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ifurrahman/Desktop/"/>
    </mc:Choice>
  </mc:AlternateContent>
  <xr:revisionPtr revIDLastSave="0" documentId="13_ncr:1_{8C04F0A1-930C-AF40-BC0C-919A00BA689A}" xr6:coauthVersionLast="47" xr6:coauthVersionMax="47" xr10:uidLastSave="{00000000-0000-0000-0000-000000000000}"/>
  <bookViews>
    <workbookView xWindow="1520" yWindow="2560" windowWidth="28800" windowHeight="16400" xr2:uid="{90300B83-2858-7042-9D22-B2C16833BA00}"/>
  </bookViews>
  <sheets>
    <sheet name="Electronics" sheetId="1" r:id="rId1"/>
    <sheet name="Stationary" sheetId="2" r:id="rId2"/>
    <sheet name="Sheet1" sheetId="4" r:id="rId3"/>
    <sheet name="Sports" sheetId="3" r:id="rId4"/>
  </sheets>
  <definedNames>
    <definedName name="_xlnm._FilterDatabase" localSheetId="0" hidden="1">Electronics!$BQ$1:$BQ$2898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35" i="1" l="1"/>
  <c r="AJ36" i="1"/>
  <c r="AJ37" i="1"/>
  <c r="AJ38" i="1"/>
  <c r="AJ39" i="1"/>
  <c r="AS2733" i="1"/>
  <c r="AR2733" i="1"/>
  <c r="AR2719" i="1"/>
  <c r="AR2702" i="1"/>
  <c r="AR2324" i="1"/>
  <c r="AR2295" i="1"/>
  <c r="AW2295" i="1"/>
  <c r="AR2102" i="1"/>
  <c r="AR1712" i="1"/>
  <c r="AR1139" i="1"/>
  <c r="AR1135" i="1"/>
  <c r="AW1135" i="1"/>
  <c r="AR958" i="1"/>
  <c r="AS841" i="1"/>
  <c r="AR841" i="1"/>
  <c r="AR742" i="1"/>
  <c r="AR689" i="1"/>
  <c r="AR684" i="1"/>
  <c r="AR659" i="1"/>
  <c r="AR653" i="1"/>
  <c r="AR634" i="1"/>
  <c r="AR587" i="1"/>
  <c r="AR562" i="1"/>
  <c r="AR361" i="1"/>
  <c r="AR279" i="1"/>
  <c r="AR262" i="1"/>
  <c r="AR255" i="1"/>
  <c r="AR247" i="1"/>
  <c r="AR240" i="1"/>
  <c r="AR239" i="1"/>
  <c r="AQ35" i="1"/>
  <c r="AQ36" i="1"/>
  <c r="AQ37" i="1"/>
  <c r="AQ38" i="1"/>
  <c r="AQ39" i="1"/>
  <c r="V2898" i="1"/>
  <c r="X2898" i="1" s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" i="1"/>
  <c r="R3" i="1"/>
  <c r="W3" i="1" s="1"/>
  <c r="R4" i="1"/>
  <c r="W4" i="1" s="1"/>
  <c r="R5" i="1"/>
  <c r="W5" i="1" s="1"/>
  <c r="R6" i="1"/>
  <c r="W6" i="1" s="1"/>
  <c r="R7" i="1"/>
  <c r="R8" i="1"/>
  <c r="R9" i="1"/>
  <c r="W9" i="1" s="1"/>
  <c r="R10" i="1"/>
  <c r="W10" i="1" s="1"/>
  <c r="R11" i="1"/>
  <c r="W11" i="1" s="1"/>
  <c r="R12" i="1"/>
  <c r="W12" i="1" s="1"/>
  <c r="AP12" i="1" s="1"/>
  <c r="R13" i="1"/>
  <c r="W13" i="1" s="1"/>
  <c r="R14" i="1"/>
  <c r="W14" i="1" s="1"/>
  <c r="R15" i="1"/>
  <c r="W15" i="1" s="1"/>
  <c r="R16" i="1"/>
  <c r="R17" i="1"/>
  <c r="W17" i="1" s="1"/>
  <c r="R18" i="1"/>
  <c r="W18" i="1" s="1"/>
  <c r="R19" i="1"/>
  <c r="W19" i="1" s="1"/>
  <c r="AP19" i="1" s="1"/>
  <c r="R20" i="1"/>
  <c r="W20" i="1" s="1"/>
  <c r="R21" i="1"/>
  <c r="W21" i="1" s="1"/>
  <c r="R22" i="1"/>
  <c r="W22" i="1" s="1"/>
  <c r="R23" i="1"/>
  <c r="W23" i="1" s="1"/>
  <c r="R24" i="1"/>
  <c r="W24" i="1" s="1"/>
  <c r="R25" i="1"/>
  <c r="W25" i="1" s="1"/>
  <c r="R26" i="1"/>
  <c r="W26" i="1" s="1"/>
  <c r="R27" i="1"/>
  <c r="W27" i="1" s="1"/>
  <c r="R28" i="1"/>
  <c r="W28" i="1" s="1"/>
  <c r="R29" i="1"/>
  <c r="W29" i="1" s="1"/>
  <c r="R30" i="1"/>
  <c r="W30" i="1" s="1"/>
  <c r="R31" i="1"/>
  <c r="W31" i="1" s="1"/>
  <c r="R32" i="1"/>
  <c r="W32" i="1" s="1"/>
  <c r="R33" i="1"/>
  <c r="W33" i="1" s="1"/>
  <c r="R34" i="1"/>
  <c r="W34" i="1" s="1"/>
  <c r="R35" i="1"/>
  <c r="W35" i="1" s="1"/>
  <c r="AI35" i="1" s="1"/>
  <c r="R36" i="1"/>
  <c r="W36" i="1" s="1"/>
  <c r="AI36" i="1" s="1"/>
  <c r="R37" i="1"/>
  <c r="W37" i="1" s="1"/>
  <c r="AI37" i="1" s="1"/>
  <c r="R38" i="1"/>
  <c r="W38" i="1" s="1"/>
  <c r="AI38" i="1" s="1"/>
  <c r="R39" i="1"/>
  <c r="W39" i="1" s="1"/>
  <c r="R40" i="1"/>
  <c r="W40" i="1" s="1"/>
  <c r="R41" i="1"/>
  <c r="W41" i="1" s="1"/>
  <c r="R42" i="1"/>
  <c r="W42" i="1" s="1"/>
  <c r="R43" i="1"/>
  <c r="W43" i="1" s="1"/>
  <c r="R44" i="1"/>
  <c r="W44" i="1" s="1"/>
  <c r="R45" i="1"/>
  <c r="W45" i="1" s="1"/>
  <c r="R46" i="1"/>
  <c r="W46" i="1" s="1"/>
  <c r="R47" i="1"/>
  <c r="W47" i="1" s="1"/>
  <c r="R48" i="1"/>
  <c r="W48" i="1" s="1"/>
  <c r="R49" i="1"/>
  <c r="W49" i="1" s="1"/>
  <c r="R50" i="1"/>
  <c r="W50" i="1" s="1"/>
  <c r="R51" i="1"/>
  <c r="W51" i="1" s="1"/>
  <c r="R52" i="1"/>
  <c r="W52" i="1" s="1"/>
  <c r="R53" i="1"/>
  <c r="W53" i="1" s="1"/>
  <c r="R54" i="1"/>
  <c r="W54" i="1" s="1"/>
  <c r="R55" i="1"/>
  <c r="W55" i="1" s="1"/>
  <c r="R56" i="1"/>
  <c r="W56" i="1" s="1"/>
  <c r="R57" i="1"/>
  <c r="W57" i="1" s="1"/>
  <c r="R58" i="1"/>
  <c r="W58" i="1" s="1"/>
  <c r="R59" i="1"/>
  <c r="W59" i="1" s="1"/>
  <c r="R60" i="1"/>
  <c r="W60" i="1" s="1"/>
  <c r="R61" i="1"/>
  <c r="W61" i="1" s="1"/>
  <c r="R62" i="1"/>
  <c r="W62" i="1" s="1"/>
  <c r="R63" i="1"/>
  <c r="W63" i="1" s="1"/>
  <c r="R64" i="1"/>
  <c r="W64" i="1" s="1"/>
  <c r="R65" i="1"/>
  <c r="W65" i="1" s="1"/>
  <c r="R66" i="1"/>
  <c r="W66" i="1" s="1"/>
  <c r="R67" i="1"/>
  <c r="W67" i="1" s="1"/>
  <c r="R68" i="1"/>
  <c r="W68" i="1" s="1"/>
  <c r="R69" i="1"/>
  <c r="W69" i="1" s="1"/>
  <c r="R70" i="1"/>
  <c r="W70" i="1" s="1"/>
  <c r="R71" i="1"/>
  <c r="W71" i="1" s="1"/>
  <c r="R72" i="1"/>
  <c r="W72" i="1" s="1"/>
  <c r="R73" i="1"/>
  <c r="W73" i="1" s="1"/>
  <c r="R74" i="1"/>
  <c r="W74" i="1" s="1"/>
  <c r="R75" i="1"/>
  <c r="W75" i="1" s="1"/>
  <c r="R76" i="1"/>
  <c r="W76" i="1" s="1"/>
  <c r="R77" i="1"/>
  <c r="W77" i="1" s="1"/>
  <c r="R78" i="1"/>
  <c r="W78" i="1" s="1"/>
  <c r="R79" i="1"/>
  <c r="W79" i="1" s="1"/>
  <c r="R80" i="1"/>
  <c r="W80" i="1" s="1"/>
  <c r="R81" i="1"/>
  <c r="W81" i="1" s="1"/>
  <c r="R82" i="1"/>
  <c r="W82" i="1" s="1"/>
  <c r="R83" i="1"/>
  <c r="W83" i="1" s="1"/>
  <c r="R84" i="1"/>
  <c r="W84" i="1" s="1"/>
  <c r="R85" i="1"/>
  <c r="W85" i="1" s="1"/>
  <c r="R86" i="1"/>
  <c r="W86" i="1" s="1"/>
  <c r="R87" i="1"/>
  <c r="W87" i="1" s="1"/>
  <c r="R88" i="1"/>
  <c r="W88" i="1" s="1"/>
  <c r="R89" i="1"/>
  <c r="W89" i="1" s="1"/>
  <c r="R90" i="1"/>
  <c r="W90" i="1" s="1"/>
  <c r="R91" i="1"/>
  <c r="W91" i="1" s="1"/>
  <c r="R92" i="1"/>
  <c r="W92" i="1" s="1"/>
  <c r="R93" i="1"/>
  <c r="W93" i="1" s="1"/>
  <c r="R94" i="1"/>
  <c r="W94" i="1" s="1"/>
  <c r="R95" i="1"/>
  <c r="W95" i="1" s="1"/>
  <c r="R96" i="1"/>
  <c r="W96" i="1" s="1"/>
  <c r="R97" i="1"/>
  <c r="W97" i="1" s="1"/>
  <c r="R98" i="1"/>
  <c r="W98" i="1" s="1"/>
  <c r="R99" i="1"/>
  <c r="W99" i="1" s="1"/>
  <c r="R100" i="1"/>
  <c r="W100" i="1" s="1"/>
  <c r="R101" i="1"/>
  <c r="W101" i="1" s="1"/>
  <c r="R102" i="1"/>
  <c r="W102" i="1" s="1"/>
  <c r="R103" i="1"/>
  <c r="W103" i="1" s="1"/>
  <c r="R104" i="1"/>
  <c r="W104" i="1" s="1"/>
  <c r="R105" i="1"/>
  <c r="W105" i="1" s="1"/>
  <c r="R106" i="1"/>
  <c r="W106" i="1" s="1"/>
  <c r="R107" i="1"/>
  <c r="W107" i="1" s="1"/>
  <c r="R108" i="1"/>
  <c r="W108" i="1" s="1"/>
  <c r="R109" i="1"/>
  <c r="W109" i="1" s="1"/>
  <c r="R110" i="1"/>
  <c r="W110" i="1" s="1"/>
  <c r="R111" i="1"/>
  <c r="W111" i="1" s="1"/>
  <c r="R112" i="1"/>
  <c r="W112" i="1" s="1"/>
  <c r="R113" i="1"/>
  <c r="W113" i="1" s="1"/>
  <c r="R114" i="1"/>
  <c r="W114" i="1" s="1"/>
  <c r="R115" i="1"/>
  <c r="W115" i="1" s="1"/>
  <c r="R116" i="1"/>
  <c r="W116" i="1" s="1"/>
  <c r="R117" i="1"/>
  <c r="W117" i="1" s="1"/>
  <c r="R118" i="1"/>
  <c r="W118" i="1" s="1"/>
  <c r="R119" i="1"/>
  <c r="W119" i="1" s="1"/>
  <c r="R120" i="1"/>
  <c r="W120" i="1" s="1"/>
  <c r="R121" i="1"/>
  <c r="W121" i="1" s="1"/>
  <c r="R122" i="1"/>
  <c r="W122" i="1" s="1"/>
  <c r="R123" i="1"/>
  <c r="W123" i="1" s="1"/>
  <c r="R124" i="1"/>
  <c r="W124" i="1" s="1"/>
  <c r="R125" i="1"/>
  <c r="W125" i="1" s="1"/>
  <c r="R126" i="1"/>
  <c r="W126" i="1" s="1"/>
  <c r="R127" i="1"/>
  <c r="W127" i="1" s="1"/>
  <c r="R128" i="1"/>
  <c r="W128" i="1" s="1"/>
  <c r="R129" i="1"/>
  <c r="W129" i="1" s="1"/>
  <c r="R130" i="1"/>
  <c r="W130" i="1" s="1"/>
  <c r="R131" i="1"/>
  <c r="W131" i="1" s="1"/>
  <c r="R132" i="1"/>
  <c r="W132" i="1" s="1"/>
  <c r="R133" i="1"/>
  <c r="W133" i="1" s="1"/>
  <c r="R134" i="1"/>
  <c r="W134" i="1" s="1"/>
  <c r="R135" i="1"/>
  <c r="W135" i="1" s="1"/>
  <c r="R136" i="1"/>
  <c r="W136" i="1" s="1"/>
  <c r="R137" i="1"/>
  <c r="W137" i="1" s="1"/>
  <c r="R138" i="1"/>
  <c r="W138" i="1" s="1"/>
  <c r="R139" i="1"/>
  <c r="W139" i="1" s="1"/>
  <c r="R140" i="1"/>
  <c r="W140" i="1" s="1"/>
  <c r="R141" i="1"/>
  <c r="W141" i="1" s="1"/>
  <c r="R142" i="1"/>
  <c r="W142" i="1" s="1"/>
  <c r="AP142" i="1" s="1"/>
  <c r="R143" i="1"/>
  <c r="W143" i="1" s="1"/>
  <c r="AP143" i="1" s="1"/>
  <c r="R144" i="1"/>
  <c r="W144" i="1" s="1"/>
  <c r="AP144" i="1" s="1"/>
  <c r="R145" i="1"/>
  <c r="W145" i="1" s="1"/>
  <c r="AP145" i="1" s="1"/>
  <c r="R146" i="1"/>
  <c r="W146" i="1" s="1"/>
  <c r="R147" i="1"/>
  <c r="W147" i="1" s="1"/>
  <c r="R148" i="1"/>
  <c r="W148" i="1" s="1"/>
  <c r="R149" i="1"/>
  <c r="W149" i="1" s="1"/>
  <c r="R150" i="1"/>
  <c r="W150" i="1" s="1"/>
  <c r="AP150" i="1" s="1"/>
  <c r="R151" i="1"/>
  <c r="W151" i="1" s="1"/>
  <c r="AP151" i="1" s="1"/>
  <c r="R152" i="1"/>
  <c r="W152" i="1" s="1"/>
  <c r="AP152" i="1" s="1"/>
  <c r="R153" i="1"/>
  <c r="W153" i="1" s="1"/>
  <c r="AP153" i="1" s="1"/>
  <c r="R154" i="1"/>
  <c r="W154" i="1" s="1"/>
  <c r="R155" i="1"/>
  <c r="W155" i="1" s="1"/>
  <c r="R156" i="1"/>
  <c r="W156" i="1" s="1"/>
  <c r="AP156" i="1" s="1"/>
  <c r="R157" i="1"/>
  <c r="W157" i="1" s="1"/>
  <c r="R158" i="1"/>
  <c r="W158" i="1" s="1"/>
  <c r="AP158" i="1" s="1"/>
  <c r="R159" i="1"/>
  <c r="W159" i="1" s="1"/>
  <c r="AP159" i="1" s="1"/>
  <c r="R160" i="1"/>
  <c r="W160" i="1" s="1"/>
  <c r="AP160" i="1" s="1"/>
  <c r="R161" i="1"/>
  <c r="W161" i="1" s="1"/>
  <c r="AP161" i="1" s="1"/>
  <c r="R162" i="1"/>
  <c r="W162" i="1" s="1"/>
  <c r="R163" i="1"/>
  <c r="W163" i="1" s="1"/>
  <c r="R164" i="1"/>
  <c r="W164" i="1" s="1"/>
  <c r="AP164" i="1" s="1"/>
  <c r="R165" i="1"/>
  <c r="W165" i="1" s="1"/>
  <c r="R166" i="1"/>
  <c r="W166" i="1" s="1"/>
  <c r="AP166" i="1" s="1"/>
  <c r="R167" i="1"/>
  <c r="W167" i="1" s="1"/>
  <c r="AP167" i="1" s="1"/>
  <c r="R168" i="1"/>
  <c r="W168" i="1" s="1"/>
  <c r="AP168" i="1" s="1"/>
  <c r="R169" i="1"/>
  <c r="W169" i="1" s="1"/>
  <c r="AP169" i="1" s="1"/>
  <c r="R170" i="1"/>
  <c r="W170" i="1" s="1"/>
  <c r="R171" i="1"/>
  <c r="W171" i="1" s="1"/>
  <c r="R172" i="1"/>
  <c r="W172" i="1" s="1"/>
  <c r="AP172" i="1" s="1"/>
  <c r="R173" i="1"/>
  <c r="W173" i="1" s="1"/>
  <c r="R174" i="1"/>
  <c r="W174" i="1" s="1"/>
  <c r="AP174" i="1" s="1"/>
  <c r="R175" i="1"/>
  <c r="W175" i="1" s="1"/>
  <c r="AP175" i="1" s="1"/>
  <c r="R176" i="1"/>
  <c r="W176" i="1" s="1"/>
  <c r="AP176" i="1" s="1"/>
  <c r="R177" i="1"/>
  <c r="W177" i="1" s="1"/>
  <c r="AP177" i="1" s="1"/>
  <c r="R178" i="1"/>
  <c r="W178" i="1" s="1"/>
  <c r="R179" i="1"/>
  <c r="W179" i="1" s="1"/>
  <c r="R180" i="1"/>
  <c r="W180" i="1" s="1"/>
  <c r="AP180" i="1" s="1"/>
  <c r="R181" i="1"/>
  <c r="W181" i="1" s="1"/>
  <c r="R182" i="1"/>
  <c r="W182" i="1" s="1"/>
  <c r="AP182" i="1" s="1"/>
  <c r="R183" i="1"/>
  <c r="W183" i="1" s="1"/>
  <c r="AP183" i="1" s="1"/>
  <c r="R184" i="1"/>
  <c r="W184" i="1" s="1"/>
  <c r="AP184" i="1" s="1"/>
  <c r="R185" i="1"/>
  <c r="W185" i="1" s="1"/>
  <c r="AP185" i="1" s="1"/>
  <c r="R186" i="1"/>
  <c r="W186" i="1" s="1"/>
  <c r="R187" i="1"/>
  <c r="W187" i="1" s="1"/>
  <c r="R188" i="1"/>
  <c r="W188" i="1" s="1"/>
  <c r="AP188" i="1" s="1"/>
  <c r="R189" i="1"/>
  <c r="W189" i="1" s="1"/>
  <c r="R190" i="1"/>
  <c r="W190" i="1" s="1"/>
  <c r="AP190" i="1" s="1"/>
  <c r="R191" i="1"/>
  <c r="W191" i="1" s="1"/>
  <c r="AP191" i="1" s="1"/>
  <c r="R192" i="1"/>
  <c r="W192" i="1" s="1"/>
  <c r="AP192" i="1" s="1"/>
  <c r="R193" i="1"/>
  <c r="W193" i="1" s="1"/>
  <c r="AP193" i="1" s="1"/>
  <c r="R194" i="1"/>
  <c r="W194" i="1" s="1"/>
  <c r="R195" i="1"/>
  <c r="W195" i="1" s="1"/>
  <c r="R196" i="1"/>
  <c r="W196" i="1" s="1"/>
  <c r="AP196" i="1" s="1"/>
  <c r="R197" i="1"/>
  <c r="W197" i="1" s="1"/>
  <c r="R198" i="1"/>
  <c r="W198" i="1" s="1"/>
  <c r="R199" i="1"/>
  <c r="W199" i="1" s="1"/>
  <c r="R200" i="1"/>
  <c r="W200" i="1" s="1"/>
  <c r="R201" i="1"/>
  <c r="W201" i="1" s="1"/>
  <c r="R202" i="1"/>
  <c r="W202" i="1" s="1"/>
  <c r="R203" i="1"/>
  <c r="W203" i="1" s="1"/>
  <c r="R204" i="1"/>
  <c r="W204" i="1" s="1"/>
  <c r="AP204" i="1" s="1"/>
  <c r="R205" i="1"/>
  <c r="W205" i="1" s="1"/>
  <c r="R206" i="1"/>
  <c r="W206" i="1" s="1"/>
  <c r="R207" i="1"/>
  <c r="W207" i="1" s="1"/>
  <c r="R208" i="1"/>
  <c r="W208" i="1" s="1"/>
  <c r="R209" i="1"/>
  <c r="W209" i="1" s="1"/>
  <c r="R210" i="1"/>
  <c r="W210" i="1" s="1"/>
  <c r="R211" i="1"/>
  <c r="W211" i="1" s="1"/>
  <c r="R212" i="1"/>
  <c r="W212" i="1" s="1"/>
  <c r="AP212" i="1" s="1"/>
  <c r="R213" i="1"/>
  <c r="W213" i="1" s="1"/>
  <c r="R214" i="1"/>
  <c r="W214" i="1" s="1"/>
  <c r="R215" i="1"/>
  <c r="W215" i="1" s="1"/>
  <c r="R216" i="1"/>
  <c r="W216" i="1" s="1"/>
  <c r="R217" i="1"/>
  <c r="W217" i="1" s="1"/>
  <c r="R218" i="1"/>
  <c r="W218" i="1" s="1"/>
  <c r="R219" i="1"/>
  <c r="W219" i="1" s="1"/>
  <c r="R220" i="1"/>
  <c r="W220" i="1" s="1"/>
  <c r="R221" i="1"/>
  <c r="W221" i="1" s="1"/>
  <c r="R222" i="1"/>
  <c r="W222" i="1" s="1"/>
  <c r="R223" i="1"/>
  <c r="W223" i="1" s="1"/>
  <c r="R224" i="1"/>
  <c r="W224" i="1" s="1"/>
  <c r="R225" i="1"/>
  <c r="W225" i="1" s="1"/>
  <c r="R226" i="1"/>
  <c r="W226" i="1" s="1"/>
  <c r="R227" i="1"/>
  <c r="W227" i="1" s="1"/>
  <c r="R228" i="1"/>
  <c r="W228" i="1" s="1"/>
  <c r="R229" i="1"/>
  <c r="W229" i="1" s="1"/>
  <c r="R230" i="1"/>
  <c r="W230" i="1" s="1"/>
  <c r="R231" i="1"/>
  <c r="W231" i="1" s="1"/>
  <c r="R232" i="1"/>
  <c r="W232" i="1" s="1"/>
  <c r="R233" i="1"/>
  <c r="R234" i="1"/>
  <c r="W234" i="1" s="1"/>
  <c r="R235" i="1"/>
  <c r="W235" i="1" s="1"/>
  <c r="R236" i="1"/>
  <c r="W236" i="1" s="1"/>
  <c r="R237" i="1"/>
  <c r="W237" i="1" s="1"/>
  <c r="R238" i="1"/>
  <c r="W238" i="1" s="1"/>
  <c r="R239" i="1"/>
  <c r="W239" i="1" s="1"/>
  <c r="R240" i="1"/>
  <c r="W240" i="1" s="1"/>
  <c r="R241" i="1"/>
  <c r="R242" i="1"/>
  <c r="W242" i="1" s="1"/>
  <c r="R243" i="1"/>
  <c r="W243" i="1" s="1"/>
  <c r="AP243" i="1" s="1"/>
  <c r="R244" i="1"/>
  <c r="W244" i="1" s="1"/>
  <c r="R245" i="1"/>
  <c r="W245" i="1" s="1"/>
  <c r="AP245" i="1" s="1"/>
  <c r="R246" i="1"/>
  <c r="W246" i="1" s="1"/>
  <c r="R247" i="1"/>
  <c r="W247" i="1" s="1"/>
  <c r="R248" i="1"/>
  <c r="W248" i="1" s="1"/>
  <c r="R249" i="1"/>
  <c r="R250" i="1"/>
  <c r="W250" i="1" s="1"/>
  <c r="R251" i="1"/>
  <c r="W251" i="1" s="1"/>
  <c r="R252" i="1"/>
  <c r="W252" i="1" s="1"/>
  <c r="R253" i="1"/>
  <c r="W253" i="1" s="1"/>
  <c r="AP253" i="1" s="1"/>
  <c r="R254" i="1"/>
  <c r="W254" i="1" s="1"/>
  <c r="AP254" i="1" s="1"/>
  <c r="R255" i="1"/>
  <c r="W255" i="1" s="1"/>
  <c r="R256" i="1"/>
  <c r="W256" i="1" s="1"/>
  <c r="R257" i="1"/>
  <c r="R258" i="1"/>
  <c r="W258" i="1" s="1"/>
  <c r="R259" i="1"/>
  <c r="W259" i="1" s="1"/>
  <c r="R260" i="1"/>
  <c r="W260" i="1" s="1"/>
  <c r="R261" i="1"/>
  <c r="W261" i="1" s="1"/>
  <c r="AP261" i="1" s="1"/>
  <c r="R262" i="1"/>
  <c r="W262" i="1" s="1"/>
  <c r="AP262" i="1" s="1"/>
  <c r="R263" i="1"/>
  <c r="W263" i="1" s="1"/>
  <c r="AP263" i="1" s="1"/>
  <c r="R264" i="1"/>
  <c r="W264" i="1" s="1"/>
  <c r="R265" i="1"/>
  <c r="W265" i="1" s="1"/>
  <c r="R266" i="1"/>
  <c r="W266" i="1" s="1"/>
  <c r="R267" i="1"/>
  <c r="W267" i="1" s="1"/>
  <c r="R268" i="1"/>
  <c r="W268" i="1" s="1"/>
  <c r="R269" i="1"/>
  <c r="W269" i="1" s="1"/>
  <c r="AP269" i="1" s="1"/>
  <c r="R270" i="1"/>
  <c r="W270" i="1" s="1"/>
  <c r="R271" i="1"/>
  <c r="W271" i="1" s="1"/>
  <c r="R272" i="1"/>
  <c r="W272" i="1" s="1"/>
  <c r="R273" i="1"/>
  <c r="W273" i="1" s="1"/>
  <c r="R274" i="1"/>
  <c r="W274" i="1" s="1"/>
  <c r="R275" i="1"/>
  <c r="W275" i="1" s="1"/>
  <c r="R276" i="1"/>
  <c r="W276" i="1" s="1"/>
  <c r="R277" i="1"/>
  <c r="W277" i="1" s="1"/>
  <c r="R278" i="1"/>
  <c r="W278" i="1" s="1"/>
  <c r="AP278" i="1" s="1"/>
  <c r="R279" i="1"/>
  <c r="W279" i="1" s="1"/>
  <c r="AP279" i="1" s="1"/>
  <c r="R280" i="1"/>
  <c r="W280" i="1" s="1"/>
  <c r="R281" i="1"/>
  <c r="W281" i="1" s="1"/>
  <c r="R282" i="1"/>
  <c r="W282" i="1" s="1"/>
  <c r="R283" i="1"/>
  <c r="W283" i="1" s="1"/>
  <c r="R284" i="1"/>
  <c r="W284" i="1" s="1"/>
  <c r="R285" i="1"/>
  <c r="W285" i="1" s="1"/>
  <c r="AP285" i="1" s="1"/>
  <c r="R286" i="1"/>
  <c r="W286" i="1" s="1"/>
  <c r="AP286" i="1" s="1"/>
  <c r="R287" i="1"/>
  <c r="W287" i="1" s="1"/>
  <c r="R288" i="1"/>
  <c r="W288" i="1" s="1"/>
  <c r="R289" i="1"/>
  <c r="W289" i="1" s="1"/>
  <c r="R290" i="1"/>
  <c r="W290" i="1" s="1"/>
  <c r="R291" i="1"/>
  <c r="W291" i="1" s="1"/>
  <c r="R292" i="1"/>
  <c r="W292" i="1" s="1"/>
  <c r="R293" i="1"/>
  <c r="W293" i="1" s="1"/>
  <c r="R294" i="1"/>
  <c r="W294" i="1" s="1"/>
  <c r="R295" i="1"/>
  <c r="W295" i="1" s="1"/>
  <c r="R296" i="1"/>
  <c r="W296" i="1" s="1"/>
  <c r="R297" i="1"/>
  <c r="W297" i="1" s="1"/>
  <c r="R298" i="1"/>
  <c r="W298" i="1" s="1"/>
  <c r="R299" i="1"/>
  <c r="W299" i="1" s="1"/>
  <c r="R300" i="1"/>
  <c r="W300" i="1" s="1"/>
  <c r="AP300" i="1" s="1"/>
  <c r="R301" i="1"/>
  <c r="W301" i="1" s="1"/>
  <c r="R302" i="1"/>
  <c r="W302" i="1" s="1"/>
  <c r="R303" i="1"/>
  <c r="W303" i="1" s="1"/>
  <c r="R304" i="1"/>
  <c r="W304" i="1" s="1"/>
  <c r="R305" i="1"/>
  <c r="W305" i="1" s="1"/>
  <c r="R306" i="1"/>
  <c r="W306" i="1" s="1"/>
  <c r="R307" i="1"/>
  <c r="W307" i="1" s="1"/>
  <c r="R308" i="1"/>
  <c r="W308" i="1" s="1"/>
  <c r="R309" i="1"/>
  <c r="W309" i="1" s="1"/>
  <c r="R310" i="1"/>
  <c r="W310" i="1" s="1"/>
  <c r="R311" i="1"/>
  <c r="W311" i="1" s="1"/>
  <c r="R312" i="1"/>
  <c r="W312" i="1" s="1"/>
  <c r="R313" i="1"/>
  <c r="W313" i="1" s="1"/>
  <c r="R314" i="1"/>
  <c r="W314" i="1" s="1"/>
  <c r="R315" i="1"/>
  <c r="W315" i="1" s="1"/>
  <c r="R316" i="1"/>
  <c r="W316" i="1" s="1"/>
  <c r="AP316" i="1" s="1"/>
  <c r="R317" i="1"/>
  <c r="W317" i="1" s="1"/>
  <c r="R318" i="1"/>
  <c r="W318" i="1" s="1"/>
  <c r="R319" i="1"/>
  <c r="W319" i="1" s="1"/>
  <c r="R320" i="1"/>
  <c r="W320" i="1" s="1"/>
  <c r="R321" i="1"/>
  <c r="W321" i="1" s="1"/>
  <c r="R322" i="1"/>
  <c r="W322" i="1" s="1"/>
  <c r="R323" i="1"/>
  <c r="W323" i="1" s="1"/>
  <c r="R324" i="1"/>
  <c r="W324" i="1" s="1"/>
  <c r="R325" i="1"/>
  <c r="R326" i="1"/>
  <c r="W326" i="1" s="1"/>
  <c r="R327" i="1"/>
  <c r="W327" i="1" s="1"/>
  <c r="R328" i="1"/>
  <c r="W328" i="1" s="1"/>
  <c r="R329" i="1"/>
  <c r="W329" i="1" s="1"/>
  <c r="R330" i="1"/>
  <c r="W330" i="1" s="1"/>
  <c r="R331" i="1"/>
  <c r="W331" i="1" s="1"/>
  <c r="AP331" i="1" s="1"/>
  <c r="R332" i="1"/>
  <c r="W332" i="1" s="1"/>
  <c r="AP332" i="1" s="1"/>
  <c r="R333" i="1"/>
  <c r="R334" i="1"/>
  <c r="W334" i="1" s="1"/>
  <c r="R335" i="1"/>
  <c r="W335" i="1" s="1"/>
  <c r="R336" i="1"/>
  <c r="W336" i="1" s="1"/>
  <c r="R337" i="1"/>
  <c r="W337" i="1" s="1"/>
  <c r="R338" i="1"/>
  <c r="W338" i="1" s="1"/>
  <c r="R339" i="1"/>
  <c r="W339" i="1" s="1"/>
  <c r="R340" i="1"/>
  <c r="W340" i="1" s="1"/>
  <c r="R341" i="1"/>
  <c r="R342" i="1"/>
  <c r="W342" i="1" s="1"/>
  <c r="R343" i="1"/>
  <c r="W343" i="1" s="1"/>
  <c r="R344" i="1"/>
  <c r="W344" i="1" s="1"/>
  <c r="R345" i="1"/>
  <c r="W345" i="1" s="1"/>
  <c r="R346" i="1"/>
  <c r="W346" i="1" s="1"/>
  <c r="R347" i="1"/>
  <c r="W347" i="1" s="1"/>
  <c r="R348" i="1"/>
  <c r="W348" i="1" s="1"/>
  <c r="AP348" i="1" s="1"/>
  <c r="R349" i="1"/>
  <c r="R350" i="1"/>
  <c r="W350" i="1" s="1"/>
  <c r="R351" i="1"/>
  <c r="W351" i="1" s="1"/>
  <c r="R352" i="1"/>
  <c r="W352" i="1" s="1"/>
  <c r="R353" i="1"/>
  <c r="W353" i="1" s="1"/>
  <c r="R354" i="1"/>
  <c r="W354" i="1" s="1"/>
  <c r="AP354" i="1" s="1"/>
  <c r="R355" i="1"/>
  <c r="W355" i="1" s="1"/>
  <c r="AP355" i="1" s="1"/>
  <c r="R356" i="1"/>
  <c r="W356" i="1" s="1"/>
  <c r="R357" i="1"/>
  <c r="R358" i="1"/>
  <c r="W358" i="1" s="1"/>
  <c r="R359" i="1"/>
  <c r="W359" i="1" s="1"/>
  <c r="R360" i="1"/>
  <c r="W360" i="1" s="1"/>
  <c r="R361" i="1"/>
  <c r="W361" i="1" s="1"/>
  <c r="R362" i="1"/>
  <c r="W362" i="1" s="1"/>
  <c r="R363" i="1"/>
  <c r="W363" i="1" s="1"/>
  <c r="AP363" i="1" s="1"/>
  <c r="R364" i="1"/>
  <c r="W364" i="1" s="1"/>
  <c r="R365" i="1"/>
  <c r="R366" i="1"/>
  <c r="W366" i="1" s="1"/>
  <c r="R367" i="1"/>
  <c r="W367" i="1" s="1"/>
  <c r="R368" i="1"/>
  <c r="W368" i="1" s="1"/>
  <c r="R369" i="1"/>
  <c r="W369" i="1" s="1"/>
  <c r="R370" i="1"/>
  <c r="W370" i="1" s="1"/>
  <c r="R371" i="1"/>
  <c r="W371" i="1" s="1"/>
  <c r="AP371" i="1" s="1"/>
  <c r="R372" i="1"/>
  <c r="W372" i="1" s="1"/>
  <c r="R373" i="1"/>
  <c r="R374" i="1"/>
  <c r="W374" i="1" s="1"/>
  <c r="R375" i="1"/>
  <c r="W375" i="1" s="1"/>
  <c r="R376" i="1"/>
  <c r="W376" i="1" s="1"/>
  <c r="R377" i="1"/>
  <c r="W377" i="1" s="1"/>
  <c r="R378" i="1"/>
  <c r="W378" i="1" s="1"/>
  <c r="R379" i="1"/>
  <c r="W379" i="1" s="1"/>
  <c r="R380" i="1"/>
  <c r="W380" i="1" s="1"/>
  <c r="R381" i="1"/>
  <c r="R382" i="1"/>
  <c r="W382" i="1" s="1"/>
  <c r="R383" i="1"/>
  <c r="W383" i="1" s="1"/>
  <c r="R384" i="1"/>
  <c r="W384" i="1" s="1"/>
  <c r="R385" i="1"/>
  <c r="W385" i="1" s="1"/>
  <c r="R386" i="1"/>
  <c r="W386" i="1" s="1"/>
  <c r="R387" i="1"/>
  <c r="W387" i="1" s="1"/>
  <c r="R388" i="1"/>
  <c r="W388" i="1" s="1"/>
  <c r="R389" i="1"/>
  <c r="W389" i="1" s="1"/>
  <c r="R390" i="1"/>
  <c r="W390" i="1" s="1"/>
  <c r="R391" i="1"/>
  <c r="W391" i="1" s="1"/>
  <c r="R392" i="1"/>
  <c r="W392" i="1" s="1"/>
  <c r="R393" i="1"/>
  <c r="W393" i="1" s="1"/>
  <c r="R394" i="1"/>
  <c r="W394" i="1" s="1"/>
  <c r="R395" i="1"/>
  <c r="W395" i="1" s="1"/>
  <c r="R396" i="1"/>
  <c r="W396" i="1" s="1"/>
  <c r="AP396" i="1" s="1"/>
  <c r="R397" i="1"/>
  <c r="W397" i="1" s="1"/>
  <c r="R398" i="1"/>
  <c r="W398" i="1" s="1"/>
  <c r="R399" i="1"/>
  <c r="W399" i="1" s="1"/>
  <c r="R400" i="1"/>
  <c r="W400" i="1" s="1"/>
  <c r="R401" i="1"/>
  <c r="W401" i="1" s="1"/>
  <c r="R402" i="1"/>
  <c r="W402" i="1" s="1"/>
  <c r="R403" i="1"/>
  <c r="W403" i="1" s="1"/>
  <c r="R404" i="1"/>
  <c r="W404" i="1" s="1"/>
  <c r="R405" i="1"/>
  <c r="W405" i="1" s="1"/>
  <c r="R406" i="1"/>
  <c r="W406" i="1" s="1"/>
  <c r="R407" i="1"/>
  <c r="W407" i="1" s="1"/>
  <c r="R408" i="1"/>
  <c r="W408" i="1" s="1"/>
  <c r="R409" i="1"/>
  <c r="W409" i="1" s="1"/>
  <c r="R410" i="1"/>
  <c r="W410" i="1" s="1"/>
  <c r="R411" i="1"/>
  <c r="W411" i="1" s="1"/>
  <c r="R412" i="1"/>
  <c r="W412" i="1" s="1"/>
  <c r="R413" i="1"/>
  <c r="W413" i="1" s="1"/>
  <c r="R414" i="1"/>
  <c r="W414" i="1" s="1"/>
  <c r="R415" i="1"/>
  <c r="W415" i="1" s="1"/>
  <c r="R416" i="1"/>
  <c r="W416" i="1" s="1"/>
  <c r="R417" i="1"/>
  <c r="W417" i="1" s="1"/>
  <c r="R418" i="1"/>
  <c r="W418" i="1" s="1"/>
  <c r="R419" i="1"/>
  <c r="W419" i="1" s="1"/>
  <c r="R420" i="1"/>
  <c r="W420" i="1" s="1"/>
  <c r="R421" i="1"/>
  <c r="W421" i="1" s="1"/>
  <c r="R422" i="1"/>
  <c r="W422" i="1" s="1"/>
  <c r="R423" i="1"/>
  <c r="W423" i="1" s="1"/>
  <c r="R424" i="1"/>
  <c r="W424" i="1" s="1"/>
  <c r="R425" i="1"/>
  <c r="W425" i="1" s="1"/>
  <c r="R426" i="1"/>
  <c r="W426" i="1" s="1"/>
  <c r="R427" i="1"/>
  <c r="W427" i="1" s="1"/>
  <c r="R428" i="1"/>
  <c r="W428" i="1" s="1"/>
  <c r="AP428" i="1" s="1"/>
  <c r="R429" i="1"/>
  <c r="W429" i="1" s="1"/>
  <c r="R430" i="1"/>
  <c r="W430" i="1" s="1"/>
  <c r="R431" i="1"/>
  <c r="W431" i="1" s="1"/>
  <c r="R432" i="1"/>
  <c r="W432" i="1" s="1"/>
  <c r="R433" i="1"/>
  <c r="W433" i="1" s="1"/>
  <c r="R434" i="1"/>
  <c r="W434" i="1" s="1"/>
  <c r="R435" i="1"/>
  <c r="W435" i="1" s="1"/>
  <c r="R436" i="1"/>
  <c r="W436" i="1" s="1"/>
  <c r="R437" i="1"/>
  <c r="W437" i="1" s="1"/>
  <c r="R438" i="1"/>
  <c r="W438" i="1" s="1"/>
  <c r="R439" i="1"/>
  <c r="W439" i="1" s="1"/>
  <c r="R440" i="1"/>
  <c r="W440" i="1" s="1"/>
  <c r="R441" i="1"/>
  <c r="W441" i="1" s="1"/>
  <c r="R442" i="1"/>
  <c r="W442" i="1" s="1"/>
  <c r="R443" i="1"/>
  <c r="W443" i="1" s="1"/>
  <c r="R444" i="1"/>
  <c r="W444" i="1" s="1"/>
  <c r="R445" i="1"/>
  <c r="W445" i="1" s="1"/>
  <c r="R446" i="1"/>
  <c r="W446" i="1" s="1"/>
  <c r="R447" i="1"/>
  <c r="W447" i="1" s="1"/>
  <c r="R448" i="1"/>
  <c r="W448" i="1" s="1"/>
  <c r="R449" i="1"/>
  <c r="W449" i="1" s="1"/>
  <c r="R450" i="1"/>
  <c r="W450" i="1" s="1"/>
  <c r="R451" i="1"/>
  <c r="W451" i="1" s="1"/>
  <c r="R452" i="1"/>
  <c r="W452" i="1" s="1"/>
  <c r="AP452" i="1" s="1"/>
  <c r="R453" i="1"/>
  <c r="W453" i="1" s="1"/>
  <c r="R454" i="1"/>
  <c r="W454" i="1" s="1"/>
  <c r="R455" i="1"/>
  <c r="W455" i="1" s="1"/>
  <c r="R456" i="1"/>
  <c r="W456" i="1" s="1"/>
  <c r="R457" i="1"/>
  <c r="W457" i="1" s="1"/>
  <c r="R458" i="1"/>
  <c r="W458" i="1" s="1"/>
  <c r="R459" i="1"/>
  <c r="W459" i="1" s="1"/>
  <c r="R460" i="1"/>
  <c r="W460" i="1" s="1"/>
  <c r="AP460" i="1" s="1"/>
  <c r="R461" i="1"/>
  <c r="W461" i="1" s="1"/>
  <c r="R462" i="1"/>
  <c r="W462" i="1" s="1"/>
  <c r="R463" i="1"/>
  <c r="W463" i="1" s="1"/>
  <c r="R464" i="1"/>
  <c r="W464" i="1" s="1"/>
  <c r="R465" i="1"/>
  <c r="W465" i="1" s="1"/>
  <c r="R466" i="1"/>
  <c r="W466" i="1" s="1"/>
  <c r="R467" i="1"/>
  <c r="W467" i="1" s="1"/>
  <c r="R468" i="1"/>
  <c r="W468" i="1" s="1"/>
  <c r="AP468" i="1" s="1"/>
  <c r="R469" i="1"/>
  <c r="W469" i="1" s="1"/>
  <c r="R470" i="1"/>
  <c r="W470" i="1" s="1"/>
  <c r="R471" i="1"/>
  <c r="W471" i="1" s="1"/>
  <c r="R472" i="1"/>
  <c r="W472" i="1" s="1"/>
  <c r="R473" i="1"/>
  <c r="W473" i="1" s="1"/>
  <c r="R474" i="1"/>
  <c r="W474" i="1" s="1"/>
  <c r="R475" i="1"/>
  <c r="W475" i="1" s="1"/>
  <c r="R476" i="1"/>
  <c r="W476" i="1" s="1"/>
  <c r="R477" i="1"/>
  <c r="W477" i="1" s="1"/>
  <c r="R478" i="1"/>
  <c r="W478" i="1" s="1"/>
  <c r="R479" i="1"/>
  <c r="W479" i="1" s="1"/>
  <c r="R480" i="1"/>
  <c r="W480" i="1" s="1"/>
  <c r="R481" i="1"/>
  <c r="W481" i="1" s="1"/>
  <c r="R482" i="1"/>
  <c r="W482" i="1" s="1"/>
  <c r="R483" i="1"/>
  <c r="W483" i="1" s="1"/>
  <c r="R484" i="1"/>
  <c r="W484" i="1" s="1"/>
  <c r="AP484" i="1" s="1"/>
  <c r="R485" i="1"/>
  <c r="W485" i="1" s="1"/>
  <c r="R486" i="1"/>
  <c r="W486" i="1" s="1"/>
  <c r="R487" i="1"/>
  <c r="W487" i="1" s="1"/>
  <c r="R488" i="1"/>
  <c r="W488" i="1" s="1"/>
  <c r="R489" i="1"/>
  <c r="W489" i="1" s="1"/>
  <c r="R490" i="1"/>
  <c r="W490" i="1" s="1"/>
  <c r="R491" i="1"/>
  <c r="W491" i="1" s="1"/>
  <c r="R492" i="1"/>
  <c r="W492" i="1" s="1"/>
  <c r="R493" i="1"/>
  <c r="W493" i="1" s="1"/>
  <c r="R494" i="1"/>
  <c r="W494" i="1" s="1"/>
  <c r="R495" i="1"/>
  <c r="W495" i="1" s="1"/>
  <c r="R496" i="1"/>
  <c r="W496" i="1" s="1"/>
  <c r="R497" i="1"/>
  <c r="W497" i="1" s="1"/>
  <c r="R498" i="1"/>
  <c r="W498" i="1" s="1"/>
  <c r="R499" i="1"/>
  <c r="W499" i="1" s="1"/>
  <c r="R500" i="1"/>
  <c r="W500" i="1" s="1"/>
  <c r="AP500" i="1" s="1"/>
  <c r="R501" i="1"/>
  <c r="W501" i="1" s="1"/>
  <c r="R502" i="1"/>
  <c r="W502" i="1" s="1"/>
  <c r="R503" i="1"/>
  <c r="W503" i="1" s="1"/>
  <c r="R504" i="1"/>
  <c r="W504" i="1" s="1"/>
  <c r="R505" i="1"/>
  <c r="W505" i="1" s="1"/>
  <c r="R506" i="1"/>
  <c r="W506" i="1" s="1"/>
  <c r="R507" i="1"/>
  <c r="W507" i="1" s="1"/>
  <c r="R508" i="1"/>
  <c r="W508" i="1" s="1"/>
  <c r="AP508" i="1" s="1"/>
  <c r="R509" i="1"/>
  <c r="W509" i="1" s="1"/>
  <c r="R510" i="1"/>
  <c r="W510" i="1" s="1"/>
  <c r="R511" i="1"/>
  <c r="W511" i="1" s="1"/>
  <c r="R512" i="1"/>
  <c r="W512" i="1" s="1"/>
  <c r="R513" i="1"/>
  <c r="W513" i="1" s="1"/>
  <c r="R514" i="1"/>
  <c r="W514" i="1" s="1"/>
  <c r="R515" i="1"/>
  <c r="W515" i="1" s="1"/>
  <c r="R516" i="1"/>
  <c r="W516" i="1" s="1"/>
  <c r="R517" i="1"/>
  <c r="W517" i="1" s="1"/>
  <c r="R518" i="1"/>
  <c r="W518" i="1" s="1"/>
  <c r="R519" i="1"/>
  <c r="W519" i="1" s="1"/>
  <c r="R520" i="1"/>
  <c r="W520" i="1" s="1"/>
  <c r="R521" i="1"/>
  <c r="W521" i="1" s="1"/>
  <c r="R522" i="1"/>
  <c r="W522" i="1" s="1"/>
  <c r="R523" i="1"/>
  <c r="W523" i="1" s="1"/>
  <c r="R524" i="1"/>
  <c r="W524" i="1" s="1"/>
  <c r="R525" i="1"/>
  <c r="W525" i="1" s="1"/>
  <c r="R526" i="1"/>
  <c r="W526" i="1" s="1"/>
  <c r="R527" i="1"/>
  <c r="W527" i="1" s="1"/>
  <c r="R528" i="1"/>
  <c r="W528" i="1" s="1"/>
  <c r="R529" i="1"/>
  <c r="W529" i="1" s="1"/>
  <c r="R530" i="1"/>
  <c r="W530" i="1" s="1"/>
  <c r="R531" i="1"/>
  <c r="W531" i="1" s="1"/>
  <c r="R532" i="1"/>
  <c r="W532" i="1" s="1"/>
  <c r="R533" i="1"/>
  <c r="W533" i="1" s="1"/>
  <c r="R534" i="1"/>
  <c r="W534" i="1" s="1"/>
  <c r="R535" i="1"/>
  <c r="W535" i="1" s="1"/>
  <c r="R536" i="1"/>
  <c r="W536" i="1" s="1"/>
  <c r="R537" i="1"/>
  <c r="W537" i="1" s="1"/>
  <c r="R538" i="1"/>
  <c r="W538" i="1" s="1"/>
  <c r="R539" i="1"/>
  <c r="W539" i="1" s="1"/>
  <c r="R540" i="1"/>
  <c r="W540" i="1" s="1"/>
  <c r="R541" i="1"/>
  <c r="W541" i="1" s="1"/>
  <c r="R542" i="1"/>
  <c r="R543" i="1"/>
  <c r="W543" i="1" s="1"/>
  <c r="R544" i="1"/>
  <c r="W544" i="1" s="1"/>
  <c r="R545" i="1"/>
  <c r="W545" i="1" s="1"/>
  <c r="R546" i="1"/>
  <c r="W546" i="1" s="1"/>
  <c r="R547" i="1"/>
  <c r="W547" i="1" s="1"/>
  <c r="R548" i="1"/>
  <c r="W548" i="1" s="1"/>
  <c r="AP548" i="1" s="1"/>
  <c r="R549" i="1"/>
  <c r="W549" i="1" s="1"/>
  <c r="R550" i="1"/>
  <c r="W550" i="1" s="1"/>
  <c r="R551" i="1"/>
  <c r="W551" i="1" s="1"/>
  <c r="R552" i="1"/>
  <c r="W552" i="1" s="1"/>
  <c r="R553" i="1"/>
  <c r="W553" i="1" s="1"/>
  <c r="R554" i="1"/>
  <c r="W554" i="1" s="1"/>
  <c r="R555" i="1"/>
  <c r="W555" i="1" s="1"/>
  <c r="R556" i="1"/>
  <c r="W556" i="1" s="1"/>
  <c r="R557" i="1"/>
  <c r="W557" i="1" s="1"/>
  <c r="R558" i="1"/>
  <c r="W558" i="1" s="1"/>
  <c r="R559" i="1"/>
  <c r="W559" i="1" s="1"/>
  <c r="R560" i="1"/>
  <c r="W560" i="1" s="1"/>
  <c r="R561" i="1"/>
  <c r="W561" i="1" s="1"/>
  <c r="R562" i="1"/>
  <c r="W562" i="1" s="1"/>
  <c r="R563" i="1"/>
  <c r="W563" i="1" s="1"/>
  <c r="R564" i="1"/>
  <c r="W564" i="1" s="1"/>
  <c r="AP564" i="1" s="1"/>
  <c r="R565" i="1"/>
  <c r="W565" i="1" s="1"/>
  <c r="R566" i="1"/>
  <c r="R567" i="1"/>
  <c r="W567" i="1" s="1"/>
  <c r="R568" i="1"/>
  <c r="W568" i="1" s="1"/>
  <c r="R569" i="1"/>
  <c r="W569" i="1" s="1"/>
  <c r="R570" i="1"/>
  <c r="W570" i="1" s="1"/>
  <c r="R571" i="1"/>
  <c r="W571" i="1" s="1"/>
  <c r="R572" i="1"/>
  <c r="W572" i="1" s="1"/>
  <c r="R573" i="1"/>
  <c r="W573" i="1" s="1"/>
  <c r="R574" i="1"/>
  <c r="R575" i="1"/>
  <c r="W575" i="1" s="1"/>
  <c r="R576" i="1"/>
  <c r="W576" i="1" s="1"/>
  <c r="R577" i="1"/>
  <c r="W577" i="1" s="1"/>
  <c r="R578" i="1"/>
  <c r="W578" i="1" s="1"/>
  <c r="R579" i="1"/>
  <c r="W579" i="1" s="1"/>
  <c r="R580" i="1"/>
  <c r="W580" i="1" s="1"/>
  <c r="AP580" i="1" s="1"/>
  <c r="R581" i="1"/>
  <c r="W581" i="1" s="1"/>
  <c r="R582" i="1"/>
  <c r="W582" i="1" s="1"/>
  <c r="R583" i="1"/>
  <c r="W583" i="1" s="1"/>
  <c r="R584" i="1"/>
  <c r="W584" i="1" s="1"/>
  <c r="R585" i="1"/>
  <c r="W585" i="1" s="1"/>
  <c r="AP585" i="1" s="1"/>
  <c r="R586" i="1"/>
  <c r="W586" i="1" s="1"/>
  <c r="R587" i="1"/>
  <c r="W587" i="1" s="1"/>
  <c r="AP587" i="1" s="1"/>
  <c r="R588" i="1"/>
  <c r="W588" i="1" s="1"/>
  <c r="AP588" i="1" s="1"/>
  <c r="R589" i="1"/>
  <c r="W589" i="1" s="1"/>
  <c r="R590" i="1"/>
  <c r="R591" i="1"/>
  <c r="W591" i="1" s="1"/>
  <c r="R592" i="1"/>
  <c r="W592" i="1" s="1"/>
  <c r="R593" i="1"/>
  <c r="W593" i="1" s="1"/>
  <c r="R594" i="1"/>
  <c r="W594" i="1" s="1"/>
  <c r="AP594" i="1" s="1"/>
  <c r="R595" i="1"/>
  <c r="W595" i="1" s="1"/>
  <c r="R596" i="1"/>
  <c r="W596" i="1" s="1"/>
  <c r="AP596" i="1" s="1"/>
  <c r="R597" i="1"/>
  <c r="W597" i="1" s="1"/>
  <c r="R598" i="1"/>
  <c r="R599" i="1"/>
  <c r="W599" i="1" s="1"/>
  <c r="R600" i="1"/>
  <c r="W600" i="1" s="1"/>
  <c r="R601" i="1"/>
  <c r="W601" i="1" s="1"/>
  <c r="R602" i="1"/>
  <c r="W602" i="1" s="1"/>
  <c r="R603" i="1"/>
  <c r="W603" i="1" s="1"/>
  <c r="AP603" i="1" s="1"/>
  <c r="R604" i="1"/>
  <c r="W604" i="1" s="1"/>
  <c r="AP604" i="1" s="1"/>
  <c r="R605" i="1"/>
  <c r="W605" i="1" s="1"/>
  <c r="R606" i="1"/>
  <c r="W606" i="1" s="1"/>
  <c r="R607" i="1"/>
  <c r="W607" i="1" s="1"/>
  <c r="R608" i="1"/>
  <c r="W608" i="1" s="1"/>
  <c r="R609" i="1"/>
  <c r="W609" i="1" s="1"/>
  <c r="AP609" i="1" s="1"/>
  <c r="R610" i="1"/>
  <c r="W610" i="1" s="1"/>
  <c r="AP610" i="1" s="1"/>
  <c r="R611" i="1"/>
  <c r="W611" i="1" s="1"/>
  <c r="R612" i="1"/>
  <c r="W612" i="1" s="1"/>
  <c r="R613" i="1"/>
  <c r="W613" i="1" s="1"/>
  <c r="R614" i="1"/>
  <c r="W614" i="1" s="1"/>
  <c r="R615" i="1"/>
  <c r="W615" i="1" s="1"/>
  <c r="R616" i="1"/>
  <c r="W616" i="1" s="1"/>
  <c r="R617" i="1"/>
  <c r="W617" i="1" s="1"/>
  <c r="R618" i="1"/>
  <c r="W618" i="1" s="1"/>
  <c r="AP618" i="1" s="1"/>
  <c r="R619" i="1"/>
  <c r="W619" i="1" s="1"/>
  <c r="AP619" i="1" s="1"/>
  <c r="R620" i="1"/>
  <c r="W620" i="1" s="1"/>
  <c r="R621" i="1"/>
  <c r="W621" i="1" s="1"/>
  <c r="R622" i="1"/>
  <c r="R623" i="1"/>
  <c r="W623" i="1" s="1"/>
  <c r="R624" i="1"/>
  <c r="W624" i="1" s="1"/>
  <c r="R625" i="1"/>
  <c r="W625" i="1" s="1"/>
  <c r="AP625" i="1" s="1"/>
  <c r="R626" i="1"/>
  <c r="W626" i="1" s="1"/>
  <c r="R627" i="1"/>
  <c r="W627" i="1" s="1"/>
  <c r="AP627" i="1" s="1"/>
  <c r="R628" i="1"/>
  <c r="W628" i="1" s="1"/>
  <c r="AP628" i="1" s="1"/>
  <c r="R629" i="1"/>
  <c r="W629" i="1" s="1"/>
  <c r="R630" i="1"/>
  <c r="W630" i="1" s="1"/>
  <c r="R631" i="1"/>
  <c r="W631" i="1" s="1"/>
  <c r="R632" i="1"/>
  <c r="W632" i="1" s="1"/>
  <c r="R633" i="1"/>
  <c r="W633" i="1" s="1"/>
  <c r="AP633" i="1" s="1"/>
  <c r="R634" i="1"/>
  <c r="W634" i="1" s="1"/>
  <c r="R635" i="1"/>
  <c r="W635" i="1" s="1"/>
  <c r="R636" i="1"/>
  <c r="W636" i="1" s="1"/>
  <c r="R637" i="1"/>
  <c r="W637" i="1" s="1"/>
  <c r="R638" i="1"/>
  <c r="W638" i="1" s="1"/>
  <c r="R639" i="1"/>
  <c r="W639" i="1" s="1"/>
  <c r="R640" i="1"/>
  <c r="R641" i="1"/>
  <c r="W641" i="1" s="1"/>
  <c r="R642" i="1"/>
  <c r="W642" i="1" s="1"/>
  <c r="AP642" i="1" s="1"/>
  <c r="R643" i="1"/>
  <c r="W643" i="1" s="1"/>
  <c r="R644" i="1"/>
  <c r="W644" i="1" s="1"/>
  <c r="AP644" i="1" s="1"/>
  <c r="R645" i="1"/>
  <c r="W645" i="1" s="1"/>
  <c r="R646" i="1"/>
  <c r="R647" i="1"/>
  <c r="W647" i="1" s="1"/>
  <c r="R648" i="1"/>
  <c r="W648" i="1" s="1"/>
  <c r="R649" i="1"/>
  <c r="W649" i="1" s="1"/>
  <c r="R650" i="1"/>
  <c r="W650" i="1" s="1"/>
  <c r="R651" i="1"/>
  <c r="W651" i="1" s="1"/>
  <c r="R652" i="1"/>
  <c r="W652" i="1" s="1"/>
  <c r="AP652" i="1" s="1"/>
  <c r="R653" i="1"/>
  <c r="W653" i="1" s="1"/>
  <c r="R654" i="1"/>
  <c r="W654" i="1" s="1"/>
  <c r="R655" i="1"/>
  <c r="W655" i="1" s="1"/>
  <c r="R656" i="1"/>
  <c r="W656" i="1" s="1"/>
  <c r="R657" i="1"/>
  <c r="W657" i="1" s="1"/>
  <c r="AP657" i="1" s="1"/>
  <c r="R658" i="1"/>
  <c r="W658" i="1" s="1"/>
  <c r="R659" i="1"/>
  <c r="W659" i="1" s="1"/>
  <c r="R660" i="1"/>
  <c r="W660" i="1" s="1"/>
  <c r="AP660" i="1" s="1"/>
  <c r="R661" i="1"/>
  <c r="W661" i="1" s="1"/>
  <c r="R662" i="1"/>
  <c r="W662" i="1" s="1"/>
  <c r="R663" i="1"/>
  <c r="W663" i="1" s="1"/>
  <c r="R664" i="1"/>
  <c r="W664" i="1" s="1"/>
  <c r="R665" i="1"/>
  <c r="W665" i="1" s="1"/>
  <c r="AP665" i="1" s="1"/>
  <c r="R666" i="1"/>
  <c r="W666" i="1" s="1"/>
  <c r="AP666" i="1" s="1"/>
  <c r="R667" i="1"/>
  <c r="W667" i="1" s="1"/>
  <c r="AP667" i="1" s="1"/>
  <c r="R668" i="1"/>
  <c r="W668" i="1" s="1"/>
  <c r="AP668" i="1" s="1"/>
  <c r="R669" i="1"/>
  <c r="W669" i="1" s="1"/>
  <c r="R670" i="1"/>
  <c r="R671" i="1"/>
  <c r="W671" i="1" s="1"/>
  <c r="R672" i="1"/>
  <c r="R673" i="1"/>
  <c r="W673" i="1" s="1"/>
  <c r="AP673" i="1" s="1"/>
  <c r="R674" i="1"/>
  <c r="W674" i="1" s="1"/>
  <c r="AP674" i="1" s="1"/>
  <c r="R675" i="1"/>
  <c r="W675" i="1" s="1"/>
  <c r="AP675" i="1" s="1"/>
  <c r="R676" i="1"/>
  <c r="W676" i="1" s="1"/>
  <c r="AP676" i="1" s="1"/>
  <c r="R677" i="1"/>
  <c r="W677" i="1" s="1"/>
  <c r="R678" i="1"/>
  <c r="W678" i="1" s="1"/>
  <c r="R679" i="1"/>
  <c r="W679" i="1" s="1"/>
  <c r="R680" i="1"/>
  <c r="W680" i="1" s="1"/>
  <c r="R681" i="1"/>
  <c r="W681" i="1" s="1"/>
  <c r="R682" i="1"/>
  <c r="W682" i="1" s="1"/>
  <c r="R683" i="1"/>
  <c r="W683" i="1" s="1"/>
  <c r="R684" i="1"/>
  <c r="W684" i="1" s="1"/>
  <c r="AP684" i="1" s="1"/>
  <c r="R685" i="1"/>
  <c r="W685" i="1" s="1"/>
  <c r="R686" i="1"/>
  <c r="W686" i="1" s="1"/>
  <c r="R687" i="1"/>
  <c r="W687" i="1" s="1"/>
  <c r="R688" i="1"/>
  <c r="W688" i="1" s="1"/>
  <c r="R689" i="1"/>
  <c r="W689" i="1" s="1"/>
  <c r="AP689" i="1" s="1"/>
  <c r="R690" i="1"/>
  <c r="W690" i="1" s="1"/>
  <c r="R691" i="1"/>
  <c r="W691" i="1" s="1"/>
  <c r="R692" i="1"/>
  <c r="W692" i="1" s="1"/>
  <c r="AP692" i="1" s="1"/>
  <c r="R693" i="1"/>
  <c r="W693" i="1" s="1"/>
  <c r="R694" i="1"/>
  <c r="R695" i="1"/>
  <c r="W695" i="1" s="1"/>
  <c r="R696" i="1"/>
  <c r="W696" i="1" s="1"/>
  <c r="R697" i="1"/>
  <c r="W697" i="1" s="1"/>
  <c r="R698" i="1"/>
  <c r="W698" i="1" s="1"/>
  <c r="AP698" i="1" s="1"/>
  <c r="R699" i="1"/>
  <c r="W699" i="1" s="1"/>
  <c r="R700" i="1"/>
  <c r="W700" i="1" s="1"/>
  <c r="AP700" i="1" s="1"/>
  <c r="R701" i="1"/>
  <c r="W701" i="1" s="1"/>
  <c r="R702" i="1"/>
  <c r="R703" i="1"/>
  <c r="W703" i="1" s="1"/>
  <c r="R704" i="1"/>
  <c r="W704" i="1" s="1"/>
  <c r="R705" i="1"/>
  <c r="W705" i="1" s="1"/>
  <c r="R706" i="1"/>
  <c r="W706" i="1" s="1"/>
  <c r="R707" i="1"/>
  <c r="W707" i="1" s="1"/>
  <c r="AP707" i="1" s="1"/>
  <c r="R708" i="1"/>
  <c r="W708" i="1" s="1"/>
  <c r="AP708" i="1" s="1"/>
  <c r="R709" i="1"/>
  <c r="W709" i="1" s="1"/>
  <c r="R710" i="1"/>
  <c r="W710" i="1" s="1"/>
  <c r="R711" i="1"/>
  <c r="W711" i="1" s="1"/>
  <c r="R712" i="1"/>
  <c r="W712" i="1" s="1"/>
  <c r="R713" i="1"/>
  <c r="W713" i="1" s="1"/>
  <c r="R714" i="1"/>
  <c r="W714" i="1" s="1"/>
  <c r="R715" i="1"/>
  <c r="W715" i="1" s="1"/>
  <c r="AP715" i="1" s="1"/>
  <c r="R716" i="1"/>
  <c r="W716" i="1" s="1"/>
  <c r="R717" i="1"/>
  <c r="W717" i="1" s="1"/>
  <c r="R718" i="1"/>
  <c r="R719" i="1"/>
  <c r="W719" i="1" s="1"/>
  <c r="R720" i="1"/>
  <c r="W720" i="1" s="1"/>
  <c r="R721" i="1"/>
  <c r="W721" i="1" s="1"/>
  <c r="R722" i="1"/>
  <c r="W722" i="1" s="1"/>
  <c r="AP722" i="1" s="1"/>
  <c r="R723" i="1"/>
  <c r="W723" i="1" s="1"/>
  <c r="R724" i="1"/>
  <c r="W724" i="1" s="1"/>
  <c r="R725" i="1"/>
  <c r="W725" i="1" s="1"/>
  <c r="R726" i="1"/>
  <c r="W726" i="1" s="1"/>
  <c r="R727" i="1"/>
  <c r="W727" i="1" s="1"/>
  <c r="R728" i="1"/>
  <c r="W728" i="1" s="1"/>
  <c r="R729" i="1"/>
  <c r="W729" i="1" s="1"/>
  <c r="R730" i="1"/>
  <c r="W730" i="1" s="1"/>
  <c r="AP730" i="1" s="1"/>
  <c r="R731" i="1"/>
  <c r="W731" i="1" s="1"/>
  <c r="R732" i="1"/>
  <c r="W732" i="1" s="1"/>
  <c r="R733" i="1"/>
  <c r="W733" i="1" s="1"/>
  <c r="R734" i="1"/>
  <c r="W734" i="1" s="1"/>
  <c r="R735" i="1"/>
  <c r="W735" i="1" s="1"/>
  <c r="R736" i="1"/>
  <c r="W736" i="1" s="1"/>
  <c r="R737" i="1"/>
  <c r="W737" i="1" s="1"/>
  <c r="R738" i="1"/>
  <c r="W738" i="1" s="1"/>
  <c r="AP738" i="1" s="1"/>
  <c r="R739" i="1"/>
  <c r="W739" i="1" s="1"/>
  <c r="AP739" i="1" s="1"/>
  <c r="R740" i="1"/>
  <c r="W740" i="1" s="1"/>
  <c r="R741" i="1"/>
  <c r="W741" i="1" s="1"/>
  <c r="R742" i="1"/>
  <c r="R743" i="1"/>
  <c r="W743" i="1" s="1"/>
  <c r="R744" i="1"/>
  <c r="W744" i="1" s="1"/>
  <c r="R745" i="1"/>
  <c r="W745" i="1" s="1"/>
  <c r="R746" i="1"/>
  <c r="W746" i="1" s="1"/>
  <c r="R747" i="1"/>
  <c r="W747" i="1" s="1"/>
  <c r="AP747" i="1" s="1"/>
  <c r="R748" i="1"/>
  <c r="W748" i="1" s="1"/>
  <c r="AP748" i="1" s="1"/>
  <c r="R749" i="1"/>
  <c r="W749" i="1" s="1"/>
  <c r="R750" i="1"/>
  <c r="W750" i="1" s="1"/>
  <c r="R751" i="1"/>
  <c r="W751" i="1" s="1"/>
  <c r="R752" i="1"/>
  <c r="W752" i="1" s="1"/>
  <c r="R753" i="1"/>
  <c r="W753" i="1" s="1"/>
  <c r="R754" i="1"/>
  <c r="W754" i="1" s="1"/>
  <c r="R755" i="1"/>
  <c r="W755" i="1" s="1"/>
  <c r="R756" i="1"/>
  <c r="W756" i="1" s="1"/>
  <c r="R757" i="1"/>
  <c r="W757" i="1" s="1"/>
  <c r="R758" i="1"/>
  <c r="W758" i="1" s="1"/>
  <c r="R759" i="1"/>
  <c r="W759" i="1" s="1"/>
  <c r="R760" i="1"/>
  <c r="W760" i="1" s="1"/>
  <c r="R761" i="1"/>
  <c r="W761" i="1" s="1"/>
  <c r="R762" i="1"/>
  <c r="W762" i="1" s="1"/>
  <c r="R763" i="1"/>
  <c r="W763" i="1" s="1"/>
  <c r="R764" i="1"/>
  <c r="W764" i="1" s="1"/>
  <c r="R765" i="1"/>
  <c r="W765" i="1" s="1"/>
  <c r="R766" i="1"/>
  <c r="W766" i="1" s="1"/>
  <c r="R767" i="1"/>
  <c r="W767" i="1" s="1"/>
  <c r="R768" i="1"/>
  <c r="R769" i="1"/>
  <c r="W769" i="1" s="1"/>
  <c r="R770" i="1"/>
  <c r="W770" i="1" s="1"/>
  <c r="R771" i="1"/>
  <c r="W771" i="1" s="1"/>
  <c r="R772" i="1"/>
  <c r="W772" i="1" s="1"/>
  <c r="AP772" i="1" s="1"/>
  <c r="R773" i="1"/>
  <c r="W773" i="1" s="1"/>
  <c r="R774" i="1"/>
  <c r="W774" i="1" s="1"/>
  <c r="R775" i="1"/>
  <c r="W775" i="1" s="1"/>
  <c r="R776" i="1"/>
  <c r="W776" i="1" s="1"/>
  <c r="R777" i="1"/>
  <c r="W777" i="1" s="1"/>
  <c r="R778" i="1"/>
  <c r="W778" i="1" s="1"/>
  <c r="R779" i="1"/>
  <c r="W779" i="1" s="1"/>
  <c r="R780" i="1"/>
  <c r="W780" i="1" s="1"/>
  <c r="R781" i="1"/>
  <c r="W781" i="1" s="1"/>
  <c r="R782" i="1"/>
  <c r="W782" i="1" s="1"/>
  <c r="R783" i="1"/>
  <c r="W783" i="1" s="1"/>
  <c r="R784" i="1"/>
  <c r="W784" i="1" s="1"/>
  <c r="R785" i="1"/>
  <c r="W785" i="1" s="1"/>
  <c r="R786" i="1"/>
  <c r="W786" i="1" s="1"/>
  <c r="R787" i="1"/>
  <c r="W787" i="1" s="1"/>
  <c r="R788" i="1"/>
  <c r="W788" i="1" s="1"/>
  <c r="AP788" i="1" s="1"/>
  <c r="R789" i="1"/>
  <c r="W789" i="1" s="1"/>
  <c r="R790" i="1"/>
  <c r="R791" i="1"/>
  <c r="W791" i="1" s="1"/>
  <c r="R792" i="1"/>
  <c r="W792" i="1" s="1"/>
  <c r="R793" i="1"/>
  <c r="W793" i="1" s="1"/>
  <c r="R794" i="1"/>
  <c r="W794" i="1" s="1"/>
  <c r="R795" i="1"/>
  <c r="W795" i="1" s="1"/>
  <c r="R796" i="1"/>
  <c r="W796" i="1" s="1"/>
  <c r="AP796" i="1" s="1"/>
  <c r="R797" i="1"/>
  <c r="W797" i="1" s="1"/>
  <c r="R798" i="1"/>
  <c r="R799" i="1"/>
  <c r="W799" i="1" s="1"/>
  <c r="R800" i="1"/>
  <c r="W800" i="1" s="1"/>
  <c r="R801" i="1"/>
  <c r="W801" i="1" s="1"/>
  <c r="R802" i="1"/>
  <c r="W802" i="1" s="1"/>
  <c r="R803" i="1"/>
  <c r="W803" i="1" s="1"/>
  <c r="R804" i="1"/>
  <c r="W804" i="1" s="1"/>
  <c r="R805" i="1"/>
  <c r="W805" i="1" s="1"/>
  <c r="R806" i="1"/>
  <c r="W806" i="1" s="1"/>
  <c r="R807" i="1"/>
  <c r="W807" i="1" s="1"/>
  <c r="R808" i="1"/>
  <c r="W808" i="1" s="1"/>
  <c r="R809" i="1"/>
  <c r="W809" i="1" s="1"/>
  <c r="R810" i="1"/>
  <c r="W810" i="1" s="1"/>
  <c r="R811" i="1"/>
  <c r="W811" i="1" s="1"/>
  <c r="R812" i="1"/>
  <c r="W812" i="1" s="1"/>
  <c r="R813" i="1"/>
  <c r="W813" i="1" s="1"/>
  <c r="R814" i="1"/>
  <c r="R815" i="1"/>
  <c r="W815" i="1" s="1"/>
  <c r="R816" i="1"/>
  <c r="W816" i="1" s="1"/>
  <c r="R817" i="1"/>
  <c r="W817" i="1" s="1"/>
  <c r="R818" i="1"/>
  <c r="W818" i="1" s="1"/>
  <c r="R819" i="1"/>
  <c r="W819" i="1" s="1"/>
  <c r="R820" i="1"/>
  <c r="W820" i="1" s="1"/>
  <c r="AP820" i="1" s="1"/>
  <c r="R821" i="1"/>
  <c r="W821" i="1" s="1"/>
  <c r="R822" i="1"/>
  <c r="W822" i="1" s="1"/>
  <c r="R823" i="1"/>
  <c r="W823" i="1" s="1"/>
  <c r="R824" i="1"/>
  <c r="W824" i="1" s="1"/>
  <c r="R825" i="1"/>
  <c r="W825" i="1" s="1"/>
  <c r="R826" i="1"/>
  <c r="W826" i="1" s="1"/>
  <c r="R827" i="1"/>
  <c r="W827" i="1" s="1"/>
  <c r="R828" i="1"/>
  <c r="W828" i="1" s="1"/>
  <c r="AP828" i="1" s="1"/>
  <c r="R829" i="1"/>
  <c r="W829" i="1" s="1"/>
  <c r="R830" i="1"/>
  <c r="W830" i="1" s="1"/>
  <c r="R831" i="1"/>
  <c r="W831" i="1" s="1"/>
  <c r="R832" i="1"/>
  <c r="R833" i="1"/>
  <c r="W833" i="1" s="1"/>
  <c r="R834" i="1"/>
  <c r="W834" i="1" s="1"/>
  <c r="R835" i="1"/>
  <c r="W835" i="1" s="1"/>
  <c r="R836" i="1"/>
  <c r="W836" i="1" s="1"/>
  <c r="R837" i="1"/>
  <c r="W837" i="1" s="1"/>
  <c r="R838" i="1"/>
  <c r="R839" i="1"/>
  <c r="W839" i="1" s="1"/>
  <c r="R840" i="1"/>
  <c r="W840" i="1" s="1"/>
  <c r="R841" i="1"/>
  <c r="W841" i="1" s="1"/>
  <c r="R842" i="1"/>
  <c r="W842" i="1" s="1"/>
  <c r="R843" i="1"/>
  <c r="W843" i="1" s="1"/>
  <c r="R844" i="1"/>
  <c r="W844" i="1" s="1"/>
  <c r="AP844" i="1" s="1"/>
  <c r="R845" i="1"/>
  <c r="W845" i="1" s="1"/>
  <c r="R846" i="1"/>
  <c r="W846" i="1" s="1"/>
  <c r="R847" i="1"/>
  <c r="W847" i="1" s="1"/>
  <c r="R848" i="1"/>
  <c r="W848" i="1" s="1"/>
  <c r="R849" i="1"/>
  <c r="W849" i="1" s="1"/>
  <c r="R850" i="1"/>
  <c r="W850" i="1" s="1"/>
  <c r="R851" i="1"/>
  <c r="W851" i="1" s="1"/>
  <c r="R852" i="1"/>
  <c r="W852" i="1" s="1"/>
  <c r="AP852" i="1" s="1"/>
  <c r="R853" i="1"/>
  <c r="W853" i="1" s="1"/>
  <c r="R854" i="1"/>
  <c r="R855" i="1"/>
  <c r="W855" i="1" s="1"/>
  <c r="R856" i="1"/>
  <c r="W856" i="1" s="1"/>
  <c r="R857" i="1"/>
  <c r="W857" i="1" s="1"/>
  <c r="AP857" i="1" s="1"/>
  <c r="R858" i="1"/>
  <c r="W858" i="1" s="1"/>
  <c r="R859" i="1"/>
  <c r="W859" i="1" s="1"/>
  <c r="R860" i="1"/>
  <c r="W860" i="1" s="1"/>
  <c r="AP860" i="1" s="1"/>
  <c r="R861" i="1"/>
  <c r="W861" i="1" s="1"/>
  <c r="R862" i="1"/>
  <c r="R863" i="1"/>
  <c r="R864" i="1"/>
  <c r="R865" i="1"/>
  <c r="W865" i="1" s="1"/>
  <c r="AP865" i="1" s="1"/>
  <c r="R866" i="1"/>
  <c r="W866" i="1" s="1"/>
  <c r="AP866" i="1" s="1"/>
  <c r="R867" i="1"/>
  <c r="W867" i="1" s="1"/>
  <c r="R868" i="1"/>
  <c r="W868" i="1" s="1"/>
  <c r="R869" i="1"/>
  <c r="W869" i="1" s="1"/>
  <c r="R870" i="1"/>
  <c r="R871" i="1"/>
  <c r="W871" i="1" s="1"/>
  <c r="R872" i="1"/>
  <c r="R873" i="1"/>
  <c r="W873" i="1" s="1"/>
  <c r="R874" i="1"/>
  <c r="R875" i="1"/>
  <c r="W875" i="1" s="1"/>
  <c r="R876" i="1"/>
  <c r="W876" i="1" s="1"/>
  <c r="R877" i="1"/>
  <c r="W877" i="1" s="1"/>
  <c r="R878" i="1"/>
  <c r="R879" i="1"/>
  <c r="W879" i="1" s="1"/>
  <c r="R880" i="1"/>
  <c r="W880" i="1" s="1"/>
  <c r="R881" i="1"/>
  <c r="W881" i="1" s="1"/>
  <c r="R882" i="1"/>
  <c r="R883" i="1"/>
  <c r="W883" i="1" s="1"/>
  <c r="R884" i="1"/>
  <c r="W884" i="1" s="1"/>
  <c r="AP884" i="1" s="1"/>
  <c r="R885" i="1"/>
  <c r="W885" i="1" s="1"/>
  <c r="R886" i="1"/>
  <c r="W886" i="1" s="1"/>
  <c r="R887" i="1"/>
  <c r="R888" i="1"/>
  <c r="R889" i="1"/>
  <c r="W889" i="1" s="1"/>
  <c r="R890" i="1"/>
  <c r="R891" i="1"/>
  <c r="W891" i="1" s="1"/>
  <c r="R892" i="1"/>
  <c r="W892" i="1" s="1"/>
  <c r="AP892" i="1" s="1"/>
  <c r="R893" i="1"/>
  <c r="W893" i="1" s="1"/>
  <c r="R894" i="1"/>
  <c r="W894" i="1" s="1"/>
  <c r="R895" i="1"/>
  <c r="W895" i="1" s="1"/>
  <c r="R896" i="1"/>
  <c r="W896" i="1" s="1"/>
  <c r="R897" i="1"/>
  <c r="W897" i="1" s="1"/>
  <c r="R898" i="1"/>
  <c r="W898" i="1" s="1"/>
  <c r="R899" i="1"/>
  <c r="W899" i="1" s="1"/>
  <c r="R900" i="1"/>
  <c r="W900" i="1" s="1"/>
  <c r="AP900" i="1" s="1"/>
  <c r="R901" i="1"/>
  <c r="W901" i="1" s="1"/>
  <c r="R902" i="1"/>
  <c r="W902" i="1" s="1"/>
  <c r="R903" i="1"/>
  <c r="W903" i="1" s="1"/>
  <c r="R904" i="1"/>
  <c r="W904" i="1" s="1"/>
  <c r="R905" i="1"/>
  <c r="W905" i="1" s="1"/>
  <c r="R906" i="1"/>
  <c r="R907" i="1"/>
  <c r="W907" i="1" s="1"/>
  <c r="R908" i="1"/>
  <c r="W908" i="1" s="1"/>
  <c r="R909" i="1"/>
  <c r="W909" i="1" s="1"/>
  <c r="R910" i="1"/>
  <c r="W910" i="1" s="1"/>
  <c r="R911" i="1"/>
  <c r="W911" i="1" s="1"/>
  <c r="R912" i="1"/>
  <c r="W912" i="1" s="1"/>
  <c r="R913" i="1"/>
  <c r="W913" i="1" s="1"/>
  <c r="R914" i="1"/>
  <c r="R915" i="1"/>
  <c r="W915" i="1" s="1"/>
  <c r="R916" i="1"/>
  <c r="W916" i="1" s="1"/>
  <c r="R917" i="1"/>
  <c r="W917" i="1" s="1"/>
  <c r="R918" i="1"/>
  <c r="W918" i="1" s="1"/>
  <c r="R919" i="1"/>
  <c r="W919" i="1" s="1"/>
  <c r="R920" i="1"/>
  <c r="W920" i="1" s="1"/>
  <c r="R921" i="1"/>
  <c r="W921" i="1" s="1"/>
  <c r="R922" i="1"/>
  <c r="R923" i="1"/>
  <c r="W923" i="1" s="1"/>
  <c r="R924" i="1"/>
  <c r="W924" i="1" s="1"/>
  <c r="R925" i="1"/>
  <c r="W925" i="1" s="1"/>
  <c r="R926" i="1"/>
  <c r="W926" i="1" s="1"/>
  <c r="R927" i="1"/>
  <c r="W927" i="1" s="1"/>
  <c r="R928" i="1"/>
  <c r="W928" i="1" s="1"/>
  <c r="R929" i="1"/>
  <c r="W929" i="1" s="1"/>
  <c r="R930" i="1"/>
  <c r="R931" i="1"/>
  <c r="W931" i="1" s="1"/>
  <c r="R932" i="1"/>
  <c r="W932" i="1" s="1"/>
  <c r="R933" i="1"/>
  <c r="W933" i="1" s="1"/>
  <c r="R934" i="1"/>
  <c r="W934" i="1" s="1"/>
  <c r="R935" i="1"/>
  <c r="W935" i="1" s="1"/>
  <c r="R936" i="1"/>
  <c r="R937" i="1"/>
  <c r="W937" i="1" s="1"/>
  <c r="AP937" i="1" s="1"/>
  <c r="R938" i="1"/>
  <c r="W938" i="1" s="1"/>
  <c r="R939" i="1"/>
  <c r="W939" i="1" s="1"/>
  <c r="R940" i="1"/>
  <c r="W940" i="1" s="1"/>
  <c r="R941" i="1"/>
  <c r="W941" i="1" s="1"/>
  <c r="R942" i="1"/>
  <c r="W942" i="1" s="1"/>
  <c r="R943" i="1"/>
  <c r="W943" i="1" s="1"/>
  <c r="R944" i="1"/>
  <c r="R945" i="1"/>
  <c r="W945" i="1" s="1"/>
  <c r="R946" i="1"/>
  <c r="W946" i="1" s="1"/>
  <c r="R947" i="1"/>
  <c r="W947" i="1" s="1"/>
  <c r="R948" i="1"/>
  <c r="W948" i="1" s="1"/>
  <c r="R949" i="1"/>
  <c r="W949" i="1" s="1"/>
  <c r="R950" i="1"/>
  <c r="W950" i="1" s="1"/>
  <c r="R951" i="1"/>
  <c r="W951" i="1" s="1"/>
  <c r="R952" i="1"/>
  <c r="W952" i="1" s="1"/>
  <c r="R953" i="1"/>
  <c r="W953" i="1" s="1"/>
  <c r="R954" i="1"/>
  <c r="R955" i="1"/>
  <c r="W955" i="1" s="1"/>
  <c r="R956" i="1"/>
  <c r="W956" i="1" s="1"/>
  <c r="R957" i="1"/>
  <c r="W957" i="1" s="1"/>
  <c r="R958" i="1"/>
  <c r="W958" i="1" s="1"/>
  <c r="R959" i="1"/>
  <c r="W959" i="1" s="1"/>
  <c r="R960" i="1"/>
  <c r="W960" i="1" s="1"/>
  <c r="R961" i="1"/>
  <c r="W961" i="1" s="1"/>
  <c r="R962" i="1"/>
  <c r="R963" i="1"/>
  <c r="W963" i="1" s="1"/>
  <c r="R964" i="1"/>
  <c r="W964" i="1" s="1"/>
  <c r="R965" i="1"/>
  <c r="W965" i="1" s="1"/>
  <c r="R966" i="1"/>
  <c r="W966" i="1" s="1"/>
  <c r="R967" i="1"/>
  <c r="R968" i="1"/>
  <c r="R969" i="1"/>
  <c r="W969" i="1" s="1"/>
  <c r="R970" i="1"/>
  <c r="R971" i="1"/>
  <c r="W971" i="1" s="1"/>
  <c r="R972" i="1"/>
  <c r="W972" i="1" s="1"/>
  <c r="R973" i="1"/>
  <c r="W973" i="1" s="1"/>
  <c r="R974" i="1"/>
  <c r="W974" i="1" s="1"/>
  <c r="R975" i="1"/>
  <c r="W975" i="1" s="1"/>
  <c r="R976" i="1"/>
  <c r="W976" i="1" s="1"/>
  <c r="R977" i="1"/>
  <c r="W977" i="1" s="1"/>
  <c r="R978" i="1"/>
  <c r="W978" i="1" s="1"/>
  <c r="R979" i="1"/>
  <c r="W979" i="1" s="1"/>
  <c r="R980" i="1"/>
  <c r="W980" i="1" s="1"/>
  <c r="R981" i="1"/>
  <c r="W981" i="1" s="1"/>
  <c r="R982" i="1"/>
  <c r="W982" i="1" s="1"/>
  <c r="R983" i="1"/>
  <c r="W983" i="1" s="1"/>
  <c r="R984" i="1"/>
  <c r="W984" i="1" s="1"/>
  <c r="R985" i="1"/>
  <c r="W985" i="1" s="1"/>
  <c r="R986" i="1"/>
  <c r="W986" i="1" s="1"/>
  <c r="R987" i="1"/>
  <c r="W987" i="1" s="1"/>
  <c r="R988" i="1"/>
  <c r="W988" i="1" s="1"/>
  <c r="R989" i="1"/>
  <c r="W989" i="1" s="1"/>
  <c r="R990" i="1"/>
  <c r="W990" i="1" s="1"/>
  <c r="R991" i="1"/>
  <c r="W991" i="1" s="1"/>
  <c r="R992" i="1"/>
  <c r="R993" i="1"/>
  <c r="W993" i="1" s="1"/>
  <c r="R994" i="1"/>
  <c r="R995" i="1"/>
  <c r="W995" i="1" s="1"/>
  <c r="R996" i="1"/>
  <c r="W996" i="1" s="1"/>
  <c r="R997" i="1"/>
  <c r="W997" i="1" s="1"/>
  <c r="R998" i="1"/>
  <c r="W998" i="1" s="1"/>
  <c r="R999" i="1"/>
  <c r="W999" i="1" s="1"/>
  <c r="R1000" i="1"/>
  <c r="R1001" i="1"/>
  <c r="W1001" i="1" s="1"/>
  <c r="R1002" i="1"/>
  <c r="W1002" i="1" s="1"/>
  <c r="R1003" i="1"/>
  <c r="W1003" i="1" s="1"/>
  <c r="R1004" i="1"/>
  <c r="W1004" i="1" s="1"/>
  <c r="R1005" i="1"/>
  <c r="W1005" i="1" s="1"/>
  <c r="R1006" i="1"/>
  <c r="W1006" i="1" s="1"/>
  <c r="R1007" i="1"/>
  <c r="W1007" i="1" s="1"/>
  <c r="R1008" i="1"/>
  <c r="W1008" i="1" s="1"/>
  <c r="R1009" i="1"/>
  <c r="W1009" i="1" s="1"/>
  <c r="R1010" i="1"/>
  <c r="R1011" i="1"/>
  <c r="W1011" i="1" s="1"/>
  <c r="R1012" i="1"/>
  <c r="W1012" i="1" s="1"/>
  <c r="R1013" i="1"/>
  <c r="W1013" i="1" s="1"/>
  <c r="R1014" i="1"/>
  <c r="W1014" i="1" s="1"/>
  <c r="R1015" i="1"/>
  <c r="R1016" i="1"/>
  <c r="W1016" i="1" s="1"/>
  <c r="R1017" i="1"/>
  <c r="W1017" i="1" s="1"/>
  <c r="R1018" i="1"/>
  <c r="R1019" i="1"/>
  <c r="W1019" i="1" s="1"/>
  <c r="R1020" i="1"/>
  <c r="W1020" i="1" s="1"/>
  <c r="R1021" i="1"/>
  <c r="W1021" i="1" s="1"/>
  <c r="R1022" i="1"/>
  <c r="W1022" i="1" s="1"/>
  <c r="R1023" i="1"/>
  <c r="W1023" i="1" s="1"/>
  <c r="R1024" i="1"/>
  <c r="R1025" i="1"/>
  <c r="W1025" i="1" s="1"/>
  <c r="R1026" i="1"/>
  <c r="W1026" i="1" s="1"/>
  <c r="R1027" i="1"/>
  <c r="W1027" i="1" s="1"/>
  <c r="R1028" i="1"/>
  <c r="W1028" i="1" s="1"/>
  <c r="R1029" i="1"/>
  <c r="W1029" i="1" s="1"/>
  <c r="R1030" i="1"/>
  <c r="W1030" i="1" s="1"/>
  <c r="R1031" i="1"/>
  <c r="W1031" i="1" s="1"/>
  <c r="R1032" i="1"/>
  <c r="W1032" i="1" s="1"/>
  <c r="R1033" i="1"/>
  <c r="W1033" i="1" s="1"/>
  <c r="R1034" i="1"/>
  <c r="R1035" i="1"/>
  <c r="W1035" i="1" s="1"/>
  <c r="R1036" i="1"/>
  <c r="W1036" i="1" s="1"/>
  <c r="R1037" i="1"/>
  <c r="W1037" i="1" s="1"/>
  <c r="R1038" i="1"/>
  <c r="W1038" i="1" s="1"/>
  <c r="R1039" i="1"/>
  <c r="W1039" i="1" s="1"/>
  <c r="R1040" i="1"/>
  <c r="W1040" i="1" s="1"/>
  <c r="R1041" i="1"/>
  <c r="W1041" i="1" s="1"/>
  <c r="R1042" i="1"/>
  <c r="R1043" i="1"/>
  <c r="W1043" i="1" s="1"/>
  <c r="R1044" i="1"/>
  <c r="W1044" i="1" s="1"/>
  <c r="R1045" i="1"/>
  <c r="W1045" i="1" s="1"/>
  <c r="R1046" i="1"/>
  <c r="W1046" i="1" s="1"/>
  <c r="R1047" i="1"/>
  <c r="W1047" i="1" s="1"/>
  <c r="R1048" i="1"/>
  <c r="R1049" i="1"/>
  <c r="W1049" i="1" s="1"/>
  <c r="R1050" i="1"/>
  <c r="R1051" i="1"/>
  <c r="W1051" i="1" s="1"/>
  <c r="R1052" i="1"/>
  <c r="W1052" i="1" s="1"/>
  <c r="R1053" i="1"/>
  <c r="W1053" i="1" s="1"/>
  <c r="R1054" i="1"/>
  <c r="W1054" i="1" s="1"/>
  <c r="R1055" i="1"/>
  <c r="W1055" i="1" s="1"/>
  <c r="R1056" i="1"/>
  <c r="R1057" i="1"/>
  <c r="W1057" i="1" s="1"/>
  <c r="R1058" i="1"/>
  <c r="R1059" i="1"/>
  <c r="W1059" i="1" s="1"/>
  <c r="R1060" i="1"/>
  <c r="W1060" i="1" s="1"/>
  <c r="R1061" i="1"/>
  <c r="W1061" i="1" s="1"/>
  <c r="R1062" i="1"/>
  <c r="W1062" i="1" s="1"/>
  <c r="R1063" i="1"/>
  <c r="W1063" i="1" s="1"/>
  <c r="R1064" i="1"/>
  <c r="R1065" i="1"/>
  <c r="W1065" i="1" s="1"/>
  <c r="R1066" i="1"/>
  <c r="W1066" i="1" s="1"/>
  <c r="R1067" i="1"/>
  <c r="W1067" i="1" s="1"/>
  <c r="R1068" i="1"/>
  <c r="W1068" i="1" s="1"/>
  <c r="R1069" i="1"/>
  <c r="W1069" i="1" s="1"/>
  <c r="R1070" i="1"/>
  <c r="W1070" i="1" s="1"/>
  <c r="R1071" i="1"/>
  <c r="W1071" i="1" s="1"/>
  <c r="R1072" i="1"/>
  <c r="W1072" i="1" s="1"/>
  <c r="R1073" i="1"/>
  <c r="W1073" i="1" s="1"/>
  <c r="R1074" i="1"/>
  <c r="W1074" i="1" s="1"/>
  <c r="R1075" i="1"/>
  <c r="W1075" i="1" s="1"/>
  <c r="R1076" i="1"/>
  <c r="W1076" i="1" s="1"/>
  <c r="R1077" i="1"/>
  <c r="W1077" i="1" s="1"/>
  <c r="R1078" i="1"/>
  <c r="W1078" i="1" s="1"/>
  <c r="R1079" i="1"/>
  <c r="W1079" i="1" s="1"/>
  <c r="R1080" i="1"/>
  <c r="R1081" i="1"/>
  <c r="W1081" i="1" s="1"/>
  <c r="R1082" i="1"/>
  <c r="R1083" i="1"/>
  <c r="W1083" i="1" s="1"/>
  <c r="R1084" i="1"/>
  <c r="W1084" i="1" s="1"/>
  <c r="R1085" i="1"/>
  <c r="W1085" i="1" s="1"/>
  <c r="R1086" i="1"/>
  <c r="W1086" i="1" s="1"/>
  <c r="R1087" i="1"/>
  <c r="W1087" i="1" s="1"/>
  <c r="R1088" i="1"/>
  <c r="W1088" i="1" s="1"/>
  <c r="R1089" i="1"/>
  <c r="W1089" i="1" s="1"/>
  <c r="R1090" i="1"/>
  <c r="R1091" i="1"/>
  <c r="W1091" i="1" s="1"/>
  <c r="R1092" i="1"/>
  <c r="W1092" i="1" s="1"/>
  <c r="R1093" i="1"/>
  <c r="W1093" i="1" s="1"/>
  <c r="R1094" i="1"/>
  <c r="W1094" i="1" s="1"/>
  <c r="R1095" i="1"/>
  <c r="R1096" i="1"/>
  <c r="W1096" i="1" s="1"/>
  <c r="R1097" i="1"/>
  <c r="W1097" i="1" s="1"/>
  <c r="R1098" i="1"/>
  <c r="R1099" i="1"/>
  <c r="W1099" i="1" s="1"/>
  <c r="R1100" i="1"/>
  <c r="W1100" i="1" s="1"/>
  <c r="AP1100" i="1" s="1"/>
  <c r="R1101" i="1"/>
  <c r="W1101" i="1" s="1"/>
  <c r="R1102" i="1"/>
  <c r="W1102" i="1" s="1"/>
  <c r="R1103" i="1"/>
  <c r="W1103" i="1" s="1"/>
  <c r="R1104" i="1"/>
  <c r="R1105" i="1"/>
  <c r="W1105" i="1" s="1"/>
  <c r="R1106" i="1"/>
  <c r="W1106" i="1" s="1"/>
  <c r="R1107" i="1"/>
  <c r="W1107" i="1" s="1"/>
  <c r="R1108" i="1"/>
  <c r="W1108" i="1" s="1"/>
  <c r="R1109" i="1"/>
  <c r="W1109" i="1" s="1"/>
  <c r="R1110" i="1"/>
  <c r="W1110" i="1" s="1"/>
  <c r="R1111" i="1"/>
  <c r="W1111" i="1" s="1"/>
  <c r="R1112" i="1"/>
  <c r="R1113" i="1"/>
  <c r="W1113" i="1" s="1"/>
  <c r="AP1113" i="1" s="1"/>
  <c r="R1114" i="1"/>
  <c r="W1114" i="1" s="1"/>
  <c r="R1115" i="1"/>
  <c r="W1115" i="1" s="1"/>
  <c r="R1116" i="1"/>
  <c r="W1116" i="1" s="1"/>
  <c r="AP1116" i="1" s="1"/>
  <c r="R1117" i="1"/>
  <c r="W1117" i="1" s="1"/>
  <c r="R1118" i="1"/>
  <c r="W1118" i="1" s="1"/>
  <c r="R1119" i="1"/>
  <c r="W1119" i="1" s="1"/>
  <c r="R1120" i="1"/>
  <c r="W1120" i="1" s="1"/>
  <c r="R1121" i="1"/>
  <c r="W1121" i="1" s="1"/>
  <c r="R1122" i="1"/>
  <c r="R1123" i="1"/>
  <c r="W1123" i="1" s="1"/>
  <c r="R1124" i="1"/>
  <c r="W1124" i="1" s="1"/>
  <c r="R1125" i="1"/>
  <c r="W1125" i="1" s="1"/>
  <c r="R1126" i="1"/>
  <c r="W1126" i="1" s="1"/>
  <c r="R1127" i="1"/>
  <c r="W1127" i="1" s="1"/>
  <c r="R1128" i="1"/>
  <c r="R1129" i="1"/>
  <c r="W1129" i="1" s="1"/>
  <c r="R1130" i="1"/>
  <c r="W1130" i="1" s="1"/>
  <c r="R1131" i="1"/>
  <c r="W1131" i="1" s="1"/>
  <c r="R1132" i="1"/>
  <c r="W1132" i="1" s="1"/>
  <c r="R1133" i="1"/>
  <c r="R1134" i="1"/>
  <c r="W1134" i="1" s="1"/>
  <c r="R1135" i="1"/>
  <c r="W1135" i="1" s="1"/>
  <c r="R1136" i="1"/>
  <c r="R1137" i="1"/>
  <c r="W1137" i="1" s="1"/>
  <c r="AP1137" i="1" s="1"/>
  <c r="R1138" i="1"/>
  <c r="R1139" i="1"/>
  <c r="W1139" i="1" s="1"/>
  <c r="R1140" i="1"/>
  <c r="W1140" i="1" s="1"/>
  <c r="R1141" i="1"/>
  <c r="W1141" i="1" s="1"/>
  <c r="R1142" i="1"/>
  <c r="W1142" i="1" s="1"/>
  <c r="R1143" i="1"/>
  <c r="R1144" i="1"/>
  <c r="R1145" i="1"/>
  <c r="W1145" i="1" s="1"/>
  <c r="R1146" i="1"/>
  <c r="R1147" i="1"/>
  <c r="W1147" i="1" s="1"/>
  <c r="R1148" i="1"/>
  <c r="W1148" i="1" s="1"/>
  <c r="R1149" i="1"/>
  <c r="W1149" i="1" s="1"/>
  <c r="R1150" i="1"/>
  <c r="W1150" i="1" s="1"/>
  <c r="R1151" i="1"/>
  <c r="W1151" i="1" s="1"/>
  <c r="R1152" i="1"/>
  <c r="R1153" i="1"/>
  <c r="W1153" i="1" s="1"/>
  <c r="R1154" i="1"/>
  <c r="W1154" i="1" s="1"/>
  <c r="R1155" i="1"/>
  <c r="W1155" i="1" s="1"/>
  <c r="R1156" i="1"/>
  <c r="W1156" i="1" s="1"/>
  <c r="R1157" i="1"/>
  <c r="W1157" i="1" s="1"/>
  <c r="R1158" i="1"/>
  <c r="W1158" i="1" s="1"/>
  <c r="R1159" i="1"/>
  <c r="W1159" i="1" s="1"/>
  <c r="R1160" i="1"/>
  <c r="R1161" i="1"/>
  <c r="W1161" i="1" s="1"/>
  <c r="R1162" i="1"/>
  <c r="R1163" i="1"/>
  <c r="W1163" i="1" s="1"/>
  <c r="R1164" i="1"/>
  <c r="W1164" i="1" s="1"/>
  <c r="R1165" i="1"/>
  <c r="W1165" i="1" s="1"/>
  <c r="R1166" i="1"/>
  <c r="W1166" i="1" s="1"/>
  <c r="R1167" i="1"/>
  <c r="W1167" i="1" s="1"/>
  <c r="R1168" i="1"/>
  <c r="R1169" i="1"/>
  <c r="W1169" i="1" s="1"/>
  <c r="R1170" i="1"/>
  <c r="R1171" i="1"/>
  <c r="W1171" i="1" s="1"/>
  <c r="R1172" i="1"/>
  <c r="W1172" i="1" s="1"/>
  <c r="R1173" i="1"/>
  <c r="W1173" i="1" s="1"/>
  <c r="R1174" i="1"/>
  <c r="W1174" i="1" s="1"/>
  <c r="R1175" i="1"/>
  <c r="W1175" i="1" s="1"/>
  <c r="R1176" i="1"/>
  <c r="R1177" i="1"/>
  <c r="W1177" i="1" s="1"/>
  <c r="R1178" i="1"/>
  <c r="R1179" i="1"/>
  <c r="W1179" i="1" s="1"/>
  <c r="R1180" i="1"/>
  <c r="W1180" i="1" s="1"/>
  <c r="R1181" i="1"/>
  <c r="W1181" i="1" s="1"/>
  <c r="R1182" i="1"/>
  <c r="W1182" i="1" s="1"/>
  <c r="R1183" i="1"/>
  <c r="W1183" i="1" s="1"/>
  <c r="R1184" i="1"/>
  <c r="R1185" i="1"/>
  <c r="W1185" i="1" s="1"/>
  <c r="R1186" i="1"/>
  <c r="R1187" i="1"/>
  <c r="W1187" i="1" s="1"/>
  <c r="R1188" i="1"/>
  <c r="W1188" i="1" s="1"/>
  <c r="R1189" i="1"/>
  <c r="W1189" i="1" s="1"/>
  <c r="R1190" i="1"/>
  <c r="W1190" i="1" s="1"/>
  <c r="R1191" i="1"/>
  <c r="W1191" i="1" s="1"/>
  <c r="R1192" i="1"/>
  <c r="R1193" i="1"/>
  <c r="W1193" i="1" s="1"/>
  <c r="R1194" i="1"/>
  <c r="W1194" i="1" s="1"/>
  <c r="R1195" i="1"/>
  <c r="W1195" i="1" s="1"/>
  <c r="R1196" i="1"/>
  <c r="W1196" i="1" s="1"/>
  <c r="R1197" i="1"/>
  <c r="W1197" i="1" s="1"/>
  <c r="R1198" i="1"/>
  <c r="W1198" i="1" s="1"/>
  <c r="R1199" i="1"/>
  <c r="W1199" i="1" s="1"/>
  <c r="R1200" i="1"/>
  <c r="R1201" i="1"/>
  <c r="W1201" i="1" s="1"/>
  <c r="R1202" i="1"/>
  <c r="W1202" i="1" s="1"/>
  <c r="R1203" i="1"/>
  <c r="W1203" i="1" s="1"/>
  <c r="R1204" i="1"/>
  <c r="W1204" i="1" s="1"/>
  <c r="R1205" i="1"/>
  <c r="W1205" i="1" s="1"/>
  <c r="R1206" i="1"/>
  <c r="W1206" i="1" s="1"/>
  <c r="R1207" i="1"/>
  <c r="W1207" i="1" s="1"/>
  <c r="R1208" i="1"/>
  <c r="R1209" i="1"/>
  <c r="W1209" i="1" s="1"/>
  <c r="R1210" i="1"/>
  <c r="R1211" i="1"/>
  <c r="W1211" i="1" s="1"/>
  <c r="R1212" i="1"/>
  <c r="W1212" i="1" s="1"/>
  <c r="R1213" i="1"/>
  <c r="W1213" i="1" s="1"/>
  <c r="R1214" i="1"/>
  <c r="W1214" i="1" s="1"/>
  <c r="R1215" i="1"/>
  <c r="W1215" i="1" s="1"/>
  <c r="R1216" i="1"/>
  <c r="R1217" i="1"/>
  <c r="W1217" i="1" s="1"/>
  <c r="R1218" i="1"/>
  <c r="R1219" i="1"/>
  <c r="W1219" i="1" s="1"/>
  <c r="R1220" i="1"/>
  <c r="W1220" i="1" s="1"/>
  <c r="R1221" i="1"/>
  <c r="W1221" i="1" s="1"/>
  <c r="R1222" i="1"/>
  <c r="W1222" i="1" s="1"/>
  <c r="R1223" i="1"/>
  <c r="R1224" i="1"/>
  <c r="W1224" i="1" s="1"/>
  <c r="R1225" i="1"/>
  <c r="W1225" i="1" s="1"/>
  <c r="R1226" i="1"/>
  <c r="R1227" i="1"/>
  <c r="W1227" i="1" s="1"/>
  <c r="R1228" i="1"/>
  <c r="W1228" i="1" s="1"/>
  <c r="R1229" i="1"/>
  <c r="W1229" i="1" s="1"/>
  <c r="R1230" i="1"/>
  <c r="W1230" i="1" s="1"/>
  <c r="R1231" i="1"/>
  <c r="W1231" i="1" s="1"/>
  <c r="R1232" i="1"/>
  <c r="W1232" i="1" s="1"/>
  <c r="R1233" i="1"/>
  <c r="W1233" i="1" s="1"/>
  <c r="R1234" i="1"/>
  <c r="W1234" i="1" s="1"/>
  <c r="R1235" i="1"/>
  <c r="W1235" i="1" s="1"/>
  <c r="R1236" i="1"/>
  <c r="W1236" i="1" s="1"/>
  <c r="R1237" i="1"/>
  <c r="W1237" i="1" s="1"/>
  <c r="R1238" i="1"/>
  <c r="W1238" i="1" s="1"/>
  <c r="R1239" i="1"/>
  <c r="W1239" i="1" s="1"/>
  <c r="R1240" i="1"/>
  <c r="R1241" i="1"/>
  <c r="W1241" i="1" s="1"/>
  <c r="R1242" i="1"/>
  <c r="W1242" i="1" s="1"/>
  <c r="R1243" i="1"/>
  <c r="W1243" i="1" s="1"/>
  <c r="R1244" i="1"/>
  <c r="W1244" i="1" s="1"/>
  <c r="R1245" i="1"/>
  <c r="W1245" i="1" s="1"/>
  <c r="R1246" i="1"/>
  <c r="W1246" i="1" s="1"/>
  <c r="R1247" i="1"/>
  <c r="W1247" i="1" s="1"/>
  <c r="R1248" i="1"/>
  <c r="R1249" i="1"/>
  <c r="W1249" i="1" s="1"/>
  <c r="R1250" i="1"/>
  <c r="R1251" i="1"/>
  <c r="W1251" i="1" s="1"/>
  <c r="R1252" i="1"/>
  <c r="W1252" i="1" s="1"/>
  <c r="R1253" i="1"/>
  <c r="W1253" i="1" s="1"/>
  <c r="R1254" i="1"/>
  <c r="W1254" i="1" s="1"/>
  <c r="R1255" i="1"/>
  <c r="W1255" i="1" s="1"/>
  <c r="R1256" i="1"/>
  <c r="R1257" i="1"/>
  <c r="W1257" i="1" s="1"/>
  <c r="R1258" i="1"/>
  <c r="W1258" i="1" s="1"/>
  <c r="R1259" i="1"/>
  <c r="W1259" i="1" s="1"/>
  <c r="R1260" i="1"/>
  <c r="W1260" i="1" s="1"/>
  <c r="R1261" i="1"/>
  <c r="R1262" i="1"/>
  <c r="W1262" i="1" s="1"/>
  <c r="R1263" i="1"/>
  <c r="W1263" i="1" s="1"/>
  <c r="R1264" i="1"/>
  <c r="R1265" i="1"/>
  <c r="W1265" i="1" s="1"/>
  <c r="R1266" i="1"/>
  <c r="R1267" i="1"/>
  <c r="W1267" i="1" s="1"/>
  <c r="R1268" i="1"/>
  <c r="W1268" i="1" s="1"/>
  <c r="R1269" i="1"/>
  <c r="W1269" i="1" s="1"/>
  <c r="R1270" i="1"/>
  <c r="W1270" i="1" s="1"/>
  <c r="R1271" i="1"/>
  <c r="R1272" i="1"/>
  <c r="R1273" i="1"/>
  <c r="W1273" i="1" s="1"/>
  <c r="R1274" i="1"/>
  <c r="R1275" i="1"/>
  <c r="W1275" i="1" s="1"/>
  <c r="R1276" i="1"/>
  <c r="W1276" i="1" s="1"/>
  <c r="R1277" i="1"/>
  <c r="W1277" i="1" s="1"/>
  <c r="R1278" i="1"/>
  <c r="W1278" i="1" s="1"/>
  <c r="R1279" i="1"/>
  <c r="W1279" i="1" s="1"/>
  <c r="R1280" i="1"/>
  <c r="R1281" i="1"/>
  <c r="W1281" i="1" s="1"/>
  <c r="R1282" i="1"/>
  <c r="W1282" i="1" s="1"/>
  <c r="R1283" i="1"/>
  <c r="W1283" i="1" s="1"/>
  <c r="R1284" i="1"/>
  <c r="W1284" i="1" s="1"/>
  <c r="R1285" i="1"/>
  <c r="R1286" i="1"/>
  <c r="W1286" i="1" s="1"/>
  <c r="R1287" i="1"/>
  <c r="W1287" i="1" s="1"/>
  <c r="R1288" i="1"/>
  <c r="R1289" i="1"/>
  <c r="W1289" i="1" s="1"/>
  <c r="R1290" i="1"/>
  <c r="R1291" i="1"/>
  <c r="W1291" i="1" s="1"/>
  <c r="R1292" i="1"/>
  <c r="W1292" i="1" s="1"/>
  <c r="R1293" i="1"/>
  <c r="W1293" i="1" s="1"/>
  <c r="R1294" i="1"/>
  <c r="W1294" i="1" s="1"/>
  <c r="R1295" i="1"/>
  <c r="W1295" i="1" s="1"/>
  <c r="R1296" i="1"/>
  <c r="R1297" i="1"/>
  <c r="W1297" i="1" s="1"/>
  <c r="R1298" i="1"/>
  <c r="R1299" i="1"/>
  <c r="W1299" i="1" s="1"/>
  <c r="R1300" i="1"/>
  <c r="W1300" i="1" s="1"/>
  <c r="R1301" i="1"/>
  <c r="R1302" i="1"/>
  <c r="W1302" i="1" s="1"/>
  <c r="R1303" i="1"/>
  <c r="W1303" i="1" s="1"/>
  <c r="R1304" i="1"/>
  <c r="W1304" i="1" s="1"/>
  <c r="R1305" i="1"/>
  <c r="W1305" i="1" s="1"/>
  <c r="R1306" i="1"/>
  <c r="R1307" i="1"/>
  <c r="W1307" i="1" s="1"/>
  <c r="R1308" i="1"/>
  <c r="W1308" i="1" s="1"/>
  <c r="R1309" i="1"/>
  <c r="W1309" i="1" s="1"/>
  <c r="R1310" i="1"/>
  <c r="W1310" i="1" s="1"/>
  <c r="R1311" i="1"/>
  <c r="W1311" i="1" s="1"/>
  <c r="R1312" i="1"/>
  <c r="R1313" i="1"/>
  <c r="W1313" i="1" s="1"/>
  <c r="R1314" i="1"/>
  <c r="R1315" i="1"/>
  <c r="W1315" i="1" s="1"/>
  <c r="R1316" i="1"/>
  <c r="W1316" i="1" s="1"/>
  <c r="R1317" i="1"/>
  <c r="R1318" i="1"/>
  <c r="W1318" i="1" s="1"/>
  <c r="R1319" i="1"/>
  <c r="W1319" i="1" s="1"/>
  <c r="R1320" i="1"/>
  <c r="R1321" i="1"/>
  <c r="W1321" i="1" s="1"/>
  <c r="R1322" i="1"/>
  <c r="W1322" i="1" s="1"/>
  <c r="R1323" i="1"/>
  <c r="W1323" i="1" s="1"/>
  <c r="R1324" i="1"/>
  <c r="W1324" i="1" s="1"/>
  <c r="R1325" i="1"/>
  <c r="R1326" i="1"/>
  <c r="W1326" i="1" s="1"/>
  <c r="R1327" i="1"/>
  <c r="W1327" i="1" s="1"/>
  <c r="R1328" i="1"/>
  <c r="W1328" i="1" s="1"/>
  <c r="R1329" i="1"/>
  <c r="W1329" i="1" s="1"/>
  <c r="R1330" i="1"/>
  <c r="W1330" i="1" s="1"/>
  <c r="R1331" i="1"/>
  <c r="W1331" i="1" s="1"/>
  <c r="R1332" i="1"/>
  <c r="W1332" i="1" s="1"/>
  <c r="R1333" i="1"/>
  <c r="W1333" i="1" s="1"/>
  <c r="R1334" i="1"/>
  <c r="W1334" i="1" s="1"/>
  <c r="R1335" i="1"/>
  <c r="W1335" i="1" s="1"/>
  <c r="R1336" i="1"/>
  <c r="R1337" i="1"/>
  <c r="W1337" i="1" s="1"/>
  <c r="R1338" i="1"/>
  <c r="R1339" i="1"/>
  <c r="W1339" i="1" s="1"/>
  <c r="R1340" i="1"/>
  <c r="W1340" i="1" s="1"/>
  <c r="R1341" i="1"/>
  <c r="R1342" i="1"/>
  <c r="W1342" i="1" s="1"/>
  <c r="R1343" i="1"/>
  <c r="W1343" i="1" s="1"/>
  <c r="R1344" i="1"/>
  <c r="R1345" i="1"/>
  <c r="W1345" i="1" s="1"/>
  <c r="R1346" i="1"/>
  <c r="R1347" i="1"/>
  <c r="W1347" i="1" s="1"/>
  <c r="R1348" i="1"/>
  <c r="W1348" i="1" s="1"/>
  <c r="R1349" i="1"/>
  <c r="R1350" i="1"/>
  <c r="W1350" i="1" s="1"/>
  <c r="R1351" i="1"/>
  <c r="R1352" i="1"/>
  <c r="R1353" i="1"/>
  <c r="W1353" i="1" s="1"/>
  <c r="R1354" i="1"/>
  <c r="R1355" i="1"/>
  <c r="W1355" i="1" s="1"/>
  <c r="R1356" i="1"/>
  <c r="W1356" i="1" s="1"/>
  <c r="R1357" i="1"/>
  <c r="W1357" i="1" s="1"/>
  <c r="R1358" i="1"/>
  <c r="W1358" i="1" s="1"/>
  <c r="R1359" i="1"/>
  <c r="W1359" i="1" s="1"/>
  <c r="R1360" i="1"/>
  <c r="R1361" i="1"/>
  <c r="W1361" i="1" s="1"/>
  <c r="R1362" i="1"/>
  <c r="W1362" i="1" s="1"/>
  <c r="R1363" i="1"/>
  <c r="W1363" i="1" s="1"/>
  <c r="R1364" i="1"/>
  <c r="W1364" i="1" s="1"/>
  <c r="R1365" i="1"/>
  <c r="R1366" i="1"/>
  <c r="W1366" i="1" s="1"/>
  <c r="R1367" i="1"/>
  <c r="W1367" i="1" s="1"/>
  <c r="R1368" i="1"/>
  <c r="R1369" i="1"/>
  <c r="W1369" i="1" s="1"/>
  <c r="R1370" i="1"/>
  <c r="W1370" i="1" s="1"/>
  <c r="R1371" i="1"/>
  <c r="W1371" i="1" s="1"/>
  <c r="R1372" i="1"/>
  <c r="W1372" i="1" s="1"/>
  <c r="R1373" i="1"/>
  <c r="W1373" i="1" s="1"/>
  <c r="R1374" i="1"/>
  <c r="W1374" i="1" s="1"/>
  <c r="R1375" i="1"/>
  <c r="W1375" i="1" s="1"/>
  <c r="R1376" i="1"/>
  <c r="R1377" i="1"/>
  <c r="W1377" i="1" s="1"/>
  <c r="R1378" i="1"/>
  <c r="R1379" i="1"/>
  <c r="W1379" i="1" s="1"/>
  <c r="R1380" i="1"/>
  <c r="W1380" i="1" s="1"/>
  <c r="R1381" i="1"/>
  <c r="W1381" i="1" s="1"/>
  <c r="R1382" i="1"/>
  <c r="W1382" i="1" s="1"/>
  <c r="R1383" i="1"/>
  <c r="W1383" i="1" s="1"/>
  <c r="R1384" i="1"/>
  <c r="R1385" i="1"/>
  <c r="W1385" i="1" s="1"/>
  <c r="R1386" i="1"/>
  <c r="W1386" i="1" s="1"/>
  <c r="R1387" i="1"/>
  <c r="W1387" i="1" s="1"/>
  <c r="R1388" i="1"/>
  <c r="W1388" i="1" s="1"/>
  <c r="R1389" i="1"/>
  <c r="R1390" i="1"/>
  <c r="W1390" i="1" s="1"/>
  <c r="R1391" i="1"/>
  <c r="W1391" i="1" s="1"/>
  <c r="R1392" i="1"/>
  <c r="R1393" i="1"/>
  <c r="W1393" i="1" s="1"/>
  <c r="R1394" i="1"/>
  <c r="R1395" i="1"/>
  <c r="W1395" i="1" s="1"/>
  <c r="R1396" i="1"/>
  <c r="W1396" i="1" s="1"/>
  <c r="R1397" i="1"/>
  <c r="W1397" i="1" s="1"/>
  <c r="R1398" i="1"/>
  <c r="W1398" i="1" s="1"/>
  <c r="R1399" i="1"/>
  <c r="R1400" i="1"/>
  <c r="R1401" i="1"/>
  <c r="W1401" i="1" s="1"/>
  <c r="R1402" i="1"/>
  <c r="R1403" i="1"/>
  <c r="W1403" i="1" s="1"/>
  <c r="R1404" i="1"/>
  <c r="W1404" i="1" s="1"/>
  <c r="R1405" i="1"/>
  <c r="W1405" i="1" s="1"/>
  <c r="R1406" i="1"/>
  <c r="W1406" i="1" s="1"/>
  <c r="R1407" i="1"/>
  <c r="W1407" i="1" s="1"/>
  <c r="R1408" i="1"/>
  <c r="W1408" i="1" s="1"/>
  <c r="R1409" i="1"/>
  <c r="W1409" i="1" s="1"/>
  <c r="R1410" i="1"/>
  <c r="W1410" i="1" s="1"/>
  <c r="R1411" i="1"/>
  <c r="W1411" i="1" s="1"/>
  <c r="R1412" i="1"/>
  <c r="W1412" i="1" s="1"/>
  <c r="R1413" i="1"/>
  <c r="R1414" i="1"/>
  <c r="W1414" i="1" s="1"/>
  <c r="R1415" i="1"/>
  <c r="W1415" i="1" s="1"/>
  <c r="R1416" i="1"/>
  <c r="R1417" i="1"/>
  <c r="W1417" i="1" s="1"/>
  <c r="R1418" i="1"/>
  <c r="R1419" i="1"/>
  <c r="W1419" i="1" s="1"/>
  <c r="R1420" i="1"/>
  <c r="W1420" i="1" s="1"/>
  <c r="R1421" i="1"/>
  <c r="R1422" i="1"/>
  <c r="W1422" i="1" s="1"/>
  <c r="R1423" i="1"/>
  <c r="W1423" i="1" s="1"/>
  <c r="R1424" i="1"/>
  <c r="R1425" i="1"/>
  <c r="W1425" i="1" s="1"/>
  <c r="R1426" i="1"/>
  <c r="R1427" i="1"/>
  <c r="W1427" i="1" s="1"/>
  <c r="R1428" i="1"/>
  <c r="W1428" i="1" s="1"/>
  <c r="R1429" i="1"/>
  <c r="R1430" i="1"/>
  <c r="W1430" i="1" s="1"/>
  <c r="R1431" i="1"/>
  <c r="W1431" i="1" s="1"/>
  <c r="R1432" i="1"/>
  <c r="R1433" i="1"/>
  <c r="W1433" i="1" s="1"/>
  <c r="R1434" i="1"/>
  <c r="R1435" i="1"/>
  <c r="W1435" i="1" s="1"/>
  <c r="R1436" i="1"/>
  <c r="W1436" i="1" s="1"/>
  <c r="R1437" i="1"/>
  <c r="R1438" i="1"/>
  <c r="W1438" i="1" s="1"/>
  <c r="R1439" i="1"/>
  <c r="W1439" i="1" s="1"/>
  <c r="R1440" i="1"/>
  <c r="R1441" i="1"/>
  <c r="W1441" i="1" s="1"/>
  <c r="R1442" i="1"/>
  <c r="R1443" i="1"/>
  <c r="W1443" i="1" s="1"/>
  <c r="R1444" i="1"/>
  <c r="W1444" i="1" s="1"/>
  <c r="R1445" i="1"/>
  <c r="R1446" i="1"/>
  <c r="W1446" i="1" s="1"/>
  <c r="R1447" i="1"/>
  <c r="W1447" i="1" s="1"/>
  <c r="R1448" i="1"/>
  <c r="R1449" i="1"/>
  <c r="W1449" i="1" s="1"/>
  <c r="R1450" i="1"/>
  <c r="W1450" i="1" s="1"/>
  <c r="R1451" i="1"/>
  <c r="W1451" i="1" s="1"/>
  <c r="R1452" i="1"/>
  <c r="W1452" i="1" s="1"/>
  <c r="R1453" i="1"/>
  <c r="R1454" i="1"/>
  <c r="W1454" i="1" s="1"/>
  <c r="R1455" i="1"/>
  <c r="W1455" i="1" s="1"/>
  <c r="R1456" i="1"/>
  <c r="W1456" i="1" s="1"/>
  <c r="R1457" i="1"/>
  <c r="W1457" i="1" s="1"/>
  <c r="R1458" i="1"/>
  <c r="W1458" i="1" s="1"/>
  <c r="R1459" i="1"/>
  <c r="W1459" i="1" s="1"/>
  <c r="R1460" i="1"/>
  <c r="W1460" i="1" s="1"/>
  <c r="R1461" i="1"/>
  <c r="R1462" i="1"/>
  <c r="W1462" i="1" s="1"/>
  <c r="R1463" i="1"/>
  <c r="W1463" i="1" s="1"/>
  <c r="R1464" i="1"/>
  <c r="R1465" i="1"/>
  <c r="W1465" i="1" s="1"/>
  <c r="R1466" i="1"/>
  <c r="R1467" i="1"/>
  <c r="W1467" i="1" s="1"/>
  <c r="R1468" i="1"/>
  <c r="W1468" i="1" s="1"/>
  <c r="R1469" i="1"/>
  <c r="R1470" i="1"/>
  <c r="W1470" i="1" s="1"/>
  <c r="R1471" i="1"/>
  <c r="W1471" i="1" s="1"/>
  <c r="R1472" i="1"/>
  <c r="R1473" i="1"/>
  <c r="W1473" i="1" s="1"/>
  <c r="R1474" i="1"/>
  <c r="R1475" i="1"/>
  <c r="W1475" i="1" s="1"/>
  <c r="R1476" i="1"/>
  <c r="W1476" i="1" s="1"/>
  <c r="R1477" i="1"/>
  <c r="R1478" i="1"/>
  <c r="W1478" i="1" s="1"/>
  <c r="R1479" i="1"/>
  <c r="R1480" i="1"/>
  <c r="R1481" i="1"/>
  <c r="W1481" i="1" s="1"/>
  <c r="R1482" i="1"/>
  <c r="R1483" i="1"/>
  <c r="W1483" i="1" s="1"/>
  <c r="R1484" i="1"/>
  <c r="W1484" i="1" s="1"/>
  <c r="R1485" i="1"/>
  <c r="W1485" i="1" s="1"/>
  <c r="R1486" i="1"/>
  <c r="W1486" i="1" s="1"/>
  <c r="R1487" i="1"/>
  <c r="W1487" i="1" s="1"/>
  <c r="R1488" i="1"/>
  <c r="W1488" i="1" s="1"/>
  <c r="R1489" i="1"/>
  <c r="W1489" i="1" s="1"/>
  <c r="R1490" i="1"/>
  <c r="W1490" i="1" s="1"/>
  <c r="R1491" i="1"/>
  <c r="W1491" i="1" s="1"/>
  <c r="R1492" i="1"/>
  <c r="W1492" i="1" s="1"/>
  <c r="R1493" i="1"/>
  <c r="R1494" i="1"/>
  <c r="W1494" i="1" s="1"/>
  <c r="R1495" i="1"/>
  <c r="W1495" i="1" s="1"/>
  <c r="R1496" i="1"/>
  <c r="R1497" i="1"/>
  <c r="W1497" i="1" s="1"/>
  <c r="R1498" i="1"/>
  <c r="W1498" i="1" s="1"/>
  <c r="R1499" i="1"/>
  <c r="W1499" i="1" s="1"/>
  <c r="R1500" i="1"/>
  <c r="W1500" i="1" s="1"/>
  <c r="R1501" i="1"/>
  <c r="R1502" i="1"/>
  <c r="W1502" i="1" s="1"/>
  <c r="R1503" i="1"/>
  <c r="W1503" i="1" s="1"/>
  <c r="R1504" i="1"/>
  <c r="R1505" i="1"/>
  <c r="W1505" i="1" s="1"/>
  <c r="R1506" i="1"/>
  <c r="R1507" i="1"/>
  <c r="W1507" i="1" s="1"/>
  <c r="R1508" i="1"/>
  <c r="W1508" i="1" s="1"/>
  <c r="R1509" i="1"/>
  <c r="R1510" i="1"/>
  <c r="W1510" i="1" s="1"/>
  <c r="R1511" i="1"/>
  <c r="W1511" i="1" s="1"/>
  <c r="R1512" i="1"/>
  <c r="W1512" i="1" s="1"/>
  <c r="R1513" i="1"/>
  <c r="W1513" i="1" s="1"/>
  <c r="R1514" i="1"/>
  <c r="W1514" i="1" s="1"/>
  <c r="R1515" i="1"/>
  <c r="W1515" i="1" s="1"/>
  <c r="R1516" i="1"/>
  <c r="W1516" i="1" s="1"/>
  <c r="R1517" i="1"/>
  <c r="R1518" i="1"/>
  <c r="W1518" i="1" s="1"/>
  <c r="R1519" i="1"/>
  <c r="W1519" i="1" s="1"/>
  <c r="R1520" i="1"/>
  <c r="R1521" i="1"/>
  <c r="W1521" i="1" s="1"/>
  <c r="R1522" i="1"/>
  <c r="W1522" i="1" s="1"/>
  <c r="R1523" i="1"/>
  <c r="W1523" i="1" s="1"/>
  <c r="R1524" i="1"/>
  <c r="W1524" i="1" s="1"/>
  <c r="R1525" i="1"/>
  <c r="R1526" i="1"/>
  <c r="W1526" i="1" s="1"/>
  <c r="R1527" i="1"/>
  <c r="W1527" i="1" s="1"/>
  <c r="R1528" i="1"/>
  <c r="R1529" i="1"/>
  <c r="W1529" i="1" s="1"/>
  <c r="R1530" i="1"/>
  <c r="W1530" i="1" s="1"/>
  <c r="R1531" i="1"/>
  <c r="W1531" i="1" s="1"/>
  <c r="R1532" i="1"/>
  <c r="W1532" i="1" s="1"/>
  <c r="R1533" i="1"/>
  <c r="R1534" i="1"/>
  <c r="W1534" i="1" s="1"/>
  <c r="R1535" i="1"/>
  <c r="W1535" i="1" s="1"/>
  <c r="R1536" i="1"/>
  <c r="R1537" i="1"/>
  <c r="W1537" i="1" s="1"/>
  <c r="R1538" i="1"/>
  <c r="W1538" i="1" s="1"/>
  <c r="R1539" i="1"/>
  <c r="W1539" i="1" s="1"/>
  <c r="R1540" i="1"/>
  <c r="W1540" i="1" s="1"/>
  <c r="R1541" i="1"/>
  <c r="R1542" i="1"/>
  <c r="W1542" i="1" s="1"/>
  <c r="R1543" i="1"/>
  <c r="W1543" i="1" s="1"/>
  <c r="R1544" i="1"/>
  <c r="R1545" i="1"/>
  <c r="W1545" i="1" s="1"/>
  <c r="R1546" i="1"/>
  <c r="W1546" i="1" s="1"/>
  <c r="R1547" i="1"/>
  <c r="W1547" i="1" s="1"/>
  <c r="R1548" i="1"/>
  <c r="W1548" i="1" s="1"/>
  <c r="R1549" i="1"/>
  <c r="W1549" i="1" s="1"/>
  <c r="R1550" i="1"/>
  <c r="W1550" i="1" s="1"/>
  <c r="R1551" i="1"/>
  <c r="W1551" i="1" s="1"/>
  <c r="R1552" i="1"/>
  <c r="R1553" i="1"/>
  <c r="W1553" i="1" s="1"/>
  <c r="R1554" i="1"/>
  <c r="W1554" i="1" s="1"/>
  <c r="R1555" i="1"/>
  <c r="W1555" i="1" s="1"/>
  <c r="R1556" i="1"/>
  <c r="W1556" i="1" s="1"/>
  <c r="R1557" i="1"/>
  <c r="R1558" i="1"/>
  <c r="W1558" i="1" s="1"/>
  <c r="R1559" i="1"/>
  <c r="W1559" i="1" s="1"/>
  <c r="R1560" i="1"/>
  <c r="R1561" i="1"/>
  <c r="W1561" i="1" s="1"/>
  <c r="R1562" i="1"/>
  <c r="W1562" i="1" s="1"/>
  <c r="R1563" i="1"/>
  <c r="W1563" i="1" s="1"/>
  <c r="R1564" i="1"/>
  <c r="W1564" i="1" s="1"/>
  <c r="R1565" i="1"/>
  <c r="R1566" i="1"/>
  <c r="W1566" i="1" s="1"/>
  <c r="R1567" i="1"/>
  <c r="W1567" i="1" s="1"/>
  <c r="R1568" i="1"/>
  <c r="W1568" i="1" s="1"/>
  <c r="R1569" i="1"/>
  <c r="W1569" i="1" s="1"/>
  <c r="R1570" i="1"/>
  <c r="W1570" i="1" s="1"/>
  <c r="R1571" i="1"/>
  <c r="W1571" i="1" s="1"/>
  <c r="R1572" i="1"/>
  <c r="W1572" i="1" s="1"/>
  <c r="R1573" i="1"/>
  <c r="R1574" i="1"/>
  <c r="W1574" i="1" s="1"/>
  <c r="R1575" i="1"/>
  <c r="W1575" i="1" s="1"/>
  <c r="R1576" i="1"/>
  <c r="R1577" i="1"/>
  <c r="W1577" i="1" s="1"/>
  <c r="R1578" i="1"/>
  <c r="W1578" i="1" s="1"/>
  <c r="R1579" i="1"/>
  <c r="W1579" i="1" s="1"/>
  <c r="R1580" i="1"/>
  <c r="W1580" i="1" s="1"/>
  <c r="R1581" i="1"/>
  <c r="R1582" i="1"/>
  <c r="W1582" i="1" s="1"/>
  <c r="R1583" i="1"/>
  <c r="W1583" i="1" s="1"/>
  <c r="R1584" i="1"/>
  <c r="R1585" i="1"/>
  <c r="W1585" i="1" s="1"/>
  <c r="R1586" i="1"/>
  <c r="W1586" i="1" s="1"/>
  <c r="R1587" i="1"/>
  <c r="W1587" i="1" s="1"/>
  <c r="R1588" i="1"/>
  <c r="W1588" i="1" s="1"/>
  <c r="R1589" i="1"/>
  <c r="R1590" i="1"/>
  <c r="W1590" i="1" s="1"/>
  <c r="R1591" i="1"/>
  <c r="W1591" i="1" s="1"/>
  <c r="R1592" i="1"/>
  <c r="R1593" i="1"/>
  <c r="W1593" i="1" s="1"/>
  <c r="R1594" i="1"/>
  <c r="W1594" i="1" s="1"/>
  <c r="R1595" i="1"/>
  <c r="W1595" i="1" s="1"/>
  <c r="R1596" i="1"/>
  <c r="W1596" i="1" s="1"/>
  <c r="R1597" i="1"/>
  <c r="W1597" i="1" s="1"/>
  <c r="R1598" i="1"/>
  <c r="W1598" i="1" s="1"/>
  <c r="R1599" i="1"/>
  <c r="W1599" i="1" s="1"/>
  <c r="R1600" i="1"/>
  <c r="R1601" i="1"/>
  <c r="W1601" i="1" s="1"/>
  <c r="R1602" i="1"/>
  <c r="W1602" i="1" s="1"/>
  <c r="R1603" i="1"/>
  <c r="W1603" i="1" s="1"/>
  <c r="R1604" i="1"/>
  <c r="W1604" i="1" s="1"/>
  <c r="R1605" i="1"/>
  <c r="W1605" i="1" s="1"/>
  <c r="R1606" i="1"/>
  <c r="W1606" i="1" s="1"/>
  <c r="R1607" i="1"/>
  <c r="W1607" i="1" s="1"/>
  <c r="R1608" i="1"/>
  <c r="R1609" i="1"/>
  <c r="W1609" i="1" s="1"/>
  <c r="R1610" i="1"/>
  <c r="W1610" i="1" s="1"/>
  <c r="R1611" i="1"/>
  <c r="W1611" i="1" s="1"/>
  <c r="R1612" i="1"/>
  <c r="W1612" i="1" s="1"/>
  <c r="R1613" i="1"/>
  <c r="R1614" i="1"/>
  <c r="W1614" i="1" s="1"/>
  <c r="R1615" i="1"/>
  <c r="W1615" i="1" s="1"/>
  <c r="R1616" i="1"/>
  <c r="W1616" i="1" s="1"/>
  <c r="R1617" i="1"/>
  <c r="W1617" i="1" s="1"/>
  <c r="R1618" i="1"/>
  <c r="W1618" i="1" s="1"/>
  <c r="R1619" i="1"/>
  <c r="W1619" i="1" s="1"/>
  <c r="R1620" i="1"/>
  <c r="W1620" i="1" s="1"/>
  <c r="R1621" i="1"/>
  <c r="W1621" i="1" s="1"/>
  <c r="R1622" i="1"/>
  <c r="W1622" i="1" s="1"/>
  <c r="R1623" i="1"/>
  <c r="W1623" i="1" s="1"/>
  <c r="R1624" i="1"/>
  <c r="W1624" i="1" s="1"/>
  <c r="R1625" i="1"/>
  <c r="W1625" i="1" s="1"/>
  <c r="R1626" i="1"/>
  <c r="W1626" i="1" s="1"/>
  <c r="R1627" i="1"/>
  <c r="W1627" i="1" s="1"/>
  <c r="R1628" i="1"/>
  <c r="W1628" i="1" s="1"/>
  <c r="R1629" i="1"/>
  <c r="R1630" i="1"/>
  <c r="W1630" i="1" s="1"/>
  <c r="R1631" i="1"/>
  <c r="W1631" i="1" s="1"/>
  <c r="R1632" i="1"/>
  <c r="R1633" i="1"/>
  <c r="W1633" i="1" s="1"/>
  <c r="R1634" i="1"/>
  <c r="W1634" i="1" s="1"/>
  <c r="R1635" i="1"/>
  <c r="W1635" i="1" s="1"/>
  <c r="R1636" i="1"/>
  <c r="W1636" i="1" s="1"/>
  <c r="R1637" i="1"/>
  <c r="R1638" i="1"/>
  <c r="W1638" i="1" s="1"/>
  <c r="R1639" i="1"/>
  <c r="W1639" i="1" s="1"/>
  <c r="R1640" i="1"/>
  <c r="W1640" i="1" s="1"/>
  <c r="R1641" i="1"/>
  <c r="W1641" i="1" s="1"/>
  <c r="R1642" i="1"/>
  <c r="W1642" i="1" s="1"/>
  <c r="R1643" i="1"/>
  <c r="W1643" i="1" s="1"/>
  <c r="R1644" i="1"/>
  <c r="W1644" i="1" s="1"/>
  <c r="R1645" i="1"/>
  <c r="R1646" i="1"/>
  <c r="W1646" i="1" s="1"/>
  <c r="R1647" i="1"/>
  <c r="W1647" i="1" s="1"/>
  <c r="R1648" i="1"/>
  <c r="R1649" i="1"/>
  <c r="W1649" i="1" s="1"/>
  <c r="R1650" i="1"/>
  <c r="W1650" i="1" s="1"/>
  <c r="R1651" i="1"/>
  <c r="W1651" i="1" s="1"/>
  <c r="R1652" i="1"/>
  <c r="W1652" i="1" s="1"/>
  <c r="R1653" i="1"/>
  <c r="R1654" i="1"/>
  <c r="W1654" i="1" s="1"/>
  <c r="R1655" i="1"/>
  <c r="W1655" i="1" s="1"/>
  <c r="R1656" i="1"/>
  <c r="R1657" i="1"/>
  <c r="W1657" i="1" s="1"/>
  <c r="R1658" i="1"/>
  <c r="W1658" i="1" s="1"/>
  <c r="R1659" i="1"/>
  <c r="W1659" i="1" s="1"/>
  <c r="R1660" i="1"/>
  <c r="W1660" i="1" s="1"/>
  <c r="R1661" i="1"/>
  <c r="R1662" i="1"/>
  <c r="W1662" i="1" s="1"/>
  <c r="R1663" i="1"/>
  <c r="W1663" i="1" s="1"/>
  <c r="R1664" i="1"/>
  <c r="R1665" i="1"/>
  <c r="W1665" i="1" s="1"/>
  <c r="R1666" i="1"/>
  <c r="W1666" i="1" s="1"/>
  <c r="R1667" i="1"/>
  <c r="W1667" i="1" s="1"/>
  <c r="R1668" i="1"/>
  <c r="W1668" i="1" s="1"/>
  <c r="R1669" i="1"/>
  <c r="R1670" i="1"/>
  <c r="W1670" i="1" s="1"/>
  <c r="R1671" i="1"/>
  <c r="W1671" i="1" s="1"/>
  <c r="R1672" i="1"/>
  <c r="R1673" i="1"/>
  <c r="W1673" i="1" s="1"/>
  <c r="R1674" i="1"/>
  <c r="W1674" i="1" s="1"/>
  <c r="R1675" i="1"/>
  <c r="W1675" i="1" s="1"/>
  <c r="R1676" i="1"/>
  <c r="W1676" i="1" s="1"/>
  <c r="R1677" i="1"/>
  <c r="W1677" i="1" s="1"/>
  <c r="R1678" i="1"/>
  <c r="W1678" i="1" s="1"/>
  <c r="R1679" i="1"/>
  <c r="W1679" i="1" s="1"/>
  <c r="R1680" i="1"/>
  <c r="R1681" i="1"/>
  <c r="W1681" i="1" s="1"/>
  <c r="R1682" i="1"/>
  <c r="W1682" i="1" s="1"/>
  <c r="R1683" i="1"/>
  <c r="W1683" i="1" s="1"/>
  <c r="R1684" i="1"/>
  <c r="W1684" i="1" s="1"/>
  <c r="R1685" i="1"/>
  <c r="R1686" i="1"/>
  <c r="W1686" i="1" s="1"/>
  <c r="R1687" i="1"/>
  <c r="W1687" i="1" s="1"/>
  <c r="R1688" i="1"/>
  <c r="R1689" i="1"/>
  <c r="W1689" i="1" s="1"/>
  <c r="R1690" i="1"/>
  <c r="W1690" i="1" s="1"/>
  <c r="R1691" i="1"/>
  <c r="W1691" i="1" s="1"/>
  <c r="R1692" i="1"/>
  <c r="W1692" i="1" s="1"/>
  <c r="R1693" i="1"/>
  <c r="R1694" i="1"/>
  <c r="W1694" i="1" s="1"/>
  <c r="R1695" i="1"/>
  <c r="W1695" i="1" s="1"/>
  <c r="R1696" i="1"/>
  <c r="W1696" i="1" s="1"/>
  <c r="R1697" i="1"/>
  <c r="W1697" i="1" s="1"/>
  <c r="R1698" i="1"/>
  <c r="W1698" i="1" s="1"/>
  <c r="R1699" i="1"/>
  <c r="W1699" i="1" s="1"/>
  <c r="R1700" i="1"/>
  <c r="W1700" i="1" s="1"/>
  <c r="R1701" i="1"/>
  <c r="R1702" i="1"/>
  <c r="W1702" i="1" s="1"/>
  <c r="R1703" i="1"/>
  <c r="W1703" i="1" s="1"/>
  <c r="R1704" i="1"/>
  <c r="R1705" i="1"/>
  <c r="W1705" i="1" s="1"/>
  <c r="R1706" i="1"/>
  <c r="W1706" i="1" s="1"/>
  <c r="R1707" i="1"/>
  <c r="W1707" i="1" s="1"/>
  <c r="R1708" i="1"/>
  <c r="W1708" i="1" s="1"/>
  <c r="R1709" i="1"/>
  <c r="R1710" i="1"/>
  <c r="W1710" i="1" s="1"/>
  <c r="R1711" i="1"/>
  <c r="W1711" i="1" s="1"/>
  <c r="R1712" i="1"/>
  <c r="R1713" i="1"/>
  <c r="W1713" i="1" s="1"/>
  <c r="R1714" i="1"/>
  <c r="W1714" i="1" s="1"/>
  <c r="R1715" i="1"/>
  <c r="W1715" i="1" s="1"/>
  <c r="R1716" i="1"/>
  <c r="W1716" i="1" s="1"/>
  <c r="R1717" i="1"/>
  <c r="R1718" i="1"/>
  <c r="W1718" i="1" s="1"/>
  <c r="R1719" i="1"/>
  <c r="W1719" i="1" s="1"/>
  <c r="R1720" i="1"/>
  <c r="R1721" i="1"/>
  <c r="W1721" i="1" s="1"/>
  <c r="R1722" i="1"/>
  <c r="W1722" i="1" s="1"/>
  <c r="R1723" i="1"/>
  <c r="W1723" i="1" s="1"/>
  <c r="R1724" i="1"/>
  <c r="W1724" i="1" s="1"/>
  <c r="R1725" i="1"/>
  <c r="W1725" i="1" s="1"/>
  <c r="R1726" i="1"/>
  <c r="W1726" i="1" s="1"/>
  <c r="R1727" i="1"/>
  <c r="W1727" i="1" s="1"/>
  <c r="R1728" i="1"/>
  <c r="R1729" i="1"/>
  <c r="W1729" i="1" s="1"/>
  <c r="R1730" i="1"/>
  <c r="W1730" i="1" s="1"/>
  <c r="R1731" i="1"/>
  <c r="W1731" i="1" s="1"/>
  <c r="R1732" i="1"/>
  <c r="W1732" i="1" s="1"/>
  <c r="R1733" i="1"/>
  <c r="W1733" i="1" s="1"/>
  <c r="R1734" i="1"/>
  <c r="W1734" i="1" s="1"/>
  <c r="R1735" i="1"/>
  <c r="W1735" i="1" s="1"/>
  <c r="R1736" i="1"/>
  <c r="R1737" i="1"/>
  <c r="W1737" i="1" s="1"/>
  <c r="R1738" i="1"/>
  <c r="W1738" i="1" s="1"/>
  <c r="R1739" i="1"/>
  <c r="W1739" i="1" s="1"/>
  <c r="R1740" i="1"/>
  <c r="W1740" i="1" s="1"/>
  <c r="R1741" i="1"/>
  <c r="R1742" i="1"/>
  <c r="W1742" i="1" s="1"/>
  <c r="R1743" i="1"/>
  <c r="W1743" i="1" s="1"/>
  <c r="R1744" i="1"/>
  <c r="W1744" i="1" s="1"/>
  <c r="R1745" i="1"/>
  <c r="W1745" i="1" s="1"/>
  <c r="R1746" i="1"/>
  <c r="W1746" i="1" s="1"/>
  <c r="R1747" i="1"/>
  <c r="W1747" i="1" s="1"/>
  <c r="R1748" i="1"/>
  <c r="W1748" i="1" s="1"/>
  <c r="R1749" i="1"/>
  <c r="W1749" i="1" s="1"/>
  <c r="R1750" i="1"/>
  <c r="W1750" i="1" s="1"/>
  <c r="R1751" i="1"/>
  <c r="W1751" i="1" s="1"/>
  <c r="R1752" i="1"/>
  <c r="W1752" i="1" s="1"/>
  <c r="R1753" i="1"/>
  <c r="W1753" i="1" s="1"/>
  <c r="R1754" i="1"/>
  <c r="W1754" i="1" s="1"/>
  <c r="R1755" i="1"/>
  <c r="W1755" i="1" s="1"/>
  <c r="R1756" i="1"/>
  <c r="W1756" i="1" s="1"/>
  <c r="R1757" i="1"/>
  <c r="R1758" i="1"/>
  <c r="W1758" i="1" s="1"/>
  <c r="R1759" i="1"/>
  <c r="W1759" i="1" s="1"/>
  <c r="R1760" i="1"/>
  <c r="R1761" i="1"/>
  <c r="W1761" i="1" s="1"/>
  <c r="R1762" i="1"/>
  <c r="W1762" i="1" s="1"/>
  <c r="R1763" i="1"/>
  <c r="W1763" i="1" s="1"/>
  <c r="R1764" i="1"/>
  <c r="W1764" i="1" s="1"/>
  <c r="R1765" i="1"/>
  <c r="R1766" i="1"/>
  <c r="W1766" i="1" s="1"/>
  <c r="R1767" i="1"/>
  <c r="W1767" i="1" s="1"/>
  <c r="R1768" i="1"/>
  <c r="W1768" i="1" s="1"/>
  <c r="R1769" i="1"/>
  <c r="W1769" i="1" s="1"/>
  <c r="R1770" i="1"/>
  <c r="W1770" i="1" s="1"/>
  <c r="R1771" i="1"/>
  <c r="W1771" i="1" s="1"/>
  <c r="R1772" i="1"/>
  <c r="W1772" i="1" s="1"/>
  <c r="R1773" i="1"/>
  <c r="R1774" i="1"/>
  <c r="W1774" i="1" s="1"/>
  <c r="R1775" i="1"/>
  <c r="W1775" i="1" s="1"/>
  <c r="R1776" i="1"/>
  <c r="R1777" i="1"/>
  <c r="W1777" i="1" s="1"/>
  <c r="R1778" i="1"/>
  <c r="W1778" i="1" s="1"/>
  <c r="R1779" i="1"/>
  <c r="W1779" i="1" s="1"/>
  <c r="R1780" i="1"/>
  <c r="W1780" i="1" s="1"/>
  <c r="R1781" i="1"/>
  <c r="R1782" i="1"/>
  <c r="W1782" i="1" s="1"/>
  <c r="R1783" i="1"/>
  <c r="W1783" i="1" s="1"/>
  <c r="R1784" i="1"/>
  <c r="R1785" i="1"/>
  <c r="W1785" i="1" s="1"/>
  <c r="R1786" i="1"/>
  <c r="W1786" i="1" s="1"/>
  <c r="R1787" i="1"/>
  <c r="W1787" i="1" s="1"/>
  <c r="R1788" i="1"/>
  <c r="W1788" i="1" s="1"/>
  <c r="R1789" i="1"/>
  <c r="R1790" i="1"/>
  <c r="W1790" i="1" s="1"/>
  <c r="R1791" i="1"/>
  <c r="W1791" i="1" s="1"/>
  <c r="R1792" i="1"/>
  <c r="R1793" i="1"/>
  <c r="W1793" i="1" s="1"/>
  <c r="R1794" i="1"/>
  <c r="W1794" i="1" s="1"/>
  <c r="R1795" i="1"/>
  <c r="W1795" i="1" s="1"/>
  <c r="R1796" i="1"/>
  <c r="W1796" i="1" s="1"/>
  <c r="R1797" i="1"/>
  <c r="W1797" i="1" s="1"/>
  <c r="R1798" i="1"/>
  <c r="W1798" i="1" s="1"/>
  <c r="R1799" i="1"/>
  <c r="W1799" i="1" s="1"/>
  <c r="R1800" i="1"/>
  <c r="R1801" i="1"/>
  <c r="W1801" i="1" s="1"/>
  <c r="R1802" i="1"/>
  <c r="W1802" i="1" s="1"/>
  <c r="R1803" i="1"/>
  <c r="W1803" i="1" s="1"/>
  <c r="R1804" i="1"/>
  <c r="W1804" i="1" s="1"/>
  <c r="R1805" i="1"/>
  <c r="W1805" i="1" s="1"/>
  <c r="R1806" i="1"/>
  <c r="W1806" i="1" s="1"/>
  <c r="R1807" i="1"/>
  <c r="W1807" i="1" s="1"/>
  <c r="R1808" i="1"/>
  <c r="W1808" i="1" s="1"/>
  <c r="R1809" i="1"/>
  <c r="W1809" i="1" s="1"/>
  <c r="R1810" i="1"/>
  <c r="W1810" i="1" s="1"/>
  <c r="R1811" i="1"/>
  <c r="W1811" i="1" s="1"/>
  <c r="R1812" i="1"/>
  <c r="W1812" i="1" s="1"/>
  <c r="R1813" i="1"/>
  <c r="R1814" i="1"/>
  <c r="W1814" i="1" s="1"/>
  <c r="R1815" i="1"/>
  <c r="W1815" i="1" s="1"/>
  <c r="R1816" i="1"/>
  <c r="W1816" i="1" s="1"/>
  <c r="R1817" i="1"/>
  <c r="W1817" i="1" s="1"/>
  <c r="R1818" i="1"/>
  <c r="W1818" i="1" s="1"/>
  <c r="AP1818" i="1" s="1"/>
  <c r="R1819" i="1"/>
  <c r="W1819" i="1" s="1"/>
  <c r="R1820" i="1"/>
  <c r="W1820" i="1" s="1"/>
  <c r="R1821" i="1"/>
  <c r="R1822" i="1"/>
  <c r="W1822" i="1" s="1"/>
  <c r="R1823" i="1"/>
  <c r="W1823" i="1" s="1"/>
  <c r="R1824" i="1"/>
  <c r="R1825" i="1"/>
  <c r="W1825" i="1" s="1"/>
  <c r="R1826" i="1"/>
  <c r="W1826" i="1" s="1"/>
  <c r="R1827" i="1"/>
  <c r="W1827" i="1" s="1"/>
  <c r="R1828" i="1"/>
  <c r="W1828" i="1" s="1"/>
  <c r="R1829" i="1"/>
  <c r="W1829" i="1" s="1"/>
  <c r="R1830" i="1"/>
  <c r="W1830" i="1" s="1"/>
  <c r="R1831" i="1"/>
  <c r="W1831" i="1" s="1"/>
  <c r="R1832" i="1"/>
  <c r="R1833" i="1"/>
  <c r="W1833" i="1" s="1"/>
  <c r="R1834" i="1"/>
  <c r="W1834" i="1" s="1"/>
  <c r="R1835" i="1"/>
  <c r="W1835" i="1" s="1"/>
  <c r="R1836" i="1"/>
  <c r="W1836" i="1" s="1"/>
  <c r="R1837" i="1"/>
  <c r="R1838" i="1"/>
  <c r="W1838" i="1" s="1"/>
  <c r="R1839" i="1"/>
  <c r="W1839" i="1" s="1"/>
  <c r="R1840" i="1"/>
  <c r="W1840" i="1" s="1"/>
  <c r="R1841" i="1"/>
  <c r="W1841" i="1" s="1"/>
  <c r="R1842" i="1"/>
  <c r="W1842" i="1" s="1"/>
  <c r="R1843" i="1"/>
  <c r="W1843" i="1" s="1"/>
  <c r="R1844" i="1"/>
  <c r="W1844" i="1" s="1"/>
  <c r="R1845" i="1"/>
  <c r="R1846" i="1"/>
  <c r="W1846" i="1" s="1"/>
  <c r="R1847" i="1"/>
  <c r="W1847" i="1" s="1"/>
  <c r="R1848" i="1"/>
  <c r="W1848" i="1" s="1"/>
  <c r="R1849" i="1"/>
  <c r="W1849" i="1" s="1"/>
  <c r="R1850" i="1"/>
  <c r="W1850" i="1" s="1"/>
  <c r="R1851" i="1"/>
  <c r="W1851" i="1" s="1"/>
  <c r="R1852" i="1"/>
  <c r="W1852" i="1" s="1"/>
  <c r="R1853" i="1"/>
  <c r="R1854" i="1"/>
  <c r="W1854" i="1" s="1"/>
  <c r="R1855" i="1"/>
  <c r="W1855" i="1" s="1"/>
  <c r="R1856" i="1"/>
  <c r="R1857" i="1"/>
  <c r="W1857" i="1" s="1"/>
  <c r="R1858" i="1"/>
  <c r="W1858" i="1" s="1"/>
  <c r="R1859" i="1"/>
  <c r="W1859" i="1" s="1"/>
  <c r="R1860" i="1"/>
  <c r="W1860" i="1" s="1"/>
  <c r="R1861" i="1"/>
  <c r="W1861" i="1" s="1"/>
  <c r="R1862" i="1"/>
  <c r="W1862" i="1" s="1"/>
  <c r="R1863" i="1"/>
  <c r="W1863" i="1" s="1"/>
  <c r="R1864" i="1"/>
  <c r="R1865" i="1"/>
  <c r="W1865" i="1" s="1"/>
  <c r="R1866" i="1"/>
  <c r="W1866" i="1" s="1"/>
  <c r="AP1866" i="1" s="1"/>
  <c r="R1867" i="1"/>
  <c r="W1867" i="1" s="1"/>
  <c r="R1868" i="1"/>
  <c r="W1868" i="1" s="1"/>
  <c r="R1869" i="1"/>
  <c r="W1869" i="1" s="1"/>
  <c r="R1870" i="1"/>
  <c r="W1870" i="1" s="1"/>
  <c r="R1871" i="1"/>
  <c r="W1871" i="1" s="1"/>
  <c r="R1872" i="1"/>
  <c r="W1872" i="1" s="1"/>
  <c r="R1873" i="1"/>
  <c r="W1873" i="1" s="1"/>
  <c r="R1874" i="1"/>
  <c r="W1874" i="1" s="1"/>
  <c r="AP1874" i="1" s="1"/>
  <c r="R1875" i="1"/>
  <c r="W1875" i="1" s="1"/>
  <c r="R1876" i="1"/>
  <c r="W1876" i="1" s="1"/>
  <c r="R1877" i="1"/>
  <c r="R1878" i="1"/>
  <c r="W1878" i="1" s="1"/>
  <c r="R1879" i="1"/>
  <c r="W1879" i="1" s="1"/>
  <c r="R1880" i="1"/>
  <c r="W1880" i="1" s="1"/>
  <c r="R1881" i="1"/>
  <c r="W1881" i="1" s="1"/>
  <c r="R1882" i="1"/>
  <c r="W1882" i="1" s="1"/>
  <c r="R1883" i="1"/>
  <c r="W1883" i="1" s="1"/>
  <c r="R1884" i="1"/>
  <c r="W1884" i="1" s="1"/>
  <c r="R1885" i="1"/>
  <c r="R1886" i="1"/>
  <c r="W1886" i="1" s="1"/>
  <c r="R1887" i="1"/>
  <c r="W1887" i="1" s="1"/>
  <c r="R1888" i="1"/>
  <c r="R1889" i="1"/>
  <c r="W1889" i="1" s="1"/>
  <c r="R1890" i="1"/>
  <c r="W1890" i="1" s="1"/>
  <c r="R1891" i="1"/>
  <c r="W1891" i="1" s="1"/>
  <c r="R1892" i="1"/>
  <c r="W1892" i="1" s="1"/>
  <c r="R1893" i="1"/>
  <c r="W1893" i="1" s="1"/>
  <c r="R1894" i="1"/>
  <c r="W1894" i="1" s="1"/>
  <c r="R1895" i="1"/>
  <c r="W1895" i="1" s="1"/>
  <c r="R1896" i="1"/>
  <c r="R1897" i="1"/>
  <c r="W1897" i="1" s="1"/>
  <c r="R1898" i="1"/>
  <c r="W1898" i="1" s="1"/>
  <c r="R1899" i="1"/>
  <c r="W1899" i="1" s="1"/>
  <c r="R1900" i="1"/>
  <c r="W1900" i="1" s="1"/>
  <c r="R1901" i="1"/>
  <c r="R1902" i="1"/>
  <c r="W1902" i="1" s="1"/>
  <c r="R1903" i="1"/>
  <c r="W1903" i="1" s="1"/>
  <c r="R1904" i="1"/>
  <c r="W1904" i="1" s="1"/>
  <c r="R1905" i="1"/>
  <c r="W1905" i="1" s="1"/>
  <c r="R1906" i="1"/>
  <c r="W1906" i="1" s="1"/>
  <c r="R1907" i="1"/>
  <c r="W1907" i="1" s="1"/>
  <c r="R1908" i="1"/>
  <c r="W1908" i="1" s="1"/>
  <c r="R1909" i="1"/>
  <c r="W1909" i="1" s="1"/>
  <c r="R1910" i="1"/>
  <c r="W1910" i="1" s="1"/>
  <c r="R1911" i="1"/>
  <c r="W1911" i="1" s="1"/>
  <c r="R1912" i="1"/>
  <c r="W1912" i="1" s="1"/>
  <c r="R1913" i="1"/>
  <c r="W1913" i="1" s="1"/>
  <c r="R1914" i="1"/>
  <c r="W1914" i="1" s="1"/>
  <c r="R1915" i="1"/>
  <c r="W1915" i="1" s="1"/>
  <c r="R1916" i="1"/>
  <c r="W1916" i="1" s="1"/>
  <c r="R1917" i="1"/>
  <c r="R1918" i="1"/>
  <c r="W1918" i="1" s="1"/>
  <c r="R1919" i="1"/>
  <c r="W1919" i="1" s="1"/>
  <c r="R1920" i="1"/>
  <c r="R1921" i="1"/>
  <c r="W1921" i="1" s="1"/>
  <c r="R1922" i="1"/>
  <c r="W1922" i="1" s="1"/>
  <c r="R1923" i="1"/>
  <c r="W1923" i="1" s="1"/>
  <c r="R1924" i="1"/>
  <c r="W1924" i="1" s="1"/>
  <c r="R1925" i="1"/>
  <c r="R1926" i="1"/>
  <c r="W1926" i="1" s="1"/>
  <c r="R1927" i="1"/>
  <c r="W1927" i="1" s="1"/>
  <c r="R1928" i="1"/>
  <c r="R1929" i="1"/>
  <c r="W1929" i="1" s="1"/>
  <c r="R1930" i="1"/>
  <c r="W1930" i="1" s="1"/>
  <c r="R1931" i="1"/>
  <c r="W1931" i="1" s="1"/>
  <c r="R1932" i="1"/>
  <c r="W1932" i="1" s="1"/>
  <c r="R1933" i="1"/>
  <c r="W1933" i="1" s="1"/>
  <c r="R1934" i="1"/>
  <c r="W1934" i="1" s="1"/>
  <c r="R1935" i="1"/>
  <c r="W1935" i="1" s="1"/>
  <c r="R1936" i="1"/>
  <c r="R1937" i="1"/>
  <c r="W1937" i="1" s="1"/>
  <c r="R1938" i="1"/>
  <c r="W1938" i="1" s="1"/>
  <c r="R1939" i="1"/>
  <c r="W1939" i="1" s="1"/>
  <c r="R1940" i="1"/>
  <c r="W1940" i="1" s="1"/>
  <c r="R1941" i="1"/>
  <c r="W1941" i="1" s="1"/>
  <c r="R1942" i="1"/>
  <c r="W1942" i="1" s="1"/>
  <c r="R1943" i="1"/>
  <c r="W1943" i="1" s="1"/>
  <c r="R1944" i="1"/>
  <c r="W1944" i="1" s="1"/>
  <c r="R1945" i="1"/>
  <c r="W1945" i="1" s="1"/>
  <c r="R1946" i="1"/>
  <c r="W1946" i="1" s="1"/>
  <c r="AP1946" i="1" s="1"/>
  <c r="R1947" i="1"/>
  <c r="W1947" i="1" s="1"/>
  <c r="R1948" i="1"/>
  <c r="W1948" i="1" s="1"/>
  <c r="R1949" i="1"/>
  <c r="R1950" i="1"/>
  <c r="W1950" i="1" s="1"/>
  <c r="R1951" i="1"/>
  <c r="W1951" i="1" s="1"/>
  <c r="R1952" i="1"/>
  <c r="W1952" i="1" s="1"/>
  <c r="R1953" i="1"/>
  <c r="W1953" i="1" s="1"/>
  <c r="R1954" i="1"/>
  <c r="W1954" i="1" s="1"/>
  <c r="AP1954" i="1" s="1"/>
  <c r="R1955" i="1"/>
  <c r="W1955" i="1" s="1"/>
  <c r="R1956" i="1"/>
  <c r="W1956" i="1" s="1"/>
  <c r="R1957" i="1"/>
  <c r="R1958" i="1"/>
  <c r="W1958" i="1" s="1"/>
  <c r="R1959" i="1"/>
  <c r="W1959" i="1" s="1"/>
  <c r="R1960" i="1"/>
  <c r="R1961" i="1"/>
  <c r="W1961" i="1" s="1"/>
  <c r="R1962" i="1"/>
  <c r="W1962" i="1" s="1"/>
  <c r="R1963" i="1"/>
  <c r="W1963" i="1" s="1"/>
  <c r="R1964" i="1"/>
  <c r="W1964" i="1" s="1"/>
  <c r="R1965" i="1"/>
  <c r="R1966" i="1"/>
  <c r="W1966" i="1" s="1"/>
  <c r="R1967" i="1"/>
  <c r="W1967" i="1" s="1"/>
  <c r="R1968" i="1"/>
  <c r="R1969" i="1"/>
  <c r="W1969" i="1" s="1"/>
  <c r="R1970" i="1"/>
  <c r="W1970" i="1" s="1"/>
  <c r="R1971" i="1"/>
  <c r="W1971" i="1" s="1"/>
  <c r="R1972" i="1"/>
  <c r="W1972" i="1" s="1"/>
  <c r="R1973" i="1"/>
  <c r="W1973" i="1" s="1"/>
  <c r="R1974" i="1"/>
  <c r="W1974" i="1" s="1"/>
  <c r="R1975" i="1"/>
  <c r="W1975" i="1" s="1"/>
  <c r="R1976" i="1"/>
  <c r="W1976" i="1" s="1"/>
  <c r="R1977" i="1"/>
  <c r="W1977" i="1" s="1"/>
  <c r="R1978" i="1"/>
  <c r="W1978" i="1" s="1"/>
  <c r="R1979" i="1"/>
  <c r="W1979" i="1" s="1"/>
  <c r="R1980" i="1"/>
  <c r="W1980" i="1" s="1"/>
  <c r="R1981" i="1"/>
  <c r="R1982" i="1"/>
  <c r="W1982" i="1" s="1"/>
  <c r="R1983" i="1"/>
  <c r="W1983" i="1" s="1"/>
  <c r="R1984" i="1"/>
  <c r="R1985" i="1"/>
  <c r="W1985" i="1" s="1"/>
  <c r="R1986" i="1"/>
  <c r="W1986" i="1" s="1"/>
  <c r="R1987" i="1"/>
  <c r="W1987" i="1" s="1"/>
  <c r="R1988" i="1"/>
  <c r="W1988" i="1" s="1"/>
  <c r="R1989" i="1"/>
  <c r="R1990" i="1"/>
  <c r="W1990" i="1" s="1"/>
  <c r="R1991" i="1"/>
  <c r="W1991" i="1" s="1"/>
  <c r="R1992" i="1"/>
  <c r="R1993" i="1"/>
  <c r="W1993" i="1" s="1"/>
  <c r="R1994" i="1"/>
  <c r="W1994" i="1" s="1"/>
  <c r="AP1994" i="1" s="1"/>
  <c r="R1995" i="1"/>
  <c r="W1995" i="1" s="1"/>
  <c r="R1996" i="1"/>
  <c r="W1996" i="1" s="1"/>
  <c r="R1997" i="1"/>
  <c r="W1997" i="1" s="1"/>
  <c r="R1998" i="1"/>
  <c r="W1998" i="1" s="1"/>
  <c r="R1999" i="1"/>
  <c r="W1999" i="1" s="1"/>
  <c r="R2000" i="1"/>
  <c r="R2001" i="1"/>
  <c r="W2001" i="1" s="1"/>
  <c r="R2002" i="1"/>
  <c r="W2002" i="1" s="1"/>
  <c r="AP2002" i="1" s="1"/>
  <c r="R2003" i="1"/>
  <c r="W2003" i="1" s="1"/>
  <c r="R2004" i="1"/>
  <c r="W2004" i="1" s="1"/>
  <c r="R2005" i="1"/>
  <c r="W2005" i="1" s="1"/>
  <c r="R2006" i="1"/>
  <c r="W2006" i="1" s="1"/>
  <c r="R2007" i="1"/>
  <c r="W2007" i="1" s="1"/>
  <c r="R2008" i="1"/>
  <c r="R2009" i="1"/>
  <c r="W2009" i="1" s="1"/>
  <c r="R2010" i="1"/>
  <c r="W2010" i="1" s="1"/>
  <c r="R2011" i="1"/>
  <c r="W2011" i="1" s="1"/>
  <c r="R2012" i="1"/>
  <c r="W2012" i="1" s="1"/>
  <c r="R2013" i="1"/>
  <c r="W2013" i="1" s="1"/>
  <c r="R2014" i="1"/>
  <c r="W2014" i="1" s="1"/>
  <c r="R2015" i="1"/>
  <c r="R2016" i="1"/>
  <c r="W2016" i="1" s="1"/>
  <c r="R2017" i="1"/>
  <c r="W2017" i="1" s="1"/>
  <c r="R2018" i="1"/>
  <c r="R2019" i="1"/>
  <c r="W2019" i="1" s="1"/>
  <c r="R2020" i="1"/>
  <c r="W2020" i="1" s="1"/>
  <c r="R2021" i="1"/>
  <c r="R2022" i="1"/>
  <c r="W2022" i="1" s="1"/>
  <c r="R2023" i="1"/>
  <c r="R2024" i="1"/>
  <c r="R2025" i="1"/>
  <c r="W2025" i="1" s="1"/>
  <c r="R2026" i="1"/>
  <c r="R2027" i="1"/>
  <c r="W2027" i="1" s="1"/>
  <c r="R2028" i="1"/>
  <c r="W2028" i="1" s="1"/>
  <c r="R2029" i="1"/>
  <c r="W2029" i="1" s="1"/>
  <c r="R2030" i="1"/>
  <c r="W2030" i="1" s="1"/>
  <c r="R2031" i="1"/>
  <c r="R2032" i="1"/>
  <c r="R2033" i="1"/>
  <c r="W2033" i="1" s="1"/>
  <c r="R2034" i="1"/>
  <c r="R2035" i="1"/>
  <c r="W2035" i="1" s="1"/>
  <c r="R2036" i="1"/>
  <c r="W2036" i="1" s="1"/>
  <c r="R2037" i="1"/>
  <c r="W2037" i="1" s="1"/>
  <c r="R2038" i="1"/>
  <c r="W2038" i="1" s="1"/>
  <c r="R2039" i="1"/>
  <c r="R2040" i="1"/>
  <c r="W2040" i="1" s="1"/>
  <c r="R2041" i="1"/>
  <c r="W2041" i="1" s="1"/>
  <c r="R2042" i="1"/>
  <c r="R2043" i="1"/>
  <c r="W2043" i="1" s="1"/>
  <c r="R2044" i="1"/>
  <c r="W2044" i="1" s="1"/>
  <c r="R2045" i="1"/>
  <c r="R2046" i="1"/>
  <c r="W2046" i="1" s="1"/>
  <c r="R2047" i="1"/>
  <c r="R2048" i="1"/>
  <c r="R2049" i="1"/>
  <c r="W2049" i="1" s="1"/>
  <c r="R2050" i="1"/>
  <c r="R2051" i="1"/>
  <c r="W2051" i="1" s="1"/>
  <c r="R2052" i="1"/>
  <c r="W2052" i="1" s="1"/>
  <c r="R2053" i="1"/>
  <c r="W2053" i="1" s="1"/>
  <c r="R2054" i="1"/>
  <c r="W2054" i="1" s="1"/>
  <c r="R2055" i="1"/>
  <c r="R2056" i="1"/>
  <c r="R2057" i="1"/>
  <c r="W2057" i="1" s="1"/>
  <c r="R2058" i="1"/>
  <c r="R2059" i="1"/>
  <c r="W2059" i="1" s="1"/>
  <c r="R2060" i="1"/>
  <c r="W2060" i="1" s="1"/>
  <c r="AP2060" i="1" s="1"/>
  <c r="R2061" i="1"/>
  <c r="W2061" i="1" s="1"/>
  <c r="R2062" i="1"/>
  <c r="W2062" i="1" s="1"/>
  <c r="R2063" i="1"/>
  <c r="R2064" i="1"/>
  <c r="W2064" i="1" s="1"/>
  <c r="R2065" i="1"/>
  <c r="W2065" i="1" s="1"/>
  <c r="R2066" i="1"/>
  <c r="R2067" i="1"/>
  <c r="W2067" i="1" s="1"/>
  <c r="R2068" i="1"/>
  <c r="W2068" i="1" s="1"/>
  <c r="R2069" i="1"/>
  <c r="R2070" i="1"/>
  <c r="W2070" i="1" s="1"/>
  <c r="R2071" i="1"/>
  <c r="R2072" i="1"/>
  <c r="R2073" i="1"/>
  <c r="W2073" i="1" s="1"/>
  <c r="R2074" i="1"/>
  <c r="R2075" i="1"/>
  <c r="W2075" i="1" s="1"/>
  <c r="R2076" i="1"/>
  <c r="W2076" i="1" s="1"/>
  <c r="R2077" i="1"/>
  <c r="W2077" i="1" s="1"/>
  <c r="R2078" i="1"/>
  <c r="W2078" i="1" s="1"/>
  <c r="R2079" i="1"/>
  <c r="R2080" i="1"/>
  <c r="R2081" i="1"/>
  <c r="W2081" i="1" s="1"/>
  <c r="R2082" i="1"/>
  <c r="R2083" i="1"/>
  <c r="W2083" i="1" s="1"/>
  <c r="R2084" i="1"/>
  <c r="W2084" i="1" s="1"/>
  <c r="R2085" i="1"/>
  <c r="R2086" i="1"/>
  <c r="W2086" i="1" s="1"/>
  <c r="R2087" i="1"/>
  <c r="R2088" i="1"/>
  <c r="W2088" i="1" s="1"/>
  <c r="R2089" i="1"/>
  <c r="W2089" i="1" s="1"/>
  <c r="R2090" i="1"/>
  <c r="R2091" i="1"/>
  <c r="W2091" i="1" s="1"/>
  <c r="R2092" i="1"/>
  <c r="W2092" i="1" s="1"/>
  <c r="R2093" i="1"/>
  <c r="R2094" i="1"/>
  <c r="W2094" i="1" s="1"/>
  <c r="R2095" i="1"/>
  <c r="R2096" i="1"/>
  <c r="R2097" i="1"/>
  <c r="W2097" i="1" s="1"/>
  <c r="R2098" i="1"/>
  <c r="R2099" i="1"/>
  <c r="W2099" i="1" s="1"/>
  <c r="R2100" i="1"/>
  <c r="W2100" i="1" s="1"/>
  <c r="R2101" i="1"/>
  <c r="W2101" i="1" s="1"/>
  <c r="R2102" i="1"/>
  <c r="W2102" i="1" s="1"/>
  <c r="R2103" i="1"/>
  <c r="R2104" i="1"/>
  <c r="R2105" i="1"/>
  <c r="W2105" i="1" s="1"/>
  <c r="R2106" i="1"/>
  <c r="R2107" i="1"/>
  <c r="W2107" i="1" s="1"/>
  <c r="R2108" i="1"/>
  <c r="W2108" i="1" s="1"/>
  <c r="R2109" i="1"/>
  <c r="R2110" i="1"/>
  <c r="W2110" i="1" s="1"/>
  <c r="R2111" i="1"/>
  <c r="R2112" i="1"/>
  <c r="W2112" i="1" s="1"/>
  <c r="R2113" i="1"/>
  <c r="W2113" i="1" s="1"/>
  <c r="R2114" i="1"/>
  <c r="R2115" i="1"/>
  <c r="W2115" i="1" s="1"/>
  <c r="R2116" i="1"/>
  <c r="W2116" i="1" s="1"/>
  <c r="R2117" i="1"/>
  <c r="R2118" i="1"/>
  <c r="W2118" i="1" s="1"/>
  <c r="R2119" i="1"/>
  <c r="R2120" i="1"/>
  <c r="R2121" i="1"/>
  <c r="W2121" i="1" s="1"/>
  <c r="R2122" i="1"/>
  <c r="R2123" i="1"/>
  <c r="W2123" i="1" s="1"/>
  <c r="R2124" i="1"/>
  <c r="W2124" i="1" s="1"/>
  <c r="R2125" i="1"/>
  <c r="W2125" i="1" s="1"/>
  <c r="R2126" i="1"/>
  <c r="W2126" i="1" s="1"/>
  <c r="R2127" i="1"/>
  <c r="R2128" i="1"/>
  <c r="W2128" i="1" s="1"/>
  <c r="R2129" i="1"/>
  <c r="W2129" i="1" s="1"/>
  <c r="R2130" i="1"/>
  <c r="R2131" i="1"/>
  <c r="W2131" i="1" s="1"/>
  <c r="R2132" i="1"/>
  <c r="W2132" i="1" s="1"/>
  <c r="R2133" i="1"/>
  <c r="R2134" i="1"/>
  <c r="W2134" i="1" s="1"/>
  <c r="R2135" i="1"/>
  <c r="R2136" i="1"/>
  <c r="W2136" i="1" s="1"/>
  <c r="R2137" i="1"/>
  <c r="W2137" i="1" s="1"/>
  <c r="R2138" i="1"/>
  <c r="R2139" i="1"/>
  <c r="W2139" i="1" s="1"/>
  <c r="R2140" i="1"/>
  <c r="W2140" i="1" s="1"/>
  <c r="R2141" i="1"/>
  <c r="R2142" i="1"/>
  <c r="W2142" i="1" s="1"/>
  <c r="R2143" i="1"/>
  <c r="R2144" i="1"/>
  <c r="R2145" i="1"/>
  <c r="W2145" i="1" s="1"/>
  <c r="R2146" i="1"/>
  <c r="R2147" i="1"/>
  <c r="W2147" i="1" s="1"/>
  <c r="R2148" i="1"/>
  <c r="W2148" i="1" s="1"/>
  <c r="R2149" i="1"/>
  <c r="W2149" i="1" s="1"/>
  <c r="R2150" i="1"/>
  <c r="W2150" i="1" s="1"/>
  <c r="R2151" i="1"/>
  <c r="R2152" i="1"/>
  <c r="W2152" i="1" s="1"/>
  <c r="R2153" i="1"/>
  <c r="W2153" i="1" s="1"/>
  <c r="R2154" i="1"/>
  <c r="R2155" i="1"/>
  <c r="W2155" i="1" s="1"/>
  <c r="R2156" i="1"/>
  <c r="W2156" i="1" s="1"/>
  <c r="R2157" i="1"/>
  <c r="R2158" i="1"/>
  <c r="W2158" i="1" s="1"/>
  <c r="R2159" i="1"/>
  <c r="R2160" i="1"/>
  <c r="W2160" i="1" s="1"/>
  <c r="R2161" i="1"/>
  <c r="W2161" i="1" s="1"/>
  <c r="R2162" i="1"/>
  <c r="R2163" i="1"/>
  <c r="W2163" i="1" s="1"/>
  <c r="R2164" i="1"/>
  <c r="W2164" i="1" s="1"/>
  <c r="R2165" i="1"/>
  <c r="R2166" i="1"/>
  <c r="W2166" i="1" s="1"/>
  <c r="R2167" i="1"/>
  <c r="R2168" i="1"/>
  <c r="R2169" i="1"/>
  <c r="W2169" i="1" s="1"/>
  <c r="R2170" i="1"/>
  <c r="R2171" i="1"/>
  <c r="W2171" i="1" s="1"/>
  <c r="R2172" i="1"/>
  <c r="W2172" i="1" s="1"/>
  <c r="R2173" i="1"/>
  <c r="W2173" i="1" s="1"/>
  <c r="R2174" i="1"/>
  <c r="W2174" i="1" s="1"/>
  <c r="R2175" i="1"/>
  <c r="R2176" i="1"/>
  <c r="W2176" i="1" s="1"/>
  <c r="R2177" i="1"/>
  <c r="W2177" i="1" s="1"/>
  <c r="R2178" i="1"/>
  <c r="R2179" i="1"/>
  <c r="W2179" i="1" s="1"/>
  <c r="R2180" i="1"/>
  <c r="W2180" i="1" s="1"/>
  <c r="R2181" i="1"/>
  <c r="R2182" i="1"/>
  <c r="W2182" i="1" s="1"/>
  <c r="R2183" i="1"/>
  <c r="R2184" i="1"/>
  <c r="W2184" i="1" s="1"/>
  <c r="R2185" i="1"/>
  <c r="W2185" i="1" s="1"/>
  <c r="R2186" i="1"/>
  <c r="R2187" i="1"/>
  <c r="W2187" i="1" s="1"/>
  <c r="R2188" i="1"/>
  <c r="W2188" i="1" s="1"/>
  <c r="R2189" i="1"/>
  <c r="R2190" i="1"/>
  <c r="W2190" i="1" s="1"/>
  <c r="R2191" i="1"/>
  <c r="R2192" i="1"/>
  <c r="R2193" i="1"/>
  <c r="W2193" i="1" s="1"/>
  <c r="R2194" i="1"/>
  <c r="R2195" i="1"/>
  <c r="W2195" i="1" s="1"/>
  <c r="R2196" i="1"/>
  <c r="W2196" i="1" s="1"/>
  <c r="R2197" i="1"/>
  <c r="W2197" i="1" s="1"/>
  <c r="R2198" i="1"/>
  <c r="W2198" i="1" s="1"/>
  <c r="R2199" i="1"/>
  <c r="R2200" i="1"/>
  <c r="W2200" i="1" s="1"/>
  <c r="R2201" i="1"/>
  <c r="W2201" i="1" s="1"/>
  <c r="R2202" i="1"/>
  <c r="R2203" i="1"/>
  <c r="W2203" i="1" s="1"/>
  <c r="R2204" i="1"/>
  <c r="W2204" i="1" s="1"/>
  <c r="R2205" i="1"/>
  <c r="R2206" i="1"/>
  <c r="W2206" i="1" s="1"/>
  <c r="R2207" i="1"/>
  <c r="R2208" i="1"/>
  <c r="W2208" i="1" s="1"/>
  <c r="R2209" i="1"/>
  <c r="W2209" i="1" s="1"/>
  <c r="R2210" i="1"/>
  <c r="R2211" i="1"/>
  <c r="W2211" i="1" s="1"/>
  <c r="R2212" i="1"/>
  <c r="W2212" i="1" s="1"/>
  <c r="R2213" i="1"/>
  <c r="W2213" i="1" s="1"/>
  <c r="R2214" i="1"/>
  <c r="W2214" i="1" s="1"/>
  <c r="R2215" i="1"/>
  <c r="R2216" i="1"/>
  <c r="R2217" i="1"/>
  <c r="W2217" i="1" s="1"/>
  <c r="R2218" i="1"/>
  <c r="R2219" i="1"/>
  <c r="W2219" i="1" s="1"/>
  <c r="R2220" i="1"/>
  <c r="W2220" i="1" s="1"/>
  <c r="R2221" i="1"/>
  <c r="W2221" i="1" s="1"/>
  <c r="R2222" i="1"/>
  <c r="W2222" i="1" s="1"/>
  <c r="R2223" i="1"/>
  <c r="R2224" i="1"/>
  <c r="W2224" i="1" s="1"/>
  <c r="R2225" i="1"/>
  <c r="W2225" i="1" s="1"/>
  <c r="R2226" i="1"/>
  <c r="R2227" i="1"/>
  <c r="W2227" i="1" s="1"/>
  <c r="R2228" i="1"/>
  <c r="W2228" i="1" s="1"/>
  <c r="R2229" i="1"/>
  <c r="R2230" i="1"/>
  <c r="W2230" i="1" s="1"/>
  <c r="R2231" i="1"/>
  <c r="R2232" i="1"/>
  <c r="W2232" i="1" s="1"/>
  <c r="R2233" i="1"/>
  <c r="W2233" i="1" s="1"/>
  <c r="R2234" i="1"/>
  <c r="R2235" i="1"/>
  <c r="W2235" i="1" s="1"/>
  <c r="R2236" i="1"/>
  <c r="W2236" i="1" s="1"/>
  <c r="R2237" i="1"/>
  <c r="W2237" i="1" s="1"/>
  <c r="R2238" i="1"/>
  <c r="W2238" i="1" s="1"/>
  <c r="R2239" i="1"/>
  <c r="R2240" i="1"/>
  <c r="R2241" i="1"/>
  <c r="W2241" i="1" s="1"/>
  <c r="R2242" i="1"/>
  <c r="R2243" i="1"/>
  <c r="W2243" i="1" s="1"/>
  <c r="R2244" i="1"/>
  <c r="W2244" i="1" s="1"/>
  <c r="R2245" i="1"/>
  <c r="W2245" i="1" s="1"/>
  <c r="R2246" i="1"/>
  <c r="W2246" i="1" s="1"/>
  <c r="R2247" i="1"/>
  <c r="R2248" i="1"/>
  <c r="R2249" i="1"/>
  <c r="W2249" i="1" s="1"/>
  <c r="AP2249" i="1" s="1"/>
  <c r="R2250" i="1"/>
  <c r="R2251" i="1"/>
  <c r="R2252" i="1"/>
  <c r="W2252" i="1" s="1"/>
  <c r="AP2252" i="1" s="1"/>
  <c r="R2253" i="1"/>
  <c r="R2254" i="1"/>
  <c r="W2254" i="1" s="1"/>
  <c r="R2255" i="1"/>
  <c r="R2256" i="1"/>
  <c r="R2257" i="1"/>
  <c r="W2257" i="1" s="1"/>
  <c r="R2258" i="1"/>
  <c r="R2259" i="1"/>
  <c r="R2260" i="1"/>
  <c r="W2260" i="1" s="1"/>
  <c r="R2261" i="1"/>
  <c r="W2261" i="1" s="1"/>
  <c r="R2262" i="1"/>
  <c r="W2262" i="1" s="1"/>
  <c r="R2263" i="1"/>
  <c r="R2264" i="1"/>
  <c r="R2265" i="1"/>
  <c r="W2265" i="1" s="1"/>
  <c r="R2266" i="1"/>
  <c r="R2267" i="1"/>
  <c r="R2268" i="1"/>
  <c r="W2268" i="1" s="1"/>
  <c r="AP2268" i="1" s="1"/>
  <c r="R2269" i="1"/>
  <c r="W2269" i="1" s="1"/>
  <c r="R2270" i="1"/>
  <c r="W2270" i="1" s="1"/>
  <c r="R2271" i="1"/>
  <c r="R2272" i="1"/>
  <c r="R2273" i="1"/>
  <c r="W2273" i="1" s="1"/>
  <c r="R2274" i="1"/>
  <c r="R2275" i="1"/>
  <c r="R2276" i="1"/>
  <c r="W2276" i="1" s="1"/>
  <c r="R2277" i="1"/>
  <c r="R2278" i="1"/>
  <c r="W2278" i="1" s="1"/>
  <c r="R2279" i="1"/>
  <c r="R2280" i="1"/>
  <c r="R2281" i="1"/>
  <c r="W2281" i="1" s="1"/>
  <c r="R2282" i="1"/>
  <c r="R2283" i="1"/>
  <c r="R2284" i="1"/>
  <c r="W2284" i="1" s="1"/>
  <c r="AP2284" i="1" s="1"/>
  <c r="R2285" i="1"/>
  <c r="W2285" i="1" s="1"/>
  <c r="R2286" i="1"/>
  <c r="W2286" i="1" s="1"/>
  <c r="R2287" i="1"/>
  <c r="R2288" i="1"/>
  <c r="R2289" i="1"/>
  <c r="W2289" i="1" s="1"/>
  <c r="R2290" i="1"/>
  <c r="R2291" i="1"/>
  <c r="R2292" i="1"/>
  <c r="W2292" i="1" s="1"/>
  <c r="R2293" i="1"/>
  <c r="W2293" i="1" s="1"/>
  <c r="R2294" i="1"/>
  <c r="W2294" i="1" s="1"/>
  <c r="R2295" i="1"/>
  <c r="R2296" i="1"/>
  <c r="R2297" i="1"/>
  <c r="W2297" i="1" s="1"/>
  <c r="R2298" i="1"/>
  <c r="R2299" i="1"/>
  <c r="R2300" i="1"/>
  <c r="W2300" i="1" s="1"/>
  <c r="AP2300" i="1" s="1"/>
  <c r="R2301" i="1"/>
  <c r="R2302" i="1"/>
  <c r="W2302" i="1" s="1"/>
  <c r="R2303" i="1"/>
  <c r="R2304" i="1"/>
  <c r="R2305" i="1"/>
  <c r="W2305" i="1" s="1"/>
  <c r="R2306" i="1"/>
  <c r="R2307" i="1"/>
  <c r="R2308" i="1"/>
  <c r="W2308" i="1" s="1"/>
  <c r="R2309" i="1"/>
  <c r="W2309" i="1" s="1"/>
  <c r="R2310" i="1"/>
  <c r="W2310" i="1" s="1"/>
  <c r="R2311" i="1"/>
  <c r="R2312" i="1"/>
  <c r="R2313" i="1"/>
  <c r="W2313" i="1" s="1"/>
  <c r="AP2313" i="1" s="1"/>
  <c r="R2314" i="1"/>
  <c r="R2315" i="1"/>
  <c r="W2315" i="1" s="1"/>
  <c r="R2316" i="1"/>
  <c r="W2316" i="1" s="1"/>
  <c r="R2317" i="1"/>
  <c r="W2317" i="1" s="1"/>
  <c r="R2318" i="1"/>
  <c r="W2318" i="1" s="1"/>
  <c r="R2319" i="1"/>
  <c r="R2320" i="1"/>
  <c r="W2320" i="1" s="1"/>
  <c r="R2321" i="1"/>
  <c r="W2321" i="1" s="1"/>
  <c r="R2322" i="1"/>
  <c r="R2323" i="1"/>
  <c r="W2323" i="1" s="1"/>
  <c r="R2324" i="1"/>
  <c r="W2324" i="1" s="1"/>
  <c r="R2325" i="1"/>
  <c r="R2326" i="1"/>
  <c r="W2326" i="1" s="1"/>
  <c r="R2327" i="1"/>
  <c r="R2328" i="1"/>
  <c r="R2329" i="1"/>
  <c r="W2329" i="1" s="1"/>
  <c r="R2330" i="1"/>
  <c r="R2331" i="1"/>
  <c r="W2331" i="1" s="1"/>
  <c r="R2332" i="1"/>
  <c r="W2332" i="1" s="1"/>
  <c r="R2333" i="1"/>
  <c r="W2333" i="1" s="1"/>
  <c r="R2334" i="1"/>
  <c r="W2334" i="1" s="1"/>
  <c r="R2335" i="1"/>
  <c r="R2336" i="1"/>
  <c r="R2337" i="1"/>
  <c r="W2337" i="1" s="1"/>
  <c r="AP2337" i="1" s="1"/>
  <c r="R2338" i="1"/>
  <c r="R2339" i="1"/>
  <c r="W2339" i="1" s="1"/>
  <c r="R2340" i="1"/>
  <c r="W2340" i="1" s="1"/>
  <c r="R2341" i="1"/>
  <c r="R2342" i="1"/>
  <c r="W2342" i="1" s="1"/>
  <c r="R2343" i="1"/>
  <c r="R2344" i="1"/>
  <c r="W2344" i="1" s="1"/>
  <c r="R2345" i="1"/>
  <c r="W2345" i="1" s="1"/>
  <c r="R2346" i="1"/>
  <c r="R2347" i="1"/>
  <c r="W2347" i="1" s="1"/>
  <c r="R2348" i="1"/>
  <c r="W2348" i="1" s="1"/>
  <c r="R2349" i="1"/>
  <c r="R2350" i="1"/>
  <c r="W2350" i="1" s="1"/>
  <c r="R2351" i="1"/>
  <c r="R2352" i="1"/>
  <c r="R2353" i="1"/>
  <c r="W2353" i="1" s="1"/>
  <c r="R2354" i="1"/>
  <c r="R2355" i="1"/>
  <c r="W2355" i="1" s="1"/>
  <c r="R2356" i="1"/>
  <c r="W2356" i="1" s="1"/>
  <c r="R2357" i="1"/>
  <c r="W2357" i="1" s="1"/>
  <c r="R2358" i="1"/>
  <c r="W2358" i="1" s="1"/>
  <c r="R2359" i="1"/>
  <c r="R2360" i="1"/>
  <c r="R2361" i="1"/>
  <c r="W2361" i="1" s="1"/>
  <c r="R2362" i="1"/>
  <c r="R2363" i="1"/>
  <c r="W2363" i="1" s="1"/>
  <c r="R2364" i="1"/>
  <c r="W2364" i="1" s="1"/>
  <c r="R2365" i="1"/>
  <c r="R2366" i="1"/>
  <c r="W2366" i="1" s="1"/>
  <c r="R2367" i="1"/>
  <c r="R2368" i="1"/>
  <c r="W2368" i="1" s="1"/>
  <c r="R2369" i="1"/>
  <c r="W2369" i="1" s="1"/>
  <c r="R2370" i="1"/>
  <c r="R2371" i="1"/>
  <c r="W2371" i="1" s="1"/>
  <c r="R2372" i="1"/>
  <c r="W2372" i="1" s="1"/>
  <c r="R2373" i="1"/>
  <c r="R2374" i="1"/>
  <c r="W2374" i="1" s="1"/>
  <c r="R2375" i="1"/>
  <c r="R2376" i="1"/>
  <c r="R2377" i="1"/>
  <c r="W2377" i="1" s="1"/>
  <c r="R2378" i="1"/>
  <c r="R2379" i="1"/>
  <c r="W2379" i="1" s="1"/>
  <c r="R2380" i="1"/>
  <c r="W2380" i="1" s="1"/>
  <c r="R2381" i="1"/>
  <c r="W2381" i="1" s="1"/>
  <c r="R2382" i="1"/>
  <c r="W2382" i="1" s="1"/>
  <c r="R2383" i="1"/>
  <c r="R2384" i="1"/>
  <c r="W2384" i="1" s="1"/>
  <c r="R2385" i="1"/>
  <c r="W2385" i="1" s="1"/>
  <c r="R2386" i="1"/>
  <c r="R2387" i="1"/>
  <c r="W2387" i="1" s="1"/>
  <c r="R2388" i="1"/>
  <c r="W2388" i="1" s="1"/>
  <c r="R2389" i="1"/>
  <c r="R2390" i="1"/>
  <c r="W2390" i="1" s="1"/>
  <c r="R2391" i="1"/>
  <c r="R2392" i="1"/>
  <c r="W2392" i="1" s="1"/>
  <c r="R2393" i="1"/>
  <c r="W2393" i="1" s="1"/>
  <c r="R2394" i="1"/>
  <c r="R2395" i="1"/>
  <c r="W2395" i="1" s="1"/>
  <c r="R2396" i="1"/>
  <c r="W2396" i="1" s="1"/>
  <c r="R2397" i="1"/>
  <c r="R2398" i="1"/>
  <c r="W2398" i="1" s="1"/>
  <c r="R2399" i="1"/>
  <c r="R2400" i="1"/>
  <c r="R2401" i="1"/>
  <c r="W2401" i="1" s="1"/>
  <c r="R2402" i="1"/>
  <c r="R2403" i="1"/>
  <c r="W2403" i="1" s="1"/>
  <c r="R2404" i="1"/>
  <c r="W2404" i="1" s="1"/>
  <c r="R2405" i="1"/>
  <c r="W2405" i="1" s="1"/>
  <c r="R2406" i="1"/>
  <c r="W2406" i="1" s="1"/>
  <c r="R2407" i="1"/>
  <c r="R2408" i="1"/>
  <c r="W2408" i="1" s="1"/>
  <c r="R2409" i="1"/>
  <c r="W2409" i="1" s="1"/>
  <c r="R2410" i="1"/>
  <c r="R2411" i="1"/>
  <c r="W2411" i="1" s="1"/>
  <c r="R2412" i="1"/>
  <c r="W2412" i="1" s="1"/>
  <c r="R2413" i="1"/>
  <c r="R2414" i="1"/>
  <c r="W2414" i="1" s="1"/>
  <c r="R2415" i="1"/>
  <c r="R2416" i="1"/>
  <c r="W2416" i="1" s="1"/>
  <c r="R2417" i="1"/>
  <c r="W2417" i="1" s="1"/>
  <c r="R2418" i="1"/>
  <c r="R2419" i="1"/>
  <c r="W2419" i="1" s="1"/>
  <c r="R2420" i="1"/>
  <c r="W2420" i="1" s="1"/>
  <c r="R2421" i="1"/>
  <c r="R2422" i="1"/>
  <c r="W2422" i="1" s="1"/>
  <c r="R2423" i="1"/>
  <c r="R2424" i="1"/>
  <c r="R2425" i="1"/>
  <c r="W2425" i="1" s="1"/>
  <c r="R2426" i="1"/>
  <c r="R2427" i="1"/>
  <c r="W2427" i="1" s="1"/>
  <c r="R2428" i="1"/>
  <c r="W2428" i="1" s="1"/>
  <c r="R2429" i="1"/>
  <c r="W2429" i="1" s="1"/>
  <c r="R2430" i="1"/>
  <c r="W2430" i="1" s="1"/>
  <c r="R2431" i="1"/>
  <c r="R2432" i="1"/>
  <c r="W2432" i="1" s="1"/>
  <c r="R2433" i="1"/>
  <c r="W2433" i="1" s="1"/>
  <c r="R2434" i="1"/>
  <c r="R2435" i="1"/>
  <c r="W2435" i="1" s="1"/>
  <c r="R2436" i="1"/>
  <c r="W2436" i="1" s="1"/>
  <c r="R2437" i="1"/>
  <c r="R2438" i="1"/>
  <c r="W2438" i="1" s="1"/>
  <c r="R2439" i="1"/>
  <c r="R2440" i="1"/>
  <c r="W2440" i="1" s="1"/>
  <c r="R2441" i="1"/>
  <c r="W2441" i="1" s="1"/>
  <c r="R2442" i="1"/>
  <c r="R2443" i="1"/>
  <c r="W2443" i="1" s="1"/>
  <c r="R2444" i="1"/>
  <c r="W2444" i="1" s="1"/>
  <c r="R2445" i="1"/>
  <c r="R2446" i="1"/>
  <c r="W2446" i="1" s="1"/>
  <c r="R2447" i="1"/>
  <c r="R2448" i="1"/>
  <c r="R2449" i="1"/>
  <c r="W2449" i="1" s="1"/>
  <c r="R2450" i="1"/>
  <c r="R2451" i="1"/>
  <c r="W2451" i="1" s="1"/>
  <c r="R2452" i="1"/>
  <c r="W2452" i="1" s="1"/>
  <c r="R2453" i="1"/>
  <c r="W2453" i="1" s="1"/>
  <c r="R2454" i="1"/>
  <c r="W2454" i="1" s="1"/>
  <c r="R2455" i="1"/>
  <c r="R2456" i="1"/>
  <c r="W2456" i="1" s="1"/>
  <c r="R2457" i="1"/>
  <c r="W2457" i="1" s="1"/>
  <c r="R2458" i="1"/>
  <c r="R2459" i="1"/>
  <c r="W2459" i="1" s="1"/>
  <c r="R2460" i="1"/>
  <c r="W2460" i="1" s="1"/>
  <c r="R2461" i="1"/>
  <c r="R2462" i="1"/>
  <c r="W2462" i="1" s="1"/>
  <c r="R2463" i="1"/>
  <c r="R2464" i="1"/>
  <c r="W2464" i="1" s="1"/>
  <c r="R2465" i="1"/>
  <c r="W2465" i="1" s="1"/>
  <c r="R2466" i="1"/>
  <c r="R2467" i="1"/>
  <c r="W2467" i="1" s="1"/>
  <c r="R2468" i="1"/>
  <c r="W2468" i="1" s="1"/>
  <c r="R2469" i="1"/>
  <c r="W2469" i="1" s="1"/>
  <c r="R2470" i="1"/>
  <c r="W2470" i="1" s="1"/>
  <c r="R2471" i="1"/>
  <c r="R2472" i="1"/>
  <c r="R2473" i="1"/>
  <c r="W2473" i="1" s="1"/>
  <c r="R2474" i="1"/>
  <c r="R2475" i="1"/>
  <c r="W2475" i="1" s="1"/>
  <c r="R2476" i="1"/>
  <c r="W2476" i="1" s="1"/>
  <c r="R2477" i="1"/>
  <c r="W2477" i="1" s="1"/>
  <c r="R2478" i="1"/>
  <c r="W2478" i="1" s="1"/>
  <c r="R2479" i="1"/>
  <c r="R2480" i="1"/>
  <c r="W2480" i="1" s="1"/>
  <c r="R2481" i="1"/>
  <c r="W2481" i="1" s="1"/>
  <c r="R2482" i="1"/>
  <c r="R2483" i="1"/>
  <c r="W2483" i="1" s="1"/>
  <c r="R2484" i="1"/>
  <c r="W2484" i="1" s="1"/>
  <c r="R2485" i="1"/>
  <c r="R2486" i="1"/>
  <c r="W2486" i="1" s="1"/>
  <c r="R2487" i="1"/>
  <c r="R2488" i="1"/>
  <c r="W2488" i="1" s="1"/>
  <c r="R2489" i="1"/>
  <c r="W2489" i="1" s="1"/>
  <c r="R2490" i="1"/>
  <c r="R2491" i="1"/>
  <c r="W2491" i="1" s="1"/>
  <c r="R2492" i="1"/>
  <c r="W2492" i="1" s="1"/>
  <c r="R2493" i="1"/>
  <c r="W2493" i="1" s="1"/>
  <c r="R2494" i="1"/>
  <c r="W2494" i="1" s="1"/>
  <c r="R2495" i="1"/>
  <c r="R2496" i="1"/>
  <c r="R2497" i="1"/>
  <c r="W2497" i="1" s="1"/>
  <c r="R2498" i="1"/>
  <c r="R2499" i="1"/>
  <c r="W2499" i="1" s="1"/>
  <c r="R2500" i="1"/>
  <c r="W2500" i="1" s="1"/>
  <c r="R2501" i="1"/>
  <c r="W2501" i="1" s="1"/>
  <c r="R2502" i="1"/>
  <c r="W2502" i="1" s="1"/>
  <c r="R2503" i="1"/>
  <c r="R2504" i="1"/>
  <c r="W2504" i="1" s="1"/>
  <c r="R2505" i="1"/>
  <c r="W2505" i="1" s="1"/>
  <c r="R2506" i="1"/>
  <c r="R2507" i="1"/>
  <c r="W2507" i="1" s="1"/>
  <c r="R2508" i="1"/>
  <c r="W2508" i="1" s="1"/>
  <c r="R2509" i="1"/>
  <c r="R2510" i="1"/>
  <c r="W2510" i="1" s="1"/>
  <c r="R2511" i="1"/>
  <c r="R2512" i="1"/>
  <c r="R2513" i="1"/>
  <c r="W2513" i="1" s="1"/>
  <c r="R2514" i="1"/>
  <c r="R2515" i="1"/>
  <c r="W2515" i="1" s="1"/>
  <c r="R2516" i="1"/>
  <c r="W2516" i="1" s="1"/>
  <c r="R2517" i="1"/>
  <c r="W2517" i="1" s="1"/>
  <c r="R2518" i="1"/>
  <c r="W2518" i="1" s="1"/>
  <c r="R2519" i="1"/>
  <c r="R2520" i="1"/>
  <c r="R2521" i="1"/>
  <c r="W2521" i="1" s="1"/>
  <c r="R2522" i="1"/>
  <c r="R2523" i="1"/>
  <c r="W2523" i="1" s="1"/>
  <c r="R2524" i="1"/>
  <c r="W2524" i="1" s="1"/>
  <c r="R2525" i="1"/>
  <c r="W2525" i="1" s="1"/>
  <c r="R2526" i="1"/>
  <c r="W2526" i="1" s="1"/>
  <c r="R2527" i="1"/>
  <c r="R2528" i="1"/>
  <c r="W2528" i="1" s="1"/>
  <c r="R2529" i="1"/>
  <c r="W2529" i="1" s="1"/>
  <c r="R2530" i="1"/>
  <c r="R2531" i="1"/>
  <c r="W2531" i="1" s="1"/>
  <c r="R2532" i="1"/>
  <c r="W2532" i="1" s="1"/>
  <c r="R2533" i="1"/>
  <c r="R2534" i="1"/>
  <c r="W2534" i="1" s="1"/>
  <c r="R2535" i="1"/>
  <c r="R2536" i="1"/>
  <c r="R2537" i="1"/>
  <c r="W2537" i="1" s="1"/>
  <c r="R2538" i="1"/>
  <c r="R2539" i="1"/>
  <c r="W2539" i="1" s="1"/>
  <c r="R2540" i="1"/>
  <c r="W2540" i="1" s="1"/>
  <c r="R2541" i="1"/>
  <c r="W2541" i="1" s="1"/>
  <c r="R2542" i="1"/>
  <c r="W2542" i="1" s="1"/>
  <c r="R2543" i="1"/>
  <c r="R2544" i="1"/>
  <c r="R2545" i="1"/>
  <c r="W2545" i="1" s="1"/>
  <c r="R2546" i="1"/>
  <c r="R2547" i="1"/>
  <c r="W2547" i="1" s="1"/>
  <c r="R2548" i="1"/>
  <c r="W2548" i="1" s="1"/>
  <c r="R2549" i="1"/>
  <c r="W2549" i="1" s="1"/>
  <c r="R2550" i="1"/>
  <c r="W2550" i="1" s="1"/>
  <c r="R2551" i="1"/>
  <c r="R2552" i="1"/>
  <c r="W2552" i="1" s="1"/>
  <c r="R2553" i="1"/>
  <c r="W2553" i="1" s="1"/>
  <c r="R2554" i="1"/>
  <c r="R2555" i="1"/>
  <c r="W2555" i="1" s="1"/>
  <c r="R2556" i="1"/>
  <c r="W2556" i="1" s="1"/>
  <c r="R2557" i="1"/>
  <c r="R2558" i="1"/>
  <c r="W2558" i="1" s="1"/>
  <c r="R2559" i="1"/>
  <c r="W2559" i="1" s="1"/>
  <c r="R2560" i="1"/>
  <c r="W2560" i="1" s="1"/>
  <c r="R2561" i="1"/>
  <c r="W2561" i="1" s="1"/>
  <c r="R2562" i="1"/>
  <c r="R2563" i="1"/>
  <c r="W2563" i="1" s="1"/>
  <c r="R2564" i="1"/>
  <c r="W2564" i="1" s="1"/>
  <c r="R2565" i="1"/>
  <c r="W2565" i="1" s="1"/>
  <c r="R2566" i="1"/>
  <c r="W2566" i="1" s="1"/>
  <c r="R2567" i="1"/>
  <c r="W2567" i="1" s="1"/>
  <c r="R2568" i="1"/>
  <c r="R2569" i="1"/>
  <c r="W2569" i="1" s="1"/>
  <c r="R2570" i="1"/>
  <c r="W2570" i="1" s="1"/>
  <c r="R2571" i="1"/>
  <c r="W2571" i="1" s="1"/>
  <c r="R2572" i="1"/>
  <c r="W2572" i="1" s="1"/>
  <c r="R2573" i="1"/>
  <c r="W2573" i="1" s="1"/>
  <c r="R2574" i="1"/>
  <c r="W2574" i="1" s="1"/>
  <c r="R2575" i="1"/>
  <c r="W2575" i="1" s="1"/>
  <c r="R2576" i="1"/>
  <c r="R2577" i="1"/>
  <c r="W2577" i="1" s="1"/>
  <c r="R2578" i="1"/>
  <c r="W2578" i="1" s="1"/>
  <c r="R2579" i="1"/>
  <c r="W2579" i="1" s="1"/>
  <c r="R2580" i="1"/>
  <c r="W2580" i="1" s="1"/>
  <c r="R2581" i="1"/>
  <c r="W2581" i="1" s="1"/>
  <c r="R2582" i="1"/>
  <c r="W2582" i="1" s="1"/>
  <c r="R2583" i="1"/>
  <c r="W2583" i="1" s="1"/>
  <c r="R2584" i="1"/>
  <c r="R2585" i="1"/>
  <c r="W2585" i="1" s="1"/>
  <c r="R2586" i="1"/>
  <c r="W2586" i="1" s="1"/>
  <c r="R2587" i="1"/>
  <c r="W2587" i="1" s="1"/>
  <c r="R2588" i="1"/>
  <c r="W2588" i="1" s="1"/>
  <c r="R2589" i="1"/>
  <c r="W2589" i="1" s="1"/>
  <c r="R2590" i="1"/>
  <c r="W2590" i="1" s="1"/>
  <c r="R2591" i="1"/>
  <c r="W2591" i="1" s="1"/>
  <c r="R2592" i="1"/>
  <c r="R2593" i="1"/>
  <c r="W2593" i="1" s="1"/>
  <c r="R2594" i="1"/>
  <c r="W2594" i="1" s="1"/>
  <c r="R2595" i="1"/>
  <c r="W2595" i="1" s="1"/>
  <c r="R2596" i="1"/>
  <c r="W2596" i="1" s="1"/>
  <c r="R2597" i="1"/>
  <c r="W2597" i="1" s="1"/>
  <c r="R2598" i="1"/>
  <c r="W2598" i="1" s="1"/>
  <c r="R2599" i="1"/>
  <c r="R2600" i="1"/>
  <c r="R2601" i="1"/>
  <c r="W2601" i="1" s="1"/>
  <c r="R2602" i="1"/>
  <c r="W2602" i="1" s="1"/>
  <c r="AP2602" i="1" s="1"/>
  <c r="R2603" i="1"/>
  <c r="W2603" i="1" s="1"/>
  <c r="R2604" i="1"/>
  <c r="W2604" i="1" s="1"/>
  <c r="R2605" i="1"/>
  <c r="W2605" i="1" s="1"/>
  <c r="R2606" i="1"/>
  <c r="W2606" i="1" s="1"/>
  <c r="R2607" i="1"/>
  <c r="R2608" i="1"/>
  <c r="R2609" i="1"/>
  <c r="W2609" i="1" s="1"/>
  <c r="R2610" i="1"/>
  <c r="W2610" i="1" s="1"/>
  <c r="AP2610" i="1" s="1"/>
  <c r="R2611" i="1"/>
  <c r="W2611" i="1" s="1"/>
  <c r="R2612" i="1"/>
  <c r="W2612" i="1" s="1"/>
  <c r="R2613" i="1"/>
  <c r="W2613" i="1" s="1"/>
  <c r="R2614" i="1"/>
  <c r="W2614" i="1" s="1"/>
  <c r="R2615" i="1"/>
  <c r="R2616" i="1"/>
  <c r="R2617" i="1"/>
  <c r="W2617" i="1" s="1"/>
  <c r="R2618" i="1"/>
  <c r="W2618" i="1" s="1"/>
  <c r="R2619" i="1"/>
  <c r="W2619" i="1" s="1"/>
  <c r="R2620" i="1"/>
  <c r="W2620" i="1" s="1"/>
  <c r="R2621" i="1"/>
  <c r="W2621" i="1" s="1"/>
  <c r="R2622" i="1"/>
  <c r="W2622" i="1" s="1"/>
  <c r="R2623" i="1"/>
  <c r="R2624" i="1"/>
  <c r="R2625" i="1"/>
  <c r="W2625" i="1" s="1"/>
  <c r="R2626" i="1"/>
  <c r="W2626" i="1" s="1"/>
  <c r="R2627" i="1"/>
  <c r="W2627" i="1" s="1"/>
  <c r="R2628" i="1"/>
  <c r="W2628" i="1" s="1"/>
  <c r="R2629" i="1"/>
  <c r="W2629" i="1" s="1"/>
  <c r="R2630" i="1"/>
  <c r="W2630" i="1" s="1"/>
  <c r="R2631" i="1"/>
  <c r="R2632" i="1"/>
  <c r="R2633" i="1"/>
  <c r="W2633" i="1" s="1"/>
  <c r="R2634" i="1"/>
  <c r="W2634" i="1" s="1"/>
  <c r="R2635" i="1"/>
  <c r="W2635" i="1" s="1"/>
  <c r="R2636" i="1"/>
  <c r="W2636" i="1" s="1"/>
  <c r="R2637" i="1"/>
  <c r="W2637" i="1" s="1"/>
  <c r="R2638" i="1"/>
  <c r="W2638" i="1" s="1"/>
  <c r="R2639" i="1"/>
  <c r="R2640" i="1"/>
  <c r="R2641" i="1"/>
  <c r="W2641" i="1" s="1"/>
  <c r="R2642" i="1"/>
  <c r="W2642" i="1" s="1"/>
  <c r="R2643" i="1"/>
  <c r="W2643" i="1" s="1"/>
  <c r="R2644" i="1"/>
  <c r="W2644" i="1" s="1"/>
  <c r="R2645" i="1"/>
  <c r="W2645" i="1" s="1"/>
  <c r="R2646" i="1"/>
  <c r="W2646" i="1" s="1"/>
  <c r="R2647" i="1"/>
  <c r="R2648" i="1"/>
  <c r="R2649" i="1"/>
  <c r="W2649" i="1" s="1"/>
  <c r="R2650" i="1"/>
  <c r="W2650" i="1" s="1"/>
  <c r="R2651" i="1"/>
  <c r="W2651" i="1" s="1"/>
  <c r="R2652" i="1"/>
  <c r="W2652" i="1" s="1"/>
  <c r="R2653" i="1"/>
  <c r="W2653" i="1" s="1"/>
  <c r="R2654" i="1"/>
  <c r="W2654" i="1" s="1"/>
  <c r="R2655" i="1"/>
  <c r="R2656" i="1"/>
  <c r="R2657" i="1"/>
  <c r="W2657" i="1" s="1"/>
  <c r="R2658" i="1"/>
  <c r="W2658" i="1" s="1"/>
  <c r="R2659" i="1"/>
  <c r="W2659" i="1" s="1"/>
  <c r="R2660" i="1"/>
  <c r="W2660" i="1" s="1"/>
  <c r="R2661" i="1"/>
  <c r="W2661" i="1" s="1"/>
  <c r="R2662" i="1"/>
  <c r="W2662" i="1" s="1"/>
  <c r="R2663" i="1"/>
  <c r="R2664" i="1"/>
  <c r="R2665" i="1"/>
  <c r="W2665" i="1" s="1"/>
  <c r="R2666" i="1"/>
  <c r="W2666" i="1" s="1"/>
  <c r="R2667" i="1"/>
  <c r="W2667" i="1" s="1"/>
  <c r="R2668" i="1"/>
  <c r="W2668" i="1" s="1"/>
  <c r="R2669" i="1"/>
  <c r="W2669" i="1" s="1"/>
  <c r="R2670" i="1"/>
  <c r="W2670" i="1" s="1"/>
  <c r="R2671" i="1"/>
  <c r="R2672" i="1"/>
  <c r="R2673" i="1"/>
  <c r="W2673" i="1" s="1"/>
  <c r="R2674" i="1"/>
  <c r="W2674" i="1" s="1"/>
  <c r="R2675" i="1"/>
  <c r="W2675" i="1" s="1"/>
  <c r="R2676" i="1"/>
  <c r="W2676" i="1" s="1"/>
  <c r="R2677" i="1"/>
  <c r="W2677" i="1" s="1"/>
  <c r="R2678" i="1"/>
  <c r="W2678" i="1" s="1"/>
  <c r="R2679" i="1"/>
  <c r="R2680" i="1"/>
  <c r="R2681" i="1"/>
  <c r="W2681" i="1" s="1"/>
  <c r="R2682" i="1"/>
  <c r="W2682" i="1" s="1"/>
  <c r="R2683" i="1"/>
  <c r="W2683" i="1" s="1"/>
  <c r="R2684" i="1"/>
  <c r="W2684" i="1" s="1"/>
  <c r="R2685" i="1"/>
  <c r="W2685" i="1" s="1"/>
  <c r="R2686" i="1"/>
  <c r="W2686" i="1" s="1"/>
  <c r="R2687" i="1"/>
  <c r="R2688" i="1"/>
  <c r="R2689" i="1"/>
  <c r="W2689" i="1" s="1"/>
  <c r="R2690" i="1"/>
  <c r="W2690" i="1" s="1"/>
  <c r="R2691" i="1"/>
  <c r="W2691" i="1" s="1"/>
  <c r="R2692" i="1"/>
  <c r="W2692" i="1" s="1"/>
  <c r="R2693" i="1"/>
  <c r="W2693" i="1" s="1"/>
  <c r="R2694" i="1"/>
  <c r="W2694" i="1" s="1"/>
  <c r="R2695" i="1"/>
  <c r="R2696" i="1"/>
  <c r="R2697" i="1"/>
  <c r="W2697" i="1" s="1"/>
  <c r="R2698" i="1"/>
  <c r="W2698" i="1" s="1"/>
  <c r="AP2698" i="1" s="1"/>
  <c r="R2699" i="1"/>
  <c r="W2699" i="1" s="1"/>
  <c r="R2700" i="1"/>
  <c r="W2700" i="1" s="1"/>
  <c r="AP2700" i="1" s="1"/>
  <c r="R2701" i="1"/>
  <c r="W2701" i="1" s="1"/>
  <c r="R2702" i="1"/>
  <c r="W2702" i="1" s="1"/>
  <c r="R2703" i="1"/>
  <c r="R2704" i="1"/>
  <c r="R2705" i="1"/>
  <c r="W2705" i="1" s="1"/>
  <c r="R2706" i="1"/>
  <c r="W2706" i="1" s="1"/>
  <c r="R2707" i="1"/>
  <c r="W2707" i="1" s="1"/>
  <c r="R2708" i="1"/>
  <c r="W2708" i="1" s="1"/>
  <c r="R2709" i="1"/>
  <c r="W2709" i="1" s="1"/>
  <c r="R2710" i="1"/>
  <c r="W2710" i="1" s="1"/>
  <c r="R2711" i="1"/>
  <c r="R2712" i="1"/>
  <c r="R2713" i="1"/>
  <c r="W2713" i="1" s="1"/>
  <c r="R2714" i="1"/>
  <c r="W2714" i="1" s="1"/>
  <c r="R2715" i="1"/>
  <c r="W2715" i="1" s="1"/>
  <c r="R2716" i="1"/>
  <c r="W2716" i="1" s="1"/>
  <c r="R2717" i="1"/>
  <c r="W2717" i="1" s="1"/>
  <c r="R2718" i="1"/>
  <c r="W2718" i="1" s="1"/>
  <c r="R2719" i="1"/>
  <c r="R2720" i="1"/>
  <c r="R2721" i="1"/>
  <c r="W2721" i="1" s="1"/>
  <c r="R2722" i="1"/>
  <c r="W2722" i="1" s="1"/>
  <c r="R2723" i="1"/>
  <c r="W2723" i="1" s="1"/>
  <c r="R2724" i="1"/>
  <c r="W2724" i="1" s="1"/>
  <c r="R2725" i="1"/>
  <c r="W2725" i="1" s="1"/>
  <c r="R2726" i="1"/>
  <c r="W2726" i="1" s="1"/>
  <c r="R2727" i="1"/>
  <c r="R2728" i="1"/>
  <c r="R2729" i="1"/>
  <c r="W2729" i="1" s="1"/>
  <c r="R2730" i="1"/>
  <c r="W2730" i="1" s="1"/>
  <c r="R2731" i="1"/>
  <c r="W2731" i="1" s="1"/>
  <c r="R2732" i="1"/>
  <c r="W2732" i="1" s="1"/>
  <c r="R2733" i="1"/>
  <c r="W2733" i="1" s="1"/>
  <c r="R2734" i="1"/>
  <c r="W2734" i="1" s="1"/>
  <c r="R2735" i="1"/>
  <c r="R2736" i="1"/>
  <c r="R2737" i="1"/>
  <c r="W2737" i="1" s="1"/>
  <c r="R2738" i="1"/>
  <c r="W2738" i="1" s="1"/>
  <c r="R2739" i="1"/>
  <c r="W2739" i="1" s="1"/>
  <c r="R2740" i="1"/>
  <c r="W2740" i="1" s="1"/>
  <c r="R2741" i="1"/>
  <c r="W2741" i="1" s="1"/>
  <c r="R2742" i="1"/>
  <c r="W2742" i="1" s="1"/>
  <c r="R2743" i="1"/>
  <c r="R2744" i="1"/>
  <c r="R2745" i="1"/>
  <c r="W2745" i="1" s="1"/>
  <c r="AP2745" i="1" s="1"/>
  <c r="R2746" i="1"/>
  <c r="W2746" i="1" s="1"/>
  <c r="AP2746" i="1" s="1"/>
  <c r="R2747" i="1"/>
  <c r="W2747" i="1" s="1"/>
  <c r="R2748" i="1"/>
  <c r="W2748" i="1" s="1"/>
  <c r="AP2748" i="1" s="1"/>
  <c r="R2749" i="1"/>
  <c r="W2749" i="1" s="1"/>
  <c r="R2750" i="1"/>
  <c r="W2750" i="1" s="1"/>
  <c r="R2751" i="1"/>
  <c r="R2752" i="1"/>
  <c r="R2753" i="1"/>
  <c r="W2753" i="1" s="1"/>
  <c r="AP2753" i="1" s="1"/>
  <c r="R2754" i="1"/>
  <c r="W2754" i="1" s="1"/>
  <c r="AP2754" i="1" s="1"/>
  <c r="R2755" i="1"/>
  <c r="W2755" i="1" s="1"/>
  <c r="R2756" i="1"/>
  <c r="W2756" i="1" s="1"/>
  <c r="R2757" i="1"/>
  <c r="W2757" i="1" s="1"/>
  <c r="R2758" i="1"/>
  <c r="W2758" i="1" s="1"/>
  <c r="R2759" i="1"/>
  <c r="R2760" i="1"/>
  <c r="R2761" i="1"/>
  <c r="W2761" i="1" s="1"/>
  <c r="R2762" i="1"/>
  <c r="W2762" i="1" s="1"/>
  <c r="AP2762" i="1" s="1"/>
  <c r="R2763" i="1"/>
  <c r="W2763" i="1" s="1"/>
  <c r="R2764" i="1"/>
  <c r="W2764" i="1" s="1"/>
  <c r="R2765" i="1"/>
  <c r="W2765" i="1" s="1"/>
  <c r="R2766" i="1"/>
  <c r="W2766" i="1" s="1"/>
  <c r="R2767" i="1"/>
  <c r="R2768" i="1"/>
  <c r="R2769" i="1"/>
  <c r="W2769" i="1" s="1"/>
  <c r="R2770" i="1"/>
  <c r="W2770" i="1" s="1"/>
  <c r="AP2770" i="1" s="1"/>
  <c r="R2771" i="1"/>
  <c r="W2771" i="1" s="1"/>
  <c r="R2772" i="1"/>
  <c r="W2772" i="1" s="1"/>
  <c r="R2773" i="1"/>
  <c r="W2773" i="1" s="1"/>
  <c r="R2774" i="1"/>
  <c r="W2774" i="1" s="1"/>
  <c r="R2775" i="1"/>
  <c r="R2776" i="1"/>
  <c r="R2777" i="1"/>
  <c r="W2777" i="1" s="1"/>
  <c r="R2778" i="1"/>
  <c r="W2778" i="1" s="1"/>
  <c r="R2779" i="1"/>
  <c r="W2779" i="1" s="1"/>
  <c r="R2780" i="1"/>
  <c r="W2780" i="1" s="1"/>
  <c r="R2781" i="1"/>
  <c r="W2781" i="1" s="1"/>
  <c r="R2782" i="1"/>
  <c r="W2782" i="1" s="1"/>
  <c r="R2783" i="1"/>
  <c r="R2784" i="1"/>
  <c r="R2785" i="1"/>
  <c r="W2785" i="1" s="1"/>
  <c r="R2786" i="1"/>
  <c r="W2786" i="1" s="1"/>
  <c r="R2787" i="1"/>
  <c r="W2787" i="1" s="1"/>
  <c r="R2788" i="1"/>
  <c r="W2788" i="1" s="1"/>
  <c r="R2789" i="1"/>
  <c r="W2789" i="1" s="1"/>
  <c r="R2790" i="1"/>
  <c r="W2790" i="1" s="1"/>
  <c r="R2791" i="1"/>
  <c r="R2792" i="1"/>
  <c r="R2793" i="1"/>
  <c r="W2793" i="1" s="1"/>
  <c r="R2794" i="1"/>
  <c r="W2794" i="1" s="1"/>
  <c r="R2795" i="1"/>
  <c r="W2795" i="1" s="1"/>
  <c r="R2796" i="1"/>
  <c r="W2796" i="1" s="1"/>
  <c r="R2797" i="1"/>
  <c r="W2797" i="1" s="1"/>
  <c r="R2798" i="1"/>
  <c r="W2798" i="1" s="1"/>
  <c r="R2799" i="1"/>
  <c r="R2800" i="1"/>
  <c r="R2801" i="1"/>
  <c r="W2801" i="1" s="1"/>
  <c r="R2802" i="1"/>
  <c r="W2802" i="1" s="1"/>
  <c r="R2803" i="1"/>
  <c r="W2803" i="1" s="1"/>
  <c r="R2804" i="1"/>
  <c r="W2804" i="1" s="1"/>
  <c r="R2805" i="1"/>
  <c r="W2805" i="1" s="1"/>
  <c r="R2806" i="1"/>
  <c r="W2806" i="1" s="1"/>
  <c r="R2807" i="1"/>
  <c r="R2808" i="1"/>
  <c r="R2809" i="1"/>
  <c r="W2809" i="1" s="1"/>
  <c r="R2810" i="1"/>
  <c r="W2810" i="1" s="1"/>
  <c r="R2811" i="1"/>
  <c r="W2811" i="1" s="1"/>
  <c r="R2812" i="1"/>
  <c r="W2812" i="1" s="1"/>
  <c r="R2813" i="1"/>
  <c r="W2813" i="1" s="1"/>
  <c r="R2814" i="1"/>
  <c r="W2814" i="1" s="1"/>
  <c r="R2815" i="1"/>
  <c r="R2816" i="1"/>
  <c r="R2817" i="1"/>
  <c r="W2817" i="1" s="1"/>
  <c r="R2818" i="1"/>
  <c r="W2818" i="1" s="1"/>
  <c r="AP2818" i="1" s="1"/>
  <c r="R2819" i="1"/>
  <c r="W2819" i="1" s="1"/>
  <c r="R2820" i="1"/>
  <c r="W2820" i="1" s="1"/>
  <c r="R2821" i="1"/>
  <c r="W2821" i="1" s="1"/>
  <c r="R2822" i="1"/>
  <c r="W2822" i="1" s="1"/>
  <c r="R2823" i="1"/>
  <c r="R2824" i="1"/>
  <c r="R2825" i="1"/>
  <c r="W2825" i="1" s="1"/>
  <c r="R2826" i="1"/>
  <c r="W2826" i="1" s="1"/>
  <c r="R2827" i="1"/>
  <c r="W2827" i="1" s="1"/>
  <c r="R2828" i="1"/>
  <c r="W2828" i="1" s="1"/>
  <c r="R2829" i="1"/>
  <c r="W2829" i="1" s="1"/>
  <c r="R2830" i="1"/>
  <c r="W2830" i="1" s="1"/>
  <c r="R2831" i="1"/>
  <c r="R2832" i="1"/>
  <c r="R2833" i="1"/>
  <c r="W2833" i="1" s="1"/>
  <c r="R2834" i="1"/>
  <c r="W2834" i="1" s="1"/>
  <c r="R2835" i="1"/>
  <c r="W2835" i="1" s="1"/>
  <c r="R2836" i="1"/>
  <c r="W2836" i="1" s="1"/>
  <c r="R2837" i="1"/>
  <c r="W2837" i="1" s="1"/>
  <c r="R2838" i="1"/>
  <c r="W2838" i="1" s="1"/>
  <c r="R2839" i="1"/>
  <c r="R2840" i="1"/>
  <c r="R2841" i="1"/>
  <c r="W2841" i="1" s="1"/>
  <c r="R2842" i="1"/>
  <c r="W2842" i="1" s="1"/>
  <c r="R2843" i="1"/>
  <c r="W2843" i="1" s="1"/>
  <c r="R2844" i="1"/>
  <c r="W2844" i="1" s="1"/>
  <c r="R2845" i="1"/>
  <c r="W2845" i="1" s="1"/>
  <c r="R2846" i="1"/>
  <c r="W2846" i="1" s="1"/>
  <c r="R2847" i="1"/>
  <c r="R2848" i="1"/>
  <c r="R2849" i="1"/>
  <c r="W2849" i="1" s="1"/>
  <c r="R2850" i="1"/>
  <c r="W2850" i="1" s="1"/>
  <c r="R2851" i="1"/>
  <c r="W2851" i="1" s="1"/>
  <c r="R2852" i="1"/>
  <c r="W2852" i="1" s="1"/>
  <c r="R2853" i="1"/>
  <c r="W2853" i="1" s="1"/>
  <c r="R2854" i="1"/>
  <c r="W2854" i="1" s="1"/>
  <c r="R2855" i="1"/>
  <c r="R2856" i="1"/>
  <c r="R2857" i="1"/>
  <c r="W2857" i="1" s="1"/>
  <c r="R2858" i="1"/>
  <c r="W2858" i="1" s="1"/>
  <c r="R2859" i="1"/>
  <c r="W2859" i="1" s="1"/>
  <c r="R2860" i="1"/>
  <c r="W2860" i="1" s="1"/>
  <c r="R2861" i="1"/>
  <c r="W2861" i="1" s="1"/>
  <c r="R2862" i="1"/>
  <c r="W2862" i="1" s="1"/>
  <c r="R2863" i="1"/>
  <c r="R2864" i="1"/>
  <c r="R2865" i="1"/>
  <c r="W2865" i="1" s="1"/>
  <c r="R2866" i="1"/>
  <c r="W2866" i="1" s="1"/>
  <c r="R2867" i="1"/>
  <c r="W2867" i="1" s="1"/>
  <c r="R2868" i="1"/>
  <c r="W2868" i="1" s="1"/>
  <c r="R2869" i="1"/>
  <c r="W2869" i="1" s="1"/>
  <c r="R2870" i="1"/>
  <c r="W2870" i="1" s="1"/>
  <c r="R2871" i="1"/>
  <c r="R2872" i="1"/>
  <c r="R2873" i="1"/>
  <c r="W2873" i="1" s="1"/>
  <c r="R2874" i="1"/>
  <c r="W2874" i="1" s="1"/>
  <c r="AP2874" i="1" s="1"/>
  <c r="R2875" i="1"/>
  <c r="W2875" i="1" s="1"/>
  <c r="R2876" i="1"/>
  <c r="W2876" i="1" s="1"/>
  <c r="R2877" i="1"/>
  <c r="W2877" i="1" s="1"/>
  <c r="R2878" i="1"/>
  <c r="W2878" i="1" s="1"/>
  <c r="R2879" i="1"/>
  <c r="R2880" i="1"/>
  <c r="R2881" i="1"/>
  <c r="W2881" i="1" s="1"/>
  <c r="R2882" i="1"/>
  <c r="W2882" i="1" s="1"/>
  <c r="R2883" i="1"/>
  <c r="W2883" i="1" s="1"/>
  <c r="R2884" i="1"/>
  <c r="W2884" i="1" s="1"/>
  <c r="R2885" i="1"/>
  <c r="W2885" i="1" s="1"/>
  <c r="R2886" i="1"/>
  <c r="W2886" i="1" s="1"/>
  <c r="R2887" i="1"/>
  <c r="R2888" i="1"/>
  <c r="R2889" i="1"/>
  <c r="W2889" i="1" s="1"/>
  <c r="R2890" i="1"/>
  <c r="W2890" i="1" s="1"/>
  <c r="AP2890" i="1" s="1"/>
  <c r="R2891" i="1"/>
  <c r="W2891" i="1" s="1"/>
  <c r="R2892" i="1"/>
  <c r="W2892" i="1" s="1"/>
  <c r="R2893" i="1"/>
  <c r="W2893" i="1" s="1"/>
  <c r="R2894" i="1"/>
  <c r="W2894" i="1" s="1"/>
  <c r="R2895" i="1"/>
  <c r="R2896" i="1"/>
  <c r="R2897" i="1"/>
  <c r="W2897" i="1" s="1"/>
  <c r="R2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AU1315" i="1"/>
  <c r="AU1316" i="1"/>
  <c r="AU1317" i="1"/>
  <c r="AU1318" i="1"/>
  <c r="AU1319" i="1"/>
  <c r="AU1320" i="1"/>
  <c r="AU1321" i="1"/>
  <c r="AU1322" i="1"/>
  <c r="AU1323" i="1"/>
  <c r="AU1324" i="1"/>
  <c r="AU1325" i="1"/>
  <c r="AU1326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339" i="1"/>
  <c r="AU1340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4" i="1"/>
  <c r="AU1355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5" i="1"/>
  <c r="AU1376" i="1"/>
  <c r="AU1377" i="1"/>
  <c r="AU1378" i="1"/>
  <c r="AU1379" i="1"/>
  <c r="AU1380" i="1"/>
  <c r="AU1381" i="1"/>
  <c r="AU1382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7" i="1"/>
  <c r="AU1408" i="1"/>
  <c r="AU1409" i="1"/>
  <c r="AU1410" i="1"/>
  <c r="AU1411" i="1"/>
  <c r="AU1412" i="1"/>
  <c r="AU1413" i="1"/>
  <c r="AU1414" i="1"/>
  <c r="AU1415" i="1"/>
  <c r="AU1416" i="1"/>
  <c r="AU1417" i="1"/>
  <c r="AU1418" i="1"/>
  <c r="AU1419" i="1"/>
  <c r="AU1420" i="1"/>
  <c r="AU1421" i="1"/>
  <c r="AU1422" i="1"/>
  <c r="AU1423" i="1"/>
  <c r="AU1424" i="1"/>
  <c r="AU1425" i="1"/>
  <c r="AU1426" i="1"/>
  <c r="AU1427" i="1"/>
  <c r="AU1428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0" i="1"/>
  <c r="AU1441" i="1"/>
  <c r="AU1442" i="1"/>
  <c r="AU1443" i="1"/>
  <c r="AU1444" i="1"/>
  <c r="AU1445" i="1"/>
  <c r="AU1446" i="1"/>
  <c r="AU1447" i="1"/>
  <c r="AU1448" i="1"/>
  <c r="AU1449" i="1"/>
  <c r="AU1450" i="1"/>
  <c r="AU1451" i="1"/>
  <c r="AU1452" i="1"/>
  <c r="AU1453" i="1"/>
  <c r="AU1454" i="1"/>
  <c r="AU1455" i="1"/>
  <c r="AU1456" i="1"/>
  <c r="AU1457" i="1"/>
  <c r="AU1458" i="1"/>
  <c r="AU1459" i="1"/>
  <c r="AU1460" i="1"/>
  <c r="AU1461" i="1"/>
  <c r="AU1462" i="1"/>
  <c r="AU1463" i="1"/>
  <c r="AU1464" i="1"/>
  <c r="AU1465" i="1"/>
  <c r="AU1466" i="1"/>
  <c r="AU1467" i="1"/>
  <c r="AU1468" i="1"/>
  <c r="AU1469" i="1"/>
  <c r="AU1470" i="1"/>
  <c r="AU1471" i="1"/>
  <c r="AU1472" i="1"/>
  <c r="AU1473" i="1"/>
  <c r="AU1474" i="1"/>
  <c r="AU1475" i="1"/>
  <c r="AU1476" i="1"/>
  <c r="AU1477" i="1"/>
  <c r="AU1478" i="1"/>
  <c r="AU1479" i="1"/>
  <c r="AU1480" i="1"/>
  <c r="AU1481" i="1"/>
  <c r="AU1482" i="1"/>
  <c r="AU1483" i="1"/>
  <c r="AU1484" i="1"/>
  <c r="AU1485" i="1"/>
  <c r="AU1486" i="1"/>
  <c r="AU1487" i="1"/>
  <c r="AU1488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505" i="1"/>
  <c r="AU1506" i="1"/>
  <c r="AU1507" i="1"/>
  <c r="AU1508" i="1"/>
  <c r="AU1509" i="1"/>
  <c r="AU1510" i="1"/>
  <c r="AU1511" i="1"/>
  <c r="AU151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0" i="1"/>
  <c r="AU1531" i="1"/>
  <c r="AU1532" i="1"/>
  <c r="AU1533" i="1"/>
  <c r="AU1534" i="1"/>
  <c r="AU1535" i="1"/>
  <c r="AU1536" i="1"/>
  <c r="AU1537" i="1"/>
  <c r="AU1538" i="1"/>
  <c r="AU1539" i="1"/>
  <c r="AU1540" i="1"/>
  <c r="AU1541" i="1"/>
  <c r="AU1542" i="1"/>
  <c r="AU1543" i="1"/>
  <c r="AU1544" i="1"/>
  <c r="AU1545" i="1"/>
  <c r="AU1546" i="1"/>
  <c r="AU1547" i="1"/>
  <c r="AU1548" i="1"/>
  <c r="AU1549" i="1"/>
  <c r="AU1550" i="1"/>
  <c r="AU1551" i="1"/>
  <c r="AU1552" i="1"/>
  <c r="AU1553" i="1"/>
  <c r="AU1554" i="1"/>
  <c r="AU1555" i="1"/>
  <c r="AU1556" i="1"/>
  <c r="AU1557" i="1"/>
  <c r="AU1558" i="1"/>
  <c r="AU1559" i="1"/>
  <c r="AU1560" i="1"/>
  <c r="AU1561" i="1"/>
  <c r="AU1562" i="1"/>
  <c r="AU1563" i="1"/>
  <c r="AU1564" i="1"/>
  <c r="AU1565" i="1"/>
  <c r="AU1566" i="1"/>
  <c r="AU1567" i="1"/>
  <c r="AU1568" i="1"/>
  <c r="AU1569" i="1"/>
  <c r="AU1570" i="1"/>
  <c r="AU1571" i="1"/>
  <c r="AU1572" i="1"/>
  <c r="AU1573" i="1"/>
  <c r="AU1574" i="1"/>
  <c r="AU1575" i="1"/>
  <c r="AU1576" i="1"/>
  <c r="AU1577" i="1"/>
  <c r="AU1578" i="1"/>
  <c r="AU1579" i="1"/>
  <c r="AU1580" i="1"/>
  <c r="AU1581" i="1"/>
  <c r="AU1582" i="1"/>
  <c r="AU1583" i="1"/>
  <c r="AU1584" i="1"/>
  <c r="AU1585" i="1"/>
  <c r="AU1586" i="1"/>
  <c r="AU1587" i="1"/>
  <c r="AU1588" i="1"/>
  <c r="AU1589" i="1"/>
  <c r="AU1590" i="1"/>
  <c r="AU1591" i="1"/>
  <c r="AU1592" i="1"/>
  <c r="AU1593" i="1"/>
  <c r="AU1594" i="1"/>
  <c r="AU1595" i="1"/>
  <c r="AU1596" i="1"/>
  <c r="AU1597" i="1"/>
  <c r="AU1598" i="1"/>
  <c r="AU1599" i="1"/>
  <c r="AU1600" i="1"/>
  <c r="AU1601" i="1"/>
  <c r="AU1602" i="1"/>
  <c r="AU1603" i="1"/>
  <c r="AU1604" i="1"/>
  <c r="AU1605" i="1"/>
  <c r="AU1606" i="1"/>
  <c r="AU1607" i="1"/>
  <c r="AU1608" i="1"/>
  <c r="AU1609" i="1"/>
  <c r="AU1610" i="1"/>
  <c r="AU1611" i="1"/>
  <c r="AU1612" i="1"/>
  <c r="AU1613" i="1"/>
  <c r="AU1614" i="1"/>
  <c r="AU1615" i="1"/>
  <c r="AU1616" i="1"/>
  <c r="AU1617" i="1"/>
  <c r="AU1618" i="1"/>
  <c r="AU1619" i="1"/>
  <c r="AU1620" i="1"/>
  <c r="AU1621" i="1"/>
  <c r="AU1622" i="1"/>
  <c r="AU1623" i="1"/>
  <c r="AU1624" i="1"/>
  <c r="AU1625" i="1"/>
  <c r="AU1626" i="1"/>
  <c r="AU1627" i="1"/>
  <c r="AU1628" i="1"/>
  <c r="AU1629" i="1"/>
  <c r="AU1630" i="1"/>
  <c r="AU1631" i="1"/>
  <c r="AU1632" i="1"/>
  <c r="AU1633" i="1"/>
  <c r="AU1634" i="1"/>
  <c r="AU1635" i="1"/>
  <c r="AU1636" i="1"/>
  <c r="AU1637" i="1"/>
  <c r="AU1638" i="1"/>
  <c r="AU1639" i="1"/>
  <c r="AU1640" i="1"/>
  <c r="AU1641" i="1"/>
  <c r="AU1642" i="1"/>
  <c r="AU1643" i="1"/>
  <c r="AU1644" i="1"/>
  <c r="AU1645" i="1"/>
  <c r="AU1646" i="1"/>
  <c r="AU1647" i="1"/>
  <c r="AU1648" i="1"/>
  <c r="AU1649" i="1"/>
  <c r="AU1650" i="1"/>
  <c r="AU1651" i="1"/>
  <c r="AU1652" i="1"/>
  <c r="AU1653" i="1"/>
  <c r="AU1654" i="1"/>
  <c r="AU1655" i="1"/>
  <c r="AU1656" i="1"/>
  <c r="AU1657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75" i="1"/>
  <c r="AU1676" i="1"/>
  <c r="AU1677" i="1"/>
  <c r="AU1678" i="1"/>
  <c r="AU1679" i="1"/>
  <c r="AU1680" i="1"/>
  <c r="AU1681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8" i="1"/>
  <c r="AU1699" i="1"/>
  <c r="AU1700" i="1"/>
  <c r="AU1701" i="1"/>
  <c r="AU1702" i="1"/>
  <c r="AU1703" i="1"/>
  <c r="AU1704" i="1"/>
  <c r="AU1705" i="1"/>
  <c r="AU1706" i="1"/>
  <c r="AU1707" i="1"/>
  <c r="AU1708" i="1"/>
  <c r="AU1709" i="1"/>
  <c r="AU1710" i="1"/>
  <c r="AU1711" i="1"/>
  <c r="AU1712" i="1"/>
  <c r="AU1713" i="1"/>
  <c r="AU1714" i="1"/>
  <c r="AU1715" i="1"/>
  <c r="AU1716" i="1"/>
  <c r="AU1717" i="1"/>
  <c r="AU1718" i="1"/>
  <c r="AU1719" i="1"/>
  <c r="AU1720" i="1"/>
  <c r="AU1721" i="1"/>
  <c r="AU1722" i="1"/>
  <c r="AU1723" i="1"/>
  <c r="AU1724" i="1"/>
  <c r="AU1725" i="1"/>
  <c r="AU1726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745" i="1"/>
  <c r="AU1746" i="1"/>
  <c r="AU1747" i="1"/>
  <c r="AU1748" i="1"/>
  <c r="AU1749" i="1"/>
  <c r="AU1750" i="1"/>
  <c r="AU1751" i="1"/>
  <c r="AU1752" i="1"/>
  <c r="AU1753" i="1"/>
  <c r="AU1754" i="1"/>
  <c r="AU1755" i="1"/>
  <c r="AU1756" i="1"/>
  <c r="AU1757" i="1"/>
  <c r="AU1758" i="1"/>
  <c r="AU1759" i="1"/>
  <c r="AU1760" i="1"/>
  <c r="AU1761" i="1"/>
  <c r="AU1762" i="1"/>
  <c r="AU1763" i="1"/>
  <c r="AU1764" i="1"/>
  <c r="AU1765" i="1"/>
  <c r="AU1766" i="1"/>
  <c r="AU1767" i="1"/>
  <c r="AU1768" i="1"/>
  <c r="AU1769" i="1"/>
  <c r="AU1770" i="1"/>
  <c r="AU1771" i="1"/>
  <c r="AU1772" i="1"/>
  <c r="AU1773" i="1"/>
  <c r="AU1774" i="1"/>
  <c r="AU1775" i="1"/>
  <c r="AU1776" i="1"/>
  <c r="AU1777" i="1"/>
  <c r="AU1778" i="1"/>
  <c r="AU1779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3" i="1"/>
  <c r="AU1794" i="1"/>
  <c r="AU1795" i="1"/>
  <c r="AU1796" i="1"/>
  <c r="AU1797" i="1"/>
  <c r="AU1798" i="1"/>
  <c r="AU1799" i="1"/>
  <c r="AU1800" i="1"/>
  <c r="AU1801" i="1"/>
  <c r="AU1802" i="1"/>
  <c r="AU1803" i="1"/>
  <c r="AU1804" i="1"/>
  <c r="AU1805" i="1"/>
  <c r="AU1806" i="1"/>
  <c r="AU1807" i="1"/>
  <c r="AU1808" i="1"/>
  <c r="AU1809" i="1"/>
  <c r="AU1810" i="1"/>
  <c r="AU1811" i="1"/>
  <c r="AU1812" i="1"/>
  <c r="AU1813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3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6" i="1"/>
  <c r="AU1847" i="1"/>
  <c r="AU1848" i="1"/>
  <c r="AU1849" i="1"/>
  <c r="AU1850" i="1"/>
  <c r="AU1851" i="1"/>
  <c r="AU1852" i="1"/>
  <c r="AU1853" i="1"/>
  <c r="AU1854" i="1"/>
  <c r="AU1855" i="1"/>
  <c r="AU1856" i="1"/>
  <c r="AU1857" i="1"/>
  <c r="AU1858" i="1"/>
  <c r="AU1859" i="1"/>
  <c r="AU1860" i="1"/>
  <c r="AU1861" i="1"/>
  <c r="AU1862" i="1"/>
  <c r="AU1863" i="1"/>
  <c r="AU1864" i="1"/>
  <c r="AU1865" i="1"/>
  <c r="AU1866" i="1"/>
  <c r="AU1867" i="1"/>
  <c r="AU1868" i="1"/>
  <c r="AU1869" i="1"/>
  <c r="AU1870" i="1"/>
  <c r="AU1871" i="1"/>
  <c r="AU1872" i="1"/>
  <c r="AU1873" i="1"/>
  <c r="AU1874" i="1"/>
  <c r="AU1875" i="1"/>
  <c r="AU1876" i="1"/>
  <c r="AU1877" i="1"/>
  <c r="AU1878" i="1"/>
  <c r="AU1879" i="1"/>
  <c r="AU1880" i="1"/>
  <c r="AU1881" i="1"/>
  <c r="AU1882" i="1"/>
  <c r="AU1883" i="1"/>
  <c r="AU1884" i="1"/>
  <c r="AU1885" i="1"/>
  <c r="AU1886" i="1"/>
  <c r="AU1887" i="1"/>
  <c r="AU1888" i="1"/>
  <c r="AU1889" i="1"/>
  <c r="AU1890" i="1"/>
  <c r="AU1891" i="1"/>
  <c r="AU1892" i="1"/>
  <c r="AU1893" i="1"/>
  <c r="AU1894" i="1"/>
  <c r="AU1895" i="1"/>
  <c r="AU1896" i="1"/>
  <c r="AU1897" i="1"/>
  <c r="AU1898" i="1"/>
  <c r="AU1899" i="1"/>
  <c r="AU1900" i="1"/>
  <c r="AU1901" i="1"/>
  <c r="AU1902" i="1"/>
  <c r="AU1903" i="1"/>
  <c r="AU1904" i="1"/>
  <c r="AU1905" i="1"/>
  <c r="AU1906" i="1"/>
  <c r="AU1907" i="1"/>
  <c r="AU1908" i="1"/>
  <c r="AU1909" i="1"/>
  <c r="AU1910" i="1"/>
  <c r="AU1911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4" i="1"/>
  <c r="AU1925" i="1"/>
  <c r="AU1926" i="1"/>
  <c r="AU1927" i="1"/>
  <c r="AU1928" i="1"/>
  <c r="AU1929" i="1"/>
  <c r="AU1930" i="1"/>
  <c r="AU1931" i="1"/>
  <c r="AU1932" i="1"/>
  <c r="AU1933" i="1"/>
  <c r="AU1934" i="1"/>
  <c r="AU1935" i="1"/>
  <c r="AU1936" i="1"/>
  <c r="AU1937" i="1"/>
  <c r="AU1938" i="1"/>
  <c r="AU1939" i="1"/>
  <c r="AU1940" i="1"/>
  <c r="AU1941" i="1"/>
  <c r="AU1942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8" i="1"/>
  <c r="AU1959" i="1"/>
  <c r="AU1960" i="1"/>
  <c r="AU1961" i="1"/>
  <c r="AU1962" i="1"/>
  <c r="AU1963" i="1"/>
  <c r="AU1964" i="1"/>
  <c r="AU1965" i="1"/>
  <c r="AU1966" i="1"/>
  <c r="AU1967" i="1"/>
  <c r="AU1968" i="1"/>
  <c r="AU1969" i="1"/>
  <c r="AU1970" i="1"/>
  <c r="AU1971" i="1"/>
  <c r="AU1972" i="1"/>
  <c r="AU1973" i="1"/>
  <c r="AU1974" i="1"/>
  <c r="AU1975" i="1"/>
  <c r="AU1976" i="1"/>
  <c r="AU1977" i="1"/>
  <c r="AU1978" i="1"/>
  <c r="AU1979" i="1"/>
  <c r="AU1980" i="1"/>
  <c r="AU1981" i="1"/>
  <c r="AU1982" i="1"/>
  <c r="AU1983" i="1"/>
  <c r="AU1984" i="1"/>
  <c r="AU1985" i="1"/>
  <c r="AU1986" i="1"/>
  <c r="AU1987" i="1"/>
  <c r="AU1988" i="1"/>
  <c r="AU1989" i="1"/>
  <c r="AU1990" i="1"/>
  <c r="AU1991" i="1"/>
  <c r="AU1992" i="1"/>
  <c r="AU1993" i="1"/>
  <c r="AU1994" i="1"/>
  <c r="AU1995" i="1"/>
  <c r="AU1996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2009" i="1"/>
  <c r="AU2010" i="1"/>
  <c r="AU2011" i="1"/>
  <c r="AU2012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0" i="1"/>
  <c r="AU2031" i="1"/>
  <c r="AU2032" i="1"/>
  <c r="AU2033" i="1"/>
  <c r="AU2034" i="1"/>
  <c r="AU2035" i="1"/>
  <c r="AU2036" i="1"/>
  <c r="AU2037" i="1"/>
  <c r="AU2038" i="1"/>
  <c r="AU2039" i="1"/>
  <c r="AU2040" i="1"/>
  <c r="AU2041" i="1"/>
  <c r="AU2042" i="1"/>
  <c r="AU2043" i="1"/>
  <c r="AU2044" i="1"/>
  <c r="AU2045" i="1"/>
  <c r="AU2046" i="1"/>
  <c r="AU2047" i="1"/>
  <c r="AU2048" i="1"/>
  <c r="AU2049" i="1"/>
  <c r="AU2050" i="1"/>
  <c r="AU2051" i="1"/>
  <c r="AU2052" i="1"/>
  <c r="AU2053" i="1"/>
  <c r="AU2054" i="1"/>
  <c r="AU2055" i="1"/>
  <c r="AU2056" i="1"/>
  <c r="AU2057" i="1"/>
  <c r="AU2058" i="1"/>
  <c r="AU2059" i="1"/>
  <c r="AU2060" i="1"/>
  <c r="AU2061" i="1"/>
  <c r="AU2062" i="1"/>
  <c r="AU2063" i="1"/>
  <c r="AU2064" i="1"/>
  <c r="AU2065" i="1"/>
  <c r="AU2066" i="1"/>
  <c r="AU2067" i="1"/>
  <c r="AU2068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6" i="1"/>
  <c r="AU2087" i="1"/>
  <c r="AU2088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4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5" i="1"/>
  <c r="AU2126" i="1"/>
  <c r="AU2127" i="1"/>
  <c r="AU2128" i="1"/>
  <c r="AU2129" i="1"/>
  <c r="AU2130" i="1"/>
  <c r="AU2131" i="1"/>
  <c r="AU2132" i="1"/>
  <c r="AU2133" i="1"/>
  <c r="AU2134" i="1"/>
  <c r="AU2135" i="1"/>
  <c r="AU2136" i="1"/>
  <c r="AU2137" i="1"/>
  <c r="AU2138" i="1"/>
  <c r="AU2139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2152" i="1"/>
  <c r="AU2153" i="1"/>
  <c r="AU2154" i="1"/>
  <c r="AU2155" i="1"/>
  <c r="AU2156" i="1"/>
  <c r="AU2157" i="1"/>
  <c r="AU2158" i="1"/>
  <c r="AU2159" i="1"/>
  <c r="AU2160" i="1"/>
  <c r="AU2161" i="1"/>
  <c r="AU2162" i="1"/>
  <c r="AU2163" i="1"/>
  <c r="AU2164" i="1"/>
  <c r="AU2165" i="1"/>
  <c r="AU2166" i="1"/>
  <c r="AU2167" i="1"/>
  <c r="AU2168" i="1"/>
  <c r="AU2169" i="1"/>
  <c r="AU2170" i="1"/>
  <c r="AU2171" i="1"/>
  <c r="AU2172" i="1"/>
  <c r="AU2173" i="1"/>
  <c r="AU2174" i="1"/>
  <c r="AU2175" i="1"/>
  <c r="AU2176" i="1"/>
  <c r="AU2177" i="1"/>
  <c r="AU2178" i="1"/>
  <c r="AU2179" i="1"/>
  <c r="AU2180" i="1"/>
  <c r="AU2181" i="1"/>
  <c r="AU2182" i="1"/>
  <c r="AU2183" i="1"/>
  <c r="AU2184" i="1"/>
  <c r="AU2185" i="1"/>
  <c r="AU2186" i="1"/>
  <c r="AU2187" i="1"/>
  <c r="AU2188" i="1"/>
  <c r="AU2189" i="1"/>
  <c r="AU2190" i="1"/>
  <c r="AU2191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8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8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4" i="1"/>
  <c r="AU2295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6" i="1"/>
  <c r="AU2317" i="1"/>
  <c r="AU2318" i="1"/>
  <c r="AU2319" i="1"/>
  <c r="AU2320" i="1"/>
  <c r="AU2321" i="1"/>
  <c r="AU2322" i="1"/>
  <c r="AU2323" i="1"/>
  <c r="AU2324" i="1"/>
  <c r="AU2325" i="1"/>
  <c r="AU2326" i="1"/>
  <c r="AU2327" i="1"/>
  <c r="AU2328" i="1"/>
  <c r="AU2329" i="1"/>
  <c r="AU2330" i="1"/>
  <c r="AU2331" i="1"/>
  <c r="AU2332" i="1"/>
  <c r="AU2333" i="1"/>
  <c r="AU2334" i="1"/>
  <c r="AU2335" i="1"/>
  <c r="AU2336" i="1"/>
  <c r="AU2337" i="1"/>
  <c r="AU2338" i="1"/>
  <c r="AU2339" i="1"/>
  <c r="AU2340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352" i="1"/>
  <c r="AU2353" i="1"/>
  <c r="AU2354" i="1"/>
  <c r="AU2355" i="1"/>
  <c r="AU2356" i="1"/>
  <c r="AU2357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8" i="1"/>
  <c r="AU2379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09" i="1"/>
  <c r="AU2410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5" i="1"/>
  <c r="AU2426" i="1"/>
  <c r="AU2427" i="1"/>
  <c r="AU2428" i="1"/>
  <c r="AU2429" i="1"/>
  <c r="AU2430" i="1"/>
  <c r="AU2431" i="1"/>
  <c r="AU2432" i="1"/>
  <c r="AU2433" i="1"/>
  <c r="AU2434" i="1"/>
  <c r="AU2435" i="1"/>
  <c r="AU2436" i="1"/>
  <c r="AU2437" i="1"/>
  <c r="AU2438" i="1"/>
  <c r="AU2439" i="1"/>
  <c r="AU2440" i="1"/>
  <c r="AU2441" i="1"/>
  <c r="AU2442" i="1"/>
  <c r="AU2443" i="1"/>
  <c r="AU2444" i="1"/>
  <c r="AU2445" i="1"/>
  <c r="AU2446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2478" i="1"/>
  <c r="AU2479" i="1"/>
  <c r="AU2480" i="1"/>
  <c r="AU2481" i="1"/>
  <c r="AU2482" i="1"/>
  <c r="AU2483" i="1"/>
  <c r="AU2484" i="1"/>
  <c r="AU2485" i="1"/>
  <c r="AU2486" i="1"/>
  <c r="AU2487" i="1"/>
  <c r="AU2488" i="1"/>
  <c r="AU2489" i="1"/>
  <c r="AU2490" i="1"/>
  <c r="AU2491" i="1"/>
  <c r="AU2492" i="1"/>
  <c r="AU2493" i="1"/>
  <c r="AU2494" i="1"/>
  <c r="AU2495" i="1"/>
  <c r="AU2496" i="1"/>
  <c r="AU2497" i="1"/>
  <c r="AU2498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5" i="1"/>
  <c r="AU2536" i="1"/>
  <c r="AU2537" i="1"/>
  <c r="AU2538" i="1"/>
  <c r="AU2539" i="1"/>
  <c r="AU2540" i="1"/>
  <c r="AU2541" i="1"/>
  <c r="AU2542" i="1"/>
  <c r="AU2543" i="1"/>
  <c r="AU2544" i="1"/>
  <c r="AU2545" i="1"/>
  <c r="AU2546" i="1"/>
  <c r="AU2547" i="1"/>
  <c r="AU2548" i="1"/>
  <c r="AU2549" i="1"/>
  <c r="AU2550" i="1"/>
  <c r="AU2551" i="1"/>
  <c r="AU2552" i="1"/>
  <c r="AU2553" i="1"/>
  <c r="AU2554" i="1"/>
  <c r="AU2555" i="1"/>
  <c r="AU2556" i="1"/>
  <c r="AU2557" i="1"/>
  <c r="AU2558" i="1"/>
  <c r="AU2559" i="1"/>
  <c r="AU2560" i="1"/>
  <c r="AU2561" i="1"/>
  <c r="AU2562" i="1"/>
  <c r="AU2563" i="1"/>
  <c r="AU2564" i="1"/>
  <c r="AU2565" i="1"/>
  <c r="AU2566" i="1"/>
  <c r="AU2567" i="1"/>
  <c r="AU2568" i="1"/>
  <c r="AU2569" i="1"/>
  <c r="AU2570" i="1"/>
  <c r="AU2571" i="1"/>
  <c r="AU2572" i="1"/>
  <c r="AU2573" i="1"/>
  <c r="AU2574" i="1"/>
  <c r="AU2575" i="1"/>
  <c r="AU2576" i="1"/>
  <c r="AU2577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U2593" i="1"/>
  <c r="AU2594" i="1"/>
  <c r="AU2595" i="1"/>
  <c r="AU2596" i="1"/>
  <c r="AU2597" i="1"/>
  <c r="AU2598" i="1"/>
  <c r="AU2599" i="1"/>
  <c r="AU2600" i="1"/>
  <c r="AU2601" i="1"/>
  <c r="AU2602" i="1"/>
  <c r="AU2603" i="1"/>
  <c r="AU2604" i="1"/>
  <c r="AU2605" i="1"/>
  <c r="AU2606" i="1"/>
  <c r="AU2607" i="1"/>
  <c r="AU2608" i="1"/>
  <c r="AU2609" i="1"/>
  <c r="AU2610" i="1"/>
  <c r="AU2611" i="1"/>
  <c r="AU2612" i="1"/>
  <c r="AU2613" i="1"/>
  <c r="AU2614" i="1"/>
  <c r="AU2615" i="1"/>
  <c r="AU2616" i="1"/>
  <c r="AU2617" i="1"/>
  <c r="AU2618" i="1"/>
  <c r="AU2619" i="1"/>
  <c r="AU2620" i="1"/>
  <c r="AU2621" i="1"/>
  <c r="AU2622" i="1"/>
  <c r="AU2623" i="1"/>
  <c r="AU2624" i="1"/>
  <c r="AU2625" i="1"/>
  <c r="AU2626" i="1"/>
  <c r="AU2627" i="1"/>
  <c r="AU2628" i="1"/>
  <c r="AU2629" i="1"/>
  <c r="AU2630" i="1"/>
  <c r="AU2631" i="1"/>
  <c r="AU2632" i="1"/>
  <c r="AU2633" i="1"/>
  <c r="AU2634" i="1"/>
  <c r="AU2635" i="1"/>
  <c r="AU2636" i="1"/>
  <c r="AU2637" i="1"/>
  <c r="AU2638" i="1"/>
  <c r="AU2639" i="1"/>
  <c r="AU2640" i="1"/>
  <c r="AU2641" i="1"/>
  <c r="AU2642" i="1"/>
  <c r="AU2643" i="1"/>
  <c r="AU2644" i="1"/>
  <c r="AU2645" i="1"/>
  <c r="AU2646" i="1"/>
  <c r="AU2647" i="1"/>
  <c r="AU2648" i="1"/>
  <c r="AU2649" i="1"/>
  <c r="AU2650" i="1"/>
  <c r="AU2651" i="1"/>
  <c r="AU2652" i="1"/>
  <c r="AU2653" i="1"/>
  <c r="AU2654" i="1"/>
  <c r="AU2655" i="1"/>
  <c r="AU2656" i="1"/>
  <c r="AU2657" i="1"/>
  <c r="AU2658" i="1"/>
  <c r="AU2659" i="1"/>
  <c r="AU2660" i="1"/>
  <c r="AU2661" i="1"/>
  <c r="AU2662" i="1"/>
  <c r="AU2663" i="1"/>
  <c r="AU2664" i="1"/>
  <c r="AU2665" i="1"/>
  <c r="AU2666" i="1"/>
  <c r="AU2667" i="1"/>
  <c r="AU2668" i="1"/>
  <c r="AU2669" i="1"/>
  <c r="AU2670" i="1"/>
  <c r="AU2671" i="1"/>
  <c r="AU2672" i="1"/>
  <c r="AU2673" i="1"/>
  <c r="AU2674" i="1"/>
  <c r="AU2675" i="1"/>
  <c r="AU2676" i="1"/>
  <c r="AU2677" i="1"/>
  <c r="AU2678" i="1"/>
  <c r="AU2679" i="1"/>
  <c r="AU2680" i="1"/>
  <c r="AU2681" i="1"/>
  <c r="AU2682" i="1"/>
  <c r="AU2683" i="1"/>
  <c r="AU2684" i="1"/>
  <c r="AU2685" i="1"/>
  <c r="AU2686" i="1"/>
  <c r="AU2687" i="1"/>
  <c r="AU2688" i="1"/>
  <c r="AU2689" i="1"/>
  <c r="AU2690" i="1"/>
  <c r="AU2691" i="1"/>
  <c r="AU2692" i="1"/>
  <c r="AU2693" i="1"/>
  <c r="AU2694" i="1"/>
  <c r="AU2695" i="1"/>
  <c r="AU2696" i="1"/>
  <c r="AU2697" i="1"/>
  <c r="AU2698" i="1"/>
  <c r="AU2699" i="1"/>
  <c r="AU2700" i="1"/>
  <c r="AU2701" i="1"/>
  <c r="AU2702" i="1"/>
  <c r="AU2703" i="1"/>
  <c r="AU2704" i="1"/>
  <c r="AU2705" i="1"/>
  <c r="AU2706" i="1"/>
  <c r="AU2707" i="1"/>
  <c r="AU2708" i="1"/>
  <c r="AU2709" i="1"/>
  <c r="AU2710" i="1"/>
  <c r="AU2711" i="1"/>
  <c r="AU2712" i="1"/>
  <c r="AU2713" i="1"/>
  <c r="AU2714" i="1"/>
  <c r="AU2715" i="1"/>
  <c r="AU2716" i="1"/>
  <c r="AU2717" i="1"/>
  <c r="AU2718" i="1"/>
  <c r="AU2719" i="1"/>
  <c r="AU2720" i="1"/>
  <c r="AU2721" i="1"/>
  <c r="AU2722" i="1"/>
  <c r="AU2723" i="1"/>
  <c r="AU2724" i="1"/>
  <c r="AU2725" i="1"/>
  <c r="AU2726" i="1"/>
  <c r="AU2727" i="1"/>
  <c r="AU2728" i="1"/>
  <c r="AU2729" i="1"/>
  <c r="AU2730" i="1"/>
  <c r="AU2731" i="1"/>
  <c r="AU2732" i="1"/>
  <c r="AU2733" i="1"/>
  <c r="AU2734" i="1"/>
  <c r="AU2735" i="1"/>
  <c r="AU2736" i="1"/>
  <c r="AU2737" i="1"/>
  <c r="AU2738" i="1"/>
  <c r="AU2739" i="1"/>
  <c r="AU2740" i="1"/>
  <c r="AU2741" i="1"/>
  <c r="AU2742" i="1"/>
  <c r="AU2743" i="1"/>
  <c r="AU2744" i="1"/>
  <c r="AU2745" i="1"/>
  <c r="AU2746" i="1"/>
  <c r="AU2747" i="1"/>
  <c r="AU2748" i="1"/>
  <c r="AU2749" i="1"/>
  <c r="AU2750" i="1"/>
  <c r="AU2751" i="1"/>
  <c r="AU2752" i="1"/>
  <c r="AU2753" i="1"/>
  <c r="AU2754" i="1"/>
  <c r="AU2755" i="1"/>
  <c r="AU2756" i="1"/>
  <c r="AU2757" i="1"/>
  <c r="AU2758" i="1"/>
  <c r="AU2759" i="1"/>
  <c r="AU2760" i="1"/>
  <c r="AU2761" i="1"/>
  <c r="AU2762" i="1"/>
  <c r="AU2763" i="1"/>
  <c r="AU2764" i="1"/>
  <c r="AU2765" i="1"/>
  <c r="AU2766" i="1"/>
  <c r="AU2767" i="1"/>
  <c r="AU2768" i="1"/>
  <c r="AU2769" i="1"/>
  <c r="AU2770" i="1"/>
  <c r="AU2771" i="1"/>
  <c r="AU2772" i="1"/>
  <c r="AU2773" i="1"/>
  <c r="AU2774" i="1"/>
  <c r="AU2775" i="1"/>
  <c r="AU2776" i="1"/>
  <c r="AU2777" i="1"/>
  <c r="AU2778" i="1"/>
  <c r="AU2779" i="1"/>
  <c r="AU2780" i="1"/>
  <c r="AU2781" i="1"/>
  <c r="AU2782" i="1"/>
  <c r="AU2783" i="1"/>
  <c r="AU2784" i="1"/>
  <c r="AU2785" i="1"/>
  <c r="AU2786" i="1"/>
  <c r="AU2787" i="1"/>
  <c r="AU2788" i="1"/>
  <c r="AU2789" i="1"/>
  <c r="AU2790" i="1"/>
  <c r="AU2791" i="1"/>
  <c r="AU2792" i="1"/>
  <c r="AU2793" i="1"/>
  <c r="AU2794" i="1"/>
  <c r="AU2795" i="1"/>
  <c r="AU2796" i="1"/>
  <c r="AU2797" i="1"/>
  <c r="AU2798" i="1"/>
  <c r="AU2799" i="1"/>
  <c r="AU2800" i="1"/>
  <c r="AU2801" i="1"/>
  <c r="AU2802" i="1"/>
  <c r="AU2803" i="1"/>
  <c r="AU2804" i="1"/>
  <c r="AU2805" i="1"/>
  <c r="AU2806" i="1"/>
  <c r="AU2807" i="1"/>
  <c r="AU2808" i="1"/>
  <c r="AU2809" i="1"/>
  <c r="AU2810" i="1"/>
  <c r="AU2811" i="1"/>
  <c r="AU2812" i="1"/>
  <c r="AU2813" i="1"/>
  <c r="AU2814" i="1"/>
  <c r="AU2815" i="1"/>
  <c r="AU2816" i="1"/>
  <c r="AU2817" i="1"/>
  <c r="AU2818" i="1"/>
  <c r="AU2819" i="1"/>
  <c r="AU2820" i="1"/>
  <c r="AU2821" i="1"/>
  <c r="AU2822" i="1"/>
  <c r="AU2823" i="1"/>
  <c r="AU2824" i="1"/>
  <c r="AU2825" i="1"/>
  <c r="AU2826" i="1"/>
  <c r="AU2827" i="1"/>
  <c r="AU2828" i="1"/>
  <c r="AU2829" i="1"/>
  <c r="AU2830" i="1"/>
  <c r="AU2831" i="1"/>
  <c r="AU2832" i="1"/>
  <c r="AU2833" i="1"/>
  <c r="AU2834" i="1"/>
  <c r="AU2835" i="1"/>
  <c r="AU2836" i="1"/>
  <c r="AU2837" i="1"/>
  <c r="AU2838" i="1"/>
  <c r="AU2839" i="1"/>
  <c r="AU2840" i="1"/>
  <c r="AU2841" i="1"/>
  <c r="AU2842" i="1"/>
  <c r="AU2843" i="1"/>
  <c r="AU2844" i="1"/>
  <c r="AU2845" i="1"/>
  <c r="AU2846" i="1"/>
  <c r="AU2847" i="1"/>
  <c r="AU2848" i="1"/>
  <c r="AU2849" i="1"/>
  <c r="AU2850" i="1"/>
  <c r="AU2851" i="1"/>
  <c r="AU2852" i="1"/>
  <c r="AU2853" i="1"/>
  <c r="AU2854" i="1"/>
  <c r="AU2855" i="1"/>
  <c r="AU2856" i="1"/>
  <c r="AU2857" i="1"/>
  <c r="AU2858" i="1"/>
  <c r="AU2859" i="1"/>
  <c r="AU2860" i="1"/>
  <c r="AU2861" i="1"/>
  <c r="AU2862" i="1"/>
  <c r="AU2863" i="1"/>
  <c r="AU2864" i="1"/>
  <c r="AU2865" i="1"/>
  <c r="AU2866" i="1"/>
  <c r="AU2867" i="1"/>
  <c r="AU2868" i="1"/>
  <c r="AU2869" i="1"/>
  <c r="AU2870" i="1"/>
  <c r="AU2871" i="1"/>
  <c r="AU2872" i="1"/>
  <c r="AU2873" i="1"/>
  <c r="AU2874" i="1"/>
  <c r="AU2875" i="1"/>
  <c r="AU2876" i="1"/>
  <c r="AU2877" i="1"/>
  <c r="AU2878" i="1"/>
  <c r="AU2879" i="1"/>
  <c r="AU2880" i="1"/>
  <c r="AU2881" i="1"/>
  <c r="AU2882" i="1"/>
  <c r="AU2883" i="1"/>
  <c r="AU2884" i="1"/>
  <c r="AU2885" i="1"/>
  <c r="AU2886" i="1"/>
  <c r="AU2887" i="1"/>
  <c r="AU2888" i="1"/>
  <c r="AU2889" i="1"/>
  <c r="AU2890" i="1"/>
  <c r="AU2891" i="1"/>
  <c r="AU2892" i="1"/>
  <c r="AU2893" i="1"/>
  <c r="AU2894" i="1"/>
  <c r="AU2895" i="1"/>
  <c r="AU2896" i="1"/>
  <c r="AU2897" i="1"/>
  <c r="AU289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T2111" i="1"/>
  <c r="AT2112" i="1"/>
  <c r="AT2113" i="1"/>
  <c r="AT2114" i="1"/>
  <c r="AT2115" i="1"/>
  <c r="AT2116" i="1"/>
  <c r="AT2117" i="1"/>
  <c r="AT2118" i="1"/>
  <c r="AT2119" i="1"/>
  <c r="AT2120" i="1"/>
  <c r="AT2121" i="1"/>
  <c r="AT2122" i="1"/>
  <c r="AT2123" i="1"/>
  <c r="AT2124" i="1"/>
  <c r="AT2125" i="1"/>
  <c r="AT2126" i="1"/>
  <c r="AT2127" i="1"/>
  <c r="AT2128" i="1"/>
  <c r="AT2129" i="1"/>
  <c r="AT2130" i="1"/>
  <c r="AT2131" i="1"/>
  <c r="AT2132" i="1"/>
  <c r="AT2133" i="1"/>
  <c r="AT2134" i="1"/>
  <c r="AT2135" i="1"/>
  <c r="AT2136" i="1"/>
  <c r="AT2137" i="1"/>
  <c r="AT2138" i="1"/>
  <c r="AT2139" i="1"/>
  <c r="AT2140" i="1"/>
  <c r="AT2141" i="1"/>
  <c r="AT2142" i="1"/>
  <c r="AT2143" i="1"/>
  <c r="AT2144" i="1"/>
  <c r="AT2145" i="1"/>
  <c r="AT2146" i="1"/>
  <c r="AT2147" i="1"/>
  <c r="AT2148" i="1"/>
  <c r="AT2149" i="1"/>
  <c r="AT2150" i="1"/>
  <c r="AT2151" i="1"/>
  <c r="AT2152" i="1"/>
  <c r="AT2153" i="1"/>
  <c r="AT2154" i="1"/>
  <c r="AT2155" i="1"/>
  <c r="AT2156" i="1"/>
  <c r="AT2157" i="1"/>
  <c r="AT2158" i="1"/>
  <c r="AT2159" i="1"/>
  <c r="AT2160" i="1"/>
  <c r="AT2161" i="1"/>
  <c r="AT2162" i="1"/>
  <c r="AT2163" i="1"/>
  <c r="AT2164" i="1"/>
  <c r="AT2165" i="1"/>
  <c r="AT2166" i="1"/>
  <c r="AT2167" i="1"/>
  <c r="AT2168" i="1"/>
  <c r="AT2169" i="1"/>
  <c r="AT2170" i="1"/>
  <c r="AT2171" i="1"/>
  <c r="AT2172" i="1"/>
  <c r="AT2173" i="1"/>
  <c r="AT2174" i="1"/>
  <c r="AT2175" i="1"/>
  <c r="AT2176" i="1"/>
  <c r="AT2177" i="1"/>
  <c r="AT2178" i="1"/>
  <c r="AT2179" i="1"/>
  <c r="AT2180" i="1"/>
  <c r="AT2181" i="1"/>
  <c r="AT2182" i="1"/>
  <c r="AT2183" i="1"/>
  <c r="AT2184" i="1"/>
  <c r="AT2185" i="1"/>
  <c r="AT2186" i="1"/>
  <c r="AT2187" i="1"/>
  <c r="AT2188" i="1"/>
  <c r="AT2189" i="1"/>
  <c r="AT2190" i="1"/>
  <c r="AT2191" i="1"/>
  <c r="AT2192" i="1"/>
  <c r="AT2193" i="1"/>
  <c r="AT2194" i="1"/>
  <c r="AT2195" i="1"/>
  <c r="AT2196" i="1"/>
  <c r="AT2197" i="1"/>
  <c r="AT2198" i="1"/>
  <c r="AT2199" i="1"/>
  <c r="AT2200" i="1"/>
  <c r="AT2201" i="1"/>
  <c r="AT2202" i="1"/>
  <c r="AT2203" i="1"/>
  <c r="AT2204" i="1"/>
  <c r="AT2205" i="1"/>
  <c r="AT2206" i="1"/>
  <c r="AT2207" i="1"/>
  <c r="AT2208" i="1"/>
  <c r="AT2209" i="1"/>
  <c r="AT2210" i="1"/>
  <c r="AT2211" i="1"/>
  <c r="AT2212" i="1"/>
  <c r="AT2213" i="1"/>
  <c r="AT2214" i="1"/>
  <c r="AT2215" i="1"/>
  <c r="AT2216" i="1"/>
  <c r="AT2217" i="1"/>
  <c r="AT2218" i="1"/>
  <c r="AT2219" i="1"/>
  <c r="AT2220" i="1"/>
  <c r="AT2221" i="1"/>
  <c r="AT2222" i="1"/>
  <c r="AT2223" i="1"/>
  <c r="AT2224" i="1"/>
  <c r="AT2225" i="1"/>
  <c r="AT2226" i="1"/>
  <c r="AT2227" i="1"/>
  <c r="AT2228" i="1"/>
  <c r="AT2229" i="1"/>
  <c r="AT2230" i="1"/>
  <c r="AT2231" i="1"/>
  <c r="AT2232" i="1"/>
  <c r="AT2233" i="1"/>
  <c r="AT2234" i="1"/>
  <c r="AT2235" i="1"/>
  <c r="AT2236" i="1"/>
  <c r="AT2237" i="1"/>
  <c r="AT2238" i="1"/>
  <c r="AT2239" i="1"/>
  <c r="AT2240" i="1"/>
  <c r="AT2241" i="1"/>
  <c r="AT2242" i="1"/>
  <c r="AT2243" i="1"/>
  <c r="AT2244" i="1"/>
  <c r="AT2245" i="1"/>
  <c r="AT2246" i="1"/>
  <c r="AT2247" i="1"/>
  <c r="AT2248" i="1"/>
  <c r="AT2249" i="1"/>
  <c r="AT2250" i="1"/>
  <c r="AT2251" i="1"/>
  <c r="AT2252" i="1"/>
  <c r="AT2253" i="1"/>
  <c r="AT2254" i="1"/>
  <c r="AT2255" i="1"/>
  <c r="AT2256" i="1"/>
  <c r="AT2257" i="1"/>
  <c r="AT2258" i="1"/>
  <c r="AT2259" i="1"/>
  <c r="AT2260" i="1"/>
  <c r="AT2261" i="1"/>
  <c r="AT2262" i="1"/>
  <c r="AT2263" i="1"/>
  <c r="AT2264" i="1"/>
  <c r="AT2265" i="1"/>
  <c r="AT2266" i="1"/>
  <c r="AT2267" i="1"/>
  <c r="AT2268" i="1"/>
  <c r="AT2269" i="1"/>
  <c r="AT2270" i="1"/>
  <c r="AT2271" i="1"/>
  <c r="AT2272" i="1"/>
  <c r="AT2273" i="1"/>
  <c r="AT2274" i="1"/>
  <c r="AT2275" i="1"/>
  <c r="AT2276" i="1"/>
  <c r="AT2277" i="1"/>
  <c r="AT2278" i="1"/>
  <c r="AT2279" i="1"/>
  <c r="AT2280" i="1"/>
  <c r="AT2281" i="1"/>
  <c r="AT2282" i="1"/>
  <c r="AT2283" i="1"/>
  <c r="AT2284" i="1"/>
  <c r="AT2285" i="1"/>
  <c r="AT2286" i="1"/>
  <c r="AT2287" i="1"/>
  <c r="AT2288" i="1"/>
  <c r="AT2289" i="1"/>
  <c r="AT2290" i="1"/>
  <c r="AT2291" i="1"/>
  <c r="AT2292" i="1"/>
  <c r="AT2293" i="1"/>
  <c r="AT2294" i="1"/>
  <c r="AT2295" i="1"/>
  <c r="AT2296" i="1"/>
  <c r="AT2297" i="1"/>
  <c r="AT2298" i="1"/>
  <c r="AT2299" i="1"/>
  <c r="AT2300" i="1"/>
  <c r="AT2301" i="1"/>
  <c r="AT2302" i="1"/>
  <c r="AT2303" i="1"/>
  <c r="AT2304" i="1"/>
  <c r="AT2305" i="1"/>
  <c r="AT2306" i="1"/>
  <c r="AT2307" i="1"/>
  <c r="AT2308" i="1"/>
  <c r="AT2309" i="1"/>
  <c r="AT2310" i="1"/>
  <c r="AT2311" i="1"/>
  <c r="AT2312" i="1"/>
  <c r="AT2313" i="1"/>
  <c r="AT2314" i="1"/>
  <c r="AT2315" i="1"/>
  <c r="AT2316" i="1"/>
  <c r="AT2317" i="1"/>
  <c r="AT2318" i="1"/>
  <c r="AT2319" i="1"/>
  <c r="AT2320" i="1"/>
  <c r="AT2321" i="1"/>
  <c r="AT2322" i="1"/>
  <c r="AT2323" i="1"/>
  <c r="AT2324" i="1"/>
  <c r="AT2325" i="1"/>
  <c r="AT2326" i="1"/>
  <c r="AT2327" i="1"/>
  <c r="AT2328" i="1"/>
  <c r="AT2329" i="1"/>
  <c r="AT2330" i="1"/>
  <c r="AT2331" i="1"/>
  <c r="AT2332" i="1"/>
  <c r="AT2333" i="1"/>
  <c r="AT2334" i="1"/>
  <c r="AT2335" i="1"/>
  <c r="AT2336" i="1"/>
  <c r="AT2337" i="1"/>
  <c r="AT2338" i="1"/>
  <c r="AT2339" i="1"/>
  <c r="AT2340" i="1"/>
  <c r="AT2341" i="1"/>
  <c r="AT2342" i="1"/>
  <c r="AT2343" i="1"/>
  <c r="AT2344" i="1"/>
  <c r="AT2345" i="1"/>
  <c r="AT2346" i="1"/>
  <c r="AT2347" i="1"/>
  <c r="AT2348" i="1"/>
  <c r="AT2349" i="1"/>
  <c r="AT2350" i="1"/>
  <c r="AT2351" i="1"/>
  <c r="AT2352" i="1"/>
  <c r="AT2353" i="1"/>
  <c r="AT2354" i="1"/>
  <c r="AT2355" i="1"/>
  <c r="AT2356" i="1"/>
  <c r="AT2357" i="1"/>
  <c r="AT2358" i="1"/>
  <c r="AT2359" i="1"/>
  <c r="AT2360" i="1"/>
  <c r="AT2361" i="1"/>
  <c r="AT2362" i="1"/>
  <c r="AT2363" i="1"/>
  <c r="AT2364" i="1"/>
  <c r="AT2365" i="1"/>
  <c r="AT2366" i="1"/>
  <c r="AT2367" i="1"/>
  <c r="AT2368" i="1"/>
  <c r="AT2369" i="1"/>
  <c r="AT2370" i="1"/>
  <c r="AT2371" i="1"/>
  <c r="AT2372" i="1"/>
  <c r="AT2373" i="1"/>
  <c r="AT2374" i="1"/>
  <c r="AT2375" i="1"/>
  <c r="AT2376" i="1"/>
  <c r="AT2377" i="1"/>
  <c r="AT2378" i="1"/>
  <c r="AT2379" i="1"/>
  <c r="AT2380" i="1"/>
  <c r="AT2381" i="1"/>
  <c r="AT2382" i="1"/>
  <c r="AT2383" i="1"/>
  <c r="AT2384" i="1"/>
  <c r="AT2385" i="1"/>
  <c r="AT2386" i="1"/>
  <c r="AT2387" i="1"/>
  <c r="AT2388" i="1"/>
  <c r="AT2389" i="1"/>
  <c r="AT2390" i="1"/>
  <c r="AT2391" i="1"/>
  <c r="AT2392" i="1"/>
  <c r="AT2393" i="1"/>
  <c r="AT2394" i="1"/>
  <c r="AT2395" i="1"/>
  <c r="AT2396" i="1"/>
  <c r="AT2397" i="1"/>
  <c r="AT2398" i="1"/>
  <c r="AT2399" i="1"/>
  <c r="AT2400" i="1"/>
  <c r="AT2401" i="1"/>
  <c r="AT2402" i="1"/>
  <c r="AT2403" i="1"/>
  <c r="AT2404" i="1"/>
  <c r="AT2405" i="1"/>
  <c r="AT2406" i="1"/>
  <c r="AT2407" i="1"/>
  <c r="AT2408" i="1"/>
  <c r="AT2409" i="1"/>
  <c r="AT2410" i="1"/>
  <c r="AT2411" i="1"/>
  <c r="AT2412" i="1"/>
  <c r="AT2413" i="1"/>
  <c r="AT2414" i="1"/>
  <c r="AT2415" i="1"/>
  <c r="AT2416" i="1"/>
  <c r="AT2417" i="1"/>
  <c r="AT2418" i="1"/>
  <c r="AT2419" i="1"/>
  <c r="AT2420" i="1"/>
  <c r="AT2421" i="1"/>
  <c r="AT2422" i="1"/>
  <c r="AT2423" i="1"/>
  <c r="AT2424" i="1"/>
  <c r="AT2425" i="1"/>
  <c r="AT2426" i="1"/>
  <c r="AT2427" i="1"/>
  <c r="AT2428" i="1"/>
  <c r="AT2429" i="1"/>
  <c r="AT2430" i="1"/>
  <c r="AT2431" i="1"/>
  <c r="AT2432" i="1"/>
  <c r="AT2433" i="1"/>
  <c r="AT2434" i="1"/>
  <c r="AT2435" i="1"/>
  <c r="AT2436" i="1"/>
  <c r="AT2437" i="1"/>
  <c r="AT2438" i="1"/>
  <c r="AT2439" i="1"/>
  <c r="AT2440" i="1"/>
  <c r="AT2441" i="1"/>
  <c r="AT2442" i="1"/>
  <c r="AT2443" i="1"/>
  <c r="AT2444" i="1"/>
  <c r="AT2445" i="1"/>
  <c r="AT2446" i="1"/>
  <c r="AT2447" i="1"/>
  <c r="AT2448" i="1"/>
  <c r="AT2449" i="1"/>
  <c r="AT2450" i="1"/>
  <c r="AT2451" i="1"/>
  <c r="AT2452" i="1"/>
  <c r="AT2453" i="1"/>
  <c r="AT2454" i="1"/>
  <c r="AT2455" i="1"/>
  <c r="AT2456" i="1"/>
  <c r="AT2457" i="1"/>
  <c r="AT2458" i="1"/>
  <c r="AT2459" i="1"/>
  <c r="AT2460" i="1"/>
  <c r="AT2461" i="1"/>
  <c r="AT2462" i="1"/>
  <c r="AT2463" i="1"/>
  <c r="AT2464" i="1"/>
  <c r="AT2465" i="1"/>
  <c r="AT2466" i="1"/>
  <c r="AT2467" i="1"/>
  <c r="AT2468" i="1"/>
  <c r="AT2469" i="1"/>
  <c r="AT2470" i="1"/>
  <c r="AT2471" i="1"/>
  <c r="AT2472" i="1"/>
  <c r="AT2473" i="1"/>
  <c r="AT2474" i="1"/>
  <c r="AT2475" i="1"/>
  <c r="AT2476" i="1"/>
  <c r="AT2477" i="1"/>
  <c r="AT2478" i="1"/>
  <c r="AT2479" i="1"/>
  <c r="AT2480" i="1"/>
  <c r="AT2481" i="1"/>
  <c r="AT2482" i="1"/>
  <c r="AT2483" i="1"/>
  <c r="AT2484" i="1"/>
  <c r="AT2485" i="1"/>
  <c r="AT2486" i="1"/>
  <c r="AT2487" i="1"/>
  <c r="AT2488" i="1"/>
  <c r="AT2489" i="1"/>
  <c r="AT2490" i="1"/>
  <c r="AT2491" i="1"/>
  <c r="AT2492" i="1"/>
  <c r="AT2493" i="1"/>
  <c r="AT2494" i="1"/>
  <c r="AT2495" i="1"/>
  <c r="AT2496" i="1"/>
  <c r="AT2497" i="1"/>
  <c r="AT2498" i="1"/>
  <c r="AT2499" i="1"/>
  <c r="AT2500" i="1"/>
  <c r="AT2501" i="1"/>
  <c r="AT2502" i="1"/>
  <c r="AT2503" i="1"/>
  <c r="AT2504" i="1"/>
  <c r="AT2505" i="1"/>
  <c r="AT2506" i="1"/>
  <c r="AT2507" i="1"/>
  <c r="AT2508" i="1"/>
  <c r="AT2509" i="1"/>
  <c r="AT2510" i="1"/>
  <c r="AT2511" i="1"/>
  <c r="AT2512" i="1"/>
  <c r="AT2513" i="1"/>
  <c r="AT2514" i="1"/>
  <c r="AT2515" i="1"/>
  <c r="AT2516" i="1"/>
  <c r="AT2517" i="1"/>
  <c r="AT2518" i="1"/>
  <c r="AT2519" i="1"/>
  <c r="AT2520" i="1"/>
  <c r="AT2521" i="1"/>
  <c r="AT2522" i="1"/>
  <c r="AT2523" i="1"/>
  <c r="AT2524" i="1"/>
  <c r="AT2525" i="1"/>
  <c r="AT2526" i="1"/>
  <c r="AT2527" i="1"/>
  <c r="AT2528" i="1"/>
  <c r="AT2529" i="1"/>
  <c r="AT2530" i="1"/>
  <c r="AT2531" i="1"/>
  <c r="AT2532" i="1"/>
  <c r="AT2533" i="1"/>
  <c r="AT2534" i="1"/>
  <c r="AT2535" i="1"/>
  <c r="AT2536" i="1"/>
  <c r="AT2537" i="1"/>
  <c r="AT2538" i="1"/>
  <c r="AT2539" i="1"/>
  <c r="AT2540" i="1"/>
  <c r="AT2541" i="1"/>
  <c r="AT2542" i="1"/>
  <c r="AT2543" i="1"/>
  <c r="AT2544" i="1"/>
  <c r="AT2545" i="1"/>
  <c r="AT2546" i="1"/>
  <c r="AT2547" i="1"/>
  <c r="AT2548" i="1"/>
  <c r="AT2549" i="1"/>
  <c r="AT2550" i="1"/>
  <c r="AT2551" i="1"/>
  <c r="AT2552" i="1"/>
  <c r="AT2553" i="1"/>
  <c r="AT2554" i="1"/>
  <c r="AT2555" i="1"/>
  <c r="AT2556" i="1"/>
  <c r="AT2557" i="1"/>
  <c r="AT2558" i="1"/>
  <c r="AT2559" i="1"/>
  <c r="AT2560" i="1"/>
  <c r="AT2561" i="1"/>
  <c r="AT2562" i="1"/>
  <c r="AT2563" i="1"/>
  <c r="AT2564" i="1"/>
  <c r="AT2565" i="1"/>
  <c r="AT2566" i="1"/>
  <c r="AT2567" i="1"/>
  <c r="AT2568" i="1"/>
  <c r="AT2569" i="1"/>
  <c r="AT2570" i="1"/>
  <c r="AT2571" i="1"/>
  <c r="AT2572" i="1"/>
  <c r="AT2573" i="1"/>
  <c r="AT2574" i="1"/>
  <c r="AT2575" i="1"/>
  <c r="AT2576" i="1"/>
  <c r="AT2577" i="1"/>
  <c r="AT2578" i="1"/>
  <c r="AT2579" i="1"/>
  <c r="AT2580" i="1"/>
  <c r="AT2581" i="1"/>
  <c r="AT2582" i="1"/>
  <c r="AT2583" i="1"/>
  <c r="AT2584" i="1"/>
  <c r="AT2585" i="1"/>
  <c r="AT2586" i="1"/>
  <c r="AT2587" i="1"/>
  <c r="AT2588" i="1"/>
  <c r="AT2589" i="1"/>
  <c r="AT2590" i="1"/>
  <c r="AT2591" i="1"/>
  <c r="AT2592" i="1"/>
  <c r="AT2593" i="1"/>
  <c r="AT2594" i="1"/>
  <c r="AT2595" i="1"/>
  <c r="AT2596" i="1"/>
  <c r="AT2597" i="1"/>
  <c r="AT2598" i="1"/>
  <c r="AT2599" i="1"/>
  <c r="AT2600" i="1"/>
  <c r="AT2601" i="1"/>
  <c r="AT2602" i="1"/>
  <c r="AT2603" i="1"/>
  <c r="AT2604" i="1"/>
  <c r="AT2605" i="1"/>
  <c r="AT2606" i="1"/>
  <c r="AT2607" i="1"/>
  <c r="AT2608" i="1"/>
  <c r="AT2609" i="1"/>
  <c r="AT2610" i="1"/>
  <c r="AT2611" i="1"/>
  <c r="AT2612" i="1"/>
  <c r="AT2613" i="1"/>
  <c r="AT2614" i="1"/>
  <c r="AT2615" i="1"/>
  <c r="AT2616" i="1"/>
  <c r="AT2617" i="1"/>
  <c r="AT2618" i="1"/>
  <c r="AT2619" i="1"/>
  <c r="AT2620" i="1"/>
  <c r="AT2621" i="1"/>
  <c r="AT2622" i="1"/>
  <c r="AT2623" i="1"/>
  <c r="AT2624" i="1"/>
  <c r="AT2625" i="1"/>
  <c r="AT2626" i="1"/>
  <c r="AT2627" i="1"/>
  <c r="AT2628" i="1"/>
  <c r="AT2629" i="1"/>
  <c r="AT2630" i="1"/>
  <c r="AT2631" i="1"/>
  <c r="AT2632" i="1"/>
  <c r="AT2633" i="1"/>
  <c r="AT2634" i="1"/>
  <c r="AT2635" i="1"/>
  <c r="AT2636" i="1"/>
  <c r="AT2637" i="1"/>
  <c r="AT2638" i="1"/>
  <c r="AT2639" i="1"/>
  <c r="AT2640" i="1"/>
  <c r="AT2641" i="1"/>
  <c r="AT2642" i="1"/>
  <c r="AT2643" i="1"/>
  <c r="AT2644" i="1"/>
  <c r="AT2645" i="1"/>
  <c r="AT2646" i="1"/>
  <c r="AT2647" i="1"/>
  <c r="AT2648" i="1"/>
  <c r="AT2649" i="1"/>
  <c r="AT2650" i="1"/>
  <c r="AT2651" i="1"/>
  <c r="AT2652" i="1"/>
  <c r="AT2653" i="1"/>
  <c r="AT2654" i="1"/>
  <c r="AT2655" i="1"/>
  <c r="AT2656" i="1"/>
  <c r="AT2657" i="1"/>
  <c r="AT2658" i="1"/>
  <c r="AT2659" i="1"/>
  <c r="AT2660" i="1"/>
  <c r="AT2661" i="1"/>
  <c r="AT2662" i="1"/>
  <c r="AT2663" i="1"/>
  <c r="AT2664" i="1"/>
  <c r="AT2665" i="1"/>
  <c r="AT2666" i="1"/>
  <c r="AT2667" i="1"/>
  <c r="AT2668" i="1"/>
  <c r="AT2669" i="1"/>
  <c r="AT2670" i="1"/>
  <c r="AT2671" i="1"/>
  <c r="AT2672" i="1"/>
  <c r="AT2673" i="1"/>
  <c r="AT2674" i="1"/>
  <c r="AT2675" i="1"/>
  <c r="AT2676" i="1"/>
  <c r="AT2677" i="1"/>
  <c r="AT2678" i="1"/>
  <c r="AT2679" i="1"/>
  <c r="AT2680" i="1"/>
  <c r="AT2681" i="1"/>
  <c r="AT2682" i="1"/>
  <c r="AT2683" i="1"/>
  <c r="AT2684" i="1"/>
  <c r="AT2685" i="1"/>
  <c r="AT2686" i="1"/>
  <c r="AT2687" i="1"/>
  <c r="AT2688" i="1"/>
  <c r="AT2689" i="1"/>
  <c r="AT2690" i="1"/>
  <c r="AT2691" i="1"/>
  <c r="AT2692" i="1"/>
  <c r="AT2693" i="1"/>
  <c r="AT2694" i="1"/>
  <c r="AT2695" i="1"/>
  <c r="AT2696" i="1"/>
  <c r="AT2697" i="1"/>
  <c r="AT2698" i="1"/>
  <c r="AT2699" i="1"/>
  <c r="AT2700" i="1"/>
  <c r="AT2701" i="1"/>
  <c r="AT2702" i="1"/>
  <c r="AT2703" i="1"/>
  <c r="AT2704" i="1"/>
  <c r="AT2705" i="1"/>
  <c r="AT2706" i="1"/>
  <c r="AT2707" i="1"/>
  <c r="AT2708" i="1"/>
  <c r="AT2709" i="1"/>
  <c r="AT2710" i="1"/>
  <c r="AT2711" i="1"/>
  <c r="AT2712" i="1"/>
  <c r="AT2713" i="1"/>
  <c r="AT2714" i="1"/>
  <c r="AT2715" i="1"/>
  <c r="AT2716" i="1"/>
  <c r="AT2717" i="1"/>
  <c r="AT2718" i="1"/>
  <c r="AT2719" i="1"/>
  <c r="AT2720" i="1"/>
  <c r="AT2721" i="1"/>
  <c r="AT2722" i="1"/>
  <c r="AT2723" i="1"/>
  <c r="AT2724" i="1"/>
  <c r="AT2725" i="1"/>
  <c r="AT2726" i="1"/>
  <c r="AT2727" i="1"/>
  <c r="AT2728" i="1"/>
  <c r="AT2729" i="1"/>
  <c r="AT2730" i="1"/>
  <c r="AT2731" i="1"/>
  <c r="AT2732" i="1"/>
  <c r="AT2733" i="1"/>
  <c r="AT2734" i="1"/>
  <c r="AT2735" i="1"/>
  <c r="AT2736" i="1"/>
  <c r="AT2737" i="1"/>
  <c r="AT2738" i="1"/>
  <c r="AT2739" i="1"/>
  <c r="AT2740" i="1"/>
  <c r="AT2741" i="1"/>
  <c r="AT2742" i="1"/>
  <c r="AT2743" i="1"/>
  <c r="AT2744" i="1"/>
  <c r="AT2745" i="1"/>
  <c r="AT2746" i="1"/>
  <c r="AT2747" i="1"/>
  <c r="AT2748" i="1"/>
  <c r="AT2749" i="1"/>
  <c r="AT2750" i="1"/>
  <c r="AT2751" i="1"/>
  <c r="AT2752" i="1"/>
  <c r="AT2753" i="1"/>
  <c r="AT2754" i="1"/>
  <c r="AT2755" i="1"/>
  <c r="AT2756" i="1"/>
  <c r="AT2757" i="1"/>
  <c r="AT2758" i="1"/>
  <c r="AT2759" i="1"/>
  <c r="AT2760" i="1"/>
  <c r="AT2761" i="1"/>
  <c r="AT2762" i="1"/>
  <c r="AT2763" i="1"/>
  <c r="AT2764" i="1"/>
  <c r="AT2765" i="1"/>
  <c r="AT2766" i="1"/>
  <c r="AT2767" i="1"/>
  <c r="AT2768" i="1"/>
  <c r="AT2769" i="1"/>
  <c r="AT2770" i="1"/>
  <c r="AT2771" i="1"/>
  <c r="AT2772" i="1"/>
  <c r="AT2773" i="1"/>
  <c r="AT2774" i="1"/>
  <c r="AT2775" i="1"/>
  <c r="AT2776" i="1"/>
  <c r="AT2777" i="1"/>
  <c r="AT2778" i="1"/>
  <c r="AT2779" i="1"/>
  <c r="AT2780" i="1"/>
  <c r="AT2781" i="1"/>
  <c r="AT2782" i="1"/>
  <c r="AT2783" i="1"/>
  <c r="AT2784" i="1"/>
  <c r="AT2785" i="1"/>
  <c r="AT2786" i="1"/>
  <c r="AT2787" i="1"/>
  <c r="AT2788" i="1"/>
  <c r="AT2789" i="1"/>
  <c r="AT2790" i="1"/>
  <c r="AT2791" i="1"/>
  <c r="AT2792" i="1"/>
  <c r="AT2793" i="1"/>
  <c r="AT2794" i="1"/>
  <c r="AT2795" i="1"/>
  <c r="AT2796" i="1"/>
  <c r="AT2797" i="1"/>
  <c r="AT2798" i="1"/>
  <c r="AT2799" i="1"/>
  <c r="AT2800" i="1"/>
  <c r="AT2801" i="1"/>
  <c r="AT2802" i="1"/>
  <c r="AT2803" i="1"/>
  <c r="AT2804" i="1"/>
  <c r="AT2805" i="1"/>
  <c r="AT2806" i="1"/>
  <c r="AT2807" i="1"/>
  <c r="AT2808" i="1"/>
  <c r="AT2809" i="1"/>
  <c r="AT2810" i="1"/>
  <c r="AT2811" i="1"/>
  <c r="AT2812" i="1"/>
  <c r="AT2813" i="1"/>
  <c r="AT2814" i="1"/>
  <c r="AT2815" i="1"/>
  <c r="AT2816" i="1"/>
  <c r="AT2817" i="1"/>
  <c r="AT2818" i="1"/>
  <c r="AT2819" i="1"/>
  <c r="AT2820" i="1"/>
  <c r="AT2821" i="1"/>
  <c r="AT2822" i="1"/>
  <c r="AT2823" i="1"/>
  <c r="AT2824" i="1"/>
  <c r="AT2825" i="1"/>
  <c r="AT2826" i="1"/>
  <c r="AT2827" i="1"/>
  <c r="AT2828" i="1"/>
  <c r="AT2829" i="1"/>
  <c r="AT2830" i="1"/>
  <c r="AT2831" i="1"/>
  <c r="AT2832" i="1"/>
  <c r="AT2833" i="1"/>
  <c r="AT2834" i="1"/>
  <c r="AT2835" i="1"/>
  <c r="AT2836" i="1"/>
  <c r="AT2837" i="1"/>
  <c r="AT2838" i="1"/>
  <c r="AT2839" i="1"/>
  <c r="AT2840" i="1"/>
  <c r="AT2841" i="1"/>
  <c r="AT2842" i="1"/>
  <c r="AT2843" i="1"/>
  <c r="AT2844" i="1"/>
  <c r="AT2845" i="1"/>
  <c r="AT2846" i="1"/>
  <c r="AT2847" i="1"/>
  <c r="AT2848" i="1"/>
  <c r="AT2849" i="1"/>
  <c r="AT2850" i="1"/>
  <c r="AT2851" i="1"/>
  <c r="AT2852" i="1"/>
  <c r="AT2853" i="1"/>
  <c r="AT2854" i="1"/>
  <c r="AT2855" i="1"/>
  <c r="AT2856" i="1"/>
  <c r="AT2857" i="1"/>
  <c r="AT2858" i="1"/>
  <c r="AT2859" i="1"/>
  <c r="AT2860" i="1"/>
  <c r="AT2861" i="1"/>
  <c r="AT2862" i="1"/>
  <c r="AT2863" i="1"/>
  <c r="AT2864" i="1"/>
  <c r="AT2865" i="1"/>
  <c r="AT2866" i="1"/>
  <c r="AT2867" i="1"/>
  <c r="AT2868" i="1"/>
  <c r="AT2869" i="1"/>
  <c r="AT2870" i="1"/>
  <c r="AT2871" i="1"/>
  <c r="AT2872" i="1"/>
  <c r="AT2873" i="1"/>
  <c r="AT2874" i="1"/>
  <c r="AT2875" i="1"/>
  <c r="AT2876" i="1"/>
  <c r="AT2877" i="1"/>
  <c r="AT2878" i="1"/>
  <c r="AT2879" i="1"/>
  <c r="AT2880" i="1"/>
  <c r="AT2881" i="1"/>
  <c r="AT2882" i="1"/>
  <c r="AT2883" i="1"/>
  <c r="AT2884" i="1"/>
  <c r="AT2885" i="1"/>
  <c r="AT2886" i="1"/>
  <c r="AT2887" i="1"/>
  <c r="AT2888" i="1"/>
  <c r="AT2889" i="1"/>
  <c r="AT2890" i="1"/>
  <c r="AT2891" i="1"/>
  <c r="AT2892" i="1"/>
  <c r="AT2893" i="1"/>
  <c r="AT2894" i="1"/>
  <c r="AT2895" i="1"/>
  <c r="AT2896" i="1"/>
  <c r="AT2897" i="1"/>
  <c r="AT289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W838" i="1" s="1"/>
  <c r="AS839" i="1"/>
  <c r="AS840" i="1"/>
  <c r="AS842" i="1"/>
  <c r="AS843" i="1"/>
  <c r="AS844" i="1"/>
  <c r="AS845" i="1"/>
  <c r="AS846" i="1"/>
  <c r="AW846" i="1" s="1"/>
  <c r="AS847" i="1"/>
  <c r="AW847" i="1" s="1"/>
  <c r="AS848" i="1"/>
  <c r="AS849" i="1"/>
  <c r="AS850" i="1"/>
  <c r="AS851" i="1"/>
  <c r="AS852" i="1"/>
  <c r="AS853" i="1"/>
  <c r="AS854" i="1"/>
  <c r="AW854" i="1" s="1"/>
  <c r="AS855" i="1"/>
  <c r="AW855" i="1" s="1"/>
  <c r="AS856" i="1"/>
  <c r="AS857" i="1"/>
  <c r="AW857" i="1" s="1"/>
  <c r="AS858" i="1"/>
  <c r="AS859" i="1"/>
  <c r="AS860" i="1"/>
  <c r="AS861" i="1"/>
  <c r="AS862" i="1"/>
  <c r="AS863" i="1"/>
  <c r="AW863" i="1" s="1"/>
  <c r="AS864" i="1"/>
  <c r="AS865" i="1"/>
  <c r="AS866" i="1"/>
  <c r="AS867" i="1"/>
  <c r="AS868" i="1"/>
  <c r="AS869" i="1"/>
  <c r="AS870" i="1"/>
  <c r="AW870" i="1" s="1"/>
  <c r="AS871" i="1"/>
  <c r="AS872" i="1"/>
  <c r="AS873" i="1"/>
  <c r="AS874" i="1"/>
  <c r="AS875" i="1"/>
  <c r="AS876" i="1"/>
  <c r="AS877" i="1"/>
  <c r="AS878" i="1"/>
  <c r="AW878" i="1" s="1"/>
  <c r="AS879" i="1"/>
  <c r="AW879" i="1" s="1"/>
  <c r="AS880" i="1"/>
  <c r="AS881" i="1"/>
  <c r="AS882" i="1"/>
  <c r="AS883" i="1"/>
  <c r="AS884" i="1"/>
  <c r="AS885" i="1"/>
  <c r="AW885" i="1" s="1"/>
  <c r="AS886" i="1"/>
  <c r="AW886" i="1" s="1"/>
  <c r="AS887" i="1"/>
  <c r="AW887" i="1" s="1"/>
  <c r="AS888" i="1"/>
  <c r="AS889" i="1"/>
  <c r="AS890" i="1"/>
  <c r="AS891" i="1"/>
  <c r="AS892" i="1"/>
  <c r="AS893" i="1"/>
  <c r="AW893" i="1" s="1"/>
  <c r="AS894" i="1"/>
  <c r="AW894" i="1" s="1"/>
  <c r="AS895" i="1"/>
  <c r="AW895" i="1" s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W2701" i="1" s="1"/>
  <c r="AS2702" i="1"/>
  <c r="AS2703" i="1"/>
  <c r="AS2704" i="1"/>
  <c r="AS2705" i="1"/>
  <c r="AS2706" i="1"/>
  <c r="AS2707" i="1"/>
  <c r="AS2708" i="1"/>
  <c r="AS2709" i="1"/>
  <c r="AW2709" i="1" s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W2733" i="1"/>
  <c r="AS2734" i="1"/>
  <c r="AS2735" i="1"/>
  <c r="AS2736" i="1"/>
  <c r="AS2737" i="1"/>
  <c r="AS2738" i="1"/>
  <c r="AS2739" i="1"/>
  <c r="AS2740" i="1"/>
  <c r="AS2741" i="1"/>
  <c r="AW2741" i="1" s="1"/>
  <c r="AS2742" i="1"/>
  <c r="AS2743" i="1"/>
  <c r="AS2744" i="1"/>
  <c r="AS2745" i="1"/>
  <c r="AS2746" i="1"/>
  <c r="AS2747" i="1"/>
  <c r="AS2748" i="1"/>
  <c r="AS2749" i="1"/>
  <c r="AW2749" i="1" s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41" i="1"/>
  <c r="AW241" i="1" s="1"/>
  <c r="AR242" i="1"/>
  <c r="AR243" i="1"/>
  <c r="AR244" i="1"/>
  <c r="AR245" i="1"/>
  <c r="AR246" i="1"/>
  <c r="AW246" i="1" s="1"/>
  <c r="AR248" i="1"/>
  <c r="AW248" i="1" s="1"/>
  <c r="AR249" i="1"/>
  <c r="AW249" i="1" s="1"/>
  <c r="AR250" i="1"/>
  <c r="AW250" i="1" s="1"/>
  <c r="AR251" i="1"/>
  <c r="AR252" i="1"/>
  <c r="AR253" i="1"/>
  <c r="AR254" i="1"/>
  <c r="AR256" i="1"/>
  <c r="AW256" i="1" s="1"/>
  <c r="AR257" i="1"/>
  <c r="AW257" i="1" s="1"/>
  <c r="AR258" i="1"/>
  <c r="AW258" i="1" s="1"/>
  <c r="AR259" i="1"/>
  <c r="AW259" i="1" s="1"/>
  <c r="AR260" i="1"/>
  <c r="AR261" i="1"/>
  <c r="AW261" i="1" s="1"/>
  <c r="AR263" i="1"/>
  <c r="AR264" i="1"/>
  <c r="AW264" i="1" s="1"/>
  <c r="AR265" i="1"/>
  <c r="AR266" i="1"/>
  <c r="AW266" i="1" s="1"/>
  <c r="AR267" i="1"/>
  <c r="AR268" i="1"/>
  <c r="AR269" i="1"/>
  <c r="AW269" i="1" s="1"/>
  <c r="AR270" i="1"/>
  <c r="AR271" i="1"/>
  <c r="AR272" i="1"/>
  <c r="AW272" i="1" s="1"/>
  <c r="AR273" i="1"/>
  <c r="AW273" i="1" s="1"/>
  <c r="AR274" i="1"/>
  <c r="AW274" i="1" s="1"/>
  <c r="AR275" i="1"/>
  <c r="AW275" i="1" s="1"/>
  <c r="AR276" i="1"/>
  <c r="AW276" i="1" s="1"/>
  <c r="AR277" i="1"/>
  <c r="AW277" i="1" s="1"/>
  <c r="AR278" i="1"/>
  <c r="AR280" i="1"/>
  <c r="AW280" i="1" s="1"/>
  <c r="AR281" i="1"/>
  <c r="AR282" i="1"/>
  <c r="AW282" i="1" s="1"/>
  <c r="AR283" i="1"/>
  <c r="AW283" i="1" s="1"/>
  <c r="AR284" i="1"/>
  <c r="AW284" i="1" s="1"/>
  <c r="AR285" i="1"/>
  <c r="AR286" i="1"/>
  <c r="AR287" i="1"/>
  <c r="AR288" i="1"/>
  <c r="AW288" i="1" s="1"/>
  <c r="AR289" i="1"/>
  <c r="AW289" i="1" s="1"/>
  <c r="AR290" i="1"/>
  <c r="AW290" i="1" s="1"/>
  <c r="AR291" i="1"/>
  <c r="AW291" i="1" s="1"/>
  <c r="AR292" i="1"/>
  <c r="AW292" i="1" s="1"/>
  <c r="AR293" i="1"/>
  <c r="AR294" i="1"/>
  <c r="AR295" i="1"/>
  <c r="AR296" i="1"/>
  <c r="AW296" i="1" s="1"/>
  <c r="AR297" i="1"/>
  <c r="AW297" i="1" s="1"/>
  <c r="AR298" i="1"/>
  <c r="AW298" i="1" s="1"/>
  <c r="AR299" i="1"/>
  <c r="AW299" i="1" s="1"/>
  <c r="AR300" i="1"/>
  <c r="AW300" i="1" s="1"/>
  <c r="AR301" i="1"/>
  <c r="AR302" i="1"/>
  <c r="AR303" i="1"/>
  <c r="AR304" i="1"/>
  <c r="AW304" i="1" s="1"/>
  <c r="AR305" i="1"/>
  <c r="AW305" i="1" s="1"/>
  <c r="AR306" i="1"/>
  <c r="AR307" i="1"/>
  <c r="AW307" i="1" s="1"/>
  <c r="AR308" i="1"/>
  <c r="AW308" i="1" s="1"/>
  <c r="AR309" i="1"/>
  <c r="AR310" i="1"/>
  <c r="AR311" i="1"/>
  <c r="AR312" i="1"/>
  <c r="AW312" i="1" s="1"/>
  <c r="AR313" i="1"/>
  <c r="AW313" i="1" s="1"/>
  <c r="AR314" i="1"/>
  <c r="AR315" i="1"/>
  <c r="AW315" i="1" s="1"/>
  <c r="AR316" i="1"/>
  <c r="AW316" i="1" s="1"/>
  <c r="AR317" i="1"/>
  <c r="AR318" i="1"/>
  <c r="AR319" i="1"/>
  <c r="AR320" i="1"/>
  <c r="AW320" i="1" s="1"/>
  <c r="AR321" i="1"/>
  <c r="AW321" i="1" s="1"/>
  <c r="AR322" i="1"/>
  <c r="AR323" i="1"/>
  <c r="AW323" i="1" s="1"/>
  <c r="AR324" i="1"/>
  <c r="AW324" i="1" s="1"/>
  <c r="AR325" i="1"/>
  <c r="AR326" i="1"/>
  <c r="AR327" i="1"/>
  <c r="AR328" i="1"/>
  <c r="AW328" i="1" s="1"/>
  <c r="AR329" i="1"/>
  <c r="AW329" i="1" s="1"/>
  <c r="AR330" i="1"/>
  <c r="AR331" i="1"/>
  <c r="AW331" i="1" s="1"/>
  <c r="AR332" i="1"/>
  <c r="AW332" i="1" s="1"/>
  <c r="AR333" i="1"/>
  <c r="AR334" i="1"/>
  <c r="AR335" i="1"/>
  <c r="AR336" i="1"/>
  <c r="AW336" i="1" s="1"/>
  <c r="AR337" i="1"/>
  <c r="AW337" i="1" s="1"/>
  <c r="AR338" i="1"/>
  <c r="AR339" i="1"/>
  <c r="AW339" i="1" s="1"/>
  <c r="AR340" i="1"/>
  <c r="AW340" i="1" s="1"/>
  <c r="AR341" i="1"/>
  <c r="AR342" i="1"/>
  <c r="AR343" i="1"/>
  <c r="AR344" i="1"/>
  <c r="AW344" i="1" s="1"/>
  <c r="AR345" i="1"/>
  <c r="AW345" i="1" s="1"/>
  <c r="AR346" i="1"/>
  <c r="AR347" i="1"/>
  <c r="AW347" i="1" s="1"/>
  <c r="AR348" i="1"/>
  <c r="AW348" i="1" s="1"/>
  <c r="AR349" i="1"/>
  <c r="AR350" i="1"/>
  <c r="AR351" i="1"/>
  <c r="AR352" i="1"/>
  <c r="AW352" i="1" s="1"/>
  <c r="AR353" i="1"/>
  <c r="AW353" i="1" s="1"/>
  <c r="AR354" i="1"/>
  <c r="AR355" i="1"/>
  <c r="AW355" i="1" s="1"/>
  <c r="AR356" i="1"/>
  <c r="AW356" i="1" s="1"/>
  <c r="AR357" i="1"/>
  <c r="AR358" i="1"/>
  <c r="AR359" i="1"/>
  <c r="AR360" i="1"/>
  <c r="AW360" i="1" s="1"/>
  <c r="AW361" i="1"/>
  <c r="AR362" i="1"/>
  <c r="AR363" i="1"/>
  <c r="AW363" i="1" s="1"/>
  <c r="AR364" i="1"/>
  <c r="AW364" i="1" s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W561" i="1" s="1"/>
  <c r="AR563" i="1"/>
  <c r="AW563" i="1" s="1"/>
  <c r="AR564" i="1"/>
  <c r="AR565" i="1"/>
  <c r="AW565" i="1" s="1"/>
  <c r="AR566" i="1"/>
  <c r="AR567" i="1"/>
  <c r="AW567" i="1" s="1"/>
  <c r="AR568" i="1"/>
  <c r="AW568" i="1" s="1"/>
  <c r="AR569" i="1"/>
  <c r="AW569" i="1" s="1"/>
  <c r="AR570" i="1"/>
  <c r="AW570" i="1" s="1"/>
  <c r="AR571" i="1"/>
  <c r="AW571" i="1" s="1"/>
  <c r="AR572" i="1"/>
  <c r="AR573" i="1"/>
  <c r="AW573" i="1" s="1"/>
  <c r="AR574" i="1"/>
  <c r="AR575" i="1"/>
  <c r="AW575" i="1" s="1"/>
  <c r="AR576" i="1"/>
  <c r="AW576" i="1" s="1"/>
  <c r="AR577" i="1"/>
  <c r="AW577" i="1" s="1"/>
  <c r="AR578" i="1"/>
  <c r="AR579" i="1"/>
  <c r="AR580" i="1"/>
  <c r="AR581" i="1"/>
  <c r="AW581" i="1" s="1"/>
  <c r="AR582" i="1"/>
  <c r="AR583" i="1"/>
  <c r="AW583" i="1" s="1"/>
  <c r="AR584" i="1"/>
  <c r="AW584" i="1" s="1"/>
  <c r="AR585" i="1"/>
  <c r="AW585" i="1" s="1"/>
  <c r="AR586" i="1"/>
  <c r="AR588" i="1"/>
  <c r="AR589" i="1"/>
  <c r="AW589" i="1" s="1"/>
  <c r="AR590" i="1"/>
  <c r="AR591" i="1"/>
  <c r="AW591" i="1" s="1"/>
  <c r="AR592" i="1"/>
  <c r="AW592" i="1" s="1"/>
  <c r="AR593" i="1"/>
  <c r="AW593" i="1" s="1"/>
  <c r="AR594" i="1"/>
  <c r="AW594" i="1" s="1"/>
  <c r="AR595" i="1"/>
  <c r="AW595" i="1" s="1"/>
  <c r="AR596" i="1"/>
  <c r="AR597" i="1"/>
  <c r="AW597" i="1" s="1"/>
  <c r="AR598" i="1"/>
  <c r="AR599" i="1"/>
  <c r="AW599" i="1" s="1"/>
  <c r="AR600" i="1"/>
  <c r="AR601" i="1"/>
  <c r="AW601" i="1" s="1"/>
  <c r="AR602" i="1"/>
  <c r="AW602" i="1" s="1"/>
  <c r="AR603" i="1"/>
  <c r="AW603" i="1" s="1"/>
  <c r="AR604" i="1"/>
  <c r="AR605" i="1"/>
  <c r="AW605" i="1" s="1"/>
  <c r="AR606" i="1"/>
  <c r="AR607" i="1"/>
  <c r="AW607" i="1" s="1"/>
  <c r="AR608" i="1"/>
  <c r="AW608" i="1" s="1"/>
  <c r="AR609" i="1"/>
  <c r="AW609" i="1" s="1"/>
  <c r="AR610" i="1"/>
  <c r="AW610" i="1" s="1"/>
  <c r="AR611" i="1"/>
  <c r="AW611" i="1" s="1"/>
  <c r="AR612" i="1"/>
  <c r="AR613" i="1"/>
  <c r="AW613" i="1" s="1"/>
  <c r="AR614" i="1"/>
  <c r="AR615" i="1"/>
  <c r="AW615" i="1" s="1"/>
  <c r="AR616" i="1"/>
  <c r="AW616" i="1" s="1"/>
  <c r="AR617" i="1"/>
  <c r="AW617" i="1" s="1"/>
  <c r="AR618" i="1"/>
  <c r="AR619" i="1"/>
  <c r="AW619" i="1" s="1"/>
  <c r="AR620" i="1"/>
  <c r="AR621" i="1"/>
  <c r="AW621" i="1" s="1"/>
  <c r="AR622" i="1"/>
  <c r="AR623" i="1"/>
  <c r="AW623" i="1" s="1"/>
  <c r="AR624" i="1"/>
  <c r="AW624" i="1" s="1"/>
  <c r="AR625" i="1"/>
  <c r="AW625" i="1" s="1"/>
  <c r="AR626" i="1"/>
  <c r="AW626" i="1" s="1"/>
  <c r="AR627" i="1"/>
  <c r="AW627" i="1" s="1"/>
  <c r="AR628" i="1"/>
  <c r="AR629" i="1"/>
  <c r="AW629" i="1" s="1"/>
  <c r="AR630" i="1"/>
  <c r="AW630" i="1" s="1"/>
  <c r="AR631" i="1"/>
  <c r="AW631" i="1" s="1"/>
  <c r="AR632" i="1"/>
  <c r="AW632" i="1" s="1"/>
  <c r="AR633" i="1"/>
  <c r="AW633" i="1" s="1"/>
  <c r="AW634" i="1"/>
  <c r="AR635" i="1"/>
  <c r="AW635" i="1" s="1"/>
  <c r="AR636" i="1"/>
  <c r="AR637" i="1"/>
  <c r="AW637" i="1" s="1"/>
  <c r="AR638" i="1"/>
  <c r="AW638" i="1" s="1"/>
  <c r="AR639" i="1"/>
  <c r="AW639" i="1" s="1"/>
  <c r="AR640" i="1"/>
  <c r="AW640" i="1" s="1"/>
  <c r="AR641" i="1"/>
  <c r="AW641" i="1" s="1"/>
  <c r="AR642" i="1"/>
  <c r="AW642" i="1" s="1"/>
  <c r="AR643" i="1"/>
  <c r="AW643" i="1" s="1"/>
  <c r="AR644" i="1"/>
  <c r="AW644" i="1" s="1"/>
  <c r="AR645" i="1"/>
  <c r="AW645" i="1" s="1"/>
  <c r="AR646" i="1"/>
  <c r="AW646" i="1" s="1"/>
  <c r="AR647" i="1"/>
  <c r="AW647" i="1" s="1"/>
  <c r="AR648" i="1"/>
  <c r="AW648" i="1" s="1"/>
  <c r="AR649" i="1"/>
  <c r="AW649" i="1" s="1"/>
  <c r="AR650" i="1"/>
  <c r="AW650" i="1" s="1"/>
  <c r="AR651" i="1"/>
  <c r="AW651" i="1" s="1"/>
  <c r="AR652" i="1"/>
  <c r="AR654" i="1"/>
  <c r="AW654" i="1" s="1"/>
  <c r="AR655" i="1"/>
  <c r="AW655" i="1" s="1"/>
  <c r="AR656" i="1"/>
  <c r="AW656" i="1" s="1"/>
  <c r="AR657" i="1"/>
  <c r="AW657" i="1" s="1"/>
  <c r="AR658" i="1"/>
  <c r="AW658" i="1" s="1"/>
  <c r="AW659" i="1"/>
  <c r="AR660" i="1"/>
  <c r="AR661" i="1"/>
  <c r="AW661" i="1" s="1"/>
  <c r="AR662" i="1"/>
  <c r="AW662" i="1" s="1"/>
  <c r="AR663" i="1"/>
  <c r="AW663" i="1" s="1"/>
  <c r="AR664" i="1"/>
  <c r="AW664" i="1" s="1"/>
  <c r="AR665" i="1"/>
  <c r="AW665" i="1" s="1"/>
  <c r="AR666" i="1"/>
  <c r="AW666" i="1" s="1"/>
  <c r="AR667" i="1"/>
  <c r="AW667" i="1" s="1"/>
  <c r="AR668" i="1"/>
  <c r="AR669" i="1"/>
  <c r="AW669" i="1" s="1"/>
  <c r="AR670" i="1"/>
  <c r="AW670" i="1" s="1"/>
  <c r="AR671" i="1"/>
  <c r="AW671" i="1" s="1"/>
  <c r="AR672" i="1"/>
  <c r="AW672" i="1" s="1"/>
  <c r="AR673" i="1"/>
  <c r="AW673" i="1" s="1"/>
  <c r="AR674" i="1"/>
  <c r="AW674" i="1" s="1"/>
  <c r="AR675" i="1"/>
  <c r="AW675" i="1" s="1"/>
  <c r="AR676" i="1"/>
  <c r="AR677" i="1"/>
  <c r="AR678" i="1"/>
  <c r="AW678" i="1" s="1"/>
  <c r="AR679" i="1"/>
  <c r="AW679" i="1" s="1"/>
  <c r="AR680" i="1"/>
  <c r="AW680" i="1" s="1"/>
  <c r="AR681" i="1"/>
  <c r="AW681" i="1" s="1"/>
  <c r="AR682" i="1"/>
  <c r="AW682" i="1" s="1"/>
  <c r="AR683" i="1"/>
  <c r="AW683" i="1" s="1"/>
  <c r="AR685" i="1"/>
  <c r="AR686" i="1"/>
  <c r="AW686" i="1" s="1"/>
  <c r="AR687" i="1"/>
  <c r="AW687" i="1" s="1"/>
  <c r="AR688" i="1"/>
  <c r="AW688" i="1" s="1"/>
  <c r="AW689" i="1"/>
  <c r="AR690" i="1"/>
  <c r="AR691" i="1"/>
  <c r="AR692" i="1"/>
  <c r="AR693" i="1"/>
  <c r="AR694" i="1"/>
  <c r="AR695" i="1"/>
  <c r="AW695" i="1" s="1"/>
  <c r="AR696" i="1"/>
  <c r="AW696" i="1" s="1"/>
  <c r="AR697" i="1"/>
  <c r="AW697" i="1" s="1"/>
  <c r="AR698" i="1"/>
  <c r="AR699" i="1"/>
  <c r="AR700" i="1"/>
  <c r="AW700" i="1" s="1"/>
  <c r="AR701" i="1"/>
  <c r="AW701" i="1" s="1"/>
  <c r="AR702" i="1"/>
  <c r="AR703" i="1"/>
  <c r="AW703" i="1" s="1"/>
  <c r="AR704" i="1"/>
  <c r="AR705" i="1"/>
  <c r="AW705" i="1" s="1"/>
  <c r="AR706" i="1"/>
  <c r="AR707" i="1"/>
  <c r="AR708" i="1"/>
  <c r="AR709" i="1"/>
  <c r="AW709" i="1" s="1"/>
  <c r="AR710" i="1"/>
  <c r="AR711" i="1"/>
  <c r="AW711" i="1" s="1"/>
  <c r="AR712" i="1"/>
  <c r="AW712" i="1" s="1"/>
  <c r="AR713" i="1"/>
  <c r="AW713" i="1" s="1"/>
  <c r="AR714" i="1"/>
  <c r="AR715" i="1"/>
  <c r="AR716" i="1"/>
  <c r="AW716" i="1" s="1"/>
  <c r="AR717" i="1"/>
  <c r="AW717" i="1" s="1"/>
  <c r="AR718" i="1"/>
  <c r="AR719" i="1"/>
  <c r="AW719" i="1" s="1"/>
  <c r="AR720" i="1"/>
  <c r="AW720" i="1" s="1"/>
  <c r="AR721" i="1"/>
  <c r="AW721" i="1" s="1"/>
  <c r="AR722" i="1"/>
  <c r="AR723" i="1"/>
  <c r="AR724" i="1"/>
  <c r="AR725" i="1"/>
  <c r="AR726" i="1"/>
  <c r="AR727" i="1"/>
  <c r="AW727" i="1" s="1"/>
  <c r="AR728" i="1"/>
  <c r="AW728" i="1" s="1"/>
  <c r="AR729" i="1"/>
  <c r="AW729" i="1" s="1"/>
  <c r="AR730" i="1"/>
  <c r="AR731" i="1"/>
  <c r="AR732" i="1"/>
  <c r="AW732" i="1" s="1"/>
  <c r="AR733" i="1"/>
  <c r="AW733" i="1" s="1"/>
  <c r="AR734" i="1"/>
  <c r="AR735" i="1"/>
  <c r="AW735" i="1" s="1"/>
  <c r="AR736" i="1"/>
  <c r="AR737" i="1"/>
  <c r="AW737" i="1" s="1"/>
  <c r="AR738" i="1"/>
  <c r="AR739" i="1"/>
  <c r="AR740" i="1"/>
  <c r="AR741" i="1"/>
  <c r="AW741" i="1" s="1"/>
  <c r="AR743" i="1"/>
  <c r="AW743" i="1" s="1"/>
  <c r="AR744" i="1"/>
  <c r="AW744" i="1" s="1"/>
  <c r="AR745" i="1"/>
  <c r="AW745" i="1" s="1"/>
  <c r="AR746" i="1"/>
  <c r="AR747" i="1"/>
  <c r="AR748" i="1"/>
  <c r="AW748" i="1" s="1"/>
  <c r="AR749" i="1"/>
  <c r="AW749" i="1" s="1"/>
  <c r="AR750" i="1"/>
  <c r="AR751" i="1"/>
  <c r="AW751" i="1" s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W816" i="1" s="1"/>
  <c r="AR817" i="1"/>
  <c r="AR818" i="1"/>
  <c r="AR819" i="1"/>
  <c r="AR820" i="1"/>
  <c r="AR821" i="1"/>
  <c r="AW821" i="1" s="1"/>
  <c r="AR822" i="1"/>
  <c r="AR823" i="1"/>
  <c r="AR824" i="1"/>
  <c r="AW824" i="1" s="1"/>
  <c r="AR825" i="1"/>
  <c r="AR826" i="1"/>
  <c r="AR827" i="1"/>
  <c r="AR828" i="1"/>
  <c r="AR829" i="1"/>
  <c r="AW829" i="1" s="1"/>
  <c r="AR830" i="1"/>
  <c r="AR831" i="1"/>
  <c r="AR832" i="1"/>
  <c r="AW832" i="1" s="1"/>
  <c r="AR833" i="1"/>
  <c r="AR834" i="1"/>
  <c r="AR835" i="1"/>
  <c r="AR836" i="1"/>
  <c r="AR837" i="1"/>
  <c r="AR838" i="1"/>
  <c r="AR839" i="1"/>
  <c r="AR840" i="1"/>
  <c r="AW840" i="1" s="1"/>
  <c r="AR842" i="1"/>
  <c r="AR843" i="1"/>
  <c r="AR844" i="1"/>
  <c r="AR845" i="1"/>
  <c r="AR846" i="1"/>
  <c r="AR847" i="1"/>
  <c r="AR848" i="1"/>
  <c r="AW848" i="1" s="1"/>
  <c r="AR849" i="1"/>
  <c r="AR850" i="1"/>
  <c r="AR851" i="1"/>
  <c r="AR852" i="1"/>
  <c r="AR853" i="1"/>
  <c r="AR854" i="1"/>
  <c r="AR855" i="1"/>
  <c r="AR856" i="1"/>
  <c r="AW856" i="1" s="1"/>
  <c r="AR857" i="1"/>
  <c r="AR858" i="1"/>
  <c r="AR859" i="1"/>
  <c r="AR860" i="1"/>
  <c r="AR861" i="1"/>
  <c r="AR862" i="1"/>
  <c r="AR863" i="1"/>
  <c r="AR864" i="1"/>
  <c r="AW864" i="1" s="1"/>
  <c r="AR865" i="1"/>
  <c r="AR866" i="1"/>
  <c r="AR867" i="1"/>
  <c r="AR868" i="1"/>
  <c r="AR869" i="1"/>
  <c r="AR870" i="1"/>
  <c r="AR871" i="1"/>
  <c r="AR872" i="1"/>
  <c r="AW872" i="1" s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W944" i="1" s="1"/>
  <c r="AR945" i="1"/>
  <c r="AR946" i="1"/>
  <c r="AR947" i="1"/>
  <c r="AR948" i="1"/>
  <c r="AR949" i="1"/>
  <c r="AR950" i="1"/>
  <c r="AW950" i="1" s="1"/>
  <c r="AR951" i="1"/>
  <c r="AR952" i="1"/>
  <c r="AW952" i="1" s="1"/>
  <c r="AR953" i="1"/>
  <c r="AR954" i="1"/>
  <c r="AR955" i="1"/>
  <c r="AR956" i="1"/>
  <c r="AR957" i="1"/>
  <c r="AW958" i="1"/>
  <c r="AR959" i="1"/>
  <c r="AR960" i="1"/>
  <c r="AW960" i="1" s="1"/>
  <c r="AR961" i="1"/>
  <c r="AR962" i="1"/>
  <c r="AR963" i="1"/>
  <c r="AR964" i="1"/>
  <c r="AR965" i="1"/>
  <c r="AR966" i="1"/>
  <c r="AW966" i="1" s="1"/>
  <c r="AR967" i="1"/>
  <c r="AR968" i="1"/>
  <c r="AW968" i="1" s="1"/>
  <c r="AR969" i="1"/>
  <c r="AR970" i="1"/>
  <c r="AR971" i="1"/>
  <c r="AR972" i="1"/>
  <c r="AR973" i="1"/>
  <c r="AR974" i="1"/>
  <c r="AW974" i="1" s="1"/>
  <c r="AR975" i="1"/>
  <c r="AR976" i="1"/>
  <c r="AW976" i="1" s="1"/>
  <c r="AR977" i="1"/>
  <c r="AR978" i="1"/>
  <c r="AR979" i="1"/>
  <c r="AR980" i="1"/>
  <c r="AR981" i="1"/>
  <c r="AR982" i="1"/>
  <c r="AW982" i="1" s="1"/>
  <c r="AR983" i="1"/>
  <c r="AR984" i="1"/>
  <c r="AW984" i="1" s="1"/>
  <c r="AR985" i="1"/>
  <c r="AR986" i="1"/>
  <c r="AR987" i="1"/>
  <c r="AR988" i="1"/>
  <c r="AR989" i="1"/>
  <c r="AR990" i="1"/>
  <c r="AW990" i="1" s="1"/>
  <c r="AR991" i="1"/>
  <c r="AR992" i="1"/>
  <c r="AW992" i="1" s="1"/>
  <c r="AR993" i="1"/>
  <c r="AR994" i="1"/>
  <c r="AR995" i="1"/>
  <c r="AR996" i="1"/>
  <c r="AR997" i="1"/>
  <c r="AR998" i="1"/>
  <c r="AW998" i="1" s="1"/>
  <c r="AR999" i="1"/>
  <c r="AR1000" i="1"/>
  <c r="AW1000" i="1" s="1"/>
  <c r="AR1001" i="1"/>
  <c r="AR1002" i="1"/>
  <c r="AR1003" i="1"/>
  <c r="AR1004" i="1"/>
  <c r="AR1005" i="1"/>
  <c r="AR1006" i="1"/>
  <c r="AW1006" i="1" s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W1076" i="1" s="1"/>
  <c r="AR1077" i="1"/>
  <c r="AR1078" i="1"/>
  <c r="AR1079" i="1"/>
  <c r="AW1079" i="1" s="1"/>
  <c r="AR1080" i="1"/>
  <c r="AR1081" i="1"/>
  <c r="AR1082" i="1"/>
  <c r="AR1083" i="1"/>
  <c r="AR1084" i="1"/>
  <c r="AW1084" i="1" s="1"/>
  <c r="AR1085" i="1"/>
  <c r="AR1086" i="1"/>
  <c r="AR1087" i="1"/>
  <c r="AW1087" i="1" s="1"/>
  <c r="AR1088" i="1"/>
  <c r="AR1089" i="1"/>
  <c r="AR1090" i="1"/>
  <c r="AR1091" i="1"/>
  <c r="AR1092" i="1"/>
  <c r="AW1092" i="1" s="1"/>
  <c r="AR1093" i="1"/>
  <c r="AR1094" i="1"/>
  <c r="AR1095" i="1"/>
  <c r="AW1095" i="1" s="1"/>
  <c r="AR1096" i="1"/>
  <c r="AR1097" i="1"/>
  <c r="AR1098" i="1"/>
  <c r="AR1099" i="1"/>
  <c r="AR1100" i="1"/>
  <c r="AW1100" i="1" s="1"/>
  <c r="AR1101" i="1"/>
  <c r="AR1102" i="1"/>
  <c r="AR1103" i="1"/>
  <c r="AW1103" i="1" s="1"/>
  <c r="AR1104" i="1"/>
  <c r="AR1105" i="1"/>
  <c r="AR1106" i="1"/>
  <c r="AR1107" i="1"/>
  <c r="AR1108" i="1"/>
  <c r="AW1108" i="1" s="1"/>
  <c r="AR1109" i="1"/>
  <c r="AR1110" i="1"/>
  <c r="AR1111" i="1"/>
  <c r="AW1111" i="1" s="1"/>
  <c r="AR1112" i="1"/>
  <c r="AR1113" i="1"/>
  <c r="AR1114" i="1"/>
  <c r="AR1115" i="1"/>
  <c r="AR1116" i="1"/>
  <c r="AW1116" i="1" s="1"/>
  <c r="AR1117" i="1"/>
  <c r="AR1118" i="1"/>
  <c r="AR1119" i="1"/>
  <c r="AW1119" i="1" s="1"/>
  <c r="AR1120" i="1"/>
  <c r="AR1121" i="1"/>
  <c r="AR1122" i="1"/>
  <c r="AR1123" i="1"/>
  <c r="AR1124" i="1"/>
  <c r="AW1124" i="1" s="1"/>
  <c r="AR1125" i="1"/>
  <c r="AR1126" i="1"/>
  <c r="AR1127" i="1"/>
  <c r="AW1127" i="1" s="1"/>
  <c r="AR1128" i="1"/>
  <c r="AR1129" i="1"/>
  <c r="AR1130" i="1"/>
  <c r="AR1131" i="1"/>
  <c r="AR1132" i="1"/>
  <c r="AW1132" i="1" s="1"/>
  <c r="AR1133" i="1"/>
  <c r="AR1134" i="1"/>
  <c r="AR1136" i="1"/>
  <c r="AW1136" i="1" s="1"/>
  <c r="AR1137" i="1"/>
  <c r="AR1138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W1545" i="1" s="1"/>
  <c r="AR1546" i="1"/>
  <c r="AR1547" i="1"/>
  <c r="AR1548" i="1"/>
  <c r="AW1548" i="1" s="1"/>
  <c r="AR1549" i="1"/>
  <c r="AR1550" i="1"/>
  <c r="AR1551" i="1"/>
  <c r="AR1552" i="1"/>
  <c r="AW1552" i="1" s="1"/>
  <c r="AR1553" i="1"/>
  <c r="AW1553" i="1" s="1"/>
  <c r="AR1554" i="1"/>
  <c r="AW1554" i="1" s="1"/>
  <c r="AR1555" i="1"/>
  <c r="AR1556" i="1"/>
  <c r="AW1556" i="1" s="1"/>
  <c r="AR1557" i="1"/>
  <c r="AR1558" i="1"/>
  <c r="AR1559" i="1"/>
  <c r="AR1560" i="1"/>
  <c r="AW1560" i="1" s="1"/>
  <c r="AR1561" i="1"/>
  <c r="AW1561" i="1" s="1"/>
  <c r="AR1562" i="1"/>
  <c r="AW1562" i="1" s="1"/>
  <c r="AR1563" i="1"/>
  <c r="AR1564" i="1"/>
  <c r="AW1564" i="1" s="1"/>
  <c r="AR1565" i="1"/>
  <c r="AR1566" i="1"/>
  <c r="AR1567" i="1"/>
  <c r="AR1568" i="1"/>
  <c r="AW1568" i="1" s="1"/>
  <c r="AR1569" i="1"/>
  <c r="AR1570" i="1"/>
  <c r="AR1571" i="1"/>
  <c r="AR1572" i="1"/>
  <c r="AW1572" i="1" s="1"/>
  <c r="AR1573" i="1"/>
  <c r="AR1574" i="1"/>
  <c r="AR1575" i="1"/>
  <c r="AR1576" i="1"/>
  <c r="AW1576" i="1" s="1"/>
  <c r="AR1577" i="1"/>
  <c r="AW1577" i="1" s="1"/>
  <c r="AR1578" i="1"/>
  <c r="AW1578" i="1" s="1"/>
  <c r="AR1579" i="1"/>
  <c r="AR1580" i="1"/>
  <c r="AW1580" i="1" s="1"/>
  <c r="AR1581" i="1"/>
  <c r="AR1582" i="1"/>
  <c r="AR1583" i="1"/>
  <c r="AR1584" i="1"/>
  <c r="AW1584" i="1" s="1"/>
  <c r="AR1585" i="1"/>
  <c r="AW1585" i="1" s="1"/>
  <c r="AR1586" i="1"/>
  <c r="AW1586" i="1" s="1"/>
  <c r="AR1587" i="1"/>
  <c r="AR1588" i="1"/>
  <c r="AW1588" i="1" s="1"/>
  <c r="AR1589" i="1"/>
  <c r="AR1590" i="1"/>
  <c r="AR1591" i="1"/>
  <c r="AR1592" i="1"/>
  <c r="AW1592" i="1" s="1"/>
  <c r="AR1593" i="1"/>
  <c r="AW1593" i="1" s="1"/>
  <c r="AR1594" i="1"/>
  <c r="AW1594" i="1" s="1"/>
  <c r="AR1595" i="1"/>
  <c r="AR1596" i="1"/>
  <c r="AW1596" i="1" s="1"/>
  <c r="AR1597" i="1"/>
  <c r="AR1598" i="1"/>
  <c r="AR1599" i="1"/>
  <c r="AR1600" i="1"/>
  <c r="AW1600" i="1" s="1"/>
  <c r="AR1601" i="1"/>
  <c r="AR1602" i="1"/>
  <c r="AR1603" i="1"/>
  <c r="AR1604" i="1"/>
  <c r="AW1604" i="1" s="1"/>
  <c r="AR1605" i="1"/>
  <c r="AR1606" i="1"/>
  <c r="AR1607" i="1"/>
  <c r="AR1608" i="1"/>
  <c r="AW1608" i="1" s="1"/>
  <c r="AR1609" i="1"/>
  <c r="AW1609" i="1" s="1"/>
  <c r="AR1610" i="1"/>
  <c r="AW1610" i="1" s="1"/>
  <c r="AR1611" i="1"/>
  <c r="AR1612" i="1"/>
  <c r="AW1612" i="1" s="1"/>
  <c r="AR1613" i="1"/>
  <c r="AR1614" i="1"/>
  <c r="AR1615" i="1"/>
  <c r="AR1616" i="1"/>
  <c r="AW1616" i="1" s="1"/>
  <c r="AR1617" i="1"/>
  <c r="AW1617" i="1" s="1"/>
  <c r="AR1618" i="1"/>
  <c r="AW1618" i="1" s="1"/>
  <c r="AR1619" i="1"/>
  <c r="AR1620" i="1"/>
  <c r="AW1620" i="1" s="1"/>
  <c r="AR1621" i="1"/>
  <c r="AR1622" i="1"/>
  <c r="AR1623" i="1"/>
  <c r="AR1624" i="1"/>
  <c r="AW1624" i="1" s="1"/>
  <c r="AR1625" i="1"/>
  <c r="AW1625" i="1" s="1"/>
  <c r="AR1626" i="1"/>
  <c r="AW1626" i="1" s="1"/>
  <c r="AR1627" i="1"/>
  <c r="AR1628" i="1"/>
  <c r="AW1628" i="1" s="1"/>
  <c r="AR1629" i="1"/>
  <c r="AR1630" i="1"/>
  <c r="AR1631" i="1"/>
  <c r="AR1632" i="1"/>
  <c r="AW1632" i="1" s="1"/>
  <c r="AR1633" i="1"/>
  <c r="AR1634" i="1"/>
  <c r="AR1635" i="1"/>
  <c r="AR1636" i="1"/>
  <c r="AW1636" i="1" s="1"/>
  <c r="AR1637" i="1"/>
  <c r="AR1638" i="1"/>
  <c r="AR1639" i="1"/>
  <c r="AR1640" i="1"/>
  <c r="AW1640" i="1" s="1"/>
  <c r="AR1641" i="1"/>
  <c r="AW1641" i="1" s="1"/>
  <c r="AR1642" i="1"/>
  <c r="AW1642" i="1" s="1"/>
  <c r="AR1643" i="1"/>
  <c r="AR1644" i="1"/>
  <c r="AW1644" i="1" s="1"/>
  <c r="AR1645" i="1"/>
  <c r="AR1646" i="1"/>
  <c r="AR1647" i="1"/>
  <c r="AR1648" i="1"/>
  <c r="AW1648" i="1" s="1"/>
  <c r="AR1649" i="1"/>
  <c r="AW1649" i="1" s="1"/>
  <c r="AR1650" i="1"/>
  <c r="AW1650" i="1" s="1"/>
  <c r="AR1651" i="1"/>
  <c r="AR1652" i="1"/>
  <c r="AW1652" i="1" s="1"/>
  <c r="AR1653" i="1"/>
  <c r="AR1654" i="1"/>
  <c r="AR1655" i="1"/>
  <c r="AR1656" i="1"/>
  <c r="AW1656" i="1" s="1"/>
  <c r="AR1657" i="1"/>
  <c r="AW1657" i="1" s="1"/>
  <c r="AR1658" i="1"/>
  <c r="AW1658" i="1" s="1"/>
  <c r="AR1659" i="1"/>
  <c r="AR1660" i="1"/>
  <c r="AW1660" i="1" s="1"/>
  <c r="AR1661" i="1"/>
  <c r="AR1662" i="1"/>
  <c r="AR1663" i="1"/>
  <c r="AR1664" i="1"/>
  <c r="AW1664" i="1" s="1"/>
  <c r="AR1665" i="1"/>
  <c r="AR1666" i="1"/>
  <c r="AR1667" i="1"/>
  <c r="AR1668" i="1"/>
  <c r="AW1668" i="1" s="1"/>
  <c r="AR1669" i="1"/>
  <c r="AR1670" i="1"/>
  <c r="AR1671" i="1"/>
  <c r="AR1672" i="1"/>
  <c r="AW1672" i="1" s="1"/>
  <c r="AR1673" i="1"/>
  <c r="AW1673" i="1" s="1"/>
  <c r="AR1674" i="1"/>
  <c r="AW1674" i="1" s="1"/>
  <c r="AR1675" i="1"/>
  <c r="AR1676" i="1"/>
  <c r="AW1676" i="1" s="1"/>
  <c r="AR1677" i="1"/>
  <c r="AR1678" i="1"/>
  <c r="AR1679" i="1"/>
  <c r="AR1680" i="1"/>
  <c r="AW1680" i="1" s="1"/>
  <c r="AR1681" i="1"/>
  <c r="AW1681" i="1" s="1"/>
  <c r="AR1682" i="1"/>
  <c r="AW1682" i="1" s="1"/>
  <c r="AR1683" i="1"/>
  <c r="AR1684" i="1"/>
  <c r="AW1684" i="1" s="1"/>
  <c r="AR1685" i="1"/>
  <c r="AR1686" i="1"/>
  <c r="AR1687" i="1"/>
  <c r="AR1688" i="1"/>
  <c r="AW1688" i="1" s="1"/>
  <c r="AR1689" i="1"/>
  <c r="AW1689" i="1" s="1"/>
  <c r="AR1690" i="1"/>
  <c r="AW1690" i="1" s="1"/>
  <c r="AR1691" i="1"/>
  <c r="AR1692" i="1"/>
  <c r="AW1692" i="1" s="1"/>
  <c r="AR1693" i="1"/>
  <c r="AR1694" i="1"/>
  <c r="AR1695" i="1"/>
  <c r="AR1696" i="1"/>
  <c r="AW1696" i="1" s="1"/>
  <c r="AR1697" i="1"/>
  <c r="AR1698" i="1"/>
  <c r="AR1699" i="1"/>
  <c r="AR1700" i="1"/>
  <c r="AW1700" i="1" s="1"/>
  <c r="AR1701" i="1"/>
  <c r="AR1702" i="1"/>
  <c r="AR1703" i="1"/>
  <c r="AR1704" i="1"/>
  <c r="AW1704" i="1" s="1"/>
  <c r="AR1705" i="1"/>
  <c r="AW1705" i="1" s="1"/>
  <c r="AR1706" i="1"/>
  <c r="AW1706" i="1" s="1"/>
  <c r="AR1707" i="1"/>
  <c r="AR1708" i="1"/>
  <c r="AW1708" i="1" s="1"/>
  <c r="AR1709" i="1"/>
  <c r="AR1710" i="1"/>
  <c r="AR1711" i="1"/>
  <c r="AW1712" i="1"/>
  <c r="AR1713" i="1"/>
  <c r="AW1713" i="1" s="1"/>
  <c r="AR1714" i="1"/>
  <c r="AW1714" i="1" s="1"/>
  <c r="AR1715" i="1"/>
  <c r="AW1715" i="1" s="1"/>
  <c r="AR1716" i="1"/>
  <c r="AW1716" i="1" s="1"/>
  <c r="AR1717" i="1"/>
  <c r="AR1718" i="1"/>
  <c r="AW1718" i="1" s="1"/>
  <c r="AR1719" i="1"/>
  <c r="AR1720" i="1"/>
  <c r="AW1720" i="1" s="1"/>
  <c r="AR1721" i="1"/>
  <c r="AW1721" i="1" s="1"/>
  <c r="AR1722" i="1"/>
  <c r="AW1722" i="1" s="1"/>
  <c r="AR1723" i="1"/>
  <c r="AR1724" i="1"/>
  <c r="AW1724" i="1" s="1"/>
  <c r="AR1725" i="1"/>
  <c r="AR1726" i="1"/>
  <c r="AW1726" i="1" s="1"/>
  <c r="AR1727" i="1"/>
  <c r="AR1728" i="1"/>
  <c r="AW1728" i="1" s="1"/>
  <c r="AR1729" i="1"/>
  <c r="AR1730" i="1"/>
  <c r="AW1730" i="1" s="1"/>
  <c r="AR1731" i="1"/>
  <c r="AW1731" i="1" s="1"/>
  <c r="AR1732" i="1"/>
  <c r="AW1732" i="1" s="1"/>
  <c r="AR1733" i="1"/>
  <c r="AR1734" i="1"/>
  <c r="AR1735" i="1"/>
  <c r="AR1736" i="1"/>
  <c r="AW1736" i="1" s="1"/>
  <c r="AR1737" i="1"/>
  <c r="AW1737" i="1" s="1"/>
  <c r="AR1738" i="1"/>
  <c r="AW1738" i="1" s="1"/>
  <c r="AR1739" i="1"/>
  <c r="AW1739" i="1" s="1"/>
  <c r="AR1740" i="1"/>
  <c r="AW1740" i="1" s="1"/>
  <c r="AR1741" i="1"/>
  <c r="AR1742" i="1"/>
  <c r="AW1742" i="1" s="1"/>
  <c r="AR1743" i="1"/>
  <c r="AR1744" i="1"/>
  <c r="AW1744" i="1" s="1"/>
  <c r="AR1745" i="1"/>
  <c r="AW1745" i="1" s="1"/>
  <c r="AR1746" i="1"/>
  <c r="AW1746" i="1" s="1"/>
  <c r="AR1747" i="1"/>
  <c r="AW1747" i="1" s="1"/>
  <c r="AR1748" i="1"/>
  <c r="AW1748" i="1" s="1"/>
  <c r="AR1749" i="1"/>
  <c r="AR1750" i="1"/>
  <c r="AR1751" i="1"/>
  <c r="AR1752" i="1"/>
  <c r="AW1752" i="1" s="1"/>
  <c r="AR1753" i="1"/>
  <c r="AW1753" i="1" s="1"/>
  <c r="AR1754" i="1"/>
  <c r="AW1754" i="1" s="1"/>
  <c r="AR1755" i="1"/>
  <c r="AW1755" i="1" s="1"/>
  <c r="AR1756" i="1"/>
  <c r="AW1756" i="1" s="1"/>
  <c r="AR1757" i="1"/>
  <c r="AR1758" i="1"/>
  <c r="AW1758" i="1" s="1"/>
  <c r="AR1759" i="1"/>
  <c r="AR1760" i="1"/>
  <c r="AW1760" i="1" s="1"/>
  <c r="AR1761" i="1"/>
  <c r="AR1762" i="1"/>
  <c r="AR1763" i="1"/>
  <c r="AR1764" i="1"/>
  <c r="AW1764" i="1" s="1"/>
  <c r="AR1765" i="1"/>
  <c r="AR1766" i="1"/>
  <c r="AW1766" i="1" s="1"/>
  <c r="AR1767" i="1"/>
  <c r="AR1768" i="1"/>
  <c r="AW1768" i="1" s="1"/>
  <c r="AR1769" i="1"/>
  <c r="AW1769" i="1" s="1"/>
  <c r="AR1770" i="1"/>
  <c r="AW1770" i="1" s="1"/>
  <c r="AR1771" i="1"/>
  <c r="AW1771" i="1" s="1"/>
  <c r="AR1772" i="1"/>
  <c r="AW1772" i="1" s="1"/>
  <c r="AR1773" i="1"/>
  <c r="AR1774" i="1"/>
  <c r="AW1774" i="1" s="1"/>
  <c r="AR1775" i="1"/>
  <c r="AR1776" i="1"/>
  <c r="AW1776" i="1" s="1"/>
  <c r="AR1777" i="1"/>
  <c r="AW1777" i="1" s="1"/>
  <c r="AR1778" i="1"/>
  <c r="AW1778" i="1" s="1"/>
  <c r="AR1779" i="1"/>
  <c r="AR1780" i="1"/>
  <c r="AW1780" i="1" s="1"/>
  <c r="AR1781" i="1"/>
  <c r="AR1782" i="1"/>
  <c r="AR1783" i="1"/>
  <c r="AR1784" i="1"/>
  <c r="AW1784" i="1" s="1"/>
  <c r="AR1785" i="1"/>
  <c r="AW1785" i="1" s="1"/>
  <c r="AR1786" i="1"/>
  <c r="AW1786" i="1" s="1"/>
  <c r="AR1787" i="1"/>
  <c r="AR1788" i="1"/>
  <c r="AW1788" i="1" s="1"/>
  <c r="AR1789" i="1"/>
  <c r="AR1790" i="1"/>
  <c r="AR1791" i="1"/>
  <c r="AR1792" i="1"/>
  <c r="AW1792" i="1" s="1"/>
  <c r="AR1793" i="1"/>
  <c r="AR1794" i="1"/>
  <c r="AR1795" i="1"/>
  <c r="AR1796" i="1"/>
  <c r="AW1796" i="1" s="1"/>
  <c r="AR1797" i="1"/>
  <c r="AR1798" i="1"/>
  <c r="AR1799" i="1"/>
  <c r="AR1800" i="1"/>
  <c r="AW1800" i="1" s="1"/>
  <c r="AR1801" i="1"/>
  <c r="AW1801" i="1" s="1"/>
  <c r="AR1802" i="1"/>
  <c r="AW1802" i="1" s="1"/>
  <c r="AR1803" i="1"/>
  <c r="AR1804" i="1"/>
  <c r="AW1804" i="1" s="1"/>
  <c r="AR1805" i="1"/>
  <c r="AR1806" i="1"/>
  <c r="AR1807" i="1"/>
  <c r="AR1808" i="1"/>
  <c r="AW1808" i="1" s="1"/>
  <c r="AR1809" i="1"/>
  <c r="AW1809" i="1" s="1"/>
  <c r="AR1810" i="1"/>
  <c r="AW1810" i="1" s="1"/>
  <c r="AR1811" i="1"/>
  <c r="AR1812" i="1"/>
  <c r="AW1812" i="1" s="1"/>
  <c r="AR1813" i="1"/>
  <c r="AR1814" i="1"/>
  <c r="AR1815" i="1"/>
  <c r="AR1816" i="1"/>
  <c r="AW1816" i="1" s="1"/>
  <c r="AR1817" i="1"/>
  <c r="AW1817" i="1" s="1"/>
  <c r="AR1818" i="1"/>
  <c r="AW1818" i="1" s="1"/>
  <c r="AR1819" i="1"/>
  <c r="AR1820" i="1"/>
  <c r="AW1820" i="1" s="1"/>
  <c r="AR1821" i="1"/>
  <c r="AR1822" i="1"/>
  <c r="AR1823" i="1"/>
  <c r="AR1824" i="1"/>
  <c r="AW1824" i="1" s="1"/>
  <c r="AR1825" i="1"/>
  <c r="AR1826" i="1"/>
  <c r="AR1827" i="1"/>
  <c r="AR1828" i="1"/>
  <c r="AW1828" i="1" s="1"/>
  <c r="AR1829" i="1"/>
  <c r="AR1830" i="1"/>
  <c r="AR1831" i="1"/>
  <c r="AR1832" i="1"/>
  <c r="AW1832" i="1" s="1"/>
  <c r="AR1833" i="1"/>
  <c r="AW1833" i="1" s="1"/>
  <c r="AR1834" i="1"/>
  <c r="AW1834" i="1" s="1"/>
  <c r="AR1835" i="1"/>
  <c r="AR1836" i="1"/>
  <c r="AW1836" i="1" s="1"/>
  <c r="AR1837" i="1"/>
  <c r="AR1838" i="1"/>
  <c r="AR1839" i="1"/>
  <c r="AR1840" i="1"/>
  <c r="AW1840" i="1" s="1"/>
  <c r="AR1841" i="1"/>
  <c r="AW1841" i="1" s="1"/>
  <c r="AR1842" i="1"/>
  <c r="AW1842" i="1" s="1"/>
  <c r="AR1843" i="1"/>
  <c r="AR1844" i="1"/>
  <c r="AW1844" i="1" s="1"/>
  <c r="AR1845" i="1"/>
  <c r="AR1846" i="1"/>
  <c r="AR1847" i="1"/>
  <c r="AR1848" i="1"/>
  <c r="AW1848" i="1" s="1"/>
  <c r="AR1849" i="1"/>
  <c r="AW1849" i="1" s="1"/>
  <c r="AR1850" i="1"/>
  <c r="AW1850" i="1" s="1"/>
  <c r="AR1851" i="1"/>
  <c r="AR1852" i="1"/>
  <c r="AW1852" i="1" s="1"/>
  <c r="AR1853" i="1"/>
  <c r="AR1854" i="1"/>
  <c r="AR1855" i="1"/>
  <c r="AR1856" i="1"/>
  <c r="AW1856" i="1" s="1"/>
  <c r="AR1857" i="1"/>
  <c r="AR1858" i="1"/>
  <c r="AR1859" i="1"/>
  <c r="AR1860" i="1"/>
  <c r="AW1860" i="1" s="1"/>
  <c r="AR1861" i="1"/>
  <c r="AR1862" i="1"/>
  <c r="AR1863" i="1"/>
  <c r="AR1864" i="1"/>
  <c r="AW1864" i="1" s="1"/>
  <c r="AR1865" i="1"/>
  <c r="AW1865" i="1" s="1"/>
  <c r="AR1866" i="1"/>
  <c r="AW1866" i="1" s="1"/>
  <c r="AR1867" i="1"/>
  <c r="AR1868" i="1"/>
  <c r="AW1868" i="1" s="1"/>
  <c r="AR1869" i="1"/>
  <c r="AR1870" i="1"/>
  <c r="AR1871" i="1"/>
  <c r="AR1872" i="1"/>
  <c r="AW1872" i="1" s="1"/>
  <c r="AR1873" i="1"/>
  <c r="AW1873" i="1" s="1"/>
  <c r="AR1874" i="1"/>
  <c r="AW1874" i="1" s="1"/>
  <c r="AR1875" i="1"/>
  <c r="AR1876" i="1"/>
  <c r="AW1876" i="1" s="1"/>
  <c r="AR1877" i="1"/>
  <c r="AR1878" i="1"/>
  <c r="AR1879" i="1"/>
  <c r="AR1880" i="1"/>
  <c r="AW1880" i="1" s="1"/>
  <c r="AR1881" i="1"/>
  <c r="AW1881" i="1" s="1"/>
  <c r="AR1882" i="1"/>
  <c r="AW1882" i="1" s="1"/>
  <c r="AR1883" i="1"/>
  <c r="AR1884" i="1"/>
  <c r="AW1884" i="1" s="1"/>
  <c r="AR1885" i="1"/>
  <c r="AR1886" i="1"/>
  <c r="AR1887" i="1"/>
  <c r="AR1888" i="1"/>
  <c r="AW1888" i="1" s="1"/>
  <c r="AR1889" i="1"/>
  <c r="AR1890" i="1"/>
  <c r="AR1891" i="1"/>
  <c r="AR1892" i="1"/>
  <c r="AW1892" i="1" s="1"/>
  <c r="AR1893" i="1"/>
  <c r="AR1894" i="1"/>
  <c r="AR1895" i="1"/>
  <c r="AR1896" i="1"/>
  <c r="AW1896" i="1" s="1"/>
  <c r="AR1897" i="1"/>
  <c r="AW1897" i="1" s="1"/>
  <c r="AR1898" i="1"/>
  <c r="AW1898" i="1" s="1"/>
  <c r="AR1899" i="1"/>
  <c r="AR1900" i="1"/>
  <c r="AW1900" i="1" s="1"/>
  <c r="AR1901" i="1"/>
  <c r="AR1902" i="1"/>
  <c r="AR1903" i="1"/>
  <c r="AR1904" i="1"/>
  <c r="AW1904" i="1" s="1"/>
  <c r="AR1905" i="1"/>
  <c r="AW1905" i="1" s="1"/>
  <c r="AR1906" i="1"/>
  <c r="AW1906" i="1" s="1"/>
  <c r="AR1907" i="1"/>
  <c r="AR1908" i="1"/>
  <c r="AW1908" i="1" s="1"/>
  <c r="AR1909" i="1"/>
  <c r="AR1910" i="1"/>
  <c r="AR1911" i="1"/>
  <c r="AR1912" i="1"/>
  <c r="AW1912" i="1" s="1"/>
  <c r="AR1913" i="1"/>
  <c r="AW1913" i="1" s="1"/>
  <c r="AR1914" i="1"/>
  <c r="AW1914" i="1" s="1"/>
  <c r="AR1915" i="1"/>
  <c r="AR1916" i="1"/>
  <c r="AW1916" i="1" s="1"/>
  <c r="AR1917" i="1"/>
  <c r="AR1918" i="1"/>
  <c r="AR1919" i="1"/>
  <c r="AR1920" i="1"/>
  <c r="AW1920" i="1" s="1"/>
  <c r="AR1921" i="1"/>
  <c r="AR1922" i="1"/>
  <c r="AR1923" i="1"/>
  <c r="AR1924" i="1"/>
  <c r="AW1924" i="1" s="1"/>
  <c r="AR1925" i="1"/>
  <c r="AR1926" i="1"/>
  <c r="AR1927" i="1"/>
  <c r="AR1928" i="1"/>
  <c r="AW1928" i="1" s="1"/>
  <c r="AR1929" i="1"/>
  <c r="AW1929" i="1" s="1"/>
  <c r="AR1930" i="1"/>
  <c r="AW1930" i="1" s="1"/>
  <c r="AR1931" i="1"/>
  <c r="AR1932" i="1"/>
  <c r="AW1932" i="1" s="1"/>
  <c r="AR1933" i="1"/>
  <c r="AR1934" i="1"/>
  <c r="AR1935" i="1"/>
  <c r="AR1936" i="1"/>
  <c r="AW1936" i="1" s="1"/>
  <c r="AR1937" i="1"/>
  <c r="AW1937" i="1" s="1"/>
  <c r="AR1938" i="1"/>
  <c r="AW1938" i="1" s="1"/>
  <c r="AR1939" i="1"/>
  <c r="AR1940" i="1"/>
  <c r="AW1940" i="1" s="1"/>
  <c r="AR1941" i="1"/>
  <c r="AR1942" i="1"/>
  <c r="AR1943" i="1"/>
  <c r="AR1944" i="1"/>
  <c r="AW1944" i="1" s="1"/>
  <c r="AR1945" i="1"/>
  <c r="AW1945" i="1" s="1"/>
  <c r="AR1946" i="1"/>
  <c r="AW1946" i="1" s="1"/>
  <c r="AR1947" i="1"/>
  <c r="AR1948" i="1"/>
  <c r="AW1948" i="1" s="1"/>
  <c r="AR1949" i="1"/>
  <c r="AR1950" i="1"/>
  <c r="AR1951" i="1"/>
  <c r="AR1952" i="1"/>
  <c r="AW1952" i="1" s="1"/>
  <c r="AR1953" i="1"/>
  <c r="AR1954" i="1"/>
  <c r="AR1955" i="1"/>
  <c r="AR1956" i="1"/>
  <c r="AW1956" i="1" s="1"/>
  <c r="AR1957" i="1"/>
  <c r="AR1958" i="1"/>
  <c r="AR1959" i="1"/>
  <c r="AR1960" i="1"/>
  <c r="AW1960" i="1" s="1"/>
  <c r="AR1961" i="1"/>
  <c r="AW1961" i="1" s="1"/>
  <c r="AR1962" i="1"/>
  <c r="AW1962" i="1" s="1"/>
  <c r="AR1963" i="1"/>
  <c r="AR1964" i="1"/>
  <c r="AW1964" i="1" s="1"/>
  <c r="AR1965" i="1"/>
  <c r="AR1966" i="1"/>
  <c r="AR1967" i="1"/>
  <c r="AR1968" i="1"/>
  <c r="AW1968" i="1" s="1"/>
  <c r="AR1969" i="1"/>
  <c r="AW1969" i="1" s="1"/>
  <c r="AR1970" i="1"/>
  <c r="AW1970" i="1" s="1"/>
  <c r="AR1971" i="1"/>
  <c r="AR1972" i="1"/>
  <c r="AW1972" i="1" s="1"/>
  <c r="AR1973" i="1"/>
  <c r="AR1974" i="1"/>
  <c r="AR1975" i="1"/>
  <c r="AR1976" i="1"/>
  <c r="AW1976" i="1" s="1"/>
  <c r="AR1977" i="1"/>
  <c r="AW1977" i="1" s="1"/>
  <c r="AR1978" i="1"/>
  <c r="AW1978" i="1" s="1"/>
  <c r="AR1979" i="1"/>
  <c r="AR1980" i="1"/>
  <c r="AW1980" i="1" s="1"/>
  <c r="AR1981" i="1"/>
  <c r="AR1982" i="1"/>
  <c r="AR1983" i="1"/>
  <c r="AR1984" i="1"/>
  <c r="AW1984" i="1" s="1"/>
  <c r="AR1985" i="1"/>
  <c r="AR1986" i="1"/>
  <c r="AR1987" i="1"/>
  <c r="AR1988" i="1"/>
  <c r="AW1988" i="1" s="1"/>
  <c r="AR1989" i="1"/>
  <c r="AR1990" i="1"/>
  <c r="AR1991" i="1"/>
  <c r="AR1992" i="1"/>
  <c r="AW1992" i="1" s="1"/>
  <c r="AR1993" i="1"/>
  <c r="AW1993" i="1" s="1"/>
  <c r="AR1994" i="1"/>
  <c r="AW1994" i="1" s="1"/>
  <c r="AR1995" i="1"/>
  <c r="AW1995" i="1" s="1"/>
  <c r="AR1996" i="1"/>
  <c r="AR1997" i="1"/>
  <c r="AR1998" i="1"/>
  <c r="AR1999" i="1"/>
  <c r="AR2000" i="1"/>
  <c r="AW2000" i="1" s="1"/>
  <c r="AR2001" i="1"/>
  <c r="AW2001" i="1" s="1"/>
  <c r="AR2002" i="1"/>
  <c r="AW2002" i="1" s="1"/>
  <c r="AR2003" i="1"/>
  <c r="AW2003" i="1" s="1"/>
  <c r="AR2004" i="1"/>
  <c r="AR2005" i="1"/>
  <c r="AW2005" i="1" s="1"/>
  <c r="AR2006" i="1"/>
  <c r="AR2007" i="1"/>
  <c r="AR2008" i="1"/>
  <c r="AR2009" i="1"/>
  <c r="AW2009" i="1" s="1"/>
  <c r="AR2010" i="1"/>
  <c r="AW2010" i="1" s="1"/>
  <c r="AR2011" i="1"/>
  <c r="AR2012" i="1"/>
  <c r="AR2013" i="1"/>
  <c r="AW2013" i="1" s="1"/>
  <c r="AR2014" i="1"/>
  <c r="AR2015" i="1"/>
  <c r="AR2016" i="1"/>
  <c r="AW2016" i="1" s="1"/>
  <c r="AR2017" i="1"/>
  <c r="AW2017" i="1" s="1"/>
  <c r="AR2018" i="1"/>
  <c r="AW2018" i="1" s="1"/>
  <c r="AR2019" i="1"/>
  <c r="AR2020" i="1"/>
  <c r="AR2021" i="1"/>
  <c r="AR2022" i="1"/>
  <c r="AR2023" i="1"/>
  <c r="AR2024" i="1"/>
  <c r="AW2024" i="1" s="1"/>
  <c r="AR2025" i="1"/>
  <c r="AR2026" i="1"/>
  <c r="AW2026" i="1" s="1"/>
  <c r="AR2027" i="1"/>
  <c r="AW2027" i="1" s="1"/>
  <c r="AR2028" i="1"/>
  <c r="AR2029" i="1"/>
  <c r="AW2029" i="1" s="1"/>
  <c r="AR2030" i="1"/>
  <c r="AR2031" i="1"/>
  <c r="AR2032" i="1"/>
  <c r="AW2032" i="1" s="1"/>
  <c r="AR2033" i="1"/>
  <c r="AW2033" i="1" s="1"/>
  <c r="AR2034" i="1"/>
  <c r="AW2034" i="1" s="1"/>
  <c r="AR2035" i="1"/>
  <c r="AW2035" i="1" s="1"/>
  <c r="AR2036" i="1"/>
  <c r="AR2037" i="1"/>
  <c r="AW2037" i="1" s="1"/>
  <c r="AR2038" i="1"/>
  <c r="AW2038" i="1" s="1"/>
  <c r="AR2039" i="1"/>
  <c r="AR2040" i="1"/>
  <c r="AW2040" i="1" s="1"/>
  <c r="AR2041" i="1"/>
  <c r="AW2041" i="1" s="1"/>
  <c r="AR2042" i="1"/>
  <c r="AW2042" i="1" s="1"/>
  <c r="AR2043" i="1"/>
  <c r="AR2044" i="1"/>
  <c r="AR2045" i="1"/>
  <c r="AR2046" i="1"/>
  <c r="AR2047" i="1"/>
  <c r="AR2048" i="1"/>
  <c r="AW2048" i="1" s="1"/>
  <c r="AR2049" i="1"/>
  <c r="AW2049" i="1" s="1"/>
  <c r="AR2050" i="1"/>
  <c r="AW2050" i="1" s="1"/>
  <c r="AR2051" i="1"/>
  <c r="AR2052" i="1"/>
  <c r="AR2053" i="1"/>
  <c r="AR2054" i="1"/>
  <c r="AR2055" i="1"/>
  <c r="AR2056" i="1"/>
  <c r="AR2057" i="1"/>
  <c r="AR2058" i="1"/>
  <c r="AW2058" i="1" s="1"/>
  <c r="AR2059" i="1"/>
  <c r="AR2060" i="1"/>
  <c r="AR2061" i="1"/>
  <c r="AR2062" i="1"/>
  <c r="AR2063" i="1"/>
  <c r="AR2064" i="1"/>
  <c r="AW2064" i="1" s="1"/>
  <c r="AR2065" i="1"/>
  <c r="AW2065" i="1" s="1"/>
  <c r="AR2066" i="1"/>
  <c r="AW2066" i="1" s="1"/>
  <c r="AR2067" i="1"/>
  <c r="AW2067" i="1" s="1"/>
  <c r="AR2068" i="1"/>
  <c r="AR2069" i="1"/>
  <c r="AR2070" i="1"/>
  <c r="AR2071" i="1"/>
  <c r="AR2072" i="1"/>
  <c r="AW2072" i="1" s="1"/>
  <c r="AR2073" i="1"/>
  <c r="AW2073" i="1" s="1"/>
  <c r="AR2074" i="1"/>
  <c r="AW2074" i="1" s="1"/>
  <c r="AR2075" i="1"/>
  <c r="AR2076" i="1"/>
  <c r="AR2077" i="1"/>
  <c r="AR2078" i="1"/>
  <c r="AR2079" i="1"/>
  <c r="AR2080" i="1"/>
  <c r="AW2080" i="1" s="1"/>
  <c r="AR2081" i="1"/>
  <c r="AR2082" i="1"/>
  <c r="AW2082" i="1" s="1"/>
  <c r="AR2083" i="1"/>
  <c r="AW2083" i="1" s="1"/>
  <c r="AR2084" i="1"/>
  <c r="AR2085" i="1"/>
  <c r="AW2085" i="1" s="1"/>
  <c r="AR2086" i="1"/>
  <c r="AR2087" i="1"/>
  <c r="AR2088" i="1"/>
  <c r="AW2088" i="1" s="1"/>
  <c r="AR2089" i="1"/>
  <c r="AW2089" i="1" s="1"/>
  <c r="AR2090" i="1"/>
  <c r="AW2090" i="1" s="1"/>
  <c r="AR2091" i="1"/>
  <c r="AR2092" i="1"/>
  <c r="AR2093" i="1"/>
  <c r="AW2093" i="1" s="1"/>
  <c r="AR2094" i="1"/>
  <c r="AR2095" i="1"/>
  <c r="AR2096" i="1"/>
  <c r="AW2096" i="1" s="1"/>
  <c r="AR2097" i="1"/>
  <c r="AW2097" i="1" s="1"/>
  <c r="AR2098" i="1"/>
  <c r="AW2098" i="1" s="1"/>
  <c r="AR2099" i="1"/>
  <c r="AR2100" i="1"/>
  <c r="AR2101" i="1"/>
  <c r="AW2101" i="1" s="1"/>
  <c r="AW2102" i="1"/>
  <c r="AR2103" i="1"/>
  <c r="AR2104" i="1"/>
  <c r="AW2104" i="1" s="1"/>
  <c r="AR2105" i="1"/>
  <c r="AW2105" i="1" s="1"/>
  <c r="AR2106" i="1"/>
  <c r="AW2106" i="1" s="1"/>
  <c r="AR2107" i="1"/>
  <c r="AW2107" i="1" s="1"/>
  <c r="AR2108" i="1"/>
  <c r="AW2108" i="1" s="1"/>
  <c r="AR2109" i="1"/>
  <c r="AW2109" i="1" s="1"/>
  <c r="AR2110" i="1"/>
  <c r="AR2111" i="1"/>
  <c r="AR2112" i="1"/>
  <c r="AW2112" i="1" s="1"/>
  <c r="AR2113" i="1"/>
  <c r="AW2113" i="1" s="1"/>
  <c r="AR2114" i="1"/>
  <c r="AW2114" i="1" s="1"/>
  <c r="AR2115" i="1"/>
  <c r="AW2115" i="1" s="1"/>
  <c r="AR2116" i="1"/>
  <c r="AR2117" i="1"/>
  <c r="AR2118" i="1"/>
  <c r="AR2119" i="1"/>
  <c r="AR2120" i="1"/>
  <c r="AW2120" i="1" s="1"/>
  <c r="AR2121" i="1"/>
  <c r="AW2121" i="1" s="1"/>
  <c r="AR2122" i="1"/>
  <c r="AW2122" i="1" s="1"/>
  <c r="AR2123" i="1"/>
  <c r="AW2123" i="1" s="1"/>
  <c r="AR2124" i="1"/>
  <c r="AR2125" i="1"/>
  <c r="AW2125" i="1" s="1"/>
  <c r="AR2126" i="1"/>
  <c r="AR2127" i="1"/>
  <c r="AR2128" i="1"/>
  <c r="AW2128" i="1" s="1"/>
  <c r="AR2129" i="1"/>
  <c r="AW2129" i="1" s="1"/>
  <c r="AR2130" i="1"/>
  <c r="AW2130" i="1" s="1"/>
  <c r="AR2131" i="1"/>
  <c r="AW2131" i="1" s="1"/>
  <c r="AR2132" i="1"/>
  <c r="AR2133" i="1"/>
  <c r="AW2133" i="1" s="1"/>
  <c r="AR2134" i="1"/>
  <c r="AR2135" i="1"/>
  <c r="AR2136" i="1"/>
  <c r="AW2136" i="1" s="1"/>
  <c r="AR2137" i="1"/>
  <c r="AW2137" i="1" s="1"/>
  <c r="AR2138" i="1"/>
  <c r="AW2138" i="1" s="1"/>
  <c r="AR2139" i="1"/>
  <c r="AR2140" i="1"/>
  <c r="AR2141" i="1"/>
  <c r="AW2141" i="1" s="1"/>
  <c r="AR2142" i="1"/>
  <c r="AR2143" i="1"/>
  <c r="AR2144" i="1"/>
  <c r="AW2144" i="1" s="1"/>
  <c r="AR2145" i="1"/>
  <c r="AW2145" i="1" s="1"/>
  <c r="AR2146" i="1"/>
  <c r="AW2146" i="1" s="1"/>
  <c r="AR2147" i="1"/>
  <c r="AR2148" i="1"/>
  <c r="AR2149" i="1"/>
  <c r="AR2150" i="1"/>
  <c r="AR2151" i="1"/>
  <c r="AR2152" i="1"/>
  <c r="AW2152" i="1" s="1"/>
  <c r="AR2153" i="1"/>
  <c r="AW2153" i="1" s="1"/>
  <c r="AR2154" i="1"/>
  <c r="AW2154" i="1" s="1"/>
  <c r="AR2155" i="1"/>
  <c r="AW2155" i="1" s="1"/>
  <c r="AR2156" i="1"/>
  <c r="AR2157" i="1"/>
  <c r="AW2157" i="1" s="1"/>
  <c r="AR2158" i="1"/>
  <c r="AR2159" i="1"/>
  <c r="AR2160" i="1"/>
  <c r="AW2160" i="1" s="1"/>
  <c r="AR2161" i="1"/>
  <c r="AW2161" i="1" s="1"/>
  <c r="AR2162" i="1"/>
  <c r="AW2162" i="1" s="1"/>
  <c r="AR2163" i="1"/>
  <c r="AW2163" i="1" s="1"/>
  <c r="AR2164" i="1"/>
  <c r="AW2164" i="1" s="1"/>
  <c r="AR2165" i="1"/>
  <c r="AW2165" i="1" s="1"/>
  <c r="AR2166" i="1"/>
  <c r="AW2166" i="1" s="1"/>
  <c r="AR2167" i="1"/>
  <c r="AR2168" i="1"/>
  <c r="AW2168" i="1" s="1"/>
  <c r="AR2169" i="1"/>
  <c r="AR2170" i="1"/>
  <c r="AW2170" i="1" s="1"/>
  <c r="AR2171" i="1"/>
  <c r="AR2172" i="1"/>
  <c r="AR2173" i="1"/>
  <c r="AR2174" i="1"/>
  <c r="AR2175" i="1"/>
  <c r="AR2176" i="1"/>
  <c r="AW2176" i="1" s="1"/>
  <c r="AR2177" i="1"/>
  <c r="AW2177" i="1" s="1"/>
  <c r="AR2178" i="1"/>
  <c r="AW2178" i="1" s="1"/>
  <c r="AR2179" i="1"/>
  <c r="AR2180" i="1"/>
  <c r="AR2181" i="1"/>
  <c r="AR2182" i="1"/>
  <c r="AR2183" i="1"/>
  <c r="AR2184" i="1"/>
  <c r="AW2184" i="1" s="1"/>
  <c r="AR2185" i="1"/>
  <c r="AR2186" i="1"/>
  <c r="AW2186" i="1" s="1"/>
  <c r="AR2187" i="1"/>
  <c r="AR2188" i="1"/>
  <c r="AR2189" i="1"/>
  <c r="AR2190" i="1"/>
  <c r="AR2191" i="1"/>
  <c r="AR2192" i="1"/>
  <c r="AW2192" i="1" s="1"/>
  <c r="AR2193" i="1"/>
  <c r="AW2193" i="1" s="1"/>
  <c r="AR2194" i="1"/>
  <c r="AW2194" i="1" s="1"/>
  <c r="AR2195" i="1"/>
  <c r="AW2195" i="1" s="1"/>
  <c r="AR2196" i="1"/>
  <c r="AR2197" i="1"/>
  <c r="AR2198" i="1"/>
  <c r="AR2199" i="1"/>
  <c r="AR2200" i="1"/>
  <c r="AW2200" i="1" s="1"/>
  <c r="AR2201" i="1"/>
  <c r="AW2201" i="1" s="1"/>
  <c r="AR2202" i="1"/>
  <c r="AW2202" i="1" s="1"/>
  <c r="AR2203" i="1"/>
  <c r="AR2204" i="1"/>
  <c r="AR2205" i="1"/>
  <c r="AR2206" i="1"/>
  <c r="AR2207" i="1"/>
  <c r="AR2208" i="1"/>
  <c r="AR2209" i="1"/>
  <c r="AR2210" i="1"/>
  <c r="AR2211" i="1"/>
  <c r="AW2211" i="1" s="1"/>
  <c r="AR2212" i="1"/>
  <c r="AR2213" i="1"/>
  <c r="AR2214" i="1"/>
  <c r="AR2215" i="1"/>
  <c r="AR2216" i="1"/>
  <c r="AW2216" i="1" s="1"/>
  <c r="AR2217" i="1"/>
  <c r="AR2218" i="1"/>
  <c r="AR2219" i="1"/>
  <c r="AR2220" i="1"/>
  <c r="AR2221" i="1"/>
  <c r="AW2221" i="1" s="1"/>
  <c r="AR2222" i="1"/>
  <c r="AR2223" i="1"/>
  <c r="AR2224" i="1"/>
  <c r="AW2224" i="1" s="1"/>
  <c r="AR2225" i="1"/>
  <c r="AR2226" i="1"/>
  <c r="AW2226" i="1" s="1"/>
  <c r="AR2227" i="1"/>
  <c r="AR2228" i="1"/>
  <c r="AR2229" i="1"/>
  <c r="AR2230" i="1"/>
  <c r="AW2230" i="1" s="1"/>
  <c r="AR2231" i="1"/>
  <c r="AR2232" i="1"/>
  <c r="AW2232" i="1" s="1"/>
  <c r="AR2233" i="1"/>
  <c r="AW2233" i="1" s="1"/>
  <c r="AR2234" i="1"/>
  <c r="AW2234" i="1" s="1"/>
  <c r="AR2235" i="1"/>
  <c r="AW2235" i="1" s="1"/>
  <c r="AR2236" i="1"/>
  <c r="AR2237" i="1"/>
  <c r="AR2238" i="1"/>
  <c r="AR2239" i="1"/>
  <c r="AR2240" i="1"/>
  <c r="AW2240" i="1" s="1"/>
  <c r="AR2241" i="1"/>
  <c r="AR2242" i="1"/>
  <c r="AW2242" i="1" s="1"/>
  <c r="AR2243" i="1"/>
  <c r="AW2243" i="1" s="1"/>
  <c r="AR2244" i="1"/>
  <c r="AR2245" i="1"/>
  <c r="AW2245" i="1" s="1"/>
  <c r="AR2246" i="1"/>
  <c r="AR2247" i="1"/>
  <c r="AR2248" i="1"/>
  <c r="AW2248" i="1" s="1"/>
  <c r="AR2249" i="1"/>
  <c r="AR2250" i="1"/>
  <c r="AR2251" i="1"/>
  <c r="AW2251" i="1" s="1"/>
  <c r="AR2252" i="1"/>
  <c r="AR2253" i="1"/>
  <c r="AR2254" i="1"/>
  <c r="AR2255" i="1"/>
  <c r="AR2256" i="1"/>
  <c r="AW2256" i="1" s="1"/>
  <c r="AR2257" i="1"/>
  <c r="AR2258" i="1"/>
  <c r="AR2259" i="1"/>
  <c r="AR2260" i="1"/>
  <c r="AR2261" i="1"/>
  <c r="AR2262" i="1"/>
  <c r="AR2263" i="1"/>
  <c r="AR2264" i="1"/>
  <c r="AW2264" i="1" s="1"/>
  <c r="AR2265" i="1"/>
  <c r="AW2265" i="1" s="1"/>
  <c r="AR2266" i="1"/>
  <c r="AW2266" i="1" s="1"/>
  <c r="AR2267" i="1"/>
  <c r="AR2268" i="1"/>
  <c r="AR2269" i="1"/>
  <c r="AR2270" i="1"/>
  <c r="AR2271" i="1"/>
  <c r="AR2272" i="1"/>
  <c r="AW2272" i="1" s="1"/>
  <c r="AR2273" i="1"/>
  <c r="AR2274" i="1"/>
  <c r="AW2274" i="1" s="1"/>
  <c r="AR2275" i="1"/>
  <c r="AW2275" i="1" s="1"/>
  <c r="AR2276" i="1"/>
  <c r="AR2277" i="1"/>
  <c r="AW2277" i="1" s="1"/>
  <c r="AR2278" i="1"/>
  <c r="AR2279" i="1"/>
  <c r="AR2280" i="1"/>
  <c r="AW2280" i="1" s="1"/>
  <c r="AR2281" i="1"/>
  <c r="AR2282" i="1"/>
  <c r="AW2282" i="1" s="1"/>
  <c r="AR2283" i="1"/>
  <c r="AR2284" i="1"/>
  <c r="AR2285" i="1"/>
  <c r="AW2285" i="1" s="1"/>
  <c r="AR2286" i="1"/>
  <c r="AR2287" i="1"/>
  <c r="AR2288" i="1"/>
  <c r="AW2288" i="1" s="1"/>
  <c r="AR2289" i="1"/>
  <c r="AR2290" i="1"/>
  <c r="AR2291" i="1"/>
  <c r="AR2292" i="1"/>
  <c r="AW2292" i="1" s="1"/>
  <c r="AR2293" i="1"/>
  <c r="AW2293" i="1" s="1"/>
  <c r="AR2294" i="1"/>
  <c r="AW2294" i="1" s="1"/>
  <c r="AR2296" i="1"/>
  <c r="AW2296" i="1" s="1"/>
  <c r="AR2297" i="1"/>
  <c r="AW2297" i="1" s="1"/>
  <c r="AR2298" i="1"/>
  <c r="AW2298" i="1" s="1"/>
  <c r="AR2299" i="1"/>
  <c r="AR2300" i="1"/>
  <c r="AR2301" i="1"/>
  <c r="AR2302" i="1"/>
  <c r="AW2302" i="1" s="1"/>
  <c r="AR2303" i="1"/>
  <c r="AR2304" i="1"/>
  <c r="AW2304" i="1" s="1"/>
  <c r="AR2305" i="1"/>
  <c r="AW2305" i="1" s="1"/>
  <c r="AR2306" i="1"/>
  <c r="AW2306" i="1" s="1"/>
  <c r="AR2307" i="1"/>
  <c r="AW2307" i="1" s="1"/>
  <c r="AR2308" i="1"/>
  <c r="AR2309" i="1"/>
  <c r="AW2309" i="1" s="1"/>
  <c r="AR2310" i="1"/>
  <c r="AW2310" i="1" s="1"/>
  <c r="AR2311" i="1"/>
  <c r="AR2312" i="1"/>
  <c r="AW2312" i="1" s="1"/>
  <c r="AR2313" i="1"/>
  <c r="AR2314" i="1"/>
  <c r="AW2314" i="1" s="1"/>
  <c r="AR2315" i="1"/>
  <c r="AW2315" i="1" s="1"/>
  <c r="AR2316" i="1"/>
  <c r="AW2316" i="1" s="1"/>
  <c r="AR2317" i="1"/>
  <c r="AW2317" i="1" s="1"/>
  <c r="AR2318" i="1"/>
  <c r="AW2318" i="1" s="1"/>
  <c r="AR2319" i="1"/>
  <c r="AR2320" i="1"/>
  <c r="AR2321" i="1"/>
  <c r="AR2322" i="1"/>
  <c r="AR2323" i="1"/>
  <c r="AW2323" i="1" s="1"/>
  <c r="AR2325" i="1"/>
  <c r="AR2326" i="1"/>
  <c r="AW2326" i="1" s="1"/>
  <c r="AR2327" i="1"/>
  <c r="AR2328" i="1"/>
  <c r="AW2328" i="1" s="1"/>
  <c r="AR2329" i="1"/>
  <c r="AR2330" i="1"/>
  <c r="AR2331" i="1"/>
  <c r="AR2332" i="1"/>
  <c r="AR2333" i="1"/>
  <c r="AW2333" i="1" s="1"/>
  <c r="AR2334" i="1"/>
  <c r="AR2335" i="1"/>
  <c r="AR2336" i="1"/>
  <c r="AR2337" i="1"/>
  <c r="AR2338" i="1"/>
  <c r="AW2338" i="1" s="1"/>
  <c r="AR2339" i="1"/>
  <c r="AR2340" i="1"/>
  <c r="AR2341" i="1"/>
  <c r="AR2342" i="1"/>
  <c r="AW2342" i="1" s="1"/>
  <c r="AR2343" i="1"/>
  <c r="AR2344" i="1"/>
  <c r="AW2344" i="1" s="1"/>
  <c r="AR2345" i="1"/>
  <c r="AW2345" i="1" s="1"/>
  <c r="AR2346" i="1"/>
  <c r="AW2346" i="1" s="1"/>
  <c r="AR2347" i="1"/>
  <c r="AW2347" i="1" s="1"/>
  <c r="AR2348" i="1"/>
  <c r="AR2349" i="1"/>
  <c r="AW2349" i="1" s="1"/>
  <c r="AR2350" i="1"/>
  <c r="AW2350" i="1" s="1"/>
  <c r="AR2351" i="1"/>
  <c r="AR2352" i="1"/>
  <c r="AW2352" i="1" s="1"/>
  <c r="AR2353" i="1"/>
  <c r="AR2354" i="1"/>
  <c r="AW2354" i="1" s="1"/>
  <c r="AR2355" i="1"/>
  <c r="AW2355" i="1" s="1"/>
  <c r="AR2356" i="1"/>
  <c r="AR2357" i="1"/>
  <c r="AR2358" i="1"/>
  <c r="AW2358" i="1" s="1"/>
  <c r="AR2359" i="1"/>
  <c r="AR2360" i="1"/>
  <c r="AW2360" i="1" s="1"/>
  <c r="AR2361" i="1"/>
  <c r="AR2362" i="1"/>
  <c r="AR2363" i="1"/>
  <c r="AR2364" i="1"/>
  <c r="AR2365" i="1"/>
  <c r="AR2366" i="1"/>
  <c r="AR2367" i="1"/>
  <c r="AR2368" i="1"/>
  <c r="AW2368" i="1" s="1"/>
  <c r="AR2369" i="1"/>
  <c r="AW2369" i="1" s="1"/>
  <c r="AR2370" i="1"/>
  <c r="AR2371" i="1"/>
  <c r="AR2372" i="1"/>
  <c r="AR2373" i="1"/>
  <c r="AW2373" i="1" s="1"/>
  <c r="AR2374" i="1"/>
  <c r="AR2375" i="1"/>
  <c r="AR2376" i="1"/>
  <c r="AR2377" i="1"/>
  <c r="AR2378" i="1"/>
  <c r="AR2379" i="1"/>
  <c r="AW2379" i="1" s="1"/>
  <c r="AR2380" i="1"/>
  <c r="AR2381" i="1"/>
  <c r="AR2382" i="1"/>
  <c r="AR2383" i="1"/>
  <c r="AR2384" i="1"/>
  <c r="AW2384" i="1" s="1"/>
  <c r="AR2385" i="1"/>
  <c r="AW2385" i="1" s="1"/>
  <c r="AR2386" i="1"/>
  <c r="AR2387" i="1"/>
  <c r="AW2387" i="1" s="1"/>
  <c r="AR2388" i="1"/>
  <c r="AW2388" i="1" s="1"/>
  <c r="AR2389" i="1"/>
  <c r="AR2390" i="1"/>
  <c r="AR2391" i="1"/>
  <c r="AR2392" i="1"/>
  <c r="AW2392" i="1" s="1"/>
  <c r="AR2393" i="1"/>
  <c r="AR2394" i="1"/>
  <c r="AW2394" i="1" s="1"/>
  <c r="AR2395" i="1"/>
  <c r="AR2396" i="1"/>
  <c r="AW2396" i="1" s="1"/>
  <c r="AR2397" i="1"/>
  <c r="AW2397" i="1" s="1"/>
  <c r="AR2398" i="1"/>
  <c r="AR2399" i="1"/>
  <c r="AR2400" i="1"/>
  <c r="AW2400" i="1" s="1"/>
  <c r="AR2401" i="1"/>
  <c r="AR2402" i="1"/>
  <c r="AR2403" i="1"/>
  <c r="AR2404" i="1"/>
  <c r="AR2405" i="1"/>
  <c r="AR2406" i="1"/>
  <c r="AR2407" i="1"/>
  <c r="AR2408" i="1"/>
  <c r="AW2408" i="1" s="1"/>
  <c r="AR2409" i="1"/>
  <c r="AR2410" i="1"/>
  <c r="AW2410" i="1" s="1"/>
  <c r="AR2411" i="1"/>
  <c r="AR2412" i="1"/>
  <c r="AR2413" i="1"/>
  <c r="AW2413" i="1" s="1"/>
  <c r="AR2414" i="1"/>
  <c r="AR2415" i="1"/>
  <c r="AR2416" i="1"/>
  <c r="AW2416" i="1" s="1"/>
  <c r="AR2417" i="1"/>
  <c r="AW2417" i="1" s="1"/>
  <c r="AR2418" i="1"/>
  <c r="AR2419" i="1"/>
  <c r="AW2419" i="1" s="1"/>
  <c r="AR2420" i="1"/>
  <c r="AR2421" i="1"/>
  <c r="AR2422" i="1"/>
  <c r="AW2422" i="1" s="1"/>
  <c r="AR2423" i="1"/>
  <c r="AR2424" i="1"/>
  <c r="AW2424" i="1" s="1"/>
  <c r="AR2425" i="1"/>
  <c r="AR2426" i="1"/>
  <c r="AW2426" i="1" s="1"/>
  <c r="AR2427" i="1"/>
  <c r="AW2427" i="1" s="1"/>
  <c r="AR2428" i="1"/>
  <c r="AW2428" i="1" s="1"/>
  <c r="AR2429" i="1"/>
  <c r="AR2430" i="1"/>
  <c r="AR2431" i="1"/>
  <c r="AR2432" i="1"/>
  <c r="AR2433" i="1"/>
  <c r="AR2434" i="1"/>
  <c r="AR2435" i="1"/>
  <c r="AR2436" i="1"/>
  <c r="AW2436" i="1" s="1"/>
  <c r="AR2437" i="1"/>
  <c r="AR2438" i="1"/>
  <c r="AR2439" i="1"/>
  <c r="AR2440" i="1"/>
  <c r="AW2440" i="1" s="1"/>
  <c r="AR2441" i="1"/>
  <c r="AR2442" i="1"/>
  <c r="AR2443" i="1"/>
  <c r="AR2444" i="1"/>
  <c r="AR2445" i="1"/>
  <c r="AR2446" i="1"/>
  <c r="AR2447" i="1"/>
  <c r="AR2448" i="1"/>
  <c r="AW2448" i="1" s="1"/>
  <c r="AR2449" i="1"/>
  <c r="AW2449" i="1" s="1"/>
  <c r="AR2450" i="1"/>
  <c r="AR2451" i="1"/>
  <c r="AW2451" i="1" s="1"/>
  <c r="AR2452" i="1"/>
  <c r="AR2453" i="1"/>
  <c r="AR2454" i="1"/>
  <c r="AR2455" i="1"/>
  <c r="AR2456" i="1"/>
  <c r="AW2456" i="1" s="1"/>
  <c r="AR2457" i="1"/>
  <c r="AR2458" i="1"/>
  <c r="AW2458" i="1" s="1"/>
  <c r="AR2459" i="1"/>
  <c r="AR2460" i="1"/>
  <c r="AR2461" i="1"/>
  <c r="AW2461" i="1" s="1"/>
  <c r="AR2462" i="1"/>
  <c r="AR2463" i="1"/>
  <c r="AR2464" i="1"/>
  <c r="AR2465" i="1"/>
  <c r="AR2466" i="1"/>
  <c r="AW2466" i="1" s="1"/>
  <c r="AR2467" i="1"/>
  <c r="AW2467" i="1" s="1"/>
  <c r="AR2468" i="1"/>
  <c r="AR2469" i="1"/>
  <c r="AW2469" i="1" s="1"/>
  <c r="AR2470" i="1"/>
  <c r="AR2471" i="1"/>
  <c r="AR2472" i="1"/>
  <c r="AW2472" i="1" s="1"/>
  <c r="AR2473" i="1"/>
  <c r="AR2474" i="1"/>
  <c r="AR2475" i="1"/>
  <c r="AR2476" i="1"/>
  <c r="AW2476" i="1" s="1"/>
  <c r="AR2477" i="1"/>
  <c r="AW2477" i="1" s="1"/>
  <c r="AR2478" i="1"/>
  <c r="AR2479" i="1"/>
  <c r="AR2480" i="1"/>
  <c r="AW2480" i="1" s="1"/>
  <c r="AR2481" i="1"/>
  <c r="AW2481" i="1" s="1"/>
  <c r="AR2482" i="1"/>
  <c r="AW2482" i="1" s="1"/>
  <c r="AR2483" i="1"/>
  <c r="AR2484" i="1"/>
  <c r="AR2485" i="1"/>
  <c r="AW2485" i="1" s="1"/>
  <c r="AR2486" i="1"/>
  <c r="AW2486" i="1" s="1"/>
  <c r="AR2487" i="1"/>
  <c r="AR2488" i="1"/>
  <c r="AW2488" i="1" s="1"/>
  <c r="AR2489" i="1"/>
  <c r="AR2490" i="1"/>
  <c r="AW2490" i="1" s="1"/>
  <c r="AR2491" i="1"/>
  <c r="AW2491" i="1" s="1"/>
  <c r="AR2492" i="1"/>
  <c r="AR2493" i="1"/>
  <c r="AR2494" i="1"/>
  <c r="AR2495" i="1"/>
  <c r="AR2496" i="1"/>
  <c r="AW2496" i="1" s="1"/>
  <c r="AR2497" i="1"/>
  <c r="AR2498" i="1"/>
  <c r="AW2498" i="1" s="1"/>
  <c r="AR2499" i="1"/>
  <c r="AW2499" i="1" s="1"/>
  <c r="AR2500" i="1"/>
  <c r="AW2500" i="1" s="1"/>
  <c r="AR2501" i="1"/>
  <c r="AR2502" i="1"/>
  <c r="AR2503" i="1"/>
  <c r="AR2504" i="1"/>
  <c r="AW2504" i="1" s="1"/>
  <c r="AR2505" i="1"/>
  <c r="AR2506" i="1"/>
  <c r="AR2507" i="1"/>
  <c r="AR2508" i="1"/>
  <c r="AR2509" i="1"/>
  <c r="AW2509" i="1" s="1"/>
  <c r="AR2510" i="1"/>
  <c r="AR2511" i="1"/>
  <c r="AR2512" i="1"/>
  <c r="AW2512" i="1" s="1"/>
  <c r="AR2513" i="1"/>
  <c r="AR2514" i="1"/>
  <c r="AR2515" i="1"/>
  <c r="AR2516" i="1"/>
  <c r="AR2517" i="1"/>
  <c r="AW2517" i="1" s="1"/>
  <c r="AR2518" i="1"/>
  <c r="AR2519" i="1"/>
  <c r="AR2520" i="1"/>
  <c r="AW2520" i="1" s="1"/>
  <c r="AR2521" i="1"/>
  <c r="AR2522" i="1"/>
  <c r="AW2522" i="1" s="1"/>
  <c r="AR2523" i="1"/>
  <c r="AR2524" i="1"/>
  <c r="AR2525" i="1"/>
  <c r="AR2526" i="1"/>
  <c r="AR2527" i="1"/>
  <c r="AR2528" i="1"/>
  <c r="AW2528" i="1" s="1"/>
  <c r="AR2529" i="1"/>
  <c r="AW2529" i="1" s="1"/>
  <c r="AR2530" i="1"/>
  <c r="AW2530" i="1" s="1"/>
  <c r="AR2531" i="1"/>
  <c r="AW2531" i="1" s="1"/>
  <c r="AR2532" i="1"/>
  <c r="AR2533" i="1"/>
  <c r="AR2534" i="1"/>
  <c r="AR2535" i="1"/>
  <c r="AR2536" i="1"/>
  <c r="AW2536" i="1" s="1"/>
  <c r="AR2537" i="1"/>
  <c r="AR2538" i="1"/>
  <c r="AW2538" i="1" s="1"/>
  <c r="AR2539" i="1"/>
  <c r="AW2539" i="1" s="1"/>
  <c r="AR2540" i="1"/>
  <c r="AR2541" i="1"/>
  <c r="AW2541" i="1" s="1"/>
  <c r="AR2542" i="1"/>
  <c r="AR2543" i="1"/>
  <c r="AR2544" i="1"/>
  <c r="AW2544" i="1" s="1"/>
  <c r="AR2545" i="1"/>
  <c r="AR2546" i="1"/>
  <c r="AR2547" i="1"/>
  <c r="AR2548" i="1"/>
  <c r="AR2549" i="1"/>
  <c r="AW2549" i="1" s="1"/>
  <c r="AR2550" i="1"/>
  <c r="AW2550" i="1" s="1"/>
  <c r="AR2551" i="1"/>
  <c r="AR2552" i="1"/>
  <c r="AW2552" i="1" s="1"/>
  <c r="AR2553" i="1"/>
  <c r="AW2553" i="1" s="1"/>
  <c r="AR2554" i="1"/>
  <c r="AW2554" i="1" s="1"/>
  <c r="AR2555" i="1"/>
  <c r="AR2556" i="1"/>
  <c r="AR2557" i="1"/>
  <c r="AR2558" i="1"/>
  <c r="AR2559" i="1"/>
  <c r="AR2560" i="1"/>
  <c r="AW2560" i="1" s="1"/>
  <c r="AR2561" i="1"/>
  <c r="AR2562" i="1"/>
  <c r="AW2562" i="1" s="1"/>
  <c r="AR2563" i="1"/>
  <c r="AW2563" i="1" s="1"/>
  <c r="AR2564" i="1"/>
  <c r="AR2565" i="1"/>
  <c r="AR2566" i="1"/>
  <c r="AR2567" i="1"/>
  <c r="AR2568" i="1"/>
  <c r="AW2568" i="1" s="1"/>
  <c r="AR2569" i="1"/>
  <c r="AR2570" i="1"/>
  <c r="AW2570" i="1" s="1"/>
  <c r="AR2571" i="1"/>
  <c r="AW2571" i="1" s="1"/>
  <c r="AR2572" i="1"/>
  <c r="AR2573" i="1"/>
  <c r="AR2574" i="1"/>
  <c r="AR2575" i="1"/>
  <c r="AR2576" i="1"/>
  <c r="AW2576" i="1" s="1"/>
  <c r="AR2577" i="1"/>
  <c r="AR2578" i="1"/>
  <c r="AR2579" i="1"/>
  <c r="AW2579" i="1" s="1"/>
  <c r="AR2580" i="1"/>
  <c r="AR2581" i="1"/>
  <c r="AW2581" i="1" s="1"/>
  <c r="AR2582" i="1"/>
  <c r="AR2583" i="1"/>
  <c r="AR2584" i="1"/>
  <c r="AW2584" i="1" s="1"/>
  <c r="AR2585" i="1"/>
  <c r="AR2586" i="1"/>
  <c r="AR2587" i="1"/>
  <c r="AR2588" i="1"/>
  <c r="AR2589" i="1"/>
  <c r="AW2589" i="1" s="1"/>
  <c r="AR2590" i="1"/>
  <c r="AR2591" i="1"/>
  <c r="AR2592" i="1"/>
  <c r="AW2592" i="1" s="1"/>
  <c r="AR2593" i="1"/>
  <c r="AR2594" i="1"/>
  <c r="AR2595" i="1"/>
  <c r="AR2596" i="1"/>
  <c r="AR2597" i="1"/>
  <c r="AW2597" i="1" s="1"/>
  <c r="AR2598" i="1"/>
  <c r="AR2599" i="1"/>
  <c r="AR2600" i="1"/>
  <c r="AW2600" i="1" s="1"/>
  <c r="AR2601" i="1"/>
  <c r="AR2602" i="1"/>
  <c r="AW2602" i="1" s="1"/>
  <c r="AR2603" i="1"/>
  <c r="AW2603" i="1" s="1"/>
  <c r="AR2604" i="1"/>
  <c r="AW2604" i="1" s="1"/>
  <c r="AR2605" i="1"/>
  <c r="AW2605" i="1" s="1"/>
  <c r="AR2606" i="1"/>
  <c r="AR2607" i="1"/>
  <c r="AR2608" i="1"/>
  <c r="AW2608" i="1" s="1"/>
  <c r="AR2609" i="1"/>
  <c r="AR2610" i="1"/>
  <c r="AW2610" i="1" s="1"/>
  <c r="AR2611" i="1"/>
  <c r="AW2611" i="1" s="1"/>
  <c r="AR2612" i="1"/>
  <c r="AR2613" i="1"/>
  <c r="AR2614" i="1"/>
  <c r="AW2614" i="1" s="1"/>
  <c r="AR2615" i="1"/>
  <c r="AR2616" i="1"/>
  <c r="AW2616" i="1" s="1"/>
  <c r="AR2617" i="1"/>
  <c r="AR2618" i="1"/>
  <c r="AR2619" i="1"/>
  <c r="AR2620" i="1"/>
  <c r="AR2621" i="1"/>
  <c r="AW2621" i="1" s="1"/>
  <c r="AR2622" i="1"/>
  <c r="AR2623" i="1"/>
  <c r="AR2624" i="1"/>
  <c r="AR2625" i="1"/>
  <c r="AR2626" i="1"/>
  <c r="AR2627" i="1"/>
  <c r="AR2628" i="1"/>
  <c r="AR2629" i="1"/>
  <c r="AW2629" i="1" s="1"/>
  <c r="AR2630" i="1"/>
  <c r="AR2631" i="1"/>
  <c r="AR2632" i="1"/>
  <c r="AW2632" i="1" s="1"/>
  <c r="AR2633" i="1"/>
  <c r="AR2634" i="1"/>
  <c r="AW2634" i="1" s="1"/>
  <c r="AR2635" i="1"/>
  <c r="AW2635" i="1" s="1"/>
  <c r="AR2636" i="1"/>
  <c r="AR2637" i="1"/>
  <c r="AW2637" i="1" s="1"/>
  <c r="AR2638" i="1"/>
  <c r="AR2639" i="1"/>
  <c r="AR2640" i="1"/>
  <c r="AW2640" i="1" s="1"/>
  <c r="AR2641" i="1"/>
  <c r="AR2642" i="1"/>
  <c r="AR2643" i="1"/>
  <c r="AW2643" i="1" s="1"/>
  <c r="AR2644" i="1"/>
  <c r="AR2645" i="1"/>
  <c r="AR2646" i="1"/>
  <c r="AR2647" i="1"/>
  <c r="AR2648" i="1"/>
  <c r="AW2648" i="1" s="1"/>
  <c r="AR2649" i="1"/>
  <c r="AR2650" i="1"/>
  <c r="AW2650" i="1" s="1"/>
  <c r="AR2651" i="1"/>
  <c r="AR2652" i="1"/>
  <c r="AR2653" i="1"/>
  <c r="AW2653" i="1" s="1"/>
  <c r="AR2654" i="1"/>
  <c r="AR2655" i="1"/>
  <c r="AR2656" i="1"/>
  <c r="AR2657" i="1"/>
  <c r="AR2658" i="1"/>
  <c r="AR2659" i="1"/>
  <c r="AR2660" i="1"/>
  <c r="AR2661" i="1"/>
  <c r="AW2661" i="1" s="1"/>
  <c r="AR2662" i="1"/>
  <c r="AR2663" i="1"/>
  <c r="AR2664" i="1"/>
  <c r="AR2665" i="1"/>
  <c r="AW2665" i="1" s="1"/>
  <c r="AR2666" i="1"/>
  <c r="AR2667" i="1"/>
  <c r="AR2668" i="1"/>
  <c r="AR2669" i="1"/>
  <c r="AW2669" i="1" s="1"/>
  <c r="AR2670" i="1"/>
  <c r="AR2671" i="1"/>
  <c r="AR2672" i="1"/>
  <c r="AW2672" i="1" s="1"/>
  <c r="AR2673" i="1"/>
  <c r="AW2673" i="1" s="1"/>
  <c r="AR2674" i="1"/>
  <c r="AW2674" i="1" s="1"/>
  <c r="AR2675" i="1"/>
  <c r="AW2675" i="1" s="1"/>
  <c r="AR2676" i="1"/>
  <c r="AR2677" i="1"/>
  <c r="AR2678" i="1"/>
  <c r="AW2678" i="1" s="1"/>
  <c r="AR2679" i="1"/>
  <c r="AR2680" i="1"/>
  <c r="AW2680" i="1" s="1"/>
  <c r="AR2681" i="1"/>
  <c r="AR2682" i="1"/>
  <c r="AW2682" i="1" s="1"/>
  <c r="AR2683" i="1"/>
  <c r="AW2683" i="1" s="1"/>
  <c r="AR2684" i="1"/>
  <c r="AR2685" i="1"/>
  <c r="AW2685" i="1" s="1"/>
  <c r="AR2686" i="1"/>
  <c r="AW2686" i="1" s="1"/>
  <c r="AR2687" i="1"/>
  <c r="AR2688" i="1"/>
  <c r="AW2688" i="1" s="1"/>
  <c r="AR2689" i="1"/>
  <c r="AR2690" i="1"/>
  <c r="AR2691" i="1"/>
  <c r="AW2691" i="1" s="1"/>
  <c r="AR2692" i="1"/>
  <c r="AR2693" i="1"/>
  <c r="AW2693" i="1" s="1"/>
  <c r="AR2694" i="1"/>
  <c r="AW2694" i="1" s="1"/>
  <c r="AR2695" i="1"/>
  <c r="AR2696" i="1"/>
  <c r="AW2696" i="1" s="1"/>
  <c r="AR2697" i="1"/>
  <c r="AR2698" i="1"/>
  <c r="AR2699" i="1"/>
  <c r="AR2700" i="1"/>
  <c r="AR2701" i="1"/>
  <c r="AR2703" i="1"/>
  <c r="AR2704" i="1"/>
  <c r="AW2704" i="1" s="1"/>
  <c r="AR2705" i="1"/>
  <c r="AW2705" i="1" s="1"/>
  <c r="AR2706" i="1"/>
  <c r="AR2707" i="1"/>
  <c r="AR2708" i="1"/>
  <c r="AR2709" i="1"/>
  <c r="AR2710" i="1"/>
  <c r="AW2710" i="1" s="1"/>
  <c r="AR2711" i="1"/>
  <c r="AR2712" i="1"/>
  <c r="AW2712" i="1" s="1"/>
  <c r="AR2713" i="1"/>
  <c r="AW2713" i="1" s="1"/>
  <c r="AR2714" i="1"/>
  <c r="AR2715" i="1"/>
  <c r="AR2716" i="1"/>
  <c r="AR2717" i="1"/>
  <c r="AW2717" i="1" s="1"/>
  <c r="AR2718" i="1"/>
  <c r="AR2720" i="1"/>
  <c r="AW2720" i="1" s="1"/>
  <c r="AR2721" i="1"/>
  <c r="AR2722" i="1"/>
  <c r="AR2723" i="1"/>
  <c r="AR2724" i="1"/>
  <c r="AR2725" i="1"/>
  <c r="AR2726" i="1"/>
  <c r="AR2727" i="1"/>
  <c r="AR2728" i="1"/>
  <c r="AW2728" i="1" s="1"/>
  <c r="AR2729" i="1"/>
  <c r="AR2730" i="1"/>
  <c r="AR2731" i="1"/>
  <c r="AR2732" i="1"/>
  <c r="AR2734" i="1"/>
  <c r="AR2735" i="1"/>
  <c r="AR2736" i="1"/>
  <c r="AW2736" i="1" s="1"/>
  <c r="AR2737" i="1"/>
  <c r="AR2738" i="1"/>
  <c r="AR2739" i="1"/>
  <c r="AR2740" i="1"/>
  <c r="AR2741" i="1"/>
  <c r="AR2742" i="1"/>
  <c r="AW2742" i="1" s="1"/>
  <c r="AR2743" i="1"/>
  <c r="AR2744" i="1"/>
  <c r="AW2744" i="1" s="1"/>
  <c r="AR2745" i="1"/>
  <c r="AW2745" i="1" s="1"/>
  <c r="AR2746" i="1"/>
  <c r="AR2747" i="1"/>
  <c r="AR2748" i="1"/>
  <c r="AR2749" i="1"/>
  <c r="AR2750" i="1"/>
  <c r="AR2751" i="1"/>
  <c r="AR2752" i="1"/>
  <c r="AR2753" i="1"/>
  <c r="AW2753" i="1" s="1"/>
  <c r="AR2754" i="1"/>
  <c r="AR2755" i="1"/>
  <c r="AW2755" i="1" s="1"/>
  <c r="AR2756" i="1"/>
  <c r="AR2757" i="1"/>
  <c r="AR2758" i="1"/>
  <c r="AR2759" i="1"/>
  <c r="AR2760" i="1"/>
  <c r="AW2760" i="1" s="1"/>
  <c r="AR2761" i="1"/>
  <c r="AR2762" i="1"/>
  <c r="AR2763" i="1"/>
  <c r="AW2763" i="1" s="1"/>
  <c r="AR2764" i="1"/>
  <c r="AR2765" i="1"/>
  <c r="AW2765" i="1" s="1"/>
  <c r="AR2766" i="1"/>
  <c r="AR2767" i="1"/>
  <c r="AR2768" i="1"/>
  <c r="AW2768" i="1" s="1"/>
  <c r="AR2769" i="1"/>
  <c r="AR2770" i="1"/>
  <c r="AR2771" i="1"/>
  <c r="AR2772" i="1"/>
  <c r="AR2773" i="1"/>
  <c r="AW2773" i="1" s="1"/>
  <c r="AR2774" i="1"/>
  <c r="AR2775" i="1"/>
  <c r="AR2776" i="1"/>
  <c r="AW2776" i="1" s="1"/>
  <c r="AR2777" i="1"/>
  <c r="AW2777" i="1" s="1"/>
  <c r="AR2778" i="1"/>
  <c r="AW2778" i="1" s="1"/>
  <c r="AR2779" i="1"/>
  <c r="AR2780" i="1"/>
  <c r="AR2781" i="1"/>
  <c r="AW2781" i="1" s="1"/>
  <c r="AR2782" i="1"/>
  <c r="AR2783" i="1"/>
  <c r="AR2784" i="1"/>
  <c r="AR2785" i="1"/>
  <c r="AR2786" i="1"/>
  <c r="AR2787" i="1"/>
  <c r="AW2787" i="1" s="1"/>
  <c r="AR2788" i="1"/>
  <c r="AR2789" i="1"/>
  <c r="AR2790" i="1"/>
  <c r="AR2791" i="1"/>
  <c r="AR2792" i="1"/>
  <c r="AR2793" i="1"/>
  <c r="AR2794" i="1"/>
  <c r="AW2794" i="1" s="1"/>
  <c r="AR2795" i="1"/>
  <c r="AW2795" i="1" s="1"/>
  <c r="AR2796" i="1"/>
  <c r="AR2797" i="1"/>
  <c r="AW2797" i="1" s="1"/>
  <c r="AR2798" i="1"/>
  <c r="AR2799" i="1"/>
  <c r="AR2800" i="1"/>
  <c r="AR2801" i="1"/>
  <c r="AR2802" i="1"/>
  <c r="AR2803" i="1"/>
  <c r="AR2804" i="1"/>
  <c r="AR2805" i="1"/>
  <c r="AR2806" i="1"/>
  <c r="AW2806" i="1" s="1"/>
  <c r="AR2807" i="1"/>
  <c r="AR2808" i="1"/>
  <c r="AW2808" i="1" s="1"/>
  <c r="AR2809" i="1"/>
  <c r="AW2809" i="1" s="1"/>
  <c r="AR2810" i="1"/>
  <c r="AW2810" i="1" s="1"/>
  <c r="AR2811" i="1"/>
  <c r="AR2812" i="1"/>
  <c r="AR2813" i="1"/>
  <c r="AR2814" i="1"/>
  <c r="AR2815" i="1"/>
  <c r="AR2816" i="1"/>
  <c r="AR2817" i="1"/>
  <c r="AR2818" i="1"/>
  <c r="AW2818" i="1" s="1"/>
  <c r="AR2819" i="1"/>
  <c r="AW2819" i="1" s="1"/>
  <c r="AR2820" i="1"/>
  <c r="AR2821" i="1"/>
  <c r="AW2821" i="1" s="1"/>
  <c r="AR2822" i="1"/>
  <c r="AR2823" i="1"/>
  <c r="AR2824" i="1"/>
  <c r="AR2825" i="1"/>
  <c r="AR2826" i="1"/>
  <c r="AR2827" i="1"/>
  <c r="AR2828" i="1"/>
  <c r="AR2829" i="1"/>
  <c r="AW2829" i="1" s="1"/>
  <c r="AR2830" i="1"/>
  <c r="AR2831" i="1"/>
  <c r="AR2832" i="1"/>
  <c r="AR2833" i="1"/>
  <c r="AR2834" i="1"/>
  <c r="AR2835" i="1"/>
  <c r="AR2836" i="1"/>
  <c r="AR2837" i="1"/>
  <c r="AW2837" i="1" s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W2848" i="1" s="1"/>
  <c r="AR2849" i="1"/>
  <c r="AW2849" i="1" s="1"/>
  <c r="AR2850" i="1"/>
  <c r="AW2850" i="1" s="1"/>
  <c r="AR2851" i="1"/>
  <c r="AW2851" i="1" s="1"/>
  <c r="AR2852" i="1"/>
  <c r="AR2853" i="1"/>
  <c r="AR2854" i="1"/>
  <c r="AR2855" i="1"/>
  <c r="AR2856" i="1"/>
  <c r="AR2857" i="1"/>
  <c r="AR2858" i="1"/>
  <c r="AW2858" i="1" s="1"/>
  <c r="AR2859" i="1"/>
  <c r="AW2859" i="1" s="1"/>
  <c r="AR2860" i="1"/>
  <c r="AR2861" i="1"/>
  <c r="AW2861" i="1" s="1"/>
  <c r="AR2862" i="1"/>
  <c r="AR2863" i="1"/>
  <c r="AR2864" i="1"/>
  <c r="AR2865" i="1"/>
  <c r="AR2866" i="1"/>
  <c r="AR2867" i="1"/>
  <c r="AW2867" i="1" s="1"/>
  <c r="AR2868" i="1"/>
  <c r="AR2869" i="1"/>
  <c r="AR2870" i="1"/>
  <c r="AR2871" i="1"/>
  <c r="AR2872" i="1"/>
  <c r="AR2873" i="1"/>
  <c r="AW2873" i="1" s="1"/>
  <c r="AR2874" i="1"/>
  <c r="AR2875" i="1"/>
  <c r="AR2876" i="1"/>
  <c r="AR2877" i="1"/>
  <c r="AR2878" i="1"/>
  <c r="AR2879" i="1"/>
  <c r="AR2880" i="1"/>
  <c r="AR2881" i="1"/>
  <c r="AW2881" i="1" s="1"/>
  <c r="AR2882" i="1"/>
  <c r="AW2882" i="1" s="1"/>
  <c r="AR2883" i="1"/>
  <c r="AW2883" i="1" s="1"/>
  <c r="AR2884" i="1"/>
  <c r="AR2885" i="1"/>
  <c r="AR2886" i="1"/>
  <c r="AR2887" i="1"/>
  <c r="AR2888" i="1"/>
  <c r="AW2888" i="1" s="1"/>
  <c r="AR2889" i="1"/>
  <c r="AR2890" i="1"/>
  <c r="AW2890" i="1" s="1"/>
  <c r="AR2891" i="1"/>
  <c r="AW2891" i="1" s="1"/>
  <c r="AR2892" i="1"/>
  <c r="AR2893" i="1"/>
  <c r="AW2893" i="1" s="1"/>
  <c r="AR2894" i="1"/>
  <c r="AR2895" i="1"/>
  <c r="AR2896" i="1"/>
  <c r="AR2897" i="1"/>
  <c r="AR289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2" i="1"/>
  <c r="AW243" i="1"/>
  <c r="AW244" i="1"/>
  <c r="AW245" i="1"/>
  <c r="AW247" i="1"/>
  <c r="AW251" i="1"/>
  <c r="AW252" i="1"/>
  <c r="AW253" i="1"/>
  <c r="AW254" i="1"/>
  <c r="AW255" i="1"/>
  <c r="AW260" i="1"/>
  <c r="AW262" i="1"/>
  <c r="AW263" i="1"/>
  <c r="AW265" i="1"/>
  <c r="AW267" i="1"/>
  <c r="AW268" i="1"/>
  <c r="AW270" i="1"/>
  <c r="AW271" i="1"/>
  <c r="AW278" i="1"/>
  <c r="AW279" i="1"/>
  <c r="AW281" i="1"/>
  <c r="AW285" i="1"/>
  <c r="AW286" i="1"/>
  <c r="AW287" i="1"/>
  <c r="AW293" i="1"/>
  <c r="AW294" i="1"/>
  <c r="AW295" i="1"/>
  <c r="AW301" i="1"/>
  <c r="AW302" i="1"/>
  <c r="AW303" i="1"/>
  <c r="AW306" i="1"/>
  <c r="AW309" i="1"/>
  <c r="AW310" i="1"/>
  <c r="AW311" i="1"/>
  <c r="AW314" i="1"/>
  <c r="AW317" i="1"/>
  <c r="AW318" i="1"/>
  <c r="AW319" i="1"/>
  <c r="AW322" i="1"/>
  <c r="AW325" i="1"/>
  <c r="AW326" i="1"/>
  <c r="AW327" i="1"/>
  <c r="AW330" i="1"/>
  <c r="AW333" i="1"/>
  <c r="AW334" i="1"/>
  <c r="AW335" i="1"/>
  <c r="AW338" i="1"/>
  <c r="AW341" i="1"/>
  <c r="AW342" i="1"/>
  <c r="AW343" i="1"/>
  <c r="AW346" i="1"/>
  <c r="AW349" i="1"/>
  <c r="AW350" i="1"/>
  <c r="AW351" i="1"/>
  <c r="AW354" i="1"/>
  <c r="AW357" i="1"/>
  <c r="AW358" i="1"/>
  <c r="AW359" i="1"/>
  <c r="AW362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2" i="1"/>
  <c r="AW564" i="1"/>
  <c r="AW566" i="1"/>
  <c r="AW572" i="1"/>
  <c r="AW574" i="1"/>
  <c r="AW578" i="1"/>
  <c r="AW579" i="1"/>
  <c r="AW580" i="1"/>
  <c r="AW582" i="1"/>
  <c r="AW586" i="1"/>
  <c r="AW587" i="1"/>
  <c r="AW588" i="1"/>
  <c r="AW590" i="1"/>
  <c r="AW596" i="1"/>
  <c r="AW598" i="1"/>
  <c r="AW600" i="1"/>
  <c r="AW604" i="1"/>
  <c r="AW606" i="1"/>
  <c r="AW612" i="1"/>
  <c r="AW614" i="1"/>
  <c r="AW618" i="1"/>
  <c r="AW620" i="1"/>
  <c r="AW622" i="1"/>
  <c r="AW628" i="1"/>
  <c r="AW636" i="1"/>
  <c r="AW652" i="1"/>
  <c r="AW653" i="1"/>
  <c r="AW660" i="1"/>
  <c r="AW668" i="1"/>
  <c r="AW676" i="1"/>
  <c r="AW677" i="1"/>
  <c r="AW684" i="1"/>
  <c r="AW685" i="1"/>
  <c r="AW690" i="1"/>
  <c r="AW691" i="1"/>
  <c r="AW692" i="1"/>
  <c r="AW693" i="1"/>
  <c r="AW694" i="1"/>
  <c r="AW698" i="1"/>
  <c r="AW699" i="1"/>
  <c r="AW702" i="1"/>
  <c r="AW704" i="1"/>
  <c r="AW706" i="1"/>
  <c r="AW707" i="1"/>
  <c r="AW708" i="1"/>
  <c r="AW710" i="1"/>
  <c r="AW714" i="1"/>
  <c r="AW715" i="1"/>
  <c r="AW718" i="1"/>
  <c r="AW722" i="1"/>
  <c r="AW723" i="1"/>
  <c r="AW724" i="1"/>
  <c r="AW725" i="1"/>
  <c r="AW726" i="1"/>
  <c r="AW730" i="1"/>
  <c r="AW731" i="1"/>
  <c r="AW734" i="1"/>
  <c r="AW736" i="1"/>
  <c r="AW738" i="1"/>
  <c r="AW739" i="1"/>
  <c r="AW740" i="1"/>
  <c r="AW742" i="1"/>
  <c r="AW746" i="1"/>
  <c r="AW747" i="1"/>
  <c r="AW750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7" i="1"/>
  <c r="AW818" i="1"/>
  <c r="AW819" i="1"/>
  <c r="AW820" i="1"/>
  <c r="AW822" i="1"/>
  <c r="AW823" i="1"/>
  <c r="AW825" i="1"/>
  <c r="AW826" i="1"/>
  <c r="AW827" i="1"/>
  <c r="AW828" i="1"/>
  <c r="AW830" i="1"/>
  <c r="AW831" i="1"/>
  <c r="AW833" i="1"/>
  <c r="AW834" i="1"/>
  <c r="AW835" i="1"/>
  <c r="AW836" i="1"/>
  <c r="AW839" i="1"/>
  <c r="AW841" i="1"/>
  <c r="AW842" i="1"/>
  <c r="AW843" i="1"/>
  <c r="AW844" i="1"/>
  <c r="AW849" i="1"/>
  <c r="AW850" i="1"/>
  <c r="AW851" i="1"/>
  <c r="AW852" i="1"/>
  <c r="AW858" i="1"/>
  <c r="AW859" i="1"/>
  <c r="AW860" i="1"/>
  <c r="AW862" i="1"/>
  <c r="AW865" i="1"/>
  <c r="AW866" i="1"/>
  <c r="AW867" i="1"/>
  <c r="AW868" i="1"/>
  <c r="AW871" i="1"/>
  <c r="AW873" i="1"/>
  <c r="AW874" i="1"/>
  <c r="AW875" i="1"/>
  <c r="AW876" i="1"/>
  <c r="AW880" i="1"/>
  <c r="AW881" i="1"/>
  <c r="AW882" i="1"/>
  <c r="AW883" i="1"/>
  <c r="AW884" i="1"/>
  <c r="AW888" i="1"/>
  <c r="AW889" i="1"/>
  <c r="AW890" i="1"/>
  <c r="AW891" i="1"/>
  <c r="AW892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5" i="1"/>
  <c r="AW946" i="1"/>
  <c r="AW947" i="1"/>
  <c r="AW948" i="1"/>
  <c r="AW949" i="1"/>
  <c r="AW951" i="1"/>
  <c r="AW953" i="1"/>
  <c r="AW954" i="1"/>
  <c r="AW955" i="1"/>
  <c r="AW956" i="1"/>
  <c r="AW957" i="1"/>
  <c r="AW959" i="1"/>
  <c r="AW961" i="1"/>
  <c r="AW962" i="1"/>
  <c r="AW963" i="1"/>
  <c r="AW964" i="1"/>
  <c r="AW965" i="1"/>
  <c r="AW967" i="1"/>
  <c r="AW969" i="1"/>
  <c r="AW970" i="1"/>
  <c r="AW971" i="1"/>
  <c r="AW972" i="1"/>
  <c r="AW973" i="1"/>
  <c r="AW975" i="1"/>
  <c r="AW977" i="1"/>
  <c r="AW978" i="1"/>
  <c r="AW979" i="1"/>
  <c r="AW980" i="1"/>
  <c r="AW981" i="1"/>
  <c r="AW983" i="1"/>
  <c r="AW985" i="1"/>
  <c r="AW986" i="1"/>
  <c r="AW987" i="1"/>
  <c r="AW988" i="1"/>
  <c r="AW989" i="1"/>
  <c r="AW991" i="1"/>
  <c r="AW993" i="1"/>
  <c r="AW994" i="1"/>
  <c r="AW995" i="1"/>
  <c r="AW996" i="1"/>
  <c r="AW997" i="1"/>
  <c r="AW999" i="1"/>
  <c r="AW1001" i="1"/>
  <c r="AW1002" i="1"/>
  <c r="AW1003" i="1"/>
  <c r="AW1004" i="1"/>
  <c r="AW1005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7" i="1"/>
  <c r="AW1078" i="1"/>
  <c r="AW1080" i="1"/>
  <c r="AW1081" i="1"/>
  <c r="AW1082" i="1"/>
  <c r="AW1083" i="1"/>
  <c r="AW1085" i="1"/>
  <c r="AW1086" i="1"/>
  <c r="AW1088" i="1"/>
  <c r="AW1089" i="1"/>
  <c r="AW1090" i="1"/>
  <c r="AW1091" i="1"/>
  <c r="AW1093" i="1"/>
  <c r="AW1094" i="1"/>
  <c r="AW1096" i="1"/>
  <c r="AW1097" i="1"/>
  <c r="AW1098" i="1"/>
  <c r="AW1099" i="1"/>
  <c r="AW1101" i="1"/>
  <c r="AW1102" i="1"/>
  <c r="AW1104" i="1"/>
  <c r="AW1105" i="1"/>
  <c r="AW1106" i="1"/>
  <c r="AW1107" i="1"/>
  <c r="AW1109" i="1"/>
  <c r="AW1110" i="1"/>
  <c r="AW1112" i="1"/>
  <c r="AW1113" i="1"/>
  <c r="AW1114" i="1"/>
  <c r="AW1115" i="1"/>
  <c r="AW1117" i="1"/>
  <c r="AW1118" i="1"/>
  <c r="AW1120" i="1"/>
  <c r="AW1121" i="1"/>
  <c r="AW1122" i="1"/>
  <c r="AW1123" i="1"/>
  <c r="AW1125" i="1"/>
  <c r="AW1126" i="1"/>
  <c r="AW1128" i="1"/>
  <c r="AW1129" i="1"/>
  <c r="AW1130" i="1"/>
  <c r="AW1131" i="1"/>
  <c r="AW1133" i="1"/>
  <c r="AW1134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6" i="1"/>
  <c r="AW1547" i="1"/>
  <c r="AW1549" i="1"/>
  <c r="AW1550" i="1"/>
  <c r="AW1551" i="1"/>
  <c r="AW1555" i="1"/>
  <c r="AW1557" i="1"/>
  <c r="AW1558" i="1"/>
  <c r="AW1559" i="1"/>
  <c r="AW1563" i="1"/>
  <c r="AW1565" i="1"/>
  <c r="AW1566" i="1"/>
  <c r="AW1567" i="1"/>
  <c r="AW1569" i="1"/>
  <c r="AW1570" i="1"/>
  <c r="AW1571" i="1"/>
  <c r="AW1573" i="1"/>
  <c r="AW1574" i="1"/>
  <c r="AW1575" i="1"/>
  <c r="AW1579" i="1"/>
  <c r="AW1581" i="1"/>
  <c r="AW1582" i="1"/>
  <c r="AW1583" i="1"/>
  <c r="AW1587" i="1"/>
  <c r="AW1589" i="1"/>
  <c r="AW1590" i="1"/>
  <c r="AW1591" i="1"/>
  <c r="AW1595" i="1"/>
  <c r="AW1597" i="1"/>
  <c r="AW1598" i="1"/>
  <c r="AW1599" i="1"/>
  <c r="AW1601" i="1"/>
  <c r="AW1602" i="1"/>
  <c r="AW1603" i="1"/>
  <c r="AW1605" i="1"/>
  <c r="AW1606" i="1"/>
  <c r="AW1607" i="1"/>
  <c r="AW1611" i="1"/>
  <c r="AW1613" i="1"/>
  <c r="AW1614" i="1"/>
  <c r="AW1615" i="1"/>
  <c r="AW1619" i="1"/>
  <c r="AW1621" i="1"/>
  <c r="AW1622" i="1"/>
  <c r="AW1623" i="1"/>
  <c r="AW1627" i="1"/>
  <c r="AW1629" i="1"/>
  <c r="AW1630" i="1"/>
  <c r="AW1631" i="1"/>
  <c r="AW1633" i="1"/>
  <c r="AW1634" i="1"/>
  <c r="AW1635" i="1"/>
  <c r="AW1637" i="1"/>
  <c r="AW1638" i="1"/>
  <c r="AW1639" i="1"/>
  <c r="AW1643" i="1"/>
  <c r="AW1645" i="1"/>
  <c r="AW1646" i="1"/>
  <c r="AW1647" i="1"/>
  <c r="AW1651" i="1"/>
  <c r="AW1653" i="1"/>
  <c r="AW1654" i="1"/>
  <c r="AW1655" i="1"/>
  <c r="AW1659" i="1"/>
  <c r="AW1661" i="1"/>
  <c r="AW1662" i="1"/>
  <c r="AW1663" i="1"/>
  <c r="AW1665" i="1"/>
  <c r="AW1666" i="1"/>
  <c r="AW1667" i="1"/>
  <c r="AW1669" i="1"/>
  <c r="AW1670" i="1"/>
  <c r="AW1671" i="1"/>
  <c r="AW1675" i="1"/>
  <c r="AW1677" i="1"/>
  <c r="AW1678" i="1"/>
  <c r="AW1679" i="1"/>
  <c r="AW1683" i="1"/>
  <c r="AW1685" i="1"/>
  <c r="AW1686" i="1"/>
  <c r="AW1687" i="1"/>
  <c r="AW1691" i="1"/>
  <c r="AW1693" i="1"/>
  <c r="AW1694" i="1"/>
  <c r="AW1695" i="1"/>
  <c r="AW1697" i="1"/>
  <c r="AW1698" i="1"/>
  <c r="AW1699" i="1"/>
  <c r="AW1701" i="1"/>
  <c r="AW1702" i="1"/>
  <c r="AW1703" i="1"/>
  <c r="AW1707" i="1"/>
  <c r="AW1709" i="1"/>
  <c r="AW1710" i="1"/>
  <c r="AW1711" i="1"/>
  <c r="AW1717" i="1"/>
  <c r="AW1719" i="1"/>
  <c r="AW1723" i="1"/>
  <c r="AW1725" i="1"/>
  <c r="AW1727" i="1"/>
  <c r="AW1729" i="1"/>
  <c r="AW1733" i="1"/>
  <c r="AW1734" i="1"/>
  <c r="AW1735" i="1"/>
  <c r="AW1741" i="1"/>
  <c r="AW1743" i="1"/>
  <c r="AW1749" i="1"/>
  <c r="AW1750" i="1"/>
  <c r="AW1751" i="1"/>
  <c r="AW1757" i="1"/>
  <c r="AW1759" i="1"/>
  <c r="AW1761" i="1"/>
  <c r="AW1762" i="1"/>
  <c r="AW1763" i="1"/>
  <c r="AW1765" i="1"/>
  <c r="AW1767" i="1"/>
  <c r="AW1773" i="1"/>
  <c r="AW1775" i="1"/>
  <c r="AW1779" i="1"/>
  <c r="AW1781" i="1"/>
  <c r="AW1782" i="1"/>
  <c r="AW1783" i="1"/>
  <c r="AW1787" i="1"/>
  <c r="AW1789" i="1"/>
  <c r="AW1790" i="1"/>
  <c r="AW1791" i="1"/>
  <c r="AW1793" i="1"/>
  <c r="AW1794" i="1"/>
  <c r="AW1795" i="1"/>
  <c r="AW1797" i="1"/>
  <c r="AW1798" i="1"/>
  <c r="AW1799" i="1"/>
  <c r="AW1803" i="1"/>
  <c r="AW1805" i="1"/>
  <c r="AW1806" i="1"/>
  <c r="AW1807" i="1"/>
  <c r="AW1811" i="1"/>
  <c r="AW1813" i="1"/>
  <c r="AW1814" i="1"/>
  <c r="AW1815" i="1"/>
  <c r="AW1819" i="1"/>
  <c r="AW1821" i="1"/>
  <c r="AW1822" i="1"/>
  <c r="AW1823" i="1"/>
  <c r="AW1825" i="1"/>
  <c r="AW1826" i="1"/>
  <c r="AW1827" i="1"/>
  <c r="AW1829" i="1"/>
  <c r="AW1830" i="1"/>
  <c r="AW1831" i="1"/>
  <c r="AW1835" i="1"/>
  <c r="AW1837" i="1"/>
  <c r="AW1838" i="1"/>
  <c r="AW1839" i="1"/>
  <c r="AW1843" i="1"/>
  <c r="AW1845" i="1"/>
  <c r="AW1846" i="1"/>
  <c r="AW1847" i="1"/>
  <c r="AW1851" i="1"/>
  <c r="AW1853" i="1"/>
  <c r="AW1854" i="1"/>
  <c r="AW1855" i="1"/>
  <c r="AW1857" i="1"/>
  <c r="AW1858" i="1"/>
  <c r="AW1859" i="1"/>
  <c r="AW1861" i="1"/>
  <c r="AW1862" i="1"/>
  <c r="AW1863" i="1"/>
  <c r="AW1867" i="1"/>
  <c r="AW1869" i="1"/>
  <c r="AW1870" i="1"/>
  <c r="AW1871" i="1"/>
  <c r="AW1875" i="1"/>
  <c r="AW1877" i="1"/>
  <c r="AW1878" i="1"/>
  <c r="AW1879" i="1"/>
  <c r="AW1883" i="1"/>
  <c r="AW1885" i="1"/>
  <c r="AW1886" i="1"/>
  <c r="AW1887" i="1"/>
  <c r="AW1889" i="1"/>
  <c r="AW1890" i="1"/>
  <c r="AW1891" i="1"/>
  <c r="AW1893" i="1"/>
  <c r="AW1894" i="1"/>
  <c r="AW1895" i="1"/>
  <c r="AW1899" i="1"/>
  <c r="AW1901" i="1"/>
  <c r="AW1902" i="1"/>
  <c r="AW1903" i="1"/>
  <c r="AW1907" i="1"/>
  <c r="AW1909" i="1"/>
  <c r="AW1910" i="1"/>
  <c r="AW1911" i="1"/>
  <c r="AW1915" i="1"/>
  <c r="AW1917" i="1"/>
  <c r="AW1918" i="1"/>
  <c r="AW1919" i="1"/>
  <c r="AW1921" i="1"/>
  <c r="AW1922" i="1"/>
  <c r="AW1923" i="1"/>
  <c r="AW1925" i="1"/>
  <c r="AW1926" i="1"/>
  <c r="AW1927" i="1"/>
  <c r="AW1931" i="1"/>
  <c r="AW1933" i="1"/>
  <c r="AW1934" i="1"/>
  <c r="AW1935" i="1"/>
  <c r="AW1939" i="1"/>
  <c r="AW1941" i="1"/>
  <c r="AW1942" i="1"/>
  <c r="AW1943" i="1"/>
  <c r="AW1947" i="1"/>
  <c r="AW1949" i="1"/>
  <c r="AW1950" i="1"/>
  <c r="AW1951" i="1"/>
  <c r="AW1953" i="1"/>
  <c r="AW1954" i="1"/>
  <c r="AW1955" i="1"/>
  <c r="AW1957" i="1"/>
  <c r="AW1958" i="1"/>
  <c r="AW1959" i="1"/>
  <c r="AW1963" i="1"/>
  <c r="AW1965" i="1"/>
  <c r="AW1966" i="1"/>
  <c r="AW1967" i="1"/>
  <c r="AW1971" i="1"/>
  <c r="AW1973" i="1"/>
  <c r="AW1974" i="1"/>
  <c r="AW1975" i="1"/>
  <c r="AW1979" i="1"/>
  <c r="AW1981" i="1"/>
  <c r="AW1982" i="1"/>
  <c r="AW1983" i="1"/>
  <c r="AW1985" i="1"/>
  <c r="AW1986" i="1"/>
  <c r="AW1987" i="1"/>
  <c r="AW1990" i="1"/>
  <c r="AW1997" i="1"/>
  <c r="AW1998" i="1"/>
  <c r="AW2004" i="1"/>
  <c r="AW2006" i="1"/>
  <c r="AW2008" i="1"/>
  <c r="AW2014" i="1"/>
  <c r="AW2021" i="1"/>
  <c r="AW2022" i="1"/>
  <c r="AW2025" i="1"/>
  <c r="AW2030" i="1"/>
  <c r="AW2036" i="1"/>
  <c r="AW2045" i="1"/>
  <c r="AW2046" i="1"/>
  <c r="AW2053" i="1"/>
  <c r="AW2054" i="1"/>
  <c r="AW2056" i="1"/>
  <c r="AW2057" i="1"/>
  <c r="AW2061" i="1"/>
  <c r="AW2062" i="1"/>
  <c r="AW2069" i="1"/>
  <c r="AW2070" i="1"/>
  <c r="AW2077" i="1"/>
  <c r="AW2078" i="1"/>
  <c r="AW2081" i="1"/>
  <c r="AW2086" i="1"/>
  <c r="AW2094" i="1"/>
  <c r="AW2110" i="1"/>
  <c r="AW2117" i="1"/>
  <c r="AW2118" i="1"/>
  <c r="AW2126" i="1"/>
  <c r="AW2132" i="1"/>
  <c r="AW2134" i="1"/>
  <c r="AW2142" i="1"/>
  <c r="AW2149" i="1"/>
  <c r="AW2150" i="1"/>
  <c r="AW2158" i="1"/>
  <c r="AW2169" i="1"/>
  <c r="AW2172" i="1"/>
  <c r="AW2173" i="1"/>
  <c r="AW2174" i="1"/>
  <c r="AW2181" i="1"/>
  <c r="AW2182" i="1"/>
  <c r="AW2185" i="1"/>
  <c r="AW2189" i="1"/>
  <c r="AW2190" i="1"/>
  <c r="AW2197" i="1"/>
  <c r="AW2198" i="1"/>
  <c r="AW2205" i="1"/>
  <c r="AW2206" i="1"/>
  <c r="AW2208" i="1"/>
  <c r="AW2210" i="1"/>
  <c r="AW2213" i="1"/>
  <c r="AW2214" i="1"/>
  <c r="AW2222" i="1"/>
  <c r="AW2229" i="1"/>
  <c r="AW2237" i="1"/>
  <c r="AW2238" i="1"/>
  <c r="AW2241" i="1"/>
  <c r="AW2246" i="1"/>
  <c r="AW2253" i="1"/>
  <c r="AW2254" i="1"/>
  <c r="AW2261" i="1"/>
  <c r="AW2262" i="1"/>
  <c r="AW2269" i="1"/>
  <c r="AW2270" i="1"/>
  <c r="AW2278" i="1"/>
  <c r="AW2283" i="1"/>
  <c r="AW2286" i="1"/>
  <c r="AW2301" i="1"/>
  <c r="AW2325" i="1"/>
  <c r="AW2334" i="1"/>
  <c r="AW2336" i="1"/>
  <c r="AW2341" i="1"/>
  <c r="AW2357" i="1"/>
  <c r="AW2365" i="1"/>
  <c r="AW2366" i="1"/>
  <c r="AW2374" i="1"/>
  <c r="AW2376" i="1"/>
  <c r="AW2381" i="1"/>
  <c r="AW2382" i="1"/>
  <c r="AW2389" i="1"/>
  <c r="AW2390" i="1"/>
  <c r="AW2398" i="1"/>
  <c r="AW2405" i="1"/>
  <c r="AW2406" i="1"/>
  <c r="AW2409" i="1"/>
  <c r="AW2414" i="1"/>
  <c r="AW2421" i="1"/>
  <c r="AW2429" i="1"/>
  <c r="AW2430" i="1"/>
  <c r="AW2432" i="1"/>
  <c r="AW2435" i="1"/>
  <c r="AW2437" i="1"/>
  <c r="AW2438" i="1"/>
  <c r="AW2445" i="1"/>
  <c r="AW2446" i="1"/>
  <c r="AW2453" i="1"/>
  <c r="AW2454" i="1"/>
  <c r="AW2462" i="1"/>
  <c r="AW2464" i="1"/>
  <c r="AW2470" i="1"/>
  <c r="AW2478" i="1"/>
  <c r="AW2493" i="1"/>
  <c r="AW2494" i="1"/>
  <c r="AW2501" i="1"/>
  <c r="AW2502" i="1"/>
  <c r="AW2507" i="1"/>
  <c r="AW2510" i="1"/>
  <c r="AW2518" i="1"/>
  <c r="AW2525" i="1"/>
  <c r="AW2526" i="1"/>
  <c r="AW2533" i="1"/>
  <c r="AW2534" i="1"/>
  <c r="AW2542" i="1"/>
  <c r="AW2557" i="1"/>
  <c r="AW2558" i="1"/>
  <c r="AW2565" i="1"/>
  <c r="AW2566" i="1"/>
  <c r="AW2573" i="1"/>
  <c r="AW2574" i="1"/>
  <c r="AW2582" i="1"/>
  <c r="AW2590" i="1"/>
  <c r="AW2593" i="1"/>
  <c r="AW2594" i="1"/>
  <c r="AW2598" i="1"/>
  <c r="AW2606" i="1"/>
  <c r="AW2613" i="1"/>
  <c r="AW2620" i="1"/>
  <c r="AW2622" i="1"/>
  <c r="AW2624" i="1"/>
  <c r="AW2630" i="1"/>
  <c r="AW2638" i="1"/>
  <c r="AW2645" i="1"/>
  <c r="AW2646" i="1"/>
  <c r="AW2654" i="1"/>
  <c r="AW2656" i="1"/>
  <c r="AW2662" i="1"/>
  <c r="AW2664" i="1"/>
  <c r="AW2670" i="1"/>
  <c r="AW2677" i="1"/>
  <c r="AW2702" i="1"/>
  <c r="AW2718" i="1"/>
  <c r="AW2726" i="1"/>
  <c r="AW2734" i="1"/>
  <c r="AW2750" i="1"/>
  <c r="AW2752" i="1"/>
  <c r="AW2754" i="1"/>
  <c r="AW2757" i="1"/>
  <c r="AW2758" i="1"/>
  <c r="AW2766" i="1"/>
  <c r="AW2774" i="1"/>
  <c r="AW2782" i="1"/>
  <c r="AW2786" i="1"/>
  <c r="AW2789" i="1"/>
  <c r="AW2790" i="1"/>
  <c r="AW2798" i="1"/>
  <c r="AW2805" i="1"/>
  <c r="AW2813" i="1"/>
  <c r="AW2814" i="1"/>
  <c r="AW2822" i="1"/>
  <c r="AW2827" i="1"/>
  <c r="AW2830" i="1"/>
  <c r="AW2838" i="1"/>
  <c r="AW2845" i="1"/>
  <c r="AW2846" i="1"/>
  <c r="AW2853" i="1"/>
  <c r="AW2854" i="1"/>
  <c r="AW2862" i="1"/>
  <c r="AW2869" i="1"/>
  <c r="AW2877" i="1"/>
  <c r="AW2878" i="1"/>
  <c r="AW2885" i="1"/>
  <c r="AW2886" i="1"/>
  <c r="AW2894" i="1"/>
  <c r="AP2898" i="1"/>
  <c r="AC2898" i="1"/>
  <c r="AH2898" i="1" s="1"/>
  <c r="AB2898" i="1"/>
  <c r="AG2898" i="1" s="1"/>
  <c r="Z2898" i="1"/>
  <c r="AE2898" i="1" s="1"/>
  <c r="AP146" i="1"/>
  <c r="AP147" i="1"/>
  <c r="AP148" i="1"/>
  <c r="AP154" i="1"/>
  <c r="AP155" i="1"/>
  <c r="AP157" i="1"/>
  <c r="AP162" i="1"/>
  <c r="AP163" i="1"/>
  <c r="AP165" i="1"/>
  <c r="AP170" i="1"/>
  <c r="AP171" i="1"/>
  <c r="AP173" i="1"/>
  <c r="AP178" i="1"/>
  <c r="AP179" i="1"/>
  <c r="AP181" i="1"/>
  <c r="AP186" i="1"/>
  <c r="AP187" i="1"/>
  <c r="AP189" i="1"/>
  <c r="AP194" i="1"/>
  <c r="AP195" i="1"/>
  <c r="AP197" i="1"/>
  <c r="AP198" i="1"/>
  <c r="AP199" i="1"/>
  <c r="AP200" i="1"/>
  <c r="AP201" i="1"/>
  <c r="AP202" i="1"/>
  <c r="AP203" i="1"/>
  <c r="AP205" i="1"/>
  <c r="AP206" i="1"/>
  <c r="AP207" i="1"/>
  <c r="AP208" i="1"/>
  <c r="AP209" i="1"/>
  <c r="AP210" i="1"/>
  <c r="AP211" i="1"/>
  <c r="AP213" i="1"/>
  <c r="AP214" i="1"/>
  <c r="AP215" i="1"/>
  <c r="AP216" i="1"/>
  <c r="AP217" i="1"/>
  <c r="AP220" i="1"/>
  <c r="AP221" i="1"/>
  <c r="AP222" i="1"/>
  <c r="AP228" i="1"/>
  <c r="AP229" i="1"/>
  <c r="AP230" i="1"/>
  <c r="AP231" i="1"/>
  <c r="AP235" i="1"/>
  <c r="AP237" i="1"/>
  <c r="AP238" i="1"/>
  <c r="AP239" i="1"/>
  <c r="AP264" i="1"/>
  <c r="AP270" i="1"/>
  <c r="AP271" i="1"/>
  <c r="AP272" i="1"/>
  <c r="AP277" i="1"/>
  <c r="AP280" i="1"/>
  <c r="AP288" i="1"/>
  <c r="AP289" i="1"/>
  <c r="AP290" i="1"/>
  <c r="AP291" i="1"/>
  <c r="AP297" i="1"/>
  <c r="AP298" i="1"/>
  <c r="AP299" i="1"/>
  <c r="AP304" i="1"/>
  <c r="AP306" i="1"/>
  <c r="AP307" i="1"/>
  <c r="AP312" i="1"/>
  <c r="AP313" i="1"/>
  <c r="AP315" i="1"/>
  <c r="AP321" i="1"/>
  <c r="AP322" i="1"/>
  <c r="AP323" i="1"/>
  <c r="AP328" i="1"/>
  <c r="AP329" i="1"/>
  <c r="AP336" i="1"/>
  <c r="AP337" i="1"/>
  <c r="AP338" i="1"/>
  <c r="AP344" i="1"/>
  <c r="AP345" i="1"/>
  <c r="AP346" i="1"/>
  <c r="AP347" i="1"/>
  <c r="AP353" i="1"/>
  <c r="AP360" i="1"/>
  <c r="AP362" i="1"/>
  <c r="AP364" i="1"/>
  <c r="AP368" i="1"/>
  <c r="AP369" i="1"/>
  <c r="AP377" i="1"/>
  <c r="AP378" i="1"/>
  <c r="AP380" i="1"/>
  <c r="AP384" i="1"/>
  <c r="AP386" i="1"/>
  <c r="AP387" i="1"/>
  <c r="AP392" i="1"/>
  <c r="AP393" i="1"/>
  <c r="AP394" i="1"/>
  <c r="AP400" i="1"/>
  <c r="AP401" i="1"/>
  <c r="AP402" i="1"/>
  <c r="AP403" i="1"/>
  <c r="AP408" i="1"/>
  <c r="AP409" i="1"/>
  <c r="AP410" i="1"/>
  <c r="AP411" i="1"/>
  <c r="AP412" i="1"/>
  <c r="AP417" i="1"/>
  <c r="AP418" i="1"/>
  <c r="AP419" i="1"/>
  <c r="AP425" i="1"/>
  <c r="AP427" i="1"/>
  <c r="AP433" i="1"/>
  <c r="AP434" i="1"/>
  <c r="AP436" i="1"/>
  <c r="AP442" i="1"/>
  <c r="AP443" i="1"/>
  <c r="AP444" i="1"/>
  <c r="AP449" i="1"/>
  <c r="AP451" i="1"/>
  <c r="AP457" i="1"/>
  <c r="AP458" i="1"/>
  <c r="AP459" i="1"/>
  <c r="AP465" i="1"/>
  <c r="AP466" i="1"/>
  <c r="AP467" i="1"/>
  <c r="AP474" i="1"/>
  <c r="AP475" i="1"/>
  <c r="AP476" i="1"/>
  <c r="AP482" i="1"/>
  <c r="AP483" i="1"/>
  <c r="AP489" i="1"/>
  <c r="AP491" i="1"/>
  <c r="AP492" i="1"/>
  <c r="AP497" i="1"/>
  <c r="AP498" i="1"/>
  <c r="AP506" i="1"/>
  <c r="AP507" i="1"/>
  <c r="AP513" i="1"/>
  <c r="AP515" i="1"/>
  <c r="AP516" i="1"/>
  <c r="AP521" i="1"/>
  <c r="AP522" i="1"/>
  <c r="AP524" i="1"/>
  <c r="AP529" i="1"/>
  <c r="AP530" i="1"/>
  <c r="AP531" i="1"/>
  <c r="AP532" i="1"/>
  <c r="AP537" i="1"/>
  <c r="AP538" i="1"/>
  <c r="AP539" i="1"/>
  <c r="AP540" i="1"/>
  <c r="AP546" i="1"/>
  <c r="AP547" i="1"/>
  <c r="AP553" i="1"/>
  <c r="AP555" i="1"/>
  <c r="AP556" i="1"/>
  <c r="AP561" i="1"/>
  <c r="AP563" i="1"/>
  <c r="AP569" i="1"/>
  <c r="AP570" i="1"/>
  <c r="AP572" i="1"/>
  <c r="AP578" i="1"/>
  <c r="AP579" i="1"/>
  <c r="AP593" i="1"/>
  <c r="AP601" i="1"/>
  <c r="AP602" i="1"/>
  <c r="AP611" i="1"/>
  <c r="AP612" i="1"/>
  <c r="AP620" i="1"/>
  <c r="AP634" i="1"/>
  <c r="AP636" i="1"/>
  <c r="AP643" i="1"/>
  <c r="AP649" i="1"/>
  <c r="AP651" i="1"/>
  <c r="AP658" i="1"/>
  <c r="AP682" i="1"/>
  <c r="AP683" i="1"/>
  <c r="AP691" i="1"/>
  <c r="AP697" i="1"/>
  <c r="AP706" i="1"/>
  <c r="AP713" i="1"/>
  <c r="AP716" i="1"/>
  <c r="AP721" i="1"/>
  <c r="AP724" i="1"/>
  <c r="AP729" i="1"/>
  <c r="AP731" i="1"/>
  <c r="AP732" i="1"/>
  <c r="AP737" i="1"/>
  <c r="AP740" i="1"/>
  <c r="AP745" i="1"/>
  <c r="AP756" i="1"/>
  <c r="AP761" i="1"/>
  <c r="AP764" i="1"/>
  <c r="AP780" i="1"/>
  <c r="AP785" i="1"/>
  <c r="AP801" i="1"/>
  <c r="AP804" i="1"/>
  <c r="AP809" i="1"/>
  <c r="AP810" i="1"/>
  <c r="AP812" i="1"/>
  <c r="AP825" i="1"/>
  <c r="AP833" i="1"/>
  <c r="AP834" i="1"/>
  <c r="AP836" i="1"/>
  <c r="AP842" i="1"/>
  <c r="AP868" i="1"/>
  <c r="AP876" i="1"/>
  <c r="AP897" i="1"/>
  <c r="AP905" i="1"/>
  <c r="AP908" i="1"/>
  <c r="AP916" i="1"/>
  <c r="AP924" i="1"/>
  <c r="AP929" i="1"/>
  <c r="AP932" i="1"/>
  <c r="AP938" i="1"/>
  <c r="AP940" i="1"/>
  <c r="AP956" i="1"/>
  <c r="AP961" i="1"/>
  <c r="AP969" i="1"/>
  <c r="AP972" i="1"/>
  <c r="AP978" i="1"/>
  <c r="AP988" i="1"/>
  <c r="AP993" i="1"/>
  <c r="AP1001" i="1"/>
  <c r="AP1002" i="1"/>
  <c r="AP1004" i="1"/>
  <c r="AP1025" i="1"/>
  <c r="AP1033" i="1"/>
  <c r="AP1036" i="1"/>
  <c r="AP1057" i="1"/>
  <c r="AP1065" i="1"/>
  <c r="AP1066" i="1"/>
  <c r="AP1068" i="1"/>
  <c r="AP1074" i="1"/>
  <c r="AP1089" i="1"/>
  <c r="AP1097" i="1"/>
  <c r="AP1121" i="1"/>
  <c r="AP1132" i="1"/>
  <c r="AP1148" i="1"/>
  <c r="AP1169" i="1"/>
  <c r="AP1180" i="1"/>
  <c r="AP1193" i="1"/>
  <c r="AP1194" i="1"/>
  <c r="AP1196" i="1"/>
  <c r="AP1202" i="1"/>
  <c r="AP1212" i="1"/>
  <c r="AP1228" i="1"/>
  <c r="AP1241" i="1"/>
  <c r="AP1244" i="1"/>
  <c r="AP1249" i="1"/>
  <c r="AP1260" i="1"/>
  <c r="AP1265" i="1"/>
  <c r="AP1273" i="1"/>
  <c r="AP1276" i="1"/>
  <c r="AP1292" i="1"/>
  <c r="AP1297" i="1"/>
  <c r="AP1308" i="1"/>
  <c r="AP1313" i="1"/>
  <c r="AP1322" i="1"/>
  <c r="AP1337" i="1"/>
  <c r="AP1340" i="1"/>
  <c r="AP1345" i="1"/>
  <c r="AP1356" i="1"/>
  <c r="AP1369" i="1"/>
  <c r="AP1372" i="1"/>
  <c r="AP1377" i="1"/>
  <c r="AP1386" i="1"/>
  <c r="AP1401" i="1"/>
  <c r="AP1409" i="1"/>
  <c r="AP1410" i="1"/>
  <c r="AP1420" i="1"/>
  <c r="AP1433" i="1"/>
  <c r="AP1436" i="1"/>
  <c r="AP1449" i="1"/>
  <c r="AP1452" i="1"/>
  <c r="AP1457" i="1"/>
  <c r="AP1468" i="1"/>
  <c r="AP1481" i="1"/>
  <c r="AP1484" i="1"/>
  <c r="AP1500" i="1"/>
  <c r="AP1505" i="1"/>
  <c r="AP1516" i="1"/>
  <c r="AP1529" i="1"/>
  <c r="AP1530" i="1"/>
  <c r="AP1532" i="1"/>
  <c r="AP1545" i="1"/>
  <c r="AP1548" i="1"/>
  <c r="AP1554" i="1"/>
  <c r="AP1564" i="1"/>
  <c r="AP1577" i="1"/>
  <c r="AP1578" i="1"/>
  <c r="AP1580" i="1"/>
  <c r="AP1585" i="1"/>
  <c r="AP1586" i="1"/>
  <c r="AP1609" i="1"/>
  <c r="AP1612" i="1"/>
  <c r="AP1617" i="1"/>
  <c r="AP1618" i="1"/>
  <c r="AP1626" i="1"/>
  <c r="AP1628" i="1"/>
  <c r="AP1641" i="1"/>
  <c r="AP1644" i="1"/>
  <c r="AP1649" i="1"/>
  <c r="AP1650" i="1"/>
  <c r="AP1658" i="1"/>
  <c r="AP1660" i="1"/>
  <c r="AP1673" i="1"/>
  <c r="AP1676" i="1"/>
  <c r="AP1681" i="1"/>
  <c r="AP1682" i="1"/>
  <c r="AP1690" i="1"/>
  <c r="AP1692" i="1"/>
  <c r="AP1708" i="1"/>
  <c r="AP1713" i="1"/>
  <c r="AP1721" i="1"/>
  <c r="AP1722" i="1"/>
  <c r="AP1729" i="1"/>
  <c r="AP1730" i="1"/>
  <c r="AP1738" i="1"/>
  <c r="AP1740" i="1"/>
  <c r="AP1753" i="1"/>
  <c r="AP1756" i="1"/>
  <c r="AP1761" i="1"/>
  <c r="AP1762" i="1"/>
  <c r="AP1770" i="1"/>
  <c r="AP1772" i="1"/>
  <c r="AP1785" i="1"/>
  <c r="AP1788" i="1"/>
  <c r="AP1793" i="1"/>
  <c r="AP1794" i="1"/>
  <c r="AP1801" i="1"/>
  <c r="AP1802" i="1"/>
  <c r="AP1804" i="1"/>
  <c r="AP1809" i="1"/>
  <c r="AP1810" i="1"/>
  <c r="AP1817" i="1"/>
  <c r="AP1820" i="1"/>
  <c r="AP1826" i="1"/>
  <c r="AP1836" i="1"/>
  <c r="AP1852" i="1"/>
  <c r="AP1857" i="1"/>
  <c r="AP1865" i="1"/>
  <c r="AP1868" i="1"/>
  <c r="AP1873" i="1"/>
  <c r="AP1881" i="1"/>
  <c r="AP1882" i="1"/>
  <c r="AP1884" i="1"/>
  <c r="AP1890" i="1"/>
  <c r="AP1900" i="1"/>
  <c r="AP1916" i="1"/>
  <c r="AP1921" i="1"/>
  <c r="AP1929" i="1"/>
  <c r="AP1930" i="1"/>
  <c r="AP1932" i="1"/>
  <c r="AP1937" i="1"/>
  <c r="AP1938" i="1"/>
  <c r="AP1945" i="1"/>
  <c r="AP1948" i="1"/>
  <c r="AP1964" i="1"/>
  <c r="AP1980" i="1"/>
  <c r="AP1985" i="1"/>
  <c r="AP1993" i="1"/>
  <c r="AP1996" i="1"/>
  <c r="AP2001" i="1"/>
  <c r="AP2009" i="1"/>
  <c r="AP2010" i="1"/>
  <c r="AP2012" i="1"/>
  <c r="AP2028" i="1"/>
  <c r="AP2044" i="1"/>
  <c r="AP2089" i="1"/>
  <c r="AP2097" i="1"/>
  <c r="AP2105" i="1"/>
  <c r="AP2108" i="1"/>
  <c r="AP2113" i="1"/>
  <c r="AP2121" i="1"/>
  <c r="AP2124" i="1"/>
  <c r="AP2129" i="1"/>
  <c r="AP2140" i="1"/>
  <c r="AP2156" i="1"/>
  <c r="AP2169" i="1"/>
  <c r="AP2172" i="1"/>
  <c r="AP2177" i="1"/>
  <c r="AP2185" i="1"/>
  <c r="AP2188" i="1"/>
  <c r="AP2193" i="1"/>
  <c r="AP2201" i="1"/>
  <c r="AP2204" i="1"/>
  <c r="AP2220" i="1"/>
  <c r="AP2257" i="1"/>
  <c r="AP2265" i="1"/>
  <c r="AP2273" i="1"/>
  <c r="AP2316" i="1"/>
  <c r="AP2321" i="1"/>
  <c r="AP2329" i="1"/>
  <c r="AP2332" i="1"/>
  <c r="AP2348" i="1"/>
  <c r="AP2364" i="1"/>
  <c r="AP2380" i="1"/>
  <c r="AP2385" i="1"/>
  <c r="AP2393" i="1"/>
  <c r="AP2401" i="1"/>
  <c r="AP2409" i="1"/>
  <c r="AP2412" i="1"/>
  <c r="AP2417" i="1"/>
  <c r="AP2428" i="1"/>
  <c r="AP2460" i="1"/>
  <c r="AP2465" i="1"/>
  <c r="AP2473" i="1"/>
  <c r="AP2476" i="1"/>
  <c r="AP2481" i="1"/>
  <c r="AP2489" i="1"/>
  <c r="AP2492" i="1"/>
  <c r="AP2508" i="1"/>
  <c r="AP2524" i="1"/>
  <c r="AP2529" i="1"/>
  <c r="AP2537" i="1"/>
  <c r="AP2540" i="1"/>
  <c r="AP2545" i="1"/>
  <c r="AP2553" i="1"/>
  <c r="AP2556" i="1"/>
  <c r="AP2572" i="1"/>
  <c r="AP2588" i="1"/>
  <c r="AP2593" i="1"/>
  <c r="AP2601" i="1"/>
  <c r="AP2604" i="1"/>
  <c r="AP2609" i="1"/>
  <c r="AP2617" i="1"/>
  <c r="AP2618" i="1"/>
  <c r="AP2620" i="1"/>
  <c r="AP2626" i="1"/>
  <c r="AP2636" i="1"/>
  <c r="AP2652" i="1"/>
  <c r="AP2665" i="1"/>
  <c r="AP2668" i="1"/>
  <c r="AP2673" i="1"/>
  <c r="AP2674" i="1"/>
  <c r="AP2681" i="1"/>
  <c r="AP2682" i="1"/>
  <c r="AP2684" i="1"/>
  <c r="AP2689" i="1"/>
  <c r="AP2690" i="1"/>
  <c r="AP2716" i="1"/>
  <c r="AP2732" i="1"/>
  <c r="AP2737" i="1"/>
  <c r="AP2761" i="1"/>
  <c r="AP2764" i="1"/>
  <c r="AP2780" i="1"/>
  <c r="AP2796" i="1"/>
  <c r="AP2801" i="1"/>
  <c r="AP2809" i="1"/>
  <c r="AP2810" i="1"/>
  <c r="AP2812" i="1"/>
  <c r="AP2817" i="1"/>
  <c r="AP2825" i="1"/>
  <c r="AP2826" i="1"/>
  <c r="AP2828" i="1"/>
  <c r="AP2834" i="1"/>
  <c r="AP2844" i="1"/>
  <c r="AP2860" i="1"/>
  <c r="AP2865" i="1"/>
  <c r="AP2873" i="1"/>
  <c r="AP2876" i="1"/>
  <c r="AP2881" i="1"/>
  <c r="AP2882" i="1"/>
  <c r="AP2889" i="1"/>
  <c r="AP2892" i="1"/>
  <c r="AP2897" i="1"/>
  <c r="AP140" i="1"/>
  <c r="AP141" i="1"/>
  <c r="AR121" i="1"/>
  <c r="AS121" i="1"/>
  <c r="AT121" i="1"/>
  <c r="AU121" i="1"/>
  <c r="AV121" i="1"/>
  <c r="AR122" i="1"/>
  <c r="AS122" i="1"/>
  <c r="AT122" i="1"/>
  <c r="AU122" i="1"/>
  <c r="AV122" i="1"/>
  <c r="AR123" i="1"/>
  <c r="AS123" i="1"/>
  <c r="AT123" i="1"/>
  <c r="AU123" i="1"/>
  <c r="AV123" i="1"/>
  <c r="AR124" i="1"/>
  <c r="AS124" i="1"/>
  <c r="AT124" i="1"/>
  <c r="AU124" i="1"/>
  <c r="AV124" i="1"/>
  <c r="AR125" i="1"/>
  <c r="AS125" i="1"/>
  <c r="AT125" i="1"/>
  <c r="AU125" i="1"/>
  <c r="AV125" i="1"/>
  <c r="AR126" i="1"/>
  <c r="AS126" i="1"/>
  <c r="AT126" i="1"/>
  <c r="AU126" i="1"/>
  <c r="AV126" i="1"/>
  <c r="AR127" i="1"/>
  <c r="AS127" i="1"/>
  <c r="AT127" i="1"/>
  <c r="AU127" i="1"/>
  <c r="AV127" i="1"/>
  <c r="AR128" i="1"/>
  <c r="AS128" i="1"/>
  <c r="AT128" i="1"/>
  <c r="AU128" i="1"/>
  <c r="AV128" i="1"/>
  <c r="AR129" i="1"/>
  <c r="AS129" i="1"/>
  <c r="AT129" i="1"/>
  <c r="AU129" i="1"/>
  <c r="AV129" i="1"/>
  <c r="AR130" i="1"/>
  <c r="AS130" i="1"/>
  <c r="AT130" i="1"/>
  <c r="AU130" i="1"/>
  <c r="AV130" i="1"/>
  <c r="AR131" i="1"/>
  <c r="AS131" i="1"/>
  <c r="AT131" i="1"/>
  <c r="AU131" i="1"/>
  <c r="AV131" i="1"/>
  <c r="AR132" i="1"/>
  <c r="AS132" i="1"/>
  <c r="AT132" i="1"/>
  <c r="AU132" i="1"/>
  <c r="AV132" i="1"/>
  <c r="AR133" i="1"/>
  <c r="AS133" i="1"/>
  <c r="AT133" i="1"/>
  <c r="AU133" i="1"/>
  <c r="AV133" i="1"/>
  <c r="AR134" i="1"/>
  <c r="AS134" i="1"/>
  <c r="AT134" i="1"/>
  <c r="AU134" i="1"/>
  <c r="AV134" i="1"/>
  <c r="AR135" i="1"/>
  <c r="AS135" i="1"/>
  <c r="AT135" i="1"/>
  <c r="AU135" i="1"/>
  <c r="AV135" i="1"/>
  <c r="AR136" i="1"/>
  <c r="AS136" i="1"/>
  <c r="AT136" i="1"/>
  <c r="AU136" i="1"/>
  <c r="AV136" i="1"/>
  <c r="AR137" i="1"/>
  <c r="AS137" i="1"/>
  <c r="AT137" i="1"/>
  <c r="AU137" i="1"/>
  <c r="AV137" i="1"/>
  <c r="AR138" i="1"/>
  <c r="AS138" i="1"/>
  <c r="AT138" i="1"/>
  <c r="AU138" i="1"/>
  <c r="AV138" i="1"/>
  <c r="AR102" i="1"/>
  <c r="AS102" i="1"/>
  <c r="AT102" i="1"/>
  <c r="AU102" i="1"/>
  <c r="AV102" i="1"/>
  <c r="AR103" i="1"/>
  <c r="AS103" i="1"/>
  <c r="AT103" i="1"/>
  <c r="AU103" i="1"/>
  <c r="AV103" i="1"/>
  <c r="AR104" i="1"/>
  <c r="AS104" i="1"/>
  <c r="AT104" i="1"/>
  <c r="AU104" i="1"/>
  <c r="AV104" i="1"/>
  <c r="AR105" i="1"/>
  <c r="AS105" i="1"/>
  <c r="AT105" i="1"/>
  <c r="AU105" i="1"/>
  <c r="AV105" i="1"/>
  <c r="AR106" i="1"/>
  <c r="AS106" i="1"/>
  <c r="AT106" i="1"/>
  <c r="AU106" i="1"/>
  <c r="AV106" i="1"/>
  <c r="AR107" i="1"/>
  <c r="AS107" i="1"/>
  <c r="AT107" i="1"/>
  <c r="AU107" i="1"/>
  <c r="AV107" i="1"/>
  <c r="AR108" i="1"/>
  <c r="AS108" i="1"/>
  <c r="AT108" i="1"/>
  <c r="AU108" i="1"/>
  <c r="AV108" i="1"/>
  <c r="AR109" i="1"/>
  <c r="AS109" i="1"/>
  <c r="AT109" i="1"/>
  <c r="AU109" i="1"/>
  <c r="AV109" i="1"/>
  <c r="AR110" i="1"/>
  <c r="AS110" i="1"/>
  <c r="AT110" i="1"/>
  <c r="AU110" i="1"/>
  <c r="AV110" i="1"/>
  <c r="AR111" i="1"/>
  <c r="AS111" i="1"/>
  <c r="AT111" i="1"/>
  <c r="AU111" i="1"/>
  <c r="AV111" i="1"/>
  <c r="AR112" i="1"/>
  <c r="AS112" i="1"/>
  <c r="AT112" i="1"/>
  <c r="AU112" i="1"/>
  <c r="AV112" i="1"/>
  <c r="AR113" i="1"/>
  <c r="AS113" i="1"/>
  <c r="AT113" i="1"/>
  <c r="AU113" i="1"/>
  <c r="AV113" i="1"/>
  <c r="AR114" i="1"/>
  <c r="AS114" i="1"/>
  <c r="AT114" i="1"/>
  <c r="AU114" i="1"/>
  <c r="AV114" i="1"/>
  <c r="AR115" i="1"/>
  <c r="AS115" i="1"/>
  <c r="AT115" i="1"/>
  <c r="AU115" i="1"/>
  <c r="AV115" i="1"/>
  <c r="AR116" i="1"/>
  <c r="AS116" i="1"/>
  <c r="AT116" i="1"/>
  <c r="AU116" i="1"/>
  <c r="AV116" i="1"/>
  <c r="AR117" i="1"/>
  <c r="AS117" i="1"/>
  <c r="AT117" i="1"/>
  <c r="AU117" i="1"/>
  <c r="AV117" i="1"/>
  <c r="AR118" i="1"/>
  <c r="AS118" i="1"/>
  <c r="AT118" i="1"/>
  <c r="AU118" i="1"/>
  <c r="AV118" i="1"/>
  <c r="AR119" i="1"/>
  <c r="AS119" i="1"/>
  <c r="AT119" i="1"/>
  <c r="AU119" i="1"/>
  <c r="AV119" i="1"/>
  <c r="AR120" i="1"/>
  <c r="AS120" i="1"/>
  <c r="AT120" i="1"/>
  <c r="AU120" i="1"/>
  <c r="AV120" i="1"/>
  <c r="AR3" i="1"/>
  <c r="AS3" i="1"/>
  <c r="AT3" i="1"/>
  <c r="AU3" i="1"/>
  <c r="AV3" i="1"/>
  <c r="AR4" i="1"/>
  <c r="AS4" i="1"/>
  <c r="AT4" i="1"/>
  <c r="AU4" i="1"/>
  <c r="AV4" i="1"/>
  <c r="AR5" i="1"/>
  <c r="AS5" i="1"/>
  <c r="AT5" i="1"/>
  <c r="AU5" i="1"/>
  <c r="AV5" i="1"/>
  <c r="AR6" i="1"/>
  <c r="AS6" i="1"/>
  <c r="AT6" i="1"/>
  <c r="AU6" i="1"/>
  <c r="AV6" i="1"/>
  <c r="AR7" i="1"/>
  <c r="AS7" i="1"/>
  <c r="AT7" i="1"/>
  <c r="AU7" i="1"/>
  <c r="AV7" i="1"/>
  <c r="AR8" i="1"/>
  <c r="AS8" i="1"/>
  <c r="AT8" i="1"/>
  <c r="AU8" i="1"/>
  <c r="AV8" i="1"/>
  <c r="AR9" i="1"/>
  <c r="AS9" i="1"/>
  <c r="AT9" i="1"/>
  <c r="AU9" i="1"/>
  <c r="AV9" i="1"/>
  <c r="AR10" i="1"/>
  <c r="AS10" i="1"/>
  <c r="AT10" i="1"/>
  <c r="AU10" i="1"/>
  <c r="AV10" i="1"/>
  <c r="AR11" i="1"/>
  <c r="AS11" i="1"/>
  <c r="AT11" i="1"/>
  <c r="AU11" i="1"/>
  <c r="AV11" i="1"/>
  <c r="AR12" i="1"/>
  <c r="AS12" i="1"/>
  <c r="AT12" i="1"/>
  <c r="AU12" i="1"/>
  <c r="AV12" i="1"/>
  <c r="AR13" i="1"/>
  <c r="AS13" i="1"/>
  <c r="AT13" i="1"/>
  <c r="AU13" i="1"/>
  <c r="AV13" i="1"/>
  <c r="AR14" i="1"/>
  <c r="AS14" i="1"/>
  <c r="AT14" i="1"/>
  <c r="AU14" i="1"/>
  <c r="AV14" i="1"/>
  <c r="AR15" i="1"/>
  <c r="AS15" i="1"/>
  <c r="AT15" i="1"/>
  <c r="AU15" i="1"/>
  <c r="AV15" i="1"/>
  <c r="AR16" i="1"/>
  <c r="AS16" i="1"/>
  <c r="AT16" i="1"/>
  <c r="AU16" i="1"/>
  <c r="AV16" i="1"/>
  <c r="AR17" i="1"/>
  <c r="AS17" i="1"/>
  <c r="AT17" i="1"/>
  <c r="AU17" i="1"/>
  <c r="AV17" i="1"/>
  <c r="AR18" i="1"/>
  <c r="AS18" i="1"/>
  <c r="AT18" i="1"/>
  <c r="AU18" i="1"/>
  <c r="AV18" i="1"/>
  <c r="AR19" i="1"/>
  <c r="AS19" i="1"/>
  <c r="AT19" i="1"/>
  <c r="AU19" i="1"/>
  <c r="AV19" i="1"/>
  <c r="AR20" i="1"/>
  <c r="AS20" i="1"/>
  <c r="AT20" i="1"/>
  <c r="AU20" i="1"/>
  <c r="AV20" i="1"/>
  <c r="AR21" i="1"/>
  <c r="AS21" i="1"/>
  <c r="AT21" i="1"/>
  <c r="AU21" i="1"/>
  <c r="AV21" i="1"/>
  <c r="AR22" i="1"/>
  <c r="AS22" i="1"/>
  <c r="AT22" i="1"/>
  <c r="AU22" i="1"/>
  <c r="AV22" i="1"/>
  <c r="AR23" i="1"/>
  <c r="AS23" i="1"/>
  <c r="AT23" i="1"/>
  <c r="AU23" i="1"/>
  <c r="AV23" i="1"/>
  <c r="AR24" i="1"/>
  <c r="AS24" i="1"/>
  <c r="AT24" i="1"/>
  <c r="AU24" i="1"/>
  <c r="AV24" i="1"/>
  <c r="AR25" i="1"/>
  <c r="AS25" i="1"/>
  <c r="AT25" i="1"/>
  <c r="AU25" i="1"/>
  <c r="AV25" i="1"/>
  <c r="AR26" i="1"/>
  <c r="AS26" i="1"/>
  <c r="AT26" i="1"/>
  <c r="AU26" i="1"/>
  <c r="AV26" i="1"/>
  <c r="AR27" i="1"/>
  <c r="AS27" i="1"/>
  <c r="AT27" i="1"/>
  <c r="AU27" i="1"/>
  <c r="AV27" i="1"/>
  <c r="AR28" i="1"/>
  <c r="AS28" i="1"/>
  <c r="AT28" i="1"/>
  <c r="AU28" i="1"/>
  <c r="AV28" i="1"/>
  <c r="AR29" i="1"/>
  <c r="AS29" i="1"/>
  <c r="AT29" i="1"/>
  <c r="AU29" i="1"/>
  <c r="AV29" i="1"/>
  <c r="AR30" i="1"/>
  <c r="AS30" i="1"/>
  <c r="AT30" i="1"/>
  <c r="AU30" i="1"/>
  <c r="AV30" i="1"/>
  <c r="AR31" i="1"/>
  <c r="AS31" i="1"/>
  <c r="AT31" i="1"/>
  <c r="AU31" i="1"/>
  <c r="AV31" i="1"/>
  <c r="AR32" i="1"/>
  <c r="AS32" i="1"/>
  <c r="AT32" i="1"/>
  <c r="AU32" i="1"/>
  <c r="AV32" i="1"/>
  <c r="AR33" i="1"/>
  <c r="AS33" i="1"/>
  <c r="AT33" i="1"/>
  <c r="AU33" i="1"/>
  <c r="AV33" i="1"/>
  <c r="AR34" i="1"/>
  <c r="AS34" i="1"/>
  <c r="AT34" i="1"/>
  <c r="AU34" i="1"/>
  <c r="AV34" i="1"/>
  <c r="AR35" i="1"/>
  <c r="AS35" i="1"/>
  <c r="AT35" i="1"/>
  <c r="AU35" i="1"/>
  <c r="AV35" i="1"/>
  <c r="AR36" i="1"/>
  <c r="AS36" i="1"/>
  <c r="AT36" i="1"/>
  <c r="AU36" i="1"/>
  <c r="AV36" i="1"/>
  <c r="AR37" i="1"/>
  <c r="AS37" i="1"/>
  <c r="AT37" i="1"/>
  <c r="AU37" i="1"/>
  <c r="AV37" i="1"/>
  <c r="AR38" i="1"/>
  <c r="AS38" i="1"/>
  <c r="AT38" i="1"/>
  <c r="AU38" i="1"/>
  <c r="AV38" i="1"/>
  <c r="AR39" i="1"/>
  <c r="AS39" i="1"/>
  <c r="AT39" i="1"/>
  <c r="AU39" i="1"/>
  <c r="AV39" i="1"/>
  <c r="AR40" i="1"/>
  <c r="AS40" i="1"/>
  <c r="AT40" i="1"/>
  <c r="AU40" i="1"/>
  <c r="AV40" i="1"/>
  <c r="AR41" i="1"/>
  <c r="AS41" i="1"/>
  <c r="AT41" i="1"/>
  <c r="AU41" i="1"/>
  <c r="AV41" i="1"/>
  <c r="AR42" i="1"/>
  <c r="AS42" i="1"/>
  <c r="AT42" i="1"/>
  <c r="AU42" i="1"/>
  <c r="AV42" i="1"/>
  <c r="AR43" i="1"/>
  <c r="AS43" i="1"/>
  <c r="AT43" i="1"/>
  <c r="AU43" i="1"/>
  <c r="AV43" i="1"/>
  <c r="AR44" i="1"/>
  <c r="AS44" i="1"/>
  <c r="AT44" i="1"/>
  <c r="AU44" i="1"/>
  <c r="AV44" i="1"/>
  <c r="AR45" i="1"/>
  <c r="AS45" i="1"/>
  <c r="AT45" i="1"/>
  <c r="AU45" i="1"/>
  <c r="AV45" i="1"/>
  <c r="AR46" i="1"/>
  <c r="AS46" i="1"/>
  <c r="AT46" i="1"/>
  <c r="AU46" i="1"/>
  <c r="AV46" i="1"/>
  <c r="AR47" i="1"/>
  <c r="AS47" i="1"/>
  <c r="AT47" i="1"/>
  <c r="AU47" i="1"/>
  <c r="AV47" i="1"/>
  <c r="AR48" i="1"/>
  <c r="AS48" i="1"/>
  <c r="AT48" i="1"/>
  <c r="AU48" i="1"/>
  <c r="AV48" i="1"/>
  <c r="AR49" i="1"/>
  <c r="AS49" i="1"/>
  <c r="AT49" i="1"/>
  <c r="AU49" i="1"/>
  <c r="AV49" i="1"/>
  <c r="AR50" i="1"/>
  <c r="AS50" i="1"/>
  <c r="AT50" i="1"/>
  <c r="AU50" i="1"/>
  <c r="AV50" i="1"/>
  <c r="AR51" i="1"/>
  <c r="AS51" i="1"/>
  <c r="AT51" i="1"/>
  <c r="AU51" i="1"/>
  <c r="AV51" i="1"/>
  <c r="AR52" i="1"/>
  <c r="AS52" i="1"/>
  <c r="AT52" i="1"/>
  <c r="AU52" i="1"/>
  <c r="AV52" i="1"/>
  <c r="AR53" i="1"/>
  <c r="AS53" i="1"/>
  <c r="AT53" i="1"/>
  <c r="AU53" i="1"/>
  <c r="AV53" i="1"/>
  <c r="AR54" i="1"/>
  <c r="AS54" i="1"/>
  <c r="AT54" i="1"/>
  <c r="AU54" i="1"/>
  <c r="AV54" i="1"/>
  <c r="AR55" i="1"/>
  <c r="AS55" i="1"/>
  <c r="AT55" i="1"/>
  <c r="AU55" i="1"/>
  <c r="AV55" i="1"/>
  <c r="AR56" i="1"/>
  <c r="AS56" i="1"/>
  <c r="AT56" i="1"/>
  <c r="AU56" i="1"/>
  <c r="AV56" i="1"/>
  <c r="AR57" i="1"/>
  <c r="AS57" i="1"/>
  <c r="AT57" i="1"/>
  <c r="AU57" i="1"/>
  <c r="AV57" i="1"/>
  <c r="AR58" i="1"/>
  <c r="AS58" i="1"/>
  <c r="AT58" i="1"/>
  <c r="AU58" i="1"/>
  <c r="AV58" i="1"/>
  <c r="AR59" i="1"/>
  <c r="AS59" i="1"/>
  <c r="AT59" i="1"/>
  <c r="AU59" i="1"/>
  <c r="AV59" i="1"/>
  <c r="AR60" i="1"/>
  <c r="AS60" i="1"/>
  <c r="AT60" i="1"/>
  <c r="AU60" i="1"/>
  <c r="AV60" i="1"/>
  <c r="AR61" i="1"/>
  <c r="AS61" i="1"/>
  <c r="AT61" i="1"/>
  <c r="AU61" i="1"/>
  <c r="AV61" i="1"/>
  <c r="AR62" i="1"/>
  <c r="AS62" i="1"/>
  <c r="AT62" i="1"/>
  <c r="AU62" i="1"/>
  <c r="AV62" i="1"/>
  <c r="AR63" i="1"/>
  <c r="AS63" i="1"/>
  <c r="AT63" i="1"/>
  <c r="AU63" i="1"/>
  <c r="AV63" i="1"/>
  <c r="AR64" i="1"/>
  <c r="AS64" i="1"/>
  <c r="AT64" i="1"/>
  <c r="AU64" i="1"/>
  <c r="AV64" i="1"/>
  <c r="AR65" i="1"/>
  <c r="AS65" i="1"/>
  <c r="AT65" i="1"/>
  <c r="AU65" i="1"/>
  <c r="AV65" i="1"/>
  <c r="AR66" i="1"/>
  <c r="AS66" i="1"/>
  <c r="AT66" i="1"/>
  <c r="AU66" i="1"/>
  <c r="AV66" i="1"/>
  <c r="AR67" i="1"/>
  <c r="AS67" i="1"/>
  <c r="AT67" i="1"/>
  <c r="AU67" i="1"/>
  <c r="AV67" i="1"/>
  <c r="AR68" i="1"/>
  <c r="AS68" i="1"/>
  <c r="AT68" i="1"/>
  <c r="AU68" i="1"/>
  <c r="AV68" i="1"/>
  <c r="AR69" i="1"/>
  <c r="AS69" i="1"/>
  <c r="AT69" i="1"/>
  <c r="AU69" i="1"/>
  <c r="AV69" i="1"/>
  <c r="AR70" i="1"/>
  <c r="AS70" i="1"/>
  <c r="AT70" i="1"/>
  <c r="AU70" i="1"/>
  <c r="AV70" i="1"/>
  <c r="AR71" i="1"/>
  <c r="AS71" i="1"/>
  <c r="AT71" i="1"/>
  <c r="AU71" i="1"/>
  <c r="AV71" i="1"/>
  <c r="AR72" i="1"/>
  <c r="AS72" i="1"/>
  <c r="AT72" i="1"/>
  <c r="AU72" i="1"/>
  <c r="AV72" i="1"/>
  <c r="AR73" i="1"/>
  <c r="AS73" i="1"/>
  <c r="AT73" i="1"/>
  <c r="AU73" i="1"/>
  <c r="AV73" i="1"/>
  <c r="AR74" i="1"/>
  <c r="AS74" i="1"/>
  <c r="AT74" i="1"/>
  <c r="AU74" i="1"/>
  <c r="AV74" i="1"/>
  <c r="AR75" i="1"/>
  <c r="AS75" i="1"/>
  <c r="AT75" i="1"/>
  <c r="AU75" i="1"/>
  <c r="AV75" i="1"/>
  <c r="AR76" i="1"/>
  <c r="AS76" i="1"/>
  <c r="AT76" i="1"/>
  <c r="AU76" i="1"/>
  <c r="AV76" i="1"/>
  <c r="AR77" i="1"/>
  <c r="AS77" i="1"/>
  <c r="AT77" i="1"/>
  <c r="AU77" i="1"/>
  <c r="AV77" i="1"/>
  <c r="AR78" i="1"/>
  <c r="AS78" i="1"/>
  <c r="AT78" i="1"/>
  <c r="AU78" i="1"/>
  <c r="AV78" i="1"/>
  <c r="AR79" i="1"/>
  <c r="AS79" i="1"/>
  <c r="AT79" i="1"/>
  <c r="AU79" i="1"/>
  <c r="AV79" i="1"/>
  <c r="AR80" i="1"/>
  <c r="AS80" i="1"/>
  <c r="AT80" i="1"/>
  <c r="AU80" i="1"/>
  <c r="AV80" i="1"/>
  <c r="AR81" i="1"/>
  <c r="AS81" i="1"/>
  <c r="AT81" i="1"/>
  <c r="AU81" i="1"/>
  <c r="AV81" i="1"/>
  <c r="AR82" i="1"/>
  <c r="AS82" i="1"/>
  <c r="AT82" i="1"/>
  <c r="AU82" i="1"/>
  <c r="AV82" i="1"/>
  <c r="AR83" i="1"/>
  <c r="AS83" i="1"/>
  <c r="AT83" i="1"/>
  <c r="AU83" i="1"/>
  <c r="AV83" i="1"/>
  <c r="AR84" i="1"/>
  <c r="AS84" i="1"/>
  <c r="AT84" i="1"/>
  <c r="AU84" i="1"/>
  <c r="AV84" i="1"/>
  <c r="AR85" i="1"/>
  <c r="AS85" i="1"/>
  <c r="AT85" i="1"/>
  <c r="AU85" i="1"/>
  <c r="AV85" i="1"/>
  <c r="AR86" i="1"/>
  <c r="AS86" i="1"/>
  <c r="AT86" i="1"/>
  <c r="AU86" i="1"/>
  <c r="AV86" i="1"/>
  <c r="AR87" i="1"/>
  <c r="AS87" i="1"/>
  <c r="AT87" i="1"/>
  <c r="AU87" i="1"/>
  <c r="AV87" i="1"/>
  <c r="AR88" i="1"/>
  <c r="AS88" i="1"/>
  <c r="AT88" i="1"/>
  <c r="AU88" i="1"/>
  <c r="AV88" i="1"/>
  <c r="AR89" i="1"/>
  <c r="AS89" i="1"/>
  <c r="AT89" i="1"/>
  <c r="AU89" i="1"/>
  <c r="AV89" i="1"/>
  <c r="AR90" i="1"/>
  <c r="AS90" i="1"/>
  <c r="AT90" i="1"/>
  <c r="AU90" i="1"/>
  <c r="AV90" i="1"/>
  <c r="AR91" i="1"/>
  <c r="AS91" i="1"/>
  <c r="AT91" i="1"/>
  <c r="AU91" i="1"/>
  <c r="AV91" i="1"/>
  <c r="AR92" i="1"/>
  <c r="AS92" i="1"/>
  <c r="AT92" i="1"/>
  <c r="AU92" i="1"/>
  <c r="AV92" i="1"/>
  <c r="AR93" i="1"/>
  <c r="AS93" i="1"/>
  <c r="AT93" i="1"/>
  <c r="AU93" i="1"/>
  <c r="AV93" i="1"/>
  <c r="AR94" i="1"/>
  <c r="AS94" i="1"/>
  <c r="AT94" i="1"/>
  <c r="AU94" i="1"/>
  <c r="AV94" i="1"/>
  <c r="AR95" i="1"/>
  <c r="AS95" i="1"/>
  <c r="AT95" i="1"/>
  <c r="AU95" i="1"/>
  <c r="AV95" i="1"/>
  <c r="AR96" i="1"/>
  <c r="AS96" i="1"/>
  <c r="AT96" i="1"/>
  <c r="AU96" i="1"/>
  <c r="AV96" i="1"/>
  <c r="AR97" i="1"/>
  <c r="AS97" i="1"/>
  <c r="AT97" i="1"/>
  <c r="AU97" i="1"/>
  <c r="AV97" i="1"/>
  <c r="AR98" i="1"/>
  <c r="AS98" i="1"/>
  <c r="AT98" i="1"/>
  <c r="AU98" i="1"/>
  <c r="AV98" i="1"/>
  <c r="AR99" i="1"/>
  <c r="AS99" i="1"/>
  <c r="AT99" i="1"/>
  <c r="AU99" i="1"/>
  <c r="AV99" i="1"/>
  <c r="AR100" i="1"/>
  <c r="AS100" i="1"/>
  <c r="AT100" i="1"/>
  <c r="AU100" i="1"/>
  <c r="AV100" i="1"/>
  <c r="AR101" i="1"/>
  <c r="AS101" i="1"/>
  <c r="AT101" i="1"/>
  <c r="AU101" i="1"/>
  <c r="AV101" i="1"/>
  <c r="AV2" i="1"/>
  <c r="AU2" i="1"/>
  <c r="AT2" i="1"/>
  <c r="AS2" i="1"/>
  <c r="AR2" i="1"/>
  <c r="AW2725" i="1" l="1"/>
  <c r="AW2732" i="1"/>
  <c r="AW2707" i="1"/>
  <c r="AW2747" i="1"/>
  <c r="AW2723" i="1"/>
  <c r="AW2714" i="1"/>
  <c r="AX2714" i="1" s="1"/>
  <c r="AW2746" i="1"/>
  <c r="AW2738" i="1"/>
  <c r="AX2738" i="1" s="1"/>
  <c r="AW2722" i="1"/>
  <c r="W2307" i="1"/>
  <c r="W2299" i="1"/>
  <c r="W2291" i="1"/>
  <c r="W2283" i="1"/>
  <c r="W2275" i="1"/>
  <c r="W2267" i="1"/>
  <c r="W2259" i="1"/>
  <c r="W2251" i="1"/>
  <c r="AP2251" i="1" s="1"/>
  <c r="W2296" i="1"/>
  <c r="W2272" i="1"/>
  <c r="W2248" i="1"/>
  <c r="AW877" i="1"/>
  <c r="AW869" i="1"/>
  <c r="AW861" i="1"/>
  <c r="AW853" i="1"/>
  <c r="AW845" i="1"/>
  <c r="AW837" i="1"/>
  <c r="W381" i="1"/>
  <c r="W373" i="1"/>
  <c r="W365" i="1"/>
  <c r="W357" i="1"/>
  <c r="W349" i="1"/>
  <c r="W341" i="1"/>
  <c r="W325" i="1"/>
  <c r="W333" i="1"/>
  <c r="W257" i="1"/>
  <c r="W249" i="1"/>
  <c r="W241" i="1"/>
  <c r="W233" i="1"/>
  <c r="AW2320" i="1"/>
  <c r="AX2320" i="1" s="1"/>
  <c r="AW1544" i="1"/>
  <c r="AW2884" i="1"/>
  <c r="AX2884" i="1" s="1"/>
  <c r="AW2876" i="1"/>
  <c r="AX2876" i="1" s="1"/>
  <c r="AW2852" i="1"/>
  <c r="AX2852" i="1" s="1"/>
  <c r="AW2844" i="1"/>
  <c r="AX2844" i="1" s="1"/>
  <c r="AW2812" i="1"/>
  <c r="AX2812" i="1" s="1"/>
  <c r="AW2788" i="1"/>
  <c r="AX2788" i="1" s="1"/>
  <c r="AW2780" i="1"/>
  <c r="AX2780" i="1" s="1"/>
  <c r="AX2772" i="1"/>
  <c r="AW2772" i="1"/>
  <c r="AW2740" i="1"/>
  <c r="AX2740" i="1" s="1"/>
  <c r="AX2732" i="1"/>
  <c r="AW2724" i="1"/>
  <c r="AX2724" i="1" s="1"/>
  <c r="AW2708" i="1"/>
  <c r="AX2708" i="1" s="1"/>
  <c r="AW2700" i="1"/>
  <c r="AX2700" i="1" s="1"/>
  <c r="AW2668" i="1"/>
  <c r="AX2668" i="1" s="1"/>
  <c r="AW2660" i="1"/>
  <c r="AX2660" i="1" s="1"/>
  <c r="AW2636" i="1"/>
  <c r="AX2636" i="1" s="1"/>
  <c r="AW2628" i="1"/>
  <c r="AX2628" i="1" s="1"/>
  <c r="AX2620" i="1"/>
  <c r="AX2604" i="1"/>
  <c r="AW2596" i="1"/>
  <c r="AX2596" i="1" s="1"/>
  <c r="AW2588" i="1"/>
  <c r="AX2588" i="1" s="1"/>
  <c r="AW2564" i="1"/>
  <c r="AX2564" i="1" s="1"/>
  <c r="AW2556" i="1"/>
  <c r="AX2556" i="1" s="1"/>
  <c r="AW2532" i="1"/>
  <c r="AX2532" i="1" s="1"/>
  <c r="AW2524" i="1"/>
  <c r="AX2524" i="1" s="1"/>
  <c r="AW2516" i="1"/>
  <c r="AX2516" i="1" s="1"/>
  <c r="AX2500" i="1"/>
  <c r="AW2484" i="1"/>
  <c r="AX2484" i="1" s="1"/>
  <c r="AX2476" i="1"/>
  <c r="AW2468" i="1"/>
  <c r="AX2468" i="1" s="1"/>
  <c r="AW2452" i="1"/>
  <c r="AX2452" i="1" s="1"/>
  <c r="AW2444" i="1"/>
  <c r="AX2444" i="1" s="1"/>
  <c r="AX2436" i="1"/>
  <c r="AX2428" i="1"/>
  <c r="AW2412" i="1"/>
  <c r="AX2412" i="1" s="1"/>
  <c r="AW2404" i="1"/>
  <c r="AX2404" i="1" s="1"/>
  <c r="AX2396" i="1"/>
  <c r="AX2388" i="1"/>
  <c r="AW2380" i="1"/>
  <c r="AX2380" i="1" s="1"/>
  <c r="AW2372" i="1"/>
  <c r="AX2372" i="1" s="1"/>
  <c r="AW2340" i="1"/>
  <c r="AX2340" i="1" s="1"/>
  <c r="AW2332" i="1"/>
  <c r="AX2332" i="1" s="1"/>
  <c r="AX2316" i="1"/>
  <c r="AW2308" i="1"/>
  <c r="AX2308" i="1" s="1"/>
  <c r="AW2300" i="1"/>
  <c r="AX2300" i="1" s="1"/>
  <c r="AX2292" i="1"/>
  <c r="AX2276" i="1"/>
  <c r="AW2276" i="1"/>
  <c r="AW2268" i="1"/>
  <c r="AX2268" i="1" s="1"/>
  <c r="AW2260" i="1"/>
  <c r="AX2260" i="1" s="1"/>
  <c r="AW2244" i="1"/>
  <c r="AX2244" i="1" s="1"/>
  <c r="AW2228" i="1"/>
  <c r="AX2228" i="1" s="1"/>
  <c r="AW2212" i="1"/>
  <c r="AX2212" i="1" s="1"/>
  <c r="AX2204" i="1"/>
  <c r="AW2204" i="1"/>
  <c r="AW2196" i="1"/>
  <c r="AX2196" i="1" s="1"/>
  <c r="AW2188" i="1"/>
  <c r="AX2188" i="1" s="1"/>
  <c r="AW2180" i="1"/>
  <c r="AX2180" i="1" s="1"/>
  <c r="AX2172" i="1"/>
  <c r="AX2164" i="1"/>
  <c r="AW2148" i="1"/>
  <c r="AX2148" i="1" s="1"/>
  <c r="AW2140" i="1"/>
  <c r="AX2140" i="1" s="1"/>
  <c r="AX2132" i="1"/>
  <c r="AW2116" i="1"/>
  <c r="AX2116" i="1" s="1"/>
  <c r="AX2108" i="1"/>
  <c r="AW2100" i="1"/>
  <c r="AX2100" i="1" s="1"/>
  <c r="AW2084" i="1"/>
  <c r="AX2084" i="1" s="1"/>
  <c r="AW2076" i="1"/>
  <c r="AX2076" i="1" s="1"/>
  <c r="AW2068" i="1"/>
  <c r="AX2068" i="1" s="1"/>
  <c r="AW2060" i="1"/>
  <c r="AX2060" i="1" s="1"/>
  <c r="AW2052" i="1"/>
  <c r="AX2052" i="1" s="1"/>
  <c r="AX2036" i="1"/>
  <c r="AW2020" i="1"/>
  <c r="AX2020" i="1" s="1"/>
  <c r="AW2012" i="1"/>
  <c r="AX2012" i="1" s="1"/>
  <c r="AX2004" i="1"/>
  <c r="AX1988" i="1"/>
  <c r="AX1980" i="1"/>
  <c r="AX1972" i="1"/>
  <c r="AX1964" i="1"/>
  <c r="AX1956" i="1"/>
  <c r="AX1948" i="1"/>
  <c r="AX1940" i="1"/>
  <c r="AX1932" i="1"/>
  <c r="AX1924" i="1"/>
  <c r="AX1916" i="1"/>
  <c r="AX1908" i="1"/>
  <c r="AX1900" i="1"/>
  <c r="AX1892" i="1"/>
  <c r="AX1884" i="1"/>
  <c r="AX1876" i="1"/>
  <c r="AX1868" i="1"/>
  <c r="AX1860" i="1"/>
  <c r="AX1852" i="1"/>
  <c r="AX1844" i="1"/>
  <c r="AX1836" i="1"/>
  <c r="AX1828" i="1"/>
  <c r="AX1820" i="1"/>
  <c r="AX1812" i="1"/>
  <c r="AX1804" i="1"/>
  <c r="AX1796" i="1"/>
  <c r="AX1788" i="1"/>
  <c r="AX1780" i="1"/>
  <c r="AX1772" i="1"/>
  <c r="AX1764" i="1"/>
  <c r="AX1756" i="1"/>
  <c r="AX1748" i="1"/>
  <c r="AX1740" i="1"/>
  <c r="AX1732" i="1"/>
  <c r="AX1724" i="1"/>
  <c r="AX1716" i="1"/>
  <c r="AX1708" i="1"/>
  <c r="AX1700" i="1"/>
  <c r="AX1692" i="1"/>
  <c r="AX1684" i="1"/>
  <c r="AX1676" i="1"/>
  <c r="AX1668" i="1"/>
  <c r="AX1660" i="1"/>
  <c r="AX1652" i="1"/>
  <c r="AX1644" i="1"/>
  <c r="AX1636" i="1"/>
  <c r="AX1628" i="1"/>
  <c r="AX1620" i="1"/>
  <c r="AX1612" i="1"/>
  <c r="AW2892" i="1"/>
  <c r="AX2892" i="1" s="1"/>
  <c r="AW2716" i="1"/>
  <c r="AX2716" i="1" s="1"/>
  <c r="AW2676" i="1"/>
  <c r="AX2676" i="1" s="1"/>
  <c r="AW2860" i="1"/>
  <c r="AX2860" i="1" s="1"/>
  <c r="AW2836" i="1"/>
  <c r="AX2836" i="1" s="1"/>
  <c r="AW2820" i="1"/>
  <c r="AX2820" i="1" s="1"/>
  <c r="AW2764" i="1"/>
  <c r="AX2764" i="1" s="1"/>
  <c r="AW2580" i="1"/>
  <c r="AX2580" i="1" s="1"/>
  <c r="AW2540" i="1"/>
  <c r="AX2540" i="1" s="1"/>
  <c r="AW2492" i="1"/>
  <c r="AX2492" i="1" s="1"/>
  <c r="AW2356" i="1"/>
  <c r="AX2356" i="1" s="1"/>
  <c r="AW2252" i="1"/>
  <c r="AX2252" i="1" s="1"/>
  <c r="AW2028" i="1"/>
  <c r="AX2028" i="1" s="1"/>
  <c r="AW1996" i="1"/>
  <c r="AX1996" i="1" s="1"/>
  <c r="AW2898" i="1"/>
  <c r="AX2898" i="1" s="1"/>
  <c r="AX2890" i="1"/>
  <c r="AX2882" i="1"/>
  <c r="AX2874" i="1"/>
  <c r="AW2874" i="1"/>
  <c r="AW2866" i="1"/>
  <c r="AX2866" i="1" s="1"/>
  <c r="AX2858" i="1"/>
  <c r="AX2850" i="1"/>
  <c r="AW2842" i="1"/>
  <c r="AX2842" i="1" s="1"/>
  <c r="AX2834" i="1"/>
  <c r="AW2834" i="1"/>
  <c r="AX2818" i="1"/>
  <c r="AX2810" i="1"/>
  <c r="AW2802" i="1"/>
  <c r="AX2802" i="1" s="1"/>
  <c r="AX2794" i="1"/>
  <c r="AX2786" i="1"/>
  <c r="AX2778" i="1"/>
  <c r="AX2770" i="1"/>
  <c r="AW2770" i="1"/>
  <c r="AW2762" i="1"/>
  <c r="AX2762" i="1" s="1"/>
  <c r="AX2754" i="1"/>
  <c r="AX2746" i="1"/>
  <c r="AW2730" i="1"/>
  <c r="AX2730" i="1" s="1"/>
  <c r="AX2722" i="1"/>
  <c r="AW2706" i="1"/>
  <c r="AX2706" i="1" s="1"/>
  <c r="AW2698" i="1"/>
  <c r="AX2698" i="1" s="1"/>
  <c r="AW2690" i="1"/>
  <c r="AX2690" i="1" s="1"/>
  <c r="AX2682" i="1"/>
  <c r="AX2674" i="1"/>
  <c r="AW2658" i="1"/>
  <c r="AX2658" i="1" s="1"/>
  <c r="AX2650" i="1"/>
  <c r="AW2642" i="1"/>
  <c r="AX2642" i="1" s="1"/>
  <c r="AX2634" i="1"/>
  <c r="AW2626" i="1"/>
  <c r="AX2626" i="1" s="1"/>
  <c r="AW2618" i="1"/>
  <c r="AX2618" i="1" s="1"/>
  <c r="AX2610" i="1"/>
  <c r="AX2602" i="1"/>
  <c r="AX2594" i="1"/>
  <c r="AW2586" i="1"/>
  <c r="AX2586" i="1" s="1"/>
  <c r="AW2578" i="1"/>
  <c r="AX2578" i="1" s="1"/>
  <c r="AX2570" i="1"/>
  <c r="AX2562" i="1"/>
  <c r="AX2554" i="1"/>
  <c r="AW2546" i="1"/>
  <c r="AX2546" i="1" s="1"/>
  <c r="AX2538" i="1"/>
  <c r="AX2530" i="1"/>
  <c r="AX2522" i="1"/>
  <c r="AW2514" i="1"/>
  <c r="AX2514" i="1" s="1"/>
  <c r="AW2506" i="1"/>
  <c r="AX2506" i="1" s="1"/>
  <c r="AX2498" i="1"/>
  <c r="AX2490" i="1"/>
  <c r="AX2482" i="1"/>
  <c r="AW2474" i="1"/>
  <c r="AX2474" i="1" s="1"/>
  <c r="AX2466" i="1"/>
  <c r="AX2458" i="1"/>
  <c r="AW2450" i="1"/>
  <c r="AX2450" i="1" s="1"/>
  <c r="AW2442" i="1"/>
  <c r="AX2442" i="1" s="1"/>
  <c r="AW2434" i="1"/>
  <c r="AX2434" i="1" s="1"/>
  <c r="AX2426" i="1"/>
  <c r="AX2410" i="1"/>
  <c r="AW2402" i="1"/>
  <c r="AX2402" i="1" s="1"/>
  <c r="AX2394" i="1"/>
  <c r="AW2386" i="1"/>
  <c r="AX2386" i="1" s="1"/>
  <c r="AW2370" i="1"/>
  <c r="AX2370" i="1" s="1"/>
  <c r="AW2362" i="1"/>
  <c r="AX2362" i="1" s="1"/>
  <c r="AX2354" i="1"/>
  <c r="AX2346" i="1"/>
  <c r="AX2338" i="1"/>
  <c r="AW2330" i="1"/>
  <c r="AX2330" i="1" s="1"/>
  <c r="AW2322" i="1"/>
  <c r="AX2322" i="1" s="1"/>
  <c r="AX2314" i="1"/>
  <c r="AX2306" i="1"/>
  <c r="AX2298" i="1"/>
  <c r="AW2290" i="1"/>
  <c r="AX2290" i="1" s="1"/>
  <c r="AX2282" i="1"/>
  <c r="AX2274" i="1"/>
  <c r="AX2266" i="1"/>
  <c r="AW2258" i="1"/>
  <c r="AX2258" i="1" s="1"/>
  <c r="AW2250" i="1"/>
  <c r="AX2250" i="1" s="1"/>
  <c r="AX2242" i="1"/>
  <c r="AX2234" i="1"/>
  <c r="AX2226" i="1"/>
  <c r="AW2218" i="1"/>
  <c r="AX2218" i="1" s="1"/>
  <c r="AX2210" i="1"/>
  <c r="AX2202" i="1"/>
  <c r="AW2897" i="1"/>
  <c r="AX2897" i="1" s="1"/>
  <c r="AW2889" i="1"/>
  <c r="AX2889" i="1" s="1"/>
  <c r="AX2881" i="1"/>
  <c r="AX2873" i="1"/>
  <c r="AX2865" i="1"/>
  <c r="AW2865" i="1"/>
  <c r="AX2849" i="1"/>
  <c r="AW2833" i="1"/>
  <c r="AX2833" i="1" s="1"/>
  <c r="AW2825" i="1"/>
  <c r="AX2825" i="1" s="1"/>
  <c r="AX2809" i="1"/>
  <c r="AW2801" i="1"/>
  <c r="AX2801" i="1" s="1"/>
  <c r="AW2793" i="1"/>
  <c r="AX2793" i="1" s="1"/>
  <c r="AX2777" i="1"/>
  <c r="AW2769" i="1"/>
  <c r="AX2769" i="1" s="1"/>
  <c r="AW2761" i="1"/>
  <c r="AX2761" i="1" s="1"/>
  <c r="AX2753" i="1"/>
  <c r="AX2745" i="1"/>
  <c r="AW2729" i="1"/>
  <c r="AX2729" i="1" s="1"/>
  <c r="AW2721" i="1"/>
  <c r="AX2721" i="1" s="1"/>
  <c r="AX2713" i="1"/>
  <c r="AX2705" i="1"/>
  <c r="AW2697" i="1"/>
  <c r="AX2697" i="1" s="1"/>
  <c r="AW2689" i="1"/>
  <c r="AX2689" i="1" s="1"/>
  <c r="AW2681" i="1"/>
  <c r="AX2681" i="1" s="1"/>
  <c r="AX2673" i="1"/>
  <c r="AX2665" i="1"/>
  <c r="AW2657" i="1"/>
  <c r="AX2657" i="1" s="1"/>
  <c r="AW2649" i="1"/>
  <c r="AX2649" i="1" s="1"/>
  <c r="AW2633" i="1"/>
  <c r="AX2633" i="1" s="1"/>
  <c r="AW2617" i="1"/>
  <c r="AX2617" i="1" s="1"/>
  <c r="AW2609" i="1"/>
  <c r="AX2609" i="1" s="1"/>
  <c r="AX2593" i="1"/>
  <c r="AW2585" i="1"/>
  <c r="AX2585" i="1" s="1"/>
  <c r="AW2577" i="1"/>
  <c r="AX2577" i="1" s="1"/>
  <c r="AW2569" i="1"/>
  <c r="AX2569" i="1" s="1"/>
  <c r="AX2553" i="1"/>
  <c r="AW2545" i="1"/>
  <c r="AX2545" i="1" s="1"/>
  <c r="AW2537" i="1"/>
  <c r="AX2537" i="1" s="1"/>
  <c r="AX2529" i="1"/>
  <c r="AW2513" i="1"/>
  <c r="AX2513" i="1" s="1"/>
  <c r="AW2505" i="1"/>
  <c r="AX2505" i="1" s="1"/>
  <c r="AX2481" i="1"/>
  <c r="AW2473" i="1"/>
  <c r="AX2473" i="1" s="1"/>
  <c r="AW2465" i="1"/>
  <c r="AX2465" i="1" s="1"/>
  <c r="AX2449" i="1"/>
  <c r="AW2441" i="1"/>
  <c r="AX2441" i="1" s="1"/>
  <c r="AX2433" i="1"/>
  <c r="AW2433" i="1"/>
  <c r="AW2425" i="1"/>
  <c r="AX2425" i="1" s="1"/>
  <c r="AX2417" i="1"/>
  <c r="AX2409" i="1"/>
  <c r="AW2401" i="1"/>
  <c r="AX2401" i="1" s="1"/>
  <c r="AX2393" i="1"/>
  <c r="AW2393" i="1"/>
  <c r="AX2385" i="1"/>
  <c r="AW2377" i="1"/>
  <c r="AX2377" i="1" s="1"/>
  <c r="AX2369" i="1"/>
  <c r="AW2361" i="1"/>
  <c r="AX2361" i="1" s="1"/>
  <c r="AW2353" i="1"/>
  <c r="AX2353" i="1" s="1"/>
  <c r="AX2345" i="1"/>
  <c r="AW2329" i="1"/>
  <c r="AX2329" i="1" s="1"/>
  <c r="AW2321" i="1"/>
  <c r="AX2321" i="1" s="1"/>
  <c r="AW2313" i="1"/>
  <c r="AX2313" i="1" s="1"/>
  <c r="AX2305" i="1"/>
  <c r="AX2297" i="1"/>
  <c r="AW2289" i="1"/>
  <c r="AX2289" i="1" s="1"/>
  <c r="AW2281" i="1"/>
  <c r="AX2281" i="1" s="1"/>
  <c r="AX2265" i="1"/>
  <c r="AW2257" i="1"/>
  <c r="AX2257" i="1" s="1"/>
  <c r="AW2249" i="1"/>
  <c r="AX2249" i="1" s="1"/>
  <c r="AX2241" i="1"/>
  <c r="AX2233" i="1"/>
  <c r="AW2225" i="1"/>
  <c r="AX2225" i="1" s="1"/>
  <c r="AW2217" i="1"/>
  <c r="AX2217" i="1" s="1"/>
  <c r="AW2209" i="1"/>
  <c r="AX2209" i="1" s="1"/>
  <c r="AX2201" i="1"/>
  <c r="AX2888" i="1"/>
  <c r="AX2848" i="1"/>
  <c r="AW2816" i="1"/>
  <c r="AX2816" i="1" s="1"/>
  <c r="AX2776" i="1"/>
  <c r="AW2644" i="1"/>
  <c r="AX2644" i="1" s="1"/>
  <c r="AW2896" i="1"/>
  <c r="AX2896" i="1" s="1"/>
  <c r="AW2880" i="1"/>
  <c r="AX2880" i="1" s="1"/>
  <c r="AW2864" i="1"/>
  <c r="AX2864" i="1" s="1"/>
  <c r="AW2856" i="1"/>
  <c r="AX2856" i="1" s="1"/>
  <c r="AW2832" i="1"/>
  <c r="AX2832" i="1" s="1"/>
  <c r="AW2824" i="1"/>
  <c r="AX2824" i="1" s="1"/>
  <c r="AX2808" i="1"/>
  <c r="AW2792" i="1"/>
  <c r="AX2792" i="1" s="1"/>
  <c r="AW2872" i="1"/>
  <c r="AX2872" i="1" s="1"/>
  <c r="AW2857" i="1"/>
  <c r="AX2857" i="1" s="1"/>
  <c r="AW2828" i="1"/>
  <c r="AX2828" i="1" s="1"/>
  <c r="AW2817" i="1"/>
  <c r="AX2817" i="1" s="1"/>
  <c r="AW2800" i="1"/>
  <c r="AX2800" i="1" s="1"/>
  <c r="AW2737" i="1"/>
  <c r="AX2737" i="1" s="1"/>
  <c r="AW2489" i="1"/>
  <c r="AX2489" i="1" s="1"/>
  <c r="AW2460" i="1"/>
  <c r="AX2460" i="1" s="1"/>
  <c r="AW2420" i="1"/>
  <c r="AX2420" i="1" s="1"/>
  <c r="AW2236" i="1"/>
  <c r="AX2236" i="1" s="1"/>
  <c r="AW2804" i="1"/>
  <c r="AX2804" i="1" s="1"/>
  <c r="AW2684" i="1"/>
  <c r="AX2684" i="1" s="1"/>
  <c r="AW2641" i="1"/>
  <c r="AX2641" i="1" s="1"/>
  <c r="AW2612" i="1"/>
  <c r="AX2612" i="1" s="1"/>
  <c r="AW2497" i="1"/>
  <c r="AX2497" i="1" s="1"/>
  <c r="AW2324" i="1"/>
  <c r="AX2324" i="1" s="1"/>
  <c r="AW2284" i="1"/>
  <c r="AX2284" i="1" s="1"/>
  <c r="AW2273" i="1"/>
  <c r="AX2273" i="1" s="1"/>
  <c r="AW2220" i="1"/>
  <c r="AX2220" i="1" s="1"/>
  <c r="AW2092" i="1"/>
  <c r="AX2092" i="1" s="1"/>
  <c r="AW2841" i="1"/>
  <c r="AX2841" i="1" s="1"/>
  <c r="AW2785" i="1"/>
  <c r="AX2785" i="1" s="1"/>
  <c r="AW2748" i="1"/>
  <c r="AX2748" i="1" s="1"/>
  <c r="AW2601" i="1"/>
  <c r="AX2601" i="1" s="1"/>
  <c r="AW2508" i="1"/>
  <c r="AX2508" i="1" s="1"/>
  <c r="AW2868" i="1"/>
  <c r="AX2868" i="1" s="1"/>
  <c r="AW2840" i="1"/>
  <c r="AX2840" i="1" s="1"/>
  <c r="AW2826" i="1"/>
  <c r="AX2826" i="1" s="1"/>
  <c r="AW2796" i="1"/>
  <c r="AX2796" i="1" s="1"/>
  <c r="AW2784" i="1"/>
  <c r="AX2784" i="1" s="1"/>
  <c r="AW2756" i="1"/>
  <c r="AX2756" i="1" s="1"/>
  <c r="AW2692" i="1"/>
  <c r="AX2692" i="1" s="1"/>
  <c r="AW2666" i="1"/>
  <c r="AX2666" i="1" s="1"/>
  <c r="AW2652" i="1"/>
  <c r="AX2652" i="1" s="1"/>
  <c r="AW2625" i="1"/>
  <c r="AX2625" i="1" s="1"/>
  <c r="AW2572" i="1"/>
  <c r="AX2572" i="1" s="1"/>
  <c r="AW2561" i="1"/>
  <c r="AX2561" i="1" s="1"/>
  <c r="AW2548" i="1"/>
  <c r="AX2548" i="1" s="1"/>
  <c r="AW2521" i="1"/>
  <c r="AX2521" i="1" s="1"/>
  <c r="AW2457" i="1"/>
  <c r="AX2457" i="1" s="1"/>
  <c r="AW2418" i="1"/>
  <c r="AX2418" i="1" s="1"/>
  <c r="AW2378" i="1"/>
  <c r="AX2378" i="1" s="1"/>
  <c r="AW2364" i="1"/>
  <c r="AX2364" i="1" s="1"/>
  <c r="AW2348" i="1"/>
  <c r="AX2348" i="1" s="1"/>
  <c r="AW2337" i="1"/>
  <c r="AX2337" i="1" s="1"/>
  <c r="AW2156" i="1"/>
  <c r="AX2156" i="1" s="1"/>
  <c r="AW2124" i="1"/>
  <c r="AX2124" i="1" s="1"/>
  <c r="AW2044" i="1"/>
  <c r="AX2044" i="1" s="1"/>
  <c r="AX2891" i="1"/>
  <c r="AX2883" i="1"/>
  <c r="AX2867" i="1"/>
  <c r="AX2859" i="1"/>
  <c r="AX2851" i="1"/>
  <c r="AW2843" i="1"/>
  <c r="AX2843" i="1" s="1"/>
  <c r="AX2827" i="1"/>
  <c r="AX2819" i="1"/>
  <c r="AX2795" i="1"/>
  <c r="AX2787" i="1"/>
  <c r="AX2779" i="1"/>
  <c r="AW2779" i="1"/>
  <c r="AX2763" i="1"/>
  <c r="AX2755" i="1"/>
  <c r="AX2747" i="1"/>
  <c r="AX2723" i="1"/>
  <c r="AW2715" i="1"/>
  <c r="AX2715" i="1" s="1"/>
  <c r="AX2707" i="1"/>
  <c r="AX2691" i="1"/>
  <c r="AX2683" i="1"/>
  <c r="AX2675" i="1"/>
  <c r="AW2651" i="1"/>
  <c r="AX2651" i="1" s="1"/>
  <c r="AX2643" i="1"/>
  <c r="AX2635" i="1"/>
  <c r="AX2611" i="1"/>
  <c r="AX2603" i="1"/>
  <c r="AW2587" i="1"/>
  <c r="AX2587" i="1" s="1"/>
  <c r="AX2579" i="1"/>
  <c r="AX2571" i="1"/>
  <c r="AX2563" i="1"/>
  <c r="AX2539" i="1"/>
  <c r="AX2531" i="1"/>
  <c r="AW2523" i="1"/>
  <c r="AX2523" i="1" s="1"/>
  <c r="AX2507" i="1"/>
  <c r="AX2499" i="1"/>
  <c r="AX2491" i="1"/>
  <c r="AX2467" i="1"/>
  <c r="AW2459" i="1"/>
  <c r="AX2459" i="1" s="1"/>
  <c r="AX2451" i="1"/>
  <c r="AX2435" i="1"/>
  <c r="AX2427" i="1"/>
  <c r="AX2419" i="1"/>
  <c r="AW2395" i="1"/>
  <c r="AX2395" i="1" s="1"/>
  <c r="AX2387" i="1"/>
  <c r="AX2379" i="1"/>
  <c r="AX2355" i="1"/>
  <c r="AX2347" i="1"/>
  <c r="AW2331" i="1"/>
  <c r="AX2331" i="1" s="1"/>
  <c r="AX2323" i="1"/>
  <c r="AX2315" i="1"/>
  <c r="AX2307" i="1"/>
  <c r="AX2283" i="1"/>
  <c r="AX2275" i="1"/>
  <c r="AW2267" i="1"/>
  <c r="AX2267" i="1" s="1"/>
  <c r="AX2251" i="1"/>
  <c r="AX2243" i="1"/>
  <c r="AX2235" i="1"/>
  <c r="AX2211" i="1"/>
  <c r="AW2203" i="1"/>
  <c r="AX2203" i="1" s="1"/>
  <c r="AX2195" i="1"/>
  <c r="AX2171" i="1"/>
  <c r="AX2163" i="1"/>
  <c r="AX2155" i="1"/>
  <c r="AW2139" i="1"/>
  <c r="AX2139" i="1" s="1"/>
  <c r="AX2131" i="1"/>
  <c r="AX2123" i="1"/>
  <c r="AX2115" i="1"/>
  <c r="AX2107" i="1"/>
  <c r="AX2083" i="1"/>
  <c r="AW2075" i="1"/>
  <c r="AX2075" i="1" s="1"/>
  <c r="AX2067" i="1"/>
  <c r="AX2035" i="1"/>
  <c r="AX2027" i="1"/>
  <c r="AW2011" i="1"/>
  <c r="AX2011" i="1" s="1"/>
  <c r="AX2003" i="1"/>
  <c r="AX1995" i="1"/>
  <c r="AX1987" i="1"/>
  <c r="AX1979" i="1"/>
  <c r="AX1971" i="1"/>
  <c r="AX1963" i="1"/>
  <c r="AX1955" i="1"/>
  <c r="AX1947" i="1"/>
  <c r="AX1939" i="1"/>
  <c r="AX1931" i="1"/>
  <c r="AX1923" i="1"/>
  <c r="AX1915" i="1"/>
  <c r="AX1907" i="1"/>
  <c r="AX1899" i="1"/>
  <c r="AX1891" i="1"/>
  <c r="AX1883" i="1"/>
  <c r="AX1875" i="1"/>
  <c r="AX1867" i="1"/>
  <c r="AX1859" i="1"/>
  <c r="AX1851" i="1"/>
  <c r="AX1843" i="1"/>
  <c r="AX1835" i="1"/>
  <c r="AX1827" i="1"/>
  <c r="AX1819" i="1"/>
  <c r="AX1811" i="1"/>
  <c r="AX1803" i="1"/>
  <c r="AX1795" i="1"/>
  <c r="AX1787" i="1"/>
  <c r="AX1779" i="1"/>
  <c r="AX1771" i="1"/>
  <c r="AX1763" i="1"/>
  <c r="AX1755" i="1"/>
  <c r="AX1747" i="1"/>
  <c r="AX1739" i="1"/>
  <c r="AX1731" i="1"/>
  <c r="AX1723" i="1"/>
  <c r="AX1715" i="1"/>
  <c r="AX1707" i="1"/>
  <c r="AX1699" i="1"/>
  <c r="AX1691" i="1"/>
  <c r="AX1683" i="1"/>
  <c r="AX1675" i="1"/>
  <c r="AX1667" i="1"/>
  <c r="AX1659" i="1"/>
  <c r="AX1651" i="1"/>
  <c r="AX1643" i="1"/>
  <c r="AX1635" i="1"/>
  <c r="AX1627" i="1"/>
  <c r="AX1619" i="1"/>
  <c r="AX1611" i="1"/>
  <c r="AX1603" i="1"/>
  <c r="AX1595" i="1"/>
  <c r="AX1587" i="1"/>
  <c r="AX1579" i="1"/>
  <c r="AX1571" i="1"/>
  <c r="AX1563" i="1"/>
  <c r="AX1555" i="1"/>
  <c r="AX1547" i="1"/>
  <c r="AX1539" i="1"/>
  <c r="AX1531" i="1"/>
  <c r="AX1523" i="1"/>
  <c r="AX1515" i="1"/>
  <c r="AX1507" i="1"/>
  <c r="AX1499" i="1"/>
  <c r="AX1491" i="1"/>
  <c r="AX1483" i="1"/>
  <c r="AX1475" i="1"/>
  <c r="AX1467" i="1"/>
  <c r="AX1459" i="1"/>
  <c r="AX1451" i="1"/>
  <c r="AX1443" i="1"/>
  <c r="AX1435" i="1"/>
  <c r="AX1427" i="1"/>
  <c r="AX1419" i="1"/>
  <c r="AX1411" i="1"/>
  <c r="AX1403" i="1"/>
  <c r="AX1395" i="1"/>
  <c r="AX1387" i="1"/>
  <c r="AX1379" i="1"/>
  <c r="AX1371" i="1"/>
  <c r="AX1363" i="1"/>
  <c r="AX1355" i="1"/>
  <c r="AX1347" i="1"/>
  <c r="AX1339" i="1"/>
  <c r="AX1331" i="1"/>
  <c r="AX1323" i="1"/>
  <c r="AX1315" i="1"/>
  <c r="AX1307" i="1"/>
  <c r="AX1299" i="1"/>
  <c r="AX1291" i="1"/>
  <c r="AX1283" i="1"/>
  <c r="AX1275" i="1"/>
  <c r="AX1267" i="1"/>
  <c r="AX1259" i="1"/>
  <c r="AX1251" i="1"/>
  <c r="AX1243" i="1"/>
  <c r="AX1235" i="1"/>
  <c r="AX1227" i="1"/>
  <c r="AX1219" i="1"/>
  <c r="AX1211" i="1"/>
  <c r="AX1203" i="1"/>
  <c r="AX1195" i="1"/>
  <c r="AX1187" i="1"/>
  <c r="AX1179" i="1"/>
  <c r="AX1171" i="1"/>
  <c r="AX1163" i="1"/>
  <c r="AX1155" i="1"/>
  <c r="AX1147" i="1"/>
  <c r="AX1139" i="1"/>
  <c r="AX1131" i="1"/>
  <c r="AX1123" i="1"/>
  <c r="AX1115" i="1"/>
  <c r="AX1107" i="1"/>
  <c r="AX1099" i="1"/>
  <c r="AX1091" i="1"/>
  <c r="AX1083" i="1"/>
  <c r="AX1075" i="1"/>
  <c r="AX1067" i="1"/>
  <c r="AX1059" i="1"/>
  <c r="AX1051" i="1"/>
  <c r="AX1043" i="1"/>
  <c r="AX1035" i="1"/>
  <c r="AX1027" i="1"/>
  <c r="AX1019" i="1"/>
  <c r="AX1011" i="1"/>
  <c r="AX1003" i="1"/>
  <c r="AX995" i="1"/>
  <c r="AX987" i="1"/>
  <c r="AX979" i="1"/>
  <c r="AX971" i="1"/>
  <c r="AX963" i="1"/>
  <c r="AX955" i="1"/>
  <c r="AX947" i="1"/>
  <c r="AX939" i="1"/>
  <c r="AX931" i="1"/>
  <c r="AX923" i="1"/>
  <c r="AX915" i="1"/>
  <c r="AX907" i="1"/>
  <c r="AX899" i="1"/>
  <c r="AX891" i="1"/>
  <c r="AX883" i="1"/>
  <c r="AX875" i="1"/>
  <c r="AX867" i="1"/>
  <c r="AX859" i="1"/>
  <c r="AX851" i="1"/>
  <c r="AX843" i="1"/>
  <c r="AX835" i="1"/>
  <c r="AX827" i="1"/>
  <c r="AX819" i="1"/>
  <c r="AX811" i="1"/>
  <c r="AX803" i="1"/>
  <c r="AX795" i="1"/>
  <c r="AX787" i="1"/>
  <c r="AX779" i="1"/>
  <c r="AX771" i="1"/>
  <c r="AX763" i="1"/>
  <c r="AX755" i="1"/>
  <c r="AX747" i="1"/>
  <c r="AX739" i="1"/>
  <c r="AX731" i="1"/>
  <c r="AX723" i="1"/>
  <c r="AX715" i="1"/>
  <c r="AX707" i="1"/>
  <c r="AX699" i="1"/>
  <c r="AX691" i="1"/>
  <c r="AX683" i="1"/>
  <c r="AX675" i="1"/>
  <c r="AX667" i="1"/>
  <c r="AX659" i="1"/>
  <c r="AX651" i="1"/>
  <c r="AX643" i="1"/>
  <c r="AX635" i="1"/>
  <c r="AX627" i="1"/>
  <c r="AX619" i="1"/>
  <c r="AX611" i="1"/>
  <c r="AX603" i="1"/>
  <c r="AX595" i="1"/>
  <c r="AX587" i="1"/>
  <c r="AX579" i="1"/>
  <c r="AX571" i="1"/>
  <c r="AX563" i="1"/>
  <c r="AX555" i="1"/>
  <c r="AX547" i="1"/>
  <c r="AX539" i="1"/>
  <c r="AX531" i="1"/>
  <c r="AX523" i="1"/>
  <c r="AX515" i="1"/>
  <c r="AX507" i="1"/>
  <c r="AX499" i="1"/>
  <c r="AX491" i="1"/>
  <c r="AX483" i="1"/>
  <c r="AX475" i="1"/>
  <c r="AX467" i="1"/>
  <c r="AX459" i="1"/>
  <c r="AX451" i="1"/>
  <c r="AX443" i="1"/>
  <c r="AX435" i="1"/>
  <c r="AX427" i="1"/>
  <c r="AX419" i="1"/>
  <c r="AX411" i="1"/>
  <c r="AX403" i="1"/>
  <c r="AX395" i="1"/>
  <c r="AX387" i="1"/>
  <c r="AX379" i="1"/>
  <c r="AX371" i="1"/>
  <c r="AX363" i="1"/>
  <c r="AX355" i="1"/>
  <c r="AX347" i="1"/>
  <c r="AX339" i="1"/>
  <c r="AX331" i="1"/>
  <c r="AX323" i="1"/>
  <c r="AX315" i="1"/>
  <c r="AX307" i="1"/>
  <c r="AX299" i="1"/>
  <c r="AX291" i="1"/>
  <c r="AX283" i="1"/>
  <c r="AX275" i="1"/>
  <c r="AX267" i="1"/>
  <c r="AX259" i="1"/>
  <c r="AX251" i="1"/>
  <c r="AX243" i="1"/>
  <c r="AX235" i="1"/>
  <c r="AX227" i="1"/>
  <c r="AX219" i="1"/>
  <c r="AX211" i="1"/>
  <c r="AX203" i="1"/>
  <c r="AX195" i="1"/>
  <c r="AX187" i="1"/>
  <c r="AX179" i="1"/>
  <c r="AX171" i="1"/>
  <c r="AX163" i="1"/>
  <c r="AX155" i="1"/>
  <c r="AX147" i="1"/>
  <c r="AX139" i="1"/>
  <c r="AW2835" i="1"/>
  <c r="AX2835" i="1" s="1"/>
  <c r="AW2803" i="1"/>
  <c r="AX2803" i="1" s="1"/>
  <c r="AW2731" i="1"/>
  <c r="AX2731" i="1" s="1"/>
  <c r="BC2731" i="1" s="1"/>
  <c r="BH2731" i="1" s="1"/>
  <c r="AW2659" i="1"/>
  <c r="AX2659" i="1" s="1"/>
  <c r="AW2619" i="1"/>
  <c r="AX2619" i="1" s="1"/>
  <c r="AW2547" i="1"/>
  <c r="AX2547" i="1" s="1"/>
  <c r="AW2475" i="1"/>
  <c r="AX2475" i="1" s="1"/>
  <c r="AW2403" i="1"/>
  <c r="AX2403" i="1" s="1"/>
  <c r="AW2363" i="1"/>
  <c r="AX2363" i="1" s="1"/>
  <c r="AW2291" i="1"/>
  <c r="AX2291" i="1" s="1"/>
  <c r="AW2219" i="1"/>
  <c r="AX2219" i="1" s="1"/>
  <c r="AW2171" i="1"/>
  <c r="AW2091" i="1"/>
  <c r="AX2091" i="1" s="1"/>
  <c r="AW2043" i="1"/>
  <c r="AX2043" i="1" s="1"/>
  <c r="AW2875" i="1"/>
  <c r="AX2875" i="1" s="1"/>
  <c r="AW2771" i="1"/>
  <c r="AX2771" i="1" s="1"/>
  <c r="AW2699" i="1"/>
  <c r="AX2699" i="1" s="1"/>
  <c r="AW2627" i="1"/>
  <c r="AX2627" i="1" s="1"/>
  <c r="AW2515" i="1"/>
  <c r="AX2515" i="1" s="1"/>
  <c r="AW2443" i="1"/>
  <c r="AX2443" i="1" s="1"/>
  <c r="AW2371" i="1"/>
  <c r="AX2371" i="1" s="1"/>
  <c r="AW2259" i="1"/>
  <c r="AX2259" i="1" s="1"/>
  <c r="AW2179" i="1"/>
  <c r="AX2179" i="1" s="1"/>
  <c r="AW2051" i="1"/>
  <c r="AX2051" i="1" s="1"/>
  <c r="AX2894" i="1"/>
  <c r="AX2886" i="1"/>
  <c r="AX2878" i="1"/>
  <c r="AW2870" i="1"/>
  <c r="AX2870" i="1" s="1"/>
  <c r="AW2811" i="1"/>
  <c r="AX2811" i="1" s="1"/>
  <c r="AW2739" i="1"/>
  <c r="AX2739" i="1" s="1"/>
  <c r="AW2667" i="1"/>
  <c r="AX2667" i="1" s="1"/>
  <c r="AW2595" i="1"/>
  <c r="AX2595" i="1" s="1"/>
  <c r="AW2555" i="1"/>
  <c r="AX2555" i="1" s="1"/>
  <c r="AW2483" i="1"/>
  <c r="AX2483" i="1" s="1"/>
  <c r="AW2411" i="1"/>
  <c r="AX2411" i="1" s="1"/>
  <c r="AW2339" i="1"/>
  <c r="AX2339" i="1" s="1"/>
  <c r="AW2299" i="1"/>
  <c r="AX2299" i="1" s="1"/>
  <c r="AW2227" i="1"/>
  <c r="AX2227" i="1" s="1"/>
  <c r="AW2187" i="1"/>
  <c r="AX2187" i="1" s="1"/>
  <c r="AW2147" i="1"/>
  <c r="AX2147" i="1" s="1"/>
  <c r="AW2099" i="1"/>
  <c r="AX2099" i="1" s="1"/>
  <c r="AW2059" i="1"/>
  <c r="AX2059" i="1" s="1"/>
  <c r="AW2019" i="1"/>
  <c r="AX2019" i="1" s="1"/>
  <c r="AX1604" i="1"/>
  <c r="AX1596" i="1"/>
  <c r="AX1588" i="1"/>
  <c r="AX1580" i="1"/>
  <c r="AX1572" i="1"/>
  <c r="AX1564" i="1"/>
  <c r="AX1556" i="1"/>
  <c r="AX1548" i="1"/>
  <c r="AX1540" i="1"/>
  <c r="AX1532" i="1"/>
  <c r="AX1524" i="1"/>
  <c r="AX1516" i="1"/>
  <c r="AX1508" i="1"/>
  <c r="AX1500" i="1"/>
  <c r="AX1492" i="1"/>
  <c r="AX1484" i="1"/>
  <c r="AX1476" i="1"/>
  <c r="AX1468" i="1"/>
  <c r="AX1460" i="1"/>
  <c r="AX1452" i="1"/>
  <c r="AX1444" i="1"/>
  <c r="AX1436" i="1"/>
  <c r="AX1428" i="1"/>
  <c r="AX1420" i="1"/>
  <c r="AX1412" i="1"/>
  <c r="AX1404" i="1"/>
  <c r="AX1396" i="1"/>
  <c r="AX1388" i="1"/>
  <c r="AX1380" i="1"/>
  <c r="AX1372" i="1"/>
  <c r="AX1364" i="1"/>
  <c r="AX1356" i="1"/>
  <c r="AX1348" i="1"/>
  <c r="AX1340" i="1"/>
  <c r="AX1332" i="1"/>
  <c r="AX1324" i="1"/>
  <c r="AX1316" i="1"/>
  <c r="AX1308" i="1"/>
  <c r="AX1300" i="1"/>
  <c r="AX1292" i="1"/>
  <c r="AX1284" i="1"/>
  <c r="AX1276" i="1"/>
  <c r="AX1268" i="1"/>
  <c r="AX1260" i="1"/>
  <c r="AX1252" i="1"/>
  <c r="AX1244" i="1"/>
  <c r="AX1236" i="1"/>
  <c r="AX1228" i="1"/>
  <c r="AX1220" i="1"/>
  <c r="AX1212" i="1"/>
  <c r="AX1204" i="1"/>
  <c r="AX1196" i="1"/>
  <c r="AX1188" i="1"/>
  <c r="AX1180" i="1"/>
  <c r="AX1172" i="1"/>
  <c r="AX1164" i="1"/>
  <c r="AX1156" i="1"/>
  <c r="AX1148" i="1"/>
  <c r="AX1140" i="1"/>
  <c r="AX1132" i="1"/>
  <c r="AX1124" i="1"/>
  <c r="AX1116" i="1"/>
  <c r="AX1108" i="1"/>
  <c r="AX1100" i="1"/>
  <c r="AX1092" i="1"/>
  <c r="AX1084" i="1"/>
  <c r="AX1076" i="1"/>
  <c r="AX1068" i="1"/>
  <c r="AX1060" i="1"/>
  <c r="AX1052" i="1"/>
  <c r="AX1044" i="1"/>
  <c r="AX1036" i="1"/>
  <c r="AX1028" i="1"/>
  <c r="AX1020" i="1"/>
  <c r="AX1012" i="1"/>
  <c r="AX1004" i="1"/>
  <c r="AX996" i="1"/>
  <c r="AX988" i="1"/>
  <c r="AX980" i="1"/>
  <c r="AX972" i="1"/>
  <c r="AX964" i="1"/>
  <c r="AX956" i="1"/>
  <c r="AX948" i="1"/>
  <c r="AX940" i="1"/>
  <c r="AX932" i="1"/>
  <c r="AX924" i="1"/>
  <c r="AX916" i="1"/>
  <c r="AX908" i="1"/>
  <c r="AX900" i="1"/>
  <c r="AX892" i="1"/>
  <c r="AX884" i="1"/>
  <c r="AX876" i="1"/>
  <c r="AX868" i="1"/>
  <c r="AX860" i="1"/>
  <c r="AX852" i="1"/>
  <c r="AX844" i="1"/>
  <c r="AX836" i="1"/>
  <c r="AX828" i="1"/>
  <c r="AX820" i="1"/>
  <c r="AX812" i="1"/>
  <c r="AX804" i="1"/>
  <c r="AX796" i="1"/>
  <c r="AX788" i="1"/>
  <c r="AX780" i="1"/>
  <c r="AX772" i="1"/>
  <c r="AX764" i="1"/>
  <c r="AX756" i="1"/>
  <c r="AX748" i="1"/>
  <c r="AX740" i="1"/>
  <c r="AX732" i="1"/>
  <c r="AX724" i="1"/>
  <c r="AX716" i="1"/>
  <c r="AX708" i="1"/>
  <c r="AX700" i="1"/>
  <c r="AX692" i="1"/>
  <c r="AX684" i="1"/>
  <c r="AX676" i="1"/>
  <c r="AX668" i="1"/>
  <c r="AX660" i="1"/>
  <c r="AX652" i="1"/>
  <c r="AX644" i="1"/>
  <c r="AX636" i="1"/>
  <c r="AX628" i="1"/>
  <c r="AX620" i="1"/>
  <c r="AX612" i="1"/>
  <c r="AX604" i="1"/>
  <c r="AX596" i="1"/>
  <c r="AX588" i="1"/>
  <c r="AX580" i="1"/>
  <c r="AX572" i="1"/>
  <c r="AX564" i="1"/>
  <c r="AX556" i="1"/>
  <c r="AX548" i="1"/>
  <c r="AX540" i="1"/>
  <c r="AX532" i="1"/>
  <c r="AX524" i="1"/>
  <c r="AX516" i="1"/>
  <c r="AX508" i="1"/>
  <c r="AX500" i="1"/>
  <c r="AX492" i="1"/>
  <c r="AX484" i="1"/>
  <c r="AX476" i="1"/>
  <c r="AX468" i="1"/>
  <c r="AX460" i="1"/>
  <c r="AX452" i="1"/>
  <c r="AX444" i="1"/>
  <c r="AX436" i="1"/>
  <c r="AX428" i="1"/>
  <c r="AX420" i="1"/>
  <c r="AX412" i="1"/>
  <c r="AX404" i="1"/>
  <c r="AX396" i="1"/>
  <c r="AX388" i="1"/>
  <c r="AX380" i="1"/>
  <c r="AX372" i="1"/>
  <c r="AX364" i="1"/>
  <c r="AX356" i="1"/>
  <c r="AX348" i="1"/>
  <c r="AX340" i="1"/>
  <c r="AX332" i="1"/>
  <c r="AX324" i="1"/>
  <c r="AX316" i="1"/>
  <c r="AX308" i="1"/>
  <c r="AX300" i="1"/>
  <c r="AX292" i="1"/>
  <c r="AX284" i="1"/>
  <c r="AX276" i="1"/>
  <c r="AX268" i="1"/>
  <c r="AX260" i="1"/>
  <c r="AX252" i="1"/>
  <c r="AX244" i="1"/>
  <c r="AX236" i="1"/>
  <c r="AX228" i="1"/>
  <c r="AX220" i="1"/>
  <c r="AX212" i="1"/>
  <c r="AX204" i="1"/>
  <c r="AX196" i="1"/>
  <c r="AX188" i="1"/>
  <c r="AX180" i="1"/>
  <c r="AX172" i="1"/>
  <c r="AX164" i="1"/>
  <c r="AX156" i="1"/>
  <c r="AX148" i="1"/>
  <c r="AX140" i="1"/>
  <c r="AW2895" i="1"/>
  <c r="AX2895" i="1"/>
  <c r="AW2887" i="1"/>
  <c r="AX2887" i="1" s="1"/>
  <c r="AW2879" i="1"/>
  <c r="AX2879" i="1" s="1"/>
  <c r="AW2871" i="1"/>
  <c r="AX2871" i="1" s="1"/>
  <c r="AW2863" i="1"/>
  <c r="AX2863" i="1" s="1"/>
  <c r="AW2855" i="1"/>
  <c r="AX2855" i="1" s="1"/>
  <c r="AW2847" i="1"/>
  <c r="AX2847" i="1" s="1"/>
  <c r="AW2839" i="1"/>
  <c r="AX2839" i="1"/>
  <c r="AW2831" i="1"/>
  <c r="AX2831" i="1" s="1"/>
  <c r="AW2823" i="1"/>
  <c r="AX2823" i="1" s="1"/>
  <c r="AW2815" i="1"/>
  <c r="AX2815" i="1" s="1"/>
  <c r="AW2807" i="1"/>
  <c r="AX2807" i="1"/>
  <c r="AW2799" i="1"/>
  <c r="AX2799" i="1" s="1"/>
  <c r="AW2791" i="1"/>
  <c r="AX2791" i="1" s="1"/>
  <c r="AW2783" i="1"/>
  <c r="AX2783" i="1" s="1"/>
  <c r="AW2775" i="1"/>
  <c r="AX2775" i="1" s="1"/>
  <c r="AW2767" i="1"/>
  <c r="AX2767" i="1" s="1"/>
  <c r="AW2759" i="1"/>
  <c r="AX2759" i="1" s="1"/>
  <c r="AW2751" i="1"/>
  <c r="AX2751" i="1" s="1"/>
  <c r="AW2743" i="1"/>
  <c r="AX2743" i="1" s="1"/>
  <c r="AW2735" i="1"/>
  <c r="AX2735" i="1" s="1"/>
  <c r="AW2727" i="1"/>
  <c r="AX2727" i="1" s="1"/>
  <c r="AW2719" i="1"/>
  <c r="AX2719" i="1" s="1"/>
  <c r="AW2711" i="1"/>
  <c r="AX2711" i="1" s="1"/>
  <c r="AW2703" i="1"/>
  <c r="AX2703" i="1" s="1"/>
  <c r="AW2695" i="1"/>
  <c r="AX2695" i="1" s="1"/>
  <c r="AW2687" i="1"/>
  <c r="AX2687" i="1" s="1"/>
  <c r="AW2679" i="1"/>
  <c r="AX2679" i="1" s="1"/>
  <c r="AW2671" i="1"/>
  <c r="AX2671" i="1" s="1"/>
  <c r="AW2663" i="1"/>
  <c r="AX2663" i="1" s="1"/>
  <c r="AW2655" i="1"/>
  <c r="AX2655" i="1"/>
  <c r="AW2647" i="1"/>
  <c r="AX2647" i="1" s="1"/>
  <c r="AW2639" i="1"/>
  <c r="AX2639" i="1" s="1"/>
  <c r="AW2631" i="1"/>
  <c r="AX2631" i="1" s="1"/>
  <c r="AW2623" i="1"/>
  <c r="AX2623" i="1"/>
  <c r="AW2615" i="1"/>
  <c r="AX2615" i="1" s="1"/>
  <c r="AW2607" i="1"/>
  <c r="AX2607" i="1" s="1"/>
  <c r="AW2599" i="1"/>
  <c r="AX2599" i="1" s="1"/>
  <c r="AW2591" i="1"/>
  <c r="AX2591" i="1" s="1"/>
  <c r="AW2583" i="1"/>
  <c r="AX2583" i="1"/>
  <c r="AW2575" i="1"/>
  <c r="AX2575" i="1" s="1"/>
  <c r="AW2567" i="1"/>
  <c r="AX2567" i="1" s="1"/>
  <c r="AW2559" i="1"/>
  <c r="AX2559" i="1" s="1"/>
  <c r="AW2551" i="1"/>
  <c r="AX2551" i="1"/>
  <c r="AW2543" i="1"/>
  <c r="AX2543" i="1"/>
  <c r="AW2535" i="1"/>
  <c r="AX2535" i="1" s="1"/>
  <c r="AW2527" i="1"/>
  <c r="AX2527" i="1" s="1"/>
  <c r="AW2519" i="1"/>
  <c r="AX2519" i="1" s="1"/>
  <c r="AW2511" i="1"/>
  <c r="AX2511" i="1" s="1"/>
  <c r="AW2503" i="1"/>
  <c r="AX2503" i="1" s="1"/>
  <c r="AW2495" i="1"/>
  <c r="AX2495" i="1" s="1"/>
  <c r="AW2487" i="1"/>
  <c r="AX2487" i="1" s="1"/>
  <c r="AW2479" i="1"/>
  <c r="AX2479" i="1"/>
  <c r="AW2471" i="1"/>
  <c r="AX2471" i="1" s="1"/>
  <c r="AW2463" i="1"/>
  <c r="AX2463" i="1" s="1"/>
  <c r="AW2455" i="1"/>
  <c r="AX2455" i="1" s="1"/>
  <c r="AW2447" i="1"/>
  <c r="AX2447" i="1" s="1"/>
  <c r="AW2439" i="1"/>
  <c r="AX2439" i="1" s="1"/>
  <c r="AW2431" i="1"/>
  <c r="AX2431" i="1"/>
  <c r="AW2423" i="1"/>
  <c r="AX2423" i="1" s="1"/>
  <c r="AW2415" i="1"/>
  <c r="AX2415" i="1" s="1"/>
  <c r="AW2407" i="1"/>
  <c r="AX2407" i="1" s="1"/>
  <c r="AW2399" i="1"/>
  <c r="AX2399" i="1"/>
  <c r="AW2391" i="1"/>
  <c r="AX2391" i="1" s="1"/>
  <c r="AW2383" i="1"/>
  <c r="AX2383" i="1" s="1"/>
  <c r="AW2375" i="1"/>
  <c r="AX2375" i="1" s="1"/>
  <c r="AW2367" i="1"/>
  <c r="AX2367" i="1"/>
  <c r="AW2359" i="1"/>
  <c r="AX2359" i="1" s="1"/>
  <c r="AW2351" i="1"/>
  <c r="AX2351" i="1" s="1"/>
  <c r="AW2343" i="1"/>
  <c r="AX2343" i="1" s="1"/>
  <c r="AW2335" i="1"/>
  <c r="AX2335" i="1" s="1"/>
  <c r="AW2327" i="1"/>
  <c r="BP2327" i="1" s="1"/>
  <c r="AX2327" i="1"/>
  <c r="AW2319" i="1"/>
  <c r="AX2319" i="1" s="1"/>
  <c r="AW2311" i="1"/>
  <c r="AX2311" i="1" s="1"/>
  <c r="AW2303" i="1"/>
  <c r="AX2303" i="1" s="1"/>
  <c r="AX2295" i="1"/>
  <c r="AW2287" i="1"/>
  <c r="AX2287" i="1"/>
  <c r="AW2279" i="1"/>
  <c r="AX2279" i="1" s="1"/>
  <c r="AW2271" i="1"/>
  <c r="AX2271" i="1" s="1"/>
  <c r="AW2263" i="1"/>
  <c r="AX2263" i="1" s="1"/>
  <c r="AW2255" i="1"/>
  <c r="AX2255" i="1"/>
  <c r="AW2247" i="1"/>
  <c r="AX2247" i="1" s="1"/>
  <c r="AW2239" i="1"/>
  <c r="AX2239" i="1" s="1"/>
  <c r="AW2231" i="1"/>
  <c r="AX2231" i="1" s="1"/>
  <c r="AW2223" i="1"/>
  <c r="AX2223" i="1"/>
  <c r="AW2215" i="1"/>
  <c r="AX2215" i="1" s="1"/>
  <c r="AW2207" i="1"/>
  <c r="AX2207" i="1" s="1"/>
  <c r="AW2199" i="1"/>
  <c r="AX2199" i="1" s="1"/>
  <c r="AW2191" i="1"/>
  <c r="AX2191" i="1" s="1"/>
  <c r="AW2183" i="1"/>
  <c r="AX2183" i="1" s="1"/>
  <c r="AW2175" i="1"/>
  <c r="AX2175" i="1"/>
  <c r="AW2167" i="1"/>
  <c r="AX2167" i="1" s="1"/>
  <c r="AW2159" i="1"/>
  <c r="AX2159" i="1" s="1"/>
  <c r="AW2151" i="1"/>
  <c r="AX2151" i="1" s="1"/>
  <c r="AW2143" i="1"/>
  <c r="AX2143" i="1" s="1"/>
  <c r="AW2135" i="1"/>
  <c r="AX2135" i="1" s="1"/>
  <c r="AW2127" i="1"/>
  <c r="AX2127" i="1" s="1"/>
  <c r="AW2119" i="1"/>
  <c r="AX2119" i="1" s="1"/>
  <c r="AW2111" i="1"/>
  <c r="AX2111" i="1" s="1"/>
  <c r="AW2103" i="1"/>
  <c r="AX2103" i="1" s="1"/>
  <c r="AW2095" i="1"/>
  <c r="AX2095" i="1" s="1"/>
  <c r="AW2087" i="1"/>
  <c r="AX2087" i="1" s="1"/>
  <c r="AW2079" i="1"/>
  <c r="AX2079" i="1" s="1"/>
  <c r="AW2071" i="1"/>
  <c r="AX2071" i="1"/>
  <c r="AW2063" i="1"/>
  <c r="AX2063" i="1" s="1"/>
  <c r="AW2055" i="1"/>
  <c r="AX2055" i="1" s="1"/>
  <c r="AW2047" i="1"/>
  <c r="AX2047" i="1" s="1"/>
  <c r="AW2039" i="1"/>
  <c r="AX2039" i="1"/>
  <c r="AW2031" i="1"/>
  <c r="AX2031" i="1"/>
  <c r="AW2023" i="1"/>
  <c r="AX2023" i="1" s="1"/>
  <c r="AW2015" i="1"/>
  <c r="AX2015" i="1" s="1"/>
  <c r="AW2007" i="1"/>
  <c r="AX2007" i="1" s="1"/>
  <c r="AW1999" i="1"/>
  <c r="AX1999" i="1" s="1"/>
  <c r="AW1991" i="1"/>
  <c r="AX1991" i="1" s="1"/>
  <c r="AX1983" i="1"/>
  <c r="AX2862" i="1"/>
  <c r="AX2854" i="1"/>
  <c r="AX2846" i="1"/>
  <c r="AX2838" i="1"/>
  <c r="AX2830" i="1"/>
  <c r="AX2822" i="1"/>
  <c r="AX2814" i="1"/>
  <c r="AX2806" i="1"/>
  <c r="AX2798" i="1"/>
  <c r="AX2790" i="1"/>
  <c r="AX2782" i="1"/>
  <c r="AX2774" i="1"/>
  <c r="AX2766" i="1"/>
  <c r="AX2758" i="1"/>
  <c r="AX2750" i="1"/>
  <c r="AX2742" i="1"/>
  <c r="AX2734" i="1"/>
  <c r="AX2726" i="1"/>
  <c r="AX2718" i="1"/>
  <c r="AX2710" i="1"/>
  <c r="AX2702" i="1"/>
  <c r="AX2694" i="1"/>
  <c r="AX2686" i="1"/>
  <c r="AX2678" i="1"/>
  <c r="AX2670" i="1"/>
  <c r="AX2662" i="1"/>
  <c r="AX2654" i="1"/>
  <c r="AX2646" i="1"/>
  <c r="AX2638" i="1"/>
  <c r="AX2630" i="1"/>
  <c r="AX2622" i="1"/>
  <c r="AX2614" i="1"/>
  <c r="AX2606" i="1"/>
  <c r="AX2598" i="1"/>
  <c r="AX2590" i="1"/>
  <c r="AX2582" i="1"/>
  <c r="AX2574" i="1"/>
  <c r="AX2566" i="1"/>
  <c r="AX2558" i="1"/>
  <c r="AX2550" i="1"/>
  <c r="AX2542" i="1"/>
  <c r="AX2534" i="1"/>
  <c r="AX2526" i="1"/>
  <c r="AX2518" i="1"/>
  <c r="AX2510" i="1"/>
  <c r="AX2502" i="1"/>
  <c r="AX2494" i="1"/>
  <c r="AX2486" i="1"/>
  <c r="AX2478" i="1"/>
  <c r="AX2470" i="1"/>
  <c r="AX2462" i="1"/>
  <c r="AX2454" i="1"/>
  <c r="AX2446" i="1"/>
  <c r="AX2438" i="1"/>
  <c r="AX2430" i="1"/>
  <c r="AX2422" i="1"/>
  <c r="AX2414" i="1"/>
  <c r="AX2406" i="1"/>
  <c r="AX2398" i="1"/>
  <c r="AX2390" i="1"/>
  <c r="AX2382" i="1"/>
  <c r="AX2374" i="1"/>
  <c r="AX2366" i="1"/>
  <c r="AX2358" i="1"/>
  <c r="AX2350" i="1"/>
  <c r="AX2342" i="1"/>
  <c r="AX2334" i="1"/>
  <c r="AX2326" i="1"/>
  <c r="AX2318" i="1"/>
  <c r="AX2310" i="1"/>
  <c r="AX2302" i="1"/>
  <c r="AX2294" i="1"/>
  <c r="AX2286" i="1"/>
  <c r="AX2278" i="1"/>
  <c r="AX2270" i="1"/>
  <c r="AX2262" i="1"/>
  <c r="AX2254" i="1"/>
  <c r="AX2246" i="1"/>
  <c r="AX2238" i="1"/>
  <c r="AX2230" i="1"/>
  <c r="AX2222" i="1"/>
  <c r="AX2214" i="1"/>
  <c r="AX2206" i="1"/>
  <c r="AX2198" i="1"/>
  <c r="AX2190" i="1"/>
  <c r="AX2182" i="1"/>
  <c r="AX2174" i="1"/>
  <c r="AX2166" i="1"/>
  <c r="AX2158" i="1"/>
  <c r="AX2150" i="1"/>
  <c r="AX2142" i="1"/>
  <c r="AX2134" i="1"/>
  <c r="AX2126" i="1"/>
  <c r="AX2118" i="1"/>
  <c r="AX2110" i="1"/>
  <c r="AX2102" i="1"/>
  <c r="AX2094" i="1"/>
  <c r="AX2086" i="1"/>
  <c r="AX2078" i="1"/>
  <c r="AX2070" i="1"/>
  <c r="AX2062" i="1"/>
  <c r="AX2054" i="1"/>
  <c r="AX2046" i="1"/>
  <c r="AX2038" i="1"/>
  <c r="AX2030" i="1"/>
  <c r="AX2022" i="1"/>
  <c r="AX2014" i="1"/>
  <c r="AX2006" i="1"/>
  <c r="AX1998" i="1"/>
  <c r="AX1990" i="1"/>
  <c r="AX1982" i="1"/>
  <c r="AX1974" i="1"/>
  <c r="AX1966" i="1"/>
  <c r="AX1958" i="1"/>
  <c r="AX1950" i="1"/>
  <c r="AX1942" i="1"/>
  <c r="AX1934" i="1"/>
  <c r="AX1926" i="1"/>
  <c r="AX1918" i="1"/>
  <c r="AX1910" i="1"/>
  <c r="AX1902" i="1"/>
  <c r="AX1894" i="1"/>
  <c r="AX1886" i="1"/>
  <c r="AX1878" i="1"/>
  <c r="AX1870" i="1"/>
  <c r="AX1862" i="1"/>
  <c r="AX1854" i="1"/>
  <c r="AX1846" i="1"/>
  <c r="AX1838" i="1"/>
  <c r="AX1830" i="1"/>
  <c r="AX1822" i="1"/>
  <c r="AX1814" i="1"/>
  <c r="AX1806" i="1"/>
  <c r="AX1798" i="1"/>
  <c r="AX1790" i="1"/>
  <c r="AX1782" i="1"/>
  <c r="AX1774" i="1"/>
  <c r="AX1766" i="1"/>
  <c r="AX1758" i="1"/>
  <c r="AX1750" i="1"/>
  <c r="AX1742" i="1"/>
  <c r="AX1734" i="1"/>
  <c r="AX1726" i="1"/>
  <c r="AX1718" i="1"/>
  <c r="AX1710" i="1"/>
  <c r="AX1702" i="1"/>
  <c r="AX1694" i="1"/>
  <c r="AX1686" i="1"/>
  <c r="AX1678" i="1"/>
  <c r="AX1670" i="1"/>
  <c r="AX1662" i="1"/>
  <c r="AX1654" i="1"/>
  <c r="AX1646" i="1"/>
  <c r="AX1638" i="1"/>
  <c r="AX1630" i="1"/>
  <c r="AX1622" i="1"/>
  <c r="AX1614" i="1"/>
  <c r="AX1606" i="1"/>
  <c r="AX1598" i="1"/>
  <c r="AX1590" i="1"/>
  <c r="AX1582" i="1"/>
  <c r="AX1574" i="1"/>
  <c r="AX1566" i="1"/>
  <c r="AX1558" i="1"/>
  <c r="AX1550" i="1"/>
  <c r="AX1542" i="1"/>
  <c r="AX1534" i="1"/>
  <c r="AX1526" i="1"/>
  <c r="AX1518" i="1"/>
  <c r="AX1510" i="1"/>
  <c r="AX1502" i="1"/>
  <c r="AX1494" i="1"/>
  <c r="AX1486" i="1"/>
  <c r="AX1478" i="1"/>
  <c r="AX1470" i="1"/>
  <c r="AX1462" i="1"/>
  <c r="AX1454" i="1"/>
  <c r="AX1446" i="1"/>
  <c r="AX1438" i="1"/>
  <c r="AX1430" i="1"/>
  <c r="AX1422" i="1"/>
  <c r="AX1414" i="1"/>
  <c r="AX1406" i="1"/>
  <c r="AX1398" i="1"/>
  <c r="AX1390" i="1"/>
  <c r="AX1382" i="1"/>
  <c r="AX1374" i="1"/>
  <c r="AX1366" i="1"/>
  <c r="AX1358" i="1"/>
  <c r="AX1350" i="1"/>
  <c r="AX1342" i="1"/>
  <c r="AX1334" i="1"/>
  <c r="AX1326" i="1"/>
  <c r="AX1318" i="1"/>
  <c r="AX1310" i="1"/>
  <c r="AX1302" i="1"/>
  <c r="AX1294" i="1"/>
  <c r="AX1286" i="1"/>
  <c r="AX1278" i="1"/>
  <c r="AX1270" i="1"/>
  <c r="AX1262" i="1"/>
  <c r="AX1254" i="1"/>
  <c r="AX1246" i="1"/>
  <c r="AX1238" i="1"/>
  <c r="AX1230" i="1"/>
  <c r="AX1222" i="1"/>
  <c r="AX1214" i="1"/>
  <c r="AX1206" i="1"/>
  <c r="AX1198" i="1"/>
  <c r="AX1190" i="1"/>
  <c r="AX1182" i="1"/>
  <c r="AX1174" i="1"/>
  <c r="AX1166" i="1"/>
  <c r="AX1158" i="1"/>
  <c r="AX1150" i="1"/>
  <c r="AX1142" i="1"/>
  <c r="AX1134" i="1"/>
  <c r="AX1126" i="1"/>
  <c r="AX1118" i="1"/>
  <c r="AX1110" i="1"/>
  <c r="AX1102" i="1"/>
  <c r="AX1094" i="1"/>
  <c r="AX1086" i="1"/>
  <c r="AX1078" i="1"/>
  <c r="AX1070" i="1"/>
  <c r="AX1062" i="1"/>
  <c r="AX1054" i="1"/>
  <c r="AX1046" i="1"/>
  <c r="AX1038" i="1"/>
  <c r="AX1030" i="1"/>
  <c r="AX1022" i="1"/>
  <c r="AX1014" i="1"/>
  <c r="AX1006" i="1"/>
  <c r="AX998" i="1"/>
  <c r="AX990" i="1"/>
  <c r="AX982" i="1"/>
  <c r="AX974" i="1"/>
  <c r="AX966" i="1"/>
  <c r="AX958" i="1"/>
  <c r="AX950" i="1"/>
  <c r="AX942" i="1"/>
  <c r="AX934" i="1"/>
  <c r="AX926" i="1"/>
  <c r="AX918" i="1"/>
  <c r="AX910" i="1"/>
  <c r="AX902" i="1"/>
  <c r="AX894" i="1"/>
  <c r="AX886" i="1"/>
  <c r="AX878" i="1"/>
  <c r="AX870" i="1"/>
  <c r="AX862" i="1"/>
  <c r="AX854" i="1"/>
  <c r="AX846" i="1"/>
  <c r="AX838" i="1"/>
  <c r="AX830" i="1"/>
  <c r="AX822" i="1"/>
  <c r="AX814" i="1"/>
  <c r="AX806" i="1"/>
  <c r="AX798" i="1"/>
  <c r="AX790" i="1"/>
  <c r="AX782" i="1"/>
  <c r="AX774" i="1"/>
  <c r="AX766" i="1"/>
  <c r="AX758" i="1"/>
  <c r="AX750" i="1"/>
  <c r="AX742" i="1"/>
  <c r="AY742" i="1" s="1"/>
  <c r="BD742" i="1" s="1"/>
  <c r="AX734" i="1"/>
  <c r="AX726" i="1"/>
  <c r="AX718" i="1"/>
  <c r="AX710" i="1"/>
  <c r="AX702" i="1"/>
  <c r="AX694" i="1"/>
  <c r="AX686" i="1"/>
  <c r="AX678" i="1"/>
  <c r="AX670" i="1"/>
  <c r="AX662" i="1"/>
  <c r="AX654" i="1"/>
  <c r="AX646" i="1"/>
  <c r="AX638" i="1"/>
  <c r="AX630" i="1"/>
  <c r="AX622" i="1"/>
  <c r="AX614" i="1"/>
  <c r="AX606" i="1"/>
  <c r="AX598" i="1"/>
  <c r="AX590" i="1"/>
  <c r="AX582" i="1"/>
  <c r="AX574" i="1"/>
  <c r="AX566" i="1"/>
  <c r="AX558" i="1"/>
  <c r="AX550" i="1"/>
  <c r="AX542" i="1"/>
  <c r="AX534" i="1"/>
  <c r="AX526" i="1"/>
  <c r="AX518" i="1"/>
  <c r="AX510" i="1"/>
  <c r="AX502" i="1"/>
  <c r="AX494" i="1"/>
  <c r="AX486" i="1"/>
  <c r="AX478" i="1"/>
  <c r="AX470" i="1"/>
  <c r="AX462" i="1"/>
  <c r="AX454" i="1"/>
  <c r="AX446" i="1"/>
  <c r="AX438" i="1"/>
  <c r="AX430" i="1"/>
  <c r="AX422" i="1"/>
  <c r="AX414" i="1"/>
  <c r="AX406" i="1"/>
  <c r="AX398" i="1"/>
  <c r="AX390" i="1"/>
  <c r="AX382" i="1"/>
  <c r="AX374" i="1"/>
  <c r="AX366" i="1"/>
  <c r="AX358" i="1"/>
  <c r="AX350" i="1"/>
  <c r="AX342" i="1"/>
  <c r="AX334" i="1"/>
  <c r="AX326" i="1"/>
  <c r="AX318" i="1"/>
  <c r="AX310" i="1"/>
  <c r="AX302" i="1"/>
  <c r="AX294" i="1"/>
  <c r="BA294" i="1" s="1"/>
  <c r="BF294" i="1" s="1"/>
  <c r="AX286" i="1"/>
  <c r="AX278" i="1"/>
  <c r="AX270" i="1"/>
  <c r="AX262" i="1"/>
  <c r="AX254" i="1"/>
  <c r="AX246" i="1"/>
  <c r="AX238" i="1"/>
  <c r="AX230" i="1"/>
  <c r="AX222" i="1"/>
  <c r="AX214" i="1"/>
  <c r="AX206" i="1"/>
  <c r="AX198" i="1"/>
  <c r="AX190" i="1"/>
  <c r="AX182" i="1"/>
  <c r="AX174" i="1"/>
  <c r="AX166" i="1"/>
  <c r="AX158" i="1"/>
  <c r="AX150" i="1"/>
  <c r="AX142" i="1"/>
  <c r="AX2893" i="1"/>
  <c r="AX2885" i="1"/>
  <c r="AX2877" i="1"/>
  <c r="AX2869" i="1"/>
  <c r="AX2861" i="1"/>
  <c r="AX2853" i="1"/>
  <c r="AX2845" i="1"/>
  <c r="AX2837" i="1"/>
  <c r="AX2829" i="1"/>
  <c r="AX2821" i="1"/>
  <c r="AX2813" i="1"/>
  <c r="AX2805" i="1"/>
  <c r="AX2797" i="1"/>
  <c r="AX2789" i="1"/>
  <c r="AX2781" i="1"/>
  <c r="AX2773" i="1"/>
  <c r="AX2765" i="1"/>
  <c r="AX2757" i="1"/>
  <c r="AX2749" i="1"/>
  <c r="AX2741" i="1"/>
  <c r="AX2733" i="1"/>
  <c r="AX2725" i="1"/>
  <c r="AX2717" i="1"/>
  <c r="AX2709" i="1"/>
  <c r="AX2701" i="1"/>
  <c r="AX2693" i="1"/>
  <c r="AX2685" i="1"/>
  <c r="AX2677" i="1"/>
  <c r="AX2669" i="1"/>
  <c r="AX2661" i="1"/>
  <c r="AX2653" i="1"/>
  <c r="AX2645" i="1"/>
  <c r="AX2637" i="1"/>
  <c r="AX2629" i="1"/>
  <c r="AX2621" i="1"/>
  <c r="AX2613" i="1"/>
  <c r="AX2605" i="1"/>
  <c r="AX2597" i="1"/>
  <c r="AX2589" i="1"/>
  <c r="AX2581" i="1"/>
  <c r="AX2573" i="1"/>
  <c r="AX2565" i="1"/>
  <c r="AX2557" i="1"/>
  <c r="AX2549" i="1"/>
  <c r="AX2541" i="1"/>
  <c r="AX2533" i="1"/>
  <c r="AX2525" i="1"/>
  <c r="AX2517" i="1"/>
  <c r="AX2509" i="1"/>
  <c r="AX2501" i="1"/>
  <c r="AX2493" i="1"/>
  <c r="AX2485" i="1"/>
  <c r="AX2477" i="1"/>
  <c r="AX2469" i="1"/>
  <c r="AX2461" i="1"/>
  <c r="AX2453" i="1"/>
  <c r="AX2445" i="1"/>
  <c r="AX2437" i="1"/>
  <c r="AX2429" i="1"/>
  <c r="AX2421" i="1"/>
  <c r="AX2413" i="1"/>
  <c r="AX2405" i="1"/>
  <c r="AX2397" i="1"/>
  <c r="AX2389" i="1"/>
  <c r="AX2381" i="1"/>
  <c r="AX2373" i="1"/>
  <c r="AX2365" i="1"/>
  <c r="AX2357" i="1"/>
  <c r="AX2349" i="1"/>
  <c r="AX2341" i="1"/>
  <c r="AX2333" i="1"/>
  <c r="AX2325" i="1"/>
  <c r="AX2317" i="1"/>
  <c r="AX2309" i="1"/>
  <c r="AX2301" i="1"/>
  <c r="AX2293" i="1"/>
  <c r="AX2285" i="1"/>
  <c r="AX2277" i="1"/>
  <c r="AX2269" i="1"/>
  <c r="AX2261" i="1"/>
  <c r="AX2253" i="1"/>
  <c r="AX2245" i="1"/>
  <c r="AX2237" i="1"/>
  <c r="AX2229" i="1"/>
  <c r="AX2221" i="1"/>
  <c r="AX2213" i="1"/>
  <c r="AX2205" i="1"/>
  <c r="AX2197" i="1"/>
  <c r="AX2189" i="1"/>
  <c r="AX2181" i="1"/>
  <c r="AX2173" i="1"/>
  <c r="AX2165" i="1"/>
  <c r="AX2157" i="1"/>
  <c r="AX2149" i="1"/>
  <c r="AX2141" i="1"/>
  <c r="AX2133" i="1"/>
  <c r="AX2125" i="1"/>
  <c r="AX2117" i="1"/>
  <c r="AX2109" i="1"/>
  <c r="AX2101" i="1"/>
  <c r="AX2093" i="1"/>
  <c r="AX2085" i="1"/>
  <c r="AX2077" i="1"/>
  <c r="AX2069" i="1"/>
  <c r="AX2061" i="1"/>
  <c r="AX2053" i="1"/>
  <c r="AX2045" i="1"/>
  <c r="AX2037" i="1"/>
  <c r="AX2029" i="1"/>
  <c r="AX2021" i="1"/>
  <c r="AX2013" i="1"/>
  <c r="AX2005" i="1"/>
  <c r="AX1997" i="1"/>
  <c r="AW1989" i="1"/>
  <c r="AX1989" i="1" s="1"/>
  <c r="AX1981" i="1"/>
  <c r="AX1973" i="1"/>
  <c r="AX1965" i="1"/>
  <c r="AX1957" i="1"/>
  <c r="AX1949" i="1"/>
  <c r="AX1941" i="1"/>
  <c r="AX1933" i="1"/>
  <c r="AX1925" i="1"/>
  <c r="AX1917" i="1"/>
  <c r="AX1909" i="1"/>
  <c r="AX1901" i="1"/>
  <c r="AX1893" i="1"/>
  <c r="AX1885" i="1"/>
  <c r="AX1877" i="1"/>
  <c r="AX1869" i="1"/>
  <c r="AX1861" i="1"/>
  <c r="AX1853" i="1"/>
  <c r="AX1845" i="1"/>
  <c r="AX1837" i="1"/>
  <c r="AX1829" i="1"/>
  <c r="AX1821" i="1"/>
  <c r="AX1813" i="1"/>
  <c r="AX1805" i="1"/>
  <c r="AX1797" i="1"/>
  <c r="AX1789" i="1"/>
  <c r="AX1781" i="1"/>
  <c r="AX1773" i="1"/>
  <c r="AX1765" i="1"/>
  <c r="AX1757" i="1"/>
  <c r="AX1749" i="1"/>
  <c r="AX1741" i="1"/>
  <c r="AX1733" i="1"/>
  <c r="AX1725" i="1"/>
  <c r="AX1717" i="1"/>
  <c r="AX1709" i="1"/>
  <c r="AX1701" i="1"/>
  <c r="AX1693" i="1"/>
  <c r="AX1685" i="1"/>
  <c r="AX1677" i="1"/>
  <c r="AX1669" i="1"/>
  <c r="AX1661" i="1"/>
  <c r="AX1653" i="1"/>
  <c r="AX1645" i="1"/>
  <c r="AX1637" i="1"/>
  <c r="AX1629" i="1"/>
  <c r="AX1621" i="1"/>
  <c r="AX1613" i="1"/>
  <c r="AX1605" i="1"/>
  <c r="AX1597" i="1"/>
  <c r="AX1589" i="1"/>
  <c r="AX1581" i="1"/>
  <c r="AX1573" i="1"/>
  <c r="AX1565" i="1"/>
  <c r="AX1557" i="1"/>
  <c r="AX1549" i="1"/>
  <c r="AX1541" i="1"/>
  <c r="AX1533" i="1"/>
  <c r="AX1525" i="1"/>
  <c r="AX1517" i="1"/>
  <c r="AX1509" i="1"/>
  <c r="AX1501" i="1"/>
  <c r="AX1493" i="1"/>
  <c r="AX1485" i="1"/>
  <c r="AX1477" i="1"/>
  <c r="AX1469" i="1"/>
  <c r="AX1461" i="1"/>
  <c r="AX1453" i="1"/>
  <c r="AX1445" i="1"/>
  <c r="AX1437" i="1"/>
  <c r="AX1429" i="1"/>
  <c r="AX1421" i="1"/>
  <c r="AX1413" i="1"/>
  <c r="AX1405" i="1"/>
  <c r="AX1397" i="1"/>
  <c r="AX1389" i="1"/>
  <c r="AX1381" i="1"/>
  <c r="AX1373" i="1"/>
  <c r="AX1365" i="1"/>
  <c r="AX1357" i="1"/>
  <c r="AX1349" i="1"/>
  <c r="AX1341" i="1"/>
  <c r="AX1333" i="1"/>
  <c r="AX1325" i="1"/>
  <c r="AX1317" i="1"/>
  <c r="AX1309" i="1"/>
  <c r="AX1301" i="1"/>
  <c r="AX1293" i="1"/>
  <c r="AX1285" i="1"/>
  <c r="AX1277" i="1"/>
  <c r="AX1269" i="1"/>
  <c r="AX1261" i="1"/>
  <c r="AX1253" i="1"/>
  <c r="AX1245" i="1"/>
  <c r="AX1237" i="1"/>
  <c r="AX1229" i="1"/>
  <c r="AX1221" i="1"/>
  <c r="AX1213" i="1"/>
  <c r="AX1205" i="1"/>
  <c r="AX1197" i="1"/>
  <c r="AX1189" i="1"/>
  <c r="AX1181" i="1"/>
  <c r="AX1173" i="1"/>
  <c r="AX1165" i="1"/>
  <c r="AX1157" i="1"/>
  <c r="AX1149" i="1"/>
  <c r="AX1141" i="1"/>
  <c r="AX1133" i="1"/>
  <c r="AX1125" i="1"/>
  <c r="AX1117" i="1"/>
  <c r="AX1109" i="1"/>
  <c r="AX1101" i="1"/>
  <c r="AX1093" i="1"/>
  <c r="AX1085" i="1"/>
  <c r="AX1077" i="1"/>
  <c r="AX1069" i="1"/>
  <c r="AX1061" i="1"/>
  <c r="AX1053" i="1"/>
  <c r="AX1045" i="1"/>
  <c r="AX1037" i="1"/>
  <c r="AX1029" i="1"/>
  <c r="AX1021" i="1"/>
  <c r="AX1013" i="1"/>
  <c r="AX1005" i="1"/>
  <c r="AX997" i="1"/>
  <c r="AX989" i="1"/>
  <c r="AX981" i="1"/>
  <c r="AX973" i="1"/>
  <c r="AX965" i="1"/>
  <c r="AX957" i="1"/>
  <c r="BA957" i="1" s="1"/>
  <c r="BF957" i="1" s="1"/>
  <c r="AX949" i="1"/>
  <c r="AX941" i="1"/>
  <c r="AX933" i="1"/>
  <c r="AX925" i="1"/>
  <c r="AX917" i="1"/>
  <c r="AX909" i="1"/>
  <c r="AX901" i="1"/>
  <c r="AX893" i="1"/>
  <c r="AX885" i="1"/>
  <c r="AX877" i="1"/>
  <c r="AX869" i="1"/>
  <c r="AX861" i="1"/>
  <c r="AX853" i="1"/>
  <c r="AX845" i="1"/>
  <c r="AX837" i="1"/>
  <c r="AX829" i="1"/>
  <c r="AX821" i="1"/>
  <c r="AX813" i="1"/>
  <c r="AX805" i="1"/>
  <c r="AX797" i="1"/>
  <c r="AX789" i="1"/>
  <c r="AX781" i="1"/>
  <c r="AX773" i="1"/>
  <c r="AX765" i="1"/>
  <c r="AX757" i="1"/>
  <c r="AX749" i="1"/>
  <c r="BB749" i="1" s="1"/>
  <c r="BG749" i="1" s="1"/>
  <c r="AX741" i="1"/>
  <c r="AX733" i="1"/>
  <c r="AX725" i="1"/>
  <c r="AX717" i="1"/>
  <c r="AX709" i="1"/>
  <c r="AX701" i="1"/>
  <c r="AX693" i="1"/>
  <c r="AX685" i="1"/>
  <c r="AX677" i="1"/>
  <c r="AX669" i="1"/>
  <c r="AX661" i="1"/>
  <c r="AX653" i="1"/>
  <c r="AX645" i="1"/>
  <c r="AX637" i="1"/>
  <c r="AX629" i="1"/>
  <c r="AX621" i="1"/>
  <c r="AX613" i="1"/>
  <c r="AX605" i="1"/>
  <c r="AX597" i="1"/>
  <c r="AX589" i="1"/>
  <c r="AX581" i="1"/>
  <c r="AX573" i="1"/>
  <c r="AX565" i="1"/>
  <c r="AX557" i="1"/>
  <c r="AX549" i="1"/>
  <c r="AX541" i="1"/>
  <c r="AX533" i="1"/>
  <c r="AX525" i="1"/>
  <c r="AX517" i="1"/>
  <c r="AX509" i="1"/>
  <c r="AX501" i="1"/>
  <c r="AX493" i="1"/>
  <c r="AX485" i="1"/>
  <c r="AX477" i="1"/>
  <c r="AX469" i="1"/>
  <c r="AX461" i="1"/>
  <c r="AX453" i="1"/>
  <c r="AX445" i="1"/>
  <c r="AX437" i="1"/>
  <c r="AX429" i="1"/>
  <c r="AX421" i="1"/>
  <c r="AX413" i="1"/>
  <c r="AX405" i="1"/>
  <c r="AX397" i="1"/>
  <c r="AX389" i="1"/>
  <c r="AX381" i="1"/>
  <c r="AX373" i="1"/>
  <c r="AX365" i="1"/>
  <c r="AX357" i="1"/>
  <c r="AX349" i="1"/>
  <c r="AX341" i="1"/>
  <c r="AX333" i="1"/>
  <c r="AX325" i="1"/>
  <c r="AX317" i="1"/>
  <c r="AX309" i="1"/>
  <c r="AX301" i="1"/>
  <c r="AX293" i="1"/>
  <c r="AX285" i="1"/>
  <c r="AX277" i="1"/>
  <c r="AX269" i="1"/>
  <c r="AX261" i="1"/>
  <c r="AX253" i="1"/>
  <c r="AX245" i="1"/>
  <c r="AX237" i="1"/>
  <c r="AX229" i="1"/>
  <c r="AX221" i="1"/>
  <c r="AX213" i="1"/>
  <c r="AX205" i="1"/>
  <c r="AX197" i="1"/>
  <c r="AX189" i="1"/>
  <c r="AX181" i="1"/>
  <c r="AX173" i="1"/>
  <c r="AX165" i="1"/>
  <c r="AX157" i="1"/>
  <c r="AX149" i="1"/>
  <c r="AX141" i="1"/>
  <c r="AX1975" i="1"/>
  <c r="AX1967" i="1"/>
  <c r="AX1959" i="1"/>
  <c r="AX1951" i="1"/>
  <c r="AX1943" i="1"/>
  <c r="AX1935" i="1"/>
  <c r="AX1927" i="1"/>
  <c r="AX1919" i="1"/>
  <c r="AX1911" i="1"/>
  <c r="AX1903" i="1"/>
  <c r="AX1895" i="1"/>
  <c r="AX1887" i="1"/>
  <c r="AX1879" i="1"/>
  <c r="AX1871" i="1"/>
  <c r="AX1863" i="1"/>
  <c r="AX1855" i="1"/>
  <c r="AX1847" i="1"/>
  <c r="AX1839" i="1"/>
  <c r="AX1831" i="1"/>
  <c r="AX1823" i="1"/>
  <c r="AX1815" i="1"/>
  <c r="AX1807" i="1"/>
  <c r="AX1799" i="1"/>
  <c r="AX1791" i="1"/>
  <c r="AX1783" i="1"/>
  <c r="AX1775" i="1"/>
  <c r="AX1767" i="1"/>
  <c r="AX1759" i="1"/>
  <c r="AX1751" i="1"/>
  <c r="AX1743" i="1"/>
  <c r="AX1735" i="1"/>
  <c r="AX1727" i="1"/>
  <c r="AX1719" i="1"/>
  <c r="AX1711" i="1"/>
  <c r="AX1703" i="1"/>
  <c r="AX1695" i="1"/>
  <c r="AX1687" i="1"/>
  <c r="AX1679" i="1"/>
  <c r="AX1671" i="1"/>
  <c r="AX1663" i="1"/>
  <c r="AX1655" i="1"/>
  <c r="AX1647" i="1"/>
  <c r="AX1639" i="1"/>
  <c r="AX1631" i="1"/>
  <c r="AX1623" i="1"/>
  <c r="AX1615" i="1"/>
  <c r="AX1607" i="1"/>
  <c r="AX1599" i="1"/>
  <c r="AX1591" i="1"/>
  <c r="AX1583" i="1"/>
  <c r="AX1575" i="1"/>
  <c r="AX1567" i="1"/>
  <c r="AX1559" i="1"/>
  <c r="AX1551" i="1"/>
  <c r="AX1543" i="1"/>
  <c r="AX1535" i="1"/>
  <c r="AX1527" i="1"/>
  <c r="AX1519" i="1"/>
  <c r="AX1511" i="1"/>
  <c r="AX1503" i="1"/>
  <c r="AX1495" i="1"/>
  <c r="AX1487" i="1"/>
  <c r="AX1479" i="1"/>
  <c r="AX1471" i="1"/>
  <c r="AX1463" i="1"/>
  <c r="AX1455" i="1"/>
  <c r="AX1447" i="1"/>
  <c r="AX1439" i="1"/>
  <c r="AX1431" i="1"/>
  <c r="AX1423" i="1"/>
  <c r="AX1415" i="1"/>
  <c r="AX1407" i="1"/>
  <c r="AX1399" i="1"/>
  <c r="AX1391" i="1"/>
  <c r="AX1383" i="1"/>
  <c r="AX1375" i="1"/>
  <c r="AX1367" i="1"/>
  <c r="AX1359" i="1"/>
  <c r="AX1351" i="1"/>
  <c r="AX1343" i="1"/>
  <c r="AX1335" i="1"/>
  <c r="AX1327" i="1"/>
  <c r="AX1319" i="1"/>
  <c r="AX1311" i="1"/>
  <c r="AX1303" i="1"/>
  <c r="AX1295" i="1"/>
  <c r="AX1287" i="1"/>
  <c r="AX1279" i="1"/>
  <c r="AX1271" i="1"/>
  <c r="AX1263" i="1"/>
  <c r="AX1255" i="1"/>
  <c r="AX1247" i="1"/>
  <c r="AX1239" i="1"/>
  <c r="AX1231" i="1"/>
  <c r="AX1223" i="1"/>
  <c r="AX1215" i="1"/>
  <c r="AX1207" i="1"/>
  <c r="AX1199" i="1"/>
  <c r="AX1191" i="1"/>
  <c r="AX1183" i="1"/>
  <c r="AX1175" i="1"/>
  <c r="AX1167" i="1"/>
  <c r="AX1159" i="1"/>
  <c r="AX1151" i="1"/>
  <c r="AX1143" i="1"/>
  <c r="AX1135" i="1"/>
  <c r="AX1127" i="1"/>
  <c r="AX1119" i="1"/>
  <c r="AX1111" i="1"/>
  <c r="AX1103" i="1"/>
  <c r="AX1095" i="1"/>
  <c r="AX1087" i="1"/>
  <c r="AX1079" i="1"/>
  <c r="AX1071" i="1"/>
  <c r="AX1063" i="1"/>
  <c r="AX1055" i="1"/>
  <c r="AX1047" i="1"/>
  <c r="AX1039" i="1"/>
  <c r="AX1031" i="1"/>
  <c r="AX1023" i="1"/>
  <c r="AX1015" i="1"/>
  <c r="AX1007" i="1"/>
  <c r="AX999" i="1"/>
  <c r="AX991" i="1"/>
  <c r="AX983" i="1"/>
  <c r="AX975" i="1"/>
  <c r="AX967" i="1"/>
  <c r="AX959" i="1"/>
  <c r="AX951" i="1"/>
  <c r="AX943" i="1"/>
  <c r="AX935" i="1"/>
  <c r="AX927" i="1"/>
  <c r="AX919" i="1"/>
  <c r="AX911" i="1"/>
  <c r="AX903" i="1"/>
  <c r="AX895" i="1"/>
  <c r="AX887" i="1"/>
  <c r="AX879" i="1"/>
  <c r="AX871" i="1"/>
  <c r="AX863" i="1"/>
  <c r="AX855" i="1"/>
  <c r="AX847" i="1"/>
  <c r="AX839" i="1"/>
  <c r="AX831" i="1"/>
  <c r="AX823" i="1"/>
  <c r="AX815" i="1"/>
  <c r="AX807" i="1"/>
  <c r="AX799" i="1"/>
  <c r="AX791" i="1"/>
  <c r="AX783" i="1"/>
  <c r="AX775" i="1"/>
  <c r="AX767" i="1"/>
  <c r="AX759" i="1"/>
  <c r="AX751" i="1"/>
  <c r="AX743" i="1"/>
  <c r="AX735" i="1"/>
  <c r="AX727" i="1"/>
  <c r="AX719" i="1"/>
  <c r="AX711" i="1"/>
  <c r="AX703" i="1"/>
  <c r="AX695" i="1"/>
  <c r="AX687" i="1"/>
  <c r="AX679" i="1"/>
  <c r="AX671" i="1"/>
  <c r="AX663" i="1"/>
  <c r="AX655" i="1"/>
  <c r="AX647" i="1"/>
  <c r="AX639" i="1"/>
  <c r="AX631" i="1"/>
  <c r="AX623" i="1"/>
  <c r="AX615" i="1"/>
  <c r="AX607" i="1"/>
  <c r="AX599" i="1"/>
  <c r="AX591" i="1"/>
  <c r="AX583" i="1"/>
  <c r="AX575" i="1"/>
  <c r="AX567" i="1"/>
  <c r="AX559" i="1"/>
  <c r="AX551" i="1"/>
  <c r="AX543" i="1"/>
  <c r="AX535" i="1"/>
  <c r="AX527" i="1"/>
  <c r="AX519" i="1"/>
  <c r="AX511" i="1"/>
  <c r="AX503" i="1"/>
  <c r="AX495" i="1"/>
  <c r="AX487" i="1"/>
  <c r="AX479" i="1"/>
  <c r="AX471" i="1"/>
  <c r="AX463" i="1"/>
  <c r="AX455" i="1"/>
  <c r="AX447" i="1"/>
  <c r="AX439" i="1"/>
  <c r="AX431" i="1"/>
  <c r="AX423" i="1"/>
  <c r="AX415" i="1"/>
  <c r="AX407" i="1"/>
  <c r="AX399" i="1"/>
  <c r="AX391" i="1"/>
  <c r="AX383" i="1"/>
  <c r="AX375" i="1"/>
  <c r="AX367" i="1"/>
  <c r="AX359" i="1"/>
  <c r="AX351" i="1"/>
  <c r="AX343" i="1"/>
  <c r="AX335" i="1"/>
  <c r="AX327" i="1"/>
  <c r="AX319" i="1"/>
  <c r="AX311" i="1"/>
  <c r="AX303" i="1"/>
  <c r="AX295" i="1"/>
  <c r="AX287" i="1"/>
  <c r="AX279" i="1"/>
  <c r="AX271" i="1"/>
  <c r="AX263" i="1"/>
  <c r="AX255" i="1"/>
  <c r="AX247" i="1"/>
  <c r="AX239" i="1"/>
  <c r="AX231" i="1"/>
  <c r="AX223" i="1"/>
  <c r="AX215" i="1"/>
  <c r="AX207" i="1"/>
  <c r="AX199" i="1"/>
  <c r="AX191" i="1"/>
  <c r="AX183" i="1"/>
  <c r="AX175" i="1"/>
  <c r="AX167" i="1"/>
  <c r="AX159" i="1"/>
  <c r="AX151" i="1"/>
  <c r="AX143" i="1"/>
  <c r="AX2194" i="1"/>
  <c r="AX2186" i="1"/>
  <c r="AX2178" i="1"/>
  <c r="AX2170" i="1"/>
  <c r="AX2162" i="1"/>
  <c r="AX2154" i="1"/>
  <c r="AX2146" i="1"/>
  <c r="AX2138" i="1"/>
  <c r="AX2130" i="1"/>
  <c r="AX2122" i="1"/>
  <c r="AX2114" i="1"/>
  <c r="AX2106" i="1"/>
  <c r="AX2098" i="1"/>
  <c r="AX2090" i="1"/>
  <c r="AX2082" i="1"/>
  <c r="AX2074" i="1"/>
  <c r="AX2066" i="1"/>
  <c r="AX2058" i="1"/>
  <c r="AX2050" i="1"/>
  <c r="AX2042" i="1"/>
  <c r="AX2034" i="1"/>
  <c r="AX2026" i="1"/>
  <c r="AX2018" i="1"/>
  <c r="AX2010" i="1"/>
  <c r="AX2002" i="1"/>
  <c r="AX1994" i="1"/>
  <c r="AX1986" i="1"/>
  <c r="AX1978" i="1"/>
  <c r="AX1970" i="1"/>
  <c r="AX1962" i="1"/>
  <c r="AX1954" i="1"/>
  <c r="AX1946" i="1"/>
  <c r="AX1938" i="1"/>
  <c r="AX1930" i="1"/>
  <c r="AX1922" i="1"/>
  <c r="AX1914" i="1"/>
  <c r="AX1906" i="1"/>
  <c r="AX1898" i="1"/>
  <c r="AX1890" i="1"/>
  <c r="AX1882" i="1"/>
  <c r="AX1874" i="1"/>
  <c r="AX1866" i="1"/>
  <c r="AX1858" i="1"/>
  <c r="AX1850" i="1"/>
  <c r="AX1842" i="1"/>
  <c r="AX1834" i="1"/>
  <c r="AX1826" i="1"/>
  <c r="AX1818" i="1"/>
  <c r="AX1810" i="1"/>
  <c r="AX1802" i="1"/>
  <c r="AX1794" i="1"/>
  <c r="AX1786" i="1"/>
  <c r="AX1778" i="1"/>
  <c r="AX1770" i="1"/>
  <c r="AX1762" i="1"/>
  <c r="AX1754" i="1"/>
  <c r="AX1746" i="1"/>
  <c r="AX1738" i="1"/>
  <c r="AX1730" i="1"/>
  <c r="AX1722" i="1"/>
  <c r="AX1714" i="1"/>
  <c r="AX1706" i="1"/>
  <c r="AX1698" i="1"/>
  <c r="AX1690" i="1"/>
  <c r="AX1682" i="1"/>
  <c r="AX1674" i="1"/>
  <c r="AX1666" i="1"/>
  <c r="AX1658" i="1"/>
  <c r="AX1650" i="1"/>
  <c r="AX1642" i="1"/>
  <c r="AX1634" i="1"/>
  <c r="AX1626" i="1"/>
  <c r="AX1618" i="1"/>
  <c r="AX1610" i="1"/>
  <c r="AX1602" i="1"/>
  <c r="AX1594" i="1"/>
  <c r="AX1586" i="1"/>
  <c r="AX1578" i="1"/>
  <c r="AX1570" i="1"/>
  <c r="AX1562" i="1"/>
  <c r="AX1554" i="1"/>
  <c r="AX1546" i="1"/>
  <c r="AX1538" i="1"/>
  <c r="AX1530" i="1"/>
  <c r="AX1522" i="1"/>
  <c r="AX1514" i="1"/>
  <c r="AX1506" i="1"/>
  <c r="AX1498" i="1"/>
  <c r="AX1490" i="1"/>
  <c r="AX1482" i="1"/>
  <c r="AX1474" i="1"/>
  <c r="AX1466" i="1"/>
  <c r="AX1458" i="1"/>
  <c r="AX1450" i="1"/>
  <c r="AX1442" i="1"/>
  <c r="AX1434" i="1"/>
  <c r="AX1426" i="1"/>
  <c r="AX1418" i="1"/>
  <c r="AX1410" i="1"/>
  <c r="AX1402" i="1"/>
  <c r="AX1394" i="1"/>
  <c r="AX1386" i="1"/>
  <c r="AX1378" i="1"/>
  <c r="AX1370" i="1"/>
  <c r="AX1362" i="1"/>
  <c r="AX1354" i="1"/>
  <c r="AX1346" i="1"/>
  <c r="AX1338" i="1"/>
  <c r="AX1330" i="1"/>
  <c r="AX1322" i="1"/>
  <c r="AX1314" i="1"/>
  <c r="AX1306" i="1"/>
  <c r="AX1298" i="1"/>
  <c r="AX1290" i="1"/>
  <c r="AX1282" i="1"/>
  <c r="AX1274" i="1"/>
  <c r="AX1266" i="1"/>
  <c r="AX1258" i="1"/>
  <c r="AX1250" i="1"/>
  <c r="AX1242" i="1"/>
  <c r="AX1234" i="1"/>
  <c r="AX1226" i="1"/>
  <c r="AX1218" i="1"/>
  <c r="AX1210" i="1"/>
  <c r="AX1202" i="1"/>
  <c r="AX1194" i="1"/>
  <c r="AX1186" i="1"/>
  <c r="AX1178" i="1"/>
  <c r="AX1170" i="1"/>
  <c r="AX1162" i="1"/>
  <c r="AX1154" i="1"/>
  <c r="AX1146" i="1"/>
  <c r="AX1138" i="1"/>
  <c r="AX1130" i="1"/>
  <c r="AX1122" i="1"/>
  <c r="AX1114" i="1"/>
  <c r="AX1106" i="1"/>
  <c r="AX1098" i="1"/>
  <c r="AX1090" i="1"/>
  <c r="AX1082" i="1"/>
  <c r="AX1074" i="1"/>
  <c r="AX1066" i="1"/>
  <c r="AX1058" i="1"/>
  <c r="AX1050" i="1"/>
  <c r="AX1042" i="1"/>
  <c r="AX1034" i="1"/>
  <c r="AX1026" i="1"/>
  <c r="AX1018" i="1"/>
  <c r="AX1010" i="1"/>
  <c r="AX1002" i="1"/>
  <c r="AX994" i="1"/>
  <c r="AX986" i="1"/>
  <c r="AX978" i="1"/>
  <c r="AX970" i="1"/>
  <c r="AX962" i="1"/>
  <c r="AX954" i="1"/>
  <c r="AX946" i="1"/>
  <c r="AX938" i="1"/>
  <c r="AX930" i="1"/>
  <c r="AX922" i="1"/>
  <c r="AX914" i="1"/>
  <c r="AX906" i="1"/>
  <c r="AX898" i="1"/>
  <c r="AX890" i="1"/>
  <c r="AX882" i="1"/>
  <c r="AX874" i="1"/>
  <c r="AX866" i="1"/>
  <c r="AX858" i="1"/>
  <c r="AX850" i="1"/>
  <c r="AX842" i="1"/>
  <c r="AX834" i="1"/>
  <c r="AX826" i="1"/>
  <c r="AX818" i="1"/>
  <c r="AX810" i="1"/>
  <c r="AX802" i="1"/>
  <c r="AX794" i="1"/>
  <c r="AX786" i="1"/>
  <c r="AX778" i="1"/>
  <c r="AX770" i="1"/>
  <c r="AX762" i="1"/>
  <c r="AX754" i="1"/>
  <c r="AX746" i="1"/>
  <c r="AX738" i="1"/>
  <c r="AX730" i="1"/>
  <c r="AX722" i="1"/>
  <c r="AX714" i="1"/>
  <c r="AX706" i="1"/>
  <c r="AX698" i="1"/>
  <c r="AX690" i="1"/>
  <c r="AX682" i="1"/>
  <c r="AX674" i="1"/>
  <c r="AX666" i="1"/>
  <c r="AX658" i="1"/>
  <c r="AX650" i="1"/>
  <c r="AX642" i="1"/>
  <c r="AX634" i="1"/>
  <c r="AX626" i="1"/>
  <c r="AX618" i="1"/>
  <c r="AX610" i="1"/>
  <c r="AX602" i="1"/>
  <c r="AX594" i="1"/>
  <c r="AX586" i="1"/>
  <c r="AX578" i="1"/>
  <c r="AX570" i="1"/>
  <c r="AX562" i="1"/>
  <c r="AX554" i="1"/>
  <c r="AX546" i="1"/>
  <c r="AX538" i="1"/>
  <c r="AX530" i="1"/>
  <c r="AX522" i="1"/>
  <c r="AX514" i="1"/>
  <c r="AX506" i="1"/>
  <c r="AX498" i="1"/>
  <c r="AX490" i="1"/>
  <c r="AX482" i="1"/>
  <c r="AX474" i="1"/>
  <c r="AX466" i="1"/>
  <c r="AX458" i="1"/>
  <c r="AX450" i="1"/>
  <c r="AX442" i="1"/>
  <c r="AX434" i="1"/>
  <c r="AX426" i="1"/>
  <c r="AX418" i="1"/>
  <c r="AX410" i="1"/>
  <c r="AX402" i="1"/>
  <c r="AX394" i="1"/>
  <c r="AX386" i="1"/>
  <c r="AX378" i="1"/>
  <c r="AX370" i="1"/>
  <c r="AX362" i="1"/>
  <c r="AX354" i="1"/>
  <c r="AX346" i="1"/>
  <c r="AX338" i="1"/>
  <c r="AX330" i="1"/>
  <c r="AX322" i="1"/>
  <c r="AX314" i="1"/>
  <c r="AX306" i="1"/>
  <c r="AX298" i="1"/>
  <c r="AX290" i="1"/>
  <c r="AX282" i="1"/>
  <c r="AX274" i="1"/>
  <c r="AX266" i="1"/>
  <c r="AX258" i="1"/>
  <c r="AX250" i="1"/>
  <c r="AX242" i="1"/>
  <c r="AX234" i="1"/>
  <c r="AX226" i="1"/>
  <c r="AX218" i="1"/>
  <c r="AX210" i="1"/>
  <c r="AX202" i="1"/>
  <c r="AX194" i="1"/>
  <c r="AX186" i="1"/>
  <c r="AX178" i="1"/>
  <c r="AX170" i="1"/>
  <c r="AX162" i="1"/>
  <c r="AX154" i="1"/>
  <c r="AX146" i="1"/>
  <c r="AX2193" i="1"/>
  <c r="AX2185" i="1"/>
  <c r="AX2177" i="1"/>
  <c r="AX2169" i="1"/>
  <c r="AX2161" i="1"/>
  <c r="AX2153" i="1"/>
  <c r="AX2145" i="1"/>
  <c r="AX2137" i="1"/>
  <c r="AX2129" i="1"/>
  <c r="AX2121" i="1"/>
  <c r="AX2113" i="1"/>
  <c r="AX2105" i="1"/>
  <c r="AX2097" i="1"/>
  <c r="AX2089" i="1"/>
  <c r="AX2081" i="1"/>
  <c r="AX2073" i="1"/>
  <c r="AX2065" i="1"/>
  <c r="AX2057" i="1"/>
  <c r="AX2049" i="1"/>
  <c r="AX2041" i="1"/>
  <c r="AX2033" i="1"/>
  <c r="AX2025" i="1"/>
  <c r="AX2017" i="1"/>
  <c r="AX2009" i="1"/>
  <c r="AX2001" i="1"/>
  <c r="AX1993" i="1"/>
  <c r="AX1985" i="1"/>
  <c r="AX1977" i="1"/>
  <c r="AX1969" i="1"/>
  <c r="AX1961" i="1"/>
  <c r="AX1953" i="1"/>
  <c r="AX1945" i="1"/>
  <c r="AX1937" i="1"/>
  <c r="AX1929" i="1"/>
  <c r="AX1921" i="1"/>
  <c r="AX1913" i="1"/>
  <c r="AX1905" i="1"/>
  <c r="AX1897" i="1"/>
  <c r="AX1889" i="1"/>
  <c r="AX1881" i="1"/>
  <c r="AX1873" i="1"/>
  <c r="AX1865" i="1"/>
  <c r="AX1857" i="1"/>
  <c r="AX1849" i="1"/>
  <c r="AX1841" i="1"/>
  <c r="AX1833" i="1"/>
  <c r="AX1825" i="1"/>
  <c r="AX1817" i="1"/>
  <c r="AX1809" i="1"/>
  <c r="AX1801" i="1"/>
  <c r="AX1793" i="1"/>
  <c r="AX1785" i="1"/>
  <c r="AX1777" i="1"/>
  <c r="AX1769" i="1"/>
  <c r="AX1761" i="1"/>
  <c r="AX1753" i="1"/>
  <c r="AX1745" i="1"/>
  <c r="AX1737" i="1"/>
  <c r="AX1729" i="1"/>
  <c r="AX1721" i="1"/>
  <c r="AX1713" i="1"/>
  <c r="AX1705" i="1"/>
  <c r="AX1697" i="1"/>
  <c r="AX1689" i="1"/>
  <c r="AX1681" i="1"/>
  <c r="AX1673" i="1"/>
  <c r="AX1665" i="1"/>
  <c r="AX1657" i="1"/>
  <c r="AX1649" i="1"/>
  <c r="AX1641" i="1"/>
  <c r="AX1633" i="1"/>
  <c r="AX1625" i="1"/>
  <c r="AX1617" i="1"/>
  <c r="AX1609" i="1"/>
  <c r="AX1601" i="1"/>
  <c r="AX1593" i="1"/>
  <c r="AX1585" i="1"/>
  <c r="AX1577" i="1"/>
  <c r="AX1569" i="1"/>
  <c r="AX1561" i="1"/>
  <c r="AX1553" i="1"/>
  <c r="AX1545" i="1"/>
  <c r="AX1537" i="1"/>
  <c r="AX1529" i="1"/>
  <c r="AX1521" i="1"/>
  <c r="AX1513" i="1"/>
  <c r="AX1505" i="1"/>
  <c r="AX1497" i="1"/>
  <c r="AX1489" i="1"/>
  <c r="AX1481" i="1"/>
  <c r="AX1473" i="1"/>
  <c r="AX1465" i="1"/>
  <c r="AX1457" i="1"/>
  <c r="AX1449" i="1"/>
  <c r="AX1441" i="1"/>
  <c r="AX1433" i="1"/>
  <c r="AX1425" i="1"/>
  <c r="AX1417" i="1"/>
  <c r="AX1409" i="1"/>
  <c r="AX1401" i="1"/>
  <c r="AX1393" i="1"/>
  <c r="AX1385" i="1"/>
  <c r="AX1377" i="1"/>
  <c r="AX1369" i="1"/>
  <c r="AX1361" i="1"/>
  <c r="AX1353" i="1"/>
  <c r="AX1345" i="1"/>
  <c r="AX1337" i="1"/>
  <c r="AX1329" i="1"/>
  <c r="AX1321" i="1"/>
  <c r="AX1313" i="1"/>
  <c r="AX1305" i="1"/>
  <c r="AX1297" i="1"/>
  <c r="AX1289" i="1"/>
  <c r="AX1281" i="1"/>
  <c r="AX1273" i="1"/>
  <c r="AX1265" i="1"/>
  <c r="AX1257" i="1"/>
  <c r="AX1249" i="1"/>
  <c r="AX1241" i="1"/>
  <c r="AX1233" i="1"/>
  <c r="AX1225" i="1"/>
  <c r="AX1217" i="1"/>
  <c r="AX1209" i="1"/>
  <c r="AX1201" i="1"/>
  <c r="AX1193" i="1"/>
  <c r="AX1185" i="1"/>
  <c r="AX1177" i="1"/>
  <c r="AX1169" i="1"/>
  <c r="AX1161" i="1"/>
  <c r="AX1153" i="1"/>
  <c r="AX1145" i="1"/>
  <c r="AX1137" i="1"/>
  <c r="AX1129" i="1"/>
  <c r="AX1121" i="1"/>
  <c r="AX1113" i="1"/>
  <c r="AX1105" i="1"/>
  <c r="AX1097" i="1"/>
  <c r="AX1089" i="1"/>
  <c r="AX1081" i="1"/>
  <c r="AX1073" i="1"/>
  <c r="AX1065" i="1"/>
  <c r="AX1057" i="1"/>
  <c r="AX1049" i="1"/>
  <c r="AX1041" i="1"/>
  <c r="AX1033" i="1"/>
  <c r="AX1025" i="1"/>
  <c r="AX1017" i="1"/>
  <c r="AX1009" i="1"/>
  <c r="AX1001" i="1"/>
  <c r="AX993" i="1"/>
  <c r="AX985" i="1"/>
  <c r="AX977" i="1"/>
  <c r="AX969" i="1"/>
  <c r="AX961" i="1"/>
  <c r="AX953" i="1"/>
  <c r="AX945" i="1"/>
  <c r="AX937" i="1"/>
  <c r="AX929" i="1"/>
  <c r="AX921" i="1"/>
  <c r="AX913" i="1"/>
  <c r="AX905" i="1"/>
  <c r="AX897" i="1"/>
  <c r="AX889" i="1"/>
  <c r="AX881" i="1"/>
  <c r="AX873" i="1"/>
  <c r="AX865" i="1"/>
  <c r="AX857" i="1"/>
  <c r="AX849" i="1"/>
  <c r="AX841" i="1"/>
  <c r="AX833" i="1"/>
  <c r="AX825" i="1"/>
  <c r="AX817" i="1"/>
  <c r="AX809" i="1"/>
  <c r="AX801" i="1"/>
  <c r="AX793" i="1"/>
  <c r="AX785" i="1"/>
  <c r="AX777" i="1"/>
  <c r="AX769" i="1"/>
  <c r="AX761" i="1"/>
  <c r="AX753" i="1"/>
  <c r="AX745" i="1"/>
  <c r="AX737" i="1"/>
  <c r="AX729" i="1"/>
  <c r="AX721" i="1"/>
  <c r="AX713" i="1"/>
  <c r="AX705" i="1"/>
  <c r="AX697" i="1"/>
  <c r="AX689" i="1"/>
  <c r="AX681" i="1"/>
  <c r="AX673" i="1"/>
  <c r="AX665" i="1"/>
  <c r="AX657" i="1"/>
  <c r="AX649" i="1"/>
  <c r="AX641" i="1"/>
  <c r="AX633" i="1"/>
  <c r="AX625" i="1"/>
  <c r="AX617" i="1"/>
  <c r="AX609" i="1"/>
  <c r="AX601" i="1"/>
  <c r="AX593" i="1"/>
  <c r="AX585" i="1"/>
  <c r="AX577" i="1"/>
  <c r="AX569" i="1"/>
  <c r="AX561" i="1"/>
  <c r="AX553" i="1"/>
  <c r="AX545" i="1"/>
  <c r="AX537" i="1"/>
  <c r="AX529" i="1"/>
  <c r="AX521" i="1"/>
  <c r="AX513" i="1"/>
  <c r="AX505" i="1"/>
  <c r="AX497" i="1"/>
  <c r="AX489" i="1"/>
  <c r="AX481" i="1"/>
  <c r="AX473" i="1"/>
  <c r="AX465" i="1"/>
  <c r="AX457" i="1"/>
  <c r="AX449" i="1"/>
  <c r="AX441" i="1"/>
  <c r="AX433" i="1"/>
  <c r="AX425" i="1"/>
  <c r="AX417" i="1"/>
  <c r="AX409" i="1"/>
  <c r="AX401" i="1"/>
  <c r="AX393" i="1"/>
  <c r="AX385" i="1"/>
  <c r="AX377" i="1"/>
  <c r="AX369" i="1"/>
  <c r="AX361" i="1"/>
  <c r="AX353" i="1"/>
  <c r="AX345" i="1"/>
  <c r="AX337" i="1"/>
  <c r="AX329" i="1"/>
  <c r="AX321" i="1"/>
  <c r="AX313" i="1"/>
  <c r="AX305" i="1"/>
  <c r="AX297" i="1"/>
  <c r="AX289" i="1"/>
  <c r="AX281" i="1"/>
  <c r="AX273" i="1"/>
  <c r="AX265" i="1"/>
  <c r="AX257" i="1"/>
  <c r="AX249" i="1"/>
  <c r="AX241" i="1"/>
  <c r="AX233" i="1"/>
  <c r="AX225" i="1"/>
  <c r="AX217" i="1"/>
  <c r="AX209" i="1"/>
  <c r="AX201" i="1"/>
  <c r="AX193" i="1"/>
  <c r="AX185" i="1"/>
  <c r="AX177" i="1"/>
  <c r="AX169" i="1"/>
  <c r="AX161" i="1"/>
  <c r="AX153" i="1"/>
  <c r="AX145" i="1"/>
  <c r="AX2768" i="1"/>
  <c r="AX2760" i="1"/>
  <c r="AX2752" i="1"/>
  <c r="AX2744" i="1"/>
  <c r="AX2736" i="1"/>
  <c r="AX2728" i="1"/>
  <c r="AX2720" i="1"/>
  <c r="AX2712" i="1"/>
  <c r="AX2704" i="1"/>
  <c r="AX2696" i="1"/>
  <c r="AX2688" i="1"/>
  <c r="AX2680" i="1"/>
  <c r="AX2672" i="1"/>
  <c r="AX2664" i="1"/>
  <c r="AX2656" i="1"/>
  <c r="AX2648" i="1"/>
  <c r="AX2640" i="1"/>
  <c r="AX2632" i="1"/>
  <c r="AX2624" i="1"/>
  <c r="AX2616" i="1"/>
  <c r="AX2608" i="1"/>
  <c r="AX2600" i="1"/>
  <c r="AX2592" i="1"/>
  <c r="AX2584" i="1"/>
  <c r="AX2576" i="1"/>
  <c r="AX2568" i="1"/>
  <c r="AX2560" i="1"/>
  <c r="AX2552" i="1"/>
  <c r="AX2544" i="1"/>
  <c r="AX2536" i="1"/>
  <c r="AX2528" i="1"/>
  <c r="AX2520" i="1"/>
  <c r="AX2512" i="1"/>
  <c r="AX2504" i="1"/>
  <c r="AX2496" i="1"/>
  <c r="AX2488" i="1"/>
  <c r="AX2480" i="1"/>
  <c r="AX2472" i="1"/>
  <c r="AX2464" i="1"/>
  <c r="AX2456" i="1"/>
  <c r="AX2448" i="1"/>
  <c r="AX2440" i="1"/>
  <c r="AX2432" i="1"/>
  <c r="AX2424" i="1"/>
  <c r="AX2416" i="1"/>
  <c r="AX2408" i="1"/>
  <c r="AX2400" i="1"/>
  <c r="AX2392" i="1"/>
  <c r="AX2384" i="1"/>
  <c r="AX2376" i="1"/>
  <c r="AX2368" i="1"/>
  <c r="AX2360" i="1"/>
  <c r="AX2352" i="1"/>
  <c r="AX2344" i="1"/>
  <c r="AX2336" i="1"/>
  <c r="AX2328" i="1"/>
  <c r="AX2312" i="1"/>
  <c r="AX2304" i="1"/>
  <c r="AX2296" i="1"/>
  <c r="AX2288" i="1"/>
  <c r="AX2280" i="1"/>
  <c r="AX2272" i="1"/>
  <c r="AX2264" i="1"/>
  <c r="AX2256" i="1"/>
  <c r="AX2248" i="1"/>
  <c r="AX2240" i="1"/>
  <c r="AX2232" i="1"/>
  <c r="AX2224" i="1"/>
  <c r="AX2216" i="1"/>
  <c r="AX2208" i="1"/>
  <c r="AX2200" i="1"/>
  <c r="AX2192" i="1"/>
  <c r="AX2184" i="1"/>
  <c r="AX2176" i="1"/>
  <c r="AX2168" i="1"/>
  <c r="AX2160" i="1"/>
  <c r="AX2152" i="1"/>
  <c r="AX2144" i="1"/>
  <c r="AX2136" i="1"/>
  <c r="AX2128" i="1"/>
  <c r="AX2120" i="1"/>
  <c r="AX2112" i="1"/>
  <c r="AX2104" i="1"/>
  <c r="AX2096" i="1"/>
  <c r="AX2088" i="1"/>
  <c r="AX2080" i="1"/>
  <c r="AX2072" i="1"/>
  <c r="AX2064" i="1"/>
  <c r="AX2056" i="1"/>
  <c r="AX2048" i="1"/>
  <c r="AX2040" i="1"/>
  <c r="AX2032" i="1"/>
  <c r="AX2024" i="1"/>
  <c r="AX2016" i="1"/>
  <c r="AX2008" i="1"/>
  <c r="AX2000" i="1"/>
  <c r="AX1992" i="1"/>
  <c r="AX1984" i="1"/>
  <c r="AX1976" i="1"/>
  <c r="AX1968" i="1"/>
  <c r="AX1960" i="1"/>
  <c r="AX1952" i="1"/>
  <c r="AX1944" i="1"/>
  <c r="AX1936" i="1"/>
  <c r="AX1928" i="1"/>
  <c r="AX1920" i="1"/>
  <c r="AX1912" i="1"/>
  <c r="AX1904" i="1"/>
  <c r="AX1896" i="1"/>
  <c r="AX1888" i="1"/>
  <c r="AX1880" i="1"/>
  <c r="AX1872" i="1"/>
  <c r="AX1864" i="1"/>
  <c r="AX1856" i="1"/>
  <c r="AX1848" i="1"/>
  <c r="AX1840" i="1"/>
  <c r="AX1832" i="1"/>
  <c r="AX1824" i="1"/>
  <c r="AX1816" i="1"/>
  <c r="AX1808" i="1"/>
  <c r="AX1800" i="1"/>
  <c r="AX1792" i="1"/>
  <c r="AX1784" i="1"/>
  <c r="AX1776" i="1"/>
  <c r="AX1768" i="1"/>
  <c r="AX1760" i="1"/>
  <c r="AX1752" i="1"/>
  <c r="AX1744" i="1"/>
  <c r="AX1736" i="1"/>
  <c r="AX1728" i="1"/>
  <c r="AX1720" i="1"/>
  <c r="AX1712" i="1"/>
  <c r="AX1704" i="1"/>
  <c r="AX1696" i="1"/>
  <c r="AX1688" i="1"/>
  <c r="AX1680" i="1"/>
  <c r="AX1672" i="1"/>
  <c r="AX1664" i="1"/>
  <c r="AX1656" i="1"/>
  <c r="AX1648" i="1"/>
  <c r="AX1640" i="1"/>
  <c r="AX1632" i="1"/>
  <c r="AX1624" i="1"/>
  <c r="AX1616" i="1"/>
  <c r="AX1608" i="1"/>
  <c r="AX1600" i="1"/>
  <c r="AX1592" i="1"/>
  <c r="AX1584" i="1"/>
  <c r="AX1576" i="1"/>
  <c r="AX1568" i="1"/>
  <c r="AX1560" i="1"/>
  <c r="AX1552" i="1"/>
  <c r="AX1544" i="1"/>
  <c r="AX1536" i="1"/>
  <c r="AX1528" i="1"/>
  <c r="AX1520" i="1"/>
  <c r="AX1512" i="1"/>
  <c r="AX1504" i="1"/>
  <c r="AX1496" i="1"/>
  <c r="AX1488" i="1"/>
  <c r="AX1480" i="1"/>
  <c r="AX1472" i="1"/>
  <c r="AX1464" i="1"/>
  <c r="AX1456" i="1"/>
  <c r="AX1448" i="1"/>
  <c r="AX1440" i="1"/>
  <c r="AX1432" i="1"/>
  <c r="AX1424" i="1"/>
  <c r="AX1416" i="1"/>
  <c r="AX1408" i="1"/>
  <c r="AX1400" i="1"/>
  <c r="AX1392" i="1"/>
  <c r="AX1384" i="1"/>
  <c r="AX1376" i="1"/>
  <c r="AX1368" i="1"/>
  <c r="AX1360" i="1"/>
  <c r="AX1352" i="1"/>
  <c r="AX1344" i="1"/>
  <c r="AX1336" i="1"/>
  <c r="AX1328" i="1"/>
  <c r="AX1320" i="1"/>
  <c r="AX1312" i="1"/>
  <c r="AX1304" i="1"/>
  <c r="AX1296" i="1"/>
  <c r="AX1288" i="1"/>
  <c r="AX1280" i="1"/>
  <c r="AX1272" i="1"/>
  <c r="AX1264" i="1"/>
  <c r="AX1256" i="1"/>
  <c r="AX1248" i="1"/>
  <c r="AX1240" i="1"/>
  <c r="AX1232" i="1"/>
  <c r="AX1224" i="1"/>
  <c r="AX1216" i="1"/>
  <c r="AX1208" i="1"/>
  <c r="AX1200" i="1"/>
  <c r="AX1192" i="1"/>
  <c r="AX1184" i="1"/>
  <c r="AX1176" i="1"/>
  <c r="AX1168" i="1"/>
  <c r="AX1160" i="1"/>
  <c r="AX1152" i="1"/>
  <c r="AX1144" i="1"/>
  <c r="AX1136" i="1"/>
  <c r="AX1128" i="1"/>
  <c r="AX1120" i="1"/>
  <c r="AX1112" i="1"/>
  <c r="AX1104" i="1"/>
  <c r="AX1096" i="1"/>
  <c r="AX1088" i="1"/>
  <c r="AX1080" i="1"/>
  <c r="AX1072" i="1"/>
  <c r="AX1064" i="1"/>
  <c r="AX1056" i="1"/>
  <c r="AX1048" i="1"/>
  <c r="AX1040" i="1"/>
  <c r="AX1032" i="1"/>
  <c r="AX1024" i="1"/>
  <c r="AX1016" i="1"/>
  <c r="AX1008" i="1"/>
  <c r="AX1000" i="1"/>
  <c r="AX992" i="1"/>
  <c r="AX984" i="1"/>
  <c r="AX976" i="1"/>
  <c r="AX968" i="1"/>
  <c r="AX960" i="1"/>
  <c r="AX952" i="1"/>
  <c r="AX944" i="1"/>
  <c r="AX936" i="1"/>
  <c r="AX928" i="1"/>
  <c r="AX920" i="1"/>
  <c r="AX912" i="1"/>
  <c r="AX904" i="1"/>
  <c r="AX896" i="1"/>
  <c r="AX888" i="1"/>
  <c r="AX880" i="1"/>
  <c r="AX872" i="1"/>
  <c r="AX864" i="1"/>
  <c r="AX856" i="1"/>
  <c r="AX848" i="1"/>
  <c r="AX840" i="1"/>
  <c r="AX832" i="1"/>
  <c r="AX824" i="1"/>
  <c r="AX816" i="1"/>
  <c r="AX808" i="1"/>
  <c r="AX800" i="1"/>
  <c r="AX792" i="1"/>
  <c r="AX784" i="1"/>
  <c r="AX776" i="1"/>
  <c r="AX768" i="1"/>
  <c r="AX760" i="1"/>
  <c r="AX752" i="1"/>
  <c r="AX744" i="1"/>
  <c r="AX736" i="1"/>
  <c r="AX728" i="1"/>
  <c r="AX720" i="1"/>
  <c r="AX712" i="1"/>
  <c r="AX704" i="1"/>
  <c r="AX696" i="1"/>
  <c r="AX688" i="1"/>
  <c r="AX680" i="1"/>
  <c r="AX672" i="1"/>
  <c r="AX664" i="1"/>
  <c r="AX656" i="1"/>
  <c r="AX648" i="1"/>
  <c r="AX640" i="1"/>
  <c r="AX632" i="1"/>
  <c r="AX624" i="1"/>
  <c r="AX616" i="1"/>
  <c r="AX608" i="1"/>
  <c r="AX600" i="1"/>
  <c r="AX592" i="1"/>
  <c r="AX584" i="1"/>
  <c r="AX576" i="1"/>
  <c r="AX568" i="1"/>
  <c r="AX560" i="1"/>
  <c r="AX552" i="1"/>
  <c r="AX544" i="1"/>
  <c r="AX536" i="1"/>
  <c r="AX528" i="1"/>
  <c r="AX520" i="1"/>
  <c r="AX512" i="1"/>
  <c r="AX504" i="1"/>
  <c r="AX496" i="1"/>
  <c r="AX488" i="1"/>
  <c r="AX480" i="1"/>
  <c r="AX472" i="1"/>
  <c r="AX464" i="1"/>
  <c r="AX456" i="1"/>
  <c r="AX448" i="1"/>
  <c r="AX440" i="1"/>
  <c r="AX432" i="1"/>
  <c r="AX424" i="1"/>
  <c r="AX416" i="1"/>
  <c r="AX408" i="1"/>
  <c r="AX400" i="1"/>
  <c r="AX392" i="1"/>
  <c r="AX384" i="1"/>
  <c r="AX376" i="1"/>
  <c r="AX368" i="1"/>
  <c r="AX360" i="1"/>
  <c r="AX352" i="1"/>
  <c r="AX344" i="1"/>
  <c r="AX336" i="1"/>
  <c r="AX328" i="1"/>
  <c r="AX320" i="1"/>
  <c r="AX312" i="1"/>
  <c r="AX304" i="1"/>
  <c r="AX296" i="1"/>
  <c r="AX288" i="1"/>
  <c r="AX280" i="1"/>
  <c r="AX272" i="1"/>
  <c r="AX264" i="1"/>
  <c r="AX256" i="1"/>
  <c r="AX248" i="1"/>
  <c r="AX240" i="1"/>
  <c r="AX232" i="1"/>
  <c r="AX224" i="1"/>
  <c r="AX216" i="1"/>
  <c r="AX208" i="1"/>
  <c r="AX200" i="1"/>
  <c r="AX192" i="1"/>
  <c r="AX184" i="1"/>
  <c r="AX176" i="1"/>
  <c r="AX168" i="1"/>
  <c r="AX160" i="1"/>
  <c r="AX152" i="1"/>
  <c r="AX144" i="1"/>
  <c r="V2896" i="1"/>
  <c r="V2888" i="1"/>
  <c r="V2880" i="1"/>
  <c r="V2872" i="1"/>
  <c r="V2864" i="1"/>
  <c r="V2856" i="1"/>
  <c r="V2848" i="1"/>
  <c r="V2840" i="1"/>
  <c r="V2832" i="1"/>
  <c r="V2824" i="1"/>
  <c r="V2816" i="1"/>
  <c r="V2808" i="1"/>
  <c r="V2800" i="1"/>
  <c r="V2792" i="1"/>
  <c r="V2784" i="1"/>
  <c r="V2776" i="1"/>
  <c r="V2768" i="1"/>
  <c r="V2760" i="1"/>
  <c r="V2752" i="1"/>
  <c r="V2744" i="1"/>
  <c r="V2736" i="1"/>
  <c r="V2728" i="1"/>
  <c r="V2720" i="1"/>
  <c r="V2712" i="1"/>
  <c r="V2704" i="1"/>
  <c r="V2696" i="1"/>
  <c r="V2688" i="1"/>
  <c r="V2680" i="1"/>
  <c r="V2672" i="1"/>
  <c r="V2664" i="1"/>
  <c r="V2656" i="1"/>
  <c r="V2648" i="1"/>
  <c r="V2640" i="1"/>
  <c r="V2632" i="1"/>
  <c r="V2624" i="1"/>
  <c r="V2616" i="1"/>
  <c r="V2608" i="1"/>
  <c r="V2600" i="1"/>
  <c r="V2592" i="1"/>
  <c r="V2584" i="1"/>
  <c r="V2576" i="1"/>
  <c r="V2568" i="1"/>
  <c r="V2560" i="1"/>
  <c r="X2560" i="1" s="1"/>
  <c r="V2552" i="1"/>
  <c r="X2552" i="1" s="1"/>
  <c r="V2544" i="1"/>
  <c r="V2536" i="1"/>
  <c r="V2528" i="1"/>
  <c r="X2528" i="1" s="1"/>
  <c r="V2520" i="1"/>
  <c r="V2512" i="1"/>
  <c r="V2504" i="1"/>
  <c r="X2504" i="1" s="1"/>
  <c r="V2496" i="1"/>
  <c r="V2488" i="1"/>
  <c r="X2488" i="1" s="1"/>
  <c r="V2480" i="1"/>
  <c r="X2480" i="1" s="1"/>
  <c r="V2472" i="1"/>
  <c r="V2464" i="1"/>
  <c r="X2464" i="1" s="1"/>
  <c r="V2456" i="1"/>
  <c r="X2456" i="1" s="1"/>
  <c r="V2448" i="1"/>
  <c r="V2440" i="1"/>
  <c r="X2440" i="1" s="1"/>
  <c r="V2432" i="1"/>
  <c r="X2432" i="1" s="1"/>
  <c r="V2424" i="1"/>
  <c r="V2416" i="1"/>
  <c r="X2416" i="1" s="1"/>
  <c r="V2408" i="1"/>
  <c r="X2408" i="1" s="1"/>
  <c r="V2400" i="1"/>
  <c r="V2392" i="1"/>
  <c r="X2392" i="1" s="1"/>
  <c r="V2384" i="1"/>
  <c r="X2384" i="1" s="1"/>
  <c r="V2376" i="1"/>
  <c r="V2368" i="1"/>
  <c r="X2368" i="1" s="1"/>
  <c r="V2360" i="1"/>
  <c r="V2352" i="1"/>
  <c r="V2344" i="1"/>
  <c r="X2344" i="1" s="1"/>
  <c r="V2336" i="1"/>
  <c r="V2328" i="1"/>
  <c r="V2320" i="1"/>
  <c r="X2320" i="1" s="1"/>
  <c r="V2312" i="1"/>
  <c r="V2304" i="1"/>
  <c r="V2296" i="1"/>
  <c r="X2296" i="1" s="1"/>
  <c r="V2288" i="1"/>
  <c r="V2280" i="1"/>
  <c r="V2272" i="1"/>
  <c r="X2272" i="1" s="1"/>
  <c r="V2264" i="1"/>
  <c r="V2256" i="1"/>
  <c r="V2248" i="1"/>
  <c r="X2248" i="1" s="1"/>
  <c r="V2240" i="1"/>
  <c r="V2232" i="1"/>
  <c r="X2232" i="1" s="1"/>
  <c r="V2224" i="1"/>
  <c r="X2224" i="1" s="1"/>
  <c r="V2216" i="1"/>
  <c r="V2208" i="1"/>
  <c r="X2208" i="1" s="1"/>
  <c r="V2200" i="1"/>
  <c r="X2200" i="1" s="1"/>
  <c r="V2192" i="1"/>
  <c r="V2184" i="1"/>
  <c r="X2184" i="1" s="1"/>
  <c r="V2176" i="1"/>
  <c r="X2176" i="1" s="1"/>
  <c r="V2168" i="1"/>
  <c r="V2160" i="1"/>
  <c r="X2160" i="1" s="1"/>
  <c r="V2152" i="1"/>
  <c r="X2152" i="1" s="1"/>
  <c r="V2144" i="1"/>
  <c r="V2136" i="1"/>
  <c r="X2136" i="1" s="1"/>
  <c r="V2128" i="1"/>
  <c r="X2128" i="1" s="1"/>
  <c r="V2120" i="1"/>
  <c r="V2112" i="1"/>
  <c r="X2112" i="1" s="1"/>
  <c r="V2104" i="1"/>
  <c r="V2096" i="1"/>
  <c r="V2088" i="1"/>
  <c r="X2088" i="1" s="1"/>
  <c r="V2080" i="1"/>
  <c r="V2072" i="1"/>
  <c r="V2064" i="1"/>
  <c r="X2064" i="1" s="1"/>
  <c r="V2056" i="1"/>
  <c r="V2048" i="1"/>
  <c r="V2040" i="1"/>
  <c r="X2040" i="1" s="1"/>
  <c r="V2032" i="1"/>
  <c r="V2024" i="1"/>
  <c r="V2016" i="1"/>
  <c r="X2016" i="1" s="1"/>
  <c r="V2008" i="1"/>
  <c r="V2000" i="1"/>
  <c r="V1992" i="1"/>
  <c r="V1984" i="1"/>
  <c r="V1976" i="1"/>
  <c r="X1976" i="1" s="1"/>
  <c r="V1968" i="1"/>
  <c r="V1960" i="1"/>
  <c r="V1952" i="1"/>
  <c r="X1952" i="1" s="1"/>
  <c r="V1944" i="1"/>
  <c r="X1944" i="1" s="1"/>
  <c r="V1936" i="1"/>
  <c r="V1928" i="1"/>
  <c r="V1920" i="1"/>
  <c r="V1912" i="1"/>
  <c r="X1912" i="1" s="1"/>
  <c r="V1904" i="1"/>
  <c r="X1904" i="1" s="1"/>
  <c r="V1896" i="1"/>
  <c r="V1888" i="1"/>
  <c r="V1880" i="1"/>
  <c r="X1880" i="1" s="1"/>
  <c r="V1872" i="1"/>
  <c r="X1872" i="1" s="1"/>
  <c r="V1864" i="1"/>
  <c r="V1856" i="1"/>
  <c r="V1848" i="1"/>
  <c r="X1848" i="1" s="1"/>
  <c r="V1840" i="1"/>
  <c r="X1840" i="1" s="1"/>
  <c r="V1832" i="1"/>
  <c r="V1824" i="1"/>
  <c r="V1816" i="1"/>
  <c r="X1816" i="1" s="1"/>
  <c r="V1808" i="1"/>
  <c r="X1808" i="1" s="1"/>
  <c r="V1800" i="1"/>
  <c r="V1792" i="1"/>
  <c r="V1784" i="1"/>
  <c r="V1776" i="1"/>
  <c r="V1768" i="1"/>
  <c r="X1768" i="1" s="1"/>
  <c r="V1760" i="1"/>
  <c r="V1752" i="1"/>
  <c r="X1752" i="1" s="1"/>
  <c r="V1744" i="1"/>
  <c r="X1744" i="1" s="1"/>
  <c r="V1736" i="1"/>
  <c r="V1728" i="1"/>
  <c r="V1720" i="1"/>
  <c r="V1712" i="1"/>
  <c r="V1704" i="1"/>
  <c r="V1696" i="1"/>
  <c r="X1696" i="1" s="1"/>
  <c r="V1688" i="1"/>
  <c r="V1680" i="1"/>
  <c r="V1672" i="1"/>
  <c r="V1664" i="1"/>
  <c r="V1656" i="1"/>
  <c r="V1648" i="1"/>
  <c r="V1640" i="1"/>
  <c r="X1640" i="1" s="1"/>
  <c r="V1632" i="1"/>
  <c r="V1624" i="1"/>
  <c r="X1624" i="1" s="1"/>
  <c r="V1616" i="1"/>
  <c r="X1616" i="1" s="1"/>
  <c r="V1608" i="1"/>
  <c r="V1600" i="1"/>
  <c r="V1592" i="1"/>
  <c r="V1584" i="1"/>
  <c r="V2891" i="1"/>
  <c r="X2891" i="1" s="1"/>
  <c r="V2883" i="1"/>
  <c r="X2883" i="1" s="1"/>
  <c r="V2875" i="1"/>
  <c r="X2875" i="1" s="1"/>
  <c r="V2867" i="1"/>
  <c r="X2867" i="1" s="1"/>
  <c r="V2859" i="1"/>
  <c r="X2859" i="1" s="1"/>
  <c r="V2851" i="1"/>
  <c r="X2851" i="1" s="1"/>
  <c r="V2843" i="1"/>
  <c r="X2843" i="1" s="1"/>
  <c r="V2835" i="1"/>
  <c r="X2835" i="1" s="1"/>
  <c r="V2827" i="1"/>
  <c r="X2827" i="1" s="1"/>
  <c r="V2819" i="1"/>
  <c r="X2819" i="1" s="1"/>
  <c r="V2811" i="1"/>
  <c r="X2811" i="1" s="1"/>
  <c r="V2803" i="1"/>
  <c r="X2803" i="1" s="1"/>
  <c r="V2795" i="1"/>
  <c r="X2795" i="1" s="1"/>
  <c r="V2787" i="1"/>
  <c r="X2787" i="1" s="1"/>
  <c r="V2779" i="1"/>
  <c r="X2779" i="1" s="1"/>
  <c r="V2771" i="1"/>
  <c r="X2771" i="1" s="1"/>
  <c r="V2763" i="1"/>
  <c r="X2763" i="1" s="1"/>
  <c r="V2755" i="1"/>
  <c r="X2755" i="1" s="1"/>
  <c r="V2747" i="1"/>
  <c r="X2747" i="1" s="1"/>
  <c r="V2739" i="1"/>
  <c r="X2739" i="1" s="1"/>
  <c r="V2731" i="1"/>
  <c r="X2731" i="1" s="1"/>
  <c r="V2723" i="1"/>
  <c r="X2723" i="1" s="1"/>
  <c r="V2715" i="1"/>
  <c r="X2715" i="1" s="1"/>
  <c r="V2707" i="1"/>
  <c r="X2707" i="1" s="1"/>
  <c r="V2699" i="1"/>
  <c r="X2699" i="1" s="1"/>
  <c r="V2691" i="1"/>
  <c r="X2691" i="1" s="1"/>
  <c r="V2683" i="1"/>
  <c r="X2683" i="1" s="1"/>
  <c r="V2675" i="1"/>
  <c r="X2675" i="1" s="1"/>
  <c r="V2667" i="1"/>
  <c r="X2667" i="1" s="1"/>
  <c r="V2659" i="1"/>
  <c r="X2659" i="1" s="1"/>
  <c r="V2651" i="1"/>
  <c r="X2651" i="1" s="1"/>
  <c r="V2643" i="1"/>
  <c r="X2643" i="1" s="1"/>
  <c r="V2635" i="1"/>
  <c r="X2635" i="1" s="1"/>
  <c r="V2627" i="1"/>
  <c r="X2627" i="1" s="1"/>
  <c r="V2619" i="1"/>
  <c r="X2619" i="1" s="1"/>
  <c r="V2611" i="1"/>
  <c r="X2611" i="1" s="1"/>
  <c r="V2603" i="1"/>
  <c r="X2603" i="1" s="1"/>
  <c r="V2595" i="1"/>
  <c r="X2595" i="1" s="1"/>
  <c r="V2587" i="1"/>
  <c r="X2587" i="1" s="1"/>
  <c r="V2579" i="1"/>
  <c r="X2579" i="1" s="1"/>
  <c r="V2571" i="1"/>
  <c r="X2571" i="1" s="1"/>
  <c r="V2563" i="1"/>
  <c r="X2563" i="1" s="1"/>
  <c r="V2555" i="1"/>
  <c r="X2555" i="1" s="1"/>
  <c r="V2547" i="1"/>
  <c r="X2547" i="1" s="1"/>
  <c r="V2539" i="1"/>
  <c r="X2539" i="1" s="1"/>
  <c r="V2531" i="1"/>
  <c r="X2531" i="1" s="1"/>
  <c r="V2523" i="1"/>
  <c r="X2523" i="1" s="1"/>
  <c r="V2515" i="1"/>
  <c r="X2515" i="1" s="1"/>
  <c r="V2507" i="1"/>
  <c r="X2507" i="1" s="1"/>
  <c r="V2499" i="1"/>
  <c r="X2499" i="1" s="1"/>
  <c r="V2491" i="1"/>
  <c r="X2491" i="1" s="1"/>
  <c r="V2483" i="1"/>
  <c r="X2483" i="1" s="1"/>
  <c r="V2475" i="1"/>
  <c r="X2475" i="1" s="1"/>
  <c r="V2467" i="1"/>
  <c r="X2467" i="1" s="1"/>
  <c r="V2459" i="1"/>
  <c r="X2459" i="1" s="1"/>
  <c r="V2451" i="1"/>
  <c r="X2451" i="1" s="1"/>
  <c r="V2443" i="1"/>
  <c r="X2443" i="1" s="1"/>
  <c r="V2435" i="1"/>
  <c r="X2435" i="1" s="1"/>
  <c r="V2427" i="1"/>
  <c r="X2427" i="1" s="1"/>
  <c r="V2419" i="1"/>
  <c r="X2419" i="1" s="1"/>
  <c r="V2411" i="1"/>
  <c r="X2411" i="1" s="1"/>
  <c r="V2403" i="1"/>
  <c r="X2403" i="1" s="1"/>
  <c r="V2395" i="1"/>
  <c r="X2395" i="1" s="1"/>
  <c r="V2387" i="1"/>
  <c r="X2387" i="1" s="1"/>
  <c r="V2379" i="1"/>
  <c r="X2379" i="1" s="1"/>
  <c r="V2371" i="1"/>
  <c r="X2371" i="1" s="1"/>
  <c r="V2363" i="1"/>
  <c r="X2363" i="1" s="1"/>
  <c r="V2355" i="1"/>
  <c r="X2355" i="1" s="1"/>
  <c r="V2347" i="1"/>
  <c r="X2347" i="1" s="1"/>
  <c r="V2339" i="1"/>
  <c r="X2339" i="1" s="1"/>
  <c r="V2331" i="1"/>
  <c r="X2331" i="1" s="1"/>
  <c r="V2323" i="1"/>
  <c r="X2323" i="1" s="1"/>
  <c r="V2315" i="1"/>
  <c r="X2315" i="1" s="1"/>
  <c r="V2307" i="1"/>
  <c r="X2307" i="1" s="1"/>
  <c r="V2299" i="1"/>
  <c r="X2299" i="1" s="1"/>
  <c r="V2291" i="1"/>
  <c r="X2291" i="1" s="1"/>
  <c r="V2283" i="1"/>
  <c r="X2283" i="1" s="1"/>
  <c r="V2275" i="1"/>
  <c r="X2275" i="1" s="1"/>
  <c r="V2267" i="1"/>
  <c r="X2267" i="1" s="1"/>
  <c r="V2259" i="1"/>
  <c r="V2251" i="1"/>
  <c r="V2243" i="1"/>
  <c r="X2243" i="1" s="1"/>
  <c r="V2235" i="1"/>
  <c r="X2235" i="1" s="1"/>
  <c r="V2227" i="1"/>
  <c r="X2227" i="1" s="1"/>
  <c r="V2219" i="1"/>
  <c r="X2219" i="1" s="1"/>
  <c r="V2211" i="1"/>
  <c r="X2211" i="1" s="1"/>
  <c r="V2203" i="1"/>
  <c r="X2203" i="1" s="1"/>
  <c r="V2195" i="1"/>
  <c r="X2195" i="1" s="1"/>
  <c r="V2187" i="1"/>
  <c r="X2187" i="1" s="1"/>
  <c r="V2179" i="1"/>
  <c r="X2179" i="1" s="1"/>
  <c r="V2171" i="1"/>
  <c r="X2171" i="1" s="1"/>
  <c r="V2163" i="1"/>
  <c r="X2163" i="1" s="1"/>
  <c r="V2155" i="1"/>
  <c r="X2155" i="1" s="1"/>
  <c r="V2147" i="1"/>
  <c r="X2147" i="1" s="1"/>
  <c r="V2139" i="1"/>
  <c r="X2139" i="1" s="1"/>
  <c r="V2131" i="1"/>
  <c r="X2131" i="1" s="1"/>
  <c r="V2123" i="1"/>
  <c r="X2123" i="1" s="1"/>
  <c r="V2115" i="1"/>
  <c r="X2115" i="1" s="1"/>
  <c r="V2107" i="1"/>
  <c r="X2107" i="1" s="1"/>
  <c r="V2099" i="1"/>
  <c r="X2099" i="1" s="1"/>
  <c r="V2091" i="1"/>
  <c r="X2091" i="1" s="1"/>
  <c r="V2083" i="1"/>
  <c r="X2083" i="1" s="1"/>
  <c r="V2075" i="1"/>
  <c r="X2075" i="1" s="1"/>
  <c r="V2067" i="1"/>
  <c r="X2067" i="1" s="1"/>
  <c r="V2059" i="1"/>
  <c r="X2059" i="1" s="1"/>
  <c r="V2051" i="1"/>
  <c r="X2051" i="1" s="1"/>
  <c r="V2043" i="1"/>
  <c r="X2043" i="1" s="1"/>
  <c r="V2035" i="1"/>
  <c r="X2035" i="1" s="1"/>
  <c r="V2027" i="1"/>
  <c r="X2027" i="1" s="1"/>
  <c r="V2019" i="1"/>
  <c r="X2019" i="1" s="1"/>
  <c r="V2011" i="1"/>
  <c r="X2011" i="1" s="1"/>
  <c r="V2003" i="1"/>
  <c r="X2003" i="1" s="1"/>
  <c r="V1995" i="1"/>
  <c r="X1995" i="1" s="1"/>
  <c r="V1987" i="1"/>
  <c r="X1987" i="1" s="1"/>
  <c r="V1979" i="1"/>
  <c r="X1979" i="1" s="1"/>
  <c r="V1971" i="1"/>
  <c r="X1971" i="1" s="1"/>
  <c r="V1963" i="1"/>
  <c r="X1963" i="1" s="1"/>
  <c r="V1955" i="1"/>
  <c r="X1955" i="1" s="1"/>
  <c r="V1947" i="1"/>
  <c r="X1947" i="1" s="1"/>
  <c r="V1939" i="1"/>
  <c r="X1939" i="1" s="1"/>
  <c r="V1931" i="1"/>
  <c r="X1931" i="1" s="1"/>
  <c r="V2890" i="1"/>
  <c r="X2890" i="1" s="1"/>
  <c r="V2882" i="1"/>
  <c r="X2882" i="1" s="1"/>
  <c r="V2874" i="1"/>
  <c r="X2874" i="1" s="1"/>
  <c r="V2866" i="1"/>
  <c r="X2866" i="1" s="1"/>
  <c r="V2858" i="1"/>
  <c r="X2858" i="1" s="1"/>
  <c r="Z2858" i="1" s="1"/>
  <c r="AE2858" i="1" s="1"/>
  <c r="V2850" i="1"/>
  <c r="X2850" i="1" s="1"/>
  <c r="V2842" i="1"/>
  <c r="X2842" i="1" s="1"/>
  <c r="V2834" i="1"/>
  <c r="X2834" i="1" s="1"/>
  <c r="V2826" i="1"/>
  <c r="X2826" i="1" s="1"/>
  <c r="V2818" i="1"/>
  <c r="X2818" i="1" s="1"/>
  <c r="V2810" i="1"/>
  <c r="X2810" i="1" s="1"/>
  <c r="V2802" i="1"/>
  <c r="X2802" i="1" s="1"/>
  <c r="V2794" i="1"/>
  <c r="X2794" i="1" s="1"/>
  <c r="Z2794" i="1" s="1"/>
  <c r="AE2794" i="1" s="1"/>
  <c r="V2786" i="1"/>
  <c r="X2786" i="1" s="1"/>
  <c r="V2778" i="1"/>
  <c r="X2778" i="1" s="1"/>
  <c r="V2770" i="1"/>
  <c r="X2770" i="1" s="1"/>
  <c r="V2762" i="1"/>
  <c r="X2762" i="1" s="1"/>
  <c r="V2754" i="1"/>
  <c r="X2754" i="1" s="1"/>
  <c r="V2746" i="1"/>
  <c r="X2746" i="1" s="1"/>
  <c r="V2738" i="1"/>
  <c r="X2738" i="1" s="1"/>
  <c r="V2730" i="1"/>
  <c r="X2730" i="1" s="1"/>
  <c r="V2722" i="1"/>
  <c r="X2722" i="1" s="1"/>
  <c r="V2714" i="1"/>
  <c r="X2714" i="1" s="1"/>
  <c r="V2706" i="1"/>
  <c r="X2706" i="1" s="1"/>
  <c r="V2698" i="1"/>
  <c r="X2698" i="1" s="1"/>
  <c r="V2690" i="1"/>
  <c r="X2690" i="1" s="1"/>
  <c r="V2682" i="1"/>
  <c r="X2682" i="1" s="1"/>
  <c r="V2674" i="1"/>
  <c r="X2674" i="1" s="1"/>
  <c r="V2666" i="1"/>
  <c r="X2666" i="1" s="1"/>
  <c r="Z2666" i="1" s="1"/>
  <c r="AE2666" i="1" s="1"/>
  <c r="V2658" i="1"/>
  <c r="X2658" i="1" s="1"/>
  <c r="V2650" i="1"/>
  <c r="X2650" i="1" s="1"/>
  <c r="V2642" i="1"/>
  <c r="X2642" i="1" s="1"/>
  <c r="V2634" i="1"/>
  <c r="X2634" i="1" s="1"/>
  <c r="Z2634" i="1" s="1"/>
  <c r="AE2634" i="1" s="1"/>
  <c r="V2626" i="1"/>
  <c r="X2626" i="1" s="1"/>
  <c r="V2618" i="1"/>
  <c r="X2618" i="1" s="1"/>
  <c r="V2610" i="1"/>
  <c r="X2610" i="1" s="1"/>
  <c r="V2602" i="1"/>
  <c r="X2602" i="1" s="1"/>
  <c r="V2594" i="1"/>
  <c r="X2594" i="1" s="1"/>
  <c r="V2586" i="1"/>
  <c r="X2586" i="1" s="1"/>
  <c r="V2578" i="1"/>
  <c r="X2578" i="1" s="1"/>
  <c r="V2570" i="1"/>
  <c r="X2570" i="1" s="1"/>
  <c r="V2562" i="1"/>
  <c r="V2554" i="1"/>
  <c r="V2546" i="1"/>
  <c r="V2538" i="1"/>
  <c r="V2530" i="1"/>
  <c r="V2522" i="1"/>
  <c r="V2514" i="1"/>
  <c r="V2506" i="1"/>
  <c r="V2498" i="1"/>
  <c r="V2490" i="1"/>
  <c r="V2482" i="1"/>
  <c r="V2474" i="1"/>
  <c r="V2466" i="1"/>
  <c r="V2458" i="1"/>
  <c r="V2450" i="1"/>
  <c r="V2442" i="1"/>
  <c r="V2434" i="1"/>
  <c r="V2426" i="1"/>
  <c r="V2418" i="1"/>
  <c r="V2410" i="1"/>
  <c r="V2402" i="1"/>
  <c r="V2394" i="1"/>
  <c r="V2386" i="1"/>
  <c r="V2378" i="1"/>
  <c r="V2370" i="1"/>
  <c r="V2362" i="1"/>
  <c r="V2354" i="1"/>
  <c r="V2346" i="1"/>
  <c r="V2338" i="1"/>
  <c r="V2330" i="1"/>
  <c r="V2322" i="1"/>
  <c r="V2314" i="1"/>
  <c r="V2306" i="1"/>
  <c r="V2298" i="1"/>
  <c r="V2290" i="1"/>
  <c r="V2282" i="1"/>
  <c r="V2274" i="1"/>
  <c r="V2266" i="1"/>
  <c r="V2258" i="1"/>
  <c r="V2250" i="1"/>
  <c r="V2242" i="1"/>
  <c r="V2234" i="1"/>
  <c r="V2226" i="1"/>
  <c r="V2218" i="1"/>
  <c r="V2210" i="1"/>
  <c r="V2202" i="1"/>
  <c r="V2194" i="1"/>
  <c r="V2186" i="1"/>
  <c r="V2178" i="1"/>
  <c r="V2170" i="1"/>
  <c r="V2162" i="1"/>
  <c r="V2154" i="1"/>
  <c r="V2146" i="1"/>
  <c r="V2138" i="1"/>
  <c r="V2130" i="1"/>
  <c r="V2122" i="1"/>
  <c r="V2114" i="1"/>
  <c r="V2106" i="1"/>
  <c r="V2098" i="1"/>
  <c r="V2090" i="1"/>
  <c r="V2082" i="1"/>
  <c r="V2074" i="1"/>
  <c r="V2066" i="1"/>
  <c r="V2058" i="1"/>
  <c r="V2050" i="1"/>
  <c r="V2042" i="1"/>
  <c r="V2034" i="1"/>
  <c r="V2026" i="1"/>
  <c r="V2018" i="1"/>
  <c r="V2010" i="1"/>
  <c r="X2010" i="1" s="1"/>
  <c r="V2002" i="1"/>
  <c r="X2002" i="1" s="1"/>
  <c r="V1994" i="1"/>
  <c r="X1994" i="1" s="1"/>
  <c r="V1986" i="1"/>
  <c r="X1986" i="1" s="1"/>
  <c r="V1978" i="1"/>
  <c r="X1978" i="1" s="1"/>
  <c r="AB1978" i="1" s="1"/>
  <c r="AG1978" i="1" s="1"/>
  <c r="V1970" i="1"/>
  <c r="X1970" i="1" s="1"/>
  <c r="V1962" i="1"/>
  <c r="X1962" i="1" s="1"/>
  <c r="V1954" i="1"/>
  <c r="X1954" i="1" s="1"/>
  <c r="V1946" i="1"/>
  <c r="X1946" i="1" s="1"/>
  <c r="V1938" i="1"/>
  <c r="X1938" i="1" s="1"/>
  <c r="V1930" i="1"/>
  <c r="X1930" i="1" s="1"/>
  <c r="W2" i="1"/>
  <c r="V2" i="1"/>
  <c r="V2897" i="1"/>
  <c r="X2897" i="1" s="1"/>
  <c r="V2889" i="1"/>
  <c r="X2889" i="1" s="1"/>
  <c r="V2881" i="1"/>
  <c r="X2881" i="1" s="1"/>
  <c r="V2873" i="1"/>
  <c r="X2873" i="1" s="1"/>
  <c r="V2865" i="1"/>
  <c r="X2865" i="1" s="1"/>
  <c r="V2857" i="1"/>
  <c r="X2857" i="1" s="1"/>
  <c r="V2849" i="1"/>
  <c r="X2849" i="1" s="1"/>
  <c r="V2841" i="1"/>
  <c r="X2841" i="1" s="1"/>
  <c r="V2833" i="1"/>
  <c r="X2833" i="1" s="1"/>
  <c r="V2825" i="1"/>
  <c r="X2825" i="1" s="1"/>
  <c r="V2817" i="1"/>
  <c r="X2817" i="1" s="1"/>
  <c r="V2809" i="1"/>
  <c r="X2809" i="1" s="1"/>
  <c r="V2801" i="1"/>
  <c r="X2801" i="1" s="1"/>
  <c r="V2793" i="1"/>
  <c r="X2793" i="1" s="1"/>
  <c r="V2785" i="1"/>
  <c r="X2785" i="1" s="1"/>
  <c r="V2777" i="1"/>
  <c r="X2777" i="1" s="1"/>
  <c r="V2769" i="1"/>
  <c r="X2769" i="1" s="1"/>
  <c r="V2761" i="1"/>
  <c r="X2761" i="1" s="1"/>
  <c r="V2753" i="1"/>
  <c r="X2753" i="1" s="1"/>
  <c r="V2745" i="1"/>
  <c r="X2745" i="1" s="1"/>
  <c r="V2737" i="1"/>
  <c r="X2737" i="1" s="1"/>
  <c r="V2729" i="1"/>
  <c r="X2729" i="1" s="1"/>
  <c r="V2721" i="1"/>
  <c r="X2721" i="1" s="1"/>
  <c r="V2713" i="1"/>
  <c r="X2713" i="1" s="1"/>
  <c r="V2705" i="1"/>
  <c r="X2705" i="1" s="1"/>
  <c r="V2697" i="1"/>
  <c r="X2697" i="1" s="1"/>
  <c r="V2689" i="1"/>
  <c r="X2689" i="1" s="1"/>
  <c r="V2681" i="1"/>
  <c r="X2681" i="1" s="1"/>
  <c r="V2673" i="1"/>
  <c r="X2673" i="1" s="1"/>
  <c r="V2665" i="1"/>
  <c r="X2665" i="1" s="1"/>
  <c r="V2657" i="1"/>
  <c r="X2657" i="1" s="1"/>
  <c r="V2649" i="1"/>
  <c r="X2649" i="1" s="1"/>
  <c r="V2641" i="1"/>
  <c r="X2641" i="1" s="1"/>
  <c r="V2633" i="1"/>
  <c r="X2633" i="1" s="1"/>
  <c r="V2625" i="1"/>
  <c r="X2625" i="1" s="1"/>
  <c r="V2617" i="1"/>
  <c r="X2617" i="1" s="1"/>
  <c r="V2609" i="1"/>
  <c r="X2609" i="1" s="1"/>
  <c r="V2601" i="1"/>
  <c r="X2601" i="1" s="1"/>
  <c r="V2593" i="1"/>
  <c r="X2593" i="1" s="1"/>
  <c r="V2585" i="1"/>
  <c r="X2585" i="1" s="1"/>
  <c r="V2577" i="1"/>
  <c r="X2577" i="1" s="1"/>
  <c r="V2569" i="1"/>
  <c r="X2569" i="1" s="1"/>
  <c r="V2561" i="1"/>
  <c r="X2561" i="1" s="1"/>
  <c r="V2553" i="1"/>
  <c r="X2553" i="1" s="1"/>
  <c r="V2545" i="1"/>
  <c r="X2545" i="1" s="1"/>
  <c r="V2537" i="1"/>
  <c r="X2537" i="1" s="1"/>
  <c r="V2529" i="1"/>
  <c r="X2529" i="1" s="1"/>
  <c r="V2521" i="1"/>
  <c r="X2521" i="1" s="1"/>
  <c r="V2513" i="1"/>
  <c r="X2513" i="1" s="1"/>
  <c r="V2505" i="1"/>
  <c r="X2505" i="1" s="1"/>
  <c r="V2497" i="1"/>
  <c r="X2497" i="1" s="1"/>
  <c r="V2489" i="1"/>
  <c r="X2489" i="1" s="1"/>
  <c r="V2481" i="1"/>
  <c r="X2481" i="1" s="1"/>
  <c r="V2473" i="1"/>
  <c r="X2473" i="1" s="1"/>
  <c r="V2465" i="1"/>
  <c r="X2465" i="1" s="1"/>
  <c r="V2457" i="1"/>
  <c r="X2457" i="1" s="1"/>
  <c r="V2449" i="1"/>
  <c r="X2449" i="1" s="1"/>
  <c r="V2441" i="1"/>
  <c r="X2441" i="1" s="1"/>
  <c r="V2433" i="1"/>
  <c r="X2433" i="1" s="1"/>
  <c r="V2425" i="1"/>
  <c r="X2425" i="1" s="1"/>
  <c r="V2417" i="1"/>
  <c r="X2417" i="1" s="1"/>
  <c r="V2409" i="1"/>
  <c r="X2409" i="1" s="1"/>
  <c r="V2401" i="1"/>
  <c r="X2401" i="1" s="1"/>
  <c r="V2393" i="1"/>
  <c r="X2393" i="1" s="1"/>
  <c r="V2385" i="1"/>
  <c r="X2385" i="1" s="1"/>
  <c r="V2377" i="1"/>
  <c r="X2377" i="1" s="1"/>
  <c r="V2369" i="1"/>
  <c r="X2369" i="1" s="1"/>
  <c r="V2361" i="1"/>
  <c r="X2361" i="1" s="1"/>
  <c r="V2353" i="1"/>
  <c r="X2353" i="1" s="1"/>
  <c r="V2345" i="1"/>
  <c r="X2345" i="1" s="1"/>
  <c r="V2337" i="1"/>
  <c r="X2337" i="1" s="1"/>
  <c r="V2329" i="1"/>
  <c r="X2329" i="1" s="1"/>
  <c r="V2321" i="1"/>
  <c r="X2321" i="1" s="1"/>
  <c r="V2313" i="1"/>
  <c r="X2313" i="1" s="1"/>
  <c r="V2305" i="1"/>
  <c r="X2305" i="1" s="1"/>
  <c r="V2297" i="1"/>
  <c r="X2297" i="1" s="1"/>
  <c r="V2289" i="1"/>
  <c r="X2289" i="1" s="1"/>
  <c r="V2281" i="1"/>
  <c r="X2281" i="1" s="1"/>
  <c r="V2273" i="1"/>
  <c r="X2273" i="1" s="1"/>
  <c r="V2265" i="1"/>
  <c r="X2265" i="1" s="1"/>
  <c r="V2257" i="1"/>
  <c r="X2257" i="1" s="1"/>
  <c r="V2249" i="1"/>
  <c r="X2249" i="1" s="1"/>
  <c r="V2241" i="1"/>
  <c r="X2241" i="1" s="1"/>
  <c r="V2233" i="1"/>
  <c r="X2233" i="1" s="1"/>
  <c r="V2225" i="1"/>
  <c r="X2225" i="1" s="1"/>
  <c r="AA2225" i="1" s="1"/>
  <c r="AF2225" i="1" s="1"/>
  <c r="V2217" i="1"/>
  <c r="X2217" i="1" s="1"/>
  <c r="V2209" i="1"/>
  <c r="X2209" i="1" s="1"/>
  <c r="V2201" i="1"/>
  <c r="X2201" i="1" s="1"/>
  <c r="V2193" i="1"/>
  <c r="X2193" i="1" s="1"/>
  <c r="V2185" i="1"/>
  <c r="X2185" i="1" s="1"/>
  <c r="V2177" i="1"/>
  <c r="X2177" i="1" s="1"/>
  <c r="V2169" i="1"/>
  <c r="X2169" i="1" s="1"/>
  <c r="V2161" i="1"/>
  <c r="X2161" i="1" s="1"/>
  <c r="Y2161" i="1" s="1"/>
  <c r="AD2161" i="1" s="1"/>
  <c r="V2153" i="1"/>
  <c r="X2153" i="1" s="1"/>
  <c r="V2145" i="1"/>
  <c r="X2145" i="1" s="1"/>
  <c r="V2137" i="1"/>
  <c r="X2137" i="1" s="1"/>
  <c r="V2129" i="1"/>
  <c r="X2129" i="1" s="1"/>
  <c r="V2121" i="1"/>
  <c r="X2121" i="1" s="1"/>
  <c r="V2113" i="1"/>
  <c r="X2113" i="1" s="1"/>
  <c r="V2105" i="1"/>
  <c r="X2105" i="1" s="1"/>
  <c r="V2097" i="1"/>
  <c r="X2097" i="1" s="1"/>
  <c r="V2089" i="1"/>
  <c r="X2089" i="1" s="1"/>
  <c r="V2081" i="1"/>
  <c r="X2081" i="1" s="1"/>
  <c r="V2073" i="1"/>
  <c r="X2073" i="1" s="1"/>
  <c r="V2065" i="1"/>
  <c r="X2065" i="1" s="1"/>
  <c r="V2057" i="1"/>
  <c r="X2057" i="1" s="1"/>
  <c r="V2049" i="1"/>
  <c r="X2049" i="1" s="1"/>
  <c r="V2041" i="1"/>
  <c r="X2041" i="1" s="1"/>
  <c r="V2033" i="1"/>
  <c r="X2033" i="1" s="1"/>
  <c r="Y2033" i="1" s="1"/>
  <c r="AD2033" i="1" s="1"/>
  <c r="V2025" i="1"/>
  <c r="X2025" i="1" s="1"/>
  <c r="V2017" i="1"/>
  <c r="X2017" i="1" s="1"/>
  <c r="V2009" i="1"/>
  <c r="X2009" i="1" s="1"/>
  <c r="V2001" i="1"/>
  <c r="X2001" i="1" s="1"/>
  <c r="V1993" i="1"/>
  <c r="X1993" i="1" s="1"/>
  <c r="V1985" i="1"/>
  <c r="X1985" i="1" s="1"/>
  <c r="V1977" i="1"/>
  <c r="X1977" i="1" s="1"/>
  <c r="V1969" i="1"/>
  <c r="X1969" i="1" s="1"/>
  <c r="AA1969" i="1" s="1"/>
  <c r="AF1969" i="1" s="1"/>
  <c r="V1961" i="1"/>
  <c r="X1961" i="1" s="1"/>
  <c r="V1953" i="1"/>
  <c r="X1953" i="1" s="1"/>
  <c r="V1945" i="1"/>
  <c r="X1945" i="1" s="1"/>
  <c r="V1937" i="1"/>
  <c r="X1937" i="1" s="1"/>
  <c r="V1929" i="1"/>
  <c r="X1929" i="1" s="1"/>
  <c r="V2892" i="1"/>
  <c r="X2892" i="1" s="1"/>
  <c r="V2884" i="1"/>
  <c r="X2884" i="1" s="1"/>
  <c r="V2876" i="1"/>
  <c r="X2876" i="1" s="1"/>
  <c r="V2868" i="1"/>
  <c r="X2868" i="1" s="1"/>
  <c r="V2860" i="1"/>
  <c r="X2860" i="1" s="1"/>
  <c r="V2852" i="1"/>
  <c r="X2852" i="1" s="1"/>
  <c r="V2844" i="1"/>
  <c r="X2844" i="1" s="1"/>
  <c r="V2836" i="1"/>
  <c r="X2836" i="1" s="1"/>
  <c r="V2828" i="1"/>
  <c r="X2828" i="1" s="1"/>
  <c r="V2820" i="1"/>
  <c r="X2820" i="1" s="1"/>
  <c r="V2812" i="1"/>
  <c r="X2812" i="1" s="1"/>
  <c r="V2804" i="1"/>
  <c r="X2804" i="1" s="1"/>
  <c r="V2796" i="1"/>
  <c r="X2796" i="1" s="1"/>
  <c r="V2788" i="1"/>
  <c r="X2788" i="1" s="1"/>
  <c r="V2780" i="1"/>
  <c r="X2780" i="1" s="1"/>
  <c r="V2772" i="1"/>
  <c r="X2772" i="1" s="1"/>
  <c r="V2764" i="1"/>
  <c r="X2764" i="1" s="1"/>
  <c r="V2756" i="1"/>
  <c r="X2756" i="1" s="1"/>
  <c r="V2748" i="1"/>
  <c r="X2748" i="1" s="1"/>
  <c r="V2740" i="1"/>
  <c r="X2740" i="1" s="1"/>
  <c r="V2732" i="1"/>
  <c r="X2732" i="1" s="1"/>
  <c r="V2724" i="1"/>
  <c r="X2724" i="1" s="1"/>
  <c r="V2716" i="1"/>
  <c r="X2716" i="1" s="1"/>
  <c r="V2708" i="1"/>
  <c r="X2708" i="1" s="1"/>
  <c r="V2700" i="1"/>
  <c r="X2700" i="1" s="1"/>
  <c r="V2692" i="1"/>
  <c r="X2692" i="1" s="1"/>
  <c r="V2684" i="1"/>
  <c r="X2684" i="1" s="1"/>
  <c r="V2676" i="1"/>
  <c r="X2676" i="1" s="1"/>
  <c r="V2668" i="1"/>
  <c r="X2668" i="1" s="1"/>
  <c r="V2660" i="1"/>
  <c r="X2660" i="1" s="1"/>
  <c r="V2652" i="1"/>
  <c r="X2652" i="1" s="1"/>
  <c r="V2644" i="1"/>
  <c r="X2644" i="1" s="1"/>
  <c r="V2636" i="1"/>
  <c r="X2636" i="1" s="1"/>
  <c r="V2628" i="1"/>
  <c r="X2628" i="1" s="1"/>
  <c r="V2620" i="1"/>
  <c r="X2620" i="1" s="1"/>
  <c r="V2612" i="1"/>
  <c r="X2612" i="1" s="1"/>
  <c r="V2604" i="1"/>
  <c r="X2604" i="1" s="1"/>
  <c r="V2596" i="1"/>
  <c r="X2596" i="1" s="1"/>
  <c r="V2588" i="1"/>
  <c r="X2588" i="1" s="1"/>
  <c r="V2580" i="1"/>
  <c r="X2580" i="1" s="1"/>
  <c r="V2572" i="1"/>
  <c r="X2572" i="1" s="1"/>
  <c r="V2564" i="1"/>
  <c r="X2564" i="1" s="1"/>
  <c r="V2556" i="1"/>
  <c r="X2556" i="1" s="1"/>
  <c r="V2548" i="1"/>
  <c r="X2548" i="1" s="1"/>
  <c r="V2540" i="1"/>
  <c r="X2540" i="1" s="1"/>
  <c r="V2532" i="1"/>
  <c r="X2532" i="1" s="1"/>
  <c r="V2524" i="1"/>
  <c r="X2524" i="1" s="1"/>
  <c r="V2516" i="1"/>
  <c r="X2516" i="1" s="1"/>
  <c r="V2508" i="1"/>
  <c r="X2508" i="1" s="1"/>
  <c r="V2500" i="1"/>
  <c r="X2500" i="1" s="1"/>
  <c r="V2492" i="1"/>
  <c r="X2492" i="1" s="1"/>
  <c r="V2484" i="1"/>
  <c r="X2484" i="1" s="1"/>
  <c r="V2476" i="1"/>
  <c r="X2476" i="1" s="1"/>
  <c r="V2468" i="1"/>
  <c r="X2468" i="1" s="1"/>
  <c r="V2460" i="1"/>
  <c r="X2460" i="1" s="1"/>
  <c r="V2452" i="1"/>
  <c r="X2452" i="1" s="1"/>
  <c r="V2444" i="1"/>
  <c r="X2444" i="1" s="1"/>
  <c r="V2436" i="1"/>
  <c r="X2436" i="1" s="1"/>
  <c r="V2428" i="1"/>
  <c r="X2428" i="1" s="1"/>
  <c r="V2420" i="1"/>
  <c r="X2420" i="1" s="1"/>
  <c r="V2412" i="1"/>
  <c r="X2412" i="1" s="1"/>
  <c r="V2404" i="1"/>
  <c r="X2404" i="1" s="1"/>
  <c r="V2396" i="1"/>
  <c r="X2396" i="1" s="1"/>
  <c r="V2388" i="1"/>
  <c r="X2388" i="1" s="1"/>
  <c r="V2380" i="1"/>
  <c r="X2380" i="1" s="1"/>
  <c r="V2372" i="1"/>
  <c r="X2372" i="1" s="1"/>
  <c r="V2364" i="1"/>
  <c r="X2364" i="1" s="1"/>
  <c r="V2356" i="1"/>
  <c r="X2356" i="1" s="1"/>
  <c r="V2348" i="1"/>
  <c r="X2348" i="1" s="1"/>
  <c r="V2340" i="1"/>
  <c r="X2340" i="1" s="1"/>
  <c r="V2332" i="1"/>
  <c r="X2332" i="1" s="1"/>
  <c r="V2324" i="1"/>
  <c r="X2324" i="1" s="1"/>
  <c r="V2316" i="1"/>
  <c r="X2316" i="1" s="1"/>
  <c r="V2308" i="1"/>
  <c r="X2308" i="1" s="1"/>
  <c r="V2300" i="1"/>
  <c r="X2300" i="1" s="1"/>
  <c r="V2292" i="1"/>
  <c r="X2292" i="1" s="1"/>
  <c r="V2284" i="1"/>
  <c r="X2284" i="1" s="1"/>
  <c r="V2276" i="1"/>
  <c r="X2276" i="1" s="1"/>
  <c r="V2268" i="1"/>
  <c r="X2268" i="1" s="1"/>
  <c r="V2260" i="1"/>
  <c r="X2260" i="1" s="1"/>
  <c r="V2252" i="1"/>
  <c r="X2252" i="1" s="1"/>
  <c r="V2244" i="1"/>
  <c r="X2244" i="1" s="1"/>
  <c r="V2236" i="1"/>
  <c r="X2236" i="1" s="1"/>
  <c r="V2228" i="1"/>
  <c r="X2228" i="1" s="1"/>
  <c r="V2220" i="1"/>
  <c r="X2220" i="1" s="1"/>
  <c r="V2212" i="1"/>
  <c r="X2212" i="1" s="1"/>
  <c r="V2204" i="1"/>
  <c r="X2204" i="1" s="1"/>
  <c r="V2196" i="1"/>
  <c r="X2196" i="1" s="1"/>
  <c r="V2188" i="1"/>
  <c r="X2188" i="1" s="1"/>
  <c r="V2180" i="1"/>
  <c r="X2180" i="1" s="1"/>
  <c r="V2172" i="1"/>
  <c r="X2172" i="1" s="1"/>
  <c r="V2164" i="1"/>
  <c r="X2164" i="1" s="1"/>
  <c r="V2156" i="1"/>
  <c r="X2156" i="1" s="1"/>
  <c r="V2148" i="1"/>
  <c r="X2148" i="1" s="1"/>
  <c r="V2140" i="1"/>
  <c r="X2140" i="1" s="1"/>
  <c r="V2132" i="1"/>
  <c r="X2132" i="1" s="1"/>
  <c r="V2124" i="1"/>
  <c r="X2124" i="1" s="1"/>
  <c r="V2116" i="1"/>
  <c r="X2116" i="1" s="1"/>
  <c r="V2108" i="1"/>
  <c r="X2108" i="1" s="1"/>
  <c r="V2100" i="1"/>
  <c r="X2100" i="1" s="1"/>
  <c r="V2092" i="1"/>
  <c r="X2092" i="1" s="1"/>
  <c r="V2084" i="1"/>
  <c r="X2084" i="1" s="1"/>
  <c r="V2076" i="1"/>
  <c r="X2076" i="1" s="1"/>
  <c r="V2068" i="1"/>
  <c r="X2068" i="1" s="1"/>
  <c r="V2060" i="1"/>
  <c r="X2060" i="1" s="1"/>
  <c r="V2052" i="1"/>
  <c r="X2052" i="1" s="1"/>
  <c r="V2044" i="1"/>
  <c r="X2044" i="1" s="1"/>
  <c r="V2036" i="1"/>
  <c r="X2036" i="1" s="1"/>
  <c r="V2028" i="1"/>
  <c r="X2028" i="1" s="1"/>
  <c r="V2020" i="1"/>
  <c r="X2020" i="1" s="1"/>
  <c r="V2012" i="1"/>
  <c r="X2012" i="1" s="1"/>
  <c r="V2004" i="1"/>
  <c r="X2004" i="1" s="1"/>
  <c r="V1996" i="1"/>
  <c r="X1996" i="1" s="1"/>
  <c r="V1988" i="1"/>
  <c r="X1988" i="1" s="1"/>
  <c r="V1980" i="1"/>
  <c r="X1980" i="1" s="1"/>
  <c r="V1972" i="1"/>
  <c r="X1972" i="1" s="1"/>
  <c r="V1964" i="1"/>
  <c r="X1964" i="1" s="1"/>
  <c r="V1956" i="1"/>
  <c r="X1956" i="1" s="1"/>
  <c r="V1948" i="1"/>
  <c r="X1948" i="1" s="1"/>
  <c r="V1940" i="1"/>
  <c r="X1940" i="1" s="1"/>
  <c r="V1932" i="1"/>
  <c r="X1932" i="1" s="1"/>
  <c r="V1924" i="1"/>
  <c r="X1924" i="1" s="1"/>
  <c r="V1916" i="1"/>
  <c r="X1916" i="1" s="1"/>
  <c r="V1908" i="1"/>
  <c r="X1908" i="1" s="1"/>
  <c r="V1900" i="1"/>
  <c r="X1900" i="1" s="1"/>
  <c r="V1892" i="1"/>
  <c r="X1892" i="1" s="1"/>
  <c r="V1884" i="1"/>
  <c r="X1884" i="1" s="1"/>
  <c r="V1876" i="1"/>
  <c r="X1876" i="1" s="1"/>
  <c r="V1868" i="1"/>
  <c r="X1868" i="1" s="1"/>
  <c r="V1860" i="1"/>
  <c r="X1860" i="1" s="1"/>
  <c r="V1852" i="1"/>
  <c r="X1852" i="1" s="1"/>
  <c r="V1844" i="1"/>
  <c r="X1844" i="1" s="1"/>
  <c r="V1836" i="1"/>
  <c r="X1836" i="1" s="1"/>
  <c r="V1828" i="1"/>
  <c r="X1828" i="1" s="1"/>
  <c r="V1820" i="1"/>
  <c r="X1820" i="1" s="1"/>
  <c r="V1812" i="1"/>
  <c r="X1812" i="1" s="1"/>
  <c r="V1804" i="1"/>
  <c r="X1804" i="1" s="1"/>
  <c r="V1796" i="1"/>
  <c r="X1796" i="1" s="1"/>
  <c r="V1788" i="1"/>
  <c r="X1788" i="1" s="1"/>
  <c r="V1780" i="1"/>
  <c r="X1780" i="1" s="1"/>
  <c r="V1772" i="1"/>
  <c r="X1772" i="1" s="1"/>
  <c r="V1764" i="1"/>
  <c r="X1764" i="1" s="1"/>
  <c r="V1756" i="1"/>
  <c r="X1756" i="1" s="1"/>
  <c r="V1748" i="1"/>
  <c r="X1748" i="1" s="1"/>
  <c r="V1740" i="1"/>
  <c r="X1740" i="1" s="1"/>
  <c r="V1732" i="1"/>
  <c r="X1732" i="1" s="1"/>
  <c r="V1724" i="1"/>
  <c r="X1724" i="1" s="1"/>
  <c r="V1716" i="1"/>
  <c r="X1716" i="1" s="1"/>
  <c r="V1708" i="1"/>
  <c r="X1708" i="1" s="1"/>
  <c r="V1700" i="1"/>
  <c r="X1700" i="1" s="1"/>
  <c r="V1692" i="1"/>
  <c r="X1692" i="1" s="1"/>
  <c r="V1684" i="1"/>
  <c r="X1684" i="1" s="1"/>
  <c r="V1676" i="1"/>
  <c r="X1676" i="1" s="1"/>
  <c r="V1668" i="1"/>
  <c r="X1668" i="1" s="1"/>
  <c r="V1660" i="1"/>
  <c r="X1660" i="1" s="1"/>
  <c r="V1652" i="1"/>
  <c r="X1652" i="1" s="1"/>
  <c r="V1644" i="1"/>
  <c r="X1644" i="1" s="1"/>
  <c r="V1636" i="1"/>
  <c r="X1636" i="1" s="1"/>
  <c r="V1588" i="1"/>
  <c r="X1588" i="1" s="1"/>
  <c r="V1580" i="1"/>
  <c r="X1580" i="1" s="1"/>
  <c r="V1572" i="1"/>
  <c r="X1572" i="1" s="1"/>
  <c r="V1524" i="1"/>
  <c r="X1524" i="1" s="1"/>
  <c r="V1516" i="1"/>
  <c r="X1516" i="1" s="1"/>
  <c r="V1508" i="1"/>
  <c r="X1508" i="1" s="1"/>
  <c r="V1460" i="1"/>
  <c r="X1460" i="1" s="1"/>
  <c r="V1452" i="1"/>
  <c r="X1452" i="1" s="1"/>
  <c r="V1444" i="1"/>
  <c r="X1444" i="1" s="1"/>
  <c r="V1388" i="1"/>
  <c r="X1388" i="1" s="1"/>
  <c r="V1380" i="1"/>
  <c r="X1380" i="1" s="1"/>
  <c r="V1324" i="1"/>
  <c r="X1324" i="1" s="1"/>
  <c r="V1316" i="1"/>
  <c r="X1316" i="1" s="1"/>
  <c r="V1252" i="1"/>
  <c r="X1252" i="1" s="1"/>
  <c r="V1196" i="1"/>
  <c r="X1196" i="1" s="1"/>
  <c r="V1164" i="1"/>
  <c r="X1164" i="1" s="1"/>
  <c r="V1923" i="1"/>
  <c r="X1923" i="1" s="1"/>
  <c r="V1915" i="1"/>
  <c r="X1915" i="1" s="1"/>
  <c r="V1907" i="1"/>
  <c r="X1907" i="1" s="1"/>
  <c r="V1899" i="1"/>
  <c r="X1899" i="1" s="1"/>
  <c r="V1891" i="1"/>
  <c r="X1891" i="1" s="1"/>
  <c r="V1883" i="1"/>
  <c r="X1883" i="1" s="1"/>
  <c r="V1875" i="1"/>
  <c r="X1875" i="1" s="1"/>
  <c r="V1867" i="1"/>
  <c r="X1867" i="1" s="1"/>
  <c r="V1859" i="1"/>
  <c r="X1859" i="1" s="1"/>
  <c r="V1851" i="1"/>
  <c r="X1851" i="1" s="1"/>
  <c r="V1843" i="1"/>
  <c r="X1843" i="1" s="1"/>
  <c r="V1835" i="1"/>
  <c r="X1835" i="1" s="1"/>
  <c r="V1827" i="1"/>
  <c r="X1827" i="1" s="1"/>
  <c r="V1819" i="1"/>
  <c r="X1819" i="1" s="1"/>
  <c r="V1811" i="1"/>
  <c r="X1811" i="1" s="1"/>
  <c r="V1803" i="1"/>
  <c r="X1803" i="1" s="1"/>
  <c r="V1795" i="1"/>
  <c r="X1795" i="1" s="1"/>
  <c r="V1787" i="1"/>
  <c r="X1787" i="1" s="1"/>
  <c r="V1779" i="1"/>
  <c r="X1779" i="1" s="1"/>
  <c r="V1771" i="1"/>
  <c r="X1771" i="1" s="1"/>
  <c r="V1763" i="1"/>
  <c r="X1763" i="1" s="1"/>
  <c r="V1755" i="1"/>
  <c r="X1755" i="1" s="1"/>
  <c r="V1747" i="1"/>
  <c r="X1747" i="1" s="1"/>
  <c r="V1739" i="1"/>
  <c r="X1739" i="1" s="1"/>
  <c r="V1643" i="1"/>
  <c r="X1643" i="1" s="1"/>
  <c r="V1635" i="1"/>
  <c r="X1635" i="1" s="1"/>
  <c r="V1627" i="1"/>
  <c r="X1627" i="1" s="1"/>
  <c r="V1579" i="1"/>
  <c r="X1579" i="1" s="1"/>
  <c r="V1571" i="1"/>
  <c r="X1571" i="1" s="1"/>
  <c r="V1563" i="1"/>
  <c r="X1563" i="1" s="1"/>
  <c r="V1515" i="1"/>
  <c r="X1515" i="1" s="1"/>
  <c r="V1507" i="1"/>
  <c r="X1507" i="1" s="1"/>
  <c r="V1499" i="1"/>
  <c r="X1499" i="1" s="1"/>
  <c r="V1451" i="1"/>
  <c r="X1451" i="1" s="1"/>
  <c r="V1443" i="1"/>
  <c r="X1443" i="1" s="1"/>
  <c r="V1435" i="1"/>
  <c r="X1435" i="1" s="1"/>
  <c r="V1379" i="1"/>
  <c r="X1379" i="1" s="1"/>
  <c r="V1371" i="1"/>
  <c r="X1371" i="1" s="1"/>
  <c r="V1315" i="1"/>
  <c r="X1315" i="1" s="1"/>
  <c r="V1307" i="1"/>
  <c r="X1307" i="1" s="1"/>
  <c r="V1243" i="1"/>
  <c r="X1243" i="1" s="1"/>
  <c r="V1139" i="1"/>
  <c r="X1139" i="1" s="1"/>
  <c r="V1922" i="1"/>
  <c r="X1922" i="1" s="1"/>
  <c r="V1914" i="1"/>
  <c r="X1914" i="1" s="1"/>
  <c r="V1906" i="1"/>
  <c r="X1906" i="1" s="1"/>
  <c r="V1898" i="1"/>
  <c r="X1898" i="1" s="1"/>
  <c r="Z1898" i="1" s="1"/>
  <c r="AE1898" i="1" s="1"/>
  <c r="V1890" i="1"/>
  <c r="X1890" i="1" s="1"/>
  <c r="V1882" i="1"/>
  <c r="X1882" i="1" s="1"/>
  <c r="V1874" i="1"/>
  <c r="X1874" i="1" s="1"/>
  <c r="V1866" i="1"/>
  <c r="X1866" i="1" s="1"/>
  <c r="V1858" i="1"/>
  <c r="X1858" i="1" s="1"/>
  <c r="V1850" i="1"/>
  <c r="X1850" i="1" s="1"/>
  <c r="AB1850" i="1" s="1"/>
  <c r="AG1850" i="1" s="1"/>
  <c r="V1842" i="1"/>
  <c r="X1842" i="1" s="1"/>
  <c r="V1834" i="1"/>
  <c r="X1834" i="1" s="1"/>
  <c r="Z1834" i="1" s="1"/>
  <c r="AE1834" i="1" s="1"/>
  <c r="V1826" i="1"/>
  <c r="X1826" i="1" s="1"/>
  <c r="V1818" i="1"/>
  <c r="X1818" i="1" s="1"/>
  <c r="V1810" i="1"/>
  <c r="X1810" i="1" s="1"/>
  <c r="V1802" i="1"/>
  <c r="X1802" i="1" s="1"/>
  <c r="V1794" i="1"/>
  <c r="X1794" i="1" s="1"/>
  <c r="V1786" i="1"/>
  <c r="X1786" i="1" s="1"/>
  <c r="AA1786" i="1" s="1"/>
  <c r="AF1786" i="1" s="1"/>
  <c r="V1778" i="1"/>
  <c r="X1778" i="1" s="1"/>
  <c r="V1770" i="1"/>
  <c r="X1770" i="1" s="1"/>
  <c r="V1762" i="1"/>
  <c r="X1762" i="1" s="1"/>
  <c r="V1754" i="1"/>
  <c r="X1754" i="1" s="1"/>
  <c r="V1746" i="1"/>
  <c r="X1746" i="1" s="1"/>
  <c r="V1738" i="1"/>
  <c r="X1738" i="1" s="1"/>
  <c r="V1634" i="1"/>
  <c r="X1634" i="1" s="1"/>
  <c r="V1626" i="1"/>
  <c r="X1626" i="1" s="1"/>
  <c r="V1618" i="1"/>
  <c r="X1618" i="1" s="1"/>
  <c r="V1570" i="1"/>
  <c r="X1570" i="1" s="1"/>
  <c r="V1562" i="1"/>
  <c r="X1562" i="1" s="1"/>
  <c r="V1554" i="1"/>
  <c r="X1554" i="1" s="1"/>
  <c r="V1506" i="1"/>
  <c r="V1498" i="1"/>
  <c r="X1498" i="1" s="1"/>
  <c r="V1490" i="1"/>
  <c r="X1490" i="1" s="1"/>
  <c r="V1442" i="1"/>
  <c r="V1434" i="1"/>
  <c r="V1426" i="1"/>
  <c r="V1370" i="1"/>
  <c r="X1370" i="1" s="1"/>
  <c r="V1362" i="1"/>
  <c r="X1362" i="1" s="1"/>
  <c r="V1306" i="1"/>
  <c r="V1298" i="1"/>
  <c r="V1234" i="1"/>
  <c r="X1234" i="1" s="1"/>
  <c r="V1186" i="1"/>
  <c r="V1122" i="1"/>
  <c r="V1921" i="1"/>
  <c r="X1921" i="1" s="1"/>
  <c r="V1913" i="1"/>
  <c r="X1913" i="1" s="1"/>
  <c r="V1905" i="1"/>
  <c r="X1905" i="1" s="1"/>
  <c r="Y1905" i="1" s="1"/>
  <c r="AD1905" i="1" s="1"/>
  <c r="V1897" i="1"/>
  <c r="X1897" i="1" s="1"/>
  <c r="V1889" i="1"/>
  <c r="X1889" i="1" s="1"/>
  <c r="V1881" i="1"/>
  <c r="X1881" i="1" s="1"/>
  <c r="V1873" i="1"/>
  <c r="X1873" i="1" s="1"/>
  <c r="V1865" i="1"/>
  <c r="X1865" i="1" s="1"/>
  <c r="V1857" i="1"/>
  <c r="X1857" i="1" s="1"/>
  <c r="V1849" i="1"/>
  <c r="X1849" i="1" s="1"/>
  <c r="V1841" i="1"/>
  <c r="X1841" i="1" s="1"/>
  <c r="V1833" i="1"/>
  <c r="X1833" i="1" s="1"/>
  <c r="V1825" i="1"/>
  <c r="X1825" i="1" s="1"/>
  <c r="V1817" i="1"/>
  <c r="X1817" i="1" s="1"/>
  <c r="V1809" i="1"/>
  <c r="X1809" i="1" s="1"/>
  <c r="V1801" i="1"/>
  <c r="X1801" i="1" s="1"/>
  <c r="V1793" i="1"/>
  <c r="X1793" i="1" s="1"/>
  <c r="V1785" i="1"/>
  <c r="X1785" i="1" s="1"/>
  <c r="V1777" i="1"/>
  <c r="X1777" i="1" s="1"/>
  <c r="V1769" i="1"/>
  <c r="X1769" i="1" s="1"/>
  <c r="V1761" i="1"/>
  <c r="X1761" i="1" s="1"/>
  <c r="V1753" i="1"/>
  <c r="X1753" i="1" s="1"/>
  <c r="V1745" i="1"/>
  <c r="X1745" i="1" s="1"/>
  <c r="V1737" i="1"/>
  <c r="X1737" i="1" s="1"/>
  <c r="V1625" i="1"/>
  <c r="X1625" i="1" s="1"/>
  <c r="V1617" i="1"/>
  <c r="X1617" i="1" s="1"/>
  <c r="V1609" i="1"/>
  <c r="X1609" i="1" s="1"/>
  <c r="V1561" i="1"/>
  <c r="X1561" i="1" s="1"/>
  <c r="V1553" i="1"/>
  <c r="X1553" i="1" s="1"/>
  <c r="V1545" i="1"/>
  <c r="X1545" i="1" s="1"/>
  <c r="V1497" i="1"/>
  <c r="X1497" i="1" s="1"/>
  <c r="V1489" i="1"/>
  <c r="X1489" i="1" s="1"/>
  <c r="V1481" i="1"/>
  <c r="X1481" i="1" s="1"/>
  <c r="V1433" i="1"/>
  <c r="X1433" i="1" s="1"/>
  <c r="V1425" i="1"/>
  <c r="X1425" i="1" s="1"/>
  <c r="V1417" i="1"/>
  <c r="X1417" i="1" s="1"/>
  <c r="V1361" i="1"/>
  <c r="X1361" i="1" s="1"/>
  <c r="V1353" i="1"/>
  <c r="X1353" i="1" s="1"/>
  <c r="V1297" i="1"/>
  <c r="X1297" i="1" s="1"/>
  <c r="V1289" i="1"/>
  <c r="X1289" i="1" s="1"/>
  <c r="V1225" i="1"/>
  <c r="X1225" i="1" s="1"/>
  <c r="V1153" i="1"/>
  <c r="X1153" i="1" s="1"/>
  <c r="V1105" i="1"/>
  <c r="X1105" i="1" s="1"/>
  <c r="V1089" i="1"/>
  <c r="X1089" i="1" s="1"/>
  <c r="V1576" i="1"/>
  <c r="V1568" i="1"/>
  <c r="X1568" i="1" s="1"/>
  <c r="V1560" i="1"/>
  <c r="V1552" i="1"/>
  <c r="V1544" i="1"/>
  <c r="V1536" i="1"/>
  <c r="V1528" i="1"/>
  <c r="V1520" i="1"/>
  <c r="V1512" i="1"/>
  <c r="X1512" i="1" s="1"/>
  <c r="V1504" i="1"/>
  <c r="V1496" i="1"/>
  <c r="V1488" i="1"/>
  <c r="X1488" i="1" s="1"/>
  <c r="V1480" i="1"/>
  <c r="V1472" i="1"/>
  <c r="V1464" i="1"/>
  <c r="V1456" i="1"/>
  <c r="X1456" i="1" s="1"/>
  <c r="V1448" i="1"/>
  <c r="V1440" i="1"/>
  <c r="V1432" i="1"/>
  <c r="V1424" i="1"/>
  <c r="V1416" i="1"/>
  <c r="V1408" i="1"/>
  <c r="X1408" i="1" s="1"/>
  <c r="V1400" i="1"/>
  <c r="V1392" i="1"/>
  <c r="V1384" i="1"/>
  <c r="V1376" i="1"/>
  <c r="V1368" i="1"/>
  <c r="V1360" i="1"/>
  <c r="V1352" i="1"/>
  <c r="V1344" i="1"/>
  <c r="V1336" i="1"/>
  <c r="V1328" i="1"/>
  <c r="X1328" i="1" s="1"/>
  <c r="V1320" i="1"/>
  <c r="V1312" i="1"/>
  <c r="V1304" i="1"/>
  <c r="X1304" i="1" s="1"/>
  <c r="V1296" i="1"/>
  <c r="V1288" i="1"/>
  <c r="V1280" i="1"/>
  <c r="V1272" i="1"/>
  <c r="V1264" i="1"/>
  <c r="V1256" i="1"/>
  <c r="V1248" i="1"/>
  <c r="V1240" i="1"/>
  <c r="V1232" i="1"/>
  <c r="X1232" i="1" s="1"/>
  <c r="V1224" i="1"/>
  <c r="X1224" i="1" s="1"/>
  <c r="V1216" i="1"/>
  <c r="V1208" i="1"/>
  <c r="V1200" i="1"/>
  <c r="V1192" i="1"/>
  <c r="V1184" i="1"/>
  <c r="V1176" i="1"/>
  <c r="V1168" i="1"/>
  <c r="V1160" i="1"/>
  <c r="V1152" i="1"/>
  <c r="V1144" i="1"/>
  <c r="V1136" i="1"/>
  <c r="V1128" i="1"/>
  <c r="V1120" i="1"/>
  <c r="X1120" i="1" s="1"/>
  <c r="V1112" i="1"/>
  <c r="V1104" i="1"/>
  <c r="V1096" i="1"/>
  <c r="X1096" i="1" s="1"/>
  <c r="V1088" i="1"/>
  <c r="X1088" i="1" s="1"/>
  <c r="V1080" i="1"/>
  <c r="V1072" i="1"/>
  <c r="X1072" i="1" s="1"/>
  <c r="V1064" i="1"/>
  <c r="V1056" i="1"/>
  <c r="V1048" i="1"/>
  <c r="V1040" i="1"/>
  <c r="X1040" i="1" s="1"/>
  <c r="V1032" i="1"/>
  <c r="X1032" i="1" s="1"/>
  <c r="V1024" i="1"/>
  <c r="V1016" i="1"/>
  <c r="X1016" i="1" s="1"/>
  <c r="V1008" i="1"/>
  <c r="X1008" i="1" s="1"/>
  <c r="V1000" i="1"/>
  <c r="V992" i="1"/>
  <c r="V984" i="1"/>
  <c r="X984" i="1" s="1"/>
  <c r="V976" i="1"/>
  <c r="X976" i="1" s="1"/>
  <c r="V968" i="1"/>
  <c r="V960" i="1"/>
  <c r="X960" i="1" s="1"/>
  <c r="V952" i="1"/>
  <c r="X952" i="1" s="1"/>
  <c r="V944" i="1"/>
  <c r="V936" i="1"/>
  <c r="V928" i="1"/>
  <c r="X928" i="1" s="1"/>
  <c r="V920" i="1"/>
  <c r="X920" i="1" s="1"/>
  <c r="V912" i="1"/>
  <c r="X912" i="1" s="1"/>
  <c r="V904" i="1"/>
  <c r="X904" i="1" s="1"/>
  <c r="V896" i="1"/>
  <c r="X896" i="1" s="1"/>
  <c r="V888" i="1"/>
  <c r="V880" i="1"/>
  <c r="X880" i="1" s="1"/>
  <c r="V872" i="1"/>
  <c r="V864" i="1"/>
  <c r="V856" i="1"/>
  <c r="X856" i="1" s="1"/>
  <c r="V848" i="1"/>
  <c r="X848" i="1" s="1"/>
  <c r="V840" i="1"/>
  <c r="X840" i="1" s="1"/>
  <c r="V832" i="1"/>
  <c r="V824" i="1"/>
  <c r="X824" i="1" s="1"/>
  <c r="V816" i="1"/>
  <c r="X816" i="1" s="1"/>
  <c r="V808" i="1"/>
  <c r="X808" i="1" s="1"/>
  <c r="V800" i="1"/>
  <c r="X800" i="1" s="1"/>
  <c r="V792" i="1"/>
  <c r="X792" i="1" s="1"/>
  <c r="V784" i="1"/>
  <c r="X784" i="1" s="1"/>
  <c r="V776" i="1"/>
  <c r="X776" i="1" s="1"/>
  <c r="V768" i="1"/>
  <c r="V760" i="1"/>
  <c r="X760" i="1" s="1"/>
  <c r="V752" i="1"/>
  <c r="X752" i="1" s="1"/>
  <c r="V744" i="1"/>
  <c r="X744" i="1" s="1"/>
  <c r="V736" i="1"/>
  <c r="X736" i="1" s="1"/>
  <c r="V728" i="1"/>
  <c r="X728" i="1" s="1"/>
  <c r="V720" i="1"/>
  <c r="X720" i="1" s="1"/>
  <c r="V712" i="1"/>
  <c r="X712" i="1" s="1"/>
  <c r="V704" i="1"/>
  <c r="X704" i="1" s="1"/>
  <c r="V696" i="1"/>
  <c r="X696" i="1" s="1"/>
  <c r="V688" i="1"/>
  <c r="X688" i="1" s="1"/>
  <c r="V680" i="1"/>
  <c r="X680" i="1" s="1"/>
  <c r="V672" i="1"/>
  <c r="V664" i="1"/>
  <c r="X664" i="1" s="1"/>
  <c r="V656" i="1"/>
  <c r="X656" i="1" s="1"/>
  <c r="V648" i="1"/>
  <c r="X648" i="1" s="1"/>
  <c r="V640" i="1"/>
  <c r="V632" i="1"/>
  <c r="X632" i="1" s="1"/>
  <c r="V624" i="1"/>
  <c r="X624" i="1" s="1"/>
  <c r="V616" i="1"/>
  <c r="X616" i="1" s="1"/>
  <c r="V608" i="1"/>
  <c r="X608" i="1" s="1"/>
  <c r="V600" i="1"/>
  <c r="X600" i="1" s="1"/>
  <c r="V592" i="1"/>
  <c r="X592" i="1" s="1"/>
  <c r="V584" i="1"/>
  <c r="X584" i="1" s="1"/>
  <c r="V576" i="1"/>
  <c r="X576" i="1" s="1"/>
  <c r="V568" i="1"/>
  <c r="X568" i="1" s="1"/>
  <c r="V560" i="1"/>
  <c r="X560" i="1" s="1"/>
  <c r="V552" i="1"/>
  <c r="X552" i="1" s="1"/>
  <c r="V544" i="1"/>
  <c r="X544" i="1" s="1"/>
  <c r="V536" i="1"/>
  <c r="X536" i="1" s="1"/>
  <c r="V528" i="1"/>
  <c r="X528" i="1" s="1"/>
  <c r="V520" i="1"/>
  <c r="X520" i="1" s="1"/>
  <c r="V512" i="1"/>
  <c r="X512" i="1" s="1"/>
  <c r="V504" i="1"/>
  <c r="X504" i="1" s="1"/>
  <c r="V496" i="1"/>
  <c r="X496" i="1" s="1"/>
  <c r="V488" i="1"/>
  <c r="X488" i="1" s="1"/>
  <c r="V480" i="1"/>
  <c r="X480" i="1" s="1"/>
  <c r="V472" i="1"/>
  <c r="X472" i="1" s="1"/>
  <c r="V464" i="1"/>
  <c r="X464" i="1" s="1"/>
  <c r="V456" i="1"/>
  <c r="X456" i="1" s="1"/>
  <c r="V448" i="1"/>
  <c r="X448" i="1" s="1"/>
  <c r="V432" i="1"/>
  <c r="X432" i="1" s="1"/>
  <c r="V416" i="1"/>
  <c r="X416" i="1" s="1"/>
  <c r="AB416" i="1" s="1"/>
  <c r="AG416" i="1" s="1"/>
  <c r="V400" i="1"/>
  <c r="X400" i="1" s="1"/>
  <c r="V384" i="1"/>
  <c r="X384" i="1" s="1"/>
  <c r="V368" i="1"/>
  <c r="X368" i="1" s="1"/>
  <c r="V352" i="1"/>
  <c r="X352" i="1" s="1"/>
  <c r="V336" i="1"/>
  <c r="X336" i="1" s="1"/>
  <c r="V320" i="1"/>
  <c r="X320" i="1" s="1"/>
  <c r="V304" i="1"/>
  <c r="X304" i="1" s="1"/>
  <c r="V288" i="1"/>
  <c r="X288" i="1" s="1"/>
  <c r="V272" i="1"/>
  <c r="X272" i="1" s="1"/>
  <c r="V256" i="1"/>
  <c r="X256" i="1" s="1"/>
  <c r="V240" i="1"/>
  <c r="X240" i="1" s="1"/>
  <c r="V224" i="1"/>
  <c r="X224" i="1" s="1"/>
  <c r="V208" i="1"/>
  <c r="X208" i="1" s="1"/>
  <c r="V192" i="1"/>
  <c r="X192" i="1" s="1"/>
  <c r="V176" i="1"/>
  <c r="X176" i="1" s="1"/>
  <c r="V160" i="1"/>
  <c r="X160" i="1" s="1"/>
  <c r="V144" i="1"/>
  <c r="X144" i="1" s="1"/>
  <c r="V128" i="1"/>
  <c r="X128" i="1" s="1"/>
  <c r="V112" i="1"/>
  <c r="X112" i="1" s="1"/>
  <c r="V96" i="1"/>
  <c r="X96" i="1" s="1"/>
  <c r="V80" i="1"/>
  <c r="X80" i="1" s="1"/>
  <c r="V64" i="1"/>
  <c r="X64" i="1" s="1"/>
  <c r="V48" i="1"/>
  <c r="X48" i="1" s="1"/>
  <c r="V32" i="1"/>
  <c r="X32" i="1" s="1"/>
  <c r="V16" i="1"/>
  <c r="V2895" i="1"/>
  <c r="V2887" i="1"/>
  <c r="V2879" i="1"/>
  <c r="V2871" i="1"/>
  <c r="V2863" i="1"/>
  <c r="V2855" i="1"/>
  <c r="V2847" i="1"/>
  <c r="V2839" i="1"/>
  <c r="V2831" i="1"/>
  <c r="V2823" i="1"/>
  <c r="V2815" i="1"/>
  <c r="V2807" i="1"/>
  <c r="V2799" i="1"/>
  <c r="V2791" i="1"/>
  <c r="V2783" i="1"/>
  <c r="V2775" i="1"/>
  <c r="V2767" i="1"/>
  <c r="V2759" i="1"/>
  <c r="V2751" i="1"/>
  <c r="V2743" i="1"/>
  <c r="V2735" i="1"/>
  <c r="V2727" i="1"/>
  <c r="V2719" i="1"/>
  <c r="V2711" i="1"/>
  <c r="V2703" i="1"/>
  <c r="V2695" i="1"/>
  <c r="V2687" i="1"/>
  <c r="V2679" i="1"/>
  <c r="V2671" i="1"/>
  <c r="V2663" i="1"/>
  <c r="V2655" i="1"/>
  <c r="V2647" i="1"/>
  <c r="V2639" i="1"/>
  <c r="V2631" i="1"/>
  <c r="V2623" i="1"/>
  <c r="V2615" i="1"/>
  <c r="V2607" i="1"/>
  <c r="V2599" i="1"/>
  <c r="V2591" i="1"/>
  <c r="X2591" i="1" s="1"/>
  <c r="V2583" i="1"/>
  <c r="X2583" i="1" s="1"/>
  <c r="V2575" i="1"/>
  <c r="X2575" i="1" s="1"/>
  <c r="V2567" i="1"/>
  <c r="X2567" i="1" s="1"/>
  <c r="V2559" i="1"/>
  <c r="X2559" i="1" s="1"/>
  <c r="V2551" i="1"/>
  <c r="V2543" i="1"/>
  <c r="V2535" i="1"/>
  <c r="V2527" i="1"/>
  <c r="V2519" i="1"/>
  <c r="V2511" i="1"/>
  <c r="V2503" i="1"/>
  <c r="V2495" i="1"/>
  <c r="V2487" i="1"/>
  <c r="V2479" i="1"/>
  <c r="V2471" i="1"/>
  <c r="V2463" i="1"/>
  <c r="V2455" i="1"/>
  <c r="V2447" i="1"/>
  <c r="V2439" i="1"/>
  <c r="V2431" i="1"/>
  <c r="V2423" i="1"/>
  <c r="V2415" i="1"/>
  <c r="V2407" i="1"/>
  <c r="V2399" i="1"/>
  <c r="V2391" i="1"/>
  <c r="V2383" i="1"/>
  <c r="V2375" i="1"/>
  <c r="V2367" i="1"/>
  <c r="V2359" i="1"/>
  <c r="V2351" i="1"/>
  <c r="V2343" i="1"/>
  <c r="V2335" i="1"/>
  <c r="V2327" i="1"/>
  <c r="V2319" i="1"/>
  <c r="V2311" i="1"/>
  <c r="V2303" i="1"/>
  <c r="V2295" i="1"/>
  <c r="V2287" i="1"/>
  <c r="V2279" i="1"/>
  <c r="V2271" i="1"/>
  <c r="V2263" i="1"/>
  <c r="V2255" i="1"/>
  <c r="V2247" i="1"/>
  <c r="V2239" i="1"/>
  <c r="V2231" i="1"/>
  <c r="V2223" i="1"/>
  <c r="V2215" i="1"/>
  <c r="V2207" i="1"/>
  <c r="V2199" i="1"/>
  <c r="V2191" i="1"/>
  <c r="V2183" i="1"/>
  <c r="V2175" i="1"/>
  <c r="V2167" i="1"/>
  <c r="V2159" i="1"/>
  <c r="V2151" i="1"/>
  <c r="V2143" i="1"/>
  <c r="V2135" i="1"/>
  <c r="V2127" i="1"/>
  <c r="V2119" i="1"/>
  <c r="V2111" i="1"/>
  <c r="V2103" i="1"/>
  <c r="V2095" i="1"/>
  <c r="V2087" i="1"/>
  <c r="V2079" i="1"/>
  <c r="V2071" i="1"/>
  <c r="V2063" i="1"/>
  <c r="V2055" i="1"/>
  <c r="V2047" i="1"/>
  <c r="V2039" i="1"/>
  <c r="V2031" i="1"/>
  <c r="V2023" i="1"/>
  <c r="V2015" i="1"/>
  <c r="V2007" i="1"/>
  <c r="X2007" i="1" s="1"/>
  <c r="V1999" i="1"/>
  <c r="X1999" i="1" s="1"/>
  <c r="V1991" i="1"/>
  <c r="X1991" i="1" s="1"/>
  <c r="V1983" i="1"/>
  <c r="X1983" i="1" s="1"/>
  <c r="V1975" i="1"/>
  <c r="X1975" i="1" s="1"/>
  <c r="V1967" i="1"/>
  <c r="X1967" i="1" s="1"/>
  <c r="V1959" i="1"/>
  <c r="X1959" i="1" s="1"/>
  <c r="V1951" i="1"/>
  <c r="X1951" i="1" s="1"/>
  <c r="V1943" i="1"/>
  <c r="X1943" i="1" s="1"/>
  <c r="V1935" i="1"/>
  <c r="X1935" i="1" s="1"/>
  <c r="V1927" i="1"/>
  <c r="X1927" i="1" s="1"/>
  <c r="V1919" i="1"/>
  <c r="X1919" i="1" s="1"/>
  <c r="V1911" i="1"/>
  <c r="X1911" i="1" s="1"/>
  <c r="V1903" i="1"/>
  <c r="X1903" i="1" s="1"/>
  <c r="V1895" i="1"/>
  <c r="X1895" i="1" s="1"/>
  <c r="V1887" i="1"/>
  <c r="X1887" i="1" s="1"/>
  <c r="V1879" i="1"/>
  <c r="X1879" i="1" s="1"/>
  <c r="V1871" i="1"/>
  <c r="X1871" i="1" s="1"/>
  <c r="V1863" i="1"/>
  <c r="X1863" i="1" s="1"/>
  <c r="V1855" i="1"/>
  <c r="X1855" i="1" s="1"/>
  <c r="V1847" i="1"/>
  <c r="X1847" i="1" s="1"/>
  <c r="V1839" i="1"/>
  <c r="X1839" i="1" s="1"/>
  <c r="V1831" i="1"/>
  <c r="X1831" i="1" s="1"/>
  <c r="V1823" i="1"/>
  <c r="X1823" i="1" s="1"/>
  <c r="V1815" i="1"/>
  <c r="X1815" i="1" s="1"/>
  <c r="V1807" i="1"/>
  <c r="X1807" i="1" s="1"/>
  <c r="V1799" i="1"/>
  <c r="X1799" i="1" s="1"/>
  <c r="V1791" i="1"/>
  <c r="X1791" i="1" s="1"/>
  <c r="V1783" i="1"/>
  <c r="X1783" i="1" s="1"/>
  <c r="V1775" i="1"/>
  <c r="X1775" i="1" s="1"/>
  <c r="V1767" i="1"/>
  <c r="X1767" i="1" s="1"/>
  <c r="V1759" i="1"/>
  <c r="X1759" i="1" s="1"/>
  <c r="V1751" i="1"/>
  <c r="X1751" i="1" s="1"/>
  <c r="V1743" i="1"/>
  <c r="X1743" i="1" s="1"/>
  <c r="V1735" i="1"/>
  <c r="X1735" i="1" s="1"/>
  <c r="V1727" i="1"/>
  <c r="X1727" i="1" s="1"/>
  <c r="V1719" i="1"/>
  <c r="X1719" i="1" s="1"/>
  <c r="V1711" i="1"/>
  <c r="X1711" i="1" s="1"/>
  <c r="V1703" i="1"/>
  <c r="X1703" i="1" s="1"/>
  <c r="V1695" i="1"/>
  <c r="X1695" i="1" s="1"/>
  <c r="V1687" i="1"/>
  <c r="X1687" i="1" s="1"/>
  <c r="V1679" i="1"/>
  <c r="X1679" i="1" s="1"/>
  <c r="V1671" i="1"/>
  <c r="X1671" i="1" s="1"/>
  <c r="V1663" i="1"/>
  <c r="X1663" i="1" s="1"/>
  <c r="V1655" i="1"/>
  <c r="X1655" i="1" s="1"/>
  <c r="V1647" i="1"/>
  <c r="X1647" i="1" s="1"/>
  <c r="V1639" i="1"/>
  <c r="X1639" i="1" s="1"/>
  <c r="V1631" i="1"/>
  <c r="X1631" i="1" s="1"/>
  <c r="V1623" i="1"/>
  <c r="X1623" i="1" s="1"/>
  <c r="V1615" i="1"/>
  <c r="X1615" i="1" s="1"/>
  <c r="V1607" i="1"/>
  <c r="X1607" i="1" s="1"/>
  <c r="V1599" i="1"/>
  <c r="X1599" i="1" s="1"/>
  <c r="V1591" i="1"/>
  <c r="X1591" i="1" s="1"/>
  <c r="V1583" i="1"/>
  <c r="X1583" i="1" s="1"/>
  <c r="V1575" i="1"/>
  <c r="X1575" i="1" s="1"/>
  <c r="V1567" i="1"/>
  <c r="X1567" i="1" s="1"/>
  <c r="V1559" i="1"/>
  <c r="X1559" i="1" s="1"/>
  <c r="V1551" i="1"/>
  <c r="X1551" i="1" s="1"/>
  <c r="V1543" i="1"/>
  <c r="X1543" i="1" s="1"/>
  <c r="V1535" i="1"/>
  <c r="X1535" i="1" s="1"/>
  <c r="V1527" i="1"/>
  <c r="X1527" i="1" s="1"/>
  <c r="V1519" i="1"/>
  <c r="X1519" i="1" s="1"/>
  <c r="V1511" i="1"/>
  <c r="X1511" i="1" s="1"/>
  <c r="V1503" i="1"/>
  <c r="X1503" i="1" s="1"/>
  <c r="V1495" i="1"/>
  <c r="X1495" i="1" s="1"/>
  <c r="V1487" i="1"/>
  <c r="X1487" i="1" s="1"/>
  <c r="V1479" i="1"/>
  <c r="V1471" i="1"/>
  <c r="X1471" i="1" s="1"/>
  <c r="V1463" i="1"/>
  <c r="X1463" i="1" s="1"/>
  <c r="V1455" i="1"/>
  <c r="X1455" i="1" s="1"/>
  <c r="V1447" i="1"/>
  <c r="X1447" i="1" s="1"/>
  <c r="V1439" i="1"/>
  <c r="X1439" i="1" s="1"/>
  <c r="V1431" i="1"/>
  <c r="X1431" i="1" s="1"/>
  <c r="V1423" i="1"/>
  <c r="X1423" i="1" s="1"/>
  <c r="V1415" i="1"/>
  <c r="X1415" i="1" s="1"/>
  <c r="V1407" i="1"/>
  <c r="X1407" i="1" s="1"/>
  <c r="V1399" i="1"/>
  <c r="V1391" i="1"/>
  <c r="X1391" i="1" s="1"/>
  <c r="V1383" i="1"/>
  <c r="X1383" i="1" s="1"/>
  <c r="V1375" i="1"/>
  <c r="X1375" i="1" s="1"/>
  <c r="V1367" i="1"/>
  <c r="X1367" i="1" s="1"/>
  <c r="V1359" i="1"/>
  <c r="X1359" i="1" s="1"/>
  <c r="V1351" i="1"/>
  <c r="V1343" i="1"/>
  <c r="X1343" i="1" s="1"/>
  <c r="V1335" i="1"/>
  <c r="X1335" i="1" s="1"/>
  <c r="V1327" i="1"/>
  <c r="X1327" i="1" s="1"/>
  <c r="V1319" i="1"/>
  <c r="X1319" i="1" s="1"/>
  <c r="V1311" i="1"/>
  <c r="X1311" i="1" s="1"/>
  <c r="V1303" i="1"/>
  <c r="X1303" i="1" s="1"/>
  <c r="V1295" i="1"/>
  <c r="X1295" i="1" s="1"/>
  <c r="V1287" i="1"/>
  <c r="X1287" i="1" s="1"/>
  <c r="V1279" i="1"/>
  <c r="X1279" i="1" s="1"/>
  <c r="V1271" i="1"/>
  <c r="V1263" i="1"/>
  <c r="X1263" i="1" s="1"/>
  <c r="V1255" i="1"/>
  <c r="X1255" i="1" s="1"/>
  <c r="V1247" i="1"/>
  <c r="X1247" i="1" s="1"/>
  <c r="V1239" i="1"/>
  <c r="X1239" i="1" s="1"/>
  <c r="V1231" i="1"/>
  <c r="X1231" i="1" s="1"/>
  <c r="V1223" i="1"/>
  <c r="V1215" i="1"/>
  <c r="X1215" i="1" s="1"/>
  <c r="V1207" i="1"/>
  <c r="X1207" i="1" s="1"/>
  <c r="V1199" i="1"/>
  <c r="X1199" i="1" s="1"/>
  <c r="V1191" i="1"/>
  <c r="X1191" i="1" s="1"/>
  <c r="V1183" i="1"/>
  <c r="X1183" i="1" s="1"/>
  <c r="V1175" i="1"/>
  <c r="X1175" i="1" s="1"/>
  <c r="V1167" i="1"/>
  <c r="X1167" i="1" s="1"/>
  <c r="V1159" i="1"/>
  <c r="X1159" i="1" s="1"/>
  <c r="V1151" i="1"/>
  <c r="X1151" i="1" s="1"/>
  <c r="V1143" i="1"/>
  <c r="V1135" i="1"/>
  <c r="X1135" i="1" s="1"/>
  <c r="V1127" i="1"/>
  <c r="X1127" i="1" s="1"/>
  <c r="V1119" i="1"/>
  <c r="X1119" i="1" s="1"/>
  <c r="V1111" i="1"/>
  <c r="X1111" i="1" s="1"/>
  <c r="V1103" i="1"/>
  <c r="X1103" i="1" s="1"/>
  <c r="V1095" i="1"/>
  <c r="V1087" i="1"/>
  <c r="X1087" i="1" s="1"/>
  <c r="V1079" i="1"/>
  <c r="X1079" i="1" s="1"/>
  <c r="V1071" i="1"/>
  <c r="X1071" i="1" s="1"/>
  <c r="V1063" i="1"/>
  <c r="X1063" i="1" s="1"/>
  <c r="V1055" i="1"/>
  <c r="X1055" i="1" s="1"/>
  <c r="V1047" i="1"/>
  <c r="X1047" i="1" s="1"/>
  <c r="V1039" i="1"/>
  <c r="X1039" i="1" s="1"/>
  <c r="V1031" i="1"/>
  <c r="X1031" i="1" s="1"/>
  <c r="V1023" i="1"/>
  <c r="X1023" i="1" s="1"/>
  <c r="V1015" i="1"/>
  <c r="V1007" i="1"/>
  <c r="X1007" i="1" s="1"/>
  <c r="V999" i="1"/>
  <c r="X999" i="1" s="1"/>
  <c r="V991" i="1"/>
  <c r="X991" i="1" s="1"/>
  <c r="V983" i="1"/>
  <c r="X983" i="1" s="1"/>
  <c r="V975" i="1"/>
  <c r="X975" i="1" s="1"/>
  <c r="V967" i="1"/>
  <c r="V959" i="1"/>
  <c r="X959" i="1" s="1"/>
  <c r="V951" i="1"/>
  <c r="X951" i="1" s="1"/>
  <c r="V943" i="1"/>
  <c r="X943" i="1" s="1"/>
  <c r="V935" i="1"/>
  <c r="X935" i="1" s="1"/>
  <c r="V927" i="1"/>
  <c r="X927" i="1" s="1"/>
  <c r="V919" i="1"/>
  <c r="X919" i="1" s="1"/>
  <c r="V911" i="1"/>
  <c r="X911" i="1" s="1"/>
  <c r="V903" i="1"/>
  <c r="X903" i="1" s="1"/>
  <c r="V895" i="1"/>
  <c r="X895" i="1" s="1"/>
  <c r="V887" i="1"/>
  <c r="V879" i="1"/>
  <c r="X879" i="1" s="1"/>
  <c r="V871" i="1"/>
  <c r="X871" i="1" s="1"/>
  <c r="V863" i="1"/>
  <c r="V855" i="1"/>
  <c r="X855" i="1" s="1"/>
  <c r="V847" i="1"/>
  <c r="X847" i="1" s="1"/>
  <c r="V839" i="1"/>
  <c r="X839" i="1" s="1"/>
  <c r="V831" i="1"/>
  <c r="X831" i="1" s="1"/>
  <c r="V823" i="1"/>
  <c r="X823" i="1" s="1"/>
  <c r="V815" i="1"/>
  <c r="X815" i="1" s="1"/>
  <c r="V807" i="1"/>
  <c r="X807" i="1" s="1"/>
  <c r="V799" i="1"/>
  <c r="X799" i="1" s="1"/>
  <c r="V791" i="1"/>
  <c r="X791" i="1" s="1"/>
  <c r="V783" i="1"/>
  <c r="X783" i="1" s="1"/>
  <c r="V775" i="1"/>
  <c r="X775" i="1" s="1"/>
  <c r="V767" i="1"/>
  <c r="X767" i="1" s="1"/>
  <c r="V759" i="1"/>
  <c r="X759" i="1" s="1"/>
  <c r="V751" i="1"/>
  <c r="X751" i="1" s="1"/>
  <c r="V743" i="1"/>
  <c r="X743" i="1" s="1"/>
  <c r="V735" i="1"/>
  <c r="X735" i="1" s="1"/>
  <c r="V727" i="1"/>
  <c r="X727" i="1" s="1"/>
  <c r="V719" i="1"/>
  <c r="X719" i="1" s="1"/>
  <c r="V711" i="1"/>
  <c r="X711" i="1" s="1"/>
  <c r="V703" i="1"/>
  <c r="X703" i="1" s="1"/>
  <c r="V695" i="1"/>
  <c r="X695" i="1" s="1"/>
  <c r="V687" i="1"/>
  <c r="X687" i="1" s="1"/>
  <c r="V679" i="1"/>
  <c r="X679" i="1" s="1"/>
  <c r="V671" i="1"/>
  <c r="X671" i="1" s="1"/>
  <c r="V663" i="1"/>
  <c r="X663" i="1" s="1"/>
  <c r="V655" i="1"/>
  <c r="X655" i="1" s="1"/>
  <c r="V647" i="1"/>
  <c r="X647" i="1" s="1"/>
  <c r="V639" i="1"/>
  <c r="X639" i="1" s="1"/>
  <c r="V631" i="1"/>
  <c r="X631" i="1" s="1"/>
  <c r="V623" i="1"/>
  <c r="X623" i="1" s="1"/>
  <c r="V615" i="1"/>
  <c r="X615" i="1" s="1"/>
  <c r="V607" i="1"/>
  <c r="X607" i="1" s="1"/>
  <c r="V599" i="1"/>
  <c r="X599" i="1" s="1"/>
  <c r="V591" i="1"/>
  <c r="X591" i="1" s="1"/>
  <c r="V583" i="1"/>
  <c r="X583" i="1" s="1"/>
  <c r="V575" i="1"/>
  <c r="X575" i="1" s="1"/>
  <c r="V567" i="1"/>
  <c r="X567" i="1" s="1"/>
  <c r="V559" i="1"/>
  <c r="X559" i="1" s="1"/>
  <c r="V551" i="1"/>
  <c r="X551" i="1" s="1"/>
  <c r="V543" i="1"/>
  <c r="X543" i="1" s="1"/>
  <c r="V535" i="1"/>
  <c r="X535" i="1" s="1"/>
  <c r="V527" i="1"/>
  <c r="X527" i="1" s="1"/>
  <c r="V519" i="1"/>
  <c r="X519" i="1" s="1"/>
  <c r="V511" i="1"/>
  <c r="X511" i="1" s="1"/>
  <c r="V503" i="1"/>
  <c r="X503" i="1" s="1"/>
  <c r="V495" i="1"/>
  <c r="X495" i="1" s="1"/>
  <c r="V487" i="1"/>
  <c r="X487" i="1" s="1"/>
  <c r="V479" i="1"/>
  <c r="X479" i="1" s="1"/>
  <c r="V471" i="1"/>
  <c r="X471" i="1" s="1"/>
  <c r="V2894" i="1"/>
  <c r="X2894" i="1" s="1"/>
  <c r="V2886" i="1"/>
  <c r="X2886" i="1" s="1"/>
  <c r="V2878" i="1"/>
  <c r="X2878" i="1" s="1"/>
  <c r="V2870" i="1"/>
  <c r="X2870" i="1" s="1"/>
  <c r="V2862" i="1"/>
  <c r="X2862" i="1" s="1"/>
  <c r="V2854" i="1"/>
  <c r="X2854" i="1" s="1"/>
  <c r="V2846" i="1"/>
  <c r="X2846" i="1" s="1"/>
  <c r="V2838" i="1"/>
  <c r="X2838" i="1" s="1"/>
  <c r="V2830" i="1"/>
  <c r="X2830" i="1" s="1"/>
  <c r="V2822" i="1"/>
  <c r="X2822" i="1" s="1"/>
  <c r="V2814" i="1"/>
  <c r="X2814" i="1" s="1"/>
  <c r="V2806" i="1"/>
  <c r="X2806" i="1" s="1"/>
  <c r="V2798" i="1"/>
  <c r="X2798" i="1" s="1"/>
  <c r="V2790" i="1"/>
  <c r="X2790" i="1" s="1"/>
  <c r="V2782" i="1"/>
  <c r="X2782" i="1" s="1"/>
  <c r="V2774" i="1"/>
  <c r="X2774" i="1" s="1"/>
  <c r="V2766" i="1"/>
  <c r="X2766" i="1" s="1"/>
  <c r="V2758" i="1"/>
  <c r="X2758" i="1" s="1"/>
  <c r="V2750" i="1"/>
  <c r="X2750" i="1" s="1"/>
  <c r="V2742" i="1"/>
  <c r="X2742" i="1" s="1"/>
  <c r="V2734" i="1"/>
  <c r="X2734" i="1" s="1"/>
  <c r="V2726" i="1"/>
  <c r="X2726" i="1" s="1"/>
  <c r="V2718" i="1"/>
  <c r="X2718" i="1" s="1"/>
  <c r="V2710" i="1"/>
  <c r="X2710" i="1" s="1"/>
  <c r="V2702" i="1"/>
  <c r="X2702" i="1" s="1"/>
  <c r="V2694" i="1"/>
  <c r="X2694" i="1" s="1"/>
  <c r="V2686" i="1"/>
  <c r="X2686" i="1" s="1"/>
  <c r="V2678" i="1"/>
  <c r="X2678" i="1" s="1"/>
  <c r="V2670" i="1"/>
  <c r="X2670" i="1" s="1"/>
  <c r="V2662" i="1"/>
  <c r="X2662" i="1" s="1"/>
  <c r="V2654" i="1"/>
  <c r="X2654" i="1" s="1"/>
  <c r="V2646" i="1"/>
  <c r="X2646" i="1" s="1"/>
  <c r="V2638" i="1"/>
  <c r="X2638" i="1" s="1"/>
  <c r="V2630" i="1"/>
  <c r="X2630" i="1" s="1"/>
  <c r="V2622" i="1"/>
  <c r="X2622" i="1" s="1"/>
  <c r="V2614" i="1"/>
  <c r="X2614" i="1" s="1"/>
  <c r="V2606" i="1"/>
  <c r="X2606" i="1" s="1"/>
  <c r="V2598" i="1"/>
  <c r="X2598" i="1" s="1"/>
  <c r="V2590" i="1"/>
  <c r="X2590" i="1" s="1"/>
  <c r="V2582" i="1"/>
  <c r="X2582" i="1" s="1"/>
  <c r="V2574" i="1"/>
  <c r="X2574" i="1" s="1"/>
  <c r="V2566" i="1"/>
  <c r="X2566" i="1" s="1"/>
  <c r="V2558" i="1"/>
  <c r="X2558" i="1" s="1"/>
  <c r="V2550" i="1"/>
  <c r="X2550" i="1" s="1"/>
  <c r="V2542" i="1"/>
  <c r="X2542" i="1" s="1"/>
  <c r="V2534" i="1"/>
  <c r="X2534" i="1" s="1"/>
  <c r="V2526" i="1"/>
  <c r="X2526" i="1" s="1"/>
  <c r="V2518" i="1"/>
  <c r="X2518" i="1" s="1"/>
  <c r="V2510" i="1"/>
  <c r="X2510" i="1" s="1"/>
  <c r="V2502" i="1"/>
  <c r="X2502" i="1" s="1"/>
  <c r="V2494" i="1"/>
  <c r="X2494" i="1" s="1"/>
  <c r="V2486" i="1"/>
  <c r="X2486" i="1" s="1"/>
  <c r="V2478" i="1"/>
  <c r="X2478" i="1" s="1"/>
  <c r="V2470" i="1"/>
  <c r="X2470" i="1" s="1"/>
  <c r="V2462" i="1"/>
  <c r="X2462" i="1" s="1"/>
  <c r="V2454" i="1"/>
  <c r="X2454" i="1" s="1"/>
  <c r="V2446" i="1"/>
  <c r="X2446" i="1" s="1"/>
  <c r="V2438" i="1"/>
  <c r="X2438" i="1" s="1"/>
  <c r="V2430" i="1"/>
  <c r="X2430" i="1" s="1"/>
  <c r="V2422" i="1"/>
  <c r="X2422" i="1" s="1"/>
  <c r="V2414" i="1"/>
  <c r="X2414" i="1" s="1"/>
  <c r="V2406" i="1"/>
  <c r="X2406" i="1" s="1"/>
  <c r="V2398" i="1"/>
  <c r="X2398" i="1" s="1"/>
  <c r="V2390" i="1"/>
  <c r="X2390" i="1" s="1"/>
  <c r="V2382" i="1"/>
  <c r="X2382" i="1" s="1"/>
  <c r="V2374" i="1"/>
  <c r="X2374" i="1" s="1"/>
  <c r="V2366" i="1"/>
  <c r="X2366" i="1" s="1"/>
  <c r="V2358" i="1"/>
  <c r="X2358" i="1" s="1"/>
  <c r="V2350" i="1"/>
  <c r="X2350" i="1" s="1"/>
  <c r="V2342" i="1"/>
  <c r="X2342" i="1" s="1"/>
  <c r="V2334" i="1"/>
  <c r="X2334" i="1" s="1"/>
  <c r="V2326" i="1"/>
  <c r="X2326" i="1" s="1"/>
  <c r="V2318" i="1"/>
  <c r="X2318" i="1" s="1"/>
  <c r="V2310" i="1"/>
  <c r="X2310" i="1" s="1"/>
  <c r="V2302" i="1"/>
  <c r="X2302" i="1" s="1"/>
  <c r="V2294" i="1"/>
  <c r="X2294" i="1" s="1"/>
  <c r="V2286" i="1"/>
  <c r="X2286" i="1" s="1"/>
  <c r="V2278" i="1"/>
  <c r="X2278" i="1" s="1"/>
  <c r="V2270" i="1"/>
  <c r="X2270" i="1" s="1"/>
  <c r="V2262" i="1"/>
  <c r="X2262" i="1" s="1"/>
  <c r="V2254" i="1"/>
  <c r="X2254" i="1" s="1"/>
  <c r="V2246" i="1"/>
  <c r="X2246" i="1" s="1"/>
  <c r="V2238" i="1"/>
  <c r="X2238" i="1" s="1"/>
  <c r="V2230" i="1"/>
  <c r="X2230" i="1" s="1"/>
  <c r="V2222" i="1"/>
  <c r="X2222" i="1" s="1"/>
  <c r="V2214" i="1"/>
  <c r="X2214" i="1" s="1"/>
  <c r="V2206" i="1"/>
  <c r="X2206" i="1" s="1"/>
  <c r="V2198" i="1"/>
  <c r="X2198" i="1" s="1"/>
  <c r="V2190" i="1"/>
  <c r="X2190" i="1" s="1"/>
  <c r="V2182" i="1"/>
  <c r="X2182" i="1" s="1"/>
  <c r="V2174" i="1"/>
  <c r="X2174" i="1" s="1"/>
  <c r="V2166" i="1"/>
  <c r="X2166" i="1" s="1"/>
  <c r="V2158" i="1"/>
  <c r="X2158" i="1" s="1"/>
  <c r="V2150" i="1"/>
  <c r="X2150" i="1" s="1"/>
  <c r="V2142" i="1"/>
  <c r="X2142" i="1" s="1"/>
  <c r="V2134" i="1"/>
  <c r="X2134" i="1" s="1"/>
  <c r="V2126" i="1"/>
  <c r="X2126" i="1" s="1"/>
  <c r="V2118" i="1"/>
  <c r="X2118" i="1" s="1"/>
  <c r="V2110" i="1"/>
  <c r="X2110" i="1" s="1"/>
  <c r="V2102" i="1"/>
  <c r="X2102" i="1" s="1"/>
  <c r="V2094" i="1"/>
  <c r="X2094" i="1" s="1"/>
  <c r="V2086" i="1"/>
  <c r="X2086" i="1" s="1"/>
  <c r="V2078" i="1"/>
  <c r="X2078" i="1" s="1"/>
  <c r="V2070" i="1"/>
  <c r="X2070" i="1" s="1"/>
  <c r="V2062" i="1"/>
  <c r="X2062" i="1" s="1"/>
  <c r="V2054" i="1"/>
  <c r="X2054" i="1" s="1"/>
  <c r="V2046" i="1"/>
  <c r="X2046" i="1" s="1"/>
  <c r="V2038" i="1"/>
  <c r="X2038" i="1" s="1"/>
  <c r="V2030" i="1"/>
  <c r="X2030" i="1" s="1"/>
  <c r="V2022" i="1"/>
  <c r="X2022" i="1" s="1"/>
  <c r="V2014" i="1"/>
  <c r="X2014" i="1" s="1"/>
  <c r="V2006" i="1"/>
  <c r="X2006" i="1" s="1"/>
  <c r="V1998" i="1"/>
  <c r="X1998" i="1" s="1"/>
  <c r="V1990" i="1"/>
  <c r="X1990" i="1" s="1"/>
  <c r="V1982" i="1"/>
  <c r="X1982" i="1" s="1"/>
  <c r="V1974" i="1"/>
  <c r="X1974" i="1" s="1"/>
  <c r="V1966" i="1"/>
  <c r="X1966" i="1" s="1"/>
  <c r="V1958" i="1"/>
  <c r="X1958" i="1" s="1"/>
  <c r="V1950" i="1"/>
  <c r="X1950" i="1" s="1"/>
  <c r="V1942" i="1"/>
  <c r="X1942" i="1" s="1"/>
  <c r="V1934" i="1"/>
  <c r="X1934" i="1" s="1"/>
  <c r="V1926" i="1"/>
  <c r="X1926" i="1" s="1"/>
  <c r="V1918" i="1"/>
  <c r="X1918" i="1" s="1"/>
  <c r="V1910" i="1"/>
  <c r="X1910" i="1" s="1"/>
  <c r="V1902" i="1"/>
  <c r="X1902" i="1" s="1"/>
  <c r="V1894" i="1"/>
  <c r="X1894" i="1" s="1"/>
  <c r="V1886" i="1"/>
  <c r="X1886" i="1" s="1"/>
  <c r="V1878" i="1"/>
  <c r="X1878" i="1" s="1"/>
  <c r="V1870" i="1"/>
  <c r="X1870" i="1" s="1"/>
  <c r="V1862" i="1"/>
  <c r="X1862" i="1" s="1"/>
  <c r="V1854" i="1"/>
  <c r="X1854" i="1" s="1"/>
  <c r="V1846" i="1"/>
  <c r="X1846" i="1" s="1"/>
  <c r="V1838" i="1"/>
  <c r="X1838" i="1" s="1"/>
  <c r="V1830" i="1"/>
  <c r="X1830" i="1" s="1"/>
  <c r="V1822" i="1"/>
  <c r="X1822" i="1" s="1"/>
  <c r="V1814" i="1"/>
  <c r="X1814" i="1" s="1"/>
  <c r="V1806" i="1"/>
  <c r="X1806" i="1" s="1"/>
  <c r="V1798" i="1"/>
  <c r="X1798" i="1" s="1"/>
  <c r="V1790" i="1"/>
  <c r="X1790" i="1" s="1"/>
  <c r="V1782" i="1"/>
  <c r="X1782" i="1" s="1"/>
  <c r="V1774" i="1"/>
  <c r="X1774" i="1" s="1"/>
  <c r="V1766" i="1"/>
  <c r="X1766" i="1" s="1"/>
  <c r="V1758" i="1"/>
  <c r="X1758" i="1" s="1"/>
  <c r="V1750" i="1"/>
  <c r="X1750" i="1" s="1"/>
  <c r="V1742" i="1"/>
  <c r="X1742" i="1" s="1"/>
  <c r="V1734" i="1"/>
  <c r="X1734" i="1" s="1"/>
  <c r="V1726" i="1"/>
  <c r="X1726" i="1" s="1"/>
  <c r="V1718" i="1"/>
  <c r="X1718" i="1" s="1"/>
  <c r="V1710" i="1"/>
  <c r="X1710" i="1" s="1"/>
  <c r="V1702" i="1"/>
  <c r="X1702" i="1" s="1"/>
  <c r="V1694" i="1"/>
  <c r="X1694" i="1" s="1"/>
  <c r="V1686" i="1"/>
  <c r="X1686" i="1" s="1"/>
  <c r="V1678" i="1"/>
  <c r="X1678" i="1" s="1"/>
  <c r="V1670" i="1"/>
  <c r="X1670" i="1" s="1"/>
  <c r="V1662" i="1"/>
  <c r="X1662" i="1" s="1"/>
  <c r="V1654" i="1"/>
  <c r="X1654" i="1" s="1"/>
  <c r="V1646" i="1"/>
  <c r="X1646" i="1" s="1"/>
  <c r="V1638" i="1"/>
  <c r="X1638" i="1" s="1"/>
  <c r="V1630" i="1"/>
  <c r="X1630" i="1" s="1"/>
  <c r="V1622" i="1"/>
  <c r="X1622" i="1" s="1"/>
  <c r="V1614" i="1"/>
  <c r="X1614" i="1" s="1"/>
  <c r="V1606" i="1"/>
  <c r="X1606" i="1" s="1"/>
  <c r="V1598" i="1"/>
  <c r="X1598" i="1" s="1"/>
  <c r="V1590" i="1"/>
  <c r="X1590" i="1" s="1"/>
  <c r="V1582" i="1"/>
  <c r="X1582" i="1" s="1"/>
  <c r="V1574" i="1"/>
  <c r="X1574" i="1" s="1"/>
  <c r="V1566" i="1"/>
  <c r="X1566" i="1" s="1"/>
  <c r="V1558" i="1"/>
  <c r="X1558" i="1" s="1"/>
  <c r="V1550" i="1"/>
  <c r="X1550" i="1" s="1"/>
  <c r="V1542" i="1"/>
  <c r="X1542" i="1" s="1"/>
  <c r="V1534" i="1"/>
  <c r="X1534" i="1" s="1"/>
  <c r="V1526" i="1"/>
  <c r="X1526" i="1" s="1"/>
  <c r="V1518" i="1"/>
  <c r="X1518" i="1" s="1"/>
  <c r="V1510" i="1"/>
  <c r="X1510" i="1" s="1"/>
  <c r="V1502" i="1"/>
  <c r="X1502" i="1" s="1"/>
  <c r="V1494" i="1"/>
  <c r="X1494" i="1" s="1"/>
  <c r="V1486" i="1"/>
  <c r="X1486" i="1" s="1"/>
  <c r="V1478" i="1"/>
  <c r="X1478" i="1" s="1"/>
  <c r="V1470" i="1"/>
  <c r="X1470" i="1" s="1"/>
  <c r="V1462" i="1"/>
  <c r="X1462" i="1" s="1"/>
  <c r="V1454" i="1"/>
  <c r="X1454" i="1" s="1"/>
  <c r="V1446" i="1"/>
  <c r="X1446" i="1" s="1"/>
  <c r="V1438" i="1"/>
  <c r="X1438" i="1" s="1"/>
  <c r="V1430" i="1"/>
  <c r="X1430" i="1" s="1"/>
  <c r="V1422" i="1"/>
  <c r="X1422" i="1" s="1"/>
  <c r="V1414" i="1"/>
  <c r="X1414" i="1" s="1"/>
  <c r="V1406" i="1"/>
  <c r="X1406" i="1" s="1"/>
  <c r="V1398" i="1"/>
  <c r="X1398" i="1" s="1"/>
  <c r="V1390" i="1"/>
  <c r="X1390" i="1" s="1"/>
  <c r="V1382" i="1"/>
  <c r="X1382" i="1" s="1"/>
  <c r="V1374" i="1"/>
  <c r="X1374" i="1" s="1"/>
  <c r="V1366" i="1"/>
  <c r="X1366" i="1" s="1"/>
  <c r="V1358" i="1"/>
  <c r="X1358" i="1" s="1"/>
  <c r="V1350" i="1"/>
  <c r="X1350" i="1" s="1"/>
  <c r="V1342" i="1"/>
  <c r="X1342" i="1" s="1"/>
  <c r="V1334" i="1"/>
  <c r="X1334" i="1" s="1"/>
  <c r="V1326" i="1"/>
  <c r="X1326" i="1" s="1"/>
  <c r="V1318" i="1"/>
  <c r="X1318" i="1" s="1"/>
  <c r="V1310" i="1"/>
  <c r="X1310" i="1" s="1"/>
  <c r="V1302" i="1"/>
  <c r="X1302" i="1" s="1"/>
  <c r="V1294" i="1"/>
  <c r="X1294" i="1" s="1"/>
  <c r="V1286" i="1"/>
  <c r="X1286" i="1" s="1"/>
  <c r="V1278" i="1"/>
  <c r="X1278" i="1" s="1"/>
  <c r="V1270" i="1"/>
  <c r="X1270" i="1" s="1"/>
  <c r="V1262" i="1"/>
  <c r="X1262" i="1" s="1"/>
  <c r="V1254" i="1"/>
  <c r="X1254" i="1" s="1"/>
  <c r="V1246" i="1"/>
  <c r="X1246" i="1" s="1"/>
  <c r="V1238" i="1"/>
  <c r="X1238" i="1" s="1"/>
  <c r="V1230" i="1"/>
  <c r="X1230" i="1" s="1"/>
  <c r="V1222" i="1"/>
  <c r="X1222" i="1" s="1"/>
  <c r="V1214" i="1"/>
  <c r="X1214" i="1" s="1"/>
  <c r="V1206" i="1"/>
  <c r="X1206" i="1" s="1"/>
  <c r="V1198" i="1"/>
  <c r="X1198" i="1" s="1"/>
  <c r="V1190" i="1"/>
  <c r="X1190" i="1" s="1"/>
  <c r="V1182" i="1"/>
  <c r="X1182" i="1" s="1"/>
  <c r="V1174" i="1"/>
  <c r="X1174" i="1" s="1"/>
  <c r="V1166" i="1"/>
  <c r="X1166" i="1" s="1"/>
  <c r="V1158" i="1"/>
  <c r="X1158" i="1" s="1"/>
  <c r="V1150" i="1"/>
  <c r="X1150" i="1" s="1"/>
  <c r="V1142" i="1"/>
  <c r="X1142" i="1" s="1"/>
  <c r="V1134" i="1"/>
  <c r="X1134" i="1" s="1"/>
  <c r="V1126" i="1"/>
  <c r="X1126" i="1" s="1"/>
  <c r="V1118" i="1"/>
  <c r="X1118" i="1" s="1"/>
  <c r="V1110" i="1"/>
  <c r="X1110" i="1" s="1"/>
  <c r="V1102" i="1"/>
  <c r="X1102" i="1" s="1"/>
  <c r="V1094" i="1"/>
  <c r="X1094" i="1" s="1"/>
  <c r="V1086" i="1"/>
  <c r="X1086" i="1" s="1"/>
  <c r="V1078" i="1"/>
  <c r="X1078" i="1" s="1"/>
  <c r="V1070" i="1"/>
  <c r="X1070" i="1" s="1"/>
  <c r="V1062" i="1"/>
  <c r="X1062" i="1" s="1"/>
  <c r="V1054" i="1"/>
  <c r="X1054" i="1" s="1"/>
  <c r="V1046" i="1"/>
  <c r="X1046" i="1" s="1"/>
  <c r="V1038" i="1"/>
  <c r="X1038" i="1" s="1"/>
  <c r="V1030" i="1"/>
  <c r="X1030" i="1" s="1"/>
  <c r="V1022" i="1"/>
  <c r="X1022" i="1" s="1"/>
  <c r="V1014" i="1"/>
  <c r="X1014" i="1" s="1"/>
  <c r="V1006" i="1"/>
  <c r="X1006" i="1" s="1"/>
  <c r="V998" i="1"/>
  <c r="X998" i="1" s="1"/>
  <c r="V990" i="1"/>
  <c r="X990" i="1" s="1"/>
  <c r="V982" i="1"/>
  <c r="X982" i="1" s="1"/>
  <c r="V974" i="1"/>
  <c r="X974" i="1" s="1"/>
  <c r="V966" i="1"/>
  <c r="X966" i="1" s="1"/>
  <c r="V958" i="1"/>
  <c r="X958" i="1" s="1"/>
  <c r="V950" i="1"/>
  <c r="X950" i="1" s="1"/>
  <c r="V942" i="1"/>
  <c r="X942" i="1" s="1"/>
  <c r="V934" i="1"/>
  <c r="X934" i="1" s="1"/>
  <c r="V926" i="1"/>
  <c r="X926" i="1" s="1"/>
  <c r="V918" i="1"/>
  <c r="X918" i="1" s="1"/>
  <c r="V910" i="1"/>
  <c r="X910" i="1" s="1"/>
  <c r="V902" i="1"/>
  <c r="X902" i="1" s="1"/>
  <c r="V894" i="1"/>
  <c r="X894" i="1" s="1"/>
  <c r="V886" i="1"/>
  <c r="X886" i="1" s="1"/>
  <c r="V878" i="1"/>
  <c r="V870" i="1"/>
  <c r="V862" i="1"/>
  <c r="V854" i="1"/>
  <c r="V846" i="1"/>
  <c r="X846" i="1" s="1"/>
  <c r="V838" i="1"/>
  <c r="V830" i="1"/>
  <c r="X830" i="1" s="1"/>
  <c r="V822" i="1"/>
  <c r="X822" i="1" s="1"/>
  <c r="V814" i="1"/>
  <c r="V806" i="1"/>
  <c r="X806" i="1" s="1"/>
  <c r="V798" i="1"/>
  <c r="V790" i="1"/>
  <c r="V782" i="1"/>
  <c r="X782" i="1" s="1"/>
  <c r="V774" i="1"/>
  <c r="X774" i="1" s="1"/>
  <c r="V766" i="1"/>
  <c r="X766" i="1" s="1"/>
  <c r="V758" i="1"/>
  <c r="X758" i="1" s="1"/>
  <c r="V750" i="1"/>
  <c r="X750" i="1" s="1"/>
  <c r="V742" i="1"/>
  <c r="V734" i="1"/>
  <c r="X734" i="1" s="1"/>
  <c r="V726" i="1"/>
  <c r="X726" i="1" s="1"/>
  <c r="V718" i="1"/>
  <c r="V710" i="1"/>
  <c r="X710" i="1" s="1"/>
  <c r="V702" i="1"/>
  <c r="V694" i="1"/>
  <c r="V686" i="1"/>
  <c r="X686" i="1" s="1"/>
  <c r="V678" i="1"/>
  <c r="X678" i="1" s="1"/>
  <c r="V670" i="1"/>
  <c r="V662" i="1"/>
  <c r="X662" i="1" s="1"/>
  <c r="V654" i="1"/>
  <c r="X654" i="1" s="1"/>
  <c r="V646" i="1"/>
  <c r="V638" i="1"/>
  <c r="X638" i="1" s="1"/>
  <c r="V630" i="1"/>
  <c r="X630" i="1" s="1"/>
  <c r="V622" i="1"/>
  <c r="V614" i="1"/>
  <c r="X614" i="1" s="1"/>
  <c r="V606" i="1"/>
  <c r="X606" i="1" s="1"/>
  <c r="V598" i="1"/>
  <c r="V590" i="1"/>
  <c r="V582" i="1"/>
  <c r="X582" i="1" s="1"/>
  <c r="V574" i="1"/>
  <c r="V566" i="1"/>
  <c r="V558" i="1"/>
  <c r="X558" i="1" s="1"/>
  <c r="V550" i="1"/>
  <c r="X550" i="1" s="1"/>
  <c r="V542" i="1"/>
  <c r="V534" i="1"/>
  <c r="X534" i="1" s="1"/>
  <c r="V526" i="1"/>
  <c r="X526" i="1" s="1"/>
  <c r="V518" i="1"/>
  <c r="X518" i="1" s="1"/>
  <c r="V510" i="1"/>
  <c r="X510" i="1" s="1"/>
  <c r="V502" i="1"/>
  <c r="X502" i="1" s="1"/>
  <c r="V494" i="1"/>
  <c r="X494" i="1" s="1"/>
  <c r="V486" i="1"/>
  <c r="X486" i="1" s="1"/>
  <c r="V478" i="1"/>
  <c r="X478" i="1" s="1"/>
  <c r="V2893" i="1"/>
  <c r="X2893" i="1" s="1"/>
  <c r="V2885" i="1"/>
  <c r="X2885" i="1" s="1"/>
  <c r="V2877" i="1"/>
  <c r="X2877" i="1" s="1"/>
  <c r="V2869" i="1"/>
  <c r="X2869" i="1" s="1"/>
  <c r="V2861" i="1"/>
  <c r="X2861" i="1" s="1"/>
  <c r="V2853" i="1"/>
  <c r="X2853" i="1" s="1"/>
  <c r="V2845" i="1"/>
  <c r="X2845" i="1" s="1"/>
  <c r="V2837" i="1"/>
  <c r="X2837" i="1" s="1"/>
  <c r="V2829" i="1"/>
  <c r="X2829" i="1" s="1"/>
  <c r="V2821" i="1"/>
  <c r="X2821" i="1" s="1"/>
  <c r="V2813" i="1"/>
  <c r="X2813" i="1" s="1"/>
  <c r="V2805" i="1"/>
  <c r="X2805" i="1" s="1"/>
  <c r="V2797" i="1"/>
  <c r="X2797" i="1" s="1"/>
  <c r="V2789" i="1"/>
  <c r="X2789" i="1" s="1"/>
  <c r="V2781" i="1"/>
  <c r="X2781" i="1" s="1"/>
  <c r="V2773" i="1"/>
  <c r="X2773" i="1" s="1"/>
  <c r="V2765" i="1"/>
  <c r="X2765" i="1" s="1"/>
  <c r="V2757" i="1"/>
  <c r="X2757" i="1" s="1"/>
  <c r="V2749" i="1"/>
  <c r="X2749" i="1" s="1"/>
  <c r="V2741" i="1"/>
  <c r="X2741" i="1" s="1"/>
  <c r="V2733" i="1"/>
  <c r="X2733" i="1" s="1"/>
  <c r="V2725" i="1"/>
  <c r="X2725" i="1" s="1"/>
  <c r="V2717" i="1"/>
  <c r="X2717" i="1" s="1"/>
  <c r="V2709" i="1"/>
  <c r="X2709" i="1" s="1"/>
  <c r="V2701" i="1"/>
  <c r="X2701" i="1" s="1"/>
  <c r="V2693" i="1"/>
  <c r="X2693" i="1" s="1"/>
  <c r="V2685" i="1"/>
  <c r="X2685" i="1" s="1"/>
  <c r="V2677" i="1"/>
  <c r="X2677" i="1" s="1"/>
  <c r="V2669" i="1"/>
  <c r="X2669" i="1" s="1"/>
  <c r="V2661" i="1"/>
  <c r="X2661" i="1" s="1"/>
  <c r="V2653" i="1"/>
  <c r="X2653" i="1" s="1"/>
  <c r="V2645" i="1"/>
  <c r="X2645" i="1" s="1"/>
  <c r="V2637" i="1"/>
  <c r="X2637" i="1" s="1"/>
  <c r="V2629" i="1"/>
  <c r="X2629" i="1" s="1"/>
  <c r="V2621" i="1"/>
  <c r="X2621" i="1" s="1"/>
  <c r="V2613" i="1"/>
  <c r="X2613" i="1" s="1"/>
  <c r="V2605" i="1"/>
  <c r="X2605" i="1" s="1"/>
  <c r="V2597" i="1"/>
  <c r="X2597" i="1" s="1"/>
  <c r="V2589" i="1"/>
  <c r="X2589" i="1" s="1"/>
  <c r="V2581" i="1"/>
  <c r="X2581" i="1" s="1"/>
  <c r="V2573" i="1"/>
  <c r="X2573" i="1" s="1"/>
  <c r="V2565" i="1"/>
  <c r="X2565" i="1" s="1"/>
  <c r="V2557" i="1"/>
  <c r="V2549" i="1"/>
  <c r="X2549" i="1" s="1"/>
  <c r="V2541" i="1"/>
  <c r="X2541" i="1" s="1"/>
  <c r="V2533" i="1"/>
  <c r="V2525" i="1"/>
  <c r="X2525" i="1" s="1"/>
  <c r="V2517" i="1"/>
  <c r="X2517" i="1" s="1"/>
  <c r="V2509" i="1"/>
  <c r="V2501" i="1"/>
  <c r="X2501" i="1" s="1"/>
  <c r="V2493" i="1"/>
  <c r="X2493" i="1" s="1"/>
  <c r="V2485" i="1"/>
  <c r="V2477" i="1"/>
  <c r="X2477" i="1" s="1"/>
  <c r="V2469" i="1"/>
  <c r="X2469" i="1" s="1"/>
  <c r="V2461" i="1"/>
  <c r="V2453" i="1"/>
  <c r="X2453" i="1" s="1"/>
  <c r="V2445" i="1"/>
  <c r="V2437" i="1"/>
  <c r="V2429" i="1"/>
  <c r="X2429" i="1" s="1"/>
  <c r="V2421" i="1"/>
  <c r="V2413" i="1"/>
  <c r="V2405" i="1"/>
  <c r="X2405" i="1" s="1"/>
  <c r="V2397" i="1"/>
  <c r="V2389" i="1"/>
  <c r="V2381" i="1"/>
  <c r="X2381" i="1" s="1"/>
  <c r="V2373" i="1"/>
  <c r="V2365" i="1"/>
  <c r="V2357" i="1"/>
  <c r="X2357" i="1" s="1"/>
  <c r="V2349" i="1"/>
  <c r="V2341" i="1"/>
  <c r="V2333" i="1"/>
  <c r="X2333" i="1" s="1"/>
  <c r="V2325" i="1"/>
  <c r="V2317" i="1"/>
  <c r="X2317" i="1" s="1"/>
  <c r="V2309" i="1"/>
  <c r="X2309" i="1" s="1"/>
  <c r="V2301" i="1"/>
  <c r="V2293" i="1"/>
  <c r="X2293" i="1" s="1"/>
  <c r="V2285" i="1"/>
  <c r="X2285" i="1" s="1"/>
  <c r="V2277" i="1"/>
  <c r="V2269" i="1"/>
  <c r="X2269" i="1" s="1"/>
  <c r="V2261" i="1"/>
  <c r="X2261" i="1" s="1"/>
  <c r="V2253" i="1"/>
  <c r="V2245" i="1"/>
  <c r="X2245" i="1" s="1"/>
  <c r="V2237" i="1"/>
  <c r="X2237" i="1" s="1"/>
  <c r="V2229" i="1"/>
  <c r="V2221" i="1"/>
  <c r="X2221" i="1" s="1"/>
  <c r="V2213" i="1"/>
  <c r="X2213" i="1" s="1"/>
  <c r="V2205" i="1"/>
  <c r="V2197" i="1"/>
  <c r="X2197" i="1" s="1"/>
  <c r="V2189" i="1"/>
  <c r="V2181" i="1"/>
  <c r="V2173" i="1"/>
  <c r="X2173" i="1" s="1"/>
  <c r="V2165" i="1"/>
  <c r="V2157" i="1"/>
  <c r="V2149" i="1"/>
  <c r="X2149" i="1" s="1"/>
  <c r="V2141" i="1"/>
  <c r="V2133" i="1"/>
  <c r="V2125" i="1"/>
  <c r="X2125" i="1" s="1"/>
  <c r="V2117" i="1"/>
  <c r="V2109" i="1"/>
  <c r="V2101" i="1"/>
  <c r="X2101" i="1" s="1"/>
  <c r="V2093" i="1"/>
  <c r="V2085" i="1"/>
  <c r="V2077" i="1"/>
  <c r="X2077" i="1" s="1"/>
  <c r="V2069" i="1"/>
  <c r="V2061" i="1"/>
  <c r="X2061" i="1" s="1"/>
  <c r="V2053" i="1"/>
  <c r="X2053" i="1" s="1"/>
  <c r="V2045" i="1"/>
  <c r="V2037" i="1"/>
  <c r="X2037" i="1" s="1"/>
  <c r="V2029" i="1"/>
  <c r="X2029" i="1" s="1"/>
  <c r="V2021" i="1"/>
  <c r="V2013" i="1"/>
  <c r="X2013" i="1" s="1"/>
  <c r="V2005" i="1"/>
  <c r="X2005" i="1" s="1"/>
  <c r="V1997" i="1"/>
  <c r="X1997" i="1" s="1"/>
  <c r="V1989" i="1"/>
  <c r="V1981" i="1"/>
  <c r="V1973" i="1"/>
  <c r="X1973" i="1" s="1"/>
  <c r="V1965" i="1"/>
  <c r="V1957" i="1"/>
  <c r="V1949" i="1"/>
  <c r="V1941" i="1"/>
  <c r="X1941" i="1" s="1"/>
  <c r="V1933" i="1"/>
  <c r="X1933" i="1" s="1"/>
  <c r="V1925" i="1"/>
  <c r="V1917" i="1"/>
  <c r="V1909" i="1"/>
  <c r="X1909" i="1" s="1"/>
  <c r="V1901" i="1"/>
  <c r="V1893" i="1"/>
  <c r="X1893" i="1" s="1"/>
  <c r="V1885" i="1"/>
  <c r="V1877" i="1"/>
  <c r="V1869" i="1"/>
  <c r="X1869" i="1" s="1"/>
  <c r="V1861" i="1"/>
  <c r="X1861" i="1" s="1"/>
  <c r="V1853" i="1"/>
  <c r="V1845" i="1"/>
  <c r="V1837" i="1"/>
  <c r="V1829" i="1"/>
  <c r="X1829" i="1" s="1"/>
  <c r="V1821" i="1"/>
  <c r="V1813" i="1"/>
  <c r="V1805" i="1"/>
  <c r="X1805" i="1" s="1"/>
  <c r="V1797" i="1"/>
  <c r="X1797" i="1" s="1"/>
  <c r="V1789" i="1"/>
  <c r="V1781" i="1"/>
  <c r="V1773" i="1"/>
  <c r="V1765" i="1"/>
  <c r="V1757" i="1"/>
  <c r="V1749" i="1"/>
  <c r="X1749" i="1" s="1"/>
  <c r="V1741" i="1"/>
  <c r="V1733" i="1"/>
  <c r="X1733" i="1" s="1"/>
  <c r="V1725" i="1"/>
  <c r="X1725" i="1" s="1"/>
  <c r="V1717" i="1"/>
  <c r="V1709" i="1"/>
  <c r="V1701" i="1"/>
  <c r="V1693" i="1"/>
  <c r="V1685" i="1"/>
  <c r="V1677" i="1"/>
  <c r="X1677" i="1" s="1"/>
  <c r="V1669" i="1"/>
  <c r="V1661" i="1"/>
  <c r="V1653" i="1"/>
  <c r="V1645" i="1"/>
  <c r="V1637" i="1"/>
  <c r="V1629" i="1"/>
  <c r="V1621" i="1"/>
  <c r="X1621" i="1" s="1"/>
  <c r="V1613" i="1"/>
  <c r="V1605" i="1"/>
  <c r="X1605" i="1" s="1"/>
  <c r="V1597" i="1"/>
  <c r="X1597" i="1" s="1"/>
  <c r="V1589" i="1"/>
  <c r="V1581" i="1"/>
  <c r="V1573" i="1"/>
  <c r="V1565" i="1"/>
  <c r="V1557" i="1"/>
  <c r="V1549" i="1"/>
  <c r="X1549" i="1" s="1"/>
  <c r="V1541" i="1"/>
  <c r="V1533" i="1"/>
  <c r="V1525" i="1"/>
  <c r="V1517" i="1"/>
  <c r="V1509" i="1"/>
  <c r="V1501" i="1"/>
  <c r="V1493" i="1"/>
  <c r="V1485" i="1"/>
  <c r="X1485" i="1" s="1"/>
  <c r="V1477" i="1"/>
  <c r="V1469" i="1"/>
  <c r="V1461" i="1"/>
  <c r="V1453" i="1"/>
  <c r="V1445" i="1"/>
  <c r="V1437" i="1"/>
  <c r="V1429" i="1"/>
  <c r="V1421" i="1"/>
  <c r="V1413" i="1"/>
  <c r="V1405" i="1"/>
  <c r="X1405" i="1" s="1"/>
  <c r="V1397" i="1"/>
  <c r="X1397" i="1" s="1"/>
  <c r="V1389" i="1"/>
  <c r="V1381" i="1"/>
  <c r="X1381" i="1" s="1"/>
  <c r="V1373" i="1"/>
  <c r="X1373" i="1" s="1"/>
  <c r="V1365" i="1"/>
  <c r="V1357" i="1"/>
  <c r="X1357" i="1" s="1"/>
  <c r="V1349" i="1"/>
  <c r="V1341" i="1"/>
  <c r="V1333" i="1"/>
  <c r="X1333" i="1" s="1"/>
  <c r="V1325" i="1"/>
  <c r="V1317" i="1"/>
  <c r="V1309" i="1"/>
  <c r="X1309" i="1" s="1"/>
  <c r="V1301" i="1"/>
  <c r="V1293" i="1"/>
  <c r="X1293" i="1" s="1"/>
  <c r="V1285" i="1"/>
  <c r="V1277" i="1"/>
  <c r="X1277" i="1" s="1"/>
  <c r="V1269" i="1"/>
  <c r="X1269" i="1" s="1"/>
  <c r="V1261" i="1"/>
  <c r="V1253" i="1"/>
  <c r="X1253" i="1" s="1"/>
  <c r="V1245" i="1"/>
  <c r="X1245" i="1" s="1"/>
  <c r="V1237" i="1"/>
  <c r="X1237" i="1" s="1"/>
  <c r="V1229" i="1"/>
  <c r="X1229" i="1" s="1"/>
  <c r="V1221" i="1"/>
  <c r="X1221" i="1" s="1"/>
  <c r="V1213" i="1"/>
  <c r="X1213" i="1" s="1"/>
  <c r="V1205" i="1"/>
  <c r="X1205" i="1" s="1"/>
  <c r="V1197" i="1"/>
  <c r="X1197" i="1" s="1"/>
  <c r="V1189" i="1"/>
  <c r="X1189" i="1" s="1"/>
  <c r="V1181" i="1"/>
  <c r="X1181" i="1" s="1"/>
  <c r="V1173" i="1"/>
  <c r="X1173" i="1" s="1"/>
  <c r="V1165" i="1"/>
  <c r="X1165" i="1" s="1"/>
  <c r="V1157" i="1"/>
  <c r="X1157" i="1" s="1"/>
  <c r="V1149" i="1"/>
  <c r="X1149" i="1" s="1"/>
  <c r="V1141" i="1"/>
  <c r="X1141" i="1" s="1"/>
  <c r="V1133" i="1"/>
  <c r="V1125" i="1"/>
  <c r="X1125" i="1" s="1"/>
  <c r="V1117" i="1"/>
  <c r="X1117" i="1" s="1"/>
  <c r="V1109" i="1"/>
  <c r="X1109" i="1" s="1"/>
  <c r="V1101" i="1"/>
  <c r="X1101" i="1" s="1"/>
  <c r="V1093" i="1"/>
  <c r="X1093" i="1" s="1"/>
  <c r="V1085" i="1"/>
  <c r="X1085" i="1" s="1"/>
  <c r="V1077" i="1"/>
  <c r="X1077" i="1" s="1"/>
  <c r="V1069" i="1"/>
  <c r="X1069" i="1" s="1"/>
  <c r="V1061" i="1"/>
  <c r="X1061" i="1" s="1"/>
  <c r="V1053" i="1"/>
  <c r="X1053" i="1" s="1"/>
  <c r="V1045" i="1"/>
  <c r="X1045" i="1" s="1"/>
  <c r="V1037" i="1"/>
  <c r="X1037" i="1" s="1"/>
  <c r="V1029" i="1"/>
  <c r="X1029" i="1" s="1"/>
  <c r="V1021" i="1"/>
  <c r="X1021" i="1" s="1"/>
  <c r="V1013" i="1"/>
  <c r="X1013" i="1" s="1"/>
  <c r="V1005" i="1"/>
  <c r="X1005" i="1" s="1"/>
  <c r="V997" i="1"/>
  <c r="X997" i="1" s="1"/>
  <c r="V989" i="1"/>
  <c r="X989" i="1" s="1"/>
  <c r="V981" i="1"/>
  <c r="X981" i="1" s="1"/>
  <c r="V973" i="1"/>
  <c r="X973" i="1" s="1"/>
  <c r="V965" i="1"/>
  <c r="X965" i="1" s="1"/>
  <c r="V957" i="1"/>
  <c r="X957" i="1" s="1"/>
  <c r="V949" i="1"/>
  <c r="X949" i="1" s="1"/>
  <c r="V941" i="1"/>
  <c r="X941" i="1" s="1"/>
  <c r="V933" i="1"/>
  <c r="X933" i="1" s="1"/>
  <c r="V925" i="1"/>
  <c r="X925" i="1" s="1"/>
  <c r="V917" i="1"/>
  <c r="X917" i="1" s="1"/>
  <c r="V909" i="1"/>
  <c r="X909" i="1" s="1"/>
  <c r="V901" i="1"/>
  <c r="X901" i="1" s="1"/>
  <c r="V893" i="1"/>
  <c r="X893" i="1" s="1"/>
  <c r="V885" i="1"/>
  <c r="X885" i="1" s="1"/>
  <c r="V877" i="1"/>
  <c r="X877" i="1" s="1"/>
  <c r="V869" i="1"/>
  <c r="X869" i="1" s="1"/>
  <c r="V861" i="1"/>
  <c r="X861" i="1" s="1"/>
  <c r="V853" i="1"/>
  <c r="X853" i="1" s="1"/>
  <c r="V845" i="1"/>
  <c r="X845" i="1" s="1"/>
  <c r="V837" i="1"/>
  <c r="X837" i="1" s="1"/>
  <c r="V829" i="1"/>
  <c r="X829" i="1" s="1"/>
  <c r="V821" i="1"/>
  <c r="X821" i="1" s="1"/>
  <c r="V813" i="1"/>
  <c r="X813" i="1" s="1"/>
  <c r="V805" i="1"/>
  <c r="X805" i="1" s="1"/>
  <c r="V797" i="1"/>
  <c r="X797" i="1" s="1"/>
  <c r="V789" i="1"/>
  <c r="X789" i="1" s="1"/>
  <c r="V781" i="1"/>
  <c r="X781" i="1" s="1"/>
  <c r="V773" i="1"/>
  <c r="X773" i="1" s="1"/>
  <c r="V765" i="1"/>
  <c r="X765" i="1" s="1"/>
  <c r="V757" i="1"/>
  <c r="X757" i="1" s="1"/>
  <c r="V749" i="1"/>
  <c r="X749" i="1" s="1"/>
  <c r="V741" i="1"/>
  <c r="X741" i="1" s="1"/>
  <c r="V733" i="1"/>
  <c r="X733" i="1" s="1"/>
  <c r="V725" i="1"/>
  <c r="X725" i="1" s="1"/>
  <c r="V717" i="1"/>
  <c r="X717" i="1" s="1"/>
  <c r="V709" i="1"/>
  <c r="X709" i="1" s="1"/>
  <c r="V701" i="1"/>
  <c r="X701" i="1" s="1"/>
  <c r="V693" i="1"/>
  <c r="X693" i="1" s="1"/>
  <c r="V685" i="1"/>
  <c r="X685" i="1" s="1"/>
  <c r="V677" i="1"/>
  <c r="X677" i="1" s="1"/>
  <c r="V669" i="1"/>
  <c r="X669" i="1" s="1"/>
  <c r="V661" i="1"/>
  <c r="X661" i="1" s="1"/>
  <c r="V653" i="1"/>
  <c r="X653" i="1" s="1"/>
  <c r="V645" i="1"/>
  <c r="X645" i="1" s="1"/>
  <c r="V637" i="1"/>
  <c r="X637" i="1" s="1"/>
  <c r="V629" i="1"/>
  <c r="X629" i="1" s="1"/>
  <c r="V621" i="1"/>
  <c r="X621" i="1" s="1"/>
  <c r="V613" i="1"/>
  <c r="X613" i="1" s="1"/>
  <c r="V605" i="1"/>
  <c r="X605" i="1" s="1"/>
  <c r="V597" i="1"/>
  <c r="X597" i="1" s="1"/>
  <c r="V589" i="1"/>
  <c r="X589" i="1" s="1"/>
  <c r="V581" i="1"/>
  <c r="X581" i="1" s="1"/>
  <c r="V573" i="1"/>
  <c r="X573" i="1" s="1"/>
  <c r="V565" i="1"/>
  <c r="X565" i="1" s="1"/>
  <c r="V557" i="1"/>
  <c r="X557" i="1" s="1"/>
  <c r="V549" i="1"/>
  <c r="X549" i="1" s="1"/>
  <c r="V541" i="1"/>
  <c r="X541" i="1" s="1"/>
  <c r="V533" i="1"/>
  <c r="X533" i="1" s="1"/>
  <c r="V525" i="1"/>
  <c r="X525" i="1" s="1"/>
  <c r="V517" i="1"/>
  <c r="X517" i="1" s="1"/>
  <c r="V509" i="1"/>
  <c r="X509" i="1" s="1"/>
  <c r="V501" i="1"/>
  <c r="X501" i="1" s="1"/>
  <c r="V493" i="1"/>
  <c r="X493" i="1" s="1"/>
  <c r="V485" i="1"/>
  <c r="X485" i="1" s="1"/>
  <c r="V477" i="1"/>
  <c r="X477" i="1" s="1"/>
  <c r="V469" i="1"/>
  <c r="X469" i="1" s="1"/>
  <c r="V1729" i="1"/>
  <c r="X1729" i="1" s="1"/>
  <c r="V1721" i="1"/>
  <c r="X1721" i="1" s="1"/>
  <c r="V1713" i="1"/>
  <c r="X1713" i="1" s="1"/>
  <c r="V1705" i="1"/>
  <c r="X1705" i="1" s="1"/>
  <c r="V1697" i="1"/>
  <c r="X1697" i="1" s="1"/>
  <c r="V1689" i="1"/>
  <c r="X1689" i="1" s="1"/>
  <c r="V1681" i="1"/>
  <c r="X1681" i="1" s="1"/>
  <c r="V1673" i="1"/>
  <c r="X1673" i="1" s="1"/>
  <c r="V1665" i="1"/>
  <c r="X1665" i="1" s="1"/>
  <c r="V1657" i="1"/>
  <c r="X1657" i="1" s="1"/>
  <c r="V1649" i="1"/>
  <c r="X1649" i="1" s="1"/>
  <c r="V1641" i="1"/>
  <c r="X1641" i="1" s="1"/>
  <c r="V1633" i="1"/>
  <c r="X1633" i="1" s="1"/>
  <c r="V1601" i="1"/>
  <c r="X1601" i="1" s="1"/>
  <c r="V1593" i="1"/>
  <c r="X1593" i="1" s="1"/>
  <c r="V1585" i="1"/>
  <c r="X1585" i="1" s="1"/>
  <c r="AC1585" i="1" s="1"/>
  <c r="AH1585" i="1" s="1"/>
  <c r="V1577" i="1"/>
  <c r="X1577" i="1" s="1"/>
  <c r="V1569" i="1"/>
  <c r="X1569" i="1" s="1"/>
  <c r="V1537" i="1"/>
  <c r="X1537" i="1" s="1"/>
  <c r="V1529" i="1"/>
  <c r="X1529" i="1" s="1"/>
  <c r="V1521" i="1"/>
  <c r="X1521" i="1" s="1"/>
  <c r="V1513" i="1"/>
  <c r="X1513" i="1" s="1"/>
  <c r="V1505" i="1"/>
  <c r="X1505" i="1" s="1"/>
  <c r="V1473" i="1"/>
  <c r="X1473" i="1" s="1"/>
  <c r="V1465" i="1"/>
  <c r="X1465" i="1" s="1"/>
  <c r="V1457" i="1"/>
  <c r="X1457" i="1" s="1"/>
  <c r="V1449" i="1"/>
  <c r="X1449" i="1" s="1"/>
  <c r="V1441" i="1"/>
  <c r="X1441" i="1" s="1"/>
  <c r="V1409" i="1"/>
  <c r="X1409" i="1" s="1"/>
  <c r="V1401" i="1"/>
  <c r="X1401" i="1" s="1"/>
  <c r="V1393" i="1"/>
  <c r="X1393" i="1" s="1"/>
  <c r="V1385" i="1"/>
  <c r="X1385" i="1" s="1"/>
  <c r="V1377" i="1"/>
  <c r="X1377" i="1" s="1"/>
  <c r="V1369" i="1"/>
  <c r="X1369" i="1" s="1"/>
  <c r="V1345" i="1"/>
  <c r="X1345" i="1" s="1"/>
  <c r="AB1345" i="1" s="1"/>
  <c r="AG1345" i="1" s="1"/>
  <c r="V1337" i="1"/>
  <c r="X1337" i="1" s="1"/>
  <c r="V1329" i="1"/>
  <c r="X1329" i="1" s="1"/>
  <c r="V1321" i="1"/>
  <c r="X1321" i="1" s="1"/>
  <c r="V1313" i="1"/>
  <c r="X1313" i="1" s="1"/>
  <c r="V1305" i="1"/>
  <c r="X1305" i="1" s="1"/>
  <c r="V1281" i="1"/>
  <c r="X1281" i="1" s="1"/>
  <c r="V1273" i="1"/>
  <c r="X1273" i="1" s="1"/>
  <c r="V1265" i="1"/>
  <c r="X1265" i="1" s="1"/>
  <c r="AC1265" i="1" s="1"/>
  <c r="AH1265" i="1" s="1"/>
  <c r="V1257" i="1"/>
  <c r="X1257" i="1" s="1"/>
  <c r="V1249" i="1"/>
  <c r="X1249" i="1" s="1"/>
  <c r="V1241" i="1"/>
  <c r="X1241" i="1" s="1"/>
  <c r="V1233" i="1"/>
  <c r="X1233" i="1" s="1"/>
  <c r="V1217" i="1"/>
  <c r="X1217" i="1" s="1"/>
  <c r="V1209" i="1"/>
  <c r="X1209" i="1" s="1"/>
  <c r="V1201" i="1"/>
  <c r="X1201" i="1" s="1"/>
  <c r="V1193" i="1"/>
  <c r="X1193" i="1" s="1"/>
  <c r="V1185" i="1"/>
  <c r="X1185" i="1" s="1"/>
  <c r="V1177" i="1"/>
  <c r="X1177" i="1" s="1"/>
  <c r="V1169" i="1"/>
  <c r="X1169" i="1" s="1"/>
  <c r="V1161" i="1"/>
  <c r="X1161" i="1" s="1"/>
  <c r="V1145" i="1"/>
  <c r="X1145" i="1" s="1"/>
  <c r="V1137" i="1"/>
  <c r="X1137" i="1" s="1"/>
  <c r="Z1137" i="1" s="1"/>
  <c r="AE1137" i="1" s="1"/>
  <c r="V1129" i="1"/>
  <c r="X1129" i="1" s="1"/>
  <c r="V1121" i="1"/>
  <c r="X1121" i="1" s="1"/>
  <c r="V1113" i="1"/>
  <c r="X1113" i="1" s="1"/>
  <c r="V1097" i="1"/>
  <c r="X1097" i="1" s="1"/>
  <c r="V1081" i="1"/>
  <c r="X1081" i="1" s="1"/>
  <c r="V1073" i="1"/>
  <c r="X1073" i="1" s="1"/>
  <c r="V1065" i="1"/>
  <c r="X1065" i="1" s="1"/>
  <c r="V1057" i="1"/>
  <c r="X1057" i="1" s="1"/>
  <c r="V1049" i="1"/>
  <c r="X1049" i="1" s="1"/>
  <c r="V1041" i="1"/>
  <c r="X1041" i="1" s="1"/>
  <c r="V1033" i="1"/>
  <c r="X1033" i="1" s="1"/>
  <c r="V1025" i="1"/>
  <c r="X1025" i="1" s="1"/>
  <c r="V1017" i="1"/>
  <c r="X1017" i="1" s="1"/>
  <c r="V1009" i="1"/>
  <c r="X1009" i="1" s="1"/>
  <c r="V1001" i="1"/>
  <c r="X1001" i="1" s="1"/>
  <c r="V993" i="1"/>
  <c r="X993" i="1" s="1"/>
  <c r="V985" i="1"/>
  <c r="X985" i="1" s="1"/>
  <c r="V977" i="1"/>
  <c r="X977" i="1" s="1"/>
  <c r="V969" i="1"/>
  <c r="X969" i="1" s="1"/>
  <c r="V961" i="1"/>
  <c r="X961" i="1" s="1"/>
  <c r="V953" i="1"/>
  <c r="X953" i="1" s="1"/>
  <c r="V945" i="1"/>
  <c r="X945" i="1" s="1"/>
  <c r="AC945" i="1" s="1"/>
  <c r="AH945" i="1" s="1"/>
  <c r="V937" i="1"/>
  <c r="X937" i="1" s="1"/>
  <c r="V929" i="1"/>
  <c r="X929" i="1" s="1"/>
  <c r="V921" i="1"/>
  <c r="X921" i="1" s="1"/>
  <c r="V913" i="1"/>
  <c r="X913" i="1" s="1"/>
  <c r="V905" i="1"/>
  <c r="X905" i="1" s="1"/>
  <c r="V897" i="1"/>
  <c r="X897" i="1" s="1"/>
  <c r="V889" i="1"/>
  <c r="X889" i="1" s="1"/>
  <c r="V881" i="1"/>
  <c r="X881" i="1" s="1"/>
  <c r="V873" i="1"/>
  <c r="X873" i="1" s="1"/>
  <c r="V865" i="1"/>
  <c r="X865" i="1" s="1"/>
  <c r="V857" i="1"/>
  <c r="X857" i="1" s="1"/>
  <c r="V849" i="1"/>
  <c r="X849" i="1" s="1"/>
  <c r="V841" i="1"/>
  <c r="X841" i="1" s="1"/>
  <c r="V833" i="1"/>
  <c r="X833" i="1" s="1"/>
  <c r="V825" i="1"/>
  <c r="X825" i="1" s="1"/>
  <c r="V817" i="1"/>
  <c r="X817" i="1" s="1"/>
  <c r="V809" i="1"/>
  <c r="X809" i="1" s="1"/>
  <c r="V801" i="1"/>
  <c r="X801" i="1" s="1"/>
  <c r="AA801" i="1" s="1"/>
  <c r="AF801" i="1" s="1"/>
  <c r="V793" i="1"/>
  <c r="X793" i="1" s="1"/>
  <c r="V785" i="1"/>
  <c r="X785" i="1" s="1"/>
  <c r="V777" i="1"/>
  <c r="X777" i="1" s="1"/>
  <c r="V769" i="1"/>
  <c r="X769" i="1" s="1"/>
  <c r="AA769" i="1" s="1"/>
  <c r="AF769" i="1" s="1"/>
  <c r="V761" i="1"/>
  <c r="X761" i="1" s="1"/>
  <c r="V753" i="1"/>
  <c r="X753" i="1" s="1"/>
  <c r="V745" i="1"/>
  <c r="X745" i="1" s="1"/>
  <c r="Z745" i="1" s="1"/>
  <c r="AE745" i="1" s="1"/>
  <c r="V737" i="1"/>
  <c r="X737" i="1" s="1"/>
  <c r="AA737" i="1" s="1"/>
  <c r="AF737" i="1" s="1"/>
  <c r="V729" i="1"/>
  <c r="X729" i="1" s="1"/>
  <c r="V721" i="1"/>
  <c r="X721" i="1" s="1"/>
  <c r="V713" i="1"/>
  <c r="X713" i="1" s="1"/>
  <c r="V705" i="1"/>
  <c r="X705" i="1" s="1"/>
  <c r="V697" i="1"/>
  <c r="X697" i="1" s="1"/>
  <c r="V689" i="1"/>
  <c r="X689" i="1" s="1"/>
  <c r="V681" i="1"/>
  <c r="X681" i="1" s="1"/>
  <c r="Z681" i="1" s="1"/>
  <c r="AE681" i="1" s="1"/>
  <c r="V673" i="1"/>
  <c r="X673" i="1" s="1"/>
  <c r="AA673" i="1" s="1"/>
  <c r="AF673" i="1" s="1"/>
  <c r="V665" i="1"/>
  <c r="X665" i="1" s="1"/>
  <c r="V657" i="1"/>
  <c r="X657" i="1" s="1"/>
  <c r="V649" i="1"/>
  <c r="X649" i="1" s="1"/>
  <c r="Z649" i="1" s="1"/>
  <c r="AE649" i="1" s="1"/>
  <c r="V641" i="1"/>
  <c r="X641" i="1" s="1"/>
  <c r="AA641" i="1" s="1"/>
  <c r="AF641" i="1" s="1"/>
  <c r="V633" i="1"/>
  <c r="X633" i="1" s="1"/>
  <c r="V625" i="1"/>
  <c r="X625" i="1" s="1"/>
  <c r="V617" i="1"/>
  <c r="X617" i="1" s="1"/>
  <c r="Z617" i="1" s="1"/>
  <c r="AE617" i="1" s="1"/>
  <c r="V609" i="1"/>
  <c r="X609" i="1" s="1"/>
  <c r="V601" i="1"/>
  <c r="X601" i="1" s="1"/>
  <c r="Y601" i="1" s="1"/>
  <c r="AD601" i="1" s="1"/>
  <c r="V593" i="1"/>
  <c r="X593" i="1" s="1"/>
  <c r="V585" i="1"/>
  <c r="X585" i="1" s="1"/>
  <c r="V577" i="1"/>
  <c r="X577" i="1" s="1"/>
  <c r="V569" i="1"/>
  <c r="X569" i="1" s="1"/>
  <c r="V561" i="1"/>
  <c r="X561" i="1" s="1"/>
  <c r="V553" i="1"/>
  <c r="X553" i="1" s="1"/>
  <c r="Z553" i="1" s="1"/>
  <c r="AE553" i="1" s="1"/>
  <c r="V545" i="1"/>
  <c r="X545" i="1" s="1"/>
  <c r="AA545" i="1" s="1"/>
  <c r="AF545" i="1" s="1"/>
  <c r="V537" i="1"/>
  <c r="X537" i="1" s="1"/>
  <c r="AA537" i="1" s="1"/>
  <c r="AF537" i="1" s="1"/>
  <c r="V529" i="1"/>
  <c r="X529" i="1" s="1"/>
  <c r="V521" i="1"/>
  <c r="X521" i="1" s="1"/>
  <c r="V513" i="1"/>
  <c r="X513" i="1" s="1"/>
  <c r="V505" i="1"/>
  <c r="X505" i="1" s="1"/>
  <c r="V497" i="1"/>
  <c r="X497" i="1" s="1"/>
  <c r="V489" i="1"/>
  <c r="X489" i="1" s="1"/>
  <c r="V481" i="1"/>
  <c r="X481" i="1" s="1"/>
  <c r="V473" i="1"/>
  <c r="X473" i="1" s="1"/>
  <c r="V465" i="1"/>
  <c r="X465" i="1" s="1"/>
  <c r="Z465" i="1" s="1"/>
  <c r="AE465" i="1" s="1"/>
  <c r="V457" i="1"/>
  <c r="X457" i="1" s="1"/>
  <c r="V449" i="1"/>
  <c r="X449" i="1" s="1"/>
  <c r="V441" i="1"/>
  <c r="X441" i="1" s="1"/>
  <c r="V433" i="1"/>
  <c r="X433" i="1" s="1"/>
  <c r="V425" i="1"/>
  <c r="X425" i="1" s="1"/>
  <c r="Z425" i="1" s="1"/>
  <c r="AE425" i="1" s="1"/>
  <c r="V417" i="1"/>
  <c r="X417" i="1" s="1"/>
  <c r="V409" i="1"/>
  <c r="X409" i="1" s="1"/>
  <c r="V401" i="1"/>
  <c r="X401" i="1" s="1"/>
  <c r="V393" i="1"/>
  <c r="X393" i="1" s="1"/>
  <c r="V385" i="1"/>
  <c r="X385" i="1" s="1"/>
  <c r="V377" i="1"/>
  <c r="X377" i="1" s="1"/>
  <c r="V369" i="1"/>
  <c r="X369" i="1" s="1"/>
  <c r="V361" i="1"/>
  <c r="X361" i="1" s="1"/>
  <c r="V353" i="1"/>
  <c r="X353" i="1" s="1"/>
  <c r="V345" i="1"/>
  <c r="X345" i="1" s="1"/>
  <c r="Z345" i="1" s="1"/>
  <c r="AE345" i="1" s="1"/>
  <c r="V337" i="1"/>
  <c r="X337" i="1" s="1"/>
  <c r="V329" i="1"/>
  <c r="X329" i="1" s="1"/>
  <c r="V321" i="1"/>
  <c r="X321" i="1" s="1"/>
  <c r="V313" i="1"/>
  <c r="X313" i="1" s="1"/>
  <c r="V305" i="1"/>
  <c r="X305" i="1" s="1"/>
  <c r="V297" i="1"/>
  <c r="X297" i="1" s="1"/>
  <c r="V289" i="1"/>
  <c r="X289" i="1" s="1"/>
  <c r="V281" i="1"/>
  <c r="X281" i="1" s="1"/>
  <c r="V273" i="1"/>
  <c r="X273" i="1" s="1"/>
  <c r="V265" i="1"/>
  <c r="X265" i="1" s="1"/>
  <c r="V257" i="1"/>
  <c r="X257" i="1" s="1"/>
  <c r="V249" i="1"/>
  <c r="X249" i="1" s="1"/>
  <c r="V241" i="1"/>
  <c r="X241" i="1" s="1"/>
  <c r="V233" i="1"/>
  <c r="V225" i="1"/>
  <c r="X225" i="1" s="1"/>
  <c r="V217" i="1"/>
  <c r="X217" i="1" s="1"/>
  <c r="V209" i="1"/>
  <c r="X209" i="1" s="1"/>
  <c r="V201" i="1"/>
  <c r="X201" i="1" s="1"/>
  <c r="V193" i="1"/>
  <c r="X193" i="1" s="1"/>
  <c r="V185" i="1"/>
  <c r="X185" i="1" s="1"/>
  <c r="V177" i="1"/>
  <c r="X177" i="1" s="1"/>
  <c r="V169" i="1"/>
  <c r="X169" i="1" s="1"/>
  <c r="V161" i="1"/>
  <c r="X161" i="1" s="1"/>
  <c r="V153" i="1"/>
  <c r="X153" i="1" s="1"/>
  <c r="V145" i="1"/>
  <c r="X145" i="1" s="1"/>
  <c r="V137" i="1"/>
  <c r="X137" i="1" s="1"/>
  <c r="V129" i="1"/>
  <c r="X129" i="1" s="1"/>
  <c r="V121" i="1"/>
  <c r="X121" i="1" s="1"/>
  <c r="V113" i="1"/>
  <c r="X113" i="1" s="1"/>
  <c r="V105" i="1"/>
  <c r="X105" i="1" s="1"/>
  <c r="V97" i="1"/>
  <c r="X97" i="1" s="1"/>
  <c r="V89" i="1"/>
  <c r="X89" i="1" s="1"/>
  <c r="V81" i="1"/>
  <c r="X81" i="1" s="1"/>
  <c r="V73" i="1"/>
  <c r="X73" i="1" s="1"/>
  <c r="V65" i="1"/>
  <c r="X65" i="1" s="1"/>
  <c r="V57" i="1"/>
  <c r="X57" i="1" s="1"/>
  <c r="V49" i="1"/>
  <c r="X49" i="1" s="1"/>
  <c r="V41" i="1"/>
  <c r="X41" i="1" s="1"/>
  <c r="V33" i="1"/>
  <c r="X33" i="1" s="1"/>
  <c r="V25" i="1"/>
  <c r="X25" i="1" s="1"/>
  <c r="V17" i="1"/>
  <c r="X17" i="1" s="1"/>
  <c r="V9" i="1"/>
  <c r="X9" i="1" s="1"/>
  <c r="V463" i="1"/>
  <c r="X463" i="1" s="1"/>
  <c r="V455" i="1"/>
  <c r="X455" i="1" s="1"/>
  <c r="V470" i="1"/>
  <c r="X470" i="1" s="1"/>
  <c r="V461" i="1"/>
  <c r="X461" i="1" s="1"/>
  <c r="V453" i="1"/>
  <c r="X453" i="1" s="1"/>
  <c r="V1628" i="1"/>
  <c r="X1628" i="1" s="1"/>
  <c r="V1620" i="1"/>
  <c r="X1620" i="1" s="1"/>
  <c r="V1612" i="1"/>
  <c r="X1612" i="1" s="1"/>
  <c r="V1604" i="1"/>
  <c r="X1604" i="1" s="1"/>
  <c r="V1596" i="1"/>
  <c r="X1596" i="1" s="1"/>
  <c r="V1564" i="1"/>
  <c r="X1564" i="1" s="1"/>
  <c r="V1556" i="1"/>
  <c r="X1556" i="1" s="1"/>
  <c r="V1548" i="1"/>
  <c r="X1548" i="1" s="1"/>
  <c r="V1540" i="1"/>
  <c r="X1540" i="1" s="1"/>
  <c r="V1532" i="1"/>
  <c r="X1532" i="1" s="1"/>
  <c r="V1500" i="1"/>
  <c r="X1500" i="1" s="1"/>
  <c r="V1492" i="1"/>
  <c r="X1492" i="1" s="1"/>
  <c r="V1484" i="1"/>
  <c r="X1484" i="1" s="1"/>
  <c r="V1476" i="1"/>
  <c r="X1476" i="1" s="1"/>
  <c r="V1468" i="1"/>
  <c r="X1468" i="1" s="1"/>
  <c r="V1436" i="1"/>
  <c r="X1436" i="1" s="1"/>
  <c r="V1428" i="1"/>
  <c r="X1428" i="1" s="1"/>
  <c r="V1420" i="1"/>
  <c r="X1420" i="1" s="1"/>
  <c r="V1412" i="1"/>
  <c r="X1412" i="1" s="1"/>
  <c r="V1404" i="1"/>
  <c r="X1404" i="1" s="1"/>
  <c r="V1396" i="1"/>
  <c r="X1396" i="1" s="1"/>
  <c r="V1372" i="1"/>
  <c r="X1372" i="1" s="1"/>
  <c r="V1364" i="1"/>
  <c r="X1364" i="1" s="1"/>
  <c r="V1356" i="1"/>
  <c r="X1356" i="1" s="1"/>
  <c r="V1348" i="1"/>
  <c r="X1348" i="1" s="1"/>
  <c r="V1340" i="1"/>
  <c r="X1340" i="1" s="1"/>
  <c r="V1332" i="1"/>
  <c r="X1332" i="1" s="1"/>
  <c r="V1308" i="1"/>
  <c r="X1308" i="1" s="1"/>
  <c r="V1300" i="1"/>
  <c r="X1300" i="1" s="1"/>
  <c r="V1292" i="1"/>
  <c r="X1292" i="1" s="1"/>
  <c r="V1284" i="1"/>
  <c r="X1284" i="1" s="1"/>
  <c r="V1276" i="1"/>
  <c r="X1276" i="1" s="1"/>
  <c r="AB1276" i="1" s="1"/>
  <c r="AG1276" i="1" s="1"/>
  <c r="V1268" i="1"/>
  <c r="X1268" i="1" s="1"/>
  <c r="V1260" i="1"/>
  <c r="X1260" i="1" s="1"/>
  <c r="V1244" i="1"/>
  <c r="X1244" i="1" s="1"/>
  <c r="V1236" i="1"/>
  <c r="X1236" i="1" s="1"/>
  <c r="V1228" i="1"/>
  <c r="X1228" i="1" s="1"/>
  <c r="V1220" i="1"/>
  <c r="X1220" i="1" s="1"/>
  <c r="V1212" i="1"/>
  <c r="X1212" i="1" s="1"/>
  <c r="V1204" i="1"/>
  <c r="X1204" i="1" s="1"/>
  <c r="V1188" i="1"/>
  <c r="X1188" i="1" s="1"/>
  <c r="V1180" i="1"/>
  <c r="X1180" i="1" s="1"/>
  <c r="V1172" i="1"/>
  <c r="X1172" i="1" s="1"/>
  <c r="V1156" i="1"/>
  <c r="X1156" i="1" s="1"/>
  <c r="V1148" i="1"/>
  <c r="X1148" i="1" s="1"/>
  <c r="V1140" i="1"/>
  <c r="X1140" i="1" s="1"/>
  <c r="V1132" i="1"/>
  <c r="X1132" i="1" s="1"/>
  <c r="V1124" i="1"/>
  <c r="X1124" i="1" s="1"/>
  <c r="V1116" i="1"/>
  <c r="X1116" i="1" s="1"/>
  <c r="V1108" i="1"/>
  <c r="X1108" i="1" s="1"/>
  <c r="V1100" i="1"/>
  <c r="X1100" i="1" s="1"/>
  <c r="V1092" i="1"/>
  <c r="X1092" i="1" s="1"/>
  <c r="V1084" i="1"/>
  <c r="X1084" i="1" s="1"/>
  <c r="V1076" i="1"/>
  <c r="X1076" i="1" s="1"/>
  <c r="V1068" i="1"/>
  <c r="X1068" i="1" s="1"/>
  <c r="V1060" i="1"/>
  <c r="X1060" i="1" s="1"/>
  <c r="V1052" i="1"/>
  <c r="X1052" i="1" s="1"/>
  <c r="V1044" i="1"/>
  <c r="X1044" i="1" s="1"/>
  <c r="V1036" i="1"/>
  <c r="X1036" i="1" s="1"/>
  <c r="V1028" i="1"/>
  <c r="X1028" i="1" s="1"/>
  <c r="V1020" i="1"/>
  <c r="X1020" i="1" s="1"/>
  <c r="V1012" i="1"/>
  <c r="X1012" i="1" s="1"/>
  <c r="V1004" i="1"/>
  <c r="X1004" i="1" s="1"/>
  <c r="V996" i="1"/>
  <c r="X996" i="1" s="1"/>
  <c r="V988" i="1"/>
  <c r="X988" i="1" s="1"/>
  <c r="V980" i="1"/>
  <c r="X980" i="1" s="1"/>
  <c r="V972" i="1"/>
  <c r="X972" i="1" s="1"/>
  <c r="V964" i="1"/>
  <c r="X964" i="1" s="1"/>
  <c r="V956" i="1"/>
  <c r="X956" i="1" s="1"/>
  <c r="V948" i="1"/>
  <c r="X948" i="1" s="1"/>
  <c r="V940" i="1"/>
  <c r="X940" i="1" s="1"/>
  <c r="Z940" i="1" s="1"/>
  <c r="AE940" i="1" s="1"/>
  <c r="V932" i="1"/>
  <c r="X932" i="1" s="1"/>
  <c r="AA932" i="1" s="1"/>
  <c r="AF932" i="1" s="1"/>
  <c r="V924" i="1"/>
  <c r="X924" i="1" s="1"/>
  <c r="V916" i="1"/>
  <c r="X916" i="1" s="1"/>
  <c r="V908" i="1"/>
  <c r="X908" i="1" s="1"/>
  <c r="Z908" i="1" s="1"/>
  <c r="AE908" i="1" s="1"/>
  <c r="V900" i="1"/>
  <c r="X900" i="1" s="1"/>
  <c r="V892" i="1"/>
  <c r="X892" i="1" s="1"/>
  <c r="V884" i="1"/>
  <c r="X884" i="1" s="1"/>
  <c r="V876" i="1"/>
  <c r="X876" i="1" s="1"/>
  <c r="AA876" i="1" s="1"/>
  <c r="AF876" i="1" s="1"/>
  <c r="V868" i="1"/>
  <c r="X868" i="1" s="1"/>
  <c r="AA868" i="1" s="1"/>
  <c r="AF868" i="1" s="1"/>
  <c r="V860" i="1"/>
  <c r="X860" i="1" s="1"/>
  <c r="V852" i="1"/>
  <c r="X852" i="1" s="1"/>
  <c r="V844" i="1"/>
  <c r="X844" i="1" s="1"/>
  <c r="V836" i="1"/>
  <c r="X836" i="1" s="1"/>
  <c r="V828" i="1"/>
  <c r="X828" i="1" s="1"/>
  <c r="V820" i="1"/>
  <c r="X820" i="1" s="1"/>
  <c r="V812" i="1"/>
  <c r="X812" i="1" s="1"/>
  <c r="Y812" i="1" s="1"/>
  <c r="AD812" i="1" s="1"/>
  <c r="V804" i="1"/>
  <c r="X804" i="1" s="1"/>
  <c r="AA804" i="1" s="1"/>
  <c r="AF804" i="1" s="1"/>
  <c r="V796" i="1"/>
  <c r="X796" i="1" s="1"/>
  <c r="V788" i="1"/>
  <c r="X788" i="1" s="1"/>
  <c r="V780" i="1"/>
  <c r="X780" i="1" s="1"/>
  <c r="V772" i="1"/>
  <c r="X772" i="1" s="1"/>
  <c r="V764" i="1"/>
  <c r="X764" i="1" s="1"/>
  <c r="V756" i="1"/>
  <c r="X756" i="1" s="1"/>
  <c r="V748" i="1"/>
  <c r="X748" i="1" s="1"/>
  <c r="Y748" i="1" s="1"/>
  <c r="AD748" i="1" s="1"/>
  <c r="V740" i="1"/>
  <c r="X740" i="1" s="1"/>
  <c r="V732" i="1"/>
  <c r="X732" i="1" s="1"/>
  <c r="Y732" i="1" s="1"/>
  <c r="AD732" i="1" s="1"/>
  <c r="V724" i="1"/>
  <c r="X724" i="1" s="1"/>
  <c r="V716" i="1"/>
  <c r="X716" i="1" s="1"/>
  <c r="V708" i="1"/>
  <c r="X708" i="1" s="1"/>
  <c r="V700" i="1"/>
  <c r="X700" i="1" s="1"/>
  <c r="V692" i="1"/>
  <c r="X692" i="1" s="1"/>
  <c r="V684" i="1"/>
  <c r="X684" i="1" s="1"/>
  <c r="V676" i="1"/>
  <c r="X676" i="1" s="1"/>
  <c r="V668" i="1"/>
  <c r="X668" i="1" s="1"/>
  <c r="Y668" i="1" s="1"/>
  <c r="AD668" i="1" s="1"/>
  <c r="V660" i="1"/>
  <c r="X660" i="1" s="1"/>
  <c r="AC660" i="1" s="1"/>
  <c r="AH660" i="1" s="1"/>
  <c r="V652" i="1"/>
  <c r="X652" i="1" s="1"/>
  <c r="V644" i="1"/>
  <c r="X644" i="1" s="1"/>
  <c r="V636" i="1"/>
  <c r="X636" i="1" s="1"/>
  <c r="V628" i="1"/>
  <c r="X628" i="1" s="1"/>
  <c r="V620" i="1"/>
  <c r="X620" i="1" s="1"/>
  <c r="V612" i="1"/>
  <c r="X612" i="1" s="1"/>
  <c r="V604" i="1"/>
  <c r="X604" i="1" s="1"/>
  <c r="Y604" i="1" s="1"/>
  <c r="AD604" i="1" s="1"/>
  <c r="V596" i="1"/>
  <c r="X596" i="1" s="1"/>
  <c r="V588" i="1"/>
  <c r="X588" i="1" s="1"/>
  <c r="V580" i="1"/>
  <c r="X580" i="1" s="1"/>
  <c r="V572" i="1"/>
  <c r="X572" i="1" s="1"/>
  <c r="V564" i="1"/>
  <c r="X564" i="1" s="1"/>
  <c r="V556" i="1"/>
  <c r="X556" i="1" s="1"/>
  <c r="Z556" i="1" s="1"/>
  <c r="AE556" i="1" s="1"/>
  <c r="V548" i="1"/>
  <c r="X548" i="1" s="1"/>
  <c r="V540" i="1"/>
  <c r="X540" i="1" s="1"/>
  <c r="V532" i="1"/>
  <c r="X532" i="1" s="1"/>
  <c r="V524" i="1"/>
  <c r="X524" i="1" s="1"/>
  <c r="V516" i="1"/>
  <c r="X516" i="1" s="1"/>
  <c r="V508" i="1"/>
  <c r="X508" i="1" s="1"/>
  <c r="V500" i="1"/>
  <c r="X500" i="1" s="1"/>
  <c r="V492" i="1"/>
  <c r="X492" i="1" s="1"/>
  <c r="V484" i="1"/>
  <c r="X484" i="1" s="1"/>
  <c r="V476" i="1"/>
  <c r="X476" i="1" s="1"/>
  <c r="V468" i="1"/>
  <c r="X468" i="1" s="1"/>
  <c r="V460" i="1"/>
  <c r="X460" i="1" s="1"/>
  <c r="V452" i="1"/>
  <c r="X452" i="1" s="1"/>
  <c r="V444" i="1"/>
  <c r="X444" i="1" s="1"/>
  <c r="V436" i="1"/>
  <c r="X436" i="1" s="1"/>
  <c r="V428" i="1"/>
  <c r="X428" i="1" s="1"/>
  <c r="V420" i="1"/>
  <c r="X420" i="1" s="1"/>
  <c r="V412" i="1"/>
  <c r="X412" i="1" s="1"/>
  <c r="V404" i="1"/>
  <c r="X404" i="1" s="1"/>
  <c r="V396" i="1"/>
  <c r="X396" i="1" s="1"/>
  <c r="V388" i="1"/>
  <c r="X388" i="1" s="1"/>
  <c r="V380" i="1"/>
  <c r="X380" i="1" s="1"/>
  <c r="V372" i="1"/>
  <c r="X372" i="1" s="1"/>
  <c r="V364" i="1"/>
  <c r="X364" i="1" s="1"/>
  <c r="V356" i="1"/>
  <c r="X356" i="1" s="1"/>
  <c r="V348" i="1"/>
  <c r="X348" i="1" s="1"/>
  <c r="Z348" i="1" s="1"/>
  <c r="AE348" i="1" s="1"/>
  <c r="V340" i="1"/>
  <c r="X340" i="1" s="1"/>
  <c r="V332" i="1"/>
  <c r="X332" i="1" s="1"/>
  <c r="V324" i="1"/>
  <c r="X324" i="1" s="1"/>
  <c r="V316" i="1"/>
  <c r="X316" i="1" s="1"/>
  <c r="V308" i="1"/>
  <c r="X308" i="1" s="1"/>
  <c r="V300" i="1"/>
  <c r="X300" i="1" s="1"/>
  <c r="V292" i="1"/>
  <c r="X292" i="1" s="1"/>
  <c r="V284" i="1"/>
  <c r="X284" i="1" s="1"/>
  <c r="V276" i="1"/>
  <c r="X276" i="1" s="1"/>
  <c r="V268" i="1"/>
  <c r="X268" i="1" s="1"/>
  <c r="V260" i="1"/>
  <c r="X260" i="1" s="1"/>
  <c r="V252" i="1"/>
  <c r="X252" i="1" s="1"/>
  <c r="V244" i="1"/>
  <c r="X244" i="1" s="1"/>
  <c r="V236" i="1"/>
  <c r="X236" i="1" s="1"/>
  <c r="V228" i="1"/>
  <c r="X228" i="1" s="1"/>
  <c r="V220" i="1"/>
  <c r="X220" i="1" s="1"/>
  <c r="V212" i="1"/>
  <c r="X212" i="1" s="1"/>
  <c r="V204" i="1"/>
  <c r="X204" i="1" s="1"/>
  <c r="V196" i="1"/>
  <c r="X196" i="1" s="1"/>
  <c r="V188" i="1"/>
  <c r="X188" i="1" s="1"/>
  <c r="V180" i="1"/>
  <c r="X180" i="1" s="1"/>
  <c r="V172" i="1"/>
  <c r="X172" i="1" s="1"/>
  <c r="V164" i="1"/>
  <c r="X164" i="1" s="1"/>
  <c r="V156" i="1"/>
  <c r="X156" i="1" s="1"/>
  <c r="V148" i="1"/>
  <c r="X148" i="1" s="1"/>
  <c r="V140" i="1"/>
  <c r="X140" i="1" s="1"/>
  <c r="V132" i="1"/>
  <c r="X132" i="1" s="1"/>
  <c r="V124" i="1"/>
  <c r="X124" i="1" s="1"/>
  <c r="V116" i="1"/>
  <c r="X116" i="1" s="1"/>
  <c r="V108" i="1"/>
  <c r="X108" i="1" s="1"/>
  <c r="V100" i="1"/>
  <c r="X100" i="1" s="1"/>
  <c r="V92" i="1"/>
  <c r="X92" i="1" s="1"/>
  <c r="V84" i="1"/>
  <c r="X84" i="1" s="1"/>
  <c r="V76" i="1"/>
  <c r="X76" i="1" s="1"/>
  <c r="V68" i="1"/>
  <c r="X68" i="1" s="1"/>
  <c r="V60" i="1"/>
  <c r="X60" i="1" s="1"/>
  <c r="V52" i="1"/>
  <c r="X52" i="1" s="1"/>
  <c r="V44" i="1"/>
  <c r="X44" i="1" s="1"/>
  <c r="V36" i="1"/>
  <c r="X36" i="1" s="1"/>
  <c r="V28" i="1"/>
  <c r="X28" i="1" s="1"/>
  <c r="V20" i="1"/>
  <c r="X20" i="1" s="1"/>
  <c r="V12" i="1"/>
  <c r="X12" i="1" s="1"/>
  <c r="V4" i="1"/>
  <c r="X4" i="1" s="1"/>
  <c r="V1731" i="1"/>
  <c r="X1731" i="1" s="1"/>
  <c r="V1723" i="1"/>
  <c r="X1723" i="1" s="1"/>
  <c r="V1715" i="1"/>
  <c r="X1715" i="1" s="1"/>
  <c r="V1707" i="1"/>
  <c r="X1707" i="1" s="1"/>
  <c r="V1699" i="1"/>
  <c r="X1699" i="1" s="1"/>
  <c r="V1691" i="1"/>
  <c r="X1691" i="1" s="1"/>
  <c r="V1683" i="1"/>
  <c r="X1683" i="1" s="1"/>
  <c r="V1675" i="1"/>
  <c r="X1675" i="1" s="1"/>
  <c r="V1667" i="1"/>
  <c r="X1667" i="1" s="1"/>
  <c r="V1659" i="1"/>
  <c r="X1659" i="1" s="1"/>
  <c r="V1651" i="1"/>
  <c r="X1651" i="1" s="1"/>
  <c r="V1619" i="1"/>
  <c r="X1619" i="1" s="1"/>
  <c r="V1611" i="1"/>
  <c r="X1611" i="1" s="1"/>
  <c r="V1603" i="1"/>
  <c r="X1603" i="1" s="1"/>
  <c r="V1595" i="1"/>
  <c r="X1595" i="1" s="1"/>
  <c r="V1587" i="1"/>
  <c r="X1587" i="1" s="1"/>
  <c r="V1555" i="1"/>
  <c r="X1555" i="1" s="1"/>
  <c r="V1547" i="1"/>
  <c r="X1547" i="1" s="1"/>
  <c r="V1539" i="1"/>
  <c r="X1539" i="1" s="1"/>
  <c r="V1531" i="1"/>
  <c r="X1531" i="1" s="1"/>
  <c r="V1523" i="1"/>
  <c r="X1523" i="1" s="1"/>
  <c r="V1491" i="1"/>
  <c r="X1491" i="1" s="1"/>
  <c r="V1483" i="1"/>
  <c r="X1483" i="1" s="1"/>
  <c r="V1475" i="1"/>
  <c r="X1475" i="1" s="1"/>
  <c r="V1467" i="1"/>
  <c r="X1467" i="1" s="1"/>
  <c r="V1459" i="1"/>
  <c r="X1459" i="1" s="1"/>
  <c r="V1427" i="1"/>
  <c r="X1427" i="1" s="1"/>
  <c r="V1419" i="1"/>
  <c r="X1419" i="1" s="1"/>
  <c r="V1411" i="1"/>
  <c r="X1411" i="1" s="1"/>
  <c r="V1403" i="1"/>
  <c r="X1403" i="1" s="1"/>
  <c r="V1395" i="1"/>
  <c r="X1395" i="1" s="1"/>
  <c r="V1387" i="1"/>
  <c r="X1387" i="1" s="1"/>
  <c r="V1363" i="1"/>
  <c r="X1363" i="1" s="1"/>
  <c r="V1355" i="1"/>
  <c r="X1355" i="1" s="1"/>
  <c r="V1347" i="1"/>
  <c r="X1347" i="1" s="1"/>
  <c r="V1339" i="1"/>
  <c r="X1339" i="1" s="1"/>
  <c r="V1331" i="1"/>
  <c r="X1331" i="1" s="1"/>
  <c r="V1323" i="1"/>
  <c r="X1323" i="1" s="1"/>
  <c r="V1299" i="1"/>
  <c r="X1299" i="1" s="1"/>
  <c r="V1291" i="1"/>
  <c r="X1291" i="1" s="1"/>
  <c r="V1283" i="1"/>
  <c r="X1283" i="1" s="1"/>
  <c r="V1275" i="1"/>
  <c r="X1275" i="1" s="1"/>
  <c r="V1267" i="1"/>
  <c r="X1267" i="1" s="1"/>
  <c r="V1259" i="1"/>
  <c r="X1259" i="1" s="1"/>
  <c r="V1251" i="1"/>
  <c r="X1251" i="1" s="1"/>
  <c r="V1235" i="1"/>
  <c r="X1235" i="1" s="1"/>
  <c r="V1227" i="1"/>
  <c r="X1227" i="1" s="1"/>
  <c r="V1219" i="1"/>
  <c r="X1219" i="1" s="1"/>
  <c r="V1211" i="1"/>
  <c r="X1211" i="1" s="1"/>
  <c r="V1203" i="1"/>
  <c r="X1203" i="1" s="1"/>
  <c r="V1195" i="1"/>
  <c r="X1195" i="1" s="1"/>
  <c r="V1187" i="1"/>
  <c r="X1187" i="1" s="1"/>
  <c r="V1179" i="1"/>
  <c r="X1179" i="1" s="1"/>
  <c r="V1171" i="1"/>
  <c r="X1171" i="1" s="1"/>
  <c r="V1163" i="1"/>
  <c r="X1163" i="1" s="1"/>
  <c r="V1155" i="1"/>
  <c r="X1155" i="1" s="1"/>
  <c r="V1147" i="1"/>
  <c r="X1147" i="1" s="1"/>
  <c r="V1131" i="1"/>
  <c r="X1131" i="1" s="1"/>
  <c r="V1123" i="1"/>
  <c r="X1123" i="1" s="1"/>
  <c r="V1115" i="1"/>
  <c r="X1115" i="1" s="1"/>
  <c r="V1107" i="1"/>
  <c r="X1107" i="1" s="1"/>
  <c r="V1099" i="1"/>
  <c r="X1099" i="1" s="1"/>
  <c r="V1091" i="1"/>
  <c r="X1091" i="1" s="1"/>
  <c r="V1083" i="1"/>
  <c r="X1083" i="1" s="1"/>
  <c r="V1075" i="1"/>
  <c r="X1075" i="1" s="1"/>
  <c r="V1067" i="1"/>
  <c r="X1067" i="1" s="1"/>
  <c r="V1059" i="1"/>
  <c r="X1059" i="1" s="1"/>
  <c r="V1051" i="1"/>
  <c r="X1051" i="1" s="1"/>
  <c r="V1043" i="1"/>
  <c r="X1043" i="1" s="1"/>
  <c r="V1035" i="1"/>
  <c r="X1035" i="1" s="1"/>
  <c r="V1027" i="1"/>
  <c r="X1027" i="1" s="1"/>
  <c r="V1019" i="1"/>
  <c r="X1019" i="1" s="1"/>
  <c r="V1011" i="1"/>
  <c r="X1011" i="1" s="1"/>
  <c r="V1003" i="1"/>
  <c r="X1003" i="1" s="1"/>
  <c r="V995" i="1"/>
  <c r="X995" i="1" s="1"/>
  <c r="V987" i="1"/>
  <c r="X987" i="1" s="1"/>
  <c r="V979" i="1"/>
  <c r="X979" i="1" s="1"/>
  <c r="V971" i="1"/>
  <c r="X971" i="1" s="1"/>
  <c r="V963" i="1"/>
  <c r="X963" i="1" s="1"/>
  <c r="V955" i="1"/>
  <c r="X955" i="1" s="1"/>
  <c r="V947" i="1"/>
  <c r="X947" i="1" s="1"/>
  <c r="V939" i="1"/>
  <c r="X939" i="1" s="1"/>
  <c r="V931" i="1"/>
  <c r="X931" i="1" s="1"/>
  <c r="V923" i="1"/>
  <c r="X923" i="1" s="1"/>
  <c r="V915" i="1"/>
  <c r="X915" i="1" s="1"/>
  <c r="V907" i="1"/>
  <c r="X907" i="1" s="1"/>
  <c r="V899" i="1"/>
  <c r="X899" i="1" s="1"/>
  <c r="V891" i="1"/>
  <c r="X891" i="1" s="1"/>
  <c r="V883" i="1"/>
  <c r="X883" i="1" s="1"/>
  <c r="V875" i="1"/>
  <c r="X875" i="1" s="1"/>
  <c r="V867" i="1"/>
  <c r="X867" i="1" s="1"/>
  <c r="V859" i="1"/>
  <c r="X859" i="1" s="1"/>
  <c r="V851" i="1"/>
  <c r="X851" i="1" s="1"/>
  <c r="V843" i="1"/>
  <c r="X843" i="1" s="1"/>
  <c r="V835" i="1"/>
  <c r="X835" i="1" s="1"/>
  <c r="V827" i="1"/>
  <c r="X827" i="1" s="1"/>
  <c r="V819" i="1"/>
  <c r="X819" i="1" s="1"/>
  <c r="V811" i="1"/>
  <c r="X811" i="1" s="1"/>
  <c r="V803" i="1"/>
  <c r="X803" i="1" s="1"/>
  <c r="V795" i="1"/>
  <c r="X795" i="1" s="1"/>
  <c r="V787" i="1"/>
  <c r="X787" i="1" s="1"/>
  <c r="V779" i="1"/>
  <c r="X779" i="1" s="1"/>
  <c r="V771" i="1"/>
  <c r="X771" i="1" s="1"/>
  <c r="V763" i="1"/>
  <c r="X763" i="1" s="1"/>
  <c r="Y763" i="1" s="1"/>
  <c r="AD763" i="1" s="1"/>
  <c r="V755" i="1"/>
  <c r="X755" i="1" s="1"/>
  <c r="V747" i="1"/>
  <c r="X747" i="1" s="1"/>
  <c r="V739" i="1"/>
  <c r="X739" i="1" s="1"/>
  <c r="V731" i="1"/>
  <c r="X731" i="1" s="1"/>
  <c r="V723" i="1"/>
  <c r="X723" i="1" s="1"/>
  <c r="AC723" i="1" s="1"/>
  <c r="AH723" i="1" s="1"/>
  <c r="V715" i="1"/>
  <c r="X715" i="1" s="1"/>
  <c r="V707" i="1"/>
  <c r="X707" i="1" s="1"/>
  <c r="V699" i="1"/>
  <c r="X699" i="1" s="1"/>
  <c r="AA699" i="1" s="1"/>
  <c r="AF699" i="1" s="1"/>
  <c r="V691" i="1"/>
  <c r="X691" i="1" s="1"/>
  <c r="V683" i="1"/>
  <c r="X683" i="1" s="1"/>
  <c r="V675" i="1"/>
  <c r="X675" i="1" s="1"/>
  <c r="Y675" i="1" s="1"/>
  <c r="AD675" i="1" s="1"/>
  <c r="V667" i="1"/>
  <c r="X667" i="1" s="1"/>
  <c r="AB667" i="1" s="1"/>
  <c r="AG667" i="1" s="1"/>
  <c r="V659" i="1"/>
  <c r="X659" i="1" s="1"/>
  <c r="V651" i="1"/>
  <c r="X651" i="1" s="1"/>
  <c r="Z651" i="1" s="1"/>
  <c r="AE651" i="1" s="1"/>
  <c r="V643" i="1"/>
  <c r="X643" i="1" s="1"/>
  <c r="V635" i="1"/>
  <c r="X635" i="1" s="1"/>
  <c r="AA635" i="1" s="1"/>
  <c r="AF635" i="1" s="1"/>
  <c r="V627" i="1"/>
  <c r="X627" i="1" s="1"/>
  <c r="V619" i="1"/>
  <c r="X619" i="1" s="1"/>
  <c r="V611" i="1"/>
  <c r="X611" i="1" s="1"/>
  <c r="V603" i="1"/>
  <c r="X603" i="1" s="1"/>
  <c r="Z603" i="1" s="1"/>
  <c r="AE603" i="1" s="1"/>
  <c r="V595" i="1"/>
  <c r="X595" i="1" s="1"/>
  <c r="AC595" i="1" s="1"/>
  <c r="AH595" i="1" s="1"/>
  <c r="V587" i="1"/>
  <c r="X587" i="1" s="1"/>
  <c r="V579" i="1"/>
  <c r="X579" i="1" s="1"/>
  <c r="V571" i="1"/>
  <c r="X571" i="1" s="1"/>
  <c r="AC571" i="1" s="1"/>
  <c r="AH571" i="1" s="1"/>
  <c r="V563" i="1"/>
  <c r="X563" i="1" s="1"/>
  <c r="V555" i="1"/>
  <c r="X555" i="1" s="1"/>
  <c r="V547" i="1"/>
  <c r="X547" i="1" s="1"/>
  <c r="V539" i="1"/>
  <c r="X539" i="1" s="1"/>
  <c r="V531" i="1"/>
  <c r="X531" i="1" s="1"/>
  <c r="V523" i="1"/>
  <c r="X523" i="1" s="1"/>
  <c r="V515" i="1"/>
  <c r="X515" i="1" s="1"/>
  <c r="AB515" i="1" s="1"/>
  <c r="AG515" i="1" s="1"/>
  <c r="V507" i="1"/>
  <c r="X507" i="1" s="1"/>
  <c r="Z507" i="1" s="1"/>
  <c r="AE507" i="1" s="1"/>
  <c r="V499" i="1"/>
  <c r="X499" i="1" s="1"/>
  <c r="V491" i="1"/>
  <c r="X491" i="1" s="1"/>
  <c r="V483" i="1"/>
  <c r="X483" i="1" s="1"/>
  <c r="V475" i="1"/>
  <c r="X475" i="1" s="1"/>
  <c r="V467" i="1"/>
  <c r="X467" i="1" s="1"/>
  <c r="V459" i="1"/>
  <c r="X459" i="1" s="1"/>
  <c r="V451" i="1"/>
  <c r="X451" i="1" s="1"/>
  <c r="Y451" i="1" s="1"/>
  <c r="AD451" i="1" s="1"/>
  <c r="V443" i="1"/>
  <c r="X443" i="1" s="1"/>
  <c r="V435" i="1"/>
  <c r="X435" i="1" s="1"/>
  <c r="V427" i="1"/>
  <c r="X427" i="1" s="1"/>
  <c r="V419" i="1"/>
  <c r="X419" i="1" s="1"/>
  <c r="V411" i="1"/>
  <c r="X411" i="1" s="1"/>
  <c r="V403" i="1"/>
  <c r="X403" i="1" s="1"/>
  <c r="V395" i="1"/>
  <c r="X395" i="1" s="1"/>
  <c r="Y395" i="1" s="1"/>
  <c r="AD395" i="1" s="1"/>
  <c r="V387" i="1"/>
  <c r="X387" i="1" s="1"/>
  <c r="V379" i="1"/>
  <c r="X379" i="1" s="1"/>
  <c r="Y379" i="1" s="1"/>
  <c r="AD379" i="1" s="1"/>
  <c r="V371" i="1"/>
  <c r="X371" i="1" s="1"/>
  <c r="V363" i="1"/>
  <c r="X363" i="1" s="1"/>
  <c r="V355" i="1"/>
  <c r="X355" i="1" s="1"/>
  <c r="V347" i="1"/>
  <c r="X347" i="1" s="1"/>
  <c r="V339" i="1"/>
  <c r="X339" i="1" s="1"/>
  <c r="V331" i="1"/>
  <c r="X331" i="1" s="1"/>
  <c r="AA331" i="1" s="1"/>
  <c r="AF331" i="1" s="1"/>
  <c r="V323" i="1"/>
  <c r="X323" i="1" s="1"/>
  <c r="V315" i="1"/>
  <c r="X315" i="1" s="1"/>
  <c r="V307" i="1"/>
  <c r="X307" i="1" s="1"/>
  <c r="V299" i="1"/>
  <c r="X299" i="1" s="1"/>
  <c r="V291" i="1"/>
  <c r="X291" i="1" s="1"/>
  <c r="V283" i="1"/>
  <c r="X283" i="1" s="1"/>
  <c r="V275" i="1"/>
  <c r="X275" i="1" s="1"/>
  <c r="V267" i="1"/>
  <c r="X267" i="1" s="1"/>
  <c r="V259" i="1"/>
  <c r="X259" i="1" s="1"/>
  <c r="V251" i="1"/>
  <c r="X251" i="1" s="1"/>
  <c r="V243" i="1"/>
  <c r="X243" i="1" s="1"/>
  <c r="V235" i="1"/>
  <c r="X235" i="1" s="1"/>
  <c r="V227" i="1"/>
  <c r="X227" i="1" s="1"/>
  <c r="V219" i="1"/>
  <c r="X219" i="1" s="1"/>
  <c r="V211" i="1"/>
  <c r="X211" i="1" s="1"/>
  <c r="V203" i="1"/>
  <c r="X203" i="1" s="1"/>
  <c r="V195" i="1"/>
  <c r="X195" i="1" s="1"/>
  <c r="V187" i="1"/>
  <c r="X187" i="1" s="1"/>
  <c r="V179" i="1"/>
  <c r="X179" i="1" s="1"/>
  <c r="V171" i="1"/>
  <c r="X171" i="1" s="1"/>
  <c r="V163" i="1"/>
  <c r="X163" i="1" s="1"/>
  <c r="V155" i="1"/>
  <c r="X155" i="1" s="1"/>
  <c r="V147" i="1"/>
  <c r="X147" i="1" s="1"/>
  <c r="V139" i="1"/>
  <c r="X139" i="1" s="1"/>
  <c r="V131" i="1"/>
  <c r="X131" i="1" s="1"/>
  <c r="V123" i="1"/>
  <c r="X123" i="1" s="1"/>
  <c r="V115" i="1"/>
  <c r="X115" i="1" s="1"/>
  <c r="V107" i="1"/>
  <c r="X107" i="1" s="1"/>
  <c r="V99" i="1"/>
  <c r="X99" i="1" s="1"/>
  <c r="V91" i="1"/>
  <c r="X91" i="1" s="1"/>
  <c r="V83" i="1"/>
  <c r="X83" i="1" s="1"/>
  <c r="V75" i="1"/>
  <c r="X75" i="1" s="1"/>
  <c r="V67" i="1"/>
  <c r="X67" i="1" s="1"/>
  <c r="V59" i="1"/>
  <c r="X59" i="1" s="1"/>
  <c r="V51" i="1"/>
  <c r="X51" i="1" s="1"/>
  <c r="V43" i="1"/>
  <c r="X43" i="1" s="1"/>
  <c r="V35" i="1"/>
  <c r="X35" i="1" s="1"/>
  <c r="V27" i="1"/>
  <c r="X27" i="1" s="1"/>
  <c r="V19" i="1"/>
  <c r="X19" i="1" s="1"/>
  <c r="V11" i="1"/>
  <c r="X11" i="1" s="1"/>
  <c r="V3" i="1"/>
  <c r="X3" i="1" s="1"/>
  <c r="V1730" i="1"/>
  <c r="X1730" i="1" s="1"/>
  <c r="V1722" i="1"/>
  <c r="X1722" i="1" s="1"/>
  <c r="V1714" i="1"/>
  <c r="X1714" i="1" s="1"/>
  <c r="V1706" i="1"/>
  <c r="X1706" i="1" s="1"/>
  <c r="V1698" i="1"/>
  <c r="X1698" i="1" s="1"/>
  <c r="V1690" i="1"/>
  <c r="X1690" i="1" s="1"/>
  <c r="V1682" i="1"/>
  <c r="X1682" i="1" s="1"/>
  <c r="V1674" i="1"/>
  <c r="X1674" i="1" s="1"/>
  <c r="Z1674" i="1" s="1"/>
  <c r="AE1674" i="1" s="1"/>
  <c r="V1666" i="1"/>
  <c r="X1666" i="1" s="1"/>
  <c r="V1658" i="1"/>
  <c r="X1658" i="1" s="1"/>
  <c r="V1650" i="1"/>
  <c r="X1650" i="1" s="1"/>
  <c r="V1642" i="1"/>
  <c r="X1642" i="1" s="1"/>
  <c r="Z1642" i="1" s="1"/>
  <c r="AE1642" i="1" s="1"/>
  <c r="V1610" i="1"/>
  <c r="X1610" i="1" s="1"/>
  <c r="V1602" i="1"/>
  <c r="X1602" i="1" s="1"/>
  <c r="V1594" i="1"/>
  <c r="X1594" i="1" s="1"/>
  <c r="AA1594" i="1" s="1"/>
  <c r="AF1594" i="1" s="1"/>
  <c r="V1586" i="1"/>
  <c r="X1586" i="1" s="1"/>
  <c r="V1578" i="1"/>
  <c r="X1578" i="1" s="1"/>
  <c r="V1546" i="1"/>
  <c r="X1546" i="1" s="1"/>
  <c r="V1538" i="1"/>
  <c r="X1538" i="1" s="1"/>
  <c r="V1530" i="1"/>
  <c r="X1530" i="1" s="1"/>
  <c r="V1522" i="1"/>
  <c r="X1522" i="1" s="1"/>
  <c r="V1514" i="1"/>
  <c r="X1514" i="1" s="1"/>
  <c r="V1482" i="1"/>
  <c r="V1474" i="1"/>
  <c r="V1466" i="1"/>
  <c r="V1458" i="1"/>
  <c r="X1458" i="1" s="1"/>
  <c r="V1450" i="1"/>
  <c r="X1450" i="1" s="1"/>
  <c r="AA1450" i="1" s="1"/>
  <c r="AF1450" i="1" s="1"/>
  <c r="V1418" i="1"/>
  <c r="V1410" i="1"/>
  <c r="X1410" i="1" s="1"/>
  <c r="V1402" i="1"/>
  <c r="V1394" i="1"/>
  <c r="V1386" i="1"/>
  <c r="X1386" i="1" s="1"/>
  <c r="V1378" i="1"/>
  <c r="V1354" i="1"/>
  <c r="V1346" i="1"/>
  <c r="V1338" i="1"/>
  <c r="V1330" i="1"/>
  <c r="X1330" i="1" s="1"/>
  <c r="V1322" i="1"/>
  <c r="X1322" i="1" s="1"/>
  <c r="V1314" i="1"/>
  <c r="V1290" i="1"/>
  <c r="V1282" i="1"/>
  <c r="X1282" i="1" s="1"/>
  <c r="V1274" i="1"/>
  <c r="V1266" i="1"/>
  <c r="V1258" i="1"/>
  <c r="X1258" i="1" s="1"/>
  <c r="V1250" i="1"/>
  <c r="V1242" i="1"/>
  <c r="X1242" i="1" s="1"/>
  <c r="AA1242" i="1" s="1"/>
  <c r="AF1242" i="1" s="1"/>
  <c r="V1226" i="1"/>
  <c r="V1218" i="1"/>
  <c r="V1210" i="1"/>
  <c r="V1202" i="1"/>
  <c r="X1202" i="1" s="1"/>
  <c r="V1194" i="1"/>
  <c r="X1194" i="1" s="1"/>
  <c r="V1178" i="1"/>
  <c r="V1170" i="1"/>
  <c r="V1162" i="1"/>
  <c r="V1154" i="1"/>
  <c r="X1154" i="1" s="1"/>
  <c r="V1146" i="1"/>
  <c r="V1138" i="1"/>
  <c r="V1130" i="1"/>
  <c r="X1130" i="1" s="1"/>
  <c r="Z1130" i="1" s="1"/>
  <c r="AE1130" i="1" s="1"/>
  <c r="V1114" i="1"/>
  <c r="X1114" i="1" s="1"/>
  <c r="V1106" i="1"/>
  <c r="X1106" i="1" s="1"/>
  <c r="V1098" i="1"/>
  <c r="V1090" i="1"/>
  <c r="V1082" i="1"/>
  <c r="V1074" i="1"/>
  <c r="X1074" i="1" s="1"/>
  <c r="V1066" i="1"/>
  <c r="X1066" i="1" s="1"/>
  <c r="V1058" i="1"/>
  <c r="V1050" i="1"/>
  <c r="V1042" i="1"/>
  <c r="V1034" i="1"/>
  <c r="V1026" i="1"/>
  <c r="X1026" i="1" s="1"/>
  <c r="V1018" i="1"/>
  <c r="V1010" i="1"/>
  <c r="V1002" i="1"/>
  <c r="X1002" i="1" s="1"/>
  <c r="V994" i="1"/>
  <c r="V986" i="1"/>
  <c r="X986" i="1" s="1"/>
  <c r="V978" i="1"/>
  <c r="X978" i="1" s="1"/>
  <c r="V970" i="1"/>
  <c r="V962" i="1"/>
  <c r="V954" i="1"/>
  <c r="V946" i="1"/>
  <c r="X946" i="1" s="1"/>
  <c r="V938" i="1"/>
  <c r="X938" i="1" s="1"/>
  <c r="V930" i="1"/>
  <c r="V922" i="1"/>
  <c r="V914" i="1"/>
  <c r="V906" i="1"/>
  <c r="V898" i="1"/>
  <c r="X898" i="1" s="1"/>
  <c r="V890" i="1"/>
  <c r="V882" i="1"/>
  <c r="V874" i="1"/>
  <c r="V866" i="1"/>
  <c r="X866" i="1" s="1"/>
  <c r="V858" i="1"/>
  <c r="X858" i="1" s="1"/>
  <c r="V850" i="1"/>
  <c r="X850" i="1" s="1"/>
  <c r="V842" i="1"/>
  <c r="X842" i="1" s="1"/>
  <c r="V834" i="1"/>
  <c r="X834" i="1" s="1"/>
  <c r="V826" i="1"/>
  <c r="X826" i="1" s="1"/>
  <c r="V818" i="1"/>
  <c r="X818" i="1" s="1"/>
  <c r="V810" i="1"/>
  <c r="X810" i="1" s="1"/>
  <c r="V802" i="1"/>
  <c r="X802" i="1" s="1"/>
  <c r="V794" i="1"/>
  <c r="X794" i="1" s="1"/>
  <c r="V786" i="1"/>
  <c r="X786" i="1" s="1"/>
  <c r="V778" i="1"/>
  <c r="X778" i="1" s="1"/>
  <c r="V770" i="1"/>
  <c r="X770" i="1" s="1"/>
  <c r="V762" i="1"/>
  <c r="X762" i="1" s="1"/>
  <c r="V754" i="1"/>
  <c r="X754" i="1" s="1"/>
  <c r="V746" i="1"/>
  <c r="X746" i="1" s="1"/>
  <c r="V738" i="1"/>
  <c r="X738" i="1" s="1"/>
  <c r="V730" i="1"/>
  <c r="X730" i="1" s="1"/>
  <c r="V722" i="1"/>
  <c r="X722" i="1" s="1"/>
  <c r="V714" i="1"/>
  <c r="X714" i="1" s="1"/>
  <c r="Z714" i="1" s="1"/>
  <c r="AE714" i="1" s="1"/>
  <c r="V706" i="1"/>
  <c r="X706" i="1" s="1"/>
  <c r="V698" i="1"/>
  <c r="X698" i="1" s="1"/>
  <c r="V690" i="1"/>
  <c r="X690" i="1" s="1"/>
  <c r="V682" i="1"/>
  <c r="X682" i="1" s="1"/>
  <c r="V674" i="1"/>
  <c r="X674" i="1" s="1"/>
  <c r="V666" i="1"/>
  <c r="X666" i="1" s="1"/>
  <c r="V658" i="1"/>
  <c r="X658" i="1" s="1"/>
  <c r="V650" i="1"/>
  <c r="X650" i="1" s="1"/>
  <c r="Z650" i="1" s="1"/>
  <c r="AE650" i="1" s="1"/>
  <c r="V642" i="1"/>
  <c r="X642" i="1" s="1"/>
  <c r="V634" i="1"/>
  <c r="X634" i="1" s="1"/>
  <c r="Z634" i="1" s="1"/>
  <c r="AE634" i="1" s="1"/>
  <c r="V626" i="1"/>
  <c r="X626" i="1" s="1"/>
  <c r="V618" i="1"/>
  <c r="X618" i="1" s="1"/>
  <c r="V610" i="1"/>
  <c r="X610" i="1" s="1"/>
  <c r="V602" i="1"/>
  <c r="X602" i="1" s="1"/>
  <c r="V594" i="1"/>
  <c r="X594" i="1" s="1"/>
  <c r="V586" i="1"/>
  <c r="X586" i="1" s="1"/>
  <c r="Z586" i="1" s="1"/>
  <c r="AE586" i="1" s="1"/>
  <c r="V578" i="1"/>
  <c r="X578" i="1" s="1"/>
  <c r="V570" i="1"/>
  <c r="X570" i="1" s="1"/>
  <c r="V562" i="1"/>
  <c r="X562" i="1" s="1"/>
  <c r="AB562" i="1" s="1"/>
  <c r="AG562" i="1" s="1"/>
  <c r="V554" i="1"/>
  <c r="X554" i="1" s="1"/>
  <c r="Z554" i="1" s="1"/>
  <c r="AE554" i="1" s="1"/>
  <c r="V546" i="1"/>
  <c r="X546" i="1" s="1"/>
  <c r="V538" i="1"/>
  <c r="X538" i="1" s="1"/>
  <c r="V530" i="1"/>
  <c r="X530" i="1" s="1"/>
  <c r="AC530" i="1" s="1"/>
  <c r="AH530" i="1" s="1"/>
  <c r="V522" i="1"/>
  <c r="X522" i="1" s="1"/>
  <c r="V514" i="1"/>
  <c r="X514" i="1" s="1"/>
  <c r="V506" i="1"/>
  <c r="X506" i="1" s="1"/>
  <c r="AC506" i="1" s="1"/>
  <c r="AH506" i="1" s="1"/>
  <c r="V498" i="1"/>
  <c r="X498" i="1" s="1"/>
  <c r="V490" i="1"/>
  <c r="X490" i="1" s="1"/>
  <c r="AB490" i="1" s="1"/>
  <c r="AG490" i="1" s="1"/>
  <c r="V482" i="1"/>
  <c r="X482" i="1" s="1"/>
  <c r="V474" i="1"/>
  <c r="X474" i="1" s="1"/>
  <c r="V466" i="1"/>
  <c r="X466" i="1" s="1"/>
  <c r="AC466" i="1" s="1"/>
  <c r="AH466" i="1" s="1"/>
  <c r="V458" i="1"/>
  <c r="X458" i="1" s="1"/>
  <c r="V450" i="1"/>
  <c r="X450" i="1" s="1"/>
  <c r="V442" i="1"/>
  <c r="X442" i="1" s="1"/>
  <c r="AB442" i="1" s="1"/>
  <c r="AG442" i="1" s="1"/>
  <c r="V434" i="1"/>
  <c r="X434" i="1" s="1"/>
  <c r="V426" i="1"/>
  <c r="X426" i="1" s="1"/>
  <c r="V418" i="1"/>
  <c r="X418" i="1" s="1"/>
  <c r="V410" i="1"/>
  <c r="X410" i="1" s="1"/>
  <c r="V402" i="1"/>
  <c r="X402" i="1" s="1"/>
  <c r="AC402" i="1" s="1"/>
  <c r="AH402" i="1" s="1"/>
  <c r="V394" i="1"/>
  <c r="X394" i="1" s="1"/>
  <c r="V386" i="1"/>
  <c r="X386" i="1" s="1"/>
  <c r="Y386" i="1" s="1"/>
  <c r="AD386" i="1" s="1"/>
  <c r="V378" i="1"/>
  <c r="X378" i="1" s="1"/>
  <c r="V370" i="1"/>
  <c r="X370" i="1" s="1"/>
  <c r="AB370" i="1" s="1"/>
  <c r="AG370" i="1" s="1"/>
  <c r="V362" i="1"/>
  <c r="X362" i="1" s="1"/>
  <c r="V354" i="1"/>
  <c r="X354" i="1" s="1"/>
  <c r="V346" i="1"/>
  <c r="X346" i="1" s="1"/>
  <c r="V338" i="1"/>
  <c r="X338" i="1" s="1"/>
  <c r="AC338" i="1" s="1"/>
  <c r="AH338" i="1" s="1"/>
  <c r="V330" i="1"/>
  <c r="X330" i="1" s="1"/>
  <c r="V322" i="1"/>
  <c r="X322" i="1" s="1"/>
  <c r="V314" i="1"/>
  <c r="X314" i="1" s="1"/>
  <c r="V306" i="1"/>
  <c r="X306" i="1" s="1"/>
  <c r="V298" i="1"/>
  <c r="X298" i="1" s="1"/>
  <c r="V290" i="1"/>
  <c r="X290" i="1" s="1"/>
  <c r="V282" i="1"/>
  <c r="X282" i="1" s="1"/>
  <c r="V274" i="1"/>
  <c r="X274" i="1" s="1"/>
  <c r="V266" i="1"/>
  <c r="X266" i="1" s="1"/>
  <c r="V258" i="1"/>
  <c r="X258" i="1" s="1"/>
  <c r="V250" i="1"/>
  <c r="X250" i="1" s="1"/>
  <c r="V242" i="1"/>
  <c r="X242" i="1" s="1"/>
  <c r="V234" i="1"/>
  <c r="X234" i="1" s="1"/>
  <c r="V226" i="1"/>
  <c r="X226" i="1" s="1"/>
  <c r="V218" i="1"/>
  <c r="X218" i="1" s="1"/>
  <c r="V210" i="1"/>
  <c r="X210" i="1" s="1"/>
  <c r="V202" i="1"/>
  <c r="X202" i="1" s="1"/>
  <c r="V194" i="1"/>
  <c r="X194" i="1" s="1"/>
  <c r="V186" i="1"/>
  <c r="X186" i="1" s="1"/>
  <c r="V178" i="1"/>
  <c r="X178" i="1" s="1"/>
  <c r="V170" i="1"/>
  <c r="X170" i="1" s="1"/>
  <c r="V162" i="1"/>
  <c r="X162" i="1" s="1"/>
  <c r="V154" i="1"/>
  <c r="X154" i="1" s="1"/>
  <c r="V146" i="1"/>
  <c r="X146" i="1" s="1"/>
  <c r="V138" i="1"/>
  <c r="X138" i="1" s="1"/>
  <c r="V130" i="1"/>
  <c r="X130" i="1" s="1"/>
  <c r="V122" i="1"/>
  <c r="X122" i="1" s="1"/>
  <c r="V114" i="1"/>
  <c r="X114" i="1" s="1"/>
  <c r="V106" i="1"/>
  <c r="X106" i="1" s="1"/>
  <c r="V98" i="1"/>
  <c r="X98" i="1" s="1"/>
  <c r="V90" i="1"/>
  <c r="X90" i="1" s="1"/>
  <c r="V82" i="1"/>
  <c r="X82" i="1" s="1"/>
  <c r="V74" i="1"/>
  <c r="X74" i="1" s="1"/>
  <c r="V66" i="1"/>
  <c r="X66" i="1" s="1"/>
  <c r="V58" i="1"/>
  <c r="X58" i="1" s="1"/>
  <c r="V50" i="1"/>
  <c r="X50" i="1" s="1"/>
  <c r="V42" i="1"/>
  <c r="X42" i="1" s="1"/>
  <c r="V34" i="1"/>
  <c r="X34" i="1" s="1"/>
  <c r="V26" i="1"/>
  <c r="X26" i="1" s="1"/>
  <c r="V18" i="1"/>
  <c r="X18" i="1" s="1"/>
  <c r="V10" i="1"/>
  <c r="X10" i="1" s="1"/>
  <c r="V445" i="1"/>
  <c r="X445" i="1" s="1"/>
  <c r="V437" i="1"/>
  <c r="X437" i="1" s="1"/>
  <c r="V429" i="1"/>
  <c r="X429" i="1" s="1"/>
  <c r="V421" i="1"/>
  <c r="X421" i="1" s="1"/>
  <c r="V413" i="1"/>
  <c r="X413" i="1" s="1"/>
  <c r="V405" i="1"/>
  <c r="X405" i="1" s="1"/>
  <c r="V397" i="1"/>
  <c r="X397" i="1" s="1"/>
  <c r="V389" i="1"/>
  <c r="X389" i="1" s="1"/>
  <c r="V381" i="1"/>
  <c r="X381" i="1" s="1"/>
  <c r="V373" i="1"/>
  <c r="X373" i="1" s="1"/>
  <c r="V365" i="1"/>
  <c r="X365" i="1" s="1"/>
  <c r="V357" i="1"/>
  <c r="X357" i="1" s="1"/>
  <c r="V349" i="1"/>
  <c r="X349" i="1" s="1"/>
  <c r="V341" i="1"/>
  <c r="X341" i="1" s="1"/>
  <c r="V333" i="1"/>
  <c r="X333" i="1" s="1"/>
  <c r="V325" i="1"/>
  <c r="X325" i="1" s="1"/>
  <c r="V317" i="1"/>
  <c r="X317" i="1" s="1"/>
  <c r="V309" i="1"/>
  <c r="X309" i="1" s="1"/>
  <c r="V301" i="1"/>
  <c r="X301" i="1" s="1"/>
  <c r="V293" i="1"/>
  <c r="X293" i="1" s="1"/>
  <c r="V285" i="1"/>
  <c r="X285" i="1" s="1"/>
  <c r="V277" i="1"/>
  <c r="X277" i="1" s="1"/>
  <c r="V269" i="1"/>
  <c r="X269" i="1" s="1"/>
  <c r="V261" i="1"/>
  <c r="X261" i="1" s="1"/>
  <c r="V253" i="1"/>
  <c r="X253" i="1" s="1"/>
  <c r="V245" i="1"/>
  <c r="X245" i="1" s="1"/>
  <c r="V237" i="1"/>
  <c r="X237" i="1" s="1"/>
  <c r="V229" i="1"/>
  <c r="X229" i="1" s="1"/>
  <c r="V221" i="1"/>
  <c r="X221" i="1" s="1"/>
  <c r="V213" i="1"/>
  <c r="X213" i="1" s="1"/>
  <c r="V205" i="1"/>
  <c r="X205" i="1" s="1"/>
  <c r="V197" i="1"/>
  <c r="X197" i="1" s="1"/>
  <c r="V189" i="1"/>
  <c r="X189" i="1" s="1"/>
  <c r="V181" i="1"/>
  <c r="X181" i="1" s="1"/>
  <c r="V173" i="1"/>
  <c r="X173" i="1" s="1"/>
  <c r="V165" i="1"/>
  <c r="X165" i="1" s="1"/>
  <c r="V157" i="1"/>
  <c r="X157" i="1" s="1"/>
  <c r="V149" i="1"/>
  <c r="X149" i="1" s="1"/>
  <c r="V141" i="1"/>
  <c r="X141" i="1" s="1"/>
  <c r="V133" i="1"/>
  <c r="X133" i="1" s="1"/>
  <c r="V125" i="1"/>
  <c r="X125" i="1" s="1"/>
  <c r="V117" i="1"/>
  <c r="X117" i="1" s="1"/>
  <c r="V109" i="1"/>
  <c r="X109" i="1" s="1"/>
  <c r="V101" i="1"/>
  <c r="X101" i="1" s="1"/>
  <c r="V93" i="1"/>
  <c r="X93" i="1" s="1"/>
  <c r="V85" i="1"/>
  <c r="X85" i="1" s="1"/>
  <c r="V77" i="1"/>
  <c r="X77" i="1" s="1"/>
  <c r="V69" i="1"/>
  <c r="X69" i="1" s="1"/>
  <c r="V61" i="1"/>
  <c r="X61" i="1" s="1"/>
  <c r="V53" i="1"/>
  <c r="X53" i="1" s="1"/>
  <c r="V45" i="1"/>
  <c r="X45" i="1" s="1"/>
  <c r="V37" i="1"/>
  <c r="X37" i="1" s="1"/>
  <c r="V29" i="1"/>
  <c r="X29" i="1" s="1"/>
  <c r="V21" i="1"/>
  <c r="X21" i="1" s="1"/>
  <c r="V13" i="1"/>
  <c r="X13" i="1" s="1"/>
  <c r="V5" i="1"/>
  <c r="X5" i="1" s="1"/>
  <c r="V440" i="1"/>
  <c r="X440" i="1" s="1"/>
  <c r="V424" i="1"/>
  <c r="X424" i="1" s="1"/>
  <c r="V408" i="1"/>
  <c r="X408" i="1" s="1"/>
  <c r="V392" i="1"/>
  <c r="X392" i="1" s="1"/>
  <c r="V376" i="1"/>
  <c r="X376" i="1" s="1"/>
  <c r="V360" i="1"/>
  <c r="X360" i="1" s="1"/>
  <c r="V344" i="1"/>
  <c r="X344" i="1" s="1"/>
  <c r="V328" i="1"/>
  <c r="X328" i="1" s="1"/>
  <c r="V312" i="1"/>
  <c r="X312" i="1" s="1"/>
  <c r="V296" i="1"/>
  <c r="X296" i="1" s="1"/>
  <c r="AA296" i="1" s="1"/>
  <c r="AF296" i="1" s="1"/>
  <c r="V280" i="1"/>
  <c r="X280" i="1" s="1"/>
  <c r="V264" i="1"/>
  <c r="X264" i="1" s="1"/>
  <c r="V248" i="1"/>
  <c r="X248" i="1" s="1"/>
  <c r="V232" i="1"/>
  <c r="X232" i="1" s="1"/>
  <c r="V216" i="1"/>
  <c r="X216" i="1" s="1"/>
  <c r="V200" i="1"/>
  <c r="X200" i="1" s="1"/>
  <c r="V184" i="1"/>
  <c r="X184" i="1" s="1"/>
  <c r="V168" i="1"/>
  <c r="X168" i="1" s="1"/>
  <c r="V152" i="1"/>
  <c r="X152" i="1" s="1"/>
  <c r="V136" i="1"/>
  <c r="X136" i="1" s="1"/>
  <c r="V120" i="1"/>
  <c r="X120" i="1" s="1"/>
  <c r="V104" i="1"/>
  <c r="X104" i="1" s="1"/>
  <c r="V88" i="1"/>
  <c r="X88" i="1" s="1"/>
  <c r="V72" i="1"/>
  <c r="X72" i="1" s="1"/>
  <c r="V56" i="1"/>
  <c r="X56" i="1" s="1"/>
  <c r="V40" i="1"/>
  <c r="X40" i="1" s="1"/>
  <c r="V24" i="1"/>
  <c r="X24" i="1" s="1"/>
  <c r="V8" i="1"/>
  <c r="V447" i="1"/>
  <c r="X447" i="1" s="1"/>
  <c r="V439" i="1"/>
  <c r="X439" i="1" s="1"/>
  <c r="V431" i="1"/>
  <c r="X431" i="1" s="1"/>
  <c r="V423" i="1"/>
  <c r="X423" i="1" s="1"/>
  <c r="V415" i="1"/>
  <c r="X415" i="1" s="1"/>
  <c r="V407" i="1"/>
  <c r="X407" i="1" s="1"/>
  <c r="V399" i="1"/>
  <c r="X399" i="1" s="1"/>
  <c r="V391" i="1"/>
  <c r="X391" i="1" s="1"/>
  <c r="V383" i="1"/>
  <c r="X383" i="1" s="1"/>
  <c r="V375" i="1"/>
  <c r="X375" i="1" s="1"/>
  <c r="V367" i="1"/>
  <c r="X367" i="1" s="1"/>
  <c r="V359" i="1"/>
  <c r="X359" i="1" s="1"/>
  <c r="V351" i="1"/>
  <c r="X351" i="1" s="1"/>
  <c r="V343" i="1"/>
  <c r="X343" i="1" s="1"/>
  <c r="V335" i="1"/>
  <c r="X335" i="1" s="1"/>
  <c r="V327" i="1"/>
  <c r="X327" i="1" s="1"/>
  <c r="V319" i="1"/>
  <c r="X319" i="1" s="1"/>
  <c r="V311" i="1"/>
  <c r="X311" i="1" s="1"/>
  <c r="V303" i="1"/>
  <c r="X303" i="1" s="1"/>
  <c r="V295" i="1"/>
  <c r="X295" i="1" s="1"/>
  <c r="V287" i="1"/>
  <c r="X287" i="1" s="1"/>
  <c r="V279" i="1"/>
  <c r="X279" i="1" s="1"/>
  <c r="V271" i="1"/>
  <c r="X271" i="1" s="1"/>
  <c r="V263" i="1"/>
  <c r="X263" i="1" s="1"/>
  <c r="V255" i="1"/>
  <c r="X255" i="1" s="1"/>
  <c r="V247" i="1"/>
  <c r="X247" i="1" s="1"/>
  <c r="V239" i="1"/>
  <c r="X239" i="1" s="1"/>
  <c r="V231" i="1"/>
  <c r="X231" i="1" s="1"/>
  <c r="V223" i="1"/>
  <c r="X223" i="1" s="1"/>
  <c r="AC223" i="1" s="1"/>
  <c r="AH223" i="1" s="1"/>
  <c r="V215" i="1"/>
  <c r="X215" i="1" s="1"/>
  <c r="V207" i="1"/>
  <c r="X207" i="1" s="1"/>
  <c r="V199" i="1"/>
  <c r="X199" i="1" s="1"/>
  <c r="V191" i="1"/>
  <c r="X191" i="1" s="1"/>
  <c r="V183" i="1"/>
  <c r="X183" i="1" s="1"/>
  <c r="V175" i="1"/>
  <c r="X175" i="1" s="1"/>
  <c r="V167" i="1"/>
  <c r="X167" i="1" s="1"/>
  <c r="V159" i="1"/>
  <c r="X159" i="1" s="1"/>
  <c r="V151" i="1"/>
  <c r="X151" i="1" s="1"/>
  <c r="V143" i="1"/>
  <c r="X143" i="1" s="1"/>
  <c r="V135" i="1"/>
  <c r="X135" i="1" s="1"/>
  <c r="V127" i="1"/>
  <c r="X127" i="1" s="1"/>
  <c r="V119" i="1"/>
  <c r="X119" i="1" s="1"/>
  <c r="V111" i="1"/>
  <c r="X111" i="1" s="1"/>
  <c r="V103" i="1"/>
  <c r="X103" i="1" s="1"/>
  <c r="V95" i="1"/>
  <c r="X95" i="1" s="1"/>
  <c r="V87" i="1"/>
  <c r="X87" i="1" s="1"/>
  <c r="V79" i="1"/>
  <c r="X79" i="1" s="1"/>
  <c r="V71" i="1"/>
  <c r="X71" i="1" s="1"/>
  <c r="V63" i="1"/>
  <c r="X63" i="1" s="1"/>
  <c r="V55" i="1"/>
  <c r="X55" i="1" s="1"/>
  <c r="V47" i="1"/>
  <c r="X47" i="1" s="1"/>
  <c r="V39" i="1"/>
  <c r="X39" i="1" s="1"/>
  <c r="V31" i="1"/>
  <c r="X31" i="1" s="1"/>
  <c r="V23" i="1"/>
  <c r="X23" i="1" s="1"/>
  <c r="V15" i="1"/>
  <c r="X15" i="1" s="1"/>
  <c r="V7" i="1"/>
  <c r="V462" i="1"/>
  <c r="X462" i="1" s="1"/>
  <c r="V454" i="1"/>
  <c r="X454" i="1" s="1"/>
  <c r="V446" i="1"/>
  <c r="X446" i="1" s="1"/>
  <c r="V438" i="1"/>
  <c r="X438" i="1" s="1"/>
  <c r="V430" i="1"/>
  <c r="X430" i="1" s="1"/>
  <c r="V422" i="1"/>
  <c r="X422" i="1" s="1"/>
  <c r="V414" i="1"/>
  <c r="X414" i="1" s="1"/>
  <c r="V406" i="1"/>
  <c r="X406" i="1" s="1"/>
  <c r="V398" i="1"/>
  <c r="X398" i="1" s="1"/>
  <c r="V390" i="1"/>
  <c r="X390" i="1" s="1"/>
  <c r="V382" i="1"/>
  <c r="X382" i="1" s="1"/>
  <c r="V374" i="1"/>
  <c r="X374" i="1" s="1"/>
  <c r="V366" i="1"/>
  <c r="X366" i="1" s="1"/>
  <c r="V358" i="1"/>
  <c r="X358" i="1" s="1"/>
  <c r="V350" i="1"/>
  <c r="X350" i="1" s="1"/>
  <c r="V342" i="1"/>
  <c r="X342" i="1" s="1"/>
  <c r="V334" i="1"/>
  <c r="X334" i="1" s="1"/>
  <c r="V326" i="1"/>
  <c r="X326" i="1" s="1"/>
  <c r="V318" i="1"/>
  <c r="X318" i="1" s="1"/>
  <c r="V310" i="1"/>
  <c r="X310" i="1" s="1"/>
  <c r="V302" i="1"/>
  <c r="X302" i="1" s="1"/>
  <c r="V294" i="1"/>
  <c r="X294" i="1" s="1"/>
  <c r="V286" i="1"/>
  <c r="X286" i="1" s="1"/>
  <c r="V278" i="1"/>
  <c r="X278" i="1" s="1"/>
  <c r="V270" i="1"/>
  <c r="X270" i="1" s="1"/>
  <c r="V262" i="1"/>
  <c r="X262" i="1" s="1"/>
  <c r="V254" i="1"/>
  <c r="X254" i="1" s="1"/>
  <c r="V246" i="1"/>
  <c r="X246" i="1" s="1"/>
  <c r="V238" i="1"/>
  <c r="X238" i="1" s="1"/>
  <c r="V230" i="1"/>
  <c r="X230" i="1" s="1"/>
  <c r="V222" i="1"/>
  <c r="X222" i="1" s="1"/>
  <c r="V214" i="1"/>
  <c r="X214" i="1" s="1"/>
  <c r="V206" i="1"/>
  <c r="X206" i="1" s="1"/>
  <c r="V198" i="1"/>
  <c r="X198" i="1" s="1"/>
  <c r="V190" i="1"/>
  <c r="X190" i="1" s="1"/>
  <c r="V182" i="1"/>
  <c r="X182" i="1" s="1"/>
  <c r="V174" i="1"/>
  <c r="X174" i="1" s="1"/>
  <c r="V166" i="1"/>
  <c r="X166" i="1" s="1"/>
  <c r="V158" i="1"/>
  <c r="X158" i="1" s="1"/>
  <c r="V150" i="1"/>
  <c r="X150" i="1" s="1"/>
  <c r="V142" i="1"/>
  <c r="X142" i="1" s="1"/>
  <c r="V134" i="1"/>
  <c r="X134" i="1" s="1"/>
  <c r="V126" i="1"/>
  <c r="X126" i="1" s="1"/>
  <c r="V118" i="1"/>
  <c r="X118" i="1" s="1"/>
  <c r="V110" i="1"/>
  <c r="X110" i="1" s="1"/>
  <c r="V102" i="1"/>
  <c r="X102" i="1" s="1"/>
  <c r="V94" i="1"/>
  <c r="X94" i="1" s="1"/>
  <c r="V86" i="1"/>
  <c r="X86" i="1" s="1"/>
  <c r="V78" i="1"/>
  <c r="X78" i="1" s="1"/>
  <c r="V70" i="1"/>
  <c r="X70" i="1" s="1"/>
  <c r="V62" i="1"/>
  <c r="X62" i="1" s="1"/>
  <c r="V54" i="1"/>
  <c r="X54" i="1" s="1"/>
  <c r="V46" i="1"/>
  <c r="X46" i="1" s="1"/>
  <c r="V38" i="1"/>
  <c r="X38" i="1" s="1"/>
  <c r="V30" i="1"/>
  <c r="X30" i="1" s="1"/>
  <c r="V22" i="1"/>
  <c r="X22" i="1" s="1"/>
  <c r="V14" i="1"/>
  <c r="X14" i="1" s="1"/>
  <c r="V6" i="1"/>
  <c r="X6" i="1" s="1"/>
  <c r="BB2867" i="1"/>
  <c r="BG2867" i="1" s="1"/>
  <c r="AZ2867" i="1"/>
  <c r="BE2867" i="1" s="1"/>
  <c r="AY2867" i="1"/>
  <c r="BD2867" i="1" s="1"/>
  <c r="BA2867" i="1"/>
  <c r="BF2867" i="1" s="1"/>
  <c r="BC2867" i="1"/>
  <c r="BH2867" i="1" s="1"/>
  <c r="BC2859" i="1"/>
  <c r="BH2859" i="1" s="1"/>
  <c r="AZ2859" i="1"/>
  <c r="BE2859" i="1" s="1"/>
  <c r="AY2859" i="1"/>
  <c r="BD2859" i="1" s="1"/>
  <c r="BB2859" i="1"/>
  <c r="BG2859" i="1" s="1"/>
  <c r="BA2859" i="1"/>
  <c r="BF2859" i="1" s="1"/>
  <c r="BB2851" i="1"/>
  <c r="BG2851" i="1" s="1"/>
  <c r="BA2851" i="1"/>
  <c r="BF2851" i="1" s="1"/>
  <c r="AZ2851" i="1"/>
  <c r="AY2851" i="1"/>
  <c r="BD2851" i="1" s="1"/>
  <c r="BC2851" i="1"/>
  <c r="BH2851" i="1" s="1"/>
  <c r="AY2803" i="1"/>
  <c r="BA2803" i="1"/>
  <c r="BC2803" i="1"/>
  <c r="BH2803" i="1" s="1"/>
  <c r="BC2795" i="1"/>
  <c r="BH2795" i="1" s="1"/>
  <c r="AZ2795" i="1"/>
  <c r="BE2795" i="1" s="1"/>
  <c r="AY2795" i="1"/>
  <c r="BD2795" i="1" s="1"/>
  <c r="BB2795" i="1"/>
  <c r="BG2795" i="1" s="1"/>
  <c r="BA2795" i="1"/>
  <c r="BF2795" i="1" s="1"/>
  <c r="BB2787" i="1"/>
  <c r="BG2787" i="1" s="1"/>
  <c r="BA2787" i="1"/>
  <c r="BF2787" i="1" s="1"/>
  <c r="AZ2787" i="1"/>
  <c r="BE2787" i="1" s="1"/>
  <c r="AY2787" i="1"/>
  <c r="BD2787" i="1" s="1"/>
  <c r="BC2787" i="1"/>
  <c r="BH2787" i="1" s="1"/>
  <c r="BC2779" i="1"/>
  <c r="BH2779" i="1" s="1"/>
  <c r="AZ2779" i="1"/>
  <c r="BE2779" i="1" s="1"/>
  <c r="AY2779" i="1"/>
  <c r="BD2779" i="1" s="1"/>
  <c r="BB2779" i="1"/>
  <c r="BG2779" i="1" s="1"/>
  <c r="BA2779" i="1"/>
  <c r="BF2779" i="1" s="1"/>
  <c r="BC2747" i="1"/>
  <c r="BH2747" i="1" s="1"/>
  <c r="AZ2747" i="1"/>
  <c r="BE2747" i="1" s="1"/>
  <c r="AY2747" i="1"/>
  <c r="BD2747" i="1" s="1"/>
  <c r="BB2747" i="1"/>
  <c r="BG2747" i="1" s="1"/>
  <c r="BA2747" i="1"/>
  <c r="BF2747" i="1" s="1"/>
  <c r="AZ2731" i="1"/>
  <c r="BE2731" i="1" s="1"/>
  <c r="AY2731" i="1"/>
  <c r="BB2731" i="1"/>
  <c r="BA2731" i="1"/>
  <c r="BB2723" i="1"/>
  <c r="BG2723" i="1" s="1"/>
  <c r="BA2723" i="1"/>
  <c r="BF2723" i="1" s="1"/>
  <c r="AZ2723" i="1"/>
  <c r="BE2723" i="1" s="1"/>
  <c r="AY2723" i="1"/>
  <c r="BD2723" i="1" s="1"/>
  <c r="BC2723" i="1"/>
  <c r="BH2723" i="1" s="1"/>
  <c r="BC2683" i="1"/>
  <c r="BH2683" i="1" s="1"/>
  <c r="AZ2683" i="1"/>
  <c r="AY2683" i="1"/>
  <c r="BD2683" i="1" s="1"/>
  <c r="BB2683" i="1"/>
  <c r="BA2683" i="1"/>
  <c r="BB2675" i="1"/>
  <c r="BG2675" i="1" s="1"/>
  <c r="AZ2675" i="1"/>
  <c r="BE2675" i="1" s="1"/>
  <c r="AY2675" i="1"/>
  <c r="BD2675" i="1" s="1"/>
  <c r="BA2675" i="1"/>
  <c r="BC2675" i="1"/>
  <c r="BH2675" i="1" s="1"/>
  <c r="BA2667" i="1"/>
  <c r="BF2667" i="1" s="1"/>
  <c r="BP2871" i="1"/>
  <c r="BP2815" i="1"/>
  <c r="BP2783" i="1"/>
  <c r="BP2759" i="1"/>
  <c r="BP2727" i="1"/>
  <c r="BP2687" i="1"/>
  <c r="BP2655" i="1"/>
  <c r="BP2631" i="1"/>
  <c r="BP2599" i="1"/>
  <c r="BP2575" i="1"/>
  <c r="BP2551" i="1"/>
  <c r="BP2519" i="1"/>
  <c r="BP2487" i="1"/>
  <c r="BP2455" i="1"/>
  <c r="BP2431" i="1"/>
  <c r="BP2399" i="1"/>
  <c r="BP2351" i="1"/>
  <c r="BP2319" i="1"/>
  <c r="BP2287" i="1"/>
  <c r="BP2255" i="1"/>
  <c r="BP2215" i="1"/>
  <c r="BP2167" i="1"/>
  <c r="BP2135" i="1"/>
  <c r="BP2103" i="1"/>
  <c r="BP2063" i="1"/>
  <c r="BP2031" i="1"/>
  <c r="BP1999" i="1"/>
  <c r="BP1975" i="1"/>
  <c r="BP1935" i="1"/>
  <c r="BP1903" i="1"/>
  <c r="BP1863" i="1"/>
  <c r="BP1463" i="1"/>
  <c r="BP2862" i="1"/>
  <c r="BP2822" i="1"/>
  <c r="BP2790" i="1"/>
  <c r="BP2758" i="1"/>
  <c r="BP2726" i="1"/>
  <c r="BP2694" i="1"/>
  <c r="BP2662" i="1"/>
  <c r="BP2630" i="1"/>
  <c r="BP2590" i="1"/>
  <c r="BP2550" i="1"/>
  <c r="BP2518" i="1"/>
  <c r="BP2486" i="1"/>
  <c r="BP2446" i="1"/>
  <c r="BP2262" i="1"/>
  <c r="BP2893" i="1"/>
  <c r="BP2869" i="1"/>
  <c r="BP2853" i="1"/>
  <c r="BP2829" i="1"/>
  <c r="BP2813" i="1"/>
  <c r="BP2797" i="1"/>
  <c r="BP2781" i="1"/>
  <c r="BP2757" i="1"/>
  <c r="BP2749" i="1"/>
  <c r="BP2725" i="1"/>
  <c r="BP2709" i="1"/>
  <c r="BP2685" i="1"/>
  <c r="BP2669" i="1"/>
  <c r="BP2653" i="1"/>
  <c r="BP2637" i="1"/>
  <c r="BP2621" i="1"/>
  <c r="BP2597" i="1"/>
  <c r="BP2573" i="1"/>
  <c r="BP2549" i="1"/>
  <c r="BP2533" i="1"/>
  <c r="BP2509" i="1"/>
  <c r="BP2493" i="1"/>
  <c r="BP2469" i="1"/>
  <c r="BP2453" i="1"/>
  <c r="BP2437" i="1"/>
  <c r="BP2413" i="1"/>
  <c r="BP2397" i="1"/>
  <c r="BP2373" i="1"/>
  <c r="BP2357" i="1"/>
  <c r="BP2325" i="1"/>
  <c r="BP2317" i="1"/>
  <c r="BP2285" i="1"/>
  <c r="BP2277" i="1"/>
  <c r="BP2245" i="1"/>
  <c r="BP2213" i="1"/>
  <c r="BP2173" i="1"/>
  <c r="BP2149" i="1"/>
  <c r="BP2117" i="1"/>
  <c r="AY1989" i="1"/>
  <c r="BD1989" i="1" s="1"/>
  <c r="AZ1989" i="1"/>
  <c r="BC1877" i="1"/>
  <c r="BB1877" i="1"/>
  <c r="BG1877" i="1" s="1"/>
  <c r="BA1877" i="1"/>
  <c r="AY1877" i="1"/>
  <c r="AZ1877" i="1"/>
  <c r="BE1877" i="1" s="1"/>
  <c r="BC1805" i="1"/>
  <c r="BB1805" i="1"/>
  <c r="BA1805" i="1"/>
  <c r="AZ1805" i="1"/>
  <c r="AY1805" i="1"/>
  <c r="BC1733" i="1"/>
  <c r="BB1733" i="1"/>
  <c r="BG1733" i="1" s="1"/>
  <c r="BA1733" i="1"/>
  <c r="BF1733" i="1" s="1"/>
  <c r="AY1733" i="1"/>
  <c r="BD1733" i="1" s="1"/>
  <c r="AZ1733" i="1"/>
  <c r="BE1733" i="1" s="1"/>
  <c r="BC1605" i="1"/>
  <c r="BB1605" i="1"/>
  <c r="BA1605" i="1"/>
  <c r="AY1605" i="1"/>
  <c r="BD1605" i="1" s="1"/>
  <c r="AZ1605" i="1"/>
  <c r="BE1605" i="1" s="1"/>
  <c r="BC1549" i="1"/>
  <c r="BH1549" i="1" s="1"/>
  <c r="BB1549" i="1"/>
  <c r="BA1549" i="1"/>
  <c r="AZ1549" i="1"/>
  <c r="AY1549" i="1"/>
  <c r="BC1485" i="1"/>
  <c r="BB1485" i="1"/>
  <c r="BA1485" i="1"/>
  <c r="BF1485" i="1" s="1"/>
  <c r="AZ1485" i="1"/>
  <c r="BE1485" i="1" s="1"/>
  <c r="AY1485" i="1"/>
  <c r="BC1581" i="1"/>
  <c r="BH1581" i="1" s="1"/>
  <c r="BB1581" i="1"/>
  <c r="BA1581" i="1"/>
  <c r="AZ1581" i="1"/>
  <c r="AY1581" i="1"/>
  <c r="BP2884" i="1"/>
  <c r="BP2828" i="1"/>
  <c r="BP2788" i="1"/>
  <c r="BP2748" i="1"/>
  <c r="BP2700" i="1"/>
  <c r="BP2652" i="1"/>
  <c r="BP2604" i="1"/>
  <c r="BP2548" i="1"/>
  <c r="BP2500" i="1"/>
  <c r="BP2452" i="1"/>
  <c r="BP2412" i="1"/>
  <c r="BP2364" i="1"/>
  <c r="BP2316" i="1"/>
  <c r="BP2276" i="1"/>
  <c r="BP2228" i="1"/>
  <c r="BP2180" i="1"/>
  <c r="BP2140" i="1"/>
  <c r="BP2100" i="1"/>
  <c r="BP2060" i="1"/>
  <c r="BP2020" i="1"/>
  <c r="BP1972" i="1"/>
  <c r="BP1932" i="1"/>
  <c r="BP1892" i="1"/>
  <c r="BP1852" i="1"/>
  <c r="BP1804" i="1"/>
  <c r="BP1756" i="1"/>
  <c r="BP1700" i="1"/>
  <c r="BP1644" i="1"/>
  <c r="BP1564" i="1"/>
  <c r="BP1484" i="1"/>
  <c r="BP1348" i="1"/>
  <c r="BP1188" i="1"/>
  <c r="BP900" i="1"/>
  <c r="BP396" i="1"/>
  <c r="BP2755" i="1"/>
  <c r="AA2898" i="1"/>
  <c r="AF2898" i="1" s="1"/>
  <c r="BP2896" i="1"/>
  <c r="BP2888" i="1"/>
  <c r="BP2880" i="1"/>
  <c r="BP2872" i="1"/>
  <c r="BP2864" i="1"/>
  <c r="BP2856" i="1"/>
  <c r="BP2848" i="1"/>
  <c r="BP2840" i="1"/>
  <c r="BP2832" i="1"/>
  <c r="BP2824" i="1"/>
  <c r="BP2816" i="1"/>
  <c r="BP2808" i="1"/>
  <c r="BP2800" i="1"/>
  <c r="BP2792" i="1"/>
  <c r="BP2784" i="1"/>
  <c r="BP2776" i="1"/>
  <c r="BP2768" i="1"/>
  <c r="BP2760" i="1"/>
  <c r="BP2752" i="1"/>
  <c r="BP2744" i="1"/>
  <c r="BP2736" i="1"/>
  <c r="BP2728" i="1"/>
  <c r="BP2720" i="1"/>
  <c r="BP2712" i="1"/>
  <c r="BP2704" i="1"/>
  <c r="BP2696" i="1"/>
  <c r="BP2688" i="1"/>
  <c r="BP2680" i="1"/>
  <c r="BP2672" i="1"/>
  <c r="BP2664" i="1"/>
  <c r="BP2656" i="1"/>
  <c r="BP2648" i="1"/>
  <c r="BP2640" i="1"/>
  <c r="BP2632" i="1"/>
  <c r="BP2624" i="1"/>
  <c r="BP2616" i="1"/>
  <c r="BP2608" i="1"/>
  <c r="BP2600" i="1"/>
  <c r="BP2592" i="1"/>
  <c r="BP2584" i="1"/>
  <c r="BP2576" i="1"/>
  <c r="BP2568" i="1"/>
  <c r="BP2560" i="1"/>
  <c r="BP2552" i="1"/>
  <c r="BP2544" i="1"/>
  <c r="BP2536" i="1"/>
  <c r="BP2528" i="1"/>
  <c r="BP2520" i="1"/>
  <c r="BP2512" i="1"/>
  <c r="BP2504" i="1"/>
  <c r="BP2496" i="1"/>
  <c r="BP2488" i="1"/>
  <c r="BP2480" i="1"/>
  <c r="BP2472" i="1"/>
  <c r="BP2464" i="1"/>
  <c r="BP2456" i="1"/>
  <c r="BP2448" i="1"/>
  <c r="BP2440" i="1"/>
  <c r="BP2432" i="1"/>
  <c r="BP2424" i="1"/>
  <c r="BP2416" i="1"/>
  <c r="BP2408" i="1"/>
  <c r="BP2400" i="1"/>
  <c r="BP2392" i="1"/>
  <c r="BP2384" i="1"/>
  <c r="BP2376" i="1"/>
  <c r="BP2368" i="1"/>
  <c r="BP2360" i="1"/>
  <c r="BP2352" i="1"/>
  <c r="BP2344" i="1"/>
  <c r="BP2336" i="1"/>
  <c r="BP2328" i="1"/>
  <c r="BP2320" i="1"/>
  <c r="BP2312" i="1"/>
  <c r="BP2304" i="1"/>
  <c r="BP2296" i="1"/>
  <c r="BP2288" i="1"/>
  <c r="BP2280" i="1"/>
  <c r="BP2272" i="1"/>
  <c r="BP2264" i="1"/>
  <c r="BP2256" i="1"/>
  <c r="BP2248" i="1"/>
  <c r="BP2240" i="1"/>
  <c r="BP2232" i="1"/>
  <c r="BP2224" i="1"/>
  <c r="BP2216" i="1"/>
  <c r="BP2208" i="1"/>
  <c r="BP2200" i="1"/>
  <c r="BP2192" i="1"/>
  <c r="BP2184" i="1"/>
  <c r="BP2176" i="1"/>
  <c r="BP2168" i="1"/>
  <c r="BP2160" i="1"/>
  <c r="BP2152" i="1"/>
  <c r="BP2144" i="1"/>
  <c r="BP2136" i="1"/>
  <c r="BP2128" i="1"/>
  <c r="BP2120" i="1"/>
  <c r="BP2112" i="1"/>
  <c r="BP2104" i="1"/>
  <c r="BP2096" i="1"/>
  <c r="BP2088" i="1"/>
  <c r="BP2080" i="1"/>
  <c r="BP2072" i="1"/>
  <c r="BP2064" i="1"/>
  <c r="BP2056" i="1"/>
  <c r="BP2048" i="1"/>
  <c r="BP2040" i="1"/>
  <c r="BP2032" i="1"/>
  <c r="BP2024" i="1"/>
  <c r="BP2016" i="1"/>
  <c r="BP2008" i="1"/>
  <c r="BP2000" i="1"/>
  <c r="BP1992" i="1"/>
  <c r="BP1984" i="1"/>
  <c r="BP1976" i="1"/>
  <c r="BP1968" i="1"/>
  <c r="BP1960" i="1"/>
  <c r="BP1952" i="1"/>
  <c r="BP1944" i="1"/>
  <c r="BP1936" i="1"/>
  <c r="BP1928" i="1"/>
  <c r="BP1920" i="1"/>
  <c r="BP1912" i="1"/>
  <c r="BP1904" i="1"/>
  <c r="BP1896" i="1"/>
  <c r="BP1888" i="1"/>
  <c r="BP1880" i="1"/>
  <c r="BP1872" i="1"/>
  <c r="BP1864" i="1"/>
  <c r="BP1856" i="1"/>
  <c r="BP1848" i="1"/>
  <c r="BP1840" i="1"/>
  <c r="BP1832" i="1"/>
  <c r="BP1824" i="1"/>
  <c r="BP1816" i="1"/>
  <c r="BP1808" i="1"/>
  <c r="BP1800" i="1"/>
  <c r="BP1792" i="1"/>
  <c r="BP1784" i="1"/>
  <c r="BP1776" i="1"/>
  <c r="BP1768" i="1"/>
  <c r="BP1760" i="1"/>
  <c r="BP1752" i="1"/>
  <c r="BP1744" i="1"/>
  <c r="BP1736" i="1"/>
  <c r="BP1728" i="1"/>
  <c r="BP1720" i="1"/>
  <c r="BP1712" i="1"/>
  <c r="BP1704" i="1"/>
  <c r="BP1696" i="1"/>
  <c r="BP1688" i="1"/>
  <c r="BP1680" i="1"/>
  <c r="BP1672" i="1"/>
  <c r="BP1664" i="1"/>
  <c r="BP1656" i="1"/>
  <c r="BP1648" i="1"/>
  <c r="BP1640" i="1"/>
  <c r="BP1632" i="1"/>
  <c r="BP1624" i="1"/>
  <c r="BP1616" i="1"/>
  <c r="BP1608" i="1"/>
  <c r="BP1600" i="1"/>
  <c r="BP1592" i="1"/>
  <c r="BP1584" i="1"/>
  <c r="BP1576" i="1"/>
  <c r="BP1568" i="1"/>
  <c r="BP1560" i="1"/>
  <c r="BP1552" i="1"/>
  <c r="BP1544" i="1"/>
  <c r="BP1536" i="1"/>
  <c r="BP1528" i="1"/>
  <c r="BP1520" i="1"/>
  <c r="BP1512" i="1"/>
  <c r="BP1504" i="1"/>
  <c r="BP1496" i="1"/>
  <c r="BP1488" i="1"/>
  <c r="BP1480" i="1"/>
  <c r="BP1472" i="1"/>
  <c r="BP1464" i="1"/>
  <c r="BP1456" i="1"/>
  <c r="BP1448" i="1"/>
  <c r="BP1440" i="1"/>
  <c r="BP1432" i="1"/>
  <c r="BP1424" i="1"/>
  <c r="BP1416" i="1"/>
  <c r="BP1408" i="1"/>
  <c r="BP1400" i="1"/>
  <c r="BP1392" i="1"/>
  <c r="BP1384" i="1"/>
  <c r="BP1376" i="1"/>
  <c r="BP1368" i="1"/>
  <c r="BP1360" i="1"/>
  <c r="BP1352" i="1"/>
  <c r="BP1344" i="1"/>
  <c r="BP1336" i="1"/>
  <c r="BP1328" i="1"/>
  <c r="BP1320" i="1"/>
  <c r="BP1312" i="1"/>
  <c r="BP1304" i="1"/>
  <c r="BP1296" i="1"/>
  <c r="BP1288" i="1"/>
  <c r="BP1280" i="1"/>
  <c r="BP1272" i="1"/>
  <c r="BP1264" i="1"/>
  <c r="BP1256" i="1"/>
  <c r="BP1248" i="1"/>
  <c r="BP1240" i="1"/>
  <c r="BP1232" i="1"/>
  <c r="BP1224" i="1"/>
  <c r="BP1216" i="1"/>
  <c r="BP1208" i="1"/>
  <c r="BP1200" i="1"/>
  <c r="BP1192" i="1"/>
  <c r="BP1184" i="1"/>
  <c r="BP1176" i="1"/>
  <c r="BP1168" i="1"/>
  <c r="BP1160" i="1"/>
  <c r="BP1152" i="1"/>
  <c r="BP1144" i="1"/>
  <c r="BP1136" i="1"/>
  <c r="BP1128" i="1"/>
  <c r="BP1120" i="1"/>
  <c r="BP1112" i="1"/>
  <c r="BP1104" i="1"/>
  <c r="BP1096" i="1"/>
  <c r="BP1088" i="1"/>
  <c r="BP1080" i="1"/>
  <c r="BP1072" i="1"/>
  <c r="BP1064" i="1"/>
  <c r="BP1056" i="1"/>
  <c r="BP1048" i="1"/>
  <c r="BP1040" i="1"/>
  <c r="BP1032" i="1"/>
  <c r="BP1024" i="1"/>
  <c r="BP1016" i="1"/>
  <c r="BP1008" i="1"/>
  <c r="BP1000" i="1"/>
  <c r="BP992" i="1"/>
  <c r="BP984" i="1"/>
  <c r="BP976" i="1"/>
  <c r="BP968" i="1"/>
  <c r="BP960" i="1"/>
  <c r="BP952" i="1"/>
  <c r="BP944" i="1"/>
  <c r="BP936" i="1"/>
  <c r="BP928" i="1"/>
  <c r="BP920" i="1"/>
  <c r="BP912" i="1"/>
  <c r="BP904" i="1"/>
  <c r="BP896" i="1"/>
  <c r="BP888" i="1"/>
  <c r="BP880" i="1"/>
  <c r="BP872" i="1"/>
  <c r="BP864" i="1"/>
  <c r="BP856" i="1"/>
  <c r="BP848" i="1"/>
  <c r="BP840" i="1"/>
  <c r="BP832" i="1"/>
  <c r="BP824" i="1"/>
  <c r="BP816" i="1"/>
  <c r="BP808" i="1"/>
  <c r="BP800" i="1"/>
  <c r="BP792" i="1"/>
  <c r="BP784" i="1"/>
  <c r="BP776" i="1"/>
  <c r="BP768" i="1"/>
  <c r="BP760" i="1"/>
  <c r="BP752" i="1"/>
  <c r="BP744" i="1"/>
  <c r="BP736" i="1"/>
  <c r="BP728" i="1"/>
  <c r="BP720" i="1"/>
  <c r="BP712" i="1"/>
  <c r="BP704" i="1"/>
  <c r="BP696" i="1"/>
  <c r="BP688" i="1"/>
  <c r="BP680" i="1"/>
  <c r="BP672" i="1"/>
  <c r="BP664" i="1"/>
  <c r="BP656" i="1"/>
  <c r="BP648" i="1"/>
  <c r="BP640" i="1"/>
  <c r="BP632" i="1"/>
  <c r="BP624" i="1"/>
  <c r="BP616" i="1"/>
  <c r="BP608" i="1"/>
  <c r="BP600" i="1"/>
  <c r="BP592" i="1"/>
  <c r="BP584" i="1"/>
  <c r="BP576" i="1"/>
  <c r="BP568" i="1"/>
  <c r="BP560" i="1"/>
  <c r="BP552" i="1"/>
  <c r="BP544" i="1"/>
  <c r="BP536" i="1"/>
  <c r="BP528" i="1"/>
  <c r="BP520" i="1"/>
  <c r="BP512" i="1"/>
  <c r="BP504" i="1"/>
  <c r="BP496" i="1"/>
  <c r="BP488" i="1"/>
  <c r="BP480" i="1"/>
  <c r="BP472" i="1"/>
  <c r="BP464" i="1"/>
  <c r="BP456" i="1"/>
  <c r="BP448" i="1"/>
  <c r="BP440" i="1"/>
  <c r="BP432" i="1"/>
  <c r="BP424" i="1"/>
  <c r="BP416" i="1"/>
  <c r="BP408" i="1"/>
  <c r="BP400" i="1"/>
  <c r="BP392" i="1"/>
  <c r="BP384" i="1"/>
  <c r="BP376" i="1"/>
  <c r="BP368" i="1"/>
  <c r="BP360" i="1"/>
  <c r="BP352" i="1"/>
  <c r="BP344" i="1"/>
  <c r="BP336" i="1"/>
  <c r="BP328" i="1"/>
  <c r="BP320" i="1"/>
  <c r="BP312" i="1"/>
  <c r="BP304" i="1"/>
  <c r="BP296" i="1"/>
  <c r="BP288" i="1"/>
  <c r="BP280" i="1"/>
  <c r="BP272" i="1"/>
  <c r="BP264" i="1"/>
  <c r="BP256" i="1"/>
  <c r="BP248" i="1"/>
  <c r="BP240" i="1"/>
  <c r="BP232" i="1"/>
  <c r="BP224" i="1"/>
  <c r="BP216" i="1"/>
  <c r="BP208" i="1"/>
  <c r="BP200" i="1"/>
  <c r="BP192" i="1"/>
  <c r="BP184" i="1"/>
  <c r="BP176" i="1"/>
  <c r="BP168" i="1"/>
  <c r="BP160" i="1"/>
  <c r="BP152" i="1"/>
  <c r="BP144" i="1"/>
  <c r="BP2791" i="1"/>
  <c r="BP2367" i="1"/>
  <c r="BP2095" i="1"/>
  <c r="BP1943" i="1"/>
  <c r="BP1871" i="1"/>
  <c r="BP1847" i="1"/>
  <c r="BP1823" i="1"/>
  <c r="BP1815" i="1"/>
  <c r="BP1807" i="1"/>
  <c r="BP1799" i="1"/>
  <c r="BP1791" i="1"/>
  <c r="BP1783" i="1"/>
  <c r="BP1775" i="1"/>
  <c r="BP1767" i="1"/>
  <c r="BP1759" i="1"/>
  <c r="BP1751" i="1"/>
  <c r="BP1743" i="1"/>
  <c r="BP1735" i="1"/>
  <c r="BP1727" i="1"/>
  <c r="BP1719" i="1"/>
  <c r="BP1711" i="1"/>
  <c r="BP1703" i="1"/>
  <c r="BP1695" i="1"/>
  <c r="BP1687" i="1"/>
  <c r="BP1679" i="1"/>
  <c r="BP1671" i="1"/>
  <c r="BP1663" i="1"/>
  <c r="BP1655" i="1"/>
  <c r="BP1647" i="1"/>
  <c r="BP1639" i="1"/>
  <c r="BP1631" i="1"/>
  <c r="BP1623" i="1"/>
  <c r="BP1615" i="1"/>
  <c r="BP1607" i="1"/>
  <c r="BP1599" i="1"/>
  <c r="BP1591" i="1"/>
  <c r="BP1583" i="1"/>
  <c r="BP1575" i="1"/>
  <c r="BP1567" i="1"/>
  <c r="BP1559" i="1"/>
  <c r="BP1551" i="1"/>
  <c r="BP1543" i="1"/>
  <c r="BP1535" i="1"/>
  <c r="BP1527" i="1"/>
  <c r="BP1519" i="1"/>
  <c r="BP1511" i="1"/>
  <c r="BP1479" i="1"/>
  <c r="BP1471" i="1"/>
  <c r="BP1455" i="1"/>
  <c r="BP1447" i="1"/>
  <c r="BP1439" i="1"/>
  <c r="BP1431" i="1"/>
  <c r="BP1423" i="1"/>
  <c r="BP1415" i="1"/>
  <c r="BP1407" i="1"/>
  <c r="BP1399" i="1"/>
  <c r="BP1391" i="1"/>
  <c r="BP1383" i="1"/>
  <c r="BP1375" i="1"/>
  <c r="BP1367" i="1"/>
  <c r="BP1359" i="1"/>
  <c r="BP1351" i="1"/>
  <c r="BP1343" i="1"/>
  <c r="BP1335" i="1"/>
  <c r="BP1327" i="1"/>
  <c r="BP1319" i="1"/>
  <c r="BP1311" i="1"/>
  <c r="BP1303" i="1"/>
  <c r="BP1295" i="1"/>
  <c r="BP1287" i="1"/>
  <c r="BP1279" i="1"/>
  <c r="BP1271" i="1"/>
  <c r="BP1263" i="1"/>
  <c r="BP1255" i="1"/>
  <c r="BP1247" i="1"/>
  <c r="BP1239" i="1"/>
  <c r="BP1231" i="1"/>
  <c r="BP1223" i="1"/>
  <c r="BP1215" i="1"/>
  <c r="BP1207" i="1"/>
  <c r="BP1199" i="1"/>
  <c r="BP1191" i="1"/>
  <c r="BP1183" i="1"/>
  <c r="BP1175" i="1"/>
  <c r="BP1167" i="1"/>
  <c r="BP1159" i="1"/>
  <c r="BP1151" i="1"/>
  <c r="BP1143" i="1"/>
  <c r="BP1135" i="1"/>
  <c r="BP1127" i="1"/>
  <c r="BP1119" i="1"/>
  <c r="BP1111" i="1"/>
  <c r="BP1103" i="1"/>
  <c r="BP1095" i="1"/>
  <c r="BP1087" i="1"/>
  <c r="BP1079" i="1"/>
  <c r="BP1071" i="1"/>
  <c r="BP1063" i="1"/>
  <c r="BP1055" i="1"/>
  <c r="BP1047" i="1"/>
  <c r="BP1039" i="1"/>
  <c r="BP1031" i="1"/>
  <c r="BP1023" i="1"/>
  <c r="BP1015" i="1"/>
  <c r="BP1007" i="1"/>
  <c r="BP999" i="1"/>
  <c r="BP991" i="1"/>
  <c r="BP983" i="1"/>
  <c r="BP975" i="1"/>
  <c r="BP967" i="1"/>
  <c r="BP959" i="1"/>
  <c r="BP951" i="1"/>
  <c r="BP943" i="1"/>
  <c r="BP935" i="1"/>
  <c r="BP927" i="1"/>
  <c r="BP919" i="1"/>
  <c r="BP911" i="1"/>
  <c r="BP903" i="1"/>
  <c r="BP895" i="1"/>
  <c r="BP887" i="1"/>
  <c r="BP879" i="1"/>
  <c r="BP871" i="1"/>
  <c r="BP863" i="1"/>
  <c r="BP855" i="1"/>
  <c r="BP847" i="1"/>
  <c r="BP839" i="1"/>
  <c r="BP831" i="1"/>
  <c r="BP823" i="1"/>
  <c r="BP815" i="1"/>
  <c r="BP807" i="1"/>
  <c r="BP799" i="1"/>
  <c r="BP791" i="1"/>
  <c r="BP783" i="1"/>
  <c r="BP775" i="1"/>
  <c r="BP767" i="1"/>
  <c r="BP759" i="1"/>
  <c r="BP751" i="1"/>
  <c r="BP743" i="1"/>
  <c r="BP735" i="1"/>
  <c r="BP727" i="1"/>
  <c r="BP719" i="1"/>
  <c r="BP711" i="1"/>
  <c r="BP703" i="1"/>
  <c r="BP695" i="1"/>
  <c r="BP687" i="1"/>
  <c r="BP679" i="1"/>
  <c r="BP671" i="1"/>
  <c r="BP663" i="1"/>
  <c r="BP655" i="1"/>
  <c r="BP647" i="1"/>
  <c r="BP639" i="1"/>
  <c r="BP631" i="1"/>
  <c r="BP623" i="1"/>
  <c r="BP615" i="1"/>
  <c r="BP607" i="1"/>
  <c r="BP599" i="1"/>
  <c r="BP591" i="1"/>
  <c r="BP583" i="1"/>
  <c r="BP575" i="1"/>
  <c r="BP567" i="1"/>
  <c r="BP559" i="1"/>
  <c r="BP551" i="1"/>
  <c r="BP543" i="1"/>
  <c r="BP535" i="1"/>
  <c r="BP527" i="1"/>
  <c r="BP519" i="1"/>
  <c r="BP511" i="1"/>
  <c r="BP503" i="1"/>
  <c r="BP495" i="1"/>
  <c r="BP487" i="1"/>
  <c r="BP479" i="1"/>
  <c r="BP471" i="1"/>
  <c r="BP463" i="1"/>
  <c r="BP455" i="1"/>
  <c r="BP447" i="1"/>
  <c r="BP439" i="1"/>
  <c r="BP431" i="1"/>
  <c r="BP423" i="1"/>
  <c r="BP415" i="1"/>
  <c r="BP407" i="1"/>
  <c r="BP399" i="1"/>
  <c r="BP391" i="1"/>
  <c r="BP383" i="1"/>
  <c r="BP375" i="1"/>
  <c r="BP367" i="1"/>
  <c r="BP359" i="1"/>
  <c r="BP351" i="1"/>
  <c r="BP343" i="1"/>
  <c r="BP335" i="1"/>
  <c r="BP327" i="1"/>
  <c r="BP319" i="1"/>
  <c r="BP311" i="1"/>
  <c r="BP303" i="1"/>
  <c r="BP295" i="1"/>
  <c r="BP287" i="1"/>
  <c r="BP279" i="1"/>
  <c r="BP271" i="1"/>
  <c r="BP263" i="1"/>
  <c r="BP255" i="1"/>
  <c r="BP247" i="1"/>
  <c r="BP239" i="1"/>
  <c r="BP231" i="1"/>
  <c r="BP223" i="1"/>
  <c r="BP215" i="1"/>
  <c r="BP207" i="1"/>
  <c r="BP199" i="1"/>
  <c r="BP191" i="1"/>
  <c r="BP183" i="1"/>
  <c r="BP175" i="1"/>
  <c r="BP167" i="1"/>
  <c r="BP159" i="1"/>
  <c r="BP151" i="1"/>
  <c r="BP143" i="1"/>
  <c r="BP2831" i="1"/>
  <c r="BP2838" i="1"/>
  <c r="BP2598" i="1"/>
  <c r="BP2470" i="1"/>
  <c r="BP2422" i="1"/>
  <c r="BP2406" i="1"/>
  <c r="BP2398" i="1"/>
  <c r="BP2390" i="1"/>
  <c r="BP2382" i="1"/>
  <c r="BP2374" i="1"/>
  <c r="BP2366" i="1"/>
  <c r="BP2358" i="1"/>
  <c r="BP2350" i="1"/>
  <c r="BP2342" i="1"/>
  <c r="BP2334" i="1"/>
  <c r="BP2326" i="1"/>
  <c r="BP2318" i="1"/>
  <c r="BP2310" i="1"/>
  <c r="BP2302" i="1"/>
  <c r="BP2294" i="1"/>
  <c r="BP2286" i="1"/>
  <c r="BP2278" i="1"/>
  <c r="BP2246" i="1"/>
  <c r="BP2238" i="1"/>
  <c r="BP2230" i="1"/>
  <c r="BP2222" i="1"/>
  <c r="BP2214" i="1"/>
  <c r="BP2198" i="1"/>
  <c r="BP2190" i="1"/>
  <c r="BP2182" i="1"/>
  <c r="BP2174" i="1"/>
  <c r="BP2166" i="1"/>
  <c r="BP2158" i="1"/>
  <c r="BP2150" i="1"/>
  <c r="BP2142" i="1"/>
  <c r="BP2134" i="1"/>
  <c r="BP2126" i="1"/>
  <c r="BP2118" i="1"/>
  <c r="BP2110" i="1"/>
  <c r="BP2102" i="1"/>
  <c r="BP2094" i="1"/>
  <c r="BP2086" i="1"/>
  <c r="BP2078" i="1"/>
  <c r="BP2070" i="1"/>
  <c r="BP2062" i="1"/>
  <c r="BP2054" i="1"/>
  <c r="BP2046" i="1"/>
  <c r="BP2038" i="1"/>
  <c r="BP2030" i="1"/>
  <c r="BP2022" i="1"/>
  <c r="BP2014" i="1"/>
  <c r="BP2006" i="1"/>
  <c r="BP1998" i="1"/>
  <c r="BP1990" i="1"/>
  <c r="BP1982" i="1"/>
  <c r="BP1974" i="1"/>
  <c r="BP1966" i="1"/>
  <c r="BP1958" i="1"/>
  <c r="BP1950" i="1"/>
  <c r="BP1942" i="1"/>
  <c r="BP1934" i="1"/>
  <c r="BP1926" i="1"/>
  <c r="BP1918" i="1"/>
  <c r="BP1910" i="1"/>
  <c r="BP1902" i="1"/>
  <c r="BP1894" i="1"/>
  <c r="BP1886" i="1"/>
  <c r="BP1878" i="1"/>
  <c r="BP1870" i="1"/>
  <c r="BP1862" i="1"/>
  <c r="BP1854" i="1"/>
  <c r="BP1846" i="1"/>
  <c r="BP1838" i="1"/>
  <c r="BP1830" i="1"/>
  <c r="BP1822" i="1"/>
  <c r="BP1814" i="1"/>
  <c r="BP1806" i="1"/>
  <c r="BP1798" i="1"/>
  <c r="BP1790" i="1"/>
  <c r="BP1782" i="1"/>
  <c r="BP1774" i="1"/>
  <c r="BP1766" i="1"/>
  <c r="BP1758" i="1"/>
  <c r="BP1750" i="1"/>
  <c r="BP1742" i="1"/>
  <c r="BP1734" i="1"/>
  <c r="BP1726" i="1"/>
  <c r="BP1718" i="1"/>
  <c r="BP1710" i="1"/>
  <c r="BP1702" i="1"/>
  <c r="BP1694" i="1"/>
  <c r="BP1686" i="1"/>
  <c r="BP1678" i="1"/>
  <c r="BP1670" i="1"/>
  <c r="BP1662" i="1"/>
  <c r="BP1654" i="1"/>
  <c r="BP1646" i="1"/>
  <c r="BP1638" i="1"/>
  <c r="BP1630" i="1"/>
  <c r="BP1622" i="1"/>
  <c r="BP1614" i="1"/>
  <c r="BP1606" i="1"/>
  <c r="BP1598" i="1"/>
  <c r="BP1590" i="1"/>
  <c r="BP1582" i="1"/>
  <c r="BP1574" i="1"/>
  <c r="BP1566" i="1"/>
  <c r="BP1558" i="1"/>
  <c r="BP1550" i="1"/>
  <c r="BP1542" i="1"/>
  <c r="BP1534" i="1"/>
  <c r="BP1526" i="1"/>
  <c r="BP1518" i="1"/>
  <c r="BP1510" i="1"/>
  <c r="BP1502" i="1"/>
  <c r="BP1494" i="1"/>
  <c r="BP1486" i="1"/>
  <c r="BC1478" i="1"/>
  <c r="BH1478" i="1" s="1"/>
  <c r="BB1478" i="1"/>
  <c r="BG1478" i="1" s="1"/>
  <c r="BA1478" i="1"/>
  <c r="BF1478" i="1" s="1"/>
  <c r="AY1478" i="1"/>
  <c r="BD1478" i="1" s="1"/>
  <c r="AZ1478" i="1"/>
  <c r="BC1454" i="1"/>
  <c r="BH1454" i="1" s="1"/>
  <c r="BB1454" i="1"/>
  <c r="BA1454" i="1"/>
  <c r="AZ1454" i="1"/>
  <c r="BE1454" i="1" s="1"/>
  <c r="AY1454" i="1"/>
  <c r="BD1454" i="1" s="1"/>
  <c r="BC1446" i="1"/>
  <c r="BH1446" i="1" s="1"/>
  <c r="BB1446" i="1"/>
  <c r="BG1446" i="1" s="1"/>
  <c r="BA1446" i="1"/>
  <c r="BF1446" i="1" s="1"/>
  <c r="AY1446" i="1"/>
  <c r="BD1446" i="1" s="1"/>
  <c r="AZ1446" i="1"/>
  <c r="BC1438" i="1"/>
  <c r="BH1438" i="1" s="1"/>
  <c r="BB1438" i="1"/>
  <c r="BA1438" i="1"/>
  <c r="BF1438" i="1" s="1"/>
  <c r="AZ1438" i="1"/>
  <c r="BE1438" i="1" s="1"/>
  <c r="AY1438" i="1"/>
  <c r="BD1438" i="1" s="1"/>
  <c r="BC1430" i="1"/>
  <c r="BH1430" i="1" s="1"/>
  <c r="BB1430" i="1"/>
  <c r="BG1430" i="1" s="1"/>
  <c r="BA1430" i="1"/>
  <c r="BF1430" i="1" s="1"/>
  <c r="AY1430" i="1"/>
  <c r="BD1430" i="1" s="1"/>
  <c r="AZ1430" i="1"/>
  <c r="BC1422" i="1"/>
  <c r="BH1422" i="1" s="1"/>
  <c r="BB1422" i="1"/>
  <c r="BG1422" i="1" s="1"/>
  <c r="BA1422" i="1"/>
  <c r="BF1422" i="1" s="1"/>
  <c r="AZ1422" i="1"/>
  <c r="BE1422" i="1" s="1"/>
  <c r="AY1422" i="1"/>
  <c r="BD1422" i="1" s="1"/>
  <c r="BC1414" i="1"/>
  <c r="BB1414" i="1"/>
  <c r="BA1414" i="1"/>
  <c r="AY1414" i="1"/>
  <c r="BD1414" i="1" s="1"/>
  <c r="AZ1414" i="1"/>
  <c r="BE1414" i="1" s="1"/>
  <c r="BC1390" i="1"/>
  <c r="BH1390" i="1" s="1"/>
  <c r="BB1390" i="1"/>
  <c r="BG1390" i="1" s="1"/>
  <c r="BA1390" i="1"/>
  <c r="BF1390" i="1" s="1"/>
  <c r="AZ1390" i="1"/>
  <c r="BE1390" i="1" s="1"/>
  <c r="AY1390" i="1"/>
  <c r="BD1390" i="1" s="1"/>
  <c r="BC1382" i="1"/>
  <c r="BB1382" i="1"/>
  <c r="BG1382" i="1" s="1"/>
  <c r="BA1382" i="1"/>
  <c r="BF1382" i="1" s="1"/>
  <c r="AY1382" i="1"/>
  <c r="BD1382" i="1" s="1"/>
  <c r="AZ1382" i="1"/>
  <c r="BE1382" i="1" s="1"/>
  <c r="BC1374" i="1"/>
  <c r="BH1374" i="1" s="1"/>
  <c r="BB1374" i="1"/>
  <c r="BA1374" i="1"/>
  <c r="BF1374" i="1" s="1"/>
  <c r="AZ1374" i="1"/>
  <c r="BE1374" i="1" s="1"/>
  <c r="AY1374" i="1"/>
  <c r="BD1374" i="1" s="1"/>
  <c r="BC1366" i="1"/>
  <c r="BH1366" i="1" s="1"/>
  <c r="BB1366" i="1"/>
  <c r="BG1366" i="1" s="1"/>
  <c r="BA1366" i="1"/>
  <c r="BF1366" i="1" s="1"/>
  <c r="AY1366" i="1"/>
  <c r="BD1366" i="1" s="1"/>
  <c r="AZ1366" i="1"/>
  <c r="BC1358" i="1"/>
  <c r="BH1358" i="1" s="1"/>
  <c r="BB1358" i="1"/>
  <c r="BG1358" i="1" s="1"/>
  <c r="BA1358" i="1"/>
  <c r="BF1358" i="1" s="1"/>
  <c r="AZ1358" i="1"/>
  <c r="BE1358" i="1" s="1"/>
  <c r="AY1358" i="1"/>
  <c r="BD1358" i="1" s="1"/>
  <c r="BC1350" i="1"/>
  <c r="BH1350" i="1" s="1"/>
  <c r="BB1350" i="1"/>
  <c r="BG1350" i="1" s="1"/>
  <c r="BA1350" i="1"/>
  <c r="BF1350" i="1" s="1"/>
  <c r="AY1350" i="1"/>
  <c r="BD1350" i="1" s="1"/>
  <c r="AZ1350" i="1"/>
  <c r="BE1350" i="1" s="1"/>
  <c r="BC1326" i="1"/>
  <c r="BB1326" i="1"/>
  <c r="BG1326" i="1" s="1"/>
  <c r="BA1326" i="1"/>
  <c r="BF1326" i="1" s="1"/>
  <c r="AZ1326" i="1"/>
  <c r="BE1326" i="1" s="1"/>
  <c r="AY1326" i="1"/>
  <c r="BD1326" i="1" s="1"/>
  <c r="BC1318" i="1"/>
  <c r="BB1318" i="1"/>
  <c r="BG1318" i="1" s="1"/>
  <c r="BA1318" i="1"/>
  <c r="BF1318" i="1" s="1"/>
  <c r="AY1318" i="1"/>
  <c r="AZ1318" i="1"/>
  <c r="BE1318" i="1" s="1"/>
  <c r="BC1310" i="1"/>
  <c r="BH1310" i="1" s="1"/>
  <c r="BB1310" i="1"/>
  <c r="BA1310" i="1"/>
  <c r="AZ1310" i="1"/>
  <c r="BE1310" i="1" s="1"/>
  <c r="AY1310" i="1"/>
  <c r="BC1302" i="1"/>
  <c r="BH1302" i="1" s="1"/>
  <c r="BB1302" i="1"/>
  <c r="BG1302" i="1" s="1"/>
  <c r="BA1302" i="1"/>
  <c r="BF1302" i="1" s="1"/>
  <c r="AY1302" i="1"/>
  <c r="BD1302" i="1" s="1"/>
  <c r="AZ1302" i="1"/>
  <c r="BE1302" i="1" s="1"/>
  <c r="BC1294" i="1"/>
  <c r="BH1294" i="1" s="1"/>
  <c r="BB1294" i="1"/>
  <c r="BG1294" i="1" s="1"/>
  <c r="BA1294" i="1"/>
  <c r="BF1294" i="1" s="1"/>
  <c r="AZ1294" i="1"/>
  <c r="BE1294" i="1" s="1"/>
  <c r="AY1294" i="1"/>
  <c r="BC1286" i="1"/>
  <c r="BH1286" i="1" s="1"/>
  <c r="BB1286" i="1"/>
  <c r="BG1286" i="1" s="1"/>
  <c r="BA1286" i="1"/>
  <c r="BF1286" i="1" s="1"/>
  <c r="AY1286" i="1"/>
  <c r="AZ1286" i="1"/>
  <c r="BC1262" i="1"/>
  <c r="BH1262" i="1" s="1"/>
  <c r="BB1262" i="1"/>
  <c r="BG1262" i="1" s="1"/>
  <c r="BA1262" i="1"/>
  <c r="BF1262" i="1" s="1"/>
  <c r="AZ1262" i="1"/>
  <c r="BE1262" i="1" s="1"/>
  <c r="AY1262" i="1"/>
  <c r="BD1262" i="1" s="1"/>
  <c r="BC1254" i="1"/>
  <c r="BH1254" i="1" s="1"/>
  <c r="BB1254" i="1"/>
  <c r="BG1254" i="1" s="1"/>
  <c r="BA1254" i="1"/>
  <c r="AY1254" i="1"/>
  <c r="BD1254" i="1" s="1"/>
  <c r="AZ1254" i="1"/>
  <c r="BE1254" i="1" s="1"/>
  <c r="BC1246" i="1"/>
  <c r="BH1246" i="1" s="1"/>
  <c r="BB1246" i="1"/>
  <c r="BG1246" i="1" s="1"/>
  <c r="BA1246" i="1"/>
  <c r="BF1246" i="1" s="1"/>
  <c r="AZ1246" i="1"/>
  <c r="BE1246" i="1" s="1"/>
  <c r="AY1246" i="1"/>
  <c r="BD1246" i="1" s="1"/>
  <c r="BC1238" i="1"/>
  <c r="BB1238" i="1"/>
  <c r="BG1238" i="1" s="1"/>
  <c r="BA1238" i="1"/>
  <c r="AY1238" i="1"/>
  <c r="BD1238" i="1" s="1"/>
  <c r="AZ1238" i="1"/>
  <c r="BE1238" i="1" s="1"/>
  <c r="BC1230" i="1"/>
  <c r="BH1230" i="1" s="1"/>
  <c r="BB1230" i="1"/>
  <c r="BG1230" i="1" s="1"/>
  <c r="BA1230" i="1"/>
  <c r="AZ1230" i="1"/>
  <c r="BE1230" i="1" s="1"/>
  <c r="AY1230" i="1"/>
  <c r="BD1230" i="1" s="1"/>
  <c r="BC1222" i="1"/>
  <c r="BB1222" i="1"/>
  <c r="BG1222" i="1" s="1"/>
  <c r="BA1222" i="1"/>
  <c r="BF1222" i="1" s="1"/>
  <c r="AY1222" i="1"/>
  <c r="BD1222" i="1" s="1"/>
  <c r="AZ1222" i="1"/>
  <c r="BE1222" i="1" s="1"/>
  <c r="BC1198" i="1"/>
  <c r="BH1198" i="1" s="1"/>
  <c r="BB1198" i="1"/>
  <c r="BG1198" i="1" s="1"/>
  <c r="BA1198" i="1"/>
  <c r="BF1198" i="1" s="1"/>
  <c r="AZ1198" i="1"/>
  <c r="AY1198" i="1"/>
  <c r="BD1198" i="1" s="1"/>
  <c r="BC1190" i="1"/>
  <c r="BH1190" i="1" s="1"/>
  <c r="BB1190" i="1"/>
  <c r="BG1190" i="1" s="1"/>
  <c r="BA1190" i="1"/>
  <c r="BF1190" i="1" s="1"/>
  <c r="AY1190" i="1"/>
  <c r="BD1190" i="1" s="1"/>
  <c r="AZ1190" i="1"/>
  <c r="BC1182" i="1"/>
  <c r="BB1182" i="1"/>
  <c r="BA1182" i="1"/>
  <c r="BF1182" i="1" s="1"/>
  <c r="AZ1182" i="1"/>
  <c r="BE1182" i="1" s="1"/>
  <c r="AY1182" i="1"/>
  <c r="BD1182" i="1" s="1"/>
  <c r="BC1174" i="1"/>
  <c r="BH1174" i="1" s="1"/>
  <c r="BB1174" i="1"/>
  <c r="BA1174" i="1"/>
  <c r="AY1174" i="1"/>
  <c r="BD1174" i="1" s="1"/>
  <c r="AZ1174" i="1"/>
  <c r="BC1166" i="1"/>
  <c r="BH1166" i="1" s="1"/>
  <c r="BB1166" i="1"/>
  <c r="BG1166" i="1" s="1"/>
  <c r="BA1166" i="1"/>
  <c r="BF1166" i="1" s="1"/>
  <c r="AZ1166" i="1"/>
  <c r="BE1166" i="1" s="1"/>
  <c r="AY1166" i="1"/>
  <c r="BD1166" i="1" s="1"/>
  <c r="BC1158" i="1"/>
  <c r="BB1158" i="1"/>
  <c r="BA1158" i="1"/>
  <c r="AY1158" i="1"/>
  <c r="AZ1158" i="1"/>
  <c r="BE1158" i="1" s="1"/>
  <c r="BC1134" i="1"/>
  <c r="BH1134" i="1" s="1"/>
  <c r="BB1134" i="1"/>
  <c r="BG1134" i="1" s="1"/>
  <c r="BA1134" i="1"/>
  <c r="BF1134" i="1" s="1"/>
  <c r="AZ1134" i="1"/>
  <c r="BE1134" i="1" s="1"/>
  <c r="AY1134" i="1"/>
  <c r="BC1126" i="1"/>
  <c r="BB1126" i="1"/>
  <c r="BG1126" i="1" s="1"/>
  <c r="BA1126" i="1"/>
  <c r="BF1126" i="1" s="1"/>
  <c r="AY1126" i="1"/>
  <c r="AZ1126" i="1"/>
  <c r="BE1126" i="1" s="1"/>
  <c r="BC1118" i="1"/>
  <c r="BH1118" i="1" s="1"/>
  <c r="BB1118" i="1"/>
  <c r="BG1118" i="1" s="1"/>
  <c r="BA1118" i="1"/>
  <c r="AZ1118" i="1"/>
  <c r="AY1118" i="1"/>
  <c r="BD1118" i="1" s="1"/>
  <c r="BC1110" i="1"/>
  <c r="BH1110" i="1" s="1"/>
  <c r="BB1110" i="1"/>
  <c r="BG1110" i="1" s="1"/>
  <c r="BA1110" i="1"/>
  <c r="BF1110" i="1" s="1"/>
  <c r="AY1110" i="1"/>
  <c r="BD1110" i="1" s="1"/>
  <c r="AZ1110" i="1"/>
  <c r="BC1102" i="1"/>
  <c r="BH1102" i="1" s="1"/>
  <c r="BB1102" i="1"/>
  <c r="BG1102" i="1" s="1"/>
  <c r="BA1102" i="1"/>
  <c r="BF1102" i="1" s="1"/>
  <c r="AZ1102" i="1"/>
  <c r="BE1102" i="1" s="1"/>
  <c r="AY1102" i="1"/>
  <c r="BD1102" i="1" s="1"/>
  <c r="BC1094" i="1"/>
  <c r="BH1094" i="1" s="1"/>
  <c r="BB1094" i="1"/>
  <c r="BG1094" i="1" s="1"/>
  <c r="BA1094" i="1"/>
  <c r="AY1094" i="1"/>
  <c r="BD1094" i="1" s="1"/>
  <c r="AZ1094" i="1"/>
  <c r="BE1094" i="1" s="1"/>
  <c r="BC1070" i="1"/>
  <c r="BH1070" i="1" s="1"/>
  <c r="BB1070" i="1"/>
  <c r="BG1070" i="1" s="1"/>
  <c r="BA1070" i="1"/>
  <c r="BF1070" i="1" s="1"/>
  <c r="AZ1070" i="1"/>
  <c r="BE1070" i="1" s="1"/>
  <c r="AY1070" i="1"/>
  <c r="BD1070" i="1" s="1"/>
  <c r="BC1062" i="1"/>
  <c r="BB1062" i="1"/>
  <c r="BG1062" i="1" s="1"/>
  <c r="BA1062" i="1"/>
  <c r="BF1062" i="1" s="1"/>
  <c r="AY1062" i="1"/>
  <c r="BD1062" i="1" s="1"/>
  <c r="AZ1062" i="1"/>
  <c r="BE1062" i="1" s="1"/>
  <c r="BC1054" i="1"/>
  <c r="BB1054" i="1"/>
  <c r="BG1054" i="1" s="1"/>
  <c r="BA1054" i="1"/>
  <c r="BF1054" i="1" s="1"/>
  <c r="AZ1054" i="1"/>
  <c r="AY1054" i="1"/>
  <c r="BD1054" i="1" s="1"/>
  <c r="BC1046" i="1"/>
  <c r="BB1046" i="1"/>
  <c r="BG1046" i="1" s="1"/>
  <c r="BA1046" i="1"/>
  <c r="BF1046" i="1" s="1"/>
  <c r="AY1046" i="1"/>
  <c r="BD1046" i="1" s="1"/>
  <c r="AZ1046" i="1"/>
  <c r="BE1046" i="1" s="1"/>
  <c r="BC1038" i="1"/>
  <c r="BH1038" i="1" s="1"/>
  <c r="BB1038" i="1"/>
  <c r="BG1038" i="1" s="1"/>
  <c r="BA1038" i="1"/>
  <c r="BF1038" i="1" s="1"/>
  <c r="AZ1038" i="1"/>
  <c r="BE1038" i="1" s="1"/>
  <c r="AY1038" i="1"/>
  <c r="BD1038" i="1" s="1"/>
  <c r="BC1030" i="1"/>
  <c r="BH1030" i="1" s="1"/>
  <c r="BB1030" i="1"/>
  <c r="BG1030" i="1" s="1"/>
  <c r="BA1030" i="1"/>
  <c r="BF1030" i="1" s="1"/>
  <c r="AY1030" i="1"/>
  <c r="AZ1030" i="1"/>
  <c r="BC1006" i="1"/>
  <c r="BB1006" i="1"/>
  <c r="BG1006" i="1" s="1"/>
  <c r="BA1006" i="1"/>
  <c r="BF1006" i="1" s="1"/>
  <c r="AZ1006" i="1"/>
  <c r="BE1006" i="1" s="1"/>
  <c r="AY1006" i="1"/>
  <c r="BD1006" i="1" s="1"/>
  <c r="BC998" i="1"/>
  <c r="BH998" i="1" s="1"/>
  <c r="BB998" i="1"/>
  <c r="BG998" i="1" s="1"/>
  <c r="BA998" i="1"/>
  <c r="AY998" i="1"/>
  <c r="BD998" i="1" s="1"/>
  <c r="AZ998" i="1"/>
  <c r="BE998" i="1" s="1"/>
  <c r="BC990" i="1"/>
  <c r="BH990" i="1" s="1"/>
  <c r="BB990" i="1"/>
  <c r="BA990" i="1"/>
  <c r="BF990" i="1" s="1"/>
  <c r="AZ990" i="1"/>
  <c r="BE990" i="1" s="1"/>
  <c r="AY990" i="1"/>
  <c r="BD990" i="1" s="1"/>
  <c r="BC982" i="1"/>
  <c r="BB982" i="1"/>
  <c r="BA982" i="1"/>
  <c r="BF982" i="1" s="1"/>
  <c r="AY982" i="1"/>
  <c r="AZ982" i="1"/>
  <c r="BE982" i="1" s="1"/>
  <c r="BC974" i="1"/>
  <c r="BH974" i="1" s="1"/>
  <c r="BB974" i="1"/>
  <c r="BG974" i="1" s="1"/>
  <c r="BA974" i="1"/>
  <c r="BF974" i="1" s="1"/>
  <c r="AZ974" i="1"/>
  <c r="AY974" i="1"/>
  <c r="BC966" i="1"/>
  <c r="BH966" i="1" s="1"/>
  <c r="BB966" i="1"/>
  <c r="BA966" i="1"/>
  <c r="BF966" i="1" s="1"/>
  <c r="AY966" i="1"/>
  <c r="BD966" i="1" s="1"/>
  <c r="AZ966" i="1"/>
  <c r="BE966" i="1" s="1"/>
  <c r="BC942" i="1"/>
  <c r="BH942" i="1" s="1"/>
  <c r="BB942" i="1"/>
  <c r="BG942" i="1" s="1"/>
  <c r="BA942" i="1"/>
  <c r="AZ942" i="1"/>
  <c r="BE942" i="1" s="1"/>
  <c r="AY942" i="1"/>
  <c r="BD942" i="1" s="1"/>
  <c r="BC934" i="1"/>
  <c r="BH934" i="1" s="1"/>
  <c r="BB934" i="1"/>
  <c r="BG934" i="1" s="1"/>
  <c r="BA934" i="1"/>
  <c r="BF934" i="1" s="1"/>
  <c r="AY934" i="1"/>
  <c r="BD934" i="1" s="1"/>
  <c r="AZ934" i="1"/>
  <c r="BC926" i="1"/>
  <c r="BH926" i="1" s="1"/>
  <c r="BB926" i="1"/>
  <c r="BG926" i="1" s="1"/>
  <c r="BA926" i="1"/>
  <c r="AZ926" i="1"/>
  <c r="BE926" i="1" s="1"/>
  <c r="AY926" i="1"/>
  <c r="BD926" i="1" s="1"/>
  <c r="BC918" i="1"/>
  <c r="BB918" i="1"/>
  <c r="BG918" i="1" s="1"/>
  <c r="BA918" i="1"/>
  <c r="AY918" i="1"/>
  <c r="AZ918" i="1"/>
  <c r="BE918" i="1" s="1"/>
  <c r="BC910" i="1"/>
  <c r="BH910" i="1" s="1"/>
  <c r="BB910" i="1"/>
  <c r="BG910" i="1" s="1"/>
  <c r="BA910" i="1"/>
  <c r="BF910" i="1" s="1"/>
  <c r="AZ910" i="1"/>
  <c r="BE910" i="1" s="1"/>
  <c r="AY910" i="1"/>
  <c r="BD910" i="1" s="1"/>
  <c r="BC902" i="1"/>
  <c r="BB902" i="1"/>
  <c r="BG902" i="1" s="1"/>
  <c r="BA902" i="1"/>
  <c r="AY902" i="1"/>
  <c r="BD902" i="1" s="1"/>
  <c r="AZ902" i="1"/>
  <c r="BE902" i="1" s="1"/>
  <c r="BC878" i="1"/>
  <c r="BH878" i="1" s="1"/>
  <c r="BB878" i="1"/>
  <c r="BG878" i="1" s="1"/>
  <c r="BA878" i="1"/>
  <c r="BF878" i="1" s="1"/>
  <c r="AZ878" i="1"/>
  <c r="AY878" i="1"/>
  <c r="BC870" i="1"/>
  <c r="BH870" i="1" s="1"/>
  <c r="BB870" i="1"/>
  <c r="BG870" i="1" s="1"/>
  <c r="BA870" i="1"/>
  <c r="BF870" i="1" s="1"/>
  <c r="AY870" i="1"/>
  <c r="BD870" i="1" s="1"/>
  <c r="AZ870" i="1"/>
  <c r="BE870" i="1" s="1"/>
  <c r="BC862" i="1"/>
  <c r="BH862" i="1" s="1"/>
  <c r="BB862" i="1"/>
  <c r="BG862" i="1" s="1"/>
  <c r="BA862" i="1"/>
  <c r="BF862" i="1" s="1"/>
  <c r="AZ862" i="1"/>
  <c r="AY862" i="1"/>
  <c r="BD862" i="1" s="1"/>
  <c r="BC854" i="1"/>
  <c r="BH854" i="1" s="1"/>
  <c r="BB854" i="1"/>
  <c r="BG854" i="1" s="1"/>
  <c r="BA854" i="1"/>
  <c r="BF854" i="1" s="1"/>
  <c r="AY854" i="1"/>
  <c r="BD854" i="1" s="1"/>
  <c r="AZ854" i="1"/>
  <c r="BC846" i="1"/>
  <c r="BH846" i="1" s="1"/>
  <c r="BB846" i="1"/>
  <c r="BG846" i="1" s="1"/>
  <c r="BA846" i="1"/>
  <c r="BF846" i="1" s="1"/>
  <c r="AZ846" i="1"/>
  <c r="AY846" i="1"/>
  <c r="BD846" i="1" s="1"/>
  <c r="BC838" i="1"/>
  <c r="BH838" i="1" s="1"/>
  <c r="BB838" i="1"/>
  <c r="BG838" i="1" s="1"/>
  <c r="BA838" i="1"/>
  <c r="AY838" i="1"/>
  <c r="BD838" i="1" s="1"/>
  <c r="AZ838" i="1"/>
  <c r="BC814" i="1"/>
  <c r="BB814" i="1"/>
  <c r="BG814" i="1" s="1"/>
  <c r="BA814" i="1"/>
  <c r="BF814" i="1" s="1"/>
  <c r="AZ814" i="1"/>
  <c r="BE814" i="1" s="1"/>
  <c r="AY814" i="1"/>
  <c r="BD814" i="1" s="1"/>
  <c r="BC806" i="1"/>
  <c r="BB806" i="1"/>
  <c r="BG806" i="1" s="1"/>
  <c r="BA806" i="1"/>
  <c r="BF806" i="1" s="1"/>
  <c r="AY806" i="1"/>
  <c r="BD806" i="1" s="1"/>
  <c r="AZ806" i="1"/>
  <c r="BE806" i="1" s="1"/>
  <c r="BC798" i="1"/>
  <c r="BH798" i="1" s="1"/>
  <c r="BB798" i="1"/>
  <c r="BG798" i="1" s="1"/>
  <c r="BA798" i="1"/>
  <c r="BF798" i="1" s="1"/>
  <c r="AZ798" i="1"/>
  <c r="AY798" i="1"/>
  <c r="BD798" i="1" s="1"/>
  <c r="BC790" i="1"/>
  <c r="BB790" i="1"/>
  <c r="BG790" i="1" s="1"/>
  <c r="BA790" i="1"/>
  <c r="BF790" i="1" s="1"/>
  <c r="AY790" i="1"/>
  <c r="BD790" i="1" s="1"/>
  <c r="AZ790" i="1"/>
  <c r="BE790" i="1" s="1"/>
  <c r="BC782" i="1"/>
  <c r="BH782" i="1" s="1"/>
  <c r="BB782" i="1"/>
  <c r="BG782" i="1" s="1"/>
  <c r="BA782" i="1"/>
  <c r="BF782" i="1" s="1"/>
  <c r="AZ782" i="1"/>
  <c r="BE782" i="1" s="1"/>
  <c r="AY782" i="1"/>
  <c r="BD782" i="1" s="1"/>
  <c r="BC774" i="1"/>
  <c r="BH774" i="1" s="1"/>
  <c r="BB774" i="1"/>
  <c r="BG774" i="1" s="1"/>
  <c r="BA774" i="1"/>
  <c r="BF774" i="1" s="1"/>
  <c r="AY774" i="1"/>
  <c r="BD774" i="1" s="1"/>
  <c r="AZ774" i="1"/>
  <c r="BC750" i="1"/>
  <c r="BH750" i="1" s="1"/>
  <c r="BB750" i="1"/>
  <c r="BG750" i="1" s="1"/>
  <c r="BA750" i="1"/>
  <c r="AZ750" i="1"/>
  <c r="BE750" i="1" s="1"/>
  <c r="AY750" i="1"/>
  <c r="BD750" i="1" s="1"/>
  <c r="BC734" i="1"/>
  <c r="BH734" i="1" s="1"/>
  <c r="BB734" i="1"/>
  <c r="BG734" i="1" s="1"/>
  <c r="BA734" i="1"/>
  <c r="BF734" i="1" s="1"/>
  <c r="AZ734" i="1"/>
  <c r="BE734" i="1" s="1"/>
  <c r="AY734" i="1"/>
  <c r="BD734" i="1" s="1"/>
  <c r="BC726" i="1"/>
  <c r="BB726" i="1"/>
  <c r="BA726" i="1"/>
  <c r="BF726" i="1" s="1"/>
  <c r="AY726" i="1"/>
  <c r="BD726" i="1" s="1"/>
  <c r="AZ726" i="1"/>
  <c r="BE726" i="1" s="1"/>
  <c r="BC710" i="1"/>
  <c r="BH710" i="1" s="1"/>
  <c r="BB710" i="1"/>
  <c r="BG710" i="1" s="1"/>
  <c r="BA710" i="1"/>
  <c r="BF710" i="1" s="1"/>
  <c r="AY710" i="1"/>
  <c r="AZ710" i="1"/>
  <c r="BC702" i="1"/>
  <c r="BH702" i="1" s="1"/>
  <c r="BB702" i="1"/>
  <c r="BG702" i="1" s="1"/>
  <c r="BA702" i="1"/>
  <c r="BF702" i="1" s="1"/>
  <c r="AZ702" i="1"/>
  <c r="AY702" i="1"/>
  <c r="BC694" i="1"/>
  <c r="BH694" i="1" s="1"/>
  <c r="BB694" i="1"/>
  <c r="BG694" i="1" s="1"/>
  <c r="BA694" i="1"/>
  <c r="BF694" i="1" s="1"/>
  <c r="AY694" i="1"/>
  <c r="BD694" i="1" s="1"/>
  <c r="AZ694" i="1"/>
  <c r="BC678" i="1"/>
  <c r="BH678" i="1" s="1"/>
  <c r="BB678" i="1"/>
  <c r="BG678" i="1" s="1"/>
  <c r="BA678" i="1"/>
  <c r="BF678" i="1" s="1"/>
  <c r="AY678" i="1"/>
  <c r="BD678" i="1" s="1"/>
  <c r="AZ678" i="1"/>
  <c r="BC670" i="1"/>
  <c r="BH670" i="1" s="1"/>
  <c r="BB670" i="1"/>
  <c r="BA670" i="1"/>
  <c r="BF670" i="1" s="1"/>
  <c r="AZ670" i="1"/>
  <c r="BE670" i="1" s="1"/>
  <c r="AY670" i="1"/>
  <c r="BD670" i="1" s="1"/>
  <c r="BC662" i="1"/>
  <c r="BH662" i="1" s="1"/>
  <c r="BB662" i="1"/>
  <c r="BG662" i="1" s="1"/>
  <c r="BA662" i="1"/>
  <c r="BF662" i="1" s="1"/>
  <c r="AY662" i="1"/>
  <c r="BD662" i="1" s="1"/>
  <c r="AZ662" i="1"/>
  <c r="BE662" i="1" s="1"/>
  <c r="BC646" i="1"/>
  <c r="BB646" i="1"/>
  <c r="BG646" i="1" s="1"/>
  <c r="BA646" i="1"/>
  <c r="BF646" i="1" s="1"/>
  <c r="AY646" i="1"/>
  <c r="BD646" i="1" s="1"/>
  <c r="AZ646" i="1"/>
  <c r="BE646" i="1" s="1"/>
  <c r="BC638" i="1"/>
  <c r="BB638" i="1"/>
  <c r="BG638" i="1" s="1"/>
  <c r="BA638" i="1"/>
  <c r="BF638" i="1" s="1"/>
  <c r="AZ638" i="1"/>
  <c r="BE638" i="1" s="1"/>
  <c r="AY638" i="1"/>
  <c r="BD638" i="1" s="1"/>
  <c r="BC630" i="1"/>
  <c r="BH630" i="1" s="1"/>
  <c r="BB630" i="1"/>
  <c r="BG630" i="1" s="1"/>
  <c r="BA630" i="1"/>
  <c r="BF630" i="1" s="1"/>
  <c r="AY630" i="1"/>
  <c r="AZ630" i="1"/>
  <c r="BE630" i="1" s="1"/>
  <c r="BC614" i="1"/>
  <c r="BB614" i="1"/>
  <c r="BG614" i="1" s="1"/>
  <c r="BA614" i="1"/>
  <c r="BF614" i="1" s="1"/>
  <c r="AY614" i="1"/>
  <c r="BD614" i="1" s="1"/>
  <c r="AZ614" i="1"/>
  <c r="BE614" i="1" s="1"/>
  <c r="BC606" i="1"/>
  <c r="BH606" i="1" s="1"/>
  <c r="BB606" i="1"/>
  <c r="BG606" i="1" s="1"/>
  <c r="BA606" i="1"/>
  <c r="BF606" i="1" s="1"/>
  <c r="AZ606" i="1"/>
  <c r="BE606" i="1" s="1"/>
  <c r="AY606" i="1"/>
  <c r="BD606" i="1" s="1"/>
  <c r="BC598" i="1"/>
  <c r="BB598" i="1"/>
  <c r="BG598" i="1" s="1"/>
  <c r="BA598" i="1"/>
  <c r="BF598" i="1" s="1"/>
  <c r="AY598" i="1"/>
  <c r="AZ598" i="1"/>
  <c r="BC582" i="1"/>
  <c r="BH582" i="1" s="1"/>
  <c r="BB582" i="1"/>
  <c r="BG582" i="1" s="1"/>
  <c r="BA582" i="1"/>
  <c r="BF582" i="1" s="1"/>
  <c r="AY582" i="1"/>
  <c r="BD582" i="1" s="1"/>
  <c r="AZ582" i="1"/>
  <c r="BE582" i="1" s="1"/>
  <c r="BC574" i="1"/>
  <c r="BH574" i="1" s="1"/>
  <c r="BB574" i="1"/>
  <c r="BA574" i="1"/>
  <c r="BF574" i="1" s="1"/>
  <c r="AZ574" i="1"/>
  <c r="AY574" i="1"/>
  <c r="BD574" i="1" s="1"/>
  <c r="BC566" i="1"/>
  <c r="BH566" i="1" s="1"/>
  <c r="BB566" i="1"/>
  <c r="BG566" i="1" s="1"/>
  <c r="BA566" i="1"/>
  <c r="BF566" i="1" s="1"/>
  <c r="AY566" i="1"/>
  <c r="BD566" i="1" s="1"/>
  <c r="AZ566" i="1"/>
  <c r="BE566" i="1" s="1"/>
  <c r="BC550" i="1"/>
  <c r="BH550" i="1" s="1"/>
  <c r="BB550" i="1"/>
  <c r="BG550" i="1" s="1"/>
  <c r="BA550" i="1"/>
  <c r="AY550" i="1"/>
  <c r="AZ550" i="1"/>
  <c r="BC542" i="1"/>
  <c r="BH542" i="1" s="1"/>
  <c r="BB542" i="1"/>
  <c r="BG542" i="1" s="1"/>
  <c r="BA542" i="1"/>
  <c r="AZ542" i="1"/>
  <c r="AY542" i="1"/>
  <c r="BC534" i="1"/>
  <c r="BH534" i="1" s="1"/>
  <c r="BB534" i="1"/>
  <c r="BG534" i="1" s="1"/>
  <c r="BA534" i="1"/>
  <c r="AY534" i="1"/>
  <c r="BD534" i="1" s="1"/>
  <c r="AZ534" i="1"/>
  <c r="BE534" i="1" s="1"/>
  <c r="BC518" i="1"/>
  <c r="BH518" i="1" s="1"/>
  <c r="BB518" i="1"/>
  <c r="BG518" i="1" s="1"/>
  <c r="BA518" i="1"/>
  <c r="AY518" i="1"/>
  <c r="BD518" i="1" s="1"/>
  <c r="AZ518" i="1"/>
  <c r="BE518" i="1" s="1"/>
  <c r="BC510" i="1"/>
  <c r="BH510" i="1" s="1"/>
  <c r="BB510" i="1"/>
  <c r="BG510" i="1" s="1"/>
  <c r="BA510" i="1"/>
  <c r="BF510" i="1" s="1"/>
  <c r="AZ510" i="1"/>
  <c r="BE510" i="1" s="1"/>
  <c r="AY510" i="1"/>
  <c r="BD510" i="1" s="1"/>
  <c r="BC502" i="1"/>
  <c r="BH502" i="1" s="1"/>
  <c r="BB502" i="1"/>
  <c r="BA502" i="1"/>
  <c r="BF502" i="1" s="1"/>
  <c r="AY502" i="1"/>
  <c r="BD502" i="1" s="1"/>
  <c r="AZ502" i="1"/>
  <c r="BE502" i="1" s="1"/>
  <c r="BC486" i="1"/>
  <c r="BH486" i="1" s="1"/>
  <c r="BB486" i="1"/>
  <c r="BG486" i="1" s="1"/>
  <c r="BA486" i="1"/>
  <c r="BF486" i="1" s="1"/>
  <c r="AY486" i="1"/>
  <c r="AZ486" i="1"/>
  <c r="BE486" i="1" s="1"/>
  <c r="BC478" i="1"/>
  <c r="BH478" i="1" s="1"/>
  <c r="BB478" i="1"/>
  <c r="BG478" i="1" s="1"/>
  <c r="BA478" i="1"/>
  <c r="BF478" i="1" s="1"/>
  <c r="AZ478" i="1"/>
  <c r="BE478" i="1" s="1"/>
  <c r="AY478" i="1"/>
  <c r="BD478" i="1" s="1"/>
  <c r="BC470" i="1"/>
  <c r="BH470" i="1" s="1"/>
  <c r="BB470" i="1"/>
  <c r="BG470" i="1" s="1"/>
  <c r="BA470" i="1"/>
  <c r="BF470" i="1" s="1"/>
  <c r="AY470" i="1"/>
  <c r="BD470" i="1" s="1"/>
  <c r="AZ470" i="1"/>
  <c r="BE470" i="1" s="1"/>
  <c r="BC454" i="1"/>
  <c r="BH454" i="1" s="1"/>
  <c r="BB454" i="1"/>
  <c r="BG454" i="1" s="1"/>
  <c r="BA454" i="1"/>
  <c r="BF454" i="1" s="1"/>
  <c r="AY454" i="1"/>
  <c r="BD454" i="1" s="1"/>
  <c r="AZ454" i="1"/>
  <c r="BE454" i="1" s="1"/>
  <c r="BC446" i="1"/>
  <c r="BH446" i="1" s="1"/>
  <c r="BB446" i="1"/>
  <c r="BA446" i="1"/>
  <c r="BF446" i="1" s="1"/>
  <c r="AZ446" i="1"/>
  <c r="BE446" i="1" s="1"/>
  <c r="AY446" i="1"/>
  <c r="BD446" i="1" s="1"/>
  <c r="BC438" i="1"/>
  <c r="BH438" i="1" s="1"/>
  <c r="BB438" i="1"/>
  <c r="BG438" i="1" s="1"/>
  <c r="BA438" i="1"/>
  <c r="BF438" i="1" s="1"/>
  <c r="AY438" i="1"/>
  <c r="BD438" i="1" s="1"/>
  <c r="AZ438" i="1"/>
  <c r="BE438" i="1" s="1"/>
  <c r="BC422" i="1"/>
  <c r="BB422" i="1"/>
  <c r="BG422" i="1" s="1"/>
  <c r="BA422" i="1"/>
  <c r="BF422" i="1" s="1"/>
  <c r="AY422" i="1"/>
  <c r="BD422" i="1" s="1"/>
  <c r="AZ422" i="1"/>
  <c r="BE422" i="1" s="1"/>
  <c r="BC414" i="1"/>
  <c r="BB414" i="1"/>
  <c r="BG414" i="1" s="1"/>
  <c r="BA414" i="1"/>
  <c r="BF414" i="1" s="1"/>
  <c r="AZ414" i="1"/>
  <c r="BE414" i="1" s="1"/>
  <c r="AY414" i="1"/>
  <c r="BD414" i="1" s="1"/>
  <c r="BC406" i="1"/>
  <c r="BH406" i="1" s="1"/>
  <c r="BB406" i="1"/>
  <c r="BG406" i="1" s="1"/>
  <c r="BA406" i="1"/>
  <c r="BF406" i="1" s="1"/>
  <c r="AY406" i="1"/>
  <c r="BD406" i="1" s="1"/>
  <c r="AZ406" i="1"/>
  <c r="BE406" i="1" s="1"/>
  <c r="BC390" i="1"/>
  <c r="BH390" i="1" s="1"/>
  <c r="BB390" i="1"/>
  <c r="BG390" i="1" s="1"/>
  <c r="BA390" i="1"/>
  <c r="BF390" i="1" s="1"/>
  <c r="AY390" i="1"/>
  <c r="BD390" i="1" s="1"/>
  <c r="AZ390" i="1"/>
  <c r="BE390" i="1" s="1"/>
  <c r="BC382" i="1"/>
  <c r="BH382" i="1" s="1"/>
  <c r="BB382" i="1"/>
  <c r="BG382" i="1" s="1"/>
  <c r="BA382" i="1"/>
  <c r="BF382" i="1" s="1"/>
  <c r="AZ382" i="1"/>
  <c r="AY382" i="1"/>
  <c r="BD382" i="1" s="1"/>
  <c r="BC374" i="1"/>
  <c r="BH374" i="1" s="1"/>
  <c r="BB374" i="1"/>
  <c r="BG374" i="1" s="1"/>
  <c r="BA374" i="1"/>
  <c r="BF374" i="1" s="1"/>
  <c r="AY374" i="1"/>
  <c r="AZ374" i="1"/>
  <c r="BE374" i="1" s="1"/>
  <c r="BB358" i="1"/>
  <c r="BG358" i="1" s="1"/>
  <c r="BA358" i="1"/>
  <c r="BC358" i="1"/>
  <c r="BH358" i="1" s="1"/>
  <c r="AY358" i="1"/>
  <c r="BD358" i="1" s="1"/>
  <c r="AZ358" i="1"/>
  <c r="BE358" i="1" s="1"/>
  <c r="BC350" i="1"/>
  <c r="BH350" i="1" s="1"/>
  <c r="BB350" i="1"/>
  <c r="BG350" i="1" s="1"/>
  <c r="BA350" i="1"/>
  <c r="BF350" i="1" s="1"/>
  <c r="AZ350" i="1"/>
  <c r="BE350" i="1" s="1"/>
  <c r="AY350" i="1"/>
  <c r="BD350" i="1" s="1"/>
  <c r="BB342" i="1"/>
  <c r="BG342" i="1" s="1"/>
  <c r="BA342" i="1"/>
  <c r="BF342" i="1" s="1"/>
  <c r="BC342" i="1"/>
  <c r="BH342" i="1" s="1"/>
  <c r="AY342" i="1"/>
  <c r="BD342" i="1" s="1"/>
  <c r="AZ342" i="1"/>
  <c r="BE342" i="1" s="1"/>
  <c r="BB326" i="1"/>
  <c r="BG326" i="1" s="1"/>
  <c r="BA326" i="1"/>
  <c r="BC326" i="1"/>
  <c r="BH326" i="1" s="1"/>
  <c r="AY326" i="1"/>
  <c r="BD326" i="1" s="1"/>
  <c r="AZ326" i="1"/>
  <c r="BE326" i="1" s="1"/>
  <c r="BC318" i="1"/>
  <c r="BH318" i="1" s="1"/>
  <c r="BB318" i="1"/>
  <c r="BG318" i="1" s="1"/>
  <c r="BA318" i="1"/>
  <c r="BF318" i="1" s="1"/>
  <c r="AZ318" i="1"/>
  <c r="BE318" i="1" s="1"/>
  <c r="AY318" i="1"/>
  <c r="BD318" i="1" s="1"/>
  <c r="BB310" i="1"/>
  <c r="BG310" i="1" s="1"/>
  <c r="BA310" i="1"/>
  <c r="BF310" i="1" s="1"/>
  <c r="BC310" i="1"/>
  <c r="BH310" i="1" s="1"/>
  <c r="AY310" i="1"/>
  <c r="BD310" i="1" s="1"/>
  <c r="AZ310" i="1"/>
  <c r="AZ294" i="1"/>
  <c r="BE294" i="1" s="1"/>
  <c r="BC286" i="1"/>
  <c r="BH286" i="1" s="1"/>
  <c r="BB286" i="1"/>
  <c r="BG286" i="1" s="1"/>
  <c r="BA286" i="1"/>
  <c r="BF286" i="1" s="1"/>
  <c r="AZ286" i="1"/>
  <c r="AY286" i="1"/>
  <c r="BD286" i="1" s="1"/>
  <c r="BB278" i="1"/>
  <c r="BA278" i="1"/>
  <c r="BF278" i="1" s="1"/>
  <c r="BC278" i="1"/>
  <c r="BH278" i="1" s="1"/>
  <c r="AY278" i="1"/>
  <c r="BD278" i="1" s="1"/>
  <c r="AZ278" i="1"/>
  <c r="BE278" i="1" s="1"/>
  <c r="BB262" i="1"/>
  <c r="BG262" i="1" s="1"/>
  <c r="BA262" i="1"/>
  <c r="BC262" i="1"/>
  <c r="BH262" i="1" s="1"/>
  <c r="AY262" i="1"/>
  <c r="AZ262" i="1"/>
  <c r="BE262" i="1" s="1"/>
  <c r="BC254" i="1"/>
  <c r="BH254" i="1" s="1"/>
  <c r="BB254" i="1"/>
  <c r="BA254" i="1"/>
  <c r="BF254" i="1" s="1"/>
  <c r="AZ254" i="1"/>
  <c r="BE254" i="1" s="1"/>
  <c r="AY254" i="1"/>
  <c r="BD254" i="1" s="1"/>
  <c r="BB246" i="1"/>
  <c r="BA246" i="1"/>
  <c r="BF246" i="1" s="1"/>
  <c r="BC246" i="1"/>
  <c r="BH246" i="1" s="1"/>
  <c r="AY246" i="1"/>
  <c r="BD246" i="1" s="1"/>
  <c r="AZ246" i="1"/>
  <c r="BE246" i="1" s="1"/>
  <c r="BB230" i="1"/>
  <c r="BG230" i="1" s="1"/>
  <c r="BA230" i="1"/>
  <c r="BF230" i="1" s="1"/>
  <c r="AZ230" i="1"/>
  <c r="BE230" i="1" s="1"/>
  <c r="BC230" i="1"/>
  <c r="BH230" i="1" s="1"/>
  <c r="AY230" i="1"/>
  <c r="BC222" i="1"/>
  <c r="BH222" i="1" s="1"/>
  <c r="BB222" i="1"/>
  <c r="BG222" i="1" s="1"/>
  <c r="BA222" i="1"/>
  <c r="BF222" i="1" s="1"/>
  <c r="AZ222" i="1"/>
  <c r="BE222" i="1" s="1"/>
  <c r="AY222" i="1"/>
  <c r="BD222" i="1" s="1"/>
  <c r="BB214" i="1"/>
  <c r="BG214" i="1" s="1"/>
  <c r="BA214" i="1"/>
  <c r="BF214" i="1" s="1"/>
  <c r="AZ214" i="1"/>
  <c r="BE214" i="1" s="1"/>
  <c r="BC214" i="1"/>
  <c r="BH214" i="1" s="1"/>
  <c r="AY214" i="1"/>
  <c r="BD214" i="1" s="1"/>
  <c r="BB198" i="1"/>
  <c r="BG198" i="1" s="1"/>
  <c r="BA198" i="1"/>
  <c r="BF198" i="1" s="1"/>
  <c r="AZ198" i="1"/>
  <c r="BE198" i="1" s="1"/>
  <c r="BC198" i="1"/>
  <c r="BH198" i="1" s="1"/>
  <c r="AY198" i="1"/>
  <c r="BD198" i="1" s="1"/>
  <c r="BC190" i="1"/>
  <c r="BB190" i="1"/>
  <c r="BA190" i="1"/>
  <c r="BF190" i="1" s="1"/>
  <c r="AZ190" i="1"/>
  <c r="BE190" i="1" s="1"/>
  <c r="AY190" i="1"/>
  <c r="BD190" i="1" s="1"/>
  <c r="BB182" i="1"/>
  <c r="BG182" i="1" s="1"/>
  <c r="BA182" i="1"/>
  <c r="BF182" i="1" s="1"/>
  <c r="AZ182" i="1"/>
  <c r="BC182" i="1"/>
  <c r="BH182" i="1" s="1"/>
  <c r="AY182" i="1"/>
  <c r="BD182" i="1" s="1"/>
  <c r="BB166" i="1"/>
  <c r="BG166" i="1" s="1"/>
  <c r="BA166" i="1"/>
  <c r="BF166" i="1" s="1"/>
  <c r="AZ166" i="1"/>
  <c r="BE166" i="1" s="1"/>
  <c r="BC166" i="1"/>
  <c r="BH166" i="1" s="1"/>
  <c r="AY166" i="1"/>
  <c r="BD166" i="1" s="1"/>
  <c r="BC158" i="1"/>
  <c r="BB158" i="1"/>
  <c r="BG158" i="1" s="1"/>
  <c r="BA158" i="1"/>
  <c r="BF158" i="1" s="1"/>
  <c r="AZ158" i="1"/>
  <c r="BE158" i="1" s="1"/>
  <c r="AY158" i="1"/>
  <c r="BD158" i="1" s="1"/>
  <c r="BB150" i="1"/>
  <c r="BG150" i="1" s="1"/>
  <c r="BA150" i="1"/>
  <c r="BF150" i="1" s="1"/>
  <c r="AZ150" i="1"/>
  <c r="BC150" i="1"/>
  <c r="BH150" i="1" s="1"/>
  <c r="AY150" i="1"/>
  <c r="BD150" i="1" s="1"/>
  <c r="BP2839" i="1"/>
  <c r="BP2581" i="1"/>
  <c r="BP2341" i="1"/>
  <c r="BP2189" i="1"/>
  <c r="BC2053" i="1"/>
  <c r="BB2053" i="1"/>
  <c r="BA2053" i="1"/>
  <c r="AY2053" i="1"/>
  <c r="BD2053" i="1" s="1"/>
  <c r="AZ2053" i="1"/>
  <c r="BC1941" i="1"/>
  <c r="BH1941" i="1" s="1"/>
  <c r="BB1941" i="1"/>
  <c r="BA1941" i="1"/>
  <c r="BF1941" i="1" s="1"/>
  <c r="AY1941" i="1"/>
  <c r="BD1941" i="1" s="1"/>
  <c r="AZ1941" i="1"/>
  <c r="BC1669" i="1"/>
  <c r="BH1669" i="1" s="1"/>
  <c r="BB1669" i="1"/>
  <c r="BG1669" i="1" s="1"/>
  <c r="BA1669" i="1"/>
  <c r="BF1669" i="1" s="1"/>
  <c r="AY1669" i="1"/>
  <c r="BD1669" i="1" s="1"/>
  <c r="AZ1669" i="1"/>
  <c r="BC1541" i="1"/>
  <c r="BH1541" i="1" s="1"/>
  <c r="BB1541" i="1"/>
  <c r="BA1541" i="1"/>
  <c r="AY1541" i="1"/>
  <c r="BD1541" i="1" s="1"/>
  <c r="AZ1541" i="1"/>
  <c r="BE1541" i="1" s="1"/>
  <c r="BC1477" i="1"/>
  <c r="BH1477" i="1" s="1"/>
  <c r="BB1477" i="1"/>
  <c r="BG1477" i="1" s="1"/>
  <c r="BA1477" i="1"/>
  <c r="BF1477" i="1" s="1"/>
  <c r="AY1477" i="1"/>
  <c r="BD1477" i="1" s="1"/>
  <c r="AZ1477" i="1"/>
  <c r="BE1477" i="1" s="1"/>
  <c r="BC1437" i="1"/>
  <c r="BB1437" i="1"/>
  <c r="BA1437" i="1"/>
  <c r="AZ1437" i="1"/>
  <c r="BE1437" i="1" s="1"/>
  <c r="AY1437" i="1"/>
  <c r="BD1437" i="1" s="1"/>
  <c r="BC1429" i="1"/>
  <c r="BH1429" i="1" s="1"/>
  <c r="BB1429" i="1"/>
  <c r="BG1429" i="1" s="1"/>
  <c r="BA1429" i="1"/>
  <c r="AY1429" i="1"/>
  <c r="BD1429" i="1" s="1"/>
  <c r="AZ1429" i="1"/>
  <c r="BE1429" i="1" s="1"/>
  <c r="BC1421" i="1"/>
  <c r="BH1421" i="1" s="1"/>
  <c r="BB1421" i="1"/>
  <c r="BG1421" i="1" s="1"/>
  <c r="BA1421" i="1"/>
  <c r="BF1421" i="1" s="1"/>
  <c r="AZ1421" i="1"/>
  <c r="BE1421" i="1" s="1"/>
  <c r="AY1421" i="1"/>
  <c r="BD1421" i="1" s="1"/>
  <c r="BC1413" i="1"/>
  <c r="BB1413" i="1"/>
  <c r="BA1413" i="1"/>
  <c r="AY1413" i="1"/>
  <c r="BD1413" i="1" s="1"/>
  <c r="AZ1413" i="1"/>
  <c r="BE1413" i="1" s="1"/>
  <c r="BC1373" i="1"/>
  <c r="BH1373" i="1" s="1"/>
  <c r="BB1373" i="1"/>
  <c r="BG1373" i="1" s="1"/>
  <c r="BA1373" i="1"/>
  <c r="BF1373" i="1" s="1"/>
  <c r="AZ1373" i="1"/>
  <c r="BE1373" i="1" s="1"/>
  <c r="AY1373" i="1"/>
  <c r="BC1365" i="1"/>
  <c r="BH1365" i="1" s="1"/>
  <c r="BB1365" i="1"/>
  <c r="BG1365" i="1" s="1"/>
  <c r="BA1365" i="1"/>
  <c r="BF1365" i="1" s="1"/>
  <c r="AY1365" i="1"/>
  <c r="BD1365" i="1" s="1"/>
  <c r="AZ1365" i="1"/>
  <c r="BE1365" i="1" s="1"/>
  <c r="BC1357" i="1"/>
  <c r="BH1357" i="1" s="1"/>
  <c r="BB1357" i="1"/>
  <c r="BA1357" i="1"/>
  <c r="AZ1357" i="1"/>
  <c r="AY1357" i="1"/>
  <c r="BD1357" i="1" s="1"/>
  <c r="BC1349" i="1"/>
  <c r="BH1349" i="1" s="1"/>
  <c r="BB1349" i="1"/>
  <c r="BG1349" i="1" s="1"/>
  <c r="BA1349" i="1"/>
  <c r="BF1349" i="1" s="1"/>
  <c r="AY1349" i="1"/>
  <c r="BD1349" i="1" s="1"/>
  <c r="AZ1349" i="1"/>
  <c r="BE1349" i="1" s="1"/>
  <c r="BC1293" i="1"/>
  <c r="BB1293" i="1"/>
  <c r="BG1293" i="1" s="1"/>
  <c r="BA1293" i="1"/>
  <c r="BF1293" i="1" s="1"/>
  <c r="AZ1293" i="1"/>
  <c r="BE1293" i="1" s="1"/>
  <c r="AY1293" i="1"/>
  <c r="BD1293" i="1" s="1"/>
  <c r="BC1285" i="1"/>
  <c r="BH1285" i="1" s="1"/>
  <c r="BB1285" i="1"/>
  <c r="BG1285" i="1" s="1"/>
  <c r="BA1285" i="1"/>
  <c r="BF1285" i="1" s="1"/>
  <c r="AY1285" i="1"/>
  <c r="BD1285" i="1" s="1"/>
  <c r="AZ1285" i="1"/>
  <c r="BE1285" i="1" s="1"/>
  <c r="BC1221" i="1"/>
  <c r="BB1221" i="1"/>
  <c r="BA1221" i="1"/>
  <c r="BF1221" i="1" s="1"/>
  <c r="AY1221" i="1"/>
  <c r="BD1221" i="1" s="1"/>
  <c r="AZ1221" i="1"/>
  <c r="BE1221" i="1" s="1"/>
  <c r="BC1157" i="1"/>
  <c r="BH1157" i="1" s="1"/>
  <c r="BB1157" i="1"/>
  <c r="BG1157" i="1" s="1"/>
  <c r="BA1157" i="1"/>
  <c r="AY1157" i="1"/>
  <c r="BD1157" i="1" s="1"/>
  <c r="AZ1157" i="1"/>
  <c r="BE1157" i="1" s="1"/>
  <c r="BC1093" i="1"/>
  <c r="BH1093" i="1" s="1"/>
  <c r="BB1093" i="1"/>
  <c r="BG1093" i="1" s="1"/>
  <c r="BA1093" i="1"/>
  <c r="BF1093" i="1" s="1"/>
  <c r="AY1093" i="1"/>
  <c r="AZ1093" i="1"/>
  <c r="BE1093" i="1" s="1"/>
  <c r="BC2109" i="1"/>
  <c r="BH2109" i="1" s="1"/>
  <c r="BB2109" i="1"/>
  <c r="BG2109" i="1" s="1"/>
  <c r="BA2109" i="1"/>
  <c r="BF2109" i="1" s="1"/>
  <c r="AZ2109" i="1"/>
  <c r="BE2109" i="1" s="1"/>
  <c r="AY2109" i="1"/>
  <c r="BD2109" i="1" s="1"/>
  <c r="BC2093" i="1"/>
  <c r="BH2093" i="1" s="1"/>
  <c r="BB2093" i="1"/>
  <c r="BG2093" i="1" s="1"/>
  <c r="BA2093" i="1"/>
  <c r="BF2093" i="1" s="1"/>
  <c r="AZ2093" i="1"/>
  <c r="BE2093" i="1" s="1"/>
  <c r="AY2093" i="1"/>
  <c r="BD2093" i="1" s="1"/>
  <c r="BI2093" i="1" s="1"/>
  <c r="BC2085" i="1"/>
  <c r="BH2085" i="1" s="1"/>
  <c r="BB2085" i="1"/>
  <c r="BG2085" i="1" s="1"/>
  <c r="BA2085" i="1"/>
  <c r="AY2085" i="1"/>
  <c r="BD2085" i="1" s="1"/>
  <c r="AZ2085" i="1"/>
  <c r="BE2085" i="1" s="1"/>
  <c r="BC2045" i="1"/>
  <c r="BH2045" i="1" s="1"/>
  <c r="BB2045" i="1"/>
  <c r="BG2045" i="1" s="1"/>
  <c r="BA2045" i="1"/>
  <c r="BF2045" i="1" s="1"/>
  <c r="AZ2045" i="1"/>
  <c r="AY2045" i="1"/>
  <c r="BD2045" i="1" s="1"/>
  <c r="BC2029" i="1"/>
  <c r="BB2029" i="1"/>
  <c r="BG2029" i="1" s="1"/>
  <c r="BA2029" i="1"/>
  <c r="BF2029" i="1" s="1"/>
  <c r="AZ2029" i="1"/>
  <c r="BE2029" i="1" s="1"/>
  <c r="AY2029" i="1"/>
  <c r="BD2029" i="1" s="1"/>
  <c r="BC2021" i="1"/>
  <c r="BH2021" i="1" s="1"/>
  <c r="BB2021" i="1"/>
  <c r="BA2021" i="1"/>
  <c r="BF2021" i="1" s="1"/>
  <c r="AY2021" i="1"/>
  <c r="BD2021" i="1" s="1"/>
  <c r="AZ2021" i="1"/>
  <c r="BE2021" i="1" s="1"/>
  <c r="BC1981" i="1"/>
  <c r="BH1981" i="1" s="1"/>
  <c r="BB1981" i="1"/>
  <c r="BG1981" i="1" s="1"/>
  <c r="BA1981" i="1"/>
  <c r="BF1981" i="1" s="1"/>
  <c r="AZ1981" i="1"/>
  <c r="BE1981" i="1" s="1"/>
  <c r="AY1981" i="1"/>
  <c r="BD1981" i="1" s="1"/>
  <c r="BC1965" i="1"/>
  <c r="BB1965" i="1"/>
  <c r="BA1965" i="1"/>
  <c r="BF1965" i="1" s="1"/>
  <c r="AZ1965" i="1"/>
  <c r="BE1965" i="1" s="1"/>
  <c r="AY1965" i="1"/>
  <c r="BD1965" i="1" s="1"/>
  <c r="BC1957" i="1"/>
  <c r="BH1957" i="1" s="1"/>
  <c r="BB1957" i="1"/>
  <c r="BG1957" i="1" s="1"/>
  <c r="BA1957" i="1"/>
  <c r="BF1957" i="1" s="1"/>
  <c r="AY1957" i="1"/>
  <c r="BD1957" i="1" s="1"/>
  <c r="AZ1957" i="1"/>
  <c r="BE1957" i="1" s="1"/>
  <c r="BC1917" i="1"/>
  <c r="BH1917" i="1" s="1"/>
  <c r="BB1917" i="1"/>
  <c r="BG1917" i="1" s="1"/>
  <c r="BA1917" i="1"/>
  <c r="BF1917" i="1" s="1"/>
  <c r="AZ1917" i="1"/>
  <c r="BE1917" i="1" s="1"/>
  <c r="AY1917" i="1"/>
  <c r="BD1917" i="1" s="1"/>
  <c r="BC1901" i="1"/>
  <c r="BH1901" i="1" s="1"/>
  <c r="BB1901" i="1"/>
  <c r="BG1901" i="1" s="1"/>
  <c r="BA1901" i="1"/>
  <c r="AZ1901" i="1"/>
  <c r="BE1901" i="1" s="1"/>
  <c r="AY1901" i="1"/>
  <c r="BD1901" i="1" s="1"/>
  <c r="BC1893" i="1"/>
  <c r="BH1893" i="1" s="1"/>
  <c r="BB1893" i="1"/>
  <c r="BG1893" i="1" s="1"/>
  <c r="BA1893" i="1"/>
  <c r="BF1893" i="1" s="1"/>
  <c r="AY1893" i="1"/>
  <c r="BD1893" i="1" s="1"/>
  <c r="AZ1893" i="1"/>
  <c r="BE1893" i="1" s="1"/>
  <c r="BC1853" i="1"/>
  <c r="BH1853" i="1" s="1"/>
  <c r="BB1853" i="1"/>
  <c r="BG1853" i="1" s="1"/>
  <c r="BA1853" i="1"/>
  <c r="BF1853" i="1" s="1"/>
  <c r="AZ1853" i="1"/>
  <c r="BE1853" i="1" s="1"/>
  <c r="AY1853" i="1"/>
  <c r="BD1853" i="1" s="1"/>
  <c r="BC1837" i="1"/>
  <c r="BH1837" i="1" s="1"/>
  <c r="BB1837" i="1"/>
  <c r="BG1837" i="1" s="1"/>
  <c r="BA1837" i="1"/>
  <c r="BF1837" i="1" s="1"/>
  <c r="AZ1837" i="1"/>
  <c r="AY1837" i="1"/>
  <c r="BD1837" i="1" s="1"/>
  <c r="BC1829" i="1"/>
  <c r="BH1829" i="1" s="1"/>
  <c r="BB1829" i="1"/>
  <c r="BG1829" i="1" s="1"/>
  <c r="BA1829" i="1"/>
  <c r="BF1829" i="1" s="1"/>
  <c r="AY1829" i="1"/>
  <c r="AZ1829" i="1"/>
  <c r="BC1789" i="1"/>
  <c r="BB1789" i="1"/>
  <c r="BA1789" i="1"/>
  <c r="BF1789" i="1" s="1"/>
  <c r="AZ1789" i="1"/>
  <c r="BE1789" i="1" s="1"/>
  <c r="AY1789" i="1"/>
  <c r="BD1789" i="1" s="1"/>
  <c r="BC1773" i="1"/>
  <c r="BH1773" i="1" s="1"/>
  <c r="BB1773" i="1"/>
  <c r="BG1773" i="1" s="1"/>
  <c r="BA1773" i="1"/>
  <c r="BF1773" i="1" s="1"/>
  <c r="AZ1773" i="1"/>
  <c r="BE1773" i="1" s="1"/>
  <c r="AY1773" i="1"/>
  <c r="BD1773" i="1" s="1"/>
  <c r="BC1765" i="1"/>
  <c r="BH1765" i="1" s="1"/>
  <c r="BB1765" i="1"/>
  <c r="BG1765" i="1" s="1"/>
  <c r="BA1765" i="1"/>
  <c r="BF1765" i="1" s="1"/>
  <c r="AY1765" i="1"/>
  <c r="BD1765" i="1" s="1"/>
  <c r="AZ1765" i="1"/>
  <c r="BE1765" i="1" s="1"/>
  <c r="BC1725" i="1"/>
  <c r="BH1725" i="1" s="1"/>
  <c r="BB1725" i="1"/>
  <c r="BG1725" i="1" s="1"/>
  <c r="BA1725" i="1"/>
  <c r="AZ1725" i="1"/>
  <c r="BE1725" i="1" s="1"/>
  <c r="AY1725" i="1"/>
  <c r="BD1725" i="1" s="1"/>
  <c r="BC1709" i="1"/>
  <c r="BH1709" i="1" s="1"/>
  <c r="BB1709" i="1"/>
  <c r="BG1709" i="1" s="1"/>
  <c r="BA1709" i="1"/>
  <c r="BF1709" i="1" s="1"/>
  <c r="AZ1709" i="1"/>
  <c r="BE1709" i="1" s="1"/>
  <c r="AY1709" i="1"/>
  <c r="BD1709" i="1" s="1"/>
  <c r="BC1701" i="1"/>
  <c r="BH1701" i="1" s="1"/>
  <c r="BB1701" i="1"/>
  <c r="BG1701" i="1" s="1"/>
  <c r="BA1701" i="1"/>
  <c r="BF1701" i="1" s="1"/>
  <c r="AY1701" i="1"/>
  <c r="BD1701" i="1" s="1"/>
  <c r="AZ1701" i="1"/>
  <c r="BE1701" i="1" s="1"/>
  <c r="BC1661" i="1"/>
  <c r="BH1661" i="1" s="1"/>
  <c r="BB1661" i="1"/>
  <c r="BG1661" i="1" s="1"/>
  <c r="BA1661" i="1"/>
  <c r="BF1661" i="1" s="1"/>
  <c r="AZ1661" i="1"/>
  <c r="AY1661" i="1"/>
  <c r="BD1661" i="1" s="1"/>
  <c r="BC1645" i="1"/>
  <c r="BH1645" i="1" s="1"/>
  <c r="BB1645" i="1"/>
  <c r="BG1645" i="1" s="1"/>
  <c r="BA1645" i="1"/>
  <c r="BF1645" i="1" s="1"/>
  <c r="AZ1645" i="1"/>
  <c r="AY1645" i="1"/>
  <c r="BD1645" i="1" s="1"/>
  <c r="BC1637" i="1"/>
  <c r="BH1637" i="1" s="1"/>
  <c r="BB1637" i="1"/>
  <c r="BA1637" i="1"/>
  <c r="BF1637" i="1" s="1"/>
  <c r="AY1637" i="1"/>
  <c r="BD1637" i="1" s="1"/>
  <c r="AZ1637" i="1"/>
  <c r="BE1637" i="1" s="1"/>
  <c r="BC1573" i="1"/>
  <c r="BH1573" i="1" s="1"/>
  <c r="BB1573" i="1"/>
  <c r="BG1573" i="1" s="1"/>
  <c r="BA1573" i="1"/>
  <c r="BF1573" i="1" s="1"/>
  <c r="AY1573" i="1"/>
  <c r="BD1573" i="1" s="1"/>
  <c r="AZ1573" i="1"/>
  <c r="BE1573" i="1" s="1"/>
  <c r="BC1533" i="1"/>
  <c r="BH1533" i="1" s="1"/>
  <c r="BB1533" i="1"/>
  <c r="BG1533" i="1" s="1"/>
  <c r="BA1533" i="1"/>
  <c r="BF1533" i="1" s="1"/>
  <c r="AZ1533" i="1"/>
  <c r="BE1533" i="1" s="1"/>
  <c r="AY1533" i="1"/>
  <c r="BD1533" i="1" s="1"/>
  <c r="BI1533" i="1" s="1"/>
  <c r="BC1517" i="1"/>
  <c r="BH1517" i="1" s="1"/>
  <c r="BB1517" i="1"/>
  <c r="BG1517" i="1" s="1"/>
  <c r="BA1517" i="1"/>
  <c r="AZ1517" i="1"/>
  <c r="BE1517" i="1" s="1"/>
  <c r="AY1517" i="1"/>
  <c r="BD1517" i="1" s="1"/>
  <c r="BC1509" i="1"/>
  <c r="BH1509" i="1" s="1"/>
  <c r="BB1509" i="1"/>
  <c r="BG1509" i="1" s="1"/>
  <c r="BA1509" i="1"/>
  <c r="BF1509" i="1" s="1"/>
  <c r="AY1509" i="1"/>
  <c r="AZ1509" i="1"/>
  <c r="BE1509" i="1" s="1"/>
  <c r="BC1469" i="1"/>
  <c r="BB1469" i="1"/>
  <c r="BG1469" i="1" s="1"/>
  <c r="BA1469" i="1"/>
  <c r="BF1469" i="1" s="1"/>
  <c r="AZ1469" i="1"/>
  <c r="BE1469" i="1" s="1"/>
  <c r="AY1469" i="1"/>
  <c r="BD1469" i="1" s="1"/>
  <c r="BC1453" i="1"/>
  <c r="BH1453" i="1" s="1"/>
  <c r="BB1453" i="1"/>
  <c r="BG1453" i="1" s="1"/>
  <c r="BA1453" i="1"/>
  <c r="BF1453" i="1" s="1"/>
  <c r="AZ1453" i="1"/>
  <c r="BE1453" i="1" s="1"/>
  <c r="AY1453" i="1"/>
  <c r="BD1453" i="1" s="1"/>
  <c r="BC1445" i="1"/>
  <c r="BH1445" i="1" s="1"/>
  <c r="BB1445" i="1"/>
  <c r="BG1445" i="1" s="1"/>
  <c r="BA1445" i="1"/>
  <c r="BF1445" i="1" s="1"/>
  <c r="AY1445" i="1"/>
  <c r="BD1445" i="1" s="1"/>
  <c r="AZ1445" i="1"/>
  <c r="BE1445" i="1" s="1"/>
  <c r="BC1405" i="1"/>
  <c r="BH1405" i="1" s="1"/>
  <c r="BB1405" i="1"/>
  <c r="BA1405" i="1"/>
  <c r="BF1405" i="1" s="1"/>
  <c r="AZ1405" i="1"/>
  <c r="BE1405" i="1" s="1"/>
  <c r="AY1405" i="1"/>
  <c r="BD1405" i="1" s="1"/>
  <c r="BC1389" i="1"/>
  <c r="BH1389" i="1" s="1"/>
  <c r="BB1389" i="1"/>
  <c r="BG1389" i="1" s="1"/>
  <c r="BA1389" i="1"/>
  <c r="AZ1389" i="1"/>
  <c r="AY1389" i="1"/>
  <c r="BD1389" i="1" s="1"/>
  <c r="BC1381" i="1"/>
  <c r="BH1381" i="1" s="1"/>
  <c r="BB1381" i="1"/>
  <c r="BG1381" i="1" s="1"/>
  <c r="BA1381" i="1"/>
  <c r="BF1381" i="1" s="1"/>
  <c r="AY1381" i="1"/>
  <c r="AZ1381" i="1"/>
  <c r="BE1381" i="1" s="1"/>
  <c r="BC1341" i="1"/>
  <c r="BH1341" i="1" s="1"/>
  <c r="BB1341" i="1"/>
  <c r="BG1341" i="1" s="1"/>
  <c r="BA1341" i="1"/>
  <c r="BF1341" i="1" s="1"/>
  <c r="AZ1341" i="1"/>
  <c r="BE1341" i="1" s="1"/>
  <c r="AY1341" i="1"/>
  <c r="BD1341" i="1" s="1"/>
  <c r="BC1325" i="1"/>
  <c r="BH1325" i="1" s="1"/>
  <c r="BB1325" i="1"/>
  <c r="BG1325" i="1" s="1"/>
  <c r="BA1325" i="1"/>
  <c r="BF1325" i="1" s="1"/>
  <c r="AZ1325" i="1"/>
  <c r="AY1325" i="1"/>
  <c r="BC1317" i="1"/>
  <c r="BB1317" i="1"/>
  <c r="BG1317" i="1" s="1"/>
  <c r="BA1317" i="1"/>
  <c r="BF1317" i="1" s="1"/>
  <c r="AY1317" i="1"/>
  <c r="BD1317" i="1" s="1"/>
  <c r="AZ1317" i="1"/>
  <c r="BE1317" i="1" s="1"/>
  <c r="BC1277" i="1"/>
  <c r="BB1277" i="1"/>
  <c r="BG1277" i="1" s="1"/>
  <c r="BA1277" i="1"/>
  <c r="BF1277" i="1" s="1"/>
  <c r="AZ1277" i="1"/>
  <c r="BE1277" i="1" s="1"/>
  <c r="AY1277" i="1"/>
  <c r="BD1277" i="1" s="1"/>
  <c r="BC1261" i="1"/>
  <c r="BH1261" i="1" s="1"/>
  <c r="BB1261" i="1"/>
  <c r="BG1261" i="1" s="1"/>
  <c r="BA1261" i="1"/>
  <c r="BF1261" i="1" s="1"/>
  <c r="AZ1261" i="1"/>
  <c r="BE1261" i="1" s="1"/>
  <c r="AY1261" i="1"/>
  <c r="BD1261" i="1" s="1"/>
  <c r="BC1253" i="1"/>
  <c r="BH1253" i="1" s="1"/>
  <c r="BB1253" i="1"/>
  <c r="BG1253" i="1" s="1"/>
  <c r="BA1253" i="1"/>
  <c r="BF1253" i="1" s="1"/>
  <c r="AY1253" i="1"/>
  <c r="BD1253" i="1" s="1"/>
  <c r="AZ1253" i="1"/>
  <c r="BE1253" i="1" s="1"/>
  <c r="BC1245" i="1"/>
  <c r="BH1245" i="1" s="1"/>
  <c r="BB1245" i="1"/>
  <c r="BG1245" i="1" s="1"/>
  <c r="BA1245" i="1"/>
  <c r="BF1245" i="1" s="1"/>
  <c r="AZ1245" i="1"/>
  <c r="BE1245" i="1" s="1"/>
  <c r="AY1245" i="1"/>
  <c r="BD1245" i="1" s="1"/>
  <c r="BC1237" i="1"/>
  <c r="BH1237" i="1" s="1"/>
  <c r="BB1237" i="1"/>
  <c r="BG1237" i="1" s="1"/>
  <c r="BA1237" i="1"/>
  <c r="BF1237" i="1" s="1"/>
  <c r="AY1237" i="1"/>
  <c r="BD1237" i="1" s="1"/>
  <c r="AZ1237" i="1"/>
  <c r="BE1237" i="1" s="1"/>
  <c r="BC1229" i="1"/>
  <c r="BH1229" i="1" s="1"/>
  <c r="BB1229" i="1"/>
  <c r="BA1229" i="1"/>
  <c r="AZ1229" i="1"/>
  <c r="BE1229" i="1" s="1"/>
  <c r="AY1229" i="1"/>
  <c r="BD1229" i="1" s="1"/>
  <c r="BC1213" i="1"/>
  <c r="BB1213" i="1"/>
  <c r="BG1213" i="1" s="1"/>
  <c r="BA1213" i="1"/>
  <c r="BF1213" i="1" s="1"/>
  <c r="AZ1213" i="1"/>
  <c r="AY1213" i="1"/>
  <c r="BD1213" i="1" s="1"/>
  <c r="BC1197" i="1"/>
  <c r="BB1197" i="1"/>
  <c r="BG1197" i="1" s="1"/>
  <c r="BA1197" i="1"/>
  <c r="BF1197" i="1" s="1"/>
  <c r="AZ1197" i="1"/>
  <c r="BE1197" i="1" s="1"/>
  <c r="AY1197" i="1"/>
  <c r="BD1197" i="1" s="1"/>
  <c r="BC1189" i="1"/>
  <c r="BH1189" i="1" s="1"/>
  <c r="BB1189" i="1"/>
  <c r="BA1189" i="1"/>
  <c r="AY1189" i="1"/>
  <c r="BD1189" i="1" s="1"/>
  <c r="AZ1189" i="1"/>
  <c r="BE1189" i="1" s="1"/>
  <c r="BC1181" i="1"/>
  <c r="BH1181" i="1" s="1"/>
  <c r="BB1181" i="1"/>
  <c r="BG1181" i="1" s="1"/>
  <c r="BA1181" i="1"/>
  <c r="BF1181" i="1" s="1"/>
  <c r="AZ1181" i="1"/>
  <c r="AY1181" i="1"/>
  <c r="BD1181" i="1" s="1"/>
  <c r="BC1173" i="1"/>
  <c r="BH1173" i="1" s="1"/>
  <c r="BB1173" i="1"/>
  <c r="BA1173" i="1"/>
  <c r="BF1173" i="1" s="1"/>
  <c r="AY1173" i="1"/>
  <c r="BD1173" i="1" s="1"/>
  <c r="AZ1173" i="1"/>
  <c r="BE1173" i="1" s="1"/>
  <c r="BC1165" i="1"/>
  <c r="BH1165" i="1" s="1"/>
  <c r="BB1165" i="1"/>
  <c r="BG1165" i="1" s="1"/>
  <c r="BA1165" i="1"/>
  <c r="AZ1165" i="1"/>
  <c r="BE1165" i="1" s="1"/>
  <c r="AY1165" i="1"/>
  <c r="BC1149" i="1"/>
  <c r="BH1149" i="1" s="1"/>
  <c r="BB1149" i="1"/>
  <c r="BG1149" i="1" s="1"/>
  <c r="BA1149" i="1"/>
  <c r="BF1149" i="1" s="1"/>
  <c r="AZ1149" i="1"/>
  <c r="BE1149" i="1" s="1"/>
  <c r="AY1149" i="1"/>
  <c r="BD1149" i="1" s="1"/>
  <c r="BC1133" i="1"/>
  <c r="BH1133" i="1" s="1"/>
  <c r="BB1133" i="1"/>
  <c r="BG1133" i="1" s="1"/>
  <c r="BA1133" i="1"/>
  <c r="BF1133" i="1" s="1"/>
  <c r="AZ1133" i="1"/>
  <c r="BE1133" i="1" s="1"/>
  <c r="AY1133" i="1"/>
  <c r="BD1133" i="1" s="1"/>
  <c r="BC1125" i="1"/>
  <c r="BH1125" i="1" s="1"/>
  <c r="BB1125" i="1"/>
  <c r="BG1125" i="1" s="1"/>
  <c r="BA1125" i="1"/>
  <c r="BF1125" i="1" s="1"/>
  <c r="AY1125" i="1"/>
  <c r="AZ1125" i="1"/>
  <c r="BE1125" i="1" s="1"/>
  <c r="BC1117" i="1"/>
  <c r="BH1117" i="1" s="1"/>
  <c r="BB1117" i="1"/>
  <c r="BG1117" i="1" s="1"/>
  <c r="BA1117" i="1"/>
  <c r="BF1117" i="1" s="1"/>
  <c r="AZ1117" i="1"/>
  <c r="BE1117" i="1" s="1"/>
  <c r="AY1117" i="1"/>
  <c r="BD1117" i="1" s="1"/>
  <c r="BC1109" i="1"/>
  <c r="BH1109" i="1" s="1"/>
  <c r="BB1109" i="1"/>
  <c r="BG1109" i="1" s="1"/>
  <c r="BA1109" i="1"/>
  <c r="BF1109" i="1" s="1"/>
  <c r="AY1109" i="1"/>
  <c r="BD1109" i="1" s="1"/>
  <c r="AZ1109" i="1"/>
  <c r="BE1109" i="1" s="1"/>
  <c r="BC1101" i="1"/>
  <c r="BH1101" i="1" s="1"/>
  <c r="BB1101" i="1"/>
  <c r="BG1101" i="1" s="1"/>
  <c r="BA1101" i="1"/>
  <c r="BF1101" i="1" s="1"/>
  <c r="AZ1101" i="1"/>
  <c r="BE1101" i="1" s="1"/>
  <c r="AY1101" i="1"/>
  <c r="BD1101" i="1" s="1"/>
  <c r="BC1085" i="1"/>
  <c r="BH1085" i="1" s="1"/>
  <c r="BB1085" i="1"/>
  <c r="BG1085" i="1" s="1"/>
  <c r="BA1085" i="1"/>
  <c r="BF1085" i="1" s="1"/>
  <c r="AZ1085" i="1"/>
  <c r="BE1085" i="1" s="1"/>
  <c r="AY1085" i="1"/>
  <c r="BD1085" i="1" s="1"/>
  <c r="BC1069" i="1"/>
  <c r="BH1069" i="1" s="1"/>
  <c r="BB1069" i="1"/>
  <c r="BG1069" i="1" s="1"/>
  <c r="BA1069" i="1"/>
  <c r="BF1069" i="1" s="1"/>
  <c r="AZ1069" i="1"/>
  <c r="BE1069" i="1" s="1"/>
  <c r="AY1069" i="1"/>
  <c r="BD1069" i="1" s="1"/>
  <c r="BC1061" i="1"/>
  <c r="BH1061" i="1" s="1"/>
  <c r="BB1061" i="1"/>
  <c r="BG1061" i="1" s="1"/>
  <c r="BA1061" i="1"/>
  <c r="BF1061" i="1" s="1"/>
  <c r="AY1061" i="1"/>
  <c r="BD1061" i="1" s="1"/>
  <c r="AZ1061" i="1"/>
  <c r="BE1061" i="1" s="1"/>
  <c r="BC1053" i="1"/>
  <c r="BB1053" i="1"/>
  <c r="BG1053" i="1" s="1"/>
  <c r="BA1053" i="1"/>
  <c r="AZ1053" i="1"/>
  <c r="BE1053" i="1" s="1"/>
  <c r="AY1053" i="1"/>
  <c r="BD1053" i="1" s="1"/>
  <c r="BC1045" i="1"/>
  <c r="BH1045" i="1" s="1"/>
  <c r="BB1045" i="1"/>
  <c r="BG1045" i="1" s="1"/>
  <c r="BA1045" i="1"/>
  <c r="BF1045" i="1" s="1"/>
  <c r="AY1045" i="1"/>
  <c r="AZ1045" i="1"/>
  <c r="BC1037" i="1"/>
  <c r="BB1037" i="1"/>
  <c r="BG1037" i="1" s="1"/>
  <c r="BA1037" i="1"/>
  <c r="BF1037" i="1" s="1"/>
  <c r="AZ1037" i="1"/>
  <c r="BE1037" i="1" s="1"/>
  <c r="AY1037" i="1"/>
  <c r="BD1037" i="1" s="1"/>
  <c r="BC1029" i="1"/>
  <c r="BH1029" i="1" s="1"/>
  <c r="BB1029" i="1"/>
  <c r="BG1029" i="1" s="1"/>
  <c r="BA1029" i="1"/>
  <c r="BF1029" i="1" s="1"/>
  <c r="AY1029" i="1"/>
  <c r="AZ1029" i="1"/>
  <c r="BE1029" i="1" s="1"/>
  <c r="BC1021" i="1"/>
  <c r="BH1021" i="1" s="1"/>
  <c r="BB1021" i="1"/>
  <c r="BG1021" i="1" s="1"/>
  <c r="BA1021" i="1"/>
  <c r="BF1021" i="1" s="1"/>
  <c r="AZ1021" i="1"/>
  <c r="BE1021" i="1" s="1"/>
  <c r="AY1021" i="1"/>
  <c r="BD1021" i="1" s="1"/>
  <c r="BC1005" i="1"/>
  <c r="BH1005" i="1" s="1"/>
  <c r="BB1005" i="1"/>
  <c r="BA1005" i="1"/>
  <c r="BF1005" i="1" s="1"/>
  <c r="AZ1005" i="1"/>
  <c r="BE1005" i="1" s="1"/>
  <c r="AY1005" i="1"/>
  <c r="BD1005" i="1" s="1"/>
  <c r="BC997" i="1"/>
  <c r="BH997" i="1" s="1"/>
  <c r="BB997" i="1"/>
  <c r="BG997" i="1" s="1"/>
  <c r="BA997" i="1"/>
  <c r="BF997" i="1" s="1"/>
  <c r="AY997" i="1"/>
  <c r="BD997" i="1" s="1"/>
  <c r="AZ997" i="1"/>
  <c r="BC989" i="1"/>
  <c r="BH989" i="1" s="1"/>
  <c r="BB989" i="1"/>
  <c r="BG989" i="1" s="1"/>
  <c r="BA989" i="1"/>
  <c r="BF989" i="1" s="1"/>
  <c r="AZ989" i="1"/>
  <c r="BE989" i="1" s="1"/>
  <c r="AY989" i="1"/>
  <c r="BD989" i="1" s="1"/>
  <c r="BC981" i="1"/>
  <c r="BH981" i="1" s="1"/>
  <c r="BB981" i="1"/>
  <c r="BG981" i="1" s="1"/>
  <c r="BA981" i="1"/>
  <c r="AY981" i="1"/>
  <c r="BD981" i="1" s="1"/>
  <c r="AZ981" i="1"/>
  <c r="BE981" i="1" s="1"/>
  <c r="BC973" i="1"/>
  <c r="BH973" i="1" s="1"/>
  <c r="BB973" i="1"/>
  <c r="BG973" i="1" s="1"/>
  <c r="BA973" i="1"/>
  <c r="BF973" i="1" s="1"/>
  <c r="AZ973" i="1"/>
  <c r="BE973" i="1" s="1"/>
  <c r="AY973" i="1"/>
  <c r="BD973" i="1" s="1"/>
  <c r="BC965" i="1"/>
  <c r="BH965" i="1" s="1"/>
  <c r="BB965" i="1"/>
  <c r="BG965" i="1" s="1"/>
  <c r="BA965" i="1"/>
  <c r="BF965" i="1" s="1"/>
  <c r="AY965" i="1"/>
  <c r="BD965" i="1" s="1"/>
  <c r="AZ965" i="1"/>
  <c r="BE965" i="1" s="1"/>
  <c r="BB957" i="1"/>
  <c r="BG957" i="1" s="1"/>
  <c r="BC941" i="1"/>
  <c r="BH941" i="1" s="1"/>
  <c r="BB941" i="1"/>
  <c r="BG941" i="1" s="1"/>
  <c r="BA941" i="1"/>
  <c r="BF941" i="1" s="1"/>
  <c r="AZ941" i="1"/>
  <c r="BE941" i="1" s="1"/>
  <c r="AY941" i="1"/>
  <c r="BD941" i="1" s="1"/>
  <c r="BC933" i="1"/>
  <c r="BH933" i="1" s="1"/>
  <c r="BB933" i="1"/>
  <c r="BG933" i="1" s="1"/>
  <c r="BA933" i="1"/>
  <c r="BF933" i="1" s="1"/>
  <c r="AY933" i="1"/>
  <c r="BD933" i="1" s="1"/>
  <c r="AZ933" i="1"/>
  <c r="BE933" i="1" s="1"/>
  <c r="BC925" i="1"/>
  <c r="BH925" i="1" s="1"/>
  <c r="BB925" i="1"/>
  <c r="BG925" i="1" s="1"/>
  <c r="BA925" i="1"/>
  <c r="BF925" i="1" s="1"/>
  <c r="AZ925" i="1"/>
  <c r="BE925" i="1" s="1"/>
  <c r="AY925" i="1"/>
  <c r="BD925" i="1" s="1"/>
  <c r="BC917" i="1"/>
  <c r="BH917" i="1" s="1"/>
  <c r="BB917" i="1"/>
  <c r="BG917" i="1" s="1"/>
  <c r="BA917" i="1"/>
  <c r="BF917" i="1" s="1"/>
  <c r="AY917" i="1"/>
  <c r="BD917" i="1" s="1"/>
  <c r="AZ917" i="1"/>
  <c r="BE917" i="1" s="1"/>
  <c r="BC909" i="1"/>
  <c r="BH909" i="1" s="1"/>
  <c r="BB909" i="1"/>
  <c r="BG909" i="1" s="1"/>
  <c r="BA909" i="1"/>
  <c r="BF909" i="1" s="1"/>
  <c r="AZ909" i="1"/>
  <c r="BE909" i="1" s="1"/>
  <c r="AY909" i="1"/>
  <c r="BD909" i="1" s="1"/>
  <c r="BC901" i="1"/>
  <c r="BH901" i="1" s="1"/>
  <c r="BB901" i="1"/>
  <c r="BG901" i="1" s="1"/>
  <c r="BA901" i="1"/>
  <c r="BF901" i="1" s="1"/>
  <c r="AY901" i="1"/>
  <c r="BD901" i="1" s="1"/>
  <c r="AZ901" i="1"/>
  <c r="BE901" i="1" s="1"/>
  <c r="BC893" i="1"/>
  <c r="BH893" i="1" s="1"/>
  <c r="BB893" i="1"/>
  <c r="BG893" i="1" s="1"/>
  <c r="BA893" i="1"/>
  <c r="BF893" i="1" s="1"/>
  <c r="AZ893" i="1"/>
  <c r="BE893" i="1" s="1"/>
  <c r="AY893" i="1"/>
  <c r="BD893" i="1" s="1"/>
  <c r="BC877" i="1"/>
  <c r="BH877" i="1" s="1"/>
  <c r="BB877" i="1"/>
  <c r="BA877" i="1"/>
  <c r="BF877" i="1" s="1"/>
  <c r="AZ877" i="1"/>
  <c r="AY877" i="1"/>
  <c r="BD877" i="1" s="1"/>
  <c r="BC869" i="1"/>
  <c r="BH869" i="1" s="1"/>
  <c r="BB869" i="1"/>
  <c r="BG869" i="1" s="1"/>
  <c r="BA869" i="1"/>
  <c r="BF869" i="1" s="1"/>
  <c r="AY869" i="1"/>
  <c r="BD869" i="1" s="1"/>
  <c r="AZ869" i="1"/>
  <c r="BC861" i="1"/>
  <c r="BH861" i="1" s="1"/>
  <c r="BB861" i="1"/>
  <c r="BA861" i="1"/>
  <c r="BF861" i="1" s="1"/>
  <c r="AZ861" i="1"/>
  <c r="BE861" i="1" s="1"/>
  <c r="AY861" i="1"/>
  <c r="BD861" i="1" s="1"/>
  <c r="BC853" i="1"/>
  <c r="BH853" i="1" s="1"/>
  <c r="BB853" i="1"/>
  <c r="BG853" i="1" s="1"/>
  <c r="BA853" i="1"/>
  <c r="AY853" i="1"/>
  <c r="BD853" i="1" s="1"/>
  <c r="AZ853" i="1"/>
  <c r="BC845" i="1"/>
  <c r="BH845" i="1" s="1"/>
  <c r="BB845" i="1"/>
  <c r="BG845" i="1" s="1"/>
  <c r="BA845" i="1"/>
  <c r="BF845" i="1" s="1"/>
  <c r="AZ845" i="1"/>
  <c r="BE845" i="1" s="1"/>
  <c r="AY845" i="1"/>
  <c r="BD845" i="1" s="1"/>
  <c r="BC837" i="1"/>
  <c r="BH837" i="1" s="1"/>
  <c r="BB837" i="1"/>
  <c r="BA837" i="1"/>
  <c r="AY837" i="1"/>
  <c r="BD837" i="1" s="1"/>
  <c r="AZ837" i="1"/>
  <c r="BE837" i="1" s="1"/>
  <c r="BC829" i="1"/>
  <c r="BH829" i="1" s="1"/>
  <c r="BB829" i="1"/>
  <c r="BG829" i="1" s="1"/>
  <c r="BA829" i="1"/>
  <c r="BF829" i="1" s="1"/>
  <c r="AZ829" i="1"/>
  <c r="AY829" i="1"/>
  <c r="BC813" i="1"/>
  <c r="BB813" i="1"/>
  <c r="BG813" i="1" s="1"/>
  <c r="BA813" i="1"/>
  <c r="BF813" i="1" s="1"/>
  <c r="AZ813" i="1"/>
  <c r="BE813" i="1" s="1"/>
  <c r="AY813" i="1"/>
  <c r="BD813" i="1" s="1"/>
  <c r="BC805" i="1"/>
  <c r="BH805" i="1" s="1"/>
  <c r="BB805" i="1"/>
  <c r="BA805" i="1"/>
  <c r="BF805" i="1" s="1"/>
  <c r="AY805" i="1"/>
  <c r="AZ805" i="1"/>
  <c r="BE805" i="1" s="1"/>
  <c r="BC797" i="1"/>
  <c r="BH797" i="1" s="1"/>
  <c r="BB797" i="1"/>
  <c r="BG797" i="1" s="1"/>
  <c r="BA797" i="1"/>
  <c r="BF797" i="1" s="1"/>
  <c r="AZ797" i="1"/>
  <c r="BE797" i="1" s="1"/>
  <c r="AY797" i="1"/>
  <c r="BD797" i="1" s="1"/>
  <c r="BC789" i="1"/>
  <c r="BH789" i="1" s="1"/>
  <c r="BB789" i="1"/>
  <c r="BG789" i="1" s="1"/>
  <c r="BA789" i="1"/>
  <c r="BF789" i="1" s="1"/>
  <c r="AY789" i="1"/>
  <c r="BD789" i="1" s="1"/>
  <c r="AZ789" i="1"/>
  <c r="BE789" i="1" s="1"/>
  <c r="BC781" i="1"/>
  <c r="BH781" i="1" s="1"/>
  <c r="BB781" i="1"/>
  <c r="BG781" i="1" s="1"/>
  <c r="BA781" i="1"/>
  <c r="BF781" i="1" s="1"/>
  <c r="AZ781" i="1"/>
  <c r="BE781" i="1" s="1"/>
  <c r="AY781" i="1"/>
  <c r="BD781" i="1" s="1"/>
  <c r="BC773" i="1"/>
  <c r="BH773" i="1" s="1"/>
  <c r="BB773" i="1"/>
  <c r="BG773" i="1" s="1"/>
  <c r="BA773" i="1"/>
  <c r="BF773" i="1" s="1"/>
  <c r="AY773" i="1"/>
  <c r="BD773" i="1" s="1"/>
  <c r="AZ773" i="1"/>
  <c r="BE773" i="1" s="1"/>
  <c r="BC765" i="1"/>
  <c r="BH765" i="1" s="1"/>
  <c r="BB765" i="1"/>
  <c r="BG765" i="1" s="1"/>
  <c r="BA765" i="1"/>
  <c r="BF765" i="1" s="1"/>
  <c r="AZ765" i="1"/>
  <c r="BE765" i="1" s="1"/>
  <c r="AY765" i="1"/>
  <c r="BD765" i="1" s="1"/>
  <c r="BC749" i="1"/>
  <c r="BH749" i="1" s="1"/>
  <c r="BC741" i="1"/>
  <c r="BH741" i="1" s="1"/>
  <c r="BB741" i="1"/>
  <c r="BG741" i="1" s="1"/>
  <c r="BA741" i="1"/>
  <c r="BF741" i="1" s="1"/>
  <c r="AY741" i="1"/>
  <c r="BD741" i="1" s="1"/>
  <c r="AZ741" i="1"/>
  <c r="BE741" i="1" s="1"/>
  <c r="BC733" i="1"/>
  <c r="BH733" i="1" s="1"/>
  <c r="BB733" i="1"/>
  <c r="BG733" i="1" s="1"/>
  <c r="BA733" i="1"/>
  <c r="BF733" i="1" s="1"/>
  <c r="AZ733" i="1"/>
  <c r="BE733" i="1" s="1"/>
  <c r="AY733" i="1"/>
  <c r="BD733" i="1" s="1"/>
  <c r="BC725" i="1"/>
  <c r="BH725" i="1" s="1"/>
  <c r="BB725" i="1"/>
  <c r="BG725" i="1" s="1"/>
  <c r="BA725" i="1"/>
  <c r="BF725" i="1" s="1"/>
  <c r="AY725" i="1"/>
  <c r="BD725" i="1" s="1"/>
  <c r="AZ725" i="1"/>
  <c r="BE725" i="1" s="1"/>
  <c r="BC709" i="1"/>
  <c r="BH709" i="1" s="1"/>
  <c r="BB709" i="1"/>
  <c r="BG709" i="1" s="1"/>
  <c r="BA709" i="1"/>
  <c r="BF709" i="1" s="1"/>
  <c r="AY709" i="1"/>
  <c r="BD709" i="1" s="1"/>
  <c r="AZ709" i="1"/>
  <c r="BE709" i="1" s="1"/>
  <c r="BC701" i="1"/>
  <c r="BB701" i="1"/>
  <c r="BG701" i="1" s="1"/>
  <c r="BA701" i="1"/>
  <c r="BF701" i="1" s="1"/>
  <c r="AZ701" i="1"/>
  <c r="BE701" i="1" s="1"/>
  <c r="AY701" i="1"/>
  <c r="BC693" i="1"/>
  <c r="BH693" i="1" s="1"/>
  <c r="BB693" i="1"/>
  <c r="BG693" i="1" s="1"/>
  <c r="BA693" i="1"/>
  <c r="BF693" i="1" s="1"/>
  <c r="AY693" i="1"/>
  <c r="BD693" i="1" s="1"/>
  <c r="AZ693" i="1"/>
  <c r="BE693" i="1" s="1"/>
  <c r="BC677" i="1"/>
  <c r="BB677" i="1"/>
  <c r="BG677" i="1" s="1"/>
  <c r="BA677" i="1"/>
  <c r="AY677" i="1"/>
  <c r="BD677" i="1" s="1"/>
  <c r="AZ677" i="1"/>
  <c r="BE677" i="1" s="1"/>
  <c r="BC669" i="1"/>
  <c r="BH669" i="1" s="1"/>
  <c r="BB669" i="1"/>
  <c r="BG669" i="1" s="1"/>
  <c r="BA669" i="1"/>
  <c r="AZ669" i="1"/>
  <c r="BE669" i="1" s="1"/>
  <c r="AY669" i="1"/>
  <c r="BD669" i="1" s="1"/>
  <c r="BC661" i="1"/>
  <c r="BB661" i="1"/>
  <c r="BG661" i="1" s="1"/>
  <c r="BA661" i="1"/>
  <c r="BF661" i="1" s="1"/>
  <c r="AY661" i="1"/>
  <c r="BD661" i="1" s="1"/>
  <c r="AZ661" i="1"/>
  <c r="BE661" i="1" s="1"/>
  <c r="BC645" i="1"/>
  <c r="BH645" i="1" s="1"/>
  <c r="BB645" i="1"/>
  <c r="BG645" i="1" s="1"/>
  <c r="BA645" i="1"/>
  <c r="BF645" i="1" s="1"/>
  <c r="AY645" i="1"/>
  <c r="AZ645" i="1"/>
  <c r="BE645" i="1" s="1"/>
  <c r="BC637" i="1"/>
  <c r="BH637" i="1" s="1"/>
  <c r="BB637" i="1"/>
  <c r="BG637" i="1" s="1"/>
  <c r="BA637" i="1"/>
  <c r="BF637" i="1" s="1"/>
  <c r="AZ637" i="1"/>
  <c r="AY637" i="1"/>
  <c r="BD637" i="1" s="1"/>
  <c r="BC629" i="1"/>
  <c r="BB629" i="1"/>
  <c r="BA629" i="1"/>
  <c r="BF629" i="1" s="1"/>
  <c r="AY629" i="1"/>
  <c r="BD629" i="1" s="1"/>
  <c r="AZ629" i="1"/>
  <c r="BE629" i="1" s="1"/>
  <c r="BC613" i="1"/>
  <c r="BH613" i="1" s="1"/>
  <c r="BB613" i="1"/>
  <c r="BG613" i="1" s="1"/>
  <c r="BA613" i="1"/>
  <c r="BF613" i="1" s="1"/>
  <c r="AY613" i="1"/>
  <c r="BD613" i="1" s="1"/>
  <c r="AZ613" i="1"/>
  <c r="BE613" i="1" s="1"/>
  <c r="BC605" i="1"/>
  <c r="BH605" i="1" s="1"/>
  <c r="BB605" i="1"/>
  <c r="BG605" i="1" s="1"/>
  <c r="BA605" i="1"/>
  <c r="BF605" i="1" s="1"/>
  <c r="AZ605" i="1"/>
  <c r="BE605" i="1" s="1"/>
  <c r="AY605" i="1"/>
  <c r="BD605" i="1" s="1"/>
  <c r="BC597" i="1"/>
  <c r="BH597" i="1" s="1"/>
  <c r="BB597" i="1"/>
  <c r="BG597" i="1" s="1"/>
  <c r="BA597" i="1"/>
  <c r="BF597" i="1" s="1"/>
  <c r="AY597" i="1"/>
  <c r="BD597" i="1" s="1"/>
  <c r="AZ597" i="1"/>
  <c r="BE597" i="1" s="1"/>
  <c r="BC581" i="1"/>
  <c r="BH581" i="1" s="1"/>
  <c r="BB581" i="1"/>
  <c r="BG581" i="1" s="1"/>
  <c r="BA581" i="1"/>
  <c r="BF581" i="1" s="1"/>
  <c r="AY581" i="1"/>
  <c r="BD581" i="1" s="1"/>
  <c r="AZ581" i="1"/>
  <c r="BE581" i="1" s="1"/>
  <c r="BC573" i="1"/>
  <c r="BH573" i="1" s="1"/>
  <c r="BB573" i="1"/>
  <c r="BG573" i="1" s="1"/>
  <c r="BA573" i="1"/>
  <c r="BF573" i="1" s="1"/>
  <c r="AZ573" i="1"/>
  <c r="BE573" i="1" s="1"/>
  <c r="AY573" i="1"/>
  <c r="BD573" i="1" s="1"/>
  <c r="BC565" i="1"/>
  <c r="BH565" i="1" s="1"/>
  <c r="BB565" i="1"/>
  <c r="BG565" i="1" s="1"/>
  <c r="BA565" i="1"/>
  <c r="AY565" i="1"/>
  <c r="BD565" i="1" s="1"/>
  <c r="AZ565" i="1"/>
  <c r="BE565" i="1" s="1"/>
  <c r="BC549" i="1"/>
  <c r="BH549" i="1" s="1"/>
  <c r="BB549" i="1"/>
  <c r="BG549" i="1" s="1"/>
  <c r="BA549" i="1"/>
  <c r="BF549" i="1" s="1"/>
  <c r="AY549" i="1"/>
  <c r="BD549" i="1" s="1"/>
  <c r="AZ549" i="1"/>
  <c r="BE549" i="1" s="1"/>
  <c r="BC541" i="1"/>
  <c r="BH541" i="1" s="1"/>
  <c r="BB541" i="1"/>
  <c r="BG541" i="1" s="1"/>
  <c r="BA541" i="1"/>
  <c r="BF541" i="1" s="1"/>
  <c r="AZ541" i="1"/>
  <c r="BE541" i="1" s="1"/>
  <c r="AY541" i="1"/>
  <c r="BD541" i="1" s="1"/>
  <c r="BC533" i="1"/>
  <c r="BH533" i="1" s="1"/>
  <c r="BB533" i="1"/>
  <c r="BG533" i="1" s="1"/>
  <c r="BA533" i="1"/>
  <c r="BF533" i="1" s="1"/>
  <c r="AY533" i="1"/>
  <c r="BD533" i="1" s="1"/>
  <c r="AZ533" i="1"/>
  <c r="BE533" i="1" s="1"/>
  <c r="BC517" i="1"/>
  <c r="BH517" i="1" s="1"/>
  <c r="BB517" i="1"/>
  <c r="BG517" i="1" s="1"/>
  <c r="BA517" i="1"/>
  <c r="BF517" i="1" s="1"/>
  <c r="AY517" i="1"/>
  <c r="BD517" i="1" s="1"/>
  <c r="AZ517" i="1"/>
  <c r="BE517" i="1" s="1"/>
  <c r="BC509" i="1"/>
  <c r="BH509" i="1" s="1"/>
  <c r="BB509" i="1"/>
  <c r="BG509" i="1" s="1"/>
  <c r="BA509" i="1"/>
  <c r="AZ509" i="1"/>
  <c r="BE509" i="1" s="1"/>
  <c r="AY509" i="1"/>
  <c r="BD509" i="1" s="1"/>
  <c r="BC501" i="1"/>
  <c r="BH501" i="1" s="1"/>
  <c r="BB501" i="1"/>
  <c r="BG501" i="1" s="1"/>
  <c r="BA501" i="1"/>
  <c r="BF501" i="1" s="1"/>
  <c r="AY501" i="1"/>
  <c r="BD501" i="1" s="1"/>
  <c r="AZ501" i="1"/>
  <c r="BC485" i="1"/>
  <c r="BH485" i="1" s="1"/>
  <c r="BB485" i="1"/>
  <c r="BG485" i="1" s="1"/>
  <c r="BA485" i="1"/>
  <c r="BF485" i="1" s="1"/>
  <c r="AY485" i="1"/>
  <c r="BD485" i="1" s="1"/>
  <c r="AZ485" i="1"/>
  <c r="BE485" i="1" s="1"/>
  <c r="BC477" i="1"/>
  <c r="BH477" i="1" s="1"/>
  <c r="BB477" i="1"/>
  <c r="BA477" i="1"/>
  <c r="BF477" i="1" s="1"/>
  <c r="AZ477" i="1"/>
  <c r="AY477" i="1"/>
  <c r="BD477" i="1" s="1"/>
  <c r="BC469" i="1"/>
  <c r="BH469" i="1" s="1"/>
  <c r="BB469" i="1"/>
  <c r="BG469" i="1" s="1"/>
  <c r="BA469" i="1"/>
  <c r="BF469" i="1" s="1"/>
  <c r="AY469" i="1"/>
  <c r="BD469" i="1" s="1"/>
  <c r="AZ469" i="1"/>
  <c r="BC453" i="1"/>
  <c r="BH453" i="1" s="1"/>
  <c r="BB453" i="1"/>
  <c r="BA453" i="1"/>
  <c r="BF453" i="1" s="1"/>
  <c r="AY453" i="1"/>
  <c r="BD453" i="1" s="1"/>
  <c r="AZ453" i="1"/>
  <c r="BE453" i="1" s="1"/>
  <c r="BC445" i="1"/>
  <c r="BH445" i="1" s="1"/>
  <c r="BB445" i="1"/>
  <c r="BG445" i="1" s="1"/>
  <c r="BA445" i="1"/>
  <c r="BF445" i="1" s="1"/>
  <c r="AZ445" i="1"/>
  <c r="BE445" i="1" s="1"/>
  <c r="AY445" i="1"/>
  <c r="BC437" i="1"/>
  <c r="BH437" i="1" s="1"/>
  <c r="BB437" i="1"/>
  <c r="BA437" i="1"/>
  <c r="BF437" i="1" s="1"/>
  <c r="AY437" i="1"/>
  <c r="BD437" i="1" s="1"/>
  <c r="AZ437" i="1"/>
  <c r="BE437" i="1" s="1"/>
  <c r="BC421" i="1"/>
  <c r="BH421" i="1" s="1"/>
  <c r="BB421" i="1"/>
  <c r="BG421" i="1" s="1"/>
  <c r="BA421" i="1"/>
  <c r="BF421" i="1" s="1"/>
  <c r="AY421" i="1"/>
  <c r="BD421" i="1" s="1"/>
  <c r="AZ421" i="1"/>
  <c r="BE421" i="1" s="1"/>
  <c r="BC413" i="1"/>
  <c r="BH413" i="1" s="1"/>
  <c r="BB413" i="1"/>
  <c r="BG413" i="1" s="1"/>
  <c r="BA413" i="1"/>
  <c r="BF413" i="1" s="1"/>
  <c r="AZ413" i="1"/>
  <c r="BE413" i="1" s="1"/>
  <c r="AY413" i="1"/>
  <c r="BC405" i="1"/>
  <c r="BB405" i="1"/>
  <c r="BG405" i="1" s="1"/>
  <c r="BA405" i="1"/>
  <c r="BF405" i="1" s="1"/>
  <c r="AY405" i="1"/>
  <c r="BD405" i="1" s="1"/>
  <c r="AZ405" i="1"/>
  <c r="BE405" i="1" s="1"/>
  <c r="BC389" i="1"/>
  <c r="BH389" i="1" s="1"/>
  <c r="BB389" i="1"/>
  <c r="BG389" i="1" s="1"/>
  <c r="BA389" i="1"/>
  <c r="BF389" i="1" s="1"/>
  <c r="AY389" i="1"/>
  <c r="AZ389" i="1"/>
  <c r="BE389" i="1" s="1"/>
  <c r="BC381" i="1"/>
  <c r="BH381" i="1" s="1"/>
  <c r="BB381" i="1"/>
  <c r="BG381" i="1" s="1"/>
  <c r="BA381" i="1"/>
  <c r="BF381" i="1" s="1"/>
  <c r="AZ381" i="1"/>
  <c r="BE381" i="1" s="1"/>
  <c r="AY381" i="1"/>
  <c r="BD381" i="1" s="1"/>
  <c r="BC373" i="1"/>
  <c r="BH373" i="1" s="1"/>
  <c r="BB373" i="1"/>
  <c r="BG373" i="1" s="1"/>
  <c r="BA373" i="1"/>
  <c r="BF373" i="1" s="1"/>
  <c r="AY373" i="1"/>
  <c r="BD373" i="1" s="1"/>
  <c r="AZ373" i="1"/>
  <c r="BE373" i="1" s="1"/>
  <c r="BB357" i="1"/>
  <c r="BG357" i="1" s="1"/>
  <c r="BA357" i="1"/>
  <c r="BC357" i="1"/>
  <c r="BH357" i="1" s="1"/>
  <c r="AY357" i="1"/>
  <c r="BD357" i="1" s="1"/>
  <c r="AZ357" i="1"/>
  <c r="BE357" i="1" s="1"/>
  <c r="BC349" i="1"/>
  <c r="BH349" i="1" s="1"/>
  <c r="BB349" i="1"/>
  <c r="BG349" i="1" s="1"/>
  <c r="BA349" i="1"/>
  <c r="BF349" i="1" s="1"/>
  <c r="AZ349" i="1"/>
  <c r="BE349" i="1" s="1"/>
  <c r="AY349" i="1"/>
  <c r="BB341" i="1"/>
  <c r="BG341" i="1" s="1"/>
  <c r="BA341" i="1"/>
  <c r="BC341" i="1"/>
  <c r="BH341" i="1" s="1"/>
  <c r="AY341" i="1"/>
  <c r="BD341" i="1" s="1"/>
  <c r="AZ341" i="1"/>
  <c r="BE341" i="1" s="1"/>
  <c r="BB325" i="1"/>
  <c r="BG325" i="1" s="1"/>
  <c r="BA325" i="1"/>
  <c r="BF325" i="1" s="1"/>
  <c r="BC325" i="1"/>
  <c r="BH325" i="1" s="1"/>
  <c r="AY325" i="1"/>
  <c r="BD325" i="1" s="1"/>
  <c r="AZ325" i="1"/>
  <c r="BE325" i="1" s="1"/>
  <c r="BC317" i="1"/>
  <c r="BH317" i="1" s="1"/>
  <c r="BB317" i="1"/>
  <c r="BG317" i="1" s="1"/>
  <c r="BA317" i="1"/>
  <c r="BF317" i="1" s="1"/>
  <c r="AZ317" i="1"/>
  <c r="BE317" i="1" s="1"/>
  <c r="AY317" i="1"/>
  <c r="BD317" i="1" s="1"/>
  <c r="BB309" i="1"/>
  <c r="BG309" i="1" s="1"/>
  <c r="BA309" i="1"/>
  <c r="BF309" i="1" s="1"/>
  <c r="BC309" i="1"/>
  <c r="BH309" i="1" s="1"/>
  <c r="AY309" i="1"/>
  <c r="AZ309" i="1"/>
  <c r="BE309" i="1" s="1"/>
  <c r="BB293" i="1"/>
  <c r="BG293" i="1" s="1"/>
  <c r="BA293" i="1"/>
  <c r="BF293" i="1" s="1"/>
  <c r="BC293" i="1"/>
  <c r="BH293" i="1" s="1"/>
  <c r="AY293" i="1"/>
  <c r="BD293" i="1" s="1"/>
  <c r="AZ293" i="1"/>
  <c r="BE293" i="1" s="1"/>
  <c r="BC285" i="1"/>
  <c r="BB285" i="1"/>
  <c r="BA285" i="1"/>
  <c r="BF285" i="1" s="1"/>
  <c r="AZ285" i="1"/>
  <c r="BE285" i="1" s="1"/>
  <c r="AY285" i="1"/>
  <c r="BD285" i="1" s="1"/>
  <c r="BB277" i="1"/>
  <c r="BG277" i="1" s="1"/>
  <c r="BA277" i="1"/>
  <c r="BC277" i="1"/>
  <c r="AY277" i="1"/>
  <c r="BD277" i="1" s="1"/>
  <c r="AZ277" i="1"/>
  <c r="BB261" i="1"/>
  <c r="BG261" i="1" s="1"/>
  <c r="BA261" i="1"/>
  <c r="BF261" i="1" s="1"/>
  <c r="BC261" i="1"/>
  <c r="BH261" i="1" s="1"/>
  <c r="AY261" i="1"/>
  <c r="BD261" i="1" s="1"/>
  <c r="AZ261" i="1"/>
  <c r="BE261" i="1" s="1"/>
  <c r="BC253" i="1"/>
  <c r="BB253" i="1"/>
  <c r="BG253" i="1" s="1"/>
  <c r="BA253" i="1"/>
  <c r="BF253" i="1" s="1"/>
  <c r="AZ253" i="1"/>
  <c r="BE253" i="1" s="1"/>
  <c r="AY253" i="1"/>
  <c r="BD253" i="1" s="1"/>
  <c r="BB245" i="1"/>
  <c r="BG245" i="1" s="1"/>
  <c r="BA245" i="1"/>
  <c r="BF245" i="1" s="1"/>
  <c r="BC245" i="1"/>
  <c r="BH245" i="1" s="1"/>
  <c r="AY245" i="1"/>
  <c r="BD245" i="1" s="1"/>
  <c r="AZ245" i="1"/>
  <c r="BB229" i="1"/>
  <c r="BA229" i="1"/>
  <c r="BF229" i="1" s="1"/>
  <c r="AZ229" i="1"/>
  <c r="BE229" i="1" s="1"/>
  <c r="BC229" i="1"/>
  <c r="BH229" i="1" s="1"/>
  <c r="AY229" i="1"/>
  <c r="BD229" i="1" s="1"/>
  <c r="BC221" i="1"/>
  <c r="BH221" i="1" s="1"/>
  <c r="BB221" i="1"/>
  <c r="BA221" i="1"/>
  <c r="BF221" i="1" s="1"/>
  <c r="AZ221" i="1"/>
  <c r="AY221" i="1"/>
  <c r="BD221" i="1" s="1"/>
  <c r="BB213" i="1"/>
  <c r="BG213" i="1" s="1"/>
  <c r="BA213" i="1"/>
  <c r="BF213" i="1" s="1"/>
  <c r="AZ213" i="1"/>
  <c r="BE213" i="1" s="1"/>
  <c r="BC213" i="1"/>
  <c r="BH213" i="1" s="1"/>
  <c r="AY213" i="1"/>
  <c r="BD213" i="1" s="1"/>
  <c r="BB197" i="1"/>
  <c r="BG197" i="1" s="1"/>
  <c r="BA197" i="1"/>
  <c r="AZ197" i="1"/>
  <c r="BE197" i="1" s="1"/>
  <c r="BC197" i="1"/>
  <c r="BH197" i="1" s="1"/>
  <c r="AY197" i="1"/>
  <c r="BD197" i="1" s="1"/>
  <c r="BC189" i="1"/>
  <c r="BH189" i="1" s="1"/>
  <c r="BB189" i="1"/>
  <c r="BG189" i="1" s="1"/>
  <c r="BA189" i="1"/>
  <c r="BF189" i="1" s="1"/>
  <c r="AZ189" i="1"/>
  <c r="BE189" i="1" s="1"/>
  <c r="AY189" i="1"/>
  <c r="BD189" i="1" s="1"/>
  <c r="BB181" i="1"/>
  <c r="BG181" i="1" s="1"/>
  <c r="BA181" i="1"/>
  <c r="BF181" i="1" s="1"/>
  <c r="AZ181" i="1"/>
  <c r="BE181" i="1" s="1"/>
  <c r="BC181" i="1"/>
  <c r="BH181" i="1" s="1"/>
  <c r="AY181" i="1"/>
  <c r="BD181" i="1" s="1"/>
  <c r="BB165" i="1"/>
  <c r="BG165" i="1" s="1"/>
  <c r="BA165" i="1"/>
  <c r="BF165" i="1" s="1"/>
  <c r="AZ165" i="1"/>
  <c r="BE165" i="1" s="1"/>
  <c r="BC165" i="1"/>
  <c r="BH165" i="1" s="1"/>
  <c r="AY165" i="1"/>
  <c r="BD165" i="1" s="1"/>
  <c r="BC157" i="1"/>
  <c r="BH157" i="1" s="1"/>
  <c r="BB157" i="1"/>
  <c r="BG157" i="1" s="1"/>
  <c r="BA157" i="1"/>
  <c r="BF157" i="1" s="1"/>
  <c r="AZ157" i="1"/>
  <c r="BE157" i="1" s="1"/>
  <c r="AY157" i="1"/>
  <c r="BD157" i="1" s="1"/>
  <c r="BB149" i="1"/>
  <c r="BG149" i="1" s="1"/>
  <c r="BA149" i="1"/>
  <c r="BF149" i="1" s="1"/>
  <c r="AZ149" i="1"/>
  <c r="BE149" i="1" s="1"/>
  <c r="BC149" i="1"/>
  <c r="BH149" i="1" s="1"/>
  <c r="AY149" i="1"/>
  <c r="BD149" i="1" s="1"/>
  <c r="BP2847" i="1"/>
  <c r="BP1628" i="1"/>
  <c r="BP2879" i="1"/>
  <c r="BP2823" i="1"/>
  <c r="BP2775" i="1"/>
  <c r="BP2743" i="1"/>
  <c r="BP2703" i="1"/>
  <c r="BP2663" i="1"/>
  <c r="BP2623" i="1"/>
  <c r="BP2583" i="1"/>
  <c r="BP2543" i="1"/>
  <c r="BP2503" i="1"/>
  <c r="BP2471" i="1"/>
  <c r="BP2439" i="1"/>
  <c r="BP2407" i="1"/>
  <c r="BP2375" i="1"/>
  <c r="BP2335" i="1"/>
  <c r="BP2303" i="1"/>
  <c r="BP2263" i="1"/>
  <c r="BP2231" i="1"/>
  <c r="BP2199" i="1"/>
  <c r="BP2175" i="1"/>
  <c r="BP2143" i="1"/>
  <c r="BP2111" i="1"/>
  <c r="BP2071" i="1"/>
  <c r="BP2039" i="1"/>
  <c r="BP2007" i="1"/>
  <c r="BP1967" i="1"/>
  <c r="BP1927" i="1"/>
  <c r="BP1895" i="1"/>
  <c r="BP1855" i="1"/>
  <c r="BP1487" i="1"/>
  <c r="BP2886" i="1"/>
  <c r="BP2846" i="1"/>
  <c r="BP2806" i="1"/>
  <c r="BP2774" i="1"/>
  <c r="BP2742" i="1"/>
  <c r="BP2710" i="1"/>
  <c r="BP2678" i="1"/>
  <c r="BP2646" i="1"/>
  <c r="BP2614" i="1"/>
  <c r="BP2566" i="1"/>
  <c r="BP2534" i="1"/>
  <c r="BP2502" i="1"/>
  <c r="BP2478" i="1"/>
  <c r="BP2462" i="1"/>
  <c r="BP2430" i="1"/>
  <c r="BP2414" i="1"/>
  <c r="BP2206" i="1"/>
  <c r="BP2885" i="1"/>
  <c r="BP2845" i="1"/>
  <c r="BP2805" i="1"/>
  <c r="BP2765" i="1"/>
  <c r="BP2717" i="1"/>
  <c r="BP2677" i="1"/>
  <c r="BP2629" i="1"/>
  <c r="BP2589" i="1"/>
  <c r="BP2541" i="1"/>
  <c r="BP2501" i="1"/>
  <c r="BP2461" i="1"/>
  <c r="BP2421" i="1"/>
  <c r="BP2381" i="1"/>
  <c r="BP2333" i="1"/>
  <c r="BP2293" i="1"/>
  <c r="BP2253" i="1"/>
  <c r="BP2221" i="1"/>
  <c r="BP2181" i="1"/>
  <c r="BP2141" i="1"/>
  <c r="BC2061" i="1"/>
  <c r="BH2061" i="1" s="1"/>
  <c r="BB2061" i="1"/>
  <c r="BG2061" i="1" s="1"/>
  <c r="BA2061" i="1"/>
  <c r="BF2061" i="1" s="1"/>
  <c r="AZ2061" i="1"/>
  <c r="BE2061" i="1" s="1"/>
  <c r="AY2061" i="1"/>
  <c r="BD2061" i="1" s="1"/>
  <c r="BC1997" i="1"/>
  <c r="BH1997" i="1" s="1"/>
  <c r="BB1997" i="1"/>
  <c r="BG1997" i="1" s="1"/>
  <c r="BA1997" i="1"/>
  <c r="BF1997" i="1" s="1"/>
  <c r="AZ1997" i="1"/>
  <c r="BE1997" i="1" s="1"/>
  <c r="AY1997" i="1"/>
  <c r="BD1997" i="1" s="1"/>
  <c r="BC1949" i="1"/>
  <c r="BH1949" i="1" s="1"/>
  <c r="BB1949" i="1"/>
  <c r="BG1949" i="1" s="1"/>
  <c r="BA1949" i="1"/>
  <c r="BF1949" i="1" s="1"/>
  <c r="AZ1949" i="1"/>
  <c r="BE1949" i="1" s="1"/>
  <c r="AY1949" i="1"/>
  <c r="BD1949" i="1" s="1"/>
  <c r="BC1869" i="1"/>
  <c r="BH1869" i="1" s="1"/>
  <c r="BB1869" i="1"/>
  <c r="BG1869" i="1" s="1"/>
  <c r="BA1869" i="1"/>
  <c r="AZ1869" i="1"/>
  <c r="AY1869" i="1"/>
  <c r="BD1869" i="1" s="1"/>
  <c r="BC1797" i="1"/>
  <c r="BH1797" i="1" s="1"/>
  <c r="BB1797" i="1"/>
  <c r="BA1797" i="1"/>
  <c r="BF1797" i="1" s="1"/>
  <c r="AY1797" i="1"/>
  <c r="BD1797" i="1" s="1"/>
  <c r="AZ1797" i="1"/>
  <c r="BE1797" i="1" s="1"/>
  <c r="BC1757" i="1"/>
  <c r="BB1757" i="1"/>
  <c r="BA1757" i="1"/>
  <c r="BF1757" i="1" s="1"/>
  <c r="AZ1757" i="1"/>
  <c r="BE1757" i="1" s="1"/>
  <c r="AY1757" i="1"/>
  <c r="BD1757" i="1" s="1"/>
  <c r="BC1677" i="1"/>
  <c r="BH1677" i="1" s="1"/>
  <c r="BB1677" i="1"/>
  <c r="BG1677" i="1" s="1"/>
  <c r="BA1677" i="1"/>
  <c r="BF1677" i="1" s="1"/>
  <c r="AZ1677" i="1"/>
  <c r="BE1677" i="1" s="1"/>
  <c r="AY1677" i="1"/>
  <c r="BD1677" i="1" s="1"/>
  <c r="BC1621" i="1"/>
  <c r="BH1621" i="1" s="1"/>
  <c r="BB1621" i="1"/>
  <c r="BA1621" i="1"/>
  <c r="BF1621" i="1" s="1"/>
  <c r="AY1621" i="1"/>
  <c r="BD1621" i="1" s="1"/>
  <c r="AZ1621" i="1"/>
  <c r="BE1621" i="1" s="1"/>
  <c r="BP2892" i="1"/>
  <c r="BP2876" i="1"/>
  <c r="BP2860" i="1"/>
  <c r="BP2844" i="1"/>
  <c r="BP2820" i="1"/>
  <c r="BP2804" i="1"/>
  <c r="BP2780" i="1"/>
  <c r="BP2764" i="1"/>
  <c r="BP2740" i="1"/>
  <c r="BP2724" i="1"/>
  <c r="BP2708" i="1"/>
  <c r="BP2692" i="1"/>
  <c r="BP2676" i="1"/>
  <c r="BP2660" i="1"/>
  <c r="BP2644" i="1"/>
  <c r="BP2628" i="1"/>
  <c r="BP2612" i="1"/>
  <c r="BP2588" i="1"/>
  <c r="BP2580" i="1"/>
  <c r="BP2564" i="1"/>
  <c r="BP2540" i="1"/>
  <c r="BP2532" i="1"/>
  <c r="BP2516" i="1"/>
  <c r="BP2492" i="1"/>
  <c r="BP2484" i="1"/>
  <c r="BP2460" i="1"/>
  <c r="BP2444" i="1"/>
  <c r="BP2420" i="1"/>
  <c r="BP2404" i="1"/>
  <c r="BP2388" i="1"/>
  <c r="BP2372" i="1"/>
  <c r="BP2356" i="1"/>
  <c r="BP2340" i="1"/>
  <c r="BP2324" i="1"/>
  <c r="BP2308" i="1"/>
  <c r="BP2284" i="1"/>
  <c r="BP2268" i="1"/>
  <c r="BP2252" i="1"/>
  <c r="BP2236" i="1"/>
  <c r="BP2212" i="1"/>
  <c r="BP2196" i="1"/>
  <c r="BP2172" i="1"/>
  <c r="BP2156" i="1"/>
  <c r="BP2132" i="1"/>
  <c r="BP2116" i="1"/>
  <c r="BP2092" i="1"/>
  <c r="BP2076" i="1"/>
  <c r="BP2052" i="1"/>
  <c r="BP2036" i="1"/>
  <c r="BP2012" i="1"/>
  <c r="BP1996" i="1"/>
  <c r="BP1980" i="1"/>
  <c r="BP1964" i="1"/>
  <c r="BP1940" i="1"/>
  <c r="BP1924" i="1"/>
  <c r="BP1900" i="1"/>
  <c r="BP1884" i="1"/>
  <c r="BP1860" i="1"/>
  <c r="BP1844" i="1"/>
  <c r="BP1828" i="1"/>
  <c r="BP1812" i="1"/>
  <c r="BP1796" i="1"/>
  <c r="BP1780" i="1"/>
  <c r="BP1764" i="1"/>
  <c r="BP1740" i="1"/>
  <c r="BP1732" i="1"/>
  <c r="BP1716" i="1"/>
  <c r="BP1692" i="1"/>
  <c r="BP1684" i="1"/>
  <c r="BP1676" i="1"/>
  <c r="BP1660" i="1"/>
  <c r="BP1636" i="1"/>
  <c r="BP1620" i="1"/>
  <c r="BP1612" i="1"/>
  <c r="BP1604" i="1"/>
  <c r="BP1588" i="1"/>
  <c r="BP1572" i="1"/>
  <c r="BP1556" i="1"/>
  <c r="BP1548" i="1"/>
  <c r="BP1540" i="1"/>
  <c r="BP1532" i="1"/>
  <c r="BP1524" i="1"/>
  <c r="BP1516" i="1"/>
  <c r="BP1508" i="1"/>
  <c r="BP1500" i="1"/>
  <c r="BP1492" i="1"/>
  <c r="BP1476" i="1"/>
  <c r="BP1460" i="1"/>
  <c r="BP1444" i="1"/>
  <c r="BP1436" i="1"/>
  <c r="BP1428" i="1"/>
  <c r="BP1420" i="1"/>
  <c r="BP1412" i="1"/>
  <c r="BP1404" i="1"/>
  <c r="BP1396" i="1"/>
  <c r="BP1388" i="1"/>
  <c r="BP1380" i="1"/>
  <c r="BP1372" i="1"/>
  <c r="BP1364" i="1"/>
  <c r="BP1356" i="1"/>
  <c r="BP1340" i="1"/>
  <c r="BP1332" i="1"/>
  <c r="BP1324" i="1"/>
  <c r="BP1316" i="1"/>
  <c r="BP1308" i="1"/>
  <c r="BP1300" i="1"/>
  <c r="BP1292" i="1"/>
  <c r="BP1284" i="1"/>
  <c r="BP1276" i="1"/>
  <c r="BP1268" i="1"/>
  <c r="BP1260" i="1"/>
  <c r="BP1252" i="1"/>
  <c r="BP1244" i="1"/>
  <c r="BP1236" i="1"/>
  <c r="BP1228" i="1"/>
  <c r="BP1220" i="1"/>
  <c r="BP1212" i="1"/>
  <c r="BP1204" i="1"/>
  <c r="BP1196" i="1"/>
  <c r="BP1180" i="1"/>
  <c r="BP1172" i="1"/>
  <c r="BP1164" i="1"/>
  <c r="BP1156" i="1"/>
  <c r="BP1148" i="1"/>
  <c r="BP1140" i="1"/>
  <c r="BP1132" i="1"/>
  <c r="BP1116" i="1"/>
  <c r="BP1108" i="1"/>
  <c r="BP1092" i="1"/>
  <c r="BP1084" i="1"/>
  <c r="BP1076" i="1"/>
  <c r="BP1068" i="1"/>
  <c r="BP1060" i="1"/>
  <c r="BP1052" i="1"/>
  <c r="BP1044" i="1"/>
  <c r="BP1036" i="1"/>
  <c r="BP1028" i="1"/>
  <c r="BP1020" i="1"/>
  <c r="BP1012" i="1"/>
  <c r="BP1004" i="1"/>
  <c r="BP996" i="1"/>
  <c r="BP988" i="1"/>
  <c r="BP980" i="1"/>
  <c r="BP972" i="1"/>
  <c r="BP964" i="1"/>
  <c r="BP956" i="1"/>
  <c r="BP948" i="1"/>
  <c r="BP940" i="1"/>
  <c r="BP932" i="1"/>
  <c r="BP924" i="1"/>
  <c r="BP916" i="1"/>
  <c r="BP908" i="1"/>
  <c r="BP892" i="1"/>
  <c r="BP884" i="1"/>
  <c r="BP876" i="1"/>
  <c r="BP868" i="1"/>
  <c r="BP860" i="1"/>
  <c r="BP852" i="1"/>
  <c r="BP844" i="1"/>
  <c r="BP836" i="1"/>
  <c r="BP828" i="1"/>
  <c r="BP820" i="1"/>
  <c r="BP812" i="1"/>
  <c r="BP804" i="1"/>
  <c r="BP796" i="1"/>
  <c r="BP788" i="1"/>
  <c r="BP780" i="1"/>
  <c r="BP772" i="1"/>
  <c r="BP764" i="1"/>
  <c r="BP756" i="1"/>
  <c r="BP748" i="1"/>
  <c r="BP740" i="1"/>
  <c r="BP732" i="1"/>
  <c r="BP724" i="1"/>
  <c r="BP716" i="1"/>
  <c r="BP708" i="1"/>
  <c r="BP700" i="1"/>
  <c r="BP692" i="1"/>
  <c r="BP684" i="1"/>
  <c r="BP676" i="1"/>
  <c r="BP668" i="1"/>
  <c r="BP660" i="1"/>
  <c r="BP652" i="1"/>
  <c r="BP644" i="1"/>
  <c r="BP636" i="1"/>
  <c r="BP628" i="1"/>
  <c r="BP620" i="1"/>
  <c r="BP612" i="1"/>
  <c r="BP604" i="1"/>
  <c r="BP596" i="1"/>
  <c r="BP588" i="1"/>
  <c r="BP580" i="1"/>
  <c r="BP572" i="1"/>
  <c r="BP564" i="1"/>
  <c r="BP556" i="1"/>
  <c r="BP548" i="1"/>
  <c r="BP540" i="1"/>
  <c r="BP532" i="1"/>
  <c r="BP524" i="1"/>
  <c r="BP516" i="1"/>
  <c r="BP508" i="1"/>
  <c r="BP500" i="1"/>
  <c r="BP492" i="1"/>
  <c r="BP484" i="1"/>
  <c r="BP476" i="1"/>
  <c r="BP468" i="1"/>
  <c r="BP460" i="1"/>
  <c r="BP452" i="1"/>
  <c r="BP444" i="1"/>
  <c r="BP436" i="1"/>
  <c r="BP428" i="1"/>
  <c r="BP420" i="1"/>
  <c r="BP412" i="1"/>
  <c r="BP404" i="1"/>
  <c r="BP388" i="1"/>
  <c r="BP380" i="1"/>
  <c r="BP372" i="1"/>
  <c r="BP364" i="1"/>
  <c r="BP356" i="1"/>
  <c r="BP348" i="1"/>
  <c r="BP340" i="1"/>
  <c r="BP332" i="1"/>
  <c r="BP324" i="1"/>
  <c r="BP316" i="1"/>
  <c r="BP308" i="1"/>
  <c r="BP300" i="1"/>
  <c r="BP292" i="1"/>
  <c r="BP284" i="1"/>
  <c r="BP276" i="1"/>
  <c r="BP268" i="1"/>
  <c r="BP260" i="1"/>
  <c r="BP252" i="1"/>
  <c r="BP244" i="1"/>
  <c r="BP236" i="1"/>
  <c r="BP228" i="1"/>
  <c r="BP220" i="1"/>
  <c r="BP212" i="1"/>
  <c r="BP204" i="1"/>
  <c r="BP196" i="1"/>
  <c r="BP188" i="1"/>
  <c r="BP180" i="1"/>
  <c r="BP172" i="1"/>
  <c r="BP164" i="1"/>
  <c r="BP148" i="1"/>
  <c r="BP2891" i="1"/>
  <c r="BP2883" i="1"/>
  <c r="BP2875" i="1"/>
  <c r="BP2867" i="1"/>
  <c r="BP2859" i="1"/>
  <c r="BP2851" i="1"/>
  <c r="BP2843" i="1"/>
  <c r="BP2835" i="1"/>
  <c r="BP2827" i="1"/>
  <c r="BP2819" i="1"/>
  <c r="BP2811" i="1"/>
  <c r="BP2803" i="1"/>
  <c r="BP2795" i="1"/>
  <c r="BP2771" i="1"/>
  <c r="BP2763" i="1"/>
  <c r="BP2747" i="1"/>
  <c r="BP2739" i="1"/>
  <c r="BP2731" i="1"/>
  <c r="BP2723" i="1"/>
  <c r="BP2715" i="1"/>
  <c r="BP2707" i="1"/>
  <c r="BP2699" i="1"/>
  <c r="BP2691" i="1"/>
  <c r="BP2683" i="1"/>
  <c r="BP2675" i="1"/>
  <c r="BP2667" i="1"/>
  <c r="BP2659" i="1"/>
  <c r="BP2651" i="1"/>
  <c r="BP2643" i="1"/>
  <c r="BP2635" i="1"/>
  <c r="BP2627" i="1"/>
  <c r="BP2619" i="1"/>
  <c r="BP2611" i="1"/>
  <c r="BP2603" i="1"/>
  <c r="BP2595" i="1"/>
  <c r="BP2587" i="1"/>
  <c r="BP2579" i="1"/>
  <c r="BP2571" i="1"/>
  <c r="BP2563" i="1"/>
  <c r="BP2555" i="1"/>
  <c r="BP2547" i="1"/>
  <c r="BP2539" i="1"/>
  <c r="BP2531" i="1"/>
  <c r="BP2523" i="1"/>
  <c r="BP2515" i="1"/>
  <c r="BP2507" i="1"/>
  <c r="BP2499" i="1"/>
  <c r="BP2491" i="1"/>
  <c r="BP2483" i="1"/>
  <c r="BP2475" i="1"/>
  <c r="BP2467" i="1"/>
  <c r="BP2459" i="1"/>
  <c r="BP2451" i="1"/>
  <c r="BP2443" i="1"/>
  <c r="BP2435" i="1"/>
  <c r="BP2427" i="1"/>
  <c r="BP2419" i="1"/>
  <c r="BP2411" i="1"/>
  <c r="BP2403" i="1"/>
  <c r="BP2395" i="1"/>
  <c r="BP2387" i="1"/>
  <c r="BP2379" i="1"/>
  <c r="BP2371" i="1"/>
  <c r="BP2363" i="1"/>
  <c r="BP2355" i="1"/>
  <c r="BP2347" i="1"/>
  <c r="BP2339" i="1"/>
  <c r="BP2331" i="1"/>
  <c r="BP2323" i="1"/>
  <c r="BP2315" i="1"/>
  <c r="BP2307" i="1"/>
  <c r="BP2299" i="1"/>
  <c r="BP2283" i="1"/>
  <c r="BP2275" i="1"/>
  <c r="BP2267" i="1"/>
  <c r="BP2259" i="1"/>
  <c r="BP2251" i="1"/>
  <c r="BP2243" i="1"/>
  <c r="BP2235" i="1"/>
  <c r="BP2227" i="1"/>
  <c r="BP2219" i="1"/>
  <c r="BP2211" i="1"/>
  <c r="BP2203" i="1"/>
  <c r="BP2195" i="1"/>
  <c r="BP2187" i="1"/>
  <c r="BP2179" i="1"/>
  <c r="BP2171" i="1"/>
  <c r="BP2163" i="1"/>
  <c r="BP2155" i="1"/>
  <c r="BP2147" i="1"/>
  <c r="BP2139" i="1"/>
  <c r="BP2131" i="1"/>
  <c r="BP2123" i="1"/>
  <c r="BP2115" i="1"/>
  <c r="BP2107" i="1"/>
  <c r="BP2099" i="1"/>
  <c r="BP2091" i="1"/>
  <c r="BP2083" i="1"/>
  <c r="BP2075" i="1"/>
  <c r="BP2067" i="1"/>
  <c r="BP2059" i="1"/>
  <c r="BP2051" i="1"/>
  <c r="BP2043" i="1"/>
  <c r="BP2035" i="1"/>
  <c r="BP2027" i="1"/>
  <c r="BP2019" i="1"/>
  <c r="BP2011" i="1"/>
  <c r="BP2003" i="1"/>
  <c r="BP1995" i="1"/>
  <c r="BP1987" i="1"/>
  <c r="BP1979" i="1"/>
  <c r="BP1971" i="1"/>
  <c r="BP1963" i="1"/>
  <c r="BP1955" i="1"/>
  <c r="BP1947" i="1"/>
  <c r="BP1939" i="1"/>
  <c r="BP1931" i="1"/>
  <c r="BP1923" i="1"/>
  <c r="BP1915" i="1"/>
  <c r="BP1907" i="1"/>
  <c r="BP1899" i="1"/>
  <c r="BP1891" i="1"/>
  <c r="BP1883" i="1"/>
  <c r="BP1875" i="1"/>
  <c r="BP1867" i="1"/>
  <c r="BP1859" i="1"/>
  <c r="BP1851" i="1"/>
  <c r="BP1843" i="1"/>
  <c r="BP1835" i="1"/>
  <c r="BP1827" i="1"/>
  <c r="BP1819" i="1"/>
  <c r="BP1811" i="1"/>
  <c r="BP1803" i="1"/>
  <c r="BP1795" i="1"/>
  <c r="BP1787" i="1"/>
  <c r="BP1779" i="1"/>
  <c r="BP1771" i="1"/>
  <c r="BP1763" i="1"/>
  <c r="BP1755" i="1"/>
  <c r="BP1747" i="1"/>
  <c r="BP1739" i="1"/>
  <c r="BP1731" i="1"/>
  <c r="BP1723" i="1"/>
  <c r="BP1715" i="1"/>
  <c r="BP1707" i="1"/>
  <c r="BP1699" i="1"/>
  <c r="BP1691" i="1"/>
  <c r="BP1683" i="1"/>
  <c r="BP1675" i="1"/>
  <c r="BP1667" i="1"/>
  <c r="BP1659" i="1"/>
  <c r="BP1651" i="1"/>
  <c r="BP1643" i="1"/>
  <c r="BP1635" i="1"/>
  <c r="BP1627" i="1"/>
  <c r="BP1619" i="1"/>
  <c r="BP1611" i="1"/>
  <c r="BP1603" i="1"/>
  <c r="BP1595" i="1"/>
  <c r="BP1587" i="1"/>
  <c r="BP1579" i="1"/>
  <c r="BP1571" i="1"/>
  <c r="BP1563" i="1"/>
  <c r="BP1555" i="1"/>
  <c r="BP1547" i="1"/>
  <c r="BP1539" i="1"/>
  <c r="BP1531" i="1"/>
  <c r="BP1523" i="1"/>
  <c r="BP1515" i="1"/>
  <c r="BP1507" i="1"/>
  <c r="BP1499" i="1"/>
  <c r="BP1491" i="1"/>
  <c r="BP1483" i="1"/>
  <c r="BP1475" i="1"/>
  <c r="BP1467" i="1"/>
  <c r="BP1459" i="1"/>
  <c r="BP1451" i="1"/>
  <c r="BP1443" i="1"/>
  <c r="BP1435" i="1"/>
  <c r="BP1427" i="1"/>
  <c r="BP1419" i="1"/>
  <c r="BP1411" i="1"/>
  <c r="BP1403" i="1"/>
  <c r="BP1395" i="1"/>
  <c r="BP1387" i="1"/>
  <c r="BP1379" i="1"/>
  <c r="BP1371" i="1"/>
  <c r="BP1363" i="1"/>
  <c r="BP1355" i="1"/>
  <c r="BP1347" i="1"/>
  <c r="BP1339" i="1"/>
  <c r="BP1331" i="1"/>
  <c r="BP1323" i="1"/>
  <c r="BP1315" i="1"/>
  <c r="BP1307" i="1"/>
  <c r="BP1299" i="1"/>
  <c r="BP1291" i="1"/>
  <c r="BP1283" i="1"/>
  <c r="BP1275" i="1"/>
  <c r="BP1267" i="1"/>
  <c r="BP1259" i="1"/>
  <c r="BP1251" i="1"/>
  <c r="BP1243" i="1"/>
  <c r="BP1235" i="1"/>
  <c r="BP1227" i="1"/>
  <c r="BP1219" i="1"/>
  <c r="BP1211" i="1"/>
  <c r="BP1203" i="1"/>
  <c r="BP1195" i="1"/>
  <c r="BP1187" i="1"/>
  <c r="BP1179" i="1"/>
  <c r="BP1171" i="1"/>
  <c r="BP1163" i="1"/>
  <c r="BP1155" i="1"/>
  <c r="BP1147" i="1"/>
  <c r="BP1139" i="1"/>
  <c r="BP1131" i="1"/>
  <c r="BP1123" i="1"/>
  <c r="BP1115" i="1"/>
  <c r="BP1107" i="1"/>
  <c r="BP1099" i="1"/>
  <c r="BP1091" i="1"/>
  <c r="BP1083" i="1"/>
  <c r="BP1075" i="1"/>
  <c r="BP1067" i="1"/>
  <c r="BP1059" i="1"/>
  <c r="BP1051" i="1"/>
  <c r="BP1043" i="1"/>
  <c r="BP1035" i="1"/>
  <c r="BP1027" i="1"/>
  <c r="BP1019" i="1"/>
  <c r="BP1011" i="1"/>
  <c r="BP1003" i="1"/>
  <c r="BP995" i="1"/>
  <c r="BP987" i="1"/>
  <c r="BP979" i="1"/>
  <c r="BP971" i="1"/>
  <c r="BP963" i="1"/>
  <c r="BP955" i="1"/>
  <c r="BP947" i="1"/>
  <c r="BP939" i="1"/>
  <c r="BP931" i="1"/>
  <c r="BP923" i="1"/>
  <c r="BP915" i="1"/>
  <c r="BP907" i="1"/>
  <c r="BP899" i="1"/>
  <c r="BP891" i="1"/>
  <c r="BP883" i="1"/>
  <c r="BP875" i="1"/>
  <c r="BP867" i="1"/>
  <c r="BP859" i="1"/>
  <c r="BP851" i="1"/>
  <c r="BP843" i="1"/>
  <c r="BP835" i="1"/>
  <c r="BP827" i="1"/>
  <c r="BP819" i="1"/>
  <c r="BP811" i="1"/>
  <c r="BP803" i="1"/>
  <c r="BP795" i="1"/>
  <c r="BP787" i="1"/>
  <c r="BP779" i="1"/>
  <c r="BP771" i="1"/>
  <c r="BP763" i="1"/>
  <c r="BP755" i="1"/>
  <c r="BP747" i="1"/>
  <c r="BP739" i="1"/>
  <c r="BP731" i="1"/>
  <c r="BP723" i="1"/>
  <c r="BP715" i="1"/>
  <c r="BP707" i="1"/>
  <c r="BP699" i="1"/>
  <c r="BP691" i="1"/>
  <c r="BP683" i="1"/>
  <c r="BP675" i="1"/>
  <c r="BP667" i="1"/>
  <c r="BP659" i="1"/>
  <c r="BP651" i="1"/>
  <c r="BP643" i="1"/>
  <c r="BP635" i="1"/>
  <c r="BP627" i="1"/>
  <c r="BP619" i="1"/>
  <c r="BP611" i="1"/>
  <c r="BP603" i="1"/>
  <c r="BP595" i="1"/>
  <c r="BP587" i="1"/>
  <c r="BP579" i="1"/>
  <c r="BP571" i="1"/>
  <c r="BP563" i="1"/>
  <c r="BP555" i="1"/>
  <c r="BP547" i="1"/>
  <c r="BP539" i="1"/>
  <c r="BP531" i="1"/>
  <c r="BP523" i="1"/>
  <c r="BP515" i="1"/>
  <c r="BP507" i="1"/>
  <c r="BP499" i="1"/>
  <c r="BP491" i="1"/>
  <c r="BP483" i="1"/>
  <c r="BP475" i="1"/>
  <c r="BP467" i="1"/>
  <c r="BP459" i="1"/>
  <c r="BP451" i="1"/>
  <c r="BP443" i="1"/>
  <c r="BP435" i="1"/>
  <c r="BP427" i="1"/>
  <c r="BP419" i="1"/>
  <c r="BP411" i="1"/>
  <c r="BP403" i="1"/>
  <c r="BP395" i="1"/>
  <c r="BP387" i="1"/>
  <c r="BP379" i="1"/>
  <c r="BP371" i="1"/>
  <c r="BP363" i="1"/>
  <c r="BP355" i="1"/>
  <c r="BP347" i="1"/>
  <c r="BP339" i="1"/>
  <c r="BP331" i="1"/>
  <c r="BP323" i="1"/>
  <c r="BP315" i="1"/>
  <c r="BP307" i="1"/>
  <c r="BP299" i="1"/>
  <c r="BP291" i="1"/>
  <c r="BP283" i="1"/>
  <c r="BP275" i="1"/>
  <c r="BP267" i="1"/>
  <c r="BP259" i="1"/>
  <c r="BP251" i="1"/>
  <c r="BP243" i="1"/>
  <c r="BP235" i="1"/>
  <c r="BP227" i="1"/>
  <c r="BP219" i="1"/>
  <c r="BP211" i="1"/>
  <c r="BP203" i="1"/>
  <c r="BP195" i="1"/>
  <c r="BP187" i="1"/>
  <c r="BP179" i="1"/>
  <c r="BP171" i="1"/>
  <c r="BP163" i="1"/>
  <c r="BP155" i="1"/>
  <c r="BP147" i="1"/>
  <c r="BP139" i="1"/>
  <c r="BD2803" i="1"/>
  <c r="BD2731" i="1"/>
  <c r="BE2851" i="1"/>
  <c r="BE2683" i="1"/>
  <c r="BF2803" i="1"/>
  <c r="BF2731" i="1"/>
  <c r="BF2683" i="1"/>
  <c r="BF2675" i="1"/>
  <c r="BG2731" i="1"/>
  <c r="BG2683" i="1"/>
  <c r="BP2887" i="1"/>
  <c r="BP2855" i="1"/>
  <c r="BP2799" i="1"/>
  <c r="BP2751" i="1"/>
  <c r="BP2719" i="1"/>
  <c r="BP2695" i="1"/>
  <c r="BP2671" i="1"/>
  <c r="BP2639" i="1"/>
  <c r="BP2607" i="1"/>
  <c r="BP2567" i="1"/>
  <c r="BP2535" i="1"/>
  <c r="BP2511" i="1"/>
  <c r="BP2479" i="1"/>
  <c r="BP2447" i="1"/>
  <c r="BP2415" i="1"/>
  <c r="BP2391" i="1"/>
  <c r="BP2359" i="1"/>
  <c r="BP2295" i="1"/>
  <c r="BP2271" i="1"/>
  <c r="BP2239" i="1"/>
  <c r="BP2223" i="1"/>
  <c r="BP2191" i="1"/>
  <c r="BP2159" i="1"/>
  <c r="BP2127" i="1"/>
  <c r="BP2087" i="1"/>
  <c r="BP2055" i="1"/>
  <c r="BP2023" i="1"/>
  <c r="BP1991" i="1"/>
  <c r="BP1951" i="1"/>
  <c r="BP1911" i="1"/>
  <c r="BP1879" i="1"/>
  <c r="BP1839" i="1"/>
  <c r="BP1495" i="1"/>
  <c r="BP2894" i="1"/>
  <c r="BP2854" i="1"/>
  <c r="BP2814" i="1"/>
  <c r="BP2766" i="1"/>
  <c r="BP2734" i="1"/>
  <c r="BP2702" i="1"/>
  <c r="BP2670" i="1"/>
  <c r="BP2638" i="1"/>
  <c r="BP2606" i="1"/>
  <c r="BP2574" i="1"/>
  <c r="BP2558" i="1"/>
  <c r="BP2526" i="1"/>
  <c r="BP2494" i="1"/>
  <c r="BP2438" i="1"/>
  <c r="BP2270" i="1"/>
  <c r="BP2877" i="1"/>
  <c r="BP2837" i="1"/>
  <c r="BP2789" i="1"/>
  <c r="BP2741" i="1"/>
  <c r="BP2701" i="1"/>
  <c r="BP2661" i="1"/>
  <c r="BP2613" i="1"/>
  <c r="BP2565" i="1"/>
  <c r="BP2525" i="1"/>
  <c r="BP2485" i="1"/>
  <c r="BP2445" i="1"/>
  <c r="BP2405" i="1"/>
  <c r="BP2365" i="1"/>
  <c r="BP2309" i="1"/>
  <c r="BP2269" i="1"/>
  <c r="BP2237" i="1"/>
  <c r="BP2205" i="1"/>
  <c r="BP2165" i="1"/>
  <c r="BP2133" i="1"/>
  <c r="BC2077" i="1"/>
  <c r="BH2077" i="1" s="1"/>
  <c r="BB2077" i="1"/>
  <c r="BG2077" i="1" s="1"/>
  <c r="BA2077" i="1"/>
  <c r="BF2077" i="1" s="1"/>
  <c r="AZ2077" i="1"/>
  <c r="BE2077" i="1" s="1"/>
  <c r="AY2077" i="1"/>
  <c r="BD2077" i="1" s="1"/>
  <c r="BC2005" i="1"/>
  <c r="BH2005" i="1" s="1"/>
  <c r="BB2005" i="1"/>
  <c r="BG2005" i="1" s="1"/>
  <c r="BA2005" i="1"/>
  <c r="AY2005" i="1"/>
  <c r="BD2005" i="1" s="1"/>
  <c r="AZ2005" i="1"/>
  <c r="BE2005" i="1" s="1"/>
  <c r="BC1933" i="1"/>
  <c r="BH1933" i="1" s="1"/>
  <c r="BB1933" i="1"/>
  <c r="BG1933" i="1" s="1"/>
  <c r="BA1933" i="1"/>
  <c r="BF1933" i="1" s="1"/>
  <c r="AZ1933" i="1"/>
  <c r="BE1933" i="1" s="1"/>
  <c r="AY1933" i="1"/>
  <c r="BD1933" i="1" s="1"/>
  <c r="BC1861" i="1"/>
  <c r="BH1861" i="1" s="1"/>
  <c r="BB1861" i="1"/>
  <c r="BA1861" i="1"/>
  <c r="BF1861" i="1" s="1"/>
  <c r="AY1861" i="1"/>
  <c r="BD1861" i="1" s="1"/>
  <c r="AZ1861" i="1"/>
  <c r="BE1861" i="1" s="1"/>
  <c r="BC1821" i="1"/>
  <c r="BH1821" i="1" s="1"/>
  <c r="BB1821" i="1"/>
  <c r="BA1821" i="1"/>
  <c r="BF1821" i="1" s="1"/>
  <c r="AZ1821" i="1"/>
  <c r="BE1821" i="1" s="1"/>
  <c r="AY1821" i="1"/>
  <c r="BD1821" i="1" s="1"/>
  <c r="BC1741" i="1"/>
  <c r="BH1741" i="1" s="1"/>
  <c r="BB1741" i="1"/>
  <c r="BG1741" i="1" s="1"/>
  <c r="BA1741" i="1"/>
  <c r="BF1741" i="1" s="1"/>
  <c r="AZ1741" i="1"/>
  <c r="BE1741" i="1" s="1"/>
  <c r="AY1741" i="1"/>
  <c r="BD1741" i="1" s="1"/>
  <c r="BC1685" i="1"/>
  <c r="BH1685" i="1" s="1"/>
  <c r="BB1685" i="1"/>
  <c r="BG1685" i="1" s="1"/>
  <c r="BA1685" i="1"/>
  <c r="AY1685" i="1"/>
  <c r="BD1685" i="1" s="1"/>
  <c r="AZ1685" i="1"/>
  <c r="BE1685" i="1" s="1"/>
  <c r="BC1629" i="1"/>
  <c r="BH1629" i="1" s="1"/>
  <c r="BB1629" i="1"/>
  <c r="BG1629" i="1" s="1"/>
  <c r="BA1629" i="1"/>
  <c r="AZ1629" i="1"/>
  <c r="BE1629" i="1" s="1"/>
  <c r="AY1629" i="1"/>
  <c r="BC1565" i="1"/>
  <c r="BH1565" i="1" s="1"/>
  <c r="BB1565" i="1"/>
  <c r="BG1565" i="1" s="1"/>
  <c r="BA1565" i="1"/>
  <c r="BF1565" i="1" s="1"/>
  <c r="AZ1565" i="1"/>
  <c r="AY1565" i="1"/>
  <c r="BD1565" i="1" s="1"/>
  <c r="BC1501" i="1"/>
  <c r="BH1501" i="1" s="1"/>
  <c r="BB1501" i="1"/>
  <c r="BG1501" i="1" s="1"/>
  <c r="BA1501" i="1"/>
  <c r="BF1501" i="1" s="1"/>
  <c r="AZ1501" i="1"/>
  <c r="BE1501" i="1" s="1"/>
  <c r="AY1501" i="1"/>
  <c r="BD1501" i="1" s="1"/>
  <c r="BC1301" i="1"/>
  <c r="BH1301" i="1" s="1"/>
  <c r="BB1301" i="1"/>
  <c r="BG1301" i="1" s="1"/>
  <c r="BA1301" i="1"/>
  <c r="BF1301" i="1" s="1"/>
  <c r="AY1301" i="1"/>
  <c r="BD1301" i="1" s="1"/>
  <c r="AZ1301" i="1"/>
  <c r="BE1301" i="1" s="1"/>
  <c r="BP2868" i="1"/>
  <c r="BP2836" i="1"/>
  <c r="BP2796" i="1"/>
  <c r="BP2756" i="1"/>
  <c r="BP2716" i="1"/>
  <c r="BP2668" i="1"/>
  <c r="BP2620" i="1"/>
  <c r="BP2572" i="1"/>
  <c r="BP2524" i="1"/>
  <c r="BP2476" i="1"/>
  <c r="BP2436" i="1"/>
  <c r="BP2396" i="1"/>
  <c r="BP2348" i="1"/>
  <c r="BP2300" i="1"/>
  <c r="BP2260" i="1"/>
  <c r="BP2220" i="1"/>
  <c r="BP2188" i="1"/>
  <c r="BP2148" i="1"/>
  <c r="BP2108" i="1"/>
  <c r="BP2068" i="1"/>
  <c r="BP2028" i="1"/>
  <c r="BP1988" i="1"/>
  <c r="BP1948" i="1"/>
  <c r="BP1908" i="1"/>
  <c r="BP1868" i="1"/>
  <c r="BP1820" i="1"/>
  <c r="BP1772" i="1"/>
  <c r="BP1724" i="1"/>
  <c r="BP1668" i="1"/>
  <c r="BP1596" i="1"/>
  <c r="BP1468" i="1"/>
  <c r="BP1124" i="1"/>
  <c r="BP156" i="1"/>
  <c r="BP2787" i="1"/>
  <c r="Y2898" i="1"/>
  <c r="AD2898" i="1" s="1"/>
  <c r="BP2898" i="1"/>
  <c r="BP2890" i="1"/>
  <c r="BP2882" i="1"/>
  <c r="BP2874" i="1"/>
  <c r="BP2866" i="1"/>
  <c r="BP2858" i="1"/>
  <c r="BP2850" i="1"/>
  <c r="BP2842" i="1"/>
  <c r="BP2834" i="1"/>
  <c r="BP2826" i="1"/>
  <c r="BP2818" i="1"/>
  <c r="BP2810" i="1"/>
  <c r="BP2802" i="1"/>
  <c r="BP2794" i="1"/>
  <c r="BP2786" i="1"/>
  <c r="BP2778" i="1"/>
  <c r="BP2770" i="1"/>
  <c r="BP2762" i="1"/>
  <c r="BP2754" i="1"/>
  <c r="BP2746" i="1"/>
  <c r="BP2738" i="1"/>
  <c r="BP2730" i="1"/>
  <c r="BP2722" i="1"/>
  <c r="BP2714" i="1"/>
  <c r="BP2706" i="1"/>
  <c r="BP2698" i="1"/>
  <c r="BP2690" i="1"/>
  <c r="BP2682" i="1"/>
  <c r="BP2674" i="1"/>
  <c r="BP2666" i="1"/>
  <c r="BP2658" i="1"/>
  <c r="BP2650" i="1"/>
  <c r="BP2642" i="1"/>
  <c r="BP2634" i="1"/>
  <c r="BP2626" i="1"/>
  <c r="BP2618" i="1"/>
  <c r="BP2610" i="1"/>
  <c r="BP2602" i="1"/>
  <c r="BP2594" i="1"/>
  <c r="BP2586" i="1"/>
  <c r="BP2578" i="1"/>
  <c r="BP2570" i="1"/>
  <c r="BP2562" i="1"/>
  <c r="BP2554" i="1"/>
  <c r="BP2546" i="1"/>
  <c r="BP2538" i="1"/>
  <c r="BP2530" i="1"/>
  <c r="BP2522" i="1"/>
  <c r="BP2514" i="1"/>
  <c r="BP2506" i="1"/>
  <c r="BP2498" i="1"/>
  <c r="BP2490" i="1"/>
  <c r="BP2482" i="1"/>
  <c r="BP2474" i="1"/>
  <c r="BP2466" i="1"/>
  <c r="BP2458" i="1"/>
  <c r="BP2450" i="1"/>
  <c r="BP2442" i="1"/>
  <c r="BP2434" i="1"/>
  <c r="BP2426" i="1"/>
  <c r="BP2418" i="1"/>
  <c r="BP2410" i="1"/>
  <c r="BP2402" i="1"/>
  <c r="BP2394" i="1"/>
  <c r="BP2386" i="1"/>
  <c r="BP2378" i="1"/>
  <c r="BP2370" i="1"/>
  <c r="BP2362" i="1"/>
  <c r="BP2354" i="1"/>
  <c r="BP2346" i="1"/>
  <c r="BP2338" i="1"/>
  <c r="BP2322" i="1"/>
  <c r="BP2314" i="1"/>
  <c r="BP2306" i="1"/>
  <c r="BP2298" i="1"/>
  <c r="BP2290" i="1"/>
  <c r="BP2282" i="1"/>
  <c r="BP2274" i="1"/>
  <c r="BP2266" i="1"/>
  <c r="BP2258" i="1"/>
  <c r="BP2250" i="1"/>
  <c r="BP2242" i="1"/>
  <c r="BP2234" i="1"/>
  <c r="BP2226" i="1"/>
  <c r="BP2218" i="1"/>
  <c r="BP2210" i="1"/>
  <c r="BP2202" i="1"/>
  <c r="BP2194" i="1"/>
  <c r="BP2186" i="1"/>
  <c r="BP2178" i="1"/>
  <c r="BP2170" i="1"/>
  <c r="BP2162" i="1"/>
  <c r="BP2154" i="1"/>
  <c r="BP2146" i="1"/>
  <c r="BP2138" i="1"/>
  <c r="BP2130" i="1"/>
  <c r="BP2122" i="1"/>
  <c r="BP2114" i="1"/>
  <c r="BP2106" i="1"/>
  <c r="BP2098" i="1"/>
  <c r="BP2090" i="1"/>
  <c r="BP2082" i="1"/>
  <c r="BP2074" i="1"/>
  <c r="BP2066" i="1"/>
  <c r="BP2058" i="1"/>
  <c r="BP2050" i="1"/>
  <c r="BP2042" i="1"/>
  <c r="BP2034" i="1"/>
  <c r="BP2026" i="1"/>
  <c r="BP2018" i="1"/>
  <c r="BP2010" i="1"/>
  <c r="BP2002" i="1"/>
  <c r="BP1994" i="1"/>
  <c r="BP1986" i="1"/>
  <c r="BP1978" i="1"/>
  <c r="BP1970" i="1"/>
  <c r="BP1962" i="1"/>
  <c r="BP1954" i="1"/>
  <c r="BP1946" i="1"/>
  <c r="BP1938" i="1"/>
  <c r="BP1930" i="1"/>
  <c r="BP1922" i="1"/>
  <c r="BP1914" i="1"/>
  <c r="BP1906" i="1"/>
  <c r="BP1898" i="1"/>
  <c r="BP1890" i="1"/>
  <c r="BP1882" i="1"/>
  <c r="BP1874" i="1"/>
  <c r="BP1866" i="1"/>
  <c r="BP1858" i="1"/>
  <c r="BP1850" i="1"/>
  <c r="BP1842" i="1"/>
  <c r="BP1834" i="1"/>
  <c r="BP1826" i="1"/>
  <c r="BP1818" i="1"/>
  <c r="BP1810" i="1"/>
  <c r="BP1802" i="1"/>
  <c r="BP1794" i="1"/>
  <c r="BP1786" i="1"/>
  <c r="BP1778" i="1"/>
  <c r="BP1770" i="1"/>
  <c r="BP1762" i="1"/>
  <c r="BP1754" i="1"/>
  <c r="BP1746" i="1"/>
  <c r="BP1738" i="1"/>
  <c r="BP1730" i="1"/>
  <c r="BP1722" i="1"/>
  <c r="BP1714" i="1"/>
  <c r="BP1706" i="1"/>
  <c r="BP1698" i="1"/>
  <c r="BP1690" i="1"/>
  <c r="BP1682" i="1"/>
  <c r="BP1674" i="1"/>
  <c r="BP1666" i="1"/>
  <c r="BP1658" i="1"/>
  <c r="BP1650" i="1"/>
  <c r="BP1642" i="1"/>
  <c r="BP1634" i="1"/>
  <c r="BP1626" i="1"/>
  <c r="BP1618" i="1"/>
  <c r="BP1610" i="1"/>
  <c r="BP1602" i="1"/>
  <c r="BP1594" i="1"/>
  <c r="BP1586" i="1"/>
  <c r="BP1578" i="1"/>
  <c r="BP1570" i="1"/>
  <c r="BP1562" i="1"/>
  <c r="BP1554" i="1"/>
  <c r="BP1546" i="1"/>
  <c r="BP1538" i="1"/>
  <c r="BP1530" i="1"/>
  <c r="BP1522" i="1"/>
  <c r="BP1514" i="1"/>
  <c r="BP1506" i="1"/>
  <c r="BP1498" i="1"/>
  <c r="BP1490" i="1"/>
  <c r="BP1482" i="1"/>
  <c r="BP1474" i="1"/>
  <c r="BP1466" i="1"/>
  <c r="BP1458" i="1"/>
  <c r="BP1450" i="1"/>
  <c r="BP1442" i="1"/>
  <c r="BP1434" i="1"/>
  <c r="BP1426" i="1"/>
  <c r="BP1418" i="1"/>
  <c r="BP1410" i="1"/>
  <c r="BP1402" i="1"/>
  <c r="BP1394" i="1"/>
  <c r="BP1386" i="1"/>
  <c r="BP1378" i="1"/>
  <c r="BP1370" i="1"/>
  <c r="BP1362" i="1"/>
  <c r="BP1354" i="1"/>
  <c r="BP1346" i="1"/>
  <c r="BP1338" i="1"/>
  <c r="BP1330" i="1"/>
  <c r="BP1322" i="1"/>
  <c r="BP1314" i="1"/>
  <c r="BP1306" i="1"/>
  <c r="BP1298" i="1"/>
  <c r="BP1290" i="1"/>
  <c r="BP1282" i="1"/>
  <c r="BP1274" i="1"/>
  <c r="BP1266" i="1"/>
  <c r="BP1258" i="1"/>
  <c r="BP1250" i="1"/>
  <c r="BP1242" i="1"/>
  <c r="BP1234" i="1"/>
  <c r="BP1226" i="1"/>
  <c r="BP1218" i="1"/>
  <c r="BP1210" i="1"/>
  <c r="BP1202" i="1"/>
  <c r="BP1194" i="1"/>
  <c r="BP1186" i="1"/>
  <c r="BP1178" i="1"/>
  <c r="BP1170" i="1"/>
  <c r="BP1162" i="1"/>
  <c r="BP1154" i="1"/>
  <c r="BP1146" i="1"/>
  <c r="BP1138" i="1"/>
  <c r="BP1130" i="1"/>
  <c r="BP1122" i="1"/>
  <c r="BP1114" i="1"/>
  <c r="BP1106" i="1"/>
  <c r="BP1098" i="1"/>
  <c r="BP1090" i="1"/>
  <c r="BP1082" i="1"/>
  <c r="BP1074" i="1"/>
  <c r="BP1066" i="1"/>
  <c r="BP1058" i="1"/>
  <c r="BP1050" i="1"/>
  <c r="BP1042" i="1"/>
  <c r="BP1034" i="1"/>
  <c r="BP1026" i="1"/>
  <c r="BP1018" i="1"/>
  <c r="BP1010" i="1"/>
  <c r="BP1002" i="1"/>
  <c r="BP994" i="1"/>
  <c r="BP986" i="1"/>
  <c r="BP978" i="1"/>
  <c r="BP970" i="1"/>
  <c r="BP962" i="1"/>
  <c r="BP954" i="1"/>
  <c r="BP946" i="1"/>
  <c r="BP938" i="1"/>
  <c r="BP930" i="1"/>
  <c r="BP922" i="1"/>
  <c r="BP914" i="1"/>
  <c r="BP906" i="1"/>
  <c r="BP898" i="1"/>
  <c r="BP890" i="1"/>
  <c r="BP882" i="1"/>
  <c r="BP874" i="1"/>
  <c r="BP866" i="1"/>
  <c r="BP858" i="1"/>
  <c r="BP850" i="1"/>
  <c r="BP842" i="1"/>
  <c r="BP834" i="1"/>
  <c r="BP826" i="1"/>
  <c r="BP818" i="1"/>
  <c r="BP810" i="1"/>
  <c r="BP802" i="1"/>
  <c r="BP794" i="1"/>
  <c r="BP786" i="1"/>
  <c r="BP778" i="1"/>
  <c r="BP770" i="1"/>
  <c r="BP762" i="1"/>
  <c r="BP754" i="1"/>
  <c r="BP746" i="1"/>
  <c r="BP738" i="1"/>
  <c r="BP730" i="1"/>
  <c r="BP722" i="1"/>
  <c r="BP714" i="1"/>
  <c r="BP706" i="1"/>
  <c r="BP698" i="1"/>
  <c r="BP690" i="1"/>
  <c r="BP682" i="1"/>
  <c r="BP674" i="1"/>
  <c r="BP666" i="1"/>
  <c r="BP658" i="1"/>
  <c r="BP650" i="1"/>
  <c r="BP642" i="1"/>
  <c r="BP634" i="1"/>
  <c r="BP626" i="1"/>
  <c r="BP618" i="1"/>
  <c r="BP610" i="1"/>
  <c r="BP602" i="1"/>
  <c r="BP594" i="1"/>
  <c r="BP586" i="1"/>
  <c r="BP578" i="1"/>
  <c r="BP570" i="1"/>
  <c r="BP562" i="1"/>
  <c r="BP554" i="1"/>
  <c r="BP546" i="1"/>
  <c r="BP538" i="1"/>
  <c r="BP530" i="1"/>
  <c r="BP522" i="1"/>
  <c r="BP514" i="1"/>
  <c r="BP506" i="1"/>
  <c r="BP498" i="1"/>
  <c r="BP490" i="1"/>
  <c r="BP482" i="1"/>
  <c r="BP474" i="1"/>
  <c r="BP466" i="1"/>
  <c r="BP458" i="1"/>
  <c r="BP450" i="1"/>
  <c r="BP442" i="1"/>
  <c r="BP434" i="1"/>
  <c r="BP426" i="1"/>
  <c r="BP418" i="1"/>
  <c r="BP410" i="1"/>
  <c r="BP402" i="1"/>
  <c r="BP394" i="1"/>
  <c r="BP386" i="1"/>
  <c r="BP378" i="1"/>
  <c r="BP370" i="1"/>
  <c r="BP362" i="1"/>
  <c r="BP354" i="1"/>
  <c r="BP346" i="1"/>
  <c r="BP338" i="1"/>
  <c r="BP330" i="1"/>
  <c r="BP322" i="1"/>
  <c r="BP314" i="1"/>
  <c r="BP306" i="1"/>
  <c r="BP298" i="1"/>
  <c r="BP290" i="1"/>
  <c r="BP282" i="1"/>
  <c r="BP274" i="1"/>
  <c r="BP266" i="1"/>
  <c r="BP258" i="1"/>
  <c r="BP250" i="1"/>
  <c r="BP242" i="1"/>
  <c r="BP234" i="1"/>
  <c r="BP226" i="1"/>
  <c r="BP218" i="1"/>
  <c r="BP210" i="1"/>
  <c r="BP202" i="1"/>
  <c r="BP194" i="1"/>
  <c r="BP186" i="1"/>
  <c r="BP178" i="1"/>
  <c r="BP170" i="1"/>
  <c r="BP162" i="1"/>
  <c r="BP154" i="1"/>
  <c r="BP146" i="1"/>
  <c r="BP2895" i="1"/>
  <c r="BP2863" i="1"/>
  <c r="BP2807" i="1"/>
  <c r="BP2767" i="1"/>
  <c r="BP2735" i="1"/>
  <c r="BP2711" i="1"/>
  <c r="BP2679" i="1"/>
  <c r="BP2647" i="1"/>
  <c r="BP2615" i="1"/>
  <c r="BP2591" i="1"/>
  <c r="BP2559" i="1"/>
  <c r="BP2527" i="1"/>
  <c r="BP2495" i="1"/>
  <c r="BP2463" i="1"/>
  <c r="BP2423" i="1"/>
  <c r="BP2383" i="1"/>
  <c r="BP2343" i="1"/>
  <c r="BP2311" i="1"/>
  <c r="BP2279" i="1"/>
  <c r="BP2247" i="1"/>
  <c r="BP2207" i="1"/>
  <c r="BP2183" i="1"/>
  <c r="BP2151" i="1"/>
  <c r="BP2119" i="1"/>
  <c r="BP2079" i="1"/>
  <c r="BP2047" i="1"/>
  <c r="BP2015" i="1"/>
  <c r="BP1983" i="1"/>
  <c r="BP1959" i="1"/>
  <c r="BP1919" i="1"/>
  <c r="BP1887" i="1"/>
  <c r="BP1831" i="1"/>
  <c r="BP1503" i="1"/>
  <c r="BP2878" i="1"/>
  <c r="BP2870" i="1"/>
  <c r="BP2830" i="1"/>
  <c r="BP2798" i="1"/>
  <c r="BP2782" i="1"/>
  <c r="BP2750" i="1"/>
  <c r="BP2718" i="1"/>
  <c r="BP2686" i="1"/>
  <c r="BP2654" i="1"/>
  <c r="BP2622" i="1"/>
  <c r="BP2582" i="1"/>
  <c r="BP2542" i="1"/>
  <c r="BP2510" i="1"/>
  <c r="BP2454" i="1"/>
  <c r="BP2254" i="1"/>
  <c r="BP2861" i="1"/>
  <c r="BP2821" i="1"/>
  <c r="BP2773" i="1"/>
  <c r="BP2733" i="1"/>
  <c r="BP2693" i="1"/>
  <c r="BP2645" i="1"/>
  <c r="BP2605" i="1"/>
  <c r="BP2557" i="1"/>
  <c r="BP2517" i="1"/>
  <c r="BP2477" i="1"/>
  <c r="BP2429" i="1"/>
  <c r="BP2389" i="1"/>
  <c r="BP2349" i="1"/>
  <c r="BP2301" i="1"/>
  <c r="BP2261" i="1"/>
  <c r="BP2229" i="1"/>
  <c r="BP2197" i="1"/>
  <c r="BP2157" i="1"/>
  <c r="BP2125" i="1"/>
  <c r="BC2069" i="1"/>
  <c r="BH2069" i="1" s="1"/>
  <c r="BB2069" i="1"/>
  <c r="BG2069" i="1" s="1"/>
  <c r="BA2069" i="1"/>
  <c r="BF2069" i="1" s="1"/>
  <c r="AY2069" i="1"/>
  <c r="BD2069" i="1" s="1"/>
  <c r="AZ2069" i="1"/>
  <c r="BE2069" i="1" s="1"/>
  <c r="BC2013" i="1"/>
  <c r="BH2013" i="1" s="1"/>
  <c r="BB2013" i="1"/>
  <c r="BG2013" i="1" s="1"/>
  <c r="BA2013" i="1"/>
  <c r="BF2013" i="1" s="1"/>
  <c r="AZ2013" i="1"/>
  <c r="BE2013" i="1" s="1"/>
  <c r="AY2013" i="1"/>
  <c r="BD2013" i="1" s="1"/>
  <c r="BC1925" i="1"/>
  <c r="BH1925" i="1" s="1"/>
  <c r="BB1925" i="1"/>
  <c r="BG1925" i="1" s="1"/>
  <c r="BA1925" i="1"/>
  <c r="BF1925" i="1" s="1"/>
  <c r="AY1925" i="1"/>
  <c r="BD1925" i="1" s="1"/>
  <c r="AZ1925" i="1"/>
  <c r="BE1925" i="1" s="1"/>
  <c r="BC1885" i="1"/>
  <c r="BH1885" i="1" s="1"/>
  <c r="BB1885" i="1"/>
  <c r="BG1885" i="1" s="1"/>
  <c r="BA1885" i="1"/>
  <c r="AZ1885" i="1"/>
  <c r="AY1885" i="1"/>
  <c r="BD1885" i="1" s="1"/>
  <c r="BC1813" i="1"/>
  <c r="BH1813" i="1" s="1"/>
  <c r="BB1813" i="1"/>
  <c r="BG1813" i="1" s="1"/>
  <c r="BA1813" i="1"/>
  <c r="BF1813" i="1" s="1"/>
  <c r="AY1813" i="1"/>
  <c r="BD1813" i="1" s="1"/>
  <c r="AZ1813" i="1"/>
  <c r="BE1813" i="1" s="1"/>
  <c r="BC1749" i="1"/>
  <c r="BH1749" i="1" s="1"/>
  <c r="BB1749" i="1"/>
  <c r="BA1749" i="1"/>
  <c r="BF1749" i="1" s="1"/>
  <c r="AY1749" i="1"/>
  <c r="BD1749" i="1" s="1"/>
  <c r="AZ1749" i="1"/>
  <c r="BE1749" i="1" s="1"/>
  <c r="BC1693" i="1"/>
  <c r="BH1693" i="1" s="1"/>
  <c r="BB1693" i="1"/>
  <c r="BG1693" i="1" s="1"/>
  <c r="BA1693" i="1"/>
  <c r="BF1693" i="1" s="1"/>
  <c r="AZ1693" i="1"/>
  <c r="BE1693" i="1" s="1"/>
  <c r="AY1693" i="1"/>
  <c r="BD1693" i="1" s="1"/>
  <c r="BC1613" i="1"/>
  <c r="BH1613" i="1" s="1"/>
  <c r="BB1613" i="1"/>
  <c r="BA1613" i="1"/>
  <c r="BF1613" i="1" s="1"/>
  <c r="AZ1613" i="1"/>
  <c r="BE1613" i="1" s="1"/>
  <c r="AY1613" i="1"/>
  <c r="BD1613" i="1" s="1"/>
  <c r="BC1557" i="1"/>
  <c r="BH1557" i="1" s="1"/>
  <c r="BB1557" i="1"/>
  <c r="BG1557" i="1" s="1"/>
  <c r="BA1557" i="1"/>
  <c r="AY1557" i="1"/>
  <c r="BD1557" i="1" s="1"/>
  <c r="AZ1557" i="1"/>
  <c r="BE1557" i="1" s="1"/>
  <c r="BC1493" i="1"/>
  <c r="BH1493" i="1" s="1"/>
  <c r="BB1493" i="1"/>
  <c r="BG1493" i="1" s="1"/>
  <c r="BA1493" i="1"/>
  <c r="BF1493" i="1" s="1"/>
  <c r="AY1493" i="1"/>
  <c r="AZ1493" i="1"/>
  <c r="BE1493" i="1" s="1"/>
  <c r="BC1309" i="1"/>
  <c r="BB1309" i="1"/>
  <c r="BG1309" i="1" s="1"/>
  <c r="BA1309" i="1"/>
  <c r="BF1309" i="1" s="1"/>
  <c r="AZ1309" i="1"/>
  <c r="BE1309" i="1" s="1"/>
  <c r="AY1309" i="1"/>
  <c r="BD1309" i="1" s="1"/>
  <c r="BC1597" i="1"/>
  <c r="BB1597" i="1"/>
  <c r="BG1597" i="1" s="1"/>
  <c r="BA1597" i="1"/>
  <c r="BF1597" i="1" s="1"/>
  <c r="AZ1597" i="1"/>
  <c r="BE1597" i="1" s="1"/>
  <c r="AY1597" i="1"/>
  <c r="BD1597" i="1" s="1"/>
  <c r="BP2852" i="1"/>
  <c r="BP2812" i="1"/>
  <c r="BP2772" i="1"/>
  <c r="BP2732" i="1"/>
  <c r="BP2684" i="1"/>
  <c r="BP2636" i="1"/>
  <c r="BP2596" i="1"/>
  <c r="BP2556" i="1"/>
  <c r="BP2508" i="1"/>
  <c r="BP2468" i="1"/>
  <c r="BP2428" i="1"/>
  <c r="BP2380" i="1"/>
  <c r="BP2332" i="1"/>
  <c r="BP2292" i="1"/>
  <c r="BP2244" i="1"/>
  <c r="BP2204" i="1"/>
  <c r="BP2164" i="1"/>
  <c r="BP2124" i="1"/>
  <c r="BP2084" i="1"/>
  <c r="BP2044" i="1"/>
  <c r="BP2004" i="1"/>
  <c r="BP1956" i="1"/>
  <c r="BP1916" i="1"/>
  <c r="BP1876" i="1"/>
  <c r="BP1836" i="1"/>
  <c r="BP1788" i="1"/>
  <c r="BP1748" i="1"/>
  <c r="BP1708" i="1"/>
  <c r="BP1652" i="1"/>
  <c r="BP1580" i="1"/>
  <c r="BP1452" i="1"/>
  <c r="BP1100" i="1"/>
  <c r="BP2779" i="1"/>
  <c r="BP2897" i="1"/>
  <c r="BP2889" i="1"/>
  <c r="BP2881" i="1"/>
  <c r="BP2873" i="1"/>
  <c r="BP2865" i="1"/>
  <c r="BP2857" i="1"/>
  <c r="BP2849" i="1"/>
  <c r="BP2841" i="1"/>
  <c r="BP2833" i="1"/>
  <c r="BP2825" i="1"/>
  <c r="BP2817" i="1"/>
  <c r="BP2809" i="1"/>
  <c r="BP2801" i="1"/>
  <c r="BP2793" i="1"/>
  <c r="BP2785" i="1"/>
  <c r="BP2777" i="1"/>
  <c r="BP2769" i="1"/>
  <c r="BP2761" i="1"/>
  <c r="BP2753" i="1"/>
  <c r="BP2745" i="1"/>
  <c r="BP2737" i="1"/>
  <c r="BP2729" i="1"/>
  <c r="BP2721" i="1"/>
  <c r="BP2713" i="1"/>
  <c r="BP2705" i="1"/>
  <c r="BP2697" i="1"/>
  <c r="BP2689" i="1"/>
  <c r="BP2681" i="1"/>
  <c r="BP2673" i="1"/>
  <c r="BP2665" i="1"/>
  <c r="BP2657" i="1"/>
  <c r="BP2649" i="1"/>
  <c r="BP2641" i="1"/>
  <c r="BP2633" i="1"/>
  <c r="BP2625" i="1"/>
  <c r="BP2617" i="1"/>
  <c r="BP2609" i="1"/>
  <c r="BP2601" i="1"/>
  <c r="BP2593" i="1"/>
  <c r="BP2585" i="1"/>
  <c r="BP2577" i="1"/>
  <c r="BP2569" i="1"/>
  <c r="BP2561" i="1"/>
  <c r="BP2553" i="1"/>
  <c r="BP2545" i="1"/>
  <c r="BP2537" i="1"/>
  <c r="BP2529" i="1"/>
  <c r="BP2521" i="1"/>
  <c r="BP2513" i="1"/>
  <c r="BP2505" i="1"/>
  <c r="BP2497" i="1"/>
  <c r="BP2489" i="1"/>
  <c r="BP2481" i="1"/>
  <c r="BP2473" i="1"/>
  <c r="BP2465" i="1"/>
  <c r="BP2457" i="1"/>
  <c r="BP2449" i="1"/>
  <c r="BP2441" i="1"/>
  <c r="BP2433" i="1"/>
  <c r="BP2425" i="1"/>
  <c r="BP2417" i="1"/>
  <c r="BP2409" i="1"/>
  <c r="BP2401" i="1"/>
  <c r="BP2393" i="1"/>
  <c r="BP2385" i="1"/>
  <c r="BP2377" i="1"/>
  <c r="BP2369" i="1"/>
  <c r="BP2361" i="1"/>
  <c r="BP2353" i="1"/>
  <c r="BP2345" i="1"/>
  <c r="BP2337" i="1"/>
  <c r="BP2329" i="1"/>
  <c r="BP2321" i="1"/>
  <c r="BP2313" i="1"/>
  <c r="BP2305" i="1"/>
  <c r="BP2297" i="1"/>
  <c r="BP2289" i="1"/>
  <c r="BP2281" i="1"/>
  <c r="BP2273" i="1"/>
  <c r="BP2265" i="1"/>
  <c r="BP2257" i="1"/>
  <c r="BP2249" i="1"/>
  <c r="BP2241" i="1"/>
  <c r="BP2233" i="1"/>
  <c r="BP2225" i="1"/>
  <c r="BP2217" i="1"/>
  <c r="BP2209" i="1"/>
  <c r="BP2201" i="1"/>
  <c r="BP2193" i="1"/>
  <c r="BP2185" i="1"/>
  <c r="BP2177" i="1"/>
  <c r="BP2169" i="1"/>
  <c r="BP2161" i="1"/>
  <c r="BP2153" i="1"/>
  <c r="BP2145" i="1"/>
  <c r="BP2137" i="1"/>
  <c r="BP2129" i="1"/>
  <c r="BP2121" i="1"/>
  <c r="BP2113" i="1"/>
  <c r="BP2105" i="1"/>
  <c r="BP2097" i="1"/>
  <c r="BP2089" i="1"/>
  <c r="BP2081" i="1"/>
  <c r="BP2073" i="1"/>
  <c r="BP2065" i="1"/>
  <c r="BP2057" i="1"/>
  <c r="BP2049" i="1"/>
  <c r="BP2041" i="1"/>
  <c r="BP2033" i="1"/>
  <c r="BP2025" i="1"/>
  <c r="BP2017" i="1"/>
  <c r="BP2009" i="1"/>
  <c r="BP2001" i="1"/>
  <c r="BP1993" i="1"/>
  <c r="BP1985" i="1"/>
  <c r="BP1977" i="1"/>
  <c r="BP1969" i="1"/>
  <c r="BP1961" i="1"/>
  <c r="BP1953" i="1"/>
  <c r="BP1945" i="1"/>
  <c r="BP1937" i="1"/>
  <c r="BP1929" i="1"/>
  <c r="BP1921" i="1"/>
  <c r="BP1913" i="1"/>
  <c r="BP1905" i="1"/>
  <c r="BP1897" i="1"/>
  <c r="BP1889" i="1"/>
  <c r="BP1881" i="1"/>
  <c r="BP1873" i="1"/>
  <c r="BP1865" i="1"/>
  <c r="BP1857" i="1"/>
  <c r="BP1849" i="1"/>
  <c r="BP1841" i="1"/>
  <c r="BP1833" i="1"/>
  <c r="BP1825" i="1"/>
  <c r="BP1817" i="1"/>
  <c r="BP1809" i="1"/>
  <c r="BP1801" i="1"/>
  <c r="BP1793" i="1"/>
  <c r="BP1785" i="1"/>
  <c r="BP1777" i="1"/>
  <c r="BP1769" i="1"/>
  <c r="BP1761" i="1"/>
  <c r="BP1753" i="1"/>
  <c r="BP1745" i="1"/>
  <c r="BP1737" i="1"/>
  <c r="BP1729" i="1"/>
  <c r="BP1721" i="1"/>
  <c r="BP1713" i="1"/>
  <c r="BP1705" i="1"/>
  <c r="BP1697" i="1"/>
  <c r="BP1689" i="1"/>
  <c r="BP1681" i="1"/>
  <c r="BP1673" i="1"/>
  <c r="BP1665" i="1"/>
  <c r="BP1657" i="1"/>
  <c r="BP1649" i="1"/>
  <c r="BP1641" i="1"/>
  <c r="BP1633" i="1"/>
  <c r="BP1625" i="1"/>
  <c r="BP1617" i="1"/>
  <c r="BP1609" i="1"/>
  <c r="BP1601" i="1"/>
  <c r="BP1593" i="1"/>
  <c r="BP1585" i="1"/>
  <c r="BP1577" i="1"/>
  <c r="BP1569" i="1"/>
  <c r="BP1561" i="1"/>
  <c r="BP1553" i="1"/>
  <c r="BP1545" i="1"/>
  <c r="BP1537" i="1"/>
  <c r="BP1529" i="1"/>
  <c r="BP1521" i="1"/>
  <c r="BP1513" i="1"/>
  <c r="BP1505" i="1"/>
  <c r="BP1497" i="1"/>
  <c r="BP1489" i="1"/>
  <c r="BP1481" i="1"/>
  <c r="BP1473" i="1"/>
  <c r="BP1465" i="1"/>
  <c r="BP1457" i="1"/>
  <c r="BP1449" i="1"/>
  <c r="BP1441" i="1"/>
  <c r="BP1433" i="1"/>
  <c r="BP1425" i="1"/>
  <c r="BP1417" i="1"/>
  <c r="BP1409" i="1"/>
  <c r="BP1401" i="1"/>
  <c r="BP1393" i="1"/>
  <c r="BP1385" i="1"/>
  <c r="BP1377" i="1"/>
  <c r="BP1369" i="1"/>
  <c r="BP1361" i="1"/>
  <c r="BP1353" i="1"/>
  <c r="BP1345" i="1"/>
  <c r="BP1337" i="1"/>
  <c r="BP1329" i="1"/>
  <c r="BP1321" i="1"/>
  <c r="BP1313" i="1"/>
  <c r="BP1305" i="1"/>
  <c r="BP1297" i="1"/>
  <c r="BP1289" i="1"/>
  <c r="BP1281" i="1"/>
  <c r="BP1273" i="1"/>
  <c r="BP1265" i="1"/>
  <c r="BP1257" i="1"/>
  <c r="BP1249" i="1"/>
  <c r="BP1241" i="1"/>
  <c r="BP1233" i="1"/>
  <c r="BP1225" i="1"/>
  <c r="BP1217" i="1"/>
  <c r="BP1209" i="1"/>
  <c r="BP1201" i="1"/>
  <c r="BP1193" i="1"/>
  <c r="BP1185" i="1"/>
  <c r="BP1177" i="1"/>
  <c r="BP1169" i="1"/>
  <c r="BP1161" i="1"/>
  <c r="BP1153" i="1"/>
  <c r="BP1145" i="1"/>
  <c r="BP1137" i="1"/>
  <c r="BP1129" i="1"/>
  <c r="BP1121" i="1"/>
  <c r="BP1113" i="1"/>
  <c r="BP1105" i="1"/>
  <c r="BP1097" i="1"/>
  <c r="BP1089" i="1"/>
  <c r="BP1081" i="1"/>
  <c r="BP1073" i="1"/>
  <c r="BP1065" i="1"/>
  <c r="BP1057" i="1"/>
  <c r="BP1049" i="1"/>
  <c r="BP1041" i="1"/>
  <c r="BP1033" i="1"/>
  <c r="BP1025" i="1"/>
  <c r="BP1017" i="1"/>
  <c r="BP1009" i="1"/>
  <c r="BP1001" i="1"/>
  <c r="BP993" i="1"/>
  <c r="BP985" i="1"/>
  <c r="BP977" i="1"/>
  <c r="BP969" i="1"/>
  <c r="BP961" i="1"/>
  <c r="BP953" i="1"/>
  <c r="BP945" i="1"/>
  <c r="BP937" i="1"/>
  <c r="BP929" i="1"/>
  <c r="BP921" i="1"/>
  <c r="BP913" i="1"/>
  <c r="BP905" i="1"/>
  <c r="BP897" i="1"/>
  <c r="BP889" i="1"/>
  <c r="BP881" i="1"/>
  <c r="BP873" i="1"/>
  <c r="BP865" i="1"/>
  <c r="BP857" i="1"/>
  <c r="BP849" i="1"/>
  <c r="BP841" i="1"/>
  <c r="BP833" i="1"/>
  <c r="BP825" i="1"/>
  <c r="BP817" i="1"/>
  <c r="BP809" i="1"/>
  <c r="BP801" i="1"/>
  <c r="BP793" i="1"/>
  <c r="BP785" i="1"/>
  <c r="BP777" i="1"/>
  <c r="BP769" i="1"/>
  <c r="BP761" i="1"/>
  <c r="BP753" i="1"/>
  <c r="BP745" i="1"/>
  <c r="BP737" i="1"/>
  <c r="BP729" i="1"/>
  <c r="BP721" i="1"/>
  <c r="BP713" i="1"/>
  <c r="BP705" i="1"/>
  <c r="BP697" i="1"/>
  <c r="BP689" i="1"/>
  <c r="BP681" i="1"/>
  <c r="BP673" i="1"/>
  <c r="BP665" i="1"/>
  <c r="BP657" i="1"/>
  <c r="BP649" i="1"/>
  <c r="BP641" i="1"/>
  <c r="BP633" i="1"/>
  <c r="BP625" i="1"/>
  <c r="BP617" i="1"/>
  <c r="BP609" i="1"/>
  <c r="BP601" i="1"/>
  <c r="BP593" i="1"/>
  <c r="BP585" i="1"/>
  <c r="BP577" i="1"/>
  <c r="BP569" i="1"/>
  <c r="BP561" i="1"/>
  <c r="BP553" i="1"/>
  <c r="BP545" i="1"/>
  <c r="BP537" i="1"/>
  <c r="BP529" i="1"/>
  <c r="BP521" i="1"/>
  <c r="BP513" i="1"/>
  <c r="BP505" i="1"/>
  <c r="BP497" i="1"/>
  <c r="BP489" i="1"/>
  <c r="BP481" i="1"/>
  <c r="BP473" i="1"/>
  <c r="BP465" i="1"/>
  <c r="BP457" i="1"/>
  <c r="BP449" i="1"/>
  <c r="BP441" i="1"/>
  <c r="BP433" i="1"/>
  <c r="BP425" i="1"/>
  <c r="BP417" i="1"/>
  <c r="BP409" i="1"/>
  <c r="BP401" i="1"/>
  <c r="BP393" i="1"/>
  <c r="BP385" i="1"/>
  <c r="BP377" i="1"/>
  <c r="BP369" i="1"/>
  <c r="BP361" i="1"/>
  <c r="BP353" i="1"/>
  <c r="BP345" i="1"/>
  <c r="BP337" i="1"/>
  <c r="BP329" i="1"/>
  <c r="BP321" i="1"/>
  <c r="BP313" i="1"/>
  <c r="BP305" i="1"/>
  <c r="BP297" i="1"/>
  <c r="BP289" i="1"/>
  <c r="BP281" i="1"/>
  <c r="BP273" i="1"/>
  <c r="BP265" i="1"/>
  <c r="BP257" i="1"/>
  <c r="BP249" i="1"/>
  <c r="BP241" i="1"/>
  <c r="BP233" i="1"/>
  <c r="BP225" i="1"/>
  <c r="BP217" i="1"/>
  <c r="BP209" i="1"/>
  <c r="BP201" i="1"/>
  <c r="BP193" i="1"/>
  <c r="BP185" i="1"/>
  <c r="BP177" i="1"/>
  <c r="BP169" i="1"/>
  <c r="BP161" i="1"/>
  <c r="BP153" i="1"/>
  <c r="BP145" i="1"/>
  <c r="BP140" i="1"/>
  <c r="BP1478" i="1"/>
  <c r="BP1470" i="1"/>
  <c r="BP1462" i="1"/>
  <c r="BP1454" i="1"/>
  <c r="BP1446" i="1"/>
  <c r="BP1438" i="1"/>
  <c r="BP1430" i="1"/>
  <c r="BP1422" i="1"/>
  <c r="BP1414" i="1"/>
  <c r="BP1406" i="1"/>
  <c r="BP1398" i="1"/>
  <c r="BP1390" i="1"/>
  <c r="BP1382" i="1"/>
  <c r="BP1374" i="1"/>
  <c r="BP1366" i="1"/>
  <c r="BP1358" i="1"/>
  <c r="BP1350" i="1"/>
  <c r="BP1342" i="1"/>
  <c r="BP1334" i="1"/>
  <c r="BP1326" i="1"/>
  <c r="BP1318" i="1"/>
  <c r="BP1310" i="1"/>
  <c r="BP1302" i="1"/>
  <c r="BP1294" i="1"/>
  <c r="BP1286" i="1"/>
  <c r="BP1278" i="1"/>
  <c r="BP1270" i="1"/>
  <c r="BP1262" i="1"/>
  <c r="BP1254" i="1"/>
  <c r="BP1246" i="1"/>
  <c r="BP1238" i="1"/>
  <c r="BP1230" i="1"/>
  <c r="BP1222" i="1"/>
  <c r="BP1214" i="1"/>
  <c r="BP1206" i="1"/>
  <c r="BP1198" i="1"/>
  <c r="BP1190" i="1"/>
  <c r="BP1182" i="1"/>
  <c r="BP1174" i="1"/>
  <c r="BP1166" i="1"/>
  <c r="BP1158" i="1"/>
  <c r="BP1150" i="1"/>
  <c r="BP1142" i="1"/>
  <c r="BP1134" i="1"/>
  <c r="BP1126" i="1"/>
  <c r="BP1118" i="1"/>
  <c r="BP1110" i="1"/>
  <c r="BP1102" i="1"/>
  <c r="BP1094" i="1"/>
  <c r="BP1086" i="1"/>
  <c r="BP1078" i="1"/>
  <c r="BP1070" i="1"/>
  <c r="BP1062" i="1"/>
  <c r="BP1054" i="1"/>
  <c r="BP1046" i="1"/>
  <c r="BP1038" i="1"/>
  <c r="BP1030" i="1"/>
  <c r="BP1022" i="1"/>
  <c r="BP1014" i="1"/>
  <c r="BP1006" i="1"/>
  <c r="BP998" i="1"/>
  <c r="BP990" i="1"/>
  <c r="BP982" i="1"/>
  <c r="BP974" i="1"/>
  <c r="BP966" i="1"/>
  <c r="BP958" i="1"/>
  <c r="BP950" i="1"/>
  <c r="BP942" i="1"/>
  <c r="BP934" i="1"/>
  <c r="BP926" i="1"/>
  <c r="BP918" i="1"/>
  <c r="BP910" i="1"/>
  <c r="BP902" i="1"/>
  <c r="BP894" i="1"/>
  <c r="BP886" i="1"/>
  <c r="BP878" i="1"/>
  <c r="BP870" i="1"/>
  <c r="BP862" i="1"/>
  <c r="BP854" i="1"/>
  <c r="BP846" i="1"/>
  <c r="BP838" i="1"/>
  <c r="BP830" i="1"/>
  <c r="BP822" i="1"/>
  <c r="BP814" i="1"/>
  <c r="BP806" i="1"/>
  <c r="BP798" i="1"/>
  <c r="BP790" i="1"/>
  <c r="BP782" i="1"/>
  <c r="BP774" i="1"/>
  <c r="BP766" i="1"/>
  <c r="BP758" i="1"/>
  <c r="BP750" i="1"/>
  <c r="BP742" i="1"/>
  <c r="BP734" i="1"/>
  <c r="BP726" i="1"/>
  <c r="BP718" i="1"/>
  <c r="BP710" i="1"/>
  <c r="BP702" i="1"/>
  <c r="BP694" i="1"/>
  <c r="BP686" i="1"/>
  <c r="BP678" i="1"/>
  <c r="BP670" i="1"/>
  <c r="BP662" i="1"/>
  <c r="BP654" i="1"/>
  <c r="BP646" i="1"/>
  <c r="BP638" i="1"/>
  <c r="BP630" i="1"/>
  <c r="BP622" i="1"/>
  <c r="BP614" i="1"/>
  <c r="BP606" i="1"/>
  <c r="BP598" i="1"/>
  <c r="BP590" i="1"/>
  <c r="BP582" i="1"/>
  <c r="BP574" i="1"/>
  <c r="BP566" i="1"/>
  <c r="BP558" i="1"/>
  <c r="BP550" i="1"/>
  <c r="BP542" i="1"/>
  <c r="BP534" i="1"/>
  <c r="BP526" i="1"/>
  <c r="BP518" i="1"/>
  <c r="BP510" i="1"/>
  <c r="BP502" i="1"/>
  <c r="BP494" i="1"/>
  <c r="BP486" i="1"/>
  <c r="BP478" i="1"/>
  <c r="BP470" i="1"/>
  <c r="BP462" i="1"/>
  <c r="BP454" i="1"/>
  <c r="BP446" i="1"/>
  <c r="BP438" i="1"/>
  <c r="BP430" i="1"/>
  <c r="BP422" i="1"/>
  <c r="BP414" i="1"/>
  <c r="BP406" i="1"/>
  <c r="BP398" i="1"/>
  <c r="BP390" i="1"/>
  <c r="BP382" i="1"/>
  <c r="BP374" i="1"/>
  <c r="BP366" i="1"/>
  <c r="BP358" i="1"/>
  <c r="BP350" i="1"/>
  <c r="BP342" i="1"/>
  <c r="BP334" i="1"/>
  <c r="BP326" i="1"/>
  <c r="BP318" i="1"/>
  <c r="BP310" i="1"/>
  <c r="BP302" i="1"/>
  <c r="BP294" i="1"/>
  <c r="BP286" i="1"/>
  <c r="BP278" i="1"/>
  <c r="BP270" i="1"/>
  <c r="BP262" i="1"/>
  <c r="BP254" i="1"/>
  <c r="BP246" i="1"/>
  <c r="BP238" i="1"/>
  <c r="BP230" i="1"/>
  <c r="BP222" i="1"/>
  <c r="BP214" i="1"/>
  <c r="BP206" i="1"/>
  <c r="BP198" i="1"/>
  <c r="BP190" i="1"/>
  <c r="BP182" i="1"/>
  <c r="BP174" i="1"/>
  <c r="BP166" i="1"/>
  <c r="BP158" i="1"/>
  <c r="BP150" i="1"/>
  <c r="BP142" i="1"/>
  <c r="BD1318" i="1"/>
  <c r="BD1310" i="1"/>
  <c r="BD1294" i="1"/>
  <c r="BD1286" i="1"/>
  <c r="BD1158" i="1"/>
  <c r="BD1134" i="1"/>
  <c r="BD1126" i="1"/>
  <c r="BD1030" i="1"/>
  <c r="BD982" i="1"/>
  <c r="BD974" i="1"/>
  <c r="BD918" i="1"/>
  <c r="BD878" i="1"/>
  <c r="BD710" i="1"/>
  <c r="BD702" i="1"/>
  <c r="BD630" i="1"/>
  <c r="BD598" i="1"/>
  <c r="BD550" i="1"/>
  <c r="BD542" i="1"/>
  <c r="BD486" i="1"/>
  <c r="BD374" i="1"/>
  <c r="BD262" i="1"/>
  <c r="BD230" i="1"/>
  <c r="BE1478" i="1"/>
  <c r="BE1446" i="1"/>
  <c r="BE1430" i="1"/>
  <c r="BE1366" i="1"/>
  <c r="BE1286" i="1"/>
  <c r="BE1198" i="1"/>
  <c r="BE1190" i="1"/>
  <c r="BE1174" i="1"/>
  <c r="BE1118" i="1"/>
  <c r="BE1110" i="1"/>
  <c r="BE1054" i="1"/>
  <c r="BE1030" i="1"/>
  <c r="BE974" i="1"/>
  <c r="BE934" i="1"/>
  <c r="BE878" i="1"/>
  <c r="BE862" i="1"/>
  <c r="BE854" i="1"/>
  <c r="BE846" i="1"/>
  <c r="BE838" i="1"/>
  <c r="BE798" i="1"/>
  <c r="BE774" i="1"/>
  <c r="BE710" i="1"/>
  <c r="BE702" i="1"/>
  <c r="BE694" i="1"/>
  <c r="BE678" i="1"/>
  <c r="BE598" i="1"/>
  <c r="BE574" i="1"/>
  <c r="BE550" i="1"/>
  <c r="BE542" i="1"/>
  <c r="BE382" i="1"/>
  <c r="BE310" i="1"/>
  <c r="BE286" i="1"/>
  <c r="BE182" i="1"/>
  <c r="BE150" i="1"/>
  <c r="BF1454" i="1"/>
  <c r="BF1414" i="1"/>
  <c r="BF1310" i="1"/>
  <c r="BF1254" i="1"/>
  <c r="BF1238" i="1"/>
  <c r="BF1230" i="1"/>
  <c r="BF1174" i="1"/>
  <c r="BF1158" i="1"/>
  <c r="BF1118" i="1"/>
  <c r="BF1094" i="1"/>
  <c r="BF998" i="1"/>
  <c r="BF942" i="1"/>
  <c r="BF926" i="1"/>
  <c r="BF918" i="1"/>
  <c r="BF902" i="1"/>
  <c r="BF838" i="1"/>
  <c r="BF750" i="1"/>
  <c r="BF550" i="1"/>
  <c r="BF542" i="1"/>
  <c r="BF534" i="1"/>
  <c r="BF518" i="1"/>
  <c r="BF358" i="1"/>
  <c r="BF326" i="1"/>
  <c r="BF262" i="1"/>
  <c r="BG1454" i="1"/>
  <c r="BG1438" i="1"/>
  <c r="BG1414" i="1"/>
  <c r="BG1374" i="1"/>
  <c r="BG1310" i="1"/>
  <c r="BG1182" i="1"/>
  <c r="BG1174" i="1"/>
  <c r="BG1158" i="1"/>
  <c r="BG990" i="1"/>
  <c r="BG982" i="1"/>
  <c r="BG966" i="1"/>
  <c r="BG726" i="1"/>
  <c r="BG670" i="1"/>
  <c r="BG574" i="1"/>
  <c r="BG502" i="1"/>
  <c r="BG446" i="1"/>
  <c r="BG278" i="1"/>
  <c r="BG254" i="1"/>
  <c r="BG246" i="1"/>
  <c r="BG190" i="1"/>
  <c r="BH1414" i="1"/>
  <c r="BH1382" i="1"/>
  <c r="BH1326" i="1"/>
  <c r="BH1318" i="1"/>
  <c r="BH1238" i="1"/>
  <c r="BH1222" i="1"/>
  <c r="BH1182" i="1"/>
  <c r="BH1158" i="1"/>
  <c r="BH1126" i="1"/>
  <c r="BH1062" i="1"/>
  <c r="BH1054" i="1"/>
  <c r="BH1046" i="1"/>
  <c r="BH1006" i="1"/>
  <c r="BH982" i="1"/>
  <c r="BH918" i="1"/>
  <c r="BH902" i="1"/>
  <c r="BH814" i="1"/>
  <c r="BH806" i="1"/>
  <c r="BH790" i="1"/>
  <c r="BH726" i="1"/>
  <c r="BH646" i="1"/>
  <c r="BH638" i="1"/>
  <c r="BH614" i="1"/>
  <c r="BH598" i="1"/>
  <c r="BH422" i="1"/>
  <c r="BH414" i="1"/>
  <c r="BH190" i="1"/>
  <c r="BH158" i="1"/>
  <c r="BP2109" i="1"/>
  <c r="BP2101" i="1"/>
  <c r="BP2093" i="1"/>
  <c r="BP2085" i="1"/>
  <c r="BP2077" i="1"/>
  <c r="BP2069" i="1"/>
  <c r="BP2061" i="1"/>
  <c r="BP2053" i="1"/>
  <c r="BP2045" i="1"/>
  <c r="BP2037" i="1"/>
  <c r="BP2029" i="1"/>
  <c r="BP2021" i="1"/>
  <c r="BP2013" i="1"/>
  <c r="BP2005" i="1"/>
  <c r="BP1997" i="1"/>
  <c r="BP1989" i="1"/>
  <c r="BP1981" i="1"/>
  <c r="BP1973" i="1"/>
  <c r="BP1965" i="1"/>
  <c r="BP1957" i="1"/>
  <c r="BP1949" i="1"/>
  <c r="BP1941" i="1"/>
  <c r="BP1933" i="1"/>
  <c r="BP1925" i="1"/>
  <c r="BP1917" i="1"/>
  <c r="BP1909" i="1"/>
  <c r="BP1901" i="1"/>
  <c r="BP1893" i="1"/>
  <c r="BP1885" i="1"/>
  <c r="BP1877" i="1"/>
  <c r="BP1869" i="1"/>
  <c r="BP1861" i="1"/>
  <c r="BP1853" i="1"/>
  <c r="BP1845" i="1"/>
  <c r="BP1837" i="1"/>
  <c r="BP1829" i="1"/>
  <c r="BP1821" i="1"/>
  <c r="BP1813" i="1"/>
  <c r="BP1805" i="1"/>
  <c r="BP1797" i="1"/>
  <c r="BP1789" i="1"/>
  <c r="BP1781" i="1"/>
  <c r="BP1773" i="1"/>
  <c r="BP1765" i="1"/>
  <c r="BP1757" i="1"/>
  <c r="BP1749" i="1"/>
  <c r="BP1741" i="1"/>
  <c r="BP1733" i="1"/>
  <c r="BP1725" i="1"/>
  <c r="BP1717" i="1"/>
  <c r="BP1709" i="1"/>
  <c r="BP1701" i="1"/>
  <c r="BP1693" i="1"/>
  <c r="BP1685" i="1"/>
  <c r="BP1677" i="1"/>
  <c r="BP1669" i="1"/>
  <c r="BP1661" i="1"/>
  <c r="BP1653" i="1"/>
  <c r="BP1645" i="1"/>
  <c r="BP1637" i="1"/>
  <c r="BP1629" i="1"/>
  <c r="BP1621" i="1"/>
  <c r="BP1613" i="1"/>
  <c r="BP1605" i="1"/>
  <c r="BP1597" i="1"/>
  <c r="BP1589" i="1"/>
  <c r="BP1581" i="1"/>
  <c r="BP1573" i="1"/>
  <c r="BP1565" i="1"/>
  <c r="BP1557" i="1"/>
  <c r="BP1549" i="1"/>
  <c r="BP1541" i="1"/>
  <c r="BP1533" i="1"/>
  <c r="BP1525" i="1"/>
  <c r="BP1517" i="1"/>
  <c r="BP1509" i="1"/>
  <c r="BP1501" i="1"/>
  <c r="BP1493" i="1"/>
  <c r="BP1485" i="1"/>
  <c r="BP1477" i="1"/>
  <c r="BP1469" i="1"/>
  <c r="BP1461" i="1"/>
  <c r="BP1453" i="1"/>
  <c r="BP1445" i="1"/>
  <c r="BP1437" i="1"/>
  <c r="BP1429" i="1"/>
  <c r="BP1421" i="1"/>
  <c r="BP1413" i="1"/>
  <c r="BP1405" i="1"/>
  <c r="BP1397" i="1"/>
  <c r="BP1389" i="1"/>
  <c r="BP1381" i="1"/>
  <c r="BP1373" i="1"/>
  <c r="BP1365" i="1"/>
  <c r="BP1357" i="1"/>
  <c r="BP1349" i="1"/>
  <c r="BP1341" i="1"/>
  <c r="BP1333" i="1"/>
  <c r="BP1325" i="1"/>
  <c r="BP1317" i="1"/>
  <c r="BP1309" i="1"/>
  <c r="BP1301" i="1"/>
  <c r="BP1293" i="1"/>
  <c r="BP1285" i="1"/>
  <c r="BP1277" i="1"/>
  <c r="BP1269" i="1"/>
  <c r="BP1261" i="1"/>
  <c r="BP1253" i="1"/>
  <c r="BP1245" i="1"/>
  <c r="BP1237" i="1"/>
  <c r="BP1229" i="1"/>
  <c r="BP1221" i="1"/>
  <c r="BP1213" i="1"/>
  <c r="BP1205" i="1"/>
  <c r="BP1197" i="1"/>
  <c r="BP1189" i="1"/>
  <c r="BP1181" i="1"/>
  <c r="BP1173" i="1"/>
  <c r="BP1165" i="1"/>
  <c r="BP1157" i="1"/>
  <c r="BP1149" i="1"/>
  <c r="BP1141" i="1"/>
  <c r="BP1133" i="1"/>
  <c r="BP1125" i="1"/>
  <c r="BP1117" i="1"/>
  <c r="BP1109" i="1"/>
  <c r="BP1101" i="1"/>
  <c r="BP1093" i="1"/>
  <c r="BP1085" i="1"/>
  <c r="BP1077" i="1"/>
  <c r="BP1069" i="1"/>
  <c r="BP1061" i="1"/>
  <c r="BP1053" i="1"/>
  <c r="BP1045" i="1"/>
  <c r="BP1037" i="1"/>
  <c r="BP1029" i="1"/>
  <c r="BP1021" i="1"/>
  <c r="BP1013" i="1"/>
  <c r="BP1005" i="1"/>
  <c r="BP997" i="1"/>
  <c r="BP989" i="1"/>
  <c r="BP981" i="1"/>
  <c r="BP973" i="1"/>
  <c r="BP965" i="1"/>
  <c r="BP957" i="1"/>
  <c r="BP949" i="1"/>
  <c r="BP941" i="1"/>
  <c r="BP933" i="1"/>
  <c r="BP925" i="1"/>
  <c r="BP917" i="1"/>
  <c r="BP909" i="1"/>
  <c r="BP901" i="1"/>
  <c r="BP893" i="1"/>
  <c r="BP885" i="1"/>
  <c r="BP877" i="1"/>
  <c r="BP869" i="1"/>
  <c r="BP861" i="1"/>
  <c r="BP853" i="1"/>
  <c r="BP845" i="1"/>
  <c r="BP837" i="1"/>
  <c r="BP829" i="1"/>
  <c r="BP821" i="1"/>
  <c r="BP813" i="1"/>
  <c r="BP805" i="1"/>
  <c r="BP797" i="1"/>
  <c r="BP789" i="1"/>
  <c r="BP781" i="1"/>
  <c r="BP773" i="1"/>
  <c r="BP765" i="1"/>
  <c r="BP757" i="1"/>
  <c r="BP749" i="1"/>
  <c r="BP741" i="1"/>
  <c r="BP733" i="1"/>
  <c r="BP725" i="1"/>
  <c r="BP717" i="1"/>
  <c r="BP709" i="1"/>
  <c r="BP701" i="1"/>
  <c r="BP693" i="1"/>
  <c r="BP685" i="1"/>
  <c r="BP677" i="1"/>
  <c r="BP669" i="1"/>
  <c r="BP661" i="1"/>
  <c r="BP653" i="1"/>
  <c r="BP645" i="1"/>
  <c r="BP637" i="1"/>
  <c r="BP629" i="1"/>
  <c r="BP621" i="1"/>
  <c r="BP613" i="1"/>
  <c r="BP605" i="1"/>
  <c r="BP597" i="1"/>
  <c r="BP589" i="1"/>
  <c r="BP581" i="1"/>
  <c r="BP573" i="1"/>
  <c r="BP565" i="1"/>
  <c r="BP557" i="1"/>
  <c r="BP549" i="1"/>
  <c r="BP541" i="1"/>
  <c r="BP533" i="1"/>
  <c r="BP525" i="1"/>
  <c r="BP517" i="1"/>
  <c r="BP509" i="1"/>
  <c r="BP501" i="1"/>
  <c r="BP493" i="1"/>
  <c r="BP485" i="1"/>
  <c r="BP477" i="1"/>
  <c r="BP469" i="1"/>
  <c r="BP461" i="1"/>
  <c r="BP453" i="1"/>
  <c r="BP445" i="1"/>
  <c r="BP437" i="1"/>
  <c r="BP429" i="1"/>
  <c r="BP421" i="1"/>
  <c r="BP413" i="1"/>
  <c r="BP405" i="1"/>
  <c r="BP397" i="1"/>
  <c r="BP389" i="1"/>
  <c r="BP381" i="1"/>
  <c r="BP373" i="1"/>
  <c r="BP365" i="1"/>
  <c r="BP357" i="1"/>
  <c r="BP349" i="1"/>
  <c r="BP341" i="1"/>
  <c r="BP333" i="1"/>
  <c r="BP325" i="1"/>
  <c r="BP317" i="1"/>
  <c r="BP309" i="1"/>
  <c r="BP301" i="1"/>
  <c r="BP293" i="1"/>
  <c r="BP285" i="1"/>
  <c r="BP277" i="1"/>
  <c r="BP269" i="1"/>
  <c r="BP261" i="1"/>
  <c r="BP253" i="1"/>
  <c r="BP245" i="1"/>
  <c r="BP237" i="1"/>
  <c r="BP229" i="1"/>
  <c r="BP221" i="1"/>
  <c r="BP213" i="1"/>
  <c r="BP205" i="1"/>
  <c r="BP197" i="1"/>
  <c r="BP189" i="1"/>
  <c r="BP181" i="1"/>
  <c r="BP173" i="1"/>
  <c r="BP165" i="1"/>
  <c r="BP157" i="1"/>
  <c r="BP149" i="1"/>
  <c r="BP141" i="1"/>
  <c r="BD1877" i="1"/>
  <c r="BD1829" i="1"/>
  <c r="BD1805" i="1"/>
  <c r="BD1629" i="1"/>
  <c r="BD1581" i="1"/>
  <c r="BD1549" i="1"/>
  <c r="BD1509" i="1"/>
  <c r="BD1493" i="1"/>
  <c r="BD1485" i="1"/>
  <c r="BD1381" i="1"/>
  <c r="BD1373" i="1"/>
  <c r="BD1325" i="1"/>
  <c r="BD1165" i="1"/>
  <c r="BD1125" i="1"/>
  <c r="BD1093" i="1"/>
  <c r="BD1045" i="1"/>
  <c r="BD1029" i="1"/>
  <c r="BD829" i="1"/>
  <c r="BD805" i="1"/>
  <c r="BD701" i="1"/>
  <c r="BD645" i="1"/>
  <c r="BD445" i="1"/>
  <c r="BD413" i="1"/>
  <c r="BD389" i="1"/>
  <c r="BD349" i="1"/>
  <c r="BD309" i="1"/>
  <c r="BE2053" i="1"/>
  <c r="BE2045" i="1"/>
  <c r="BE1989" i="1"/>
  <c r="BE1941" i="1"/>
  <c r="BE1885" i="1"/>
  <c r="BE1869" i="1"/>
  <c r="BE1837" i="1"/>
  <c r="BE1829" i="1"/>
  <c r="BE1805" i="1"/>
  <c r="BE1669" i="1"/>
  <c r="BE1661" i="1"/>
  <c r="BE1645" i="1"/>
  <c r="BE1581" i="1"/>
  <c r="BE1565" i="1"/>
  <c r="BE1549" i="1"/>
  <c r="BE1389" i="1"/>
  <c r="BE1357" i="1"/>
  <c r="BE1325" i="1"/>
  <c r="BE1213" i="1"/>
  <c r="BE1181" i="1"/>
  <c r="BE1045" i="1"/>
  <c r="BE997" i="1"/>
  <c r="BE877" i="1"/>
  <c r="BE869" i="1"/>
  <c r="BE853" i="1"/>
  <c r="BE829" i="1"/>
  <c r="BE637" i="1"/>
  <c r="BE501" i="1"/>
  <c r="BE477" i="1"/>
  <c r="BE469" i="1"/>
  <c r="BE277" i="1"/>
  <c r="BE245" i="1"/>
  <c r="BE221" i="1"/>
  <c r="BF2085" i="1"/>
  <c r="BF2053" i="1"/>
  <c r="BF2005" i="1"/>
  <c r="BF1901" i="1"/>
  <c r="BF1885" i="1"/>
  <c r="BF1877" i="1"/>
  <c r="BF1869" i="1"/>
  <c r="BF1805" i="1"/>
  <c r="BF1725" i="1"/>
  <c r="BF1685" i="1"/>
  <c r="BF1629" i="1"/>
  <c r="BF1605" i="1"/>
  <c r="BF1581" i="1"/>
  <c r="BF1557" i="1"/>
  <c r="BF1549" i="1"/>
  <c r="BF1541" i="1"/>
  <c r="BF1517" i="1"/>
  <c r="BF1437" i="1"/>
  <c r="BF1429" i="1"/>
  <c r="BF1413" i="1"/>
  <c r="BF1389" i="1"/>
  <c r="BF1357" i="1"/>
  <c r="BF1229" i="1"/>
  <c r="BF1189" i="1"/>
  <c r="BF1165" i="1"/>
  <c r="BF1157" i="1"/>
  <c r="BF1053" i="1"/>
  <c r="BF981" i="1"/>
  <c r="BF853" i="1"/>
  <c r="BF837" i="1"/>
  <c r="BF677" i="1"/>
  <c r="BF669" i="1"/>
  <c r="BF565" i="1"/>
  <c r="BF509" i="1"/>
  <c r="BF357" i="1"/>
  <c r="BF341" i="1"/>
  <c r="BF277" i="1"/>
  <c r="BF197" i="1"/>
  <c r="BG2053" i="1"/>
  <c r="BG2021" i="1"/>
  <c r="BG1965" i="1"/>
  <c r="BG1941" i="1"/>
  <c r="BG1861" i="1"/>
  <c r="BG1821" i="1"/>
  <c r="BG1805" i="1"/>
  <c r="BG1797" i="1"/>
  <c r="BG1789" i="1"/>
  <c r="BG1757" i="1"/>
  <c r="BG1749" i="1"/>
  <c r="BG1637" i="1"/>
  <c r="BG1621" i="1"/>
  <c r="BG1613" i="1"/>
  <c r="BG1605" i="1"/>
  <c r="BG1581" i="1"/>
  <c r="BG1549" i="1"/>
  <c r="BG1541" i="1"/>
  <c r="BG1485" i="1"/>
  <c r="BG1437" i="1"/>
  <c r="BG1413" i="1"/>
  <c r="BG1405" i="1"/>
  <c r="BG1357" i="1"/>
  <c r="BG1229" i="1"/>
  <c r="BG1221" i="1"/>
  <c r="BG1189" i="1"/>
  <c r="BG1173" i="1"/>
  <c r="BG1005" i="1"/>
  <c r="BG877" i="1"/>
  <c r="BG861" i="1"/>
  <c r="BG837" i="1"/>
  <c r="BG805" i="1"/>
  <c r="BG629" i="1"/>
  <c r="BG477" i="1"/>
  <c r="BG453" i="1"/>
  <c r="BG437" i="1"/>
  <c r="BG285" i="1"/>
  <c r="BG229" i="1"/>
  <c r="BG221" i="1"/>
  <c r="BH2053" i="1"/>
  <c r="BH2029" i="1"/>
  <c r="BH1965" i="1"/>
  <c r="BH1877" i="1"/>
  <c r="BH1805" i="1"/>
  <c r="BH1789" i="1"/>
  <c r="BH1757" i="1"/>
  <c r="BH1733" i="1"/>
  <c r="BH1605" i="1"/>
  <c r="BH1597" i="1"/>
  <c r="BH1485" i="1"/>
  <c r="BH1469" i="1"/>
  <c r="BH1437" i="1"/>
  <c r="BH1413" i="1"/>
  <c r="BH1317" i="1"/>
  <c r="BH1309" i="1"/>
  <c r="BH1293" i="1"/>
  <c r="BH1277" i="1"/>
  <c r="BH1221" i="1"/>
  <c r="BH1213" i="1"/>
  <c r="BH1197" i="1"/>
  <c r="BH1053" i="1"/>
  <c r="BH1037" i="1"/>
  <c r="BH813" i="1"/>
  <c r="BH701" i="1"/>
  <c r="BH677" i="1"/>
  <c r="BH661" i="1"/>
  <c r="BH629" i="1"/>
  <c r="BH405" i="1"/>
  <c r="BH285" i="1"/>
  <c r="BH277" i="1"/>
  <c r="BH253" i="1"/>
  <c r="W2896" i="1"/>
  <c r="AP2896" i="1" s="1"/>
  <c r="W2888" i="1"/>
  <c r="AP2888" i="1" s="1"/>
  <c r="W2880" i="1"/>
  <c r="AP2880" i="1" s="1"/>
  <c r="W2872" i="1"/>
  <c r="W2864" i="1"/>
  <c r="AP2864" i="1" s="1"/>
  <c r="W2856" i="1"/>
  <c r="AP2856" i="1" s="1"/>
  <c r="W2848" i="1"/>
  <c r="AP2848" i="1" s="1"/>
  <c r="W2840" i="1"/>
  <c r="W2832" i="1"/>
  <c r="AP2832" i="1" s="1"/>
  <c r="W2824" i="1"/>
  <c r="W2816" i="1"/>
  <c r="AP2816" i="1" s="1"/>
  <c r="W2808" i="1"/>
  <c r="AP2808" i="1" s="1"/>
  <c r="W2800" i="1"/>
  <c r="AP2800" i="1" s="1"/>
  <c r="W2792" i="1"/>
  <c r="AP2792" i="1" s="1"/>
  <c r="W2784" i="1"/>
  <c r="AP2784" i="1" s="1"/>
  <c r="W2776" i="1"/>
  <c r="W2768" i="1"/>
  <c r="AP2768" i="1" s="1"/>
  <c r="W2760" i="1"/>
  <c r="AP2760" i="1" s="1"/>
  <c r="W2752" i="1"/>
  <c r="AP2752" i="1" s="1"/>
  <c r="W2744" i="1"/>
  <c r="W2736" i="1"/>
  <c r="W2728" i="1"/>
  <c r="W2720" i="1"/>
  <c r="AP2720" i="1" s="1"/>
  <c r="W2712" i="1"/>
  <c r="W2704" i="1"/>
  <c r="AP2704" i="1" s="1"/>
  <c r="W2696" i="1"/>
  <c r="W2688" i="1"/>
  <c r="AP2688" i="1" s="1"/>
  <c r="W2680" i="1"/>
  <c r="AP2680" i="1" s="1"/>
  <c r="W2672" i="1"/>
  <c r="AP2672" i="1" s="1"/>
  <c r="W2664" i="1"/>
  <c r="AP2664" i="1" s="1"/>
  <c r="W2656" i="1"/>
  <c r="AP2656" i="1" s="1"/>
  <c r="W2648" i="1"/>
  <c r="W2640" i="1"/>
  <c r="AP2640" i="1" s="1"/>
  <c r="W2632" i="1"/>
  <c r="AP2632" i="1" s="1"/>
  <c r="W2624" i="1"/>
  <c r="W2616" i="1"/>
  <c r="AP2616" i="1" s="1"/>
  <c r="W2608" i="1"/>
  <c r="AP2608" i="1" s="1"/>
  <c r="W2600" i="1"/>
  <c r="AP2600" i="1" s="1"/>
  <c r="W2592" i="1"/>
  <c r="AP2592" i="1" s="1"/>
  <c r="W2584" i="1"/>
  <c r="W2576" i="1"/>
  <c r="AP2576" i="1" s="1"/>
  <c r="W2568" i="1"/>
  <c r="W2544" i="1"/>
  <c r="AP2544" i="1" s="1"/>
  <c r="W2536" i="1"/>
  <c r="W2520" i="1"/>
  <c r="AP2520" i="1" s="1"/>
  <c r="W2512" i="1"/>
  <c r="AP2512" i="1" s="1"/>
  <c r="W2496" i="1"/>
  <c r="AP2496" i="1" s="1"/>
  <c r="W2472" i="1"/>
  <c r="AP2472" i="1" s="1"/>
  <c r="W2448" i="1"/>
  <c r="AP2448" i="1" s="1"/>
  <c r="W2424" i="1"/>
  <c r="W2400" i="1"/>
  <c r="AP2400" i="1" s="1"/>
  <c r="W2376" i="1"/>
  <c r="W2360" i="1"/>
  <c r="W2352" i="1"/>
  <c r="AP2352" i="1" s="1"/>
  <c r="W2336" i="1"/>
  <c r="AP2336" i="1" s="1"/>
  <c r="W2328" i="1"/>
  <c r="W2312" i="1"/>
  <c r="AP2312" i="1" s="1"/>
  <c r="W2304" i="1"/>
  <c r="W2288" i="1"/>
  <c r="AP2288" i="1" s="1"/>
  <c r="W2280" i="1"/>
  <c r="AP2280" i="1" s="1"/>
  <c r="W2264" i="1"/>
  <c r="W2256" i="1"/>
  <c r="AP2256" i="1" s="1"/>
  <c r="W2240" i="1"/>
  <c r="AP2240" i="1" s="1"/>
  <c r="W2216" i="1"/>
  <c r="AP2216" i="1" s="1"/>
  <c r="W2192" i="1"/>
  <c r="AP2192" i="1" s="1"/>
  <c r="W2168" i="1"/>
  <c r="W2144" i="1"/>
  <c r="AP2144" i="1" s="1"/>
  <c r="W2120" i="1"/>
  <c r="AP2120" i="1" s="1"/>
  <c r="W2104" i="1"/>
  <c r="AP2104" i="1" s="1"/>
  <c r="W2096" i="1"/>
  <c r="AP2096" i="1" s="1"/>
  <c r="W2080" i="1"/>
  <c r="AP2080" i="1" s="1"/>
  <c r="W2072" i="1"/>
  <c r="W2056" i="1"/>
  <c r="AP2056" i="1" s="1"/>
  <c r="W2048" i="1"/>
  <c r="W2032" i="1"/>
  <c r="AP2032" i="1" s="1"/>
  <c r="W2024" i="1"/>
  <c r="AP2024" i="1" s="1"/>
  <c r="W2008" i="1"/>
  <c r="AP2008" i="1" s="1"/>
  <c r="W2000" i="1"/>
  <c r="AP2000" i="1" s="1"/>
  <c r="W1992" i="1"/>
  <c r="AP1992" i="1" s="1"/>
  <c r="W1968" i="1"/>
  <c r="AP1968" i="1" s="1"/>
  <c r="W1960" i="1"/>
  <c r="AP1960" i="1" s="1"/>
  <c r="W1936" i="1"/>
  <c r="AP1936" i="1" s="1"/>
  <c r="W1928" i="1"/>
  <c r="AP1928" i="1" s="1"/>
  <c r="W1896" i="1"/>
  <c r="W1888" i="1"/>
  <c r="W1864" i="1"/>
  <c r="AP1864" i="1" s="1"/>
  <c r="W1832" i="1"/>
  <c r="AP1832" i="1" s="1"/>
  <c r="W1824" i="1"/>
  <c r="W1800" i="1"/>
  <c r="AP1800" i="1" s="1"/>
  <c r="W1760" i="1"/>
  <c r="W1704" i="1"/>
  <c r="AP1704" i="1" s="1"/>
  <c r="W1688" i="1"/>
  <c r="W1680" i="1"/>
  <c r="W1632" i="1"/>
  <c r="AP1632" i="1" s="1"/>
  <c r="W1576" i="1"/>
  <c r="AP1576" i="1" s="1"/>
  <c r="W1560" i="1"/>
  <c r="W1552" i="1"/>
  <c r="AP1552" i="1" s="1"/>
  <c r="W1496" i="1"/>
  <c r="W1472" i="1"/>
  <c r="AP1472" i="1" s="1"/>
  <c r="W1424" i="1"/>
  <c r="W1392" i="1"/>
  <c r="W1368" i="1"/>
  <c r="AP1368" i="1" s="1"/>
  <c r="W1360" i="1"/>
  <c r="AP1360" i="1" s="1"/>
  <c r="W1344" i="1"/>
  <c r="W1208" i="1"/>
  <c r="W2895" i="1"/>
  <c r="W2887" i="1"/>
  <c r="AP2887" i="1" s="1"/>
  <c r="W2879" i="1"/>
  <c r="AP2879" i="1" s="1"/>
  <c r="W2871" i="1"/>
  <c r="AP2871" i="1" s="1"/>
  <c r="W2863" i="1"/>
  <c r="AP2863" i="1" s="1"/>
  <c r="W2855" i="1"/>
  <c r="AP2855" i="1" s="1"/>
  <c r="W2847" i="1"/>
  <c r="W2839" i="1"/>
  <c r="AP2839" i="1" s="1"/>
  <c r="W2831" i="1"/>
  <c r="AP2831" i="1" s="1"/>
  <c r="W2823" i="1"/>
  <c r="AP2823" i="1" s="1"/>
  <c r="W2815" i="1"/>
  <c r="W2807" i="1"/>
  <c r="W2799" i="1"/>
  <c r="AP2799" i="1" s="1"/>
  <c r="W2791" i="1"/>
  <c r="AP2791" i="1" s="1"/>
  <c r="W2783" i="1"/>
  <c r="W2775" i="1"/>
  <c r="AP2775" i="1" s="1"/>
  <c r="W2767" i="1"/>
  <c r="W2759" i="1"/>
  <c r="AP2759" i="1" s="1"/>
  <c r="W2751" i="1"/>
  <c r="W2743" i="1"/>
  <c r="AP2743" i="1" s="1"/>
  <c r="W2735" i="1"/>
  <c r="AP2735" i="1" s="1"/>
  <c r="W2727" i="1"/>
  <c r="AP2727" i="1" s="1"/>
  <c r="W2719" i="1"/>
  <c r="W2711" i="1"/>
  <c r="AP2711" i="1" s="1"/>
  <c r="W2703" i="1"/>
  <c r="AP2703" i="1" s="1"/>
  <c r="W2695" i="1"/>
  <c r="W2687" i="1"/>
  <c r="AP2687" i="1" s="1"/>
  <c r="W2679" i="1"/>
  <c r="AP2679" i="1" s="1"/>
  <c r="W2671" i="1"/>
  <c r="AP2671" i="1" s="1"/>
  <c r="W2663" i="1"/>
  <c r="AP2663" i="1" s="1"/>
  <c r="W2655" i="1"/>
  <c r="W2647" i="1"/>
  <c r="AP2647" i="1" s="1"/>
  <c r="W2639" i="1"/>
  <c r="W2631" i="1"/>
  <c r="AP2631" i="1" s="1"/>
  <c r="W2623" i="1"/>
  <c r="W2615" i="1"/>
  <c r="W2607" i="1"/>
  <c r="AP2607" i="1" s="1"/>
  <c r="W2599" i="1"/>
  <c r="AP2599" i="1" s="1"/>
  <c r="W2557" i="1"/>
  <c r="W2533" i="1"/>
  <c r="W2509" i="1"/>
  <c r="AP2509" i="1" s="1"/>
  <c r="W2485" i="1"/>
  <c r="AP2485" i="1" s="1"/>
  <c r="W2461" i="1"/>
  <c r="AP2461" i="1" s="1"/>
  <c r="W2445" i="1"/>
  <c r="AP2445" i="1" s="1"/>
  <c r="W2437" i="1"/>
  <c r="AP2437" i="1" s="1"/>
  <c r="W2421" i="1"/>
  <c r="W2413" i="1"/>
  <c r="AP2413" i="1" s="1"/>
  <c r="W2397" i="1"/>
  <c r="W2389" i="1"/>
  <c r="W2373" i="1"/>
  <c r="AP2373" i="1" s="1"/>
  <c r="W2365" i="1"/>
  <c r="W2349" i="1"/>
  <c r="AP2349" i="1" s="1"/>
  <c r="W2341" i="1"/>
  <c r="AP2341" i="1" s="1"/>
  <c r="W2325" i="1"/>
  <c r="W2301" i="1"/>
  <c r="AP2301" i="1" s="1"/>
  <c r="W2277" i="1"/>
  <c r="AP2277" i="1" s="1"/>
  <c r="W2253" i="1"/>
  <c r="AP2253" i="1" s="1"/>
  <c r="W2229" i="1"/>
  <c r="AP2229" i="1" s="1"/>
  <c r="W2205" i="1"/>
  <c r="AP2205" i="1" s="1"/>
  <c r="W2189" i="1"/>
  <c r="W2181" i="1"/>
  <c r="AP2181" i="1" s="1"/>
  <c r="W2165" i="1"/>
  <c r="W2157" i="1"/>
  <c r="AP2157" i="1" s="1"/>
  <c r="W2141" i="1"/>
  <c r="AP2141" i="1" s="1"/>
  <c r="W2133" i="1"/>
  <c r="W2117" i="1"/>
  <c r="AP2117" i="1" s="1"/>
  <c r="W2109" i="1"/>
  <c r="AP2109" i="1" s="1"/>
  <c r="W2093" i="1"/>
  <c r="AP2093" i="1" s="1"/>
  <c r="W2085" i="1"/>
  <c r="AP2085" i="1" s="1"/>
  <c r="W2069" i="1"/>
  <c r="AP2069" i="1" s="1"/>
  <c r="W2045" i="1"/>
  <c r="AP2045" i="1" s="1"/>
  <c r="W2021" i="1"/>
  <c r="AP2021" i="1" s="1"/>
  <c r="W1989" i="1"/>
  <c r="AP1989" i="1" s="1"/>
  <c r="W1981" i="1"/>
  <c r="AP1981" i="1" s="1"/>
  <c r="W1957" i="1"/>
  <c r="AP1957" i="1" s="1"/>
  <c r="W1949" i="1"/>
  <c r="AP1949" i="1" s="1"/>
  <c r="W1925" i="1"/>
  <c r="AP1925" i="1" s="1"/>
  <c r="W1917" i="1"/>
  <c r="AP1917" i="1" s="1"/>
  <c r="W1885" i="1"/>
  <c r="W1877" i="1"/>
  <c r="W1853" i="1"/>
  <c r="AP1853" i="1" s="1"/>
  <c r="W1845" i="1"/>
  <c r="AP1845" i="1" s="1"/>
  <c r="W1821" i="1"/>
  <c r="AP1821" i="1" s="1"/>
  <c r="W1813" i="1"/>
  <c r="AP1813" i="1" s="1"/>
  <c r="W1789" i="1"/>
  <c r="AP1789" i="1" s="1"/>
  <c r="W1741" i="1"/>
  <c r="W1685" i="1"/>
  <c r="W1669" i="1"/>
  <c r="AP1669" i="1" s="1"/>
  <c r="W1661" i="1"/>
  <c r="AP1661" i="1" s="1"/>
  <c r="W1613" i="1"/>
  <c r="AP1613" i="1" s="1"/>
  <c r="W1557" i="1"/>
  <c r="AP1557" i="1" s="1"/>
  <c r="W1541" i="1"/>
  <c r="AP1541" i="1" s="1"/>
  <c r="W1533" i="1"/>
  <c r="AP1533" i="1" s="1"/>
  <c r="W1501" i="1"/>
  <c r="AP1501" i="1" s="1"/>
  <c r="W1461" i="1"/>
  <c r="W1445" i="1"/>
  <c r="AP1445" i="1" s="1"/>
  <c r="W1437" i="1"/>
  <c r="AP1437" i="1" s="1"/>
  <c r="W1421" i="1"/>
  <c r="AP1421" i="1" s="1"/>
  <c r="W1984" i="1"/>
  <c r="W1920" i="1"/>
  <c r="AP1920" i="1" s="1"/>
  <c r="W1856" i="1"/>
  <c r="AP1856" i="1" s="1"/>
  <c r="W1792" i="1"/>
  <c r="AP1792" i="1" s="1"/>
  <c r="W1784" i="1"/>
  <c r="W1776" i="1"/>
  <c r="AP1776" i="1" s="1"/>
  <c r="W1736" i="1"/>
  <c r="W1728" i="1"/>
  <c r="AP1728" i="1" s="1"/>
  <c r="W1720" i="1"/>
  <c r="AP1720" i="1" s="1"/>
  <c r="W1712" i="1"/>
  <c r="AP1712" i="1" s="1"/>
  <c r="W1672" i="1"/>
  <c r="AP1672" i="1" s="1"/>
  <c r="W1664" i="1"/>
  <c r="AP1664" i="1" s="1"/>
  <c r="W1656" i="1"/>
  <c r="W1648" i="1"/>
  <c r="AP1648" i="1" s="1"/>
  <c r="W1608" i="1"/>
  <c r="AP1608" i="1" s="1"/>
  <c r="W1600" i="1"/>
  <c r="AP1600" i="1" s="1"/>
  <c r="W1592" i="1"/>
  <c r="AP1592" i="1" s="1"/>
  <c r="W1584" i="1"/>
  <c r="AP1584" i="1" s="1"/>
  <c r="W1544" i="1"/>
  <c r="AP1544" i="1" s="1"/>
  <c r="W1536" i="1"/>
  <c r="AP1536" i="1" s="1"/>
  <c r="W1528" i="1"/>
  <c r="W1520" i="1"/>
  <c r="AP1520" i="1" s="1"/>
  <c r="W1504" i="1"/>
  <c r="AP1504" i="1" s="1"/>
  <c r="W1480" i="1"/>
  <c r="AP1480" i="1" s="1"/>
  <c r="W1464" i="1"/>
  <c r="AP1464" i="1" s="1"/>
  <c r="W1448" i="1"/>
  <c r="AP1448" i="1" s="1"/>
  <c r="W1440" i="1"/>
  <c r="AP1440" i="1" s="1"/>
  <c r="W1432" i="1"/>
  <c r="W1416" i="1"/>
  <c r="W1400" i="1"/>
  <c r="W1384" i="1"/>
  <c r="AP1384" i="1" s="1"/>
  <c r="W1376" i="1"/>
  <c r="AP1376" i="1" s="1"/>
  <c r="W1352" i="1"/>
  <c r="W1336" i="1"/>
  <c r="AP1336" i="1" s="1"/>
  <c r="W1320" i="1"/>
  <c r="AP1320" i="1" s="1"/>
  <c r="W1312" i="1"/>
  <c r="AP1312" i="1" s="1"/>
  <c r="W1296" i="1"/>
  <c r="AP1296" i="1" s="1"/>
  <c r="W1288" i="1"/>
  <c r="AP1288" i="1" s="1"/>
  <c r="W1280" i="1"/>
  <c r="W1272" i="1"/>
  <c r="AP1272" i="1" s="1"/>
  <c r="W1264" i="1"/>
  <c r="W1256" i="1"/>
  <c r="W1248" i="1"/>
  <c r="AP1248" i="1" s="1"/>
  <c r="W1240" i="1"/>
  <c r="W1216" i="1"/>
  <c r="W1200" i="1"/>
  <c r="AP1200" i="1" s="1"/>
  <c r="W1192" i="1"/>
  <c r="AP1192" i="1" s="1"/>
  <c r="W1184" i="1"/>
  <c r="W1176" i="1"/>
  <c r="AP1176" i="1" s="1"/>
  <c r="W1168" i="1"/>
  <c r="AP1168" i="1" s="1"/>
  <c r="W1160" i="1"/>
  <c r="AP1160" i="1" s="1"/>
  <c r="W1152" i="1"/>
  <c r="AP1152" i="1" s="1"/>
  <c r="W1144" i="1"/>
  <c r="W1136" i="1"/>
  <c r="AP1136" i="1" s="1"/>
  <c r="W1128" i="1"/>
  <c r="AP1128" i="1" s="1"/>
  <c r="W1965" i="1"/>
  <c r="AP1965" i="1" s="1"/>
  <c r="W1901" i="1"/>
  <c r="W1837" i="1"/>
  <c r="AP1837" i="1" s="1"/>
  <c r="W1781" i="1"/>
  <c r="AP1781" i="1" s="1"/>
  <c r="W1773" i="1"/>
  <c r="W1765" i="1"/>
  <c r="AP1765" i="1" s="1"/>
  <c r="W1757" i="1"/>
  <c r="AP1757" i="1" s="1"/>
  <c r="W1717" i="1"/>
  <c r="W1709" i="1"/>
  <c r="AP1709" i="1" s="1"/>
  <c r="W1701" i="1"/>
  <c r="AP1701" i="1" s="1"/>
  <c r="W1693" i="1"/>
  <c r="AP1693" i="1" s="1"/>
  <c r="W1653" i="1"/>
  <c r="AP1653" i="1" s="1"/>
  <c r="W1645" i="1"/>
  <c r="W1637" i="1"/>
  <c r="AP1637" i="1" s="1"/>
  <c r="W1629" i="1"/>
  <c r="AP1629" i="1" s="1"/>
  <c r="W1589" i="1"/>
  <c r="W1581" i="1"/>
  <c r="AP1581" i="1" s="1"/>
  <c r="W1573" i="1"/>
  <c r="AP1573" i="1" s="1"/>
  <c r="W1565" i="1"/>
  <c r="AP1565" i="1" s="1"/>
  <c r="W1525" i="1"/>
  <c r="AP1525" i="1" s="1"/>
  <c r="W1517" i="1"/>
  <c r="W1509" i="1"/>
  <c r="AP1509" i="1" s="1"/>
  <c r="W1493" i="1"/>
  <c r="W1477" i="1"/>
  <c r="AP1477" i="1" s="1"/>
  <c r="W1469" i="1"/>
  <c r="AP1469" i="1" s="1"/>
  <c r="W1453" i="1"/>
  <c r="W1429" i="1"/>
  <c r="AP1429" i="1" s="1"/>
  <c r="W1413" i="1"/>
  <c r="AP1413" i="1" s="1"/>
  <c r="W1389" i="1"/>
  <c r="W1365" i="1"/>
  <c r="AP1365" i="1" s="1"/>
  <c r="W1349" i="1"/>
  <c r="AP1349" i="1" s="1"/>
  <c r="W1341" i="1"/>
  <c r="W1325" i="1"/>
  <c r="AP1325" i="1" s="1"/>
  <c r="W1301" i="1"/>
  <c r="AP1301" i="1" s="1"/>
  <c r="W1112" i="1"/>
  <c r="W1104" i="1"/>
  <c r="AP1104" i="1" s="1"/>
  <c r="W1080" i="1"/>
  <c r="W1064" i="1"/>
  <c r="AP1064" i="1" s="1"/>
  <c r="W1056" i="1"/>
  <c r="AP1056" i="1" s="1"/>
  <c r="W1048" i="1"/>
  <c r="W1024" i="1"/>
  <c r="W1000" i="1"/>
  <c r="W992" i="1"/>
  <c r="AP992" i="1" s="1"/>
  <c r="W968" i="1"/>
  <c r="AP968" i="1" s="1"/>
  <c r="W944" i="1"/>
  <c r="AP944" i="1" s="1"/>
  <c r="W872" i="1"/>
  <c r="AP872" i="1" s="1"/>
  <c r="W1317" i="1"/>
  <c r="AP1317" i="1" s="1"/>
  <c r="W1285" i="1"/>
  <c r="AP1285" i="1" s="1"/>
  <c r="W936" i="1"/>
  <c r="AP936" i="1" s="1"/>
  <c r="W888" i="1"/>
  <c r="AP888" i="1" s="1"/>
  <c r="W864" i="1"/>
  <c r="W1261" i="1"/>
  <c r="AP1261" i="1" s="1"/>
  <c r="W1133" i="1"/>
  <c r="W878" i="1"/>
  <c r="W870" i="1"/>
  <c r="AP870" i="1" s="1"/>
  <c r="W862" i="1"/>
  <c r="AP862" i="1" s="1"/>
  <c r="W854" i="1"/>
  <c r="AP854" i="1" s="1"/>
  <c r="W838" i="1"/>
  <c r="W814" i="1"/>
  <c r="AP814" i="1" s="1"/>
  <c r="W798" i="1"/>
  <c r="AP798" i="1" s="1"/>
  <c r="W832" i="1"/>
  <c r="AP832" i="1" s="1"/>
  <c r="W768" i="1"/>
  <c r="W672" i="1"/>
  <c r="W640" i="1"/>
  <c r="W2551" i="1"/>
  <c r="AP2551" i="1" s="1"/>
  <c r="W2543" i="1"/>
  <c r="W2535" i="1"/>
  <c r="W2527" i="1"/>
  <c r="AP2527" i="1" s="1"/>
  <c r="W2519" i="1"/>
  <c r="AP2519" i="1" s="1"/>
  <c r="W2511" i="1"/>
  <c r="AP2511" i="1" s="1"/>
  <c r="W2503" i="1"/>
  <c r="W2495" i="1"/>
  <c r="W2487" i="1"/>
  <c r="W2479" i="1"/>
  <c r="W2471" i="1"/>
  <c r="AP2471" i="1" s="1"/>
  <c r="W2463" i="1"/>
  <c r="AP2463" i="1" s="1"/>
  <c r="W2455" i="1"/>
  <c r="AP2455" i="1" s="1"/>
  <c r="W2447" i="1"/>
  <c r="W2439" i="1"/>
  <c r="W2431" i="1"/>
  <c r="W2423" i="1"/>
  <c r="AP2423" i="1" s="1"/>
  <c r="W2415" i="1"/>
  <c r="AP2415" i="1" s="1"/>
  <c r="W2407" i="1"/>
  <c r="AP2407" i="1" s="1"/>
  <c r="W2399" i="1"/>
  <c r="AP2399" i="1" s="1"/>
  <c r="W2391" i="1"/>
  <c r="AP2391" i="1" s="1"/>
  <c r="W2383" i="1"/>
  <c r="AP2383" i="1" s="1"/>
  <c r="W2375" i="1"/>
  <c r="W2367" i="1"/>
  <c r="W2359" i="1"/>
  <c r="AP2359" i="1" s="1"/>
  <c r="W2351" i="1"/>
  <c r="W2343" i="1"/>
  <c r="W2335" i="1"/>
  <c r="AP2335" i="1" s="1"/>
  <c r="W2327" i="1"/>
  <c r="AP2327" i="1" s="1"/>
  <c r="W2319" i="1"/>
  <c r="AP2319" i="1" s="1"/>
  <c r="W2311" i="1"/>
  <c r="W2303" i="1"/>
  <c r="W2295" i="1"/>
  <c r="AP2295" i="1" s="1"/>
  <c r="W2287" i="1"/>
  <c r="W790" i="1"/>
  <c r="AP790" i="1" s="1"/>
  <c r="W742" i="1"/>
  <c r="AP742" i="1" s="1"/>
  <c r="W718" i="1"/>
  <c r="W702" i="1"/>
  <c r="AP702" i="1" s="1"/>
  <c r="W694" i="1"/>
  <c r="W670" i="1"/>
  <c r="AP670" i="1" s="1"/>
  <c r="W646" i="1"/>
  <c r="AP646" i="1" s="1"/>
  <c r="W622" i="1"/>
  <c r="AP622" i="1" s="1"/>
  <c r="W598" i="1"/>
  <c r="W590" i="1"/>
  <c r="AP590" i="1" s="1"/>
  <c r="W574" i="1"/>
  <c r="AP574" i="1" s="1"/>
  <c r="W566" i="1"/>
  <c r="W542" i="1"/>
  <c r="AP542" i="1" s="1"/>
  <c r="W2562" i="1"/>
  <c r="W2554" i="1"/>
  <c r="AP2554" i="1" s="1"/>
  <c r="W2546" i="1"/>
  <c r="AP2546" i="1" s="1"/>
  <c r="W2538" i="1"/>
  <c r="AP2538" i="1" s="1"/>
  <c r="W2530" i="1"/>
  <c r="W2522" i="1"/>
  <c r="AP2522" i="1" s="1"/>
  <c r="W2514" i="1"/>
  <c r="AP2514" i="1" s="1"/>
  <c r="W2506" i="1"/>
  <c r="W2498" i="1"/>
  <c r="AP2498" i="1" s="1"/>
  <c r="W2490" i="1"/>
  <c r="AP2490" i="1" s="1"/>
  <c r="W2482" i="1"/>
  <c r="AP2482" i="1" s="1"/>
  <c r="W2474" i="1"/>
  <c r="AP2474" i="1" s="1"/>
  <c r="W2466" i="1"/>
  <c r="W2458" i="1"/>
  <c r="W2450" i="1"/>
  <c r="W2442" i="1"/>
  <c r="W2434" i="1"/>
  <c r="W2426" i="1"/>
  <c r="AP2426" i="1" s="1"/>
  <c r="W2418" i="1"/>
  <c r="AP2418" i="1" s="1"/>
  <c r="W2410" i="1"/>
  <c r="AP2410" i="1" s="1"/>
  <c r="W2402" i="1"/>
  <c r="AP2402" i="1" s="1"/>
  <c r="W2394" i="1"/>
  <c r="W2386" i="1"/>
  <c r="AP2386" i="1" s="1"/>
  <c r="W2378" i="1"/>
  <c r="W2370" i="1"/>
  <c r="AP2370" i="1" s="1"/>
  <c r="W2362" i="1"/>
  <c r="W2354" i="1"/>
  <c r="AP2354" i="1" s="1"/>
  <c r="W2346" i="1"/>
  <c r="AP2346" i="1" s="1"/>
  <c r="W2338" i="1"/>
  <c r="AP2338" i="1" s="1"/>
  <c r="W2330" i="1"/>
  <c r="W2322" i="1"/>
  <c r="W2314" i="1"/>
  <c r="W2306" i="1"/>
  <c r="W2298" i="1"/>
  <c r="AP2298" i="1" s="1"/>
  <c r="W2290" i="1"/>
  <c r="AP2290" i="1" s="1"/>
  <c r="W2279" i="1"/>
  <c r="AP2279" i="1" s="1"/>
  <c r="W2271" i="1"/>
  <c r="W2263" i="1"/>
  <c r="AP2263" i="1" s="1"/>
  <c r="W2255" i="1"/>
  <c r="AP2255" i="1" s="1"/>
  <c r="W2247" i="1"/>
  <c r="AP2247" i="1" s="1"/>
  <c r="W2239" i="1"/>
  <c r="AP2239" i="1" s="1"/>
  <c r="W2231" i="1"/>
  <c r="AP2231" i="1" s="1"/>
  <c r="W2223" i="1"/>
  <c r="AP2223" i="1" s="1"/>
  <c r="W2215" i="1"/>
  <c r="AP2215" i="1" s="1"/>
  <c r="W2207" i="1"/>
  <c r="W2199" i="1"/>
  <c r="AP2199" i="1" s="1"/>
  <c r="W2191" i="1"/>
  <c r="W2183" i="1"/>
  <c r="W2175" i="1"/>
  <c r="AP2175" i="1" s="1"/>
  <c r="W2167" i="1"/>
  <c r="W2159" i="1"/>
  <c r="W2151" i="1"/>
  <c r="W2143" i="1"/>
  <c r="W2135" i="1"/>
  <c r="AP2135" i="1" s="1"/>
  <c r="W2127" i="1"/>
  <c r="AP2127" i="1" s="1"/>
  <c r="W2119" i="1"/>
  <c r="AP2119" i="1" s="1"/>
  <c r="W2111" i="1"/>
  <c r="AP2111" i="1" s="1"/>
  <c r="W2103" i="1"/>
  <c r="AP2103" i="1" s="1"/>
  <c r="W2095" i="1"/>
  <c r="W2087" i="1"/>
  <c r="W2079" i="1"/>
  <c r="W2071" i="1"/>
  <c r="AP2071" i="1" s="1"/>
  <c r="W2063" i="1"/>
  <c r="W2055" i="1"/>
  <c r="W2047" i="1"/>
  <c r="AP2047" i="1" s="1"/>
  <c r="W2039" i="1"/>
  <c r="AP2039" i="1" s="1"/>
  <c r="W2031" i="1"/>
  <c r="AP2031" i="1" s="1"/>
  <c r="W2023" i="1"/>
  <c r="AP2023" i="1" s="1"/>
  <c r="W2015" i="1"/>
  <c r="W1479" i="1"/>
  <c r="AP1479" i="1" s="1"/>
  <c r="W1399" i="1"/>
  <c r="AP1399" i="1" s="1"/>
  <c r="W1351" i="1"/>
  <c r="AP1351" i="1" s="1"/>
  <c r="W1271" i="1"/>
  <c r="AP1271" i="1" s="1"/>
  <c r="W1223" i="1"/>
  <c r="AP1223" i="1" s="1"/>
  <c r="W1143" i="1"/>
  <c r="AP1143" i="1" s="1"/>
  <c r="W1095" i="1"/>
  <c r="AP1095" i="1" s="1"/>
  <c r="W1015" i="1"/>
  <c r="AP1015" i="1" s="1"/>
  <c r="W967" i="1"/>
  <c r="W887" i="1"/>
  <c r="AP887" i="1" s="1"/>
  <c r="W863" i="1"/>
  <c r="W2282" i="1"/>
  <c r="AP2282" i="1" s="1"/>
  <c r="W2274" i="1"/>
  <c r="AP2274" i="1" s="1"/>
  <c r="W2266" i="1"/>
  <c r="AP2266" i="1" s="1"/>
  <c r="W2258" i="1"/>
  <c r="AP2258" i="1" s="1"/>
  <c r="W2250" i="1"/>
  <c r="AP2250" i="1" s="1"/>
  <c r="W2242" i="1"/>
  <c r="AP2242" i="1" s="1"/>
  <c r="W2234" i="1"/>
  <c r="AP2234" i="1" s="1"/>
  <c r="W2226" i="1"/>
  <c r="AP2226" i="1" s="1"/>
  <c r="W2218" i="1"/>
  <c r="AP2218" i="1" s="1"/>
  <c r="W2210" i="1"/>
  <c r="AP2210" i="1" s="1"/>
  <c r="W2202" i="1"/>
  <c r="AP2202" i="1" s="1"/>
  <c r="W2194" i="1"/>
  <c r="AP2194" i="1" s="1"/>
  <c r="W2186" i="1"/>
  <c r="W2178" i="1"/>
  <c r="W2170" i="1"/>
  <c r="W2162" i="1"/>
  <c r="AP2162" i="1" s="1"/>
  <c r="W2154" i="1"/>
  <c r="AP2154" i="1" s="1"/>
  <c r="W2146" i="1"/>
  <c r="AP2146" i="1" s="1"/>
  <c r="W2138" i="1"/>
  <c r="AP2138" i="1" s="1"/>
  <c r="W2130" i="1"/>
  <c r="AP2130" i="1" s="1"/>
  <c r="W2122" i="1"/>
  <c r="W2114" i="1"/>
  <c r="AP2114" i="1" s="1"/>
  <c r="W2106" i="1"/>
  <c r="W2098" i="1"/>
  <c r="AP2098" i="1" s="1"/>
  <c r="W2090" i="1"/>
  <c r="AP2090" i="1" s="1"/>
  <c r="W2082" i="1"/>
  <c r="AP2082" i="1" s="1"/>
  <c r="W2074" i="1"/>
  <c r="W2066" i="1"/>
  <c r="W2058" i="1"/>
  <c r="W2050" i="1"/>
  <c r="AP2050" i="1" s="1"/>
  <c r="W2042" i="1"/>
  <c r="AP2042" i="1" s="1"/>
  <c r="W2034" i="1"/>
  <c r="AP2034" i="1" s="1"/>
  <c r="W2026" i="1"/>
  <c r="AP2026" i="1" s="1"/>
  <c r="W2018" i="1"/>
  <c r="AP2018" i="1" s="1"/>
  <c r="W1506" i="1"/>
  <c r="AP1506" i="1" s="1"/>
  <c r="W1482" i="1"/>
  <c r="AP1482" i="1" s="1"/>
  <c r="W1474" i="1"/>
  <c r="AP1474" i="1" s="1"/>
  <c r="W1466" i="1"/>
  <c r="AP1466" i="1" s="1"/>
  <c r="W1442" i="1"/>
  <c r="AP1442" i="1" s="1"/>
  <c r="W1434" i="1"/>
  <c r="AP1434" i="1" s="1"/>
  <c r="W1426" i="1"/>
  <c r="AP1426" i="1" s="1"/>
  <c r="W1418" i="1"/>
  <c r="AP1418" i="1" s="1"/>
  <c r="W1402" i="1"/>
  <c r="AP1402" i="1" s="1"/>
  <c r="W1394" i="1"/>
  <c r="W1378" i="1"/>
  <c r="AP1378" i="1" s="1"/>
  <c r="W1354" i="1"/>
  <c r="AP1354" i="1" s="1"/>
  <c r="W1346" i="1"/>
  <c r="AP1346" i="1" s="1"/>
  <c r="W1338" i="1"/>
  <c r="W1314" i="1"/>
  <c r="AP1314" i="1" s="1"/>
  <c r="W1306" i="1"/>
  <c r="AP1306" i="1" s="1"/>
  <c r="W1298" i="1"/>
  <c r="AP1298" i="1" s="1"/>
  <c r="W1290" i="1"/>
  <c r="AP1290" i="1" s="1"/>
  <c r="W1274" i="1"/>
  <c r="W1266" i="1"/>
  <c r="W1250" i="1"/>
  <c r="AP1250" i="1" s="1"/>
  <c r="W1226" i="1"/>
  <c r="AP1226" i="1" s="1"/>
  <c r="W1218" i="1"/>
  <c r="AP1218" i="1" s="1"/>
  <c r="W1210" i="1"/>
  <c r="AP1210" i="1" s="1"/>
  <c r="W1186" i="1"/>
  <c r="W1178" i="1"/>
  <c r="AP1178" i="1" s="1"/>
  <c r="W1170" i="1"/>
  <c r="W1162" i="1"/>
  <c r="W1146" i="1"/>
  <c r="W1138" i="1"/>
  <c r="W1122" i="1"/>
  <c r="AP1122" i="1" s="1"/>
  <c r="W1098" i="1"/>
  <c r="AP1098" i="1" s="1"/>
  <c r="W1090" i="1"/>
  <c r="W1082" i="1"/>
  <c r="W1058" i="1"/>
  <c r="AP1058" i="1" s="1"/>
  <c r="W1050" i="1"/>
  <c r="W1042" i="1"/>
  <c r="W1034" i="1"/>
  <c r="AP1034" i="1" s="1"/>
  <c r="W1018" i="1"/>
  <c r="AP1018" i="1" s="1"/>
  <c r="W1010" i="1"/>
  <c r="AP1010" i="1" s="1"/>
  <c r="W994" i="1"/>
  <c r="W970" i="1"/>
  <c r="AP970" i="1" s="1"/>
  <c r="W962" i="1"/>
  <c r="AP962" i="1" s="1"/>
  <c r="W954" i="1"/>
  <c r="W930" i="1"/>
  <c r="AP930" i="1" s="1"/>
  <c r="W922" i="1"/>
  <c r="W914" i="1"/>
  <c r="AP914" i="1" s="1"/>
  <c r="W906" i="1"/>
  <c r="AP906" i="1" s="1"/>
  <c r="W890" i="1"/>
  <c r="AP890" i="1" s="1"/>
  <c r="W882" i="1"/>
  <c r="AP882" i="1" s="1"/>
  <c r="W874" i="1"/>
  <c r="AP874" i="1" s="1"/>
  <c r="W16" i="1"/>
  <c r="W8" i="1"/>
  <c r="W7" i="1"/>
  <c r="AA19" i="1"/>
  <c r="AF19" i="1" s="1"/>
  <c r="Z522" i="1"/>
  <c r="AE522" i="1" s="1"/>
  <c r="Z409" i="1"/>
  <c r="AE409" i="1" s="1"/>
  <c r="AA698" i="1"/>
  <c r="AF698" i="1" s="1"/>
  <c r="Z569" i="1"/>
  <c r="AE569" i="1" s="1"/>
  <c r="Z618" i="1"/>
  <c r="AE618" i="1" s="1"/>
  <c r="AP424" i="1"/>
  <c r="AA424" i="1"/>
  <c r="AF424" i="1" s="1"/>
  <c r="Z2348" i="1"/>
  <c r="AE2348" i="1" s="1"/>
  <c r="AA2273" i="1"/>
  <c r="AF2273" i="1" s="1"/>
  <c r="AC2193" i="1"/>
  <c r="AH2193" i="1" s="1"/>
  <c r="Y2097" i="1"/>
  <c r="AD2097" i="1" s="1"/>
  <c r="AC2028" i="1"/>
  <c r="AH2028" i="1" s="1"/>
  <c r="Y924" i="1"/>
  <c r="AD924" i="1" s="1"/>
  <c r="AC700" i="1"/>
  <c r="AH700" i="1" s="1"/>
  <c r="Y636" i="1"/>
  <c r="AD636" i="1" s="1"/>
  <c r="Y508" i="1"/>
  <c r="AD508" i="1" s="1"/>
  <c r="AB492" i="1"/>
  <c r="AG492" i="1" s="1"/>
  <c r="Y476" i="1"/>
  <c r="AD476" i="1" s="1"/>
  <c r="Y444" i="1"/>
  <c r="AD444" i="1" s="1"/>
  <c r="Z428" i="1"/>
  <c r="AE428" i="1" s="1"/>
  <c r="Y2794" i="1"/>
  <c r="AD2794" i="1" s="1"/>
  <c r="Y2668" i="1"/>
  <c r="AD2668" i="1" s="1"/>
  <c r="Z2417" i="1"/>
  <c r="AE2417" i="1" s="1"/>
  <c r="AB2177" i="1"/>
  <c r="AG2177" i="1" s="1"/>
  <c r="Y1921" i="1"/>
  <c r="AD1921" i="1" s="1"/>
  <c r="AC1836" i="1"/>
  <c r="AH1836" i="1" s="1"/>
  <c r="Y1580" i="1"/>
  <c r="AD1580" i="1" s="1"/>
  <c r="Z1505" i="1"/>
  <c r="AE1505" i="1" s="1"/>
  <c r="AC1409" i="1"/>
  <c r="AH1409" i="1" s="1"/>
  <c r="AC683" i="1"/>
  <c r="AH683" i="1" s="1"/>
  <c r="Y619" i="1"/>
  <c r="AD619" i="1" s="1"/>
  <c r="AB555" i="1"/>
  <c r="AG555" i="1" s="1"/>
  <c r="Y507" i="1"/>
  <c r="AD507" i="1" s="1"/>
  <c r="AB459" i="1"/>
  <c r="AG459" i="1" s="1"/>
  <c r="Z427" i="1"/>
  <c r="AE427" i="1" s="1"/>
  <c r="Z410" i="1"/>
  <c r="AE410" i="1" s="1"/>
  <c r="Y2897" i="1"/>
  <c r="AD2897" i="1" s="1"/>
  <c r="AA2812" i="1"/>
  <c r="AF2812" i="1" s="1"/>
  <c r="Z2732" i="1"/>
  <c r="AE2732" i="1" s="1"/>
  <c r="AB2412" i="1"/>
  <c r="AG2412" i="1" s="1"/>
  <c r="AB2332" i="1"/>
  <c r="AG2332" i="1" s="1"/>
  <c r="Y2257" i="1"/>
  <c r="AD2257" i="1" s="1"/>
  <c r="AB2001" i="1"/>
  <c r="AG2001" i="1" s="1"/>
  <c r="AB1916" i="1"/>
  <c r="AG1916" i="1" s="1"/>
  <c r="Y828" i="1"/>
  <c r="AD828" i="1" s="1"/>
  <c r="AB747" i="1"/>
  <c r="AG747" i="1" s="1"/>
  <c r="Y363" i="1"/>
  <c r="AD363" i="1" s="1"/>
  <c r="AC2801" i="1"/>
  <c r="AH2801" i="1" s="1"/>
  <c r="AB2476" i="1"/>
  <c r="AG2476" i="1" s="1"/>
  <c r="AC2401" i="1"/>
  <c r="AH2401" i="1" s="1"/>
  <c r="Y2321" i="1"/>
  <c r="AD2321" i="1" s="1"/>
  <c r="AB1564" i="1"/>
  <c r="AG1564" i="1" s="1"/>
  <c r="Z362" i="1"/>
  <c r="AE362" i="1" s="1"/>
  <c r="Y322" i="1"/>
  <c r="AD322" i="1" s="1"/>
  <c r="AB300" i="1"/>
  <c r="AG300" i="1" s="1"/>
  <c r="AA243" i="1"/>
  <c r="AF243" i="1" s="1"/>
  <c r="Y2465" i="1"/>
  <c r="AD2465" i="1" s="1"/>
  <c r="AC2156" i="1"/>
  <c r="AH2156" i="1" s="1"/>
  <c r="AC1900" i="1"/>
  <c r="AH1900" i="1" s="1"/>
  <c r="Y644" i="1"/>
  <c r="AD644" i="1" s="1"/>
  <c r="AB564" i="1"/>
  <c r="AG564" i="1" s="1"/>
  <c r="AC532" i="1"/>
  <c r="AH532" i="1" s="1"/>
  <c r="Y500" i="1"/>
  <c r="AD500" i="1" s="1"/>
  <c r="Z484" i="1"/>
  <c r="AE484" i="1" s="1"/>
  <c r="AA436" i="1"/>
  <c r="AF436" i="1" s="1"/>
  <c r="Y299" i="1"/>
  <c r="AD299" i="1" s="1"/>
  <c r="AC235" i="1"/>
  <c r="AH235" i="1" s="1"/>
  <c r="Z2860" i="1"/>
  <c r="AE2860" i="1" s="1"/>
  <c r="AB2545" i="1"/>
  <c r="AG2545" i="1" s="1"/>
  <c r="AA2300" i="1"/>
  <c r="AF2300" i="1" s="1"/>
  <c r="AB1708" i="1"/>
  <c r="AG1708" i="1" s="1"/>
  <c r="AC1452" i="1"/>
  <c r="AH1452" i="1" s="1"/>
  <c r="Y627" i="1"/>
  <c r="AD627" i="1" s="1"/>
  <c r="AB483" i="1"/>
  <c r="AG483" i="1" s="1"/>
  <c r="AA419" i="1"/>
  <c r="AF419" i="1" s="1"/>
  <c r="Y315" i="1"/>
  <c r="AD315" i="1" s="1"/>
  <c r="AB298" i="1"/>
  <c r="AG298" i="1" s="1"/>
  <c r="Y2609" i="1"/>
  <c r="AD2609" i="1" s="1"/>
  <c r="AC1788" i="1"/>
  <c r="AH1788" i="1" s="1"/>
  <c r="AC1617" i="1"/>
  <c r="AH1617" i="1" s="1"/>
  <c r="Y892" i="1"/>
  <c r="AD892" i="1" s="1"/>
  <c r="Y764" i="1"/>
  <c r="AD764" i="1" s="1"/>
  <c r="AA738" i="1"/>
  <c r="AF738" i="1" s="1"/>
  <c r="AB706" i="1"/>
  <c r="AG706" i="1" s="1"/>
  <c r="AB674" i="1"/>
  <c r="AG674" i="1" s="1"/>
  <c r="AC658" i="1"/>
  <c r="AH658" i="1" s="1"/>
  <c r="AA610" i="1"/>
  <c r="AF610" i="1" s="1"/>
  <c r="AA546" i="1"/>
  <c r="AF546" i="1" s="1"/>
  <c r="Z377" i="1"/>
  <c r="AE377" i="1" s="1"/>
  <c r="AC337" i="1"/>
  <c r="AH337" i="1" s="1"/>
  <c r="AC2844" i="1"/>
  <c r="AH2844" i="1" s="1"/>
  <c r="Z2604" i="1"/>
  <c r="AE2604" i="1" s="1"/>
  <c r="Y2204" i="1"/>
  <c r="AD2204" i="1" s="1"/>
  <c r="Z2113" i="1"/>
  <c r="AE2113" i="1" s="1"/>
  <c r="AC1948" i="1"/>
  <c r="AH1948" i="1" s="1"/>
  <c r="AC844" i="1"/>
  <c r="AH844" i="1" s="1"/>
  <c r="AC756" i="1"/>
  <c r="AH756" i="1" s="1"/>
  <c r="AB513" i="1"/>
  <c r="AG513" i="1" s="1"/>
  <c r="AC371" i="1"/>
  <c r="AH371" i="1" s="1"/>
  <c r="AA291" i="1"/>
  <c r="AF291" i="1" s="1"/>
  <c r="AB2267" i="1"/>
  <c r="AG2267" i="1" s="1"/>
  <c r="AC2267" i="1"/>
  <c r="AH2267" i="1" s="1"/>
  <c r="AA2267" i="1"/>
  <c r="AF2267" i="1" s="1"/>
  <c r="Z2267" i="1"/>
  <c r="AE2267" i="1" s="1"/>
  <c r="Y2267" i="1"/>
  <c r="AD2267" i="1" s="1"/>
  <c r="AP2149" i="1"/>
  <c r="AB2651" i="1"/>
  <c r="AG2651" i="1" s="1"/>
  <c r="AA2651" i="1"/>
  <c r="AF2651" i="1" s="1"/>
  <c r="Z2651" i="1"/>
  <c r="AE2651" i="1" s="1"/>
  <c r="Y2651" i="1"/>
  <c r="AD2651" i="1" s="1"/>
  <c r="AC2651" i="1"/>
  <c r="AH2651" i="1" s="1"/>
  <c r="AC2561" i="1"/>
  <c r="AH2561" i="1" s="1"/>
  <c r="AB2561" i="1"/>
  <c r="AG2561" i="1" s="1"/>
  <c r="AA2561" i="1"/>
  <c r="AF2561" i="1" s="1"/>
  <c r="Y2561" i="1"/>
  <c r="AD2561" i="1" s="1"/>
  <c r="Z2561" i="1"/>
  <c r="AE2561" i="1" s="1"/>
  <c r="AP2891" i="1"/>
  <c r="AP2883" i="1"/>
  <c r="AP2875" i="1"/>
  <c r="AP2867" i="1"/>
  <c r="AP2859" i="1"/>
  <c r="AP2851" i="1"/>
  <c r="AP2843" i="1"/>
  <c r="AP2835" i="1"/>
  <c r="AP2827" i="1"/>
  <c r="AP2819" i="1"/>
  <c r="AP2811" i="1"/>
  <c r="AP2803" i="1"/>
  <c r="AP2795" i="1"/>
  <c r="AP2787" i="1"/>
  <c r="AP2779" i="1"/>
  <c r="AP2771" i="1"/>
  <c r="AP2763" i="1"/>
  <c r="AP2755" i="1"/>
  <c r="AP2747" i="1"/>
  <c r="AP2739" i="1"/>
  <c r="AP2731" i="1"/>
  <c r="AP2723" i="1"/>
  <c r="AP2715" i="1"/>
  <c r="AP2707" i="1"/>
  <c r="AP2699" i="1"/>
  <c r="AP2691" i="1"/>
  <c r="AP2683" i="1"/>
  <c r="AP2675" i="1"/>
  <c r="AP2667" i="1"/>
  <c r="AP2659" i="1"/>
  <c r="AP2651" i="1"/>
  <c r="AP2643" i="1"/>
  <c r="AP2635" i="1"/>
  <c r="AP2627" i="1"/>
  <c r="AP2619" i="1"/>
  <c r="AP2611" i="1"/>
  <c r="AP2603" i="1"/>
  <c r="AP2595" i="1"/>
  <c r="AP2587" i="1"/>
  <c r="AP2579" i="1"/>
  <c r="AP2571" i="1"/>
  <c r="AP2563" i="1"/>
  <c r="AP2555" i="1"/>
  <c r="AP2547" i="1"/>
  <c r="AP2539" i="1"/>
  <c r="AP2531" i="1"/>
  <c r="AP2523" i="1"/>
  <c r="AP2515" i="1"/>
  <c r="AP2507" i="1"/>
  <c r="AP2499" i="1"/>
  <c r="AP2491" i="1"/>
  <c r="AP2483" i="1"/>
  <c r="AP2475" i="1"/>
  <c r="AP2467" i="1"/>
  <c r="AP2459" i="1"/>
  <c r="AP2451" i="1"/>
  <c r="AP2443" i="1"/>
  <c r="AP2435" i="1"/>
  <c r="AP2427" i="1"/>
  <c r="AP2419" i="1"/>
  <c r="AP2411" i="1"/>
  <c r="AP2403" i="1"/>
  <c r="AP2395" i="1"/>
  <c r="AP2387" i="1"/>
  <c r="AP2379" i="1"/>
  <c r="AP2371" i="1"/>
  <c r="AP2363" i="1"/>
  <c r="AP2355" i="1"/>
  <c r="AP2347" i="1"/>
  <c r="AP2339" i="1"/>
  <c r="AP2331" i="1"/>
  <c r="AP2323" i="1"/>
  <c r="AP2315" i="1"/>
  <c r="AP2307" i="1"/>
  <c r="AP2299" i="1"/>
  <c r="AP2291" i="1"/>
  <c r="AP2283" i="1"/>
  <c r="AP2275" i="1"/>
  <c r="AP2267" i="1"/>
  <c r="AP2259" i="1"/>
  <c r="AP2243" i="1"/>
  <c r="AP2235" i="1"/>
  <c r="AP2227" i="1"/>
  <c r="AP2219" i="1"/>
  <c r="AP2211" i="1"/>
  <c r="AP2203" i="1"/>
  <c r="AP2195" i="1"/>
  <c r="AP2187" i="1"/>
  <c r="AP2179" i="1"/>
  <c r="AP2171" i="1"/>
  <c r="AP2163" i="1"/>
  <c r="AP2155" i="1"/>
  <c r="AP2147" i="1"/>
  <c r="AP2139" i="1"/>
  <c r="AP2131" i="1"/>
  <c r="AP2123" i="1"/>
  <c r="AP2115" i="1"/>
  <c r="AP2107" i="1"/>
  <c r="AP2099" i="1"/>
  <c r="AP2091" i="1"/>
  <c r="AP2083" i="1"/>
  <c r="AP2075" i="1"/>
  <c r="AP2067" i="1"/>
  <c r="AP2059" i="1"/>
  <c r="AP2051" i="1"/>
  <c r="AP2043" i="1"/>
  <c r="AP2035" i="1"/>
  <c r="AP2027" i="1"/>
  <c r="AP2019" i="1"/>
  <c r="AP2011" i="1"/>
  <c r="AP2003" i="1"/>
  <c r="AP1995" i="1"/>
  <c r="AP1987" i="1"/>
  <c r="AP1979" i="1"/>
  <c r="AP1971" i="1"/>
  <c r="AP1963" i="1"/>
  <c r="AP1955" i="1"/>
  <c r="AP1947" i="1"/>
  <c r="AP1939" i="1"/>
  <c r="AP1931" i="1"/>
  <c r="AP1923" i="1"/>
  <c r="AP1915" i="1"/>
  <c r="AP1907" i="1"/>
  <c r="AP1899" i="1"/>
  <c r="AP1891" i="1"/>
  <c r="AP1883" i="1"/>
  <c r="AP1875" i="1"/>
  <c r="AP1867" i="1"/>
  <c r="AP1859" i="1"/>
  <c r="AP1851" i="1"/>
  <c r="AP1843" i="1"/>
  <c r="AP1835" i="1"/>
  <c r="AP1827" i="1"/>
  <c r="AP1819" i="1"/>
  <c r="AP1811" i="1"/>
  <c r="AP1803" i="1"/>
  <c r="AP1795" i="1"/>
  <c r="AP1787" i="1"/>
  <c r="AP1779" i="1"/>
  <c r="AP1771" i="1"/>
  <c r="AP1763" i="1"/>
  <c r="AP1755" i="1"/>
  <c r="AP1747" i="1"/>
  <c r="AP1739" i="1"/>
  <c r="AP1731" i="1"/>
  <c r="AP1723" i="1"/>
  <c r="AP1715" i="1"/>
  <c r="AP1707" i="1"/>
  <c r="AP1699" i="1"/>
  <c r="AP1691" i="1"/>
  <c r="AP1683" i="1"/>
  <c r="AP1675" i="1"/>
  <c r="AP1667" i="1"/>
  <c r="AP1659" i="1"/>
  <c r="AP1651" i="1"/>
  <c r="AP1643" i="1"/>
  <c r="AP1635" i="1"/>
  <c r="AP1627" i="1"/>
  <c r="AP1619" i="1"/>
  <c r="AP1611" i="1"/>
  <c r="AP1603" i="1"/>
  <c r="AP1595" i="1"/>
  <c r="AP1587" i="1"/>
  <c r="AP1579" i="1"/>
  <c r="AP1571" i="1"/>
  <c r="AP1563" i="1"/>
  <c r="AP1555" i="1"/>
  <c r="AP1547" i="1"/>
  <c r="AP1539" i="1"/>
  <c r="AP1531" i="1"/>
  <c r="AP1523" i="1"/>
  <c r="AP1515" i="1"/>
  <c r="AP1507" i="1"/>
  <c r="AP1499" i="1"/>
  <c r="AP1491" i="1"/>
  <c r="AP1483" i="1"/>
  <c r="AP1475" i="1"/>
  <c r="AP1467" i="1"/>
  <c r="AP1459" i="1"/>
  <c r="AP1451" i="1"/>
  <c r="AP1443" i="1"/>
  <c r="AP1435" i="1"/>
  <c r="AP1427" i="1"/>
  <c r="AP1419" i="1"/>
  <c r="AP1411" i="1"/>
  <c r="AP1403" i="1"/>
  <c r="AP1395" i="1"/>
  <c r="AP1387" i="1"/>
  <c r="AP1379" i="1"/>
  <c r="AP1371" i="1"/>
  <c r="AP1363" i="1"/>
  <c r="AP1355" i="1"/>
  <c r="AP1347" i="1"/>
  <c r="AP1339" i="1"/>
  <c r="AP1331" i="1"/>
  <c r="AP1323" i="1"/>
  <c r="AP1315" i="1"/>
  <c r="AP1307" i="1"/>
  <c r="AP1299" i="1"/>
  <c r="AP1291" i="1"/>
  <c r="AP1283" i="1"/>
  <c r="AP1275" i="1"/>
  <c r="AP1267" i="1"/>
  <c r="AP1259" i="1"/>
  <c r="AP1251" i="1"/>
  <c r="AP1243" i="1"/>
  <c r="AP1235" i="1"/>
  <c r="AP1227" i="1"/>
  <c r="AP1219" i="1"/>
  <c r="AP1211" i="1"/>
  <c r="AP1203" i="1"/>
  <c r="AP1195" i="1"/>
  <c r="AP1187" i="1"/>
  <c r="AP1179" i="1"/>
  <c r="AP1171" i="1"/>
  <c r="AP1163" i="1"/>
  <c r="AP1155" i="1"/>
  <c r="AP1147" i="1"/>
  <c r="AP1139" i="1"/>
  <c r="AP1131" i="1"/>
  <c r="AP1123" i="1"/>
  <c r="AP1115" i="1"/>
  <c r="AP1107" i="1"/>
  <c r="AP1099" i="1"/>
  <c r="AP1091" i="1"/>
  <c r="AP1083" i="1"/>
  <c r="AP1075" i="1"/>
  <c r="AP1067" i="1"/>
  <c r="AP1059" i="1"/>
  <c r="AP1051" i="1"/>
  <c r="AP1043" i="1"/>
  <c r="AP1035" i="1"/>
  <c r="AP1027" i="1"/>
  <c r="AP1019" i="1"/>
  <c r="AP1011" i="1"/>
  <c r="AP1003" i="1"/>
  <c r="AP995" i="1"/>
  <c r="AP987" i="1"/>
  <c r="AP979" i="1"/>
  <c r="AP971" i="1"/>
  <c r="AP963" i="1"/>
  <c r="AP955" i="1"/>
  <c r="AP947" i="1"/>
  <c r="AP939" i="1"/>
  <c r="AP931" i="1"/>
  <c r="AP923" i="1"/>
  <c r="AP915" i="1"/>
  <c r="AP907" i="1"/>
  <c r="AP899" i="1"/>
  <c r="AP891" i="1"/>
  <c r="AP883" i="1"/>
  <c r="AP875" i="1"/>
  <c r="AP867" i="1"/>
  <c r="AP859" i="1"/>
  <c r="AP851" i="1"/>
  <c r="AP827" i="1"/>
  <c r="AB811" i="1"/>
  <c r="AG811" i="1" s="1"/>
  <c r="AC811" i="1"/>
  <c r="AH811" i="1" s="1"/>
  <c r="AA811" i="1"/>
  <c r="AF811" i="1" s="1"/>
  <c r="Z811" i="1"/>
  <c r="AE811" i="1" s="1"/>
  <c r="Y811" i="1"/>
  <c r="AD811" i="1" s="1"/>
  <c r="AB763" i="1"/>
  <c r="AG763" i="1" s="1"/>
  <c r="AC763" i="1"/>
  <c r="AH763" i="1" s="1"/>
  <c r="AA763" i="1"/>
  <c r="AF763" i="1" s="1"/>
  <c r="Z763" i="1"/>
  <c r="AE763" i="1" s="1"/>
  <c r="AC2476" i="1"/>
  <c r="AH2476" i="1" s="1"/>
  <c r="AA2476" i="1"/>
  <c r="AF2476" i="1" s="1"/>
  <c r="AB2305" i="1"/>
  <c r="AG2305" i="1" s="1"/>
  <c r="AC2305" i="1"/>
  <c r="AH2305" i="1" s="1"/>
  <c r="AA2305" i="1"/>
  <c r="AF2305" i="1" s="1"/>
  <c r="Y2305" i="1"/>
  <c r="AD2305" i="1" s="1"/>
  <c r="Z2305" i="1"/>
  <c r="AE2305" i="1" s="1"/>
  <c r="AB2604" i="1"/>
  <c r="AG2604" i="1" s="1"/>
  <c r="Y2604" i="1"/>
  <c r="AD2604" i="1" s="1"/>
  <c r="AB2395" i="1"/>
  <c r="AG2395" i="1" s="1"/>
  <c r="AA2395" i="1"/>
  <c r="AF2395" i="1" s="1"/>
  <c r="Z2395" i="1"/>
  <c r="AE2395" i="1" s="1"/>
  <c r="Y2395" i="1"/>
  <c r="AD2395" i="1" s="1"/>
  <c r="AC2395" i="1"/>
  <c r="AH2395" i="1" s="1"/>
  <c r="AB2779" i="1"/>
  <c r="AG2779" i="1" s="1"/>
  <c r="AA2779" i="1"/>
  <c r="AF2779" i="1" s="1"/>
  <c r="Z2779" i="1"/>
  <c r="AE2779" i="1" s="1"/>
  <c r="Y2779" i="1"/>
  <c r="AD2779" i="1" s="1"/>
  <c r="AC2779" i="1"/>
  <c r="AH2779" i="1" s="1"/>
  <c r="AA2220" i="1"/>
  <c r="AF2220" i="1" s="1"/>
  <c r="Z2220" i="1"/>
  <c r="AE2220" i="1" s="1"/>
  <c r="Y2220" i="1"/>
  <c r="AD2220" i="1" s="1"/>
  <c r="AC2433" i="1"/>
  <c r="AH2433" i="1" s="1"/>
  <c r="AB2433" i="1"/>
  <c r="AG2433" i="1" s="1"/>
  <c r="AA2433" i="1"/>
  <c r="AF2433" i="1" s="1"/>
  <c r="Y2433" i="1"/>
  <c r="AD2433" i="1" s="1"/>
  <c r="Z2433" i="1"/>
  <c r="AE2433" i="1" s="1"/>
  <c r="AC2817" i="1"/>
  <c r="AH2817" i="1" s="1"/>
  <c r="AB2817" i="1"/>
  <c r="AG2817" i="1" s="1"/>
  <c r="AA2817" i="1"/>
  <c r="AF2817" i="1" s="1"/>
  <c r="AA2348" i="1"/>
  <c r="AF2348" i="1" s="1"/>
  <c r="AC2092" i="1"/>
  <c r="AH2092" i="1" s="1"/>
  <c r="AB2092" i="1"/>
  <c r="AG2092" i="1" s="1"/>
  <c r="AA2092" i="1"/>
  <c r="AF2092" i="1" s="1"/>
  <c r="Z2092" i="1"/>
  <c r="AE2092" i="1" s="1"/>
  <c r="Y2092" i="1"/>
  <c r="AD2092" i="1" s="1"/>
  <c r="AB2049" i="1"/>
  <c r="AG2049" i="1" s="1"/>
  <c r="AC2049" i="1"/>
  <c r="AH2049" i="1" s="1"/>
  <c r="AA2049" i="1"/>
  <c r="AF2049" i="1" s="1"/>
  <c r="Y2049" i="1"/>
  <c r="AD2049" i="1" s="1"/>
  <c r="Z2049" i="1"/>
  <c r="AE2049" i="1" s="1"/>
  <c r="Z1964" i="1"/>
  <c r="AE1964" i="1" s="1"/>
  <c r="Y1964" i="1"/>
  <c r="AD1964" i="1" s="1"/>
  <c r="AB1921" i="1"/>
  <c r="AG1921" i="1" s="1"/>
  <c r="AC1921" i="1"/>
  <c r="AH1921" i="1" s="1"/>
  <c r="AA1921" i="1"/>
  <c r="AF1921" i="1" s="1"/>
  <c r="Z1836" i="1"/>
  <c r="AE1836" i="1" s="1"/>
  <c r="Y1836" i="1"/>
  <c r="AD1836" i="1" s="1"/>
  <c r="Z1793" i="1"/>
  <c r="AE1793" i="1" s="1"/>
  <c r="AC1708" i="1"/>
  <c r="AH1708" i="1" s="1"/>
  <c r="Y1665" i="1"/>
  <c r="AD1665" i="1" s="1"/>
  <c r="Z1665" i="1"/>
  <c r="AE1665" i="1" s="1"/>
  <c r="AC1580" i="1"/>
  <c r="AH1580" i="1" s="1"/>
  <c r="AB1580" i="1"/>
  <c r="AG1580" i="1" s="1"/>
  <c r="AB1452" i="1"/>
  <c r="AG1452" i="1" s="1"/>
  <c r="Z1452" i="1"/>
  <c r="AE1452" i="1" s="1"/>
  <c r="AB1409" i="1"/>
  <c r="AG1409" i="1" s="1"/>
  <c r="Y1409" i="1"/>
  <c r="AD1409" i="1" s="1"/>
  <c r="AC1324" i="1"/>
  <c r="AH1324" i="1" s="1"/>
  <c r="AB1324" i="1"/>
  <c r="AG1324" i="1" s="1"/>
  <c r="Z1324" i="1"/>
  <c r="AE1324" i="1" s="1"/>
  <c r="Y1324" i="1"/>
  <c r="AD1324" i="1" s="1"/>
  <c r="AC1281" i="1"/>
  <c r="AH1281" i="1" s="1"/>
  <c r="AB1281" i="1"/>
  <c r="AG1281" i="1" s="1"/>
  <c r="Y1281" i="1"/>
  <c r="AD1281" i="1" s="1"/>
  <c r="Z1281" i="1"/>
  <c r="AE1281" i="1" s="1"/>
  <c r="AB1196" i="1"/>
  <c r="AG1196" i="1" s="1"/>
  <c r="AC1196" i="1"/>
  <c r="AH1196" i="1" s="1"/>
  <c r="Z1196" i="1"/>
  <c r="AE1196" i="1" s="1"/>
  <c r="Y1196" i="1"/>
  <c r="AD1196" i="1" s="1"/>
  <c r="AC1153" i="1"/>
  <c r="AH1153" i="1" s="1"/>
  <c r="AB1153" i="1"/>
  <c r="AG1153" i="1" s="1"/>
  <c r="Y1153" i="1"/>
  <c r="AD1153" i="1" s="1"/>
  <c r="Z1153" i="1"/>
  <c r="AE1153" i="1" s="1"/>
  <c r="AC1068" i="1"/>
  <c r="AH1068" i="1" s="1"/>
  <c r="Z1068" i="1"/>
  <c r="AE1068" i="1" s="1"/>
  <c r="AB1068" i="1"/>
  <c r="AG1068" i="1" s="1"/>
  <c r="Y1068" i="1"/>
  <c r="AD1068" i="1" s="1"/>
  <c r="AC1025" i="1"/>
  <c r="AH1025" i="1" s="1"/>
  <c r="AC908" i="1"/>
  <c r="AH908" i="1" s="1"/>
  <c r="AB908" i="1"/>
  <c r="AG908" i="1" s="1"/>
  <c r="AB812" i="1"/>
  <c r="AG812" i="1" s="1"/>
  <c r="AC812" i="1"/>
  <c r="AH812" i="1" s="1"/>
  <c r="AA780" i="1"/>
  <c r="AF780" i="1" s="1"/>
  <c r="Y780" i="1"/>
  <c r="AD780" i="1" s="1"/>
  <c r="Z748" i="1"/>
  <c r="AE748" i="1" s="1"/>
  <c r="AC748" i="1"/>
  <c r="AH748" i="1" s="1"/>
  <c r="AB748" i="1"/>
  <c r="AG748" i="1" s="1"/>
  <c r="AA715" i="1"/>
  <c r="AF715" i="1" s="1"/>
  <c r="AB699" i="1"/>
  <c r="AG699" i="1" s="1"/>
  <c r="AC699" i="1"/>
  <c r="AH699" i="1" s="1"/>
  <c r="Z699" i="1"/>
  <c r="AE699" i="1" s="1"/>
  <c r="Y699" i="1"/>
  <c r="AD699" i="1" s="1"/>
  <c r="AB683" i="1"/>
  <c r="AG683" i="1" s="1"/>
  <c r="Z683" i="1"/>
  <c r="AE683" i="1" s="1"/>
  <c r="Y683" i="1"/>
  <c r="AD683" i="1" s="1"/>
  <c r="AB635" i="1"/>
  <c r="AG635" i="1" s="1"/>
  <c r="AC635" i="1"/>
  <c r="AH635" i="1" s="1"/>
  <c r="Z635" i="1"/>
  <c r="AE635" i="1" s="1"/>
  <c r="Y635" i="1"/>
  <c r="AD635" i="1" s="1"/>
  <c r="AA619" i="1"/>
  <c r="AF619" i="1" s="1"/>
  <c r="Z619" i="1"/>
  <c r="AE619" i="1" s="1"/>
  <c r="AB571" i="1"/>
  <c r="AG571" i="1" s="1"/>
  <c r="AA571" i="1"/>
  <c r="AF571" i="1" s="1"/>
  <c r="Z571" i="1"/>
  <c r="AE571" i="1" s="1"/>
  <c r="Y571" i="1"/>
  <c r="AD571" i="1" s="1"/>
  <c r="AC555" i="1"/>
  <c r="AH555" i="1" s="1"/>
  <c r="AA555" i="1"/>
  <c r="AF555" i="1" s="1"/>
  <c r="Y555" i="1"/>
  <c r="AD555" i="1" s="1"/>
  <c r="AC539" i="1"/>
  <c r="AH539" i="1" s="1"/>
  <c r="AC523" i="1"/>
  <c r="AH523" i="1" s="1"/>
  <c r="AA523" i="1"/>
  <c r="AF523" i="1" s="1"/>
  <c r="Z523" i="1"/>
  <c r="AE523" i="1" s="1"/>
  <c r="AB507" i="1"/>
  <c r="AG507" i="1" s="1"/>
  <c r="AC507" i="1"/>
  <c r="AH507" i="1" s="1"/>
  <c r="AA507" i="1"/>
  <c r="AF507" i="1" s="1"/>
  <c r="Y491" i="1"/>
  <c r="AD491" i="1" s="1"/>
  <c r="AB475" i="1"/>
  <c r="AG475" i="1" s="1"/>
  <c r="AC475" i="1"/>
  <c r="AH475" i="1" s="1"/>
  <c r="AC459" i="1"/>
  <c r="AH459" i="1" s="1"/>
  <c r="AB427" i="1"/>
  <c r="AG427" i="1" s="1"/>
  <c r="AC427" i="1"/>
  <c r="AH427" i="1" s="1"/>
  <c r="AA427" i="1"/>
  <c r="AF427" i="1" s="1"/>
  <c r="Y427" i="1"/>
  <c r="AD427" i="1" s="1"/>
  <c r="Y338" i="1"/>
  <c r="AD338" i="1" s="1"/>
  <c r="Y300" i="1"/>
  <c r="AD300" i="1" s="1"/>
  <c r="Z300" i="1"/>
  <c r="AE300" i="1" s="1"/>
  <c r="AP2893" i="1"/>
  <c r="AP2885" i="1"/>
  <c r="AP2877" i="1"/>
  <c r="AP2869" i="1"/>
  <c r="AP2861" i="1"/>
  <c r="AP2853" i="1"/>
  <c r="AP2845" i="1"/>
  <c r="AP2837" i="1"/>
  <c r="AP2829" i="1"/>
  <c r="AP2821" i="1"/>
  <c r="AP2813" i="1"/>
  <c r="AP2805" i="1"/>
  <c r="AP2797" i="1"/>
  <c r="AP2789" i="1"/>
  <c r="AP2781" i="1"/>
  <c r="AP2773" i="1"/>
  <c r="AP2765" i="1"/>
  <c r="AP2757" i="1"/>
  <c r="AP2749" i="1"/>
  <c r="AP2741" i="1"/>
  <c r="AP2733" i="1"/>
  <c r="AP2725" i="1"/>
  <c r="AP2717" i="1"/>
  <c r="AP2709" i="1"/>
  <c r="AP2701" i="1"/>
  <c r="AP2693" i="1"/>
  <c r="AP2685" i="1"/>
  <c r="AP2677" i="1"/>
  <c r="AP2669" i="1"/>
  <c r="AP2661" i="1"/>
  <c r="AP2653" i="1"/>
  <c r="AP2645" i="1"/>
  <c r="AP2637" i="1"/>
  <c r="AP2629" i="1"/>
  <c r="AP2621" i="1"/>
  <c r="AP2613" i="1"/>
  <c r="AP2605" i="1"/>
  <c r="AP2597" i="1"/>
  <c r="AP2589" i="1"/>
  <c r="AP2581" i="1"/>
  <c r="AP2573" i="1"/>
  <c r="AP2565" i="1"/>
  <c r="AP2549" i="1"/>
  <c r="AP2541" i="1"/>
  <c r="AP2525" i="1"/>
  <c r="AP2517" i="1"/>
  <c r="AP2501" i="1"/>
  <c r="AP2493" i="1"/>
  <c r="AP2477" i="1"/>
  <c r="AP2469" i="1"/>
  <c r="AP2453" i="1"/>
  <c r="AP2429" i="1"/>
  <c r="AP2405" i="1"/>
  <c r="AP2381" i="1"/>
  <c r="AP2365" i="1"/>
  <c r="AP2357" i="1"/>
  <c r="AP2333" i="1"/>
  <c r="AP2317" i="1"/>
  <c r="AP2309" i="1"/>
  <c r="AP2293" i="1"/>
  <c r="AP2285" i="1"/>
  <c r="AP2269" i="1"/>
  <c r="AP2261" i="1"/>
  <c r="AP2245" i="1"/>
  <c r="AP2237" i="1"/>
  <c r="AP2221" i="1"/>
  <c r="AP2213" i="1"/>
  <c r="AP2197" i="1"/>
  <c r="AP2189" i="1"/>
  <c r="AP2173" i="1"/>
  <c r="AP2125" i="1"/>
  <c r="AP2101" i="1"/>
  <c r="AP2077" i="1"/>
  <c r="AP2061" i="1"/>
  <c r="AP2053" i="1"/>
  <c r="AP2037" i="1"/>
  <c r="AP2029" i="1"/>
  <c r="AP2013" i="1"/>
  <c r="AP2005" i="1"/>
  <c r="AP1997" i="1"/>
  <c r="AP1973" i="1"/>
  <c r="AP1941" i="1"/>
  <c r="AP1933" i="1"/>
  <c r="AP1909" i="1"/>
  <c r="AP1901" i="1"/>
  <c r="AP1893" i="1"/>
  <c r="AP1869" i="1"/>
  <c r="AP1861" i="1"/>
  <c r="AP1829" i="1"/>
  <c r="AP1805" i="1"/>
  <c r="AP1797" i="1"/>
  <c r="AP1749" i="1"/>
  <c r="AP1733" i="1"/>
  <c r="AP1725" i="1"/>
  <c r="AP1677" i="1"/>
  <c r="AP1621" i="1"/>
  <c r="AP1605" i="1"/>
  <c r="AP1597" i="1"/>
  <c r="AP1549" i="1"/>
  <c r="AP1485" i="1"/>
  <c r="AP1453" i="1"/>
  <c r="AP1405" i="1"/>
  <c r="AP1397" i="1"/>
  <c r="AP1381" i="1"/>
  <c r="AP1373" i="1"/>
  <c r="AP1357" i="1"/>
  <c r="AP1333" i="1"/>
  <c r="AP1309" i="1"/>
  <c r="AP1293" i="1"/>
  <c r="AP1277" i="1"/>
  <c r="AP1269" i="1"/>
  <c r="AP1253" i="1"/>
  <c r="AP1245" i="1"/>
  <c r="AP1237" i="1"/>
  <c r="AP1229" i="1"/>
  <c r="AP1221" i="1"/>
  <c r="AP1213" i="1"/>
  <c r="AP1205" i="1"/>
  <c r="AP1197" i="1"/>
  <c r="AP1189" i="1"/>
  <c r="AP1181" i="1"/>
  <c r="AP1173" i="1"/>
  <c r="AP1165" i="1"/>
  <c r="AP1157" i="1"/>
  <c r="AP1149" i="1"/>
  <c r="AP1141" i="1"/>
  <c r="AP1125" i="1"/>
  <c r="AP1117" i="1"/>
  <c r="AP1109" i="1"/>
  <c r="AP1101" i="1"/>
  <c r="AP1093" i="1"/>
  <c r="AP1085" i="1"/>
  <c r="AP1077" i="1"/>
  <c r="AP1069" i="1"/>
  <c r="AP1061" i="1"/>
  <c r="AP1053" i="1"/>
  <c r="AP1045" i="1"/>
  <c r="AP1037" i="1"/>
  <c r="AP1029" i="1"/>
  <c r="AP1021" i="1"/>
  <c r="AP1013" i="1"/>
  <c r="AP1005" i="1"/>
  <c r="AP997" i="1"/>
  <c r="AP989" i="1"/>
  <c r="AP981" i="1"/>
  <c r="AP973" i="1"/>
  <c r="AP965" i="1"/>
  <c r="AP957" i="1"/>
  <c r="AP949" i="1"/>
  <c r="AP941" i="1"/>
  <c r="AP933" i="1"/>
  <c r="AP925" i="1"/>
  <c r="AP917" i="1"/>
  <c r="AP909" i="1"/>
  <c r="AP901" i="1"/>
  <c r="AP893" i="1"/>
  <c r="AP885" i="1"/>
  <c r="AP877" i="1"/>
  <c r="AP869" i="1"/>
  <c r="AP861" i="1"/>
  <c r="AP853" i="1"/>
  <c r="AP845" i="1"/>
  <c r="AP837" i="1"/>
  <c r="AP829" i="1"/>
  <c r="AP821" i="1"/>
  <c r="AP813" i="1"/>
  <c r="AP805" i="1"/>
  <c r="AP797" i="1"/>
  <c r="AP789" i="1"/>
  <c r="AP781" i="1"/>
  <c r="AP773" i="1"/>
  <c r="AP765" i="1"/>
  <c r="AP757" i="1"/>
  <c r="AP749" i="1"/>
  <c r="AP741" i="1"/>
  <c r="AP733" i="1"/>
  <c r="AP725" i="1"/>
  <c r="AP717" i="1"/>
  <c r="AP709" i="1"/>
  <c r="AP701" i="1"/>
  <c r="AP693" i="1"/>
  <c r="AP685" i="1"/>
  <c r="AP677" i="1"/>
  <c r="AP669" i="1"/>
  <c r="AP661" i="1"/>
  <c r="AP653" i="1"/>
  <c r="AP645" i="1"/>
  <c r="AP637" i="1"/>
  <c r="AP629" i="1"/>
  <c r="AP621" i="1"/>
  <c r="AP613" i="1"/>
  <c r="AP605" i="1"/>
  <c r="AP597" i="1"/>
  <c r="AP589" i="1"/>
  <c r="AP581" i="1"/>
  <c r="AP573" i="1"/>
  <c r="AP565" i="1"/>
  <c r="AP557" i="1"/>
  <c r="AP549" i="1"/>
  <c r="AP541" i="1"/>
  <c r="AP533" i="1"/>
  <c r="AP525" i="1"/>
  <c r="AP517" i="1"/>
  <c r="AP509" i="1"/>
  <c r="AP501" i="1"/>
  <c r="AP493" i="1"/>
  <c r="AP485" i="1"/>
  <c r="AP477" i="1"/>
  <c r="AP469" i="1"/>
  <c r="AP461" i="1"/>
  <c r="AP453" i="1"/>
  <c r="AP445" i="1"/>
  <c r="AP437" i="1"/>
  <c r="AP429" i="1"/>
  <c r="AP420" i="1"/>
  <c r="AP404" i="1"/>
  <c r="AP388" i="1"/>
  <c r="AP372" i="1"/>
  <c r="AP356" i="1"/>
  <c r="AP340" i="1"/>
  <c r="AP324" i="1"/>
  <c r="AP308" i="1"/>
  <c r="AP292" i="1"/>
  <c r="AC2897" i="1"/>
  <c r="AH2897" i="1" s="1"/>
  <c r="AA2897" i="1"/>
  <c r="AF2897" i="1" s="1"/>
  <c r="AB2897" i="1"/>
  <c r="AG2897" i="1" s="1"/>
  <c r="Z2897" i="1"/>
  <c r="AE2897" i="1" s="1"/>
  <c r="AC2812" i="1"/>
  <c r="AH2812" i="1" s="1"/>
  <c r="Z2812" i="1"/>
  <c r="AE2812" i="1" s="1"/>
  <c r="AC2769" i="1"/>
  <c r="AH2769" i="1" s="1"/>
  <c r="AA2769" i="1"/>
  <c r="AF2769" i="1" s="1"/>
  <c r="AB2769" i="1"/>
  <c r="AG2769" i="1" s="1"/>
  <c r="Z2769" i="1"/>
  <c r="AE2769" i="1" s="1"/>
  <c r="Y2769" i="1"/>
  <c r="AD2769" i="1" s="1"/>
  <c r="AC2684" i="1"/>
  <c r="AH2684" i="1" s="1"/>
  <c r="Z2684" i="1"/>
  <c r="AE2684" i="1" s="1"/>
  <c r="AA2684" i="1"/>
  <c r="AF2684" i="1" s="1"/>
  <c r="AB2684" i="1"/>
  <c r="AG2684" i="1" s="1"/>
  <c r="Y2684" i="1"/>
  <c r="AD2684" i="1" s="1"/>
  <c r="AC2641" i="1"/>
  <c r="AH2641" i="1" s="1"/>
  <c r="AA2641" i="1"/>
  <c r="AF2641" i="1" s="1"/>
  <c r="AB2641" i="1"/>
  <c r="AG2641" i="1" s="1"/>
  <c r="Z2641" i="1"/>
  <c r="AE2641" i="1" s="1"/>
  <c r="Y2641" i="1"/>
  <c r="AD2641" i="1" s="1"/>
  <c r="AC2556" i="1"/>
  <c r="AH2556" i="1" s="1"/>
  <c r="Z2556" i="1"/>
  <c r="AE2556" i="1" s="1"/>
  <c r="AA2556" i="1"/>
  <c r="AF2556" i="1" s="1"/>
  <c r="AB2556" i="1"/>
  <c r="AG2556" i="1" s="1"/>
  <c r="Y2556" i="1"/>
  <c r="AD2556" i="1" s="1"/>
  <c r="AC2513" i="1"/>
  <c r="AH2513" i="1" s="1"/>
  <c r="AA2513" i="1"/>
  <c r="AF2513" i="1" s="1"/>
  <c r="AB2513" i="1"/>
  <c r="AG2513" i="1" s="1"/>
  <c r="Z2513" i="1"/>
  <c r="AE2513" i="1" s="1"/>
  <c r="Y2513" i="1"/>
  <c r="AD2513" i="1" s="1"/>
  <c r="AC2428" i="1"/>
  <c r="AH2428" i="1" s="1"/>
  <c r="AB2428" i="1"/>
  <c r="AG2428" i="1" s="1"/>
  <c r="Z2428" i="1"/>
  <c r="AE2428" i="1" s="1"/>
  <c r="AA2428" i="1"/>
  <c r="AF2428" i="1" s="1"/>
  <c r="Y2428" i="1"/>
  <c r="AD2428" i="1" s="1"/>
  <c r="AC2385" i="1"/>
  <c r="AH2385" i="1" s="1"/>
  <c r="AB2385" i="1"/>
  <c r="AG2385" i="1" s="1"/>
  <c r="AA2385" i="1"/>
  <c r="AF2385" i="1" s="1"/>
  <c r="Z2385" i="1"/>
  <c r="AE2385" i="1" s="1"/>
  <c r="Y2385" i="1"/>
  <c r="AD2385" i="1" s="1"/>
  <c r="AB2300" i="1"/>
  <c r="AG2300" i="1" s="1"/>
  <c r="Z2300" i="1"/>
  <c r="AE2300" i="1" s="1"/>
  <c r="Y2300" i="1"/>
  <c r="AD2300" i="1" s="1"/>
  <c r="AC2300" i="1"/>
  <c r="AH2300" i="1" s="1"/>
  <c r="AC2129" i="1"/>
  <c r="AH2129" i="1" s="1"/>
  <c r="AB2129" i="1"/>
  <c r="AG2129" i="1" s="1"/>
  <c r="AA2129" i="1"/>
  <c r="AF2129" i="1" s="1"/>
  <c r="Z2129" i="1"/>
  <c r="AE2129" i="1" s="1"/>
  <c r="Y2129" i="1"/>
  <c r="AD2129" i="1" s="1"/>
  <c r="AB2044" i="1"/>
  <c r="AG2044" i="1" s="1"/>
  <c r="Z2044" i="1"/>
  <c r="AE2044" i="1" s="1"/>
  <c r="AA2044" i="1"/>
  <c r="AF2044" i="1" s="1"/>
  <c r="Y2044" i="1"/>
  <c r="AD2044" i="1" s="1"/>
  <c r="AC2044" i="1"/>
  <c r="AH2044" i="1" s="1"/>
  <c r="AC2001" i="1"/>
  <c r="AH2001" i="1" s="1"/>
  <c r="Y2001" i="1"/>
  <c r="AD2001" i="1" s="1"/>
  <c r="Y1916" i="1"/>
  <c r="AD1916" i="1" s="1"/>
  <c r="AC1916" i="1"/>
  <c r="AH1916" i="1" s="1"/>
  <c r="AC1873" i="1"/>
  <c r="AH1873" i="1" s="1"/>
  <c r="AB1788" i="1"/>
  <c r="AG1788" i="1" s="1"/>
  <c r="Z1788" i="1"/>
  <c r="AE1788" i="1" s="1"/>
  <c r="AA1788" i="1"/>
  <c r="AF1788" i="1" s="1"/>
  <c r="Y1788" i="1"/>
  <c r="AD1788" i="1" s="1"/>
  <c r="AC1745" i="1"/>
  <c r="AH1745" i="1" s="1"/>
  <c r="AB1745" i="1"/>
  <c r="AG1745" i="1" s="1"/>
  <c r="AA1745" i="1"/>
  <c r="AF1745" i="1" s="1"/>
  <c r="Z1745" i="1"/>
  <c r="AE1745" i="1" s="1"/>
  <c r="Y1745" i="1"/>
  <c r="AD1745" i="1" s="1"/>
  <c r="AB1660" i="1"/>
  <c r="AG1660" i="1" s="1"/>
  <c r="AA1660" i="1"/>
  <c r="AF1660" i="1" s="1"/>
  <c r="Z1660" i="1"/>
  <c r="AE1660" i="1" s="1"/>
  <c r="Y1660" i="1"/>
  <c r="AD1660" i="1" s="1"/>
  <c r="AC1660" i="1"/>
  <c r="AH1660" i="1" s="1"/>
  <c r="Z1617" i="1"/>
  <c r="AE1617" i="1" s="1"/>
  <c r="AC1489" i="1"/>
  <c r="AH1489" i="1" s="1"/>
  <c r="AB1489" i="1"/>
  <c r="AG1489" i="1" s="1"/>
  <c r="AA1489" i="1"/>
  <c r="AF1489" i="1" s="1"/>
  <c r="Y1489" i="1"/>
  <c r="AD1489" i="1" s="1"/>
  <c r="Z1489" i="1"/>
  <c r="AE1489" i="1" s="1"/>
  <c r="AB1404" i="1"/>
  <c r="AG1404" i="1" s="1"/>
  <c r="AA1404" i="1"/>
  <c r="AF1404" i="1" s="1"/>
  <c r="Z1404" i="1"/>
  <c r="AE1404" i="1" s="1"/>
  <c r="AC1404" i="1"/>
  <c r="AH1404" i="1" s="1"/>
  <c r="AC1361" i="1"/>
  <c r="AH1361" i="1" s="1"/>
  <c r="AB1361" i="1"/>
  <c r="AG1361" i="1" s="1"/>
  <c r="AA1361" i="1"/>
  <c r="AF1361" i="1" s="1"/>
  <c r="Y1361" i="1"/>
  <c r="AD1361" i="1" s="1"/>
  <c r="Z1361" i="1"/>
  <c r="AE1361" i="1" s="1"/>
  <c r="AC1233" i="1"/>
  <c r="AH1233" i="1" s="1"/>
  <c r="AB1233" i="1"/>
  <c r="AG1233" i="1" s="1"/>
  <c r="AA1233" i="1"/>
  <c r="AF1233" i="1" s="1"/>
  <c r="Y1233" i="1"/>
  <c r="AD1233" i="1" s="1"/>
  <c r="Z1233" i="1"/>
  <c r="AE1233" i="1" s="1"/>
  <c r="AC1148" i="1"/>
  <c r="AH1148" i="1" s="1"/>
  <c r="AC1105" i="1"/>
  <c r="AH1105" i="1" s="1"/>
  <c r="AB1105" i="1"/>
  <c r="AG1105" i="1" s="1"/>
  <c r="AA1105" i="1"/>
  <c r="AF1105" i="1" s="1"/>
  <c r="Y1105" i="1"/>
  <c r="AD1105" i="1" s="1"/>
  <c r="Z1105" i="1"/>
  <c r="AE1105" i="1" s="1"/>
  <c r="AA1020" i="1"/>
  <c r="AF1020" i="1" s="1"/>
  <c r="Z1020" i="1"/>
  <c r="AE1020" i="1" s="1"/>
  <c r="AC1020" i="1"/>
  <c r="AH1020" i="1" s="1"/>
  <c r="AB1020" i="1"/>
  <c r="AG1020" i="1" s="1"/>
  <c r="Z977" i="1"/>
  <c r="AE977" i="1" s="1"/>
  <c r="AA337" i="1"/>
  <c r="AF337" i="1" s="1"/>
  <c r="Y337" i="1"/>
  <c r="AD337" i="1" s="1"/>
  <c r="Y1020" i="1"/>
  <c r="AD1020" i="1" s="1"/>
  <c r="AA1324" i="1"/>
  <c r="AF1324" i="1" s="1"/>
  <c r="AP2884" i="1"/>
  <c r="AP2868" i="1"/>
  <c r="AP2852" i="1"/>
  <c r="AP2836" i="1"/>
  <c r="AP2820" i="1"/>
  <c r="AP2804" i="1"/>
  <c r="AP2788" i="1"/>
  <c r="AP2772" i="1"/>
  <c r="AP2756" i="1"/>
  <c r="AP2740" i="1"/>
  <c r="AP2724" i="1"/>
  <c r="AP2708" i="1"/>
  <c r="AP2692" i="1"/>
  <c r="AP2676" i="1"/>
  <c r="AP2660" i="1"/>
  <c r="AP2644" i="1"/>
  <c r="AP2628" i="1"/>
  <c r="AP2612" i="1"/>
  <c r="AP2596" i="1"/>
  <c r="AP2580" i="1"/>
  <c r="AP2564" i="1"/>
  <c r="AP2548" i="1"/>
  <c r="AP2532" i="1"/>
  <c r="AP2516" i="1"/>
  <c r="AP2500" i="1"/>
  <c r="AP2484" i="1"/>
  <c r="AP2468" i="1"/>
  <c r="AP2452" i="1"/>
  <c r="AP2444" i="1"/>
  <c r="AP2436" i="1"/>
  <c r="AP2420" i="1"/>
  <c r="AP2404" i="1"/>
  <c r="AP2396" i="1"/>
  <c r="AP2388" i="1"/>
  <c r="AP2372" i="1"/>
  <c r="AP2356" i="1"/>
  <c r="AP2340" i="1"/>
  <c r="AP2324" i="1"/>
  <c r="AP2308" i="1"/>
  <c r="AP2292" i="1"/>
  <c r="AP2276" i="1"/>
  <c r="AP2260" i="1"/>
  <c r="AP2244" i="1"/>
  <c r="AP2236" i="1"/>
  <c r="AP2228" i="1"/>
  <c r="AP2212" i="1"/>
  <c r="AP2196" i="1"/>
  <c r="AP2180" i="1"/>
  <c r="AP2164" i="1"/>
  <c r="AP2148" i="1"/>
  <c r="AP2132" i="1"/>
  <c r="AP2116" i="1"/>
  <c r="AP2100" i="1"/>
  <c r="AP2092" i="1"/>
  <c r="AP2084" i="1"/>
  <c r="AP2076" i="1"/>
  <c r="AP2068" i="1"/>
  <c r="AP2052" i="1"/>
  <c r="AP2036" i="1"/>
  <c r="AP2020" i="1"/>
  <c r="AP2004" i="1"/>
  <c r="AP1988" i="1"/>
  <c r="AP1972" i="1"/>
  <c r="AP1956" i="1"/>
  <c r="AP1940" i="1"/>
  <c r="AP1924" i="1"/>
  <c r="AP1908" i="1"/>
  <c r="AP1892" i="1"/>
  <c r="AP1876" i="1"/>
  <c r="AP1860" i="1"/>
  <c r="AP1844" i="1"/>
  <c r="AP1828" i="1"/>
  <c r="AP1812" i="1"/>
  <c r="AP1796" i="1"/>
  <c r="AP1780" i="1"/>
  <c r="AP1764" i="1"/>
  <c r="AP1748" i="1"/>
  <c r="AP1732" i="1"/>
  <c r="AP1724" i="1"/>
  <c r="AP1716" i="1"/>
  <c r="AP1700" i="1"/>
  <c r="AP1684" i="1"/>
  <c r="AP1668" i="1"/>
  <c r="AP1652" i="1"/>
  <c r="AP1636" i="1"/>
  <c r="AP1620" i="1"/>
  <c r="AP1604" i="1"/>
  <c r="AP1596" i="1"/>
  <c r="AP1588" i="1"/>
  <c r="AP1572" i="1"/>
  <c r="AP1556" i="1"/>
  <c r="AP1540" i="1"/>
  <c r="AP1524" i="1"/>
  <c r="AP1508" i="1"/>
  <c r="AP1492" i="1"/>
  <c r="AP1476" i="1"/>
  <c r="AP1460" i="1"/>
  <c r="AP1444" i="1"/>
  <c r="AP1428" i="1"/>
  <c r="AP1412" i="1"/>
  <c r="AP1404" i="1"/>
  <c r="AP1396" i="1"/>
  <c r="AP1388" i="1"/>
  <c r="AP1380" i="1"/>
  <c r="AP1364" i="1"/>
  <c r="AP1348" i="1"/>
  <c r="AP1332" i="1"/>
  <c r="AP1324" i="1"/>
  <c r="AP1316" i="1"/>
  <c r="AP1300" i="1"/>
  <c r="AP1284" i="1"/>
  <c r="AP1268" i="1"/>
  <c r="AP1252" i="1"/>
  <c r="AP1236" i="1"/>
  <c r="AP1220" i="1"/>
  <c r="AP1204" i="1"/>
  <c r="AP1188" i="1"/>
  <c r="AP1172" i="1"/>
  <c r="AP1164" i="1"/>
  <c r="AP1156" i="1"/>
  <c r="AP1140" i="1"/>
  <c r="AP1124" i="1"/>
  <c r="AP1108" i="1"/>
  <c r="AP1092" i="1"/>
  <c r="AP1084" i="1"/>
  <c r="AP1076" i="1"/>
  <c r="AP1060" i="1"/>
  <c r="AP1052" i="1"/>
  <c r="AP1044" i="1"/>
  <c r="AP1028" i="1"/>
  <c r="AP1020" i="1"/>
  <c r="AP1012" i="1"/>
  <c r="AP996" i="1"/>
  <c r="AP980" i="1"/>
  <c r="AP964" i="1"/>
  <c r="AP948" i="1"/>
  <c r="AC2849" i="1"/>
  <c r="AH2849" i="1" s="1"/>
  <c r="Y2849" i="1"/>
  <c r="AD2849" i="1" s="1"/>
  <c r="AA2849" i="1"/>
  <c r="AF2849" i="1" s="1"/>
  <c r="Z2849" i="1"/>
  <c r="AE2849" i="1" s="1"/>
  <c r="AB2849" i="1"/>
  <c r="AG2849" i="1" s="1"/>
  <c r="AC2721" i="1"/>
  <c r="AH2721" i="1" s="1"/>
  <c r="Y2721" i="1"/>
  <c r="AD2721" i="1" s="1"/>
  <c r="AA2721" i="1"/>
  <c r="AF2721" i="1" s="1"/>
  <c r="Z2721" i="1"/>
  <c r="AE2721" i="1" s="1"/>
  <c r="AB2721" i="1"/>
  <c r="AG2721" i="1" s="1"/>
  <c r="AC2593" i="1"/>
  <c r="AH2593" i="1" s="1"/>
  <c r="Y2593" i="1"/>
  <c r="AD2593" i="1" s="1"/>
  <c r="AA2593" i="1"/>
  <c r="AF2593" i="1" s="1"/>
  <c r="Z2593" i="1"/>
  <c r="AE2593" i="1" s="1"/>
  <c r="AB2593" i="1"/>
  <c r="AG2593" i="1" s="1"/>
  <c r="AC2465" i="1"/>
  <c r="AH2465" i="1" s="1"/>
  <c r="AA2465" i="1"/>
  <c r="AF2465" i="1" s="1"/>
  <c r="Z2465" i="1"/>
  <c r="AE2465" i="1" s="1"/>
  <c r="AC2337" i="1"/>
  <c r="AH2337" i="1" s="1"/>
  <c r="AB2337" i="1"/>
  <c r="AG2337" i="1" s="1"/>
  <c r="AA2337" i="1"/>
  <c r="AF2337" i="1" s="1"/>
  <c r="Z2337" i="1"/>
  <c r="AE2337" i="1" s="1"/>
  <c r="Y2337" i="1"/>
  <c r="AD2337" i="1" s="1"/>
  <c r="AB2209" i="1"/>
  <c r="AG2209" i="1" s="1"/>
  <c r="AA2209" i="1"/>
  <c r="AF2209" i="1" s="1"/>
  <c r="Z2209" i="1"/>
  <c r="AE2209" i="1" s="1"/>
  <c r="AC2209" i="1"/>
  <c r="AH2209" i="1" s="1"/>
  <c r="Y2209" i="1"/>
  <c r="AD2209" i="1" s="1"/>
  <c r="AB2081" i="1"/>
  <c r="AG2081" i="1" s="1"/>
  <c r="AA2081" i="1"/>
  <c r="AF2081" i="1" s="1"/>
  <c r="Z2081" i="1"/>
  <c r="AE2081" i="1" s="1"/>
  <c r="AC2081" i="1"/>
  <c r="AH2081" i="1" s="1"/>
  <c r="Y2081" i="1"/>
  <c r="AD2081" i="1" s="1"/>
  <c r="AB1953" i="1"/>
  <c r="AG1953" i="1" s="1"/>
  <c r="AA1953" i="1"/>
  <c r="AF1953" i="1" s="1"/>
  <c r="Z1953" i="1"/>
  <c r="AE1953" i="1" s="1"/>
  <c r="AC1953" i="1"/>
  <c r="AH1953" i="1" s="1"/>
  <c r="Y1953" i="1"/>
  <c r="AD1953" i="1" s="1"/>
  <c r="AB1825" i="1"/>
  <c r="AG1825" i="1" s="1"/>
  <c r="AA1825" i="1"/>
  <c r="AF1825" i="1" s="1"/>
  <c r="Z1825" i="1"/>
  <c r="AE1825" i="1" s="1"/>
  <c r="AC1825" i="1"/>
  <c r="AH1825" i="1" s="1"/>
  <c r="Y1825" i="1"/>
  <c r="AD1825" i="1" s="1"/>
  <c r="AB1697" i="1"/>
  <c r="AG1697" i="1" s="1"/>
  <c r="Z1697" i="1"/>
  <c r="AE1697" i="1" s="1"/>
  <c r="AA1697" i="1"/>
  <c r="AF1697" i="1" s="1"/>
  <c r="AC1697" i="1"/>
  <c r="AH1697" i="1" s="1"/>
  <c r="Y1697" i="1"/>
  <c r="AD1697" i="1" s="1"/>
  <c r="Z1569" i="1"/>
  <c r="AE1569" i="1" s="1"/>
  <c r="AA1569" i="1"/>
  <c r="AF1569" i="1" s="1"/>
  <c r="AC1569" i="1"/>
  <c r="AH1569" i="1" s="1"/>
  <c r="AB1441" i="1"/>
  <c r="AG1441" i="1" s="1"/>
  <c r="AB1313" i="1"/>
  <c r="AG1313" i="1" s="1"/>
  <c r="Y1313" i="1"/>
  <c r="AD1313" i="1" s="1"/>
  <c r="Z1313" i="1"/>
  <c r="AE1313" i="1" s="1"/>
  <c r="AA1313" i="1"/>
  <c r="AF1313" i="1" s="1"/>
  <c r="AC1313" i="1"/>
  <c r="AH1313" i="1" s="1"/>
  <c r="Z1185" i="1"/>
  <c r="AE1185" i="1" s="1"/>
  <c r="AA1185" i="1"/>
  <c r="AF1185" i="1" s="1"/>
  <c r="AC1057" i="1"/>
  <c r="AH1057" i="1" s="1"/>
  <c r="Y1057" i="1"/>
  <c r="AD1057" i="1" s="1"/>
  <c r="AA370" i="1"/>
  <c r="AF370" i="1" s="1"/>
  <c r="Z370" i="1"/>
  <c r="AE370" i="1" s="1"/>
  <c r="Y370" i="1"/>
  <c r="AD370" i="1" s="1"/>
  <c r="AC370" i="1"/>
  <c r="AH370" i="1" s="1"/>
  <c r="Y2666" i="1"/>
  <c r="AD2666" i="1" s="1"/>
  <c r="AA1196" i="1"/>
  <c r="AF1196" i="1" s="1"/>
  <c r="AP779" i="1"/>
  <c r="Z2801" i="1"/>
  <c r="AE2801" i="1" s="1"/>
  <c r="AA2801" i="1"/>
  <c r="AF2801" i="1" s="1"/>
  <c r="Y2801" i="1"/>
  <c r="AD2801" i="1" s="1"/>
  <c r="AB2716" i="1"/>
  <c r="AG2716" i="1" s="1"/>
  <c r="Z2716" i="1"/>
  <c r="AE2716" i="1" s="1"/>
  <c r="AA2716" i="1"/>
  <c r="AF2716" i="1" s="1"/>
  <c r="AC2716" i="1"/>
  <c r="AH2716" i="1" s="1"/>
  <c r="Y2716" i="1"/>
  <c r="AD2716" i="1" s="1"/>
  <c r="AC2673" i="1"/>
  <c r="AH2673" i="1" s="1"/>
  <c r="Z2673" i="1"/>
  <c r="AE2673" i="1" s="1"/>
  <c r="AA2673" i="1"/>
  <c r="AF2673" i="1" s="1"/>
  <c r="Y2673" i="1"/>
  <c r="AD2673" i="1" s="1"/>
  <c r="AB2673" i="1"/>
  <c r="AG2673" i="1" s="1"/>
  <c r="AC2545" i="1"/>
  <c r="AH2545" i="1" s="1"/>
  <c r="Z2545" i="1"/>
  <c r="AE2545" i="1" s="1"/>
  <c r="AA2545" i="1"/>
  <c r="AF2545" i="1" s="1"/>
  <c r="AB2460" i="1"/>
  <c r="AG2460" i="1" s="1"/>
  <c r="Z2460" i="1"/>
  <c r="AE2460" i="1" s="1"/>
  <c r="AA2460" i="1"/>
  <c r="AF2460" i="1" s="1"/>
  <c r="AC2460" i="1"/>
  <c r="AH2460" i="1" s="1"/>
  <c r="Y2460" i="1"/>
  <c r="AD2460" i="1" s="1"/>
  <c r="AB2417" i="1"/>
  <c r="AG2417" i="1" s="1"/>
  <c r="AC2417" i="1"/>
  <c r="AH2417" i="1" s="1"/>
  <c r="Z2332" i="1"/>
  <c r="AE2332" i="1" s="1"/>
  <c r="AA2332" i="1"/>
  <c r="AF2332" i="1" s="1"/>
  <c r="Y2332" i="1"/>
  <c r="AD2332" i="1" s="1"/>
  <c r="AC2289" i="1"/>
  <c r="AH2289" i="1" s="1"/>
  <c r="AB2289" i="1"/>
  <c r="AG2289" i="1" s="1"/>
  <c r="Z2289" i="1"/>
  <c r="AE2289" i="1" s="1"/>
  <c r="AA2289" i="1"/>
  <c r="AF2289" i="1" s="1"/>
  <c r="AB2204" i="1"/>
  <c r="AG2204" i="1" s="1"/>
  <c r="Z2204" i="1"/>
  <c r="AE2204" i="1" s="1"/>
  <c r="AA2204" i="1"/>
  <c r="AF2204" i="1" s="1"/>
  <c r="AC2161" i="1"/>
  <c r="AH2161" i="1" s="1"/>
  <c r="AB2161" i="1"/>
  <c r="AG2161" i="1" s="1"/>
  <c r="Z2161" i="1"/>
  <c r="AE2161" i="1" s="1"/>
  <c r="AA2161" i="1"/>
  <c r="AF2161" i="1" s="1"/>
  <c r="AB2076" i="1"/>
  <c r="AG2076" i="1" s="1"/>
  <c r="Z2076" i="1"/>
  <c r="AE2076" i="1" s="1"/>
  <c r="AA2076" i="1"/>
  <c r="AF2076" i="1" s="1"/>
  <c r="AC2076" i="1"/>
  <c r="AH2076" i="1" s="1"/>
  <c r="Y2076" i="1"/>
  <c r="AD2076" i="1" s="1"/>
  <c r="AC2033" i="1"/>
  <c r="AH2033" i="1" s="1"/>
  <c r="AB2033" i="1"/>
  <c r="AG2033" i="1" s="1"/>
  <c r="Z2033" i="1"/>
  <c r="AE2033" i="1" s="1"/>
  <c r="AA2033" i="1"/>
  <c r="AF2033" i="1" s="1"/>
  <c r="AB1948" i="1"/>
  <c r="AG1948" i="1" s="1"/>
  <c r="Z1948" i="1"/>
  <c r="AE1948" i="1" s="1"/>
  <c r="AA1948" i="1"/>
  <c r="AF1948" i="1" s="1"/>
  <c r="AC1905" i="1"/>
  <c r="AH1905" i="1" s="1"/>
  <c r="AB1905" i="1"/>
  <c r="AG1905" i="1" s="1"/>
  <c r="Z1905" i="1"/>
  <c r="AE1905" i="1" s="1"/>
  <c r="AA1905" i="1"/>
  <c r="AF1905" i="1" s="1"/>
  <c r="AB1820" i="1"/>
  <c r="AG1820" i="1" s="1"/>
  <c r="Z1820" i="1"/>
  <c r="AE1820" i="1" s="1"/>
  <c r="AA1820" i="1"/>
  <c r="AF1820" i="1" s="1"/>
  <c r="AC1820" i="1"/>
  <c r="AH1820" i="1" s="1"/>
  <c r="Y1820" i="1"/>
  <c r="AD1820" i="1" s="1"/>
  <c r="AB1692" i="1"/>
  <c r="AG1692" i="1" s="1"/>
  <c r="AA1692" i="1"/>
  <c r="AF1692" i="1" s="1"/>
  <c r="Z1692" i="1"/>
  <c r="AE1692" i="1" s="1"/>
  <c r="AC1692" i="1"/>
  <c r="AH1692" i="1" s="1"/>
  <c r="Y1692" i="1"/>
  <c r="AD1692" i="1" s="1"/>
  <c r="Z1649" i="1"/>
  <c r="AE1649" i="1" s="1"/>
  <c r="AC1521" i="1"/>
  <c r="AH1521" i="1" s="1"/>
  <c r="AB1521" i="1"/>
  <c r="AG1521" i="1" s="1"/>
  <c r="AA1521" i="1"/>
  <c r="AF1521" i="1" s="1"/>
  <c r="Y1521" i="1"/>
  <c r="AD1521" i="1" s="1"/>
  <c r="Z1521" i="1"/>
  <c r="AE1521" i="1" s="1"/>
  <c r="AA1436" i="1"/>
  <c r="AF1436" i="1" s="1"/>
  <c r="Z1436" i="1"/>
  <c r="AE1436" i="1" s="1"/>
  <c r="AC1436" i="1"/>
  <c r="AH1436" i="1" s="1"/>
  <c r="AC1393" i="1"/>
  <c r="AH1393" i="1" s="1"/>
  <c r="AB1393" i="1"/>
  <c r="AG1393" i="1" s="1"/>
  <c r="AA1393" i="1"/>
  <c r="AF1393" i="1" s="1"/>
  <c r="Y1393" i="1"/>
  <c r="AD1393" i="1" s="1"/>
  <c r="Z1393" i="1"/>
  <c r="AE1393" i="1" s="1"/>
  <c r="Y1265" i="1"/>
  <c r="AD1265" i="1" s="1"/>
  <c r="Z1265" i="1"/>
  <c r="AE1265" i="1" s="1"/>
  <c r="AC1137" i="1"/>
  <c r="AH1137" i="1" s="1"/>
  <c r="AB1137" i="1"/>
  <c r="AG1137" i="1" s="1"/>
  <c r="AC1009" i="1"/>
  <c r="AH1009" i="1" s="1"/>
  <c r="AA1009" i="1"/>
  <c r="AF1009" i="1" s="1"/>
  <c r="Y1009" i="1"/>
  <c r="AD1009" i="1" s="1"/>
  <c r="AB1009" i="1"/>
  <c r="AG1009" i="1" s="1"/>
  <c r="Z1009" i="1"/>
  <c r="AE1009" i="1" s="1"/>
  <c r="AC897" i="1"/>
  <c r="AH897" i="1" s="1"/>
  <c r="AB897" i="1"/>
  <c r="AG897" i="1" s="1"/>
  <c r="AC865" i="1"/>
  <c r="AH865" i="1" s="1"/>
  <c r="AB865" i="1"/>
  <c r="AG865" i="1" s="1"/>
  <c r="AC833" i="1"/>
  <c r="AH833" i="1" s="1"/>
  <c r="AC801" i="1"/>
  <c r="AH801" i="1" s="1"/>
  <c r="Y801" i="1"/>
  <c r="AD801" i="1" s="1"/>
  <c r="Z801" i="1"/>
  <c r="AE801" i="1" s="1"/>
  <c r="AB801" i="1"/>
  <c r="AG801" i="1" s="1"/>
  <c r="AC769" i="1"/>
  <c r="AH769" i="1" s="1"/>
  <c r="AB769" i="1"/>
  <c r="AG769" i="1" s="1"/>
  <c r="Y769" i="1"/>
  <c r="AD769" i="1" s="1"/>
  <c r="Z769" i="1"/>
  <c r="AE769" i="1" s="1"/>
  <c r="Z386" i="1"/>
  <c r="AE386" i="1" s="1"/>
  <c r="AC386" i="1"/>
  <c r="AH386" i="1" s="1"/>
  <c r="AA369" i="1"/>
  <c r="AF369" i="1" s="1"/>
  <c r="AB369" i="1"/>
  <c r="AG369" i="1" s="1"/>
  <c r="Z369" i="1"/>
  <c r="AE369" i="1" s="1"/>
  <c r="Y369" i="1"/>
  <c r="AD369" i="1" s="1"/>
  <c r="AC369" i="1"/>
  <c r="AH369" i="1" s="1"/>
  <c r="AB348" i="1"/>
  <c r="AG348" i="1" s="1"/>
  <c r="AC348" i="1"/>
  <c r="AH348" i="1" s="1"/>
  <c r="Y348" i="1"/>
  <c r="AD348" i="1" s="1"/>
  <c r="Y2289" i="1"/>
  <c r="AD2289" i="1" s="1"/>
  <c r="AA1409" i="1"/>
  <c r="AF1409" i="1" s="1"/>
  <c r="AA1068" i="1"/>
  <c r="AF1068" i="1" s="1"/>
  <c r="AB2801" i="1"/>
  <c r="AG2801" i="1" s="1"/>
  <c r="AP843" i="1"/>
  <c r="AP819" i="1"/>
  <c r="AP795" i="1"/>
  <c r="AP755" i="1"/>
  <c r="AC1217" i="1"/>
  <c r="AH1217" i="1" s="1"/>
  <c r="AB1217" i="1"/>
  <c r="AG1217" i="1" s="1"/>
  <c r="Y1217" i="1"/>
  <c r="AD1217" i="1" s="1"/>
  <c r="Z1217" i="1"/>
  <c r="AE1217" i="1" s="1"/>
  <c r="AA1217" i="1"/>
  <c r="AF1217" i="1" s="1"/>
  <c r="AC2833" i="1"/>
  <c r="AH2833" i="1" s="1"/>
  <c r="AA2833" i="1"/>
  <c r="AF2833" i="1" s="1"/>
  <c r="AB2833" i="1"/>
  <c r="AG2833" i="1" s="1"/>
  <c r="Z2833" i="1"/>
  <c r="AE2833" i="1" s="1"/>
  <c r="Y2833" i="1"/>
  <c r="AD2833" i="1" s="1"/>
  <c r="AC2705" i="1"/>
  <c r="AH2705" i="1" s="1"/>
  <c r="AA2705" i="1"/>
  <c r="AF2705" i="1" s="1"/>
  <c r="AB2705" i="1"/>
  <c r="AG2705" i="1" s="1"/>
  <c r="Z2705" i="1"/>
  <c r="AE2705" i="1" s="1"/>
  <c r="Y2705" i="1"/>
  <c r="AD2705" i="1" s="1"/>
  <c r="AC2577" i="1"/>
  <c r="AH2577" i="1" s="1"/>
  <c r="AA2577" i="1"/>
  <c r="AF2577" i="1" s="1"/>
  <c r="AB2577" i="1"/>
  <c r="AG2577" i="1" s="1"/>
  <c r="Z2577" i="1"/>
  <c r="AE2577" i="1" s="1"/>
  <c r="Y2577" i="1"/>
  <c r="AD2577" i="1" s="1"/>
  <c r="AC2449" i="1"/>
  <c r="AH2449" i="1" s="1"/>
  <c r="AB2449" i="1"/>
  <c r="AG2449" i="1" s="1"/>
  <c r="AA2449" i="1"/>
  <c r="AF2449" i="1" s="1"/>
  <c r="Z2449" i="1"/>
  <c r="AE2449" i="1" s="1"/>
  <c r="Y2449" i="1"/>
  <c r="AD2449" i="1" s="1"/>
  <c r="AC2321" i="1"/>
  <c r="AH2321" i="1" s="1"/>
  <c r="AB2321" i="1"/>
  <c r="AG2321" i="1" s="1"/>
  <c r="AA2321" i="1"/>
  <c r="AF2321" i="1" s="1"/>
  <c r="Z2321" i="1"/>
  <c r="AE2321" i="1" s="1"/>
  <c r="AC2065" i="1"/>
  <c r="AH2065" i="1" s="1"/>
  <c r="AB2065" i="1"/>
  <c r="AG2065" i="1" s="1"/>
  <c r="AA2065" i="1"/>
  <c r="AF2065" i="1" s="1"/>
  <c r="Z2065" i="1"/>
  <c r="AE2065" i="1" s="1"/>
  <c r="Y2065" i="1"/>
  <c r="AD2065" i="1" s="1"/>
  <c r="AC1937" i="1"/>
  <c r="AH1937" i="1" s="1"/>
  <c r="AB1937" i="1"/>
  <c r="AG1937" i="1" s="1"/>
  <c r="AA1937" i="1"/>
  <c r="AF1937" i="1" s="1"/>
  <c r="Z1937" i="1"/>
  <c r="AE1937" i="1" s="1"/>
  <c r="Y1937" i="1"/>
  <c r="AD1937" i="1" s="1"/>
  <c r="AC1681" i="1"/>
  <c r="AH1681" i="1" s="1"/>
  <c r="AB1681" i="1"/>
  <c r="AG1681" i="1" s="1"/>
  <c r="AA1681" i="1"/>
  <c r="AF1681" i="1" s="1"/>
  <c r="Z1681" i="1"/>
  <c r="AE1681" i="1" s="1"/>
  <c r="Y1681" i="1"/>
  <c r="AD1681" i="1" s="1"/>
  <c r="AC1553" i="1"/>
  <c r="AH1553" i="1" s="1"/>
  <c r="AB1553" i="1"/>
  <c r="AG1553" i="1" s="1"/>
  <c r="AA1553" i="1"/>
  <c r="AF1553" i="1" s="1"/>
  <c r="Y1553" i="1"/>
  <c r="AD1553" i="1" s="1"/>
  <c r="Z1553" i="1"/>
  <c r="AE1553" i="1" s="1"/>
  <c r="AC1425" i="1"/>
  <c r="AH1425" i="1" s="1"/>
  <c r="AB1425" i="1"/>
  <c r="AG1425" i="1" s="1"/>
  <c r="AA1425" i="1"/>
  <c r="AF1425" i="1" s="1"/>
  <c r="Y1425" i="1"/>
  <c r="AD1425" i="1" s="1"/>
  <c r="Z1425" i="1"/>
  <c r="AE1425" i="1" s="1"/>
  <c r="AC1297" i="1"/>
  <c r="AH1297" i="1" s="1"/>
  <c r="AB1297" i="1"/>
  <c r="AG1297" i="1" s="1"/>
  <c r="AA1297" i="1"/>
  <c r="AF1297" i="1" s="1"/>
  <c r="Y1297" i="1"/>
  <c r="AD1297" i="1" s="1"/>
  <c r="Z1297" i="1"/>
  <c r="AE1297" i="1" s="1"/>
  <c r="AC1169" i="1"/>
  <c r="AH1169" i="1" s="1"/>
  <c r="AB1169" i="1"/>
  <c r="AG1169" i="1" s="1"/>
  <c r="AA1169" i="1"/>
  <c r="AF1169" i="1" s="1"/>
  <c r="Y1169" i="1"/>
  <c r="AD1169" i="1" s="1"/>
  <c r="Z1169" i="1"/>
  <c r="AE1169" i="1" s="1"/>
  <c r="AC1041" i="1"/>
  <c r="AH1041" i="1" s="1"/>
  <c r="AB1041" i="1"/>
  <c r="AG1041" i="1" s="1"/>
  <c r="AA1041" i="1"/>
  <c r="AF1041" i="1" s="1"/>
  <c r="Y1041" i="1"/>
  <c r="AD1041" i="1" s="1"/>
  <c r="Z1041" i="1"/>
  <c r="AE1041" i="1" s="1"/>
  <c r="AB401" i="1"/>
  <c r="AG401" i="1" s="1"/>
  <c r="AA401" i="1"/>
  <c r="AF401" i="1" s="1"/>
  <c r="Y401" i="1"/>
  <c r="AD401" i="1" s="1"/>
  <c r="Z401" i="1"/>
  <c r="AE401" i="1" s="1"/>
  <c r="AC401" i="1"/>
  <c r="AH401" i="1" s="1"/>
  <c r="AB290" i="1"/>
  <c r="AG290" i="1" s="1"/>
  <c r="AA290" i="1"/>
  <c r="AF290" i="1" s="1"/>
  <c r="AC290" i="1"/>
  <c r="AH290" i="1" s="1"/>
  <c r="Y290" i="1"/>
  <c r="AD290" i="1" s="1"/>
  <c r="Z290" i="1"/>
  <c r="AE290" i="1" s="1"/>
  <c r="Y1404" i="1"/>
  <c r="AD1404" i="1" s="1"/>
  <c r="AA1153" i="1"/>
  <c r="AF1153" i="1" s="1"/>
  <c r="AC1777" i="1"/>
  <c r="AH1777" i="1" s="1"/>
  <c r="AB1777" i="1"/>
  <c r="AG1777" i="1" s="1"/>
  <c r="Z1777" i="1"/>
  <c r="AE1777" i="1" s="1"/>
  <c r="AA1777" i="1"/>
  <c r="AF1777" i="1" s="1"/>
  <c r="AC2858" i="1"/>
  <c r="AH2858" i="1" s="1"/>
  <c r="AB2858" i="1"/>
  <c r="AG2858" i="1" s="1"/>
  <c r="AA2858" i="1"/>
  <c r="AF2858" i="1" s="1"/>
  <c r="AC2794" i="1"/>
  <c r="AH2794" i="1" s="1"/>
  <c r="AB2794" i="1"/>
  <c r="AG2794" i="1" s="1"/>
  <c r="AA2794" i="1"/>
  <c r="AF2794" i="1" s="1"/>
  <c r="AC2666" i="1"/>
  <c r="AH2666" i="1" s="1"/>
  <c r="AB2666" i="1"/>
  <c r="AG2666" i="1" s="1"/>
  <c r="AA2666" i="1"/>
  <c r="AF2666" i="1" s="1"/>
  <c r="AC2634" i="1"/>
  <c r="AH2634" i="1" s="1"/>
  <c r="AA2634" i="1"/>
  <c r="AF2634" i="1" s="1"/>
  <c r="AB2634" i="1"/>
  <c r="AG2634" i="1" s="1"/>
  <c r="Y2634" i="1"/>
  <c r="AD2634" i="1" s="1"/>
  <c r="AC2586" i="1"/>
  <c r="AH2586" i="1" s="1"/>
  <c r="AB2586" i="1"/>
  <c r="AG2586" i="1" s="1"/>
  <c r="AA2586" i="1"/>
  <c r="AF2586" i="1" s="1"/>
  <c r="Y2586" i="1"/>
  <c r="AD2586" i="1" s="1"/>
  <c r="Z2586" i="1"/>
  <c r="AE2586" i="1" s="1"/>
  <c r="AC1978" i="1"/>
  <c r="AH1978" i="1" s="1"/>
  <c r="Y1978" i="1"/>
  <c r="AD1978" i="1" s="1"/>
  <c r="AA1978" i="1"/>
  <c r="AF1978" i="1" s="1"/>
  <c r="Z1978" i="1"/>
  <c r="AE1978" i="1" s="1"/>
  <c r="AC1898" i="1"/>
  <c r="AH1898" i="1" s="1"/>
  <c r="Y1898" i="1"/>
  <c r="AD1898" i="1" s="1"/>
  <c r="AA1898" i="1"/>
  <c r="AF1898" i="1" s="1"/>
  <c r="AB1898" i="1"/>
  <c r="AG1898" i="1" s="1"/>
  <c r="AC1850" i="1"/>
  <c r="AH1850" i="1" s="1"/>
  <c r="Y1850" i="1"/>
  <c r="AD1850" i="1" s="1"/>
  <c r="AA1850" i="1"/>
  <c r="AF1850" i="1" s="1"/>
  <c r="Z1850" i="1"/>
  <c r="AE1850" i="1" s="1"/>
  <c r="AC1834" i="1"/>
  <c r="AH1834" i="1" s="1"/>
  <c r="Y1834" i="1"/>
  <c r="AD1834" i="1" s="1"/>
  <c r="AB1834" i="1"/>
  <c r="AG1834" i="1" s="1"/>
  <c r="AA1834" i="1"/>
  <c r="AF1834" i="1" s="1"/>
  <c r="AC1786" i="1"/>
  <c r="AH1786" i="1" s="1"/>
  <c r="Y1786" i="1"/>
  <c r="AD1786" i="1" s="1"/>
  <c r="Z1786" i="1"/>
  <c r="AE1786" i="1" s="1"/>
  <c r="AC1754" i="1"/>
  <c r="AH1754" i="1" s="1"/>
  <c r="AA1754" i="1"/>
  <c r="AF1754" i="1" s="1"/>
  <c r="Y1754" i="1"/>
  <c r="AD1754" i="1" s="1"/>
  <c r="Z1754" i="1"/>
  <c r="AE1754" i="1" s="1"/>
  <c r="AB1754" i="1"/>
  <c r="AG1754" i="1" s="1"/>
  <c r="AC1706" i="1"/>
  <c r="AH1706" i="1" s="1"/>
  <c r="Y1706" i="1"/>
  <c r="AD1706" i="1" s="1"/>
  <c r="AB1706" i="1"/>
  <c r="AG1706" i="1" s="1"/>
  <c r="Y1674" i="1"/>
  <c r="AD1674" i="1" s="1"/>
  <c r="AC1674" i="1"/>
  <c r="AH1674" i="1" s="1"/>
  <c r="AA1674" i="1"/>
  <c r="AF1674" i="1" s="1"/>
  <c r="AB1674" i="1"/>
  <c r="AG1674" i="1" s="1"/>
  <c r="AC1642" i="1"/>
  <c r="AH1642" i="1" s="1"/>
  <c r="Y1642" i="1"/>
  <c r="AD1642" i="1" s="1"/>
  <c r="AB1642" i="1"/>
  <c r="AG1642" i="1" s="1"/>
  <c r="AA1642" i="1"/>
  <c r="AF1642" i="1" s="1"/>
  <c r="AC1562" i="1"/>
  <c r="AH1562" i="1" s="1"/>
  <c r="AA1562" i="1"/>
  <c r="AF1562" i="1" s="1"/>
  <c r="Y1562" i="1"/>
  <c r="AD1562" i="1" s="1"/>
  <c r="Z1562" i="1"/>
  <c r="AE1562" i="1" s="1"/>
  <c r="AB1562" i="1"/>
  <c r="AG1562" i="1" s="1"/>
  <c r="Y1546" i="1"/>
  <c r="AD1546" i="1" s="1"/>
  <c r="AC1546" i="1"/>
  <c r="AH1546" i="1" s="1"/>
  <c r="AA1546" i="1"/>
  <c r="AF1546" i="1" s="1"/>
  <c r="AB1546" i="1"/>
  <c r="AG1546" i="1" s="1"/>
  <c r="AC1450" i="1"/>
  <c r="AH1450" i="1" s="1"/>
  <c r="Y1450" i="1"/>
  <c r="AD1450" i="1" s="1"/>
  <c r="AB1450" i="1"/>
  <c r="AG1450" i="1" s="1"/>
  <c r="AB1242" i="1"/>
  <c r="AG1242" i="1" s="1"/>
  <c r="AC1130" i="1"/>
  <c r="AH1130" i="1" s="1"/>
  <c r="Y1130" i="1"/>
  <c r="AD1130" i="1" s="1"/>
  <c r="AB1130" i="1"/>
  <c r="AG1130" i="1" s="1"/>
  <c r="AA1130" i="1"/>
  <c r="AF1130" i="1" s="1"/>
  <c r="AB1114" i="1"/>
  <c r="AG1114" i="1" s="1"/>
  <c r="AC1114" i="1"/>
  <c r="AH1114" i="1" s="1"/>
  <c r="AA1114" i="1"/>
  <c r="AF1114" i="1" s="1"/>
  <c r="Y1114" i="1"/>
  <c r="AD1114" i="1" s="1"/>
  <c r="Z1114" i="1"/>
  <c r="AE1114" i="1" s="1"/>
  <c r="AB986" i="1"/>
  <c r="AG986" i="1" s="1"/>
  <c r="AC986" i="1"/>
  <c r="AH986" i="1" s="1"/>
  <c r="AA986" i="1"/>
  <c r="AF986" i="1" s="1"/>
  <c r="Y986" i="1"/>
  <c r="AD986" i="1" s="1"/>
  <c r="Z986" i="1"/>
  <c r="AE986" i="1" s="1"/>
  <c r="Z2881" i="1"/>
  <c r="AE2881" i="1" s="1"/>
  <c r="AC2881" i="1"/>
  <c r="AH2881" i="1" s="1"/>
  <c r="AC2796" i="1"/>
  <c r="AH2796" i="1" s="1"/>
  <c r="AA2796" i="1"/>
  <c r="AF2796" i="1" s="1"/>
  <c r="Z2796" i="1"/>
  <c r="AE2796" i="1" s="1"/>
  <c r="AB2796" i="1"/>
  <c r="AG2796" i="1" s="1"/>
  <c r="Y2796" i="1"/>
  <c r="AD2796" i="1" s="1"/>
  <c r="AB2753" i="1"/>
  <c r="AG2753" i="1" s="1"/>
  <c r="AA2753" i="1"/>
  <c r="AF2753" i="1" s="1"/>
  <c r="AC2753" i="1"/>
  <c r="AH2753" i="1" s="1"/>
  <c r="Y2753" i="1"/>
  <c r="AD2753" i="1" s="1"/>
  <c r="Z2753" i="1"/>
  <c r="AE2753" i="1" s="1"/>
  <c r="AB2625" i="1"/>
  <c r="AG2625" i="1" s="1"/>
  <c r="AA2625" i="1"/>
  <c r="AF2625" i="1" s="1"/>
  <c r="Y2625" i="1"/>
  <c r="AD2625" i="1" s="1"/>
  <c r="Z2625" i="1"/>
  <c r="AE2625" i="1" s="1"/>
  <c r="AC2540" i="1"/>
  <c r="AH2540" i="1" s="1"/>
  <c r="AA2540" i="1"/>
  <c r="AF2540" i="1" s="1"/>
  <c r="Z2540" i="1"/>
  <c r="AE2540" i="1" s="1"/>
  <c r="AB2540" i="1"/>
  <c r="AG2540" i="1" s="1"/>
  <c r="Y2540" i="1"/>
  <c r="AD2540" i="1" s="1"/>
  <c r="AB2497" i="1"/>
  <c r="AG2497" i="1" s="1"/>
  <c r="AA2497" i="1"/>
  <c r="AF2497" i="1" s="1"/>
  <c r="AC2497" i="1"/>
  <c r="AH2497" i="1" s="1"/>
  <c r="Y2497" i="1"/>
  <c r="AD2497" i="1" s="1"/>
  <c r="Z2497" i="1"/>
  <c r="AE2497" i="1" s="1"/>
  <c r="AC2412" i="1"/>
  <c r="AH2412" i="1" s="1"/>
  <c r="AA2412" i="1"/>
  <c r="AF2412" i="1" s="1"/>
  <c r="Z2412" i="1"/>
  <c r="AE2412" i="1" s="1"/>
  <c r="AB2369" i="1"/>
  <c r="AG2369" i="1" s="1"/>
  <c r="AA2369" i="1"/>
  <c r="AF2369" i="1" s="1"/>
  <c r="Y2369" i="1"/>
  <c r="AD2369" i="1" s="1"/>
  <c r="Z2369" i="1"/>
  <c r="AE2369" i="1" s="1"/>
  <c r="AC2369" i="1"/>
  <c r="AH2369" i="1" s="1"/>
  <c r="AB2241" i="1"/>
  <c r="AG2241" i="1" s="1"/>
  <c r="AC2241" i="1"/>
  <c r="AH2241" i="1" s="1"/>
  <c r="AA2241" i="1"/>
  <c r="AF2241" i="1" s="1"/>
  <c r="Y2241" i="1"/>
  <c r="AD2241" i="1" s="1"/>
  <c r="Z2241" i="1"/>
  <c r="AE2241" i="1" s="1"/>
  <c r="AB2028" i="1"/>
  <c r="AG2028" i="1" s="1"/>
  <c r="AA2028" i="1"/>
  <c r="AF2028" i="1" s="1"/>
  <c r="Z2028" i="1"/>
  <c r="AE2028" i="1" s="1"/>
  <c r="Y2028" i="1"/>
  <c r="AD2028" i="1" s="1"/>
  <c r="AB1985" i="1"/>
  <c r="AG1985" i="1" s="1"/>
  <c r="AC1985" i="1"/>
  <c r="AH1985" i="1" s="1"/>
  <c r="AA1985" i="1"/>
  <c r="AF1985" i="1" s="1"/>
  <c r="Y1985" i="1"/>
  <c r="AD1985" i="1" s="1"/>
  <c r="Z1985" i="1"/>
  <c r="AE1985" i="1" s="1"/>
  <c r="AB1900" i="1"/>
  <c r="AG1900" i="1" s="1"/>
  <c r="AA1900" i="1"/>
  <c r="AF1900" i="1" s="1"/>
  <c r="AB1857" i="1"/>
  <c r="AG1857" i="1" s="1"/>
  <c r="AC1857" i="1"/>
  <c r="AH1857" i="1" s="1"/>
  <c r="AA1857" i="1"/>
  <c r="AF1857" i="1" s="1"/>
  <c r="Y1857" i="1"/>
  <c r="AD1857" i="1" s="1"/>
  <c r="Z1857" i="1"/>
  <c r="AE1857" i="1" s="1"/>
  <c r="AC1772" i="1"/>
  <c r="AH1772" i="1" s="1"/>
  <c r="AB1772" i="1"/>
  <c r="AG1772" i="1" s="1"/>
  <c r="AA1772" i="1"/>
  <c r="AF1772" i="1" s="1"/>
  <c r="Z1772" i="1"/>
  <c r="AE1772" i="1" s="1"/>
  <c r="Y1772" i="1"/>
  <c r="AD1772" i="1" s="1"/>
  <c r="AB1729" i="1"/>
  <c r="AG1729" i="1" s="1"/>
  <c r="AC1729" i="1"/>
  <c r="AH1729" i="1" s="1"/>
  <c r="Y1729" i="1"/>
  <c r="AD1729" i="1" s="1"/>
  <c r="Z1729" i="1"/>
  <c r="AE1729" i="1" s="1"/>
  <c r="AA1729" i="1"/>
  <c r="AF1729" i="1" s="1"/>
  <c r="AC1644" i="1"/>
  <c r="AH1644" i="1" s="1"/>
  <c r="AB1644" i="1"/>
  <c r="AG1644" i="1" s="1"/>
  <c r="Z1644" i="1"/>
  <c r="AE1644" i="1" s="1"/>
  <c r="Y1644" i="1"/>
  <c r="AD1644" i="1" s="1"/>
  <c r="AA1644" i="1"/>
  <c r="AF1644" i="1" s="1"/>
  <c r="AB1601" i="1"/>
  <c r="AG1601" i="1" s="1"/>
  <c r="Y1601" i="1"/>
  <c r="AD1601" i="1" s="1"/>
  <c r="AC1601" i="1"/>
  <c r="AH1601" i="1" s="1"/>
  <c r="Z1601" i="1"/>
  <c r="AE1601" i="1" s="1"/>
  <c r="AA1601" i="1"/>
  <c r="AF1601" i="1" s="1"/>
  <c r="Y1516" i="1"/>
  <c r="AD1516" i="1" s="1"/>
  <c r="AB1473" i="1"/>
  <c r="AG1473" i="1" s="1"/>
  <c r="Y1473" i="1"/>
  <c r="AD1473" i="1" s="1"/>
  <c r="AC1473" i="1"/>
  <c r="AH1473" i="1" s="1"/>
  <c r="Z1473" i="1"/>
  <c r="AE1473" i="1" s="1"/>
  <c r="AA1473" i="1"/>
  <c r="AF1473" i="1" s="1"/>
  <c r="AC1345" i="1"/>
  <c r="AH1345" i="1" s="1"/>
  <c r="Z1345" i="1"/>
  <c r="AE1345" i="1" s="1"/>
  <c r="AA1345" i="1"/>
  <c r="AF1345" i="1" s="1"/>
  <c r="Y1260" i="1"/>
  <c r="AD1260" i="1" s="1"/>
  <c r="AB1132" i="1"/>
  <c r="AG1132" i="1" s="1"/>
  <c r="Z1132" i="1"/>
  <c r="AE1132" i="1" s="1"/>
  <c r="AC1132" i="1"/>
  <c r="AH1132" i="1" s="1"/>
  <c r="Z1004" i="1"/>
  <c r="AE1004" i="1" s="1"/>
  <c r="AC961" i="1"/>
  <c r="AH961" i="1" s="1"/>
  <c r="AB961" i="1"/>
  <c r="AG961" i="1" s="1"/>
  <c r="Y961" i="1"/>
  <c r="AD961" i="1" s="1"/>
  <c r="Z961" i="1"/>
  <c r="AE961" i="1" s="1"/>
  <c r="AA961" i="1"/>
  <c r="AF961" i="1" s="1"/>
  <c r="AB924" i="1"/>
  <c r="AG924" i="1" s="1"/>
  <c r="AA924" i="1"/>
  <c r="AF924" i="1" s="1"/>
  <c r="Z924" i="1"/>
  <c r="AE924" i="1" s="1"/>
  <c r="AA892" i="1"/>
  <c r="AF892" i="1" s="1"/>
  <c r="Z892" i="1"/>
  <c r="AE892" i="1" s="1"/>
  <c r="AC892" i="1"/>
  <c r="AH892" i="1" s="1"/>
  <c r="AB892" i="1"/>
  <c r="AG892" i="1" s="1"/>
  <c r="AC828" i="1"/>
  <c r="AH828" i="1" s="1"/>
  <c r="AB796" i="1"/>
  <c r="AG796" i="1" s="1"/>
  <c r="AA796" i="1"/>
  <c r="AF796" i="1" s="1"/>
  <c r="Z796" i="1"/>
  <c r="AE796" i="1" s="1"/>
  <c r="AC796" i="1"/>
  <c r="AH796" i="1" s="1"/>
  <c r="Z764" i="1"/>
  <c r="AE764" i="1" s="1"/>
  <c r="AB764" i="1"/>
  <c r="AG764" i="1" s="1"/>
  <c r="AC764" i="1"/>
  <c r="AH764" i="1" s="1"/>
  <c r="AA385" i="1"/>
  <c r="AF385" i="1" s="1"/>
  <c r="AB385" i="1"/>
  <c r="AG385" i="1" s="1"/>
  <c r="Z385" i="1"/>
  <c r="AE385" i="1" s="1"/>
  <c r="AC385" i="1"/>
  <c r="AH385" i="1" s="1"/>
  <c r="Y385" i="1"/>
  <c r="AD385" i="1" s="1"/>
  <c r="Y2417" i="1"/>
  <c r="AD2417" i="1" s="1"/>
  <c r="AA1281" i="1"/>
  <c r="AF1281" i="1" s="1"/>
  <c r="AC2625" i="1"/>
  <c r="AH2625" i="1" s="1"/>
  <c r="AC2785" i="1"/>
  <c r="AH2785" i="1" s="1"/>
  <c r="Y2785" i="1"/>
  <c r="AD2785" i="1" s="1"/>
  <c r="AB2785" i="1"/>
  <c r="AG2785" i="1" s="1"/>
  <c r="Z2785" i="1"/>
  <c r="AE2785" i="1" s="1"/>
  <c r="AA2785" i="1"/>
  <c r="AF2785" i="1" s="1"/>
  <c r="AC2657" i="1"/>
  <c r="AH2657" i="1" s="1"/>
  <c r="Y2657" i="1"/>
  <c r="AD2657" i="1" s="1"/>
  <c r="AB2657" i="1"/>
  <c r="AG2657" i="1" s="1"/>
  <c r="Z2657" i="1"/>
  <c r="AE2657" i="1" s="1"/>
  <c r="AA2657" i="1"/>
  <c r="AF2657" i="1" s="1"/>
  <c r="AC2529" i="1"/>
  <c r="AH2529" i="1" s="1"/>
  <c r="Y2529" i="1"/>
  <c r="AD2529" i="1" s="1"/>
  <c r="AB2529" i="1"/>
  <c r="AG2529" i="1" s="1"/>
  <c r="Y2401" i="1"/>
  <c r="AD2401" i="1" s="1"/>
  <c r="AA2401" i="1"/>
  <c r="AF2401" i="1" s="1"/>
  <c r="AB2145" i="1"/>
  <c r="AG2145" i="1" s="1"/>
  <c r="Z2145" i="1"/>
  <c r="AE2145" i="1" s="1"/>
  <c r="AC2145" i="1"/>
  <c r="AH2145" i="1" s="1"/>
  <c r="Y2145" i="1"/>
  <c r="AD2145" i="1" s="1"/>
  <c r="AA2145" i="1"/>
  <c r="AF2145" i="1" s="1"/>
  <c r="AB2017" i="1"/>
  <c r="AG2017" i="1" s="1"/>
  <c r="Z2017" i="1"/>
  <c r="AE2017" i="1" s="1"/>
  <c r="AC2017" i="1"/>
  <c r="AH2017" i="1" s="1"/>
  <c r="AA2017" i="1"/>
  <c r="AF2017" i="1" s="1"/>
  <c r="Y2017" i="1"/>
  <c r="AD2017" i="1" s="1"/>
  <c r="AB1889" i="1"/>
  <c r="AG1889" i="1" s="1"/>
  <c r="Z1889" i="1"/>
  <c r="AE1889" i="1" s="1"/>
  <c r="AC1889" i="1"/>
  <c r="AH1889" i="1" s="1"/>
  <c r="Y1889" i="1"/>
  <c r="AD1889" i="1" s="1"/>
  <c r="AA1889" i="1"/>
  <c r="AF1889" i="1" s="1"/>
  <c r="AA1761" i="1"/>
  <c r="AF1761" i="1" s="1"/>
  <c r="Y1761" i="1"/>
  <c r="AD1761" i="1" s="1"/>
  <c r="AB1633" i="1"/>
  <c r="AG1633" i="1" s="1"/>
  <c r="Z1633" i="1"/>
  <c r="AE1633" i="1" s="1"/>
  <c r="AC1633" i="1"/>
  <c r="AH1633" i="1" s="1"/>
  <c r="AA1633" i="1"/>
  <c r="AF1633" i="1" s="1"/>
  <c r="Y1633" i="1"/>
  <c r="AD1633" i="1" s="1"/>
  <c r="AB1505" i="1"/>
  <c r="AG1505" i="1" s="1"/>
  <c r="Y1505" i="1"/>
  <c r="AD1505" i="1" s="1"/>
  <c r="AB1377" i="1"/>
  <c r="AG1377" i="1" s="1"/>
  <c r="Y1377" i="1"/>
  <c r="AD1377" i="1" s="1"/>
  <c r="Z1377" i="1"/>
  <c r="AE1377" i="1" s="1"/>
  <c r="AC1377" i="1"/>
  <c r="AH1377" i="1" s="1"/>
  <c r="AA1377" i="1"/>
  <c r="AF1377" i="1" s="1"/>
  <c r="AC1249" i="1"/>
  <c r="AH1249" i="1" s="1"/>
  <c r="AB1249" i="1"/>
  <c r="AG1249" i="1" s="1"/>
  <c r="Y1249" i="1"/>
  <c r="AD1249" i="1" s="1"/>
  <c r="Z1249" i="1"/>
  <c r="AE1249" i="1" s="1"/>
  <c r="AA1249" i="1"/>
  <c r="AF1249" i="1" s="1"/>
  <c r="AC1121" i="1"/>
  <c r="AH1121" i="1" s="1"/>
  <c r="AB1121" i="1"/>
  <c r="AG1121" i="1" s="1"/>
  <c r="Y1121" i="1"/>
  <c r="AD1121" i="1" s="1"/>
  <c r="Z1121" i="1"/>
  <c r="AE1121" i="1" s="1"/>
  <c r="AA1121" i="1"/>
  <c r="AF1121" i="1" s="1"/>
  <c r="AC993" i="1"/>
  <c r="AH993" i="1" s="1"/>
  <c r="AB993" i="1"/>
  <c r="AG993" i="1" s="1"/>
  <c r="Y993" i="1"/>
  <c r="AD993" i="1" s="1"/>
  <c r="Z993" i="1"/>
  <c r="AE993" i="1" s="1"/>
  <c r="AA993" i="1"/>
  <c r="AF993" i="1" s="1"/>
  <c r="AC705" i="1"/>
  <c r="AH705" i="1" s="1"/>
  <c r="AB705" i="1"/>
  <c r="AG705" i="1" s="1"/>
  <c r="Y705" i="1"/>
  <c r="AD705" i="1" s="1"/>
  <c r="Z705" i="1"/>
  <c r="AE705" i="1" s="1"/>
  <c r="AA705" i="1"/>
  <c r="AF705" i="1" s="1"/>
  <c r="AC673" i="1"/>
  <c r="AH673" i="1" s="1"/>
  <c r="Y673" i="1"/>
  <c r="AD673" i="1" s="1"/>
  <c r="Z673" i="1"/>
  <c r="AE673" i="1" s="1"/>
  <c r="AB673" i="1"/>
  <c r="AG673" i="1" s="1"/>
  <c r="AC657" i="1"/>
  <c r="AH657" i="1" s="1"/>
  <c r="AB657" i="1"/>
  <c r="AG657" i="1" s="1"/>
  <c r="AA657" i="1"/>
  <c r="AF657" i="1" s="1"/>
  <c r="Y657" i="1"/>
  <c r="AD657" i="1" s="1"/>
  <c r="Z657" i="1"/>
  <c r="AE657" i="1" s="1"/>
  <c r="AC641" i="1"/>
  <c r="AH641" i="1" s="1"/>
  <c r="AB641" i="1"/>
  <c r="AG641" i="1" s="1"/>
  <c r="Y641" i="1"/>
  <c r="AD641" i="1" s="1"/>
  <c r="Z641" i="1"/>
  <c r="AE641" i="1" s="1"/>
  <c r="AC625" i="1"/>
  <c r="AH625" i="1" s="1"/>
  <c r="AA625" i="1"/>
  <c r="AF625" i="1" s="1"/>
  <c r="Y625" i="1"/>
  <c r="AD625" i="1" s="1"/>
  <c r="Z625" i="1"/>
  <c r="AE625" i="1" s="1"/>
  <c r="AB625" i="1"/>
  <c r="AG625" i="1" s="1"/>
  <c r="AC609" i="1"/>
  <c r="AH609" i="1" s="1"/>
  <c r="AB609" i="1"/>
  <c r="AG609" i="1" s="1"/>
  <c r="Y609" i="1"/>
  <c r="AD609" i="1" s="1"/>
  <c r="Z609" i="1"/>
  <c r="AE609" i="1" s="1"/>
  <c r="AA609" i="1"/>
  <c r="AF609" i="1" s="1"/>
  <c r="AC593" i="1"/>
  <c r="AH593" i="1" s="1"/>
  <c r="AB593" i="1"/>
  <c r="AG593" i="1" s="1"/>
  <c r="AC577" i="1"/>
  <c r="AH577" i="1" s="1"/>
  <c r="AB577" i="1"/>
  <c r="AG577" i="1" s="1"/>
  <c r="AA577" i="1"/>
  <c r="AF577" i="1" s="1"/>
  <c r="Y577" i="1"/>
  <c r="AD577" i="1" s="1"/>
  <c r="Z577" i="1"/>
  <c r="AE577" i="1" s="1"/>
  <c r="AC545" i="1"/>
  <c r="AH545" i="1" s="1"/>
  <c r="Y545" i="1"/>
  <c r="AD545" i="1" s="1"/>
  <c r="Z545" i="1"/>
  <c r="AE545" i="1" s="1"/>
  <c r="AB545" i="1"/>
  <c r="AG545" i="1" s="1"/>
  <c r="Z529" i="1"/>
  <c r="AE529" i="1" s="1"/>
  <c r="AC513" i="1"/>
  <c r="AH513" i="1" s="1"/>
  <c r="AC497" i="1"/>
  <c r="AH497" i="1" s="1"/>
  <c r="Z497" i="1"/>
  <c r="AE497" i="1" s="1"/>
  <c r="Y497" i="1"/>
  <c r="AD497" i="1" s="1"/>
  <c r="AB497" i="1"/>
  <c r="AG497" i="1" s="1"/>
  <c r="AA497" i="1"/>
  <c r="AF497" i="1" s="1"/>
  <c r="AC481" i="1"/>
  <c r="AH481" i="1" s="1"/>
  <c r="AB481" i="1"/>
  <c r="AG481" i="1" s="1"/>
  <c r="Y481" i="1"/>
  <c r="AD481" i="1" s="1"/>
  <c r="Z481" i="1"/>
  <c r="AE481" i="1" s="1"/>
  <c r="AA481" i="1"/>
  <c r="AF481" i="1" s="1"/>
  <c r="AC465" i="1"/>
  <c r="AH465" i="1" s="1"/>
  <c r="AB465" i="1"/>
  <c r="AG465" i="1" s="1"/>
  <c r="Y465" i="1"/>
  <c r="AD465" i="1" s="1"/>
  <c r="AA465" i="1"/>
  <c r="AF465" i="1" s="1"/>
  <c r="AC449" i="1"/>
  <c r="AH449" i="1" s="1"/>
  <c r="AB449" i="1"/>
  <c r="AG449" i="1" s="1"/>
  <c r="AA449" i="1"/>
  <c r="AF449" i="1" s="1"/>
  <c r="Y449" i="1"/>
  <c r="AD449" i="1" s="1"/>
  <c r="AC433" i="1"/>
  <c r="AH433" i="1" s="1"/>
  <c r="Z433" i="1"/>
  <c r="AE433" i="1" s="1"/>
  <c r="Y433" i="1"/>
  <c r="AD433" i="1" s="1"/>
  <c r="AB433" i="1"/>
  <c r="AG433" i="1" s="1"/>
  <c r="AA433" i="1"/>
  <c r="AF433" i="1" s="1"/>
  <c r="Y289" i="1"/>
  <c r="AD289" i="1" s="1"/>
  <c r="AB289" i="1"/>
  <c r="AG289" i="1" s="1"/>
  <c r="Z289" i="1"/>
  <c r="AE289" i="1" s="1"/>
  <c r="Y1649" i="1"/>
  <c r="AD1649" i="1" s="1"/>
  <c r="Y1052" i="1"/>
  <c r="AD1052" i="1" s="1"/>
  <c r="Y796" i="1"/>
  <c r="AD796" i="1" s="1"/>
  <c r="Z1546" i="1"/>
  <c r="AE1546" i="1" s="1"/>
  <c r="Z449" i="1"/>
  <c r="AE449" i="1" s="1"/>
  <c r="Z354" i="1"/>
  <c r="AE354" i="1" s="1"/>
  <c r="AA812" i="1"/>
  <c r="AF812" i="1" s="1"/>
  <c r="AB1786" i="1"/>
  <c r="AG1786" i="1" s="1"/>
  <c r="AB929" i="1"/>
  <c r="AG929" i="1" s="1"/>
  <c r="AP835" i="1"/>
  <c r="AP811" i="1"/>
  <c r="AP803" i="1"/>
  <c r="AP787" i="1"/>
  <c r="AP771" i="1"/>
  <c r="AP763" i="1"/>
  <c r="AB2844" i="1"/>
  <c r="AG2844" i="1" s="1"/>
  <c r="Z2844" i="1"/>
  <c r="AE2844" i="1" s="1"/>
  <c r="AA2844" i="1"/>
  <c r="AF2844" i="1" s="1"/>
  <c r="Y2844" i="1"/>
  <c r="AD2844" i="1" s="1"/>
  <c r="AC1388" i="1"/>
  <c r="AH1388" i="1" s="1"/>
  <c r="AB1388" i="1"/>
  <c r="AG1388" i="1" s="1"/>
  <c r="Z1388" i="1"/>
  <c r="AE1388" i="1" s="1"/>
  <c r="AA1388" i="1"/>
  <c r="AF1388" i="1" s="1"/>
  <c r="Y1388" i="1"/>
  <c r="AD1388" i="1" s="1"/>
  <c r="Z2865" i="1"/>
  <c r="AE2865" i="1" s="1"/>
  <c r="AC2865" i="1"/>
  <c r="AH2865" i="1" s="1"/>
  <c r="AB2865" i="1"/>
  <c r="AG2865" i="1" s="1"/>
  <c r="Y2865" i="1"/>
  <c r="AD2865" i="1" s="1"/>
  <c r="AA2865" i="1"/>
  <c r="AF2865" i="1" s="1"/>
  <c r="AC2737" i="1"/>
  <c r="AH2737" i="1" s="1"/>
  <c r="Z2609" i="1"/>
  <c r="AE2609" i="1" s="1"/>
  <c r="AC2609" i="1"/>
  <c r="AH2609" i="1" s="1"/>
  <c r="AB2609" i="1"/>
  <c r="AG2609" i="1" s="1"/>
  <c r="AA2609" i="1"/>
  <c r="AF2609" i="1" s="1"/>
  <c r="AB2481" i="1"/>
  <c r="AG2481" i="1" s="1"/>
  <c r="Z2481" i="1"/>
  <c r="AE2481" i="1" s="1"/>
  <c r="AC2481" i="1"/>
  <c r="AH2481" i="1" s="1"/>
  <c r="Y2481" i="1"/>
  <c r="AD2481" i="1" s="1"/>
  <c r="AB2353" i="1"/>
  <c r="AG2353" i="1" s="1"/>
  <c r="Z2353" i="1"/>
  <c r="AE2353" i="1" s="1"/>
  <c r="AC2353" i="1"/>
  <c r="AH2353" i="1" s="1"/>
  <c r="AA2353" i="1"/>
  <c r="AF2353" i="1" s="1"/>
  <c r="Y2353" i="1"/>
  <c r="AD2353" i="1" s="1"/>
  <c r="AC2225" i="1"/>
  <c r="AH2225" i="1" s="1"/>
  <c r="AB2225" i="1"/>
  <c r="AG2225" i="1" s="1"/>
  <c r="Z2225" i="1"/>
  <c r="AE2225" i="1" s="1"/>
  <c r="Y2225" i="1"/>
  <c r="AD2225" i="1" s="1"/>
  <c r="AB2097" i="1"/>
  <c r="AG2097" i="1" s="1"/>
  <c r="Z2097" i="1"/>
  <c r="AE2097" i="1" s="1"/>
  <c r="AA2097" i="1"/>
  <c r="AF2097" i="1" s="1"/>
  <c r="AC1969" i="1"/>
  <c r="AH1969" i="1" s="1"/>
  <c r="AB1969" i="1"/>
  <c r="AG1969" i="1" s="1"/>
  <c r="Z1969" i="1"/>
  <c r="AE1969" i="1" s="1"/>
  <c r="Y1969" i="1"/>
  <c r="AD1969" i="1" s="1"/>
  <c r="AC1841" i="1"/>
  <c r="AH1841" i="1" s="1"/>
  <c r="AB1841" i="1"/>
  <c r="AG1841" i="1" s="1"/>
  <c r="Z1841" i="1"/>
  <c r="AE1841" i="1" s="1"/>
  <c r="AA1841" i="1"/>
  <c r="AF1841" i="1" s="1"/>
  <c r="Y1841" i="1"/>
  <c r="AD1841" i="1" s="1"/>
  <c r="AC1713" i="1"/>
  <c r="AH1713" i="1" s="1"/>
  <c r="AB1713" i="1"/>
  <c r="AG1713" i="1" s="1"/>
  <c r="AA1713" i="1"/>
  <c r="AF1713" i="1" s="1"/>
  <c r="Z1713" i="1"/>
  <c r="AE1713" i="1" s="1"/>
  <c r="Y1713" i="1"/>
  <c r="AD1713" i="1" s="1"/>
  <c r="AA1585" i="1"/>
  <c r="AF1585" i="1" s="1"/>
  <c r="Y1585" i="1"/>
  <c r="AD1585" i="1" s="1"/>
  <c r="Z1585" i="1"/>
  <c r="AE1585" i="1" s="1"/>
  <c r="AC1457" i="1"/>
  <c r="AH1457" i="1" s="1"/>
  <c r="AB1457" i="1"/>
  <c r="AG1457" i="1" s="1"/>
  <c r="AA1457" i="1"/>
  <c r="AF1457" i="1" s="1"/>
  <c r="Y1457" i="1"/>
  <c r="AD1457" i="1" s="1"/>
  <c r="Z1457" i="1"/>
  <c r="AE1457" i="1" s="1"/>
  <c r="AC1329" i="1"/>
  <c r="AH1329" i="1" s="1"/>
  <c r="AB1329" i="1"/>
  <c r="AG1329" i="1" s="1"/>
  <c r="AA1329" i="1"/>
  <c r="AF1329" i="1" s="1"/>
  <c r="Y1329" i="1"/>
  <c r="AD1329" i="1" s="1"/>
  <c r="Z1329" i="1"/>
  <c r="AE1329" i="1" s="1"/>
  <c r="AC1201" i="1"/>
  <c r="AH1201" i="1" s="1"/>
  <c r="AB1201" i="1"/>
  <c r="AG1201" i="1" s="1"/>
  <c r="AA1201" i="1"/>
  <c r="AF1201" i="1" s="1"/>
  <c r="Y1201" i="1"/>
  <c r="AD1201" i="1" s="1"/>
  <c r="Z1201" i="1"/>
  <c r="AE1201" i="1" s="1"/>
  <c r="AC1073" i="1"/>
  <c r="AH1073" i="1" s="1"/>
  <c r="AA1073" i="1"/>
  <c r="AF1073" i="1" s="1"/>
  <c r="Y1073" i="1"/>
  <c r="AD1073" i="1" s="1"/>
  <c r="AB1073" i="1"/>
  <c r="AG1073" i="1" s="1"/>
  <c r="Z1073" i="1"/>
  <c r="AE1073" i="1" s="1"/>
  <c r="AC913" i="1"/>
  <c r="AH913" i="1" s="1"/>
  <c r="AB913" i="1"/>
  <c r="AG913" i="1" s="1"/>
  <c r="AA913" i="1"/>
  <c r="AF913" i="1" s="1"/>
  <c r="Y913" i="1"/>
  <c r="AD913" i="1" s="1"/>
  <c r="Z913" i="1"/>
  <c r="AE913" i="1" s="1"/>
  <c r="AC881" i="1"/>
  <c r="AH881" i="1" s="1"/>
  <c r="AA881" i="1"/>
  <c r="AF881" i="1" s="1"/>
  <c r="Y881" i="1"/>
  <c r="AD881" i="1" s="1"/>
  <c r="Z881" i="1"/>
  <c r="AE881" i="1" s="1"/>
  <c r="AC849" i="1"/>
  <c r="AH849" i="1" s="1"/>
  <c r="AB849" i="1"/>
  <c r="AG849" i="1" s="1"/>
  <c r="AA849" i="1"/>
  <c r="AF849" i="1" s="1"/>
  <c r="Y849" i="1"/>
  <c r="AD849" i="1" s="1"/>
  <c r="Z849" i="1"/>
  <c r="AE849" i="1" s="1"/>
  <c r="AC817" i="1"/>
  <c r="AH817" i="1" s="1"/>
  <c r="AA817" i="1"/>
  <c r="AF817" i="1" s="1"/>
  <c r="Y817" i="1"/>
  <c r="AD817" i="1" s="1"/>
  <c r="AB817" i="1"/>
  <c r="AG817" i="1" s="1"/>
  <c r="Z817" i="1"/>
  <c r="AE817" i="1" s="1"/>
  <c r="AC785" i="1"/>
  <c r="AH785" i="1" s="1"/>
  <c r="AB785" i="1"/>
  <c r="AG785" i="1" s="1"/>
  <c r="AA785" i="1"/>
  <c r="AF785" i="1" s="1"/>
  <c r="Y785" i="1"/>
  <c r="AD785" i="1" s="1"/>
  <c r="Z785" i="1"/>
  <c r="AE785" i="1" s="1"/>
  <c r="AC753" i="1"/>
  <c r="AH753" i="1" s="1"/>
  <c r="AA753" i="1"/>
  <c r="AF753" i="1" s="1"/>
  <c r="Y753" i="1"/>
  <c r="AD753" i="1" s="1"/>
  <c r="AB753" i="1"/>
  <c r="AG753" i="1" s="1"/>
  <c r="Z753" i="1"/>
  <c r="AE753" i="1" s="1"/>
  <c r="AB732" i="1"/>
  <c r="AG732" i="1" s="1"/>
  <c r="AA732" i="1"/>
  <c r="AF732" i="1" s="1"/>
  <c r="Z732" i="1"/>
  <c r="AE732" i="1" s="1"/>
  <c r="AC732" i="1"/>
  <c r="AH732" i="1" s="1"/>
  <c r="AB716" i="1"/>
  <c r="AG716" i="1" s="1"/>
  <c r="AB700" i="1"/>
  <c r="AG700" i="1" s="1"/>
  <c r="AA700" i="1"/>
  <c r="AF700" i="1" s="1"/>
  <c r="AC668" i="1"/>
  <c r="AH668" i="1" s="1"/>
  <c r="AB652" i="1"/>
  <c r="AG652" i="1" s="1"/>
  <c r="Z652" i="1"/>
  <c r="AE652" i="1" s="1"/>
  <c r="AC652" i="1"/>
  <c r="AH652" i="1" s="1"/>
  <c r="AA652" i="1"/>
  <c r="AF652" i="1" s="1"/>
  <c r="Y652" i="1"/>
  <c r="AD652" i="1" s="1"/>
  <c r="AA636" i="1"/>
  <c r="AF636" i="1" s="1"/>
  <c r="Z636" i="1"/>
  <c r="AE636" i="1" s="1"/>
  <c r="AC636" i="1"/>
  <c r="AH636" i="1" s="1"/>
  <c r="AB636" i="1"/>
  <c r="AG636" i="1" s="1"/>
  <c r="Z620" i="1"/>
  <c r="AE620" i="1" s="1"/>
  <c r="AC620" i="1"/>
  <c r="AH620" i="1" s="1"/>
  <c r="AB620" i="1"/>
  <c r="AG620" i="1" s="1"/>
  <c r="AA620" i="1"/>
  <c r="AF620" i="1" s="1"/>
  <c r="Y620" i="1"/>
  <c r="AD620" i="1" s="1"/>
  <c r="AB604" i="1"/>
  <c r="AG604" i="1" s="1"/>
  <c r="AA604" i="1"/>
  <c r="AF604" i="1" s="1"/>
  <c r="Z604" i="1"/>
  <c r="AE604" i="1" s="1"/>
  <c r="AC604" i="1"/>
  <c r="AH604" i="1" s="1"/>
  <c r="AC588" i="1"/>
  <c r="AH588" i="1" s="1"/>
  <c r="AA588" i="1"/>
  <c r="AF588" i="1" s="1"/>
  <c r="Y588" i="1"/>
  <c r="AD588" i="1" s="1"/>
  <c r="AA556" i="1"/>
  <c r="AF556" i="1" s="1"/>
  <c r="AC556" i="1"/>
  <c r="AH556" i="1" s="1"/>
  <c r="Y556" i="1"/>
  <c r="AD556" i="1" s="1"/>
  <c r="AB524" i="1"/>
  <c r="AG524" i="1" s="1"/>
  <c r="Z524" i="1"/>
  <c r="AE524" i="1" s="1"/>
  <c r="AC524" i="1"/>
  <c r="AH524" i="1" s="1"/>
  <c r="AA524" i="1"/>
  <c r="AF524" i="1" s="1"/>
  <c r="Y524" i="1"/>
  <c r="AD524" i="1" s="1"/>
  <c r="Z508" i="1"/>
  <c r="AE508" i="1" s="1"/>
  <c r="AB508" i="1"/>
  <c r="AG508" i="1" s="1"/>
  <c r="AA508" i="1"/>
  <c r="AF508" i="1" s="1"/>
  <c r="AC508" i="1"/>
  <c r="AH508" i="1" s="1"/>
  <c r="AA492" i="1"/>
  <c r="AF492" i="1" s="1"/>
  <c r="AC492" i="1"/>
  <c r="AH492" i="1" s="1"/>
  <c r="Z492" i="1"/>
  <c r="AE492" i="1" s="1"/>
  <c r="Y492" i="1"/>
  <c r="AD492" i="1" s="1"/>
  <c r="AB476" i="1"/>
  <c r="AG476" i="1" s="1"/>
  <c r="AA476" i="1"/>
  <c r="AF476" i="1" s="1"/>
  <c r="Z476" i="1"/>
  <c r="AE476" i="1" s="1"/>
  <c r="AC476" i="1"/>
  <c r="AH476" i="1" s="1"/>
  <c r="AB460" i="1"/>
  <c r="AG460" i="1" s="1"/>
  <c r="Z460" i="1"/>
  <c r="AE460" i="1" s="1"/>
  <c r="AC460" i="1"/>
  <c r="AH460" i="1" s="1"/>
  <c r="AA428" i="1"/>
  <c r="AF428" i="1" s="1"/>
  <c r="AC428" i="1"/>
  <c r="AH428" i="1" s="1"/>
  <c r="Y428" i="1"/>
  <c r="AD428" i="1" s="1"/>
  <c r="AA305" i="1"/>
  <c r="AF305" i="1" s="1"/>
  <c r="Z305" i="1"/>
  <c r="AE305" i="1" s="1"/>
  <c r="Y305" i="1"/>
  <c r="AD305" i="1" s="1"/>
  <c r="AC305" i="1"/>
  <c r="AH305" i="1" s="1"/>
  <c r="AB305" i="1"/>
  <c r="AG305" i="1" s="1"/>
  <c r="Y2858" i="1"/>
  <c r="AD2858" i="1" s="1"/>
  <c r="Y1777" i="1"/>
  <c r="AD1777" i="1" s="1"/>
  <c r="Z1706" i="1"/>
  <c r="AE1706" i="1" s="1"/>
  <c r="Z1450" i="1"/>
  <c r="AE1450" i="1" s="1"/>
  <c r="AA2481" i="1"/>
  <c r="AF2481" i="1" s="1"/>
  <c r="AA1706" i="1"/>
  <c r="AF1706" i="1" s="1"/>
  <c r="AB1594" i="1"/>
  <c r="AG1594" i="1" s="1"/>
  <c r="AB881" i="1"/>
  <c r="AG881" i="1" s="1"/>
  <c r="AP2866" i="1"/>
  <c r="AP2778" i="1"/>
  <c r="AP2738" i="1"/>
  <c r="AP2650" i="1"/>
  <c r="AP1914" i="1"/>
  <c r="AP1538" i="1"/>
  <c r="AP1498" i="1"/>
  <c r="AP1458" i="1"/>
  <c r="AP1234" i="1"/>
  <c r="AP1154" i="1"/>
  <c r="AP850" i="1"/>
  <c r="AP2857" i="1"/>
  <c r="AP2849" i="1"/>
  <c r="AP2841" i="1"/>
  <c r="AP2833" i="1"/>
  <c r="AP2793" i="1"/>
  <c r="AP2785" i="1"/>
  <c r="AP2777" i="1"/>
  <c r="AP2769" i="1"/>
  <c r="AP2729" i="1"/>
  <c r="AP2721" i="1"/>
  <c r="AP2713" i="1"/>
  <c r="AP2705" i="1"/>
  <c r="AP2697" i="1"/>
  <c r="AP2657" i="1"/>
  <c r="AP2649" i="1"/>
  <c r="AP2641" i="1"/>
  <c r="AP2633" i="1"/>
  <c r="AP2625" i="1"/>
  <c r="AP2585" i="1"/>
  <c r="AP2577" i="1"/>
  <c r="AP2569" i="1"/>
  <c r="AP2561" i="1"/>
  <c r="AP2521" i="1"/>
  <c r="AP2513" i="1"/>
  <c r="AP2505" i="1"/>
  <c r="AP2497" i="1"/>
  <c r="AP2457" i="1"/>
  <c r="AP2449" i="1"/>
  <c r="AP2441" i="1"/>
  <c r="AP2433" i="1"/>
  <c r="AP2425" i="1"/>
  <c r="AP2377" i="1"/>
  <c r="AP2369" i="1"/>
  <c r="AP2361" i="1"/>
  <c r="AP2353" i="1"/>
  <c r="AP2345" i="1"/>
  <c r="AP2305" i="1"/>
  <c r="AP2297" i="1"/>
  <c r="AP2289" i="1"/>
  <c r="AP2281" i="1"/>
  <c r="AP2241" i="1"/>
  <c r="AP2233" i="1"/>
  <c r="AP2225" i="1"/>
  <c r="AP2217" i="1"/>
  <c r="AP2209" i="1"/>
  <c r="AP2161" i="1"/>
  <c r="AP2153" i="1"/>
  <c r="AP2145" i="1"/>
  <c r="AP2137" i="1"/>
  <c r="AP2081" i="1"/>
  <c r="AP2073" i="1"/>
  <c r="AP2065" i="1"/>
  <c r="AP2057" i="1"/>
  <c r="AP2049" i="1"/>
  <c r="AP2041" i="1"/>
  <c r="AP2033" i="1"/>
  <c r="AP2025" i="1"/>
  <c r="AP2017" i="1"/>
  <c r="AP1977" i="1"/>
  <c r="AP1969" i="1"/>
  <c r="AP1961" i="1"/>
  <c r="AP1953" i="1"/>
  <c r="AP1913" i="1"/>
  <c r="AP1905" i="1"/>
  <c r="AP1897" i="1"/>
  <c r="AP1889" i="1"/>
  <c r="AP1849" i="1"/>
  <c r="AP1841" i="1"/>
  <c r="AP1833" i="1"/>
  <c r="AP1825" i="1"/>
  <c r="AP1777" i="1"/>
  <c r="AP1769" i="1"/>
  <c r="AP1745" i="1"/>
  <c r="AP1737" i="1"/>
  <c r="AP1705" i="1"/>
  <c r="AP1697" i="1"/>
  <c r="AP1689" i="1"/>
  <c r="AP1665" i="1"/>
  <c r="AP1657" i="1"/>
  <c r="AP1633" i="1"/>
  <c r="AP1625" i="1"/>
  <c r="AP1601" i="1"/>
  <c r="AP1593" i="1"/>
  <c r="AP1569" i="1"/>
  <c r="AP1561" i="1"/>
  <c r="AP1553" i="1"/>
  <c r="AP1537" i="1"/>
  <c r="AP1521" i="1"/>
  <c r="AP1513" i="1"/>
  <c r="AP1497" i="1"/>
  <c r="AP1489" i="1"/>
  <c r="AP1473" i="1"/>
  <c r="AP1465" i="1"/>
  <c r="AP1441" i="1"/>
  <c r="AP1425" i="1"/>
  <c r="AP1417" i="1"/>
  <c r="AP1393" i="1"/>
  <c r="AP1385" i="1"/>
  <c r="AP1361" i="1"/>
  <c r="AP1353" i="1"/>
  <c r="AP1329" i="1"/>
  <c r="AP1321" i="1"/>
  <c r="AP1305" i="1"/>
  <c r="AP1289" i="1"/>
  <c r="AP1281" i="1"/>
  <c r="AP1257" i="1"/>
  <c r="AP1233" i="1"/>
  <c r="AP1225" i="1"/>
  <c r="AP1217" i="1"/>
  <c r="AP1209" i="1"/>
  <c r="AP1201" i="1"/>
  <c r="AP1185" i="1"/>
  <c r="AP1177" i="1"/>
  <c r="AP1161" i="1"/>
  <c r="AP1153" i="1"/>
  <c r="AP1145" i="1"/>
  <c r="AP1129" i="1"/>
  <c r="AP1105" i="1"/>
  <c r="AP1081" i="1"/>
  <c r="AP1073" i="1"/>
  <c r="AP1049" i="1"/>
  <c r="AP1041" i="1"/>
  <c r="AP1017" i="1"/>
  <c r="AP1009" i="1"/>
  <c r="AP985" i="1"/>
  <c r="AP977" i="1"/>
  <c r="AP953" i="1"/>
  <c r="AP945" i="1"/>
  <c r="AP921" i="1"/>
  <c r="AP913" i="1"/>
  <c r="AP889" i="1"/>
  <c r="AP881" i="1"/>
  <c r="AP873" i="1"/>
  <c r="AP849" i="1"/>
  <c r="AP841" i="1"/>
  <c r="AP817" i="1"/>
  <c r="AP793" i="1"/>
  <c r="AP777" i="1"/>
  <c r="AP769" i="1"/>
  <c r="AP753" i="1"/>
  <c r="AC416" i="1"/>
  <c r="AH416" i="1" s="1"/>
  <c r="Y416" i="1"/>
  <c r="AD416" i="1" s="1"/>
  <c r="Z416" i="1"/>
  <c r="AE416" i="1" s="1"/>
  <c r="AC376" i="1"/>
  <c r="AH376" i="1" s="1"/>
  <c r="AB376" i="1"/>
  <c r="AG376" i="1" s="1"/>
  <c r="Z376" i="1"/>
  <c r="AE376" i="1" s="1"/>
  <c r="Y376" i="1"/>
  <c r="AD376" i="1" s="1"/>
  <c r="AA376" i="1"/>
  <c r="AF376" i="1" s="1"/>
  <c r="AC352" i="1"/>
  <c r="AH352" i="1" s="1"/>
  <c r="AB352" i="1"/>
  <c r="AG352" i="1" s="1"/>
  <c r="Y352" i="1"/>
  <c r="AD352" i="1" s="1"/>
  <c r="Z352" i="1"/>
  <c r="AE352" i="1" s="1"/>
  <c r="AA352" i="1"/>
  <c r="AF352" i="1" s="1"/>
  <c r="AC320" i="1"/>
  <c r="AH320" i="1" s="1"/>
  <c r="AB320" i="1"/>
  <c r="AG320" i="1" s="1"/>
  <c r="AA320" i="1"/>
  <c r="AF320" i="1" s="1"/>
  <c r="Y320" i="1"/>
  <c r="AD320" i="1" s="1"/>
  <c r="AC296" i="1"/>
  <c r="AH296" i="1" s="1"/>
  <c r="AC745" i="1"/>
  <c r="AH745" i="1" s="1"/>
  <c r="Y745" i="1"/>
  <c r="AD745" i="1" s="1"/>
  <c r="AA745" i="1"/>
  <c r="AF745" i="1" s="1"/>
  <c r="AC729" i="1"/>
  <c r="AH729" i="1" s="1"/>
  <c r="Y729" i="1"/>
  <c r="AD729" i="1" s="1"/>
  <c r="AA729" i="1"/>
  <c r="AF729" i="1" s="1"/>
  <c r="AB729" i="1"/>
  <c r="AG729" i="1" s="1"/>
  <c r="AB713" i="1"/>
  <c r="AG713" i="1" s="1"/>
  <c r="Y713" i="1"/>
  <c r="AD713" i="1" s="1"/>
  <c r="AA713" i="1"/>
  <c r="AF713" i="1" s="1"/>
  <c r="AC697" i="1"/>
  <c r="AH697" i="1" s="1"/>
  <c r="AB697" i="1"/>
  <c r="AG697" i="1" s="1"/>
  <c r="Y697" i="1"/>
  <c r="AD697" i="1" s="1"/>
  <c r="AC681" i="1"/>
  <c r="AH681" i="1" s="1"/>
  <c r="AB681" i="1"/>
  <c r="AG681" i="1" s="1"/>
  <c r="Y681" i="1"/>
  <c r="AD681" i="1" s="1"/>
  <c r="AA681" i="1"/>
  <c r="AF681" i="1" s="1"/>
  <c r="AC665" i="1"/>
  <c r="AH665" i="1" s="1"/>
  <c r="Y665" i="1"/>
  <c r="AD665" i="1" s="1"/>
  <c r="AC649" i="1"/>
  <c r="AH649" i="1" s="1"/>
  <c r="AB649" i="1"/>
  <c r="AG649" i="1" s="1"/>
  <c r="Y649" i="1"/>
  <c r="AD649" i="1" s="1"/>
  <c r="AA649" i="1"/>
  <c r="AF649" i="1" s="1"/>
  <c r="AC633" i="1"/>
  <c r="AH633" i="1" s="1"/>
  <c r="AB633" i="1"/>
  <c r="AG633" i="1" s="1"/>
  <c r="AC617" i="1"/>
  <c r="AH617" i="1" s="1"/>
  <c r="Y617" i="1"/>
  <c r="AD617" i="1" s="1"/>
  <c r="AA617" i="1"/>
  <c r="AF617" i="1" s="1"/>
  <c r="AB617" i="1"/>
  <c r="AG617" i="1" s="1"/>
  <c r="AB569" i="1"/>
  <c r="AG569" i="1" s="1"/>
  <c r="Y569" i="1"/>
  <c r="AD569" i="1" s="1"/>
  <c r="AA569" i="1"/>
  <c r="AF569" i="1" s="1"/>
  <c r="AC553" i="1"/>
  <c r="AH553" i="1" s="1"/>
  <c r="AB553" i="1"/>
  <c r="AG553" i="1" s="1"/>
  <c r="AA553" i="1"/>
  <c r="AF553" i="1" s="1"/>
  <c r="Y553" i="1"/>
  <c r="AD553" i="1" s="1"/>
  <c r="AB537" i="1"/>
  <c r="AG537" i="1" s="1"/>
  <c r="AC521" i="1"/>
  <c r="AH521" i="1" s="1"/>
  <c r="AC505" i="1"/>
  <c r="AH505" i="1" s="1"/>
  <c r="AB505" i="1"/>
  <c r="AG505" i="1" s="1"/>
  <c r="Z505" i="1"/>
  <c r="AE505" i="1" s="1"/>
  <c r="Y505" i="1"/>
  <c r="AD505" i="1" s="1"/>
  <c r="AA505" i="1"/>
  <c r="AF505" i="1" s="1"/>
  <c r="AC489" i="1"/>
  <c r="AH489" i="1" s="1"/>
  <c r="AC473" i="1"/>
  <c r="AH473" i="1" s="1"/>
  <c r="Y473" i="1"/>
  <c r="AD473" i="1" s="1"/>
  <c r="AA473" i="1"/>
  <c r="AF473" i="1" s="1"/>
  <c r="AB473" i="1"/>
  <c r="AG473" i="1" s="1"/>
  <c r="AC441" i="1"/>
  <c r="AH441" i="1" s="1"/>
  <c r="AB441" i="1"/>
  <c r="AG441" i="1" s="1"/>
  <c r="Z441" i="1"/>
  <c r="AE441" i="1" s="1"/>
  <c r="Y441" i="1"/>
  <c r="AD441" i="1" s="1"/>
  <c r="AA441" i="1"/>
  <c r="AF441" i="1" s="1"/>
  <c r="Y425" i="1"/>
  <c r="AD425" i="1" s="1"/>
  <c r="AB410" i="1"/>
  <c r="AG410" i="1" s="1"/>
  <c r="AC410" i="1"/>
  <c r="AH410" i="1" s="1"/>
  <c r="AA410" i="1"/>
  <c r="AF410" i="1" s="1"/>
  <c r="Y410" i="1"/>
  <c r="AD410" i="1" s="1"/>
  <c r="AA394" i="1"/>
  <c r="AF394" i="1" s="1"/>
  <c r="Z394" i="1"/>
  <c r="AE394" i="1" s="1"/>
  <c r="Y394" i="1"/>
  <c r="AD394" i="1" s="1"/>
  <c r="AB378" i="1"/>
  <c r="AG378" i="1" s="1"/>
  <c r="AC378" i="1"/>
  <c r="AH378" i="1" s="1"/>
  <c r="AA378" i="1"/>
  <c r="AF378" i="1" s="1"/>
  <c r="Z378" i="1"/>
  <c r="AE378" i="1" s="1"/>
  <c r="Y378" i="1"/>
  <c r="AD378" i="1" s="1"/>
  <c r="AB362" i="1"/>
  <c r="AG362" i="1" s="1"/>
  <c r="AC362" i="1"/>
  <c r="AH362" i="1" s="1"/>
  <c r="AA362" i="1"/>
  <c r="AF362" i="1" s="1"/>
  <c r="Y362" i="1"/>
  <c r="AD362" i="1" s="1"/>
  <c r="AB346" i="1"/>
  <c r="AG346" i="1" s="1"/>
  <c r="AC346" i="1"/>
  <c r="AH346" i="1" s="1"/>
  <c r="AA346" i="1"/>
  <c r="AF346" i="1" s="1"/>
  <c r="Y346" i="1"/>
  <c r="AD346" i="1" s="1"/>
  <c r="Z346" i="1"/>
  <c r="AE346" i="1" s="1"/>
  <c r="AB330" i="1"/>
  <c r="AG330" i="1" s="1"/>
  <c r="AC330" i="1"/>
  <c r="AH330" i="1" s="1"/>
  <c r="AA330" i="1"/>
  <c r="AF330" i="1" s="1"/>
  <c r="Z330" i="1"/>
  <c r="AE330" i="1" s="1"/>
  <c r="Y330" i="1"/>
  <c r="AD330" i="1" s="1"/>
  <c r="AB314" i="1"/>
  <c r="AG314" i="1" s="1"/>
  <c r="AC314" i="1"/>
  <c r="AH314" i="1" s="1"/>
  <c r="AA314" i="1"/>
  <c r="AF314" i="1" s="1"/>
  <c r="Z314" i="1"/>
  <c r="AE314" i="1" s="1"/>
  <c r="Y314" i="1"/>
  <c r="AD314" i="1" s="1"/>
  <c r="Y331" i="1"/>
  <c r="AD331" i="1" s="1"/>
  <c r="AA674" i="1"/>
  <c r="AF674" i="1" s="1"/>
  <c r="AP2858" i="1"/>
  <c r="AP2842" i="1"/>
  <c r="AP2802" i="1"/>
  <c r="AP2786" i="1"/>
  <c r="AP2730" i="1"/>
  <c r="AP2714" i="1"/>
  <c r="AP2706" i="1"/>
  <c r="AP2666" i="1"/>
  <c r="AP2642" i="1"/>
  <c r="AP2586" i="1"/>
  <c r="AP2570" i="1"/>
  <c r="AP2530" i="1"/>
  <c r="AP2466" i="1"/>
  <c r="AP2362" i="1"/>
  <c r="AP1962" i="1"/>
  <c r="AP1922" i="1"/>
  <c r="AP1786" i="1"/>
  <c r="AP1698" i="1"/>
  <c r="AP1610" i="1"/>
  <c r="AP1514" i="1"/>
  <c r="AP1370" i="1"/>
  <c r="AP1330" i="1"/>
  <c r="AP1258" i="1"/>
  <c r="AP1106" i="1"/>
  <c r="AP1090" i="1"/>
  <c r="AP1082" i="1"/>
  <c r="AP1026" i="1"/>
  <c r="AP994" i="1"/>
  <c r="AP946" i="1"/>
  <c r="AP898" i="1"/>
  <c r="AP858" i="1"/>
  <c r="AP826" i="1"/>
  <c r="AP818" i="1"/>
  <c r="AP802" i="1"/>
  <c r="AP794" i="1"/>
  <c r="AP786" i="1"/>
  <c r="AP778" i="1"/>
  <c r="AP770" i="1"/>
  <c r="AP762" i="1"/>
  <c r="AP754" i="1"/>
  <c r="AP746" i="1"/>
  <c r="AB730" i="1"/>
  <c r="AG730" i="1" s="1"/>
  <c r="AC730" i="1"/>
  <c r="AH730" i="1" s="1"/>
  <c r="AA730" i="1"/>
  <c r="AF730" i="1" s="1"/>
  <c r="Y730" i="1"/>
  <c r="AD730" i="1" s="1"/>
  <c r="AC714" i="1"/>
  <c r="AH714" i="1" s="1"/>
  <c r="AB714" i="1"/>
  <c r="AG714" i="1" s="1"/>
  <c r="Y714" i="1"/>
  <c r="AD714" i="1" s="1"/>
  <c r="AA714" i="1"/>
  <c r="AF714" i="1" s="1"/>
  <c r="Y698" i="1"/>
  <c r="AD698" i="1" s="1"/>
  <c r="AB666" i="1"/>
  <c r="AG666" i="1" s="1"/>
  <c r="AC666" i="1"/>
  <c r="AH666" i="1" s="1"/>
  <c r="AA666" i="1"/>
  <c r="AF666" i="1" s="1"/>
  <c r="Y666" i="1"/>
  <c r="AD666" i="1" s="1"/>
  <c r="AC650" i="1"/>
  <c r="AH650" i="1" s="1"/>
  <c r="AB650" i="1"/>
  <c r="AG650" i="1" s="1"/>
  <c r="Y650" i="1"/>
  <c r="AD650" i="1" s="1"/>
  <c r="AA650" i="1"/>
  <c r="AF650" i="1" s="1"/>
  <c r="AC634" i="1"/>
  <c r="AH634" i="1" s="1"/>
  <c r="AC618" i="1"/>
  <c r="AH618" i="1" s="1"/>
  <c r="Y618" i="1"/>
  <c r="AD618" i="1" s="1"/>
  <c r="AB618" i="1"/>
  <c r="AG618" i="1" s="1"/>
  <c r="AB602" i="1"/>
  <c r="AG602" i="1" s="1"/>
  <c r="AC602" i="1"/>
  <c r="AH602" i="1" s="1"/>
  <c r="AA602" i="1"/>
  <c r="AF602" i="1" s="1"/>
  <c r="Y602" i="1"/>
  <c r="AD602" i="1" s="1"/>
  <c r="AC586" i="1"/>
  <c r="AH586" i="1" s="1"/>
  <c r="AB586" i="1"/>
  <c r="AG586" i="1" s="1"/>
  <c r="AA586" i="1"/>
  <c r="AF586" i="1" s="1"/>
  <c r="Y586" i="1"/>
  <c r="AD586" i="1" s="1"/>
  <c r="AC570" i="1"/>
  <c r="AH570" i="1" s="1"/>
  <c r="AA570" i="1"/>
  <c r="AF570" i="1" s="1"/>
  <c r="Y570" i="1"/>
  <c r="AD570" i="1" s="1"/>
  <c r="AB570" i="1"/>
  <c r="AG570" i="1" s="1"/>
  <c r="AC554" i="1"/>
  <c r="AH554" i="1" s="1"/>
  <c r="AA554" i="1"/>
  <c r="AF554" i="1" s="1"/>
  <c r="AB554" i="1"/>
  <c r="AG554" i="1" s="1"/>
  <c r="Y554" i="1"/>
  <c r="AD554" i="1" s="1"/>
  <c r="AC522" i="1"/>
  <c r="AH522" i="1" s="1"/>
  <c r="AB522" i="1"/>
  <c r="AG522" i="1" s="1"/>
  <c r="AA522" i="1"/>
  <c r="AF522" i="1" s="1"/>
  <c r="Y522" i="1"/>
  <c r="AD522" i="1" s="1"/>
  <c r="AC490" i="1"/>
  <c r="AH490" i="1" s="1"/>
  <c r="AA490" i="1"/>
  <c r="AF490" i="1" s="1"/>
  <c r="Y490" i="1"/>
  <c r="AD490" i="1" s="1"/>
  <c r="Z490" i="1"/>
  <c r="AE490" i="1" s="1"/>
  <c r="AB474" i="1"/>
  <c r="AG474" i="1" s="1"/>
  <c r="AC474" i="1"/>
  <c r="AH474" i="1" s="1"/>
  <c r="AA474" i="1"/>
  <c r="AF474" i="1" s="1"/>
  <c r="Y474" i="1"/>
  <c r="AD474" i="1" s="1"/>
  <c r="Z474" i="1"/>
  <c r="AE474" i="1" s="1"/>
  <c r="AC458" i="1"/>
  <c r="AH458" i="1" s="1"/>
  <c r="AB458" i="1"/>
  <c r="AG458" i="1" s="1"/>
  <c r="AA458" i="1"/>
  <c r="AF458" i="1" s="1"/>
  <c r="Y458" i="1"/>
  <c r="AD458" i="1" s="1"/>
  <c r="Z458" i="1"/>
  <c r="AE458" i="1" s="1"/>
  <c r="AC442" i="1"/>
  <c r="AH442" i="1" s="1"/>
  <c r="AA442" i="1"/>
  <c r="AF442" i="1" s="1"/>
  <c r="Z442" i="1"/>
  <c r="AE442" i="1" s="1"/>
  <c r="Y442" i="1"/>
  <c r="AD442" i="1" s="1"/>
  <c r="AC426" i="1"/>
  <c r="AH426" i="1" s="1"/>
  <c r="AA426" i="1"/>
  <c r="AF426" i="1" s="1"/>
  <c r="AB426" i="1"/>
  <c r="AG426" i="1" s="1"/>
  <c r="Y426" i="1"/>
  <c r="AD426" i="1" s="1"/>
  <c r="Z426" i="1"/>
  <c r="AE426" i="1" s="1"/>
  <c r="AB395" i="1"/>
  <c r="AG395" i="1" s="1"/>
  <c r="Z395" i="1"/>
  <c r="AE395" i="1" s="1"/>
  <c r="AC395" i="1"/>
  <c r="AH395" i="1" s="1"/>
  <c r="AA395" i="1"/>
  <c r="AF395" i="1" s="1"/>
  <c r="Z379" i="1"/>
  <c r="AE379" i="1" s="1"/>
  <c r="AA379" i="1"/>
  <c r="AF379" i="1" s="1"/>
  <c r="AC379" i="1"/>
  <c r="AH379" i="1" s="1"/>
  <c r="AA363" i="1"/>
  <c r="AF363" i="1" s="1"/>
  <c r="AC363" i="1"/>
  <c r="AH363" i="1" s="1"/>
  <c r="Z363" i="1"/>
  <c r="AE363" i="1" s="1"/>
  <c r="AB363" i="1"/>
  <c r="AG363" i="1" s="1"/>
  <c r="AB347" i="1"/>
  <c r="AG347" i="1" s="1"/>
  <c r="AB331" i="1"/>
  <c r="AG331" i="1" s="1"/>
  <c r="Z331" i="1"/>
  <c r="AE331" i="1" s="1"/>
  <c r="AC331" i="1"/>
  <c r="AH331" i="1" s="1"/>
  <c r="AP2872" i="1"/>
  <c r="AP2744" i="1"/>
  <c r="AP2736" i="1"/>
  <c r="AP2728" i="1"/>
  <c r="AP2624" i="1"/>
  <c r="AP2560" i="1"/>
  <c r="AP2552" i="1"/>
  <c r="AP2536" i="1"/>
  <c r="AP2528" i="1"/>
  <c r="AP2504" i="1"/>
  <c r="AP2488" i="1"/>
  <c r="AP2480" i="1"/>
  <c r="AP2464" i="1"/>
  <c r="AP2456" i="1"/>
  <c r="AP2440" i="1"/>
  <c r="AP2432" i="1"/>
  <c r="AP2416" i="1"/>
  <c r="AP2408" i="1"/>
  <c r="AP2392" i="1"/>
  <c r="AP2384" i="1"/>
  <c r="AP2376" i="1"/>
  <c r="AP2368" i="1"/>
  <c r="AP2360" i="1"/>
  <c r="AP2344" i="1"/>
  <c r="AP2320" i="1"/>
  <c r="AP2296" i="1"/>
  <c r="AP2272" i="1"/>
  <c r="AP2264" i="1"/>
  <c r="AP2248" i="1"/>
  <c r="AP2232" i="1"/>
  <c r="AP2224" i="1"/>
  <c r="AP2208" i="1"/>
  <c r="AP2200" i="1"/>
  <c r="AP2184" i="1"/>
  <c r="AP2176" i="1"/>
  <c r="AP2160" i="1"/>
  <c r="AP2152" i="1"/>
  <c r="AP2136" i="1"/>
  <c r="AP2128" i="1"/>
  <c r="AP2112" i="1"/>
  <c r="AP2088" i="1"/>
  <c r="AP2064" i="1"/>
  <c r="AP2040" i="1"/>
  <c r="AP2016" i="1"/>
  <c r="AP1984" i="1"/>
  <c r="AP1976" i="1"/>
  <c r="AP1952" i="1"/>
  <c r="AP1944" i="1"/>
  <c r="AP1912" i="1"/>
  <c r="AP1904" i="1"/>
  <c r="AP1896" i="1"/>
  <c r="AP1888" i="1"/>
  <c r="AP1880" i="1"/>
  <c r="AP1872" i="1"/>
  <c r="AP1848" i="1"/>
  <c r="AP1840" i="1"/>
  <c r="AP1816" i="1"/>
  <c r="AP1808" i="1"/>
  <c r="AP1768" i="1"/>
  <c r="AP1752" i="1"/>
  <c r="AP1744" i="1"/>
  <c r="AP1696" i="1"/>
  <c r="AP1688" i="1"/>
  <c r="AP1680" i="1"/>
  <c r="AP1640" i="1"/>
  <c r="AP1624" i="1"/>
  <c r="AP1616" i="1"/>
  <c r="AP1568" i="1"/>
  <c r="AP1512" i="1"/>
  <c r="AP1488" i="1"/>
  <c r="AP1456" i="1"/>
  <c r="AP1424" i="1"/>
  <c r="AP1408" i="1"/>
  <c r="AP1392" i="1"/>
  <c r="AP1352" i="1"/>
  <c r="AP1344" i="1"/>
  <c r="AP1328" i="1"/>
  <c r="AP1304" i="1"/>
  <c r="AP1264" i="1"/>
  <c r="AP1256" i="1"/>
  <c r="AP1232" i="1"/>
  <c r="AP1224" i="1"/>
  <c r="AP1184" i="1"/>
  <c r="AP1120" i="1"/>
  <c r="AP1112" i="1"/>
  <c r="AP1096" i="1"/>
  <c r="AP1088" i="1"/>
  <c r="AP1072" i="1"/>
  <c r="AP1040" i="1"/>
  <c r="AP1032" i="1"/>
  <c r="AP1024" i="1"/>
  <c r="AP1016" i="1"/>
  <c r="AP1008" i="1"/>
  <c r="AP1000" i="1"/>
  <c r="AP984" i="1"/>
  <c r="AP976" i="1"/>
  <c r="AP960" i="1"/>
  <c r="AP952" i="1"/>
  <c r="AP928" i="1"/>
  <c r="AP920" i="1"/>
  <c r="AP912" i="1"/>
  <c r="AP904" i="1"/>
  <c r="AP896" i="1"/>
  <c r="AP880" i="1"/>
  <c r="AP864" i="1"/>
  <c r="AP856" i="1"/>
  <c r="AP848" i="1"/>
  <c r="AP840" i="1"/>
  <c r="AP824" i="1"/>
  <c r="AP816" i="1"/>
  <c r="AP808" i="1"/>
  <c r="AP800" i="1"/>
  <c r="AP792" i="1"/>
  <c r="AP784" i="1"/>
  <c r="AP776" i="1"/>
  <c r="AP760" i="1"/>
  <c r="AP752" i="1"/>
  <c r="AP744" i="1"/>
  <c r="AP736" i="1"/>
  <c r="AP728" i="1"/>
  <c r="AP720" i="1"/>
  <c r="AP712" i="1"/>
  <c r="AP704" i="1"/>
  <c r="AP696" i="1"/>
  <c r="AP688" i="1"/>
  <c r="AP680" i="1"/>
  <c r="AP664" i="1"/>
  <c r="AP656" i="1"/>
  <c r="AP648" i="1"/>
  <c r="AP632" i="1"/>
  <c r="AP624" i="1"/>
  <c r="AP616" i="1"/>
  <c r="AP608" i="1"/>
  <c r="AP600" i="1"/>
  <c r="AP592" i="1"/>
  <c r="AP584" i="1"/>
  <c r="AP576" i="1"/>
  <c r="AP568" i="1"/>
  <c r="AP560" i="1"/>
  <c r="AP552" i="1"/>
  <c r="AP544" i="1"/>
  <c r="AP536" i="1"/>
  <c r="AP528" i="1"/>
  <c r="AP520" i="1"/>
  <c r="AP512" i="1"/>
  <c r="AP504" i="1"/>
  <c r="AP496" i="1"/>
  <c r="AP488" i="1"/>
  <c r="AP480" i="1"/>
  <c r="AP472" i="1"/>
  <c r="AP464" i="1"/>
  <c r="AP456" i="1"/>
  <c r="AP448" i="1"/>
  <c r="AP440" i="1"/>
  <c r="AP432" i="1"/>
  <c r="AP423" i="1"/>
  <c r="AP415" i="1"/>
  <c r="AP407" i="1"/>
  <c r="AP399" i="1"/>
  <c r="AP391" i="1"/>
  <c r="AP383" i="1"/>
  <c r="AP375" i="1"/>
  <c r="AP367" i="1"/>
  <c r="AP359" i="1"/>
  <c r="AP351" i="1"/>
  <c r="AP343" i="1"/>
  <c r="AP335" i="1"/>
  <c r="AP327" i="1"/>
  <c r="AP319" i="1"/>
  <c r="AP311" i="1"/>
  <c r="AP303" i="1"/>
  <c r="AP295" i="1"/>
  <c r="AP287" i="1"/>
  <c r="AC932" i="1"/>
  <c r="AH932" i="1" s="1"/>
  <c r="AB932" i="1"/>
  <c r="AG932" i="1" s="1"/>
  <c r="Z932" i="1"/>
  <c r="AE932" i="1" s="1"/>
  <c r="Y932" i="1"/>
  <c r="AD932" i="1" s="1"/>
  <c r="AB916" i="1"/>
  <c r="AG916" i="1" s="1"/>
  <c r="AC916" i="1"/>
  <c r="AH916" i="1" s="1"/>
  <c r="Z916" i="1"/>
  <c r="AE916" i="1" s="1"/>
  <c r="AC884" i="1"/>
  <c r="AH884" i="1" s="1"/>
  <c r="AB884" i="1"/>
  <c r="AG884" i="1" s="1"/>
  <c r="Z884" i="1"/>
  <c r="AE884" i="1" s="1"/>
  <c r="AA884" i="1"/>
  <c r="AF884" i="1" s="1"/>
  <c r="Y884" i="1"/>
  <c r="AD884" i="1" s="1"/>
  <c r="AC836" i="1"/>
  <c r="AH836" i="1" s="1"/>
  <c r="Z836" i="1"/>
  <c r="AE836" i="1" s="1"/>
  <c r="AB836" i="1"/>
  <c r="AG836" i="1" s="1"/>
  <c r="AA836" i="1"/>
  <c r="AF836" i="1" s="1"/>
  <c r="Y836" i="1"/>
  <c r="AD836" i="1" s="1"/>
  <c r="AC820" i="1"/>
  <c r="AH820" i="1" s="1"/>
  <c r="Z820" i="1"/>
  <c r="AE820" i="1" s="1"/>
  <c r="AA820" i="1"/>
  <c r="AF820" i="1" s="1"/>
  <c r="Y820" i="1"/>
  <c r="AD820" i="1" s="1"/>
  <c r="AC804" i="1"/>
  <c r="AH804" i="1" s="1"/>
  <c r="AB804" i="1"/>
  <c r="AG804" i="1" s="1"/>
  <c r="Z804" i="1"/>
  <c r="AE804" i="1" s="1"/>
  <c r="Y804" i="1"/>
  <c r="AD804" i="1" s="1"/>
  <c r="AC772" i="1"/>
  <c r="AH772" i="1" s="1"/>
  <c r="AB756" i="1"/>
  <c r="AG756" i="1" s="1"/>
  <c r="Z756" i="1"/>
  <c r="AE756" i="1" s="1"/>
  <c r="AA756" i="1"/>
  <c r="AF756" i="1" s="1"/>
  <c r="Y756" i="1"/>
  <c r="AD756" i="1" s="1"/>
  <c r="AC740" i="1"/>
  <c r="AH740" i="1" s="1"/>
  <c r="AB740" i="1"/>
  <c r="AG740" i="1" s="1"/>
  <c r="Z740" i="1"/>
  <c r="AE740" i="1" s="1"/>
  <c r="Y740" i="1"/>
  <c r="AD740" i="1" s="1"/>
  <c r="AC724" i="1"/>
  <c r="AH724" i="1" s="1"/>
  <c r="AB724" i="1"/>
  <c r="AG724" i="1" s="1"/>
  <c r="Z724" i="1"/>
  <c r="AE724" i="1" s="1"/>
  <c r="AA724" i="1"/>
  <c r="AF724" i="1" s="1"/>
  <c r="Y724" i="1"/>
  <c r="AD724" i="1" s="1"/>
  <c r="AC708" i="1"/>
  <c r="AH708" i="1" s="1"/>
  <c r="Z708" i="1"/>
  <c r="AE708" i="1" s="1"/>
  <c r="AB708" i="1"/>
  <c r="AG708" i="1" s="1"/>
  <c r="AA708" i="1"/>
  <c r="AF708" i="1" s="1"/>
  <c r="Y708" i="1"/>
  <c r="AD708" i="1" s="1"/>
  <c r="AC692" i="1"/>
  <c r="AH692" i="1" s="1"/>
  <c r="Z692" i="1"/>
  <c r="AE692" i="1" s="1"/>
  <c r="AA692" i="1"/>
  <c r="AF692" i="1" s="1"/>
  <c r="AB692" i="1"/>
  <c r="AG692" i="1" s="1"/>
  <c r="Y692" i="1"/>
  <c r="AD692" i="1" s="1"/>
  <c r="AB676" i="1"/>
  <c r="AG676" i="1" s="1"/>
  <c r="Z676" i="1"/>
  <c r="AE676" i="1" s="1"/>
  <c r="Y676" i="1"/>
  <c r="AD676" i="1" s="1"/>
  <c r="AA628" i="1"/>
  <c r="AF628" i="1" s="1"/>
  <c r="Y628" i="1"/>
  <c r="AD628" i="1" s="1"/>
  <c r="AC612" i="1"/>
  <c r="AH612" i="1" s="1"/>
  <c r="AB612" i="1"/>
  <c r="AG612" i="1" s="1"/>
  <c r="Z612" i="1"/>
  <c r="AE612" i="1" s="1"/>
  <c r="Y612" i="1"/>
  <c r="AD612" i="1" s="1"/>
  <c r="AC596" i="1"/>
  <c r="AH596" i="1" s="1"/>
  <c r="AB596" i="1"/>
  <c r="AG596" i="1" s="1"/>
  <c r="Z596" i="1"/>
  <c r="AE596" i="1" s="1"/>
  <c r="AA596" i="1"/>
  <c r="AF596" i="1" s="1"/>
  <c r="Y596" i="1"/>
  <c r="AD596" i="1" s="1"/>
  <c r="AC580" i="1"/>
  <c r="AH580" i="1" s="1"/>
  <c r="AA580" i="1"/>
  <c r="AF580" i="1" s="1"/>
  <c r="Z580" i="1"/>
  <c r="AE580" i="1" s="1"/>
  <c r="AB580" i="1"/>
  <c r="AG580" i="1" s="1"/>
  <c r="Y580" i="1"/>
  <c r="AD580" i="1" s="1"/>
  <c r="AC564" i="1"/>
  <c r="AH564" i="1" s="1"/>
  <c r="Z564" i="1"/>
  <c r="AE564" i="1" s="1"/>
  <c r="Y564" i="1"/>
  <c r="AD564" i="1" s="1"/>
  <c r="AC548" i="1"/>
  <c r="AH548" i="1" s="1"/>
  <c r="Y532" i="1"/>
  <c r="AD532" i="1" s="1"/>
  <c r="AC500" i="1"/>
  <c r="AH500" i="1" s="1"/>
  <c r="AB500" i="1"/>
  <c r="AG500" i="1" s="1"/>
  <c r="AA500" i="1"/>
  <c r="AF500" i="1" s="1"/>
  <c r="AC484" i="1"/>
  <c r="AH484" i="1" s="1"/>
  <c r="AB484" i="1"/>
  <c r="AG484" i="1" s="1"/>
  <c r="AA484" i="1"/>
  <c r="AF484" i="1" s="1"/>
  <c r="Y484" i="1"/>
  <c r="AD484" i="1" s="1"/>
  <c r="AC468" i="1"/>
  <c r="AH468" i="1" s="1"/>
  <c r="AB468" i="1"/>
  <c r="AG468" i="1" s="1"/>
  <c r="Z468" i="1"/>
  <c r="AE468" i="1" s="1"/>
  <c r="AA468" i="1"/>
  <c r="AF468" i="1" s="1"/>
  <c r="Y468" i="1"/>
  <c r="AD468" i="1" s="1"/>
  <c r="AC452" i="1"/>
  <c r="AH452" i="1" s="1"/>
  <c r="AA452" i="1"/>
  <c r="AF452" i="1" s="1"/>
  <c r="Z452" i="1"/>
  <c r="AE452" i="1" s="1"/>
  <c r="AB452" i="1"/>
  <c r="AG452" i="1" s="1"/>
  <c r="Y452" i="1"/>
  <c r="AD452" i="1" s="1"/>
  <c r="AC436" i="1"/>
  <c r="AH436" i="1" s="1"/>
  <c r="AB436" i="1"/>
  <c r="AG436" i="1" s="1"/>
  <c r="Y436" i="1"/>
  <c r="AD436" i="1" s="1"/>
  <c r="AB409" i="1"/>
  <c r="AG409" i="1" s="1"/>
  <c r="AC409" i="1"/>
  <c r="AH409" i="1" s="1"/>
  <c r="AA409" i="1"/>
  <c r="AF409" i="1" s="1"/>
  <c r="Y409" i="1"/>
  <c r="AD409" i="1" s="1"/>
  <c r="AC393" i="1"/>
  <c r="AH393" i="1" s="1"/>
  <c r="AB393" i="1"/>
  <c r="AG393" i="1" s="1"/>
  <c r="AC361" i="1"/>
  <c r="AH361" i="1" s="1"/>
  <c r="AA361" i="1"/>
  <c r="AF361" i="1" s="1"/>
  <c r="Y361" i="1"/>
  <c r="AD361" i="1" s="1"/>
  <c r="Z361" i="1"/>
  <c r="AE361" i="1" s="1"/>
  <c r="AB361" i="1"/>
  <c r="AG361" i="1" s="1"/>
  <c r="Y329" i="1"/>
  <c r="AD329" i="1" s="1"/>
  <c r="Z329" i="1"/>
  <c r="AE329" i="1" s="1"/>
  <c r="AC313" i="1"/>
  <c r="AH313" i="1" s="1"/>
  <c r="AA313" i="1"/>
  <c r="AF313" i="1" s="1"/>
  <c r="Z313" i="1"/>
  <c r="AE313" i="1" s="1"/>
  <c r="Y313" i="1"/>
  <c r="AD313" i="1" s="1"/>
  <c r="AB313" i="1"/>
  <c r="AG313" i="1" s="1"/>
  <c r="AC297" i="1"/>
  <c r="AH297" i="1" s="1"/>
  <c r="AA297" i="1"/>
  <c r="AF297" i="1" s="1"/>
  <c r="AB297" i="1"/>
  <c r="AG297" i="1" s="1"/>
  <c r="Y297" i="1"/>
  <c r="AD297" i="1" s="1"/>
  <c r="Z297" i="1"/>
  <c r="AE297" i="1" s="1"/>
  <c r="Z473" i="1"/>
  <c r="AE473" i="1" s="1"/>
  <c r="Z436" i="1"/>
  <c r="AE436" i="1" s="1"/>
  <c r="AP2794" i="1"/>
  <c r="AP2658" i="1"/>
  <c r="AP2578" i="1"/>
  <c r="AP2066" i="1"/>
  <c r="AP1986" i="1"/>
  <c r="AP1842" i="1"/>
  <c r="AP1746" i="1"/>
  <c r="AP1706" i="1"/>
  <c r="AP1666" i="1"/>
  <c r="AP1634" i="1"/>
  <c r="AP1490" i="1"/>
  <c r="AP1394" i="1"/>
  <c r="AP1186" i="1"/>
  <c r="AP1114" i="1"/>
  <c r="Y682" i="1"/>
  <c r="AD682" i="1" s="1"/>
  <c r="AP2815" i="1"/>
  <c r="AP2807" i="1"/>
  <c r="AP2751" i="1"/>
  <c r="AP2695" i="1"/>
  <c r="AP2623" i="1"/>
  <c r="AP2615" i="1"/>
  <c r="AP2591" i="1"/>
  <c r="AP2583" i="1"/>
  <c r="AP2575" i="1"/>
  <c r="AP2567" i="1"/>
  <c r="AP2559" i="1"/>
  <c r="AP2543" i="1"/>
  <c r="AP2535" i="1"/>
  <c r="AP2487" i="1"/>
  <c r="AP2479" i="1"/>
  <c r="AP2351" i="1"/>
  <c r="AP2343" i="1"/>
  <c r="AP2287" i="1"/>
  <c r="AP2167" i="1"/>
  <c r="AP2159" i="1"/>
  <c r="AP2151" i="1"/>
  <c r="AP2095" i="1"/>
  <c r="AP2087" i="1"/>
  <c r="AP2007" i="1"/>
  <c r="AP1999" i="1"/>
  <c r="AP1991" i="1"/>
  <c r="AP1983" i="1"/>
  <c r="AP1975" i="1"/>
  <c r="AP1967" i="1"/>
  <c r="AP1959" i="1"/>
  <c r="AP1951" i="1"/>
  <c r="AP1943" i="1"/>
  <c r="AP1935" i="1"/>
  <c r="AP1927" i="1"/>
  <c r="AP1919" i="1"/>
  <c r="AP1911" i="1"/>
  <c r="AP1903" i="1"/>
  <c r="AP1895" i="1"/>
  <c r="AP1887" i="1"/>
  <c r="AP1879" i="1"/>
  <c r="AP1871" i="1"/>
  <c r="AP1863" i="1"/>
  <c r="AP1855" i="1"/>
  <c r="AP1847" i="1"/>
  <c r="AP1839" i="1"/>
  <c r="AP1831" i="1"/>
  <c r="AP1823" i="1"/>
  <c r="AP1815" i="1"/>
  <c r="AP1807" i="1"/>
  <c r="AP1799" i="1"/>
  <c r="AP1791" i="1"/>
  <c r="AP1783" i="1"/>
  <c r="AP1775" i="1"/>
  <c r="AP1767" i="1"/>
  <c r="AP1759" i="1"/>
  <c r="AP1751" i="1"/>
  <c r="AP1743" i="1"/>
  <c r="AP1735" i="1"/>
  <c r="AP1727" i="1"/>
  <c r="AP1719" i="1"/>
  <c r="AP1711" i="1"/>
  <c r="AP1703" i="1"/>
  <c r="AP1695" i="1"/>
  <c r="AP1687" i="1"/>
  <c r="AP1679" i="1"/>
  <c r="AP1671" i="1"/>
  <c r="AP1663" i="1"/>
  <c r="AP1655" i="1"/>
  <c r="AP1647" i="1"/>
  <c r="AP1639" i="1"/>
  <c r="AP1631" i="1"/>
  <c r="AP1623" i="1"/>
  <c r="AP1615" i="1"/>
  <c r="AP1607" i="1"/>
  <c r="AP1599" i="1"/>
  <c r="AP1591" i="1"/>
  <c r="AP1583" i="1"/>
  <c r="AP1575" i="1"/>
  <c r="AP1567" i="1"/>
  <c r="AP1559" i="1"/>
  <c r="AP1551" i="1"/>
  <c r="AP1543" i="1"/>
  <c r="AP1535" i="1"/>
  <c r="AP1527" i="1"/>
  <c r="AP1519" i="1"/>
  <c r="AP1511" i="1"/>
  <c r="AP1503" i="1"/>
  <c r="AP1495" i="1"/>
  <c r="AP1487" i="1"/>
  <c r="AP1471" i="1"/>
  <c r="AP1463" i="1"/>
  <c r="AP1455" i="1"/>
  <c r="AP1447" i="1"/>
  <c r="AP1439" i="1"/>
  <c r="AP1431" i="1"/>
  <c r="AP1423" i="1"/>
  <c r="AP1415" i="1"/>
  <c r="AP1407" i="1"/>
  <c r="AP1391" i="1"/>
  <c r="AP1383" i="1"/>
  <c r="AP1375" i="1"/>
  <c r="AP1367" i="1"/>
  <c r="AP1359" i="1"/>
  <c r="AP1343" i="1"/>
  <c r="AP1335" i="1"/>
  <c r="AP1327" i="1"/>
  <c r="AP1319" i="1"/>
  <c r="AP1311" i="1"/>
  <c r="AP1303" i="1"/>
  <c r="AP1295" i="1"/>
  <c r="AP1287" i="1"/>
  <c r="AP1279" i="1"/>
  <c r="AP1263" i="1"/>
  <c r="AP1255" i="1"/>
  <c r="AP1247" i="1"/>
  <c r="AP1239" i="1"/>
  <c r="AP1231" i="1"/>
  <c r="AP1215" i="1"/>
  <c r="AP1207" i="1"/>
  <c r="AP1199" i="1"/>
  <c r="AP1191" i="1"/>
  <c r="AP1183" i="1"/>
  <c r="AP1175" i="1"/>
  <c r="AP1167" i="1"/>
  <c r="AP1159" i="1"/>
  <c r="AP1151" i="1"/>
  <c r="AP1135" i="1"/>
  <c r="AP1127" i="1"/>
  <c r="AP1119" i="1"/>
  <c r="AP1111" i="1"/>
  <c r="AP1103" i="1"/>
  <c r="AP1087" i="1"/>
  <c r="AP1079" i="1"/>
  <c r="AP1071" i="1"/>
  <c r="AP1063" i="1"/>
  <c r="AP1055" i="1"/>
  <c r="AP1047" i="1"/>
  <c r="AP1039" i="1"/>
  <c r="AP1031" i="1"/>
  <c r="AP1023" i="1"/>
  <c r="AP1007" i="1"/>
  <c r="AP999" i="1"/>
  <c r="AP991" i="1"/>
  <c r="AP983" i="1"/>
  <c r="AP975" i="1"/>
  <c r="AP959" i="1"/>
  <c r="AP951" i="1"/>
  <c r="AP943" i="1"/>
  <c r="AP935" i="1"/>
  <c r="AP927" i="1"/>
  <c r="AP919" i="1"/>
  <c r="AP911" i="1"/>
  <c r="AP903" i="1"/>
  <c r="AP895" i="1"/>
  <c r="AP879" i="1"/>
  <c r="AP871" i="1"/>
  <c r="AP855" i="1"/>
  <c r="AP847" i="1"/>
  <c r="AP839" i="1"/>
  <c r="AP831" i="1"/>
  <c r="AP823" i="1"/>
  <c r="AP815" i="1"/>
  <c r="AP807" i="1"/>
  <c r="AP799" i="1"/>
  <c r="AP791" i="1"/>
  <c r="AP783" i="1"/>
  <c r="AP775" i="1"/>
  <c r="AP767" i="1"/>
  <c r="AP759" i="1"/>
  <c r="AP751" i="1"/>
  <c r="AP743" i="1"/>
  <c r="AP735" i="1"/>
  <c r="AP727" i="1"/>
  <c r="AP719" i="1"/>
  <c r="AP711" i="1"/>
  <c r="AP703" i="1"/>
  <c r="AP695" i="1"/>
  <c r="AP687" i="1"/>
  <c r="AP679" i="1"/>
  <c r="AP671" i="1"/>
  <c r="AP663" i="1"/>
  <c r="AP655" i="1"/>
  <c r="AP647" i="1"/>
  <c r="AP639" i="1"/>
  <c r="AP631" i="1"/>
  <c r="AP623" i="1"/>
  <c r="AP615" i="1"/>
  <c r="AP607" i="1"/>
  <c r="AP599" i="1"/>
  <c r="AP591" i="1"/>
  <c r="AP583" i="1"/>
  <c r="AP575" i="1"/>
  <c r="AP567" i="1"/>
  <c r="AP559" i="1"/>
  <c r="AP551" i="1"/>
  <c r="AP543" i="1"/>
  <c r="AP535" i="1"/>
  <c r="AP527" i="1"/>
  <c r="AP519" i="1"/>
  <c r="AP511" i="1"/>
  <c r="AP503" i="1"/>
  <c r="AP495" i="1"/>
  <c r="AP487" i="1"/>
  <c r="AP479" i="1"/>
  <c r="AP471" i="1"/>
  <c r="AP463" i="1"/>
  <c r="AP455" i="1"/>
  <c r="AP447" i="1"/>
  <c r="AP439" i="1"/>
  <c r="AP431" i="1"/>
  <c r="AP422" i="1"/>
  <c r="AP414" i="1"/>
  <c r="AP406" i="1"/>
  <c r="AP398" i="1"/>
  <c r="AP390" i="1"/>
  <c r="AP382" i="1"/>
  <c r="AP374" i="1"/>
  <c r="AP366" i="1"/>
  <c r="AP358" i="1"/>
  <c r="AP350" i="1"/>
  <c r="AP342" i="1"/>
  <c r="AP334" i="1"/>
  <c r="AP326" i="1"/>
  <c r="AP318" i="1"/>
  <c r="AP310" i="1"/>
  <c r="AP302" i="1"/>
  <c r="AP294" i="1"/>
  <c r="AB739" i="1"/>
  <c r="AG739" i="1" s="1"/>
  <c r="AA739" i="1"/>
  <c r="AF739" i="1" s="1"/>
  <c r="Z739" i="1"/>
  <c r="AE739" i="1" s="1"/>
  <c r="AC739" i="1"/>
  <c r="AH739" i="1" s="1"/>
  <c r="Y739" i="1"/>
  <c r="AD739" i="1" s="1"/>
  <c r="AB723" i="1"/>
  <c r="AG723" i="1" s="1"/>
  <c r="AA723" i="1"/>
  <c r="AF723" i="1" s="1"/>
  <c r="Z723" i="1"/>
  <c r="AE723" i="1" s="1"/>
  <c r="Y723" i="1"/>
  <c r="AD723" i="1" s="1"/>
  <c r="AB707" i="1"/>
  <c r="AG707" i="1" s="1"/>
  <c r="AA707" i="1"/>
  <c r="AF707" i="1" s="1"/>
  <c r="Z707" i="1"/>
  <c r="AE707" i="1" s="1"/>
  <c r="AC707" i="1"/>
  <c r="AH707" i="1" s="1"/>
  <c r="Y707" i="1"/>
  <c r="AD707" i="1" s="1"/>
  <c r="AB691" i="1"/>
  <c r="AG691" i="1" s="1"/>
  <c r="AA691" i="1"/>
  <c r="AF691" i="1" s="1"/>
  <c r="Z691" i="1"/>
  <c r="AE691" i="1" s="1"/>
  <c r="Y691" i="1"/>
  <c r="AD691" i="1" s="1"/>
  <c r="AC691" i="1"/>
  <c r="AH691" i="1" s="1"/>
  <c r="AB675" i="1"/>
  <c r="AG675" i="1" s="1"/>
  <c r="AA675" i="1"/>
  <c r="AF675" i="1" s="1"/>
  <c r="Z675" i="1"/>
  <c r="AE675" i="1" s="1"/>
  <c r="AC675" i="1"/>
  <c r="AH675" i="1" s="1"/>
  <c r="AB659" i="1"/>
  <c r="AG659" i="1" s="1"/>
  <c r="AA659" i="1"/>
  <c r="AF659" i="1" s="1"/>
  <c r="Z659" i="1"/>
  <c r="AE659" i="1" s="1"/>
  <c r="Y659" i="1"/>
  <c r="AD659" i="1" s="1"/>
  <c r="AB643" i="1"/>
  <c r="AG643" i="1" s="1"/>
  <c r="AA643" i="1"/>
  <c r="AF643" i="1" s="1"/>
  <c r="Z643" i="1"/>
  <c r="AE643" i="1" s="1"/>
  <c r="Z627" i="1"/>
  <c r="AE627" i="1" s="1"/>
  <c r="AB595" i="1"/>
  <c r="AG595" i="1" s="1"/>
  <c r="AA595" i="1"/>
  <c r="AF595" i="1" s="1"/>
  <c r="Z595" i="1"/>
  <c r="AE595" i="1" s="1"/>
  <c r="Y595" i="1"/>
  <c r="AD595" i="1" s="1"/>
  <c r="AB579" i="1"/>
  <c r="AG579" i="1" s="1"/>
  <c r="AA579" i="1"/>
  <c r="AF579" i="1" s="1"/>
  <c r="Z579" i="1"/>
  <c r="AE579" i="1" s="1"/>
  <c r="AC579" i="1"/>
  <c r="AH579" i="1" s="1"/>
  <c r="Y579" i="1"/>
  <c r="AD579" i="1" s="1"/>
  <c r="AB563" i="1"/>
  <c r="AG563" i="1" s="1"/>
  <c r="AA563" i="1"/>
  <c r="AF563" i="1" s="1"/>
  <c r="Z563" i="1"/>
  <c r="AE563" i="1" s="1"/>
  <c r="Y563" i="1"/>
  <c r="AD563" i="1" s="1"/>
  <c r="AC563" i="1"/>
  <c r="AH563" i="1" s="1"/>
  <c r="AB547" i="1"/>
  <c r="AG547" i="1" s="1"/>
  <c r="AA547" i="1"/>
  <c r="AF547" i="1" s="1"/>
  <c r="Z547" i="1"/>
  <c r="AE547" i="1" s="1"/>
  <c r="AC547" i="1"/>
  <c r="AH547" i="1" s="1"/>
  <c r="Y547" i="1"/>
  <c r="AD547" i="1" s="1"/>
  <c r="AB531" i="1"/>
  <c r="AG531" i="1" s="1"/>
  <c r="AA531" i="1"/>
  <c r="AF531" i="1" s="1"/>
  <c r="Z531" i="1"/>
  <c r="AE531" i="1" s="1"/>
  <c r="Y531" i="1"/>
  <c r="AD531" i="1" s="1"/>
  <c r="AA515" i="1"/>
  <c r="AF515" i="1" s="1"/>
  <c r="Z515" i="1"/>
  <c r="AE515" i="1" s="1"/>
  <c r="AC515" i="1"/>
  <c r="AH515" i="1" s="1"/>
  <c r="Y515" i="1"/>
  <c r="AD515" i="1" s="1"/>
  <c r="AB499" i="1"/>
  <c r="AG499" i="1" s="1"/>
  <c r="AA499" i="1"/>
  <c r="AF499" i="1" s="1"/>
  <c r="Z499" i="1"/>
  <c r="AE499" i="1" s="1"/>
  <c r="Y499" i="1"/>
  <c r="AD499" i="1" s="1"/>
  <c r="AC499" i="1"/>
  <c r="AH499" i="1" s="1"/>
  <c r="AA483" i="1"/>
  <c r="AF483" i="1" s="1"/>
  <c r="AC483" i="1"/>
  <c r="AH483" i="1" s="1"/>
  <c r="AB451" i="1"/>
  <c r="AG451" i="1" s="1"/>
  <c r="AA451" i="1"/>
  <c r="AF451" i="1" s="1"/>
  <c r="AB435" i="1"/>
  <c r="AG435" i="1" s="1"/>
  <c r="AA435" i="1"/>
  <c r="AF435" i="1" s="1"/>
  <c r="Z435" i="1"/>
  <c r="AE435" i="1" s="1"/>
  <c r="Y435" i="1"/>
  <c r="AD435" i="1" s="1"/>
  <c r="AC435" i="1"/>
  <c r="AH435" i="1" s="1"/>
  <c r="Z730" i="1"/>
  <c r="AE730" i="1" s="1"/>
  <c r="Z666" i="1"/>
  <c r="AE666" i="1" s="1"/>
  <c r="Z602" i="1"/>
  <c r="AE602" i="1" s="1"/>
  <c r="Z570" i="1"/>
  <c r="AE570" i="1" s="1"/>
  <c r="Z320" i="1"/>
  <c r="AE320" i="1" s="1"/>
  <c r="AA618" i="1"/>
  <c r="AF618" i="1" s="1"/>
  <c r="AA416" i="1"/>
  <c r="AF416" i="1" s="1"/>
  <c r="AB820" i="1"/>
  <c r="AG820" i="1" s="1"/>
  <c r="AP2850" i="1"/>
  <c r="AP2722" i="1"/>
  <c r="AP2634" i="1"/>
  <c r="AP2594" i="1"/>
  <c r="AP2074" i="1"/>
  <c r="AP1978" i="1"/>
  <c r="AP1970" i="1"/>
  <c r="AP1906" i="1"/>
  <c r="AP1898" i="1"/>
  <c r="AP1858" i="1"/>
  <c r="AP1850" i="1"/>
  <c r="AP1834" i="1"/>
  <c r="AP1778" i="1"/>
  <c r="AP1754" i="1"/>
  <c r="AP1714" i="1"/>
  <c r="AP1674" i="1"/>
  <c r="AP1642" i="1"/>
  <c r="AP1602" i="1"/>
  <c r="AP1594" i="1"/>
  <c r="AP1570" i="1"/>
  <c r="AP1562" i="1"/>
  <c r="AP1546" i="1"/>
  <c r="AP1522" i="1"/>
  <c r="AP1450" i="1"/>
  <c r="AP1362" i="1"/>
  <c r="AP1282" i="1"/>
  <c r="AP1242" i="1"/>
  <c r="AP1130" i="1"/>
  <c r="AP986" i="1"/>
  <c r="AP2894" i="1"/>
  <c r="AP2886" i="1"/>
  <c r="AP2878" i="1"/>
  <c r="AP2870" i="1"/>
  <c r="AP2862" i="1"/>
  <c r="AP2854" i="1"/>
  <c r="AP2846" i="1"/>
  <c r="AP2838" i="1"/>
  <c r="AP2830" i="1"/>
  <c r="AP2822" i="1"/>
  <c r="AP2814" i="1"/>
  <c r="AP2806" i="1"/>
  <c r="AP2798" i="1"/>
  <c r="AP2790" i="1"/>
  <c r="AP2782" i="1"/>
  <c r="AP2774" i="1"/>
  <c r="AP2766" i="1"/>
  <c r="AP2758" i="1"/>
  <c r="AP2750" i="1"/>
  <c r="AP2742" i="1"/>
  <c r="AP2734" i="1"/>
  <c r="AP2726" i="1"/>
  <c r="AP2718" i="1"/>
  <c r="AP2710" i="1"/>
  <c r="AP2702" i="1"/>
  <c r="AP2694" i="1"/>
  <c r="AP2686" i="1"/>
  <c r="AP2678" i="1"/>
  <c r="AP2670" i="1"/>
  <c r="AP2662" i="1"/>
  <c r="AP2654" i="1"/>
  <c r="AP2646" i="1"/>
  <c r="AP2638" i="1"/>
  <c r="AP2630" i="1"/>
  <c r="AP2622" i="1"/>
  <c r="AP2614" i="1"/>
  <c r="AP2606" i="1"/>
  <c r="AP2598" i="1"/>
  <c r="AP2590" i="1"/>
  <c r="AP2582" i="1"/>
  <c r="AP2574" i="1"/>
  <c r="AP2566" i="1"/>
  <c r="AP2558" i="1"/>
  <c r="AP2550" i="1"/>
  <c r="AP2542" i="1"/>
  <c r="AP2534" i="1"/>
  <c r="AP2526" i="1"/>
  <c r="AP2518" i="1"/>
  <c r="AP2510" i="1"/>
  <c r="AP2502" i="1"/>
  <c r="AP2494" i="1"/>
  <c r="AP2486" i="1"/>
  <c r="AP2478" i="1"/>
  <c r="AP2470" i="1"/>
  <c r="AP2462" i="1"/>
  <c r="AP2454" i="1"/>
  <c r="AP2446" i="1"/>
  <c r="AP2438" i="1"/>
  <c r="AP2430" i="1"/>
  <c r="AP2422" i="1"/>
  <c r="AP2414" i="1"/>
  <c r="AP2406" i="1"/>
  <c r="AP2398" i="1"/>
  <c r="AP2390" i="1"/>
  <c r="AP2382" i="1"/>
  <c r="AP2374" i="1"/>
  <c r="AP2366" i="1"/>
  <c r="AP2358" i="1"/>
  <c r="AP2350" i="1"/>
  <c r="AP2342" i="1"/>
  <c r="AP2334" i="1"/>
  <c r="AP2326" i="1"/>
  <c r="AP2318" i="1"/>
  <c r="AP2310" i="1"/>
  <c r="AP2302" i="1"/>
  <c r="AP2294" i="1"/>
  <c r="AP2286" i="1"/>
  <c r="AP2278" i="1"/>
  <c r="AP2270" i="1"/>
  <c r="AP2262" i="1"/>
  <c r="AP2254" i="1"/>
  <c r="AP2246" i="1"/>
  <c r="AP2238" i="1"/>
  <c r="AP2230" i="1"/>
  <c r="AP2222" i="1"/>
  <c r="AP2214" i="1"/>
  <c r="AP2206" i="1"/>
  <c r="AP2198" i="1"/>
  <c r="AP2190" i="1"/>
  <c r="AP2182" i="1"/>
  <c r="AP2174" i="1"/>
  <c r="AP2166" i="1"/>
  <c r="AP2158" i="1"/>
  <c r="AP2150" i="1"/>
  <c r="AP2142" i="1"/>
  <c r="AP2134" i="1"/>
  <c r="AP2126" i="1"/>
  <c r="AP2118" i="1"/>
  <c r="AP2110" i="1"/>
  <c r="AP2102" i="1"/>
  <c r="AP2094" i="1"/>
  <c r="AP2086" i="1"/>
  <c r="AP2078" i="1"/>
  <c r="AP2070" i="1"/>
  <c r="AP2062" i="1"/>
  <c r="AP2054" i="1"/>
  <c r="AP2046" i="1"/>
  <c r="AP2038" i="1"/>
  <c r="AP2030" i="1"/>
  <c r="AP2022" i="1"/>
  <c r="AP2014" i="1"/>
  <c r="AP2006" i="1"/>
  <c r="AP1998" i="1"/>
  <c r="AP1990" i="1"/>
  <c r="AP1982" i="1"/>
  <c r="AP1974" i="1"/>
  <c r="AP1966" i="1"/>
  <c r="AP1958" i="1"/>
  <c r="AP1950" i="1"/>
  <c r="AP1942" i="1"/>
  <c r="AP1934" i="1"/>
  <c r="AP1926" i="1"/>
  <c r="AP1918" i="1"/>
  <c r="AP1910" i="1"/>
  <c r="AP1902" i="1"/>
  <c r="AP1894" i="1"/>
  <c r="AP1886" i="1"/>
  <c r="AP1878" i="1"/>
  <c r="AP1870" i="1"/>
  <c r="AP1862" i="1"/>
  <c r="AP1854" i="1"/>
  <c r="AP1846" i="1"/>
  <c r="AP1838" i="1"/>
  <c r="AP1830" i="1"/>
  <c r="AP1822" i="1"/>
  <c r="AP1814" i="1"/>
  <c r="AP1806" i="1"/>
  <c r="AP1798" i="1"/>
  <c r="AP1790" i="1"/>
  <c r="AP1782" i="1"/>
  <c r="AP1774" i="1"/>
  <c r="AP1766" i="1"/>
  <c r="AP1758" i="1"/>
  <c r="AP1750" i="1"/>
  <c r="AP1742" i="1"/>
  <c r="AP1734" i="1"/>
  <c r="AP1726" i="1"/>
  <c r="AP1718" i="1"/>
  <c r="AP1710" i="1"/>
  <c r="AP1702" i="1"/>
  <c r="AP1694" i="1"/>
  <c r="AP1686" i="1"/>
  <c r="AP1678" i="1"/>
  <c r="AP1670" i="1"/>
  <c r="AP1662" i="1"/>
  <c r="AP1654" i="1"/>
  <c r="AP1646" i="1"/>
  <c r="AP1638" i="1"/>
  <c r="AP1630" i="1"/>
  <c r="AP1622" i="1"/>
  <c r="AP1614" i="1"/>
  <c r="AP1606" i="1"/>
  <c r="AP1598" i="1"/>
  <c r="AP1590" i="1"/>
  <c r="AP1582" i="1"/>
  <c r="AP1574" i="1"/>
  <c r="AP1566" i="1"/>
  <c r="AP1558" i="1"/>
  <c r="AP1550" i="1"/>
  <c r="AP1542" i="1"/>
  <c r="AP1534" i="1"/>
  <c r="AP1526" i="1"/>
  <c r="AP1518" i="1"/>
  <c r="AP1510" i="1"/>
  <c r="AP1502" i="1"/>
  <c r="AP1494" i="1"/>
  <c r="AP1486" i="1"/>
  <c r="AP1478" i="1"/>
  <c r="AP1470" i="1"/>
  <c r="AP1462" i="1"/>
  <c r="AP1454" i="1"/>
  <c r="AP1446" i="1"/>
  <c r="AP1438" i="1"/>
  <c r="AP1430" i="1"/>
  <c r="AP1422" i="1"/>
  <c r="AP1414" i="1"/>
  <c r="AP1406" i="1"/>
  <c r="AP1398" i="1"/>
  <c r="AP1390" i="1"/>
  <c r="AP1382" i="1"/>
  <c r="AP1374" i="1"/>
  <c r="AP1366" i="1"/>
  <c r="AP1358" i="1"/>
  <c r="AP1350" i="1"/>
  <c r="AP1342" i="1"/>
  <c r="AP1334" i="1"/>
  <c r="AP1326" i="1"/>
  <c r="AP1318" i="1"/>
  <c r="AP1310" i="1"/>
  <c r="AP1302" i="1"/>
  <c r="AP1294" i="1"/>
  <c r="AP1286" i="1"/>
  <c r="AP1278" i="1"/>
  <c r="AP1270" i="1"/>
  <c r="AP1262" i="1"/>
  <c r="AP1254" i="1"/>
  <c r="AP1246" i="1"/>
  <c r="AP1238" i="1"/>
  <c r="AP1230" i="1"/>
  <c r="AP1222" i="1"/>
  <c r="AP1214" i="1"/>
  <c r="AP1206" i="1"/>
  <c r="AP1198" i="1"/>
  <c r="AP1190" i="1"/>
  <c r="AP1182" i="1"/>
  <c r="AP1174" i="1"/>
  <c r="AP1166" i="1"/>
  <c r="AP1158" i="1"/>
  <c r="AP1150" i="1"/>
  <c r="AP1142" i="1"/>
  <c r="AP1134" i="1"/>
  <c r="AP1126" i="1"/>
  <c r="AP1118" i="1"/>
  <c r="AP1110" i="1"/>
  <c r="AP1102" i="1"/>
  <c r="AP1094" i="1"/>
  <c r="AP1086" i="1"/>
  <c r="AP1078" i="1"/>
  <c r="AP1070" i="1"/>
  <c r="AP1062" i="1"/>
  <c r="AP1054" i="1"/>
  <c r="AP1046" i="1"/>
  <c r="AP1038" i="1"/>
  <c r="AP1030" i="1"/>
  <c r="AP1022" i="1"/>
  <c r="AP1014" i="1"/>
  <c r="AP1006" i="1"/>
  <c r="AP998" i="1"/>
  <c r="AP990" i="1"/>
  <c r="AP982" i="1"/>
  <c r="AP974" i="1"/>
  <c r="AP966" i="1"/>
  <c r="AP958" i="1"/>
  <c r="AP950" i="1"/>
  <c r="AP942" i="1"/>
  <c r="AP934" i="1"/>
  <c r="AP926" i="1"/>
  <c r="AP918" i="1"/>
  <c r="AP910" i="1"/>
  <c r="AP902" i="1"/>
  <c r="AP894" i="1"/>
  <c r="AP886" i="1"/>
  <c r="AP846" i="1"/>
  <c r="AP838" i="1"/>
  <c r="AP830" i="1"/>
  <c r="AP822" i="1"/>
  <c r="AP806" i="1"/>
  <c r="AP782" i="1"/>
  <c r="AP774" i="1"/>
  <c r="AP766" i="1"/>
  <c r="AP758" i="1"/>
  <c r="AP750" i="1"/>
  <c r="AP734" i="1"/>
  <c r="AP726" i="1"/>
  <c r="AP710" i="1"/>
  <c r="AP686" i="1"/>
  <c r="AP678" i="1"/>
  <c r="AP662" i="1"/>
  <c r="AP654" i="1"/>
  <c r="AP638" i="1"/>
  <c r="AP630" i="1"/>
  <c r="AP614" i="1"/>
  <c r="AP606" i="1"/>
  <c r="AP598" i="1"/>
  <c r="AP582" i="1"/>
  <c r="AP558" i="1"/>
  <c r="AP550" i="1"/>
  <c r="AP534" i="1"/>
  <c r="AP526" i="1"/>
  <c r="AP518" i="1"/>
  <c r="AP510" i="1"/>
  <c r="AP502" i="1"/>
  <c r="AP494" i="1"/>
  <c r="AP486" i="1"/>
  <c r="AP478" i="1"/>
  <c r="AP470" i="1"/>
  <c r="AP462" i="1"/>
  <c r="AP454" i="1"/>
  <c r="AP446" i="1"/>
  <c r="AP438" i="1"/>
  <c r="AP430" i="1"/>
  <c r="AP421" i="1"/>
  <c r="AP413" i="1"/>
  <c r="AP405" i="1"/>
  <c r="AP397" i="1"/>
  <c r="AP389" i="1"/>
  <c r="AP381" i="1"/>
  <c r="AP373" i="1"/>
  <c r="AP365" i="1"/>
  <c r="AP357" i="1"/>
  <c r="AP349" i="1"/>
  <c r="AP341" i="1"/>
  <c r="AP333" i="1"/>
  <c r="AP325" i="1"/>
  <c r="AP317" i="1"/>
  <c r="AP309" i="1"/>
  <c r="AP301" i="1"/>
  <c r="AP293" i="1"/>
  <c r="AC738" i="1"/>
  <c r="AH738" i="1" s="1"/>
  <c r="AB738" i="1"/>
  <c r="AG738" i="1" s="1"/>
  <c r="Y706" i="1"/>
  <c r="AD706" i="1" s="1"/>
  <c r="AA706" i="1"/>
  <c r="AF706" i="1" s="1"/>
  <c r="Z706" i="1"/>
  <c r="AE706" i="1" s="1"/>
  <c r="AA690" i="1"/>
  <c r="AF690" i="1" s="1"/>
  <c r="Y690" i="1"/>
  <c r="AD690" i="1" s="1"/>
  <c r="AC690" i="1"/>
  <c r="AH690" i="1" s="1"/>
  <c r="AB690" i="1"/>
  <c r="AG690" i="1" s="1"/>
  <c r="Z690" i="1"/>
  <c r="AE690" i="1" s="1"/>
  <c r="AC674" i="1"/>
  <c r="AH674" i="1" s="1"/>
  <c r="Y674" i="1"/>
  <c r="AD674" i="1" s="1"/>
  <c r="Z674" i="1"/>
  <c r="AE674" i="1" s="1"/>
  <c r="AB658" i="1"/>
  <c r="AG658" i="1" s="1"/>
  <c r="AA658" i="1"/>
  <c r="AF658" i="1" s="1"/>
  <c r="Y658" i="1"/>
  <c r="AD658" i="1" s="1"/>
  <c r="Z658" i="1"/>
  <c r="AE658" i="1" s="1"/>
  <c r="AB642" i="1"/>
  <c r="AG642" i="1" s="1"/>
  <c r="AC642" i="1"/>
  <c r="AH642" i="1" s="1"/>
  <c r="Y642" i="1"/>
  <c r="AD642" i="1" s="1"/>
  <c r="AA642" i="1"/>
  <c r="AF642" i="1" s="1"/>
  <c r="Z642" i="1"/>
  <c r="AE642" i="1" s="1"/>
  <c r="AB626" i="1"/>
  <c r="AG626" i="1" s="1"/>
  <c r="AA626" i="1"/>
  <c r="AF626" i="1" s="1"/>
  <c r="Y626" i="1"/>
  <c r="AD626" i="1" s="1"/>
  <c r="AC626" i="1"/>
  <c r="AH626" i="1" s="1"/>
  <c r="Z626" i="1"/>
  <c r="AE626" i="1" s="1"/>
  <c r="AC610" i="1"/>
  <c r="AH610" i="1" s="1"/>
  <c r="AB610" i="1"/>
  <c r="AG610" i="1" s="1"/>
  <c r="Y610" i="1"/>
  <c r="AD610" i="1" s="1"/>
  <c r="Z610" i="1"/>
  <c r="AE610" i="1" s="1"/>
  <c r="AA594" i="1"/>
  <c r="AF594" i="1" s="1"/>
  <c r="Y594" i="1"/>
  <c r="AD594" i="1" s="1"/>
  <c r="Z594" i="1"/>
  <c r="AE594" i="1" s="1"/>
  <c r="AA578" i="1"/>
  <c r="AF578" i="1" s="1"/>
  <c r="AB578" i="1"/>
  <c r="AG578" i="1" s="1"/>
  <c r="AA562" i="1"/>
  <c r="AF562" i="1" s="1"/>
  <c r="Y562" i="1"/>
  <c r="AD562" i="1" s="1"/>
  <c r="AC562" i="1"/>
  <c r="AH562" i="1" s="1"/>
  <c r="Z562" i="1"/>
  <c r="AE562" i="1" s="1"/>
  <c r="AB530" i="1"/>
  <c r="AG530" i="1" s="1"/>
  <c r="AA530" i="1"/>
  <c r="AF530" i="1" s="1"/>
  <c r="Y530" i="1"/>
  <c r="AD530" i="1" s="1"/>
  <c r="AA514" i="1"/>
  <c r="AF514" i="1" s="1"/>
  <c r="AB514" i="1"/>
  <c r="AG514" i="1" s="1"/>
  <c r="Z514" i="1"/>
  <c r="AE514" i="1" s="1"/>
  <c r="AC514" i="1"/>
  <c r="AH514" i="1" s="1"/>
  <c r="Y514" i="1"/>
  <c r="AD514" i="1" s="1"/>
  <c r="AA498" i="1"/>
  <c r="AF498" i="1" s="1"/>
  <c r="AB498" i="1"/>
  <c r="AG498" i="1" s="1"/>
  <c r="Z498" i="1"/>
  <c r="AE498" i="1" s="1"/>
  <c r="Y498" i="1"/>
  <c r="AD498" i="1" s="1"/>
  <c r="AC498" i="1"/>
  <c r="AH498" i="1" s="1"/>
  <c r="AA482" i="1"/>
  <c r="AF482" i="1" s="1"/>
  <c r="AC482" i="1"/>
  <c r="AH482" i="1" s="1"/>
  <c r="AB482" i="1"/>
  <c r="AG482" i="1" s="1"/>
  <c r="Y482" i="1"/>
  <c r="AD482" i="1" s="1"/>
  <c r="Z482" i="1"/>
  <c r="AE482" i="1" s="1"/>
  <c r="AB466" i="1"/>
  <c r="AG466" i="1" s="1"/>
  <c r="AA466" i="1"/>
  <c r="AF466" i="1" s="1"/>
  <c r="Y466" i="1"/>
  <c r="AD466" i="1" s="1"/>
  <c r="AA450" i="1"/>
  <c r="AF450" i="1" s="1"/>
  <c r="AB450" i="1"/>
  <c r="AG450" i="1" s="1"/>
  <c r="Z450" i="1"/>
  <c r="AE450" i="1" s="1"/>
  <c r="AC450" i="1"/>
  <c r="AH450" i="1" s="1"/>
  <c r="Y450" i="1"/>
  <c r="AD450" i="1" s="1"/>
  <c r="AA434" i="1"/>
  <c r="AF434" i="1" s="1"/>
  <c r="Z434" i="1"/>
  <c r="AE434" i="1" s="1"/>
  <c r="Y434" i="1"/>
  <c r="AD434" i="1" s="1"/>
  <c r="AC434" i="1"/>
  <c r="AH434" i="1" s="1"/>
  <c r="AB434" i="1"/>
  <c r="AG434" i="1" s="1"/>
  <c r="AC419" i="1"/>
  <c r="AH419" i="1" s="1"/>
  <c r="AB419" i="1"/>
  <c r="AG419" i="1" s="1"/>
  <c r="Z419" i="1"/>
  <c r="AE419" i="1" s="1"/>
  <c r="Y419" i="1"/>
  <c r="AD419" i="1" s="1"/>
  <c r="AC403" i="1"/>
  <c r="AH403" i="1" s="1"/>
  <c r="AB403" i="1"/>
  <c r="AG403" i="1" s="1"/>
  <c r="Z403" i="1"/>
  <c r="AE403" i="1" s="1"/>
  <c r="AA403" i="1"/>
  <c r="AF403" i="1" s="1"/>
  <c r="Y403" i="1"/>
  <c r="AD403" i="1" s="1"/>
  <c r="AC387" i="1"/>
  <c r="AH387" i="1" s="1"/>
  <c r="AA387" i="1"/>
  <c r="AF387" i="1" s="1"/>
  <c r="Z387" i="1"/>
  <c r="AE387" i="1" s="1"/>
  <c r="AB387" i="1"/>
  <c r="AG387" i="1" s="1"/>
  <c r="Y387" i="1"/>
  <c r="AD387" i="1" s="1"/>
  <c r="Z371" i="1"/>
  <c r="AE371" i="1" s="1"/>
  <c r="Y371" i="1"/>
  <c r="AD371" i="1" s="1"/>
  <c r="AC355" i="1"/>
  <c r="AH355" i="1" s="1"/>
  <c r="AB355" i="1"/>
  <c r="AG355" i="1" s="1"/>
  <c r="AA355" i="1"/>
  <c r="AF355" i="1" s="1"/>
  <c r="Y355" i="1"/>
  <c r="AD355" i="1" s="1"/>
  <c r="AC339" i="1"/>
  <c r="AH339" i="1" s="1"/>
  <c r="AB339" i="1"/>
  <c r="AG339" i="1" s="1"/>
  <c r="Z339" i="1"/>
  <c r="AE339" i="1" s="1"/>
  <c r="AA339" i="1"/>
  <c r="AF339" i="1" s="1"/>
  <c r="Y339" i="1"/>
  <c r="AD339" i="1" s="1"/>
  <c r="AC323" i="1"/>
  <c r="AH323" i="1" s="1"/>
  <c r="AA323" i="1"/>
  <c r="AF323" i="1" s="1"/>
  <c r="Z323" i="1"/>
  <c r="AE323" i="1" s="1"/>
  <c r="AB323" i="1"/>
  <c r="AG323" i="1" s="1"/>
  <c r="Y323" i="1"/>
  <c r="AD323" i="1" s="1"/>
  <c r="AC307" i="1"/>
  <c r="AH307" i="1" s="1"/>
  <c r="Y307" i="1"/>
  <c r="AD307" i="1" s="1"/>
  <c r="AC291" i="1"/>
  <c r="AH291" i="1" s="1"/>
  <c r="AB291" i="1"/>
  <c r="AG291" i="1" s="1"/>
  <c r="Z291" i="1"/>
  <c r="AE291" i="1" s="1"/>
  <c r="Y291" i="1"/>
  <c r="AD291" i="1" s="1"/>
  <c r="Z729" i="1"/>
  <c r="AE729" i="1" s="1"/>
  <c r="Z697" i="1"/>
  <c r="AE697" i="1" s="1"/>
  <c r="Z466" i="1"/>
  <c r="AE466" i="1" s="1"/>
  <c r="Z355" i="1"/>
  <c r="AE355" i="1" s="1"/>
  <c r="AA740" i="1"/>
  <c r="AF740" i="1" s="1"/>
  <c r="AA697" i="1"/>
  <c r="AF697" i="1" s="1"/>
  <c r="AA612" i="1"/>
  <c r="AF612" i="1" s="1"/>
  <c r="AA564" i="1"/>
  <c r="AF564" i="1" s="1"/>
  <c r="AA307" i="1"/>
  <c r="AF307" i="1" s="1"/>
  <c r="AB745" i="1"/>
  <c r="AG745" i="1" s="1"/>
  <c r="AB379" i="1"/>
  <c r="AG379" i="1" s="1"/>
  <c r="AC659" i="1"/>
  <c r="AH659" i="1" s="1"/>
  <c r="AC531" i="1"/>
  <c r="AH531" i="1" s="1"/>
  <c r="AP395" i="1"/>
  <c r="AP379" i="1"/>
  <c r="AP339" i="1"/>
  <c r="AP723" i="1"/>
  <c r="AP699" i="1"/>
  <c r="AP659" i="1"/>
  <c r="AP635" i="1"/>
  <c r="AP595" i="1"/>
  <c r="AP571" i="1"/>
  <c r="AP523" i="1"/>
  <c r="AP499" i="1"/>
  <c r="AP435" i="1"/>
  <c r="AP370" i="1"/>
  <c r="AP330" i="1"/>
  <c r="AP314" i="1"/>
  <c r="AP714" i="1"/>
  <c r="AP690" i="1"/>
  <c r="AP650" i="1"/>
  <c r="AP626" i="1"/>
  <c r="AP586" i="1"/>
  <c r="AP562" i="1"/>
  <c r="AP554" i="1"/>
  <c r="AP514" i="1"/>
  <c r="AP490" i="1"/>
  <c r="AP450" i="1"/>
  <c r="AP426" i="1"/>
  <c r="AP385" i="1"/>
  <c r="AP361" i="1"/>
  <c r="AP305" i="1"/>
  <c r="AP705" i="1"/>
  <c r="AP681" i="1"/>
  <c r="AP641" i="1"/>
  <c r="AP617" i="1"/>
  <c r="AP577" i="1"/>
  <c r="AP545" i="1"/>
  <c r="AP505" i="1"/>
  <c r="AP481" i="1"/>
  <c r="AP473" i="1"/>
  <c r="AP441" i="1"/>
  <c r="AP416" i="1"/>
  <c r="AP376" i="1"/>
  <c r="AP352" i="1"/>
  <c r="AP320" i="1"/>
  <c r="AP296" i="1"/>
  <c r="AC259" i="1"/>
  <c r="AH259" i="1" s="1"/>
  <c r="Y259" i="1"/>
  <c r="AD259" i="1" s="1"/>
  <c r="Z259" i="1"/>
  <c r="AE259" i="1" s="1"/>
  <c r="AA259" i="1"/>
  <c r="AF259" i="1" s="1"/>
  <c r="AB259" i="1"/>
  <c r="AG259" i="1" s="1"/>
  <c r="Y282" i="1"/>
  <c r="AD282" i="1" s="1"/>
  <c r="Z282" i="1"/>
  <c r="AE282" i="1" s="1"/>
  <c r="AA282" i="1"/>
  <c r="AF282" i="1" s="1"/>
  <c r="AB282" i="1"/>
  <c r="AG282" i="1" s="1"/>
  <c r="AC282" i="1"/>
  <c r="AH282" i="1" s="1"/>
  <c r="Y281" i="1"/>
  <c r="AD281" i="1" s="1"/>
  <c r="Z281" i="1"/>
  <c r="AE281" i="1" s="1"/>
  <c r="AA281" i="1"/>
  <c r="AF281" i="1" s="1"/>
  <c r="AB281" i="1"/>
  <c r="AG281" i="1" s="1"/>
  <c r="AC281" i="1"/>
  <c r="AH281" i="1" s="1"/>
  <c r="Y273" i="1"/>
  <c r="AD273" i="1" s="1"/>
  <c r="Z273" i="1"/>
  <c r="AE273" i="1" s="1"/>
  <c r="AA273" i="1"/>
  <c r="AF273" i="1" s="1"/>
  <c r="AB273" i="1"/>
  <c r="AG273" i="1" s="1"/>
  <c r="AC273" i="1"/>
  <c r="AH273" i="1" s="1"/>
  <c r="AB284" i="1"/>
  <c r="AG284" i="1" s="1"/>
  <c r="AC284" i="1"/>
  <c r="AH284" i="1" s="1"/>
  <c r="Y284" i="1"/>
  <c r="AD284" i="1" s="1"/>
  <c r="Z284" i="1"/>
  <c r="AE284" i="1" s="1"/>
  <c r="AA284" i="1"/>
  <c r="AF284" i="1" s="1"/>
  <c r="AB276" i="1"/>
  <c r="AG276" i="1" s="1"/>
  <c r="AC276" i="1"/>
  <c r="AH276" i="1" s="1"/>
  <c r="Y276" i="1"/>
  <c r="AD276" i="1" s="1"/>
  <c r="Z276" i="1"/>
  <c r="AE276" i="1" s="1"/>
  <c r="AA276" i="1"/>
  <c r="AF276" i="1" s="1"/>
  <c r="AB268" i="1"/>
  <c r="AG268" i="1" s="1"/>
  <c r="AC268" i="1"/>
  <c r="AH268" i="1" s="1"/>
  <c r="Y268" i="1"/>
  <c r="AD268" i="1" s="1"/>
  <c r="Z268" i="1"/>
  <c r="AE268" i="1" s="1"/>
  <c r="AA268" i="1"/>
  <c r="AF268" i="1" s="1"/>
  <c r="AB260" i="1"/>
  <c r="AG260" i="1" s="1"/>
  <c r="AC260" i="1"/>
  <c r="AH260" i="1" s="1"/>
  <c r="Y260" i="1"/>
  <c r="AD260" i="1" s="1"/>
  <c r="Z260" i="1"/>
  <c r="AE260" i="1" s="1"/>
  <c r="AA260" i="1"/>
  <c r="AF260" i="1" s="1"/>
  <c r="AP284" i="1"/>
  <c r="AP276" i="1"/>
  <c r="AP268" i="1"/>
  <c r="AP260" i="1"/>
  <c r="AP283" i="1"/>
  <c r="AP275" i="1"/>
  <c r="AP267" i="1"/>
  <c r="AP259" i="1"/>
  <c r="AP282" i="1"/>
  <c r="AP274" i="1"/>
  <c r="AP266" i="1"/>
  <c r="AP281" i="1"/>
  <c r="AP273" i="1"/>
  <c r="AP265" i="1"/>
  <c r="AC252" i="1"/>
  <c r="AH252" i="1" s="1"/>
  <c r="Z252" i="1"/>
  <c r="AE252" i="1" s="1"/>
  <c r="AB252" i="1"/>
  <c r="AG252" i="1" s="1"/>
  <c r="Y252" i="1"/>
  <c r="AD252" i="1" s="1"/>
  <c r="AA252" i="1"/>
  <c r="AF252" i="1" s="1"/>
  <c r="AC244" i="1"/>
  <c r="AH244" i="1" s="1"/>
  <c r="Z244" i="1"/>
  <c r="AE244" i="1" s="1"/>
  <c r="AB244" i="1"/>
  <c r="AG244" i="1" s="1"/>
  <c r="Y244" i="1"/>
  <c r="AD244" i="1" s="1"/>
  <c r="AA244" i="1"/>
  <c r="AF244" i="1" s="1"/>
  <c r="AC236" i="1"/>
  <c r="AH236" i="1" s="1"/>
  <c r="Z236" i="1"/>
  <c r="AE236" i="1" s="1"/>
  <c r="AB236" i="1"/>
  <c r="AG236" i="1" s="1"/>
  <c r="Y236" i="1"/>
  <c r="AD236" i="1" s="1"/>
  <c r="AA236" i="1"/>
  <c r="AF236" i="1" s="1"/>
  <c r="Z258" i="1"/>
  <c r="AE258" i="1" s="1"/>
  <c r="AB258" i="1"/>
  <c r="AG258" i="1" s="1"/>
  <c r="Y258" i="1"/>
  <c r="AD258" i="1" s="1"/>
  <c r="AA258" i="1"/>
  <c r="AF258" i="1" s="1"/>
  <c r="AC258" i="1"/>
  <c r="AH258" i="1" s="1"/>
  <c r="Z250" i="1"/>
  <c r="AE250" i="1" s="1"/>
  <c r="AB250" i="1"/>
  <c r="AG250" i="1" s="1"/>
  <c r="Y250" i="1"/>
  <c r="AD250" i="1" s="1"/>
  <c r="AA250" i="1"/>
  <c r="AF250" i="1" s="1"/>
  <c r="AC250" i="1"/>
  <c r="AH250" i="1" s="1"/>
  <c r="Z242" i="1"/>
  <c r="AE242" i="1" s="1"/>
  <c r="AB242" i="1"/>
  <c r="AG242" i="1" s="1"/>
  <c r="Y242" i="1"/>
  <c r="AD242" i="1" s="1"/>
  <c r="AA242" i="1"/>
  <c r="AF242" i="1" s="1"/>
  <c r="AC242" i="1"/>
  <c r="AH242" i="1" s="1"/>
  <c r="Z234" i="1"/>
  <c r="AE234" i="1" s="1"/>
  <c r="AB234" i="1"/>
  <c r="AG234" i="1" s="1"/>
  <c r="Y234" i="1"/>
  <c r="AD234" i="1" s="1"/>
  <c r="AA234" i="1"/>
  <c r="AF234" i="1" s="1"/>
  <c r="AC234" i="1"/>
  <c r="AH234" i="1" s="1"/>
  <c r="AB257" i="1"/>
  <c r="AG257" i="1" s="1"/>
  <c r="Y257" i="1"/>
  <c r="AD257" i="1" s="1"/>
  <c r="AA257" i="1"/>
  <c r="AF257" i="1" s="1"/>
  <c r="AC257" i="1"/>
  <c r="AH257" i="1" s="1"/>
  <c r="Z257" i="1"/>
  <c r="AE257" i="1" s="1"/>
  <c r="AB249" i="1"/>
  <c r="AG249" i="1" s="1"/>
  <c r="Y249" i="1"/>
  <c r="AD249" i="1" s="1"/>
  <c r="AA249" i="1"/>
  <c r="AF249" i="1" s="1"/>
  <c r="AC249" i="1"/>
  <c r="AH249" i="1" s="1"/>
  <c r="Z249" i="1"/>
  <c r="AE249" i="1" s="1"/>
  <c r="AB241" i="1"/>
  <c r="AG241" i="1" s="1"/>
  <c r="Y241" i="1"/>
  <c r="AD241" i="1" s="1"/>
  <c r="AA241" i="1"/>
  <c r="AF241" i="1" s="1"/>
  <c r="AC241" i="1"/>
  <c r="AH241" i="1" s="1"/>
  <c r="Z241" i="1"/>
  <c r="AE241" i="1" s="1"/>
  <c r="AB256" i="1"/>
  <c r="AG256" i="1" s="1"/>
  <c r="Y256" i="1"/>
  <c r="AD256" i="1" s="1"/>
  <c r="AA256" i="1"/>
  <c r="AF256" i="1" s="1"/>
  <c r="AC256" i="1"/>
  <c r="AH256" i="1" s="1"/>
  <c r="Z256" i="1"/>
  <c r="AE256" i="1" s="1"/>
  <c r="AB248" i="1"/>
  <c r="AG248" i="1" s="1"/>
  <c r="Y248" i="1"/>
  <c r="AD248" i="1" s="1"/>
  <c r="AA248" i="1"/>
  <c r="AF248" i="1" s="1"/>
  <c r="AC248" i="1"/>
  <c r="AH248" i="1" s="1"/>
  <c r="Z248" i="1"/>
  <c r="AE248" i="1" s="1"/>
  <c r="AB240" i="1"/>
  <c r="AG240" i="1" s="1"/>
  <c r="Y240" i="1"/>
  <c r="AD240" i="1" s="1"/>
  <c r="AA240" i="1"/>
  <c r="AF240" i="1" s="1"/>
  <c r="AC240" i="1"/>
  <c r="AH240" i="1" s="1"/>
  <c r="Z240" i="1"/>
  <c r="AE240" i="1" s="1"/>
  <c r="AB232" i="1"/>
  <c r="AG232" i="1" s="1"/>
  <c r="Y232" i="1"/>
  <c r="AD232" i="1" s="1"/>
  <c r="AA232" i="1"/>
  <c r="AF232" i="1" s="1"/>
  <c r="AC232" i="1"/>
  <c r="AH232" i="1" s="1"/>
  <c r="Z232" i="1"/>
  <c r="AE232" i="1" s="1"/>
  <c r="AP252" i="1"/>
  <c r="AP244" i="1"/>
  <c r="AP236" i="1"/>
  <c r="AA251" i="1"/>
  <c r="AF251" i="1" s="1"/>
  <c r="AP251" i="1"/>
  <c r="AP258" i="1"/>
  <c r="AP250" i="1"/>
  <c r="AP242" i="1"/>
  <c r="AP234" i="1"/>
  <c r="Y251" i="1"/>
  <c r="AD251" i="1" s="1"/>
  <c r="Y243" i="1"/>
  <c r="AD243" i="1" s="1"/>
  <c r="AP257" i="1"/>
  <c r="AP249" i="1"/>
  <c r="AP241" i="1"/>
  <c r="AP233" i="1"/>
  <c r="AB251" i="1"/>
  <c r="AG251" i="1" s="1"/>
  <c r="AB235" i="1"/>
  <c r="AG235" i="1" s="1"/>
  <c r="AP256" i="1"/>
  <c r="AP248" i="1"/>
  <c r="AP240" i="1"/>
  <c r="AP232" i="1"/>
  <c r="AP255" i="1"/>
  <c r="AP247" i="1"/>
  <c r="Z251" i="1"/>
  <c r="AE251" i="1" s="1"/>
  <c r="Z243" i="1"/>
  <c r="AE243" i="1" s="1"/>
  <c r="AP246" i="1"/>
  <c r="AC251" i="1"/>
  <c r="AH251" i="1" s="1"/>
  <c r="AC227" i="1"/>
  <c r="AH227" i="1" s="1"/>
  <c r="AB227" i="1"/>
  <c r="AG227" i="1" s="1"/>
  <c r="AA227" i="1"/>
  <c r="AF227" i="1" s="1"/>
  <c r="Z227" i="1"/>
  <c r="AE227" i="1" s="1"/>
  <c r="Y227" i="1"/>
  <c r="AD227" i="1" s="1"/>
  <c r="AC219" i="1"/>
  <c r="AH219" i="1" s="1"/>
  <c r="AB219" i="1"/>
  <c r="AG219" i="1" s="1"/>
  <c r="AA219" i="1"/>
  <c r="AF219" i="1" s="1"/>
  <c r="Z219" i="1"/>
  <c r="AE219" i="1" s="1"/>
  <c r="Y219" i="1"/>
  <c r="AD219" i="1" s="1"/>
  <c r="AI219" i="1" s="1"/>
  <c r="AC225" i="1"/>
  <c r="AH225" i="1" s="1"/>
  <c r="AB225" i="1"/>
  <c r="AG225" i="1" s="1"/>
  <c r="AA225" i="1"/>
  <c r="AF225" i="1" s="1"/>
  <c r="Z225" i="1"/>
  <c r="AE225" i="1" s="1"/>
  <c r="Y225" i="1"/>
  <c r="AD225" i="1" s="1"/>
  <c r="AC226" i="1"/>
  <c r="AH226" i="1" s="1"/>
  <c r="AB226" i="1"/>
  <c r="AG226" i="1" s="1"/>
  <c r="AA226" i="1"/>
  <c r="AF226" i="1" s="1"/>
  <c r="Z226" i="1"/>
  <c r="AE226" i="1" s="1"/>
  <c r="Y226" i="1"/>
  <c r="AD226" i="1" s="1"/>
  <c r="AC224" i="1"/>
  <c r="AH224" i="1" s="1"/>
  <c r="AB224" i="1"/>
  <c r="AG224" i="1" s="1"/>
  <c r="AA224" i="1"/>
  <c r="AF224" i="1" s="1"/>
  <c r="Z224" i="1"/>
  <c r="AE224" i="1" s="1"/>
  <c r="Y224" i="1"/>
  <c r="AD224" i="1" s="1"/>
  <c r="AC218" i="1"/>
  <c r="AH218" i="1" s="1"/>
  <c r="AB218" i="1"/>
  <c r="AG218" i="1" s="1"/>
  <c r="AA218" i="1"/>
  <c r="AF218" i="1" s="1"/>
  <c r="Z218" i="1"/>
  <c r="AE218" i="1" s="1"/>
  <c r="Y218" i="1"/>
  <c r="AD218" i="1" s="1"/>
  <c r="AP227" i="1"/>
  <c r="AP219" i="1"/>
  <c r="AP226" i="1"/>
  <c r="AP218" i="1"/>
  <c r="AP225" i="1"/>
  <c r="AP224" i="1"/>
  <c r="AP223" i="1"/>
  <c r="Y223" i="1"/>
  <c r="AD223" i="1" s="1"/>
  <c r="Z223" i="1"/>
  <c r="AE223" i="1" s="1"/>
  <c r="AA223" i="1"/>
  <c r="AF223" i="1" s="1"/>
  <c r="AB223" i="1"/>
  <c r="AG223" i="1" s="1"/>
  <c r="AP149" i="1"/>
  <c r="AP139" i="1"/>
  <c r="AW109" i="1"/>
  <c r="BP109" i="1" s="1"/>
  <c r="AW133" i="1"/>
  <c r="BP133" i="1" s="1"/>
  <c r="AW127" i="1"/>
  <c r="BP127" i="1" s="1"/>
  <c r="AP118" i="1"/>
  <c r="AP110" i="1"/>
  <c r="AW125" i="1"/>
  <c r="BP125" i="1" s="1"/>
  <c r="AW116" i="1"/>
  <c r="BP116" i="1" s="1"/>
  <c r="AP123" i="1"/>
  <c r="AP121" i="1"/>
  <c r="AP138" i="1"/>
  <c r="AP135" i="1"/>
  <c r="AP112" i="1"/>
  <c r="AW106" i="1"/>
  <c r="BP106" i="1" s="1"/>
  <c r="AP125" i="1"/>
  <c r="AP127" i="1"/>
  <c r="AW113" i="1"/>
  <c r="BP113" i="1" s="1"/>
  <c r="AW135" i="1"/>
  <c r="AX135" i="1" s="1"/>
  <c r="AP129" i="1"/>
  <c r="AW123" i="1"/>
  <c r="BP123" i="1" s="1"/>
  <c r="AW138" i="1"/>
  <c r="AX138" i="1" s="1"/>
  <c r="AW136" i="1"/>
  <c r="AX136" i="1" s="1"/>
  <c r="AW137" i="1"/>
  <c r="AX137" i="1" s="1"/>
  <c r="AW131" i="1"/>
  <c r="AX131" i="1" s="1"/>
  <c r="AW129" i="1"/>
  <c r="AX129" i="1" s="1"/>
  <c r="AW134" i="1"/>
  <c r="AX134" i="1" s="1"/>
  <c r="AW132" i="1"/>
  <c r="AX132" i="1" s="1"/>
  <c r="AW130" i="1"/>
  <c r="AX130" i="1" s="1"/>
  <c r="AW128" i="1"/>
  <c r="AX128" i="1" s="1"/>
  <c r="AW121" i="1"/>
  <c r="AX121" i="1" s="1"/>
  <c r="AW126" i="1"/>
  <c r="AX126" i="1" s="1"/>
  <c r="AW124" i="1"/>
  <c r="AX124" i="1" s="1"/>
  <c r="AW122" i="1"/>
  <c r="AX122" i="1" s="1"/>
  <c r="AW111" i="1"/>
  <c r="AX111" i="1" s="1"/>
  <c r="AW114" i="1"/>
  <c r="AX114" i="1" s="1"/>
  <c r="AW110" i="1"/>
  <c r="AX110" i="1" s="1"/>
  <c r="AW119" i="1"/>
  <c r="AX119" i="1" s="1"/>
  <c r="AW120" i="1"/>
  <c r="AX120" i="1" s="1"/>
  <c r="AW118" i="1"/>
  <c r="AX118" i="1" s="1"/>
  <c r="AW117" i="1"/>
  <c r="AX117" i="1" s="1"/>
  <c r="AW112" i="1"/>
  <c r="AX112" i="1" s="1"/>
  <c r="AW104" i="1"/>
  <c r="AX104" i="1" s="1"/>
  <c r="AW108" i="1"/>
  <c r="AX108" i="1" s="1"/>
  <c r="AW115" i="1"/>
  <c r="AX115" i="1" s="1"/>
  <c r="AW105" i="1"/>
  <c r="AX105" i="1" s="1"/>
  <c r="AW107" i="1"/>
  <c r="AX107" i="1" s="1"/>
  <c r="AW102" i="1"/>
  <c r="AX102" i="1" s="1"/>
  <c r="AW103" i="1"/>
  <c r="AX103" i="1" s="1"/>
  <c r="AW4" i="1"/>
  <c r="BP4" i="1" s="1"/>
  <c r="AW32" i="1"/>
  <c r="AX32" i="1" s="1"/>
  <c r="AW72" i="1"/>
  <c r="BP72" i="1" s="1"/>
  <c r="AW24" i="1"/>
  <c r="BP24" i="1" s="1"/>
  <c r="AW8" i="1"/>
  <c r="BP8" i="1" s="1"/>
  <c r="AW64" i="1"/>
  <c r="BP64" i="1" s="1"/>
  <c r="AW56" i="1"/>
  <c r="BP56" i="1" s="1"/>
  <c r="AW70" i="1"/>
  <c r="AX70" i="1" s="1"/>
  <c r="AW43" i="1"/>
  <c r="BP43" i="1" s="1"/>
  <c r="AW23" i="1"/>
  <c r="AX23" i="1" s="1"/>
  <c r="AW3" i="1"/>
  <c r="BP3" i="1" s="1"/>
  <c r="AW91" i="1"/>
  <c r="BP91" i="1" s="1"/>
  <c r="AW59" i="1"/>
  <c r="BP59" i="1" s="1"/>
  <c r="AW51" i="1"/>
  <c r="BP51" i="1" s="1"/>
  <c r="AW35" i="1"/>
  <c r="BP35" i="1" s="1"/>
  <c r="AW27" i="1"/>
  <c r="BP27" i="1" s="1"/>
  <c r="AW19" i="1"/>
  <c r="BP19" i="1" s="1"/>
  <c r="AW28" i="1"/>
  <c r="AX28" i="1" s="1"/>
  <c r="AW67" i="1"/>
  <c r="BP67" i="1" s="1"/>
  <c r="AW95" i="1"/>
  <c r="BP95" i="1" s="1"/>
  <c r="AW87" i="1"/>
  <c r="AX87" i="1" s="1"/>
  <c r="AW79" i="1"/>
  <c r="BP79" i="1" s="1"/>
  <c r="AW71" i="1"/>
  <c r="AX71" i="1" s="1"/>
  <c r="AW63" i="1"/>
  <c r="BP63" i="1" s="1"/>
  <c r="AW55" i="1"/>
  <c r="BP55" i="1" s="1"/>
  <c r="AW99" i="1"/>
  <c r="BP99" i="1" s="1"/>
  <c r="AW83" i="1"/>
  <c r="BP83" i="1" s="1"/>
  <c r="AW75" i="1"/>
  <c r="BP75" i="1" s="1"/>
  <c r="AW2" i="1"/>
  <c r="BP2" i="1" s="1"/>
  <c r="AW96" i="1"/>
  <c r="AX96" i="1" s="1"/>
  <c r="AW11" i="1"/>
  <c r="BP11" i="1" s="1"/>
  <c r="AW100" i="1"/>
  <c r="AW97" i="1"/>
  <c r="AX97" i="1" s="1"/>
  <c r="AW94" i="1"/>
  <c r="AX94" i="1" s="1"/>
  <c r="AW89" i="1"/>
  <c r="BP89" i="1" s="1"/>
  <c r="AW86" i="1"/>
  <c r="AX86" i="1" s="1"/>
  <c r="AW84" i="1"/>
  <c r="AX84" i="1" s="1"/>
  <c r="AW78" i="1"/>
  <c r="AX78" i="1" s="1"/>
  <c r="AW76" i="1"/>
  <c r="BP76" i="1" s="1"/>
  <c r="AW73" i="1"/>
  <c r="AX73" i="1" s="1"/>
  <c r="AW62" i="1"/>
  <c r="AX62" i="1" s="1"/>
  <c r="AW60" i="1"/>
  <c r="BP60" i="1" s="1"/>
  <c r="AW57" i="1"/>
  <c r="BP57" i="1" s="1"/>
  <c r="AW54" i="1"/>
  <c r="AW52" i="1"/>
  <c r="AX52" i="1" s="1"/>
  <c r="AW46" i="1"/>
  <c r="AX46" i="1" s="1"/>
  <c r="AW38" i="1"/>
  <c r="BP38" i="1" s="1"/>
  <c r="AW36" i="1"/>
  <c r="BP36" i="1" s="1"/>
  <c r="AW30" i="1"/>
  <c r="AX30" i="1" s="1"/>
  <c r="AW25" i="1"/>
  <c r="BP25" i="1" s="1"/>
  <c r="AW22" i="1"/>
  <c r="AX22" i="1" s="1"/>
  <c r="AW14" i="1"/>
  <c r="AX14" i="1" s="1"/>
  <c r="AW9" i="1"/>
  <c r="AX9" i="1" s="1"/>
  <c r="AW6" i="1"/>
  <c r="AX6" i="1" s="1"/>
  <c r="AW68" i="1"/>
  <c r="AX68" i="1" s="1"/>
  <c r="AW81" i="1"/>
  <c r="BP81" i="1" s="1"/>
  <c r="AW65" i="1"/>
  <c r="AW49" i="1"/>
  <c r="BP49" i="1" s="1"/>
  <c r="AW41" i="1"/>
  <c r="AX41" i="1" s="1"/>
  <c r="AW33" i="1"/>
  <c r="BP33" i="1" s="1"/>
  <c r="AW17" i="1"/>
  <c r="AX17" i="1" s="1"/>
  <c r="AW92" i="1"/>
  <c r="BP92" i="1" s="1"/>
  <c r="AW44" i="1"/>
  <c r="AX44" i="1" s="1"/>
  <c r="AW20" i="1"/>
  <c r="AX20" i="1" s="1"/>
  <c r="AW12" i="1"/>
  <c r="BP12" i="1" s="1"/>
  <c r="AW47" i="1"/>
  <c r="AX47" i="1" s="1"/>
  <c r="AW39" i="1"/>
  <c r="BP39" i="1" s="1"/>
  <c r="AW31" i="1"/>
  <c r="BP31" i="1" s="1"/>
  <c r="AW15" i="1"/>
  <c r="AX15" i="1" s="1"/>
  <c r="AW7" i="1"/>
  <c r="AX7" i="1" s="1"/>
  <c r="AW98" i="1"/>
  <c r="BP98" i="1" s="1"/>
  <c r="AW90" i="1"/>
  <c r="AW82" i="1"/>
  <c r="AX82" i="1" s="1"/>
  <c r="AW74" i="1"/>
  <c r="AX74" i="1" s="1"/>
  <c r="AW66" i="1"/>
  <c r="BP66" i="1" s="1"/>
  <c r="AW58" i="1"/>
  <c r="BP58" i="1" s="1"/>
  <c r="AW50" i="1"/>
  <c r="BP50" i="1" s="1"/>
  <c r="AW42" i="1"/>
  <c r="BP42" i="1" s="1"/>
  <c r="AW34" i="1"/>
  <c r="AX34" i="1" s="1"/>
  <c r="AW26" i="1"/>
  <c r="AX26" i="1" s="1"/>
  <c r="AW18" i="1"/>
  <c r="AX18" i="1" s="1"/>
  <c r="AW10" i="1"/>
  <c r="BP10" i="1" s="1"/>
  <c r="AW101" i="1"/>
  <c r="BP101" i="1" s="1"/>
  <c r="AW93" i="1"/>
  <c r="AX93" i="1" s="1"/>
  <c r="AW88" i="1"/>
  <c r="BP88" i="1" s="1"/>
  <c r="AW85" i="1"/>
  <c r="AX85" i="1" s="1"/>
  <c r="AW80" i="1"/>
  <c r="BP80" i="1" s="1"/>
  <c r="AW77" i="1"/>
  <c r="BP77" i="1" s="1"/>
  <c r="AW69" i="1"/>
  <c r="AX69" i="1" s="1"/>
  <c r="AW61" i="1"/>
  <c r="BP61" i="1" s="1"/>
  <c r="AW53" i="1"/>
  <c r="BP53" i="1" s="1"/>
  <c r="AW48" i="1"/>
  <c r="AX48" i="1" s="1"/>
  <c r="AW45" i="1"/>
  <c r="AX45" i="1" s="1"/>
  <c r="AW40" i="1"/>
  <c r="AX40" i="1" s="1"/>
  <c r="AW37" i="1"/>
  <c r="AX37" i="1" s="1"/>
  <c r="AW29" i="1"/>
  <c r="AX29" i="1" s="1"/>
  <c r="AW21" i="1"/>
  <c r="BP21" i="1" s="1"/>
  <c r="AW16" i="1"/>
  <c r="BP16" i="1" s="1"/>
  <c r="AW13" i="1"/>
  <c r="BP13" i="1" s="1"/>
  <c r="AW5" i="1"/>
  <c r="AX5" i="1" s="1"/>
  <c r="BC2715" i="1" l="1"/>
  <c r="BH2715" i="1" s="1"/>
  <c r="AZ2715" i="1"/>
  <c r="BE2715" i="1" s="1"/>
  <c r="AY2715" i="1"/>
  <c r="BD2715" i="1" s="1"/>
  <c r="BB2715" i="1"/>
  <c r="BG2715" i="1" s="1"/>
  <c r="BA2715" i="1"/>
  <c r="BF2715" i="1" s="1"/>
  <c r="BI2715" i="1" s="1"/>
  <c r="BJ2715" i="1" s="1"/>
  <c r="X2251" i="1"/>
  <c r="BP2330" i="1"/>
  <c r="X2259" i="1"/>
  <c r="BP2291" i="1"/>
  <c r="BC957" i="1"/>
  <c r="BH957" i="1" s="1"/>
  <c r="Z945" i="1"/>
  <c r="AE945" i="1" s="1"/>
  <c r="AB945" i="1"/>
  <c r="AG945" i="1" s="1"/>
  <c r="Y945" i="1"/>
  <c r="AD945" i="1" s="1"/>
  <c r="AY957" i="1"/>
  <c r="BD957" i="1" s="1"/>
  <c r="BI957" i="1" s="1"/>
  <c r="BJ957" i="1" s="1"/>
  <c r="AA945" i="1"/>
  <c r="AF945" i="1" s="1"/>
  <c r="AZ957" i="1"/>
  <c r="BE957" i="1" s="1"/>
  <c r="AY749" i="1"/>
  <c r="BD749" i="1" s="1"/>
  <c r="BA742" i="1"/>
  <c r="BF742" i="1" s="1"/>
  <c r="AZ749" i="1"/>
  <c r="BE749" i="1" s="1"/>
  <c r="BB742" i="1"/>
  <c r="BG742" i="1" s="1"/>
  <c r="BA749" i="1"/>
  <c r="BF749" i="1" s="1"/>
  <c r="BC742" i="1"/>
  <c r="BH742" i="1" s="1"/>
  <c r="AZ742" i="1"/>
  <c r="BE742" i="1" s="1"/>
  <c r="BI662" i="1"/>
  <c r="BB294" i="1"/>
  <c r="BG294" i="1" s="1"/>
  <c r="AY294" i="1"/>
  <c r="BD294" i="1" s="1"/>
  <c r="X233" i="1"/>
  <c r="BC294" i="1"/>
  <c r="BH294" i="1" s="1"/>
  <c r="Z539" i="1"/>
  <c r="AE539" i="1" s="1"/>
  <c r="AB539" i="1"/>
  <c r="AG539" i="1" s="1"/>
  <c r="AB731" i="1"/>
  <c r="AG731" i="1" s="1"/>
  <c r="AA731" i="1"/>
  <c r="AF731" i="1" s="1"/>
  <c r="Y731" i="1"/>
  <c r="AD731" i="1" s="1"/>
  <c r="Y1436" i="1"/>
  <c r="AD1436" i="1" s="1"/>
  <c r="AB1436" i="1"/>
  <c r="AG1436" i="1" s="1"/>
  <c r="Y353" i="1"/>
  <c r="AD353" i="1" s="1"/>
  <c r="Z353" i="1"/>
  <c r="AE353" i="1" s="1"/>
  <c r="Y865" i="1"/>
  <c r="AD865" i="1" s="1"/>
  <c r="Z865" i="1"/>
  <c r="AE865" i="1" s="1"/>
  <c r="AA865" i="1"/>
  <c r="AF865" i="1" s="1"/>
  <c r="Y929" i="1"/>
  <c r="AD929" i="1" s="1"/>
  <c r="Z929" i="1"/>
  <c r="AE929" i="1" s="1"/>
  <c r="AC929" i="1"/>
  <c r="AH929" i="1" s="1"/>
  <c r="AA929" i="1"/>
  <c r="AF929" i="1" s="1"/>
  <c r="Z1057" i="1"/>
  <c r="AE1057" i="1" s="1"/>
  <c r="AI1057" i="1" s="1"/>
  <c r="AJ1057" i="1" s="1"/>
  <c r="AB1057" i="1"/>
  <c r="AG1057" i="1" s="1"/>
  <c r="AA1057" i="1"/>
  <c r="AF1057" i="1" s="1"/>
  <c r="AA1665" i="1"/>
  <c r="AF1665" i="1" s="1"/>
  <c r="AB1665" i="1"/>
  <c r="AG1665" i="1" s="1"/>
  <c r="AC1665" i="1"/>
  <c r="AH1665" i="1" s="1"/>
  <c r="BB2803" i="1"/>
  <c r="BG2803" i="1" s="1"/>
  <c r="AZ2803" i="1"/>
  <c r="BE2803" i="1" s="1"/>
  <c r="AB780" i="1"/>
  <c r="AG780" i="1" s="1"/>
  <c r="Z780" i="1"/>
  <c r="AE780" i="1" s="1"/>
  <c r="AC780" i="1"/>
  <c r="AH780" i="1" s="1"/>
  <c r="AC1185" i="1"/>
  <c r="AH1185" i="1" s="1"/>
  <c r="AB1185" i="1"/>
  <c r="AG1185" i="1" s="1"/>
  <c r="Y1185" i="1"/>
  <c r="AD1185" i="1" s="1"/>
  <c r="Y1441" i="1"/>
  <c r="AD1441" i="1" s="1"/>
  <c r="Z1441" i="1"/>
  <c r="AE1441" i="1" s="1"/>
  <c r="AA1441" i="1"/>
  <c r="AF1441" i="1" s="1"/>
  <c r="AC1441" i="1"/>
  <c r="AH1441" i="1" s="1"/>
  <c r="AI580" i="1"/>
  <c r="AI708" i="1"/>
  <c r="AI884" i="1"/>
  <c r="AB523" i="1"/>
  <c r="AG523" i="1" s="1"/>
  <c r="Y523" i="1"/>
  <c r="AD523" i="1" s="1"/>
  <c r="Z587" i="1"/>
  <c r="AE587" i="1" s="1"/>
  <c r="AC587" i="1"/>
  <c r="AH587" i="1" s="1"/>
  <c r="AA587" i="1"/>
  <c r="AF587" i="1" s="1"/>
  <c r="Y715" i="1"/>
  <c r="AD715" i="1" s="1"/>
  <c r="AB715" i="1"/>
  <c r="AG715" i="1" s="1"/>
  <c r="AC715" i="1"/>
  <c r="AH715" i="1" s="1"/>
  <c r="AB779" i="1"/>
  <c r="AG779" i="1" s="1"/>
  <c r="AA779" i="1"/>
  <c r="AF779" i="1" s="1"/>
  <c r="Z779" i="1"/>
  <c r="AE779" i="1" s="1"/>
  <c r="Y779" i="1"/>
  <c r="AD779" i="1" s="1"/>
  <c r="AA843" i="1"/>
  <c r="AF843" i="1" s="1"/>
  <c r="AB843" i="1"/>
  <c r="AG843" i="1" s="1"/>
  <c r="AC977" i="1"/>
  <c r="AH977" i="1" s="1"/>
  <c r="AB977" i="1"/>
  <c r="AG977" i="1" s="1"/>
  <c r="AA977" i="1"/>
  <c r="AF977" i="1" s="1"/>
  <c r="Y977" i="1"/>
  <c r="AD977" i="1" s="1"/>
  <c r="AB1537" i="1"/>
  <c r="AG1537" i="1" s="1"/>
  <c r="Y1537" i="1"/>
  <c r="AD1537" i="1" s="1"/>
  <c r="AC1537" i="1"/>
  <c r="AH1537" i="1" s="1"/>
  <c r="Z1537" i="1"/>
  <c r="AE1537" i="1" s="1"/>
  <c r="AA1537" i="1"/>
  <c r="AF1537" i="1" s="1"/>
  <c r="Z19" i="1"/>
  <c r="AE19" i="1" s="1"/>
  <c r="Y19" i="1"/>
  <c r="AD19" i="1" s="1"/>
  <c r="AB1052" i="1"/>
  <c r="AG1052" i="1" s="1"/>
  <c r="AC1052" i="1"/>
  <c r="AH1052" i="1" s="1"/>
  <c r="AA1052" i="1"/>
  <c r="AF1052" i="1" s="1"/>
  <c r="Z1052" i="1"/>
  <c r="AE1052" i="1" s="1"/>
  <c r="AB1569" i="1"/>
  <c r="AG1569" i="1" s="1"/>
  <c r="Y1569" i="1"/>
  <c r="AD1569" i="1" s="1"/>
  <c r="BI1286" i="1"/>
  <c r="BI1613" i="1"/>
  <c r="BI1813" i="1"/>
  <c r="BI1741" i="1"/>
  <c r="BI2061" i="1"/>
  <c r="BI213" i="1"/>
  <c r="BI1157" i="1"/>
  <c r="BI318" i="1"/>
  <c r="BI982" i="1"/>
  <c r="BI997" i="1"/>
  <c r="BI2045" i="1"/>
  <c r="BI350" i="1"/>
  <c r="BI1414" i="1"/>
  <c r="BI2013" i="1"/>
  <c r="BI150" i="1"/>
  <c r="BI1430" i="1"/>
  <c r="BI1421" i="1"/>
  <c r="BC1989" i="1"/>
  <c r="BH1989" i="1" s="1"/>
  <c r="BB1989" i="1"/>
  <c r="BG1989" i="1" s="1"/>
  <c r="BA1989" i="1"/>
  <c r="BF1989" i="1" s="1"/>
  <c r="BI1989" i="1" s="1"/>
  <c r="BI998" i="1"/>
  <c r="AZ2667" i="1"/>
  <c r="BE2667" i="1" s="1"/>
  <c r="AY2667" i="1"/>
  <c r="BD2667" i="1" s="1"/>
  <c r="BB2667" i="1"/>
  <c r="BG2667" i="1" s="1"/>
  <c r="BC2667" i="1"/>
  <c r="BH2667" i="1" s="1"/>
  <c r="BI1565" i="1"/>
  <c r="BI2077" i="1"/>
  <c r="BI189" i="1"/>
  <c r="BJ189" i="1" s="1"/>
  <c r="BI1189" i="1"/>
  <c r="BI1245" i="1"/>
  <c r="BI1389" i="1"/>
  <c r="BI2021" i="1"/>
  <c r="BI1382" i="1"/>
  <c r="BI1949" i="1"/>
  <c r="BI973" i="1"/>
  <c r="BI1213" i="1"/>
  <c r="BI582" i="1"/>
  <c r="BI381" i="1"/>
  <c r="BI581" i="1"/>
  <c r="BI797" i="1"/>
  <c r="BI901" i="1"/>
  <c r="BI941" i="1"/>
  <c r="BI1101" i="1"/>
  <c r="BI1261" i="1"/>
  <c r="BJ1261" i="1" s="1"/>
  <c r="BI1981" i="1"/>
  <c r="BI182" i="1"/>
  <c r="BI470" i="1"/>
  <c r="BI606" i="1"/>
  <c r="BI726" i="1"/>
  <c r="BI782" i="1"/>
  <c r="BI902" i="1"/>
  <c r="BI942" i="1"/>
  <c r="BI1062" i="1"/>
  <c r="BI1118" i="1"/>
  <c r="BI1198" i="1"/>
  <c r="BI1238" i="1"/>
  <c r="BI1374" i="1"/>
  <c r="BC2875" i="1"/>
  <c r="BH2875" i="1" s="1"/>
  <c r="AZ2875" i="1"/>
  <c r="BE2875" i="1" s="1"/>
  <c r="AY2875" i="1"/>
  <c r="BD2875" i="1" s="1"/>
  <c r="BB2875" i="1"/>
  <c r="BG2875" i="1" s="1"/>
  <c r="BA2875" i="1"/>
  <c r="BF2875" i="1" s="1"/>
  <c r="BC2651" i="1"/>
  <c r="BH2651" i="1" s="1"/>
  <c r="AZ2651" i="1"/>
  <c r="BE2651" i="1" s="1"/>
  <c r="AY2651" i="1"/>
  <c r="BD2651" i="1" s="1"/>
  <c r="BB2651" i="1"/>
  <c r="BG2651" i="1" s="1"/>
  <c r="BA2651" i="1"/>
  <c r="BF2651" i="1" s="1"/>
  <c r="BB2739" i="1"/>
  <c r="BG2739" i="1" s="1"/>
  <c r="AZ2739" i="1"/>
  <c r="BE2739" i="1" s="1"/>
  <c r="AY2739" i="1"/>
  <c r="BD2739" i="1" s="1"/>
  <c r="BA2739" i="1"/>
  <c r="BF2739" i="1" s="1"/>
  <c r="BC2739" i="1"/>
  <c r="BH2739" i="1" s="1"/>
  <c r="BI565" i="1"/>
  <c r="BI781" i="1"/>
  <c r="BI925" i="1"/>
  <c r="BI1069" i="1"/>
  <c r="BI1109" i="1"/>
  <c r="BI1773" i="1"/>
  <c r="BI2109" i="1"/>
  <c r="BI1733" i="1"/>
  <c r="BA2811" i="1"/>
  <c r="BF2811" i="1" s="1"/>
  <c r="BC2811" i="1"/>
  <c r="BH2811" i="1" s="1"/>
  <c r="AZ2811" i="1"/>
  <c r="BE2811" i="1" s="1"/>
  <c r="AY2811" i="1"/>
  <c r="BD2811" i="1" s="1"/>
  <c r="BB2811" i="1"/>
  <c r="BG2811" i="1" s="1"/>
  <c r="BI157" i="1"/>
  <c r="BI357" i="1"/>
  <c r="BI533" i="1"/>
  <c r="BI613" i="1"/>
  <c r="BI749" i="1"/>
  <c r="BI1573" i="1"/>
  <c r="BI1957" i="1"/>
  <c r="AY2659" i="1"/>
  <c r="BD2659" i="1" s="1"/>
  <c r="BC2659" i="1"/>
  <c r="BH2659" i="1" s="1"/>
  <c r="BB2659" i="1"/>
  <c r="BG2659" i="1" s="1"/>
  <c r="BA2659" i="1"/>
  <c r="BF2659" i="1" s="1"/>
  <c r="AZ2659" i="1"/>
  <c r="BE2659" i="1" s="1"/>
  <c r="BI325" i="1"/>
  <c r="AZ2843" i="1"/>
  <c r="BE2843" i="1" s="1"/>
  <c r="AY2843" i="1"/>
  <c r="BD2843" i="1" s="1"/>
  <c r="BB2843" i="1"/>
  <c r="BG2843" i="1" s="1"/>
  <c r="BA2843" i="1"/>
  <c r="BF2843" i="1" s="1"/>
  <c r="BC2843" i="1"/>
  <c r="BH2843" i="1" s="1"/>
  <c r="AI232" i="1"/>
  <c r="AI260" i="1"/>
  <c r="BI309" i="1"/>
  <c r="BI869" i="1"/>
  <c r="BI1181" i="1"/>
  <c r="BI1373" i="1"/>
  <c r="BI1893" i="1"/>
  <c r="BI1038" i="1"/>
  <c r="AB296" i="1"/>
  <c r="AG296" i="1" s="1"/>
  <c r="AI1052" i="1"/>
  <c r="AC1242" i="1"/>
  <c r="AH1242" i="1" s="1"/>
  <c r="AC1594" i="1"/>
  <c r="AH1594" i="1" s="1"/>
  <c r="AA539" i="1"/>
  <c r="AF539" i="1" s="1"/>
  <c r="Z715" i="1"/>
  <c r="AE715" i="1" s="1"/>
  <c r="AA748" i="1"/>
  <c r="AF748" i="1" s="1"/>
  <c r="AC843" i="1"/>
  <c r="AH843" i="1" s="1"/>
  <c r="AC940" i="1"/>
  <c r="AH940" i="1" s="1"/>
  <c r="BI1445" i="1"/>
  <c r="BI1605" i="1"/>
  <c r="BI1805" i="1"/>
  <c r="BI262" i="1"/>
  <c r="BI486" i="1"/>
  <c r="BI630" i="1"/>
  <c r="BI798" i="1"/>
  <c r="BI974" i="1"/>
  <c r="BI1254" i="1"/>
  <c r="BI1390" i="1"/>
  <c r="BI1693" i="1"/>
  <c r="BI1821" i="1"/>
  <c r="BI2005" i="1"/>
  <c r="BI1997" i="1"/>
  <c r="BI165" i="1"/>
  <c r="BI253" i="1"/>
  <c r="BI373" i="1"/>
  <c r="BI453" i="1"/>
  <c r="BI509" i="1"/>
  <c r="BI629" i="1"/>
  <c r="BI709" i="1"/>
  <c r="BI765" i="1"/>
  <c r="BI789" i="1"/>
  <c r="BI909" i="1"/>
  <c r="BI933" i="1"/>
  <c r="BI1053" i="1"/>
  <c r="BJ1053" i="1" s="1"/>
  <c r="BI1133" i="1"/>
  <c r="BI1173" i="1"/>
  <c r="BI1229" i="1"/>
  <c r="BI1253" i="1"/>
  <c r="BI1341" i="1"/>
  <c r="BI1517" i="1"/>
  <c r="BI1637" i="1"/>
  <c r="BI1725" i="1"/>
  <c r="BI1901" i="1"/>
  <c r="BI1941" i="1"/>
  <c r="BI222" i="1"/>
  <c r="BI342" i="1"/>
  <c r="BI422" i="1"/>
  <c r="BI478" i="1"/>
  <c r="BI678" i="1"/>
  <c r="BI734" i="1"/>
  <c r="BI774" i="1"/>
  <c r="BI814" i="1"/>
  <c r="BI854" i="1"/>
  <c r="BI910" i="1"/>
  <c r="BI934" i="1"/>
  <c r="BI990" i="1"/>
  <c r="BI1070" i="1"/>
  <c r="BI1110" i="1"/>
  <c r="BI1166" i="1"/>
  <c r="BI1190" i="1"/>
  <c r="BI1246" i="1"/>
  <c r="BI1326" i="1"/>
  <c r="BI1366" i="1"/>
  <c r="BI1422" i="1"/>
  <c r="BI1446" i="1"/>
  <c r="BI2723" i="1"/>
  <c r="BI2747" i="1"/>
  <c r="BI2859" i="1"/>
  <c r="AX12" i="1"/>
  <c r="AX76" i="1"/>
  <c r="AX56" i="1"/>
  <c r="AX19" i="1"/>
  <c r="BI389" i="1"/>
  <c r="BI637" i="1"/>
  <c r="BJ637" i="1" s="1"/>
  <c r="BI805" i="1"/>
  <c r="BI1125" i="1"/>
  <c r="BI1293" i="1"/>
  <c r="BI1485" i="1"/>
  <c r="BI1829" i="1"/>
  <c r="BI294" i="1"/>
  <c r="BI518" i="1"/>
  <c r="BI806" i="1"/>
  <c r="BI1126" i="1"/>
  <c r="BI2731" i="1"/>
  <c r="BI221" i="1"/>
  <c r="BI341" i="1"/>
  <c r="BJ341" i="1" s="1"/>
  <c r="BI421" i="1"/>
  <c r="BI477" i="1"/>
  <c r="BI597" i="1"/>
  <c r="BI677" i="1"/>
  <c r="BI733" i="1"/>
  <c r="BI837" i="1"/>
  <c r="BI877" i="1"/>
  <c r="BI981" i="1"/>
  <c r="BI1277" i="1"/>
  <c r="BJ1277" i="1" s="1"/>
  <c r="BI1453" i="1"/>
  <c r="BI1661" i="1"/>
  <c r="BI1837" i="1"/>
  <c r="BI2085" i="1"/>
  <c r="BI1349" i="1"/>
  <c r="BI1477" i="1"/>
  <c r="BI190" i="1"/>
  <c r="BI310" i="1"/>
  <c r="BI390" i="1"/>
  <c r="BI446" i="1"/>
  <c r="BI566" i="1"/>
  <c r="BI646" i="1"/>
  <c r="BI2787" i="1"/>
  <c r="AX81" i="1"/>
  <c r="AX79" i="1"/>
  <c r="AX116" i="1"/>
  <c r="AX13" i="1"/>
  <c r="AX64" i="1"/>
  <c r="AX27" i="1"/>
  <c r="AX90" i="1"/>
  <c r="AY90" i="1" s="1"/>
  <c r="BD90" i="1" s="1"/>
  <c r="BI245" i="1"/>
  <c r="BJ245" i="1" s="1"/>
  <c r="BL245" i="1" s="1"/>
  <c r="BI413" i="1"/>
  <c r="BI645" i="1"/>
  <c r="BI829" i="1"/>
  <c r="BI1021" i="1"/>
  <c r="BI1325" i="1"/>
  <c r="BI1493" i="1"/>
  <c r="BI1629" i="1"/>
  <c r="BI1877" i="1"/>
  <c r="BI2053" i="1"/>
  <c r="BI542" i="1"/>
  <c r="BI694" i="1"/>
  <c r="BI838" i="1"/>
  <c r="BJ838" i="1" s="1"/>
  <c r="BM838" i="1" s="1"/>
  <c r="BI1134" i="1"/>
  <c r="BI1294" i="1"/>
  <c r="BI1933" i="1"/>
  <c r="BI1797" i="1"/>
  <c r="BI1221" i="1"/>
  <c r="BI158" i="1"/>
  <c r="BI278" i="1"/>
  <c r="BI358" i="1"/>
  <c r="BJ358" i="1" s="1"/>
  <c r="BI414" i="1"/>
  <c r="BI534" i="1"/>
  <c r="BI614" i="1"/>
  <c r="BI670" i="1"/>
  <c r="BI750" i="1"/>
  <c r="BI790" i="1"/>
  <c r="BI846" i="1"/>
  <c r="BI870" i="1"/>
  <c r="BI926" i="1"/>
  <c r="BI966" i="1"/>
  <c r="BI1006" i="1"/>
  <c r="BI1046" i="1"/>
  <c r="BI1102" i="1"/>
  <c r="BI1182" i="1"/>
  <c r="BI1222" i="1"/>
  <c r="BI1262" i="1"/>
  <c r="BI1302" i="1"/>
  <c r="BI1358" i="1"/>
  <c r="BI1438" i="1"/>
  <c r="BI1478" i="1"/>
  <c r="BI2675" i="1"/>
  <c r="BJ2675" i="1" s="1"/>
  <c r="BI2851" i="1"/>
  <c r="AX25" i="1"/>
  <c r="AX89" i="1"/>
  <c r="AX92" i="1"/>
  <c r="AX16" i="1"/>
  <c r="AX83" i="1"/>
  <c r="AX80" i="1"/>
  <c r="AX35" i="1"/>
  <c r="AX125" i="1"/>
  <c r="AX98" i="1"/>
  <c r="BI277" i="1"/>
  <c r="BI445" i="1"/>
  <c r="BI669" i="1"/>
  <c r="BI853" i="1"/>
  <c r="BI1029" i="1"/>
  <c r="BI1165" i="1"/>
  <c r="BI1357" i="1"/>
  <c r="BI1509" i="1"/>
  <c r="BI1645" i="1"/>
  <c r="BI1885" i="1"/>
  <c r="BI326" i="1"/>
  <c r="BI550" i="1"/>
  <c r="BI702" i="1"/>
  <c r="BI862" i="1"/>
  <c r="BI1030" i="1"/>
  <c r="BI1158" i="1"/>
  <c r="BI1310" i="1"/>
  <c r="BI1454" i="1"/>
  <c r="BJ1454" i="1" s="1"/>
  <c r="BI1301" i="1"/>
  <c r="BI2779" i="1"/>
  <c r="BI1621" i="1"/>
  <c r="BI1365" i="1"/>
  <c r="BI1437" i="1"/>
  <c r="BJ1437" i="1" s="1"/>
  <c r="BI1669" i="1"/>
  <c r="BI214" i="1"/>
  <c r="BI246" i="1"/>
  <c r="BI382" i="1"/>
  <c r="BI502" i="1"/>
  <c r="BI638" i="1"/>
  <c r="AX33" i="1"/>
  <c r="AX31" i="1"/>
  <c r="AX95" i="1"/>
  <c r="AX127" i="1"/>
  <c r="AX36" i="1"/>
  <c r="AX100" i="1"/>
  <c r="AZ100" i="1" s="1"/>
  <c r="BE100" i="1" s="1"/>
  <c r="AX72" i="1"/>
  <c r="AX88" i="1"/>
  <c r="AX51" i="1"/>
  <c r="AX21" i="1"/>
  <c r="AX133" i="1"/>
  <c r="AX42" i="1"/>
  <c r="AX2" i="1"/>
  <c r="AX39" i="1"/>
  <c r="AX59" i="1"/>
  <c r="AX8" i="1"/>
  <c r="AX50" i="1"/>
  <c r="BC30" i="1"/>
  <c r="BH30" i="1" s="1"/>
  <c r="AY73" i="1"/>
  <c r="BD73" i="1" s="1"/>
  <c r="AI282" i="1"/>
  <c r="BI1045" i="1"/>
  <c r="BI1709" i="1"/>
  <c r="BI1318" i="1"/>
  <c r="BA6" i="1"/>
  <c r="BF6" i="1" s="1"/>
  <c r="BC96" i="1"/>
  <c r="BH96" i="1" s="1"/>
  <c r="AI224" i="1"/>
  <c r="Z296" i="1"/>
  <c r="AE296" i="1" s="1"/>
  <c r="Z1242" i="1"/>
  <c r="AE1242" i="1" s="1"/>
  <c r="Z1594" i="1"/>
  <c r="AE1594" i="1" s="1"/>
  <c r="AA386" i="1"/>
  <c r="AF386" i="1" s="1"/>
  <c r="AB587" i="1"/>
  <c r="AG587" i="1" s="1"/>
  <c r="Y651" i="1"/>
  <c r="AD651" i="1" s="1"/>
  <c r="Z731" i="1"/>
  <c r="AE731" i="1" s="1"/>
  <c r="Y940" i="1"/>
  <c r="AD940" i="1" s="1"/>
  <c r="AC779" i="1"/>
  <c r="AH779" i="1" s="1"/>
  <c r="Y843" i="1"/>
  <c r="AD843" i="1" s="1"/>
  <c r="BI725" i="1"/>
  <c r="BI1381" i="1"/>
  <c r="BI1549" i="1"/>
  <c r="BI374" i="1"/>
  <c r="BI1054" i="1"/>
  <c r="BJ1054" i="1" s="1"/>
  <c r="BI1350" i="1"/>
  <c r="BI1925" i="1"/>
  <c r="BI293" i="1"/>
  <c r="BI469" i="1"/>
  <c r="BJ469" i="1" s="1"/>
  <c r="BI549" i="1"/>
  <c r="BI605" i="1"/>
  <c r="BI845" i="1"/>
  <c r="BI989" i="1"/>
  <c r="BI1149" i="1"/>
  <c r="BI1917" i="1"/>
  <c r="AX49" i="1"/>
  <c r="AX106" i="1"/>
  <c r="AX38" i="1"/>
  <c r="AX43" i="1"/>
  <c r="AX61" i="1"/>
  <c r="AX123" i="1"/>
  <c r="AX53" i="1"/>
  <c r="AX113" i="1"/>
  <c r="AX67" i="1"/>
  <c r="AX24" i="1"/>
  <c r="AX58" i="1"/>
  <c r="BI701" i="1"/>
  <c r="BI710" i="1"/>
  <c r="AZ84" i="1"/>
  <c r="BE84" i="1" s="1"/>
  <c r="AZ87" i="1"/>
  <c r="BE87" i="1" s="1"/>
  <c r="Y296" i="1"/>
  <c r="AD296" i="1" s="1"/>
  <c r="Y1242" i="1"/>
  <c r="AD1242" i="1" s="1"/>
  <c r="Y1594" i="1"/>
  <c r="AD1594" i="1" s="1"/>
  <c r="AB386" i="1"/>
  <c r="AG386" i="1" s="1"/>
  <c r="Y539" i="1"/>
  <c r="AD539" i="1" s="1"/>
  <c r="AI539" i="1" s="1"/>
  <c r="AC731" i="1"/>
  <c r="AH731" i="1" s="1"/>
  <c r="AB940" i="1"/>
  <c r="AG940" i="1" s="1"/>
  <c r="Z843" i="1"/>
  <c r="AE843" i="1" s="1"/>
  <c r="AI843" i="1" s="1"/>
  <c r="AJ843" i="1" s="1"/>
  <c r="BI349" i="1"/>
  <c r="BI1093" i="1"/>
  <c r="BI198" i="1"/>
  <c r="BJ198" i="1" s="1"/>
  <c r="BM198" i="1" s="1"/>
  <c r="BI438" i="1"/>
  <c r="BI598" i="1"/>
  <c r="BI742" i="1"/>
  <c r="BI918" i="1"/>
  <c r="BJ1230" i="1"/>
  <c r="BI1230" i="1"/>
  <c r="BI1749" i="1"/>
  <c r="BJ1749" i="1" s="1"/>
  <c r="BI1861" i="1"/>
  <c r="BI1869" i="1"/>
  <c r="BI149" i="1"/>
  <c r="BI229" i="1"/>
  <c r="BI261" i="1"/>
  <c r="BI317" i="1"/>
  <c r="BI437" i="1"/>
  <c r="BI517" i="1"/>
  <c r="BI573" i="1"/>
  <c r="BI693" i="1"/>
  <c r="BI773" i="1"/>
  <c r="BI813" i="1"/>
  <c r="BI893" i="1"/>
  <c r="BI917" i="1"/>
  <c r="BJ917" i="1" s="1"/>
  <c r="BL917" i="1" s="1"/>
  <c r="BI1037" i="1"/>
  <c r="BJ1037" i="1" s="1"/>
  <c r="BI1061" i="1"/>
  <c r="BI1117" i="1"/>
  <c r="BI1197" i="1"/>
  <c r="BI1237" i="1"/>
  <c r="BI1469" i="1"/>
  <c r="BI1765" i="1"/>
  <c r="BI1853" i="1"/>
  <c r="BI2029" i="1"/>
  <c r="BI1541" i="1"/>
  <c r="BI286" i="1"/>
  <c r="BJ286" i="1" s="1"/>
  <c r="BI406" i="1"/>
  <c r="AX57" i="1"/>
  <c r="AX109" i="1"/>
  <c r="AX55" i="1"/>
  <c r="AX60" i="1"/>
  <c r="AX75" i="1"/>
  <c r="AX77" i="1"/>
  <c r="AX3" i="1"/>
  <c r="AX99" i="1"/>
  <c r="AX66" i="1"/>
  <c r="AZ32" i="1"/>
  <c r="BE32" i="1" s="1"/>
  <c r="BI501" i="1"/>
  <c r="BI574" i="1"/>
  <c r="BI878" i="1"/>
  <c r="BI1174" i="1"/>
  <c r="BJ1174" i="1" s="1"/>
  <c r="BI1309" i="1"/>
  <c r="BJ1309" i="1" s="1"/>
  <c r="BI2803" i="1"/>
  <c r="BI1757" i="1"/>
  <c r="BB93" i="1"/>
  <c r="BG93" i="1" s="1"/>
  <c r="AI225" i="1"/>
  <c r="AI2796" i="1"/>
  <c r="AI1681" i="1"/>
  <c r="AI2577" i="1"/>
  <c r="AI1692" i="1"/>
  <c r="AI1825" i="1"/>
  <c r="AI1745" i="1"/>
  <c r="AI2641" i="1"/>
  <c r="BI181" i="1"/>
  <c r="BI1413" i="1"/>
  <c r="BI1581" i="1"/>
  <c r="BI230" i="1"/>
  <c r="BJ230" i="1" s="1"/>
  <c r="BK230" i="1" s="1"/>
  <c r="BI1094" i="1"/>
  <c r="BI1597" i="1"/>
  <c r="BI1557" i="1"/>
  <c r="BI2069" i="1"/>
  <c r="BI1501" i="1"/>
  <c r="BI1685" i="1"/>
  <c r="BI2667" i="1"/>
  <c r="BJ2667" i="1" s="1"/>
  <c r="BI2867" i="1"/>
  <c r="BI1677" i="1"/>
  <c r="BI197" i="1"/>
  <c r="BI285" i="1"/>
  <c r="BI405" i="1"/>
  <c r="BI485" i="1"/>
  <c r="BI541" i="1"/>
  <c r="BI661" i="1"/>
  <c r="BI741" i="1"/>
  <c r="BI861" i="1"/>
  <c r="BI965" i="1"/>
  <c r="BI1005" i="1"/>
  <c r="BI1085" i="1"/>
  <c r="BJ1085" i="1" s="1"/>
  <c r="BI1317" i="1"/>
  <c r="BI1405" i="1"/>
  <c r="BI1701" i="1"/>
  <c r="BI1789" i="1"/>
  <c r="BJ1789" i="1" s="1"/>
  <c r="BI1965" i="1"/>
  <c r="BI1285" i="1"/>
  <c r="BI1429" i="1"/>
  <c r="BI166" i="1"/>
  <c r="BI254" i="1"/>
  <c r="BJ254" i="1" s="1"/>
  <c r="BI454" i="1"/>
  <c r="BI510" i="1"/>
  <c r="BI2683" i="1"/>
  <c r="BI2795" i="1"/>
  <c r="AX65" i="1"/>
  <c r="AY65" i="1" s="1"/>
  <c r="BD65" i="1" s="1"/>
  <c r="AX63" i="1"/>
  <c r="AX4" i="1"/>
  <c r="AX54" i="1"/>
  <c r="BA54" i="1" s="1"/>
  <c r="BF54" i="1" s="1"/>
  <c r="AX91" i="1"/>
  <c r="AX101" i="1"/>
  <c r="AX11" i="1"/>
  <c r="AX10" i="1"/>
  <c r="BJ1869" i="1"/>
  <c r="BJ2053" i="1"/>
  <c r="BL2053" i="1" s="1"/>
  <c r="BJ1254" i="1"/>
  <c r="BM1254" i="1" s="1"/>
  <c r="BJ1070" i="1"/>
  <c r="BJ2859" i="1"/>
  <c r="BO2859" i="1" s="1"/>
  <c r="BJ1733" i="1"/>
  <c r="BM1733" i="1" s="1"/>
  <c r="BJ2061" i="1"/>
  <c r="BM2061" i="1" s="1"/>
  <c r="BJ2085" i="1"/>
  <c r="BL2085" i="1" s="1"/>
  <c r="BJ565" i="1"/>
  <c r="BJ2093" i="1"/>
  <c r="BJ550" i="1"/>
  <c r="BN550" i="1" s="1"/>
  <c r="BJ1365" i="1"/>
  <c r="BK1365" i="1" s="1"/>
  <c r="BQ1365" i="1" s="1"/>
  <c r="BJ574" i="1"/>
  <c r="BL574" i="1" s="1"/>
  <c r="BJ2077" i="1"/>
  <c r="BJ182" i="1"/>
  <c r="BO182" i="1" s="1"/>
  <c r="BJ966" i="1"/>
  <c r="BM966" i="1" s="1"/>
  <c r="AI553" i="1"/>
  <c r="AI320" i="1"/>
  <c r="AI1425" i="1"/>
  <c r="AI801" i="1"/>
  <c r="AI2716" i="1"/>
  <c r="AI1313" i="1"/>
  <c r="AI2209" i="1"/>
  <c r="AI2593" i="1"/>
  <c r="AI2044" i="1"/>
  <c r="BJ1949" i="1"/>
  <c r="BL1949" i="1" s="1"/>
  <c r="BJ870" i="1"/>
  <c r="BN870" i="1" s="1"/>
  <c r="AI2794" i="1"/>
  <c r="BJ1885" i="1"/>
  <c r="BK1885" i="1" s="1"/>
  <c r="BQ1885" i="1" s="1"/>
  <c r="BJ1382" i="1"/>
  <c r="BN1382" i="1" s="1"/>
  <c r="AI739" i="1"/>
  <c r="AI468" i="1"/>
  <c r="AI2145" i="1"/>
  <c r="BJ445" i="1"/>
  <c r="BK445" i="1" s="1"/>
  <c r="BJ1045" i="1"/>
  <c r="BK1045" i="1" s="1"/>
  <c r="BJ1149" i="1"/>
  <c r="BO1149" i="1" s="1"/>
  <c r="BJ782" i="1"/>
  <c r="BJ1565" i="1"/>
  <c r="BJ1741" i="1"/>
  <c r="BM1741" i="1" s="1"/>
  <c r="BJ1853" i="1"/>
  <c r="BM1853" i="1" s="1"/>
  <c r="BJ1478" i="1"/>
  <c r="BL1478" i="1" s="1"/>
  <c r="BJ213" i="1"/>
  <c r="BO213" i="1" s="1"/>
  <c r="BJ797" i="1"/>
  <c r="BO797" i="1" s="1"/>
  <c r="BJ934" i="1"/>
  <c r="BM934" i="1" s="1"/>
  <c r="BJ1030" i="1"/>
  <c r="BL1030" i="1" s="1"/>
  <c r="BJ1190" i="1"/>
  <c r="BL1190" i="1" s="1"/>
  <c r="BJ1286" i="1"/>
  <c r="BM1286" i="1" s="1"/>
  <c r="BJ582" i="1"/>
  <c r="BJ765" i="1"/>
  <c r="BJ1341" i="1"/>
  <c r="BK1341" i="1" s="1"/>
  <c r="BJ326" i="1"/>
  <c r="BO326" i="1" s="1"/>
  <c r="BJ750" i="1"/>
  <c r="BN750" i="1" s="1"/>
  <c r="BJ926" i="1"/>
  <c r="BL926" i="1" s="1"/>
  <c r="BJ1102" i="1"/>
  <c r="BJ1262" i="1"/>
  <c r="BM1262" i="1" s="1"/>
  <c r="BJ1438" i="1"/>
  <c r="BL1438" i="1" s="1"/>
  <c r="BJ1501" i="1"/>
  <c r="BM1501" i="1" s="1"/>
  <c r="AI458" i="1"/>
  <c r="AI579" i="1"/>
  <c r="AI586" i="1"/>
  <c r="AI666" i="1"/>
  <c r="AI378" i="1"/>
  <c r="AI410" i="1"/>
  <c r="AI1713" i="1"/>
  <c r="AI2289" i="1"/>
  <c r="AI523" i="1"/>
  <c r="AI1068" i="1"/>
  <c r="AI1196" i="1"/>
  <c r="AI1324" i="1"/>
  <c r="AI2897" i="1"/>
  <c r="AJ2897" i="1" s="1"/>
  <c r="AM2897" i="1" s="1"/>
  <c r="BJ2005" i="1"/>
  <c r="BN2005" i="1" s="1"/>
  <c r="AI352" i="1"/>
  <c r="AI945" i="1"/>
  <c r="AI690" i="1"/>
  <c r="AI323" i="1"/>
  <c r="AI387" i="1"/>
  <c r="AI466" i="1"/>
  <c r="AI564" i="1"/>
  <c r="AI596" i="1"/>
  <c r="AI724" i="1"/>
  <c r="AI730" i="1"/>
  <c r="AI620" i="1"/>
  <c r="AI2225" i="1"/>
  <c r="AI1404" i="1"/>
  <c r="AI699" i="1"/>
  <c r="AJ699" i="1" s="1"/>
  <c r="AI779" i="1"/>
  <c r="AI796" i="1"/>
  <c r="AI531" i="1"/>
  <c r="AI707" i="1"/>
  <c r="AI756" i="1"/>
  <c r="AI492" i="1"/>
  <c r="AI1969" i="1"/>
  <c r="BJ725" i="1"/>
  <c r="BK725" i="1" s="1"/>
  <c r="BJ910" i="1"/>
  <c r="BO910" i="1" s="1"/>
  <c r="BJ1326" i="1"/>
  <c r="BM1326" i="1" s="1"/>
  <c r="BJ1350" i="1"/>
  <c r="BL1350" i="1" s="1"/>
  <c r="BJ1422" i="1"/>
  <c r="BO1422" i="1" s="1"/>
  <c r="BJ1181" i="1"/>
  <c r="BK1181" i="1" s="1"/>
  <c r="BJ422" i="1"/>
  <c r="BM422" i="1" s="1"/>
  <c r="BJ166" i="1"/>
  <c r="BN166" i="1" s="1"/>
  <c r="BJ390" i="1"/>
  <c r="BK390" i="1" s="1"/>
  <c r="BK2093" i="1"/>
  <c r="BQ2093" i="1" s="1"/>
  <c r="BM2093" i="1"/>
  <c r="BN2093" i="1"/>
  <c r="BJ2013" i="1"/>
  <c r="BJ533" i="1"/>
  <c r="BL533" i="1" s="1"/>
  <c r="AI314" i="1"/>
  <c r="AI697" i="1"/>
  <c r="AI729" i="1"/>
  <c r="AI1114" i="1"/>
  <c r="AI1546" i="1"/>
  <c r="AI1169" i="1"/>
  <c r="AI1937" i="1"/>
  <c r="AI2705" i="1"/>
  <c r="AI1820" i="1"/>
  <c r="AI2076" i="1"/>
  <c r="AI1953" i="1"/>
  <c r="AI1020" i="1"/>
  <c r="AI1361" i="1"/>
  <c r="AI1788" i="1"/>
  <c r="AI2684" i="1"/>
  <c r="AI2305" i="1"/>
  <c r="AI811" i="1"/>
  <c r="AI604" i="1"/>
  <c r="BJ405" i="1"/>
  <c r="BK405" i="1" s="1"/>
  <c r="BJ501" i="1"/>
  <c r="BL501" i="1" s="1"/>
  <c r="BJ157" i="1"/>
  <c r="BK157" i="1" s="1"/>
  <c r="BJ1661" i="1"/>
  <c r="BM1661" i="1" s="1"/>
  <c r="BJ878" i="1"/>
  <c r="BK878" i="1" s="1"/>
  <c r="BQ878" i="1" s="1"/>
  <c r="BJ262" i="1"/>
  <c r="BL262" i="1" s="1"/>
  <c r="BJ806" i="1"/>
  <c r="BO806" i="1" s="1"/>
  <c r="BJ2851" i="1"/>
  <c r="X930" i="1"/>
  <c r="X994" i="1"/>
  <c r="X1058" i="1"/>
  <c r="X1274" i="1"/>
  <c r="X1354" i="1"/>
  <c r="X1317" i="1"/>
  <c r="X1445" i="1"/>
  <c r="X1509" i="1"/>
  <c r="X1573" i="1"/>
  <c r="X1637" i="1"/>
  <c r="X1701" i="1"/>
  <c r="X1765" i="1"/>
  <c r="X1957" i="1"/>
  <c r="X2021" i="1"/>
  <c r="X2085" i="1"/>
  <c r="X2277" i="1"/>
  <c r="X2341" i="1"/>
  <c r="X2533" i="1"/>
  <c r="X622" i="1"/>
  <c r="X814" i="1"/>
  <c r="X878" i="1"/>
  <c r="X2031" i="1"/>
  <c r="X2095" i="1"/>
  <c r="X2159" i="1"/>
  <c r="X2223" i="1"/>
  <c r="X2287" i="1"/>
  <c r="X2351" i="1"/>
  <c r="X2415" i="1"/>
  <c r="X2479" i="1"/>
  <c r="X2543" i="1"/>
  <c r="X2607" i="1"/>
  <c r="X2671" i="1"/>
  <c r="X2735" i="1"/>
  <c r="X2799" i="1"/>
  <c r="X2863" i="1"/>
  <c r="X640" i="1"/>
  <c r="X768" i="1"/>
  <c r="X832" i="1"/>
  <c r="X1024" i="1"/>
  <c r="X1152" i="1"/>
  <c r="X1216" i="1"/>
  <c r="X1280" i="1"/>
  <c r="X1344" i="1"/>
  <c r="X1472" i="1"/>
  <c r="X1536" i="1"/>
  <c r="X2034" i="1"/>
  <c r="X2098" i="1"/>
  <c r="X2162" i="1"/>
  <c r="X2226" i="1"/>
  <c r="X2290" i="1"/>
  <c r="X2354" i="1"/>
  <c r="X2418" i="1"/>
  <c r="X2482" i="1"/>
  <c r="X2546" i="1"/>
  <c r="X1584" i="1"/>
  <c r="X1648" i="1"/>
  <c r="X1712" i="1"/>
  <c r="X1776" i="1"/>
  <c r="X1968" i="1"/>
  <c r="X2032" i="1"/>
  <c r="X2096" i="1"/>
  <c r="X2288" i="1"/>
  <c r="X2352" i="1"/>
  <c r="X2544" i="1"/>
  <c r="X2608" i="1"/>
  <c r="X2672" i="1"/>
  <c r="X2736" i="1"/>
  <c r="X2800" i="1"/>
  <c r="X2864" i="1"/>
  <c r="AI554" i="1"/>
  <c r="AI441" i="1"/>
  <c r="AI416" i="1"/>
  <c r="AI849" i="1"/>
  <c r="AI1201" i="1"/>
  <c r="AI673" i="1"/>
  <c r="AI2785" i="1"/>
  <c r="AI2497" i="1"/>
  <c r="AI1674" i="1"/>
  <c r="AI2586" i="1"/>
  <c r="AI290" i="1"/>
  <c r="AI1009" i="1"/>
  <c r="AI370" i="1"/>
  <c r="AI1489" i="1"/>
  <c r="AI2513" i="1"/>
  <c r="AI635" i="1"/>
  <c r="AI1665" i="1"/>
  <c r="AI2395" i="1"/>
  <c r="AI2651" i="1"/>
  <c r="AI892" i="1"/>
  <c r="AI636" i="1"/>
  <c r="BJ597" i="1"/>
  <c r="BM597" i="1" s="1"/>
  <c r="BJ1301" i="1"/>
  <c r="BM1301" i="1" s="1"/>
  <c r="BJ1645" i="1"/>
  <c r="BN1645" i="1" s="1"/>
  <c r="BJ253" i="1"/>
  <c r="BN253" i="1" s="1"/>
  <c r="BJ413" i="1"/>
  <c r="BO413" i="1" s="1"/>
  <c r="BJ2109" i="1"/>
  <c r="BM2109" i="1" s="1"/>
  <c r="BJ518" i="1"/>
  <c r="BO518" i="1" s="1"/>
  <c r="BJ190" i="1"/>
  <c r="BM190" i="1" s="1"/>
  <c r="BJ446" i="1"/>
  <c r="BM446" i="1" s="1"/>
  <c r="BJ942" i="1"/>
  <c r="BO942" i="1" s="1"/>
  <c r="BJ1038" i="1"/>
  <c r="BN1038" i="1" s="1"/>
  <c r="BJ1198" i="1"/>
  <c r="BM1198" i="1" s="1"/>
  <c r="X7" i="1"/>
  <c r="X8" i="1"/>
  <c r="X874" i="1"/>
  <c r="X1138" i="1"/>
  <c r="X1210" i="1"/>
  <c r="AB1210" i="1" s="1"/>
  <c r="AG1210" i="1" s="1"/>
  <c r="X1378" i="1"/>
  <c r="X1466" i="1"/>
  <c r="AI379" i="1"/>
  <c r="X1133" i="1"/>
  <c r="X1261" i="1"/>
  <c r="X1325" i="1"/>
  <c r="X1389" i="1"/>
  <c r="X1453" i="1"/>
  <c r="X1517" i="1"/>
  <c r="X1581" i="1"/>
  <c r="X1645" i="1"/>
  <c r="X1709" i="1"/>
  <c r="X1773" i="1"/>
  <c r="X1837" i="1"/>
  <c r="X1901" i="1"/>
  <c r="X1965" i="1"/>
  <c r="X2093" i="1"/>
  <c r="X2157" i="1"/>
  <c r="X2349" i="1"/>
  <c r="X2413" i="1"/>
  <c r="X566" i="1"/>
  <c r="X694" i="1"/>
  <c r="X887" i="1"/>
  <c r="X1015" i="1"/>
  <c r="X1143" i="1"/>
  <c r="X1271" i="1"/>
  <c r="X1399" i="1"/>
  <c r="X2039" i="1"/>
  <c r="X2103" i="1"/>
  <c r="X2167" i="1"/>
  <c r="X2231" i="1"/>
  <c r="X2295" i="1"/>
  <c r="X2359" i="1"/>
  <c r="X2423" i="1"/>
  <c r="X2487" i="1"/>
  <c r="X2551" i="1"/>
  <c r="X2615" i="1"/>
  <c r="X2679" i="1"/>
  <c r="X2743" i="1"/>
  <c r="X2807" i="1"/>
  <c r="X2871" i="1"/>
  <c r="X968" i="1"/>
  <c r="X1160" i="1"/>
  <c r="X1288" i="1"/>
  <c r="X1352" i="1"/>
  <c r="X1416" i="1"/>
  <c r="X1480" i="1"/>
  <c r="X1544" i="1"/>
  <c r="X1426" i="1"/>
  <c r="X2042" i="1"/>
  <c r="X2106" i="1"/>
  <c r="Y2106" i="1" s="1"/>
  <c r="AD2106" i="1" s="1"/>
  <c r="X2170" i="1"/>
  <c r="X2234" i="1"/>
  <c r="X2298" i="1"/>
  <c r="AC2298" i="1" s="1"/>
  <c r="AH2298" i="1" s="1"/>
  <c r="X2362" i="1"/>
  <c r="X2426" i="1"/>
  <c r="X2490" i="1"/>
  <c r="X2554" i="1"/>
  <c r="X1592" i="1"/>
  <c r="X1656" i="1"/>
  <c r="X1720" i="1"/>
  <c r="X1784" i="1"/>
  <c r="X2104" i="1"/>
  <c r="X2168" i="1"/>
  <c r="X2360" i="1"/>
  <c r="X2424" i="1"/>
  <c r="X2616" i="1"/>
  <c r="X2680" i="1"/>
  <c r="X2744" i="1"/>
  <c r="X2808" i="1"/>
  <c r="X2872" i="1"/>
  <c r="BJ742" i="1"/>
  <c r="BL742" i="1" s="1"/>
  <c r="BJ998" i="1"/>
  <c r="BO998" i="1" s="1"/>
  <c r="X882" i="1"/>
  <c r="X1010" i="1"/>
  <c r="X1146" i="1"/>
  <c r="X1218" i="1"/>
  <c r="X1290" i="1"/>
  <c r="X1474" i="1"/>
  <c r="X1461" i="1"/>
  <c r="X1525" i="1"/>
  <c r="X1589" i="1"/>
  <c r="X1653" i="1"/>
  <c r="X1717" i="1"/>
  <c r="X1781" i="1"/>
  <c r="X1845" i="1"/>
  <c r="X2165" i="1"/>
  <c r="X2229" i="1"/>
  <c r="X2421" i="1"/>
  <c r="X2485" i="1"/>
  <c r="X574" i="1"/>
  <c r="X702" i="1"/>
  <c r="X2047" i="1"/>
  <c r="X2111" i="1"/>
  <c r="X2175" i="1"/>
  <c r="X2239" i="1"/>
  <c r="X2303" i="1"/>
  <c r="X2367" i="1"/>
  <c r="X2431" i="1"/>
  <c r="X2495" i="1"/>
  <c r="X2623" i="1"/>
  <c r="X2687" i="1"/>
  <c r="X2751" i="1"/>
  <c r="X2815" i="1"/>
  <c r="X2879" i="1"/>
  <c r="X1104" i="1"/>
  <c r="X1168" i="1"/>
  <c r="X1296" i="1"/>
  <c r="X1360" i="1"/>
  <c r="X1424" i="1"/>
  <c r="X1552" i="1"/>
  <c r="X1122" i="1"/>
  <c r="X1434" i="1"/>
  <c r="AI2033" i="1"/>
  <c r="AI2161" i="1"/>
  <c r="X2050" i="1"/>
  <c r="X2114" i="1"/>
  <c r="X2178" i="1"/>
  <c r="X2242" i="1"/>
  <c r="X2306" i="1"/>
  <c r="X2370" i="1"/>
  <c r="X2434" i="1"/>
  <c r="X2498" i="1"/>
  <c r="X2562" i="1"/>
  <c r="X1600" i="1"/>
  <c r="X1664" i="1"/>
  <c r="X1728" i="1"/>
  <c r="X1792" i="1"/>
  <c r="X1856" i="1"/>
  <c r="X1920" i="1"/>
  <c r="X1984" i="1"/>
  <c r="X2048" i="1"/>
  <c r="X2240" i="1"/>
  <c r="X2304" i="1"/>
  <c r="X2496" i="1"/>
  <c r="X2624" i="1"/>
  <c r="X2688" i="1"/>
  <c r="X2752" i="1"/>
  <c r="X2816" i="1"/>
  <c r="X2880" i="1"/>
  <c r="AI2898" i="1"/>
  <c r="X890" i="1"/>
  <c r="X954" i="1"/>
  <c r="X1018" i="1"/>
  <c r="X1082" i="1"/>
  <c r="X1226" i="1"/>
  <c r="X1314" i="1"/>
  <c r="X1394" i="1"/>
  <c r="X1482" i="1"/>
  <c r="AI395" i="1"/>
  <c r="X1341" i="1"/>
  <c r="X1469" i="1"/>
  <c r="X1533" i="1"/>
  <c r="X1661" i="1"/>
  <c r="X1789" i="1"/>
  <c r="X1853" i="1"/>
  <c r="X1917" i="1"/>
  <c r="X1981" i="1"/>
  <c r="X2045" i="1"/>
  <c r="X2109" i="1"/>
  <c r="X2301" i="1"/>
  <c r="X2365" i="1"/>
  <c r="X2557" i="1"/>
  <c r="X646" i="1"/>
  <c r="X838" i="1"/>
  <c r="X967" i="1"/>
  <c r="X1095" i="1"/>
  <c r="X1223" i="1"/>
  <c r="X1351" i="1"/>
  <c r="X1479" i="1"/>
  <c r="X2055" i="1"/>
  <c r="X2119" i="1"/>
  <c r="X2183" i="1"/>
  <c r="X2247" i="1"/>
  <c r="X2311" i="1"/>
  <c r="X2375" i="1"/>
  <c r="X2439" i="1"/>
  <c r="X2503" i="1"/>
  <c r="X2631" i="1"/>
  <c r="X2695" i="1"/>
  <c r="X2759" i="1"/>
  <c r="X2823" i="1"/>
  <c r="X2887" i="1"/>
  <c r="X1048" i="1"/>
  <c r="X1112" i="1"/>
  <c r="X1176" i="1"/>
  <c r="X1240" i="1"/>
  <c r="X1368" i="1"/>
  <c r="X1432" i="1"/>
  <c r="X1496" i="1"/>
  <c r="X1560" i="1"/>
  <c r="X1186" i="1"/>
  <c r="X1442" i="1"/>
  <c r="X2058" i="1"/>
  <c r="X2122" i="1"/>
  <c r="X2186" i="1"/>
  <c r="X2250" i="1"/>
  <c r="X2314" i="1"/>
  <c r="X2378" i="1"/>
  <c r="X2442" i="1"/>
  <c r="Y2442" i="1" s="1"/>
  <c r="AD2442" i="1" s="1"/>
  <c r="X2506" i="1"/>
  <c r="X1608" i="1"/>
  <c r="X1672" i="1"/>
  <c r="X1736" i="1"/>
  <c r="X1800" i="1"/>
  <c r="X1864" i="1"/>
  <c r="X1928" i="1"/>
  <c r="X1992" i="1"/>
  <c r="X2056" i="1"/>
  <c r="X2120" i="1"/>
  <c r="X2312" i="1"/>
  <c r="X2376" i="1"/>
  <c r="X2568" i="1"/>
  <c r="X2632" i="1"/>
  <c r="X2696" i="1"/>
  <c r="X2760" i="1"/>
  <c r="X2824" i="1"/>
  <c r="X2888" i="1"/>
  <c r="AI610" i="1"/>
  <c r="AI236" i="1"/>
  <c r="AI436" i="1"/>
  <c r="AI1388" i="1"/>
  <c r="AI1601" i="1"/>
  <c r="AI2321" i="1"/>
  <c r="BJ573" i="1"/>
  <c r="BN573" i="1" s="1"/>
  <c r="BJ1245" i="1"/>
  <c r="BL1245" i="1" s="1"/>
  <c r="AI346" i="1"/>
  <c r="AI1777" i="1"/>
  <c r="AI753" i="1"/>
  <c r="AI1985" i="1"/>
  <c r="AI2625" i="1"/>
  <c r="AI1450" i="1"/>
  <c r="AI1850" i="1"/>
  <c r="AI369" i="1"/>
  <c r="BJ1981" i="1"/>
  <c r="BM1981" i="1" s="1"/>
  <c r="BJ1390" i="1"/>
  <c r="BM1390" i="1" s="1"/>
  <c r="BJ614" i="1"/>
  <c r="BK614" i="1" s="1"/>
  <c r="BJ1134" i="1"/>
  <c r="BM1134" i="1" s="1"/>
  <c r="AI223" i="1"/>
  <c r="AI218" i="1"/>
  <c r="AI242" i="1"/>
  <c r="AI252" i="1"/>
  <c r="AI259" i="1"/>
  <c r="AI291" i="1"/>
  <c r="AI355" i="1"/>
  <c r="AI419" i="1"/>
  <c r="AI563" i="1"/>
  <c r="AI297" i="1"/>
  <c r="AI376" i="1"/>
  <c r="AI2858" i="1"/>
  <c r="AI524" i="1"/>
  <c r="AI652" i="1"/>
  <c r="AI2481" i="1"/>
  <c r="AI497" i="1"/>
  <c r="AI1249" i="1"/>
  <c r="AI2657" i="1"/>
  <c r="AI1473" i="1"/>
  <c r="AI1857" i="1"/>
  <c r="AI2241" i="1"/>
  <c r="AI1642" i="1"/>
  <c r="AI1217" i="1"/>
  <c r="AI769" i="1"/>
  <c r="AI1185" i="1"/>
  <c r="AI1569" i="1"/>
  <c r="AI2849" i="1"/>
  <c r="AI977" i="1"/>
  <c r="AI2300" i="1"/>
  <c r="AI2428" i="1"/>
  <c r="AI1537" i="1"/>
  <c r="AI2433" i="1"/>
  <c r="AI2779" i="1"/>
  <c r="AI2561" i="1"/>
  <c r="AI476" i="1"/>
  <c r="AI732" i="1"/>
  <c r="BJ1821" i="1"/>
  <c r="BO1821" i="1" s="1"/>
  <c r="BJ373" i="1"/>
  <c r="BO373" i="1" s="1"/>
  <c r="BJ629" i="1"/>
  <c r="BO629" i="1" s="1"/>
  <c r="BJ1109" i="1"/>
  <c r="BN1109" i="1" s="1"/>
  <c r="X962" i="1"/>
  <c r="X1090" i="1"/>
  <c r="X1162" i="1"/>
  <c r="X1402" i="1"/>
  <c r="AB1402" i="1" s="1"/>
  <c r="AG1402" i="1" s="1"/>
  <c r="X1285" i="1"/>
  <c r="X1349" i="1"/>
  <c r="X1413" i="1"/>
  <c r="X1477" i="1"/>
  <c r="X1541" i="1"/>
  <c r="X1669" i="1"/>
  <c r="X1925" i="1"/>
  <c r="X1989" i="1"/>
  <c r="X2117" i="1"/>
  <c r="X2181" i="1"/>
  <c r="X2373" i="1"/>
  <c r="X2437" i="1"/>
  <c r="X590" i="1"/>
  <c r="X718" i="1"/>
  <c r="X2063" i="1"/>
  <c r="X2127" i="1"/>
  <c r="X2191" i="1"/>
  <c r="X2255" i="1"/>
  <c r="Z2255" i="1" s="1"/>
  <c r="AE2255" i="1" s="1"/>
  <c r="X2319" i="1"/>
  <c r="X2383" i="1"/>
  <c r="X2447" i="1"/>
  <c r="X2511" i="1"/>
  <c r="X2639" i="1"/>
  <c r="X2703" i="1"/>
  <c r="X2767" i="1"/>
  <c r="X2831" i="1"/>
  <c r="X2895" i="1"/>
  <c r="X672" i="1"/>
  <c r="X864" i="1"/>
  <c r="X992" i="1"/>
  <c r="X1056" i="1"/>
  <c r="X1184" i="1"/>
  <c r="X1248" i="1"/>
  <c r="X1312" i="1"/>
  <c r="X1376" i="1"/>
  <c r="X1440" i="1"/>
  <c r="X1504" i="1"/>
  <c r="X2066" i="1"/>
  <c r="X2130" i="1"/>
  <c r="X2194" i="1"/>
  <c r="X2258" i="1"/>
  <c r="X2322" i="1"/>
  <c r="X2386" i="1"/>
  <c r="X2450" i="1"/>
  <c r="X2514" i="1"/>
  <c r="X1680" i="1"/>
  <c r="X1936" i="1"/>
  <c r="X2000" i="1"/>
  <c r="X2192" i="1"/>
  <c r="X2256" i="1"/>
  <c r="X2448" i="1"/>
  <c r="X2512" i="1"/>
  <c r="X2576" i="1"/>
  <c r="X2640" i="1"/>
  <c r="X2704" i="1"/>
  <c r="X2768" i="1"/>
  <c r="X2832" i="1"/>
  <c r="X2896" i="1"/>
  <c r="AI250" i="1"/>
  <c r="AI248" i="1"/>
  <c r="AI434" i="1"/>
  <c r="AI993" i="1"/>
  <c r="AI2017" i="1"/>
  <c r="BJ437" i="1"/>
  <c r="BN437" i="1" s="1"/>
  <c r="AI674" i="1"/>
  <c r="AI745" i="1"/>
  <c r="AI625" i="1"/>
  <c r="AI1786" i="1"/>
  <c r="AI1041" i="1"/>
  <c r="BJ1813" i="1"/>
  <c r="BO1813" i="1" s="1"/>
  <c r="BJ853" i="1"/>
  <c r="BL853" i="1" s="1"/>
  <c r="BJ1173" i="1"/>
  <c r="BM1173" i="1" s="1"/>
  <c r="BJ749" i="1"/>
  <c r="BN749" i="1" s="1"/>
  <c r="BJ829" i="1"/>
  <c r="BK829" i="1" s="1"/>
  <c r="BJ1117" i="1"/>
  <c r="BO1117" i="1" s="1"/>
  <c r="AI227" i="1"/>
  <c r="AI240" i="1"/>
  <c r="AI268" i="1"/>
  <c r="AI450" i="1"/>
  <c r="AI595" i="1"/>
  <c r="AI659" i="1"/>
  <c r="AI452" i="1"/>
  <c r="AI612" i="1"/>
  <c r="AI740" i="1"/>
  <c r="AI474" i="1"/>
  <c r="AI522" i="1"/>
  <c r="AI602" i="1"/>
  <c r="AI330" i="1"/>
  <c r="AI681" i="1"/>
  <c r="AI817" i="1"/>
  <c r="AI1073" i="1"/>
  <c r="AI449" i="1"/>
  <c r="AI705" i="1"/>
  <c r="AI1644" i="1"/>
  <c r="AI2540" i="1"/>
  <c r="AI2634" i="1"/>
  <c r="AI1297" i="1"/>
  <c r="AI2065" i="1"/>
  <c r="AI2833" i="1"/>
  <c r="AI1393" i="1"/>
  <c r="AI2460" i="1"/>
  <c r="AI2666" i="1"/>
  <c r="AI2081" i="1"/>
  <c r="AI1105" i="1"/>
  <c r="AI2769" i="1"/>
  <c r="AI780" i="1"/>
  <c r="BJ1621" i="1"/>
  <c r="BL1621" i="1" s="1"/>
  <c r="BJ1213" i="1"/>
  <c r="BN1213" i="1" s="1"/>
  <c r="BJ1629" i="1"/>
  <c r="BM1629" i="1" s="1"/>
  <c r="X906" i="1"/>
  <c r="X970" i="1"/>
  <c r="X1034" i="1"/>
  <c r="X1098" i="1"/>
  <c r="X1170" i="1"/>
  <c r="X1250" i="1"/>
  <c r="X1421" i="1"/>
  <c r="X1613" i="1"/>
  <c r="X1741" i="1"/>
  <c r="X2189" i="1"/>
  <c r="X2253" i="1"/>
  <c r="X2445" i="1"/>
  <c r="X2509" i="1"/>
  <c r="X598" i="1"/>
  <c r="X790" i="1"/>
  <c r="X854" i="1"/>
  <c r="X2071" i="1"/>
  <c r="X2135" i="1"/>
  <c r="X2199" i="1"/>
  <c r="X2263" i="1"/>
  <c r="X2327" i="1"/>
  <c r="X2391" i="1"/>
  <c r="X2455" i="1"/>
  <c r="X2519" i="1"/>
  <c r="X2647" i="1"/>
  <c r="X2711" i="1"/>
  <c r="X2775" i="1"/>
  <c r="X2839" i="1"/>
  <c r="X16" i="1"/>
  <c r="X872" i="1"/>
  <c r="X936" i="1"/>
  <c r="X1000" i="1"/>
  <c r="X1064" i="1"/>
  <c r="X1128" i="1"/>
  <c r="X1192" i="1"/>
  <c r="X1256" i="1"/>
  <c r="X1320" i="1"/>
  <c r="X1384" i="1"/>
  <c r="X1448" i="1"/>
  <c r="X1576" i="1"/>
  <c r="X1298" i="1"/>
  <c r="X2074" i="1"/>
  <c r="X2138" i="1"/>
  <c r="X2202" i="1"/>
  <c r="X2266" i="1"/>
  <c r="X2330" i="1"/>
  <c r="X2394" i="1"/>
  <c r="X2458" i="1"/>
  <c r="X2522" i="1"/>
  <c r="X1688" i="1"/>
  <c r="X2008" i="1"/>
  <c r="X2072" i="1"/>
  <c r="X2264" i="1"/>
  <c r="Z2264" i="1" s="1"/>
  <c r="AE2264" i="1" s="1"/>
  <c r="X2328" i="1"/>
  <c r="X2520" i="1"/>
  <c r="X2584" i="1"/>
  <c r="X2648" i="1"/>
  <c r="X2712" i="1"/>
  <c r="X2776" i="1"/>
  <c r="X2840" i="1"/>
  <c r="AI241" i="1"/>
  <c r="AI313" i="1"/>
  <c r="AI276" i="1"/>
  <c r="AI618" i="1"/>
  <c r="AI433" i="1"/>
  <c r="AI2092" i="1"/>
  <c r="BJ1533" i="1"/>
  <c r="BM1533" i="1" s="1"/>
  <c r="BJ2045" i="1"/>
  <c r="BK2045" i="1" s="1"/>
  <c r="AI257" i="1"/>
  <c r="AI498" i="1"/>
  <c r="AI642" i="1"/>
  <c r="AI932" i="1"/>
  <c r="AI442" i="1"/>
  <c r="AI505" i="1"/>
  <c r="AI657" i="1"/>
  <c r="AI986" i="1"/>
  <c r="AI1562" i="1"/>
  <c r="AI1706" i="1"/>
  <c r="AI1978" i="1"/>
  <c r="BJ349" i="1"/>
  <c r="BM349" i="1" s="1"/>
  <c r="AI226" i="1"/>
  <c r="AI249" i="1"/>
  <c r="AI258" i="1"/>
  <c r="AI273" i="1"/>
  <c r="AI482" i="1"/>
  <c r="AI626" i="1"/>
  <c r="AP2058" i="1"/>
  <c r="AI515" i="1"/>
  <c r="AI547" i="1"/>
  <c r="AI691" i="1"/>
  <c r="AI409" i="1"/>
  <c r="AI692" i="1"/>
  <c r="AI804" i="1"/>
  <c r="AI836" i="1"/>
  <c r="AI570" i="1"/>
  <c r="AI650" i="1"/>
  <c r="AI296" i="1"/>
  <c r="AI881" i="1"/>
  <c r="AI1329" i="1"/>
  <c r="AI2865" i="1"/>
  <c r="AI577" i="1"/>
  <c r="AI609" i="1"/>
  <c r="AI1633" i="1"/>
  <c r="AI1889" i="1"/>
  <c r="AI961" i="1"/>
  <c r="AI1772" i="1"/>
  <c r="AI1130" i="1"/>
  <c r="AI1242" i="1"/>
  <c r="AI2449" i="1"/>
  <c r="AI929" i="1"/>
  <c r="AI1521" i="1"/>
  <c r="AI2673" i="1"/>
  <c r="AI1697" i="1"/>
  <c r="AI2129" i="1"/>
  <c r="AI2556" i="1"/>
  <c r="AI427" i="1"/>
  <c r="AI2049" i="1"/>
  <c r="AI763" i="1"/>
  <c r="AI2267" i="1"/>
  <c r="AI2609" i="1"/>
  <c r="AI363" i="1"/>
  <c r="AI507" i="1"/>
  <c r="AI748" i="1"/>
  <c r="AI508" i="1"/>
  <c r="BJ789" i="1"/>
  <c r="BO789" i="1" s="1"/>
  <c r="BJ1725" i="1"/>
  <c r="BL1725" i="1" s="1"/>
  <c r="BJ309" i="1"/>
  <c r="BL309" i="1" s="1"/>
  <c r="BJ1557" i="1"/>
  <c r="BL1557" i="1" s="1"/>
  <c r="BJ1133" i="1"/>
  <c r="BO1133" i="1" s="1"/>
  <c r="BJ221" i="1"/>
  <c r="BL221" i="1" s="1"/>
  <c r="BJ381" i="1"/>
  <c r="BN381" i="1" s="1"/>
  <c r="BJ925" i="1"/>
  <c r="BO925" i="1" s="1"/>
  <c r="X914" i="1"/>
  <c r="X1042" i="1"/>
  <c r="X1178" i="1"/>
  <c r="X1338" i="1"/>
  <c r="X1418" i="1"/>
  <c r="X1301" i="1"/>
  <c r="X1365" i="1"/>
  <c r="X1429" i="1"/>
  <c r="X1493" i="1"/>
  <c r="X1557" i="1"/>
  <c r="X1685" i="1"/>
  <c r="X1813" i="1"/>
  <c r="X1877" i="1"/>
  <c r="X2069" i="1"/>
  <c r="X2133" i="1"/>
  <c r="X2325" i="1"/>
  <c r="X2389" i="1"/>
  <c r="X542" i="1"/>
  <c r="X670" i="1"/>
  <c r="X798" i="1"/>
  <c r="X862" i="1"/>
  <c r="X863" i="1"/>
  <c r="X2015" i="1"/>
  <c r="X2079" i="1"/>
  <c r="X2143" i="1"/>
  <c r="X2207" i="1"/>
  <c r="X2271" i="1"/>
  <c r="X2335" i="1"/>
  <c r="X2399" i="1"/>
  <c r="X2463" i="1"/>
  <c r="X2527" i="1"/>
  <c r="X2655" i="1"/>
  <c r="X2719" i="1"/>
  <c r="X2783" i="1"/>
  <c r="X2847" i="1"/>
  <c r="X944" i="1"/>
  <c r="X1136" i="1"/>
  <c r="X1200" i="1"/>
  <c r="X1264" i="1"/>
  <c r="X1392" i="1"/>
  <c r="X1520" i="1"/>
  <c r="X1306" i="1"/>
  <c r="X1506" i="1"/>
  <c r="X2018" i="1"/>
  <c r="X2082" i="1"/>
  <c r="X2146" i="1"/>
  <c r="X2210" i="1"/>
  <c r="X2274" i="1"/>
  <c r="X2338" i="1"/>
  <c r="X2402" i="1"/>
  <c r="X2466" i="1"/>
  <c r="X2530" i="1"/>
  <c r="X1632" i="1"/>
  <c r="X1760" i="1"/>
  <c r="X1824" i="1"/>
  <c r="X1888" i="1"/>
  <c r="X2080" i="1"/>
  <c r="X2144" i="1"/>
  <c r="X2336" i="1"/>
  <c r="X2400" i="1"/>
  <c r="X2592" i="1"/>
  <c r="X2656" i="1"/>
  <c r="X2720" i="1"/>
  <c r="X2784" i="1"/>
  <c r="X2848" i="1"/>
  <c r="AI562" i="1"/>
  <c r="AI435" i="1"/>
  <c r="AI361" i="1"/>
  <c r="AI499" i="1"/>
  <c r="AI820" i="1"/>
  <c r="AI490" i="1"/>
  <c r="AI617" i="1"/>
  <c r="AI913" i="1"/>
  <c r="AI465" i="1"/>
  <c r="AI1377" i="1"/>
  <c r="AI2369" i="1"/>
  <c r="BJ509" i="1"/>
  <c r="BO509" i="1" s="1"/>
  <c r="AI251" i="1"/>
  <c r="AI281" i="1"/>
  <c r="AI1457" i="1"/>
  <c r="AI545" i="1"/>
  <c r="AI1729" i="1"/>
  <c r="AI1233" i="1"/>
  <c r="BJ605" i="1"/>
  <c r="BN605" i="1" s="1"/>
  <c r="BJ294" i="1"/>
  <c r="BM294" i="1" s="1"/>
  <c r="BJ454" i="1"/>
  <c r="BN454" i="1" s="1"/>
  <c r="BJ1094" i="1"/>
  <c r="BN1094" i="1" s="1"/>
  <c r="BJ1414" i="1"/>
  <c r="BO1414" i="1" s="1"/>
  <c r="BJ798" i="1"/>
  <c r="BO798" i="1" s="1"/>
  <c r="BJ974" i="1"/>
  <c r="BL974" i="1" s="1"/>
  <c r="BJ1310" i="1"/>
  <c r="BN1310" i="1" s="1"/>
  <c r="AI256" i="1"/>
  <c r="AI234" i="1"/>
  <c r="AI244" i="1"/>
  <c r="AI284" i="1"/>
  <c r="AI339" i="1"/>
  <c r="AI403" i="1"/>
  <c r="AI514" i="1"/>
  <c r="AI658" i="1"/>
  <c r="AI723" i="1"/>
  <c r="AI484" i="1"/>
  <c r="AI426" i="1"/>
  <c r="AI714" i="1"/>
  <c r="AI331" i="1"/>
  <c r="AI362" i="1"/>
  <c r="AI473" i="1"/>
  <c r="AI649" i="1"/>
  <c r="AI305" i="1"/>
  <c r="AI785" i="1"/>
  <c r="AI1841" i="1"/>
  <c r="AI2353" i="1"/>
  <c r="AI2844" i="1"/>
  <c r="AI481" i="1"/>
  <c r="AI641" i="1"/>
  <c r="AI1121" i="1"/>
  <c r="AI385" i="1"/>
  <c r="AI2028" i="1"/>
  <c r="AI2753" i="1"/>
  <c r="AI1594" i="1"/>
  <c r="AI1754" i="1"/>
  <c r="AI1834" i="1"/>
  <c r="AI1898" i="1"/>
  <c r="AI401" i="1"/>
  <c r="AI1553" i="1"/>
  <c r="AI865" i="1"/>
  <c r="AI2801" i="1"/>
  <c r="AI1441" i="1"/>
  <c r="AI2337" i="1"/>
  <c r="AI2721" i="1"/>
  <c r="AI1660" i="1"/>
  <c r="AI2385" i="1"/>
  <c r="AI571" i="1"/>
  <c r="AI1153" i="1"/>
  <c r="AI1281" i="1"/>
  <c r="AI1436" i="1"/>
  <c r="AI675" i="1"/>
  <c r="AI386" i="1"/>
  <c r="BJ477" i="1"/>
  <c r="BM477" i="1" s="1"/>
  <c r="BJ1222" i="1"/>
  <c r="BK1222" i="1" s="1"/>
  <c r="X922" i="1"/>
  <c r="X1050" i="1"/>
  <c r="X1266" i="1"/>
  <c r="X1346" i="1"/>
  <c r="X1437" i="1"/>
  <c r="X1501" i="1"/>
  <c r="X1565" i="1"/>
  <c r="X1629" i="1"/>
  <c r="X1693" i="1"/>
  <c r="X1757" i="1"/>
  <c r="X1821" i="1"/>
  <c r="X1885" i="1"/>
  <c r="X1949" i="1"/>
  <c r="X2141" i="1"/>
  <c r="X2205" i="1"/>
  <c r="X2397" i="1"/>
  <c r="X2461" i="1"/>
  <c r="X742" i="1"/>
  <c r="X870" i="1"/>
  <c r="X2023" i="1"/>
  <c r="X2087" i="1"/>
  <c r="X2151" i="1"/>
  <c r="X2215" i="1"/>
  <c r="X2279" i="1"/>
  <c r="X2343" i="1"/>
  <c r="X2407" i="1"/>
  <c r="X2471" i="1"/>
  <c r="X2535" i="1"/>
  <c r="X2599" i="1"/>
  <c r="X2663" i="1"/>
  <c r="X2727" i="1"/>
  <c r="X2791" i="1"/>
  <c r="X2855" i="1"/>
  <c r="X888" i="1"/>
  <c r="X1080" i="1"/>
  <c r="X1144" i="1"/>
  <c r="X1208" i="1"/>
  <c r="X1272" i="1"/>
  <c r="X1336" i="1"/>
  <c r="X1400" i="1"/>
  <c r="X1464" i="1"/>
  <c r="X1528" i="1"/>
  <c r="AI1905" i="1"/>
  <c r="X2" i="1"/>
  <c r="X2026" i="1"/>
  <c r="X2090" i="1"/>
  <c r="X2154" i="1"/>
  <c r="X2218" i="1"/>
  <c r="X2282" i="1"/>
  <c r="X2346" i="1"/>
  <c r="X2410" i="1"/>
  <c r="X2474" i="1"/>
  <c r="X2538" i="1"/>
  <c r="X1704" i="1"/>
  <c r="X1832" i="1"/>
  <c r="X1896" i="1"/>
  <c r="X1960" i="1"/>
  <c r="X2024" i="1"/>
  <c r="X2216" i="1"/>
  <c r="X2280" i="1"/>
  <c r="X2472" i="1"/>
  <c r="X2536" i="1"/>
  <c r="X2600" i="1"/>
  <c r="X2664" i="1"/>
  <c r="X2728" i="1"/>
  <c r="X2792" i="1"/>
  <c r="X2856" i="1"/>
  <c r="AJ1052" i="1"/>
  <c r="AM1052" i="1" s="1"/>
  <c r="AJ1681" i="1"/>
  <c r="AK1681" i="1" s="1"/>
  <c r="AQ1681" i="1" s="1"/>
  <c r="AJ225" i="1"/>
  <c r="AN225" i="1" s="1"/>
  <c r="BM797" i="1"/>
  <c r="BN797" i="1"/>
  <c r="BK797" i="1"/>
  <c r="BL797" i="1"/>
  <c r="BL477" i="1"/>
  <c r="BN1501" i="1"/>
  <c r="BL1501" i="1"/>
  <c r="BK1501" i="1"/>
  <c r="BO1501" i="1"/>
  <c r="BM750" i="1"/>
  <c r="BM1102" i="1"/>
  <c r="BL1102" i="1"/>
  <c r="BK1102" i="1"/>
  <c r="BN1102" i="1"/>
  <c r="BO1102" i="1"/>
  <c r="BN1262" i="1"/>
  <c r="BO1262" i="1"/>
  <c r="BK1262" i="1"/>
  <c r="BQ1262" i="1" s="1"/>
  <c r="BL405" i="1"/>
  <c r="BM405" i="1"/>
  <c r="BN405" i="1"/>
  <c r="BM157" i="1"/>
  <c r="BN157" i="1"/>
  <c r="BL157" i="1"/>
  <c r="BO157" i="1"/>
  <c r="BO1661" i="1"/>
  <c r="BM1949" i="1"/>
  <c r="BN1949" i="1"/>
  <c r="BK1949" i="1"/>
  <c r="BN878" i="1"/>
  <c r="BO878" i="1"/>
  <c r="BN806" i="1"/>
  <c r="BM806" i="1"/>
  <c r="BL597" i="1"/>
  <c r="BN597" i="1"/>
  <c r="BM413" i="1"/>
  <c r="BN413" i="1"/>
  <c r="BL413" i="1"/>
  <c r="BM1885" i="1"/>
  <c r="BN1885" i="1"/>
  <c r="BN2109" i="1"/>
  <c r="BL2109" i="1"/>
  <c r="BK2109" i="1"/>
  <c r="BO2109" i="1"/>
  <c r="BO1198" i="1"/>
  <c r="BK1198" i="1"/>
  <c r="BQ1198" i="1" s="1"/>
  <c r="BL2005" i="1"/>
  <c r="BM2005" i="1"/>
  <c r="BK509" i="1"/>
  <c r="BL573" i="1"/>
  <c r="BM1245" i="1"/>
  <c r="BN1245" i="1"/>
  <c r="BN742" i="1"/>
  <c r="BM742" i="1"/>
  <c r="BN974" i="1"/>
  <c r="BM1230" i="1"/>
  <c r="BL1230" i="1"/>
  <c r="BO1230" i="1"/>
  <c r="BK1230" i="1"/>
  <c r="BQ1230" i="1" s="1"/>
  <c r="BN1230" i="1"/>
  <c r="BM445" i="1"/>
  <c r="BN629" i="1"/>
  <c r="BK629" i="1"/>
  <c r="BL1045" i="1"/>
  <c r="BM1045" i="1"/>
  <c r="BM765" i="1"/>
  <c r="BN765" i="1"/>
  <c r="BL765" i="1"/>
  <c r="BK765" i="1"/>
  <c r="BO765" i="1"/>
  <c r="BL390" i="1"/>
  <c r="BO390" i="1"/>
  <c r="BN390" i="1"/>
  <c r="BM390" i="1"/>
  <c r="BL934" i="1"/>
  <c r="BK934" i="1"/>
  <c r="BO934" i="1"/>
  <c r="BM1030" i="1"/>
  <c r="BN1030" i="1"/>
  <c r="BK349" i="1"/>
  <c r="BO349" i="1"/>
  <c r="BL1173" i="1"/>
  <c r="BN1117" i="1"/>
  <c r="BL213" i="1"/>
  <c r="BM213" i="1"/>
  <c r="BN213" i="1"/>
  <c r="BK213" i="1"/>
  <c r="BL725" i="1"/>
  <c r="BM725" i="1"/>
  <c r="BN725" i="1"/>
  <c r="BO725" i="1"/>
  <c r="BO1621" i="1"/>
  <c r="BM1341" i="1"/>
  <c r="BN1341" i="1"/>
  <c r="BL1341" i="1"/>
  <c r="BO1341" i="1"/>
  <c r="BL1853" i="1"/>
  <c r="BO1853" i="1"/>
  <c r="BK1853" i="1"/>
  <c r="BM782" i="1"/>
  <c r="BL782" i="1"/>
  <c r="BN782" i="1"/>
  <c r="BO782" i="1"/>
  <c r="BK782" i="1"/>
  <c r="BL166" i="1"/>
  <c r="BK166" i="1"/>
  <c r="BO166" i="1"/>
  <c r="BM166" i="1"/>
  <c r="BM1190" i="1"/>
  <c r="BN1190" i="1"/>
  <c r="BM1070" i="1"/>
  <c r="BL1070" i="1"/>
  <c r="BO1070" i="1"/>
  <c r="BK1070" i="1"/>
  <c r="BQ1070" i="1" s="1"/>
  <c r="BN1070" i="1"/>
  <c r="BN1326" i="1"/>
  <c r="BL789" i="1"/>
  <c r="BM789" i="1"/>
  <c r="BO1725" i="1"/>
  <c r="BO1557" i="1"/>
  <c r="BK925" i="1"/>
  <c r="BM1149" i="1"/>
  <c r="BN1149" i="1"/>
  <c r="BL1149" i="1"/>
  <c r="BK1149" i="1"/>
  <c r="BM1565" i="1"/>
  <c r="BN1565" i="1"/>
  <c r="BL1565" i="1"/>
  <c r="BK1565" i="1"/>
  <c r="BO1565" i="1"/>
  <c r="BM2077" i="1"/>
  <c r="BN2077" i="1"/>
  <c r="BL2077" i="1"/>
  <c r="BK2077" i="1"/>
  <c r="BQ2077" i="1" s="1"/>
  <c r="BO2077" i="1"/>
  <c r="AA371" i="1"/>
  <c r="AF371" i="1" s="1"/>
  <c r="Y2284" i="1"/>
  <c r="AD2284" i="1" s="1"/>
  <c r="Z2284" i="1"/>
  <c r="AE2284" i="1" s="1"/>
  <c r="AC1964" i="1"/>
  <c r="AH1964" i="1" s="1"/>
  <c r="AB1964" i="1"/>
  <c r="AG1964" i="1" s="1"/>
  <c r="AA1964" i="1"/>
  <c r="AF1964" i="1" s="1"/>
  <c r="Z900" i="1"/>
  <c r="AE900" i="1" s="1"/>
  <c r="AC900" i="1"/>
  <c r="AH900" i="1" s="1"/>
  <c r="Y475" i="1"/>
  <c r="AD475" i="1" s="1"/>
  <c r="Z475" i="1"/>
  <c r="AE475" i="1" s="1"/>
  <c r="AA475" i="1"/>
  <c r="AF475" i="1" s="1"/>
  <c r="AA2737" i="1"/>
  <c r="AF2737" i="1" s="1"/>
  <c r="Z2737" i="1"/>
  <c r="AE2737" i="1" s="1"/>
  <c r="AB2737" i="1"/>
  <c r="AG2737" i="1" s="1"/>
  <c r="Y2737" i="1"/>
  <c r="AD2737" i="1" s="1"/>
  <c r="AC1516" i="1"/>
  <c r="AH1516" i="1" s="1"/>
  <c r="AB1516" i="1"/>
  <c r="AG1516" i="1" s="1"/>
  <c r="Z1516" i="1"/>
  <c r="AE1516" i="1" s="1"/>
  <c r="Z585" i="1"/>
  <c r="AE585" i="1" s="1"/>
  <c r="AB585" i="1"/>
  <c r="AG585" i="1" s="1"/>
  <c r="Y585" i="1"/>
  <c r="AD585" i="1" s="1"/>
  <c r="AA585" i="1"/>
  <c r="AF585" i="1" s="1"/>
  <c r="AC585" i="1"/>
  <c r="AH585" i="1" s="1"/>
  <c r="AP1050" i="1"/>
  <c r="AP878" i="1"/>
  <c r="AP1784" i="1"/>
  <c r="AP2847" i="1"/>
  <c r="AP2072" i="1"/>
  <c r="AP2648" i="1"/>
  <c r="BC397" i="1"/>
  <c r="BH397" i="1" s="1"/>
  <c r="BB397" i="1"/>
  <c r="BG397" i="1" s="1"/>
  <c r="BA397" i="1"/>
  <c r="BF397" i="1" s="1"/>
  <c r="AZ397" i="1"/>
  <c r="BE397" i="1" s="1"/>
  <c r="AY397" i="1"/>
  <c r="BD397" i="1" s="1"/>
  <c r="BC894" i="1"/>
  <c r="BH894" i="1" s="1"/>
  <c r="BB894" i="1"/>
  <c r="BG894" i="1" s="1"/>
  <c r="BA894" i="1"/>
  <c r="BF894" i="1" s="1"/>
  <c r="AZ894" i="1"/>
  <c r="BE894" i="1" s="1"/>
  <c r="AY894" i="1"/>
  <c r="BD894" i="1" s="1"/>
  <c r="BC1580" i="1"/>
  <c r="BH1580" i="1" s="1"/>
  <c r="BB1580" i="1"/>
  <c r="BG1580" i="1" s="1"/>
  <c r="BA1580" i="1"/>
  <c r="BF1580" i="1" s="1"/>
  <c r="AZ1580" i="1"/>
  <c r="BE1580" i="1" s="1"/>
  <c r="AY1580" i="1"/>
  <c r="BD1580" i="1" s="1"/>
  <c r="BC2237" i="1"/>
  <c r="BH2237" i="1" s="1"/>
  <c r="BB2237" i="1"/>
  <c r="BG2237" i="1" s="1"/>
  <c r="BA2237" i="1"/>
  <c r="BF2237" i="1" s="1"/>
  <c r="AZ2237" i="1"/>
  <c r="BE2237" i="1" s="1"/>
  <c r="AY2237" i="1"/>
  <c r="BD2237" i="1" s="1"/>
  <c r="BI2237" i="1" s="1"/>
  <c r="BC2493" i="1"/>
  <c r="BH2493" i="1" s="1"/>
  <c r="BB2493" i="1"/>
  <c r="BG2493" i="1" s="1"/>
  <c r="BA2493" i="1"/>
  <c r="BF2493" i="1" s="1"/>
  <c r="AZ2493" i="1"/>
  <c r="BE2493" i="1" s="1"/>
  <c r="AY2493" i="1"/>
  <c r="BD2493" i="1" s="1"/>
  <c r="BC2749" i="1"/>
  <c r="BH2749" i="1" s="1"/>
  <c r="BB2749" i="1"/>
  <c r="BG2749" i="1" s="1"/>
  <c r="BA2749" i="1"/>
  <c r="BF2749" i="1" s="1"/>
  <c r="AZ2749" i="1"/>
  <c r="BE2749" i="1" s="1"/>
  <c r="AY2749" i="1"/>
  <c r="BD2749" i="1" s="1"/>
  <c r="Z537" i="1"/>
  <c r="AE537" i="1" s="1"/>
  <c r="AB371" i="1"/>
  <c r="AG371" i="1" s="1"/>
  <c r="AB424" i="1"/>
  <c r="AG424" i="1" s="1"/>
  <c r="Z601" i="1"/>
  <c r="AE601" i="1" s="1"/>
  <c r="Z424" i="1"/>
  <c r="AE424" i="1" s="1"/>
  <c r="AC243" i="1"/>
  <c r="AH243" i="1" s="1"/>
  <c r="Z530" i="1"/>
  <c r="AE530" i="1" s="1"/>
  <c r="AI530" i="1" s="1"/>
  <c r="Y738" i="1"/>
  <c r="AD738" i="1" s="1"/>
  <c r="AP566" i="1"/>
  <c r="AP2442" i="1"/>
  <c r="Z451" i="1"/>
  <c r="AE451" i="1" s="1"/>
  <c r="AP2063" i="1"/>
  <c r="AP2191" i="1"/>
  <c r="AP2375" i="1"/>
  <c r="AP2503" i="1"/>
  <c r="AP2639" i="1"/>
  <c r="AP2767" i="1"/>
  <c r="AP2895" i="1"/>
  <c r="AB345" i="1"/>
  <c r="AG345" i="1" s="1"/>
  <c r="Z500" i="1"/>
  <c r="AE500" i="1" s="1"/>
  <c r="AI500" i="1" s="1"/>
  <c r="AC868" i="1"/>
  <c r="AH868" i="1" s="1"/>
  <c r="AB900" i="1"/>
  <c r="AG900" i="1" s="1"/>
  <c r="AP640" i="1"/>
  <c r="AP1416" i="1"/>
  <c r="AP1736" i="1"/>
  <c r="AP1824" i="1"/>
  <c r="AP2568" i="1"/>
  <c r="AP2696" i="1"/>
  <c r="AP2824" i="1"/>
  <c r="AB315" i="1"/>
  <c r="AG315" i="1" s="1"/>
  <c r="AP954" i="1"/>
  <c r="AP1162" i="1"/>
  <c r="AC601" i="1"/>
  <c r="AH601" i="1" s="1"/>
  <c r="Z700" i="1"/>
  <c r="AE700" i="1" s="1"/>
  <c r="AA940" i="1"/>
  <c r="AF940" i="1" s="1"/>
  <c r="AI940" i="1" s="1"/>
  <c r="Z1900" i="1"/>
  <c r="AE1900" i="1" s="1"/>
  <c r="AC2284" i="1"/>
  <c r="AH2284" i="1" s="1"/>
  <c r="AB2193" i="1"/>
  <c r="AG2193" i="1" s="1"/>
  <c r="AA1137" i="1"/>
  <c r="AF1137" i="1" s="1"/>
  <c r="AC2204" i="1"/>
  <c r="AH2204" i="1" s="1"/>
  <c r="AI2204" i="1" s="1"/>
  <c r="AC2332" i="1"/>
  <c r="AH2332" i="1" s="1"/>
  <c r="AI2332" i="1" s="1"/>
  <c r="AC747" i="1"/>
  <c r="AH747" i="1" s="1"/>
  <c r="AB2257" i="1"/>
  <c r="AG2257" i="1" s="1"/>
  <c r="AP1341" i="1"/>
  <c r="AP1885" i="1"/>
  <c r="AP2133" i="1"/>
  <c r="AP2533" i="1"/>
  <c r="Z459" i="1"/>
  <c r="AE459" i="1" s="1"/>
  <c r="Y603" i="1"/>
  <c r="AD603" i="1" s="1"/>
  <c r="Z1708" i="1"/>
  <c r="AE1708" i="1" s="1"/>
  <c r="AB2860" i="1"/>
  <c r="AG2860" i="1" s="1"/>
  <c r="BO2013" i="1"/>
  <c r="BM2085" i="1"/>
  <c r="BJ973" i="1"/>
  <c r="BJ1389" i="1"/>
  <c r="BJ1485" i="1"/>
  <c r="BJ1901" i="1"/>
  <c r="BJ1997" i="1"/>
  <c r="BJ453" i="1"/>
  <c r="BJ709" i="1"/>
  <c r="BJ805" i="1"/>
  <c r="BJ901" i="1"/>
  <c r="BJ1317" i="1"/>
  <c r="BJ1413" i="1"/>
  <c r="BJ1829" i="1"/>
  <c r="BJ1925" i="1"/>
  <c r="BN182" i="1"/>
  <c r="BM182" i="1"/>
  <c r="BJ222" i="1"/>
  <c r="BJ310" i="1"/>
  <c r="BJ350" i="1"/>
  <c r="BJ478" i="1"/>
  <c r="BJ606" i="1"/>
  <c r="BJ694" i="1"/>
  <c r="BJ734" i="1"/>
  <c r="BJ1110" i="1"/>
  <c r="BJ1246" i="1"/>
  <c r="Z337" i="1"/>
  <c r="AE337" i="1" s="1"/>
  <c r="AC2257" i="1"/>
  <c r="AH2257" i="1" s="1"/>
  <c r="AA459" i="1"/>
  <c r="AF459" i="1" s="1"/>
  <c r="Z1580" i="1"/>
  <c r="AE1580" i="1" s="1"/>
  <c r="AJ811" i="1"/>
  <c r="BJ1165" i="1"/>
  <c r="BJ1581" i="1"/>
  <c r="BJ1677" i="1"/>
  <c r="BJ357" i="1"/>
  <c r="BJ613" i="1"/>
  <c r="BJ997" i="1"/>
  <c r="BJ1093" i="1"/>
  <c r="BJ1509" i="1"/>
  <c r="BJ1605" i="1"/>
  <c r="BJ2021" i="1"/>
  <c r="BL565" i="1"/>
  <c r="BM565" i="1"/>
  <c r="BM2013" i="1"/>
  <c r="BN2013" i="1"/>
  <c r="BJ790" i="1"/>
  <c r="BK926" i="1"/>
  <c r="BJ1302" i="1"/>
  <c r="BO1438" i="1"/>
  <c r="BN1438" i="1"/>
  <c r="AA353" i="1"/>
  <c r="AF353" i="1" s="1"/>
  <c r="AC353" i="1"/>
  <c r="AH353" i="1" s="1"/>
  <c r="AB353" i="1"/>
  <c r="AG353" i="1" s="1"/>
  <c r="Z513" i="1"/>
  <c r="AE513" i="1" s="1"/>
  <c r="Y513" i="1"/>
  <c r="AD513" i="1" s="1"/>
  <c r="AC689" i="1"/>
  <c r="AH689" i="1" s="1"/>
  <c r="AA689" i="1"/>
  <c r="AF689" i="1" s="1"/>
  <c r="Y689" i="1"/>
  <c r="AD689" i="1" s="1"/>
  <c r="AC1089" i="1"/>
  <c r="AH1089" i="1" s="1"/>
  <c r="AB1089" i="1"/>
  <c r="AG1089" i="1" s="1"/>
  <c r="AA1532" i="1"/>
  <c r="AF1532" i="1" s="1"/>
  <c r="Z1532" i="1"/>
  <c r="AE1532" i="1" s="1"/>
  <c r="Y1532" i="1"/>
  <c r="AD1532" i="1" s="1"/>
  <c r="AC1532" i="1"/>
  <c r="AH1532" i="1" s="1"/>
  <c r="AB1532" i="1"/>
  <c r="AG1532" i="1" s="1"/>
  <c r="Y2689" i="1"/>
  <c r="AD2689" i="1" s="1"/>
  <c r="AB2689" i="1"/>
  <c r="AG2689" i="1" s="1"/>
  <c r="AA2689" i="1"/>
  <c r="AF2689" i="1" s="1"/>
  <c r="AC2689" i="1"/>
  <c r="AH2689" i="1" s="1"/>
  <c r="Z611" i="1"/>
  <c r="AE611" i="1" s="1"/>
  <c r="AC611" i="1"/>
  <c r="AH611" i="1" s="1"/>
  <c r="Y611" i="1"/>
  <c r="AD611" i="1" s="1"/>
  <c r="AA611" i="1"/>
  <c r="AF611" i="1" s="1"/>
  <c r="AB852" i="1"/>
  <c r="AG852" i="1" s="1"/>
  <c r="Z852" i="1"/>
  <c r="AE852" i="1" s="1"/>
  <c r="AA852" i="1"/>
  <c r="AF852" i="1" s="1"/>
  <c r="AC852" i="1"/>
  <c r="AH852" i="1" s="1"/>
  <c r="AA1708" i="1"/>
  <c r="AF1708" i="1" s="1"/>
  <c r="Y1708" i="1"/>
  <c r="AD1708" i="1" s="1"/>
  <c r="AC2860" i="1"/>
  <c r="AH2860" i="1" s="1"/>
  <c r="AA2860" i="1"/>
  <c r="AF2860" i="1" s="1"/>
  <c r="AC628" i="1"/>
  <c r="AH628" i="1" s="1"/>
  <c r="AB628" i="1"/>
  <c r="AG628" i="1" s="1"/>
  <c r="Z628" i="1"/>
  <c r="AE628" i="1" s="1"/>
  <c r="AB772" i="1"/>
  <c r="AG772" i="1" s="1"/>
  <c r="AA772" i="1"/>
  <c r="AF772" i="1" s="1"/>
  <c r="Y772" i="1"/>
  <c r="AD772" i="1" s="1"/>
  <c r="Z772" i="1"/>
  <c r="AE772" i="1" s="1"/>
  <c r="Y1809" i="1"/>
  <c r="AD1809" i="1" s="1"/>
  <c r="Z1809" i="1"/>
  <c r="AE1809" i="1" s="1"/>
  <c r="AB2172" i="1"/>
  <c r="AG2172" i="1" s="1"/>
  <c r="Z2172" i="1"/>
  <c r="AE2172" i="1" s="1"/>
  <c r="AA2172" i="1"/>
  <c r="AF2172" i="1" s="1"/>
  <c r="AA289" i="1"/>
  <c r="AF289" i="1" s="1"/>
  <c r="AC289" i="1"/>
  <c r="AH289" i="1" s="1"/>
  <c r="AC443" i="1"/>
  <c r="AH443" i="1" s="1"/>
  <c r="AA443" i="1"/>
  <c r="AF443" i="1" s="1"/>
  <c r="Z443" i="1"/>
  <c r="AE443" i="1" s="1"/>
  <c r="AB443" i="1"/>
  <c r="AG443" i="1" s="1"/>
  <c r="AB603" i="1"/>
  <c r="AG603" i="1" s="1"/>
  <c r="AC603" i="1"/>
  <c r="AH603" i="1" s="1"/>
  <c r="AA603" i="1"/>
  <c r="AF603" i="1" s="1"/>
  <c r="AC788" i="1"/>
  <c r="AH788" i="1" s="1"/>
  <c r="AB788" i="1"/>
  <c r="AG788" i="1" s="1"/>
  <c r="AA1505" i="1"/>
  <c r="AF1505" i="1" s="1"/>
  <c r="AC1505" i="1"/>
  <c r="AH1505" i="1" s="1"/>
  <c r="AB2588" i="1"/>
  <c r="AG2588" i="1" s="1"/>
  <c r="Z2588" i="1"/>
  <c r="AE2588" i="1" s="1"/>
  <c r="AA2588" i="1"/>
  <c r="AF2588" i="1" s="1"/>
  <c r="AB411" i="1"/>
  <c r="AG411" i="1" s="1"/>
  <c r="AA411" i="1"/>
  <c r="AF411" i="1" s="1"/>
  <c r="AC411" i="1"/>
  <c r="AH411" i="1" s="1"/>
  <c r="Y540" i="1"/>
  <c r="AD540" i="1" s="1"/>
  <c r="AA540" i="1"/>
  <c r="AF540" i="1" s="1"/>
  <c r="Z540" i="1"/>
  <c r="AE540" i="1" s="1"/>
  <c r="AC540" i="1"/>
  <c r="AH540" i="1" s="1"/>
  <c r="AB540" i="1"/>
  <c r="AG540" i="1" s="1"/>
  <c r="AB1004" i="1"/>
  <c r="AG1004" i="1" s="1"/>
  <c r="Y1004" i="1"/>
  <c r="AD1004" i="1" s="1"/>
  <c r="AC1004" i="1"/>
  <c r="AH1004" i="1" s="1"/>
  <c r="AA1004" i="1"/>
  <c r="AF1004" i="1" s="1"/>
  <c r="Z682" i="1"/>
  <c r="AE682" i="1" s="1"/>
  <c r="AC682" i="1"/>
  <c r="AH682" i="1" s="1"/>
  <c r="AB682" i="1"/>
  <c r="AG682" i="1" s="1"/>
  <c r="Y393" i="1"/>
  <c r="AD393" i="1" s="1"/>
  <c r="Z393" i="1"/>
  <c r="AE393" i="1" s="1"/>
  <c r="AA393" i="1"/>
  <c r="AF393" i="1" s="1"/>
  <c r="AB698" i="1"/>
  <c r="AG698" i="1" s="1"/>
  <c r="Z698" i="1"/>
  <c r="AE698" i="1" s="1"/>
  <c r="Y538" i="1"/>
  <c r="AD538" i="1" s="1"/>
  <c r="AA538" i="1"/>
  <c r="AF538" i="1" s="1"/>
  <c r="Z538" i="1"/>
  <c r="AE538" i="1" s="1"/>
  <c r="AP922" i="1"/>
  <c r="AP1138" i="1"/>
  <c r="AP1338" i="1"/>
  <c r="AP863" i="1"/>
  <c r="AP2306" i="1"/>
  <c r="AP2562" i="1"/>
  <c r="AP2303" i="1"/>
  <c r="AP2367" i="1"/>
  <c r="AP2431" i="1"/>
  <c r="AP2495" i="1"/>
  <c r="AP1048" i="1"/>
  <c r="AP2389" i="1"/>
  <c r="AP1496" i="1"/>
  <c r="AP2168" i="1"/>
  <c r="AP2424" i="1"/>
  <c r="BC237" i="1"/>
  <c r="BH237" i="1" s="1"/>
  <c r="BB237" i="1"/>
  <c r="BG237" i="1" s="1"/>
  <c r="BA237" i="1"/>
  <c r="BF237" i="1" s="1"/>
  <c r="AZ237" i="1"/>
  <c r="BE237" i="1" s="1"/>
  <c r="AY237" i="1"/>
  <c r="BD237" i="1" s="1"/>
  <c r="BB365" i="1"/>
  <c r="BG365" i="1" s="1"/>
  <c r="BA365" i="1"/>
  <c r="BF365" i="1" s="1"/>
  <c r="BC365" i="1"/>
  <c r="BH365" i="1" s="1"/>
  <c r="AZ365" i="1"/>
  <c r="BE365" i="1" s="1"/>
  <c r="AY365" i="1"/>
  <c r="BD365" i="1" s="1"/>
  <c r="BC493" i="1"/>
  <c r="BH493" i="1" s="1"/>
  <c r="BB493" i="1"/>
  <c r="BG493" i="1" s="1"/>
  <c r="BA493" i="1"/>
  <c r="BF493" i="1" s="1"/>
  <c r="AZ493" i="1"/>
  <c r="BE493" i="1" s="1"/>
  <c r="AY493" i="1"/>
  <c r="BD493" i="1" s="1"/>
  <c r="BC621" i="1"/>
  <c r="BH621" i="1" s="1"/>
  <c r="BB621" i="1"/>
  <c r="BG621" i="1" s="1"/>
  <c r="BA621" i="1"/>
  <c r="BF621" i="1" s="1"/>
  <c r="AZ621" i="1"/>
  <c r="BE621" i="1" s="1"/>
  <c r="AY621" i="1"/>
  <c r="BD621" i="1" s="1"/>
  <c r="BC748" i="1"/>
  <c r="BH748" i="1" s="1"/>
  <c r="BB748" i="1"/>
  <c r="BG748" i="1" s="1"/>
  <c r="BA748" i="1"/>
  <c r="BF748" i="1" s="1"/>
  <c r="AZ748" i="1"/>
  <c r="BE748" i="1" s="1"/>
  <c r="AY748" i="1"/>
  <c r="BD748" i="1" s="1"/>
  <c r="BC876" i="1"/>
  <c r="BH876" i="1" s="1"/>
  <c r="BB876" i="1"/>
  <c r="BG876" i="1" s="1"/>
  <c r="BA876" i="1"/>
  <c r="BF876" i="1" s="1"/>
  <c r="AZ876" i="1"/>
  <c r="BE876" i="1" s="1"/>
  <c r="AY876" i="1"/>
  <c r="BD876" i="1" s="1"/>
  <c r="BC1004" i="1"/>
  <c r="BH1004" i="1" s="1"/>
  <c r="BB1004" i="1"/>
  <c r="BG1004" i="1" s="1"/>
  <c r="BA1004" i="1"/>
  <c r="BF1004" i="1" s="1"/>
  <c r="AZ1004" i="1"/>
  <c r="BE1004" i="1" s="1"/>
  <c r="AY1004" i="1"/>
  <c r="BD1004" i="1" s="1"/>
  <c r="BC1132" i="1"/>
  <c r="BH1132" i="1" s="1"/>
  <c r="BB1132" i="1"/>
  <c r="BG1132" i="1" s="1"/>
  <c r="BA1132" i="1"/>
  <c r="BF1132" i="1" s="1"/>
  <c r="AZ1132" i="1"/>
  <c r="BE1132" i="1" s="1"/>
  <c r="AY1132" i="1"/>
  <c r="BD1132" i="1" s="1"/>
  <c r="BC1260" i="1"/>
  <c r="BH1260" i="1" s="1"/>
  <c r="BB1260" i="1"/>
  <c r="BG1260" i="1" s="1"/>
  <c r="BA1260" i="1"/>
  <c r="BF1260" i="1" s="1"/>
  <c r="AZ1260" i="1"/>
  <c r="BE1260" i="1" s="1"/>
  <c r="AY1260" i="1"/>
  <c r="BD1260" i="1" s="1"/>
  <c r="BC1388" i="1"/>
  <c r="BH1388" i="1" s="1"/>
  <c r="BB1388" i="1"/>
  <c r="BG1388" i="1" s="1"/>
  <c r="BA1388" i="1"/>
  <c r="BF1388" i="1" s="1"/>
  <c r="AZ1388" i="1"/>
  <c r="BE1388" i="1" s="1"/>
  <c r="AY1388" i="1"/>
  <c r="BD1388" i="1" s="1"/>
  <c r="BC1525" i="1"/>
  <c r="BH1525" i="1" s="1"/>
  <c r="BB1525" i="1"/>
  <c r="BG1525" i="1" s="1"/>
  <c r="BA1525" i="1"/>
  <c r="BF1525" i="1" s="1"/>
  <c r="AY1525" i="1"/>
  <c r="BD1525" i="1" s="1"/>
  <c r="AZ1525" i="1"/>
  <c r="BE1525" i="1" s="1"/>
  <c r="BC1708" i="1"/>
  <c r="BH1708" i="1" s="1"/>
  <c r="BB1708" i="1"/>
  <c r="BG1708" i="1" s="1"/>
  <c r="BA1708" i="1"/>
  <c r="BF1708" i="1" s="1"/>
  <c r="AZ1708" i="1"/>
  <c r="BE1708" i="1" s="1"/>
  <c r="AY1708" i="1"/>
  <c r="BD1708" i="1" s="1"/>
  <c r="BC1854" i="1"/>
  <c r="BH1854" i="1" s="1"/>
  <c r="BB1854" i="1"/>
  <c r="BG1854" i="1" s="1"/>
  <c r="BA1854" i="1"/>
  <c r="BF1854" i="1" s="1"/>
  <c r="AZ1854" i="1"/>
  <c r="BE1854" i="1" s="1"/>
  <c r="AY1854" i="1"/>
  <c r="BD1854" i="1" s="1"/>
  <c r="BC2037" i="1"/>
  <c r="BH2037" i="1" s="1"/>
  <c r="BB2037" i="1"/>
  <c r="BG2037" i="1" s="1"/>
  <c r="BA2037" i="1"/>
  <c r="BF2037" i="1" s="1"/>
  <c r="AY2037" i="1"/>
  <c r="BD2037" i="1" s="1"/>
  <c r="AZ2037" i="1"/>
  <c r="BE2037" i="1" s="1"/>
  <c r="BC2220" i="1"/>
  <c r="BH2220" i="1" s="1"/>
  <c r="BB2220" i="1"/>
  <c r="BG2220" i="1" s="1"/>
  <c r="BA2220" i="1"/>
  <c r="BF2220" i="1" s="1"/>
  <c r="AZ2220" i="1"/>
  <c r="BE2220" i="1" s="1"/>
  <c r="AY2220" i="1"/>
  <c r="BD2220" i="1" s="1"/>
  <c r="BC2285" i="1"/>
  <c r="BH2285" i="1" s="1"/>
  <c r="BB2285" i="1"/>
  <c r="BG2285" i="1" s="1"/>
  <c r="BA2285" i="1"/>
  <c r="BF2285" i="1" s="1"/>
  <c r="AZ2285" i="1"/>
  <c r="BE2285" i="1" s="1"/>
  <c r="AY2285" i="1"/>
  <c r="BD2285" i="1" s="1"/>
  <c r="BC2349" i="1"/>
  <c r="BH2349" i="1" s="1"/>
  <c r="BB2349" i="1"/>
  <c r="BG2349" i="1" s="1"/>
  <c r="BA2349" i="1"/>
  <c r="BF2349" i="1" s="1"/>
  <c r="AZ2349" i="1"/>
  <c r="BE2349" i="1" s="1"/>
  <c r="AY2349" i="1"/>
  <c r="BD2349" i="1" s="1"/>
  <c r="BC2413" i="1"/>
  <c r="BH2413" i="1" s="1"/>
  <c r="BB2413" i="1"/>
  <c r="BG2413" i="1" s="1"/>
  <c r="BA2413" i="1"/>
  <c r="BF2413" i="1" s="1"/>
  <c r="AZ2413" i="1"/>
  <c r="BE2413" i="1" s="1"/>
  <c r="AY2413" i="1"/>
  <c r="BD2413" i="1" s="1"/>
  <c r="BC2477" i="1"/>
  <c r="BH2477" i="1" s="1"/>
  <c r="BB2477" i="1"/>
  <c r="BG2477" i="1" s="1"/>
  <c r="BA2477" i="1"/>
  <c r="BF2477" i="1" s="1"/>
  <c r="AZ2477" i="1"/>
  <c r="BE2477" i="1" s="1"/>
  <c r="AY2477" i="1"/>
  <c r="BD2477" i="1" s="1"/>
  <c r="BC2541" i="1"/>
  <c r="BH2541" i="1" s="1"/>
  <c r="BB2541" i="1"/>
  <c r="BG2541" i="1" s="1"/>
  <c r="BA2541" i="1"/>
  <c r="BF2541" i="1" s="1"/>
  <c r="AZ2541" i="1"/>
  <c r="BE2541" i="1" s="1"/>
  <c r="AY2541" i="1"/>
  <c r="BD2541" i="1" s="1"/>
  <c r="BC2605" i="1"/>
  <c r="BH2605" i="1" s="1"/>
  <c r="BB2605" i="1"/>
  <c r="BG2605" i="1" s="1"/>
  <c r="BA2605" i="1"/>
  <c r="BF2605" i="1" s="1"/>
  <c r="AZ2605" i="1"/>
  <c r="BE2605" i="1" s="1"/>
  <c r="AY2605" i="1"/>
  <c r="BD2605" i="1" s="1"/>
  <c r="BC2669" i="1"/>
  <c r="BH2669" i="1" s="1"/>
  <c r="BB2669" i="1"/>
  <c r="BG2669" i="1" s="1"/>
  <c r="BA2669" i="1"/>
  <c r="BF2669" i="1" s="1"/>
  <c r="AZ2669" i="1"/>
  <c r="BE2669" i="1" s="1"/>
  <c r="AY2669" i="1"/>
  <c r="BD2669" i="1" s="1"/>
  <c r="BC2733" i="1"/>
  <c r="BH2733" i="1" s="1"/>
  <c r="BB2733" i="1"/>
  <c r="BG2733" i="1" s="1"/>
  <c r="BA2733" i="1"/>
  <c r="BF2733" i="1" s="1"/>
  <c r="AZ2733" i="1"/>
  <c r="BE2733" i="1" s="1"/>
  <c r="AY2733" i="1"/>
  <c r="BD2733" i="1" s="1"/>
  <c r="BC2797" i="1"/>
  <c r="BH2797" i="1" s="1"/>
  <c r="BB2797" i="1"/>
  <c r="BG2797" i="1" s="1"/>
  <c r="BA2797" i="1"/>
  <c r="BF2797" i="1" s="1"/>
  <c r="AZ2797" i="1"/>
  <c r="BE2797" i="1" s="1"/>
  <c r="AY2797" i="1"/>
  <c r="BD2797" i="1" s="1"/>
  <c r="BC2861" i="1"/>
  <c r="BH2861" i="1" s="1"/>
  <c r="BB2861" i="1"/>
  <c r="BG2861" i="1" s="1"/>
  <c r="BA2861" i="1"/>
  <c r="BF2861" i="1" s="1"/>
  <c r="AZ2861" i="1"/>
  <c r="BE2861" i="1" s="1"/>
  <c r="AY2861" i="1"/>
  <c r="BD2861" i="1" s="1"/>
  <c r="BJ261" i="1"/>
  <c r="BJ517" i="1"/>
  <c r="BJ773" i="1"/>
  <c r="BJ1189" i="1"/>
  <c r="BJ1701" i="1"/>
  <c r="BB196" i="1"/>
  <c r="BG196" i="1" s="1"/>
  <c r="BA196" i="1"/>
  <c r="BF196" i="1" s="1"/>
  <c r="AZ196" i="1"/>
  <c r="BE196" i="1" s="1"/>
  <c r="BC196" i="1"/>
  <c r="BH196" i="1" s="1"/>
  <c r="AY196" i="1"/>
  <c r="BD196" i="1" s="1"/>
  <c r="BB324" i="1"/>
  <c r="BG324" i="1" s="1"/>
  <c r="BA324" i="1"/>
  <c r="BF324" i="1" s="1"/>
  <c r="BC324" i="1"/>
  <c r="BH324" i="1" s="1"/>
  <c r="AZ324" i="1"/>
  <c r="BE324" i="1" s="1"/>
  <c r="AY324" i="1"/>
  <c r="BD324" i="1" s="1"/>
  <c r="BC452" i="1"/>
  <c r="BH452" i="1" s="1"/>
  <c r="BB452" i="1"/>
  <c r="BG452" i="1" s="1"/>
  <c r="BA452" i="1"/>
  <c r="BF452" i="1" s="1"/>
  <c r="AZ452" i="1"/>
  <c r="BE452" i="1" s="1"/>
  <c r="AY452" i="1"/>
  <c r="BD452" i="1" s="1"/>
  <c r="BC580" i="1"/>
  <c r="BH580" i="1" s="1"/>
  <c r="BB580" i="1"/>
  <c r="BG580" i="1" s="1"/>
  <c r="BA580" i="1"/>
  <c r="BF580" i="1" s="1"/>
  <c r="AZ580" i="1"/>
  <c r="BE580" i="1" s="1"/>
  <c r="AY580" i="1"/>
  <c r="BD580" i="1" s="1"/>
  <c r="BC708" i="1"/>
  <c r="BH708" i="1" s="1"/>
  <c r="BB708" i="1"/>
  <c r="BG708" i="1" s="1"/>
  <c r="BA708" i="1"/>
  <c r="BF708" i="1" s="1"/>
  <c r="AZ708" i="1"/>
  <c r="BE708" i="1" s="1"/>
  <c r="AY708" i="1"/>
  <c r="BD708" i="1" s="1"/>
  <c r="BC868" i="1"/>
  <c r="BH868" i="1" s="1"/>
  <c r="BB868" i="1"/>
  <c r="BG868" i="1" s="1"/>
  <c r="BA868" i="1"/>
  <c r="BF868" i="1" s="1"/>
  <c r="AZ868" i="1"/>
  <c r="BE868" i="1" s="1"/>
  <c r="AY868" i="1"/>
  <c r="BD868" i="1" s="1"/>
  <c r="BC1023" i="1"/>
  <c r="BH1023" i="1" s="1"/>
  <c r="BA1023" i="1"/>
  <c r="BF1023" i="1" s="1"/>
  <c r="BB1023" i="1"/>
  <c r="BG1023" i="1" s="1"/>
  <c r="AZ1023" i="1"/>
  <c r="BE1023" i="1" s="1"/>
  <c r="AY1023" i="1"/>
  <c r="BD1023" i="1" s="1"/>
  <c r="BC1206" i="1"/>
  <c r="BH1206" i="1" s="1"/>
  <c r="BB1206" i="1"/>
  <c r="BG1206" i="1" s="1"/>
  <c r="BA1206" i="1"/>
  <c r="BF1206" i="1" s="1"/>
  <c r="AY1206" i="1"/>
  <c r="BD1206" i="1" s="1"/>
  <c r="AZ1206" i="1"/>
  <c r="BE1206" i="1" s="1"/>
  <c r="BC1380" i="1"/>
  <c r="BH1380" i="1" s="1"/>
  <c r="BB1380" i="1"/>
  <c r="BG1380" i="1" s="1"/>
  <c r="BA1380" i="1"/>
  <c r="BF1380" i="1" s="1"/>
  <c r="AZ1380" i="1"/>
  <c r="BE1380" i="1" s="1"/>
  <c r="AY1380" i="1"/>
  <c r="BD1380" i="1" s="1"/>
  <c r="BC1590" i="1"/>
  <c r="BH1590" i="1" s="1"/>
  <c r="BB1590" i="1"/>
  <c r="BG1590" i="1" s="1"/>
  <c r="BA1590" i="1"/>
  <c r="BF1590" i="1" s="1"/>
  <c r="AY1590" i="1"/>
  <c r="BD1590" i="1" s="1"/>
  <c r="AZ1590" i="1"/>
  <c r="BE1590" i="1" s="1"/>
  <c r="BC1846" i="1"/>
  <c r="BH1846" i="1" s="1"/>
  <c r="BB1846" i="1"/>
  <c r="BG1846" i="1" s="1"/>
  <c r="BA1846" i="1"/>
  <c r="BF1846" i="1" s="1"/>
  <c r="AY1846" i="1"/>
  <c r="BD1846" i="1" s="1"/>
  <c r="AZ1846" i="1"/>
  <c r="BE1846" i="1" s="1"/>
  <c r="BC2102" i="1"/>
  <c r="BH2102" i="1" s="1"/>
  <c r="BB2102" i="1"/>
  <c r="BG2102" i="1" s="1"/>
  <c r="BA2102" i="1"/>
  <c r="BF2102" i="1" s="1"/>
  <c r="AY2102" i="1"/>
  <c r="BD2102" i="1" s="1"/>
  <c r="AZ2102" i="1"/>
  <c r="BE2102" i="1" s="1"/>
  <c r="BC2262" i="1"/>
  <c r="BH2262" i="1" s="1"/>
  <c r="BB2262" i="1"/>
  <c r="BG2262" i="1" s="1"/>
  <c r="BA2262" i="1"/>
  <c r="BF2262" i="1" s="1"/>
  <c r="AY2262" i="1"/>
  <c r="BD2262" i="1" s="1"/>
  <c r="AZ2262" i="1"/>
  <c r="BE2262" i="1" s="1"/>
  <c r="BC2326" i="1"/>
  <c r="BH2326" i="1" s="1"/>
  <c r="BB2326" i="1"/>
  <c r="BG2326" i="1" s="1"/>
  <c r="BA2326" i="1"/>
  <c r="BF2326" i="1" s="1"/>
  <c r="AY2326" i="1"/>
  <c r="BD2326" i="1" s="1"/>
  <c r="AZ2326" i="1"/>
  <c r="BE2326" i="1" s="1"/>
  <c r="BC2390" i="1"/>
  <c r="BH2390" i="1" s="1"/>
  <c r="BB2390" i="1"/>
  <c r="BG2390" i="1" s="1"/>
  <c r="BA2390" i="1"/>
  <c r="BF2390" i="1" s="1"/>
  <c r="AY2390" i="1"/>
  <c r="BD2390" i="1" s="1"/>
  <c r="AZ2390" i="1"/>
  <c r="BE2390" i="1" s="1"/>
  <c r="BC2454" i="1"/>
  <c r="BH2454" i="1" s="1"/>
  <c r="BB2454" i="1"/>
  <c r="BG2454" i="1" s="1"/>
  <c r="BA2454" i="1"/>
  <c r="BF2454" i="1" s="1"/>
  <c r="AY2454" i="1"/>
  <c r="BD2454" i="1" s="1"/>
  <c r="AZ2454" i="1"/>
  <c r="BE2454" i="1" s="1"/>
  <c r="BC2518" i="1"/>
  <c r="BH2518" i="1" s="1"/>
  <c r="BB2518" i="1"/>
  <c r="BG2518" i="1" s="1"/>
  <c r="BA2518" i="1"/>
  <c r="BF2518" i="1" s="1"/>
  <c r="AY2518" i="1"/>
  <c r="BD2518" i="1" s="1"/>
  <c r="AZ2518" i="1"/>
  <c r="BE2518" i="1" s="1"/>
  <c r="BC2582" i="1"/>
  <c r="BH2582" i="1" s="1"/>
  <c r="BB2582" i="1"/>
  <c r="BG2582" i="1" s="1"/>
  <c r="BA2582" i="1"/>
  <c r="BF2582" i="1" s="1"/>
  <c r="AY2582" i="1"/>
  <c r="BD2582" i="1" s="1"/>
  <c r="AZ2582" i="1"/>
  <c r="BE2582" i="1" s="1"/>
  <c r="BC2646" i="1"/>
  <c r="BH2646" i="1" s="1"/>
  <c r="BB2646" i="1"/>
  <c r="BG2646" i="1" s="1"/>
  <c r="BA2646" i="1"/>
  <c r="BF2646" i="1" s="1"/>
  <c r="AY2646" i="1"/>
  <c r="BD2646" i="1" s="1"/>
  <c r="AZ2646" i="1"/>
  <c r="BE2646" i="1" s="1"/>
  <c r="BC2710" i="1"/>
  <c r="BH2710" i="1" s="1"/>
  <c r="BB2710" i="1"/>
  <c r="BG2710" i="1" s="1"/>
  <c r="BA2710" i="1"/>
  <c r="BF2710" i="1" s="1"/>
  <c r="AY2710" i="1"/>
  <c r="BD2710" i="1" s="1"/>
  <c r="AZ2710" i="1"/>
  <c r="BE2710" i="1" s="1"/>
  <c r="BC2774" i="1"/>
  <c r="BH2774" i="1" s="1"/>
  <c r="BB2774" i="1"/>
  <c r="BG2774" i="1" s="1"/>
  <c r="BA2774" i="1"/>
  <c r="BF2774" i="1" s="1"/>
  <c r="AY2774" i="1"/>
  <c r="BD2774" i="1" s="1"/>
  <c r="AZ2774" i="1"/>
  <c r="BE2774" i="1" s="1"/>
  <c r="BC2838" i="1"/>
  <c r="BH2838" i="1" s="1"/>
  <c r="BB2838" i="1"/>
  <c r="BG2838" i="1" s="1"/>
  <c r="BA2838" i="1"/>
  <c r="BF2838" i="1" s="1"/>
  <c r="AY2838" i="1"/>
  <c r="BD2838" i="1" s="1"/>
  <c r="AZ2838" i="1"/>
  <c r="BE2838" i="1" s="1"/>
  <c r="BJ150" i="1"/>
  <c r="BK190" i="1"/>
  <c r="BO190" i="1"/>
  <c r="BJ278" i="1"/>
  <c r="BJ318" i="1"/>
  <c r="BJ406" i="1"/>
  <c r="BK446" i="1"/>
  <c r="BO446" i="1"/>
  <c r="BN446" i="1"/>
  <c r="BJ534" i="1"/>
  <c r="BK574" i="1"/>
  <c r="BQ574" i="1" s="1"/>
  <c r="BO574" i="1"/>
  <c r="BN574" i="1"/>
  <c r="BJ662" i="1"/>
  <c r="BJ982" i="1"/>
  <c r="BJ1118" i="1"/>
  <c r="BL870" i="1"/>
  <c r="BK870" i="1"/>
  <c r="BO870" i="1"/>
  <c r="BM910" i="1"/>
  <c r="BL910" i="1"/>
  <c r="BL1254" i="1"/>
  <c r="BK1254" i="1"/>
  <c r="BQ1254" i="1" s="1"/>
  <c r="BO1254" i="1"/>
  <c r="BK1382" i="1"/>
  <c r="BO1382" i="1"/>
  <c r="BM1422" i="1"/>
  <c r="BL1422" i="1"/>
  <c r="AB529" i="1"/>
  <c r="AG529" i="1" s="1"/>
  <c r="Y529" i="1"/>
  <c r="AD529" i="1" s="1"/>
  <c r="AA529" i="1"/>
  <c r="AF529" i="1" s="1"/>
  <c r="AC529" i="1"/>
  <c r="AH529" i="1" s="1"/>
  <c r="AA721" i="1"/>
  <c r="AF721" i="1" s="1"/>
  <c r="Y721" i="1"/>
  <c r="AD721" i="1" s="1"/>
  <c r="Z721" i="1"/>
  <c r="AE721" i="1" s="1"/>
  <c r="AB721" i="1"/>
  <c r="AG721" i="1" s="1"/>
  <c r="Y1180" i="1"/>
  <c r="AD1180" i="1" s="1"/>
  <c r="AC1180" i="1"/>
  <c r="AH1180" i="1" s="1"/>
  <c r="AA1180" i="1"/>
  <c r="AF1180" i="1" s="1"/>
  <c r="Z1180" i="1"/>
  <c r="AE1180" i="1" s="1"/>
  <c r="AB1180" i="1"/>
  <c r="AG1180" i="1" s="1"/>
  <c r="AA354" i="1"/>
  <c r="AF354" i="1" s="1"/>
  <c r="AC354" i="1"/>
  <c r="AH354" i="1" s="1"/>
  <c r="Y354" i="1"/>
  <c r="AD354" i="1" s="1"/>
  <c r="AB354" i="1"/>
  <c r="AG354" i="1" s="1"/>
  <c r="AC546" i="1"/>
  <c r="AH546" i="1" s="1"/>
  <c r="Y546" i="1"/>
  <c r="AD546" i="1" s="1"/>
  <c r="Z546" i="1"/>
  <c r="AE546" i="1" s="1"/>
  <c r="AC722" i="1"/>
  <c r="AH722" i="1" s="1"/>
  <c r="AA722" i="1"/>
  <c r="AF722" i="1" s="1"/>
  <c r="Y722" i="1"/>
  <c r="AD722" i="1" s="1"/>
  <c r="Z722" i="1"/>
  <c r="AE722" i="1" s="1"/>
  <c r="AA298" i="1"/>
  <c r="AF298" i="1" s="1"/>
  <c r="Y298" i="1"/>
  <c r="AD298" i="1" s="1"/>
  <c r="Z298" i="1"/>
  <c r="AE298" i="1" s="1"/>
  <c r="AC298" i="1"/>
  <c r="AH298" i="1" s="1"/>
  <c r="AC467" i="1"/>
  <c r="AH467" i="1" s="1"/>
  <c r="AB467" i="1"/>
  <c r="AG467" i="1" s="1"/>
  <c r="Z467" i="1"/>
  <c r="AE467" i="1" s="1"/>
  <c r="AA467" i="1"/>
  <c r="AF467" i="1" s="1"/>
  <c r="Y467" i="1"/>
  <c r="AD467" i="1" s="1"/>
  <c r="AB627" i="1"/>
  <c r="AG627" i="1" s="1"/>
  <c r="AA627" i="1"/>
  <c r="AF627" i="1" s="1"/>
  <c r="AA897" i="1"/>
  <c r="AF897" i="1" s="1"/>
  <c r="Z897" i="1"/>
  <c r="AE897" i="1" s="1"/>
  <c r="Y897" i="1"/>
  <c r="AD897" i="1" s="1"/>
  <c r="AC1793" i="1"/>
  <c r="AH1793" i="1" s="1"/>
  <c r="AA1793" i="1"/>
  <c r="AF1793" i="1" s="1"/>
  <c r="Y1793" i="1"/>
  <c r="AD1793" i="1" s="1"/>
  <c r="AB1793" i="1"/>
  <c r="AG1793" i="1" s="1"/>
  <c r="Y235" i="1"/>
  <c r="AD235" i="1" s="1"/>
  <c r="Z235" i="1"/>
  <c r="AE235" i="1" s="1"/>
  <c r="AB516" i="1"/>
  <c r="AG516" i="1" s="1"/>
  <c r="AA516" i="1"/>
  <c r="AF516" i="1" s="1"/>
  <c r="Z516" i="1"/>
  <c r="AE516" i="1" s="1"/>
  <c r="Y516" i="1"/>
  <c r="AD516" i="1" s="1"/>
  <c r="AC516" i="1"/>
  <c r="AH516" i="1" s="1"/>
  <c r="Y860" i="1"/>
  <c r="AD860" i="1" s="1"/>
  <c r="AA860" i="1"/>
  <c r="AF860" i="1" s="1"/>
  <c r="Z860" i="1"/>
  <c r="AE860" i="1" s="1"/>
  <c r="AC860" i="1"/>
  <c r="AH860" i="1" s="1"/>
  <c r="AB860" i="1"/>
  <c r="AG860" i="1" s="1"/>
  <c r="Z1308" i="1"/>
  <c r="AE1308" i="1" s="1"/>
  <c r="Y1308" i="1"/>
  <c r="AD1308" i="1" s="1"/>
  <c r="AC1308" i="1"/>
  <c r="AH1308" i="1" s="1"/>
  <c r="AA1308" i="1"/>
  <c r="AF1308" i="1" s="1"/>
  <c r="Y2476" i="1"/>
  <c r="AD2476" i="1" s="1"/>
  <c r="Z2476" i="1"/>
  <c r="AE2476" i="1" s="1"/>
  <c r="AC306" i="1"/>
  <c r="AH306" i="1" s="1"/>
  <c r="Y306" i="1"/>
  <c r="AD306" i="1" s="1"/>
  <c r="Y833" i="1"/>
  <c r="AD833" i="1" s="1"/>
  <c r="Z833" i="1"/>
  <c r="AE833" i="1" s="1"/>
  <c r="AA833" i="1"/>
  <c r="AF833" i="1" s="1"/>
  <c r="AB833" i="1"/>
  <c r="AG833" i="1" s="1"/>
  <c r="AA2668" i="1"/>
  <c r="AF2668" i="1" s="1"/>
  <c r="Z2668" i="1"/>
  <c r="AE2668" i="1" s="1"/>
  <c r="AB2668" i="1"/>
  <c r="AG2668" i="1" s="1"/>
  <c r="AC2668" i="1"/>
  <c r="AH2668" i="1" s="1"/>
  <c r="AA684" i="1"/>
  <c r="AF684" i="1" s="1"/>
  <c r="AB684" i="1"/>
  <c r="AG684" i="1" s="1"/>
  <c r="AC684" i="1"/>
  <c r="AH684" i="1" s="1"/>
  <c r="Y684" i="1"/>
  <c r="AD684" i="1" s="1"/>
  <c r="Z684" i="1"/>
  <c r="AE684" i="1" s="1"/>
  <c r="Z1260" i="1"/>
  <c r="AE1260" i="1" s="1"/>
  <c r="AC1260" i="1"/>
  <c r="AH1260" i="1" s="1"/>
  <c r="AA1260" i="1"/>
  <c r="AF1260" i="1" s="1"/>
  <c r="AB1260" i="1"/>
  <c r="AG1260" i="1" s="1"/>
  <c r="AC321" i="1"/>
  <c r="AH321" i="1" s="1"/>
  <c r="Y321" i="1"/>
  <c r="AD321" i="1" s="1"/>
  <c r="Z321" i="1"/>
  <c r="AE321" i="1" s="1"/>
  <c r="Y506" i="1"/>
  <c r="AD506" i="1" s="1"/>
  <c r="AB506" i="1"/>
  <c r="AG506" i="1" s="1"/>
  <c r="Z506" i="1"/>
  <c r="AE506" i="1" s="1"/>
  <c r="Y457" i="1"/>
  <c r="AD457" i="1" s="1"/>
  <c r="Z457" i="1"/>
  <c r="AE457" i="1" s="1"/>
  <c r="AA457" i="1"/>
  <c r="AF457" i="1" s="1"/>
  <c r="AB457" i="1"/>
  <c r="AG457" i="1" s="1"/>
  <c r="AP1042" i="1"/>
  <c r="AP1146" i="1"/>
  <c r="AP2170" i="1"/>
  <c r="AC2506" i="1"/>
  <c r="AH2506" i="1" s="1"/>
  <c r="AA2506" i="1"/>
  <c r="AF2506" i="1" s="1"/>
  <c r="AB2506" i="1"/>
  <c r="AG2506" i="1" s="1"/>
  <c r="AP1400" i="1"/>
  <c r="AP1208" i="1"/>
  <c r="BC247" i="1"/>
  <c r="BH247" i="1" s="1"/>
  <c r="BB247" i="1"/>
  <c r="BG247" i="1" s="1"/>
  <c r="BA247" i="1"/>
  <c r="BF247" i="1" s="1"/>
  <c r="AY247" i="1"/>
  <c r="BD247" i="1" s="1"/>
  <c r="AZ247" i="1"/>
  <c r="BE247" i="1" s="1"/>
  <c r="BC375" i="1"/>
  <c r="BH375" i="1" s="1"/>
  <c r="BB375" i="1"/>
  <c r="BG375" i="1" s="1"/>
  <c r="BA375" i="1"/>
  <c r="BF375" i="1" s="1"/>
  <c r="AY375" i="1"/>
  <c r="BD375" i="1" s="1"/>
  <c r="AZ375" i="1"/>
  <c r="BE375" i="1" s="1"/>
  <c r="BC503" i="1"/>
  <c r="BH503" i="1" s="1"/>
  <c r="BB503" i="1"/>
  <c r="BG503" i="1" s="1"/>
  <c r="BA503" i="1"/>
  <c r="BF503" i="1" s="1"/>
  <c r="AY503" i="1"/>
  <c r="BD503" i="1" s="1"/>
  <c r="AZ503" i="1"/>
  <c r="BE503" i="1" s="1"/>
  <c r="BC631" i="1"/>
  <c r="BH631" i="1" s="1"/>
  <c r="BB631" i="1"/>
  <c r="BG631" i="1" s="1"/>
  <c r="BA631" i="1"/>
  <c r="BF631" i="1" s="1"/>
  <c r="AY631" i="1"/>
  <c r="BD631" i="1" s="1"/>
  <c r="AZ631" i="1"/>
  <c r="BE631" i="1" s="1"/>
  <c r="BC757" i="1"/>
  <c r="BH757" i="1" s="1"/>
  <c r="BB757" i="1"/>
  <c r="BG757" i="1" s="1"/>
  <c r="BA757" i="1"/>
  <c r="BF757" i="1" s="1"/>
  <c r="AY757" i="1"/>
  <c r="BD757" i="1" s="1"/>
  <c r="AZ757" i="1"/>
  <c r="BE757" i="1" s="1"/>
  <c r="BC885" i="1"/>
  <c r="BH885" i="1" s="1"/>
  <c r="BB885" i="1"/>
  <c r="BG885" i="1" s="1"/>
  <c r="BA885" i="1"/>
  <c r="BF885" i="1" s="1"/>
  <c r="AY885" i="1"/>
  <c r="BD885" i="1" s="1"/>
  <c r="AZ885" i="1"/>
  <c r="BE885" i="1" s="1"/>
  <c r="BC1013" i="1"/>
  <c r="BH1013" i="1" s="1"/>
  <c r="BB1013" i="1"/>
  <c r="BG1013" i="1" s="1"/>
  <c r="BA1013" i="1"/>
  <c r="BF1013" i="1" s="1"/>
  <c r="AY1013" i="1"/>
  <c r="BD1013" i="1" s="1"/>
  <c r="AZ1013" i="1"/>
  <c r="BE1013" i="1" s="1"/>
  <c r="BC1141" i="1"/>
  <c r="BH1141" i="1" s="1"/>
  <c r="BB1141" i="1"/>
  <c r="BG1141" i="1" s="1"/>
  <c r="BA1141" i="1"/>
  <c r="BF1141" i="1" s="1"/>
  <c r="AY1141" i="1"/>
  <c r="BD1141" i="1" s="1"/>
  <c r="AZ1141" i="1"/>
  <c r="BE1141" i="1" s="1"/>
  <c r="BC1269" i="1"/>
  <c r="BH1269" i="1" s="1"/>
  <c r="BB1269" i="1"/>
  <c r="BG1269" i="1" s="1"/>
  <c r="BA1269" i="1"/>
  <c r="BF1269" i="1" s="1"/>
  <c r="AY1269" i="1"/>
  <c r="BD1269" i="1" s="1"/>
  <c r="AZ1269" i="1"/>
  <c r="BE1269" i="1" s="1"/>
  <c r="BC1397" i="1"/>
  <c r="BH1397" i="1" s="1"/>
  <c r="BB1397" i="1"/>
  <c r="BG1397" i="1" s="1"/>
  <c r="BA1397" i="1"/>
  <c r="BF1397" i="1" s="1"/>
  <c r="AY1397" i="1"/>
  <c r="BD1397" i="1" s="1"/>
  <c r="AZ1397" i="1"/>
  <c r="BE1397" i="1" s="1"/>
  <c r="BC1534" i="1"/>
  <c r="BH1534" i="1" s="1"/>
  <c r="BB1534" i="1"/>
  <c r="BG1534" i="1" s="1"/>
  <c r="BA1534" i="1"/>
  <c r="BF1534" i="1" s="1"/>
  <c r="AZ1534" i="1"/>
  <c r="BE1534" i="1" s="1"/>
  <c r="AY1534" i="1"/>
  <c r="BD1534" i="1" s="1"/>
  <c r="BC1717" i="1"/>
  <c r="BH1717" i="1" s="1"/>
  <c r="BB1717" i="1"/>
  <c r="BG1717" i="1" s="1"/>
  <c r="BA1717" i="1"/>
  <c r="BF1717" i="1" s="1"/>
  <c r="AY1717" i="1"/>
  <c r="BD1717" i="1" s="1"/>
  <c r="AZ1717" i="1"/>
  <c r="BE1717" i="1" s="1"/>
  <c r="BC1900" i="1"/>
  <c r="BH1900" i="1" s="1"/>
  <c r="BB1900" i="1"/>
  <c r="BG1900" i="1" s="1"/>
  <c r="BA1900" i="1"/>
  <c r="BF1900" i="1" s="1"/>
  <c r="AZ1900" i="1"/>
  <c r="BE1900" i="1" s="1"/>
  <c r="AY1900" i="1"/>
  <c r="BD1900" i="1" s="1"/>
  <c r="BC2046" i="1"/>
  <c r="BH2046" i="1" s="1"/>
  <c r="BB2046" i="1"/>
  <c r="BG2046" i="1" s="1"/>
  <c r="BA2046" i="1"/>
  <c r="BF2046" i="1" s="1"/>
  <c r="AZ2046" i="1"/>
  <c r="BE2046" i="1" s="1"/>
  <c r="AY2046" i="1"/>
  <c r="BD2046" i="1" s="1"/>
  <c r="BC2229" i="1"/>
  <c r="BH2229" i="1" s="1"/>
  <c r="BB2229" i="1"/>
  <c r="BG2229" i="1" s="1"/>
  <c r="BA2229" i="1"/>
  <c r="BF2229" i="1" s="1"/>
  <c r="AZ2229" i="1"/>
  <c r="BE2229" i="1" s="1"/>
  <c r="AY2229" i="1"/>
  <c r="BD2229" i="1" s="1"/>
  <c r="BC2293" i="1"/>
  <c r="BH2293" i="1" s="1"/>
  <c r="BB2293" i="1"/>
  <c r="BG2293" i="1" s="1"/>
  <c r="BA2293" i="1"/>
  <c r="BF2293" i="1" s="1"/>
  <c r="AZ2293" i="1"/>
  <c r="BE2293" i="1" s="1"/>
  <c r="AY2293" i="1"/>
  <c r="BD2293" i="1" s="1"/>
  <c r="BC2357" i="1"/>
  <c r="BH2357" i="1" s="1"/>
  <c r="BB2357" i="1"/>
  <c r="BG2357" i="1" s="1"/>
  <c r="BA2357" i="1"/>
  <c r="BF2357" i="1" s="1"/>
  <c r="AZ2357" i="1"/>
  <c r="BE2357" i="1" s="1"/>
  <c r="AY2357" i="1"/>
  <c r="BD2357" i="1" s="1"/>
  <c r="BC2421" i="1"/>
  <c r="BH2421" i="1" s="1"/>
  <c r="BB2421" i="1"/>
  <c r="BG2421" i="1" s="1"/>
  <c r="BA2421" i="1"/>
  <c r="BF2421" i="1" s="1"/>
  <c r="AZ2421" i="1"/>
  <c r="BE2421" i="1" s="1"/>
  <c r="AY2421" i="1"/>
  <c r="BD2421" i="1" s="1"/>
  <c r="BC2485" i="1"/>
  <c r="BH2485" i="1" s="1"/>
  <c r="BB2485" i="1"/>
  <c r="BG2485" i="1" s="1"/>
  <c r="BA2485" i="1"/>
  <c r="BF2485" i="1" s="1"/>
  <c r="AZ2485" i="1"/>
  <c r="BE2485" i="1" s="1"/>
  <c r="AY2485" i="1"/>
  <c r="BD2485" i="1" s="1"/>
  <c r="BC2549" i="1"/>
  <c r="BH2549" i="1" s="1"/>
  <c r="BB2549" i="1"/>
  <c r="BG2549" i="1" s="1"/>
  <c r="BA2549" i="1"/>
  <c r="BF2549" i="1" s="1"/>
  <c r="AZ2549" i="1"/>
  <c r="BE2549" i="1" s="1"/>
  <c r="AY2549" i="1"/>
  <c r="BD2549" i="1" s="1"/>
  <c r="BC2613" i="1"/>
  <c r="BH2613" i="1" s="1"/>
  <c r="BB2613" i="1"/>
  <c r="BG2613" i="1" s="1"/>
  <c r="BA2613" i="1"/>
  <c r="BF2613" i="1" s="1"/>
  <c r="AZ2613" i="1"/>
  <c r="BE2613" i="1" s="1"/>
  <c r="AY2613" i="1"/>
  <c r="BD2613" i="1" s="1"/>
  <c r="BC2677" i="1"/>
  <c r="BH2677" i="1" s="1"/>
  <c r="BB2677" i="1"/>
  <c r="BG2677" i="1" s="1"/>
  <c r="BA2677" i="1"/>
  <c r="BF2677" i="1" s="1"/>
  <c r="AZ2677" i="1"/>
  <c r="BE2677" i="1" s="1"/>
  <c r="AY2677" i="1"/>
  <c r="BD2677" i="1" s="1"/>
  <c r="BC2741" i="1"/>
  <c r="BH2741" i="1" s="1"/>
  <c r="BB2741" i="1"/>
  <c r="BG2741" i="1" s="1"/>
  <c r="BA2741" i="1"/>
  <c r="BF2741" i="1" s="1"/>
  <c r="AZ2741" i="1"/>
  <c r="BE2741" i="1" s="1"/>
  <c r="AY2741" i="1"/>
  <c r="BD2741" i="1" s="1"/>
  <c r="BC2805" i="1"/>
  <c r="BH2805" i="1" s="1"/>
  <c r="BB2805" i="1"/>
  <c r="BG2805" i="1" s="1"/>
  <c r="BA2805" i="1"/>
  <c r="BF2805" i="1" s="1"/>
  <c r="AY2805" i="1"/>
  <c r="BD2805" i="1" s="1"/>
  <c r="AZ2805" i="1"/>
  <c r="BE2805" i="1" s="1"/>
  <c r="BC2869" i="1"/>
  <c r="BH2869" i="1" s="1"/>
  <c r="BB2869" i="1"/>
  <c r="BG2869" i="1" s="1"/>
  <c r="BA2869" i="1"/>
  <c r="BF2869" i="1" s="1"/>
  <c r="AY2869" i="1"/>
  <c r="BD2869" i="1" s="1"/>
  <c r="AZ2869" i="1"/>
  <c r="BE2869" i="1" s="1"/>
  <c r="BJ941" i="1"/>
  <c r="BJ1453" i="1"/>
  <c r="BJ1549" i="1"/>
  <c r="BJ1965" i="1"/>
  <c r="BJ165" i="1"/>
  <c r="BJ421" i="1"/>
  <c r="BJ677" i="1"/>
  <c r="BJ965" i="1"/>
  <c r="BJ1381" i="1"/>
  <c r="BJ1477" i="1"/>
  <c r="BJ1893" i="1"/>
  <c r="BJ1989" i="1"/>
  <c r="BM533" i="1"/>
  <c r="BC206" i="1"/>
  <c r="BH206" i="1" s="1"/>
  <c r="BB206" i="1"/>
  <c r="BG206" i="1" s="1"/>
  <c r="BA206" i="1"/>
  <c r="BF206" i="1" s="1"/>
  <c r="AZ206" i="1"/>
  <c r="BE206" i="1" s="1"/>
  <c r="AY206" i="1"/>
  <c r="BD206" i="1" s="1"/>
  <c r="BC334" i="1"/>
  <c r="BH334" i="1" s="1"/>
  <c r="BB334" i="1"/>
  <c r="BG334" i="1" s="1"/>
  <c r="BA334" i="1"/>
  <c r="BF334" i="1" s="1"/>
  <c r="AZ334" i="1"/>
  <c r="BE334" i="1" s="1"/>
  <c r="AY334" i="1"/>
  <c r="BD334" i="1" s="1"/>
  <c r="BC462" i="1"/>
  <c r="BH462" i="1" s="1"/>
  <c r="BB462" i="1"/>
  <c r="BG462" i="1" s="1"/>
  <c r="BA462" i="1"/>
  <c r="BF462" i="1" s="1"/>
  <c r="AZ462" i="1"/>
  <c r="BE462" i="1" s="1"/>
  <c r="AY462" i="1"/>
  <c r="BD462" i="1" s="1"/>
  <c r="BC590" i="1"/>
  <c r="BH590" i="1" s="1"/>
  <c r="BB590" i="1"/>
  <c r="BG590" i="1" s="1"/>
  <c r="BA590" i="1"/>
  <c r="BF590" i="1" s="1"/>
  <c r="AZ590" i="1"/>
  <c r="BE590" i="1" s="1"/>
  <c r="AY590" i="1"/>
  <c r="BD590" i="1" s="1"/>
  <c r="BC718" i="1"/>
  <c r="BH718" i="1" s="1"/>
  <c r="BB718" i="1"/>
  <c r="BG718" i="1" s="1"/>
  <c r="BA718" i="1"/>
  <c r="BF718" i="1" s="1"/>
  <c r="AZ718" i="1"/>
  <c r="BE718" i="1" s="1"/>
  <c r="AY718" i="1"/>
  <c r="BD718" i="1" s="1"/>
  <c r="BC886" i="1"/>
  <c r="BH886" i="1" s="1"/>
  <c r="BB886" i="1"/>
  <c r="BG886" i="1" s="1"/>
  <c r="BA886" i="1"/>
  <c r="BF886" i="1" s="1"/>
  <c r="AY886" i="1"/>
  <c r="BD886" i="1" s="1"/>
  <c r="AZ886" i="1"/>
  <c r="BE886" i="1" s="1"/>
  <c r="BC1060" i="1"/>
  <c r="BH1060" i="1" s="1"/>
  <c r="BB1060" i="1"/>
  <c r="BG1060" i="1" s="1"/>
  <c r="BA1060" i="1"/>
  <c r="BF1060" i="1" s="1"/>
  <c r="AZ1060" i="1"/>
  <c r="BE1060" i="1" s="1"/>
  <c r="AY1060" i="1"/>
  <c r="BD1060" i="1" s="1"/>
  <c r="BC1215" i="1"/>
  <c r="BH1215" i="1" s="1"/>
  <c r="BA1215" i="1"/>
  <c r="BF1215" i="1" s="1"/>
  <c r="BB1215" i="1"/>
  <c r="BG1215" i="1" s="1"/>
  <c r="AZ1215" i="1"/>
  <c r="BE1215" i="1" s="1"/>
  <c r="AY1215" i="1"/>
  <c r="BD1215" i="1" s="1"/>
  <c r="BC1398" i="1"/>
  <c r="BH1398" i="1" s="1"/>
  <c r="BB1398" i="1"/>
  <c r="BG1398" i="1" s="1"/>
  <c r="BA1398" i="1"/>
  <c r="BF1398" i="1" s="1"/>
  <c r="AY1398" i="1"/>
  <c r="BD1398" i="1" s="1"/>
  <c r="AZ1398" i="1"/>
  <c r="BE1398" i="1" s="1"/>
  <c r="BC1636" i="1"/>
  <c r="BH1636" i="1" s="1"/>
  <c r="BB1636" i="1"/>
  <c r="BG1636" i="1" s="1"/>
  <c r="BA1636" i="1"/>
  <c r="BF1636" i="1" s="1"/>
  <c r="AZ1636" i="1"/>
  <c r="BE1636" i="1" s="1"/>
  <c r="AY1636" i="1"/>
  <c r="BD1636" i="1" s="1"/>
  <c r="BC1892" i="1"/>
  <c r="BH1892" i="1" s="1"/>
  <c r="BB1892" i="1"/>
  <c r="BG1892" i="1" s="1"/>
  <c r="BA1892" i="1"/>
  <c r="BF1892" i="1" s="1"/>
  <c r="AZ1892" i="1"/>
  <c r="BE1892" i="1" s="1"/>
  <c r="AY1892" i="1"/>
  <c r="BD1892" i="1" s="1"/>
  <c r="BC2148" i="1"/>
  <c r="BH2148" i="1" s="1"/>
  <c r="BB2148" i="1"/>
  <c r="BG2148" i="1" s="1"/>
  <c r="BA2148" i="1"/>
  <c r="BF2148" i="1" s="1"/>
  <c r="AZ2148" i="1"/>
  <c r="BE2148" i="1" s="1"/>
  <c r="AY2148" i="1"/>
  <c r="BD2148" i="1" s="1"/>
  <c r="BC2270" i="1"/>
  <c r="BH2270" i="1" s="1"/>
  <c r="BB2270" i="1"/>
  <c r="BG2270" i="1" s="1"/>
  <c r="BA2270" i="1"/>
  <c r="BF2270" i="1" s="1"/>
  <c r="AZ2270" i="1"/>
  <c r="BE2270" i="1" s="1"/>
  <c r="AY2270" i="1"/>
  <c r="BD2270" i="1" s="1"/>
  <c r="BC2334" i="1"/>
  <c r="BH2334" i="1" s="1"/>
  <c r="BB2334" i="1"/>
  <c r="BG2334" i="1" s="1"/>
  <c r="BA2334" i="1"/>
  <c r="BF2334" i="1" s="1"/>
  <c r="AZ2334" i="1"/>
  <c r="BE2334" i="1" s="1"/>
  <c r="AY2334" i="1"/>
  <c r="BD2334" i="1" s="1"/>
  <c r="BC2398" i="1"/>
  <c r="BH2398" i="1" s="1"/>
  <c r="BB2398" i="1"/>
  <c r="BG2398" i="1" s="1"/>
  <c r="BA2398" i="1"/>
  <c r="BF2398" i="1" s="1"/>
  <c r="AZ2398" i="1"/>
  <c r="BE2398" i="1" s="1"/>
  <c r="AY2398" i="1"/>
  <c r="BD2398" i="1" s="1"/>
  <c r="BC2462" i="1"/>
  <c r="BH2462" i="1" s="1"/>
  <c r="BB2462" i="1"/>
  <c r="BG2462" i="1" s="1"/>
  <c r="BA2462" i="1"/>
  <c r="BF2462" i="1" s="1"/>
  <c r="AZ2462" i="1"/>
  <c r="BE2462" i="1" s="1"/>
  <c r="AY2462" i="1"/>
  <c r="BD2462" i="1" s="1"/>
  <c r="BC2526" i="1"/>
  <c r="BH2526" i="1" s="1"/>
  <c r="BB2526" i="1"/>
  <c r="BG2526" i="1" s="1"/>
  <c r="BA2526" i="1"/>
  <c r="BF2526" i="1" s="1"/>
  <c r="AZ2526" i="1"/>
  <c r="BE2526" i="1" s="1"/>
  <c r="AY2526" i="1"/>
  <c r="BD2526" i="1" s="1"/>
  <c r="BC2590" i="1"/>
  <c r="BH2590" i="1" s="1"/>
  <c r="BB2590" i="1"/>
  <c r="BG2590" i="1" s="1"/>
  <c r="BA2590" i="1"/>
  <c r="BF2590" i="1" s="1"/>
  <c r="AZ2590" i="1"/>
  <c r="BE2590" i="1" s="1"/>
  <c r="AY2590" i="1"/>
  <c r="BD2590" i="1" s="1"/>
  <c r="BC2654" i="1"/>
  <c r="BH2654" i="1" s="1"/>
  <c r="BB2654" i="1"/>
  <c r="BG2654" i="1" s="1"/>
  <c r="BA2654" i="1"/>
  <c r="BF2654" i="1" s="1"/>
  <c r="AZ2654" i="1"/>
  <c r="BE2654" i="1" s="1"/>
  <c r="AY2654" i="1"/>
  <c r="BD2654" i="1" s="1"/>
  <c r="BC2718" i="1"/>
  <c r="BH2718" i="1" s="1"/>
  <c r="BB2718" i="1"/>
  <c r="BG2718" i="1" s="1"/>
  <c r="BA2718" i="1"/>
  <c r="BF2718" i="1" s="1"/>
  <c r="AZ2718" i="1"/>
  <c r="BE2718" i="1" s="1"/>
  <c r="AY2718" i="1"/>
  <c r="BD2718" i="1" s="1"/>
  <c r="BC2782" i="1"/>
  <c r="BH2782" i="1" s="1"/>
  <c r="BB2782" i="1"/>
  <c r="BG2782" i="1" s="1"/>
  <c r="BA2782" i="1"/>
  <c r="BF2782" i="1" s="1"/>
  <c r="AZ2782" i="1"/>
  <c r="BE2782" i="1" s="1"/>
  <c r="AY2782" i="1"/>
  <c r="BD2782" i="1" s="1"/>
  <c r="BC2846" i="1"/>
  <c r="BH2846" i="1" s="1"/>
  <c r="BB2846" i="1"/>
  <c r="BG2846" i="1" s="1"/>
  <c r="BA2846" i="1"/>
  <c r="BF2846" i="1" s="1"/>
  <c r="AZ2846" i="1"/>
  <c r="BE2846" i="1" s="1"/>
  <c r="AY2846" i="1"/>
  <c r="BD2846" i="1" s="1"/>
  <c r="BK798" i="1"/>
  <c r="BK1310" i="1"/>
  <c r="BK1645" i="1"/>
  <c r="BO1645" i="1"/>
  <c r="BL1645" i="1"/>
  <c r="BJ1157" i="1"/>
  <c r="BJ1573" i="1"/>
  <c r="BJ1669" i="1"/>
  <c r="BN2085" i="1"/>
  <c r="BK2085" i="1"/>
  <c r="BQ2085" i="1" s="1"/>
  <c r="BB228" i="1"/>
  <c r="BG228" i="1" s="1"/>
  <c r="BA228" i="1"/>
  <c r="BF228" i="1" s="1"/>
  <c r="AZ228" i="1"/>
  <c r="BE228" i="1" s="1"/>
  <c r="BC228" i="1"/>
  <c r="BH228" i="1" s="1"/>
  <c r="AY228" i="1"/>
  <c r="BD228" i="1" s="1"/>
  <c r="BB356" i="1"/>
  <c r="BG356" i="1" s="1"/>
  <c r="BA356" i="1"/>
  <c r="BF356" i="1" s="1"/>
  <c r="BC356" i="1"/>
  <c r="BH356" i="1" s="1"/>
  <c r="AZ356" i="1"/>
  <c r="BE356" i="1" s="1"/>
  <c r="AY356" i="1"/>
  <c r="BD356" i="1" s="1"/>
  <c r="BC484" i="1"/>
  <c r="BH484" i="1" s="1"/>
  <c r="BB484" i="1"/>
  <c r="BG484" i="1" s="1"/>
  <c r="BA484" i="1"/>
  <c r="BF484" i="1" s="1"/>
  <c r="AZ484" i="1"/>
  <c r="BE484" i="1" s="1"/>
  <c r="AY484" i="1"/>
  <c r="BD484" i="1" s="1"/>
  <c r="BC612" i="1"/>
  <c r="BH612" i="1" s="1"/>
  <c r="BB612" i="1"/>
  <c r="BG612" i="1" s="1"/>
  <c r="BA612" i="1"/>
  <c r="BF612" i="1" s="1"/>
  <c r="AZ612" i="1"/>
  <c r="BE612" i="1" s="1"/>
  <c r="AY612" i="1"/>
  <c r="BD612" i="1" s="1"/>
  <c r="BC740" i="1"/>
  <c r="BH740" i="1" s="1"/>
  <c r="BB740" i="1"/>
  <c r="BG740" i="1" s="1"/>
  <c r="BA740" i="1"/>
  <c r="BF740" i="1" s="1"/>
  <c r="AZ740" i="1"/>
  <c r="BE740" i="1" s="1"/>
  <c r="AY740" i="1"/>
  <c r="BD740" i="1" s="1"/>
  <c r="BC895" i="1"/>
  <c r="BH895" i="1" s="1"/>
  <c r="BA895" i="1"/>
  <c r="BF895" i="1" s="1"/>
  <c r="BB895" i="1"/>
  <c r="BG895" i="1" s="1"/>
  <c r="AZ895" i="1"/>
  <c r="BE895" i="1" s="1"/>
  <c r="AY895" i="1"/>
  <c r="BD895" i="1" s="1"/>
  <c r="BC1078" i="1"/>
  <c r="BH1078" i="1" s="1"/>
  <c r="BB1078" i="1"/>
  <c r="BG1078" i="1" s="1"/>
  <c r="BA1078" i="1"/>
  <c r="BF1078" i="1" s="1"/>
  <c r="AY1078" i="1"/>
  <c r="BD1078" i="1" s="1"/>
  <c r="AZ1078" i="1"/>
  <c r="BE1078" i="1" s="1"/>
  <c r="BC1252" i="1"/>
  <c r="BH1252" i="1" s="1"/>
  <c r="BB1252" i="1"/>
  <c r="BG1252" i="1" s="1"/>
  <c r="BA1252" i="1"/>
  <c r="BF1252" i="1" s="1"/>
  <c r="AZ1252" i="1"/>
  <c r="BE1252" i="1" s="1"/>
  <c r="AY1252" i="1"/>
  <c r="BD1252" i="1" s="1"/>
  <c r="BC1407" i="1"/>
  <c r="BH1407" i="1" s="1"/>
  <c r="BA1407" i="1"/>
  <c r="BF1407" i="1" s="1"/>
  <c r="BB1407" i="1"/>
  <c r="BG1407" i="1" s="1"/>
  <c r="AZ1407" i="1"/>
  <c r="BE1407" i="1" s="1"/>
  <c r="AY1407" i="1"/>
  <c r="BD1407" i="1" s="1"/>
  <c r="BC1654" i="1"/>
  <c r="BH1654" i="1" s="1"/>
  <c r="BB1654" i="1"/>
  <c r="BG1654" i="1" s="1"/>
  <c r="BA1654" i="1"/>
  <c r="BF1654" i="1" s="1"/>
  <c r="AY1654" i="1"/>
  <c r="BD1654" i="1" s="1"/>
  <c r="AZ1654" i="1"/>
  <c r="BE1654" i="1" s="1"/>
  <c r="BC1910" i="1"/>
  <c r="BH1910" i="1" s="1"/>
  <c r="BB1910" i="1"/>
  <c r="BG1910" i="1" s="1"/>
  <c r="BA1910" i="1"/>
  <c r="BF1910" i="1" s="1"/>
  <c r="AY1910" i="1"/>
  <c r="BD1910" i="1" s="1"/>
  <c r="AZ1910" i="1"/>
  <c r="BE1910" i="1" s="1"/>
  <c r="BC2166" i="1"/>
  <c r="BH2166" i="1" s="1"/>
  <c r="BB2166" i="1"/>
  <c r="BG2166" i="1" s="1"/>
  <c r="BA2166" i="1"/>
  <c r="BF2166" i="1" s="1"/>
  <c r="AY2166" i="1"/>
  <c r="BD2166" i="1" s="1"/>
  <c r="AZ2166" i="1"/>
  <c r="BE2166" i="1" s="1"/>
  <c r="BC2278" i="1"/>
  <c r="BH2278" i="1" s="1"/>
  <c r="BB2278" i="1"/>
  <c r="BG2278" i="1" s="1"/>
  <c r="BA2278" i="1"/>
  <c r="BF2278" i="1" s="1"/>
  <c r="AZ2278" i="1"/>
  <c r="BE2278" i="1" s="1"/>
  <c r="AY2278" i="1"/>
  <c r="BD2278" i="1" s="1"/>
  <c r="BC2342" i="1"/>
  <c r="BH2342" i="1" s="1"/>
  <c r="BB2342" i="1"/>
  <c r="BG2342" i="1" s="1"/>
  <c r="BA2342" i="1"/>
  <c r="BF2342" i="1" s="1"/>
  <c r="AZ2342" i="1"/>
  <c r="BE2342" i="1" s="1"/>
  <c r="AY2342" i="1"/>
  <c r="BD2342" i="1" s="1"/>
  <c r="BC2406" i="1"/>
  <c r="BH2406" i="1" s="1"/>
  <c r="BB2406" i="1"/>
  <c r="BG2406" i="1" s="1"/>
  <c r="BA2406" i="1"/>
  <c r="BF2406" i="1" s="1"/>
  <c r="AZ2406" i="1"/>
  <c r="BE2406" i="1" s="1"/>
  <c r="AY2406" i="1"/>
  <c r="BD2406" i="1" s="1"/>
  <c r="BC2470" i="1"/>
  <c r="BH2470" i="1" s="1"/>
  <c r="BB2470" i="1"/>
  <c r="BG2470" i="1" s="1"/>
  <c r="BA2470" i="1"/>
  <c r="BF2470" i="1" s="1"/>
  <c r="AZ2470" i="1"/>
  <c r="BE2470" i="1" s="1"/>
  <c r="AY2470" i="1"/>
  <c r="BD2470" i="1" s="1"/>
  <c r="BC2534" i="1"/>
  <c r="BH2534" i="1" s="1"/>
  <c r="BB2534" i="1"/>
  <c r="BG2534" i="1" s="1"/>
  <c r="BA2534" i="1"/>
  <c r="BF2534" i="1" s="1"/>
  <c r="AZ2534" i="1"/>
  <c r="BE2534" i="1" s="1"/>
  <c r="AY2534" i="1"/>
  <c r="BD2534" i="1" s="1"/>
  <c r="BC2598" i="1"/>
  <c r="BH2598" i="1" s="1"/>
  <c r="BB2598" i="1"/>
  <c r="BG2598" i="1" s="1"/>
  <c r="BA2598" i="1"/>
  <c r="BF2598" i="1" s="1"/>
  <c r="AZ2598" i="1"/>
  <c r="BE2598" i="1" s="1"/>
  <c r="AY2598" i="1"/>
  <c r="BD2598" i="1" s="1"/>
  <c r="BC2662" i="1"/>
  <c r="BH2662" i="1" s="1"/>
  <c r="BB2662" i="1"/>
  <c r="BG2662" i="1" s="1"/>
  <c r="BA2662" i="1"/>
  <c r="BF2662" i="1" s="1"/>
  <c r="AZ2662" i="1"/>
  <c r="BE2662" i="1" s="1"/>
  <c r="AY2662" i="1"/>
  <c r="BD2662" i="1" s="1"/>
  <c r="BC2726" i="1"/>
  <c r="BH2726" i="1" s="1"/>
  <c r="BB2726" i="1"/>
  <c r="BG2726" i="1" s="1"/>
  <c r="BA2726" i="1"/>
  <c r="BF2726" i="1" s="1"/>
  <c r="AZ2726" i="1"/>
  <c r="BE2726" i="1" s="1"/>
  <c r="AY2726" i="1"/>
  <c r="BD2726" i="1" s="1"/>
  <c r="BC2790" i="1"/>
  <c r="BH2790" i="1" s="1"/>
  <c r="BB2790" i="1"/>
  <c r="BG2790" i="1" s="1"/>
  <c r="BA2790" i="1"/>
  <c r="BF2790" i="1" s="1"/>
  <c r="AZ2790" i="1"/>
  <c r="BE2790" i="1" s="1"/>
  <c r="AY2790" i="1"/>
  <c r="BD2790" i="1" s="1"/>
  <c r="BC2854" i="1"/>
  <c r="BH2854" i="1" s="1"/>
  <c r="BB2854" i="1"/>
  <c r="BG2854" i="1" s="1"/>
  <c r="BA2854" i="1"/>
  <c r="BF2854" i="1" s="1"/>
  <c r="AZ2854" i="1"/>
  <c r="BE2854" i="1" s="1"/>
  <c r="AY2854" i="1"/>
  <c r="BD2854" i="1" s="1"/>
  <c r="BJ158" i="1"/>
  <c r="BJ374" i="1"/>
  <c r="BJ414" i="1"/>
  <c r="BJ630" i="1"/>
  <c r="BJ670" i="1"/>
  <c r="BJ854" i="1"/>
  <c r="BJ990" i="1"/>
  <c r="BJ1366" i="1"/>
  <c r="BL326" i="1"/>
  <c r="BL582" i="1"/>
  <c r="BK582" i="1"/>
  <c r="BO582" i="1"/>
  <c r="BL966" i="1"/>
  <c r="BK966" i="1"/>
  <c r="BO966" i="1"/>
  <c r="BO1478" i="1"/>
  <c r="BC335" i="1"/>
  <c r="BH335" i="1" s="1"/>
  <c r="BA335" i="1"/>
  <c r="BF335" i="1" s="1"/>
  <c r="BB335" i="1"/>
  <c r="BG335" i="1" s="1"/>
  <c r="AZ335" i="1"/>
  <c r="BE335" i="1" s="1"/>
  <c r="AY335" i="1"/>
  <c r="BD335" i="1" s="1"/>
  <c r="BC591" i="1"/>
  <c r="BH591" i="1" s="1"/>
  <c r="BA591" i="1"/>
  <c r="BF591" i="1" s="1"/>
  <c r="BB591" i="1"/>
  <c r="BG591" i="1" s="1"/>
  <c r="AZ591" i="1"/>
  <c r="BE591" i="1" s="1"/>
  <c r="AY591" i="1"/>
  <c r="BD591" i="1" s="1"/>
  <c r="BC860" i="1"/>
  <c r="BH860" i="1" s="1"/>
  <c r="BB860" i="1"/>
  <c r="BG860" i="1" s="1"/>
  <c r="BA860" i="1"/>
  <c r="BF860" i="1" s="1"/>
  <c r="AZ860" i="1"/>
  <c r="BE860" i="1" s="1"/>
  <c r="AY860" i="1"/>
  <c r="BD860" i="1" s="1"/>
  <c r="BC1116" i="1"/>
  <c r="BH1116" i="1" s="1"/>
  <c r="BB1116" i="1"/>
  <c r="BG1116" i="1" s="1"/>
  <c r="BA1116" i="1"/>
  <c r="BF1116" i="1" s="1"/>
  <c r="AZ1116" i="1"/>
  <c r="BE1116" i="1" s="1"/>
  <c r="AY1116" i="1"/>
  <c r="BD1116" i="1" s="1"/>
  <c r="BC1372" i="1"/>
  <c r="BH1372" i="1" s="1"/>
  <c r="BB1372" i="1"/>
  <c r="BG1372" i="1" s="1"/>
  <c r="BA1372" i="1"/>
  <c r="BF1372" i="1" s="1"/>
  <c r="AZ1372" i="1"/>
  <c r="BE1372" i="1" s="1"/>
  <c r="AY1372" i="1"/>
  <c r="BD1372" i="1" s="1"/>
  <c r="BC1756" i="1"/>
  <c r="BH1756" i="1" s="1"/>
  <c r="BB1756" i="1"/>
  <c r="BG1756" i="1" s="1"/>
  <c r="BA1756" i="1"/>
  <c r="BF1756" i="1" s="1"/>
  <c r="AZ1756" i="1"/>
  <c r="BE1756" i="1" s="1"/>
  <c r="AY1756" i="1"/>
  <c r="BD1756" i="1" s="1"/>
  <c r="AA235" i="1"/>
  <c r="AF235" i="1" s="1"/>
  <c r="AB546" i="1"/>
  <c r="AG546" i="1" s="1"/>
  <c r="AC706" i="1"/>
  <c r="AH706" i="1" s="1"/>
  <c r="AI706" i="1" s="1"/>
  <c r="AP2311" i="1"/>
  <c r="AP2439" i="1"/>
  <c r="AA644" i="1"/>
  <c r="AF644" i="1" s="1"/>
  <c r="Y788" i="1"/>
  <c r="AD788" i="1" s="1"/>
  <c r="Y852" i="1"/>
  <c r="AD852" i="1" s="1"/>
  <c r="AP1280" i="1"/>
  <c r="AP1717" i="1"/>
  <c r="AA561" i="1"/>
  <c r="AF561" i="1" s="1"/>
  <c r="Y561" i="1"/>
  <c r="AD561" i="1" s="1"/>
  <c r="AB561" i="1"/>
  <c r="AG561" i="1" s="1"/>
  <c r="Z561" i="1"/>
  <c r="AE561" i="1" s="1"/>
  <c r="AC561" i="1"/>
  <c r="AH561" i="1" s="1"/>
  <c r="AC578" i="1"/>
  <c r="AH578" i="1" s="1"/>
  <c r="Y578" i="1"/>
  <c r="AD578" i="1" s="1"/>
  <c r="Z578" i="1"/>
  <c r="AE578" i="1" s="1"/>
  <c r="Z660" i="1"/>
  <c r="AE660" i="1" s="1"/>
  <c r="AA660" i="1"/>
  <c r="AF660" i="1" s="1"/>
  <c r="Y660" i="1"/>
  <c r="AD660" i="1" s="1"/>
  <c r="AB660" i="1"/>
  <c r="AG660" i="1" s="1"/>
  <c r="AB651" i="1"/>
  <c r="AG651" i="1" s="1"/>
  <c r="AC651" i="1"/>
  <c r="AH651" i="1" s="1"/>
  <c r="Y572" i="1"/>
  <c r="AD572" i="1" s="1"/>
  <c r="AC572" i="1"/>
  <c r="AH572" i="1" s="1"/>
  <c r="AA572" i="1"/>
  <c r="AF572" i="1" s="1"/>
  <c r="Z572" i="1"/>
  <c r="AE572" i="1" s="1"/>
  <c r="AP1266" i="1"/>
  <c r="AP2322" i="1"/>
  <c r="AP1656" i="1"/>
  <c r="AP2783" i="1"/>
  <c r="AP2328" i="1"/>
  <c r="AP2584" i="1"/>
  <c r="AP2840" i="1"/>
  <c r="BC653" i="1"/>
  <c r="BH653" i="1" s="1"/>
  <c r="BB653" i="1"/>
  <c r="BG653" i="1" s="1"/>
  <c r="BA653" i="1"/>
  <c r="BF653" i="1" s="1"/>
  <c r="AZ653" i="1"/>
  <c r="BE653" i="1" s="1"/>
  <c r="AY653" i="1"/>
  <c r="BD653" i="1" s="1"/>
  <c r="BC1022" i="1"/>
  <c r="BH1022" i="1" s="1"/>
  <c r="BB1022" i="1"/>
  <c r="BG1022" i="1" s="1"/>
  <c r="BA1022" i="1"/>
  <c r="BF1022" i="1" s="1"/>
  <c r="AZ1022" i="1"/>
  <c r="BE1022" i="1" s="1"/>
  <c r="AY1022" i="1"/>
  <c r="BD1022" i="1" s="1"/>
  <c r="BI1022" i="1" s="1"/>
  <c r="BC1406" i="1"/>
  <c r="BH1406" i="1" s="1"/>
  <c r="BB1406" i="1"/>
  <c r="BG1406" i="1" s="1"/>
  <c r="BA1406" i="1"/>
  <c r="BF1406" i="1" s="1"/>
  <c r="AZ1406" i="1"/>
  <c r="BE1406" i="1" s="1"/>
  <c r="AY1406" i="1"/>
  <c r="BD1406" i="1" s="1"/>
  <c r="BC1909" i="1"/>
  <c r="BH1909" i="1" s="1"/>
  <c r="BB1909" i="1"/>
  <c r="BG1909" i="1" s="1"/>
  <c r="BA1909" i="1"/>
  <c r="BF1909" i="1" s="1"/>
  <c r="AY1909" i="1"/>
  <c r="BD1909" i="1" s="1"/>
  <c r="AZ1909" i="1"/>
  <c r="BE1909" i="1" s="1"/>
  <c r="BC2301" i="1"/>
  <c r="BH2301" i="1" s="1"/>
  <c r="BB2301" i="1"/>
  <c r="BG2301" i="1" s="1"/>
  <c r="BA2301" i="1"/>
  <c r="BF2301" i="1" s="1"/>
  <c r="AZ2301" i="1"/>
  <c r="BE2301" i="1" s="1"/>
  <c r="AY2301" i="1"/>
  <c r="BD2301" i="1" s="1"/>
  <c r="BC2557" i="1"/>
  <c r="BH2557" i="1" s="1"/>
  <c r="BB2557" i="1"/>
  <c r="BG2557" i="1" s="1"/>
  <c r="BA2557" i="1"/>
  <c r="BF2557" i="1" s="1"/>
  <c r="AZ2557" i="1"/>
  <c r="BE2557" i="1" s="1"/>
  <c r="AY2557" i="1"/>
  <c r="BD2557" i="1" s="1"/>
  <c r="BC2813" i="1"/>
  <c r="BH2813" i="1" s="1"/>
  <c r="BB2813" i="1"/>
  <c r="BG2813" i="1" s="1"/>
  <c r="BA2813" i="1"/>
  <c r="BF2813" i="1" s="1"/>
  <c r="AZ2813" i="1"/>
  <c r="BE2813" i="1" s="1"/>
  <c r="AY2813" i="1"/>
  <c r="BD2813" i="1" s="1"/>
  <c r="AP967" i="1"/>
  <c r="Y345" i="1"/>
  <c r="AD345" i="1" s="1"/>
  <c r="AA532" i="1"/>
  <c r="AF532" i="1" s="1"/>
  <c r="AB644" i="1"/>
  <c r="AG644" i="1" s="1"/>
  <c r="AA788" i="1"/>
  <c r="AF788" i="1" s="1"/>
  <c r="Y868" i="1"/>
  <c r="AD868" i="1" s="1"/>
  <c r="AP1760" i="1"/>
  <c r="AP2048" i="1"/>
  <c r="AP2304" i="1"/>
  <c r="AC538" i="1"/>
  <c r="AH538" i="1" s="1"/>
  <c r="AC698" i="1"/>
  <c r="AH698" i="1" s="1"/>
  <c r="AP2434" i="1"/>
  <c r="AC537" i="1"/>
  <c r="AH537" i="1" s="1"/>
  <c r="AC569" i="1"/>
  <c r="AH569" i="1" s="1"/>
  <c r="AI569" i="1" s="1"/>
  <c r="AP2378" i="1"/>
  <c r="AB572" i="1"/>
  <c r="AG572" i="1" s="1"/>
  <c r="AA668" i="1"/>
  <c r="AF668" i="1" s="1"/>
  <c r="AA306" i="1"/>
  <c r="AF306" i="1" s="1"/>
  <c r="Z689" i="1"/>
  <c r="AE689" i="1" s="1"/>
  <c r="AB2401" i="1"/>
  <c r="AG2401" i="1" s="1"/>
  <c r="AA828" i="1"/>
  <c r="AF828" i="1" s="1"/>
  <c r="Z1089" i="1"/>
  <c r="AE1089" i="1" s="1"/>
  <c r="AA1516" i="1"/>
  <c r="AF1516" i="1" s="1"/>
  <c r="AA2113" i="1"/>
  <c r="AF2113" i="1" s="1"/>
  <c r="AA1809" i="1"/>
  <c r="AF1809" i="1" s="1"/>
  <c r="Y2193" i="1"/>
  <c r="AD2193" i="1" s="1"/>
  <c r="AA1265" i="1"/>
  <c r="AF1265" i="1" s="1"/>
  <c r="Y747" i="1"/>
  <c r="AD747" i="1" s="1"/>
  <c r="AA1617" i="1"/>
  <c r="AF1617" i="1" s="1"/>
  <c r="Y2172" i="1"/>
  <c r="AD2172" i="1" s="1"/>
  <c r="AP2557" i="1"/>
  <c r="AA300" i="1"/>
  <c r="AF300" i="1" s="1"/>
  <c r="AB619" i="1"/>
  <c r="AG619" i="1" s="1"/>
  <c r="AA651" i="1"/>
  <c r="AF651" i="1" s="1"/>
  <c r="Y876" i="1"/>
  <c r="AD876" i="1" s="1"/>
  <c r="AA417" i="1"/>
  <c r="AF417" i="1" s="1"/>
  <c r="AC417" i="1"/>
  <c r="AH417" i="1" s="1"/>
  <c r="Y417" i="1"/>
  <c r="AD417" i="1" s="1"/>
  <c r="AA593" i="1"/>
  <c r="AF593" i="1" s="1"/>
  <c r="Z593" i="1"/>
  <c r="AE593" i="1" s="1"/>
  <c r="Y593" i="1"/>
  <c r="AD593" i="1" s="1"/>
  <c r="AA2529" i="1"/>
  <c r="AF2529" i="1" s="1"/>
  <c r="Z2529" i="1"/>
  <c r="AE2529" i="1" s="1"/>
  <c r="AA418" i="1"/>
  <c r="AF418" i="1" s="1"/>
  <c r="AC418" i="1"/>
  <c r="AH418" i="1" s="1"/>
  <c r="Y418" i="1"/>
  <c r="AD418" i="1" s="1"/>
  <c r="AB418" i="1"/>
  <c r="AG418" i="1" s="1"/>
  <c r="AC594" i="1"/>
  <c r="AH594" i="1" s="1"/>
  <c r="AB594" i="1"/>
  <c r="AG594" i="1" s="1"/>
  <c r="AA1873" i="1"/>
  <c r="AF1873" i="1" s="1"/>
  <c r="Z1873" i="1"/>
  <c r="AE1873" i="1" s="1"/>
  <c r="Y1873" i="1"/>
  <c r="AD1873" i="1" s="1"/>
  <c r="AB1873" i="1"/>
  <c r="AG1873" i="1" s="1"/>
  <c r="Z338" i="1"/>
  <c r="AE338" i="1" s="1"/>
  <c r="AB338" i="1"/>
  <c r="AG338" i="1" s="1"/>
  <c r="AA338" i="1"/>
  <c r="AF338" i="1" s="1"/>
  <c r="Y1025" i="1"/>
  <c r="AD1025" i="1" s="1"/>
  <c r="Z1025" i="1"/>
  <c r="AE1025" i="1" s="1"/>
  <c r="AA1025" i="1"/>
  <c r="AF1025" i="1" s="1"/>
  <c r="AB1025" i="1"/>
  <c r="AG1025" i="1" s="1"/>
  <c r="AC2220" i="1"/>
  <c r="AH2220" i="1" s="1"/>
  <c r="AB2220" i="1"/>
  <c r="AG2220" i="1" s="1"/>
  <c r="AA402" i="1"/>
  <c r="AF402" i="1" s="1"/>
  <c r="Y402" i="1"/>
  <c r="AD402" i="1" s="1"/>
  <c r="Z402" i="1"/>
  <c r="AE402" i="1" s="1"/>
  <c r="AB402" i="1"/>
  <c r="AG402" i="1" s="1"/>
  <c r="AA548" i="1"/>
  <c r="AF548" i="1" s="1"/>
  <c r="Z548" i="1"/>
  <c r="AE548" i="1" s="1"/>
  <c r="Y548" i="1"/>
  <c r="AD548" i="1" s="1"/>
  <c r="AB548" i="1"/>
  <c r="AG548" i="1" s="1"/>
  <c r="AA676" i="1"/>
  <c r="AF676" i="1" s="1"/>
  <c r="AC676" i="1"/>
  <c r="AH676" i="1" s="1"/>
  <c r="Y1132" i="1"/>
  <c r="AD1132" i="1" s="1"/>
  <c r="AA1132" i="1"/>
  <c r="AF1132" i="1" s="1"/>
  <c r="AC1649" i="1"/>
  <c r="AH1649" i="1" s="1"/>
  <c r="AB1649" i="1"/>
  <c r="AG1649" i="1" s="1"/>
  <c r="AA1649" i="1"/>
  <c r="AF1649" i="1" s="1"/>
  <c r="AB2881" i="1"/>
  <c r="AG2881" i="1" s="1"/>
  <c r="AA2881" i="1"/>
  <c r="AF2881" i="1" s="1"/>
  <c r="Y2881" i="1"/>
  <c r="AD2881" i="1" s="1"/>
  <c r="AB1148" i="1"/>
  <c r="AG1148" i="1" s="1"/>
  <c r="Y1148" i="1"/>
  <c r="AD1148" i="1" s="1"/>
  <c r="AA1148" i="1"/>
  <c r="AF1148" i="1" s="1"/>
  <c r="Z1148" i="1"/>
  <c r="AE1148" i="1" s="1"/>
  <c r="Z347" i="1"/>
  <c r="AE347" i="1" s="1"/>
  <c r="AA347" i="1"/>
  <c r="AF347" i="1" s="1"/>
  <c r="AB491" i="1"/>
  <c r="AG491" i="1" s="1"/>
  <c r="AC491" i="1"/>
  <c r="AH491" i="1" s="1"/>
  <c r="Z491" i="1"/>
  <c r="AE491" i="1" s="1"/>
  <c r="Y667" i="1"/>
  <c r="AD667" i="1" s="1"/>
  <c r="Z667" i="1"/>
  <c r="AE667" i="1" s="1"/>
  <c r="Y916" i="1"/>
  <c r="AD916" i="1" s="1"/>
  <c r="AA916" i="1"/>
  <c r="AF916" i="1" s="1"/>
  <c r="Z2817" i="1"/>
  <c r="AE2817" i="1" s="1"/>
  <c r="Y2817" i="1"/>
  <c r="AD2817" i="1" s="1"/>
  <c r="AA460" i="1"/>
  <c r="AF460" i="1" s="1"/>
  <c r="Y460" i="1"/>
  <c r="AD460" i="1" s="1"/>
  <c r="AB588" i="1"/>
  <c r="AG588" i="1" s="1"/>
  <c r="Z588" i="1"/>
  <c r="AE588" i="1" s="1"/>
  <c r="AC716" i="1"/>
  <c r="AH716" i="1" s="1"/>
  <c r="AA716" i="1"/>
  <c r="AF716" i="1" s="1"/>
  <c r="Y716" i="1"/>
  <c r="AD716" i="1" s="1"/>
  <c r="Z716" i="1"/>
  <c r="AE716" i="1" s="1"/>
  <c r="AB2348" i="1"/>
  <c r="AG2348" i="1" s="1"/>
  <c r="AC2348" i="1"/>
  <c r="AH2348" i="1" s="1"/>
  <c r="AB489" i="1"/>
  <c r="AG489" i="1" s="1"/>
  <c r="Y489" i="1"/>
  <c r="AD489" i="1" s="1"/>
  <c r="Z489" i="1"/>
  <c r="AE489" i="1" s="1"/>
  <c r="AA489" i="1"/>
  <c r="AF489" i="1" s="1"/>
  <c r="AA633" i="1"/>
  <c r="AF633" i="1" s="1"/>
  <c r="Z633" i="1"/>
  <c r="AE633" i="1" s="1"/>
  <c r="Y633" i="1"/>
  <c r="AD633" i="1" s="1"/>
  <c r="AA665" i="1"/>
  <c r="AF665" i="1" s="1"/>
  <c r="Z665" i="1"/>
  <c r="AE665" i="1" s="1"/>
  <c r="AB665" i="1"/>
  <c r="AG665" i="1" s="1"/>
  <c r="Z521" i="1"/>
  <c r="AE521" i="1" s="1"/>
  <c r="Y521" i="1"/>
  <c r="AD521" i="1" s="1"/>
  <c r="AA521" i="1"/>
  <c r="AF521" i="1" s="1"/>
  <c r="AB521" i="1"/>
  <c r="AG521" i="1" s="1"/>
  <c r="Z713" i="1"/>
  <c r="AE713" i="1" s="1"/>
  <c r="AC713" i="1"/>
  <c r="AH713" i="1" s="1"/>
  <c r="AP1170" i="1"/>
  <c r="AP1274" i="1"/>
  <c r="AP2122" i="1"/>
  <c r="AP2186" i="1"/>
  <c r="AP2015" i="1"/>
  <c r="AP2079" i="1"/>
  <c r="AP2143" i="1"/>
  <c r="AP2207" i="1"/>
  <c r="AP2271" i="1"/>
  <c r="AP2330" i="1"/>
  <c r="AP2394" i="1"/>
  <c r="AP2458" i="1"/>
  <c r="AP718" i="1"/>
  <c r="AP1133" i="1"/>
  <c r="AP1080" i="1"/>
  <c r="AP1389" i="1"/>
  <c r="AP1517" i="1"/>
  <c r="AP1645" i="1"/>
  <c r="AP1773" i="1"/>
  <c r="AP1240" i="1"/>
  <c r="AP1432" i="1"/>
  <c r="AP1741" i="1"/>
  <c r="AP2165" i="1"/>
  <c r="AP2325" i="1"/>
  <c r="AP2421" i="1"/>
  <c r="BC151" i="1"/>
  <c r="BH151" i="1" s="1"/>
  <c r="BB151" i="1"/>
  <c r="BG151" i="1" s="1"/>
  <c r="BA151" i="1"/>
  <c r="BF151" i="1" s="1"/>
  <c r="AY151" i="1"/>
  <c r="BD151" i="1" s="1"/>
  <c r="BI151" i="1" s="1"/>
  <c r="AZ151" i="1"/>
  <c r="BE151" i="1" s="1"/>
  <c r="BC279" i="1"/>
  <c r="BH279" i="1" s="1"/>
  <c r="BB279" i="1"/>
  <c r="BG279" i="1" s="1"/>
  <c r="BA279" i="1"/>
  <c r="BF279" i="1" s="1"/>
  <c r="AY279" i="1"/>
  <c r="BD279" i="1" s="1"/>
  <c r="AZ279" i="1"/>
  <c r="BE279" i="1" s="1"/>
  <c r="BC407" i="1"/>
  <c r="BH407" i="1" s="1"/>
  <c r="BB407" i="1"/>
  <c r="BG407" i="1" s="1"/>
  <c r="BA407" i="1"/>
  <c r="BF407" i="1" s="1"/>
  <c r="AY407" i="1"/>
  <c r="BD407" i="1" s="1"/>
  <c r="AZ407" i="1"/>
  <c r="BE407" i="1" s="1"/>
  <c r="BC535" i="1"/>
  <c r="BH535" i="1" s="1"/>
  <c r="BB535" i="1"/>
  <c r="BG535" i="1" s="1"/>
  <c r="BA535" i="1"/>
  <c r="BF535" i="1" s="1"/>
  <c r="AY535" i="1"/>
  <c r="BD535" i="1" s="1"/>
  <c r="AZ535" i="1"/>
  <c r="BE535" i="1" s="1"/>
  <c r="BC663" i="1"/>
  <c r="BH663" i="1" s="1"/>
  <c r="BB663" i="1"/>
  <c r="BG663" i="1" s="1"/>
  <c r="BA663" i="1"/>
  <c r="BF663" i="1" s="1"/>
  <c r="AY663" i="1"/>
  <c r="BD663" i="1" s="1"/>
  <c r="AZ663" i="1"/>
  <c r="BE663" i="1" s="1"/>
  <c r="BC775" i="1"/>
  <c r="BH775" i="1" s="1"/>
  <c r="BB775" i="1"/>
  <c r="BG775" i="1" s="1"/>
  <c r="BA775" i="1"/>
  <c r="BF775" i="1" s="1"/>
  <c r="AY775" i="1"/>
  <c r="BD775" i="1" s="1"/>
  <c r="AZ775" i="1"/>
  <c r="BE775" i="1" s="1"/>
  <c r="BC903" i="1"/>
  <c r="BH903" i="1" s="1"/>
  <c r="BB903" i="1"/>
  <c r="BG903" i="1" s="1"/>
  <c r="BA903" i="1"/>
  <c r="BF903" i="1" s="1"/>
  <c r="AY903" i="1"/>
  <c r="BD903" i="1" s="1"/>
  <c r="AZ903" i="1"/>
  <c r="BE903" i="1" s="1"/>
  <c r="BC1031" i="1"/>
  <c r="BH1031" i="1" s="1"/>
  <c r="BB1031" i="1"/>
  <c r="BG1031" i="1" s="1"/>
  <c r="BA1031" i="1"/>
  <c r="BF1031" i="1" s="1"/>
  <c r="AY1031" i="1"/>
  <c r="BD1031" i="1" s="1"/>
  <c r="AZ1031" i="1"/>
  <c r="BE1031" i="1" s="1"/>
  <c r="BC1159" i="1"/>
  <c r="BH1159" i="1" s="1"/>
  <c r="BB1159" i="1"/>
  <c r="BG1159" i="1" s="1"/>
  <c r="BA1159" i="1"/>
  <c r="BF1159" i="1" s="1"/>
  <c r="AY1159" i="1"/>
  <c r="BD1159" i="1" s="1"/>
  <c r="AZ1159" i="1"/>
  <c r="BE1159" i="1" s="1"/>
  <c r="BC1287" i="1"/>
  <c r="BH1287" i="1" s="1"/>
  <c r="BB1287" i="1"/>
  <c r="BG1287" i="1" s="1"/>
  <c r="BA1287" i="1"/>
  <c r="BF1287" i="1" s="1"/>
  <c r="AY1287" i="1"/>
  <c r="BD1287" i="1" s="1"/>
  <c r="AZ1287" i="1"/>
  <c r="BE1287" i="1" s="1"/>
  <c r="BC1415" i="1"/>
  <c r="BH1415" i="1" s="1"/>
  <c r="BB1415" i="1"/>
  <c r="BG1415" i="1" s="1"/>
  <c r="BA1415" i="1"/>
  <c r="BF1415" i="1" s="1"/>
  <c r="AY1415" i="1"/>
  <c r="BD1415" i="1" s="1"/>
  <c r="AZ1415" i="1"/>
  <c r="BE1415" i="1" s="1"/>
  <c r="BC1589" i="1"/>
  <c r="BH1589" i="1" s="1"/>
  <c r="BB1589" i="1"/>
  <c r="BG1589" i="1" s="1"/>
  <c r="BA1589" i="1"/>
  <c r="BF1589" i="1" s="1"/>
  <c r="AY1589" i="1"/>
  <c r="BD1589" i="1" s="1"/>
  <c r="AZ1589" i="1"/>
  <c r="BE1589" i="1" s="1"/>
  <c r="BC1772" i="1"/>
  <c r="BH1772" i="1" s="1"/>
  <c r="BB1772" i="1"/>
  <c r="BG1772" i="1" s="1"/>
  <c r="BA1772" i="1"/>
  <c r="BF1772" i="1" s="1"/>
  <c r="AZ1772" i="1"/>
  <c r="BE1772" i="1" s="1"/>
  <c r="AY1772" i="1"/>
  <c r="BD1772" i="1" s="1"/>
  <c r="BC1918" i="1"/>
  <c r="BH1918" i="1" s="1"/>
  <c r="BB1918" i="1"/>
  <c r="BG1918" i="1" s="1"/>
  <c r="BA1918" i="1"/>
  <c r="BF1918" i="1" s="1"/>
  <c r="AZ1918" i="1"/>
  <c r="BE1918" i="1" s="1"/>
  <c r="AY1918" i="1"/>
  <c r="BD1918" i="1" s="1"/>
  <c r="BC2101" i="1"/>
  <c r="BH2101" i="1" s="1"/>
  <c r="BB2101" i="1"/>
  <c r="BG2101" i="1" s="1"/>
  <c r="BA2101" i="1"/>
  <c r="BF2101" i="1" s="1"/>
  <c r="AY2101" i="1"/>
  <c r="BD2101" i="1" s="1"/>
  <c r="AZ2101" i="1"/>
  <c r="BE2101" i="1" s="1"/>
  <c r="BC2245" i="1"/>
  <c r="BH2245" i="1" s="1"/>
  <c r="BB2245" i="1"/>
  <c r="BG2245" i="1" s="1"/>
  <c r="BA2245" i="1"/>
  <c r="BF2245" i="1" s="1"/>
  <c r="AY2245" i="1"/>
  <c r="BD2245" i="1" s="1"/>
  <c r="AZ2245" i="1"/>
  <c r="BE2245" i="1" s="1"/>
  <c r="BC2309" i="1"/>
  <c r="BH2309" i="1" s="1"/>
  <c r="BB2309" i="1"/>
  <c r="BG2309" i="1" s="1"/>
  <c r="BA2309" i="1"/>
  <c r="BF2309" i="1" s="1"/>
  <c r="AY2309" i="1"/>
  <c r="BD2309" i="1" s="1"/>
  <c r="AZ2309" i="1"/>
  <c r="BE2309" i="1" s="1"/>
  <c r="BC2373" i="1"/>
  <c r="BH2373" i="1" s="1"/>
  <c r="BB2373" i="1"/>
  <c r="BG2373" i="1" s="1"/>
  <c r="BA2373" i="1"/>
  <c r="BF2373" i="1" s="1"/>
  <c r="AY2373" i="1"/>
  <c r="BD2373" i="1" s="1"/>
  <c r="AZ2373" i="1"/>
  <c r="BE2373" i="1" s="1"/>
  <c r="BC2437" i="1"/>
  <c r="BH2437" i="1" s="1"/>
  <c r="BB2437" i="1"/>
  <c r="BG2437" i="1" s="1"/>
  <c r="BA2437" i="1"/>
  <c r="BF2437" i="1" s="1"/>
  <c r="AY2437" i="1"/>
  <c r="BD2437" i="1" s="1"/>
  <c r="AZ2437" i="1"/>
  <c r="BE2437" i="1" s="1"/>
  <c r="BC2501" i="1"/>
  <c r="BH2501" i="1" s="1"/>
  <c r="BB2501" i="1"/>
  <c r="BG2501" i="1" s="1"/>
  <c r="BA2501" i="1"/>
  <c r="BF2501" i="1" s="1"/>
  <c r="AY2501" i="1"/>
  <c r="BD2501" i="1" s="1"/>
  <c r="AZ2501" i="1"/>
  <c r="BE2501" i="1" s="1"/>
  <c r="BC2565" i="1"/>
  <c r="BH2565" i="1" s="1"/>
  <c r="BB2565" i="1"/>
  <c r="BG2565" i="1" s="1"/>
  <c r="BA2565" i="1"/>
  <c r="BF2565" i="1" s="1"/>
  <c r="AY2565" i="1"/>
  <c r="BD2565" i="1" s="1"/>
  <c r="AZ2565" i="1"/>
  <c r="BE2565" i="1" s="1"/>
  <c r="BC2629" i="1"/>
  <c r="BH2629" i="1" s="1"/>
  <c r="BB2629" i="1"/>
  <c r="BG2629" i="1" s="1"/>
  <c r="BA2629" i="1"/>
  <c r="BF2629" i="1" s="1"/>
  <c r="AY2629" i="1"/>
  <c r="BD2629" i="1" s="1"/>
  <c r="AZ2629" i="1"/>
  <c r="BE2629" i="1" s="1"/>
  <c r="BC2693" i="1"/>
  <c r="BH2693" i="1" s="1"/>
  <c r="BB2693" i="1"/>
  <c r="BG2693" i="1" s="1"/>
  <c r="BA2693" i="1"/>
  <c r="BF2693" i="1" s="1"/>
  <c r="AY2693" i="1"/>
  <c r="BD2693" i="1" s="1"/>
  <c r="AZ2693" i="1"/>
  <c r="BE2693" i="1" s="1"/>
  <c r="BC2757" i="1"/>
  <c r="BH2757" i="1" s="1"/>
  <c r="BB2757" i="1"/>
  <c r="BG2757" i="1" s="1"/>
  <c r="BA2757" i="1"/>
  <c r="BF2757" i="1" s="1"/>
  <c r="AY2757" i="1"/>
  <c r="BD2757" i="1" s="1"/>
  <c r="AZ2757" i="1"/>
  <c r="BE2757" i="1" s="1"/>
  <c r="BC2821" i="1"/>
  <c r="BH2821" i="1" s="1"/>
  <c r="BB2821" i="1"/>
  <c r="BG2821" i="1" s="1"/>
  <c r="BA2821" i="1"/>
  <c r="BF2821" i="1" s="1"/>
  <c r="AZ2821" i="1"/>
  <c r="BE2821" i="1" s="1"/>
  <c r="AY2821" i="1"/>
  <c r="BD2821" i="1" s="1"/>
  <c r="BI2821" i="1" s="1"/>
  <c r="BC2885" i="1"/>
  <c r="BH2885" i="1" s="1"/>
  <c r="BB2885" i="1"/>
  <c r="BG2885" i="1" s="1"/>
  <c r="BA2885" i="1"/>
  <c r="BF2885" i="1" s="1"/>
  <c r="AZ2885" i="1"/>
  <c r="BE2885" i="1" s="1"/>
  <c r="AY2885" i="1"/>
  <c r="BD2885" i="1" s="1"/>
  <c r="BN565" i="1"/>
  <c r="BJ813" i="1"/>
  <c r="BJ909" i="1"/>
  <c r="BJ1325" i="1"/>
  <c r="BJ1421" i="1"/>
  <c r="BJ1837" i="1"/>
  <c r="BJ1933" i="1"/>
  <c r="BJ229" i="1"/>
  <c r="BJ485" i="1"/>
  <c r="BJ741" i="1"/>
  <c r="BJ837" i="1"/>
  <c r="BJ1253" i="1"/>
  <c r="BJ1765" i="1"/>
  <c r="BJ1861" i="1"/>
  <c r="BC238" i="1"/>
  <c r="BH238" i="1" s="1"/>
  <c r="BB238" i="1"/>
  <c r="BG238" i="1" s="1"/>
  <c r="BA238" i="1"/>
  <c r="BF238" i="1" s="1"/>
  <c r="AZ238" i="1"/>
  <c r="BE238" i="1" s="1"/>
  <c r="AY238" i="1"/>
  <c r="BD238" i="1" s="1"/>
  <c r="BB366" i="1"/>
  <c r="BG366" i="1" s="1"/>
  <c r="BA366" i="1"/>
  <c r="BF366" i="1" s="1"/>
  <c r="BC366" i="1"/>
  <c r="BH366" i="1" s="1"/>
  <c r="AZ366" i="1"/>
  <c r="BE366" i="1" s="1"/>
  <c r="AY366" i="1"/>
  <c r="BD366" i="1" s="1"/>
  <c r="BC494" i="1"/>
  <c r="BH494" i="1" s="1"/>
  <c r="BB494" i="1"/>
  <c r="BG494" i="1" s="1"/>
  <c r="BA494" i="1"/>
  <c r="BF494" i="1" s="1"/>
  <c r="AZ494" i="1"/>
  <c r="BE494" i="1" s="1"/>
  <c r="AY494" i="1"/>
  <c r="BD494" i="1" s="1"/>
  <c r="BC622" i="1"/>
  <c r="BH622" i="1" s="1"/>
  <c r="BB622" i="1"/>
  <c r="BG622" i="1" s="1"/>
  <c r="BA622" i="1"/>
  <c r="BF622" i="1" s="1"/>
  <c r="AZ622" i="1"/>
  <c r="BE622" i="1" s="1"/>
  <c r="AY622" i="1"/>
  <c r="BD622" i="1" s="1"/>
  <c r="BC758" i="1"/>
  <c r="BH758" i="1" s="1"/>
  <c r="BB758" i="1"/>
  <c r="BG758" i="1" s="1"/>
  <c r="BA758" i="1"/>
  <c r="BF758" i="1" s="1"/>
  <c r="AY758" i="1"/>
  <c r="BD758" i="1" s="1"/>
  <c r="AZ758" i="1"/>
  <c r="BE758" i="1" s="1"/>
  <c r="BC932" i="1"/>
  <c r="BH932" i="1" s="1"/>
  <c r="BB932" i="1"/>
  <c r="BG932" i="1" s="1"/>
  <c r="BA932" i="1"/>
  <c r="BF932" i="1" s="1"/>
  <c r="AZ932" i="1"/>
  <c r="BE932" i="1" s="1"/>
  <c r="AY932" i="1"/>
  <c r="BD932" i="1" s="1"/>
  <c r="BC1087" i="1"/>
  <c r="BH1087" i="1" s="1"/>
  <c r="BA1087" i="1"/>
  <c r="BF1087" i="1" s="1"/>
  <c r="BB1087" i="1"/>
  <c r="BG1087" i="1" s="1"/>
  <c r="AZ1087" i="1"/>
  <c r="BE1087" i="1" s="1"/>
  <c r="AY1087" i="1"/>
  <c r="BD1087" i="1" s="1"/>
  <c r="BC1270" i="1"/>
  <c r="BH1270" i="1" s="1"/>
  <c r="BB1270" i="1"/>
  <c r="BG1270" i="1" s="1"/>
  <c r="BA1270" i="1"/>
  <c r="BF1270" i="1" s="1"/>
  <c r="AY1270" i="1"/>
  <c r="BD1270" i="1" s="1"/>
  <c r="AZ1270" i="1"/>
  <c r="BE1270" i="1" s="1"/>
  <c r="BC1444" i="1"/>
  <c r="BH1444" i="1" s="1"/>
  <c r="BB1444" i="1"/>
  <c r="BG1444" i="1" s="1"/>
  <c r="BA1444" i="1"/>
  <c r="BF1444" i="1" s="1"/>
  <c r="AZ1444" i="1"/>
  <c r="BE1444" i="1" s="1"/>
  <c r="AY1444" i="1"/>
  <c r="BD1444" i="1" s="1"/>
  <c r="BC1700" i="1"/>
  <c r="BH1700" i="1" s="1"/>
  <c r="BB1700" i="1"/>
  <c r="BG1700" i="1" s="1"/>
  <c r="BA1700" i="1"/>
  <c r="BF1700" i="1" s="1"/>
  <c r="AZ1700" i="1"/>
  <c r="BE1700" i="1" s="1"/>
  <c r="AY1700" i="1"/>
  <c r="BD1700" i="1" s="1"/>
  <c r="BC1956" i="1"/>
  <c r="BH1956" i="1" s="1"/>
  <c r="BB1956" i="1"/>
  <c r="BG1956" i="1" s="1"/>
  <c r="BA1956" i="1"/>
  <c r="BF1956" i="1" s="1"/>
  <c r="AZ1956" i="1"/>
  <c r="BE1956" i="1" s="1"/>
  <c r="AY1956" i="1"/>
  <c r="BD1956" i="1" s="1"/>
  <c r="BC2212" i="1"/>
  <c r="BH2212" i="1" s="1"/>
  <c r="BB2212" i="1"/>
  <c r="BG2212" i="1" s="1"/>
  <c r="BA2212" i="1"/>
  <c r="BF2212" i="1" s="1"/>
  <c r="AZ2212" i="1"/>
  <c r="BE2212" i="1" s="1"/>
  <c r="AY2212" i="1"/>
  <c r="BD2212" i="1" s="1"/>
  <c r="BC2286" i="1"/>
  <c r="BH2286" i="1" s="1"/>
  <c r="BB2286" i="1"/>
  <c r="BG2286" i="1" s="1"/>
  <c r="BA2286" i="1"/>
  <c r="BF2286" i="1" s="1"/>
  <c r="AZ2286" i="1"/>
  <c r="BE2286" i="1" s="1"/>
  <c r="AY2286" i="1"/>
  <c r="BD2286" i="1" s="1"/>
  <c r="BC2350" i="1"/>
  <c r="BH2350" i="1" s="1"/>
  <c r="BB2350" i="1"/>
  <c r="BG2350" i="1" s="1"/>
  <c r="BA2350" i="1"/>
  <c r="BF2350" i="1" s="1"/>
  <c r="AZ2350" i="1"/>
  <c r="BE2350" i="1" s="1"/>
  <c r="AY2350" i="1"/>
  <c r="BD2350" i="1" s="1"/>
  <c r="BC2414" i="1"/>
  <c r="BH2414" i="1" s="1"/>
  <c r="BB2414" i="1"/>
  <c r="BG2414" i="1" s="1"/>
  <c r="BA2414" i="1"/>
  <c r="BF2414" i="1" s="1"/>
  <c r="AZ2414" i="1"/>
  <c r="BE2414" i="1" s="1"/>
  <c r="AY2414" i="1"/>
  <c r="BD2414" i="1" s="1"/>
  <c r="BC2478" i="1"/>
  <c r="BH2478" i="1" s="1"/>
  <c r="BB2478" i="1"/>
  <c r="BG2478" i="1" s="1"/>
  <c r="BA2478" i="1"/>
  <c r="BF2478" i="1" s="1"/>
  <c r="AZ2478" i="1"/>
  <c r="BE2478" i="1" s="1"/>
  <c r="AY2478" i="1"/>
  <c r="BD2478" i="1" s="1"/>
  <c r="BC2542" i="1"/>
  <c r="BH2542" i="1" s="1"/>
  <c r="BB2542" i="1"/>
  <c r="BG2542" i="1" s="1"/>
  <c r="BA2542" i="1"/>
  <c r="BF2542" i="1" s="1"/>
  <c r="AZ2542" i="1"/>
  <c r="BE2542" i="1" s="1"/>
  <c r="AY2542" i="1"/>
  <c r="BD2542" i="1" s="1"/>
  <c r="BC2606" i="1"/>
  <c r="BH2606" i="1" s="1"/>
  <c r="BB2606" i="1"/>
  <c r="BG2606" i="1" s="1"/>
  <c r="BA2606" i="1"/>
  <c r="BF2606" i="1" s="1"/>
  <c r="AZ2606" i="1"/>
  <c r="BE2606" i="1" s="1"/>
  <c r="AY2606" i="1"/>
  <c r="BD2606" i="1" s="1"/>
  <c r="BC2670" i="1"/>
  <c r="BH2670" i="1" s="1"/>
  <c r="BB2670" i="1"/>
  <c r="BG2670" i="1" s="1"/>
  <c r="BA2670" i="1"/>
  <c r="BF2670" i="1" s="1"/>
  <c r="AZ2670" i="1"/>
  <c r="BE2670" i="1" s="1"/>
  <c r="AY2670" i="1"/>
  <c r="BD2670" i="1" s="1"/>
  <c r="BC2734" i="1"/>
  <c r="BH2734" i="1" s="1"/>
  <c r="BB2734" i="1"/>
  <c r="BG2734" i="1" s="1"/>
  <c r="BA2734" i="1"/>
  <c r="BF2734" i="1" s="1"/>
  <c r="AZ2734" i="1"/>
  <c r="BE2734" i="1" s="1"/>
  <c r="AY2734" i="1"/>
  <c r="BD2734" i="1" s="1"/>
  <c r="BC2798" i="1"/>
  <c r="BH2798" i="1" s="1"/>
  <c r="BB2798" i="1"/>
  <c r="BG2798" i="1" s="1"/>
  <c r="BA2798" i="1"/>
  <c r="BF2798" i="1" s="1"/>
  <c r="AZ2798" i="1"/>
  <c r="BE2798" i="1" s="1"/>
  <c r="AY2798" i="1"/>
  <c r="BD2798" i="1" s="1"/>
  <c r="BC2862" i="1"/>
  <c r="BH2862" i="1" s="1"/>
  <c r="BB2862" i="1"/>
  <c r="BG2862" i="1" s="1"/>
  <c r="BA2862" i="1"/>
  <c r="BF2862" i="1" s="1"/>
  <c r="AZ2862" i="1"/>
  <c r="BE2862" i="1" s="1"/>
  <c r="AY2862" i="1"/>
  <c r="BD2862" i="1" s="1"/>
  <c r="BN1254" i="1"/>
  <c r="BM574" i="1"/>
  <c r="BJ1046" i="1"/>
  <c r="BJ1182" i="1"/>
  <c r="BC367" i="1"/>
  <c r="BH367" i="1" s="1"/>
  <c r="BA367" i="1"/>
  <c r="BF367" i="1" s="1"/>
  <c r="BB367" i="1"/>
  <c r="BG367" i="1" s="1"/>
  <c r="AZ367" i="1"/>
  <c r="BE367" i="1" s="1"/>
  <c r="AY367" i="1"/>
  <c r="BD367" i="1" s="1"/>
  <c r="BI367" i="1" s="1"/>
  <c r="BC623" i="1"/>
  <c r="BH623" i="1" s="1"/>
  <c r="BA623" i="1"/>
  <c r="BF623" i="1" s="1"/>
  <c r="BB623" i="1"/>
  <c r="BG623" i="1" s="1"/>
  <c r="AZ623" i="1"/>
  <c r="BE623" i="1" s="1"/>
  <c r="AY623" i="1"/>
  <c r="BD623" i="1" s="1"/>
  <c r="BC887" i="1"/>
  <c r="BH887" i="1" s="1"/>
  <c r="BB887" i="1"/>
  <c r="BG887" i="1" s="1"/>
  <c r="BA887" i="1"/>
  <c r="BF887" i="1" s="1"/>
  <c r="AY887" i="1"/>
  <c r="BD887" i="1" s="1"/>
  <c r="AZ887" i="1"/>
  <c r="BE887" i="1" s="1"/>
  <c r="BC1143" i="1"/>
  <c r="BH1143" i="1" s="1"/>
  <c r="BB1143" i="1"/>
  <c r="BG1143" i="1" s="1"/>
  <c r="BA1143" i="1"/>
  <c r="BF1143" i="1" s="1"/>
  <c r="AY1143" i="1"/>
  <c r="BD1143" i="1" s="1"/>
  <c r="BI1143" i="1" s="1"/>
  <c r="AZ1143" i="1"/>
  <c r="BE1143" i="1" s="1"/>
  <c r="BC1399" i="1"/>
  <c r="BH1399" i="1" s="1"/>
  <c r="BB1399" i="1"/>
  <c r="BG1399" i="1" s="1"/>
  <c r="BA1399" i="1"/>
  <c r="BF1399" i="1" s="1"/>
  <c r="AY1399" i="1"/>
  <c r="BD1399" i="1" s="1"/>
  <c r="AZ1399" i="1"/>
  <c r="BE1399" i="1" s="1"/>
  <c r="BC1820" i="1"/>
  <c r="BH1820" i="1" s="1"/>
  <c r="BB1820" i="1"/>
  <c r="BG1820" i="1" s="1"/>
  <c r="BA1820" i="1"/>
  <c r="BF1820" i="1" s="1"/>
  <c r="AZ1820" i="1"/>
  <c r="BE1820" i="1" s="1"/>
  <c r="AY1820" i="1"/>
  <c r="BD1820" i="1" s="1"/>
  <c r="AP2314" i="1"/>
  <c r="AC424" i="1"/>
  <c r="AH424" i="1" s="1"/>
  <c r="AB243" i="1"/>
  <c r="AG243" i="1" s="1"/>
  <c r="AB428" i="1"/>
  <c r="AG428" i="1" s="1"/>
  <c r="AI428" i="1" s="1"/>
  <c r="AB556" i="1"/>
  <c r="AG556" i="1" s="1"/>
  <c r="AI556" i="1" s="1"/>
  <c r="Z668" i="1"/>
  <c r="AE668" i="1" s="1"/>
  <c r="AC2097" i="1"/>
  <c r="AH2097" i="1" s="1"/>
  <c r="Z2401" i="1"/>
  <c r="AE2401" i="1" s="1"/>
  <c r="Z828" i="1"/>
  <c r="AE828" i="1" s="1"/>
  <c r="Y2113" i="1"/>
  <c r="AD2113" i="1" s="1"/>
  <c r="Y1617" i="1"/>
  <c r="AD1617" i="1" s="1"/>
  <c r="AC2172" i="1"/>
  <c r="AH2172" i="1" s="1"/>
  <c r="AP1493" i="1"/>
  <c r="AP2397" i="1"/>
  <c r="AB394" i="1"/>
  <c r="AG394" i="1" s="1"/>
  <c r="AC394" i="1"/>
  <c r="AH394" i="1" s="1"/>
  <c r="AC737" i="1"/>
  <c r="AH737" i="1" s="1"/>
  <c r="AB737" i="1"/>
  <c r="AG737" i="1" s="1"/>
  <c r="AC377" i="1"/>
  <c r="AH377" i="1" s="1"/>
  <c r="AA377" i="1"/>
  <c r="AF377" i="1" s="1"/>
  <c r="Y643" i="1"/>
  <c r="AD643" i="1" s="1"/>
  <c r="AC643" i="1"/>
  <c r="AH643" i="1" s="1"/>
  <c r="AA2156" i="1"/>
  <c r="AF2156" i="1" s="1"/>
  <c r="Z2156" i="1"/>
  <c r="AE2156" i="1" s="1"/>
  <c r="Y2156" i="1"/>
  <c r="AD2156" i="1" s="1"/>
  <c r="AB2156" i="1"/>
  <c r="AG2156" i="1" s="1"/>
  <c r="AC1564" i="1"/>
  <c r="AH1564" i="1" s="1"/>
  <c r="Y1564" i="1"/>
  <c r="AD1564" i="1" s="1"/>
  <c r="AC329" i="1"/>
  <c r="AH329" i="1" s="1"/>
  <c r="AB329" i="1"/>
  <c r="AG329" i="1" s="1"/>
  <c r="AA329" i="1"/>
  <c r="AF329" i="1" s="1"/>
  <c r="AB1761" i="1"/>
  <c r="AG1761" i="1" s="1"/>
  <c r="Z1761" i="1"/>
  <c r="AE1761" i="1" s="1"/>
  <c r="AC1761" i="1"/>
  <c r="AH1761" i="1" s="1"/>
  <c r="AC425" i="1"/>
  <c r="AH425" i="1" s="1"/>
  <c r="AB425" i="1"/>
  <c r="AG425" i="1" s="1"/>
  <c r="AA425" i="1"/>
  <c r="AF425" i="1" s="1"/>
  <c r="Y634" i="1"/>
  <c r="AD634" i="1" s="1"/>
  <c r="AB634" i="1"/>
  <c r="AG634" i="1" s="1"/>
  <c r="AA634" i="1"/>
  <c r="AF634" i="1" s="1"/>
  <c r="Z1354" i="1"/>
  <c r="AE1354" i="1" s="1"/>
  <c r="AA1354" i="1"/>
  <c r="AF1354" i="1" s="1"/>
  <c r="AB1354" i="1"/>
  <c r="AG1354" i="1" s="1"/>
  <c r="AC1354" i="1"/>
  <c r="AH1354" i="1" s="1"/>
  <c r="Y1354" i="1"/>
  <c r="AD1354" i="1" s="1"/>
  <c r="AP2178" i="1"/>
  <c r="AP2655" i="1"/>
  <c r="AP2776" i="1"/>
  <c r="BC141" i="1"/>
  <c r="BH141" i="1" s="1"/>
  <c r="BB141" i="1"/>
  <c r="BG141" i="1" s="1"/>
  <c r="BA141" i="1"/>
  <c r="BF141" i="1" s="1"/>
  <c r="AZ141" i="1"/>
  <c r="BE141" i="1" s="1"/>
  <c r="AY141" i="1"/>
  <c r="BD141" i="1" s="1"/>
  <c r="BI141" i="1" s="1"/>
  <c r="BC525" i="1"/>
  <c r="BH525" i="1" s="1"/>
  <c r="BB525" i="1"/>
  <c r="BG525" i="1" s="1"/>
  <c r="BA525" i="1"/>
  <c r="BF525" i="1" s="1"/>
  <c r="AZ525" i="1"/>
  <c r="BE525" i="1" s="1"/>
  <c r="AY525" i="1"/>
  <c r="BD525" i="1" s="1"/>
  <c r="BC1150" i="1"/>
  <c r="BH1150" i="1" s="1"/>
  <c r="BB1150" i="1"/>
  <c r="BG1150" i="1" s="1"/>
  <c r="BA1150" i="1"/>
  <c r="BF1150" i="1" s="1"/>
  <c r="AZ1150" i="1"/>
  <c r="BE1150" i="1" s="1"/>
  <c r="AY1150" i="1"/>
  <c r="BD1150" i="1" s="1"/>
  <c r="BC1726" i="1"/>
  <c r="BH1726" i="1" s="1"/>
  <c r="BB1726" i="1"/>
  <c r="BG1726" i="1" s="1"/>
  <c r="BA1726" i="1"/>
  <c r="BF1726" i="1" s="1"/>
  <c r="AZ1726" i="1"/>
  <c r="BE1726" i="1" s="1"/>
  <c r="AY1726" i="1"/>
  <c r="BD1726" i="1" s="1"/>
  <c r="BC2365" i="1"/>
  <c r="BH2365" i="1" s="1"/>
  <c r="BB2365" i="1"/>
  <c r="BG2365" i="1" s="1"/>
  <c r="BA2365" i="1"/>
  <c r="BF2365" i="1" s="1"/>
  <c r="AZ2365" i="1"/>
  <c r="BE2365" i="1" s="1"/>
  <c r="AY2365" i="1"/>
  <c r="BD2365" i="1" s="1"/>
  <c r="BC2685" i="1"/>
  <c r="BH2685" i="1" s="1"/>
  <c r="BB2685" i="1"/>
  <c r="BG2685" i="1" s="1"/>
  <c r="BA2685" i="1"/>
  <c r="BF2685" i="1" s="1"/>
  <c r="AZ2685" i="1"/>
  <c r="BE2685" i="1" s="1"/>
  <c r="AY2685" i="1"/>
  <c r="BD2685" i="1" s="1"/>
  <c r="Y424" i="1"/>
  <c r="AD424" i="1" s="1"/>
  <c r="AZ20" i="1"/>
  <c r="BE20" i="1" s="1"/>
  <c r="AB722" i="1"/>
  <c r="AG722" i="1" s="1"/>
  <c r="AB611" i="1"/>
  <c r="AG611" i="1" s="1"/>
  <c r="AP2055" i="1"/>
  <c r="AP2183" i="1"/>
  <c r="AP2447" i="1"/>
  <c r="AB601" i="1"/>
  <c r="AG601" i="1" s="1"/>
  <c r="AA345" i="1"/>
  <c r="AF345" i="1" s="1"/>
  <c r="AB377" i="1"/>
  <c r="AG377" i="1" s="1"/>
  <c r="Z532" i="1"/>
  <c r="AE532" i="1" s="1"/>
  <c r="Z644" i="1"/>
  <c r="AE644" i="1" s="1"/>
  <c r="Z788" i="1"/>
  <c r="AE788" i="1" s="1"/>
  <c r="Z868" i="1"/>
  <c r="AE868" i="1" s="1"/>
  <c r="Y900" i="1"/>
  <c r="AD900" i="1" s="1"/>
  <c r="AP768" i="1"/>
  <c r="AC315" i="1"/>
  <c r="AH315" i="1" s="1"/>
  <c r="AB538" i="1"/>
  <c r="AG538" i="1" s="1"/>
  <c r="AA601" i="1"/>
  <c r="AF601" i="1" s="1"/>
  <c r="AP2450" i="1"/>
  <c r="AB2106" i="1"/>
  <c r="AG2106" i="1" s="1"/>
  <c r="Y700" i="1"/>
  <c r="AD700" i="1" s="1"/>
  <c r="AB668" i="1"/>
  <c r="AG668" i="1" s="1"/>
  <c r="AB1585" i="1"/>
  <c r="AG1585" i="1" s="1"/>
  <c r="AI1585" i="1" s="1"/>
  <c r="AB306" i="1"/>
  <c r="AG306" i="1" s="1"/>
  <c r="AB689" i="1"/>
  <c r="AG689" i="1" s="1"/>
  <c r="Z737" i="1"/>
  <c r="AE737" i="1" s="1"/>
  <c r="AA764" i="1"/>
  <c r="AF764" i="1" s="1"/>
  <c r="AI764" i="1" s="1"/>
  <c r="AB828" i="1"/>
  <c r="AG828" i="1" s="1"/>
  <c r="Y1089" i="1"/>
  <c r="AD1089" i="1" s="1"/>
  <c r="Y1345" i="1"/>
  <c r="AD1345" i="1" s="1"/>
  <c r="AI1345" i="1" s="1"/>
  <c r="AC2113" i="1"/>
  <c r="AH2113" i="1" s="1"/>
  <c r="AA2284" i="1"/>
  <c r="AF2284" i="1" s="1"/>
  <c r="Y2412" i="1"/>
  <c r="AD2412" i="1" s="1"/>
  <c r="AI2412" i="1" s="1"/>
  <c r="AA2058" i="1"/>
  <c r="AF2058" i="1" s="1"/>
  <c r="Z418" i="1"/>
  <c r="AE418" i="1" s="1"/>
  <c r="AB1809" i="1"/>
  <c r="AG1809" i="1" s="1"/>
  <c r="Z2193" i="1"/>
  <c r="AE2193" i="1" s="1"/>
  <c r="AB1265" i="1"/>
  <c r="AG1265" i="1" s="1"/>
  <c r="Z1564" i="1"/>
  <c r="AE1564" i="1" s="1"/>
  <c r="AC2588" i="1"/>
  <c r="AH2588" i="1" s="1"/>
  <c r="AB2465" i="1"/>
  <c r="AG2465" i="1" s="1"/>
  <c r="AI2465" i="1" s="1"/>
  <c r="AJ1665" i="1"/>
  <c r="Z747" i="1"/>
  <c r="AE747" i="1" s="1"/>
  <c r="AB1617" i="1"/>
  <c r="AG1617" i="1" s="1"/>
  <c r="Z2257" i="1"/>
  <c r="AE2257" i="1" s="1"/>
  <c r="AP1461" i="1"/>
  <c r="AP1589" i="1"/>
  <c r="AP1877" i="1"/>
  <c r="AB321" i="1"/>
  <c r="AG321" i="1" s="1"/>
  <c r="Y443" i="1"/>
  <c r="AD443" i="1" s="1"/>
  <c r="AA491" i="1"/>
  <c r="AF491" i="1" s="1"/>
  <c r="AA667" i="1"/>
  <c r="AF667" i="1" s="1"/>
  <c r="AA1836" i="1"/>
  <c r="AF1836" i="1" s="1"/>
  <c r="BN1365" i="1"/>
  <c r="BM749" i="1"/>
  <c r="BM1645" i="1"/>
  <c r="BJ1101" i="1"/>
  <c r="BJ1517" i="1"/>
  <c r="BJ1613" i="1"/>
  <c r="BJ2029" i="1"/>
  <c r="BJ389" i="1"/>
  <c r="BJ645" i="1"/>
  <c r="BJ933" i="1"/>
  <c r="BJ1029" i="1"/>
  <c r="BJ1445" i="1"/>
  <c r="BJ1541" i="1"/>
  <c r="BJ1957" i="1"/>
  <c r="BN2053" i="1"/>
  <c r="BK2053" i="1"/>
  <c r="BQ2053" i="1" s="1"/>
  <c r="BO2053" i="1"/>
  <c r="BM870" i="1"/>
  <c r="BM1382" i="1"/>
  <c r="BM1478" i="1"/>
  <c r="BJ214" i="1"/>
  <c r="BJ342" i="1"/>
  <c r="BJ382" i="1"/>
  <c r="BJ470" i="1"/>
  <c r="BJ510" i="1"/>
  <c r="BJ598" i="1"/>
  <c r="BJ638" i="1"/>
  <c r="BJ726" i="1"/>
  <c r="BJ862" i="1"/>
  <c r="BK910" i="1"/>
  <c r="BJ1238" i="1"/>
  <c r="BJ1374" i="1"/>
  <c r="BK1422" i="1"/>
  <c r="BL550" i="1"/>
  <c r="BK550" i="1"/>
  <c r="BQ550" i="1" s="1"/>
  <c r="BO550" i="1"/>
  <c r="BC143" i="1"/>
  <c r="BH143" i="1" s="1"/>
  <c r="BA143" i="1"/>
  <c r="BF143" i="1" s="1"/>
  <c r="BB143" i="1"/>
  <c r="BG143" i="1" s="1"/>
  <c r="AZ143" i="1"/>
  <c r="BE143" i="1" s="1"/>
  <c r="AY143" i="1"/>
  <c r="BD143" i="1" s="1"/>
  <c r="BC399" i="1"/>
  <c r="BH399" i="1" s="1"/>
  <c r="BA399" i="1"/>
  <c r="BF399" i="1" s="1"/>
  <c r="BB399" i="1"/>
  <c r="BG399" i="1" s="1"/>
  <c r="AZ399" i="1"/>
  <c r="BE399" i="1" s="1"/>
  <c r="AY399" i="1"/>
  <c r="BD399" i="1" s="1"/>
  <c r="BC655" i="1"/>
  <c r="BH655" i="1" s="1"/>
  <c r="BA655" i="1"/>
  <c r="BF655" i="1" s="1"/>
  <c r="BB655" i="1"/>
  <c r="BG655" i="1" s="1"/>
  <c r="AZ655" i="1"/>
  <c r="BE655" i="1" s="1"/>
  <c r="AY655" i="1"/>
  <c r="BD655" i="1" s="1"/>
  <c r="BC924" i="1"/>
  <c r="BH924" i="1" s="1"/>
  <c r="BB924" i="1"/>
  <c r="BG924" i="1" s="1"/>
  <c r="BA924" i="1"/>
  <c r="BF924" i="1" s="1"/>
  <c r="AZ924" i="1"/>
  <c r="BE924" i="1" s="1"/>
  <c r="AY924" i="1"/>
  <c r="BD924" i="1" s="1"/>
  <c r="BC1180" i="1"/>
  <c r="BH1180" i="1" s="1"/>
  <c r="BB1180" i="1"/>
  <c r="BG1180" i="1" s="1"/>
  <c r="BA1180" i="1"/>
  <c r="BF1180" i="1" s="1"/>
  <c r="AZ1180" i="1"/>
  <c r="BE1180" i="1" s="1"/>
  <c r="AY1180" i="1"/>
  <c r="BD1180" i="1" s="1"/>
  <c r="BC1436" i="1"/>
  <c r="BH1436" i="1" s="1"/>
  <c r="BB1436" i="1"/>
  <c r="BG1436" i="1" s="1"/>
  <c r="BA1436" i="1"/>
  <c r="BF1436" i="1" s="1"/>
  <c r="AZ1436" i="1"/>
  <c r="BE1436" i="1" s="1"/>
  <c r="AY1436" i="1"/>
  <c r="BD1436" i="1" s="1"/>
  <c r="BC1884" i="1"/>
  <c r="BH1884" i="1" s="1"/>
  <c r="BB1884" i="1"/>
  <c r="BG1884" i="1" s="1"/>
  <c r="BA1884" i="1"/>
  <c r="BF1884" i="1" s="1"/>
  <c r="AZ1884" i="1"/>
  <c r="BE1884" i="1" s="1"/>
  <c r="AY1884" i="1"/>
  <c r="BD1884" i="1" s="1"/>
  <c r="Z2442" i="1"/>
  <c r="AE2442" i="1" s="1"/>
  <c r="AC2442" i="1"/>
  <c r="AH2442" i="1" s="1"/>
  <c r="Y537" i="1"/>
  <c r="AD537" i="1" s="1"/>
  <c r="Z306" i="1"/>
  <c r="AE306" i="1" s="1"/>
  <c r="AC721" i="1"/>
  <c r="AH721" i="1" s="1"/>
  <c r="AA1089" i="1"/>
  <c r="AF1089" i="1" s="1"/>
  <c r="AB337" i="1"/>
  <c r="AG337" i="1" s="1"/>
  <c r="AC300" i="1"/>
  <c r="AH300" i="1" s="1"/>
  <c r="AC619" i="1"/>
  <c r="AH619" i="1" s="1"/>
  <c r="Z483" i="1"/>
  <c r="AE483" i="1" s="1"/>
  <c r="Y483" i="1"/>
  <c r="AD483" i="1" s="1"/>
  <c r="Z299" i="1"/>
  <c r="AE299" i="1" s="1"/>
  <c r="AA299" i="1"/>
  <c r="AF299" i="1" s="1"/>
  <c r="AC299" i="1"/>
  <c r="AH299" i="1" s="1"/>
  <c r="AB299" i="1"/>
  <c r="AG299" i="1" s="1"/>
  <c r="AB322" i="1"/>
  <c r="AG322" i="1" s="1"/>
  <c r="AA322" i="1"/>
  <c r="AF322" i="1" s="1"/>
  <c r="Z322" i="1"/>
  <c r="AE322" i="1" s="1"/>
  <c r="Z876" i="1"/>
  <c r="AE876" i="1" s="1"/>
  <c r="AC876" i="1"/>
  <c r="AH876" i="1" s="1"/>
  <c r="AB876" i="1"/>
  <c r="AG876" i="1" s="1"/>
  <c r="AA444" i="1"/>
  <c r="AF444" i="1" s="1"/>
  <c r="AB444" i="1"/>
  <c r="AG444" i="1" s="1"/>
  <c r="Z444" i="1"/>
  <c r="AE444" i="1" s="1"/>
  <c r="AC444" i="1"/>
  <c r="AH444" i="1" s="1"/>
  <c r="AB2273" i="1"/>
  <c r="AG2273" i="1" s="1"/>
  <c r="Z2273" i="1"/>
  <c r="AE2273" i="1" s="1"/>
  <c r="AC2273" i="1"/>
  <c r="AH2273" i="1" s="1"/>
  <c r="AB19" i="1"/>
  <c r="AG19" i="1" s="1"/>
  <c r="AP1144" i="1"/>
  <c r="AP1528" i="1"/>
  <c r="AP2719" i="1"/>
  <c r="AP1560" i="1"/>
  <c r="AP2712" i="1"/>
  <c r="BC269" i="1"/>
  <c r="BH269" i="1" s="1"/>
  <c r="BB269" i="1"/>
  <c r="BG269" i="1" s="1"/>
  <c r="BA269" i="1"/>
  <c r="BF269" i="1" s="1"/>
  <c r="AZ269" i="1"/>
  <c r="BE269" i="1" s="1"/>
  <c r="AY269" i="1"/>
  <c r="BD269" i="1" s="1"/>
  <c r="BC766" i="1"/>
  <c r="BH766" i="1" s="1"/>
  <c r="BB766" i="1"/>
  <c r="BG766" i="1" s="1"/>
  <c r="BA766" i="1"/>
  <c r="BF766" i="1" s="1"/>
  <c r="AZ766" i="1"/>
  <c r="BE766" i="1" s="1"/>
  <c r="AY766" i="1"/>
  <c r="BD766" i="1" s="1"/>
  <c r="BC1278" i="1"/>
  <c r="BH1278" i="1" s="1"/>
  <c r="BB1278" i="1"/>
  <c r="BG1278" i="1" s="1"/>
  <c r="BA1278" i="1"/>
  <c r="BF1278" i="1" s="1"/>
  <c r="AZ1278" i="1"/>
  <c r="BE1278" i="1" s="1"/>
  <c r="AY1278" i="1"/>
  <c r="BD1278" i="1" s="1"/>
  <c r="BC2092" i="1"/>
  <c r="BH2092" i="1" s="1"/>
  <c r="BB2092" i="1"/>
  <c r="BG2092" i="1" s="1"/>
  <c r="BA2092" i="1"/>
  <c r="BF2092" i="1" s="1"/>
  <c r="AZ2092" i="1"/>
  <c r="BE2092" i="1" s="1"/>
  <c r="AY2092" i="1"/>
  <c r="BD2092" i="1" s="1"/>
  <c r="BC2429" i="1"/>
  <c r="BH2429" i="1" s="1"/>
  <c r="BB2429" i="1"/>
  <c r="BG2429" i="1" s="1"/>
  <c r="BA2429" i="1"/>
  <c r="BF2429" i="1" s="1"/>
  <c r="AZ2429" i="1"/>
  <c r="BE2429" i="1" s="1"/>
  <c r="AY2429" i="1"/>
  <c r="BD2429" i="1" s="1"/>
  <c r="BC2621" i="1"/>
  <c r="BH2621" i="1" s="1"/>
  <c r="BB2621" i="1"/>
  <c r="BG2621" i="1" s="1"/>
  <c r="BA2621" i="1"/>
  <c r="BF2621" i="1" s="1"/>
  <c r="AZ2621" i="1"/>
  <c r="BE2621" i="1" s="1"/>
  <c r="AY2621" i="1"/>
  <c r="BD2621" i="1" s="1"/>
  <c r="BC2877" i="1"/>
  <c r="BH2877" i="1" s="1"/>
  <c r="BB2877" i="1"/>
  <c r="BG2877" i="1" s="1"/>
  <c r="BA2877" i="1"/>
  <c r="BF2877" i="1" s="1"/>
  <c r="AZ2877" i="1"/>
  <c r="BE2877" i="1" s="1"/>
  <c r="AY2877" i="1"/>
  <c r="BD2877" i="1" s="1"/>
  <c r="BK1741" i="1"/>
  <c r="BO1741" i="1"/>
  <c r="BL1741" i="1"/>
  <c r="BJ581" i="1"/>
  <c r="BJ1061" i="1"/>
  <c r="Z738" i="1"/>
  <c r="AE738" i="1" s="1"/>
  <c r="AP694" i="1"/>
  <c r="AA315" i="1"/>
  <c r="AF315" i="1" s="1"/>
  <c r="AC451" i="1"/>
  <c r="AH451" i="1" s="1"/>
  <c r="AC627" i="1"/>
  <c r="AH627" i="1" s="1"/>
  <c r="AP2106" i="1"/>
  <c r="AC345" i="1"/>
  <c r="AH345" i="1" s="1"/>
  <c r="Y377" i="1"/>
  <c r="AD377" i="1" s="1"/>
  <c r="AB532" i="1"/>
  <c r="AG532" i="1" s="1"/>
  <c r="AC644" i="1"/>
  <c r="AH644" i="1" s="1"/>
  <c r="AB868" i="1"/>
  <c r="AG868" i="1" s="1"/>
  <c r="AA900" i="1"/>
  <c r="AF900" i="1" s="1"/>
  <c r="AP672" i="1"/>
  <c r="AP1216" i="1"/>
  <c r="Z315" i="1"/>
  <c r="AE315" i="1" s="1"/>
  <c r="AA506" i="1"/>
  <c r="AF506" i="1" s="1"/>
  <c r="AP2506" i="1"/>
  <c r="AC457" i="1"/>
  <c r="AH457" i="1" s="1"/>
  <c r="AA1580" i="1"/>
  <c r="AF1580" i="1" s="1"/>
  <c r="AC322" i="1"/>
  <c r="AH322" i="1" s="1"/>
  <c r="AA513" i="1"/>
  <c r="AF513" i="1" s="1"/>
  <c r="Y737" i="1"/>
  <c r="AD737" i="1" s="1"/>
  <c r="Y2273" i="1"/>
  <c r="AD2273" i="1" s="1"/>
  <c r="Y1900" i="1"/>
  <c r="AD1900" i="1" s="1"/>
  <c r="AI1900" i="1" s="1"/>
  <c r="AB2113" i="1"/>
  <c r="AG2113" i="1" s="1"/>
  <c r="AB2284" i="1"/>
  <c r="AG2284" i="1" s="1"/>
  <c r="AB2442" i="1"/>
  <c r="AG2442" i="1" s="1"/>
  <c r="AC1809" i="1"/>
  <c r="AH1809" i="1" s="1"/>
  <c r="AA2193" i="1"/>
  <c r="AF2193" i="1" s="1"/>
  <c r="Y1137" i="1"/>
  <c r="AD1137" i="1" s="1"/>
  <c r="AI1137" i="1" s="1"/>
  <c r="AB1308" i="1"/>
  <c r="AG1308" i="1" s="1"/>
  <c r="AA1564" i="1"/>
  <c r="AF1564" i="1" s="1"/>
  <c r="Y2588" i="1"/>
  <c r="AD2588" i="1" s="1"/>
  <c r="AA747" i="1"/>
  <c r="AF747" i="1" s="1"/>
  <c r="AA2257" i="1"/>
  <c r="AF2257" i="1" s="1"/>
  <c r="AP1685" i="1"/>
  <c r="AA321" i="1"/>
  <c r="AF321" i="1" s="1"/>
  <c r="Y459" i="1"/>
  <c r="AD459" i="1" s="1"/>
  <c r="AC667" i="1"/>
  <c r="AH667" i="1" s="1"/>
  <c r="AB1836" i="1"/>
  <c r="AG1836" i="1" s="1"/>
  <c r="Y2348" i="1"/>
  <c r="AD2348" i="1" s="1"/>
  <c r="Y2860" i="1"/>
  <c r="AD2860" i="1" s="1"/>
  <c r="BJ781" i="1"/>
  <c r="BJ1197" i="1"/>
  <c r="BJ1293" i="1"/>
  <c r="BJ293" i="1"/>
  <c r="BJ549" i="1"/>
  <c r="BJ1125" i="1"/>
  <c r="BJ1221" i="1"/>
  <c r="BJ1637" i="1"/>
  <c r="BN1733" i="1"/>
  <c r="BK1733" i="1"/>
  <c r="BQ1733" i="1" s="1"/>
  <c r="BO1733" i="1"/>
  <c r="BN582" i="1"/>
  <c r="BN910" i="1"/>
  <c r="BN966" i="1"/>
  <c r="BN1422" i="1"/>
  <c r="BN1478" i="1"/>
  <c r="BM326" i="1"/>
  <c r="BM582" i="1"/>
  <c r="BM926" i="1"/>
  <c r="BM1438" i="1"/>
  <c r="BL190" i="1"/>
  <c r="BL446" i="1"/>
  <c r="BJ918" i="1"/>
  <c r="BJ1430" i="1"/>
  <c r="BC175" i="1"/>
  <c r="BH175" i="1" s="1"/>
  <c r="BA175" i="1"/>
  <c r="BF175" i="1" s="1"/>
  <c r="BB175" i="1"/>
  <c r="BG175" i="1" s="1"/>
  <c r="AZ175" i="1"/>
  <c r="BE175" i="1" s="1"/>
  <c r="AY175" i="1"/>
  <c r="BD175" i="1" s="1"/>
  <c r="BC431" i="1"/>
  <c r="BH431" i="1" s="1"/>
  <c r="BA431" i="1"/>
  <c r="BF431" i="1" s="1"/>
  <c r="BB431" i="1"/>
  <c r="BG431" i="1" s="1"/>
  <c r="AZ431" i="1"/>
  <c r="BE431" i="1" s="1"/>
  <c r="AY431" i="1"/>
  <c r="BD431" i="1" s="1"/>
  <c r="BC687" i="1"/>
  <c r="BH687" i="1" s="1"/>
  <c r="BA687" i="1"/>
  <c r="BF687" i="1" s="1"/>
  <c r="BB687" i="1"/>
  <c r="BG687" i="1" s="1"/>
  <c r="AZ687" i="1"/>
  <c r="BE687" i="1" s="1"/>
  <c r="AY687" i="1"/>
  <c r="BD687" i="1" s="1"/>
  <c r="BC951" i="1"/>
  <c r="BH951" i="1" s="1"/>
  <c r="BB951" i="1"/>
  <c r="BG951" i="1" s="1"/>
  <c r="BA951" i="1"/>
  <c r="BF951" i="1" s="1"/>
  <c r="AY951" i="1"/>
  <c r="BD951" i="1" s="1"/>
  <c r="AZ951" i="1"/>
  <c r="BE951" i="1" s="1"/>
  <c r="BC1207" i="1"/>
  <c r="BH1207" i="1" s="1"/>
  <c r="BB1207" i="1"/>
  <c r="BG1207" i="1" s="1"/>
  <c r="BA1207" i="1"/>
  <c r="BF1207" i="1" s="1"/>
  <c r="AY1207" i="1"/>
  <c r="BD1207" i="1" s="1"/>
  <c r="AZ1207" i="1"/>
  <c r="BE1207" i="1" s="1"/>
  <c r="BC1463" i="1"/>
  <c r="BH1463" i="1" s="1"/>
  <c r="BB1463" i="1"/>
  <c r="BG1463" i="1" s="1"/>
  <c r="BA1463" i="1"/>
  <c r="BF1463" i="1" s="1"/>
  <c r="AY1463" i="1"/>
  <c r="BD1463" i="1" s="1"/>
  <c r="AZ1463" i="1"/>
  <c r="BE1463" i="1" s="1"/>
  <c r="BC1948" i="1"/>
  <c r="BH1948" i="1" s="1"/>
  <c r="BB1948" i="1"/>
  <c r="BG1948" i="1" s="1"/>
  <c r="BA1948" i="1"/>
  <c r="BF1948" i="1" s="1"/>
  <c r="AZ1948" i="1"/>
  <c r="BE1948" i="1" s="1"/>
  <c r="AY1948" i="1"/>
  <c r="BD1948" i="1" s="1"/>
  <c r="BC215" i="1"/>
  <c r="BH215" i="1" s="1"/>
  <c r="BB215" i="1"/>
  <c r="BG215" i="1" s="1"/>
  <c r="BA215" i="1"/>
  <c r="BF215" i="1" s="1"/>
  <c r="AZ215" i="1"/>
  <c r="BE215" i="1" s="1"/>
  <c r="AY215" i="1"/>
  <c r="BD215" i="1" s="1"/>
  <c r="BC343" i="1"/>
  <c r="BH343" i="1" s="1"/>
  <c r="BB343" i="1"/>
  <c r="BG343" i="1" s="1"/>
  <c r="BA343" i="1"/>
  <c r="BF343" i="1" s="1"/>
  <c r="AY343" i="1"/>
  <c r="BD343" i="1" s="1"/>
  <c r="AZ343" i="1"/>
  <c r="BE343" i="1" s="1"/>
  <c r="BC471" i="1"/>
  <c r="BH471" i="1" s="1"/>
  <c r="BB471" i="1"/>
  <c r="BG471" i="1" s="1"/>
  <c r="BA471" i="1"/>
  <c r="BF471" i="1" s="1"/>
  <c r="AY471" i="1"/>
  <c r="BD471" i="1" s="1"/>
  <c r="BI471" i="1" s="1"/>
  <c r="AZ471" i="1"/>
  <c r="BE471" i="1" s="1"/>
  <c r="BC599" i="1"/>
  <c r="BH599" i="1" s="1"/>
  <c r="BB599" i="1"/>
  <c r="BG599" i="1" s="1"/>
  <c r="BA599" i="1"/>
  <c r="BF599" i="1" s="1"/>
  <c r="AY599" i="1"/>
  <c r="BD599" i="1" s="1"/>
  <c r="AZ599" i="1"/>
  <c r="BE599" i="1" s="1"/>
  <c r="BC727" i="1"/>
  <c r="BH727" i="1" s="1"/>
  <c r="BB727" i="1"/>
  <c r="BG727" i="1" s="1"/>
  <c r="BA727" i="1"/>
  <c r="BF727" i="1" s="1"/>
  <c r="AY727" i="1"/>
  <c r="BD727" i="1" s="1"/>
  <c r="AZ727" i="1"/>
  <c r="BE727" i="1" s="1"/>
  <c r="BC839" i="1"/>
  <c r="BH839" i="1" s="1"/>
  <c r="BB839" i="1"/>
  <c r="BG839" i="1" s="1"/>
  <c r="BA839" i="1"/>
  <c r="BF839" i="1" s="1"/>
  <c r="AY839" i="1"/>
  <c r="BD839" i="1" s="1"/>
  <c r="AZ839" i="1"/>
  <c r="BE839" i="1" s="1"/>
  <c r="BC967" i="1"/>
  <c r="BH967" i="1" s="1"/>
  <c r="BB967" i="1"/>
  <c r="BG967" i="1" s="1"/>
  <c r="BA967" i="1"/>
  <c r="BF967" i="1" s="1"/>
  <c r="AY967" i="1"/>
  <c r="BD967" i="1" s="1"/>
  <c r="AZ967" i="1"/>
  <c r="BE967" i="1" s="1"/>
  <c r="BC1095" i="1"/>
  <c r="BH1095" i="1" s="1"/>
  <c r="BB1095" i="1"/>
  <c r="BG1095" i="1" s="1"/>
  <c r="BA1095" i="1"/>
  <c r="BF1095" i="1" s="1"/>
  <c r="AY1095" i="1"/>
  <c r="BD1095" i="1" s="1"/>
  <c r="AZ1095" i="1"/>
  <c r="BE1095" i="1" s="1"/>
  <c r="BC1223" i="1"/>
  <c r="BH1223" i="1" s="1"/>
  <c r="BB1223" i="1"/>
  <c r="BG1223" i="1" s="1"/>
  <c r="BA1223" i="1"/>
  <c r="BF1223" i="1" s="1"/>
  <c r="AY1223" i="1"/>
  <c r="BD1223" i="1" s="1"/>
  <c r="AZ1223" i="1"/>
  <c r="BE1223" i="1" s="1"/>
  <c r="BC1351" i="1"/>
  <c r="BH1351" i="1" s="1"/>
  <c r="BB1351" i="1"/>
  <c r="BG1351" i="1" s="1"/>
  <c r="BA1351" i="1"/>
  <c r="BF1351" i="1" s="1"/>
  <c r="AY1351" i="1"/>
  <c r="BD1351" i="1" s="1"/>
  <c r="AZ1351" i="1"/>
  <c r="BE1351" i="1" s="1"/>
  <c r="BC1516" i="1"/>
  <c r="BH1516" i="1" s="1"/>
  <c r="BB1516" i="1"/>
  <c r="BG1516" i="1" s="1"/>
  <c r="BA1516" i="1"/>
  <c r="BF1516" i="1" s="1"/>
  <c r="AZ1516" i="1"/>
  <c r="BE1516" i="1" s="1"/>
  <c r="AY1516" i="1"/>
  <c r="BD1516" i="1" s="1"/>
  <c r="BC1662" i="1"/>
  <c r="BH1662" i="1" s="1"/>
  <c r="BB1662" i="1"/>
  <c r="BG1662" i="1" s="1"/>
  <c r="BA1662" i="1"/>
  <c r="BF1662" i="1" s="1"/>
  <c r="AZ1662" i="1"/>
  <c r="BE1662" i="1" s="1"/>
  <c r="AY1662" i="1"/>
  <c r="BD1662" i="1" s="1"/>
  <c r="BC1845" i="1"/>
  <c r="BH1845" i="1" s="1"/>
  <c r="BB1845" i="1"/>
  <c r="BG1845" i="1" s="1"/>
  <c r="BA1845" i="1"/>
  <c r="BF1845" i="1" s="1"/>
  <c r="AY1845" i="1"/>
  <c r="BD1845" i="1" s="1"/>
  <c r="AZ1845" i="1"/>
  <c r="BE1845" i="1" s="1"/>
  <c r="BC2028" i="1"/>
  <c r="BH2028" i="1" s="1"/>
  <c r="BB2028" i="1"/>
  <c r="BG2028" i="1" s="1"/>
  <c r="BA2028" i="1"/>
  <c r="BF2028" i="1" s="1"/>
  <c r="AZ2028" i="1"/>
  <c r="BE2028" i="1" s="1"/>
  <c r="AY2028" i="1"/>
  <c r="BD2028" i="1" s="1"/>
  <c r="BI2028" i="1" s="1"/>
  <c r="BC2174" i="1"/>
  <c r="BH2174" i="1" s="1"/>
  <c r="BB2174" i="1"/>
  <c r="BG2174" i="1" s="1"/>
  <c r="BA2174" i="1"/>
  <c r="BF2174" i="1" s="1"/>
  <c r="AZ2174" i="1"/>
  <c r="BE2174" i="1" s="1"/>
  <c r="AY2174" i="1"/>
  <c r="BD2174" i="1" s="1"/>
  <c r="BC2277" i="1"/>
  <c r="BH2277" i="1" s="1"/>
  <c r="BB2277" i="1"/>
  <c r="BG2277" i="1" s="1"/>
  <c r="BA2277" i="1"/>
  <c r="BF2277" i="1" s="1"/>
  <c r="AZ2277" i="1"/>
  <c r="BE2277" i="1" s="1"/>
  <c r="AY2277" i="1"/>
  <c r="BD2277" i="1" s="1"/>
  <c r="BC2341" i="1"/>
  <c r="BH2341" i="1" s="1"/>
  <c r="BB2341" i="1"/>
  <c r="BG2341" i="1" s="1"/>
  <c r="BA2341" i="1"/>
  <c r="BF2341" i="1" s="1"/>
  <c r="AZ2341" i="1"/>
  <c r="BE2341" i="1" s="1"/>
  <c r="AY2341" i="1"/>
  <c r="BD2341" i="1" s="1"/>
  <c r="BC2405" i="1"/>
  <c r="BH2405" i="1" s="1"/>
  <c r="BB2405" i="1"/>
  <c r="BG2405" i="1" s="1"/>
  <c r="BA2405" i="1"/>
  <c r="BF2405" i="1" s="1"/>
  <c r="AZ2405" i="1"/>
  <c r="BE2405" i="1" s="1"/>
  <c r="AY2405" i="1"/>
  <c r="BD2405" i="1" s="1"/>
  <c r="BC2469" i="1"/>
  <c r="BH2469" i="1" s="1"/>
  <c r="BB2469" i="1"/>
  <c r="BG2469" i="1" s="1"/>
  <c r="BA2469" i="1"/>
  <c r="BF2469" i="1" s="1"/>
  <c r="AZ2469" i="1"/>
  <c r="BE2469" i="1" s="1"/>
  <c r="AY2469" i="1"/>
  <c r="BD2469" i="1" s="1"/>
  <c r="BC2533" i="1"/>
  <c r="BH2533" i="1" s="1"/>
  <c r="BB2533" i="1"/>
  <c r="BG2533" i="1" s="1"/>
  <c r="BA2533" i="1"/>
  <c r="BF2533" i="1" s="1"/>
  <c r="AZ2533" i="1"/>
  <c r="BE2533" i="1" s="1"/>
  <c r="AY2533" i="1"/>
  <c r="BD2533" i="1" s="1"/>
  <c r="BC2597" i="1"/>
  <c r="BH2597" i="1" s="1"/>
  <c r="BB2597" i="1"/>
  <c r="BG2597" i="1" s="1"/>
  <c r="BA2597" i="1"/>
  <c r="BF2597" i="1" s="1"/>
  <c r="AZ2597" i="1"/>
  <c r="BE2597" i="1" s="1"/>
  <c r="AY2597" i="1"/>
  <c r="BD2597" i="1" s="1"/>
  <c r="BC2661" i="1"/>
  <c r="BH2661" i="1" s="1"/>
  <c r="BB2661" i="1"/>
  <c r="BG2661" i="1" s="1"/>
  <c r="BA2661" i="1"/>
  <c r="BF2661" i="1" s="1"/>
  <c r="AZ2661" i="1"/>
  <c r="BE2661" i="1" s="1"/>
  <c r="AY2661" i="1"/>
  <c r="BD2661" i="1" s="1"/>
  <c r="BI2661" i="1" s="1"/>
  <c r="BC2725" i="1"/>
  <c r="BH2725" i="1" s="1"/>
  <c r="BB2725" i="1"/>
  <c r="BG2725" i="1" s="1"/>
  <c r="BA2725" i="1"/>
  <c r="BF2725" i="1" s="1"/>
  <c r="AZ2725" i="1"/>
  <c r="BE2725" i="1" s="1"/>
  <c r="AY2725" i="1"/>
  <c r="BD2725" i="1" s="1"/>
  <c r="BC2789" i="1"/>
  <c r="BH2789" i="1" s="1"/>
  <c r="BB2789" i="1"/>
  <c r="BG2789" i="1" s="1"/>
  <c r="BA2789" i="1"/>
  <c r="BF2789" i="1" s="1"/>
  <c r="AZ2789" i="1"/>
  <c r="BE2789" i="1" s="1"/>
  <c r="AY2789" i="1"/>
  <c r="BD2789" i="1" s="1"/>
  <c r="BC2853" i="1"/>
  <c r="BH2853" i="1" s="1"/>
  <c r="BB2853" i="1"/>
  <c r="BG2853" i="1" s="1"/>
  <c r="BA2853" i="1"/>
  <c r="BF2853" i="1" s="1"/>
  <c r="AZ2853" i="1"/>
  <c r="BE2853" i="1" s="1"/>
  <c r="AY2853" i="1"/>
  <c r="BD2853" i="1" s="1"/>
  <c r="BC174" i="1"/>
  <c r="BH174" i="1" s="1"/>
  <c r="BB174" i="1"/>
  <c r="BG174" i="1" s="1"/>
  <c r="BA174" i="1"/>
  <c r="BF174" i="1" s="1"/>
  <c r="AZ174" i="1"/>
  <c r="BE174" i="1" s="1"/>
  <c r="AY174" i="1"/>
  <c r="BD174" i="1" s="1"/>
  <c r="BC302" i="1"/>
  <c r="BH302" i="1" s="1"/>
  <c r="BB302" i="1"/>
  <c r="BG302" i="1" s="1"/>
  <c r="BA302" i="1"/>
  <c r="BF302" i="1" s="1"/>
  <c r="AZ302" i="1"/>
  <c r="BE302" i="1" s="1"/>
  <c r="AY302" i="1"/>
  <c r="BD302" i="1" s="1"/>
  <c r="BC430" i="1"/>
  <c r="BH430" i="1" s="1"/>
  <c r="BB430" i="1"/>
  <c r="BG430" i="1" s="1"/>
  <c r="BA430" i="1"/>
  <c r="BF430" i="1" s="1"/>
  <c r="AZ430" i="1"/>
  <c r="BE430" i="1" s="1"/>
  <c r="AY430" i="1"/>
  <c r="BD430" i="1" s="1"/>
  <c r="BC558" i="1"/>
  <c r="BH558" i="1" s="1"/>
  <c r="BB558" i="1"/>
  <c r="BG558" i="1" s="1"/>
  <c r="BA558" i="1"/>
  <c r="BF558" i="1" s="1"/>
  <c r="AZ558" i="1"/>
  <c r="BE558" i="1" s="1"/>
  <c r="AY558" i="1"/>
  <c r="BD558" i="1" s="1"/>
  <c r="BC686" i="1"/>
  <c r="BH686" i="1" s="1"/>
  <c r="BB686" i="1"/>
  <c r="BG686" i="1" s="1"/>
  <c r="BA686" i="1"/>
  <c r="BF686" i="1" s="1"/>
  <c r="AZ686" i="1"/>
  <c r="BE686" i="1" s="1"/>
  <c r="AY686" i="1"/>
  <c r="BD686" i="1" s="1"/>
  <c r="BI686" i="1" s="1"/>
  <c r="BC831" i="1"/>
  <c r="BH831" i="1" s="1"/>
  <c r="BA831" i="1"/>
  <c r="BF831" i="1" s="1"/>
  <c r="BB831" i="1"/>
  <c r="BG831" i="1" s="1"/>
  <c r="AZ831" i="1"/>
  <c r="BE831" i="1" s="1"/>
  <c r="AY831" i="1"/>
  <c r="BD831" i="1" s="1"/>
  <c r="BC1014" i="1"/>
  <c r="BH1014" i="1" s="1"/>
  <c r="BB1014" i="1"/>
  <c r="BG1014" i="1" s="1"/>
  <c r="BA1014" i="1"/>
  <c r="BF1014" i="1" s="1"/>
  <c r="AY1014" i="1"/>
  <c r="BD1014" i="1" s="1"/>
  <c r="AZ1014" i="1"/>
  <c r="BE1014" i="1" s="1"/>
  <c r="BC1188" i="1"/>
  <c r="BH1188" i="1" s="1"/>
  <c r="BB1188" i="1"/>
  <c r="BG1188" i="1" s="1"/>
  <c r="BA1188" i="1"/>
  <c r="BF1188" i="1" s="1"/>
  <c r="AZ1188" i="1"/>
  <c r="BE1188" i="1" s="1"/>
  <c r="AY1188" i="1"/>
  <c r="BD1188" i="1" s="1"/>
  <c r="BC1343" i="1"/>
  <c r="BH1343" i="1" s="1"/>
  <c r="BA1343" i="1"/>
  <c r="BF1343" i="1" s="1"/>
  <c r="BB1343" i="1"/>
  <c r="BG1343" i="1" s="1"/>
  <c r="AZ1343" i="1"/>
  <c r="BE1343" i="1" s="1"/>
  <c r="AY1343" i="1"/>
  <c r="BD1343" i="1" s="1"/>
  <c r="BC1572" i="1"/>
  <c r="BH1572" i="1" s="1"/>
  <c r="BB1572" i="1"/>
  <c r="BG1572" i="1" s="1"/>
  <c r="BA1572" i="1"/>
  <c r="BF1572" i="1" s="1"/>
  <c r="AZ1572" i="1"/>
  <c r="BE1572" i="1" s="1"/>
  <c r="AY1572" i="1"/>
  <c r="BD1572" i="1" s="1"/>
  <c r="BC1828" i="1"/>
  <c r="BH1828" i="1" s="1"/>
  <c r="BB1828" i="1"/>
  <c r="BG1828" i="1" s="1"/>
  <c r="BA1828" i="1"/>
  <c r="BF1828" i="1" s="1"/>
  <c r="AZ1828" i="1"/>
  <c r="BE1828" i="1" s="1"/>
  <c r="AY1828" i="1"/>
  <c r="BD1828" i="1" s="1"/>
  <c r="BC2084" i="1"/>
  <c r="BH2084" i="1" s="1"/>
  <c r="BB2084" i="1"/>
  <c r="BG2084" i="1" s="1"/>
  <c r="BA2084" i="1"/>
  <c r="BF2084" i="1" s="1"/>
  <c r="AZ2084" i="1"/>
  <c r="BE2084" i="1" s="1"/>
  <c r="AY2084" i="1"/>
  <c r="BD2084" i="1" s="1"/>
  <c r="BC2254" i="1"/>
  <c r="BH2254" i="1" s="1"/>
  <c r="BB2254" i="1"/>
  <c r="BG2254" i="1" s="1"/>
  <c r="BA2254" i="1"/>
  <c r="BF2254" i="1" s="1"/>
  <c r="AZ2254" i="1"/>
  <c r="BE2254" i="1" s="1"/>
  <c r="AY2254" i="1"/>
  <c r="BD2254" i="1" s="1"/>
  <c r="BI2254" i="1" s="1"/>
  <c r="BC2318" i="1"/>
  <c r="BH2318" i="1" s="1"/>
  <c r="BB2318" i="1"/>
  <c r="BG2318" i="1" s="1"/>
  <c r="BA2318" i="1"/>
  <c r="BF2318" i="1" s="1"/>
  <c r="AZ2318" i="1"/>
  <c r="BE2318" i="1" s="1"/>
  <c r="AY2318" i="1"/>
  <c r="BD2318" i="1" s="1"/>
  <c r="BC2382" i="1"/>
  <c r="BH2382" i="1" s="1"/>
  <c r="BB2382" i="1"/>
  <c r="BG2382" i="1" s="1"/>
  <c r="BA2382" i="1"/>
  <c r="BF2382" i="1" s="1"/>
  <c r="AZ2382" i="1"/>
  <c r="BE2382" i="1" s="1"/>
  <c r="AY2382" i="1"/>
  <c r="BD2382" i="1" s="1"/>
  <c r="BC2446" i="1"/>
  <c r="BH2446" i="1" s="1"/>
  <c r="BB2446" i="1"/>
  <c r="BG2446" i="1" s="1"/>
  <c r="BA2446" i="1"/>
  <c r="BF2446" i="1" s="1"/>
  <c r="AZ2446" i="1"/>
  <c r="BE2446" i="1" s="1"/>
  <c r="AY2446" i="1"/>
  <c r="BD2446" i="1" s="1"/>
  <c r="BC2510" i="1"/>
  <c r="BH2510" i="1" s="1"/>
  <c r="BB2510" i="1"/>
  <c r="BG2510" i="1" s="1"/>
  <c r="BA2510" i="1"/>
  <c r="BF2510" i="1" s="1"/>
  <c r="AZ2510" i="1"/>
  <c r="BE2510" i="1" s="1"/>
  <c r="AY2510" i="1"/>
  <c r="BD2510" i="1" s="1"/>
  <c r="BC2574" i="1"/>
  <c r="BH2574" i="1" s="1"/>
  <c r="BB2574" i="1"/>
  <c r="BG2574" i="1" s="1"/>
  <c r="BA2574" i="1"/>
  <c r="BF2574" i="1" s="1"/>
  <c r="AZ2574" i="1"/>
  <c r="BE2574" i="1" s="1"/>
  <c r="AY2574" i="1"/>
  <c r="BD2574" i="1" s="1"/>
  <c r="BC2638" i="1"/>
  <c r="BH2638" i="1" s="1"/>
  <c r="BB2638" i="1"/>
  <c r="BG2638" i="1" s="1"/>
  <c r="BA2638" i="1"/>
  <c r="BF2638" i="1" s="1"/>
  <c r="AZ2638" i="1"/>
  <c r="BE2638" i="1" s="1"/>
  <c r="AY2638" i="1"/>
  <c r="BD2638" i="1" s="1"/>
  <c r="BC2702" i="1"/>
  <c r="BH2702" i="1" s="1"/>
  <c r="BB2702" i="1"/>
  <c r="BG2702" i="1" s="1"/>
  <c r="BA2702" i="1"/>
  <c r="BF2702" i="1" s="1"/>
  <c r="AZ2702" i="1"/>
  <c r="BE2702" i="1" s="1"/>
  <c r="AY2702" i="1"/>
  <c r="BD2702" i="1" s="1"/>
  <c r="BC2766" i="1"/>
  <c r="BH2766" i="1" s="1"/>
  <c r="BB2766" i="1"/>
  <c r="BG2766" i="1" s="1"/>
  <c r="BA2766" i="1"/>
  <c r="BF2766" i="1" s="1"/>
  <c r="AZ2766" i="1"/>
  <c r="BE2766" i="1" s="1"/>
  <c r="AY2766" i="1"/>
  <c r="BD2766" i="1" s="1"/>
  <c r="BI2766" i="1" s="1"/>
  <c r="BC2830" i="1"/>
  <c r="BH2830" i="1" s="1"/>
  <c r="BB2830" i="1"/>
  <c r="BG2830" i="1" s="1"/>
  <c r="BA2830" i="1"/>
  <c r="BF2830" i="1" s="1"/>
  <c r="AZ2830" i="1"/>
  <c r="BE2830" i="1" s="1"/>
  <c r="AY2830" i="1"/>
  <c r="BD2830" i="1" s="1"/>
  <c r="BC2894" i="1"/>
  <c r="BH2894" i="1" s="1"/>
  <c r="BB2894" i="1"/>
  <c r="BG2894" i="1" s="1"/>
  <c r="BA2894" i="1"/>
  <c r="BF2894" i="1" s="1"/>
  <c r="AZ2894" i="1"/>
  <c r="BE2894" i="1" s="1"/>
  <c r="AY2894" i="1"/>
  <c r="BD2894" i="1" s="1"/>
  <c r="BC303" i="1"/>
  <c r="BH303" i="1" s="1"/>
  <c r="BA303" i="1"/>
  <c r="BF303" i="1" s="1"/>
  <c r="BB303" i="1"/>
  <c r="BG303" i="1" s="1"/>
  <c r="AZ303" i="1"/>
  <c r="BE303" i="1" s="1"/>
  <c r="AY303" i="1"/>
  <c r="BD303" i="1" s="1"/>
  <c r="BC559" i="1"/>
  <c r="BH559" i="1" s="1"/>
  <c r="BA559" i="1"/>
  <c r="BF559" i="1" s="1"/>
  <c r="BB559" i="1"/>
  <c r="BG559" i="1" s="1"/>
  <c r="AZ559" i="1"/>
  <c r="BE559" i="1" s="1"/>
  <c r="AY559" i="1"/>
  <c r="BD559" i="1" s="1"/>
  <c r="BC823" i="1"/>
  <c r="BH823" i="1" s="1"/>
  <c r="BB823" i="1"/>
  <c r="BG823" i="1" s="1"/>
  <c r="BA823" i="1"/>
  <c r="BF823" i="1" s="1"/>
  <c r="AY823" i="1"/>
  <c r="BD823" i="1" s="1"/>
  <c r="BI823" i="1" s="1"/>
  <c r="AZ823" i="1"/>
  <c r="BE823" i="1" s="1"/>
  <c r="BC1079" i="1"/>
  <c r="BH1079" i="1" s="1"/>
  <c r="BB1079" i="1"/>
  <c r="BG1079" i="1" s="1"/>
  <c r="BA1079" i="1"/>
  <c r="BF1079" i="1" s="1"/>
  <c r="AY1079" i="1"/>
  <c r="BD1079" i="1" s="1"/>
  <c r="AZ1079" i="1"/>
  <c r="BE1079" i="1" s="1"/>
  <c r="BC1335" i="1"/>
  <c r="BH1335" i="1" s="1"/>
  <c r="BB1335" i="1"/>
  <c r="BG1335" i="1" s="1"/>
  <c r="BA1335" i="1"/>
  <c r="BF1335" i="1" s="1"/>
  <c r="AY1335" i="1"/>
  <c r="BD1335" i="1" s="1"/>
  <c r="AZ1335" i="1"/>
  <c r="BE1335" i="1" s="1"/>
  <c r="BC1692" i="1"/>
  <c r="BH1692" i="1" s="1"/>
  <c r="BB1692" i="1"/>
  <c r="BG1692" i="1" s="1"/>
  <c r="BA1692" i="1"/>
  <c r="BF1692" i="1" s="1"/>
  <c r="AZ1692" i="1"/>
  <c r="BE1692" i="1" s="1"/>
  <c r="AY1692" i="1"/>
  <c r="BD1692" i="1" s="1"/>
  <c r="BI1692" i="1" s="1"/>
  <c r="BC2204" i="1"/>
  <c r="BH2204" i="1" s="1"/>
  <c r="BB2204" i="1"/>
  <c r="BG2204" i="1" s="1"/>
  <c r="BA2204" i="1"/>
  <c r="BF2204" i="1" s="1"/>
  <c r="AZ2204" i="1"/>
  <c r="BE2204" i="1" s="1"/>
  <c r="AY2204" i="1"/>
  <c r="BD2204" i="1" s="1"/>
  <c r="BC252" i="1"/>
  <c r="BH252" i="1" s="1"/>
  <c r="BB252" i="1"/>
  <c r="BG252" i="1" s="1"/>
  <c r="BA252" i="1"/>
  <c r="BF252" i="1" s="1"/>
  <c r="AZ252" i="1"/>
  <c r="BE252" i="1" s="1"/>
  <c r="AY252" i="1"/>
  <c r="BD252" i="1" s="1"/>
  <c r="BC508" i="1"/>
  <c r="BH508" i="1" s="1"/>
  <c r="BB508" i="1"/>
  <c r="BG508" i="1" s="1"/>
  <c r="BA508" i="1"/>
  <c r="BF508" i="1" s="1"/>
  <c r="AZ508" i="1"/>
  <c r="BE508" i="1" s="1"/>
  <c r="AY508" i="1"/>
  <c r="BD508" i="1" s="1"/>
  <c r="BI508" i="1" s="1"/>
  <c r="BC788" i="1"/>
  <c r="BH788" i="1" s="1"/>
  <c r="BB788" i="1"/>
  <c r="BG788" i="1" s="1"/>
  <c r="BA788" i="1"/>
  <c r="BF788" i="1" s="1"/>
  <c r="AZ788" i="1"/>
  <c r="BE788" i="1" s="1"/>
  <c r="AY788" i="1"/>
  <c r="BD788" i="1" s="1"/>
  <c r="BC1300" i="1"/>
  <c r="BH1300" i="1" s="1"/>
  <c r="BB1300" i="1"/>
  <c r="BG1300" i="1" s="1"/>
  <c r="BA1300" i="1"/>
  <c r="BF1300" i="1" s="1"/>
  <c r="AZ1300" i="1"/>
  <c r="BE1300" i="1" s="1"/>
  <c r="AY1300" i="1"/>
  <c r="BD1300" i="1" s="1"/>
  <c r="BC1812" i="1"/>
  <c r="BH1812" i="1" s="1"/>
  <c r="BB1812" i="1"/>
  <c r="BG1812" i="1" s="1"/>
  <c r="BA1812" i="1"/>
  <c r="BF1812" i="1" s="1"/>
  <c r="AZ1812" i="1"/>
  <c r="BE1812" i="1" s="1"/>
  <c r="AY1812" i="1"/>
  <c r="BD1812" i="1" s="1"/>
  <c r="BC972" i="1"/>
  <c r="BH972" i="1" s="1"/>
  <c r="BB972" i="1"/>
  <c r="BG972" i="1" s="1"/>
  <c r="BA972" i="1"/>
  <c r="BF972" i="1" s="1"/>
  <c r="AZ972" i="1"/>
  <c r="BE972" i="1" s="1"/>
  <c r="AY972" i="1"/>
  <c r="BD972" i="1" s="1"/>
  <c r="BC1484" i="1"/>
  <c r="BH1484" i="1" s="1"/>
  <c r="BB1484" i="1"/>
  <c r="BG1484" i="1" s="1"/>
  <c r="BA1484" i="1"/>
  <c r="BF1484" i="1" s="1"/>
  <c r="AZ1484" i="1"/>
  <c r="BE1484" i="1" s="1"/>
  <c r="AY1484" i="1"/>
  <c r="BD1484" i="1" s="1"/>
  <c r="BC1996" i="1"/>
  <c r="BH1996" i="1" s="1"/>
  <c r="BB1996" i="1"/>
  <c r="BG1996" i="1" s="1"/>
  <c r="BA1996" i="1"/>
  <c r="BF1996" i="1" s="1"/>
  <c r="AZ1996" i="1"/>
  <c r="BE1996" i="1" s="1"/>
  <c r="AY1996" i="1"/>
  <c r="BD1996" i="1" s="1"/>
  <c r="BB340" i="1"/>
  <c r="BG340" i="1" s="1"/>
  <c r="BA340" i="1"/>
  <c r="BF340" i="1" s="1"/>
  <c r="BC340" i="1"/>
  <c r="BH340" i="1" s="1"/>
  <c r="AZ340" i="1"/>
  <c r="BE340" i="1" s="1"/>
  <c r="AY340" i="1"/>
  <c r="BD340" i="1" s="1"/>
  <c r="BC596" i="1"/>
  <c r="BH596" i="1" s="1"/>
  <c r="BB596" i="1"/>
  <c r="BG596" i="1" s="1"/>
  <c r="BA596" i="1"/>
  <c r="BF596" i="1" s="1"/>
  <c r="AZ596" i="1"/>
  <c r="BE596" i="1" s="1"/>
  <c r="AY596" i="1"/>
  <c r="BD596" i="1" s="1"/>
  <c r="BI596" i="1" s="1"/>
  <c r="BC964" i="1"/>
  <c r="BH964" i="1" s="1"/>
  <c r="BB964" i="1"/>
  <c r="BG964" i="1" s="1"/>
  <c r="BA964" i="1"/>
  <c r="BF964" i="1" s="1"/>
  <c r="AZ964" i="1"/>
  <c r="BE964" i="1" s="1"/>
  <c r="AY964" i="1"/>
  <c r="BD964" i="1" s="1"/>
  <c r="BC1476" i="1"/>
  <c r="BH1476" i="1" s="1"/>
  <c r="BB1476" i="1"/>
  <c r="BG1476" i="1" s="1"/>
  <c r="BA1476" i="1"/>
  <c r="BF1476" i="1" s="1"/>
  <c r="AZ1476" i="1"/>
  <c r="BE1476" i="1" s="1"/>
  <c r="AY1476" i="1"/>
  <c r="BD1476" i="1" s="1"/>
  <c r="BC1988" i="1"/>
  <c r="BH1988" i="1" s="1"/>
  <c r="BB1988" i="1"/>
  <c r="BG1988" i="1" s="1"/>
  <c r="BA1988" i="1"/>
  <c r="BF1988" i="1" s="1"/>
  <c r="AZ1988" i="1"/>
  <c r="BE1988" i="1" s="1"/>
  <c r="AY1988" i="1"/>
  <c r="BD1988" i="1" s="1"/>
  <c r="BC1148" i="1"/>
  <c r="BH1148" i="1" s="1"/>
  <c r="BB1148" i="1"/>
  <c r="BG1148" i="1" s="1"/>
  <c r="BA1148" i="1"/>
  <c r="BF1148" i="1" s="1"/>
  <c r="AZ1148" i="1"/>
  <c r="BE1148" i="1" s="1"/>
  <c r="AY1148" i="1"/>
  <c r="BD1148" i="1" s="1"/>
  <c r="BC1660" i="1"/>
  <c r="BH1660" i="1" s="1"/>
  <c r="BB1660" i="1"/>
  <c r="BG1660" i="1" s="1"/>
  <c r="BA1660" i="1"/>
  <c r="BF1660" i="1" s="1"/>
  <c r="AZ1660" i="1"/>
  <c r="BE1660" i="1" s="1"/>
  <c r="AY1660" i="1"/>
  <c r="BD1660" i="1" s="1"/>
  <c r="BI1660" i="1" s="1"/>
  <c r="BC2172" i="1"/>
  <c r="BH2172" i="1" s="1"/>
  <c r="BB2172" i="1"/>
  <c r="BG2172" i="1" s="1"/>
  <c r="BA2172" i="1"/>
  <c r="BF2172" i="1" s="1"/>
  <c r="AZ2172" i="1"/>
  <c r="BE2172" i="1" s="1"/>
  <c r="AY2172" i="1"/>
  <c r="BD2172" i="1" s="1"/>
  <c r="BB364" i="1"/>
  <c r="BG364" i="1" s="1"/>
  <c r="BA364" i="1"/>
  <c r="BF364" i="1" s="1"/>
  <c r="BC364" i="1"/>
  <c r="BH364" i="1" s="1"/>
  <c r="AZ364" i="1"/>
  <c r="BE364" i="1" s="1"/>
  <c r="AY364" i="1"/>
  <c r="BD364" i="1" s="1"/>
  <c r="BC620" i="1"/>
  <c r="BH620" i="1" s="1"/>
  <c r="BB620" i="1"/>
  <c r="BG620" i="1" s="1"/>
  <c r="BA620" i="1"/>
  <c r="BF620" i="1" s="1"/>
  <c r="AZ620" i="1"/>
  <c r="BE620" i="1" s="1"/>
  <c r="AY620" i="1"/>
  <c r="BD620" i="1" s="1"/>
  <c r="BC1012" i="1"/>
  <c r="BH1012" i="1" s="1"/>
  <c r="BB1012" i="1"/>
  <c r="BG1012" i="1" s="1"/>
  <c r="BA1012" i="1"/>
  <c r="BF1012" i="1" s="1"/>
  <c r="AZ1012" i="1"/>
  <c r="BE1012" i="1" s="1"/>
  <c r="AY1012" i="1"/>
  <c r="BD1012" i="1" s="1"/>
  <c r="BC1524" i="1"/>
  <c r="BH1524" i="1" s="1"/>
  <c r="BB1524" i="1"/>
  <c r="BG1524" i="1" s="1"/>
  <c r="BA1524" i="1"/>
  <c r="BF1524" i="1" s="1"/>
  <c r="AZ1524" i="1"/>
  <c r="BE1524" i="1" s="1"/>
  <c r="AY1524" i="1"/>
  <c r="BD1524" i="1" s="1"/>
  <c r="BC2036" i="1"/>
  <c r="BH2036" i="1" s="1"/>
  <c r="BB2036" i="1"/>
  <c r="BG2036" i="1" s="1"/>
  <c r="BA2036" i="1"/>
  <c r="BF2036" i="1" s="1"/>
  <c r="AZ2036" i="1"/>
  <c r="BE2036" i="1" s="1"/>
  <c r="AY2036" i="1"/>
  <c r="BD2036" i="1" s="1"/>
  <c r="BC2268" i="1"/>
  <c r="BH2268" i="1" s="1"/>
  <c r="BB2268" i="1"/>
  <c r="BG2268" i="1" s="1"/>
  <c r="BA2268" i="1"/>
  <c r="BF2268" i="1" s="1"/>
  <c r="AZ2268" i="1"/>
  <c r="BE2268" i="1" s="1"/>
  <c r="AY2268" i="1"/>
  <c r="BD2268" i="1" s="1"/>
  <c r="BC2332" i="1"/>
  <c r="BH2332" i="1" s="1"/>
  <c r="BB2332" i="1"/>
  <c r="BG2332" i="1" s="1"/>
  <c r="BA2332" i="1"/>
  <c r="BF2332" i="1" s="1"/>
  <c r="AZ2332" i="1"/>
  <c r="BE2332" i="1" s="1"/>
  <c r="AY2332" i="1"/>
  <c r="BD2332" i="1" s="1"/>
  <c r="BC2396" i="1"/>
  <c r="BH2396" i="1" s="1"/>
  <c r="BB2396" i="1"/>
  <c r="BG2396" i="1" s="1"/>
  <c r="BA2396" i="1"/>
  <c r="BF2396" i="1" s="1"/>
  <c r="AZ2396" i="1"/>
  <c r="BE2396" i="1" s="1"/>
  <c r="AY2396" i="1"/>
  <c r="BD2396" i="1" s="1"/>
  <c r="BC2460" i="1"/>
  <c r="BH2460" i="1" s="1"/>
  <c r="BB2460" i="1"/>
  <c r="BG2460" i="1" s="1"/>
  <c r="BA2460" i="1"/>
  <c r="BF2460" i="1" s="1"/>
  <c r="AZ2460" i="1"/>
  <c r="BE2460" i="1" s="1"/>
  <c r="AY2460" i="1"/>
  <c r="BD2460" i="1" s="1"/>
  <c r="BC2524" i="1"/>
  <c r="BH2524" i="1" s="1"/>
  <c r="BB2524" i="1"/>
  <c r="BG2524" i="1" s="1"/>
  <c r="BA2524" i="1"/>
  <c r="BF2524" i="1" s="1"/>
  <c r="AZ2524" i="1"/>
  <c r="BE2524" i="1" s="1"/>
  <c r="AY2524" i="1"/>
  <c r="BD2524" i="1" s="1"/>
  <c r="BI2524" i="1" s="1"/>
  <c r="BC2588" i="1"/>
  <c r="BH2588" i="1" s="1"/>
  <c r="BB2588" i="1"/>
  <c r="BG2588" i="1" s="1"/>
  <c r="BA2588" i="1"/>
  <c r="BF2588" i="1" s="1"/>
  <c r="AZ2588" i="1"/>
  <c r="BE2588" i="1" s="1"/>
  <c r="AY2588" i="1"/>
  <c r="BD2588" i="1" s="1"/>
  <c r="BC2652" i="1"/>
  <c r="BH2652" i="1" s="1"/>
  <c r="BB2652" i="1"/>
  <c r="BG2652" i="1" s="1"/>
  <c r="BA2652" i="1"/>
  <c r="BF2652" i="1" s="1"/>
  <c r="AZ2652" i="1"/>
  <c r="BE2652" i="1" s="1"/>
  <c r="AY2652" i="1"/>
  <c r="BD2652" i="1" s="1"/>
  <c r="BC2716" i="1"/>
  <c r="BH2716" i="1" s="1"/>
  <c r="BB2716" i="1"/>
  <c r="BG2716" i="1" s="1"/>
  <c r="BA2716" i="1"/>
  <c r="BF2716" i="1" s="1"/>
  <c r="AZ2716" i="1"/>
  <c r="BE2716" i="1" s="1"/>
  <c r="AY2716" i="1"/>
  <c r="BD2716" i="1" s="1"/>
  <c r="BC2780" i="1"/>
  <c r="BH2780" i="1" s="1"/>
  <c r="BB2780" i="1"/>
  <c r="BG2780" i="1" s="1"/>
  <c r="BA2780" i="1"/>
  <c r="BF2780" i="1" s="1"/>
  <c r="AZ2780" i="1"/>
  <c r="BE2780" i="1" s="1"/>
  <c r="AY2780" i="1"/>
  <c r="BD2780" i="1" s="1"/>
  <c r="BC2844" i="1"/>
  <c r="BH2844" i="1" s="1"/>
  <c r="BB2844" i="1"/>
  <c r="BG2844" i="1" s="1"/>
  <c r="BA2844" i="1"/>
  <c r="BF2844" i="1" s="1"/>
  <c r="AZ2844" i="1"/>
  <c r="BE2844" i="1" s="1"/>
  <c r="AY2844" i="1"/>
  <c r="BD2844" i="1" s="1"/>
  <c r="BI2844" i="1" s="1"/>
  <c r="BC217" i="1"/>
  <c r="BH217" i="1" s="1"/>
  <c r="BB217" i="1"/>
  <c r="BG217" i="1" s="1"/>
  <c r="BA217" i="1"/>
  <c r="BF217" i="1" s="1"/>
  <c r="AY217" i="1"/>
  <c r="BD217" i="1" s="1"/>
  <c r="AZ217" i="1"/>
  <c r="BE217" i="1" s="1"/>
  <c r="BC329" i="1"/>
  <c r="BH329" i="1" s="1"/>
  <c r="BB329" i="1"/>
  <c r="BG329" i="1" s="1"/>
  <c r="BA329" i="1"/>
  <c r="BF329" i="1" s="1"/>
  <c r="AZ329" i="1"/>
  <c r="BE329" i="1" s="1"/>
  <c r="AY329" i="1"/>
  <c r="BD329" i="1" s="1"/>
  <c r="BC473" i="1"/>
  <c r="BH473" i="1" s="1"/>
  <c r="BB473" i="1"/>
  <c r="BG473" i="1" s="1"/>
  <c r="BA473" i="1"/>
  <c r="BF473" i="1" s="1"/>
  <c r="AZ473" i="1"/>
  <c r="BE473" i="1" s="1"/>
  <c r="AY473" i="1"/>
  <c r="BD473" i="1" s="1"/>
  <c r="BI473" i="1" s="1"/>
  <c r="BC585" i="1"/>
  <c r="BH585" i="1" s="1"/>
  <c r="BB585" i="1"/>
  <c r="BG585" i="1" s="1"/>
  <c r="BA585" i="1"/>
  <c r="BF585" i="1" s="1"/>
  <c r="AZ585" i="1"/>
  <c r="BE585" i="1" s="1"/>
  <c r="AY585" i="1"/>
  <c r="BD585" i="1" s="1"/>
  <c r="BC729" i="1"/>
  <c r="BH729" i="1" s="1"/>
  <c r="BB729" i="1"/>
  <c r="BG729" i="1" s="1"/>
  <c r="BA729" i="1"/>
  <c r="BF729" i="1" s="1"/>
  <c r="AZ729" i="1"/>
  <c r="BE729" i="1" s="1"/>
  <c r="AY729" i="1"/>
  <c r="BD729" i="1" s="1"/>
  <c r="BC841" i="1"/>
  <c r="BH841" i="1" s="1"/>
  <c r="BB841" i="1"/>
  <c r="BG841" i="1" s="1"/>
  <c r="BA841" i="1"/>
  <c r="BF841" i="1" s="1"/>
  <c r="AZ841" i="1"/>
  <c r="BE841" i="1" s="1"/>
  <c r="AY841" i="1"/>
  <c r="BD841" i="1" s="1"/>
  <c r="BC985" i="1"/>
  <c r="BH985" i="1" s="1"/>
  <c r="BB985" i="1"/>
  <c r="BG985" i="1" s="1"/>
  <c r="BA985" i="1"/>
  <c r="BF985" i="1" s="1"/>
  <c r="AZ985" i="1"/>
  <c r="BE985" i="1" s="1"/>
  <c r="AY985" i="1"/>
  <c r="BD985" i="1" s="1"/>
  <c r="BC1097" i="1"/>
  <c r="BH1097" i="1" s="1"/>
  <c r="BB1097" i="1"/>
  <c r="BG1097" i="1" s="1"/>
  <c r="BA1097" i="1"/>
  <c r="BF1097" i="1" s="1"/>
  <c r="AZ1097" i="1"/>
  <c r="BE1097" i="1" s="1"/>
  <c r="AY1097" i="1"/>
  <c r="BD1097" i="1" s="1"/>
  <c r="BI1097" i="1" s="1"/>
  <c r="BC1241" i="1"/>
  <c r="BH1241" i="1" s="1"/>
  <c r="BB1241" i="1"/>
  <c r="BG1241" i="1" s="1"/>
  <c r="BA1241" i="1"/>
  <c r="BF1241" i="1" s="1"/>
  <c r="AZ1241" i="1"/>
  <c r="BE1241" i="1" s="1"/>
  <c r="AY1241" i="1"/>
  <c r="BD1241" i="1" s="1"/>
  <c r="BC1353" i="1"/>
  <c r="BH1353" i="1" s="1"/>
  <c r="BB1353" i="1"/>
  <c r="BG1353" i="1" s="1"/>
  <c r="BA1353" i="1"/>
  <c r="BF1353" i="1" s="1"/>
  <c r="AZ1353" i="1"/>
  <c r="BE1353" i="1" s="1"/>
  <c r="AY1353" i="1"/>
  <c r="BD1353" i="1" s="1"/>
  <c r="BC1441" i="1"/>
  <c r="BH1441" i="1" s="1"/>
  <c r="BA1441" i="1"/>
  <c r="BF1441" i="1" s="1"/>
  <c r="BB1441" i="1"/>
  <c r="BG1441" i="1" s="1"/>
  <c r="AZ1441" i="1"/>
  <c r="BE1441" i="1" s="1"/>
  <c r="AY1441" i="1"/>
  <c r="BD1441" i="1" s="1"/>
  <c r="BI1441" i="1" s="1"/>
  <c r="BC1505" i="1"/>
  <c r="BH1505" i="1" s="1"/>
  <c r="BA1505" i="1"/>
  <c r="BF1505" i="1" s="1"/>
  <c r="BB1505" i="1"/>
  <c r="BG1505" i="1" s="1"/>
  <c r="AZ1505" i="1"/>
  <c r="BE1505" i="1" s="1"/>
  <c r="AY1505" i="1"/>
  <c r="BD1505" i="1" s="1"/>
  <c r="BC1569" i="1"/>
  <c r="BH1569" i="1" s="1"/>
  <c r="BA1569" i="1"/>
  <c r="BF1569" i="1" s="1"/>
  <c r="BB1569" i="1"/>
  <c r="BG1569" i="1" s="1"/>
  <c r="AZ1569" i="1"/>
  <c r="BE1569" i="1" s="1"/>
  <c r="AY1569" i="1"/>
  <c r="BD1569" i="1" s="1"/>
  <c r="BC1633" i="1"/>
  <c r="BH1633" i="1" s="1"/>
  <c r="BA1633" i="1"/>
  <c r="BF1633" i="1" s="1"/>
  <c r="BB1633" i="1"/>
  <c r="BG1633" i="1" s="1"/>
  <c r="AZ1633" i="1"/>
  <c r="BE1633" i="1" s="1"/>
  <c r="AY1633" i="1"/>
  <c r="BD1633" i="1" s="1"/>
  <c r="BC1697" i="1"/>
  <c r="BH1697" i="1" s="1"/>
  <c r="BA1697" i="1"/>
  <c r="BF1697" i="1" s="1"/>
  <c r="BB1697" i="1"/>
  <c r="BG1697" i="1" s="1"/>
  <c r="AZ1697" i="1"/>
  <c r="BE1697" i="1" s="1"/>
  <c r="AY1697" i="1"/>
  <c r="BD1697" i="1" s="1"/>
  <c r="BC1761" i="1"/>
  <c r="BH1761" i="1" s="1"/>
  <c r="BA1761" i="1"/>
  <c r="BF1761" i="1" s="1"/>
  <c r="BB1761" i="1"/>
  <c r="BG1761" i="1" s="1"/>
  <c r="AZ1761" i="1"/>
  <c r="BE1761" i="1" s="1"/>
  <c r="AY1761" i="1"/>
  <c r="BD1761" i="1" s="1"/>
  <c r="BI1761" i="1" s="1"/>
  <c r="BC1825" i="1"/>
  <c r="BH1825" i="1" s="1"/>
  <c r="BA1825" i="1"/>
  <c r="BF1825" i="1" s="1"/>
  <c r="BB1825" i="1"/>
  <c r="BG1825" i="1" s="1"/>
  <c r="AZ1825" i="1"/>
  <c r="BE1825" i="1" s="1"/>
  <c r="AY1825" i="1"/>
  <c r="BD1825" i="1" s="1"/>
  <c r="BC1889" i="1"/>
  <c r="BH1889" i="1" s="1"/>
  <c r="BA1889" i="1"/>
  <c r="BF1889" i="1" s="1"/>
  <c r="BB1889" i="1"/>
  <c r="BG1889" i="1" s="1"/>
  <c r="AZ1889" i="1"/>
  <c r="BE1889" i="1" s="1"/>
  <c r="AY1889" i="1"/>
  <c r="BD1889" i="1" s="1"/>
  <c r="BC1953" i="1"/>
  <c r="BH1953" i="1" s="1"/>
  <c r="BA1953" i="1"/>
  <c r="BF1953" i="1" s="1"/>
  <c r="BB1953" i="1"/>
  <c r="BG1953" i="1" s="1"/>
  <c r="AZ1953" i="1"/>
  <c r="BE1953" i="1" s="1"/>
  <c r="AY1953" i="1"/>
  <c r="BD1953" i="1" s="1"/>
  <c r="BI1953" i="1" s="1"/>
  <c r="BC2017" i="1"/>
  <c r="BH2017" i="1" s="1"/>
  <c r="BA2017" i="1"/>
  <c r="BF2017" i="1" s="1"/>
  <c r="BB2017" i="1"/>
  <c r="BG2017" i="1" s="1"/>
  <c r="AZ2017" i="1"/>
  <c r="BE2017" i="1" s="1"/>
  <c r="AY2017" i="1"/>
  <c r="BD2017" i="1" s="1"/>
  <c r="BC2081" i="1"/>
  <c r="BH2081" i="1" s="1"/>
  <c r="BA2081" i="1"/>
  <c r="BF2081" i="1" s="1"/>
  <c r="BB2081" i="1"/>
  <c r="BG2081" i="1" s="1"/>
  <c r="AZ2081" i="1"/>
  <c r="BE2081" i="1" s="1"/>
  <c r="AY2081" i="1"/>
  <c r="BD2081" i="1" s="1"/>
  <c r="BC2145" i="1"/>
  <c r="BH2145" i="1" s="1"/>
  <c r="BA2145" i="1"/>
  <c r="BF2145" i="1" s="1"/>
  <c r="BB2145" i="1"/>
  <c r="BG2145" i="1" s="1"/>
  <c r="AZ2145" i="1"/>
  <c r="BE2145" i="1" s="1"/>
  <c r="AY2145" i="1"/>
  <c r="BD2145" i="1" s="1"/>
  <c r="BC2209" i="1"/>
  <c r="BH2209" i="1" s="1"/>
  <c r="BA2209" i="1"/>
  <c r="BF2209" i="1" s="1"/>
  <c r="BB2209" i="1"/>
  <c r="BG2209" i="1" s="1"/>
  <c r="AZ2209" i="1"/>
  <c r="BE2209" i="1" s="1"/>
  <c r="AY2209" i="1"/>
  <c r="BD2209" i="1" s="1"/>
  <c r="BC2273" i="1"/>
  <c r="BH2273" i="1" s="1"/>
  <c r="BA2273" i="1"/>
  <c r="BF2273" i="1" s="1"/>
  <c r="BB2273" i="1"/>
  <c r="BG2273" i="1" s="1"/>
  <c r="AZ2273" i="1"/>
  <c r="BE2273" i="1" s="1"/>
  <c r="AY2273" i="1"/>
  <c r="BD2273" i="1" s="1"/>
  <c r="BI2273" i="1" s="1"/>
  <c r="BC2337" i="1"/>
  <c r="BH2337" i="1" s="1"/>
  <c r="BA2337" i="1"/>
  <c r="BF2337" i="1" s="1"/>
  <c r="BB2337" i="1"/>
  <c r="BG2337" i="1" s="1"/>
  <c r="AZ2337" i="1"/>
  <c r="BE2337" i="1" s="1"/>
  <c r="AY2337" i="1"/>
  <c r="BD2337" i="1" s="1"/>
  <c r="BC2401" i="1"/>
  <c r="BH2401" i="1" s="1"/>
  <c r="BB2401" i="1"/>
  <c r="BG2401" i="1" s="1"/>
  <c r="AZ2401" i="1"/>
  <c r="BE2401" i="1" s="1"/>
  <c r="AY2401" i="1"/>
  <c r="BD2401" i="1" s="1"/>
  <c r="BA2401" i="1"/>
  <c r="BF2401" i="1" s="1"/>
  <c r="BC2465" i="1"/>
  <c r="BH2465" i="1" s="1"/>
  <c r="BB2465" i="1"/>
  <c r="BG2465" i="1" s="1"/>
  <c r="AZ2465" i="1"/>
  <c r="BE2465" i="1" s="1"/>
  <c r="BA2465" i="1"/>
  <c r="BF2465" i="1" s="1"/>
  <c r="AY2465" i="1"/>
  <c r="BD2465" i="1" s="1"/>
  <c r="BI2465" i="1" s="1"/>
  <c r="BC2529" i="1"/>
  <c r="BH2529" i="1" s="1"/>
  <c r="BB2529" i="1"/>
  <c r="BG2529" i="1" s="1"/>
  <c r="AZ2529" i="1"/>
  <c r="BE2529" i="1" s="1"/>
  <c r="AY2529" i="1"/>
  <c r="BD2529" i="1" s="1"/>
  <c r="BA2529" i="1"/>
  <c r="BF2529" i="1" s="1"/>
  <c r="BC2593" i="1"/>
  <c r="BH2593" i="1" s="1"/>
  <c r="BB2593" i="1"/>
  <c r="BG2593" i="1" s="1"/>
  <c r="AZ2593" i="1"/>
  <c r="BE2593" i="1" s="1"/>
  <c r="BA2593" i="1"/>
  <c r="BF2593" i="1" s="1"/>
  <c r="AY2593" i="1"/>
  <c r="BD2593" i="1" s="1"/>
  <c r="BC2657" i="1"/>
  <c r="BH2657" i="1" s="1"/>
  <c r="BB2657" i="1"/>
  <c r="BG2657" i="1" s="1"/>
  <c r="AZ2657" i="1"/>
  <c r="BE2657" i="1" s="1"/>
  <c r="AY2657" i="1"/>
  <c r="BD2657" i="1" s="1"/>
  <c r="BA2657" i="1"/>
  <c r="BF2657" i="1" s="1"/>
  <c r="BC2721" i="1"/>
  <c r="BH2721" i="1" s="1"/>
  <c r="BB2721" i="1"/>
  <c r="BG2721" i="1" s="1"/>
  <c r="AZ2721" i="1"/>
  <c r="BE2721" i="1" s="1"/>
  <c r="BA2721" i="1"/>
  <c r="BF2721" i="1" s="1"/>
  <c r="AY2721" i="1"/>
  <c r="BD2721" i="1" s="1"/>
  <c r="BC2785" i="1"/>
  <c r="BH2785" i="1" s="1"/>
  <c r="BB2785" i="1"/>
  <c r="BG2785" i="1" s="1"/>
  <c r="AZ2785" i="1"/>
  <c r="BE2785" i="1" s="1"/>
  <c r="AY2785" i="1"/>
  <c r="BD2785" i="1" s="1"/>
  <c r="BA2785" i="1"/>
  <c r="BF2785" i="1" s="1"/>
  <c r="BC2849" i="1"/>
  <c r="BH2849" i="1" s="1"/>
  <c r="BB2849" i="1"/>
  <c r="BG2849" i="1" s="1"/>
  <c r="AZ2849" i="1"/>
  <c r="BE2849" i="1" s="1"/>
  <c r="AY2849" i="1"/>
  <c r="BD2849" i="1" s="1"/>
  <c r="BA2849" i="1"/>
  <c r="BF2849" i="1" s="1"/>
  <c r="BC2635" i="1"/>
  <c r="BH2635" i="1" s="1"/>
  <c r="BA2635" i="1"/>
  <c r="BF2635" i="1" s="1"/>
  <c r="AZ2635" i="1"/>
  <c r="BE2635" i="1" s="1"/>
  <c r="AY2635" i="1"/>
  <c r="BD2635" i="1" s="1"/>
  <c r="BB2635" i="1"/>
  <c r="BG2635" i="1" s="1"/>
  <c r="BC250" i="1"/>
  <c r="BH250" i="1" s="1"/>
  <c r="BB250" i="1"/>
  <c r="BG250" i="1" s="1"/>
  <c r="BA250" i="1"/>
  <c r="BF250" i="1" s="1"/>
  <c r="AZ250" i="1"/>
  <c r="BE250" i="1" s="1"/>
  <c r="AY250" i="1"/>
  <c r="BD250" i="1" s="1"/>
  <c r="BC410" i="1"/>
  <c r="BH410" i="1" s="1"/>
  <c r="BB410" i="1"/>
  <c r="BG410" i="1" s="1"/>
  <c r="BA410" i="1"/>
  <c r="BF410" i="1" s="1"/>
  <c r="AZ410" i="1"/>
  <c r="BE410" i="1" s="1"/>
  <c r="AY410" i="1"/>
  <c r="BD410" i="1" s="1"/>
  <c r="BC618" i="1"/>
  <c r="BH618" i="1" s="1"/>
  <c r="BB618" i="1"/>
  <c r="BG618" i="1" s="1"/>
  <c r="BA618" i="1"/>
  <c r="BF618" i="1" s="1"/>
  <c r="AZ618" i="1"/>
  <c r="BE618" i="1" s="1"/>
  <c r="AY618" i="1"/>
  <c r="BD618" i="1" s="1"/>
  <c r="BC762" i="1"/>
  <c r="BH762" i="1" s="1"/>
  <c r="BB762" i="1"/>
  <c r="BG762" i="1" s="1"/>
  <c r="BA762" i="1"/>
  <c r="BF762" i="1" s="1"/>
  <c r="AZ762" i="1"/>
  <c r="BE762" i="1" s="1"/>
  <c r="AY762" i="1"/>
  <c r="BD762" i="1" s="1"/>
  <c r="BC922" i="1"/>
  <c r="BH922" i="1" s="1"/>
  <c r="BB922" i="1"/>
  <c r="BG922" i="1" s="1"/>
  <c r="BA922" i="1"/>
  <c r="BF922" i="1" s="1"/>
  <c r="AZ922" i="1"/>
  <c r="BE922" i="1" s="1"/>
  <c r="AY922" i="1"/>
  <c r="BD922" i="1" s="1"/>
  <c r="BC1130" i="1"/>
  <c r="BH1130" i="1" s="1"/>
  <c r="BB1130" i="1"/>
  <c r="BG1130" i="1" s="1"/>
  <c r="BA1130" i="1"/>
  <c r="BF1130" i="1" s="1"/>
  <c r="AZ1130" i="1"/>
  <c r="BE1130" i="1" s="1"/>
  <c r="AY1130" i="1"/>
  <c r="BD1130" i="1" s="1"/>
  <c r="BI1130" i="1" s="1"/>
  <c r="BC1274" i="1"/>
  <c r="BH1274" i="1" s="1"/>
  <c r="BB1274" i="1"/>
  <c r="BG1274" i="1" s="1"/>
  <c r="BA1274" i="1"/>
  <c r="BF1274" i="1" s="1"/>
  <c r="AZ1274" i="1"/>
  <c r="BE1274" i="1" s="1"/>
  <c r="AY1274" i="1"/>
  <c r="BD1274" i="1" s="1"/>
  <c r="BC1434" i="1"/>
  <c r="BH1434" i="1" s="1"/>
  <c r="BB1434" i="1"/>
  <c r="BG1434" i="1" s="1"/>
  <c r="BA1434" i="1"/>
  <c r="BF1434" i="1" s="1"/>
  <c r="AZ1434" i="1"/>
  <c r="BE1434" i="1" s="1"/>
  <c r="AY1434" i="1"/>
  <c r="BD1434" i="1" s="1"/>
  <c r="BC1642" i="1"/>
  <c r="BH1642" i="1" s="1"/>
  <c r="BB1642" i="1"/>
  <c r="BG1642" i="1" s="1"/>
  <c r="BA1642" i="1"/>
  <c r="BF1642" i="1" s="1"/>
  <c r="AZ1642" i="1"/>
  <c r="BE1642" i="1" s="1"/>
  <c r="AY1642" i="1"/>
  <c r="BD1642" i="1" s="1"/>
  <c r="BI1642" i="1" s="1"/>
  <c r="BC1786" i="1"/>
  <c r="BH1786" i="1" s="1"/>
  <c r="BB1786" i="1"/>
  <c r="BG1786" i="1" s="1"/>
  <c r="BA1786" i="1"/>
  <c r="BF1786" i="1" s="1"/>
  <c r="AZ1786" i="1"/>
  <c r="BE1786" i="1" s="1"/>
  <c r="AY1786" i="1"/>
  <c r="BD1786" i="1" s="1"/>
  <c r="BC1946" i="1"/>
  <c r="BH1946" i="1" s="1"/>
  <c r="BB1946" i="1"/>
  <c r="BG1946" i="1" s="1"/>
  <c r="BA1946" i="1"/>
  <c r="BF1946" i="1" s="1"/>
  <c r="AZ1946" i="1"/>
  <c r="BE1946" i="1" s="1"/>
  <c r="AY1946" i="1"/>
  <c r="BD1946" i="1" s="1"/>
  <c r="BC2154" i="1"/>
  <c r="BH2154" i="1" s="1"/>
  <c r="BB2154" i="1"/>
  <c r="BG2154" i="1" s="1"/>
  <c r="BA2154" i="1"/>
  <c r="BF2154" i="1" s="1"/>
  <c r="AZ2154" i="1"/>
  <c r="BE2154" i="1" s="1"/>
  <c r="AY2154" i="1"/>
  <c r="BD2154" i="1" s="1"/>
  <c r="BC2298" i="1"/>
  <c r="BH2298" i="1" s="1"/>
  <c r="BB2298" i="1"/>
  <c r="BG2298" i="1" s="1"/>
  <c r="AZ2298" i="1"/>
  <c r="BE2298" i="1" s="1"/>
  <c r="AY2298" i="1"/>
  <c r="BD2298" i="1" s="1"/>
  <c r="BA2298" i="1"/>
  <c r="BF2298" i="1" s="1"/>
  <c r="BC2458" i="1"/>
  <c r="BH2458" i="1" s="1"/>
  <c r="BB2458" i="1"/>
  <c r="BG2458" i="1" s="1"/>
  <c r="AZ2458" i="1"/>
  <c r="BE2458" i="1" s="1"/>
  <c r="AY2458" i="1"/>
  <c r="BD2458" i="1" s="1"/>
  <c r="BA2458" i="1"/>
  <c r="BF2458" i="1" s="1"/>
  <c r="BC2666" i="1"/>
  <c r="BH2666" i="1" s="1"/>
  <c r="BB2666" i="1"/>
  <c r="BG2666" i="1" s="1"/>
  <c r="AZ2666" i="1"/>
  <c r="BE2666" i="1" s="1"/>
  <c r="AY2666" i="1"/>
  <c r="BD2666" i="1" s="1"/>
  <c r="BA2666" i="1"/>
  <c r="BF2666" i="1" s="1"/>
  <c r="BC2810" i="1"/>
  <c r="BH2810" i="1" s="1"/>
  <c r="BB2810" i="1"/>
  <c r="BG2810" i="1" s="1"/>
  <c r="AZ2810" i="1"/>
  <c r="BE2810" i="1" s="1"/>
  <c r="AY2810" i="1"/>
  <c r="BD2810" i="1" s="1"/>
  <c r="BA2810" i="1"/>
  <c r="BF2810" i="1" s="1"/>
  <c r="BJ2731" i="1"/>
  <c r="BC284" i="1"/>
  <c r="BH284" i="1" s="1"/>
  <c r="BB284" i="1"/>
  <c r="BG284" i="1" s="1"/>
  <c r="BA284" i="1"/>
  <c r="BF284" i="1" s="1"/>
  <c r="AZ284" i="1"/>
  <c r="BE284" i="1" s="1"/>
  <c r="AY284" i="1"/>
  <c r="BD284" i="1" s="1"/>
  <c r="BC540" i="1"/>
  <c r="BH540" i="1" s="1"/>
  <c r="BB540" i="1"/>
  <c r="BG540" i="1" s="1"/>
  <c r="BA540" i="1"/>
  <c r="BF540" i="1" s="1"/>
  <c r="AZ540" i="1"/>
  <c r="BE540" i="1" s="1"/>
  <c r="AY540" i="1"/>
  <c r="BD540" i="1" s="1"/>
  <c r="BC852" i="1"/>
  <c r="BH852" i="1" s="1"/>
  <c r="BB852" i="1"/>
  <c r="BG852" i="1" s="1"/>
  <c r="BA852" i="1"/>
  <c r="BF852" i="1" s="1"/>
  <c r="AZ852" i="1"/>
  <c r="BE852" i="1" s="1"/>
  <c r="AY852" i="1"/>
  <c r="BD852" i="1" s="1"/>
  <c r="BC1364" i="1"/>
  <c r="BH1364" i="1" s="1"/>
  <c r="BB1364" i="1"/>
  <c r="BG1364" i="1" s="1"/>
  <c r="BA1364" i="1"/>
  <c r="BF1364" i="1" s="1"/>
  <c r="AZ1364" i="1"/>
  <c r="BE1364" i="1" s="1"/>
  <c r="AY1364" i="1"/>
  <c r="BD1364" i="1" s="1"/>
  <c r="BI1364" i="1" s="1"/>
  <c r="BC1876" i="1"/>
  <c r="BH1876" i="1" s="1"/>
  <c r="BB1876" i="1"/>
  <c r="BG1876" i="1" s="1"/>
  <c r="BA1876" i="1"/>
  <c r="BF1876" i="1" s="1"/>
  <c r="AZ1876" i="1"/>
  <c r="BE1876" i="1" s="1"/>
  <c r="AY1876" i="1"/>
  <c r="BD1876" i="1" s="1"/>
  <c r="BC1036" i="1"/>
  <c r="BH1036" i="1" s="1"/>
  <c r="BB1036" i="1"/>
  <c r="BG1036" i="1" s="1"/>
  <c r="BA1036" i="1"/>
  <c r="BF1036" i="1" s="1"/>
  <c r="AZ1036" i="1"/>
  <c r="BE1036" i="1" s="1"/>
  <c r="AY1036" i="1"/>
  <c r="BD1036" i="1" s="1"/>
  <c r="BC1548" i="1"/>
  <c r="BH1548" i="1" s="1"/>
  <c r="BB1548" i="1"/>
  <c r="BG1548" i="1" s="1"/>
  <c r="BA1548" i="1"/>
  <c r="BF1548" i="1" s="1"/>
  <c r="AZ1548" i="1"/>
  <c r="BE1548" i="1" s="1"/>
  <c r="AY1548" i="1"/>
  <c r="BD1548" i="1" s="1"/>
  <c r="BC2060" i="1"/>
  <c r="BH2060" i="1" s="1"/>
  <c r="BB2060" i="1"/>
  <c r="BG2060" i="1" s="1"/>
  <c r="BA2060" i="1"/>
  <c r="BF2060" i="1" s="1"/>
  <c r="AZ2060" i="1"/>
  <c r="BE2060" i="1" s="1"/>
  <c r="AY2060" i="1"/>
  <c r="BD2060" i="1" s="1"/>
  <c r="BC372" i="1"/>
  <c r="BH372" i="1" s="1"/>
  <c r="BB372" i="1"/>
  <c r="BG372" i="1" s="1"/>
  <c r="BA372" i="1"/>
  <c r="BF372" i="1" s="1"/>
  <c r="AZ372" i="1"/>
  <c r="BE372" i="1" s="1"/>
  <c r="AY372" i="1"/>
  <c r="BD372" i="1" s="1"/>
  <c r="BC628" i="1"/>
  <c r="BH628" i="1" s="1"/>
  <c r="BB628" i="1"/>
  <c r="BG628" i="1" s="1"/>
  <c r="BA628" i="1"/>
  <c r="BF628" i="1" s="1"/>
  <c r="AZ628" i="1"/>
  <c r="BE628" i="1" s="1"/>
  <c r="AY628" i="1"/>
  <c r="BD628" i="1" s="1"/>
  <c r="BC1028" i="1"/>
  <c r="BH1028" i="1" s="1"/>
  <c r="BB1028" i="1"/>
  <c r="BG1028" i="1" s="1"/>
  <c r="BA1028" i="1"/>
  <c r="BF1028" i="1" s="1"/>
  <c r="AZ1028" i="1"/>
  <c r="BE1028" i="1" s="1"/>
  <c r="AY1028" i="1"/>
  <c r="BD1028" i="1" s="1"/>
  <c r="BC1540" i="1"/>
  <c r="BH1540" i="1" s="1"/>
  <c r="BB1540" i="1"/>
  <c r="BG1540" i="1" s="1"/>
  <c r="BA1540" i="1"/>
  <c r="BF1540" i="1" s="1"/>
  <c r="AZ1540" i="1"/>
  <c r="BE1540" i="1" s="1"/>
  <c r="AY1540" i="1"/>
  <c r="BD1540" i="1" s="1"/>
  <c r="BI1540" i="1" s="1"/>
  <c r="BC2052" i="1"/>
  <c r="BH2052" i="1" s="1"/>
  <c r="BB2052" i="1"/>
  <c r="BG2052" i="1" s="1"/>
  <c r="BA2052" i="1"/>
  <c r="BF2052" i="1" s="1"/>
  <c r="AZ2052" i="1"/>
  <c r="BE2052" i="1" s="1"/>
  <c r="AY2052" i="1"/>
  <c r="BD2052" i="1" s="1"/>
  <c r="BC1212" i="1"/>
  <c r="BH1212" i="1" s="1"/>
  <c r="BB1212" i="1"/>
  <c r="BG1212" i="1" s="1"/>
  <c r="BA1212" i="1"/>
  <c r="BF1212" i="1" s="1"/>
  <c r="AZ1212" i="1"/>
  <c r="BE1212" i="1" s="1"/>
  <c r="AY1212" i="1"/>
  <c r="BD1212" i="1" s="1"/>
  <c r="BC1724" i="1"/>
  <c r="BH1724" i="1" s="1"/>
  <c r="BB1724" i="1"/>
  <c r="BG1724" i="1" s="1"/>
  <c r="BA1724" i="1"/>
  <c r="BF1724" i="1" s="1"/>
  <c r="AZ1724" i="1"/>
  <c r="BE1724" i="1" s="1"/>
  <c r="AY1724" i="1"/>
  <c r="BD1724" i="1" s="1"/>
  <c r="BC140" i="1"/>
  <c r="BH140" i="1" s="1"/>
  <c r="BB140" i="1"/>
  <c r="BG140" i="1" s="1"/>
  <c r="BA140" i="1"/>
  <c r="BF140" i="1" s="1"/>
  <c r="AZ140" i="1"/>
  <c r="BE140" i="1" s="1"/>
  <c r="AY140" i="1"/>
  <c r="BD140" i="1" s="1"/>
  <c r="BC396" i="1"/>
  <c r="BH396" i="1" s="1"/>
  <c r="BB396" i="1"/>
  <c r="BG396" i="1" s="1"/>
  <c r="BA396" i="1"/>
  <c r="BF396" i="1" s="1"/>
  <c r="AZ396" i="1"/>
  <c r="BE396" i="1" s="1"/>
  <c r="AY396" i="1"/>
  <c r="BD396" i="1" s="1"/>
  <c r="BC652" i="1"/>
  <c r="BH652" i="1" s="1"/>
  <c r="BB652" i="1"/>
  <c r="BG652" i="1" s="1"/>
  <c r="BA652" i="1"/>
  <c r="BF652" i="1" s="1"/>
  <c r="AZ652" i="1"/>
  <c r="BE652" i="1" s="1"/>
  <c r="AY652" i="1"/>
  <c r="BD652" i="1" s="1"/>
  <c r="BC1076" i="1"/>
  <c r="BH1076" i="1" s="1"/>
  <c r="BB1076" i="1"/>
  <c r="BG1076" i="1" s="1"/>
  <c r="BA1076" i="1"/>
  <c r="BF1076" i="1" s="1"/>
  <c r="AZ1076" i="1"/>
  <c r="BE1076" i="1" s="1"/>
  <c r="AY1076" i="1"/>
  <c r="BD1076" i="1" s="1"/>
  <c r="BC1588" i="1"/>
  <c r="BH1588" i="1" s="1"/>
  <c r="BB1588" i="1"/>
  <c r="BG1588" i="1" s="1"/>
  <c r="BA1588" i="1"/>
  <c r="BF1588" i="1" s="1"/>
  <c r="AZ1588" i="1"/>
  <c r="BE1588" i="1" s="1"/>
  <c r="AY1588" i="1"/>
  <c r="BD1588" i="1" s="1"/>
  <c r="BI1588" i="1" s="1"/>
  <c r="BC2100" i="1"/>
  <c r="BH2100" i="1" s="1"/>
  <c r="BB2100" i="1"/>
  <c r="BG2100" i="1" s="1"/>
  <c r="BA2100" i="1"/>
  <c r="BF2100" i="1" s="1"/>
  <c r="AZ2100" i="1"/>
  <c r="BE2100" i="1" s="1"/>
  <c r="AY2100" i="1"/>
  <c r="BD2100" i="1" s="1"/>
  <c r="BC2276" i="1"/>
  <c r="BH2276" i="1" s="1"/>
  <c r="BB2276" i="1"/>
  <c r="BG2276" i="1" s="1"/>
  <c r="BA2276" i="1"/>
  <c r="BF2276" i="1" s="1"/>
  <c r="AZ2276" i="1"/>
  <c r="BE2276" i="1" s="1"/>
  <c r="AY2276" i="1"/>
  <c r="BD2276" i="1" s="1"/>
  <c r="BC2340" i="1"/>
  <c r="BH2340" i="1" s="1"/>
  <c r="BB2340" i="1"/>
  <c r="BG2340" i="1" s="1"/>
  <c r="BA2340" i="1"/>
  <c r="BF2340" i="1" s="1"/>
  <c r="AZ2340" i="1"/>
  <c r="BE2340" i="1" s="1"/>
  <c r="AY2340" i="1"/>
  <c r="BD2340" i="1" s="1"/>
  <c r="BC2404" i="1"/>
  <c r="BH2404" i="1" s="1"/>
  <c r="BB2404" i="1"/>
  <c r="BG2404" i="1" s="1"/>
  <c r="BA2404" i="1"/>
  <c r="BF2404" i="1" s="1"/>
  <c r="AZ2404" i="1"/>
  <c r="BE2404" i="1" s="1"/>
  <c r="AY2404" i="1"/>
  <c r="BD2404" i="1" s="1"/>
  <c r="BC2468" i="1"/>
  <c r="BH2468" i="1" s="1"/>
  <c r="BB2468" i="1"/>
  <c r="BG2468" i="1" s="1"/>
  <c r="BA2468" i="1"/>
  <c r="BF2468" i="1" s="1"/>
  <c r="AZ2468" i="1"/>
  <c r="BE2468" i="1" s="1"/>
  <c r="AY2468" i="1"/>
  <c r="BD2468" i="1" s="1"/>
  <c r="BI2468" i="1" s="1"/>
  <c r="BC2532" i="1"/>
  <c r="BH2532" i="1" s="1"/>
  <c r="BB2532" i="1"/>
  <c r="BG2532" i="1" s="1"/>
  <c r="BA2532" i="1"/>
  <c r="BF2532" i="1" s="1"/>
  <c r="AZ2532" i="1"/>
  <c r="BE2532" i="1" s="1"/>
  <c r="AY2532" i="1"/>
  <c r="BD2532" i="1" s="1"/>
  <c r="BC2596" i="1"/>
  <c r="BH2596" i="1" s="1"/>
  <c r="BB2596" i="1"/>
  <c r="BG2596" i="1" s="1"/>
  <c r="BA2596" i="1"/>
  <c r="BF2596" i="1" s="1"/>
  <c r="AZ2596" i="1"/>
  <c r="BE2596" i="1" s="1"/>
  <c r="AY2596" i="1"/>
  <c r="BD2596" i="1" s="1"/>
  <c r="BC2660" i="1"/>
  <c r="BH2660" i="1" s="1"/>
  <c r="BB2660" i="1"/>
  <c r="BG2660" i="1" s="1"/>
  <c r="BA2660" i="1"/>
  <c r="BF2660" i="1" s="1"/>
  <c r="AZ2660" i="1"/>
  <c r="BE2660" i="1" s="1"/>
  <c r="AY2660" i="1"/>
  <c r="BD2660" i="1" s="1"/>
  <c r="BI2660" i="1" s="1"/>
  <c r="BC2724" i="1"/>
  <c r="BH2724" i="1" s="1"/>
  <c r="BB2724" i="1"/>
  <c r="BG2724" i="1" s="1"/>
  <c r="BA2724" i="1"/>
  <c r="BF2724" i="1" s="1"/>
  <c r="AZ2724" i="1"/>
  <c r="BE2724" i="1" s="1"/>
  <c r="AY2724" i="1"/>
  <c r="BD2724" i="1" s="1"/>
  <c r="BC2788" i="1"/>
  <c r="BH2788" i="1" s="1"/>
  <c r="BB2788" i="1"/>
  <c r="BG2788" i="1" s="1"/>
  <c r="BA2788" i="1"/>
  <c r="BF2788" i="1" s="1"/>
  <c r="AZ2788" i="1"/>
  <c r="BE2788" i="1" s="1"/>
  <c r="AY2788" i="1"/>
  <c r="BD2788" i="1" s="1"/>
  <c r="BC2852" i="1"/>
  <c r="BH2852" i="1" s="1"/>
  <c r="BB2852" i="1"/>
  <c r="BG2852" i="1" s="1"/>
  <c r="BA2852" i="1"/>
  <c r="BF2852" i="1" s="1"/>
  <c r="AZ2852" i="1"/>
  <c r="BE2852" i="1" s="1"/>
  <c r="AY2852" i="1"/>
  <c r="BD2852" i="1" s="1"/>
  <c r="BC161" i="1"/>
  <c r="BH161" i="1" s="1"/>
  <c r="BA161" i="1"/>
  <c r="BF161" i="1" s="1"/>
  <c r="BB161" i="1"/>
  <c r="BG161" i="1" s="1"/>
  <c r="AY161" i="1"/>
  <c r="BD161" i="1" s="1"/>
  <c r="AZ161" i="1"/>
  <c r="BE161" i="1" s="1"/>
  <c r="BC193" i="1"/>
  <c r="BH193" i="1" s="1"/>
  <c r="BA193" i="1"/>
  <c r="BF193" i="1" s="1"/>
  <c r="BB193" i="1"/>
  <c r="BG193" i="1" s="1"/>
  <c r="AZ193" i="1"/>
  <c r="BE193" i="1" s="1"/>
  <c r="AY193" i="1"/>
  <c r="BD193" i="1" s="1"/>
  <c r="BC305" i="1"/>
  <c r="BH305" i="1" s="1"/>
  <c r="BA305" i="1"/>
  <c r="BF305" i="1" s="1"/>
  <c r="BB305" i="1"/>
  <c r="BG305" i="1" s="1"/>
  <c r="AZ305" i="1"/>
  <c r="BE305" i="1" s="1"/>
  <c r="AY305" i="1"/>
  <c r="BD305" i="1" s="1"/>
  <c r="BC417" i="1"/>
  <c r="BH417" i="1" s="1"/>
  <c r="BA417" i="1"/>
  <c r="BF417" i="1" s="1"/>
  <c r="BB417" i="1"/>
  <c r="BG417" i="1" s="1"/>
  <c r="AZ417" i="1"/>
  <c r="BE417" i="1" s="1"/>
  <c r="AY417" i="1"/>
  <c r="BD417" i="1" s="1"/>
  <c r="BC449" i="1"/>
  <c r="BH449" i="1" s="1"/>
  <c r="BA449" i="1"/>
  <c r="BF449" i="1" s="1"/>
  <c r="BB449" i="1"/>
  <c r="BG449" i="1" s="1"/>
  <c r="AZ449" i="1"/>
  <c r="BE449" i="1" s="1"/>
  <c r="AY449" i="1"/>
  <c r="BD449" i="1" s="1"/>
  <c r="BI449" i="1" s="1"/>
  <c r="BC561" i="1"/>
  <c r="BH561" i="1" s="1"/>
  <c r="BA561" i="1"/>
  <c r="BF561" i="1" s="1"/>
  <c r="BB561" i="1"/>
  <c r="BG561" i="1" s="1"/>
  <c r="AZ561" i="1"/>
  <c r="BE561" i="1" s="1"/>
  <c r="AY561" i="1"/>
  <c r="BD561" i="1" s="1"/>
  <c r="BC673" i="1"/>
  <c r="BH673" i="1" s="1"/>
  <c r="BA673" i="1"/>
  <c r="BF673" i="1" s="1"/>
  <c r="BB673" i="1"/>
  <c r="BG673" i="1" s="1"/>
  <c r="AZ673" i="1"/>
  <c r="BE673" i="1" s="1"/>
  <c r="AY673" i="1"/>
  <c r="BD673" i="1" s="1"/>
  <c r="BC705" i="1"/>
  <c r="BH705" i="1" s="1"/>
  <c r="BA705" i="1"/>
  <c r="BF705" i="1" s="1"/>
  <c r="BB705" i="1"/>
  <c r="BG705" i="1" s="1"/>
  <c r="AZ705" i="1"/>
  <c r="BE705" i="1" s="1"/>
  <c r="AY705" i="1"/>
  <c r="BD705" i="1" s="1"/>
  <c r="BC817" i="1"/>
  <c r="BH817" i="1" s="1"/>
  <c r="BA817" i="1"/>
  <c r="BF817" i="1" s="1"/>
  <c r="BB817" i="1"/>
  <c r="BG817" i="1" s="1"/>
  <c r="AZ817" i="1"/>
  <c r="BE817" i="1" s="1"/>
  <c r="AY817" i="1"/>
  <c r="BD817" i="1" s="1"/>
  <c r="BC929" i="1"/>
  <c r="BH929" i="1" s="1"/>
  <c r="BA929" i="1"/>
  <c r="BF929" i="1" s="1"/>
  <c r="BB929" i="1"/>
  <c r="BG929" i="1" s="1"/>
  <c r="AZ929" i="1"/>
  <c r="BE929" i="1" s="1"/>
  <c r="AY929" i="1"/>
  <c r="BD929" i="1" s="1"/>
  <c r="BI929" i="1" s="1"/>
  <c r="BC961" i="1"/>
  <c r="BH961" i="1" s="1"/>
  <c r="BA961" i="1"/>
  <c r="BF961" i="1" s="1"/>
  <c r="BB961" i="1"/>
  <c r="BG961" i="1" s="1"/>
  <c r="AZ961" i="1"/>
  <c r="BE961" i="1" s="1"/>
  <c r="AY961" i="1"/>
  <c r="BD961" i="1" s="1"/>
  <c r="BC1073" i="1"/>
  <c r="BH1073" i="1" s="1"/>
  <c r="BA1073" i="1"/>
  <c r="BF1073" i="1" s="1"/>
  <c r="BB1073" i="1"/>
  <c r="BG1073" i="1" s="1"/>
  <c r="AZ1073" i="1"/>
  <c r="BE1073" i="1" s="1"/>
  <c r="AY1073" i="1"/>
  <c r="BD1073" i="1" s="1"/>
  <c r="BC1185" i="1"/>
  <c r="BH1185" i="1" s="1"/>
  <c r="BA1185" i="1"/>
  <c r="BF1185" i="1" s="1"/>
  <c r="BB1185" i="1"/>
  <c r="BG1185" i="1" s="1"/>
  <c r="AZ1185" i="1"/>
  <c r="BE1185" i="1" s="1"/>
  <c r="AY1185" i="1"/>
  <c r="BD1185" i="1" s="1"/>
  <c r="BC1217" i="1"/>
  <c r="BH1217" i="1" s="1"/>
  <c r="BA1217" i="1"/>
  <c r="BF1217" i="1" s="1"/>
  <c r="BB1217" i="1"/>
  <c r="BG1217" i="1" s="1"/>
  <c r="AZ1217" i="1"/>
  <c r="BE1217" i="1" s="1"/>
  <c r="AY1217" i="1"/>
  <c r="BD1217" i="1" s="1"/>
  <c r="BC1329" i="1"/>
  <c r="BH1329" i="1" s="1"/>
  <c r="BA1329" i="1"/>
  <c r="BF1329" i="1" s="1"/>
  <c r="BB1329" i="1"/>
  <c r="BG1329" i="1" s="1"/>
  <c r="AZ1329" i="1"/>
  <c r="BE1329" i="1" s="1"/>
  <c r="AY1329" i="1"/>
  <c r="BD1329" i="1" s="1"/>
  <c r="BC2699" i="1"/>
  <c r="BH2699" i="1" s="1"/>
  <c r="BA2699" i="1"/>
  <c r="BF2699" i="1" s="1"/>
  <c r="AZ2699" i="1"/>
  <c r="BE2699" i="1" s="1"/>
  <c r="AY2699" i="1"/>
  <c r="BD2699" i="1" s="1"/>
  <c r="BB2699" i="1"/>
  <c r="BG2699" i="1" s="1"/>
  <c r="BC146" i="1"/>
  <c r="BH146" i="1" s="1"/>
  <c r="BB146" i="1"/>
  <c r="BG146" i="1" s="1"/>
  <c r="BA146" i="1"/>
  <c r="BF146" i="1" s="1"/>
  <c r="AY146" i="1"/>
  <c r="BD146" i="1" s="1"/>
  <c r="AZ146" i="1"/>
  <c r="BE146" i="1" s="1"/>
  <c r="BC178" i="1"/>
  <c r="BH178" i="1" s="1"/>
  <c r="BB178" i="1"/>
  <c r="BG178" i="1" s="1"/>
  <c r="BA178" i="1"/>
  <c r="BF178" i="1" s="1"/>
  <c r="AY178" i="1"/>
  <c r="BD178" i="1" s="1"/>
  <c r="AZ178" i="1"/>
  <c r="BE178" i="1" s="1"/>
  <c r="BC218" i="1"/>
  <c r="BH218" i="1" s="1"/>
  <c r="BB218" i="1"/>
  <c r="BG218" i="1" s="1"/>
  <c r="BA218" i="1"/>
  <c r="BF218" i="1" s="1"/>
  <c r="AY218" i="1"/>
  <c r="BD218" i="1" s="1"/>
  <c r="AZ218" i="1"/>
  <c r="BE218" i="1" s="1"/>
  <c r="BC290" i="1"/>
  <c r="BH290" i="1" s="1"/>
  <c r="BB290" i="1"/>
  <c r="BG290" i="1" s="1"/>
  <c r="BA290" i="1"/>
  <c r="BF290" i="1" s="1"/>
  <c r="AZ290" i="1"/>
  <c r="BE290" i="1" s="1"/>
  <c r="AY290" i="1"/>
  <c r="BD290" i="1" s="1"/>
  <c r="BC658" i="1"/>
  <c r="BH658" i="1" s="1"/>
  <c r="BB658" i="1"/>
  <c r="BG658" i="1" s="1"/>
  <c r="BA658" i="1"/>
  <c r="BF658" i="1" s="1"/>
  <c r="AZ658" i="1"/>
  <c r="BE658" i="1" s="1"/>
  <c r="AY658" i="1"/>
  <c r="BD658" i="1" s="1"/>
  <c r="BC690" i="1"/>
  <c r="BH690" i="1" s="1"/>
  <c r="BB690" i="1"/>
  <c r="BG690" i="1" s="1"/>
  <c r="BA690" i="1"/>
  <c r="BF690" i="1" s="1"/>
  <c r="AZ690" i="1"/>
  <c r="BE690" i="1" s="1"/>
  <c r="AY690" i="1"/>
  <c r="BD690" i="1" s="1"/>
  <c r="BC730" i="1"/>
  <c r="BH730" i="1" s="1"/>
  <c r="BB730" i="1"/>
  <c r="BG730" i="1" s="1"/>
  <c r="BA730" i="1"/>
  <c r="BF730" i="1" s="1"/>
  <c r="AZ730" i="1"/>
  <c r="BE730" i="1" s="1"/>
  <c r="AY730" i="1"/>
  <c r="BD730" i="1" s="1"/>
  <c r="BC802" i="1"/>
  <c r="BH802" i="1" s="1"/>
  <c r="BB802" i="1"/>
  <c r="BG802" i="1" s="1"/>
  <c r="BA802" i="1"/>
  <c r="BF802" i="1" s="1"/>
  <c r="AZ802" i="1"/>
  <c r="BE802" i="1" s="1"/>
  <c r="AY802" i="1"/>
  <c r="BD802" i="1" s="1"/>
  <c r="BC1170" i="1"/>
  <c r="BH1170" i="1" s="1"/>
  <c r="BB1170" i="1"/>
  <c r="BG1170" i="1" s="1"/>
  <c r="BA1170" i="1"/>
  <c r="BF1170" i="1" s="1"/>
  <c r="AZ1170" i="1"/>
  <c r="BE1170" i="1" s="1"/>
  <c r="AY1170" i="1"/>
  <c r="BD1170" i="1" s="1"/>
  <c r="BC1202" i="1"/>
  <c r="BH1202" i="1" s="1"/>
  <c r="BB1202" i="1"/>
  <c r="BG1202" i="1" s="1"/>
  <c r="BA1202" i="1"/>
  <c r="BF1202" i="1" s="1"/>
  <c r="AZ1202" i="1"/>
  <c r="BE1202" i="1" s="1"/>
  <c r="AY1202" i="1"/>
  <c r="BD1202" i="1" s="1"/>
  <c r="BI1202" i="1" s="1"/>
  <c r="BC1242" i="1"/>
  <c r="BH1242" i="1" s="1"/>
  <c r="BB1242" i="1"/>
  <c r="BG1242" i="1" s="1"/>
  <c r="BA1242" i="1"/>
  <c r="BF1242" i="1" s="1"/>
  <c r="AZ1242" i="1"/>
  <c r="BE1242" i="1" s="1"/>
  <c r="AY1242" i="1"/>
  <c r="BD1242" i="1" s="1"/>
  <c r="BC1314" i="1"/>
  <c r="BH1314" i="1" s="1"/>
  <c r="BB1314" i="1"/>
  <c r="BG1314" i="1" s="1"/>
  <c r="BA1314" i="1"/>
  <c r="BF1314" i="1" s="1"/>
  <c r="AZ1314" i="1"/>
  <c r="BE1314" i="1" s="1"/>
  <c r="AY1314" i="1"/>
  <c r="BD1314" i="1" s="1"/>
  <c r="BC1682" i="1"/>
  <c r="BH1682" i="1" s="1"/>
  <c r="BB1682" i="1"/>
  <c r="BG1682" i="1" s="1"/>
  <c r="BA1682" i="1"/>
  <c r="BF1682" i="1" s="1"/>
  <c r="AZ1682" i="1"/>
  <c r="BE1682" i="1" s="1"/>
  <c r="AY1682" i="1"/>
  <c r="BD1682" i="1" s="1"/>
  <c r="BI1682" i="1" s="1"/>
  <c r="BC1714" i="1"/>
  <c r="BH1714" i="1" s="1"/>
  <c r="BB1714" i="1"/>
  <c r="BG1714" i="1" s="1"/>
  <c r="BA1714" i="1"/>
  <c r="BF1714" i="1" s="1"/>
  <c r="AZ1714" i="1"/>
  <c r="BE1714" i="1" s="1"/>
  <c r="AY1714" i="1"/>
  <c r="BD1714" i="1" s="1"/>
  <c r="BC1754" i="1"/>
  <c r="BH1754" i="1" s="1"/>
  <c r="BB1754" i="1"/>
  <c r="BG1754" i="1" s="1"/>
  <c r="BA1754" i="1"/>
  <c r="BF1754" i="1" s="1"/>
  <c r="AZ1754" i="1"/>
  <c r="BE1754" i="1" s="1"/>
  <c r="AY1754" i="1"/>
  <c r="BD1754" i="1" s="1"/>
  <c r="BC1826" i="1"/>
  <c r="BH1826" i="1" s="1"/>
  <c r="BB1826" i="1"/>
  <c r="BG1826" i="1" s="1"/>
  <c r="BA1826" i="1"/>
  <c r="BF1826" i="1" s="1"/>
  <c r="AZ1826" i="1"/>
  <c r="BE1826" i="1" s="1"/>
  <c r="AY1826" i="1"/>
  <c r="BD1826" i="1" s="1"/>
  <c r="BC2194" i="1"/>
  <c r="BH2194" i="1" s="1"/>
  <c r="BB2194" i="1"/>
  <c r="BG2194" i="1" s="1"/>
  <c r="AZ2194" i="1"/>
  <c r="BE2194" i="1" s="1"/>
  <c r="AY2194" i="1"/>
  <c r="BD2194" i="1" s="1"/>
  <c r="BA2194" i="1"/>
  <c r="BF2194" i="1" s="1"/>
  <c r="BC2226" i="1"/>
  <c r="BH2226" i="1" s="1"/>
  <c r="BB2226" i="1"/>
  <c r="BG2226" i="1" s="1"/>
  <c r="AZ2226" i="1"/>
  <c r="BE2226" i="1" s="1"/>
  <c r="AY2226" i="1"/>
  <c r="BD2226" i="1" s="1"/>
  <c r="BA2226" i="1"/>
  <c r="BF2226" i="1" s="1"/>
  <c r="BC2266" i="1"/>
  <c r="BH2266" i="1" s="1"/>
  <c r="BB2266" i="1"/>
  <c r="BG2266" i="1" s="1"/>
  <c r="AZ2266" i="1"/>
  <c r="BE2266" i="1" s="1"/>
  <c r="AY2266" i="1"/>
  <c r="BD2266" i="1" s="1"/>
  <c r="BA2266" i="1"/>
  <c r="BF2266" i="1" s="1"/>
  <c r="BC2338" i="1"/>
  <c r="BH2338" i="1" s="1"/>
  <c r="BB2338" i="1"/>
  <c r="BG2338" i="1" s="1"/>
  <c r="AZ2338" i="1"/>
  <c r="BE2338" i="1" s="1"/>
  <c r="AY2338" i="1"/>
  <c r="BD2338" i="1" s="1"/>
  <c r="BA2338" i="1"/>
  <c r="BF2338" i="1" s="1"/>
  <c r="BC2706" i="1"/>
  <c r="BH2706" i="1" s="1"/>
  <c r="BB2706" i="1"/>
  <c r="BG2706" i="1" s="1"/>
  <c r="AZ2706" i="1"/>
  <c r="BE2706" i="1" s="1"/>
  <c r="AY2706" i="1"/>
  <c r="BD2706" i="1" s="1"/>
  <c r="BA2706" i="1"/>
  <c r="BF2706" i="1" s="1"/>
  <c r="BC2738" i="1"/>
  <c r="BH2738" i="1" s="1"/>
  <c r="BB2738" i="1"/>
  <c r="BG2738" i="1" s="1"/>
  <c r="AZ2738" i="1"/>
  <c r="BE2738" i="1" s="1"/>
  <c r="AY2738" i="1"/>
  <c r="BD2738" i="1" s="1"/>
  <c r="BA2738" i="1"/>
  <c r="BF2738" i="1" s="1"/>
  <c r="BC2778" i="1"/>
  <c r="BH2778" i="1" s="1"/>
  <c r="BB2778" i="1"/>
  <c r="BG2778" i="1" s="1"/>
  <c r="AZ2778" i="1"/>
  <c r="BE2778" i="1" s="1"/>
  <c r="AY2778" i="1"/>
  <c r="BD2778" i="1" s="1"/>
  <c r="BI2778" i="1" s="1"/>
  <c r="BA2778" i="1"/>
  <c r="BF2778" i="1" s="1"/>
  <c r="BC2850" i="1"/>
  <c r="BH2850" i="1" s="1"/>
  <c r="BB2850" i="1"/>
  <c r="BG2850" i="1" s="1"/>
  <c r="AZ2850" i="1"/>
  <c r="BE2850" i="1" s="1"/>
  <c r="AY2850" i="1"/>
  <c r="BD2850" i="1" s="1"/>
  <c r="BA2850" i="1"/>
  <c r="BF2850" i="1" s="1"/>
  <c r="BK2851" i="1"/>
  <c r="BL2851" i="1"/>
  <c r="BO2851" i="1"/>
  <c r="BN2851" i="1"/>
  <c r="BM2851" i="1"/>
  <c r="BC316" i="1"/>
  <c r="BH316" i="1" s="1"/>
  <c r="BB316" i="1"/>
  <c r="BG316" i="1" s="1"/>
  <c r="BA316" i="1"/>
  <c r="BF316" i="1" s="1"/>
  <c r="AZ316" i="1"/>
  <c r="BE316" i="1" s="1"/>
  <c r="AY316" i="1"/>
  <c r="BD316" i="1" s="1"/>
  <c r="BC572" i="1"/>
  <c r="BH572" i="1" s="1"/>
  <c r="BB572" i="1"/>
  <c r="BG572" i="1" s="1"/>
  <c r="BA572" i="1"/>
  <c r="BF572" i="1" s="1"/>
  <c r="AZ572" i="1"/>
  <c r="BE572" i="1" s="1"/>
  <c r="AY572" i="1"/>
  <c r="BD572" i="1" s="1"/>
  <c r="BC916" i="1"/>
  <c r="BH916" i="1" s="1"/>
  <c r="BB916" i="1"/>
  <c r="BG916" i="1" s="1"/>
  <c r="BA916" i="1"/>
  <c r="BF916" i="1" s="1"/>
  <c r="AZ916" i="1"/>
  <c r="BE916" i="1" s="1"/>
  <c r="AY916" i="1"/>
  <c r="BD916" i="1" s="1"/>
  <c r="BC1428" i="1"/>
  <c r="BH1428" i="1" s="1"/>
  <c r="BB1428" i="1"/>
  <c r="BG1428" i="1" s="1"/>
  <c r="BA1428" i="1"/>
  <c r="BF1428" i="1" s="1"/>
  <c r="AZ1428" i="1"/>
  <c r="BE1428" i="1" s="1"/>
  <c r="AY1428" i="1"/>
  <c r="BD1428" i="1" s="1"/>
  <c r="BI1428" i="1" s="1"/>
  <c r="BC1940" i="1"/>
  <c r="BH1940" i="1" s="1"/>
  <c r="BB1940" i="1"/>
  <c r="BG1940" i="1" s="1"/>
  <c r="BA1940" i="1"/>
  <c r="BF1940" i="1" s="1"/>
  <c r="AZ1940" i="1"/>
  <c r="BE1940" i="1" s="1"/>
  <c r="AY1940" i="1"/>
  <c r="BD1940" i="1" s="1"/>
  <c r="BC1100" i="1"/>
  <c r="BH1100" i="1" s="1"/>
  <c r="BB1100" i="1"/>
  <c r="BG1100" i="1" s="1"/>
  <c r="BA1100" i="1"/>
  <c r="BF1100" i="1" s="1"/>
  <c r="AZ1100" i="1"/>
  <c r="BE1100" i="1" s="1"/>
  <c r="AY1100" i="1"/>
  <c r="BD1100" i="1" s="1"/>
  <c r="BC1612" i="1"/>
  <c r="BH1612" i="1" s="1"/>
  <c r="BB1612" i="1"/>
  <c r="BG1612" i="1" s="1"/>
  <c r="BA1612" i="1"/>
  <c r="BF1612" i="1" s="1"/>
  <c r="AZ1612" i="1"/>
  <c r="BE1612" i="1" s="1"/>
  <c r="AY1612" i="1"/>
  <c r="BD1612" i="1" s="1"/>
  <c r="BC2124" i="1"/>
  <c r="BH2124" i="1" s="1"/>
  <c r="BB2124" i="1"/>
  <c r="BG2124" i="1" s="1"/>
  <c r="BA2124" i="1"/>
  <c r="BF2124" i="1" s="1"/>
  <c r="AZ2124" i="1"/>
  <c r="BE2124" i="1" s="1"/>
  <c r="AY2124" i="1"/>
  <c r="BD2124" i="1" s="1"/>
  <c r="BB148" i="1"/>
  <c r="BG148" i="1" s="1"/>
  <c r="BA148" i="1"/>
  <c r="BF148" i="1" s="1"/>
  <c r="AZ148" i="1"/>
  <c r="BE148" i="1" s="1"/>
  <c r="BC148" i="1"/>
  <c r="BH148" i="1" s="1"/>
  <c r="AY148" i="1"/>
  <c r="BD148" i="1" s="1"/>
  <c r="BI148" i="1" s="1"/>
  <c r="BC404" i="1"/>
  <c r="BH404" i="1" s="1"/>
  <c r="BB404" i="1"/>
  <c r="BG404" i="1" s="1"/>
  <c r="BA404" i="1"/>
  <c r="BF404" i="1" s="1"/>
  <c r="AZ404" i="1"/>
  <c r="BE404" i="1" s="1"/>
  <c r="AY404" i="1"/>
  <c r="BD404" i="1" s="1"/>
  <c r="BC660" i="1"/>
  <c r="BH660" i="1" s="1"/>
  <c r="BB660" i="1"/>
  <c r="BG660" i="1" s="1"/>
  <c r="BA660" i="1"/>
  <c r="BF660" i="1" s="1"/>
  <c r="AZ660" i="1"/>
  <c r="BE660" i="1" s="1"/>
  <c r="AY660" i="1"/>
  <c r="BD660" i="1" s="1"/>
  <c r="BC1092" i="1"/>
  <c r="BH1092" i="1" s="1"/>
  <c r="BB1092" i="1"/>
  <c r="BG1092" i="1" s="1"/>
  <c r="BA1092" i="1"/>
  <c r="BF1092" i="1" s="1"/>
  <c r="AZ1092" i="1"/>
  <c r="BE1092" i="1" s="1"/>
  <c r="AY1092" i="1"/>
  <c r="BD1092" i="1" s="1"/>
  <c r="BI1092" i="1" s="1"/>
  <c r="BC1604" i="1"/>
  <c r="BH1604" i="1" s="1"/>
  <c r="BB1604" i="1"/>
  <c r="BG1604" i="1" s="1"/>
  <c r="BA1604" i="1"/>
  <c r="BF1604" i="1" s="1"/>
  <c r="AZ1604" i="1"/>
  <c r="BE1604" i="1" s="1"/>
  <c r="AY1604" i="1"/>
  <c r="BD1604" i="1" s="1"/>
  <c r="BC2116" i="1"/>
  <c r="BH2116" i="1" s="1"/>
  <c r="BB2116" i="1"/>
  <c r="BG2116" i="1" s="1"/>
  <c r="BA2116" i="1"/>
  <c r="BF2116" i="1" s="1"/>
  <c r="AZ2116" i="1"/>
  <c r="BE2116" i="1" s="1"/>
  <c r="AY2116" i="1"/>
  <c r="BD2116" i="1" s="1"/>
  <c r="BC764" i="1"/>
  <c r="BH764" i="1" s="1"/>
  <c r="BB764" i="1"/>
  <c r="BG764" i="1" s="1"/>
  <c r="BA764" i="1"/>
  <c r="BF764" i="1" s="1"/>
  <c r="AZ764" i="1"/>
  <c r="BE764" i="1" s="1"/>
  <c r="AY764" i="1"/>
  <c r="BD764" i="1" s="1"/>
  <c r="BC1276" i="1"/>
  <c r="BH1276" i="1" s="1"/>
  <c r="BB1276" i="1"/>
  <c r="BG1276" i="1" s="1"/>
  <c r="BA1276" i="1"/>
  <c r="BF1276" i="1" s="1"/>
  <c r="AZ1276" i="1"/>
  <c r="BE1276" i="1" s="1"/>
  <c r="AY1276" i="1"/>
  <c r="BD1276" i="1" s="1"/>
  <c r="BC1788" i="1"/>
  <c r="BH1788" i="1" s="1"/>
  <c r="BB1788" i="1"/>
  <c r="BG1788" i="1" s="1"/>
  <c r="BA1788" i="1"/>
  <c r="BF1788" i="1" s="1"/>
  <c r="AZ1788" i="1"/>
  <c r="BE1788" i="1" s="1"/>
  <c r="AY1788" i="1"/>
  <c r="BD1788" i="1" s="1"/>
  <c r="BI1788" i="1" s="1"/>
  <c r="BC172" i="1"/>
  <c r="BH172" i="1" s="1"/>
  <c r="BB172" i="1"/>
  <c r="BG172" i="1" s="1"/>
  <c r="BA172" i="1"/>
  <c r="BF172" i="1" s="1"/>
  <c r="AZ172" i="1"/>
  <c r="BE172" i="1" s="1"/>
  <c r="AY172" i="1"/>
  <c r="BD172" i="1" s="1"/>
  <c r="BC428" i="1"/>
  <c r="BH428" i="1" s="1"/>
  <c r="BB428" i="1"/>
  <c r="BG428" i="1" s="1"/>
  <c r="BA428" i="1"/>
  <c r="BF428" i="1" s="1"/>
  <c r="AZ428" i="1"/>
  <c r="BE428" i="1" s="1"/>
  <c r="AY428" i="1"/>
  <c r="BD428" i="1" s="1"/>
  <c r="BC684" i="1"/>
  <c r="BH684" i="1" s="1"/>
  <c r="BB684" i="1"/>
  <c r="BG684" i="1" s="1"/>
  <c r="BA684" i="1"/>
  <c r="BF684" i="1" s="1"/>
  <c r="AZ684" i="1"/>
  <c r="BE684" i="1" s="1"/>
  <c r="AY684" i="1"/>
  <c r="BD684" i="1" s="1"/>
  <c r="BC1140" i="1"/>
  <c r="BH1140" i="1" s="1"/>
  <c r="BB1140" i="1"/>
  <c r="BG1140" i="1" s="1"/>
  <c r="BA1140" i="1"/>
  <c r="BF1140" i="1" s="1"/>
  <c r="AZ1140" i="1"/>
  <c r="BE1140" i="1" s="1"/>
  <c r="AY1140" i="1"/>
  <c r="BD1140" i="1" s="1"/>
  <c r="BC1652" i="1"/>
  <c r="BH1652" i="1" s="1"/>
  <c r="BB1652" i="1"/>
  <c r="BG1652" i="1" s="1"/>
  <c r="BA1652" i="1"/>
  <c r="BF1652" i="1" s="1"/>
  <c r="AZ1652" i="1"/>
  <c r="BE1652" i="1" s="1"/>
  <c r="AY1652" i="1"/>
  <c r="BD1652" i="1" s="1"/>
  <c r="BC2164" i="1"/>
  <c r="BH2164" i="1" s="1"/>
  <c r="BB2164" i="1"/>
  <c r="BG2164" i="1" s="1"/>
  <c r="BA2164" i="1"/>
  <c r="BF2164" i="1" s="1"/>
  <c r="AZ2164" i="1"/>
  <c r="BE2164" i="1" s="1"/>
  <c r="AY2164" i="1"/>
  <c r="BD2164" i="1" s="1"/>
  <c r="BC2284" i="1"/>
  <c r="BH2284" i="1" s="1"/>
  <c r="BB2284" i="1"/>
  <c r="BG2284" i="1" s="1"/>
  <c r="BA2284" i="1"/>
  <c r="BF2284" i="1" s="1"/>
  <c r="AZ2284" i="1"/>
  <c r="BE2284" i="1" s="1"/>
  <c r="AY2284" i="1"/>
  <c r="BD2284" i="1" s="1"/>
  <c r="BC2348" i="1"/>
  <c r="BH2348" i="1" s="1"/>
  <c r="BB2348" i="1"/>
  <c r="BG2348" i="1" s="1"/>
  <c r="BA2348" i="1"/>
  <c r="BF2348" i="1" s="1"/>
  <c r="AZ2348" i="1"/>
  <c r="BE2348" i="1" s="1"/>
  <c r="AY2348" i="1"/>
  <c r="BD2348" i="1" s="1"/>
  <c r="BC2412" i="1"/>
  <c r="BH2412" i="1" s="1"/>
  <c r="BB2412" i="1"/>
  <c r="BG2412" i="1" s="1"/>
  <c r="BA2412" i="1"/>
  <c r="BF2412" i="1" s="1"/>
  <c r="AZ2412" i="1"/>
  <c r="BE2412" i="1" s="1"/>
  <c r="AY2412" i="1"/>
  <c r="BD2412" i="1" s="1"/>
  <c r="BC2476" i="1"/>
  <c r="BH2476" i="1" s="1"/>
  <c r="BB2476" i="1"/>
  <c r="BG2476" i="1" s="1"/>
  <c r="BA2476" i="1"/>
  <c r="BF2476" i="1" s="1"/>
  <c r="AZ2476" i="1"/>
  <c r="BE2476" i="1" s="1"/>
  <c r="AY2476" i="1"/>
  <c r="BD2476" i="1" s="1"/>
  <c r="BC2540" i="1"/>
  <c r="BH2540" i="1" s="1"/>
  <c r="BB2540" i="1"/>
  <c r="BG2540" i="1" s="1"/>
  <c r="BA2540" i="1"/>
  <c r="BF2540" i="1" s="1"/>
  <c r="AZ2540" i="1"/>
  <c r="BE2540" i="1" s="1"/>
  <c r="AY2540" i="1"/>
  <c r="BD2540" i="1" s="1"/>
  <c r="BI2540" i="1" s="1"/>
  <c r="BC2604" i="1"/>
  <c r="BH2604" i="1" s="1"/>
  <c r="BB2604" i="1"/>
  <c r="BG2604" i="1" s="1"/>
  <c r="BA2604" i="1"/>
  <c r="BF2604" i="1" s="1"/>
  <c r="AZ2604" i="1"/>
  <c r="BE2604" i="1" s="1"/>
  <c r="AY2604" i="1"/>
  <c r="BD2604" i="1" s="1"/>
  <c r="BC2668" i="1"/>
  <c r="BH2668" i="1" s="1"/>
  <c r="BB2668" i="1"/>
  <c r="BG2668" i="1" s="1"/>
  <c r="BA2668" i="1"/>
  <c r="BF2668" i="1" s="1"/>
  <c r="AZ2668" i="1"/>
  <c r="BE2668" i="1" s="1"/>
  <c r="AY2668" i="1"/>
  <c r="BD2668" i="1" s="1"/>
  <c r="BC2732" i="1"/>
  <c r="BH2732" i="1" s="1"/>
  <c r="BB2732" i="1"/>
  <c r="BG2732" i="1" s="1"/>
  <c r="BA2732" i="1"/>
  <c r="BF2732" i="1" s="1"/>
  <c r="AZ2732" i="1"/>
  <c r="BE2732" i="1" s="1"/>
  <c r="AY2732" i="1"/>
  <c r="BD2732" i="1" s="1"/>
  <c r="BC2796" i="1"/>
  <c r="BH2796" i="1" s="1"/>
  <c r="BB2796" i="1"/>
  <c r="BG2796" i="1" s="1"/>
  <c r="BA2796" i="1"/>
  <c r="BF2796" i="1" s="1"/>
  <c r="AZ2796" i="1"/>
  <c r="BE2796" i="1" s="1"/>
  <c r="AY2796" i="1"/>
  <c r="BD2796" i="1" s="1"/>
  <c r="BC2860" i="1"/>
  <c r="BH2860" i="1" s="1"/>
  <c r="BB2860" i="1"/>
  <c r="BG2860" i="1" s="1"/>
  <c r="BA2860" i="1"/>
  <c r="BF2860" i="1" s="1"/>
  <c r="AZ2860" i="1"/>
  <c r="BE2860" i="1" s="1"/>
  <c r="AY2860" i="1"/>
  <c r="BD2860" i="1" s="1"/>
  <c r="BC281" i="1"/>
  <c r="BH281" i="1" s="1"/>
  <c r="BB281" i="1"/>
  <c r="BG281" i="1" s="1"/>
  <c r="BA281" i="1"/>
  <c r="BF281" i="1" s="1"/>
  <c r="AZ281" i="1"/>
  <c r="BE281" i="1" s="1"/>
  <c r="AY281" i="1"/>
  <c r="BD281" i="1" s="1"/>
  <c r="BC393" i="1"/>
  <c r="BH393" i="1" s="1"/>
  <c r="BB393" i="1"/>
  <c r="BG393" i="1" s="1"/>
  <c r="BA393" i="1"/>
  <c r="BF393" i="1" s="1"/>
  <c r="AZ393" i="1"/>
  <c r="BE393" i="1" s="1"/>
  <c r="AY393" i="1"/>
  <c r="BD393" i="1" s="1"/>
  <c r="BC537" i="1"/>
  <c r="BH537" i="1" s="1"/>
  <c r="BB537" i="1"/>
  <c r="BG537" i="1" s="1"/>
  <c r="BA537" i="1"/>
  <c r="BF537" i="1" s="1"/>
  <c r="AZ537" i="1"/>
  <c r="BE537" i="1" s="1"/>
  <c r="AY537" i="1"/>
  <c r="BD537" i="1" s="1"/>
  <c r="BI537" i="1" s="1"/>
  <c r="BC649" i="1"/>
  <c r="BH649" i="1" s="1"/>
  <c r="BB649" i="1"/>
  <c r="BG649" i="1" s="1"/>
  <c r="BA649" i="1"/>
  <c r="BF649" i="1" s="1"/>
  <c r="AZ649" i="1"/>
  <c r="BE649" i="1" s="1"/>
  <c r="AY649" i="1"/>
  <c r="BD649" i="1" s="1"/>
  <c r="BC793" i="1"/>
  <c r="BH793" i="1" s="1"/>
  <c r="BB793" i="1"/>
  <c r="BG793" i="1" s="1"/>
  <c r="BA793" i="1"/>
  <c r="BF793" i="1" s="1"/>
  <c r="AZ793" i="1"/>
  <c r="BE793" i="1" s="1"/>
  <c r="AY793" i="1"/>
  <c r="BD793" i="1" s="1"/>
  <c r="BC905" i="1"/>
  <c r="BH905" i="1" s="1"/>
  <c r="BB905" i="1"/>
  <c r="BG905" i="1" s="1"/>
  <c r="BA905" i="1"/>
  <c r="BF905" i="1" s="1"/>
  <c r="AZ905" i="1"/>
  <c r="BE905" i="1" s="1"/>
  <c r="AY905" i="1"/>
  <c r="BD905" i="1" s="1"/>
  <c r="BC1049" i="1"/>
  <c r="BH1049" i="1" s="1"/>
  <c r="BB1049" i="1"/>
  <c r="BG1049" i="1" s="1"/>
  <c r="BA1049" i="1"/>
  <c r="BF1049" i="1" s="1"/>
  <c r="AZ1049" i="1"/>
  <c r="BE1049" i="1" s="1"/>
  <c r="AY1049" i="1"/>
  <c r="BD1049" i="1" s="1"/>
  <c r="BC1161" i="1"/>
  <c r="BH1161" i="1" s="1"/>
  <c r="BB1161" i="1"/>
  <c r="BG1161" i="1" s="1"/>
  <c r="BA1161" i="1"/>
  <c r="BF1161" i="1" s="1"/>
  <c r="AZ1161" i="1"/>
  <c r="BE1161" i="1" s="1"/>
  <c r="AY1161" i="1"/>
  <c r="BD1161" i="1" s="1"/>
  <c r="BI1161" i="1" s="1"/>
  <c r="BC1305" i="1"/>
  <c r="BH1305" i="1" s="1"/>
  <c r="BB1305" i="1"/>
  <c r="BG1305" i="1" s="1"/>
  <c r="BA1305" i="1"/>
  <c r="BF1305" i="1" s="1"/>
  <c r="AZ1305" i="1"/>
  <c r="BE1305" i="1" s="1"/>
  <c r="AY1305" i="1"/>
  <c r="BD1305" i="1" s="1"/>
  <c r="BC1417" i="1"/>
  <c r="BH1417" i="1" s="1"/>
  <c r="BB1417" i="1"/>
  <c r="BG1417" i="1" s="1"/>
  <c r="BA1417" i="1"/>
  <c r="BF1417" i="1" s="1"/>
  <c r="AZ1417" i="1"/>
  <c r="BE1417" i="1" s="1"/>
  <c r="AY1417" i="1"/>
  <c r="BD1417" i="1" s="1"/>
  <c r="BC1481" i="1"/>
  <c r="BH1481" i="1" s="1"/>
  <c r="BB1481" i="1"/>
  <c r="BG1481" i="1" s="1"/>
  <c r="BA1481" i="1"/>
  <c r="BF1481" i="1" s="1"/>
  <c r="AZ1481" i="1"/>
  <c r="BE1481" i="1" s="1"/>
  <c r="AY1481" i="1"/>
  <c r="BD1481" i="1" s="1"/>
  <c r="BI1481" i="1" s="1"/>
  <c r="BC1545" i="1"/>
  <c r="BH1545" i="1" s="1"/>
  <c r="BB1545" i="1"/>
  <c r="BG1545" i="1" s="1"/>
  <c r="BA1545" i="1"/>
  <c r="BF1545" i="1" s="1"/>
  <c r="AZ1545" i="1"/>
  <c r="BE1545" i="1" s="1"/>
  <c r="AY1545" i="1"/>
  <c r="BD1545" i="1" s="1"/>
  <c r="BC1609" i="1"/>
  <c r="BH1609" i="1" s="1"/>
  <c r="BB1609" i="1"/>
  <c r="BG1609" i="1" s="1"/>
  <c r="BA1609" i="1"/>
  <c r="BF1609" i="1" s="1"/>
  <c r="AZ1609" i="1"/>
  <c r="BE1609" i="1" s="1"/>
  <c r="AY1609" i="1"/>
  <c r="BD1609" i="1" s="1"/>
  <c r="BC1673" i="1"/>
  <c r="BH1673" i="1" s="1"/>
  <c r="BB1673" i="1"/>
  <c r="BG1673" i="1" s="1"/>
  <c r="BA1673" i="1"/>
  <c r="BF1673" i="1" s="1"/>
  <c r="AZ1673" i="1"/>
  <c r="BE1673" i="1" s="1"/>
  <c r="AY1673" i="1"/>
  <c r="BD1673" i="1" s="1"/>
  <c r="BC1737" i="1"/>
  <c r="BH1737" i="1" s="1"/>
  <c r="BB1737" i="1"/>
  <c r="BG1737" i="1" s="1"/>
  <c r="BA1737" i="1"/>
  <c r="BF1737" i="1" s="1"/>
  <c r="AZ1737" i="1"/>
  <c r="BE1737" i="1" s="1"/>
  <c r="AY1737" i="1"/>
  <c r="BD1737" i="1" s="1"/>
  <c r="BC1801" i="1"/>
  <c r="BH1801" i="1" s="1"/>
  <c r="BB1801" i="1"/>
  <c r="BG1801" i="1" s="1"/>
  <c r="BA1801" i="1"/>
  <c r="BF1801" i="1" s="1"/>
  <c r="AZ1801" i="1"/>
  <c r="BE1801" i="1" s="1"/>
  <c r="AY1801" i="1"/>
  <c r="BD1801" i="1" s="1"/>
  <c r="BI1801" i="1" s="1"/>
  <c r="BC1865" i="1"/>
  <c r="BH1865" i="1" s="1"/>
  <c r="BB1865" i="1"/>
  <c r="BG1865" i="1" s="1"/>
  <c r="BA1865" i="1"/>
  <c r="BF1865" i="1" s="1"/>
  <c r="AZ1865" i="1"/>
  <c r="BE1865" i="1" s="1"/>
  <c r="AY1865" i="1"/>
  <c r="BD1865" i="1" s="1"/>
  <c r="BB1929" i="1"/>
  <c r="BG1929" i="1" s="1"/>
  <c r="BC1929" i="1"/>
  <c r="BH1929" i="1" s="1"/>
  <c r="BA1929" i="1"/>
  <c r="BF1929" i="1" s="1"/>
  <c r="AZ1929" i="1"/>
  <c r="BE1929" i="1" s="1"/>
  <c r="AY1929" i="1"/>
  <c r="BD1929" i="1" s="1"/>
  <c r="BB1993" i="1"/>
  <c r="BG1993" i="1" s="1"/>
  <c r="BC1993" i="1"/>
  <c r="BH1993" i="1" s="1"/>
  <c r="BA1993" i="1"/>
  <c r="BF1993" i="1" s="1"/>
  <c r="AZ1993" i="1"/>
  <c r="BE1993" i="1" s="1"/>
  <c r="AY1993" i="1"/>
  <c r="BD1993" i="1" s="1"/>
  <c r="BI1993" i="1" s="1"/>
  <c r="BB2057" i="1"/>
  <c r="BG2057" i="1" s="1"/>
  <c r="BC2057" i="1"/>
  <c r="BH2057" i="1" s="1"/>
  <c r="BA2057" i="1"/>
  <c r="BF2057" i="1" s="1"/>
  <c r="AZ2057" i="1"/>
  <c r="BE2057" i="1" s="1"/>
  <c r="AY2057" i="1"/>
  <c r="BD2057" i="1" s="1"/>
  <c r="BB2121" i="1"/>
  <c r="BG2121" i="1" s="1"/>
  <c r="BC2121" i="1"/>
  <c r="BH2121" i="1" s="1"/>
  <c r="BA2121" i="1"/>
  <c r="BF2121" i="1" s="1"/>
  <c r="AZ2121" i="1"/>
  <c r="BE2121" i="1" s="1"/>
  <c r="AY2121" i="1"/>
  <c r="BD2121" i="1" s="1"/>
  <c r="BB2185" i="1"/>
  <c r="BG2185" i="1" s="1"/>
  <c r="BC2185" i="1"/>
  <c r="BH2185" i="1" s="1"/>
  <c r="BA2185" i="1"/>
  <c r="BF2185" i="1" s="1"/>
  <c r="AZ2185" i="1"/>
  <c r="BE2185" i="1" s="1"/>
  <c r="AY2185" i="1"/>
  <c r="BD2185" i="1" s="1"/>
  <c r="BB2249" i="1"/>
  <c r="BG2249" i="1" s="1"/>
  <c r="BC2249" i="1"/>
  <c r="BH2249" i="1" s="1"/>
  <c r="BA2249" i="1"/>
  <c r="BF2249" i="1" s="1"/>
  <c r="AZ2249" i="1"/>
  <c r="BE2249" i="1" s="1"/>
  <c r="AY2249" i="1"/>
  <c r="BD2249" i="1" s="1"/>
  <c r="BB2313" i="1"/>
  <c r="BG2313" i="1" s="1"/>
  <c r="BC2313" i="1"/>
  <c r="BH2313" i="1" s="1"/>
  <c r="BA2313" i="1"/>
  <c r="BF2313" i="1" s="1"/>
  <c r="AZ2313" i="1"/>
  <c r="BE2313" i="1" s="1"/>
  <c r="AY2313" i="1"/>
  <c r="BD2313" i="1" s="1"/>
  <c r="BB2377" i="1"/>
  <c r="BG2377" i="1" s="1"/>
  <c r="BC2377" i="1"/>
  <c r="BH2377" i="1" s="1"/>
  <c r="BA2377" i="1"/>
  <c r="BF2377" i="1" s="1"/>
  <c r="AZ2377" i="1"/>
  <c r="BE2377" i="1" s="1"/>
  <c r="AY2377" i="1"/>
  <c r="BD2377" i="1" s="1"/>
  <c r="BB2441" i="1"/>
  <c r="BG2441" i="1" s="1"/>
  <c r="BC2441" i="1"/>
  <c r="BH2441" i="1" s="1"/>
  <c r="BA2441" i="1"/>
  <c r="BF2441" i="1" s="1"/>
  <c r="AZ2441" i="1"/>
  <c r="BE2441" i="1" s="1"/>
  <c r="AY2441" i="1"/>
  <c r="BD2441" i="1" s="1"/>
  <c r="BB2505" i="1"/>
  <c r="BG2505" i="1" s="1"/>
  <c r="BC2505" i="1"/>
  <c r="BH2505" i="1" s="1"/>
  <c r="BA2505" i="1"/>
  <c r="BF2505" i="1" s="1"/>
  <c r="AZ2505" i="1"/>
  <c r="BE2505" i="1" s="1"/>
  <c r="AY2505" i="1"/>
  <c r="BD2505" i="1" s="1"/>
  <c r="BI2505" i="1" s="1"/>
  <c r="BB2569" i="1"/>
  <c r="BG2569" i="1" s="1"/>
  <c r="BC2569" i="1"/>
  <c r="BH2569" i="1" s="1"/>
  <c r="BA2569" i="1"/>
  <c r="BF2569" i="1" s="1"/>
  <c r="AZ2569" i="1"/>
  <c r="BE2569" i="1" s="1"/>
  <c r="AY2569" i="1"/>
  <c r="BD2569" i="1" s="1"/>
  <c r="BB2633" i="1"/>
  <c r="BG2633" i="1" s="1"/>
  <c r="BC2633" i="1"/>
  <c r="BH2633" i="1" s="1"/>
  <c r="BA2633" i="1"/>
  <c r="BF2633" i="1" s="1"/>
  <c r="AZ2633" i="1"/>
  <c r="BE2633" i="1" s="1"/>
  <c r="AY2633" i="1"/>
  <c r="BD2633" i="1" s="1"/>
  <c r="BB2697" i="1"/>
  <c r="BG2697" i="1" s="1"/>
  <c r="BC2697" i="1"/>
  <c r="BH2697" i="1" s="1"/>
  <c r="BA2697" i="1"/>
  <c r="BF2697" i="1" s="1"/>
  <c r="AZ2697" i="1"/>
  <c r="BE2697" i="1" s="1"/>
  <c r="AY2697" i="1"/>
  <c r="BD2697" i="1" s="1"/>
  <c r="BB2761" i="1"/>
  <c r="BG2761" i="1" s="1"/>
  <c r="BC2761" i="1"/>
  <c r="BH2761" i="1" s="1"/>
  <c r="BA2761" i="1"/>
  <c r="BF2761" i="1" s="1"/>
  <c r="AZ2761" i="1"/>
  <c r="BE2761" i="1" s="1"/>
  <c r="AY2761" i="1"/>
  <c r="BD2761" i="1" s="1"/>
  <c r="BB2825" i="1"/>
  <c r="BG2825" i="1" s="1"/>
  <c r="BC2825" i="1"/>
  <c r="BH2825" i="1" s="1"/>
  <c r="BA2825" i="1"/>
  <c r="BF2825" i="1" s="1"/>
  <c r="AZ2825" i="1"/>
  <c r="BE2825" i="1" s="1"/>
  <c r="AY2825" i="1"/>
  <c r="BD2825" i="1" s="1"/>
  <c r="BI2825" i="1" s="1"/>
  <c r="BB2889" i="1"/>
  <c r="BG2889" i="1" s="1"/>
  <c r="BC2889" i="1"/>
  <c r="BH2889" i="1" s="1"/>
  <c r="BA2889" i="1"/>
  <c r="BF2889" i="1" s="1"/>
  <c r="AZ2889" i="1"/>
  <c r="BE2889" i="1" s="1"/>
  <c r="AY2889" i="1"/>
  <c r="BD2889" i="1" s="1"/>
  <c r="BC2125" i="1"/>
  <c r="BH2125" i="1" s="1"/>
  <c r="BB2125" i="1"/>
  <c r="BG2125" i="1" s="1"/>
  <c r="BA2125" i="1"/>
  <c r="BF2125" i="1" s="1"/>
  <c r="AZ2125" i="1"/>
  <c r="BE2125" i="1" s="1"/>
  <c r="AY2125" i="1"/>
  <c r="BD2125" i="1" s="1"/>
  <c r="BC2763" i="1"/>
  <c r="BH2763" i="1" s="1"/>
  <c r="BA2763" i="1"/>
  <c r="BF2763" i="1" s="1"/>
  <c r="AZ2763" i="1"/>
  <c r="BE2763" i="1" s="1"/>
  <c r="AY2763" i="1"/>
  <c r="BD2763" i="1" s="1"/>
  <c r="BB2763" i="1"/>
  <c r="BG2763" i="1" s="1"/>
  <c r="BC386" i="1"/>
  <c r="BH386" i="1" s="1"/>
  <c r="BB386" i="1"/>
  <c r="BG386" i="1" s="1"/>
  <c r="BA386" i="1"/>
  <c r="BF386" i="1" s="1"/>
  <c r="AZ386" i="1"/>
  <c r="BE386" i="1" s="1"/>
  <c r="AY386" i="1"/>
  <c r="BD386" i="1" s="1"/>
  <c r="BC426" i="1"/>
  <c r="BH426" i="1" s="1"/>
  <c r="BB426" i="1"/>
  <c r="BG426" i="1" s="1"/>
  <c r="BA426" i="1"/>
  <c r="BF426" i="1" s="1"/>
  <c r="AZ426" i="1"/>
  <c r="BE426" i="1" s="1"/>
  <c r="AY426" i="1"/>
  <c r="BD426" i="1" s="1"/>
  <c r="BC498" i="1"/>
  <c r="BH498" i="1" s="1"/>
  <c r="BB498" i="1"/>
  <c r="BG498" i="1" s="1"/>
  <c r="BA498" i="1"/>
  <c r="BF498" i="1" s="1"/>
  <c r="AZ498" i="1"/>
  <c r="BE498" i="1" s="1"/>
  <c r="AY498" i="1"/>
  <c r="BD498" i="1" s="1"/>
  <c r="BC594" i="1"/>
  <c r="BH594" i="1" s="1"/>
  <c r="BB594" i="1"/>
  <c r="BG594" i="1" s="1"/>
  <c r="BA594" i="1"/>
  <c r="BF594" i="1" s="1"/>
  <c r="AZ594" i="1"/>
  <c r="BE594" i="1" s="1"/>
  <c r="AY594" i="1"/>
  <c r="BD594" i="1" s="1"/>
  <c r="BC898" i="1"/>
  <c r="BH898" i="1" s="1"/>
  <c r="BB898" i="1"/>
  <c r="BG898" i="1" s="1"/>
  <c r="BA898" i="1"/>
  <c r="BF898" i="1" s="1"/>
  <c r="AZ898" i="1"/>
  <c r="BE898" i="1" s="1"/>
  <c r="AY898" i="1"/>
  <c r="BD898" i="1" s="1"/>
  <c r="BI898" i="1" s="1"/>
  <c r="BC938" i="1"/>
  <c r="BH938" i="1" s="1"/>
  <c r="BB938" i="1"/>
  <c r="BG938" i="1" s="1"/>
  <c r="BA938" i="1"/>
  <c r="BF938" i="1" s="1"/>
  <c r="AZ938" i="1"/>
  <c r="BE938" i="1" s="1"/>
  <c r="AY938" i="1"/>
  <c r="BD938" i="1" s="1"/>
  <c r="BC1010" i="1"/>
  <c r="BH1010" i="1" s="1"/>
  <c r="BB1010" i="1"/>
  <c r="BG1010" i="1" s="1"/>
  <c r="BA1010" i="1"/>
  <c r="BF1010" i="1" s="1"/>
  <c r="AZ1010" i="1"/>
  <c r="BE1010" i="1" s="1"/>
  <c r="AY1010" i="1"/>
  <c r="BD1010" i="1" s="1"/>
  <c r="BC1106" i="1"/>
  <c r="BH1106" i="1" s="1"/>
  <c r="BB1106" i="1"/>
  <c r="BG1106" i="1" s="1"/>
  <c r="BA1106" i="1"/>
  <c r="BF1106" i="1" s="1"/>
  <c r="AZ1106" i="1"/>
  <c r="BE1106" i="1" s="1"/>
  <c r="AY1106" i="1"/>
  <c r="BD1106" i="1" s="1"/>
  <c r="BI1106" i="1" s="1"/>
  <c r="BC1410" i="1"/>
  <c r="BH1410" i="1" s="1"/>
  <c r="BB1410" i="1"/>
  <c r="BG1410" i="1" s="1"/>
  <c r="BA1410" i="1"/>
  <c r="BF1410" i="1" s="1"/>
  <c r="AZ1410" i="1"/>
  <c r="BE1410" i="1" s="1"/>
  <c r="AY1410" i="1"/>
  <c r="BD1410" i="1" s="1"/>
  <c r="BC1450" i="1"/>
  <c r="BH1450" i="1" s="1"/>
  <c r="BB1450" i="1"/>
  <c r="BG1450" i="1" s="1"/>
  <c r="BA1450" i="1"/>
  <c r="BF1450" i="1" s="1"/>
  <c r="AZ1450" i="1"/>
  <c r="BE1450" i="1" s="1"/>
  <c r="AY1450" i="1"/>
  <c r="BD1450" i="1" s="1"/>
  <c r="BC1522" i="1"/>
  <c r="BH1522" i="1" s="1"/>
  <c r="BB1522" i="1"/>
  <c r="BG1522" i="1" s="1"/>
  <c r="BA1522" i="1"/>
  <c r="BF1522" i="1" s="1"/>
  <c r="AZ1522" i="1"/>
  <c r="BE1522" i="1" s="1"/>
  <c r="AY1522" i="1"/>
  <c r="BD1522" i="1" s="1"/>
  <c r="BC1618" i="1"/>
  <c r="BH1618" i="1" s="1"/>
  <c r="BB1618" i="1"/>
  <c r="BG1618" i="1" s="1"/>
  <c r="BA1618" i="1"/>
  <c r="BF1618" i="1" s="1"/>
  <c r="AZ1618" i="1"/>
  <c r="BE1618" i="1" s="1"/>
  <c r="AY1618" i="1"/>
  <c r="BD1618" i="1" s="1"/>
  <c r="BC1922" i="1"/>
  <c r="BH1922" i="1" s="1"/>
  <c r="BB1922" i="1"/>
  <c r="BG1922" i="1" s="1"/>
  <c r="BA1922" i="1"/>
  <c r="BF1922" i="1" s="1"/>
  <c r="AZ1922" i="1"/>
  <c r="BE1922" i="1" s="1"/>
  <c r="AY1922" i="1"/>
  <c r="BD1922" i="1" s="1"/>
  <c r="BI1922" i="1" s="1"/>
  <c r="BC1962" i="1"/>
  <c r="BH1962" i="1" s="1"/>
  <c r="BB1962" i="1"/>
  <c r="BG1962" i="1" s="1"/>
  <c r="BA1962" i="1"/>
  <c r="BF1962" i="1" s="1"/>
  <c r="AZ1962" i="1"/>
  <c r="BE1962" i="1" s="1"/>
  <c r="AY1962" i="1"/>
  <c r="BD1962" i="1" s="1"/>
  <c r="BC2034" i="1"/>
  <c r="BH2034" i="1" s="1"/>
  <c r="BB2034" i="1"/>
  <c r="BG2034" i="1" s="1"/>
  <c r="BA2034" i="1"/>
  <c r="BF2034" i="1" s="1"/>
  <c r="AZ2034" i="1"/>
  <c r="BE2034" i="1" s="1"/>
  <c r="AY2034" i="1"/>
  <c r="BD2034" i="1" s="1"/>
  <c r="BC2130" i="1"/>
  <c r="BH2130" i="1" s="1"/>
  <c r="BB2130" i="1"/>
  <c r="BG2130" i="1" s="1"/>
  <c r="BA2130" i="1"/>
  <c r="BF2130" i="1" s="1"/>
  <c r="AZ2130" i="1"/>
  <c r="BE2130" i="1" s="1"/>
  <c r="AY2130" i="1"/>
  <c r="BD2130" i="1" s="1"/>
  <c r="BC2434" i="1"/>
  <c r="BH2434" i="1" s="1"/>
  <c r="BB2434" i="1"/>
  <c r="BG2434" i="1" s="1"/>
  <c r="AZ2434" i="1"/>
  <c r="BE2434" i="1" s="1"/>
  <c r="AY2434" i="1"/>
  <c r="BD2434" i="1" s="1"/>
  <c r="BA2434" i="1"/>
  <c r="BF2434" i="1" s="1"/>
  <c r="BC2474" i="1"/>
  <c r="BH2474" i="1" s="1"/>
  <c r="BB2474" i="1"/>
  <c r="BG2474" i="1" s="1"/>
  <c r="AZ2474" i="1"/>
  <c r="BE2474" i="1" s="1"/>
  <c r="AY2474" i="1"/>
  <c r="BD2474" i="1" s="1"/>
  <c r="BA2474" i="1"/>
  <c r="BF2474" i="1" s="1"/>
  <c r="BC2546" i="1"/>
  <c r="BH2546" i="1" s="1"/>
  <c r="BB2546" i="1"/>
  <c r="BG2546" i="1" s="1"/>
  <c r="AZ2546" i="1"/>
  <c r="BE2546" i="1" s="1"/>
  <c r="AY2546" i="1"/>
  <c r="BD2546" i="1" s="1"/>
  <c r="BA2546" i="1"/>
  <c r="BF2546" i="1" s="1"/>
  <c r="BC2642" i="1"/>
  <c r="BH2642" i="1" s="1"/>
  <c r="BB2642" i="1"/>
  <c r="BG2642" i="1" s="1"/>
  <c r="AZ2642" i="1"/>
  <c r="BE2642" i="1" s="1"/>
  <c r="AY2642" i="1"/>
  <c r="BD2642" i="1" s="1"/>
  <c r="BA2642" i="1"/>
  <c r="BF2642" i="1" s="1"/>
  <c r="BC348" i="1"/>
  <c r="BH348" i="1" s="1"/>
  <c r="BB348" i="1"/>
  <c r="BG348" i="1" s="1"/>
  <c r="BA348" i="1"/>
  <c r="BF348" i="1" s="1"/>
  <c r="AZ348" i="1"/>
  <c r="BE348" i="1" s="1"/>
  <c r="AY348" i="1"/>
  <c r="BD348" i="1" s="1"/>
  <c r="BI348" i="1" s="1"/>
  <c r="BC604" i="1"/>
  <c r="BH604" i="1" s="1"/>
  <c r="BB604" i="1"/>
  <c r="BG604" i="1" s="1"/>
  <c r="BA604" i="1"/>
  <c r="BF604" i="1" s="1"/>
  <c r="AZ604" i="1"/>
  <c r="BE604" i="1" s="1"/>
  <c r="AY604" i="1"/>
  <c r="BD604" i="1" s="1"/>
  <c r="BC980" i="1"/>
  <c r="BH980" i="1" s="1"/>
  <c r="BB980" i="1"/>
  <c r="BG980" i="1" s="1"/>
  <c r="BA980" i="1"/>
  <c r="BF980" i="1" s="1"/>
  <c r="AZ980" i="1"/>
  <c r="BE980" i="1" s="1"/>
  <c r="AY980" i="1"/>
  <c r="BD980" i="1" s="1"/>
  <c r="BC1492" i="1"/>
  <c r="BH1492" i="1" s="1"/>
  <c r="BB1492" i="1"/>
  <c r="BG1492" i="1" s="1"/>
  <c r="BA1492" i="1"/>
  <c r="BF1492" i="1" s="1"/>
  <c r="AZ1492" i="1"/>
  <c r="BE1492" i="1" s="1"/>
  <c r="AY1492" i="1"/>
  <c r="BD1492" i="1" s="1"/>
  <c r="BI1492" i="1" s="1"/>
  <c r="BC2004" i="1"/>
  <c r="BH2004" i="1" s="1"/>
  <c r="BB2004" i="1"/>
  <c r="BG2004" i="1" s="1"/>
  <c r="BA2004" i="1"/>
  <c r="BF2004" i="1" s="1"/>
  <c r="AZ2004" i="1"/>
  <c r="BE2004" i="1" s="1"/>
  <c r="AY2004" i="1"/>
  <c r="BD2004" i="1" s="1"/>
  <c r="BC1164" i="1"/>
  <c r="BH1164" i="1" s="1"/>
  <c r="BB1164" i="1"/>
  <c r="BG1164" i="1" s="1"/>
  <c r="BA1164" i="1"/>
  <c r="BF1164" i="1" s="1"/>
  <c r="AZ1164" i="1"/>
  <c r="BE1164" i="1" s="1"/>
  <c r="AY1164" i="1"/>
  <c r="BD1164" i="1" s="1"/>
  <c r="BC1676" i="1"/>
  <c r="BH1676" i="1" s="1"/>
  <c r="BB1676" i="1"/>
  <c r="BG1676" i="1" s="1"/>
  <c r="BA1676" i="1"/>
  <c r="BF1676" i="1" s="1"/>
  <c r="AZ1676" i="1"/>
  <c r="BE1676" i="1" s="1"/>
  <c r="AY1676" i="1"/>
  <c r="BD1676" i="1" s="1"/>
  <c r="BC2188" i="1"/>
  <c r="BH2188" i="1" s="1"/>
  <c r="BB2188" i="1"/>
  <c r="BG2188" i="1" s="1"/>
  <c r="BA2188" i="1"/>
  <c r="BF2188" i="1" s="1"/>
  <c r="AZ2188" i="1"/>
  <c r="BE2188" i="1" s="1"/>
  <c r="AY2188" i="1"/>
  <c r="BD2188" i="1" s="1"/>
  <c r="BB180" i="1"/>
  <c r="BG180" i="1" s="1"/>
  <c r="BA180" i="1"/>
  <c r="BF180" i="1" s="1"/>
  <c r="AZ180" i="1"/>
  <c r="BE180" i="1" s="1"/>
  <c r="BC180" i="1"/>
  <c r="BH180" i="1" s="1"/>
  <c r="AY180" i="1"/>
  <c r="BD180" i="1" s="1"/>
  <c r="BC436" i="1"/>
  <c r="BH436" i="1" s="1"/>
  <c r="BB436" i="1"/>
  <c r="BG436" i="1" s="1"/>
  <c r="BA436" i="1"/>
  <c r="BF436" i="1" s="1"/>
  <c r="AZ436" i="1"/>
  <c r="BE436" i="1" s="1"/>
  <c r="AY436" i="1"/>
  <c r="BD436" i="1" s="1"/>
  <c r="BC692" i="1"/>
  <c r="BH692" i="1" s="1"/>
  <c r="BB692" i="1"/>
  <c r="BG692" i="1" s="1"/>
  <c r="BA692" i="1"/>
  <c r="BF692" i="1" s="1"/>
  <c r="AZ692" i="1"/>
  <c r="BE692" i="1" s="1"/>
  <c r="AY692" i="1"/>
  <c r="BD692" i="1" s="1"/>
  <c r="BC1156" i="1"/>
  <c r="BH1156" i="1" s="1"/>
  <c r="BB1156" i="1"/>
  <c r="BG1156" i="1" s="1"/>
  <c r="BA1156" i="1"/>
  <c r="BF1156" i="1" s="1"/>
  <c r="AZ1156" i="1"/>
  <c r="BE1156" i="1" s="1"/>
  <c r="AY1156" i="1"/>
  <c r="BD1156" i="1" s="1"/>
  <c r="BC1668" i="1"/>
  <c r="BH1668" i="1" s="1"/>
  <c r="BB1668" i="1"/>
  <c r="BG1668" i="1" s="1"/>
  <c r="BA1668" i="1"/>
  <c r="BF1668" i="1" s="1"/>
  <c r="AZ1668" i="1"/>
  <c r="BE1668" i="1" s="1"/>
  <c r="AY1668" i="1"/>
  <c r="BD1668" i="1" s="1"/>
  <c r="BC2180" i="1"/>
  <c r="BH2180" i="1" s="1"/>
  <c r="BB2180" i="1"/>
  <c r="BG2180" i="1" s="1"/>
  <c r="BA2180" i="1"/>
  <c r="BF2180" i="1" s="1"/>
  <c r="AZ2180" i="1"/>
  <c r="BE2180" i="1" s="1"/>
  <c r="AY2180" i="1"/>
  <c r="BD2180" i="1" s="1"/>
  <c r="BC828" i="1"/>
  <c r="BH828" i="1" s="1"/>
  <c r="BB828" i="1"/>
  <c r="BG828" i="1" s="1"/>
  <c r="BA828" i="1"/>
  <c r="BF828" i="1" s="1"/>
  <c r="AZ828" i="1"/>
  <c r="BE828" i="1" s="1"/>
  <c r="AY828" i="1"/>
  <c r="BD828" i="1" s="1"/>
  <c r="BC1340" i="1"/>
  <c r="BH1340" i="1" s="1"/>
  <c r="BB1340" i="1"/>
  <c r="BG1340" i="1" s="1"/>
  <c r="BA1340" i="1"/>
  <c r="BF1340" i="1" s="1"/>
  <c r="AZ1340" i="1"/>
  <c r="BE1340" i="1" s="1"/>
  <c r="AY1340" i="1"/>
  <c r="BD1340" i="1" s="1"/>
  <c r="BC1852" i="1"/>
  <c r="BH1852" i="1" s="1"/>
  <c r="BB1852" i="1"/>
  <c r="BG1852" i="1" s="1"/>
  <c r="BA1852" i="1"/>
  <c r="BF1852" i="1" s="1"/>
  <c r="AZ1852" i="1"/>
  <c r="BE1852" i="1" s="1"/>
  <c r="AY1852" i="1"/>
  <c r="BD1852" i="1" s="1"/>
  <c r="BC204" i="1"/>
  <c r="BH204" i="1" s="1"/>
  <c r="BB204" i="1"/>
  <c r="BG204" i="1" s="1"/>
  <c r="BA204" i="1"/>
  <c r="BF204" i="1" s="1"/>
  <c r="AZ204" i="1"/>
  <c r="BE204" i="1" s="1"/>
  <c r="AY204" i="1"/>
  <c r="BD204" i="1" s="1"/>
  <c r="BC460" i="1"/>
  <c r="BH460" i="1" s="1"/>
  <c r="BB460" i="1"/>
  <c r="BG460" i="1" s="1"/>
  <c r="BA460" i="1"/>
  <c r="BF460" i="1" s="1"/>
  <c r="AZ460" i="1"/>
  <c r="BE460" i="1" s="1"/>
  <c r="AY460" i="1"/>
  <c r="BD460" i="1" s="1"/>
  <c r="BC716" i="1"/>
  <c r="BH716" i="1" s="1"/>
  <c r="BB716" i="1"/>
  <c r="BG716" i="1" s="1"/>
  <c r="BA716" i="1"/>
  <c r="BF716" i="1" s="1"/>
  <c r="AZ716" i="1"/>
  <c r="BE716" i="1" s="1"/>
  <c r="AY716" i="1"/>
  <c r="BD716" i="1" s="1"/>
  <c r="BI716" i="1" s="1"/>
  <c r="BC1204" i="1"/>
  <c r="BH1204" i="1" s="1"/>
  <c r="BB1204" i="1"/>
  <c r="BG1204" i="1" s="1"/>
  <c r="BA1204" i="1"/>
  <c r="BF1204" i="1" s="1"/>
  <c r="AZ1204" i="1"/>
  <c r="BE1204" i="1" s="1"/>
  <c r="AY1204" i="1"/>
  <c r="BD1204" i="1" s="1"/>
  <c r="BC1716" i="1"/>
  <c r="BH1716" i="1" s="1"/>
  <c r="BB1716" i="1"/>
  <c r="BG1716" i="1" s="1"/>
  <c r="BA1716" i="1"/>
  <c r="BF1716" i="1" s="1"/>
  <c r="AZ1716" i="1"/>
  <c r="BE1716" i="1" s="1"/>
  <c r="AY1716" i="1"/>
  <c r="BD1716" i="1" s="1"/>
  <c r="BC2228" i="1"/>
  <c r="BH2228" i="1" s="1"/>
  <c r="BB2228" i="1"/>
  <c r="BG2228" i="1" s="1"/>
  <c r="BA2228" i="1"/>
  <c r="BF2228" i="1" s="1"/>
  <c r="AZ2228" i="1"/>
  <c r="BE2228" i="1" s="1"/>
  <c r="AY2228" i="1"/>
  <c r="BD2228" i="1" s="1"/>
  <c r="BC2292" i="1"/>
  <c r="BH2292" i="1" s="1"/>
  <c r="BB2292" i="1"/>
  <c r="BG2292" i="1" s="1"/>
  <c r="BA2292" i="1"/>
  <c r="BF2292" i="1" s="1"/>
  <c r="AZ2292" i="1"/>
  <c r="BE2292" i="1" s="1"/>
  <c r="AY2292" i="1"/>
  <c r="BD2292" i="1" s="1"/>
  <c r="BC2356" i="1"/>
  <c r="BH2356" i="1" s="1"/>
  <c r="BB2356" i="1"/>
  <c r="BG2356" i="1" s="1"/>
  <c r="BA2356" i="1"/>
  <c r="BF2356" i="1" s="1"/>
  <c r="AZ2356" i="1"/>
  <c r="BE2356" i="1" s="1"/>
  <c r="AY2356" i="1"/>
  <c r="BD2356" i="1" s="1"/>
  <c r="BC2420" i="1"/>
  <c r="BH2420" i="1" s="1"/>
  <c r="BB2420" i="1"/>
  <c r="BG2420" i="1" s="1"/>
  <c r="BA2420" i="1"/>
  <c r="BF2420" i="1" s="1"/>
  <c r="AZ2420" i="1"/>
  <c r="BE2420" i="1" s="1"/>
  <c r="AY2420" i="1"/>
  <c r="BD2420" i="1" s="1"/>
  <c r="BC2484" i="1"/>
  <c r="BH2484" i="1" s="1"/>
  <c r="BB2484" i="1"/>
  <c r="BG2484" i="1" s="1"/>
  <c r="BA2484" i="1"/>
  <c r="BF2484" i="1" s="1"/>
  <c r="AZ2484" i="1"/>
  <c r="BE2484" i="1" s="1"/>
  <c r="AY2484" i="1"/>
  <c r="BD2484" i="1" s="1"/>
  <c r="BC2548" i="1"/>
  <c r="BH2548" i="1" s="1"/>
  <c r="BB2548" i="1"/>
  <c r="BG2548" i="1" s="1"/>
  <c r="BA2548" i="1"/>
  <c r="BF2548" i="1" s="1"/>
  <c r="AZ2548" i="1"/>
  <c r="BE2548" i="1" s="1"/>
  <c r="AY2548" i="1"/>
  <c r="BD2548" i="1" s="1"/>
  <c r="BI2548" i="1" s="1"/>
  <c r="BC2612" i="1"/>
  <c r="BH2612" i="1" s="1"/>
  <c r="BB2612" i="1"/>
  <c r="BG2612" i="1" s="1"/>
  <c r="BA2612" i="1"/>
  <c r="BF2612" i="1" s="1"/>
  <c r="AZ2612" i="1"/>
  <c r="BE2612" i="1" s="1"/>
  <c r="AY2612" i="1"/>
  <c r="BD2612" i="1" s="1"/>
  <c r="BC2676" i="1"/>
  <c r="BH2676" i="1" s="1"/>
  <c r="BB2676" i="1"/>
  <c r="BG2676" i="1" s="1"/>
  <c r="BA2676" i="1"/>
  <c r="BF2676" i="1" s="1"/>
  <c r="AZ2676" i="1"/>
  <c r="BE2676" i="1" s="1"/>
  <c r="AY2676" i="1"/>
  <c r="BD2676" i="1" s="1"/>
  <c r="BC2740" i="1"/>
  <c r="BH2740" i="1" s="1"/>
  <c r="BB2740" i="1"/>
  <c r="BG2740" i="1" s="1"/>
  <c r="BA2740" i="1"/>
  <c r="BF2740" i="1" s="1"/>
  <c r="AZ2740" i="1"/>
  <c r="BE2740" i="1" s="1"/>
  <c r="AY2740" i="1"/>
  <c r="BD2740" i="1" s="1"/>
  <c r="BC2804" i="1"/>
  <c r="BH2804" i="1" s="1"/>
  <c r="BB2804" i="1"/>
  <c r="BG2804" i="1" s="1"/>
  <c r="BA2804" i="1"/>
  <c r="BF2804" i="1" s="1"/>
  <c r="AZ2804" i="1"/>
  <c r="BE2804" i="1" s="1"/>
  <c r="AY2804" i="1"/>
  <c r="BD2804" i="1" s="1"/>
  <c r="BC2868" i="1"/>
  <c r="BH2868" i="1" s="1"/>
  <c r="BB2868" i="1"/>
  <c r="BG2868" i="1" s="1"/>
  <c r="BA2868" i="1"/>
  <c r="BF2868" i="1" s="1"/>
  <c r="AZ2868" i="1"/>
  <c r="BE2868" i="1" s="1"/>
  <c r="AY2868" i="1"/>
  <c r="BD2868" i="1" s="1"/>
  <c r="BB2627" i="1"/>
  <c r="BG2627" i="1" s="1"/>
  <c r="AZ2627" i="1"/>
  <c r="BE2627" i="1" s="1"/>
  <c r="AY2627" i="1"/>
  <c r="BD2627" i="1" s="1"/>
  <c r="BC2627" i="1"/>
  <c r="BH2627" i="1" s="1"/>
  <c r="BA2627" i="1"/>
  <c r="BF2627" i="1" s="1"/>
  <c r="BC225" i="1"/>
  <c r="BH225" i="1" s="1"/>
  <c r="BA225" i="1"/>
  <c r="BF225" i="1" s="1"/>
  <c r="BB225" i="1"/>
  <c r="BG225" i="1" s="1"/>
  <c r="AY225" i="1"/>
  <c r="BD225" i="1" s="1"/>
  <c r="AZ225" i="1"/>
  <c r="BE225" i="1" s="1"/>
  <c r="BC257" i="1"/>
  <c r="BH257" i="1" s="1"/>
  <c r="BA257" i="1"/>
  <c r="BF257" i="1" s="1"/>
  <c r="BB257" i="1"/>
  <c r="BG257" i="1" s="1"/>
  <c r="AZ257" i="1"/>
  <c r="BE257" i="1" s="1"/>
  <c r="AY257" i="1"/>
  <c r="BD257" i="1" s="1"/>
  <c r="BC369" i="1"/>
  <c r="BH369" i="1" s="1"/>
  <c r="BA369" i="1"/>
  <c r="BF369" i="1" s="1"/>
  <c r="BB369" i="1"/>
  <c r="BG369" i="1" s="1"/>
  <c r="AZ369" i="1"/>
  <c r="BE369" i="1" s="1"/>
  <c r="AY369" i="1"/>
  <c r="BD369" i="1" s="1"/>
  <c r="BC481" i="1"/>
  <c r="BH481" i="1" s="1"/>
  <c r="BA481" i="1"/>
  <c r="BF481" i="1" s="1"/>
  <c r="BB481" i="1"/>
  <c r="BG481" i="1" s="1"/>
  <c r="AZ481" i="1"/>
  <c r="BE481" i="1" s="1"/>
  <c r="AY481" i="1"/>
  <c r="BD481" i="1" s="1"/>
  <c r="BC513" i="1"/>
  <c r="BH513" i="1" s="1"/>
  <c r="BA513" i="1"/>
  <c r="BF513" i="1" s="1"/>
  <c r="BB513" i="1"/>
  <c r="BG513" i="1" s="1"/>
  <c r="AZ513" i="1"/>
  <c r="BE513" i="1" s="1"/>
  <c r="AY513" i="1"/>
  <c r="BD513" i="1" s="1"/>
  <c r="BC625" i="1"/>
  <c r="BH625" i="1" s="1"/>
  <c r="BA625" i="1"/>
  <c r="BF625" i="1" s="1"/>
  <c r="BB625" i="1"/>
  <c r="BG625" i="1" s="1"/>
  <c r="AZ625" i="1"/>
  <c r="BE625" i="1" s="1"/>
  <c r="AY625" i="1"/>
  <c r="BD625" i="1" s="1"/>
  <c r="BC737" i="1"/>
  <c r="BH737" i="1" s="1"/>
  <c r="BA737" i="1"/>
  <c r="BF737" i="1" s="1"/>
  <c r="BB737" i="1"/>
  <c r="BG737" i="1" s="1"/>
  <c r="AZ737" i="1"/>
  <c r="BE737" i="1" s="1"/>
  <c r="AY737" i="1"/>
  <c r="BD737" i="1" s="1"/>
  <c r="BC769" i="1"/>
  <c r="BH769" i="1" s="1"/>
  <c r="BA769" i="1"/>
  <c r="BF769" i="1" s="1"/>
  <c r="BB769" i="1"/>
  <c r="BG769" i="1" s="1"/>
  <c r="AZ769" i="1"/>
  <c r="BE769" i="1" s="1"/>
  <c r="AY769" i="1"/>
  <c r="BD769" i="1" s="1"/>
  <c r="BC881" i="1"/>
  <c r="BH881" i="1" s="1"/>
  <c r="BA881" i="1"/>
  <c r="BF881" i="1" s="1"/>
  <c r="BB881" i="1"/>
  <c r="BG881" i="1" s="1"/>
  <c r="AZ881" i="1"/>
  <c r="BE881" i="1" s="1"/>
  <c r="AY881" i="1"/>
  <c r="BD881" i="1" s="1"/>
  <c r="BC993" i="1"/>
  <c r="BH993" i="1" s="1"/>
  <c r="BA993" i="1"/>
  <c r="BF993" i="1" s="1"/>
  <c r="BB993" i="1"/>
  <c r="BG993" i="1" s="1"/>
  <c r="AZ993" i="1"/>
  <c r="BE993" i="1" s="1"/>
  <c r="AY993" i="1"/>
  <c r="BD993" i="1" s="1"/>
  <c r="BC1025" i="1"/>
  <c r="BH1025" i="1" s="1"/>
  <c r="BA1025" i="1"/>
  <c r="BF1025" i="1" s="1"/>
  <c r="BB1025" i="1"/>
  <c r="BG1025" i="1" s="1"/>
  <c r="AZ1025" i="1"/>
  <c r="BE1025" i="1" s="1"/>
  <c r="AY1025" i="1"/>
  <c r="BD1025" i="1" s="1"/>
  <c r="BC1137" i="1"/>
  <c r="BH1137" i="1" s="1"/>
  <c r="BA1137" i="1"/>
  <c r="BF1137" i="1" s="1"/>
  <c r="BB1137" i="1"/>
  <c r="BG1137" i="1" s="1"/>
  <c r="AZ1137" i="1"/>
  <c r="BE1137" i="1" s="1"/>
  <c r="AY1137" i="1"/>
  <c r="BD1137" i="1" s="1"/>
  <c r="BC1249" i="1"/>
  <c r="BH1249" i="1" s="1"/>
  <c r="BA1249" i="1"/>
  <c r="BF1249" i="1" s="1"/>
  <c r="BB1249" i="1"/>
  <c r="BG1249" i="1" s="1"/>
  <c r="AZ1249" i="1"/>
  <c r="BE1249" i="1" s="1"/>
  <c r="AY1249" i="1"/>
  <c r="BD1249" i="1" s="1"/>
  <c r="BC1281" i="1"/>
  <c r="BH1281" i="1" s="1"/>
  <c r="BA1281" i="1"/>
  <c r="BF1281" i="1" s="1"/>
  <c r="BB1281" i="1"/>
  <c r="BG1281" i="1" s="1"/>
  <c r="AZ1281" i="1"/>
  <c r="BE1281" i="1" s="1"/>
  <c r="AY1281" i="1"/>
  <c r="BD1281" i="1" s="1"/>
  <c r="BC1393" i="1"/>
  <c r="BH1393" i="1" s="1"/>
  <c r="BA1393" i="1"/>
  <c r="BF1393" i="1" s="1"/>
  <c r="BB1393" i="1"/>
  <c r="BG1393" i="1" s="1"/>
  <c r="AZ1393" i="1"/>
  <c r="BE1393" i="1" s="1"/>
  <c r="AY1393" i="1"/>
  <c r="BD1393" i="1" s="1"/>
  <c r="BC1457" i="1"/>
  <c r="BH1457" i="1" s="1"/>
  <c r="BA1457" i="1"/>
  <c r="BF1457" i="1" s="1"/>
  <c r="BB1457" i="1"/>
  <c r="BG1457" i="1" s="1"/>
  <c r="AZ1457" i="1"/>
  <c r="BE1457" i="1" s="1"/>
  <c r="AY1457" i="1"/>
  <c r="BD1457" i="1" s="1"/>
  <c r="BC1521" i="1"/>
  <c r="BH1521" i="1" s="1"/>
  <c r="BA1521" i="1"/>
  <c r="BF1521" i="1" s="1"/>
  <c r="BB1521" i="1"/>
  <c r="BG1521" i="1" s="1"/>
  <c r="AZ1521" i="1"/>
  <c r="BE1521" i="1" s="1"/>
  <c r="AY1521" i="1"/>
  <c r="BD1521" i="1" s="1"/>
  <c r="BC1585" i="1"/>
  <c r="BH1585" i="1" s="1"/>
  <c r="BA1585" i="1"/>
  <c r="BF1585" i="1" s="1"/>
  <c r="BB1585" i="1"/>
  <c r="BG1585" i="1" s="1"/>
  <c r="AZ1585" i="1"/>
  <c r="BE1585" i="1" s="1"/>
  <c r="AY1585" i="1"/>
  <c r="BD1585" i="1" s="1"/>
  <c r="BI1585" i="1" s="1"/>
  <c r="BC1649" i="1"/>
  <c r="BH1649" i="1" s="1"/>
  <c r="BA1649" i="1"/>
  <c r="BF1649" i="1" s="1"/>
  <c r="BB1649" i="1"/>
  <c r="BG1649" i="1" s="1"/>
  <c r="AZ1649" i="1"/>
  <c r="BE1649" i="1" s="1"/>
  <c r="AY1649" i="1"/>
  <c r="BD1649" i="1" s="1"/>
  <c r="BC1713" i="1"/>
  <c r="BH1713" i="1" s="1"/>
  <c r="BA1713" i="1"/>
  <c r="BF1713" i="1" s="1"/>
  <c r="BB1713" i="1"/>
  <c r="BG1713" i="1" s="1"/>
  <c r="AZ1713" i="1"/>
  <c r="BE1713" i="1" s="1"/>
  <c r="AY1713" i="1"/>
  <c r="BD1713" i="1" s="1"/>
  <c r="BC1777" i="1"/>
  <c r="BH1777" i="1" s="1"/>
  <c r="BA1777" i="1"/>
  <c r="BF1777" i="1" s="1"/>
  <c r="BB1777" i="1"/>
  <c r="BG1777" i="1" s="1"/>
  <c r="AZ1777" i="1"/>
  <c r="BE1777" i="1" s="1"/>
  <c r="AY1777" i="1"/>
  <c r="BD1777" i="1" s="1"/>
  <c r="BC1841" i="1"/>
  <c r="BH1841" i="1" s="1"/>
  <c r="BA1841" i="1"/>
  <c r="BF1841" i="1" s="1"/>
  <c r="BB1841" i="1"/>
  <c r="BG1841" i="1" s="1"/>
  <c r="AZ1841" i="1"/>
  <c r="BE1841" i="1" s="1"/>
  <c r="AY1841" i="1"/>
  <c r="BD1841" i="1" s="1"/>
  <c r="BC1905" i="1"/>
  <c r="BH1905" i="1" s="1"/>
  <c r="BA1905" i="1"/>
  <c r="BF1905" i="1" s="1"/>
  <c r="BB1905" i="1"/>
  <c r="BG1905" i="1" s="1"/>
  <c r="AZ1905" i="1"/>
  <c r="BE1905" i="1" s="1"/>
  <c r="AY1905" i="1"/>
  <c r="BD1905" i="1" s="1"/>
  <c r="BC1969" i="1"/>
  <c r="BH1969" i="1" s="1"/>
  <c r="BA1969" i="1"/>
  <c r="BF1969" i="1" s="1"/>
  <c r="BB1969" i="1"/>
  <c r="BG1969" i="1" s="1"/>
  <c r="AZ1969" i="1"/>
  <c r="BE1969" i="1" s="1"/>
  <c r="AY1969" i="1"/>
  <c r="BD1969" i="1" s="1"/>
  <c r="BC2033" i="1"/>
  <c r="BH2033" i="1" s="1"/>
  <c r="BA2033" i="1"/>
  <c r="BF2033" i="1" s="1"/>
  <c r="BB2033" i="1"/>
  <c r="BG2033" i="1" s="1"/>
  <c r="AZ2033" i="1"/>
  <c r="BE2033" i="1" s="1"/>
  <c r="AY2033" i="1"/>
  <c r="BD2033" i="1" s="1"/>
  <c r="BC2097" i="1"/>
  <c r="BH2097" i="1" s="1"/>
  <c r="BA2097" i="1"/>
  <c r="BF2097" i="1" s="1"/>
  <c r="BB2097" i="1"/>
  <c r="BG2097" i="1" s="1"/>
  <c r="AZ2097" i="1"/>
  <c r="BE2097" i="1" s="1"/>
  <c r="AY2097" i="1"/>
  <c r="BD2097" i="1" s="1"/>
  <c r="BC2161" i="1"/>
  <c r="BH2161" i="1" s="1"/>
  <c r="BA2161" i="1"/>
  <c r="BF2161" i="1" s="1"/>
  <c r="BB2161" i="1"/>
  <c r="BG2161" i="1" s="1"/>
  <c r="AZ2161" i="1"/>
  <c r="BE2161" i="1" s="1"/>
  <c r="AY2161" i="1"/>
  <c r="BD2161" i="1" s="1"/>
  <c r="BA2225" i="1"/>
  <c r="BF2225" i="1" s="1"/>
  <c r="BC2225" i="1"/>
  <c r="BH2225" i="1" s="1"/>
  <c r="BB2225" i="1"/>
  <c r="BG2225" i="1" s="1"/>
  <c r="AZ2225" i="1"/>
  <c r="BE2225" i="1" s="1"/>
  <c r="AY2225" i="1"/>
  <c r="BD2225" i="1" s="1"/>
  <c r="BA2289" i="1"/>
  <c r="BF2289" i="1" s="1"/>
  <c r="BC2289" i="1"/>
  <c r="BH2289" i="1" s="1"/>
  <c r="BB2289" i="1"/>
  <c r="BG2289" i="1" s="1"/>
  <c r="AZ2289" i="1"/>
  <c r="BE2289" i="1" s="1"/>
  <c r="AY2289" i="1"/>
  <c r="BD2289" i="1" s="1"/>
  <c r="BA2353" i="1"/>
  <c r="BF2353" i="1" s="1"/>
  <c r="BC2353" i="1"/>
  <c r="BH2353" i="1" s="1"/>
  <c r="BB2353" i="1"/>
  <c r="BG2353" i="1" s="1"/>
  <c r="AZ2353" i="1"/>
  <c r="BE2353" i="1" s="1"/>
  <c r="AY2353" i="1"/>
  <c r="BD2353" i="1" s="1"/>
  <c r="BA2417" i="1"/>
  <c r="BF2417" i="1" s="1"/>
  <c r="BC2417" i="1"/>
  <c r="BH2417" i="1" s="1"/>
  <c r="BB2417" i="1"/>
  <c r="BG2417" i="1" s="1"/>
  <c r="AZ2417" i="1"/>
  <c r="BE2417" i="1" s="1"/>
  <c r="AY2417" i="1"/>
  <c r="BD2417" i="1" s="1"/>
  <c r="BA2481" i="1"/>
  <c r="BF2481" i="1" s="1"/>
  <c r="BC2481" i="1"/>
  <c r="BH2481" i="1" s="1"/>
  <c r="BB2481" i="1"/>
  <c r="BG2481" i="1" s="1"/>
  <c r="AZ2481" i="1"/>
  <c r="BE2481" i="1" s="1"/>
  <c r="AY2481" i="1"/>
  <c r="BD2481" i="1" s="1"/>
  <c r="BA2545" i="1"/>
  <c r="BF2545" i="1" s="1"/>
  <c r="BC2545" i="1"/>
  <c r="BH2545" i="1" s="1"/>
  <c r="BB2545" i="1"/>
  <c r="BG2545" i="1" s="1"/>
  <c r="AZ2545" i="1"/>
  <c r="BE2545" i="1" s="1"/>
  <c r="AY2545" i="1"/>
  <c r="BD2545" i="1" s="1"/>
  <c r="BA2609" i="1"/>
  <c r="BF2609" i="1" s="1"/>
  <c r="BC2609" i="1"/>
  <c r="BH2609" i="1" s="1"/>
  <c r="BB2609" i="1"/>
  <c r="BG2609" i="1" s="1"/>
  <c r="AZ2609" i="1"/>
  <c r="BE2609" i="1" s="1"/>
  <c r="AY2609" i="1"/>
  <c r="BD2609" i="1" s="1"/>
  <c r="BI2609" i="1" s="1"/>
  <c r="BA2673" i="1"/>
  <c r="BF2673" i="1" s="1"/>
  <c r="BC2673" i="1"/>
  <c r="BH2673" i="1" s="1"/>
  <c r="BB2673" i="1"/>
  <c r="BG2673" i="1" s="1"/>
  <c r="AZ2673" i="1"/>
  <c r="BE2673" i="1" s="1"/>
  <c r="AY2673" i="1"/>
  <c r="BD2673" i="1" s="1"/>
  <c r="BA2737" i="1"/>
  <c r="BF2737" i="1" s="1"/>
  <c r="BC2737" i="1"/>
  <c r="BH2737" i="1" s="1"/>
  <c r="BB2737" i="1"/>
  <c r="BG2737" i="1" s="1"/>
  <c r="AZ2737" i="1"/>
  <c r="BE2737" i="1" s="1"/>
  <c r="AY2737" i="1"/>
  <c r="BD2737" i="1" s="1"/>
  <c r="BA2801" i="1"/>
  <c r="BF2801" i="1" s="1"/>
  <c r="BC2801" i="1"/>
  <c r="BH2801" i="1" s="1"/>
  <c r="BB2801" i="1"/>
  <c r="BG2801" i="1" s="1"/>
  <c r="AZ2801" i="1"/>
  <c r="BE2801" i="1" s="1"/>
  <c r="AY2801" i="1"/>
  <c r="BD2801" i="1" s="1"/>
  <c r="BA2865" i="1"/>
  <c r="BF2865" i="1" s="1"/>
  <c r="BC2865" i="1"/>
  <c r="BH2865" i="1" s="1"/>
  <c r="BB2865" i="1"/>
  <c r="BG2865" i="1" s="1"/>
  <c r="AZ2865" i="1"/>
  <c r="BE2865" i="1" s="1"/>
  <c r="AY2865" i="1"/>
  <c r="BD2865" i="1" s="1"/>
  <c r="BC194" i="1"/>
  <c r="BH194" i="1" s="1"/>
  <c r="BB194" i="1"/>
  <c r="BG194" i="1" s="1"/>
  <c r="BA194" i="1"/>
  <c r="BF194" i="1" s="1"/>
  <c r="AZ194" i="1"/>
  <c r="BE194" i="1" s="1"/>
  <c r="AY194" i="1"/>
  <c r="BD194" i="1" s="1"/>
  <c r="BC226" i="1"/>
  <c r="BH226" i="1" s="1"/>
  <c r="BB226" i="1"/>
  <c r="BG226" i="1" s="1"/>
  <c r="BA226" i="1"/>
  <c r="BF226" i="1" s="1"/>
  <c r="AY226" i="1"/>
  <c r="BD226" i="1" s="1"/>
  <c r="AZ226" i="1"/>
  <c r="BE226" i="1" s="1"/>
  <c r="BC570" i="1"/>
  <c r="BH570" i="1" s="1"/>
  <c r="BB570" i="1"/>
  <c r="BG570" i="1" s="1"/>
  <c r="BA570" i="1"/>
  <c r="BF570" i="1" s="1"/>
  <c r="AZ570" i="1"/>
  <c r="BE570" i="1" s="1"/>
  <c r="AY570" i="1"/>
  <c r="BD570" i="1" s="1"/>
  <c r="BC706" i="1"/>
  <c r="BH706" i="1" s="1"/>
  <c r="BB706" i="1"/>
  <c r="BG706" i="1" s="1"/>
  <c r="BA706" i="1"/>
  <c r="BF706" i="1" s="1"/>
  <c r="AZ706" i="1"/>
  <c r="BE706" i="1" s="1"/>
  <c r="AY706" i="1"/>
  <c r="BD706" i="1" s="1"/>
  <c r="BC738" i="1"/>
  <c r="BH738" i="1" s="1"/>
  <c r="BB738" i="1"/>
  <c r="BG738" i="1" s="1"/>
  <c r="BA738" i="1"/>
  <c r="BF738" i="1" s="1"/>
  <c r="AZ738" i="1"/>
  <c r="BE738" i="1" s="1"/>
  <c r="AY738" i="1"/>
  <c r="BD738" i="1" s="1"/>
  <c r="BC1082" i="1"/>
  <c r="BH1082" i="1" s="1"/>
  <c r="BB1082" i="1"/>
  <c r="BG1082" i="1" s="1"/>
  <c r="BA1082" i="1"/>
  <c r="BF1082" i="1" s="1"/>
  <c r="AZ1082" i="1"/>
  <c r="BE1082" i="1" s="1"/>
  <c r="AY1082" i="1"/>
  <c r="BD1082" i="1" s="1"/>
  <c r="BC1218" i="1"/>
  <c r="BH1218" i="1" s="1"/>
  <c r="BB1218" i="1"/>
  <c r="BG1218" i="1" s="1"/>
  <c r="BA1218" i="1"/>
  <c r="BF1218" i="1" s="1"/>
  <c r="AZ1218" i="1"/>
  <c r="BE1218" i="1" s="1"/>
  <c r="AY1218" i="1"/>
  <c r="BD1218" i="1" s="1"/>
  <c r="BC1250" i="1"/>
  <c r="BH1250" i="1" s="1"/>
  <c r="BB1250" i="1"/>
  <c r="BG1250" i="1" s="1"/>
  <c r="BA1250" i="1"/>
  <c r="BF1250" i="1" s="1"/>
  <c r="AZ1250" i="1"/>
  <c r="BE1250" i="1" s="1"/>
  <c r="AY1250" i="1"/>
  <c r="BD1250" i="1" s="1"/>
  <c r="BC1594" i="1"/>
  <c r="BH1594" i="1" s="1"/>
  <c r="BB1594" i="1"/>
  <c r="BG1594" i="1" s="1"/>
  <c r="BA1594" i="1"/>
  <c r="BF1594" i="1" s="1"/>
  <c r="AZ1594" i="1"/>
  <c r="BE1594" i="1" s="1"/>
  <c r="AY1594" i="1"/>
  <c r="BD1594" i="1" s="1"/>
  <c r="BC1730" i="1"/>
  <c r="BH1730" i="1" s="1"/>
  <c r="BB1730" i="1"/>
  <c r="BG1730" i="1" s="1"/>
  <c r="BA1730" i="1"/>
  <c r="BF1730" i="1" s="1"/>
  <c r="AZ1730" i="1"/>
  <c r="BE1730" i="1" s="1"/>
  <c r="AY1730" i="1"/>
  <c r="BD1730" i="1" s="1"/>
  <c r="BC1762" i="1"/>
  <c r="BH1762" i="1" s="1"/>
  <c r="BB1762" i="1"/>
  <c r="BG1762" i="1" s="1"/>
  <c r="BA1762" i="1"/>
  <c r="BF1762" i="1" s="1"/>
  <c r="AZ1762" i="1"/>
  <c r="BE1762" i="1" s="1"/>
  <c r="AY1762" i="1"/>
  <c r="BD1762" i="1" s="1"/>
  <c r="BC2106" i="1"/>
  <c r="BH2106" i="1" s="1"/>
  <c r="BB2106" i="1"/>
  <c r="BG2106" i="1" s="1"/>
  <c r="BA2106" i="1"/>
  <c r="BF2106" i="1" s="1"/>
  <c r="AZ2106" i="1"/>
  <c r="BE2106" i="1" s="1"/>
  <c r="AY2106" i="1"/>
  <c r="BD2106" i="1" s="1"/>
  <c r="BC2242" i="1"/>
  <c r="BH2242" i="1" s="1"/>
  <c r="BB2242" i="1"/>
  <c r="BG2242" i="1" s="1"/>
  <c r="AZ2242" i="1"/>
  <c r="BE2242" i="1" s="1"/>
  <c r="AY2242" i="1"/>
  <c r="BD2242" i="1" s="1"/>
  <c r="BA2242" i="1"/>
  <c r="BF2242" i="1" s="1"/>
  <c r="BC2274" i="1"/>
  <c r="BH2274" i="1" s="1"/>
  <c r="BB2274" i="1"/>
  <c r="BG2274" i="1" s="1"/>
  <c r="AZ2274" i="1"/>
  <c r="BE2274" i="1" s="1"/>
  <c r="AY2274" i="1"/>
  <c r="BD2274" i="1" s="1"/>
  <c r="BA2274" i="1"/>
  <c r="BF2274" i="1" s="1"/>
  <c r="BC2618" i="1"/>
  <c r="BH2618" i="1" s="1"/>
  <c r="BB2618" i="1"/>
  <c r="BG2618" i="1" s="1"/>
  <c r="AZ2618" i="1"/>
  <c r="BE2618" i="1" s="1"/>
  <c r="AY2618" i="1"/>
  <c r="BD2618" i="1" s="1"/>
  <c r="BA2618" i="1"/>
  <c r="BF2618" i="1" s="1"/>
  <c r="BC2754" i="1"/>
  <c r="BH2754" i="1" s="1"/>
  <c r="BB2754" i="1"/>
  <c r="BG2754" i="1" s="1"/>
  <c r="AZ2754" i="1"/>
  <c r="BE2754" i="1" s="1"/>
  <c r="AY2754" i="1"/>
  <c r="BD2754" i="1" s="1"/>
  <c r="BA2754" i="1"/>
  <c r="BF2754" i="1" s="1"/>
  <c r="BC2786" i="1"/>
  <c r="BH2786" i="1" s="1"/>
  <c r="BB2786" i="1"/>
  <c r="BG2786" i="1" s="1"/>
  <c r="AZ2786" i="1"/>
  <c r="BE2786" i="1" s="1"/>
  <c r="AY2786" i="1"/>
  <c r="BD2786" i="1" s="1"/>
  <c r="BA2786" i="1"/>
  <c r="BF2786" i="1" s="1"/>
  <c r="BC380" i="1"/>
  <c r="BH380" i="1" s="1"/>
  <c r="BB380" i="1"/>
  <c r="BG380" i="1" s="1"/>
  <c r="BA380" i="1"/>
  <c r="BF380" i="1" s="1"/>
  <c r="AZ380" i="1"/>
  <c r="BE380" i="1" s="1"/>
  <c r="AY380" i="1"/>
  <c r="BD380" i="1" s="1"/>
  <c r="BC636" i="1"/>
  <c r="BH636" i="1" s="1"/>
  <c r="BB636" i="1"/>
  <c r="BG636" i="1" s="1"/>
  <c r="BA636" i="1"/>
  <c r="BF636" i="1" s="1"/>
  <c r="AZ636" i="1"/>
  <c r="BE636" i="1" s="1"/>
  <c r="AY636" i="1"/>
  <c r="BD636" i="1" s="1"/>
  <c r="BC1044" i="1"/>
  <c r="BH1044" i="1" s="1"/>
  <c r="BB1044" i="1"/>
  <c r="BG1044" i="1" s="1"/>
  <c r="BA1044" i="1"/>
  <c r="BF1044" i="1" s="1"/>
  <c r="AZ1044" i="1"/>
  <c r="BE1044" i="1" s="1"/>
  <c r="AY1044" i="1"/>
  <c r="BD1044" i="1" s="1"/>
  <c r="BC1556" i="1"/>
  <c r="BH1556" i="1" s="1"/>
  <c r="BB1556" i="1"/>
  <c r="BG1556" i="1" s="1"/>
  <c r="BA1556" i="1"/>
  <c r="BF1556" i="1" s="1"/>
  <c r="AZ1556" i="1"/>
  <c r="BE1556" i="1" s="1"/>
  <c r="AY1556" i="1"/>
  <c r="BD1556" i="1" s="1"/>
  <c r="BC2068" i="1"/>
  <c r="BH2068" i="1" s="1"/>
  <c r="BB2068" i="1"/>
  <c r="BG2068" i="1" s="1"/>
  <c r="BA2068" i="1"/>
  <c r="BF2068" i="1" s="1"/>
  <c r="AZ2068" i="1"/>
  <c r="BE2068" i="1" s="1"/>
  <c r="AY2068" i="1"/>
  <c r="BD2068" i="1" s="1"/>
  <c r="BC1228" i="1"/>
  <c r="BH1228" i="1" s="1"/>
  <c r="BB1228" i="1"/>
  <c r="BG1228" i="1" s="1"/>
  <c r="BA1228" i="1"/>
  <c r="BF1228" i="1" s="1"/>
  <c r="AZ1228" i="1"/>
  <c r="BE1228" i="1" s="1"/>
  <c r="AY1228" i="1"/>
  <c r="BD1228" i="1" s="1"/>
  <c r="BC1740" i="1"/>
  <c r="BH1740" i="1" s="1"/>
  <c r="BB1740" i="1"/>
  <c r="BG1740" i="1" s="1"/>
  <c r="BA1740" i="1"/>
  <c r="BF1740" i="1" s="1"/>
  <c r="AZ1740" i="1"/>
  <c r="BE1740" i="1" s="1"/>
  <c r="AY1740" i="1"/>
  <c r="BD1740" i="1" s="1"/>
  <c r="BB212" i="1"/>
  <c r="BG212" i="1" s="1"/>
  <c r="BA212" i="1"/>
  <c r="BF212" i="1" s="1"/>
  <c r="AZ212" i="1"/>
  <c r="BE212" i="1" s="1"/>
  <c r="BC212" i="1"/>
  <c r="BH212" i="1" s="1"/>
  <c r="AY212" i="1"/>
  <c r="BD212" i="1" s="1"/>
  <c r="BC468" i="1"/>
  <c r="BH468" i="1" s="1"/>
  <c r="BB468" i="1"/>
  <c r="BG468" i="1" s="1"/>
  <c r="BA468" i="1"/>
  <c r="BF468" i="1" s="1"/>
  <c r="AZ468" i="1"/>
  <c r="BE468" i="1" s="1"/>
  <c r="AY468" i="1"/>
  <c r="BD468" i="1" s="1"/>
  <c r="BC724" i="1"/>
  <c r="BH724" i="1" s="1"/>
  <c r="BB724" i="1"/>
  <c r="BG724" i="1" s="1"/>
  <c r="BA724" i="1"/>
  <c r="BF724" i="1" s="1"/>
  <c r="AZ724" i="1"/>
  <c r="BE724" i="1" s="1"/>
  <c r="AY724" i="1"/>
  <c r="BD724" i="1" s="1"/>
  <c r="BC1220" i="1"/>
  <c r="BH1220" i="1" s="1"/>
  <c r="BB1220" i="1"/>
  <c r="BG1220" i="1" s="1"/>
  <c r="BA1220" i="1"/>
  <c r="BF1220" i="1" s="1"/>
  <c r="AZ1220" i="1"/>
  <c r="BE1220" i="1" s="1"/>
  <c r="AY1220" i="1"/>
  <c r="BD1220" i="1" s="1"/>
  <c r="BC1732" i="1"/>
  <c r="BH1732" i="1" s="1"/>
  <c r="BB1732" i="1"/>
  <c r="BG1732" i="1" s="1"/>
  <c r="BA1732" i="1"/>
  <c r="BF1732" i="1" s="1"/>
  <c r="AZ1732" i="1"/>
  <c r="BE1732" i="1" s="1"/>
  <c r="AY1732" i="1"/>
  <c r="BD1732" i="1" s="1"/>
  <c r="BC892" i="1"/>
  <c r="BH892" i="1" s="1"/>
  <c r="BB892" i="1"/>
  <c r="BG892" i="1" s="1"/>
  <c r="BA892" i="1"/>
  <c r="BF892" i="1" s="1"/>
  <c r="AZ892" i="1"/>
  <c r="BE892" i="1" s="1"/>
  <c r="AY892" i="1"/>
  <c r="BD892" i="1" s="1"/>
  <c r="BC1404" i="1"/>
  <c r="BH1404" i="1" s="1"/>
  <c r="BB1404" i="1"/>
  <c r="BG1404" i="1" s="1"/>
  <c r="BA1404" i="1"/>
  <c r="BF1404" i="1" s="1"/>
  <c r="AZ1404" i="1"/>
  <c r="BE1404" i="1" s="1"/>
  <c r="AY1404" i="1"/>
  <c r="BD1404" i="1" s="1"/>
  <c r="BC1916" i="1"/>
  <c r="BH1916" i="1" s="1"/>
  <c r="BB1916" i="1"/>
  <c r="BG1916" i="1" s="1"/>
  <c r="BA1916" i="1"/>
  <c r="BF1916" i="1" s="1"/>
  <c r="AZ1916" i="1"/>
  <c r="BE1916" i="1" s="1"/>
  <c r="AY1916" i="1"/>
  <c r="BD1916" i="1" s="1"/>
  <c r="BC236" i="1"/>
  <c r="BH236" i="1" s="1"/>
  <c r="BB236" i="1"/>
  <c r="BG236" i="1" s="1"/>
  <c r="BA236" i="1"/>
  <c r="BF236" i="1" s="1"/>
  <c r="AY236" i="1"/>
  <c r="BD236" i="1" s="1"/>
  <c r="AZ236" i="1"/>
  <c r="BE236" i="1" s="1"/>
  <c r="BC492" i="1"/>
  <c r="BH492" i="1" s="1"/>
  <c r="BB492" i="1"/>
  <c r="BG492" i="1" s="1"/>
  <c r="BA492" i="1"/>
  <c r="BF492" i="1" s="1"/>
  <c r="AZ492" i="1"/>
  <c r="BE492" i="1" s="1"/>
  <c r="AY492" i="1"/>
  <c r="BD492" i="1" s="1"/>
  <c r="BC756" i="1"/>
  <c r="BH756" i="1" s="1"/>
  <c r="BB756" i="1"/>
  <c r="BG756" i="1" s="1"/>
  <c r="BA756" i="1"/>
  <c r="BF756" i="1" s="1"/>
  <c r="AZ756" i="1"/>
  <c r="BE756" i="1" s="1"/>
  <c r="AY756" i="1"/>
  <c r="BD756" i="1" s="1"/>
  <c r="BC1268" i="1"/>
  <c r="BH1268" i="1" s="1"/>
  <c r="BB1268" i="1"/>
  <c r="BG1268" i="1" s="1"/>
  <c r="BA1268" i="1"/>
  <c r="BF1268" i="1" s="1"/>
  <c r="AZ1268" i="1"/>
  <c r="BE1268" i="1" s="1"/>
  <c r="AY1268" i="1"/>
  <c r="BD1268" i="1" s="1"/>
  <c r="BC1780" i="1"/>
  <c r="BH1780" i="1" s="1"/>
  <c r="BB1780" i="1"/>
  <c r="BG1780" i="1" s="1"/>
  <c r="BA1780" i="1"/>
  <c r="BF1780" i="1" s="1"/>
  <c r="AZ1780" i="1"/>
  <c r="BE1780" i="1" s="1"/>
  <c r="AY1780" i="1"/>
  <c r="BD1780" i="1" s="1"/>
  <c r="BC2236" i="1"/>
  <c r="BH2236" i="1" s="1"/>
  <c r="BB2236" i="1"/>
  <c r="BG2236" i="1" s="1"/>
  <c r="BA2236" i="1"/>
  <c r="BF2236" i="1" s="1"/>
  <c r="AZ2236" i="1"/>
  <c r="BE2236" i="1" s="1"/>
  <c r="AY2236" i="1"/>
  <c r="BD2236" i="1" s="1"/>
  <c r="BC2300" i="1"/>
  <c r="BH2300" i="1" s="1"/>
  <c r="BB2300" i="1"/>
  <c r="BG2300" i="1" s="1"/>
  <c r="BA2300" i="1"/>
  <c r="BF2300" i="1" s="1"/>
  <c r="AZ2300" i="1"/>
  <c r="BE2300" i="1" s="1"/>
  <c r="AY2300" i="1"/>
  <c r="BD2300" i="1" s="1"/>
  <c r="BC2364" i="1"/>
  <c r="BH2364" i="1" s="1"/>
  <c r="BB2364" i="1"/>
  <c r="BG2364" i="1" s="1"/>
  <c r="BA2364" i="1"/>
  <c r="BF2364" i="1" s="1"/>
  <c r="AZ2364" i="1"/>
  <c r="BE2364" i="1" s="1"/>
  <c r="AY2364" i="1"/>
  <c r="BD2364" i="1" s="1"/>
  <c r="BC2428" i="1"/>
  <c r="BH2428" i="1" s="1"/>
  <c r="BB2428" i="1"/>
  <c r="BG2428" i="1" s="1"/>
  <c r="BA2428" i="1"/>
  <c r="BF2428" i="1" s="1"/>
  <c r="AZ2428" i="1"/>
  <c r="BE2428" i="1" s="1"/>
  <c r="AY2428" i="1"/>
  <c r="BD2428" i="1" s="1"/>
  <c r="BC2492" i="1"/>
  <c r="BH2492" i="1" s="1"/>
  <c r="BB2492" i="1"/>
  <c r="BG2492" i="1" s="1"/>
  <c r="BA2492" i="1"/>
  <c r="BF2492" i="1" s="1"/>
  <c r="AZ2492" i="1"/>
  <c r="BE2492" i="1" s="1"/>
  <c r="AY2492" i="1"/>
  <c r="BD2492" i="1" s="1"/>
  <c r="BC2556" i="1"/>
  <c r="BH2556" i="1" s="1"/>
  <c r="BB2556" i="1"/>
  <c r="BG2556" i="1" s="1"/>
  <c r="BA2556" i="1"/>
  <c r="BF2556" i="1" s="1"/>
  <c r="AZ2556" i="1"/>
  <c r="BE2556" i="1" s="1"/>
  <c r="AY2556" i="1"/>
  <c r="BD2556" i="1" s="1"/>
  <c r="BC2620" i="1"/>
  <c r="BH2620" i="1" s="1"/>
  <c r="BB2620" i="1"/>
  <c r="BG2620" i="1" s="1"/>
  <c r="BA2620" i="1"/>
  <c r="BF2620" i="1" s="1"/>
  <c r="AZ2620" i="1"/>
  <c r="BE2620" i="1" s="1"/>
  <c r="AY2620" i="1"/>
  <c r="BD2620" i="1" s="1"/>
  <c r="BC2684" i="1"/>
  <c r="BH2684" i="1" s="1"/>
  <c r="BB2684" i="1"/>
  <c r="BG2684" i="1" s="1"/>
  <c r="BA2684" i="1"/>
  <c r="BF2684" i="1" s="1"/>
  <c r="AZ2684" i="1"/>
  <c r="BE2684" i="1" s="1"/>
  <c r="AY2684" i="1"/>
  <c r="BD2684" i="1" s="1"/>
  <c r="BC2748" i="1"/>
  <c r="BH2748" i="1" s="1"/>
  <c r="BB2748" i="1"/>
  <c r="BG2748" i="1" s="1"/>
  <c r="BA2748" i="1"/>
  <c r="BF2748" i="1" s="1"/>
  <c r="AZ2748" i="1"/>
  <c r="BE2748" i="1" s="1"/>
  <c r="AY2748" i="1"/>
  <c r="BD2748" i="1" s="1"/>
  <c r="BC2812" i="1"/>
  <c r="BH2812" i="1" s="1"/>
  <c r="BB2812" i="1"/>
  <c r="BG2812" i="1" s="1"/>
  <c r="BA2812" i="1"/>
  <c r="BF2812" i="1" s="1"/>
  <c r="AZ2812" i="1"/>
  <c r="BE2812" i="1" s="1"/>
  <c r="AY2812" i="1"/>
  <c r="BD2812" i="1" s="1"/>
  <c r="BC2876" i="1"/>
  <c r="BH2876" i="1" s="1"/>
  <c r="BB2876" i="1"/>
  <c r="BG2876" i="1" s="1"/>
  <c r="BA2876" i="1"/>
  <c r="BF2876" i="1" s="1"/>
  <c r="AZ2876" i="1"/>
  <c r="BE2876" i="1" s="1"/>
  <c r="AY2876" i="1"/>
  <c r="BD2876" i="1" s="1"/>
  <c r="BB2691" i="1"/>
  <c r="BG2691" i="1" s="1"/>
  <c r="AZ2691" i="1"/>
  <c r="BE2691" i="1" s="1"/>
  <c r="AY2691" i="1"/>
  <c r="BD2691" i="1" s="1"/>
  <c r="BC2691" i="1"/>
  <c r="BH2691" i="1" s="1"/>
  <c r="BA2691" i="1"/>
  <c r="BF2691" i="1" s="1"/>
  <c r="BC201" i="1"/>
  <c r="BH201" i="1" s="1"/>
  <c r="BB201" i="1"/>
  <c r="BG201" i="1" s="1"/>
  <c r="BA201" i="1"/>
  <c r="BF201" i="1" s="1"/>
  <c r="AY201" i="1"/>
  <c r="BD201" i="1" s="1"/>
  <c r="AZ201" i="1"/>
  <c r="BE201" i="1" s="1"/>
  <c r="BC345" i="1"/>
  <c r="BH345" i="1" s="1"/>
  <c r="BB345" i="1"/>
  <c r="BG345" i="1" s="1"/>
  <c r="BA345" i="1"/>
  <c r="BF345" i="1" s="1"/>
  <c r="AZ345" i="1"/>
  <c r="BE345" i="1" s="1"/>
  <c r="AY345" i="1"/>
  <c r="BD345" i="1" s="1"/>
  <c r="BC457" i="1"/>
  <c r="BH457" i="1" s="1"/>
  <c r="BB457" i="1"/>
  <c r="BG457" i="1" s="1"/>
  <c r="BA457" i="1"/>
  <c r="BF457" i="1" s="1"/>
  <c r="AZ457" i="1"/>
  <c r="BE457" i="1" s="1"/>
  <c r="AY457" i="1"/>
  <c r="BD457" i="1" s="1"/>
  <c r="BC601" i="1"/>
  <c r="BH601" i="1" s="1"/>
  <c r="BB601" i="1"/>
  <c r="BG601" i="1" s="1"/>
  <c r="BA601" i="1"/>
  <c r="BF601" i="1" s="1"/>
  <c r="AZ601" i="1"/>
  <c r="BE601" i="1" s="1"/>
  <c r="AY601" i="1"/>
  <c r="BD601" i="1" s="1"/>
  <c r="BC713" i="1"/>
  <c r="BH713" i="1" s="1"/>
  <c r="BB713" i="1"/>
  <c r="BG713" i="1" s="1"/>
  <c r="BA713" i="1"/>
  <c r="BF713" i="1" s="1"/>
  <c r="AZ713" i="1"/>
  <c r="BE713" i="1" s="1"/>
  <c r="AY713" i="1"/>
  <c r="BD713" i="1" s="1"/>
  <c r="BC857" i="1"/>
  <c r="BH857" i="1" s="1"/>
  <c r="BB857" i="1"/>
  <c r="BG857" i="1" s="1"/>
  <c r="BA857" i="1"/>
  <c r="BF857" i="1" s="1"/>
  <c r="AZ857" i="1"/>
  <c r="BE857" i="1" s="1"/>
  <c r="AY857" i="1"/>
  <c r="BD857" i="1" s="1"/>
  <c r="BC969" i="1"/>
  <c r="BH969" i="1" s="1"/>
  <c r="BB969" i="1"/>
  <c r="BG969" i="1" s="1"/>
  <c r="BA969" i="1"/>
  <c r="BF969" i="1" s="1"/>
  <c r="AZ969" i="1"/>
  <c r="BE969" i="1" s="1"/>
  <c r="AY969" i="1"/>
  <c r="BD969" i="1" s="1"/>
  <c r="BC1113" i="1"/>
  <c r="BH1113" i="1" s="1"/>
  <c r="BB1113" i="1"/>
  <c r="BG1113" i="1" s="1"/>
  <c r="BA1113" i="1"/>
  <c r="BF1113" i="1" s="1"/>
  <c r="AZ1113" i="1"/>
  <c r="BE1113" i="1" s="1"/>
  <c r="AY1113" i="1"/>
  <c r="BD1113" i="1" s="1"/>
  <c r="BC1225" i="1"/>
  <c r="BH1225" i="1" s="1"/>
  <c r="BB1225" i="1"/>
  <c r="BG1225" i="1" s="1"/>
  <c r="BA1225" i="1"/>
  <c r="BF1225" i="1" s="1"/>
  <c r="AZ1225" i="1"/>
  <c r="BE1225" i="1" s="1"/>
  <c r="AY1225" i="1"/>
  <c r="BD1225" i="1" s="1"/>
  <c r="BC1369" i="1"/>
  <c r="BH1369" i="1" s="1"/>
  <c r="BB1369" i="1"/>
  <c r="BG1369" i="1" s="1"/>
  <c r="BA1369" i="1"/>
  <c r="BF1369" i="1" s="1"/>
  <c r="AZ1369" i="1"/>
  <c r="BE1369" i="1" s="1"/>
  <c r="AY1369" i="1"/>
  <c r="BD1369" i="1" s="1"/>
  <c r="BC154" i="1"/>
  <c r="BH154" i="1" s="1"/>
  <c r="BB154" i="1"/>
  <c r="BG154" i="1" s="1"/>
  <c r="BA154" i="1"/>
  <c r="BF154" i="1" s="1"/>
  <c r="AY154" i="1"/>
  <c r="BD154" i="1" s="1"/>
  <c r="AZ154" i="1"/>
  <c r="BE154" i="1" s="1"/>
  <c r="BC362" i="1"/>
  <c r="BH362" i="1" s="1"/>
  <c r="BB362" i="1"/>
  <c r="BG362" i="1" s="1"/>
  <c r="BA362" i="1"/>
  <c r="BF362" i="1" s="1"/>
  <c r="AZ362" i="1"/>
  <c r="BE362" i="1" s="1"/>
  <c r="AY362" i="1"/>
  <c r="BD362" i="1" s="1"/>
  <c r="BC506" i="1"/>
  <c r="BH506" i="1" s="1"/>
  <c r="BB506" i="1"/>
  <c r="BG506" i="1" s="1"/>
  <c r="BA506" i="1"/>
  <c r="BF506" i="1" s="1"/>
  <c r="AZ506" i="1"/>
  <c r="BE506" i="1" s="1"/>
  <c r="AY506" i="1"/>
  <c r="BD506" i="1" s="1"/>
  <c r="BC666" i="1"/>
  <c r="BH666" i="1" s="1"/>
  <c r="BB666" i="1"/>
  <c r="BG666" i="1" s="1"/>
  <c r="BA666" i="1"/>
  <c r="BF666" i="1" s="1"/>
  <c r="AZ666" i="1"/>
  <c r="BE666" i="1" s="1"/>
  <c r="AY666" i="1"/>
  <c r="BD666" i="1" s="1"/>
  <c r="BC874" i="1"/>
  <c r="BH874" i="1" s="1"/>
  <c r="BB874" i="1"/>
  <c r="BG874" i="1" s="1"/>
  <c r="BA874" i="1"/>
  <c r="BF874" i="1" s="1"/>
  <c r="AZ874" i="1"/>
  <c r="BE874" i="1" s="1"/>
  <c r="AY874" i="1"/>
  <c r="BD874" i="1" s="1"/>
  <c r="BC1018" i="1"/>
  <c r="BH1018" i="1" s="1"/>
  <c r="BB1018" i="1"/>
  <c r="BG1018" i="1" s="1"/>
  <c r="BA1018" i="1"/>
  <c r="BF1018" i="1" s="1"/>
  <c r="AZ1018" i="1"/>
  <c r="BE1018" i="1" s="1"/>
  <c r="AY1018" i="1"/>
  <c r="BD1018" i="1" s="1"/>
  <c r="BC1178" i="1"/>
  <c r="BH1178" i="1" s="1"/>
  <c r="BB1178" i="1"/>
  <c r="BG1178" i="1" s="1"/>
  <c r="BA1178" i="1"/>
  <c r="BF1178" i="1" s="1"/>
  <c r="AZ1178" i="1"/>
  <c r="BE1178" i="1" s="1"/>
  <c r="AY1178" i="1"/>
  <c r="BD1178" i="1" s="1"/>
  <c r="BC1386" i="1"/>
  <c r="BH1386" i="1" s="1"/>
  <c r="BB1386" i="1"/>
  <c r="BG1386" i="1" s="1"/>
  <c r="BA1386" i="1"/>
  <c r="BF1386" i="1" s="1"/>
  <c r="AZ1386" i="1"/>
  <c r="BE1386" i="1" s="1"/>
  <c r="AY1386" i="1"/>
  <c r="BD1386" i="1" s="1"/>
  <c r="BC1530" i="1"/>
  <c r="BH1530" i="1" s="1"/>
  <c r="BB1530" i="1"/>
  <c r="BG1530" i="1" s="1"/>
  <c r="BA1530" i="1"/>
  <c r="BF1530" i="1" s="1"/>
  <c r="AZ1530" i="1"/>
  <c r="BE1530" i="1" s="1"/>
  <c r="AY1530" i="1"/>
  <c r="BD1530" i="1" s="1"/>
  <c r="BC1690" i="1"/>
  <c r="BH1690" i="1" s="1"/>
  <c r="BB1690" i="1"/>
  <c r="BG1690" i="1" s="1"/>
  <c r="BA1690" i="1"/>
  <c r="BF1690" i="1" s="1"/>
  <c r="AZ1690" i="1"/>
  <c r="BE1690" i="1" s="1"/>
  <c r="AY1690" i="1"/>
  <c r="BD1690" i="1" s="1"/>
  <c r="BC1898" i="1"/>
  <c r="BH1898" i="1" s="1"/>
  <c r="BB1898" i="1"/>
  <c r="BG1898" i="1" s="1"/>
  <c r="BA1898" i="1"/>
  <c r="BF1898" i="1" s="1"/>
  <c r="AZ1898" i="1"/>
  <c r="BE1898" i="1" s="1"/>
  <c r="AY1898" i="1"/>
  <c r="BD1898" i="1" s="1"/>
  <c r="BC2042" i="1"/>
  <c r="BH2042" i="1" s="1"/>
  <c r="BB2042" i="1"/>
  <c r="BG2042" i="1" s="1"/>
  <c r="BA2042" i="1"/>
  <c r="BF2042" i="1" s="1"/>
  <c r="AZ2042" i="1"/>
  <c r="BE2042" i="1" s="1"/>
  <c r="AY2042" i="1"/>
  <c r="BD2042" i="1" s="1"/>
  <c r="BC2202" i="1"/>
  <c r="BH2202" i="1" s="1"/>
  <c r="BB2202" i="1"/>
  <c r="BG2202" i="1" s="1"/>
  <c r="AZ2202" i="1"/>
  <c r="BE2202" i="1" s="1"/>
  <c r="AY2202" i="1"/>
  <c r="BD2202" i="1" s="1"/>
  <c r="BA2202" i="1"/>
  <c r="BF2202" i="1" s="1"/>
  <c r="BC2410" i="1"/>
  <c r="BH2410" i="1" s="1"/>
  <c r="BB2410" i="1"/>
  <c r="BG2410" i="1" s="1"/>
  <c r="AZ2410" i="1"/>
  <c r="BE2410" i="1" s="1"/>
  <c r="AY2410" i="1"/>
  <c r="BD2410" i="1" s="1"/>
  <c r="BA2410" i="1"/>
  <c r="BF2410" i="1" s="1"/>
  <c r="BC2554" i="1"/>
  <c r="BH2554" i="1" s="1"/>
  <c r="BB2554" i="1"/>
  <c r="BG2554" i="1" s="1"/>
  <c r="AZ2554" i="1"/>
  <c r="BE2554" i="1" s="1"/>
  <c r="AY2554" i="1"/>
  <c r="BD2554" i="1" s="1"/>
  <c r="BA2554" i="1"/>
  <c r="BF2554" i="1" s="1"/>
  <c r="BC2714" i="1"/>
  <c r="BH2714" i="1" s="1"/>
  <c r="BB2714" i="1"/>
  <c r="BG2714" i="1" s="1"/>
  <c r="AZ2714" i="1"/>
  <c r="BE2714" i="1" s="1"/>
  <c r="AY2714" i="1"/>
  <c r="BD2714" i="1" s="1"/>
  <c r="BA2714" i="1"/>
  <c r="BF2714" i="1" s="1"/>
  <c r="Y1276" i="1"/>
  <c r="AD1276" i="1" s="1"/>
  <c r="AC1276" i="1"/>
  <c r="AH1276" i="1" s="1"/>
  <c r="Z2001" i="1"/>
  <c r="AE2001" i="1" s="1"/>
  <c r="BC173" i="1"/>
  <c r="BH173" i="1" s="1"/>
  <c r="BB173" i="1"/>
  <c r="BG173" i="1" s="1"/>
  <c r="BA173" i="1"/>
  <c r="BF173" i="1" s="1"/>
  <c r="AZ173" i="1"/>
  <c r="BE173" i="1" s="1"/>
  <c r="AY173" i="1"/>
  <c r="BD173" i="1" s="1"/>
  <c r="BC301" i="1"/>
  <c r="BH301" i="1" s="1"/>
  <c r="BB301" i="1"/>
  <c r="BG301" i="1" s="1"/>
  <c r="BA301" i="1"/>
  <c r="BF301" i="1" s="1"/>
  <c r="AZ301" i="1"/>
  <c r="BE301" i="1" s="1"/>
  <c r="AY301" i="1"/>
  <c r="BD301" i="1" s="1"/>
  <c r="BC429" i="1"/>
  <c r="BH429" i="1" s="1"/>
  <c r="BB429" i="1"/>
  <c r="BG429" i="1" s="1"/>
  <c r="BA429" i="1"/>
  <c r="BF429" i="1" s="1"/>
  <c r="AZ429" i="1"/>
  <c r="BE429" i="1" s="1"/>
  <c r="AY429" i="1"/>
  <c r="BD429" i="1" s="1"/>
  <c r="BI429" i="1" s="1"/>
  <c r="BC557" i="1"/>
  <c r="BH557" i="1" s="1"/>
  <c r="BB557" i="1"/>
  <c r="BG557" i="1" s="1"/>
  <c r="BA557" i="1"/>
  <c r="BF557" i="1" s="1"/>
  <c r="AZ557" i="1"/>
  <c r="BE557" i="1" s="1"/>
  <c r="AY557" i="1"/>
  <c r="BD557" i="1" s="1"/>
  <c r="BC685" i="1"/>
  <c r="BH685" i="1" s="1"/>
  <c r="BB685" i="1"/>
  <c r="BG685" i="1" s="1"/>
  <c r="BA685" i="1"/>
  <c r="BF685" i="1" s="1"/>
  <c r="AZ685" i="1"/>
  <c r="BE685" i="1" s="1"/>
  <c r="AY685" i="1"/>
  <c r="BD685" i="1" s="1"/>
  <c r="BC812" i="1"/>
  <c r="BH812" i="1" s="1"/>
  <c r="BB812" i="1"/>
  <c r="BG812" i="1" s="1"/>
  <c r="BA812" i="1"/>
  <c r="BF812" i="1" s="1"/>
  <c r="AZ812" i="1"/>
  <c r="BE812" i="1" s="1"/>
  <c r="AY812" i="1"/>
  <c r="BD812" i="1" s="1"/>
  <c r="BC940" i="1"/>
  <c r="BH940" i="1" s="1"/>
  <c r="BB940" i="1"/>
  <c r="BG940" i="1" s="1"/>
  <c r="BA940" i="1"/>
  <c r="BF940" i="1" s="1"/>
  <c r="AZ940" i="1"/>
  <c r="BE940" i="1" s="1"/>
  <c r="AY940" i="1"/>
  <c r="BD940" i="1" s="1"/>
  <c r="BC1068" i="1"/>
  <c r="BH1068" i="1" s="1"/>
  <c r="BB1068" i="1"/>
  <c r="BG1068" i="1" s="1"/>
  <c r="BA1068" i="1"/>
  <c r="BF1068" i="1" s="1"/>
  <c r="AZ1068" i="1"/>
  <c r="BE1068" i="1" s="1"/>
  <c r="AY1068" i="1"/>
  <c r="BD1068" i="1" s="1"/>
  <c r="BC1196" i="1"/>
  <c r="BH1196" i="1" s="1"/>
  <c r="BB1196" i="1"/>
  <c r="BG1196" i="1" s="1"/>
  <c r="BA1196" i="1"/>
  <c r="BF1196" i="1" s="1"/>
  <c r="AZ1196" i="1"/>
  <c r="BE1196" i="1" s="1"/>
  <c r="AY1196" i="1"/>
  <c r="BD1196" i="1" s="1"/>
  <c r="BC1324" i="1"/>
  <c r="BH1324" i="1" s="1"/>
  <c r="BB1324" i="1"/>
  <c r="BG1324" i="1" s="1"/>
  <c r="BA1324" i="1"/>
  <c r="BF1324" i="1" s="1"/>
  <c r="AZ1324" i="1"/>
  <c r="BE1324" i="1" s="1"/>
  <c r="AY1324" i="1"/>
  <c r="BD1324" i="1" s="1"/>
  <c r="BC1452" i="1"/>
  <c r="BH1452" i="1" s="1"/>
  <c r="BB1452" i="1"/>
  <c r="BG1452" i="1" s="1"/>
  <c r="BA1452" i="1"/>
  <c r="BF1452" i="1" s="1"/>
  <c r="AZ1452" i="1"/>
  <c r="BE1452" i="1" s="1"/>
  <c r="AY1452" i="1"/>
  <c r="BD1452" i="1" s="1"/>
  <c r="BI1452" i="1" s="1"/>
  <c r="BC1598" i="1"/>
  <c r="BH1598" i="1" s="1"/>
  <c r="BB1598" i="1"/>
  <c r="BG1598" i="1" s="1"/>
  <c r="BA1598" i="1"/>
  <c r="BF1598" i="1" s="1"/>
  <c r="AZ1598" i="1"/>
  <c r="BE1598" i="1" s="1"/>
  <c r="AY1598" i="1"/>
  <c r="BD1598" i="1" s="1"/>
  <c r="BC1781" i="1"/>
  <c r="BH1781" i="1" s="1"/>
  <c r="BB1781" i="1"/>
  <c r="BG1781" i="1" s="1"/>
  <c r="BA1781" i="1"/>
  <c r="BF1781" i="1" s="1"/>
  <c r="AY1781" i="1"/>
  <c r="BD1781" i="1" s="1"/>
  <c r="AZ1781" i="1"/>
  <c r="BE1781" i="1" s="1"/>
  <c r="BC1964" i="1"/>
  <c r="BH1964" i="1" s="1"/>
  <c r="BB1964" i="1"/>
  <c r="BG1964" i="1" s="1"/>
  <c r="BA1964" i="1"/>
  <c r="BF1964" i="1" s="1"/>
  <c r="AZ1964" i="1"/>
  <c r="BE1964" i="1" s="1"/>
  <c r="AY1964" i="1"/>
  <c r="BD1964" i="1" s="1"/>
  <c r="BC2110" i="1"/>
  <c r="BH2110" i="1" s="1"/>
  <c r="BB2110" i="1"/>
  <c r="BG2110" i="1" s="1"/>
  <c r="BA2110" i="1"/>
  <c r="BF2110" i="1" s="1"/>
  <c r="AZ2110" i="1"/>
  <c r="BE2110" i="1" s="1"/>
  <c r="AY2110" i="1"/>
  <c r="BD2110" i="1" s="1"/>
  <c r="BC2253" i="1"/>
  <c r="BH2253" i="1" s="1"/>
  <c r="BB2253" i="1"/>
  <c r="BG2253" i="1" s="1"/>
  <c r="BA2253" i="1"/>
  <c r="BF2253" i="1" s="1"/>
  <c r="AZ2253" i="1"/>
  <c r="BE2253" i="1" s="1"/>
  <c r="AY2253" i="1"/>
  <c r="BD2253" i="1" s="1"/>
  <c r="BC2317" i="1"/>
  <c r="BH2317" i="1" s="1"/>
  <c r="BB2317" i="1"/>
  <c r="BG2317" i="1" s="1"/>
  <c r="BA2317" i="1"/>
  <c r="BF2317" i="1" s="1"/>
  <c r="AZ2317" i="1"/>
  <c r="BE2317" i="1" s="1"/>
  <c r="AY2317" i="1"/>
  <c r="BD2317" i="1" s="1"/>
  <c r="BC2381" i="1"/>
  <c r="BH2381" i="1" s="1"/>
  <c r="BB2381" i="1"/>
  <c r="BG2381" i="1" s="1"/>
  <c r="BA2381" i="1"/>
  <c r="BF2381" i="1" s="1"/>
  <c r="AZ2381" i="1"/>
  <c r="BE2381" i="1" s="1"/>
  <c r="AY2381" i="1"/>
  <c r="BD2381" i="1" s="1"/>
  <c r="BC2445" i="1"/>
  <c r="BH2445" i="1" s="1"/>
  <c r="BB2445" i="1"/>
  <c r="BG2445" i="1" s="1"/>
  <c r="BA2445" i="1"/>
  <c r="BF2445" i="1" s="1"/>
  <c r="AZ2445" i="1"/>
  <c r="BE2445" i="1" s="1"/>
  <c r="AY2445" i="1"/>
  <c r="BD2445" i="1" s="1"/>
  <c r="BI2445" i="1" s="1"/>
  <c r="BC2509" i="1"/>
  <c r="BH2509" i="1" s="1"/>
  <c r="BB2509" i="1"/>
  <c r="BG2509" i="1" s="1"/>
  <c r="BA2509" i="1"/>
  <c r="BF2509" i="1" s="1"/>
  <c r="AZ2509" i="1"/>
  <c r="BE2509" i="1" s="1"/>
  <c r="AY2509" i="1"/>
  <c r="BD2509" i="1" s="1"/>
  <c r="BC2573" i="1"/>
  <c r="BH2573" i="1" s="1"/>
  <c r="BB2573" i="1"/>
  <c r="BG2573" i="1" s="1"/>
  <c r="BA2573" i="1"/>
  <c r="BF2573" i="1" s="1"/>
  <c r="AZ2573" i="1"/>
  <c r="BE2573" i="1" s="1"/>
  <c r="AY2573" i="1"/>
  <c r="BD2573" i="1" s="1"/>
  <c r="BC2637" i="1"/>
  <c r="BH2637" i="1" s="1"/>
  <c r="BB2637" i="1"/>
  <c r="BG2637" i="1" s="1"/>
  <c r="BA2637" i="1"/>
  <c r="BF2637" i="1" s="1"/>
  <c r="AZ2637" i="1"/>
  <c r="BE2637" i="1" s="1"/>
  <c r="AY2637" i="1"/>
  <c r="BD2637" i="1" s="1"/>
  <c r="BC2701" i="1"/>
  <c r="BH2701" i="1" s="1"/>
  <c r="BB2701" i="1"/>
  <c r="BG2701" i="1" s="1"/>
  <c r="BA2701" i="1"/>
  <c r="BF2701" i="1" s="1"/>
  <c r="AZ2701" i="1"/>
  <c r="BE2701" i="1" s="1"/>
  <c r="AY2701" i="1"/>
  <c r="BD2701" i="1" s="1"/>
  <c r="BC2765" i="1"/>
  <c r="BH2765" i="1" s="1"/>
  <c r="BB2765" i="1"/>
  <c r="BG2765" i="1" s="1"/>
  <c r="BA2765" i="1"/>
  <c r="BF2765" i="1" s="1"/>
  <c r="AZ2765" i="1"/>
  <c r="BE2765" i="1" s="1"/>
  <c r="AY2765" i="1"/>
  <c r="BD2765" i="1" s="1"/>
  <c r="BC2829" i="1"/>
  <c r="BH2829" i="1" s="1"/>
  <c r="BB2829" i="1"/>
  <c r="BG2829" i="1" s="1"/>
  <c r="BA2829" i="1"/>
  <c r="BF2829" i="1" s="1"/>
  <c r="AZ2829" i="1"/>
  <c r="BE2829" i="1" s="1"/>
  <c r="AY2829" i="1"/>
  <c r="BD2829" i="1" s="1"/>
  <c r="BC2893" i="1"/>
  <c r="BH2893" i="1" s="1"/>
  <c r="BB2893" i="1"/>
  <c r="BG2893" i="1" s="1"/>
  <c r="BA2893" i="1"/>
  <c r="BF2893" i="1" s="1"/>
  <c r="AZ2893" i="1"/>
  <c r="BE2893" i="1" s="1"/>
  <c r="AY2893" i="1"/>
  <c r="BD2893" i="1" s="1"/>
  <c r="BL1869" i="1"/>
  <c r="BL2061" i="1"/>
  <c r="BL2093" i="1"/>
  <c r="BB260" i="1"/>
  <c r="BG260" i="1" s="1"/>
  <c r="BA260" i="1"/>
  <c r="BF260" i="1" s="1"/>
  <c r="BC260" i="1"/>
  <c r="BH260" i="1" s="1"/>
  <c r="AZ260" i="1"/>
  <c r="BE260" i="1" s="1"/>
  <c r="AY260" i="1"/>
  <c r="BD260" i="1" s="1"/>
  <c r="BC388" i="1"/>
  <c r="BH388" i="1" s="1"/>
  <c r="BB388" i="1"/>
  <c r="BG388" i="1" s="1"/>
  <c r="BA388" i="1"/>
  <c r="BF388" i="1" s="1"/>
  <c r="AZ388" i="1"/>
  <c r="BE388" i="1" s="1"/>
  <c r="AY388" i="1"/>
  <c r="BD388" i="1" s="1"/>
  <c r="BC516" i="1"/>
  <c r="BH516" i="1" s="1"/>
  <c r="BB516" i="1"/>
  <c r="BG516" i="1" s="1"/>
  <c r="BA516" i="1"/>
  <c r="BF516" i="1" s="1"/>
  <c r="AZ516" i="1"/>
  <c r="BE516" i="1" s="1"/>
  <c r="AY516" i="1"/>
  <c r="BD516" i="1" s="1"/>
  <c r="BC644" i="1"/>
  <c r="BH644" i="1" s="1"/>
  <c r="BB644" i="1"/>
  <c r="BG644" i="1" s="1"/>
  <c r="BA644" i="1"/>
  <c r="BF644" i="1" s="1"/>
  <c r="AZ644" i="1"/>
  <c r="BE644" i="1" s="1"/>
  <c r="AY644" i="1"/>
  <c r="BD644" i="1" s="1"/>
  <c r="BC767" i="1"/>
  <c r="BH767" i="1" s="1"/>
  <c r="BA767" i="1"/>
  <c r="BF767" i="1" s="1"/>
  <c r="BB767" i="1"/>
  <c r="BG767" i="1" s="1"/>
  <c r="AZ767" i="1"/>
  <c r="BE767" i="1" s="1"/>
  <c r="AY767" i="1"/>
  <c r="BD767" i="1" s="1"/>
  <c r="BC950" i="1"/>
  <c r="BH950" i="1" s="1"/>
  <c r="BB950" i="1"/>
  <c r="BG950" i="1" s="1"/>
  <c r="BA950" i="1"/>
  <c r="BF950" i="1" s="1"/>
  <c r="AY950" i="1"/>
  <c r="BD950" i="1" s="1"/>
  <c r="AZ950" i="1"/>
  <c r="BE950" i="1" s="1"/>
  <c r="BC1124" i="1"/>
  <c r="BH1124" i="1" s="1"/>
  <c r="BB1124" i="1"/>
  <c r="BG1124" i="1" s="1"/>
  <c r="BA1124" i="1"/>
  <c r="BF1124" i="1" s="1"/>
  <c r="AZ1124" i="1"/>
  <c r="BE1124" i="1" s="1"/>
  <c r="AY1124" i="1"/>
  <c r="BD1124" i="1" s="1"/>
  <c r="BC1279" i="1"/>
  <c r="BH1279" i="1" s="1"/>
  <c r="BA1279" i="1"/>
  <c r="BF1279" i="1" s="1"/>
  <c r="BB1279" i="1"/>
  <c r="BG1279" i="1" s="1"/>
  <c r="AZ1279" i="1"/>
  <c r="BE1279" i="1" s="1"/>
  <c r="AY1279" i="1"/>
  <c r="BD1279" i="1" s="1"/>
  <c r="BC1462" i="1"/>
  <c r="BH1462" i="1" s="1"/>
  <c r="BB1462" i="1"/>
  <c r="BG1462" i="1" s="1"/>
  <c r="BA1462" i="1"/>
  <c r="BF1462" i="1" s="1"/>
  <c r="AY1462" i="1"/>
  <c r="BD1462" i="1" s="1"/>
  <c r="AZ1462" i="1"/>
  <c r="BE1462" i="1" s="1"/>
  <c r="BC1718" i="1"/>
  <c r="BH1718" i="1" s="1"/>
  <c r="BB1718" i="1"/>
  <c r="BG1718" i="1" s="1"/>
  <c r="BA1718" i="1"/>
  <c r="BF1718" i="1" s="1"/>
  <c r="AY1718" i="1"/>
  <c r="BD1718" i="1" s="1"/>
  <c r="AZ1718" i="1"/>
  <c r="BE1718" i="1" s="1"/>
  <c r="BC1974" i="1"/>
  <c r="BH1974" i="1" s="1"/>
  <c r="BB1974" i="1"/>
  <c r="BG1974" i="1" s="1"/>
  <c r="BA1974" i="1"/>
  <c r="BF1974" i="1" s="1"/>
  <c r="AY1974" i="1"/>
  <c r="BD1974" i="1" s="1"/>
  <c r="AZ1974" i="1"/>
  <c r="BE1974" i="1" s="1"/>
  <c r="BC2230" i="1"/>
  <c r="BH2230" i="1" s="1"/>
  <c r="BB2230" i="1"/>
  <c r="BG2230" i="1" s="1"/>
  <c r="BA2230" i="1"/>
  <c r="BF2230" i="1" s="1"/>
  <c r="AY2230" i="1"/>
  <c r="BD2230" i="1" s="1"/>
  <c r="AZ2230" i="1"/>
  <c r="BE2230" i="1" s="1"/>
  <c r="BC2294" i="1"/>
  <c r="BH2294" i="1" s="1"/>
  <c r="BB2294" i="1"/>
  <c r="BG2294" i="1" s="1"/>
  <c r="BA2294" i="1"/>
  <c r="BF2294" i="1" s="1"/>
  <c r="AY2294" i="1"/>
  <c r="BD2294" i="1" s="1"/>
  <c r="AZ2294" i="1"/>
  <c r="BE2294" i="1" s="1"/>
  <c r="BC2358" i="1"/>
  <c r="BH2358" i="1" s="1"/>
  <c r="BB2358" i="1"/>
  <c r="BG2358" i="1" s="1"/>
  <c r="BA2358" i="1"/>
  <c r="BF2358" i="1" s="1"/>
  <c r="AY2358" i="1"/>
  <c r="BD2358" i="1" s="1"/>
  <c r="AZ2358" i="1"/>
  <c r="BE2358" i="1" s="1"/>
  <c r="BC2422" i="1"/>
  <c r="BH2422" i="1" s="1"/>
  <c r="BB2422" i="1"/>
  <c r="BG2422" i="1" s="1"/>
  <c r="BA2422" i="1"/>
  <c r="BF2422" i="1" s="1"/>
  <c r="AY2422" i="1"/>
  <c r="BD2422" i="1" s="1"/>
  <c r="AZ2422" i="1"/>
  <c r="BE2422" i="1" s="1"/>
  <c r="BC2486" i="1"/>
  <c r="BH2486" i="1" s="1"/>
  <c r="BB2486" i="1"/>
  <c r="BG2486" i="1" s="1"/>
  <c r="BA2486" i="1"/>
  <c r="BF2486" i="1" s="1"/>
  <c r="AY2486" i="1"/>
  <c r="BD2486" i="1" s="1"/>
  <c r="AZ2486" i="1"/>
  <c r="BE2486" i="1" s="1"/>
  <c r="BC2550" i="1"/>
  <c r="BH2550" i="1" s="1"/>
  <c r="BB2550" i="1"/>
  <c r="BG2550" i="1" s="1"/>
  <c r="BA2550" i="1"/>
  <c r="BF2550" i="1" s="1"/>
  <c r="AY2550" i="1"/>
  <c r="BD2550" i="1" s="1"/>
  <c r="AZ2550" i="1"/>
  <c r="BE2550" i="1" s="1"/>
  <c r="BC2614" i="1"/>
  <c r="BH2614" i="1" s="1"/>
  <c r="BB2614" i="1"/>
  <c r="BG2614" i="1" s="1"/>
  <c r="BA2614" i="1"/>
  <c r="BF2614" i="1" s="1"/>
  <c r="AY2614" i="1"/>
  <c r="BD2614" i="1" s="1"/>
  <c r="AZ2614" i="1"/>
  <c r="BE2614" i="1" s="1"/>
  <c r="BC2678" i="1"/>
  <c r="BH2678" i="1" s="1"/>
  <c r="BB2678" i="1"/>
  <c r="BG2678" i="1" s="1"/>
  <c r="BA2678" i="1"/>
  <c r="BF2678" i="1" s="1"/>
  <c r="AY2678" i="1"/>
  <c r="BD2678" i="1" s="1"/>
  <c r="AZ2678" i="1"/>
  <c r="BE2678" i="1" s="1"/>
  <c r="BC2742" i="1"/>
  <c r="BH2742" i="1" s="1"/>
  <c r="BB2742" i="1"/>
  <c r="BG2742" i="1" s="1"/>
  <c r="BA2742" i="1"/>
  <c r="BF2742" i="1" s="1"/>
  <c r="AY2742" i="1"/>
  <c r="BD2742" i="1" s="1"/>
  <c r="AZ2742" i="1"/>
  <c r="BE2742" i="1" s="1"/>
  <c r="BC2806" i="1"/>
  <c r="BH2806" i="1" s="1"/>
  <c r="BB2806" i="1"/>
  <c r="BG2806" i="1" s="1"/>
  <c r="BA2806" i="1"/>
  <c r="BF2806" i="1" s="1"/>
  <c r="AY2806" i="1"/>
  <c r="BD2806" i="1" s="1"/>
  <c r="AZ2806" i="1"/>
  <c r="BE2806" i="1" s="1"/>
  <c r="BC2870" i="1"/>
  <c r="BH2870" i="1" s="1"/>
  <c r="BB2870" i="1"/>
  <c r="BG2870" i="1" s="1"/>
  <c r="BA2870" i="1"/>
  <c r="BF2870" i="1" s="1"/>
  <c r="AY2870" i="1"/>
  <c r="BD2870" i="1" s="1"/>
  <c r="AZ2870" i="1"/>
  <c r="BE2870" i="1" s="1"/>
  <c r="BC207" i="1"/>
  <c r="BH207" i="1" s="1"/>
  <c r="BA207" i="1"/>
  <c r="BF207" i="1" s="1"/>
  <c r="BB207" i="1"/>
  <c r="BG207" i="1" s="1"/>
  <c r="AZ207" i="1"/>
  <c r="BE207" i="1" s="1"/>
  <c r="AY207" i="1"/>
  <c r="BD207" i="1" s="1"/>
  <c r="BC463" i="1"/>
  <c r="BH463" i="1" s="1"/>
  <c r="BA463" i="1"/>
  <c r="BF463" i="1" s="1"/>
  <c r="BB463" i="1"/>
  <c r="BG463" i="1" s="1"/>
  <c r="AZ463" i="1"/>
  <c r="BE463" i="1" s="1"/>
  <c r="AY463" i="1"/>
  <c r="BD463" i="1" s="1"/>
  <c r="BC719" i="1"/>
  <c r="BH719" i="1" s="1"/>
  <c r="BA719" i="1"/>
  <c r="BF719" i="1" s="1"/>
  <c r="BB719" i="1"/>
  <c r="BG719" i="1" s="1"/>
  <c r="AZ719" i="1"/>
  <c r="BE719" i="1" s="1"/>
  <c r="AY719" i="1"/>
  <c r="BD719" i="1" s="1"/>
  <c r="BC988" i="1"/>
  <c r="BH988" i="1" s="1"/>
  <c r="BB988" i="1"/>
  <c r="BG988" i="1" s="1"/>
  <c r="BA988" i="1"/>
  <c r="BF988" i="1" s="1"/>
  <c r="AZ988" i="1"/>
  <c r="BE988" i="1" s="1"/>
  <c r="AY988" i="1"/>
  <c r="BD988" i="1" s="1"/>
  <c r="BC1244" i="1"/>
  <c r="BH1244" i="1" s="1"/>
  <c r="BB1244" i="1"/>
  <c r="BG1244" i="1" s="1"/>
  <c r="BA1244" i="1"/>
  <c r="BF1244" i="1" s="1"/>
  <c r="AZ1244" i="1"/>
  <c r="BE1244" i="1" s="1"/>
  <c r="AY1244" i="1"/>
  <c r="BD1244" i="1" s="1"/>
  <c r="BC1500" i="1"/>
  <c r="BH1500" i="1" s="1"/>
  <c r="BB1500" i="1"/>
  <c r="BG1500" i="1" s="1"/>
  <c r="BA1500" i="1"/>
  <c r="BF1500" i="1" s="1"/>
  <c r="AZ1500" i="1"/>
  <c r="BE1500" i="1" s="1"/>
  <c r="AY1500" i="1"/>
  <c r="BD1500" i="1" s="1"/>
  <c r="BC2012" i="1"/>
  <c r="BH2012" i="1" s="1"/>
  <c r="BB2012" i="1"/>
  <c r="BG2012" i="1" s="1"/>
  <c r="BA2012" i="1"/>
  <c r="BF2012" i="1" s="1"/>
  <c r="AZ2012" i="1"/>
  <c r="BE2012" i="1" s="1"/>
  <c r="AY2012" i="1"/>
  <c r="BD2012" i="1" s="1"/>
  <c r="BC156" i="1"/>
  <c r="BH156" i="1" s="1"/>
  <c r="BB156" i="1"/>
  <c r="BG156" i="1" s="1"/>
  <c r="BA156" i="1"/>
  <c r="BF156" i="1" s="1"/>
  <c r="AZ156" i="1"/>
  <c r="BE156" i="1" s="1"/>
  <c r="AY156" i="1"/>
  <c r="BD156" i="1" s="1"/>
  <c r="BC412" i="1"/>
  <c r="BH412" i="1" s="1"/>
  <c r="BB412" i="1"/>
  <c r="BG412" i="1" s="1"/>
  <c r="BA412" i="1"/>
  <c r="BF412" i="1" s="1"/>
  <c r="AZ412" i="1"/>
  <c r="BE412" i="1" s="1"/>
  <c r="AY412" i="1"/>
  <c r="BD412" i="1" s="1"/>
  <c r="BC668" i="1"/>
  <c r="BH668" i="1" s="1"/>
  <c r="BB668" i="1"/>
  <c r="BG668" i="1" s="1"/>
  <c r="BA668" i="1"/>
  <c r="BF668" i="1" s="1"/>
  <c r="AZ668" i="1"/>
  <c r="BE668" i="1" s="1"/>
  <c r="AY668" i="1"/>
  <c r="BD668" i="1" s="1"/>
  <c r="BC1108" i="1"/>
  <c r="BH1108" i="1" s="1"/>
  <c r="BB1108" i="1"/>
  <c r="BG1108" i="1" s="1"/>
  <c r="BA1108" i="1"/>
  <c r="BF1108" i="1" s="1"/>
  <c r="AZ1108" i="1"/>
  <c r="BE1108" i="1" s="1"/>
  <c r="AY1108" i="1"/>
  <c r="BD1108" i="1" s="1"/>
  <c r="BC1620" i="1"/>
  <c r="BH1620" i="1" s="1"/>
  <c r="BB1620" i="1"/>
  <c r="BG1620" i="1" s="1"/>
  <c r="BA1620" i="1"/>
  <c r="BF1620" i="1" s="1"/>
  <c r="AZ1620" i="1"/>
  <c r="BE1620" i="1" s="1"/>
  <c r="AY1620" i="1"/>
  <c r="BD1620" i="1" s="1"/>
  <c r="BC2132" i="1"/>
  <c r="BH2132" i="1" s="1"/>
  <c r="BB2132" i="1"/>
  <c r="BG2132" i="1" s="1"/>
  <c r="BA2132" i="1"/>
  <c r="BF2132" i="1" s="1"/>
  <c r="AZ2132" i="1"/>
  <c r="BE2132" i="1" s="1"/>
  <c r="AY2132" i="1"/>
  <c r="BD2132" i="1" s="1"/>
  <c r="BC780" i="1"/>
  <c r="BH780" i="1" s="1"/>
  <c r="BB780" i="1"/>
  <c r="BG780" i="1" s="1"/>
  <c r="BA780" i="1"/>
  <c r="BF780" i="1" s="1"/>
  <c r="AZ780" i="1"/>
  <c r="BE780" i="1" s="1"/>
  <c r="AY780" i="1"/>
  <c r="BD780" i="1" s="1"/>
  <c r="BC1292" i="1"/>
  <c r="BH1292" i="1" s="1"/>
  <c r="BB1292" i="1"/>
  <c r="BG1292" i="1" s="1"/>
  <c r="BA1292" i="1"/>
  <c r="BF1292" i="1" s="1"/>
  <c r="AZ1292" i="1"/>
  <c r="BE1292" i="1" s="1"/>
  <c r="AY1292" i="1"/>
  <c r="BD1292" i="1" s="1"/>
  <c r="BC1804" i="1"/>
  <c r="BH1804" i="1" s="1"/>
  <c r="BB1804" i="1"/>
  <c r="BG1804" i="1" s="1"/>
  <c r="BA1804" i="1"/>
  <c r="BF1804" i="1" s="1"/>
  <c r="AZ1804" i="1"/>
  <c r="BE1804" i="1" s="1"/>
  <c r="AY1804" i="1"/>
  <c r="BD1804" i="1" s="1"/>
  <c r="BB244" i="1"/>
  <c r="BG244" i="1" s="1"/>
  <c r="BA244" i="1"/>
  <c r="BF244" i="1" s="1"/>
  <c r="BC244" i="1"/>
  <c r="BH244" i="1" s="1"/>
  <c r="AZ244" i="1"/>
  <c r="BE244" i="1" s="1"/>
  <c r="AY244" i="1"/>
  <c r="BD244" i="1" s="1"/>
  <c r="BC500" i="1"/>
  <c r="BH500" i="1" s="1"/>
  <c r="BB500" i="1"/>
  <c r="BG500" i="1" s="1"/>
  <c r="BA500" i="1"/>
  <c r="BF500" i="1" s="1"/>
  <c r="AZ500" i="1"/>
  <c r="BE500" i="1" s="1"/>
  <c r="AY500" i="1"/>
  <c r="BD500" i="1" s="1"/>
  <c r="BC772" i="1"/>
  <c r="BH772" i="1" s="1"/>
  <c r="BB772" i="1"/>
  <c r="BG772" i="1" s="1"/>
  <c r="BA772" i="1"/>
  <c r="BF772" i="1" s="1"/>
  <c r="AZ772" i="1"/>
  <c r="BE772" i="1" s="1"/>
  <c r="AY772" i="1"/>
  <c r="BD772" i="1" s="1"/>
  <c r="BC1284" i="1"/>
  <c r="BH1284" i="1" s="1"/>
  <c r="BB1284" i="1"/>
  <c r="BG1284" i="1" s="1"/>
  <c r="BA1284" i="1"/>
  <c r="BF1284" i="1" s="1"/>
  <c r="AZ1284" i="1"/>
  <c r="BE1284" i="1" s="1"/>
  <c r="AY1284" i="1"/>
  <c r="BD1284" i="1" s="1"/>
  <c r="BC1796" i="1"/>
  <c r="BH1796" i="1" s="1"/>
  <c r="BB1796" i="1"/>
  <c r="BG1796" i="1" s="1"/>
  <c r="BA1796" i="1"/>
  <c r="BF1796" i="1" s="1"/>
  <c r="AZ1796" i="1"/>
  <c r="BE1796" i="1" s="1"/>
  <c r="AY1796" i="1"/>
  <c r="BD1796" i="1" s="1"/>
  <c r="BC956" i="1"/>
  <c r="BH956" i="1" s="1"/>
  <c r="BB956" i="1"/>
  <c r="BG956" i="1" s="1"/>
  <c r="BA956" i="1"/>
  <c r="BF956" i="1" s="1"/>
  <c r="AZ956" i="1"/>
  <c r="BE956" i="1" s="1"/>
  <c r="AY956" i="1"/>
  <c r="BD956" i="1" s="1"/>
  <c r="BC1468" i="1"/>
  <c r="BH1468" i="1" s="1"/>
  <c r="BB1468" i="1"/>
  <c r="BG1468" i="1" s="1"/>
  <c r="BA1468" i="1"/>
  <c r="BF1468" i="1" s="1"/>
  <c r="AZ1468" i="1"/>
  <c r="BE1468" i="1" s="1"/>
  <c r="AY1468" i="1"/>
  <c r="BD1468" i="1" s="1"/>
  <c r="BC1980" i="1"/>
  <c r="BH1980" i="1" s="1"/>
  <c r="BB1980" i="1"/>
  <c r="BG1980" i="1" s="1"/>
  <c r="BA1980" i="1"/>
  <c r="BF1980" i="1" s="1"/>
  <c r="AZ1980" i="1"/>
  <c r="BE1980" i="1" s="1"/>
  <c r="AY1980" i="1"/>
  <c r="BD1980" i="1" s="1"/>
  <c r="BC268" i="1"/>
  <c r="BH268" i="1" s="1"/>
  <c r="BB268" i="1"/>
  <c r="BG268" i="1" s="1"/>
  <c r="BA268" i="1"/>
  <c r="BF268" i="1" s="1"/>
  <c r="AZ268" i="1"/>
  <c r="BE268" i="1" s="1"/>
  <c r="AY268" i="1"/>
  <c r="BD268" i="1" s="1"/>
  <c r="BC524" i="1"/>
  <c r="BH524" i="1" s="1"/>
  <c r="BB524" i="1"/>
  <c r="BG524" i="1" s="1"/>
  <c r="BA524" i="1"/>
  <c r="BF524" i="1" s="1"/>
  <c r="AZ524" i="1"/>
  <c r="BE524" i="1" s="1"/>
  <c r="AY524" i="1"/>
  <c r="BD524" i="1" s="1"/>
  <c r="BC820" i="1"/>
  <c r="BH820" i="1" s="1"/>
  <c r="BB820" i="1"/>
  <c r="BG820" i="1" s="1"/>
  <c r="BA820" i="1"/>
  <c r="BF820" i="1" s="1"/>
  <c r="AZ820" i="1"/>
  <c r="BE820" i="1" s="1"/>
  <c r="AY820" i="1"/>
  <c r="BD820" i="1" s="1"/>
  <c r="BC1332" i="1"/>
  <c r="BH1332" i="1" s="1"/>
  <c r="BB1332" i="1"/>
  <c r="BG1332" i="1" s="1"/>
  <c r="BA1332" i="1"/>
  <c r="BF1332" i="1" s="1"/>
  <c r="AZ1332" i="1"/>
  <c r="BE1332" i="1" s="1"/>
  <c r="AY1332" i="1"/>
  <c r="BD1332" i="1" s="1"/>
  <c r="BC1844" i="1"/>
  <c r="BH1844" i="1" s="1"/>
  <c r="BB1844" i="1"/>
  <c r="BG1844" i="1" s="1"/>
  <c r="BA1844" i="1"/>
  <c r="BF1844" i="1" s="1"/>
  <c r="AZ1844" i="1"/>
  <c r="BE1844" i="1" s="1"/>
  <c r="AY1844" i="1"/>
  <c r="BD1844" i="1" s="1"/>
  <c r="BC2244" i="1"/>
  <c r="BH2244" i="1" s="1"/>
  <c r="BB2244" i="1"/>
  <c r="BG2244" i="1" s="1"/>
  <c r="BA2244" i="1"/>
  <c r="BF2244" i="1" s="1"/>
  <c r="AZ2244" i="1"/>
  <c r="BE2244" i="1" s="1"/>
  <c r="AY2244" i="1"/>
  <c r="BD2244" i="1" s="1"/>
  <c r="BC2308" i="1"/>
  <c r="BH2308" i="1" s="1"/>
  <c r="BB2308" i="1"/>
  <c r="BG2308" i="1" s="1"/>
  <c r="BA2308" i="1"/>
  <c r="BF2308" i="1" s="1"/>
  <c r="AZ2308" i="1"/>
  <c r="BE2308" i="1" s="1"/>
  <c r="AY2308" i="1"/>
  <c r="BD2308" i="1" s="1"/>
  <c r="BC2372" i="1"/>
  <c r="BH2372" i="1" s="1"/>
  <c r="BB2372" i="1"/>
  <c r="BG2372" i="1" s="1"/>
  <c r="BA2372" i="1"/>
  <c r="BF2372" i="1" s="1"/>
  <c r="AZ2372" i="1"/>
  <c r="BE2372" i="1" s="1"/>
  <c r="AY2372" i="1"/>
  <c r="BD2372" i="1" s="1"/>
  <c r="BC2436" i="1"/>
  <c r="BH2436" i="1" s="1"/>
  <c r="BB2436" i="1"/>
  <c r="BG2436" i="1" s="1"/>
  <c r="BA2436" i="1"/>
  <c r="BF2436" i="1" s="1"/>
  <c r="AZ2436" i="1"/>
  <c r="BE2436" i="1" s="1"/>
  <c r="AY2436" i="1"/>
  <c r="BD2436" i="1" s="1"/>
  <c r="BC2500" i="1"/>
  <c r="BH2500" i="1" s="1"/>
  <c r="BB2500" i="1"/>
  <c r="BG2500" i="1" s="1"/>
  <c r="BA2500" i="1"/>
  <c r="BF2500" i="1" s="1"/>
  <c r="AZ2500" i="1"/>
  <c r="BE2500" i="1" s="1"/>
  <c r="AY2500" i="1"/>
  <c r="BD2500" i="1" s="1"/>
  <c r="BC2564" i="1"/>
  <c r="BH2564" i="1" s="1"/>
  <c r="BB2564" i="1"/>
  <c r="BG2564" i="1" s="1"/>
  <c r="BA2564" i="1"/>
  <c r="BF2564" i="1" s="1"/>
  <c r="AZ2564" i="1"/>
  <c r="BE2564" i="1" s="1"/>
  <c r="AY2564" i="1"/>
  <c r="BD2564" i="1" s="1"/>
  <c r="BC2628" i="1"/>
  <c r="BH2628" i="1" s="1"/>
  <c r="BB2628" i="1"/>
  <c r="BG2628" i="1" s="1"/>
  <c r="BA2628" i="1"/>
  <c r="BF2628" i="1" s="1"/>
  <c r="AZ2628" i="1"/>
  <c r="BE2628" i="1" s="1"/>
  <c r="AY2628" i="1"/>
  <c r="BD2628" i="1" s="1"/>
  <c r="BC2692" i="1"/>
  <c r="BH2692" i="1" s="1"/>
  <c r="BB2692" i="1"/>
  <c r="BG2692" i="1" s="1"/>
  <c r="BA2692" i="1"/>
  <c r="BF2692" i="1" s="1"/>
  <c r="AZ2692" i="1"/>
  <c r="BE2692" i="1" s="1"/>
  <c r="AY2692" i="1"/>
  <c r="BD2692" i="1" s="1"/>
  <c r="BC2756" i="1"/>
  <c r="BH2756" i="1" s="1"/>
  <c r="BB2756" i="1"/>
  <c r="BG2756" i="1" s="1"/>
  <c r="BA2756" i="1"/>
  <c r="BF2756" i="1" s="1"/>
  <c r="AZ2756" i="1"/>
  <c r="BE2756" i="1" s="1"/>
  <c r="AY2756" i="1"/>
  <c r="BD2756" i="1" s="1"/>
  <c r="BC2820" i="1"/>
  <c r="BH2820" i="1" s="1"/>
  <c r="BB2820" i="1"/>
  <c r="BG2820" i="1" s="1"/>
  <c r="BA2820" i="1"/>
  <c r="BF2820" i="1" s="1"/>
  <c r="AZ2820" i="1"/>
  <c r="BE2820" i="1" s="1"/>
  <c r="AY2820" i="1"/>
  <c r="BD2820" i="1" s="1"/>
  <c r="BC2884" i="1"/>
  <c r="BH2884" i="1" s="1"/>
  <c r="BB2884" i="1"/>
  <c r="BG2884" i="1" s="1"/>
  <c r="BA2884" i="1"/>
  <c r="BF2884" i="1" s="1"/>
  <c r="AZ2884" i="1"/>
  <c r="BE2884" i="1" s="1"/>
  <c r="AY2884" i="1"/>
  <c r="BD2884" i="1" s="1"/>
  <c r="BB2755" i="1"/>
  <c r="BG2755" i="1" s="1"/>
  <c r="AZ2755" i="1"/>
  <c r="BE2755" i="1" s="1"/>
  <c r="AY2755" i="1"/>
  <c r="BD2755" i="1" s="1"/>
  <c r="BC2755" i="1"/>
  <c r="BH2755" i="1" s="1"/>
  <c r="BA2755" i="1"/>
  <c r="BF2755" i="1" s="1"/>
  <c r="BC177" i="1"/>
  <c r="BH177" i="1" s="1"/>
  <c r="BA177" i="1"/>
  <c r="BF177" i="1" s="1"/>
  <c r="BB177" i="1"/>
  <c r="BG177" i="1" s="1"/>
  <c r="AY177" i="1"/>
  <c r="BD177" i="1" s="1"/>
  <c r="AZ177" i="1"/>
  <c r="BE177" i="1" s="1"/>
  <c r="BC289" i="1"/>
  <c r="BH289" i="1" s="1"/>
  <c r="BA289" i="1"/>
  <c r="BF289" i="1" s="1"/>
  <c r="BB289" i="1"/>
  <c r="BG289" i="1" s="1"/>
  <c r="AZ289" i="1"/>
  <c r="BE289" i="1" s="1"/>
  <c r="AY289" i="1"/>
  <c r="BD289" i="1" s="1"/>
  <c r="BC321" i="1"/>
  <c r="BH321" i="1" s="1"/>
  <c r="BA321" i="1"/>
  <c r="BF321" i="1" s="1"/>
  <c r="BB321" i="1"/>
  <c r="BG321" i="1" s="1"/>
  <c r="AZ321" i="1"/>
  <c r="BE321" i="1" s="1"/>
  <c r="AY321" i="1"/>
  <c r="BD321" i="1" s="1"/>
  <c r="BC433" i="1"/>
  <c r="BH433" i="1" s="1"/>
  <c r="BA433" i="1"/>
  <c r="BF433" i="1" s="1"/>
  <c r="BB433" i="1"/>
  <c r="BG433" i="1" s="1"/>
  <c r="AZ433" i="1"/>
  <c r="BE433" i="1" s="1"/>
  <c r="AY433" i="1"/>
  <c r="BD433" i="1" s="1"/>
  <c r="BC545" i="1"/>
  <c r="BH545" i="1" s="1"/>
  <c r="BA545" i="1"/>
  <c r="BF545" i="1" s="1"/>
  <c r="BB545" i="1"/>
  <c r="BG545" i="1" s="1"/>
  <c r="AZ545" i="1"/>
  <c r="BE545" i="1" s="1"/>
  <c r="AY545" i="1"/>
  <c r="BD545" i="1" s="1"/>
  <c r="BC577" i="1"/>
  <c r="BH577" i="1" s="1"/>
  <c r="BA577" i="1"/>
  <c r="BF577" i="1" s="1"/>
  <c r="BB577" i="1"/>
  <c r="BG577" i="1" s="1"/>
  <c r="AZ577" i="1"/>
  <c r="BE577" i="1" s="1"/>
  <c r="AY577" i="1"/>
  <c r="BD577" i="1" s="1"/>
  <c r="BC689" i="1"/>
  <c r="BH689" i="1" s="1"/>
  <c r="BA689" i="1"/>
  <c r="BF689" i="1" s="1"/>
  <c r="BB689" i="1"/>
  <c r="BG689" i="1" s="1"/>
  <c r="AZ689" i="1"/>
  <c r="BE689" i="1" s="1"/>
  <c r="AY689" i="1"/>
  <c r="BD689" i="1" s="1"/>
  <c r="BC801" i="1"/>
  <c r="BH801" i="1" s="1"/>
  <c r="BA801" i="1"/>
  <c r="BF801" i="1" s="1"/>
  <c r="BB801" i="1"/>
  <c r="BG801" i="1" s="1"/>
  <c r="AZ801" i="1"/>
  <c r="BE801" i="1" s="1"/>
  <c r="AY801" i="1"/>
  <c r="BD801" i="1" s="1"/>
  <c r="BC833" i="1"/>
  <c r="BH833" i="1" s="1"/>
  <c r="BA833" i="1"/>
  <c r="BF833" i="1" s="1"/>
  <c r="BB833" i="1"/>
  <c r="BG833" i="1" s="1"/>
  <c r="AZ833" i="1"/>
  <c r="BE833" i="1" s="1"/>
  <c r="AY833" i="1"/>
  <c r="BD833" i="1" s="1"/>
  <c r="BC945" i="1"/>
  <c r="BH945" i="1" s="1"/>
  <c r="BA945" i="1"/>
  <c r="BF945" i="1" s="1"/>
  <c r="BB945" i="1"/>
  <c r="BG945" i="1" s="1"/>
  <c r="AZ945" i="1"/>
  <c r="BE945" i="1" s="1"/>
  <c r="AY945" i="1"/>
  <c r="BD945" i="1" s="1"/>
  <c r="BC1057" i="1"/>
  <c r="BH1057" i="1" s="1"/>
  <c r="BA1057" i="1"/>
  <c r="BF1057" i="1" s="1"/>
  <c r="BB1057" i="1"/>
  <c r="BG1057" i="1" s="1"/>
  <c r="AZ1057" i="1"/>
  <c r="BE1057" i="1" s="1"/>
  <c r="AY1057" i="1"/>
  <c r="BD1057" i="1" s="1"/>
  <c r="BC1089" i="1"/>
  <c r="BH1089" i="1" s="1"/>
  <c r="BA1089" i="1"/>
  <c r="BF1089" i="1" s="1"/>
  <c r="BB1089" i="1"/>
  <c r="BG1089" i="1" s="1"/>
  <c r="AZ1089" i="1"/>
  <c r="BE1089" i="1" s="1"/>
  <c r="AY1089" i="1"/>
  <c r="BD1089" i="1" s="1"/>
  <c r="BC1201" i="1"/>
  <c r="BH1201" i="1" s="1"/>
  <c r="BA1201" i="1"/>
  <c r="BF1201" i="1" s="1"/>
  <c r="BB1201" i="1"/>
  <c r="BG1201" i="1" s="1"/>
  <c r="AZ1201" i="1"/>
  <c r="BE1201" i="1" s="1"/>
  <c r="AY1201" i="1"/>
  <c r="BD1201" i="1" s="1"/>
  <c r="BC1313" i="1"/>
  <c r="BH1313" i="1" s="1"/>
  <c r="BA1313" i="1"/>
  <c r="BF1313" i="1" s="1"/>
  <c r="BB1313" i="1"/>
  <c r="BG1313" i="1" s="1"/>
  <c r="AZ1313" i="1"/>
  <c r="BE1313" i="1" s="1"/>
  <c r="AY1313" i="1"/>
  <c r="BD1313" i="1" s="1"/>
  <c r="BC1345" i="1"/>
  <c r="BH1345" i="1" s="1"/>
  <c r="BA1345" i="1"/>
  <c r="BF1345" i="1" s="1"/>
  <c r="BB1345" i="1"/>
  <c r="BG1345" i="1" s="1"/>
  <c r="AZ1345" i="1"/>
  <c r="BE1345" i="1" s="1"/>
  <c r="AY1345" i="1"/>
  <c r="BD1345" i="1" s="1"/>
  <c r="BC1433" i="1"/>
  <c r="BH1433" i="1" s="1"/>
  <c r="BB1433" i="1"/>
  <c r="BG1433" i="1" s="1"/>
  <c r="BA1433" i="1"/>
  <c r="BF1433" i="1" s="1"/>
  <c r="AZ1433" i="1"/>
  <c r="BE1433" i="1" s="1"/>
  <c r="AY1433" i="1"/>
  <c r="BD1433" i="1" s="1"/>
  <c r="BC1497" i="1"/>
  <c r="BH1497" i="1" s="1"/>
  <c r="BB1497" i="1"/>
  <c r="BG1497" i="1" s="1"/>
  <c r="BA1497" i="1"/>
  <c r="BF1497" i="1" s="1"/>
  <c r="AZ1497" i="1"/>
  <c r="BE1497" i="1" s="1"/>
  <c r="AY1497" i="1"/>
  <c r="BD1497" i="1" s="1"/>
  <c r="BC1561" i="1"/>
  <c r="BH1561" i="1" s="1"/>
  <c r="BB1561" i="1"/>
  <c r="BG1561" i="1" s="1"/>
  <c r="BA1561" i="1"/>
  <c r="BF1561" i="1" s="1"/>
  <c r="AZ1561" i="1"/>
  <c r="BE1561" i="1" s="1"/>
  <c r="AY1561" i="1"/>
  <c r="BD1561" i="1" s="1"/>
  <c r="BC1625" i="1"/>
  <c r="BH1625" i="1" s="1"/>
  <c r="BB1625" i="1"/>
  <c r="BG1625" i="1" s="1"/>
  <c r="BA1625" i="1"/>
  <c r="BF1625" i="1" s="1"/>
  <c r="AZ1625" i="1"/>
  <c r="BE1625" i="1" s="1"/>
  <c r="AY1625" i="1"/>
  <c r="BD1625" i="1" s="1"/>
  <c r="BC1689" i="1"/>
  <c r="BH1689" i="1" s="1"/>
  <c r="BB1689" i="1"/>
  <c r="BG1689" i="1" s="1"/>
  <c r="BA1689" i="1"/>
  <c r="BF1689" i="1" s="1"/>
  <c r="AZ1689" i="1"/>
  <c r="BE1689" i="1" s="1"/>
  <c r="AY1689" i="1"/>
  <c r="BD1689" i="1" s="1"/>
  <c r="BC1753" i="1"/>
  <c r="BH1753" i="1" s="1"/>
  <c r="BB1753" i="1"/>
  <c r="BG1753" i="1" s="1"/>
  <c r="BA1753" i="1"/>
  <c r="BF1753" i="1" s="1"/>
  <c r="AZ1753" i="1"/>
  <c r="BE1753" i="1" s="1"/>
  <c r="AY1753" i="1"/>
  <c r="BD1753" i="1" s="1"/>
  <c r="BC1817" i="1"/>
  <c r="BH1817" i="1" s="1"/>
  <c r="BB1817" i="1"/>
  <c r="BG1817" i="1" s="1"/>
  <c r="BA1817" i="1"/>
  <c r="BF1817" i="1" s="1"/>
  <c r="AZ1817" i="1"/>
  <c r="BE1817" i="1" s="1"/>
  <c r="AY1817" i="1"/>
  <c r="BD1817" i="1" s="1"/>
  <c r="BC1881" i="1"/>
  <c r="BH1881" i="1" s="1"/>
  <c r="BB1881" i="1"/>
  <c r="BG1881" i="1" s="1"/>
  <c r="BA1881" i="1"/>
  <c r="BF1881" i="1" s="1"/>
  <c r="AZ1881" i="1"/>
  <c r="BE1881" i="1" s="1"/>
  <c r="AY1881" i="1"/>
  <c r="BD1881" i="1" s="1"/>
  <c r="BB1945" i="1"/>
  <c r="BG1945" i="1" s="1"/>
  <c r="BC1945" i="1"/>
  <c r="BH1945" i="1" s="1"/>
  <c r="BA1945" i="1"/>
  <c r="BF1945" i="1" s="1"/>
  <c r="AZ1945" i="1"/>
  <c r="BE1945" i="1" s="1"/>
  <c r="AY1945" i="1"/>
  <c r="BD1945" i="1" s="1"/>
  <c r="BB2009" i="1"/>
  <c r="BG2009" i="1" s="1"/>
  <c r="BC2009" i="1"/>
  <c r="BH2009" i="1" s="1"/>
  <c r="BA2009" i="1"/>
  <c r="BF2009" i="1" s="1"/>
  <c r="AZ2009" i="1"/>
  <c r="BE2009" i="1" s="1"/>
  <c r="AY2009" i="1"/>
  <c r="BD2009" i="1" s="1"/>
  <c r="BB2073" i="1"/>
  <c r="BG2073" i="1" s="1"/>
  <c r="BC2073" i="1"/>
  <c r="BH2073" i="1" s="1"/>
  <c r="BA2073" i="1"/>
  <c r="BF2073" i="1" s="1"/>
  <c r="AZ2073" i="1"/>
  <c r="BE2073" i="1" s="1"/>
  <c r="AY2073" i="1"/>
  <c r="BD2073" i="1" s="1"/>
  <c r="BB2137" i="1"/>
  <c r="BG2137" i="1" s="1"/>
  <c r="BC2137" i="1"/>
  <c r="BH2137" i="1" s="1"/>
  <c r="BA2137" i="1"/>
  <c r="BF2137" i="1" s="1"/>
  <c r="AZ2137" i="1"/>
  <c r="BE2137" i="1" s="1"/>
  <c r="AY2137" i="1"/>
  <c r="BD2137" i="1" s="1"/>
  <c r="BA2201" i="1"/>
  <c r="BF2201" i="1" s="1"/>
  <c r="BB2201" i="1"/>
  <c r="BG2201" i="1" s="1"/>
  <c r="BC2201" i="1"/>
  <c r="BH2201" i="1" s="1"/>
  <c r="AZ2201" i="1"/>
  <c r="BE2201" i="1" s="1"/>
  <c r="AY2201" i="1"/>
  <c r="BD2201" i="1" s="1"/>
  <c r="BA2265" i="1"/>
  <c r="BF2265" i="1" s="1"/>
  <c r="BB2265" i="1"/>
  <c r="BG2265" i="1" s="1"/>
  <c r="BC2265" i="1"/>
  <c r="BH2265" i="1" s="1"/>
  <c r="AZ2265" i="1"/>
  <c r="BE2265" i="1" s="1"/>
  <c r="AY2265" i="1"/>
  <c r="BD2265" i="1" s="1"/>
  <c r="BA2329" i="1"/>
  <c r="BF2329" i="1" s="1"/>
  <c r="BB2329" i="1"/>
  <c r="BG2329" i="1" s="1"/>
  <c r="BC2329" i="1"/>
  <c r="BH2329" i="1" s="1"/>
  <c r="AZ2329" i="1"/>
  <c r="BE2329" i="1" s="1"/>
  <c r="AY2329" i="1"/>
  <c r="BD2329" i="1" s="1"/>
  <c r="BA2393" i="1"/>
  <c r="BF2393" i="1" s="1"/>
  <c r="BB2393" i="1"/>
  <c r="BG2393" i="1" s="1"/>
  <c r="BC2393" i="1"/>
  <c r="BH2393" i="1" s="1"/>
  <c r="AZ2393" i="1"/>
  <c r="BE2393" i="1" s="1"/>
  <c r="AY2393" i="1"/>
  <c r="BD2393" i="1" s="1"/>
  <c r="BA2457" i="1"/>
  <c r="BF2457" i="1" s="1"/>
  <c r="BB2457" i="1"/>
  <c r="BG2457" i="1" s="1"/>
  <c r="BC2457" i="1"/>
  <c r="BH2457" i="1" s="1"/>
  <c r="AZ2457" i="1"/>
  <c r="BE2457" i="1" s="1"/>
  <c r="AY2457" i="1"/>
  <c r="BD2457" i="1" s="1"/>
  <c r="BA2521" i="1"/>
  <c r="BF2521" i="1" s="1"/>
  <c r="BB2521" i="1"/>
  <c r="BG2521" i="1" s="1"/>
  <c r="BC2521" i="1"/>
  <c r="BH2521" i="1" s="1"/>
  <c r="AZ2521" i="1"/>
  <c r="BE2521" i="1" s="1"/>
  <c r="AY2521" i="1"/>
  <c r="BD2521" i="1" s="1"/>
  <c r="BA2585" i="1"/>
  <c r="BF2585" i="1" s="1"/>
  <c r="BB2585" i="1"/>
  <c r="BG2585" i="1" s="1"/>
  <c r="BC2585" i="1"/>
  <c r="BH2585" i="1" s="1"/>
  <c r="AZ2585" i="1"/>
  <c r="BE2585" i="1" s="1"/>
  <c r="AY2585" i="1"/>
  <c r="BD2585" i="1" s="1"/>
  <c r="BA2649" i="1"/>
  <c r="BF2649" i="1" s="1"/>
  <c r="BB2649" i="1"/>
  <c r="BG2649" i="1" s="1"/>
  <c r="BC2649" i="1"/>
  <c r="BH2649" i="1" s="1"/>
  <c r="AZ2649" i="1"/>
  <c r="BE2649" i="1" s="1"/>
  <c r="AY2649" i="1"/>
  <c r="BD2649" i="1" s="1"/>
  <c r="BA2713" i="1"/>
  <c r="BF2713" i="1" s="1"/>
  <c r="BB2713" i="1"/>
  <c r="BG2713" i="1" s="1"/>
  <c r="BC2713" i="1"/>
  <c r="BH2713" i="1" s="1"/>
  <c r="AZ2713" i="1"/>
  <c r="BE2713" i="1" s="1"/>
  <c r="AY2713" i="1"/>
  <c r="BD2713" i="1" s="1"/>
  <c r="BA2777" i="1"/>
  <c r="BF2777" i="1" s="1"/>
  <c r="BB2777" i="1"/>
  <c r="BG2777" i="1" s="1"/>
  <c r="BC2777" i="1"/>
  <c r="BH2777" i="1" s="1"/>
  <c r="AZ2777" i="1"/>
  <c r="BE2777" i="1" s="1"/>
  <c r="AY2777" i="1"/>
  <c r="BD2777" i="1" s="1"/>
  <c r="BA2841" i="1"/>
  <c r="BF2841" i="1" s="1"/>
  <c r="BB2841" i="1"/>
  <c r="BG2841" i="1" s="1"/>
  <c r="BC2841" i="1"/>
  <c r="BH2841" i="1" s="1"/>
  <c r="AZ2841" i="1"/>
  <c r="BE2841" i="1" s="1"/>
  <c r="AY2841" i="1"/>
  <c r="BD2841" i="1" s="1"/>
  <c r="BC402" i="1"/>
  <c r="BH402" i="1" s="1"/>
  <c r="BB402" i="1"/>
  <c r="BG402" i="1" s="1"/>
  <c r="BA402" i="1"/>
  <c r="BF402" i="1" s="1"/>
  <c r="AZ402" i="1"/>
  <c r="BE402" i="1" s="1"/>
  <c r="AY402" i="1"/>
  <c r="BD402" i="1" s="1"/>
  <c r="BC434" i="1"/>
  <c r="BH434" i="1" s="1"/>
  <c r="BB434" i="1"/>
  <c r="BG434" i="1" s="1"/>
  <c r="BA434" i="1"/>
  <c r="BF434" i="1" s="1"/>
  <c r="AZ434" i="1"/>
  <c r="BE434" i="1" s="1"/>
  <c r="AY434" i="1"/>
  <c r="BD434" i="1" s="1"/>
  <c r="BC474" i="1"/>
  <c r="BH474" i="1" s="1"/>
  <c r="BB474" i="1"/>
  <c r="BG474" i="1" s="1"/>
  <c r="BA474" i="1"/>
  <c r="BF474" i="1" s="1"/>
  <c r="AZ474" i="1"/>
  <c r="BE474" i="1" s="1"/>
  <c r="AY474" i="1"/>
  <c r="BD474" i="1" s="1"/>
  <c r="BC546" i="1"/>
  <c r="BH546" i="1" s="1"/>
  <c r="BB546" i="1"/>
  <c r="BG546" i="1" s="1"/>
  <c r="BA546" i="1"/>
  <c r="BF546" i="1" s="1"/>
  <c r="AZ546" i="1"/>
  <c r="BE546" i="1" s="1"/>
  <c r="AY546" i="1"/>
  <c r="BD546" i="1" s="1"/>
  <c r="BC914" i="1"/>
  <c r="BH914" i="1" s="1"/>
  <c r="BB914" i="1"/>
  <c r="BG914" i="1" s="1"/>
  <c r="BA914" i="1"/>
  <c r="BF914" i="1" s="1"/>
  <c r="AZ914" i="1"/>
  <c r="BE914" i="1" s="1"/>
  <c r="AY914" i="1"/>
  <c r="BD914" i="1" s="1"/>
  <c r="BC946" i="1"/>
  <c r="BH946" i="1" s="1"/>
  <c r="BB946" i="1"/>
  <c r="BG946" i="1" s="1"/>
  <c r="BA946" i="1"/>
  <c r="BF946" i="1" s="1"/>
  <c r="AZ946" i="1"/>
  <c r="BE946" i="1" s="1"/>
  <c r="AY946" i="1"/>
  <c r="BD946" i="1" s="1"/>
  <c r="BC986" i="1"/>
  <c r="BH986" i="1" s="1"/>
  <c r="BB986" i="1"/>
  <c r="BG986" i="1" s="1"/>
  <c r="BA986" i="1"/>
  <c r="BF986" i="1" s="1"/>
  <c r="AZ986" i="1"/>
  <c r="BE986" i="1" s="1"/>
  <c r="AY986" i="1"/>
  <c r="BD986" i="1" s="1"/>
  <c r="BC1058" i="1"/>
  <c r="BH1058" i="1" s="1"/>
  <c r="BB1058" i="1"/>
  <c r="BG1058" i="1" s="1"/>
  <c r="BA1058" i="1"/>
  <c r="BF1058" i="1" s="1"/>
  <c r="AZ1058" i="1"/>
  <c r="BE1058" i="1" s="1"/>
  <c r="AY1058" i="1"/>
  <c r="BD1058" i="1" s="1"/>
  <c r="BC1426" i="1"/>
  <c r="BH1426" i="1" s="1"/>
  <c r="BB1426" i="1"/>
  <c r="BG1426" i="1" s="1"/>
  <c r="BA1426" i="1"/>
  <c r="BF1426" i="1" s="1"/>
  <c r="AZ1426" i="1"/>
  <c r="BE1426" i="1" s="1"/>
  <c r="AY1426" i="1"/>
  <c r="BD1426" i="1" s="1"/>
  <c r="BC1458" i="1"/>
  <c r="BH1458" i="1" s="1"/>
  <c r="BB1458" i="1"/>
  <c r="BG1458" i="1" s="1"/>
  <c r="BA1458" i="1"/>
  <c r="BF1458" i="1" s="1"/>
  <c r="AZ1458" i="1"/>
  <c r="BE1458" i="1" s="1"/>
  <c r="AY1458" i="1"/>
  <c r="BD1458" i="1" s="1"/>
  <c r="BC1498" i="1"/>
  <c r="BH1498" i="1" s="1"/>
  <c r="BB1498" i="1"/>
  <c r="BG1498" i="1" s="1"/>
  <c r="BA1498" i="1"/>
  <c r="BF1498" i="1" s="1"/>
  <c r="AZ1498" i="1"/>
  <c r="BE1498" i="1" s="1"/>
  <c r="AY1498" i="1"/>
  <c r="BD1498" i="1" s="1"/>
  <c r="BC1570" i="1"/>
  <c r="BH1570" i="1" s="1"/>
  <c r="BB1570" i="1"/>
  <c r="BG1570" i="1" s="1"/>
  <c r="BA1570" i="1"/>
  <c r="BF1570" i="1" s="1"/>
  <c r="AZ1570" i="1"/>
  <c r="BE1570" i="1" s="1"/>
  <c r="AY1570" i="1"/>
  <c r="BD1570" i="1" s="1"/>
  <c r="BC1938" i="1"/>
  <c r="BH1938" i="1" s="1"/>
  <c r="BB1938" i="1"/>
  <c r="BG1938" i="1" s="1"/>
  <c r="BA1938" i="1"/>
  <c r="BF1938" i="1" s="1"/>
  <c r="AZ1938" i="1"/>
  <c r="BE1938" i="1" s="1"/>
  <c r="AY1938" i="1"/>
  <c r="BD1938" i="1" s="1"/>
  <c r="BC1970" i="1"/>
  <c r="BH1970" i="1" s="1"/>
  <c r="BB1970" i="1"/>
  <c r="BG1970" i="1" s="1"/>
  <c r="BA1970" i="1"/>
  <c r="BF1970" i="1" s="1"/>
  <c r="AZ1970" i="1"/>
  <c r="BE1970" i="1" s="1"/>
  <c r="AY1970" i="1"/>
  <c r="BD1970" i="1" s="1"/>
  <c r="BC2010" i="1"/>
  <c r="BH2010" i="1" s="1"/>
  <c r="BB2010" i="1"/>
  <c r="BG2010" i="1" s="1"/>
  <c r="BA2010" i="1"/>
  <c r="BF2010" i="1" s="1"/>
  <c r="AZ2010" i="1"/>
  <c r="BE2010" i="1" s="1"/>
  <c r="AY2010" i="1"/>
  <c r="BD2010" i="1" s="1"/>
  <c r="BC2082" i="1"/>
  <c r="BH2082" i="1" s="1"/>
  <c r="BB2082" i="1"/>
  <c r="BG2082" i="1" s="1"/>
  <c r="BA2082" i="1"/>
  <c r="BF2082" i="1" s="1"/>
  <c r="AZ2082" i="1"/>
  <c r="BE2082" i="1" s="1"/>
  <c r="AY2082" i="1"/>
  <c r="BD2082" i="1" s="1"/>
  <c r="BC2450" i="1"/>
  <c r="BH2450" i="1" s="1"/>
  <c r="BB2450" i="1"/>
  <c r="BG2450" i="1" s="1"/>
  <c r="AZ2450" i="1"/>
  <c r="BE2450" i="1" s="1"/>
  <c r="AY2450" i="1"/>
  <c r="BD2450" i="1" s="1"/>
  <c r="BA2450" i="1"/>
  <c r="BF2450" i="1" s="1"/>
  <c r="BC2482" i="1"/>
  <c r="BH2482" i="1" s="1"/>
  <c r="BB2482" i="1"/>
  <c r="BG2482" i="1" s="1"/>
  <c r="AZ2482" i="1"/>
  <c r="BE2482" i="1" s="1"/>
  <c r="AY2482" i="1"/>
  <c r="BD2482" i="1" s="1"/>
  <c r="BA2482" i="1"/>
  <c r="BF2482" i="1" s="1"/>
  <c r="BC2522" i="1"/>
  <c r="BH2522" i="1" s="1"/>
  <c r="BB2522" i="1"/>
  <c r="BG2522" i="1" s="1"/>
  <c r="AZ2522" i="1"/>
  <c r="BE2522" i="1" s="1"/>
  <c r="AY2522" i="1"/>
  <c r="BD2522" i="1" s="1"/>
  <c r="BA2522" i="1"/>
  <c r="BF2522" i="1" s="1"/>
  <c r="BC2594" i="1"/>
  <c r="BH2594" i="1" s="1"/>
  <c r="BB2594" i="1"/>
  <c r="BG2594" i="1" s="1"/>
  <c r="AZ2594" i="1"/>
  <c r="BE2594" i="1" s="1"/>
  <c r="AY2594" i="1"/>
  <c r="BD2594" i="1" s="1"/>
  <c r="BA2594" i="1"/>
  <c r="BF2594" i="1" s="1"/>
  <c r="AJ1153" i="1"/>
  <c r="AM1153" i="1" s="1"/>
  <c r="AA348" i="1"/>
  <c r="AF348" i="1" s="1"/>
  <c r="AI348" i="1" s="1"/>
  <c r="Y1948" i="1"/>
  <c r="AD1948" i="1" s="1"/>
  <c r="AI1948" i="1" s="1"/>
  <c r="AA2417" i="1"/>
  <c r="AF2417" i="1" s="1"/>
  <c r="AI2417" i="1" s="1"/>
  <c r="Z1276" i="1"/>
  <c r="AE1276" i="1" s="1"/>
  <c r="AA2001" i="1"/>
  <c r="AF2001" i="1" s="1"/>
  <c r="AA1452" i="1"/>
  <c r="AF1452" i="1" s="1"/>
  <c r="Y587" i="1"/>
  <c r="AD587" i="1" s="1"/>
  <c r="AA683" i="1"/>
  <c r="AF683" i="1" s="1"/>
  <c r="AI683" i="1" s="1"/>
  <c r="Z1409" i="1"/>
  <c r="AE1409" i="1" s="1"/>
  <c r="Z1921" i="1"/>
  <c r="AE1921" i="1" s="1"/>
  <c r="AI1921" i="1" s="1"/>
  <c r="BC183" i="1"/>
  <c r="BH183" i="1" s="1"/>
  <c r="AZ183" i="1"/>
  <c r="BE183" i="1" s="1"/>
  <c r="BB183" i="1"/>
  <c r="BG183" i="1" s="1"/>
  <c r="BA183" i="1"/>
  <c r="BF183" i="1" s="1"/>
  <c r="AY183" i="1"/>
  <c r="BD183" i="1" s="1"/>
  <c r="BC311" i="1"/>
  <c r="BH311" i="1" s="1"/>
  <c r="BB311" i="1"/>
  <c r="BG311" i="1" s="1"/>
  <c r="BA311" i="1"/>
  <c r="BF311" i="1" s="1"/>
  <c r="AY311" i="1"/>
  <c r="BD311" i="1" s="1"/>
  <c r="AZ311" i="1"/>
  <c r="BE311" i="1" s="1"/>
  <c r="BC439" i="1"/>
  <c r="BH439" i="1" s="1"/>
  <c r="BB439" i="1"/>
  <c r="BG439" i="1" s="1"/>
  <c r="BA439" i="1"/>
  <c r="BF439" i="1" s="1"/>
  <c r="AY439" i="1"/>
  <c r="BD439" i="1" s="1"/>
  <c r="AZ439" i="1"/>
  <c r="BE439" i="1" s="1"/>
  <c r="BC567" i="1"/>
  <c r="BH567" i="1" s="1"/>
  <c r="BB567" i="1"/>
  <c r="BG567" i="1" s="1"/>
  <c r="BA567" i="1"/>
  <c r="BF567" i="1" s="1"/>
  <c r="AY567" i="1"/>
  <c r="BD567" i="1" s="1"/>
  <c r="AZ567" i="1"/>
  <c r="BE567" i="1" s="1"/>
  <c r="BC695" i="1"/>
  <c r="BH695" i="1" s="1"/>
  <c r="BB695" i="1"/>
  <c r="BG695" i="1" s="1"/>
  <c r="BA695" i="1"/>
  <c r="BF695" i="1" s="1"/>
  <c r="AY695" i="1"/>
  <c r="BD695" i="1" s="1"/>
  <c r="AZ695" i="1"/>
  <c r="BE695" i="1" s="1"/>
  <c r="BC821" i="1"/>
  <c r="BH821" i="1" s="1"/>
  <c r="BB821" i="1"/>
  <c r="BG821" i="1" s="1"/>
  <c r="BA821" i="1"/>
  <c r="BF821" i="1" s="1"/>
  <c r="AY821" i="1"/>
  <c r="BD821" i="1" s="1"/>
  <c r="AZ821" i="1"/>
  <c r="BE821" i="1" s="1"/>
  <c r="BC949" i="1"/>
  <c r="BH949" i="1" s="1"/>
  <c r="BB949" i="1"/>
  <c r="BG949" i="1" s="1"/>
  <c r="BA949" i="1"/>
  <c r="BF949" i="1" s="1"/>
  <c r="AY949" i="1"/>
  <c r="BD949" i="1" s="1"/>
  <c r="AZ949" i="1"/>
  <c r="BE949" i="1" s="1"/>
  <c r="BC1077" i="1"/>
  <c r="BH1077" i="1" s="1"/>
  <c r="BB1077" i="1"/>
  <c r="BG1077" i="1" s="1"/>
  <c r="BA1077" i="1"/>
  <c r="BF1077" i="1" s="1"/>
  <c r="AY1077" i="1"/>
  <c r="BD1077" i="1" s="1"/>
  <c r="AZ1077" i="1"/>
  <c r="BE1077" i="1" s="1"/>
  <c r="BC1205" i="1"/>
  <c r="BH1205" i="1" s="1"/>
  <c r="BB1205" i="1"/>
  <c r="BG1205" i="1" s="1"/>
  <c r="BA1205" i="1"/>
  <c r="BF1205" i="1" s="1"/>
  <c r="AY1205" i="1"/>
  <c r="BD1205" i="1" s="1"/>
  <c r="AZ1205" i="1"/>
  <c r="BE1205" i="1" s="1"/>
  <c r="BC1333" i="1"/>
  <c r="BH1333" i="1" s="1"/>
  <c r="BB1333" i="1"/>
  <c r="BG1333" i="1" s="1"/>
  <c r="BA1333" i="1"/>
  <c r="BF1333" i="1" s="1"/>
  <c r="AY1333" i="1"/>
  <c r="BD1333" i="1" s="1"/>
  <c r="AZ1333" i="1"/>
  <c r="BE1333" i="1" s="1"/>
  <c r="BC1461" i="1"/>
  <c r="BH1461" i="1" s="1"/>
  <c r="BB1461" i="1"/>
  <c r="BG1461" i="1" s="1"/>
  <c r="BA1461" i="1"/>
  <c r="BF1461" i="1" s="1"/>
  <c r="AY1461" i="1"/>
  <c r="BD1461" i="1" s="1"/>
  <c r="AZ1461" i="1"/>
  <c r="BE1461" i="1" s="1"/>
  <c r="BC1644" i="1"/>
  <c r="BH1644" i="1" s="1"/>
  <c r="BB1644" i="1"/>
  <c r="BG1644" i="1" s="1"/>
  <c r="BA1644" i="1"/>
  <c r="BF1644" i="1" s="1"/>
  <c r="AZ1644" i="1"/>
  <c r="BE1644" i="1" s="1"/>
  <c r="AY1644" i="1"/>
  <c r="BD1644" i="1" s="1"/>
  <c r="BC1790" i="1"/>
  <c r="BH1790" i="1" s="1"/>
  <c r="BB1790" i="1"/>
  <c r="BG1790" i="1" s="1"/>
  <c r="BA1790" i="1"/>
  <c r="BF1790" i="1" s="1"/>
  <c r="AZ1790" i="1"/>
  <c r="BE1790" i="1" s="1"/>
  <c r="AY1790" i="1"/>
  <c r="BD1790" i="1" s="1"/>
  <c r="BC1973" i="1"/>
  <c r="BH1973" i="1" s="1"/>
  <c r="BB1973" i="1"/>
  <c r="BG1973" i="1" s="1"/>
  <c r="BA1973" i="1"/>
  <c r="BF1973" i="1" s="1"/>
  <c r="AY1973" i="1"/>
  <c r="BD1973" i="1" s="1"/>
  <c r="AZ1973" i="1"/>
  <c r="BE1973" i="1" s="1"/>
  <c r="BC2156" i="1"/>
  <c r="BH2156" i="1" s="1"/>
  <c r="BB2156" i="1"/>
  <c r="BG2156" i="1" s="1"/>
  <c r="BA2156" i="1"/>
  <c r="BF2156" i="1" s="1"/>
  <c r="AZ2156" i="1"/>
  <c r="BE2156" i="1" s="1"/>
  <c r="AY2156" i="1"/>
  <c r="BD2156" i="1" s="1"/>
  <c r="BC2261" i="1"/>
  <c r="BH2261" i="1" s="1"/>
  <c r="BB2261" i="1"/>
  <c r="BG2261" i="1" s="1"/>
  <c r="BA2261" i="1"/>
  <c r="BF2261" i="1" s="1"/>
  <c r="AY2261" i="1"/>
  <c r="BD2261" i="1" s="1"/>
  <c r="AZ2261" i="1"/>
  <c r="BE2261" i="1" s="1"/>
  <c r="BC2325" i="1"/>
  <c r="BH2325" i="1" s="1"/>
  <c r="BB2325" i="1"/>
  <c r="BG2325" i="1" s="1"/>
  <c r="BA2325" i="1"/>
  <c r="BF2325" i="1" s="1"/>
  <c r="AY2325" i="1"/>
  <c r="BD2325" i="1" s="1"/>
  <c r="AZ2325" i="1"/>
  <c r="BE2325" i="1" s="1"/>
  <c r="BC2389" i="1"/>
  <c r="BH2389" i="1" s="1"/>
  <c r="BB2389" i="1"/>
  <c r="BG2389" i="1" s="1"/>
  <c r="BA2389" i="1"/>
  <c r="BF2389" i="1" s="1"/>
  <c r="AY2389" i="1"/>
  <c r="BD2389" i="1" s="1"/>
  <c r="AZ2389" i="1"/>
  <c r="BE2389" i="1" s="1"/>
  <c r="BC2453" i="1"/>
  <c r="BH2453" i="1" s="1"/>
  <c r="BB2453" i="1"/>
  <c r="BG2453" i="1" s="1"/>
  <c r="BA2453" i="1"/>
  <c r="BF2453" i="1" s="1"/>
  <c r="AY2453" i="1"/>
  <c r="BD2453" i="1" s="1"/>
  <c r="AZ2453" i="1"/>
  <c r="BE2453" i="1" s="1"/>
  <c r="BC2517" i="1"/>
  <c r="BH2517" i="1" s="1"/>
  <c r="BB2517" i="1"/>
  <c r="BG2517" i="1" s="1"/>
  <c r="BA2517" i="1"/>
  <c r="BF2517" i="1" s="1"/>
  <c r="AY2517" i="1"/>
  <c r="BD2517" i="1" s="1"/>
  <c r="AZ2517" i="1"/>
  <c r="BE2517" i="1" s="1"/>
  <c r="BC2581" i="1"/>
  <c r="BH2581" i="1" s="1"/>
  <c r="BB2581" i="1"/>
  <c r="BG2581" i="1" s="1"/>
  <c r="BA2581" i="1"/>
  <c r="BF2581" i="1" s="1"/>
  <c r="AY2581" i="1"/>
  <c r="BD2581" i="1" s="1"/>
  <c r="AZ2581" i="1"/>
  <c r="BE2581" i="1" s="1"/>
  <c r="BC2645" i="1"/>
  <c r="BH2645" i="1" s="1"/>
  <c r="BB2645" i="1"/>
  <c r="BG2645" i="1" s="1"/>
  <c r="BA2645" i="1"/>
  <c r="BF2645" i="1" s="1"/>
  <c r="AY2645" i="1"/>
  <c r="BD2645" i="1" s="1"/>
  <c r="AZ2645" i="1"/>
  <c r="BE2645" i="1" s="1"/>
  <c r="BC2709" i="1"/>
  <c r="BH2709" i="1" s="1"/>
  <c r="BB2709" i="1"/>
  <c r="BG2709" i="1" s="1"/>
  <c r="BA2709" i="1"/>
  <c r="BF2709" i="1" s="1"/>
  <c r="AY2709" i="1"/>
  <c r="BD2709" i="1" s="1"/>
  <c r="AZ2709" i="1"/>
  <c r="BE2709" i="1" s="1"/>
  <c r="BC2773" i="1"/>
  <c r="BH2773" i="1" s="1"/>
  <c r="BB2773" i="1"/>
  <c r="BG2773" i="1" s="1"/>
  <c r="BA2773" i="1"/>
  <c r="BF2773" i="1" s="1"/>
  <c r="AY2773" i="1"/>
  <c r="BD2773" i="1" s="1"/>
  <c r="AZ2773" i="1"/>
  <c r="BE2773" i="1" s="1"/>
  <c r="BC2837" i="1"/>
  <c r="BH2837" i="1" s="1"/>
  <c r="BB2837" i="1"/>
  <c r="BG2837" i="1" s="1"/>
  <c r="BA2837" i="1"/>
  <c r="BF2837" i="1" s="1"/>
  <c r="AY2837" i="1"/>
  <c r="BD2837" i="1" s="1"/>
  <c r="AZ2837" i="1"/>
  <c r="BE2837" i="1" s="1"/>
  <c r="BC142" i="1"/>
  <c r="BH142" i="1" s="1"/>
  <c r="BB142" i="1"/>
  <c r="BG142" i="1" s="1"/>
  <c r="BA142" i="1"/>
  <c r="BF142" i="1" s="1"/>
  <c r="AZ142" i="1"/>
  <c r="BE142" i="1" s="1"/>
  <c r="AY142" i="1"/>
  <c r="BD142" i="1" s="1"/>
  <c r="BC270" i="1"/>
  <c r="BH270" i="1" s="1"/>
  <c r="BB270" i="1"/>
  <c r="BG270" i="1" s="1"/>
  <c r="BA270" i="1"/>
  <c r="BF270" i="1" s="1"/>
  <c r="AZ270" i="1"/>
  <c r="BE270" i="1" s="1"/>
  <c r="AY270" i="1"/>
  <c r="BD270" i="1" s="1"/>
  <c r="BC398" i="1"/>
  <c r="BH398" i="1" s="1"/>
  <c r="BB398" i="1"/>
  <c r="BG398" i="1" s="1"/>
  <c r="BA398" i="1"/>
  <c r="BF398" i="1" s="1"/>
  <c r="AZ398" i="1"/>
  <c r="BE398" i="1" s="1"/>
  <c r="AY398" i="1"/>
  <c r="BD398" i="1" s="1"/>
  <c r="BC526" i="1"/>
  <c r="BH526" i="1" s="1"/>
  <c r="BB526" i="1"/>
  <c r="BG526" i="1" s="1"/>
  <c r="BA526" i="1"/>
  <c r="BF526" i="1" s="1"/>
  <c r="AZ526" i="1"/>
  <c r="BE526" i="1" s="1"/>
  <c r="AY526" i="1"/>
  <c r="BD526" i="1" s="1"/>
  <c r="BC654" i="1"/>
  <c r="BH654" i="1" s="1"/>
  <c r="BB654" i="1"/>
  <c r="BG654" i="1" s="1"/>
  <c r="BA654" i="1"/>
  <c r="BF654" i="1" s="1"/>
  <c r="AZ654" i="1"/>
  <c r="BE654" i="1" s="1"/>
  <c r="AY654" i="1"/>
  <c r="BD654" i="1" s="1"/>
  <c r="BC804" i="1"/>
  <c r="BH804" i="1" s="1"/>
  <c r="BB804" i="1"/>
  <c r="BG804" i="1" s="1"/>
  <c r="BA804" i="1"/>
  <c r="BF804" i="1" s="1"/>
  <c r="AZ804" i="1"/>
  <c r="BE804" i="1" s="1"/>
  <c r="AY804" i="1"/>
  <c r="BD804" i="1" s="1"/>
  <c r="BC959" i="1"/>
  <c r="BH959" i="1" s="1"/>
  <c r="BA959" i="1"/>
  <c r="BF959" i="1" s="1"/>
  <c r="BB959" i="1"/>
  <c r="BG959" i="1" s="1"/>
  <c r="AZ959" i="1"/>
  <c r="BE959" i="1" s="1"/>
  <c r="AY959" i="1"/>
  <c r="BD959" i="1" s="1"/>
  <c r="BC1142" i="1"/>
  <c r="BH1142" i="1" s="1"/>
  <c r="BB1142" i="1"/>
  <c r="BG1142" i="1" s="1"/>
  <c r="BA1142" i="1"/>
  <c r="BF1142" i="1" s="1"/>
  <c r="AY1142" i="1"/>
  <c r="BD1142" i="1" s="1"/>
  <c r="AZ1142" i="1"/>
  <c r="BE1142" i="1" s="1"/>
  <c r="BC1316" i="1"/>
  <c r="BH1316" i="1" s="1"/>
  <c r="BB1316" i="1"/>
  <c r="BG1316" i="1" s="1"/>
  <c r="BA1316" i="1"/>
  <c r="BF1316" i="1" s="1"/>
  <c r="AZ1316" i="1"/>
  <c r="BE1316" i="1" s="1"/>
  <c r="AY1316" i="1"/>
  <c r="BD1316" i="1" s="1"/>
  <c r="BC1508" i="1"/>
  <c r="BH1508" i="1" s="1"/>
  <c r="BB1508" i="1"/>
  <c r="BG1508" i="1" s="1"/>
  <c r="BA1508" i="1"/>
  <c r="BF1508" i="1" s="1"/>
  <c r="AZ1508" i="1"/>
  <c r="BE1508" i="1" s="1"/>
  <c r="AY1508" i="1"/>
  <c r="BD1508" i="1" s="1"/>
  <c r="BC1764" i="1"/>
  <c r="BH1764" i="1" s="1"/>
  <c r="BB1764" i="1"/>
  <c r="BG1764" i="1" s="1"/>
  <c r="BA1764" i="1"/>
  <c r="BF1764" i="1" s="1"/>
  <c r="AZ1764" i="1"/>
  <c r="BE1764" i="1" s="1"/>
  <c r="AY1764" i="1"/>
  <c r="BD1764" i="1" s="1"/>
  <c r="BC2020" i="1"/>
  <c r="BH2020" i="1" s="1"/>
  <c r="BB2020" i="1"/>
  <c r="BG2020" i="1" s="1"/>
  <c r="BA2020" i="1"/>
  <c r="BF2020" i="1" s="1"/>
  <c r="AZ2020" i="1"/>
  <c r="BE2020" i="1" s="1"/>
  <c r="AY2020" i="1"/>
  <c r="BD2020" i="1" s="1"/>
  <c r="BC2238" i="1"/>
  <c r="BH2238" i="1" s="1"/>
  <c r="BB2238" i="1"/>
  <c r="BG2238" i="1" s="1"/>
  <c r="BA2238" i="1"/>
  <c r="BF2238" i="1" s="1"/>
  <c r="AZ2238" i="1"/>
  <c r="BE2238" i="1" s="1"/>
  <c r="AY2238" i="1"/>
  <c r="BD2238" i="1" s="1"/>
  <c r="BC2302" i="1"/>
  <c r="BH2302" i="1" s="1"/>
  <c r="BB2302" i="1"/>
  <c r="BG2302" i="1" s="1"/>
  <c r="BA2302" i="1"/>
  <c r="BF2302" i="1" s="1"/>
  <c r="AZ2302" i="1"/>
  <c r="BE2302" i="1" s="1"/>
  <c r="AY2302" i="1"/>
  <c r="BD2302" i="1" s="1"/>
  <c r="BC2366" i="1"/>
  <c r="BH2366" i="1" s="1"/>
  <c r="BB2366" i="1"/>
  <c r="BG2366" i="1" s="1"/>
  <c r="BA2366" i="1"/>
  <c r="BF2366" i="1" s="1"/>
  <c r="AZ2366" i="1"/>
  <c r="BE2366" i="1" s="1"/>
  <c r="AY2366" i="1"/>
  <c r="BD2366" i="1" s="1"/>
  <c r="BC2430" i="1"/>
  <c r="BH2430" i="1" s="1"/>
  <c r="BB2430" i="1"/>
  <c r="BG2430" i="1" s="1"/>
  <c r="BA2430" i="1"/>
  <c r="BF2430" i="1" s="1"/>
  <c r="AZ2430" i="1"/>
  <c r="BE2430" i="1" s="1"/>
  <c r="AY2430" i="1"/>
  <c r="BD2430" i="1" s="1"/>
  <c r="BC2494" i="1"/>
  <c r="BH2494" i="1" s="1"/>
  <c r="BB2494" i="1"/>
  <c r="BG2494" i="1" s="1"/>
  <c r="BA2494" i="1"/>
  <c r="BF2494" i="1" s="1"/>
  <c r="AZ2494" i="1"/>
  <c r="BE2494" i="1" s="1"/>
  <c r="AY2494" i="1"/>
  <c r="BD2494" i="1" s="1"/>
  <c r="BC2558" i="1"/>
  <c r="BH2558" i="1" s="1"/>
  <c r="BB2558" i="1"/>
  <c r="BG2558" i="1" s="1"/>
  <c r="BA2558" i="1"/>
  <c r="BF2558" i="1" s="1"/>
  <c r="AZ2558" i="1"/>
  <c r="BE2558" i="1" s="1"/>
  <c r="AY2558" i="1"/>
  <c r="BD2558" i="1" s="1"/>
  <c r="BC2622" i="1"/>
  <c r="BH2622" i="1" s="1"/>
  <c r="BB2622" i="1"/>
  <c r="BG2622" i="1" s="1"/>
  <c r="BA2622" i="1"/>
  <c r="BF2622" i="1" s="1"/>
  <c r="AZ2622" i="1"/>
  <c r="BE2622" i="1" s="1"/>
  <c r="AY2622" i="1"/>
  <c r="BD2622" i="1" s="1"/>
  <c r="BC2686" i="1"/>
  <c r="BH2686" i="1" s="1"/>
  <c r="BB2686" i="1"/>
  <c r="BG2686" i="1" s="1"/>
  <c r="BA2686" i="1"/>
  <c r="BF2686" i="1" s="1"/>
  <c r="AZ2686" i="1"/>
  <c r="BE2686" i="1" s="1"/>
  <c r="AY2686" i="1"/>
  <c r="BD2686" i="1" s="1"/>
  <c r="BC2750" i="1"/>
  <c r="BH2750" i="1" s="1"/>
  <c r="BB2750" i="1"/>
  <c r="BG2750" i="1" s="1"/>
  <c r="BA2750" i="1"/>
  <c r="BF2750" i="1" s="1"/>
  <c r="AZ2750" i="1"/>
  <c r="BE2750" i="1" s="1"/>
  <c r="AY2750" i="1"/>
  <c r="BD2750" i="1" s="1"/>
  <c r="BC2814" i="1"/>
  <c r="BH2814" i="1" s="1"/>
  <c r="BB2814" i="1"/>
  <c r="BG2814" i="1" s="1"/>
  <c r="BA2814" i="1"/>
  <c r="BF2814" i="1" s="1"/>
  <c r="AZ2814" i="1"/>
  <c r="BE2814" i="1" s="1"/>
  <c r="AY2814" i="1"/>
  <c r="BD2814" i="1" s="1"/>
  <c r="BC2878" i="1"/>
  <c r="BH2878" i="1" s="1"/>
  <c r="BB2878" i="1"/>
  <c r="BG2878" i="1" s="1"/>
  <c r="BA2878" i="1"/>
  <c r="BF2878" i="1" s="1"/>
  <c r="AZ2878" i="1"/>
  <c r="BE2878" i="1" s="1"/>
  <c r="AY2878" i="1"/>
  <c r="BD2878" i="1" s="1"/>
  <c r="BC239" i="1"/>
  <c r="BH239" i="1" s="1"/>
  <c r="BA239" i="1"/>
  <c r="BF239" i="1" s="1"/>
  <c r="BB239" i="1"/>
  <c r="BG239" i="1" s="1"/>
  <c r="AZ239" i="1"/>
  <c r="BE239" i="1" s="1"/>
  <c r="AY239" i="1"/>
  <c r="BD239" i="1" s="1"/>
  <c r="BC495" i="1"/>
  <c r="BH495" i="1" s="1"/>
  <c r="BA495" i="1"/>
  <c r="BF495" i="1" s="1"/>
  <c r="BB495" i="1"/>
  <c r="BG495" i="1" s="1"/>
  <c r="AZ495" i="1"/>
  <c r="BE495" i="1" s="1"/>
  <c r="AY495" i="1"/>
  <c r="BD495" i="1" s="1"/>
  <c r="BC759" i="1"/>
  <c r="BH759" i="1" s="1"/>
  <c r="BB759" i="1"/>
  <c r="BG759" i="1" s="1"/>
  <c r="BA759" i="1"/>
  <c r="BF759" i="1" s="1"/>
  <c r="AY759" i="1"/>
  <c r="BD759" i="1" s="1"/>
  <c r="AZ759" i="1"/>
  <c r="BE759" i="1" s="1"/>
  <c r="BC1015" i="1"/>
  <c r="BH1015" i="1" s="1"/>
  <c r="BB1015" i="1"/>
  <c r="BG1015" i="1" s="1"/>
  <c r="BA1015" i="1"/>
  <c r="BF1015" i="1" s="1"/>
  <c r="AY1015" i="1"/>
  <c r="BD1015" i="1" s="1"/>
  <c r="AZ1015" i="1"/>
  <c r="BE1015" i="1" s="1"/>
  <c r="BC1271" i="1"/>
  <c r="BH1271" i="1" s="1"/>
  <c r="BB1271" i="1"/>
  <c r="BG1271" i="1" s="1"/>
  <c r="BA1271" i="1"/>
  <c r="BF1271" i="1" s="1"/>
  <c r="AY1271" i="1"/>
  <c r="BD1271" i="1" s="1"/>
  <c r="AZ1271" i="1"/>
  <c r="BE1271" i="1" s="1"/>
  <c r="BC1564" i="1"/>
  <c r="BH1564" i="1" s="1"/>
  <c r="BB1564" i="1"/>
  <c r="BG1564" i="1" s="1"/>
  <c r="BA1564" i="1"/>
  <c r="BF1564" i="1" s="1"/>
  <c r="AZ1564" i="1"/>
  <c r="BE1564" i="1" s="1"/>
  <c r="AY1564" i="1"/>
  <c r="BD1564" i="1" s="1"/>
  <c r="BC2076" i="1"/>
  <c r="BH2076" i="1" s="1"/>
  <c r="BB2076" i="1"/>
  <c r="BG2076" i="1" s="1"/>
  <c r="BA2076" i="1"/>
  <c r="BF2076" i="1" s="1"/>
  <c r="AZ2076" i="1"/>
  <c r="BE2076" i="1" s="1"/>
  <c r="AY2076" i="1"/>
  <c r="BD2076" i="1" s="1"/>
  <c r="BC188" i="1"/>
  <c r="BH188" i="1" s="1"/>
  <c r="BB188" i="1"/>
  <c r="BG188" i="1" s="1"/>
  <c r="BA188" i="1"/>
  <c r="BF188" i="1" s="1"/>
  <c r="AZ188" i="1"/>
  <c r="BE188" i="1" s="1"/>
  <c r="AY188" i="1"/>
  <c r="BD188" i="1" s="1"/>
  <c r="BC444" i="1"/>
  <c r="BH444" i="1" s="1"/>
  <c r="BB444" i="1"/>
  <c r="BG444" i="1" s="1"/>
  <c r="BA444" i="1"/>
  <c r="BF444" i="1" s="1"/>
  <c r="AZ444" i="1"/>
  <c r="BE444" i="1" s="1"/>
  <c r="AY444" i="1"/>
  <c r="BD444" i="1" s="1"/>
  <c r="BC700" i="1"/>
  <c r="BH700" i="1" s="1"/>
  <c r="BB700" i="1"/>
  <c r="BG700" i="1" s="1"/>
  <c r="BA700" i="1"/>
  <c r="BF700" i="1" s="1"/>
  <c r="AZ700" i="1"/>
  <c r="BE700" i="1" s="1"/>
  <c r="AY700" i="1"/>
  <c r="BD700" i="1" s="1"/>
  <c r="BC1172" i="1"/>
  <c r="BH1172" i="1" s="1"/>
  <c r="BB1172" i="1"/>
  <c r="BG1172" i="1" s="1"/>
  <c r="BA1172" i="1"/>
  <c r="BF1172" i="1" s="1"/>
  <c r="AZ1172" i="1"/>
  <c r="BE1172" i="1" s="1"/>
  <c r="AY1172" i="1"/>
  <c r="BD1172" i="1" s="1"/>
  <c r="BC1684" i="1"/>
  <c r="BH1684" i="1" s="1"/>
  <c r="BB1684" i="1"/>
  <c r="BG1684" i="1" s="1"/>
  <c r="BA1684" i="1"/>
  <c r="BF1684" i="1" s="1"/>
  <c r="AZ1684" i="1"/>
  <c r="BE1684" i="1" s="1"/>
  <c r="AY1684" i="1"/>
  <c r="BD1684" i="1" s="1"/>
  <c r="BC2196" i="1"/>
  <c r="BH2196" i="1" s="1"/>
  <c r="BB2196" i="1"/>
  <c r="BG2196" i="1" s="1"/>
  <c r="BA2196" i="1"/>
  <c r="BF2196" i="1" s="1"/>
  <c r="AZ2196" i="1"/>
  <c r="BE2196" i="1" s="1"/>
  <c r="AY2196" i="1"/>
  <c r="BD2196" i="1" s="1"/>
  <c r="BC844" i="1"/>
  <c r="BH844" i="1" s="1"/>
  <c r="BB844" i="1"/>
  <c r="BG844" i="1" s="1"/>
  <c r="BA844" i="1"/>
  <c r="BF844" i="1" s="1"/>
  <c r="AZ844" i="1"/>
  <c r="BE844" i="1" s="1"/>
  <c r="AY844" i="1"/>
  <c r="BD844" i="1" s="1"/>
  <c r="BC1356" i="1"/>
  <c r="BH1356" i="1" s="1"/>
  <c r="BB1356" i="1"/>
  <c r="BG1356" i="1" s="1"/>
  <c r="BA1356" i="1"/>
  <c r="BF1356" i="1" s="1"/>
  <c r="AZ1356" i="1"/>
  <c r="BE1356" i="1" s="1"/>
  <c r="AY1356" i="1"/>
  <c r="BD1356" i="1" s="1"/>
  <c r="BC1868" i="1"/>
  <c r="BH1868" i="1" s="1"/>
  <c r="BB1868" i="1"/>
  <c r="BG1868" i="1" s="1"/>
  <c r="BA1868" i="1"/>
  <c r="BF1868" i="1" s="1"/>
  <c r="AZ1868" i="1"/>
  <c r="BE1868" i="1" s="1"/>
  <c r="AY1868" i="1"/>
  <c r="BD1868" i="1" s="1"/>
  <c r="BB276" i="1"/>
  <c r="BG276" i="1" s="1"/>
  <c r="BA276" i="1"/>
  <c r="BF276" i="1" s="1"/>
  <c r="BC276" i="1"/>
  <c r="BH276" i="1" s="1"/>
  <c r="AZ276" i="1"/>
  <c r="BE276" i="1" s="1"/>
  <c r="AY276" i="1"/>
  <c r="BD276" i="1" s="1"/>
  <c r="BC532" i="1"/>
  <c r="BH532" i="1" s="1"/>
  <c r="BB532" i="1"/>
  <c r="BG532" i="1" s="1"/>
  <c r="BA532" i="1"/>
  <c r="BF532" i="1" s="1"/>
  <c r="AZ532" i="1"/>
  <c r="BE532" i="1" s="1"/>
  <c r="AY532" i="1"/>
  <c r="BD532" i="1" s="1"/>
  <c r="BC836" i="1"/>
  <c r="BH836" i="1" s="1"/>
  <c r="BB836" i="1"/>
  <c r="BG836" i="1" s="1"/>
  <c r="BA836" i="1"/>
  <c r="BF836" i="1" s="1"/>
  <c r="AZ836" i="1"/>
  <c r="BE836" i="1" s="1"/>
  <c r="AY836" i="1"/>
  <c r="BD836" i="1" s="1"/>
  <c r="BC1348" i="1"/>
  <c r="BH1348" i="1" s="1"/>
  <c r="BB1348" i="1"/>
  <c r="BG1348" i="1" s="1"/>
  <c r="BA1348" i="1"/>
  <c r="BF1348" i="1" s="1"/>
  <c r="AZ1348" i="1"/>
  <c r="BE1348" i="1" s="1"/>
  <c r="AY1348" i="1"/>
  <c r="BD1348" i="1" s="1"/>
  <c r="BC1860" i="1"/>
  <c r="BH1860" i="1" s="1"/>
  <c r="BB1860" i="1"/>
  <c r="BG1860" i="1" s="1"/>
  <c r="BA1860" i="1"/>
  <c r="BF1860" i="1" s="1"/>
  <c r="AZ1860" i="1"/>
  <c r="BE1860" i="1" s="1"/>
  <c r="AY1860" i="1"/>
  <c r="BD1860" i="1" s="1"/>
  <c r="BC1020" i="1"/>
  <c r="BH1020" i="1" s="1"/>
  <c r="BB1020" i="1"/>
  <c r="BG1020" i="1" s="1"/>
  <c r="BA1020" i="1"/>
  <c r="BF1020" i="1" s="1"/>
  <c r="AZ1020" i="1"/>
  <c r="BE1020" i="1" s="1"/>
  <c r="AY1020" i="1"/>
  <c r="BD1020" i="1" s="1"/>
  <c r="BC1532" i="1"/>
  <c r="BH1532" i="1" s="1"/>
  <c r="BB1532" i="1"/>
  <c r="BG1532" i="1" s="1"/>
  <c r="BA1532" i="1"/>
  <c r="BF1532" i="1" s="1"/>
  <c r="AZ1532" i="1"/>
  <c r="BE1532" i="1" s="1"/>
  <c r="AY1532" i="1"/>
  <c r="BD1532" i="1" s="1"/>
  <c r="BC2044" i="1"/>
  <c r="BH2044" i="1" s="1"/>
  <c r="BB2044" i="1"/>
  <c r="BG2044" i="1" s="1"/>
  <c r="BA2044" i="1"/>
  <c r="BF2044" i="1" s="1"/>
  <c r="AZ2044" i="1"/>
  <c r="BE2044" i="1" s="1"/>
  <c r="AY2044" i="1"/>
  <c r="BD2044" i="1" s="1"/>
  <c r="BC300" i="1"/>
  <c r="BH300" i="1" s="1"/>
  <c r="BB300" i="1"/>
  <c r="BG300" i="1" s="1"/>
  <c r="BA300" i="1"/>
  <c r="BF300" i="1" s="1"/>
  <c r="AZ300" i="1"/>
  <c r="BE300" i="1" s="1"/>
  <c r="AY300" i="1"/>
  <c r="BD300" i="1" s="1"/>
  <c r="BC556" i="1"/>
  <c r="BH556" i="1" s="1"/>
  <c r="BB556" i="1"/>
  <c r="BG556" i="1" s="1"/>
  <c r="BA556" i="1"/>
  <c r="BF556" i="1" s="1"/>
  <c r="AZ556" i="1"/>
  <c r="BE556" i="1" s="1"/>
  <c r="AY556" i="1"/>
  <c r="BD556" i="1" s="1"/>
  <c r="BC884" i="1"/>
  <c r="BH884" i="1" s="1"/>
  <c r="BB884" i="1"/>
  <c r="BG884" i="1" s="1"/>
  <c r="BA884" i="1"/>
  <c r="BF884" i="1" s="1"/>
  <c r="AZ884" i="1"/>
  <c r="BE884" i="1" s="1"/>
  <c r="AY884" i="1"/>
  <c r="BD884" i="1" s="1"/>
  <c r="BC1396" i="1"/>
  <c r="BH1396" i="1" s="1"/>
  <c r="BB1396" i="1"/>
  <c r="BG1396" i="1" s="1"/>
  <c r="BA1396" i="1"/>
  <c r="BF1396" i="1" s="1"/>
  <c r="AZ1396" i="1"/>
  <c r="BE1396" i="1" s="1"/>
  <c r="AY1396" i="1"/>
  <c r="BD1396" i="1" s="1"/>
  <c r="BC1908" i="1"/>
  <c r="BH1908" i="1" s="1"/>
  <c r="BB1908" i="1"/>
  <c r="BG1908" i="1" s="1"/>
  <c r="BA1908" i="1"/>
  <c r="BF1908" i="1" s="1"/>
  <c r="AZ1908" i="1"/>
  <c r="BE1908" i="1" s="1"/>
  <c r="AY1908" i="1"/>
  <c r="BD1908" i="1" s="1"/>
  <c r="BC2252" i="1"/>
  <c r="BH2252" i="1" s="1"/>
  <c r="BB2252" i="1"/>
  <c r="BG2252" i="1" s="1"/>
  <c r="BA2252" i="1"/>
  <c r="BF2252" i="1" s="1"/>
  <c r="AZ2252" i="1"/>
  <c r="BE2252" i="1" s="1"/>
  <c r="AY2252" i="1"/>
  <c r="BD2252" i="1" s="1"/>
  <c r="BC2316" i="1"/>
  <c r="BH2316" i="1" s="1"/>
  <c r="BB2316" i="1"/>
  <c r="BG2316" i="1" s="1"/>
  <c r="BA2316" i="1"/>
  <c r="BF2316" i="1" s="1"/>
  <c r="AZ2316" i="1"/>
  <c r="BE2316" i="1" s="1"/>
  <c r="AY2316" i="1"/>
  <c r="BD2316" i="1" s="1"/>
  <c r="BC2380" i="1"/>
  <c r="BH2380" i="1" s="1"/>
  <c r="BB2380" i="1"/>
  <c r="BG2380" i="1" s="1"/>
  <c r="BA2380" i="1"/>
  <c r="BF2380" i="1" s="1"/>
  <c r="AZ2380" i="1"/>
  <c r="BE2380" i="1" s="1"/>
  <c r="AY2380" i="1"/>
  <c r="BD2380" i="1" s="1"/>
  <c r="BC2444" i="1"/>
  <c r="BH2444" i="1" s="1"/>
  <c r="BB2444" i="1"/>
  <c r="BG2444" i="1" s="1"/>
  <c r="BA2444" i="1"/>
  <c r="BF2444" i="1" s="1"/>
  <c r="AZ2444" i="1"/>
  <c r="BE2444" i="1" s="1"/>
  <c r="AY2444" i="1"/>
  <c r="BD2444" i="1" s="1"/>
  <c r="BC2508" i="1"/>
  <c r="BH2508" i="1" s="1"/>
  <c r="BB2508" i="1"/>
  <c r="BG2508" i="1" s="1"/>
  <c r="BA2508" i="1"/>
  <c r="BF2508" i="1" s="1"/>
  <c r="AZ2508" i="1"/>
  <c r="BE2508" i="1" s="1"/>
  <c r="AY2508" i="1"/>
  <c r="BD2508" i="1" s="1"/>
  <c r="BC2572" i="1"/>
  <c r="BH2572" i="1" s="1"/>
  <c r="BB2572" i="1"/>
  <c r="BG2572" i="1" s="1"/>
  <c r="BA2572" i="1"/>
  <c r="BF2572" i="1" s="1"/>
  <c r="AZ2572" i="1"/>
  <c r="BE2572" i="1" s="1"/>
  <c r="AY2572" i="1"/>
  <c r="BD2572" i="1" s="1"/>
  <c r="BC2636" i="1"/>
  <c r="BH2636" i="1" s="1"/>
  <c r="BB2636" i="1"/>
  <c r="BG2636" i="1" s="1"/>
  <c r="BA2636" i="1"/>
  <c r="BF2636" i="1" s="1"/>
  <c r="AZ2636" i="1"/>
  <c r="BE2636" i="1" s="1"/>
  <c r="AY2636" i="1"/>
  <c r="BD2636" i="1" s="1"/>
  <c r="BC2700" i="1"/>
  <c r="BH2700" i="1" s="1"/>
  <c r="BB2700" i="1"/>
  <c r="BG2700" i="1" s="1"/>
  <c r="BA2700" i="1"/>
  <c r="BF2700" i="1" s="1"/>
  <c r="AZ2700" i="1"/>
  <c r="BE2700" i="1" s="1"/>
  <c r="AY2700" i="1"/>
  <c r="BD2700" i="1" s="1"/>
  <c r="BC2764" i="1"/>
  <c r="BH2764" i="1" s="1"/>
  <c r="BB2764" i="1"/>
  <c r="BG2764" i="1" s="1"/>
  <c r="BA2764" i="1"/>
  <c r="BF2764" i="1" s="1"/>
  <c r="AZ2764" i="1"/>
  <c r="BE2764" i="1" s="1"/>
  <c r="AY2764" i="1"/>
  <c r="BD2764" i="1" s="1"/>
  <c r="BC2828" i="1"/>
  <c r="BH2828" i="1" s="1"/>
  <c r="BB2828" i="1"/>
  <c r="BG2828" i="1" s="1"/>
  <c r="BA2828" i="1"/>
  <c r="BF2828" i="1" s="1"/>
  <c r="AZ2828" i="1"/>
  <c r="BE2828" i="1" s="1"/>
  <c r="AY2828" i="1"/>
  <c r="BD2828" i="1" s="1"/>
  <c r="BC2892" i="1"/>
  <c r="BH2892" i="1" s="1"/>
  <c r="BB2892" i="1"/>
  <c r="BG2892" i="1" s="1"/>
  <c r="BA2892" i="1"/>
  <c r="BF2892" i="1" s="1"/>
  <c r="AZ2892" i="1"/>
  <c r="BE2892" i="1" s="1"/>
  <c r="AY2892" i="1"/>
  <c r="BD2892" i="1" s="1"/>
  <c r="BB2819" i="1"/>
  <c r="BG2819" i="1" s="1"/>
  <c r="AZ2819" i="1"/>
  <c r="BE2819" i="1" s="1"/>
  <c r="AY2819" i="1"/>
  <c r="BD2819" i="1" s="1"/>
  <c r="BC2819" i="1"/>
  <c r="BH2819" i="1" s="1"/>
  <c r="BA2819" i="1"/>
  <c r="BF2819" i="1" s="1"/>
  <c r="BC153" i="1"/>
  <c r="BH153" i="1" s="1"/>
  <c r="BB153" i="1"/>
  <c r="BG153" i="1" s="1"/>
  <c r="BA153" i="1"/>
  <c r="BF153" i="1" s="1"/>
  <c r="AY153" i="1"/>
  <c r="BD153" i="1" s="1"/>
  <c r="AZ153" i="1"/>
  <c r="BE153" i="1" s="1"/>
  <c r="BC265" i="1"/>
  <c r="BH265" i="1" s="1"/>
  <c r="BB265" i="1"/>
  <c r="BG265" i="1" s="1"/>
  <c r="BA265" i="1"/>
  <c r="BF265" i="1" s="1"/>
  <c r="AZ265" i="1"/>
  <c r="BE265" i="1" s="1"/>
  <c r="AY265" i="1"/>
  <c r="BD265" i="1" s="1"/>
  <c r="BC409" i="1"/>
  <c r="BH409" i="1" s="1"/>
  <c r="BB409" i="1"/>
  <c r="BG409" i="1" s="1"/>
  <c r="BA409" i="1"/>
  <c r="BF409" i="1" s="1"/>
  <c r="AZ409" i="1"/>
  <c r="BE409" i="1" s="1"/>
  <c r="AY409" i="1"/>
  <c r="BD409" i="1" s="1"/>
  <c r="BC521" i="1"/>
  <c r="BH521" i="1" s="1"/>
  <c r="BB521" i="1"/>
  <c r="BG521" i="1" s="1"/>
  <c r="BA521" i="1"/>
  <c r="BF521" i="1" s="1"/>
  <c r="AZ521" i="1"/>
  <c r="BE521" i="1" s="1"/>
  <c r="AY521" i="1"/>
  <c r="BD521" i="1" s="1"/>
  <c r="BC665" i="1"/>
  <c r="BH665" i="1" s="1"/>
  <c r="BB665" i="1"/>
  <c r="BG665" i="1" s="1"/>
  <c r="BA665" i="1"/>
  <c r="BF665" i="1" s="1"/>
  <c r="AZ665" i="1"/>
  <c r="BE665" i="1" s="1"/>
  <c r="AY665" i="1"/>
  <c r="BD665" i="1" s="1"/>
  <c r="BC777" i="1"/>
  <c r="BH777" i="1" s="1"/>
  <c r="BB777" i="1"/>
  <c r="BG777" i="1" s="1"/>
  <c r="BA777" i="1"/>
  <c r="BF777" i="1" s="1"/>
  <c r="AZ777" i="1"/>
  <c r="BE777" i="1" s="1"/>
  <c r="AY777" i="1"/>
  <c r="BD777" i="1" s="1"/>
  <c r="BC921" i="1"/>
  <c r="BH921" i="1" s="1"/>
  <c r="BB921" i="1"/>
  <c r="BG921" i="1" s="1"/>
  <c r="BA921" i="1"/>
  <c r="BF921" i="1" s="1"/>
  <c r="AZ921" i="1"/>
  <c r="BE921" i="1" s="1"/>
  <c r="AY921" i="1"/>
  <c r="BD921" i="1" s="1"/>
  <c r="BC1033" i="1"/>
  <c r="BH1033" i="1" s="1"/>
  <c r="BB1033" i="1"/>
  <c r="BG1033" i="1" s="1"/>
  <c r="BA1033" i="1"/>
  <c r="BF1033" i="1" s="1"/>
  <c r="AZ1033" i="1"/>
  <c r="BE1033" i="1" s="1"/>
  <c r="AY1033" i="1"/>
  <c r="BD1033" i="1" s="1"/>
  <c r="BC1177" i="1"/>
  <c r="BH1177" i="1" s="1"/>
  <c r="BB1177" i="1"/>
  <c r="BG1177" i="1" s="1"/>
  <c r="BA1177" i="1"/>
  <c r="BF1177" i="1" s="1"/>
  <c r="AZ1177" i="1"/>
  <c r="BE1177" i="1" s="1"/>
  <c r="AY1177" i="1"/>
  <c r="BD1177" i="1" s="1"/>
  <c r="BC1289" i="1"/>
  <c r="BH1289" i="1" s="1"/>
  <c r="BB1289" i="1"/>
  <c r="BG1289" i="1" s="1"/>
  <c r="BA1289" i="1"/>
  <c r="BF1289" i="1" s="1"/>
  <c r="AZ1289" i="1"/>
  <c r="BE1289" i="1" s="1"/>
  <c r="AY1289" i="1"/>
  <c r="BD1289" i="1" s="1"/>
  <c r="BC170" i="1"/>
  <c r="BH170" i="1" s="1"/>
  <c r="BB170" i="1"/>
  <c r="BG170" i="1" s="1"/>
  <c r="BA170" i="1"/>
  <c r="BF170" i="1" s="1"/>
  <c r="AY170" i="1"/>
  <c r="BD170" i="1" s="1"/>
  <c r="AZ170" i="1"/>
  <c r="BE170" i="1" s="1"/>
  <c r="BC242" i="1"/>
  <c r="BH242" i="1" s="1"/>
  <c r="BB242" i="1"/>
  <c r="BG242" i="1" s="1"/>
  <c r="BA242" i="1"/>
  <c r="BF242" i="1" s="1"/>
  <c r="AZ242" i="1"/>
  <c r="BE242" i="1" s="1"/>
  <c r="AY242" i="1"/>
  <c r="BD242" i="1" s="1"/>
  <c r="BC338" i="1"/>
  <c r="BH338" i="1" s="1"/>
  <c r="BB338" i="1"/>
  <c r="BG338" i="1" s="1"/>
  <c r="BA338" i="1"/>
  <c r="BF338" i="1" s="1"/>
  <c r="AZ338" i="1"/>
  <c r="BE338" i="1" s="1"/>
  <c r="AY338" i="1"/>
  <c r="BD338" i="1" s="1"/>
  <c r="BC642" i="1"/>
  <c r="BH642" i="1" s="1"/>
  <c r="BB642" i="1"/>
  <c r="BG642" i="1" s="1"/>
  <c r="BA642" i="1"/>
  <c r="BF642" i="1" s="1"/>
  <c r="AZ642" i="1"/>
  <c r="BE642" i="1" s="1"/>
  <c r="AY642" i="1"/>
  <c r="BD642" i="1" s="1"/>
  <c r="BC682" i="1"/>
  <c r="BH682" i="1" s="1"/>
  <c r="BB682" i="1"/>
  <c r="BG682" i="1" s="1"/>
  <c r="BA682" i="1"/>
  <c r="BF682" i="1" s="1"/>
  <c r="AZ682" i="1"/>
  <c r="BE682" i="1" s="1"/>
  <c r="AY682" i="1"/>
  <c r="BD682" i="1" s="1"/>
  <c r="BC754" i="1"/>
  <c r="BH754" i="1" s="1"/>
  <c r="BB754" i="1"/>
  <c r="BG754" i="1" s="1"/>
  <c r="BA754" i="1"/>
  <c r="BF754" i="1" s="1"/>
  <c r="AZ754" i="1"/>
  <c r="BE754" i="1" s="1"/>
  <c r="AY754" i="1"/>
  <c r="BD754" i="1" s="1"/>
  <c r="BC850" i="1"/>
  <c r="BH850" i="1" s="1"/>
  <c r="BB850" i="1"/>
  <c r="BG850" i="1" s="1"/>
  <c r="BA850" i="1"/>
  <c r="BF850" i="1" s="1"/>
  <c r="AZ850" i="1"/>
  <c r="BE850" i="1" s="1"/>
  <c r="AY850" i="1"/>
  <c r="BD850" i="1" s="1"/>
  <c r="BC1154" i="1"/>
  <c r="BH1154" i="1" s="1"/>
  <c r="BB1154" i="1"/>
  <c r="BG1154" i="1" s="1"/>
  <c r="BA1154" i="1"/>
  <c r="BF1154" i="1" s="1"/>
  <c r="AZ1154" i="1"/>
  <c r="BE1154" i="1" s="1"/>
  <c r="AY1154" i="1"/>
  <c r="BD1154" i="1" s="1"/>
  <c r="BC1194" i="1"/>
  <c r="BH1194" i="1" s="1"/>
  <c r="BB1194" i="1"/>
  <c r="BG1194" i="1" s="1"/>
  <c r="BA1194" i="1"/>
  <c r="BF1194" i="1" s="1"/>
  <c r="AZ1194" i="1"/>
  <c r="BE1194" i="1" s="1"/>
  <c r="AY1194" i="1"/>
  <c r="BD1194" i="1" s="1"/>
  <c r="BC1266" i="1"/>
  <c r="BH1266" i="1" s="1"/>
  <c r="BB1266" i="1"/>
  <c r="BG1266" i="1" s="1"/>
  <c r="BA1266" i="1"/>
  <c r="BF1266" i="1" s="1"/>
  <c r="AZ1266" i="1"/>
  <c r="BE1266" i="1" s="1"/>
  <c r="AY1266" i="1"/>
  <c r="BD1266" i="1" s="1"/>
  <c r="BC1362" i="1"/>
  <c r="BH1362" i="1" s="1"/>
  <c r="BB1362" i="1"/>
  <c r="BG1362" i="1" s="1"/>
  <c r="BA1362" i="1"/>
  <c r="BF1362" i="1" s="1"/>
  <c r="AZ1362" i="1"/>
  <c r="BE1362" i="1" s="1"/>
  <c r="AY1362" i="1"/>
  <c r="BD1362" i="1" s="1"/>
  <c r="BC1666" i="1"/>
  <c r="BH1666" i="1" s="1"/>
  <c r="BB1666" i="1"/>
  <c r="BG1666" i="1" s="1"/>
  <c r="BA1666" i="1"/>
  <c r="BF1666" i="1" s="1"/>
  <c r="AZ1666" i="1"/>
  <c r="BE1666" i="1" s="1"/>
  <c r="AY1666" i="1"/>
  <c r="BD1666" i="1" s="1"/>
  <c r="BC1706" i="1"/>
  <c r="BH1706" i="1" s="1"/>
  <c r="BB1706" i="1"/>
  <c r="BG1706" i="1" s="1"/>
  <c r="BA1706" i="1"/>
  <c r="BF1706" i="1" s="1"/>
  <c r="AZ1706" i="1"/>
  <c r="BE1706" i="1" s="1"/>
  <c r="AY1706" i="1"/>
  <c r="BD1706" i="1" s="1"/>
  <c r="BC1778" i="1"/>
  <c r="BH1778" i="1" s="1"/>
  <c r="BB1778" i="1"/>
  <c r="BG1778" i="1" s="1"/>
  <c r="BA1778" i="1"/>
  <c r="BF1778" i="1" s="1"/>
  <c r="AZ1778" i="1"/>
  <c r="BE1778" i="1" s="1"/>
  <c r="AY1778" i="1"/>
  <c r="BD1778" i="1" s="1"/>
  <c r="BC1874" i="1"/>
  <c r="BH1874" i="1" s="1"/>
  <c r="BB1874" i="1"/>
  <c r="BG1874" i="1" s="1"/>
  <c r="BA1874" i="1"/>
  <c r="BF1874" i="1" s="1"/>
  <c r="AZ1874" i="1"/>
  <c r="BE1874" i="1" s="1"/>
  <c r="AY1874" i="1"/>
  <c r="BD1874" i="1" s="1"/>
  <c r="BC2178" i="1"/>
  <c r="BH2178" i="1" s="1"/>
  <c r="BB2178" i="1"/>
  <c r="BG2178" i="1" s="1"/>
  <c r="BA2178" i="1"/>
  <c r="BF2178" i="1" s="1"/>
  <c r="AZ2178" i="1"/>
  <c r="BE2178" i="1" s="1"/>
  <c r="AY2178" i="1"/>
  <c r="BD2178" i="1" s="1"/>
  <c r="BC2218" i="1"/>
  <c r="BH2218" i="1" s="1"/>
  <c r="BB2218" i="1"/>
  <c r="BG2218" i="1" s="1"/>
  <c r="AZ2218" i="1"/>
  <c r="BE2218" i="1" s="1"/>
  <c r="AY2218" i="1"/>
  <c r="BD2218" i="1" s="1"/>
  <c r="BA2218" i="1"/>
  <c r="BF2218" i="1" s="1"/>
  <c r="BC2290" i="1"/>
  <c r="BH2290" i="1" s="1"/>
  <c r="BB2290" i="1"/>
  <c r="BG2290" i="1" s="1"/>
  <c r="AZ2290" i="1"/>
  <c r="BE2290" i="1" s="1"/>
  <c r="AY2290" i="1"/>
  <c r="BD2290" i="1" s="1"/>
  <c r="BA2290" i="1"/>
  <c r="BF2290" i="1" s="1"/>
  <c r="BC2386" i="1"/>
  <c r="BH2386" i="1" s="1"/>
  <c r="BB2386" i="1"/>
  <c r="BG2386" i="1" s="1"/>
  <c r="AZ2386" i="1"/>
  <c r="BE2386" i="1" s="1"/>
  <c r="AY2386" i="1"/>
  <c r="BD2386" i="1" s="1"/>
  <c r="BA2386" i="1"/>
  <c r="BF2386" i="1" s="1"/>
  <c r="BC2690" i="1"/>
  <c r="BH2690" i="1" s="1"/>
  <c r="BB2690" i="1"/>
  <c r="BG2690" i="1" s="1"/>
  <c r="AZ2690" i="1"/>
  <c r="BE2690" i="1" s="1"/>
  <c r="AY2690" i="1"/>
  <c r="BD2690" i="1" s="1"/>
  <c r="BA2690" i="1"/>
  <c r="BF2690" i="1" s="1"/>
  <c r="BC2730" i="1"/>
  <c r="BH2730" i="1" s="1"/>
  <c r="BB2730" i="1"/>
  <c r="BG2730" i="1" s="1"/>
  <c r="AZ2730" i="1"/>
  <c r="BE2730" i="1" s="1"/>
  <c r="AY2730" i="1"/>
  <c r="BD2730" i="1" s="1"/>
  <c r="BA2730" i="1"/>
  <c r="BF2730" i="1" s="1"/>
  <c r="BC2802" i="1"/>
  <c r="BH2802" i="1" s="1"/>
  <c r="BB2802" i="1"/>
  <c r="BG2802" i="1" s="1"/>
  <c r="AZ2802" i="1"/>
  <c r="BE2802" i="1" s="1"/>
  <c r="AY2802" i="1"/>
  <c r="BD2802" i="1" s="1"/>
  <c r="BA2802" i="1"/>
  <c r="BF2802" i="1" s="1"/>
  <c r="BC2898" i="1"/>
  <c r="BH2898" i="1" s="1"/>
  <c r="BB2898" i="1"/>
  <c r="BG2898" i="1" s="1"/>
  <c r="AZ2898" i="1"/>
  <c r="BE2898" i="1" s="1"/>
  <c r="AY2898" i="1"/>
  <c r="BD2898" i="1" s="1"/>
  <c r="BA2898" i="1"/>
  <c r="BF2898" i="1" s="1"/>
  <c r="AJ1450" i="1"/>
  <c r="AM1450" i="1" s="1"/>
  <c r="AJ385" i="1"/>
  <c r="AC924" i="1"/>
  <c r="AH924" i="1" s="1"/>
  <c r="AI924" i="1" s="1"/>
  <c r="AJ2161" i="1"/>
  <c r="AN2161" i="1" s="1"/>
  <c r="Y2545" i="1"/>
  <c r="AD2545" i="1" s="1"/>
  <c r="AI2545" i="1" s="1"/>
  <c r="AJ1185" i="1"/>
  <c r="AM1185" i="1" s="1"/>
  <c r="AJ2721" i="1"/>
  <c r="BC205" i="1"/>
  <c r="BH205" i="1" s="1"/>
  <c r="BB205" i="1"/>
  <c r="BG205" i="1" s="1"/>
  <c r="BA205" i="1"/>
  <c r="BF205" i="1" s="1"/>
  <c r="AZ205" i="1"/>
  <c r="BE205" i="1" s="1"/>
  <c r="AY205" i="1"/>
  <c r="BD205" i="1" s="1"/>
  <c r="BC333" i="1"/>
  <c r="BH333" i="1" s="1"/>
  <c r="BB333" i="1"/>
  <c r="BG333" i="1" s="1"/>
  <c r="BA333" i="1"/>
  <c r="BF333" i="1" s="1"/>
  <c r="AZ333" i="1"/>
  <c r="BE333" i="1" s="1"/>
  <c r="AY333" i="1"/>
  <c r="BD333" i="1" s="1"/>
  <c r="BC461" i="1"/>
  <c r="BH461" i="1" s="1"/>
  <c r="BB461" i="1"/>
  <c r="BG461" i="1" s="1"/>
  <c r="BA461" i="1"/>
  <c r="BF461" i="1" s="1"/>
  <c r="AZ461" i="1"/>
  <c r="BE461" i="1" s="1"/>
  <c r="AY461" i="1"/>
  <c r="BD461" i="1" s="1"/>
  <c r="BC589" i="1"/>
  <c r="BH589" i="1" s="1"/>
  <c r="BB589" i="1"/>
  <c r="BG589" i="1" s="1"/>
  <c r="BA589" i="1"/>
  <c r="BF589" i="1" s="1"/>
  <c r="AZ589" i="1"/>
  <c r="BE589" i="1" s="1"/>
  <c r="AY589" i="1"/>
  <c r="BD589" i="1" s="1"/>
  <c r="BC717" i="1"/>
  <c r="BH717" i="1" s="1"/>
  <c r="BB717" i="1"/>
  <c r="BG717" i="1" s="1"/>
  <c r="BA717" i="1"/>
  <c r="BF717" i="1" s="1"/>
  <c r="AZ717" i="1"/>
  <c r="BE717" i="1" s="1"/>
  <c r="AY717" i="1"/>
  <c r="BD717" i="1" s="1"/>
  <c r="BC830" i="1"/>
  <c r="BH830" i="1" s="1"/>
  <c r="BB830" i="1"/>
  <c r="BG830" i="1" s="1"/>
  <c r="BA830" i="1"/>
  <c r="BF830" i="1" s="1"/>
  <c r="AZ830" i="1"/>
  <c r="BE830" i="1" s="1"/>
  <c r="AY830" i="1"/>
  <c r="BD830" i="1" s="1"/>
  <c r="BC958" i="1"/>
  <c r="BH958" i="1" s="1"/>
  <c r="BB958" i="1"/>
  <c r="BG958" i="1" s="1"/>
  <c r="BA958" i="1"/>
  <c r="BF958" i="1" s="1"/>
  <c r="AZ958" i="1"/>
  <c r="BE958" i="1" s="1"/>
  <c r="AY958" i="1"/>
  <c r="BD958" i="1" s="1"/>
  <c r="BC1086" i="1"/>
  <c r="BH1086" i="1" s="1"/>
  <c r="BB1086" i="1"/>
  <c r="BG1086" i="1" s="1"/>
  <c r="BA1086" i="1"/>
  <c r="BF1086" i="1" s="1"/>
  <c r="AZ1086" i="1"/>
  <c r="BE1086" i="1" s="1"/>
  <c r="AY1086" i="1"/>
  <c r="BD1086" i="1" s="1"/>
  <c r="BC1214" i="1"/>
  <c r="BH1214" i="1" s="1"/>
  <c r="BB1214" i="1"/>
  <c r="BG1214" i="1" s="1"/>
  <c r="BA1214" i="1"/>
  <c r="BF1214" i="1" s="1"/>
  <c r="AZ1214" i="1"/>
  <c r="BE1214" i="1" s="1"/>
  <c r="AY1214" i="1"/>
  <c r="BD1214" i="1" s="1"/>
  <c r="BC1342" i="1"/>
  <c r="BH1342" i="1" s="1"/>
  <c r="BB1342" i="1"/>
  <c r="BG1342" i="1" s="1"/>
  <c r="BA1342" i="1"/>
  <c r="BF1342" i="1" s="1"/>
  <c r="AZ1342" i="1"/>
  <c r="BE1342" i="1" s="1"/>
  <c r="AY1342" i="1"/>
  <c r="BD1342" i="1" s="1"/>
  <c r="BC1470" i="1"/>
  <c r="BH1470" i="1" s="1"/>
  <c r="BB1470" i="1"/>
  <c r="BG1470" i="1" s="1"/>
  <c r="BA1470" i="1"/>
  <c r="BF1470" i="1" s="1"/>
  <c r="AZ1470" i="1"/>
  <c r="BE1470" i="1" s="1"/>
  <c r="AY1470" i="1"/>
  <c r="BD1470" i="1" s="1"/>
  <c r="BC1653" i="1"/>
  <c r="BH1653" i="1" s="1"/>
  <c r="BB1653" i="1"/>
  <c r="BG1653" i="1" s="1"/>
  <c r="BA1653" i="1"/>
  <c r="BF1653" i="1" s="1"/>
  <c r="AY1653" i="1"/>
  <c r="BD1653" i="1" s="1"/>
  <c r="AZ1653" i="1"/>
  <c r="BE1653" i="1" s="1"/>
  <c r="BC1836" i="1"/>
  <c r="BH1836" i="1" s="1"/>
  <c r="BB1836" i="1"/>
  <c r="BG1836" i="1" s="1"/>
  <c r="BA1836" i="1"/>
  <c r="BF1836" i="1" s="1"/>
  <c r="AZ1836" i="1"/>
  <c r="BE1836" i="1" s="1"/>
  <c r="AY1836" i="1"/>
  <c r="BD1836" i="1" s="1"/>
  <c r="BC1982" i="1"/>
  <c r="BH1982" i="1" s="1"/>
  <c r="BB1982" i="1"/>
  <c r="BG1982" i="1" s="1"/>
  <c r="BA1982" i="1"/>
  <c r="BF1982" i="1" s="1"/>
  <c r="AZ1982" i="1"/>
  <c r="BE1982" i="1" s="1"/>
  <c r="AY1982" i="1"/>
  <c r="BD1982" i="1" s="1"/>
  <c r="BC2165" i="1"/>
  <c r="BH2165" i="1" s="1"/>
  <c r="BB2165" i="1"/>
  <c r="BG2165" i="1" s="1"/>
  <c r="BA2165" i="1"/>
  <c r="BF2165" i="1" s="1"/>
  <c r="AZ2165" i="1"/>
  <c r="BE2165" i="1" s="1"/>
  <c r="AY2165" i="1"/>
  <c r="BD2165" i="1" s="1"/>
  <c r="BC2269" i="1"/>
  <c r="BH2269" i="1" s="1"/>
  <c r="BB2269" i="1"/>
  <c r="BG2269" i="1" s="1"/>
  <c r="BA2269" i="1"/>
  <c r="BF2269" i="1" s="1"/>
  <c r="AZ2269" i="1"/>
  <c r="BE2269" i="1" s="1"/>
  <c r="AY2269" i="1"/>
  <c r="BD2269" i="1" s="1"/>
  <c r="BC2333" i="1"/>
  <c r="BH2333" i="1" s="1"/>
  <c r="BB2333" i="1"/>
  <c r="BG2333" i="1" s="1"/>
  <c r="BA2333" i="1"/>
  <c r="BF2333" i="1" s="1"/>
  <c r="AZ2333" i="1"/>
  <c r="BE2333" i="1" s="1"/>
  <c r="AY2333" i="1"/>
  <c r="BD2333" i="1" s="1"/>
  <c r="BC2397" i="1"/>
  <c r="BH2397" i="1" s="1"/>
  <c r="BB2397" i="1"/>
  <c r="BG2397" i="1" s="1"/>
  <c r="BA2397" i="1"/>
  <c r="BF2397" i="1" s="1"/>
  <c r="AZ2397" i="1"/>
  <c r="BE2397" i="1" s="1"/>
  <c r="AY2397" i="1"/>
  <c r="BD2397" i="1" s="1"/>
  <c r="BC2461" i="1"/>
  <c r="BH2461" i="1" s="1"/>
  <c r="BB2461" i="1"/>
  <c r="BG2461" i="1" s="1"/>
  <c r="BA2461" i="1"/>
  <c r="BF2461" i="1" s="1"/>
  <c r="AZ2461" i="1"/>
  <c r="BE2461" i="1" s="1"/>
  <c r="AY2461" i="1"/>
  <c r="BD2461" i="1" s="1"/>
  <c r="BC2525" i="1"/>
  <c r="BH2525" i="1" s="1"/>
  <c r="BB2525" i="1"/>
  <c r="BG2525" i="1" s="1"/>
  <c r="BA2525" i="1"/>
  <c r="BF2525" i="1" s="1"/>
  <c r="AZ2525" i="1"/>
  <c r="BE2525" i="1" s="1"/>
  <c r="AY2525" i="1"/>
  <c r="BD2525" i="1" s="1"/>
  <c r="BC2589" i="1"/>
  <c r="BH2589" i="1" s="1"/>
  <c r="BB2589" i="1"/>
  <c r="BG2589" i="1" s="1"/>
  <c r="BA2589" i="1"/>
  <c r="BF2589" i="1" s="1"/>
  <c r="AZ2589" i="1"/>
  <c r="BE2589" i="1" s="1"/>
  <c r="AY2589" i="1"/>
  <c r="BD2589" i="1" s="1"/>
  <c r="BC2653" i="1"/>
  <c r="BH2653" i="1" s="1"/>
  <c r="BB2653" i="1"/>
  <c r="BG2653" i="1" s="1"/>
  <c r="BA2653" i="1"/>
  <c r="BF2653" i="1" s="1"/>
  <c r="AZ2653" i="1"/>
  <c r="BE2653" i="1" s="1"/>
  <c r="AY2653" i="1"/>
  <c r="BD2653" i="1" s="1"/>
  <c r="BC2717" i="1"/>
  <c r="BH2717" i="1" s="1"/>
  <c r="BB2717" i="1"/>
  <c r="BG2717" i="1" s="1"/>
  <c r="BA2717" i="1"/>
  <c r="BF2717" i="1" s="1"/>
  <c r="AZ2717" i="1"/>
  <c r="BE2717" i="1" s="1"/>
  <c r="AY2717" i="1"/>
  <c r="BD2717" i="1" s="1"/>
  <c r="BC2781" i="1"/>
  <c r="BH2781" i="1" s="1"/>
  <c r="BB2781" i="1"/>
  <c r="BG2781" i="1" s="1"/>
  <c r="BA2781" i="1"/>
  <c r="BF2781" i="1" s="1"/>
  <c r="AZ2781" i="1"/>
  <c r="BE2781" i="1" s="1"/>
  <c r="AY2781" i="1"/>
  <c r="BD2781" i="1" s="1"/>
  <c r="BC2845" i="1"/>
  <c r="BH2845" i="1" s="1"/>
  <c r="BB2845" i="1"/>
  <c r="BG2845" i="1" s="1"/>
  <c r="BA2845" i="1"/>
  <c r="BF2845" i="1" s="1"/>
  <c r="AZ2845" i="1"/>
  <c r="BE2845" i="1" s="1"/>
  <c r="AY2845" i="1"/>
  <c r="BD2845" i="1" s="1"/>
  <c r="BO1869" i="1"/>
  <c r="BO2061" i="1"/>
  <c r="BO2093" i="1"/>
  <c r="BB164" i="1"/>
  <c r="BG164" i="1" s="1"/>
  <c r="BA164" i="1"/>
  <c r="BF164" i="1" s="1"/>
  <c r="AZ164" i="1"/>
  <c r="BE164" i="1" s="1"/>
  <c r="BC164" i="1"/>
  <c r="BH164" i="1" s="1"/>
  <c r="AY164" i="1"/>
  <c r="BD164" i="1" s="1"/>
  <c r="BB292" i="1"/>
  <c r="BG292" i="1" s="1"/>
  <c r="BA292" i="1"/>
  <c r="BF292" i="1" s="1"/>
  <c r="BC292" i="1"/>
  <c r="BH292" i="1" s="1"/>
  <c r="AZ292" i="1"/>
  <c r="BE292" i="1" s="1"/>
  <c r="AY292" i="1"/>
  <c r="BD292" i="1" s="1"/>
  <c r="BC420" i="1"/>
  <c r="BH420" i="1" s="1"/>
  <c r="BB420" i="1"/>
  <c r="BG420" i="1" s="1"/>
  <c r="BA420" i="1"/>
  <c r="BF420" i="1" s="1"/>
  <c r="AZ420" i="1"/>
  <c r="BE420" i="1" s="1"/>
  <c r="AY420" i="1"/>
  <c r="BD420" i="1" s="1"/>
  <c r="BC548" i="1"/>
  <c r="BH548" i="1" s="1"/>
  <c r="BB548" i="1"/>
  <c r="BG548" i="1" s="1"/>
  <c r="BA548" i="1"/>
  <c r="BF548" i="1" s="1"/>
  <c r="AZ548" i="1"/>
  <c r="BE548" i="1" s="1"/>
  <c r="AY548" i="1"/>
  <c r="BD548" i="1" s="1"/>
  <c r="BC676" i="1"/>
  <c r="BH676" i="1" s="1"/>
  <c r="BB676" i="1"/>
  <c r="BG676" i="1" s="1"/>
  <c r="BA676" i="1"/>
  <c r="BF676" i="1" s="1"/>
  <c r="AZ676" i="1"/>
  <c r="BE676" i="1" s="1"/>
  <c r="AY676" i="1"/>
  <c r="BD676" i="1" s="1"/>
  <c r="BC822" i="1"/>
  <c r="BH822" i="1" s="1"/>
  <c r="BB822" i="1"/>
  <c r="BG822" i="1" s="1"/>
  <c r="BA822" i="1"/>
  <c r="BF822" i="1" s="1"/>
  <c r="AY822" i="1"/>
  <c r="BD822" i="1" s="1"/>
  <c r="AZ822" i="1"/>
  <c r="BE822" i="1" s="1"/>
  <c r="BC996" i="1"/>
  <c r="BH996" i="1" s="1"/>
  <c r="BB996" i="1"/>
  <c r="BG996" i="1" s="1"/>
  <c r="BA996" i="1"/>
  <c r="BF996" i="1" s="1"/>
  <c r="AZ996" i="1"/>
  <c r="BE996" i="1" s="1"/>
  <c r="AY996" i="1"/>
  <c r="BD996" i="1" s="1"/>
  <c r="BC1151" i="1"/>
  <c r="BH1151" i="1" s="1"/>
  <c r="BA1151" i="1"/>
  <c r="BF1151" i="1" s="1"/>
  <c r="BB1151" i="1"/>
  <c r="BG1151" i="1" s="1"/>
  <c r="AZ1151" i="1"/>
  <c r="BE1151" i="1" s="1"/>
  <c r="AY1151" i="1"/>
  <c r="BD1151" i="1" s="1"/>
  <c r="BC1334" i="1"/>
  <c r="BH1334" i="1" s="1"/>
  <c r="BB1334" i="1"/>
  <c r="BG1334" i="1" s="1"/>
  <c r="BA1334" i="1"/>
  <c r="BF1334" i="1" s="1"/>
  <c r="AY1334" i="1"/>
  <c r="BD1334" i="1" s="1"/>
  <c r="AZ1334" i="1"/>
  <c r="BE1334" i="1" s="1"/>
  <c r="BC1526" i="1"/>
  <c r="BH1526" i="1" s="1"/>
  <c r="BB1526" i="1"/>
  <c r="BG1526" i="1" s="1"/>
  <c r="BA1526" i="1"/>
  <c r="BF1526" i="1" s="1"/>
  <c r="AY1526" i="1"/>
  <c r="BD1526" i="1" s="1"/>
  <c r="AZ1526" i="1"/>
  <c r="BE1526" i="1" s="1"/>
  <c r="BC1782" i="1"/>
  <c r="BH1782" i="1" s="1"/>
  <c r="BB1782" i="1"/>
  <c r="BG1782" i="1" s="1"/>
  <c r="BA1782" i="1"/>
  <c r="BF1782" i="1" s="1"/>
  <c r="AY1782" i="1"/>
  <c r="BD1782" i="1" s="1"/>
  <c r="AZ1782" i="1"/>
  <c r="BE1782" i="1" s="1"/>
  <c r="BC2038" i="1"/>
  <c r="BH2038" i="1" s="1"/>
  <c r="BB2038" i="1"/>
  <c r="BG2038" i="1" s="1"/>
  <c r="BA2038" i="1"/>
  <c r="BF2038" i="1" s="1"/>
  <c r="AY2038" i="1"/>
  <c r="BD2038" i="1" s="1"/>
  <c r="AZ2038" i="1"/>
  <c r="BE2038" i="1" s="1"/>
  <c r="BC2246" i="1"/>
  <c r="BH2246" i="1" s="1"/>
  <c r="BB2246" i="1"/>
  <c r="BG2246" i="1" s="1"/>
  <c r="BA2246" i="1"/>
  <c r="BF2246" i="1" s="1"/>
  <c r="AY2246" i="1"/>
  <c r="BD2246" i="1" s="1"/>
  <c r="AZ2246" i="1"/>
  <c r="BE2246" i="1" s="1"/>
  <c r="BC2310" i="1"/>
  <c r="BH2310" i="1" s="1"/>
  <c r="BB2310" i="1"/>
  <c r="BG2310" i="1" s="1"/>
  <c r="BA2310" i="1"/>
  <c r="BF2310" i="1" s="1"/>
  <c r="AY2310" i="1"/>
  <c r="BD2310" i="1" s="1"/>
  <c r="AZ2310" i="1"/>
  <c r="BE2310" i="1" s="1"/>
  <c r="BC2374" i="1"/>
  <c r="BH2374" i="1" s="1"/>
  <c r="BB2374" i="1"/>
  <c r="BG2374" i="1" s="1"/>
  <c r="BA2374" i="1"/>
  <c r="BF2374" i="1" s="1"/>
  <c r="AY2374" i="1"/>
  <c r="BD2374" i="1" s="1"/>
  <c r="AZ2374" i="1"/>
  <c r="BE2374" i="1" s="1"/>
  <c r="BC2438" i="1"/>
  <c r="BH2438" i="1" s="1"/>
  <c r="BB2438" i="1"/>
  <c r="BG2438" i="1" s="1"/>
  <c r="BA2438" i="1"/>
  <c r="BF2438" i="1" s="1"/>
  <c r="AY2438" i="1"/>
  <c r="BD2438" i="1" s="1"/>
  <c r="AZ2438" i="1"/>
  <c r="BE2438" i="1" s="1"/>
  <c r="BC2502" i="1"/>
  <c r="BH2502" i="1" s="1"/>
  <c r="BB2502" i="1"/>
  <c r="BG2502" i="1" s="1"/>
  <c r="BA2502" i="1"/>
  <c r="BF2502" i="1" s="1"/>
  <c r="AY2502" i="1"/>
  <c r="BD2502" i="1" s="1"/>
  <c r="AZ2502" i="1"/>
  <c r="BE2502" i="1" s="1"/>
  <c r="BC2566" i="1"/>
  <c r="BH2566" i="1" s="1"/>
  <c r="BB2566" i="1"/>
  <c r="BG2566" i="1" s="1"/>
  <c r="BA2566" i="1"/>
  <c r="BF2566" i="1" s="1"/>
  <c r="AY2566" i="1"/>
  <c r="BD2566" i="1" s="1"/>
  <c r="AZ2566" i="1"/>
  <c r="BE2566" i="1" s="1"/>
  <c r="BC2630" i="1"/>
  <c r="BH2630" i="1" s="1"/>
  <c r="BB2630" i="1"/>
  <c r="BG2630" i="1" s="1"/>
  <c r="BA2630" i="1"/>
  <c r="BF2630" i="1" s="1"/>
  <c r="AY2630" i="1"/>
  <c r="BD2630" i="1" s="1"/>
  <c r="AZ2630" i="1"/>
  <c r="BE2630" i="1" s="1"/>
  <c r="BC2694" i="1"/>
  <c r="BH2694" i="1" s="1"/>
  <c r="BB2694" i="1"/>
  <c r="BG2694" i="1" s="1"/>
  <c r="BA2694" i="1"/>
  <c r="BF2694" i="1" s="1"/>
  <c r="AY2694" i="1"/>
  <c r="BD2694" i="1" s="1"/>
  <c r="AZ2694" i="1"/>
  <c r="BE2694" i="1" s="1"/>
  <c r="BC2758" i="1"/>
  <c r="BH2758" i="1" s="1"/>
  <c r="BB2758" i="1"/>
  <c r="BG2758" i="1" s="1"/>
  <c r="BA2758" i="1"/>
  <c r="BF2758" i="1" s="1"/>
  <c r="AY2758" i="1"/>
  <c r="BD2758" i="1" s="1"/>
  <c r="AZ2758" i="1"/>
  <c r="BE2758" i="1" s="1"/>
  <c r="BC2822" i="1"/>
  <c r="BH2822" i="1" s="1"/>
  <c r="BB2822" i="1"/>
  <c r="BG2822" i="1" s="1"/>
  <c r="BA2822" i="1"/>
  <c r="BF2822" i="1" s="1"/>
  <c r="AZ2822" i="1"/>
  <c r="BE2822" i="1" s="1"/>
  <c r="AY2822" i="1"/>
  <c r="BD2822" i="1" s="1"/>
  <c r="BC2886" i="1"/>
  <c r="BH2886" i="1" s="1"/>
  <c r="BB2886" i="1"/>
  <c r="BG2886" i="1" s="1"/>
  <c r="BA2886" i="1"/>
  <c r="BF2886" i="1" s="1"/>
  <c r="AZ2886" i="1"/>
  <c r="BE2886" i="1" s="1"/>
  <c r="AY2886" i="1"/>
  <c r="BD2886" i="1" s="1"/>
  <c r="BC271" i="1"/>
  <c r="BH271" i="1" s="1"/>
  <c r="BA271" i="1"/>
  <c r="BF271" i="1" s="1"/>
  <c r="BB271" i="1"/>
  <c r="BG271" i="1" s="1"/>
  <c r="AZ271" i="1"/>
  <c r="BE271" i="1" s="1"/>
  <c r="AY271" i="1"/>
  <c r="BD271" i="1" s="1"/>
  <c r="BC527" i="1"/>
  <c r="BH527" i="1" s="1"/>
  <c r="BA527" i="1"/>
  <c r="BF527" i="1" s="1"/>
  <c r="BB527" i="1"/>
  <c r="BG527" i="1" s="1"/>
  <c r="AZ527" i="1"/>
  <c r="BE527" i="1" s="1"/>
  <c r="AY527" i="1"/>
  <c r="BD527" i="1" s="1"/>
  <c r="BC796" i="1"/>
  <c r="BH796" i="1" s="1"/>
  <c r="BB796" i="1"/>
  <c r="BG796" i="1" s="1"/>
  <c r="BA796" i="1"/>
  <c r="BF796" i="1" s="1"/>
  <c r="AZ796" i="1"/>
  <c r="BE796" i="1" s="1"/>
  <c r="AY796" i="1"/>
  <c r="BD796" i="1" s="1"/>
  <c r="BC1052" i="1"/>
  <c r="BH1052" i="1" s="1"/>
  <c r="BB1052" i="1"/>
  <c r="BG1052" i="1" s="1"/>
  <c r="BA1052" i="1"/>
  <c r="BF1052" i="1" s="1"/>
  <c r="AZ1052" i="1"/>
  <c r="BE1052" i="1" s="1"/>
  <c r="AY1052" i="1"/>
  <c r="BD1052" i="1" s="1"/>
  <c r="BC1308" i="1"/>
  <c r="BH1308" i="1" s="1"/>
  <c r="BB1308" i="1"/>
  <c r="BG1308" i="1" s="1"/>
  <c r="BA1308" i="1"/>
  <c r="BF1308" i="1" s="1"/>
  <c r="AZ1308" i="1"/>
  <c r="BE1308" i="1" s="1"/>
  <c r="AY1308" i="1"/>
  <c r="BD1308" i="1" s="1"/>
  <c r="BC1628" i="1"/>
  <c r="BH1628" i="1" s="1"/>
  <c r="BB1628" i="1"/>
  <c r="BG1628" i="1" s="1"/>
  <c r="BA1628" i="1"/>
  <c r="BF1628" i="1" s="1"/>
  <c r="AZ1628" i="1"/>
  <c r="BE1628" i="1" s="1"/>
  <c r="AY1628" i="1"/>
  <c r="BD1628" i="1" s="1"/>
  <c r="BC2140" i="1"/>
  <c r="BH2140" i="1" s="1"/>
  <c r="BB2140" i="1"/>
  <c r="BG2140" i="1" s="1"/>
  <c r="BA2140" i="1"/>
  <c r="BF2140" i="1" s="1"/>
  <c r="AZ2140" i="1"/>
  <c r="BE2140" i="1" s="1"/>
  <c r="AY2140" i="1"/>
  <c r="BD2140" i="1" s="1"/>
  <c r="BC220" i="1"/>
  <c r="BH220" i="1" s="1"/>
  <c r="BB220" i="1"/>
  <c r="BG220" i="1" s="1"/>
  <c r="BA220" i="1"/>
  <c r="BF220" i="1" s="1"/>
  <c r="AZ220" i="1"/>
  <c r="BE220" i="1" s="1"/>
  <c r="AY220" i="1"/>
  <c r="BD220" i="1" s="1"/>
  <c r="BC476" i="1"/>
  <c r="BH476" i="1" s="1"/>
  <c r="BB476" i="1"/>
  <c r="BG476" i="1" s="1"/>
  <c r="BA476" i="1"/>
  <c r="BF476" i="1" s="1"/>
  <c r="AZ476" i="1"/>
  <c r="BE476" i="1" s="1"/>
  <c r="AY476" i="1"/>
  <c r="BD476" i="1" s="1"/>
  <c r="BC732" i="1"/>
  <c r="BH732" i="1" s="1"/>
  <c r="BB732" i="1"/>
  <c r="BG732" i="1" s="1"/>
  <c r="BA732" i="1"/>
  <c r="BF732" i="1" s="1"/>
  <c r="AZ732" i="1"/>
  <c r="BE732" i="1" s="1"/>
  <c r="AY732" i="1"/>
  <c r="BD732" i="1" s="1"/>
  <c r="BC1236" i="1"/>
  <c r="BH1236" i="1" s="1"/>
  <c r="BB1236" i="1"/>
  <c r="BG1236" i="1" s="1"/>
  <c r="BA1236" i="1"/>
  <c r="BF1236" i="1" s="1"/>
  <c r="AZ1236" i="1"/>
  <c r="BE1236" i="1" s="1"/>
  <c r="AY1236" i="1"/>
  <c r="BD1236" i="1" s="1"/>
  <c r="BC1748" i="1"/>
  <c r="BH1748" i="1" s="1"/>
  <c r="BB1748" i="1"/>
  <c r="BG1748" i="1" s="1"/>
  <c r="BA1748" i="1"/>
  <c r="BF1748" i="1" s="1"/>
  <c r="AZ1748" i="1"/>
  <c r="BE1748" i="1" s="1"/>
  <c r="AY1748" i="1"/>
  <c r="BD1748" i="1" s="1"/>
  <c r="BC908" i="1"/>
  <c r="BH908" i="1" s="1"/>
  <c r="BB908" i="1"/>
  <c r="BG908" i="1" s="1"/>
  <c r="BA908" i="1"/>
  <c r="BF908" i="1" s="1"/>
  <c r="AZ908" i="1"/>
  <c r="BE908" i="1" s="1"/>
  <c r="AY908" i="1"/>
  <c r="BD908" i="1" s="1"/>
  <c r="BC1420" i="1"/>
  <c r="BH1420" i="1" s="1"/>
  <c r="BB1420" i="1"/>
  <c r="BG1420" i="1" s="1"/>
  <c r="BA1420" i="1"/>
  <c r="BF1420" i="1" s="1"/>
  <c r="AZ1420" i="1"/>
  <c r="BE1420" i="1" s="1"/>
  <c r="AY1420" i="1"/>
  <c r="BD1420" i="1" s="1"/>
  <c r="BC1932" i="1"/>
  <c r="BH1932" i="1" s="1"/>
  <c r="BB1932" i="1"/>
  <c r="BG1932" i="1" s="1"/>
  <c r="BA1932" i="1"/>
  <c r="BF1932" i="1" s="1"/>
  <c r="AZ1932" i="1"/>
  <c r="BE1932" i="1" s="1"/>
  <c r="AY1932" i="1"/>
  <c r="BD1932" i="1" s="1"/>
  <c r="BB308" i="1"/>
  <c r="BG308" i="1" s="1"/>
  <c r="BA308" i="1"/>
  <c r="BF308" i="1" s="1"/>
  <c r="BC308" i="1"/>
  <c r="BH308" i="1" s="1"/>
  <c r="AZ308" i="1"/>
  <c r="BE308" i="1" s="1"/>
  <c r="AY308" i="1"/>
  <c r="BD308" i="1" s="1"/>
  <c r="BC564" i="1"/>
  <c r="BH564" i="1" s="1"/>
  <c r="BB564" i="1"/>
  <c r="BG564" i="1" s="1"/>
  <c r="BA564" i="1"/>
  <c r="BF564" i="1" s="1"/>
  <c r="AZ564" i="1"/>
  <c r="BE564" i="1" s="1"/>
  <c r="AY564" i="1"/>
  <c r="BD564" i="1" s="1"/>
  <c r="BC900" i="1"/>
  <c r="BH900" i="1" s="1"/>
  <c r="BB900" i="1"/>
  <c r="BG900" i="1" s="1"/>
  <c r="BA900" i="1"/>
  <c r="BF900" i="1" s="1"/>
  <c r="AZ900" i="1"/>
  <c r="BE900" i="1" s="1"/>
  <c r="AY900" i="1"/>
  <c r="BD900" i="1" s="1"/>
  <c r="BC1412" i="1"/>
  <c r="BH1412" i="1" s="1"/>
  <c r="BB1412" i="1"/>
  <c r="BG1412" i="1" s="1"/>
  <c r="BA1412" i="1"/>
  <c r="BF1412" i="1" s="1"/>
  <c r="AZ1412" i="1"/>
  <c r="BE1412" i="1" s="1"/>
  <c r="AY1412" i="1"/>
  <c r="BD1412" i="1" s="1"/>
  <c r="BC1924" i="1"/>
  <c r="BH1924" i="1" s="1"/>
  <c r="BB1924" i="1"/>
  <c r="BG1924" i="1" s="1"/>
  <c r="BA1924" i="1"/>
  <c r="BF1924" i="1" s="1"/>
  <c r="AZ1924" i="1"/>
  <c r="BE1924" i="1" s="1"/>
  <c r="AY1924" i="1"/>
  <c r="BD1924" i="1" s="1"/>
  <c r="BC1084" i="1"/>
  <c r="BH1084" i="1" s="1"/>
  <c r="BB1084" i="1"/>
  <c r="BG1084" i="1" s="1"/>
  <c r="BA1084" i="1"/>
  <c r="BF1084" i="1" s="1"/>
  <c r="AZ1084" i="1"/>
  <c r="BE1084" i="1" s="1"/>
  <c r="AY1084" i="1"/>
  <c r="BD1084" i="1" s="1"/>
  <c r="BC1596" i="1"/>
  <c r="BH1596" i="1" s="1"/>
  <c r="BB1596" i="1"/>
  <c r="BG1596" i="1" s="1"/>
  <c r="BA1596" i="1"/>
  <c r="BF1596" i="1" s="1"/>
  <c r="AZ1596" i="1"/>
  <c r="BE1596" i="1" s="1"/>
  <c r="AY1596" i="1"/>
  <c r="BD1596" i="1" s="1"/>
  <c r="BC2108" i="1"/>
  <c r="BH2108" i="1" s="1"/>
  <c r="BB2108" i="1"/>
  <c r="BG2108" i="1" s="1"/>
  <c r="BA2108" i="1"/>
  <c r="BF2108" i="1" s="1"/>
  <c r="AZ2108" i="1"/>
  <c r="BE2108" i="1" s="1"/>
  <c r="AY2108" i="1"/>
  <c r="BD2108" i="1" s="1"/>
  <c r="BC332" i="1"/>
  <c r="BH332" i="1" s="1"/>
  <c r="BB332" i="1"/>
  <c r="BG332" i="1" s="1"/>
  <c r="BA332" i="1"/>
  <c r="BF332" i="1" s="1"/>
  <c r="AZ332" i="1"/>
  <c r="BE332" i="1" s="1"/>
  <c r="AY332" i="1"/>
  <c r="BD332" i="1" s="1"/>
  <c r="BC588" i="1"/>
  <c r="BH588" i="1" s="1"/>
  <c r="BB588" i="1"/>
  <c r="BG588" i="1" s="1"/>
  <c r="BA588" i="1"/>
  <c r="BF588" i="1" s="1"/>
  <c r="AZ588" i="1"/>
  <c r="BE588" i="1" s="1"/>
  <c r="AY588" i="1"/>
  <c r="BD588" i="1" s="1"/>
  <c r="BC948" i="1"/>
  <c r="BH948" i="1" s="1"/>
  <c r="BB948" i="1"/>
  <c r="BG948" i="1" s="1"/>
  <c r="BA948" i="1"/>
  <c r="BF948" i="1" s="1"/>
  <c r="AZ948" i="1"/>
  <c r="BE948" i="1" s="1"/>
  <c r="AY948" i="1"/>
  <c r="BD948" i="1" s="1"/>
  <c r="BC1460" i="1"/>
  <c r="BH1460" i="1" s="1"/>
  <c r="BB1460" i="1"/>
  <c r="BG1460" i="1" s="1"/>
  <c r="BA1460" i="1"/>
  <c r="BF1460" i="1" s="1"/>
  <c r="AZ1460" i="1"/>
  <c r="BE1460" i="1" s="1"/>
  <c r="AY1460" i="1"/>
  <c r="BD1460" i="1" s="1"/>
  <c r="BC1972" i="1"/>
  <c r="BH1972" i="1" s="1"/>
  <c r="BB1972" i="1"/>
  <c r="BG1972" i="1" s="1"/>
  <c r="BA1972" i="1"/>
  <c r="BF1972" i="1" s="1"/>
  <c r="AZ1972" i="1"/>
  <c r="BE1972" i="1" s="1"/>
  <c r="AY1972" i="1"/>
  <c r="BD1972" i="1" s="1"/>
  <c r="BC2260" i="1"/>
  <c r="BH2260" i="1" s="1"/>
  <c r="BB2260" i="1"/>
  <c r="BG2260" i="1" s="1"/>
  <c r="BA2260" i="1"/>
  <c r="BF2260" i="1" s="1"/>
  <c r="AZ2260" i="1"/>
  <c r="BE2260" i="1" s="1"/>
  <c r="AY2260" i="1"/>
  <c r="BD2260" i="1" s="1"/>
  <c r="BC2324" i="1"/>
  <c r="BH2324" i="1" s="1"/>
  <c r="BB2324" i="1"/>
  <c r="BG2324" i="1" s="1"/>
  <c r="BA2324" i="1"/>
  <c r="BF2324" i="1" s="1"/>
  <c r="AZ2324" i="1"/>
  <c r="BE2324" i="1" s="1"/>
  <c r="AY2324" i="1"/>
  <c r="BD2324" i="1" s="1"/>
  <c r="BC2388" i="1"/>
  <c r="BH2388" i="1" s="1"/>
  <c r="BB2388" i="1"/>
  <c r="BG2388" i="1" s="1"/>
  <c r="BA2388" i="1"/>
  <c r="BF2388" i="1" s="1"/>
  <c r="AZ2388" i="1"/>
  <c r="BE2388" i="1" s="1"/>
  <c r="AY2388" i="1"/>
  <c r="BD2388" i="1" s="1"/>
  <c r="BC2452" i="1"/>
  <c r="BH2452" i="1" s="1"/>
  <c r="BB2452" i="1"/>
  <c r="BG2452" i="1" s="1"/>
  <c r="BA2452" i="1"/>
  <c r="BF2452" i="1" s="1"/>
  <c r="AZ2452" i="1"/>
  <c r="BE2452" i="1" s="1"/>
  <c r="AY2452" i="1"/>
  <c r="BD2452" i="1" s="1"/>
  <c r="BC2516" i="1"/>
  <c r="BH2516" i="1" s="1"/>
  <c r="BB2516" i="1"/>
  <c r="BG2516" i="1" s="1"/>
  <c r="BA2516" i="1"/>
  <c r="BF2516" i="1" s="1"/>
  <c r="AZ2516" i="1"/>
  <c r="BE2516" i="1" s="1"/>
  <c r="AY2516" i="1"/>
  <c r="BD2516" i="1" s="1"/>
  <c r="BC2580" i="1"/>
  <c r="BH2580" i="1" s="1"/>
  <c r="BB2580" i="1"/>
  <c r="BG2580" i="1" s="1"/>
  <c r="BA2580" i="1"/>
  <c r="BF2580" i="1" s="1"/>
  <c r="AZ2580" i="1"/>
  <c r="BE2580" i="1" s="1"/>
  <c r="AY2580" i="1"/>
  <c r="BD2580" i="1" s="1"/>
  <c r="BC2644" i="1"/>
  <c r="BH2644" i="1" s="1"/>
  <c r="BB2644" i="1"/>
  <c r="BG2644" i="1" s="1"/>
  <c r="BA2644" i="1"/>
  <c r="BF2644" i="1" s="1"/>
  <c r="AZ2644" i="1"/>
  <c r="BE2644" i="1" s="1"/>
  <c r="AY2644" i="1"/>
  <c r="BD2644" i="1" s="1"/>
  <c r="BC2708" i="1"/>
  <c r="BH2708" i="1" s="1"/>
  <c r="BB2708" i="1"/>
  <c r="BG2708" i="1" s="1"/>
  <c r="BA2708" i="1"/>
  <c r="BF2708" i="1" s="1"/>
  <c r="AZ2708" i="1"/>
  <c r="BE2708" i="1" s="1"/>
  <c r="AY2708" i="1"/>
  <c r="BD2708" i="1" s="1"/>
  <c r="BC2772" i="1"/>
  <c r="BH2772" i="1" s="1"/>
  <c r="BB2772" i="1"/>
  <c r="BG2772" i="1" s="1"/>
  <c r="BA2772" i="1"/>
  <c r="BF2772" i="1" s="1"/>
  <c r="AZ2772" i="1"/>
  <c r="BE2772" i="1" s="1"/>
  <c r="AY2772" i="1"/>
  <c r="BD2772" i="1" s="1"/>
  <c r="BC2836" i="1"/>
  <c r="BH2836" i="1" s="1"/>
  <c r="BB2836" i="1"/>
  <c r="BG2836" i="1" s="1"/>
  <c r="BA2836" i="1"/>
  <c r="BF2836" i="1" s="1"/>
  <c r="AZ2836" i="1"/>
  <c r="BE2836" i="1" s="1"/>
  <c r="AY2836" i="1"/>
  <c r="BD2836" i="1" s="1"/>
  <c r="BB2883" i="1"/>
  <c r="BG2883" i="1" s="1"/>
  <c r="AZ2883" i="1"/>
  <c r="BE2883" i="1" s="1"/>
  <c r="AY2883" i="1"/>
  <c r="BD2883" i="1" s="1"/>
  <c r="BC2883" i="1"/>
  <c r="BH2883" i="1" s="1"/>
  <c r="BA2883" i="1"/>
  <c r="BF2883" i="1" s="1"/>
  <c r="BC241" i="1"/>
  <c r="BH241" i="1" s="1"/>
  <c r="BA241" i="1"/>
  <c r="BF241" i="1" s="1"/>
  <c r="BB241" i="1"/>
  <c r="BG241" i="1" s="1"/>
  <c r="AZ241" i="1"/>
  <c r="BE241" i="1" s="1"/>
  <c r="AY241" i="1"/>
  <c r="BD241" i="1" s="1"/>
  <c r="BC353" i="1"/>
  <c r="BH353" i="1" s="1"/>
  <c r="BA353" i="1"/>
  <c r="BF353" i="1" s="1"/>
  <c r="BB353" i="1"/>
  <c r="BG353" i="1" s="1"/>
  <c r="AZ353" i="1"/>
  <c r="BE353" i="1" s="1"/>
  <c r="AY353" i="1"/>
  <c r="BD353" i="1" s="1"/>
  <c r="BC385" i="1"/>
  <c r="BH385" i="1" s="1"/>
  <c r="BA385" i="1"/>
  <c r="BF385" i="1" s="1"/>
  <c r="BB385" i="1"/>
  <c r="BG385" i="1" s="1"/>
  <c r="AZ385" i="1"/>
  <c r="BE385" i="1" s="1"/>
  <c r="AY385" i="1"/>
  <c r="BD385" i="1" s="1"/>
  <c r="BC497" i="1"/>
  <c r="BH497" i="1" s="1"/>
  <c r="BA497" i="1"/>
  <c r="BF497" i="1" s="1"/>
  <c r="BB497" i="1"/>
  <c r="BG497" i="1" s="1"/>
  <c r="AZ497" i="1"/>
  <c r="BE497" i="1" s="1"/>
  <c r="AY497" i="1"/>
  <c r="BD497" i="1" s="1"/>
  <c r="BC609" i="1"/>
  <c r="BH609" i="1" s="1"/>
  <c r="BA609" i="1"/>
  <c r="BF609" i="1" s="1"/>
  <c r="BB609" i="1"/>
  <c r="BG609" i="1" s="1"/>
  <c r="AZ609" i="1"/>
  <c r="BE609" i="1" s="1"/>
  <c r="AY609" i="1"/>
  <c r="BD609" i="1" s="1"/>
  <c r="BC641" i="1"/>
  <c r="BH641" i="1" s="1"/>
  <c r="BA641" i="1"/>
  <c r="BF641" i="1" s="1"/>
  <c r="BB641" i="1"/>
  <c r="BG641" i="1" s="1"/>
  <c r="AZ641" i="1"/>
  <c r="BE641" i="1" s="1"/>
  <c r="AY641" i="1"/>
  <c r="BD641" i="1" s="1"/>
  <c r="BC753" i="1"/>
  <c r="BH753" i="1" s="1"/>
  <c r="BA753" i="1"/>
  <c r="BF753" i="1" s="1"/>
  <c r="BB753" i="1"/>
  <c r="BG753" i="1" s="1"/>
  <c r="AZ753" i="1"/>
  <c r="BE753" i="1" s="1"/>
  <c r="AY753" i="1"/>
  <c r="BD753" i="1" s="1"/>
  <c r="BC865" i="1"/>
  <c r="BH865" i="1" s="1"/>
  <c r="BA865" i="1"/>
  <c r="BF865" i="1" s="1"/>
  <c r="BB865" i="1"/>
  <c r="BG865" i="1" s="1"/>
  <c r="AZ865" i="1"/>
  <c r="BE865" i="1" s="1"/>
  <c r="AY865" i="1"/>
  <c r="BD865" i="1" s="1"/>
  <c r="BC897" i="1"/>
  <c r="BH897" i="1" s="1"/>
  <c r="BA897" i="1"/>
  <c r="BF897" i="1" s="1"/>
  <c r="BB897" i="1"/>
  <c r="BG897" i="1" s="1"/>
  <c r="AZ897" i="1"/>
  <c r="BE897" i="1" s="1"/>
  <c r="AY897" i="1"/>
  <c r="BD897" i="1" s="1"/>
  <c r="BC1009" i="1"/>
  <c r="BH1009" i="1" s="1"/>
  <c r="BA1009" i="1"/>
  <c r="BF1009" i="1" s="1"/>
  <c r="BB1009" i="1"/>
  <c r="BG1009" i="1" s="1"/>
  <c r="AZ1009" i="1"/>
  <c r="BE1009" i="1" s="1"/>
  <c r="AY1009" i="1"/>
  <c r="BD1009" i="1" s="1"/>
  <c r="BC1121" i="1"/>
  <c r="BH1121" i="1" s="1"/>
  <c r="BA1121" i="1"/>
  <c r="BF1121" i="1" s="1"/>
  <c r="BB1121" i="1"/>
  <c r="BG1121" i="1" s="1"/>
  <c r="AZ1121" i="1"/>
  <c r="BE1121" i="1" s="1"/>
  <c r="AY1121" i="1"/>
  <c r="BD1121" i="1" s="1"/>
  <c r="BC1153" i="1"/>
  <c r="BH1153" i="1" s="1"/>
  <c r="BA1153" i="1"/>
  <c r="BF1153" i="1" s="1"/>
  <c r="BB1153" i="1"/>
  <c r="BG1153" i="1" s="1"/>
  <c r="AZ1153" i="1"/>
  <c r="BE1153" i="1" s="1"/>
  <c r="AY1153" i="1"/>
  <c r="BD1153" i="1" s="1"/>
  <c r="BC1265" i="1"/>
  <c r="BH1265" i="1" s="1"/>
  <c r="BA1265" i="1"/>
  <c r="BF1265" i="1" s="1"/>
  <c r="BB1265" i="1"/>
  <c r="BG1265" i="1" s="1"/>
  <c r="AZ1265" i="1"/>
  <c r="BE1265" i="1" s="1"/>
  <c r="AY1265" i="1"/>
  <c r="BD1265" i="1" s="1"/>
  <c r="BC1377" i="1"/>
  <c r="BH1377" i="1" s="1"/>
  <c r="BA1377" i="1"/>
  <c r="BF1377" i="1" s="1"/>
  <c r="BB1377" i="1"/>
  <c r="BG1377" i="1" s="1"/>
  <c r="AZ1377" i="1"/>
  <c r="BE1377" i="1" s="1"/>
  <c r="AY1377" i="1"/>
  <c r="BD1377" i="1" s="1"/>
  <c r="BC1409" i="1"/>
  <c r="BH1409" i="1" s="1"/>
  <c r="BA1409" i="1"/>
  <c r="BF1409" i="1" s="1"/>
  <c r="BB1409" i="1"/>
  <c r="BG1409" i="1" s="1"/>
  <c r="AZ1409" i="1"/>
  <c r="BE1409" i="1" s="1"/>
  <c r="AY1409" i="1"/>
  <c r="BD1409" i="1" s="1"/>
  <c r="BC314" i="1"/>
  <c r="BH314" i="1" s="1"/>
  <c r="BB314" i="1"/>
  <c r="BG314" i="1" s="1"/>
  <c r="BA314" i="1"/>
  <c r="BF314" i="1" s="1"/>
  <c r="AZ314" i="1"/>
  <c r="BE314" i="1" s="1"/>
  <c r="AY314" i="1"/>
  <c r="BD314" i="1" s="1"/>
  <c r="BC450" i="1"/>
  <c r="BH450" i="1" s="1"/>
  <c r="BB450" i="1"/>
  <c r="BG450" i="1" s="1"/>
  <c r="BA450" i="1"/>
  <c r="BF450" i="1" s="1"/>
  <c r="AZ450" i="1"/>
  <c r="BE450" i="1" s="1"/>
  <c r="AY450" i="1"/>
  <c r="BD450" i="1" s="1"/>
  <c r="BC482" i="1"/>
  <c r="BH482" i="1" s="1"/>
  <c r="BB482" i="1"/>
  <c r="BG482" i="1" s="1"/>
  <c r="BA482" i="1"/>
  <c r="BF482" i="1" s="1"/>
  <c r="AZ482" i="1"/>
  <c r="BE482" i="1" s="1"/>
  <c r="AY482" i="1"/>
  <c r="BD482" i="1" s="1"/>
  <c r="BC826" i="1"/>
  <c r="BH826" i="1" s="1"/>
  <c r="BB826" i="1"/>
  <c r="BG826" i="1" s="1"/>
  <c r="BA826" i="1"/>
  <c r="BF826" i="1" s="1"/>
  <c r="AZ826" i="1"/>
  <c r="BE826" i="1" s="1"/>
  <c r="AY826" i="1"/>
  <c r="BD826" i="1" s="1"/>
  <c r="BC962" i="1"/>
  <c r="BH962" i="1" s="1"/>
  <c r="BB962" i="1"/>
  <c r="BG962" i="1" s="1"/>
  <c r="BA962" i="1"/>
  <c r="BF962" i="1" s="1"/>
  <c r="AZ962" i="1"/>
  <c r="BE962" i="1" s="1"/>
  <c r="AY962" i="1"/>
  <c r="BD962" i="1" s="1"/>
  <c r="BC994" i="1"/>
  <c r="BH994" i="1" s="1"/>
  <c r="BB994" i="1"/>
  <c r="BG994" i="1" s="1"/>
  <c r="BA994" i="1"/>
  <c r="BF994" i="1" s="1"/>
  <c r="AZ994" i="1"/>
  <c r="BE994" i="1" s="1"/>
  <c r="AY994" i="1"/>
  <c r="BD994" i="1" s="1"/>
  <c r="BC1338" i="1"/>
  <c r="BH1338" i="1" s="1"/>
  <c r="BB1338" i="1"/>
  <c r="BG1338" i="1" s="1"/>
  <c r="BA1338" i="1"/>
  <c r="BF1338" i="1" s="1"/>
  <c r="AZ1338" i="1"/>
  <c r="BE1338" i="1" s="1"/>
  <c r="AY1338" i="1"/>
  <c r="BD1338" i="1" s="1"/>
  <c r="BC1474" i="1"/>
  <c r="BH1474" i="1" s="1"/>
  <c r="BB1474" i="1"/>
  <c r="BG1474" i="1" s="1"/>
  <c r="BA1474" i="1"/>
  <c r="BF1474" i="1" s="1"/>
  <c r="AZ1474" i="1"/>
  <c r="BE1474" i="1" s="1"/>
  <c r="AY1474" i="1"/>
  <c r="BD1474" i="1" s="1"/>
  <c r="BC1506" i="1"/>
  <c r="BH1506" i="1" s="1"/>
  <c r="BB1506" i="1"/>
  <c r="BG1506" i="1" s="1"/>
  <c r="BA1506" i="1"/>
  <c r="BF1506" i="1" s="1"/>
  <c r="AZ1506" i="1"/>
  <c r="BE1506" i="1" s="1"/>
  <c r="AY1506" i="1"/>
  <c r="BD1506" i="1" s="1"/>
  <c r="BC1850" i="1"/>
  <c r="BH1850" i="1" s="1"/>
  <c r="BB1850" i="1"/>
  <c r="BG1850" i="1" s="1"/>
  <c r="BA1850" i="1"/>
  <c r="BF1850" i="1" s="1"/>
  <c r="AZ1850" i="1"/>
  <c r="BE1850" i="1" s="1"/>
  <c r="AY1850" i="1"/>
  <c r="BD1850" i="1" s="1"/>
  <c r="BC1986" i="1"/>
  <c r="BH1986" i="1" s="1"/>
  <c r="BB1986" i="1"/>
  <c r="BG1986" i="1" s="1"/>
  <c r="BA1986" i="1"/>
  <c r="BF1986" i="1" s="1"/>
  <c r="AZ1986" i="1"/>
  <c r="BE1986" i="1" s="1"/>
  <c r="AY1986" i="1"/>
  <c r="BD1986" i="1" s="1"/>
  <c r="BC2018" i="1"/>
  <c r="BH2018" i="1" s="1"/>
  <c r="BB2018" i="1"/>
  <c r="BG2018" i="1" s="1"/>
  <c r="BA2018" i="1"/>
  <c r="BF2018" i="1" s="1"/>
  <c r="AZ2018" i="1"/>
  <c r="BE2018" i="1" s="1"/>
  <c r="AY2018" i="1"/>
  <c r="BD2018" i="1" s="1"/>
  <c r="BC2362" i="1"/>
  <c r="BH2362" i="1" s="1"/>
  <c r="BB2362" i="1"/>
  <c r="BG2362" i="1" s="1"/>
  <c r="AZ2362" i="1"/>
  <c r="BE2362" i="1" s="1"/>
  <c r="AY2362" i="1"/>
  <c r="BD2362" i="1" s="1"/>
  <c r="BA2362" i="1"/>
  <c r="BF2362" i="1" s="1"/>
  <c r="BC2498" i="1"/>
  <c r="BH2498" i="1" s="1"/>
  <c r="BB2498" i="1"/>
  <c r="BG2498" i="1" s="1"/>
  <c r="AZ2498" i="1"/>
  <c r="BE2498" i="1" s="1"/>
  <c r="AY2498" i="1"/>
  <c r="BD2498" i="1" s="1"/>
  <c r="BA2498" i="1"/>
  <c r="BF2498" i="1" s="1"/>
  <c r="BC2530" i="1"/>
  <c r="BH2530" i="1" s="1"/>
  <c r="BB2530" i="1"/>
  <c r="BG2530" i="1" s="1"/>
  <c r="AZ2530" i="1"/>
  <c r="BE2530" i="1" s="1"/>
  <c r="AY2530" i="1"/>
  <c r="BD2530" i="1" s="1"/>
  <c r="BA2530" i="1"/>
  <c r="BF2530" i="1" s="1"/>
  <c r="BC2874" i="1"/>
  <c r="BH2874" i="1" s="1"/>
  <c r="BB2874" i="1"/>
  <c r="BG2874" i="1" s="1"/>
  <c r="AZ2874" i="1"/>
  <c r="BE2874" i="1" s="1"/>
  <c r="AY2874" i="1"/>
  <c r="BD2874" i="1" s="1"/>
  <c r="BA2874" i="1"/>
  <c r="BF2874" i="1" s="1"/>
  <c r="BO2675" i="1"/>
  <c r="BC1473" i="1"/>
  <c r="BH1473" i="1" s="1"/>
  <c r="BA1473" i="1"/>
  <c r="BF1473" i="1" s="1"/>
  <c r="BB1473" i="1"/>
  <c r="BG1473" i="1" s="1"/>
  <c r="AZ1473" i="1"/>
  <c r="BE1473" i="1" s="1"/>
  <c r="AY1473" i="1"/>
  <c r="BD1473" i="1" s="1"/>
  <c r="BC1537" i="1"/>
  <c r="BH1537" i="1" s="1"/>
  <c r="BA1537" i="1"/>
  <c r="BF1537" i="1" s="1"/>
  <c r="BB1537" i="1"/>
  <c r="BG1537" i="1" s="1"/>
  <c r="AZ1537" i="1"/>
  <c r="BE1537" i="1" s="1"/>
  <c r="AY1537" i="1"/>
  <c r="BD1537" i="1" s="1"/>
  <c r="BC1601" i="1"/>
  <c r="BH1601" i="1" s="1"/>
  <c r="BA1601" i="1"/>
  <c r="BF1601" i="1" s="1"/>
  <c r="BB1601" i="1"/>
  <c r="BG1601" i="1" s="1"/>
  <c r="AZ1601" i="1"/>
  <c r="BE1601" i="1" s="1"/>
  <c r="AY1601" i="1"/>
  <c r="BD1601" i="1" s="1"/>
  <c r="BC1665" i="1"/>
  <c r="BH1665" i="1" s="1"/>
  <c r="BA1665" i="1"/>
  <c r="BF1665" i="1" s="1"/>
  <c r="BB1665" i="1"/>
  <c r="BG1665" i="1" s="1"/>
  <c r="AZ1665" i="1"/>
  <c r="BE1665" i="1" s="1"/>
  <c r="AY1665" i="1"/>
  <c r="BD1665" i="1" s="1"/>
  <c r="BC1729" i="1"/>
  <c r="BH1729" i="1" s="1"/>
  <c r="BA1729" i="1"/>
  <c r="BF1729" i="1" s="1"/>
  <c r="BB1729" i="1"/>
  <c r="BG1729" i="1" s="1"/>
  <c r="AZ1729" i="1"/>
  <c r="BE1729" i="1" s="1"/>
  <c r="AY1729" i="1"/>
  <c r="BD1729" i="1" s="1"/>
  <c r="BC1793" i="1"/>
  <c r="BH1793" i="1" s="1"/>
  <c r="BA1793" i="1"/>
  <c r="BF1793" i="1" s="1"/>
  <c r="BB1793" i="1"/>
  <c r="BG1793" i="1" s="1"/>
  <c r="AZ1793" i="1"/>
  <c r="BE1793" i="1" s="1"/>
  <c r="AY1793" i="1"/>
  <c r="BD1793" i="1" s="1"/>
  <c r="BC1857" i="1"/>
  <c r="BH1857" i="1" s="1"/>
  <c r="BA1857" i="1"/>
  <c r="BF1857" i="1" s="1"/>
  <c r="BB1857" i="1"/>
  <c r="BG1857" i="1" s="1"/>
  <c r="AZ1857" i="1"/>
  <c r="BE1857" i="1" s="1"/>
  <c r="AY1857" i="1"/>
  <c r="BD1857" i="1" s="1"/>
  <c r="BC1921" i="1"/>
  <c r="BH1921" i="1" s="1"/>
  <c r="BA1921" i="1"/>
  <c r="BF1921" i="1" s="1"/>
  <c r="BB1921" i="1"/>
  <c r="BG1921" i="1" s="1"/>
  <c r="AZ1921" i="1"/>
  <c r="BE1921" i="1" s="1"/>
  <c r="AY1921" i="1"/>
  <c r="BD1921" i="1" s="1"/>
  <c r="BC1985" i="1"/>
  <c r="BH1985" i="1" s="1"/>
  <c r="BA1985" i="1"/>
  <c r="BF1985" i="1" s="1"/>
  <c r="BB1985" i="1"/>
  <c r="BG1985" i="1" s="1"/>
  <c r="AZ1985" i="1"/>
  <c r="BE1985" i="1" s="1"/>
  <c r="AY1985" i="1"/>
  <c r="BD1985" i="1" s="1"/>
  <c r="BC2049" i="1"/>
  <c r="BH2049" i="1" s="1"/>
  <c r="BA2049" i="1"/>
  <c r="BF2049" i="1" s="1"/>
  <c r="BB2049" i="1"/>
  <c r="BG2049" i="1" s="1"/>
  <c r="AZ2049" i="1"/>
  <c r="BE2049" i="1" s="1"/>
  <c r="AY2049" i="1"/>
  <c r="BD2049" i="1" s="1"/>
  <c r="BC2113" i="1"/>
  <c r="BH2113" i="1" s="1"/>
  <c r="BA2113" i="1"/>
  <c r="BF2113" i="1" s="1"/>
  <c r="BB2113" i="1"/>
  <c r="BG2113" i="1" s="1"/>
  <c r="AZ2113" i="1"/>
  <c r="BE2113" i="1" s="1"/>
  <c r="AY2113" i="1"/>
  <c r="BD2113" i="1" s="1"/>
  <c r="BC2177" i="1"/>
  <c r="BH2177" i="1" s="1"/>
  <c r="BA2177" i="1"/>
  <c r="BF2177" i="1" s="1"/>
  <c r="BB2177" i="1"/>
  <c r="BG2177" i="1" s="1"/>
  <c r="AZ2177" i="1"/>
  <c r="BE2177" i="1" s="1"/>
  <c r="AY2177" i="1"/>
  <c r="BD2177" i="1" s="1"/>
  <c r="BA2241" i="1"/>
  <c r="BF2241" i="1" s="1"/>
  <c r="BC2241" i="1"/>
  <c r="BH2241" i="1" s="1"/>
  <c r="BB2241" i="1"/>
  <c r="BG2241" i="1" s="1"/>
  <c r="AZ2241" i="1"/>
  <c r="BE2241" i="1" s="1"/>
  <c r="AY2241" i="1"/>
  <c r="BD2241" i="1" s="1"/>
  <c r="BA2305" i="1"/>
  <c r="BF2305" i="1" s="1"/>
  <c r="BC2305" i="1"/>
  <c r="BH2305" i="1" s="1"/>
  <c r="BB2305" i="1"/>
  <c r="BG2305" i="1" s="1"/>
  <c r="AZ2305" i="1"/>
  <c r="BE2305" i="1" s="1"/>
  <c r="AY2305" i="1"/>
  <c r="BD2305" i="1" s="1"/>
  <c r="BA2369" i="1"/>
  <c r="BF2369" i="1" s="1"/>
  <c r="BC2369" i="1"/>
  <c r="BH2369" i="1" s="1"/>
  <c r="BB2369" i="1"/>
  <c r="BG2369" i="1" s="1"/>
  <c r="AZ2369" i="1"/>
  <c r="BE2369" i="1" s="1"/>
  <c r="AY2369" i="1"/>
  <c r="BD2369" i="1" s="1"/>
  <c r="BA2433" i="1"/>
  <c r="BF2433" i="1" s="1"/>
  <c r="BC2433" i="1"/>
  <c r="BH2433" i="1" s="1"/>
  <c r="BB2433" i="1"/>
  <c r="BG2433" i="1" s="1"/>
  <c r="AZ2433" i="1"/>
  <c r="BE2433" i="1" s="1"/>
  <c r="AY2433" i="1"/>
  <c r="BD2433" i="1" s="1"/>
  <c r="BA2497" i="1"/>
  <c r="BF2497" i="1" s="1"/>
  <c r="BC2497" i="1"/>
  <c r="BH2497" i="1" s="1"/>
  <c r="BB2497" i="1"/>
  <c r="BG2497" i="1" s="1"/>
  <c r="AZ2497" i="1"/>
  <c r="BE2497" i="1" s="1"/>
  <c r="AY2497" i="1"/>
  <c r="BD2497" i="1" s="1"/>
  <c r="BA2561" i="1"/>
  <c r="BF2561" i="1" s="1"/>
  <c r="BC2561" i="1"/>
  <c r="BH2561" i="1" s="1"/>
  <c r="BB2561" i="1"/>
  <c r="BG2561" i="1" s="1"/>
  <c r="AZ2561" i="1"/>
  <c r="BE2561" i="1" s="1"/>
  <c r="AY2561" i="1"/>
  <c r="BD2561" i="1" s="1"/>
  <c r="BA2625" i="1"/>
  <c r="BF2625" i="1" s="1"/>
  <c r="BC2625" i="1"/>
  <c r="BH2625" i="1" s="1"/>
  <c r="BB2625" i="1"/>
  <c r="BG2625" i="1" s="1"/>
  <c r="AZ2625" i="1"/>
  <c r="BE2625" i="1" s="1"/>
  <c r="AY2625" i="1"/>
  <c r="BD2625" i="1" s="1"/>
  <c r="BA2689" i="1"/>
  <c r="BF2689" i="1" s="1"/>
  <c r="BC2689" i="1"/>
  <c r="BH2689" i="1" s="1"/>
  <c r="BB2689" i="1"/>
  <c r="BG2689" i="1" s="1"/>
  <c r="AZ2689" i="1"/>
  <c r="BE2689" i="1" s="1"/>
  <c r="AY2689" i="1"/>
  <c r="BD2689" i="1" s="1"/>
  <c r="BA2753" i="1"/>
  <c r="BF2753" i="1" s="1"/>
  <c r="BC2753" i="1"/>
  <c r="BH2753" i="1" s="1"/>
  <c r="BB2753" i="1"/>
  <c r="BG2753" i="1" s="1"/>
  <c r="AZ2753" i="1"/>
  <c r="BE2753" i="1" s="1"/>
  <c r="AY2753" i="1"/>
  <c r="BD2753" i="1" s="1"/>
  <c r="BA2817" i="1"/>
  <c r="BF2817" i="1" s="1"/>
  <c r="BC2817" i="1"/>
  <c r="BH2817" i="1" s="1"/>
  <c r="BB2817" i="1"/>
  <c r="BG2817" i="1" s="1"/>
  <c r="AZ2817" i="1"/>
  <c r="BE2817" i="1" s="1"/>
  <c r="AY2817" i="1"/>
  <c r="BD2817" i="1" s="1"/>
  <c r="BA2881" i="1"/>
  <c r="BF2881" i="1" s="1"/>
  <c r="BC2881" i="1"/>
  <c r="BH2881" i="1" s="1"/>
  <c r="BB2881" i="1"/>
  <c r="BG2881" i="1" s="1"/>
  <c r="AZ2881" i="1"/>
  <c r="BE2881" i="1" s="1"/>
  <c r="AY2881" i="1"/>
  <c r="BD2881" i="1" s="1"/>
  <c r="BC282" i="1"/>
  <c r="BH282" i="1" s="1"/>
  <c r="BB282" i="1"/>
  <c r="BG282" i="1" s="1"/>
  <c r="BA282" i="1"/>
  <c r="BF282" i="1" s="1"/>
  <c r="AZ282" i="1"/>
  <c r="BE282" i="1" s="1"/>
  <c r="AY282" i="1"/>
  <c r="BD282" i="1" s="1"/>
  <c r="BC306" i="1"/>
  <c r="BH306" i="1" s="1"/>
  <c r="BB306" i="1"/>
  <c r="BG306" i="1" s="1"/>
  <c r="BA306" i="1"/>
  <c r="BF306" i="1" s="1"/>
  <c r="AZ306" i="1"/>
  <c r="BE306" i="1" s="1"/>
  <c r="AY306" i="1"/>
  <c r="BD306" i="1" s="1"/>
  <c r="BC354" i="1"/>
  <c r="BH354" i="1" s="1"/>
  <c r="BB354" i="1"/>
  <c r="BG354" i="1" s="1"/>
  <c r="BA354" i="1"/>
  <c r="BF354" i="1" s="1"/>
  <c r="AZ354" i="1"/>
  <c r="BE354" i="1" s="1"/>
  <c r="AY354" i="1"/>
  <c r="BD354" i="1" s="1"/>
  <c r="BC378" i="1"/>
  <c r="BH378" i="1" s="1"/>
  <c r="BB378" i="1"/>
  <c r="BG378" i="1" s="1"/>
  <c r="BA378" i="1"/>
  <c r="BF378" i="1" s="1"/>
  <c r="AZ378" i="1"/>
  <c r="BE378" i="1" s="1"/>
  <c r="AY378" i="1"/>
  <c r="BD378" i="1" s="1"/>
  <c r="BC538" i="1"/>
  <c r="BH538" i="1" s="1"/>
  <c r="BB538" i="1"/>
  <c r="BG538" i="1" s="1"/>
  <c r="BA538" i="1"/>
  <c r="BF538" i="1" s="1"/>
  <c r="AZ538" i="1"/>
  <c r="BE538" i="1" s="1"/>
  <c r="AY538" i="1"/>
  <c r="BD538" i="1" s="1"/>
  <c r="BC562" i="1"/>
  <c r="BH562" i="1" s="1"/>
  <c r="BB562" i="1"/>
  <c r="BG562" i="1" s="1"/>
  <c r="BA562" i="1"/>
  <c r="BF562" i="1" s="1"/>
  <c r="AZ562" i="1"/>
  <c r="BE562" i="1" s="1"/>
  <c r="AY562" i="1"/>
  <c r="BD562" i="1" s="1"/>
  <c r="BC610" i="1"/>
  <c r="BH610" i="1" s="1"/>
  <c r="BB610" i="1"/>
  <c r="BG610" i="1" s="1"/>
  <c r="BA610" i="1"/>
  <c r="BF610" i="1" s="1"/>
  <c r="AZ610" i="1"/>
  <c r="BE610" i="1" s="1"/>
  <c r="AY610" i="1"/>
  <c r="BD610" i="1" s="1"/>
  <c r="BC634" i="1"/>
  <c r="BH634" i="1" s="1"/>
  <c r="BB634" i="1"/>
  <c r="BG634" i="1" s="1"/>
  <c r="BA634" i="1"/>
  <c r="BF634" i="1" s="1"/>
  <c r="AZ634" i="1"/>
  <c r="BE634" i="1" s="1"/>
  <c r="AY634" i="1"/>
  <c r="BD634" i="1" s="1"/>
  <c r="BC794" i="1"/>
  <c r="BH794" i="1" s="1"/>
  <c r="BB794" i="1"/>
  <c r="BG794" i="1" s="1"/>
  <c r="BA794" i="1"/>
  <c r="BF794" i="1" s="1"/>
  <c r="AZ794" i="1"/>
  <c r="BE794" i="1" s="1"/>
  <c r="AY794" i="1"/>
  <c r="BD794" i="1" s="1"/>
  <c r="BC818" i="1"/>
  <c r="BH818" i="1" s="1"/>
  <c r="BB818" i="1"/>
  <c r="BG818" i="1" s="1"/>
  <c r="BA818" i="1"/>
  <c r="BF818" i="1" s="1"/>
  <c r="AZ818" i="1"/>
  <c r="BE818" i="1" s="1"/>
  <c r="AY818" i="1"/>
  <c r="BD818" i="1" s="1"/>
  <c r="BC866" i="1"/>
  <c r="BH866" i="1" s="1"/>
  <c r="BB866" i="1"/>
  <c r="BG866" i="1" s="1"/>
  <c r="BA866" i="1"/>
  <c r="BF866" i="1" s="1"/>
  <c r="AZ866" i="1"/>
  <c r="BE866" i="1" s="1"/>
  <c r="AY866" i="1"/>
  <c r="BD866" i="1" s="1"/>
  <c r="BC890" i="1"/>
  <c r="BH890" i="1" s="1"/>
  <c r="BB890" i="1"/>
  <c r="BG890" i="1" s="1"/>
  <c r="BA890" i="1"/>
  <c r="BF890" i="1" s="1"/>
  <c r="AZ890" i="1"/>
  <c r="BE890" i="1" s="1"/>
  <c r="AY890" i="1"/>
  <c r="BD890" i="1" s="1"/>
  <c r="BC1050" i="1"/>
  <c r="BH1050" i="1" s="1"/>
  <c r="BB1050" i="1"/>
  <c r="BG1050" i="1" s="1"/>
  <c r="BA1050" i="1"/>
  <c r="BF1050" i="1" s="1"/>
  <c r="AZ1050" i="1"/>
  <c r="BE1050" i="1" s="1"/>
  <c r="AY1050" i="1"/>
  <c r="BD1050" i="1" s="1"/>
  <c r="BC1074" i="1"/>
  <c r="BH1074" i="1" s="1"/>
  <c r="BB1074" i="1"/>
  <c r="BG1074" i="1" s="1"/>
  <c r="BA1074" i="1"/>
  <c r="BF1074" i="1" s="1"/>
  <c r="AZ1074" i="1"/>
  <c r="BE1074" i="1" s="1"/>
  <c r="AY1074" i="1"/>
  <c r="BD1074" i="1" s="1"/>
  <c r="BC1122" i="1"/>
  <c r="BH1122" i="1" s="1"/>
  <c r="BB1122" i="1"/>
  <c r="BG1122" i="1" s="1"/>
  <c r="BA1122" i="1"/>
  <c r="BF1122" i="1" s="1"/>
  <c r="AZ1122" i="1"/>
  <c r="BE1122" i="1" s="1"/>
  <c r="AY1122" i="1"/>
  <c r="BD1122" i="1" s="1"/>
  <c r="BC1146" i="1"/>
  <c r="BH1146" i="1" s="1"/>
  <c r="BB1146" i="1"/>
  <c r="BG1146" i="1" s="1"/>
  <c r="BA1146" i="1"/>
  <c r="BF1146" i="1" s="1"/>
  <c r="AZ1146" i="1"/>
  <c r="BE1146" i="1" s="1"/>
  <c r="AY1146" i="1"/>
  <c r="BD1146" i="1" s="1"/>
  <c r="BC1306" i="1"/>
  <c r="BH1306" i="1" s="1"/>
  <c r="BB1306" i="1"/>
  <c r="BG1306" i="1" s="1"/>
  <c r="BA1306" i="1"/>
  <c r="BF1306" i="1" s="1"/>
  <c r="AZ1306" i="1"/>
  <c r="BE1306" i="1" s="1"/>
  <c r="AY1306" i="1"/>
  <c r="BD1306" i="1" s="1"/>
  <c r="BC1330" i="1"/>
  <c r="BH1330" i="1" s="1"/>
  <c r="BB1330" i="1"/>
  <c r="BG1330" i="1" s="1"/>
  <c r="BA1330" i="1"/>
  <c r="BF1330" i="1" s="1"/>
  <c r="AZ1330" i="1"/>
  <c r="BE1330" i="1" s="1"/>
  <c r="AY1330" i="1"/>
  <c r="BD1330" i="1" s="1"/>
  <c r="BC1378" i="1"/>
  <c r="BH1378" i="1" s="1"/>
  <c r="BB1378" i="1"/>
  <c r="BG1378" i="1" s="1"/>
  <c r="BA1378" i="1"/>
  <c r="BF1378" i="1" s="1"/>
  <c r="AZ1378" i="1"/>
  <c r="BE1378" i="1" s="1"/>
  <c r="AY1378" i="1"/>
  <c r="BD1378" i="1" s="1"/>
  <c r="BC1402" i="1"/>
  <c r="BH1402" i="1" s="1"/>
  <c r="BB1402" i="1"/>
  <c r="BG1402" i="1" s="1"/>
  <c r="BA1402" i="1"/>
  <c r="BF1402" i="1" s="1"/>
  <c r="AZ1402" i="1"/>
  <c r="BE1402" i="1" s="1"/>
  <c r="AY1402" i="1"/>
  <c r="BD1402" i="1" s="1"/>
  <c r="BC1562" i="1"/>
  <c r="BH1562" i="1" s="1"/>
  <c r="BB1562" i="1"/>
  <c r="BG1562" i="1" s="1"/>
  <c r="BA1562" i="1"/>
  <c r="BF1562" i="1" s="1"/>
  <c r="AZ1562" i="1"/>
  <c r="BE1562" i="1" s="1"/>
  <c r="AY1562" i="1"/>
  <c r="BD1562" i="1" s="1"/>
  <c r="BC1586" i="1"/>
  <c r="BH1586" i="1" s="1"/>
  <c r="BB1586" i="1"/>
  <c r="BG1586" i="1" s="1"/>
  <c r="BA1586" i="1"/>
  <c r="BF1586" i="1" s="1"/>
  <c r="AZ1586" i="1"/>
  <c r="BE1586" i="1" s="1"/>
  <c r="AY1586" i="1"/>
  <c r="BD1586" i="1" s="1"/>
  <c r="BC1634" i="1"/>
  <c r="BH1634" i="1" s="1"/>
  <c r="BB1634" i="1"/>
  <c r="BG1634" i="1" s="1"/>
  <c r="BA1634" i="1"/>
  <c r="BF1634" i="1" s="1"/>
  <c r="AZ1634" i="1"/>
  <c r="BE1634" i="1" s="1"/>
  <c r="AY1634" i="1"/>
  <c r="BD1634" i="1" s="1"/>
  <c r="BC1658" i="1"/>
  <c r="BH1658" i="1" s="1"/>
  <c r="BB1658" i="1"/>
  <c r="BG1658" i="1" s="1"/>
  <c r="BA1658" i="1"/>
  <c r="BF1658" i="1" s="1"/>
  <c r="AZ1658" i="1"/>
  <c r="BE1658" i="1" s="1"/>
  <c r="AY1658" i="1"/>
  <c r="BD1658" i="1" s="1"/>
  <c r="BC1818" i="1"/>
  <c r="BH1818" i="1" s="1"/>
  <c r="BB1818" i="1"/>
  <c r="BG1818" i="1" s="1"/>
  <c r="BA1818" i="1"/>
  <c r="BF1818" i="1" s="1"/>
  <c r="AZ1818" i="1"/>
  <c r="BE1818" i="1" s="1"/>
  <c r="AY1818" i="1"/>
  <c r="BD1818" i="1" s="1"/>
  <c r="BC1842" i="1"/>
  <c r="BH1842" i="1" s="1"/>
  <c r="BB1842" i="1"/>
  <c r="BG1842" i="1" s="1"/>
  <c r="BA1842" i="1"/>
  <c r="BF1842" i="1" s="1"/>
  <c r="AZ1842" i="1"/>
  <c r="BE1842" i="1" s="1"/>
  <c r="AY1842" i="1"/>
  <c r="BD1842" i="1" s="1"/>
  <c r="BC1890" i="1"/>
  <c r="BH1890" i="1" s="1"/>
  <c r="BB1890" i="1"/>
  <c r="BG1890" i="1" s="1"/>
  <c r="BA1890" i="1"/>
  <c r="BF1890" i="1" s="1"/>
  <c r="AZ1890" i="1"/>
  <c r="BE1890" i="1" s="1"/>
  <c r="AY1890" i="1"/>
  <c r="BD1890" i="1" s="1"/>
  <c r="BC1914" i="1"/>
  <c r="BH1914" i="1" s="1"/>
  <c r="BB1914" i="1"/>
  <c r="BG1914" i="1" s="1"/>
  <c r="BA1914" i="1"/>
  <c r="BF1914" i="1" s="1"/>
  <c r="AZ1914" i="1"/>
  <c r="BE1914" i="1" s="1"/>
  <c r="AY1914" i="1"/>
  <c r="BD1914" i="1" s="1"/>
  <c r="BC2074" i="1"/>
  <c r="BH2074" i="1" s="1"/>
  <c r="BB2074" i="1"/>
  <c r="BG2074" i="1" s="1"/>
  <c r="BA2074" i="1"/>
  <c r="BF2074" i="1" s="1"/>
  <c r="AZ2074" i="1"/>
  <c r="BE2074" i="1" s="1"/>
  <c r="AY2074" i="1"/>
  <c r="BD2074" i="1" s="1"/>
  <c r="BC2098" i="1"/>
  <c r="BH2098" i="1" s="1"/>
  <c r="BB2098" i="1"/>
  <c r="BG2098" i="1" s="1"/>
  <c r="BA2098" i="1"/>
  <c r="BF2098" i="1" s="1"/>
  <c r="AZ2098" i="1"/>
  <c r="BE2098" i="1" s="1"/>
  <c r="AY2098" i="1"/>
  <c r="BD2098" i="1" s="1"/>
  <c r="BC2146" i="1"/>
  <c r="BH2146" i="1" s="1"/>
  <c r="BB2146" i="1"/>
  <c r="BG2146" i="1" s="1"/>
  <c r="BA2146" i="1"/>
  <c r="BF2146" i="1" s="1"/>
  <c r="AZ2146" i="1"/>
  <c r="BE2146" i="1" s="1"/>
  <c r="AY2146" i="1"/>
  <c r="BD2146" i="1" s="1"/>
  <c r="BC2170" i="1"/>
  <c r="BH2170" i="1" s="1"/>
  <c r="BB2170" i="1"/>
  <c r="BG2170" i="1" s="1"/>
  <c r="BA2170" i="1"/>
  <c r="BF2170" i="1" s="1"/>
  <c r="AZ2170" i="1"/>
  <c r="BE2170" i="1" s="1"/>
  <c r="AY2170" i="1"/>
  <c r="BD2170" i="1" s="1"/>
  <c r="BC2330" i="1"/>
  <c r="BH2330" i="1" s="1"/>
  <c r="BB2330" i="1"/>
  <c r="BG2330" i="1" s="1"/>
  <c r="AZ2330" i="1"/>
  <c r="BE2330" i="1" s="1"/>
  <c r="AY2330" i="1"/>
  <c r="BD2330" i="1" s="1"/>
  <c r="BA2330" i="1"/>
  <c r="BF2330" i="1" s="1"/>
  <c r="BC2354" i="1"/>
  <c r="BH2354" i="1" s="1"/>
  <c r="BB2354" i="1"/>
  <c r="BG2354" i="1" s="1"/>
  <c r="AZ2354" i="1"/>
  <c r="BE2354" i="1" s="1"/>
  <c r="AY2354" i="1"/>
  <c r="BD2354" i="1" s="1"/>
  <c r="BA2354" i="1"/>
  <c r="BF2354" i="1" s="1"/>
  <c r="BC2402" i="1"/>
  <c r="BH2402" i="1" s="1"/>
  <c r="BB2402" i="1"/>
  <c r="BG2402" i="1" s="1"/>
  <c r="AZ2402" i="1"/>
  <c r="BE2402" i="1" s="1"/>
  <c r="AY2402" i="1"/>
  <c r="BD2402" i="1" s="1"/>
  <c r="BA2402" i="1"/>
  <c r="BF2402" i="1" s="1"/>
  <c r="BC2426" i="1"/>
  <c r="BH2426" i="1" s="1"/>
  <c r="BB2426" i="1"/>
  <c r="BG2426" i="1" s="1"/>
  <c r="AZ2426" i="1"/>
  <c r="BE2426" i="1" s="1"/>
  <c r="AY2426" i="1"/>
  <c r="BD2426" i="1" s="1"/>
  <c r="BA2426" i="1"/>
  <c r="BF2426" i="1" s="1"/>
  <c r="BC2586" i="1"/>
  <c r="BH2586" i="1" s="1"/>
  <c r="BB2586" i="1"/>
  <c r="BG2586" i="1" s="1"/>
  <c r="AZ2586" i="1"/>
  <c r="BE2586" i="1" s="1"/>
  <c r="AY2586" i="1"/>
  <c r="BD2586" i="1" s="1"/>
  <c r="BA2586" i="1"/>
  <c r="BF2586" i="1" s="1"/>
  <c r="BC2610" i="1"/>
  <c r="BH2610" i="1" s="1"/>
  <c r="BB2610" i="1"/>
  <c r="BG2610" i="1" s="1"/>
  <c r="AZ2610" i="1"/>
  <c r="BE2610" i="1" s="1"/>
  <c r="AY2610" i="1"/>
  <c r="BD2610" i="1" s="1"/>
  <c r="BA2610" i="1"/>
  <c r="BF2610" i="1" s="1"/>
  <c r="BC2658" i="1"/>
  <c r="BH2658" i="1" s="1"/>
  <c r="BB2658" i="1"/>
  <c r="BG2658" i="1" s="1"/>
  <c r="AZ2658" i="1"/>
  <c r="BE2658" i="1" s="1"/>
  <c r="AY2658" i="1"/>
  <c r="BD2658" i="1" s="1"/>
  <c r="BA2658" i="1"/>
  <c r="BF2658" i="1" s="1"/>
  <c r="BC2682" i="1"/>
  <c r="BH2682" i="1" s="1"/>
  <c r="BB2682" i="1"/>
  <c r="BG2682" i="1" s="1"/>
  <c r="AZ2682" i="1"/>
  <c r="BE2682" i="1" s="1"/>
  <c r="AY2682" i="1"/>
  <c r="BD2682" i="1" s="1"/>
  <c r="BA2682" i="1"/>
  <c r="BF2682" i="1" s="1"/>
  <c r="BC2842" i="1"/>
  <c r="BH2842" i="1" s="1"/>
  <c r="BB2842" i="1"/>
  <c r="BG2842" i="1" s="1"/>
  <c r="AZ2842" i="1"/>
  <c r="BE2842" i="1" s="1"/>
  <c r="AY2842" i="1"/>
  <c r="BD2842" i="1" s="1"/>
  <c r="BA2842" i="1"/>
  <c r="BF2842" i="1" s="1"/>
  <c r="BC2866" i="1"/>
  <c r="BH2866" i="1" s="1"/>
  <c r="BB2866" i="1"/>
  <c r="BG2866" i="1" s="1"/>
  <c r="AZ2866" i="1"/>
  <c r="BE2866" i="1" s="1"/>
  <c r="AY2866" i="1"/>
  <c r="BD2866" i="1" s="1"/>
  <c r="BA2866" i="1"/>
  <c r="BF2866" i="1" s="1"/>
  <c r="BC2189" i="1"/>
  <c r="BH2189" i="1" s="1"/>
  <c r="BB2189" i="1"/>
  <c r="BG2189" i="1" s="1"/>
  <c r="BA2189" i="1"/>
  <c r="BF2189" i="1" s="1"/>
  <c r="AZ2189" i="1"/>
  <c r="BE2189" i="1" s="1"/>
  <c r="AY2189" i="1"/>
  <c r="BD2189" i="1" s="1"/>
  <c r="BC1486" i="1"/>
  <c r="BH1486" i="1" s="1"/>
  <c r="BB1486" i="1"/>
  <c r="BG1486" i="1" s="1"/>
  <c r="BA1486" i="1"/>
  <c r="BF1486" i="1" s="1"/>
  <c r="AZ1486" i="1"/>
  <c r="BE1486" i="1" s="1"/>
  <c r="AY1486" i="1"/>
  <c r="BD1486" i="1" s="1"/>
  <c r="BC1566" i="1"/>
  <c r="BH1566" i="1" s="1"/>
  <c r="BB1566" i="1"/>
  <c r="BG1566" i="1" s="1"/>
  <c r="BA1566" i="1"/>
  <c r="BF1566" i="1" s="1"/>
  <c r="AZ1566" i="1"/>
  <c r="BE1566" i="1" s="1"/>
  <c r="AY1566" i="1"/>
  <c r="BD1566" i="1" s="1"/>
  <c r="BC1646" i="1"/>
  <c r="BH1646" i="1" s="1"/>
  <c r="BB1646" i="1"/>
  <c r="BG1646" i="1" s="1"/>
  <c r="BA1646" i="1"/>
  <c r="BF1646" i="1" s="1"/>
  <c r="AZ1646" i="1"/>
  <c r="BE1646" i="1" s="1"/>
  <c r="AY1646" i="1"/>
  <c r="BD1646" i="1" s="1"/>
  <c r="BC1758" i="1"/>
  <c r="BH1758" i="1" s="1"/>
  <c r="BB1758" i="1"/>
  <c r="BG1758" i="1" s="1"/>
  <c r="BA1758" i="1"/>
  <c r="BF1758" i="1" s="1"/>
  <c r="AZ1758" i="1"/>
  <c r="BE1758" i="1" s="1"/>
  <c r="AY1758" i="1"/>
  <c r="BD1758" i="1" s="1"/>
  <c r="BC1862" i="1"/>
  <c r="BH1862" i="1" s="1"/>
  <c r="BB1862" i="1"/>
  <c r="BG1862" i="1" s="1"/>
  <c r="BA1862" i="1"/>
  <c r="BF1862" i="1" s="1"/>
  <c r="AY1862" i="1"/>
  <c r="BD1862" i="1" s="1"/>
  <c r="AZ1862" i="1"/>
  <c r="BE1862" i="1" s="1"/>
  <c r="BC1958" i="1"/>
  <c r="BH1958" i="1" s="1"/>
  <c r="BB1958" i="1"/>
  <c r="BG1958" i="1" s="1"/>
  <c r="BA1958" i="1"/>
  <c r="BF1958" i="1" s="1"/>
  <c r="AY1958" i="1"/>
  <c r="BD1958" i="1" s="1"/>
  <c r="AZ1958" i="1"/>
  <c r="BE1958" i="1" s="1"/>
  <c r="BC2182" i="1"/>
  <c r="BH2182" i="1" s="1"/>
  <c r="BB2182" i="1"/>
  <c r="BG2182" i="1" s="1"/>
  <c r="BA2182" i="1"/>
  <c r="BF2182" i="1" s="1"/>
  <c r="AY2182" i="1"/>
  <c r="BD2182" i="1" s="1"/>
  <c r="AZ2182" i="1"/>
  <c r="BE2182" i="1" s="1"/>
  <c r="BJ2747" i="1"/>
  <c r="BJ2803" i="1"/>
  <c r="BM2859" i="1"/>
  <c r="BL2859" i="1"/>
  <c r="BC2181" i="1"/>
  <c r="BH2181" i="1" s="1"/>
  <c r="BB2181" i="1"/>
  <c r="BG2181" i="1" s="1"/>
  <c r="BA2181" i="1"/>
  <c r="BF2181" i="1" s="1"/>
  <c r="AY2181" i="1"/>
  <c r="BD2181" i="1" s="1"/>
  <c r="AZ2181" i="1"/>
  <c r="BE2181" i="1" s="1"/>
  <c r="BC2149" i="1"/>
  <c r="BH2149" i="1" s="1"/>
  <c r="BB2149" i="1"/>
  <c r="BG2149" i="1" s="1"/>
  <c r="BA2149" i="1"/>
  <c r="BF2149" i="1" s="1"/>
  <c r="AZ2149" i="1"/>
  <c r="BE2149" i="1" s="1"/>
  <c r="AY2149" i="1"/>
  <c r="BD2149" i="1" s="1"/>
  <c r="BC1494" i="1"/>
  <c r="BH1494" i="1" s="1"/>
  <c r="BB1494" i="1"/>
  <c r="BG1494" i="1" s="1"/>
  <c r="BA1494" i="1"/>
  <c r="BF1494" i="1" s="1"/>
  <c r="AY1494" i="1"/>
  <c r="BD1494" i="1" s="1"/>
  <c r="AZ1494" i="1"/>
  <c r="BE1494" i="1" s="1"/>
  <c r="BC1574" i="1"/>
  <c r="BH1574" i="1" s="1"/>
  <c r="BB1574" i="1"/>
  <c r="BG1574" i="1" s="1"/>
  <c r="BA1574" i="1"/>
  <c r="BF1574" i="1" s="1"/>
  <c r="AY1574" i="1"/>
  <c r="BD1574" i="1" s="1"/>
  <c r="AZ1574" i="1"/>
  <c r="BE1574" i="1" s="1"/>
  <c r="BC1670" i="1"/>
  <c r="BH1670" i="1" s="1"/>
  <c r="BB1670" i="1"/>
  <c r="BG1670" i="1" s="1"/>
  <c r="BA1670" i="1"/>
  <c r="BF1670" i="1" s="1"/>
  <c r="AY1670" i="1"/>
  <c r="BD1670" i="1" s="1"/>
  <c r="AZ1670" i="1"/>
  <c r="BE1670" i="1" s="1"/>
  <c r="BC1766" i="1"/>
  <c r="BH1766" i="1" s="1"/>
  <c r="BB1766" i="1"/>
  <c r="BG1766" i="1" s="1"/>
  <c r="BA1766" i="1"/>
  <c r="BF1766" i="1" s="1"/>
  <c r="AY1766" i="1"/>
  <c r="BD1766" i="1" s="1"/>
  <c r="AZ1766" i="1"/>
  <c r="BE1766" i="1" s="1"/>
  <c r="BC1878" i="1"/>
  <c r="BH1878" i="1" s="1"/>
  <c r="BB1878" i="1"/>
  <c r="BG1878" i="1" s="1"/>
  <c r="BA1878" i="1"/>
  <c r="BF1878" i="1" s="1"/>
  <c r="AY1878" i="1"/>
  <c r="BD1878" i="1" s="1"/>
  <c r="AZ1878" i="1"/>
  <c r="BE1878" i="1" s="1"/>
  <c r="BC1966" i="1"/>
  <c r="BH1966" i="1" s="1"/>
  <c r="BB1966" i="1"/>
  <c r="BG1966" i="1" s="1"/>
  <c r="BA1966" i="1"/>
  <c r="BF1966" i="1" s="1"/>
  <c r="AZ1966" i="1"/>
  <c r="BE1966" i="1" s="1"/>
  <c r="AY1966" i="1"/>
  <c r="BD1966" i="1" s="1"/>
  <c r="BC2222" i="1"/>
  <c r="BH2222" i="1" s="1"/>
  <c r="BB2222" i="1"/>
  <c r="BG2222" i="1" s="1"/>
  <c r="BA2222" i="1"/>
  <c r="BF2222" i="1" s="1"/>
  <c r="AZ2222" i="1"/>
  <c r="BE2222" i="1" s="1"/>
  <c r="AY2222" i="1"/>
  <c r="BD2222" i="1" s="1"/>
  <c r="BC1519" i="1"/>
  <c r="BH1519" i="1" s="1"/>
  <c r="BA1519" i="1"/>
  <c r="BF1519" i="1" s="1"/>
  <c r="BB1519" i="1"/>
  <c r="BG1519" i="1" s="1"/>
  <c r="AZ1519" i="1"/>
  <c r="BE1519" i="1" s="1"/>
  <c r="AY1519" i="1"/>
  <c r="BD1519" i="1" s="1"/>
  <c r="BC1583" i="1"/>
  <c r="BH1583" i="1" s="1"/>
  <c r="BA1583" i="1"/>
  <c r="BF1583" i="1" s="1"/>
  <c r="BB1583" i="1"/>
  <c r="BG1583" i="1" s="1"/>
  <c r="AZ1583" i="1"/>
  <c r="BE1583" i="1" s="1"/>
  <c r="AY1583" i="1"/>
  <c r="BD1583" i="1" s="1"/>
  <c r="BC1647" i="1"/>
  <c r="BH1647" i="1" s="1"/>
  <c r="BA1647" i="1"/>
  <c r="BF1647" i="1" s="1"/>
  <c r="BB1647" i="1"/>
  <c r="BG1647" i="1" s="1"/>
  <c r="AZ1647" i="1"/>
  <c r="BE1647" i="1" s="1"/>
  <c r="AY1647" i="1"/>
  <c r="BD1647" i="1" s="1"/>
  <c r="BC1711" i="1"/>
  <c r="BH1711" i="1" s="1"/>
  <c r="BA1711" i="1"/>
  <c r="BF1711" i="1" s="1"/>
  <c r="BB1711" i="1"/>
  <c r="BG1711" i="1" s="1"/>
  <c r="AZ1711" i="1"/>
  <c r="BE1711" i="1" s="1"/>
  <c r="AY1711" i="1"/>
  <c r="BD1711" i="1" s="1"/>
  <c r="BC1855" i="1"/>
  <c r="BH1855" i="1" s="1"/>
  <c r="BA1855" i="1"/>
  <c r="BF1855" i="1" s="1"/>
  <c r="BB1855" i="1"/>
  <c r="BG1855" i="1" s="1"/>
  <c r="AZ1855" i="1"/>
  <c r="BE1855" i="1" s="1"/>
  <c r="AY1855" i="1"/>
  <c r="BD1855" i="1" s="1"/>
  <c r="BC2111" i="1"/>
  <c r="BH2111" i="1" s="1"/>
  <c r="BA2111" i="1"/>
  <c r="BF2111" i="1" s="1"/>
  <c r="BB2111" i="1"/>
  <c r="BG2111" i="1" s="1"/>
  <c r="AZ2111" i="1"/>
  <c r="BE2111" i="1" s="1"/>
  <c r="AY2111" i="1"/>
  <c r="BD2111" i="1" s="1"/>
  <c r="BA2367" i="1"/>
  <c r="BF2367" i="1" s="1"/>
  <c r="BC2367" i="1"/>
  <c r="BH2367" i="1" s="1"/>
  <c r="BB2367" i="1"/>
  <c r="BG2367" i="1" s="1"/>
  <c r="AZ2367" i="1"/>
  <c r="BE2367" i="1" s="1"/>
  <c r="AY2367" i="1"/>
  <c r="BD2367" i="1" s="1"/>
  <c r="BA2623" i="1"/>
  <c r="BF2623" i="1" s="1"/>
  <c r="BC2623" i="1"/>
  <c r="BH2623" i="1" s="1"/>
  <c r="BB2623" i="1"/>
  <c r="BG2623" i="1" s="1"/>
  <c r="AZ2623" i="1"/>
  <c r="BE2623" i="1" s="1"/>
  <c r="AY2623" i="1"/>
  <c r="BD2623" i="1" s="1"/>
  <c r="BC147" i="1"/>
  <c r="BH147" i="1" s="1"/>
  <c r="BB147" i="1"/>
  <c r="BG147" i="1" s="1"/>
  <c r="AY147" i="1"/>
  <c r="BD147" i="1" s="1"/>
  <c r="BA147" i="1"/>
  <c r="BF147" i="1" s="1"/>
  <c r="AZ147" i="1"/>
  <c r="BE147" i="1" s="1"/>
  <c r="BC211" i="1"/>
  <c r="BH211" i="1" s="1"/>
  <c r="BB211" i="1"/>
  <c r="BG211" i="1" s="1"/>
  <c r="AY211" i="1"/>
  <c r="BD211" i="1" s="1"/>
  <c r="BA211" i="1"/>
  <c r="BF211" i="1" s="1"/>
  <c r="AZ211" i="1"/>
  <c r="BE211" i="1" s="1"/>
  <c r="BC275" i="1"/>
  <c r="BH275" i="1" s="1"/>
  <c r="BB275" i="1"/>
  <c r="BG275" i="1" s="1"/>
  <c r="AZ275" i="1"/>
  <c r="BE275" i="1" s="1"/>
  <c r="AY275" i="1"/>
  <c r="BD275" i="1" s="1"/>
  <c r="BA275" i="1"/>
  <c r="BF275" i="1" s="1"/>
  <c r="BC339" i="1"/>
  <c r="BH339" i="1" s="1"/>
  <c r="BB339" i="1"/>
  <c r="BG339" i="1" s="1"/>
  <c r="AZ339" i="1"/>
  <c r="BE339" i="1" s="1"/>
  <c r="AY339" i="1"/>
  <c r="BD339" i="1" s="1"/>
  <c r="BA339" i="1"/>
  <c r="BF339" i="1" s="1"/>
  <c r="BC403" i="1"/>
  <c r="BH403" i="1" s="1"/>
  <c r="BB403" i="1"/>
  <c r="BG403" i="1" s="1"/>
  <c r="AZ403" i="1"/>
  <c r="BE403" i="1" s="1"/>
  <c r="AY403" i="1"/>
  <c r="BD403" i="1" s="1"/>
  <c r="BA403" i="1"/>
  <c r="BF403" i="1" s="1"/>
  <c r="BC467" i="1"/>
  <c r="BH467" i="1" s="1"/>
  <c r="BB467" i="1"/>
  <c r="BG467" i="1" s="1"/>
  <c r="AZ467" i="1"/>
  <c r="BE467" i="1" s="1"/>
  <c r="AY467" i="1"/>
  <c r="BD467" i="1" s="1"/>
  <c r="BA467" i="1"/>
  <c r="BF467" i="1" s="1"/>
  <c r="BC531" i="1"/>
  <c r="BH531" i="1" s="1"/>
  <c r="BB531" i="1"/>
  <c r="BG531" i="1" s="1"/>
  <c r="AZ531" i="1"/>
  <c r="BE531" i="1" s="1"/>
  <c r="AY531" i="1"/>
  <c r="BD531" i="1" s="1"/>
  <c r="BA531" i="1"/>
  <c r="BF531" i="1" s="1"/>
  <c r="BC595" i="1"/>
  <c r="BH595" i="1" s="1"/>
  <c r="BB595" i="1"/>
  <c r="BG595" i="1" s="1"/>
  <c r="AZ595" i="1"/>
  <c r="BE595" i="1" s="1"/>
  <c r="AY595" i="1"/>
  <c r="BD595" i="1" s="1"/>
  <c r="BA595" i="1"/>
  <c r="BF595" i="1" s="1"/>
  <c r="BC659" i="1"/>
  <c r="BH659" i="1" s="1"/>
  <c r="BB659" i="1"/>
  <c r="BG659" i="1" s="1"/>
  <c r="AZ659" i="1"/>
  <c r="BE659" i="1" s="1"/>
  <c r="AY659" i="1"/>
  <c r="BD659" i="1" s="1"/>
  <c r="BA659" i="1"/>
  <c r="BF659" i="1" s="1"/>
  <c r="BC723" i="1"/>
  <c r="BH723" i="1" s="1"/>
  <c r="BB723" i="1"/>
  <c r="BG723" i="1" s="1"/>
  <c r="AZ723" i="1"/>
  <c r="BE723" i="1" s="1"/>
  <c r="AY723" i="1"/>
  <c r="BD723" i="1" s="1"/>
  <c r="BA723" i="1"/>
  <c r="BF723" i="1" s="1"/>
  <c r="BC787" i="1"/>
  <c r="BH787" i="1" s="1"/>
  <c r="BB787" i="1"/>
  <c r="BG787" i="1" s="1"/>
  <c r="AZ787" i="1"/>
  <c r="BE787" i="1" s="1"/>
  <c r="AY787" i="1"/>
  <c r="BD787" i="1" s="1"/>
  <c r="BA787" i="1"/>
  <c r="BF787" i="1" s="1"/>
  <c r="BC851" i="1"/>
  <c r="BH851" i="1" s="1"/>
  <c r="BB851" i="1"/>
  <c r="BG851" i="1" s="1"/>
  <c r="AZ851" i="1"/>
  <c r="BE851" i="1" s="1"/>
  <c r="AY851" i="1"/>
  <c r="BD851" i="1" s="1"/>
  <c r="BA851" i="1"/>
  <c r="BF851" i="1" s="1"/>
  <c r="BC915" i="1"/>
  <c r="BH915" i="1" s="1"/>
  <c r="BB915" i="1"/>
  <c r="BG915" i="1" s="1"/>
  <c r="AZ915" i="1"/>
  <c r="BE915" i="1" s="1"/>
  <c r="AY915" i="1"/>
  <c r="BD915" i="1" s="1"/>
  <c r="BA915" i="1"/>
  <c r="BF915" i="1" s="1"/>
  <c r="BC979" i="1"/>
  <c r="BH979" i="1" s="1"/>
  <c r="BB979" i="1"/>
  <c r="BG979" i="1" s="1"/>
  <c r="AZ979" i="1"/>
  <c r="BE979" i="1" s="1"/>
  <c r="AY979" i="1"/>
  <c r="BD979" i="1" s="1"/>
  <c r="BA979" i="1"/>
  <c r="BF979" i="1" s="1"/>
  <c r="BC1043" i="1"/>
  <c r="BH1043" i="1" s="1"/>
  <c r="BB1043" i="1"/>
  <c r="BG1043" i="1" s="1"/>
  <c r="AZ1043" i="1"/>
  <c r="BE1043" i="1" s="1"/>
  <c r="AY1043" i="1"/>
  <c r="BD1043" i="1" s="1"/>
  <c r="BA1043" i="1"/>
  <c r="BF1043" i="1" s="1"/>
  <c r="BC1107" i="1"/>
  <c r="BH1107" i="1" s="1"/>
  <c r="BB1107" i="1"/>
  <c r="BG1107" i="1" s="1"/>
  <c r="AZ1107" i="1"/>
  <c r="BE1107" i="1" s="1"/>
  <c r="AY1107" i="1"/>
  <c r="BD1107" i="1" s="1"/>
  <c r="BA1107" i="1"/>
  <c r="BF1107" i="1" s="1"/>
  <c r="BC1171" i="1"/>
  <c r="BH1171" i="1" s="1"/>
  <c r="BB1171" i="1"/>
  <c r="BG1171" i="1" s="1"/>
  <c r="AZ1171" i="1"/>
  <c r="BE1171" i="1" s="1"/>
  <c r="AY1171" i="1"/>
  <c r="BD1171" i="1" s="1"/>
  <c r="BA1171" i="1"/>
  <c r="BF1171" i="1" s="1"/>
  <c r="BC1235" i="1"/>
  <c r="BH1235" i="1" s="1"/>
  <c r="BB1235" i="1"/>
  <c r="BG1235" i="1" s="1"/>
  <c r="AZ1235" i="1"/>
  <c r="BE1235" i="1" s="1"/>
  <c r="AY1235" i="1"/>
  <c r="BD1235" i="1" s="1"/>
  <c r="BA1235" i="1"/>
  <c r="BF1235" i="1" s="1"/>
  <c r="BC1299" i="1"/>
  <c r="BH1299" i="1" s="1"/>
  <c r="BB1299" i="1"/>
  <c r="BG1299" i="1" s="1"/>
  <c r="AZ1299" i="1"/>
  <c r="BE1299" i="1" s="1"/>
  <c r="AY1299" i="1"/>
  <c r="BD1299" i="1" s="1"/>
  <c r="BA1299" i="1"/>
  <c r="BF1299" i="1" s="1"/>
  <c r="BC1363" i="1"/>
  <c r="BH1363" i="1" s="1"/>
  <c r="BB1363" i="1"/>
  <c r="BG1363" i="1" s="1"/>
  <c r="AZ1363" i="1"/>
  <c r="BE1363" i="1" s="1"/>
  <c r="AY1363" i="1"/>
  <c r="BD1363" i="1" s="1"/>
  <c r="BA1363" i="1"/>
  <c r="BF1363" i="1" s="1"/>
  <c r="BC1427" i="1"/>
  <c r="BH1427" i="1" s="1"/>
  <c r="BB1427" i="1"/>
  <c r="BG1427" i="1" s="1"/>
  <c r="AZ1427" i="1"/>
  <c r="BE1427" i="1" s="1"/>
  <c r="AY1427" i="1"/>
  <c r="BD1427" i="1" s="1"/>
  <c r="BA1427" i="1"/>
  <c r="BF1427" i="1" s="1"/>
  <c r="BC1491" i="1"/>
  <c r="BH1491" i="1" s="1"/>
  <c r="BB1491" i="1"/>
  <c r="BG1491" i="1" s="1"/>
  <c r="AZ1491" i="1"/>
  <c r="BE1491" i="1" s="1"/>
  <c r="AY1491" i="1"/>
  <c r="BD1491" i="1" s="1"/>
  <c r="BA1491" i="1"/>
  <c r="BF1491" i="1" s="1"/>
  <c r="BC1555" i="1"/>
  <c r="BH1555" i="1" s="1"/>
  <c r="BB1555" i="1"/>
  <c r="BG1555" i="1" s="1"/>
  <c r="AZ1555" i="1"/>
  <c r="BE1555" i="1" s="1"/>
  <c r="AY1555" i="1"/>
  <c r="BD1555" i="1" s="1"/>
  <c r="BA1555" i="1"/>
  <c r="BF1555" i="1" s="1"/>
  <c r="BC1619" i="1"/>
  <c r="BH1619" i="1" s="1"/>
  <c r="BB1619" i="1"/>
  <c r="BG1619" i="1" s="1"/>
  <c r="AZ1619" i="1"/>
  <c r="BE1619" i="1" s="1"/>
  <c r="AY1619" i="1"/>
  <c r="BD1619" i="1" s="1"/>
  <c r="BA1619" i="1"/>
  <c r="BF1619" i="1" s="1"/>
  <c r="BC1683" i="1"/>
  <c r="BH1683" i="1" s="1"/>
  <c r="BB1683" i="1"/>
  <c r="BG1683" i="1" s="1"/>
  <c r="AZ1683" i="1"/>
  <c r="BE1683" i="1" s="1"/>
  <c r="AY1683" i="1"/>
  <c r="BD1683" i="1" s="1"/>
  <c r="BA1683" i="1"/>
  <c r="BF1683" i="1" s="1"/>
  <c r="BC1747" i="1"/>
  <c r="BH1747" i="1" s="1"/>
  <c r="BB1747" i="1"/>
  <c r="BG1747" i="1" s="1"/>
  <c r="AZ1747" i="1"/>
  <c r="BE1747" i="1" s="1"/>
  <c r="AY1747" i="1"/>
  <c r="BD1747" i="1" s="1"/>
  <c r="BA1747" i="1"/>
  <c r="BF1747" i="1" s="1"/>
  <c r="BC1811" i="1"/>
  <c r="BH1811" i="1" s="1"/>
  <c r="BB1811" i="1"/>
  <c r="BG1811" i="1" s="1"/>
  <c r="AZ1811" i="1"/>
  <c r="BE1811" i="1" s="1"/>
  <c r="AY1811" i="1"/>
  <c r="BD1811" i="1" s="1"/>
  <c r="BA1811" i="1"/>
  <c r="BF1811" i="1" s="1"/>
  <c r="BC1875" i="1"/>
  <c r="BH1875" i="1" s="1"/>
  <c r="BB1875" i="1"/>
  <c r="BG1875" i="1" s="1"/>
  <c r="AZ1875" i="1"/>
  <c r="BE1875" i="1" s="1"/>
  <c r="AY1875" i="1"/>
  <c r="BD1875" i="1" s="1"/>
  <c r="BA1875" i="1"/>
  <c r="BF1875" i="1" s="1"/>
  <c r="BB1939" i="1"/>
  <c r="BG1939" i="1" s="1"/>
  <c r="AZ1939" i="1"/>
  <c r="BE1939" i="1" s="1"/>
  <c r="AY1939" i="1"/>
  <c r="BD1939" i="1" s="1"/>
  <c r="BC1939" i="1"/>
  <c r="BH1939" i="1" s="1"/>
  <c r="BA1939" i="1"/>
  <c r="BF1939" i="1" s="1"/>
  <c r="BB2003" i="1"/>
  <c r="BG2003" i="1" s="1"/>
  <c r="AZ2003" i="1"/>
  <c r="BE2003" i="1" s="1"/>
  <c r="AY2003" i="1"/>
  <c r="BD2003" i="1" s="1"/>
  <c r="BC2003" i="1"/>
  <c r="BH2003" i="1" s="1"/>
  <c r="BA2003" i="1"/>
  <c r="BF2003" i="1" s="1"/>
  <c r="BB2067" i="1"/>
  <c r="BG2067" i="1" s="1"/>
  <c r="AZ2067" i="1"/>
  <c r="BE2067" i="1" s="1"/>
  <c r="AY2067" i="1"/>
  <c r="BD2067" i="1" s="1"/>
  <c r="BC2067" i="1"/>
  <c r="BH2067" i="1" s="1"/>
  <c r="BA2067" i="1"/>
  <c r="BF2067" i="1" s="1"/>
  <c r="BB2131" i="1"/>
  <c r="BG2131" i="1" s="1"/>
  <c r="AZ2131" i="1"/>
  <c r="BE2131" i="1" s="1"/>
  <c r="AY2131" i="1"/>
  <c r="BD2131" i="1" s="1"/>
  <c r="BC2131" i="1"/>
  <c r="BH2131" i="1" s="1"/>
  <c r="BA2131" i="1"/>
  <c r="BF2131" i="1" s="1"/>
  <c r="BB2195" i="1"/>
  <c r="BG2195" i="1" s="1"/>
  <c r="AZ2195" i="1"/>
  <c r="BE2195" i="1" s="1"/>
  <c r="AY2195" i="1"/>
  <c r="BD2195" i="1" s="1"/>
  <c r="BC2195" i="1"/>
  <c r="BH2195" i="1" s="1"/>
  <c r="BA2195" i="1"/>
  <c r="BF2195" i="1" s="1"/>
  <c r="BB2259" i="1"/>
  <c r="BG2259" i="1" s="1"/>
  <c r="AZ2259" i="1"/>
  <c r="BE2259" i="1" s="1"/>
  <c r="AY2259" i="1"/>
  <c r="BD2259" i="1" s="1"/>
  <c r="BC2259" i="1"/>
  <c r="BH2259" i="1" s="1"/>
  <c r="BA2259" i="1"/>
  <c r="BF2259" i="1" s="1"/>
  <c r="BB2323" i="1"/>
  <c r="BG2323" i="1" s="1"/>
  <c r="AZ2323" i="1"/>
  <c r="BE2323" i="1" s="1"/>
  <c r="AY2323" i="1"/>
  <c r="BD2323" i="1" s="1"/>
  <c r="BC2323" i="1"/>
  <c r="BH2323" i="1" s="1"/>
  <c r="BA2323" i="1"/>
  <c r="BF2323" i="1" s="1"/>
  <c r="BB2387" i="1"/>
  <c r="BG2387" i="1" s="1"/>
  <c r="AZ2387" i="1"/>
  <c r="BE2387" i="1" s="1"/>
  <c r="AY2387" i="1"/>
  <c r="BD2387" i="1" s="1"/>
  <c r="BC2387" i="1"/>
  <c r="BH2387" i="1" s="1"/>
  <c r="BA2387" i="1"/>
  <c r="BF2387" i="1" s="1"/>
  <c r="BB2451" i="1"/>
  <c r="BG2451" i="1" s="1"/>
  <c r="AZ2451" i="1"/>
  <c r="BE2451" i="1" s="1"/>
  <c r="AY2451" i="1"/>
  <c r="BD2451" i="1" s="1"/>
  <c r="BC2451" i="1"/>
  <c r="BH2451" i="1" s="1"/>
  <c r="BA2451" i="1"/>
  <c r="BF2451" i="1" s="1"/>
  <c r="BB2515" i="1"/>
  <c r="BG2515" i="1" s="1"/>
  <c r="AZ2515" i="1"/>
  <c r="BE2515" i="1" s="1"/>
  <c r="AY2515" i="1"/>
  <c r="BD2515" i="1" s="1"/>
  <c r="BC2515" i="1"/>
  <c r="BH2515" i="1" s="1"/>
  <c r="BA2515" i="1"/>
  <c r="BF2515" i="1" s="1"/>
  <c r="BB2579" i="1"/>
  <c r="BG2579" i="1" s="1"/>
  <c r="AZ2579" i="1"/>
  <c r="BE2579" i="1" s="1"/>
  <c r="AY2579" i="1"/>
  <c r="BD2579" i="1" s="1"/>
  <c r="BC2579" i="1"/>
  <c r="BH2579" i="1" s="1"/>
  <c r="BA2579" i="1"/>
  <c r="BF2579" i="1" s="1"/>
  <c r="BC2157" i="1"/>
  <c r="BH2157" i="1" s="1"/>
  <c r="BB2157" i="1"/>
  <c r="BG2157" i="1" s="1"/>
  <c r="BA2157" i="1"/>
  <c r="BF2157" i="1" s="1"/>
  <c r="AZ2157" i="1"/>
  <c r="BE2157" i="1" s="1"/>
  <c r="AY2157" i="1"/>
  <c r="BD2157" i="1" s="1"/>
  <c r="BC1934" i="1"/>
  <c r="BH1934" i="1" s="1"/>
  <c r="BB1934" i="1"/>
  <c r="BG1934" i="1" s="1"/>
  <c r="BA1934" i="1"/>
  <c r="BF1934" i="1" s="1"/>
  <c r="AZ1934" i="1"/>
  <c r="BE1934" i="1" s="1"/>
  <c r="AY1934" i="1"/>
  <c r="BD1934" i="1" s="1"/>
  <c r="BC2070" i="1"/>
  <c r="BH2070" i="1" s="1"/>
  <c r="BB2070" i="1"/>
  <c r="BG2070" i="1" s="1"/>
  <c r="BA2070" i="1"/>
  <c r="BF2070" i="1" s="1"/>
  <c r="AY2070" i="1"/>
  <c r="BD2070" i="1" s="1"/>
  <c r="AZ2070" i="1"/>
  <c r="BE2070" i="1" s="1"/>
  <c r="BC2198" i="1"/>
  <c r="BH2198" i="1" s="1"/>
  <c r="BB2198" i="1"/>
  <c r="BG2198" i="1" s="1"/>
  <c r="BA2198" i="1"/>
  <c r="BF2198" i="1" s="1"/>
  <c r="AY2198" i="1"/>
  <c r="BD2198" i="1" s="1"/>
  <c r="AZ2198" i="1"/>
  <c r="BE2198" i="1" s="1"/>
  <c r="BC1495" i="1"/>
  <c r="BH1495" i="1" s="1"/>
  <c r="BB1495" i="1"/>
  <c r="BG1495" i="1" s="1"/>
  <c r="BA1495" i="1"/>
  <c r="BF1495" i="1" s="1"/>
  <c r="AY1495" i="1"/>
  <c r="BD1495" i="1" s="1"/>
  <c r="AZ1495" i="1"/>
  <c r="BE1495" i="1" s="1"/>
  <c r="BC1559" i="1"/>
  <c r="BH1559" i="1" s="1"/>
  <c r="BB1559" i="1"/>
  <c r="BG1559" i="1" s="1"/>
  <c r="BA1559" i="1"/>
  <c r="BF1559" i="1" s="1"/>
  <c r="AY1559" i="1"/>
  <c r="BD1559" i="1" s="1"/>
  <c r="AZ1559" i="1"/>
  <c r="BE1559" i="1" s="1"/>
  <c r="BC1623" i="1"/>
  <c r="BH1623" i="1" s="1"/>
  <c r="BB1623" i="1"/>
  <c r="BG1623" i="1" s="1"/>
  <c r="BA1623" i="1"/>
  <c r="BF1623" i="1" s="1"/>
  <c r="AY1623" i="1"/>
  <c r="BD1623" i="1" s="1"/>
  <c r="AZ1623" i="1"/>
  <c r="BE1623" i="1" s="1"/>
  <c r="BC1687" i="1"/>
  <c r="BH1687" i="1" s="1"/>
  <c r="BB1687" i="1"/>
  <c r="BG1687" i="1" s="1"/>
  <c r="BA1687" i="1"/>
  <c r="BF1687" i="1" s="1"/>
  <c r="AY1687" i="1"/>
  <c r="BD1687" i="1" s="1"/>
  <c r="AZ1687" i="1"/>
  <c r="BE1687" i="1" s="1"/>
  <c r="BC2173" i="1"/>
  <c r="BH2173" i="1" s="1"/>
  <c r="BB2173" i="1"/>
  <c r="BG2173" i="1" s="1"/>
  <c r="BA2173" i="1"/>
  <c r="BF2173" i="1" s="1"/>
  <c r="AZ2173" i="1"/>
  <c r="BE2173" i="1" s="1"/>
  <c r="AY2173" i="1"/>
  <c r="BD2173" i="1" s="1"/>
  <c r="BC1919" i="1"/>
  <c r="BH1919" i="1" s="1"/>
  <c r="BA1919" i="1"/>
  <c r="BF1919" i="1" s="1"/>
  <c r="BB1919" i="1"/>
  <c r="BG1919" i="1" s="1"/>
  <c r="AZ1919" i="1"/>
  <c r="BE1919" i="1" s="1"/>
  <c r="AY1919" i="1"/>
  <c r="BD1919" i="1" s="1"/>
  <c r="BC2175" i="1"/>
  <c r="BH2175" i="1" s="1"/>
  <c r="BA2175" i="1"/>
  <c r="BF2175" i="1" s="1"/>
  <c r="BB2175" i="1"/>
  <c r="BG2175" i="1" s="1"/>
  <c r="AZ2175" i="1"/>
  <c r="BE2175" i="1" s="1"/>
  <c r="AY2175" i="1"/>
  <c r="BD2175" i="1" s="1"/>
  <c r="BI2175" i="1" s="1"/>
  <c r="BA2431" i="1"/>
  <c r="BF2431" i="1" s="1"/>
  <c r="BC2431" i="1"/>
  <c r="BH2431" i="1" s="1"/>
  <c r="BB2431" i="1"/>
  <c r="BG2431" i="1" s="1"/>
  <c r="AZ2431" i="1"/>
  <c r="BE2431" i="1" s="1"/>
  <c r="AY2431" i="1"/>
  <c r="BD2431" i="1" s="1"/>
  <c r="BA2687" i="1"/>
  <c r="BF2687" i="1" s="1"/>
  <c r="BC2687" i="1"/>
  <c r="BH2687" i="1" s="1"/>
  <c r="BB2687" i="1"/>
  <c r="BG2687" i="1" s="1"/>
  <c r="AZ2687" i="1"/>
  <c r="BE2687" i="1" s="1"/>
  <c r="AY2687" i="1"/>
  <c r="BD2687" i="1" s="1"/>
  <c r="BC187" i="1"/>
  <c r="BH187" i="1" s="1"/>
  <c r="BA187" i="1"/>
  <c r="BF187" i="1" s="1"/>
  <c r="AY187" i="1"/>
  <c r="BD187" i="1" s="1"/>
  <c r="BB187" i="1"/>
  <c r="BG187" i="1" s="1"/>
  <c r="AZ187" i="1"/>
  <c r="BE187" i="1" s="1"/>
  <c r="BC251" i="1"/>
  <c r="BH251" i="1" s="1"/>
  <c r="BA251" i="1"/>
  <c r="BF251" i="1" s="1"/>
  <c r="AZ251" i="1"/>
  <c r="BE251" i="1" s="1"/>
  <c r="AY251" i="1"/>
  <c r="BD251" i="1" s="1"/>
  <c r="BB251" i="1"/>
  <c r="BG251" i="1" s="1"/>
  <c r="BC315" i="1"/>
  <c r="BH315" i="1" s="1"/>
  <c r="BA315" i="1"/>
  <c r="BF315" i="1" s="1"/>
  <c r="AZ315" i="1"/>
  <c r="BE315" i="1" s="1"/>
  <c r="AY315" i="1"/>
  <c r="BD315" i="1" s="1"/>
  <c r="BB315" i="1"/>
  <c r="BG315" i="1" s="1"/>
  <c r="BC379" i="1"/>
  <c r="BH379" i="1" s="1"/>
  <c r="BA379" i="1"/>
  <c r="BF379" i="1" s="1"/>
  <c r="AZ379" i="1"/>
  <c r="BE379" i="1" s="1"/>
  <c r="AY379" i="1"/>
  <c r="BD379" i="1" s="1"/>
  <c r="BB379" i="1"/>
  <c r="BG379" i="1" s="1"/>
  <c r="BC443" i="1"/>
  <c r="BH443" i="1" s="1"/>
  <c r="BA443" i="1"/>
  <c r="BF443" i="1" s="1"/>
  <c r="AZ443" i="1"/>
  <c r="BE443" i="1" s="1"/>
  <c r="AY443" i="1"/>
  <c r="BD443" i="1" s="1"/>
  <c r="BB443" i="1"/>
  <c r="BG443" i="1" s="1"/>
  <c r="BC507" i="1"/>
  <c r="BH507" i="1" s="1"/>
  <c r="BA507" i="1"/>
  <c r="BF507" i="1" s="1"/>
  <c r="AZ507" i="1"/>
  <c r="BE507" i="1" s="1"/>
  <c r="AY507" i="1"/>
  <c r="BD507" i="1" s="1"/>
  <c r="BB507" i="1"/>
  <c r="BG507" i="1" s="1"/>
  <c r="BC571" i="1"/>
  <c r="BH571" i="1" s="1"/>
  <c r="BA571" i="1"/>
  <c r="BF571" i="1" s="1"/>
  <c r="AZ571" i="1"/>
  <c r="BE571" i="1" s="1"/>
  <c r="AY571" i="1"/>
  <c r="BD571" i="1" s="1"/>
  <c r="BB571" i="1"/>
  <c r="BG571" i="1" s="1"/>
  <c r="BC635" i="1"/>
  <c r="BH635" i="1" s="1"/>
  <c r="BA635" i="1"/>
  <c r="BF635" i="1" s="1"/>
  <c r="AZ635" i="1"/>
  <c r="BE635" i="1" s="1"/>
  <c r="AY635" i="1"/>
  <c r="BD635" i="1" s="1"/>
  <c r="BB635" i="1"/>
  <c r="BG635" i="1" s="1"/>
  <c r="BC699" i="1"/>
  <c r="BH699" i="1" s="1"/>
  <c r="BA699" i="1"/>
  <c r="BF699" i="1" s="1"/>
  <c r="AZ699" i="1"/>
  <c r="BE699" i="1" s="1"/>
  <c r="AY699" i="1"/>
  <c r="BD699" i="1" s="1"/>
  <c r="BB699" i="1"/>
  <c r="BG699" i="1" s="1"/>
  <c r="BC763" i="1"/>
  <c r="BH763" i="1" s="1"/>
  <c r="BA763" i="1"/>
  <c r="BF763" i="1" s="1"/>
  <c r="AZ763" i="1"/>
  <c r="BE763" i="1" s="1"/>
  <c r="AY763" i="1"/>
  <c r="BD763" i="1" s="1"/>
  <c r="BB763" i="1"/>
  <c r="BG763" i="1" s="1"/>
  <c r="BC827" i="1"/>
  <c r="BH827" i="1" s="1"/>
  <c r="BA827" i="1"/>
  <c r="BF827" i="1" s="1"/>
  <c r="AZ827" i="1"/>
  <c r="BE827" i="1" s="1"/>
  <c r="AY827" i="1"/>
  <c r="BD827" i="1" s="1"/>
  <c r="BB827" i="1"/>
  <c r="BG827" i="1" s="1"/>
  <c r="BC891" i="1"/>
  <c r="BH891" i="1" s="1"/>
  <c r="BA891" i="1"/>
  <c r="BF891" i="1" s="1"/>
  <c r="AZ891" i="1"/>
  <c r="BE891" i="1" s="1"/>
  <c r="AY891" i="1"/>
  <c r="BD891" i="1" s="1"/>
  <c r="BB891" i="1"/>
  <c r="BG891" i="1" s="1"/>
  <c r="BC955" i="1"/>
  <c r="BH955" i="1" s="1"/>
  <c r="BA955" i="1"/>
  <c r="BF955" i="1" s="1"/>
  <c r="AZ955" i="1"/>
  <c r="BE955" i="1" s="1"/>
  <c r="AY955" i="1"/>
  <c r="BD955" i="1" s="1"/>
  <c r="BB955" i="1"/>
  <c r="BG955" i="1" s="1"/>
  <c r="BC1019" i="1"/>
  <c r="BH1019" i="1" s="1"/>
  <c r="BA1019" i="1"/>
  <c r="BF1019" i="1" s="1"/>
  <c r="AZ1019" i="1"/>
  <c r="BE1019" i="1" s="1"/>
  <c r="AY1019" i="1"/>
  <c r="BD1019" i="1" s="1"/>
  <c r="BB1019" i="1"/>
  <c r="BG1019" i="1" s="1"/>
  <c r="BC1083" i="1"/>
  <c r="BH1083" i="1" s="1"/>
  <c r="BA1083" i="1"/>
  <c r="BF1083" i="1" s="1"/>
  <c r="AZ1083" i="1"/>
  <c r="BE1083" i="1" s="1"/>
  <c r="AY1083" i="1"/>
  <c r="BD1083" i="1" s="1"/>
  <c r="BB1083" i="1"/>
  <c r="BG1083" i="1" s="1"/>
  <c r="BC1147" i="1"/>
  <c r="BH1147" i="1" s="1"/>
  <c r="BA1147" i="1"/>
  <c r="BF1147" i="1" s="1"/>
  <c r="AZ1147" i="1"/>
  <c r="BE1147" i="1" s="1"/>
  <c r="AY1147" i="1"/>
  <c r="BD1147" i="1" s="1"/>
  <c r="BB1147" i="1"/>
  <c r="BG1147" i="1" s="1"/>
  <c r="BC1211" i="1"/>
  <c r="BH1211" i="1" s="1"/>
  <c r="BA1211" i="1"/>
  <c r="BF1211" i="1" s="1"/>
  <c r="AZ1211" i="1"/>
  <c r="BE1211" i="1" s="1"/>
  <c r="AY1211" i="1"/>
  <c r="BD1211" i="1" s="1"/>
  <c r="BB1211" i="1"/>
  <c r="BG1211" i="1" s="1"/>
  <c r="BC1275" i="1"/>
  <c r="BH1275" i="1" s="1"/>
  <c r="BA1275" i="1"/>
  <c r="BF1275" i="1" s="1"/>
  <c r="AZ1275" i="1"/>
  <c r="BE1275" i="1" s="1"/>
  <c r="AY1275" i="1"/>
  <c r="BD1275" i="1" s="1"/>
  <c r="BB1275" i="1"/>
  <c r="BG1275" i="1" s="1"/>
  <c r="BC1339" i="1"/>
  <c r="BH1339" i="1" s="1"/>
  <c r="BA1339" i="1"/>
  <c r="BF1339" i="1" s="1"/>
  <c r="AZ1339" i="1"/>
  <c r="BE1339" i="1" s="1"/>
  <c r="AY1339" i="1"/>
  <c r="BD1339" i="1" s="1"/>
  <c r="BB1339" i="1"/>
  <c r="BG1339" i="1" s="1"/>
  <c r="BC1403" i="1"/>
  <c r="BH1403" i="1" s="1"/>
  <c r="BA1403" i="1"/>
  <c r="BF1403" i="1" s="1"/>
  <c r="AZ1403" i="1"/>
  <c r="BE1403" i="1" s="1"/>
  <c r="AY1403" i="1"/>
  <c r="BD1403" i="1" s="1"/>
  <c r="BB1403" i="1"/>
  <c r="BG1403" i="1" s="1"/>
  <c r="BC1467" i="1"/>
  <c r="BH1467" i="1" s="1"/>
  <c r="BA1467" i="1"/>
  <c r="BF1467" i="1" s="1"/>
  <c r="AZ1467" i="1"/>
  <c r="BE1467" i="1" s="1"/>
  <c r="AY1467" i="1"/>
  <c r="BD1467" i="1" s="1"/>
  <c r="BB1467" i="1"/>
  <c r="BG1467" i="1" s="1"/>
  <c r="BC1531" i="1"/>
  <c r="BH1531" i="1" s="1"/>
  <c r="BA1531" i="1"/>
  <c r="BF1531" i="1" s="1"/>
  <c r="AZ1531" i="1"/>
  <c r="BE1531" i="1" s="1"/>
  <c r="AY1531" i="1"/>
  <c r="BD1531" i="1" s="1"/>
  <c r="BB1531" i="1"/>
  <c r="BG1531" i="1" s="1"/>
  <c r="BC1595" i="1"/>
  <c r="BH1595" i="1" s="1"/>
  <c r="BA1595" i="1"/>
  <c r="BF1595" i="1" s="1"/>
  <c r="AZ1595" i="1"/>
  <c r="BE1595" i="1" s="1"/>
  <c r="AY1595" i="1"/>
  <c r="BD1595" i="1" s="1"/>
  <c r="BB1595" i="1"/>
  <c r="BG1595" i="1" s="1"/>
  <c r="BC1659" i="1"/>
  <c r="BH1659" i="1" s="1"/>
  <c r="BA1659" i="1"/>
  <c r="BF1659" i="1" s="1"/>
  <c r="AZ1659" i="1"/>
  <c r="BE1659" i="1" s="1"/>
  <c r="AY1659" i="1"/>
  <c r="BD1659" i="1" s="1"/>
  <c r="BB1659" i="1"/>
  <c r="BG1659" i="1" s="1"/>
  <c r="BC1723" i="1"/>
  <c r="BH1723" i="1" s="1"/>
  <c r="BA1723" i="1"/>
  <c r="BF1723" i="1" s="1"/>
  <c r="AZ1723" i="1"/>
  <c r="BE1723" i="1" s="1"/>
  <c r="AY1723" i="1"/>
  <c r="BD1723" i="1" s="1"/>
  <c r="BB1723" i="1"/>
  <c r="BG1723" i="1" s="1"/>
  <c r="BC1787" i="1"/>
  <c r="BH1787" i="1" s="1"/>
  <c r="BA1787" i="1"/>
  <c r="BF1787" i="1" s="1"/>
  <c r="AZ1787" i="1"/>
  <c r="BE1787" i="1" s="1"/>
  <c r="AY1787" i="1"/>
  <c r="BD1787" i="1" s="1"/>
  <c r="BB1787" i="1"/>
  <c r="BG1787" i="1" s="1"/>
  <c r="BC1851" i="1"/>
  <c r="BH1851" i="1" s="1"/>
  <c r="BA1851" i="1"/>
  <c r="BF1851" i="1" s="1"/>
  <c r="AZ1851" i="1"/>
  <c r="BE1851" i="1" s="1"/>
  <c r="AY1851" i="1"/>
  <c r="BD1851" i="1" s="1"/>
  <c r="BB1851" i="1"/>
  <c r="BG1851" i="1" s="1"/>
  <c r="BC1915" i="1"/>
  <c r="BH1915" i="1" s="1"/>
  <c r="BA1915" i="1"/>
  <c r="BF1915" i="1" s="1"/>
  <c r="AZ1915" i="1"/>
  <c r="BE1915" i="1" s="1"/>
  <c r="AY1915" i="1"/>
  <c r="BD1915" i="1" s="1"/>
  <c r="BB1915" i="1"/>
  <c r="BG1915" i="1" s="1"/>
  <c r="BC1979" i="1"/>
  <c r="BH1979" i="1" s="1"/>
  <c r="BA1979" i="1"/>
  <c r="BF1979" i="1" s="1"/>
  <c r="AZ1979" i="1"/>
  <c r="BE1979" i="1" s="1"/>
  <c r="AY1979" i="1"/>
  <c r="BD1979" i="1" s="1"/>
  <c r="BB1979" i="1"/>
  <c r="BG1979" i="1" s="1"/>
  <c r="BC2043" i="1"/>
  <c r="BH2043" i="1" s="1"/>
  <c r="BA2043" i="1"/>
  <c r="BF2043" i="1" s="1"/>
  <c r="AZ2043" i="1"/>
  <c r="BE2043" i="1" s="1"/>
  <c r="AY2043" i="1"/>
  <c r="BD2043" i="1" s="1"/>
  <c r="BB2043" i="1"/>
  <c r="BG2043" i="1" s="1"/>
  <c r="BC2107" i="1"/>
  <c r="BH2107" i="1" s="1"/>
  <c r="BA2107" i="1"/>
  <c r="BF2107" i="1" s="1"/>
  <c r="AZ2107" i="1"/>
  <c r="BE2107" i="1" s="1"/>
  <c r="AY2107" i="1"/>
  <c r="BD2107" i="1" s="1"/>
  <c r="BB2107" i="1"/>
  <c r="BG2107" i="1" s="1"/>
  <c r="BC2171" i="1"/>
  <c r="BH2171" i="1" s="1"/>
  <c r="BA2171" i="1"/>
  <c r="BF2171" i="1" s="1"/>
  <c r="AZ2171" i="1"/>
  <c r="BE2171" i="1" s="1"/>
  <c r="AY2171" i="1"/>
  <c r="BD2171" i="1" s="1"/>
  <c r="BB2171" i="1"/>
  <c r="BG2171" i="1" s="1"/>
  <c r="BC2235" i="1"/>
  <c r="BH2235" i="1" s="1"/>
  <c r="AZ2235" i="1"/>
  <c r="BE2235" i="1" s="1"/>
  <c r="AY2235" i="1"/>
  <c r="BD2235" i="1" s="1"/>
  <c r="BB2235" i="1"/>
  <c r="BG2235" i="1" s="1"/>
  <c r="BA2235" i="1"/>
  <c r="BF2235" i="1" s="1"/>
  <c r="BC2299" i="1"/>
  <c r="BH2299" i="1" s="1"/>
  <c r="AZ2299" i="1"/>
  <c r="BE2299" i="1" s="1"/>
  <c r="AY2299" i="1"/>
  <c r="BD2299" i="1" s="1"/>
  <c r="BB2299" i="1"/>
  <c r="BG2299" i="1" s="1"/>
  <c r="BA2299" i="1"/>
  <c r="BF2299" i="1" s="1"/>
  <c r="BC2363" i="1"/>
  <c r="BH2363" i="1" s="1"/>
  <c r="AZ2363" i="1"/>
  <c r="BE2363" i="1" s="1"/>
  <c r="AY2363" i="1"/>
  <c r="BD2363" i="1" s="1"/>
  <c r="BB2363" i="1"/>
  <c r="BG2363" i="1" s="1"/>
  <c r="BA2363" i="1"/>
  <c r="BF2363" i="1" s="1"/>
  <c r="BC2427" i="1"/>
  <c r="BH2427" i="1" s="1"/>
  <c r="AZ2427" i="1"/>
  <c r="BE2427" i="1" s="1"/>
  <c r="AY2427" i="1"/>
  <c r="BD2427" i="1" s="1"/>
  <c r="BB2427" i="1"/>
  <c r="BG2427" i="1" s="1"/>
  <c r="BA2427" i="1"/>
  <c r="BF2427" i="1" s="1"/>
  <c r="BC2491" i="1"/>
  <c r="BH2491" i="1" s="1"/>
  <c r="AZ2491" i="1"/>
  <c r="BE2491" i="1" s="1"/>
  <c r="AY2491" i="1"/>
  <c r="BD2491" i="1" s="1"/>
  <c r="BB2491" i="1"/>
  <c r="BG2491" i="1" s="1"/>
  <c r="BA2491" i="1"/>
  <c r="BF2491" i="1" s="1"/>
  <c r="BC2555" i="1"/>
  <c r="BH2555" i="1" s="1"/>
  <c r="AZ2555" i="1"/>
  <c r="BE2555" i="1" s="1"/>
  <c r="AY2555" i="1"/>
  <c r="BD2555" i="1" s="1"/>
  <c r="BB2555" i="1"/>
  <c r="BG2555" i="1" s="1"/>
  <c r="BA2555" i="1"/>
  <c r="BF2555" i="1" s="1"/>
  <c r="BC2619" i="1"/>
  <c r="BH2619" i="1" s="1"/>
  <c r="AZ2619" i="1"/>
  <c r="BE2619" i="1" s="1"/>
  <c r="AY2619" i="1"/>
  <c r="BD2619" i="1" s="1"/>
  <c r="BB2619" i="1"/>
  <c r="BG2619" i="1" s="1"/>
  <c r="BA2619" i="1"/>
  <c r="BF2619" i="1" s="1"/>
  <c r="BC255" i="1"/>
  <c r="BH255" i="1" s="1"/>
  <c r="BA255" i="1"/>
  <c r="BF255" i="1" s="1"/>
  <c r="BB255" i="1"/>
  <c r="BG255" i="1" s="1"/>
  <c r="AZ255" i="1"/>
  <c r="BE255" i="1" s="1"/>
  <c r="AY255" i="1"/>
  <c r="BD255" i="1" s="1"/>
  <c r="BC383" i="1"/>
  <c r="BH383" i="1" s="1"/>
  <c r="BA383" i="1"/>
  <c r="BF383" i="1" s="1"/>
  <c r="BB383" i="1"/>
  <c r="BG383" i="1" s="1"/>
  <c r="AZ383" i="1"/>
  <c r="BE383" i="1" s="1"/>
  <c r="AY383" i="1"/>
  <c r="BD383" i="1" s="1"/>
  <c r="BC511" i="1"/>
  <c r="BH511" i="1" s="1"/>
  <c r="BA511" i="1"/>
  <c r="BF511" i="1" s="1"/>
  <c r="BB511" i="1"/>
  <c r="BG511" i="1" s="1"/>
  <c r="AZ511" i="1"/>
  <c r="BE511" i="1" s="1"/>
  <c r="AY511" i="1"/>
  <c r="BD511" i="1" s="1"/>
  <c r="BC639" i="1"/>
  <c r="BH639" i="1" s="1"/>
  <c r="BA639" i="1"/>
  <c r="BF639" i="1" s="1"/>
  <c r="BB639" i="1"/>
  <c r="BG639" i="1" s="1"/>
  <c r="AZ639" i="1"/>
  <c r="BE639" i="1" s="1"/>
  <c r="AY639" i="1"/>
  <c r="BD639" i="1" s="1"/>
  <c r="BC751" i="1"/>
  <c r="BH751" i="1" s="1"/>
  <c r="BA751" i="1"/>
  <c r="BF751" i="1" s="1"/>
  <c r="BB751" i="1"/>
  <c r="BG751" i="1" s="1"/>
  <c r="AZ751" i="1"/>
  <c r="BE751" i="1" s="1"/>
  <c r="AY751" i="1"/>
  <c r="BD751" i="1" s="1"/>
  <c r="BC863" i="1"/>
  <c r="BH863" i="1" s="1"/>
  <c r="BA863" i="1"/>
  <c r="BF863" i="1" s="1"/>
  <c r="BB863" i="1"/>
  <c r="BG863" i="1" s="1"/>
  <c r="AZ863" i="1"/>
  <c r="BE863" i="1" s="1"/>
  <c r="AY863" i="1"/>
  <c r="BD863" i="1" s="1"/>
  <c r="BC975" i="1"/>
  <c r="BH975" i="1" s="1"/>
  <c r="BA975" i="1"/>
  <c r="BF975" i="1" s="1"/>
  <c r="BB975" i="1"/>
  <c r="BG975" i="1" s="1"/>
  <c r="AZ975" i="1"/>
  <c r="BE975" i="1" s="1"/>
  <c r="AY975" i="1"/>
  <c r="BD975" i="1" s="1"/>
  <c r="BC1063" i="1"/>
  <c r="BH1063" i="1" s="1"/>
  <c r="BB1063" i="1"/>
  <c r="BG1063" i="1" s="1"/>
  <c r="BA1063" i="1"/>
  <c r="BF1063" i="1" s="1"/>
  <c r="AY1063" i="1"/>
  <c r="BD1063" i="1" s="1"/>
  <c r="AZ1063" i="1"/>
  <c r="BE1063" i="1" s="1"/>
  <c r="BC1175" i="1"/>
  <c r="BH1175" i="1" s="1"/>
  <c r="BB1175" i="1"/>
  <c r="BG1175" i="1" s="1"/>
  <c r="BA1175" i="1"/>
  <c r="BF1175" i="1" s="1"/>
  <c r="AY1175" i="1"/>
  <c r="BD1175" i="1" s="1"/>
  <c r="AZ1175" i="1"/>
  <c r="BE1175" i="1" s="1"/>
  <c r="BC1263" i="1"/>
  <c r="BH1263" i="1" s="1"/>
  <c r="BA1263" i="1"/>
  <c r="BF1263" i="1" s="1"/>
  <c r="BB1263" i="1"/>
  <c r="BG1263" i="1" s="1"/>
  <c r="AZ1263" i="1"/>
  <c r="BE1263" i="1" s="1"/>
  <c r="AY1263" i="1"/>
  <c r="BD1263" i="1" s="1"/>
  <c r="BC1375" i="1"/>
  <c r="BH1375" i="1" s="1"/>
  <c r="BA1375" i="1"/>
  <c r="BF1375" i="1" s="1"/>
  <c r="BB1375" i="1"/>
  <c r="BG1375" i="1" s="1"/>
  <c r="AZ1375" i="1"/>
  <c r="BE1375" i="1" s="1"/>
  <c r="AY1375" i="1"/>
  <c r="BD1375" i="1" s="1"/>
  <c r="BC1471" i="1"/>
  <c r="BH1471" i="1" s="1"/>
  <c r="BA1471" i="1"/>
  <c r="BF1471" i="1" s="1"/>
  <c r="BB1471" i="1"/>
  <c r="BG1471" i="1" s="1"/>
  <c r="AZ1471" i="1"/>
  <c r="BE1471" i="1" s="1"/>
  <c r="AY1471" i="1"/>
  <c r="BD1471" i="1" s="1"/>
  <c r="BC1535" i="1"/>
  <c r="BH1535" i="1" s="1"/>
  <c r="BA1535" i="1"/>
  <c r="BF1535" i="1" s="1"/>
  <c r="BB1535" i="1"/>
  <c r="BG1535" i="1" s="1"/>
  <c r="AZ1535" i="1"/>
  <c r="BE1535" i="1" s="1"/>
  <c r="AY1535" i="1"/>
  <c r="BD1535" i="1" s="1"/>
  <c r="BC1599" i="1"/>
  <c r="BH1599" i="1" s="1"/>
  <c r="BA1599" i="1"/>
  <c r="BF1599" i="1" s="1"/>
  <c r="BB1599" i="1"/>
  <c r="BG1599" i="1" s="1"/>
  <c r="AZ1599" i="1"/>
  <c r="BE1599" i="1" s="1"/>
  <c r="AY1599" i="1"/>
  <c r="BD1599" i="1" s="1"/>
  <c r="BC1663" i="1"/>
  <c r="BH1663" i="1" s="1"/>
  <c r="BA1663" i="1"/>
  <c r="BF1663" i="1" s="1"/>
  <c r="BB1663" i="1"/>
  <c r="BG1663" i="1" s="1"/>
  <c r="AZ1663" i="1"/>
  <c r="BE1663" i="1" s="1"/>
  <c r="AY1663" i="1"/>
  <c r="BD1663" i="1" s="1"/>
  <c r="BI1663" i="1" s="1"/>
  <c r="BC1727" i="1"/>
  <c r="BH1727" i="1" s="1"/>
  <c r="BA1727" i="1"/>
  <c r="BF1727" i="1" s="1"/>
  <c r="BB1727" i="1"/>
  <c r="BG1727" i="1" s="1"/>
  <c r="AZ1727" i="1"/>
  <c r="BE1727" i="1" s="1"/>
  <c r="AY1727" i="1"/>
  <c r="BD1727" i="1" s="1"/>
  <c r="BC185" i="1"/>
  <c r="BH185" i="1" s="1"/>
  <c r="AZ185" i="1"/>
  <c r="BE185" i="1" s="1"/>
  <c r="BB185" i="1"/>
  <c r="BG185" i="1" s="1"/>
  <c r="BA185" i="1"/>
  <c r="BF185" i="1" s="1"/>
  <c r="AY185" i="1"/>
  <c r="BD185" i="1" s="1"/>
  <c r="BC249" i="1"/>
  <c r="BH249" i="1" s="1"/>
  <c r="BB249" i="1"/>
  <c r="BG249" i="1" s="1"/>
  <c r="BA249" i="1"/>
  <c r="BF249" i="1" s="1"/>
  <c r="AZ249" i="1"/>
  <c r="BE249" i="1" s="1"/>
  <c r="AY249" i="1"/>
  <c r="BD249" i="1" s="1"/>
  <c r="BC313" i="1"/>
  <c r="BH313" i="1" s="1"/>
  <c r="BB313" i="1"/>
  <c r="BG313" i="1" s="1"/>
  <c r="BA313" i="1"/>
  <c r="BF313" i="1" s="1"/>
  <c r="AZ313" i="1"/>
  <c r="BE313" i="1" s="1"/>
  <c r="AY313" i="1"/>
  <c r="BD313" i="1" s="1"/>
  <c r="BC377" i="1"/>
  <c r="BH377" i="1" s="1"/>
  <c r="BB377" i="1"/>
  <c r="BG377" i="1" s="1"/>
  <c r="BA377" i="1"/>
  <c r="BF377" i="1" s="1"/>
  <c r="AZ377" i="1"/>
  <c r="BE377" i="1" s="1"/>
  <c r="AY377" i="1"/>
  <c r="BD377" i="1" s="1"/>
  <c r="BC441" i="1"/>
  <c r="BH441" i="1" s="1"/>
  <c r="BB441" i="1"/>
  <c r="BG441" i="1" s="1"/>
  <c r="BA441" i="1"/>
  <c r="BF441" i="1" s="1"/>
  <c r="AZ441" i="1"/>
  <c r="BE441" i="1" s="1"/>
  <c r="AY441" i="1"/>
  <c r="BD441" i="1" s="1"/>
  <c r="BC505" i="1"/>
  <c r="BH505" i="1" s="1"/>
  <c r="BB505" i="1"/>
  <c r="BG505" i="1" s="1"/>
  <c r="BA505" i="1"/>
  <c r="BF505" i="1" s="1"/>
  <c r="AZ505" i="1"/>
  <c r="BE505" i="1" s="1"/>
  <c r="AY505" i="1"/>
  <c r="BD505" i="1" s="1"/>
  <c r="BC569" i="1"/>
  <c r="BH569" i="1" s="1"/>
  <c r="BB569" i="1"/>
  <c r="BG569" i="1" s="1"/>
  <c r="BA569" i="1"/>
  <c r="BF569" i="1" s="1"/>
  <c r="AZ569" i="1"/>
  <c r="BE569" i="1" s="1"/>
  <c r="AY569" i="1"/>
  <c r="BD569" i="1" s="1"/>
  <c r="BC633" i="1"/>
  <c r="BH633" i="1" s="1"/>
  <c r="BB633" i="1"/>
  <c r="BG633" i="1" s="1"/>
  <c r="BA633" i="1"/>
  <c r="BF633" i="1" s="1"/>
  <c r="AZ633" i="1"/>
  <c r="BE633" i="1" s="1"/>
  <c r="AY633" i="1"/>
  <c r="BD633" i="1" s="1"/>
  <c r="BC697" i="1"/>
  <c r="BH697" i="1" s="1"/>
  <c r="BB697" i="1"/>
  <c r="BG697" i="1" s="1"/>
  <c r="BA697" i="1"/>
  <c r="BF697" i="1" s="1"/>
  <c r="AZ697" i="1"/>
  <c r="BE697" i="1" s="1"/>
  <c r="AY697" i="1"/>
  <c r="BD697" i="1" s="1"/>
  <c r="BC761" i="1"/>
  <c r="BH761" i="1" s="1"/>
  <c r="BB761" i="1"/>
  <c r="BG761" i="1" s="1"/>
  <c r="BA761" i="1"/>
  <c r="BF761" i="1" s="1"/>
  <c r="AZ761" i="1"/>
  <c r="BE761" i="1" s="1"/>
  <c r="AY761" i="1"/>
  <c r="BD761" i="1" s="1"/>
  <c r="BC825" i="1"/>
  <c r="BH825" i="1" s="1"/>
  <c r="BB825" i="1"/>
  <c r="BG825" i="1" s="1"/>
  <c r="BA825" i="1"/>
  <c r="BF825" i="1" s="1"/>
  <c r="AZ825" i="1"/>
  <c r="BE825" i="1" s="1"/>
  <c r="AY825" i="1"/>
  <c r="BD825" i="1" s="1"/>
  <c r="BC889" i="1"/>
  <c r="BH889" i="1" s="1"/>
  <c r="BB889" i="1"/>
  <c r="BG889" i="1" s="1"/>
  <c r="BA889" i="1"/>
  <c r="BF889" i="1" s="1"/>
  <c r="AZ889" i="1"/>
  <c r="BE889" i="1" s="1"/>
  <c r="AY889" i="1"/>
  <c r="BD889" i="1" s="1"/>
  <c r="BC953" i="1"/>
  <c r="BH953" i="1" s="1"/>
  <c r="BB953" i="1"/>
  <c r="BG953" i="1" s="1"/>
  <c r="BA953" i="1"/>
  <c r="BF953" i="1" s="1"/>
  <c r="AZ953" i="1"/>
  <c r="BE953" i="1" s="1"/>
  <c r="AY953" i="1"/>
  <c r="BD953" i="1" s="1"/>
  <c r="BC1017" i="1"/>
  <c r="BH1017" i="1" s="1"/>
  <c r="BB1017" i="1"/>
  <c r="BG1017" i="1" s="1"/>
  <c r="BA1017" i="1"/>
  <c r="BF1017" i="1" s="1"/>
  <c r="AZ1017" i="1"/>
  <c r="BE1017" i="1" s="1"/>
  <c r="AY1017" i="1"/>
  <c r="BD1017" i="1" s="1"/>
  <c r="BC1081" i="1"/>
  <c r="BH1081" i="1" s="1"/>
  <c r="BB1081" i="1"/>
  <c r="BG1081" i="1" s="1"/>
  <c r="BA1081" i="1"/>
  <c r="BF1081" i="1" s="1"/>
  <c r="AZ1081" i="1"/>
  <c r="BE1081" i="1" s="1"/>
  <c r="AY1081" i="1"/>
  <c r="BD1081" i="1" s="1"/>
  <c r="BC1145" i="1"/>
  <c r="BH1145" i="1" s="1"/>
  <c r="BB1145" i="1"/>
  <c r="BG1145" i="1" s="1"/>
  <c r="BA1145" i="1"/>
  <c r="BF1145" i="1" s="1"/>
  <c r="AZ1145" i="1"/>
  <c r="BE1145" i="1" s="1"/>
  <c r="AY1145" i="1"/>
  <c r="BD1145" i="1" s="1"/>
  <c r="BC1209" i="1"/>
  <c r="BH1209" i="1" s="1"/>
  <c r="BB1209" i="1"/>
  <c r="BG1209" i="1" s="1"/>
  <c r="BA1209" i="1"/>
  <c r="BF1209" i="1" s="1"/>
  <c r="AZ1209" i="1"/>
  <c r="BE1209" i="1" s="1"/>
  <c r="AY1209" i="1"/>
  <c r="BD1209" i="1" s="1"/>
  <c r="BC1273" i="1"/>
  <c r="BH1273" i="1" s="1"/>
  <c r="BB1273" i="1"/>
  <c r="BG1273" i="1" s="1"/>
  <c r="BA1273" i="1"/>
  <c r="BF1273" i="1" s="1"/>
  <c r="AZ1273" i="1"/>
  <c r="BE1273" i="1" s="1"/>
  <c r="AY1273" i="1"/>
  <c r="BD1273" i="1" s="1"/>
  <c r="BC1337" i="1"/>
  <c r="BH1337" i="1" s="1"/>
  <c r="BB1337" i="1"/>
  <c r="BG1337" i="1" s="1"/>
  <c r="BA1337" i="1"/>
  <c r="BF1337" i="1" s="1"/>
  <c r="AZ1337" i="1"/>
  <c r="BE1337" i="1" s="1"/>
  <c r="AY1337" i="1"/>
  <c r="BD1337" i="1" s="1"/>
  <c r="BC1401" i="1"/>
  <c r="BH1401" i="1" s="1"/>
  <c r="BB1401" i="1"/>
  <c r="BG1401" i="1" s="1"/>
  <c r="BA1401" i="1"/>
  <c r="BF1401" i="1" s="1"/>
  <c r="AZ1401" i="1"/>
  <c r="BE1401" i="1" s="1"/>
  <c r="AY1401" i="1"/>
  <c r="BD1401" i="1" s="1"/>
  <c r="BC1465" i="1"/>
  <c r="BH1465" i="1" s="1"/>
  <c r="BB1465" i="1"/>
  <c r="BG1465" i="1" s="1"/>
  <c r="BA1465" i="1"/>
  <c r="BF1465" i="1" s="1"/>
  <c r="AZ1465" i="1"/>
  <c r="BE1465" i="1" s="1"/>
  <c r="AY1465" i="1"/>
  <c r="BD1465" i="1" s="1"/>
  <c r="BC1529" i="1"/>
  <c r="BH1529" i="1" s="1"/>
  <c r="BB1529" i="1"/>
  <c r="BG1529" i="1" s="1"/>
  <c r="BA1529" i="1"/>
  <c r="BF1529" i="1" s="1"/>
  <c r="AZ1529" i="1"/>
  <c r="BE1529" i="1" s="1"/>
  <c r="AY1529" i="1"/>
  <c r="BD1529" i="1" s="1"/>
  <c r="BC1593" i="1"/>
  <c r="BH1593" i="1" s="1"/>
  <c r="BB1593" i="1"/>
  <c r="BG1593" i="1" s="1"/>
  <c r="BA1593" i="1"/>
  <c r="BF1593" i="1" s="1"/>
  <c r="AZ1593" i="1"/>
  <c r="BE1593" i="1" s="1"/>
  <c r="AY1593" i="1"/>
  <c r="BD1593" i="1" s="1"/>
  <c r="BI1593" i="1" s="1"/>
  <c r="BC1657" i="1"/>
  <c r="BH1657" i="1" s="1"/>
  <c r="BB1657" i="1"/>
  <c r="BG1657" i="1" s="1"/>
  <c r="BA1657" i="1"/>
  <c r="BF1657" i="1" s="1"/>
  <c r="AZ1657" i="1"/>
  <c r="BE1657" i="1" s="1"/>
  <c r="AY1657" i="1"/>
  <c r="BD1657" i="1" s="1"/>
  <c r="BC1721" i="1"/>
  <c r="BH1721" i="1" s="1"/>
  <c r="BB1721" i="1"/>
  <c r="BG1721" i="1" s="1"/>
  <c r="BA1721" i="1"/>
  <c r="BF1721" i="1" s="1"/>
  <c r="AZ1721" i="1"/>
  <c r="BE1721" i="1" s="1"/>
  <c r="AY1721" i="1"/>
  <c r="BD1721" i="1" s="1"/>
  <c r="BC1785" i="1"/>
  <c r="BH1785" i="1" s="1"/>
  <c r="BB1785" i="1"/>
  <c r="BG1785" i="1" s="1"/>
  <c r="BA1785" i="1"/>
  <c r="BF1785" i="1" s="1"/>
  <c r="AZ1785" i="1"/>
  <c r="BE1785" i="1" s="1"/>
  <c r="AY1785" i="1"/>
  <c r="BD1785" i="1" s="1"/>
  <c r="BC1849" i="1"/>
  <c r="BH1849" i="1" s="1"/>
  <c r="BB1849" i="1"/>
  <c r="BG1849" i="1" s="1"/>
  <c r="BA1849" i="1"/>
  <c r="BF1849" i="1" s="1"/>
  <c r="AZ1849" i="1"/>
  <c r="BE1849" i="1" s="1"/>
  <c r="AY1849" i="1"/>
  <c r="BD1849" i="1" s="1"/>
  <c r="BC1913" i="1"/>
  <c r="BH1913" i="1" s="1"/>
  <c r="BB1913" i="1"/>
  <c r="BG1913" i="1" s="1"/>
  <c r="BA1913" i="1"/>
  <c r="BF1913" i="1" s="1"/>
  <c r="AZ1913" i="1"/>
  <c r="BE1913" i="1" s="1"/>
  <c r="AY1913" i="1"/>
  <c r="BD1913" i="1" s="1"/>
  <c r="BB1977" i="1"/>
  <c r="BG1977" i="1" s="1"/>
  <c r="BC1977" i="1"/>
  <c r="BH1977" i="1" s="1"/>
  <c r="BA1977" i="1"/>
  <c r="BF1977" i="1" s="1"/>
  <c r="AZ1977" i="1"/>
  <c r="BE1977" i="1" s="1"/>
  <c r="AY1977" i="1"/>
  <c r="BD1977" i="1" s="1"/>
  <c r="BB2041" i="1"/>
  <c r="BG2041" i="1" s="1"/>
  <c r="BC2041" i="1"/>
  <c r="BH2041" i="1" s="1"/>
  <c r="BA2041" i="1"/>
  <c r="BF2041" i="1" s="1"/>
  <c r="AZ2041" i="1"/>
  <c r="BE2041" i="1" s="1"/>
  <c r="AY2041" i="1"/>
  <c r="BD2041" i="1" s="1"/>
  <c r="BB2105" i="1"/>
  <c r="BG2105" i="1" s="1"/>
  <c r="BC2105" i="1"/>
  <c r="BH2105" i="1" s="1"/>
  <c r="BA2105" i="1"/>
  <c r="BF2105" i="1" s="1"/>
  <c r="AZ2105" i="1"/>
  <c r="BE2105" i="1" s="1"/>
  <c r="AY2105" i="1"/>
  <c r="BD2105" i="1" s="1"/>
  <c r="BB2169" i="1"/>
  <c r="BG2169" i="1" s="1"/>
  <c r="BC2169" i="1"/>
  <c r="BH2169" i="1" s="1"/>
  <c r="BA2169" i="1"/>
  <c r="BF2169" i="1" s="1"/>
  <c r="AZ2169" i="1"/>
  <c r="BE2169" i="1" s="1"/>
  <c r="AY2169" i="1"/>
  <c r="BD2169" i="1" s="1"/>
  <c r="BB2233" i="1"/>
  <c r="BG2233" i="1" s="1"/>
  <c r="BA2233" i="1"/>
  <c r="BF2233" i="1" s="1"/>
  <c r="BC2233" i="1"/>
  <c r="BH2233" i="1" s="1"/>
  <c r="AZ2233" i="1"/>
  <c r="BE2233" i="1" s="1"/>
  <c r="AY2233" i="1"/>
  <c r="BD2233" i="1" s="1"/>
  <c r="BB2297" i="1"/>
  <c r="BG2297" i="1" s="1"/>
  <c r="BA2297" i="1"/>
  <c r="BF2297" i="1" s="1"/>
  <c r="BC2297" i="1"/>
  <c r="BH2297" i="1" s="1"/>
  <c r="AZ2297" i="1"/>
  <c r="BE2297" i="1" s="1"/>
  <c r="AY2297" i="1"/>
  <c r="BD2297" i="1" s="1"/>
  <c r="BB2361" i="1"/>
  <c r="BG2361" i="1" s="1"/>
  <c r="BC2361" i="1"/>
  <c r="BH2361" i="1" s="1"/>
  <c r="AZ2361" i="1"/>
  <c r="BE2361" i="1" s="1"/>
  <c r="BA2361" i="1"/>
  <c r="BF2361" i="1" s="1"/>
  <c r="AY2361" i="1"/>
  <c r="BD2361" i="1" s="1"/>
  <c r="BB2425" i="1"/>
  <c r="BG2425" i="1" s="1"/>
  <c r="BC2425" i="1"/>
  <c r="BH2425" i="1" s="1"/>
  <c r="AZ2425" i="1"/>
  <c r="BE2425" i="1" s="1"/>
  <c r="AY2425" i="1"/>
  <c r="BD2425" i="1" s="1"/>
  <c r="BA2425" i="1"/>
  <c r="BF2425" i="1" s="1"/>
  <c r="BB2489" i="1"/>
  <c r="BG2489" i="1" s="1"/>
  <c r="BC2489" i="1"/>
  <c r="BH2489" i="1" s="1"/>
  <c r="AZ2489" i="1"/>
  <c r="BE2489" i="1" s="1"/>
  <c r="BA2489" i="1"/>
  <c r="BF2489" i="1" s="1"/>
  <c r="AY2489" i="1"/>
  <c r="BD2489" i="1" s="1"/>
  <c r="BB2553" i="1"/>
  <c r="BG2553" i="1" s="1"/>
  <c r="BC2553" i="1"/>
  <c r="BH2553" i="1" s="1"/>
  <c r="AZ2553" i="1"/>
  <c r="BE2553" i="1" s="1"/>
  <c r="AY2553" i="1"/>
  <c r="BD2553" i="1" s="1"/>
  <c r="BA2553" i="1"/>
  <c r="BF2553" i="1" s="1"/>
  <c r="BB2617" i="1"/>
  <c r="BG2617" i="1" s="1"/>
  <c r="BC2617" i="1"/>
  <c r="BH2617" i="1" s="1"/>
  <c r="AZ2617" i="1"/>
  <c r="BE2617" i="1" s="1"/>
  <c r="BA2617" i="1"/>
  <c r="BF2617" i="1" s="1"/>
  <c r="AY2617" i="1"/>
  <c r="BD2617" i="1" s="1"/>
  <c r="BI2617" i="1" s="1"/>
  <c r="BB2681" i="1"/>
  <c r="BG2681" i="1" s="1"/>
  <c r="BC2681" i="1"/>
  <c r="BH2681" i="1" s="1"/>
  <c r="AZ2681" i="1"/>
  <c r="BE2681" i="1" s="1"/>
  <c r="AY2681" i="1"/>
  <c r="BD2681" i="1" s="1"/>
  <c r="BA2681" i="1"/>
  <c r="BF2681" i="1" s="1"/>
  <c r="BB2745" i="1"/>
  <c r="BG2745" i="1" s="1"/>
  <c r="BC2745" i="1"/>
  <c r="BH2745" i="1" s="1"/>
  <c r="AZ2745" i="1"/>
  <c r="BE2745" i="1" s="1"/>
  <c r="BA2745" i="1"/>
  <c r="BF2745" i="1" s="1"/>
  <c r="AY2745" i="1"/>
  <c r="BD2745" i="1" s="1"/>
  <c r="BB2809" i="1"/>
  <c r="BG2809" i="1" s="1"/>
  <c r="BC2809" i="1"/>
  <c r="BH2809" i="1" s="1"/>
  <c r="AZ2809" i="1"/>
  <c r="BE2809" i="1" s="1"/>
  <c r="AY2809" i="1"/>
  <c r="BD2809" i="1" s="1"/>
  <c r="BA2809" i="1"/>
  <c r="BF2809" i="1" s="1"/>
  <c r="BB2873" i="1"/>
  <c r="BG2873" i="1" s="1"/>
  <c r="BC2873" i="1"/>
  <c r="BH2873" i="1" s="1"/>
  <c r="AZ2873" i="1"/>
  <c r="BE2873" i="1" s="1"/>
  <c r="BA2873" i="1"/>
  <c r="BF2873" i="1" s="1"/>
  <c r="AY2873" i="1"/>
  <c r="BD2873" i="1" s="1"/>
  <c r="BC2827" i="1"/>
  <c r="BH2827" i="1" s="1"/>
  <c r="BA2827" i="1"/>
  <c r="BF2827" i="1" s="1"/>
  <c r="AZ2827" i="1"/>
  <c r="BE2827" i="1" s="1"/>
  <c r="AY2827" i="1"/>
  <c r="BD2827" i="1" s="1"/>
  <c r="BB2827" i="1"/>
  <c r="BG2827" i="1" s="1"/>
  <c r="BC274" i="1"/>
  <c r="BH274" i="1" s="1"/>
  <c r="BB274" i="1"/>
  <c r="BG274" i="1" s="1"/>
  <c r="BA274" i="1"/>
  <c r="BF274" i="1" s="1"/>
  <c r="AZ274" i="1"/>
  <c r="BE274" i="1" s="1"/>
  <c r="AY274" i="1"/>
  <c r="BD274" i="1" s="1"/>
  <c r="BC298" i="1"/>
  <c r="BH298" i="1" s="1"/>
  <c r="BB298" i="1"/>
  <c r="BG298" i="1" s="1"/>
  <c r="BA298" i="1"/>
  <c r="BF298" i="1" s="1"/>
  <c r="AZ298" i="1"/>
  <c r="BE298" i="1" s="1"/>
  <c r="AY298" i="1"/>
  <c r="BD298" i="1" s="1"/>
  <c r="BC322" i="1"/>
  <c r="BH322" i="1" s="1"/>
  <c r="BB322" i="1"/>
  <c r="BG322" i="1" s="1"/>
  <c r="BA322" i="1"/>
  <c r="BF322" i="1" s="1"/>
  <c r="AZ322" i="1"/>
  <c r="BE322" i="1" s="1"/>
  <c r="AY322" i="1"/>
  <c r="BD322" i="1" s="1"/>
  <c r="BI322" i="1" s="1"/>
  <c r="BC530" i="1"/>
  <c r="BH530" i="1" s="1"/>
  <c r="BB530" i="1"/>
  <c r="BG530" i="1" s="1"/>
  <c r="BA530" i="1"/>
  <c r="BF530" i="1" s="1"/>
  <c r="AZ530" i="1"/>
  <c r="BE530" i="1" s="1"/>
  <c r="AY530" i="1"/>
  <c r="BD530" i="1" s="1"/>
  <c r="BC554" i="1"/>
  <c r="BH554" i="1" s="1"/>
  <c r="BB554" i="1"/>
  <c r="BG554" i="1" s="1"/>
  <c r="BA554" i="1"/>
  <c r="BF554" i="1" s="1"/>
  <c r="AZ554" i="1"/>
  <c r="BE554" i="1" s="1"/>
  <c r="AY554" i="1"/>
  <c r="BD554" i="1" s="1"/>
  <c r="BC578" i="1"/>
  <c r="BH578" i="1" s="1"/>
  <c r="BB578" i="1"/>
  <c r="BG578" i="1" s="1"/>
  <c r="BA578" i="1"/>
  <c r="BF578" i="1" s="1"/>
  <c r="AZ578" i="1"/>
  <c r="BE578" i="1" s="1"/>
  <c r="AY578" i="1"/>
  <c r="BD578" i="1" s="1"/>
  <c r="BC786" i="1"/>
  <c r="BH786" i="1" s="1"/>
  <c r="BB786" i="1"/>
  <c r="BG786" i="1" s="1"/>
  <c r="BA786" i="1"/>
  <c r="BF786" i="1" s="1"/>
  <c r="AZ786" i="1"/>
  <c r="BE786" i="1" s="1"/>
  <c r="AY786" i="1"/>
  <c r="BD786" i="1" s="1"/>
  <c r="BC810" i="1"/>
  <c r="BH810" i="1" s="1"/>
  <c r="BB810" i="1"/>
  <c r="BG810" i="1" s="1"/>
  <c r="BA810" i="1"/>
  <c r="BF810" i="1" s="1"/>
  <c r="AZ810" i="1"/>
  <c r="BE810" i="1" s="1"/>
  <c r="AY810" i="1"/>
  <c r="BD810" i="1" s="1"/>
  <c r="BC834" i="1"/>
  <c r="BH834" i="1" s="1"/>
  <c r="BB834" i="1"/>
  <c r="BG834" i="1" s="1"/>
  <c r="BA834" i="1"/>
  <c r="BF834" i="1" s="1"/>
  <c r="AZ834" i="1"/>
  <c r="BE834" i="1" s="1"/>
  <c r="AY834" i="1"/>
  <c r="BD834" i="1" s="1"/>
  <c r="BC1042" i="1"/>
  <c r="BH1042" i="1" s="1"/>
  <c r="BB1042" i="1"/>
  <c r="BG1042" i="1" s="1"/>
  <c r="BA1042" i="1"/>
  <c r="BF1042" i="1" s="1"/>
  <c r="AZ1042" i="1"/>
  <c r="BE1042" i="1" s="1"/>
  <c r="AY1042" i="1"/>
  <c r="BD1042" i="1" s="1"/>
  <c r="BC1066" i="1"/>
  <c r="BH1066" i="1" s="1"/>
  <c r="BB1066" i="1"/>
  <c r="BG1066" i="1" s="1"/>
  <c r="BA1066" i="1"/>
  <c r="BF1066" i="1" s="1"/>
  <c r="AZ1066" i="1"/>
  <c r="BE1066" i="1" s="1"/>
  <c r="AY1066" i="1"/>
  <c r="BD1066" i="1" s="1"/>
  <c r="BI1066" i="1" s="1"/>
  <c r="BC1090" i="1"/>
  <c r="BH1090" i="1" s="1"/>
  <c r="BB1090" i="1"/>
  <c r="BG1090" i="1" s="1"/>
  <c r="BA1090" i="1"/>
  <c r="BF1090" i="1" s="1"/>
  <c r="AZ1090" i="1"/>
  <c r="BE1090" i="1" s="1"/>
  <c r="AY1090" i="1"/>
  <c r="BD1090" i="1" s="1"/>
  <c r="BC1298" i="1"/>
  <c r="BH1298" i="1" s="1"/>
  <c r="BB1298" i="1"/>
  <c r="BG1298" i="1" s="1"/>
  <c r="BA1298" i="1"/>
  <c r="BF1298" i="1" s="1"/>
  <c r="AZ1298" i="1"/>
  <c r="BE1298" i="1" s="1"/>
  <c r="AY1298" i="1"/>
  <c r="BD1298" i="1" s="1"/>
  <c r="BC1322" i="1"/>
  <c r="BH1322" i="1" s="1"/>
  <c r="BB1322" i="1"/>
  <c r="BG1322" i="1" s="1"/>
  <c r="BA1322" i="1"/>
  <c r="BF1322" i="1" s="1"/>
  <c r="AZ1322" i="1"/>
  <c r="BE1322" i="1" s="1"/>
  <c r="AY1322" i="1"/>
  <c r="BD1322" i="1" s="1"/>
  <c r="BC1346" i="1"/>
  <c r="BH1346" i="1" s="1"/>
  <c r="BB1346" i="1"/>
  <c r="BG1346" i="1" s="1"/>
  <c r="BA1346" i="1"/>
  <c r="BF1346" i="1" s="1"/>
  <c r="AZ1346" i="1"/>
  <c r="BE1346" i="1" s="1"/>
  <c r="AY1346" i="1"/>
  <c r="BD1346" i="1" s="1"/>
  <c r="BC1554" i="1"/>
  <c r="BH1554" i="1" s="1"/>
  <c r="BB1554" i="1"/>
  <c r="BG1554" i="1" s="1"/>
  <c r="BA1554" i="1"/>
  <c r="BF1554" i="1" s="1"/>
  <c r="AZ1554" i="1"/>
  <c r="BE1554" i="1" s="1"/>
  <c r="AY1554" i="1"/>
  <c r="BD1554" i="1" s="1"/>
  <c r="BC1578" i="1"/>
  <c r="BH1578" i="1" s="1"/>
  <c r="BB1578" i="1"/>
  <c r="BG1578" i="1" s="1"/>
  <c r="BA1578" i="1"/>
  <c r="BF1578" i="1" s="1"/>
  <c r="AZ1578" i="1"/>
  <c r="BE1578" i="1" s="1"/>
  <c r="AY1578" i="1"/>
  <c r="BD1578" i="1" s="1"/>
  <c r="BC1602" i="1"/>
  <c r="BH1602" i="1" s="1"/>
  <c r="BB1602" i="1"/>
  <c r="BG1602" i="1" s="1"/>
  <c r="BA1602" i="1"/>
  <c r="BF1602" i="1" s="1"/>
  <c r="AZ1602" i="1"/>
  <c r="BE1602" i="1" s="1"/>
  <c r="AY1602" i="1"/>
  <c r="BD1602" i="1" s="1"/>
  <c r="BC1810" i="1"/>
  <c r="BH1810" i="1" s="1"/>
  <c r="BB1810" i="1"/>
  <c r="BG1810" i="1" s="1"/>
  <c r="BA1810" i="1"/>
  <c r="BF1810" i="1" s="1"/>
  <c r="AZ1810" i="1"/>
  <c r="BE1810" i="1" s="1"/>
  <c r="AY1810" i="1"/>
  <c r="BD1810" i="1" s="1"/>
  <c r="BI1810" i="1" s="1"/>
  <c r="BC1834" i="1"/>
  <c r="BH1834" i="1" s="1"/>
  <c r="BB1834" i="1"/>
  <c r="BG1834" i="1" s="1"/>
  <c r="BA1834" i="1"/>
  <c r="BF1834" i="1" s="1"/>
  <c r="AZ1834" i="1"/>
  <c r="BE1834" i="1" s="1"/>
  <c r="AY1834" i="1"/>
  <c r="BD1834" i="1" s="1"/>
  <c r="BC1858" i="1"/>
  <c r="BH1858" i="1" s="1"/>
  <c r="BB1858" i="1"/>
  <c r="BG1858" i="1" s="1"/>
  <c r="BA1858" i="1"/>
  <c r="BF1858" i="1" s="1"/>
  <c r="AZ1858" i="1"/>
  <c r="BE1858" i="1" s="1"/>
  <c r="AY1858" i="1"/>
  <c r="BD1858" i="1" s="1"/>
  <c r="BC2066" i="1"/>
  <c r="BH2066" i="1" s="1"/>
  <c r="BB2066" i="1"/>
  <c r="BG2066" i="1" s="1"/>
  <c r="BA2066" i="1"/>
  <c r="BF2066" i="1" s="1"/>
  <c r="AZ2066" i="1"/>
  <c r="BE2066" i="1" s="1"/>
  <c r="AY2066" i="1"/>
  <c r="BD2066" i="1" s="1"/>
  <c r="BC2090" i="1"/>
  <c r="BH2090" i="1" s="1"/>
  <c r="BB2090" i="1"/>
  <c r="BG2090" i="1" s="1"/>
  <c r="BA2090" i="1"/>
  <c r="BF2090" i="1" s="1"/>
  <c r="AZ2090" i="1"/>
  <c r="BE2090" i="1" s="1"/>
  <c r="AY2090" i="1"/>
  <c r="BD2090" i="1" s="1"/>
  <c r="BC2114" i="1"/>
  <c r="BH2114" i="1" s="1"/>
  <c r="BB2114" i="1"/>
  <c r="BG2114" i="1" s="1"/>
  <c r="BA2114" i="1"/>
  <c r="BF2114" i="1" s="1"/>
  <c r="AZ2114" i="1"/>
  <c r="BE2114" i="1" s="1"/>
  <c r="AY2114" i="1"/>
  <c r="BD2114" i="1" s="1"/>
  <c r="BC2322" i="1"/>
  <c r="BH2322" i="1" s="1"/>
  <c r="BB2322" i="1"/>
  <c r="BG2322" i="1" s="1"/>
  <c r="AZ2322" i="1"/>
  <c r="BE2322" i="1" s="1"/>
  <c r="AY2322" i="1"/>
  <c r="BD2322" i="1" s="1"/>
  <c r="BA2322" i="1"/>
  <c r="BF2322" i="1" s="1"/>
  <c r="BC2346" i="1"/>
  <c r="BH2346" i="1" s="1"/>
  <c r="BB2346" i="1"/>
  <c r="BG2346" i="1" s="1"/>
  <c r="AZ2346" i="1"/>
  <c r="BE2346" i="1" s="1"/>
  <c r="AY2346" i="1"/>
  <c r="BD2346" i="1" s="1"/>
  <c r="BA2346" i="1"/>
  <c r="BF2346" i="1" s="1"/>
  <c r="BC2370" i="1"/>
  <c r="BH2370" i="1" s="1"/>
  <c r="BB2370" i="1"/>
  <c r="BG2370" i="1" s="1"/>
  <c r="AZ2370" i="1"/>
  <c r="BE2370" i="1" s="1"/>
  <c r="AY2370" i="1"/>
  <c r="BD2370" i="1" s="1"/>
  <c r="BA2370" i="1"/>
  <c r="BF2370" i="1" s="1"/>
  <c r="BC2578" i="1"/>
  <c r="BH2578" i="1" s="1"/>
  <c r="BB2578" i="1"/>
  <c r="BG2578" i="1" s="1"/>
  <c r="AZ2578" i="1"/>
  <c r="BE2578" i="1" s="1"/>
  <c r="AY2578" i="1"/>
  <c r="BD2578" i="1" s="1"/>
  <c r="BA2578" i="1"/>
  <c r="BF2578" i="1" s="1"/>
  <c r="BC2602" i="1"/>
  <c r="BH2602" i="1" s="1"/>
  <c r="BB2602" i="1"/>
  <c r="BG2602" i="1" s="1"/>
  <c r="AZ2602" i="1"/>
  <c r="BE2602" i="1" s="1"/>
  <c r="AY2602" i="1"/>
  <c r="BD2602" i="1" s="1"/>
  <c r="BA2602" i="1"/>
  <c r="BF2602" i="1" s="1"/>
  <c r="BC2626" i="1"/>
  <c r="BH2626" i="1" s="1"/>
  <c r="BB2626" i="1"/>
  <c r="BG2626" i="1" s="1"/>
  <c r="AZ2626" i="1"/>
  <c r="BE2626" i="1" s="1"/>
  <c r="AY2626" i="1"/>
  <c r="BD2626" i="1" s="1"/>
  <c r="BA2626" i="1"/>
  <c r="BF2626" i="1" s="1"/>
  <c r="BC2834" i="1"/>
  <c r="BH2834" i="1" s="1"/>
  <c r="BB2834" i="1"/>
  <c r="BG2834" i="1" s="1"/>
  <c r="AZ2834" i="1"/>
  <c r="BE2834" i="1" s="1"/>
  <c r="AY2834" i="1"/>
  <c r="BD2834" i="1" s="1"/>
  <c r="BA2834" i="1"/>
  <c r="BF2834" i="1" s="1"/>
  <c r="BC2858" i="1"/>
  <c r="BH2858" i="1" s="1"/>
  <c r="BB2858" i="1"/>
  <c r="BG2858" i="1" s="1"/>
  <c r="AZ2858" i="1"/>
  <c r="BE2858" i="1" s="1"/>
  <c r="AY2858" i="1"/>
  <c r="BD2858" i="1" s="1"/>
  <c r="BA2858" i="1"/>
  <c r="BF2858" i="1" s="1"/>
  <c r="BC2882" i="1"/>
  <c r="BH2882" i="1" s="1"/>
  <c r="BB2882" i="1"/>
  <c r="BG2882" i="1" s="1"/>
  <c r="AZ2882" i="1"/>
  <c r="BE2882" i="1" s="1"/>
  <c r="AY2882" i="1"/>
  <c r="BD2882" i="1" s="1"/>
  <c r="BA2882" i="1"/>
  <c r="BF2882" i="1" s="1"/>
  <c r="BJ2787" i="1"/>
  <c r="BJ2723" i="1"/>
  <c r="BC163" i="1"/>
  <c r="BH163" i="1" s="1"/>
  <c r="BB163" i="1"/>
  <c r="BG163" i="1" s="1"/>
  <c r="AY163" i="1"/>
  <c r="BD163" i="1" s="1"/>
  <c r="BA163" i="1"/>
  <c r="BF163" i="1" s="1"/>
  <c r="AZ163" i="1"/>
  <c r="BE163" i="1" s="1"/>
  <c r="BC227" i="1"/>
  <c r="BH227" i="1" s="1"/>
  <c r="BB227" i="1"/>
  <c r="BG227" i="1" s="1"/>
  <c r="AY227" i="1"/>
  <c r="BD227" i="1" s="1"/>
  <c r="BA227" i="1"/>
  <c r="BF227" i="1" s="1"/>
  <c r="AZ227" i="1"/>
  <c r="BE227" i="1" s="1"/>
  <c r="BC291" i="1"/>
  <c r="BH291" i="1" s="1"/>
  <c r="BB291" i="1"/>
  <c r="BG291" i="1" s="1"/>
  <c r="AZ291" i="1"/>
  <c r="BE291" i="1" s="1"/>
  <c r="AY291" i="1"/>
  <c r="BD291" i="1" s="1"/>
  <c r="BA291" i="1"/>
  <c r="BF291" i="1" s="1"/>
  <c r="BC355" i="1"/>
  <c r="BH355" i="1" s="1"/>
  <c r="BB355" i="1"/>
  <c r="BG355" i="1" s="1"/>
  <c r="AZ355" i="1"/>
  <c r="BE355" i="1" s="1"/>
  <c r="AY355" i="1"/>
  <c r="BD355" i="1" s="1"/>
  <c r="BA355" i="1"/>
  <c r="BF355" i="1" s="1"/>
  <c r="BC419" i="1"/>
  <c r="BH419" i="1" s="1"/>
  <c r="BB419" i="1"/>
  <c r="BG419" i="1" s="1"/>
  <c r="AZ419" i="1"/>
  <c r="BE419" i="1" s="1"/>
  <c r="AY419" i="1"/>
  <c r="BD419" i="1" s="1"/>
  <c r="BI419" i="1" s="1"/>
  <c r="BA419" i="1"/>
  <c r="BF419" i="1" s="1"/>
  <c r="BC483" i="1"/>
  <c r="BH483" i="1" s="1"/>
  <c r="BB483" i="1"/>
  <c r="BG483" i="1" s="1"/>
  <c r="AZ483" i="1"/>
  <c r="BE483" i="1" s="1"/>
  <c r="AY483" i="1"/>
  <c r="BD483" i="1" s="1"/>
  <c r="BA483" i="1"/>
  <c r="BF483" i="1" s="1"/>
  <c r="BC547" i="1"/>
  <c r="BH547" i="1" s="1"/>
  <c r="BB547" i="1"/>
  <c r="BG547" i="1" s="1"/>
  <c r="AZ547" i="1"/>
  <c r="BE547" i="1" s="1"/>
  <c r="AY547" i="1"/>
  <c r="BD547" i="1" s="1"/>
  <c r="BA547" i="1"/>
  <c r="BF547" i="1" s="1"/>
  <c r="BC611" i="1"/>
  <c r="BH611" i="1" s="1"/>
  <c r="BB611" i="1"/>
  <c r="BG611" i="1" s="1"/>
  <c r="AZ611" i="1"/>
  <c r="BE611" i="1" s="1"/>
  <c r="AY611" i="1"/>
  <c r="BD611" i="1" s="1"/>
  <c r="BA611" i="1"/>
  <c r="BF611" i="1" s="1"/>
  <c r="BC675" i="1"/>
  <c r="BH675" i="1" s="1"/>
  <c r="BB675" i="1"/>
  <c r="BG675" i="1" s="1"/>
  <c r="AZ675" i="1"/>
  <c r="BE675" i="1" s="1"/>
  <c r="AY675" i="1"/>
  <c r="BD675" i="1" s="1"/>
  <c r="BA675" i="1"/>
  <c r="BF675" i="1" s="1"/>
  <c r="BC739" i="1"/>
  <c r="BH739" i="1" s="1"/>
  <c r="BB739" i="1"/>
  <c r="BG739" i="1" s="1"/>
  <c r="AZ739" i="1"/>
  <c r="BE739" i="1" s="1"/>
  <c r="AY739" i="1"/>
  <c r="BD739" i="1" s="1"/>
  <c r="BA739" i="1"/>
  <c r="BF739" i="1" s="1"/>
  <c r="BC803" i="1"/>
  <c r="BH803" i="1" s="1"/>
  <c r="BB803" i="1"/>
  <c r="BG803" i="1" s="1"/>
  <c r="AZ803" i="1"/>
  <c r="BE803" i="1" s="1"/>
  <c r="AY803" i="1"/>
  <c r="BD803" i="1" s="1"/>
  <c r="BA803" i="1"/>
  <c r="BF803" i="1" s="1"/>
  <c r="BC867" i="1"/>
  <c r="BH867" i="1" s="1"/>
  <c r="BB867" i="1"/>
  <c r="BG867" i="1" s="1"/>
  <c r="AZ867" i="1"/>
  <c r="BE867" i="1" s="1"/>
  <c r="AY867" i="1"/>
  <c r="BD867" i="1" s="1"/>
  <c r="BA867" i="1"/>
  <c r="BF867" i="1" s="1"/>
  <c r="BC931" i="1"/>
  <c r="BH931" i="1" s="1"/>
  <c r="BB931" i="1"/>
  <c r="BG931" i="1" s="1"/>
  <c r="AZ931" i="1"/>
  <c r="BE931" i="1" s="1"/>
  <c r="AY931" i="1"/>
  <c r="BD931" i="1" s="1"/>
  <c r="BI931" i="1" s="1"/>
  <c r="BA931" i="1"/>
  <c r="BF931" i="1" s="1"/>
  <c r="BC995" i="1"/>
  <c r="BH995" i="1" s="1"/>
  <c r="BB995" i="1"/>
  <c r="BG995" i="1" s="1"/>
  <c r="AZ995" i="1"/>
  <c r="BE995" i="1" s="1"/>
  <c r="AY995" i="1"/>
  <c r="BD995" i="1" s="1"/>
  <c r="BA995" i="1"/>
  <c r="BF995" i="1" s="1"/>
  <c r="BC1059" i="1"/>
  <c r="BH1059" i="1" s="1"/>
  <c r="BB1059" i="1"/>
  <c r="BG1059" i="1" s="1"/>
  <c r="AZ1059" i="1"/>
  <c r="BE1059" i="1" s="1"/>
  <c r="AY1059" i="1"/>
  <c r="BD1059" i="1" s="1"/>
  <c r="BA1059" i="1"/>
  <c r="BF1059" i="1" s="1"/>
  <c r="BC1123" i="1"/>
  <c r="BH1123" i="1" s="1"/>
  <c r="BB1123" i="1"/>
  <c r="BG1123" i="1" s="1"/>
  <c r="AZ1123" i="1"/>
  <c r="BE1123" i="1" s="1"/>
  <c r="AY1123" i="1"/>
  <c r="BD1123" i="1" s="1"/>
  <c r="BA1123" i="1"/>
  <c r="BF1123" i="1" s="1"/>
  <c r="BC1187" i="1"/>
  <c r="BH1187" i="1" s="1"/>
  <c r="BB1187" i="1"/>
  <c r="BG1187" i="1" s="1"/>
  <c r="AZ1187" i="1"/>
  <c r="BE1187" i="1" s="1"/>
  <c r="AY1187" i="1"/>
  <c r="BD1187" i="1" s="1"/>
  <c r="BA1187" i="1"/>
  <c r="BF1187" i="1" s="1"/>
  <c r="BC1251" i="1"/>
  <c r="BH1251" i="1" s="1"/>
  <c r="BB1251" i="1"/>
  <c r="BG1251" i="1" s="1"/>
  <c r="AZ1251" i="1"/>
  <c r="BE1251" i="1" s="1"/>
  <c r="AY1251" i="1"/>
  <c r="BD1251" i="1" s="1"/>
  <c r="BA1251" i="1"/>
  <c r="BF1251" i="1" s="1"/>
  <c r="BC1315" i="1"/>
  <c r="BH1315" i="1" s="1"/>
  <c r="BB1315" i="1"/>
  <c r="BG1315" i="1" s="1"/>
  <c r="AZ1315" i="1"/>
  <c r="BE1315" i="1" s="1"/>
  <c r="AY1315" i="1"/>
  <c r="BD1315" i="1" s="1"/>
  <c r="BA1315" i="1"/>
  <c r="BF1315" i="1" s="1"/>
  <c r="BC1379" i="1"/>
  <c r="BH1379" i="1" s="1"/>
  <c r="BB1379" i="1"/>
  <c r="BG1379" i="1" s="1"/>
  <c r="AZ1379" i="1"/>
  <c r="BE1379" i="1" s="1"/>
  <c r="AY1379" i="1"/>
  <c r="BD1379" i="1" s="1"/>
  <c r="BA1379" i="1"/>
  <c r="BF1379" i="1" s="1"/>
  <c r="BC1443" i="1"/>
  <c r="BH1443" i="1" s="1"/>
  <c r="BB1443" i="1"/>
  <c r="BG1443" i="1" s="1"/>
  <c r="AZ1443" i="1"/>
  <c r="BE1443" i="1" s="1"/>
  <c r="AY1443" i="1"/>
  <c r="BD1443" i="1" s="1"/>
  <c r="BI1443" i="1" s="1"/>
  <c r="BA1443" i="1"/>
  <c r="BF1443" i="1" s="1"/>
  <c r="BC1507" i="1"/>
  <c r="BH1507" i="1" s="1"/>
  <c r="BB1507" i="1"/>
  <c r="BG1507" i="1" s="1"/>
  <c r="AZ1507" i="1"/>
  <c r="BE1507" i="1" s="1"/>
  <c r="AY1507" i="1"/>
  <c r="BD1507" i="1" s="1"/>
  <c r="BA1507" i="1"/>
  <c r="BF1507" i="1" s="1"/>
  <c r="BC1571" i="1"/>
  <c r="BH1571" i="1" s="1"/>
  <c r="BB1571" i="1"/>
  <c r="BG1571" i="1" s="1"/>
  <c r="AZ1571" i="1"/>
  <c r="BE1571" i="1" s="1"/>
  <c r="AY1571" i="1"/>
  <c r="BD1571" i="1" s="1"/>
  <c r="BA1571" i="1"/>
  <c r="BF1571" i="1" s="1"/>
  <c r="BC1635" i="1"/>
  <c r="BH1635" i="1" s="1"/>
  <c r="BB1635" i="1"/>
  <c r="BG1635" i="1" s="1"/>
  <c r="AZ1635" i="1"/>
  <c r="BE1635" i="1" s="1"/>
  <c r="AY1635" i="1"/>
  <c r="BD1635" i="1" s="1"/>
  <c r="BA1635" i="1"/>
  <c r="BF1635" i="1" s="1"/>
  <c r="BC1699" i="1"/>
  <c r="BH1699" i="1" s="1"/>
  <c r="BB1699" i="1"/>
  <c r="BG1699" i="1" s="1"/>
  <c r="AZ1699" i="1"/>
  <c r="BE1699" i="1" s="1"/>
  <c r="AY1699" i="1"/>
  <c r="BD1699" i="1" s="1"/>
  <c r="BA1699" i="1"/>
  <c r="BF1699" i="1" s="1"/>
  <c r="BC1763" i="1"/>
  <c r="BH1763" i="1" s="1"/>
  <c r="BB1763" i="1"/>
  <c r="BG1763" i="1" s="1"/>
  <c r="AZ1763" i="1"/>
  <c r="BE1763" i="1" s="1"/>
  <c r="AY1763" i="1"/>
  <c r="BD1763" i="1" s="1"/>
  <c r="BA1763" i="1"/>
  <c r="BF1763" i="1" s="1"/>
  <c r="BC1827" i="1"/>
  <c r="BH1827" i="1" s="1"/>
  <c r="BB1827" i="1"/>
  <c r="BG1827" i="1" s="1"/>
  <c r="AZ1827" i="1"/>
  <c r="BE1827" i="1" s="1"/>
  <c r="AY1827" i="1"/>
  <c r="BD1827" i="1" s="1"/>
  <c r="BA1827" i="1"/>
  <c r="BF1827" i="1" s="1"/>
  <c r="BC1891" i="1"/>
  <c r="BH1891" i="1" s="1"/>
  <c r="BB1891" i="1"/>
  <c r="BG1891" i="1" s="1"/>
  <c r="AZ1891" i="1"/>
  <c r="BE1891" i="1" s="1"/>
  <c r="AY1891" i="1"/>
  <c r="BD1891" i="1" s="1"/>
  <c r="BA1891" i="1"/>
  <c r="BF1891" i="1" s="1"/>
  <c r="BB1955" i="1"/>
  <c r="BG1955" i="1" s="1"/>
  <c r="AZ1955" i="1"/>
  <c r="BE1955" i="1" s="1"/>
  <c r="AY1955" i="1"/>
  <c r="BD1955" i="1" s="1"/>
  <c r="BC1955" i="1"/>
  <c r="BH1955" i="1" s="1"/>
  <c r="BA1955" i="1"/>
  <c r="BF1955" i="1" s="1"/>
  <c r="BB2019" i="1"/>
  <c r="BG2019" i="1" s="1"/>
  <c r="AZ2019" i="1"/>
  <c r="BE2019" i="1" s="1"/>
  <c r="AY2019" i="1"/>
  <c r="BD2019" i="1" s="1"/>
  <c r="BC2019" i="1"/>
  <c r="BH2019" i="1" s="1"/>
  <c r="BA2019" i="1"/>
  <c r="BF2019" i="1" s="1"/>
  <c r="BB2083" i="1"/>
  <c r="BG2083" i="1" s="1"/>
  <c r="AZ2083" i="1"/>
  <c r="BE2083" i="1" s="1"/>
  <c r="AY2083" i="1"/>
  <c r="BD2083" i="1" s="1"/>
  <c r="BC2083" i="1"/>
  <c r="BH2083" i="1" s="1"/>
  <c r="BA2083" i="1"/>
  <c r="BF2083" i="1" s="1"/>
  <c r="BB2147" i="1"/>
  <c r="BG2147" i="1" s="1"/>
  <c r="AZ2147" i="1"/>
  <c r="BE2147" i="1" s="1"/>
  <c r="AY2147" i="1"/>
  <c r="BD2147" i="1" s="1"/>
  <c r="BC2147" i="1"/>
  <c r="BH2147" i="1" s="1"/>
  <c r="BA2147" i="1"/>
  <c r="BF2147" i="1" s="1"/>
  <c r="BB2211" i="1"/>
  <c r="BG2211" i="1" s="1"/>
  <c r="BA2211" i="1"/>
  <c r="BF2211" i="1" s="1"/>
  <c r="AZ2211" i="1"/>
  <c r="BE2211" i="1" s="1"/>
  <c r="AY2211" i="1"/>
  <c r="BD2211" i="1" s="1"/>
  <c r="BC2211" i="1"/>
  <c r="BH2211" i="1" s="1"/>
  <c r="BB2275" i="1"/>
  <c r="BG2275" i="1" s="1"/>
  <c r="BA2275" i="1"/>
  <c r="BF2275" i="1" s="1"/>
  <c r="AZ2275" i="1"/>
  <c r="BE2275" i="1" s="1"/>
  <c r="AY2275" i="1"/>
  <c r="BD2275" i="1" s="1"/>
  <c r="BC2275" i="1"/>
  <c r="BH2275" i="1" s="1"/>
  <c r="BB2339" i="1"/>
  <c r="BG2339" i="1" s="1"/>
  <c r="BA2339" i="1"/>
  <c r="BF2339" i="1" s="1"/>
  <c r="AZ2339" i="1"/>
  <c r="BE2339" i="1" s="1"/>
  <c r="AY2339" i="1"/>
  <c r="BD2339" i="1" s="1"/>
  <c r="BC2339" i="1"/>
  <c r="BH2339" i="1" s="1"/>
  <c r="BB2403" i="1"/>
  <c r="BG2403" i="1" s="1"/>
  <c r="BA2403" i="1"/>
  <c r="BF2403" i="1" s="1"/>
  <c r="AZ2403" i="1"/>
  <c r="BE2403" i="1" s="1"/>
  <c r="AY2403" i="1"/>
  <c r="BD2403" i="1" s="1"/>
  <c r="BC2403" i="1"/>
  <c r="BH2403" i="1" s="1"/>
  <c r="BB2467" i="1"/>
  <c r="BG2467" i="1" s="1"/>
  <c r="BA2467" i="1"/>
  <c r="BF2467" i="1" s="1"/>
  <c r="AZ2467" i="1"/>
  <c r="BE2467" i="1" s="1"/>
  <c r="AY2467" i="1"/>
  <c r="BD2467" i="1" s="1"/>
  <c r="BI2467" i="1" s="1"/>
  <c r="BC2467" i="1"/>
  <c r="BH2467" i="1" s="1"/>
  <c r="BB2531" i="1"/>
  <c r="BG2531" i="1" s="1"/>
  <c r="BA2531" i="1"/>
  <c r="BF2531" i="1" s="1"/>
  <c r="AZ2531" i="1"/>
  <c r="BE2531" i="1" s="1"/>
  <c r="AY2531" i="1"/>
  <c r="BD2531" i="1" s="1"/>
  <c r="BC2531" i="1"/>
  <c r="BH2531" i="1" s="1"/>
  <c r="BB2595" i="1"/>
  <c r="BG2595" i="1" s="1"/>
  <c r="BA2595" i="1"/>
  <c r="BF2595" i="1" s="1"/>
  <c r="AZ2595" i="1"/>
  <c r="BE2595" i="1" s="1"/>
  <c r="AY2595" i="1"/>
  <c r="BD2595" i="1" s="1"/>
  <c r="BC2595" i="1"/>
  <c r="BH2595" i="1" s="1"/>
  <c r="BC2078" i="1"/>
  <c r="BH2078" i="1" s="1"/>
  <c r="BB2078" i="1"/>
  <c r="BG2078" i="1" s="1"/>
  <c r="BA2078" i="1"/>
  <c r="BF2078" i="1" s="1"/>
  <c r="AZ2078" i="1"/>
  <c r="BE2078" i="1" s="1"/>
  <c r="AY2078" i="1"/>
  <c r="BD2078" i="1" s="1"/>
  <c r="BC2214" i="1"/>
  <c r="BH2214" i="1" s="1"/>
  <c r="BB2214" i="1"/>
  <c r="BG2214" i="1" s="1"/>
  <c r="BA2214" i="1"/>
  <c r="BF2214" i="1" s="1"/>
  <c r="AZ2214" i="1"/>
  <c r="BE2214" i="1" s="1"/>
  <c r="AY2214" i="1"/>
  <c r="BD2214" i="1" s="1"/>
  <c r="BC263" i="1"/>
  <c r="BH263" i="1" s="1"/>
  <c r="BB263" i="1"/>
  <c r="BG263" i="1" s="1"/>
  <c r="BA263" i="1"/>
  <c r="BF263" i="1" s="1"/>
  <c r="AY263" i="1"/>
  <c r="BD263" i="1" s="1"/>
  <c r="AZ263" i="1"/>
  <c r="BE263" i="1" s="1"/>
  <c r="BC391" i="1"/>
  <c r="BH391" i="1" s="1"/>
  <c r="BB391" i="1"/>
  <c r="BG391" i="1" s="1"/>
  <c r="BA391" i="1"/>
  <c r="BF391" i="1" s="1"/>
  <c r="AY391" i="1"/>
  <c r="BD391" i="1" s="1"/>
  <c r="AZ391" i="1"/>
  <c r="BE391" i="1" s="1"/>
  <c r="BC519" i="1"/>
  <c r="BH519" i="1" s="1"/>
  <c r="BB519" i="1"/>
  <c r="BG519" i="1" s="1"/>
  <c r="BA519" i="1"/>
  <c r="BF519" i="1" s="1"/>
  <c r="AY519" i="1"/>
  <c r="BD519" i="1" s="1"/>
  <c r="AZ519" i="1"/>
  <c r="BE519" i="1" s="1"/>
  <c r="BC647" i="1"/>
  <c r="BH647" i="1" s="1"/>
  <c r="BB647" i="1"/>
  <c r="BG647" i="1" s="1"/>
  <c r="BA647" i="1"/>
  <c r="BF647" i="1" s="1"/>
  <c r="AY647" i="1"/>
  <c r="BD647" i="1" s="1"/>
  <c r="AZ647" i="1"/>
  <c r="BE647" i="1" s="1"/>
  <c r="BC783" i="1"/>
  <c r="BH783" i="1" s="1"/>
  <c r="BA783" i="1"/>
  <c r="BF783" i="1" s="1"/>
  <c r="BB783" i="1"/>
  <c r="BG783" i="1" s="1"/>
  <c r="AZ783" i="1"/>
  <c r="BE783" i="1" s="1"/>
  <c r="AY783" i="1"/>
  <c r="BD783" i="1" s="1"/>
  <c r="BC871" i="1"/>
  <c r="BH871" i="1" s="1"/>
  <c r="BB871" i="1"/>
  <c r="BG871" i="1" s="1"/>
  <c r="BA871" i="1"/>
  <c r="BF871" i="1" s="1"/>
  <c r="AY871" i="1"/>
  <c r="BD871" i="1" s="1"/>
  <c r="AZ871" i="1"/>
  <c r="BE871" i="1" s="1"/>
  <c r="BC983" i="1"/>
  <c r="BH983" i="1" s="1"/>
  <c r="BB983" i="1"/>
  <c r="BG983" i="1" s="1"/>
  <c r="BA983" i="1"/>
  <c r="BF983" i="1" s="1"/>
  <c r="AY983" i="1"/>
  <c r="BD983" i="1" s="1"/>
  <c r="AZ983" i="1"/>
  <c r="BE983" i="1" s="1"/>
  <c r="BC1071" i="1"/>
  <c r="BH1071" i="1" s="1"/>
  <c r="BA1071" i="1"/>
  <c r="BF1071" i="1" s="1"/>
  <c r="BB1071" i="1"/>
  <c r="BG1071" i="1" s="1"/>
  <c r="AZ1071" i="1"/>
  <c r="BE1071" i="1" s="1"/>
  <c r="AY1071" i="1"/>
  <c r="BD1071" i="1" s="1"/>
  <c r="BC1183" i="1"/>
  <c r="BH1183" i="1" s="1"/>
  <c r="BA1183" i="1"/>
  <c r="BF1183" i="1" s="1"/>
  <c r="BB1183" i="1"/>
  <c r="BG1183" i="1" s="1"/>
  <c r="AZ1183" i="1"/>
  <c r="BE1183" i="1" s="1"/>
  <c r="AY1183" i="1"/>
  <c r="BD1183" i="1" s="1"/>
  <c r="BC1295" i="1"/>
  <c r="BH1295" i="1" s="1"/>
  <c r="BA1295" i="1"/>
  <c r="BF1295" i="1" s="1"/>
  <c r="BB1295" i="1"/>
  <c r="BG1295" i="1" s="1"/>
  <c r="AZ1295" i="1"/>
  <c r="BE1295" i="1" s="1"/>
  <c r="AY1295" i="1"/>
  <c r="BD1295" i="1" s="1"/>
  <c r="BC1383" i="1"/>
  <c r="BH1383" i="1" s="1"/>
  <c r="BB1383" i="1"/>
  <c r="BG1383" i="1" s="1"/>
  <c r="BA1383" i="1"/>
  <c r="BF1383" i="1" s="1"/>
  <c r="AY1383" i="1"/>
  <c r="BD1383" i="1" s="1"/>
  <c r="AZ1383" i="1"/>
  <c r="BE1383" i="1" s="1"/>
  <c r="BC1983" i="1"/>
  <c r="BH1983" i="1" s="1"/>
  <c r="BA1983" i="1"/>
  <c r="BF1983" i="1" s="1"/>
  <c r="BB1983" i="1"/>
  <c r="BG1983" i="1" s="1"/>
  <c r="AZ1983" i="1"/>
  <c r="BE1983" i="1" s="1"/>
  <c r="AY1983" i="1"/>
  <c r="BD1983" i="1" s="1"/>
  <c r="BA2239" i="1"/>
  <c r="BF2239" i="1" s="1"/>
  <c r="BC2239" i="1"/>
  <c r="BH2239" i="1" s="1"/>
  <c r="BB2239" i="1"/>
  <c r="BG2239" i="1" s="1"/>
  <c r="AZ2239" i="1"/>
  <c r="BE2239" i="1" s="1"/>
  <c r="AY2239" i="1"/>
  <c r="BD2239" i="1" s="1"/>
  <c r="BA2495" i="1"/>
  <c r="BF2495" i="1" s="1"/>
  <c r="BC2495" i="1"/>
  <c r="BH2495" i="1" s="1"/>
  <c r="BB2495" i="1"/>
  <c r="BG2495" i="1" s="1"/>
  <c r="AZ2495" i="1"/>
  <c r="BE2495" i="1" s="1"/>
  <c r="AY2495" i="1"/>
  <c r="BD2495" i="1" s="1"/>
  <c r="BA2751" i="1"/>
  <c r="BF2751" i="1" s="1"/>
  <c r="BC2751" i="1"/>
  <c r="BH2751" i="1" s="1"/>
  <c r="BB2751" i="1"/>
  <c r="BG2751" i="1" s="1"/>
  <c r="AZ2751" i="1"/>
  <c r="BE2751" i="1" s="1"/>
  <c r="AY2751" i="1"/>
  <c r="BD2751" i="1" s="1"/>
  <c r="BC145" i="1"/>
  <c r="BH145" i="1" s="1"/>
  <c r="AZ145" i="1"/>
  <c r="BE145" i="1" s="1"/>
  <c r="BA145" i="1"/>
  <c r="BF145" i="1" s="1"/>
  <c r="BB145" i="1"/>
  <c r="BG145" i="1" s="1"/>
  <c r="AY145" i="1"/>
  <c r="BD145" i="1" s="1"/>
  <c r="BC209" i="1"/>
  <c r="BH209" i="1" s="1"/>
  <c r="AZ209" i="1"/>
  <c r="BE209" i="1" s="1"/>
  <c r="BA209" i="1"/>
  <c r="BF209" i="1" s="1"/>
  <c r="BB209" i="1"/>
  <c r="BG209" i="1" s="1"/>
  <c r="AY209" i="1"/>
  <c r="BD209" i="1" s="1"/>
  <c r="BC273" i="1"/>
  <c r="BH273" i="1" s="1"/>
  <c r="BA273" i="1"/>
  <c r="BF273" i="1" s="1"/>
  <c r="BB273" i="1"/>
  <c r="BG273" i="1" s="1"/>
  <c r="AZ273" i="1"/>
  <c r="BE273" i="1" s="1"/>
  <c r="AY273" i="1"/>
  <c r="BD273" i="1" s="1"/>
  <c r="BC337" i="1"/>
  <c r="BH337" i="1" s="1"/>
  <c r="BA337" i="1"/>
  <c r="BF337" i="1" s="1"/>
  <c r="BB337" i="1"/>
  <c r="BG337" i="1" s="1"/>
  <c r="AZ337" i="1"/>
  <c r="BE337" i="1" s="1"/>
  <c r="AY337" i="1"/>
  <c r="BD337" i="1" s="1"/>
  <c r="BC401" i="1"/>
  <c r="BH401" i="1" s="1"/>
  <c r="BA401" i="1"/>
  <c r="BF401" i="1" s="1"/>
  <c r="BB401" i="1"/>
  <c r="BG401" i="1" s="1"/>
  <c r="AZ401" i="1"/>
  <c r="BE401" i="1" s="1"/>
  <c r="AY401" i="1"/>
  <c r="BD401" i="1" s="1"/>
  <c r="BC465" i="1"/>
  <c r="BH465" i="1" s="1"/>
  <c r="BA465" i="1"/>
  <c r="BF465" i="1" s="1"/>
  <c r="BB465" i="1"/>
  <c r="BG465" i="1" s="1"/>
  <c r="AZ465" i="1"/>
  <c r="BE465" i="1" s="1"/>
  <c r="AY465" i="1"/>
  <c r="BD465" i="1" s="1"/>
  <c r="BC529" i="1"/>
  <c r="BH529" i="1" s="1"/>
  <c r="BA529" i="1"/>
  <c r="BF529" i="1" s="1"/>
  <c r="BB529" i="1"/>
  <c r="BG529" i="1" s="1"/>
  <c r="AZ529" i="1"/>
  <c r="BE529" i="1" s="1"/>
  <c r="AY529" i="1"/>
  <c r="BD529" i="1" s="1"/>
  <c r="BC593" i="1"/>
  <c r="BH593" i="1" s="1"/>
  <c r="BA593" i="1"/>
  <c r="BF593" i="1" s="1"/>
  <c r="BB593" i="1"/>
  <c r="BG593" i="1" s="1"/>
  <c r="AZ593" i="1"/>
  <c r="BE593" i="1" s="1"/>
  <c r="AY593" i="1"/>
  <c r="BD593" i="1" s="1"/>
  <c r="BC657" i="1"/>
  <c r="BH657" i="1" s="1"/>
  <c r="BA657" i="1"/>
  <c r="BF657" i="1" s="1"/>
  <c r="BB657" i="1"/>
  <c r="BG657" i="1" s="1"/>
  <c r="AZ657" i="1"/>
  <c r="BE657" i="1" s="1"/>
  <c r="AY657" i="1"/>
  <c r="BD657" i="1" s="1"/>
  <c r="BC721" i="1"/>
  <c r="BH721" i="1" s="1"/>
  <c r="BA721" i="1"/>
  <c r="BF721" i="1" s="1"/>
  <c r="BB721" i="1"/>
  <c r="BG721" i="1" s="1"/>
  <c r="AZ721" i="1"/>
  <c r="BE721" i="1" s="1"/>
  <c r="AY721" i="1"/>
  <c r="BD721" i="1" s="1"/>
  <c r="BC785" i="1"/>
  <c r="BH785" i="1" s="1"/>
  <c r="BA785" i="1"/>
  <c r="BF785" i="1" s="1"/>
  <c r="BB785" i="1"/>
  <c r="BG785" i="1" s="1"/>
  <c r="AZ785" i="1"/>
  <c r="BE785" i="1" s="1"/>
  <c r="AY785" i="1"/>
  <c r="BD785" i="1" s="1"/>
  <c r="BC849" i="1"/>
  <c r="BH849" i="1" s="1"/>
  <c r="BA849" i="1"/>
  <c r="BF849" i="1" s="1"/>
  <c r="BB849" i="1"/>
  <c r="BG849" i="1" s="1"/>
  <c r="AZ849" i="1"/>
  <c r="BE849" i="1" s="1"/>
  <c r="AY849" i="1"/>
  <c r="BD849" i="1" s="1"/>
  <c r="BC913" i="1"/>
  <c r="BH913" i="1" s="1"/>
  <c r="BA913" i="1"/>
  <c r="BF913" i="1" s="1"/>
  <c r="BB913" i="1"/>
  <c r="BG913" i="1" s="1"/>
  <c r="AZ913" i="1"/>
  <c r="BE913" i="1" s="1"/>
  <c r="AY913" i="1"/>
  <c r="BD913" i="1" s="1"/>
  <c r="BC977" i="1"/>
  <c r="BH977" i="1" s="1"/>
  <c r="BA977" i="1"/>
  <c r="BF977" i="1" s="1"/>
  <c r="BB977" i="1"/>
  <c r="BG977" i="1" s="1"/>
  <c r="AZ977" i="1"/>
  <c r="BE977" i="1" s="1"/>
  <c r="AY977" i="1"/>
  <c r="BD977" i="1" s="1"/>
  <c r="BC1041" i="1"/>
  <c r="BH1041" i="1" s="1"/>
  <c r="BA1041" i="1"/>
  <c r="BF1041" i="1" s="1"/>
  <c r="BB1041" i="1"/>
  <c r="BG1041" i="1" s="1"/>
  <c r="AZ1041" i="1"/>
  <c r="BE1041" i="1" s="1"/>
  <c r="AY1041" i="1"/>
  <c r="BD1041" i="1" s="1"/>
  <c r="BC1105" i="1"/>
  <c r="BH1105" i="1" s="1"/>
  <c r="BA1105" i="1"/>
  <c r="BF1105" i="1" s="1"/>
  <c r="BB1105" i="1"/>
  <c r="BG1105" i="1" s="1"/>
  <c r="AZ1105" i="1"/>
  <c r="BE1105" i="1" s="1"/>
  <c r="AY1105" i="1"/>
  <c r="BD1105" i="1" s="1"/>
  <c r="BC1169" i="1"/>
  <c r="BH1169" i="1" s="1"/>
  <c r="BA1169" i="1"/>
  <c r="BF1169" i="1" s="1"/>
  <c r="BB1169" i="1"/>
  <c r="BG1169" i="1" s="1"/>
  <c r="AZ1169" i="1"/>
  <c r="BE1169" i="1" s="1"/>
  <c r="AY1169" i="1"/>
  <c r="BD1169" i="1" s="1"/>
  <c r="BC1233" i="1"/>
  <c r="BH1233" i="1" s="1"/>
  <c r="BA1233" i="1"/>
  <c r="BF1233" i="1" s="1"/>
  <c r="BB1233" i="1"/>
  <c r="BG1233" i="1" s="1"/>
  <c r="AZ1233" i="1"/>
  <c r="BE1233" i="1" s="1"/>
  <c r="AY1233" i="1"/>
  <c r="BD1233" i="1" s="1"/>
  <c r="BC1297" i="1"/>
  <c r="BH1297" i="1" s="1"/>
  <c r="BA1297" i="1"/>
  <c r="BF1297" i="1" s="1"/>
  <c r="BB1297" i="1"/>
  <c r="BG1297" i="1" s="1"/>
  <c r="AZ1297" i="1"/>
  <c r="BE1297" i="1" s="1"/>
  <c r="AY1297" i="1"/>
  <c r="BD1297" i="1" s="1"/>
  <c r="BC1361" i="1"/>
  <c r="BH1361" i="1" s="1"/>
  <c r="BA1361" i="1"/>
  <c r="BF1361" i="1" s="1"/>
  <c r="BB1361" i="1"/>
  <c r="BG1361" i="1" s="1"/>
  <c r="AZ1361" i="1"/>
  <c r="BE1361" i="1" s="1"/>
  <c r="AY1361" i="1"/>
  <c r="BD1361" i="1" s="1"/>
  <c r="BC1425" i="1"/>
  <c r="BH1425" i="1" s="1"/>
  <c r="BA1425" i="1"/>
  <c r="BF1425" i="1" s="1"/>
  <c r="BB1425" i="1"/>
  <c r="BG1425" i="1" s="1"/>
  <c r="AZ1425" i="1"/>
  <c r="BE1425" i="1" s="1"/>
  <c r="AY1425" i="1"/>
  <c r="BD1425" i="1" s="1"/>
  <c r="BC1489" i="1"/>
  <c r="BH1489" i="1" s="1"/>
  <c r="BA1489" i="1"/>
  <c r="BF1489" i="1" s="1"/>
  <c r="BB1489" i="1"/>
  <c r="BG1489" i="1" s="1"/>
  <c r="AZ1489" i="1"/>
  <c r="BE1489" i="1" s="1"/>
  <c r="AY1489" i="1"/>
  <c r="BD1489" i="1" s="1"/>
  <c r="BC1553" i="1"/>
  <c r="BH1553" i="1" s="1"/>
  <c r="BA1553" i="1"/>
  <c r="BF1553" i="1" s="1"/>
  <c r="BB1553" i="1"/>
  <c r="BG1553" i="1" s="1"/>
  <c r="AZ1553" i="1"/>
  <c r="BE1553" i="1" s="1"/>
  <c r="AY1553" i="1"/>
  <c r="BD1553" i="1" s="1"/>
  <c r="BC1617" i="1"/>
  <c r="BH1617" i="1" s="1"/>
  <c r="BA1617" i="1"/>
  <c r="BF1617" i="1" s="1"/>
  <c r="BB1617" i="1"/>
  <c r="BG1617" i="1" s="1"/>
  <c r="AZ1617" i="1"/>
  <c r="BE1617" i="1" s="1"/>
  <c r="AY1617" i="1"/>
  <c r="BD1617" i="1" s="1"/>
  <c r="BC1681" i="1"/>
  <c r="BH1681" i="1" s="1"/>
  <c r="BA1681" i="1"/>
  <c r="BF1681" i="1" s="1"/>
  <c r="BB1681" i="1"/>
  <c r="BG1681" i="1" s="1"/>
  <c r="AZ1681" i="1"/>
  <c r="BE1681" i="1" s="1"/>
  <c r="AY1681" i="1"/>
  <c r="BD1681" i="1" s="1"/>
  <c r="BC1745" i="1"/>
  <c r="BH1745" i="1" s="1"/>
  <c r="BA1745" i="1"/>
  <c r="BF1745" i="1" s="1"/>
  <c r="BB1745" i="1"/>
  <c r="BG1745" i="1" s="1"/>
  <c r="AZ1745" i="1"/>
  <c r="BE1745" i="1" s="1"/>
  <c r="AY1745" i="1"/>
  <c r="BD1745" i="1" s="1"/>
  <c r="BC1809" i="1"/>
  <c r="BH1809" i="1" s="1"/>
  <c r="BA1809" i="1"/>
  <c r="BF1809" i="1" s="1"/>
  <c r="BB1809" i="1"/>
  <c r="BG1809" i="1" s="1"/>
  <c r="AZ1809" i="1"/>
  <c r="BE1809" i="1" s="1"/>
  <c r="AY1809" i="1"/>
  <c r="BD1809" i="1" s="1"/>
  <c r="BC1873" i="1"/>
  <c r="BH1873" i="1" s="1"/>
  <c r="BA1873" i="1"/>
  <c r="BF1873" i="1" s="1"/>
  <c r="BB1873" i="1"/>
  <c r="BG1873" i="1" s="1"/>
  <c r="AZ1873" i="1"/>
  <c r="BE1873" i="1" s="1"/>
  <c r="AY1873" i="1"/>
  <c r="BD1873" i="1" s="1"/>
  <c r="BC1937" i="1"/>
  <c r="BH1937" i="1" s="1"/>
  <c r="BA1937" i="1"/>
  <c r="BF1937" i="1" s="1"/>
  <c r="BB1937" i="1"/>
  <c r="BG1937" i="1" s="1"/>
  <c r="AZ1937" i="1"/>
  <c r="BE1937" i="1" s="1"/>
  <c r="AY1937" i="1"/>
  <c r="BD1937" i="1" s="1"/>
  <c r="BC2001" i="1"/>
  <c r="BH2001" i="1" s="1"/>
  <c r="BA2001" i="1"/>
  <c r="BF2001" i="1" s="1"/>
  <c r="BB2001" i="1"/>
  <c r="BG2001" i="1" s="1"/>
  <c r="AZ2001" i="1"/>
  <c r="BE2001" i="1" s="1"/>
  <c r="AY2001" i="1"/>
  <c r="BD2001" i="1" s="1"/>
  <c r="BC2065" i="1"/>
  <c r="BH2065" i="1" s="1"/>
  <c r="BA2065" i="1"/>
  <c r="BF2065" i="1" s="1"/>
  <c r="BB2065" i="1"/>
  <c r="BG2065" i="1" s="1"/>
  <c r="AZ2065" i="1"/>
  <c r="BE2065" i="1" s="1"/>
  <c r="AY2065" i="1"/>
  <c r="BD2065" i="1" s="1"/>
  <c r="BC2129" i="1"/>
  <c r="BH2129" i="1" s="1"/>
  <c r="BA2129" i="1"/>
  <c r="BF2129" i="1" s="1"/>
  <c r="BB2129" i="1"/>
  <c r="BG2129" i="1" s="1"/>
  <c r="AZ2129" i="1"/>
  <c r="BE2129" i="1" s="1"/>
  <c r="AY2129" i="1"/>
  <c r="BD2129" i="1" s="1"/>
  <c r="BC2193" i="1"/>
  <c r="BH2193" i="1" s="1"/>
  <c r="BA2193" i="1"/>
  <c r="BF2193" i="1" s="1"/>
  <c r="BB2193" i="1"/>
  <c r="BG2193" i="1" s="1"/>
  <c r="AZ2193" i="1"/>
  <c r="BE2193" i="1" s="1"/>
  <c r="AY2193" i="1"/>
  <c r="BD2193" i="1" s="1"/>
  <c r="BC2257" i="1"/>
  <c r="BH2257" i="1" s="1"/>
  <c r="BA2257" i="1"/>
  <c r="BF2257" i="1" s="1"/>
  <c r="BB2257" i="1"/>
  <c r="BG2257" i="1" s="1"/>
  <c r="AZ2257" i="1"/>
  <c r="BE2257" i="1" s="1"/>
  <c r="AY2257" i="1"/>
  <c r="BD2257" i="1" s="1"/>
  <c r="BC2321" i="1"/>
  <c r="BH2321" i="1" s="1"/>
  <c r="BA2321" i="1"/>
  <c r="BF2321" i="1" s="1"/>
  <c r="BB2321" i="1"/>
  <c r="BG2321" i="1" s="1"/>
  <c r="AZ2321" i="1"/>
  <c r="BE2321" i="1" s="1"/>
  <c r="AY2321" i="1"/>
  <c r="BD2321" i="1" s="1"/>
  <c r="BC2385" i="1"/>
  <c r="BH2385" i="1" s="1"/>
  <c r="BB2385" i="1"/>
  <c r="BG2385" i="1" s="1"/>
  <c r="AZ2385" i="1"/>
  <c r="BE2385" i="1" s="1"/>
  <c r="BA2385" i="1"/>
  <c r="BF2385" i="1" s="1"/>
  <c r="AY2385" i="1"/>
  <c r="BD2385" i="1" s="1"/>
  <c r="BC2449" i="1"/>
  <c r="BH2449" i="1" s="1"/>
  <c r="BB2449" i="1"/>
  <c r="BG2449" i="1" s="1"/>
  <c r="AZ2449" i="1"/>
  <c r="BE2449" i="1" s="1"/>
  <c r="AY2449" i="1"/>
  <c r="BD2449" i="1" s="1"/>
  <c r="BA2449" i="1"/>
  <c r="BF2449" i="1" s="1"/>
  <c r="BC2513" i="1"/>
  <c r="BH2513" i="1" s="1"/>
  <c r="BB2513" i="1"/>
  <c r="BG2513" i="1" s="1"/>
  <c r="AZ2513" i="1"/>
  <c r="BE2513" i="1" s="1"/>
  <c r="BA2513" i="1"/>
  <c r="BF2513" i="1" s="1"/>
  <c r="AY2513" i="1"/>
  <c r="BD2513" i="1" s="1"/>
  <c r="BC2577" i="1"/>
  <c r="BH2577" i="1" s="1"/>
  <c r="BB2577" i="1"/>
  <c r="BG2577" i="1" s="1"/>
  <c r="AZ2577" i="1"/>
  <c r="BE2577" i="1" s="1"/>
  <c r="AY2577" i="1"/>
  <c r="BD2577" i="1" s="1"/>
  <c r="BA2577" i="1"/>
  <c r="BF2577" i="1" s="1"/>
  <c r="BC2641" i="1"/>
  <c r="BH2641" i="1" s="1"/>
  <c r="BB2641" i="1"/>
  <c r="BG2641" i="1" s="1"/>
  <c r="AZ2641" i="1"/>
  <c r="BE2641" i="1" s="1"/>
  <c r="BA2641" i="1"/>
  <c r="BF2641" i="1" s="1"/>
  <c r="AY2641" i="1"/>
  <c r="BD2641" i="1" s="1"/>
  <c r="BC2705" i="1"/>
  <c r="BH2705" i="1" s="1"/>
  <c r="BB2705" i="1"/>
  <c r="BG2705" i="1" s="1"/>
  <c r="AZ2705" i="1"/>
  <c r="BE2705" i="1" s="1"/>
  <c r="AY2705" i="1"/>
  <c r="BD2705" i="1" s="1"/>
  <c r="BA2705" i="1"/>
  <c r="BF2705" i="1" s="1"/>
  <c r="BC2769" i="1"/>
  <c r="BH2769" i="1" s="1"/>
  <c r="BB2769" i="1"/>
  <c r="BG2769" i="1" s="1"/>
  <c r="AZ2769" i="1"/>
  <c r="BE2769" i="1" s="1"/>
  <c r="BA2769" i="1"/>
  <c r="BF2769" i="1" s="1"/>
  <c r="AY2769" i="1"/>
  <c r="BD2769" i="1" s="1"/>
  <c r="BC2833" i="1"/>
  <c r="BH2833" i="1" s="1"/>
  <c r="BB2833" i="1"/>
  <c r="BG2833" i="1" s="1"/>
  <c r="AZ2833" i="1"/>
  <c r="BE2833" i="1" s="1"/>
  <c r="BA2833" i="1"/>
  <c r="BF2833" i="1" s="1"/>
  <c r="AY2833" i="1"/>
  <c r="BD2833" i="1" s="1"/>
  <c r="BC2897" i="1"/>
  <c r="BH2897" i="1" s="1"/>
  <c r="BB2897" i="1"/>
  <c r="BG2897" i="1" s="1"/>
  <c r="AZ2897" i="1"/>
  <c r="BE2897" i="1" s="1"/>
  <c r="BA2897" i="1"/>
  <c r="BF2897" i="1" s="1"/>
  <c r="AY2897" i="1"/>
  <c r="BD2897" i="1" s="1"/>
  <c r="BC2891" i="1"/>
  <c r="BH2891" i="1" s="1"/>
  <c r="BA2891" i="1"/>
  <c r="BF2891" i="1" s="1"/>
  <c r="AZ2891" i="1"/>
  <c r="BE2891" i="1" s="1"/>
  <c r="AY2891" i="1"/>
  <c r="BD2891" i="1" s="1"/>
  <c r="BB2891" i="1"/>
  <c r="BG2891" i="1" s="1"/>
  <c r="BC162" i="1"/>
  <c r="BH162" i="1" s="1"/>
  <c r="BB162" i="1"/>
  <c r="BG162" i="1" s="1"/>
  <c r="BA162" i="1"/>
  <c r="BF162" i="1" s="1"/>
  <c r="AY162" i="1"/>
  <c r="BD162" i="1" s="1"/>
  <c r="AZ162" i="1"/>
  <c r="BE162" i="1" s="1"/>
  <c r="BC186" i="1"/>
  <c r="BH186" i="1" s="1"/>
  <c r="BB186" i="1"/>
  <c r="BG186" i="1" s="1"/>
  <c r="BA186" i="1"/>
  <c r="BF186" i="1" s="1"/>
  <c r="AY186" i="1"/>
  <c r="BD186" i="1" s="1"/>
  <c r="AZ186" i="1"/>
  <c r="BE186" i="1" s="1"/>
  <c r="BC346" i="1"/>
  <c r="BH346" i="1" s="1"/>
  <c r="BB346" i="1"/>
  <c r="BG346" i="1" s="1"/>
  <c r="BA346" i="1"/>
  <c r="BF346" i="1" s="1"/>
  <c r="AZ346" i="1"/>
  <c r="BE346" i="1" s="1"/>
  <c r="AY346" i="1"/>
  <c r="BD346" i="1" s="1"/>
  <c r="BC370" i="1"/>
  <c r="BH370" i="1" s="1"/>
  <c r="BB370" i="1"/>
  <c r="BG370" i="1" s="1"/>
  <c r="BA370" i="1"/>
  <c r="BF370" i="1" s="1"/>
  <c r="AZ370" i="1"/>
  <c r="BE370" i="1" s="1"/>
  <c r="AY370" i="1"/>
  <c r="BD370" i="1" s="1"/>
  <c r="BC418" i="1"/>
  <c r="BH418" i="1" s="1"/>
  <c r="BB418" i="1"/>
  <c r="BG418" i="1" s="1"/>
  <c r="BA418" i="1"/>
  <c r="BF418" i="1" s="1"/>
  <c r="AZ418" i="1"/>
  <c r="BE418" i="1" s="1"/>
  <c r="AY418" i="1"/>
  <c r="BD418" i="1" s="1"/>
  <c r="BC442" i="1"/>
  <c r="BH442" i="1" s="1"/>
  <c r="BB442" i="1"/>
  <c r="BG442" i="1" s="1"/>
  <c r="BA442" i="1"/>
  <c r="BF442" i="1" s="1"/>
  <c r="AZ442" i="1"/>
  <c r="BE442" i="1" s="1"/>
  <c r="AY442" i="1"/>
  <c r="BD442" i="1" s="1"/>
  <c r="BC602" i="1"/>
  <c r="BH602" i="1" s="1"/>
  <c r="BB602" i="1"/>
  <c r="BG602" i="1" s="1"/>
  <c r="BA602" i="1"/>
  <c r="BF602" i="1" s="1"/>
  <c r="AZ602" i="1"/>
  <c r="BE602" i="1" s="1"/>
  <c r="AY602" i="1"/>
  <c r="BD602" i="1" s="1"/>
  <c r="BC626" i="1"/>
  <c r="BH626" i="1" s="1"/>
  <c r="BB626" i="1"/>
  <c r="BG626" i="1" s="1"/>
  <c r="BA626" i="1"/>
  <c r="BF626" i="1" s="1"/>
  <c r="AZ626" i="1"/>
  <c r="BE626" i="1" s="1"/>
  <c r="AY626" i="1"/>
  <c r="BD626" i="1" s="1"/>
  <c r="BC674" i="1"/>
  <c r="BH674" i="1" s="1"/>
  <c r="BB674" i="1"/>
  <c r="BG674" i="1" s="1"/>
  <c r="BA674" i="1"/>
  <c r="BF674" i="1" s="1"/>
  <c r="AZ674" i="1"/>
  <c r="BE674" i="1" s="1"/>
  <c r="AY674" i="1"/>
  <c r="BD674" i="1" s="1"/>
  <c r="BC698" i="1"/>
  <c r="BH698" i="1" s="1"/>
  <c r="BB698" i="1"/>
  <c r="BG698" i="1" s="1"/>
  <c r="BA698" i="1"/>
  <c r="BF698" i="1" s="1"/>
  <c r="AZ698" i="1"/>
  <c r="BE698" i="1" s="1"/>
  <c r="AY698" i="1"/>
  <c r="BD698" i="1" s="1"/>
  <c r="BC858" i="1"/>
  <c r="BH858" i="1" s="1"/>
  <c r="BB858" i="1"/>
  <c r="BG858" i="1" s="1"/>
  <c r="BA858" i="1"/>
  <c r="BF858" i="1" s="1"/>
  <c r="AZ858" i="1"/>
  <c r="BE858" i="1" s="1"/>
  <c r="AY858" i="1"/>
  <c r="BD858" i="1" s="1"/>
  <c r="BC882" i="1"/>
  <c r="BH882" i="1" s="1"/>
  <c r="BB882" i="1"/>
  <c r="BG882" i="1" s="1"/>
  <c r="BA882" i="1"/>
  <c r="BF882" i="1" s="1"/>
  <c r="AZ882" i="1"/>
  <c r="BE882" i="1" s="1"/>
  <c r="AY882" i="1"/>
  <c r="BD882" i="1" s="1"/>
  <c r="BC930" i="1"/>
  <c r="BH930" i="1" s="1"/>
  <c r="BB930" i="1"/>
  <c r="BG930" i="1" s="1"/>
  <c r="BA930" i="1"/>
  <c r="BF930" i="1" s="1"/>
  <c r="AZ930" i="1"/>
  <c r="BE930" i="1" s="1"/>
  <c r="AY930" i="1"/>
  <c r="BD930" i="1" s="1"/>
  <c r="BC954" i="1"/>
  <c r="BH954" i="1" s="1"/>
  <c r="BB954" i="1"/>
  <c r="BG954" i="1" s="1"/>
  <c r="BA954" i="1"/>
  <c r="BF954" i="1" s="1"/>
  <c r="AZ954" i="1"/>
  <c r="BE954" i="1" s="1"/>
  <c r="AY954" i="1"/>
  <c r="BD954" i="1" s="1"/>
  <c r="BC1114" i="1"/>
  <c r="BH1114" i="1" s="1"/>
  <c r="BB1114" i="1"/>
  <c r="BG1114" i="1" s="1"/>
  <c r="BA1114" i="1"/>
  <c r="BF1114" i="1" s="1"/>
  <c r="AZ1114" i="1"/>
  <c r="BE1114" i="1" s="1"/>
  <c r="AY1114" i="1"/>
  <c r="BD1114" i="1" s="1"/>
  <c r="BC1138" i="1"/>
  <c r="BH1138" i="1" s="1"/>
  <c r="BB1138" i="1"/>
  <c r="BG1138" i="1" s="1"/>
  <c r="BA1138" i="1"/>
  <c r="BF1138" i="1" s="1"/>
  <c r="AZ1138" i="1"/>
  <c r="BE1138" i="1" s="1"/>
  <c r="AY1138" i="1"/>
  <c r="BD1138" i="1" s="1"/>
  <c r="BC1186" i="1"/>
  <c r="BH1186" i="1" s="1"/>
  <c r="BB1186" i="1"/>
  <c r="BG1186" i="1" s="1"/>
  <c r="BA1186" i="1"/>
  <c r="BF1186" i="1" s="1"/>
  <c r="AZ1186" i="1"/>
  <c r="BE1186" i="1" s="1"/>
  <c r="AY1186" i="1"/>
  <c r="BD1186" i="1" s="1"/>
  <c r="BC1210" i="1"/>
  <c r="BH1210" i="1" s="1"/>
  <c r="BB1210" i="1"/>
  <c r="BG1210" i="1" s="1"/>
  <c r="BA1210" i="1"/>
  <c r="BF1210" i="1" s="1"/>
  <c r="AZ1210" i="1"/>
  <c r="BE1210" i="1" s="1"/>
  <c r="AY1210" i="1"/>
  <c r="BD1210" i="1" s="1"/>
  <c r="BC1370" i="1"/>
  <c r="BH1370" i="1" s="1"/>
  <c r="BB1370" i="1"/>
  <c r="BG1370" i="1" s="1"/>
  <c r="BA1370" i="1"/>
  <c r="BF1370" i="1" s="1"/>
  <c r="AZ1370" i="1"/>
  <c r="BE1370" i="1" s="1"/>
  <c r="AY1370" i="1"/>
  <c r="BD1370" i="1" s="1"/>
  <c r="BC1394" i="1"/>
  <c r="BH1394" i="1" s="1"/>
  <c r="BB1394" i="1"/>
  <c r="BG1394" i="1" s="1"/>
  <c r="BA1394" i="1"/>
  <c r="BF1394" i="1" s="1"/>
  <c r="AZ1394" i="1"/>
  <c r="BE1394" i="1" s="1"/>
  <c r="AY1394" i="1"/>
  <c r="BD1394" i="1" s="1"/>
  <c r="BC1442" i="1"/>
  <c r="BH1442" i="1" s="1"/>
  <c r="BB1442" i="1"/>
  <c r="BG1442" i="1" s="1"/>
  <c r="BA1442" i="1"/>
  <c r="BF1442" i="1" s="1"/>
  <c r="AZ1442" i="1"/>
  <c r="BE1442" i="1" s="1"/>
  <c r="AY1442" i="1"/>
  <c r="BD1442" i="1" s="1"/>
  <c r="BC1466" i="1"/>
  <c r="BH1466" i="1" s="1"/>
  <c r="BB1466" i="1"/>
  <c r="BG1466" i="1" s="1"/>
  <c r="BA1466" i="1"/>
  <c r="BF1466" i="1" s="1"/>
  <c r="AZ1466" i="1"/>
  <c r="BE1466" i="1" s="1"/>
  <c r="AY1466" i="1"/>
  <c r="BD1466" i="1" s="1"/>
  <c r="BC1626" i="1"/>
  <c r="BH1626" i="1" s="1"/>
  <c r="BB1626" i="1"/>
  <c r="BG1626" i="1" s="1"/>
  <c r="BA1626" i="1"/>
  <c r="BF1626" i="1" s="1"/>
  <c r="AZ1626" i="1"/>
  <c r="BE1626" i="1" s="1"/>
  <c r="AY1626" i="1"/>
  <c r="BD1626" i="1" s="1"/>
  <c r="BC1650" i="1"/>
  <c r="BH1650" i="1" s="1"/>
  <c r="BB1650" i="1"/>
  <c r="BG1650" i="1" s="1"/>
  <c r="BA1650" i="1"/>
  <c r="BF1650" i="1" s="1"/>
  <c r="AZ1650" i="1"/>
  <c r="BE1650" i="1" s="1"/>
  <c r="AY1650" i="1"/>
  <c r="BD1650" i="1" s="1"/>
  <c r="BC1698" i="1"/>
  <c r="BH1698" i="1" s="1"/>
  <c r="BB1698" i="1"/>
  <c r="BG1698" i="1" s="1"/>
  <c r="BA1698" i="1"/>
  <c r="BF1698" i="1" s="1"/>
  <c r="AZ1698" i="1"/>
  <c r="BE1698" i="1" s="1"/>
  <c r="AY1698" i="1"/>
  <c r="BD1698" i="1" s="1"/>
  <c r="BC1722" i="1"/>
  <c r="BH1722" i="1" s="1"/>
  <c r="BB1722" i="1"/>
  <c r="BG1722" i="1" s="1"/>
  <c r="BA1722" i="1"/>
  <c r="BF1722" i="1" s="1"/>
  <c r="AZ1722" i="1"/>
  <c r="BE1722" i="1" s="1"/>
  <c r="AY1722" i="1"/>
  <c r="BD1722" i="1" s="1"/>
  <c r="BC1882" i="1"/>
  <c r="BH1882" i="1" s="1"/>
  <c r="BB1882" i="1"/>
  <c r="BG1882" i="1" s="1"/>
  <c r="BA1882" i="1"/>
  <c r="BF1882" i="1" s="1"/>
  <c r="AZ1882" i="1"/>
  <c r="BE1882" i="1" s="1"/>
  <c r="AY1882" i="1"/>
  <c r="BD1882" i="1" s="1"/>
  <c r="BC1906" i="1"/>
  <c r="BH1906" i="1" s="1"/>
  <c r="BB1906" i="1"/>
  <c r="BG1906" i="1" s="1"/>
  <c r="BA1906" i="1"/>
  <c r="BF1906" i="1" s="1"/>
  <c r="AZ1906" i="1"/>
  <c r="BE1906" i="1" s="1"/>
  <c r="AY1906" i="1"/>
  <c r="BD1906" i="1" s="1"/>
  <c r="BC1954" i="1"/>
  <c r="BH1954" i="1" s="1"/>
  <c r="BB1954" i="1"/>
  <c r="BG1954" i="1" s="1"/>
  <c r="BA1954" i="1"/>
  <c r="BF1954" i="1" s="1"/>
  <c r="AZ1954" i="1"/>
  <c r="BE1954" i="1" s="1"/>
  <c r="AY1954" i="1"/>
  <c r="BD1954" i="1" s="1"/>
  <c r="BC1978" i="1"/>
  <c r="BH1978" i="1" s="1"/>
  <c r="BB1978" i="1"/>
  <c r="BG1978" i="1" s="1"/>
  <c r="BA1978" i="1"/>
  <c r="BF1978" i="1" s="1"/>
  <c r="AZ1978" i="1"/>
  <c r="BE1978" i="1" s="1"/>
  <c r="AY1978" i="1"/>
  <c r="BD1978" i="1" s="1"/>
  <c r="BC2138" i="1"/>
  <c r="BH2138" i="1" s="1"/>
  <c r="BB2138" i="1"/>
  <c r="BG2138" i="1" s="1"/>
  <c r="BA2138" i="1"/>
  <c r="BF2138" i="1" s="1"/>
  <c r="AZ2138" i="1"/>
  <c r="BE2138" i="1" s="1"/>
  <c r="AY2138" i="1"/>
  <c r="BD2138" i="1" s="1"/>
  <c r="BC2162" i="1"/>
  <c r="BH2162" i="1" s="1"/>
  <c r="BB2162" i="1"/>
  <c r="BG2162" i="1" s="1"/>
  <c r="BA2162" i="1"/>
  <c r="BF2162" i="1" s="1"/>
  <c r="AZ2162" i="1"/>
  <c r="BE2162" i="1" s="1"/>
  <c r="AY2162" i="1"/>
  <c r="BD2162" i="1" s="1"/>
  <c r="BC2210" i="1"/>
  <c r="BH2210" i="1" s="1"/>
  <c r="BB2210" i="1"/>
  <c r="BG2210" i="1" s="1"/>
  <c r="AZ2210" i="1"/>
  <c r="BE2210" i="1" s="1"/>
  <c r="AY2210" i="1"/>
  <c r="BD2210" i="1" s="1"/>
  <c r="BA2210" i="1"/>
  <c r="BF2210" i="1" s="1"/>
  <c r="BC2234" i="1"/>
  <c r="BH2234" i="1" s="1"/>
  <c r="BB2234" i="1"/>
  <c r="BG2234" i="1" s="1"/>
  <c r="AZ2234" i="1"/>
  <c r="BE2234" i="1" s="1"/>
  <c r="AY2234" i="1"/>
  <c r="BD2234" i="1" s="1"/>
  <c r="BA2234" i="1"/>
  <c r="BF2234" i="1" s="1"/>
  <c r="BC2394" i="1"/>
  <c r="BH2394" i="1" s="1"/>
  <c r="BB2394" i="1"/>
  <c r="BG2394" i="1" s="1"/>
  <c r="AZ2394" i="1"/>
  <c r="BE2394" i="1" s="1"/>
  <c r="AY2394" i="1"/>
  <c r="BD2394" i="1" s="1"/>
  <c r="BA2394" i="1"/>
  <c r="BF2394" i="1" s="1"/>
  <c r="BC2418" i="1"/>
  <c r="BH2418" i="1" s="1"/>
  <c r="BB2418" i="1"/>
  <c r="BG2418" i="1" s="1"/>
  <c r="AZ2418" i="1"/>
  <c r="BE2418" i="1" s="1"/>
  <c r="AY2418" i="1"/>
  <c r="BD2418" i="1" s="1"/>
  <c r="BA2418" i="1"/>
  <c r="BF2418" i="1" s="1"/>
  <c r="BC2466" i="1"/>
  <c r="BH2466" i="1" s="1"/>
  <c r="BB2466" i="1"/>
  <c r="BG2466" i="1" s="1"/>
  <c r="AZ2466" i="1"/>
  <c r="BE2466" i="1" s="1"/>
  <c r="AY2466" i="1"/>
  <c r="BD2466" i="1" s="1"/>
  <c r="BA2466" i="1"/>
  <c r="BF2466" i="1" s="1"/>
  <c r="BC2490" i="1"/>
  <c r="BH2490" i="1" s="1"/>
  <c r="BB2490" i="1"/>
  <c r="BG2490" i="1" s="1"/>
  <c r="AZ2490" i="1"/>
  <c r="BE2490" i="1" s="1"/>
  <c r="AY2490" i="1"/>
  <c r="BD2490" i="1" s="1"/>
  <c r="BA2490" i="1"/>
  <c r="BF2490" i="1" s="1"/>
  <c r="BC2650" i="1"/>
  <c r="BH2650" i="1" s="1"/>
  <c r="BB2650" i="1"/>
  <c r="BG2650" i="1" s="1"/>
  <c r="AZ2650" i="1"/>
  <c r="BE2650" i="1" s="1"/>
  <c r="AY2650" i="1"/>
  <c r="BD2650" i="1" s="1"/>
  <c r="BA2650" i="1"/>
  <c r="BF2650" i="1" s="1"/>
  <c r="BC2674" i="1"/>
  <c r="BH2674" i="1" s="1"/>
  <c r="BB2674" i="1"/>
  <c r="BG2674" i="1" s="1"/>
  <c r="AZ2674" i="1"/>
  <c r="BE2674" i="1" s="1"/>
  <c r="AY2674" i="1"/>
  <c r="BD2674" i="1" s="1"/>
  <c r="BA2674" i="1"/>
  <c r="BF2674" i="1" s="1"/>
  <c r="BC2722" i="1"/>
  <c r="BH2722" i="1" s="1"/>
  <c r="BB2722" i="1"/>
  <c r="BG2722" i="1" s="1"/>
  <c r="AZ2722" i="1"/>
  <c r="BE2722" i="1" s="1"/>
  <c r="AY2722" i="1"/>
  <c r="BD2722" i="1" s="1"/>
  <c r="BA2722" i="1"/>
  <c r="BF2722" i="1" s="1"/>
  <c r="BC2746" i="1"/>
  <c r="BH2746" i="1" s="1"/>
  <c r="BB2746" i="1"/>
  <c r="BG2746" i="1" s="1"/>
  <c r="AZ2746" i="1"/>
  <c r="BE2746" i="1" s="1"/>
  <c r="AY2746" i="1"/>
  <c r="BD2746" i="1" s="1"/>
  <c r="BA2746" i="1"/>
  <c r="BF2746" i="1" s="1"/>
  <c r="BC2133" i="1"/>
  <c r="BH2133" i="1" s="1"/>
  <c r="BB2133" i="1"/>
  <c r="BG2133" i="1" s="1"/>
  <c r="BA2133" i="1"/>
  <c r="BF2133" i="1" s="1"/>
  <c r="AY2133" i="1"/>
  <c r="BD2133" i="1" s="1"/>
  <c r="AZ2133" i="1"/>
  <c r="BE2133" i="1" s="1"/>
  <c r="BC1550" i="1"/>
  <c r="BH1550" i="1" s="1"/>
  <c r="BB1550" i="1"/>
  <c r="BG1550" i="1" s="1"/>
  <c r="BA1550" i="1"/>
  <c r="BF1550" i="1" s="1"/>
  <c r="AZ1550" i="1"/>
  <c r="BE1550" i="1" s="1"/>
  <c r="AY1550" i="1"/>
  <c r="BD1550" i="1" s="1"/>
  <c r="BC1630" i="1"/>
  <c r="BH1630" i="1" s="1"/>
  <c r="BB1630" i="1"/>
  <c r="BG1630" i="1" s="1"/>
  <c r="BA1630" i="1"/>
  <c r="BF1630" i="1" s="1"/>
  <c r="AZ1630" i="1"/>
  <c r="BE1630" i="1" s="1"/>
  <c r="AY1630" i="1"/>
  <c r="BD1630" i="1" s="1"/>
  <c r="BC1734" i="1"/>
  <c r="BH1734" i="1" s="1"/>
  <c r="BB1734" i="1"/>
  <c r="BG1734" i="1" s="1"/>
  <c r="BA1734" i="1"/>
  <c r="BF1734" i="1" s="1"/>
  <c r="AY1734" i="1"/>
  <c r="BD1734" i="1" s="1"/>
  <c r="AZ1734" i="1"/>
  <c r="BE1734" i="1" s="1"/>
  <c r="BC1830" i="1"/>
  <c r="BH1830" i="1" s="1"/>
  <c r="BB1830" i="1"/>
  <c r="BG1830" i="1" s="1"/>
  <c r="BA1830" i="1"/>
  <c r="BF1830" i="1" s="1"/>
  <c r="AY1830" i="1"/>
  <c r="BD1830" i="1" s="1"/>
  <c r="AZ1830" i="1"/>
  <c r="BE1830" i="1" s="1"/>
  <c r="BC1942" i="1"/>
  <c r="BH1942" i="1" s="1"/>
  <c r="BB1942" i="1"/>
  <c r="BG1942" i="1" s="1"/>
  <c r="BA1942" i="1"/>
  <c r="BF1942" i="1" s="1"/>
  <c r="AY1942" i="1"/>
  <c r="BD1942" i="1" s="1"/>
  <c r="AZ1942" i="1"/>
  <c r="BE1942" i="1" s="1"/>
  <c r="BC2118" i="1"/>
  <c r="BH2118" i="1" s="1"/>
  <c r="BB2118" i="1"/>
  <c r="BG2118" i="1" s="1"/>
  <c r="BA2118" i="1"/>
  <c r="BF2118" i="1" s="1"/>
  <c r="AY2118" i="1"/>
  <c r="BD2118" i="1" s="1"/>
  <c r="AZ2118" i="1"/>
  <c r="BE2118" i="1" s="1"/>
  <c r="BC159" i="1"/>
  <c r="BH159" i="1" s="1"/>
  <c r="BA159" i="1"/>
  <c r="BF159" i="1" s="1"/>
  <c r="AZ159" i="1"/>
  <c r="BE159" i="1" s="1"/>
  <c r="BB159" i="1"/>
  <c r="BG159" i="1" s="1"/>
  <c r="AY159" i="1"/>
  <c r="BD159" i="1" s="1"/>
  <c r="BC287" i="1"/>
  <c r="BH287" i="1" s="1"/>
  <c r="BA287" i="1"/>
  <c r="BF287" i="1" s="1"/>
  <c r="BB287" i="1"/>
  <c r="BG287" i="1" s="1"/>
  <c r="AZ287" i="1"/>
  <c r="BE287" i="1" s="1"/>
  <c r="AY287" i="1"/>
  <c r="BD287" i="1" s="1"/>
  <c r="BC415" i="1"/>
  <c r="BH415" i="1" s="1"/>
  <c r="BA415" i="1"/>
  <c r="BF415" i="1" s="1"/>
  <c r="BB415" i="1"/>
  <c r="BG415" i="1" s="1"/>
  <c r="AZ415" i="1"/>
  <c r="BE415" i="1" s="1"/>
  <c r="AY415" i="1"/>
  <c r="BD415" i="1" s="1"/>
  <c r="BC543" i="1"/>
  <c r="BH543" i="1" s="1"/>
  <c r="BA543" i="1"/>
  <c r="BF543" i="1" s="1"/>
  <c r="BB543" i="1"/>
  <c r="BG543" i="1" s="1"/>
  <c r="AZ543" i="1"/>
  <c r="BE543" i="1" s="1"/>
  <c r="AY543" i="1"/>
  <c r="BD543" i="1" s="1"/>
  <c r="BC671" i="1"/>
  <c r="BH671" i="1" s="1"/>
  <c r="BA671" i="1"/>
  <c r="BF671" i="1" s="1"/>
  <c r="BB671" i="1"/>
  <c r="BG671" i="1" s="1"/>
  <c r="AZ671" i="1"/>
  <c r="BE671" i="1" s="1"/>
  <c r="AY671" i="1"/>
  <c r="BD671" i="1" s="1"/>
  <c r="BC791" i="1"/>
  <c r="BH791" i="1" s="1"/>
  <c r="BB791" i="1"/>
  <c r="BG791" i="1" s="1"/>
  <c r="BA791" i="1"/>
  <c r="BF791" i="1" s="1"/>
  <c r="AY791" i="1"/>
  <c r="BD791" i="1" s="1"/>
  <c r="AZ791" i="1"/>
  <c r="BE791" i="1" s="1"/>
  <c r="BC879" i="1"/>
  <c r="BH879" i="1" s="1"/>
  <c r="BA879" i="1"/>
  <c r="BF879" i="1" s="1"/>
  <c r="BB879" i="1"/>
  <c r="BG879" i="1" s="1"/>
  <c r="AZ879" i="1"/>
  <c r="BE879" i="1" s="1"/>
  <c r="AY879" i="1"/>
  <c r="BD879" i="1" s="1"/>
  <c r="BC991" i="1"/>
  <c r="BH991" i="1" s="1"/>
  <c r="BA991" i="1"/>
  <c r="BF991" i="1" s="1"/>
  <c r="BB991" i="1"/>
  <c r="BG991" i="1" s="1"/>
  <c r="AZ991" i="1"/>
  <c r="BE991" i="1" s="1"/>
  <c r="AY991" i="1"/>
  <c r="BD991" i="1" s="1"/>
  <c r="BC1103" i="1"/>
  <c r="BH1103" i="1" s="1"/>
  <c r="BA1103" i="1"/>
  <c r="BF1103" i="1" s="1"/>
  <c r="BB1103" i="1"/>
  <c r="BG1103" i="1" s="1"/>
  <c r="AZ1103" i="1"/>
  <c r="BE1103" i="1" s="1"/>
  <c r="AY1103" i="1"/>
  <c r="BD1103" i="1" s="1"/>
  <c r="BC1191" i="1"/>
  <c r="BH1191" i="1" s="1"/>
  <c r="BB1191" i="1"/>
  <c r="BG1191" i="1" s="1"/>
  <c r="BA1191" i="1"/>
  <c r="BF1191" i="1" s="1"/>
  <c r="AY1191" i="1"/>
  <c r="BD1191" i="1" s="1"/>
  <c r="AZ1191" i="1"/>
  <c r="BE1191" i="1" s="1"/>
  <c r="BC1303" i="1"/>
  <c r="BH1303" i="1" s="1"/>
  <c r="BB1303" i="1"/>
  <c r="BG1303" i="1" s="1"/>
  <c r="BA1303" i="1"/>
  <c r="BF1303" i="1" s="1"/>
  <c r="AY1303" i="1"/>
  <c r="BD1303" i="1" s="1"/>
  <c r="AZ1303" i="1"/>
  <c r="BE1303" i="1" s="1"/>
  <c r="BC1391" i="1"/>
  <c r="BH1391" i="1" s="1"/>
  <c r="BA1391" i="1"/>
  <c r="BF1391" i="1" s="1"/>
  <c r="BB1391" i="1"/>
  <c r="BG1391" i="1" s="1"/>
  <c r="AZ1391" i="1"/>
  <c r="BE1391" i="1" s="1"/>
  <c r="AY1391" i="1"/>
  <c r="BD1391" i="1" s="1"/>
  <c r="BC169" i="1"/>
  <c r="BH169" i="1" s="1"/>
  <c r="AZ169" i="1"/>
  <c r="BE169" i="1" s="1"/>
  <c r="BB169" i="1"/>
  <c r="BG169" i="1" s="1"/>
  <c r="BA169" i="1"/>
  <c r="BF169" i="1" s="1"/>
  <c r="AY169" i="1"/>
  <c r="BD169" i="1" s="1"/>
  <c r="BC233" i="1"/>
  <c r="BH233" i="1" s="1"/>
  <c r="AZ233" i="1"/>
  <c r="BE233" i="1" s="1"/>
  <c r="BB233" i="1"/>
  <c r="BG233" i="1" s="1"/>
  <c r="BA233" i="1"/>
  <c r="BF233" i="1" s="1"/>
  <c r="AY233" i="1"/>
  <c r="BD233" i="1" s="1"/>
  <c r="BC297" i="1"/>
  <c r="BH297" i="1" s="1"/>
  <c r="BB297" i="1"/>
  <c r="BG297" i="1" s="1"/>
  <c r="BA297" i="1"/>
  <c r="BF297" i="1" s="1"/>
  <c r="AZ297" i="1"/>
  <c r="BE297" i="1" s="1"/>
  <c r="AY297" i="1"/>
  <c r="BD297" i="1" s="1"/>
  <c r="BC361" i="1"/>
  <c r="BH361" i="1" s="1"/>
  <c r="BB361" i="1"/>
  <c r="BG361" i="1" s="1"/>
  <c r="BA361" i="1"/>
  <c r="BF361" i="1" s="1"/>
  <c r="AZ361" i="1"/>
  <c r="BE361" i="1" s="1"/>
  <c r="AY361" i="1"/>
  <c r="BD361" i="1" s="1"/>
  <c r="BC425" i="1"/>
  <c r="BH425" i="1" s="1"/>
  <c r="BB425" i="1"/>
  <c r="BG425" i="1" s="1"/>
  <c r="BA425" i="1"/>
  <c r="BF425" i="1" s="1"/>
  <c r="AZ425" i="1"/>
  <c r="BE425" i="1" s="1"/>
  <c r="AY425" i="1"/>
  <c r="BD425" i="1" s="1"/>
  <c r="BC489" i="1"/>
  <c r="BH489" i="1" s="1"/>
  <c r="BB489" i="1"/>
  <c r="BG489" i="1" s="1"/>
  <c r="BA489" i="1"/>
  <c r="BF489" i="1" s="1"/>
  <c r="AZ489" i="1"/>
  <c r="BE489" i="1" s="1"/>
  <c r="AY489" i="1"/>
  <c r="BD489" i="1" s="1"/>
  <c r="BC553" i="1"/>
  <c r="BH553" i="1" s="1"/>
  <c r="BB553" i="1"/>
  <c r="BG553" i="1" s="1"/>
  <c r="BA553" i="1"/>
  <c r="BF553" i="1" s="1"/>
  <c r="AZ553" i="1"/>
  <c r="BE553" i="1" s="1"/>
  <c r="AY553" i="1"/>
  <c r="BD553" i="1" s="1"/>
  <c r="BC617" i="1"/>
  <c r="BH617" i="1" s="1"/>
  <c r="BB617" i="1"/>
  <c r="BG617" i="1" s="1"/>
  <c r="BA617" i="1"/>
  <c r="BF617" i="1" s="1"/>
  <c r="AZ617" i="1"/>
  <c r="BE617" i="1" s="1"/>
  <c r="AY617" i="1"/>
  <c r="BD617" i="1" s="1"/>
  <c r="BC681" i="1"/>
  <c r="BH681" i="1" s="1"/>
  <c r="BB681" i="1"/>
  <c r="BG681" i="1" s="1"/>
  <c r="BA681" i="1"/>
  <c r="BF681" i="1" s="1"/>
  <c r="AZ681" i="1"/>
  <c r="BE681" i="1" s="1"/>
  <c r="AY681" i="1"/>
  <c r="BD681" i="1" s="1"/>
  <c r="BC745" i="1"/>
  <c r="BH745" i="1" s="1"/>
  <c r="BB745" i="1"/>
  <c r="BG745" i="1" s="1"/>
  <c r="BA745" i="1"/>
  <c r="BF745" i="1" s="1"/>
  <c r="AZ745" i="1"/>
  <c r="BE745" i="1" s="1"/>
  <c r="AY745" i="1"/>
  <c r="BD745" i="1" s="1"/>
  <c r="BC809" i="1"/>
  <c r="BH809" i="1" s="1"/>
  <c r="BB809" i="1"/>
  <c r="BG809" i="1" s="1"/>
  <c r="BA809" i="1"/>
  <c r="BF809" i="1" s="1"/>
  <c r="AZ809" i="1"/>
  <c r="BE809" i="1" s="1"/>
  <c r="AY809" i="1"/>
  <c r="BD809" i="1" s="1"/>
  <c r="BC873" i="1"/>
  <c r="BH873" i="1" s="1"/>
  <c r="BB873" i="1"/>
  <c r="BG873" i="1" s="1"/>
  <c r="BA873" i="1"/>
  <c r="BF873" i="1" s="1"/>
  <c r="AZ873" i="1"/>
  <c r="BE873" i="1" s="1"/>
  <c r="AY873" i="1"/>
  <c r="BD873" i="1" s="1"/>
  <c r="BC937" i="1"/>
  <c r="BH937" i="1" s="1"/>
  <c r="BB937" i="1"/>
  <c r="BG937" i="1" s="1"/>
  <c r="BA937" i="1"/>
  <c r="BF937" i="1" s="1"/>
  <c r="AZ937" i="1"/>
  <c r="BE937" i="1" s="1"/>
  <c r="AY937" i="1"/>
  <c r="BD937" i="1" s="1"/>
  <c r="BC1001" i="1"/>
  <c r="BH1001" i="1" s="1"/>
  <c r="BB1001" i="1"/>
  <c r="BG1001" i="1" s="1"/>
  <c r="BA1001" i="1"/>
  <c r="BF1001" i="1" s="1"/>
  <c r="AZ1001" i="1"/>
  <c r="BE1001" i="1" s="1"/>
  <c r="AY1001" i="1"/>
  <c r="BD1001" i="1" s="1"/>
  <c r="BC1065" i="1"/>
  <c r="BH1065" i="1" s="1"/>
  <c r="BB1065" i="1"/>
  <c r="BG1065" i="1" s="1"/>
  <c r="BA1065" i="1"/>
  <c r="BF1065" i="1" s="1"/>
  <c r="AZ1065" i="1"/>
  <c r="BE1065" i="1" s="1"/>
  <c r="AY1065" i="1"/>
  <c r="BD1065" i="1" s="1"/>
  <c r="BC1129" i="1"/>
  <c r="BH1129" i="1" s="1"/>
  <c r="BB1129" i="1"/>
  <c r="BG1129" i="1" s="1"/>
  <c r="BA1129" i="1"/>
  <c r="BF1129" i="1" s="1"/>
  <c r="AZ1129" i="1"/>
  <c r="BE1129" i="1" s="1"/>
  <c r="AY1129" i="1"/>
  <c r="BD1129" i="1" s="1"/>
  <c r="BC1193" i="1"/>
  <c r="BH1193" i="1" s="1"/>
  <c r="BB1193" i="1"/>
  <c r="BG1193" i="1" s="1"/>
  <c r="BA1193" i="1"/>
  <c r="BF1193" i="1" s="1"/>
  <c r="AZ1193" i="1"/>
  <c r="BE1193" i="1" s="1"/>
  <c r="AY1193" i="1"/>
  <c r="BD1193" i="1" s="1"/>
  <c r="BC1257" i="1"/>
  <c r="BH1257" i="1" s="1"/>
  <c r="BB1257" i="1"/>
  <c r="BG1257" i="1" s="1"/>
  <c r="BA1257" i="1"/>
  <c r="BF1257" i="1" s="1"/>
  <c r="AZ1257" i="1"/>
  <c r="BE1257" i="1" s="1"/>
  <c r="AY1257" i="1"/>
  <c r="BD1257" i="1" s="1"/>
  <c r="BC1321" i="1"/>
  <c r="BH1321" i="1" s="1"/>
  <c r="BB1321" i="1"/>
  <c r="BG1321" i="1" s="1"/>
  <c r="BA1321" i="1"/>
  <c r="BF1321" i="1" s="1"/>
  <c r="AZ1321" i="1"/>
  <c r="BE1321" i="1" s="1"/>
  <c r="AY1321" i="1"/>
  <c r="BD1321" i="1" s="1"/>
  <c r="BC1385" i="1"/>
  <c r="BH1385" i="1" s="1"/>
  <c r="BB1385" i="1"/>
  <c r="BG1385" i="1" s="1"/>
  <c r="BA1385" i="1"/>
  <c r="BF1385" i="1" s="1"/>
  <c r="AZ1385" i="1"/>
  <c r="BE1385" i="1" s="1"/>
  <c r="AY1385" i="1"/>
  <c r="BD1385" i="1" s="1"/>
  <c r="BC1449" i="1"/>
  <c r="BH1449" i="1" s="1"/>
  <c r="BB1449" i="1"/>
  <c r="BG1449" i="1" s="1"/>
  <c r="BA1449" i="1"/>
  <c r="BF1449" i="1" s="1"/>
  <c r="AZ1449" i="1"/>
  <c r="BE1449" i="1" s="1"/>
  <c r="AY1449" i="1"/>
  <c r="BD1449" i="1" s="1"/>
  <c r="BC1513" i="1"/>
  <c r="BH1513" i="1" s="1"/>
  <c r="BB1513" i="1"/>
  <c r="BG1513" i="1" s="1"/>
  <c r="BA1513" i="1"/>
  <c r="BF1513" i="1" s="1"/>
  <c r="AZ1513" i="1"/>
  <c r="BE1513" i="1" s="1"/>
  <c r="AY1513" i="1"/>
  <c r="BD1513" i="1" s="1"/>
  <c r="BC1577" i="1"/>
  <c r="BH1577" i="1" s="1"/>
  <c r="BB1577" i="1"/>
  <c r="BG1577" i="1" s="1"/>
  <c r="BA1577" i="1"/>
  <c r="BF1577" i="1" s="1"/>
  <c r="AZ1577" i="1"/>
  <c r="BE1577" i="1" s="1"/>
  <c r="AY1577" i="1"/>
  <c r="BD1577" i="1" s="1"/>
  <c r="BC1641" i="1"/>
  <c r="BH1641" i="1" s="1"/>
  <c r="BB1641" i="1"/>
  <c r="BG1641" i="1" s="1"/>
  <c r="BA1641" i="1"/>
  <c r="BF1641" i="1" s="1"/>
  <c r="AZ1641" i="1"/>
  <c r="BE1641" i="1" s="1"/>
  <c r="AY1641" i="1"/>
  <c r="BD1641" i="1" s="1"/>
  <c r="BC1705" i="1"/>
  <c r="BH1705" i="1" s="1"/>
  <c r="BB1705" i="1"/>
  <c r="BG1705" i="1" s="1"/>
  <c r="BA1705" i="1"/>
  <c r="BF1705" i="1" s="1"/>
  <c r="AZ1705" i="1"/>
  <c r="BE1705" i="1" s="1"/>
  <c r="AY1705" i="1"/>
  <c r="BD1705" i="1" s="1"/>
  <c r="BC1769" i="1"/>
  <c r="BH1769" i="1" s="1"/>
  <c r="BB1769" i="1"/>
  <c r="BG1769" i="1" s="1"/>
  <c r="BA1769" i="1"/>
  <c r="BF1769" i="1" s="1"/>
  <c r="AZ1769" i="1"/>
  <c r="BE1769" i="1" s="1"/>
  <c r="AY1769" i="1"/>
  <c r="BD1769" i="1" s="1"/>
  <c r="BC1833" i="1"/>
  <c r="BH1833" i="1" s="1"/>
  <c r="BB1833" i="1"/>
  <c r="BG1833" i="1" s="1"/>
  <c r="BA1833" i="1"/>
  <c r="BF1833" i="1" s="1"/>
  <c r="AZ1833" i="1"/>
  <c r="BE1833" i="1" s="1"/>
  <c r="AY1833" i="1"/>
  <c r="BD1833" i="1" s="1"/>
  <c r="BC1897" i="1"/>
  <c r="BH1897" i="1" s="1"/>
  <c r="BB1897" i="1"/>
  <c r="BG1897" i="1" s="1"/>
  <c r="BA1897" i="1"/>
  <c r="BF1897" i="1" s="1"/>
  <c r="AZ1897" i="1"/>
  <c r="BE1897" i="1" s="1"/>
  <c r="AY1897" i="1"/>
  <c r="BD1897" i="1" s="1"/>
  <c r="BB1961" i="1"/>
  <c r="BG1961" i="1" s="1"/>
  <c r="BC1961" i="1"/>
  <c r="BH1961" i="1" s="1"/>
  <c r="BA1961" i="1"/>
  <c r="BF1961" i="1" s="1"/>
  <c r="AZ1961" i="1"/>
  <c r="BE1961" i="1" s="1"/>
  <c r="AY1961" i="1"/>
  <c r="BD1961" i="1" s="1"/>
  <c r="BB2025" i="1"/>
  <c r="BG2025" i="1" s="1"/>
  <c r="BC2025" i="1"/>
  <c r="BH2025" i="1" s="1"/>
  <c r="BA2025" i="1"/>
  <c r="BF2025" i="1" s="1"/>
  <c r="AZ2025" i="1"/>
  <c r="BE2025" i="1" s="1"/>
  <c r="AY2025" i="1"/>
  <c r="BD2025" i="1" s="1"/>
  <c r="BB2089" i="1"/>
  <c r="BG2089" i="1" s="1"/>
  <c r="BC2089" i="1"/>
  <c r="BH2089" i="1" s="1"/>
  <c r="BA2089" i="1"/>
  <c r="BF2089" i="1" s="1"/>
  <c r="AZ2089" i="1"/>
  <c r="BE2089" i="1" s="1"/>
  <c r="AY2089" i="1"/>
  <c r="BD2089" i="1" s="1"/>
  <c r="BB2153" i="1"/>
  <c r="BG2153" i="1" s="1"/>
  <c r="BC2153" i="1"/>
  <c r="BH2153" i="1" s="1"/>
  <c r="BA2153" i="1"/>
  <c r="BF2153" i="1" s="1"/>
  <c r="AZ2153" i="1"/>
  <c r="BE2153" i="1" s="1"/>
  <c r="AY2153" i="1"/>
  <c r="BD2153" i="1" s="1"/>
  <c r="BB2217" i="1"/>
  <c r="BG2217" i="1" s="1"/>
  <c r="BA2217" i="1"/>
  <c r="BF2217" i="1" s="1"/>
  <c r="BC2217" i="1"/>
  <c r="BH2217" i="1" s="1"/>
  <c r="AZ2217" i="1"/>
  <c r="BE2217" i="1" s="1"/>
  <c r="AY2217" i="1"/>
  <c r="BD2217" i="1" s="1"/>
  <c r="BB2281" i="1"/>
  <c r="BG2281" i="1" s="1"/>
  <c r="BA2281" i="1"/>
  <c r="BF2281" i="1" s="1"/>
  <c r="BC2281" i="1"/>
  <c r="BH2281" i="1" s="1"/>
  <c r="AZ2281" i="1"/>
  <c r="BE2281" i="1" s="1"/>
  <c r="AY2281" i="1"/>
  <c r="BD2281" i="1" s="1"/>
  <c r="BB2345" i="1"/>
  <c r="BG2345" i="1" s="1"/>
  <c r="BA2345" i="1"/>
  <c r="BF2345" i="1" s="1"/>
  <c r="BC2345" i="1"/>
  <c r="BH2345" i="1" s="1"/>
  <c r="AZ2345" i="1"/>
  <c r="BE2345" i="1" s="1"/>
  <c r="AY2345" i="1"/>
  <c r="BD2345" i="1" s="1"/>
  <c r="BB2409" i="1"/>
  <c r="BG2409" i="1" s="1"/>
  <c r="BC2409" i="1"/>
  <c r="BH2409" i="1" s="1"/>
  <c r="AZ2409" i="1"/>
  <c r="BE2409" i="1" s="1"/>
  <c r="BA2409" i="1"/>
  <c r="BF2409" i="1" s="1"/>
  <c r="AY2409" i="1"/>
  <c r="BD2409" i="1" s="1"/>
  <c r="BB2473" i="1"/>
  <c r="BG2473" i="1" s="1"/>
  <c r="BC2473" i="1"/>
  <c r="BH2473" i="1" s="1"/>
  <c r="AZ2473" i="1"/>
  <c r="BE2473" i="1" s="1"/>
  <c r="AY2473" i="1"/>
  <c r="BD2473" i="1" s="1"/>
  <c r="BA2473" i="1"/>
  <c r="BF2473" i="1" s="1"/>
  <c r="BB2537" i="1"/>
  <c r="BG2537" i="1" s="1"/>
  <c r="BC2537" i="1"/>
  <c r="BH2537" i="1" s="1"/>
  <c r="AZ2537" i="1"/>
  <c r="BE2537" i="1" s="1"/>
  <c r="BA2537" i="1"/>
  <c r="BF2537" i="1" s="1"/>
  <c r="AY2537" i="1"/>
  <c r="BD2537" i="1" s="1"/>
  <c r="BB2601" i="1"/>
  <c r="BG2601" i="1" s="1"/>
  <c r="BC2601" i="1"/>
  <c r="BH2601" i="1" s="1"/>
  <c r="AZ2601" i="1"/>
  <c r="BE2601" i="1" s="1"/>
  <c r="AY2601" i="1"/>
  <c r="BD2601" i="1" s="1"/>
  <c r="BA2601" i="1"/>
  <c r="BF2601" i="1" s="1"/>
  <c r="BB2665" i="1"/>
  <c r="BG2665" i="1" s="1"/>
  <c r="BC2665" i="1"/>
  <c r="BH2665" i="1" s="1"/>
  <c r="AZ2665" i="1"/>
  <c r="BE2665" i="1" s="1"/>
  <c r="BA2665" i="1"/>
  <c r="BF2665" i="1" s="1"/>
  <c r="AY2665" i="1"/>
  <c r="BD2665" i="1" s="1"/>
  <c r="BB2729" i="1"/>
  <c r="BG2729" i="1" s="1"/>
  <c r="BC2729" i="1"/>
  <c r="BH2729" i="1" s="1"/>
  <c r="AZ2729" i="1"/>
  <c r="BE2729" i="1" s="1"/>
  <c r="AY2729" i="1"/>
  <c r="BD2729" i="1" s="1"/>
  <c r="BA2729" i="1"/>
  <c r="BF2729" i="1" s="1"/>
  <c r="BB2793" i="1"/>
  <c r="BG2793" i="1" s="1"/>
  <c r="BC2793" i="1"/>
  <c r="BH2793" i="1" s="1"/>
  <c r="AZ2793" i="1"/>
  <c r="BE2793" i="1" s="1"/>
  <c r="BA2793" i="1"/>
  <c r="BF2793" i="1" s="1"/>
  <c r="AY2793" i="1"/>
  <c r="BD2793" i="1" s="1"/>
  <c r="BB2857" i="1"/>
  <c r="BG2857" i="1" s="1"/>
  <c r="BC2857" i="1"/>
  <c r="BH2857" i="1" s="1"/>
  <c r="AZ2857" i="1"/>
  <c r="BE2857" i="1" s="1"/>
  <c r="AY2857" i="1"/>
  <c r="BD2857" i="1" s="1"/>
  <c r="BA2857" i="1"/>
  <c r="BF2857" i="1" s="1"/>
  <c r="BC2197" i="1"/>
  <c r="BH2197" i="1" s="1"/>
  <c r="BB2197" i="1"/>
  <c r="BG2197" i="1" s="1"/>
  <c r="BA2197" i="1"/>
  <c r="BF2197" i="1" s="1"/>
  <c r="AY2197" i="1"/>
  <c r="BD2197" i="1" s="1"/>
  <c r="AZ2197" i="1"/>
  <c r="BE2197" i="1" s="1"/>
  <c r="BC210" i="1"/>
  <c r="BH210" i="1" s="1"/>
  <c r="BB210" i="1"/>
  <c r="BG210" i="1" s="1"/>
  <c r="BA210" i="1"/>
  <c r="BF210" i="1" s="1"/>
  <c r="AY210" i="1"/>
  <c r="BD210" i="1" s="1"/>
  <c r="AZ210" i="1"/>
  <c r="BE210" i="1" s="1"/>
  <c r="BC234" i="1"/>
  <c r="BH234" i="1" s="1"/>
  <c r="BB234" i="1"/>
  <c r="BG234" i="1" s="1"/>
  <c r="BA234" i="1"/>
  <c r="BF234" i="1" s="1"/>
  <c r="AY234" i="1"/>
  <c r="BD234" i="1" s="1"/>
  <c r="AZ234" i="1"/>
  <c r="BE234" i="1" s="1"/>
  <c r="BC258" i="1"/>
  <c r="BH258" i="1" s="1"/>
  <c r="BB258" i="1"/>
  <c r="BG258" i="1" s="1"/>
  <c r="BA258" i="1"/>
  <c r="BF258" i="1" s="1"/>
  <c r="AZ258" i="1"/>
  <c r="BE258" i="1" s="1"/>
  <c r="AY258" i="1"/>
  <c r="BD258" i="1" s="1"/>
  <c r="BC466" i="1"/>
  <c r="BH466" i="1" s="1"/>
  <c r="BB466" i="1"/>
  <c r="BG466" i="1" s="1"/>
  <c r="BA466" i="1"/>
  <c r="BF466" i="1" s="1"/>
  <c r="AZ466" i="1"/>
  <c r="BE466" i="1" s="1"/>
  <c r="AY466" i="1"/>
  <c r="BD466" i="1" s="1"/>
  <c r="BC490" i="1"/>
  <c r="BH490" i="1" s="1"/>
  <c r="BB490" i="1"/>
  <c r="BG490" i="1" s="1"/>
  <c r="BA490" i="1"/>
  <c r="BF490" i="1" s="1"/>
  <c r="AZ490" i="1"/>
  <c r="BE490" i="1" s="1"/>
  <c r="AY490" i="1"/>
  <c r="BD490" i="1" s="1"/>
  <c r="BC514" i="1"/>
  <c r="BH514" i="1" s="1"/>
  <c r="BB514" i="1"/>
  <c r="BG514" i="1" s="1"/>
  <c r="BA514" i="1"/>
  <c r="BF514" i="1" s="1"/>
  <c r="AZ514" i="1"/>
  <c r="BE514" i="1" s="1"/>
  <c r="AY514" i="1"/>
  <c r="BD514" i="1" s="1"/>
  <c r="BC722" i="1"/>
  <c r="BH722" i="1" s="1"/>
  <c r="BB722" i="1"/>
  <c r="BG722" i="1" s="1"/>
  <c r="BA722" i="1"/>
  <c r="BF722" i="1" s="1"/>
  <c r="AZ722" i="1"/>
  <c r="BE722" i="1" s="1"/>
  <c r="AY722" i="1"/>
  <c r="BD722" i="1" s="1"/>
  <c r="BC746" i="1"/>
  <c r="BH746" i="1" s="1"/>
  <c r="BB746" i="1"/>
  <c r="BG746" i="1" s="1"/>
  <c r="BA746" i="1"/>
  <c r="BF746" i="1" s="1"/>
  <c r="AZ746" i="1"/>
  <c r="BE746" i="1" s="1"/>
  <c r="AY746" i="1"/>
  <c r="BD746" i="1" s="1"/>
  <c r="BC770" i="1"/>
  <c r="BH770" i="1" s="1"/>
  <c r="BB770" i="1"/>
  <c r="BG770" i="1" s="1"/>
  <c r="BA770" i="1"/>
  <c r="BF770" i="1" s="1"/>
  <c r="AZ770" i="1"/>
  <c r="BE770" i="1" s="1"/>
  <c r="AY770" i="1"/>
  <c r="BD770" i="1" s="1"/>
  <c r="BC978" i="1"/>
  <c r="BH978" i="1" s="1"/>
  <c r="BB978" i="1"/>
  <c r="BG978" i="1" s="1"/>
  <c r="BA978" i="1"/>
  <c r="BF978" i="1" s="1"/>
  <c r="AZ978" i="1"/>
  <c r="BE978" i="1" s="1"/>
  <c r="AY978" i="1"/>
  <c r="BD978" i="1" s="1"/>
  <c r="BC1002" i="1"/>
  <c r="BH1002" i="1" s="1"/>
  <c r="BB1002" i="1"/>
  <c r="BG1002" i="1" s="1"/>
  <c r="BA1002" i="1"/>
  <c r="BF1002" i="1" s="1"/>
  <c r="AZ1002" i="1"/>
  <c r="BE1002" i="1" s="1"/>
  <c r="AY1002" i="1"/>
  <c r="BD1002" i="1" s="1"/>
  <c r="BC1026" i="1"/>
  <c r="BH1026" i="1" s="1"/>
  <c r="BB1026" i="1"/>
  <c r="BG1026" i="1" s="1"/>
  <c r="BA1026" i="1"/>
  <c r="BF1026" i="1" s="1"/>
  <c r="AZ1026" i="1"/>
  <c r="BE1026" i="1" s="1"/>
  <c r="AY1026" i="1"/>
  <c r="BD1026" i="1" s="1"/>
  <c r="BC1234" i="1"/>
  <c r="BH1234" i="1" s="1"/>
  <c r="BB1234" i="1"/>
  <c r="BG1234" i="1" s="1"/>
  <c r="BA1234" i="1"/>
  <c r="BF1234" i="1" s="1"/>
  <c r="AZ1234" i="1"/>
  <c r="BE1234" i="1" s="1"/>
  <c r="AY1234" i="1"/>
  <c r="BD1234" i="1" s="1"/>
  <c r="BC1258" i="1"/>
  <c r="BH1258" i="1" s="1"/>
  <c r="BB1258" i="1"/>
  <c r="BG1258" i="1" s="1"/>
  <c r="BA1258" i="1"/>
  <c r="BF1258" i="1" s="1"/>
  <c r="AZ1258" i="1"/>
  <c r="BE1258" i="1" s="1"/>
  <c r="AY1258" i="1"/>
  <c r="BD1258" i="1" s="1"/>
  <c r="BC1282" i="1"/>
  <c r="BH1282" i="1" s="1"/>
  <c r="BB1282" i="1"/>
  <c r="BG1282" i="1" s="1"/>
  <c r="BA1282" i="1"/>
  <c r="BF1282" i="1" s="1"/>
  <c r="AZ1282" i="1"/>
  <c r="BE1282" i="1" s="1"/>
  <c r="AY1282" i="1"/>
  <c r="BD1282" i="1" s="1"/>
  <c r="BC1490" i="1"/>
  <c r="BH1490" i="1" s="1"/>
  <c r="BB1490" i="1"/>
  <c r="BG1490" i="1" s="1"/>
  <c r="BA1490" i="1"/>
  <c r="BF1490" i="1" s="1"/>
  <c r="AZ1490" i="1"/>
  <c r="BE1490" i="1" s="1"/>
  <c r="AY1490" i="1"/>
  <c r="BD1490" i="1" s="1"/>
  <c r="BC1514" i="1"/>
  <c r="BH1514" i="1" s="1"/>
  <c r="BB1514" i="1"/>
  <c r="BG1514" i="1" s="1"/>
  <c r="BA1514" i="1"/>
  <c r="BF1514" i="1" s="1"/>
  <c r="AZ1514" i="1"/>
  <c r="BE1514" i="1" s="1"/>
  <c r="AY1514" i="1"/>
  <c r="BD1514" i="1" s="1"/>
  <c r="BC1538" i="1"/>
  <c r="BH1538" i="1" s="1"/>
  <c r="BB1538" i="1"/>
  <c r="BG1538" i="1" s="1"/>
  <c r="BA1538" i="1"/>
  <c r="BF1538" i="1" s="1"/>
  <c r="AZ1538" i="1"/>
  <c r="BE1538" i="1" s="1"/>
  <c r="AY1538" i="1"/>
  <c r="BD1538" i="1" s="1"/>
  <c r="BC1746" i="1"/>
  <c r="BH1746" i="1" s="1"/>
  <c r="BB1746" i="1"/>
  <c r="BG1746" i="1" s="1"/>
  <c r="BA1746" i="1"/>
  <c r="BF1746" i="1" s="1"/>
  <c r="AZ1746" i="1"/>
  <c r="BE1746" i="1" s="1"/>
  <c r="AY1746" i="1"/>
  <c r="BD1746" i="1" s="1"/>
  <c r="BC1770" i="1"/>
  <c r="BH1770" i="1" s="1"/>
  <c r="BB1770" i="1"/>
  <c r="BG1770" i="1" s="1"/>
  <c r="BA1770" i="1"/>
  <c r="BF1770" i="1" s="1"/>
  <c r="AZ1770" i="1"/>
  <c r="BE1770" i="1" s="1"/>
  <c r="AY1770" i="1"/>
  <c r="BD1770" i="1" s="1"/>
  <c r="BC1794" i="1"/>
  <c r="BH1794" i="1" s="1"/>
  <c r="BB1794" i="1"/>
  <c r="BG1794" i="1" s="1"/>
  <c r="BA1794" i="1"/>
  <c r="BF1794" i="1" s="1"/>
  <c r="AZ1794" i="1"/>
  <c r="BE1794" i="1" s="1"/>
  <c r="AY1794" i="1"/>
  <c r="BD1794" i="1" s="1"/>
  <c r="BC2002" i="1"/>
  <c r="BH2002" i="1" s="1"/>
  <c r="BB2002" i="1"/>
  <c r="BG2002" i="1" s="1"/>
  <c r="BA2002" i="1"/>
  <c r="BF2002" i="1" s="1"/>
  <c r="AZ2002" i="1"/>
  <c r="BE2002" i="1" s="1"/>
  <c r="AY2002" i="1"/>
  <c r="BD2002" i="1" s="1"/>
  <c r="BC2026" i="1"/>
  <c r="BH2026" i="1" s="1"/>
  <c r="BB2026" i="1"/>
  <c r="BG2026" i="1" s="1"/>
  <c r="BA2026" i="1"/>
  <c r="BF2026" i="1" s="1"/>
  <c r="AZ2026" i="1"/>
  <c r="BE2026" i="1" s="1"/>
  <c r="AY2026" i="1"/>
  <c r="BD2026" i="1" s="1"/>
  <c r="BC2050" i="1"/>
  <c r="BH2050" i="1" s="1"/>
  <c r="BB2050" i="1"/>
  <c r="BG2050" i="1" s="1"/>
  <c r="BA2050" i="1"/>
  <c r="BF2050" i="1" s="1"/>
  <c r="AZ2050" i="1"/>
  <c r="BE2050" i="1" s="1"/>
  <c r="AY2050" i="1"/>
  <c r="BD2050" i="1" s="1"/>
  <c r="BC2258" i="1"/>
  <c r="BH2258" i="1" s="1"/>
  <c r="BB2258" i="1"/>
  <c r="BG2258" i="1" s="1"/>
  <c r="AZ2258" i="1"/>
  <c r="BE2258" i="1" s="1"/>
  <c r="AY2258" i="1"/>
  <c r="BD2258" i="1" s="1"/>
  <c r="BA2258" i="1"/>
  <c r="BF2258" i="1" s="1"/>
  <c r="BC2282" i="1"/>
  <c r="BH2282" i="1" s="1"/>
  <c r="BB2282" i="1"/>
  <c r="BG2282" i="1" s="1"/>
  <c r="AZ2282" i="1"/>
  <c r="BE2282" i="1" s="1"/>
  <c r="AY2282" i="1"/>
  <c r="BD2282" i="1" s="1"/>
  <c r="BA2282" i="1"/>
  <c r="BF2282" i="1" s="1"/>
  <c r="BC2306" i="1"/>
  <c r="BH2306" i="1" s="1"/>
  <c r="BB2306" i="1"/>
  <c r="BG2306" i="1" s="1"/>
  <c r="AZ2306" i="1"/>
  <c r="BE2306" i="1" s="1"/>
  <c r="AY2306" i="1"/>
  <c r="BD2306" i="1" s="1"/>
  <c r="BA2306" i="1"/>
  <c r="BF2306" i="1" s="1"/>
  <c r="BC2514" i="1"/>
  <c r="BH2514" i="1" s="1"/>
  <c r="BB2514" i="1"/>
  <c r="BG2514" i="1" s="1"/>
  <c r="AZ2514" i="1"/>
  <c r="BE2514" i="1" s="1"/>
  <c r="AY2514" i="1"/>
  <c r="BD2514" i="1" s="1"/>
  <c r="BA2514" i="1"/>
  <c r="BF2514" i="1" s="1"/>
  <c r="BC2538" i="1"/>
  <c r="BH2538" i="1" s="1"/>
  <c r="BB2538" i="1"/>
  <c r="BG2538" i="1" s="1"/>
  <c r="AZ2538" i="1"/>
  <c r="BE2538" i="1" s="1"/>
  <c r="AY2538" i="1"/>
  <c r="BD2538" i="1" s="1"/>
  <c r="BA2538" i="1"/>
  <c r="BF2538" i="1" s="1"/>
  <c r="BC2562" i="1"/>
  <c r="BH2562" i="1" s="1"/>
  <c r="BB2562" i="1"/>
  <c r="BG2562" i="1" s="1"/>
  <c r="AZ2562" i="1"/>
  <c r="BE2562" i="1" s="1"/>
  <c r="AY2562" i="1"/>
  <c r="BD2562" i="1" s="1"/>
  <c r="BA2562" i="1"/>
  <c r="BF2562" i="1" s="1"/>
  <c r="BC2770" i="1"/>
  <c r="BH2770" i="1" s="1"/>
  <c r="BB2770" i="1"/>
  <c r="BG2770" i="1" s="1"/>
  <c r="AZ2770" i="1"/>
  <c r="BE2770" i="1" s="1"/>
  <c r="AY2770" i="1"/>
  <c r="BD2770" i="1" s="1"/>
  <c r="BA2770" i="1"/>
  <c r="BF2770" i="1" s="1"/>
  <c r="BC2794" i="1"/>
  <c r="BH2794" i="1" s="1"/>
  <c r="BB2794" i="1"/>
  <c r="BG2794" i="1" s="1"/>
  <c r="AZ2794" i="1"/>
  <c r="BE2794" i="1" s="1"/>
  <c r="AY2794" i="1"/>
  <c r="BD2794" i="1" s="1"/>
  <c r="BA2794" i="1"/>
  <c r="BF2794" i="1" s="1"/>
  <c r="BC2818" i="1"/>
  <c r="BH2818" i="1" s="1"/>
  <c r="BB2818" i="1"/>
  <c r="BG2818" i="1" s="1"/>
  <c r="AZ2818" i="1"/>
  <c r="BE2818" i="1" s="1"/>
  <c r="AY2818" i="1"/>
  <c r="BD2818" i="1" s="1"/>
  <c r="BA2818" i="1"/>
  <c r="BF2818" i="1" s="1"/>
  <c r="BC139" i="1"/>
  <c r="BH139" i="1" s="1"/>
  <c r="BA139" i="1"/>
  <c r="BF139" i="1" s="1"/>
  <c r="AY139" i="1"/>
  <c r="BD139" i="1" s="1"/>
  <c r="BB139" i="1"/>
  <c r="BG139" i="1" s="1"/>
  <c r="AZ139" i="1"/>
  <c r="BE139" i="1" s="1"/>
  <c r="BC203" i="1"/>
  <c r="BH203" i="1" s="1"/>
  <c r="BA203" i="1"/>
  <c r="BF203" i="1" s="1"/>
  <c r="AY203" i="1"/>
  <c r="BD203" i="1" s="1"/>
  <c r="BB203" i="1"/>
  <c r="BG203" i="1" s="1"/>
  <c r="AZ203" i="1"/>
  <c r="BE203" i="1" s="1"/>
  <c r="BC267" i="1"/>
  <c r="BH267" i="1" s="1"/>
  <c r="BA267" i="1"/>
  <c r="BF267" i="1" s="1"/>
  <c r="AZ267" i="1"/>
  <c r="BE267" i="1" s="1"/>
  <c r="AY267" i="1"/>
  <c r="BD267" i="1" s="1"/>
  <c r="BB267" i="1"/>
  <c r="BG267" i="1" s="1"/>
  <c r="BC331" i="1"/>
  <c r="BH331" i="1" s="1"/>
  <c r="BA331" i="1"/>
  <c r="BF331" i="1" s="1"/>
  <c r="AZ331" i="1"/>
  <c r="BE331" i="1" s="1"/>
  <c r="AY331" i="1"/>
  <c r="BD331" i="1" s="1"/>
  <c r="BB331" i="1"/>
  <c r="BG331" i="1" s="1"/>
  <c r="BC395" i="1"/>
  <c r="BH395" i="1" s="1"/>
  <c r="BA395" i="1"/>
  <c r="BF395" i="1" s="1"/>
  <c r="AZ395" i="1"/>
  <c r="BE395" i="1" s="1"/>
  <c r="AY395" i="1"/>
  <c r="BD395" i="1" s="1"/>
  <c r="BB395" i="1"/>
  <c r="BG395" i="1" s="1"/>
  <c r="BC459" i="1"/>
  <c r="BH459" i="1" s="1"/>
  <c r="BA459" i="1"/>
  <c r="BF459" i="1" s="1"/>
  <c r="AZ459" i="1"/>
  <c r="BE459" i="1" s="1"/>
  <c r="AY459" i="1"/>
  <c r="BD459" i="1" s="1"/>
  <c r="BB459" i="1"/>
  <c r="BG459" i="1" s="1"/>
  <c r="BC523" i="1"/>
  <c r="BH523" i="1" s="1"/>
  <c r="BA523" i="1"/>
  <c r="BF523" i="1" s="1"/>
  <c r="AZ523" i="1"/>
  <c r="BE523" i="1" s="1"/>
  <c r="AY523" i="1"/>
  <c r="BD523" i="1" s="1"/>
  <c r="BB523" i="1"/>
  <c r="BG523" i="1" s="1"/>
  <c r="BC587" i="1"/>
  <c r="BH587" i="1" s="1"/>
  <c r="BA587" i="1"/>
  <c r="BF587" i="1" s="1"/>
  <c r="AZ587" i="1"/>
  <c r="BE587" i="1" s="1"/>
  <c r="AY587" i="1"/>
  <c r="BD587" i="1" s="1"/>
  <c r="BB587" i="1"/>
  <c r="BG587" i="1" s="1"/>
  <c r="BC651" i="1"/>
  <c r="BH651" i="1" s="1"/>
  <c r="BA651" i="1"/>
  <c r="BF651" i="1" s="1"/>
  <c r="AZ651" i="1"/>
  <c r="BE651" i="1" s="1"/>
  <c r="AY651" i="1"/>
  <c r="BD651" i="1" s="1"/>
  <c r="BB651" i="1"/>
  <c r="BG651" i="1" s="1"/>
  <c r="BC715" i="1"/>
  <c r="BH715" i="1" s="1"/>
  <c r="BA715" i="1"/>
  <c r="BF715" i="1" s="1"/>
  <c r="AZ715" i="1"/>
  <c r="BE715" i="1" s="1"/>
  <c r="AY715" i="1"/>
  <c r="BD715" i="1" s="1"/>
  <c r="BB715" i="1"/>
  <c r="BG715" i="1" s="1"/>
  <c r="BC779" i="1"/>
  <c r="BH779" i="1" s="1"/>
  <c r="BA779" i="1"/>
  <c r="BF779" i="1" s="1"/>
  <c r="AZ779" i="1"/>
  <c r="BE779" i="1" s="1"/>
  <c r="AY779" i="1"/>
  <c r="BD779" i="1" s="1"/>
  <c r="BB779" i="1"/>
  <c r="BG779" i="1" s="1"/>
  <c r="BC843" i="1"/>
  <c r="BH843" i="1" s="1"/>
  <c r="BA843" i="1"/>
  <c r="BF843" i="1" s="1"/>
  <c r="AZ843" i="1"/>
  <c r="BE843" i="1" s="1"/>
  <c r="AY843" i="1"/>
  <c r="BD843" i="1" s="1"/>
  <c r="BB843" i="1"/>
  <c r="BG843" i="1" s="1"/>
  <c r="BC907" i="1"/>
  <c r="BH907" i="1" s="1"/>
  <c r="BA907" i="1"/>
  <c r="BF907" i="1" s="1"/>
  <c r="AZ907" i="1"/>
  <c r="BE907" i="1" s="1"/>
  <c r="AY907" i="1"/>
  <c r="BD907" i="1" s="1"/>
  <c r="BB907" i="1"/>
  <c r="BG907" i="1" s="1"/>
  <c r="BC971" i="1"/>
  <c r="BH971" i="1" s="1"/>
  <c r="BA971" i="1"/>
  <c r="BF971" i="1" s="1"/>
  <c r="AZ971" i="1"/>
  <c r="BE971" i="1" s="1"/>
  <c r="AY971" i="1"/>
  <c r="BD971" i="1" s="1"/>
  <c r="BB971" i="1"/>
  <c r="BG971" i="1" s="1"/>
  <c r="BC1035" i="1"/>
  <c r="BH1035" i="1" s="1"/>
  <c r="BA1035" i="1"/>
  <c r="BF1035" i="1" s="1"/>
  <c r="AZ1035" i="1"/>
  <c r="BE1035" i="1" s="1"/>
  <c r="AY1035" i="1"/>
  <c r="BD1035" i="1" s="1"/>
  <c r="BB1035" i="1"/>
  <c r="BG1035" i="1" s="1"/>
  <c r="BC1099" i="1"/>
  <c r="BH1099" i="1" s="1"/>
  <c r="BA1099" i="1"/>
  <c r="BF1099" i="1" s="1"/>
  <c r="AZ1099" i="1"/>
  <c r="BE1099" i="1" s="1"/>
  <c r="AY1099" i="1"/>
  <c r="BD1099" i="1" s="1"/>
  <c r="BB1099" i="1"/>
  <c r="BG1099" i="1" s="1"/>
  <c r="BC1163" i="1"/>
  <c r="BH1163" i="1" s="1"/>
  <c r="BA1163" i="1"/>
  <c r="BF1163" i="1" s="1"/>
  <c r="AZ1163" i="1"/>
  <c r="BE1163" i="1" s="1"/>
  <c r="AY1163" i="1"/>
  <c r="BD1163" i="1" s="1"/>
  <c r="BB1163" i="1"/>
  <c r="BG1163" i="1" s="1"/>
  <c r="BC1227" i="1"/>
  <c r="BH1227" i="1" s="1"/>
  <c r="BA1227" i="1"/>
  <c r="BF1227" i="1" s="1"/>
  <c r="AZ1227" i="1"/>
  <c r="BE1227" i="1" s="1"/>
  <c r="AY1227" i="1"/>
  <c r="BD1227" i="1" s="1"/>
  <c r="BB1227" i="1"/>
  <c r="BG1227" i="1" s="1"/>
  <c r="BC1291" i="1"/>
  <c r="BH1291" i="1" s="1"/>
  <c r="BA1291" i="1"/>
  <c r="BF1291" i="1" s="1"/>
  <c r="AZ1291" i="1"/>
  <c r="BE1291" i="1" s="1"/>
  <c r="AY1291" i="1"/>
  <c r="BD1291" i="1" s="1"/>
  <c r="BB1291" i="1"/>
  <c r="BG1291" i="1" s="1"/>
  <c r="BC1355" i="1"/>
  <c r="BH1355" i="1" s="1"/>
  <c r="BA1355" i="1"/>
  <c r="BF1355" i="1" s="1"/>
  <c r="AZ1355" i="1"/>
  <c r="BE1355" i="1" s="1"/>
  <c r="AY1355" i="1"/>
  <c r="BD1355" i="1" s="1"/>
  <c r="BB1355" i="1"/>
  <c r="BG1355" i="1" s="1"/>
  <c r="BC1419" i="1"/>
  <c r="BH1419" i="1" s="1"/>
  <c r="BA1419" i="1"/>
  <c r="BF1419" i="1" s="1"/>
  <c r="AZ1419" i="1"/>
  <c r="BE1419" i="1" s="1"/>
  <c r="AY1419" i="1"/>
  <c r="BD1419" i="1" s="1"/>
  <c r="BB1419" i="1"/>
  <c r="BG1419" i="1" s="1"/>
  <c r="BC1483" i="1"/>
  <c r="BH1483" i="1" s="1"/>
  <c r="BA1483" i="1"/>
  <c r="BF1483" i="1" s="1"/>
  <c r="AZ1483" i="1"/>
  <c r="BE1483" i="1" s="1"/>
  <c r="AY1483" i="1"/>
  <c r="BD1483" i="1" s="1"/>
  <c r="BB1483" i="1"/>
  <c r="BG1483" i="1" s="1"/>
  <c r="BC1547" i="1"/>
  <c r="BH1547" i="1" s="1"/>
  <c r="BA1547" i="1"/>
  <c r="BF1547" i="1" s="1"/>
  <c r="AZ1547" i="1"/>
  <c r="BE1547" i="1" s="1"/>
  <c r="AY1547" i="1"/>
  <c r="BD1547" i="1" s="1"/>
  <c r="BB1547" i="1"/>
  <c r="BG1547" i="1" s="1"/>
  <c r="BC1611" i="1"/>
  <c r="BH1611" i="1" s="1"/>
  <c r="BA1611" i="1"/>
  <c r="BF1611" i="1" s="1"/>
  <c r="AZ1611" i="1"/>
  <c r="BE1611" i="1" s="1"/>
  <c r="AY1611" i="1"/>
  <c r="BD1611" i="1" s="1"/>
  <c r="BB1611" i="1"/>
  <c r="BG1611" i="1" s="1"/>
  <c r="BC1675" i="1"/>
  <c r="BH1675" i="1" s="1"/>
  <c r="BA1675" i="1"/>
  <c r="BF1675" i="1" s="1"/>
  <c r="AZ1675" i="1"/>
  <c r="BE1675" i="1" s="1"/>
  <c r="AY1675" i="1"/>
  <c r="BD1675" i="1" s="1"/>
  <c r="BB1675" i="1"/>
  <c r="BG1675" i="1" s="1"/>
  <c r="BC1739" i="1"/>
  <c r="BH1739" i="1" s="1"/>
  <c r="BA1739" i="1"/>
  <c r="BF1739" i="1" s="1"/>
  <c r="AZ1739" i="1"/>
  <c r="BE1739" i="1" s="1"/>
  <c r="AY1739" i="1"/>
  <c r="BD1739" i="1" s="1"/>
  <c r="BB1739" i="1"/>
  <c r="BG1739" i="1" s="1"/>
  <c r="BC1803" i="1"/>
  <c r="BH1803" i="1" s="1"/>
  <c r="BA1803" i="1"/>
  <c r="BF1803" i="1" s="1"/>
  <c r="AZ1803" i="1"/>
  <c r="BE1803" i="1" s="1"/>
  <c r="AY1803" i="1"/>
  <c r="BD1803" i="1" s="1"/>
  <c r="BB1803" i="1"/>
  <c r="BG1803" i="1" s="1"/>
  <c r="BC1867" i="1"/>
  <c r="BH1867" i="1" s="1"/>
  <c r="BA1867" i="1"/>
  <c r="BF1867" i="1" s="1"/>
  <c r="AZ1867" i="1"/>
  <c r="BE1867" i="1" s="1"/>
  <c r="AY1867" i="1"/>
  <c r="BD1867" i="1" s="1"/>
  <c r="BB1867" i="1"/>
  <c r="BG1867" i="1" s="1"/>
  <c r="BC1931" i="1"/>
  <c r="BH1931" i="1" s="1"/>
  <c r="BA1931" i="1"/>
  <c r="BF1931" i="1" s="1"/>
  <c r="AZ1931" i="1"/>
  <c r="BE1931" i="1" s="1"/>
  <c r="AY1931" i="1"/>
  <c r="BD1931" i="1" s="1"/>
  <c r="BB1931" i="1"/>
  <c r="BG1931" i="1" s="1"/>
  <c r="BC1995" i="1"/>
  <c r="BH1995" i="1" s="1"/>
  <c r="BA1995" i="1"/>
  <c r="BF1995" i="1" s="1"/>
  <c r="AZ1995" i="1"/>
  <c r="BE1995" i="1" s="1"/>
  <c r="AY1995" i="1"/>
  <c r="BD1995" i="1" s="1"/>
  <c r="BB1995" i="1"/>
  <c r="BG1995" i="1" s="1"/>
  <c r="BC2059" i="1"/>
  <c r="BH2059" i="1" s="1"/>
  <c r="BA2059" i="1"/>
  <c r="BF2059" i="1" s="1"/>
  <c r="AZ2059" i="1"/>
  <c r="BE2059" i="1" s="1"/>
  <c r="AY2059" i="1"/>
  <c r="BD2059" i="1" s="1"/>
  <c r="BB2059" i="1"/>
  <c r="BG2059" i="1" s="1"/>
  <c r="BC2123" i="1"/>
  <c r="BH2123" i="1" s="1"/>
  <c r="BA2123" i="1"/>
  <c r="BF2123" i="1" s="1"/>
  <c r="AZ2123" i="1"/>
  <c r="BE2123" i="1" s="1"/>
  <c r="AY2123" i="1"/>
  <c r="BD2123" i="1" s="1"/>
  <c r="BB2123" i="1"/>
  <c r="BG2123" i="1" s="1"/>
  <c r="BC2187" i="1"/>
  <c r="BH2187" i="1" s="1"/>
  <c r="BA2187" i="1"/>
  <c r="BF2187" i="1" s="1"/>
  <c r="AZ2187" i="1"/>
  <c r="BE2187" i="1" s="1"/>
  <c r="AY2187" i="1"/>
  <c r="BD2187" i="1" s="1"/>
  <c r="BB2187" i="1"/>
  <c r="BG2187" i="1" s="1"/>
  <c r="BC2251" i="1"/>
  <c r="BH2251" i="1" s="1"/>
  <c r="BA2251" i="1"/>
  <c r="BF2251" i="1" s="1"/>
  <c r="AZ2251" i="1"/>
  <c r="BE2251" i="1" s="1"/>
  <c r="AY2251" i="1"/>
  <c r="BD2251" i="1" s="1"/>
  <c r="BB2251" i="1"/>
  <c r="BG2251" i="1" s="1"/>
  <c r="BC2315" i="1"/>
  <c r="BH2315" i="1" s="1"/>
  <c r="BA2315" i="1"/>
  <c r="BF2315" i="1" s="1"/>
  <c r="AZ2315" i="1"/>
  <c r="BE2315" i="1" s="1"/>
  <c r="AY2315" i="1"/>
  <c r="BD2315" i="1" s="1"/>
  <c r="BB2315" i="1"/>
  <c r="BG2315" i="1" s="1"/>
  <c r="BC2379" i="1"/>
  <c r="BH2379" i="1" s="1"/>
  <c r="BA2379" i="1"/>
  <c r="BF2379" i="1" s="1"/>
  <c r="AZ2379" i="1"/>
  <c r="BE2379" i="1" s="1"/>
  <c r="AY2379" i="1"/>
  <c r="BD2379" i="1" s="1"/>
  <c r="BB2379" i="1"/>
  <c r="BG2379" i="1" s="1"/>
  <c r="BC2443" i="1"/>
  <c r="BH2443" i="1" s="1"/>
  <c r="BA2443" i="1"/>
  <c r="BF2443" i="1" s="1"/>
  <c r="AZ2443" i="1"/>
  <c r="BE2443" i="1" s="1"/>
  <c r="AY2443" i="1"/>
  <c r="BD2443" i="1" s="1"/>
  <c r="BB2443" i="1"/>
  <c r="BG2443" i="1" s="1"/>
  <c r="BC2507" i="1"/>
  <c r="BH2507" i="1" s="1"/>
  <c r="BA2507" i="1"/>
  <c r="BF2507" i="1" s="1"/>
  <c r="AZ2507" i="1"/>
  <c r="BE2507" i="1" s="1"/>
  <c r="AY2507" i="1"/>
  <c r="BD2507" i="1" s="1"/>
  <c r="BB2507" i="1"/>
  <c r="BG2507" i="1" s="1"/>
  <c r="BC2571" i="1"/>
  <c r="BH2571" i="1" s="1"/>
  <c r="BA2571" i="1"/>
  <c r="BF2571" i="1" s="1"/>
  <c r="AZ2571" i="1"/>
  <c r="BE2571" i="1" s="1"/>
  <c r="AY2571" i="1"/>
  <c r="BD2571" i="1" s="1"/>
  <c r="BB2571" i="1"/>
  <c r="BG2571" i="1" s="1"/>
  <c r="BJ2683" i="1"/>
  <c r="BC1558" i="1"/>
  <c r="BH1558" i="1" s="1"/>
  <c r="BB1558" i="1"/>
  <c r="BG1558" i="1" s="1"/>
  <c r="BA1558" i="1"/>
  <c r="BF1558" i="1" s="1"/>
  <c r="AY1558" i="1"/>
  <c r="BD1558" i="1" s="1"/>
  <c r="AZ1558" i="1"/>
  <c r="BE1558" i="1" s="1"/>
  <c r="BC1638" i="1"/>
  <c r="BH1638" i="1" s="1"/>
  <c r="BB1638" i="1"/>
  <c r="BG1638" i="1" s="1"/>
  <c r="BA1638" i="1"/>
  <c r="BF1638" i="1" s="1"/>
  <c r="AY1638" i="1"/>
  <c r="BD1638" i="1" s="1"/>
  <c r="AZ1638" i="1"/>
  <c r="BE1638" i="1" s="1"/>
  <c r="BC1750" i="1"/>
  <c r="BH1750" i="1" s="1"/>
  <c r="BB1750" i="1"/>
  <c r="BG1750" i="1" s="1"/>
  <c r="BA1750" i="1"/>
  <c r="BF1750" i="1" s="1"/>
  <c r="AY1750" i="1"/>
  <c r="BD1750" i="1" s="1"/>
  <c r="AZ1750" i="1"/>
  <c r="BE1750" i="1" s="1"/>
  <c r="BC1838" i="1"/>
  <c r="BH1838" i="1" s="1"/>
  <c r="BB1838" i="1"/>
  <c r="BG1838" i="1" s="1"/>
  <c r="BA1838" i="1"/>
  <c r="BF1838" i="1" s="1"/>
  <c r="AZ1838" i="1"/>
  <c r="BE1838" i="1" s="1"/>
  <c r="AY1838" i="1"/>
  <c r="BD1838" i="1" s="1"/>
  <c r="BC1950" i="1"/>
  <c r="BH1950" i="1" s="1"/>
  <c r="BB1950" i="1"/>
  <c r="BG1950" i="1" s="1"/>
  <c r="BA1950" i="1"/>
  <c r="BF1950" i="1" s="1"/>
  <c r="AZ1950" i="1"/>
  <c r="BE1950" i="1" s="1"/>
  <c r="AY1950" i="1"/>
  <c r="BD1950" i="1" s="1"/>
  <c r="BI1950" i="1" s="1"/>
  <c r="BC2158" i="1"/>
  <c r="BH2158" i="1" s="1"/>
  <c r="BB2158" i="1"/>
  <c r="BG2158" i="1" s="1"/>
  <c r="BA2158" i="1"/>
  <c r="BF2158" i="1" s="1"/>
  <c r="AZ2158" i="1"/>
  <c r="BE2158" i="1" s="1"/>
  <c r="AY2158" i="1"/>
  <c r="BD2158" i="1" s="1"/>
  <c r="BC1998" i="1"/>
  <c r="BH1998" i="1" s="1"/>
  <c r="BB1998" i="1"/>
  <c r="BG1998" i="1" s="1"/>
  <c r="BA1998" i="1"/>
  <c r="BF1998" i="1" s="1"/>
  <c r="AZ1998" i="1"/>
  <c r="BE1998" i="1" s="1"/>
  <c r="AY1998" i="1"/>
  <c r="BD1998" i="1" s="1"/>
  <c r="BC2022" i="1"/>
  <c r="BH2022" i="1" s="1"/>
  <c r="BB2022" i="1"/>
  <c r="BG2022" i="1" s="1"/>
  <c r="BA2022" i="1"/>
  <c r="BF2022" i="1" s="1"/>
  <c r="AY2022" i="1"/>
  <c r="BD2022" i="1" s="1"/>
  <c r="AZ2022" i="1"/>
  <c r="BE2022" i="1" s="1"/>
  <c r="BC2126" i="1"/>
  <c r="BH2126" i="1" s="1"/>
  <c r="BB2126" i="1"/>
  <c r="BG2126" i="1" s="1"/>
  <c r="BA2126" i="1"/>
  <c r="BF2126" i="1" s="1"/>
  <c r="AZ2126" i="1"/>
  <c r="BE2126" i="1" s="1"/>
  <c r="AY2126" i="1"/>
  <c r="BD2126" i="1" s="1"/>
  <c r="BC2150" i="1"/>
  <c r="BH2150" i="1" s="1"/>
  <c r="BB2150" i="1"/>
  <c r="BG2150" i="1" s="1"/>
  <c r="BA2150" i="1"/>
  <c r="BF2150" i="1" s="1"/>
  <c r="AZ2150" i="1"/>
  <c r="BE2150" i="1" s="1"/>
  <c r="AY2150" i="1"/>
  <c r="BD2150" i="1" s="1"/>
  <c r="BC167" i="1"/>
  <c r="BH167" i="1" s="1"/>
  <c r="BB167" i="1"/>
  <c r="BG167" i="1" s="1"/>
  <c r="BA167" i="1"/>
  <c r="BF167" i="1" s="1"/>
  <c r="AY167" i="1"/>
  <c r="BD167" i="1" s="1"/>
  <c r="AZ167" i="1"/>
  <c r="BE167" i="1" s="1"/>
  <c r="BC295" i="1"/>
  <c r="BH295" i="1" s="1"/>
  <c r="BB295" i="1"/>
  <c r="BG295" i="1" s="1"/>
  <c r="BA295" i="1"/>
  <c r="BF295" i="1" s="1"/>
  <c r="AY295" i="1"/>
  <c r="BD295" i="1" s="1"/>
  <c r="AZ295" i="1"/>
  <c r="BE295" i="1" s="1"/>
  <c r="BC423" i="1"/>
  <c r="BH423" i="1" s="1"/>
  <c r="BB423" i="1"/>
  <c r="BG423" i="1" s="1"/>
  <c r="BA423" i="1"/>
  <c r="BF423" i="1" s="1"/>
  <c r="AY423" i="1"/>
  <c r="BD423" i="1" s="1"/>
  <c r="AZ423" i="1"/>
  <c r="BE423" i="1" s="1"/>
  <c r="BC551" i="1"/>
  <c r="BH551" i="1" s="1"/>
  <c r="BB551" i="1"/>
  <c r="BG551" i="1" s="1"/>
  <c r="BA551" i="1"/>
  <c r="BF551" i="1" s="1"/>
  <c r="AY551" i="1"/>
  <c r="BD551" i="1" s="1"/>
  <c r="AZ551" i="1"/>
  <c r="BE551" i="1" s="1"/>
  <c r="BC679" i="1"/>
  <c r="BH679" i="1" s="1"/>
  <c r="BB679" i="1"/>
  <c r="BG679" i="1" s="1"/>
  <c r="BA679" i="1"/>
  <c r="BF679" i="1" s="1"/>
  <c r="AY679" i="1"/>
  <c r="BD679" i="1" s="1"/>
  <c r="AZ679" i="1"/>
  <c r="BE679" i="1" s="1"/>
  <c r="BC799" i="1"/>
  <c r="BH799" i="1" s="1"/>
  <c r="BA799" i="1"/>
  <c r="BF799" i="1" s="1"/>
  <c r="BB799" i="1"/>
  <c r="BG799" i="1" s="1"/>
  <c r="AZ799" i="1"/>
  <c r="BE799" i="1" s="1"/>
  <c r="AY799" i="1"/>
  <c r="BD799" i="1" s="1"/>
  <c r="BC911" i="1"/>
  <c r="BH911" i="1" s="1"/>
  <c r="BA911" i="1"/>
  <c r="BF911" i="1" s="1"/>
  <c r="BB911" i="1"/>
  <c r="BG911" i="1" s="1"/>
  <c r="AZ911" i="1"/>
  <c r="BE911" i="1" s="1"/>
  <c r="AY911" i="1"/>
  <c r="BD911" i="1" s="1"/>
  <c r="BC999" i="1"/>
  <c r="BH999" i="1" s="1"/>
  <c r="BB999" i="1"/>
  <c r="BG999" i="1" s="1"/>
  <c r="BA999" i="1"/>
  <c r="BF999" i="1" s="1"/>
  <c r="AY999" i="1"/>
  <c r="BD999" i="1" s="1"/>
  <c r="AZ999" i="1"/>
  <c r="BE999" i="1" s="1"/>
  <c r="BC1111" i="1"/>
  <c r="BH1111" i="1" s="1"/>
  <c r="BB1111" i="1"/>
  <c r="BG1111" i="1" s="1"/>
  <c r="BA1111" i="1"/>
  <c r="BF1111" i="1" s="1"/>
  <c r="AY1111" i="1"/>
  <c r="BD1111" i="1" s="1"/>
  <c r="AZ1111" i="1"/>
  <c r="BE1111" i="1" s="1"/>
  <c r="BC1199" i="1"/>
  <c r="BH1199" i="1" s="1"/>
  <c r="BA1199" i="1"/>
  <c r="BF1199" i="1" s="1"/>
  <c r="BB1199" i="1"/>
  <c r="BG1199" i="1" s="1"/>
  <c r="AZ1199" i="1"/>
  <c r="BE1199" i="1" s="1"/>
  <c r="AY1199" i="1"/>
  <c r="BD1199" i="1" s="1"/>
  <c r="BC1311" i="1"/>
  <c r="BH1311" i="1" s="1"/>
  <c r="BA1311" i="1"/>
  <c r="BF1311" i="1" s="1"/>
  <c r="BB1311" i="1"/>
  <c r="BG1311" i="1" s="1"/>
  <c r="AZ1311" i="1"/>
  <c r="BE1311" i="1" s="1"/>
  <c r="AY1311" i="1"/>
  <c r="BD1311" i="1" s="1"/>
  <c r="BI1311" i="1" s="1"/>
  <c r="BC1423" i="1"/>
  <c r="BH1423" i="1" s="1"/>
  <c r="BA1423" i="1"/>
  <c r="BF1423" i="1" s="1"/>
  <c r="BB1423" i="1"/>
  <c r="BG1423" i="1" s="1"/>
  <c r="AZ1423" i="1"/>
  <c r="BE1423" i="1" s="1"/>
  <c r="AY1423" i="1"/>
  <c r="BD1423" i="1" s="1"/>
  <c r="BC1479" i="1"/>
  <c r="BH1479" i="1" s="1"/>
  <c r="BB1479" i="1"/>
  <c r="BG1479" i="1" s="1"/>
  <c r="BA1479" i="1"/>
  <c r="BF1479" i="1" s="1"/>
  <c r="AY1479" i="1"/>
  <c r="BD1479" i="1" s="1"/>
  <c r="AZ1479" i="1"/>
  <c r="BE1479" i="1" s="1"/>
  <c r="BC1543" i="1"/>
  <c r="BH1543" i="1" s="1"/>
  <c r="BB1543" i="1"/>
  <c r="BG1543" i="1" s="1"/>
  <c r="BA1543" i="1"/>
  <c r="BF1543" i="1" s="1"/>
  <c r="AY1543" i="1"/>
  <c r="BD1543" i="1" s="1"/>
  <c r="AZ1543" i="1"/>
  <c r="BE1543" i="1" s="1"/>
  <c r="BC1607" i="1"/>
  <c r="BH1607" i="1" s="1"/>
  <c r="BB1607" i="1"/>
  <c r="BG1607" i="1" s="1"/>
  <c r="BA1607" i="1"/>
  <c r="BF1607" i="1" s="1"/>
  <c r="AY1607" i="1"/>
  <c r="BD1607" i="1" s="1"/>
  <c r="AZ1607" i="1"/>
  <c r="BE1607" i="1" s="1"/>
  <c r="BC1671" i="1"/>
  <c r="BH1671" i="1" s="1"/>
  <c r="BB1671" i="1"/>
  <c r="BG1671" i="1" s="1"/>
  <c r="BA1671" i="1"/>
  <c r="BF1671" i="1" s="1"/>
  <c r="AY1671" i="1"/>
  <c r="BD1671" i="1" s="1"/>
  <c r="AZ1671" i="1"/>
  <c r="BE1671" i="1" s="1"/>
  <c r="BC1791" i="1"/>
  <c r="BH1791" i="1" s="1"/>
  <c r="BA1791" i="1"/>
  <c r="BF1791" i="1" s="1"/>
  <c r="BB1791" i="1"/>
  <c r="BG1791" i="1" s="1"/>
  <c r="AZ1791" i="1"/>
  <c r="BE1791" i="1" s="1"/>
  <c r="AY1791" i="1"/>
  <c r="BD1791" i="1" s="1"/>
  <c r="BC2047" i="1"/>
  <c r="BH2047" i="1" s="1"/>
  <c r="BA2047" i="1"/>
  <c r="BF2047" i="1" s="1"/>
  <c r="BB2047" i="1"/>
  <c r="BG2047" i="1" s="1"/>
  <c r="AZ2047" i="1"/>
  <c r="BE2047" i="1" s="1"/>
  <c r="AY2047" i="1"/>
  <c r="BD2047" i="1" s="1"/>
  <c r="BA2303" i="1"/>
  <c r="BF2303" i="1" s="1"/>
  <c r="BC2303" i="1"/>
  <c r="BH2303" i="1" s="1"/>
  <c r="BB2303" i="1"/>
  <c r="BG2303" i="1" s="1"/>
  <c r="AZ2303" i="1"/>
  <c r="BE2303" i="1" s="1"/>
  <c r="AY2303" i="1"/>
  <c r="BD2303" i="1" s="1"/>
  <c r="BA2559" i="1"/>
  <c r="BF2559" i="1" s="1"/>
  <c r="BC2559" i="1"/>
  <c r="BH2559" i="1" s="1"/>
  <c r="BB2559" i="1"/>
  <c r="BG2559" i="1" s="1"/>
  <c r="AZ2559" i="1"/>
  <c r="BE2559" i="1" s="1"/>
  <c r="AY2559" i="1"/>
  <c r="BD2559" i="1" s="1"/>
  <c r="BA2815" i="1"/>
  <c r="BF2815" i="1" s="1"/>
  <c r="BC2815" i="1"/>
  <c r="BH2815" i="1" s="1"/>
  <c r="BB2815" i="1"/>
  <c r="BG2815" i="1" s="1"/>
  <c r="AY2815" i="1"/>
  <c r="BD2815" i="1" s="1"/>
  <c r="AZ2815" i="1"/>
  <c r="BE2815" i="1" s="1"/>
  <c r="BC2205" i="1"/>
  <c r="BH2205" i="1" s="1"/>
  <c r="BB2205" i="1"/>
  <c r="BG2205" i="1" s="1"/>
  <c r="BA2205" i="1"/>
  <c r="BF2205" i="1" s="1"/>
  <c r="AZ2205" i="1"/>
  <c r="BE2205" i="1" s="1"/>
  <c r="AY2205" i="1"/>
  <c r="BD2205" i="1" s="1"/>
  <c r="BB2835" i="1"/>
  <c r="BG2835" i="1" s="1"/>
  <c r="AZ2835" i="1"/>
  <c r="BE2835" i="1" s="1"/>
  <c r="AY2835" i="1"/>
  <c r="BD2835" i="1" s="1"/>
  <c r="BC2835" i="1"/>
  <c r="BH2835" i="1" s="1"/>
  <c r="BA2835" i="1"/>
  <c r="BF2835" i="1" s="1"/>
  <c r="BC179" i="1"/>
  <c r="BH179" i="1" s="1"/>
  <c r="BB179" i="1"/>
  <c r="BG179" i="1" s="1"/>
  <c r="AY179" i="1"/>
  <c r="BD179" i="1" s="1"/>
  <c r="BA179" i="1"/>
  <c r="BF179" i="1" s="1"/>
  <c r="AZ179" i="1"/>
  <c r="BE179" i="1" s="1"/>
  <c r="BC243" i="1"/>
  <c r="BH243" i="1" s="1"/>
  <c r="BB243" i="1"/>
  <c r="BG243" i="1" s="1"/>
  <c r="AZ243" i="1"/>
  <c r="BE243" i="1" s="1"/>
  <c r="AY243" i="1"/>
  <c r="BD243" i="1" s="1"/>
  <c r="BA243" i="1"/>
  <c r="BF243" i="1" s="1"/>
  <c r="BC307" i="1"/>
  <c r="BH307" i="1" s="1"/>
  <c r="BB307" i="1"/>
  <c r="BG307" i="1" s="1"/>
  <c r="AZ307" i="1"/>
  <c r="BE307" i="1" s="1"/>
  <c r="AY307" i="1"/>
  <c r="BD307" i="1" s="1"/>
  <c r="BA307" i="1"/>
  <c r="BF307" i="1" s="1"/>
  <c r="BC371" i="1"/>
  <c r="BH371" i="1" s="1"/>
  <c r="BB371" i="1"/>
  <c r="BG371" i="1" s="1"/>
  <c r="AZ371" i="1"/>
  <c r="BE371" i="1" s="1"/>
  <c r="AY371" i="1"/>
  <c r="BD371" i="1" s="1"/>
  <c r="BA371" i="1"/>
  <c r="BF371" i="1" s="1"/>
  <c r="BC435" i="1"/>
  <c r="BH435" i="1" s="1"/>
  <c r="BB435" i="1"/>
  <c r="BG435" i="1" s="1"/>
  <c r="AZ435" i="1"/>
  <c r="BE435" i="1" s="1"/>
  <c r="AY435" i="1"/>
  <c r="BD435" i="1" s="1"/>
  <c r="BA435" i="1"/>
  <c r="BF435" i="1" s="1"/>
  <c r="BC499" i="1"/>
  <c r="BH499" i="1" s="1"/>
  <c r="BB499" i="1"/>
  <c r="BG499" i="1" s="1"/>
  <c r="AZ499" i="1"/>
  <c r="BE499" i="1" s="1"/>
  <c r="AY499" i="1"/>
  <c r="BD499" i="1" s="1"/>
  <c r="BA499" i="1"/>
  <c r="BF499" i="1" s="1"/>
  <c r="BC563" i="1"/>
  <c r="BH563" i="1" s="1"/>
  <c r="BB563" i="1"/>
  <c r="BG563" i="1" s="1"/>
  <c r="AZ563" i="1"/>
  <c r="BE563" i="1" s="1"/>
  <c r="AY563" i="1"/>
  <c r="BD563" i="1" s="1"/>
  <c r="BA563" i="1"/>
  <c r="BF563" i="1" s="1"/>
  <c r="BC627" i="1"/>
  <c r="BH627" i="1" s="1"/>
  <c r="BB627" i="1"/>
  <c r="BG627" i="1" s="1"/>
  <c r="AZ627" i="1"/>
  <c r="BE627" i="1" s="1"/>
  <c r="AY627" i="1"/>
  <c r="BD627" i="1" s="1"/>
  <c r="BA627" i="1"/>
  <c r="BF627" i="1" s="1"/>
  <c r="BC691" i="1"/>
  <c r="BH691" i="1" s="1"/>
  <c r="BB691" i="1"/>
  <c r="BG691" i="1" s="1"/>
  <c r="AZ691" i="1"/>
  <c r="BE691" i="1" s="1"/>
  <c r="AY691" i="1"/>
  <c r="BD691" i="1" s="1"/>
  <c r="BA691" i="1"/>
  <c r="BF691" i="1" s="1"/>
  <c r="BC755" i="1"/>
  <c r="BH755" i="1" s="1"/>
  <c r="BB755" i="1"/>
  <c r="BG755" i="1" s="1"/>
  <c r="AZ755" i="1"/>
  <c r="BE755" i="1" s="1"/>
  <c r="AY755" i="1"/>
  <c r="BD755" i="1" s="1"/>
  <c r="BA755" i="1"/>
  <c r="BF755" i="1" s="1"/>
  <c r="BC819" i="1"/>
  <c r="BH819" i="1" s="1"/>
  <c r="BB819" i="1"/>
  <c r="BG819" i="1" s="1"/>
  <c r="AZ819" i="1"/>
  <c r="BE819" i="1" s="1"/>
  <c r="AY819" i="1"/>
  <c r="BD819" i="1" s="1"/>
  <c r="BA819" i="1"/>
  <c r="BF819" i="1" s="1"/>
  <c r="BC883" i="1"/>
  <c r="BH883" i="1" s="1"/>
  <c r="BB883" i="1"/>
  <c r="BG883" i="1" s="1"/>
  <c r="AZ883" i="1"/>
  <c r="BE883" i="1" s="1"/>
  <c r="AY883" i="1"/>
  <c r="BD883" i="1" s="1"/>
  <c r="BA883" i="1"/>
  <c r="BF883" i="1" s="1"/>
  <c r="BC947" i="1"/>
  <c r="BH947" i="1" s="1"/>
  <c r="BB947" i="1"/>
  <c r="BG947" i="1" s="1"/>
  <c r="AZ947" i="1"/>
  <c r="BE947" i="1" s="1"/>
  <c r="AY947" i="1"/>
  <c r="BD947" i="1" s="1"/>
  <c r="BA947" i="1"/>
  <c r="BF947" i="1" s="1"/>
  <c r="BC1011" i="1"/>
  <c r="BH1011" i="1" s="1"/>
  <c r="BB1011" i="1"/>
  <c r="BG1011" i="1" s="1"/>
  <c r="AZ1011" i="1"/>
  <c r="BE1011" i="1" s="1"/>
  <c r="AY1011" i="1"/>
  <c r="BD1011" i="1" s="1"/>
  <c r="BA1011" i="1"/>
  <c r="BF1011" i="1" s="1"/>
  <c r="BC1075" i="1"/>
  <c r="BH1075" i="1" s="1"/>
  <c r="BB1075" i="1"/>
  <c r="BG1075" i="1" s="1"/>
  <c r="AZ1075" i="1"/>
  <c r="BE1075" i="1" s="1"/>
  <c r="AY1075" i="1"/>
  <c r="BD1075" i="1" s="1"/>
  <c r="BA1075" i="1"/>
  <c r="BF1075" i="1" s="1"/>
  <c r="BC1139" i="1"/>
  <c r="BH1139" i="1" s="1"/>
  <c r="BB1139" i="1"/>
  <c r="BG1139" i="1" s="1"/>
  <c r="AZ1139" i="1"/>
  <c r="BE1139" i="1" s="1"/>
  <c r="AY1139" i="1"/>
  <c r="BD1139" i="1" s="1"/>
  <c r="BA1139" i="1"/>
  <c r="BF1139" i="1" s="1"/>
  <c r="BC1203" i="1"/>
  <c r="BH1203" i="1" s="1"/>
  <c r="BB1203" i="1"/>
  <c r="BG1203" i="1" s="1"/>
  <c r="AZ1203" i="1"/>
  <c r="BE1203" i="1" s="1"/>
  <c r="AY1203" i="1"/>
  <c r="BD1203" i="1" s="1"/>
  <c r="BA1203" i="1"/>
  <c r="BF1203" i="1" s="1"/>
  <c r="BC1267" i="1"/>
  <c r="BH1267" i="1" s="1"/>
  <c r="BB1267" i="1"/>
  <c r="BG1267" i="1" s="1"/>
  <c r="AZ1267" i="1"/>
  <c r="BE1267" i="1" s="1"/>
  <c r="AY1267" i="1"/>
  <c r="BD1267" i="1" s="1"/>
  <c r="BA1267" i="1"/>
  <c r="BF1267" i="1" s="1"/>
  <c r="BC1331" i="1"/>
  <c r="BH1331" i="1" s="1"/>
  <c r="BB1331" i="1"/>
  <c r="BG1331" i="1" s="1"/>
  <c r="AZ1331" i="1"/>
  <c r="BE1331" i="1" s="1"/>
  <c r="AY1331" i="1"/>
  <c r="BD1331" i="1" s="1"/>
  <c r="BA1331" i="1"/>
  <c r="BF1331" i="1" s="1"/>
  <c r="BC1395" i="1"/>
  <c r="BH1395" i="1" s="1"/>
  <c r="BB1395" i="1"/>
  <c r="BG1395" i="1" s="1"/>
  <c r="AZ1395" i="1"/>
  <c r="BE1395" i="1" s="1"/>
  <c r="AY1395" i="1"/>
  <c r="BD1395" i="1" s="1"/>
  <c r="BA1395" i="1"/>
  <c r="BF1395" i="1" s="1"/>
  <c r="BC1459" i="1"/>
  <c r="BH1459" i="1" s="1"/>
  <c r="BB1459" i="1"/>
  <c r="BG1459" i="1" s="1"/>
  <c r="AZ1459" i="1"/>
  <c r="BE1459" i="1" s="1"/>
  <c r="AY1459" i="1"/>
  <c r="BD1459" i="1" s="1"/>
  <c r="BA1459" i="1"/>
  <c r="BF1459" i="1" s="1"/>
  <c r="BC1523" i="1"/>
  <c r="BH1523" i="1" s="1"/>
  <c r="BB1523" i="1"/>
  <c r="BG1523" i="1" s="1"/>
  <c r="AZ1523" i="1"/>
  <c r="BE1523" i="1" s="1"/>
  <c r="AY1523" i="1"/>
  <c r="BD1523" i="1" s="1"/>
  <c r="BA1523" i="1"/>
  <c r="BF1523" i="1" s="1"/>
  <c r="BC1587" i="1"/>
  <c r="BH1587" i="1" s="1"/>
  <c r="BB1587" i="1"/>
  <c r="BG1587" i="1" s="1"/>
  <c r="AZ1587" i="1"/>
  <c r="BE1587" i="1" s="1"/>
  <c r="AY1587" i="1"/>
  <c r="BD1587" i="1" s="1"/>
  <c r="BA1587" i="1"/>
  <c r="BF1587" i="1" s="1"/>
  <c r="BC1651" i="1"/>
  <c r="BH1651" i="1" s="1"/>
  <c r="BB1651" i="1"/>
  <c r="BG1651" i="1" s="1"/>
  <c r="AZ1651" i="1"/>
  <c r="BE1651" i="1" s="1"/>
  <c r="AY1651" i="1"/>
  <c r="BD1651" i="1" s="1"/>
  <c r="BA1651" i="1"/>
  <c r="BF1651" i="1" s="1"/>
  <c r="BC1715" i="1"/>
  <c r="BH1715" i="1" s="1"/>
  <c r="BB1715" i="1"/>
  <c r="BG1715" i="1" s="1"/>
  <c r="AZ1715" i="1"/>
  <c r="BE1715" i="1" s="1"/>
  <c r="AY1715" i="1"/>
  <c r="BD1715" i="1" s="1"/>
  <c r="BA1715" i="1"/>
  <c r="BF1715" i="1" s="1"/>
  <c r="BC1779" i="1"/>
  <c r="BH1779" i="1" s="1"/>
  <c r="BB1779" i="1"/>
  <c r="BG1779" i="1" s="1"/>
  <c r="AZ1779" i="1"/>
  <c r="BE1779" i="1" s="1"/>
  <c r="AY1779" i="1"/>
  <c r="BD1779" i="1" s="1"/>
  <c r="BA1779" i="1"/>
  <c r="BF1779" i="1" s="1"/>
  <c r="BC1843" i="1"/>
  <c r="BH1843" i="1" s="1"/>
  <c r="BB1843" i="1"/>
  <c r="BG1843" i="1" s="1"/>
  <c r="AZ1843" i="1"/>
  <c r="BE1843" i="1" s="1"/>
  <c r="AY1843" i="1"/>
  <c r="BD1843" i="1" s="1"/>
  <c r="BA1843" i="1"/>
  <c r="BF1843" i="1" s="1"/>
  <c r="BC1907" i="1"/>
  <c r="BH1907" i="1" s="1"/>
  <c r="BB1907" i="1"/>
  <c r="BG1907" i="1" s="1"/>
  <c r="AZ1907" i="1"/>
  <c r="BE1907" i="1" s="1"/>
  <c r="AY1907" i="1"/>
  <c r="BD1907" i="1" s="1"/>
  <c r="BA1907" i="1"/>
  <c r="BF1907" i="1" s="1"/>
  <c r="BB1971" i="1"/>
  <c r="BG1971" i="1" s="1"/>
  <c r="AZ1971" i="1"/>
  <c r="BE1971" i="1" s="1"/>
  <c r="AY1971" i="1"/>
  <c r="BD1971" i="1" s="1"/>
  <c r="BC1971" i="1"/>
  <c r="BH1971" i="1" s="1"/>
  <c r="BA1971" i="1"/>
  <c r="BF1971" i="1" s="1"/>
  <c r="BB2035" i="1"/>
  <c r="BG2035" i="1" s="1"/>
  <c r="AZ2035" i="1"/>
  <c r="BE2035" i="1" s="1"/>
  <c r="AY2035" i="1"/>
  <c r="BD2035" i="1" s="1"/>
  <c r="BC2035" i="1"/>
  <c r="BH2035" i="1" s="1"/>
  <c r="BA2035" i="1"/>
  <c r="BF2035" i="1" s="1"/>
  <c r="BB2099" i="1"/>
  <c r="BG2099" i="1" s="1"/>
  <c r="AZ2099" i="1"/>
  <c r="BE2099" i="1" s="1"/>
  <c r="AY2099" i="1"/>
  <c r="BD2099" i="1" s="1"/>
  <c r="BC2099" i="1"/>
  <c r="BH2099" i="1" s="1"/>
  <c r="BA2099" i="1"/>
  <c r="BF2099" i="1" s="1"/>
  <c r="BB2163" i="1"/>
  <c r="BG2163" i="1" s="1"/>
  <c r="AZ2163" i="1"/>
  <c r="BE2163" i="1" s="1"/>
  <c r="AY2163" i="1"/>
  <c r="BD2163" i="1" s="1"/>
  <c r="BC2163" i="1"/>
  <c r="BH2163" i="1" s="1"/>
  <c r="BA2163" i="1"/>
  <c r="BF2163" i="1" s="1"/>
  <c r="BB2227" i="1"/>
  <c r="BG2227" i="1" s="1"/>
  <c r="AZ2227" i="1"/>
  <c r="BE2227" i="1" s="1"/>
  <c r="AY2227" i="1"/>
  <c r="BD2227" i="1" s="1"/>
  <c r="BA2227" i="1"/>
  <c r="BF2227" i="1" s="1"/>
  <c r="BC2227" i="1"/>
  <c r="BH2227" i="1" s="1"/>
  <c r="BB2291" i="1"/>
  <c r="BG2291" i="1" s="1"/>
  <c r="AZ2291" i="1"/>
  <c r="BE2291" i="1" s="1"/>
  <c r="AY2291" i="1"/>
  <c r="BD2291" i="1" s="1"/>
  <c r="BA2291" i="1"/>
  <c r="BF2291" i="1" s="1"/>
  <c r="BC2291" i="1"/>
  <c r="BH2291" i="1" s="1"/>
  <c r="BB2355" i="1"/>
  <c r="BG2355" i="1" s="1"/>
  <c r="AZ2355" i="1"/>
  <c r="BE2355" i="1" s="1"/>
  <c r="AY2355" i="1"/>
  <c r="BD2355" i="1" s="1"/>
  <c r="BA2355" i="1"/>
  <c r="BF2355" i="1" s="1"/>
  <c r="BC2355" i="1"/>
  <c r="BH2355" i="1" s="1"/>
  <c r="BB2419" i="1"/>
  <c r="BG2419" i="1" s="1"/>
  <c r="AZ2419" i="1"/>
  <c r="BE2419" i="1" s="1"/>
  <c r="AY2419" i="1"/>
  <c r="BD2419" i="1" s="1"/>
  <c r="BA2419" i="1"/>
  <c r="BF2419" i="1" s="1"/>
  <c r="BC2419" i="1"/>
  <c r="BH2419" i="1" s="1"/>
  <c r="BB2483" i="1"/>
  <c r="BG2483" i="1" s="1"/>
  <c r="AZ2483" i="1"/>
  <c r="BE2483" i="1" s="1"/>
  <c r="AY2483" i="1"/>
  <c r="BD2483" i="1" s="1"/>
  <c r="BA2483" i="1"/>
  <c r="BF2483" i="1" s="1"/>
  <c r="BC2483" i="1"/>
  <c r="BH2483" i="1" s="1"/>
  <c r="BB2547" i="1"/>
  <c r="BG2547" i="1" s="1"/>
  <c r="AZ2547" i="1"/>
  <c r="BE2547" i="1" s="1"/>
  <c r="AY2547" i="1"/>
  <c r="BD2547" i="1" s="1"/>
  <c r="BA2547" i="1"/>
  <c r="BF2547" i="1" s="1"/>
  <c r="BC2547" i="1"/>
  <c r="BH2547" i="1" s="1"/>
  <c r="BB2611" i="1"/>
  <c r="BG2611" i="1" s="1"/>
  <c r="AZ2611" i="1"/>
  <c r="BE2611" i="1" s="1"/>
  <c r="AY2611" i="1"/>
  <c r="BD2611" i="1" s="1"/>
  <c r="BA2611" i="1"/>
  <c r="BF2611" i="1" s="1"/>
  <c r="BC2611" i="1"/>
  <c r="BH2611" i="1" s="1"/>
  <c r="BC1542" i="1"/>
  <c r="BH1542" i="1" s="1"/>
  <c r="BB1542" i="1"/>
  <c r="BG1542" i="1" s="1"/>
  <c r="BA1542" i="1"/>
  <c r="BF1542" i="1" s="1"/>
  <c r="AY1542" i="1"/>
  <c r="BD1542" i="1" s="1"/>
  <c r="AZ1542" i="1"/>
  <c r="BE1542" i="1" s="1"/>
  <c r="BC1622" i="1"/>
  <c r="BH1622" i="1" s="1"/>
  <c r="BB1622" i="1"/>
  <c r="BG1622" i="1" s="1"/>
  <c r="BA1622" i="1"/>
  <c r="BF1622" i="1" s="1"/>
  <c r="AY1622" i="1"/>
  <c r="BD1622" i="1" s="1"/>
  <c r="AZ1622" i="1"/>
  <c r="BE1622" i="1" s="1"/>
  <c r="BC1710" i="1"/>
  <c r="BH1710" i="1" s="1"/>
  <c r="BB1710" i="1"/>
  <c r="BG1710" i="1" s="1"/>
  <c r="BA1710" i="1"/>
  <c r="BF1710" i="1" s="1"/>
  <c r="AZ1710" i="1"/>
  <c r="BE1710" i="1" s="1"/>
  <c r="AY1710" i="1"/>
  <c r="BD1710" i="1" s="1"/>
  <c r="BC1822" i="1"/>
  <c r="BH1822" i="1" s="1"/>
  <c r="BB1822" i="1"/>
  <c r="BG1822" i="1" s="1"/>
  <c r="BA1822" i="1"/>
  <c r="BF1822" i="1" s="1"/>
  <c r="AZ1822" i="1"/>
  <c r="BE1822" i="1" s="1"/>
  <c r="AY1822" i="1"/>
  <c r="BD1822" i="1" s="1"/>
  <c r="BC1926" i="1"/>
  <c r="BH1926" i="1" s="1"/>
  <c r="BB1926" i="1"/>
  <c r="BG1926" i="1" s="1"/>
  <c r="BA1926" i="1"/>
  <c r="BF1926" i="1" s="1"/>
  <c r="AY1926" i="1"/>
  <c r="BD1926" i="1" s="1"/>
  <c r="AZ1926" i="1"/>
  <c r="BE1926" i="1" s="1"/>
  <c r="BC2094" i="1"/>
  <c r="BH2094" i="1" s="1"/>
  <c r="BB2094" i="1"/>
  <c r="BG2094" i="1" s="1"/>
  <c r="BA2094" i="1"/>
  <c r="BF2094" i="1" s="1"/>
  <c r="AZ2094" i="1"/>
  <c r="BE2094" i="1" s="1"/>
  <c r="AY2094" i="1"/>
  <c r="BD2094" i="1" s="1"/>
  <c r="BC1870" i="1"/>
  <c r="BH1870" i="1" s="1"/>
  <c r="BB1870" i="1"/>
  <c r="BG1870" i="1" s="1"/>
  <c r="BA1870" i="1"/>
  <c r="BF1870" i="1" s="1"/>
  <c r="AZ1870" i="1"/>
  <c r="BE1870" i="1" s="1"/>
  <c r="AY1870" i="1"/>
  <c r="BD1870" i="1" s="1"/>
  <c r="BC2014" i="1"/>
  <c r="BH2014" i="1" s="1"/>
  <c r="BB2014" i="1"/>
  <c r="BG2014" i="1" s="1"/>
  <c r="BA2014" i="1"/>
  <c r="BF2014" i="1" s="1"/>
  <c r="AZ2014" i="1"/>
  <c r="BE2014" i="1" s="1"/>
  <c r="AY2014" i="1"/>
  <c r="BD2014" i="1" s="1"/>
  <c r="BC2142" i="1"/>
  <c r="BH2142" i="1" s="1"/>
  <c r="BB2142" i="1"/>
  <c r="BG2142" i="1" s="1"/>
  <c r="BA2142" i="1"/>
  <c r="BF2142" i="1" s="1"/>
  <c r="AZ2142" i="1"/>
  <c r="BE2142" i="1" s="1"/>
  <c r="AY2142" i="1"/>
  <c r="BD2142" i="1" s="1"/>
  <c r="BC231" i="1"/>
  <c r="BH231" i="1" s="1"/>
  <c r="BB231" i="1"/>
  <c r="BG231" i="1" s="1"/>
  <c r="BA231" i="1"/>
  <c r="BF231" i="1" s="1"/>
  <c r="AY231" i="1"/>
  <c r="BD231" i="1" s="1"/>
  <c r="AZ231" i="1"/>
  <c r="BE231" i="1" s="1"/>
  <c r="BC359" i="1"/>
  <c r="BH359" i="1" s="1"/>
  <c r="BB359" i="1"/>
  <c r="BG359" i="1" s="1"/>
  <c r="BA359" i="1"/>
  <c r="BF359" i="1" s="1"/>
  <c r="AY359" i="1"/>
  <c r="BD359" i="1" s="1"/>
  <c r="AZ359" i="1"/>
  <c r="BE359" i="1" s="1"/>
  <c r="BC487" i="1"/>
  <c r="BH487" i="1" s="1"/>
  <c r="BB487" i="1"/>
  <c r="BG487" i="1" s="1"/>
  <c r="BA487" i="1"/>
  <c r="BF487" i="1" s="1"/>
  <c r="AY487" i="1"/>
  <c r="BD487" i="1" s="1"/>
  <c r="AZ487" i="1"/>
  <c r="BE487" i="1" s="1"/>
  <c r="BC615" i="1"/>
  <c r="BH615" i="1" s="1"/>
  <c r="BB615" i="1"/>
  <c r="BG615" i="1" s="1"/>
  <c r="BA615" i="1"/>
  <c r="BF615" i="1" s="1"/>
  <c r="AY615" i="1"/>
  <c r="BD615" i="1" s="1"/>
  <c r="AZ615" i="1"/>
  <c r="BE615" i="1" s="1"/>
  <c r="BC743" i="1"/>
  <c r="BH743" i="1" s="1"/>
  <c r="BB743" i="1"/>
  <c r="BG743" i="1" s="1"/>
  <c r="BA743" i="1"/>
  <c r="BF743" i="1" s="1"/>
  <c r="AY743" i="1"/>
  <c r="BD743" i="1" s="1"/>
  <c r="AZ743" i="1"/>
  <c r="BE743" i="1" s="1"/>
  <c r="BC855" i="1"/>
  <c r="BH855" i="1" s="1"/>
  <c r="BB855" i="1"/>
  <c r="BG855" i="1" s="1"/>
  <c r="BA855" i="1"/>
  <c r="BF855" i="1" s="1"/>
  <c r="AY855" i="1"/>
  <c r="BD855" i="1" s="1"/>
  <c r="AZ855" i="1"/>
  <c r="BE855" i="1" s="1"/>
  <c r="BC943" i="1"/>
  <c r="BH943" i="1" s="1"/>
  <c r="BA943" i="1"/>
  <c r="BF943" i="1" s="1"/>
  <c r="BB943" i="1"/>
  <c r="BG943" i="1" s="1"/>
  <c r="AZ943" i="1"/>
  <c r="BE943" i="1" s="1"/>
  <c r="AY943" i="1"/>
  <c r="BD943" i="1" s="1"/>
  <c r="BC1055" i="1"/>
  <c r="BH1055" i="1" s="1"/>
  <c r="BA1055" i="1"/>
  <c r="BF1055" i="1" s="1"/>
  <c r="BB1055" i="1"/>
  <c r="BG1055" i="1" s="1"/>
  <c r="AZ1055" i="1"/>
  <c r="BE1055" i="1" s="1"/>
  <c r="AY1055" i="1"/>
  <c r="BD1055" i="1" s="1"/>
  <c r="BC1167" i="1"/>
  <c r="BH1167" i="1" s="1"/>
  <c r="BA1167" i="1"/>
  <c r="BF1167" i="1" s="1"/>
  <c r="BB1167" i="1"/>
  <c r="BG1167" i="1" s="1"/>
  <c r="AZ1167" i="1"/>
  <c r="BE1167" i="1" s="1"/>
  <c r="AY1167" i="1"/>
  <c r="BD1167" i="1" s="1"/>
  <c r="BC1255" i="1"/>
  <c r="BH1255" i="1" s="1"/>
  <c r="BB1255" i="1"/>
  <c r="BG1255" i="1" s="1"/>
  <c r="BA1255" i="1"/>
  <c r="BF1255" i="1" s="1"/>
  <c r="AY1255" i="1"/>
  <c r="BD1255" i="1" s="1"/>
  <c r="AZ1255" i="1"/>
  <c r="BE1255" i="1" s="1"/>
  <c r="BC1367" i="1"/>
  <c r="BH1367" i="1" s="1"/>
  <c r="BB1367" i="1"/>
  <c r="BG1367" i="1" s="1"/>
  <c r="BA1367" i="1"/>
  <c r="BF1367" i="1" s="1"/>
  <c r="AY1367" i="1"/>
  <c r="BD1367" i="1" s="1"/>
  <c r="AZ1367" i="1"/>
  <c r="BE1367" i="1" s="1"/>
  <c r="BC1455" i="1"/>
  <c r="BH1455" i="1" s="1"/>
  <c r="BA1455" i="1"/>
  <c r="BF1455" i="1" s="1"/>
  <c r="BB1455" i="1"/>
  <c r="BG1455" i="1" s="1"/>
  <c r="AZ1455" i="1"/>
  <c r="BE1455" i="1" s="1"/>
  <c r="AY1455" i="1"/>
  <c r="BD1455" i="1" s="1"/>
  <c r="BI1455" i="1" s="1"/>
  <c r="BC1511" i="1"/>
  <c r="BH1511" i="1" s="1"/>
  <c r="BB1511" i="1"/>
  <c r="BG1511" i="1" s="1"/>
  <c r="BA1511" i="1"/>
  <c r="BF1511" i="1" s="1"/>
  <c r="AY1511" i="1"/>
  <c r="BD1511" i="1" s="1"/>
  <c r="AZ1511" i="1"/>
  <c r="BE1511" i="1" s="1"/>
  <c r="BC1575" i="1"/>
  <c r="BH1575" i="1" s="1"/>
  <c r="BB1575" i="1"/>
  <c r="BG1575" i="1" s="1"/>
  <c r="BA1575" i="1"/>
  <c r="BF1575" i="1" s="1"/>
  <c r="AY1575" i="1"/>
  <c r="BD1575" i="1" s="1"/>
  <c r="AZ1575" i="1"/>
  <c r="BE1575" i="1" s="1"/>
  <c r="BC1639" i="1"/>
  <c r="BH1639" i="1" s="1"/>
  <c r="BB1639" i="1"/>
  <c r="BG1639" i="1" s="1"/>
  <c r="BA1639" i="1"/>
  <c r="BF1639" i="1" s="1"/>
  <c r="AY1639" i="1"/>
  <c r="BD1639" i="1" s="1"/>
  <c r="AZ1639" i="1"/>
  <c r="BE1639" i="1" s="1"/>
  <c r="BC1703" i="1"/>
  <c r="BH1703" i="1" s="1"/>
  <c r="BB1703" i="1"/>
  <c r="BG1703" i="1" s="1"/>
  <c r="BA1703" i="1"/>
  <c r="BF1703" i="1" s="1"/>
  <c r="AY1703" i="1"/>
  <c r="BD1703" i="1" s="1"/>
  <c r="AZ1703" i="1"/>
  <c r="BE1703" i="1" s="1"/>
  <c r="BC1767" i="1"/>
  <c r="BH1767" i="1" s="1"/>
  <c r="BB1767" i="1"/>
  <c r="BG1767" i="1" s="1"/>
  <c r="BA1767" i="1"/>
  <c r="BF1767" i="1" s="1"/>
  <c r="AY1767" i="1"/>
  <c r="BD1767" i="1" s="1"/>
  <c r="AZ1767" i="1"/>
  <c r="BE1767" i="1" s="1"/>
  <c r="BC1831" i="1"/>
  <c r="BH1831" i="1" s="1"/>
  <c r="BB1831" i="1"/>
  <c r="BG1831" i="1" s="1"/>
  <c r="BA1831" i="1"/>
  <c r="BF1831" i="1" s="1"/>
  <c r="AY1831" i="1"/>
  <c r="BD1831" i="1" s="1"/>
  <c r="AZ1831" i="1"/>
  <c r="BE1831" i="1" s="1"/>
  <c r="BC1895" i="1"/>
  <c r="BH1895" i="1" s="1"/>
  <c r="BB1895" i="1"/>
  <c r="BG1895" i="1" s="1"/>
  <c r="BA1895" i="1"/>
  <c r="BF1895" i="1" s="1"/>
  <c r="AY1895" i="1"/>
  <c r="BD1895" i="1" s="1"/>
  <c r="AZ1895" i="1"/>
  <c r="BE1895" i="1" s="1"/>
  <c r="BB1959" i="1"/>
  <c r="BG1959" i="1" s="1"/>
  <c r="BC1959" i="1"/>
  <c r="BH1959" i="1" s="1"/>
  <c r="BA1959" i="1"/>
  <c r="BF1959" i="1" s="1"/>
  <c r="AY1959" i="1"/>
  <c r="BD1959" i="1" s="1"/>
  <c r="AZ1959" i="1"/>
  <c r="BE1959" i="1" s="1"/>
  <c r="BB2023" i="1"/>
  <c r="BG2023" i="1" s="1"/>
  <c r="BC2023" i="1"/>
  <c r="BH2023" i="1" s="1"/>
  <c r="BA2023" i="1"/>
  <c r="BF2023" i="1" s="1"/>
  <c r="AY2023" i="1"/>
  <c r="BD2023" i="1" s="1"/>
  <c r="AZ2023" i="1"/>
  <c r="BE2023" i="1" s="1"/>
  <c r="BB2087" i="1"/>
  <c r="BG2087" i="1" s="1"/>
  <c r="BC2087" i="1"/>
  <c r="BH2087" i="1" s="1"/>
  <c r="BA2087" i="1"/>
  <c r="BF2087" i="1" s="1"/>
  <c r="AY2087" i="1"/>
  <c r="BD2087" i="1" s="1"/>
  <c r="AZ2087" i="1"/>
  <c r="BE2087" i="1" s="1"/>
  <c r="BB2151" i="1"/>
  <c r="BG2151" i="1" s="1"/>
  <c r="BC2151" i="1"/>
  <c r="BH2151" i="1" s="1"/>
  <c r="BA2151" i="1"/>
  <c r="BF2151" i="1" s="1"/>
  <c r="AZ2151" i="1"/>
  <c r="BE2151" i="1" s="1"/>
  <c r="AY2151" i="1"/>
  <c r="BD2151" i="1" s="1"/>
  <c r="BB2215" i="1"/>
  <c r="BG2215" i="1" s="1"/>
  <c r="BA2215" i="1"/>
  <c r="BF2215" i="1" s="1"/>
  <c r="BC2215" i="1"/>
  <c r="BH2215" i="1" s="1"/>
  <c r="AZ2215" i="1"/>
  <c r="BE2215" i="1" s="1"/>
  <c r="AY2215" i="1"/>
  <c r="BD2215" i="1" s="1"/>
  <c r="BB2279" i="1"/>
  <c r="BG2279" i="1" s="1"/>
  <c r="BA2279" i="1"/>
  <c r="BF2279" i="1" s="1"/>
  <c r="BC2279" i="1"/>
  <c r="BH2279" i="1" s="1"/>
  <c r="AZ2279" i="1"/>
  <c r="BE2279" i="1" s="1"/>
  <c r="AY2279" i="1"/>
  <c r="BD2279" i="1" s="1"/>
  <c r="BB2343" i="1"/>
  <c r="BG2343" i="1" s="1"/>
  <c r="BA2343" i="1"/>
  <c r="BF2343" i="1" s="1"/>
  <c r="BC2343" i="1"/>
  <c r="BH2343" i="1" s="1"/>
  <c r="AZ2343" i="1"/>
  <c r="BE2343" i="1" s="1"/>
  <c r="AY2343" i="1"/>
  <c r="BD2343" i="1" s="1"/>
  <c r="BB2407" i="1"/>
  <c r="BG2407" i="1" s="1"/>
  <c r="BA2407" i="1"/>
  <c r="BF2407" i="1" s="1"/>
  <c r="BC2407" i="1"/>
  <c r="BH2407" i="1" s="1"/>
  <c r="AZ2407" i="1"/>
  <c r="BE2407" i="1" s="1"/>
  <c r="AY2407" i="1"/>
  <c r="BD2407" i="1" s="1"/>
  <c r="BB2471" i="1"/>
  <c r="BG2471" i="1" s="1"/>
  <c r="BA2471" i="1"/>
  <c r="BF2471" i="1" s="1"/>
  <c r="BC2471" i="1"/>
  <c r="BH2471" i="1" s="1"/>
  <c r="AZ2471" i="1"/>
  <c r="BE2471" i="1" s="1"/>
  <c r="AY2471" i="1"/>
  <c r="BD2471" i="1" s="1"/>
  <c r="BI2471" i="1" s="1"/>
  <c r="BB2535" i="1"/>
  <c r="BG2535" i="1" s="1"/>
  <c r="BA2535" i="1"/>
  <c r="BF2535" i="1" s="1"/>
  <c r="BC2535" i="1"/>
  <c r="BH2535" i="1" s="1"/>
  <c r="AZ2535" i="1"/>
  <c r="BE2535" i="1" s="1"/>
  <c r="AY2535" i="1"/>
  <c r="BD2535" i="1" s="1"/>
  <c r="BB2599" i="1"/>
  <c r="BG2599" i="1" s="1"/>
  <c r="BA2599" i="1"/>
  <c r="BF2599" i="1" s="1"/>
  <c r="BC2599" i="1"/>
  <c r="BH2599" i="1" s="1"/>
  <c r="AZ2599" i="1"/>
  <c r="BE2599" i="1" s="1"/>
  <c r="AY2599" i="1"/>
  <c r="BD2599" i="1" s="1"/>
  <c r="BB2663" i="1"/>
  <c r="BG2663" i="1" s="1"/>
  <c r="BA2663" i="1"/>
  <c r="BF2663" i="1" s="1"/>
  <c r="BC2663" i="1"/>
  <c r="BH2663" i="1" s="1"/>
  <c r="AZ2663" i="1"/>
  <c r="BE2663" i="1" s="1"/>
  <c r="AY2663" i="1"/>
  <c r="BD2663" i="1" s="1"/>
  <c r="BB2727" i="1"/>
  <c r="BG2727" i="1" s="1"/>
  <c r="BA2727" i="1"/>
  <c r="BF2727" i="1" s="1"/>
  <c r="BC2727" i="1"/>
  <c r="BH2727" i="1" s="1"/>
  <c r="AZ2727" i="1"/>
  <c r="BE2727" i="1" s="1"/>
  <c r="AY2727" i="1"/>
  <c r="BD2727" i="1" s="1"/>
  <c r="BB2791" i="1"/>
  <c r="BG2791" i="1" s="1"/>
  <c r="BA2791" i="1"/>
  <c r="BF2791" i="1" s="1"/>
  <c r="BC2791" i="1"/>
  <c r="BH2791" i="1" s="1"/>
  <c r="AZ2791" i="1"/>
  <c r="BE2791" i="1" s="1"/>
  <c r="AY2791" i="1"/>
  <c r="BD2791" i="1" s="1"/>
  <c r="BB2855" i="1"/>
  <c r="BG2855" i="1" s="1"/>
  <c r="BA2855" i="1"/>
  <c r="BF2855" i="1" s="1"/>
  <c r="BC2855" i="1"/>
  <c r="BH2855" i="1" s="1"/>
  <c r="AZ2855" i="1"/>
  <c r="BE2855" i="1" s="1"/>
  <c r="AY2855" i="1"/>
  <c r="BD2855" i="1" s="1"/>
  <c r="BC192" i="1"/>
  <c r="BH192" i="1" s="1"/>
  <c r="BA192" i="1"/>
  <c r="BF192" i="1" s="1"/>
  <c r="BB192" i="1"/>
  <c r="BG192" i="1" s="1"/>
  <c r="AZ192" i="1"/>
  <c r="BE192" i="1" s="1"/>
  <c r="AY192" i="1"/>
  <c r="BD192" i="1" s="1"/>
  <c r="BC256" i="1"/>
  <c r="BH256" i="1" s="1"/>
  <c r="BA256" i="1"/>
  <c r="BF256" i="1" s="1"/>
  <c r="BB256" i="1"/>
  <c r="BG256" i="1" s="1"/>
  <c r="AZ256" i="1"/>
  <c r="BE256" i="1" s="1"/>
  <c r="AY256" i="1"/>
  <c r="BD256" i="1" s="1"/>
  <c r="BC320" i="1"/>
  <c r="BH320" i="1" s="1"/>
  <c r="BA320" i="1"/>
  <c r="BF320" i="1" s="1"/>
  <c r="BB320" i="1"/>
  <c r="BG320" i="1" s="1"/>
  <c r="AZ320" i="1"/>
  <c r="BE320" i="1" s="1"/>
  <c r="AY320" i="1"/>
  <c r="BD320" i="1" s="1"/>
  <c r="BC384" i="1"/>
  <c r="BH384" i="1" s="1"/>
  <c r="BA384" i="1"/>
  <c r="BF384" i="1" s="1"/>
  <c r="BB384" i="1"/>
  <c r="BG384" i="1" s="1"/>
  <c r="AZ384" i="1"/>
  <c r="BE384" i="1" s="1"/>
  <c r="AY384" i="1"/>
  <c r="BD384" i="1" s="1"/>
  <c r="BC448" i="1"/>
  <c r="BH448" i="1" s="1"/>
  <c r="BA448" i="1"/>
  <c r="BF448" i="1" s="1"/>
  <c r="BB448" i="1"/>
  <c r="BG448" i="1" s="1"/>
  <c r="AZ448" i="1"/>
  <c r="BE448" i="1" s="1"/>
  <c r="AY448" i="1"/>
  <c r="BD448" i="1" s="1"/>
  <c r="BC512" i="1"/>
  <c r="BH512" i="1" s="1"/>
  <c r="BA512" i="1"/>
  <c r="BF512" i="1" s="1"/>
  <c r="BB512" i="1"/>
  <c r="BG512" i="1" s="1"/>
  <c r="AZ512" i="1"/>
  <c r="BE512" i="1" s="1"/>
  <c r="AY512" i="1"/>
  <c r="BD512" i="1" s="1"/>
  <c r="BC576" i="1"/>
  <c r="BH576" i="1" s="1"/>
  <c r="BA576" i="1"/>
  <c r="BF576" i="1" s="1"/>
  <c r="BB576" i="1"/>
  <c r="BG576" i="1" s="1"/>
  <c r="AZ576" i="1"/>
  <c r="BE576" i="1" s="1"/>
  <c r="AY576" i="1"/>
  <c r="BD576" i="1" s="1"/>
  <c r="BC640" i="1"/>
  <c r="BH640" i="1" s="1"/>
  <c r="BA640" i="1"/>
  <c r="BF640" i="1" s="1"/>
  <c r="BB640" i="1"/>
  <c r="BG640" i="1" s="1"/>
  <c r="AZ640" i="1"/>
  <c r="BE640" i="1" s="1"/>
  <c r="AY640" i="1"/>
  <c r="BD640" i="1" s="1"/>
  <c r="BC704" i="1"/>
  <c r="BH704" i="1" s="1"/>
  <c r="BA704" i="1"/>
  <c r="BF704" i="1" s="1"/>
  <c r="BB704" i="1"/>
  <c r="BG704" i="1" s="1"/>
  <c r="AZ704" i="1"/>
  <c r="BE704" i="1" s="1"/>
  <c r="AY704" i="1"/>
  <c r="BD704" i="1" s="1"/>
  <c r="BC768" i="1"/>
  <c r="BH768" i="1" s="1"/>
  <c r="BA768" i="1"/>
  <c r="BF768" i="1" s="1"/>
  <c r="BB768" i="1"/>
  <c r="BG768" i="1" s="1"/>
  <c r="AZ768" i="1"/>
  <c r="BE768" i="1" s="1"/>
  <c r="AY768" i="1"/>
  <c r="BD768" i="1" s="1"/>
  <c r="BI768" i="1" s="1"/>
  <c r="BC832" i="1"/>
  <c r="BH832" i="1" s="1"/>
  <c r="BA832" i="1"/>
  <c r="BF832" i="1" s="1"/>
  <c r="BB832" i="1"/>
  <c r="BG832" i="1" s="1"/>
  <c r="AZ832" i="1"/>
  <c r="BE832" i="1" s="1"/>
  <c r="AY832" i="1"/>
  <c r="BD832" i="1" s="1"/>
  <c r="BC896" i="1"/>
  <c r="BH896" i="1" s="1"/>
  <c r="BA896" i="1"/>
  <c r="BF896" i="1" s="1"/>
  <c r="BB896" i="1"/>
  <c r="BG896" i="1" s="1"/>
  <c r="AZ896" i="1"/>
  <c r="BE896" i="1" s="1"/>
  <c r="AY896" i="1"/>
  <c r="BD896" i="1" s="1"/>
  <c r="BC960" i="1"/>
  <c r="BH960" i="1" s="1"/>
  <c r="BA960" i="1"/>
  <c r="BF960" i="1" s="1"/>
  <c r="BB960" i="1"/>
  <c r="BG960" i="1" s="1"/>
  <c r="AZ960" i="1"/>
  <c r="BE960" i="1" s="1"/>
  <c r="AY960" i="1"/>
  <c r="BD960" i="1" s="1"/>
  <c r="BC1024" i="1"/>
  <c r="BH1024" i="1" s="1"/>
  <c r="BA1024" i="1"/>
  <c r="BF1024" i="1" s="1"/>
  <c r="BB1024" i="1"/>
  <c r="BG1024" i="1" s="1"/>
  <c r="AZ1024" i="1"/>
  <c r="BE1024" i="1" s="1"/>
  <c r="AY1024" i="1"/>
  <c r="BD1024" i="1" s="1"/>
  <c r="BC1088" i="1"/>
  <c r="BH1088" i="1" s="1"/>
  <c r="BA1088" i="1"/>
  <c r="BF1088" i="1" s="1"/>
  <c r="BB1088" i="1"/>
  <c r="BG1088" i="1" s="1"/>
  <c r="AZ1088" i="1"/>
  <c r="BE1088" i="1" s="1"/>
  <c r="AY1088" i="1"/>
  <c r="BD1088" i="1" s="1"/>
  <c r="BC1152" i="1"/>
  <c r="BH1152" i="1" s="1"/>
  <c r="BA1152" i="1"/>
  <c r="BF1152" i="1" s="1"/>
  <c r="BB1152" i="1"/>
  <c r="BG1152" i="1" s="1"/>
  <c r="AZ1152" i="1"/>
  <c r="BE1152" i="1" s="1"/>
  <c r="AY1152" i="1"/>
  <c r="BD1152" i="1" s="1"/>
  <c r="BC1216" i="1"/>
  <c r="BH1216" i="1" s="1"/>
  <c r="BA1216" i="1"/>
  <c r="BF1216" i="1" s="1"/>
  <c r="BB1216" i="1"/>
  <c r="BG1216" i="1" s="1"/>
  <c r="AZ1216" i="1"/>
  <c r="BE1216" i="1" s="1"/>
  <c r="AY1216" i="1"/>
  <c r="BD1216" i="1" s="1"/>
  <c r="BC1280" i="1"/>
  <c r="BH1280" i="1" s="1"/>
  <c r="BA1280" i="1"/>
  <c r="BF1280" i="1" s="1"/>
  <c r="BB1280" i="1"/>
  <c r="BG1280" i="1" s="1"/>
  <c r="AZ1280" i="1"/>
  <c r="BE1280" i="1" s="1"/>
  <c r="AY1280" i="1"/>
  <c r="BD1280" i="1" s="1"/>
  <c r="BI1280" i="1" s="1"/>
  <c r="BC1344" i="1"/>
  <c r="BH1344" i="1" s="1"/>
  <c r="BA1344" i="1"/>
  <c r="BF1344" i="1" s="1"/>
  <c r="BB1344" i="1"/>
  <c r="BG1344" i="1" s="1"/>
  <c r="AZ1344" i="1"/>
  <c r="BE1344" i="1" s="1"/>
  <c r="AY1344" i="1"/>
  <c r="BD1344" i="1" s="1"/>
  <c r="BC1408" i="1"/>
  <c r="BH1408" i="1" s="1"/>
  <c r="BA1408" i="1"/>
  <c r="BF1408" i="1" s="1"/>
  <c r="BB1408" i="1"/>
  <c r="BG1408" i="1" s="1"/>
  <c r="AZ1408" i="1"/>
  <c r="BE1408" i="1" s="1"/>
  <c r="AY1408" i="1"/>
  <c r="BD1408" i="1" s="1"/>
  <c r="BC1472" i="1"/>
  <c r="BH1472" i="1" s="1"/>
  <c r="BA1472" i="1"/>
  <c r="BF1472" i="1" s="1"/>
  <c r="BB1472" i="1"/>
  <c r="BG1472" i="1" s="1"/>
  <c r="AZ1472" i="1"/>
  <c r="BE1472" i="1" s="1"/>
  <c r="AY1472" i="1"/>
  <c r="BD1472" i="1" s="1"/>
  <c r="BC1536" i="1"/>
  <c r="BH1536" i="1" s="1"/>
  <c r="BA1536" i="1"/>
  <c r="BF1536" i="1" s="1"/>
  <c r="BB1536" i="1"/>
  <c r="BG1536" i="1" s="1"/>
  <c r="AZ1536" i="1"/>
  <c r="BE1536" i="1" s="1"/>
  <c r="AY1536" i="1"/>
  <c r="BD1536" i="1" s="1"/>
  <c r="BC1600" i="1"/>
  <c r="BH1600" i="1" s="1"/>
  <c r="BA1600" i="1"/>
  <c r="BF1600" i="1" s="1"/>
  <c r="BB1600" i="1"/>
  <c r="BG1600" i="1" s="1"/>
  <c r="AZ1600" i="1"/>
  <c r="BE1600" i="1" s="1"/>
  <c r="AY1600" i="1"/>
  <c r="BD1600" i="1" s="1"/>
  <c r="BC1664" i="1"/>
  <c r="BH1664" i="1" s="1"/>
  <c r="BA1664" i="1"/>
  <c r="BF1664" i="1" s="1"/>
  <c r="BB1664" i="1"/>
  <c r="BG1664" i="1" s="1"/>
  <c r="AZ1664" i="1"/>
  <c r="BE1664" i="1" s="1"/>
  <c r="AY1664" i="1"/>
  <c r="BD1664" i="1" s="1"/>
  <c r="BC1728" i="1"/>
  <c r="BH1728" i="1" s="1"/>
  <c r="BA1728" i="1"/>
  <c r="BF1728" i="1" s="1"/>
  <c r="BB1728" i="1"/>
  <c r="BG1728" i="1" s="1"/>
  <c r="AZ1728" i="1"/>
  <c r="BE1728" i="1" s="1"/>
  <c r="AY1728" i="1"/>
  <c r="BD1728" i="1" s="1"/>
  <c r="BC1792" i="1"/>
  <c r="BH1792" i="1" s="1"/>
  <c r="BA1792" i="1"/>
  <c r="BF1792" i="1" s="1"/>
  <c r="BB1792" i="1"/>
  <c r="BG1792" i="1" s="1"/>
  <c r="AZ1792" i="1"/>
  <c r="BE1792" i="1" s="1"/>
  <c r="AY1792" i="1"/>
  <c r="BD1792" i="1" s="1"/>
  <c r="BI1792" i="1" s="1"/>
  <c r="BC1856" i="1"/>
  <c r="BH1856" i="1" s="1"/>
  <c r="BA1856" i="1"/>
  <c r="BF1856" i="1" s="1"/>
  <c r="BB1856" i="1"/>
  <c r="BG1856" i="1" s="1"/>
  <c r="AZ1856" i="1"/>
  <c r="BE1856" i="1" s="1"/>
  <c r="AY1856" i="1"/>
  <c r="BD1856" i="1" s="1"/>
  <c r="BC1920" i="1"/>
  <c r="BH1920" i="1" s="1"/>
  <c r="BA1920" i="1"/>
  <c r="BF1920" i="1" s="1"/>
  <c r="BB1920" i="1"/>
  <c r="BG1920" i="1" s="1"/>
  <c r="AZ1920" i="1"/>
  <c r="BE1920" i="1" s="1"/>
  <c r="AY1920" i="1"/>
  <c r="BD1920" i="1" s="1"/>
  <c r="BC1984" i="1"/>
  <c r="BH1984" i="1" s="1"/>
  <c r="BA1984" i="1"/>
  <c r="BF1984" i="1" s="1"/>
  <c r="BB1984" i="1"/>
  <c r="BG1984" i="1" s="1"/>
  <c r="AZ1984" i="1"/>
  <c r="BE1984" i="1" s="1"/>
  <c r="AY1984" i="1"/>
  <c r="BD1984" i="1" s="1"/>
  <c r="BC2048" i="1"/>
  <c r="BH2048" i="1" s="1"/>
  <c r="BA2048" i="1"/>
  <c r="BF2048" i="1" s="1"/>
  <c r="BB2048" i="1"/>
  <c r="BG2048" i="1" s="1"/>
  <c r="AZ2048" i="1"/>
  <c r="BE2048" i="1" s="1"/>
  <c r="AY2048" i="1"/>
  <c r="BD2048" i="1" s="1"/>
  <c r="BC2112" i="1"/>
  <c r="BH2112" i="1" s="1"/>
  <c r="BA2112" i="1"/>
  <c r="BF2112" i="1" s="1"/>
  <c r="BB2112" i="1"/>
  <c r="BG2112" i="1" s="1"/>
  <c r="AZ2112" i="1"/>
  <c r="BE2112" i="1" s="1"/>
  <c r="AY2112" i="1"/>
  <c r="BD2112" i="1" s="1"/>
  <c r="BC2176" i="1"/>
  <c r="BH2176" i="1" s="1"/>
  <c r="BA2176" i="1"/>
  <c r="BF2176" i="1" s="1"/>
  <c r="BB2176" i="1"/>
  <c r="BG2176" i="1" s="1"/>
  <c r="AZ2176" i="1"/>
  <c r="BE2176" i="1" s="1"/>
  <c r="AY2176" i="1"/>
  <c r="BD2176" i="1" s="1"/>
  <c r="BA2240" i="1"/>
  <c r="BF2240" i="1" s="1"/>
  <c r="BC2240" i="1"/>
  <c r="BH2240" i="1" s="1"/>
  <c r="BB2240" i="1"/>
  <c r="BG2240" i="1" s="1"/>
  <c r="AZ2240" i="1"/>
  <c r="BE2240" i="1" s="1"/>
  <c r="AY2240" i="1"/>
  <c r="BD2240" i="1" s="1"/>
  <c r="BA2304" i="1"/>
  <c r="BF2304" i="1" s="1"/>
  <c r="BC2304" i="1"/>
  <c r="BH2304" i="1" s="1"/>
  <c r="BB2304" i="1"/>
  <c r="BG2304" i="1" s="1"/>
  <c r="AZ2304" i="1"/>
  <c r="BE2304" i="1" s="1"/>
  <c r="AY2304" i="1"/>
  <c r="BD2304" i="1" s="1"/>
  <c r="BA2368" i="1"/>
  <c r="BF2368" i="1" s="1"/>
  <c r="BC2368" i="1"/>
  <c r="BH2368" i="1" s="1"/>
  <c r="BB2368" i="1"/>
  <c r="BG2368" i="1" s="1"/>
  <c r="AZ2368" i="1"/>
  <c r="BE2368" i="1" s="1"/>
  <c r="AY2368" i="1"/>
  <c r="BD2368" i="1" s="1"/>
  <c r="BA2432" i="1"/>
  <c r="BF2432" i="1" s="1"/>
  <c r="BC2432" i="1"/>
  <c r="BH2432" i="1" s="1"/>
  <c r="BB2432" i="1"/>
  <c r="BG2432" i="1" s="1"/>
  <c r="AZ2432" i="1"/>
  <c r="BE2432" i="1" s="1"/>
  <c r="AY2432" i="1"/>
  <c r="BD2432" i="1" s="1"/>
  <c r="BA2496" i="1"/>
  <c r="BF2496" i="1" s="1"/>
  <c r="BC2496" i="1"/>
  <c r="BH2496" i="1" s="1"/>
  <c r="BB2496" i="1"/>
  <c r="BG2496" i="1" s="1"/>
  <c r="AZ2496" i="1"/>
  <c r="BE2496" i="1" s="1"/>
  <c r="AY2496" i="1"/>
  <c r="BD2496" i="1" s="1"/>
  <c r="BA2560" i="1"/>
  <c r="BF2560" i="1" s="1"/>
  <c r="BC2560" i="1"/>
  <c r="BH2560" i="1" s="1"/>
  <c r="BB2560" i="1"/>
  <c r="BG2560" i="1" s="1"/>
  <c r="AZ2560" i="1"/>
  <c r="BE2560" i="1" s="1"/>
  <c r="AY2560" i="1"/>
  <c r="BD2560" i="1" s="1"/>
  <c r="BA2624" i="1"/>
  <c r="BF2624" i="1" s="1"/>
  <c r="BC2624" i="1"/>
  <c r="BH2624" i="1" s="1"/>
  <c r="BB2624" i="1"/>
  <c r="BG2624" i="1" s="1"/>
  <c r="AZ2624" i="1"/>
  <c r="BE2624" i="1" s="1"/>
  <c r="AY2624" i="1"/>
  <c r="BD2624" i="1" s="1"/>
  <c r="BA2688" i="1"/>
  <c r="BF2688" i="1" s="1"/>
  <c r="BC2688" i="1"/>
  <c r="BH2688" i="1" s="1"/>
  <c r="BB2688" i="1"/>
  <c r="BG2688" i="1" s="1"/>
  <c r="AZ2688" i="1"/>
  <c r="BE2688" i="1" s="1"/>
  <c r="AY2688" i="1"/>
  <c r="BD2688" i="1" s="1"/>
  <c r="BA2752" i="1"/>
  <c r="BF2752" i="1" s="1"/>
  <c r="BC2752" i="1"/>
  <c r="BH2752" i="1" s="1"/>
  <c r="BB2752" i="1"/>
  <c r="BG2752" i="1" s="1"/>
  <c r="AZ2752" i="1"/>
  <c r="BE2752" i="1" s="1"/>
  <c r="AY2752" i="1"/>
  <c r="BD2752" i="1" s="1"/>
  <c r="BA2816" i="1"/>
  <c r="BF2816" i="1" s="1"/>
  <c r="BC2816" i="1"/>
  <c r="BH2816" i="1" s="1"/>
  <c r="BB2816" i="1"/>
  <c r="BG2816" i="1" s="1"/>
  <c r="AY2816" i="1"/>
  <c r="BD2816" i="1" s="1"/>
  <c r="AZ2816" i="1"/>
  <c r="BE2816" i="1" s="1"/>
  <c r="BA2880" i="1"/>
  <c r="BF2880" i="1" s="1"/>
  <c r="BC2880" i="1"/>
  <c r="BH2880" i="1" s="1"/>
  <c r="BB2880" i="1"/>
  <c r="BG2880" i="1" s="1"/>
  <c r="AY2880" i="1"/>
  <c r="BD2880" i="1" s="1"/>
  <c r="AZ2880" i="1"/>
  <c r="BE2880" i="1" s="1"/>
  <c r="BA2879" i="1"/>
  <c r="BF2879" i="1" s="1"/>
  <c r="BC2879" i="1"/>
  <c r="BH2879" i="1" s="1"/>
  <c r="BB2879" i="1"/>
  <c r="BG2879" i="1" s="1"/>
  <c r="AY2879" i="1"/>
  <c r="BD2879" i="1" s="1"/>
  <c r="AZ2879" i="1"/>
  <c r="BE2879" i="1" s="1"/>
  <c r="BC152" i="1"/>
  <c r="BH152" i="1" s="1"/>
  <c r="BB152" i="1"/>
  <c r="BG152" i="1" s="1"/>
  <c r="BA152" i="1"/>
  <c r="BF152" i="1" s="1"/>
  <c r="AY152" i="1"/>
  <c r="BD152" i="1" s="1"/>
  <c r="AZ152" i="1"/>
  <c r="BE152" i="1" s="1"/>
  <c r="BC216" i="1"/>
  <c r="BH216" i="1" s="1"/>
  <c r="BB216" i="1"/>
  <c r="BG216" i="1" s="1"/>
  <c r="BA216" i="1"/>
  <c r="BF216" i="1" s="1"/>
  <c r="AZ216" i="1"/>
  <c r="BE216" i="1" s="1"/>
  <c r="AY216" i="1"/>
  <c r="BD216" i="1" s="1"/>
  <c r="BC280" i="1"/>
  <c r="BH280" i="1" s="1"/>
  <c r="BB280" i="1"/>
  <c r="BG280" i="1" s="1"/>
  <c r="BA280" i="1"/>
  <c r="BF280" i="1" s="1"/>
  <c r="AY280" i="1"/>
  <c r="BD280" i="1" s="1"/>
  <c r="AZ280" i="1"/>
  <c r="BE280" i="1" s="1"/>
  <c r="BC344" i="1"/>
  <c r="BH344" i="1" s="1"/>
  <c r="BB344" i="1"/>
  <c r="BG344" i="1" s="1"/>
  <c r="BA344" i="1"/>
  <c r="BF344" i="1" s="1"/>
  <c r="AY344" i="1"/>
  <c r="BD344" i="1" s="1"/>
  <c r="AZ344" i="1"/>
  <c r="BE344" i="1" s="1"/>
  <c r="BC408" i="1"/>
  <c r="BH408" i="1" s="1"/>
  <c r="BB408" i="1"/>
  <c r="BG408" i="1" s="1"/>
  <c r="BA408" i="1"/>
  <c r="BF408" i="1" s="1"/>
  <c r="AY408" i="1"/>
  <c r="BD408" i="1" s="1"/>
  <c r="AZ408" i="1"/>
  <c r="BE408" i="1" s="1"/>
  <c r="BC472" i="1"/>
  <c r="BH472" i="1" s="1"/>
  <c r="BB472" i="1"/>
  <c r="BG472" i="1" s="1"/>
  <c r="BA472" i="1"/>
  <c r="BF472" i="1" s="1"/>
  <c r="AY472" i="1"/>
  <c r="BD472" i="1" s="1"/>
  <c r="AZ472" i="1"/>
  <c r="BE472" i="1" s="1"/>
  <c r="BC536" i="1"/>
  <c r="BH536" i="1" s="1"/>
  <c r="BB536" i="1"/>
  <c r="BG536" i="1" s="1"/>
  <c r="BA536" i="1"/>
  <c r="BF536" i="1" s="1"/>
  <c r="AY536" i="1"/>
  <c r="BD536" i="1" s="1"/>
  <c r="AZ536" i="1"/>
  <c r="BE536" i="1" s="1"/>
  <c r="BC600" i="1"/>
  <c r="BH600" i="1" s="1"/>
  <c r="BB600" i="1"/>
  <c r="BG600" i="1" s="1"/>
  <c r="BA600" i="1"/>
  <c r="BF600" i="1" s="1"/>
  <c r="AY600" i="1"/>
  <c r="BD600" i="1" s="1"/>
  <c r="AZ600" i="1"/>
  <c r="BE600" i="1" s="1"/>
  <c r="BC664" i="1"/>
  <c r="BH664" i="1" s="1"/>
  <c r="BB664" i="1"/>
  <c r="BG664" i="1" s="1"/>
  <c r="BA664" i="1"/>
  <c r="BF664" i="1" s="1"/>
  <c r="AY664" i="1"/>
  <c r="BD664" i="1" s="1"/>
  <c r="AZ664" i="1"/>
  <c r="BE664" i="1" s="1"/>
  <c r="BC728" i="1"/>
  <c r="BH728" i="1" s="1"/>
  <c r="BB728" i="1"/>
  <c r="BG728" i="1" s="1"/>
  <c r="BA728" i="1"/>
  <c r="BF728" i="1" s="1"/>
  <c r="AY728" i="1"/>
  <c r="BD728" i="1" s="1"/>
  <c r="AZ728" i="1"/>
  <c r="BE728" i="1" s="1"/>
  <c r="BC792" i="1"/>
  <c r="BH792" i="1" s="1"/>
  <c r="BB792" i="1"/>
  <c r="BG792" i="1" s="1"/>
  <c r="BA792" i="1"/>
  <c r="BF792" i="1" s="1"/>
  <c r="AY792" i="1"/>
  <c r="BD792" i="1" s="1"/>
  <c r="AZ792" i="1"/>
  <c r="BE792" i="1" s="1"/>
  <c r="BC856" i="1"/>
  <c r="BH856" i="1" s="1"/>
  <c r="BB856" i="1"/>
  <c r="BG856" i="1" s="1"/>
  <c r="BA856" i="1"/>
  <c r="BF856" i="1" s="1"/>
  <c r="AY856" i="1"/>
  <c r="BD856" i="1" s="1"/>
  <c r="AZ856" i="1"/>
  <c r="BE856" i="1" s="1"/>
  <c r="BC920" i="1"/>
  <c r="BH920" i="1" s="1"/>
  <c r="BB920" i="1"/>
  <c r="BG920" i="1" s="1"/>
  <c r="BA920" i="1"/>
  <c r="BF920" i="1" s="1"/>
  <c r="AY920" i="1"/>
  <c r="BD920" i="1" s="1"/>
  <c r="AZ920" i="1"/>
  <c r="BE920" i="1" s="1"/>
  <c r="BC984" i="1"/>
  <c r="BH984" i="1" s="1"/>
  <c r="BB984" i="1"/>
  <c r="BG984" i="1" s="1"/>
  <c r="BA984" i="1"/>
  <c r="BF984" i="1" s="1"/>
  <c r="AY984" i="1"/>
  <c r="BD984" i="1" s="1"/>
  <c r="AZ984" i="1"/>
  <c r="BE984" i="1" s="1"/>
  <c r="BC1048" i="1"/>
  <c r="BH1048" i="1" s="1"/>
  <c r="BB1048" i="1"/>
  <c r="BG1048" i="1" s="1"/>
  <c r="BA1048" i="1"/>
  <c r="BF1048" i="1" s="1"/>
  <c r="AY1048" i="1"/>
  <c r="BD1048" i="1" s="1"/>
  <c r="AZ1048" i="1"/>
  <c r="BE1048" i="1" s="1"/>
  <c r="BC1112" i="1"/>
  <c r="BH1112" i="1" s="1"/>
  <c r="BB1112" i="1"/>
  <c r="BG1112" i="1" s="1"/>
  <c r="BA1112" i="1"/>
  <c r="BF1112" i="1" s="1"/>
  <c r="AY1112" i="1"/>
  <c r="BD1112" i="1" s="1"/>
  <c r="AZ1112" i="1"/>
  <c r="BE1112" i="1" s="1"/>
  <c r="BC1176" i="1"/>
  <c r="BH1176" i="1" s="1"/>
  <c r="BB1176" i="1"/>
  <c r="BG1176" i="1" s="1"/>
  <c r="BA1176" i="1"/>
  <c r="BF1176" i="1" s="1"/>
  <c r="AY1176" i="1"/>
  <c r="BD1176" i="1" s="1"/>
  <c r="AZ1176" i="1"/>
  <c r="BE1176" i="1" s="1"/>
  <c r="BC1240" i="1"/>
  <c r="BH1240" i="1" s="1"/>
  <c r="BB1240" i="1"/>
  <c r="BG1240" i="1" s="1"/>
  <c r="BA1240" i="1"/>
  <c r="BF1240" i="1" s="1"/>
  <c r="AY1240" i="1"/>
  <c r="BD1240" i="1" s="1"/>
  <c r="AZ1240" i="1"/>
  <c r="BE1240" i="1" s="1"/>
  <c r="BC1304" i="1"/>
  <c r="BH1304" i="1" s="1"/>
  <c r="BB1304" i="1"/>
  <c r="BG1304" i="1" s="1"/>
  <c r="BA1304" i="1"/>
  <c r="BF1304" i="1" s="1"/>
  <c r="AY1304" i="1"/>
  <c r="BD1304" i="1" s="1"/>
  <c r="AZ1304" i="1"/>
  <c r="BE1304" i="1" s="1"/>
  <c r="BC1368" i="1"/>
  <c r="BH1368" i="1" s="1"/>
  <c r="BB1368" i="1"/>
  <c r="BG1368" i="1" s="1"/>
  <c r="BA1368" i="1"/>
  <c r="BF1368" i="1" s="1"/>
  <c r="AY1368" i="1"/>
  <c r="BD1368" i="1" s="1"/>
  <c r="AZ1368" i="1"/>
  <c r="BE1368" i="1" s="1"/>
  <c r="BC1432" i="1"/>
  <c r="BH1432" i="1" s="1"/>
  <c r="BB1432" i="1"/>
  <c r="BG1432" i="1" s="1"/>
  <c r="BA1432" i="1"/>
  <c r="BF1432" i="1" s="1"/>
  <c r="AY1432" i="1"/>
  <c r="BD1432" i="1" s="1"/>
  <c r="AZ1432" i="1"/>
  <c r="BE1432" i="1" s="1"/>
  <c r="BC1496" i="1"/>
  <c r="BH1496" i="1" s="1"/>
  <c r="BB1496" i="1"/>
  <c r="BG1496" i="1" s="1"/>
  <c r="BA1496" i="1"/>
  <c r="BF1496" i="1" s="1"/>
  <c r="AY1496" i="1"/>
  <c r="BD1496" i="1" s="1"/>
  <c r="AZ1496" i="1"/>
  <c r="BE1496" i="1" s="1"/>
  <c r="BC1560" i="1"/>
  <c r="BH1560" i="1" s="1"/>
  <c r="BB1560" i="1"/>
  <c r="BG1560" i="1" s="1"/>
  <c r="BA1560" i="1"/>
  <c r="BF1560" i="1" s="1"/>
  <c r="AY1560" i="1"/>
  <c r="BD1560" i="1" s="1"/>
  <c r="AZ1560" i="1"/>
  <c r="BE1560" i="1" s="1"/>
  <c r="BC1624" i="1"/>
  <c r="BH1624" i="1" s="1"/>
  <c r="BB1624" i="1"/>
  <c r="BG1624" i="1" s="1"/>
  <c r="BA1624" i="1"/>
  <c r="BF1624" i="1" s="1"/>
  <c r="AY1624" i="1"/>
  <c r="BD1624" i="1" s="1"/>
  <c r="AZ1624" i="1"/>
  <c r="BE1624" i="1" s="1"/>
  <c r="BC1688" i="1"/>
  <c r="BH1688" i="1" s="1"/>
  <c r="BB1688" i="1"/>
  <c r="BG1688" i="1" s="1"/>
  <c r="BA1688" i="1"/>
  <c r="BF1688" i="1" s="1"/>
  <c r="AY1688" i="1"/>
  <c r="BD1688" i="1" s="1"/>
  <c r="AZ1688" i="1"/>
  <c r="BE1688" i="1" s="1"/>
  <c r="BC1752" i="1"/>
  <c r="BH1752" i="1" s="1"/>
  <c r="BB1752" i="1"/>
  <c r="BG1752" i="1" s="1"/>
  <c r="BA1752" i="1"/>
  <c r="BF1752" i="1" s="1"/>
  <c r="AY1752" i="1"/>
  <c r="BD1752" i="1" s="1"/>
  <c r="AZ1752" i="1"/>
  <c r="BE1752" i="1" s="1"/>
  <c r="BC1816" i="1"/>
  <c r="BH1816" i="1" s="1"/>
  <c r="BB1816" i="1"/>
  <c r="BG1816" i="1" s="1"/>
  <c r="BA1816" i="1"/>
  <c r="BF1816" i="1" s="1"/>
  <c r="AY1816" i="1"/>
  <c r="BD1816" i="1" s="1"/>
  <c r="AZ1816" i="1"/>
  <c r="BE1816" i="1" s="1"/>
  <c r="BC1880" i="1"/>
  <c r="BH1880" i="1" s="1"/>
  <c r="BB1880" i="1"/>
  <c r="BG1880" i="1" s="1"/>
  <c r="BA1880" i="1"/>
  <c r="BF1880" i="1" s="1"/>
  <c r="AY1880" i="1"/>
  <c r="BD1880" i="1" s="1"/>
  <c r="AZ1880" i="1"/>
  <c r="BE1880" i="1" s="1"/>
  <c r="BB1944" i="1"/>
  <c r="BG1944" i="1" s="1"/>
  <c r="BC1944" i="1"/>
  <c r="BH1944" i="1" s="1"/>
  <c r="BA1944" i="1"/>
  <c r="BF1944" i="1" s="1"/>
  <c r="AY1944" i="1"/>
  <c r="BD1944" i="1" s="1"/>
  <c r="AZ1944" i="1"/>
  <c r="BE1944" i="1" s="1"/>
  <c r="BB2008" i="1"/>
  <c r="BG2008" i="1" s="1"/>
  <c r="BC2008" i="1"/>
  <c r="BH2008" i="1" s="1"/>
  <c r="BA2008" i="1"/>
  <c r="BF2008" i="1" s="1"/>
  <c r="AY2008" i="1"/>
  <c r="BD2008" i="1" s="1"/>
  <c r="AZ2008" i="1"/>
  <c r="BE2008" i="1" s="1"/>
  <c r="BB2072" i="1"/>
  <c r="BG2072" i="1" s="1"/>
  <c r="BC2072" i="1"/>
  <c r="BH2072" i="1" s="1"/>
  <c r="BA2072" i="1"/>
  <c r="BF2072" i="1" s="1"/>
  <c r="AY2072" i="1"/>
  <c r="BD2072" i="1" s="1"/>
  <c r="AZ2072" i="1"/>
  <c r="BE2072" i="1" s="1"/>
  <c r="BB2136" i="1"/>
  <c r="BG2136" i="1" s="1"/>
  <c r="BC2136" i="1"/>
  <c r="BH2136" i="1" s="1"/>
  <c r="BA2136" i="1"/>
  <c r="BF2136" i="1" s="1"/>
  <c r="AY2136" i="1"/>
  <c r="BD2136" i="1" s="1"/>
  <c r="AZ2136" i="1"/>
  <c r="BE2136" i="1" s="1"/>
  <c r="BA2200" i="1"/>
  <c r="BF2200" i="1" s="1"/>
  <c r="BB2200" i="1"/>
  <c r="BG2200" i="1" s="1"/>
  <c r="BC2200" i="1"/>
  <c r="BH2200" i="1" s="1"/>
  <c r="AY2200" i="1"/>
  <c r="BD2200" i="1" s="1"/>
  <c r="AZ2200" i="1"/>
  <c r="BE2200" i="1" s="1"/>
  <c r="BA2264" i="1"/>
  <c r="BF2264" i="1" s="1"/>
  <c r="BB2264" i="1"/>
  <c r="BG2264" i="1" s="1"/>
  <c r="BC2264" i="1"/>
  <c r="BH2264" i="1" s="1"/>
  <c r="AY2264" i="1"/>
  <c r="BD2264" i="1" s="1"/>
  <c r="AZ2264" i="1"/>
  <c r="BE2264" i="1" s="1"/>
  <c r="BA2328" i="1"/>
  <c r="BF2328" i="1" s="1"/>
  <c r="BB2328" i="1"/>
  <c r="BG2328" i="1" s="1"/>
  <c r="BC2328" i="1"/>
  <c r="BH2328" i="1" s="1"/>
  <c r="AY2328" i="1"/>
  <c r="BD2328" i="1" s="1"/>
  <c r="AZ2328" i="1"/>
  <c r="BE2328" i="1" s="1"/>
  <c r="BA2392" i="1"/>
  <c r="BF2392" i="1" s="1"/>
  <c r="BB2392" i="1"/>
  <c r="BG2392" i="1" s="1"/>
  <c r="BC2392" i="1"/>
  <c r="BH2392" i="1" s="1"/>
  <c r="AY2392" i="1"/>
  <c r="BD2392" i="1" s="1"/>
  <c r="AZ2392" i="1"/>
  <c r="BE2392" i="1" s="1"/>
  <c r="BA2456" i="1"/>
  <c r="BF2456" i="1" s="1"/>
  <c r="BB2456" i="1"/>
  <c r="BG2456" i="1" s="1"/>
  <c r="BC2456" i="1"/>
  <c r="BH2456" i="1" s="1"/>
  <c r="AY2456" i="1"/>
  <c r="BD2456" i="1" s="1"/>
  <c r="AZ2456" i="1"/>
  <c r="BE2456" i="1" s="1"/>
  <c r="BA2520" i="1"/>
  <c r="BF2520" i="1" s="1"/>
  <c r="BB2520" i="1"/>
  <c r="BG2520" i="1" s="1"/>
  <c r="BC2520" i="1"/>
  <c r="BH2520" i="1" s="1"/>
  <c r="AY2520" i="1"/>
  <c r="BD2520" i="1" s="1"/>
  <c r="AZ2520" i="1"/>
  <c r="BE2520" i="1" s="1"/>
  <c r="BA2584" i="1"/>
  <c r="BF2584" i="1" s="1"/>
  <c r="BB2584" i="1"/>
  <c r="BG2584" i="1" s="1"/>
  <c r="BC2584" i="1"/>
  <c r="BH2584" i="1" s="1"/>
  <c r="AY2584" i="1"/>
  <c r="BD2584" i="1" s="1"/>
  <c r="AZ2584" i="1"/>
  <c r="BE2584" i="1" s="1"/>
  <c r="BA2648" i="1"/>
  <c r="BF2648" i="1" s="1"/>
  <c r="BB2648" i="1"/>
  <c r="BG2648" i="1" s="1"/>
  <c r="BC2648" i="1"/>
  <c r="BH2648" i="1" s="1"/>
  <c r="AY2648" i="1"/>
  <c r="BD2648" i="1" s="1"/>
  <c r="AZ2648" i="1"/>
  <c r="BE2648" i="1" s="1"/>
  <c r="BA2712" i="1"/>
  <c r="BF2712" i="1" s="1"/>
  <c r="BB2712" i="1"/>
  <c r="BG2712" i="1" s="1"/>
  <c r="BC2712" i="1"/>
  <c r="BH2712" i="1" s="1"/>
  <c r="AY2712" i="1"/>
  <c r="BD2712" i="1" s="1"/>
  <c r="AZ2712" i="1"/>
  <c r="BE2712" i="1" s="1"/>
  <c r="BA2776" i="1"/>
  <c r="BF2776" i="1" s="1"/>
  <c r="BB2776" i="1"/>
  <c r="BG2776" i="1" s="1"/>
  <c r="BC2776" i="1"/>
  <c r="BH2776" i="1" s="1"/>
  <c r="AY2776" i="1"/>
  <c r="BD2776" i="1" s="1"/>
  <c r="AZ2776" i="1"/>
  <c r="BE2776" i="1" s="1"/>
  <c r="BA2840" i="1"/>
  <c r="BF2840" i="1" s="1"/>
  <c r="BB2840" i="1"/>
  <c r="BG2840" i="1" s="1"/>
  <c r="BC2840" i="1"/>
  <c r="BH2840" i="1" s="1"/>
  <c r="AY2840" i="1"/>
  <c r="BD2840" i="1" s="1"/>
  <c r="AZ2840" i="1"/>
  <c r="BE2840" i="1" s="1"/>
  <c r="BC1751" i="1"/>
  <c r="BH1751" i="1" s="1"/>
  <c r="BB1751" i="1"/>
  <c r="BG1751" i="1" s="1"/>
  <c r="BA1751" i="1"/>
  <c r="BF1751" i="1" s="1"/>
  <c r="AY1751" i="1"/>
  <c r="BD1751" i="1" s="1"/>
  <c r="AZ1751" i="1"/>
  <c r="BE1751" i="1" s="1"/>
  <c r="BC1815" i="1"/>
  <c r="BH1815" i="1" s="1"/>
  <c r="BB1815" i="1"/>
  <c r="BG1815" i="1" s="1"/>
  <c r="BA1815" i="1"/>
  <c r="BF1815" i="1" s="1"/>
  <c r="AY1815" i="1"/>
  <c r="BD1815" i="1" s="1"/>
  <c r="AZ1815" i="1"/>
  <c r="BE1815" i="1" s="1"/>
  <c r="BC1879" i="1"/>
  <c r="BH1879" i="1" s="1"/>
  <c r="BB1879" i="1"/>
  <c r="BG1879" i="1" s="1"/>
  <c r="BA1879" i="1"/>
  <c r="BF1879" i="1" s="1"/>
  <c r="AY1879" i="1"/>
  <c r="BD1879" i="1" s="1"/>
  <c r="AZ1879" i="1"/>
  <c r="BE1879" i="1" s="1"/>
  <c r="BB1943" i="1"/>
  <c r="BG1943" i="1" s="1"/>
  <c r="BC1943" i="1"/>
  <c r="BH1943" i="1" s="1"/>
  <c r="BA1943" i="1"/>
  <c r="BF1943" i="1" s="1"/>
  <c r="AY1943" i="1"/>
  <c r="BD1943" i="1" s="1"/>
  <c r="AZ1943" i="1"/>
  <c r="BE1943" i="1" s="1"/>
  <c r="BB2007" i="1"/>
  <c r="BG2007" i="1" s="1"/>
  <c r="BC2007" i="1"/>
  <c r="BH2007" i="1" s="1"/>
  <c r="BA2007" i="1"/>
  <c r="BF2007" i="1" s="1"/>
  <c r="AY2007" i="1"/>
  <c r="BD2007" i="1" s="1"/>
  <c r="AZ2007" i="1"/>
  <c r="BE2007" i="1" s="1"/>
  <c r="BB2071" i="1"/>
  <c r="BG2071" i="1" s="1"/>
  <c r="BC2071" i="1"/>
  <c r="BH2071" i="1" s="1"/>
  <c r="BA2071" i="1"/>
  <c r="BF2071" i="1" s="1"/>
  <c r="AY2071" i="1"/>
  <c r="BD2071" i="1" s="1"/>
  <c r="AZ2071" i="1"/>
  <c r="BE2071" i="1" s="1"/>
  <c r="BB2135" i="1"/>
  <c r="BG2135" i="1" s="1"/>
  <c r="BC2135" i="1"/>
  <c r="BH2135" i="1" s="1"/>
  <c r="BA2135" i="1"/>
  <c r="BF2135" i="1" s="1"/>
  <c r="AY2135" i="1"/>
  <c r="BD2135" i="1" s="1"/>
  <c r="AZ2135" i="1"/>
  <c r="BE2135" i="1" s="1"/>
  <c r="BB2199" i="1"/>
  <c r="BG2199" i="1" s="1"/>
  <c r="BC2199" i="1"/>
  <c r="BH2199" i="1" s="1"/>
  <c r="BA2199" i="1"/>
  <c r="BF2199" i="1" s="1"/>
  <c r="AY2199" i="1"/>
  <c r="BD2199" i="1" s="1"/>
  <c r="AZ2199" i="1"/>
  <c r="BE2199" i="1" s="1"/>
  <c r="BB2263" i="1"/>
  <c r="BG2263" i="1" s="1"/>
  <c r="BC2263" i="1"/>
  <c r="BH2263" i="1" s="1"/>
  <c r="BA2263" i="1"/>
  <c r="BF2263" i="1" s="1"/>
  <c r="AY2263" i="1"/>
  <c r="BD2263" i="1" s="1"/>
  <c r="AZ2263" i="1"/>
  <c r="BE2263" i="1" s="1"/>
  <c r="BB2327" i="1"/>
  <c r="BG2327" i="1" s="1"/>
  <c r="BC2327" i="1"/>
  <c r="BH2327" i="1" s="1"/>
  <c r="BA2327" i="1"/>
  <c r="BF2327" i="1" s="1"/>
  <c r="AY2327" i="1"/>
  <c r="BD2327" i="1" s="1"/>
  <c r="AZ2327" i="1"/>
  <c r="BE2327" i="1" s="1"/>
  <c r="BB2391" i="1"/>
  <c r="BG2391" i="1" s="1"/>
  <c r="BC2391" i="1"/>
  <c r="BH2391" i="1" s="1"/>
  <c r="BA2391" i="1"/>
  <c r="BF2391" i="1" s="1"/>
  <c r="AY2391" i="1"/>
  <c r="BD2391" i="1" s="1"/>
  <c r="AZ2391" i="1"/>
  <c r="BE2391" i="1" s="1"/>
  <c r="BB2455" i="1"/>
  <c r="BG2455" i="1" s="1"/>
  <c r="BC2455" i="1"/>
  <c r="BH2455" i="1" s="1"/>
  <c r="BA2455" i="1"/>
  <c r="BF2455" i="1" s="1"/>
  <c r="AY2455" i="1"/>
  <c r="BD2455" i="1" s="1"/>
  <c r="AZ2455" i="1"/>
  <c r="BE2455" i="1" s="1"/>
  <c r="BB2519" i="1"/>
  <c r="BG2519" i="1" s="1"/>
  <c r="BC2519" i="1"/>
  <c r="BH2519" i="1" s="1"/>
  <c r="BA2519" i="1"/>
  <c r="BF2519" i="1" s="1"/>
  <c r="AY2519" i="1"/>
  <c r="BD2519" i="1" s="1"/>
  <c r="AZ2519" i="1"/>
  <c r="BE2519" i="1" s="1"/>
  <c r="BB2583" i="1"/>
  <c r="BG2583" i="1" s="1"/>
  <c r="BC2583" i="1"/>
  <c r="BH2583" i="1" s="1"/>
  <c r="BA2583" i="1"/>
  <c r="BF2583" i="1" s="1"/>
  <c r="AY2583" i="1"/>
  <c r="BD2583" i="1" s="1"/>
  <c r="AZ2583" i="1"/>
  <c r="BE2583" i="1" s="1"/>
  <c r="BB2647" i="1"/>
  <c r="BG2647" i="1" s="1"/>
  <c r="BC2647" i="1"/>
  <c r="BH2647" i="1" s="1"/>
  <c r="BA2647" i="1"/>
  <c r="BF2647" i="1" s="1"/>
  <c r="AY2647" i="1"/>
  <c r="BD2647" i="1" s="1"/>
  <c r="AZ2647" i="1"/>
  <c r="BE2647" i="1" s="1"/>
  <c r="BB2711" i="1"/>
  <c r="BG2711" i="1" s="1"/>
  <c r="BC2711" i="1"/>
  <c r="BH2711" i="1" s="1"/>
  <c r="BA2711" i="1"/>
  <c r="BF2711" i="1" s="1"/>
  <c r="AY2711" i="1"/>
  <c r="BD2711" i="1" s="1"/>
  <c r="AZ2711" i="1"/>
  <c r="BE2711" i="1" s="1"/>
  <c r="BB2775" i="1"/>
  <c r="BG2775" i="1" s="1"/>
  <c r="BC2775" i="1"/>
  <c r="BH2775" i="1" s="1"/>
  <c r="BA2775" i="1"/>
  <c r="BF2775" i="1" s="1"/>
  <c r="AY2775" i="1"/>
  <c r="BD2775" i="1" s="1"/>
  <c r="AZ2775" i="1"/>
  <c r="BE2775" i="1" s="1"/>
  <c r="BB2839" i="1"/>
  <c r="BG2839" i="1" s="1"/>
  <c r="BC2839" i="1"/>
  <c r="BH2839" i="1" s="1"/>
  <c r="BA2839" i="1"/>
  <c r="BF2839" i="1" s="1"/>
  <c r="AY2839" i="1"/>
  <c r="BD2839" i="1" s="1"/>
  <c r="AZ2839" i="1"/>
  <c r="BE2839" i="1" s="1"/>
  <c r="BC176" i="1"/>
  <c r="BH176" i="1" s="1"/>
  <c r="BA176" i="1"/>
  <c r="BF176" i="1" s="1"/>
  <c r="BB176" i="1"/>
  <c r="BG176" i="1" s="1"/>
  <c r="AZ176" i="1"/>
  <c r="BE176" i="1" s="1"/>
  <c r="AY176" i="1"/>
  <c r="BD176" i="1" s="1"/>
  <c r="BI176" i="1" s="1"/>
  <c r="BC240" i="1"/>
  <c r="BH240" i="1" s="1"/>
  <c r="BA240" i="1"/>
  <c r="BF240" i="1" s="1"/>
  <c r="BB240" i="1"/>
  <c r="BG240" i="1" s="1"/>
  <c r="AZ240" i="1"/>
  <c r="BE240" i="1" s="1"/>
  <c r="AY240" i="1"/>
  <c r="BD240" i="1" s="1"/>
  <c r="BC304" i="1"/>
  <c r="BH304" i="1" s="1"/>
  <c r="BA304" i="1"/>
  <c r="BF304" i="1" s="1"/>
  <c r="BB304" i="1"/>
  <c r="BG304" i="1" s="1"/>
  <c r="AZ304" i="1"/>
  <c r="BE304" i="1" s="1"/>
  <c r="AY304" i="1"/>
  <c r="BD304" i="1" s="1"/>
  <c r="BC368" i="1"/>
  <c r="BH368" i="1" s="1"/>
  <c r="BA368" i="1"/>
  <c r="BF368" i="1" s="1"/>
  <c r="BB368" i="1"/>
  <c r="BG368" i="1" s="1"/>
  <c r="AZ368" i="1"/>
  <c r="BE368" i="1" s="1"/>
  <c r="AY368" i="1"/>
  <c r="BD368" i="1" s="1"/>
  <c r="BC432" i="1"/>
  <c r="BH432" i="1" s="1"/>
  <c r="BA432" i="1"/>
  <c r="BF432" i="1" s="1"/>
  <c r="BB432" i="1"/>
  <c r="BG432" i="1" s="1"/>
  <c r="AZ432" i="1"/>
  <c r="BE432" i="1" s="1"/>
  <c r="AY432" i="1"/>
  <c r="BD432" i="1" s="1"/>
  <c r="BC496" i="1"/>
  <c r="BH496" i="1" s="1"/>
  <c r="BA496" i="1"/>
  <c r="BF496" i="1" s="1"/>
  <c r="BB496" i="1"/>
  <c r="BG496" i="1" s="1"/>
  <c r="AZ496" i="1"/>
  <c r="BE496" i="1" s="1"/>
  <c r="AY496" i="1"/>
  <c r="BD496" i="1" s="1"/>
  <c r="BC560" i="1"/>
  <c r="BH560" i="1" s="1"/>
  <c r="BA560" i="1"/>
  <c r="BF560" i="1" s="1"/>
  <c r="BB560" i="1"/>
  <c r="BG560" i="1" s="1"/>
  <c r="AZ560" i="1"/>
  <c r="BE560" i="1" s="1"/>
  <c r="AY560" i="1"/>
  <c r="BD560" i="1" s="1"/>
  <c r="BC624" i="1"/>
  <c r="BH624" i="1" s="1"/>
  <c r="BA624" i="1"/>
  <c r="BF624" i="1" s="1"/>
  <c r="BB624" i="1"/>
  <c r="BG624" i="1" s="1"/>
  <c r="AZ624" i="1"/>
  <c r="BE624" i="1" s="1"/>
  <c r="AY624" i="1"/>
  <c r="BD624" i="1" s="1"/>
  <c r="BC688" i="1"/>
  <c r="BH688" i="1" s="1"/>
  <c r="BA688" i="1"/>
  <c r="BF688" i="1" s="1"/>
  <c r="BB688" i="1"/>
  <c r="BG688" i="1" s="1"/>
  <c r="AZ688" i="1"/>
  <c r="BE688" i="1" s="1"/>
  <c r="AY688" i="1"/>
  <c r="BD688" i="1" s="1"/>
  <c r="BC752" i="1"/>
  <c r="BH752" i="1" s="1"/>
  <c r="BA752" i="1"/>
  <c r="BF752" i="1" s="1"/>
  <c r="BB752" i="1"/>
  <c r="BG752" i="1" s="1"/>
  <c r="AZ752" i="1"/>
  <c r="BE752" i="1" s="1"/>
  <c r="AY752" i="1"/>
  <c r="BD752" i="1" s="1"/>
  <c r="BC816" i="1"/>
  <c r="BH816" i="1" s="1"/>
  <c r="BA816" i="1"/>
  <c r="BF816" i="1" s="1"/>
  <c r="BB816" i="1"/>
  <c r="BG816" i="1" s="1"/>
  <c r="AZ816" i="1"/>
  <c r="BE816" i="1" s="1"/>
  <c r="AY816" i="1"/>
  <c r="BD816" i="1" s="1"/>
  <c r="BC880" i="1"/>
  <c r="BH880" i="1" s="1"/>
  <c r="BA880" i="1"/>
  <c r="BF880" i="1" s="1"/>
  <c r="BB880" i="1"/>
  <c r="BG880" i="1" s="1"/>
  <c r="AZ880" i="1"/>
  <c r="BE880" i="1" s="1"/>
  <c r="AY880" i="1"/>
  <c r="BD880" i="1" s="1"/>
  <c r="BC944" i="1"/>
  <c r="BH944" i="1" s="1"/>
  <c r="BA944" i="1"/>
  <c r="BF944" i="1" s="1"/>
  <c r="BB944" i="1"/>
  <c r="BG944" i="1" s="1"/>
  <c r="AZ944" i="1"/>
  <c r="BE944" i="1" s="1"/>
  <c r="AY944" i="1"/>
  <c r="BD944" i="1" s="1"/>
  <c r="BC1008" i="1"/>
  <c r="BH1008" i="1" s="1"/>
  <c r="BA1008" i="1"/>
  <c r="BF1008" i="1" s="1"/>
  <c r="BB1008" i="1"/>
  <c r="BG1008" i="1" s="1"/>
  <c r="AZ1008" i="1"/>
  <c r="BE1008" i="1" s="1"/>
  <c r="AY1008" i="1"/>
  <c r="BD1008" i="1" s="1"/>
  <c r="BC1072" i="1"/>
  <c r="BH1072" i="1" s="1"/>
  <c r="BA1072" i="1"/>
  <c r="BF1072" i="1" s="1"/>
  <c r="BB1072" i="1"/>
  <c r="BG1072" i="1" s="1"/>
  <c r="AZ1072" i="1"/>
  <c r="BE1072" i="1" s="1"/>
  <c r="AY1072" i="1"/>
  <c r="BD1072" i="1" s="1"/>
  <c r="BC1136" i="1"/>
  <c r="BH1136" i="1" s="1"/>
  <c r="BA1136" i="1"/>
  <c r="BF1136" i="1" s="1"/>
  <c r="BB1136" i="1"/>
  <c r="BG1136" i="1" s="1"/>
  <c r="AZ1136" i="1"/>
  <c r="BE1136" i="1" s="1"/>
  <c r="AY1136" i="1"/>
  <c r="BD1136" i="1" s="1"/>
  <c r="BC1200" i="1"/>
  <c r="BH1200" i="1" s="1"/>
  <c r="BA1200" i="1"/>
  <c r="BF1200" i="1" s="1"/>
  <c r="BB1200" i="1"/>
  <c r="BG1200" i="1" s="1"/>
  <c r="AZ1200" i="1"/>
  <c r="BE1200" i="1" s="1"/>
  <c r="AY1200" i="1"/>
  <c r="BD1200" i="1" s="1"/>
  <c r="BI1200" i="1" s="1"/>
  <c r="BC1264" i="1"/>
  <c r="BH1264" i="1" s="1"/>
  <c r="BA1264" i="1"/>
  <c r="BF1264" i="1" s="1"/>
  <c r="BB1264" i="1"/>
  <c r="BG1264" i="1" s="1"/>
  <c r="AZ1264" i="1"/>
  <c r="BE1264" i="1" s="1"/>
  <c r="AY1264" i="1"/>
  <c r="BD1264" i="1" s="1"/>
  <c r="BC1328" i="1"/>
  <c r="BH1328" i="1" s="1"/>
  <c r="BA1328" i="1"/>
  <c r="BF1328" i="1" s="1"/>
  <c r="BB1328" i="1"/>
  <c r="BG1328" i="1" s="1"/>
  <c r="AZ1328" i="1"/>
  <c r="BE1328" i="1" s="1"/>
  <c r="AY1328" i="1"/>
  <c r="BD1328" i="1" s="1"/>
  <c r="BC1392" i="1"/>
  <c r="BH1392" i="1" s="1"/>
  <c r="BA1392" i="1"/>
  <c r="BF1392" i="1" s="1"/>
  <c r="BB1392" i="1"/>
  <c r="BG1392" i="1" s="1"/>
  <c r="AZ1392" i="1"/>
  <c r="BE1392" i="1" s="1"/>
  <c r="AY1392" i="1"/>
  <c r="BD1392" i="1" s="1"/>
  <c r="BC1456" i="1"/>
  <c r="BH1456" i="1" s="1"/>
  <c r="BA1456" i="1"/>
  <c r="BF1456" i="1" s="1"/>
  <c r="BB1456" i="1"/>
  <c r="BG1456" i="1" s="1"/>
  <c r="AZ1456" i="1"/>
  <c r="BE1456" i="1" s="1"/>
  <c r="AY1456" i="1"/>
  <c r="BD1456" i="1" s="1"/>
  <c r="BC1520" i="1"/>
  <c r="BH1520" i="1" s="1"/>
  <c r="BA1520" i="1"/>
  <c r="BF1520" i="1" s="1"/>
  <c r="BB1520" i="1"/>
  <c r="BG1520" i="1" s="1"/>
  <c r="AZ1520" i="1"/>
  <c r="BE1520" i="1" s="1"/>
  <c r="AY1520" i="1"/>
  <c r="BD1520" i="1" s="1"/>
  <c r="BC1584" i="1"/>
  <c r="BH1584" i="1" s="1"/>
  <c r="BA1584" i="1"/>
  <c r="BF1584" i="1" s="1"/>
  <c r="BB1584" i="1"/>
  <c r="BG1584" i="1" s="1"/>
  <c r="AZ1584" i="1"/>
  <c r="BE1584" i="1" s="1"/>
  <c r="AY1584" i="1"/>
  <c r="BD1584" i="1" s="1"/>
  <c r="BC1648" i="1"/>
  <c r="BH1648" i="1" s="1"/>
  <c r="BA1648" i="1"/>
  <c r="BF1648" i="1" s="1"/>
  <c r="BB1648" i="1"/>
  <c r="BG1648" i="1" s="1"/>
  <c r="AZ1648" i="1"/>
  <c r="BE1648" i="1" s="1"/>
  <c r="AY1648" i="1"/>
  <c r="BD1648" i="1" s="1"/>
  <c r="BC1712" i="1"/>
  <c r="BH1712" i="1" s="1"/>
  <c r="BA1712" i="1"/>
  <c r="BF1712" i="1" s="1"/>
  <c r="BB1712" i="1"/>
  <c r="BG1712" i="1" s="1"/>
  <c r="AZ1712" i="1"/>
  <c r="BE1712" i="1" s="1"/>
  <c r="AY1712" i="1"/>
  <c r="BD1712" i="1" s="1"/>
  <c r="BC1776" i="1"/>
  <c r="BH1776" i="1" s="1"/>
  <c r="BA1776" i="1"/>
  <c r="BF1776" i="1" s="1"/>
  <c r="BB1776" i="1"/>
  <c r="BG1776" i="1" s="1"/>
  <c r="AZ1776" i="1"/>
  <c r="BE1776" i="1" s="1"/>
  <c r="AY1776" i="1"/>
  <c r="BD1776" i="1" s="1"/>
  <c r="BC1840" i="1"/>
  <c r="BH1840" i="1" s="1"/>
  <c r="BA1840" i="1"/>
  <c r="BF1840" i="1" s="1"/>
  <c r="BB1840" i="1"/>
  <c r="BG1840" i="1" s="1"/>
  <c r="AZ1840" i="1"/>
  <c r="BE1840" i="1" s="1"/>
  <c r="AY1840" i="1"/>
  <c r="BD1840" i="1" s="1"/>
  <c r="BC1904" i="1"/>
  <c r="BH1904" i="1" s="1"/>
  <c r="BA1904" i="1"/>
  <c r="BF1904" i="1" s="1"/>
  <c r="BB1904" i="1"/>
  <c r="BG1904" i="1" s="1"/>
  <c r="AZ1904" i="1"/>
  <c r="BE1904" i="1" s="1"/>
  <c r="AY1904" i="1"/>
  <c r="BD1904" i="1" s="1"/>
  <c r="BC1968" i="1"/>
  <c r="BH1968" i="1" s="1"/>
  <c r="BA1968" i="1"/>
  <c r="BF1968" i="1" s="1"/>
  <c r="BB1968" i="1"/>
  <c r="BG1968" i="1" s="1"/>
  <c r="AZ1968" i="1"/>
  <c r="BE1968" i="1" s="1"/>
  <c r="AY1968" i="1"/>
  <c r="BD1968" i="1" s="1"/>
  <c r="BC2032" i="1"/>
  <c r="BH2032" i="1" s="1"/>
  <c r="BA2032" i="1"/>
  <c r="BF2032" i="1" s="1"/>
  <c r="BB2032" i="1"/>
  <c r="BG2032" i="1" s="1"/>
  <c r="AZ2032" i="1"/>
  <c r="BE2032" i="1" s="1"/>
  <c r="AY2032" i="1"/>
  <c r="BD2032" i="1" s="1"/>
  <c r="BC2096" i="1"/>
  <c r="BH2096" i="1" s="1"/>
  <c r="BA2096" i="1"/>
  <c r="BF2096" i="1" s="1"/>
  <c r="BB2096" i="1"/>
  <c r="BG2096" i="1" s="1"/>
  <c r="AZ2096" i="1"/>
  <c r="BE2096" i="1" s="1"/>
  <c r="AY2096" i="1"/>
  <c r="BD2096" i="1" s="1"/>
  <c r="BC2160" i="1"/>
  <c r="BH2160" i="1" s="1"/>
  <c r="BA2160" i="1"/>
  <c r="BF2160" i="1" s="1"/>
  <c r="BB2160" i="1"/>
  <c r="BG2160" i="1" s="1"/>
  <c r="AZ2160" i="1"/>
  <c r="BE2160" i="1" s="1"/>
  <c r="AY2160" i="1"/>
  <c r="BD2160" i="1" s="1"/>
  <c r="BC2224" i="1"/>
  <c r="BH2224" i="1" s="1"/>
  <c r="BB2224" i="1"/>
  <c r="BG2224" i="1" s="1"/>
  <c r="BA2224" i="1"/>
  <c r="BF2224" i="1" s="1"/>
  <c r="AZ2224" i="1"/>
  <c r="BE2224" i="1" s="1"/>
  <c r="AY2224" i="1"/>
  <c r="BD2224" i="1" s="1"/>
  <c r="BI2224" i="1" s="1"/>
  <c r="BC2288" i="1"/>
  <c r="BH2288" i="1" s="1"/>
  <c r="BB2288" i="1"/>
  <c r="BG2288" i="1" s="1"/>
  <c r="BA2288" i="1"/>
  <c r="BF2288" i="1" s="1"/>
  <c r="AZ2288" i="1"/>
  <c r="BE2288" i="1" s="1"/>
  <c r="AY2288" i="1"/>
  <c r="BD2288" i="1" s="1"/>
  <c r="BC2352" i="1"/>
  <c r="BH2352" i="1" s="1"/>
  <c r="BB2352" i="1"/>
  <c r="BG2352" i="1" s="1"/>
  <c r="BA2352" i="1"/>
  <c r="BF2352" i="1" s="1"/>
  <c r="AZ2352" i="1"/>
  <c r="BE2352" i="1" s="1"/>
  <c r="AY2352" i="1"/>
  <c r="BD2352" i="1" s="1"/>
  <c r="BC2416" i="1"/>
  <c r="BH2416" i="1" s="1"/>
  <c r="BB2416" i="1"/>
  <c r="BG2416" i="1" s="1"/>
  <c r="BA2416" i="1"/>
  <c r="BF2416" i="1" s="1"/>
  <c r="AZ2416" i="1"/>
  <c r="BE2416" i="1" s="1"/>
  <c r="AY2416" i="1"/>
  <c r="BD2416" i="1" s="1"/>
  <c r="BC2480" i="1"/>
  <c r="BH2480" i="1" s="1"/>
  <c r="BB2480" i="1"/>
  <c r="BG2480" i="1" s="1"/>
  <c r="BA2480" i="1"/>
  <c r="BF2480" i="1" s="1"/>
  <c r="AZ2480" i="1"/>
  <c r="BE2480" i="1" s="1"/>
  <c r="AY2480" i="1"/>
  <c r="BD2480" i="1" s="1"/>
  <c r="BC2544" i="1"/>
  <c r="BH2544" i="1" s="1"/>
  <c r="BB2544" i="1"/>
  <c r="BG2544" i="1" s="1"/>
  <c r="BA2544" i="1"/>
  <c r="BF2544" i="1" s="1"/>
  <c r="AZ2544" i="1"/>
  <c r="BE2544" i="1" s="1"/>
  <c r="AY2544" i="1"/>
  <c r="BD2544" i="1" s="1"/>
  <c r="BC2608" i="1"/>
  <c r="BH2608" i="1" s="1"/>
  <c r="BB2608" i="1"/>
  <c r="BG2608" i="1" s="1"/>
  <c r="BA2608" i="1"/>
  <c r="BF2608" i="1" s="1"/>
  <c r="AZ2608" i="1"/>
  <c r="BE2608" i="1" s="1"/>
  <c r="AY2608" i="1"/>
  <c r="BD2608" i="1" s="1"/>
  <c r="BC2672" i="1"/>
  <c r="BH2672" i="1" s="1"/>
  <c r="BB2672" i="1"/>
  <c r="BG2672" i="1" s="1"/>
  <c r="BA2672" i="1"/>
  <c r="BF2672" i="1" s="1"/>
  <c r="AZ2672" i="1"/>
  <c r="BE2672" i="1" s="1"/>
  <c r="AY2672" i="1"/>
  <c r="BD2672" i="1" s="1"/>
  <c r="BC2736" i="1"/>
  <c r="BH2736" i="1" s="1"/>
  <c r="BB2736" i="1"/>
  <c r="BG2736" i="1" s="1"/>
  <c r="BA2736" i="1"/>
  <c r="BF2736" i="1" s="1"/>
  <c r="AZ2736" i="1"/>
  <c r="BE2736" i="1" s="1"/>
  <c r="AY2736" i="1"/>
  <c r="BD2736" i="1" s="1"/>
  <c r="BI2736" i="1" s="1"/>
  <c r="BC2800" i="1"/>
  <c r="BH2800" i="1" s="1"/>
  <c r="BB2800" i="1"/>
  <c r="BG2800" i="1" s="1"/>
  <c r="BA2800" i="1"/>
  <c r="BF2800" i="1" s="1"/>
  <c r="AZ2800" i="1"/>
  <c r="BE2800" i="1" s="1"/>
  <c r="AY2800" i="1"/>
  <c r="BD2800" i="1" s="1"/>
  <c r="BC2864" i="1"/>
  <c r="BH2864" i="1" s="1"/>
  <c r="BB2864" i="1"/>
  <c r="BG2864" i="1" s="1"/>
  <c r="BA2864" i="1"/>
  <c r="BF2864" i="1" s="1"/>
  <c r="AZ2864" i="1"/>
  <c r="BE2864" i="1" s="1"/>
  <c r="AY2864" i="1"/>
  <c r="BD2864" i="1" s="1"/>
  <c r="BC1775" i="1"/>
  <c r="BH1775" i="1" s="1"/>
  <c r="BA1775" i="1"/>
  <c r="BF1775" i="1" s="1"/>
  <c r="BB1775" i="1"/>
  <c r="BG1775" i="1" s="1"/>
  <c r="AZ1775" i="1"/>
  <c r="BE1775" i="1" s="1"/>
  <c r="AY1775" i="1"/>
  <c r="BD1775" i="1" s="1"/>
  <c r="BC1839" i="1"/>
  <c r="BH1839" i="1" s="1"/>
  <c r="BA1839" i="1"/>
  <c r="BF1839" i="1" s="1"/>
  <c r="BB1839" i="1"/>
  <c r="BG1839" i="1" s="1"/>
  <c r="AZ1839" i="1"/>
  <c r="BE1839" i="1" s="1"/>
  <c r="AY1839" i="1"/>
  <c r="BD1839" i="1" s="1"/>
  <c r="BC1903" i="1"/>
  <c r="BH1903" i="1" s="1"/>
  <c r="BA1903" i="1"/>
  <c r="BF1903" i="1" s="1"/>
  <c r="BB1903" i="1"/>
  <c r="BG1903" i="1" s="1"/>
  <c r="AZ1903" i="1"/>
  <c r="BE1903" i="1" s="1"/>
  <c r="AY1903" i="1"/>
  <c r="BD1903" i="1" s="1"/>
  <c r="BC1967" i="1"/>
  <c r="BH1967" i="1" s="1"/>
  <c r="BA1967" i="1"/>
  <c r="BF1967" i="1" s="1"/>
  <c r="BB1967" i="1"/>
  <c r="BG1967" i="1" s="1"/>
  <c r="AZ1967" i="1"/>
  <c r="BE1967" i="1" s="1"/>
  <c r="AY1967" i="1"/>
  <c r="BD1967" i="1" s="1"/>
  <c r="BC2031" i="1"/>
  <c r="BH2031" i="1" s="1"/>
  <c r="BA2031" i="1"/>
  <c r="BF2031" i="1" s="1"/>
  <c r="BB2031" i="1"/>
  <c r="BG2031" i="1" s="1"/>
  <c r="AZ2031" i="1"/>
  <c r="BE2031" i="1" s="1"/>
  <c r="AY2031" i="1"/>
  <c r="BD2031" i="1" s="1"/>
  <c r="BC2095" i="1"/>
  <c r="BH2095" i="1" s="1"/>
  <c r="BA2095" i="1"/>
  <c r="BF2095" i="1" s="1"/>
  <c r="BB2095" i="1"/>
  <c r="BG2095" i="1" s="1"/>
  <c r="AZ2095" i="1"/>
  <c r="BE2095" i="1" s="1"/>
  <c r="AY2095" i="1"/>
  <c r="BD2095" i="1" s="1"/>
  <c r="BI2095" i="1" s="1"/>
  <c r="BC2159" i="1"/>
  <c r="BH2159" i="1" s="1"/>
  <c r="BA2159" i="1"/>
  <c r="BF2159" i="1" s="1"/>
  <c r="BB2159" i="1"/>
  <c r="BG2159" i="1" s="1"/>
  <c r="AZ2159" i="1"/>
  <c r="BE2159" i="1" s="1"/>
  <c r="AY2159" i="1"/>
  <c r="BD2159" i="1" s="1"/>
  <c r="BC2223" i="1"/>
  <c r="BH2223" i="1" s="1"/>
  <c r="BB2223" i="1"/>
  <c r="BG2223" i="1" s="1"/>
  <c r="BA2223" i="1"/>
  <c r="BF2223" i="1" s="1"/>
  <c r="AZ2223" i="1"/>
  <c r="BE2223" i="1" s="1"/>
  <c r="AY2223" i="1"/>
  <c r="BD2223" i="1" s="1"/>
  <c r="BC2287" i="1"/>
  <c r="BH2287" i="1" s="1"/>
  <c r="BB2287" i="1"/>
  <c r="BG2287" i="1" s="1"/>
  <c r="BA2287" i="1"/>
  <c r="BF2287" i="1" s="1"/>
  <c r="AZ2287" i="1"/>
  <c r="BE2287" i="1" s="1"/>
  <c r="AY2287" i="1"/>
  <c r="BD2287" i="1" s="1"/>
  <c r="BC2351" i="1"/>
  <c r="BH2351" i="1" s="1"/>
  <c r="BB2351" i="1"/>
  <c r="BG2351" i="1" s="1"/>
  <c r="BA2351" i="1"/>
  <c r="BF2351" i="1" s="1"/>
  <c r="AZ2351" i="1"/>
  <c r="BE2351" i="1" s="1"/>
  <c r="AY2351" i="1"/>
  <c r="BD2351" i="1" s="1"/>
  <c r="BC2415" i="1"/>
  <c r="BH2415" i="1" s="1"/>
  <c r="BB2415" i="1"/>
  <c r="BG2415" i="1" s="1"/>
  <c r="AZ2415" i="1"/>
  <c r="BE2415" i="1" s="1"/>
  <c r="BA2415" i="1"/>
  <c r="BF2415" i="1" s="1"/>
  <c r="AY2415" i="1"/>
  <c r="BD2415" i="1" s="1"/>
  <c r="BC2479" i="1"/>
  <c r="BH2479" i="1" s="1"/>
  <c r="BB2479" i="1"/>
  <c r="BG2479" i="1" s="1"/>
  <c r="AZ2479" i="1"/>
  <c r="BE2479" i="1" s="1"/>
  <c r="AY2479" i="1"/>
  <c r="BD2479" i="1" s="1"/>
  <c r="BA2479" i="1"/>
  <c r="BF2479" i="1" s="1"/>
  <c r="BC2543" i="1"/>
  <c r="BH2543" i="1" s="1"/>
  <c r="BB2543" i="1"/>
  <c r="BG2543" i="1" s="1"/>
  <c r="AZ2543" i="1"/>
  <c r="BE2543" i="1" s="1"/>
  <c r="BA2543" i="1"/>
  <c r="BF2543" i="1" s="1"/>
  <c r="AY2543" i="1"/>
  <c r="BD2543" i="1" s="1"/>
  <c r="BC2607" i="1"/>
  <c r="BH2607" i="1" s="1"/>
  <c r="BB2607" i="1"/>
  <c r="BG2607" i="1" s="1"/>
  <c r="AZ2607" i="1"/>
  <c r="BE2607" i="1" s="1"/>
  <c r="AY2607" i="1"/>
  <c r="BD2607" i="1" s="1"/>
  <c r="BA2607" i="1"/>
  <c r="BF2607" i="1" s="1"/>
  <c r="BC2671" i="1"/>
  <c r="BH2671" i="1" s="1"/>
  <c r="BB2671" i="1"/>
  <c r="BG2671" i="1" s="1"/>
  <c r="AZ2671" i="1"/>
  <c r="BE2671" i="1" s="1"/>
  <c r="BA2671" i="1"/>
  <c r="BF2671" i="1" s="1"/>
  <c r="AY2671" i="1"/>
  <c r="BD2671" i="1" s="1"/>
  <c r="BC2735" i="1"/>
  <c r="BH2735" i="1" s="1"/>
  <c r="BB2735" i="1"/>
  <c r="BG2735" i="1" s="1"/>
  <c r="AZ2735" i="1"/>
  <c r="BE2735" i="1" s="1"/>
  <c r="AY2735" i="1"/>
  <c r="BD2735" i="1" s="1"/>
  <c r="BA2735" i="1"/>
  <c r="BF2735" i="1" s="1"/>
  <c r="BC2799" i="1"/>
  <c r="BH2799" i="1" s="1"/>
  <c r="BB2799" i="1"/>
  <c r="BG2799" i="1" s="1"/>
  <c r="AZ2799" i="1"/>
  <c r="BE2799" i="1" s="1"/>
  <c r="BA2799" i="1"/>
  <c r="BF2799" i="1" s="1"/>
  <c r="AY2799" i="1"/>
  <c r="BD2799" i="1" s="1"/>
  <c r="BC2863" i="1"/>
  <c r="BH2863" i="1" s="1"/>
  <c r="BB2863" i="1"/>
  <c r="BG2863" i="1" s="1"/>
  <c r="AZ2863" i="1"/>
  <c r="BE2863" i="1" s="1"/>
  <c r="AY2863" i="1"/>
  <c r="BD2863" i="1" s="1"/>
  <c r="BA2863" i="1"/>
  <c r="BF2863" i="1" s="1"/>
  <c r="BC200" i="1"/>
  <c r="BH200" i="1" s="1"/>
  <c r="BB200" i="1"/>
  <c r="BG200" i="1" s="1"/>
  <c r="BA200" i="1"/>
  <c r="BF200" i="1" s="1"/>
  <c r="AY200" i="1"/>
  <c r="BD200" i="1" s="1"/>
  <c r="AZ200" i="1"/>
  <c r="BE200" i="1" s="1"/>
  <c r="BC264" i="1"/>
  <c r="BH264" i="1" s="1"/>
  <c r="BB264" i="1"/>
  <c r="BG264" i="1" s="1"/>
  <c r="BA264" i="1"/>
  <c r="BF264" i="1" s="1"/>
  <c r="AY264" i="1"/>
  <c r="BD264" i="1" s="1"/>
  <c r="AZ264" i="1"/>
  <c r="BE264" i="1" s="1"/>
  <c r="BC328" i="1"/>
  <c r="BH328" i="1" s="1"/>
  <c r="BB328" i="1"/>
  <c r="BG328" i="1" s="1"/>
  <c r="BA328" i="1"/>
  <c r="BF328" i="1" s="1"/>
  <c r="AY328" i="1"/>
  <c r="BD328" i="1" s="1"/>
  <c r="AZ328" i="1"/>
  <c r="BE328" i="1" s="1"/>
  <c r="BC392" i="1"/>
  <c r="BH392" i="1" s="1"/>
  <c r="BB392" i="1"/>
  <c r="BG392" i="1" s="1"/>
  <c r="BA392" i="1"/>
  <c r="BF392" i="1" s="1"/>
  <c r="AY392" i="1"/>
  <c r="BD392" i="1" s="1"/>
  <c r="AZ392" i="1"/>
  <c r="BE392" i="1" s="1"/>
  <c r="BC456" i="1"/>
  <c r="BH456" i="1" s="1"/>
  <c r="BB456" i="1"/>
  <c r="BG456" i="1" s="1"/>
  <c r="BA456" i="1"/>
  <c r="BF456" i="1" s="1"/>
  <c r="AY456" i="1"/>
  <c r="BD456" i="1" s="1"/>
  <c r="AZ456" i="1"/>
  <c r="BE456" i="1" s="1"/>
  <c r="BC520" i="1"/>
  <c r="BH520" i="1" s="1"/>
  <c r="BB520" i="1"/>
  <c r="BG520" i="1" s="1"/>
  <c r="BA520" i="1"/>
  <c r="BF520" i="1" s="1"/>
  <c r="AY520" i="1"/>
  <c r="BD520" i="1" s="1"/>
  <c r="AZ520" i="1"/>
  <c r="BE520" i="1" s="1"/>
  <c r="BC584" i="1"/>
  <c r="BH584" i="1" s="1"/>
  <c r="BB584" i="1"/>
  <c r="BG584" i="1" s="1"/>
  <c r="BA584" i="1"/>
  <c r="BF584" i="1" s="1"/>
  <c r="AY584" i="1"/>
  <c r="BD584" i="1" s="1"/>
  <c r="AZ584" i="1"/>
  <c r="BE584" i="1" s="1"/>
  <c r="BC648" i="1"/>
  <c r="BH648" i="1" s="1"/>
  <c r="BB648" i="1"/>
  <c r="BG648" i="1" s="1"/>
  <c r="BA648" i="1"/>
  <c r="BF648" i="1" s="1"/>
  <c r="AY648" i="1"/>
  <c r="BD648" i="1" s="1"/>
  <c r="AZ648" i="1"/>
  <c r="BE648" i="1" s="1"/>
  <c r="BC712" i="1"/>
  <c r="BH712" i="1" s="1"/>
  <c r="BB712" i="1"/>
  <c r="BG712" i="1" s="1"/>
  <c r="BA712" i="1"/>
  <c r="BF712" i="1" s="1"/>
  <c r="AY712" i="1"/>
  <c r="BD712" i="1" s="1"/>
  <c r="AZ712" i="1"/>
  <c r="BE712" i="1" s="1"/>
  <c r="BC776" i="1"/>
  <c r="BH776" i="1" s="1"/>
  <c r="BB776" i="1"/>
  <c r="BG776" i="1" s="1"/>
  <c r="BA776" i="1"/>
  <c r="BF776" i="1" s="1"/>
  <c r="AY776" i="1"/>
  <c r="BD776" i="1" s="1"/>
  <c r="AZ776" i="1"/>
  <c r="BE776" i="1" s="1"/>
  <c r="BC840" i="1"/>
  <c r="BH840" i="1" s="1"/>
  <c r="BB840" i="1"/>
  <c r="BG840" i="1" s="1"/>
  <c r="BA840" i="1"/>
  <c r="BF840" i="1" s="1"/>
  <c r="AY840" i="1"/>
  <c r="BD840" i="1" s="1"/>
  <c r="AZ840" i="1"/>
  <c r="BE840" i="1" s="1"/>
  <c r="BC904" i="1"/>
  <c r="BH904" i="1" s="1"/>
  <c r="BB904" i="1"/>
  <c r="BG904" i="1" s="1"/>
  <c r="BA904" i="1"/>
  <c r="BF904" i="1" s="1"/>
  <c r="AY904" i="1"/>
  <c r="BD904" i="1" s="1"/>
  <c r="AZ904" i="1"/>
  <c r="BE904" i="1" s="1"/>
  <c r="BC968" i="1"/>
  <c r="BH968" i="1" s="1"/>
  <c r="BB968" i="1"/>
  <c r="BG968" i="1" s="1"/>
  <c r="BA968" i="1"/>
  <c r="BF968" i="1" s="1"/>
  <c r="AY968" i="1"/>
  <c r="BD968" i="1" s="1"/>
  <c r="AZ968" i="1"/>
  <c r="BE968" i="1" s="1"/>
  <c r="BC1032" i="1"/>
  <c r="BH1032" i="1" s="1"/>
  <c r="BB1032" i="1"/>
  <c r="BG1032" i="1" s="1"/>
  <c r="BA1032" i="1"/>
  <c r="BF1032" i="1" s="1"/>
  <c r="AY1032" i="1"/>
  <c r="BD1032" i="1" s="1"/>
  <c r="AZ1032" i="1"/>
  <c r="BE1032" i="1" s="1"/>
  <c r="BC1096" i="1"/>
  <c r="BH1096" i="1" s="1"/>
  <c r="BB1096" i="1"/>
  <c r="BG1096" i="1" s="1"/>
  <c r="BA1096" i="1"/>
  <c r="BF1096" i="1" s="1"/>
  <c r="AY1096" i="1"/>
  <c r="BD1096" i="1" s="1"/>
  <c r="AZ1096" i="1"/>
  <c r="BE1096" i="1" s="1"/>
  <c r="BC1160" i="1"/>
  <c r="BH1160" i="1" s="1"/>
  <c r="BB1160" i="1"/>
  <c r="BG1160" i="1" s="1"/>
  <c r="BA1160" i="1"/>
  <c r="BF1160" i="1" s="1"/>
  <c r="AY1160" i="1"/>
  <c r="BD1160" i="1" s="1"/>
  <c r="AZ1160" i="1"/>
  <c r="BE1160" i="1" s="1"/>
  <c r="BC1224" i="1"/>
  <c r="BH1224" i="1" s="1"/>
  <c r="BB1224" i="1"/>
  <c r="BG1224" i="1" s="1"/>
  <c r="BA1224" i="1"/>
  <c r="BF1224" i="1" s="1"/>
  <c r="AY1224" i="1"/>
  <c r="BD1224" i="1" s="1"/>
  <c r="AZ1224" i="1"/>
  <c r="BE1224" i="1" s="1"/>
  <c r="BC1288" i="1"/>
  <c r="BH1288" i="1" s="1"/>
  <c r="BB1288" i="1"/>
  <c r="BG1288" i="1" s="1"/>
  <c r="BA1288" i="1"/>
  <c r="BF1288" i="1" s="1"/>
  <c r="AY1288" i="1"/>
  <c r="BD1288" i="1" s="1"/>
  <c r="AZ1288" i="1"/>
  <c r="BE1288" i="1" s="1"/>
  <c r="BC1352" i="1"/>
  <c r="BH1352" i="1" s="1"/>
  <c r="BB1352" i="1"/>
  <c r="BG1352" i="1" s="1"/>
  <c r="BA1352" i="1"/>
  <c r="BF1352" i="1" s="1"/>
  <c r="AY1352" i="1"/>
  <c r="BD1352" i="1" s="1"/>
  <c r="AZ1352" i="1"/>
  <c r="BE1352" i="1" s="1"/>
  <c r="BC1416" i="1"/>
  <c r="BH1416" i="1" s="1"/>
  <c r="BB1416" i="1"/>
  <c r="BG1416" i="1" s="1"/>
  <c r="BA1416" i="1"/>
  <c r="BF1416" i="1" s="1"/>
  <c r="AY1416" i="1"/>
  <c r="BD1416" i="1" s="1"/>
  <c r="AZ1416" i="1"/>
  <c r="BE1416" i="1" s="1"/>
  <c r="BC1480" i="1"/>
  <c r="BH1480" i="1" s="1"/>
  <c r="BB1480" i="1"/>
  <c r="BG1480" i="1" s="1"/>
  <c r="BA1480" i="1"/>
  <c r="BF1480" i="1" s="1"/>
  <c r="AY1480" i="1"/>
  <c r="BD1480" i="1" s="1"/>
  <c r="AZ1480" i="1"/>
  <c r="BE1480" i="1" s="1"/>
  <c r="BC1544" i="1"/>
  <c r="BH1544" i="1" s="1"/>
  <c r="BB1544" i="1"/>
  <c r="BG1544" i="1" s="1"/>
  <c r="BA1544" i="1"/>
  <c r="BF1544" i="1" s="1"/>
  <c r="AY1544" i="1"/>
  <c r="BD1544" i="1" s="1"/>
  <c r="AZ1544" i="1"/>
  <c r="BE1544" i="1" s="1"/>
  <c r="BC1608" i="1"/>
  <c r="BH1608" i="1" s="1"/>
  <c r="BB1608" i="1"/>
  <c r="BG1608" i="1" s="1"/>
  <c r="BA1608" i="1"/>
  <c r="BF1608" i="1" s="1"/>
  <c r="AY1608" i="1"/>
  <c r="BD1608" i="1" s="1"/>
  <c r="AZ1608" i="1"/>
  <c r="BE1608" i="1" s="1"/>
  <c r="BC1672" i="1"/>
  <c r="BH1672" i="1" s="1"/>
  <c r="BB1672" i="1"/>
  <c r="BG1672" i="1" s="1"/>
  <c r="BA1672" i="1"/>
  <c r="BF1672" i="1" s="1"/>
  <c r="AY1672" i="1"/>
  <c r="BD1672" i="1" s="1"/>
  <c r="AZ1672" i="1"/>
  <c r="BE1672" i="1" s="1"/>
  <c r="BC1736" i="1"/>
  <c r="BH1736" i="1" s="1"/>
  <c r="BB1736" i="1"/>
  <c r="BG1736" i="1" s="1"/>
  <c r="BA1736" i="1"/>
  <c r="BF1736" i="1" s="1"/>
  <c r="AY1736" i="1"/>
  <c r="BD1736" i="1" s="1"/>
  <c r="AZ1736" i="1"/>
  <c r="BE1736" i="1" s="1"/>
  <c r="BC1800" i="1"/>
  <c r="BH1800" i="1" s="1"/>
  <c r="BB1800" i="1"/>
  <c r="BG1800" i="1" s="1"/>
  <c r="BA1800" i="1"/>
  <c r="BF1800" i="1" s="1"/>
  <c r="AY1800" i="1"/>
  <c r="BD1800" i="1" s="1"/>
  <c r="AZ1800" i="1"/>
  <c r="BE1800" i="1" s="1"/>
  <c r="BC1864" i="1"/>
  <c r="BH1864" i="1" s="1"/>
  <c r="BB1864" i="1"/>
  <c r="BG1864" i="1" s="1"/>
  <c r="BA1864" i="1"/>
  <c r="BF1864" i="1" s="1"/>
  <c r="AY1864" i="1"/>
  <c r="BD1864" i="1" s="1"/>
  <c r="AZ1864" i="1"/>
  <c r="BE1864" i="1" s="1"/>
  <c r="BB1928" i="1"/>
  <c r="BG1928" i="1" s="1"/>
  <c r="BC1928" i="1"/>
  <c r="BH1928" i="1" s="1"/>
  <c r="BA1928" i="1"/>
  <c r="BF1928" i="1" s="1"/>
  <c r="AY1928" i="1"/>
  <c r="BD1928" i="1" s="1"/>
  <c r="AZ1928" i="1"/>
  <c r="BE1928" i="1" s="1"/>
  <c r="BB1992" i="1"/>
  <c r="BG1992" i="1" s="1"/>
  <c r="BC1992" i="1"/>
  <c r="BH1992" i="1" s="1"/>
  <c r="BA1992" i="1"/>
  <c r="BF1992" i="1" s="1"/>
  <c r="AY1992" i="1"/>
  <c r="BD1992" i="1" s="1"/>
  <c r="AZ1992" i="1"/>
  <c r="BE1992" i="1" s="1"/>
  <c r="BB2056" i="1"/>
  <c r="BG2056" i="1" s="1"/>
  <c r="BC2056" i="1"/>
  <c r="BH2056" i="1" s="1"/>
  <c r="BA2056" i="1"/>
  <c r="BF2056" i="1" s="1"/>
  <c r="AY2056" i="1"/>
  <c r="BD2056" i="1" s="1"/>
  <c r="AZ2056" i="1"/>
  <c r="BE2056" i="1" s="1"/>
  <c r="BB2120" i="1"/>
  <c r="BG2120" i="1" s="1"/>
  <c r="BC2120" i="1"/>
  <c r="BH2120" i="1" s="1"/>
  <c r="BA2120" i="1"/>
  <c r="BF2120" i="1" s="1"/>
  <c r="AY2120" i="1"/>
  <c r="BD2120" i="1" s="1"/>
  <c r="AZ2120" i="1"/>
  <c r="BE2120" i="1" s="1"/>
  <c r="BB2184" i="1"/>
  <c r="BG2184" i="1" s="1"/>
  <c r="BC2184" i="1"/>
  <c r="BH2184" i="1" s="1"/>
  <c r="BA2184" i="1"/>
  <c r="BF2184" i="1" s="1"/>
  <c r="AY2184" i="1"/>
  <c r="BD2184" i="1" s="1"/>
  <c r="AZ2184" i="1"/>
  <c r="BE2184" i="1" s="1"/>
  <c r="BB2248" i="1"/>
  <c r="BG2248" i="1" s="1"/>
  <c r="BC2248" i="1"/>
  <c r="BH2248" i="1" s="1"/>
  <c r="BA2248" i="1"/>
  <c r="BF2248" i="1" s="1"/>
  <c r="AY2248" i="1"/>
  <c r="BD2248" i="1" s="1"/>
  <c r="AZ2248" i="1"/>
  <c r="BE2248" i="1" s="1"/>
  <c r="BB2312" i="1"/>
  <c r="BG2312" i="1" s="1"/>
  <c r="BC2312" i="1"/>
  <c r="BH2312" i="1" s="1"/>
  <c r="BA2312" i="1"/>
  <c r="BF2312" i="1" s="1"/>
  <c r="AY2312" i="1"/>
  <c r="BD2312" i="1" s="1"/>
  <c r="AZ2312" i="1"/>
  <c r="BE2312" i="1" s="1"/>
  <c r="BB2376" i="1"/>
  <c r="BG2376" i="1" s="1"/>
  <c r="BC2376" i="1"/>
  <c r="BH2376" i="1" s="1"/>
  <c r="AY2376" i="1"/>
  <c r="BD2376" i="1" s="1"/>
  <c r="BA2376" i="1"/>
  <c r="BF2376" i="1" s="1"/>
  <c r="AZ2376" i="1"/>
  <c r="BE2376" i="1" s="1"/>
  <c r="BB2440" i="1"/>
  <c r="BG2440" i="1" s="1"/>
  <c r="BC2440" i="1"/>
  <c r="BH2440" i="1" s="1"/>
  <c r="BA2440" i="1"/>
  <c r="BF2440" i="1" s="1"/>
  <c r="AY2440" i="1"/>
  <c r="BD2440" i="1" s="1"/>
  <c r="AZ2440" i="1"/>
  <c r="BE2440" i="1" s="1"/>
  <c r="BB2504" i="1"/>
  <c r="BG2504" i="1" s="1"/>
  <c r="BC2504" i="1"/>
  <c r="BH2504" i="1" s="1"/>
  <c r="AY2504" i="1"/>
  <c r="BD2504" i="1" s="1"/>
  <c r="BA2504" i="1"/>
  <c r="BF2504" i="1" s="1"/>
  <c r="AZ2504" i="1"/>
  <c r="BE2504" i="1" s="1"/>
  <c r="BB2568" i="1"/>
  <c r="BG2568" i="1" s="1"/>
  <c r="BC2568" i="1"/>
  <c r="BH2568" i="1" s="1"/>
  <c r="BA2568" i="1"/>
  <c r="BF2568" i="1" s="1"/>
  <c r="AY2568" i="1"/>
  <c r="BD2568" i="1" s="1"/>
  <c r="AZ2568" i="1"/>
  <c r="BE2568" i="1" s="1"/>
  <c r="BB2632" i="1"/>
  <c r="BG2632" i="1" s="1"/>
  <c r="BC2632" i="1"/>
  <c r="BH2632" i="1" s="1"/>
  <c r="AY2632" i="1"/>
  <c r="BD2632" i="1" s="1"/>
  <c r="BA2632" i="1"/>
  <c r="BF2632" i="1" s="1"/>
  <c r="AZ2632" i="1"/>
  <c r="BE2632" i="1" s="1"/>
  <c r="BB2696" i="1"/>
  <c r="BG2696" i="1" s="1"/>
  <c r="BC2696" i="1"/>
  <c r="BH2696" i="1" s="1"/>
  <c r="BA2696" i="1"/>
  <c r="BF2696" i="1" s="1"/>
  <c r="AY2696" i="1"/>
  <c r="BD2696" i="1" s="1"/>
  <c r="AZ2696" i="1"/>
  <c r="BE2696" i="1" s="1"/>
  <c r="BB2760" i="1"/>
  <c r="BG2760" i="1" s="1"/>
  <c r="BC2760" i="1"/>
  <c r="BH2760" i="1" s="1"/>
  <c r="AY2760" i="1"/>
  <c r="BD2760" i="1" s="1"/>
  <c r="BA2760" i="1"/>
  <c r="BF2760" i="1" s="1"/>
  <c r="AZ2760" i="1"/>
  <c r="BE2760" i="1" s="1"/>
  <c r="BB2824" i="1"/>
  <c r="BG2824" i="1" s="1"/>
  <c r="BC2824" i="1"/>
  <c r="BH2824" i="1" s="1"/>
  <c r="BA2824" i="1"/>
  <c r="BF2824" i="1" s="1"/>
  <c r="AZ2824" i="1"/>
  <c r="BE2824" i="1" s="1"/>
  <c r="AY2824" i="1"/>
  <c r="BD2824" i="1" s="1"/>
  <c r="BB2888" i="1"/>
  <c r="BG2888" i="1" s="1"/>
  <c r="BC2888" i="1"/>
  <c r="BH2888" i="1" s="1"/>
  <c r="BA2888" i="1"/>
  <c r="BF2888" i="1" s="1"/>
  <c r="AZ2888" i="1"/>
  <c r="BE2888" i="1" s="1"/>
  <c r="AY2888" i="1"/>
  <c r="BD2888" i="1" s="1"/>
  <c r="BC2117" i="1"/>
  <c r="BH2117" i="1" s="1"/>
  <c r="BB2117" i="1"/>
  <c r="BG2117" i="1" s="1"/>
  <c r="BA2117" i="1"/>
  <c r="BF2117" i="1" s="1"/>
  <c r="AY2117" i="1"/>
  <c r="BD2117" i="1" s="1"/>
  <c r="AZ2117" i="1"/>
  <c r="BE2117" i="1" s="1"/>
  <c r="BC1735" i="1"/>
  <c r="BH1735" i="1" s="1"/>
  <c r="BB1735" i="1"/>
  <c r="BG1735" i="1" s="1"/>
  <c r="BA1735" i="1"/>
  <c r="BF1735" i="1" s="1"/>
  <c r="AY1735" i="1"/>
  <c r="BD1735" i="1" s="1"/>
  <c r="AZ1735" i="1"/>
  <c r="BE1735" i="1" s="1"/>
  <c r="BC1799" i="1"/>
  <c r="BH1799" i="1" s="1"/>
  <c r="BB1799" i="1"/>
  <c r="BG1799" i="1" s="1"/>
  <c r="BA1799" i="1"/>
  <c r="BF1799" i="1" s="1"/>
  <c r="AY1799" i="1"/>
  <c r="BD1799" i="1" s="1"/>
  <c r="AZ1799" i="1"/>
  <c r="BE1799" i="1" s="1"/>
  <c r="BC1863" i="1"/>
  <c r="BH1863" i="1" s="1"/>
  <c r="BB1863" i="1"/>
  <c r="BG1863" i="1" s="1"/>
  <c r="BA1863" i="1"/>
  <c r="BF1863" i="1" s="1"/>
  <c r="AY1863" i="1"/>
  <c r="BD1863" i="1" s="1"/>
  <c r="AZ1863" i="1"/>
  <c r="BE1863" i="1" s="1"/>
  <c r="BB1927" i="1"/>
  <c r="BG1927" i="1" s="1"/>
  <c r="BC1927" i="1"/>
  <c r="BH1927" i="1" s="1"/>
  <c r="BA1927" i="1"/>
  <c r="BF1927" i="1" s="1"/>
  <c r="AY1927" i="1"/>
  <c r="BD1927" i="1" s="1"/>
  <c r="AZ1927" i="1"/>
  <c r="BE1927" i="1" s="1"/>
  <c r="BB1991" i="1"/>
  <c r="BG1991" i="1" s="1"/>
  <c r="BC1991" i="1"/>
  <c r="BH1991" i="1" s="1"/>
  <c r="BA1991" i="1"/>
  <c r="BF1991" i="1" s="1"/>
  <c r="AY1991" i="1"/>
  <c r="BD1991" i="1" s="1"/>
  <c r="AZ1991" i="1"/>
  <c r="BE1991" i="1" s="1"/>
  <c r="BB2055" i="1"/>
  <c r="BG2055" i="1" s="1"/>
  <c r="BC2055" i="1"/>
  <c r="BH2055" i="1" s="1"/>
  <c r="BA2055" i="1"/>
  <c r="BF2055" i="1" s="1"/>
  <c r="AY2055" i="1"/>
  <c r="BD2055" i="1" s="1"/>
  <c r="AZ2055" i="1"/>
  <c r="BE2055" i="1" s="1"/>
  <c r="BB2119" i="1"/>
  <c r="BG2119" i="1" s="1"/>
  <c r="BC2119" i="1"/>
  <c r="BH2119" i="1" s="1"/>
  <c r="BA2119" i="1"/>
  <c r="BF2119" i="1" s="1"/>
  <c r="AY2119" i="1"/>
  <c r="BD2119" i="1" s="1"/>
  <c r="AZ2119" i="1"/>
  <c r="BE2119" i="1" s="1"/>
  <c r="BB2183" i="1"/>
  <c r="BG2183" i="1" s="1"/>
  <c r="BC2183" i="1"/>
  <c r="BH2183" i="1" s="1"/>
  <c r="BA2183" i="1"/>
  <c r="BF2183" i="1" s="1"/>
  <c r="AY2183" i="1"/>
  <c r="BD2183" i="1" s="1"/>
  <c r="AZ2183" i="1"/>
  <c r="BE2183" i="1" s="1"/>
  <c r="BB2247" i="1"/>
  <c r="BG2247" i="1" s="1"/>
  <c r="BC2247" i="1"/>
  <c r="BH2247" i="1" s="1"/>
  <c r="BA2247" i="1"/>
  <c r="BF2247" i="1" s="1"/>
  <c r="AY2247" i="1"/>
  <c r="BD2247" i="1" s="1"/>
  <c r="AZ2247" i="1"/>
  <c r="BE2247" i="1" s="1"/>
  <c r="BB2311" i="1"/>
  <c r="BG2311" i="1" s="1"/>
  <c r="BC2311" i="1"/>
  <c r="BH2311" i="1" s="1"/>
  <c r="BA2311" i="1"/>
  <c r="BF2311" i="1" s="1"/>
  <c r="AY2311" i="1"/>
  <c r="BD2311" i="1" s="1"/>
  <c r="AZ2311" i="1"/>
  <c r="BE2311" i="1" s="1"/>
  <c r="BB2375" i="1"/>
  <c r="BG2375" i="1" s="1"/>
  <c r="BC2375" i="1"/>
  <c r="BH2375" i="1" s="1"/>
  <c r="AY2375" i="1"/>
  <c r="BD2375" i="1" s="1"/>
  <c r="BA2375" i="1"/>
  <c r="BF2375" i="1" s="1"/>
  <c r="AZ2375" i="1"/>
  <c r="BE2375" i="1" s="1"/>
  <c r="BB2439" i="1"/>
  <c r="BG2439" i="1" s="1"/>
  <c r="BC2439" i="1"/>
  <c r="BH2439" i="1" s="1"/>
  <c r="BA2439" i="1"/>
  <c r="BF2439" i="1" s="1"/>
  <c r="AY2439" i="1"/>
  <c r="BD2439" i="1" s="1"/>
  <c r="AZ2439" i="1"/>
  <c r="BE2439" i="1" s="1"/>
  <c r="BB2503" i="1"/>
  <c r="BG2503" i="1" s="1"/>
  <c r="BC2503" i="1"/>
  <c r="BH2503" i="1" s="1"/>
  <c r="AY2503" i="1"/>
  <c r="BD2503" i="1" s="1"/>
  <c r="BA2503" i="1"/>
  <c r="BF2503" i="1" s="1"/>
  <c r="AZ2503" i="1"/>
  <c r="BE2503" i="1" s="1"/>
  <c r="BB2567" i="1"/>
  <c r="BG2567" i="1" s="1"/>
  <c r="BC2567" i="1"/>
  <c r="BH2567" i="1" s="1"/>
  <c r="BA2567" i="1"/>
  <c r="BF2567" i="1" s="1"/>
  <c r="AY2567" i="1"/>
  <c r="BD2567" i="1" s="1"/>
  <c r="AZ2567" i="1"/>
  <c r="BE2567" i="1" s="1"/>
  <c r="BB2631" i="1"/>
  <c r="BG2631" i="1" s="1"/>
  <c r="BC2631" i="1"/>
  <c r="BH2631" i="1" s="1"/>
  <c r="AY2631" i="1"/>
  <c r="BD2631" i="1" s="1"/>
  <c r="BA2631" i="1"/>
  <c r="BF2631" i="1" s="1"/>
  <c r="AZ2631" i="1"/>
  <c r="BE2631" i="1" s="1"/>
  <c r="BB2695" i="1"/>
  <c r="BG2695" i="1" s="1"/>
  <c r="BC2695" i="1"/>
  <c r="BH2695" i="1" s="1"/>
  <c r="BA2695" i="1"/>
  <c r="BF2695" i="1" s="1"/>
  <c r="AY2695" i="1"/>
  <c r="BD2695" i="1" s="1"/>
  <c r="AZ2695" i="1"/>
  <c r="BE2695" i="1" s="1"/>
  <c r="BB2759" i="1"/>
  <c r="BG2759" i="1" s="1"/>
  <c r="BC2759" i="1"/>
  <c r="BH2759" i="1" s="1"/>
  <c r="AY2759" i="1"/>
  <c r="BD2759" i="1" s="1"/>
  <c r="BA2759" i="1"/>
  <c r="BF2759" i="1" s="1"/>
  <c r="AZ2759" i="1"/>
  <c r="BE2759" i="1" s="1"/>
  <c r="BB2823" i="1"/>
  <c r="BG2823" i="1" s="1"/>
  <c r="BC2823" i="1"/>
  <c r="BH2823" i="1" s="1"/>
  <c r="BA2823" i="1"/>
  <c r="BF2823" i="1" s="1"/>
  <c r="AZ2823" i="1"/>
  <c r="BE2823" i="1" s="1"/>
  <c r="AY2823" i="1"/>
  <c r="BD2823" i="1" s="1"/>
  <c r="BB2887" i="1"/>
  <c r="BG2887" i="1" s="1"/>
  <c r="BC2887" i="1"/>
  <c r="BH2887" i="1" s="1"/>
  <c r="BA2887" i="1"/>
  <c r="BF2887" i="1" s="1"/>
  <c r="AZ2887" i="1"/>
  <c r="BE2887" i="1" s="1"/>
  <c r="AY2887" i="1"/>
  <c r="BD2887" i="1" s="1"/>
  <c r="BC160" i="1"/>
  <c r="BH160" i="1" s="1"/>
  <c r="BA160" i="1"/>
  <c r="BF160" i="1" s="1"/>
  <c r="AZ160" i="1"/>
  <c r="BE160" i="1" s="1"/>
  <c r="BB160" i="1"/>
  <c r="BG160" i="1" s="1"/>
  <c r="AY160" i="1"/>
  <c r="BD160" i="1" s="1"/>
  <c r="BC224" i="1"/>
  <c r="BH224" i="1" s="1"/>
  <c r="BA224" i="1"/>
  <c r="BF224" i="1" s="1"/>
  <c r="AZ224" i="1"/>
  <c r="BE224" i="1" s="1"/>
  <c r="BB224" i="1"/>
  <c r="BG224" i="1" s="1"/>
  <c r="AY224" i="1"/>
  <c r="BD224" i="1" s="1"/>
  <c r="BC288" i="1"/>
  <c r="BH288" i="1" s="1"/>
  <c r="BA288" i="1"/>
  <c r="BF288" i="1" s="1"/>
  <c r="BB288" i="1"/>
  <c r="BG288" i="1" s="1"/>
  <c r="AZ288" i="1"/>
  <c r="BE288" i="1" s="1"/>
  <c r="AY288" i="1"/>
  <c r="BD288" i="1" s="1"/>
  <c r="BC352" i="1"/>
  <c r="BH352" i="1" s="1"/>
  <c r="BA352" i="1"/>
  <c r="BF352" i="1" s="1"/>
  <c r="BB352" i="1"/>
  <c r="BG352" i="1" s="1"/>
  <c r="AZ352" i="1"/>
  <c r="BE352" i="1" s="1"/>
  <c r="AY352" i="1"/>
  <c r="BD352" i="1" s="1"/>
  <c r="BC416" i="1"/>
  <c r="BH416" i="1" s="1"/>
  <c r="BA416" i="1"/>
  <c r="BF416" i="1" s="1"/>
  <c r="BB416" i="1"/>
  <c r="BG416" i="1" s="1"/>
  <c r="AZ416" i="1"/>
  <c r="BE416" i="1" s="1"/>
  <c r="AY416" i="1"/>
  <c r="BD416" i="1" s="1"/>
  <c r="BI416" i="1" s="1"/>
  <c r="BC480" i="1"/>
  <c r="BH480" i="1" s="1"/>
  <c r="BA480" i="1"/>
  <c r="BF480" i="1" s="1"/>
  <c r="BB480" i="1"/>
  <c r="BG480" i="1" s="1"/>
  <c r="AZ480" i="1"/>
  <c r="BE480" i="1" s="1"/>
  <c r="AY480" i="1"/>
  <c r="BD480" i="1" s="1"/>
  <c r="BC544" i="1"/>
  <c r="BH544" i="1" s="1"/>
  <c r="BA544" i="1"/>
  <c r="BF544" i="1" s="1"/>
  <c r="BB544" i="1"/>
  <c r="BG544" i="1" s="1"/>
  <c r="AZ544" i="1"/>
  <c r="BE544" i="1" s="1"/>
  <c r="AY544" i="1"/>
  <c r="BD544" i="1" s="1"/>
  <c r="BC608" i="1"/>
  <c r="BH608" i="1" s="1"/>
  <c r="BA608" i="1"/>
  <c r="BF608" i="1" s="1"/>
  <c r="BB608" i="1"/>
  <c r="BG608" i="1" s="1"/>
  <c r="AZ608" i="1"/>
  <c r="BE608" i="1" s="1"/>
  <c r="AY608" i="1"/>
  <c r="BD608" i="1" s="1"/>
  <c r="BC672" i="1"/>
  <c r="BH672" i="1" s="1"/>
  <c r="BA672" i="1"/>
  <c r="BF672" i="1" s="1"/>
  <c r="BB672" i="1"/>
  <c r="BG672" i="1" s="1"/>
  <c r="AZ672" i="1"/>
  <c r="BE672" i="1" s="1"/>
  <c r="AY672" i="1"/>
  <c r="BD672" i="1" s="1"/>
  <c r="BC736" i="1"/>
  <c r="BH736" i="1" s="1"/>
  <c r="BA736" i="1"/>
  <c r="BF736" i="1" s="1"/>
  <c r="BB736" i="1"/>
  <c r="BG736" i="1" s="1"/>
  <c r="AZ736" i="1"/>
  <c r="BE736" i="1" s="1"/>
  <c r="AY736" i="1"/>
  <c r="BD736" i="1" s="1"/>
  <c r="BC800" i="1"/>
  <c r="BH800" i="1" s="1"/>
  <c r="BA800" i="1"/>
  <c r="BF800" i="1" s="1"/>
  <c r="BB800" i="1"/>
  <c r="BG800" i="1" s="1"/>
  <c r="AZ800" i="1"/>
  <c r="BE800" i="1" s="1"/>
  <c r="AY800" i="1"/>
  <c r="BD800" i="1" s="1"/>
  <c r="BC864" i="1"/>
  <c r="BH864" i="1" s="1"/>
  <c r="BA864" i="1"/>
  <c r="BF864" i="1" s="1"/>
  <c r="BB864" i="1"/>
  <c r="BG864" i="1" s="1"/>
  <c r="AZ864" i="1"/>
  <c r="BE864" i="1" s="1"/>
  <c r="AY864" i="1"/>
  <c r="BD864" i="1" s="1"/>
  <c r="BC928" i="1"/>
  <c r="BH928" i="1" s="1"/>
  <c r="BA928" i="1"/>
  <c r="BF928" i="1" s="1"/>
  <c r="BB928" i="1"/>
  <c r="BG928" i="1" s="1"/>
  <c r="AZ928" i="1"/>
  <c r="BE928" i="1" s="1"/>
  <c r="AY928" i="1"/>
  <c r="BD928" i="1" s="1"/>
  <c r="BI928" i="1" s="1"/>
  <c r="BC992" i="1"/>
  <c r="BH992" i="1" s="1"/>
  <c r="BA992" i="1"/>
  <c r="BF992" i="1" s="1"/>
  <c r="BB992" i="1"/>
  <c r="BG992" i="1" s="1"/>
  <c r="AZ992" i="1"/>
  <c r="BE992" i="1" s="1"/>
  <c r="AY992" i="1"/>
  <c r="BD992" i="1" s="1"/>
  <c r="BC1056" i="1"/>
  <c r="BH1056" i="1" s="1"/>
  <c r="BA1056" i="1"/>
  <c r="BF1056" i="1" s="1"/>
  <c r="BB1056" i="1"/>
  <c r="BG1056" i="1" s="1"/>
  <c r="AZ1056" i="1"/>
  <c r="BE1056" i="1" s="1"/>
  <c r="AY1056" i="1"/>
  <c r="BD1056" i="1" s="1"/>
  <c r="BC1120" i="1"/>
  <c r="BH1120" i="1" s="1"/>
  <c r="BA1120" i="1"/>
  <c r="BF1120" i="1" s="1"/>
  <c r="BB1120" i="1"/>
  <c r="BG1120" i="1" s="1"/>
  <c r="AZ1120" i="1"/>
  <c r="BE1120" i="1" s="1"/>
  <c r="AY1120" i="1"/>
  <c r="BD1120" i="1" s="1"/>
  <c r="BC1184" i="1"/>
  <c r="BH1184" i="1" s="1"/>
  <c r="BA1184" i="1"/>
  <c r="BF1184" i="1" s="1"/>
  <c r="BB1184" i="1"/>
  <c r="BG1184" i="1" s="1"/>
  <c r="AZ1184" i="1"/>
  <c r="BE1184" i="1" s="1"/>
  <c r="AY1184" i="1"/>
  <c r="BD1184" i="1" s="1"/>
  <c r="BC1248" i="1"/>
  <c r="BH1248" i="1" s="1"/>
  <c r="BA1248" i="1"/>
  <c r="BF1248" i="1" s="1"/>
  <c r="BB1248" i="1"/>
  <c r="BG1248" i="1" s="1"/>
  <c r="AZ1248" i="1"/>
  <c r="BE1248" i="1" s="1"/>
  <c r="AY1248" i="1"/>
  <c r="BD1248" i="1" s="1"/>
  <c r="BC1312" i="1"/>
  <c r="BH1312" i="1" s="1"/>
  <c r="BA1312" i="1"/>
  <c r="BF1312" i="1" s="1"/>
  <c r="BB1312" i="1"/>
  <c r="BG1312" i="1" s="1"/>
  <c r="AZ1312" i="1"/>
  <c r="BE1312" i="1" s="1"/>
  <c r="AY1312" i="1"/>
  <c r="BD1312" i="1" s="1"/>
  <c r="BC1376" i="1"/>
  <c r="BH1376" i="1" s="1"/>
  <c r="BA1376" i="1"/>
  <c r="BF1376" i="1" s="1"/>
  <c r="BB1376" i="1"/>
  <c r="BG1376" i="1" s="1"/>
  <c r="AZ1376" i="1"/>
  <c r="BE1376" i="1" s="1"/>
  <c r="AY1376" i="1"/>
  <c r="BD1376" i="1" s="1"/>
  <c r="BC1440" i="1"/>
  <c r="BH1440" i="1" s="1"/>
  <c r="BA1440" i="1"/>
  <c r="BF1440" i="1" s="1"/>
  <c r="BB1440" i="1"/>
  <c r="BG1440" i="1" s="1"/>
  <c r="AZ1440" i="1"/>
  <c r="BE1440" i="1" s="1"/>
  <c r="AY1440" i="1"/>
  <c r="BD1440" i="1" s="1"/>
  <c r="BI1440" i="1" s="1"/>
  <c r="BC1504" i="1"/>
  <c r="BH1504" i="1" s="1"/>
  <c r="BA1504" i="1"/>
  <c r="BF1504" i="1" s="1"/>
  <c r="BB1504" i="1"/>
  <c r="BG1504" i="1" s="1"/>
  <c r="AZ1504" i="1"/>
  <c r="BE1504" i="1" s="1"/>
  <c r="AY1504" i="1"/>
  <c r="BD1504" i="1" s="1"/>
  <c r="BC1568" i="1"/>
  <c r="BH1568" i="1" s="1"/>
  <c r="BA1568" i="1"/>
  <c r="BF1568" i="1" s="1"/>
  <c r="BB1568" i="1"/>
  <c r="BG1568" i="1" s="1"/>
  <c r="AZ1568" i="1"/>
  <c r="BE1568" i="1" s="1"/>
  <c r="AY1568" i="1"/>
  <c r="BD1568" i="1" s="1"/>
  <c r="BC1632" i="1"/>
  <c r="BH1632" i="1" s="1"/>
  <c r="BA1632" i="1"/>
  <c r="BF1632" i="1" s="1"/>
  <c r="BB1632" i="1"/>
  <c r="BG1632" i="1" s="1"/>
  <c r="AZ1632" i="1"/>
  <c r="BE1632" i="1" s="1"/>
  <c r="AY1632" i="1"/>
  <c r="BD1632" i="1" s="1"/>
  <c r="BC1696" i="1"/>
  <c r="BH1696" i="1" s="1"/>
  <c r="BA1696" i="1"/>
  <c r="BF1696" i="1" s="1"/>
  <c r="BB1696" i="1"/>
  <c r="BG1696" i="1" s="1"/>
  <c r="AZ1696" i="1"/>
  <c r="BE1696" i="1" s="1"/>
  <c r="AY1696" i="1"/>
  <c r="BD1696" i="1" s="1"/>
  <c r="BC1760" i="1"/>
  <c r="BH1760" i="1" s="1"/>
  <c r="BA1760" i="1"/>
  <c r="BF1760" i="1" s="1"/>
  <c r="BB1760" i="1"/>
  <c r="BG1760" i="1" s="1"/>
  <c r="AZ1760" i="1"/>
  <c r="BE1760" i="1" s="1"/>
  <c r="AY1760" i="1"/>
  <c r="BD1760" i="1" s="1"/>
  <c r="BC1824" i="1"/>
  <c r="BH1824" i="1" s="1"/>
  <c r="BA1824" i="1"/>
  <c r="BF1824" i="1" s="1"/>
  <c r="BB1824" i="1"/>
  <c r="BG1824" i="1" s="1"/>
  <c r="AZ1824" i="1"/>
  <c r="BE1824" i="1" s="1"/>
  <c r="AY1824" i="1"/>
  <c r="BD1824" i="1" s="1"/>
  <c r="BC1888" i="1"/>
  <c r="BH1888" i="1" s="1"/>
  <c r="BA1888" i="1"/>
  <c r="BF1888" i="1" s="1"/>
  <c r="BB1888" i="1"/>
  <c r="BG1888" i="1" s="1"/>
  <c r="AZ1888" i="1"/>
  <c r="BE1888" i="1" s="1"/>
  <c r="AY1888" i="1"/>
  <c r="BD1888" i="1" s="1"/>
  <c r="BC1952" i="1"/>
  <c r="BH1952" i="1" s="1"/>
  <c r="BA1952" i="1"/>
  <c r="BF1952" i="1" s="1"/>
  <c r="BB1952" i="1"/>
  <c r="BG1952" i="1" s="1"/>
  <c r="AZ1952" i="1"/>
  <c r="BE1952" i="1" s="1"/>
  <c r="AY1952" i="1"/>
  <c r="BD1952" i="1" s="1"/>
  <c r="BI1952" i="1" s="1"/>
  <c r="BC2016" i="1"/>
  <c r="BH2016" i="1" s="1"/>
  <c r="BA2016" i="1"/>
  <c r="BF2016" i="1" s="1"/>
  <c r="BB2016" i="1"/>
  <c r="BG2016" i="1" s="1"/>
  <c r="AZ2016" i="1"/>
  <c r="BE2016" i="1" s="1"/>
  <c r="AY2016" i="1"/>
  <c r="BD2016" i="1" s="1"/>
  <c r="BC2080" i="1"/>
  <c r="BH2080" i="1" s="1"/>
  <c r="BA2080" i="1"/>
  <c r="BF2080" i="1" s="1"/>
  <c r="BB2080" i="1"/>
  <c r="BG2080" i="1" s="1"/>
  <c r="AZ2080" i="1"/>
  <c r="BE2080" i="1" s="1"/>
  <c r="AY2080" i="1"/>
  <c r="BD2080" i="1" s="1"/>
  <c r="BC2144" i="1"/>
  <c r="BH2144" i="1" s="1"/>
  <c r="BA2144" i="1"/>
  <c r="BF2144" i="1" s="1"/>
  <c r="BB2144" i="1"/>
  <c r="BG2144" i="1" s="1"/>
  <c r="AZ2144" i="1"/>
  <c r="BE2144" i="1" s="1"/>
  <c r="AY2144" i="1"/>
  <c r="BD2144" i="1" s="1"/>
  <c r="BC2208" i="1"/>
  <c r="BH2208" i="1" s="1"/>
  <c r="BA2208" i="1"/>
  <c r="BF2208" i="1" s="1"/>
  <c r="BB2208" i="1"/>
  <c r="BG2208" i="1" s="1"/>
  <c r="AZ2208" i="1"/>
  <c r="BE2208" i="1" s="1"/>
  <c r="AY2208" i="1"/>
  <c r="BD2208" i="1" s="1"/>
  <c r="BC2272" i="1"/>
  <c r="BH2272" i="1" s="1"/>
  <c r="BA2272" i="1"/>
  <c r="BF2272" i="1" s="1"/>
  <c r="BB2272" i="1"/>
  <c r="BG2272" i="1" s="1"/>
  <c r="AZ2272" i="1"/>
  <c r="BE2272" i="1" s="1"/>
  <c r="AY2272" i="1"/>
  <c r="BD2272" i="1" s="1"/>
  <c r="BC2336" i="1"/>
  <c r="BH2336" i="1" s="1"/>
  <c r="BA2336" i="1"/>
  <c r="BF2336" i="1" s="1"/>
  <c r="BB2336" i="1"/>
  <c r="BG2336" i="1" s="1"/>
  <c r="AZ2336" i="1"/>
  <c r="BE2336" i="1" s="1"/>
  <c r="AY2336" i="1"/>
  <c r="BD2336" i="1" s="1"/>
  <c r="BC2400" i="1"/>
  <c r="BH2400" i="1" s="1"/>
  <c r="BB2400" i="1"/>
  <c r="BG2400" i="1" s="1"/>
  <c r="AZ2400" i="1"/>
  <c r="BE2400" i="1" s="1"/>
  <c r="AY2400" i="1"/>
  <c r="BD2400" i="1" s="1"/>
  <c r="BA2400" i="1"/>
  <c r="BF2400" i="1" s="1"/>
  <c r="BC2464" i="1"/>
  <c r="BH2464" i="1" s="1"/>
  <c r="BB2464" i="1"/>
  <c r="BG2464" i="1" s="1"/>
  <c r="BA2464" i="1"/>
  <c r="BF2464" i="1" s="1"/>
  <c r="AZ2464" i="1"/>
  <c r="BE2464" i="1" s="1"/>
  <c r="AY2464" i="1"/>
  <c r="BD2464" i="1" s="1"/>
  <c r="BI2464" i="1" s="1"/>
  <c r="BC2528" i="1"/>
  <c r="BH2528" i="1" s="1"/>
  <c r="BB2528" i="1"/>
  <c r="BG2528" i="1" s="1"/>
  <c r="AZ2528" i="1"/>
  <c r="BE2528" i="1" s="1"/>
  <c r="AY2528" i="1"/>
  <c r="BD2528" i="1" s="1"/>
  <c r="BA2528" i="1"/>
  <c r="BF2528" i="1" s="1"/>
  <c r="BC2592" i="1"/>
  <c r="BH2592" i="1" s="1"/>
  <c r="BB2592" i="1"/>
  <c r="BG2592" i="1" s="1"/>
  <c r="BA2592" i="1"/>
  <c r="BF2592" i="1" s="1"/>
  <c r="AZ2592" i="1"/>
  <c r="BE2592" i="1" s="1"/>
  <c r="AY2592" i="1"/>
  <c r="BD2592" i="1" s="1"/>
  <c r="BC2656" i="1"/>
  <c r="BH2656" i="1" s="1"/>
  <c r="BB2656" i="1"/>
  <c r="BG2656" i="1" s="1"/>
  <c r="AZ2656" i="1"/>
  <c r="BE2656" i="1" s="1"/>
  <c r="AY2656" i="1"/>
  <c r="BD2656" i="1" s="1"/>
  <c r="BA2656" i="1"/>
  <c r="BF2656" i="1" s="1"/>
  <c r="BC2720" i="1"/>
  <c r="BH2720" i="1" s="1"/>
  <c r="BB2720" i="1"/>
  <c r="BG2720" i="1" s="1"/>
  <c r="BA2720" i="1"/>
  <c r="BF2720" i="1" s="1"/>
  <c r="AZ2720" i="1"/>
  <c r="BE2720" i="1" s="1"/>
  <c r="AY2720" i="1"/>
  <c r="BD2720" i="1" s="1"/>
  <c r="BC2784" i="1"/>
  <c r="BH2784" i="1" s="1"/>
  <c r="BB2784" i="1"/>
  <c r="BG2784" i="1" s="1"/>
  <c r="AZ2784" i="1"/>
  <c r="BE2784" i="1" s="1"/>
  <c r="AY2784" i="1"/>
  <c r="BD2784" i="1" s="1"/>
  <c r="BA2784" i="1"/>
  <c r="BF2784" i="1" s="1"/>
  <c r="BC2848" i="1"/>
  <c r="BH2848" i="1" s="1"/>
  <c r="BB2848" i="1"/>
  <c r="BG2848" i="1" s="1"/>
  <c r="AY2848" i="1"/>
  <c r="BD2848" i="1" s="1"/>
  <c r="BA2848" i="1"/>
  <c r="BF2848" i="1" s="1"/>
  <c r="AZ2848" i="1"/>
  <c r="BE2848" i="1" s="1"/>
  <c r="BB2643" i="1"/>
  <c r="BG2643" i="1" s="1"/>
  <c r="AZ2643" i="1"/>
  <c r="BE2643" i="1" s="1"/>
  <c r="AY2643" i="1"/>
  <c r="BD2643" i="1" s="1"/>
  <c r="BC2643" i="1"/>
  <c r="BH2643" i="1" s="1"/>
  <c r="BA2643" i="1"/>
  <c r="BF2643" i="1" s="1"/>
  <c r="BC171" i="1"/>
  <c r="BH171" i="1" s="1"/>
  <c r="BA171" i="1"/>
  <c r="BF171" i="1" s="1"/>
  <c r="AY171" i="1"/>
  <c r="BD171" i="1" s="1"/>
  <c r="AZ171" i="1"/>
  <c r="BE171" i="1" s="1"/>
  <c r="BB171" i="1"/>
  <c r="BG171" i="1" s="1"/>
  <c r="BC235" i="1"/>
  <c r="BH235" i="1" s="1"/>
  <c r="BA235" i="1"/>
  <c r="BF235" i="1" s="1"/>
  <c r="AY235" i="1"/>
  <c r="BD235" i="1" s="1"/>
  <c r="AZ235" i="1"/>
  <c r="BE235" i="1" s="1"/>
  <c r="BB235" i="1"/>
  <c r="BG235" i="1" s="1"/>
  <c r="BC299" i="1"/>
  <c r="BH299" i="1" s="1"/>
  <c r="BA299" i="1"/>
  <c r="BF299" i="1" s="1"/>
  <c r="AZ299" i="1"/>
  <c r="BE299" i="1" s="1"/>
  <c r="AY299" i="1"/>
  <c r="BD299" i="1" s="1"/>
  <c r="BB299" i="1"/>
  <c r="BG299" i="1" s="1"/>
  <c r="BC363" i="1"/>
  <c r="BH363" i="1" s="1"/>
  <c r="BA363" i="1"/>
  <c r="BF363" i="1" s="1"/>
  <c r="AZ363" i="1"/>
  <c r="BE363" i="1" s="1"/>
  <c r="AY363" i="1"/>
  <c r="BD363" i="1" s="1"/>
  <c r="BB363" i="1"/>
  <c r="BG363" i="1" s="1"/>
  <c r="BC427" i="1"/>
  <c r="BH427" i="1" s="1"/>
  <c r="BA427" i="1"/>
  <c r="BF427" i="1" s="1"/>
  <c r="AZ427" i="1"/>
  <c r="BE427" i="1" s="1"/>
  <c r="AY427" i="1"/>
  <c r="BD427" i="1" s="1"/>
  <c r="BB427" i="1"/>
  <c r="BG427" i="1" s="1"/>
  <c r="BC491" i="1"/>
  <c r="BH491" i="1" s="1"/>
  <c r="BA491" i="1"/>
  <c r="BF491" i="1" s="1"/>
  <c r="AZ491" i="1"/>
  <c r="BE491" i="1" s="1"/>
  <c r="AY491" i="1"/>
  <c r="BD491" i="1" s="1"/>
  <c r="BB491" i="1"/>
  <c r="BG491" i="1" s="1"/>
  <c r="BC555" i="1"/>
  <c r="BH555" i="1" s="1"/>
  <c r="BA555" i="1"/>
  <c r="BF555" i="1" s="1"/>
  <c r="AZ555" i="1"/>
  <c r="BE555" i="1" s="1"/>
  <c r="AY555" i="1"/>
  <c r="BD555" i="1" s="1"/>
  <c r="BB555" i="1"/>
  <c r="BG555" i="1" s="1"/>
  <c r="BC619" i="1"/>
  <c r="BH619" i="1" s="1"/>
  <c r="BA619" i="1"/>
  <c r="BF619" i="1" s="1"/>
  <c r="AZ619" i="1"/>
  <c r="BE619" i="1" s="1"/>
  <c r="AY619" i="1"/>
  <c r="BD619" i="1" s="1"/>
  <c r="BB619" i="1"/>
  <c r="BG619" i="1" s="1"/>
  <c r="BC683" i="1"/>
  <c r="BH683" i="1" s="1"/>
  <c r="BA683" i="1"/>
  <c r="BF683" i="1" s="1"/>
  <c r="AZ683" i="1"/>
  <c r="BE683" i="1" s="1"/>
  <c r="AY683" i="1"/>
  <c r="BD683" i="1" s="1"/>
  <c r="BB683" i="1"/>
  <c r="BG683" i="1" s="1"/>
  <c r="BC747" i="1"/>
  <c r="BH747" i="1" s="1"/>
  <c r="BA747" i="1"/>
  <c r="BF747" i="1" s="1"/>
  <c r="AZ747" i="1"/>
  <c r="BE747" i="1" s="1"/>
  <c r="AY747" i="1"/>
  <c r="BD747" i="1" s="1"/>
  <c r="BB747" i="1"/>
  <c r="BG747" i="1" s="1"/>
  <c r="BC811" i="1"/>
  <c r="BH811" i="1" s="1"/>
  <c r="BA811" i="1"/>
  <c r="BF811" i="1" s="1"/>
  <c r="AZ811" i="1"/>
  <c r="BE811" i="1" s="1"/>
  <c r="AY811" i="1"/>
  <c r="BD811" i="1" s="1"/>
  <c r="BB811" i="1"/>
  <c r="BG811" i="1" s="1"/>
  <c r="BC875" i="1"/>
  <c r="BH875" i="1" s="1"/>
  <c r="BA875" i="1"/>
  <c r="BF875" i="1" s="1"/>
  <c r="AZ875" i="1"/>
  <c r="BE875" i="1" s="1"/>
  <c r="AY875" i="1"/>
  <c r="BD875" i="1" s="1"/>
  <c r="BB875" i="1"/>
  <c r="BG875" i="1" s="1"/>
  <c r="BC939" i="1"/>
  <c r="BH939" i="1" s="1"/>
  <c r="BA939" i="1"/>
  <c r="BF939" i="1" s="1"/>
  <c r="AZ939" i="1"/>
  <c r="BE939" i="1" s="1"/>
  <c r="AY939" i="1"/>
  <c r="BD939" i="1" s="1"/>
  <c r="BB939" i="1"/>
  <c r="BG939" i="1" s="1"/>
  <c r="BC1003" i="1"/>
  <c r="BH1003" i="1" s="1"/>
  <c r="BA1003" i="1"/>
  <c r="BF1003" i="1" s="1"/>
  <c r="AZ1003" i="1"/>
  <c r="BE1003" i="1" s="1"/>
  <c r="AY1003" i="1"/>
  <c r="BD1003" i="1" s="1"/>
  <c r="BB1003" i="1"/>
  <c r="BG1003" i="1" s="1"/>
  <c r="BC1067" i="1"/>
  <c r="BH1067" i="1" s="1"/>
  <c r="BA1067" i="1"/>
  <c r="BF1067" i="1" s="1"/>
  <c r="AZ1067" i="1"/>
  <c r="BE1067" i="1" s="1"/>
  <c r="AY1067" i="1"/>
  <c r="BD1067" i="1" s="1"/>
  <c r="BB1067" i="1"/>
  <c r="BG1067" i="1" s="1"/>
  <c r="BC1131" i="1"/>
  <c r="BH1131" i="1" s="1"/>
  <c r="BA1131" i="1"/>
  <c r="BF1131" i="1" s="1"/>
  <c r="AZ1131" i="1"/>
  <c r="BE1131" i="1" s="1"/>
  <c r="AY1131" i="1"/>
  <c r="BD1131" i="1" s="1"/>
  <c r="BB1131" i="1"/>
  <c r="BG1131" i="1" s="1"/>
  <c r="BC1195" i="1"/>
  <c r="BH1195" i="1" s="1"/>
  <c r="BA1195" i="1"/>
  <c r="BF1195" i="1" s="1"/>
  <c r="AZ1195" i="1"/>
  <c r="BE1195" i="1" s="1"/>
  <c r="AY1195" i="1"/>
  <c r="BD1195" i="1" s="1"/>
  <c r="BB1195" i="1"/>
  <c r="BG1195" i="1" s="1"/>
  <c r="BC1259" i="1"/>
  <c r="BH1259" i="1" s="1"/>
  <c r="BA1259" i="1"/>
  <c r="BF1259" i="1" s="1"/>
  <c r="AZ1259" i="1"/>
  <c r="BE1259" i="1" s="1"/>
  <c r="AY1259" i="1"/>
  <c r="BD1259" i="1" s="1"/>
  <c r="BB1259" i="1"/>
  <c r="BG1259" i="1" s="1"/>
  <c r="BC1323" i="1"/>
  <c r="BH1323" i="1" s="1"/>
  <c r="BA1323" i="1"/>
  <c r="BF1323" i="1" s="1"/>
  <c r="AZ1323" i="1"/>
  <c r="BE1323" i="1" s="1"/>
  <c r="AY1323" i="1"/>
  <c r="BD1323" i="1" s="1"/>
  <c r="BB1323" i="1"/>
  <c r="BG1323" i="1" s="1"/>
  <c r="BC1387" i="1"/>
  <c r="BH1387" i="1" s="1"/>
  <c r="BA1387" i="1"/>
  <c r="BF1387" i="1" s="1"/>
  <c r="AZ1387" i="1"/>
  <c r="BE1387" i="1" s="1"/>
  <c r="AY1387" i="1"/>
  <c r="BD1387" i="1" s="1"/>
  <c r="BB1387" i="1"/>
  <c r="BG1387" i="1" s="1"/>
  <c r="BC1451" i="1"/>
  <c r="BH1451" i="1" s="1"/>
  <c r="BA1451" i="1"/>
  <c r="BF1451" i="1" s="1"/>
  <c r="AZ1451" i="1"/>
  <c r="BE1451" i="1" s="1"/>
  <c r="AY1451" i="1"/>
  <c r="BD1451" i="1" s="1"/>
  <c r="BB1451" i="1"/>
  <c r="BG1451" i="1" s="1"/>
  <c r="BC1515" i="1"/>
  <c r="BH1515" i="1" s="1"/>
  <c r="BA1515" i="1"/>
  <c r="BF1515" i="1" s="1"/>
  <c r="AZ1515" i="1"/>
  <c r="BE1515" i="1" s="1"/>
  <c r="AY1515" i="1"/>
  <c r="BD1515" i="1" s="1"/>
  <c r="BB1515" i="1"/>
  <c r="BG1515" i="1" s="1"/>
  <c r="BC1579" i="1"/>
  <c r="BH1579" i="1" s="1"/>
  <c r="BA1579" i="1"/>
  <c r="BF1579" i="1" s="1"/>
  <c r="AZ1579" i="1"/>
  <c r="BE1579" i="1" s="1"/>
  <c r="AY1579" i="1"/>
  <c r="BD1579" i="1" s="1"/>
  <c r="BB1579" i="1"/>
  <c r="BG1579" i="1" s="1"/>
  <c r="BC1643" i="1"/>
  <c r="BH1643" i="1" s="1"/>
  <c r="BA1643" i="1"/>
  <c r="BF1643" i="1" s="1"/>
  <c r="AZ1643" i="1"/>
  <c r="BE1643" i="1" s="1"/>
  <c r="AY1643" i="1"/>
  <c r="BD1643" i="1" s="1"/>
  <c r="BB1643" i="1"/>
  <c r="BG1643" i="1" s="1"/>
  <c r="BC1707" i="1"/>
  <c r="BH1707" i="1" s="1"/>
  <c r="BA1707" i="1"/>
  <c r="BF1707" i="1" s="1"/>
  <c r="AZ1707" i="1"/>
  <c r="BE1707" i="1" s="1"/>
  <c r="AY1707" i="1"/>
  <c r="BD1707" i="1" s="1"/>
  <c r="BB1707" i="1"/>
  <c r="BG1707" i="1" s="1"/>
  <c r="BC1771" i="1"/>
  <c r="BH1771" i="1" s="1"/>
  <c r="BA1771" i="1"/>
  <c r="BF1771" i="1" s="1"/>
  <c r="AZ1771" i="1"/>
  <c r="BE1771" i="1" s="1"/>
  <c r="AY1771" i="1"/>
  <c r="BD1771" i="1" s="1"/>
  <c r="BB1771" i="1"/>
  <c r="BG1771" i="1" s="1"/>
  <c r="BC1835" i="1"/>
  <c r="BH1835" i="1" s="1"/>
  <c r="BA1835" i="1"/>
  <c r="BF1835" i="1" s="1"/>
  <c r="AZ1835" i="1"/>
  <c r="BE1835" i="1" s="1"/>
  <c r="AY1835" i="1"/>
  <c r="BD1835" i="1" s="1"/>
  <c r="BB1835" i="1"/>
  <c r="BG1835" i="1" s="1"/>
  <c r="BC1899" i="1"/>
  <c r="BH1899" i="1" s="1"/>
  <c r="BA1899" i="1"/>
  <c r="BF1899" i="1" s="1"/>
  <c r="AZ1899" i="1"/>
  <c r="BE1899" i="1" s="1"/>
  <c r="AY1899" i="1"/>
  <c r="BD1899" i="1" s="1"/>
  <c r="BB1899" i="1"/>
  <c r="BG1899" i="1" s="1"/>
  <c r="BC1963" i="1"/>
  <c r="BH1963" i="1" s="1"/>
  <c r="BA1963" i="1"/>
  <c r="BF1963" i="1" s="1"/>
  <c r="AZ1963" i="1"/>
  <c r="BE1963" i="1" s="1"/>
  <c r="AY1963" i="1"/>
  <c r="BD1963" i="1" s="1"/>
  <c r="BB1963" i="1"/>
  <c r="BG1963" i="1" s="1"/>
  <c r="BC2027" i="1"/>
  <c r="BH2027" i="1" s="1"/>
  <c r="BA2027" i="1"/>
  <c r="BF2027" i="1" s="1"/>
  <c r="AZ2027" i="1"/>
  <c r="BE2027" i="1" s="1"/>
  <c r="AY2027" i="1"/>
  <c r="BD2027" i="1" s="1"/>
  <c r="BB2027" i="1"/>
  <c r="BG2027" i="1" s="1"/>
  <c r="BC2091" i="1"/>
  <c r="BH2091" i="1" s="1"/>
  <c r="BA2091" i="1"/>
  <c r="BF2091" i="1" s="1"/>
  <c r="AZ2091" i="1"/>
  <c r="BE2091" i="1" s="1"/>
  <c r="AY2091" i="1"/>
  <c r="BD2091" i="1" s="1"/>
  <c r="BB2091" i="1"/>
  <c r="BG2091" i="1" s="1"/>
  <c r="BC2155" i="1"/>
  <c r="BH2155" i="1" s="1"/>
  <c r="BA2155" i="1"/>
  <c r="BF2155" i="1" s="1"/>
  <c r="AZ2155" i="1"/>
  <c r="BE2155" i="1" s="1"/>
  <c r="AY2155" i="1"/>
  <c r="BD2155" i="1" s="1"/>
  <c r="BB2155" i="1"/>
  <c r="BG2155" i="1" s="1"/>
  <c r="BC2219" i="1"/>
  <c r="BH2219" i="1" s="1"/>
  <c r="AZ2219" i="1"/>
  <c r="BE2219" i="1" s="1"/>
  <c r="AY2219" i="1"/>
  <c r="BD2219" i="1" s="1"/>
  <c r="BB2219" i="1"/>
  <c r="BG2219" i="1" s="1"/>
  <c r="BA2219" i="1"/>
  <c r="BF2219" i="1" s="1"/>
  <c r="BC2283" i="1"/>
  <c r="BH2283" i="1" s="1"/>
  <c r="AZ2283" i="1"/>
  <c r="BE2283" i="1" s="1"/>
  <c r="AY2283" i="1"/>
  <c r="BD2283" i="1" s="1"/>
  <c r="BB2283" i="1"/>
  <c r="BG2283" i="1" s="1"/>
  <c r="BA2283" i="1"/>
  <c r="BF2283" i="1" s="1"/>
  <c r="BC2347" i="1"/>
  <c r="BH2347" i="1" s="1"/>
  <c r="AZ2347" i="1"/>
  <c r="BE2347" i="1" s="1"/>
  <c r="AY2347" i="1"/>
  <c r="BD2347" i="1" s="1"/>
  <c r="BB2347" i="1"/>
  <c r="BG2347" i="1" s="1"/>
  <c r="BA2347" i="1"/>
  <c r="BF2347" i="1" s="1"/>
  <c r="BC2411" i="1"/>
  <c r="BH2411" i="1" s="1"/>
  <c r="AZ2411" i="1"/>
  <c r="BE2411" i="1" s="1"/>
  <c r="AY2411" i="1"/>
  <c r="BD2411" i="1" s="1"/>
  <c r="BB2411" i="1"/>
  <c r="BG2411" i="1" s="1"/>
  <c r="BA2411" i="1"/>
  <c r="BF2411" i="1" s="1"/>
  <c r="BC2475" i="1"/>
  <c r="BH2475" i="1" s="1"/>
  <c r="AZ2475" i="1"/>
  <c r="BE2475" i="1" s="1"/>
  <c r="AY2475" i="1"/>
  <c r="BD2475" i="1" s="1"/>
  <c r="BB2475" i="1"/>
  <c r="BG2475" i="1" s="1"/>
  <c r="BA2475" i="1"/>
  <c r="BF2475" i="1" s="1"/>
  <c r="BC2539" i="1"/>
  <c r="BH2539" i="1" s="1"/>
  <c r="AZ2539" i="1"/>
  <c r="BE2539" i="1" s="1"/>
  <c r="AY2539" i="1"/>
  <c r="BD2539" i="1" s="1"/>
  <c r="BB2539" i="1"/>
  <c r="BG2539" i="1" s="1"/>
  <c r="BA2539" i="1"/>
  <c r="BF2539" i="1" s="1"/>
  <c r="BC2603" i="1"/>
  <c r="BH2603" i="1" s="1"/>
  <c r="AZ2603" i="1"/>
  <c r="BE2603" i="1" s="1"/>
  <c r="AY2603" i="1"/>
  <c r="BD2603" i="1" s="1"/>
  <c r="BB2603" i="1"/>
  <c r="BG2603" i="1" s="1"/>
  <c r="BA2603" i="1"/>
  <c r="BF2603" i="1" s="1"/>
  <c r="BC2213" i="1"/>
  <c r="BH2213" i="1" s="1"/>
  <c r="BB2213" i="1"/>
  <c r="BG2213" i="1" s="1"/>
  <c r="BA2213" i="1"/>
  <c r="BF2213" i="1" s="1"/>
  <c r="AZ2213" i="1"/>
  <c r="BE2213" i="1" s="1"/>
  <c r="AY2213" i="1"/>
  <c r="BD2213" i="1" s="1"/>
  <c r="BC1502" i="1"/>
  <c r="BH1502" i="1" s="1"/>
  <c r="BB1502" i="1"/>
  <c r="BG1502" i="1" s="1"/>
  <c r="BA1502" i="1"/>
  <c r="BF1502" i="1" s="1"/>
  <c r="AZ1502" i="1"/>
  <c r="BE1502" i="1" s="1"/>
  <c r="AY1502" i="1"/>
  <c r="BD1502" i="1" s="1"/>
  <c r="BI1502" i="1" s="1"/>
  <c r="BC1582" i="1"/>
  <c r="BH1582" i="1" s="1"/>
  <c r="BB1582" i="1"/>
  <c r="BG1582" i="1" s="1"/>
  <c r="BA1582" i="1"/>
  <c r="BF1582" i="1" s="1"/>
  <c r="AZ1582" i="1"/>
  <c r="BE1582" i="1" s="1"/>
  <c r="AY1582" i="1"/>
  <c r="BD1582" i="1" s="1"/>
  <c r="BC1686" i="1"/>
  <c r="BH1686" i="1" s="1"/>
  <c r="BB1686" i="1"/>
  <c r="BG1686" i="1" s="1"/>
  <c r="BA1686" i="1"/>
  <c r="BF1686" i="1" s="1"/>
  <c r="AY1686" i="1"/>
  <c r="BD1686" i="1" s="1"/>
  <c r="AZ1686" i="1"/>
  <c r="BE1686" i="1" s="1"/>
  <c r="BC1774" i="1"/>
  <c r="BH1774" i="1" s="1"/>
  <c r="BB1774" i="1"/>
  <c r="BG1774" i="1" s="1"/>
  <c r="BA1774" i="1"/>
  <c r="BF1774" i="1" s="1"/>
  <c r="AZ1774" i="1"/>
  <c r="BE1774" i="1" s="1"/>
  <c r="AY1774" i="1"/>
  <c r="BD1774" i="1" s="1"/>
  <c r="BI1774" i="1" s="1"/>
  <c r="BC1886" i="1"/>
  <c r="BH1886" i="1" s="1"/>
  <c r="BB1886" i="1"/>
  <c r="BG1886" i="1" s="1"/>
  <c r="BA1886" i="1"/>
  <c r="BF1886" i="1" s="1"/>
  <c r="AZ1886" i="1"/>
  <c r="BE1886" i="1" s="1"/>
  <c r="AY1886" i="1"/>
  <c r="BD1886" i="1" s="1"/>
  <c r="BC1990" i="1"/>
  <c r="BH1990" i="1" s="1"/>
  <c r="BB1990" i="1"/>
  <c r="BG1990" i="1" s="1"/>
  <c r="BA1990" i="1"/>
  <c r="BF1990" i="1" s="1"/>
  <c r="AY1990" i="1"/>
  <c r="BD1990" i="1" s="1"/>
  <c r="AZ1990" i="1"/>
  <c r="BE1990" i="1" s="1"/>
  <c r="BC1678" i="1"/>
  <c r="BH1678" i="1" s="1"/>
  <c r="BB1678" i="1"/>
  <c r="BG1678" i="1" s="1"/>
  <c r="BA1678" i="1"/>
  <c r="BF1678" i="1" s="1"/>
  <c r="AZ1678" i="1"/>
  <c r="BE1678" i="1" s="1"/>
  <c r="AY1678" i="1"/>
  <c r="BD1678" i="1" s="1"/>
  <c r="BC2006" i="1"/>
  <c r="BH2006" i="1" s="1"/>
  <c r="BB2006" i="1"/>
  <c r="BG2006" i="1" s="1"/>
  <c r="BA2006" i="1"/>
  <c r="BF2006" i="1" s="1"/>
  <c r="AY2006" i="1"/>
  <c r="BD2006" i="1" s="1"/>
  <c r="AZ2006" i="1"/>
  <c r="BE2006" i="1" s="1"/>
  <c r="BC2134" i="1"/>
  <c r="BH2134" i="1" s="1"/>
  <c r="BB2134" i="1"/>
  <c r="BG2134" i="1" s="1"/>
  <c r="BA2134" i="1"/>
  <c r="BF2134" i="1" s="1"/>
  <c r="AY2134" i="1"/>
  <c r="BD2134" i="1" s="1"/>
  <c r="AZ2134" i="1"/>
  <c r="BE2134" i="1" s="1"/>
  <c r="BC191" i="1"/>
  <c r="BH191" i="1" s="1"/>
  <c r="BA191" i="1"/>
  <c r="BF191" i="1" s="1"/>
  <c r="BB191" i="1"/>
  <c r="BG191" i="1" s="1"/>
  <c r="AZ191" i="1"/>
  <c r="BE191" i="1" s="1"/>
  <c r="AY191" i="1"/>
  <c r="BD191" i="1" s="1"/>
  <c r="BC319" i="1"/>
  <c r="BH319" i="1" s="1"/>
  <c r="BA319" i="1"/>
  <c r="BF319" i="1" s="1"/>
  <c r="BB319" i="1"/>
  <c r="BG319" i="1" s="1"/>
  <c r="AZ319" i="1"/>
  <c r="BE319" i="1" s="1"/>
  <c r="AY319" i="1"/>
  <c r="BD319" i="1" s="1"/>
  <c r="BC447" i="1"/>
  <c r="BH447" i="1" s="1"/>
  <c r="BA447" i="1"/>
  <c r="BF447" i="1" s="1"/>
  <c r="BB447" i="1"/>
  <c r="BG447" i="1" s="1"/>
  <c r="AZ447" i="1"/>
  <c r="BE447" i="1" s="1"/>
  <c r="AY447" i="1"/>
  <c r="BD447" i="1" s="1"/>
  <c r="BI447" i="1" s="1"/>
  <c r="BC575" i="1"/>
  <c r="BH575" i="1" s="1"/>
  <c r="BA575" i="1"/>
  <c r="BF575" i="1" s="1"/>
  <c r="BB575" i="1"/>
  <c r="BG575" i="1" s="1"/>
  <c r="AZ575" i="1"/>
  <c r="BE575" i="1" s="1"/>
  <c r="AY575" i="1"/>
  <c r="BD575" i="1" s="1"/>
  <c r="BC703" i="1"/>
  <c r="BH703" i="1" s="1"/>
  <c r="BA703" i="1"/>
  <c r="BF703" i="1" s="1"/>
  <c r="BB703" i="1"/>
  <c r="BG703" i="1" s="1"/>
  <c r="AZ703" i="1"/>
  <c r="BE703" i="1" s="1"/>
  <c r="AY703" i="1"/>
  <c r="BD703" i="1" s="1"/>
  <c r="BC807" i="1"/>
  <c r="BH807" i="1" s="1"/>
  <c r="BB807" i="1"/>
  <c r="BG807" i="1" s="1"/>
  <c r="BA807" i="1"/>
  <c r="BF807" i="1" s="1"/>
  <c r="AY807" i="1"/>
  <c r="BD807" i="1" s="1"/>
  <c r="AZ807" i="1"/>
  <c r="BE807" i="1" s="1"/>
  <c r="BC919" i="1"/>
  <c r="BH919" i="1" s="1"/>
  <c r="BB919" i="1"/>
  <c r="BG919" i="1" s="1"/>
  <c r="BA919" i="1"/>
  <c r="BF919" i="1" s="1"/>
  <c r="AY919" i="1"/>
  <c r="BD919" i="1" s="1"/>
  <c r="AZ919" i="1"/>
  <c r="BE919" i="1" s="1"/>
  <c r="BC1007" i="1"/>
  <c r="BH1007" i="1" s="1"/>
  <c r="BA1007" i="1"/>
  <c r="BF1007" i="1" s="1"/>
  <c r="BB1007" i="1"/>
  <c r="BG1007" i="1" s="1"/>
  <c r="AZ1007" i="1"/>
  <c r="BE1007" i="1" s="1"/>
  <c r="AY1007" i="1"/>
  <c r="BD1007" i="1" s="1"/>
  <c r="BC1119" i="1"/>
  <c r="BH1119" i="1" s="1"/>
  <c r="BA1119" i="1"/>
  <c r="BF1119" i="1" s="1"/>
  <c r="BB1119" i="1"/>
  <c r="BG1119" i="1" s="1"/>
  <c r="AZ1119" i="1"/>
  <c r="BE1119" i="1" s="1"/>
  <c r="AY1119" i="1"/>
  <c r="BD1119" i="1" s="1"/>
  <c r="BC1231" i="1"/>
  <c r="BH1231" i="1" s="1"/>
  <c r="BA1231" i="1"/>
  <c r="BF1231" i="1" s="1"/>
  <c r="BB1231" i="1"/>
  <c r="BG1231" i="1" s="1"/>
  <c r="AZ1231" i="1"/>
  <c r="BE1231" i="1" s="1"/>
  <c r="AY1231" i="1"/>
  <c r="BD1231" i="1" s="1"/>
  <c r="BC1319" i="1"/>
  <c r="BH1319" i="1" s="1"/>
  <c r="BB1319" i="1"/>
  <c r="BG1319" i="1" s="1"/>
  <c r="BA1319" i="1"/>
  <c r="BF1319" i="1" s="1"/>
  <c r="AY1319" i="1"/>
  <c r="BD1319" i="1" s="1"/>
  <c r="AZ1319" i="1"/>
  <c r="BE1319" i="1" s="1"/>
  <c r="BC1431" i="1"/>
  <c r="BH1431" i="1" s="1"/>
  <c r="BB1431" i="1"/>
  <c r="BG1431" i="1" s="1"/>
  <c r="BA1431" i="1"/>
  <c r="BF1431" i="1" s="1"/>
  <c r="AY1431" i="1"/>
  <c r="BD1431" i="1" s="1"/>
  <c r="AZ1431" i="1"/>
  <c r="BE1431" i="1" s="1"/>
  <c r="BC1503" i="1"/>
  <c r="BH1503" i="1" s="1"/>
  <c r="BA1503" i="1"/>
  <c r="BF1503" i="1" s="1"/>
  <c r="BB1503" i="1"/>
  <c r="BG1503" i="1" s="1"/>
  <c r="AZ1503" i="1"/>
  <c r="BE1503" i="1" s="1"/>
  <c r="AY1503" i="1"/>
  <c r="BD1503" i="1" s="1"/>
  <c r="BC1567" i="1"/>
  <c r="BH1567" i="1" s="1"/>
  <c r="BA1567" i="1"/>
  <c r="BF1567" i="1" s="1"/>
  <c r="BB1567" i="1"/>
  <c r="BG1567" i="1" s="1"/>
  <c r="AZ1567" i="1"/>
  <c r="BE1567" i="1" s="1"/>
  <c r="AY1567" i="1"/>
  <c r="BD1567" i="1" s="1"/>
  <c r="BC1631" i="1"/>
  <c r="BH1631" i="1" s="1"/>
  <c r="BA1631" i="1"/>
  <c r="BF1631" i="1" s="1"/>
  <c r="BB1631" i="1"/>
  <c r="BG1631" i="1" s="1"/>
  <c r="AZ1631" i="1"/>
  <c r="BE1631" i="1" s="1"/>
  <c r="AY1631" i="1"/>
  <c r="BD1631" i="1" s="1"/>
  <c r="BC1695" i="1"/>
  <c r="BH1695" i="1" s="1"/>
  <c r="BA1695" i="1"/>
  <c r="BF1695" i="1" s="1"/>
  <c r="BB1695" i="1"/>
  <c r="BG1695" i="1" s="1"/>
  <c r="AZ1695" i="1"/>
  <c r="BE1695" i="1" s="1"/>
  <c r="AY1695" i="1"/>
  <c r="BD1695" i="1" s="1"/>
  <c r="BI1695" i="1" s="1"/>
  <c r="BC1759" i="1"/>
  <c r="BH1759" i="1" s="1"/>
  <c r="BA1759" i="1"/>
  <c r="BF1759" i="1" s="1"/>
  <c r="BB1759" i="1"/>
  <c r="BG1759" i="1" s="1"/>
  <c r="AZ1759" i="1"/>
  <c r="BE1759" i="1" s="1"/>
  <c r="AY1759" i="1"/>
  <c r="BD1759" i="1" s="1"/>
  <c r="BC1823" i="1"/>
  <c r="BH1823" i="1" s="1"/>
  <c r="BA1823" i="1"/>
  <c r="BF1823" i="1" s="1"/>
  <c r="BB1823" i="1"/>
  <c r="BG1823" i="1" s="1"/>
  <c r="AZ1823" i="1"/>
  <c r="BE1823" i="1" s="1"/>
  <c r="AY1823" i="1"/>
  <c r="BD1823" i="1" s="1"/>
  <c r="BC1887" i="1"/>
  <c r="BH1887" i="1" s="1"/>
  <c r="BA1887" i="1"/>
  <c r="BF1887" i="1" s="1"/>
  <c r="BB1887" i="1"/>
  <c r="BG1887" i="1" s="1"/>
  <c r="AZ1887" i="1"/>
  <c r="BE1887" i="1" s="1"/>
  <c r="AY1887" i="1"/>
  <c r="BD1887" i="1" s="1"/>
  <c r="BI1887" i="1" s="1"/>
  <c r="BC1951" i="1"/>
  <c r="BH1951" i="1" s="1"/>
  <c r="BA1951" i="1"/>
  <c r="BF1951" i="1" s="1"/>
  <c r="BB1951" i="1"/>
  <c r="BG1951" i="1" s="1"/>
  <c r="AZ1951" i="1"/>
  <c r="BE1951" i="1" s="1"/>
  <c r="AY1951" i="1"/>
  <c r="BD1951" i="1" s="1"/>
  <c r="BC2015" i="1"/>
  <c r="BH2015" i="1" s="1"/>
  <c r="BA2015" i="1"/>
  <c r="BF2015" i="1" s="1"/>
  <c r="BB2015" i="1"/>
  <c r="BG2015" i="1" s="1"/>
  <c r="AZ2015" i="1"/>
  <c r="BE2015" i="1" s="1"/>
  <c r="AY2015" i="1"/>
  <c r="BD2015" i="1" s="1"/>
  <c r="BC2079" i="1"/>
  <c r="BH2079" i="1" s="1"/>
  <c r="BA2079" i="1"/>
  <c r="BF2079" i="1" s="1"/>
  <c r="BB2079" i="1"/>
  <c r="BG2079" i="1" s="1"/>
  <c r="AZ2079" i="1"/>
  <c r="BE2079" i="1" s="1"/>
  <c r="AY2079" i="1"/>
  <c r="BD2079" i="1" s="1"/>
  <c r="BC2143" i="1"/>
  <c r="BH2143" i="1" s="1"/>
  <c r="BA2143" i="1"/>
  <c r="BF2143" i="1" s="1"/>
  <c r="BB2143" i="1"/>
  <c r="BG2143" i="1" s="1"/>
  <c r="AZ2143" i="1"/>
  <c r="BE2143" i="1" s="1"/>
  <c r="AY2143" i="1"/>
  <c r="BD2143" i="1" s="1"/>
  <c r="BC2207" i="1"/>
  <c r="BH2207" i="1" s="1"/>
  <c r="BA2207" i="1"/>
  <c r="BF2207" i="1" s="1"/>
  <c r="BB2207" i="1"/>
  <c r="BG2207" i="1" s="1"/>
  <c r="AZ2207" i="1"/>
  <c r="BE2207" i="1" s="1"/>
  <c r="AY2207" i="1"/>
  <c r="BD2207" i="1" s="1"/>
  <c r="BI2207" i="1" s="1"/>
  <c r="BC2271" i="1"/>
  <c r="BH2271" i="1" s="1"/>
  <c r="BA2271" i="1"/>
  <c r="BF2271" i="1" s="1"/>
  <c r="BB2271" i="1"/>
  <c r="BG2271" i="1" s="1"/>
  <c r="AZ2271" i="1"/>
  <c r="BE2271" i="1" s="1"/>
  <c r="AY2271" i="1"/>
  <c r="BD2271" i="1" s="1"/>
  <c r="BC2335" i="1"/>
  <c r="BH2335" i="1" s="1"/>
  <c r="BA2335" i="1"/>
  <c r="BF2335" i="1" s="1"/>
  <c r="BB2335" i="1"/>
  <c r="BG2335" i="1" s="1"/>
  <c r="AZ2335" i="1"/>
  <c r="BE2335" i="1" s="1"/>
  <c r="AY2335" i="1"/>
  <c r="BD2335" i="1" s="1"/>
  <c r="BC2399" i="1"/>
  <c r="BH2399" i="1" s="1"/>
  <c r="BB2399" i="1"/>
  <c r="BG2399" i="1" s="1"/>
  <c r="AZ2399" i="1"/>
  <c r="BE2399" i="1" s="1"/>
  <c r="AY2399" i="1"/>
  <c r="BD2399" i="1" s="1"/>
  <c r="BA2399" i="1"/>
  <c r="BF2399" i="1" s="1"/>
  <c r="BC2463" i="1"/>
  <c r="BH2463" i="1" s="1"/>
  <c r="BB2463" i="1"/>
  <c r="BG2463" i="1" s="1"/>
  <c r="BA2463" i="1"/>
  <c r="BF2463" i="1" s="1"/>
  <c r="AZ2463" i="1"/>
  <c r="BE2463" i="1" s="1"/>
  <c r="AY2463" i="1"/>
  <c r="BD2463" i="1" s="1"/>
  <c r="BC2527" i="1"/>
  <c r="BH2527" i="1" s="1"/>
  <c r="BB2527" i="1"/>
  <c r="BG2527" i="1" s="1"/>
  <c r="AZ2527" i="1"/>
  <c r="BE2527" i="1" s="1"/>
  <c r="AY2527" i="1"/>
  <c r="BD2527" i="1" s="1"/>
  <c r="BA2527" i="1"/>
  <c r="BF2527" i="1" s="1"/>
  <c r="BC2591" i="1"/>
  <c r="BH2591" i="1" s="1"/>
  <c r="BB2591" i="1"/>
  <c r="BG2591" i="1" s="1"/>
  <c r="BA2591" i="1"/>
  <c r="BF2591" i="1" s="1"/>
  <c r="AZ2591" i="1"/>
  <c r="BE2591" i="1" s="1"/>
  <c r="AY2591" i="1"/>
  <c r="BD2591" i="1" s="1"/>
  <c r="BC2655" i="1"/>
  <c r="BH2655" i="1" s="1"/>
  <c r="BB2655" i="1"/>
  <c r="BG2655" i="1" s="1"/>
  <c r="AZ2655" i="1"/>
  <c r="BE2655" i="1" s="1"/>
  <c r="AY2655" i="1"/>
  <c r="BD2655" i="1" s="1"/>
  <c r="BA2655" i="1"/>
  <c r="BF2655" i="1" s="1"/>
  <c r="BC2719" i="1"/>
  <c r="BH2719" i="1" s="1"/>
  <c r="BB2719" i="1"/>
  <c r="BG2719" i="1" s="1"/>
  <c r="BA2719" i="1"/>
  <c r="BF2719" i="1" s="1"/>
  <c r="AZ2719" i="1"/>
  <c r="BE2719" i="1" s="1"/>
  <c r="AY2719" i="1"/>
  <c r="BD2719" i="1" s="1"/>
  <c r="BC2783" i="1"/>
  <c r="BH2783" i="1" s="1"/>
  <c r="BB2783" i="1"/>
  <c r="BG2783" i="1" s="1"/>
  <c r="AZ2783" i="1"/>
  <c r="BE2783" i="1" s="1"/>
  <c r="AY2783" i="1"/>
  <c r="BD2783" i="1" s="1"/>
  <c r="BA2783" i="1"/>
  <c r="BF2783" i="1" s="1"/>
  <c r="BC2847" i="1"/>
  <c r="BH2847" i="1" s="1"/>
  <c r="BB2847" i="1"/>
  <c r="BG2847" i="1" s="1"/>
  <c r="AY2847" i="1"/>
  <c r="BD2847" i="1" s="1"/>
  <c r="BA2847" i="1"/>
  <c r="BF2847" i="1" s="1"/>
  <c r="AZ2847" i="1"/>
  <c r="BE2847" i="1" s="1"/>
  <c r="BC184" i="1"/>
  <c r="BH184" i="1" s="1"/>
  <c r="AZ184" i="1"/>
  <c r="BE184" i="1" s="1"/>
  <c r="BB184" i="1"/>
  <c r="BG184" i="1" s="1"/>
  <c r="BA184" i="1"/>
  <c r="BF184" i="1" s="1"/>
  <c r="AY184" i="1"/>
  <c r="BD184" i="1" s="1"/>
  <c r="BI184" i="1" s="1"/>
  <c r="BC248" i="1"/>
  <c r="BH248" i="1" s="1"/>
  <c r="BB248" i="1"/>
  <c r="BG248" i="1" s="1"/>
  <c r="BA248" i="1"/>
  <c r="BF248" i="1" s="1"/>
  <c r="AY248" i="1"/>
  <c r="BD248" i="1" s="1"/>
  <c r="AZ248" i="1"/>
  <c r="BE248" i="1" s="1"/>
  <c r="BC312" i="1"/>
  <c r="BH312" i="1" s="1"/>
  <c r="BB312" i="1"/>
  <c r="BG312" i="1" s="1"/>
  <c r="BA312" i="1"/>
  <c r="BF312" i="1" s="1"/>
  <c r="AY312" i="1"/>
  <c r="BD312" i="1" s="1"/>
  <c r="AZ312" i="1"/>
  <c r="BE312" i="1" s="1"/>
  <c r="BC376" i="1"/>
  <c r="BH376" i="1" s="1"/>
  <c r="BB376" i="1"/>
  <c r="BG376" i="1" s="1"/>
  <c r="BA376" i="1"/>
  <c r="BF376" i="1" s="1"/>
  <c r="AY376" i="1"/>
  <c r="BD376" i="1" s="1"/>
  <c r="AZ376" i="1"/>
  <c r="BE376" i="1" s="1"/>
  <c r="BC440" i="1"/>
  <c r="BH440" i="1" s="1"/>
  <c r="BB440" i="1"/>
  <c r="BG440" i="1" s="1"/>
  <c r="BA440" i="1"/>
  <c r="BF440" i="1" s="1"/>
  <c r="AY440" i="1"/>
  <c r="BD440" i="1" s="1"/>
  <c r="AZ440" i="1"/>
  <c r="BE440" i="1" s="1"/>
  <c r="BC504" i="1"/>
  <c r="BH504" i="1" s="1"/>
  <c r="BB504" i="1"/>
  <c r="BG504" i="1" s="1"/>
  <c r="BA504" i="1"/>
  <c r="BF504" i="1" s="1"/>
  <c r="AY504" i="1"/>
  <c r="BD504" i="1" s="1"/>
  <c r="AZ504" i="1"/>
  <c r="BE504" i="1" s="1"/>
  <c r="BC568" i="1"/>
  <c r="BH568" i="1" s="1"/>
  <c r="BB568" i="1"/>
  <c r="BG568" i="1" s="1"/>
  <c r="BA568" i="1"/>
  <c r="BF568" i="1" s="1"/>
  <c r="AY568" i="1"/>
  <c r="BD568" i="1" s="1"/>
  <c r="AZ568" i="1"/>
  <c r="BE568" i="1" s="1"/>
  <c r="BC632" i="1"/>
  <c r="BH632" i="1" s="1"/>
  <c r="BB632" i="1"/>
  <c r="BG632" i="1" s="1"/>
  <c r="BA632" i="1"/>
  <c r="BF632" i="1" s="1"/>
  <c r="AY632" i="1"/>
  <c r="BD632" i="1" s="1"/>
  <c r="AZ632" i="1"/>
  <c r="BE632" i="1" s="1"/>
  <c r="BC696" i="1"/>
  <c r="BH696" i="1" s="1"/>
  <c r="BB696" i="1"/>
  <c r="BG696" i="1" s="1"/>
  <c r="BA696" i="1"/>
  <c r="BF696" i="1" s="1"/>
  <c r="AY696" i="1"/>
  <c r="BD696" i="1" s="1"/>
  <c r="AZ696" i="1"/>
  <c r="BE696" i="1" s="1"/>
  <c r="BC760" i="1"/>
  <c r="BH760" i="1" s="1"/>
  <c r="BB760" i="1"/>
  <c r="BG760" i="1" s="1"/>
  <c r="BA760" i="1"/>
  <c r="BF760" i="1" s="1"/>
  <c r="AY760" i="1"/>
  <c r="BD760" i="1" s="1"/>
  <c r="AZ760" i="1"/>
  <c r="BE760" i="1" s="1"/>
  <c r="BC824" i="1"/>
  <c r="BH824" i="1" s="1"/>
  <c r="BB824" i="1"/>
  <c r="BG824" i="1" s="1"/>
  <c r="BA824" i="1"/>
  <c r="BF824" i="1" s="1"/>
  <c r="AY824" i="1"/>
  <c r="BD824" i="1" s="1"/>
  <c r="AZ824" i="1"/>
  <c r="BE824" i="1" s="1"/>
  <c r="BC888" i="1"/>
  <c r="BH888" i="1" s="1"/>
  <c r="BB888" i="1"/>
  <c r="BG888" i="1" s="1"/>
  <c r="BA888" i="1"/>
  <c r="BF888" i="1" s="1"/>
  <c r="AY888" i="1"/>
  <c r="BD888" i="1" s="1"/>
  <c r="AZ888" i="1"/>
  <c r="BE888" i="1" s="1"/>
  <c r="BC952" i="1"/>
  <c r="BH952" i="1" s="1"/>
  <c r="BB952" i="1"/>
  <c r="BG952" i="1" s="1"/>
  <c r="BA952" i="1"/>
  <c r="BF952" i="1" s="1"/>
  <c r="AY952" i="1"/>
  <c r="BD952" i="1" s="1"/>
  <c r="AZ952" i="1"/>
  <c r="BE952" i="1" s="1"/>
  <c r="BC1016" i="1"/>
  <c r="BH1016" i="1" s="1"/>
  <c r="BB1016" i="1"/>
  <c r="BG1016" i="1" s="1"/>
  <c r="BA1016" i="1"/>
  <c r="BF1016" i="1" s="1"/>
  <c r="AY1016" i="1"/>
  <c r="BD1016" i="1" s="1"/>
  <c r="AZ1016" i="1"/>
  <c r="BE1016" i="1" s="1"/>
  <c r="BC1080" i="1"/>
  <c r="BH1080" i="1" s="1"/>
  <c r="BB1080" i="1"/>
  <c r="BG1080" i="1" s="1"/>
  <c r="BA1080" i="1"/>
  <c r="BF1080" i="1" s="1"/>
  <c r="AY1080" i="1"/>
  <c r="BD1080" i="1" s="1"/>
  <c r="AZ1080" i="1"/>
  <c r="BE1080" i="1" s="1"/>
  <c r="BC1144" i="1"/>
  <c r="BH1144" i="1" s="1"/>
  <c r="BB1144" i="1"/>
  <c r="BG1144" i="1" s="1"/>
  <c r="BA1144" i="1"/>
  <c r="BF1144" i="1" s="1"/>
  <c r="AY1144" i="1"/>
  <c r="BD1144" i="1" s="1"/>
  <c r="AZ1144" i="1"/>
  <c r="BE1144" i="1" s="1"/>
  <c r="BC1208" i="1"/>
  <c r="BH1208" i="1" s="1"/>
  <c r="BB1208" i="1"/>
  <c r="BG1208" i="1" s="1"/>
  <c r="BA1208" i="1"/>
  <c r="BF1208" i="1" s="1"/>
  <c r="AY1208" i="1"/>
  <c r="BD1208" i="1" s="1"/>
  <c r="AZ1208" i="1"/>
  <c r="BE1208" i="1" s="1"/>
  <c r="BC1272" i="1"/>
  <c r="BH1272" i="1" s="1"/>
  <c r="BB1272" i="1"/>
  <c r="BG1272" i="1" s="1"/>
  <c r="BA1272" i="1"/>
  <c r="BF1272" i="1" s="1"/>
  <c r="AY1272" i="1"/>
  <c r="BD1272" i="1" s="1"/>
  <c r="AZ1272" i="1"/>
  <c r="BE1272" i="1" s="1"/>
  <c r="BC1336" i="1"/>
  <c r="BH1336" i="1" s="1"/>
  <c r="BB1336" i="1"/>
  <c r="BG1336" i="1" s="1"/>
  <c r="BA1336" i="1"/>
  <c r="BF1336" i="1" s="1"/>
  <c r="AY1336" i="1"/>
  <c r="BD1336" i="1" s="1"/>
  <c r="AZ1336" i="1"/>
  <c r="BE1336" i="1" s="1"/>
  <c r="BC1400" i="1"/>
  <c r="BH1400" i="1" s="1"/>
  <c r="BB1400" i="1"/>
  <c r="BG1400" i="1" s="1"/>
  <c r="BA1400" i="1"/>
  <c r="BF1400" i="1" s="1"/>
  <c r="AY1400" i="1"/>
  <c r="BD1400" i="1" s="1"/>
  <c r="AZ1400" i="1"/>
  <c r="BE1400" i="1" s="1"/>
  <c r="BC1464" i="1"/>
  <c r="BH1464" i="1" s="1"/>
  <c r="BB1464" i="1"/>
  <c r="BG1464" i="1" s="1"/>
  <c r="BA1464" i="1"/>
  <c r="BF1464" i="1" s="1"/>
  <c r="AY1464" i="1"/>
  <c r="BD1464" i="1" s="1"/>
  <c r="AZ1464" i="1"/>
  <c r="BE1464" i="1" s="1"/>
  <c r="BC1528" i="1"/>
  <c r="BH1528" i="1" s="1"/>
  <c r="BB1528" i="1"/>
  <c r="BG1528" i="1" s="1"/>
  <c r="BA1528" i="1"/>
  <c r="BF1528" i="1" s="1"/>
  <c r="AY1528" i="1"/>
  <c r="BD1528" i="1" s="1"/>
  <c r="AZ1528" i="1"/>
  <c r="BE1528" i="1" s="1"/>
  <c r="BC1592" i="1"/>
  <c r="BH1592" i="1" s="1"/>
  <c r="BB1592" i="1"/>
  <c r="BG1592" i="1" s="1"/>
  <c r="BA1592" i="1"/>
  <c r="BF1592" i="1" s="1"/>
  <c r="AY1592" i="1"/>
  <c r="BD1592" i="1" s="1"/>
  <c r="AZ1592" i="1"/>
  <c r="BE1592" i="1" s="1"/>
  <c r="BC1656" i="1"/>
  <c r="BH1656" i="1" s="1"/>
  <c r="BB1656" i="1"/>
  <c r="BG1656" i="1" s="1"/>
  <c r="BA1656" i="1"/>
  <c r="BF1656" i="1" s="1"/>
  <c r="AY1656" i="1"/>
  <c r="BD1656" i="1" s="1"/>
  <c r="AZ1656" i="1"/>
  <c r="BE1656" i="1" s="1"/>
  <c r="BC1720" i="1"/>
  <c r="BH1720" i="1" s="1"/>
  <c r="BB1720" i="1"/>
  <c r="BG1720" i="1" s="1"/>
  <c r="BA1720" i="1"/>
  <c r="BF1720" i="1" s="1"/>
  <c r="AY1720" i="1"/>
  <c r="BD1720" i="1" s="1"/>
  <c r="AZ1720" i="1"/>
  <c r="BE1720" i="1" s="1"/>
  <c r="BC1784" i="1"/>
  <c r="BH1784" i="1" s="1"/>
  <c r="BB1784" i="1"/>
  <c r="BG1784" i="1" s="1"/>
  <c r="BA1784" i="1"/>
  <c r="BF1784" i="1" s="1"/>
  <c r="AY1784" i="1"/>
  <c r="BD1784" i="1" s="1"/>
  <c r="AZ1784" i="1"/>
  <c r="BE1784" i="1" s="1"/>
  <c r="BC1848" i="1"/>
  <c r="BH1848" i="1" s="1"/>
  <c r="BB1848" i="1"/>
  <c r="BG1848" i="1" s="1"/>
  <c r="BA1848" i="1"/>
  <c r="BF1848" i="1" s="1"/>
  <c r="AY1848" i="1"/>
  <c r="BD1848" i="1" s="1"/>
  <c r="AZ1848" i="1"/>
  <c r="BE1848" i="1" s="1"/>
  <c r="BC1912" i="1"/>
  <c r="BH1912" i="1" s="1"/>
  <c r="BB1912" i="1"/>
  <c r="BG1912" i="1" s="1"/>
  <c r="BA1912" i="1"/>
  <c r="BF1912" i="1" s="1"/>
  <c r="AY1912" i="1"/>
  <c r="BD1912" i="1" s="1"/>
  <c r="AZ1912" i="1"/>
  <c r="BE1912" i="1" s="1"/>
  <c r="BB1976" i="1"/>
  <c r="BG1976" i="1" s="1"/>
  <c r="BC1976" i="1"/>
  <c r="BH1976" i="1" s="1"/>
  <c r="BA1976" i="1"/>
  <c r="BF1976" i="1" s="1"/>
  <c r="AY1976" i="1"/>
  <c r="BD1976" i="1" s="1"/>
  <c r="AZ1976" i="1"/>
  <c r="BE1976" i="1" s="1"/>
  <c r="BB2040" i="1"/>
  <c r="BG2040" i="1" s="1"/>
  <c r="BC2040" i="1"/>
  <c r="BH2040" i="1" s="1"/>
  <c r="BA2040" i="1"/>
  <c r="BF2040" i="1" s="1"/>
  <c r="AY2040" i="1"/>
  <c r="BD2040" i="1" s="1"/>
  <c r="AZ2040" i="1"/>
  <c r="BE2040" i="1" s="1"/>
  <c r="BB2104" i="1"/>
  <c r="BG2104" i="1" s="1"/>
  <c r="BC2104" i="1"/>
  <c r="BH2104" i="1" s="1"/>
  <c r="BA2104" i="1"/>
  <c r="BF2104" i="1" s="1"/>
  <c r="AY2104" i="1"/>
  <c r="BD2104" i="1" s="1"/>
  <c r="AZ2104" i="1"/>
  <c r="BE2104" i="1" s="1"/>
  <c r="BB2168" i="1"/>
  <c r="BG2168" i="1" s="1"/>
  <c r="BC2168" i="1"/>
  <c r="BH2168" i="1" s="1"/>
  <c r="BA2168" i="1"/>
  <c r="BF2168" i="1" s="1"/>
  <c r="AY2168" i="1"/>
  <c r="BD2168" i="1" s="1"/>
  <c r="AZ2168" i="1"/>
  <c r="BE2168" i="1" s="1"/>
  <c r="BB2232" i="1"/>
  <c r="BG2232" i="1" s="1"/>
  <c r="BA2232" i="1"/>
  <c r="BF2232" i="1" s="1"/>
  <c r="BC2232" i="1"/>
  <c r="BH2232" i="1" s="1"/>
  <c r="AY2232" i="1"/>
  <c r="BD2232" i="1" s="1"/>
  <c r="AZ2232" i="1"/>
  <c r="BE2232" i="1" s="1"/>
  <c r="BB2296" i="1"/>
  <c r="BG2296" i="1" s="1"/>
  <c r="BA2296" i="1"/>
  <c r="BF2296" i="1" s="1"/>
  <c r="BC2296" i="1"/>
  <c r="BH2296" i="1" s="1"/>
  <c r="AY2296" i="1"/>
  <c r="BD2296" i="1" s="1"/>
  <c r="AZ2296" i="1"/>
  <c r="BE2296" i="1" s="1"/>
  <c r="BB2360" i="1"/>
  <c r="BG2360" i="1" s="1"/>
  <c r="BC2360" i="1"/>
  <c r="BH2360" i="1" s="1"/>
  <c r="BA2360" i="1"/>
  <c r="BF2360" i="1" s="1"/>
  <c r="AY2360" i="1"/>
  <c r="BD2360" i="1" s="1"/>
  <c r="AZ2360" i="1"/>
  <c r="BE2360" i="1" s="1"/>
  <c r="BB2424" i="1"/>
  <c r="BG2424" i="1" s="1"/>
  <c r="BC2424" i="1"/>
  <c r="BH2424" i="1" s="1"/>
  <c r="AY2424" i="1"/>
  <c r="BD2424" i="1" s="1"/>
  <c r="BA2424" i="1"/>
  <c r="BF2424" i="1" s="1"/>
  <c r="AZ2424" i="1"/>
  <c r="BE2424" i="1" s="1"/>
  <c r="BB2488" i="1"/>
  <c r="BG2488" i="1" s="1"/>
  <c r="BC2488" i="1"/>
  <c r="BH2488" i="1" s="1"/>
  <c r="BA2488" i="1"/>
  <c r="BF2488" i="1" s="1"/>
  <c r="AY2488" i="1"/>
  <c r="BD2488" i="1" s="1"/>
  <c r="AZ2488" i="1"/>
  <c r="BE2488" i="1" s="1"/>
  <c r="BB2552" i="1"/>
  <c r="BG2552" i="1" s="1"/>
  <c r="BC2552" i="1"/>
  <c r="BH2552" i="1" s="1"/>
  <c r="AY2552" i="1"/>
  <c r="BD2552" i="1" s="1"/>
  <c r="BA2552" i="1"/>
  <c r="BF2552" i="1" s="1"/>
  <c r="AZ2552" i="1"/>
  <c r="BE2552" i="1" s="1"/>
  <c r="BB2616" i="1"/>
  <c r="BG2616" i="1" s="1"/>
  <c r="BC2616" i="1"/>
  <c r="BH2616" i="1" s="1"/>
  <c r="BA2616" i="1"/>
  <c r="BF2616" i="1" s="1"/>
  <c r="AY2616" i="1"/>
  <c r="BD2616" i="1" s="1"/>
  <c r="AZ2616" i="1"/>
  <c r="BE2616" i="1" s="1"/>
  <c r="BB2680" i="1"/>
  <c r="BG2680" i="1" s="1"/>
  <c r="BC2680" i="1"/>
  <c r="BH2680" i="1" s="1"/>
  <c r="AY2680" i="1"/>
  <c r="BD2680" i="1" s="1"/>
  <c r="BA2680" i="1"/>
  <c r="BF2680" i="1" s="1"/>
  <c r="AZ2680" i="1"/>
  <c r="BE2680" i="1" s="1"/>
  <c r="BB2744" i="1"/>
  <c r="BG2744" i="1" s="1"/>
  <c r="BC2744" i="1"/>
  <c r="BH2744" i="1" s="1"/>
  <c r="BA2744" i="1"/>
  <c r="BF2744" i="1" s="1"/>
  <c r="AY2744" i="1"/>
  <c r="BD2744" i="1" s="1"/>
  <c r="AZ2744" i="1"/>
  <c r="BE2744" i="1" s="1"/>
  <c r="BB2808" i="1"/>
  <c r="BG2808" i="1" s="1"/>
  <c r="BC2808" i="1"/>
  <c r="BH2808" i="1" s="1"/>
  <c r="AY2808" i="1"/>
  <c r="BD2808" i="1" s="1"/>
  <c r="BA2808" i="1"/>
  <c r="BF2808" i="1" s="1"/>
  <c r="AZ2808" i="1"/>
  <c r="BE2808" i="1" s="1"/>
  <c r="BB2872" i="1"/>
  <c r="BG2872" i="1" s="1"/>
  <c r="BC2872" i="1"/>
  <c r="BH2872" i="1" s="1"/>
  <c r="BA2872" i="1"/>
  <c r="BF2872" i="1" s="1"/>
  <c r="AY2872" i="1"/>
  <c r="BD2872" i="1" s="1"/>
  <c r="AZ2872" i="1"/>
  <c r="BE2872" i="1" s="1"/>
  <c r="BC202" i="1"/>
  <c r="BH202" i="1" s="1"/>
  <c r="BB202" i="1"/>
  <c r="BG202" i="1" s="1"/>
  <c r="BA202" i="1"/>
  <c r="BF202" i="1" s="1"/>
  <c r="AY202" i="1"/>
  <c r="BD202" i="1" s="1"/>
  <c r="AZ202" i="1"/>
  <c r="BE202" i="1" s="1"/>
  <c r="BC266" i="1"/>
  <c r="BH266" i="1" s="1"/>
  <c r="BB266" i="1"/>
  <c r="BG266" i="1" s="1"/>
  <c r="BA266" i="1"/>
  <c r="BF266" i="1" s="1"/>
  <c r="AZ266" i="1"/>
  <c r="BE266" i="1" s="1"/>
  <c r="AY266" i="1"/>
  <c r="BD266" i="1" s="1"/>
  <c r="BC330" i="1"/>
  <c r="BH330" i="1" s="1"/>
  <c r="BB330" i="1"/>
  <c r="BG330" i="1" s="1"/>
  <c r="BA330" i="1"/>
  <c r="BF330" i="1" s="1"/>
  <c r="AZ330" i="1"/>
  <c r="BE330" i="1" s="1"/>
  <c r="AY330" i="1"/>
  <c r="BD330" i="1" s="1"/>
  <c r="BI330" i="1" s="1"/>
  <c r="BC394" i="1"/>
  <c r="BH394" i="1" s="1"/>
  <c r="BB394" i="1"/>
  <c r="BG394" i="1" s="1"/>
  <c r="BA394" i="1"/>
  <c r="BF394" i="1" s="1"/>
  <c r="AZ394" i="1"/>
  <c r="BE394" i="1" s="1"/>
  <c r="AY394" i="1"/>
  <c r="BD394" i="1" s="1"/>
  <c r="BC458" i="1"/>
  <c r="BH458" i="1" s="1"/>
  <c r="BB458" i="1"/>
  <c r="BG458" i="1" s="1"/>
  <c r="BA458" i="1"/>
  <c r="BF458" i="1" s="1"/>
  <c r="AZ458" i="1"/>
  <c r="BE458" i="1" s="1"/>
  <c r="AY458" i="1"/>
  <c r="BD458" i="1" s="1"/>
  <c r="BC522" i="1"/>
  <c r="BH522" i="1" s="1"/>
  <c r="BB522" i="1"/>
  <c r="BG522" i="1" s="1"/>
  <c r="BA522" i="1"/>
  <c r="BF522" i="1" s="1"/>
  <c r="AZ522" i="1"/>
  <c r="BE522" i="1" s="1"/>
  <c r="AY522" i="1"/>
  <c r="BD522" i="1" s="1"/>
  <c r="BI522" i="1" s="1"/>
  <c r="BC586" i="1"/>
  <c r="BH586" i="1" s="1"/>
  <c r="BB586" i="1"/>
  <c r="BG586" i="1" s="1"/>
  <c r="BA586" i="1"/>
  <c r="BF586" i="1" s="1"/>
  <c r="AZ586" i="1"/>
  <c r="BE586" i="1" s="1"/>
  <c r="AY586" i="1"/>
  <c r="BD586" i="1" s="1"/>
  <c r="BC650" i="1"/>
  <c r="BH650" i="1" s="1"/>
  <c r="BB650" i="1"/>
  <c r="BG650" i="1" s="1"/>
  <c r="BA650" i="1"/>
  <c r="BF650" i="1" s="1"/>
  <c r="AZ650" i="1"/>
  <c r="BE650" i="1" s="1"/>
  <c r="AY650" i="1"/>
  <c r="BD650" i="1" s="1"/>
  <c r="BC714" i="1"/>
  <c r="BH714" i="1" s="1"/>
  <c r="BB714" i="1"/>
  <c r="BG714" i="1" s="1"/>
  <c r="BA714" i="1"/>
  <c r="BF714" i="1" s="1"/>
  <c r="AZ714" i="1"/>
  <c r="BE714" i="1" s="1"/>
  <c r="AY714" i="1"/>
  <c r="BD714" i="1" s="1"/>
  <c r="BC778" i="1"/>
  <c r="BH778" i="1" s="1"/>
  <c r="BB778" i="1"/>
  <c r="BG778" i="1" s="1"/>
  <c r="BA778" i="1"/>
  <c r="BF778" i="1" s="1"/>
  <c r="AZ778" i="1"/>
  <c r="BE778" i="1" s="1"/>
  <c r="AY778" i="1"/>
  <c r="BD778" i="1" s="1"/>
  <c r="BC842" i="1"/>
  <c r="BH842" i="1" s="1"/>
  <c r="BB842" i="1"/>
  <c r="BG842" i="1" s="1"/>
  <c r="BA842" i="1"/>
  <c r="BF842" i="1" s="1"/>
  <c r="AZ842" i="1"/>
  <c r="BE842" i="1" s="1"/>
  <c r="AY842" i="1"/>
  <c r="BD842" i="1" s="1"/>
  <c r="BC906" i="1"/>
  <c r="BH906" i="1" s="1"/>
  <c r="BB906" i="1"/>
  <c r="BG906" i="1" s="1"/>
  <c r="BA906" i="1"/>
  <c r="BF906" i="1" s="1"/>
  <c r="AZ906" i="1"/>
  <c r="BE906" i="1" s="1"/>
  <c r="AY906" i="1"/>
  <c r="BD906" i="1" s="1"/>
  <c r="BC970" i="1"/>
  <c r="BH970" i="1" s="1"/>
  <c r="BB970" i="1"/>
  <c r="BG970" i="1" s="1"/>
  <c r="BA970" i="1"/>
  <c r="BF970" i="1" s="1"/>
  <c r="AZ970" i="1"/>
  <c r="BE970" i="1" s="1"/>
  <c r="AY970" i="1"/>
  <c r="BD970" i="1" s="1"/>
  <c r="BC1034" i="1"/>
  <c r="BH1034" i="1" s="1"/>
  <c r="BB1034" i="1"/>
  <c r="BG1034" i="1" s="1"/>
  <c r="BA1034" i="1"/>
  <c r="BF1034" i="1" s="1"/>
  <c r="AZ1034" i="1"/>
  <c r="BE1034" i="1" s="1"/>
  <c r="AY1034" i="1"/>
  <c r="BD1034" i="1" s="1"/>
  <c r="BI1034" i="1" s="1"/>
  <c r="BC1098" i="1"/>
  <c r="BH1098" i="1" s="1"/>
  <c r="BB1098" i="1"/>
  <c r="BG1098" i="1" s="1"/>
  <c r="BA1098" i="1"/>
  <c r="BF1098" i="1" s="1"/>
  <c r="AZ1098" i="1"/>
  <c r="BE1098" i="1" s="1"/>
  <c r="AY1098" i="1"/>
  <c r="BD1098" i="1" s="1"/>
  <c r="BC1162" i="1"/>
  <c r="BH1162" i="1" s="1"/>
  <c r="BB1162" i="1"/>
  <c r="BG1162" i="1" s="1"/>
  <c r="BA1162" i="1"/>
  <c r="BF1162" i="1" s="1"/>
  <c r="AZ1162" i="1"/>
  <c r="BE1162" i="1" s="1"/>
  <c r="AY1162" i="1"/>
  <c r="BD1162" i="1" s="1"/>
  <c r="BC1226" i="1"/>
  <c r="BH1226" i="1" s="1"/>
  <c r="BB1226" i="1"/>
  <c r="BG1226" i="1" s="1"/>
  <c r="BA1226" i="1"/>
  <c r="BF1226" i="1" s="1"/>
  <c r="AZ1226" i="1"/>
  <c r="BE1226" i="1" s="1"/>
  <c r="AY1226" i="1"/>
  <c r="BD1226" i="1" s="1"/>
  <c r="BC1290" i="1"/>
  <c r="BH1290" i="1" s="1"/>
  <c r="BB1290" i="1"/>
  <c r="BG1290" i="1" s="1"/>
  <c r="BA1290" i="1"/>
  <c r="BF1290" i="1" s="1"/>
  <c r="AZ1290" i="1"/>
  <c r="BE1290" i="1" s="1"/>
  <c r="AY1290" i="1"/>
  <c r="BD1290" i="1" s="1"/>
  <c r="BC1354" i="1"/>
  <c r="BH1354" i="1" s="1"/>
  <c r="BB1354" i="1"/>
  <c r="BG1354" i="1" s="1"/>
  <c r="BA1354" i="1"/>
  <c r="BF1354" i="1" s="1"/>
  <c r="AZ1354" i="1"/>
  <c r="BE1354" i="1" s="1"/>
  <c r="AY1354" i="1"/>
  <c r="BD1354" i="1" s="1"/>
  <c r="BI1354" i="1" s="1"/>
  <c r="BC1418" i="1"/>
  <c r="BH1418" i="1" s="1"/>
  <c r="BB1418" i="1"/>
  <c r="BG1418" i="1" s="1"/>
  <c r="BA1418" i="1"/>
  <c r="BF1418" i="1" s="1"/>
  <c r="AZ1418" i="1"/>
  <c r="BE1418" i="1" s="1"/>
  <c r="AY1418" i="1"/>
  <c r="BD1418" i="1" s="1"/>
  <c r="BC1482" i="1"/>
  <c r="BH1482" i="1" s="1"/>
  <c r="BB1482" i="1"/>
  <c r="BG1482" i="1" s="1"/>
  <c r="BA1482" i="1"/>
  <c r="BF1482" i="1" s="1"/>
  <c r="AZ1482" i="1"/>
  <c r="BE1482" i="1" s="1"/>
  <c r="AY1482" i="1"/>
  <c r="BD1482" i="1" s="1"/>
  <c r="BC1546" i="1"/>
  <c r="BH1546" i="1" s="1"/>
  <c r="BB1546" i="1"/>
  <c r="BG1546" i="1" s="1"/>
  <c r="BA1546" i="1"/>
  <c r="BF1546" i="1" s="1"/>
  <c r="AZ1546" i="1"/>
  <c r="BE1546" i="1" s="1"/>
  <c r="AY1546" i="1"/>
  <c r="BD1546" i="1" s="1"/>
  <c r="BI1546" i="1" s="1"/>
  <c r="BC1610" i="1"/>
  <c r="BH1610" i="1" s="1"/>
  <c r="BB1610" i="1"/>
  <c r="BG1610" i="1" s="1"/>
  <c r="BA1610" i="1"/>
  <c r="BF1610" i="1" s="1"/>
  <c r="AZ1610" i="1"/>
  <c r="BE1610" i="1" s="1"/>
  <c r="AY1610" i="1"/>
  <c r="BD1610" i="1" s="1"/>
  <c r="BC1674" i="1"/>
  <c r="BH1674" i="1" s="1"/>
  <c r="BB1674" i="1"/>
  <c r="BG1674" i="1" s="1"/>
  <c r="BA1674" i="1"/>
  <c r="BF1674" i="1" s="1"/>
  <c r="AZ1674" i="1"/>
  <c r="BE1674" i="1" s="1"/>
  <c r="AY1674" i="1"/>
  <c r="BD1674" i="1" s="1"/>
  <c r="BC1738" i="1"/>
  <c r="BH1738" i="1" s="1"/>
  <c r="BB1738" i="1"/>
  <c r="BG1738" i="1" s="1"/>
  <c r="BA1738" i="1"/>
  <c r="BF1738" i="1" s="1"/>
  <c r="AZ1738" i="1"/>
  <c r="BE1738" i="1" s="1"/>
  <c r="AY1738" i="1"/>
  <c r="BD1738" i="1" s="1"/>
  <c r="BC1802" i="1"/>
  <c r="BH1802" i="1" s="1"/>
  <c r="BB1802" i="1"/>
  <c r="BG1802" i="1" s="1"/>
  <c r="BA1802" i="1"/>
  <c r="BF1802" i="1" s="1"/>
  <c r="AZ1802" i="1"/>
  <c r="BE1802" i="1" s="1"/>
  <c r="AY1802" i="1"/>
  <c r="BD1802" i="1" s="1"/>
  <c r="BC1866" i="1"/>
  <c r="BH1866" i="1" s="1"/>
  <c r="BB1866" i="1"/>
  <c r="BG1866" i="1" s="1"/>
  <c r="BA1866" i="1"/>
  <c r="BF1866" i="1" s="1"/>
  <c r="AZ1866" i="1"/>
  <c r="BE1866" i="1" s="1"/>
  <c r="AY1866" i="1"/>
  <c r="BD1866" i="1" s="1"/>
  <c r="BI1866" i="1" s="1"/>
  <c r="BC1930" i="1"/>
  <c r="BH1930" i="1" s="1"/>
  <c r="BB1930" i="1"/>
  <c r="BG1930" i="1" s="1"/>
  <c r="BA1930" i="1"/>
  <c r="BF1930" i="1" s="1"/>
  <c r="AZ1930" i="1"/>
  <c r="BE1930" i="1" s="1"/>
  <c r="AY1930" i="1"/>
  <c r="BD1930" i="1" s="1"/>
  <c r="BC1994" i="1"/>
  <c r="BH1994" i="1" s="1"/>
  <c r="BB1994" i="1"/>
  <c r="BG1994" i="1" s="1"/>
  <c r="BA1994" i="1"/>
  <c r="BF1994" i="1" s="1"/>
  <c r="AZ1994" i="1"/>
  <c r="BE1994" i="1" s="1"/>
  <c r="AY1994" i="1"/>
  <c r="BD1994" i="1" s="1"/>
  <c r="BC2058" i="1"/>
  <c r="BH2058" i="1" s="1"/>
  <c r="BB2058" i="1"/>
  <c r="BG2058" i="1" s="1"/>
  <c r="BA2058" i="1"/>
  <c r="BF2058" i="1" s="1"/>
  <c r="AZ2058" i="1"/>
  <c r="BE2058" i="1" s="1"/>
  <c r="AY2058" i="1"/>
  <c r="BD2058" i="1" s="1"/>
  <c r="BI2058" i="1" s="1"/>
  <c r="BC2122" i="1"/>
  <c r="BH2122" i="1" s="1"/>
  <c r="BB2122" i="1"/>
  <c r="BG2122" i="1" s="1"/>
  <c r="BA2122" i="1"/>
  <c r="BF2122" i="1" s="1"/>
  <c r="AZ2122" i="1"/>
  <c r="BE2122" i="1" s="1"/>
  <c r="AY2122" i="1"/>
  <c r="BD2122" i="1" s="1"/>
  <c r="BC2186" i="1"/>
  <c r="BH2186" i="1" s="1"/>
  <c r="BB2186" i="1"/>
  <c r="BG2186" i="1" s="1"/>
  <c r="BA2186" i="1"/>
  <c r="BF2186" i="1" s="1"/>
  <c r="AZ2186" i="1"/>
  <c r="BE2186" i="1" s="1"/>
  <c r="AY2186" i="1"/>
  <c r="BD2186" i="1" s="1"/>
  <c r="BC2250" i="1"/>
  <c r="BH2250" i="1" s="1"/>
  <c r="BB2250" i="1"/>
  <c r="BG2250" i="1" s="1"/>
  <c r="BA2250" i="1"/>
  <c r="BF2250" i="1" s="1"/>
  <c r="AZ2250" i="1"/>
  <c r="BE2250" i="1" s="1"/>
  <c r="AY2250" i="1"/>
  <c r="BD2250" i="1" s="1"/>
  <c r="BC2314" i="1"/>
  <c r="BH2314" i="1" s="1"/>
  <c r="BB2314" i="1"/>
  <c r="BG2314" i="1" s="1"/>
  <c r="BA2314" i="1"/>
  <c r="BF2314" i="1" s="1"/>
  <c r="AZ2314" i="1"/>
  <c r="BE2314" i="1" s="1"/>
  <c r="AY2314" i="1"/>
  <c r="BD2314" i="1" s="1"/>
  <c r="BC2378" i="1"/>
  <c r="BH2378" i="1" s="1"/>
  <c r="BB2378" i="1"/>
  <c r="BG2378" i="1" s="1"/>
  <c r="BA2378" i="1"/>
  <c r="BF2378" i="1" s="1"/>
  <c r="AZ2378" i="1"/>
  <c r="BE2378" i="1" s="1"/>
  <c r="AY2378" i="1"/>
  <c r="BD2378" i="1" s="1"/>
  <c r="BI2378" i="1" s="1"/>
  <c r="BC2442" i="1"/>
  <c r="BH2442" i="1" s="1"/>
  <c r="BB2442" i="1"/>
  <c r="BG2442" i="1" s="1"/>
  <c r="BA2442" i="1"/>
  <c r="BF2442" i="1" s="1"/>
  <c r="AZ2442" i="1"/>
  <c r="BE2442" i="1" s="1"/>
  <c r="AY2442" i="1"/>
  <c r="BD2442" i="1" s="1"/>
  <c r="BC2506" i="1"/>
  <c r="BH2506" i="1" s="1"/>
  <c r="BB2506" i="1"/>
  <c r="BG2506" i="1" s="1"/>
  <c r="BA2506" i="1"/>
  <c r="BF2506" i="1" s="1"/>
  <c r="AZ2506" i="1"/>
  <c r="BE2506" i="1" s="1"/>
  <c r="AY2506" i="1"/>
  <c r="BD2506" i="1" s="1"/>
  <c r="BC2570" i="1"/>
  <c r="BH2570" i="1" s="1"/>
  <c r="BB2570" i="1"/>
  <c r="BG2570" i="1" s="1"/>
  <c r="BA2570" i="1"/>
  <c r="BF2570" i="1" s="1"/>
  <c r="AZ2570" i="1"/>
  <c r="BE2570" i="1" s="1"/>
  <c r="AY2570" i="1"/>
  <c r="BD2570" i="1" s="1"/>
  <c r="BI2570" i="1" s="1"/>
  <c r="BC2634" i="1"/>
  <c r="BH2634" i="1" s="1"/>
  <c r="BB2634" i="1"/>
  <c r="BG2634" i="1" s="1"/>
  <c r="BA2634" i="1"/>
  <c r="BF2634" i="1" s="1"/>
  <c r="AZ2634" i="1"/>
  <c r="BE2634" i="1" s="1"/>
  <c r="AY2634" i="1"/>
  <c r="BD2634" i="1" s="1"/>
  <c r="BC2698" i="1"/>
  <c r="BH2698" i="1" s="1"/>
  <c r="BB2698" i="1"/>
  <c r="BG2698" i="1" s="1"/>
  <c r="BA2698" i="1"/>
  <c r="BF2698" i="1" s="1"/>
  <c r="AZ2698" i="1"/>
  <c r="BE2698" i="1" s="1"/>
  <c r="AY2698" i="1"/>
  <c r="BD2698" i="1" s="1"/>
  <c r="BC2762" i="1"/>
  <c r="BH2762" i="1" s="1"/>
  <c r="BB2762" i="1"/>
  <c r="BG2762" i="1" s="1"/>
  <c r="BA2762" i="1"/>
  <c r="BF2762" i="1" s="1"/>
  <c r="AZ2762" i="1"/>
  <c r="BE2762" i="1" s="1"/>
  <c r="AY2762" i="1"/>
  <c r="BD2762" i="1" s="1"/>
  <c r="BC2826" i="1"/>
  <c r="BH2826" i="1" s="1"/>
  <c r="BB2826" i="1"/>
  <c r="BG2826" i="1" s="1"/>
  <c r="BA2826" i="1"/>
  <c r="BF2826" i="1" s="1"/>
  <c r="AZ2826" i="1"/>
  <c r="BE2826" i="1" s="1"/>
  <c r="AY2826" i="1"/>
  <c r="BD2826" i="1" s="1"/>
  <c r="BC2890" i="1"/>
  <c r="BH2890" i="1" s="1"/>
  <c r="BB2890" i="1"/>
  <c r="BG2890" i="1" s="1"/>
  <c r="BA2890" i="1"/>
  <c r="BF2890" i="1" s="1"/>
  <c r="AZ2890" i="1"/>
  <c r="BE2890" i="1" s="1"/>
  <c r="AY2890" i="1"/>
  <c r="BD2890" i="1" s="1"/>
  <c r="BI2890" i="1" s="1"/>
  <c r="BB2707" i="1"/>
  <c r="BG2707" i="1" s="1"/>
  <c r="AZ2707" i="1"/>
  <c r="BE2707" i="1" s="1"/>
  <c r="AY2707" i="1"/>
  <c r="BD2707" i="1" s="1"/>
  <c r="BC2707" i="1"/>
  <c r="BH2707" i="1" s="1"/>
  <c r="BA2707" i="1"/>
  <c r="BF2707" i="1" s="1"/>
  <c r="BC195" i="1"/>
  <c r="BH195" i="1" s="1"/>
  <c r="BB195" i="1"/>
  <c r="BG195" i="1" s="1"/>
  <c r="AZ195" i="1"/>
  <c r="BE195" i="1" s="1"/>
  <c r="AY195" i="1"/>
  <c r="BD195" i="1" s="1"/>
  <c r="BA195" i="1"/>
  <c r="BF195" i="1" s="1"/>
  <c r="BC259" i="1"/>
  <c r="BH259" i="1" s="1"/>
  <c r="BB259" i="1"/>
  <c r="BG259" i="1" s="1"/>
  <c r="AZ259" i="1"/>
  <c r="BE259" i="1" s="1"/>
  <c r="AY259" i="1"/>
  <c r="BD259" i="1" s="1"/>
  <c r="BA259" i="1"/>
  <c r="BF259" i="1" s="1"/>
  <c r="BC323" i="1"/>
  <c r="BH323" i="1" s="1"/>
  <c r="BB323" i="1"/>
  <c r="BG323" i="1" s="1"/>
  <c r="AZ323" i="1"/>
  <c r="BE323" i="1" s="1"/>
  <c r="AY323" i="1"/>
  <c r="BD323" i="1" s="1"/>
  <c r="BA323" i="1"/>
  <c r="BF323" i="1" s="1"/>
  <c r="BC387" i="1"/>
  <c r="BH387" i="1" s="1"/>
  <c r="BB387" i="1"/>
  <c r="BG387" i="1" s="1"/>
  <c r="AZ387" i="1"/>
  <c r="BE387" i="1" s="1"/>
  <c r="AY387" i="1"/>
  <c r="BD387" i="1" s="1"/>
  <c r="BA387" i="1"/>
  <c r="BF387" i="1" s="1"/>
  <c r="BC451" i="1"/>
  <c r="BH451" i="1" s="1"/>
  <c r="BB451" i="1"/>
  <c r="BG451" i="1" s="1"/>
  <c r="AZ451" i="1"/>
  <c r="BE451" i="1" s="1"/>
  <c r="AY451" i="1"/>
  <c r="BD451" i="1" s="1"/>
  <c r="BA451" i="1"/>
  <c r="BF451" i="1" s="1"/>
  <c r="BC515" i="1"/>
  <c r="BH515" i="1" s="1"/>
  <c r="BB515" i="1"/>
  <c r="BG515" i="1" s="1"/>
  <c r="AZ515" i="1"/>
  <c r="BE515" i="1" s="1"/>
  <c r="AY515" i="1"/>
  <c r="BD515" i="1" s="1"/>
  <c r="BA515" i="1"/>
  <c r="BF515" i="1" s="1"/>
  <c r="BC579" i="1"/>
  <c r="BH579" i="1" s="1"/>
  <c r="BB579" i="1"/>
  <c r="BG579" i="1" s="1"/>
  <c r="AZ579" i="1"/>
  <c r="BE579" i="1" s="1"/>
  <c r="AY579" i="1"/>
  <c r="BD579" i="1" s="1"/>
  <c r="BA579" i="1"/>
  <c r="BF579" i="1" s="1"/>
  <c r="BC643" i="1"/>
  <c r="BH643" i="1" s="1"/>
  <c r="BB643" i="1"/>
  <c r="BG643" i="1" s="1"/>
  <c r="AZ643" i="1"/>
  <c r="BE643" i="1" s="1"/>
  <c r="AY643" i="1"/>
  <c r="BD643" i="1" s="1"/>
  <c r="BA643" i="1"/>
  <c r="BF643" i="1" s="1"/>
  <c r="BC707" i="1"/>
  <c r="BH707" i="1" s="1"/>
  <c r="BB707" i="1"/>
  <c r="BG707" i="1" s="1"/>
  <c r="AZ707" i="1"/>
  <c r="BE707" i="1" s="1"/>
  <c r="AY707" i="1"/>
  <c r="BD707" i="1" s="1"/>
  <c r="BA707" i="1"/>
  <c r="BF707" i="1" s="1"/>
  <c r="BC771" i="1"/>
  <c r="BH771" i="1" s="1"/>
  <c r="BB771" i="1"/>
  <c r="BG771" i="1" s="1"/>
  <c r="AZ771" i="1"/>
  <c r="BE771" i="1" s="1"/>
  <c r="AY771" i="1"/>
  <c r="BD771" i="1" s="1"/>
  <c r="BA771" i="1"/>
  <c r="BF771" i="1" s="1"/>
  <c r="BC835" i="1"/>
  <c r="BH835" i="1" s="1"/>
  <c r="BB835" i="1"/>
  <c r="BG835" i="1" s="1"/>
  <c r="AZ835" i="1"/>
  <c r="BE835" i="1" s="1"/>
  <c r="AY835" i="1"/>
  <c r="BD835" i="1" s="1"/>
  <c r="BA835" i="1"/>
  <c r="BF835" i="1" s="1"/>
  <c r="BC899" i="1"/>
  <c r="BH899" i="1" s="1"/>
  <c r="BB899" i="1"/>
  <c r="BG899" i="1" s="1"/>
  <c r="AZ899" i="1"/>
  <c r="BE899" i="1" s="1"/>
  <c r="AY899" i="1"/>
  <c r="BD899" i="1" s="1"/>
  <c r="BA899" i="1"/>
  <c r="BF899" i="1" s="1"/>
  <c r="BC963" i="1"/>
  <c r="BH963" i="1" s="1"/>
  <c r="BB963" i="1"/>
  <c r="BG963" i="1" s="1"/>
  <c r="AZ963" i="1"/>
  <c r="BE963" i="1" s="1"/>
  <c r="AY963" i="1"/>
  <c r="BD963" i="1" s="1"/>
  <c r="BA963" i="1"/>
  <c r="BF963" i="1" s="1"/>
  <c r="BC1027" i="1"/>
  <c r="BH1027" i="1" s="1"/>
  <c r="BB1027" i="1"/>
  <c r="BG1027" i="1" s="1"/>
  <c r="AZ1027" i="1"/>
  <c r="BE1027" i="1" s="1"/>
  <c r="AY1027" i="1"/>
  <c r="BD1027" i="1" s="1"/>
  <c r="BA1027" i="1"/>
  <c r="BF1027" i="1" s="1"/>
  <c r="BC1091" i="1"/>
  <c r="BH1091" i="1" s="1"/>
  <c r="BB1091" i="1"/>
  <c r="BG1091" i="1" s="1"/>
  <c r="AZ1091" i="1"/>
  <c r="BE1091" i="1" s="1"/>
  <c r="AY1091" i="1"/>
  <c r="BD1091" i="1" s="1"/>
  <c r="BA1091" i="1"/>
  <c r="BF1091" i="1" s="1"/>
  <c r="BC1155" i="1"/>
  <c r="BH1155" i="1" s="1"/>
  <c r="BB1155" i="1"/>
  <c r="BG1155" i="1" s="1"/>
  <c r="AZ1155" i="1"/>
  <c r="BE1155" i="1" s="1"/>
  <c r="AY1155" i="1"/>
  <c r="BD1155" i="1" s="1"/>
  <c r="BA1155" i="1"/>
  <c r="BF1155" i="1" s="1"/>
  <c r="BC1219" i="1"/>
  <c r="BH1219" i="1" s="1"/>
  <c r="BB1219" i="1"/>
  <c r="BG1219" i="1" s="1"/>
  <c r="AZ1219" i="1"/>
  <c r="BE1219" i="1" s="1"/>
  <c r="AY1219" i="1"/>
  <c r="BD1219" i="1" s="1"/>
  <c r="BA1219" i="1"/>
  <c r="BF1219" i="1" s="1"/>
  <c r="BC1283" i="1"/>
  <c r="BH1283" i="1" s="1"/>
  <c r="BB1283" i="1"/>
  <c r="BG1283" i="1" s="1"/>
  <c r="AZ1283" i="1"/>
  <c r="BE1283" i="1" s="1"/>
  <c r="AY1283" i="1"/>
  <c r="BD1283" i="1" s="1"/>
  <c r="BA1283" i="1"/>
  <c r="BF1283" i="1" s="1"/>
  <c r="BC1347" i="1"/>
  <c r="BH1347" i="1" s="1"/>
  <c r="BB1347" i="1"/>
  <c r="BG1347" i="1" s="1"/>
  <c r="AZ1347" i="1"/>
  <c r="BE1347" i="1" s="1"/>
  <c r="AY1347" i="1"/>
  <c r="BD1347" i="1" s="1"/>
  <c r="BA1347" i="1"/>
  <c r="BF1347" i="1" s="1"/>
  <c r="BC1411" i="1"/>
  <c r="BH1411" i="1" s="1"/>
  <c r="BB1411" i="1"/>
  <c r="BG1411" i="1" s="1"/>
  <c r="AZ1411" i="1"/>
  <c r="BE1411" i="1" s="1"/>
  <c r="AY1411" i="1"/>
  <c r="BD1411" i="1" s="1"/>
  <c r="BA1411" i="1"/>
  <c r="BF1411" i="1" s="1"/>
  <c r="BC1475" i="1"/>
  <c r="BH1475" i="1" s="1"/>
  <c r="BB1475" i="1"/>
  <c r="BG1475" i="1" s="1"/>
  <c r="AZ1475" i="1"/>
  <c r="BE1475" i="1" s="1"/>
  <c r="AY1475" i="1"/>
  <c r="BD1475" i="1" s="1"/>
  <c r="BA1475" i="1"/>
  <c r="BF1475" i="1" s="1"/>
  <c r="BC1539" i="1"/>
  <c r="BH1539" i="1" s="1"/>
  <c r="BB1539" i="1"/>
  <c r="BG1539" i="1" s="1"/>
  <c r="AZ1539" i="1"/>
  <c r="BE1539" i="1" s="1"/>
  <c r="AY1539" i="1"/>
  <c r="BD1539" i="1" s="1"/>
  <c r="BA1539" i="1"/>
  <c r="BF1539" i="1" s="1"/>
  <c r="BC1603" i="1"/>
  <c r="BH1603" i="1" s="1"/>
  <c r="BB1603" i="1"/>
  <c r="BG1603" i="1" s="1"/>
  <c r="AZ1603" i="1"/>
  <c r="BE1603" i="1" s="1"/>
  <c r="AY1603" i="1"/>
  <c r="BD1603" i="1" s="1"/>
  <c r="BA1603" i="1"/>
  <c r="BF1603" i="1" s="1"/>
  <c r="BC1667" i="1"/>
  <c r="BH1667" i="1" s="1"/>
  <c r="BB1667" i="1"/>
  <c r="BG1667" i="1" s="1"/>
  <c r="AZ1667" i="1"/>
  <c r="BE1667" i="1" s="1"/>
  <c r="AY1667" i="1"/>
  <c r="BD1667" i="1" s="1"/>
  <c r="BA1667" i="1"/>
  <c r="BF1667" i="1" s="1"/>
  <c r="BC1731" i="1"/>
  <c r="BH1731" i="1" s="1"/>
  <c r="BB1731" i="1"/>
  <c r="BG1731" i="1" s="1"/>
  <c r="AZ1731" i="1"/>
  <c r="BE1731" i="1" s="1"/>
  <c r="AY1731" i="1"/>
  <c r="BD1731" i="1" s="1"/>
  <c r="BA1731" i="1"/>
  <c r="BF1731" i="1" s="1"/>
  <c r="BC1795" i="1"/>
  <c r="BH1795" i="1" s="1"/>
  <c r="BB1795" i="1"/>
  <c r="BG1795" i="1" s="1"/>
  <c r="AZ1795" i="1"/>
  <c r="BE1795" i="1" s="1"/>
  <c r="AY1795" i="1"/>
  <c r="BD1795" i="1" s="1"/>
  <c r="BA1795" i="1"/>
  <c r="BF1795" i="1" s="1"/>
  <c r="BC1859" i="1"/>
  <c r="BH1859" i="1" s="1"/>
  <c r="BB1859" i="1"/>
  <c r="BG1859" i="1" s="1"/>
  <c r="AZ1859" i="1"/>
  <c r="BE1859" i="1" s="1"/>
  <c r="AY1859" i="1"/>
  <c r="BD1859" i="1" s="1"/>
  <c r="BA1859" i="1"/>
  <c r="BF1859" i="1" s="1"/>
  <c r="BB1923" i="1"/>
  <c r="BG1923" i="1" s="1"/>
  <c r="AZ1923" i="1"/>
  <c r="BE1923" i="1" s="1"/>
  <c r="AY1923" i="1"/>
  <c r="BD1923" i="1" s="1"/>
  <c r="BC1923" i="1"/>
  <c r="BH1923" i="1" s="1"/>
  <c r="BA1923" i="1"/>
  <c r="BF1923" i="1" s="1"/>
  <c r="BB1987" i="1"/>
  <c r="BG1987" i="1" s="1"/>
  <c r="AZ1987" i="1"/>
  <c r="BE1987" i="1" s="1"/>
  <c r="AY1987" i="1"/>
  <c r="BD1987" i="1" s="1"/>
  <c r="BC1987" i="1"/>
  <c r="BH1987" i="1" s="1"/>
  <c r="BA1987" i="1"/>
  <c r="BF1987" i="1" s="1"/>
  <c r="BB2051" i="1"/>
  <c r="BG2051" i="1" s="1"/>
  <c r="AZ2051" i="1"/>
  <c r="BE2051" i="1" s="1"/>
  <c r="AY2051" i="1"/>
  <c r="BD2051" i="1" s="1"/>
  <c r="BC2051" i="1"/>
  <c r="BH2051" i="1" s="1"/>
  <c r="BA2051" i="1"/>
  <c r="BF2051" i="1" s="1"/>
  <c r="BB2115" i="1"/>
  <c r="BG2115" i="1" s="1"/>
  <c r="AZ2115" i="1"/>
  <c r="BE2115" i="1" s="1"/>
  <c r="AY2115" i="1"/>
  <c r="BD2115" i="1" s="1"/>
  <c r="BC2115" i="1"/>
  <c r="BH2115" i="1" s="1"/>
  <c r="BA2115" i="1"/>
  <c r="BF2115" i="1" s="1"/>
  <c r="BB2179" i="1"/>
  <c r="BG2179" i="1" s="1"/>
  <c r="AZ2179" i="1"/>
  <c r="BE2179" i="1" s="1"/>
  <c r="AY2179" i="1"/>
  <c r="BD2179" i="1" s="1"/>
  <c r="BC2179" i="1"/>
  <c r="BH2179" i="1" s="1"/>
  <c r="BA2179" i="1"/>
  <c r="BF2179" i="1" s="1"/>
  <c r="BB2243" i="1"/>
  <c r="BG2243" i="1" s="1"/>
  <c r="AZ2243" i="1"/>
  <c r="BE2243" i="1" s="1"/>
  <c r="AY2243" i="1"/>
  <c r="BD2243" i="1" s="1"/>
  <c r="BC2243" i="1"/>
  <c r="BH2243" i="1" s="1"/>
  <c r="BA2243" i="1"/>
  <c r="BF2243" i="1" s="1"/>
  <c r="BB2307" i="1"/>
  <c r="BG2307" i="1" s="1"/>
  <c r="AZ2307" i="1"/>
  <c r="BE2307" i="1" s="1"/>
  <c r="AY2307" i="1"/>
  <c r="BD2307" i="1" s="1"/>
  <c r="BC2307" i="1"/>
  <c r="BH2307" i="1" s="1"/>
  <c r="BA2307" i="1"/>
  <c r="BF2307" i="1" s="1"/>
  <c r="BB2371" i="1"/>
  <c r="BG2371" i="1" s="1"/>
  <c r="AZ2371" i="1"/>
  <c r="BE2371" i="1" s="1"/>
  <c r="AY2371" i="1"/>
  <c r="BD2371" i="1" s="1"/>
  <c r="BC2371" i="1"/>
  <c r="BH2371" i="1" s="1"/>
  <c r="BA2371" i="1"/>
  <c r="BF2371" i="1" s="1"/>
  <c r="BB2435" i="1"/>
  <c r="BG2435" i="1" s="1"/>
  <c r="AZ2435" i="1"/>
  <c r="BE2435" i="1" s="1"/>
  <c r="AY2435" i="1"/>
  <c r="BD2435" i="1" s="1"/>
  <c r="BC2435" i="1"/>
  <c r="BH2435" i="1" s="1"/>
  <c r="BA2435" i="1"/>
  <c r="BF2435" i="1" s="1"/>
  <c r="BB2499" i="1"/>
  <c r="BG2499" i="1" s="1"/>
  <c r="AZ2499" i="1"/>
  <c r="BE2499" i="1" s="1"/>
  <c r="AY2499" i="1"/>
  <c r="BD2499" i="1" s="1"/>
  <c r="BC2499" i="1"/>
  <c r="BH2499" i="1" s="1"/>
  <c r="BA2499" i="1"/>
  <c r="BF2499" i="1" s="1"/>
  <c r="BB2563" i="1"/>
  <c r="BG2563" i="1" s="1"/>
  <c r="AZ2563" i="1"/>
  <c r="BE2563" i="1" s="1"/>
  <c r="AY2563" i="1"/>
  <c r="BD2563" i="1" s="1"/>
  <c r="BC2563" i="1"/>
  <c r="BH2563" i="1" s="1"/>
  <c r="BA2563" i="1"/>
  <c r="BF2563" i="1" s="1"/>
  <c r="BC2141" i="1"/>
  <c r="BH2141" i="1" s="1"/>
  <c r="BB2141" i="1"/>
  <c r="BG2141" i="1" s="1"/>
  <c r="BA2141" i="1"/>
  <c r="BF2141" i="1" s="1"/>
  <c r="AZ2141" i="1"/>
  <c r="BE2141" i="1" s="1"/>
  <c r="AY2141" i="1"/>
  <c r="BD2141" i="1" s="1"/>
  <c r="BC2206" i="1"/>
  <c r="BH2206" i="1" s="1"/>
  <c r="BB2206" i="1"/>
  <c r="BG2206" i="1" s="1"/>
  <c r="BA2206" i="1"/>
  <c r="BF2206" i="1" s="1"/>
  <c r="AZ2206" i="1"/>
  <c r="BE2206" i="1" s="1"/>
  <c r="AY2206" i="1"/>
  <c r="BD2206" i="1" s="1"/>
  <c r="BC2221" i="1"/>
  <c r="BH2221" i="1" s="1"/>
  <c r="BB2221" i="1"/>
  <c r="BG2221" i="1" s="1"/>
  <c r="BA2221" i="1"/>
  <c r="BF2221" i="1" s="1"/>
  <c r="AZ2221" i="1"/>
  <c r="BE2221" i="1" s="1"/>
  <c r="AY2221" i="1"/>
  <c r="BD2221" i="1" s="1"/>
  <c r="BC1510" i="1"/>
  <c r="BH1510" i="1" s="1"/>
  <c r="BB1510" i="1"/>
  <c r="BG1510" i="1" s="1"/>
  <c r="BA1510" i="1"/>
  <c r="BF1510" i="1" s="1"/>
  <c r="AY1510" i="1"/>
  <c r="BD1510" i="1" s="1"/>
  <c r="AZ1510" i="1"/>
  <c r="BE1510" i="1" s="1"/>
  <c r="BC1606" i="1"/>
  <c r="BH1606" i="1" s="1"/>
  <c r="BB1606" i="1"/>
  <c r="BG1606" i="1" s="1"/>
  <c r="BA1606" i="1"/>
  <c r="BF1606" i="1" s="1"/>
  <c r="AY1606" i="1"/>
  <c r="BD1606" i="1" s="1"/>
  <c r="AZ1606" i="1"/>
  <c r="BE1606" i="1" s="1"/>
  <c r="BC1694" i="1"/>
  <c r="BH1694" i="1" s="1"/>
  <c r="BB1694" i="1"/>
  <c r="BG1694" i="1" s="1"/>
  <c r="BA1694" i="1"/>
  <c r="BF1694" i="1" s="1"/>
  <c r="AZ1694" i="1"/>
  <c r="BE1694" i="1" s="1"/>
  <c r="AY1694" i="1"/>
  <c r="BD1694" i="1" s="1"/>
  <c r="BC1798" i="1"/>
  <c r="BH1798" i="1" s="1"/>
  <c r="BB1798" i="1"/>
  <c r="BG1798" i="1" s="1"/>
  <c r="BA1798" i="1"/>
  <c r="BF1798" i="1" s="1"/>
  <c r="AY1798" i="1"/>
  <c r="BD1798" i="1" s="1"/>
  <c r="AZ1798" i="1"/>
  <c r="BE1798" i="1" s="1"/>
  <c r="BC1894" i="1"/>
  <c r="BH1894" i="1" s="1"/>
  <c r="BB1894" i="1"/>
  <c r="BG1894" i="1" s="1"/>
  <c r="BA1894" i="1"/>
  <c r="BF1894" i="1" s="1"/>
  <c r="AY1894" i="1"/>
  <c r="BD1894" i="1" s="1"/>
  <c r="AZ1894" i="1"/>
  <c r="BE1894" i="1" s="1"/>
  <c r="BC2030" i="1"/>
  <c r="BH2030" i="1" s="1"/>
  <c r="BB2030" i="1"/>
  <c r="BG2030" i="1" s="1"/>
  <c r="BA2030" i="1"/>
  <c r="BF2030" i="1" s="1"/>
  <c r="AZ2030" i="1"/>
  <c r="BE2030" i="1" s="1"/>
  <c r="AY2030" i="1"/>
  <c r="BD2030" i="1" s="1"/>
  <c r="BC1742" i="1"/>
  <c r="BH1742" i="1" s="1"/>
  <c r="BB1742" i="1"/>
  <c r="BG1742" i="1" s="1"/>
  <c r="BA1742" i="1"/>
  <c r="BF1742" i="1" s="1"/>
  <c r="AZ1742" i="1"/>
  <c r="BE1742" i="1" s="1"/>
  <c r="AY1742" i="1"/>
  <c r="BD1742" i="1" s="1"/>
  <c r="BC2062" i="1"/>
  <c r="BH2062" i="1" s="1"/>
  <c r="BB2062" i="1"/>
  <c r="BG2062" i="1" s="1"/>
  <c r="BA2062" i="1"/>
  <c r="BF2062" i="1" s="1"/>
  <c r="AZ2062" i="1"/>
  <c r="BE2062" i="1" s="1"/>
  <c r="AY2062" i="1"/>
  <c r="BD2062" i="1" s="1"/>
  <c r="BC2190" i="1"/>
  <c r="BH2190" i="1" s="1"/>
  <c r="BB2190" i="1"/>
  <c r="BG2190" i="1" s="1"/>
  <c r="BA2190" i="1"/>
  <c r="BF2190" i="1" s="1"/>
  <c r="AZ2190" i="1"/>
  <c r="BE2190" i="1" s="1"/>
  <c r="AY2190" i="1"/>
  <c r="BD2190" i="1" s="1"/>
  <c r="BC199" i="1"/>
  <c r="BH199" i="1" s="1"/>
  <c r="BB199" i="1"/>
  <c r="BG199" i="1" s="1"/>
  <c r="AZ199" i="1"/>
  <c r="BE199" i="1" s="1"/>
  <c r="BA199" i="1"/>
  <c r="BF199" i="1" s="1"/>
  <c r="AY199" i="1"/>
  <c r="BD199" i="1" s="1"/>
  <c r="BC327" i="1"/>
  <c r="BH327" i="1" s="1"/>
  <c r="BB327" i="1"/>
  <c r="BG327" i="1" s="1"/>
  <c r="BA327" i="1"/>
  <c r="BF327" i="1" s="1"/>
  <c r="AY327" i="1"/>
  <c r="BD327" i="1" s="1"/>
  <c r="AZ327" i="1"/>
  <c r="BE327" i="1" s="1"/>
  <c r="BC455" i="1"/>
  <c r="BH455" i="1" s="1"/>
  <c r="BB455" i="1"/>
  <c r="BG455" i="1" s="1"/>
  <c r="BA455" i="1"/>
  <c r="BF455" i="1" s="1"/>
  <c r="AY455" i="1"/>
  <c r="BD455" i="1" s="1"/>
  <c r="AZ455" i="1"/>
  <c r="BE455" i="1" s="1"/>
  <c r="BC583" i="1"/>
  <c r="BH583" i="1" s="1"/>
  <c r="BB583" i="1"/>
  <c r="BG583" i="1" s="1"/>
  <c r="BA583" i="1"/>
  <c r="BF583" i="1" s="1"/>
  <c r="AY583" i="1"/>
  <c r="BD583" i="1" s="1"/>
  <c r="AZ583" i="1"/>
  <c r="BE583" i="1" s="1"/>
  <c r="BC711" i="1"/>
  <c r="BH711" i="1" s="1"/>
  <c r="BB711" i="1"/>
  <c r="BG711" i="1" s="1"/>
  <c r="BA711" i="1"/>
  <c r="BF711" i="1" s="1"/>
  <c r="AY711" i="1"/>
  <c r="BD711" i="1" s="1"/>
  <c r="AZ711" i="1"/>
  <c r="BE711" i="1" s="1"/>
  <c r="BC815" i="1"/>
  <c r="BH815" i="1" s="1"/>
  <c r="BA815" i="1"/>
  <c r="BF815" i="1" s="1"/>
  <c r="BB815" i="1"/>
  <c r="BG815" i="1" s="1"/>
  <c r="AZ815" i="1"/>
  <c r="BE815" i="1" s="1"/>
  <c r="AY815" i="1"/>
  <c r="BD815" i="1" s="1"/>
  <c r="BC927" i="1"/>
  <c r="BH927" i="1" s="1"/>
  <c r="BA927" i="1"/>
  <c r="BF927" i="1" s="1"/>
  <c r="BB927" i="1"/>
  <c r="BG927" i="1" s="1"/>
  <c r="AZ927" i="1"/>
  <c r="BE927" i="1" s="1"/>
  <c r="AY927" i="1"/>
  <c r="BD927" i="1" s="1"/>
  <c r="BC1039" i="1"/>
  <c r="BH1039" i="1" s="1"/>
  <c r="BA1039" i="1"/>
  <c r="BF1039" i="1" s="1"/>
  <c r="BB1039" i="1"/>
  <c r="BG1039" i="1" s="1"/>
  <c r="AZ1039" i="1"/>
  <c r="BE1039" i="1" s="1"/>
  <c r="AY1039" i="1"/>
  <c r="BD1039" i="1" s="1"/>
  <c r="BC1127" i="1"/>
  <c r="BH1127" i="1" s="1"/>
  <c r="BB1127" i="1"/>
  <c r="BG1127" i="1" s="1"/>
  <c r="BA1127" i="1"/>
  <c r="BF1127" i="1" s="1"/>
  <c r="AY1127" i="1"/>
  <c r="BD1127" i="1" s="1"/>
  <c r="AZ1127" i="1"/>
  <c r="BE1127" i="1" s="1"/>
  <c r="BC1239" i="1"/>
  <c r="BH1239" i="1" s="1"/>
  <c r="BB1239" i="1"/>
  <c r="BG1239" i="1" s="1"/>
  <c r="BA1239" i="1"/>
  <c r="BF1239" i="1" s="1"/>
  <c r="AY1239" i="1"/>
  <c r="BD1239" i="1" s="1"/>
  <c r="AZ1239" i="1"/>
  <c r="BE1239" i="1" s="1"/>
  <c r="BC1327" i="1"/>
  <c r="BH1327" i="1" s="1"/>
  <c r="BA1327" i="1"/>
  <c r="BF1327" i="1" s="1"/>
  <c r="BB1327" i="1"/>
  <c r="BG1327" i="1" s="1"/>
  <c r="AZ1327" i="1"/>
  <c r="BE1327" i="1" s="1"/>
  <c r="AY1327" i="1"/>
  <c r="BD1327" i="1" s="1"/>
  <c r="BC1439" i="1"/>
  <c r="BH1439" i="1" s="1"/>
  <c r="BA1439" i="1"/>
  <c r="BF1439" i="1" s="1"/>
  <c r="BB1439" i="1"/>
  <c r="BG1439" i="1" s="1"/>
  <c r="AZ1439" i="1"/>
  <c r="BE1439" i="1" s="1"/>
  <c r="AY1439" i="1"/>
  <c r="BD1439" i="1" s="1"/>
  <c r="BC1527" i="1"/>
  <c r="BH1527" i="1" s="1"/>
  <c r="BB1527" i="1"/>
  <c r="BG1527" i="1" s="1"/>
  <c r="BA1527" i="1"/>
  <c r="BF1527" i="1" s="1"/>
  <c r="AY1527" i="1"/>
  <c r="BD1527" i="1" s="1"/>
  <c r="AZ1527" i="1"/>
  <c r="BE1527" i="1" s="1"/>
  <c r="BC1591" i="1"/>
  <c r="BH1591" i="1" s="1"/>
  <c r="BB1591" i="1"/>
  <c r="BG1591" i="1" s="1"/>
  <c r="BA1591" i="1"/>
  <c r="BF1591" i="1" s="1"/>
  <c r="AY1591" i="1"/>
  <c r="BD1591" i="1" s="1"/>
  <c r="AZ1591" i="1"/>
  <c r="BE1591" i="1" s="1"/>
  <c r="BC1655" i="1"/>
  <c r="BH1655" i="1" s="1"/>
  <c r="BB1655" i="1"/>
  <c r="BG1655" i="1" s="1"/>
  <c r="BA1655" i="1"/>
  <c r="BF1655" i="1" s="1"/>
  <c r="AY1655" i="1"/>
  <c r="BD1655" i="1" s="1"/>
  <c r="AZ1655" i="1"/>
  <c r="BE1655" i="1" s="1"/>
  <c r="BC1719" i="1"/>
  <c r="BH1719" i="1" s="1"/>
  <c r="BB1719" i="1"/>
  <c r="BG1719" i="1" s="1"/>
  <c r="BA1719" i="1"/>
  <c r="BF1719" i="1" s="1"/>
  <c r="AY1719" i="1"/>
  <c r="BD1719" i="1" s="1"/>
  <c r="AZ1719" i="1"/>
  <c r="BE1719" i="1" s="1"/>
  <c r="BC1783" i="1"/>
  <c r="BH1783" i="1" s="1"/>
  <c r="BB1783" i="1"/>
  <c r="BG1783" i="1" s="1"/>
  <c r="BA1783" i="1"/>
  <c r="BF1783" i="1" s="1"/>
  <c r="AY1783" i="1"/>
  <c r="BD1783" i="1" s="1"/>
  <c r="AZ1783" i="1"/>
  <c r="BE1783" i="1" s="1"/>
  <c r="BC1847" i="1"/>
  <c r="BH1847" i="1" s="1"/>
  <c r="BB1847" i="1"/>
  <c r="BG1847" i="1" s="1"/>
  <c r="BA1847" i="1"/>
  <c r="BF1847" i="1" s="1"/>
  <c r="AY1847" i="1"/>
  <c r="BD1847" i="1" s="1"/>
  <c r="AZ1847" i="1"/>
  <c r="BE1847" i="1" s="1"/>
  <c r="BC1911" i="1"/>
  <c r="BH1911" i="1" s="1"/>
  <c r="BB1911" i="1"/>
  <c r="BG1911" i="1" s="1"/>
  <c r="BA1911" i="1"/>
  <c r="BF1911" i="1" s="1"/>
  <c r="AY1911" i="1"/>
  <c r="BD1911" i="1" s="1"/>
  <c r="AZ1911" i="1"/>
  <c r="BE1911" i="1" s="1"/>
  <c r="BB1975" i="1"/>
  <c r="BG1975" i="1" s="1"/>
  <c r="BC1975" i="1"/>
  <c r="BH1975" i="1" s="1"/>
  <c r="BA1975" i="1"/>
  <c r="BF1975" i="1" s="1"/>
  <c r="AY1975" i="1"/>
  <c r="BD1975" i="1" s="1"/>
  <c r="AZ1975" i="1"/>
  <c r="BE1975" i="1" s="1"/>
  <c r="BB2039" i="1"/>
  <c r="BG2039" i="1" s="1"/>
  <c r="BC2039" i="1"/>
  <c r="BH2039" i="1" s="1"/>
  <c r="BA2039" i="1"/>
  <c r="BF2039" i="1" s="1"/>
  <c r="AY2039" i="1"/>
  <c r="BD2039" i="1" s="1"/>
  <c r="AZ2039" i="1"/>
  <c r="BE2039" i="1" s="1"/>
  <c r="BB2103" i="1"/>
  <c r="BG2103" i="1" s="1"/>
  <c r="BC2103" i="1"/>
  <c r="BH2103" i="1" s="1"/>
  <c r="BA2103" i="1"/>
  <c r="BF2103" i="1" s="1"/>
  <c r="AY2103" i="1"/>
  <c r="BD2103" i="1" s="1"/>
  <c r="AZ2103" i="1"/>
  <c r="BE2103" i="1" s="1"/>
  <c r="BB2167" i="1"/>
  <c r="BG2167" i="1" s="1"/>
  <c r="BC2167" i="1"/>
  <c r="BH2167" i="1" s="1"/>
  <c r="BA2167" i="1"/>
  <c r="BF2167" i="1" s="1"/>
  <c r="AY2167" i="1"/>
  <c r="BD2167" i="1" s="1"/>
  <c r="AZ2167" i="1"/>
  <c r="BE2167" i="1" s="1"/>
  <c r="BB2231" i="1"/>
  <c r="BG2231" i="1" s="1"/>
  <c r="BA2231" i="1"/>
  <c r="BF2231" i="1" s="1"/>
  <c r="BC2231" i="1"/>
  <c r="BH2231" i="1" s="1"/>
  <c r="AY2231" i="1"/>
  <c r="BD2231" i="1" s="1"/>
  <c r="AZ2231" i="1"/>
  <c r="BE2231" i="1" s="1"/>
  <c r="BB2295" i="1"/>
  <c r="BG2295" i="1" s="1"/>
  <c r="BA2295" i="1"/>
  <c r="BF2295" i="1" s="1"/>
  <c r="BC2295" i="1"/>
  <c r="BH2295" i="1" s="1"/>
  <c r="AY2295" i="1"/>
  <c r="BD2295" i="1" s="1"/>
  <c r="AZ2295" i="1"/>
  <c r="BE2295" i="1" s="1"/>
  <c r="BB2359" i="1"/>
  <c r="BG2359" i="1" s="1"/>
  <c r="BC2359" i="1"/>
  <c r="BH2359" i="1" s="1"/>
  <c r="BA2359" i="1"/>
  <c r="BF2359" i="1" s="1"/>
  <c r="AY2359" i="1"/>
  <c r="BD2359" i="1" s="1"/>
  <c r="AZ2359" i="1"/>
  <c r="BE2359" i="1" s="1"/>
  <c r="BB2423" i="1"/>
  <c r="BG2423" i="1" s="1"/>
  <c r="BC2423" i="1"/>
  <c r="BH2423" i="1" s="1"/>
  <c r="AY2423" i="1"/>
  <c r="BD2423" i="1" s="1"/>
  <c r="BA2423" i="1"/>
  <c r="BF2423" i="1" s="1"/>
  <c r="AZ2423" i="1"/>
  <c r="BE2423" i="1" s="1"/>
  <c r="BB2487" i="1"/>
  <c r="BG2487" i="1" s="1"/>
  <c r="BC2487" i="1"/>
  <c r="BH2487" i="1" s="1"/>
  <c r="BA2487" i="1"/>
  <c r="BF2487" i="1" s="1"/>
  <c r="AY2487" i="1"/>
  <c r="BD2487" i="1" s="1"/>
  <c r="AZ2487" i="1"/>
  <c r="BE2487" i="1" s="1"/>
  <c r="BB2551" i="1"/>
  <c r="BG2551" i="1" s="1"/>
  <c r="BC2551" i="1"/>
  <c r="BH2551" i="1" s="1"/>
  <c r="AY2551" i="1"/>
  <c r="BD2551" i="1" s="1"/>
  <c r="BA2551" i="1"/>
  <c r="BF2551" i="1" s="1"/>
  <c r="AZ2551" i="1"/>
  <c r="BE2551" i="1" s="1"/>
  <c r="BB2615" i="1"/>
  <c r="BG2615" i="1" s="1"/>
  <c r="BC2615" i="1"/>
  <c r="BH2615" i="1" s="1"/>
  <c r="BA2615" i="1"/>
  <c r="BF2615" i="1" s="1"/>
  <c r="AY2615" i="1"/>
  <c r="BD2615" i="1" s="1"/>
  <c r="AZ2615" i="1"/>
  <c r="BE2615" i="1" s="1"/>
  <c r="BB2679" i="1"/>
  <c r="BG2679" i="1" s="1"/>
  <c r="BC2679" i="1"/>
  <c r="BH2679" i="1" s="1"/>
  <c r="AY2679" i="1"/>
  <c r="BD2679" i="1" s="1"/>
  <c r="BA2679" i="1"/>
  <c r="BF2679" i="1" s="1"/>
  <c r="AZ2679" i="1"/>
  <c r="BE2679" i="1" s="1"/>
  <c r="BB2743" i="1"/>
  <c r="BG2743" i="1" s="1"/>
  <c r="BC2743" i="1"/>
  <c r="BH2743" i="1" s="1"/>
  <c r="BA2743" i="1"/>
  <c r="BF2743" i="1" s="1"/>
  <c r="AY2743" i="1"/>
  <c r="BD2743" i="1" s="1"/>
  <c r="AZ2743" i="1"/>
  <c r="BE2743" i="1" s="1"/>
  <c r="BB2807" i="1"/>
  <c r="BG2807" i="1" s="1"/>
  <c r="BC2807" i="1"/>
  <c r="BH2807" i="1" s="1"/>
  <c r="AY2807" i="1"/>
  <c r="BD2807" i="1" s="1"/>
  <c r="BA2807" i="1"/>
  <c r="BF2807" i="1" s="1"/>
  <c r="AZ2807" i="1"/>
  <c r="BE2807" i="1" s="1"/>
  <c r="BB2871" i="1"/>
  <c r="BG2871" i="1" s="1"/>
  <c r="BC2871" i="1"/>
  <c r="BH2871" i="1" s="1"/>
  <c r="BA2871" i="1"/>
  <c r="BF2871" i="1" s="1"/>
  <c r="AY2871" i="1"/>
  <c r="BD2871" i="1" s="1"/>
  <c r="AZ2871" i="1"/>
  <c r="BE2871" i="1" s="1"/>
  <c r="BC144" i="1"/>
  <c r="BH144" i="1" s="1"/>
  <c r="AZ144" i="1"/>
  <c r="BE144" i="1" s="1"/>
  <c r="BA144" i="1"/>
  <c r="BF144" i="1" s="1"/>
  <c r="BB144" i="1"/>
  <c r="BG144" i="1" s="1"/>
  <c r="AY144" i="1"/>
  <c r="BD144" i="1" s="1"/>
  <c r="BC208" i="1"/>
  <c r="BH208" i="1" s="1"/>
  <c r="AZ208" i="1"/>
  <c r="BE208" i="1" s="1"/>
  <c r="BA208" i="1"/>
  <c r="BF208" i="1" s="1"/>
  <c r="BB208" i="1"/>
  <c r="BG208" i="1" s="1"/>
  <c r="AY208" i="1"/>
  <c r="BD208" i="1" s="1"/>
  <c r="BC272" i="1"/>
  <c r="BH272" i="1" s="1"/>
  <c r="BA272" i="1"/>
  <c r="BF272" i="1" s="1"/>
  <c r="BB272" i="1"/>
  <c r="BG272" i="1" s="1"/>
  <c r="AZ272" i="1"/>
  <c r="BE272" i="1" s="1"/>
  <c r="AY272" i="1"/>
  <c r="BD272" i="1" s="1"/>
  <c r="BC336" i="1"/>
  <c r="BH336" i="1" s="1"/>
  <c r="BA336" i="1"/>
  <c r="BF336" i="1" s="1"/>
  <c r="BB336" i="1"/>
  <c r="BG336" i="1" s="1"/>
  <c r="AZ336" i="1"/>
  <c r="BE336" i="1" s="1"/>
  <c r="AY336" i="1"/>
  <c r="BD336" i="1" s="1"/>
  <c r="BC400" i="1"/>
  <c r="BH400" i="1" s="1"/>
  <c r="BA400" i="1"/>
  <c r="BF400" i="1" s="1"/>
  <c r="BB400" i="1"/>
  <c r="BG400" i="1" s="1"/>
  <c r="AZ400" i="1"/>
  <c r="BE400" i="1" s="1"/>
  <c r="AY400" i="1"/>
  <c r="BD400" i="1" s="1"/>
  <c r="BC464" i="1"/>
  <c r="BH464" i="1" s="1"/>
  <c r="BA464" i="1"/>
  <c r="BF464" i="1" s="1"/>
  <c r="BB464" i="1"/>
  <c r="BG464" i="1" s="1"/>
  <c r="AZ464" i="1"/>
  <c r="BE464" i="1" s="1"/>
  <c r="AY464" i="1"/>
  <c r="BD464" i="1" s="1"/>
  <c r="BC528" i="1"/>
  <c r="BH528" i="1" s="1"/>
  <c r="BA528" i="1"/>
  <c r="BF528" i="1" s="1"/>
  <c r="BB528" i="1"/>
  <c r="BG528" i="1" s="1"/>
  <c r="AZ528" i="1"/>
  <c r="BE528" i="1" s="1"/>
  <c r="AY528" i="1"/>
  <c r="BD528" i="1" s="1"/>
  <c r="BC592" i="1"/>
  <c r="BH592" i="1" s="1"/>
  <c r="BA592" i="1"/>
  <c r="BF592" i="1" s="1"/>
  <c r="BB592" i="1"/>
  <c r="BG592" i="1" s="1"/>
  <c r="AZ592" i="1"/>
  <c r="BE592" i="1" s="1"/>
  <c r="AY592" i="1"/>
  <c r="BD592" i="1" s="1"/>
  <c r="BC656" i="1"/>
  <c r="BH656" i="1" s="1"/>
  <c r="BA656" i="1"/>
  <c r="BF656" i="1" s="1"/>
  <c r="BB656" i="1"/>
  <c r="BG656" i="1" s="1"/>
  <c r="AZ656" i="1"/>
  <c r="BE656" i="1" s="1"/>
  <c r="AY656" i="1"/>
  <c r="BD656" i="1" s="1"/>
  <c r="BC720" i="1"/>
  <c r="BH720" i="1" s="1"/>
  <c r="BA720" i="1"/>
  <c r="BF720" i="1" s="1"/>
  <c r="BB720" i="1"/>
  <c r="BG720" i="1" s="1"/>
  <c r="AZ720" i="1"/>
  <c r="BE720" i="1" s="1"/>
  <c r="AY720" i="1"/>
  <c r="BD720" i="1" s="1"/>
  <c r="BC784" i="1"/>
  <c r="BH784" i="1" s="1"/>
  <c r="BA784" i="1"/>
  <c r="BF784" i="1" s="1"/>
  <c r="BB784" i="1"/>
  <c r="BG784" i="1" s="1"/>
  <c r="AZ784" i="1"/>
  <c r="BE784" i="1" s="1"/>
  <c r="AY784" i="1"/>
  <c r="BD784" i="1" s="1"/>
  <c r="BC848" i="1"/>
  <c r="BH848" i="1" s="1"/>
  <c r="BA848" i="1"/>
  <c r="BF848" i="1" s="1"/>
  <c r="BB848" i="1"/>
  <c r="BG848" i="1" s="1"/>
  <c r="AZ848" i="1"/>
  <c r="BE848" i="1" s="1"/>
  <c r="AY848" i="1"/>
  <c r="BD848" i="1" s="1"/>
  <c r="BC912" i="1"/>
  <c r="BH912" i="1" s="1"/>
  <c r="BA912" i="1"/>
  <c r="BF912" i="1" s="1"/>
  <c r="BB912" i="1"/>
  <c r="BG912" i="1" s="1"/>
  <c r="AZ912" i="1"/>
  <c r="BE912" i="1" s="1"/>
  <c r="AY912" i="1"/>
  <c r="BD912" i="1" s="1"/>
  <c r="BC976" i="1"/>
  <c r="BH976" i="1" s="1"/>
  <c r="BA976" i="1"/>
  <c r="BF976" i="1" s="1"/>
  <c r="BB976" i="1"/>
  <c r="BG976" i="1" s="1"/>
  <c r="AZ976" i="1"/>
  <c r="BE976" i="1" s="1"/>
  <c r="AY976" i="1"/>
  <c r="BD976" i="1" s="1"/>
  <c r="BC1040" i="1"/>
  <c r="BH1040" i="1" s="1"/>
  <c r="BA1040" i="1"/>
  <c r="BF1040" i="1" s="1"/>
  <c r="BB1040" i="1"/>
  <c r="BG1040" i="1" s="1"/>
  <c r="AZ1040" i="1"/>
  <c r="BE1040" i="1" s="1"/>
  <c r="AY1040" i="1"/>
  <c r="BD1040" i="1" s="1"/>
  <c r="BC1104" i="1"/>
  <c r="BH1104" i="1" s="1"/>
  <c r="BA1104" i="1"/>
  <c r="BF1104" i="1" s="1"/>
  <c r="BB1104" i="1"/>
  <c r="BG1104" i="1" s="1"/>
  <c r="AZ1104" i="1"/>
  <c r="BE1104" i="1" s="1"/>
  <c r="AY1104" i="1"/>
  <c r="BD1104" i="1" s="1"/>
  <c r="BC1168" i="1"/>
  <c r="BH1168" i="1" s="1"/>
  <c r="BA1168" i="1"/>
  <c r="BF1168" i="1" s="1"/>
  <c r="BB1168" i="1"/>
  <c r="BG1168" i="1" s="1"/>
  <c r="AZ1168" i="1"/>
  <c r="BE1168" i="1" s="1"/>
  <c r="AY1168" i="1"/>
  <c r="BD1168" i="1" s="1"/>
  <c r="BC1232" i="1"/>
  <c r="BH1232" i="1" s="1"/>
  <c r="BA1232" i="1"/>
  <c r="BF1232" i="1" s="1"/>
  <c r="BB1232" i="1"/>
  <c r="BG1232" i="1" s="1"/>
  <c r="AZ1232" i="1"/>
  <c r="BE1232" i="1" s="1"/>
  <c r="AY1232" i="1"/>
  <c r="BD1232" i="1" s="1"/>
  <c r="BC1296" i="1"/>
  <c r="BH1296" i="1" s="1"/>
  <c r="BA1296" i="1"/>
  <c r="BF1296" i="1" s="1"/>
  <c r="BB1296" i="1"/>
  <c r="BG1296" i="1" s="1"/>
  <c r="AZ1296" i="1"/>
  <c r="BE1296" i="1" s="1"/>
  <c r="AY1296" i="1"/>
  <c r="BD1296" i="1" s="1"/>
  <c r="BC1360" i="1"/>
  <c r="BH1360" i="1" s="1"/>
  <c r="BA1360" i="1"/>
  <c r="BF1360" i="1" s="1"/>
  <c r="BB1360" i="1"/>
  <c r="BG1360" i="1" s="1"/>
  <c r="AZ1360" i="1"/>
  <c r="BE1360" i="1" s="1"/>
  <c r="AY1360" i="1"/>
  <c r="BD1360" i="1" s="1"/>
  <c r="BC1424" i="1"/>
  <c r="BH1424" i="1" s="1"/>
  <c r="BA1424" i="1"/>
  <c r="BF1424" i="1" s="1"/>
  <c r="BB1424" i="1"/>
  <c r="BG1424" i="1" s="1"/>
  <c r="AZ1424" i="1"/>
  <c r="BE1424" i="1" s="1"/>
  <c r="AY1424" i="1"/>
  <c r="BD1424" i="1" s="1"/>
  <c r="BC1488" i="1"/>
  <c r="BH1488" i="1" s="1"/>
  <c r="BA1488" i="1"/>
  <c r="BF1488" i="1" s="1"/>
  <c r="BB1488" i="1"/>
  <c r="BG1488" i="1" s="1"/>
  <c r="AZ1488" i="1"/>
  <c r="BE1488" i="1" s="1"/>
  <c r="AY1488" i="1"/>
  <c r="BD1488" i="1" s="1"/>
  <c r="BC1552" i="1"/>
  <c r="BH1552" i="1" s="1"/>
  <c r="BA1552" i="1"/>
  <c r="BF1552" i="1" s="1"/>
  <c r="BB1552" i="1"/>
  <c r="BG1552" i="1" s="1"/>
  <c r="AZ1552" i="1"/>
  <c r="BE1552" i="1" s="1"/>
  <c r="AY1552" i="1"/>
  <c r="BD1552" i="1" s="1"/>
  <c r="BC1616" i="1"/>
  <c r="BH1616" i="1" s="1"/>
  <c r="BA1616" i="1"/>
  <c r="BF1616" i="1" s="1"/>
  <c r="BB1616" i="1"/>
  <c r="BG1616" i="1" s="1"/>
  <c r="AZ1616" i="1"/>
  <c r="BE1616" i="1" s="1"/>
  <c r="AY1616" i="1"/>
  <c r="BD1616" i="1" s="1"/>
  <c r="BC1680" i="1"/>
  <c r="BH1680" i="1" s="1"/>
  <c r="BA1680" i="1"/>
  <c r="BF1680" i="1" s="1"/>
  <c r="BB1680" i="1"/>
  <c r="BG1680" i="1" s="1"/>
  <c r="AZ1680" i="1"/>
  <c r="BE1680" i="1" s="1"/>
  <c r="AY1680" i="1"/>
  <c r="BD1680" i="1" s="1"/>
  <c r="BC1744" i="1"/>
  <c r="BH1744" i="1" s="1"/>
  <c r="BA1744" i="1"/>
  <c r="BF1744" i="1" s="1"/>
  <c r="BB1744" i="1"/>
  <c r="BG1744" i="1" s="1"/>
  <c r="AZ1744" i="1"/>
  <c r="BE1744" i="1" s="1"/>
  <c r="AY1744" i="1"/>
  <c r="BD1744" i="1" s="1"/>
  <c r="BC1808" i="1"/>
  <c r="BH1808" i="1" s="1"/>
  <c r="BA1808" i="1"/>
  <c r="BF1808" i="1" s="1"/>
  <c r="BB1808" i="1"/>
  <c r="BG1808" i="1" s="1"/>
  <c r="AZ1808" i="1"/>
  <c r="BE1808" i="1" s="1"/>
  <c r="AY1808" i="1"/>
  <c r="BD1808" i="1" s="1"/>
  <c r="BC1872" i="1"/>
  <c r="BH1872" i="1" s="1"/>
  <c r="BA1872" i="1"/>
  <c r="BF1872" i="1" s="1"/>
  <c r="BB1872" i="1"/>
  <c r="BG1872" i="1" s="1"/>
  <c r="AZ1872" i="1"/>
  <c r="BE1872" i="1" s="1"/>
  <c r="AY1872" i="1"/>
  <c r="BD1872" i="1" s="1"/>
  <c r="BC1936" i="1"/>
  <c r="BH1936" i="1" s="1"/>
  <c r="BA1936" i="1"/>
  <c r="BF1936" i="1" s="1"/>
  <c r="BB1936" i="1"/>
  <c r="BG1936" i="1" s="1"/>
  <c r="AZ1936" i="1"/>
  <c r="BE1936" i="1" s="1"/>
  <c r="AY1936" i="1"/>
  <c r="BD1936" i="1" s="1"/>
  <c r="BC2000" i="1"/>
  <c r="BH2000" i="1" s="1"/>
  <c r="BA2000" i="1"/>
  <c r="BF2000" i="1" s="1"/>
  <c r="BB2000" i="1"/>
  <c r="BG2000" i="1" s="1"/>
  <c r="AZ2000" i="1"/>
  <c r="BE2000" i="1" s="1"/>
  <c r="AY2000" i="1"/>
  <c r="BD2000" i="1" s="1"/>
  <c r="BC2064" i="1"/>
  <c r="BH2064" i="1" s="1"/>
  <c r="BA2064" i="1"/>
  <c r="BF2064" i="1" s="1"/>
  <c r="BB2064" i="1"/>
  <c r="BG2064" i="1" s="1"/>
  <c r="AZ2064" i="1"/>
  <c r="BE2064" i="1" s="1"/>
  <c r="AY2064" i="1"/>
  <c r="BD2064" i="1" s="1"/>
  <c r="BC2128" i="1"/>
  <c r="BH2128" i="1" s="1"/>
  <c r="BA2128" i="1"/>
  <c r="BF2128" i="1" s="1"/>
  <c r="BB2128" i="1"/>
  <c r="BG2128" i="1" s="1"/>
  <c r="AY2128" i="1"/>
  <c r="BD2128" i="1" s="1"/>
  <c r="AZ2128" i="1"/>
  <c r="BE2128" i="1" s="1"/>
  <c r="BC2192" i="1"/>
  <c r="BH2192" i="1" s="1"/>
  <c r="BA2192" i="1"/>
  <c r="BF2192" i="1" s="1"/>
  <c r="BB2192" i="1"/>
  <c r="BG2192" i="1" s="1"/>
  <c r="AY2192" i="1"/>
  <c r="BD2192" i="1" s="1"/>
  <c r="AZ2192" i="1"/>
  <c r="BE2192" i="1" s="1"/>
  <c r="BC2256" i="1"/>
  <c r="BH2256" i="1" s="1"/>
  <c r="BA2256" i="1"/>
  <c r="BF2256" i="1" s="1"/>
  <c r="BB2256" i="1"/>
  <c r="BG2256" i="1" s="1"/>
  <c r="AY2256" i="1"/>
  <c r="BD2256" i="1" s="1"/>
  <c r="AZ2256" i="1"/>
  <c r="BE2256" i="1" s="1"/>
  <c r="BC2320" i="1"/>
  <c r="BH2320" i="1" s="1"/>
  <c r="BA2320" i="1"/>
  <c r="BF2320" i="1" s="1"/>
  <c r="BB2320" i="1"/>
  <c r="BG2320" i="1" s="1"/>
  <c r="AY2320" i="1"/>
  <c r="BD2320" i="1" s="1"/>
  <c r="AZ2320" i="1"/>
  <c r="BE2320" i="1" s="1"/>
  <c r="BC2384" i="1"/>
  <c r="BH2384" i="1" s="1"/>
  <c r="BB2384" i="1"/>
  <c r="BG2384" i="1" s="1"/>
  <c r="BA2384" i="1"/>
  <c r="BF2384" i="1" s="1"/>
  <c r="AY2384" i="1"/>
  <c r="BD2384" i="1" s="1"/>
  <c r="AZ2384" i="1"/>
  <c r="BE2384" i="1" s="1"/>
  <c r="BC2448" i="1"/>
  <c r="BH2448" i="1" s="1"/>
  <c r="BB2448" i="1"/>
  <c r="BG2448" i="1" s="1"/>
  <c r="AY2448" i="1"/>
  <c r="BD2448" i="1" s="1"/>
  <c r="AZ2448" i="1"/>
  <c r="BE2448" i="1" s="1"/>
  <c r="BA2448" i="1"/>
  <c r="BF2448" i="1" s="1"/>
  <c r="BC2512" i="1"/>
  <c r="BH2512" i="1" s="1"/>
  <c r="BB2512" i="1"/>
  <c r="BG2512" i="1" s="1"/>
  <c r="BA2512" i="1"/>
  <c r="BF2512" i="1" s="1"/>
  <c r="AY2512" i="1"/>
  <c r="BD2512" i="1" s="1"/>
  <c r="AZ2512" i="1"/>
  <c r="BE2512" i="1" s="1"/>
  <c r="BC2576" i="1"/>
  <c r="BH2576" i="1" s="1"/>
  <c r="BB2576" i="1"/>
  <c r="BG2576" i="1" s="1"/>
  <c r="AY2576" i="1"/>
  <c r="BD2576" i="1" s="1"/>
  <c r="AZ2576" i="1"/>
  <c r="BE2576" i="1" s="1"/>
  <c r="BA2576" i="1"/>
  <c r="BF2576" i="1" s="1"/>
  <c r="BC2640" i="1"/>
  <c r="BH2640" i="1" s="1"/>
  <c r="BB2640" i="1"/>
  <c r="BG2640" i="1" s="1"/>
  <c r="BA2640" i="1"/>
  <c r="BF2640" i="1" s="1"/>
  <c r="AY2640" i="1"/>
  <c r="BD2640" i="1" s="1"/>
  <c r="AZ2640" i="1"/>
  <c r="BE2640" i="1" s="1"/>
  <c r="BC2704" i="1"/>
  <c r="BH2704" i="1" s="1"/>
  <c r="BB2704" i="1"/>
  <c r="BG2704" i="1" s="1"/>
  <c r="AY2704" i="1"/>
  <c r="BD2704" i="1" s="1"/>
  <c r="AZ2704" i="1"/>
  <c r="BE2704" i="1" s="1"/>
  <c r="BA2704" i="1"/>
  <c r="BF2704" i="1" s="1"/>
  <c r="BC2768" i="1"/>
  <c r="BH2768" i="1" s="1"/>
  <c r="BB2768" i="1"/>
  <c r="BG2768" i="1" s="1"/>
  <c r="BA2768" i="1"/>
  <c r="BF2768" i="1" s="1"/>
  <c r="AY2768" i="1"/>
  <c r="BD2768" i="1" s="1"/>
  <c r="AZ2768" i="1"/>
  <c r="BE2768" i="1" s="1"/>
  <c r="BC2832" i="1"/>
  <c r="BH2832" i="1" s="1"/>
  <c r="BB2832" i="1"/>
  <c r="BG2832" i="1" s="1"/>
  <c r="AZ2832" i="1"/>
  <c r="BE2832" i="1" s="1"/>
  <c r="BA2832" i="1"/>
  <c r="BF2832" i="1" s="1"/>
  <c r="AY2832" i="1"/>
  <c r="BD2832" i="1" s="1"/>
  <c r="BC2896" i="1"/>
  <c r="BH2896" i="1" s="1"/>
  <c r="BB2896" i="1"/>
  <c r="BG2896" i="1" s="1"/>
  <c r="BA2896" i="1"/>
  <c r="BF2896" i="1" s="1"/>
  <c r="AZ2896" i="1"/>
  <c r="BE2896" i="1" s="1"/>
  <c r="AY2896" i="1"/>
  <c r="BD2896" i="1" s="1"/>
  <c r="BB2771" i="1"/>
  <c r="BG2771" i="1" s="1"/>
  <c r="AZ2771" i="1"/>
  <c r="BE2771" i="1" s="1"/>
  <c r="AY2771" i="1"/>
  <c r="BD2771" i="1" s="1"/>
  <c r="BC2771" i="1"/>
  <c r="BH2771" i="1" s="1"/>
  <c r="BA2771" i="1"/>
  <c r="BF2771" i="1" s="1"/>
  <c r="BC155" i="1"/>
  <c r="BH155" i="1" s="1"/>
  <c r="BA155" i="1"/>
  <c r="BF155" i="1" s="1"/>
  <c r="AZ155" i="1"/>
  <c r="BE155" i="1" s="1"/>
  <c r="AY155" i="1"/>
  <c r="BD155" i="1" s="1"/>
  <c r="BB155" i="1"/>
  <c r="BG155" i="1" s="1"/>
  <c r="BC219" i="1"/>
  <c r="BH219" i="1" s="1"/>
  <c r="BA219" i="1"/>
  <c r="BF219" i="1" s="1"/>
  <c r="AZ219" i="1"/>
  <c r="BE219" i="1" s="1"/>
  <c r="AY219" i="1"/>
  <c r="BD219" i="1" s="1"/>
  <c r="BB219" i="1"/>
  <c r="BG219" i="1" s="1"/>
  <c r="BC283" i="1"/>
  <c r="BH283" i="1" s="1"/>
  <c r="BA283" i="1"/>
  <c r="BF283" i="1" s="1"/>
  <c r="AZ283" i="1"/>
  <c r="BE283" i="1" s="1"/>
  <c r="AY283" i="1"/>
  <c r="BD283" i="1" s="1"/>
  <c r="BB283" i="1"/>
  <c r="BG283" i="1" s="1"/>
  <c r="BC347" i="1"/>
  <c r="BH347" i="1" s="1"/>
  <c r="BA347" i="1"/>
  <c r="BF347" i="1" s="1"/>
  <c r="AZ347" i="1"/>
  <c r="BE347" i="1" s="1"/>
  <c r="AY347" i="1"/>
  <c r="BD347" i="1" s="1"/>
  <c r="BB347" i="1"/>
  <c r="BG347" i="1" s="1"/>
  <c r="BC411" i="1"/>
  <c r="BH411" i="1" s="1"/>
  <c r="BA411" i="1"/>
  <c r="BF411" i="1" s="1"/>
  <c r="AZ411" i="1"/>
  <c r="BE411" i="1" s="1"/>
  <c r="AY411" i="1"/>
  <c r="BD411" i="1" s="1"/>
  <c r="BB411" i="1"/>
  <c r="BG411" i="1" s="1"/>
  <c r="BC475" i="1"/>
  <c r="BH475" i="1" s="1"/>
  <c r="BA475" i="1"/>
  <c r="BF475" i="1" s="1"/>
  <c r="AZ475" i="1"/>
  <c r="BE475" i="1" s="1"/>
  <c r="AY475" i="1"/>
  <c r="BD475" i="1" s="1"/>
  <c r="BB475" i="1"/>
  <c r="BG475" i="1" s="1"/>
  <c r="BC539" i="1"/>
  <c r="BH539" i="1" s="1"/>
  <c r="BA539" i="1"/>
  <c r="BF539" i="1" s="1"/>
  <c r="AZ539" i="1"/>
  <c r="BE539" i="1" s="1"/>
  <c r="AY539" i="1"/>
  <c r="BD539" i="1" s="1"/>
  <c r="BB539" i="1"/>
  <c r="BG539" i="1" s="1"/>
  <c r="BC603" i="1"/>
  <c r="BH603" i="1" s="1"/>
  <c r="BA603" i="1"/>
  <c r="BF603" i="1" s="1"/>
  <c r="AZ603" i="1"/>
  <c r="BE603" i="1" s="1"/>
  <c r="AY603" i="1"/>
  <c r="BD603" i="1" s="1"/>
  <c r="BB603" i="1"/>
  <c r="BG603" i="1" s="1"/>
  <c r="BC667" i="1"/>
  <c r="BH667" i="1" s="1"/>
  <c r="BA667" i="1"/>
  <c r="BF667" i="1" s="1"/>
  <c r="AZ667" i="1"/>
  <c r="BE667" i="1" s="1"/>
  <c r="AY667" i="1"/>
  <c r="BD667" i="1" s="1"/>
  <c r="BB667" i="1"/>
  <c r="BG667" i="1" s="1"/>
  <c r="BC731" i="1"/>
  <c r="BH731" i="1" s="1"/>
  <c r="BA731" i="1"/>
  <c r="BF731" i="1" s="1"/>
  <c r="AZ731" i="1"/>
  <c r="BE731" i="1" s="1"/>
  <c r="AY731" i="1"/>
  <c r="BD731" i="1" s="1"/>
  <c r="BB731" i="1"/>
  <c r="BG731" i="1" s="1"/>
  <c r="BC795" i="1"/>
  <c r="BH795" i="1" s="1"/>
  <c r="BA795" i="1"/>
  <c r="BF795" i="1" s="1"/>
  <c r="AZ795" i="1"/>
  <c r="BE795" i="1" s="1"/>
  <c r="AY795" i="1"/>
  <c r="BD795" i="1" s="1"/>
  <c r="BB795" i="1"/>
  <c r="BG795" i="1" s="1"/>
  <c r="BC859" i="1"/>
  <c r="BH859" i="1" s="1"/>
  <c r="BA859" i="1"/>
  <c r="BF859" i="1" s="1"/>
  <c r="AZ859" i="1"/>
  <c r="BE859" i="1" s="1"/>
  <c r="AY859" i="1"/>
  <c r="BD859" i="1" s="1"/>
  <c r="BB859" i="1"/>
  <c r="BG859" i="1" s="1"/>
  <c r="BC923" i="1"/>
  <c r="BH923" i="1" s="1"/>
  <c r="BA923" i="1"/>
  <c r="BF923" i="1" s="1"/>
  <c r="AZ923" i="1"/>
  <c r="BE923" i="1" s="1"/>
  <c r="AY923" i="1"/>
  <c r="BD923" i="1" s="1"/>
  <c r="BB923" i="1"/>
  <c r="BG923" i="1" s="1"/>
  <c r="BC987" i="1"/>
  <c r="BH987" i="1" s="1"/>
  <c r="BA987" i="1"/>
  <c r="BF987" i="1" s="1"/>
  <c r="AZ987" i="1"/>
  <c r="BE987" i="1" s="1"/>
  <c r="AY987" i="1"/>
  <c r="BD987" i="1" s="1"/>
  <c r="BB987" i="1"/>
  <c r="BG987" i="1" s="1"/>
  <c r="BC1051" i="1"/>
  <c r="BH1051" i="1" s="1"/>
  <c r="BA1051" i="1"/>
  <c r="BF1051" i="1" s="1"/>
  <c r="AZ1051" i="1"/>
  <c r="BE1051" i="1" s="1"/>
  <c r="AY1051" i="1"/>
  <c r="BD1051" i="1" s="1"/>
  <c r="BB1051" i="1"/>
  <c r="BG1051" i="1" s="1"/>
  <c r="BC1115" i="1"/>
  <c r="BH1115" i="1" s="1"/>
  <c r="BA1115" i="1"/>
  <c r="BF1115" i="1" s="1"/>
  <c r="AZ1115" i="1"/>
  <c r="BE1115" i="1" s="1"/>
  <c r="AY1115" i="1"/>
  <c r="BD1115" i="1" s="1"/>
  <c r="BB1115" i="1"/>
  <c r="BG1115" i="1" s="1"/>
  <c r="BC1179" i="1"/>
  <c r="BH1179" i="1" s="1"/>
  <c r="BA1179" i="1"/>
  <c r="BF1179" i="1" s="1"/>
  <c r="AZ1179" i="1"/>
  <c r="BE1179" i="1" s="1"/>
  <c r="AY1179" i="1"/>
  <c r="BD1179" i="1" s="1"/>
  <c r="BB1179" i="1"/>
  <c r="BG1179" i="1" s="1"/>
  <c r="BC1243" i="1"/>
  <c r="BH1243" i="1" s="1"/>
  <c r="BA1243" i="1"/>
  <c r="BF1243" i="1" s="1"/>
  <c r="AZ1243" i="1"/>
  <c r="BE1243" i="1" s="1"/>
  <c r="AY1243" i="1"/>
  <c r="BD1243" i="1" s="1"/>
  <c r="BB1243" i="1"/>
  <c r="BG1243" i="1" s="1"/>
  <c r="BC1307" i="1"/>
  <c r="BH1307" i="1" s="1"/>
  <c r="BA1307" i="1"/>
  <c r="BF1307" i="1" s="1"/>
  <c r="AZ1307" i="1"/>
  <c r="BE1307" i="1" s="1"/>
  <c r="AY1307" i="1"/>
  <c r="BD1307" i="1" s="1"/>
  <c r="BB1307" i="1"/>
  <c r="BG1307" i="1" s="1"/>
  <c r="BC1371" i="1"/>
  <c r="BH1371" i="1" s="1"/>
  <c r="BA1371" i="1"/>
  <c r="BF1371" i="1" s="1"/>
  <c r="AZ1371" i="1"/>
  <c r="BE1371" i="1" s="1"/>
  <c r="AY1371" i="1"/>
  <c r="BD1371" i="1" s="1"/>
  <c r="BB1371" i="1"/>
  <c r="BG1371" i="1" s="1"/>
  <c r="BC1435" i="1"/>
  <c r="BH1435" i="1" s="1"/>
  <c r="BA1435" i="1"/>
  <c r="BF1435" i="1" s="1"/>
  <c r="AZ1435" i="1"/>
  <c r="BE1435" i="1" s="1"/>
  <c r="AY1435" i="1"/>
  <c r="BD1435" i="1" s="1"/>
  <c r="BB1435" i="1"/>
  <c r="BG1435" i="1" s="1"/>
  <c r="BC1499" i="1"/>
  <c r="BH1499" i="1" s="1"/>
  <c r="BA1499" i="1"/>
  <c r="BF1499" i="1" s="1"/>
  <c r="AZ1499" i="1"/>
  <c r="BE1499" i="1" s="1"/>
  <c r="AY1499" i="1"/>
  <c r="BD1499" i="1" s="1"/>
  <c r="BB1499" i="1"/>
  <c r="BG1499" i="1" s="1"/>
  <c r="BC1563" i="1"/>
  <c r="BH1563" i="1" s="1"/>
  <c r="BA1563" i="1"/>
  <c r="BF1563" i="1" s="1"/>
  <c r="AZ1563" i="1"/>
  <c r="BE1563" i="1" s="1"/>
  <c r="AY1563" i="1"/>
  <c r="BD1563" i="1" s="1"/>
  <c r="BB1563" i="1"/>
  <c r="BG1563" i="1" s="1"/>
  <c r="BC1627" i="1"/>
  <c r="BH1627" i="1" s="1"/>
  <c r="BA1627" i="1"/>
  <c r="BF1627" i="1" s="1"/>
  <c r="AZ1627" i="1"/>
  <c r="BE1627" i="1" s="1"/>
  <c r="AY1627" i="1"/>
  <c r="BD1627" i="1" s="1"/>
  <c r="BB1627" i="1"/>
  <c r="BG1627" i="1" s="1"/>
  <c r="BC1691" i="1"/>
  <c r="BH1691" i="1" s="1"/>
  <c r="BA1691" i="1"/>
  <c r="BF1691" i="1" s="1"/>
  <c r="AZ1691" i="1"/>
  <c r="BE1691" i="1" s="1"/>
  <c r="AY1691" i="1"/>
  <c r="BD1691" i="1" s="1"/>
  <c r="BB1691" i="1"/>
  <c r="BG1691" i="1" s="1"/>
  <c r="BC1755" i="1"/>
  <c r="BH1755" i="1" s="1"/>
  <c r="BA1755" i="1"/>
  <c r="BF1755" i="1" s="1"/>
  <c r="AZ1755" i="1"/>
  <c r="BE1755" i="1" s="1"/>
  <c r="AY1755" i="1"/>
  <c r="BD1755" i="1" s="1"/>
  <c r="BB1755" i="1"/>
  <c r="BG1755" i="1" s="1"/>
  <c r="BC1819" i="1"/>
  <c r="BH1819" i="1" s="1"/>
  <c r="BA1819" i="1"/>
  <c r="BF1819" i="1" s="1"/>
  <c r="AZ1819" i="1"/>
  <c r="BE1819" i="1" s="1"/>
  <c r="AY1819" i="1"/>
  <c r="BD1819" i="1" s="1"/>
  <c r="BB1819" i="1"/>
  <c r="BG1819" i="1" s="1"/>
  <c r="BC1883" i="1"/>
  <c r="BH1883" i="1" s="1"/>
  <c r="BA1883" i="1"/>
  <c r="BF1883" i="1" s="1"/>
  <c r="AZ1883" i="1"/>
  <c r="BE1883" i="1" s="1"/>
  <c r="AY1883" i="1"/>
  <c r="BD1883" i="1" s="1"/>
  <c r="BB1883" i="1"/>
  <c r="BG1883" i="1" s="1"/>
  <c r="BC1947" i="1"/>
  <c r="BH1947" i="1" s="1"/>
  <c r="BA1947" i="1"/>
  <c r="BF1947" i="1" s="1"/>
  <c r="AZ1947" i="1"/>
  <c r="BE1947" i="1" s="1"/>
  <c r="AY1947" i="1"/>
  <c r="BD1947" i="1" s="1"/>
  <c r="BB1947" i="1"/>
  <c r="BG1947" i="1" s="1"/>
  <c r="BC2011" i="1"/>
  <c r="BH2011" i="1" s="1"/>
  <c r="BA2011" i="1"/>
  <c r="BF2011" i="1" s="1"/>
  <c r="AZ2011" i="1"/>
  <c r="BE2011" i="1" s="1"/>
  <c r="AY2011" i="1"/>
  <c r="BD2011" i="1" s="1"/>
  <c r="BB2011" i="1"/>
  <c r="BG2011" i="1" s="1"/>
  <c r="BC2075" i="1"/>
  <c r="BH2075" i="1" s="1"/>
  <c r="BA2075" i="1"/>
  <c r="BF2075" i="1" s="1"/>
  <c r="AZ2075" i="1"/>
  <c r="BE2075" i="1" s="1"/>
  <c r="AY2075" i="1"/>
  <c r="BD2075" i="1" s="1"/>
  <c r="BB2075" i="1"/>
  <c r="BG2075" i="1" s="1"/>
  <c r="BC2139" i="1"/>
  <c r="BH2139" i="1" s="1"/>
  <c r="BA2139" i="1"/>
  <c r="BF2139" i="1" s="1"/>
  <c r="AZ2139" i="1"/>
  <c r="BE2139" i="1" s="1"/>
  <c r="AY2139" i="1"/>
  <c r="BD2139" i="1" s="1"/>
  <c r="BB2139" i="1"/>
  <c r="BG2139" i="1" s="1"/>
  <c r="BC2203" i="1"/>
  <c r="BH2203" i="1" s="1"/>
  <c r="AZ2203" i="1"/>
  <c r="BE2203" i="1" s="1"/>
  <c r="AY2203" i="1"/>
  <c r="BD2203" i="1" s="1"/>
  <c r="BA2203" i="1"/>
  <c r="BF2203" i="1" s="1"/>
  <c r="BB2203" i="1"/>
  <c r="BG2203" i="1" s="1"/>
  <c r="BC2267" i="1"/>
  <c r="BH2267" i="1" s="1"/>
  <c r="AZ2267" i="1"/>
  <c r="BE2267" i="1" s="1"/>
  <c r="AY2267" i="1"/>
  <c r="BD2267" i="1" s="1"/>
  <c r="BA2267" i="1"/>
  <c r="BF2267" i="1" s="1"/>
  <c r="BB2267" i="1"/>
  <c r="BG2267" i="1" s="1"/>
  <c r="BC2331" i="1"/>
  <c r="BH2331" i="1" s="1"/>
  <c r="AZ2331" i="1"/>
  <c r="BE2331" i="1" s="1"/>
  <c r="AY2331" i="1"/>
  <c r="BD2331" i="1" s="1"/>
  <c r="BA2331" i="1"/>
  <c r="BF2331" i="1" s="1"/>
  <c r="BB2331" i="1"/>
  <c r="BG2331" i="1" s="1"/>
  <c r="BC2395" i="1"/>
  <c r="BH2395" i="1" s="1"/>
  <c r="AZ2395" i="1"/>
  <c r="BE2395" i="1" s="1"/>
  <c r="AY2395" i="1"/>
  <c r="BD2395" i="1" s="1"/>
  <c r="BB2395" i="1"/>
  <c r="BG2395" i="1" s="1"/>
  <c r="BA2395" i="1"/>
  <c r="BF2395" i="1" s="1"/>
  <c r="BC2459" i="1"/>
  <c r="BH2459" i="1" s="1"/>
  <c r="AZ2459" i="1"/>
  <c r="BE2459" i="1" s="1"/>
  <c r="AY2459" i="1"/>
  <c r="BD2459" i="1" s="1"/>
  <c r="BB2459" i="1"/>
  <c r="BG2459" i="1" s="1"/>
  <c r="BA2459" i="1"/>
  <c r="BF2459" i="1" s="1"/>
  <c r="BC2523" i="1"/>
  <c r="BH2523" i="1" s="1"/>
  <c r="AZ2523" i="1"/>
  <c r="BE2523" i="1" s="1"/>
  <c r="AY2523" i="1"/>
  <c r="BD2523" i="1" s="1"/>
  <c r="BB2523" i="1"/>
  <c r="BG2523" i="1" s="1"/>
  <c r="BA2523" i="1"/>
  <c r="BF2523" i="1" s="1"/>
  <c r="BC2587" i="1"/>
  <c r="BH2587" i="1" s="1"/>
  <c r="AZ2587" i="1"/>
  <c r="BE2587" i="1" s="1"/>
  <c r="AY2587" i="1"/>
  <c r="BD2587" i="1" s="1"/>
  <c r="BB2587" i="1"/>
  <c r="BG2587" i="1" s="1"/>
  <c r="BA2587" i="1"/>
  <c r="BF2587" i="1" s="1"/>
  <c r="BC1518" i="1"/>
  <c r="BH1518" i="1" s="1"/>
  <c r="BB1518" i="1"/>
  <c r="BG1518" i="1" s="1"/>
  <c r="BA1518" i="1"/>
  <c r="BF1518" i="1" s="1"/>
  <c r="AZ1518" i="1"/>
  <c r="BE1518" i="1" s="1"/>
  <c r="AY1518" i="1"/>
  <c r="BD1518" i="1" s="1"/>
  <c r="BC1614" i="1"/>
  <c r="BH1614" i="1" s="1"/>
  <c r="BB1614" i="1"/>
  <c r="BG1614" i="1" s="1"/>
  <c r="BA1614" i="1"/>
  <c r="BF1614" i="1" s="1"/>
  <c r="AZ1614" i="1"/>
  <c r="BE1614" i="1" s="1"/>
  <c r="AY1614" i="1"/>
  <c r="BD1614" i="1" s="1"/>
  <c r="BC1702" i="1"/>
  <c r="BH1702" i="1" s="1"/>
  <c r="BB1702" i="1"/>
  <c r="BG1702" i="1" s="1"/>
  <c r="BA1702" i="1"/>
  <c r="BF1702" i="1" s="1"/>
  <c r="AY1702" i="1"/>
  <c r="BD1702" i="1" s="1"/>
  <c r="AZ1702" i="1"/>
  <c r="BE1702" i="1" s="1"/>
  <c r="BC1814" i="1"/>
  <c r="BH1814" i="1" s="1"/>
  <c r="BB1814" i="1"/>
  <c r="BG1814" i="1" s="1"/>
  <c r="BA1814" i="1"/>
  <c r="BF1814" i="1" s="1"/>
  <c r="AY1814" i="1"/>
  <c r="BD1814" i="1" s="1"/>
  <c r="AZ1814" i="1"/>
  <c r="BE1814" i="1" s="1"/>
  <c r="BC1902" i="1"/>
  <c r="BH1902" i="1" s="1"/>
  <c r="BB1902" i="1"/>
  <c r="BG1902" i="1" s="1"/>
  <c r="BA1902" i="1"/>
  <c r="BF1902" i="1" s="1"/>
  <c r="AZ1902" i="1"/>
  <c r="BE1902" i="1" s="1"/>
  <c r="AY1902" i="1"/>
  <c r="BD1902" i="1" s="1"/>
  <c r="BC2054" i="1"/>
  <c r="BH2054" i="1" s="1"/>
  <c r="BB2054" i="1"/>
  <c r="BG2054" i="1" s="1"/>
  <c r="BA2054" i="1"/>
  <c r="BF2054" i="1" s="1"/>
  <c r="AY2054" i="1"/>
  <c r="BD2054" i="1" s="1"/>
  <c r="AZ2054" i="1"/>
  <c r="BE2054" i="1" s="1"/>
  <c r="BC1806" i="1"/>
  <c r="BH1806" i="1" s="1"/>
  <c r="BB1806" i="1"/>
  <c r="BG1806" i="1" s="1"/>
  <c r="BA1806" i="1"/>
  <c r="BF1806" i="1" s="1"/>
  <c r="AZ1806" i="1"/>
  <c r="BE1806" i="1" s="1"/>
  <c r="AY1806" i="1"/>
  <c r="BD1806" i="1" s="1"/>
  <c r="BC2086" i="1"/>
  <c r="BH2086" i="1" s="1"/>
  <c r="BB2086" i="1"/>
  <c r="BG2086" i="1" s="1"/>
  <c r="BA2086" i="1"/>
  <c r="BF2086" i="1" s="1"/>
  <c r="AY2086" i="1"/>
  <c r="BD2086" i="1" s="1"/>
  <c r="AZ2086" i="1"/>
  <c r="BE2086" i="1" s="1"/>
  <c r="BC223" i="1"/>
  <c r="BH223" i="1" s="1"/>
  <c r="BA223" i="1"/>
  <c r="BF223" i="1" s="1"/>
  <c r="AZ223" i="1"/>
  <c r="BE223" i="1" s="1"/>
  <c r="BB223" i="1"/>
  <c r="BG223" i="1" s="1"/>
  <c r="AY223" i="1"/>
  <c r="BD223" i="1" s="1"/>
  <c r="BC351" i="1"/>
  <c r="BH351" i="1" s="1"/>
  <c r="BA351" i="1"/>
  <c r="BF351" i="1" s="1"/>
  <c r="BB351" i="1"/>
  <c r="BG351" i="1" s="1"/>
  <c r="AZ351" i="1"/>
  <c r="BE351" i="1" s="1"/>
  <c r="AY351" i="1"/>
  <c r="BD351" i="1" s="1"/>
  <c r="BI351" i="1" s="1"/>
  <c r="BC479" i="1"/>
  <c r="BH479" i="1" s="1"/>
  <c r="BA479" i="1"/>
  <c r="BF479" i="1" s="1"/>
  <c r="BB479" i="1"/>
  <c r="BG479" i="1" s="1"/>
  <c r="AZ479" i="1"/>
  <c r="BE479" i="1" s="1"/>
  <c r="AY479" i="1"/>
  <c r="BD479" i="1" s="1"/>
  <c r="BC607" i="1"/>
  <c r="BH607" i="1" s="1"/>
  <c r="BA607" i="1"/>
  <c r="BF607" i="1" s="1"/>
  <c r="BB607" i="1"/>
  <c r="BG607" i="1" s="1"/>
  <c r="AZ607" i="1"/>
  <c r="BE607" i="1" s="1"/>
  <c r="AY607" i="1"/>
  <c r="BD607" i="1" s="1"/>
  <c r="BC735" i="1"/>
  <c r="BH735" i="1" s="1"/>
  <c r="BA735" i="1"/>
  <c r="BF735" i="1" s="1"/>
  <c r="BB735" i="1"/>
  <c r="BG735" i="1" s="1"/>
  <c r="AZ735" i="1"/>
  <c r="BE735" i="1" s="1"/>
  <c r="AY735" i="1"/>
  <c r="BD735" i="1" s="1"/>
  <c r="BC847" i="1"/>
  <c r="BH847" i="1" s="1"/>
  <c r="BA847" i="1"/>
  <c r="BF847" i="1" s="1"/>
  <c r="BB847" i="1"/>
  <c r="BG847" i="1" s="1"/>
  <c r="AZ847" i="1"/>
  <c r="BE847" i="1" s="1"/>
  <c r="AY847" i="1"/>
  <c r="BD847" i="1" s="1"/>
  <c r="BC935" i="1"/>
  <c r="BH935" i="1" s="1"/>
  <c r="BB935" i="1"/>
  <c r="BG935" i="1" s="1"/>
  <c r="BA935" i="1"/>
  <c r="BF935" i="1" s="1"/>
  <c r="AY935" i="1"/>
  <c r="BD935" i="1" s="1"/>
  <c r="AZ935" i="1"/>
  <c r="BE935" i="1" s="1"/>
  <c r="BC1047" i="1"/>
  <c r="BH1047" i="1" s="1"/>
  <c r="BB1047" i="1"/>
  <c r="BG1047" i="1" s="1"/>
  <c r="BA1047" i="1"/>
  <c r="BF1047" i="1" s="1"/>
  <c r="AY1047" i="1"/>
  <c r="BD1047" i="1" s="1"/>
  <c r="AZ1047" i="1"/>
  <c r="BE1047" i="1" s="1"/>
  <c r="BC1135" i="1"/>
  <c r="BH1135" i="1" s="1"/>
  <c r="BA1135" i="1"/>
  <c r="BF1135" i="1" s="1"/>
  <c r="BB1135" i="1"/>
  <c r="BG1135" i="1" s="1"/>
  <c r="AZ1135" i="1"/>
  <c r="BE1135" i="1" s="1"/>
  <c r="AY1135" i="1"/>
  <c r="BD1135" i="1" s="1"/>
  <c r="BC1247" i="1"/>
  <c r="BH1247" i="1" s="1"/>
  <c r="BA1247" i="1"/>
  <c r="BF1247" i="1" s="1"/>
  <c r="BB1247" i="1"/>
  <c r="BG1247" i="1" s="1"/>
  <c r="AZ1247" i="1"/>
  <c r="BE1247" i="1" s="1"/>
  <c r="AY1247" i="1"/>
  <c r="BD1247" i="1" s="1"/>
  <c r="BI1247" i="1" s="1"/>
  <c r="BC1359" i="1"/>
  <c r="BH1359" i="1" s="1"/>
  <c r="BA1359" i="1"/>
  <c r="BF1359" i="1" s="1"/>
  <c r="BB1359" i="1"/>
  <c r="BG1359" i="1" s="1"/>
  <c r="AZ1359" i="1"/>
  <c r="BE1359" i="1" s="1"/>
  <c r="AY1359" i="1"/>
  <c r="BD1359" i="1" s="1"/>
  <c r="BC1447" i="1"/>
  <c r="BH1447" i="1" s="1"/>
  <c r="BB1447" i="1"/>
  <c r="BG1447" i="1" s="1"/>
  <c r="BA1447" i="1"/>
  <c r="BF1447" i="1" s="1"/>
  <c r="AY1447" i="1"/>
  <c r="BD1447" i="1" s="1"/>
  <c r="AZ1447" i="1"/>
  <c r="BE1447" i="1" s="1"/>
  <c r="BC1487" i="1"/>
  <c r="BH1487" i="1" s="1"/>
  <c r="BA1487" i="1"/>
  <c r="BF1487" i="1" s="1"/>
  <c r="BB1487" i="1"/>
  <c r="BG1487" i="1" s="1"/>
  <c r="AZ1487" i="1"/>
  <c r="BE1487" i="1" s="1"/>
  <c r="AY1487" i="1"/>
  <c r="BD1487" i="1" s="1"/>
  <c r="BC1551" i="1"/>
  <c r="BH1551" i="1" s="1"/>
  <c r="BA1551" i="1"/>
  <c r="BF1551" i="1" s="1"/>
  <c r="BB1551" i="1"/>
  <c r="BG1551" i="1" s="1"/>
  <c r="AZ1551" i="1"/>
  <c r="BE1551" i="1" s="1"/>
  <c r="AY1551" i="1"/>
  <c r="BD1551" i="1" s="1"/>
  <c r="BC1615" i="1"/>
  <c r="BH1615" i="1" s="1"/>
  <c r="BA1615" i="1"/>
  <c r="BF1615" i="1" s="1"/>
  <c r="BB1615" i="1"/>
  <c r="BG1615" i="1" s="1"/>
  <c r="AZ1615" i="1"/>
  <c r="BE1615" i="1" s="1"/>
  <c r="AY1615" i="1"/>
  <c r="BD1615" i="1" s="1"/>
  <c r="BC1679" i="1"/>
  <c r="BH1679" i="1" s="1"/>
  <c r="BA1679" i="1"/>
  <c r="BF1679" i="1" s="1"/>
  <c r="BB1679" i="1"/>
  <c r="BG1679" i="1" s="1"/>
  <c r="AZ1679" i="1"/>
  <c r="BE1679" i="1" s="1"/>
  <c r="AY1679" i="1"/>
  <c r="BD1679" i="1" s="1"/>
  <c r="BC1743" i="1"/>
  <c r="BH1743" i="1" s="1"/>
  <c r="BA1743" i="1"/>
  <c r="BF1743" i="1" s="1"/>
  <c r="BB1743" i="1"/>
  <c r="BG1743" i="1" s="1"/>
  <c r="AZ1743" i="1"/>
  <c r="BE1743" i="1" s="1"/>
  <c r="AY1743" i="1"/>
  <c r="BD1743" i="1" s="1"/>
  <c r="BC1807" i="1"/>
  <c r="BH1807" i="1" s="1"/>
  <c r="BA1807" i="1"/>
  <c r="BF1807" i="1" s="1"/>
  <c r="BB1807" i="1"/>
  <c r="BG1807" i="1" s="1"/>
  <c r="AZ1807" i="1"/>
  <c r="BE1807" i="1" s="1"/>
  <c r="AY1807" i="1"/>
  <c r="BD1807" i="1" s="1"/>
  <c r="BI1807" i="1" s="1"/>
  <c r="BC1871" i="1"/>
  <c r="BH1871" i="1" s="1"/>
  <c r="BA1871" i="1"/>
  <c r="BF1871" i="1" s="1"/>
  <c r="BB1871" i="1"/>
  <c r="BG1871" i="1" s="1"/>
  <c r="AZ1871" i="1"/>
  <c r="BE1871" i="1" s="1"/>
  <c r="AY1871" i="1"/>
  <c r="BD1871" i="1" s="1"/>
  <c r="BC1935" i="1"/>
  <c r="BH1935" i="1" s="1"/>
  <c r="BA1935" i="1"/>
  <c r="BF1935" i="1" s="1"/>
  <c r="BB1935" i="1"/>
  <c r="BG1935" i="1" s="1"/>
  <c r="AZ1935" i="1"/>
  <c r="BE1935" i="1" s="1"/>
  <c r="AY1935" i="1"/>
  <c r="BD1935" i="1" s="1"/>
  <c r="BC1999" i="1"/>
  <c r="BH1999" i="1" s="1"/>
  <c r="BA1999" i="1"/>
  <c r="BF1999" i="1" s="1"/>
  <c r="BB1999" i="1"/>
  <c r="BG1999" i="1" s="1"/>
  <c r="AZ1999" i="1"/>
  <c r="BE1999" i="1" s="1"/>
  <c r="AY1999" i="1"/>
  <c r="BD1999" i="1" s="1"/>
  <c r="BC2063" i="1"/>
  <c r="BH2063" i="1" s="1"/>
  <c r="BA2063" i="1"/>
  <c r="BF2063" i="1" s="1"/>
  <c r="BB2063" i="1"/>
  <c r="BG2063" i="1" s="1"/>
  <c r="AZ2063" i="1"/>
  <c r="BE2063" i="1" s="1"/>
  <c r="AY2063" i="1"/>
  <c r="BD2063" i="1" s="1"/>
  <c r="BC2127" i="1"/>
  <c r="BH2127" i="1" s="1"/>
  <c r="BA2127" i="1"/>
  <c r="BF2127" i="1" s="1"/>
  <c r="BB2127" i="1"/>
  <c r="BG2127" i="1" s="1"/>
  <c r="AY2127" i="1"/>
  <c r="BD2127" i="1" s="1"/>
  <c r="AZ2127" i="1"/>
  <c r="BE2127" i="1" s="1"/>
  <c r="BC2191" i="1"/>
  <c r="BH2191" i="1" s="1"/>
  <c r="BA2191" i="1"/>
  <c r="BF2191" i="1" s="1"/>
  <c r="BB2191" i="1"/>
  <c r="BG2191" i="1" s="1"/>
  <c r="AY2191" i="1"/>
  <c r="BD2191" i="1" s="1"/>
  <c r="AZ2191" i="1"/>
  <c r="BE2191" i="1" s="1"/>
  <c r="BC2255" i="1"/>
  <c r="BH2255" i="1" s="1"/>
  <c r="BA2255" i="1"/>
  <c r="BF2255" i="1" s="1"/>
  <c r="BB2255" i="1"/>
  <c r="BG2255" i="1" s="1"/>
  <c r="AY2255" i="1"/>
  <c r="BD2255" i="1" s="1"/>
  <c r="AZ2255" i="1"/>
  <c r="BE2255" i="1" s="1"/>
  <c r="BC2319" i="1"/>
  <c r="BH2319" i="1" s="1"/>
  <c r="BA2319" i="1"/>
  <c r="BF2319" i="1" s="1"/>
  <c r="BB2319" i="1"/>
  <c r="BG2319" i="1" s="1"/>
  <c r="AY2319" i="1"/>
  <c r="BD2319" i="1" s="1"/>
  <c r="AZ2319" i="1"/>
  <c r="BE2319" i="1" s="1"/>
  <c r="BC2383" i="1"/>
  <c r="BH2383" i="1" s="1"/>
  <c r="BA2383" i="1"/>
  <c r="BF2383" i="1" s="1"/>
  <c r="BB2383" i="1"/>
  <c r="BG2383" i="1" s="1"/>
  <c r="AY2383" i="1"/>
  <c r="BD2383" i="1" s="1"/>
  <c r="AZ2383" i="1"/>
  <c r="BE2383" i="1" s="1"/>
  <c r="BC2447" i="1"/>
  <c r="BH2447" i="1" s="1"/>
  <c r="BA2447" i="1"/>
  <c r="BF2447" i="1" s="1"/>
  <c r="BB2447" i="1"/>
  <c r="BG2447" i="1" s="1"/>
  <c r="AY2447" i="1"/>
  <c r="BD2447" i="1" s="1"/>
  <c r="AZ2447" i="1"/>
  <c r="BE2447" i="1" s="1"/>
  <c r="BC2511" i="1"/>
  <c r="BH2511" i="1" s="1"/>
  <c r="BA2511" i="1"/>
  <c r="BF2511" i="1" s="1"/>
  <c r="BB2511" i="1"/>
  <c r="BG2511" i="1" s="1"/>
  <c r="AY2511" i="1"/>
  <c r="BD2511" i="1" s="1"/>
  <c r="AZ2511" i="1"/>
  <c r="BE2511" i="1" s="1"/>
  <c r="BC2575" i="1"/>
  <c r="BH2575" i="1" s="1"/>
  <c r="BA2575" i="1"/>
  <c r="BF2575" i="1" s="1"/>
  <c r="BB2575" i="1"/>
  <c r="BG2575" i="1" s="1"/>
  <c r="AY2575" i="1"/>
  <c r="BD2575" i="1" s="1"/>
  <c r="AZ2575" i="1"/>
  <c r="BE2575" i="1" s="1"/>
  <c r="BC2639" i="1"/>
  <c r="BH2639" i="1" s="1"/>
  <c r="BA2639" i="1"/>
  <c r="BF2639" i="1" s="1"/>
  <c r="BB2639" i="1"/>
  <c r="BG2639" i="1" s="1"/>
  <c r="AY2639" i="1"/>
  <c r="BD2639" i="1" s="1"/>
  <c r="AZ2639" i="1"/>
  <c r="BE2639" i="1" s="1"/>
  <c r="BC2703" i="1"/>
  <c r="BH2703" i="1" s="1"/>
  <c r="BA2703" i="1"/>
  <c r="BF2703" i="1" s="1"/>
  <c r="BB2703" i="1"/>
  <c r="BG2703" i="1" s="1"/>
  <c r="AY2703" i="1"/>
  <c r="BD2703" i="1" s="1"/>
  <c r="AZ2703" i="1"/>
  <c r="BE2703" i="1" s="1"/>
  <c r="BC2767" i="1"/>
  <c r="BH2767" i="1" s="1"/>
  <c r="BA2767" i="1"/>
  <c r="BF2767" i="1" s="1"/>
  <c r="BB2767" i="1"/>
  <c r="BG2767" i="1" s="1"/>
  <c r="AY2767" i="1"/>
  <c r="BD2767" i="1" s="1"/>
  <c r="AZ2767" i="1"/>
  <c r="BE2767" i="1" s="1"/>
  <c r="BC2831" i="1"/>
  <c r="BH2831" i="1" s="1"/>
  <c r="BA2831" i="1"/>
  <c r="BF2831" i="1" s="1"/>
  <c r="BB2831" i="1"/>
  <c r="BG2831" i="1" s="1"/>
  <c r="AZ2831" i="1"/>
  <c r="BE2831" i="1" s="1"/>
  <c r="AY2831" i="1"/>
  <c r="BD2831" i="1" s="1"/>
  <c r="BI2831" i="1" s="1"/>
  <c r="BC2895" i="1"/>
  <c r="BH2895" i="1" s="1"/>
  <c r="BA2895" i="1"/>
  <c r="BF2895" i="1" s="1"/>
  <c r="BB2895" i="1"/>
  <c r="BG2895" i="1" s="1"/>
  <c r="AZ2895" i="1"/>
  <c r="BE2895" i="1" s="1"/>
  <c r="AY2895" i="1"/>
  <c r="BD2895" i="1" s="1"/>
  <c r="BC168" i="1"/>
  <c r="BH168" i="1" s="1"/>
  <c r="BB168" i="1"/>
  <c r="BG168" i="1" s="1"/>
  <c r="BA168" i="1"/>
  <c r="BF168" i="1" s="1"/>
  <c r="AZ168" i="1"/>
  <c r="BE168" i="1" s="1"/>
  <c r="AY168" i="1"/>
  <c r="BD168" i="1" s="1"/>
  <c r="BC232" i="1"/>
  <c r="BH232" i="1" s="1"/>
  <c r="BB232" i="1"/>
  <c r="BG232" i="1" s="1"/>
  <c r="BA232" i="1"/>
  <c r="BF232" i="1" s="1"/>
  <c r="AZ232" i="1"/>
  <c r="BE232" i="1" s="1"/>
  <c r="AY232" i="1"/>
  <c r="BD232" i="1" s="1"/>
  <c r="BC296" i="1"/>
  <c r="BH296" i="1" s="1"/>
  <c r="BB296" i="1"/>
  <c r="BG296" i="1" s="1"/>
  <c r="BA296" i="1"/>
  <c r="BF296" i="1" s="1"/>
  <c r="AY296" i="1"/>
  <c r="BD296" i="1" s="1"/>
  <c r="AZ296" i="1"/>
  <c r="BE296" i="1" s="1"/>
  <c r="BC360" i="1"/>
  <c r="BH360" i="1" s="1"/>
  <c r="BB360" i="1"/>
  <c r="BG360" i="1" s="1"/>
  <c r="BA360" i="1"/>
  <c r="BF360" i="1" s="1"/>
  <c r="AY360" i="1"/>
  <c r="BD360" i="1" s="1"/>
  <c r="AZ360" i="1"/>
  <c r="BE360" i="1" s="1"/>
  <c r="BC424" i="1"/>
  <c r="BH424" i="1" s="1"/>
  <c r="BB424" i="1"/>
  <c r="BG424" i="1" s="1"/>
  <c r="BA424" i="1"/>
  <c r="BF424" i="1" s="1"/>
  <c r="AY424" i="1"/>
  <c r="BD424" i="1" s="1"/>
  <c r="AZ424" i="1"/>
  <c r="BE424" i="1" s="1"/>
  <c r="BC488" i="1"/>
  <c r="BH488" i="1" s="1"/>
  <c r="BB488" i="1"/>
  <c r="BG488" i="1" s="1"/>
  <c r="BA488" i="1"/>
  <c r="BF488" i="1" s="1"/>
  <c r="AY488" i="1"/>
  <c r="BD488" i="1" s="1"/>
  <c r="AZ488" i="1"/>
  <c r="BE488" i="1" s="1"/>
  <c r="BC552" i="1"/>
  <c r="BH552" i="1" s="1"/>
  <c r="BB552" i="1"/>
  <c r="BG552" i="1" s="1"/>
  <c r="BA552" i="1"/>
  <c r="BF552" i="1" s="1"/>
  <c r="AY552" i="1"/>
  <c r="BD552" i="1" s="1"/>
  <c r="AZ552" i="1"/>
  <c r="BE552" i="1" s="1"/>
  <c r="BC616" i="1"/>
  <c r="BH616" i="1" s="1"/>
  <c r="BB616" i="1"/>
  <c r="BG616" i="1" s="1"/>
  <c r="BA616" i="1"/>
  <c r="BF616" i="1" s="1"/>
  <c r="AY616" i="1"/>
  <c r="BD616" i="1" s="1"/>
  <c r="AZ616" i="1"/>
  <c r="BE616" i="1" s="1"/>
  <c r="BC680" i="1"/>
  <c r="BH680" i="1" s="1"/>
  <c r="BB680" i="1"/>
  <c r="BG680" i="1" s="1"/>
  <c r="BA680" i="1"/>
  <c r="BF680" i="1" s="1"/>
  <c r="AY680" i="1"/>
  <c r="BD680" i="1" s="1"/>
  <c r="AZ680" i="1"/>
  <c r="BE680" i="1" s="1"/>
  <c r="BC744" i="1"/>
  <c r="BH744" i="1" s="1"/>
  <c r="BB744" i="1"/>
  <c r="BG744" i="1" s="1"/>
  <c r="BA744" i="1"/>
  <c r="BF744" i="1" s="1"/>
  <c r="AY744" i="1"/>
  <c r="BD744" i="1" s="1"/>
  <c r="AZ744" i="1"/>
  <c r="BE744" i="1" s="1"/>
  <c r="BC808" i="1"/>
  <c r="BH808" i="1" s="1"/>
  <c r="BB808" i="1"/>
  <c r="BG808" i="1" s="1"/>
  <c r="BA808" i="1"/>
  <c r="BF808" i="1" s="1"/>
  <c r="AY808" i="1"/>
  <c r="BD808" i="1" s="1"/>
  <c r="AZ808" i="1"/>
  <c r="BE808" i="1" s="1"/>
  <c r="BC872" i="1"/>
  <c r="BH872" i="1" s="1"/>
  <c r="BB872" i="1"/>
  <c r="BG872" i="1" s="1"/>
  <c r="BA872" i="1"/>
  <c r="BF872" i="1" s="1"/>
  <c r="AY872" i="1"/>
  <c r="BD872" i="1" s="1"/>
  <c r="AZ872" i="1"/>
  <c r="BE872" i="1" s="1"/>
  <c r="BC936" i="1"/>
  <c r="BH936" i="1" s="1"/>
  <c r="BB936" i="1"/>
  <c r="BG936" i="1" s="1"/>
  <c r="BA936" i="1"/>
  <c r="BF936" i="1" s="1"/>
  <c r="AY936" i="1"/>
  <c r="BD936" i="1" s="1"/>
  <c r="AZ936" i="1"/>
  <c r="BE936" i="1" s="1"/>
  <c r="BC1000" i="1"/>
  <c r="BH1000" i="1" s="1"/>
  <c r="BB1000" i="1"/>
  <c r="BG1000" i="1" s="1"/>
  <c r="BA1000" i="1"/>
  <c r="BF1000" i="1" s="1"/>
  <c r="AY1000" i="1"/>
  <c r="BD1000" i="1" s="1"/>
  <c r="AZ1000" i="1"/>
  <c r="BE1000" i="1" s="1"/>
  <c r="BC1064" i="1"/>
  <c r="BH1064" i="1" s="1"/>
  <c r="BB1064" i="1"/>
  <c r="BG1064" i="1" s="1"/>
  <c r="BA1064" i="1"/>
  <c r="BF1064" i="1" s="1"/>
  <c r="AY1064" i="1"/>
  <c r="BD1064" i="1" s="1"/>
  <c r="AZ1064" i="1"/>
  <c r="BE1064" i="1" s="1"/>
  <c r="BC1128" i="1"/>
  <c r="BH1128" i="1" s="1"/>
  <c r="BB1128" i="1"/>
  <c r="BG1128" i="1" s="1"/>
  <c r="BA1128" i="1"/>
  <c r="BF1128" i="1" s="1"/>
  <c r="AY1128" i="1"/>
  <c r="BD1128" i="1" s="1"/>
  <c r="AZ1128" i="1"/>
  <c r="BE1128" i="1" s="1"/>
  <c r="BC1192" i="1"/>
  <c r="BH1192" i="1" s="1"/>
  <c r="BB1192" i="1"/>
  <c r="BG1192" i="1" s="1"/>
  <c r="BA1192" i="1"/>
  <c r="BF1192" i="1" s="1"/>
  <c r="AY1192" i="1"/>
  <c r="BD1192" i="1" s="1"/>
  <c r="AZ1192" i="1"/>
  <c r="BE1192" i="1" s="1"/>
  <c r="BC1256" i="1"/>
  <c r="BH1256" i="1" s="1"/>
  <c r="BB1256" i="1"/>
  <c r="BG1256" i="1" s="1"/>
  <c r="BA1256" i="1"/>
  <c r="BF1256" i="1" s="1"/>
  <c r="AY1256" i="1"/>
  <c r="BD1256" i="1" s="1"/>
  <c r="AZ1256" i="1"/>
  <c r="BE1256" i="1" s="1"/>
  <c r="BC1320" i="1"/>
  <c r="BH1320" i="1" s="1"/>
  <c r="BB1320" i="1"/>
  <c r="BG1320" i="1" s="1"/>
  <c r="BA1320" i="1"/>
  <c r="BF1320" i="1" s="1"/>
  <c r="AY1320" i="1"/>
  <c r="BD1320" i="1" s="1"/>
  <c r="AZ1320" i="1"/>
  <c r="BE1320" i="1" s="1"/>
  <c r="BC1384" i="1"/>
  <c r="BH1384" i="1" s="1"/>
  <c r="BB1384" i="1"/>
  <c r="BG1384" i="1" s="1"/>
  <c r="BA1384" i="1"/>
  <c r="BF1384" i="1" s="1"/>
  <c r="AY1384" i="1"/>
  <c r="BD1384" i="1" s="1"/>
  <c r="AZ1384" i="1"/>
  <c r="BE1384" i="1" s="1"/>
  <c r="BC1448" i="1"/>
  <c r="BH1448" i="1" s="1"/>
  <c r="BB1448" i="1"/>
  <c r="BG1448" i="1" s="1"/>
  <c r="BA1448" i="1"/>
  <c r="BF1448" i="1" s="1"/>
  <c r="AY1448" i="1"/>
  <c r="BD1448" i="1" s="1"/>
  <c r="AZ1448" i="1"/>
  <c r="BE1448" i="1" s="1"/>
  <c r="BC1512" i="1"/>
  <c r="BH1512" i="1" s="1"/>
  <c r="BB1512" i="1"/>
  <c r="BG1512" i="1" s="1"/>
  <c r="BA1512" i="1"/>
  <c r="BF1512" i="1" s="1"/>
  <c r="AY1512" i="1"/>
  <c r="BD1512" i="1" s="1"/>
  <c r="AZ1512" i="1"/>
  <c r="BE1512" i="1" s="1"/>
  <c r="BC1576" i="1"/>
  <c r="BH1576" i="1" s="1"/>
  <c r="BB1576" i="1"/>
  <c r="BG1576" i="1" s="1"/>
  <c r="BA1576" i="1"/>
  <c r="BF1576" i="1" s="1"/>
  <c r="AY1576" i="1"/>
  <c r="BD1576" i="1" s="1"/>
  <c r="AZ1576" i="1"/>
  <c r="BE1576" i="1" s="1"/>
  <c r="BC1640" i="1"/>
  <c r="BH1640" i="1" s="1"/>
  <c r="BB1640" i="1"/>
  <c r="BG1640" i="1" s="1"/>
  <c r="BA1640" i="1"/>
  <c r="BF1640" i="1" s="1"/>
  <c r="AY1640" i="1"/>
  <c r="BD1640" i="1" s="1"/>
  <c r="AZ1640" i="1"/>
  <c r="BE1640" i="1" s="1"/>
  <c r="BC1704" i="1"/>
  <c r="BH1704" i="1" s="1"/>
  <c r="BB1704" i="1"/>
  <c r="BG1704" i="1" s="1"/>
  <c r="BA1704" i="1"/>
  <c r="BF1704" i="1" s="1"/>
  <c r="AY1704" i="1"/>
  <c r="BD1704" i="1" s="1"/>
  <c r="AZ1704" i="1"/>
  <c r="BE1704" i="1" s="1"/>
  <c r="BC1768" i="1"/>
  <c r="BH1768" i="1" s="1"/>
  <c r="BB1768" i="1"/>
  <c r="BG1768" i="1" s="1"/>
  <c r="BA1768" i="1"/>
  <c r="BF1768" i="1" s="1"/>
  <c r="AY1768" i="1"/>
  <c r="BD1768" i="1" s="1"/>
  <c r="AZ1768" i="1"/>
  <c r="BE1768" i="1" s="1"/>
  <c r="BC1832" i="1"/>
  <c r="BH1832" i="1" s="1"/>
  <c r="BB1832" i="1"/>
  <c r="BG1832" i="1" s="1"/>
  <c r="BA1832" i="1"/>
  <c r="BF1832" i="1" s="1"/>
  <c r="AY1832" i="1"/>
  <c r="BD1832" i="1" s="1"/>
  <c r="AZ1832" i="1"/>
  <c r="BE1832" i="1" s="1"/>
  <c r="BC1896" i="1"/>
  <c r="BH1896" i="1" s="1"/>
  <c r="BB1896" i="1"/>
  <c r="BG1896" i="1" s="1"/>
  <c r="BA1896" i="1"/>
  <c r="BF1896" i="1" s="1"/>
  <c r="AY1896" i="1"/>
  <c r="BD1896" i="1" s="1"/>
  <c r="AZ1896" i="1"/>
  <c r="BE1896" i="1" s="1"/>
  <c r="BB1960" i="1"/>
  <c r="BG1960" i="1" s="1"/>
  <c r="BC1960" i="1"/>
  <c r="BH1960" i="1" s="1"/>
  <c r="BA1960" i="1"/>
  <c r="BF1960" i="1" s="1"/>
  <c r="AY1960" i="1"/>
  <c r="BD1960" i="1" s="1"/>
  <c r="AZ1960" i="1"/>
  <c r="BE1960" i="1" s="1"/>
  <c r="BB2024" i="1"/>
  <c r="BG2024" i="1" s="1"/>
  <c r="BC2024" i="1"/>
  <c r="BH2024" i="1" s="1"/>
  <c r="BA2024" i="1"/>
  <c r="BF2024" i="1" s="1"/>
  <c r="AY2024" i="1"/>
  <c r="BD2024" i="1" s="1"/>
  <c r="AZ2024" i="1"/>
  <c r="BE2024" i="1" s="1"/>
  <c r="BB2088" i="1"/>
  <c r="BG2088" i="1" s="1"/>
  <c r="BC2088" i="1"/>
  <c r="BH2088" i="1" s="1"/>
  <c r="BA2088" i="1"/>
  <c r="BF2088" i="1" s="1"/>
  <c r="AY2088" i="1"/>
  <c r="BD2088" i="1" s="1"/>
  <c r="AZ2088" i="1"/>
  <c r="BE2088" i="1" s="1"/>
  <c r="BB2152" i="1"/>
  <c r="BG2152" i="1" s="1"/>
  <c r="BC2152" i="1"/>
  <c r="BH2152" i="1" s="1"/>
  <c r="BA2152" i="1"/>
  <c r="BF2152" i="1" s="1"/>
  <c r="AY2152" i="1"/>
  <c r="BD2152" i="1" s="1"/>
  <c r="AZ2152" i="1"/>
  <c r="BE2152" i="1" s="1"/>
  <c r="BB2216" i="1"/>
  <c r="BG2216" i="1" s="1"/>
  <c r="BA2216" i="1"/>
  <c r="BF2216" i="1" s="1"/>
  <c r="BC2216" i="1"/>
  <c r="BH2216" i="1" s="1"/>
  <c r="AY2216" i="1"/>
  <c r="BD2216" i="1" s="1"/>
  <c r="AZ2216" i="1"/>
  <c r="BE2216" i="1" s="1"/>
  <c r="BB2280" i="1"/>
  <c r="BG2280" i="1" s="1"/>
  <c r="BA2280" i="1"/>
  <c r="BF2280" i="1" s="1"/>
  <c r="BC2280" i="1"/>
  <c r="BH2280" i="1" s="1"/>
  <c r="AY2280" i="1"/>
  <c r="BD2280" i="1" s="1"/>
  <c r="AZ2280" i="1"/>
  <c r="BE2280" i="1" s="1"/>
  <c r="BB2344" i="1"/>
  <c r="BG2344" i="1" s="1"/>
  <c r="BA2344" i="1"/>
  <c r="BF2344" i="1" s="1"/>
  <c r="BC2344" i="1"/>
  <c r="BH2344" i="1" s="1"/>
  <c r="AY2344" i="1"/>
  <c r="BD2344" i="1" s="1"/>
  <c r="AZ2344" i="1"/>
  <c r="BE2344" i="1" s="1"/>
  <c r="BB2408" i="1"/>
  <c r="BG2408" i="1" s="1"/>
  <c r="BA2408" i="1"/>
  <c r="BF2408" i="1" s="1"/>
  <c r="BC2408" i="1"/>
  <c r="BH2408" i="1" s="1"/>
  <c r="AY2408" i="1"/>
  <c r="BD2408" i="1" s="1"/>
  <c r="AZ2408" i="1"/>
  <c r="BE2408" i="1" s="1"/>
  <c r="BB2472" i="1"/>
  <c r="BG2472" i="1" s="1"/>
  <c r="BA2472" i="1"/>
  <c r="BF2472" i="1" s="1"/>
  <c r="BC2472" i="1"/>
  <c r="BH2472" i="1" s="1"/>
  <c r="AY2472" i="1"/>
  <c r="BD2472" i="1" s="1"/>
  <c r="AZ2472" i="1"/>
  <c r="BE2472" i="1" s="1"/>
  <c r="BB2536" i="1"/>
  <c r="BG2536" i="1" s="1"/>
  <c r="BA2536" i="1"/>
  <c r="BF2536" i="1" s="1"/>
  <c r="BC2536" i="1"/>
  <c r="BH2536" i="1" s="1"/>
  <c r="AY2536" i="1"/>
  <c r="BD2536" i="1" s="1"/>
  <c r="AZ2536" i="1"/>
  <c r="BE2536" i="1" s="1"/>
  <c r="BB2600" i="1"/>
  <c r="BG2600" i="1" s="1"/>
  <c r="BA2600" i="1"/>
  <c r="BF2600" i="1" s="1"/>
  <c r="BC2600" i="1"/>
  <c r="BH2600" i="1" s="1"/>
  <c r="AY2600" i="1"/>
  <c r="BD2600" i="1" s="1"/>
  <c r="AZ2600" i="1"/>
  <c r="BE2600" i="1" s="1"/>
  <c r="BB2664" i="1"/>
  <c r="BG2664" i="1" s="1"/>
  <c r="BA2664" i="1"/>
  <c r="BF2664" i="1" s="1"/>
  <c r="BC2664" i="1"/>
  <c r="BH2664" i="1" s="1"/>
  <c r="AY2664" i="1"/>
  <c r="BD2664" i="1" s="1"/>
  <c r="AZ2664" i="1"/>
  <c r="BE2664" i="1" s="1"/>
  <c r="BB2728" i="1"/>
  <c r="BG2728" i="1" s="1"/>
  <c r="BA2728" i="1"/>
  <c r="BF2728" i="1" s="1"/>
  <c r="BC2728" i="1"/>
  <c r="BH2728" i="1" s="1"/>
  <c r="AY2728" i="1"/>
  <c r="BD2728" i="1" s="1"/>
  <c r="AZ2728" i="1"/>
  <c r="BE2728" i="1" s="1"/>
  <c r="BB2792" i="1"/>
  <c r="BG2792" i="1" s="1"/>
  <c r="BA2792" i="1"/>
  <c r="BF2792" i="1" s="1"/>
  <c r="BC2792" i="1"/>
  <c r="BH2792" i="1" s="1"/>
  <c r="AY2792" i="1"/>
  <c r="BD2792" i="1" s="1"/>
  <c r="AZ2792" i="1"/>
  <c r="BE2792" i="1" s="1"/>
  <c r="BB2856" i="1"/>
  <c r="BG2856" i="1" s="1"/>
  <c r="BA2856" i="1"/>
  <c r="BF2856" i="1" s="1"/>
  <c r="BC2856" i="1"/>
  <c r="BH2856" i="1" s="1"/>
  <c r="AZ2856" i="1"/>
  <c r="BE2856" i="1" s="1"/>
  <c r="AY2856" i="1"/>
  <c r="BD2856" i="1" s="1"/>
  <c r="AC19" i="1"/>
  <c r="AH19" i="1" s="1"/>
  <c r="AJ1857" i="1"/>
  <c r="AJ1594" i="1"/>
  <c r="AJ465" i="1"/>
  <c r="AJ577" i="1"/>
  <c r="AK577" i="1" s="1"/>
  <c r="AJ2497" i="1"/>
  <c r="AN2497" i="1" s="1"/>
  <c r="AJ1130" i="1"/>
  <c r="AJ1754" i="1"/>
  <c r="AJ505" i="1"/>
  <c r="AN505" i="1" s="1"/>
  <c r="AJ1345" i="1"/>
  <c r="AL1345" i="1" s="1"/>
  <c r="AJ641" i="1"/>
  <c r="AL641" i="1" s="1"/>
  <c r="AJ1633" i="1"/>
  <c r="AL1633" i="1" s="1"/>
  <c r="AJ1642" i="1"/>
  <c r="AJ2634" i="1"/>
  <c r="AJ1537" i="1"/>
  <c r="Z844" i="1"/>
  <c r="AE844" i="1" s="1"/>
  <c r="AJ553" i="1"/>
  <c r="AL553" i="1" s="1"/>
  <c r="AB844" i="1"/>
  <c r="AG844" i="1" s="1"/>
  <c r="Y12" i="1"/>
  <c r="AD12" i="1" s="1"/>
  <c r="Z12" i="1"/>
  <c r="AE12" i="1" s="1"/>
  <c r="AA12" i="1"/>
  <c r="AF12" i="1" s="1"/>
  <c r="AB12" i="1"/>
  <c r="AG12" i="1" s="1"/>
  <c r="AC12" i="1"/>
  <c r="AH12" i="1" s="1"/>
  <c r="AO1052" i="1"/>
  <c r="AJ1242" i="1"/>
  <c r="AJ416" i="1"/>
  <c r="AJ257" i="1"/>
  <c r="AN257" i="1" s="1"/>
  <c r="AJ2794" i="1"/>
  <c r="AJ361" i="1"/>
  <c r="AL361" i="1" s="1"/>
  <c r="AJ2641" i="1"/>
  <c r="AJ705" i="1"/>
  <c r="AL705" i="1" s="1"/>
  <c r="AJ2321" i="1"/>
  <c r="AJ1009" i="1"/>
  <c r="AM1009" i="1" s="1"/>
  <c r="AJ545" i="1"/>
  <c r="AJ1393" i="1"/>
  <c r="AL1393" i="1" s="1"/>
  <c r="AJ1953" i="1"/>
  <c r="AM1953" i="1" s="1"/>
  <c r="AJ2849" i="1"/>
  <c r="AN2849" i="1" s="1"/>
  <c r="AJ1457" i="1"/>
  <c r="AJ2241" i="1"/>
  <c r="AL2241" i="1" s="1"/>
  <c r="AJ1562" i="1"/>
  <c r="AN1562" i="1" s="1"/>
  <c r="AJ1674" i="1"/>
  <c r="AM1674" i="1" s="1"/>
  <c r="AJ1850" i="1"/>
  <c r="AJ1978" i="1"/>
  <c r="AL1978" i="1" s="1"/>
  <c r="AJ1553" i="1"/>
  <c r="AK1553" i="1" s="1"/>
  <c r="AJ2705" i="1"/>
  <c r="AO2705" i="1" s="1"/>
  <c r="AJ2289" i="1"/>
  <c r="AO2289" i="1" s="1"/>
  <c r="AJ450" i="1"/>
  <c r="AK450" i="1" s="1"/>
  <c r="AJ515" i="1"/>
  <c r="AJ707" i="1"/>
  <c r="AL707" i="1" s="1"/>
  <c r="AJ2267" i="1"/>
  <c r="AJ1473" i="1"/>
  <c r="AJ986" i="1"/>
  <c r="AL986" i="1" s="1"/>
  <c r="AJ2586" i="1"/>
  <c r="AJ626" i="1"/>
  <c r="AK626" i="1" s="1"/>
  <c r="AJ1889" i="1"/>
  <c r="AO1889" i="1" s="1"/>
  <c r="AJ1137" i="1"/>
  <c r="AM1137" i="1" s="1"/>
  <c r="AJ1105" i="1"/>
  <c r="AM1105" i="1" s="1"/>
  <c r="AJ1233" i="1"/>
  <c r="AK1233" i="1" s="1"/>
  <c r="AJ2769" i="1"/>
  <c r="AJ441" i="1"/>
  <c r="AO441" i="1" s="1"/>
  <c r="AJ320" i="1"/>
  <c r="AK320" i="1" s="1"/>
  <c r="AJ881" i="1"/>
  <c r="AJ961" i="1"/>
  <c r="AJ785" i="1"/>
  <c r="AJ378" i="1"/>
  <c r="Y844" i="1"/>
  <c r="AD844" i="1" s="1"/>
  <c r="AA2604" i="1"/>
  <c r="AF2604" i="1" s="1"/>
  <c r="AJ730" i="1"/>
  <c r="AK730" i="1" s="1"/>
  <c r="AJ849" i="1"/>
  <c r="AL849" i="1" s="1"/>
  <c r="AJ1329" i="1"/>
  <c r="AL1329" i="1" s="1"/>
  <c r="AA844" i="1"/>
  <c r="AF844" i="1" s="1"/>
  <c r="AC2604" i="1"/>
  <c r="AH2604" i="1" s="1"/>
  <c r="AJ763" i="1"/>
  <c r="AN763" i="1" s="1"/>
  <c r="AJ779" i="1"/>
  <c r="AM779" i="1" s="1"/>
  <c r="AJ251" i="1"/>
  <c r="AJ724" i="1"/>
  <c r="AJ564" i="1"/>
  <c r="AN564" i="1" s="1"/>
  <c r="AJ804" i="1"/>
  <c r="AJ1073" i="1"/>
  <c r="AO1073" i="1" s="1"/>
  <c r="AJ2625" i="1"/>
  <c r="AJ745" i="1"/>
  <c r="AJ296" i="1"/>
  <c r="AL296" i="1" s="1"/>
  <c r="AJ376" i="1"/>
  <c r="AJ977" i="1"/>
  <c r="AL977" i="1" s="1"/>
  <c r="AJ2395" i="1"/>
  <c r="AJ1114" i="1"/>
  <c r="AN1114" i="1" s="1"/>
  <c r="AJ2465" i="1"/>
  <c r="AJ681" i="1"/>
  <c r="AJ2753" i="1"/>
  <c r="AJ2651" i="1"/>
  <c r="AO2651" i="1" s="1"/>
  <c r="AJ248" i="1"/>
  <c r="AL248" i="1" s="1"/>
  <c r="AJ227" i="1"/>
  <c r="AN227" i="1" s="1"/>
  <c r="AJ514" i="1"/>
  <c r="AJ562" i="1"/>
  <c r="AK562" i="1" s="1"/>
  <c r="AJ331" i="1"/>
  <c r="AM331" i="1" s="1"/>
  <c r="AJ617" i="1"/>
  <c r="AN617" i="1" s="1"/>
  <c r="AJ352" i="1"/>
  <c r="AK352" i="1" s="1"/>
  <c r="AJ1660" i="1"/>
  <c r="AL1660" i="1" s="1"/>
  <c r="AJ305" i="1"/>
  <c r="AJ481" i="1"/>
  <c r="AM481" i="1" s="1"/>
  <c r="AJ609" i="1"/>
  <c r="AM609" i="1" s="1"/>
  <c r="AJ2033" i="1"/>
  <c r="AJ1745" i="1"/>
  <c r="AA2732" i="1"/>
  <c r="AF2732" i="1" s="1"/>
  <c r="AJ219" i="1"/>
  <c r="AO219" i="1" s="1"/>
  <c r="AJ674" i="1"/>
  <c r="AK674" i="1" s="1"/>
  <c r="AJ284" i="1"/>
  <c r="AM284" i="1" s="1"/>
  <c r="AJ259" i="1"/>
  <c r="AN259" i="1" s="1"/>
  <c r="AJ291" i="1"/>
  <c r="AJ355" i="1"/>
  <c r="AL355" i="1" s="1"/>
  <c r="AJ2609" i="1"/>
  <c r="AJ2513" i="1"/>
  <c r="AK2513" i="1" s="1"/>
  <c r="Z2689" i="1"/>
  <c r="AE2689" i="1" s="1"/>
  <c r="Z2177" i="1"/>
  <c r="AE2177" i="1" s="1"/>
  <c r="AC2732" i="1"/>
  <c r="AH2732" i="1" s="1"/>
  <c r="AA682" i="1"/>
  <c r="AF682" i="1" s="1"/>
  <c r="AJ234" i="1"/>
  <c r="AO234" i="1" s="1"/>
  <c r="AJ256" i="1"/>
  <c r="AN256" i="1" s="1"/>
  <c r="AJ697" i="1"/>
  <c r="AN697" i="1" s="1"/>
  <c r="AJ1834" i="1"/>
  <c r="AL1834" i="1" s="1"/>
  <c r="AJ1404" i="1"/>
  <c r="AL1404" i="1" s="1"/>
  <c r="AJ1425" i="1"/>
  <c r="AL1425" i="1" s="1"/>
  <c r="AN1052" i="1"/>
  <c r="AJ2081" i="1"/>
  <c r="AL2081" i="1" s="1"/>
  <c r="Y2177" i="1"/>
  <c r="AD2177" i="1" s="1"/>
  <c r="AJ1601" i="1"/>
  <c r="AJ1985" i="1"/>
  <c r="AJ1521" i="1"/>
  <c r="AO1521" i="1" s="1"/>
  <c r="AJ1692" i="1"/>
  <c r="AO1692" i="1" s="1"/>
  <c r="Z417" i="1"/>
  <c r="AE417" i="1" s="1"/>
  <c r="AB417" i="1"/>
  <c r="AG417" i="1" s="1"/>
  <c r="AJ401" i="1"/>
  <c r="AL401" i="1" s="1"/>
  <c r="AJ1489" i="1"/>
  <c r="Y347" i="1"/>
  <c r="AD347" i="1" s="1"/>
  <c r="AC347" i="1"/>
  <c r="AH347" i="1" s="1"/>
  <c r="AJ249" i="1"/>
  <c r="AO249" i="1" s="1"/>
  <c r="AJ242" i="1"/>
  <c r="AM242" i="1" s="1"/>
  <c r="AJ739" i="1"/>
  <c r="AO739" i="1" s="1"/>
  <c r="AJ452" i="1"/>
  <c r="AL452" i="1" s="1"/>
  <c r="AJ500" i="1"/>
  <c r="AO500" i="1" s="1"/>
  <c r="AJ692" i="1"/>
  <c r="AK692" i="1" s="1"/>
  <c r="AJ884" i="1"/>
  <c r="AM884" i="1" s="1"/>
  <c r="AJ410" i="1"/>
  <c r="AJ281" i="1"/>
  <c r="AJ612" i="1"/>
  <c r="AJ379" i="1"/>
  <c r="AL379" i="1" s="1"/>
  <c r="AJ586" i="1"/>
  <c r="AN586" i="1" s="1"/>
  <c r="AJ649" i="1"/>
  <c r="AN649" i="1" s="1"/>
  <c r="AJ1585" i="1"/>
  <c r="AL1585" i="1" s="1"/>
  <c r="AJ2785" i="1"/>
  <c r="AM2785" i="1" s="1"/>
  <c r="AJ1772" i="1"/>
  <c r="AM1772" i="1" s="1"/>
  <c r="AJ2666" i="1"/>
  <c r="AL2666" i="1" s="1"/>
  <c r="AJ1697" i="1"/>
  <c r="AO1697" i="1" s="1"/>
  <c r="AJ2209" i="1"/>
  <c r="AL2209" i="1" s="1"/>
  <c r="AJ2385" i="1"/>
  <c r="Z555" i="1"/>
  <c r="AE555" i="1" s="1"/>
  <c r="Z812" i="1"/>
  <c r="AE812" i="1" s="1"/>
  <c r="AI812" i="1" s="1"/>
  <c r="Y1452" i="1"/>
  <c r="AD1452" i="1" s="1"/>
  <c r="AJ1969" i="1"/>
  <c r="AJ1249" i="1"/>
  <c r="AL1249" i="1" s="1"/>
  <c r="AJ1729" i="1"/>
  <c r="AM1729" i="1" s="1"/>
  <c r="AJ2577" i="1"/>
  <c r="AK2577" i="1" s="1"/>
  <c r="AJ1569" i="1"/>
  <c r="AN1569" i="1" s="1"/>
  <c r="AJ2593" i="1"/>
  <c r="AL2593" i="1" s="1"/>
  <c r="AB307" i="1"/>
  <c r="AG307" i="1" s="1"/>
  <c r="Z307" i="1"/>
  <c r="AE307" i="1" s="1"/>
  <c r="AJ610" i="1"/>
  <c r="AO610" i="1" s="1"/>
  <c r="AJ273" i="1"/>
  <c r="AL273" i="1" s="1"/>
  <c r="AJ282" i="1"/>
  <c r="AL282" i="1" s="1"/>
  <c r="AJ690" i="1"/>
  <c r="AL690" i="1" s="1"/>
  <c r="AJ820" i="1"/>
  <c r="AO820" i="1" s="1"/>
  <c r="AJ650" i="1"/>
  <c r="AN650" i="1" s="1"/>
  <c r="AJ330" i="1"/>
  <c r="AK330" i="1" s="1"/>
  <c r="AJ1841" i="1"/>
  <c r="AM1841" i="1" s="1"/>
  <c r="AJ1041" i="1"/>
  <c r="AO1041" i="1" s="1"/>
  <c r="AJ2449" i="1"/>
  <c r="AJ1441" i="1"/>
  <c r="AO1441" i="1" s="1"/>
  <c r="AA1276" i="1"/>
  <c r="AF1276" i="1" s="1"/>
  <c r="AA1916" i="1"/>
  <c r="AF1916" i="1" s="1"/>
  <c r="Y2812" i="1"/>
  <c r="AD2812" i="1" s="1"/>
  <c r="Y908" i="1"/>
  <c r="AD908" i="1" s="1"/>
  <c r="AA2177" i="1"/>
  <c r="AF2177" i="1" s="1"/>
  <c r="Y2732" i="1"/>
  <c r="AD2732" i="1" s="1"/>
  <c r="AJ250" i="1"/>
  <c r="AJ466" i="1"/>
  <c r="AO466" i="1" s="1"/>
  <c r="AJ223" i="1"/>
  <c r="AO223" i="1" s="1"/>
  <c r="AJ403" i="1"/>
  <c r="AM403" i="1" s="1"/>
  <c r="AJ723" i="1"/>
  <c r="AO723" i="1" s="1"/>
  <c r="AJ473" i="1"/>
  <c r="AM473" i="1" s="1"/>
  <c r="AJ817" i="1"/>
  <c r="AJ433" i="1"/>
  <c r="AO433" i="1" s="1"/>
  <c r="AJ673" i="1"/>
  <c r="AJ2657" i="1"/>
  <c r="AL2657" i="1" s="1"/>
  <c r="AJ796" i="1"/>
  <c r="AM796" i="1" s="1"/>
  <c r="AJ2028" i="1"/>
  <c r="AJ1706" i="1"/>
  <c r="AJ1786" i="1"/>
  <c r="AM1786" i="1" s="1"/>
  <c r="AJ1905" i="1"/>
  <c r="AJ1948" i="1"/>
  <c r="AJ1825" i="1"/>
  <c r="AN1825" i="1" s="1"/>
  <c r="Z1916" i="1"/>
  <c r="AE1916" i="1" s="1"/>
  <c r="AB2812" i="1"/>
  <c r="AG2812" i="1" s="1"/>
  <c r="AA908" i="1"/>
  <c r="AF908" i="1" s="1"/>
  <c r="AC2177" i="1"/>
  <c r="AH2177" i="1" s="1"/>
  <c r="AB2732" i="1"/>
  <c r="AG2732" i="1" s="1"/>
  <c r="Z411" i="1"/>
  <c r="AE411" i="1" s="1"/>
  <c r="Y411" i="1"/>
  <c r="AD411" i="1" s="1"/>
  <c r="AJ232" i="1"/>
  <c r="AJ241" i="1"/>
  <c r="AM241" i="1" s="1"/>
  <c r="AJ426" i="1"/>
  <c r="AM426" i="1" s="1"/>
  <c r="AJ218" i="1"/>
  <c r="AN218" i="1" s="1"/>
  <c r="AJ224" i="1"/>
  <c r="AO224" i="1" s="1"/>
  <c r="AJ482" i="1"/>
  <c r="AM482" i="1" s="1"/>
  <c r="AJ658" i="1"/>
  <c r="AN658" i="1" s="1"/>
  <c r="AJ706" i="1"/>
  <c r="AO706" i="1" s="1"/>
  <c r="AJ563" i="1"/>
  <c r="AM563" i="1" s="1"/>
  <c r="AJ490" i="1"/>
  <c r="AJ522" i="1"/>
  <c r="AK522" i="1" s="1"/>
  <c r="AJ714" i="1"/>
  <c r="AJ314" i="1"/>
  <c r="AO314" i="1" s="1"/>
  <c r="AJ1777" i="1"/>
  <c r="AM1777" i="1" s="1"/>
  <c r="AJ1546" i="1"/>
  <c r="AJ993" i="1"/>
  <c r="AK993" i="1" s="1"/>
  <c r="AJ2833" i="1"/>
  <c r="AL2833" i="1" s="1"/>
  <c r="AJ1217" i="1"/>
  <c r="AK1217" i="1" s="1"/>
  <c r="AJ769" i="1"/>
  <c r="AO769" i="1" s="1"/>
  <c r="AJ2779" i="1"/>
  <c r="AK2779" i="1" s="1"/>
  <c r="AC2070" i="1"/>
  <c r="AH2070" i="1" s="1"/>
  <c r="AB2070" i="1"/>
  <c r="AG2070" i="1" s="1"/>
  <c r="Z2070" i="1"/>
  <c r="AE2070" i="1" s="1"/>
  <c r="AA2070" i="1"/>
  <c r="AF2070" i="1" s="1"/>
  <c r="Y2070" i="1"/>
  <c r="AD2070" i="1" s="1"/>
  <c r="AC406" i="1"/>
  <c r="AH406" i="1" s="1"/>
  <c r="AB406" i="1"/>
  <c r="AG406" i="1" s="1"/>
  <c r="Z406" i="1"/>
  <c r="AE406" i="1" s="1"/>
  <c r="AA406" i="1"/>
  <c r="AF406" i="1" s="1"/>
  <c r="Y406" i="1"/>
  <c r="AD406" i="1" s="1"/>
  <c r="AC903" i="1"/>
  <c r="AH903" i="1" s="1"/>
  <c r="AB903" i="1"/>
  <c r="AG903" i="1" s="1"/>
  <c r="AA903" i="1"/>
  <c r="AF903" i="1" s="1"/>
  <c r="Z903" i="1"/>
  <c r="AE903" i="1" s="1"/>
  <c r="Y903" i="1"/>
  <c r="AD903" i="1" s="1"/>
  <c r="AC1015" i="1"/>
  <c r="AH1015" i="1" s="1"/>
  <c r="AB1015" i="1"/>
  <c r="AG1015" i="1" s="1"/>
  <c r="Z1015" i="1"/>
  <c r="AE1015" i="1" s="1"/>
  <c r="AA1015" i="1"/>
  <c r="AF1015" i="1" s="1"/>
  <c r="Y1015" i="1"/>
  <c r="AD1015" i="1" s="1"/>
  <c r="AC1071" i="1"/>
  <c r="AH1071" i="1" s="1"/>
  <c r="AB1071" i="1"/>
  <c r="AG1071" i="1" s="1"/>
  <c r="AA1071" i="1"/>
  <c r="AF1071" i="1" s="1"/>
  <c r="Y1071" i="1"/>
  <c r="AD1071" i="1" s="1"/>
  <c r="Z1071" i="1"/>
  <c r="AE1071" i="1" s="1"/>
  <c r="AC1183" i="1"/>
  <c r="AH1183" i="1" s="1"/>
  <c r="AB1183" i="1"/>
  <c r="AG1183" i="1" s="1"/>
  <c r="AA1183" i="1"/>
  <c r="AF1183" i="1" s="1"/>
  <c r="Y1183" i="1"/>
  <c r="AD1183" i="1" s="1"/>
  <c r="Z1183" i="1"/>
  <c r="AE1183" i="1" s="1"/>
  <c r="AC1311" i="1"/>
  <c r="AH1311" i="1" s="1"/>
  <c r="AB1311" i="1"/>
  <c r="AG1311" i="1" s="1"/>
  <c r="AA1311" i="1"/>
  <c r="AF1311" i="1" s="1"/>
  <c r="Y1311" i="1"/>
  <c r="AD1311" i="1" s="1"/>
  <c r="Z1311" i="1"/>
  <c r="AE1311" i="1" s="1"/>
  <c r="AC1471" i="1"/>
  <c r="AH1471" i="1" s="1"/>
  <c r="AB1471" i="1"/>
  <c r="AG1471" i="1" s="1"/>
  <c r="Y1471" i="1"/>
  <c r="AD1471" i="1" s="1"/>
  <c r="AA1471" i="1"/>
  <c r="AF1471" i="1" s="1"/>
  <c r="Z1471" i="1"/>
  <c r="AE1471" i="1" s="1"/>
  <c r="AC1719" i="1"/>
  <c r="AH1719" i="1" s="1"/>
  <c r="AB1719" i="1"/>
  <c r="AG1719" i="1" s="1"/>
  <c r="Y1719" i="1"/>
  <c r="AD1719" i="1" s="1"/>
  <c r="Z1719" i="1"/>
  <c r="AE1719" i="1" s="1"/>
  <c r="AA1719" i="1"/>
  <c r="AF1719" i="1" s="1"/>
  <c r="AC1775" i="1"/>
  <c r="AH1775" i="1" s="1"/>
  <c r="AA1775" i="1"/>
  <c r="AF1775" i="1" s="1"/>
  <c r="AB1775" i="1"/>
  <c r="AG1775" i="1" s="1"/>
  <c r="Z1775" i="1"/>
  <c r="AE1775" i="1" s="1"/>
  <c r="Y1775" i="1"/>
  <c r="AD1775" i="1" s="1"/>
  <c r="AC1895" i="1"/>
  <c r="AH1895" i="1" s="1"/>
  <c r="AB1895" i="1"/>
  <c r="AG1895" i="1" s="1"/>
  <c r="Y1895" i="1"/>
  <c r="AD1895" i="1" s="1"/>
  <c r="Z1895" i="1"/>
  <c r="AE1895" i="1" s="1"/>
  <c r="AA1895" i="1"/>
  <c r="AF1895" i="1" s="1"/>
  <c r="AC1951" i="1"/>
  <c r="AH1951" i="1" s="1"/>
  <c r="AB1951" i="1"/>
  <c r="AG1951" i="1" s="1"/>
  <c r="Y1951" i="1"/>
  <c r="AD1951" i="1" s="1"/>
  <c r="AA1951" i="1"/>
  <c r="AF1951" i="1" s="1"/>
  <c r="Z1951" i="1"/>
  <c r="AE1951" i="1" s="1"/>
  <c r="AC1983" i="1"/>
  <c r="AH1983" i="1" s="1"/>
  <c r="AA1983" i="1"/>
  <c r="AF1983" i="1" s="1"/>
  <c r="AB1983" i="1"/>
  <c r="AG1983" i="1" s="1"/>
  <c r="Z1983" i="1"/>
  <c r="AE1983" i="1" s="1"/>
  <c r="Y1983" i="1"/>
  <c r="AD1983" i="1" s="1"/>
  <c r="AC2159" i="1"/>
  <c r="AH2159" i="1" s="1"/>
  <c r="AA2159" i="1"/>
  <c r="AF2159" i="1" s="1"/>
  <c r="AB2159" i="1"/>
  <c r="AG2159" i="1" s="1"/>
  <c r="Z2159" i="1"/>
  <c r="AE2159" i="1" s="1"/>
  <c r="Y2159" i="1"/>
  <c r="AD2159" i="1" s="1"/>
  <c r="AC2327" i="1"/>
  <c r="AH2327" i="1" s="1"/>
  <c r="AB2327" i="1"/>
  <c r="AG2327" i="1" s="1"/>
  <c r="Z2327" i="1"/>
  <c r="AE2327" i="1" s="1"/>
  <c r="Y2327" i="1"/>
  <c r="AD2327" i="1" s="1"/>
  <c r="AA2327" i="1"/>
  <c r="AF2327" i="1" s="1"/>
  <c r="AC2439" i="1"/>
  <c r="AH2439" i="1" s="1"/>
  <c r="AA2439" i="1"/>
  <c r="AF2439" i="1" s="1"/>
  <c r="AB2439" i="1"/>
  <c r="AG2439" i="1" s="1"/>
  <c r="Z2439" i="1"/>
  <c r="AE2439" i="1" s="1"/>
  <c r="Y2439" i="1"/>
  <c r="AD2439" i="1" s="1"/>
  <c r="AC2471" i="1"/>
  <c r="AH2471" i="1" s="1"/>
  <c r="AB2471" i="1"/>
  <c r="AG2471" i="1" s="1"/>
  <c r="Y2471" i="1"/>
  <c r="AD2471" i="1" s="1"/>
  <c r="AA2471" i="1"/>
  <c r="AF2471" i="1" s="1"/>
  <c r="Z2471" i="1"/>
  <c r="AE2471" i="1" s="1"/>
  <c r="AC2559" i="1"/>
  <c r="AH2559" i="1" s="1"/>
  <c r="AA2559" i="1"/>
  <c r="AF2559" i="1" s="1"/>
  <c r="AB2559" i="1"/>
  <c r="AG2559" i="1" s="1"/>
  <c r="Z2559" i="1"/>
  <c r="AE2559" i="1" s="1"/>
  <c r="Y2559" i="1"/>
  <c r="AD2559" i="1" s="1"/>
  <c r="AC2791" i="1"/>
  <c r="AH2791" i="1" s="1"/>
  <c r="Z2791" i="1"/>
  <c r="AE2791" i="1" s="1"/>
  <c r="AA2791" i="1"/>
  <c r="AF2791" i="1" s="1"/>
  <c r="AB2791" i="1"/>
  <c r="AG2791" i="1" s="1"/>
  <c r="Y2791" i="1"/>
  <c r="AD2791" i="1" s="1"/>
  <c r="AC295" i="1"/>
  <c r="AH295" i="1" s="1"/>
  <c r="AA295" i="1"/>
  <c r="AF295" i="1" s="1"/>
  <c r="Z295" i="1"/>
  <c r="AE295" i="1" s="1"/>
  <c r="Y295" i="1"/>
  <c r="AD295" i="1" s="1"/>
  <c r="AB295" i="1"/>
  <c r="AG295" i="1" s="1"/>
  <c r="AC319" i="1"/>
  <c r="AH319" i="1" s="1"/>
  <c r="AA319" i="1"/>
  <c r="AF319" i="1" s="1"/>
  <c r="AB319" i="1"/>
  <c r="AG319" i="1" s="1"/>
  <c r="Z319" i="1"/>
  <c r="AE319" i="1" s="1"/>
  <c r="Y319" i="1"/>
  <c r="AD319" i="1" s="1"/>
  <c r="AC407" i="1"/>
  <c r="AH407" i="1" s="1"/>
  <c r="AA407" i="1"/>
  <c r="AF407" i="1" s="1"/>
  <c r="Z407" i="1"/>
  <c r="AE407" i="1" s="1"/>
  <c r="Y407" i="1"/>
  <c r="AD407" i="1" s="1"/>
  <c r="AB407" i="1"/>
  <c r="AG407" i="1" s="1"/>
  <c r="AC712" i="1"/>
  <c r="AH712" i="1" s="1"/>
  <c r="AB712" i="1"/>
  <c r="AG712" i="1" s="1"/>
  <c r="AA712" i="1"/>
  <c r="AF712" i="1" s="1"/>
  <c r="Y712" i="1"/>
  <c r="AD712" i="1" s="1"/>
  <c r="Z712" i="1"/>
  <c r="AE712" i="1" s="1"/>
  <c r="AC848" i="1"/>
  <c r="AH848" i="1" s="1"/>
  <c r="AA848" i="1"/>
  <c r="AF848" i="1" s="1"/>
  <c r="Y848" i="1"/>
  <c r="AD848" i="1" s="1"/>
  <c r="AB848" i="1"/>
  <c r="AG848" i="1" s="1"/>
  <c r="Z848" i="1"/>
  <c r="AE848" i="1" s="1"/>
  <c r="AB904" i="1"/>
  <c r="AG904" i="1" s="1"/>
  <c r="AA904" i="1"/>
  <c r="AF904" i="1" s="1"/>
  <c r="Y904" i="1"/>
  <c r="AD904" i="1" s="1"/>
  <c r="Z904" i="1"/>
  <c r="AE904" i="1" s="1"/>
  <c r="AC904" i="1"/>
  <c r="AH904" i="1" s="1"/>
  <c r="AA992" i="1"/>
  <c r="AF992" i="1" s="1"/>
  <c r="AC992" i="1"/>
  <c r="AH992" i="1" s="1"/>
  <c r="AB992" i="1"/>
  <c r="AG992" i="1" s="1"/>
  <c r="Y992" i="1"/>
  <c r="AD992" i="1" s="1"/>
  <c r="Z992" i="1"/>
  <c r="AE992" i="1" s="1"/>
  <c r="AC1240" i="1"/>
  <c r="AH1240" i="1" s="1"/>
  <c r="AA1240" i="1"/>
  <c r="AF1240" i="1" s="1"/>
  <c r="Y1240" i="1"/>
  <c r="AD1240" i="1" s="1"/>
  <c r="AB1240" i="1"/>
  <c r="AG1240" i="1" s="1"/>
  <c r="Z1240" i="1"/>
  <c r="AE1240" i="1" s="1"/>
  <c r="AA1296" i="1"/>
  <c r="AF1296" i="1" s="1"/>
  <c r="AC1296" i="1"/>
  <c r="AH1296" i="1" s="1"/>
  <c r="AB1296" i="1"/>
  <c r="AG1296" i="1" s="1"/>
  <c r="Y1296" i="1"/>
  <c r="AD1296" i="1" s="1"/>
  <c r="Z1296" i="1"/>
  <c r="AE1296" i="1" s="1"/>
  <c r="AC1496" i="1"/>
  <c r="AH1496" i="1" s="1"/>
  <c r="AA1496" i="1"/>
  <c r="AF1496" i="1" s="1"/>
  <c r="Y1496" i="1"/>
  <c r="AD1496" i="1" s="1"/>
  <c r="AB1496" i="1"/>
  <c r="AG1496" i="1" s="1"/>
  <c r="Z1496" i="1"/>
  <c r="AE1496" i="1" s="1"/>
  <c r="AA1552" i="1"/>
  <c r="AF1552" i="1" s="1"/>
  <c r="AC1552" i="1"/>
  <c r="AH1552" i="1" s="1"/>
  <c r="AB1552" i="1"/>
  <c r="AG1552" i="1" s="1"/>
  <c r="Y1552" i="1"/>
  <c r="AD1552" i="1" s="1"/>
  <c r="Z1552" i="1"/>
  <c r="AE1552" i="1" s="1"/>
  <c r="AA1696" i="1"/>
  <c r="AF1696" i="1" s="1"/>
  <c r="AB1696" i="1"/>
  <c r="AG1696" i="1" s="1"/>
  <c r="Y1696" i="1"/>
  <c r="AD1696" i="1" s="1"/>
  <c r="Z1696" i="1"/>
  <c r="AE1696" i="1" s="1"/>
  <c r="AC1696" i="1"/>
  <c r="AH1696" i="1" s="1"/>
  <c r="AC1752" i="1"/>
  <c r="AH1752" i="1" s="1"/>
  <c r="Y1752" i="1"/>
  <c r="AD1752" i="1" s="1"/>
  <c r="AA1752" i="1"/>
  <c r="AF1752" i="1" s="1"/>
  <c r="AB1752" i="1"/>
  <c r="AG1752" i="1" s="1"/>
  <c r="Z1752" i="1"/>
  <c r="AE1752" i="1" s="1"/>
  <c r="AC1808" i="1"/>
  <c r="AH1808" i="1" s="1"/>
  <c r="AB1808" i="1"/>
  <c r="AG1808" i="1" s="1"/>
  <c r="AA1808" i="1"/>
  <c r="AF1808" i="1" s="1"/>
  <c r="Y1808" i="1"/>
  <c r="AD1808" i="1" s="1"/>
  <c r="Z1808" i="1"/>
  <c r="AE1808" i="1" s="1"/>
  <c r="AB1952" i="1"/>
  <c r="AG1952" i="1" s="1"/>
  <c r="Y1952" i="1"/>
  <c r="AD1952" i="1" s="1"/>
  <c r="AA1952" i="1"/>
  <c r="AF1952" i="1" s="1"/>
  <c r="Z1952" i="1"/>
  <c r="AE1952" i="1" s="1"/>
  <c r="AC1952" i="1"/>
  <c r="AH1952" i="1" s="1"/>
  <c r="AC1976" i="1"/>
  <c r="AH1976" i="1" s="1"/>
  <c r="Y1976" i="1"/>
  <c r="AD1976" i="1" s="1"/>
  <c r="AA1976" i="1"/>
  <c r="AF1976" i="1" s="1"/>
  <c r="AB1976" i="1"/>
  <c r="AG1976" i="1" s="1"/>
  <c r="Z1976" i="1"/>
  <c r="AE1976" i="1" s="1"/>
  <c r="AC2008" i="1"/>
  <c r="AH2008" i="1" s="1"/>
  <c r="Y2008" i="1"/>
  <c r="AD2008" i="1" s="1"/>
  <c r="AA2008" i="1"/>
  <c r="AF2008" i="1" s="1"/>
  <c r="AB2008" i="1"/>
  <c r="AG2008" i="1" s="1"/>
  <c r="Z2008" i="1"/>
  <c r="AE2008" i="1" s="1"/>
  <c r="Y2088" i="1"/>
  <c r="AD2088" i="1" s="1"/>
  <c r="AB2088" i="1"/>
  <c r="AG2088" i="1" s="1"/>
  <c r="AA2088" i="1"/>
  <c r="AF2088" i="1" s="1"/>
  <c r="AC2088" i="1"/>
  <c r="AH2088" i="1" s="1"/>
  <c r="Z2088" i="1"/>
  <c r="AE2088" i="1" s="1"/>
  <c r="Y2120" i="1"/>
  <c r="AD2120" i="1" s="1"/>
  <c r="AA2120" i="1"/>
  <c r="AF2120" i="1" s="1"/>
  <c r="AC2120" i="1"/>
  <c r="AH2120" i="1" s="1"/>
  <c r="AB2120" i="1"/>
  <c r="AG2120" i="1" s="1"/>
  <c r="Z2120" i="1"/>
  <c r="AE2120" i="1" s="1"/>
  <c r="AB2352" i="1"/>
  <c r="AG2352" i="1" s="1"/>
  <c r="Y2352" i="1"/>
  <c r="AD2352" i="1" s="1"/>
  <c r="Z2352" i="1"/>
  <c r="AE2352" i="1" s="1"/>
  <c r="AC2352" i="1"/>
  <c r="AH2352" i="1" s="1"/>
  <c r="AA2352" i="1"/>
  <c r="AF2352" i="1" s="1"/>
  <c r="AC2632" i="1"/>
  <c r="AH2632" i="1" s="1"/>
  <c r="Y2632" i="1"/>
  <c r="AD2632" i="1" s="1"/>
  <c r="AA2632" i="1"/>
  <c r="AF2632" i="1" s="1"/>
  <c r="AB2632" i="1"/>
  <c r="AG2632" i="1" s="1"/>
  <c r="Z2632" i="1"/>
  <c r="AE2632" i="1" s="1"/>
  <c r="AB2856" i="1"/>
  <c r="AG2856" i="1" s="1"/>
  <c r="Y2856" i="1"/>
  <c r="AD2856" i="1" s="1"/>
  <c r="AC2856" i="1"/>
  <c r="AH2856" i="1" s="1"/>
  <c r="AA2856" i="1"/>
  <c r="AF2856" i="1" s="1"/>
  <c r="Z2856" i="1"/>
  <c r="AE2856" i="1" s="1"/>
  <c r="AC2888" i="1"/>
  <c r="AH2888" i="1" s="1"/>
  <c r="Y2888" i="1"/>
  <c r="AD2888" i="1" s="1"/>
  <c r="AA2888" i="1"/>
  <c r="AF2888" i="1" s="1"/>
  <c r="AB2888" i="1"/>
  <c r="AG2888" i="1" s="1"/>
  <c r="Z2888" i="1"/>
  <c r="AE2888" i="1" s="1"/>
  <c r="AM378" i="1"/>
  <c r="AC825" i="1"/>
  <c r="AH825" i="1" s="1"/>
  <c r="AB825" i="1"/>
  <c r="AG825" i="1" s="1"/>
  <c r="Y825" i="1"/>
  <c r="AD825" i="1" s="1"/>
  <c r="AA825" i="1"/>
  <c r="AF825" i="1" s="1"/>
  <c r="Z825" i="1"/>
  <c r="AE825" i="1" s="1"/>
  <c r="AC953" i="1"/>
  <c r="AH953" i="1" s="1"/>
  <c r="AB953" i="1"/>
  <c r="AG953" i="1" s="1"/>
  <c r="Y953" i="1"/>
  <c r="AD953" i="1" s="1"/>
  <c r="AA953" i="1"/>
  <c r="AF953" i="1" s="1"/>
  <c r="Z953" i="1"/>
  <c r="AE953" i="1" s="1"/>
  <c r="AC1081" i="1"/>
  <c r="AH1081" i="1" s="1"/>
  <c r="AB1081" i="1"/>
  <c r="AG1081" i="1" s="1"/>
  <c r="Y1081" i="1"/>
  <c r="AD1081" i="1" s="1"/>
  <c r="AA1081" i="1"/>
  <c r="AF1081" i="1" s="1"/>
  <c r="Z1081" i="1"/>
  <c r="AE1081" i="1" s="1"/>
  <c r="AC1209" i="1"/>
  <c r="AH1209" i="1" s="1"/>
  <c r="Y1209" i="1"/>
  <c r="AD1209" i="1" s="1"/>
  <c r="AA1209" i="1"/>
  <c r="AF1209" i="1" s="1"/>
  <c r="Z1209" i="1"/>
  <c r="AE1209" i="1" s="1"/>
  <c r="AB1209" i="1"/>
  <c r="AG1209" i="1" s="1"/>
  <c r="AC1337" i="1"/>
  <c r="AH1337" i="1" s="1"/>
  <c r="Y1337" i="1"/>
  <c r="AD1337" i="1" s="1"/>
  <c r="AA1337" i="1"/>
  <c r="AF1337" i="1" s="1"/>
  <c r="Z1337" i="1"/>
  <c r="AE1337" i="1" s="1"/>
  <c r="AB1337" i="1"/>
  <c r="AG1337" i="1" s="1"/>
  <c r="AC1465" i="1"/>
  <c r="AH1465" i="1" s="1"/>
  <c r="Y1465" i="1"/>
  <c r="AD1465" i="1" s="1"/>
  <c r="AA1465" i="1"/>
  <c r="AF1465" i="1" s="1"/>
  <c r="Z1465" i="1"/>
  <c r="AE1465" i="1" s="1"/>
  <c r="AB1465" i="1"/>
  <c r="AG1465" i="1" s="1"/>
  <c r="AC1593" i="1"/>
  <c r="AH1593" i="1" s="1"/>
  <c r="Y1593" i="1"/>
  <c r="AD1593" i="1" s="1"/>
  <c r="AA1593" i="1"/>
  <c r="AF1593" i="1" s="1"/>
  <c r="Z1593" i="1"/>
  <c r="AE1593" i="1" s="1"/>
  <c r="AB1593" i="1"/>
  <c r="AG1593" i="1" s="1"/>
  <c r="AC1721" i="1"/>
  <c r="AH1721" i="1" s="1"/>
  <c r="Y1721" i="1"/>
  <c r="AD1721" i="1" s="1"/>
  <c r="AA1721" i="1"/>
  <c r="AF1721" i="1" s="1"/>
  <c r="Z1721" i="1"/>
  <c r="AE1721" i="1" s="1"/>
  <c r="AB1721" i="1"/>
  <c r="AG1721" i="1" s="1"/>
  <c r="AC1849" i="1"/>
  <c r="AH1849" i="1" s="1"/>
  <c r="AA1849" i="1"/>
  <c r="AF1849" i="1" s="1"/>
  <c r="Y1849" i="1"/>
  <c r="AD1849" i="1" s="1"/>
  <c r="Z1849" i="1"/>
  <c r="AE1849" i="1" s="1"/>
  <c r="AB1849" i="1"/>
  <c r="AG1849" i="1" s="1"/>
  <c r="AC1977" i="1"/>
  <c r="AH1977" i="1" s="1"/>
  <c r="AA1977" i="1"/>
  <c r="AF1977" i="1" s="1"/>
  <c r="Y1977" i="1"/>
  <c r="AD1977" i="1" s="1"/>
  <c r="Z1977" i="1"/>
  <c r="AE1977" i="1" s="1"/>
  <c r="AB1977" i="1"/>
  <c r="AG1977" i="1" s="1"/>
  <c r="AC2105" i="1"/>
  <c r="AH2105" i="1" s="1"/>
  <c r="AA2105" i="1"/>
  <c r="AF2105" i="1" s="1"/>
  <c r="Y2105" i="1"/>
  <c r="AD2105" i="1" s="1"/>
  <c r="Z2105" i="1"/>
  <c r="AE2105" i="1" s="1"/>
  <c r="AB2105" i="1"/>
  <c r="AG2105" i="1" s="1"/>
  <c r="AC2233" i="1"/>
  <c r="AH2233" i="1" s="1"/>
  <c r="AA2233" i="1"/>
  <c r="AF2233" i="1" s="1"/>
  <c r="Y2233" i="1"/>
  <c r="AD2233" i="1" s="1"/>
  <c r="Z2233" i="1"/>
  <c r="AE2233" i="1" s="1"/>
  <c r="AB2233" i="1"/>
  <c r="AG2233" i="1" s="1"/>
  <c r="AC2361" i="1"/>
  <c r="AH2361" i="1" s="1"/>
  <c r="AA2361" i="1"/>
  <c r="AF2361" i="1" s="1"/>
  <c r="Y2361" i="1"/>
  <c r="AD2361" i="1" s="1"/>
  <c r="Z2361" i="1"/>
  <c r="AE2361" i="1" s="1"/>
  <c r="AB2361" i="1"/>
  <c r="AG2361" i="1" s="1"/>
  <c r="AC2489" i="1"/>
  <c r="AH2489" i="1" s="1"/>
  <c r="AA2489" i="1"/>
  <c r="AF2489" i="1" s="1"/>
  <c r="Y2489" i="1"/>
  <c r="AD2489" i="1" s="1"/>
  <c r="Z2489" i="1"/>
  <c r="AE2489" i="1" s="1"/>
  <c r="AB2489" i="1"/>
  <c r="AG2489" i="1" s="1"/>
  <c r="AC2617" i="1"/>
  <c r="AH2617" i="1" s="1"/>
  <c r="AB2617" i="1"/>
  <c r="AG2617" i="1" s="1"/>
  <c r="AA2617" i="1"/>
  <c r="AF2617" i="1" s="1"/>
  <c r="Y2617" i="1"/>
  <c r="AD2617" i="1" s="1"/>
  <c r="Z2617" i="1"/>
  <c r="AE2617" i="1" s="1"/>
  <c r="AC2745" i="1"/>
  <c r="AH2745" i="1" s="1"/>
  <c r="AB2745" i="1"/>
  <c r="AG2745" i="1" s="1"/>
  <c r="AA2745" i="1"/>
  <c r="AF2745" i="1" s="1"/>
  <c r="Y2745" i="1"/>
  <c r="AD2745" i="1" s="1"/>
  <c r="Z2745" i="1"/>
  <c r="AE2745" i="1" s="1"/>
  <c r="AC2873" i="1"/>
  <c r="AH2873" i="1" s="1"/>
  <c r="AB2873" i="1"/>
  <c r="AG2873" i="1" s="1"/>
  <c r="AA2873" i="1"/>
  <c r="AF2873" i="1" s="1"/>
  <c r="Y2873" i="1"/>
  <c r="AD2873" i="1" s="1"/>
  <c r="Z2873" i="1"/>
  <c r="AE2873" i="1" s="1"/>
  <c r="AJ652" i="1"/>
  <c r="AJ945" i="1"/>
  <c r="AJ2865" i="1"/>
  <c r="AC2576" i="1"/>
  <c r="AH2576" i="1" s="1"/>
  <c r="AA2576" i="1"/>
  <c r="AF2576" i="1" s="1"/>
  <c r="Y2576" i="1"/>
  <c r="AD2576" i="1" s="1"/>
  <c r="AB2576" i="1"/>
  <c r="AG2576" i="1" s="1"/>
  <c r="Z2576" i="1"/>
  <c r="AE2576" i="1" s="1"/>
  <c r="Y2808" i="1"/>
  <c r="AD2808" i="1" s="1"/>
  <c r="AB2808" i="1"/>
  <c r="AG2808" i="1" s="1"/>
  <c r="AA2808" i="1"/>
  <c r="AF2808" i="1" s="1"/>
  <c r="AC2808" i="1"/>
  <c r="AH2808" i="1" s="1"/>
  <c r="Z2808" i="1"/>
  <c r="AE2808" i="1" s="1"/>
  <c r="AC826" i="1"/>
  <c r="AH826" i="1" s="1"/>
  <c r="AA826" i="1"/>
  <c r="AF826" i="1" s="1"/>
  <c r="Y826" i="1"/>
  <c r="AD826" i="1" s="1"/>
  <c r="AB826" i="1"/>
  <c r="AG826" i="1" s="1"/>
  <c r="Z826" i="1"/>
  <c r="AE826" i="1" s="1"/>
  <c r="AC1002" i="1"/>
  <c r="AH1002" i="1" s="1"/>
  <c r="Y1002" i="1"/>
  <c r="AD1002" i="1" s="1"/>
  <c r="AA1002" i="1"/>
  <c r="AF1002" i="1" s="1"/>
  <c r="AB1002" i="1"/>
  <c r="AG1002" i="1" s="1"/>
  <c r="Z1002" i="1"/>
  <c r="AE1002" i="1" s="1"/>
  <c r="AC1194" i="1"/>
  <c r="AH1194" i="1" s="1"/>
  <c r="Y1194" i="1"/>
  <c r="AD1194" i="1" s="1"/>
  <c r="AB1194" i="1"/>
  <c r="AG1194" i="1" s="1"/>
  <c r="Z1194" i="1"/>
  <c r="AE1194" i="1" s="1"/>
  <c r="AA1194" i="1"/>
  <c r="AF1194" i="1" s="1"/>
  <c r="AC1466" i="1"/>
  <c r="AH1466" i="1" s="1"/>
  <c r="AA1466" i="1"/>
  <c r="AF1466" i="1" s="1"/>
  <c r="Y1466" i="1"/>
  <c r="AD1466" i="1" s="1"/>
  <c r="Z1466" i="1"/>
  <c r="AE1466" i="1" s="1"/>
  <c r="AB1466" i="1"/>
  <c r="AG1466" i="1" s="1"/>
  <c r="AC1722" i="1"/>
  <c r="AH1722" i="1" s="1"/>
  <c r="AA1722" i="1"/>
  <c r="AF1722" i="1" s="1"/>
  <c r="Y1722" i="1"/>
  <c r="AD1722" i="1" s="1"/>
  <c r="Z1722" i="1"/>
  <c r="AE1722" i="1" s="1"/>
  <c r="AB1722" i="1"/>
  <c r="AG1722" i="1" s="1"/>
  <c r="AC1946" i="1"/>
  <c r="AH1946" i="1" s="1"/>
  <c r="AA1946" i="1"/>
  <c r="AF1946" i="1" s="1"/>
  <c r="Y1946" i="1"/>
  <c r="AD1946" i="1" s="1"/>
  <c r="Z1946" i="1"/>
  <c r="AE1946" i="1" s="1"/>
  <c r="AB1946" i="1"/>
  <c r="AG1946" i="1" s="1"/>
  <c r="AC2234" i="1"/>
  <c r="AH2234" i="1" s="1"/>
  <c r="Y2234" i="1"/>
  <c r="AD2234" i="1" s="1"/>
  <c r="AA2234" i="1"/>
  <c r="AF2234" i="1" s="1"/>
  <c r="Z2234" i="1"/>
  <c r="AE2234" i="1" s="1"/>
  <c r="AB2234" i="1"/>
  <c r="AG2234" i="1" s="1"/>
  <c r="AC2474" i="1"/>
  <c r="AH2474" i="1" s="1"/>
  <c r="Y2474" i="1"/>
  <c r="AD2474" i="1" s="1"/>
  <c r="AB2474" i="1"/>
  <c r="AG2474" i="1" s="1"/>
  <c r="AA2474" i="1"/>
  <c r="AF2474" i="1" s="1"/>
  <c r="Z2474" i="1"/>
  <c r="AE2474" i="1" s="1"/>
  <c r="AC2730" i="1"/>
  <c r="AH2730" i="1" s="1"/>
  <c r="AB2730" i="1"/>
  <c r="AG2730" i="1" s="1"/>
  <c r="AA2730" i="1"/>
  <c r="AF2730" i="1" s="1"/>
  <c r="Z2730" i="1"/>
  <c r="AE2730" i="1" s="1"/>
  <c r="Y2730" i="1"/>
  <c r="AD2730" i="1" s="1"/>
  <c r="AM2465" i="1"/>
  <c r="AC841" i="1"/>
  <c r="AH841" i="1" s="1"/>
  <c r="AB841" i="1"/>
  <c r="AG841" i="1" s="1"/>
  <c r="Y841" i="1"/>
  <c r="AD841" i="1" s="1"/>
  <c r="AA841" i="1"/>
  <c r="AF841" i="1" s="1"/>
  <c r="Z841" i="1"/>
  <c r="AE841" i="1" s="1"/>
  <c r="AC969" i="1"/>
  <c r="AH969" i="1" s="1"/>
  <c r="AB969" i="1"/>
  <c r="AG969" i="1" s="1"/>
  <c r="Y969" i="1"/>
  <c r="AD969" i="1" s="1"/>
  <c r="AA969" i="1"/>
  <c r="AF969" i="1" s="1"/>
  <c r="Z969" i="1"/>
  <c r="AE969" i="1" s="1"/>
  <c r="AC1097" i="1"/>
  <c r="AH1097" i="1" s="1"/>
  <c r="AB1097" i="1"/>
  <c r="AG1097" i="1" s="1"/>
  <c r="Y1097" i="1"/>
  <c r="AD1097" i="1" s="1"/>
  <c r="AA1097" i="1"/>
  <c r="AF1097" i="1" s="1"/>
  <c r="Z1097" i="1"/>
  <c r="AE1097" i="1" s="1"/>
  <c r="AC1225" i="1"/>
  <c r="AH1225" i="1" s="1"/>
  <c r="Y1225" i="1"/>
  <c r="AD1225" i="1" s="1"/>
  <c r="AA1225" i="1"/>
  <c r="AF1225" i="1" s="1"/>
  <c r="AB1225" i="1"/>
  <c r="AG1225" i="1" s="1"/>
  <c r="Z1225" i="1"/>
  <c r="AE1225" i="1" s="1"/>
  <c r="Y1353" i="1"/>
  <c r="AD1353" i="1" s="1"/>
  <c r="AA1353" i="1"/>
  <c r="AF1353" i="1" s="1"/>
  <c r="AB1353" i="1"/>
  <c r="AG1353" i="1" s="1"/>
  <c r="AC1353" i="1"/>
  <c r="AH1353" i="1" s="1"/>
  <c r="Z1353" i="1"/>
  <c r="AE1353" i="1" s="1"/>
  <c r="Y1481" i="1"/>
  <c r="AD1481" i="1" s="1"/>
  <c r="AA1481" i="1"/>
  <c r="AF1481" i="1" s="1"/>
  <c r="AB1481" i="1"/>
  <c r="AG1481" i="1" s="1"/>
  <c r="Z1481" i="1"/>
  <c r="AE1481" i="1" s="1"/>
  <c r="AC1481" i="1"/>
  <c r="AH1481" i="1" s="1"/>
  <c r="Y1609" i="1"/>
  <c r="AD1609" i="1" s="1"/>
  <c r="AA1609" i="1"/>
  <c r="AF1609" i="1" s="1"/>
  <c r="AB1609" i="1"/>
  <c r="AG1609" i="1" s="1"/>
  <c r="AC1609" i="1"/>
  <c r="AH1609" i="1" s="1"/>
  <c r="Z1609" i="1"/>
  <c r="AE1609" i="1" s="1"/>
  <c r="AA1865" i="1"/>
  <c r="AF1865" i="1" s="1"/>
  <c r="AB1865" i="1"/>
  <c r="AG1865" i="1" s="1"/>
  <c r="Y1865" i="1"/>
  <c r="AD1865" i="1" s="1"/>
  <c r="AC1865" i="1"/>
  <c r="AH1865" i="1" s="1"/>
  <c r="Z1865" i="1"/>
  <c r="AE1865" i="1" s="1"/>
  <c r="AA1993" i="1"/>
  <c r="AF1993" i="1" s="1"/>
  <c r="AB1993" i="1"/>
  <c r="AG1993" i="1" s="1"/>
  <c r="Y1993" i="1"/>
  <c r="AD1993" i="1" s="1"/>
  <c r="Z1993" i="1"/>
  <c r="AE1993" i="1" s="1"/>
  <c r="AC1993" i="1"/>
  <c r="AH1993" i="1" s="1"/>
  <c r="AA2121" i="1"/>
  <c r="AF2121" i="1" s="1"/>
  <c r="AB2121" i="1"/>
  <c r="AG2121" i="1" s="1"/>
  <c r="Y2121" i="1"/>
  <c r="AD2121" i="1" s="1"/>
  <c r="AC2121" i="1"/>
  <c r="AH2121" i="1" s="1"/>
  <c r="Z2121" i="1"/>
  <c r="AE2121" i="1" s="1"/>
  <c r="AA2249" i="1"/>
  <c r="AF2249" i="1" s="1"/>
  <c r="AB2249" i="1"/>
  <c r="AG2249" i="1" s="1"/>
  <c r="Y2249" i="1"/>
  <c r="AD2249" i="1" s="1"/>
  <c r="Z2249" i="1"/>
  <c r="AE2249" i="1" s="1"/>
  <c r="AC2249" i="1"/>
  <c r="AH2249" i="1" s="1"/>
  <c r="AA2377" i="1"/>
  <c r="AF2377" i="1" s="1"/>
  <c r="AB2377" i="1"/>
  <c r="AG2377" i="1" s="1"/>
  <c r="Y2377" i="1"/>
  <c r="AD2377" i="1" s="1"/>
  <c r="Z2377" i="1"/>
  <c r="AE2377" i="1" s="1"/>
  <c r="AC2377" i="1"/>
  <c r="AH2377" i="1" s="1"/>
  <c r="AA2505" i="1"/>
  <c r="AF2505" i="1" s="1"/>
  <c r="AB2505" i="1"/>
  <c r="AG2505" i="1" s="1"/>
  <c r="AC2505" i="1"/>
  <c r="AH2505" i="1" s="1"/>
  <c r="Y2505" i="1"/>
  <c r="AD2505" i="1" s="1"/>
  <c r="Z2505" i="1"/>
  <c r="AE2505" i="1" s="1"/>
  <c r="AA2633" i="1"/>
  <c r="AF2633" i="1" s="1"/>
  <c r="AB2633" i="1"/>
  <c r="AG2633" i="1" s="1"/>
  <c r="AC2633" i="1"/>
  <c r="AH2633" i="1" s="1"/>
  <c r="Y2633" i="1"/>
  <c r="AD2633" i="1" s="1"/>
  <c r="Z2633" i="1"/>
  <c r="AE2633" i="1" s="1"/>
  <c r="AA2761" i="1"/>
  <c r="AF2761" i="1" s="1"/>
  <c r="AB2761" i="1"/>
  <c r="AG2761" i="1" s="1"/>
  <c r="AC2761" i="1"/>
  <c r="AH2761" i="1" s="1"/>
  <c r="Y2761" i="1"/>
  <c r="AD2761" i="1" s="1"/>
  <c r="Z2761" i="1"/>
  <c r="AE2761" i="1" s="1"/>
  <c r="AA2889" i="1"/>
  <c r="AF2889" i="1" s="1"/>
  <c r="AB2889" i="1"/>
  <c r="AG2889" i="1" s="1"/>
  <c r="Y2889" i="1"/>
  <c r="AD2889" i="1" s="1"/>
  <c r="Z2889" i="1"/>
  <c r="AE2889" i="1" s="1"/>
  <c r="AC2889" i="1"/>
  <c r="AH2889" i="1" s="1"/>
  <c r="AJ913" i="1"/>
  <c r="AB1116" i="1"/>
  <c r="AG1116" i="1" s="1"/>
  <c r="AC1116" i="1"/>
  <c r="AH1116" i="1" s="1"/>
  <c r="AA1116" i="1"/>
  <c r="AF1116" i="1" s="1"/>
  <c r="Z1116" i="1"/>
  <c r="AE1116" i="1" s="1"/>
  <c r="Y1116" i="1"/>
  <c r="AD1116" i="1" s="1"/>
  <c r="AB1244" i="1"/>
  <c r="AG1244" i="1" s="1"/>
  <c r="AC1244" i="1"/>
  <c r="AH1244" i="1" s="1"/>
  <c r="AA1244" i="1"/>
  <c r="AF1244" i="1" s="1"/>
  <c r="Z1244" i="1"/>
  <c r="AE1244" i="1" s="1"/>
  <c r="Y1244" i="1"/>
  <c r="AD1244" i="1" s="1"/>
  <c r="AB803" i="1"/>
  <c r="AG803" i="1" s="1"/>
  <c r="AA803" i="1"/>
  <c r="AF803" i="1" s="1"/>
  <c r="Z803" i="1"/>
  <c r="AE803" i="1" s="1"/>
  <c r="AC803" i="1"/>
  <c r="AH803" i="1" s="1"/>
  <c r="Y803" i="1"/>
  <c r="AD803" i="1" s="1"/>
  <c r="AJ625" i="1"/>
  <c r="AC1250" i="1"/>
  <c r="AH1250" i="1" s="1"/>
  <c r="AB1250" i="1"/>
  <c r="AG1250" i="1" s="1"/>
  <c r="Y1250" i="1"/>
  <c r="AD1250" i="1" s="1"/>
  <c r="Z1250" i="1"/>
  <c r="AE1250" i="1" s="1"/>
  <c r="AA1250" i="1"/>
  <c r="AF1250" i="1" s="1"/>
  <c r="AC1890" i="1"/>
  <c r="AH1890" i="1" s="1"/>
  <c r="AA1890" i="1"/>
  <c r="AF1890" i="1" s="1"/>
  <c r="AB1890" i="1"/>
  <c r="AG1890" i="1" s="1"/>
  <c r="Y1890" i="1"/>
  <c r="AD1890" i="1" s="1"/>
  <c r="Z1890" i="1"/>
  <c r="AE1890" i="1" s="1"/>
  <c r="AC2402" i="1"/>
  <c r="AH2402" i="1" s="1"/>
  <c r="AA2402" i="1"/>
  <c r="AF2402" i="1" s="1"/>
  <c r="AB2402" i="1"/>
  <c r="AG2402" i="1" s="1"/>
  <c r="Y2402" i="1"/>
  <c r="AD2402" i="1" s="1"/>
  <c r="Z2402" i="1"/>
  <c r="AE2402" i="1" s="1"/>
  <c r="AC1798" i="1"/>
  <c r="AH1798" i="1" s="1"/>
  <c r="AB1798" i="1"/>
  <c r="AG1798" i="1" s="1"/>
  <c r="Z1798" i="1"/>
  <c r="AE1798" i="1" s="1"/>
  <c r="Y1798" i="1"/>
  <c r="AD1798" i="1" s="1"/>
  <c r="AA1798" i="1"/>
  <c r="AF1798" i="1" s="1"/>
  <c r="AC1862" i="1"/>
  <c r="AH1862" i="1" s="1"/>
  <c r="AB1862" i="1"/>
  <c r="AG1862" i="1" s="1"/>
  <c r="Z1862" i="1"/>
  <c r="AE1862" i="1" s="1"/>
  <c r="AA1862" i="1"/>
  <c r="AF1862" i="1" s="1"/>
  <c r="Y1862" i="1"/>
  <c r="AD1862" i="1" s="1"/>
  <c r="AC1950" i="1"/>
  <c r="AH1950" i="1" s="1"/>
  <c r="AB1950" i="1"/>
  <c r="AG1950" i="1" s="1"/>
  <c r="Z1950" i="1"/>
  <c r="AE1950" i="1" s="1"/>
  <c r="Y1950" i="1"/>
  <c r="AD1950" i="1" s="1"/>
  <c r="AA1950" i="1"/>
  <c r="AF1950" i="1" s="1"/>
  <c r="AC2014" i="1"/>
  <c r="AH2014" i="1" s="1"/>
  <c r="AB2014" i="1"/>
  <c r="AG2014" i="1" s="1"/>
  <c r="Z2014" i="1"/>
  <c r="AE2014" i="1" s="1"/>
  <c r="AA2014" i="1"/>
  <c r="AF2014" i="1" s="1"/>
  <c r="Y2014" i="1"/>
  <c r="AD2014" i="1" s="1"/>
  <c r="AC2038" i="1"/>
  <c r="AH2038" i="1" s="1"/>
  <c r="AB2038" i="1"/>
  <c r="AG2038" i="1" s="1"/>
  <c r="AA2038" i="1"/>
  <c r="AF2038" i="1" s="1"/>
  <c r="Z2038" i="1"/>
  <c r="AE2038" i="1" s="1"/>
  <c r="Y2038" i="1"/>
  <c r="AD2038" i="1" s="1"/>
  <c r="AC2102" i="1"/>
  <c r="AH2102" i="1" s="1"/>
  <c r="AB2102" i="1"/>
  <c r="AG2102" i="1" s="1"/>
  <c r="AA2102" i="1"/>
  <c r="AF2102" i="1" s="1"/>
  <c r="Z2102" i="1"/>
  <c r="AE2102" i="1" s="1"/>
  <c r="Y2102" i="1"/>
  <c r="AD2102" i="1" s="1"/>
  <c r="AC2238" i="1"/>
  <c r="AH2238" i="1" s="1"/>
  <c r="AB2238" i="1"/>
  <c r="AG2238" i="1" s="1"/>
  <c r="AA2238" i="1"/>
  <c r="AF2238" i="1" s="1"/>
  <c r="Z2238" i="1"/>
  <c r="AE2238" i="1" s="1"/>
  <c r="Y2238" i="1"/>
  <c r="AD2238" i="1" s="1"/>
  <c r="AC2358" i="1"/>
  <c r="AH2358" i="1" s="1"/>
  <c r="AB2358" i="1"/>
  <c r="AG2358" i="1" s="1"/>
  <c r="AA2358" i="1"/>
  <c r="AF2358" i="1" s="1"/>
  <c r="Z2358" i="1"/>
  <c r="AE2358" i="1" s="1"/>
  <c r="Y2358" i="1"/>
  <c r="AD2358" i="1" s="1"/>
  <c r="AC2670" i="1"/>
  <c r="AH2670" i="1" s="1"/>
  <c r="AB2670" i="1"/>
  <c r="AG2670" i="1" s="1"/>
  <c r="AA2670" i="1"/>
  <c r="AF2670" i="1" s="1"/>
  <c r="Z2670" i="1"/>
  <c r="AE2670" i="1" s="1"/>
  <c r="Y2670" i="1"/>
  <c r="AD2670" i="1" s="1"/>
  <c r="AC2758" i="1"/>
  <c r="AH2758" i="1" s="1"/>
  <c r="AB2758" i="1"/>
  <c r="AG2758" i="1" s="1"/>
  <c r="Z2758" i="1"/>
  <c r="AE2758" i="1" s="1"/>
  <c r="AA2758" i="1"/>
  <c r="AF2758" i="1" s="1"/>
  <c r="Y2758" i="1"/>
  <c r="AD2758" i="1" s="1"/>
  <c r="AC374" i="1"/>
  <c r="AH374" i="1" s="1"/>
  <c r="AB374" i="1"/>
  <c r="AG374" i="1" s="1"/>
  <c r="AA374" i="1"/>
  <c r="AF374" i="1" s="1"/>
  <c r="Y374" i="1"/>
  <c r="AD374" i="1" s="1"/>
  <c r="Z374" i="1"/>
  <c r="AE374" i="1" s="1"/>
  <c r="AC431" i="1"/>
  <c r="AH431" i="1" s="1"/>
  <c r="AB431" i="1"/>
  <c r="AG431" i="1" s="1"/>
  <c r="Z431" i="1"/>
  <c r="AE431" i="1" s="1"/>
  <c r="Y431" i="1"/>
  <c r="AD431" i="1" s="1"/>
  <c r="AA431" i="1"/>
  <c r="AF431" i="1" s="1"/>
  <c r="AM707" i="1"/>
  <c r="AK385" i="1"/>
  <c r="AL385" i="1"/>
  <c r="AO385" i="1"/>
  <c r="AN385" i="1"/>
  <c r="AM385" i="1"/>
  <c r="AJ339" i="1"/>
  <c r="AB754" i="1"/>
  <c r="AG754" i="1" s="1"/>
  <c r="AA754" i="1"/>
  <c r="AF754" i="1" s="1"/>
  <c r="Y754" i="1"/>
  <c r="AD754" i="1" s="1"/>
  <c r="AC754" i="1"/>
  <c r="AH754" i="1" s="1"/>
  <c r="Z754" i="1"/>
  <c r="AE754" i="1" s="1"/>
  <c r="AC882" i="1"/>
  <c r="AH882" i="1" s="1"/>
  <c r="AB882" i="1"/>
  <c r="AG882" i="1" s="1"/>
  <c r="AA882" i="1"/>
  <c r="AF882" i="1" s="1"/>
  <c r="Y882" i="1"/>
  <c r="AD882" i="1" s="1"/>
  <c r="Z882" i="1"/>
  <c r="AE882" i="1" s="1"/>
  <c r="AC1010" i="1"/>
  <c r="AH1010" i="1" s="1"/>
  <c r="AB1010" i="1"/>
  <c r="AG1010" i="1" s="1"/>
  <c r="AA1010" i="1"/>
  <c r="AF1010" i="1" s="1"/>
  <c r="Y1010" i="1"/>
  <c r="AD1010" i="1" s="1"/>
  <c r="Z1010" i="1"/>
  <c r="AE1010" i="1" s="1"/>
  <c r="AC1138" i="1"/>
  <c r="AH1138" i="1" s="1"/>
  <c r="AB1138" i="1"/>
  <c r="AG1138" i="1" s="1"/>
  <c r="AA1138" i="1"/>
  <c r="AF1138" i="1" s="1"/>
  <c r="Y1138" i="1"/>
  <c r="AD1138" i="1" s="1"/>
  <c r="Z1138" i="1"/>
  <c r="AE1138" i="1" s="1"/>
  <c r="AC1266" i="1"/>
  <c r="AH1266" i="1" s="1"/>
  <c r="AB1266" i="1"/>
  <c r="AG1266" i="1" s="1"/>
  <c r="AA1266" i="1"/>
  <c r="AF1266" i="1" s="1"/>
  <c r="Y1266" i="1"/>
  <c r="AD1266" i="1" s="1"/>
  <c r="Z1266" i="1"/>
  <c r="AE1266" i="1" s="1"/>
  <c r="AB1394" i="1"/>
  <c r="AG1394" i="1" s="1"/>
  <c r="AA1394" i="1"/>
  <c r="AF1394" i="1" s="1"/>
  <c r="Y1394" i="1"/>
  <c r="AD1394" i="1" s="1"/>
  <c r="AC1394" i="1"/>
  <c r="AH1394" i="1" s="1"/>
  <c r="Z1394" i="1"/>
  <c r="AE1394" i="1" s="1"/>
  <c r="AB1522" i="1"/>
  <c r="AG1522" i="1" s="1"/>
  <c r="AA1522" i="1"/>
  <c r="AF1522" i="1" s="1"/>
  <c r="Y1522" i="1"/>
  <c r="AD1522" i="1" s="1"/>
  <c r="AC1522" i="1"/>
  <c r="AH1522" i="1" s="1"/>
  <c r="Z1522" i="1"/>
  <c r="AE1522" i="1" s="1"/>
  <c r="AB1650" i="1"/>
  <c r="AG1650" i="1" s="1"/>
  <c r="AA1650" i="1"/>
  <c r="AF1650" i="1" s="1"/>
  <c r="Y1650" i="1"/>
  <c r="AD1650" i="1" s="1"/>
  <c r="AC1650" i="1"/>
  <c r="AH1650" i="1" s="1"/>
  <c r="Z1650" i="1"/>
  <c r="AE1650" i="1" s="1"/>
  <c r="AB1778" i="1"/>
  <c r="AG1778" i="1" s="1"/>
  <c r="Y1778" i="1"/>
  <c r="AD1778" i="1" s="1"/>
  <c r="AC1778" i="1"/>
  <c r="AH1778" i="1" s="1"/>
  <c r="Z1778" i="1"/>
  <c r="AE1778" i="1" s="1"/>
  <c r="AA1778" i="1"/>
  <c r="AF1778" i="1" s="1"/>
  <c r="AB1906" i="1"/>
  <c r="AG1906" i="1" s="1"/>
  <c r="Y1906" i="1"/>
  <c r="AD1906" i="1" s="1"/>
  <c r="AC1906" i="1"/>
  <c r="AH1906" i="1" s="1"/>
  <c r="Z1906" i="1"/>
  <c r="AE1906" i="1" s="1"/>
  <c r="AA1906" i="1"/>
  <c r="AF1906" i="1" s="1"/>
  <c r="AB2034" i="1"/>
  <c r="AG2034" i="1" s="1"/>
  <c r="Y2034" i="1"/>
  <c r="AD2034" i="1" s="1"/>
  <c r="AC2034" i="1"/>
  <c r="AH2034" i="1" s="1"/>
  <c r="Z2034" i="1"/>
  <c r="AE2034" i="1" s="1"/>
  <c r="AA2034" i="1"/>
  <c r="AF2034" i="1" s="1"/>
  <c r="AB2162" i="1"/>
  <c r="AG2162" i="1" s="1"/>
  <c r="Y2162" i="1"/>
  <c r="AD2162" i="1" s="1"/>
  <c r="AC2162" i="1"/>
  <c r="AH2162" i="1" s="1"/>
  <c r="Z2162" i="1"/>
  <c r="AE2162" i="1" s="1"/>
  <c r="AA2162" i="1"/>
  <c r="AF2162" i="1" s="1"/>
  <c r="AB2290" i="1"/>
  <c r="AG2290" i="1" s="1"/>
  <c r="Y2290" i="1"/>
  <c r="AD2290" i="1" s="1"/>
  <c r="AC2290" i="1"/>
  <c r="AH2290" i="1" s="1"/>
  <c r="Z2290" i="1"/>
  <c r="AE2290" i="1" s="1"/>
  <c r="AA2290" i="1"/>
  <c r="AF2290" i="1" s="1"/>
  <c r="AC2418" i="1"/>
  <c r="AH2418" i="1" s="1"/>
  <c r="AB2418" i="1"/>
  <c r="AG2418" i="1" s="1"/>
  <c r="Y2418" i="1"/>
  <c r="AD2418" i="1" s="1"/>
  <c r="Z2418" i="1"/>
  <c r="AE2418" i="1" s="1"/>
  <c r="AA2418" i="1"/>
  <c r="AF2418" i="1" s="1"/>
  <c r="AC2546" i="1"/>
  <c r="AH2546" i="1" s="1"/>
  <c r="AB2546" i="1"/>
  <c r="AG2546" i="1" s="1"/>
  <c r="Z2546" i="1"/>
  <c r="AE2546" i="1" s="1"/>
  <c r="Y2546" i="1"/>
  <c r="AD2546" i="1" s="1"/>
  <c r="AA2546" i="1"/>
  <c r="AF2546" i="1" s="1"/>
  <c r="AC2674" i="1"/>
  <c r="AH2674" i="1" s="1"/>
  <c r="AB2674" i="1"/>
  <c r="AG2674" i="1" s="1"/>
  <c r="Z2674" i="1"/>
  <c r="AE2674" i="1" s="1"/>
  <c r="Y2674" i="1"/>
  <c r="AD2674" i="1" s="1"/>
  <c r="AA2674" i="1"/>
  <c r="AF2674" i="1" s="1"/>
  <c r="AC2802" i="1"/>
  <c r="AH2802" i="1" s="1"/>
  <c r="AB2802" i="1"/>
  <c r="AG2802" i="1" s="1"/>
  <c r="Z2802" i="1"/>
  <c r="AE2802" i="1" s="1"/>
  <c r="Y2802" i="1"/>
  <c r="AD2802" i="1" s="1"/>
  <c r="AA2802" i="1"/>
  <c r="AF2802" i="1" s="1"/>
  <c r="AC622" i="1"/>
  <c r="AH622" i="1" s="1"/>
  <c r="AB622" i="1"/>
  <c r="AG622" i="1" s="1"/>
  <c r="Z622" i="1"/>
  <c r="AE622" i="1" s="1"/>
  <c r="AA622" i="1"/>
  <c r="AF622" i="1" s="1"/>
  <c r="Y622" i="1"/>
  <c r="AD622" i="1" s="1"/>
  <c r="AC654" i="1"/>
  <c r="AH654" i="1" s="1"/>
  <c r="Z654" i="1"/>
  <c r="AE654" i="1" s="1"/>
  <c r="AB654" i="1"/>
  <c r="AG654" i="1" s="1"/>
  <c r="Y654" i="1"/>
  <c r="AD654" i="1" s="1"/>
  <c r="AA654" i="1"/>
  <c r="AF654" i="1" s="1"/>
  <c r="AC950" i="1"/>
  <c r="AH950" i="1" s="1"/>
  <c r="AB950" i="1"/>
  <c r="AG950" i="1" s="1"/>
  <c r="Z950" i="1"/>
  <c r="AE950" i="1" s="1"/>
  <c r="AA950" i="1"/>
  <c r="AF950" i="1" s="1"/>
  <c r="Y950" i="1"/>
  <c r="AD950" i="1" s="1"/>
  <c r="AC1278" i="1"/>
  <c r="AH1278" i="1" s="1"/>
  <c r="AB1278" i="1"/>
  <c r="AG1278" i="1" s="1"/>
  <c r="AA1278" i="1"/>
  <c r="AF1278" i="1" s="1"/>
  <c r="Z1278" i="1"/>
  <c r="AE1278" i="1" s="1"/>
  <c r="Y1278" i="1"/>
  <c r="AD1278" i="1" s="1"/>
  <c r="AC1310" i="1"/>
  <c r="AH1310" i="1" s="1"/>
  <c r="AB1310" i="1"/>
  <c r="AG1310" i="1" s="1"/>
  <c r="AA1310" i="1"/>
  <c r="AF1310" i="1" s="1"/>
  <c r="Z1310" i="1"/>
  <c r="AE1310" i="1" s="1"/>
  <c r="Y1310" i="1"/>
  <c r="AD1310" i="1" s="1"/>
  <c r="AC1422" i="1"/>
  <c r="AH1422" i="1" s="1"/>
  <c r="AB1422" i="1"/>
  <c r="AG1422" i="1" s="1"/>
  <c r="Z1422" i="1"/>
  <c r="AE1422" i="1" s="1"/>
  <c r="Y1422" i="1"/>
  <c r="AD1422" i="1" s="1"/>
  <c r="AA1422" i="1"/>
  <c r="AF1422" i="1" s="1"/>
  <c r="AC1486" i="1"/>
  <c r="AH1486" i="1" s="1"/>
  <c r="AB1486" i="1"/>
  <c r="AG1486" i="1" s="1"/>
  <c r="Z1486" i="1"/>
  <c r="AE1486" i="1" s="1"/>
  <c r="Y1486" i="1"/>
  <c r="AD1486" i="1" s="1"/>
  <c r="AA1486" i="1"/>
  <c r="AF1486" i="1" s="1"/>
  <c r="AC1518" i="1"/>
  <c r="AH1518" i="1" s="1"/>
  <c r="AB1518" i="1"/>
  <c r="AG1518" i="1" s="1"/>
  <c r="Z1518" i="1"/>
  <c r="AE1518" i="1" s="1"/>
  <c r="AA1518" i="1"/>
  <c r="AF1518" i="1" s="1"/>
  <c r="Y1518" i="1"/>
  <c r="AD1518" i="1" s="1"/>
  <c r="AC1662" i="1"/>
  <c r="AH1662" i="1" s="1"/>
  <c r="AB1662" i="1"/>
  <c r="AG1662" i="1" s="1"/>
  <c r="AA1662" i="1"/>
  <c r="AF1662" i="1" s="1"/>
  <c r="Z1662" i="1"/>
  <c r="AE1662" i="1" s="1"/>
  <c r="Y1662" i="1"/>
  <c r="AD1662" i="1" s="1"/>
  <c r="AC1894" i="1"/>
  <c r="AH1894" i="1" s="1"/>
  <c r="AB1894" i="1"/>
  <c r="AG1894" i="1" s="1"/>
  <c r="AA1894" i="1"/>
  <c r="AF1894" i="1" s="1"/>
  <c r="Z1894" i="1"/>
  <c r="AE1894" i="1" s="1"/>
  <c r="Y1894" i="1"/>
  <c r="AD1894" i="1" s="1"/>
  <c r="AC2134" i="1"/>
  <c r="AH2134" i="1" s="1"/>
  <c r="AB2134" i="1"/>
  <c r="AG2134" i="1" s="1"/>
  <c r="Z2134" i="1"/>
  <c r="AE2134" i="1" s="1"/>
  <c r="AA2134" i="1"/>
  <c r="AF2134" i="1" s="1"/>
  <c r="Y2134" i="1"/>
  <c r="AD2134" i="1" s="1"/>
  <c r="AC2446" i="1"/>
  <c r="AH2446" i="1" s="1"/>
  <c r="AB2446" i="1"/>
  <c r="AG2446" i="1" s="1"/>
  <c r="Z2446" i="1"/>
  <c r="AE2446" i="1" s="1"/>
  <c r="AA2446" i="1"/>
  <c r="AF2446" i="1" s="1"/>
  <c r="Y2446" i="1"/>
  <c r="AD2446" i="1" s="1"/>
  <c r="AC2590" i="1"/>
  <c r="AH2590" i="1" s="1"/>
  <c r="AB2590" i="1"/>
  <c r="AG2590" i="1" s="1"/>
  <c r="Z2590" i="1"/>
  <c r="AE2590" i="1" s="1"/>
  <c r="Y2590" i="1"/>
  <c r="AD2590" i="1" s="1"/>
  <c r="AA2590" i="1"/>
  <c r="AF2590" i="1" s="1"/>
  <c r="AC2702" i="1"/>
  <c r="AH2702" i="1" s="1"/>
  <c r="AB2702" i="1"/>
  <c r="AG2702" i="1" s="1"/>
  <c r="Z2702" i="1"/>
  <c r="AE2702" i="1" s="1"/>
  <c r="AA2702" i="1"/>
  <c r="AF2702" i="1" s="1"/>
  <c r="Y2702" i="1"/>
  <c r="AD2702" i="1" s="1"/>
  <c r="AC2734" i="1"/>
  <c r="AH2734" i="1" s="1"/>
  <c r="AB2734" i="1"/>
  <c r="AG2734" i="1" s="1"/>
  <c r="AA2734" i="1"/>
  <c r="AF2734" i="1" s="1"/>
  <c r="Z2734" i="1"/>
  <c r="AE2734" i="1" s="1"/>
  <c r="Y2734" i="1"/>
  <c r="AD2734" i="1" s="1"/>
  <c r="AC2822" i="1"/>
  <c r="AH2822" i="1" s="1"/>
  <c r="AB2822" i="1"/>
  <c r="AG2822" i="1" s="1"/>
  <c r="Z2822" i="1"/>
  <c r="AE2822" i="1" s="1"/>
  <c r="AA2822" i="1"/>
  <c r="AF2822" i="1" s="1"/>
  <c r="Y2822" i="1"/>
  <c r="AD2822" i="1" s="1"/>
  <c r="AC2846" i="1"/>
  <c r="AH2846" i="1" s="1"/>
  <c r="AB2846" i="1"/>
  <c r="AG2846" i="1" s="1"/>
  <c r="Z2846" i="1"/>
  <c r="AE2846" i="1" s="1"/>
  <c r="Y2846" i="1"/>
  <c r="AD2846" i="1" s="1"/>
  <c r="AA2846" i="1"/>
  <c r="AF2846" i="1" s="1"/>
  <c r="AC350" i="1"/>
  <c r="AH350" i="1" s="1"/>
  <c r="Z350" i="1"/>
  <c r="AE350" i="1" s="1"/>
  <c r="AA350" i="1"/>
  <c r="AF350" i="1" s="1"/>
  <c r="AB350" i="1"/>
  <c r="AG350" i="1" s="1"/>
  <c r="Y350" i="1"/>
  <c r="AD350" i="1" s="1"/>
  <c r="AC551" i="1"/>
  <c r="AH551" i="1" s="1"/>
  <c r="AB551" i="1"/>
  <c r="AG551" i="1" s="1"/>
  <c r="AA551" i="1"/>
  <c r="AF551" i="1" s="1"/>
  <c r="Z551" i="1"/>
  <c r="AE551" i="1" s="1"/>
  <c r="Y551" i="1"/>
  <c r="AD551" i="1" s="1"/>
  <c r="AC575" i="1"/>
  <c r="AH575" i="1" s="1"/>
  <c r="AB575" i="1"/>
  <c r="AG575" i="1" s="1"/>
  <c r="AA575" i="1"/>
  <c r="AF575" i="1" s="1"/>
  <c r="Y575" i="1"/>
  <c r="AD575" i="1" s="1"/>
  <c r="Z575" i="1"/>
  <c r="AE575" i="1" s="1"/>
  <c r="AC631" i="1"/>
  <c r="AH631" i="1" s="1"/>
  <c r="AB631" i="1"/>
  <c r="AG631" i="1" s="1"/>
  <c r="Z631" i="1"/>
  <c r="AE631" i="1" s="1"/>
  <c r="AA631" i="1"/>
  <c r="AF631" i="1" s="1"/>
  <c r="Y631" i="1"/>
  <c r="AD631" i="1" s="1"/>
  <c r="AC799" i="1"/>
  <c r="AH799" i="1" s="1"/>
  <c r="AB799" i="1"/>
  <c r="AG799" i="1" s="1"/>
  <c r="AA799" i="1"/>
  <c r="AF799" i="1" s="1"/>
  <c r="Y799" i="1"/>
  <c r="AD799" i="1" s="1"/>
  <c r="Z799" i="1"/>
  <c r="AE799" i="1" s="1"/>
  <c r="AC847" i="1"/>
  <c r="AH847" i="1" s="1"/>
  <c r="AA847" i="1"/>
  <c r="AF847" i="1" s="1"/>
  <c r="AB847" i="1"/>
  <c r="AG847" i="1" s="1"/>
  <c r="Y847" i="1"/>
  <c r="AD847" i="1" s="1"/>
  <c r="Z847" i="1"/>
  <c r="AE847" i="1" s="1"/>
  <c r="AC991" i="1"/>
  <c r="AH991" i="1" s="1"/>
  <c r="AA991" i="1"/>
  <c r="AF991" i="1" s="1"/>
  <c r="Y991" i="1"/>
  <c r="AD991" i="1" s="1"/>
  <c r="Z991" i="1"/>
  <c r="AE991" i="1" s="1"/>
  <c r="AB991" i="1"/>
  <c r="AG991" i="1" s="1"/>
  <c r="AC1103" i="1"/>
  <c r="AH1103" i="1" s="1"/>
  <c r="AA1103" i="1"/>
  <c r="AF1103" i="1" s="1"/>
  <c r="AB1103" i="1"/>
  <c r="AG1103" i="1" s="1"/>
  <c r="Y1103" i="1"/>
  <c r="AD1103" i="1" s="1"/>
  <c r="Z1103" i="1"/>
  <c r="AE1103" i="1" s="1"/>
  <c r="AC1127" i="1"/>
  <c r="AH1127" i="1" s="1"/>
  <c r="AA1127" i="1"/>
  <c r="AF1127" i="1" s="1"/>
  <c r="AB1127" i="1"/>
  <c r="AG1127" i="1" s="1"/>
  <c r="Z1127" i="1"/>
  <c r="AE1127" i="1" s="1"/>
  <c r="Y1127" i="1"/>
  <c r="AD1127" i="1" s="1"/>
  <c r="AC1447" i="1"/>
  <c r="AH1447" i="1" s="1"/>
  <c r="AA1447" i="1"/>
  <c r="AF1447" i="1" s="1"/>
  <c r="AB1447" i="1"/>
  <c r="AG1447" i="1" s="1"/>
  <c r="Z1447" i="1"/>
  <c r="AE1447" i="1" s="1"/>
  <c r="Y1447" i="1"/>
  <c r="AD1447" i="1" s="1"/>
  <c r="AC1527" i="1"/>
  <c r="AH1527" i="1" s="1"/>
  <c r="AB1527" i="1"/>
  <c r="AG1527" i="1" s="1"/>
  <c r="Z1527" i="1"/>
  <c r="AE1527" i="1" s="1"/>
  <c r="AA1527" i="1"/>
  <c r="AF1527" i="1" s="1"/>
  <c r="Y1527" i="1"/>
  <c r="AD1527" i="1" s="1"/>
  <c r="AC1639" i="1"/>
  <c r="AH1639" i="1" s="1"/>
  <c r="AA1639" i="1"/>
  <c r="AF1639" i="1" s="1"/>
  <c r="AB1639" i="1"/>
  <c r="AG1639" i="1" s="1"/>
  <c r="Y1639" i="1"/>
  <c r="AD1639" i="1" s="1"/>
  <c r="Z1639" i="1"/>
  <c r="AE1639" i="1" s="1"/>
  <c r="AC1751" i="1"/>
  <c r="AH1751" i="1" s="1"/>
  <c r="AB1751" i="1"/>
  <c r="AG1751" i="1" s="1"/>
  <c r="AA1751" i="1"/>
  <c r="AF1751" i="1" s="1"/>
  <c r="Z1751" i="1"/>
  <c r="AE1751" i="1" s="1"/>
  <c r="Y1751" i="1"/>
  <c r="AD1751" i="1" s="1"/>
  <c r="AC1807" i="1"/>
  <c r="AH1807" i="1" s="1"/>
  <c r="AA1807" i="1"/>
  <c r="AF1807" i="1" s="1"/>
  <c r="Y1807" i="1"/>
  <c r="AD1807" i="1" s="1"/>
  <c r="AB1807" i="1"/>
  <c r="AG1807" i="1" s="1"/>
  <c r="Z1807" i="1"/>
  <c r="AE1807" i="1" s="1"/>
  <c r="AC1871" i="1"/>
  <c r="AH1871" i="1" s="1"/>
  <c r="Y1871" i="1"/>
  <c r="AD1871" i="1" s="1"/>
  <c r="AA1871" i="1"/>
  <c r="AF1871" i="1" s="1"/>
  <c r="Z1871" i="1"/>
  <c r="AE1871" i="1" s="1"/>
  <c r="AB1871" i="1"/>
  <c r="AG1871" i="1" s="1"/>
  <c r="AC1927" i="1"/>
  <c r="AH1927" i="1" s="1"/>
  <c r="AA1927" i="1"/>
  <c r="AF1927" i="1" s="1"/>
  <c r="AB1927" i="1"/>
  <c r="AG1927" i="1" s="1"/>
  <c r="Z1927" i="1"/>
  <c r="AE1927" i="1" s="1"/>
  <c r="Y1927" i="1"/>
  <c r="AD1927" i="1" s="1"/>
  <c r="AC2247" i="1"/>
  <c r="AH2247" i="1" s="1"/>
  <c r="AA2247" i="1"/>
  <c r="AF2247" i="1" s="1"/>
  <c r="AB2247" i="1"/>
  <c r="AG2247" i="1" s="1"/>
  <c r="Z2247" i="1"/>
  <c r="AE2247" i="1" s="1"/>
  <c r="Y2247" i="1"/>
  <c r="AD2247" i="1" s="1"/>
  <c r="AC2391" i="1"/>
  <c r="AH2391" i="1" s="1"/>
  <c r="AB2391" i="1"/>
  <c r="AG2391" i="1" s="1"/>
  <c r="AA2391" i="1"/>
  <c r="AF2391" i="1" s="1"/>
  <c r="Z2391" i="1"/>
  <c r="AE2391" i="1" s="1"/>
  <c r="Y2391" i="1"/>
  <c r="AD2391" i="1" s="1"/>
  <c r="AC2503" i="1"/>
  <c r="AH2503" i="1" s="1"/>
  <c r="AA2503" i="1"/>
  <c r="AF2503" i="1" s="1"/>
  <c r="AB2503" i="1"/>
  <c r="AG2503" i="1" s="1"/>
  <c r="Z2503" i="1"/>
  <c r="AE2503" i="1" s="1"/>
  <c r="Y2503" i="1"/>
  <c r="AD2503" i="1" s="1"/>
  <c r="AC2623" i="1"/>
  <c r="AH2623" i="1" s="1"/>
  <c r="AA2623" i="1"/>
  <c r="AF2623" i="1" s="1"/>
  <c r="AB2623" i="1"/>
  <c r="AG2623" i="1" s="1"/>
  <c r="Z2623" i="1"/>
  <c r="AE2623" i="1" s="1"/>
  <c r="Y2623" i="1"/>
  <c r="AD2623" i="1" s="1"/>
  <c r="AC2647" i="1"/>
  <c r="AH2647" i="1" s="1"/>
  <c r="AA2647" i="1"/>
  <c r="AF2647" i="1" s="1"/>
  <c r="Y2647" i="1"/>
  <c r="AD2647" i="1" s="1"/>
  <c r="Z2647" i="1"/>
  <c r="AE2647" i="1" s="1"/>
  <c r="AB2647" i="1"/>
  <c r="AG2647" i="1" s="1"/>
  <c r="AC2703" i="1"/>
  <c r="AH2703" i="1" s="1"/>
  <c r="AB2703" i="1"/>
  <c r="AG2703" i="1" s="1"/>
  <c r="AA2703" i="1"/>
  <c r="AF2703" i="1" s="1"/>
  <c r="Y2703" i="1"/>
  <c r="AD2703" i="1" s="1"/>
  <c r="Z2703" i="1"/>
  <c r="AE2703" i="1" s="1"/>
  <c r="AC2767" i="1"/>
  <c r="AH2767" i="1" s="1"/>
  <c r="AB2767" i="1"/>
  <c r="AG2767" i="1" s="1"/>
  <c r="Y2767" i="1"/>
  <c r="AD2767" i="1" s="1"/>
  <c r="AA2767" i="1"/>
  <c r="AF2767" i="1" s="1"/>
  <c r="Z2767" i="1"/>
  <c r="AE2767" i="1" s="1"/>
  <c r="AC383" i="1"/>
  <c r="AH383" i="1" s="1"/>
  <c r="AA383" i="1"/>
  <c r="AF383" i="1" s="1"/>
  <c r="AB383" i="1"/>
  <c r="AG383" i="1" s="1"/>
  <c r="Z383" i="1"/>
  <c r="AE383" i="1" s="1"/>
  <c r="Y383" i="1"/>
  <c r="AD383" i="1" s="1"/>
  <c r="AC656" i="1"/>
  <c r="AH656" i="1" s="1"/>
  <c r="AA656" i="1"/>
  <c r="AF656" i="1" s="1"/>
  <c r="Y656" i="1"/>
  <c r="AD656" i="1" s="1"/>
  <c r="Z656" i="1"/>
  <c r="AE656" i="1" s="1"/>
  <c r="AB656" i="1"/>
  <c r="AG656" i="1" s="1"/>
  <c r="AC688" i="1"/>
  <c r="AH688" i="1" s="1"/>
  <c r="AA688" i="1"/>
  <c r="AF688" i="1" s="1"/>
  <c r="AB688" i="1"/>
  <c r="AG688" i="1" s="1"/>
  <c r="Y688" i="1"/>
  <c r="AD688" i="1" s="1"/>
  <c r="Z688" i="1"/>
  <c r="AE688" i="1" s="1"/>
  <c r="AC768" i="1"/>
  <c r="AH768" i="1" s="1"/>
  <c r="AA768" i="1"/>
  <c r="AF768" i="1" s="1"/>
  <c r="AB768" i="1"/>
  <c r="AG768" i="1" s="1"/>
  <c r="Y768" i="1"/>
  <c r="AD768" i="1" s="1"/>
  <c r="Z768" i="1"/>
  <c r="AE768" i="1" s="1"/>
  <c r="AC824" i="1"/>
  <c r="AH824" i="1" s="1"/>
  <c r="AA824" i="1"/>
  <c r="AF824" i="1" s="1"/>
  <c r="AB824" i="1"/>
  <c r="AG824" i="1" s="1"/>
  <c r="Y824" i="1"/>
  <c r="AD824" i="1" s="1"/>
  <c r="Z824" i="1"/>
  <c r="AE824" i="1" s="1"/>
  <c r="AB968" i="1"/>
  <c r="AG968" i="1" s="1"/>
  <c r="AA968" i="1"/>
  <c r="AF968" i="1" s="1"/>
  <c r="Y968" i="1"/>
  <c r="AD968" i="1" s="1"/>
  <c r="AC968" i="1"/>
  <c r="AH968" i="1" s="1"/>
  <c r="Z968" i="1"/>
  <c r="AE968" i="1" s="1"/>
  <c r="AA1024" i="1"/>
  <c r="AF1024" i="1" s="1"/>
  <c r="AC1024" i="1"/>
  <c r="AH1024" i="1" s="1"/>
  <c r="AB1024" i="1"/>
  <c r="AG1024" i="1" s="1"/>
  <c r="Y1024" i="1"/>
  <c r="AD1024" i="1" s="1"/>
  <c r="Z1024" i="1"/>
  <c r="AE1024" i="1" s="1"/>
  <c r="AA1216" i="1"/>
  <c r="AF1216" i="1" s="1"/>
  <c r="AC1216" i="1"/>
  <c r="AH1216" i="1" s="1"/>
  <c r="AB1216" i="1"/>
  <c r="AG1216" i="1" s="1"/>
  <c r="Y1216" i="1"/>
  <c r="AD1216" i="1" s="1"/>
  <c r="Z1216" i="1"/>
  <c r="AE1216" i="1" s="1"/>
  <c r="AA1272" i="1"/>
  <c r="AF1272" i="1" s="1"/>
  <c r="Y1272" i="1"/>
  <c r="AD1272" i="1" s="1"/>
  <c r="AB1272" i="1"/>
  <c r="AG1272" i="1" s="1"/>
  <c r="AC1272" i="1"/>
  <c r="AH1272" i="1" s="1"/>
  <c r="Z1272" i="1"/>
  <c r="AE1272" i="1" s="1"/>
  <c r="AA1384" i="1"/>
  <c r="AF1384" i="1" s="1"/>
  <c r="Y1384" i="1"/>
  <c r="AD1384" i="1" s="1"/>
  <c r="AB1384" i="1"/>
  <c r="AG1384" i="1" s="1"/>
  <c r="AC1384" i="1"/>
  <c r="AH1384" i="1" s="1"/>
  <c r="Z1384" i="1"/>
  <c r="AE1384" i="1" s="1"/>
  <c r="AA1416" i="1"/>
  <c r="AF1416" i="1" s="1"/>
  <c r="Y1416" i="1"/>
  <c r="AD1416" i="1" s="1"/>
  <c r="AC1416" i="1"/>
  <c r="AH1416" i="1" s="1"/>
  <c r="AB1416" i="1"/>
  <c r="AG1416" i="1" s="1"/>
  <c r="Z1416" i="1"/>
  <c r="AE1416" i="1" s="1"/>
  <c r="AA1640" i="1"/>
  <c r="AF1640" i="1" s="1"/>
  <c r="Y1640" i="1"/>
  <c r="AD1640" i="1" s="1"/>
  <c r="AB1640" i="1"/>
  <c r="AG1640" i="1" s="1"/>
  <c r="AC1640" i="1"/>
  <c r="AH1640" i="1" s="1"/>
  <c r="Z1640" i="1"/>
  <c r="AE1640" i="1" s="1"/>
  <c r="Y2184" i="1"/>
  <c r="AD2184" i="1" s="1"/>
  <c r="AA2184" i="1"/>
  <c r="AF2184" i="1" s="1"/>
  <c r="AC2184" i="1"/>
  <c r="AH2184" i="1" s="1"/>
  <c r="AB2184" i="1"/>
  <c r="AG2184" i="1" s="1"/>
  <c r="Z2184" i="1"/>
  <c r="AE2184" i="1" s="1"/>
  <c r="AC2296" i="1"/>
  <c r="AH2296" i="1" s="1"/>
  <c r="Y2296" i="1"/>
  <c r="AD2296" i="1" s="1"/>
  <c r="AA2296" i="1"/>
  <c r="AF2296" i="1" s="1"/>
  <c r="AB2296" i="1"/>
  <c r="AG2296" i="1" s="1"/>
  <c r="Z2296" i="1"/>
  <c r="AE2296" i="1" s="1"/>
  <c r="AC2776" i="1"/>
  <c r="AH2776" i="1" s="1"/>
  <c r="Y2776" i="1"/>
  <c r="AD2776" i="1" s="1"/>
  <c r="AA2776" i="1"/>
  <c r="AF2776" i="1" s="1"/>
  <c r="AB2776" i="1"/>
  <c r="AG2776" i="1" s="1"/>
  <c r="Z2776" i="1"/>
  <c r="AE2776" i="1" s="1"/>
  <c r="AA1737" i="1"/>
  <c r="AF1737" i="1" s="1"/>
  <c r="AB1737" i="1"/>
  <c r="AG1737" i="1" s="1"/>
  <c r="Y1737" i="1"/>
  <c r="AD1737" i="1" s="1"/>
  <c r="Z1737" i="1"/>
  <c r="AE1737" i="1" s="1"/>
  <c r="AC1737" i="1"/>
  <c r="AH1737" i="1" s="1"/>
  <c r="AC344" i="1"/>
  <c r="AH344" i="1" s="1"/>
  <c r="Y344" i="1"/>
  <c r="AD344" i="1" s="1"/>
  <c r="AA344" i="1"/>
  <c r="AF344" i="1" s="1"/>
  <c r="AB344" i="1"/>
  <c r="AG344" i="1" s="1"/>
  <c r="Z344" i="1"/>
  <c r="AE344" i="1" s="1"/>
  <c r="AJ323" i="1"/>
  <c r="AJ419" i="1"/>
  <c r="AC838" i="1"/>
  <c r="AH838" i="1" s="1"/>
  <c r="AA838" i="1"/>
  <c r="AF838" i="1" s="1"/>
  <c r="Z838" i="1"/>
  <c r="AE838" i="1" s="1"/>
  <c r="AB838" i="1"/>
  <c r="AG838" i="1" s="1"/>
  <c r="Y838" i="1"/>
  <c r="AD838" i="1" s="1"/>
  <c r="AC1086" i="1"/>
  <c r="AH1086" i="1" s="1"/>
  <c r="AB1086" i="1"/>
  <c r="AG1086" i="1" s="1"/>
  <c r="AA1086" i="1"/>
  <c r="AF1086" i="1" s="1"/>
  <c r="Z1086" i="1"/>
  <c r="AE1086" i="1" s="1"/>
  <c r="Y1086" i="1"/>
  <c r="AD1086" i="1" s="1"/>
  <c r="AC1582" i="1"/>
  <c r="AH1582" i="1" s="1"/>
  <c r="AB1582" i="1"/>
  <c r="AG1582" i="1" s="1"/>
  <c r="Z1582" i="1"/>
  <c r="AE1582" i="1" s="1"/>
  <c r="AA1582" i="1"/>
  <c r="AF1582" i="1" s="1"/>
  <c r="Y1582" i="1"/>
  <c r="AD1582" i="1" s="1"/>
  <c r="AC1638" i="1"/>
  <c r="AH1638" i="1" s="1"/>
  <c r="AB1638" i="1"/>
  <c r="AG1638" i="1" s="1"/>
  <c r="AA1638" i="1"/>
  <c r="AF1638" i="1" s="1"/>
  <c r="Z1638" i="1"/>
  <c r="AE1638" i="1" s="1"/>
  <c r="Y1638" i="1"/>
  <c r="AD1638" i="1" s="1"/>
  <c r="AC1694" i="1"/>
  <c r="AH1694" i="1" s="1"/>
  <c r="AB1694" i="1"/>
  <c r="AG1694" i="1" s="1"/>
  <c r="AA1694" i="1"/>
  <c r="AF1694" i="1" s="1"/>
  <c r="Z1694" i="1"/>
  <c r="AE1694" i="1" s="1"/>
  <c r="Y1694" i="1"/>
  <c r="AD1694" i="1" s="1"/>
  <c r="AC1750" i="1"/>
  <c r="AH1750" i="1" s="1"/>
  <c r="AB1750" i="1"/>
  <c r="AG1750" i="1" s="1"/>
  <c r="Z1750" i="1"/>
  <c r="AE1750" i="1" s="1"/>
  <c r="AA1750" i="1"/>
  <c r="AF1750" i="1" s="1"/>
  <c r="Y1750" i="1"/>
  <c r="AD1750" i="1" s="1"/>
  <c r="AC1838" i="1"/>
  <c r="AH1838" i="1" s="1"/>
  <c r="AB1838" i="1"/>
  <c r="AG1838" i="1" s="1"/>
  <c r="AA1838" i="1"/>
  <c r="AF1838" i="1" s="1"/>
  <c r="Z1838" i="1"/>
  <c r="AE1838" i="1" s="1"/>
  <c r="Y1838" i="1"/>
  <c r="AD1838" i="1" s="1"/>
  <c r="AC1870" i="1"/>
  <c r="AH1870" i="1" s="1"/>
  <c r="AB1870" i="1"/>
  <c r="AG1870" i="1" s="1"/>
  <c r="Z1870" i="1"/>
  <c r="AE1870" i="1" s="1"/>
  <c r="Y1870" i="1"/>
  <c r="AD1870" i="1" s="1"/>
  <c r="AA1870" i="1"/>
  <c r="AF1870" i="1" s="1"/>
  <c r="AC1926" i="1"/>
  <c r="AH1926" i="1" s="1"/>
  <c r="AB1926" i="1"/>
  <c r="AG1926" i="1" s="1"/>
  <c r="Z1926" i="1"/>
  <c r="AE1926" i="1" s="1"/>
  <c r="Y1926" i="1"/>
  <c r="AD1926" i="1" s="1"/>
  <c r="AA1926" i="1"/>
  <c r="AF1926" i="1" s="1"/>
  <c r="AC1990" i="1"/>
  <c r="AH1990" i="1" s="1"/>
  <c r="AB1990" i="1"/>
  <c r="AG1990" i="1" s="1"/>
  <c r="Z1990" i="1"/>
  <c r="AE1990" i="1" s="1"/>
  <c r="AA1990" i="1"/>
  <c r="AF1990" i="1" s="1"/>
  <c r="Y1990" i="1"/>
  <c r="AD1990" i="1" s="1"/>
  <c r="AC2110" i="1"/>
  <c r="AH2110" i="1" s="1"/>
  <c r="AB2110" i="1"/>
  <c r="AG2110" i="1" s="1"/>
  <c r="AA2110" i="1"/>
  <c r="AF2110" i="1" s="1"/>
  <c r="Z2110" i="1"/>
  <c r="AE2110" i="1" s="1"/>
  <c r="Y2110" i="1"/>
  <c r="AD2110" i="1" s="1"/>
  <c r="AC2166" i="1"/>
  <c r="AH2166" i="1" s="1"/>
  <c r="AB2166" i="1"/>
  <c r="AG2166" i="1" s="1"/>
  <c r="AA2166" i="1"/>
  <c r="AF2166" i="1" s="1"/>
  <c r="Z2166" i="1"/>
  <c r="AE2166" i="1" s="1"/>
  <c r="Y2166" i="1"/>
  <c r="AD2166" i="1" s="1"/>
  <c r="AC2278" i="1"/>
  <c r="AH2278" i="1" s="1"/>
  <c r="AB2278" i="1"/>
  <c r="AG2278" i="1" s="1"/>
  <c r="AA2278" i="1"/>
  <c r="AF2278" i="1" s="1"/>
  <c r="Z2278" i="1"/>
  <c r="AE2278" i="1" s="1"/>
  <c r="Y2278" i="1"/>
  <c r="AD2278" i="1" s="1"/>
  <c r="AC2334" i="1"/>
  <c r="AH2334" i="1" s="1"/>
  <c r="AB2334" i="1"/>
  <c r="AG2334" i="1" s="1"/>
  <c r="Z2334" i="1"/>
  <c r="AE2334" i="1" s="1"/>
  <c r="Y2334" i="1"/>
  <c r="AD2334" i="1" s="1"/>
  <c r="AA2334" i="1"/>
  <c r="AF2334" i="1" s="1"/>
  <c r="AC2366" i="1"/>
  <c r="AH2366" i="1" s="1"/>
  <c r="AB2366" i="1"/>
  <c r="AG2366" i="1" s="1"/>
  <c r="AA2366" i="1"/>
  <c r="AF2366" i="1" s="1"/>
  <c r="Z2366" i="1"/>
  <c r="AE2366" i="1" s="1"/>
  <c r="Y2366" i="1"/>
  <c r="AD2366" i="1" s="1"/>
  <c r="AC2622" i="1"/>
  <c r="AH2622" i="1" s="1"/>
  <c r="AB2622" i="1"/>
  <c r="AG2622" i="1" s="1"/>
  <c r="AA2622" i="1"/>
  <c r="AF2622" i="1" s="1"/>
  <c r="Z2622" i="1"/>
  <c r="AE2622" i="1" s="1"/>
  <c r="Y2622" i="1"/>
  <c r="AD2622" i="1" s="1"/>
  <c r="AB2682" i="1"/>
  <c r="AG2682" i="1" s="1"/>
  <c r="AC2682" i="1"/>
  <c r="AH2682" i="1" s="1"/>
  <c r="Y2682" i="1"/>
  <c r="AD2682" i="1" s="1"/>
  <c r="Z2682" i="1"/>
  <c r="AE2682" i="1" s="1"/>
  <c r="AA2682" i="1"/>
  <c r="AF2682" i="1" s="1"/>
  <c r="AK1562" i="1"/>
  <c r="AC326" i="1"/>
  <c r="AH326" i="1" s="1"/>
  <c r="Z326" i="1"/>
  <c r="AE326" i="1" s="1"/>
  <c r="AA326" i="1"/>
  <c r="AF326" i="1" s="1"/>
  <c r="AB326" i="1"/>
  <c r="AG326" i="1" s="1"/>
  <c r="Y326" i="1"/>
  <c r="AD326" i="1" s="1"/>
  <c r="AC382" i="1"/>
  <c r="AH382" i="1" s="1"/>
  <c r="AB382" i="1"/>
  <c r="AG382" i="1" s="1"/>
  <c r="Z382" i="1"/>
  <c r="AE382" i="1" s="1"/>
  <c r="Y382" i="1"/>
  <c r="AD382" i="1" s="1"/>
  <c r="AA382" i="1"/>
  <c r="AF382" i="1" s="1"/>
  <c r="AC495" i="1"/>
  <c r="AH495" i="1" s="1"/>
  <c r="AB495" i="1"/>
  <c r="AG495" i="1" s="1"/>
  <c r="Z495" i="1"/>
  <c r="AE495" i="1" s="1"/>
  <c r="Y495" i="1"/>
  <c r="AD495" i="1" s="1"/>
  <c r="AA495" i="1"/>
  <c r="AF495" i="1" s="1"/>
  <c r="AC775" i="1"/>
  <c r="AH775" i="1" s="1"/>
  <c r="AB775" i="1"/>
  <c r="AG775" i="1" s="1"/>
  <c r="AA775" i="1"/>
  <c r="AF775" i="1" s="1"/>
  <c r="Z775" i="1"/>
  <c r="AE775" i="1" s="1"/>
  <c r="Y775" i="1"/>
  <c r="AD775" i="1" s="1"/>
  <c r="AC967" i="1"/>
  <c r="AH967" i="1" s="1"/>
  <c r="AA967" i="1"/>
  <c r="AF967" i="1" s="1"/>
  <c r="Z967" i="1"/>
  <c r="AE967" i="1" s="1"/>
  <c r="AB967" i="1"/>
  <c r="AG967" i="1" s="1"/>
  <c r="Y967" i="1"/>
  <c r="AD967" i="1" s="1"/>
  <c r="AC1079" i="1"/>
  <c r="AH1079" i="1" s="1"/>
  <c r="AB1079" i="1"/>
  <c r="AG1079" i="1" s="1"/>
  <c r="Z1079" i="1"/>
  <c r="AE1079" i="1" s="1"/>
  <c r="Y1079" i="1"/>
  <c r="AD1079" i="1" s="1"/>
  <c r="AA1079" i="1"/>
  <c r="AF1079" i="1" s="1"/>
  <c r="AC1423" i="1"/>
  <c r="AH1423" i="1" s="1"/>
  <c r="AA1423" i="1"/>
  <c r="AF1423" i="1" s="1"/>
  <c r="Y1423" i="1"/>
  <c r="AD1423" i="1" s="1"/>
  <c r="AB1423" i="1"/>
  <c r="AG1423" i="1" s="1"/>
  <c r="Z1423" i="1"/>
  <c r="AE1423" i="1" s="1"/>
  <c r="AC1479" i="1"/>
  <c r="AH1479" i="1" s="1"/>
  <c r="AA1479" i="1"/>
  <c r="AF1479" i="1" s="1"/>
  <c r="AB1479" i="1"/>
  <c r="AG1479" i="1" s="1"/>
  <c r="Z1479" i="1"/>
  <c r="AE1479" i="1" s="1"/>
  <c r="Y1479" i="1"/>
  <c r="AD1479" i="1" s="1"/>
  <c r="AC1503" i="1"/>
  <c r="AH1503" i="1" s="1"/>
  <c r="AB1503" i="1"/>
  <c r="AG1503" i="1" s="1"/>
  <c r="AA1503" i="1"/>
  <c r="AF1503" i="1" s="1"/>
  <c r="Y1503" i="1"/>
  <c r="AD1503" i="1" s="1"/>
  <c r="Z1503" i="1"/>
  <c r="AE1503" i="1" s="1"/>
  <c r="AC1615" i="1"/>
  <c r="AH1615" i="1" s="1"/>
  <c r="AA1615" i="1"/>
  <c r="AF1615" i="1" s="1"/>
  <c r="Y1615" i="1"/>
  <c r="AD1615" i="1" s="1"/>
  <c r="Z1615" i="1"/>
  <c r="AE1615" i="1" s="1"/>
  <c r="AB1615" i="1"/>
  <c r="AG1615" i="1" s="1"/>
  <c r="AC1727" i="1"/>
  <c r="AH1727" i="1" s="1"/>
  <c r="AB1727" i="1"/>
  <c r="AG1727" i="1" s="1"/>
  <c r="AA1727" i="1"/>
  <c r="AF1727" i="1" s="1"/>
  <c r="Z1727" i="1"/>
  <c r="AE1727" i="1" s="1"/>
  <c r="Y1727" i="1"/>
  <c r="AD1727" i="1" s="1"/>
  <c r="AC1959" i="1"/>
  <c r="AH1959" i="1" s="1"/>
  <c r="AB1959" i="1"/>
  <c r="AG1959" i="1" s="1"/>
  <c r="Y1959" i="1"/>
  <c r="AD1959" i="1" s="1"/>
  <c r="AA1959" i="1"/>
  <c r="AF1959" i="1" s="1"/>
  <c r="Z1959" i="1"/>
  <c r="AE1959" i="1" s="1"/>
  <c r="AC2135" i="1"/>
  <c r="AH2135" i="1" s="1"/>
  <c r="AB2135" i="1"/>
  <c r="AG2135" i="1" s="1"/>
  <c r="AA2135" i="1"/>
  <c r="AF2135" i="1" s="1"/>
  <c r="Z2135" i="1"/>
  <c r="AE2135" i="1" s="1"/>
  <c r="Y2135" i="1"/>
  <c r="AD2135" i="1" s="1"/>
  <c r="AC2167" i="1"/>
  <c r="AH2167" i="1" s="1"/>
  <c r="AA2167" i="1"/>
  <c r="AF2167" i="1" s="1"/>
  <c r="AB2167" i="1"/>
  <c r="AG2167" i="1" s="1"/>
  <c r="Y2167" i="1"/>
  <c r="AD2167" i="1" s="1"/>
  <c r="Z2167" i="1"/>
  <c r="AE2167" i="1" s="1"/>
  <c r="AA2479" i="1"/>
  <c r="AF2479" i="1" s="1"/>
  <c r="Y2479" i="1"/>
  <c r="AD2479" i="1" s="1"/>
  <c r="AB2479" i="1"/>
  <c r="AG2479" i="1" s="1"/>
  <c r="AC2479" i="1"/>
  <c r="AH2479" i="1" s="1"/>
  <c r="Z2479" i="1"/>
  <c r="AE2479" i="1" s="1"/>
  <c r="AC2535" i="1"/>
  <c r="AH2535" i="1" s="1"/>
  <c r="Z2535" i="1"/>
  <c r="AE2535" i="1" s="1"/>
  <c r="AA2535" i="1"/>
  <c r="AF2535" i="1" s="1"/>
  <c r="AB2535" i="1"/>
  <c r="AG2535" i="1" s="1"/>
  <c r="Y2535" i="1"/>
  <c r="AD2535" i="1" s="1"/>
  <c r="AB2679" i="1"/>
  <c r="AG2679" i="1" s="1"/>
  <c r="AA2679" i="1"/>
  <c r="AF2679" i="1" s="1"/>
  <c r="AC2679" i="1"/>
  <c r="AH2679" i="1" s="1"/>
  <c r="Y2679" i="1"/>
  <c r="AD2679" i="1" s="1"/>
  <c r="Z2679" i="1"/>
  <c r="AE2679" i="1" s="1"/>
  <c r="AC2831" i="1"/>
  <c r="AH2831" i="1" s="1"/>
  <c r="AB2831" i="1"/>
  <c r="AG2831" i="1" s="1"/>
  <c r="AA2831" i="1"/>
  <c r="AF2831" i="1" s="1"/>
  <c r="Y2831" i="1"/>
  <c r="AD2831" i="1" s="1"/>
  <c r="Z2831" i="1"/>
  <c r="AE2831" i="1" s="1"/>
  <c r="AC2855" i="1"/>
  <c r="AH2855" i="1" s="1"/>
  <c r="AB2855" i="1"/>
  <c r="AG2855" i="1" s="1"/>
  <c r="AA2855" i="1"/>
  <c r="AF2855" i="1" s="1"/>
  <c r="Z2855" i="1"/>
  <c r="AE2855" i="1" s="1"/>
  <c r="Y2855" i="1"/>
  <c r="AD2855" i="1" s="1"/>
  <c r="AC2887" i="1"/>
  <c r="AH2887" i="1" s="1"/>
  <c r="AA2887" i="1"/>
  <c r="AF2887" i="1" s="1"/>
  <c r="AB2887" i="1"/>
  <c r="AG2887" i="1" s="1"/>
  <c r="Z2887" i="1"/>
  <c r="AE2887" i="1" s="1"/>
  <c r="Y2887" i="1"/>
  <c r="AD2887" i="1" s="1"/>
  <c r="AC327" i="1"/>
  <c r="AH327" i="1" s="1"/>
  <c r="AB327" i="1"/>
  <c r="AG327" i="1" s="1"/>
  <c r="AA327" i="1"/>
  <c r="AF327" i="1" s="1"/>
  <c r="Z327" i="1"/>
  <c r="AE327" i="1" s="1"/>
  <c r="Y327" i="1"/>
  <c r="AD327" i="1" s="1"/>
  <c r="AC496" i="1"/>
  <c r="AH496" i="1" s="1"/>
  <c r="AA496" i="1"/>
  <c r="AF496" i="1" s="1"/>
  <c r="AB496" i="1"/>
  <c r="AG496" i="1" s="1"/>
  <c r="Z496" i="1"/>
  <c r="AE496" i="1" s="1"/>
  <c r="Y496" i="1"/>
  <c r="AD496" i="1" s="1"/>
  <c r="AC552" i="1"/>
  <c r="AH552" i="1" s="1"/>
  <c r="AA552" i="1"/>
  <c r="AF552" i="1" s="1"/>
  <c r="Y552" i="1"/>
  <c r="AD552" i="1" s="1"/>
  <c r="AB552" i="1"/>
  <c r="AG552" i="1" s="1"/>
  <c r="Z552" i="1"/>
  <c r="AE552" i="1" s="1"/>
  <c r="AC632" i="1"/>
  <c r="AH632" i="1" s="1"/>
  <c r="AA632" i="1"/>
  <c r="AF632" i="1" s="1"/>
  <c r="AB632" i="1"/>
  <c r="AG632" i="1" s="1"/>
  <c r="Y632" i="1"/>
  <c r="AD632" i="1" s="1"/>
  <c r="Z632" i="1"/>
  <c r="AE632" i="1" s="1"/>
  <c r="AC800" i="1"/>
  <c r="AH800" i="1" s="1"/>
  <c r="AA800" i="1"/>
  <c r="AF800" i="1" s="1"/>
  <c r="Y800" i="1"/>
  <c r="AD800" i="1" s="1"/>
  <c r="Z800" i="1"/>
  <c r="AE800" i="1" s="1"/>
  <c r="AB800" i="1"/>
  <c r="AG800" i="1" s="1"/>
  <c r="AA1000" i="1"/>
  <c r="AF1000" i="1" s="1"/>
  <c r="AC1000" i="1"/>
  <c r="AH1000" i="1" s="1"/>
  <c r="Y1000" i="1"/>
  <c r="AD1000" i="1" s="1"/>
  <c r="AB1000" i="1"/>
  <c r="AG1000" i="1" s="1"/>
  <c r="Z1000" i="1"/>
  <c r="AE1000" i="1" s="1"/>
  <c r="AA1160" i="1"/>
  <c r="AF1160" i="1" s="1"/>
  <c r="Y1160" i="1"/>
  <c r="AD1160" i="1" s="1"/>
  <c r="AB1160" i="1"/>
  <c r="AG1160" i="1" s="1"/>
  <c r="AC1160" i="1"/>
  <c r="AH1160" i="1" s="1"/>
  <c r="Z1160" i="1"/>
  <c r="AE1160" i="1" s="1"/>
  <c r="AA1248" i="1"/>
  <c r="AF1248" i="1" s="1"/>
  <c r="AC1248" i="1"/>
  <c r="AH1248" i="1" s="1"/>
  <c r="AB1248" i="1"/>
  <c r="AG1248" i="1" s="1"/>
  <c r="Y1248" i="1"/>
  <c r="AD1248" i="1" s="1"/>
  <c r="Z1248" i="1"/>
  <c r="AE1248" i="1" s="1"/>
  <c r="AC1592" i="1"/>
  <c r="AH1592" i="1" s="1"/>
  <c r="AA1592" i="1"/>
  <c r="AF1592" i="1" s="1"/>
  <c r="Y1592" i="1"/>
  <c r="AD1592" i="1" s="1"/>
  <c r="AB1592" i="1"/>
  <c r="AG1592" i="1" s="1"/>
  <c r="Z1592" i="1"/>
  <c r="AE1592" i="1" s="1"/>
  <c r="AA1616" i="1"/>
  <c r="AF1616" i="1" s="1"/>
  <c r="AC1616" i="1"/>
  <c r="AH1616" i="1" s="1"/>
  <c r="AB1616" i="1"/>
  <c r="AG1616" i="1" s="1"/>
  <c r="Y1616" i="1"/>
  <c r="AD1616" i="1" s="1"/>
  <c r="Z1616" i="1"/>
  <c r="AE1616" i="1" s="1"/>
  <c r="AA1704" i="1"/>
  <c r="AF1704" i="1" s="1"/>
  <c r="Y1704" i="1"/>
  <c r="AD1704" i="1" s="1"/>
  <c r="AB1704" i="1"/>
  <c r="AG1704" i="1" s="1"/>
  <c r="Z1704" i="1"/>
  <c r="AE1704" i="1" s="1"/>
  <c r="AC1704" i="1"/>
  <c r="AH1704" i="1" s="1"/>
  <c r="Y1928" i="1"/>
  <c r="AD1928" i="1" s="1"/>
  <c r="AA1928" i="1"/>
  <c r="AF1928" i="1" s="1"/>
  <c r="AC1928" i="1"/>
  <c r="AH1928" i="1" s="1"/>
  <c r="AB1928" i="1"/>
  <c r="AG1928" i="1" s="1"/>
  <c r="Z1928" i="1"/>
  <c r="AE1928" i="1" s="1"/>
  <c r="AB1984" i="1"/>
  <c r="AG1984" i="1" s="1"/>
  <c r="Y1984" i="1"/>
  <c r="AD1984" i="1" s="1"/>
  <c r="AC1984" i="1"/>
  <c r="AH1984" i="1" s="1"/>
  <c r="AA1984" i="1"/>
  <c r="AF1984" i="1" s="1"/>
  <c r="Z1984" i="1"/>
  <c r="AE1984" i="1" s="1"/>
  <c r="AB2016" i="1"/>
  <c r="AG2016" i="1" s="1"/>
  <c r="Y2016" i="1"/>
  <c r="AD2016" i="1" s="1"/>
  <c r="Z2016" i="1"/>
  <c r="AE2016" i="1" s="1"/>
  <c r="AC2016" i="1"/>
  <c r="AH2016" i="1" s="1"/>
  <c r="AA2016" i="1"/>
  <c r="AF2016" i="1" s="1"/>
  <c r="AC2328" i="1"/>
  <c r="AH2328" i="1" s="1"/>
  <c r="Y2328" i="1"/>
  <c r="AD2328" i="1" s="1"/>
  <c r="AB2328" i="1"/>
  <c r="AG2328" i="1" s="1"/>
  <c r="AA2328" i="1"/>
  <c r="AF2328" i="1" s="1"/>
  <c r="Z2328" i="1"/>
  <c r="AE2328" i="1" s="1"/>
  <c r="AC2440" i="1"/>
  <c r="AH2440" i="1" s="1"/>
  <c r="Y2440" i="1"/>
  <c r="AD2440" i="1" s="1"/>
  <c r="AA2440" i="1"/>
  <c r="AF2440" i="1" s="1"/>
  <c r="AB2440" i="1"/>
  <c r="AG2440" i="1" s="1"/>
  <c r="Z2440" i="1"/>
  <c r="AE2440" i="1" s="1"/>
  <c r="AC2464" i="1"/>
  <c r="AH2464" i="1" s="1"/>
  <c r="AB2464" i="1"/>
  <c r="AG2464" i="1" s="1"/>
  <c r="Y2464" i="1"/>
  <c r="AD2464" i="1" s="1"/>
  <c r="AA2464" i="1"/>
  <c r="AF2464" i="1" s="1"/>
  <c r="Z2464" i="1"/>
  <c r="AE2464" i="1" s="1"/>
  <c r="AB2496" i="1"/>
  <c r="AG2496" i="1" s="1"/>
  <c r="Y2496" i="1"/>
  <c r="AD2496" i="1" s="1"/>
  <c r="AA2496" i="1"/>
  <c r="AF2496" i="1" s="1"/>
  <c r="AC2496" i="1"/>
  <c r="AH2496" i="1" s="1"/>
  <c r="Z2496" i="1"/>
  <c r="AE2496" i="1" s="1"/>
  <c r="Y2608" i="1"/>
  <c r="AD2608" i="1" s="1"/>
  <c r="Z2608" i="1"/>
  <c r="AE2608" i="1" s="1"/>
  <c r="AC2608" i="1"/>
  <c r="AH2608" i="1" s="1"/>
  <c r="AB2608" i="1"/>
  <c r="AG2608" i="1" s="1"/>
  <c r="AA2608" i="1"/>
  <c r="AF2608" i="1" s="1"/>
  <c r="AC2696" i="1"/>
  <c r="AH2696" i="1" s="1"/>
  <c r="Y2696" i="1"/>
  <c r="AD2696" i="1" s="1"/>
  <c r="AA2696" i="1"/>
  <c r="AF2696" i="1" s="1"/>
  <c r="AB2696" i="1"/>
  <c r="AG2696" i="1" s="1"/>
  <c r="Z2696" i="1"/>
  <c r="AE2696" i="1" s="1"/>
  <c r="AC2720" i="1"/>
  <c r="AH2720" i="1" s="1"/>
  <c r="Y2720" i="1"/>
  <c r="AD2720" i="1" s="1"/>
  <c r="AB2720" i="1"/>
  <c r="AG2720" i="1" s="1"/>
  <c r="AA2720" i="1"/>
  <c r="AF2720" i="1" s="1"/>
  <c r="Z2720" i="1"/>
  <c r="AE2720" i="1" s="1"/>
  <c r="Y2752" i="1"/>
  <c r="AD2752" i="1" s="1"/>
  <c r="AA2752" i="1"/>
  <c r="AF2752" i="1" s="1"/>
  <c r="AC2752" i="1"/>
  <c r="AH2752" i="1" s="1"/>
  <c r="AB2752" i="1"/>
  <c r="AG2752" i="1" s="1"/>
  <c r="Z2752" i="1"/>
  <c r="AE2752" i="1" s="1"/>
  <c r="AB858" i="1"/>
  <c r="AG858" i="1" s="1"/>
  <c r="AC858" i="1"/>
  <c r="AH858" i="1" s="1"/>
  <c r="AA858" i="1"/>
  <c r="AF858" i="1" s="1"/>
  <c r="Y858" i="1"/>
  <c r="AD858" i="1" s="1"/>
  <c r="Z858" i="1"/>
  <c r="AE858" i="1" s="1"/>
  <c r="AC1018" i="1"/>
  <c r="AH1018" i="1" s="1"/>
  <c r="AA1018" i="1"/>
  <c r="AF1018" i="1" s="1"/>
  <c r="Y1018" i="1"/>
  <c r="AD1018" i="1" s="1"/>
  <c r="AB1018" i="1"/>
  <c r="AG1018" i="1" s="1"/>
  <c r="Z1018" i="1"/>
  <c r="AE1018" i="1" s="1"/>
  <c r="AC1226" i="1"/>
  <c r="AH1226" i="1" s="1"/>
  <c r="Y1226" i="1"/>
  <c r="AD1226" i="1" s="1"/>
  <c r="AA1226" i="1"/>
  <c r="AF1226" i="1" s="1"/>
  <c r="AB1226" i="1"/>
  <c r="AG1226" i="1" s="1"/>
  <c r="Z1226" i="1"/>
  <c r="AE1226" i="1" s="1"/>
  <c r="Y1482" i="1"/>
  <c r="AD1482" i="1" s="1"/>
  <c r="AA1482" i="1"/>
  <c r="AF1482" i="1" s="1"/>
  <c r="AB1482" i="1"/>
  <c r="AG1482" i="1" s="1"/>
  <c r="AC1482" i="1"/>
  <c r="AH1482" i="1" s="1"/>
  <c r="Z1482" i="1"/>
  <c r="AE1482" i="1" s="1"/>
  <c r="Y1738" i="1"/>
  <c r="AD1738" i="1" s="1"/>
  <c r="AA1738" i="1"/>
  <c r="AF1738" i="1" s="1"/>
  <c r="AB1738" i="1"/>
  <c r="AG1738" i="1" s="1"/>
  <c r="AC1738" i="1"/>
  <c r="AH1738" i="1" s="1"/>
  <c r="Z1738" i="1"/>
  <c r="AE1738" i="1" s="1"/>
  <c r="Y1994" i="1"/>
  <c r="AD1994" i="1" s="1"/>
  <c r="AA1994" i="1"/>
  <c r="AF1994" i="1" s="1"/>
  <c r="AB1994" i="1"/>
  <c r="AG1994" i="1" s="1"/>
  <c r="AC1994" i="1"/>
  <c r="AH1994" i="1" s="1"/>
  <c r="Z1994" i="1"/>
  <c r="AE1994" i="1" s="1"/>
  <c r="Y2250" i="1"/>
  <c r="AD2250" i="1" s="1"/>
  <c r="AA2250" i="1"/>
  <c r="AF2250" i="1" s="1"/>
  <c r="AB2250" i="1"/>
  <c r="AG2250" i="1" s="1"/>
  <c r="AC2250" i="1"/>
  <c r="AH2250" i="1" s="1"/>
  <c r="Z2250" i="1"/>
  <c r="AE2250" i="1" s="1"/>
  <c r="AC2490" i="1"/>
  <c r="AH2490" i="1" s="1"/>
  <c r="Y2490" i="1"/>
  <c r="AD2490" i="1" s="1"/>
  <c r="AA2490" i="1"/>
  <c r="AF2490" i="1" s="1"/>
  <c r="Z2490" i="1"/>
  <c r="AE2490" i="1" s="1"/>
  <c r="AB2490" i="1"/>
  <c r="AG2490" i="1" s="1"/>
  <c r="AC2746" i="1"/>
  <c r="AH2746" i="1" s="1"/>
  <c r="AA2746" i="1"/>
  <c r="AF2746" i="1" s="1"/>
  <c r="Y2746" i="1"/>
  <c r="AD2746" i="1" s="1"/>
  <c r="Z2746" i="1"/>
  <c r="AE2746" i="1" s="1"/>
  <c r="AB2746" i="1"/>
  <c r="AG2746" i="1" s="1"/>
  <c r="Y2426" i="1"/>
  <c r="AD2426" i="1" s="1"/>
  <c r="AC2426" i="1"/>
  <c r="AH2426" i="1" s="1"/>
  <c r="Z2426" i="1"/>
  <c r="AE2426" i="1" s="1"/>
  <c r="AA2426" i="1"/>
  <c r="AF2426" i="1" s="1"/>
  <c r="AB2426" i="1"/>
  <c r="AG2426" i="1" s="1"/>
  <c r="AB1500" i="1"/>
  <c r="AG1500" i="1" s="1"/>
  <c r="AA1500" i="1"/>
  <c r="AF1500" i="1" s="1"/>
  <c r="Z1500" i="1"/>
  <c r="AE1500" i="1" s="1"/>
  <c r="AC1500" i="1"/>
  <c r="AH1500" i="1" s="1"/>
  <c r="Y1500" i="1"/>
  <c r="AD1500" i="1" s="1"/>
  <c r="AK2609" i="1"/>
  <c r="AL1546" i="1"/>
  <c r="AK1546" i="1"/>
  <c r="AO1546" i="1"/>
  <c r="AN1546" i="1"/>
  <c r="AM1546" i="1"/>
  <c r="AJ449" i="1"/>
  <c r="AC2079" i="1"/>
  <c r="AH2079" i="1" s="1"/>
  <c r="AB2079" i="1"/>
  <c r="AG2079" i="1" s="1"/>
  <c r="Y2079" i="1"/>
  <c r="AD2079" i="1" s="1"/>
  <c r="Z2079" i="1"/>
  <c r="AE2079" i="1" s="1"/>
  <c r="AA2079" i="1"/>
  <c r="AF2079" i="1" s="1"/>
  <c r="AC359" i="1"/>
  <c r="AH359" i="1" s="1"/>
  <c r="AA359" i="1"/>
  <c r="AF359" i="1" s="1"/>
  <c r="Z359" i="1"/>
  <c r="AE359" i="1" s="1"/>
  <c r="Y359" i="1"/>
  <c r="AD359" i="1" s="1"/>
  <c r="AB359" i="1"/>
  <c r="AG359" i="1" s="1"/>
  <c r="AC472" i="1"/>
  <c r="AH472" i="1" s="1"/>
  <c r="AA472" i="1"/>
  <c r="AF472" i="1" s="1"/>
  <c r="Z472" i="1"/>
  <c r="AE472" i="1" s="1"/>
  <c r="Y472" i="1"/>
  <c r="AD472" i="1" s="1"/>
  <c r="AB472" i="1"/>
  <c r="AG472" i="1" s="1"/>
  <c r="AC528" i="1"/>
  <c r="AH528" i="1" s="1"/>
  <c r="AA528" i="1"/>
  <c r="AF528" i="1" s="1"/>
  <c r="Y528" i="1"/>
  <c r="AD528" i="1" s="1"/>
  <c r="Z528" i="1"/>
  <c r="AE528" i="1" s="1"/>
  <c r="AB528" i="1"/>
  <c r="AG528" i="1" s="1"/>
  <c r="AC608" i="1"/>
  <c r="AH608" i="1" s="1"/>
  <c r="AA608" i="1"/>
  <c r="AF608" i="1" s="1"/>
  <c r="AB608" i="1"/>
  <c r="AG608" i="1" s="1"/>
  <c r="Y608" i="1"/>
  <c r="AD608" i="1" s="1"/>
  <c r="Z608" i="1"/>
  <c r="AE608" i="1" s="1"/>
  <c r="AC696" i="1"/>
  <c r="AH696" i="1" s="1"/>
  <c r="AA696" i="1"/>
  <c r="AF696" i="1" s="1"/>
  <c r="AB696" i="1"/>
  <c r="AG696" i="1" s="1"/>
  <c r="Y696" i="1"/>
  <c r="AD696" i="1" s="1"/>
  <c r="Z696" i="1"/>
  <c r="AE696" i="1" s="1"/>
  <c r="AC776" i="1"/>
  <c r="AH776" i="1" s="1"/>
  <c r="AB776" i="1"/>
  <c r="AG776" i="1" s="1"/>
  <c r="AA776" i="1"/>
  <c r="AF776" i="1" s="1"/>
  <c r="Y776" i="1"/>
  <c r="AD776" i="1" s="1"/>
  <c r="Z776" i="1"/>
  <c r="AE776" i="1" s="1"/>
  <c r="AA944" i="1"/>
  <c r="AF944" i="1" s="1"/>
  <c r="AB944" i="1"/>
  <c r="AG944" i="1" s="1"/>
  <c r="Y944" i="1"/>
  <c r="AD944" i="1" s="1"/>
  <c r="AC944" i="1"/>
  <c r="AH944" i="1" s="1"/>
  <c r="Z944" i="1"/>
  <c r="AE944" i="1" s="1"/>
  <c r="AA976" i="1"/>
  <c r="AF976" i="1" s="1"/>
  <c r="AC976" i="1"/>
  <c r="AH976" i="1" s="1"/>
  <c r="Y976" i="1"/>
  <c r="AD976" i="1" s="1"/>
  <c r="AB976" i="1"/>
  <c r="AG976" i="1" s="1"/>
  <c r="Z976" i="1"/>
  <c r="AE976" i="1" s="1"/>
  <c r="AA1136" i="1"/>
  <c r="AF1136" i="1" s="1"/>
  <c r="AB1136" i="1"/>
  <c r="AG1136" i="1" s="1"/>
  <c r="Y1136" i="1"/>
  <c r="AD1136" i="1" s="1"/>
  <c r="Z1136" i="1"/>
  <c r="AE1136" i="1" s="1"/>
  <c r="AC1136" i="1"/>
  <c r="AH1136" i="1" s="1"/>
  <c r="AA1224" i="1"/>
  <c r="AF1224" i="1" s="1"/>
  <c r="Y1224" i="1"/>
  <c r="AD1224" i="1" s="1"/>
  <c r="AC1224" i="1"/>
  <c r="AH1224" i="1" s="1"/>
  <c r="AB1224" i="1"/>
  <c r="AG1224" i="1" s="1"/>
  <c r="Z1224" i="1"/>
  <c r="AE1224" i="1" s="1"/>
  <c r="AA1360" i="1"/>
  <c r="AF1360" i="1" s="1"/>
  <c r="AC1360" i="1"/>
  <c r="AH1360" i="1" s="1"/>
  <c r="AB1360" i="1"/>
  <c r="AG1360" i="1" s="1"/>
  <c r="Y1360" i="1"/>
  <c r="AD1360" i="1" s="1"/>
  <c r="Z1360" i="1"/>
  <c r="AE1360" i="1" s="1"/>
  <c r="AA1392" i="1"/>
  <c r="AF1392" i="1" s="1"/>
  <c r="AC1392" i="1"/>
  <c r="AH1392" i="1" s="1"/>
  <c r="AB1392" i="1"/>
  <c r="AG1392" i="1" s="1"/>
  <c r="Y1392" i="1"/>
  <c r="AD1392" i="1" s="1"/>
  <c r="Z1392" i="1"/>
  <c r="AE1392" i="1" s="1"/>
  <c r="Y1960" i="1"/>
  <c r="AD1960" i="1" s="1"/>
  <c r="AB1960" i="1"/>
  <c r="AG1960" i="1" s="1"/>
  <c r="AA1960" i="1"/>
  <c r="AF1960" i="1" s="1"/>
  <c r="Z1960" i="1"/>
  <c r="AE1960" i="1" s="1"/>
  <c r="AC1960" i="1"/>
  <c r="AH1960" i="1" s="1"/>
  <c r="Y2248" i="1"/>
  <c r="AD2248" i="1" s="1"/>
  <c r="AA2248" i="1"/>
  <c r="AF2248" i="1" s="1"/>
  <c r="AC2248" i="1"/>
  <c r="AH2248" i="1" s="1"/>
  <c r="AB2248" i="1"/>
  <c r="AG2248" i="1" s="1"/>
  <c r="Z2248" i="1"/>
  <c r="AE2248" i="1" s="1"/>
  <c r="AC2528" i="1"/>
  <c r="AH2528" i="1" s="1"/>
  <c r="Y2528" i="1"/>
  <c r="AD2528" i="1" s="1"/>
  <c r="AB2528" i="1"/>
  <c r="AG2528" i="1" s="1"/>
  <c r="Z2528" i="1"/>
  <c r="AE2528" i="1" s="1"/>
  <c r="AA2528" i="1"/>
  <c r="AF2528" i="1" s="1"/>
  <c r="AC2784" i="1"/>
  <c r="AH2784" i="1" s="1"/>
  <c r="Y2784" i="1"/>
  <c r="AD2784" i="1" s="1"/>
  <c r="AB2784" i="1"/>
  <c r="AG2784" i="1" s="1"/>
  <c r="Z2784" i="1"/>
  <c r="AE2784" i="1" s="1"/>
  <c r="AA2784" i="1"/>
  <c r="AF2784" i="1" s="1"/>
  <c r="AJ362" i="1"/>
  <c r="AC873" i="1"/>
  <c r="AH873" i="1" s="1"/>
  <c r="Y873" i="1"/>
  <c r="AD873" i="1" s="1"/>
  <c r="AA873" i="1"/>
  <c r="AF873" i="1" s="1"/>
  <c r="AB873" i="1"/>
  <c r="AG873" i="1" s="1"/>
  <c r="Z873" i="1"/>
  <c r="AE873" i="1" s="1"/>
  <c r="AC1001" i="1"/>
  <c r="AH1001" i="1" s="1"/>
  <c r="Y1001" i="1"/>
  <c r="AD1001" i="1" s="1"/>
  <c r="AA1001" i="1"/>
  <c r="AF1001" i="1" s="1"/>
  <c r="AB1001" i="1"/>
  <c r="AG1001" i="1" s="1"/>
  <c r="Z1001" i="1"/>
  <c r="AE1001" i="1" s="1"/>
  <c r="AC1129" i="1"/>
  <c r="AH1129" i="1" s="1"/>
  <c r="Y1129" i="1"/>
  <c r="AD1129" i="1" s="1"/>
  <c r="AA1129" i="1"/>
  <c r="AF1129" i="1" s="1"/>
  <c r="AB1129" i="1"/>
  <c r="AG1129" i="1" s="1"/>
  <c r="Z1129" i="1"/>
  <c r="AE1129" i="1" s="1"/>
  <c r="AC1257" i="1"/>
  <c r="AH1257" i="1" s="1"/>
  <c r="Y1257" i="1"/>
  <c r="AD1257" i="1" s="1"/>
  <c r="AA1257" i="1"/>
  <c r="AF1257" i="1" s="1"/>
  <c r="AB1257" i="1"/>
  <c r="AG1257" i="1" s="1"/>
  <c r="Z1257" i="1"/>
  <c r="AE1257" i="1" s="1"/>
  <c r="AC1385" i="1"/>
  <c r="AH1385" i="1" s="1"/>
  <c r="Y1385" i="1"/>
  <c r="AD1385" i="1" s="1"/>
  <c r="AA1385" i="1"/>
  <c r="AF1385" i="1" s="1"/>
  <c r="AB1385" i="1"/>
  <c r="AG1385" i="1" s="1"/>
  <c r="Z1385" i="1"/>
  <c r="AE1385" i="1" s="1"/>
  <c r="AC1513" i="1"/>
  <c r="AH1513" i="1" s="1"/>
  <c r="Y1513" i="1"/>
  <c r="AD1513" i="1" s="1"/>
  <c r="AA1513" i="1"/>
  <c r="AF1513" i="1" s="1"/>
  <c r="AB1513" i="1"/>
  <c r="AG1513" i="1" s="1"/>
  <c r="Z1513" i="1"/>
  <c r="AE1513" i="1" s="1"/>
  <c r="AC1641" i="1"/>
  <c r="AH1641" i="1" s="1"/>
  <c r="AA1641" i="1"/>
  <c r="AF1641" i="1" s="1"/>
  <c r="Y1641" i="1"/>
  <c r="AD1641" i="1" s="1"/>
  <c r="AB1641" i="1"/>
  <c r="AG1641" i="1" s="1"/>
  <c r="Z1641" i="1"/>
  <c r="AE1641" i="1" s="1"/>
  <c r="AC1769" i="1"/>
  <c r="AH1769" i="1" s="1"/>
  <c r="AA1769" i="1"/>
  <c r="AF1769" i="1" s="1"/>
  <c r="Y1769" i="1"/>
  <c r="AD1769" i="1" s="1"/>
  <c r="AB1769" i="1"/>
  <c r="AG1769" i="1" s="1"/>
  <c r="Z1769" i="1"/>
  <c r="AE1769" i="1" s="1"/>
  <c r="AC1897" i="1"/>
  <c r="AH1897" i="1" s="1"/>
  <c r="AA1897" i="1"/>
  <c r="AF1897" i="1" s="1"/>
  <c r="Y1897" i="1"/>
  <c r="AD1897" i="1" s="1"/>
  <c r="AB1897" i="1"/>
  <c r="AG1897" i="1" s="1"/>
  <c r="Z1897" i="1"/>
  <c r="AE1897" i="1" s="1"/>
  <c r="AC2025" i="1"/>
  <c r="AH2025" i="1" s="1"/>
  <c r="AA2025" i="1"/>
  <c r="AF2025" i="1" s="1"/>
  <c r="Y2025" i="1"/>
  <c r="AD2025" i="1" s="1"/>
  <c r="AB2025" i="1"/>
  <c r="AG2025" i="1" s="1"/>
  <c r="Z2025" i="1"/>
  <c r="AE2025" i="1" s="1"/>
  <c r="AC2153" i="1"/>
  <c r="AH2153" i="1" s="1"/>
  <c r="AA2153" i="1"/>
  <c r="AF2153" i="1" s="1"/>
  <c r="Y2153" i="1"/>
  <c r="AD2153" i="1" s="1"/>
  <c r="AB2153" i="1"/>
  <c r="AG2153" i="1" s="1"/>
  <c r="Z2153" i="1"/>
  <c r="AE2153" i="1" s="1"/>
  <c r="AC2281" i="1"/>
  <c r="AH2281" i="1" s="1"/>
  <c r="AA2281" i="1"/>
  <c r="AF2281" i="1" s="1"/>
  <c r="Y2281" i="1"/>
  <c r="AD2281" i="1" s="1"/>
  <c r="AB2281" i="1"/>
  <c r="AG2281" i="1" s="1"/>
  <c r="Z2281" i="1"/>
  <c r="AE2281" i="1" s="1"/>
  <c r="AC2409" i="1"/>
  <c r="AH2409" i="1" s="1"/>
  <c r="AA2409" i="1"/>
  <c r="AF2409" i="1" s="1"/>
  <c r="Y2409" i="1"/>
  <c r="AD2409" i="1" s="1"/>
  <c r="AB2409" i="1"/>
  <c r="AG2409" i="1" s="1"/>
  <c r="Z2409" i="1"/>
  <c r="AE2409" i="1" s="1"/>
  <c r="AC2537" i="1"/>
  <c r="AH2537" i="1" s="1"/>
  <c r="AB2537" i="1"/>
  <c r="AG2537" i="1" s="1"/>
  <c r="AA2537" i="1"/>
  <c r="AF2537" i="1" s="1"/>
  <c r="Z2537" i="1"/>
  <c r="AE2537" i="1" s="1"/>
  <c r="Y2537" i="1"/>
  <c r="AD2537" i="1" s="1"/>
  <c r="AC2665" i="1"/>
  <c r="AH2665" i="1" s="1"/>
  <c r="AB2665" i="1"/>
  <c r="AG2665" i="1" s="1"/>
  <c r="AA2665" i="1"/>
  <c r="AF2665" i="1" s="1"/>
  <c r="Z2665" i="1"/>
  <c r="AE2665" i="1" s="1"/>
  <c r="Y2665" i="1"/>
  <c r="AD2665" i="1" s="1"/>
  <c r="AC2793" i="1"/>
  <c r="AH2793" i="1" s="1"/>
  <c r="AB2793" i="1"/>
  <c r="AG2793" i="1" s="1"/>
  <c r="AA2793" i="1"/>
  <c r="AF2793" i="1" s="1"/>
  <c r="Z2793" i="1"/>
  <c r="AE2793" i="1" s="1"/>
  <c r="Y2793" i="1"/>
  <c r="AD2793" i="1" s="1"/>
  <c r="AN1665" i="1"/>
  <c r="AO1665" i="1"/>
  <c r="AK1665" i="1"/>
  <c r="AL1665" i="1"/>
  <c r="AM1665" i="1"/>
  <c r="AN2513" i="1"/>
  <c r="AL2513" i="1"/>
  <c r="AO2513" i="1"/>
  <c r="AC2762" i="1"/>
  <c r="AH2762" i="1" s="1"/>
  <c r="AA2762" i="1"/>
  <c r="AF2762" i="1" s="1"/>
  <c r="AB2762" i="1"/>
  <c r="AG2762" i="1" s="1"/>
  <c r="Y2762" i="1"/>
  <c r="AD2762" i="1" s="1"/>
  <c r="Z2762" i="1"/>
  <c r="AE2762" i="1" s="1"/>
  <c r="AJ1201" i="1"/>
  <c r="AB1628" i="1"/>
  <c r="AG1628" i="1" s="1"/>
  <c r="AA1628" i="1"/>
  <c r="AF1628" i="1" s="1"/>
  <c r="Z1628" i="1"/>
  <c r="AE1628" i="1" s="1"/>
  <c r="AC1628" i="1"/>
  <c r="AH1628" i="1" s="1"/>
  <c r="Y1628" i="1"/>
  <c r="AD1628" i="1" s="1"/>
  <c r="AB2012" i="1"/>
  <c r="AG2012" i="1" s="1"/>
  <c r="Z2012" i="1"/>
  <c r="AE2012" i="1" s="1"/>
  <c r="AA2012" i="1"/>
  <c r="AF2012" i="1" s="1"/>
  <c r="AC2012" i="1"/>
  <c r="AH2012" i="1" s="1"/>
  <c r="Y2012" i="1"/>
  <c r="AD2012" i="1" s="1"/>
  <c r="AB2268" i="1"/>
  <c r="AG2268" i="1" s="1"/>
  <c r="Z2268" i="1"/>
  <c r="AE2268" i="1" s="1"/>
  <c r="AA2268" i="1"/>
  <c r="AF2268" i="1" s="1"/>
  <c r="AC2268" i="1"/>
  <c r="AH2268" i="1" s="1"/>
  <c r="Y2268" i="1"/>
  <c r="AD2268" i="1" s="1"/>
  <c r="AC2780" i="1"/>
  <c r="AH2780" i="1" s="1"/>
  <c r="AB2780" i="1"/>
  <c r="AG2780" i="1" s="1"/>
  <c r="Z2780" i="1"/>
  <c r="AE2780" i="1" s="1"/>
  <c r="AA2780" i="1"/>
  <c r="AF2780" i="1" s="1"/>
  <c r="Y2780" i="1"/>
  <c r="AD2780" i="1" s="1"/>
  <c r="AN673" i="1"/>
  <c r="AC1954" i="1"/>
  <c r="AH1954" i="1" s="1"/>
  <c r="AA1954" i="1"/>
  <c r="AF1954" i="1" s="1"/>
  <c r="AB1954" i="1"/>
  <c r="AG1954" i="1" s="1"/>
  <c r="Y1954" i="1"/>
  <c r="AD1954" i="1" s="1"/>
  <c r="Z1954" i="1"/>
  <c r="AE1954" i="1" s="1"/>
  <c r="AC1514" i="1"/>
  <c r="AH1514" i="1" s="1"/>
  <c r="Y1514" i="1"/>
  <c r="AD1514" i="1" s="1"/>
  <c r="AB1514" i="1"/>
  <c r="AG1514" i="1" s="1"/>
  <c r="AA1514" i="1"/>
  <c r="AF1514" i="1" s="1"/>
  <c r="Z1514" i="1"/>
  <c r="AE1514" i="1" s="1"/>
  <c r="Y2314" i="1"/>
  <c r="AD2314" i="1" s="1"/>
  <c r="AA2314" i="1"/>
  <c r="AF2314" i="1" s="1"/>
  <c r="AC2314" i="1"/>
  <c r="AH2314" i="1" s="1"/>
  <c r="AB2314" i="1"/>
  <c r="AG2314" i="1" s="1"/>
  <c r="Z2314" i="1"/>
  <c r="AE2314" i="1" s="1"/>
  <c r="AA2826" i="1"/>
  <c r="AF2826" i="1" s="1"/>
  <c r="AC2826" i="1"/>
  <c r="AH2826" i="1" s="1"/>
  <c r="AB2826" i="1"/>
  <c r="AG2826" i="1" s="1"/>
  <c r="Y2826" i="1"/>
  <c r="AD2826" i="1" s="1"/>
  <c r="Z2826" i="1"/>
  <c r="AE2826" i="1" s="1"/>
  <c r="AC761" i="1"/>
  <c r="AH761" i="1" s="1"/>
  <c r="AB761" i="1"/>
  <c r="AG761" i="1" s="1"/>
  <c r="Y761" i="1"/>
  <c r="AD761" i="1" s="1"/>
  <c r="Z761" i="1"/>
  <c r="AE761" i="1" s="1"/>
  <c r="AA761" i="1"/>
  <c r="AF761" i="1" s="1"/>
  <c r="AC889" i="1"/>
  <c r="AH889" i="1" s="1"/>
  <c r="AB889" i="1"/>
  <c r="AG889" i="1" s="1"/>
  <c r="Y889" i="1"/>
  <c r="AD889" i="1" s="1"/>
  <c r="Z889" i="1"/>
  <c r="AE889" i="1" s="1"/>
  <c r="AA889" i="1"/>
  <c r="AF889" i="1" s="1"/>
  <c r="AC1017" i="1"/>
  <c r="AH1017" i="1" s="1"/>
  <c r="AB1017" i="1"/>
  <c r="AG1017" i="1" s="1"/>
  <c r="Y1017" i="1"/>
  <c r="AD1017" i="1" s="1"/>
  <c r="Z1017" i="1"/>
  <c r="AE1017" i="1" s="1"/>
  <c r="AA1017" i="1"/>
  <c r="AF1017" i="1" s="1"/>
  <c r="AC1145" i="1"/>
  <c r="AH1145" i="1" s="1"/>
  <c r="Y1145" i="1"/>
  <c r="AD1145" i="1" s="1"/>
  <c r="Z1145" i="1"/>
  <c r="AE1145" i="1" s="1"/>
  <c r="AA1145" i="1"/>
  <c r="AF1145" i="1" s="1"/>
  <c r="AB1145" i="1"/>
  <c r="AG1145" i="1" s="1"/>
  <c r="AC1273" i="1"/>
  <c r="AH1273" i="1" s="1"/>
  <c r="Y1273" i="1"/>
  <c r="AD1273" i="1" s="1"/>
  <c r="Z1273" i="1"/>
  <c r="AE1273" i="1" s="1"/>
  <c r="AA1273" i="1"/>
  <c r="AF1273" i="1" s="1"/>
  <c r="AB1273" i="1"/>
  <c r="AG1273" i="1" s="1"/>
  <c r="AC1401" i="1"/>
  <c r="AH1401" i="1" s="1"/>
  <c r="Y1401" i="1"/>
  <c r="AD1401" i="1" s="1"/>
  <c r="Z1401" i="1"/>
  <c r="AE1401" i="1" s="1"/>
  <c r="AA1401" i="1"/>
  <c r="AF1401" i="1" s="1"/>
  <c r="AB1401" i="1"/>
  <c r="AG1401" i="1" s="1"/>
  <c r="AC1529" i="1"/>
  <c r="AH1529" i="1" s="1"/>
  <c r="Y1529" i="1"/>
  <c r="AD1529" i="1" s="1"/>
  <c r="Z1529" i="1"/>
  <c r="AE1529" i="1" s="1"/>
  <c r="AA1529" i="1"/>
  <c r="AF1529" i="1" s="1"/>
  <c r="AB1529" i="1"/>
  <c r="AG1529" i="1" s="1"/>
  <c r="AC1913" i="1"/>
  <c r="AH1913" i="1" s="1"/>
  <c r="Y1913" i="1"/>
  <c r="AD1913" i="1" s="1"/>
  <c r="Z1913" i="1"/>
  <c r="AE1913" i="1" s="1"/>
  <c r="AA1913" i="1"/>
  <c r="AF1913" i="1" s="1"/>
  <c r="AB1913" i="1"/>
  <c r="AG1913" i="1" s="1"/>
  <c r="AC2041" i="1"/>
  <c r="AH2041" i="1" s="1"/>
  <c r="Y2041" i="1"/>
  <c r="AD2041" i="1" s="1"/>
  <c r="Z2041" i="1"/>
  <c r="AE2041" i="1" s="1"/>
  <c r="AA2041" i="1"/>
  <c r="AF2041" i="1" s="1"/>
  <c r="AB2041" i="1"/>
  <c r="AG2041" i="1" s="1"/>
  <c r="AC2169" i="1"/>
  <c r="AH2169" i="1" s="1"/>
  <c r="Y2169" i="1"/>
  <c r="AD2169" i="1" s="1"/>
  <c r="Z2169" i="1"/>
  <c r="AE2169" i="1" s="1"/>
  <c r="AA2169" i="1"/>
  <c r="AF2169" i="1" s="1"/>
  <c r="AB2169" i="1"/>
  <c r="AG2169" i="1" s="1"/>
  <c r="AC2297" i="1"/>
  <c r="AH2297" i="1" s="1"/>
  <c r="Y2297" i="1"/>
  <c r="AD2297" i="1" s="1"/>
  <c r="Z2297" i="1"/>
  <c r="AE2297" i="1" s="1"/>
  <c r="AB2297" i="1"/>
  <c r="AG2297" i="1" s="1"/>
  <c r="AA2297" i="1"/>
  <c r="AF2297" i="1" s="1"/>
  <c r="AB2553" i="1"/>
  <c r="AG2553" i="1" s="1"/>
  <c r="Y2553" i="1"/>
  <c r="AD2553" i="1" s="1"/>
  <c r="Z2553" i="1"/>
  <c r="AE2553" i="1" s="1"/>
  <c r="AC2553" i="1"/>
  <c r="AH2553" i="1" s="1"/>
  <c r="AA2553" i="1"/>
  <c r="AF2553" i="1" s="1"/>
  <c r="AB2681" i="1"/>
  <c r="AG2681" i="1" s="1"/>
  <c r="AC2681" i="1"/>
  <c r="AH2681" i="1" s="1"/>
  <c r="Y2681" i="1"/>
  <c r="AD2681" i="1" s="1"/>
  <c r="Z2681" i="1"/>
  <c r="AE2681" i="1" s="1"/>
  <c r="AA2681" i="1"/>
  <c r="AF2681" i="1" s="1"/>
  <c r="AB2809" i="1"/>
  <c r="AG2809" i="1" s="1"/>
  <c r="Y2809" i="1"/>
  <c r="AD2809" i="1" s="1"/>
  <c r="Z2809" i="1"/>
  <c r="AE2809" i="1" s="1"/>
  <c r="AC2809" i="1"/>
  <c r="AH2809" i="1" s="1"/>
  <c r="AA2809" i="1"/>
  <c r="AF2809" i="1" s="1"/>
  <c r="AN1585" i="1"/>
  <c r="AB2396" i="1"/>
  <c r="AG2396" i="1" s="1"/>
  <c r="AC2396" i="1"/>
  <c r="AH2396" i="1" s="1"/>
  <c r="Z2396" i="1"/>
  <c r="AE2396" i="1" s="1"/>
  <c r="AA2396" i="1"/>
  <c r="AF2396" i="1" s="1"/>
  <c r="Y2396" i="1"/>
  <c r="AD2396" i="1" s="1"/>
  <c r="AC2652" i="1"/>
  <c r="AH2652" i="1" s="1"/>
  <c r="AB2652" i="1"/>
  <c r="AG2652" i="1" s="1"/>
  <c r="Z2652" i="1"/>
  <c r="AE2652" i="1" s="1"/>
  <c r="AA2652" i="1"/>
  <c r="AF2652" i="1" s="1"/>
  <c r="Y2652" i="1"/>
  <c r="AD2652" i="1" s="1"/>
  <c r="AK1825" i="1"/>
  <c r="AC1122" i="1"/>
  <c r="AH1122" i="1" s="1"/>
  <c r="AB1122" i="1"/>
  <c r="AG1122" i="1" s="1"/>
  <c r="Y1122" i="1"/>
  <c r="AD1122" i="1" s="1"/>
  <c r="Z1122" i="1"/>
  <c r="AE1122" i="1" s="1"/>
  <c r="AA1122" i="1"/>
  <c r="AF1122" i="1" s="1"/>
  <c r="AC1634" i="1"/>
  <c r="AH1634" i="1" s="1"/>
  <c r="AB1634" i="1"/>
  <c r="AG1634" i="1" s="1"/>
  <c r="Y1634" i="1"/>
  <c r="AD1634" i="1" s="1"/>
  <c r="Z1634" i="1"/>
  <c r="AE1634" i="1" s="1"/>
  <c r="AA1634" i="1"/>
  <c r="AF1634" i="1" s="1"/>
  <c r="AC2274" i="1"/>
  <c r="AH2274" i="1" s="1"/>
  <c r="AA2274" i="1"/>
  <c r="AF2274" i="1" s="1"/>
  <c r="AB2274" i="1"/>
  <c r="AG2274" i="1" s="1"/>
  <c r="Y2274" i="1"/>
  <c r="AD2274" i="1" s="1"/>
  <c r="Z2274" i="1"/>
  <c r="AE2274" i="1" s="1"/>
  <c r="AC325" i="1"/>
  <c r="AH325" i="1" s="1"/>
  <c r="AA325" i="1"/>
  <c r="AF325" i="1" s="1"/>
  <c r="AB325" i="1"/>
  <c r="AG325" i="1" s="1"/>
  <c r="Y325" i="1"/>
  <c r="AD325" i="1" s="1"/>
  <c r="Z325" i="1"/>
  <c r="AE325" i="1" s="1"/>
  <c r="AC1110" i="1"/>
  <c r="AH1110" i="1" s="1"/>
  <c r="AB1110" i="1"/>
  <c r="AG1110" i="1" s="1"/>
  <c r="Z1110" i="1"/>
  <c r="AE1110" i="1" s="1"/>
  <c r="Y1110" i="1"/>
  <c r="AD1110" i="1" s="1"/>
  <c r="AA1110" i="1"/>
  <c r="AF1110" i="1" s="1"/>
  <c r="AB914" i="1"/>
  <c r="AG914" i="1" s="1"/>
  <c r="AA914" i="1"/>
  <c r="AF914" i="1" s="1"/>
  <c r="Y914" i="1"/>
  <c r="AD914" i="1" s="1"/>
  <c r="Z914" i="1"/>
  <c r="AE914" i="1" s="1"/>
  <c r="AC914" i="1"/>
  <c r="AH914" i="1" s="1"/>
  <c r="AB1298" i="1"/>
  <c r="AG1298" i="1" s="1"/>
  <c r="AA1298" i="1"/>
  <c r="AF1298" i="1" s="1"/>
  <c r="Y1298" i="1"/>
  <c r="AD1298" i="1" s="1"/>
  <c r="Z1298" i="1"/>
  <c r="AE1298" i="1" s="1"/>
  <c r="AC1298" i="1"/>
  <c r="AH1298" i="1" s="1"/>
  <c r="AB1682" i="1"/>
  <c r="AG1682" i="1" s="1"/>
  <c r="AA1682" i="1"/>
  <c r="AF1682" i="1" s="1"/>
  <c r="Y1682" i="1"/>
  <c r="AD1682" i="1" s="1"/>
  <c r="Z1682" i="1"/>
  <c r="AE1682" i="1" s="1"/>
  <c r="AC1682" i="1"/>
  <c r="AH1682" i="1" s="1"/>
  <c r="AB2066" i="1"/>
  <c r="AG2066" i="1" s="1"/>
  <c r="AA2066" i="1"/>
  <c r="AF2066" i="1" s="1"/>
  <c r="Y2066" i="1"/>
  <c r="AD2066" i="1" s="1"/>
  <c r="Z2066" i="1"/>
  <c r="AE2066" i="1" s="1"/>
  <c r="AC2066" i="1"/>
  <c r="AH2066" i="1" s="1"/>
  <c r="AB2450" i="1"/>
  <c r="AG2450" i="1" s="1"/>
  <c r="AA2450" i="1"/>
  <c r="AF2450" i="1" s="1"/>
  <c r="Y2450" i="1"/>
  <c r="AD2450" i="1" s="1"/>
  <c r="Z2450" i="1"/>
  <c r="AE2450" i="1" s="1"/>
  <c r="AC2450" i="1"/>
  <c r="AH2450" i="1" s="1"/>
  <c r="AA2834" i="1"/>
  <c r="AF2834" i="1" s="1"/>
  <c r="AB2834" i="1"/>
  <c r="AG2834" i="1" s="1"/>
  <c r="Z2834" i="1"/>
  <c r="AE2834" i="1" s="1"/>
  <c r="AC2834" i="1"/>
  <c r="AH2834" i="1" s="1"/>
  <c r="Y2834" i="1"/>
  <c r="AD2834" i="1" s="1"/>
  <c r="AC630" i="1"/>
  <c r="AH630" i="1" s="1"/>
  <c r="AB630" i="1"/>
  <c r="AG630" i="1" s="1"/>
  <c r="Z630" i="1"/>
  <c r="AE630" i="1" s="1"/>
  <c r="AA630" i="1"/>
  <c r="AF630" i="1" s="1"/>
  <c r="Y630" i="1"/>
  <c r="AD630" i="1" s="1"/>
  <c r="AC686" i="1"/>
  <c r="AH686" i="1" s="1"/>
  <c r="AB686" i="1"/>
  <c r="AG686" i="1" s="1"/>
  <c r="Z686" i="1"/>
  <c r="AE686" i="1" s="1"/>
  <c r="AA686" i="1"/>
  <c r="AF686" i="1" s="1"/>
  <c r="Y686" i="1"/>
  <c r="AD686" i="1" s="1"/>
  <c r="AC734" i="1"/>
  <c r="AH734" i="1" s="1"/>
  <c r="AB734" i="1"/>
  <c r="AG734" i="1" s="1"/>
  <c r="AA734" i="1"/>
  <c r="AF734" i="1" s="1"/>
  <c r="Z734" i="1"/>
  <c r="AE734" i="1" s="1"/>
  <c r="Y734" i="1"/>
  <c r="AD734" i="1" s="1"/>
  <c r="AC814" i="1"/>
  <c r="AH814" i="1" s="1"/>
  <c r="AB814" i="1"/>
  <c r="AG814" i="1" s="1"/>
  <c r="Z814" i="1"/>
  <c r="AE814" i="1" s="1"/>
  <c r="AA814" i="1"/>
  <c r="AF814" i="1" s="1"/>
  <c r="Y814" i="1"/>
  <c r="AD814" i="1" s="1"/>
  <c r="AC2510" i="1"/>
  <c r="AH2510" i="1" s="1"/>
  <c r="AB2510" i="1"/>
  <c r="AG2510" i="1" s="1"/>
  <c r="Z2510" i="1"/>
  <c r="AE2510" i="1" s="1"/>
  <c r="Y2510" i="1"/>
  <c r="AD2510" i="1" s="1"/>
  <c r="AA2510" i="1"/>
  <c r="AF2510" i="1" s="1"/>
  <c r="AC2798" i="1"/>
  <c r="AH2798" i="1" s="1"/>
  <c r="AB2798" i="1"/>
  <c r="AG2798" i="1" s="1"/>
  <c r="AA2798" i="1"/>
  <c r="AF2798" i="1" s="1"/>
  <c r="Z2798" i="1"/>
  <c r="AE2798" i="1" s="1"/>
  <c r="Y2798" i="1"/>
  <c r="AD2798" i="1" s="1"/>
  <c r="AC471" i="1"/>
  <c r="AH471" i="1" s="1"/>
  <c r="Z471" i="1"/>
  <c r="AE471" i="1" s="1"/>
  <c r="AA471" i="1"/>
  <c r="AF471" i="1" s="1"/>
  <c r="AB471" i="1"/>
  <c r="AG471" i="1" s="1"/>
  <c r="Y471" i="1"/>
  <c r="AD471" i="1" s="1"/>
  <c r="AC639" i="1"/>
  <c r="AH639" i="1" s="1"/>
  <c r="AB639" i="1"/>
  <c r="AG639" i="1" s="1"/>
  <c r="Y639" i="1"/>
  <c r="AD639" i="1" s="1"/>
  <c r="Z639" i="1"/>
  <c r="AE639" i="1" s="1"/>
  <c r="AA639" i="1"/>
  <c r="AF639" i="1" s="1"/>
  <c r="AC1647" i="1"/>
  <c r="AH1647" i="1" s="1"/>
  <c r="AA1647" i="1"/>
  <c r="AF1647" i="1" s="1"/>
  <c r="AB1647" i="1"/>
  <c r="AG1647" i="1" s="1"/>
  <c r="Y1647" i="1"/>
  <c r="AD1647" i="1" s="1"/>
  <c r="Z1647" i="1"/>
  <c r="AE1647" i="1" s="1"/>
  <c r="AC1847" i="1"/>
  <c r="AH1847" i="1" s="1"/>
  <c r="AA1847" i="1"/>
  <c r="AF1847" i="1" s="1"/>
  <c r="AB1847" i="1"/>
  <c r="AG1847" i="1" s="1"/>
  <c r="Y1847" i="1"/>
  <c r="AD1847" i="1" s="1"/>
  <c r="Z1847" i="1"/>
  <c r="AE1847" i="1" s="1"/>
  <c r="AC2111" i="1"/>
  <c r="AH2111" i="1" s="1"/>
  <c r="AA2111" i="1"/>
  <c r="AF2111" i="1" s="1"/>
  <c r="AB2111" i="1"/>
  <c r="AG2111" i="1" s="1"/>
  <c r="Z2111" i="1"/>
  <c r="AE2111" i="1" s="1"/>
  <c r="Y2111" i="1"/>
  <c r="AD2111" i="1" s="1"/>
  <c r="AC2199" i="1"/>
  <c r="AH2199" i="1" s="1"/>
  <c r="AB2199" i="1"/>
  <c r="AG2199" i="1" s="1"/>
  <c r="Z2199" i="1"/>
  <c r="AE2199" i="1" s="1"/>
  <c r="Y2199" i="1"/>
  <c r="AD2199" i="1" s="1"/>
  <c r="AA2199" i="1"/>
  <c r="AF2199" i="1" s="1"/>
  <c r="AB2743" i="1"/>
  <c r="AG2743" i="1" s="1"/>
  <c r="AA2743" i="1"/>
  <c r="AF2743" i="1" s="1"/>
  <c r="Y2743" i="1"/>
  <c r="AD2743" i="1" s="1"/>
  <c r="Z2743" i="1"/>
  <c r="AE2743" i="1" s="1"/>
  <c r="AC2743" i="1"/>
  <c r="AH2743" i="1" s="1"/>
  <c r="AA954" i="1"/>
  <c r="AF954" i="1" s="1"/>
  <c r="Y954" i="1"/>
  <c r="AD954" i="1" s="1"/>
  <c r="Z954" i="1"/>
  <c r="AE954" i="1" s="1"/>
  <c r="AC954" i="1"/>
  <c r="AH954" i="1" s="1"/>
  <c r="AB954" i="1"/>
  <c r="AG954" i="1" s="1"/>
  <c r="AL378" i="1"/>
  <c r="AK699" i="1"/>
  <c r="AN699" i="1"/>
  <c r="AO699" i="1"/>
  <c r="AL699" i="1"/>
  <c r="AM699" i="1"/>
  <c r="Y1058" i="1"/>
  <c r="AD1058" i="1" s="1"/>
  <c r="Z1058" i="1"/>
  <c r="AE1058" i="1" s="1"/>
  <c r="AB1058" i="1"/>
  <c r="AG1058" i="1" s="1"/>
  <c r="AC1058" i="1"/>
  <c r="AH1058" i="1" s="1"/>
  <c r="AA1058" i="1"/>
  <c r="AF1058" i="1" s="1"/>
  <c r="AC1442" i="1"/>
  <c r="AH1442" i="1" s="1"/>
  <c r="AB1442" i="1"/>
  <c r="AG1442" i="1" s="1"/>
  <c r="Y1442" i="1"/>
  <c r="AD1442" i="1" s="1"/>
  <c r="Z1442" i="1"/>
  <c r="AE1442" i="1" s="1"/>
  <c r="AA1442" i="1"/>
  <c r="AF1442" i="1" s="1"/>
  <c r="AC1698" i="1"/>
  <c r="AH1698" i="1" s="1"/>
  <c r="AB1698" i="1"/>
  <c r="AG1698" i="1" s="1"/>
  <c r="Y1698" i="1"/>
  <c r="AD1698" i="1" s="1"/>
  <c r="Z1698" i="1"/>
  <c r="AE1698" i="1" s="1"/>
  <c r="AA1698" i="1"/>
  <c r="AF1698" i="1" s="1"/>
  <c r="AC2210" i="1"/>
  <c r="AH2210" i="1" s="1"/>
  <c r="AA2210" i="1"/>
  <c r="AF2210" i="1" s="1"/>
  <c r="AB2210" i="1"/>
  <c r="AG2210" i="1" s="1"/>
  <c r="Y2210" i="1"/>
  <c r="AD2210" i="1" s="1"/>
  <c r="Z2210" i="1"/>
  <c r="AE2210" i="1" s="1"/>
  <c r="AC2722" i="1"/>
  <c r="AH2722" i="1" s="1"/>
  <c r="AA2722" i="1"/>
  <c r="AF2722" i="1" s="1"/>
  <c r="Y2722" i="1"/>
  <c r="AD2722" i="1" s="1"/>
  <c r="Z2722" i="1"/>
  <c r="AE2722" i="1" s="1"/>
  <c r="AB2722" i="1"/>
  <c r="AG2722" i="1" s="1"/>
  <c r="AC389" i="1"/>
  <c r="AH389" i="1" s="1"/>
  <c r="AB389" i="1"/>
  <c r="AG389" i="1" s="1"/>
  <c r="AA389" i="1"/>
  <c r="AF389" i="1" s="1"/>
  <c r="Z389" i="1"/>
  <c r="AE389" i="1" s="1"/>
  <c r="Y389" i="1"/>
  <c r="AD389" i="1" s="1"/>
  <c r="AC494" i="1"/>
  <c r="AH494" i="1" s="1"/>
  <c r="AB494" i="1"/>
  <c r="AG494" i="1" s="1"/>
  <c r="Y494" i="1"/>
  <c r="AD494" i="1" s="1"/>
  <c r="Z494" i="1"/>
  <c r="AE494" i="1" s="1"/>
  <c r="AA494" i="1"/>
  <c r="AF494" i="1" s="1"/>
  <c r="AC790" i="1"/>
  <c r="AH790" i="1" s="1"/>
  <c r="Z790" i="1"/>
  <c r="AE790" i="1" s="1"/>
  <c r="AB790" i="1"/>
  <c r="AG790" i="1" s="1"/>
  <c r="AA790" i="1"/>
  <c r="AF790" i="1" s="1"/>
  <c r="Y790" i="1"/>
  <c r="AD790" i="1" s="1"/>
  <c r="AC1126" i="1"/>
  <c r="AH1126" i="1" s="1"/>
  <c r="AB1126" i="1"/>
  <c r="AG1126" i="1" s="1"/>
  <c r="AA1126" i="1"/>
  <c r="AF1126" i="1" s="1"/>
  <c r="Z1126" i="1"/>
  <c r="AE1126" i="1" s="1"/>
  <c r="Y1126" i="1"/>
  <c r="AD1126" i="1" s="1"/>
  <c r="AC1846" i="1"/>
  <c r="AH1846" i="1" s="1"/>
  <c r="AB1846" i="1"/>
  <c r="AG1846" i="1" s="1"/>
  <c r="AA1846" i="1"/>
  <c r="AF1846" i="1" s="1"/>
  <c r="Z1846" i="1"/>
  <c r="AE1846" i="1" s="1"/>
  <c r="Y1846" i="1"/>
  <c r="AD1846" i="1" s="1"/>
  <c r="AC1998" i="1"/>
  <c r="AH1998" i="1" s="1"/>
  <c r="AB1998" i="1"/>
  <c r="AG1998" i="1" s="1"/>
  <c r="Z1998" i="1"/>
  <c r="AE1998" i="1" s="1"/>
  <c r="Y1998" i="1"/>
  <c r="AD1998" i="1" s="1"/>
  <c r="AA1998" i="1"/>
  <c r="AF1998" i="1" s="1"/>
  <c r="AC2054" i="1"/>
  <c r="AH2054" i="1" s="1"/>
  <c r="AB2054" i="1"/>
  <c r="AG2054" i="1" s="1"/>
  <c r="Z2054" i="1"/>
  <c r="AE2054" i="1" s="1"/>
  <c r="Y2054" i="1"/>
  <c r="AD2054" i="1" s="1"/>
  <c r="AA2054" i="1"/>
  <c r="AF2054" i="1" s="1"/>
  <c r="AC2886" i="1"/>
  <c r="AH2886" i="1" s="1"/>
  <c r="AB2886" i="1"/>
  <c r="AG2886" i="1" s="1"/>
  <c r="Z2886" i="1"/>
  <c r="AE2886" i="1" s="1"/>
  <c r="AA2886" i="1"/>
  <c r="AF2886" i="1" s="1"/>
  <c r="Y2886" i="1"/>
  <c r="AD2886" i="1" s="1"/>
  <c r="AL1450" i="1"/>
  <c r="AK1450" i="1"/>
  <c r="AQ1450" i="1" s="1"/>
  <c r="AO1450" i="1"/>
  <c r="AN1450" i="1"/>
  <c r="AC422" i="1"/>
  <c r="AH422" i="1" s="1"/>
  <c r="AB422" i="1"/>
  <c r="AG422" i="1" s="1"/>
  <c r="AA422" i="1"/>
  <c r="AF422" i="1" s="1"/>
  <c r="Z422" i="1"/>
  <c r="AE422" i="1" s="1"/>
  <c r="Y422" i="1"/>
  <c r="AD422" i="1" s="1"/>
  <c r="AC975" i="1"/>
  <c r="AH975" i="1" s="1"/>
  <c r="AA975" i="1"/>
  <c r="AF975" i="1" s="1"/>
  <c r="AB975" i="1"/>
  <c r="AG975" i="1" s="1"/>
  <c r="Y975" i="1"/>
  <c r="AD975" i="1" s="1"/>
  <c r="Z975" i="1"/>
  <c r="AE975" i="1" s="1"/>
  <c r="AC1199" i="1"/>
  <c r="AH1199" i="1" s="1"/>
  <c r="AA1199" i="1"/>
  <c r="AF1199" i="1" s="1"/>
  <c r="Y1199" i="1"/>
  <c r="AD1199" i="1" s="1"/>
  <c r="AB1199" i="1"/>
  <c r="AG1199" i="1" s="1"/>
  <c r="Z1199" i="1"/>
  <c r="AE1199" i="1" s="1"/>
  <c r="AC1455" i="1"/>
  <c r="AH1455" i="1" s="1"/>
  <c r="AA1455" i="1"/>
  <c r="AF1455" i="1" s="1"/>
  <c r="Y1455" i="1"/>
  <c r="AD1455" i="1" s="1"/>
  <c r="AB1455" i="1"/>
  <c r="AG1455" i="1" s="1"/>
  <c r="Z1455" i="1"/>
  <c r="AE1455" i="1" s="1"/>
  <c r="AC1623" i="1"/>
  <c r="AH1623" i="1" s="1"/>
  <c r="AB1623" i="1"/>
  <c r="AG1623" i="1" s="1"/>
  <c r="AA1623" i="1"/>
  <c r="AF1623" i="1" s="1"/>
  <c r="Z1623" i="1"/>
  <c r="AE1623" i="1" s="1"/>
  <c r="Y1623" i="1"/>
  <c r="AD1623" i="1" s="1"/>
  <c r="AC2287" i="1"/>
  <c r="AH2287" i="1" s="1"/>
  <c r="AA2287" i="1"/>
  <c r="AF2287" i="1" s="1"/>
  <c r="AB2287" i="1"/>
  <c r="AG2287" i="1" s="1"/>
  <c r="Y2287" i="1"/>
  <c r="AD2287" i="1" s="1"/>
  <c r="Z2287" i="1"/>
  <c r="AE2287" i="1" s="1"/>
  <c r="AC2895" i="1"/>
  <c r="AH2895" i="1" s="1"/>
  <c r="AB2895" i="1"/>
  <c r="AG2895" i="1" s="1"/>
  <c r="Y2895" i="1"/>
  <c r="AD2895" i="1" s="1"/>
  <c r="AA2895" i="1"/>
  <c r="AF2895" i="1" s="1"/>
  <c r="Z2895" i="1"/>
  <c r="AE2895" i="1" s="1"/>
  <c r="AC2538" i="1"/>
  <c r="AH2538" i="1" s="1"/>
  <c r="AB2538" i="1"/>
  <c r="AG2538" i="1" s="1"/>
  <c r="AA2538" i="1"/>
  <c r="AF2538" i="1" s="1"/>
  <c r="Y2538" i="1"/>
  <c r="AD2538" i="1" s="1"/>
  <c r="Z2538" i="1"/>
  <c r="AE2538" i="1" s="1"/>
  <c r="AC584" i="1"/>
  <c r="AH584" i="1" s="1"/>
  <c r="AB584" i="1"/>
  <c r="AG584" i="1" s="1"/>
  <c r="AA584" i="1"/>
  <c r="AF584" i="1" s="1"/>
  <c r="Y584" i="1"/>
  <c r="AD584" i="1" s="1"/>
  <c r="Z584" i="1"/>
  <c r="AE584" i="1" s="1"/>
  <c r="AC1785" i="1"/>
  <c r="AH1785" i="1" s="1"/>
  <c r="Y1785" i="1"/>
  <c r="AD1785" i="1" s="1"/>
  <c r="Z1785" i="1"/>
  <c r="AE1785" i="1" s="1"/>
  <c r="AB1785" i="1"/>
  <c r="AG1785" i="1" s="1"/>
  <c r="AA1785" i="1"/>
  <c r="AF1785" i="1" s="1"/>
  <c r="AC288" i="1"/>
  <c r="AH288" i="1" s="1"/>
  <c r="Y288" i="1"/>
  <c r="AD288" i="1" s="1"/>
  <c r="Z288" i="1"/>
  <c r="AE288" i="1" s="1"/>
  <c r="AB288" i="1"/>
  <c r="AG288" i="1" s="1"/>
  <c r="AA288" i="1"/>
  <c r="AF288" i="1" s="1"/>
  <c r="AC365" i="1"/>
  <c r="AH365" i="1" s="1"/>
  <c r="AB365" i="1"/>
  <c r="AG365" i="1" s="1"/>
  <c r="Y365" i="1"/>
  <c r="AD365" i="1" s="1"/>
  <c r="Z365" i="1"/>
  <c r="AE365" i="1" s="1"/>
  <c r="AA365" i="1"/>
  <c r="AF365" i="1" s="1"/>
  <c r="AC446" i="1"/>
  <c r="AH446" i="1" s="1"/>
  <c r="AB446" i="1"/>
  <c r="AG446" i="1" s="1"/>
  <c r="AA446" i="1"/>
  <c r="AF446" i="1" s="1"/>
  <c r="Y446" i="1"/>
  <c r="AD446" i="1" s="1"/>
  <c r="Z446" i="1"/>
  <c r="AE446" i="1" s="1"/>
  <c r="AC574" i="1"/>
  <c r="AH574" i="1" s="1"/>
  <c r="AB574" i="1"/>
  <c r="AG574" i="1" s="1"/>
  <c r="Z574" i="1"/>
  <c r="AE574" i="1" s="1"/>
  <c r="AA574" i="1"/>
  <c r="AF574" i="1" s="1"/>
  <c r="Y574" i="1"/>
  <c r="AD574" i="1" s="1"/>
  <c r="AC606" i="1"/>
  <c r="AH606" i="1" s="1"/>
  <c r="AB606" i="1"/>
  <c r="AG606" i="1" s="1"/>
  <c r="AA606" i="1"/>
  <c r="AF606" i="1" s="1"/>
  <c r="Z606" i="1"/>
  <c r="AE606" i="1" s="1"/>
  <c r="Y606" i="1"/>
  <c r="AD606" i="1" s="1"/>
  <c r="AC694" i="1"/>
  <c r="AH694" i="1" s="1"/>
  <c r="AB694" i="1"/>
  <c r="AG694" i="1" s="1"/>
  <c r="Z694" i="1"/>
  <c r="AE694" i="1" s="1"/>
  <c r="AA694" i="1"/>
  <c r="AF694" i="1" s="1"/>
  <c r="Y694" i="1"/>
  <c r="AD694" i="1" s="1"/>
  <c r="AC718" i="1"/>
  <c r="AH718" i="1" s="1"/>
  <c r="AB718" i="1"/>
  <c r="AG718" i="1" s="1"/>
  <c r="Z718" i="1"/>
  <c r="AE718" i="1" s="1"/>
  <c r="Y718" i="1"/>
  <c r="AD718" i="1" s="1"/>
  <c r="AA718" i="1"/>
  <c r="AF718" i="1" s="1"/>
  <c r="AC742" i="1"/>
  <c r="AH742" i="1" s="1"/>
  <c r="AB742" i="1"/>
  <c r="AG742" i="1" s="1"/>
  <c r="AA742" i="1"/>
  <c r="AF742" i="1" s="1"/>
  <c r="Z742" i="1"/>
  <c r="AE742" i="1" s="1"/>
  <c r="Y742" i="1"/>
  <c r="AD742" i="1" s="1"/>
  <c r="AC766" i="1"/>
  <c r="AH766" i="1" s="1"/>
  <c r="AA766" i="1"/>
  <c r="AF766" i="1" s="1"/>
  <c r="Z766" i="1"/>
  <c r="AE766" i="1" s="1"/>
  <c r="Y766" i="1"/>
  <c r="AD766" i="1" s="1"/>
  <c r="AB766" i="1"/>
  <c r="AG766" i="1" s="1"/>
  <c r="AC878" i="1"/>
  <c r="AH878" i="1" s="1"/>
  <c r="AB878" i="1"/>
  <c r="AG878" i="1" s="1"/>
  <c r="Z878" i="1"/>
  <c r="AE878" i="1" s="1"/>
  <c r="AA878" i="1"/>
  <c r="AF878" i="1" s="1"/>
  <c r="Y878" i="1"/>
  <c r="AD878" i="1" s="1"/>
  <c r="AC934" i="1"/>
  <c r="AH934" i="1" s="1"/>
  <c r="AB934" i="1"/>
  <c r="AG934" i="1" s="1"/>
  <c r="AA934" i="1"/>
  <c r="AF934" i="1" s="1"/>
  <c r="Z934" i="1"/>
  <c r="AE934" i="1" s="1"/>
  <c r="Y934" i="1"/>
  <c r="AD934" i="1" s="1"/>
  <c r="AC990" i="1"/>
  <c r="AH990" i="1" s="1"/>
  <c r="AB990" i="1"/>
  <c r="AG990" i="1" s="1"/>
  <c r="AA990" i="1"/>
  <c r="AF990" i="1" s="1"/>
  <c r="Z990" i="1"/>
  <c r="AE990" i="1" s="1"/>
  <c r="Y990" i="1"/>
  <c r="AD990" i="1" s="1"/>
  <c r="AC1262" i="1"/>
  <c r="AH1262" i="1" s="1"/>
  <c r="AB1262" i="1"/>
  <c r="AG1262" i="1" s="1"/>
  <c r="Z1262" i="1"/>
  <c r="AE1262" i="1" s="1"/>
  <c r="AA1262" i="1"/>
  <c r="AF1262" i="1" s="1"/>
  <c r="Y1262" i="1"/>
  <c r="AD1262" i="1" s="1"/>
  <c r="AC1294" i="1"/>
  <c r="AH1294" i="1" s="1"/>
  <c r="AB1294" i="1"/>
  <c r="AG1294" i="1" s="1"/>
  <c r="Z1294" i="1"/>
  <c r="AE1294" i="1" s="1"/>
  <c r="Y1294" i="1"/>
  <c r="AD1294" i="1" s="1"/>
  <c r="AA1294" i="1"/>
  <c r="AF1294" i="1" s="1"/>
  <c r="AC1438" i="1"/>
  <c r="AH1438" i="1" s="1"/>
  <c r="AB1438" i="1"/>
  <c r="AG1438" i="1" s="1"/>
  <c r="AA1438" i="1"/>
  <c r="AF1438" i="1" s="1"/>
  <c r="Z1438" i="1"/>
  <c r="AE1438" i="1" s="1"/>
  <c r="Y1438" i="1"/>
  <c r="AD1438" i="1" s="1"/>
  <c r="AC1470" i="1"/>
  <c r="AH1470" i="1" s="1"/>
  <c r="AB1470" i="1"/>
  <c r="AG1470" i="1" s="1"/>
  <c r="AA1470" i="1"/>
  <c r="AF1470" i="1" s="1"/>
  <c r="Z1470" i="1"/>
  <c r="AE1470" i="1" s="1"/>
  <c r="Y1470" i="1"/>
  <c r="AD1470" i="1" s="1"/>
  <c r="AC1534" i="1"/>
  <c r="AH1534" i="1" s="1"/>
  <c r="AB1534" i="1"/>
  <c r="AG1534" i="1" s="1"/>
  <c r="AA1534" i="1"/>
  <c r="AF1534" i="1" s="1"/>
  <c r="Z1534" i="1"/>
  <c r="AE1534" i="1" s="1"/>
  <c r="Y1534" i="1"/>
  <c r="AD1534" i="1" s="1"/>
  <c r="AC1590" i="1"/>
  <c r="AH1590" i="1" s="1"/>
  <c r="AB1590" i="1"/>
  <c r="AG1590" i="1" s="1"/>
  <c r="Z1590" i="1"/>
  <c r="AE1590" i="1" s="1"/>
  <c r="AA1590" i="1"/>
  <c r="AF1590" i="1" s="1"/>
  <c r="Y1590" i="1"/>
  <c r="AD1590" i="1" s="1"/>
  <c r="AC1646" i="1"/>
  <c r="AH1646" i="1" s="1"/>
  <c r="AB1646" i="1"/>
  <c r="AG1646" i="1" s="1"/>
  <c r="Z1646" i="1"/>
  <c r="AE1646" i="1" s="1"/>
  <c r="AA1646" i="1"/>
  <c r="AF1646" i="1" s="1"/>
  <c r="Y1646" i="1"/>
  <c r="AD1646" i="1" s="1"/>
  <c r="AC1790" i="1"/>
  <c r="AH1790" i="1" s="1"/>
  <c r="AB1790" i="1"/>
  <c r="AG1790" i="1" s="1"/>
  <c r="AA1790" i="1"/>
  <c r="AF1790" i="1" s="1"/>
  <c r="Z1790" i="1"/>
  <c r="AE1790" i="1" s="1"/>
  <c r="Y1790" i="1"/>
  <c r="AD1790" i="1" s="1"/>
  <c r="AC2286" i="1"/>
  <c r="AH2286" i="1" s="1"/>
  <c r="AB2286" i="1"/>
  <c r="AG2286" i="1" s="1"/>
  <c r="AA2286" i="1"/>
  <c r="AF2286" i="1" s="1"/>
  <c r="Z2286" i="1"/>
  <c r="AE2286" i="1" s="1"/>
  <c r="Y2286" i="1"/>
  <c r="AD2286" i="1" s="1"/>
  <c r="AC2430" i="1"/>
  <c r="AH2430" i="1" s="1"/>
  <c r="AB2430" i="1"/>
  <c r="AG2430" i="1" s="1"/>
  <c r="AA2430" i="1"/>
  <c r="AF2430" i="1" s="1"/>
  <c r="Z2430" i="1"/>
  <c r="AE2430" i="1" s="1"/>
  <c r="Y2430" i="1"/>
  <c r="AD2430" i="1" s="1"/>
  <c r="AC2462" i="1"/>
  <c r="AH2462" i="1" s="1"/>
  <c r="AB2462" i="1"/>
  <c r="AG2462" i="1" s="1"/>
  <c r="Z2462" i="1"/>
  <c r="AE2462" i="1" s="1"/>
  <c r="Y2462" i="1"/>
  <c r="AD2462" i="1" s="1"/>
  <c r="AA2462" i="1"/>
  <c r="AF2462" i="1" s="1"/>
  <c r="AC2574" i="1"/>
  <c r="AH2574" i="1" s="1"/>
  <c r="AB2574" i="1"/>
  <c r="AG2574" i="1" s="1"/>
  <c r="Z2574" i="1"/>
  <c r="AE2574" i="1" s="1"/>
  <c r="AA2574" i="1"/>
  <c r="AF2574" i="1" s="1"/>
  <c r="Y2574" i="1"/>
  <c r="AD2574" i="1" s="1"/>
  <c r="AC2718" i="1"/>
  <c r="AH2718" i="1" s="1"/>
  <c r="AB2718" i="1"/>
  <c r="AG2718" i="1" s="1"/>
  <c r="Z2718" i="1"/>
  <c r="AE2718" i="1" s="1"/>
  <c r="AA2718" i="1"/>
  <c r="AF2718" i="1" s="1"/>
  <c r="Y2718" i="1"/>
  <c r="AD2718" i="1" s="1"/>
  <c r="AC2806" i="1"/>
  <c r="AH2806" i="1" s="1"/>
  <c r="AB2806" i="1"/>
  <c r="AG2806" i="1" s="1"/>
  <c r="AA2806" i="1"/>
  <c r="AF2806" i="1" s="1"/>
  <c r="Z2806" i="1"/>
  <c r="AE2806" i="1" s="1"/>
  <c r="Y2806" i="1"/>
  <c r="AD2806" i="1" s="1"/>
  <c r="AC2862" i="1"/>
  <c r="AH2862" i="1" s="1"/>
  <c r="AB2862" i="1"/>
  <c r="AG2862" i="1" s="1"/>
  <c r="AA2862" i="1"/>
  <c r="AF2862" i="1" s="1"/>
  <c r="Z2862" i="1"/>
  <c r="AE2862" i="1" s="1"/>
  <c r="Y2862" i="1"/>
  <c r="AD2862" i="1" s="1"/>
  <c r="AJ435" i="1"/>
  <c r="AJ499" i="1"/>
  <c r="AJ659" i="1"/>
  <c r="AC535" i="1"/>
  <c r="AH535" i="1" s="1"/>
  <c r="AB535" i="1"/>
  <c r="AG535" i="1" s="1"/>
  <c r="Z535" i="1"/>
  <c r="AE535" i="1" s="1"/>
  <c r="AA535" i="1"/>
  <c r="AF535" i="1" s="1"/>
  <c r="Y535" i="1"/>
  <c r="AD535" i="1" s="1"/>
  <c r="AC615" i="1"/>
  <c r="AH615" i="1" s="1"/>
  <c r="AB615" i="1"/>
  <c r="AG615" i="1" s="1"/>
  <c r="AA615" i="1"/>
  <c r="AF615" i="1" s="1"/>
  <c r="Z615" i="1"/>
  <c r="AE615" i="1" s="1"/>
  <c r="Y615" i="1"/>
  <c r="AD615" i="1" s="1"/>
  <c r="AC703" i="1"/>
  <c r="AH703" i="1" s="1"/>
  <c r="AB703" i="1"/>
  <c r="AG703" i="1" s="1"/>
  <c r="Y703" i="1"/>
  <c r="AD703" i="1" s="1"/>
  <c r="AA703" i="1"/>
  <c r="AF703" i="1" s="1"/>
  <c r="Z703" i="1"/>
  <c r="AE703" i="1" s="1"/>
  <c r="AC759" i="1"/>
  <c r="AH759" i="1" s="1"/>
  <c r="AB759" i="1"/>
  <c r="AG759" i="1" s="1"/>
  <c r="Z759" i="1"/>
  <c r="AE759" i="1" s="1"/>
  <c r="AA759" i="1"/>
  <c r="AF759" i="1" s="1"/>
  <c r="Y759" i="1"/>
  <c r="AD759" i="1" s="1"/>
  <c r="AC783" i="1"/>
  <c r="AH783" i="1" s="1"/>
  <c r="AA783" i="1"/>
  <c r="AF783" i="1" s="1"/>
  <c r="Y783" i="1"/>
  <c r="AD783" i="1" s="1"/>
  <c r="AB783" i="1"/>
  <c r="AG783" i="1" s="1"/>
  <c r="Z783" i="1"/>
  <c r="AE783" i="1" s="1"/>
  <c r="AC863" i="1"/>
  <c r="AH863" i="1" s="1"/>
  <c r="AB863" i="1"/>
  <c r="AG863" i="1" s="1"/>
  <c r="AA863" i="1"/>
  <c r="AF863" i="1" s="1"/>
  <c r="Y863" i="1"/>
  <c r="AD863" i="1" s="1"/>
  <c r="Z863" i="1"/>
  <c r="AE863" i="1" s="1"/>
  <c r="AC951" i="1"/>
  <c r="AH951" i="1" s="1"/>
  <c r="AB951" i="1"/>
  <c r="AG951" i="1" s="1"/>
  <c r="Z951" i="1"/>
  <c r="AE951" i="1" s="1"/>
  <c r="AA951" i="1"/>
  <c r="AF951" i="1" s="1"/>
  <c r="Y951" i="1"/>
  <c r="AD951" i="1" s="1"/>
  <c r="AC1143" i="1"/>
  <c r="AH1143" i="1" s="1"/>
  <c r="AB1143" i="1"/>
  <c r="AG1143" i="1" s="1"/>
  <c r="Z1143" i="1"/>
  <c r="AE1143" i="1" s="1"/>
  <c r="AA1143" i="1"/>
  <c r="AF1143" i="1" s="1"/>
  <c r="Y1143" i="1"/>
  <c r="AD1143" i="1" s="1"/>
  <c r="AC1431" i="1"/>
  <c r="AH1431" i="1" s="1"/>
  <c r="AB1431" i="1"/>
  <c r="AG1431" i="1" s="1"/>
  <c r="AA1431" i="1"/>
  <c r="AF1431" i="1" s="1"/>
  <c r="Z1431" i="1"/>
  <c r="AE1431" i="1" s="1"/>
  <c r="Y1431" i="1"/>
  <c r="AD1431" i="1" s="1"/>
  <c r="AC1543" i="1"/>
  <c r="AH1543" i="1" s="1"/>
  <c r="AA1543" i="1"/>
  <c r="AF1543" i="1" s="1"/>
  <c r="AB1543" i="1"/>
  <c r="AG1543" i="1" s="1"/>
  <c r="Z1543" i="1"/>
  <c r="AE1543" i="1" s="1"/>
  <c r="Y1543" i="1"/>
  <c r="AD1543" i="1" s="1"/>
  <c r="AC1599" i="1"/>
  <c r="AH1599" i="1" s="1"/>
  <c r="AB1599" i="1"/>
  <c r="AG1599" i="1" s="1"/>
  <c r="Y1599" i="1"/>
  <c r="AD1599" i="1" s="1"/>
  <c r="AA1599" i="1"/>
  <c r="AF1599" i="1" s="1"/>
  <c r="Z1599" i="1"/>
  <c r="AE1599" i="1" s="1"/>
  <c r="AC1767" i="1"/>
  <c r="AH1767" i="1" s="1"/>
  <c r="AB1767" i="1"/>
  <c r="AG1767" i="1" s="1"/>
  <c r="Y1767" i="1"/>
  <c r="AD1767" i="1" s="1"/>
  <c r="Z1767" i="1"/>
  <c r="AE1767" i="1" s="1"/>
  <c r="AA1767" i="1"/>
  <c r="AF1767" i="1" s="1"/>
  <c r="AC1823" i="1"/>
  <c r="AH1823" i="1" s="1"/>
  <c r="AB1823" i="1"/>
  <c r="AG1823" i="1" s="1"/>
  <c r="Y1823" i="1"/>
  <c r="AD1823" i="1" s="1"/>
  <c r="Z1823" i="1"/>
  <c r="AE1823" i="1" s="1"/>
  <c r="AA1823" i="1"/>
  <c r="AF1823" i="1" s="1"/>
  <c r="AC1855" i="1"/>
  <c r="AH1855" i="1" s="1"/>
  <c r="AA1855" i="1"/>
  <c r="AF1855" i="1" s="1"/>
  <c r="AB1855" i="1"/>
  <c r="AG1855" i="1" s="1"/>
  <c r="Z1855" i="1"/>
  <c r="AE1855" i="1" s="1"/>
  <c r="Y1855" i="1"/>
  <c r="AD1855" i="1" s="1"/>
  <c r="AC2055" i="1"/>
  <c r="AH2055" i="1" s="1"/>
  <c r="AA2055" i="1"/>
  <c r="AF2055" i="1" s="1"/>
  <c r="AB2055" i="1"/>
  <c r="AG2055" i="1" s="1"/>
  <c r="Z2055" i="1"/>
  <c r="AE2055" i="1" s="1"/>
  <c r="Y2055" i="1"/>
  <c r="AD2055" i="1" s="1"/>
  <c r="AC2087" i="1"/>
  <c r="AH2087" i="1" s="1"/>
  <c r="AB2087" i="1"/>
  <c r="AG2087" i="1" s="1"/>
  <c r="Y2087" i="1"/>
  <c r="AD2087" i="1" s="1"/>
  <c r="AA2087" i="1"/>
  <c r="AF2087" i="1" s="1"/>
  <c r="Z2087" i="1"/>
  <c r="AE2087" i="1" s="1"/>
  <c r="AC2263" i="1"/>
  <c r="AH2263" i="1" s="1"/>
  <c r="AB2263" i="1"/>
  <c r="AG2263" i="1" s="1"/>
  <c r="AA2263" i="1"/>
  <c r="AF2263" i="1" s="1"/>
  <c r="Z2263" i="1"/>
  <c r="AE2263" i="1" s="1"/>
  <c r="Y2263" i="1"/>
  <c r="AD2263" i="1" s="1"/>
  <c r="AC2319" i="1"/>
  <c r="AH2319" i="1" s="1"/>
  <c r="AA2319" i="1"/>
  <c r="AF2319" i="1" s="1"/>
  <c r="Y2319" i="1"/>
  <c r="AD2319" i="1" s="1"/>
  <c r="AB2319" i="1"/>
  <c r="AG2319" i="1" s="1"/>
  <c r="Z2319" i="1"/>
  <c r="AE2319" i="1" s="1"/>
  <c r="AC2375" i="1"/>
  <c r="AH2375" i="1" s="1"/>
  <c r="AA2375" i="1"/>
  <c r="AF2375" i="1" s="1"/>
  <c r="AB2375" i="1"/>
  <c r="AG2375" i="1" s="1"/>
  <c r="Z2375" i="1"/>
  <c r="AE2375" i="1" s="1"/>
  <c r="Y2375" i="1"/>
  <c r="AD2375" i="1" s="1"/>
  <c r="AA2607" i="1"/>
  <c r="AF2607" i="1" s="1"/>
  <c r="AC2607" i="1"/>
  <c r="AH2607" i="1" s="1"/>
  <c r="AB2607" i="1"/>
  <c r="AG2607" i="1" s="1"/>
  <c r="Y2607" i="1"/>
  <c r="AD2607" i="1" s="1"/>
  <c r="Z2607" i="1"/>
  <c r="AE2607" i="1" s="1"/>
  <c r="Z2663" i="1"/>
  <c r="AE2663" i="1" s="1"/>
  <c r="AC2663" i="1"/>
  <c r="AH2663" i="1" s="1"/>
  <c r="Y2663" i="1"/>
  <c r="AD2663" i="1" s="1"/>
  <c r="AB2663" i="1"/>
  <c r="AG2663" i="1" s="1"/>
  <c r="AA2663" i="1"/>
  <c r="AF2663" i="1" s="1"/>
  <c r="AC2839" i="1"/>
  <c r="AH2839" i="1" s="1"/>
  <c r="Y2839" i="1"/>
  <c r="AD2839" i="1" s="1"/>
  <c r="AB2839" i="1"/>
  <c r="AG2839" i="1" s="1"/>
  <c r="Z2839" i="1"/>
  <c r="AE2839" i="1" s="1"/>
  <c r="AA2839" i="1"/>
  <c r="AF2839" i="1" s="1"/>
  <c r="AJ313" i="1"/>
  <c r="AJ596" i="1"/>
  <c r="AC399" i="1"/>
  <c r="AH399" i="1" s="1"/>
  <c r="AA399" i="1"/>
  <c r="AF399" i="1" s="1"/>
  <c r="Z399" i="1"/>
  <c r="AE399" i="1" s="1"/>
  <c r="Y399" i="1"/>
  <c r="AD399" i="1" s="1"/>
  <c r="AB399" i="1"/>
  <c r="AG399" i="1" s="1"/>
  <c r="AC423" i="1"/>
  <c r="AH423" i="1" s="1"/>
  <c r="AA423" i="1"/>
  <c r="AF423" i="1" s="1"/>
  <c r="Z423" i="1"/>
  <c r="AE423" i="1" s="1"/>
  <c r="Y423" i="1"/>
  <c r="AD423" i="1" s="1"/>
  <c r="AB423" i="1"/>
  <c r="AG423" i="1" s="1"/>
  <c r="AC480" i="1"/>
  <c r="AH480" i="1" s="1"/>
  <c r="AA480" i="1"/>
  <c r="AF480" i="1" s="1"/>
  <c r="Z480" i="1"/>
  <c r="AE480" i="1" s="1"/>
  <c r="AB480" i="1"/>
  <c r="AG480" i="1" s="1"/>
  <c r="Y480" i="1"/>
  <c r="AD480" i="1" s="1"/>
  <c r="AC640" i="1"/>
  <c r="AH640" i="1" s="1"/>
  <c r="AA640" i="1"/>
  <c r="AF640" i="1" s="1"/>
  <c r="AB640" i="1"/>
  <c r="AG640" i="1" s="1"/>
  <c r="Y640" i="1"/>
  <c r="AD640" i="1" s="1"/>
  <c r="Z640" i="1"/>
  <c r="AE640" i="1" s="1"/>
  <c r="AC672" i="1"/>
  <c r="AH672" i="1" s="1"/>
  <c r="AA672" i="1"/>
  <c r="AF672" i="1" s="1"/>
  <c r="Y672" i="1"/>
  <c r="AD672" i="1" s="1"/>
  <c r="Z672" i="1"/>
  <c r="AE672" i="1" s="1"/>
  <c r="AB672" i="1"/>
  <c r="AG672" i="1" s="1"/>
  <c r="AC840" i="1"/>
  <c r="AH840" i="1" s="1"/>
  <c r="AB840" i="1"/>
  <c r="AG840" i="1" s="1"/>
  <c r="AA840" i="1"/>
  <c r="AF840" i="1" s="1"/>
  <c r="Y840" i="1"/>
  <c r="AD840" i="1" s="1"/>
  <c r="Z840" i="1"/>
  <c r="AE840" i="1" s="1"/>
  <c r="AC864" i="1"/>
  <c r="AH864" i="1" s="1"/>
  <c r="AA864" i="1"/>
  <c r="AF864" i="1" s="1"/>
  <c r="AB864" i="1"/>
  <c r="AG864" i="1" s="1"/>
  <c r="Y864" i="1"/>
  <c r="AD864" i="1" s="1"/>
  <c r="Z864" i="1"/>
  <c r="AE864" i="1" s="1"/>
  <c r="AA952" i="1"/>
  <c r="AF952" i="1" s="1"/>
  <c r="AB952" i="1"/>
  <c r="AG952" i="1" s="1"/>
  <c r="Y952" i="1"/>
  <c r="AD952" i="1" s="1"/>
  <c r="AC952" i="1"/>
  <c r="AH952" i="1" s="1"/>
  <c r="Z952" i="1"/>
  <c r="AE952" i="1" s="1"/>
  <c r="AA1088" i="1"/>
  <c r="AF1088" i="1" s="1"/>
  <c r="AC1088" i="1"/>
  <c r="AH1088" i="1" s="1"/>
  <c r="AB1088" i="1"/>
  <c r="AG1088" i="1" s="1"/>
  <c r="Y1088" i="1"/>
  <c r="AD1088" i="1" s="1"/>
  <c r="Z1088" i="1"/>
  <c r="AE1088" i="1" s="1"/>
  <c r="AA1200" i="1"/>
  <c r="AF1200" i="1" s="1"/>
  <c r="AB1200" i="1"/>
  <c r="AG1200" i="1" s="1"/>
  <c r="Y1200" i="1"/>
  <c r="AD1200" i="1" s="1"/>
  <c r="AC1200" i="1"/>
  <c r="AH1200" i="1" s="1"/>
  <c r="Z1200" i="1"/>
  <c r="AE1200" i="1" s="1"/>
  <c r="AA1312" i="1"/>
  <c r="AF1312" i="1" s="1"/>
  <c r="AB1312" i="1"/>
  <c r="AG1312" i="1" s="1"/>
  <c r="Y1312" i="1"/>
  <c r="AD1312" i="1" s="1"/>
  <c r="Z1312" i="1"/>
  <c r="AE1312" i="1" s="1"/>
  <c r="AC1312" i="1"/>
  <c r="AH1312" i="1" s="1"/>
  <c r="AC1368" i="1"/>
  <c r="AH1368" i="1" s="1"/>
  <c r="AA1368" i="1"/>
  <c r="AF1368" i="1" s="1"/>
  <c r="Y1368" i="1"/>
  <c r="AD1368" i="1" s="1"/>
  <c r="AB1368" i="1"/>
  <c r="AG1368" i="1" s="1"/>
  <c r="Z1368" i="1"/>
  <c r="AE1368" i="1" s="1"/>
  <c r="AA1456" i="1"/>
  <c r="AF1456" i="1" s="1"/>
  <c r="AC1456" i="1"/>
  <c r="AH1456" i="1" s="1"/>
  <c r="AB1456" i="1"/>
  <c r="AG1456" i="1" s="1"/>
  <c r="Y1456" i="1"/>
  <c r="AD1456" i="1" s="1"/>
  <c r="Z1456" i="1"/>
  <c r="AE1456" i="1" s="1"/>
  <c r="AA1600" i="1"/>
  <c r="AF1600" i="1" s="1"/>
  <c r="AB1600" i="1"/>
  <c r="AG1600" i="1" s="1"/>
  <c r="Y1600" i="1"/>
  <c r="AD1600" i="1" s="1"/>
  <c r="AC1600" i="1"/>
  <c r="AH1600" i="1" s="1"/>
  <c r="Z1600" i="1"/>
  <c r="AE1600" i="1" s="1"/>
  <c r="AC1656" i="1"/>
  <c r="AH1656" i="1" s="1"/>
  <c r="AA1656" i="1"/>
  <c r="AF1656" i="1" s="1"/>
  <c r="Y1656" i="1"/>
  <c r="AD1656" i="1" s="1"/>
  <c r="AB1656" i="1"/>
  <c r="AG1656" i="1" s="1"/>
  <c r="Z1656" i="1"/>
  <c r="AE1656" i="1" s="1"/>
  <c r="AA1744" i="1"/>
  <c r="AF1744" i="1" s="1"/>
  <c r="AC1744" i="1"/>
  <c r="AH1744" i="1" s="1"/>
  <c r="AB1744" i="1"/>
  <c r="AG1744" i="1" s="1"/>
  <c r="Y1744" i="1"/>
  <c r="AD1744" i="1" s="1"/>
  <c r="Z1744" i="1"/>
  <c r="AE1744" i="1" s="1"/>
  <c r="AC2168" i="1"/>
  <c r="AH2168" i="1" s="1"/>
  <c r="Y2168" i="1"/>
  <c r="AD2168" i="1" s="1"/>
  <c r="AA2168" i="1"/>
  <c r="AF2168" i="1" s="1"/>
  <c r="AB2168" i="1"/>
  <c r="AG2168" i="1" s="1"/>
  <c r="Z2168" i="1"/>
  <c r="AE2168" i="1" s="1"/>
  <c r="AC2200" i="1"/>
  <c r="AH2200" i="1" s="1"/>
  <c r="Y2200" i="1"/>
  <c r="AD2200" i="1" s="1"/>
  <c r="AB2200" i="1"/>
  <c r="AG2200" i="1" s="1"/>
  <c r="AA2200" i="1"/>
  <c r="AF2200" i="1" s="1"/>
  <c r="Z2200" i="1"/>
  <c r="AE2200" i="1" s="1"/>
  <c r="AC2448" i="1"/>
  <c r="AH2448" i="1" s="1"/>
  <c r="AB2448" i="1"/>
  <c r="AG2448" i="1" s="1"/>
  <c r="AA2448" i="1"/>
  <c r="AF2448" i="1" s="1"/>
  <c r="Y2448" i="1"/>
  <c r="AD2448" i="1" s="1"/>
  <c r="Z2448" i="1"/>
  <c r="AE2448" i="1" s="1"/>
  <c r="AC2704" i="1"/>
  <c r="AH2704" i="1" s="1"/>
  <c r="AA2704" i="1"/>
  <c r="AF2704" i="1" s="1"/>
  <c r="Y2704" i="1"/>
  <c r="AD2704" i="1" s="1"/>
  <c r="AB2704" i="1"/>
  <c r="AG2704" i="1" s="1"/>
  <c r="Z2704" i="1"/>
  <c r="AE2704" i="1" s="1"/>
  <c r="AC2848" i="1"/>
  <c r="AH2848" i="1" s="1"/>
  <c r="Y2848" i="1"/>
  <c r="AD2848" i="1" s="1"/>
  <c r="AB2848" i="1"/>
  <c r="AG2848" i="1" s="1"/>
  <c r="AA2848" i="1"/>
  <c r="AF2848" i="1" s="1"/>
  <c r="Z2848" i="1"/>
  <c r="AE2848" i="1" s="1"/>
  <c r="AJ474" i="1"/>
  <c r="AJ666" i="1"/>
  <c r="AC762" i="1"/>
  <c r="AH762" i="1" s="1"/>
  <c r="AA762" i="1"/>
  <c r="AF762" i="1" s="1"/>
  <c r="Y762" i="1"/>
  <c r="AD762" i="1" s="1"/>
  <c r="AB762" i="1"/>
  <c r="AG762" i="1" s="1"/>
  <c r="Z762" i="1"/>
  <c r="AE762" i="1" s="1"/>
  <c r="AB906" i="1"/>
  <c r="AG906" i="1" s="1"/>
  <c r="Y906" i="1"/>
  <c r="AD906" i="1" s="1"/>
  <c r="AA906" i="1"/>
  <c r="AF906" i="1" s="1"/>
  <c r="AC906" i="1"/>
  <c r="AH906" i="1" s="1"/>
  <c r="Z906" i="1"/>
  <c r="AE906" i="1" s="1"/>
  <c r="AA1082" i="1"/>
  <c r="AF1082" i="1" s="1"/>
  <c r="Y1082" i="1"/>
  <c r="AD1082" i="1" s="1"/>
  <c r="AC1082" i="1"/>
  <c r="AH1082" i="1" s="1"/>
  <c r="AB1082" i="1"/>
  <c r="AG1082" i="1" s="1"/>
  <c r="Z1082" i="1"/>
  <c r="AE1082" i="1" s="1"/>
  <c r="AC1322" i="1"/>
  <c r="AH1322" i="1" s="1"/>
  <c r="Y1322" i="1"/>
  <c r="AD1322" i="1" s="1"/>
  <c r="AB1322" i="1"/>
  <c r="AG1322" i="1" s="1"/>
  <c r="Z1322" i="1"/>
  <c r="AE1322" i="1" s="1"/>
  <c r="AA1322" i="1"/>
  <c r="AF1322" i="1" s="1"/>
  <c r="AC1578" i="1"/>
  <c r="AH1578" i="1" s="1"/>
  <c r="Y1578" i="1"/>
  <c r="AD1578" i="1" s="1"/>
  <c r="AB1578" i="1"/>
  <c r="AG1578" i="1" s="1"/>
  <c r="Z1578" i="1"/>
  <c r="AE1578" i="1" s="1"/>
  <c r="AA1578" i="1"/>
  <c r="AF1578" i="1" s="1"/>
  <c r="AC1818" i="1"/>
  <c r="AH1818" i="1" s="1"/>
  <c r="AA1818" i="1"/>
  <c r="AF1818" i="1" s="1"/>
  <c r="Y1818" i="1"/>
  <c r="AD1818" i="1" s="1"/>
  <c r="Z1818" i="1"/>
  <c r="AE1818" i="1" s="1"/>
  <c r="AB1818" i="1"/>
  <c r="AG1818" i="1" s="1"/>
  <c r="Y2122" i="1"/>
  <c r="AD2122" i="1" s="1"/>
  <c r="AA2122" i="1"/>
  <c r="AF2122" i="1" s="1"/>
  <c r="AB2122" i="1"/>
  <c r="AG2122" i="1" s="1"/>
  <c r="AC2122" i="1"/>
  <c r="AH2122" i="1" s="1"/>
  <c r="Z2122" i="1"/>
  <c r="AE2122" i="1" s="1"/>
  <c r="AC2330" i="1"/>
  <c r="AH2330" i="1" s="1"/>
  <c r="AA2330" i="1"/>
  <c r="AF2330" i="1" s="1"/>
  <c r="Y2330" i="1"/>
  <c r="AD2330" i="1" s="1"/>
  <c r="Z2330" i="1"/>
  <c r="AE2330" i="1" s="1"/>
  <c r="AB2330" i="1"/>
  <c r="AG2330" i="1" s="1"/>
  <c r="AA2570" i="1"/>
  <c r="AF2570" i="1" s="1"/>
  <c r="AC2570" i="1"/>
  <c r="AH2570" i="1" s="1"/>
  <c r="AB2570" i="1"/>
  <c r="AG2570" i="1" s="1"/>
  <c r="Y2570" i="1"/>
  <c r="AD2570" i="1" s="1"/>
  <c r="Z2570" i="1"/>
  <c r="AE2570" i="1" s="1"/>
  <c r="AC2842" i="1"/>
  <c r="AH2842" i="1" s="1"/>
  <c r="AB2842" i="1"/>
  <c r="AG2842" i="1" s="1"/>
  <c r="AA2842" i="1"/>
  <c r="AF2842" i="1" s="1"/>
  <c r="Y2842" i="1"/>
  <c r="AD2842" i="1" s="1"/>
  <c r="Z2842" i="1"/>
  <c r="AE2842" i="1" s="1"/>
  <c r="AK410" i="1"/>
  <c r="AO1153" i="1"/>
  <c r="AN1153" i="1"/>
  <c r="AC1530" i="1"/>
  <c r="AH1530" i="1" s="1"/>
  <c r="AA1530" i="1"/>
  <c r="AF1530" i="1" s="1"/>
  <c r="Y1530" i="1"/>
  <c r="AD1530" i="1" s="1"/>
  <c r="Z1530" i="1"/>
  <c r="AE1530" i="1" s="1"/>
  <c r="AB1530" i="1"/>
  <c r="AG1530" i="1" s="1"/>
  <c r="AJ753" i="1"/>
  <c r="AJ2225" i="1"/>
  <c r="AC866" i="1"/>
  <c r="AH866" i="1" s="1"/>
  <c r="AB866" i="1"/>
  <c r="AG866" i="1" s="1"/>
  <c r="Y866" i="1"/>
  <c r="AD866" i="1" s="1"/>
  <c r="Z866" i="1"/>
  <c r="AE866" i="1" s="1"/>
  <c r="AA866" i="1"/>
  <c r="AF866" i="1" s="1"/>
  <c r="AC1378" i="1"/>
  <c r="AH1378" i="1" s="1"/>
  <c r="AB1378" i="1"/>
  <c r="AG1378" i="1" s="1"/>
  <c r="Y1378" i="1"/>
  <c r="AD1378" i="1" s="1"/>
  <c r="Z1378" i="1"/>
  <c r="AE1378" i="1" s="1"/>
  <c r="AA1378" i="1"/>
  <c r="AF1378" i="1" s="1"/>
  <c r="AC1762" i="1"/>
  <c r="AH1762" i="1" s="1"/>
  <c r="AA1762" i="1"/>
  <c r="AF1762" i="1" s="1"/>
  <c r="AB1762" i="1"/>
  <c r="AG1762" i="1" s="1"/>
  <c r="Y1762" i="1"/>
  <c r="AD1762" i="1" s="1"/>
  <c r="Z1762" i="1"/>
  <c r="AE1762" i="1" s="1"/>
  <c r="AC2146" i="1"/>
  <c r="AH2146" i="1" s="1"/>
  <c r="AA2146" i="1"/>
  <c r="AF2146" i="1" s="1"/>
  <c r="AB2146" i="1"/>
  <c r="AG2146" i="1" s="1"/>
  <c r="Y2146" i="1"/>
  <c r="AD2146" i="1" s="1"/>
  <c r="Z2146" i="1"/>
  <c r="AE2146" i="1" s="1"/>
  <c r="AC2658" i="1"/>
  <c r="AH2658" i="1" s="1"/>
  <c r="AA2658" i="1"/>
  <c r="AF2658" i="1" s="1"/>
  <c r="Y2658" i="1"/>
  <c r="AD2658" i="1" s="1"/>
  <c r="AB2658" i="1"/>
  <c r="AG2658" i="1" s="1"/>
  <c r="Z2658" i="1"/>
  <c r="AE2658" i="1" s="1"/>
  <c r="AC373" i="1"/>
  <c r="AH373" i="1" s="1"/>
  <c r="AB373" i="1"/>
  <c r="AG373" i="1" s="1"/>
  <c r="AA373" i="1"/>
  <c r="AF373" i="1" s="1"/>
  <c r="Z373" i="1"/>
  <c r="AE373" i="1" s="1"/>
  <c r="Y373" i="1"/>
  <c r="AD373" i="1" s="1"/>
  <c r="AC862" i="1"/>
  <c r="AH862" i="1" s="1"/>
  <c r="AB862" i="1"/>
  <c r="AG862" i="1" s="1"/>
  <c r="AA862" i="1"/>
  <c r="AF862" i="1" s="1"/>
  <c r="Z862" i="1"/>
  <c r="AE862" i="1" s="1"/>
  <c r="Y862" i="1"/>
  <c r="AD862" i="1" s="1"/>
  <c r="AC1334" i="1"/>
  <c r="AH1334" i="1" s="1"/>
  <c r="AB1334" i="1"/>
  <c r="AG1334" i="1" s="1"/>
  <c r="Z1334" i="1"/>
  <c r="AE1334" i="1" s="1"/>
  <c r="AA1334" i="1"/>
  <c r="AF1334" i="1" s="1"/>
  <c r="Y1334" i="1"/>
  <c r="AD1334" i="1" s="1"/>
  <c r="AB1042" i="1"/>
  <c r="AG1042" i="1" s="1"/>
  <c r="AA1042" i="1"/>
  <c r="AF1042" i="1" s="1"/>
  <c r="Y1042" i="1"/>
  <c r="AD1042" i="1" s="1"/>
  <c r="Z1042" i="1"/>
  <c r="AE1042" i="1" s="1"/>
  <c r="AC1042" i="1"/>
  <c r="AH1042" i="1" s="1"/>
  <c r="AB1426" i="1"/>
  <c r="AG1426" i="1" s="1"/>
  <c r="AA1426" i="1"/>
  <c r="AF1426" i="1" s="1"/>
  <c r="Y1426" i="1"/>
  <c r="AD1426" i="1" s="1"/>
  <c r="Z1426" i="1"/>
  <c r="AE1426" i="1" s="1"/>
  <c r="AC1426" i="1"/>
  <c r="AH1426" i="1" s="1"/>
  <c r="AB1810" i="1"/>
  <c r="AG1810" i="1" s="1"/>
  <c r="AA1810" i="1"/>
  <c r="AF1810" i="1" s="1"/>
  <c r="Y1810" i="1"/>
  <c r="AD1810" i="1" s="1"/>
  <c r="Z1810" i="1"/>
  <c r="AE1810" i="1" s="1"/>
  <c r="AC1810" i="1"/>
  <c r="AH1810" i="1" s="1"/>
  <c r="AB2194" i="1"/>
  <c r="AG2194" i="1" s="1"/>
  <c r="AA2194" i="1"/>
  <c r="AF2194" i="1" s="1"/>
  <c r="Y2194" i="1"/>
  <c r="AD2194" i="1" s="1"/>
  <c r="Z2194" i="1"/>
  <c r="AE2194" i="1" s="1"/>
  <c r="AC2194" i="1"/>
  <c r="AH2194" i="1" s="1"/>
  <c r="AA2578" i="1"/>
  <c r="AF2578" i="1" s="1"/>
  <c r="AB2578" i="1"/>
  <c r="AG2578" i="1" s="1"/>
  <c r="Z2578" i="1"/>
  <c r="AE2578" i="1" s="1"/>
  <c r="AC2578" i="1"/>
  <c r="AH2578" i="1" s="1"/>
  <c r="Y2578" i="1"/>
  <c r="AD2578" i="1" s="1"/>
  <c r="AC598" i="1"/>
  <c r="AH598" i="1" s="1"/>
  <c r="AB598" i="1"/>
  <c r="AG598" i="1" s="1"/>
  <c r="Z598" i="1"/>
  <c r="AE598" i="1" s="1"/>
  <c r="Y598" i="1"/>
  <c r="AD598" i="1" s="1"/>
  <c r="AA598" i="1"/>
  <c r="AF598" i="1" s="1"/>
  <c r="AC710" i="1"/>
  <c r="AH710" i="1" s="1"/>
  <c r="AA710" i="1"/>
  <c r="AF710" i="1" s="1"/>
  <c r="Z710" i="1"/>
  <c r="AE710" i="1" s="1"/>
  <c r="Y710" i="1"/>
  <c r="AD710" i="1" s="1"/>
  <c r="AB710" i="1"/>
  <c r="AG710" i="1" s="1"/>
  <c r="AC902" i="1"/>
  <c r="AH902" i="1" s="1"/>
  <c r="AB902" i="1"/>
  <c r="AG902" i="1" s="1"/>
  <c r="AA902" i="1"/>
  <c r="AF902" i="1" s="1"/>
  <c r="Z902" i="1"/>
  <c r="AE902" i="1" s="1"/>
  <c r="Y902" i="1"/>
  <c r="AD902" i="1" s="1"/>
  <c r="AC1150" i="1"/>
  <c r="AH1150" i="1" s="1"/>
  <c r="AB1150" i="1"/>
  <c r="AG1150" i="1" s="1"/>
  <c r="AA1150" i="1"/>
  <c r="AF1150" i="1" s="1"/>
  <c r="Z1150" i="1"/>
  <c r="AE1150" i="1" s="1"/>
  <c r="Y1150" i="1"/>
  <c r="AD1150" i="1" s="1"/>
  <c r="AC1254" i="1"/>
  <c r="AH1254" i="1" s="1"/>
  <c r="AB1254" i="1"/>
  <c r="AG1254" i="1" s="1"/>
  <c r="AA1254" i="1"/>
  <c r="AF1254" i="1" s="1"/>
  <c r="Z1254" i="1"/>
  <c r="AE1254" i="1" s="1"/>
  <c r="Y1254" i="1"/>
  <c r="AD1254" i="1" s="1"/>
  <c r="AC1494" i="1"/>
  <c r="AH1494" i="1" s="1"/>
  <c r="AB1494" i="1"/>
  <c r="AG1494" i="1" s="1"/>
  <c r="Z1494" i="1"/>
  <c r="AE1494" i="1" s="1"/>
  <c r="Y1494" i="1"/>
  <c r="AD1494" i="1" s="1"/>
  <c r="AA1494" i="1"/>
  <c r="AF1494" i="1" s="1"/>
  <c r="AC1670" i="1"/>
  <c r="AH1670" i="1" s="1"/>
  <c r="AB1670" i="1"/>
  <c r="AG1670" i="1" s="1"/>
  <c r="AA1670" i="1"/>
  <c r="AF1670" i="1" s="1"/>
  <c r="Z1670" i="1"/>
  <c r="AE1670" i="1" s="1"/>
  <c r="Y1670" i="1"/>
  <c r="AD1670" i="1" s="1"/>
  <c r="AC2310" i="1"/>
  <c r="AH2310" i="1" s="1"/>
  <c r="AB2310" i="1"/>
  <c r="AG2310" i="1" s="1"/>
  <c r="Z2310" i="1"/>
  <c r="AE2310" i="1" s="1"/>
  <c r="Y2310" i="1"/>
  <c r="AD2310" i="1" s="1"/>
  <c r="AA2310" i="1"/>
  <c r="AF2310" i="1" s="1"/>
  <c r="AC2486" i="1"/>
  <c r="AH2486" i="1" s="1"/>
  <c r="AB2486" i="1"/>
  <c r="AG2486" i="1" s="1"/>
  <c r="AA2486" i="1"/>
  <c r="AF2486" i="1" s="1"/>
  <c r="Z2486" i="1"/>
  <c r="AE2486" i="1" s="1"/>
  <c r="Y2486" i="1"/>
  <c r="AD2486" i="1" s="1"/>
  <c r="AC2654" i="1"/>
  <c r="AH2654" i="1" s="1"/>
  <c r="AB2654" i="1"/>
  <c r="AG2654" i="1" s="1"/>
  <c r="Z2654" i="1"/>
  <c r="AE2654" i="1" s="1"/>
  <c r="AA2654" i="1"/>
  <c r="AF2654" i="1" s="1"/>
  <c r="Y2654" i="1"/>
  <c r="AD2654" i="1" s="1"/>
  <c r="AC527" i="1"/>
  <c r="AH527" i="1" s="1"/>
  <c r="AA527" i="1"/>
  <c r="AF527" i="1" s="1"/>
  <c r="Y527" i="1"/>
  <c r="AD527" i="1" s="1"/>
  <c r="AB527" i="1"/>
  <c r="AG527" i="1" s="1"/>
  <c r="Z527" i="1"/>
  <c r="AE527" i="1" s="1"/>
  <c r="AC727" i="1"/>
  <c r="AH727" i="1" s="1"/>
  <c r="AA727" i="1"/>
  <c r="AF727" i="1" s="1"/>
  <c r="AB727" i="1"/>
  <c r="AG727" i="1" s="1"/>
  <c r="Z727" i="1"/>
  <c r="AE727" i="1" s="1"/>
  <c r="Y727" i="1"/>
  <c r="AD727" i="1" s="1"/>
  <c r="AC943" i="1"/>
  <c r="AH943" i="1" s="1"/>
  <c r="AB943" i="1"/>
  <c r="AG943" i="1" s="1"/>
  <c r="AA943" i="1"/>
  <c r="AF943" i="1" s="1"/>
  <c r="Y943" i="1"/>
  <c r="AD943" i="1" s="1"/>
  <c r="Z943" i="1"/>
  <c r="AE943" i="1" s="1"/>
  <c r="AC1399" i="1"/>
  <c r="AH1399" i="1" s="1"/>
  <c r="AB1399" i="1"/>
  <c r="AG1399" i="1" s="1"/>
  <c r="Z1399" i="1"/>
  <c r="AE1399" i="1" s="1"/>
  <c r="AA1399" i="1"/>
  <c r="AF1399" i="1" s="1"/>
  <c r="Y1399" i="1"/>
  <c r="AD1399" i="1" s="1"/>
  <c r="AC1591" i="1"/>
  <c r="AH1591" i="1" s="1"/>
  <c r="AB1591" i="1"/>
  <c r="AG1591" i="1" s="1"/>
  <c r="Z1591" i="1"/>
  <c r="AE1591" i="1" s="1"/>
  <c r="AA1591" i="1"/>
  <c r="AF1591" i="1" s="1"/>
  <c r="Y1591" i="1"/>
  <c r="AD1591" i="1" s="1"/>
  <c r="AC2023" i="1"/>
  <c r="AH2023" i="1" s="1"/>
  <c r="AB2023" i="1"/>
  <c r="AG2023" i="1" s="1"/>
  <c r="Y2023" i="1"/>
  <c r="AD2023" i="1" s="1"/>
  <c r="Z2023" i="1"/>
  <c r="AE2023" i="1" s="1"/>
  <c r="AA2023" i="1"/>
  <c r="AF2023" i="1" s="1"/>
  <c r="AC2711" i="1"/>
  <c r="AH2711" i="1" s="1"/>
  <c r="Y2711" i="1"/>
  <c r="AD2711" i="1" s="1"/>
  <c r="AB2711" i="1"/>
  <c r="AG2711" i="1" s="1"/>
  <c r="Z2711" i="1"/>
  <c r="AE2711" i="1" s="1"/>
  <c r="AA2711" i="1"/>
  <c r="AF2711" i="1" s="1"/>
  <c r="AC2458" i="1"/>
  <c r="AH2458" i="1" s="1"/>
  <c r="AA2458" i="1"/>
  <c r="AF2458" i="1" s="1"/>
  <c r="Y2458" i="1"/>
  <c r="AD2458" i="1" s="1"/>
  <c r="Z2458" i="1"/>
  <c r="AE2458" i="1" s="1"/>
  <c r="AB2458" i="1"/>
  <c r="AG2458" i="1" s="1"/>
  <c r="Y930" i="1"/>
  <c r="AD930" i="1" s="1"/>
  <c r="AC930" i="1"/>
  <c r="AH930" i="1" s="1"/>
  <c r="Z930" i="1"/>
  <c r="AE930" i="1" s="1"/>
  <c r="AA930" i="1"/>
  <c r="AF930" i="1" s="1"/>
  <c r="AB930" i="1"/>
  <c r="AG930" i="1" s="1"/>
  <c r="AC1314" i="1"/>
  <c r="AH1314" i="1" s="1"/>
  <c r="AB1314" i="1"/>
  <c r="AG1314" i="1" s="1"/>
  <c r="Y1314" i="1"/>
  <c r="AD1314" i="1" s="1"/>
  <c r="Z1314" i="1"/>
  <c r="AE1314" i="1" s="1"/>
  <c r="AA1314" i="1"/>
  <c r="AF1314" i="1" s="1"/>
  <c r="AC1826" i="1"/>
  <c r="AH1826" i="1" s="1"/>
  <c r="AA1826" i="1"/>
  <c r="AF1826" i="1" s="1"/>
  <c r="AB1826" i="1"/>
  <c r="AG1826" i="1" s="1"/>
  <c r="Y1826" i="1"/>
  <c r="AD1826" i="1" s="1"/>
  <c r="Z1826" i="1"/>
  <c r="AE1826" i="1" s="1"/>
  <c r="AC2338" i="1"/>
  <c r="AH2338" i="1" s="1"/>
  <c r="AA2338" i="1"/>
  <c r="AF2338" i="1" s="1"/>
  <c r="AB2338" i="1"/>
  <c r="AG2338" i="1" s="1"/>
  <c r="Y2338" i="1"/>
  <c r="AD2338" i="1" s="1"/>
  <c r="Z2338" i="1"/>
  <c r="AE2338" i="1" s="1"/>
  <c r="AC2850" i="1"/>
  <c r="AH2850" i="1" s="1"/>
  <c r="AA2850" i="1"/>
  <c r="AF2850" i="1" s="1"/>
  <c r="Y2850" i="1"/>
  <c r="AD2850" i="1" s="1"/>
  <c r="Z2850" i="1"/>
  <c r="AE2850" i="1" s="1"/>
  <c r="AB2850" i="1"/>
  <c r="AG2850" i="1" s="1"/>
  <c r="AC470" i="1"/>
  <c r="AH470" i="1" s="1"/>
  <c r="Z470" i="1"/>
  <c r="AE470" i="1" s="1"/>
  <c r="AB470" i="1"/>
  <c r="AG470" i="1" s="1"/>
  <c r="AA470" i="1"/>
  <c r="AF470" i="1" s="1"/>
  <c r="Y470" i="1"/>
  <c r="AD470" i="1" s="1"/>
  <c r="AC2254" i="1"/>
  <c r="AH2254" i="1" s="1"/>
  <c r="AB2254" i="1"/>
  <c r="AG2254" i="1" s="1"/>
  <c r="Z2254" i="1"/>
  <c r="AE2254" i="1" s="1"/>
  <c r="Y2254" i="1"/>
  <c r="AD2254" i="1" s="1"/>
  <c r="AA2254" i="1"/>
  <c r="AF2254" i="1" s="1"/>
  <c r="AC2342" i="1"/>
  <c r="AH2342" i="1" s="1"/>
  <c r="AB2342" i="1"/>
  <c r="AG2342" i="1" s="1"/>
  <c r="AA2342" i="1"/>
  <c r="AF2342" i="1" s="1"/>
  <c r="Z2342" i="1"/>
  <c r="AE2342" i="1" s="1"/>
  <c r="Y2342" i="1"/>
  <c r="AD2342" i="1" s="1"/>
  <c r="AJ675" i="1"/>
  <c r="AC583" i="1"/>
  <c r="AH583" i="1" s="1"/>
  <c r="AA583" i="1"/>
  <c r="AF583" i="1" s="1"/>
  <c r="AB583" i="1"/>
  <c r="AG583" i="1" s="1"/>
  <c r="Z583" i="1"/>
  <c r="AE583" i="1" s="1"/>
  <c r="Y583" i="1"/>
  <c r="AD583" i="1" s="1"/>
  <c r="AC887" i="1"/>
  <c r="AH887" i="1" s="1"/>
  <c r="AB887" i="1"/>
  <c r="AG887" i="1" s="1"/>
  <c r="Z887" i="1"/>
  <c r="AE887" i="1" s="1"/>
  <c r="AA887" i="1"/>
  <c r="AF887" i="1" s="1"/>
  <c r="Y887" i="1"/>
  <c r="AD887" i="1" s="1"/>
  <c r="AC1999" i="1"/>
  <c r="AH1999" i="1" s="1"/>
  <c r="Y1999" i="1"/>
  <c r="AD1999" i="1" s="1"/>
  <c r="AA1999" i="1"/>
  <c r="AF1999" i="1" s="1"/>
  <c r="AB1999" i="1"/>
  <c r="AG1999" i="1" s="1"/>
  <c r="Z1999" i="1"/>
  <c r="AE1999" i="1" s="1"/>
  <c r="AC2631" i="1"/>
  <c r="AH2631" i="1" s="1"/>
  <c r="AA2631" i="1"/>
  <c r="AF2631" i="1" s="1"/>
  <c r="AB2631" i="1"/>
  <c r="AG2631" i="1" s="1"/>
  <c r="Z2631" i="1"/>
  <c r="AE2631" i="1" s="1"/>
  <c r="Y2631" i="1"/>
  <c r="AD2631" i="1" s="1"/>
  <c r="AB2807" i="1"/>
  <c r="AG2807" i="1" s="1"/>
  <c r="AA2807" i="1"/>
  <c r="AF2807" i="1" s="1"/>
  <c r="AC2807" i="1"/>
  <c r="AH2807" i="1" s="1"/>
  <c r="Y2807" i="1"/>
  <c r="AD2807" i="1" s="1"/>
  <c r="Z2807" i="1"/>
  <c r="AE2807" i="1" s="1"/>
  <c r="AC1146" i="1"/>
  <c r="AH1146" i="1" s="1"/>
  <c r="AA1146" i="1"/>
  <c r="AF1146" i="1" s="1"/>
  <c r="Y1146" i="1"/>
  <c r="AD1146" i="1" s="1"/>
  <c r="Z1146" i="1"/>
  <c r="AE1146" i="1" s="1"/>
  <c r="AB1146" i="1"/>
  <c r="AG1146" i="1" s="1"/>
  <c r="AC448" i="1"/>
  <c r="AH448" i="1" s="1"/>
  <c r="AA448" i="1"/>
  <c r="AF448" i="1" s="1"/>
  <c r="AB448" i="1"/>
  <c r="AG448" i="1" s="1"/>
  <c r="Z448" i="1"/>
  <c r="AE448" i="1" s="1"/>
  <c r="Y448" i="1"/>
  <c r="AD448" i="1" s="1"/>
  <c r="AC504" i="1"/>
  <c r="AH504" i="1" s="1"/>
  <c r="AA504" i="1"/>
  <c r="AF504" i="1" s="1"/>
  <c r="AB504" i="1"/>
  <c r="AG504" i="1" s="1"/>
  <c r="Z504" i="1"/>
  <c r="AE504" i="1" s="1"/>
  <c r="Y504" i="1"/>
  <c r="AD504" i="1" s="1"/>
  <c r="AA888" i="1"/>
  <c r="AF888" i="1" s="1"/>
  <c r="AB888" i="1"/>
  <c r="AG888" i="1" s="1"/>
  <c r="Y888" i="1"/>
  <c r="AD888" i="1" s="1"/>
  <c r="AC888" i="1"/>
  <c r="AH888" i="1" s="1"/>
  <c r="Z888" i="1"/>
  <c r="AE888" i="1" s="1"/>
  <c r="AC1112" i="1"/>
  <c r="AH1112" i="1" s="1"/>
  <c r="AA1112" i="1"/>
  <c r="AF1112" i="1" s="1"/>
  <c r="Y1112" i="1"/>
  <c r="AD1112" i="1" s="1"/>
  <c r="AB1112" i="1"/>
  <c r="AG1112" i="1" s="1"/>
  <c r="Z1112" i="1"/>
  <c r="AE1112" i="1" s="1"/>
  <c r="AA1512" i="1"/>
  <c r="AF1512" i="1" s="1"/>
  <c r="Y1512" i="1"/>
  <c r="AD1512" i="1" s="1"/>
  <c r="AB1512" i="1"/>
  <c r="AG1512" i="1" s="1"/>
  <c r="AC1512" i="1"/>
  <c r="AH1512" i="1" s="1"/>
  <c r="Z1512" i="1"/>
  <c r="AE1512" i="1" s="1"/>
  <c r="AA1568" i="1"/>
  <c r="AF1568" i="1" s="1"/>
  <c r="AB1568" i="1"/>
  <c r="AG1568" i="1" s="1"/>
  <c r="Y1568" i="1"/>
  <c r="AD1568" i="1" s="1"/>
  <c r="Z1568" i="1"/>
  <c r="AE1568" i="1" s="1"/>
  <c r="AC1568" i="1"/>
  <c r="AH1568" i="1" s="1"/>
  <c r="AA1680" i="1"/>
  <c r="AF1680" i="1" s="1"/>
  <c r="AC1680" i="1"/>
  <c r="AH1680" i="1" s="1"/>
  <c r="AB1680" i="1"/>
  <c r="AG1680" i="1" s="1"/>
  <c r="Y1680" i="1"/>
  <c r="AD1680" i="1" s="1"/>
  <c r="Z1680" i="1"/>
  <c r="AE1680" i="1" s="1"/>
  <c r="AB1824" i="1"/>
  <c r="AG1824" i="1" s="1"/>
  <c r="Y1824" i="1"/>
  <c r="AD1824" i="1" s="1"/>
  <c r="AA1824" i="1"/>
  <c r="AF1824" i="1" s="1"/>
  <c r="Z1824" i="1"/>
  <c r="AE1824" i="1" s="1"/>
  <c r="AC1824" i="1"/>
  <c r="AH1824" i="1" s="1"/>
  <c r="AC1848" i="1"/>
  <c r="AH1848" i="1" s="1"/>
  <c r="Y1848" i="1"/>
  <c r="AD1848" i="1" s="1"/>
  <c r="AA1848" i="1"/>
  <c r="AF1848" i="1" s="1"/>
  <c r="AB1848" i="1"/>
  <c r="AG1848" i="1" s="1"/>
  <c r="Z1848" i="1"/>
  <c r="AE1848" i="1" s="1"/>
  <c r="AC1880" i="1"/>
  <c r="AH1880" i="1" s="1"/>
  <c r="Y1880" i="1"/>
  <c r="AD1880" i="1" s="1"/>
  <c r="AA1880" i="1"/>
  <c r="AF1880" i="1" s="1"/>
  <c r="AB1880" i="1"/>
  <c r="AG1880" i="1" s="1"/>
  <c r="Z1880" i="1"/>
  <c r="AE1880" i="1" s="1"/>
  <c r="AC1936" i="1"/>
  <c r="AH1936" i="1" s="1"/>
  <c r="AB1936" i="1"/>
  <c r="AG1936" i="1" s="1"/>
  <c r="AA1936" i="1"/>
  <c r="AF1936" i="1" s="1"/>
  <c r="Y1936" i="1"/>
  <c r="AD1936" i="1" s="1"/>
  <c r="Z1936" i="1"/>
  <c r="AE1936" i="1" s="1"/>
  <c r="AB2048" i="1"/>
  <c r="AG2048" i="1" s="1"/>
  <c r="Y2048" i="1"/>
  <c r="AD2048" i="1" s="1"/>
  <c r="AC2048" i="1"/>
  <c r="AH2048" i="1" s="1"/>
  <c r="AA2048" i="1"/>
  <c r="AF2048" i="1" s="1"/>
  <c r="Z2048" i="1"/>
  <c r="AE2048" i="1" s="1"/>
  <c r="AC2072" i="1"/>
  <c r="AH2072" i="1" s="1"/>
  <c r="Y2072" i="1"/>
  <c r="AD2072" i="1" s="1"/>
  <c r="AB2072" i="1"/>
  <c r="AG2072" i="1" s="1"/>
  <c r="AA2072" i="1"/>
  <c r="AF2072" i="1" s="1"/>
  <c r="Z2072" i="1"/>
  <c r="AE2072" i="1" s="1"/>
  <c r="AC2104" i="1"/>
  <c r="AH2104" i="1" s="1"/>
  <c r="Y2104" i="1"/>
  <c r="AD2104" i="1" s="1"/>
  <c r="AA2104" i="1"/>
  <c r="AF2104" i="1" s="1"/>
  <c r="AB2104" i="1"/>
  <c r="AG2104" i="1" s="1"/>
  <c r="Z2104" i="1"/>
  <c r="AE2104" i="1" s="1"/>
  <c r="AC2136" i="1"/>
  <c r="AH2136" i="1" s="1"/>
  <c r="Y2136" i="1"/>
  <c r="AD2136" i="1" s="1"/>
  <c r="AA2136" i="1"/>
  <c r="AF2136" i="1" s="1"/>
  <c r="AB2136" i="1"/>
  <c r="AG2136" i="1" s="1"/>
  <c r="Z2136" i="1"/>
  <c r="AE2136" i="1" s="1"/>
  <c r="AC2392" i="1"/>
  <c r="AH2392" i="1" s="1"/>
  <c r="Y2392" i="1"/>
  <c r="AD2392" i="1" s="1"/>
  <c r="AA2392" i="1"/>
  <c r="AF2392" i="1" s="1"/>
  <c r="AB2392" i="1"/>
  <c r="AG2392" i="1" s="1"/>
  <c r="Z2392" i="1"/>
  <c r="AE2392" i="1" s="1"/>
  <c r="AC2504" i="1"/>
  <c r="AH2504" i="1" s="1"/>
  <c r="Y2504" i="1"/>
  <c r="AD2504" i="1" s="1"/>
  <c r="AA2504" i="1"/>
  <c r="AF2504" i="1" s="1"/>
  <c r="AB2504" i="1"/>
  <c r="AG2504" i="1" s="1"/>
  <c r="Z2504" i="1"/>
  <c r="AE2504" i="1" s="1"/>
  <c r="Y2672" i="1"/>
  <c r="AD2672" i="1" s="1"/>
  <c r="AC2672" i="1"/>
  <c r="AH2672" i="1" s="1"/>
  <c r="Z2672" i="1"/>
  <c r="AE2672" i="1" s="1"/>
  <c r="AA2672" i="1"/>
  <c r="AF2672" i="1" s="1"/>
  <c r="AB2672" i="1"/>
  <c r="AG2672" i="1" s="1"/>
  <c r="AB2728" i="1"/>
  <c r="AG2728" i="1" s="1"/>
  <c r="Y2728" i="1"/>
  <c r="AD2728" i="1" s="1"/>
  <c r="AC2728" i="1"/>
  <c r="AH2728" i="1" s="1"/>
  <c r="AA2728" i="1"/>
  <c r="AF2728" i="1" s="1"/>
  <c r="Z2728" i="1"/>
  <c r="AE2728" i="1" s="1"/>
  <c r="AC2760" i="1"/>
  <c r="AH2760" i="1" s="1"/>
  <c r="Y2760" i="1"/>
  <c r="AD2760" i="1" s="1"/>
  <c r="AA2760" i="1"/>
  <c r="AF2760" i="1" s="1"/>
  <c r="AB2760" i="1"/>
  <c r="AG2760" i="1" s="1"/>
  <c r="Z2760" i="1"/>
  <c r="AE2760" i="1" s="1"/>
  <c r="AC746" i="1"/>
  <c r="AH746" i="1" s="1"/>
  <c r="Y746" i="1"/>
  <c r="AD746" i="1" s="1"/>
  <c r="AB746" i="1"/>
  <c r="AG746" i="1" s="1"/>
  <c r="AA746" i="1"/>
  <c r="AF746" i="1" s="1"/>
  <c r="Z746" i="1"/>
  <c r="AE746" i="1" s="1"/>
  <c r="AC890" i="1"/>
  <c r="AH890" i="1" s="1"/>
  <c r="AA890" i="1"/>
  <c r="AF890" i="1" s="1"/>
  <c r="Y890" i="1"/>
  <c r="AD890" i="1" s="1"/>
  <c r="AB890" i="1"/>
  <c r="AG890" i="1" s="1"/>
  <c r="Z890" i="1"/>
  <c r="AE890" i="1" s="1"/>
  <c r="AC1066" i="1"/>
  <c r="AH1066" i="1" s="1"/>
  <c r="AB1066" i="1"/>
  <c r="AG1066" i="1" s="1"/>
  <c r="Y1066" i="1"/>
  <c r="AD1066" i="1" s="1"/>
  <c r="AA1066" i="1"/>
  <c r="AF1066" i="1" s="1"/>
  <c r="Z1066" i="1"/>
  <c r="AE1066" i="1" s="1"/>
  <c r="AC1274" i="1"/>
  <c r="AH1274" i="1" s="1"/>
  <c r="AA1274" i="1"/>
  <c r="AF1274" i="1" s="1"/>
  <c r="Y1274" i="1"/>
  <c r="AD1274" i="1" s="1"/>
  <c r="Z1274" i="1"/>
  <c r="AE1274" i="1" s="1"/>
  <c r="AB1274" i="1"/>
  <c r="AG1274" i="1" s="1"/>
  <c r="Y1802" i="1"/>
  <c r="AD1802" i="1" s="1"/>
  <c r="AA1802" i="1"/>
  <c r="AF1802" i="1" s="1"/>
  <c r="AC1802" i="1"/>
  <c r="AH1802" i="1" s="1"/>
  <c r="AB1802" i="1"/>
  <c r="AG1802" i="1" s="1"/>
  <c r="Z1802" i="1"/>
  <c r="AE1802" i="1" s="1"/>
  <c r="AC2042" i="1"/>
  <c r="AH2042" i="1" s="1"/>
  <c r="Y2042" i="1"/>
  <c r="AD2042" i="1" s="1"/>
  <c r="Z2042" i="1"/>
  <c r="AE2042" i="1" s="1"/>
  <c r="AA2042" i="1"/>
  <c r="AF2042" i="1" s="1"/>
  <c r="AB2042" i="1"/>
  <c r="AG2042" i="1" s="1"/>
  <c r="AB2554" i="1"/>
  <c r="AG2554" i="1" s="1"/>
  <c r="Y2554" i="1"/>
  <c r="AD2554" i="1" s="1"/>
  <c r="AC2554" i="1"/>
  <c r="AH2554" i="1" s="1"/>
  <c r="Z2554" i="1"/>
  <c r="AE2554" i="1" s="1"/>
  <c r="AA2554" i="1"/>
  <c r="AF2554" i="1" s="1"/>
  <c r="AC2425" i="1"/>
  <c r="AH2425" i="1" s="1"/>
  <c r="Y2425" i="1"/>
  <c r="AD2425" i="1" s="1"/>
  <c r="Z2425" i="1"/>
  <c r="AE2425" i="1" s="1"/>
  <c r="AA2425" i="1"/>
  <c r="AF2425" i="1" s="1"/>
  <c r="AB2425" i="1"/>
  <c r="AG2425" i="1" s="1"/>
  <c r="AC384" i="1"/>
  <c r="AH384" i="1" s="1"/>
  <c r="AB384" i="1"/>
  <c r="AG384" i="1" s="1"/>
  <c r="AA384" i="1"/>
  <c r="AF384" i="1" s="1"/>
  <c r="Y384" i="1"/>
  <c r="AD384" i="1" s="1"/>
  <c r="Z384" i="1"/>
  <c r="AE384" i="1" s="1"/>
  <c r="AC304" i="1"/>
  <c r="AH304" i="1" s="1"/>
  <c r="Z304" i="1"/>
  <c r="AE304" i="1" s="1"/>
  <c r="Y304" i="1"/>
  <c r="AD304" i="1" s="1"/>
  <c r="AB304" i="1"/>
  <c r="AG304" i="1" s="1"/>
  <c r="AA304" i="1"/>
  <c r="AF304" i="1" s="1"/>
  <c r="AC392" i="1"/>
  <c r="AH392" i="1" s="1"/>
  <c r="AB392" i="1"/>
  <c r="AG392" i="1" s="1"/>
  <c r="Y392" i="1"/>
  <c r="AD392" i="1" s="1"/>
  <c r="Z392" i="1"/>
  <c r="AE392" i="1" s="1"/>
  <c r="AA392" i="1"/>
  <c r="AF392" i="1" s="1"/>
  <c r="AC854" i="1"/>
  <c r="AH854" i="1" s="1"/>
  <c r="AB854" i="1"/>
  <c r="AG854" i="1" s="1"/>
  <c r="Z854" i="1"/>
  <c r="AE854" i="1" s="1"/>
  <c r="AA854" i="1"/>
  <c r="AF854" i="1" s="1"/>
  <c r="Y854" i="1"/>
  <c r="AD854" i="1" s="1"/>
  <c r="AC910" i="1"/>
  <c r="AH910" i="1" s="1"/>
  <c r="Z910" i="1"/>
  <c r="AE910" i="1" s="1"/>
  <c r="AB910" i="1"/>
  <c r="AG910" i="1" s="1"/>
  <c r="Y910" i="1"/>
  <c r="AD910" i="1" s="1"/>
  <c r="AA910" i="1"/>
  <c r="AF910" i="1" s="1"/>
  <c r="AC1102" i="1"/>
  <c r="AH1102" i="1" s="1"/>
  <c r="AB1102" i="1"/>
  <c r="AG1102" i="1" s="1"/>
  <c r="Z1102" i="1"/>
  <c r="AE1102" i="1" s="1"/>
  <c r="Y1102" i="1"/>
  <c r="AD1102" i="1" s="1"/>
  <c r="AA1102" i="1"/>
  <c r="AF1102" i="1" s="1"/>
  <c r="AC1566" i="1"/>
  <c r="AH1566" i="1" s="1"/>
  <c r="AB1566" i="1"/>
  <c r="AG1566" i="1" s="1"/>
  <c r="AA1566" i="1"/>
  <c r="AF1566" i="1" s="1"/>
  <c r="Z1566" i="1"/>
  <c r="AE1566" i="1" s="1"/>
  <c r="Y1566" i="1"/>
  <c r="AD1566" i="1" s="1"/>
  <c r="AC1622" i="1"/>
  <c r="AH1622" i="1" s="1"/>
  <c r="AB1622" i="1"/>
  <c r="AG1622" i="1" s="1"/>
  <c r="Z1622" i="1"/>
  <c r="AE1622" i="1" s="1"/>
  <c r="AA1622" i="1"/>
  <c r="AF1622" i="1" s="1"/>
  <c r="Y1622" i="1"/>
  <c r="AD1622" i="1" s="1"/>
  <c r="AC1766" i="1"/>
  <c r="AH1766" i="1" s="1"/>
  <c r="AB1766" i="1"/>
  <c r="AG1766" i="1" s="1"/>
  <c r="AA1766" i="1"/>
  <c r="AF1766" i="1" s="1"/>
  <c r="Z1766" i="1"/>
  <c r="AE1766" i="1" s="1"/>
  <c r="Y1766" i="1"/>
  <c r="AD1766" i="1" s="1"/>
  <c r="AC1822" i="1"/>
  <c r="AH1822" i="1" s="1"/>
  <c r="AB1822" i="1"/>
  <c r="AG1822" i="1" s="1"/>
  <c r="Z1822" i="1"/>
  <c r="AE1822" i="1" s="1"/>
  <c r="Y1822" i="1"/>
  <c r="AD1822" i="1" s="1"/>
  <c r="AA1822" i="1"/>
  <c r="AF1822" i="1" s="1"/>
  <c r="AC1886" i="1"/>
  <c r="AH1886" i="1" s="1"/>
  <c r="AB1886" i="1"/>
  <c r="AG1886" i="1" s="1"/>
  <c r="Z1886" i="1"/>
  <c r="AE1886" i="1" s="1"/>
  <c r="AA1886" i="1"/>
  <c r="AF1886" i="1" s="1"/>
  <c r="Y1886" i="1"/>
  <c r="AD1886" i="1" s="1"/>
  <c r="AC1942" i="1"/>
  <c r="AH1942" i="1" s="1"/>
  <c r="AB1942" i="1"/>
  <c r="AG1942" i="1" s="1"/>
  <c r="Z1942" i="1"/>
  <c r="AE1942" i="1" s="1"/>
  <c r="AA1942" i="1"/>
  <c r="AF1942" i="1" s="1"/>
  <c r="Y1942" i="1"/>
  <c r="AD1942" i="1" s="1"/>
  <c r="AC1974" i="1"/>
  <c r="AH1974" i="1" s="1"/>
  <c r="AB1974" i="1"/>
  <c r="AG1974" i="1" s="1"/>
  <c r="AA1974" i="1"/>
  <c r="AF1974" i="1" s="1"/>
  <c r="Z1974" i="1"/>
  <c r="AE1974" i="1" s="1"/>
  <c r="Y1974" i="1"/>
  <c r="AD1974" i="1" s="1"/>
  <c r="AC2126" i="1"/>
  <c r="AH2126" i="1" s="1"/>
  <c r="AB2126" i="1"/>
  <c r="AG2126" i="1" s="1"/>
  <c r="Z2126" i="1"/>
  <c r="AE2126" i="1" s="1"/>
  <c r="Y2126" i="1"/>
  <c r="AD2126" i="1" s="1"/>
  <c r="AA2126" i="1"/>
  <c r="AF2126" i="1" s="1"/>
  <c r="AC2150" i="1"/>
  <c r="AH2150" i="1" s="1"/>
  <c r="AB2150" i="1"/>
  <c r="AG2150" i="1" s="1"/>
  <c r="AA2150" i="1"/>
  <c r="AF2150" i="1" s="1"/>
  <c r="Z2150" i="1"/>
  <c r="AE2150" i="1" s="1"/>
  <c r="Y2150" i="1"/>
  <c r="AD2150" i="1" s="1"/>
  <c r="AC2230" i="1"/>
  <c r="AH2230" i="1" s="1"/>
  <c r="AB2230" i="1"/>
  <c r="AG2230" i="1" s="1"/>
  <c r="AA2230" i="1"/>
  <c r="AF2230" i="1" s="1"/>
  <c r="Z2230" i="1"/>
  <c r="AE2230" i="1" s="1"/>
  <c r="Y2230" i="1"/>
  <c r="AD2230" i="1" s="1"/>
  <c r="AC2262" i="1"/>
  <c r="AH2262" i="1" s="1"/>
  <c r="AB2262" i="1"/>
  <c r="AG2262" i="1" s="1"/>
  <c r="Z2262" i="1"/>
  <c r="AE2262" i="1" s="1"/>
  <c r="Y2262" i="1"/>
  <c r="AD2262" i="1" s="1"/>
  <c r="AA2262" i="1"/>
  <c r="AF2262" i="1" s="1"/>
  <c r="AC2318" i="1"/>
  <c r="AH2318" i="1" s="1"/>
  <c r="AB2318" i="1"/>
  <c r="AG2318" i="1" s="1"/>
  <c r="Z2318" i="1"/>
  <c r="AE2318" i="1" s="1"/>
  <c r="AA2318" i="1"/>
  <c r="AF2318" i="1" s="1"/>
  <c r="Y2318" i="1"/>
  <c r="AD2318" i="1" s="1"/>
  <c r="AC2406" i="1"/>
  <c r="AH2406" i="1" s="1"/>
  <c r="AB2406" i="1"/>
  <c r="AG2406" i="1" s="1"/>
  <c r="AA2406" i="1"/>
  <c r="AF2406" i="1" s="1"/>
  <c r="Z2406" i="1"/>
  <c r="AE2406" i="1" s="1"/>
  <c r="Y2406" i="1"/>
  <c r="AD2406" i="1" s="1"/>
  <c r="AC2494" i="1"/>
  <c r="AH2494" i="1" s="1"/>
  <c r="AB2494" i="1"/>
  <c r="AG2494" i="1" s="1"/>
  <c r="AA2494" i="1"/>
  <c r="AF2494" i="1" s="1"/>
  <c r="Z2494" i="1"/>
  <c r="AE2494" i="1" s="1"/>
  <c r="Y2494" i="1"/>
  <c r="AD2494" i="1" s="1"/>
  <c r="AC2550" i="1"/>
  <c r="AH2550" i="1" s="1"/>
  <c r="AB2550" i="1"/>
  <c r="AG2550" i="1" s="1"/>
  <c r="AA2550" i="1"/>
  <c r="AF2550" i="1" s="1"/>
  <c r="Z2550" i="1"/>
  <c r="AE2550" i="1" s="1"/>
  <c r="Y2550" i="1"/>
  <c r="AD2550" i="1" s="1"/>
  <c r="AC310" i="1"/>
  <c r="AH310" i="1" s="1"/>
  <c r="AB310" i="1"/>
  <c r="AG310" i="1" s="1"/>
  <c r="AA310" i="1"/>
  <c r="AF310" i="1" s="1"/>
  <c r="Z310" i="1"/>
  <c r="AE310" i="1" s="1"/>
  <c r="Y310" i="1"/>
  <c r="AD310" i="1" s="1"/>
  <c r="AC398" i="1"/>
  <c r="AH398" i="1" s="1"/>
  <c r="AA398" i="1"/>
  <c r="AF398" i="1" s="1"/>
  <c r="AB398" i="1"/>
  <c r="AG398" i="1" s="1"/>
  <c r="Y398" i="1"/>
  <c r="AD398" i="1" s="1"/>
  <c r="Z398" i="1"/>
  <c r="AE398" i="1" s="1"/>
  <c r="AC455" i="1"/>
  <c r="AH455" i="1" s="1"/>
  <c r="Z455" i="1"/>
  <c r="AE455" i="1" s="1"/>
  <c r="AA455" i="1"/>
  <c r="AF455" i="1" s="1"/>
  <c r="AB455" i="1"/>
  <c r="AG455" i="1" s="1"/>
  <c r="Y455" i="1"/>
  <c r="AD455" i="1" s="1"/>
  <c r="AC679" i="1"/>
  <c r="AH679" i="1" s="1"/>
  <c r="AB679" i="1"/>
  <c r="AG679" i="1" s="1"/>
  <c r="AA679" i="1"/>
  <c r="AF679" i="1" s="1"/>
  <c r="Z679" i="1"/>
  <c r="AE679" i="1" s="1"/>
  <c r="Y679" i="1"/>
  <c r="AD679" i="1" s="1"/>
  <c r="AC839" i="1"/>
  <c r="AH839" i="1" s="1"/>
  <c r="AA839" i="1"/>
  <c r="AF839" i="1" s="1"/>
  <c r="AB839" i="1"/>
  <c r="AG839" i="1" s="1"/>
  <c r="Z839" i="1"/>
  <c r="AE839" i="1" s="1"/>
  <c r="Y839" i="1"/>
  <c r="AD839" i="1" s="1"/>
  <c r="AC1095" i="1"/>
  <c r="AH1095" i="1" s="1"/>
  <c r="AA1095" i="1"/>
  <c r="AF1095" i="1" s="1"/>
  <c r="AB1095" i="1"/>
  <c r="AG1095" i="1" s="1"/>
  <c r="Z1095" i="1"/>
  <c r="AE1095" i="1" s="1"/>
  <c r="Y1095" i="1"/>
  <c r="AD1095" i="1" s="1"/>
  <c r="AC1119" i="1"/>
  <c r="AH1119" i="1" s="1"/>
  <c r="AB1119" i="1"/>
  <c r="AG1119" i="1" s="1"/>
  <c r="AA1119" i="1"/>
  <c r="AF1119" i="1" s="1"/>
  <c r="Y1119" i="1"/>
  <c r="AD1119" i="1" s="1"/>
  <c r="Z1119" i="1"/>
  <c r="AE1119" i="1" s="1"/>
  <c r="AC1175" i="1"/>
  <c r="AH1175" i="1" s="1"/>
  <c r="AB1175" i="1"/>
  <c r="AG1175" i="1" s="1"/>
  <c r="AA1175" i="1"/>
  <c r="AF1175" i="1" s="1"/>
  <c r="Z1175" i="1"/>
  <c r="AE1175" i="1" s="1"/>
  <c r="Y1175" i="1"/>
  <c r="AD1175" i="1" s="1"/>
  <c r="AC1407" i="1"/>
  <c r="AH1407" i="1" s="1"/>
  <c r="AB1407" i="1"/>
  <c r="AG1407" i="1" s="1"/>
  <c r="Y1407" i="1"/>
  <c r="AD1407" i="1" s="1"/>
  <c r="Z1407" i="1"/>
  <c r="AE1407" i="1" s="1"/>
  <c r="AA1407" i="1"/>
  <c r="AF1407" i="1" s="1"/>
  <c r="AC1519" i="1"/>
  <c r="AH1519" i="1" s="1"/>
  <c r="AA1519" i="1"/>
  <c r="AF1519" i="1" s="1"/>
  <c r="Y1519" i="1"/>
  <c r="AD1519" i="1" s="1"/>
  <c r="AB1519" i="1"/>
  <c r="AG1519" i="1" s="1"/>
  <c r="Z1519" i="1"/>
  <c r="AE1519" i="1" s="1"/>
  <c r="AC1799" i="1"/>
  <c r="AH1799" i="1" s="1"/>
  <c r="AA1799" i="1"/>
  <c r="AF1799" i="1" s="1"/>
  <c r="AB1799" i="1"/>
  <c r="AG1799" i="1" s="1"/>
  <c r="Z1799" i="1"/>
  <c r="AE1799" i="1" s="1"/>
  <c r="Y1799" i="1"/>
  <c r="AD1799" i="1" s="1"/>
  <c r="AC1975" i="1"/>
  <c r="AH1975" i="1" s="1"/>
  <c r="AA1975" i="1"/>
  <c r="AF1975" i="1" s="1"/>
  <c r="AB1975" i="1"/>
  <c r="AG1975" i="1" s="1"/>
  <c r="Y1975" i="1"/>
  <c r="AD1975" i="1" s="1"/>
  <c r="Z1975" i="1"/>
  <c r="AE1975" i="1" s="1"/>
  <c r="AC2031" i="1"/>
  <c r="AH2031" i="1" s="1"/>
  <c r="AA2031" i="1"/>
  <c r="AF2031" i="1" s="1"/>
  <c r="AB2031" i="1"/>
  <c r="AG2031" i="1" s="1"/>
  <c r="Y2031" i="1"/>
  <c r="AD2031" i="1" s="1"/>
  <c r="Z2031" i="1"/>
  <c r="AE2031" i="1" s="1"/>
  <c r="AC2119" i="1"/>
  <c r="AH2119" i="1" s="1"/>
  <c r="AA2119" i="1"/>
  <c r="AF2119" i="1" s="1"/>
  <c r="AB2119" i="1"/>
  <c r="AG2119" i="1" s="1"/>
  <c r="Z2119" i="1"/>
  <c r="AE2119" i="1" s="1"/>
  <c r="Y2119" i="1"/>
  <c r="AD2119" i="1" s="1"/>
  <c r="AA2351" i="1"/>
  <c r="AF2351" i="1" s="1"/>
  <c r="AC2351" i="1"/>
  <c r="AH2351" i="1" s="1"/>
  <c r="Y2351" i="1"/>
  <c r="AD2351" i="1" s="1"/>
  <c r="AB2351" i="1"/>
  <c r="AG2351" i="1" s="1"/>
  <c r="Z2351" i="1"/>
  <c r="AE2351" i="1" s="1"/>
  <c r="AC2495" i="1"/>
  <c r="AH2495" i="1" s="1"/>
  <c r="AA2495" i="1"/>
  <c r="AF2495" i="1" s="1"/>
  <c r="AB2495" i="1"/>
  <c r="AG2495" i="1" s="1"/>
  <c r="Z2495" i="1"/>
  <c r="AE2495" i="1" s="1"/>
  <c r="Y2495" i="1"/>
  <c r="AD2495" i="1" s="1"/>
  <c r="AC2519" i="1"/>
  <c r="AH2519" i="1" s="1"/>
  <c r="AA2519" i="1"/>
  <c r="AF2519" i="1" s="1"/>
  <c r="Y2519" i="1"/>
  <c r="AD2519" i="1" s="1"/>
  <c r="Z2519" i="1"/>
  <c r="AE2519" i="1" s="1"/>
  <c r="AB2519" i="1"/>
  <c r="AG2519" i="1" s="1"/>
  <c r="AB2551" i="1"/>
  <c r="AG2551" i="1" s="1"/>
  <c r="AA2551" i="1"/>
  <c r="AF2551" i="1" s="1"/>
  <c r="AC2551" i="1"/>
  <c r="AH2551" i="1" s="1"/>
  <c r="Y2551" i="1"/>
  <c r="AD2551" i="1" s="1"/>
  <c r="Z2551" i="1"/>
  <c r="AE2551" i="1" s="1"/>
  <c r="AC2815" i="1"/>
  <c r="AH2815" i="1" s="1"/>
  <c r="AA2815" i="1"/>
  <c r="AF2815" i="1" s="1"/>
  <c r="AB2815" i="1"/>
  <c r="AG2815" i="1" s="1"/>
  <c r="Z2815" i="1"/>
  <c r="AE2815" i="1" s="1"/>
  <c r="Y2815" i="1"/>
  <c r="AD2815" i="1" s="1"/>
  <c r="AB2871" i="1"/>
  <c r="AG2871" i="1" s="1"/>
  <c r="AA2871" i="1"/>
  <c r="AF2871" i="1" s="1"/>
  <c r="Y2871" i="1"/>
  <c r="AD2871" i="1" s="1"/>
  <c r="AC2871" i="1"/>
  <c r="AH2871" i="1" s="1"/>
  <c r="Z2871" i="1"/>
  <c r="AE2871" i="1" s="1"/>
  <c r="Y1418" i="1"/>
  <c r="AD1418" i="1" s="1"/>
  <c r="AC1418" i="1"/>
  <c r="AH1418" i="1" s="1"/>
  <c r="AA1418" i="1"/>
  <c r="AF1418" i="1" s="1"/>
  <c r="AB1418" i="1"/>
  <c r="AG1418" i="1" s="1"/>
  <c r="Z1418" i="1"/>
  <c r="AE1418" i="1" s="1"/>
  <c r="AC2714" i="1"/>
  <c r="AH2714" i="1" s="1"/>
  <c r="AB2714" i="1"/>
  <c r="AG2714" i="1" s="1"/>
  <c r="AA2714" i="1"/>
  <c r="AF2714" i="1" s="1"/>
  <c r="Y2714" i="1"/>
  <c r="AD2714" i="1" s="1"/>
  <c r="Z2714" i="1"/>
  <c r="AE2714" i="1" s="1"/>
  <c r="AJ436" i="1"/>
  <c r="AJ468" i="1"/>
  <c r="AC287" i="1"/>
  <c r="AH287" i="1" s="1"/>
  <c r="AA287" i="1"/>
  <c r="AF287" i="1" s="1"/>
  <c r="Z287" i="1"/>
  <c r="AE287" i="1" s="1"/>
  <c r="Y287" i="1"/>
  <c r="AD287" i="1" s="1"/>
  <c r="AB287" i="1"/>
  <c r="AG287" i="1" s="1"/>
  <c r="AC456" i="1"/>
  <c r="AH456" i="1" s="1"/>
  <c r="AB456" i="1"/>
  <c r="AG456" i="1" s="1"/>
  <c r="AA456" i="1"/>
  <c r="AF456" i="1" s="1"/>
  <c r="Z456" i="1"/>
  <c r="AE456" i="1" s="1"/>
  <c r="Y456" i="1"/>
  <c r="AD456" i="1" s="1"/>
  <c r="AC616" i="1"/>
  <c r="AH616" i="1" s="1"/>
  <c r="AA616" i="1"/>
  <c r="AF616" i="1" s="1"/>
  <c r="Y616" i="1"/>
  <c r="AD616" i="1" s="1"/>
  <c r="AB616" i="1"/>
  <c r="AG616" i="1" s="1"/>
  <c r="Z616" i="1"/>
  <c r="AE616" i="1" s="1"/>
  <c r="AC816" i="1"/>
  <c r="AH816" i="1" s="1"/>
  <c r="AA816" i="1"/>
  <c r="AF816" i="1" s="1"/>
  <c r="AB816" i="1"/>
  <c r="AG816" i="1" s="1"/>
  <c r="Y816" i="1"/>
  <c r="AD816" i="1" s="1"/>
  <c r="Z816" i="1"/>
  <c r="AE816" i="1" s="1"/>
  <c r="AA1016" i="1"/>
  <c r="AF1016" i="1" s="1"/>
  <c r="AB1016" i="1"/>
  <c r="AG1016" i="1" s="1"/>
  <c r="Y1016" i="1"/>
  <c r="AD1016" i="1" s="1"/>
  <c r="AC1016" i="1"/>
  <c r="AH1016" i="1" s="1"/>
  <c r="Z1016" i="1"/>
  <c r="AE1016" i="1" s="1"/>
  <c r="AA1144" i="1"/>
  <c r="AF1144" i="1" s="1"/>
  <c r="Y1144" i="1"/>
  <c r="AD1144" i="1" s="1"/>
  <c r="AC1144" i="1"/>
  <c r="AH1144" i="1" s="1"/>
  <c r="AB1144" i="1"/>
  <c r="AG1144" i="1" s="1"/>
  <c r="Z1144" i="1"/>
  <c r="AE1144" i="1" s="1"/>
  <c r="AC1176" i="1"/>
  <c r="AH1176" i="1" s="1"/>
  <c r="AA1176" i="1"/>
  <c r="AF1176" i="1" s="1"/>
  <c r="Y1176" i="1"/>
  <c r="AD1176" i="1" s="1"/>
  <c r="AB1176" i="1"/>
  <c r="AG1176" i="1" s="1"/>
  <c r="Z1176" i="1"/>
  <c r="AE1176" i="1" s="1"/>
  <c r="AA1288" i="1"/>
  <c r="AF1288" i="1" s="1"/>
  <c r="Y1288" i="1"/>
  <c r="AD1288" i="1" s="1"/>
  <c r="AC1288" i="1"/>
  <c r="AH1288" i="1" s="1"/>
  <c r="AB1288" i="1"/>
  <c r="AG1288" i="1" s="1"/>
  <c r="Z1288" i="1"/>
  <c r="AE1288" i="1" s="1"/>
  <c r="AA1344" i="1"/>
  <c r="AF1344" i="1" s="1"/>
  <c r="AB1344" i="1"/>
  <c r="AG1344" i="1" s="1"/>
  <c r="Y1344" i="1"/>
  <c r="AD1344" i="1" s="1"/>
  <c r="AC1344" i="1"/>
  <c r="AH1344" i="1" s="1"/>
  <c r="Z1344" i="1"/>
  <c r="AE1344" i="1" s="1"/>
  <c r="AC1432" i="1"/>
  <c r="AH1432" i="1" s="1"/>
  <c r="AA1432" i="1"/>
  <c r="AF1432" i="1" s="1"/>
  <c r="Y1432" i="1"/>
  <c r="AD1432" i="1" s="1"/>
  <c r="AB1432" i="1"/>
  <c r="AG1432" i="1" s="1"/>
  <c r="Z1432" i="1"/>
  <c r="AE1432" i="1" s="1"/>
  <c r="AA1488" i="1"/>
  <c r="AF1488" i="1" s="1"/>
  <c r="AC1488" i="1"/>
  <c r="AH1488" i="1" s="1"/>
  <c r="AB1488" i="1"/>
  <c r="AG1488" i="1" s="1"/>
  <c r="Y1488" i="1"/>
  <c r="AD1488" i="1" s="1"/>
  <c r="Z1488" i="1"/>
  <c r="AE1488" i="1" s="1"/>
  <c r="AA1576" i="1"/>
  <c r="AF1576" i="1" s="1"/>
  <c r="Y1576" i="1"/>
  <c r="AD1576" i="1" s="1"/>
  <c r="AB1576" i="1"/>
  <c r="AG1576" i="1" s="1"/>
  <c r="AC1576" i="1"/>
  <c r="AH1576" i="1" s="1"/>
  <c r="Z1576" i="1"/>
  <c r="AE1576" i="1" s="1"/>
  <c r="AC1720" i="1"/>
  <c r="AH1720" i="1" s="1"/>
  <c r="AA1720" i="1"/>
  <c r="AF1720" i="1" s="1"/>
  <c r="Y1720" i="1"/>
  <c r="AD1720" i="1" s="1"/>
  <c r="AB1720" i="1"/>
  <c r="AG1720" i="1" s="1"/>
  <c r="Z1720" i="1"/>
  <c r="AE1720" i="1" s="1"/>
  <c r="Y1800" i="1"/>
  <c r="AD1800" i="1" s="1"/>
  <c r="AA1800" i="1"/>
  <c r="AF1800" i="1" s="1"/>
  <c r="AC1800" i="1"/>
  <c r="AH1800" i="1" s="1"/>
  <c r="AB1800" i="1"/>
  <c r="AG1800" i="1" s="1"/>
  <c r="Z1800" i="1"/>
  <c r="AE1800" i="1" s="1"/>
  <c r="AB1856" i="1"/>
  <c r="AG1856" i="1" s="1"/>
  <c r="Y1856" i="1"/>
  <c r="AD1856" i="1" s="1"/>
  <c r="AC1856" i="1"/>
  <c r="AH1856" i="1" s="1"/>
  <c r="AA1856" i="1"/>
  <c r="AF1856" i="1" s="1"/>
  <c r="Z1856" i="1"/>
  <c r="AE1856" i="1" s="1"/>
  <c r="AB1888" i="1"/>
  <c r="AG1888" i="1" s="1"/>
  <c r="Y1888" i="1"/>
  <c r="AD1888" i="1" s="1"/>
  <c r="Z1888" i="1"/>
  <c r="AE1888" i="1" s="1"/>
  <c r="AC1888" i="1"/>
  <c r="AH1888" i="1" s="1"/>
  <c r="AA1888" i="1"/>
  <c r="AF1888" i="1" s="1"/>
  <c r="AB2144" i="1"/>
  <c r="AG2144" i="1" s="1"/>
  <c r="Y2144" i="1"/>
  <c r="AD2144" i="1" s="1"/>
  <c r="Z2144" i="1"/>
  <c r="AE2144" i="1" s="1"/>
  <c r="AC2144" i="1"/>
  <c r="AH2144" i="1" s="1"/>
  <c r="AA2144" i="1"/>
  <c r="AF2144" i="1" s="1"/>
  <c r="AC2288" i="1"/>
  <c r="AH2288" i="1" s="1"/>
  <c r="AB2288" i="1"/>
  <c r="AG2288" i="1" s="1"/>
  <c r="Y2288" i="1"/>
  <c r="AD2288" i="1" s="1"/>
  <c r="Z2288" i="1"/>
  <c r="AE2288" i="1" s="1"/>
  <c r="AA2288" i="1"/>
  <c r="AF2288" i="1" s="1"/>
  <c r="Y2312" i="1"/>
  <c r="AD2312" i="1" s="1"/>
  <c r="AA2312" i="1"/>
  <c r="AF2312" i="1" s="1"/>
  <c r="AC2312" i="1"/>
  <c r="AH2312" i="1" s="1"/>
  <c r="AB2312" i="1"/>
  <c r="AG2312" i="1" s="1"/>
  <c r="Z2312" i="1"/>
  <c r="AE2312" i="1" s="1"/>
  <c r="Y2344" i="1"/>
  <c r="AD2344" i="1" s="1"/>
  <c r="AC2344" i="1"/>
  <c r="AH2344" i="1" s="1"/>
  <c r="AB2344" i="1"/>
  <c r="AG2344" i="1" s="1"/>
  <c r="AA2344" i="1"/>
  <c r="AF2344" i="1" s="1"/>
  <c r="Z2344" i="1"/>
  <c r="AE2344" i="1" s="1"/>
  <c r="AC2400" i="1"/>
  <c r="AH2400" i="1" s="1"/>
  <c r="AB2400" i="1"/>
  <c r="AG2400" i="1" s="1"/>
  <c r="Y2400" i="1"/>
  <c r="AD2400" i="1" s="1"/>
  <c r="Z2400" i="1"/>
  <c r="AE2400" i="1" s="1"/>
  <c r="AA2400" i="1"/>
  <c r="AF2400" i="1" s="1"/>
  <c r="AB2480" i="1"/>
  <c r="AG2480" i="1" s="1"/>
  <c r="Y2480" i="1"/>
  <c r="AD2480" i="1" s="1"/>
  <c r="Z2480" i="1"/>
  <c r="AE2480" i="1" s="1"/>
  <c r="AC2480" i="1"/>
  <c r="AH2480" i="1" s="1"/>
  <c r="AA2480" i="1"/>
  <c r="AF2480" i="1" s="1"/>
  <c r="AC2568" i="1"/>
  <c r="AH2568" i="1" s="1"/>
  <c r="Y2568" i="1"/>
  <c r="AD2568" i="1" s="1"/>
  <c r="AA2568" i="1"/>
  <c r="AF2568" i="1" s="1"/>
  <c r="AB2568" i="1"/>
  <c r="AG2568" i="1" s="1"/>
  <c r="Z2568" i="1"/>
  <c r="AE2568" i="1" s="1"/>
  <c r="AC2592" i="1"/>
  <c r="AH2592" i="1" s="1"/>
  <c r="Y2592" i="1"/>
  <c r="AD2592" i="1" s="1"/>
  <c r="AB2592" i="1"/>
  <c r="AG2592" i="1" s="1"/>
  <c r="AA2592" i="1"/>
  <c r="AF2592" i="1" s="1"/>
  <c r="Z2592" i="1"/>
  <c r="AE2592" i="1" s="1"/>
  <c r="Y2624" i="1"/>
  <c r="AD2624" i="1" s="1"/>
  <c r="AA2624" i="1"/>
  <c r="AF2624" i="1" s="1"/>
  <c r="AC2624" i="1"/>
  <c r="AH2624" i="1" s="1"/>
  <c r="AB2624" i="1"/>
  <c r="AG2624" i="1" s="1"/>
  <c r="Z2624" i="1"/>
  <c r="AE2624" i="1" s="1"/>
  <c r="Y2680" i="1"/>
  <c r="AD2680" i="1" s="1"/>
  <c r="AB2680" i="1"/>
  <c r="AG2680" i="1" s="1"/>
  <c r="AA2680" i="1"/>
  <c r="AF2680" i="1" s="1"/>
  <c r="AC2680" i="1"/>
  <c r="AH2680" i="1" s="1"/>
  <c r="Z2680" i="1"/>
  <c r="AE2680" i="1" s="1"/>
  <c r="Y2880" i="1"/>
  <c r="AD2880" i="1" s="1"/>
  <c r="AA2880" i="1"/>
  <c r="AF2880" i="1" s="1"/>
  <c r="AC2880" i="1"/>
  <c r="AH2880" i="1" s="1"/>
  <c r="AB2880" i="1"/>
  <c r="AG2880" i="1" s="1"/>
  <c r="Z2880" i="1"/>
  <c r="AE2880" i="1" s="1"/>
  <c r="AN410" i="1"/>
  <c r="AC2010" i="1"/>
  <c r="AH2010" i="1" s="1"/>
  <c r="AA2010" i="1"/>
  <c r="AF2010" i="1" s="1"/>
  <c r="Y2010" i="1"/>
  <c r="AD2010" i="1" s="1"/>
  <c r="Z2010" i="1"/>
  <c r="AE2010" i="1" s="1"/>
  <c r="AB2010" i="1"/>
  <c r="AG2010" i="1" s="1"/>
  <c r="AJ2844" i="1"/>
  <c r="AB835" i="1"/>
  <c r="AG835" i="1" s="1"/>
  <c r="AA835" i="1"/>
  <c r="AF835" i="1" s="1"/>
  <c r="Z835" i="1"/>
  <c r="AE835" i="1" s="1"/>
  <c r="AC835" i="1"/>
  <c r="AH835" i="1" s="1"/>
  <c r="Y835" i="1"/>
  <c r="AD835" i="1" s="1"/>
  <c r="AO1985" i="1"/>
  <c r="AM1985" i="1"/>
  <c r="AM1521" i="1"/>
  <c r="AK1521" i="1"/>
  <c r="AC994" i="1"/>
  <c r="AH994" i="1" s="1"/>
  <c r="AB994" i="1"/>
  <c r="AG994" i="1" s="1"/>
  <c r="Y994" i="1"/>
  <c r="AD994" i="1" s="1"/>
  <c r="Z994" i="1"/>
  <c r="AE994" i="1" s="1"/>
  <c r="AA994" i="1"/>
  <c r="AF994" i="1" s="1"/>
  <c r="AC1506" i="1"/>
  <c r="AH1506" i="1" s="1"/>
  <c r="AB1506" i="1"/>
  <c r="AG1506" i="1" s="1"/>
  <c r="Y1506" i="1"/>
  <c r="AD1506" i="1" s="1"/>
  <c r="Z1506" i="1"/>
  <c r="AE1506" i="1" s="1"/>
  <c r="AA1506" i="1"/>
  <c r="AF1506" i="1" s="1"/>
  <c r="AC2018" i="1"/>
  <c r="AH2018" i="1" s="1"/>
  <c r="AA2018" i="1"/>
  <c r="AF2018" i="1" s="1"/>
  <c r="AB2018" i="1"/>
  <c r="AG2018" i="1" s="1"/>
  <c r="Y2018" i="1"/>
  <c r="AD2018" i="1" s="1"/>
  <c r="Z2018" i="1"/>
  <c r="AE2018" i="1" s="1"/>
  <c r="AC2530" i="1"/>
  <c r="AH2530" i="1" s="1"/>
  <c r="AA2530" i="1"/>
  <c r="AF2530" i="1" s="1"/>
  <c r="Y2530" i="1"/>
  <c r="AD2530" i="1" s="1"/>
  <c r="AB2530" i="1"/>
  <c r="AG2530" i="1" s="1"/>
  <c r="Z2530" i="1"/>
  <c r="AE2530" i="1" s="1"/>
  <c r="AC2786" i="1"/>
  <c r="AH2786" i="1" s="1"/>
  <c r="AA2786" i="1"/>
  <c r="AF2786" i="1" s="1"/>
  <c r="Y2786" i="1"/>
  <c r="AD2786" i="1" s="1"/>
  <c r="AB2786" i="1"/>
  <c r="AG2786" i="1" s="1"/>
  <c r="Z2786" i="1"/>
  <c r="AE2786" i="1" s="1"/>
  <c r="AC1774" i="1"/>
  <c r="AH1774" i="1" s="1"/>
  <c r="AB1774" i="1"/>
  <c r="AG1774" i="1" s="1"/>
  <c r="AA1774" i="1"/>
  <c r="AF1774" i="1" s="1"/>
  <c r="Z1774" i="1"/>
  <c r="AE1774" i="1" s="1"/>
  <c r="Y1774" i="1"/>
  <c r="AD1774" i="1" s="1"/>
  <c r="AC360" i="1"/>
  <c r="AH360" i="1" s="1"/>
  <c r="AA360" i="1"/>
  <c r="AF360" i="1" s="1"/>
  <c r="Y360" i="1"/>
  <c r="AD360" i="1" s="1"/>
  <c r="Z360" i="1"/>
  <c r="AE360" i="1" s="1"/>
  <c r="AB360" i="1"/>
  <c r="AG360" i="1" s="1"/>
  <c r="AB786" i="1"/>
  <c r="AG786" i="1" s="1"/>
  <c r="AA786" i="1"/>
  <c r="AF786" i="1" s="1"/>
  <c r="Y786" i="1"/>
  <c r="AD786" i="1" s="1"/>
  <c r="Z786" i="1"/>
  <c r="AE786" i="1" s="1"/>
  <c r="AC786" i="1"/>
  <c r="AH786" i="1" s="1"/>
  <c r="AB1170" i="1"/>
  <c r="AG1170" i="1" s="1"/>
  <c r="AA1170" i="1"/>
  <c r="AF1170" i="1" s="1"/>
  <c r="Y1170" i="1"/>
  <c r="AD1170" i="1" s="1"/>
  <c r="Z1170" i="1"/>
  <c r="AE1170" i="1" s="1"/>
  <c r="AC1170" i="1"/>
  <c r="AH1170" i="1" s="1"/>
  <c r="AB1554" i="1"/>
  <c r="AG1554" i="1" s="1"/>
  <c r="AA1554" i="1"/>
  <c r="AF1554" i="1" s="1"/>
  <c r="Y1554" i="1"/>
  <c r="AD1554" i="1" s="1"/>
  <c r="Z1554" i="1"/>
  <c r="AE1554" i="1" s="1"/>
  <c r="AC1554" i="1"/>
  <c r="AH1554" i="1" s="1"/>
  <c r="AB1938" i="1"/>
  <c r="AG1938" i="1" s="1"/>
  <c r="AA1938" i="1"/>
  <c r="AF1938" i="1" s="1"/>
  <c r="Y1938" i="1"/>
  <c r="AD1938" i="1" s="1"/>
  <c r="Z1938" i="1"/>
  <c r="AE1938" i="1" s="1"/>
  <c r="AC1938" i="1"/>
  <c r="AH1938" i="1" s="1"/>
  <c r="AB2322" i="1"/>
  <c r="AG2322" i="1" s="1"/>
  <c r="AA2322" i="1"/>
  <c r="AF2322" i="1" s="1"/>
  <c r="Y2322" i="1"/>
  <c r="AD2322" i="1" s="1"/>
  <c r="Z2322" i="1"/>
  <c r="AE2322" i="1" s="1"/>
  <c r="AC2322" i="1"/>
  <c r="AH2322" i="1" s="1"/>
  <c r="AA2706" i="1"/>
  <c r="AF2706" i="1" s="1"/>
  <c r="AB2706" i="1"/>
  <c r="AG2706" i="1" s="1"/>
  <c r="Z2706" i="1"/>
  <c r="AE2706" i="1" s="1"/>
  <c r="AC2706" i="1"/>
  <c r="AH2706" i="1" s="1"/>
  <c r="Y2706" i="1"/>
  <c r="AD2706" i="1" s="1"/>
  <c r="AC662" i="1"/>
  <c r="AH662" i="1" s="1"/>
  <c r="Z662" i="1"/>
  <c r="AE662" i="1" s="1"/>
  <c r="AA662" i="1"/>
  <c r="AF662" i="1" s="1"/>
  <c r="Y662" i="1"/>
  <c r="AD662" i="1" s="1"/>
  <c r="AB662" i="1"/>
  <c r="AG662" i="1" s="1"/>
  <c r="AC1038" i="1"/>
  <c r="AH1038" i="1" s="1"/>
  <c r="Z1038" i="1"/>
  <c r="AE1038" i="1" s="1"/>
  <c r="Y1038" i="1"/>
  <c r="AD1038" i="1" s="1"/>
  <c r="AB1038" i="1"/>
  <c r="AG1038" i="1" s="1"/>
  <c r="AA1038" i="1"/>
  <c r="AF1038" i="1" s="1"/>
  <c r="AC1318" i="1"/>
  <c r="AH1318" i="1" s="1"/>
  <c r="AB1318" i="1"/>
  <c r="AG1318" i="1" s="1"/>
  <c r="AA1318" i="1"/>
  <c r="AF1318" i="1" s="1"/>
  <c r="Z1318" i="1"/>
  <c r="AE1318" i="1" s="1"/>
  <c r="Y1318" i="1"/>
  <c r="AD1318" i="1" s="1"/>
  <c r="AC1398" i="1"/>
  <c r="AH1398" i="1" s="1"/>
  <c r="AB1398" i="1"/>
  <c r="AG1398" i="1" s="1"/>
  <c r="Z1398" i="1"/>
  <c r="AE1398" i="1" s="1"/>
  <c r="AA1398" i="1"/>
  <c r="AF1398" i="1" s="1"/>
  <c r="Y1398" i="1"/>
  <c r="AD1398" i="1" s="1"/>
  <c r="AC1462" i="1"/>
  <c r="AH1462" i="1" s="1"/>
  <c r="AB1462" i="1"/>
  <c r="AG1462" i="1" s="1"/>
  <c r="Z1462" i="1"/>
  <c r="AE1462" i="1" s="1"/>
  <c r="AA1462" i="1"/>
  <c r="AF1462" i="1" s="1"/>
  <c r="Y1462" i="1"/>
  <c r="AD1462" i="1" s="1"/>
  <c r="AC1558" i="1"/>
  <c r="AH1558" i="1" s="1"/>
  <c r="AB1558" i="1"/>
  <c r="AG1558" i="1" s="1"/>
  <c r="Z1558" i="1"/>
  <c r="AE1558" i="1" s="1"/>
  <c r="AA1558" i="1"/>
  <c r="AF1558" i="1" s="1"/>
  <c r="Y1558" i="1"/>
  <c r="AD1558" i="1" s="1"/>
  <c r="AC1726" i="1"/>
  <c r="AH1726" i="1" s="1"/>
  <c r="AB1726" i="1"/>
  <c r="AG1726" i="1" s="1"/>
  <c r="AA1726" i="1"/>
  <c r="AF1726" i="1" s="1"/>
  <c r="Z1726" i="1"/>
  <c r="AE1726" i="1" s="1"/>
  <c r="Y1726" i="1"/>
  <c r="AD1726" i="1" s="1"/>
  <c r="AC2022" i="1"/>
  <c r="AH2022" i="1" s="1"/>
  <c r="AB2022" i="1"/>
  <c r="AG2022" i="1" s="1"/>
  <c r="AA2022" i="1"/>
  <c r="AF2022" i="1" s="1"/>
  <c r="Z2022" i="1"/>
  <c r="AE2022" i="1" s="1"/>
  <c r="Y2022" i="1"/>
  <c r="AD2022" i="1" s="1"/>
  <c r="AC2598" i="1"/>
  <c r="AH2598" i="1" s="1"/>
  <c r="AB2598" i="1"/>
  <c r="AG2598" i="1" s="1"/>
  <c r="AA2598" i="1"/>
  <c r="AF2598" i="1" s="1"/>
  <c r="Z2598" i="1"/>
  <c r="AE2598" i="1" s="1"/>
  <c r="Y2598" i="1"/>
  <c r="AD2598" i="1" s="1"/>
  <c r="AC2678" i="1"/>
  <c r="AH2678" i="1" s="1"/>
  <c r="AB2678" i="1"/>
  <c r="AG2678" i="1" s="1"/>
  <c r="AA2678" i="1"/>
  <c r="AF2678" i="1" s="1"/>
  <c r="Z2678" i="1"/>
  <c r="AE2678" i="1" s="1"/>
  <c r="Y2678" i="1"/>
  <c r="AD2678" i="1" s="1"/>
  <c r="AC302" i="1"/>
  <c r="AH302" i="1" s="1"/>
  <c r="AB302" i="1"/>
  <c r="AG302" i="1" s="1"/>
  <c r="Z302" i="1"/>
  <c r="AE302" i="1" s="1"/>
  <c r="Y302" i="1"/>
  <c r="AD302" i="1" s="1"/>
  <c r="AA302" i="1"/>
  <c r="AF302" i="1" s="1"/>
  <c r="AC751" i="1"/>
  <c r="AH751" i="1" s="1"/>
  <c r="AB751" i="1"/>
  <c r="AG751" i="1" s="1"/>
  <c r="AA751" i="1"/>
  <c r="AF751" i="1" s="1"/>
  <c r="Y751" i="1"/>
  <c r="AD751" i="1" s="1"/>
  <c r="Z751" i="1"/>
  <c r="AE751" i="1" s="1"/>
  <c r="AC1703" i="1"/>
  <c r="AH1703" i="1" s="1"/>
  <c r="AA1703" i="1"/>
  <c r="AF1703" i="1" s="1"/>
  <c r="AB1703" i="1"/>
  <c r="AG1703" i="1" s="1"/>
  <c r="Y1703" i="1"/>
  <c r="AD1703" i="1" s="1"/>
  <c r="Z1703" i="1"/>
  <c r="AE1703" i="1" s="1"/>
  <c r="AC1903" i="1"/>
  <c r="AH1903" i="1" s="1"/>
  <c r="AA1903" i="1"/>
  <c r="AF1903" i="1" s="1"/>
  <c r="AB1903" i="1"/>
  <c r="AG1903" i="1" s="1"/>
  <c r="Z1903" i="1"/>
  <c r="AE1903" i="1" s="1"/>
  <c r="Y1903" i="1"/>
  <c r="AD1903" i="1" s="1"/>
  <c r="AC2047" i="1"/>
  <c r="AH2047" i="1" s="1"/>
  <c r="AA2047" i="1"/>
  <c r="AF2047" i="1" s="1"/>
  <c r="AB2047" i="1"/>
  <c r="AG2047" i="1" s="1"/>
  <c r="Z2047" i="1"/>
  <c r="AE2047" i="1" s="1"/>
  <c r="Y2047" i="1"/>
  <c r="AD2047" i="1" s="1"/>
  <c r="AC2599" i="1"/>
  <c r="AH2599" i="1" s="1"/>
  <c r="AB2599" i="1"/>
  <c r="AG2599" i="1" s="1"/>
  <c r="AA2599" i="1"/>
  <c r="AF2599" i="1" s="1"/>
  <c r="Z2599" i="1"/>
  <c r="AE2599" i="1" s="1"/>
  <c r="Y2599" i="1"/>
  <c r="AD2599" i="1" s="1"/>
  <c r="AC368" i="1"/>
  <c r="AH368" i="1" s="1"/>
  <c r="Z368" i="1"/>
  <c r="AE368" i="1" s="1"/>
  <c r="Y368" i="1"/>
  <c r="AD368" i="1" s="1"/>
  <c r="AA368" i="1"/>
  <c r="AF368" i="1" s="1"/>
  <c r="AB368" i="1"/>
  <c r="AG368" i="1" s="1"/>
  <c r="AC802" i="1"/>
  <c r="AH802" i="1" s="1"/>
  <c r="Y802" i="1"/>
  <c r="AD802" i="1" s="1"/>
  <c r="Z802" i="1"/>
  <c r="AE802" i="1" s="1"/>
  <c r="AB802" i="1"/>
  <c r="AG802" i="1" s="1"/>
  <c r="AA802" i="1"/>
  <c r="AF802" i="1" s="1"/>
  <c r="AB1186" i="1"/>
  <c r="AG1186" i="1" s="1"/>
  <c r="Y1186" i="1"/>
  <c r="AD1186" i="1" s="1"/>
  <c r="AC1186" i="1"/>
  <c r="AH1186" i="1" s="1"/>
  <c r="Z1186" i="1"/>
  <c r="AE1186" i="1" s="1"/>
  <c r="AA1186" i="1"/>
  <c r="AF1186" i="1" s="1"/>
  <c r="AC1570" i="1"/>
  <c r="AH1570" i="1" s="1"/>
  <c r="AB1570" i="1"/>
  <c r="AG1570" i="1" s="1"/>
  <c r="Y1570" i="1"/>
  <c r="AD1570" i="1" s="1"/>
  <c r="Z1570" i="1"/>
  <c r="AE1570" i="1" s="1"/>
  <c r="AA1570" i="1"/>
  <c r="AF1570" i="1" s="1"/>
  <c r="AC2082" i="1"/>
  <c r="AH2082" i="1" s="1"/>
  <c r="AA2082" i="1"/>
  <c r="AF2082" i="1" s="1"/>
  <c r="AB2082" i="1"/>
  <c r="AG2082" i="1" s="1"/>
  <c r="Y2082" i="1"/>
  <c r="AD2082" i="1" s="1"/>
  <c r="Z2082" i="1"/>
  <c r="AE2082" i="1" s="1"/>
  <c r="AC2466" i="1"/>
  <c r="AH2466" i="1" s="1"/>
  <c r="AA2466" i="1"/>
  <c r="AF2466" i="1" s="1"/>
  <c r="AB2466" i="1"/>
  <c r="AG2466" i="1" s="1"/>
  <c r="Y2466" i="1"/>
  <c r="AD2466" i="1" s="1"/>
  <c r="Z2466" i="1"/>
  <c r="AE2466" i="1" s="1"/>
  <c r="AC2594" i="1"/>
  <c r="AH2594" i="1" s="1"/>
  <c r="AA2594" i="1"/>
  <c r="AF2594" i="1" s="1"/>
  <c r="Y2594" i="1"/>
  <c r="AD2594" i="1" s="1"/>
  <c r="Z2594" i="1"/>
  <c r="AE2594" i="1" s="1"/>
  <c r="AB2594" i="1"/>
  <c r="AG2594" i="1" s="1"/>
  <c r="AC309" i="1"/>
  <c r="AH309" i="1" s="1"/>
  <c r="AB309" i="1"/>
  <c r="AG309" i="1" s="1"/>
  <c r="AA309" i="1"/>
  <c r="AF309" i="1" s="1"/>
  <c r="Z309" i="1"/>
  <c r="AE309" i="1" s="1"/>
  <c r="Y309" i="1"/>
  <c r="AD309" i="1" s="1"/>
  <c r="AC1814" i="1"/>
  <c r="AH1814" i="1" s="1"/>
  <c r="AB1814" i="1"/>
  <c r="AG1814" i="1" s="1"/>
  <c r="Z1814" i="1"/>
  <c r="AE1814" i="1" s="1"/>
  <c r="AA1814" i="1"/>
  <c r="AF1814" i="1" s="1"/>
  <c r="Y1814" i="1"/>
  <c r="AD1814" i="1" s="1"/>
  <c r="AC1966" i="1"/>
  <c r="AH1966" i="1" s="1"/>
  <c r="AB1966" i="1"/>
  <c r="AG1966" i="1" s="1"/>
  <c r="AA1966" i="1"/>
  <c r="AF1966" i="1" s="1"/>
  <c r="Z1966" i="1"/>
  <c r="AE1966" i="1" s="1"/>
  <c r="Y1966" i="1"/>
  <c r="AD1966" i="1" s="1"/>
  <c r="AC2086" i="1"/>
  <c r="AH2086" i="1" s="1"/>
  <c r="AB2086" i="1"/>
  <c r="AG2086" i="1" s="1"/>
  <c r="AA2086" i="1"/>
  <c r="AF2086" i="1" s="1"/>
  <c r="Z2086" i="1"/>
  <c r="AE2086" i="1" s="1"/>
  <c r="Y2086" i="1"/>
  <c r="AD2086" i="1" s="1"/>
  <c r="AC2830" i="1"/>
  <c r="AH2830" i="1" s="1"/>
  <c r="AB2830" i="1"/>
  <c r="AG2830" i="1" s="1"/>
  <c r="Z2830" i="1"/>
  <c r="AE2830" i="1" s="1"/>
  <c r="AA2830" i="1"/>
  <c r="AF2830" i="1" s="1"/>
  <c r="Y2830" i="1"/>
  <c r="AD2830" i="1" s="1"/>
  <c r="AL2609" i="1"/>
  <c r="AN2609" i="1"/>
  <c r="AC447" i="1"/>
  <c r="AH447" i="1" s="1"/>
  <c r="AB447" i="1"/>
  <c r="AG447" i="1" s="1"/>
  <c r="AA447" i="1"/>
  <c r="AF447" i="1" s="1"/>
  <c r="Y447" i="1"/>
  <c r="AD447" i="1" s="1"/>
  <c r="Z447" i="1"/>
  <c r="AE447" i="1" s="1"/>
  <c r="AC559" i="1"/>
  <c r="AH559" i="1" s="1"/>
  <c r="AB559" i="1"/>
  <c r="AG559" i="1" s="1"/>
  <c r="Y559" i="1"/>
  <c r="AD559" i="1" s="1"/>
  <c r="AA559" i="1"/>
  <c r="AF559" i="1" s="1"/>
  <c r="Z559" i="1"/>
  <c r="AE559" i="1" s="1"/>
  <c r="AC1055" i="1"/>
  <c r="AH1055" i="1" s="1"/>
  <c r="AB1055" i="1"/>
  <c r="AG1055" i="1" s="1"/>
  <c r="AA1055" i="1"/>
  <c r="AF1055" i="1" s="1"/>
  <c r="Y1055" i="1"/>
  <c r="AD1055" i="1" s="1"/>
  <c r="Z1055" i="1"/>
  <c r="AE1055" i="1" s="1"/>
  <c r="AC1223" i="1"/>
  <c r="AH1223" i="1" s="1"/>
  <c r="AA1223" i="1"/>
  <c r="AF1223" i="1" s="1"/>
  <c r="AB1223" i="1"/>
  <c r="AG1223" i="1" s="1"/>
  <c r="Z1223" i="1"/>
  <c r="AE1223" i="1" s="1"/>
  <c r="Y1223" i="1"/>
  <c r="AD1223" i="1" s="1"/>
  <c r="AC1935" i="1"/>
  <c r="AH1935" i="1" s="1"/>
  <c r="AA1935" i="1"/>
  <c r="AF1935" i="1" s="1"/>
  <c r="Y1935" i="1"/>
  <c r="AD1935" i="1" s="1"/>
  <c r="AB1935" i="1"/>
  <c r="AG1935" i="1" s="1"/>
  <c r="Z1935" i="1"/>
  <c r="AE1935" i="1" s="1"/>
  <c r="AC2143" i="1"/>
  <c r="AH2143" i="1" s="1"/>
  <c r="AB2143" i="1"/>
  <c r="AG2143" i="1" s="1"/>
  <c r="AA2143" i="1"/>
  <c r="AF2143" i="1" s="1"/>
  <c r="Y2143" i="1"/>
  <c r="AD2143" i="1" s="1"/>
  <c r="Z2143" i="1"/>
  <c r="AE2143" i="1" s="1"/>
  <c r="AC2343" i="1"/>
  <c r="AH2343" i="1" s="1"/>
  <c r="AB2343" i="1"/>
  <c r="AG2343" i="1" s="1"/>
  <c r="Y2343" i="1"/>
  <c r="AD2343" i="1" s="1"/>
  <c r="AA2343" i="1"/>
  <c r="AF2343" i="1" s="1"/>
  <c r="Z2343" i="1"/>
  <c r="AE2343" i="1" s="1"/>
  <c r="AC2455" i="1"/>
  <c r="AH2455" i="1" s="1"/>
  <c r="AB2455" i="1"/>
  <c r="AG2455" i="1" s="1"/>
  <c r="Z2455" i="1"/>
  <c r="AE2455" i="1" s="1"/>
  <c r="Y2455" i="1"/>
  <c r="AD2455" i="1" s="1"/>
  <c r="AA2455" i="1"/>
  <c r="AF2455" i="1" s="1"/>
  <c r="AC2687" i="1"/>
  <c r="AH2687" i="1" s="1"/>
  <c r="AA2687" i="1"/>
  <c r="AF2687" i="1" s="1"/>
  <c r="AB2687" i="1"/>
  <c r="AG2687" i="1" s="1"/>
  <c r="Z2687" i="1"/>
  <c r="AE2687" i="1" s="1"/>
  <c r="Y2687" i="1"/>
  <c r="AD2687" i="1" s="1"/>
  <c r="AJ484" i="1"/>
  <c r="AJ756" i="1"/>
  <c r="AC1336" i="1"/>
  <c r="AH1336" i="1" s="1"/>
  <c r="AA1336" i="1"/>
  <c r="AF1336" i="1" s="1"/>
  <c r="Y1336" i="1"/>
  <c r="AD1336" i="1" s="1"/>
  <c r="AB1336" i="1"/>
  <c r="AG1336" i="1" s="1"/>
  <c r="Z1336" i="1"/>
  <c r="AE1336" i="1" s="1"/>
  <c r="AC1657" i="1"/>
  <c r="AH1657" i="1" s="1"/>
  <c r="Y1657" i="1"/>
  <c r="AD1657" i="1" s="1"/>
  <c r="Z1657" i="1"/>
  <c r="AE1657" i="1" s="1"/>
  <c r="AA1657" i="1"/>
  <c r="AF1657" i="1" s="1"/>
  <c r="AB1657" i="1"/>
  <c r="AG1657" i="1" s="1"/>
  <c r="AJ498" i="1"/>
  <c r="AC454" i="1"/>
  <c r="AH454" i="1" s="1"/>
  <c r="AA454" i="1"/>
  <c r="AF454" i="1" s="1"/>
  <c r="AB454" i="1"/>
  <c r="AG454" i="1" s="1"/>
  <c r="Y454" i="1"/>
  <c r="AD454" i="1" s="1"/>
  <c r="Z454" i="1"/>
  <c r="AE454" i="1" s="1"/>
  <c r="AC478" i="1"/>
  <c r="AH478" i="1" s="1"/>
  <c r="AB478" i="1"/>
  <c r="AG478" i="1" s="1"/>
  <c r="Z478" i="1"/>
  <c r="AE478" i="1" s="1"/>
  <c r="AA478" i="1"/>
  <c r="AF478" i="1" s="1"/>
  <c r="Y478" i="1"/>
  <c r="AD478" i="1" s="1"/>
  <c r="AC582" i="1"/>
  <c r="AH582" i="1" s="1"/>
  <c r="AA582" i="1"/>
  <c r="AF582" i="1" s="1"/>
  <c r="Z582" i="1"/>
  <c r="AE582" i="1" s="1"/>
  <c r="AB582" i="1"/>
  <c r="AG582" i="1" s="1"/>
  <c r="Y582" i="1"/>
  <c r="AD582" i="1" s="1"/>
  <c r="AC646" i="1"/>
  <c r="AH646" i="1" s="1"/>
  <c r="AB646" i="1"/>
  <c r="AG646" i="1" s="1"/>
  <c r="AA646" i="1"/>
  <c r="AF646" i="1" s="1"/>
  <c r="Z646" i="1"/>
  <c r="AE646" i="1" s="1"/>
  <c r="Y646" i="1"/>
  <c r="AD646" i="1" s="1"/>
  <c r="AC886" i="1"/>
  <c r="AH886" i="1" s="1"/>
  <c r="AB886" i="1"/>
  <c r="AG886" i="1" s="1"/>
  <c r="Z886" i="1"/>
  <c r="AE886" i="1" s="1"/>
  <c r="AA886" i="1"/>
  <c r="AF886" i="1" s="1"/>
  <c r="Y886" i="1"/>
  <c r="AD886" i="1" s="1"/>
  <c r="AC998" i="1"/>
  <c r="AH998" i="1" s="1"/>
  <c r="AB998" i="1"/>
  <c r="AG998" i="1" s="1"/>
  <c r="AA998" i="1"/>
  <c r="AF998" i="1" s="1"/>
  <c r="Z998" i="1"/>
  <c r="AE998" i="1" s="1"/>
  <c r="Y998" i="1"/>
  <c r="AD998" i="1" s="1"/>
  <c r="AC1134" i="1"/>
  <c r="AH1134" i="1" s="1"/>
  <c r="AB1134" i="1"/>
  <c r="AG1134" i="1" s="1"/>
  <c r="Z1134" i="1"/>
  <c r="AE1134" i="1" s="1"/>
  <c r="AA1134" i="1"/>
  <c r="AF1134" i="1" s="1"/>
  <c r="Y1134" i="1"/>
  <c r="AD1134" i="1" s="1"/>
  <c r="AC1238" i="1"/>
  <c r="AH1238" i="1" s="1"/>
  <c r="AB1238" i="1"/>
  <c r="AG1238" i="1" s="1"/>
  <c r="Z1238" i="1"/>
  <c r="AE1238" i="1" s="1"/>
  <c r="AA1238" i="1"/>
  <c r="AF1238" i="1" s="1"/>
  <c r="Y1238" i="1"/>
  <c r="AD1238" i="1" s="1"/>
  <c r="AC1358" i="1"/>
  <c r="AH1358" i="1" s="1"/>
  <c r="AB1358" i="1"/>
  <c r="AG1358" i="1" s="1"/>
  <c r="Z1358" i="1"/>
  <c r="AE1358" i="1" s="1"/>
  <c r="Y1358" i="1"/>
  <c r="AD1358" i="1" s="1"/>
  <c r="AA1358" i="1"/>
  <c r="AF1358" i="1" s="1"/>
  <c r="AC1414" i="1"/>
  <c r="AH1414" i="1" s="1"/>
  <c r="AB1414" i="1"/>
  <c r="AG1414" i="1" s="1"/>
  <c r="AA1414" i="1"/>
  <c r="AF1414" i="1" s="1"/>
  <c r="Z1414" i="1"/>
  <c r="AE1414" i="1" s="1"/>
  <c r="Y1414" i="1"/>
  <c r="AD1414" i="1" s="1"/>
  <c r="AC1446" i="1"/>
  <c r="AH1446" i="1" s="1"/>
  <c r="AB1446" i="1"/>
  <c r="AG1446" i="1" s="1"/>
  <c r="AA1446" i="1"/>
  <c r="AF1446" i="1" s="1"/>
  <c r="Z1446" i="1"/>
  <c r="AE1446" i="1" s="1"/>
  <c r="Y1446" i="1"/>
  <c r="AD1446" i="1" s="1"/>
  <c r="AC1510" i="1"/>
  <c r="AH1510" i="1" s="1"/>
  <c r="AB1510" i="1"/>
  <c r="AG1510" i="1" s="1"/>
  <c r="AA1510" i="1"/>
  <c r="AF1510" i="1" s="1"/>
  <c r="Z1510" i="1"/>
  <c r="AE1510" i="1" s="1"/>
  <c r="Y1510" i="1"/>
  <c r="AD1510" i="1" s="1"/>
  <c r="AC1542" i="1"/>
  <c r="AH1542" i="1" s="1"/>
  <c r="AB1542" i="1"/>
  <c r="AG1542" i="1" s="1"/>
  <c r="AA1542" i="1"/>
  <c r="AF1542" i="1" s="1"/>
  <c r="Z1542" i="1"/>
  <c r="AE1542" i="1" s="1"/>
  <c r="Y1542" i="1"/>
  <c r="AD1542" i="1" s="1"/>
  <c r="AC1686" i="1"/>
  <c r="AH1686" i="1" s="1"/>
  <c r="AB1686" i="1"/>
  <c r="AG1686" i="1" s="1"/>
  <c r="Z1686" i="1"/>
  <c r="AE1686" i="1" s="1"/>
  <c r="Y1686" i="1"/>
  <c r="AD1686" i="1" s="1"/>
  <c r="AA1686" i="1"/>
  <c r="AF1686" i="1" s="1"/>
  <c r="AC1918" i="1"/>
  <c r="AH1918" i="1" s="1"/>
  <c r="AB1918" i="1"/>
  <c r="AG1918" i="1" s="1"/>
  <c r="AA1918" i="1"/>
  <c r="AF1918" i="1" s="1"/>
  <c r="Z1918" i="1"/>
  <c r="AE1918" i="1" s="1"/>
  <c r="Y1918" i="1"/>
  <c r="AD1918" i="1" s="1"/>
  <c r="AC2470" i="1"/>
  <c r="AH2470" i="1" s="1"/>
  <c r="AB2470" i="1"/>
  <c r="AG2470" i="1" s="1"/>
  <c r="AA2470" i="1"/>
  <c r="AF2470" i="1" s="1"/>
  <c r="Z2470" i="1"/>
  <c r="AE2470" i="1" s="1"/>
  <c r="Y2470" i="1"/>
  <c r="AD2470" i="1" s="1"/>
  <c r="AC2526" i="1"/>
  <c r="AH2526" i="1" s="1"/>
  <c r="AB2526" i="1"/>
  <c r="AG2526" i="1" s="1"/>
  <c r="Z2526" i="1"/>
  <c r="AE2526" i="1" s="1"/>
  <c r="AA2526" i="1"/>
  <c r="AF2526" i="1" s="1"/>
  <c r="Y2526" i="1"/>
  <c r="AD2526" i="1" s="1"/>
  <c r="AC2614" i="1"/>
  <c r="AH2614" i="1" s="1"/>
  <c r="AB2614" i="1"/>
  <c r="AG2614" i="1" s="1"/>
  <c r="AA2614" i="1"/>
  <c r="AF2614" i="1" s="1"/>
  <c r="Z2614" i="1"/>
  <c r="AE2614" i="1" s="1"/>
  <c r="Y2614" i="1"/>
  <c r="AD2614" i="1" s="1"/>
  <c r="AC2638" i="1"/>
  <c r="AH2638" i="1" s="1"/>
  <c r="AB2638" i="1"/>
  <c r="AG2638" i="1" s="1"/>
  <c r="Z2638" i="1"/>
  <c r="AE2638" i="1" s="1"/>
  <c r="Y2638" i="1"/>
  <c r="AD2638" i="1" s="1"/>
  <c r="AA2638" i="1"/>
  <c r="AF2638" i="1" s="1"/>
  <c r="AC2694" i="1"/>
  <c r="AH2694" i="1" s="1"/>
  <c r="AB2694" i="1"/>
  <c r="AG2694" i="1" s="1"/>
  <c r="Z2694" i="1"/>
  <c r="AE2694" i="1" s="1"/>
  <c r="Y2694" i="1"/>
  <c r="AD2694" i="1" s="1"/>
  <c r="AA2694" i="1"/>
  <c r="AF2694" i="1" s="1"/>
  <c r="AC2782" i="1"/>
  <c r="AH2782" i="1" s="1"/>
  <c r="AB2782" i="1"/>
  <c r="AG2782" i="1" s="1"/>
  <c r="Z2782" i="1"/>
  <c r="AE2782" i="1" s="1"/>
  <c r="AA2782" i="1"/>
  <c r="AF2782" i="1" s="1"/>
  <c r="Y2782" i="1"/>
  <c r="AD2782" i="1" s="1"/>
  <c r="AC655" i="1"/>
  <c r="AH655" i="1" s="1"/>
  <c r="AA655" i="1"/>
  <c r="AF655" i="1" s="1"/>
  <c r="AB655" i="1"/>
  <c r="AG655" i="1" s="1"/>
  <c r="Y655" i="1"/>
  <c r="AD655" i="1" s="1"/>
  <c r="Z655" i="1"/>
  <c r="AE655" i="1" s="1"/>
  <c r="AC711" i="1"/>
  <c r="AH711" i="1" s="1"/>
  <c r="AA711" i="1"/>
  <c r="AF711" i="1" s="1"/>
  <c r="Z711" i="1"/>
  <c r="AE711" i="1" s="1"/>
  <c r="Y711" i="1"/>
  <c r="AD711" i="1" s="1"/>
  <c r="AB711" i="1"/>
  <c r="AG711" i="1" s="1"/>
  <c r="AC735" i="1"/>
  <c r="AH735" i="1" s="1"/>
  <c r="AA735" i="1"/>
  <c r="AF735" i="1" s="1"/>
  <c r="Y735" i="1"/>
  <c r="AD735" i="1" s="1"/>
  <c r="Z735" i="1"/>
  <c r="AE735" i="1" s="1"/>
  <c r="AB735" i="1"/>
  <c r="AG735" i="1" s="1"/>
  <c r="AC927" i="1"/>
  <c r="AH927" i="1" s="1"/>
  <c r="AB927" i="1"/>
  <c r="AG927" i="1" s="1"/>
  <c r="AA927" i="1"/>
  <c r="AF927" i="1" s="1"/>
  <c r="Y927" i="1"/>
  <c r="AD927" i="1" s="1"/>
  <c r="Z927" i="1"/>
  <c r="AE927" i="1" s="1"/>
  <c r="AC1207" i="1"/>
  <c r="AH1207" i="1" s="1"/>
  <c r="AB1207" i="1"/>
  <c r="AG1207" i="1" s="1"/>
  <c r="Z1207" i="1"/>
  <c r="AE1207" i="1" s="1"/>
  <c r="AA1207" i="1"/>
  <c r="AF1207" i="1" s="1"/>
  <c r="Y1207" i="1"/>
  <c r="AD1207" i="1" s="1"/>
  <c r="AC1231" i="1"/>
  <c r="AH1231" i="1" s="1"/>
  <c r="AA1231" i="1"/>
  <c r="AF1231" i="1" s="1"/>
  <c r="Y1231" i="1"/>
  <c r="AD1231" i="1" s="1"/>
  <c r="Z1231" i="1"/>
  <c r="AE1231" i="1" s="1"/>
  <c r="AB1231" i="1"/>
  <c r="AG1231" i="1" s="1"/>
  <c r="AC1383" i="1"/>
  <c r="AH1383" i="1" s="1"/>
  <c r="AA1383" i="1"/>
  <c r="AF1383" i="1" s="1"/>
  <c r="AB1383" i="1"/>
  <c r="AG1383" i="1" s="1"/>
  <c r="Z1383" i="1"/>
  <c r="AE1383" i="1" s="1"/>
  <c r="Y1383" i="1"/>
  <c r="AD1383" i="1" s="1"/>
  <c r="AC1495" i="1"/>
  <c r="AH1495" i="1" s="1"/>
  <c r="AB1495" i="1"/>
  <c r="AG1495" i="1" s="1"/>
  <c r="AA1495" i="1"/>
  <c r="AF1495" i="1" s="1"/>
  <c r="Z1495" i="1"/>
  <c r="AE1495" i="1" s="1"/>
  <c r="Y1495" i="1"/>
  <c r="AD1495" i="1" s="1"/>
  <c r="AC1575" i="1"/>
  <c r="AH1575" i="1" s="1"/>
  <c r="AA1575" i="1"/>
  <c r="AF1575" i="1" s="1"/>
  <c r="AB1575" i="1"/>
  <c r="AG1575" i="1" s="1"/>
  <c r="Z1575" i="1"/>
  <c r="AE1575" i="1" s="1"/>
  <c r="Y1575" i="1"/>
  <c r="AD1575" i="1" s="1"/>
  <c r="AC1663" i="1"/>
  <c r="AH1663" i="1" s="1"/>
  <c r="AB1663" i="1"/>
  <c r="AG1663" i="1" s="1"/>
  <c r="Z1663" i="1"/>
  <c r="AE1663" i="1" s="1"/>
  <c r="Y1663" i="1"/>
  <c r="AD1663" i="1" s="1"/>
  <c r="AA1663" i="1"/>
  <c r="AF1663" i="1" s="1"/>
  <c r="AC1743" i="1"/>
  <c r="AH1743" i="1" s="1"/>
  <c r="AA1743" i="1"/>
  <c r="AF1743" i="1" s="1"/>
  <c r="Y1743" i="1"/>
  <c r="AD1743" i="1" s="1"/>
  <c r="Z1743" i="1"/>
  <c r="AE1743" i="1" s="1"/>
  <c r="AB1743" i="1"/>
  <c r="AG1743" i="1" s="1"/>
  <c r="AC1831" i="1"/>
  <c r="AH1831" i="1" s="1"/>
  <c r="AB1831" i="1"/>
  <c r="AG1831" i="1" s="1"/>
  <c r="Y1831" i="1"/>
  <c r="AD1831" i="1" s="1"/>
  <c r="AA1831" i="1"/>
  <c r="AF1831" i="1" s="1"/>
  <c r="Z1831" i="1"/>
  <c r="AE1831" i="1" s="1"/>
  <c r="AC2239" i="1"/>
  <c r="AH2239" i="1" s="1"/>
  <c r="AA2239" i="1"/>
  <c r="AF2239" i="1" s="1"/>
  <c r="AB2239" i="1"/>
  <c r="AG2239" i="1" s="1"/>
  <c r="Z2239" i="1"/>
  <c r="AE2239" i="1" s="1"/>
  <c r="Y2239" i="1"/>
  <c r="AD2239" i="1" s="1"/>
  <c r="AC2295" i="1"/>
  <c r="AH2295" i="1" s="1"/>
  <c r="AA2295" i="1"/>
  <c r="AF2295" i="1" s="1"/>
  <c r="AB2295" i="1"/>
  <c r="AG2295" i="1" s="1"/>
  <c r="Y2295" i="1"/>
  <c r="AD2295" i="1" s="1"/>
  <c r="Z2295" i="1"/>
  <c r="AE2295" i="1" s="1"/>
  <c r="AC2583" i="1"/>
  <c r="AH2583" i="1" s="1"/>
  <c r="Y2583" i="1"/>
  <c r="AD2583" i="1" s="1"/>
  <c r="AB2583" i="1"/>
  <c r="AG2583" i="1" s="1"/>
  <c r="Z2583" i="1"/>
  <c r="AE2583" i="1" s="1"/>
  <c r="AA2583" i="1"/>
  <c r="AF2583" i="1" s="1"/>
  <c r="AC2727" i="1"/>
  <c r="AH2727" i="1" s="1"/>
  <c r="AB2727" i="1"/>
  <c r="AG2727" i="1" s="1"/>
  <c r="AA2727" i="1"/>
  <c r="AF2727" i="1" s="1"/>
  <c r="Z2727" i="1"/>
  <c r="AE2727" i="1" s="1"/>
  <c r="Y2727" i="1"/>
  <c r="AD2727" i="1" s="1"/>
  <c r="AC2759" i="1"/>
  <c r="AH2759" i="1" s="1"/>
  <c r="AA2759" i="1"/>
  <c r="AF2759" i="1" s="1"/>
  <c r="AB2759" i="1"/>
  <c r="AG2759" i="1" s="1"/>
  <c r="Z2759" i="1"/>
  <c r="AE2759" i="1" s="1"/>
  <c r="Y2759" i="1"/>
  <c r="AD2759" i="1" s="1"/>
  <c r="AC1658" i="1"/>
  <c r="AH1658" i="1" s="1"/>
  <c r="AA1658" i="1"/>
  <c r="AF1658" i="1" s="1"/>
  <c r="Y1658" i="1"/>
  <c r="AD1658" i="1" s="1"/>
  <c r="Z1658" i="1"/>
  <c r="AE1658" i="1" s="1"/>
  <c r="AB1658" i="1"/>
  <c r="AG1658" i="1" s="1"/>
  <c r="AB2810" i="1"/>
  <c r="AG2810" i="1" s="1"/>
  <c r="Y2810" i="1"/>
  <c r="AD2810" i="1" s="1"/>
  <c r="Z2810" i="1"/>
  <c r="AE2810" i="1" s="1"/>
  <c r="AC2810" i="1"/>
  <c r="AH2810" i="1" s="1"/>
  <c r="AA2810" i="1"/>
  <c r="AF2810" i="1" s="1"/>
  <c r="AC375" i="1"/>
  <c r="AH375" i="1" s="1"/>
  <c r="AA375" i="1"/>
  <c r="AF375" i="1" s="1"/>
  <c r="AB375" i="1"/>
  <c r="AG375" i="1" s="1"/>
  <c r="Z375" i="1"/>
  <c r="AE375" i="1" s="1"/>
  <c r="Y375" i="1"/>
  <c r="AD375" i="1" s="1"/>
  <c r="AC432" i="1"/>
  <c r="AH432" i="1" s="1"/>
  <c r="AA432" i="1"/>
  <c r="AF432" i="1" s="1"/>
  <c r="AB432" i="1"/>
  <c r="AG432" i="1" s="1"/>
  <c r="Z432" i="1"/>
  <c r="AE432" i="1" s="1"/>
  <c r="Y432" i="1"/>
  <c r="AD432" i="1" s="1"/>
  <c r="AC592" i="1"/>
  <c r="AH592" i="1" s="1"/>
  <c r="AA592" i="1"/>
  <c r="AF592" i="1" s="1"/>
  <c r="Y592" i="1"/>
  <c r="AD592" i="1" s="1"/>
  <c r="AB592" i="1"/>
  <c r="AG592" i="1" s="1"/>
  <c r="Z592" i="1"/>
  <c r="AE592" i="1" s="1"/>
  <c r="AC792" i="1"/>
  <c r="AH792" i="1" s="1"/>
  <c r="AA792" i="1"/>
  <c r="AF792" i="1" s="1"/>
  <c r="Y792" i="1"/>
  <c r="AD792" i="1" s="1"/>
  <c r="AB792" i="1"/>
  <c r="AG792" i="1" s="1"/>
  <c r="Z792" i="1"/>
  <c r="AE792" i="1" s="1"/>
  <c r="AA928" i="1"/>
  <c r="AF928" i="1" s="1"/>
  <c r="Y928" i="1"/>
  <c r="AD928" i="1" s="1"/>
  <c r="AC928" i="1"/>
  <c r="AH928" i="1" s="1"/>
  <c r="Z928" i="1"/>
  <c r="AE928" i="1" s="1"/>
  <c r="AB928" i="1"/>
  <c r="AG928" i="1" s="1"/>
  <c r="AA1264" i="1"/>
  <c r="AF1264" i="1" s="1"/>
  <c r="AB1264" i="1"/>
  <c r="AG1264" i="1" s="1"/>
  <c r="Y1264" i="1"/>
  <c r="AD1264" i="1" s="1"/>
  <c r="Z1264" i="1"/>
  <c r="AE1264" i="1" s="1"/>
  <c r="AC1264" i="1"/>
  <c r="AH1264" i="1" s="1"/>
  <c r="AA1320" i="1"/>
  <c r="AF1320" i="1" s="1"/>
  <c r="Y1320" i="1"/>
  <c r="AD1320" i="1" s="1"/>
  <c r="AB1320" i="1"/>
  <c r="AG1320" i="1" s="1"/>
  <c r="AC1320" i="1"/>
  <c r="AH1320" i="1" s="1"/>
  <c r="Z1320" i="1"/>
  <c r="AE1320" i="1" s="1"/>
  <c r="AA1408" i="1"/>
  <c r="AF1408" i="1" s="1"/>
  <c r="AB1408" i="1"/>
  <c r="AG1408" i="1" s="1"/>
  <c r="Y1408" i="1"/>
  <c r="AD1408" i="1" s="1"/>
  <c r="AC1408" i="1"/>
  <c r="AH1408" i="1" s="1"/>
  <c r="Z1408" i="1"/>
  <c r="AE1408" i="1" s="1"/>
  <c r="AA1520" i="1"/>
  <c r="AF1520" i="1" s="1"/>
  <c r="AC1520" i="1"/>
  <c r="AH1520" i="1" s="1"/>
  <c r="AB1520" i="1"/>
  <c r="AG1520" i="1" s="1"/>
  <c r="Y1520" i="1"/>
  <c r="AD1520" i="1" s="1"/>
  <c r="Z1520" i="1"/>
  <c r="AE1520" i="1" s="1"/>
  <c r="Y1832" i="1"/>
  <c r="AD1832" i="1" s="1"/>
  <c r="AB1832" i="1"/>
  <c r="AG1832" i="1" s="1"/>
  <c r="AA1832" i="1"/>
  <c r="AF1832" i="1" s="1"/>
  <c r="AC1832" i="1"/>
  <c r="AH1832" i="1" s="1"/>
  <c r="Z1832" i="1"/>
  <c r="AE1832" i="1" s="1"/>
  <c r="Y2056" i="1"/>
  <c r="AD2056" i="1" s="1"/>
  <c r="AA2056" i="1"/>
  <c r="AF2056" i="1" s="1"/>
  <c r="AC2056" i="1"/>
  <c r="AH2056" i="1" s="1"/>
  <c r="AB2056" i="1"/>
  <c r="AG2056" i="1" s="1"/>
  <c r="Z2056" i="1"/>
  <c r="AE2056" i="1" s="1"/>
  <c r="AC2232" i="1"/>
  <c r="AH2232" i="1" s="1"/>
  <c r="Y2232" i="1"/>
  <c r="AD2232" i="1" s="1"/>
  <c r="AA2232" i="1"/>
  <c r="AF2232" i="1" s="1"/>
  <c r="AB2232" i="1"/>
  <c r="AG2232" i="1" s="1"/>
  <c r="Z2232" i="1"/>
  <c r="AE2232" i="1" s="1"/>
  <c r="AC2264" i="1"/>
  <c r="AH2264" i="1" s="1"/>
  <c r="Y2264" i="1"/>
  <c r="AD2264" i="1" s="1"/>
  <c r="AB2264" i="1"/>
  <c r="AG2264" i="1" s="1"/>
  <c r="Y2544" i="1"/>
  <c r="AD2544" i="1" s="1"/>
  <c r="AC2544" i="1"/>
  <c r="AH2544" i="1" s="1"/>
  <c r="Z2544" i="1"/>
  <c r="AE2544" i="1" s="1"/>
  <c r="AA2544" i="1"/>
  <c r="AF2544" i="1" s="1"/>
  <c r="AB2544" i="1"/>
  <c r="AG2544" i="1" s="1"/>
  <c r="Y2800" i="1"/>
  <c r="AD2800" i="1" s="1"/>
  <c r="AC2800" i="1"/>
  <c r="AH2800" i="1" s="1"/>
  <c r="Z2800" i="1"/>
  <c r="AE2800" i="1" s="1"/>
  <c r="AA2800" i="1"/>
  <c r="AF2800" i="1" s="1"/>
  <c r="AB2800" i="1"/>
  <c r="AG2800" i="1" s="1"/>
  <c r="AJ395" i="1"/>
  <c r="AJ442" i="1"/>
  <c r="AJ524" i="1"/>
  <c r="AB787" i="1"/>
  <c r="AG787" i="1" s="1"/>
  <c r="AA787" i="1"/>
  <c r="AF787" i="1" s="1"/>
  <c r="Z787" i="1"/>
  <c r="AE787" i="1" s="1"/>
  <c r="Y787" i="1"/>
  <c r="AD787" i="1" s="1"/>
  <c r="AC787" i="1"/>
  <c r="AH787" i="1" s="1"/>
  <c r="AO2625" i="1"/>
  <c r="AN2625" i="1"/>
  <c r="AM2625" i="1"/>
  <c r="AO2321" i="1"/>
  <c r="AN2321" i="1"/>
  <c r="AK1489" i="1"/>
  <c r="AN1489" i="1"/>
  <c r="AC1932" i="1"/>
  <c r="AH1932" i="1" s="1"/>
  <c r="AB1932" i="1"/>
  <c r="AG1932" i="1" s="1"/>
  <c r="Z1932" i="1"/>
  <c r="AE1932" i="1" s="1"/>
  <c r="AA1932" i="1"/>
  <c r="AF1932" i="1" s="1"/>
  <c r="Y1932" i="1"/>
  <c r="AD1932" i="1" s="1"/>
  <c r="AB364" i="1"/>
  <c r="AG364" i="1" s="1"/>
  <c r="AA364" i="1"/>
  <c r="AF364" i="1" s="1"/>
  <c r="AC364" i="1"/>
  <c r="AH364" i="1" s="1"/>
  <c r="Y364" i="1"/>
  <c r="AD364" i="1" s="1"/>
  <c r="Z364" i="1"/>
  <c r="AE364" i="1" s="1"/>
  <c r="AJ2412" i="1"/>
  <c r="AJ2796" i="1"/>
  <c r="AB1084" i="1"/>
  <c r="AG1084" i="1" s="1"/>
  <c r="AA1084" i="1"/>
  <c r="AF1084" i="1" s="1"/>
  <c r="Z1084" i="1"/>
  <c r="AE1084" i="1" s="1"/>
  <c r="AC1084" i="1"/>
  <c r="AH1084" i="1" s="1"/>
  <c r="Y1084" i="1"/>
  <c r="AD1084" i="1" s="1"/>
  <c r="AL1681" i="1"/>
  <c r="AB1980" i="1"/>
  <c r="AG1980" i="1" s="1"/>
  <c r="Z1980" i="1"/>
  <c r="AE1980" i="1" s="1"/>
  <c r="AC1980" i="1"/>
  <c r="AH1980" i="1" s="1"/>
  <c r="Y1980" i="1"/>
  <c r="AD1980" i="1" s="1"/>
  <c r="AA1980" i="1"/>
  <c r="AF1980" i="1" s="1"/>
  <c r="AB819" i="1"/>
  <c r="AG819" i="1" s="1"/>
  <c r="AA819" i="1"/>
  <c r="AF819" i="1" s="1"/>
  <c r="Z819" i="1"/>
  <c r="AE819" i="1" s="1"/>
  <c r="Y819" i="1"/>
  <c r="AD819" i="1" s="1"/>
  <c r="AC819" i="1"/>
  <c r="AH819" i="1" s="1"/>
  <c r="AJ2716" i="1"/>
  <c r="Z2508" i="1"/>
  <c r="AE2508" i="1" s="1"/>
  <c r="AC2508" i="1"/>
  <c r="AH2508" i="1" s="1"/>
  <c r="Y2508" i="1"/>
  <c r="AD2508" i="1" s="1"/>
  <c r="AA2508" i="1"/>
  <c r="AF2508" i="1" s="1"/>
  <c r="AB2508" i="1"/>
  <c r="AG2508" i="1" s="1"/>
  <c r="Z2636" i="1"/>
  <c r="AE2636" i="1" s="1"/>
  <c r="AC2636" i="1"/>
  <c r="AH2636" i="1" s="1"/>
  <c r="Y2636" i="1"/>
  <c r="AD2636" i="1" s="1"/>
  <c r="AA2636" i="1"/>
  <c r="AF2636" i="1" s="1"/>
  <c r="AB2636" i="1"/>
  <c r="AG2636" i="1" s="1"/>
  <c r="Z1028" i="1"/>
  <c r="AE1028" i="1" s="1"/>
  <c r="AC1028" i="1"/>
  <c r="AH1028" i="1" s="1"/>
  <c r="AA1028" i="1"/>
  <c r="AF1028" i="1" s="1"/>
  <c r="Y1028" i="1"/>
  <c r="AD1028" i="1" s="1"/>
  <c r="AB1028" i="1"/>
  <c r="AG1028" i="1" s="1"/>
  <c r="AB1204" i="1"/>
  <c r="AG1204" i="1" s="1"/>
  <c r="AC1204" i="1"/>
  <c r="AH1204" i="1" s="1"/>
  <c r="Z1204" i="1"/>
  <c r="AE1204" i="1" s="1"/>
  <c r="AA1204" i="1"/>
  <c r="AF1204" i="1" s="1"/>
  <c r="Y1204" i="1"/>
  <c r="AD1204" i="1" s="1"/>
  <c r="AC1252" i="1"/>
  <c r="AH1252" i="1" s="1"/>
  <c r="AB1252" i="1"/>
  <c r="AG1252" i="1" s="1"/>
  <c r="Z1252" i="1"/>
  <c r="AE1252" i="1" s="1"/>
  <c r="Y1252" i="1"/>
  <c r="AD1252" i="1" s="1"/>
  <c r="AA1252" i="1"/>
  <c r="AF1252" i="1" s="1"/>
  <c r="AB1428" i="1"/>
  <c r="AG1428" i="1" s="1"/>
  <c r="AC1428" i="1"/>
  <c r="AH1428" i="1" s="1"/>
  <c r="Z1428" i="1"/>
  <c r="AE1428" i="1" s="1"/>
  <c r="AA1428" i="1"/>
  <c r="AF1428" i="1" s="1"/>
  <c r="Y1428" i="1"/>
  <c r="AD1428" i="1" s="1"/>
  <c r="AB1876" i="1"/>
  <c r="AG1876" i="1" s="1"/>
  <c r="AC1876" i="1"/>
  <c r="AH1876" i="1" s="1"/>
  <c r="Z1876" i="1"/>
  <c r="AE1876" i="1" s="1"/>
  <c r="AA1876" i="1"/>
  <c r="AF1876" i="1" s="1"/>
  <c r="Y1876" i="1"/>
  <c r="AD1876" i="1" s="1"/>
  <c r="AB1924" i="1"/>
  <c r="AG1924" i="1" s="1"/>
  <c r="AC1924" i="1"/>
  <c r="AH1924" i="1" s="1"/>
  <c r="Z1924" i="1"/>
  <c r="AE1924" i="1" s="1"/>
  <c r="Y1924" i="1"/>
  <c r="AD1924" i="1" s="1"/>
  <c r="AA1924" i="1"/>
  <c r="AF1924" i="1" s="1"/>
  <c r="AB2244" i="1"/>
  <c r="AG2244" i="1" s="1"/>
  <c r="AC2244" i="1"/>
  <c r="AH2244" i="1" s="1"/>
  <c r="Z2244" i="1"/>
  <c r="AE2244" i="1" s="1"/>
  <c r="Y2244" i="1"/>
  <c r="AD2244" i="1" s="1"/>
  <c r="AA2244" i="1"/>
  <c r="AF2244" i="1" s="1"/>
  <c r="AB2484" i="1"/>
  <c r="AG2484" i="1" s="1"/>
  <c r="AC2484" i="1"/>
  <c r="AH2484" i="1" s="1"/>
  <c r="Z2484" i="1"/>
  <c r="AE2484" i="1" s="1"/>
  <c r="AA2484" i="1"/>
  <c r="AF2484" i="1" s="1"/>
  <c r="Y2484" i="1"/>
  <c r="AD2484" i="1" s="1"/>
  <c r="AK2385" i="1"/>
  <c r="Z461" i="1"/>
  <c r="AE461" i="1" s="1"/>
  <c r="AB461" i="1"/>
  <c r="AG461" i="1" s="1"/>
  <c r="Y461" i="1"/>
  <c r="AD461" i="1" s="1"/>
  <c r="AA461" i="1"/>
  <c r="AF461" i="1" s="1"/>
  <c r="AC461" i="1"/>
  <c r="AH461" i="1" s="1"/>
  <c r="AC485" i="1"/>
  <c r="AH485" i="1" s="1"/>
  <c r="AB485" i="1"/>
  <c r="AG485" i="1" s="1"/>
  <c r="Y485" i="1"/>
  <c r="AD485" i="1" s="1"/>
  <c r="AA485" i="1"/>
  <c r="AF485" i="1" s="1"/>
  <c r="Z485" i="1"/>
  <c r="AE485" i="1" s="1"/>
  <c r="AC517" i="1"/>
  <c r="AH517" i="1" s="1"/>
  <c r="AB517" i="1"/>
  <c r="AG517" i="1" s="1"/>
  <c r="AA517" i="1"/>
  <c r="AF517" i="1" s="1"/>
  <c r="Z517" i="1"/>
  <c r="AE517" i="1" s="1"/>
  <c r="Y517" i="1"/>
  <c r="AD517" i="1" s="1"/>
  <c r="AB541" i="1"/>
  <c r="AG541" i="1" s="1"/>
  <c r="AC541" i="1"/>
  <c r="AH541" i="1" s="1"/>
  <c r="AA541" i="1"/>
  <c r="AF541" i="1" s="1"/>
  <c r="Z541" i="1"/>
  <c r="AE541" i="1" s="1"/>
  <c r="Y541" i="1"/>
  <c r="AD541" i="1" s="1"/>
  <c r="AC565" i="1"/>
  <c r="AH565" i="1" s="1"/>
  <c r="AA565" i="1"/>
  <c r="AF565" i="1" s="1"/>
  <c r="Z565" i="1"/>
  <c r="AE565" i="1" s="1"/>
  <c r="Y565" i="1"/>
  <c r="AD565" i="1" s="1"/>
  <c r="AB565" i="1"/>
  <c r="AG565" i="1" s="1"/>
  <c r="AC709" i="1"/>
  <c r="AH709" i="1" s="1"/>
  <c r="AA709" i="1"/>
  <c r="AF709" i="1" s="1"/>
  <c r="Z709" i="1"/>
  <c r="AE709" i="1" s="1"/>
  <c r="Y709" i="1"/>
  <c r="AD709" i="1" s="1"/>
  <c r="AB709" i="1"/>
  <c r="AG709" i="1" s="1"/>
  <c r="AB733" i="1"/>
  <c r="AG733" i="1" s="1"/>
  <c r="AC733" i="1"/>
  <c r="AH733" i="1" s="1"/>
  <c r="AA733" i="1"/>
  <c r="AF733" i="1" s="1"/>
  <c r="Z733" i="1"/>
  <c r="AE733" i="1" s="1"/>
  <c r="Y733" i="1"/>
  <c r="AD733" i="1" s="1"/>
  <c r="AC837" i="1"/>
  <c r="AH837" i="1" s="1"/>
  <c r="AA837" i="1"/>
  <c r="AF837" i="1" s="1"/>
  <c r="Z837" i="1"/>
  <c r="AE837" i="1" s="1"/>
  <c r="AB837" i="1"/>
  <c r="AG837" i="1" s="1"/>
  <c r="Y837" i="1"/>
  <c r="AD837" i="1" s="1"/>
  <c r="AB1069" i="1"/>
  <c r="AG1069" i="1" s="1"/>
  <c r="AC1069" i="1"/>
  <c r="AH1069" i="1" s="1"/>
  <c r="Z1069" i="1"/>
  <c r="AE1069" i="1" s="1"/>
  <c r="AA1069" i="1"/>
  <c r="AF1069" i="1" s="1"/>
  <c r="Y1069" i="1"/>
  <c r="AD1069" i="1" s="1"/>
  <c r="AC1253" i="1"/>
  <c r="AH1253" i="1" s="1"/>
  <c r="AB1253" i="1"/>
  <c r="AG1253" i="1" s="1"/>
  <c r="AA1253" i="1"/>
  <c r="AF1253" i="1" s="1"/>
  <c r="Z1253" i="1"/>
  <c r="AE1253" i="1" s="1"/>
  <c r="Y1253" i="1"/>
  <c r="AD1253" i="1" s="1"/>
  <c r="AB1285" i="1"/>
  <c r="AG1285" i="1" s="1"/>
  <c r="AA1285" i="1"/>
  <c r="AF1285" i="1" s="1"/>
  <c r="Z1285" i="1"/>
  <c r="AE1285" i="1" s="1"/>
  <c r="AC1285" i="1"/>
  <c r="AH1285" i="1" s="1"/>
  <c r="Y1285" i="1"/>
  <c r="AD1285" i="1" s="1"/>
  <c r="AB1317" i="1"/>
  <c r="AG1317" i="1" s="1"/>
  <c r="AC1317" i="1"/>
  <c r="AH1317" i="1" s="1"/>
  <c r="AA1317" i="1"/>
  <c r="AF1317" i="1" s="1"/>
  <c r="Z1317" i="1"/>
  <c r="AE1317" i="1" s="1"/>
  <c r="Y1317" i="1"/>
  <c r="AD1317" i="1" s="1"/>
  <c r="AB1725" i="1"/>
  <c r="AG1725" i="1" s="1"/>
  <c r="AC1725" i="1"/>
  <c r="AH1725" i="1" s="1"/>
  <c r="AA1725" i="1"/>
  <c r="AF1725" i="1" s="1"/>
  <c r="Z1725" i="1"/>
  <c r="AE1725" i="1" s="1"/>
  <c r="Y1725" i="1"/>
  <c r="AD1725" i="1" s="1"/>
  <c r="AB1757" i="1"/>
  <c r="AG1757" i="1" s="1"/>
  <c r="Z1757" i="1"/>
  <c r="AE1757" i="1" s="1"/>
  <c r="AA1757" i="1"/>
  <c r="AF1757" i="1" s="1"/>
  <c r="AC1757" i="1"/>
  <c r="AH1757" i="1" s="1"/>
  <c r="Y1757" i="1"/>
  <c r="AD1757" i="1" s="1"/>
  <c r="AB1813" i="1"/>
  <c r="AG1813" i="1" s="1"/>
  <c r="AC1813" i="1"/>
  <c r="AH1813" i="1" s="1"/>
  <c r="Z1813" i="1"/>
  <c r="AE1813" i="1" s="1"/>
  <c r="AA1813" i="1"/>
  <c r="AF1813" i="1" s="1"/>
  <c r="Y1813" i="1"/>
  <c r="AD1813" i="1" s="1"/>
  <c r="AC1869" i="1"/>
  <c r="AH1869" i="1" s="1"/>
  <c r="AB1869" i="1"/>
  <c r="AG1869" i="1" s="1"/>
  <c r="Z1869" i="1"/>
  <c r="AE1869" i="1" s="1"/>
  <c r="AA1869" i="1"/>
  <c r="AF1869" i="1" s="1"/>
  <c r="Y1869" i="1"/>
  <c r="AD1869" i="1" s="1"/>
  <c r="AB1893" i="1"/>
  <c r="AG1893" i="1" s="1"/>
  <c r="AC1893" i="1"/>
  <c r="AH1893" i="1" s="1"/>
  <c r="AA1893" i="1"/>
  <c r="AF1893" i="1" s="1"/>
  <c r="Z1893" i="1"/>
  <c r="AE1893" i="1" s="1"/>
  <c r="Y1893" i="1"/>
  <c r="AD1893" i="1" s="1"/>
  <c r="AC2029" i="1"/>
  <c r="AH2029" i="1" s="1"/>
  <c r="AB2029" i="1"/>
  <c r="AG2029" i="1" s="1"/>
  <c r="AA2029" i="1"/>
  <c r="AF2029" i="1" s="1"/>
  <c r="Z2029" i="1"/>
  <c r="AE2029" i="1" s="1"/>
  <c r="Y2029" i="1"/>
  <c r="AD2029" i="1" s="1"/>
  <c r="AC2061" i="1"/>
  <c r="AH2061" i="1" s="1"/>
  <c r="AB2061" i="1"/>
  <c r="AG2061" i="1" s="1"/>
  <c r="Z2061" i="1"/>
  <c r="AE2061" i="1" s="1"/>
  <c r="AA2061" i="1"/>
  <c r="AF2061" i="1" s="1"/>
  <c r="Y2061" i="1"/>
  <c r="AD2061" i="1" s="1"/>
  <c r="AB2085" i="1"/>
  <c r="AG2085" i="1" s="1"/>
  <c r="AC2085" i="1"/>
  <c r="AH2085" i="1" s="1"/>
  <c r="AA2085" i="1"/>
  <c r="AF2085" i="1" s="1"/>
  <c r="Z2085" i="1"/>
  <c r="AE2085" i="1" s="1"/>
  <c r="Y2085" i="1"/>
  <c r="AD2085" i="1" s="1"/>
  <c r="AB2173" i="1"/>
  <c r="AG2173" i="1" s="1"/>
  <c r="AC2173" i="1"/>
  <c r="AH2173" i="1" s="1"/>
  <c r="Z2173" i="1"/>
  <c r="AE2173" i="1" s="1"/>
  <c r="AA2173" i="1"/>
  <c r="AF2173" i="1" s="1"/>
  <c r="Y2173" i="1"/>
  <c r="AD2173" i="1" s="1"/>
  <c r="AB2229" i="1"/>
  <c r="AG2229" i="1" s="1"/>
  <c r="AA2229" i="1"/>
  <c r="AF2229" i="1" s="1"/>
  <c r="Z2229" i="1"/>
  <c r="AE2229" i="1" s="1"/>
  <c r="Y2229" i="1"/>
  <c r="AD2229" i="1" s="1"/>
  <c r="AC2229" i="1"/>
  <c r="AH2229" i="1" s="1"/>
  <c r="AB2309" i="1"/>
  <c r="AG2309" i="1" s="1"/>
  <c r="AC2309" i="1"/>
  <c r="AH2309" i="1" s="1"/>
  <c r="Z2309" i="1"/>
  <c r="AE2309" i="1" s="1"/>
  <c r="Y2309" i="1"/>
  <c r="AD2309" i="1" s="1"/>
  <c r="AA2309" i="1"/>
  <c r="AF2309" i="1" s="1"/>
  <c r="AB2413" i="1"/>
  <c r="AG2413" i="1" s="1"/>
  <c r="AA2413" i="1"/>
  <c r="AF2413" i="1" s="1"/>
  <c r="Z2413" i="1"/>
  <c r="AE2413" i="1" s="1"/>
  <c r="Y2413" i="1"/>
  <c r="AD2413" i="1" s="1"/>
  <c r="AC2413" i="1"/>
  <c r="AH2413" i="1" s="1"/>
  <c r="AB2605" i="1"/>
  <c r="AG2605" i="1" s="1"/>
  <c r="AA2605" i="1"/>
  <c r="AF2605" i="1" s="1"/>
  <c r="Z2605" i="1"/>
  <c r="AE2605" i="1" s="1"/>
  <c r="AC2605" i="1"/>
  <c r="AH2605" i="1" s="1"/>
  <c r="Y2605" i="1"/>
  <c r="AD2605" i="1" s="1"/>
  <c r="AB2661" i="1"/>
  <c r="AG2661" i="1" s="1"/>
  <c r="AA2661" i="1"/>
  <c r="AF2661" i="1" s="1"/>
  <c r="Z2661" i="1"/>
  <c r="AE2661" i="1" s="1"/>
  <c r="Y2661" i="1"/>
  <c r="AD2661" i="1" s="1"/>
  <c r="AC2661" i="1"/>
  <c r="AH2661" i="1" s="1"/>
  <c r="AB2845" i="1"/>
  <c r="AG2845" i="1" s="1"/>
  <c r="Z2845" i="1"/>
  <c r="AE2845" i="1" s="1"/>
  <c r="AA2845" i="1"/>
  <c r="AF2845" i="1" s="1"/>
  <c r="Y2845" i="1"/>
  <c r="AD2845" i="1" s="1"/>
  <c r="AC2845" i="1"/>
  <c r="AH2845" i="1" s="1"/>
  <c r="AB2869" i="1"/>
  <c r="AG2869" i="1" s="1"/>
  <c r="AC2869" i="1"/>
  <c r="AH2869" i="1" s="1"/>
  <c r="AA2869" i="1"/>
  <c r="AF2869" i="1" s="1"/>
  <c r="Z2869" i="1"/>
  <c r="AE2869" i="1" s="1"/>
  <c r="Y2869" i="1"/>
  <c r="AD2869" i="1" s="1"/>
  <c r="AN993" i="1"/>
  <c r="AC1292" i="1"/>
  <c r="AH1292" i="1" s="1"/>
  <c r="AB1292" i="1"/>
  <c r="AG1292" i="1" s="1"/>
  <c r="Z1292" i="1"/>
  <c r="AE1292" i="1" s="1"/>
  <c r="AA1292" i="1"/>
  <c r="AF1292" i="1" s="1"/>
  <c r="Y1292" i="1"/>
  <c r="AD1292" i="1" s="1"/>
  <c r="AC2316" i="1"/>
  <c r="AH2316" i="1" s="1"/>
  <c r="AB2316" i="1"/>
  <c r="AG2316" i="1" s="1"/>
  <c r="Z2316" i="1"/>
  <c r="AE2316" i="1" s="1"/>
  <c r="AA2316" i="1"/>
  <c r="AF2316" i="1" s="1"/>
  <c r="Y2316" i="1"/>
  <c r="AD2316" i="1" s="1"/>
  <c r="AJ892" i="1"/>
  <c r="AJ2540" i="1"/>
  <c r="AC380" i="1"/>
  <c r="AH380" i="1" s="1"/>
  <c r="Y380" i="1"/>
  <c r="AD380" i="1" s="1"/>
  <c r="AA380" i="1"/>
  <c r="AF380" i="1" s="1"/>
  <c r="AB380" i="1"/>
  <c r="AG380" i="1" s="1"/>
  <c r="Z380" i="1"/>
  <c r="AE380" i="1" s="1"/>
  <c r="AB1596" i="1"/>
  <c r="AG1596" i="1" s="1"/>
  <c r="AA1596" i="1"/>
  <c r="AF1596" i="1" s="1"/>
  <c r="Z1596" i="1"/>
  <c r="AE1596" i="1" s="1"/>
  <c r="AC1596" i="1"/>
  <c r="AH1596" i="1" s="1"/>
  <c r="Y1596" i="1"/>
  <c r="AD1596" i="1" s="1"/>
  <c r="AN1681" i="1"/>
  <c r="AC2876" i="1"/>
  <c r="AH2876" i="1" s="1"/>
  <c r="Z2876" i="1"/>
  <c r="AE2876" i="1" s="1"/>
  <c r="AB2876" i="1"/>
  <c r="AG2876" i="1" s="1"/>
  <c r="Y2876" i="1"/>
  <c r="AD2876" i="1" s="1"/>
  <c r="AA2876" i="1"/>
  <c r="AF2876" i="1" s="1"/>
  <c r="AJ929" i="1"/>
  <c r="Z2892" i="1"/>
  <c r="AE2892" i="1" s="1"/>
  <c r="AC2892" i="1"/>
  <c r="AH2892" i="1" s="1"/>
  <c r="Y2892" i="1"/>
  <c r="AD2892" i="1" s="1"/>
  <c r="AA2892" i="1"/>
  <c r="AF2892" i="1" s="1"/>
  <c r="AB2892" i="1"/>
  <c r="AG2892" i="1" s="1"/>
  <c r="AB1588" i="1"/>
  <c r="AG1588" i="1" s="1"/>
  <c r="Z1588" i="1"/>
  <c r="AE1588" i="1" s="1"/>
  <c r="AA1588" i="1"/>
  <c r="AF1588" i="1" s="1"/>
  <c r="AC1588" i="1"/>
  <c r="AH1588" i="1" s="1"/>
  <c r="Y1588" i="1"/>
  <c r="AD1588" i="1" s="1"/>
  <c r="AB1636" i="1"/>
  <c r="AG1636" i="1" s="1"/>
  <c r="AC1636" i="1"/>
  <c r="AH1636" i="1" s="1"/>
  <c r="Z1636" i="1"/>
  <c r="AE1636" i="1" s="1"/>
  <c r="AA1636" i="1"/>
  <c r="AF1636" i="1" s="1"/>
  <c r="Y1636" i="1"/>
  <c r="AD1636" i="1" s="1"/>
  <c r="AB1684" i="1"/>
  <c r="AG1684" i="1" s="1"/>
  <c r="AC1684" i="1"/>
  <c r="AH1684" i="1" s="1"/>
  <c r="Z1684" i="1"/>
  <c r="AE1684" i="1" s="1"/>
  <c r="AA1684" i="1"/>
  <c r="AF1684" i="1" s="1"/>
  <c r="Y1684" i="1"/>
  <c r="AD1684" i="1" s="1"/>
  <c r="AB1780" i="1"/>
  <c r="AG1780" i="1" s="1"/>
  <c r="Z1780" i="1"/>
  <c r="AE1780" i="1" s="1"/>
  <c r="AA1780" i="1"/>
  <c r="AF1780" i="1" s="1"/>
  <c r="AC1780" i="1"/>
  <c r="AH1780" i="1" s="1"/>
  <c r="Y1780" i="1"/>
  <c r="AD1780" i="1" s="1"/>
  <c r="AC2692" i="1"/>
  <c r="AH2692" i="1" s="1"/>
  <c r="Z2692" i="1"/>
  <c r="AE2692" i="1" s="1"/>
  <c r="AB2692" i="1"/>
  <c r="AG2692" i="1" s="1"/>
  <c r="Y2692" i="1"/>
  <c r="AD2692" i="1" s="1"/>
  <c r="AA2692" i="1"/>
  <c r="AF2692" i="1" s="1"/>
  <c r="AC2740" i="1"/>
  <c r="AH2740" i="1" s="1"/>
  <c r="AB2740" i="1"/>
  <c r="AG2740" i="1" s="1"/>
  <c r="Z2740" i="1"/>
  <c r="AE2740" i="1" s="1"/>
  <c r="AA2740" i="1"/>
  <c r="AF2740" i="1" s="1"/>
  <c r="Y2740" i="1"/>
  <c r="AD2740" i="1" s="1"/>
  <c r="AA2788" i="1"/>
  <c r="AF2788" i="1" s="1"/>
  <c r="Z2788" i="1"/>
  <c r="AE2788" i="1" s="1"/>
  <c r="AC2788" i="1"/>
  <c r="AH2788" i="1" s="1"/>
  <c r="Y2788" i="1"/>
  <c r="AD2788" i="1" s="1"/>
  <c r="AB2788" i="1"/>
  <c r="AG2788" i="1" s="1"/>
  <c r="AC356" i="1"/>
  <c r="AH356" i="1" s="1"/>
  <c r="AB356" i="1"/>
  <c r="AG356" i="1" s="1"/>
  <c r="Y356" i="1"/>
  <c r="AD356" i="1" s="1"/>
  <c r="Z356" i="1"/>
  <c r="AE356" i="1" s="1"/>
  <c r="AA356" i="1"/>
  <c r="AF356" i="1" s="1"/>
  <c r="AC437" i="1"/>
  <c r="AH437" i="1" s="1"/>
  <c r="AA437" i="1"/>
  <c r="AF437" i="1" s="1"/>
  <c r="Z437" i="1"/>
  <c r="AE437" i="1" s="1"/>
  <c r="AB437" i="1"/>
  <c r="AG437" i="1" s="1"/>
  <c r="Y437" i="1"/>
  <c r="AD437" i="1" s="1"/>
  <c r="Z653" i="1"/>
  <c r="AE653" i="1" s="1"/>
  <c r="AB653" i="1"/>
  <c r="AG653" i="1" s="1"/>
  <c r="Y653" i="1"/>
  <c r="AD653" i="1" s="1"/>
  <c r="AC653" i="1"/>
  <c r="AH653" i="1" s="1"/>
  <c r="AA653" i="1"/>
  <c r="AF653" i="1" s="1"/>
  <c r="AB685" i="1"/>
  <c r="AG685" i="1" s="1"/>
  <c r="Z685" i="1"/>
  <c r="AE685" i="1" s="1"/>
  <c r="AC685" i="1"/>
  <c r="AH685" i="1" s="1"/>
  <c r="AA685" i="1"/>
  <c r="AF685" i="1" s="1"/>
  <c r="Y685" i="1"/>
  <c r="AD685" i="1" s="1"/>
  <c r="AC789" i="1"/>
  <c r="AH789" i="1" s="1"/>
  <c r="AB789" i="1"/>
  <c r="AG789" i="1" s="1"/>
  <c r="Z789" i="1"/>
  <c r="AE789" i="1" s="1"/>
  <c r="AA789" i="1"/>
  <c r="AF789" i="1" s="1"/>
  <c r="Y789" i="1"/>
  <c r="AD789" i="1" s="1"/>
  <c r="AC1101" i="1"/>
  <c r="AH1101" i="1" s="1"/>
  <c r="Z1101" i="1"/>
  <c r="AE1101" i="1" s="1"/>
  <c r="Y1101" i="1"/>
  <c r="AD1101" i="1" s="1"/>
  <c r="AA1101" i="1"/>
  <c r="AF1101" i="1" s="1"/>
  <c r="AB1101" i="1"/>
  <c r="AG1101" i="1" s="1"/>
  <c r="AB1133" i="1"/>
  <c r="AG1133" i="1" s="1"/>
  <c r="Z1133" i="1"/>
  <c r="AE1133" i="1" s="1"/>
  <c r="AA1133" i="1"/>
  <c r="AF1133" i="1" s="1"/>
  <c r="Y1133" i="1"/>
  <c r="AD1133" i="1" s="1"/>
  <c r="AC1133" i="1"/>
  <c r="AH1133" i="1" s="1"/>
  <c r="AC1165" i="1"/>
  <c r="AH1165" i="1" s="1"/>
  <c r="AB1165" i="1"/>
  <c r="AG1165" i="1" s="1"/>
  <c r="Z1165" i="1"/>
  <c r="AE1165" i="1" s="1"/>
  <c r="Y1165" i="1"/>
  <c r="AD1165" i="1" s="1"/>
  <c r="AA1165" i="1"/>
  <c r="AF1165" i="1" s="1"/>
  <c r="AB1197" i="1"/>
  <c r="AG1197" i="1" s="1"/>
  <c r="AC1197" i="1"/>
  <c r="AH1197" i="1" s="1"/>
  <c r="Z1197" i="1"/>
  <c r="AE1197" i="1" s="1"/>
  <c r="AA1197" i="1"/>
  <c r="AF1197" i="1" s="1"/>
  <c r="Y1197" i="1"/>
  <c r="AD1197" i="1" s="1"/>
  <c r="AB1381" i="1"/>
  <c r="AG1381" i="1" s="1"/>
  <c r="AC1381" i="1"/>
  <c r="AH1381" i="1" s="1"/>
  <c r="AA1381" i="1"/>
  <c r="AF1381" i="1" s="1"/>
  <c r="Z1381" i="1"/>
  <c r="AE1381" i="1" s="1"/>
  <c r="Y1381" i="1"/>
  <c r="AD1381" i="1" s="1"/>
  <c r="AB1789" i="1"/>
  <c r="AG1789" i="1" s="1"/>
  <c r="AC1789" i="1"/>
  <c r="AH1789" i="1" s="1"/>
  <c r="Z1789" i="1"/>
  <c r="AE1789" i="1" s="1"/>
  <c r="AA1789" i="1"/>
  <c r="AF1789" i="1" s="1"/>
  <c r="Y1789" i="1"/>
  <c r="AD1789" i="1" s="1"/>
  <c r="AB1845" i="1"/>
  <c r="AG1845" i="1" s="1"/>
  <c r="AA1845" i="1"/>
  <c r="AF1845" i="1" s="1"/>
  <c r="Z1845" i="1"/>
  <c r="AE1845" i="1" s="1"/>
  <c r="Y1845" i="1"/>
  <c r="AD1845" i="1" s="1"/>
  <c r="AC1845" i="1"/>
  <c r="AH1845" i="1" s="1"/>
  <c r="AB2005" i="1"/>
  <c r="AG2005" i="1" s="1"/>
  <c r="AC2005" i="1"/>
  <c r="AH2005" i="1" s="1"/>
  <c r="Z2005" i="1"/>
  <c r="AE2005" i="1" s="1"/>
  <c r="Y2005" i="1"/>
  <c r="AD2005" i="1" s="1"/>
  <c r="AA2005" i="1"/>
  <c r="AF2005" i="1" s="1"/>
  <c r="AB2141" i="1"/>
  <c r="AG2141" i="1" s="1"/>
  <c r="Z2141" i="1"/>
  <c r="AE2141" i="1" s="1"/>
  <c r="AA2141" i="1"/>
  <c r="AF2141" i="1" s="1"/>
  <c r="AC2141" i="1"/>
  <c r="AH2141" i="1" s="1"/>
  <c r="Y2141" i="1"/>
  <c r="AD2141" i="1" s="1"/>
  <c r="AB2205" i="1"/>
  <c r="AG2205" i="1" s="1"/>
  <c r="Z2205" i="1"/>
  <c r="AE2205" i="1" s="1"/>
  <c r="AA2205" i="1"/>
  <c r="AF2205" i="1" s="1"/>
  <c r="Y2205" i="1"/>
  <c r="AD2205" i="1" s="1"/>
  <c r="AC2205" i="1"/>
  <c r="AH2205" i="1" s="1"/>
  <c r="AC2285" i="1"/>
  <c r="AH2285" i="1" s="1"/>
  <c r="AB2285" i="1"/>
  <c r="AG2285" i="1" s="1"/>
  <c r="AA2285" i="1"/>
  <c r="AF2285" i="1" s="1"/>
  <c r="Z2285" i="1"/>
  <c r="AE2285" i="1" s="1"/>
  <c r="Y2285" i="1"/>
  <c r="AD2285" i="1" s="1"/>
  <c r="AC2365" i="1"/>
  <c r="AH2365" i="1" s="1"/>
  <c r="AB2365" i="1"/>
  <c r="AG2365" i="1" s="1"/>
  <c r="Z2365" i="1"/>
  <c r="AE2365" i="1" s="1"/>
  <c r="AA2365" i="1"/>
  <c r="AF2365" i="1" s="1"/>
  <c r="Y2365" i="1"/>
  <c r="AD2365" i="1" s="1"/>
  <c r="AB2389" i="1"/>
  <c r="AG2389" i="1" s="1"/>
  <c r="Z2389" i="1"/>
  <c r="AE2389" i="1" s="1"/>
  <c r="AC2389" i="1"/>
  <c r="AH2389" i="1" s="1"/>
  <c r="AA2389" i="1"/>
  <c r="AF2389" i="1" s="1"/>
  <c r="Y2389" i="1"/>
  <c r="AD2389" i="1" s="1"/>
  <c r="AB2469" i="1"/>
  <c r="AG2469" i="1" s="1"/>
  <c r="AC2469" i="1"/>
  <c r="AH2469" i="1" s="1"/>
  <c r="AA2469" i="1"/>
  <c r="AF2469" i="1" s="1"/>
  <c r="Z2469" i="1"/>
  <c r="AE2469" i="1" s="1"/>
  <c r="Y2469" i="1"/>
  <c r="AD2469" i="1" s="1"/>
  <c r="AC2501" i="1"/>
  <c r="AH2501" i="1" s="1"/>
  <c r="AB2501" i="1"/>
  <c r="AG2501" i="1" s="1"/>
  <c r="Z2501" i="1"/>
  <c r="AE2501" i="1" s="1"/>
  <c r="AA2501" i="1"/>
  <c r="AF2501" i="1" s="1"/>
  <c r="Y2501" i="1"/>
  <c r="AD2501" i="1" s="1"/>
  <c r="AJ642" i="1"/>
  <c r="AB770" i="1"/>
  <c r="AG770" i="1" s="1"/>
  <c r="AC770" i="1"/>
  <c r="AH770" i="1" s="1"/>
  <c r="Y770" i="1"/>
  <c r="AD770" i="1" s="1"/>
  <c r="AA770" i="1"/>
  <c r="AF770" i="1" s="1"/>
  <c r="Z770" i="1"/>
  <c r="AE770" i="1" s="1"/>
  <c r="AC898" i="1"/>
  <c r="AH898" i="1" s="1"/>
  <c r="AB898" i="1"/>
  <c r="AG898" i="1" s="1"/>
  <c r="Y898" i="1"/>
  <c r="AD898" i="1" s="1"/>
  <c r="AA898" i="1"/>
  <c r="AF898" i="1" s="1"/>
  <c r="Z898" i="1"/>
  <c r="AE898" i="1" s="1"/>
  <c r="AC1026" i="1"/>
  <c r="AH1026" i="1" s="1"/>
  <c r="AB1026" i="1"/>
  <c r="AG1026" i="1" s="1"/>
  <c r="Y1026" i="1"/>
  <c r="AD1026" i="1" s="1"/>
  <c r="AA1026" i="1"/>
  <c r="AF1026" i="1" s="1"/>
  <c r="Z1026" i="1"/>
  <c r="AE1026" i="1" s="1"/>
  <c r="AC1154" i="1"/>
  <c r="AH1154" i="1" s="1"/>
  <c r="AB1154" i="1"/>
  <c r="AG1154" i="1" s="1"/>
  <c r="Y1154" i="1"/>
  <c r="AD1154" i="1" s="1"/>
  <c r="AA1154" i="1"/>
  <c r="AF1154" i="1" s="1"/>
  <c r="Z1154" i="1"/>
  <c r="AE1154" i="1" s="1"/>
  <c r="AC1282" i="1"/>
  <c r="AH1282" i="1" s="1"/>
  <c r="AB1282" i="1"/>
  <c r="AG1282" i="1" s="1"/>
  <c r="Y1282" i="1"/>
  <c r="AD1282" i="1" s="1"/>
  <c r="AA1282" i="1"/>
  <c r="AF1282" i="1" s="1"/>
  <c r="Z1282" i="1"/>
  <c r="AE1282" i="1" s="1"/>
  <c r="AC1410" i="1"/>
  <c r="AH1410" i="1" s="1"/>
  <c r="AB1410" i="1"/>
  <c r="AG1410" i="1" s="1"/>
  <c r="Y1410" i="1"/>
  <c r="AD1410" i="1" s="1"/>
  <c r="AA1410" i="1"/>
  <c r="AF1410" i="1" s="1"/>
  <c r="Z1410" i="1"/>
  <c r="AE1410" i="1" s="1"/>
  <c r="AC1538" i="1"/>
  <c r="AH1538" i="1" s="1"/>
  <c r="AB1538" i="1"/>
  <c r="AG1538" i="1" s="1"/>
  <c r="Y1538" i="1"/>
  <c r="AD1538" i="1" s="1"/>
  <c r="AA1538" i="1"/>
  <c r="AF1538" i="1" s="1"/>
  <c r="Z1538" i="1"/>
  <c r="AE1538" i="1" s="1"/>
  <c r="AC1666" i="1"/>
  <c r="AH1666" i="1" s="1"/>
  <c r="AB1666" i="1"/>
  <c r="AG1666" i="1" s="1"/>
  <c r="Y1666" i="1"/>
  <c r="AD1666" i="1" s="1"/>
  <c r="AA1666" i="1"/>
  <c r="AF1666" i="1" s="1"/>
  <c r="Z1666" i="1"/>
  <c r="AE1666" i="1" s="1"/>
  <c r="AC1794" i="1"/>
  <c r="AH1794" i="1" s="1"/>
  <c r="AB1794" i="1"/>
  <c r="AG1794" i="1" s="1"/>
  <c r="Y1794" i="1"/>
  <c r="AD1794" i="1" s="1"/>
  <c r="AA1794" i="1"/>
  <c r="AF1794" i="1" s="1"/>
  <c r="Z1794" i="1"/>
  <c r="AE1794" i="1" s="1"/>
  <c r="AC1922" i="1"/>
  <c r="AH1922" i="1" s="1"/>
  <c r="AB1922" i="1"/>
  <c r="AG1922" i="1" s="1"/>
  <c r="Y1922" i="1"/>
  <c r="AD1922" i="1" s="1"/>
  <c r="AA1922" i="1"/>
  <c r="AF1922" i="1" s="1"/>
  <c r="Z1922" i="1"/>
  <c r="AE1922" i="1" s="1"/>
  <c r="AC2050" i="1"/>
  <c r="AH2050" i="1" s="1"/>
  <c r="AB2050" i="1"/>
  <c r="AG2050" i="1" s="1"/>
  <c r="Y2050" i="1"/>
  <c r="AD2050" i="1" s="1"/>
  <c r="AA2050" i="1"/>
  <c r="AF2050" i="1" s="1"/>
  <c r="Z2050" i="1"/>
  <c r="AE2050" i="1" s="1"/>
  <c r="AC2178" i="1"/>
  <c r="AH2178" i="1" s="1"/>
  <c r="AB2178" i="1"/>
  <c r="AG2178" i="1" s="1"/>
  <c r="Y2178" i="1"/>
  <c r="AD2178" i="1" s="1"/>
  <c r="AA2178" i="1"/>
  <c r="AF2178" i="1" s="1"/>
  <c r="Z2178" i="1"/>
  <c r="AE2178" i="1" s="1"/>
  <c r="AC2306" i="1"/>
  <c r="AH2306" i="1" s="1"/>
  <c r="AB2306" i="1"/>
  <c r="AG2306" i="1" s="1"/>
  <c r="Y2306" i="1"/>
  <c r="AD2306" i="1" s="1"/>
  <c r="AA2306" i="1"/>
  <c r="AF2306" i="1" s="1"/>
  <c r="Z2306" i="1"/>
  <c r="AE2306" i="1" s="1"/>
  <c r="AC2434" i="1"/>
  <c r="AH2434" i="1" s="1"/>
  <c r="AB2434" i="1"/>
  <c r="AG2434" i="1" s="1"/>
  <c r="Y2434" i="1"/>
  <c r="AD2434" i="1" s="1"/>
  <c r="AA2434" i="1"/>
  <c r="AF2434" i="1" s="1"/>
  <c r="Z2434" i="1"/>
  <c r="AE2434" i="1" s="1"/>
  <c r="AC2562" i="1"/>
  <c r="AH2562" i="1" s="1"/>
  <c r="AB2562" i="1"/>
  <c r="AG2562" i="1" s="1"/>
  <c r="Y2562" i="1"/>
  <c r="AD2562" i="1" s="1"/>
  <c r="AA2562" i="1"/>
  <c r="AF2562" i="1" s="1"/>
  <c r="Z2562" i="1"/>
  <c r="AE2562" i="1" s="1"/>
  <c r="AC2690" i="1"/>
  <c r="AH2690" i="1" s="1"/>
  <c r="AB2690" i="1"/>
  <c r="AG2690" i="1" s="1"/>
  <c r="Y2690" i="1"/>
  <c r="AD2690" i="1" s="1"/>
  <c r="AA2690" i="1"/>
  <c r="AF2690" i="1" s="1"/>
  <c r="Z2690" i="1"/>
  <c r="AE2690" i="1" s="1"/>
  <c r="AC2818" i="1"/>
  <c r="AH2818" i="1" s="1"/>
  <c r="AB2818" i="1"/>
  <c r="AG2818" i="1" s="1"/>
  <c r="Y2818" i="1"/>
  <c r="AD2818" i="1" s="1"/>
  <c r="AA2818" i="1"/>
  <c r="AF2818" i="1" s="1"/>
  <c r="Z2818" i="1"/>
  <c r="AE2818" i="1" s="1"/>
  <c r="AC301" i="1"/>
  <c r="AH301" i="1" s="1"/>
  <c r="AB301" i="1"/>
  <c r="AG301" i="1" s="1"/>
  <c r="Y301" i="1"/>
  <c r="AD301" i="1" s="1"/>
  <c r="AA301" i="1"/>
  <c r="AF301" i="1" s="1"/>
  <c r="Z301" i="1"/>
  <c r="AE301" i="1" s="1"/>
  <c r="AC349" i="1"/>
  <c r="AH349" i="1" s="1"/>
  <c r="AB349" i="1"/>
  <c r="AG349" i="1" s="1"/>
  <c r="Z349" i="1"/>
  <c r="AE349" i="1" s="1"/>
  <c r="AA349" i="1"/>
  <c r="AF349" i="1" s="1"/>
  <c r="Y349" i="1"/>
  <c r="AD349" i="1" s="1"/>
  <c r="AC397" i="1"/>
  <c r="AH397" i="1" s="1"/>
  <c r="AA397" i="1"/>
  <c r="AF397" i="1" s="1"/>
  <c r="Z397" i="1"/>
  <c r="AE397" i="1" s="1"/>
  <c r="AB397" i="1"/>
  <c r="AG397" i="1" s="1"/>
  <c r="Y397" i="1"/>
  <c r="AD397" i="1" s="1"/>
  <c r="AC421" i="1"/>
  <c r="AH421" i="1" s="1"/>
  <c r="AB421" i="1"/>
  <c r="AG421" i="1" s="1"/>
  <c r="Z421" i="1"/>
  <c r="AE421" i="1" s="1"/>
  <c r="AA421" i="1"/>
  <c r="AF421" i="1" s="1"/>
  <c r="Y421" i="1"/>
  <c r="AD421" i="1" s="1"/>
  <c r="AC502" i="1"/>
  <c r="AH502" i="1" s="1"/>
  <c r="AB502" i="1"/>
  <c r="AG502" i="1" s="1"/>
  <c r="AA502" i="1"/>
  <c r="AF502" i="1" s="1"/>
  <c r="Z502" i="1"/>
  <c r="AE502" i="1" s="1"/>
  <c r="Y502" i="1"/>
  <c r="AD502" i="1" s="1"/>
  <c r="AC526" i="1"/>
  <c r="AH526" i="1" s="1"/>
  <c r="AA526" i="1"/>
  <c r="AF526" i="1" s="1"/>
  <c r="Z526" i="1"/>
  <c r="AE526" i="1" s="1"/>
  <c r="Y526" i="1"/>
  <c r="AD526" i="1" s="1"/>
  <c r="AB526" i="1"/>
  <c r="AG526" i="1" s="1"/>
  <c r="AC550" i="1"/>
  <c r="AH550" i="1" s="1"/>
  <c r="AB550" i="1"/>
  <c r="AG550" i="1" s="1"/>
  <c r="Z550" i="1"/>
  <c r="AE550" i="1" s="1"/>
  <c r="AA550" i="1"/>
  <c r="AF550" i="1" s="1"/>
  <c r="Y550" i="1"/>
  <c r="AD550" i="1" s="1"/>
  <c r="AC670" i="1"/>
  <c r="AH670" i="1" s="1"/>
  <c r="AB670" i="1"/>
  <c r="AG670" i="1" s="1"/>
  <c r="AA670" i="1"/>
  <c r="AF670" i="1" s="1"/>
  <c r="Z670" i="1"/>
  <c r="AE670" i="1" s="1"/>
  <c r="Y670" i="1"/>
  <c r="AD670" i="1" s="1"/>
  <c r="AC758" i="1"/>
  <c r="AH758" i="1" s="1"/>
  <c r="AB758" i="1"/>
  <c r="AG758" i="1" s="1"/>
  <c r="Z758" i="1"/>
  <c r="AE758" i="1" s="1"/>
  <c r="AA758" i="1"/>
  <c r="AF758" i="1" s="1"/>
  <c r="Y758" i="1"/>
  <c r="AD758" i="1" s="1"/>
  <c r="AC782" i="1"/>
  <c r="AH782" i="1" s="1"/>
  <c r="Z782" i="1"/>
  <c r="AE782" i="1" s="1"/>
  <c r="Y782" i="1"/>
  <c r="AD782" i="1" s="1"/>
  <c r="AA782" i="1"/>
  <c r="AF782" i="1" s="1"/>
  <c r="AB782" i="1"/>
  <c r="AG782" i="1" s="1"/>
  <c r="AC806" i="1"/>
  <c r="AH806" i="1" s="1"/>
  <c r="AB806" i="1"/>
  <c r="AG806" i="1" s="1"/>
  <c r="AA806" i="1"/>
  <c r="AF806" i="1" s="1"/>
  <c r="Z806" i="1"/>
  <c r="AE806" i="1" s="1"/>
  <c r="Y806" i="1"/>
  <c r="AD806" i="1" s="1"/>
  <c r="AC830" i="1"/>
  <c r="AH830" i="1" s="1"/>
  <c r="AB830" i="1"/>
  <c r="AG830" i="1" s="1"/>
  <c r="AA830" i="1"/>
  <c r="AF830" i="1" s="1"/>
  <c r="Z830" i="1"/>
  <c r="AE830" i="1" s="1"/>
  <c r="Y830" i="1"/>
  <c r="AD830" i="1" s="1"/>
  <c r="AC958" i="1"/>
  <c r="AH958" i="1" s="1"/>
  <c r="AB958" i="1"/>
  <c r="AG958" i="1" s="1"/>
  <c r="AA958" i="1"/>
  <c r="AF958" i="1" s="1"/>
  <c r="Z958" i="1"/>
  <c r="AE958" i="1" s="1"/>
  <c r="Y958" i="1"/>
  <c r="AD958" i="1" s="1"/>
  <c r="AC982" i="1"/>
  <c r="AH982" i="1" s="1"/>
  <c r="AB982" i="1"/>
  <c r="AG982" i="1" s="1"/>
  <c r="Z982" i="1"/>
  <c r="AE982" i="1" s="1"/>
  <c r="Y982" i="1"/>
  <c r="AD982" i="1" s="1"/>
  <c r="AA982" i="1"/>
  <c r="AF982" i="1" s="1"/>
  <c r="AC1006" i="1"/>
  <c r="AH1006" i="1" s="1"/>
  <c r="AB1006" i="1"/>
  <c r="AG1006" i="1" s="1"/>
  <c r="Z1006" i="1"/>
  <c r="AE1006" i="1" s="1"/>
  <c r="AA1006" i="1"/>
  <c r="AF1006" i="1" s="1"/>
  <c r="Y1006" i="1"/>
  <c r="AD1006" i="1" s="1"/>
  <c r="AC1030" i="1"/>
  <c r="AH1030" i="1" s="1"/>
  <c r="AB1030" i="1"/>
  <c r="AG1030" i="1" s="1"/>
  <c r="AA1030" i="1"/>
  <c r="AF1030" i="1" s="1"/>
  <c r="Z1030" i="1"/>
  <c r="AE1030" i="1" s="1"/>
  <c r="Y1030" i="1"/>
  <c r="AD1030" i="1" s="1"/>
  <c r="AC1054" i="1"/>
  <c r="AH1054" i="1" s="1"/>
  <c r="AB1054" i="1"/>
  <c r="AG1054" i="1" s="1"/>
  <c r="AA1054" i="1"/>
  <c r="AF1054" i="1" s="1"/>
  <c r="Z1054" i="1"/>
  <c r="AE1054" i="1" s="1"/>
  <c r="Y1054" i="1"/>
  <c r="AD1054" i="1" s="1"/>
  <c r="AC1078" i="1"/>
  <c r="AH1078" i="1" s="1"/>
  <c r="AB1078" i="1"/>
  <c r="AG1078" i="1" s="1"/>
  <c r="Z1078" i="1"/>
  <c r="AE1078" i="1" s="1"/>
  <c r="AA1078" i="1"/>
  <c r="AF1078" i="1" s="1"/>
  <c r="Y1078" i="1"/>
  <c r="AD1078" i="1" s="1"/>
  <c r="AC1158" i="1"/>
  <c r="AH1158" i="1" s="1"/>
  <c r="AB1158" i="1"/>
  <c r="AG1158" i="1" s="1"/>
  <c r="AA1158" i="1"/>
  <c r="AF1158" i="1" s="1"/>
  <c r="Z1158" i="1"/>
  <c r="AE1158" i="1" s="1"/>
  <c r="Y1158" i="1"/>
  <c r="AD1158" i="1" s="1"/>
  <c r="AC1182" i="1"/>
  <c r="AH1182" i="1" s="1"/>
  <c r="AB1182" i="1"/>
  <c r="AG1182" i="1" s="1"/>
  <c r="AA1182" i="1"/>
  <c r="AF1182" i="1" s="1"/>
  <c r="Z1182" i="1"/>
  <c r="AE1182" i="1" s="1"/>
  <c r="Y1182" i="1"/>
  <c r="AD1182" i="1" s="1"/>
  <c r="AC1206" i="1"/>
  <c r="AH1206" i="1" s="1"/>
  <c r="AB1206" i="1"/>
  <c r="AG1206" i="1" s="1"/>
  <c r="Z1206" i="1"/>
  <c r="AE1206" i="1" s="1"/>
  <c r="AA1206" i="1"/>
  <c r="AF1206" i="1" s="1"/>
  <c r="Y1206" i="1"/>
  <c r="AD1206" i="1" s="1"/>
  <c r="AC1230" i="1"/>
  <c r="AH1230" i="1" s="1"/>
  <c r="AB1230" i="1"/>
  <c r="AG1230" i="1" s="1"/>
  <c r="Z1230" i="1"/>
  <c r="AE1230" i="1" s="1"/>
  <c r="Y1230" i="1"/>
  <c r="AD1230" i="1" s="1"/>
  <c r="AA1230" i="1"/>
  <c r="AF1230" i="1" s="1"/>
  <c r="AC1286" i="1"/>
  <c r="AH1286" i="1" s="1"/>
  <c r="AB1286" i="1"/>
  <c r="AG1286" i="1" s="1"/>
  <c r="AA1286" i="1"/>
  <c r="AF1286" i="1" s="1"/>
  <c r="Z1286" i="1"/>
  <c r="AE1286" i="1" s="1"/>
  <c r="Y1286" i="1"/>
  <c r="AD1286" i="1" s="1"/>
  <c r="AC1342" i="1"/>
  <c r="AH1342" i="1" s="1"/>
  <c r="AB1342" i="1"/>
  <c r="AG1342" i="1" s="1"/>
  <c r="AA1342" i="1"/>
  <c r="AF1342" i="1" s="1"/>
  <c r="Z1342" i="1"/>
  <c r="AE1342" i="1" s="1"/>
  <c r="Y1342" i="1"/>
  <c r="AD1342" i="1" s="1"/>
  <c r="AC1366" i="1"/>
  <c r="AH1366" i="1" s="1"/>
  <c r="AB1366" i="1"/>
  <c r="AG1366" i="1" s="1"/>
  <c r="Z1366" i="1"/>
  <c r="AE1366" i="1" s="1"/>
  <c r="AA1366" i="1"/>
  <c r="AF1366" i="1" s="1"/>
  <c r="Y1366" i="1"/>
  <c r="AD1366" i="1" s="1"/>
  <c r="AC1390" i="1"/>
  <c r="AH1390" i="1" s="1"/>
  <c r="AB1390" i="1"/>
  <c r="AG1390" i="1" s="1"/>
  <c r="Z1390" i="1"/>
  <c r="AE1390" i="1" s="1"/>
  <c r="AA1390" i="1"/>
  <c r="AF1390" i="1" s="1"/>
  <c r="Y1390" i="1"/>
  <c r="AD1390" i="1" s="1"/>
  <c r="AC1614" i="1"/>
  <c r="AH1614" i="1" s="1"/>
  <c r="AB1614" i="1"/>
  <c r="AG1614" i="1" s="1"/>
  <c r="Z1614" i="1"/>
  <c r="AE1614" i="1" s="1"/>
  <c r="Y1614" i="1"/>
  <c r="AD1614" i="1" s="1"/>
  <c r="AA1614" i="1"/>
  <c r="AF1614" i="1" s="1"/>
  <c r="AC1718" i="1"/>
  <c r="AH1718" i="1" s="1"/>
  <c r="AB1718" i="1"/>
  <c r="AG1718" i="1" s="1"/>
  <c r="Z1718" i="1"/>
  <c r="AE1718" i="1" s="1"/>
  <c r="Y1718" i="1"/>
  <c r="AD1718" i="1" s="1"/>
  <c r="AA1718" i="1"/>
  <c r="AF1718" i="1" s="1"/>
  <c r="AC1742" i="1"/>
  <c r="AH1742" i="1" s="1"/>
  <c r="AB1742" i="1"/>
  <c r="AG1742" i="1" s="1"/>
  <c r="Z1742" i="1"/>
  <c r="AE1742" i="1" s="1"/>
  <c r="Y1742" i="1"/>
  <c r="AD1742" i="1" s="1"/>
  <c r="AA1742" i="1"/>
  <c r="AF1742" i="1" s="1"/>
  <c r="AC2046" i="1"/>
  <c r="AH2046" i="1" s="1"/>
  <c r="AB2046" i="1"/>
  <c r="AG2046" i="1" s="1"/>
  <c r="AA2046" i="1"/>
  <c r="AF2046" i="1" s="1"/>
  <c r="Z2046" i="1"/>
  <c r="AE2046" i="1" s="1"/>
  <c r="Y2046" i="1"/>
  <c r="AD2046" i="1" s="1"/>
  <c r="AC2078" i="1"/>
  <c r="AH2078" i="1" s="1"/>
  <c r="AB2078" i="1"/>
  <c r="AG2078" i="1" s="1"/>
  <c r="Z2078" i="1"/>
  <c r="AE2078" i="1" s="1"/>
  <c r="Y2078" i="1"/>
  <c r="AD2078" i="1" s="1"/>
  <c r="AA2078" i="1"/>
  <c r="AF2078" i="1" s="1"/>
  <c r="AC2158" i="1"/>
  <c r="AH2158" i="1" s="1"/>
  <c r="AB2158" i="1"/>
  <c r="AG2158" i="1" s="1"/>
  <c r="AA2158" i="1"/>
  <c r="AF2158" i="1" s="1"/>
  <c r="Z2158" i="1"/>
  <c r="AE2158" i="1" s="1"/>
  <c r="Y2158" i="1"/>
  <c r="AD2158" i="1" s="1"/>
  <c r="AC2182" i="1"/>
  <c r="AH2182" i="1" s="1"/>
  <c r="AB2182" i="1"/>
  <c r="AG2182" i="1" s="1"/>
  <c r="Z2182" i="1"/>
  <c r="AE2182" i="1" s="1"/>
  <c r="Y2182" i="1"/>
  <c r="AD2182" i="1" s="1"/>
  <c r="AA2182" i="1"/>
  <c r="AF2182" i="1" s="1"/>
  <c r="AC2206" i="1"/>
  <c r="AH2206" i="1" s="1"/>
  <c r="AB2206" i="1"/>
  <c r="AG2206" i="1" s="1"/>
  <c r="Z2206" i="1"/>
  <c r="AE2206" i="1" s="1"/>
  <c r="Y2206" i="1"/>
  <c r="AD2206" i="1" s="1"/>
  <c r="AA2206" i="1"/>
  <c r="AF2206" i="1" s="1"/>
  <c r="AC2390" i="1"/>
  <c r="AH2390" i="1" s="1"/>
  <c r="AB2390" i="1"/>
  <c r="AG2390" i="1" s="1"/>
  <c r="Z2390" i="1"/>
  <c r="AE2390" i="1" s="1"/>
  <c r="AA2390" i="1"/>
  <c r="AF2390" i="1" s="1"/>
  <c r="Y2390" i="1"/>
  <c r="AD2390" i="1" s="1"/>
  <c r="AC2414" i="1"/>
  <c r="AH2414" i="1" s="1"/>
  <c r="AB2414" i="1"/>
  <c r="AG2414" i="1" s="1"/>
  <c r="AA2414" i="1"/>
  <c r="AF2414" i="1" s="1"/>
  <c r="Z2414" i="1"/>
  <c r="AE2414" i="1" s="1"/>
  <c r="Y2414" i="1"/>
  <c r="AD2414" i="1" s="1"/>
  <c r="AC2438" i="1"/>
  <c r="AH2438" i="1" s="1"/>
  <c r="AB2438" i="1"/>
  <c r="AG2438" i="1" s="1"/>
  <c r="Z2438" i="1"/>
  <c r="AE2438" i="1" s="1"/>
  <c r="Y2438" i="1"/>
  <c r="AD2438" i="1" s="1"/>
  <c r="AA2438" i="1"/>
  <c r="AF2438" i="1" s="1"/>
  <c r="AC2518" i="1"/>
  <c r="AH2518" i="1" s="1"/>
  <c r="AB2518" i="1"/>
  <c r="AG2518" i="1" s="1"/>
  <c r="Z2518" i="1"/>
  <c r="AE2518" i="1" s="1"/>
  <c r="Y2518" i="1"/>
  <c r="AD2518" i="1" s="1"/>
  <c r="AA2518" i="1"/>
  <c r="AF2518" i="1" s="1"/>
  <c r="AC2542" i="1"/>
  <c r="AH2542" i="1" s="1"/>
  <c r="AB2542" i="1"/>
  <c r="AG2542" i="1" s="1"/>
  <c r="AA2542" i="1"/>
  <c r="AF2542" i="1" s="1"/>
  <c r="Z2542" i="1"/>
  <c r="AE2542" i="1" s="1"/>
  <c r="Y2542" i="1"/>
  <c r="AD2542" i="1" s="1"/>
  <c r="AC2566" i="1"/>
  <c r="AH2566" i="1" s="1"/>
  <c r="AB2566" i="1"/>
  <c r="AG2566" i="1" s="1"/>
  <c r="Z2566" i="1"/>
  <c r="AE2566" i="1" s="1"/>
  <c r="AA2566" i="1"/>
  <c r="AF2566" i="1" s="1"/>
  <c r="Y2566" i="1"/>
  <c r="AD2566" i="1" s="1"/>
  <c r="AC2646" i="1"/>
  <c r="AH2646" i="1" s="1"/>
  <c r="AB2646" i="1"/>
  <c r="AG2646" i="1" s="1"/>
  <c r="Z2646" i="1"/>
  <c r="AE2646" i="1" s="1"/>
  <c r="Y2646" i="1"/>
  <c r="AD2646" i="1" s="1"/>
  <c r="AA2646" i="1"/>
  <c r="AF2646" i="1" s="1"/>
  <c r="AC2726" i="1"/>
  <c r="AH2726" i="1" s="1"/>
  <c r="AB2726" i="1"/>
  <c r="AG2726" i="1" s="1"/>
  <c r="AA2726" i="1"/>
  <c r="AF2726" i="1" s="1"/>
  <c r="Z2726" i="1"/>
  <c r="AE2726" i="1" s="1"/>
  <c r="Y2726" i="1"/>
  <c r="AD2726" i="1" s="1"/>
  <c r="AC2750" i="1"/>
  <c r="AH2750" i="1" s="1"/>
  <c r="AB2750" i="1"/>
  <c r="AG2750" i="1" s="1"/>
  <c r="AA2750" i="1"/>
  <c r="AF2750" i="1" s="1"/>
  <c r="Z2750" i="1"/>
  <c r="AE2750" i="1" s="1"/>
  <c r="Y2750" i="1"/>
  <c r="AD2750" i="1" s="1"/>
  <c r="AC2774" i="1"/>
  <c r="AH2774" i="1" s="1"/>
  <c r="AB2774" i="1"/>
  <c r="AG2774" i="1" s="1"/>
  <c r="Z2774" i="1"/>
  <c r="AE2774" i="1" s="1"/>
  <c r="Y2774" i="1"/>
  <c r="AD2774" i="1" s="1"/>
  <c r="AA2774" i="1"/>
  <c r="AF2774" i="1" s="1"/>
  <c r="AC2854" i="1"/>
  <c r="AH2854" i="1" s="1"/>
  <c r="AB2854" i="1"/>
  <c r="AG2854" i="1" s="1"/>
  <c r="AA2854" i="1"/>
  <c r="AF2854" i="1" s="1"/>
  <c r="Z2854" i="1"/>
  <c r="AE2854" i="1" s="1"/>
  <c r="Y2854" i="1"/>
  <c r="AD2854" i="1" s="1"/>
  <c r="AC2878" i="1"/>
  <c r="AH2878" i="1" s="1"/>
  <c r="AB2878" i="1"/>
  <c r="AG2878" i="1" s="1"/>
  <c r="AA2878" i="1"/>
  <c r="AF2878" i="1" s="1"/>
  <c r="Z2878" i="1"/>
  <c r="AE2878" i="1" s="1"/>
  <c r="Y2878" i="1"/>
  <c r="AD2878" i="1" s="1"/>
  <c r="Y1930" i="1"/>
  <c r="AD1930" i="1" s="1"/>
  <c r="AA1930" i="1"/>
  <c r="AF1930" i="1" s="1"/>
  <c r="AC1930" i="1"/>
  <c r="AH1930" i="1" s="1"/>
  <c r="AB1930" i="1"/>
  <c r="AG1930" i="1" s="1"/>
  <c r="Z1930" i="1"/>
  <c r="AE1930" i="1" s="1"/>
  <c r="AJ579" i="1"/>
  <c r="AC334" i="1"/>
  <c r="AH334" i="1" s="1"/>
  <c r="AB334" i="1"/>
  <c r="AG334" i="1" s="1"/>
  <c r="AA334" i="1"/>
  <c r="AF334" i="1" s="1"/>
  <c r="Y334" i="1"/>
  <c r="AD334" i="1" s="1"/>
  <c r="Z334" i="1"/>
  <c r="AE334" i="1" s="1"/>
  <c r="AC358" i="1"/>
  <c r="AH358" i="1" s="1"/>
  <c r="AB358" i="1"/>
  <c r="AG358" i="1" s="1"/>
  <c r="AA358" i="1"/>
  <c r="AF358" i="1" s="1"/>
  <c r="Z358" i="1"/>
  <c r="AE358" i="1" s="1"/>
  <c r="Y358" i="1"/>
  <c r="AD358" i="1" s="1"/>
  <c r="AC479" i="1"/>
  <c r="AH479" i="1" s="1"/>
  <c r="Z479" i="1"/>
  <c r="AE479" i="1" s="1"/>
  <c r="AA479" i="1"/>
  <c r="AF479" i="1" s="1"/>
  <c r="Y479" i="1"/>
  <c r="AD479" i="1" s="1"/>
  <c r="AB479" i="1"/>
  <c r="AG479" i="1" s="1"/>
  <c r="AC503" i="1"/>
  <c r="AH503" i="1" s="1"/>
  <c r="AB503" i="1"/>
  <c r="AG503" i="1" s="1"/>
  <c r="AA503" i="1"/>
  <c r="AF503" i="1" s="1"/>
  <c r="Z503" i="1"/>
  <c r="AE503" i="1" s="1"/>
  <c r="Y503" i="1"/>
  <c r="AD503" i="1" s="1"/>
  <c r="AC607" i="1"/>
  <c r="AH607" i="1" s="1"/>
  <c r="AB607" i="1"/>
  <c r="AG607" i="1" s="1"/>
  <c r="AA607" i="1"/>
  <c r="AF607" i="1" s="1"/>
  <c r="Y607" i="1"/>
  <c r="AD607" i="1" s="1"/>
  <c r="Z607" i="1"/>
  <c r="AE607" i="1" s="1"/>
  <c r="AC663" i="1"/>
  <c r="AH663" i="1" s="1"/>
  <c r="AB663" i="1"/>
  <c r="AG663" i="1" s="1"/>
  <c r="AA663" i="1"/>
  <c r="AF663" i="1" s="1"/>
  <c r="Z663" i="1"/>
  <c r="AE663" i="1" s="1"/>
  <c r="Y663" i="1"/>
  <c r="AD663" i="1" s="1"/>
  <c r="AC687" i="1"/>
  <c r="AH687" i="1" s="1"/>
  <c r="AB687" i="1"/>
  <c r="AG687" i="1" s="1"/>
  <c r="AA687" i="1"/>
  <c r="AF687" i="1" s="1"/>
  <c r="Y687" i="1"/>
  <c r="AD687" i="1" s="1"/>
  <c r="Z687" i="1"/>
  <c r="AE687" i="1" s="1"/>
  <c r="AC823" i="1"/>
  <c r="AH823" i="1" s="1"/>
  <c r="AB823" i="1"/>
  <c r="AG823" i="1" s="1"/>
  <c r="Z823" i="1"/>
  <c r="AE823" i="1" s="1"/>
  <c r="Y823" i="1"/>
  <c r="AD823" i="1" s="1"/>
  <c r="AA823" i="1"/>
  <c r="AF823" i="1" s="1"/>
  <c r="AC871" i="1"/>
  <c r="AH871" i="1" s="1"/>
  <c r="AB871" i="1"/>
  <c r="AG871" i="1" s="1"/>
  <c r="AA871" i="1"/>
  <c r="AF871" i="1" s="1"/>
  <c r="Z871" i="1"/>
  <c r="AE871" i="1" s="1"/>
  <c r="Y871" i="1"/>
  <c r="AD871" i="1" s="1"/>
  <c r="AC895" i="1"/>
  <c r="AH895" i="1" s="1"/>
  <c r="AB895" i="1"/>
  <c r="AG895" i="1" s="1"/>
  <c r="Y895" i="1"/>
  <c r="AD895" i="1" s="1"/>
  <c r="Z895" i="1"/>
  <c r="AE895" i="1" s="1"/>
  <c r="AA895" i="1"/>
  <c r="AF895" i="1" s="1"/>
  <c r="AC919" i="1"/>
  <c r="AH919" i="1" s="1"/>
  <c r="AB919" i="1"/>
  <c r="AG919" i="1" s="1"/>
  <c r="AA919" i="1"/>
  <c r="AF919" i="1" s="1"/>
  <c r="Z919" i="1"/>
  <c r="AE919" i="1" s="1"/>
  <c r="Y919" i="1"/>
  <c r="AD919" i="1" s="1"/>
  <c r="AC999" i="1"/>
  <c r="AH999" i="1" s="1"/>
  <c r="AB999" i="1"/>
  <c r="AG999" i="1" s="1"/>
  <c r="AA999" i="1"/>
  <c r="AF999" i="1" s="1"/>
  <c r="Z999" i="1"/>
  <c r="AE999" i="1" s="1"/>
  <c r="Y999" i="1"/>
  <c r="AD999" i="1" s="1"/>
  <c r="AC1023" i="1"/>
  <c r="AH1023" i="1" s="1"/>
  <c r="AB1023" i="1"/>
  <c r="AG1023" i="1" s="1"/>
  <c r="Y1023" i="1"/>
  <c r="AD1023" i="1" s="1"/>
  <c r="Z1023" i="1"/>
  <c r="AE1023" i="1" s="1"/>
  <c r="AA1023" i="1"/>
  <c r="AF1023" i="1" s="1"/>
  <c r="AC1047" i="1"/>
  <c r="AH1047" i="1" s="1"/>
  <c r="AB1047" i="1"/>
  <c r="AG1047" i="1" s="1"/>
  <c r="AA1047" i="1"/>
  <c r="AF1047" i="1" s="1"/>
  <c r="Z1047" i="1"/>
  <c r="AE1047" i="1" s="1"/>
  <c r="Y1047" i="1"/>
  <c r="AD1047" i="1" s="1"/>
  <c r="AC1151" i="1"/>
  <c r="AH1151" i="1" s="1"/>
  <c r="AB1151" i="1"/>
  <c r="AG1151" i="1" s="1"/>
  <c r="Y1151" i="1"/>
  <c r="AD1151" i="1" s="1"/>
  <c r="Z1151" i="1"/>
  <c r="AE1151" i="1" s="1"/>
  <c r="AA1151" i="1"/>
  <c r="AF1151" i="1" s="1"/>
  <c r="AC1255" i="1"/>
  <c r="AH1255" i="1" s="1"/>
  <c r="AA1255" i="1"/>
  <c r="AF1255" i="1" s="1"/>
  <c r="AB1255" i="1"/>
  <c r="AG1255" i="1" s="1"/>
  <c r="Z1255" i="1"/>
  <c r="AE1255" i="1" s="1"/>
  <c r="Y1255" i="1"/>
  <c r="AD1255" i="1" s="1"/>
  <c r="AC1279" i="1"/>
  <c r="AH1279" i="1" s="1"/>
  <c r="AB1279" i="1"/>
  <c r="AG1279" i="1" s="1"/>
  <c r="Y1279" i="1"/>
  <c r="AD1279" i="1" s="1"/>
  <c r="Z1279" i="1"/>
  <c r="AE1279" i="1" s="1"/>
  <c r="AA1279" i="1"/>
  <c r="AF1279" i="1" s="1"/>
  <c r="AC1303" i="1"/>
  <c r="AH1303" i="1" s="1"/>
  <c r="AB1303" i="1"/>
  <c r="AG1303" i="1" s="1"/>
  <c r="AA1303" i="1"/>
  <c r="AF1303" i="1" s="1"/>
  <c r="Z1303" i="1"/>
  <c r="AE1303" i="1" s="1"/>
  <c r="Y1303" i="1"/>
  <c r="AD1303" i="1" s="1"/>
  <c r="AC1327" i="1"/>
  <c r="AH1327" i="1" s="1"/>
  <c r="AA1327" i="1"/>
  <c r="AF1327" i="1" s="1"/>
  <c r="Y1327" i="1"/>
  <c r="AD1327" i="1" s="1"/>
  <c r="AB1327" i="1"/>
  <c r="AG1327" i="1" s="1"/>
  <c r="Z1327" i="1"/>
  <c r="AE1327" i="1" s="1"/>
  <c r="AC1351" i="1"/>
  <c r="AH1351" i="1" s="1"/>
  <c r="AA1351" i="1"/>
  <c r="AF1351" i="1" s="1"/>
  <c r="AB1351" i="1"/>
  <c r="AG1351" i="1" s="1"/>
  <c r="Z1351" i="1"/>
  <c r="AE1351" i="1" s="1"/>
  <c r="Y1351" i="1"/>
  <c r="AD1351" i="1" s="1"/>
  <c r="AC1375" i="1"/>
  <c r="AH1375" i="1" s="1"/>
  <c r="AB1375" i="1"/>
  <c r="AG1375" i="1" s="1"/>
  <c r="AA1375" i="1"/>
  <c r="AF1375" i="1" s="1"/>
  <c r="Y1375" i="1"/>
  <c r="AD1375" i="1" s="1"/>
  <c r="Z1375" i="1"/>
  <c r="AE1375" i="1" s="1"/>
  <c r="AC1567" i="1"/>
  <c r="AH1567" i="1" s="1"/>
  <c r="AB1567" i="1"/>
  <c r="AG1567" i="1" s="1"/>
  <c r="AA1567" i="1"/>
  <c r="AF1567" i="1" s="1"/>
  <c r="Y1567" i="1"/>
  <c r="AD1567" i="1" s="1"/>
  <c r="Z1567" i="1"/>
  <c r="AE1567" i="1" s="1"/>
  <c r="AC1671" i="1"/>
  <c r="AH1671" i="1" s="1"/>
  <c r="AA1671" i="1"/>
  <c r="AF1671" i="1" s="1"/>
  <c r="AB1671" i="1"/>
  <c r="AG1671" i="1" s="1"/>
  <c r="Z1671" i="1"/>
  <c r="AE1671" i="1" s="1"/>
  <c r="Y1671" i="1"/>
  <c r="AD1671" i="1" s="1"/>
  <c r="AC1695" i="1"/>
  <c r="AH1695" i="1" s="1"/>
  <c r="AB1695" i="1"/>
  <c r="AG1695" i="1" s="1"/>
  <c r="AA1695" i="1"/>
  <c r="AF1695" i="1" s="1"/>
  <c r="Y1695" i="1"/>
  <c r="AD1695" i="1" s="1"/>
  <c r="Z1695" i="1"/>
  <c r="AE1695" i="1" s="1"/>
  <c r="AC1879" i="1"/>
  <c r="AH1879" i="1" s="1"/>
  <c r="AB1879" i="1"/>
  <c r="AG1879" i="1" s="1"/>
  <c r="AA1879" i="1"/>
  <c r="AF1879" i="1" s="1"/>
  <c r="Z1879" i="1"/>
  <c r="AE1879" i="1" s="1"/>
  <c r="Y1879" i="1"/>
  <c r="AD1879" i="1" s="1"/>
  <c r="AC2007" i="1"/>
  <c r="AH2007" i="1" s="1"/>
  <c r="AB2007" i="1"/>
  <c r="AG2007" i="1" s="1"/>
  <c r="AA2007" i="1"/>
  <c r="AF2007" i="1" s="1"/>
  <c r="Z2007" i="1"/>
  <c r="AE2007" i="1" s="1"/>
  <c r="Y2007" i="1"/>
  <c r="AD2007" i="1" s="1"/>
  <c r="AC2191" i="1"/>
  <c r="AH2191" i="1" s="1"/>
  <c r="AA2191" i="1"/>
  <c r="AF2191" i="1" s="1"/>
  <c r="Y2191" i="1"/>
  <c r="AD2191" i="1" s="1"/>
  <c r="AB2191" i="1"/>
  <c r="AG2191" i="1" s="1"/>
  <c r="Z2191" i="1"/>
  <c r="AE2191" i="1" s="1"/>
  <c r="AC2215" i="1"/>
  <c r="AH2215" i="1" s="1"/>
  <c r="AB2215" i="1"/>
  <c r="AG2215" i="1" s="1"/>
  <c r="Y2215" i="1"/>
  <c r="AD2215" i="1" s="1"/>
  <c r="AA2215" i="1"/>
  <c r="AF2215" i="1" s="1"/>
  <c r="Z2215" i="1"/>
  <c r="AE2215" i="1" s="1"/>
  <c r="AC2271" i="1"/>
  <c r="AH2271" i="1" s="1"/>
  <c r="AB2271" i="1"/>
  <c r="AG2271" i="1" s="1"/>
  <c r="AA2271" i="1"/>
  <c r="AF2271" i="1" s="1"/>
  <c r="Y2271" i="1"/>
  <c r="AD2271" i="1" s="1"/>
  <c r="Z2271" i="1"/>
  <c r="AE2271" i="1" s="1"/>
  <c r="AC2367" i="1"/>
  <c r="AH2367" i="1" s="1"/>
  <c r="AA2367" i="1"/>
  <c r="AF2367" i="1" s="1"/>
  <c r="AB2367" i="1"/>
  <c r="AG2367" i="1" s="1"/>
  <c r="Z2367" i="1"/>
  <c r="AE2367" i="1" s="1"/>
  <c r="Y2367" i="1"/>
  <c r="AD2367" i="1" s="1"/>
  <c r="AC2399" i="1"/>
  <c r="AH2399" i="1" s="1"/>
  <c r="AB2399" i="1"/>
  <c r="AG2399" i="1" s="1"/>
  <c r="AA2399" i="1"/>
  <c r="AF2399" i="1" s="1"/>
  <c r="Y2399" i="1"/>
  <c r="AD2399" i="1" s="1"/>
  <c r="Z2399" i="1"/>
  <c r="AE2399" i="1" s="1"/>
  <c r="AA2423" i="1"/>
  <c r="AF2423" i="1" s="1"/>
  <c r="AC2423" i="1"/>
  <c r="AH2423" i="1" s="1"/>
  <c r="AB2423" i="1"/>
  <c r="AG2423" i="1" s="1"/>
  <c r="Y2423" i="1"/>
  <c r="AD2423" i="1" s="1"/>
  <c r="Z2423" i="1"/>
  <c r="AE2423" i="1" s="1"/>
  <c r="AC2447" i="1"/>
  <c r="AH2447" i="1" s="1"/>
  <c r="AA2447" i="1"/>
  <c r="AF2447" i="1" s="1"/>
  <c r="Y2447" i="1"/>
  <c r="AD2447" i="1" s="1"/>
  <c r="AB2447" i="1"/>
  <c r="AG2447" i="1" s="1"/>
  <c r="Z2447" i="1"/>
  <c r="AE2447" i="1" s="1"/>
  <c r="AC2527" i="1"/>
  <c r="AH2527" i="1" s="1"/>
  <c r="AB2527" i="1"/>
  <c r="AG2527" i="1" s="1"/>
  <c r="AA2527" i="1"/>
  <c r="AF2527" i="1" s="1"/>
  <c r="Z2527" i="1"/>
  <c r="AE2527" i="1" s="1"/>
  <c r="Y2527" i="1"/>
  <c r="AD2527" i="1" s="1"/>
  <c r="AC2575" i="1"/>
  <c r="AH2575" i="1" s="1"/>
  <c r="AB2575" i="1"/>
  <c r="AG2575" i="1" s="1"/>
  <c r="AA2575" i="1"/>
  <c r="AF2575" i="1" s="1"/>
  <c r="Y2575" i="1"/>
  <c r="AD2575" i="1" s="1"/>
  <c r="Z2575" i="1"/>
  <c r="AE2575" i="1" s="1"/>
  <c r="AC2655" i="1"/>
  <c r="AH2655" i="1" s="1"/>
  <c r="AB2655" i="1"/>
  <c r="AG2655" i="1" s="1"/>
  <c r="AA2655" i="1"/>
  <c r="AF2655" i="1" s="1"/>
  <c r="Z2655" i="1"/>
  <c r="AE2655" i="1" s="1"/>
  <c r="Y2655" i="1"/>
  <c r="AD2655" i="1" s="1"/>
  <c r="AA2735" i="1"/>
  <c r="AF2735" i="1" s="1"/>
  <c r="AB2735" i="1"/>
  <c r="AG2735" i="1" s="1"/>
  <c r="Y2735" i="1"/>
  <c r="AD2735" i="1" s="1"/>
  <c r="AC2735" i="1"/>
  <c r="AH2735" i="1" s="1"/>
  <c r="Z2735" i="1"/>
  <c r="AE2735" i="1" s="1"/>
  <c r="AC2783" i="1"/>
  <c r="AH2783" i="1" s="1"/>
  <c r="AB2783" i="1"/>
  <c r="AG2783" i="1" s="1"/>
  <c r="AA2783" i="1"/>
  <c r="AF2783" i="1" s="1"/>
  <c r="Z2783" i="1"/>
  <c r="AE2783" i="1" s="1"/>
  <c r="Y2783" i="1"/>
  <c r="AD2783" i="1" s="1"/>
  <c r="AA2863" i="1"/>
  <c r="AF2863" i="1" s="1"/>
  <c r="AC2863" i="1"/>
  <c r="AH2863" i="1" s="1"/>
  <c r="AB2863" i="1"/>
  <c r="AG2863" i="1" s="1"/>
  <c r="Y2863" i="1"/>
  <c r="AD2863" i="1" s="1"/>
  <c r="Z2863" i="1"/>
  <c r="AE2863" i="1" s="1"/>
  <c r="Y1290" i="1"/>
  <c r="AD1290" i="1" s="1"/>
  <c r="AC1290" i="1"/>
  <c r="AH1290" i="1" s="1"/>
  <c r="AA1290" i="1"/>
  <c r="AF1290" i="1" s="1"/>
  <c r="AB1290" i="1"/>
  <c r="AG1290" i="1" s="1"/>
  <c r="Z1290" i="1"/>
  <c r="AE1290" i="1" s="1"/>
  <c r="AC2618" i="1"/>
  <c r="AH2618" i="1" s="1"/>
  <c r="AA2618" i="1"/>
  <c r="AF2618" i="1" s="1"/>
  <c r="Y2618" i="1"/>
  <c r="AD2618" i="1" s="1"/>
  <c r="AB2618" i="1"/>
  <c r="AG2618" i="1" s="1"/>
  <c r="Z2618" i="1"/>
  <c r="AE2618" i="1" s="1"/>
  <c r="AJ409" i="1"/>
  <c r="AC303" i="1"/>
  <c r="AH303" i="1" s="1"/>
  <c r="AA303" i="1"/>
  <c r="AF303" i="1" s="1"/>
  <c r="AB303" i="1"/>
  <c r="AG303" i="1" s="1"/>
  <c r="Z303" i="1"/>
  <c r="AE303" i="1" s="1"/>
  <c r="Y303" i="1"/>
  <c r="AD303" i="1" s="1"/>
  <c r="AC351" i="1"/>
  <c r="AH351" i="1" s="1"/>
  <c r="AA351" i="1"/>
  <c r="AF351" i="1" s="1"/>
  <c r="Z351" i="1"/>
  <c r="AE351" i="1" s="1"/>
  <c r="AB351" i="1"/>
  <c r="AG351" i="1" s="1"/>
  <c r="Y351" i="1"/>
  <c r="AD351" i="1" s="1"/>
  <c r="AC520" i="1"/>
  <c r="AH520" i="1" s="1"/>
  <c r="AB520" i="1"/>
  <c r="AG520" i="1" s="1"/>
  <c r="AA520" i="1"/>
  <c r="AF520" i="1" s="1"/>
  <c r="Z520" i="1"/>
  <c r="AE520" i="1" s="1"/>
  <c r="Y520" i="1"/>
  <c r="AD520" i="1" s="1"/>
  <c r="AC544" i="1"/>
  <c r="AH544" i="1" s="1"/>
  <c r="AA544" i="1"/>
  <c r="AF544" i="1" s="1"/>
  <c r="Y544" i="1"/>
  <c r="AD544" i="1" s="1"/>
  <c r="Z544" i="1"/>
  <c r="AE544" i="1" s="1"/>
  <c r="AB544" i="1"/>
  <c r="AG544" i="1" s="1"/>
  <c r="AC568" i="1"/>
  <c r="AH568" i="1" s="1"/>
  <c r="AA568" i="1"/>
  <c r="AF568" i="1" s="1"/>
  <c r="AB568" i="1"/>
  <c r="AG568" i="1" s="1"/>
  <c r="Y568" i="1"/>
  <c r="AD568" i="1" s="1"/>
  <c r="Z568" i="1"/>
  <c r="AE568" i="1" s="1"/>
  <c r="AC664" i="1"/>
  <c r="AH664" i="1" s="1"/>
  <c r="AA664" i="1"/>
  <c r="AF664" i="1" s="1"/>
  <c r="Y664" i="1"/>
  <c r="AD664" i="1" s="1"/>
  <c r="AB664" i="1"/>
  <c r="AG664" i="1" s="1"/>
  <c r="Z664" i="1"/>
  <c r="AE664" i="1" s="1"/>
  <c r="AC720" i="1"/>
  <c r="AH720" i="1" s="1"/>
  <c r="AA720" i="1"/>
  <c r="AF720" i="1" s="1"/>
  <c r="Y720" i="1"/>
  <c r="AD720" i="1" s="1"/>
  <c r="AB720" i="1"/>
  <c r="AG720" i="1" s="1"/>
  <c r="Z720" i="1"/>
  <c r="AE720" i="1" s="1"/>
  <c r="AC744" i="1"/>
  <c r="AH744" i="1" s="1"/>
  <c r="AA744" i="1"/>
  <c r="AF744" i="1" s="1"/>
  <c r="Y744" i="1"/>
  <c r="AD744" i="1" s="1"/>
  <c r="AB744" i="1"/>
  <c r="AG744" i="1" s="1"/>
  <c r="Z744" i="1"/>
  <c r="AE744" i="1" s="1"/>
  <c r="AA872" i="1"/>
  <c r="AF872" i="1" s="1"/>
  <c r="AC872" i="1"/>
  <c r="AH872" i="1" s="1"/>
  <c r="Y872" i="1"/>
  <c r="AD872" i="1" s="1"/>
  <c r="AB872" i="1"/>
  <c r="AG872" i="1" s="1"/>
  <c r="Z872" i="1"/>
  <c r="AE872" i="1" s="1"/>
  <c r="AA896" i="1"/>
  <c r="AF896" i="1" s="1"/>
  <c r="AC896" i="1"/>
  <c r="AH896" i="1" s="1"/>
  <c r="AB896" i="1"/>
  <c r="AG896" i="1" s="1"/>
  <c r="Y896" i="1"/>
  <c r="AD896" i="1" s="1"/>
  <c r="Z896" i="1"/>
  <c r="AE896" i="1" s="1"/>
  <c r="AC920" i="1"/>
  <c r="AH920" i="1" s="1"/>
  <c r="AA920" i="1"/>
  <c r="AF920" i="1" s="1"/>
  <c r="Y920" i="1"/>
  <c r="AD920" i="1" s="1"/>
  <c r="AB920" i="1"/>
  <c r="AG920" i="1" s="1"/>
  <c r="Z920" i="1"/>
  <c r="AE920" i="1" s="1"/>
  <c r="AC1048" i="1"/>
  <c r="AH1048" i="1" s="1"/>
  <c r="AA1048" i="1"/>
  <c r="AF1048" i="1" s="1"/>
  <c r="Y1048" i="1"/>
  <c r="AD1048" i="1" s="1"/>
  <c r="AB1048" i="1"/>
  <c r="AG1048" i="1" s="1"/>
  <c r="Z1048" i="1"/>
  <c r="AE1048" i="1" s="1"/>
  <c r="AA1072" i="1"/>
  <c r="AF1072" i="1" s="1"/>
  <c r="AB1072" i="1"/>
  <c r="AG1072" i="1" s="1"/>
  <c r="Y1072" i="1"/>
  <c r="AD1072" i="1" s="1"/>
  <c r="AC1072" i="1"/>
  <c r="AH1072" i="1" s="1"/>
  <c r="Z1072" i="1"/>
  <c r="AE1072" i="1" s="1"/>
  <c r="AB1096" i="1"/>
  <c r="AG1096" i="1" s="1"/>
  <c r="AA1096" i="1"/>
  <c r="AF1096" i="1" s="1"/>
  <c r="Y1096" i="1"/>
  <c r="AD1096" i="1" s="1"/>
  <c r="AC1096" i="1"/>
  <c r="AH1096" i="1" s="1"/>
  <c r="Z1096" i="1"/>
  <c r="AE1096" i="1" s="1"/>
  <c r="AA1120" i="1"/>
  <c r="AF1120" i="1" s="1"/>
  <c r="AC1120" i="1"/>
  <c r="AH1120" i="1" s="1"/>
  <c r="AB1120" i="1"/>
  <c r="AG1120" i="1" s="1"/>
  <c r="Y1120" i="1"/>
  <c r="AD1120" i="1" s="1"/>
  <c r="Z1120" i="1"/>
  <c r="AE1120" i="1" s="1"/>
  <c r="AA1168" i="1"/>
  <c r="AF1168" i="1" s="1"/>
  <c r="AC1168" i="1"/>
  <c r="AH1168" i="1" s="1"/>
  <c r="AB1168" i="1"/>
  <c r="AG1168" i="1" s="1"/>
  <c r="Y1168" i="1"/>
  <c r="AD1168" i="1" s="1"/>
  <c r="Z1168" i="1"/>
  <c r="AE1168" i="1" s="1"/>
  <c r="AA1192" i="1"/>
  <c r="AF1192" i="1" s="1"/>
  <c r="AC1192" i="1"/>
  <c r="AH1192" i="1" s="1"/>
  <c r="Y1192" i="1"/>
  <c r="AD1192" i="1" s="1"/>
  <c r="AB1192" i="1"/>
  <c r="AG1192" i="1" s="1"/>
  <c r="Z1192" i="1"/>
  <c r="AE1192" i="1" s="1"/>
  <c r="AA1440" i="1"/>
  <c r="AF1440" i="1" s="1"/>
  <c r="AB1440" i="1"/>
  <c r="AG1440" i="1" s="1"/>
  <c r="Y1440" i="1"/>
  <c r="AD1440" i="1" s="1"/>
  <c r="Z1440" i="1"/>
  <c r="AE1440" i="1" s="1"/>
  <c r="AC1440" i="1"/>
  <c r="AH1440" i="1" s="1"/>
  <c r="AC1464" i="1"/>
  <c r="AH1464" i="1" s="1"/>
  <c r="AA1464" i="1"/>
  <c r="AF1464" i="1" s="1"/>
  <c r="Y1464" i="1"/>
  <c r="AD1464" i="1" s="1"/>
  <c r="AB1464" i="1"/>
  <c r="AG1464" i="1" s="1"/>
  <c r="Z1464" i="1"/>
  <c r="AE1464" i="1" s="1"/>
  <c r="AA1544" i="1"/>
  <c r="AF1544" i="1" s="1"/>
  <c r="Y1544" i="1"/>
  <c r="AD1544" i="1" s="1"/>
  <c r="AC1544" i="1"/>
  <c r="AH1544" i="1" s="1"/>
  <c r="AB1544" i="1"/>
  <c r="AG1544" i="1" s="1"/>
  <c r="Z1544" i="1"/>
  <c r="AE1544" i="1" s="1"/>
  <c r="AC1624" i="1"/>
  <c r="AH1624" i="1" s="1"/>
  <c r="AA1624" i="1"/>
  <c r="AF1624" i="1" s="1"/>
  <c r="Y1624" i="1"/>
  <c r="AD1624" i="1" s="1"/>
  <c r="AB1624" i="1"/>
  <c r="AG1624" i="1" s="1"/>
  <c r="Z1624" i="1"/>
  <c r="AE1624" i="1" s="1"/>
  <c r="AA1648" i="1"/>
  <c r="AF1648" i="1" s="1"/>
  <c r="AC1648" i="1"/>
  <c r="AH1648" i="1" s="1"/>
  <c r="AB1648" i="1"/>
  <c r="AG1648" i="1" s="1"/>
  <c r="Y1648" i="1"/>
  <c r="AD1648" i="1" s="1"/>
  <c r="Z1648" i="1"/>
  <c r="AE1648" i="1" s="1"/>
  <c r="AA1672" i="1"/>
  <c r="AF1672" i="1" s="1"/>
  <c r="Y1672" i="1"/>
  <c r="AD1672" i="1" s="1"/>
  <c r="AC1672" i="1"/>
  <c r="AH1672" i="1" s="1"/>
  <c r="AB1672" i="1"/>
  <c r="AG1672" i="1" s="1"/>
  <c r="Z1672" i="1"/>
  <c r="AE1672" i="1" s="1"/>
  <c r="AA1728" i="1"/>
  <c r="AF1728" i="1" s="1"/>
  <c r="AB1728" i="1"/>
  <c r="AG1728" i="1" s="1"/>
  <c r="Y1728" i="1"/>
  <c r="AD1728" i="1" s="1"/>
  <c r="AC1728" i="1"/>
  <c r="AH1728" i="1" s="1"/>
  <c r="Z1728" i="1"/>
  <c r="AE1728" i="1" s="1"/>
  <c r="AC1776" i="1"/>
  <c r="AH1776" i="1" s="1"/>
  <c r="AB1776" i="1"/>
  <c r="AG1776" i="1" s="1"/>
  <c r="Y1776" i="1"/>
  <c r="AD1776" i="1" s="1"/>
  <c r="Z1776" i="1"/>
  <c r="AE1776" i="1" s="1"/>
  <c r="AA1776" i="1"/>
  <c r="AF1776" i="1" s="1"/>
  <c r="AC1904" i="1"/>
  <c r="AH1904" i="1" s="1"/>
  <c r="AB1904" i="1"/>
  <c r="AG1904" i="1" s="1"/>
  <c r="Y1904" i="1"/>
  <c r="AD1904" i="1" s="1"/>
  <c r="Z1904" i="1"/>
  <c r="AE1904" i="1" s="1"/>
  <c r="AA1904" i="1"/>
  <c r="AF1904" i="1" s="1"/>
  <c r="AC2032" i="1"/>
  <c r="AH2032" i="1" s="1"/>
  <c r="AB2032" i="1"/>
  <c r="AG2032" i="1" s="1"/>
  <c r="Y2032" i="1"/>
  <c r="AD2032" i="1" s="1"/>
  <c r="Z2032" i="1"/>
  <c r="AE2032" i="1" s="1"/>
  <c r="AA2032" i="1"/>
  <c r="AF2032" i="1" s="1"/>
  <c r="AB2080" i="1"/>
  <c r="AG2080" i="1" s="1"/>
  <c r="Y2080" i="1"/>
  <c r="AD2080" i="1" s="1"/>
  <c r="AA2080" i="1"/>
  <c r="AF2080" i="1" s="1"/>
  <c r="Z2080" i="1"/>
  <c r="AE2080" i="1" s="1"/>
  <c r="AC2080" i="1"/>
  <c r="AH2080" i="1" s="1"/>
  <c r="AB2112" i="1"/>
  <c r="AG2112" i="1" s="1"/>
  <c r="Y2112" i="1"/>
  <c r="AD2112" i="1" s="1"/>
  <c r="AC2112" i="1"/>
  <c r="AH2112" i="1" s="1"/>
  <c r="AA2112" i="1"/>
  <c r="AF2112" i="1" s="1"/>
  <c r="Z2112" i="1"/>
  <c r="AE2112" i="1" s="1"/>
  <c r="AC2160" i="1"/>
  <c r="AH2160" i="1" s="1"/>
  <c r="AB2160" i="1"/>
  <c r="AG2160" i="1" s="1"/>
  <c r="Y2160" i="1"/>
  <c r="AD2160" i="1" s="1"/>
  <c r="Z2160" i="1"/>
  <c r="AE2160" i="1" s="1"/>
  <c r="AA2160" i="1"/>
  <c r="AF2160" i="1" s="1"/>
  <c r="AC2192" i="1"/>
  <c r="AH2192" i="1" s="1"/>
  <c r="AB2192" i="1"/>
  <c r="AG2192" i="1" s="1"/>
  <c r="AA2192" i="1"/>
  <c r="AF2192" i="1" s="1"/>
  <c r="Y2192" i="1"/>
  <c r="AD2192" i="1" s="1"/>
  <c r="Z2192" i="1"/>
  <c r="AE2192" i="1" s="1"/>
  <c r="Y2216" i="1"/>
  <c r="AD2216" i="1" s="1"/>
  <c r="AB2216" i="1"/>
  <c r="AG2216" i="1" s="1"/>
  <c r="AA2216" i="1"/>
  <c r="AF2216" i="1" s="1"/>
  <c r="Z2216" i="1"/>
  <c r="AE2216" i="1" s="1"/>
  <c r="AC2216" i="1"/>
  <c r="AH2216" i="1" s="1"/>
  <c r="AB2240" i="1"/>
  <c r="AG2240" i="1" s="1"/>
  <c r="Y2240" i="1"/>
  <c r="AD2240" i="1" s="1"/>
  <c r="AC2240" i="1"/>
  <c r="AH2240" i="1" s="1"/>
  <c r="AA2240" i="1"/>
  <c r="AF2240" i="1" s="1"/>
  <c r="Z2240" i="1"/>
  <c r="AE2240" i="1" s="1"/>
  <c r="AB2272" i="1"/>
  <c r="AG2272" i="1" s="1"/>
  <c r="Y2272" i="1"/>
  <c r="AD2272" i="1" s="1"/>
  <c r="Z2272" i="1"/>
  <c r="AE2272" i="1" s="1"/>
  <c r="AC2272" i="1"/>
  <c r="AH2272" i="1" s="1"/>
  <c r="AA2272" i="1"/>
  <c r="AF2272" i="1" s="1"/>
  <c r="AC2320" i="1"/>
  <c r="AH2320" i="1" s="1"/>
  <c r="AB2320" i="1"/>
  <c r="AG2320" i="1" s="1"/>
  <c r="AA2320" i="1"/>
  <c r="AF2320" i="1" s="1"/>
  <c r="Y2320" i="1"/>
  <c r="AD2320" i="1" s="1"/>
  <c r="Z2320" i="1"/>
  <c r="AE2320" i="1" s="1"/>
  <c r="AB2368" i="1"/>
  <c r="AG2368" i="1" s="1"/>
  <c r="Y2368" i="1"/>
  <c r="AD2368" i="1" s="1"/>
  <c r="AA2368" i="1"/>
  <c r="AF2368" i="1" s="1"/>
  <c r="AC2368" i="1"/>
  <c r="AH2368" i="1" s="1"/>
  <c r="Z2368" i="1"/>
  <c r="AE2368" i="1" s="1"/>
  <c r="Y2424" i="1"/>
  <c r="AD2424" i="1" s="1"/>
  <c r="AA2424" i="1"/>
  <c r="AF2424" i="1" s="1"/>
  <c r="AC2424" i="1"/>
  <c r="AH2424" i="1" s="1"/>
  <c r="AB2424" i="1"/>
  <c r="AG2424" i="1" s="1"/>
  <c r="Z2424" i="1"/>
  <c r="AE2424" i="1" s="1"/>
  <c r="Y2472" i="1"/>
  <c r="AD2472" i="1" s="1"/>
  <c r="AC2472" i="1"/>
  <c r="AH2472" i="1" s="1"/>
  <c r="AB2472" i="1"/>
  <c r="AG2472" i="1" s="1"/>
  <c r="AA2472" i="1"/>
  <c r="AF2472" i="1" s="1"/>
  <c r="Z2472" i="1"/>
  <c r="AE2472" i="1" s="1"/>
  <c r="AC2520" i="1"/>
  <c r="AH2520" i="1" s="1"/>
  <c r="Y2520" i="1"/>
  <c r="AD2520" i="1" s="1"/>
  <c r="AA2520" i="1"/>
  <c r="AF2520" i="1" s="1"/>
  <c r="AB2520" i="1"/>
  <c r="AG2520" i="1" s="1"/>
  <c r="Z2520" i="1"/>
  <c r="AE2520" i="1" s="1"/>
  <c r="Y2552" i="1"/>
  <c r="AD2552" i="1" s="1"/>
  <c r="AB2552" i="1"/>
  <c r="AG2552" i="1" s="1"/>
  <c r="AA2552" i="1"/>
  <c r="AF2552" i="1" s="1"/>
  <c r="AC2552" i="1"/>
  <c r="AH2552" i="1" s="1"/>
  <c r="Z2552" i="1"/>
  <c r="AE2552" i="1" s="1"/>
  <c r="AB2600" i="1"/>
  <c r="AG2600" i="1" s="1"/>
  <c r="Y2600" i="1"/>
  <c r="AD2600" i="1" s="1"/>
  <c r="AC2600" i="1"/>
  <c r="AH2600" i="1" s="1"/>
  <c r="AA2600" i="1"/>
  <c r="AF2600" i="1" s="1"/>
  <c r="Z2600" i="1"/>
  <c r="AE2600" i="1" s="1"/>
  <c r="AC2648" i="1"/>
  <c r="AH2648" i="1" s="1"/>
  <c r="Y2648" i="1"/>
  <c r="AD2648" i="1" s="1"/>
  <c r="AA2648" i="1"/>
  <c r="AF2648" i="1" s="1"/>
  <c r="Z2648" i="1"/>
  <c r="AE2648" i="1" s="1"/>
  <c r="AB2648" i="1"/>
  <c r="AG2648" i="1" s="1"/>
  <c r="AC2832" i="1"/>
  <c r="AH2832" i="1" s="1"/>
  <c r="AA2832" i="1"/>
  <c r="AF2832" i="1" s="1"/>
  <c r="Y2832" i="1"/>
  <c r="AD2832" i="1" s="1"/>
  <c r="AB2832" i="1"/>
  <c r="AG2832" i="1" s="1"/>
  <c r="Z2832" i="1"/>
  <c r="AE2832" i="1" s="1"/>
  <c r="AC874" i="1"/>
  <c r="AH874" i="1" s="1"/>
  <c r="Y874" i="1"/>
  <c r="AD874" i="1" s="1"/>
  <c r="AB874" i="1"/>
  <c r="AG874" i="1" s="1"/>
  <c r="AA874" i="1"/>
  <c r="AF874" i="1" s="1"/>
  <c r="Z874" i="1"/>
  <c r="AE874" i="1" s="1"/>
  <c r="AB1034" i="1"/>
  <c r="AG1034" i="1" s="1"/>
  <c r="Y1034" i="1"/>
  <c r="AD1034" i="1" s="1"/>
  <c r="AC1034" i="1"/>
  <c r="AH1034" i="1" s="1"/>
  <c r="AA1034" i="1"/>
  <c r="AF1034" i="1" s="1"/>
  <c r="Z1034" i="1"/>
  <c r="AE1034" i="1" s="1"/>
  <c r="AC1258" i="1"/>
  <c r="AH1258" i="1" s="1"/>
  <c r="Y1258" i="1"/>
  <c r="AD1258" i="1" s="1"/>
  <c r="AB1258" i="1"/>
  <c r="AG1258" i="1" s="1"/>
  <c r="AA1258" i="1"/>
  <c r="AF1258" i="1" s="1"/>
  <c r="Z1258" i="1"/>
  <c r="AE1258" i="1" s="1"/>
  <c r="AC1498" i="1"/>
  <c r="AH1498" i="1" s="1"/>
  <c r="AA1498" i="1"/>
  <c r="AF1498" i="1" s="1"/>
  <c r="Y1498" i="1"/>
  <c r="AD1498" i="1" s="1"/>
  <c r="Z1498" i="1"/>
  <c r="AE1498" i="1" s="1"/>
  <c r="AB1498" i="1"/>
  <c r="AG1498" i="1" s="1"/>
  <c r="AC1770" i="1"/>
  <c r="AH1770" i="1" s="1"/>
  <c r="Y1770" i="1"/>
  <c r="AD1770" i="1" s="1"/>
  <c r="AA1770" i="1"/>
  <c r="AF1770" i="1" s="1"/>
  <c r="AB1770" i="1"/>
  <c r="AG1770" i="1" s="1"/>
  <c r="Z1770" i="1"/>
  <c r="AE1770" i="1" s="1"/>
  <c r="AC2026" i="1"/>
  <c r="AH2026" i="1" s="1"/>
  <c r="Y2026" i="1"/>
  <c r="AD2026" i="1" s="1"/>
  <c r="AA2026" i="1"/>
  <c r="AF2026" i="1" s="1"/>
  <c r="AB2026" i="1"/>
  <c r="AG2026" i="1" s="1"/>
  <c r="Z2026" i="1"/>
  <c r="AE2026" i="1" s="1"/>
  <c r="AC2282" i="1"/>
  <c r="AH2282" i="1" s="1"/>
  <c r="Y2282" i="1"/>
  <c r="AD2282" i="1" s="1"/>
  <c r="AA2282" i="1"/>
  <c r="AF2282" i="1" s="1"/>
  <c r="AB2282" i="1"/>
  <c r="AG2282" i="1" s="1"/>
  <c r="Z2282" i="1"/>
  <c r="AE2282" i="1" s="1"/>
  <c r="AC2522" i="1"/>
  <c r="AH2522" i="1" s="1"/>
  <c r="AB2522" i="1"/>
  <c r="AG2522" i="1" s="1"/>
  <c r="AA2522" i="1"/>
  <c r="AF2522" i="1" s="1"/>
  <c r="Y2522" i="1"/>
  <c r="AD2522" i="1" s="1"/>
  <c r="Z2522" i="1"/>
  <c r="AE2522" i="1" s="1"/>
  <c r="AC2778" i="1"/>
  <c r="AH2778" i="1" s="1"/>
  <c r="AB2778" i="1"/>
  <c r="AG2778" i="1" s="1"/>
  <c r="AA2778" i="1"/>
  <c r="AF2778" i="1" s="1"/>
  <c r="Y2778" i="1"/>
  <c r="AD2778" i="1" s="1"/>
  <c r="Z2778" i="1"/>
  <c r="AE2778" i="1" s="1"/>
  <c r="AJ346" i="1"/>
  <c r="AC857" i="1"/>
  <c r="AH857" i="1" s="1"/>
  <c r="Y857" i="1"/>
  <c r="AD857" i="1" s="1"/>
  <c r="AA857" i="1"/>
  <c r="AF857" i="1" s="1"/>
  <c r="Z857" i="1"/>
  <c r="AE857" i="1" s="1"/>
  <c r="AB857" i="1"/>
  <c r="AG857" i="1" s="1"/>
  <c r="AC985" i="1"/>
  <c r="AH985" i="1" s="1"/>
  <c r="Y985" i="1"/>
  <c r="AD985" i="1" s="1"/>
  <c r="AA985" i="1"/>
  <c r="AF985" i="1" s="1"/>
  <c r="AB985" i="1"/>
  <c r="AG985" i="1" s="1"/>
  <c r="Z985" i="1"/>
  <c r="AE985" i="1" s="1"/>
  <c r="AC1113" i="1"/>
  <c r="AH1113" i="1" s="1"/>
  <c r="Y1113" i="1"/>
  <c r="AD1113" i="1" s="1"/>
  <c r="AA1113" i="1"/>
  <c r="AF1113" i="1" s="1"/>
  <c r="Z1113" i="1"/>
  <c r="AE1113" i="1" s="1"/>
  <c r="AB1113" i="1"/>
  <c r="AG1113" i="1" s="1"/>
  <c r="AC1241" i="1"/>
  <c r="AH1241" i="1" s="1"/>
  <c r="Y1241" i="1"/>
  <c r="AD1241" i="1" s="1"/>
  <c r="AA1241" i="1"/>
  <c r="AF1241" i="1" s="1"/>
  <c r="Z1241" i="1"/>
  <c r="AE1241" i="1" s="1"/>
  <c r="AB1241" i="1"/>
  <c r="AG1241" i="1" s="1"/>
  <c r="AC1369" i="1"/>
  <c r="AH1369" i="1" s="1"/>
  <c r="Y1369" i="1"/>
  <c r="AD1369" i="1" s="1"/>
  <c r="AA1369" i="1"/>
  <c r="AF1369" i="1" s="1"/>
  <c r="Z1369" i="1"/>
  <c r="AE1369" i="1" s="1"/>
  <c r="AB1369" i="1"/>
  <c r="AG1369" i="1" s="1"/>
  <c r="AC1497" i="1"/>
  <c r="AH1497" i="1" s="1"/>
  <c r="Y1497" i="1"/>
  <c r="AD1497" i="1" s="1"/>
  <c r="AA1497" i="1"/>
  <c r="AF1497" i="1" s="1"/>
  <c r="Z1497" i="1"/>
  <c r="AE1497" i="1" s="1"/>
  <c r="AB1497" i="1"/>
  <c r="AG1497" i="1" s="1"/>
  <c r="AC1625" i="1"/>
  <c r="AH1625" i="1" s="1"/>
  <c r="AA1625" i="1"/>
  <c r="AF1625" i="1" s="1"/>
  <c r="Z1625" i="1"/>
  <c r="AE1625" i="1" s="1"/>
  <c r="AB1625" i="1"/>
  <c r="AG1625" i="1" s="1"/>
  <c r="Y1625" i="1"/>
  <c r="AD1625" i="1" s="1"/>
  <c r="AC1753" i="1"/>
  <c r="AH1753" i="1" s="1"/>
  <c r="AA1753" i="1"/>
  <c r="AF1753" i="1" s="1"/>
  <c r="Z1753" i="1"/>
  <c r="AE1753" i="1" s="1"/>
  <c r="AB1753" i="1"/>
  <c r="AG1753" i="1" s="1"/>
  <c r="Y1753" i="1"/>
  <c r="AD1753" i="1" s="1"/>
  <c r="AC1881" i="1"/>
  <c r="AH1881" i="1" s="1"/>
  <c r="AA1881" i="1"/>
  <c r="AF1881" i="1" s="1"/>
  <c r="Z1881" i="1"/>
  <c r="AE1881" i="1" s="1"/>
  <c r="AB1881" i="1"/>
  <c r="AG1881" i="1" s="1"/>
  <c r="Y1881" i="1"/>
  <c r="AD1881" i="1" s="1"/>
  <c r="AC2009" i="1"/>
  <c r="AH2009" i="1" s="1"/>
  <c r="AA2009" i="1"/>
  <c r="AF2009" i="1" s="1"/>
  <c r="Z2009" i="1"/>
  <c r="AE2009" i="1" s="1"/>
  <c r="AB2009" i="1"/>
  <c r="AG2009" i="1" s="1"/>
  <c r="Y2009" i="1"/>
  <c r="AD2009" i="1" s="1"/>
  <c r="AC2137" i="1"/>
  <c r="AH2137" i="1" s="1"/>
  <c r="AA2137" i="1"/>
  <c r="AF2137" i="1" s="1"/>
  <c r="Z2137" i="1"/>
  <c r="AE2137" i="1" s="1"/>
  <c r="AB2137" i="1"/>
  <c r="AG2137" i="1" s="1"/>
  <c r="Y2137" i="1"/>
  <c r="AD2137" i="1" s="1"/>
  <c r="AC2265" i="1"/>
  <c r="AH2265" i="1" s="1"/>
  <c r="AA2265" i="1"/>
  <c r="AF2265" i="1" s="1"/>
  <c r="Z2265" i="1"/>
  <c r="AE2265" i="1" s="1"/>
  <c r="AB2265" i="1"/>
  <c r="AG2265" i="1" s="1"/>
  <c r="Y2265" i="1"/>
  <c r="AD2265" i="1" s="1"/>
  <c r="AC2393" i="1"/>
  <c r="AH2393" i="1" s="1"/>
  <c r="AA2393" i="1"/>
  <c r="AF2393" i="1" s="1"/>
  <c r="Z2393" i="1"/>
  <c r="AE2393" i="1" s="1"/>
  <c r="AB2393" i="1"/>
  <c r="AG2393" i="1" s="1"/>
  <c r="Y2393" i="1"/>
  <c r="AD2393" i="1" s="1"/>
  <c r="AC2521" i="1"/>
  <c r="AH2521" i="1" s="1"/>
  <c r="AA2521" i="1"/>
  <c r="AF2521" i="1" s="1"/>
  <c r="AB2521" i="1"/>
  <c r="AG2521" i="1" s="1"/>
  <c r="Y2521" i="1"/>
  <c r="AD2521" i="1" s="1"/>
  <c r="Z2521" i="1"/>
  <c r="AE2521" i="1" s="1"/>
  <c r="AC2649" i="1"/>
  <c r="AH2649" i="1" s="1"/>
  <c r="AA2649" i="1"/>
  <c r="AF2649" i="1" s="1"/>
  <c r="AB2649" i="1"/>
  <c r="AG2649" i="1" s="1"/>
  <c r="Y2649" i="1"/>
  <c r="AD2649" i="1" s="1"/>
  <c r="Z2649" i="1"/>
  <c r="AE2649" i="1" s="1"/>
  <c r="AC2777" i="1"/>
  <c r="AH2777" i="1" s="1"/>
  <c r="AA2777" i="1"/>
  <c r="AF2777" i="1" s="1"/>
  <c r="AB2777" i="1"/>
  <c r="AG2777" i="1" s="1"/>
  <c r="Y2777" i="1"/>
  <c r="AD2777" i="1" s="1"/>
  <c r="Z2777" i="1"/>
  <c r="AE2777" i="1" s="1"/>
  <c r="AC842" i="1"/>
  <c r="AH842" i="1" s="1"/>
  <c r="AB842" i="1"/>
  <c r="AG842" i="1" s="1"/>
  <c r="Y842" i="1"/>
  <c r="AD842" i="1" s="1"/>
  <c r="AA842" i="1"/>
  <c r="AF842" i="1" s="1"/>
  <c r="Z842" i="1"/>
  <c r="AE842" i="1" s="1"/>
  <c r="AJ428" i="1"/>
  <c r="AJ492" i="1"/>
  <c r="AJ732" i="1"/>
  <c r="AB1884" i="1"/>
  <c r="AG1884" i="1" s="1"/>
  <c r="Z1884" i="1"/>
  <c r="AE1884" i="1" s="1"/>
  <c r="AA1884" i="1"/>
  <c r="AF1884" i="1" s="1"/>
  <c r="AC1884" i="1"/>
  <c r="AH1884" i="1" s="1"/>
  <c r="Y1884" i="1"/>
  <c r="AD1884" i="1" s="1"/>
  <c r="AO993" i="1"/>
  <c r="AC1676" i="1"/>
  <c r="AH1676" i="1" s="1"/>
  <c r="AB1676" i="1"/>
  <c r="AG1676" i="1" s="1"/>
  <c r="Z1676" i="1"/>
  <c r="AE1676" i="1" s="1"/>
  <c r="AA1676" i="1"/>
  <c r="AF1676" i="1" s="1"/>
  <c r="Y1676" i="1"/>
  <c r="AD1676" i="1" s="1"/>
  <c r="Z2700" i="1"/>
  <c r="AE2700" i="1" s="1"/>
  <c r="AB2700" i="1"/>
  <c r="AG2700" i="1" s="1"/>
  <c r="Y2700" i="1"/>
  <c r="AD2700" i="1" s="1"/>
  <c r="AC2700" i="1"/>
  <c r="AH2700" i="1" s="1"/>
  <c r="AA2700" i="1"/>
  <c r="AF2700" i="1" s="1"/>
  <c r="AJ2417" i="1"/>
  <c r="AJ1169" i="1"/>
  <c r="AB1212" i="1"/>
  <c r="AG1212" i="1" s="1"/>
  <c r="AA1212" i="1"/>
  <c r="AF1212" i="1" s="1"/>
  <c r="Z1212" i="1"/>
  <c r="AE1212" i="1" s="1"/>
  <c r="AC1212" i="1"/>
  <c r="AH1212" i="1" s="1"/>
  <c r="Y1212" i="1"/>
  <c r="AD1212" i="1" s="1"/>
  <c r="AM1681" i="1"/>
  <c r="AC972" i="1"/>
  <c r="AH972" i="1" s="1"/>
  <c r="AB972" i="1"/>
  <c r="AG972" i="1" s="1"/>
  <c r="Z972" i="1"/>
  <c r="AE972" i="1" s="1"/>
  <c r="AA972" i="1"/>
  <c r="AF972" i="1" s="1"/>
  <c r="Y972" i="1"/>
  <c r="AD972" i="1" s="1"/>
  <c r="AC948" i="1"/>
  <c r="AH948" i="1" s="1"/>
  <c r="Z948" i="1"/>
  <c r="AE948" i="1" s="1"/>
  <c r="AA948" i="1"/>
  <c r="AF948" i="1" s="1"/>
  <c r="AB948" i="1"/>
  <c r="AG948" i="1" s="1"/>
  <c r="Y948" i="1"/>
  <c r="AD948" i="1" s="1"/>
  <c r="AC996" i="1"/>
  <c r="AH996" i="1" s="1"/>
  <c r="AB996" i="1"/>
  <c r="AG996" i="1" s="1"/>
  <c r="Z996" i="1"/>
  <c r="AE996" i="1" s="1"/>
  <c r="Y996" i="1"/>
  <c r="AD996" i="1" s="1"/>
  <c r="AA996" i="1"/>
  <c r="AF996" i="1" s="1"/>
  <c r="AC1124" i="1"/>
  <c r="AH1124" i="1" s="1"/>
  <c r="AB1124" i="1"/>
  <c r="AG1124" i="1" s="1"/>
  <c r="Z1124" i="1"/>
  <c r="AE1124" i="1" s="1"/>
  <c r="Y1124" i="1"/>
  <c r="AD1124" i="1" s="1"/>
  <c r="AA1124" i="1"/>
  <c r="AF1124" i="1" s="1"/>
  <c r="AB1316" i="1"/>
  <c r="AG1316" i="1" s="1"/>
  <c r="AC1316" i="1"/>
  <c r="AH1316" i="1" s="1"/>
  <c r="Z1316" i="1"/>
  <c r="AE1316" i="1" s="1"/>
  <c r="Y1316" i="1"/>
  <c r="AD1316" i="1" s="1"/>
  <c r="AA1316" i="1"/>
  <c r="AF1316" i="1" s="1"/>
  <c r="AB1988" i="1"/>
  <c r="AG1988" i="1" s="1"/>
  <c r="AC1988" i="1"/>
  <c r="AH1988" i="1" s="1"/>
  <c r="Z1988" i="1"/>
  <c r="AE1988" i="1" s="1"/>
  <c r="Y1988" i="1"/>
  <c r="AD1988" i="1" s="1"/>
  <c r="AA1988" i="1"/>
  <c r="AF1988" i="1" s="1"/>
  <c r="AB2164" i="1"/>
  <c r="AG2164" i="1" s="1"/>
  <c r="Z2164" i="1"/>
  <c r="AE2164" i="1" s="1"/>
  <c r="AA2164" i="1"/>
  <c r="AF2164" i="1" s="1"/>
  <c r="AC2164" i="1"/>
  <c r="AH2164" i="1" s="1"/>
  <c r="Y2164" i="1"/>
  <c r="AD2164" i="1" s="1"/>
  <c r="AB2404" i="1"/>
  <c r="AG2404" i="1" s="1"/>
  <c r="AA2404" i="1"/>
  <c r="AF2404" i="1" s="1"/>
  <c r="Z2404" i="1"/>
  <c r="AE2404" i="1" s="1"/>
  <c r="AC2404" i="1"/>
  <c r="AH2404" i="1" s="1"/>
  <c r="Y2404" i="1"/>
  <c r="AD2404" i="1" s="1"/>
  <c r="AJ2129" i="1"/>
  <c r="AN2385" i="1"/>
  <c r="AC308" i="1"/>
  <c r="AH308" i="1" s="1"/>
  <c r="AA308" i="1"/>
  <c r="AF308" i="1" s="1"/>
  <c r="Z308" i="1"/>
  <c r="AE308" i="1" s="1"/>
  <c r="AB308" i="1"/>
  <c r="AG308" i="1" s="1"/>
  <c r="Y308" i="1"/>
  <c r="AD308" i="1" s="1"/>
  <c r="AC549" i="1"/>
  <c r="AH549" i="1" s="1"/>
  <c r="AB549" i="1"/>
  <c r="AG549" i="1" s="1"/>
  <c r="Z549" i="1"/>
  <c r="AE549" i="1" s="1"/>
  <c r="AA549" i="1"/>
  <c r="AF549" i="1" s="1"/>
  <c r="Y549" i="1"/>
  <c r="AD549" i="1" s="1"/>
  <c r="AC573" i="1"/>
  <c r="AH573" i="1" s="1"/>
  <c r="AB573" i="1"/>
  <c r="AG573" i="1" s="1"/>
  <c r="Z573" i="1"/>
  <c r="AE573" i="1" s="1"/>
  <c r="Y573" i="1"/>
  <c r="AD573" i="1" s="1"/>
  <c r="AA573" i="1"/>
  <c r="AF573" i="1" s="1"/>
  <c r="AC597" i="1"/>
  <c r="AH597" i="1" s="1"/>
  <c r="AB597" i="1"/>
  <c r="AG597" i="1" s="1"/>
  <c r="Z597" i="1"/>
  <c r="AE597" i="1" s="1"/>
  <c r="Y597" i="1"/>
  <c r="AD597" i="1" s="1"/>
  <c r="AA597" i="1"/>
  <c r="AF597" i="1" s="1"/>
  <c r="AC765" i="1"/>
  <c r="AH765" i="1" s="1"/>
  <c r="AA765" i="1"/>
  <c r="AF765" i="1" s="1"/>
  <c r="Z765" i="1"/>
  <c r="AE765" i="1" s="1"/>
  <c r="Y765" i="1"/>
  <c r="AD765" i="1" s="1"/>
  <c r="AB765" i="1"/>
  <c r="AG765" i="1" s="1"/>
  <c r="AB981" i="1"/>
  <c r="AG981" i="1" s="1"/>
  <c r="Z981" i="1"/>
  <c r="AE981" i="1" s="1"/>
  <c r="AC981" i="1"/>
  <c r="AH981" i="1" s="1"/>
  <c r="Y981" i="1"/>
  <c r="AD981" i="1" s="1"/>
  <c r="AA981" i="1"/>
  <c r="AF981" i="1" s="1"/>
  <c r="AC1013" i="1"/>
  <c r="AH1013" i="1" s="1"/>
  <c r="AB1013" i="1"/>
  <c r="AG1013" i="1" s="1"/>
  <c r="Z1013" i="1"/>
  <c r="AE1013" i="1" s="1"/>
  <c r="AA1013" i="1"/>
  <c r="AF1013" i="1" s="1"/>
  <c r="Y1013" i="1"/>
  <c r="AD1013" i="1" s="1"/>
  <c r="AB1045" i="1"/>
  <c r="AG1045" i="1" s="1"/>
  <c r="AC1045" i="1"/>
  <c r="AH1045" i="1" s="1"/>
  <c r="Z1045" i="1"/>
  <c r="AE1045" i="1" s="1"/>
  <c r="AA1045" i="1"/>
  <c r="AF1045" i="1" s="1"/>
  <c r="Y1045" i="1"/>
  <c r="AD1045" i="1" s="1"/>
  <c r="AB1261" i="1"/>
  <c r="AG1261" i="1" s="1"/>
  <c r="Z1261" i="1"/>
  <c r="AE1261" i="1" s="1"/>
  <c r="AA1261" i="1"/>
  <c r="AF1261" i="1" s="1"/>
  <c r="Y1261" i="1"/>
  <c r="AD1261" i="1" s="1"/>
  <c r="AC1261" i="1"/>
  <c r="AH1261" i="1" s="1"/>
  <c r="AC1293" i="1"/>
  <c r="AH1293" i="1" s="1"/>
  <c r="AB1293" i="1"/>
  <c r="AG1293" i="1" s="1"/>
  <c r="Z1293" i="1"/>
  <c r="AE1293" i="1" s="1"/>
  <c r="Y1293" i="1"/>
  <c r="AD1293" i="1" s="1"/>
  <c r="AA1293" i="1"/>
  <c r="AF1293" i="1" s="1"/>
  <c r="AC1325" i="1"/>
  <c r="AH1325" i="1" s="1"/>
  <c r="AB1325" i="1"/>
  <c r="AG1325" i="1" s="1"/>
  <c r="Z1325" i="1"/>
  <c r="AE1325" i="1" s="1"/>
  <c r="AA1325" i="1"/>
  <c r="AF1325" i="1" s="1"/>
  <c r="Y1325" i="1"/>
  <c r="AD1325" i="1" s="1"/>
  <c r="AB1413" i="1"/>
  <c r="AG1413" i="1" s="1"/>
  <c r="AC1413" i="1"/>
  <c r="AH1413" i="1" s="1"/>
  <c r="AA1413" i="1"/>
  <c r="AF1413" i="1" s="1"/>
  <c r="Z1413" i="1"/>
  <c r="AE1413" i="1" s="1"/>
  <c r="Y1413" i="1"/>
  <c r="AD1413" i="1" s="1"/>
  <c r="AB1445" i="1"/>
  <c r="AG1445" i="1" s="1"/>
  <c r="AC1445" i="1"/>
  <c r="AH1445" i="1" s="1"/>
  <c r="AA1445" i="1"/>
  <c r="AF1445" i="1" s="1"/>
  <c r="Z1445" i="1"/>
  <c r="AE1445" i="1" s="1"/>
  <c r="Y1445" i="1"/>
  <c r="AD1445" i="1" s="1"/>
  <c r="AB1477" i="1"/>
  <c r="AG1477" i="1" s="1"/>
  <c r="AC1477" i="1"/>
  <c r="AH1477" i="1" s="1"/>
  <c r="AA1477" i="1"/>
  <c r="AF1477" i="1" s="1"/>
  <c r="Z1477" i="1"/>
  <c r="AE1477" i="1" s="1"/>
  <c r="Y1477" i="1"/>
  <c r="AD1477" i="1" s="1"/>
  <c r="AB1509" i="1"/>
  <c r="AG1509" i="1" s="1"/>
  <c r="AC1509" i="1"/>
  <c r="AH1509" i="1" s="1"/>
  <c r="AA1509" i="1"/>
  <c r="AF1509" i="1" s="1"/>
  <c r="Z1509" i="1"/>
  <c r="AE1509" i="1" s="1"/>
  <c r="Y1509" i="1"/>
  <c r="AD1509" i="1" s="1"/>
  <c r="AB1541" i="1"/>
  <c r="AG1541" i="1" s="1"/>
  <c r="AC1541" i="1"/>
  <c r="AH1541" i="1" s="1"/>
  <c r="AA1541" i="1"/>
  <c r="AF1541" i="1" s="1"/>
  <c r="Z1541" i="1"/>
  <c r="AE1541" i="1" s="1"/>
  <c r="Y1541" i="1"/>
  <c r="AD1541" i="1" s="1"/>
  <c r="AB1573" i="1"/>
  <c r="AG1573" i="1" s="1"/>
  <c r="AC1573" i="1"/>
  <c r="AH1573" i="1" s="1"/>
  <c r="AA1573" i="1"/>
  <c r="AF1573" i="1" s="1"/>
  <c r="Z1573" i="1"/>
  <c r="AE1573" i="1" s="1"/>
  <c r="Y1573" i="1"/>
  <c r="AD1573" i="1" s="1"/>
  <c r="AB1605" i="1"/>
  <c r="AG1605" i="1" s="1"/>
  <c r="AC1605" i="1"/>
  <c r="AH1605" i="1" s="1"/>
  <c r="AA1605" i="1"/>
  <c r="AF1605" i="1" s="1"/>
  <c r="Z1605" i="1"/>
  <c r="AE1605" i="1" s="1"/>
  <c r="Y1605" i="1"/>
  <c r="AD1605" i="1" s="1"/>
  <c r="AB1637" i="1"/>
  <c r="AG1637" i="1" s="1"/>
  <c r="AC1637" i="1"/>
  <c r="AH1637" i="1" s="1"/>
  <c r="AA1637" i="1"/>
  <c r="AF1637" i="1" s="1"/>
  <c r="Z1637" i="1"/>
  <c r="AE1637" i="1" s="1"/>
  <c r="Y1637" i="1"/>
  <c r="AD1637" i="1" s="1"/>
  <c r="AB1669" i="1"/>
  <c r="AG1669" i="1" s="1"/>
  <c r="AC1669" i="1"/>
  <c r="AH1669" i="1" s="1"/>
  <c r="AA1669" i="1"/>
  <c r="AF1669" i="1" s="1"/>
  <c r="Z1669" i="1"/>
  <c r="AE1669" i="1" s="1"/>
  <c r="Y1669" i="1"/>
  <c r="AD1669" i="1" s="1"/>
  <c r="AB1701" i="1"/>
  <c r="AG1701" i="1" s="1"/>
  <c r="AC1701" i="1"/>
  <c r="AH1701" i="1" s="1"/>
  <c r="AA1701" i="1"/>
  <c r="AF1701" i="1" s="1"/>
  <c r="Z1701" i="1"/>
  <c r="AE1701" i="1" s="1"/>
  <c r="Y1701" i="1"/>
  <c r="AD1701" i="1" s="1"/>
  <c r="AB1821" i="1"/>
  <c r="AG1821" i="1" s="1"/>
  <c r="Z1821" i="1"/>
  <c r="AE1821" i="1" s="1"/>
  <c r="AA1821" i="1"/>
  <c r="AF1821" i="1" s="1"/>
  <c r="Y1821" i="1"/>
  <c r="AD1821" i="1" s="1"/>
  <c r="AC1821" i="1"/>
  <c r="AH1821" i="1" s="1"/>
  <c r="AB1877" i="1"/>
  <c r="AG1877" i="1" s="1"/>
  <c r="AC1877" i="1"/>
  <c r="AH1877" i="1" s="1"/>
  <c r="Z1877" i="1"/>
  <c r="AE1877" i="1" s="1"/>
  <c r="AA1877" i="1"/>
  <c r="AF1877" i="1" s="1"/>
  <c r="Y1877" i="1"/>
  <c r="AD1877" i="1" s="1"/>
  <c r="AC1901" i="1"/>
  <c r="AH1901" i="1" s="1"/>
  <c r="AB1901" i="1"/>
  <c r="AG1901" i="1" s="1"/>
  <c r="AA1901" i="1"/>
  <c r="AF1901" i="1" s="1"/>
  <c r="Z1901" i="1"/>
  <c r="AE1901" i="1" s="1"/>
  <c r="Y1901" i="1"/>
  <c r="AD1901" i="1" s="1"/>
  <c r="AB1925" i="1"/>
  <c r="AG1925" i="1" s="1"/>
  <c r="AC1925" i="1"/>
  <c r="AH1925" i="1" s="1"/>
  <c r="Z1925" i="1"/>
  <c r="AE1925" i="1" s="1"/>
  <c r="Y1925" i="1"/>
  <c r="AD1925" i="1" s="1"/>
  <c r="AA1925" i="1"/>
  <c r="AF1925" i="1" s="1"/>
  <c r="AB2037" i="1"/>
  <c r="AG2037" i="1" s="1"/>
  <c r="AA2037" i="1"/>
  <c r="AF2037" i="1" s="1"/>
  <c r="Z2037" i="1"/>
  <c r="AE2037" i="1" s="1"/>
  <c r="Y2037" i="1"/>
  <c r="AD2037" i="1" s="1"/>
  <c r="AC2037" i="1"/>
  <c r="AH2037" i="1" s="1"/>
  <c r="AB2117" i="1"/>
  <c r="AG2117" i="1" s="1"/>
  <c r="AC2117" i="1"/>
  <c r="AH2117" i="1" s="1"/>
  <c r="Z2117" i="1"/>
  <c r="AE2117" i="1" s="1"/>
  <c r="AA2117" i="1"/>
  <c r="AF2117" i="1" s="1"/>
  <c r="Y2117" i="1"/>
  <c r="AD2117" i="1" s="1"/>
  <c r="AB2261" i="1"/>
  <c r="AG2261" i="1" s="1"/>
  <c r="AC2261" i="1"/>
  <c r="AH2261" i="1" s="1"/>
  <c r="Z2261" i="1"/>
  <c r="AE2261" i="1" s="1"/>
  <c r="Y2261" i="1"/>
  <c r="AD2261" i="1" s="1"/>
  <c r="AA2261" i="1"/>
  <c r="AF2261" i="1" s="1"/>
  <c r="AC2317" i="1"/>
  <c r="AH2317" i="1" s="1"/>
  <c r="AB2317" i="1"/>
  <c r="AG2317" i="1" s="1"/>
  <c r="Z2317" i="1"/>
  <c r="AE2317" i="1" s="1"/>
  <c r="AA2317" i="1"/>
  <c r="AF2317" i="1" s="1"/>
  <c r="Y2317" i="1"/>
  <c r="AD2317" i="1" s="1"/>
  <c r="AB2341" i="1"/>
  <c r="AG2341" i="1" s="1"/>
  <c r="AC2341" i="1"/>
  <c r="AH2341" i="1" s="1"/>
  <c r="AA2341" i="1"/>
  <c r="AF2341" i="1" s="1"/>
  <c r="Z2341" i="1"/>
  <c r="AE2341" i="1" s="1"/>
  <c r="Y2341" i="1"/>
  <c r="AD2341" i="1" s="1"/>
  <c r="AJ1324" i="1"/>
  <c r="AC1036" i="1"/>
  <c r="AH1036" i="1" s="1"/>
  <c r="AB1036" i="1"/>
  <c r="AG1036" i="1" s="1"/>
  <c r="Z1036" i="1"/>
  <c r="AE1036" i="1" s="1"/>
  <c r="AA1036" i="1"/>
  <c r="AF1036" i="1" s="1"/>
  <c r="Y1036" i="1"/>
  <c r="AD1036" i="1" s="1"/>
  <c r="AC2060" i="1"/>
  <c r="AH2060" i="1" s="1"/>
  <c r="AB2060" i="1"/>
  <c r="AG2060" i="1" s="1"/>
  <c r="Z2060" i="1"/>
  <c r="AE2060" i="1" s="1"/>
  <c r="AA2060" i="1"/>
  <c r="AF2060" i="1" s="1"/>
  <c r="Y2060" i="1"/>
  <c r="AD2060" i="1" s="1"/>
  <c r="AK1674" i="1"/>
  <c r="AO1681" i="1"/>
  <c r="AB2108" i="1"/>
  <c r="AG2108" i="1" s="1"/>
  <c r="Z2108" i="1"/>
  <c r="AE2108" i="1" s="1"/>
  <c r="AC2108" i="1"/>
  <c r="AH2108" i="1" s="1"/>
  <c r="Y2108" i="1"/>
  <c r="AD2108" i="1" s="1"/>
  <c r="AA2108" i="1"/>
  <c r="AF2108" i="1" s="1"/>
  <c r="AB755" i="1"/>
  <c r="AG755" i="1" s="1"/>
  <c r="AA755" i="1"/>
  <c r="AF755" i="1" s="1"/>
  <c r="Z755" i="1"/>
  <c r="AE755" i="1" s="1"/>
  <c r="Y755" i="1"/>
  <c r="AD755" i="1" s="1"/>
  <c r="AC755" i="1"/>
  <c r="AH755" i="1" s="1"/>
  <c r="AB1444" i="1"/>
  <c r="AG1444" i="1" s="1"/>
  <c r="AC1444" i="1"/>
  <c r="AH1444" i="1" s="1"/>
  <c r="Z1444" i="1"/>
  <c r="AE1444" i="1" s="1"/>
  <c r="Y1444" i="1"/>
  <c r="AD1444" i="1" s="1"/>
  <c r="AA1444" i="1"/>
  <c r="AF1444" i="1" s="1"/>
  <c r="AB1796" i="1"/>
  <c r="AG1796" i="1" s="1"/>
  <c r="AC1796" i="1"/>
  <c r="AH1796" i="1" s="1"/>
  <c r="Z1796" i="1"/>
  <c r="AE1796" i="1" s="1"/>
  <c r="Y1796" i="1"/>
  <c r="AD1796" i="1" s="1"/>
  <c r="AA1796" i="1"/>
  <c r="AF1796" i="1" s="1"/>
  <c r="AB2260" i="1"/>
  <c r="AG2260" i="1" s="1"/>
  <c r="AC2260" i="1"/>
  <c r="AH2260" i="1" s="1"/>
  <c r="Z2260" i="1"/>
  <c r="AE2260" i="1" s="1"/>
  <c r="AA2260" i="1"/>
  <c r="AF2260" i="1" s="1"/>
  <c r="Y2260" i="1"/>
  <c r="AD2260" i="1" s="1"/>
  <c r="AB2452" i="1"/>
  <c r="AG2452" i="1" s="1"/>
  <c r="AC2452" i="1"/>
  <c r="AH2452" i="1" s="1"/>
  <c r="Z2452" i="1"/>
  <c r="AE2452" i="1" s="1"/>
  <c r="AA2452" i="1"/>
  <c r="AF2452" i="1" s="1"/>
  <c r="Y2452" i="1"/>
  <c r="AD2452" i="1" s="1"/>
  <c r="AC2500" i="1"/>
  <c r="AH2500" i="1" s="1"/>
  <c r="AB2500" i="1"/>
  <c r="AG2500" i="1" s="1"/>
  <c r="Z2500" i="1"/>
  <c r="AE2500" i="1" s="1"/>
  <c r="Y2500" i="1"/>
  <c r="AD2500" i="1" s="1"/>
  <c r="AA2500" i="1"/>
  <c r="AF2500" i="1" s="1"/>
  <c r="AA2852" i="1"/>
  <c r="AF2852" i="1" s="1"/>
  <c r="Z2852" i="1"/>
  <c r="AE2852" i="1" s="1"/>
  <c r="Y2852" i="1"/>
  <c r="AD2852" i="1" s="1"/>
  <c r="AC2852" i="1"/>
  <c r="AH2852" i="1" s="1"/>
  <c r="AB2852" i="1"/>
  <c r="AG2852" i="1" s="1"/>
  <c r="AC629" i="1"/>
  <c r="AH629" i="1" s="1"/>
  <c r="AB629" i="1"/>
  <c r="AG629" i="1" s="1"/>
  <c r="Z629" i="1"/>
  <c r="AE629" i="1" s="1"/>
  <c r="AA629" i="1"/>
  <c r="AF629" i="1" s="1"/>
  <c r="Y629" i="1"/>
  <c r="AD629" i="1" s="1"/>
  <c r="AC661" i="1"/>
  <c r="AH661" i="1" s="1"/>
  <c r="AB661" i="1"/>
  <c r="AG661" i="1" s="1"/>
  <c r="Z661" i="1"/>
  <c r="AE661" i="1" s="1"/>
  <c r="AA661" i="1"/>
  <c r="AF661" i="1" s="1"/>
  <c r="Y661" i="1"/>
  <c r="AD661" i="1" s="1"/>
  <c r="AB901" i="1"/>
  <c r="AG901" i="1" s="1"/>
  <c r="AA901" i="1"/>
  <c r="AF901" i="1" s="1"/>
  <c r="Z901" i="1"/>
  <c r="AE901" i="1" s="1"/>
  <c r="Y901" i="1"/>
  <c r="AD901" i="1" s="1"/>
  <c r="AC901" i="1"/>
  <c r="AH901" i="1" s="1"/>
  <c r="AC1077" i="1"/>
  <c r="AH1077" i="1" s="1"/>
  <c r="Z1077" i="1"/>
  <c r="AE1077" i="1" s="1"/>
  <c r="AA1077" i="1"/>
  <c r="AF1077" i="1" s="1"/>
  <c r="Y1077" i="1"/>
  <c r="AD1077" i="1" s="1"/>
  <c r="AB1077" i="1"/>
  <c r="AG1077" i="1" s="1"/>
  <c r="AB1109" i="1"/>
  <c r="AG1109" i="1" s="1"/>
  <c r="Z1109" i="1"/>
  <c r="AE1109" i="1" s="1"/>
  <c r="AC1109" i="1"/>
  <c r="AH1109" i="1" s="1"/>
  <c r="Y1109" i="1"/>
  <c r="AD1109" i="1" s="1"/>
  <c r="AA1109" i="1"/>
  <c r="AF1109" i="1" s="1"/>
  <c r="AB1141" i="1"/>
  <c r="AG1141" i="1" s="1"/>
  <c r="AC1141" i="1"/>
  <c r="AH1141" i="1" s="1"/>
  <c r="Z1141" i="1"/>
  <c r="AE1141" i="1" s="1"/>
  <c r="AA1141" i="1"/>
  <c r="AF1141" i="1" s="1"/>
  <c r="Y1141" i="1"/>
  <c r="AD1141" i="1" s="1"/>
  <c r="AB1173" i="1"/>
  <c r="AG1173" i="1" s="1"/>
  <c r="AC1173" i="1"/>
  <c r="AH1173" i="1" s="1"/>
  <c r="Z1173" i="1"/>
  <c r="AE1173" i="1" s="1"/>
  <c r="AA1173" i="1"/>
  <c r="AF1173" i="1" s="1"/>
  <c r="Y1173" i="1"/>
  <c r="AD1173" i="1" s="1"/>
  <c r="AB1205" i="1"/>
  <c r="AG1205" i="1" s="1"/>
  <c r="AC1205" i="1"/>
  <c r="AH1205" i="1" s="1"/>
  <c r="Z1205" i="1"/>
  <c r="AE1205" i="1" s="1"/>
  <c r="AA1205" i="1"/>
  <c r="AF1205" i="1" s="1"/>
  <c r="Y1205" i="1"/>
  <c r="AD1205" i="1" s="1"/>
  <c r="AC1357" i="1"/>
  <c r="AH1357" i="1" s="1"/>
  <c r="AB1357" i="1"/>
  <c r="AG1357" i="1" s="1"/>
  <c r="Z1357" i="1"/>
  <c r="AE1357" i="1" s="1"/>
  <c r="Y1357" i="1"/>
  <c r="AD1357" i="1" s="1"/>
  <c r="AA1357" i="1"/>
  <c r="AF1357" i="1" s="1"/>
  <c r="AB1853" i="1"/>
  <c r="AG1853" i="1" s="1"/>
  <c r="AC1853" i="1"/>
  <c r="AH1853" i="1" s="1"/>
  <c r="Z1853" i="1"/>
  <c r="AE1853" i="1" s="1"/>
  <c r="AA1853" i="1"/>
  <c r="AF1853" i="1" s="1"/>
  <c r="Y1853" i="1"/>
  <c r="AD1853" i="1" s="1"/>
  <c r="AB1981" i="1"/>
  <c r="AG1981" i="1" s="1"/>
  <c r="AC1981" i="1"/>
  <c r="AH1981" i="1" s="1"/>
  <c r="Z1981" i="1"/>
  <c r="AE1981" i="1" s="1"/>
  <c r="AA1981" i="1"/>
  <c r="AF1981" i="1" s="1"/>
  <c r="Y1981" i="1"/>
  <c r="AD1981" i="1" s="1"/>
  <c r="AC2157" i="1"/>
  <c r="AH2157" i="1" s="1"/>
  <c r="AB2157" i="1"/>
  <c r="AG2157" i="1" s="1"/>
  <c r="AA2157" i="1"/>
  <c r="AF2157" i="1" s="1"/>
  <c r="Z2157" i="1"/>
  <c r="AE2157" i="1" s="1"/>
  <c r="Y2157" i="1"/>
  <c r="AD2157" i="1" s="1"/>
  <c r="AB2181" i="1"/>
  <c r="AG2181" i="1" s="1"/>
  <c r="AC2181" i="1"/>
  <c r="AH2181" i="1" s="1"/>
  <c r="Z2181" i="1"/>
  <c r="AE2181" i="1" s="1"/>
  <c r="Y2181" i="1"/>
  <c r="AD2181" i="1" s="1"/>
  <c r="AA2181" i="1"/>
  <c r="AF2181" i="1" s="1"/>
  <c r="AB2477" i="1"/>
  <c r="AG2477" i="1" s="1"/>
  <c r="AA2477" i="1"/>
  <c r="AF2477" i="1" s="1"/>
  <c r="Z2477" i="1"/>
  <c r="AE2477" i="1" s="1"/>
  <c r="AC2477" i="1"/>
  <c r="AH2477" i="1" s="1"/>
  <c r="Y2477" i="1"/>
  <c r="AD2477" i="1" s="1"/>
  <c r="AC2565" i="1"/>
  <c r="AH2565" i="1" s="1"/>
  <c r="AB2565" i="1"/>
  <c r="AG2565" i="1" s="1"/>
  <c r="Z2565" i="1"/>
  <c r="AE2565" i="1" s="1"/>
  <c r="Y2565" i="1"/>
  <c r="AD2565" i="1" s="1"/>
  <c r="AA2565" i="1"/>
  <c r="AF2565" i="1" s="1"/>
  <c r="AJ940" i="1"/>
  <c r="AC1420" i="1"/>
  <c r="AH1420" i="1" s="1"/>
  <c r="AB1420" i="1"/>
  <c r="AG1420" i="1" s="1"/>
  <c r="Z1420" i="1"/>
  <c r="AE1420" i="1" s="1"/>
  <c r="AA1420" i="1"/>
  <c r="AF1420" i="1" s="1"/>
  <c r="Y1420" i="1"/>
  <c r="AD1420" i="1" s="1"/>
  <c r="AB2444" i="1"/>
  <c r="AG2444" i="1" s="1"/>
  <c r="Z2444" i="1"/>
  <c r="AE2444" i="1" s="1"/>
  <c r="AC2444" i="1"/>
  <c r="AH2444" i="1" s="1"/>
  <c r="AA2444" i="1"/>
  <c r="AF2444" i="1" s="1"/>
  <c r="Y2444" i="1"/>
  <c r="AD2444" i="1" s="1"/>
  <c r="AB795" i="1"/>
  <c r="AG795" i="1" s="1"/>
  <c r="AC795" i="1"/>
  <c r="AH795" i="1" s="1"/>
  <c r="AA795" i="1"/>
  <c r="AF795" i="1" s="1"/>
  <c r="Z795" i="1"/>
  <c r="AE795" i="1" s="1"/>
  <c r="Y795" i="1"/>
  <c r="AD795" i="1" s="1"/>
  <c r="AB1340" i="1"/>
  <c r="AG1340" i="1" s="1"/>
  <c r="AA1340" i="1"/>
  <c r="AF1340" i="1" s="1"/>
  <c r="Z1340" i="1"/>
  <c r="AE1340" i="1" s="1"/>
  <c r="AC1340" i="1"/>
  <c r="AH1340" i="1" s="1"/>
  <c r="Y1340" i="1"/>
  <c r="AD1340" i="1" s="1"/>
  <c r="AB1724" i="1"/>
  <c r="AG1724" i="1" s="1"/>
  <c r="AA1724" i="1"/>
  <c r="AF1724" i="1" s="1"/>
  <c r="Z1724" i="1"/>
  <c r="AE1724" i="1" s="1"/>
  <c r="AC1724" i="1"/>
  <c r="AH1724" i="1" s="1"/>
  <c r="Y1724" i="1"/>
  <c r="AD1724" i="1" s="1"/>
  <c r="AC2620" i="1"/>
  <c r="AH2620" i="1" s="1"/>
  <c r="Z2620" i="1"/>
  <c r="AE2620" i="1" s="1"/>
  <c r="AB2620" i="1"/>
  <c r="AG2620" i="1" s="1"/>
  <c r="Y2620" i="1"/>
  <c r="AD2620" i="1" s="1"/>
  <c r="AA2620" i="1"/>
  <c r="AF2620" i="1" s="1"/>
  <c r="AM1692" i="1"/>
  <c r="AL1692" i="1"/>
  <c r="AN1948" i="1"/>
  <c r="AK1948" i="1"/>
  <c r="AC1484" i="1"/>
  <c r="AH1484" i="1" s="1"/>
  <c r="AB1484" i="1"/>
  <c r="AG1484" i="1" s="1"/>
  <c r="Z1484" i="1"/>
  <c r="AE1484" i="1" s="1"/>
  <c r="AA1484" i="1"/>
  <c r="AF1484" i="1" s="1"/>
  <c r="Y1484" i="1"/>
  <c r="AD1484" i="1" s="1"/>
  <c r="AC1612" i="1"/>
  <c r="AH1612" i="1" s="1"/>
  <c r="AB1612" i="1"/>
  <c r="AG1612" i="1" s="1"/>
  <c r="Z1612" i="1"/>
  <c r="AE1612" i="1" s="1"/>
  <c r="AA1612" i="1"/>
  <c r="AF1612" i="1" s="1"/>
  <c r="Y1612" i="1"/>
  <c r="AD1612" i="1" s="1"/>
  <c r="AB1508" i="1"/>
  <c r="AG1508" i="1" s="1"/>
  <c r="AC1508" i="1"/>
  <c r="AH1508" i="1" s="1"/>
  <c r="Z1508" i="1"/>
  <c r="AE1508" i="1" s="1"/>
  <c r="Y1508" i="1"/>
  <c r="AD1508" i="1" s="1"/>
  <c r="AA1508" i="1"/>
  <c r="AF1508" i="1" s="1"/>
  <c r="AB1556" i="1"/>
  <c r="AG1556" i="1" s="1"/>
  <c r="AC1556" i="1"/>
  <c r="AH1556" i="1" s="1"/>
  <c r="Z1556" i="1"/>
  <c r="AE1556" i="1" s="1"/>
  <c r="AA1556" i="1"/>
  <c r="AF1556" i="1" s="1"/>
  <c r="Y1556" i="1"/>
  <c r="AD1556" i="1" s="1"/>
  <c r="AB2004" i="1"/>
  <c r="AG2004" i="1" s="1"/>
  <c r="AC2004" i="1"/>
  <c r="AH2004" i="1" s="1"/>
  <c r="Z2004" i="1"/>
  <c r="AE2004" i="1" s="1"/>
  <c r="AA2004" i="1"/>
  <c r="AF2004" i="1" s="1"/>
  <c r="Y2004" i="1"/>
  <c r="AD2004" i="1" s="1"/>
  <c r="AB2180" i="1"/>
  <c r="AG2180" i="1" s="1"/>
  <c r="AC2180" i="1"/>
  <c r="AH2180" i="1" s="1"/>
  <c r="Z2180" i="1"/>
  <c r="AE2180" i="1" s="1"/>
  <c r="Y2180" i="1"/>
  <c r="AD2180" i="1" s="1"/>
  <c r="AA2180" i="1"/>
  <c r="AF2180" i="1" s="1"/>
  <c r="AC2612" i="1"/>
  <c r="AH2612" i="1" s="1"/>
  <c r="AB2612" i="1"/>
  <c r="AG2612" i="1" s="1"/>
  <c r="Z2612" i="1"/>
  <c r="AE2612" i="1" s="1"/>
  <c r="AA2612" i="1"/>
  <c r="AF2612" i="1" s="1"/>
  <c r="Y2612" i="1"/>
  <c r="AD2612" i="1" s="1"/>
  <c r="AA2660" i="1"/>
  <c r="AF2660" i="1" s="1"/>
  <c r="Z2660" i="1"/>
  <c r="AE2660" i="1" s="1"/>
  <c r="AC2660" i="1"/>
  <c r="AH2660" i="1" s="1"/>
  <c r="Y2660" i="1"/>
  <c r="AD2660" i="1" s="1"/>
  <c r="AB2660" i="1"/>
  <c r="AG2660" i="1" s="1"/>
  <c r="AC2708" i="1"/>
  <c r="AH2708" i="1" s="1"/>
  <c r="Z2708" i="1"/>
  <c r="AE2708" i="1" s="1"/>
  <c r="AA2708" i="1"/>
  <c r="AF2708" i="1" s="1"/>
  <c r="AB2708" i="1"/>
  <c r="AG2708" i="1" s="1"/>
  <c r="Y2708" i="1"/>
  <c r="AD2708" i="1" s="1"/>
  <c r="AK2897" i="1"/>
  <c r="AQ2897" i="1" s="1"/>
  <c r="AC324" i="1"/>
  <c r="AH324" i="1" s="1"/>
  <c r="AA324" i="1"/>
  <c r="AF324" i="1" s="1"/>
  <c r="Z324" i="1"/>
  <c r="AE324" i="1" s="1"/>
  <c r="AB324" i="1"/>
  <c r="AG324" i="1" s="1"/>
  <c r="Y324" i="1"/>
  <c r="AD324" i="1" s="1"/>
  <c r="AC372" i="1"/>
  <c r="AH372" i="1" s="1"/>
  <c r="AA372" i="1"/>
  <c r="AF372" i="1" s="1"/>
  <c r="AB372" i="1"/>
  <c r="AG372" i="1" s="1"/>
  <c r="Y372" i="1"/>
  <c r="AD372" i="1" s="1"/>
  <c r="Z372" i="1"/>
  <c r="AE372" i="1" s="1"/>
  <c r="AC501" i="1"/>
  <c r="AH501" i="1" s="1"/>
  <c r="AA501" i="1"/>
  <c r="AF501" i="1" s="1"/>
  <c r="AB501" i="1"/>
  <c r="AG501" i="1" s="1"/>
  <c r="Y501" i="1"/>
  <c r="AD501" i="1" s="1"/>
  <c r="Z501" i="1"/>
  <c r="AE501" i="1" s="1"/>
  <c r="AC773" i="1"/>
  <c r="AH773" i="1" s="1"/>
  <c r="AB773" i="1"/>
  <c r="AG773" i="1" s="1"/>
  <c r="AA773" i="1"/>
  <c r="AF773" i="1" s="1"/>
  <c r="Z773" i="1"/>
  <c r="AE773" i="1" s="1"/>
  <c r="Y773" i="1"/>
  <c r="AD773" i="1" s="1"/>
  <c r="AB797" i="1"/>
  <c r="AG797" i="1" s="1"/>
  <c r="AC797" i="1"/>
  <c r="AH797" i="1" s="1"/>
  <c r="AA797" i="1"/>
  <c r="AF797" i="1" s="1"/>
  <c r="Z797" i="1"/>
  <c r="AE797" i="1" s="1"/>
  <c r="Y797" i="1"/>
  <c r="AD797" i="1" s="1"/>
  <c r="AB877" i="1"/>
  <c r="AG877" i="1" s="1"/>
  <c r="Z877" i="1"/>
  <c r="AE877" i="1" s="1"/>
  <c r="AA877" i="1"/>
  <c r="AF877" i="1" s="1"/>
  <c r="Y877" i="1"/>
  <c r="AD877" i="1" s="1"/>
  <c r="AC877" i="1"/>
  <c r="AH877" i="1" s="1"/>
  <c r="AB989" i="1"/>
  <c r="AG989" i="1" s="1"/>
  <c r="AA989" i="1"/>
  <c r="AF989" i="1" s="1"/>
  <c r="Z989" i="1"/>
  <c r="AE989" i="1" s="1"/>
  <c r="Y989" i="1"/>
  <c r="AD989" i="1" s="1"/>
  <c r="AC989" i="1"/>
  <c r="AH989" i="1" s="1"/>
  <c r="AB1053" i="1"/>
  <c r="AG1053" i="1" s="1"/>
  <c r="AA1053" i="1"/>
  <c r="AF1053" i="1" s="1"/>
  <c r="Z1053" i="1"/>
  <c r="AE1053" i="1" s="1"/>
  <c r="AC1053" i="1"/>
  <c r="AH1053" i="1" s="1"/>
  <c r="Y1053" i="1"/>
  <c r="AD1053" i="1" s="1"/>
  <c r="AB1237" i="1"/>
  <c r="AG1237" i="1" s="1"/>
  <c r="Z1237" i="1"/>
  <c r="AE1237" i="1" s="1"/>
  <c r="AC1237" i="1"/>
  <c r="AH1237" i="1" s="1"/>
  <c r="Y1237" i="1"/>
  <c r="AD1237" i="1" s="1"/>
  <c r="AA1237" i="1"/>
  <c r="AF1237" i="1" s="1"/>
  <c r="AB2013" i="1"/>
  <c r="AG2013" i="1" s="1"/>
  <c r="Z2013" i="1"/>
  <c r="AE2013" i="1" s="1"/>
  <c r="AA2013" i="1"/>
  <c r="AF2013" i="1" s="1"/>
  <c r="AC2013" i="1"/>
  <c r="AH2013" i="1" s="1"/>
  <c r="Y2013" i="1"/>
  <c r="AD2013" i="1" s="1"/>
  <c r="AB2541" i="1"/>
  <c r="AG2541" i="1" s="1"/>
  <c r="AA2541" i="1"/>
  <c r="AF2541" i="1" s="1"/>
  <c r="Z2541" i="1"/>
  <c r="AE2541" i="1" s="1"/>
  <c r="Y2541" i="1"/>
  <c r="AD2541" i="1" s="1"/>
  <c r="AC2541" i="1"/>
  <c r="AH2541" i="1" s="1"/>
  <c r="AB2725" i="1"/>
  <c r="AG2725" i="1" s="1"/>
  <c r="AC2725" i="1"/>
  <c r="AH2725" i="1" s="1"/>
  <c r="AA2725" i="1"/>
  <c r="AF2725" i="1" s="1"/>
  <c r="Z2725" i="1"/>
  <c r="AE2725" i="1" s="1"/>
  <c r="Y2725" i="1"/>
  <c r="AD2725" i="1" s="1"/>
  <c r="AC2885" i="1"/>
  <c r="AH2885" i="1" s="1"/>
  <c r="AB2885" i="1"/>
  <c r="AG2885" i="1" s="1"/>
  <c r="Z2885" i="1"/>
  <c r="AE2885" i="1" s="1"/>
  <c r="AA2885" i="1"/>
  <c r="AF2885" i="1" s="1"/>
  <c r="Y2885" i="1"/>
  <c r="AD2885" i="1" s="1"/>
  <c r="AC312" i="1"/>
  <c r="AH312" i="1" s="1"/>
  <c r="AB312" i="1"/>
  <c r="AG312" i="1" s="1"/>
  <c r="Z312" i="1"/>
  <c r="AE312" i="1" s="1"/>
  <c r="Y312" i="1"/>
  <c r="AD312" i="1" s="1"/>
  <c r="AA312" i="1"/>
  <c r="AF312" i="1" s="1"/>
  <c r="AC400" i="1"/>
  <c r="AH400" i="1" s="1"/>
  <c r="AB400" i="1"/>
  <c r="AG400" i="1" s="1"/>
  <c r="Y400" i="1"/>
  <c r="AD400" i="1" s="1"/>
  <c r="AA400" i="1"/>
  <c r="AF400" i="1" s="1"/>
  <c r="Z400" i="1"/>
  <c r="AE400" i="1" s="1"/>
  <c r="AA818" i="1"/>
  <c r="AF818" i="1" s="1"/>
  <c r="Y818" i="1"/>
  <c r="AD818" i="1" s="1"/>
  <c r="AC818" i="1"/>
  <c r="AH818" i="1" s="1"/>
  <c r="Z818" i="1"/>
  <c r="AE818" i="1" s="1"/>
  <c r="AB818" i="1"/>
  <c r="AG818" i="1" s="1"/>
  <c r="AC946" i="1"/>
  <c r="AH946" i="1" s="1"/>
  <c r="AA946" i="1"/>
  <c r="AF946" i="1" s="1"/>
  <c r="Y946" i="1"/>
  <c r="AD946" i="1" s="1"/>
  <c r="AB946" i="1"/>
  <c r="AG946" i="1" s="1"/>
  <c r="Z946" i="1"/>
  <c r="AE946" i="1" s="1"/>
  <c r="AC1074" i="1"/>
  <c r="AH1074" i="1" s="1"/>
  <c r="AA1074" i="1"/>
  <c r="AF1074" i="1" s="1"/>
  <c r="Y1074" i="1"/>
  <c r="AD1074" i="1" s="1"/>
  <c r="Z1074" i="1"/>
  <c r="AE1074" i="1" s="1"/>
  <c r="AB1074" i="1"/>
  <c r="AG1074" i="1" s="1"/>
  <c r="AC1202" i="1"/>
  <c r="AH1202" i="1" s="1"/>
  <c r="AB1202" i="1"/>
  <c r="AG1202" i="1" s="1"/>
  <c r="AA1202" i="1"/>
  <c r="AF1202" i="1" s="1"/>
  <c r="Y1202" i="1"/>
  <c r="AD1202" i="1" s="1"/>
  <c r="Z1202" i="1"/>
  <c r="AE1202" i="1" s="1"/>
  <c r="AB1330" i="1"/>
  <c r="AG1330" i="1" s="1"/>
  <c r="AA1330" i="1"/>
  <c r="AF1330" i="1" s="1"/>
  <c r="Y1330" i="1"/>
  <c r="AD1330" i="1" s="1"/>
  <c r="AC1330" i="1"/>
  <c r="AH1330" i="1" s="1"/>
  <c r="Z1330" i="1"/>
  <c r="AE1330" i="1" s="1"/>
  <c r="AB1458" i="1"/>
  <c r="AG1458" i="1" s="1"/>
  <c r="AA1458" i="1"/>
  <c r="AF1458" i="1" s="1"/>
  <c r="Y1458" i="1"/>
  <c r="AD1458" i="1" s="1"/>
  <c r="AC1458" i="1"/>
  <c r="AH1458" i="1" s="1"/>
  <c r="Z1458" i="1"/>
  <c r="AE1458" i="1" s="1"/>
  <c r="AB1586" i="1"/>
  <c r="AG1586" i="1" s="1"/>
  <c r="AA1586" i="1"/>
  <c r="AF1586" i="1" s="1"/>
  <c r="Y1586" i="1"/>
  <c r="AD1586" i="1" s="1"/>
  <c r="AC1586" i="1"/>
  <c r="AH1586" i="1" s="1"/>
  <c r="Z1586" i="1"/>
  <c r="AE1586" i="1" s="1"/>
  <c r="AB1714" i="1"/>
  <c r="AG1714" i="1" s="1"/>
  <c r="AA1714" i="1"/>
  <c r="AF1714" i="1" s="1"/>
  <c r="Y1714" i="1"/>
  <c r="AD1714" i="1" s="1"/>
  <c r="AC1714" i="1"/>
  <c r="AH1714" i="1" s="1"/>
  <c r="Z1714" i="1"/>
  <c r="AE1714" i="1" s="1"/>
  <c r="AB1842" i="1"/>
  <c r="AG1842" i="1" s="1"/>
  <c r="Y1842" i="1"/>
  <c r="AD1842" i="1" s="1"/>
  <c r="AC1842" i="1"/>
  <c r="AH1842" i="1" s="1"/>
  <c r="AA1842" i="1"/>
  <c r="AF1842" i="1" s="1"/>
  <c r="Z1842" i="1"/>
  <c r="AE1842" i="1" s="1"/>
  <c r="AB1970" i="1"/>
  <c r="AG1970" i="1" s="1"/>
  <c r="Y1970" i="1"/>
  <c r="AD1970" i="1" s="1"/>
  <c r="AC1970" i="1"/>
  <c r="AH1970" i="1" s="1"/>
  <c r="AA1970" i="1"/>
  <c r="AF1970" i="1" s="1"/>
  <c r="Z1970" i="1"/>
  <c r="AE1970" i="1" s="1"/>
  <c r="AB2098" i="1"/>
  <c r="AG2098" i="1" s="1"/>
  <c r="Y2098" i="1"/>
  <c r="AD2098" i="1" s="1"/>
  <c r="AC2098" i="1"/>
  <c r="AH2098" i="1" s="1"/>
  <c r="AA2098" i="1"/>
  <c r="AF2098" i="1" s="1"/>
  <c r="Z2098" i="1"/>
  <c r="AE2098" i="1" s="1"/>
  <c r="AB2226" i="1"/>
  <c r="AG2226" i="1" s="1"/>
  <c r="Y2226" i="1"/>
  <c r="AD2226" i="1" s="1"/>
  <c r="AC2226" i="1"/>
  <c r="AH2226" i="1" s="1"/>
  <c r="AA2226" i="1"/>
  <c r="AF2226" i="1" s="1"/>
  <c r="Z2226" i="1"/>
  <c r="AE2226" i="1" s="1"/>
  <c r="AC2354" i="1"/>
  <c r="AH2354" i="1" s="1"/>
  <c r="AB2354" i="1"/>
  <c r="AG2354" i="1" s="1"/>
  <c r="Y2354" i="1"/>
  <c r="AD2354" i="1" s="1"/>
  <c r="AA2354" i="1"/>
  <c r="AF2354" i="1" s="1"/>
  <c r="Z2354" i="1"/>
  <c r="AE2354" i="1" s="1"/>
  <c r="AC2482" i="1"/>
  <c r="AH2482" i="1" s="1"/>
  <c r="AB2482" i="1"/>
  <c r="AG2482" i="1" s="1"/>
  <c r="Y2482" i="1"/>
  <c r="AD2482" i="1" s="1"/>
  <c r="AA2482" i="1"/>
  <c r="AF2482" i="1" s="1"/>
  <c r="Z2482" i="1"/>
  <c r="AE2482" i="1" s="1"/>
  <c r="AC2610" i="1"/>
  <c r="AH2610" i="1" s="1"/>
  <c r="AA2610" i="1"/>
  <c r="AF2610" i="1" s="1"/>
  <c r="Z2610" i="1"/>
  <c r="AE2610" i="1" s="1"/>
  <c r="Y2610" i="1"/>
  <c r="AD2610" i="1" s="1"/>
  <c r="AB2610" i="1"/>
  <c r="AG2610" i="1" s="1"/>
  <c r="AC2738" i="1"/>
  <c r="AH2738" i="1" s="1"/>
  <c r="AA2738" i="1"/>
  <c r="AF2738" i="1" s="1"/>
  <c r="Z2738" i="1"/>
  <c r="AE2738" i="1" s="1"/>
  <c r="Y2738" i="1"/>
  <c r="AD2738" i="1" s="1"/>
  <c r="AB2738" i="1"/>
  <c r="AG2738" i="1" s="1"/>
  <c r="AC2866" i="1"/>
  <c r="AH2866" i="1" s="1"/>
  <c r="AA2866" i="1"/>
  <c r="AF2866" i="1" s="1"/>
  <c r="Z2866" i="1"/>
  <c r="AE2866" i="1" s="1"/>
  <c r="Y2866" i="1"/>
  <c r="AD2866" i="1" s="1"/>
  <c r="AB2866" i="1"/>
  <c r="AG2866" i="1" s="1"/>
  <c r="AC333" i="1"/>
  <c r="AH333" i="1" s="1"/>
  <c r="AB333" i="1"/>
  <c r="AG333" i="1" s="1"/>
  <c r="AA333" i="1"/>
  <c r="AF333" i="1" s="1"/>
  <c r="Z333" i="1"/>
  <c r="AE333" i="1" s="1"/>
  <c r="Y333" i="1"/>
  <c r="AD333" i="1" s="1"/>
  <c r="AC405" i="1"/>
  <c r="AH405" i="1" s="1"/>
  <c r="Z405" i="1"/>
  <c r="AE405" i="1" s="1"/>
  <c r="AA405" i="1"/>
  <c r="AF405" i="1" s="1"/>
  <c r="AB405" i="1"/>
  <c r="AG405" i="1" s="1"/>
  <c r="Y405" i="1"/>
  <c r="AD405" i="1" s="1"/>
  <c r="AC430" i="1"/>
  <c r="AH430" i="1" s="1"/>
  <c r="AB430" i="1"/>
  <c r="AG430" i="1" s="1"/>
  <c r="Y430" i="1"/>
  <c r="AD430" i="1" s="1"/>
  <c r="AA430" i="1"/>
  <c r="AF430" i="1" s="1"/>
  <c r="Z430" i="1"/>
  <c r="AE430" i="1" s="1"/>
  <c r="AC510" i="1"/>
  <c r="AH510" i="1" s="1"/>
  <c r="Z510" i="1"/>
  <c r="AE510" i="1" s="1"/>
  <c r="Y510" i="1"/>
  <c r="AD510" i="1" s="1"/>
  <c r="AB510" i="1"/>
  <c r="AG510" i="1" s="1"/>
  <c r="AA510" i="1"/>
  <c r="AF510" i="1" s="1"/>
  <c r="AC534" i="1"/>
  <c r="AH534" i="1" s="1"/>
  <c r="Z534" i="1"/>
  <c r="AE534" i="1" s="1"/>
  <c r="AB534" i="1"/>
  <c r="AG534" i="1" s="1"/>
  <c r="AA534" i="1"/>
  <c r="AF534" i="1" s="1"/>
  <c r="Y534" i="1"/>
  <c r="AD534" i="1" s="1"/>
  <c r="AC558" i="1"/>
  <c r="AH558" i="1" s="1"/>
  <c r="AB558" i="1"/>
  <c r="AG558" i="1" s="1"/>
  <c r="Z558" i="1"/>
  <c r="AE558" i="1" s="1"/>
  <c r="Y558" i="1"/>
  <c r="AD558" i="1" s="1"/>
  <c r="AA558" i="1"/>
  <c r="AF558" i="1" s="1"/>
  <c r="AC678" i="1"/>
  <c r="AH678" i="1" s="1"/>
  <c r="AB678" i="1"/>
  <c r="AG678" i="1" s="1"/>
  <c r="AA678" i="1"/>
  <c r="AF678" i="1" s="1"/>
  <c r="Z678" i="1"/>
  <c r="AE678" i="1" s="1"/>
  <c r="Y678" i="1"/>
  <c r="AD678" i="1" s="1"/>
  <c r="AC918" i="1"/>
  <c r="AH918" i="1" s="1"/>
  <c r="Z918" i="1"/>
  <c r="AE918" i="1" s="1"/>
  <c r="AA918" i="1"/>
  <c r="AF918" i="1" s="1"/>
  <c r="AB918" i="1"/>
  <c r="AG918" i="1" s="1"/>
  <c r="Y918" i="1"/>
  <c r="AD918" i="1" s="1"/>
  <c r="AC942" i="1"/>
  <c r="AH942" i="1" s="1"/>
  <c r="AB942" i="1"/>
  <c r="AG942" i="1" s="1"/>
  <c r="Z942" i="1"/>
  <c r="AE942" i="1" s="1"/>
  <c r="AA942" i="1"/>
  <c r="AF942" i="1" s="1"/>
  <c r="Y942" i="1"/>
  <c r="AD942" i="1" s="1"/>
  <c r="AC966" i="1"/>
  <c r="AH966" i="1" s="1"/>
  <c r="AA966" i="1"/>
  <c r="AF966" i="1" s="1"/>
  <c r="Z966" i="1"/>
  <c r="AE966" i="1" s="1"/>
  <c r="AB966" i="1"/>
  <c r="AG966" i="1" s="1"/>
  <c r="Y966" i="1"/>
  <c r="AD966" i="1" s="1"/>
  <c r="AC1014" i="1"/>
  <c r="AH1014" i="1" s="1"/>
  <c r="AB1014" i="1"/>
  <c r="AG1014" i="1" s="1"/>
  <c r="Z1014" i="1"/>
  <c r="AE1014" i="1" s="1"/>
  <c r="AA1014" i="1"/>
  <c r="AF1014" i="1" s="1"/>
  <c r="Y1014" i="1"/>
  <c r="AD1014" i="1" s="1"/>
  <c r="AC1062" i="1"/>
  <c r="AH1062" i="1" s="1"/>
  <c r="AB1062" i="1"/>
  <c r="AG1062" i="1" s="1"/>
  <c r="AA1062" i="1"/>
  <c r="AF1062" i="1" s="1"/>
  <c r="Z1062" i="1"/>
  <c r="AE1062" i="1" s="1"/>
  <c r="Y1062" i="1"/>
  <c r="AD1062" i="1" s="1"/>
  <c r="AC1118" i="1"/>
  <c r="AH1118" i="1" s="1"/>
  <c r="AB1118" i="1"/>
  <c r="AG1118" i="1" s="1"/>
  <c r="AA1118" i="1"/>
  <c r="AF1118" i="1" s="1"/>
  <c r="Z1118" i="1"/>
  <c r="AE1118" i="1" s="1"/>
  <c r="Y1118" i="1"/>
  <c r="AD1118" i="1" s="1"/>
  <c r="AC1166" i="1"/>
  <c r="AH1166" i="1" s="1"/>
  <c r="AB1166" i="1"/>
  <c r="AG1166" i="1" s="1"/>
  <c r="Z1166" i="1"/>
  <c r="AE1166" i="1" s="1"/>
  <c r="Y1166" i="1"/>
  <c r="AD1166" i="1" s="1"/>
  <c r="AA1166" i="1"/>
  <c r="AF1166" i="1" s="1"/>
  <c r="AC1190" i="1"/>
  <c r="AH1190" i="1" s="1"/>
  <c r="AB1190" i="1"/>
  <c r="AG1190" i="1" s="1"/>
  <c r="AA1190" i="1"/>
  <c r="AF1190" i="1" s="1"/>
  <c r="Z1190" i="1"/>
  <c r="AE1190" i="1" s="1"/>
  <c r="Y1190" i="1"/>
  <c r="AD1190" i="1" s="1"/>
  <c r="AC1214" i="1"/>
  <c r="AH1214" i="1" s="1"/>
  <c r="AB1214" i="1"/>
  <c r="AG1214" i="1" s="1"/>
  <c r="AA1214" i="1"/>
  <c r="AF1214" i="1" s="1"/>
  <c r="Z1214" i="1"/>
  <c r="AE1214" i="1" s="1"/>
  <c r="Y1214" i="1"/>
  <c r="AD1214" i="1" s="1"/>
  <c r="AC1270" i="1"/>
  <c r="AH1270" i="1" s="1"/>
  <c r="AB1270" i="1"/>
  <c r="AG1270" i="1" s="1"/>
  <c r="Z1270" i="1"/>
  <c r="AE1270" i="1" s="1"/>
  <c r="AA1270" i="1"/>
  <c r="AF1270" i="1" s="1"/>
  <c r="Y1270" i="1"/>
  <c r="AD1270" i="1" s="1"/>
  <c r="AC1350" i="1"/>
  <c r="AH1350" i="1" s="1"/>
  <c r="AB1350" i="1"/>
  <c r="AG1350" i="1" s="1"/>
  <c r="AA1350" i="1"/>
  <c r="AF1350" i="1" s="1"/>
  <c r="Z1350" i="1"/>
  <c r="AE1350" i="1" s="1"/>
  <c r="Y1350" i="1"/>
  <c r="AD1350" i="1" s="1"/>
  <c r="AC1374" i="1"/>
  <c r="AH1374" i="1" s="1"/>
  <c r="AB1374" i="1"/>
  <c r="AG1374" i="1" s="1"/>
  <c r="AA1374" i="1"/>
  <c r="AF1374" i="1" s="1"/>
  <c r="Z1374" i="1"/>
  <c r="AE1374" i="1" s="1"/>
  <c r="Y1374" i="1"/>
  <c r="AD1374" i="1" s="1"/>
  <c r="AC1598" i="1"/>
  <c r="AH1598" i="1" s="1"/>
  <c r="AB1598" i="1"/>
  <c r="AG1598" i="1" s="1"/>
  <c r="AA1598" i="1"/>
  <c r="AF1598" i="1" s="1"/>
  <c r="Z1598" i="1"/>
  <c r="AE1598" i="1" s="1"/>
  <c r="Y1598" i="1"/>
  <c r="AD1598" i="1" s="1"/>
  <c r="AC1702" i="1"/>
  <c r="AH1702" i="1" s="1"/>
  <c r="AB1702" i="1"/>
  <c r="AG1702" i="1" s="1"/>
  <c r="AA1702" i="1"/>
  <c r="AF1702" i="1" s="1"/>
  <c r="Z1702" i="1"/>
  <c r="AE1702" i="1" s="1"/>
  <c r="Y1702" i="1"/>
  <c r="AD1702" i="1" s="1"/>
  <c r="AC1854" i="1"/>
  <c r="AH1854" i="1" s="1"/>
  <c r="AB1854" i="1"/>
  <c r="AG1854" i="1" s="1"/>
  <c r="AA1854" i="1"/>
  <c r="AF1854" i="1" s="1"/>
  <c r="Z1854" i="1"/>
  <c r="AE1854" i="1" s="1"/>
  <c r="Y1854" i="1"/>
  <c r="AD1854" i="1" s="1"/>
  <c r="AC1878" i="1"/>
  <c r="AH1878" i="1" s="1"/>
  <c r="AB1878" i="1"/>
  <c r="AG1878" i="1" s="1"/>
  <c r="Z1878" i="1"/>
  <c r="AE1878" i="1" s="1"/>
  <c r="AA1878" i="1"/>
  <c r="AF1878" i="1" s="1"/>
  <c r="Y1878" i="1"/>
  <c r="AD1878" i="1" s="1"/>
  <c r="AC1902" i="1"/>
  <c r="AH1902" i="1" s="1"/>
  <c r="AB1902" i="1"/>
  <c r="AG1902" i="1" s="1"/>
  <c r="AA1902" i="1"/>
  <c r="AF1902" i="1" s="1"/>
  <c r="Z1902" i="1"/>
  <c r="AE1902" i="1" s="1"/>
  <c r="Y1902" i="1"/>
  <c r="AD1902" i="1" s="1"/>
  <c r="AC1982" i="1"/>
  <c r="AH1982" i="1" s="1"/>
  <c r="AB1982" i="1"/>
  <c r="AG1982" i="1" s="1"/>
  <c r="AA1982" i="1"/>
  <c r="AF1982" i="1" s="1"/>
  <c r="Z1982" i="1"/>
  <c r="AE1982" i="1" s="1"/>
  <c r="Y1982" i="1"/>
  <c r="AD1982" i="1" s="1"/>
  <c r="AC2006" i="1"/>
  <c r="AH2006" i="1" s="1"/>
  <c r="AB2006" i="1"/>
  <c r="AG2006" i="1" s="1"/>
  <c r="Z2006" i="1"/>
  <c r="AE2006" i="1" s="1"/>
  <c r="AA2006" i="1"/>
  <c r="AF2006" i="1" s="1"/>
  <c r="Y2006" i="1"/>
  <c r="AD2006" i="1" s="1"/>
  <c r="AC2190" i="1"/>
  <c r="AH2190" i="1" s="1"/>
  <c r="AB2190" i="1"/>
  <c r="AG2190" i="1" s="1"/>
  <c r="Z2190" i="1"/>
  <c r="AE2190" i="1" s="1"/>
  <c r="AA2190" i="1"/>
  <c r="AF2190" i="1" s="1"/>
  <c r="Y2190" i="1"/>
  <c r="AD2190" i="1" s="1"/>
  <c r="AC2214" i="1"/>
  <c r="AH2214" i="1" s="1"/>
  <c r="AB2214" i="1"/>
  <c r="AG2214" i="1" s="1"/>
  <c r="AA2214" i="1"/>
  <c r="AF2214" i="1" s="1"/>
  <c r="Z2214" i="1"/>
  <c r="AE2214" i="1" s="1"/>
  <c r="Y2214" i="1"/>
  <c r="AD2214" i="1" s="1"/>
  <c r="AC2246" i="1"/>
  <c r="AH2246" i="1" s="1"/>
  <c r="AB2246" i="1"/>
  <c r="AG2246" i="1" s="1"/>
  <c r="Z2246" i="1"/>
  <c r="AE2246" i="1" s="1"/>
  <c r="AA2246" i="1"/>
  <c r="AF2246" i="1" s="1"/>
  <c r="Y2246" i="1"/>
  <c r="AD2246" i="1" s="1"/>
  <c r="AC2270" i="1"/>
  <c r="AH2270" i="1" s="1"/>
  <c r="AB2270" i="1"/>
  <c r="AG2270" i="1" s="1"/>
  <c r="Z2270" i="1"/>
  <c r="AE2270" i="1" s="1"/>
  <c r="AA2270" i="1"/>
  <c r="AF2270" i="1" s="1"/>
  <c r="Y2270" i="1"/>
  <c r="AD2270" i="1" s="1"/>
  <c r="AC2294" i="1"/>
  <c r="AH2294" i="1" s="1"/>
  <c r="AB2294" i="1"/>
  <c r="AG2294" i="1" s="1"/>
  <c r="AA2294" i="1"/>
  <c r="AF2294" i="1" s="1"/>
  <c r="Z2294" i="1"/>
  <c r="AE2294" i="1" s="1"/>
  <c r="Y2294" i="1"/>
  <c r="AD2294" i="1" s="1"/>
  <c r="AC2374" i="1"/>
  <c r="AH2374" i="1" s="1"/>
  <c r="AB2374" i="1"/>
  <c r="AG2374" i="1" s="1"/>
  <c r="Z2374" i="1"/>
  <c r="AE2374" i="1" s="1"/>
  <c r="AA2374" i="1"/>
  <c r="AF2374" i="1" s="1"/>
  <c r="Y2374" i="1"/>
  <c r="AD2374" i="1" s="1"/>
  <c r="AC2398" i="1"/>
  <c r="AH2398" i="1" s="1"/>
  <c r="AB2398" i="1"/>
  <c r="AG2398" i="1" s="1"/>
  <c r="Z2398" i="1"/>
  <c r="AE2398" i="1" s="1"/>
  <c r="AA2398" i="1"/>
  <c r="AF2398" i="1" s="1"/>
  <c r="Y2398" i="1"/>
  <c r="AD2398" i="1" s="1"/>
  <c r="AC2422" i="1"/>
  <c r="AH2422" i="1" s="1"/>
  <c r="AB2422" i="1"/>
  <c r="AG2422" i="1" s="1"/>
  <c r="AA2422" i="1"/>
  <c r="AF2422" i="1" s="1"/>
  <c r="Z2422" i="1"/>
  <c r="AE2422" i="1" s="1"/>
  <c r="Y2422" i="1"/>
  <c r="AD2422" i="1" s="1"/>
  <c r="AJ531" i="1"/>
  <c r="AC342" i="1"/>
  <c r="AH342" i="1" s="1"/>
  <c r="Z342" i="1"/>
  <c r="AE342" i="1" s="1"/>
  <c r="AA342" i="1"/>
  <c r="AF342" i="1" s="1"/>
  <c r="AB342" i="1"/>
  <c r="AG342" i="1" s="1"/>
  <c r="Y342" i="1"/>
  <c r="AD342" i="1" s="1"/>
  <c r="AC366" i="1"/>
  <c r="AH366" i="1" s="1"/>
  <c r="AB366" i="1"/>
  <c r="AG366" i="1" s="1"/>
  <c r="Z366" i="1"/>
  <c r="AE366" i="1" s="1"/>
  <c r="Y366" i="1"/>
  <c r="AD366" i="1" s="1"/>
  <c r="AA366" i="1"/>
  <c r="AF366" i="1" s="1"/>
  <c r="AC390" i="1"/>
  <c r="AH390" i="1" s="1"/>
  <c r="AB390" i="1"/>
  <c r="AG390" i="1" s="1"/>
  <c r="Y390" i="1"/>
  <c r="AD390" i="1" s="1"/>
  <c r="AA390" i="1"/>
  <c r="AF390" i="1" s="1"/>
  <c r="Z390" i="1"/>
  <c r="AE390" i="1" s="1"/>
  <c r="AC414" i="1"/>
  <c r="AH414" i="1" s="1"/>
  <c r="Z414" i="1"/>
  <c r="AE414" i="1" s="1"/>
  <c r="AB414" i="1"/>
  <c r="AG414" i="1" s="1"/>
  <c r="AA414" i="1"/>
  <c r="AF414" i="1" s="1"/>
  <c r="Y414" i="1"/>
  <c r="AD414" i="1" s="1"/>
  <c r="AC487" i="1"/>
  <c r="AH487" i="1" s="1"/>
  <c r="AB487" i="1"/>
  <c r="AG487" i="1" s="1"/>
  <c r="AA487" i="1"/>
  <c r="AF487" i="1" s="1"/>
  <c r="Z487" i="1"/>
  <c r="AE487" i="1" s="1"/>
  <c r="Y487" i="1"/>
  <c r="AD487" i="1" s="1"/>
  <c r="AC511" i="1"/>
  <c r="AH511" i="1" s="1"/>
  <c r="AB511" i="1"/>
  <c r="AG511" i="1" s="1"/>
  <c r="Z511" i="1"/>
  <c r="AE511" i="1" s="1"/>
  <c r="Y511" i="1"/>
  <c r="AD511" i="1" s="1"/>
  <c r="AA511" i="1"/>
  <c r="AF511" i="1" s="1"/>
  <c r="AC591" i="1"/>
  <c r="AH591" i="1" s="1"/>
  <c r="AB591" i="1"/>
  <c r="AG591" i="1" s="1"/>
  <c r="AA591" i="1"/>
  <c r="AF591" i="1" s="1"/>
  <c r="Y591" i="1"/>
  <c r="AD591" i="1" s="1"/>
  <c r="Z591" i="1"/>
  <c r="AE591" i="1" s="1"/>
  <c r="AC647" i="1"/>
  <c r="AH647" i="1" s="1"/>
  <c r="AB647" i="1"/>
  <c r="AG647" i="1" s="1"/>
  <c r="AA647" i="1"/>
  <c r="AF647" i="1" s="1"/>
  <c r="Z647" i="1"/>
  <c r="AE647" i="1" s="1"/>
  <c r="Y647" i="1"/>
  <c r="AD647" i="1" s="1"/>
  <c r="AC671" i="1"/>
  <c r="AH671" i="1" s="1"/>
  <c r="AB671" i="1"/>
  <c r="AG671" i="1" s="1"/>
  <c r="AA671" i="1"/>
  <c r="AF671" i="1" s="1"/>
  <c r="Y671" i="1"/>
  <c r="AD671" i="1" s="1"/>
  <c r="Z671" i="1"/>
  <c r="AE671" i="1" s="1"/>
  <c r="AC695" i="1"/>
  <c r="AH695" i="1" s="1"/>
  <c r="AB695" i="1"/>
  <c r="AG695" i="1" s="1"/>
  <c r="Z695" i="1"/>
  <c r="AE695" i="1" s="1"/>
  <c r="AA695" i="1"/>
  <c r="AF695" i="1" s="1"/>
  <c r="Y695" i="1"/>
  <c r="AD695" i="1" s="1"/>
  <c r="AC719" i="1"/>
  <c r="AH719" i="1" s="1"/>
  <c r="AA719" i="1"/>
  <c r="AF719" i="1" s="1"/>
  <c r="AB719" i="1"/>
  <c r="AG719" i="1" s="1"/>
  <c r="Y719" i="1"/>
  <c r="AD719" i="1" s="1"/>
  <c r="Z719" i="1"/>
  <c r="AE719" i="1" s="1"/>
  <c r="AC807" i="1"/>
  <c r="AH807" i="1" s="1"/>
  <c r="AB807" i="1"/>
  <c r="AG807" i="1" s="1"/>
  <c r="AA807" i="1"/>
  <c r="AF807" i="1" s="1"/>
  <c r="Z807" i="1"/>
  <c r="AE807" i="1" s="1"/>
  <c r="Y807" i="1"/>
  <c r="AD807" i="1" s="1"/>
  <c r="AC855" i="1"/>
  <c r="AH855" i="1" s="1"/>
  <c r="AA855" i="1"/>
  <c r="AF855" i="1" s="1"/>
  <c r="Z855" i="1"/>
  <c r="AE855" i="1" s="1"/>
  <c r="AB855" i="1"/>
  <c r="AG855" i="1" s="1"/>
  <c r="Y855" i="1"/>
  <c r="AD855" i="1" s="1"/>
  <c r="AC879" i="1"/>
  <c r="AH879" i="1" s="1"/>
  <c r="AB879" i="1"/>
  <c r="AG879" i="1" s="1"/>
  <c r="AA879" i="1"/>
  <c r="AF879" i="1" s="1"/>
  <c r="Y879" i="1"/>
  <c r="AD879" i="1" s="1"/>
  <c r="Z879" i="1"/>
  <c r="AE879" i="1" s="1"/>
  <c r="AC1007" i="1"/>
  <c r="AH1007" i="1" s="1"/>
  <c r="AB1007" i="1"/>
  <c r="AG1007" i="1" s="1"/>
  <c r="AA1007" i="1"/>
  <c r="AF1007" i="1" s="1"/>
  <c r="Y1007" i="1"/>
  <c r="AD1007" i="1" s="1"/>
  <c r="Z1007" i="1"/>
  <c r="AE1007" i="1" s="1"/>
  <c r="AC1031" i="1"/>
  <c r="AH1031" i="1" s="1"/>
  <c r="AB1031" i="1"/>
  <c r="AG1031" i="1" s="1"/>
  <c r="AA1031" i="1"/>
  <c r="AF1031" i="1" s="1"/>
  <c r="Z1031" i="1"/>
  <c r="AE1031" i="1" s="1"/>
  <c r="Y1031" i="1"/>
  <c r="AD1031" i="1" s="1"/>
  <c r="AC1135" i="1"/>
  <c r="AH1135" i="1" s="1"/>
  <c r="AA1135" i="1"/>
  <c r="AF1135" i="1" s="1"/>
  <c r="Y1135" i="1"/>
  <c r="AD1135" i="1" s="1"/>
  <c r="AB1135" i="1"/>
  <c r="AG1135" i="1" s="1"/>
  <c r="Z1135" i="1"/>
  <c r="AE1135" i="1" s="1"/>
  <c r="AC1159" i="1"/>
  <c r="AH1159" i="1" s="1"/>
  <c r="AA1159" i="1"/>
  <c r="AF1159" i="1" s="1"/>
  <c r="AB1159" i="1"/>
  <c r="AG1159" i="1" s="1"/>
  <c r="Z1159" i="1"/>
  <c r="AE1159" i="1" s="1"/>
  <c r="Y1159" i="1"/>
  <c r="AD1159" i="1" s="1"/>
  <c r="AC1239" i="1"/>
  <c r="AH1239" i="1" s="1"/>
  <c r="AB1239" i="1"/>
  <c r="AG1239" i="1" s="1"/>
  <c r="AA1239" i="1"/>
  <c r="AF1239" i="1" s="1"/>
  <c r="Z1239" i="1"/>
  <c r="AE1239" i="1" s="1"/>
  <c r="Y1239" i="1"/>
  <c r="AD1239" i="1" s="1"/>
  <c r="AC1263" i="1"/>
  <c r="AH1263" i="1" s="1"/>
  <c r="AA1263" i="1"/>
  <c r="AF1263" i="1" s="1"/>
  <c r="Y1263" i="1"/>
  <c r="AD1263" i="1" s="1"/>
  <c r="AB1263" i="1"/>
  <c r="AG1263" i="1" s="1"/>
  <c r="Z1263" i="1"/>
  <c r="AE1263" i="1" s="1"/>
  <c r="AC1287" i="1"/>
  <c r="AH1287" i="1" s="1"/>
  <c r="AA1287" i="1"/>
  <c r="AF1287" i="1" s="1"/>
  <c r="AB1287" i="1"/>
  <c r="AG1287" i="1" s="1"/>
  <c r="Z1287" i="1"/>
  <c r="AE1287" i="1" s="1"/>
  <c r="Y1287" i="1"/>
  <c r="AD1287" i="1" s="1"/>
  <c r="AC1335" i="1"/>
  <c r="AH1335" i="1" s="1"/>
  <c r="AB1335" i="1"/>
  <c r="AG1335" i="1" s="1"/>
  <c r="Z1335" i="1"/>
  <c r="AE1335" i="1" s="1"/>
  <c r="Y1335" i="1"/>
  <c r="AD1335" i="1" s="1"/>
  <c r="AA1335" i="1"/>
  <c r="AF1335" i="1" s="1"/>
  <c r="AC1359" i="1"/>
  <c r="AH1359" i="1" s="1"/>
  <c r="AA1359" i="1"/>
  <c r="AF1359" i="1" s="1"/>
  <c r="Y1359" i="1"/>
  <c r="AD1359" i="1" s="1"/>
  <c r="Z1359" i="1"/>
  <c r="AE1359" i="1" s="1"/>
  <c r="AB1359" i="1"/>
  <c r="AG1359" i="1" s="1"/>
  <c r="AC1551" i="1"/>
  <c r="AH1551" i="1" s="1"/>
  <c r="AA1551" i="1"/>
  <c r="AF1551" i="1" s="1"/>
  <c r="Y1551" i="1"/>
  <c r="AD1551" i="1" s="1"/>
  <c r="Z1551" i="1"/>
  <c r="AE1551" i="1" s="1"/>
  <c r="AB1551" i="1"/>
  <c r="AG1551" i="1" s="1"/>
  <c r="AC1655" i="1"/>
  <c r="AH1655" i="1" s="1"/>
  <c r="AB1655" i="1"/>
  <c r="AG1655" i="1" s="1"/>
  <c r="Y1655" i="1"/>
  <c r="AD1655" i="1" s="1"/>
  <c r="Z1655" i="1"/>
  <c r="AE1655" i="1" s="1"/>
  <c r="AA1655" i="1"/>
  <c r="AF1655" i="1" s="1"/>
  <c r="AC1679" i="1"/>
  <c r="AH1679" i="1" s="1"/>
  <c r="AA1679" i="1"/>
  <c r="AF1679" i="1" s="1"/>
  <c r="Y1679" i="1"/>
  <c r="AD1679" i="1" s="1"/>
  <c r="AB1679" i="1"/>
  <c r="AG1679" i="1" s="1"/>
  <c r="Z1679" i="1"/>
  <c r="AE1679" i="1" s="1"/>
  <c r="AC1783" i="1"/>
  <c r="AH1783" i="1" s="1"/>
  <c r="AA1783" i="1"/>
  <c r="AF1783" i="1" s="1"/>
  <c r="AB1783" i="1"/>
  <c r="AG1783" i="1" s="1"/>
  <c r="Y1783" i="1"/>
  <c r="AD1783" i="1" s="1"/>
  <c r="Z1783" i="1"/>
  <c r="AE1783" i="1" s="1"/>
  <c r="AC1863" i="1"/>
  <c r="AH1863" i="1" s="1"/>
  <c r="AA1863" i="1"/>
  <c r="AF1863" i="1" s="1"/>
  <c r="AB1863" i="1"/>
  <c r="AG1863" i="1" s="1"/>
  <c r="Z1863" i="1"/>
  <c r="AE1863" i="1" s="1"/>
  <c r="Y1863" i="1"/>
  <c r="AD1863" i="1" s="1"/>
  <c r="AC1887" i="1"/>
  <c r="AH1887" i="1" s="1"/>
  <c r="AB1887" i="1"/>
  <c r="AG1887" i="1" s="1"/>
  <c r="AA1887" i="1"/>
  <c r="AF1887" i="1" s="1"/>
  <c r="Y1887" i="1"/>
  <c r="AD1887" i="1" s="1"/>
  <c r="Z1887" i="1"/>
  <c r="AE1887" i="1" s="1"/>
  <c r="AC1911" i="1"/>
  <c r="AH1911" i="1" s="1"/>
  <c r="AA1911" i="1"/>
  <c r="AF1911" i="1" s="1"/>
  <c r="AB1911" i="1"/>
  <c r="AG1911" i="1" s="1"/>
  <c r="Y1911" i="1"/>
  <c r="AD1911" i="1" s="1"/>
  <c r="Z1911" i="1"/>
  <c r="AE1911" i="1" s="1"/>
  <c r="AC1991" i="1"/>
  <c r="AH1991" i="1" s="1"/>
  <c r="AA1991" i="1"/>
  <c r="AF1991" i="1" s="1"/>
  <c r="AB1991" i="1"/>
  <c r="AG1991" i="1" s="1"/>
  <c r="Z1991" i="1"/>
  <c r="AE1991" i="1" s="1"/>
  <c r="Y1991" i="1"/>
  <c r="AD1991" i="1" s="1"/>
  <c r="AC2015" i="1"/>
  <c r="AH2015" i="1" s="1"/>
  <c r="AB2015" i="1"/>
  <c r="AG2015" i="1" s="1"/>
  <c r="AA2015" i="1"/>
  <c r="AF2015" i="1" s="1"/>
  <c r="Y2015" i="1"/>
  <c r="AD2015" i="1" s="1"/>
  <c r="Z2015" i="1"/>
  <c r="AE2015" i="1" s="1"/>
  <c r="AC2063" i="1"/>
  <c r="AH2063" i="1" s="1"/>
  <c r="AA2063" i="1"/>
  <c r="AF2063" i="1" s="1"/>
  <c r="Y2063" i="1"/>
  <c r="AD2063" i="1" s="1"/>
  <c r="Z2063" i="1"/>
  <c r="AE2063" i="1" s="1"/>
  <c r="AB2063" i="1"/>
  <c r="AG2063" i="1" s="1"/>
  <c r="AC2095" i="1"/>
  <c r="AH2095" i="1" s="1"/>
  <c r="AA2095" i="1"/>
  <c r="AF2095" i="1" s="1"/>
  <c r="Y2095" i="1"/>
  <c r="AD2095" i="1" s="1"/>
  <c r="AB2095" i="1"/>
  <c r="AG2095" i="1" s="1"/>
  <c r="Z2095" i="1"/>
  <c r="AE2095" i="1" s="1"/>
  <c r="AC2175" i="1"/>
  <c r="AH2175" i="1" s="1"/>
  <c r="AA2175" i="1"/>
  <c r="AF2175" i="1" s="1"/>
  <c r="AB2175" i="1"/>
  <c r="AG2175" i="1" s="1"/>
  <c r="Z2175" i="1"/>
  <c r="AE2175" i="1" s="1"/>
  <c r="Y2175" i="1"/>
  <c r="AD2175" i="1" s="1"/>
  <c r="AC2223" i="1"/>
  <c r="AH2223" i="1" s="1"/>
  <c r="AA2223" i="1"/>
  <c r="AF2223" i="1" s="1"/>
  <c r="Y2223" i="1"/>
  <c r="AD2223" i="1" s="1"/>
  <c r="AB2223" i="1"/>
  <c r="AG2223" i="1" s="1"/>
  <c r="Z2223" i="1"/>
  <c r="AE2223" i="1" s="1"/>
  <c r="AC2255" i="1"/>
  <c r="AH2255" i="1" s="1"/>
  <c r="AA2255" i="1"/>
  <c r="AF2255" i="1" s="1"/>
  <c r="AC2279" i="1"/>
  <c r="AH2279" i="1" s="1"/>
  <c r="AB2279" i="1"/>
  <c r="AG2279" i="1" s="1"/>
  <c r="Y2279" i="1"/>
  <c r="AD2279" i="1" s="1"/>
  <c r="Z2279" i="1"/>
  <c r="AE2279" i="1" s="1"/>
  <c r="AA2279" i="1"/>
  <c r="AF2279" i="1" s="1"/>
  <c r="AC2303" i="1"/>
  <c r="AH2303" i="1" s="1"/>
  <c r="AA2303" i="1"/>
  <c r="AF2303" i="1" s="1"/>
  <c r="AB2303" i="1"/>
  <c r="AG2303" i="1" s="1"/>
  <c r="Z2303" i="1"/>
  <c r="AE2303" i="1" s="1"/>
  <c r="Y2303" i="1"/>
  <c r="AD2303" i="1" s="1"/>
  <c r="AB2407" i="1"/>
  <c r="AG2407" i="1" s="1"/>
  <c r="Y2407" i="1"/>
  <c r="AD2407" i="1" s="1"/>
  <c r="Z2407" i="1"/>
  <c r="AE2407" i="1" s="1"/>
  <c r="AC2407" i="1"/>
  <c r="AH2407" i="1" s="1"/>
  <c r="AA2407" i="1"/>
  <c r="AF2407" i="1" s="1"/>
  <c r="AC2431" i="1"/>
  <c r="AH2431" i="1" s="1"/>
  <c r="AA2431" i="1"/>
  <c r="AF2431" i="1" s="1"/>
  <c r="AB2431" i="1"/>
  <c r="AG2431" i="1" s="1"/>
  <c r="Z2431" i="1"/>
  <c r="AE2431" i="1" s="1"/>
  <c r="Y2431" i="1"/>
  <c r="AD2431" i="1" s="1"/>
  <c r="AA2487" i="1"/>
  <c r="AF2487" i="1" s="1"/>
  <c r="AB2487" i="1"/>
  <c r="AG2487" i="1" s="1"/>
  <c r="Y2487" i="1"/>
  <c r="AD2487" i="1" s="1"/>
  <c r="Z2487" i="1"/>
  <c r="AE2487" i="1" s="1"/>
  <c r="AC2487" i="1"/>
  <c r="AH2487" i="1" s="1"/>
  <c r="AB2615" i="1"/>
  <c r="AG2615" i="1" s="1"/>
  <c r="AA2615" i="1"/>
  <c r="AF2615" i="1" s="1"/>
  <c r="Y2615" i="1"/>
  <c r="AD2615" i="1" s="1"/>
  <c r="AC2615" i="1"/>
  <c r="AH2615" i="1" s="1"/>
  <c r="Z2615" i="1"/>
  <c r="AE2615" i="1" s="1"/>
  <c r="AC2823" i="1"/>
  <c r="AH2823" i="1" s="1"/>
  <c r="AA2823" i="1"/>
  <c r="AF2823" i="1" s="1"/>
  <c r="AB2823" i="1"/>
  <c r="AG2823" i="1" s="1"/>
  <c r="Z2823" i="1"/>
  <c r="AE2823" i="1" s="1"/>
  <c r="Y2823" i="1"/>
  <c r="AD2823" i="1" s="1"/>
  <c r="AC1962" i="1"/>
  <c r="AH1962" i="1" s="1"/>
  <c r="Y1962" i="1"/>
  <c r="AD1962" i="1" s="1"/>
  <c r="AB1962" i="1"/>
  <c r="AG1962" i="1" s="1"/>
  <c r="AA1962" i="1"/>
  <c r="AF1962" i="1" s="1"/>
  <c r="Z1962" i="1"/>
  <c r="AE1962" i="1" s="1"/>
  <c r="AC2890" i="1"/>
  <c r="AH2890" i="1" s="1"/>
  <c r="AA2890" i="1"/>
  <c r="AF2890" i="1" s="1"/>
  <c r="AB2890" i="1"/>
  <c r="AG2890" i="1" s="1"/>
  <c r="Y2890" i="1"/>
  <c r="AD2890" i="1" s="1"/>
  <c r="Z2890" i="1"/>
  <c r="AE2890" i="1" s="1"/>
  <c r="AJ932" i="1"/>
  <c r="AC311" i="1"/>
  <c r="AH311" i="1" s="1"/>
  <c r="AA311" i="1"/>
  <c r="AF311" i="1" s="1"/>
  <c r="AB311" i="1"/>
  <c r="AG311" i="1" s="1"/>
  <c r="Z311" i="1"/>
  <c r="AE311" i="1" s="1"/>
  <c r="Y311" i="1"/>
  <c r="AD311" i="1" s="1"/>
  <c r="AC335" i="1"/>
  <c r="AH335" i="1" s="1"/>
  <c r="AA335" i="1"/>
  <c r="AF335" i="1" s="1"/>
  <c r="Z335" i="1"/>
  <c r="AE335" i="1" s="1"/>
  <c r="Y335" i="1"/>
  <c r="AD335" i="1" s="1"/>
  <c r="AB335" i="1"/>
  <c r="AG335" i="1" s="1"/>
  <c r="AC391" i="1"/>
  <c r="AH391" i="1" s="1"/>
  <c r="AB391" i="1"/>
  <c r="AG391" i="1" s="1"/>
  <c r="AA391" i="1"/>
  <c r="AF391" i="1" s="1"/>
  <c r="Z391" i="1"/>
  <c r="AE391" i="1" s="1"/>
  <c r="Y391" i="1"/>
  <c r="AD391" i="1" s="1"/>
  <c r="AC576" i="1"/>
  <c r="AH576" i="1" s="1"/>
  <c r="AA576" i="1"/>
  <c r="AF576" i="1" s="1"/>
  <c r="AB576" i="1"/>
  <c r="AG576" i="1" s="1"/>
  <c r="Y576" i="1"/>
  <c r="AD576" i="1" s="1"/>
  <c r="Z576" i="1"/>
  <c r="AE576" i="1" s="1"/>
  <c r="AC600" i="1"/>
  <c r="AH600" i="1" s="1"/>
  <c r="AA600" i="1"/>
  <c r="AF600" i="1" s="1"/>
  <c r="Y600" i="1"/>
  <c r="AD600" i="1" s="1"/>
  <c r="AB600" i="1"/>
  <c r="AG600" i="1" s="1"/>
  <c r="Z600" i="1"/>
  <c r="AE600" i="1" s="1"/>
  <c r="AC624" i="1"/>
  <c r="AH624" i="1" s="1"/>
  <c r="AA624" i="1"/>
  <c r="AF624" i="1" s="1"/>
  <c r="AB624" i="1"/>
  <c r="AG624" i="1" s="1"/>
  <c r="Y624" i="1"/>
  <c r="AD624" i="1" s="1"/>
  <c r="Z624" i="1"/>
  <c r="AE624" i="1" s="1"/>
  <c r="AC648" i="1"/>
  <c r="AH648" i="1" s="1"/>
  <c r="AB648" i="1"/>
  <c r="AG648" i="1" s="1"/>
  <c r="AA648" i="1"/>
  <c r="AF648" i="1" s="1"/>
  <c r="Y648" i="1"/>
  <c r="AD648" i="1" s="1"/>
  <c r="Z648" i="1"/>
  <c r="AE648" i="1" s="1"/>
  <c r="AC728" i="1"/>
  <c r="AH728" i="1" s="1"/>
  <c r="AA728" i="1"/>
  <c r="AF728" i="1" s="1"/>
  <c r="Y728" i="1"/>
  <c r="AD728" i="1" s="1"/>
  <c r="AB728" i="1"/>
  <c r="AG728" i="1" s="1"/>
  <c r="Z728" i="1"/>
  <c r="AE728" i="1" s="1"/>
  <c r="AC752" i="1"/>
  <c r="AH752" i="1" s="1"/>
  <c r="AA752" i="1"/>
  <c r="AF752" i="1" s="1"/>
  <c r="AB752" i="1"/>
  <c r="AG752" i="1" s="1"/>
  <c r="Y752" i="1"/>
  <c r="AD752" i="1" s="1"/>
  <c r="Z752" i="1"/>
  <c r="AE752" i="1" s="1"/>
  <c r="AC808" i="1"/>
  <c r="AH808" i="1" s="1"/>
  <c r="AA808" i="1"/>
  <c r="AF808" i="1" s="1"/>
  <c r="Y808" i="1"/>
  <c r="AD808" i="1" s="1"/>
  <c r="Z808" i="1"/>
  <c r="AE808" i="1" s="1"/>
  <c r="AB808" i="1"/>
  <c r="AG808" i="1" s="1"/>
  <c r="AC832" i="1"/>
  <c r="AH832" i="1" s="1"/>
  <c r="AA832" i="1"/>
  <c r="AF832" i="1" s="1"/>
  <c r="AB832" i="1"/>
  <c r="AG832" i="1" s="1"/>
  <c r="Y832" i="1"/>
  <c r="AD832" i="1" s="1"/>
  <c r="Z832" i="1"/>
  <c r="AE832" i="1" s="1"/>
  <c r="AA880" i="1"/>
  <c r="AF880" i="1" s="1"/>
  <c r="AB880" i="1"/>
  <c r="AG880" i="1" s="1"/>
  <c r="Y880" i="1"/>
  <c r="AD880" i="1" s="1"/>
  <c r="Z880" i="1"/>
  <c r="AE880" i="1" s="1"/>
  <c r="AC880" i="1"/>
  <c r="AH880" i="1" s="1"/>
  <c r="AA1008" i="1"/>
  <c r="AF1008" i="1" s="1"/>
  <c r="AB1008" i="1"/>
  <c r="AG1008" i="1" s="1"/>
  <c r="Y1008" i="1"/>
  <c r="AD1008" i="1" s="1"/>
  <c r="Z1008" i="1"/>
  <c r="AE1008" i="1" s="1"/>
  <c r="AC1008" i="1"/>
  <c r="AH1008" i="1" s="1"/>
  <c r="AB1032" i="1"/>
  <c r="AG1032" i="1" s="1"/>
  <c r="AA1032" i="1"/>
  <c r="AF1032" i="1" s="1"/>
  <c r="Y1032" i="1"/>
  <c r="AD1032" i="1" s="1"/>
  <c r="AC1032" i="1"/>
  <c r="AH1032" i="1" s="1"/>
  <c r="Z1032" i="1"/>
  <c r="AE1032" i="1" s="1"/>
  <c r="AA1056" i="1"/>
  <c r="AF1056" i="1" s="1"/>
  <c r="Y1056" i="1"/>
  <c r="AD1056" i="1" s="1"/>
  <c r="Z1056" i="1"/>
  <c r="AE1056" i="1" s="1"/>
  <c r="AB1056" i="1"/>
  <c r="AG1056" i="1" s="1"/>
  <c r="AC1056" i="1"/>
  <c r="AH1056" i="1" s="1"/>
  <c r="AA1080" i="1"/>
  <c r="AF1080" i="1" s="1"/>
  <c r="AB1080" i="1"/>
  <c r="AG1080" i="1" s="1"/>
  <c r="Y1080" i="1"/>
  <c r="AD1080" i="1" s="1"/>
  <c r="AC1080" i="1"/>
  <c r="AH1080" i="1" s="1"/>
  <c r="Z1080" i="1"/>
  <c r="AE1080" i="1" s="1"/>
  <c r="AA1104" i="1"/>
  <c r="AF1104" i="1" s="1"/>
  <c r="AC1104" i="1"/>
  <c r="AH1104" i="1" s="1"/>
  <c r="Y1104" i="1"/>
  <c r="AD1104" i="1" s="1"/>
  <c r="AB1104" i="1"/>
  <c r="AG1104" i="1" s="1"/>
  <c r="Z1104" i="1"/>
  <c r="AE1104" i="1" s="1"/>
  <c r="AA1128" i="1"/>
  <c r="AF1128" i="1" s="1"/>
  <c r="AC1128" i="1"/>
  <c r="AH1128" i="1" s="1"/>
  <c r="Y1128" i="1"/>
  <c r="AD1128" i="1" s="1"/>
  <c r="AB1128" i="1"/>
  <c r="AG1128" i="1" s="1"/>
  <c r="Z1128" i="1"/>
  <c r="AE1128" i="1" s="1"/>
  <c r="AA1152" i="1"/>
  <c r="AF1152" i="1" s="1"/>
  <c r="AC1152" i="1"/>
  <c r="AH1152" i="1" s="1"/>
  <c r="AB1152" i="1"/>
  <c r="AG1152" i="1" s="1"/>
  <c r="Y1152" i="1"/>
  <c r="AD1152" i="1" s="1"/>
  <c r="Z1152" i="1"/>
  <c r="AE1152" i="1" s="1"/>
  <c r="AA1448" i="1"/>
  <c r="AF1448" i="1" s="1"/>
  <c r="Y1448" i="1"/>
  <c r="AD1448" i="1" s="1"/>
  <c r="AB1448" i="1"/>
  <c r="AG1448" i="1" s="1"/>
  <c r="Z1448" i="1"/>
  <c r="AE1448" i="1" s="1"/>
  <c r="AC1448" i="1"/>
  <c r="AH1448" i="1" s="1"/>
  <c r="AA1472" i="1"/>
  <c r="AF1472" i="1" s="1"/>
  <c r="AB1472" i="1"/>
  <c r="AG1472" i="1" s="1"/>
  <c r="Y1472" i="1"/>
  <c r="AD1472" i="1" s="1"/>
  <c r="AC1472" i="1"/>
  <c r="AH1472" i="1" s="1"/>
  <c r="Z1472" i="1"/>
  <c r="AE1472" i="1" s="1"/>
  <c r="AC1528" i="1"/>
  <c r="AH1528" i="1" s="1"/>
  <c r="AA1528" i="1"/>
  <c r="AF1528" i="1" s="1"/>
  <c r="Y1528" i="1"/>
  <c r="AD1528" i="1" s="1"/>
  <c r="AB1528" i="1"/>
  <c r="AG1528" i="1" s="1"/>
  <c r="Z1528" i="1"/>
  <c r="AE1528" i="1" s="1"/>
  <c r="AA1584" i="1"/>
  <c r="AF1584" i="1" s="1"/>
  <c r="AC1584" i="1"/>
  <c r="AH1584" i="1" s="1"/>
  <c r="AB1584" i="1"/>
  <c r="AG1584" i="1" s="1"/>
  <c r="Y1584" i="1"/>
  <c r="AD1584" i="1" s="1"/>
  <c r="Z1584" i="1"/>
  <c r="AE1584" i="1" s="1"/>
  <c r="AA1632" i="1"/>
  <c r="AF1632" i="1" s="1"/>
  <c r="AB1632" i="1"/>
  <c r="AG1632" i="1" s="1"/>
  <c r="Y1632" i="1"/>
  <c r="AD1632" i="1" s="1"/>
  <c r="Z1632" i="1"/>
  <c r="AE1632" i="1" s="1"/>
  <c r="AC1632" i="1"/>
  <c r="AH1632" i="1" s="1"/>
  <c r="AA1736" i="1"/>
  <c r="AF1736" i="1" s="1"/>
  <c r="Y1736" i="1"/>
  <c r="AD1736" i="1" s="1"/>
  <c r="AC1736" i="1"/>
  <c r="AH1736" i="1" s="1"/>
  <c r="AB1736" i="1"/>
  <c r="AG1736" i="1" s="1"/>
  <c r="Z1736" i="1"/>
  <c r="AE1736" i="1" s="1"/>
  <c r="AB1760" i="1"/>
  <c r="AG1760" i="1" s="1"/>
  <c r="Y1760" i="1"/>
  <c r="AD1760" i="1" s="1"/>
  <c r="Z1760" i="1"/>
  <c r="AE1760" i="1" s="1"/>
  <c r="AC1760" i="1"/>
  <c r="AH1760" i="1" s="1"/>
  <c r="AA1760" i="1"/>
  <c r="AF1760" i="1" s="1"/>
  <c r="AC1784" i="1"/>
  <c r="AH1784" i="1" s="1"/>
  <c r="Y1784" i="1"/>
  <c r="AD1784" i="1" s="1"/>
  <c r="AA1784" i="1"/>
  <c r="AF1784" i="1" s="1"/>
  <c r="AB1784" i="1"/>
  <c r="AG1784" i="1" s="1"/>
  <c r="Z1784" i="1"/>
  <c r="AE1784" i="1" s="1"/>
  <c r="AC1816" i="1"/>
  <c r="AH1816" i="1" s="1"/>
  <c r="Y1816" i="1"/>
  <c r="AD1816" i="1" s="1"/>
  <c r="AB1816" i="1"/>
  <c r="AG1816" i="1" s="1"/>
  <c r="AA1816" i="1"/>
  <c r="AF1816" i="1" s="1"/>
  <c r="Z1816" i="1"/>
  <c r="AE1816" i="1" s="1"/>
  <c r="Y1864" i="1"/>
  <c r="AD1864" i="1" s="1"/>
  <c r="AA1864" i="1"/>
  <c r="AF1864" i="1" s="1"/>
  <c r="AC1864" i="1"/>
  <c r="AH1864" i="1" s="1"/>
  <c r="AB1864" i="1"/>
  <c r="AG1864" i="1" s="1"/>
  <c r="Z1864" i="1"/>
  <c r="AE1864" i="1" s="1"/>
  <c r="AC1912" i="1"/>
  <c r="AH1912" i="1" s="1"/>
  <c r="Y1912" i="1"/>
  <c r="AD1912" i="1" s="1"/>
  <c r="AA1912" i="1"/>
  <c r="AF1912" i="1" s="1"/>
  <c r="AB1912" i="1"/>
  <c r="AG1912" i="1" s="1"/>
  <c r="Z1912" i="1"/>
  <c r="AE1912" i="1" s="1"/>
  <c r="AC1944" i="1"/>
  <c r="AH1944" i="1" s="1"/>
  <c r="Y1944" i="1"/>
  <c r="AD1944" i="1" s="1"/>
  <c r="AB1944" i="1"/>
  <c r="AG1944" i="1" s="1"/>
  <c r="AA1944" i="1"/>
  <c r="AF1944" i="1" s="1"/>
  <c r="Z1944" i="1"/>
  <c r="AE1944" i="1" s="1"/>
  <c r="Y1992" i="1"/>
  <c r="AD1992" i="1" s="1"/>
  <c r="AA1992" i="1"/>
  <c r="AF1992" i="1" s="1"/>
  <c r="AC1992" i="1"/>
  <c r="AH1992" i="1" s="1"/>
  <c r="AB1992" i="1"/>
  <c r="AG1992" i="1" s="1"/>
  <c r="Z1992" i="1"/>
  <c r="AE1992" i="1" s="1"/>
  <c r="AC2040" i="1"/>
  <c r="AH2040" i="1" s="1"/>
  <c r="Y2040" i="1"/>
  <c r="AD2040" i="1" s="1"/>
  <c r="AA2040" i="1"/>
  <c r="AF2040" i="1" s="1"/>
  <c r="AB2040" i="1"/>
  <c r="AG2040" i="1" s="1"/>
  <c r="Z2040" i="1"/>
  <c r="AE2040" i="1" s="1"/>
  <c r="AC2224" i="1"/>
  <c r="AH2224" i="1" s="1"/>
  <c r="AB2224" i="1"/>
  <c r="AG2224" i="1" s="1"/>
  <c r="Y2224" i="1"/>
  <c r="AD2224" i="1" s="1"/>
  <c r="Z2224" i="1"/>
  <c r="AE2224" i="1" s="1"/>
  <c r="AA2224" i="1"/>
  <c r="AF2224" i="1" s="1"/>
  <c r="Y2280" i="1"/>
  <c r="AD2280" i="1" s="1"/>
  <c r="AB2280" i="1"/>
  <c r="AG2280" i="1" s="1"/>
  <c r="AC2280" i="1"/>
  <c r="AH2280" i="1" s="1"/>
  <c r="AA2280" i="1"/>
  <c r="AF2280" i="1" s="1"/>
  <c r="Z2280" i="1"/>
  <c r="AE2280" i="1" s="1"/>
  <c r="AC2376" i="1"/>
  <c r="AH2376" i="1" s="1"/>
  <c r="Y2376" i="1"/>
  <c r="AD2376" i="1" s="1"/>
  <c r="AA2376" i="1"/>
  <c r="AF2376" i="1" s="1"/>
  <c r="AB2376" i="1"/>
  <c r="AG2376" i="1" s="1"/>
  <c r="Z2376" i="1"/>
  <c r="AE2376" i="1" s="1"/>
  <c r="Y2408" i="1"/>
  <c r="AD2408" i="1" s="1"/>
  <c r="AB2408" i="1"/>
  <c r="AG2408" i="1" s="1"/>
  <c r="AC2408" i="1"/>
  <c r="AH2408" i="1" s="1"/>
  <c r="Z2408" i="1"/>
  <c r="AE2408" i="1" s="1"/>
  <c r="AA2408" i="1"/>
  <c r="AF2408" i="1" s="1"/>
  <c r="AB2432" i="1"/>
  <c r="AG2432" i="1" s="1"/>
  <c r="Y2432" i="1"/>
  <c r="AD2432" i="1" s="1"/>
  <c r="AA2432" i="1"/>
  <c r="AF2432" i="1" s="1"/>
  <c r="Z2432" i="1"/>
  <c r="AE2432" i="1" s="1"/>
  <c r="AC2432" i="1"/>
  <c r="AH2432" i="1" s="1"/>
  <c r="Y2560" i="1"/>
  <c r="AD2560" i="1" s="1"/>
  <c r="AA2560" i="1"/>
  <c r="AF2560" i="1" s="1"/>
  <c r="Z2560" i="1"/>
  <c r="AE2560" i="1" s="1"/>
  <c r="AC2560" i="1"/>
  <c r="AH2560" i="1" s="1"/>
  <c r="AB2560" i="1"/>
  <c r="AG2560" i="1" s="1"/>
  <c r="AC2656" i="1"/>
  <c r="AH2656" i="1" s="1"/>
  <c r="Y2656" i="1"/>
  <c r="AD2656" i="1" s="1"/>
  <c r="AB2656" i="1"/>
  <c r="AG2656" i="1" s="1"/>
  <c r="Z2656" i="1"/>
  <c r="AE2656" i="1" s="1"/>
  <c r="AA2656" i="1"/>
  <c r="AF2656" i="1" s="1"/>
  <c r="Y2688" i="1"/>
  <c r="AD2688" i="1" s="1"/>
  <c r="AA2688" i="1"/>
  <c r="AF2688" i="1" s="1"/>
  <c r="Z2688" i="1"/>
  <c r="AE2688" i="1" s="1"/>
  <c r="AC2688" i="1"/>
  <c r="AH2688" i="1" s="1"/>
  <c r="AB2688" i="1"/>
  <c r="AG2688" i="1" s="1"/>
  <c r="Y2736" i="1"/>
  <c r="AD2736" i="1" s="1"/>
  <c r="Z2736" i="1"/>
  <c r="AE2736" i="1" s="1"/>
  <c r="AB2736" i="1"/>
  <c r="AG2736" i="1" s="1"/>
  <c r="AC2736" i="1"/>
  <c r="AH2736" i="1" s="1"/>
  <c r="AA2736" i="1"/>
  <c r="AF2736" i="1" s="1"/>
  <c r="Y2816" i="1"/>
  <c r="AD2816" i="1" s="1"/>
  <c r="AA2816" i="1"/>
  <c r="AF2816" i="1" s="1"/>
  <c r="Z2816" i="1"/>
  <c r="AE2816" i="1" s="1"/>
  <c r="AC2816" i="1"/>
  <c r="AH2816" i="1" s="1"/>
  <c r="AB2816" i="1"/>
  <c r="AG2816" i="1" s="1"/>
  <c r="AC2840" i="1"/>
  <c r="AH2840" i="1" s="1"/>
  <c r="Y2840" i="1"/>
  <c r="AD2840" i="1" s="1"/>
  <c r="AB2840" i="1"/>
  <c r="AG2840" i="1" s="1"/>
  <c r="AA2840" i="1"/>
  <c r="AF2840" i="1" s="1"/>
  <c r="Z2840" i="1"/>
  <c r="AE2840" i="1" s="1"/>
  <c r="Y2864" i="1"/>
  <c r="AD2864" i="1" s="1"/>
  <c r="Z2864" i="1"/>
  <c r="AE2864" i="1" s="1"/>
  <c r="AC2864" i="1"/>
  <c r="AH2864" i="1" s="1"/>
  <c r="AB2864" i="1"/>
  <c r="AG2864" i="1" s="1"/>
  <c r="AA2864" i="1"/>
  <c r="AF2864" i="1" s="1"/>
  <c r="AJ458" i="1"/>
  <c r="AJ602" i="1"/>
  <c r="AC778" i="1"/>
  <c r="AH778" i="1" s="1"/>
  <c r="AB778" i="1"/>
  <c r="AG778" i="1" s="1"/>
  <c r="Y778" i="1"/>
  <c r="AD778" i="1" s="1"/>
  <c r="AA778" i="1"/>
  <c r="AF778" i="1" s="1"/>
  <c r="Z778" i="1"/>
  <c r="AE778" i="1" s="1"/>
  <c r="AB922" i="1"/>
  <c r="AG922" i="1" s="1"/>
  <c r="AC922" i="1"/>
  <c r="AH922" i="1" s="1"/>
  <c r="AA922" i="1"/>
  <c r="AF922" i="1" s="1"/>
  <c r="Y922" i="1"/>
  <c r="AD922" i="1" s="1"/>
  <c r="Z922" i="1"/>
  <c r="AE922" i="1" s="1"/>
  <c r="AB1098" i="1"/>
  <c r="AG1098" i="1" s="1"/>
  <c r="AC1098" i="1"/>
  <c r="AH1098" i="1" s="1"/>
  <c r="Y1098" i="1"/>
  <c r="AD1098" i="1" s="1"/>
  <c r="AA1098" i="1"/>
  <c r="AF1098" i="1" s="1"/>
  <c r="Z1098" i="1"/>
  <c r="AE1098" i="1" s="1"/>
  <c r="AC1370" i="1"/>
  <c r="AH1370" i="1" s="1"/>
  <c r="AA1370" i="1"/>
  <c r="AF1370" i="1" s="1"/>
  <c r="Y1370" i="1"/>
  <c r="AD1370" i="1" s="1"/>
  <c r="Z1370" i="1"/>
  <c r="AE1370" i="1" s="1"/>
  <c r="AB1370" i="1"/>
  <c r="AG1370" i="1" s="1"/>
  <c r="Y1610" i="1"/>
  <c r="AD1610" i="1" s="1"/>
  <c r="AA1610" i="1"/>
  <c r="AF1610" i="1" s="1"/>
  <c r="AB1610" i="1"/>
  <c r="AG1610" i="1" s="1"/>
  <c r="AC1610" i="1"/>
  <c r="AH1610" i="1" s="1"/>
  <c r="Z1610" i="1"/>
  <c r="AE1610" i="1" s="1"/>
  <c r="Y1866" i="1"/>
  <c r="AD1866" i="1" s="1"/>
  <c r="AA1866" i="1"/>
  <c r="AF1866" i="1" s="1"/>
  <c r="AB1866" i="1"/>
  <c r="AG1866" i="1" s="1"/>
  <c r="AC1866" i="1"/>
  <c r="AH1866" i="1" s="1"/>
  <c r="Z1866" i="1"/>
  <c r="AE1866" i="1" s="1"/>
  <c r="AC2154" i="1"/>
  <c r="AH2154" i="1" s="1"/>
  <c r="Y2154" i="1"/>
  <c r="AD2154" i="1" s="1"/>
  <c r="AA2154" i="1"/>
  <c r="AF2154" i="1" s="1"/>
  <c r="AB2154" i="1"/>
  <c r="AG2154" i="1" s="1"/>
  <c r="Z2154" i="1"/>
  <c r="AE2154" i="1" s="1"/>
  <c r="AC2362" i="1"/>
  <c r="AH2362" i="1" s="1"/>
  <c r="Y2362" i="1"/>
  <c r="AD2362" i="1" s="1"/>
  <c r="AA2362" i="1"/>
  <c r="AF2362" i="1" s="1"/>
  <c r="Z2362" i="1"/>
  <c r="AE2362" i="1" s="1"/>
  <c r="AB2362" i="1"/>
  <c r="AG2362" i="1" s="1"/>
  <c r="AC2602" i="1"/>
  <c r="AH2602" i="1" s="1"/>
  <c r="AB2602" i="1"/>
  <c r="AG2602" i="1" s="1"/>
  <c r="AA2602" i="1"/>
  <c r="AF2602" i="1" s="1"/>
  <c r="Z2602" i="1"/>
  <c r="AE2602" i="1" s="1"/>
  <c r="Y2602" i="1"/>
  <c r="AD2602" i="1" s="1"/>
  <c r="AC2874" i="1"/>
  <c r="AH2874" i="1" s="1"/>
  <c r="AA2874" i="1"/>
  <c r="AF2874" i="1" s="1"/>
  <c r="Y2874" i="1"/>
  <c r="AD2874" i="1" s="1"/>
  <c r="AB2874" i="1"/>
  <c r="AG2874" i="1" s="1"/>
  <c r="Z2874" i="1"/>
  <c r="AE2874" i="1" s="1"/>
  <c r="AJ569" i="1"/>
  <c r="AJ729" i="1"/>
  <c r="AC777" i="1"/>
  <c r="AH777" i="1" s="1"/>
  <c r="AB777" i="1"/>
  <c r="AG777" i="1" s="1"/>
  <c r="Y777" i="1"/>
  <c r="AD777" i="1" s="1"/>
  <c r="AA777" i="1"/>
  <c r="AF777" i="1" s="1"/>
  <c r="Z777" i="1"/>
  <c r="AE777" i="1" s="1"/>
  <c r="AC905" i="1"/>
  <c r="AH905" i="1" s="1"/>
  <c r="AB905" i="1"/>
  <c r="AG905" i="1" s="1"/>
  <c r="Y905" i="1"/>
  <c r="AD905" i="1" s="1"/>
  <c r="AA905" i="1"/>
  <c r="AF905" i="1" s="1"/>
  <c r="Z905" i="1"/>
  <c r="AE905" i="1" s="1"/>
  <c r="AC1033" i="1"/>
  <c r="AH1033" i="1" s="1"/>
  <c r="AB1033" i="1"/>
  <c r="AG1033" i="1" s="1"/>
  <c r="Y1033" i="1"/>
  <c r="AD1033" i="1" s="1"/>
  <c r="AA1033" i="1"/>
  <c r="AF1033" i="1" s="1"/>
  <c r="Z1033" i="1"/>
  <c r="AE1033" i="1" s="1"/>
  <c r="AC1161" i="1"/>
  <c r="AH1161" i="1" s="1"/>
  <c r="Y1161" i="1"/>
  <c r="AD1161" i="1" s="1"/>
  <c r="AA1161" i="1"/>
  <c r="AF1161" i="1" s="1"/>
  <c r="AB1161" i="1"/>
  <c r="AG1161" i="1" s="1"/>
  <c r="Z1161" i="1"/>
  <c r="AE1161" i="1" s="1"/>
  <c r="AC1289" i="1"/>
  <c r="AH1289" i="1" s="1"/>
  <c r="Y1289" i="1"/>
  <c r="AD1289" i="1" s="1"/>
  <c r="AA1289" i="1"/>
  <c r="AF1289" i="1" s="1"/>
  <c r="AB1289" i="1"/>
  <c r="AG1289" i="1" s="1"/>
  <c r="Z1289" i="1"/>
  <c r="AE1289" i="1" s="1"/>
  <c r="Y1417" i="1"/>
  <c r="AD1417" i="1" s="1"/>
  <c r="AA1417" i="1"/>
  <c r="AF1417" i="1" s="1"/>
  <c r="AC1417" i="1"/>
  <c r="AH1417" i="1" s="1"/>
  <c r="AB1417" i="1"/>
  <c r="AG1417" i="1" s="1"/>
  <c r="Z1417" i="1"/>
  <c r="AE1417" i="1" s="1"/>
  <c r="Y1545" i="1"/>
  <c r="AD1545" i="1" s="1"/>
  <c r="AA1545" i="1"/>
  <c r="AF1545" i="1" s="1"/>
  <c r="AC1545" i="1"/>
  <c r="AH1545" i="1" s="1"/>
  <c r="AB1545" i="1"/>
  <c r="AG1545" i="1" s="1"/>
  <c r="Z1545" i="1"/>
  <c r="AE1545" i="1" s="1"/>
  <c r="AA1673" i="1"/>
  <c r="AF1673" i="1" s="1"/>
  <c r="AC1673" i="1"/>
  <c r="AH1673" i="1" s="1"/>
  <c r="AB1673" i="1"/>
  <c r="AG1673" i="1" s="1"/>
  <c r="Z1673" i="1"/>
  <c r="AE1673" i="1" s="1"/>
  <c r="Y1673" i="1"/>
  <c r="AD1673" i="1" s="1"/>
  <c r="AA1801" i="1"/>
  <c r="AF1801" i="1" s="1"/>
  <c r="AC1801" i="1"/>
  <c r="AH1801" i="1" s="1"/>
  <c r="AB1801" i="1"/>
  <c r="AG1801" i="1" s="1"/>
  <c r="Z1801" i="1"/>
  <c r="AE1801" i="1" s="1"/>
  <c r="Y1801" i="1"/>
  <c r="AD1801" i="1" s="1"/>
  <c r="AA1929" i="1"/>
  <c r="AF1929" i="1" s="1"/>
  <c r="AC1929" i="1"/>
  <c r="AH1929" i="1" s="1"/>
  <c r="AB1929" i="1"/>
  <c r="AG1929" i="1" s="1"/>
  <c r="Z1929" i="1"/>
  <c r="AE1929" i="1" s="1"/>
  <c r="Y1929" i="1"/>
  <c r="AD1929" i="1" s="1"/>
  <c r="AA2057" i="1"/>
  <c r="AF2057" i="1" s="1"/>
  <c r="AC2057" i="1"/>
  <c r="AH2057" i="1" s="1"/>
  <c r="AB2057" i="1"/>
  <c r="AG2057" i="1" s="1"/>
  <c r="Z2057" i="1"/>
  <c r="AE2057" i="1" s="1"/>
  <c r="Y2057" i="1"/>
  <c r="AD2057" i="1" s="1"/>
  <c r="AA2185" i="1"/>
  <c r="AF2185" i="1" s="1"/>
  <c r="AC2185" i="1"/>
  <c r="AH2185" i="1" s="1"/>
  <c r="AB2185" i="1"/>
  <c r="AG2185" i="1" s="1"/>
  <c r="Z2185" i="1"/>
  <c r="AE2185" i="1" s="1"/>
  <c r="Y2185" i="1"/>
  <c r="AD2185" i="1" s="1"/>
  <c r="AA2313" i="1"/>
  <c r="AF2313" i="1" s="1"/>
  <c r="AC2313" i="1"/>
  <c r="AH2313" i="1" s="1"/>
  <c r="AB2313" i="1"/>
  <c r="AG2313" i="1" s="1"/>
  <c r="Z2313" i="1"/>
  <c r="AE2313" i="1" s="1"/>
  <c r="Y2313" i="1"/>
  <c r="AD2313" i="1" s="1"/>
  <c r="AA2441" i="1"/>
  <c r="AF2441" i="1" s="1"/>
  <c r="AC2441" i="1"/>
  <c r="AH2441" i="1" s="1"/>
  <c r="AB2441" i="1"/>
  <c r="AG2441" i="1" s="1"/>
  <c r="Z2441" i="1"/>
  <c r="AE2441" i="1" s="1"/>
  <c r="Y2441" i="1"/>
  <c r="AD2441" i="1" s="1"/>
  <c r="AA2569" i="1"/>
  <c r="AF2569" i="1" s="1"/>
  <c r="AC2569" i="1"/>
  <c r="AH2569" i="1" s="1"/>
  <c r="AB2569" i="1"/>
  <c r="AG2569" i="1" s="1"/>
  <c r="Y2569" i="1"/>
  <c r="AD2569" i="1" s="1"/>
  <c r="Z2569" i="1"/>
  <c r="AE2569" i="1" s="1"/>
  <c r="AA2697" i="1"/>
  <c r="AF2697" i="1" s="1"/>
  <c r="AC2697" i="1"/>
  <c r="AH2697" i="1" s="1"/>
  <c r="Y2697" i="1"/>
  <c r="AD2697" i="1" s="1"/>
  <c r="Z2697" i="1"/>
  <c r="AE2697" i="1" s="1"/>
  <c r="AB2697" i="1"/>
  <c r="AG2697" i="1" s="1"/>
  <c r="AA2825" i="1"/>
  <c r="AF2825" i="1" s="1"/>
  <c r="AC2825" i="1"/>
  <c r="AH2825" i="1" s="1"/>
  <c r="AB2825" i="1"/>
  <c r="AG2825" i="1" s="1"/>
  <c r="Y2825" i="1"/>
  <c r="AD2825" i="1" s="1"/>
  <c r="Z2825" i="1"/>
  <c r="AE2825" i="1" s="1"/>
  <c r="Y2186" i="1"/>
  <c r="AD2186" i="1" s="1"/>
  <c r="AA2186" i="1"/>
  <c r="AF2186" i="1" s="1"/>
  <c r="AC2186" i="1"/>
  <c r="AH2186" i="1" s="1"/>
  <c r="AB2186" i="1"/>
  <c r="AG2186" i="1" s="1"/>
  <c r="Z2186" i="1"/>
  <c r="AE2186" i="1" s="1"/>
  <c r="AJ508" i="1"/>
  <c r="AB988" i="1"/>
  <c r="AG988" i="1" s="1"/>
  <c r="AC988" i="1"/>
  <c r="AH988" i="1" s="1"/>
  <c r="AA988" i="1"/>
  <c r="AF988" i="1" s="1"/>
  <c r="Z988" i="1"/>
  <c r="AE988" i="1" s="1"/>
  <c r="Y988" i="1"/>
  <c r="AD988" i="1" s="1"/>
  <c r="AJ1713" i="1"/>
  <c r="AB771" i="1"/>
  <c r="AG771" i="1" s="1"/>
  <c r="AA771" i="1"/>
  <c r="AF771" i="1" s="1"/>
  <c r="Z771" i="1"/>
  <c r="AE771" i="1" s="1"/>
  <c r="AC771" i="1"/>
  <c r="AH771" i="1" s="1"/>
  <c r="Y771" i="1"/>
  <c r="AD771" i="1" s="1"/>
  <c r="Z396" i="1"/>
  <c r="AE396" i="1" s="1"/>
  <c r="AB396" i="1"/>
  <c r="AG396" i="1" s="1"/>
  <c r="Y396" i="1"/>
  <c r="AD396" i="1" s="1"/>
  <c r="AA396" i="1"/>
  <c r="AF396" i="1" s="1"/>
  <c r="AC396" i="1"/>
  <c r="AH396" i="1" s="1"/>
  <c r="AJ1377" i="1"/>
  <c r="AC1804" i="1"/>
  <c r="AH1804" i="1" s="1"/>
  <c r="AB1804" i="1"/>
  <c r="AG1804" i="1" s="1"/>
  <c r="Z1804" i="1"/>
  <c r="AE1804" i="1" s="1"/>
  <c r="AA1804" i="1"/>
  <c r="AF1804" i="1" s="1"/>
  <c r="Y1804" i="1"/>
  <c r="AD1804" i="1" s="1"/>
  <c r="Z2828" i="1"/>
  <c r="AE2828" i="1" s="1"/>
  <c r="AB2828" i="1"/>
  <c r="AG2828" i="1" s="1"/>
  <c r="Y2828" i="1"/>
  <c r="AD2828" i="1" s="1"/>
  <c r="AC2828" i="1"/>
  <c r="AH2828" i="1" s="1"/>
  <c r="AA2828" i="1"/>
  <c r="AF2828" i="1" s="1"/>
  <c r="AN796" i="1"/>
  <c r="AJ924" i="1"/>
  <c r="AK1772" i="1"/>
  <c r="AK1754" i="1"/>
  <c r="AB956" i="1"/>
  <c r="AG956" i="1" s="1"/>
  <c r="AA956" i="1"/>
  <c r="AF956" i="1" s="1"/>
  <c r="Z956" i="1"/>
  <c r="AE956" i="1" s="1"/>
  <c r="AC956" i="1"/>
  <c r="AH956" i="1" s="1"/>
  <c r="Y956" i="1"/>
  <c r="AD956" i="1" s="1"/>
  <c r="AB2236" i="1"/>
  <c r="AG2236" i="1" s="1"/>
  <c r="Z2236" i="1"/>
  <c r="AE2236" i="1" s="1"/>
  <c r="AC2236" i="1"/>
  <c r="AH2236" i="1" s="1"/>
  <c r="Y2236" i="1"/>
  <c r="AD2236" i="1" s="1"/>
  <c r="AA2236" i="1"/>
  <c r="AF2236" i="1" s="1"/>
  <c r="AJ348" i="1"/>
  <c r="AC1868" i="1"/>
  <c r="AH1868" i="1" s="1"/>
  <c r="AB1868" i="1"/>
  <c r="AG1868" i="1" s="1"/>
  <c r="Z1868" i="1"/>
  <c r="AE1868" i="1" s="1"/>
  <c r="AA1868" i="1"/>
  <c r="AF1868" i="1" s="1"/>
  <c r="Y1868" i="1"/>
  <c r="AD1868" i="1" s="1"/>
  <c r="Z1092" i="1"/>
  <c r="AE1092" i="1" s="1"/>
  <c r="AB1092" i="1"/>
  <c r="AG1092" i="1" s="1"/>
  <c r="AA1092" i="1"/>
  <c r="AF1092" i="1" s="1"/>
  <c r="AC1092" i="1"/>
  <c r="AH1092" i="1" s="1"/>
  <c r="Y1092" i="1"/>
  <c r="AD1092" i="1" s="1"/>
  <c r="AB1140" i="1"/>
  <c r="AG1140" i="1" s="1"/>
  <c r="AC1140" i="1"/>
  <c r="AH1140" i="1" s="1"/>
  <c r="Z1140" i="1"/>
  <c r="AE1140" i="1" s="1"/>
  <c r="AA1140" i="1"/>
  <c r="AF1140" i="1" s="1"/>
  <c r="Y1140" i="1"/>
  <c r="AD1140" i="1" s="1"/>
  <c r="AB1236" i="1"/>
  <c r="AG1236" i="1" s="1"/>
  <c r="Z1236" i="1"/>
  <c r="AE1236" i="1" s="1"/>
  <c r="AA1236" i="1"/>
  <c r="AF1236" i="1" s="1"/>
  <c r="AC1236" i="1"/>
  <c r="AH1236" i="1" s="1"/>
  <c r="Y1236" i="1"/>
  <c r="AD1236" i="1" s="1"/>
  <c r="AB1332" i="1"/>
  <c r="AG1332" i="1" s="1"/>
  <c r="Z1332" i="1"/>
  <c r="AE1332" i="1" s="1"/>
  <c r="AA1332" i="1"/>
  <c r="AF1332" i="1" s="1"/>
  <c r="AC1332" i="1"/>
  <c r="AH1332" i="1" s="1"/>
  <c r="Y1332" i="1"/>
  <c r="AD1332" i="1" s="1"/>
  <c r="AB1460" i="1"/>
  <c r="AG1460" i="1" s="1"/>
  <c r="Z1460" i="1"/>
  <c r="AE1460" i="1" s="1"/>
  <c r="AA1460" i="1"/>
  <c r="AF1460" i="1" s="1"/>
  <c r="AC1460" i="1"/>
  <c r="AH1460" i="1" s="1"/>
  <c r="Y1460" i="1"/>
  <c r="AD1460" i="1" s="1"/>
  <c r="AB1908" i="1"/>
  <c r="AG1908" i="1" s="1"/>
  <c r="Z1908" i="1"/>
  <c r="AE1908" i="1" s="1"/>
  <c r="AA1908" i="1"/>
  <c r="AF1908" i="1" s="1"/>
  <c r="AC1908" i="1"/>
  <c r="AH1908" i="1" s="1"/>
  <c r="Y1908" i="1"/>
  <c r="AD1908" i="1" s="1"/>
  <c r="AB2324" i="1"/>
  <c r="AG2324" i="1" s="1"/>
  <c r="AC2324" i="1"/>
  <c r="AH2324" i="1" s="1"/>
  <c r="Z2324" i="1"/>
  <c r="AE2324" i="1" s="1"/>
  <c r="AA2324" i="1"/>
  <c r="AF2324" i="1" s="1"/>
  <c r="Y2324" i="1"/>
  <c r="AD2324" i="1" s="1"/>
  <c r="AB2420" i="1"/>
  <c r="AG2420" i="1" s="1"/>
  <c r="AC2420" i="1"/>
  <c r="AH2420" i="1" s="1"/>
  <c r="Z2420" i="1"/>
  <c r="AE2420" i="1" s="1"/>
  <c r="AA2420" i="1"/>
  <c r="AF2420" i="1" s="1"/>
  <c r="Y2420" i="1"/>
  <c r="AD2420" i="1" s="1"/>
  <c r="AC2564" i="1"/>
  <c r="AH2564" i="1" s="1"/>
  <c r="Z2564" i="1"/>
  <c r="AE2564" i="1" s="1"/>
  <c r="AB2564" i="1"/>
  <c r="AG2564" i="1" s="1"/>
  <c r="Y2564" i="1"/>
  <c r="AD2564" i="1" s="1"/>
  <c r="AA2564" i="1"/>
  <c r="AF2564" i="1" s="1"/>
  <c r="AC2868" i="1"/>
  <c r="AH2868" i="1" s="1"/>
  <c r="AB2868" i="1"/>
  <c r="AG2868" i="1" s="1"/>
  <c r="Z2868" i="1"/>
  <c r="AE2868" i="1" s="1"/>
  <c r="AA2868" i="1"/>
  <c r="AF2868" i="1" s="1"/>
  <c r="Y2868" i="1"/>
  <c r="AD2868" i="1" s="1"/>
  <c r="AM1660" i="1"/>
  <c r="AL2897" i="1"/>
  <c r="AC637" i="1"/>
  <c r="AH637" i="1" s="1"/>
  <c r="AA637" i="1"/>
  <c r="AF637" i="1" s="1"/>
  <c r="Z637" i="1"/>
  <c r="AE637" i="1" s="1"/>
  <c r="Y637" i="1"/>
  <c r="AD637" i="1" s="1"/>
  <c r="AB637" i="1"/>
  <c r="AG637" i="1" s="1"/>
  <c r="AC909" i="1"/>
  <c r="AH909" i="1" s="1"/>
  <c r="Z909" i="1"/>
  <c r="AE909" i="1" s="1"/>
  <c r="AB909" i="1"/>
  <c r="AG909" i="1" s="1"/>
  <c r="Y909" i="1"/>
  <c r="AD909" i="1" s="1"/>
  <c r="AA909" i="1"/>
  <c r="AF909" i="1" s="1"/>
  <c r="AB1989" i="1"/>
  <c r="AG1989" i="1" s="1"/>
  <c r="AC1989" i="1"/>
  <c r="AH1989" i="1" s="1"/>
  <c r="Z1989" i="1"/>
  <c r="AE1989" i="1" s="1"/>
  <c r="AA1989" i="1"/>
  <c r="AF1989" i="1" s="1"/>
  <c r="Y1989" i="1"/>
  <c r="AD1989" i="1" s="1"/>
  <c r="AB2077" i="1"/>
  <c r="AG2077" i="1" s="1"/>
  <c r="Z2077" i="1"/>
  <c r="AE2077" i="1" s="1"/>
  <c r="AA2077" i="1"/>
  <c r="AF2077" i="1" s="1"/>
  <c r="Y2077" i="1"/>
  <c r="AD2077" i="1" s="1"/>
  <c r="AC2077" i="1"/>
  <c r="AH2077" i="1" s="1"/>
  <c r="AC2221" i="1"/>
  <c r="AH2221" i="1" s="1"/>
  <c r="AB2221" i="1"/>
  <c r="AG2221" i="1" s="1"/>
  <c r="AA2221" i="1"/>
  <c r="AF2221" i="1" s="1"/>
  <c r="Z2221" i="1"/>
  <c r="AE2221" i="1" s="1"/>
  <c r="Y2221" i="1"/>
  <c r="AD2221" i="1" s="1"/>
  <c r="AB2517" i="1"/>
  <c r="AG2517" i="1" s="1"/>
  <c r="Z2517" i="1"/>
  <c r="AE2517" i="1" s="1"/>
  <c r="AC2517" i="1"/>
  <c r="AH2517" i="1" s="1"/>
  <c r="Y2517" i="1"/>
  <c r="AD2517" i="1" s="1"/>
  <c r="AA2517" i="1"/>
  <c r="AF2517" i="1" s="1"/>
  <c r="AB2677" i="1"/>
  <c r="AG2677" i="1" s="1"/>
  <c r="AC2677" i="1"/>
  <c r="AH2677" i="1" s="1"/>
  <c r="AA2677" i="1"/>
  <c r="AF2677" i="1" s="1"/>
  <c r="Z2677" i="1"/>
  <c r="AE2677" i="1" s="1"/>
  <c r="Y2677" i="1"/>
  <c r="AD2677" i="1" s="1"/>
  <c r="AC2701" i="1"/>
  <c r="AH2701" i="1" s="1"/>
  <c r="AB2701" i="1"/>
  <c r="AG2701" i="1" s="1"/>
  <c r="Z2701" i="1"/>
  <c r="AE2701" i="1" s="1"/>
  <c r="Y2701" i="1"/>
  <c r="AD2701" i="1" s="1"/>
  <c r="AA2701" i="1"/>
  <c r="AF2701" i="1" s="1"/>
  <c r="AB2781" i="1"/>
  <c r="AG2781" i="1" s="1"/>
  <c r="AC2781" i="1"/>
  <c r="AH2781" i="1" s="1"/>
  <c r="Z2781" i="1"/>
  <c r="AE2781" i="1" s="1"/>
  <c r="AA2781" i="1"/>
  <c r="AF2781" i="1" s="1"/>
  <c r="Y2781" i="1"/>
  <c r="AD2781" i="1" s="1"/>
  <c r="AB2861" i="1"/>
  <c r="AG2861" i="1" s="1"/>
  <c r="AA2861" i="1"/>
  <c r="AF2861" i="1" s="1"/>
  <c r="Z2861" i="1"/>
  <c r="AE2861" i="1" s="1"/>
  <c r="AC2861" i="1"/>
  <c r="AH2861" i="1" s="1"/>
  <c r="Y2861" i="1"/>
  <c r="AD2861" i="1" s="1"/>
  <c r="AC328" i="1"/>
  <c r="AH328" i="1" s="1"/>
  <c r="AB328" i="1"/>
  <c r="AG328" i="1" s="1"/>
  <c r="Y328" i="1"/>
  <c r="AD328" i="1" s="1"/>
  <c r="Z328" i="1"/>
  <c r="AE328" i="1" s="1"/>
  <c r="AA328" i="1"/>
  <c r="AF328" i="1" s="1"/>
  <c r="AC408" i="1"/>
  <c r="AH408" i="1" s="1"/>
  <c r="Y408" i="1"/>
  <c r="AD408" i="1" s="1"/>
  <c r="AB408" i="1"/>
  <c r="AG408" i="1" s="1"/>
  <c r="Z408" i="1"/>
  <c r="AE408" i="1" s="1"/>
  <c r="AA408" i="1"/>
  <c r="AF408" i="1" s="1"/>
  <c r="AJ434" i="1"/>
  <c r="AB834" i="1"/>
  <c r="AG834" i="1" s="1"/>
  <c r="AC834" i="1"/>
  <c r="AH834" i="1" s="1"/>
  <c r="Y834" i="1"/>
  <c r="AD834" i="1" s="1"/>
  <c r="AA834" i="1"/>
  <c r="AF834" i="1" s="1"/>
  <c r="Z834" i="1"/>
  <c r="AE834" i="1" s="1"/>
  <c r="AC962" i="1"/>
  <c r="AH962" i="1" s="1"/>
  <c r="AB962" i="1"/>
  <c r="AG962" i="1" s="1"/>
  <c r="Y962" i="1"/>
  <c r="AD962" i="1" s="1"/>
  <c r="AA962" i="1"/>
  <c r="AF962" i="1" s="1"/>
  <c r="Z962" i="1"/>
  <c r="AE962" i="1" s="1"/>
  <c r="AC1090" i="1"/>
  <c r="AH1090" i="1" s="1"/>
  <c r="AB1090" i="1"/>
  <c r="AG1090" i="1" s="1"/>
  <c r="Y1090" i="1"/>
  <c r="AD1090" i="1" s="1"/>
  <c r="AA1090" i="1"/>
  <c r="AF1090" i="1" s="1"/>
  <c r="Z1090" i="1"/>
  <c r="AE1090" i="1" s="1"/>
  <c r="AC1218" i="1"/>
  <c r="AH1218" i="1" s="1"/>
  <c r="AB1218" i="1"/>
  <c r="AG1218" i="1" s="1"/>
  <c r="Y1218" i="1"/>
  <c r="AD1218" i="1" s="1"/>
  <c r="AA1218" i="1"/>
  <c r="AF1218" i="1" s="1"/>
  <c r="Z1218" i="1"/>
  <c r="AE1218" i="1" s="1"/>
  <c r="AC1346" i="1"/>
  <c r="AH1346" i="1" s="1"/>
  <c r="AB1346" i="1"/>
  <c r="AG1346" i="1" s="1"/>
  <c r="Y1346" i="1"/>
  <c r="AD1346" i="1" s="1"/>
  <c r="AA1346" i="1"/>
  <c r="AF1346" i="1" s="1"/>
  <c r="Z1346" i="1"/>
  <c r="AE1346" i="1" s="1"/>
  <c r="AC1474" i="1"/>
  <c r="AH1474" i="1" s="1"/>
  <c r="AB1474" i="1"/>
  <c r="AG1474" i="1" s="1"/>
  <c r="Y1474" i="1"/>
  <c r="AD1474" i="1" s="1"/>
  <c r="AA1474" i="1"/>
  <c r="AF1474" i="1" s="1"/>
  <c r="Z1474" i="1"/>
  <c r="AE1474" i="1" s="1"/>
  <c r="AC1602" i="1"/>
  <c r="AH1602" i="1" s="1"/>
  <c r="AB1602" i="1"/>
  <c r="AG1602" i="1" s="1"/>
  <c r="Y1602" i="1"/>
  <c r="AD1602" i="1" s="1"/>
  <c r="AA1602" i="1"/>
  <c r="AF1602" i="1" s="1"/>
  <c r="Z1602" i="1"/>
  <c r="AE1602" i="1" s="1"/>
  <c r="AC1730" i="1"/>
  <c r="AH1730" i="1" s="1"/>
  <c r="AB1730" i="1"/>
  <c r="AG1730" i="1" s="1"/>
  <c r="Y1730" i="1"/>
  <c r="AD1730" i="1" s="1"/>
  <c r="AA1730" i="1"/>
  <c r="AF1730" i="1" s="1"/>
  <c r="Z1730" i="1"/>
  <c r="AE1730" i="1" s="1"/>
  <c r="AC1858" i="1"/>
  <c r="AH1858" i="1" s="1"/>
  <c r="AB1858" i="1"/>
  <c r="AG1858" i="1" s="1"/>
  <c r="Y1858" i="1"/>
  <c r="AD1858" i="1" s="1"/>
  <c r="Z1858" i="1"/>
  <c r="AE1858" i="1" s="1"/>
  <c r="AA1858" i="1"/>
  <c r="AF1858" i="1" s="1"/>
  <c r="AC1986" i="1"/>
  <c r="AH1986" i="1" s="1"/>
  <c r="AB1986" i="1"/>
  <c r="AG1986" i="1" s="1"/>
  <c r="Y1986" i="1"/>
  <c r="AD1986" i="1" s="1"/>
  <c r="Z1986" i="1"/>
  <c r="AE1986" i="1" s="1"/>
  <c r="AA1986" i="1"/>
  <c r="AF1986" i="1" s="1"/>
  <c r="AC2114" i="1"/>
  <c r="AH2114" i="1" s="1"/>
  <c r="AB2114" i="1"/>
  <c r="AG2114" i="1" s="1"/>
  <c r="Y2114" i="1"/>
  <c r="AD2114" i="1" s="1"/>
  <c r="Z2114" i="1"/>
  <c r="AE2114" i="1" s="1"/>
  <c r="AA2114" i="1"/>
  <c r="AF2114" i="1" s="1"/>
  <c r="AC2242" i="1"/>
  <c r="AH2242" i="1" s="1"/>
  <c r="AB2242" i="1"/>
  <c r="AG2242" i="1" s="1"/>
  <c r="Y2242" i="1"/>
  <c r="AD2242" i="1" s="1"/>
  <c r="Z2242" i="1"/>
  <c r="AE2242" i="1" s="1"/>
  <c r="AA2242" i="1"/>
  <c r="AF2242" i="1" s="1"/>
  <c r="AB2370" i="1"/>
  <c r="AG2370" i="1" s="1"/>
  <c r="Y2370" i="1"/>
  <c r="AD2370" i="1" s="1"/>
  <c r="Z2370" i="1"/>
  <c r="AE2370" i="1" s="1"/>
  <c r="AC2370" i="1"/>
  <c r="AH2370" i="1" s="1"/>
  <c r="AA2370" i="1"/>
  <c r="AF2370" i="1" s="1"/>
  <c r="AB2498" i="1"/>
  <c r="AG2498" i="1" s="1"/>
  <c r="AC2498" i="1"/>
  <c r="AH2498" i="1" s="1"/>
  <c r="Y2498" i="1"/>
  <c r="AD2498" i="1" s="1"/>
  <c r="Z2498" i="1"/>
  <c r="AE2498" i="1" s="1"/>
  <c r="AA2498" i="1"/>
  <c r="AF2498" i="1" s="1"/>
  <c r="AB2626" i="1"/>
  <c r="AG2626" i="1" s="1"/>
  <c r="Y2626" i="1"/>
  <c r="AD2626" i="1" s="1"/>
  <c r="Z2626" i="1"/>
  <c r="AE2626" i="1" s="1"/>
  <c r="AC2626" i="1"/>
  <c r="AH2626" i="1" s="1"/>
  <c r="AA2626" i="1"/>
  <c r="AF2626" i="1" s="1"/>
  <c r="AB2754" i="1"/>
  <c r="AG2754" i="1" s="1"/>
  <c r="AC2754" i="1"/>
  <c r="AH2754" i="1" s="1"/>
  <c r="Y2754" i="1"/>
  <c r="AD2754" i="1" s="1"/>
  <c r="Z2754" i="1"/>
  <c r="AE2754" i="1" s="1"/>
  <c r="AA2754" i="1"/>
  <c r="AF2754" i="1" s="1"/>
  <c r="AB2882" i="1"/>
  <c r="AG2882" i="1" s="1"/>
  <c r="Y2882" i="1"/>
  <c r="AD2882" i="1" s="1"/>
  <c r="Z2882" i="1"/>
  <c r="AE2882" i="1" s="1"/>
  <c r="AC2882" i="1"/>
  <c r="AH2882" i="1" s="1"/>
  <c r="AA2882" i="1"/>
  <c r="AF2882" i="1" s="1"/>
  <c r="AC357" i="1"/>
  <c r="AH357" i="1" s="1"/>
  <c r="AB357" i="1"/>
  <c r="AG357" i="1" s="1"/>
  <c r="Z357" i="1"/>
  <c r="AE357" i="1" s="1"/>
  <c r="AA357" i="1"/>
  <c r="AF357" i="1" s="1"/>
  <c r="Y357" i="1"/>
  <c r="AD357" i="1" s="1"/>
  <c r="AC381" i="1"/>
  <c r="AH381" i="1" s="1"/>
  <c r="Z381" i="1"/>
  <c r="AE381" i="1" s="1"/>
  <c r="Y381" i="1"/>
  <c r="AD381" i="1" s="1"/>
  <c r="AB381" i="1"/>
  <c r="AG381" i="1" s="1"/>
  <c r="AA381" i="1"/>
  <c r="AF381" i="1" s="1"/>
  <c r="AC462" i="1"/>
  <c r="AH462" i="1" s="1"/>
  <c r="AB462" i="1"/>
  <c r="AG462" i="1" s="1"/>
  <c r="AA462" i="1"/>
  <c r="AF462" i="1" s="1"/>
  <c r="Z462" i="1"/>
  <c r="AE462" i="1" s="1"/>
  <c r="Y462" i="1"/>
  <c r="AD462" i="1" s="1"/>
  <c r="AC486" i="1"/>
  <c r="AH486" i="1" s="1"/>
  <c r="AB486" i="1"/>
  <c r="AG486" i="1" s="1"/>
  <c r="Z486" i="1"/>
  <c r="AE486" i="1" s="1"/>
  <c r="Y486" i="1"/>
  <c r="AD486" i="1" s="1"/>
  <c r="AA486" i="1"/>
  <c r="AF486" i="1" s="1"/>
  <c r="AC590" i="1"/>
  <c r="AH590" i="1" s="1"/>
  <c r="AB590" i="1"/>
  <c r="AG590" i="1" s="1"/>
  <c r="AA590" i="1"/>
  <c r="AF590" i="1" s="1"/>
  <c r="Z590" i="1"/>
  <c r="AE590" i="1" s="1"/>
  <c r="Y590" i="1"/>
  <c r="AD590" i="1" s="1"/>
  <c r="AC614" i="1"/>
  <c r="AH614" i="1" s="1"/>
  <c r="AB614" i="1"/>
  <c r="AG614" i="1" s="1"/>
  <c r="AA614" i="1"/>
  <c r="AF614" i="1" s="1"/>
  <c r="Z614" i="1"/>
  <c r="AE614" i="1" s="1"/>
  <c r="Y614" i="1"/>
  <c r="AD614" i="1" s="1"/>
  <c r="AC702" i="1"/>
  <c r="AH702" i="1" s="1"/>
  <c r="AB702" i="1"/>
  <c r="AG702" i="1" s="1"/>
  <c r="AA702" i="1"/>
  <c r="AF702" i="1" s="1"/>
  <c r="Z702" i="1"/>
  <c r="AE702" i="1" s="1"/>
  <c r="Y702" i="1"/>
  <c r="AD702" i="1" s="1"/>
  <c r="AC726" i="1"/>
  <c r="AH726" i="1" s="1"/>
  <c r="AB726" i="1"/>
  <c r="AG726" i="1" s="1"/>
  <c r="Z726" i="1"/>
  <c r="AE726" i="1" s="1"/>
  <c r="Y726" i="1"/>
  <c r="AD726" i="1" s="1"/>
  <c r="AA726" i="1"/>
  <c r="AF726" i="1" s="1"/>
  <c r="AC750" i="1"/>
  <c r="AH750" i="1" s="1"/>
  <c r="AB750" i="1"/>
  <c r="AG750" i="1" s="1"/>
  <c r="Z750" i="1"/>
  <c r="AE750" i="1" s="1"/>
  <c r="AA750" i="1"/>
  <c r="AF750" i="1" s="1"/>
  <c r="Y750" i="1"/>
  <c r="AD750" i="1" s="1"/>
  <c r="AC870" i="1"/>
  <c r="AH870" i="1" s="1"/>
  <c r="AB870" i="1"/>
  <c r="AG870" i="1" s="1"/>
  <c r="AA870" i="1"/>
  <c r="AF870" i="1" s="1"/>
  <c r="Z870" i="1"/>
  <c r="AE870" i="1" s="1"/>
  <c r="Y870" i="1"/>
  <c r="AD870" i="1" s="1"/>
  <c r="AC894" i="1"/>
  <c r="AH894" i="1" s="1"/>
  <c r="AA894" i="1"/>
  <c r="AF894" i="1" s="1"/>
  <c r="Z894" i="1"/>
  <c r="AE894" i="1" s="1"/>
  <c r="Y894" i="1"/>
  <c r="AD894" i="1" s="1"/>
  <c r="AB894" i="1"/>
  <c r="AG894" i="1" s="1"/>
  <c r="AC1094" i="1"/>
  <c r="AH1094" i="1" s="1"/>
  <c r="AA1094" i="1"/>
  <c r="AF1094" i="1" s="1"/>
  <c r="Z1094" i="1"/>
  <c r="AE1094" i="1" s="1"/>
  <c r="AB1094" i="1"/>
  <c r="AG1094" i="1" s="1"/>
  <c r="Y1094" i="1"/>
  <c r="AD1094" i="1" s="1"/>
  <c r="AC1142" i="1"/>
  <c r="AH1142" i="1" s="1"/>
  <c r="AB1142" i="1"/>
  <c r="AG1142" i="1" s="1"/>
  <c r="Z1142" i="1"/>
  <c r="AE1142" i="1" s="1"/>
  <c r="AA1142" i="1"/>
  <c r="AF1142" i="1" s="1"/>
  <c r="Y1142" i="1"/>
  <c r="AD1142" i="1" s="1"/>
  <c r="AC1326" i="1"/>
  <c r="AH1326" i="1" s="1"/>
  <c r="AB1326" i="1"/>
  <c r="AG1326" i="1" s="1"/>
  <c r="Z1326" i="1"/>
  <c r="AE1326" i="1" s="1"/>
  <c r="AA1326" i="1"/>
  <c r="AF1326" i="1" s="1"/>
  <c r="Y1326" i="1"/>
  <c r="AD1326" i="1" s="1"/>
  <c r="AC1406" i="1"/>
  <c r="AH1406" i="1" s="1"/>
  <c r="AB1406" i="1"/>
  <c r="AG1406" i="1" s="1"/>
  <c r="AA1406" i="1"/>
  <c r="AF1406" i="1" s="1"/>
  <c r="Z1406" i="1"/>
  <c r="AE1406" i="1" s="1"/>
  <c r="Y1406" i="1"/>
  <c r="AD1406" i="1" s="1"/>
  <c r="AC1550" i="1"/>
  <c r="AH1550" i="1" s="1"/>
  <c r="AB1550" i="1"/>
  <c r="AG1550" i="1" s="1"/>
  <c r="Z1550" i="1"/>
  <c r="AE1550" i="1" s="1"/>
  <c r="Y1550" i="1"/>
  <c r="AD1550" i="1" s="1"/>
  <c r="AA1550" i="1"/>
  <c r="AF1550" i="1" s="1"/>
  <c r="AC1574" i="1"/>
  <c r="AH1574" i="1" s="1"/>
  <c r="AB1574" i="1"/>
  <c r="AG1574" i="1" s="1"/>
  <c r="AA1574" i="1"/>
  <c r="AF1574" i="1" s="1"/>
  <c r="Z1574" i="1"/>
  <c r="AE1574" i="1" s="1"/>
  <c r="Y1574" i="1"/>
  <c r="AD1574" i="1" s="1"/>
  <c r="AC1654" i="1"/>
  <c r="AH1654" i="1" s="1"/>
  <c r="AB1654" i="1"/>
  <c r="AG1654" i="1" s="1"/>
  <c r="Z1654" i="1"/>
  <c r="AE1654" i="1" s="1"/>
  <c r="Y1654" i="1"/>
  <c r="AD1654" i="1" s="1"/>
  <c r="AA1654" i="1"/>
  <c r="AF1654" i="1" s="1"/>
  <c r="AC1678" i="1"/>
  <c r="AH1678" i="1" s="1"/>
  <c r="AB1678" i="1"/>
  <c r="AG1678" i="1" s="1"/>
  <c r="Z1678" i="1"/>
  <c r="AE1678" i="1" s="1"/>
  <c r="Y1678" i="1"/>
  <c r="AD1678" i="1" s="1"/>
  <c r="AA1678" i="1"/>
  <c r="AF1678" i="1" s="1"/>
  <c r="AC1782" i="1"/>
  <c r="AH1782" i="1" s="1"/>
  <c r="AB1782" i="1"/>
  <c r="AG1782" i="1" s="1"/>
  <c r="AA1782" i="1"/>
  <c r="AF1782" i="1" s="1"/>
  <c r="Z1782" i="1"/>
  <c r="AE1782" i="1" s="1"/>
  <c r="Y1782" i="1"/>
  <c r="AD1782" i="1" s="1"/>
  <c r="AC2030" i="1"/>
  <c r="AH2030" i="1" s="1"/>
  <c r="AB2030" i="1"/>
  <c r="AG2030" i="1" s="1"/>
  <c r="AA2030" i="1"/>
  <c r="AF2030" i="1" s="1"/>
  <c r="Z2030" i="1"/>
  <c r="AE2030" i="1" s="1"/>
  <c r="Y2030" i="1"/>
  <c r="AD2030" i="1" s="1"/>
  <c r="AC2062" i="1"/>
  <c r="AH2062" i="1" s="1"/>
  <c r="AB2062" i="1"/>
  <c r="AG2062" i="1" s="1"/>
  <c r="Z2062" i="1"/>
  <c r="AE2062" i="1" s="1"/>
  <c r="AA2062" i="1"/>
  <c r="AF2062" i="1" s="1"/>
  <c r="Y2062" i="1"/>
  <c r="AD2062" i="1" s="1"/>
  <c r="AC2094" i="1"/>
  <c r="AH2094" i="1" s="1"/>
  <c r="AB2094" i="1"/>
  <c r="AG2094" i="1" s="1"/>
  <c r="AA2094" i="1"/>
  <c r="AF2094" i="1" s="1"/>
  <c r="Z2094" i="1"/>
  <c r="AE2094" i="1" s="1"/>
  <c r="Y2094" i="1"/>
  <c r="AD2094" i="1" s="1"/>
  <c r="AC2118" i="1"/>
  <c r="AH2118" i="1" s="1"/>
  <c r="AB2118" i="1"/>
  <c r="AG2118" i="1" s="1"/>
  <c r="Z2118" i="1"/>
  <c r="AE2118" i="1" s="1"/>
  <c r="AA2118" i="1"/>
  <c r="AF2118" i="1" s="1"/>
  <c r="Y2118" i="1"/>
  <c r="AD2118" i="1" s="1"/>
  <c r="AC2142" i="1"/>
  <c r="AH2142" i="1" s="1"/>
  <c r="AB2142" i="1"/>
  <c r="AG2142" i="1" s="1"/>
  <c r="Z2142" i="1"/>
  <c r="AE2142" i="1" s="1"/>
  <c r="AA2142" i="1"/>
  <c r="AF2142" i="1" s="1"/>
  <c r="Y2142" i="1"/>
  <c r="AD2142" i="1" s="1"/>
  <c r="AC2454" i="1"/>
  <c r="AH2454" i="1" s="1"/>
  <c r="AB2454" i="1"/>
  <c r="AG2454" i="1" s="1"/>
  <c r="Z2454" i="1"/>
  <c r="AE2454" i="1" s="1"/>
  <c r="AA2454" i="1"/>
  <c r="AF2454" i="1" s="1"/>
  <c r="Y2454" i="1"/>
  <c r="AD2454" i="1" s="1"/>
  <c r="AC2478" i="1"/>
  <c r="AH2478" i="1" s="1"/>
  <c r="AB2478" i="1"/>
  <c r="AG2478" i="1" s="1"/>
  <c r="AA2478" i="1"/>
  <c r="AF2478" i="1" s="1"/>
  <c r="Z2478" i="1"/>
  <c r="AE2478" i="1" s="1"/>
  <c r="Y2478" i="1"/>
  <c r="AD2478" i="1" s="1"/>
  <c r="AC2502" i="1"/>
  <c r="AH2502" i="1" s="1"/>
  <c r="AB2502" i="1"/>
  <c r="AG2502" i="1" s="1"/>
  <c r="Z2502" i="1"/>
  <c r="AE2502" i="1" s="1"/>
  <c r="AA2502" i="1"/>
  <c r="AF2502" i="1" s="1"/>
  <c r="Y2502" i="1"/>
  <c r="AD2502" i="1" s="1"/>
  <c r="AC2582" i="1"/>
  <c r="AH2582" i="1" s="1"/>
  <c r="AB2582" i="1"/>
  <c r="AG2582" i="1" s="1"/>
  <c r="Z2582" i="1"/>
  <c r="AE2582" i="1" s="1"/>
  <c r="Y2582" i="1"/>
  <c r="AD2582" i="1" s="1"/>
  <c r="AA2582" i="1"/>
  <c r="AF2582" i="1" s="1"/>
  <c r="AC2606" i="1"/>
  <c r="AH2606" i="1" s="1"/>
  <c r="AB2606" i="1"/>
  <c r="AG2606" i="1" s="1"/>
  <c r="AA2606" i="1"/>
  <c r="AF2606" i="1" s="1"/>
  <c r="Z2606" i="1"/>
  <c r="AE2606" i="1" s="1"/>
  <c r="Y2606" i="1"/>
  <c r="AD2606" i="1" s="1"/>
  <c r="AC2630" i="1"/>
  <c r="AH2630" i="1" s="1"/>
  <c r="AB2630" i="1"/>
  <c r="AG2630" i="1" s="1"/>
  <c r="Z2630" i="1"/>
  <c r="AE2630" i="1" s="1"/>
  <c r="AA2630" i="1"/>
  <c r="AF2630" i="1" s="1"/>
  <c r="Y2630" i="1"/>
  <c r="AD2630" i="1" s="1"/>
  <c r="AC2662" i="1"/>
  <c r="AH2662" i="1" s="1"/>
  <c r="AB2662" i="1"/>
  <c r="AG2662" i="1" s="1"/>
  <c r="AA2662" i="1"/>
  <c r="AF2662" i="1" s="1"/>
  <c r="Z2662" i="1"/>
  <c r="AE2662" i="1" s="1"/>
  <c r="Y2662" i="1"/>
  <c r="AD2662" i="1" s="1"/>
  <c r="AC2686" i="1"/>
  <c r="AH2686" i="1" s="1"/>
  <c r="AB2686" i="1"/>
  <c r="AG2686" i="1" s="1"/>
  <c r="AA2686" i="1"/>
  <c r="AF2686" i="1" s="1"/>
  <c r="Z2686" i="1"/>
  <c r="AE2686" i="1" s="1"/>
  <c r="Y2686" i="1"/>
  <c r="AD2686" i="1" s="1"/>
  <c r="AC2710" i="1"/>
  <c r="AH2710" i="1" s="1"/>
  <c r="AB2710" i="1"/>
  <c r="AG2710" i="1" s="1"/>
  <c r="Z2710" i="1"/>
  <c r="AE2710" i="1" s="1"/>
  <c r="Y2710" i="1"/>
  <c r="AD2710" i="1" s="1"/>
  <c r="AA2710" i="1"/>
  <c r="AF2710" i="1" s="1"/>
  <c r="AC2790" i="1"/>
  <c r="AH2790" i="1" s="1"/>
  <c r="AB2790" i="1"/>
  <c r="AG2790" i="1" s="1"/>
  <c r="AA2790" i="1"/>
  <c r="AF2790" i="1" s="1"/>
  <c r="Z2790" i="1"/>
  <c r="AE2790" i="1" s="1"/>
  <c r="Y2790" i="1"/>
  <c r="AD2790" i="1" s="1"/>
  <c r="AC2814" i="1"/>
  <c r="AH2814" i="1" s="1"/>
  <c r="AB2814" i="1"/>
  <c r="AG2814" i="1" s="1"/>
  <c r="AA2814" i="1"/>
  <c r="AF2814" i="1" s="1"/>
  <c r="Z2814" i="1"/>
  <c r="AE2814" i="1" s="1"/>
  <c r="Y2814" i="1"/>
  <c r="AD2814" i="1" s="1"/>
  <c r="AC2838" i="1"/>
  <c r="AH2838" i="1" s="1"/>
  <c r="AB2838" i="1"/>
  <c r="AG2838" i="1" s="1"/>
  <c r="Z2838" i="1"/>
  <c r="AE2838" i="1" s="1"/>
  <c r="Y2838" i="1"/>
  <c r="AD2838" i="1" s="1"/>
  <c r="AA2838" i="1"/>
  <c r="AF2838" i="1" s="1"/>
  <c r="AJ547" i="1"/>
  <c r="AC294" i="1"/>
  <c r="AH294" i="1" s="1"/>
  <c r="AB294" i="1"/>
  <c r="AG294" i="1" s="1"/>
  <c r="AA294" i="1"/>
  <c r="AF294" i="1" s="1"/>
  <c r="Z294" i="1"/>
  <c r="AE294" i="1" s="1"/>
  <c r="Y294" i="1"/>
  <c r="AD294" i="1" s="1"/>
  <c r="AC318" i="1"/>
  <c r="AH318" i="1" s="1"/>
  <c r="AB318" i="1"/>
  <c r="AG318" i="1" s="1"/>
  <c r="AA318" i="1"/>
  <c r="AF318" i="1" s="1"/>
  <c r="Y318" i="1"/>
  <c r="AD318" i="1" s="1"/>
  <c r="Z318" i="1"/>
  <c r="AE318" i="1" s="1"/>
  <c r="AC439" i="1"/>
  <c r="AH439" i="1" s="1"/>
  <c r="AB439" i="1"/>
  <c r="AG439" i="1" s="1"/>
  <c r="AA439" i="1"/>
  <c r="AF439" i="1" s="1"/>
  <c r="Z439" i="1"/>
  <c r="AE439" i="1" s="1"/>
  <c r="Y439" i="1"/>
  <c r="AD439" i="1" s="1"/>
  <c r="AC463" i="1"/>
  <c r="AH463" i="1" s="1"/>
  <c r="AB463" i="1"/>
  <c r="AG463" i="1" s="1"/>
  <c r="AA463" i="1"/>
  <c r="AF463" i="1" s="1"/>
  <c r="Y463" i="1"/>
  <c r="AD463" i="1" s="1"/>
  <c r="Z463" i="1"/>
  <c r="AE463" i="1" s="1"/>
  <c r="AC543" i="1"/>
  <c r="AH543" i="1" s="1"/>
  <c r="AB543" i="1"/>
  <c r="AG543" i="1" s="1"/>
  <c r="AA543" i="1"/>
  <c r="AF543" i="1" s="1"/>
  <c r="Y543" i="1"/>
  <c r="AD543" i="1" s="1"/>
  <c r="Z543" i="1"/>
  <c r="AE543" i="1" s="1"/>
  <c r="AC567" i="1"/>
  <c r="AH567" i="1" s="1"/>
  <c r="AB567" i="1"/>
  <c r="AG567" i="1" s="1"/>
  <c r="AA567" i="1"/>
  <c r="AF567" i="1" s="1"/>
  <c r="Z567" i="1"/>
  <c r="AE567" i="1" s="1"/>
  <c r="Y567" i="1"/>
  <c r="AD567" i="1" s="1"/>
  <c r="AC623" i="1"/>
  <c r="AH623" i="1" s="1"/>
  <c r="AB623" i="1"/>
  <c r="AG623" i="1" s="1"/>
  <c r="AA623" i="1"/>
  <c r="AF623" i="1" s="1"/>
  <c r="Y623" i="1"/>
  <c r="AD623" i="1" s="1"/>
  <c r="Z623" i="1"/>
  <c r="AE623" i="1" s="1"/>
  <c r="AC743" i="1"/>
  <c r="AH743" i="1" s="1"/>
  <c r="AB743" i="1"/>
  <c r="AG743" i="1" s="1"/>
  <c r="AA743" i="1"/>
  <c r="AF743" i="1" s="1"/>
  <c r="Z743" i="1"/>
  <c r="AE743" i="1" s="1"/>
  <c r="Y743" i="1"/>
  <c r="AD743" i="1" s="1"/>
  <c r="AC767" i="1"/>
  <c r="AH767" i="1" s="1"/>
  <c r="AB767" i="1"/>
  <c r="AG767" i="1" s="1"/>
  <c r="Y767" i="1"/>
  <c r="AD767" i="1" s="1"/>
  <c r="Z767" i="1"/>
  <c r="AE767" i="1" s="1"/>
  <c r="AA767" i="1"/>
  <c r="AF767" i="1" s="1"/>
  <c r="AC791" i="1"/>
  <c r="AH791" i="1" s="1"/>
  <c r="AB791" i="1"/>
  <c r="AG791" i="1" s="1"/>
  <c r="AA791" i="1"/>
  <c r="AF791" i="1" s="1"/>
  <c r="Z791" i="1"/>
  <c r="AE791" i="1" s="1"/>
  <c r="Y791" i="1"/>
  <c r="AD791" i="1" s="1"/>
  <c r="AC831" i="1"/>
  <c r="AH831" i="1" s="1"/>
  <c r="AB831" i="1"/>
  <c r="AG831" i="1" s="1"/>
  <c r="Y831" i="1"/>
  <c r="AD831" i="1" s="1"/>
  <c r="AA831" i="1"/>
  <c r="AF831" i="1" s="1"/>
  <c r="Z831" i="1"/>
  <c r="AE831" i="1" s="1"/>
  <c r="AC935" i="1"/>
  <c r="AH935" i="1" s="1"/>
  <c r="AB935" i="1"/>
  <c r="AG935" i="1" s="1"/>
  <c r="AA935" i="1"/>
  <c r="AF935" i="1" s="1"/>
  <c r="Z935" i="1"/>
  <c r="AE935" i="1" s="1"/>
  <c r="Y935" i="1"/>
  <c r="AD935" i="1" s="1"/>
  <c r="AC959" i="1"/>
  <c r="AH959" i="1" s="1"/>
  <c r="AB959" i="1"/>
  <c r="AG959" i="1" s="1"/>
  <c r="Y959" i="1"/>
  <c r="AD959" i="1" s="1"/>
  <c r="AA959" i="1"/>
  <c r="AF959" i="1" s="1"/>
  <c r="Z959" i="1"/>
  <c r="AE959" i="1" s="1"/>
  <c r="AC983" i="1"/>
  <c r="AH983" i="1" s="1"/>
  <c r="AA983" i="1"/>
  <c r="AF983" i="1" s="1"/>
  <c r="AB983" i="1"/>
  <c r="AG983" i="1" s="1"/>
  <c r="Z983" i="1"/>
  <c r="AE983" i="1" s="1"/>
  <c r="Y983" i="1"/>
  <c r="AD983" i="1" s="1"/>
  <c r="AC1087" i="1"/>
  <c r="AH1087" i="1" s="1"/>
  <c r="AB1087" i="1"/>
  <c r="AG1087" i="1" s="1"/>
  <c r="Y1087" i="1"/>
  <c r="AD1087" i="1" s="1"/>
  <c r="AA1087" i="1"/>
  <c r="AF1087" i="1" s="1"/>
  <c r="Z1087" i="1"/>
  <c r="AE1087" i="1" s="1"/>
  <c r="AC1111" i="1"/>
  <c r="AH1111" i="1" s="1"/>
  <c r="AA1111" i="1"/>
  <c r="AF1111" i="1" s="1"/>
  <c r="Z1111" i="1"/>
  <c r="AE1111" i="1" s="1"/>
  <c r="AB1111" i="1"/>
  <c r="AG1111" i="1" s="1"/>
  <c r="Y1111" i="1"/>
  <c r="AD1111" i="1" s="1"/>
  <c r="AC1191" i="1"/>
  <c r="AH1191" i="1" s="1"/>
  <c r="AA1191" i="1"/>
  <c r="AF1191" i="1" s="1"/>
  <c r="AB1191" i="1"/>
  <c r="AG1191" i="1" s="1"/>
  <c r="Z1191" i="1"/>
  <c r="AE1191" i="1" s="1"/>
  <c r="Y1191" i="1"/>
  <c r="AD1191" i="1" s="1"/>
  <c r="AC1215" i="1"/>
  <c r="AH1215" i="1" s="1"/>
  <c r="AB1215" i="1"/>
  <c r="AG1215" i="1" s="1"/>
  <c r="Y1215" i="1"/>
  <c r="AD1215" i="1" s="1"/>
  <c r="AA1215" i="1"/>
  <c r="AF1215" i="1" s="1"/>
  <c r="Z1215" i="1"/>
  <c r="AE1215" i="1" s="1"/>
  <c r="AC1415" i="1"/>
  <c r="AH1415" i="1" s="1"/>
  <c r="AA1415" i="1"/>
  <c r="AF1415" i="1" s="1"/>
  <c r="AB1415" i="1"/>
  <c r="AG1415" i="1" s="1"/>
  <c r="Z1415" i="1"/>
  <c r="AE1415" i="1" s="1"/>
  <c r="Y1415" i="1"/>
  <c r="AD1415" i="1" s="1"/>
  <c r="AC1439" i="1"/>
  <c r="AH1439" i="1" s="1"/>
  <c r="AB1439" i="1"/>
  <c r="AG1439" i="1" s="1"/>
  <c r="AA1439" i="1"/>
  <c r="AF1439" i="1" s="1"/>
  <c r="Y1439" i="1"/>
  <c r="AD1439" i="1" s="1"/>
  <c r="Z1439" i="1"/>
  <c r="AE1439" i="1" s="1"/>
  <c r="AC1463" i="1"/>
  <c r="AH1463" i="1" s="1"/>
  <c r="AB1463" i="1"/>
  <c r="AG1463" i="1" s="1"/>
  <c r="Z1463" i="1"/>
  <c r="AE1463" i="1" s="1"/>
  <c r="AA1463" i="1"/>
  <c r="AF1463" i="1" s="1"/>
  <c r="Y1463" i="1"/>
  <c r="AD1463" i="1" s="1"/>
  <c r="AC1487" i="1"/>
  <c r="AH1487" i="1" s="1"/>
  <c r="AA1487" i="1"/>
  <c r="AF1487" i="1" s="1"/>
  <c r="Y1487" i="1"/>
  <c r="AD1487" i="1" s="1"/>
  <c r="AB1487" i="1"/>
  <c r="AG1487" i="1" s="1"/>
  <c r="Z1487" i="1"/>
  <c r="AE1487" i="1" s="1"/>
  <c r="AC1511" i="1"/>
  <c r="AH1511" i="1" s="1"/>
  <c r="AA1511" i="1"/>
  <c r="AF1511" i="1" s="1"/>
  <c r="AB1511" i="1"/>
  <c r="AG1511" i="1" s="1"/>
  <c r="Z1511" i="1"/>
  <c r="AE1511" i="1" s="1"/>
  <c r="Y1511" i="1"/>
  <c r="AD1511" i="1" s="1"/>
  <c r="AC1535" i="1"/>
  <c r="AH1535" i="1" s="1"/>
  <c r="AB1535" i="1"/>
  <c r="AG1535" i="1" s="1"/>
  <c r="Y1535" i="1"/>
  <c r="AD1535" i="1" s="1"/>
  <c r="Z1535" i="1"/>
  <c r="AE1535" i="1" s="1"/>
  <c r="AA1535" i="1"/>
  <c r="AF1535" i="1" s="1"/>
  <c r="AC1583" i="1"/>
  <c r="AH1583" i="1" s="1"/>
  <c r="AA1583" i="1"/>
  <c r="AF1583" i="1" s="1"/>
  <c r="Y1583" i="1"/>
  <c r="AD1583" i="1" s="1"/>
  <c r="AB1583" i="1"/>
  <c r="AG1583" i="1" s="1"/>
  <c r="Z1583" i="1"/>
  <c r="AE1583" i="1" s="1"/>
  <c r="AC1607" i="1"/>
  <c r="AH1607" i="1" s="1"/>
  <c r="AA1607" i="1"/>
  <c r="AF1607" i="1" s="1"/>
  <c r="AB1607" i="1"/>
  <c r="AG1607" i="1" s="1"/>
  <c r="Z1607" i="1"/>
  <c r="AE1607" i="1" s="1"/>
  <c r="Y1607" i="1"/>
  <c r="AD1607" i="1" s="1"/>
  <c r="AC1631" i="1"/>
  <c r="AH1631" i="1" s="1"/>
  <c r="AB1631" i="1"/>
  <c r="AG1631" i="1" s="1"/>
  <c r="AA1631" i="1"/>
  <c r="AF1631" i="1" s="1"/>
  <c r="Y1631" i="1"/>
  <c r="AD1631" i="1" s="1"/>
  <c r="Z1631" i="1"/>
  <c r="AE1631" i="1" s="1"/>
  <c r="AC1711" i="1"/>
  <c r="AH1711" i="1" s="1"/>
  <c r="AA1711" i="1"/>
  <c r="AF1711" i="1" s="1"/>
  <c r="Y1711" i="1"/>
  <c r="AD1711" i="1" s="1"/>
  <c r="AB1711" i="1"/>
  <c r="AG1711" i="1" s="1"/>
  <c r="Z1711" i="1"/>
  <c r="AE1711" i="1" s="1"/>
  <c r="AC1735" i="1"/>
  <c r="AH1735" i="1" s="1"/>
  <c r="AA1735" i="1"/>
  <c r="AF1735" i="1" s="1"/>
  <c r="AB1735" i="1"/>
  <c r="AG1735" i="1" s="1"/>
  <c r="Z1735" i="1"/>
  <c r="AE1735" i="1" s="1"/>
  <c r="Y1735" i="1"/>
  <c r="AD1735" i="1" s="1"/>
  <c r="AC1759" i="1"/>
  <c r="AH1759" i="1" s="1"/>
  <c r="AB1759" i="1"/>
  <c r="AG1759" i="1" s="1"/>
  <c r="AA1759" i="1"/>
  <c r="AF1759" i="1" s="1"/>
  <c r="Y1759" i="1"/>
  <c r="AD1759" i="1" s="1"/>
  <c r="Z1759" i="1"/>
  <c r="AE1759" i="1" s="1"/>
  <c r="AC1815" i="1"/>
  <c r="AH1815" i="1" s="1"/>
  <c r="AB1815" i="1"/>
  <c r="AG1815" i="1" s="1"/>
  <c r="Z1815" i="1"/>
  <c r="AE1815" i="1" s="1"/>
  <c r="Y1815" i="1"/>
  <c r="AD1815" i="1" s="1"/>
  <c r="AA1815" i="1"/>
  <c r="AF1815" i="1" s="1"/>
  <c r="AC1943" i="1"/>
  <c r="AH1943" i="1" s="1"/>
  <c r="AB1943" i="1"/>
  <c r="AG1943" i="1" s="1"/>
  <c r="Z1943" i="1"/>
  <c r="AE1943" i="1" s="1"/>
  <c r="Y1943" i="1"/>
  <c r="AD1943" i="1" s="1"/>
  <c r="AA1943" i="1"/>
  <c r="AF1943" i="1" s="1"/>
  <c r="AC2039" i="1"/>
  <c r="AH2039" i="1" s="1"/>
  <c r="AA2039" i="1"/>
  <c r="AF2039" i="1" s="1"/>
  <c r="AB2039" i="1"/>
  <c r="AG2039" i="1" s="1"/>
  <c r="Y2039" i="1"/>
  <c r="AD2039" i="1" s="1"/>
  <c r="Z2039" i="1"/>
  <c r="AE2039" i="1" s="1"/>
  <c r="AC2127" i="1"/>
  <c r="AH2127" i="1" s="1"/>
  <c r="Y2127" i="1"/>
  <c r="AD2127" i="1" s="1"/>
  <c r="AA2127" i="1"/>
  <c r="AF2127" i="1" s="1"/>
  <c r="Z2127" i="1"/>
  <c r="AE2127" i="1" s="1"/>
  <c r="AB2127" i="1"/>
  <c r="AG2127" i="1" s="1"/>
  <c r="AB2335" i="1"/>
  <c r="AG2335" i="1" s="1"/>
  <c r="Y2335" i="1"/>
  <c r="AD2335" i="1" s="1"/>
  <c r="AC2335" i="1"/>
  <c r="AH2335" i="1" s="1"/>
  <c r="Z2335" i="1"/>
  <c r="AE2335" i="1" s="1"/>
  <c r="AA2335" i="1"/>
  <c r="AF2335" i="1" s="1"/>
  <c r="AC2383" i="1"/>
  <c r="AH2383" i="1" s="1"/>
  <c r="Y2383" i="1"/>
  <c r="AD2383" i="1" s="1"/>
  <c r="AA2383" i="1"/>
  <c r="AF2383" i="1" s="1"/>
  <c r="Z2383" i="1"/>
  <c r="AE2383" i="1" s="1"/>
  <c r="AB2383" i="1"/>
  <c r="AG2383" i="1" s="1"/>
  <c r="AB2463" i="1"/>
  <c r="AG2463" i="1" s="1"/>
  <c r="AC2463" i="1"/>
  <c r="AH2463" i="1" s="1"/>
  <c r="Y2463" i="1"/>
  <c r="AD2463" i="1" s="1"/>
  <c r="AA2463" i="1"/>
  <c r="AF2463" i="1" s="1"/>
  <c r="Z2463" i="1"/>
  <c r="AE2463" i="1" s="1"/>
  <c r="AC2511" i="1"/>
  <c r="AH2511" i="1" s="1"/>
  <c r="AB2511" i="1"/>
  <c r="AG2511" i="1" s="1"/>
  <c r="Y2511" i="1"/>
  <c r="AD2511" i="1" s="1"/>
  <c r="AA2511" i="1"/>
  <c r="AF2511" i="1" s="1"/>
  <c r="Z2511" i="1"/>
  <c r="AE2511" i="1" s="1"/>
  <c r="AB2591" i="1"/>
  <c r="AG2591" i="1" s="1"/>
  <c r="Z2591" i="1"/>
  <c r="AE2591" i="1" s="1"/>
  <c r="AC2591" i="1"/>
  <c r="AH2591" i="1" s="1"/>
  <c r="Y2591" i="1"/>
  <c r="AD2591" i="1" s="1"/>
  <c r="AA2591" i="1"/>
  <c r="AF2591" i="1" s="1"/>
  <c r="AC2639" i="1"/>
  <c r="AH2639" i="1" s="1"/>
  <c r="AB2639" i="1"/>
  <c r="AG2639" i="1" s="1"/>
  <c r="Y2639" i="1"/>
  <c r="AD2639" i="1" s="1"/>
  <c r="AA2639" i="1"/>
  <c r="AF2639" i="1" s="1"/>
  <c r="Z2639" i="1"/>
  <c r="AE2639" i="1" s="1"/>
  <c r="AC2671" i="1"/>
  <c r="AH2671" i="1" s="1"/>
  <c r="AA2671" i="1"/>
  <c r="AF2671" i="1" s="1"/>
  <c r="Y2671" i="1"/>
  <c r="AD2671" i="1" s="1"/>
  <c r="AB2671" i="1"/>
  <c r="AG2671" i="1" s="1"/>
  <c r="Z2671" i="1"/>
  <c r="AE2671" i="1" s="1"/>
  <c r="AC2695" i="1"/>
  <c r="AH2695" i="1" s="1"/>
  <c r="AA2695" i="1"/>
  <c r="AF2695" i="1" s="1"/>
  <c r="AB2695" i="1"/>
  <c r="AG2695" i="1" s="1"/>
  <c r="Z2695" i="1"/>
  <c r="AE2695" i="1" s="1"/>
  <c r="Y2695" i="1"/>
  <c r="AD2695" i="1" s="1"/>
  <c r="AB2719" i="1"/>
  <c r="AG2719" i="1" s="1"/>
  <c r="AC2719" i="1"/>
  <c r="AH2719" i="1" s="1"/>
  <c r="AA2719" i="1"/>
  <c r="AF2719" i="1" s="1"/>
  <c r="Z2719" i="1"/>
  <c r="AE2719" i="1" s="1"/>
  <c r="Y2719" i="1"/>
  <c r="AD2719" i="1" s="1"/>
  <c r="AC2799" i="1"/>
  <c r="AH2799" i="1" s="1"/>
  <c r="AA2799" i="1"/>
  <c r="AF2799" i="1" s="1"/>
  <c r="Y2799" i="1"/>
  <c r="AD2799" i="1" s="1"/>
  <c r="AB2799" i="1"/>
  <c r="AG2799" i="1" s="1"/>
  <c r="Z2799" i="1"/>
  <c r="AE2799" i="1" s="1"/>
  <c r="AB2847" i="1"/>
  <c r="AG2847" i="1" s="1"/>
  <c r="AC2847" i="1"/>
  <c r="AH2847" i="1" s="1"/>
  <c r="Z2847" i="1"/>
  <c r="AE2847" i="1" s="1"/>
  <c r="Y2847" i="1"/>
  <c r="AD2847" i="1" s="1"/>
  <c r="AA2847" i="1"/>
  <c r="AF2847" i="1" s="1"/>
  <c r="AC2138" i="1"/>
  <c r="AH2138" i="1" s="1"/>
  <c r="AA2138" i="1"/>
  <c r="AF2138" i="1" s="1"/>
  <c r="Y2138" i="1"/>
  <c r="AD2138" i="1" s="1"/>
  <c r="Z2138" i="1"/>
  <c r="AE2138" i="1" s="1"/>
  <c r="AB2138" i="1"/>
  <c r="AG2138" i="1" s="1"/>
  <c r="AJ297" i="1"/>
  <c r="AJ708" i="1"/>
  <c r="AC367" i="1"/>
  <c r="AH367" i="1" s="1"/>
  <c r="AA367" i="1"/>
  <c r="AF367" i="1" s="1"/>
  <c r="AB367" i="1"/>
  <c r="AG367" i="1" s="1"/>
  <c r="Z367" i="1"/>
  <c r="AE367" i="1" s="1"/>
  <c r="Y367" i="1"/>
  <c r="AD367" i="1" s="1"/>
  <c r="AC415" i="1"/>
  <c r="AH415" i="1" s="1"/>
  <c r="AA415" i="1"/>
  <c r="AF415" i="1" s="1"/>
  <c r="Z415" i="1"/>
  <c r="AE415" i="1" s="1"/>
  <c r="Y415" i="1"/>
  <c r="AD415" i="1" s="1"/>
  <c r="AB415" i="1"/>
  <c r="AG415" i="1" s="1"/>
  <c r="AC440" i="1"/>
  <c r="AH440" i="1" s="1"/>
  <c r="AA440" i="1"/>
  <c r="AF440" i="1" s="1"/>
  <c r="AB440" i="1"/>
  <c r="AG440" i="1" s="1"/>
  <c r="Z440" i="1"/>
  <c r="AE440" i="1" s="1"/>
  <c r="Y440" i="1"/>
  <c r="AD440" i="1" s="1"/>
  <c r="AC464" i="1"/>
  <c r="AH464" i="1" s="1"/>
  <c r="AA464" i="1"/>
  <c r="AF464" i="1" s="1"/>
  <c r="Z464" i="1"/>
  <c r="AE464" i="1" s="1"/>
  <c r="Y464" i="1"/>
  <c r="AD464" i="1" s="1"/>
  <c r="AB464" i="1"/>
  <c r="AG464" i="1" s="1"/>
  <c r="AC488" i="1"/>
  <c r="AH488" i="1" s="1"/>
  <c r="AA488" i="1"/>
  <c r="AF488" i="1" s="1"/>
  <c r="Z488" i="1"/>
  <c r="AE488" i="1" s="1"/>
  <c r="Y488" i="1"/>
  <c r="AD488" i="1" s="1"/>
  <c r="AB488" i="1"/>
  <c r="AG488" i="1" s="1"/>
  <c r="AC704" i="1"/>
  <c r="AH704" i="1" s="1"/>
  <c r="AA704" i="1"/>
  <c r="AF704" i="1" s="1"/>
  <c r="AB704" i="1"/>
  <c r="AG704" i="1" s="1"/>
  <c r="Y704" i="1"/>
  <c r="AD704" i="1" s="1"/>
  <c r="Z704" i="1"/>
  <c r="AE704" i="1" s="1"/>
  <c r="AC784" i="1"/>
  <c r="AH784" i="1" s="1"/>
  <c r="AA784" i="1"/>
  <c r="AF784" i="1" s="1"/>
  <c r="Y784" i="1"/>
  <c r="AD784" i="1" s="1"/>
  <c r="Z784" i="1"/>
  <c r="AE784" i="1" s="1"/>
  <c r="AB784" i="1"/>
  <c r="AG784" i="1" s="1"/>
  <c r="AC856" i="1"/>
  <c r="AH856" i="1" s="1"/>
  <c r="AA856" i="1"/>
  <c r="AF856" i="1" s="1"/>
  <c r="Y856" i="1"/>
  <c r="AD856" i="1" s="1"/>
  <c r="Z856" i="1"/>
  <c r="AE856" i="1" s="1"/>
  <c r="AB856" i="1"/>
  <c r="AG856" i="1" s="1"/>
  <c r="AA936" i="1"/>
  <c r="AF936" i="1" s="1"/>
  <c r="AC936" i="1"/>
  <c r="AH936" i="1" s="1"/>
  <c r="Y936" i="1"/>
  <c r="AD936" i="1" s="1"/>
  <c r="AB936" i="1"/>
  <c r="AG936" i="1" s="1"/>
  <c r="Z936" i="1"/>
  <c r="AE936" i="1" s="1"/>
  <c r="AC984" i="1"/>
  <c r="AH984" i="1" s="1"/>
  <c r="AA984" i="1"/>
  <c r="AF984" i="1" s="1"/>
  <c r="Y984" i="1"/>
  <c r="AD984" i="1" s="1"/>
  <c r="AB984" i="1"/>
  <c r="AG984" i="1" s="1"/>
  <c r="Z984" i="1"/>
  <c r="AE984" i="1" s="1"/>
  <c r="AA1232" i="1"/>
  <c r="AF1232" i="1" s="1"/>
  <c r="AC1232" i="1"/>
  <c r="AH1232" i="1" s="1"/>
  <c r="AB1232" i="1"/>
  <c r="AG1232" i="1" s="1"/>
  <c r="Y1232" i="1"/>
  <c r="AD1232" i="1" s="1"/>
  <c r="Z1232" i="1"/>
  <c r="AE1232" i="1" s="1"/>
  <c r="AA1256" i="1"/>
  <c r="AF1256" i="1" s="1"/>
  <c r="AC1256" i="1"/>
  <c r="AH1256" i="1" s="1"/>
  <c r="Y1256" i="1"/>
  <c r="AD1256" i="1" s="1"/>
  <c r="AB1256" i="1"/>
  <c r="AG1256" i="1" s="1"/>
  <c r="Z1256" i="1"/>
  <c r="AE1256" i="1" s="1"/>
  <c r="AA1280" i="1"/>
  <c r="AF1280" i="1" s="1"/>
  <c r="AC1280" i="1"/>
  <c r="AH1280" i="1" s="1"/>
  <c r="AB1280" i="1"/>
  <c r="AG1280" i="1" s="1"/>
  <c r="Y1280" i="1"/>
  <c r="AD1280" i="1" s="1"/>
  <c r="Z1280" i="1"/>
  <c r="AE1280" i="1" s="1"/>
  <c r="AC1304" i="1"/>
  <c r="AH1304" i="1" s="1"/>
  <c r="AA1304" i="1"/>
  <c r="AF1304" i="1" s="1"/>
  <c r="Y1304" i="1"/>
  <c r="AD1304" i="1" s="1"/>
  <c r="AB1304" i="1"/>
  <c r="AG1304" i="1" s="1"/>
  <c r="Z1304" i="1"/>
  <c r="AE1304" i="1" s="1"/>
  <c r="AA1328" i="1"/>
  <c r="AF1328" i="1" s="1"/>
  <c r="AC1328" i="1"/>
  <c r="AH1328" i="1" s="1"/>
  <c r="AB1328" i="1"/>
  <c r="AG1328" i="1" s="1"/>
  <c r="Y1328" i="1"/>
  <c r="AD1328" i="1" s="1"/>
  <c r="Z1328" i="1"/>
  <c r="AE1328" i="1" s="1"/>
  <c r="AA1352" i="1"/>
  <c r="AF1352" i="1" s="1"/>
  <c r="Y1352" i="1"/>
  <c r="AD1352" i="1" s="1"/>
  <c r="AC1352" i="1"/>
  <c r="AH1352" i="1" s="1"/>
  <c r="AB1352" i="1"/>
  <c r="AG1352" i="1" s="1"/>
  <c r="Z1352" i="1"/>
  <c r="AE1352" i="1" s="1"/>
  <c r="AA1424" i="1"/>
  <c r="AF1424" i="1" s="1"/>
  <c r="AC1424" i="1"/>
  <c r="AH1424" i="1" s="1"/>
  <c r="AB1424" i="1"/>
  <c r="AG1424" i="1" s="1"/>
  <c r="Y1424" i="1"/>
  <c r="AD1424" i="1" s="1"/>
  <c r="Z1424" i="1"/>
  <c r="AE1424" i="1" s="1"/>
  <c r="AA1504" i="1"/>
  <c r="AF1504" i="1" s="1"/>
  <c r="AB1504" i="1"/>
  <c r="AG1504" i="1" s="1"/>
  <c r="Y1504" i="1"/>
  <c r="AD1504" i="1" s="1"/>
  <c r="Z1504" i="1"/>
  <c r="AE1504" i="1" s="1"/>
  <c r="AC1504" i="1"/>
  <c r="AH1504" i="1" s="1"/>
  <c r="AC1560" i="1"/>
  <c r="AH1560" i="1" s="1"/>
  <c r="AA1560" i="1"/>
  <c r="AF1560" i="1" s="1"/>
  <c r="Y1560" i="1"/>
  <c r="AD1560" i="1" s="1"/>
  <c r="AB1560" i="1"/>
  <c r="AG1560" i="1" s="1"/>
  <c r="Z1560" i="1"/>
  <c r="AE1560" i="1" s="1"/>
  <c r="AA1608" i="1"/>
  <c r="AF1608" i="1" s="1"/>
  <c r="Y1608" i="1"/>
  <c r="AD1608" i="1" s="1"/>
  <c r="AC1608" i="1"/>
  <c r="AH1608" i="1" s="1"/>
  <c r="AB1608" i="1"/>
  <c r="AG1608" i="1" s="1"/>
  <c r="Z1608" i="1"/>
  <c r="AE1608" i="1" s="1"/>
  <c r="AC1688" i="1"/>
  <c r="AH1688" i="1" s="1"/>
  <c r="AA1688" i="1"/>
  <c r="AF1688" i="1" s="1"/>
  <c r="Y1688" i="1"/>
  <c r="AD1688" i="1" s="1"/>
  <c r="AB1688" i="1"/>
  <c r="AG1688" i="1" s="1"/>
  <c r="Z1688" i="1"/>
  <c r="AE1688" i="1" s="1"/>
  <c r="AA1712" i="1"/>
  <c r="AF1712" i="1" s="1"/>
  <c r="AC1712" i="1"/>
  <c r="AH1712" i="1" s="1"/>
  <c r="AB1712" i="1"/>
  <c r="AG1712" i="1" s="1"/>
  <c r="Y1712" i="1"/>
  <c r="AD1712" i="1" s="1"/>
  <c r="Z1712" i="1"/>
  <c r="AE1712" i="1" s="1"/>
  <c r="AC1840" i="1"/>
  <c r="AH1840" i="1" s="1"/>
  <c r="AB1840" i="1"/>
  <c r="AG1840" i="1" s="1"/>
  <c r="Y1840" i="1"/>
  <c r="AD1840" i="1" s="1"/>
  <c r="Z1840" i="1"/>
  <c r="AE1840" i="1" s="1"/>
  <c r="AA1840" i="1"/>
  <c r="AF1840" i="1" s="1"/>
  <c r="AC1968" i="1"/>
  <c r="AH1968" i="1" s="1"/>
  <c r="AB1968" i="1"/>
  <c r="AG1968" i="1" s="1"/>
  <c r="Y1968" i="1"/>
  <c r="AD1968" i="1" s="1"/>
  <c r="Z1968" i="1"/>
  <c r="AE1968" i="1" s="1"/>
  <c r="AA1968" i="1"/>
  <c r="AF1968" i="1" s="1"/>
  <c r="AC2064" i="1"/>
  <c r="AH2064" i="1" s="1"/>
  <c r="AB2064" i="1"/>
  <c r="AG2064" i="1" s="1"/>
  <c r="AA2064" i="1"/>
  <c r="AF2064" i="1" s="1"/>
  <c r="Y2064" i="1"/>
  <c r="AD2064" i="1" s="1"/>
  <c r="Z2064" i="1"/>
  <c r="AE2064" i="1" s="1"/>
  <c r="AC2096" i="1"/>
  <c r="AH2096" i="1" s="1"/>
  <c r="AB2096" i="1"/>
  <c r="AG2096" i="1" s="1"/>
  <c r="Y2096" i="1"/>
  <c r="AD2096" i="1" s="1"/>
  <c r="Z2096" i="1"/>
  <c r="AE2096" i="1" s="1"/>
  <c r="AA2096" i="1"/>
  <c r="AF2096" i="1" s="1"/>
  <c r="AC2128" i="1"/>
  <c r="AH2128" i="1" s="1"/>
  <c r="AB2128" i="1"/>
  <c r="AG2128" i="1" s="1"/>
  <c r="AA2128" i="1"/>
  <c r="AF2128" i="1" s="1"/>
  <c r="Y2128" i="1"/>
  <c r="AD2128" i="1" s="1"/>
  <c r="Z2128" i="1"/>
  <c r="AE2128" i="1" s="1"/>
  <c r="AB2176" i="1"/>
  <c r="AG2176" i="1" s="1"/>
  <c r="Y2176" i="1"/>
  <c r="AD2176" i="1" s="1"/>
  <c r="AC2176" i="1"/>
  <c r="AH2176" i="1" s="1"/>
  <c r="AA2176" i="1"/>
  <c r="AF2176" i="1" s="1"/>
  <c r="Z2176" i="1"/>
  <c r="AE2176" i="1" s="1"/>
  <c r="AC2256" i="1"/>
  <c r="AH2256" i="1" s="1"/>
  <c r="AB2256" i="1"/>
  <c r="AG2256" i="1" s="1"/>
  <c r="AA2256" i="1"/>
  <c r="AF2256" i="1" s="1"/>
  <c r="Y2256" i="1"/>
  <c r="AD2256" i="1" s="1"/>
  <c r="Z2256" i="1"/>
  <c r="AE2256" i="1" s="1"/>
  <c r="AB2304" i="1"/>
  <c r="AG2304" i="1" s="1"/>
  <c r="Y2304" i="1"/>
  <c r="AD2304" i="1" s="1"/>
  <c r="AC2304" i="1"/>
  <c r="AH2304" i="1" s="1"/>
  <c r="AA2304" i="1"/>
  <c r="AF2304" i="1" s="1"/>
  <c r="Z2304" i="1"/>
  <c r="AE2304" i="1" s="1"/>
  <c r="AC2336" i="1"/>
  <c r="AH2336" i="1" s="1"/>
  <c r="AB2336" i="1"/>
  <c r="AG2336" i="1" s="1"/>
  <c r="Y2336" i="1"/>
  <c r="AD2336" i="1" s="1"/>
  <c r="AA2336" i="1"/>
  <c r="AF2336" i="1" s="1"/>
  <c r="Z2336" i="1"/>
  <c r="AE2336" i="1" s="1"/>
  <c r="AC2456" i="1"/>
  <c r="AH2456" i="1" s="1"/>
  <c r="Y2456" i="1"/>
  <c r="AD2456" i="1" s="1"/>
  <c r="AB2456" i="1"/>
  <c r="AG2456" i="1" s="1"/>
  <c r="AA2456" i="1"/>
  <c r="AF2456" i="1" s="1"/>
  <c r="Z2456" i="1"/>
  <c r="AE2456" i="1" s="1"/>
  <c r="AC2488" i="1"/>
  <c r="AH2488" i="1" s="1"/>
  <c r="Y2488" i="1"/>
  <c r="AD2488" i="1" s="1"/>
  <c r="AA2488" i="1"/>
  <c r="AF2488" i="1" s="1"/>
  <c r="AB2488" i="1"/>
  <c r="AG2488" i="1" s="1"/>
  <c r="Z2488" i="1"/>
  <c r="AE2488" i="1" s="1"/>
  <c r="AB2536" i="1"/>
  <c r="AG2536" i="1" s="1"/>
  <c r="Y2536" i="1"/>
  <c r="AD2536" i="1" s="1"/>
  <c r="AC2536" i="1"/>
  <c r="AH2536" i="1" s="1"/>
  <c r="AA2536" i="1"/>
  <c r="AF2536" i="1" s="1"/>
  <c r="Z2536" i="1"/>
  <c r="AE2536" i="1" s="1"/>
  <c r="AC2584" i="1"/>
  <c r="AH2584" i="1" s="1"/>
  <c r="Y2584" i="1"/>
  <c r="AD2584" i="1" s="1"/>
  <c r="AB2584" i="1"/>
  <c r="AG2584" i="1" s="1"/>
  <c r="AA2584" i="1"/>
  <c r="AF2584" i="1" s="1"/>
  <c r="Z2584" i="1"/>
  <c r="AE2584" i="1" s="1"/>
  <c r="AC2616" i="1"/>
  <c r="AH2616" i="1" s="1"/>
  <c r="Y2616" i="1"/>
  <c r="AD2616" i="1" s="1"/>
  <c r="AB2616" i="1"/>
  <c r="AG2616" i="1" s="1"/>
  <c r="AA2616" i="1"/>
  <c r="AF2616" i="1" s="1"/>
  <c r="Z2616" i="1"/>
  <c r="AE2616" i="1" s="1"/>
  <c r="AC2712" i="1"/>
  <c r="AH2712" i="1" s="1"/>
  <c r="Y2712" i="1"/>
  <c r="AD2712" i="1" s="1"/>
  <c r="AB2712" i="1"/>
  <c r="AG2712" i="1" s="1"/>
  <c r="AA2712" i="1"/>
  <c r="AF2712" i="1" s="1"/>
  <c r="Z2712" i="1"/>
  <c r="AE2712" i="1" s="1"/>
  <c r="AC2768" i="1"/>
  <c r="AH2768" i="1" s="1"/>
  <c r="AA2768" i="1"/>
  <c r="AF2768" i="1" s="1"/>
  <c r="Y2768" i="1"/>
  <c r="AD2768" i="1" s="1"/>
  <c r="AB2768" i="1"/>
  <c r="AG2768" i="1" s="1"/>
  <c r="Z2768" i="1"/>
  <c r="AE2768" i="1" s="1"/>
  <c r="AC2896" i="1"/>
  <c r="AH2896" i="1" s="1"/>
  <c r="AA2896" i="1"/>
  <c r="AF2896" i="1" s="1"/>
  <c r="Y2896" i="1"/>
  <c r="AD2896" i="1" s="1"/>
  <c r="AB2896" i="1"/>
  <c r="AG2896" i="1" s="1"/>
  <c r="Z2896" i="1"/>
  <c r="AE2896" i="1" s="1"/>
  <c r="AJ363" i="1"/>
  <c r="AB794" i="1"/>
  <c r="AG794" i="1" s="1"/>
  <c r="AC794" i="1"/>
  <c r="AH794" i="1" s="1"/>
  <c r="AA794" i="1"/>
  <c r="AF794" i="1" s="1"/>
  <c r="Y794" i="1"/>
  <c r="AD794" i="1" s="1"/>
  <c r="Z794" i="1"/>
  <c r="AE794" i="1" s="1"/>
  <c r="AC938" i="1"/>
  <c r="AH938" i="1" s="1"/>
  <c r="AB938" i="1"/>
  <c r="AG938" i="1" s="1"/>
  <c r="Y938" i="1"/>
  <c r="AD938" i="1" s="1"/>
  <c r="Z938" i="1"/>
  <c r="AE938" i="1" s="1"/>
  <c r="AA938" i="1"/>
  <c r="AF938" i="1" s="1"/>
  <c r="Y1162" i="1"/>
  <c r="AD1162" i="1" s="1"/>
  <c r="AA1162" i="1"/>
  <c r="AF1162" i="1" s="1"/>
  <c r="AB1162" i="1"/>
  <c r="AG1162" i="1" s="1"/>
  <c r="AC1162" i="1"/>
  <c r="AH1162" i="1" s="1"/>
  <c r="Z1162" i="1"/>
  <c r="AE1162" i="1" s="1"/>
  <c r="AC1386" i="1"/>
  <c r="AH1386" i="1" s="1"/>
  <c r="Y1386" i="1"/>
  <c r="AD1386" i="1" s="1"/>
  <c r="AB1386" i="1"/>
  <c r="AG1386" i="1" s="1"/>
  <c r="AA1386" i="1"/>
  <c r="AF1386" i="1" s="1"/>
  <c r="Z1386" i="1"/>
  <c r="AE1386" i="1" s="1"/>
  <c r="AC1626" i="1"/>
  <c r="AH1626" i="1" s="1"/>
  <c r="AA1626" i="1"/>
  <c r="AF1626" i="1" s="1"/>
  <c r="Y1626" i="1"/>
  <c r="AD1626" i="1" s="1"/>
  <c r="Z1626" i="1"/>
  <c r="AE1626" i="1" s="1"/>
  <c r="AB1626" i="1"/>
  <c r="AG1626" i="1" s="1"/>
  <c r="AC1882" i="1"/>
  <c r="AH1882" i="1" s="1"/>
  <c r="AA1882" i="1"/>
  <c r="AF1882" i="1" s="1"/>
  <c r="Y1882" i="1"/>
  <c r="AD1882" i="1" s="1"/>
  <c r="Z1882" i="1"/>
  <c r="AE1882" i="1" s="1"/>
  <c r="AB1882" i="1"/>
  <c r="AG1882" i="1" s="1"/>
  <c r="AC2170" i="1"/>
  <c r="AH2170" i="1" s="1"/>
  <c r="Y2170" i="1"/>
  <c r="AD2170" i="1" s="1"/>
  <c r="Z2170" i="1"/>
  <c r="AE2170" i="1" s="1"/>
  <c r="AA2170" i="1"/>
  <c r="AF2170" i="1" s="1"/>
  <c r="AB2170" i="1"/>
  <c r="AG2170" i="1" s="1"/>
  <c r="AC2394" i="1"/>
  <c r="AH2394" i="1" s="1"/>
  <c r="AA2394" i="1"/>
  <c r="AF2394" i="1" s="1"/>
  <c r="Y2394" i="1"/>
  <c r="AD2394" i="1" s="1"/>
  <c r="Z2394" i="1"/>
  <c r="AE2394" i="1" s="1"/>
  <c r="AB2394" i="1"/>
  <c r="AG2394" i="1" s="1"/>
  <c r="AC2650" i="1"/>
  <c r="AH2650" i="1" s="1"/>
  <c r="AB2650" i="1"/>
  <c r="AG2650" i="1" s="1"/>
  <c r="AA2650" i="1"/>
  <c r="AF2650" i="1" s="1"/>
  <c r="Y2650" i="1"/>
  <c r="AD2650" i="1" s="1"/>
  <c r="Z2650" i="1"/>
  <c r="AE2650" i="1" s="1"/>
  <c r="AC793" i="1"/>
  <c r="AH793" i="1" s="1"/>
  <c r="Y793" i="1"/>
  <c r="AD793" i="1" s="1"/>
  <c r="AB793" i="1"/>
  <c r="AG793" i="1" s="1"/>
  <c r="AA793" i="1"/>
  <c r="AF793" i="1" s="1"/>
  <c r="Z793" i="1"/>
  <c r="AE793" i="1" s="1"/>
  <c r="AC921" i="1"/>
  <c r="AH921" i="1" s="1"/>
  <c r="Y921" i="1"/>
  <c r="AD921" i="1" s="1"/>
  <c r="AB921" i="1"/>
  <c r="AG921" i="1" s="1"/>
  <c r="AA921" i="1"/>
  <c r="AF921" i="1" s="1"/>
  <c r="Z921" i="1"/>
  <c r="AE921" i="1" s="1"/>
  <c r="AC1049" i="1"/>
  <c r="AH1049" i="1" s="1"/>
  <c r="Y1049" i="1"/>
  <c r="AD1049" i="1" s="1"/>
  <c r="AB1049" i="1"/>
  <c r="AG1049" i="1" s="1"/>
  <c r="AA1049" i="1"/>
  <c r="AF1049" i="1" s="1"/>
  <c r="Z1049" i="1"/>
  <c r="AE1049" i="1" s="1"/>
  <c r="AC1177" i="1"/>
  <c r="AH1177" i="1" s="1"/>
  <c r="Y1177" i="1"/>
  <c r="AD1177" i="1" s="1"/>
  <c r="AA1177" i="1"/>
  <c r="AF1177" i="1" s="1"/>
  <c r="Z1177" i="1"/>
  <c r="AE1177" i="1" s="1"/>
  <c r="AB1177" i="1"/>
  <c r="AG1177" i="1" s="1"/>
  <c r="AC1305" i="1"/>
  <c r="AH1305" i="1" s="1"/>
  <c r="Y1305" i="1"/>
  <c r="AD1305" i="1" s="1"/>
  <c r="AA1305" i="1"/>
  <c r="AF1305" i="1" s="1"/>
  <c r="Z1305" i="1"/>
  <c r="AE1305" i="1" s="1"/>
  <c r="AB1305" i="1"/>
  <c r="AG1305" i="1" s="1"/>
  <c r="AC1433" i="1"/>
  <c r="AH1433" i="1" s="1"/>
  <c r="Y1433" i="1"/>
  <c r="AD1433" i="1" s="1"/>
  <c r="AA1433" i="1"/>
  <c r="AF1433" i="1" s="1"/>
  <c r="Z1433" i="1"/>
  <c r="AE1433" i="1" s="1"/>
  <c r="AB1433" i="1"/>
  <c r="AG1433" i="1" s="1"/>
  <c r="AC1561" i="1"/>
  <c r="AH1561" i="1" s="1"/>
  <c r="Y1561" i="1"/>
  <c r="AD1561" i="1" s="1"/>
  <c r="AA1561" i="1"/>
  <c r="AF1561" i="1" s="1"/>
  <c r="Z1561" i="1"/>
  <c r="AE1561" i="1" s="1"/>
  <c r="AB1561" i="1"/>
  <c r="AG1561" i="1" s="1"/>
  <c r="AC1689" i="1"/>
  <c r="AH1689" i="1" s="1"/>
  <c r="AA1689" i="1"/>
  <c r="AF1689" i="1" s="1"/>
  <c r="Z1689" i="1"/>
  <c r="AE1689" i="1" s="1"/>
  <c r="AB1689" i="1"/>
  <c r="AG1689" i="1" s="1"/>
  <c r="Y1689" i="1"/>
  <c r="AD1689" i="1" s="1"/>
  <c r="AC1817" i="1"/>
  <c r="AH1817" i="1" s="1"/>
  <c r="AA1817" i="1"/>
  <c r="AF1817" i="1" s="1"/>
  <c r="Z1817" i="1"/>
  <c r="AE1817" i="1" s="1"/>
  <c r="AB1817" i="1"/>
  <c r="AG1817" i="1" s="1"/>
  <c r="Y1817" i="1"/>
  <c r="AD1817" i="1" s="1"/>
  <c r="AC1945" i="1"/>
  <c r="AH1945" i="1" s="1"/>
  <c r="AA1945" i="1"/>
  <c r="AF1945" i="1" s="1"/>
  <c r="Z1945" i="1"/>
  <c r="AE1945" i="1" s="1"/>
  <c r="AB1945" i="1"/>
  <c r="AG1945" i="1" s="1"/>
  <c r="Y1945" i="1"/>
  <c r="AD1945" i="1" s="1"/>
  <c r="AC2073" i="1"/>
  <c r="AH2073" i="1" s="1"/>
  <c r="AA2073" i="1"/>
  <c r="AF2073" i="1" s="1"/>
  <c r="Z2073" i="1"/>
  <c r="AE2073" i="1" s="1"/>
  <c r="AB2073" i="1"/>
  <c r="AG2073" i="1" s="1"/>
  <c r="Y2073" i="1"/>
  <c r="AD2073" i="1" s="1"/>
  <c r="AC2201" i="1"/>
  <c r="AH2201" i="1" s="1"/>
  <c r="AA2201" i="1"/>
  <c r="AF2201" i="1" s="1"/>
  <c r="Z2201" i="1"/>
  <c r="AE2201" i="1" s="1"/>
  <c r="AB2201" i="1"/>
  <c r="AG2201" i="1" s="1"/>
  <c r="Y2201" i="1"/>
  <c r="AD2201" i="1" s="1"/>
  <c r="AC2329" i="1"/>
  <c r="AH2329" i="1" s="1"/>
  <c r="AA2329" i="1"/>
  <c r="AF2329" i="1" s="1"/>
  <c r="Z2329" i="1"/>
  <c r="AE2329" i="1" s="1"/>
  <c r="AB2329" i="1"/>
  <c r="AG2329" i="1" s="1"/>
  <c r="Y2329" i="1"/>
  <c r="AD2329" i="1" s="1"/>
  <c r="AC2457" i="1"/>
  <c r="AH2457" i="1" s="1"/>
  <c r="AA2457" i="1"/>
  <c r="AF2457" i="1" s="1"/>
  <c r="Z2457" i="1"/>
  <c r="AE2457" i="1" s="1"/>
  <c r="AB2457" i="1"/>
  <c r="AG2457" i="1" s="1"/>
  <c r="Y2457" i="1"/>
  <c r="AD2457" i="1" s="1"/>
  <c r="AC2585" i="1"/>
  <c r="AH2585" i="1" s="1"/>
  <c r="AA2585" i="1"/>
  <c r="AF2585" i="1" s="1"/>
  <c r="Y2585" i="1"/>
  <c r="AD2585" i="1" s="1"/>
  <c r="Z2585" i="1"/>
  <c r="AE2585" i="1" s="1"/>
  <c r="AB2585" i="1"/>
  <c r="AG2585" i="1" s="1"/>
  <c r="AC2713" i="1"/>
  <c r="AH2713" i="1" s="1"/>
  <c r="AA2713" i="1"/>
  <c r="AF2713" i="1" s="1"/>
  <c r="Y2713" i="1"/>
  <c r="AD2713" i="1" s="1"/>
  <c r="Z2713" i="1"/>
  <c r="AE2713" i="1" s="1"/>
  <c r="AB2713" i="1"/>
  <c r="AG2713" i="1" s="1"/>
  <c r="AC2841" i="1"/>
  <c r="AH2841" i="1" s="1"/>
  <c r="AA2841" i="1"/>
  <c r="AF2841" i="1" s="1"/>
  <c r="Y2841" i="1"/>
  <c r="AD2841" i="1" s="1"/>
  <c r="Z2841" i="1"/>
  <c r="AE2841" i="1" s="1"/>
  <c r="AB2841" i="1"/>
  <c r="AG2841" i="1" s="1"/>
  <c r="AC2266" i="1"/>
  <c r="AH2266" i="1" s="1"/>
  <c r="AA2266" i="1"/>
  <c r="AF2266" i="1" s="1"/>
  <c r="Y2266" i="1"/>
  <c r="AD2266" i="1" s="1"/>
  <c r="Z2266" i="1"/>
  <c r="AE2266" i="1" s="1"/>
  <c r="AB2266" i="1"/>
  <c r="AG2266" i="1" s="1"/>
  <c r="AB412" i="1"/>
  <c r="AG412" i="1" s="1"/>
  <c r="AC412" i="1"/>
  <c r="AH412" i="1" s="1"/>
  <c r="Z412" i="1"/>
  <c r="AE412" i="1" s="1"/>
  <c r="AA412" i="1"/>
  <c r="AF412" i="1" s="1"/>
  <c r="Y412" i="1"/>
  <c r="AD412" i="1" s="1"/>
  <c r="AB1372" i="1"/>
  <c r="AG1372" i="1" s="1"/>
  <c r="AA1372" i="1"/>
  <c r="AF1372" i="1" s="1"/>
  <c r="Z1372" i="1"/>
  <c r="AE1372" i="1" s="1"/>
  <c r="AC1372" i="1"/>
  <c r="AH1372" i="1" s="1"/>
  <c r="Y1372" i="1"/>
  <c r="AD1372" i="1" s="1"/>
  <c r="AC2524" i="1"/>
  <c r="AH2524" i="1" s="1"/>
  <c r="AB2524" i="1"/>
  <c r="AG2524" i="1" s="1"/>
  <c r="Z2524" i="1"/>
  <c r="AE2524" i="1" s="1"/>
  <c r="AA2524" i="1"/>
  <c r="AF2524" i="1" s="1"/>
  <c r="Y2524" i="1"/>
  <c r="AD2524" i="1" s="1"/>
  <c r="AM811" i="1"/>
  <c r="AO811" i="1"/>
  <c r="AK811" i="1"/>
  <c r="AN811" i="1"/>
  <c r="AL811" i="1"/>
  <c r="AJ497" i="1"/>
  <c r="AL993" i="1"/>
  <c r="AJ1121" i="1"/>
  <c r="AC1164" i="1"/>
  <c r="AH1164" i="1" s="1"/>
  <c r="AB1164" i="1"/>
  <c r="AG1164" i="1" s="1"/>
  <c r="Z1164" i="1"/>
  <c r="AE1164" i="1" s="1"/>
  <c r="AA1164" i="1"/>
  <c r="AF1164" i="1" s="1"/>
  <c r="Y1164" i="1"/>
  <c r="AD1164" i="1" s="1"/>
  <c r="AC2188" i="1"/>
  <c r="AH2188" i="1" s="1"/>
  <c r="AB2188" i="1"/>
  <c r="AG2188" i="1" s="1"/>
  <c r="Z2188" i="1"/>
  <c r="AE2188" i="1" s="1"/>
  <c r="Y2188" i="1"/>
  <c r="AD2188" i="1" s="1"/>
  <c r="AA2188" i="1"/>
  <c r="AF2188" i="1" s="1"/>
  <c r="AJ764" i="1"/>
  <c r="AB1852" i="1"/>
  <c r="AG1852" i="1" s="1"/>
  <c r="Z1852" i="1"/>
  <c r="AE1852" i="1" s="1"/>
  <c r="AC1852" i="1"/>
  <c r="AH1852" i="1" s="1"/>
  <c r="Y1852" i="1"/>
  <c r="AD1852" i="1" s="1"/>
  <c r="AA1852" i="1"/>
  <c r="AF1852" i="1" s="1"/>
  <c r="AL1948" i="1"/>
  <c r="AJ2545" i="1"/>
  <c r="AC1996" i="1"/>
  <c r="AH1996" i="1" s="1"/>
  <c r="AB1996" i="1"/>
  <c r="AG1996" i="1" s="1"/>
  <c r="Z1996" i="1"/>
  <c r="AE1996" i="1" s="1"/>
  <c r="AA1996" i="1"/>
  <c r="AF1996" i="1" s="1"/>
  <c r="Y1996" i="1"/>
  <c r="AD1996" i="1" s="1"/>
  <c r="AC1188" i="1"/>
  <c r="AH1188" i="1" s="1"/>
  <c r="AB1188" i="1"/>
  <c r="AG1188" i="1" s="1"/>
  <c r="Z1188" i="1"/>
  <c r="AE1188" i="1" s="1"/>
  <c r="Y1188" i="1"/>
  <c r="AD1188" i="1" s="1"/>
  <c r="AA1188" i="1"/>
  <c r="AF1188" i="1" s="1"/>
  <c r="AB1668" i="1"/>
  <c r="AG1668" i="1" s="1"/>
  <c r="AC1668" i="1"/>
  <c r="AH1668" i="1" s="1"/>
  <c r="Z1668" i="1"/>
  <c r="AE1668" i="1" s="1"/>
  <c r="AA1668" i="1"/>
  <c r="AF1668" i="1" s="1"/>
  <c r="Y1668" i="1"/>
  <c r="AD1668" i="1" s="1"/>
  <c r="AB1716" i="1"/>
  <c r="AG1716" i="1" s="1"/>
  <c r="Z1716" i="1"/>
  <c r="AE1716" i="1" s="1"/>
  <c r="AA1716" i="1"/>
  <c r="AF1716" i="1" s="1"/>
  <c r="AC1716" i="1"/>
  <c r="AH1716" i="1" s="1"/>
  <c r="Y1716" i="1"/>
  <c r="AD1716" i="1" s="1"/>
  <c r="AB1860" i="1"/>
  <c r="AG1860" i="1" s="1"/>
  <c r="AC1860" i="1"/>
  <c r="AH1860" i="1" s="1"/>
  <c r="Z1860" i="1"/>
  <c r="AE1860" i="1" s="1"/>
  <c r="Y1860" i="1"/>
  <c r="AD1860" i="1" s="1"/>
  <c r="AA1860" i="1"/>
  <c r="AF1860" i="1" s="1"/>
  <c r="Z2772" i="1"/>
  <c r="AE2772" i="1" s="1"/>
  <c r="AA2772" i="1"/>
  <c r="AF2772" i="1" s="1"/>
  <c r="AB2772" i="1"/>
  <c r="AG2772" i="1" s="1"/>
  <c r="AC2772" i="1"/>
  <c r="AH2772" i="1" s="1"/>
  <c r="Y2772" i="1"/>
  <c r="AD2772" i="1" s="1"/>
  <c r="AN2897" i="1"/>
  <c r="AC453" i="1"/>
  <c r="AH453" i="1" s="1"/>
  <c r="AA453" i="1"/>
  <c r="AF453" i="1" s="1"/>
  <c r="Z453" i="1"/>
  <c r="AE453" i="1" s="1"/>
  <c r="AB453" i="1"/>
  <c r="AG453" i="1" s="1"/>
  <c r="Y453" i="1"/>
  <c r="AD453" i="1" s="1"/>
  <c r="AC509" i="1"/>
  <c r="AH509" i="1" s="1"/>
  <c r="Y509" i="1"/>
  <c r="AD509" i="1" s="1"/>
  <c r="AB509" i="1"/>
  <c r="AG509" i="1" s="1"/>
  <c r="AA509" i="1"/>
  <c r="AF509" i="1" s="1"/>
  <c r="Z509" i="1"/>
  <c r="AE509" i="1" s="1"/>
  <c r="AC701" i="1"/>
  <c r="AH701" i="1" s="1"/>
  <c r="AB701" i="1"/>
  <c r="AG701" i="1" s="1"/>
  <c r="AA701" i="1"/>
  <c r="AF701" i="1" s="1"/>
  <c r="Z701" i="1"/>
  <c r="AE701" i="1" s="1"/>
  <c r="Y701" i="1"/>
  <c r="AD701" i="1" s="1"/>
  <c r="AC829" i="1"/>
  <c r="AH829" i="1" s="1"/>
  <c r="AB829" i="1"/>
  <c r="AG829" i="1" s="1"/>
  <c r="AA829" i="1"/>
  <c r="AF829" i="1" s="1"/>
  <c r="Z829" i="1"/>
  <c r="AE829" i="1" s="1"/>
  <c r="Y829" i="1"/>
  <c r="AD829" i="1" s="1"/>
  <c r="AC965" i="1"/>
  <c r="AH965" i="1" s="1"/>
  <c r="AA965" i="1"/>
  <c r="AF965" i="1" s="1"/>
  <c r="Z965" i="1"/>
  <c r="AE965" i="1" s="1"/>
  <c r="AB965" i="1"/>
  <c r="AG965" i="1" s="1"/>
  <c r="Y965" i="1"/>
  <c r="AD965" i="1" s="1"/>
  <c r="AC997" i="1"/>
  <c r="AH997" i="1" s="1"/>
  <c r="AB997" i="1"/>
  <c r="AG997" i="1" s="1"/>
  <c r="AA997" i="1"/>
  <c r="AF997" i="1" s="1"/>
  <c r="Z997" i="1"/>
  <c r="AE997" i="1" s="1"/>
  <c r="Y997" i="1"/>
  <c r="AD997" i="1" s="1"/>
  <c r="AB1029" i="1"/>
  <c r="AG1029" i="1" s="1"/>
  <c r="AA1029" i="1"/>
  <c r="AF1029" i="1" s="1"/>
  <c r="Z1029" i="1"/>
  <c r="AE1029" i="1" s="1"/>
  <c r="AC1029" i="1"/>
  <c r="AH1029" i="1" s="1"/>
  <c r="Y1029" i="1"/>
  <c r="AD1029" i="1" s="1"/>
  <c r="AB1429" i="1"/>
  <c r="AG1429" i="1" s="1"/>
  <c r="AC1429" i="1"/>
  <c r="AH1429" i="1" s="1"/>
  <c r="Z1429" i="1"/>
  <c r="AE1429" i="1" s="1"/>
  <c r="AA1429" i="1"/>
  <c r="AF1429" i="1" s="1"/>
  <c r="Y1429" i="1"/>
  <c r="AD1429" i="1" s="1"/>
  <c r="AB1461" i="1"/>
  <c r="AG1461" i="1" s="1"/>
  <c r="Z1461" i="1"/>
  <c r="AE1461" i="1" s="1"/>
  <c r="AC1461" i="1"/>
  <c r="AH1461" i="1" s="1"/>
  <c r="AA1461" i="1"/>
  <c r="AF1461" i="1" s="1"/>
  <c r="Y1461" i="1"/>
  <c r="AD1461" i="1" s="1"/>
  <c r="AB1493" i="1"/>
  <c r="AG1493" i="1" s="1"/>
  <c r="AC1493" i="1"/>
  <c r="AH1493" i="1" s="1"/>
  <c r="Z1493" i="1"/>
  <c r="AE1493" i="1" s="1"/>
  <c r="Y1493" i="1"/>
  <c r="AD1493" i="1" s="1"/>
  <c r="AA1493" i="1"/>
  <c r="AF1493" i="1" s="1"/>
  <c r="AB1525" i="1"/>
  <c r="AG1525" i="1" s="1"/>
  <c r="Z1525" i="1"/>
  <c r="AE1525" i="1" s="1"/>
  <c r="AA1525" i="1"/>
  <c r="AF1525" i="1" s="1"/>
  <c r="AC1525" i="1"/>
  <c r="AH1525" i="1" s="1"/>
  <c r="Y1525" i="1"/>
  <c r="AD1525" i="1" s="1"/>
  <c r="AB1557" i="1"/>
  <c r="AG1557" i="1" s="1"/>
  <c r="AC1557" i="1"/>
  <c r="AH1557" i="1" s="1"/>
  <c r="Z1557" i="1"/>
  <c r="AE1557" i="1" s="1"/>
  <c r="AA1557" i="1"/>
  <c r="AF1557" i="1" s="1"/>
  <c r="Y1557" i="1"/>
  <c r="AD1557" i="1" s="1"/>
  <c r="AB1589" i="1"/>
  <c r="AG1589" i="1" s="1"/>
  <c r="Z1589" i="1"/>
  <c r="AE1589" i="1" s="1"/>
  <c r="AC1589" i="1"/>
  <c r="AH1589" i="1" s="1"/>
  <c r="AA1589" i="1"/>
  <c r="AF1589" i="1" s="1"/>
  <c r="Y1589" i="1"/>
  <c r="AD1589" i="1" s="1"/>
  <c r="AB1621" i="1"/>
  <c r="AG1621" i="1" s="1"/>
  <c r="AC1621" i="1"/>
  <c r="AH1621" i="1" s="1"/>
  <c r="Z1621" i="1"/>
  <c r="AE1621" i="1" s="1"/>
  <c r="Y1621" i="1"/>
  <c r="AD1621" i="1" s="1"/>
  <c r="AA1621" i="1"/>
  <c r="AF1621" i="1" s="1"/>
  <c r="AB1653" i="1"/>
  <c r="AG1653" i="1" s="1"/>
  <c r="Z1653" i="1"/>
  <c r="AE1653" i="1" s="1"/>
  <c r="Y1653" i="1"/>
  <c r="AD1653" i="1" s="1"/>
  <c r="AA1653" i="1"/>
  <c r="AF1653" i="1" s="1"/>
  <c r="AC1653" i="1"/>
  <c r="AH1653" i="1" s="1"/>
  <c r="AB1685" i="1"/>
  <c r="AG1685" i="1" s="1"/>
  <c r="AC1685" i="1"/>
  <c r="AH1685" i="1" s="1"/>
  <c r="Z1685" i="1"/>
  <c r="AE1685" i="1" s="1"/>
  <c r="Y1685" i="1"/>
  <c r="AD1685" i="1" s="1"/>
  <c r="AA1685" i="1"/>
  <c r="AF1685" i="1" s="1"/>
  <c r="AB1717" i="1"/>
  <c r="AG1717" i="1" s="1"/>
  <c r="Z1717" i="1"/>
  <c r="AE1717" i="1" s="1"/>
  <c r="Y1717" i="1"/>
  <c r="AD1717" i="1" s="1"/>
  <c r="AC1717" i="1"/>
  <c r="AH1717" i="1" s="1"/>
  <c r="AA1717" i="1"/>
  <c r="AF1717" i="1" s="1"/>
  <c r="AB1749" i="1"/>
  <c r="AG1749" i="1" s="1"/>
  <c r="AC1749" i="1"/>
  <c r="AH1749" i="1" s="1"/>
  <c r="Z1749" i="1"/>
  <c r="AE1749" i="1" s="1"/>
  <c r="Y1749" i="1"/>
  <c r="AD1749" i="1" s="1"/>
  <c r="AA1749" i="1"/>
  <c r="AF1749" i="1" s="1"/>
  <c r="AB1781" i="1"/>
  <c r="AG1781" i="1" s="1"/>
  <c r="AA1781" i="1"/>
  <c r="AF1781" i="1" s="1"/>
  <c r="Z1781" i="1"/>
  <c r="AE1781" i="1" s="1"/>
  <c r="Y1781" i="1"/>
  <c r="AD1781" i="1" s="1"/>
  <c r="AC1781" i="1"/>
  <c r="AH1781" i="1" s="1"/>
  <c r="AB1941" i="1"/>
  <c r="AG1941" i="1" s="1"/>
  <c r="AC1941" i="1"/>
  <c r="AH1941" i="1" s="1"/>
  <c r="Z1941" i="1"/>
  <c r="AE1941" i="1" s="1"/>
  <c r="AA1941" i="1"/>
  <c r="AF1941" i="1" s="1"/>
  <c r="Y1941" i="1"/>
  <c r="AD1941" i="1" s="1"/>
  <c r="AB2053" i="1"/>
  <c r="AG2053" i="1" s="1"/>
  <c r="AC2053" i="1"/>
  <c r="AH2053" i="1" s="1"/>
  <c r="Z2053" i="1"/>
  <c r="AE2053" i="1" s="1"/>
  <c r="Y2053" i="1"/>
  <c r="AD2053" i="1" s="1"/>
  <c r="AA2053" i="1"/>
  <c r="AF2053" i="1" s="1"/>
  <c r="AB2333" i="1"/>
  <c r="AG2333" i="1" s="1"/>
  <c r="Z2333" i="1"/>
  <c r="AE2333" i="1" s="1"/>
  <c r="AA2333" i="1"/>
  <c r="AF2333" i="1" s="1"/>
  <c r="Y2333" i="1"/>
  <c r="AD2333" i="1" s="1"/>
  <c r="AC2333" i="1"/>
  <c r="AH2333" i="1" s="1"/>
  <c r="AC2381" i="1"/>
  <c r="AH2381" i="1" s="1"/>
  <c r="AB2381" i="1"/>
  <c r="AG2381" i="1" s="1"/>
  <c r="Z2381" i="1"/>
  <c r="AE2381" i="1" s="1"/>
  <c r="AA2381" i="1"/>
  <c r="AF2381" i="1" s="1"/>
  <c r="Y2381" i="1"/>
  <c r="AD2381" i="1" s="1"/>
  <c r="AB2549" i="1"/>
  <c r="AG2549" i="1" s="1"/>
  <c r="AC2549" i="1"/>
  <c r="AH2549" i="1" s="1"/>
  <c r="AA2549" i="1"/>
  <c r="AF2549" i="1" s="1"/>
  <c r="Z2549" i="1"/>
  <c r="AE2549" i="1" s="1"/>
  <c r="Y2549" i="1"/>
  <c r="AD2549" i="1" s="1"/>
  <c r="AC2573" i="1"/>
  <c r="AH2573" i="1" s="1"/>
  <c r="AB2573" i="1"/>
  <c r="AG2573" i="1" s="1"/>
  <c r="Z2573" i="1"/>
  <c r="AE2573" i="1" s="1"/>
  <c r="Y2573" i="1"/>
  <c r="AD2573" i="1" s="1"/>
  <c r="AA2573" i="1"/>
  <c r="AF2573" i="1" s="1"/>
  <c r="AB2653" i="1"/>
  <c r="AG2653" i="1" s="1"/>
  <c r="AC2653" i="1"/>
  <c r="AH2653" i="1" s="1"/>
  <c r="Z2653" i="1"/>
  <c r="AE2653" i="1" s="1"/>
  <c r="AA2653" i="1"/>
  <c r="AF2653" i="1" s="1"/>
  <c r="Y2653" i="1"/>
  <c r="AD2653" i="1" s="1"/>
  <c r="AC2757" i="1"/>
  <c r="AH2757" i="1" s="1"/>
  <c r="AB2757" i="1"/>
  <c r="AG2757" i="1" s="1"/>
  <c r="Z2757" i="1"/>
  <c r="AE2757" i="1" s="1"/>
  <c r="AA2757" i="1"/>
  <c r="AF2757" i="1" s="1"/>
  <c r="Y2757" i="1"/>
  <c r="AD2757" i="1" s="1"/>
  <c r="AB2837" i="1"/>
  <c r="AG2837" i="1" s="1"/>
  <c r="AC2837" i="1"/>
  <c r="AH2837" i="1" s="1"/>
  <c r="Z2837" i="1"/>
  <c r="AE2837" i="1" s="1"/>
  <c r="AA2837" i="1"/>
  <c r="AF2837" i="1" s="1"/>
  <c r="Y2837" i="1"/>
  <c r="AD2837" i="1" s="1"/>
  <c r="AC2893" i="1"/>
  <c r="AH2893" i="1" s="1"/>
  <c r="AB2893" i="1"/>
  <c r="AG2893" i="1" s="1"/>
  <c r="Z2893" i="1"/>
  <c r="AE2893" i="1" s="1"/>
  <c r="Y2893" i="1"/>
  <c r="AD2893" i="1" s="1"/>
  <c r="AA2893" i="1"/>
  <c r="AF2893" i="1" s="1"/>
  <c r="AC336" i="1"/>
  <c r="AH336" i="1" s="1"/>
  <c r="AB336" i="1"/>
  <c r="AG336" i="1" s="1"/>
  <c r="Y336" i="1"/>
  <c r="AD336" i="1" s="1"/>
  <c r="AA336" i="1"/>
  <c r="AF336" i="1" s="1"/>
  <c r="Z336" i="1"/>
  <c r="AE336" i="1" s="1"/>
  <c r="AJ387" i="1"/>
  <c r="AJ530" i="1"/>
  <c r="AB850" i="1"/>
  <c r="AG850" i="1" s="1"/>
  <c r="AA850" i="1"/>
  <c r="AF850" i="1" s="1"/>
  <c r="Y850" i="1"/>
  <c r="AD850" i="1" s="1"/>
  <c r="Z850" i="1"/>
  <c r="AE850" i="1" s="1"/>
  <c r="AC850" i="1"/>
  <c r="AH850" i="1" s="1"/>
  <c r="AB978" i="1"/>
  <c r="AG978" i="1" s="1"/>
  <c r="AA978" i="1"/>
  <c r="AF978" i="1" s="1"/>
  <c r="Y978" i="1"/>
  <c r="AD978" i="1" s="1"/>
  <c r="AC978" i="1"/>
  <c r="AH978" i="1" s="1"/>
  <c r="Z978" i="1"/>
  <c r="AE978" i="1" s="1"/>
  <c r="AB1106" i="1"/>
  <c r="AG1106" i="1" s="1"/>
  <c r="AA1106" i="1"/>
  <c r="AF1106" i="1" s="1"/>
  <c r="Y1106" i="1"/>
  <c r="AD1106" i="1" s="1"/>
  <c r="AC1106" i="1"/>
  <c r="AH1106" i="1" s="1"/>
  <c r="Z1106" i="1"/>
  <c r="AE1106" i="1" s="1"/>
  <c r="AB1234" i="1"/>
  <c r="AG1234" i="1" s="1"/>
  <c r="AA1234" i="1"/>
  <c r="AF1234" i="1" s="1"/>
  <c r="Y1234" i="1"/>
  <c r="AD1234" i="1" s="1"/>
  <c r="AC1234" i="1"/>
  <c r="AH1234" i="1" s="1"/>
  <c r="Z1234" i="1"/>
  <c r="AE1234" i="1" s="1"/>
  <c r="AB1362" i="1"/>
  <c r="AG1362" i="1" s="1"/>
  <c r="AA1362" i="1"/>
  <c r="AF1362" i="1" s="1"/>
  <c r="Y1362" i="1"/>
  <c r="AD1362" i="1" s="1"/>
  <c r="Z1362" i="1"/>
  <c r="AE1362" i="1" s="1"/>
  <c r="AC1362" i="1"/>
  <c r="AH1362" i="1" s="1"/>
  <c r="AB1490" i="1"/>
  <c r="AG1490" i="1" s="1"/>
  <c r="AA1490" i="1"/>
  <c r="AF1490" i="1" s="1"/>
  <c r="Y1490" i="1"/>
  <c r="AD1490" i="1" s="1"/>
  <c r="Z1490" i="1"/>
  <c r="AE1490" i="1" s="1"/>
  <c r="AC1490" i="1"/>
  <c r="AH1490" i="1" s="1"/>
  <c r="AB1618" i="1"/>
  <c r="AG1618" i="1" s="1"/>
  <c r="AA1618" i="1"/>
  <c r="AF1618" i="1" s="1"/>
  <c r="Y1618" i="1"/>
  <c r="AD1618" i="1" s="1"/>
  <c r="Z1618" i="1"/>
  <c r="AE1618" i="1" s="1"/>
  <c r="AC1618" i="1"/>
  <c r="AH1618" i="1" s="1"/>
  <c r="AB1746" i="1"/>
  <c r="AG1746" i="1" s="1"/>
  <c r="AA1746" i="1"/>
  <c r="AF1746" i="1" s="1"/>
  <c r="Y1746" i="1"/>
  <c r="AD1746" i="1" s="1"/>
  <c r="Z1746" i="1"/>
  <c r="AE1746" i="1" s="1"/>
  <c r="AC1746" i="1"/>
  <c r="AH1746" i="1" s="1"/>
  <c r="AB1874" i="1"/>
  <c r="AG1874" i="1" s="1"/>
  <c r="AA1874" i="1"/>
  <c r="AF1874" i="1" s="1"/>
  <c r="Y1874" i="1"/>
  <c r="AD1874" i="1" s="1"/>
  <c r="Z1874" i="1"/>
  <c r="AE1874" i="1" s="1"/>
  <c r="AC1874" i="1"/>
  <c r="AH1874" i="1" s="1"/>
  <c r="AB2002" i="1"/>
  <c r="AG2002" i="1" s="1"/>
  <c r="AA2002" i="1"/>
  <c r="AF2002" i="1" s="1"/>
  <c r="Y2002" i="1"/>
  <c r="AD2002" i="1" s="1"/>
  <c r="Z2002" i="1"/>
  <c r="AE2002" i="1" s="1"/>
  <c r="AC2002" i="1"/>
  <c r="AH2002" i="1" s="1"/>
  <c r="AB2130" i="1"/>
  <c r="AG2130" i="1" s="1"/>
  <c r="AA2130" i="1"/>
  <c r="AF2130" i="1" s="1"/>
  <c r="Y2130" i="1"/>
  <c r="AD2130" i="1" s="1"/>
  <c r="Z2130" i="1"/>
  <c r="AE2130" i="1" s="1"/>
  <c r="AC2130" i="1"/>
  <c r="AH2130" i="1" s="1"/>
  <c r="AB2258" i="1"/>
  <c r="AG2258" i="1" s="1"/>
  <c r="AA2258" i="1"/>
  <c r="AF2258" i="1" s="1"/>
  <c r="Y2258" i="1"/>
  <c r="AD2258" i="1" s="1"/>
  <c r="Z2258" i="1"/>
  <c r="AE2258" i="1" s="1"/>
  <c r="AC2258" i="1"/>
  <c r="AH2258" i="1" s="1"/>
  <c r="AB2386" i="1"/>
  <c r="AG2386" i="1" s="1"/>
  <c r="AA2386" i="1"/>
  <c r="AF2386" i="1" s="1"/>
  <c r="Y2386" i="1"/>
  <c r="AD2386" i="1" s="1"/>
  <c r="AC2386" i="1"/>
  <c r="AH2386" i="1" s="1"/>
  <c r="Z2386" i="1"/>
  <c r="AE2386" i="1" s="1"/>
  <c r="AA2514" i="1"/>
  <c r="AF2514" i="1" s="1"/>
  <c r="AC2514" i="1"/>
  <c r="AH2514" i="1" s="1"/>
  <c r="AB2514" i="1"/>
  <c r="AG2514" i="1" s="1"/>
  <c r="Z2514" i="1"/>
  <c r="AE2514" i="1" s="1"/>
  <c r="Y2514" i="1"/>
  <c r="AD2514" i="1" s="1"/>
  <c r="AA2642" i="1"/>
  <c r="AF2642" i="1" s="1"/>
  <c r="AC2642" i="1"/>
  <c r="AH2642" i="1" s="1"/>
  <c r="AB2642" i="1"/>
  <c r="AG2642" i="1" s="1"/>
  <c r="Z2642" i="1"/>
  <c r="AE2642" i="1" s="1"/>
  <c r="Y2642" i="1"/>
  <c r="AD2642" i="1" s="1"/>
  <c r="AA2770" i="1"/>
  <c r="AF2770" i="1" s="1"/>
  <c r="AC2770" i="1"/>
  <c r="AH2770" i="1" s="1"/>
  <c r="AB2770" i="1"/>
  <c r="AG2770" i="1" s="1"/>
  <c r="Z2770" i="1"/>
  <c r="AE2770" i="1" s="1"/>
  <c r="Y2770" i="1"/>
  <c r="AD2770" i="1" s="1"/>
  <c r="AC293" i="1"/>
  <c r="AH293" i="1" s="1"/>
  <c r="AB293" i="1"/>
  <c r="AG293" i="1" s="1"/>
  <c r="Z293" i="1"/>
  <c r="AE293" i="1" s="1"/>
  <c r="AA293" i="1"/>
  <c r="AF293" i="1" s="1"/>
  <c r="Y293" i="1"/>
  <c r="AD293" i="1" s="1"/>
  <c r="AC317" i="1"/>
  <c r="AH317" i="1" s="1"/>
  <c r="AB317" i="1"/>
  <c r="AG317" i="1" s="1"/>
  <c r="AA317" i="1"/>
  <c r="AF317" i="1" s="1"/>
  <c r="Y317" i="1"/>
  <c r="AD317" i="1" s="1"/>
  <c r="Z317" i="1"/>
  <c r="AE317" i="1" s="1"/>
  <c r="AC341" i="1"/>
  <c r="AH341" i="1" s="1"/>
  <c r="Z341" i="1"/>
  <c r="AE341" i="1" s="1"/>
  <c r="AB341" i="1"/>
  <c r="AG341" i="1" s="1"/>
  <c r="Y341" i="1"/>
  <c r="AD341" i="1" s="1"/>
  <c r="AA341" i="1"/>
  <c r="AF341" i="1" s="1"/>
  <c r="AC413" i="1"/>
  <c r="AH413" i="1" s="1"/>
  <c r="AB413" i="1"/>
  <c r="AG413" i="1" s="1"/>
  <c r="Z413" i="1"/>
  <c r="AE413" i="1" s="1"/>
  <c r="AA413" i="1"/>
  <c r="AF413" i="1" s="1"/>
  <c r="Y413" i="1"/>
  <c r="AD413" i="1" s="1"/>
  <c r="AC438" i="1"/>
  <c r="AH438" i="1" s="1"/>
  <c r="AB438" i="1"/>
  <c r="AG438" i="1" s="1"/>
  <c r="AA438" i="1"/>
  <c r="AF438" i="1" s="1"/>
  <c r="Z438" i="1"/>
  <c r="AE438" i="1" s="1"/>
  <c r="Y438" i="1"/>
  <c r="AD438" i="1" s="1"/>
  <c r="AC518" i="1"/>
  <c r="AH518" i="1" s="1"/>
  <c r="AB518" i="1"/>
  <c r="AG518" i="1" s="1"/>
  <c r="AA518" i="1"/>
  <c r="AF518" i="1" s="1"/>
  <c r="Z518" i="1"/>
  <c r="AE518" i="1" s="1"/>
  <c r="Y518" i="1"/>
  <c r="AD518" i="1" s="1"/>
  <c r="AC542" i="1"/>
  <c r="AH542" i="1" s="1"/>
  <c r="AB542" i="1"/>
  <c r="AG542" i="1" s="1"/>
  <c r="AA542" i="1"/>
  <c r="AF542" i="1" s="1"/>
  <c r="Z542" i="1"/>
  <c r="AE542" i="1" s="1"/>
  <c r="Y542" i="1"/>
  <c r="AD542" i="1" s="1"/>
  <c r="AC566" i="1"/>
  <c r="AH566" i="1" s="1"/>
  <c r="AB566" i="1"/>
  <c r="AG566" i="1" s="1"/>
  <c r="AA566" i="1"/>
  <c r="AF566" i="1" s="1"/>
  <c r="Z566" i="1"/>
  <c r="AE566" i="1" s="1"/>
  <c r="Y566" i="1"/>
  <c r="AD566" i="1" s="1"/>
  <c r="AC638" i="1"/>
  <c r="AH638" i="1" s="1"/>
  <c r="AA638" i="1"/>
  <c r="AF638" i="1" s="1"/>
  <c r="Z638" i="1"/>
  <c r="AE638" i="1" s="1"/>
  <c r="Y638" i="1"/>
  <c r="AD638" i="1" s="1"/>
  <c r="AB638" i="1"/>
  <c r="AG638" i="1" s="1"/>
  <c r="AC774" i="1"/>
  <c r="AH774" i="1" s="1"/>
  <c r="AB774" i="1"/>
  <c r="AG774" i="1" s="1"/>
  <c r="AA774" i="1"/>
  <c r="AF774" i="1" s="1"/>
  <c r="Z774" i="1"/>
  <c r="AE774" i="1" s="1"/>
  <c r="Y774" i="1"/>
  <c r="AD774" i="1" s="1"/>
  <c r="AC798" i="1"/>
  <c r="AH798" i="1" s="1"/>
  <c r="AB798" i="1"/>
  <c r="AG798" i="1" s="1"/>
  <c r="AA798" i="1"/>
  <c r="AF798" i="1" s="1"/>
  <c r="Z798" i="1"/>
  <c r="AE798" i="1" s="1"/>
  <c r="Y798" i="1"/>
  <c r="AD798" i="1" s="1"/>
  <c r="AC822" i="1"/>
  <c r="AH822" i="1" s="1"/>
  <c r="AB822" i="1"/>
  <c r="AG822" i="1" s="1"/>
  <c r="Z822" i="1"/>
  <c r="AE822" i="1" s="1"/>
  <c r="AA822" i="1"/>
  <c r="AF822" i="1" s="1"/>
  <c r="Y822" i="1"/>
  <c r="AD822" i="1" s="1"/>
  <c r="AC846" i="1"/>
  <c r="AH846" i="1" s="1"/>
  <c r="AB846" i="1"/>
  <c r="AG846" i="1" s="1"/>
  <c r="Z846" i="1"/>
  <c r="AE846" i="1" s="1"/>
  <c r="Y846" i="1"/>
  <c r="AD846" i="1" s="1"/>
  <c r="AA846" i="1"/>
  <c r="AF846" i="1" s="1"/>
  <c r="AC926" i="1"/>
  <c r="AH926" i="1" s="1"/>
  <c r="AB926" i="1"/>
  <c r="AG926" i="1" s="1"/>
  <c r="AA926" i="1"/>
  <c r="AF926" i="1" s="1"/>
  <c r="Z926" i="1"/>
  <c r="AE926" i="1" s="1"/>
  <c r="Y926" i="1"/>
  <c r="AD926" i="1" s="1"/>
  <c r="AC974" i="1"/>
  <c r="AH974" i="1" s="1"/>
  <c r="AB974" i="1"/>
  <c r="AG974" i="1" s="1"/>
  <c r="Z974" i="1"/>
  <c r="AE974" i="1" s="1"/>
  <c r="Y974" i="1"/>
  <c r="AD974" i="1" s="1"/>
  <c r="AA974" i="1"/>
  <c r="AF974" i="1" s="1"/>
  <c r="AC1022" i="1"/>
  <c r="AH1022" i="1" s="1"/>
  <c r="AA1022" i="1"/>
  <c r="AF1022" i="1" s="1"/>
  <c r="Z1022" i="1"/>
  <c r="AE1022" i="1" s="1"/>
  <c r="Y1022" i="1"/>
  <c r="AD1022" i="1" s="1"/>
  <c r="AB1022" i="1"/>
  <c r="AG1022" i="1" s="1"/>
  <c r="AC1046" i="1"/>
  <c r="AH1046" i="1" s="1"/>
  <c r="Z1046" i="1"/>
  <c r="AE1046" i="1" s="1"/>
  <c r="AB1046" i="1"/>
  <c r="AG1046" i="1" s="1"/>
  <c r="AA1046" i="1"/>
  <c r="AF1046" i="1" s="1"/>
  <c r="Y1046" i="1"/>
  <c r="AD1046" i="1" s="1"/>
  <c r="AC1070" i="1"/>
  <c r="AH1070" i="1" s="1"/>
  <c r="AB1070" i="1"/>
  <c r="AG1070" i="1" s="1"/>
  <c r="Z1070" i="1"/>
  <c r="AE1070" i="1" s="1"/>
  <c r="AA1070" i="1"/>
  <c r="AF1070" i="1" s="1"/>
  <c r="Y1070" i="1"/>
  <c r="AD1070" i="1" s="1"/>
  <c r="AC1174" i="1"/>
  <c r="AH1174" i="1" s="1"/>
  <c r="AB1174" i="1"/>
  <c r="AG1174" i="1" s="1"/>
  <c r="Z1174" i="1"/>
  <c r="AE1174" i="1" s="1"/>
  <c r="AA1174" i="1"/>
  <c r="AF1174" i="1" s="1"/>
  <c r="Y1174" i="1"/>
  <c r="AD1174" i="1" s="1"/>
  <c r="AC1198" i="1"/>
  <c r="AH1198" i="1" s="1"/>
  <c r="AB1198" i="1"/>
  <c r="AG1198" i="1" s="1"/>
  <c r="Z1198" i="1"/>
  <c r="AE1198" i="1" s="1"/>
  <c r="AA1198" i="1"/>
  <c r="AF1198" i="1" s="1"/>
  <c r="Y1198" i="1"/>
  <c r="AD1198" i="1" s="1"/>
  <c r="AC1222" i="1"/>
  <c r="AH1222" i="1" s="1"/>
  <c r="AB1222" i="1"/>
  <c r="AG1222" i="1" s="1"/>
  <c r="AA1222" i="1"/>
  <c r="AF1222" i="1" s="1"/>
  <c r="Z1222" i="1"/>
  <c r="AE1222" i="1" s="1"/>
  <c r="Y1222" i="1"/>
  <c r="AD1222" i="1" s="1"/>
  <c r="AC1246" i="1"/>
  <c r="AH1246" i="1" s="1"/>
  <c r="AB1246" i="1"/>
  <c r="AG1246" i="1" s="1"/>
  <c r="AA1246" i="1"/>
  <c r="AF1246" i="1" s="1"/>
  <c r="Z1246" i="1"/>
  <c r="AE1246" i="1" s="1"/>
  <c r="Y1246" i="1"/>
  <c r="AD1246" i="1" s="1"/>
  <c r="AC1302" i="1"/>
  <c r="AH1302" i="1" s="1"/>
  <c r="AB1302" i="1"/>
  <c r="AG1302" i="1" s="1"/>
  <c r="Z1302" i="1"/>
  <c r="AE1302" i="1" s="1"/>
  <c r="AA1302" i="1"/>
  <c r="AF1302" i="1" s="1"/>
  <c r="Y1302" i="1"/>
  <c r="AD1302" i="1" s="1"/>
  <c r="AC1382" i="1"/>
  <c r="AH1382" i="1" s="1"/>
  <c r="AB1382" i="1"/>
  <c r="AG1382" i="1" s="1"/>
  <c r="AA1382" i="1"/>
  <c r="AF1382" i="1" s="1"/>
  <c r="Z1382" i="1"/>
  <c r="AE1382" i="1" s="1"/>
  <c r="Y1382" i="1"/>
  <c r="AD1382" i="1" s="1"/>
  <c r="AC1430" i="1"/>
  <c r="AH1430" i="1" s="1"/>
  <c r="AB1430" i="1"/>
  <c r="AG1430" i="1" s="1"/>
  <c r="Z1430" i="1"/>
  <c r="AE1430" i="1" s="1"/>
  <c r="AA1430" i="1"/>
  <c r="AF1430" i="1" s="1"/>
  <c r="Y1430" i="1"/>
  <c r="AD1430" i="1" s="1"/>
  <c r="AC1454" i="1"/>
  <c r="AH1454" i="1" s="1"/>
  <c r="AB1454" i="1"/>
  <c r="AG1454" i="1" s="1"/>
  <c r="Z1454" i="1"/>
  <c r="AE1454" i="1" s="1"/>
  <c r="AA1454" i="1"/>
  <c r="AF1454" i="1" s="1"/>
  <c r="Y1454" i="1"/>
  <c r="AD1454" i="1" s="1"/>
  <c r="AC1478" i="1"/>
  <c r="AH1478" i="1" s="1"/>
  <c r="AB1478" i="1"/>
  <c r="AG1478" i="1" s="1"/>
  <c r="AA1478" i="1"/>
  <c r="AF1478" i="1" s="1"/>
  <c r="Z1478" i="1"/>
  <c r="AE1478" i="1" s="1"/>
  <c r="Y1478" i="1"/>
  <c r="AD1478" i="1" s="1"/>
  <c r="AC1502" i="1"/>
  <c r="AH1502" i="1" s="1"/>
  <c r="AB1502" i="1"/>
  <c r="AG1502" i="1" s="1"/>
  <c r="AA1502" i="1"/>
  <c r="AF1502" i="1" s="1"/>
  <c r="Z1502" i="1"/>
  <c r="AE1502" i="1" s="1"/>
  <c r="Y1502" i="1"/>
  <c r="AD1502" i="1" s="1"/>
  <c r="AC1526" i="1"/>
  <c r="AH1526" i="1" s="1"/>
  <c r="AB1526" i="1"/>
  <c r="AG1526" i="1" s="1"/>
  <c r="Z1526" i="1"/>
  <c r="AE1526" i="1" s="1"/>
  <c r="AA1526" i="1"/>
  <c r="AF1526" i="1" s="1"/>
  <c r="Y1526" i="1"/>
  <c r="AD1526" i="1" s="1"/>
  <c r="AC1606" i="1"/>
  <c r="AH1606" i="1" s="1"/>
  <c r="AB1606" i="1"/>
  <c r="AG1606" i="1" s="1"/>
  <c r="AA1606" i="1"/>
  <c r="AF1606" i="1" s="1"/>
  <c r="Z1606" i="1"/>
  <c r="AE1606" i="1" s="1"/>
  <c r="Y1606" i="1"/>
  <c r="AD1606" i="1" s="1"/>
  <c r="AC1630" i="1"/>
  <c r="AH1630" i="1" s="1"/>
  <c r="AB1630" i="1"/>
  <c r="AG1630" i="1" s="1"/>
  <c r="AA1630" i="1"/>
  <c r="AF1630" i="1" s="1"/>
  <c r="Z1630" i="1"/>
  <c r="AE1630" i="1" s="1"/>
  <c r="Y1630" i="1"/>
  <c r="AD1630" i="1" s="1"/>
  <c r="AC1710" i="1"/>
  <c r="AH1710" i="1" s="1"/>
  <c r="AB1710" i="1"/>
  <c r="AG1710" i="1" s="1"/>
  <c r="Z1710" i="1"/>
  <c r="AE1710" i="1" s="1"/>
  <c r="AA1710" i="1"/>
  <c r="AF1710" i="1" s="1"/>
  <c r="Y1710" i="1"/>
  <c r="AD1710" i="1" s="1"/>
  <c r="AC1734" i="1"/>
  <c r="AH1734" i="1" s="1"/>
  <c r="AB1734" i="1"/>
  <c r="AG1734" i="1" s="1"/>
  <c r="AA1734" i="1"/>
  <c r="AF1734" i="1" s="1"/>
  <c r="Z1734" i="1"/>
  <c r="AE1734" i="1" s="1"/>
  <c r="Y1734" i="1"/>
  <c r="AD1734" i="1" s="1"/>
  <c r="AC1758" i="1"/>
  <c r="AH1758" i="1" s="1"/>
  <c r="AB1758" i="1"/>
  <c r="AG1758" i="1" s="1"/>
  <c r="Z1758" i="1"/>
  <c r="AE1758" i="1" s="1"/>
  <c r="AA1758" i="1"/>
  <c r="AF1758" i="1" s="1"/>
  <c r="Y1758" i="1"/>
  <c r="AD1758" i="1" s="1"/>
  <c r="AC1806" i="1"/>
  <c r="AH1806" i="1" s="1"/>
  <c r="AB1806" i="1"/>
  <c r="AG1806" i="1" s="1"/>
  <c r="Z1806" i="1"/>
  <c r="AE1806" i="1" s="1"/>
  <c r="AA1806" i="1"/>
  <c r="AF1806" i="1" s="1"/>
  <c r="Y1806" i="1"/>
  <c r="AD1806" i="1" s="1"/>
  <c r="AC1830" i="1"/>
  <c r="AH1830" i="1" s="1"/>
  <c r="AB1830" i="1"/>
  <c r="AG1830" i="1" s="1"/>
  <c r="AA1830" i="1"/>
  <c r="AF1830" i="1" s="1"/>
  <c r="Z1830" i="1"/>
  <c r="AE1830" i="1" s="1"/>
  <c r="Y1830" i="1"/>
  <c r="AD1830" i="1" s="1"/>
  <c r="AC1910" i="1"/>
  <c r="AH1910" i="1" s="1"/>
  <c r="AB1910" i="1"/>
  <c r="AG1910" i="1" s="1"/>
  <c r="AA1910" i="1"/>
  <c r="AF1910" i="1" s="1"/>
  <c r="Z1910" i="1"/>
  <c r="AE1910" i="1" s="1"/>
  <c r="Y1910" i="1"/>
  <c r="AD1910" i="1" s="1"/>
  <c r="AC1934" i="1"/>
  <c r="AH1934" i="1" s="1"/>
  <c r="AB1934" i="1"/>
  <c r="AG1934" i="1" s="1"/>
  <c r="Z1934" i="1"/>
  <c r="AE1934" i="1" s="1"/>
  <c r="AA1934" i="1"/>
  <c r="AF1934" i="1" s="1"/>
  <c r="Y1934" i="1"/>
  <c r="AD1934" i="1" s="1"/>
  <c r="AC1958" i="1"/>
  <c r="AH1958" i="1" s="1"/>
  <c r="AB1958" i="1"/>
  <c r="AG1958" i="1" s="1"/>
  <c r="AA1958" i="1"/>
  <c r="AF1958" i="1" s="1"/>
  <c r="Z1958" i="1"/>
  <c r="AE1958" i="1" s="1"/>
  <c r="Y1958" i="1"/>
  <c r="AD1958" i="1" s="1"/>
  <c r="AC2174" i="1"/>
  <c r="AH2174" i="1" s="1"/>
  <c r="AB2174" i="1"/>
  <c r="AG2174" i="1" s="1"/>
  <c r="AA2174" i="1"/>
  <c r="AF2174" i="1" s="1"/>
  <c r="Z2174" i="1"/>
  <c r="AE2174" i="1" s="1"/>
  <c r="Y2174" i="1"/>
  <c r="AD2174" i="1" s="1"/>
  <c r="AC2198" i="1"/>
  <c r="AH2198" i="1" s="1"/>
  <c r="AB2198" i="1"/>
  <c r="AG2198" i="1" s="1"/>
  <c r="Z2198" i="1"/>
  <c r="AE2198" i="1" s="1"/>
  <c r="AA2198" i="1"/>
  <c r="AF2198" i="1" s="1"/>
  <c r="Y2198" i="1"/>
  <c r="AD2198" i="1" s="1"/>
  <c r="AC2222" i="1"/>
  <c r="AH2222" i="1" s="1"/>
  <c r="AB2222" i="1"/>
  <c r="AG2222" i="1" s="1"/>
  <c r="AA2222" i="1"/>
  <c r="AF2222" i="1" s="1"/>
  <c r="Z2222" i="1"/>
  <c r="AE2222" i="1" s="1"/>
  <c r="Y2222" i="1"/>
  <c r="AD2222" i="1" s="1"/>
  <c r="AC2302" i="1"/>
  <c r="AH2302" i="1" s="1"/>
  <c r="AB2302" i="1"/>
  <c r="AG2302" i="1" s="1"/>
  <c r="AA2302" i="1"/>
  <c r="AF2302" i="1" s="1"/>
  <c r="Z2302" i="1"/>
  <c r="AE2302" i="1" s="1"/>
  <c r="Y2302" i="1"/>
  <c r="AD2302" i="1" s="1"/>
  <c r="AC2326" i="1"/>
  <c r="AH2326" i="1" s="1"/>
  <c r="AB2326" i="1"/>
  <c r="AG2326" i="1" s="1"/>
  <c r="Z2326" i="1"/>
  <c r="AE2326" i="1" s="1"/>
  <c r="AA2326" i="1"/>
  <c r="AF2326" i="1" s="1"/>
  <c r="Y2326" i="1"/>
  <c r="AD2326" i="1" s="1"/>
  <c r="AC2350" i="1"/>
  <c r="AH2350" i="1" s="1"/>
  <c r="AB2350" i="1"/>
  <c r="AG2350" i="1" s="1"/>
  <c r="AA2350" i="1"/>
  <c r="AF2350" i="1" s="1"/>
  <c r="Z2350" i="1"/>
  <c r="AE2350" i="1" s="1"/>
  <c r="Y2350" i="1"/>
  <c r="AD2350" i="1" s="1"/>
  <c r="AC2382" i="1"/>
  <c r="AH2382" i="1" s="1"/>
  <c r="AB2382" i="1"/>
  <c r="AG2382" i="1" s="1"/>
  <c r="Z2382" i="1"/>
  <c r="AE2382" i="1" s="1"/>
  <c r="Y2382" i="1"/>
  <c r="AD2382" i="1" s="1"/>
  <c r="AA2382" i="1"/>
  <c r="AF2382" i="1" s="1"/>
  <c r="AC2534" i="1"/>
  <c r="AH2534" i="1" s="1"/>
  <c r="AB2534" i="1"/>
  <c r="AG2534" i="1" s="1"/>
  <c r="AA2534" i="1"/>
  <c r="AF2534" i="1" s="1"/>
  <c r="Z2534" i="1"/>
  <c r="AE2534" i="1" s="1"/>
  <c r="Y2534" i="1"/>
  <c r="AD2534" i="1" s="1"/>
  <c r="AC2558" i="1"/>
  <c r="AH2558" i="1" s="1"/>
  <c r="AB2558" i="1"/>
  <c r="AG2558" i="1" s="1"/>
  <c r="AA2558" i="1"/>
  <c r="AF2558" i="1" s="1"/>
  <c r="Z2558" i="1"/>
  <c r="AE2558" i="1" s="1"/>
  <c r="Y2558" i="1"/>
  <c r="AD2558" i="1" s="1"/>
  <c r="AC2742" i="1"/>
  <c r="AH2742" i="1" s="1"/>
  <c r="AB2742" i="1"/>
  <c r="AG2742" i="1" s="1"/>
  <c r="AA2742" i="1"/>
  <c r="AF2742" i="1" s="1"/>
  <c r="Z2742" i="1"/>
  <c r="AE2742" i="1" s="1"/>
  <c r="Y2742" i="1"/>
  <c r="AD2742" i="1" s="1"/>
  <c r="AC2766" i="1"/>
  <c r="AH2766" i="1" s="1"/>
  <c r="AB2766" i="1"/>
  <c r="AG2766" i="1" s="1"/>
  <c r="Z2766" i="1"/>
  <c r="AE2766" i="1" s="1"/>
  <c r="Y2766" i="1"/>
  <c r="AD2766" i="1" s="1"/>
  <c r="AA2766" i="1"/>
  <c r="AF2766" i="1" s="1"/>
  <c r="AC2870" i="1"/>
  <c r="AH2870" i="1" s="1"/>
  <c r="AB2870" i="1"/>
  <c r="AG2870" i="1" s="1"/>
  <c r="AA2870" i="1"/>
  <c r="AF2870" i="1" s="1"/>
  <c r="Z2870" i="1"/>
  <c r="AE2870" i="1" s="1"/>
  <c r="Y2870" i="1"/>
  <c r="AD2870" i="1" s="1"/>
  <c r="AC2894" i="1"/>
  <c r="AH2894" i="1" s="1"/>
  <c r="AB2894" i="1"/>
  <c r="AG2894" i="1" s="1"/>
  <c r="Z2894" i="1"/>
  <c r="AE2894" i="1" s="1"/>
  <c r="Y2894" i="1"/>
  <c r="AD2894" i="1" s="1"/>
  <c r="AA2894" i="1"/>
  <c r="AF2894" i="1" s="1"/>
  <c r="AJ691" i="1"/>
  <c r="AC519" i="1"/>
  <c r="AH519" i="1" s="1"/>
  <c r="AB519" i="1"/>
  <c r="AG519" i="1" s="1"/>
  <c r="AA519" i="1"/>
  <c r="AF519" i="1" s="1"/>
  <c r="Y519" i="1"/>
  <c r="AD519" i="1" s="1"/>
  <c r="Z519" i="1"/>
  <c r="AE519" i="1" s="1"/>
  <c r="AC599" i="1"/>
  <c r="AH599" i="1" s="1"/>
  <c r="AA599" i="1"/>
  <c r="AF599" i="1" s="1"/>
  <c r="Z599" i="1"/>
  <c r="AE599" i="1" s="1"/>
  <c r="AB599" i="1"/>
  <c r="AG599" i="1" s="1"/>
  <c r="Y599" i="1"/>
  <c r="AD599" i="1" s="1"/>
  <c r="AC815" i="1"/>
  <c r="AH815" i="1" s="1"/>
  <c r="AB815" i="1"/>
  <c r="AG815" i="1" s="1"/>
  <c r="AA815" i="1"/>
  <c r="AF815" i="1" s="1"/>
  <c r="Y815" i="1"/>
  <c r="AD815" i="1" s="1"/>
  <c r="Z815" i="1"/>
  <c r="AE815" i="1" s="1"/>
  <c r="AC911" i="1"/>
  <c r="AH911" i="1" s="1"/>
  <c r="AA911" i="1"/>
  <c r="AF911" i="1" s="1"/>
  <c r="AB911" i="1"/>
  <c r="AG911" i="1" s="1"/>
  <c r="Y911" i="1"/>
  <c r="AD911" i="1" s="1"/>
  <c r="Z911" i="1"/>
  <c r="AE911" i="1" s="1"/>
  <c r="AC1039" i="1"/>
  <c r="AH1039" i="1" s="1"/>
  <c r="AA1039" i="1"/>
  <c r="AF1039" i="1" s="1"/>
  <c r="Y1039" i="1"/>
  <c r="AD1039" i="1" s="1"/>
  <c r="AB1039" i="1"/>
  <c r="AG1039" i="1" s="1"/>
  <c r="Z1039" i="1"/>
  <c r="AE1039" i="1" s="1"/>
  <c r="AC1063" i="1"/>
  <c r="AH1063" i="1" s="1"/>
  <c r="AB1063" i="1"/>
  <c r="AG1063" i="1" s="1"/>
  <c r="AA1063" i="1"/>
  <c r="AF1063" i="1" s="1"/>
  <c r="Z1063" i="1"/>
  <c r="AE1063" i="1" s="1"/>
  <c r="Y1063" i="1"/>
  <c r="AD1063" i="1" s="1"/>
  <c r="AC1167" i="1"/>
  <c r="AH1167" i="1" s="1"/>
  <c r="AA1167" i="1"/>
  <c r="AF1167" i="1" s="1"/>
  <c r="Y1167" i="1"/>
  <c r="AD1167" i="1" s="1"/>
  <c r="AB1167" i="1"/>
  <c r="AG1167" i="1" s="1"/>
  <c r="Z1167" i="1"/>
  <c r="AE1167" i="1" s="1"/>
  <c r="AC1247" i="1"/>
  <c r="AH1247" i="1" s="1"/>
  <c r="AB1247" i="1"/>
  <c r="AG1247" i="1" s="1"/>
  <c r="AA1247" i="1"/>
  <c r="AF1247" i="1" s="1"/>
  <c r="Y1247" i="1"/>
  <c r="AD1247" i="1" s="1"/>
  <c r="Z1247" i="1"/>
  <c r="AE1247" i="1" s="1"/>
  <c r="AC1271" i="1"/>
  <c r="AH1271" i="1" s="1"/>
  <c r="AB1271" i="1"/>
  <c r="AG1271" i="1" s="1"/>
  <c r="Z1271" i="1"/>
  <c r="AE1271" i="1" s="1"/>
  <c r="AA1271" i="1"/>
  <c r="AF1271" i="1" s="1"/>
  <c r="Y1271" i="1"/>
  <c r="AD1271" i="1" s="1"/>
  <c r="AC1295" i="1"/>
  <c r="AH1295" i="1" s="1"/>
  <c r="AA1295" i="1"/>
  <c r="AF1295" i="1" s="1"/>
  <c r="Y1295" i="1"/>
  <c r="AD1295" i="1" s="1"/>
  <c r="AB1295" i="1"/>
  <c r="AG1295" i="1" s="1"/>
  <c r="Z1295" i="1"/>
  <c r="AE1295" i="1" s="1"/>
  <c r="AC1319" i="1"/>
  <c r="AH1319" i="1" s="1"/>
  <c r="AA1319" i="1"/>
  <c r="AF1319" i="1" s="1"/>
  <c r="AB1319" i="1"/>
  <c r="AG1319" i="1" s="1"/>
  <c r="Z1319" i="1"/>
  <c r="AE1319" i="1" s="1"/>
  <c r="Y1319" i="1"/>
  <c r="AD1319" i="1" s="1"/>
  <c r="AC1343" i="1"/>
  <c r="AH1343" i="1" s="1"/>
  <c r="AB1343" i="1"/>
  <c r="AG1343" i="1" s="1"/>
  <c r="Y1343" i="1"/>
  <c r="AD1343" i="1" s="1"/>
  <c r="AA1343" i="1"/>
  <c r="AF1343" i="1" s="1"/>
  <c r="Z1343" i="1"/>
  <c r="AE1343" i="1" s="1"/>
  <c r="AC1367" i="1"/>
  <c r="AH1367" i="1" s="1"/>
  <c r="AB1367" i="1"/>
  <c r="AG1367" i="1" s="1"/>
  <c r="AA1367" i="1"/>
  <c r="AF1367" i="1" s="1"/>
  <c r="Z1367" i="1"/>
  <c r="AE1367" i="1" s="1"/>
  <c r="Y1367" i="1"/>
  <c r="AD1367" i="1" s="1"/>
  <c r="AC1391" i="1"/>
  <c r="AH1391" i="1" s="1"/>
  <c r="AA1391" i="1"/>
  <c r="AF1391" i="1" s="1"/>
  <c r="Y1391" i="1"/>
  <c r="AD1391" i="1" s="1"/>
  <c r="AB1391" i="1"/>
  <c r="AG1391" i="1" s="1"/>
  <c r="Z1391" i="1"/>
  <c r="AE1391" i="1" s="1"/>
  <c r="AC1559" i="1"/>
  <c r="AH1559" i="1" s="1"/>
  <c r="AB1559" i="1"/>
  <c r="AG1559" i="1" s="1"/>
  <c r="AA1559" i="1"/>
  <c r="AF1559" i="1" s="1"/>
  <c r="Z1559" i="1"/>
  <c r="AE1559" i="1" s="1"/>
  <c r="Y1559" i="1"/>
  <c r="AD1559" i="1" s="1"/>
  <c r="AC1687" i="1"/>
  <c r="AH1687" i="1" s="1"/>
  <c r="AB1687" i="1"/>
  <c r="AG1687" i="1" s="1"/>
  <c r="AA1687" i="1"/>
  <c r="AF1687" i="1" s="1"/>
  <c r="Z1687" i="1"/>
  <c r="AE1687" i="1" s="1"/>
  <c r="Y1687" i="1"/>
  <c r="AD1687" i="1" s="1"/>
  <c r="AC1791" i="1"/>
  <c r="AH1791" i="1" s="1"/>
  <c r="AA1791" i="1"/>
  <c r="AF1791" i="1" s="1"/>
  <c r="AB1791" i="1"/>
  <c r="AG1791" i="1" s="1"/>
  <c r="Z1791" i="1"/>
  <c r="AE1791" i="1" s="1"/>
  <c r="Y1791" i="1"/>
  <c r="AD1791" i="1" s="1"/>
  <c r="AC1839" i="1"/>
  <c r="AH1839" i="1" s="1"/>
  <c r="AA1839" i="1"/>
  <c r="AF1839" i="1" s="1"/>
  <c r="Y1839" i="1"/>
  <c r="AD1839" i="1" s="1"/>
  <c r="AB1839" i="1"/>
  <c r="AG1839" i="1" s="1"/>
  <c r="Z1839" i="1"/>
  <c r="AE1839" i="1" s="1"/>
  <c r="AC1919" i="1"/>
  <c r="AH1919" i="1" s="1"/>
  <c r="AA1919" i="1"/>
  <c r="AF1919" i="1" s="1"/>
  <c r="AB1919" i="1"/>
  <c r="AG1919" i="1" s="1"/>
  <c r="Z1919" i="1"/>
  <c r="AE1919" i="1" s="1"/>
  <c r="Y1919" i="1"/>
  <c r="AD1919" i="1" s="1"/>
  <c r="AC1967" i="1"/>
  <c r="AH1967" i="1" s="1"/>
  <c r="AA1967" i="1"/>
  <c r="AF1967" i="1" s="1"/>
  <c r="Y1967" i="1"/>
  <c r="AD1967" i="1" s="1"/>
  <c r="AB1967" i="1"/>
  <c r="AG1967" i="1" s="1"/>
  <c r="Z1967" i="1"/>
  <c r="AE1967" i="1" s="1"/>
  <c r="AC2071" i="1"/>
  <c r="AH2071" i="1" s="1"/>
  <c r="AB2071" i="1"/>
  <c r="AG2071" i="1" s="1"/>
  <c r="Z2071" i="1"/>
  <c r="AE2071" i="1" s="1"/>
  <c r="Y2071" i="1"/>
  <c r="AD2071" i="1" s="1"/>
  <c r="AA2071" i="1"/>
  <c r="AF2071" i="1" s="1"/>
  <c r="AC2103" i="1"/>
  <c r="AH2103" i="1" s="1"/>
  <c r="AA2103" i="1"/>
  <c r="AF2103" i="1" s="1"/>
  <c r="AB2103" i="1"/>
  <c r="AG2103" i="1" s="1"/>
  <c r="Y2103" i="1"/>
  <c r="AD2103" i="1" s="1"/>
  <c r="Z2103" i="1"/>
  <c r="AE2103" i="1" s="1"/>
  <c r="AC2151" i="1"/>
  <c r="AH2151" i="1" s="1"/>
  <c r="AB2151" i="1"/>
  <c r="AG2151" i="1" s="1"/>
  <c r="Y2151" i="1"/>
  <c r="AD2151" i="1" s="1"/>
  <c r="Z2151" i="1"/>
  <c r="AE2151" i="1" s="1"/>
  <c r="AA2151" i="1"/>
  <c r="AF2151" i="1" s="1"/>
  <c r="AC2183" i="1"/>
  <c r="AH2183" i="1" s="1"/>
  <c r="AA2183" i="1"/>
  <c r="AF2183" i="1" s="1"/>
  <c r="AB2183" i="1"/>
  <c r="AG2183" i="1" s="1"/>
  <c r="Z2183" i="1"/>
  <c r="AE2183" i="1" s="1"/>
  <c r="Y2183" i="1"/>
  <c r="AD2183" i="1" s="1"/>
  <c r="AC2207" i="1"/>
  <c r="AH2207" i="1" s="1"/>
  <c r="AB2207" i="1"/>
  <c r="AG2207" i="1" s="1"/>
  <c r="Y2207" i="1"/>
  <c r="AD2207" i="1" s="1"/>
  <c r="AA2207" i="1"/>
  <c r="AF2207" i="1" s="1"/>
  <c r="Z2207" i="1"/>
  <c r="AE2207" i="1" s="1"/>
  <c r="AC2231" i="1"/>
  <c r="AH2231" i="1" s="1"/>
  <c r="AA2231" i="1"/>
  <c r="AF2231" i="1" s="1"/>
  <c r="AB2231" i="1"/>
  <c r="AG2231" i="1" s="1"/>
  <c r="Y2231" i="1"/>
  <c r="AD2231" i="1" s="1"/>
  <c r="Z2231" i="1"/>
  <c r="AE2231" i="1" s="1"/>
  <c r="AC2311" i="1"/>
  <c r="AH2311" i="1" s="1"/>
  <c r="AA2311" i="1"/>
  <c r="AF2311" i="1" s="1"/>
  <c r="AB2311" i="1"/>
  <c r="AG2311" i="1" s="1"/>
  <c r="Z2311" i="1"/>
  <c r="AE2311" i="1" s="1"/>
  <c r="Y2311" i="1"/>
  <c r="AD2311" i="1" s="1"/>
  <c r="AA2359" i="1"/>
  <c r="AF2359" i="1" s="1"/>
  <c r="AB2359" i="1"/>
  <c r="AG2359" i="1" s="1"/>
  <c r="Y2359" i="1"/>
  <c r="AD2359" i="1" s="1"/>
  <c r="AC2359" i="1"/>
  <c r="AH2359" i="1" s="1"/>
  <c r="Z2359" i="1"/>
  <c r="AE2359" i="1" s="1"/>
  <c r="AC2415" i="1"/>
  <c r="AH2415" i="1" s="1"/>
  <c r="AA2415" i="1"/>
  <c r="AF2415" i="1" s="1"/>
  <c r="AB2415" i="1"/>
  <c r="AG2415" i="1" s="1"/>
  <c r="Z2415" i="1"/>
  <c r="AE2415" i="1" s="1"/>
  <c r="Y2415" i="1"/>
  <c r="AD2415" i="1" s="1"/>
  <c r="AC2543" i="1"/>
  <c r="AH2543" i="1" s="1"/>
  <c r="AA2543" i="1"/>
  <c r="AF2543" i="1" s="1"/>
  <c r="Y2543" i="1"/>
  <c r="AD2543" i="1" s="1"/>
  <c r="AB2543" i="1"/>
  <c r="AG2543" i="1" s="1"/>
  <c r="Z2543" i="1"/>
  <c r="AE2543" i="1" s="1"/>
  <c r="AC2567" i="1"/>
  <c r="AH2567" i="1" s="1"/>
  <c r="AA2567" i="1"/>
  <c r="AF2567" i="1" s="1"/>
  <c r="AB2567" i="1"/>
  <c r="AG2567" i="1" s="1"/>
  <c r="Z2567" i="1"/>
  <c r="AE2567" i="1" s="1"/>
  <c r="Y2567" i="1"/>
  <c r="AD2567" i="1" s="1"/>
  <c r="AC2751" i="1"/>
  <c r="AH2751" i="1" s="1"/>
  <c r="AA2751" i="1"/>
  <c r="AF2751" i="1" s="1"/>
  <c r="Z2751" i="1"/>
  <c r="AE2751" i="1" s="1"/>
  <c r="AB2751" i="1"/>
  <c r="AG2751" i="1" s="1"/>
  <c r="Y2751" i="1"/>
  <c r="AD2751" i="1" s="1"/>
  <c r="AC2775" i="1"/>
  <c r="AH2775" i="1" s="1"/>
  <c r="AA2775" i="1"/>
  <c r="AF2775" i="1" s="1"/>
  <c r="Y2775" i="1"/>
  <c r="AD2775" i="1" s="1"/>
  <c r="Z2775" i="1"/>
  <c r="AE2775" i="1" s="1"/>
  <c r="AB2775" i="1"/>
  <c r="AG2775" i="1" s="1"/>
  <c r="AC2879" i="1"/>
  <c r="AH2879" i="1" s="1"/>
  <c r="AA2879" i="1"/>
  <c r="AF2879" i="1" s="1"/>
  <c r="AB2879" i="1"/>
  <c r="AG2879" i="1" s="1"/>
  <c r="Z2879" i="1"/>
  <c r="AE2879" i="1" s="1"/>
  <c r="Y2879" i="1"/>
  <c r="AD2879" i="1" s="1"/>
  <c r="AC2378" i="1"/>
  <c r="AH2378" i="1" s="1"/>
  <c r="Y2378" i="1"/>
  <c r="AD2378" i="1" s="1"/>
  <c r="AA2378" i="1"/>
  <c r="AF2378" i="1" s="1"/>
  <c r="AB2378" i="1"/>
  <c r="AG2378" i="1" s="1"/>
  <c r="Z2378" i="1"/>
  <c r="AE2378" i="1" s="1"/>
  <c r="AJ580" i="1"/>
  <c r="AC343" i="1"/>
  <c r="AH343" i="1" s="1"/>
  <c r="AA343" i="1"/>
  <c r="AF343" i="1" s="1"/>
  <c r="Z343" i="1"/>
  <c r="AE343" i="1" s="1"/>
  <c r="Y343" i="1"/>
  <c r="AD343" i="1" s="1"/>
  <c r="AB343" i="1"/>
  <c r="AG343" i="1" s="1"/>
  <c r="AC512" i="1"/>
  <c r="AH512" i="1" s="1"/>
  <c r="AA512" i="1"/>
  <c r="AF512" i="1" s="1"/>
  <c r="AB512" i="1"/>
  <c r="AG512" i="1" s="1"/>
  <c r="Z512" i="1"/>
  <c r="AE512" i="1" s="1"/>
  <c r="Y512" i="1"/>
  <c r="AD512" i="1" s="1"/>
  <c r="AC536" i="1"/>
  <c r="AH536" i="1" s="1"/>
  <c r="AA536" i="1"/>
  <c r="AF536" i="1" s="1"/>
  <c r="Y536" i="1"/>
  <c r="AD536" i="1" s="1"/>
  <c r="AB536" i="1"/>
  <c r="AG536" i="1" s="1"/>
  <c r="Z536" i="1"/>
  <c r="AE536" i="1" s="1"/>
  <c r="AC560" i="1"/>
  <c r="AH560" i="1" s="1"/>
  <c r="AA560" i="1"/>
  <c r="AF560" i="1" s="1"/>
  <c r="AB560" i="1"/>
  <c r="AG560" i="1" s="1"/>
  <c r="Y560" i="1"/>
  <c r="AD560" i="1" s="1"/>
  <c r="Z560" i="1"/>
  <c r="AE560" i="1" s="1"/>
  <c r="AC680" i="1"/>
  <c r="AH680" i="1" s="1"/>
  <c r="AA680" i="1"/>
  <c r="AF680" i="1" s="1"/>
  <c r="Y680" i="1"/>
  <c r="AD680" i="1" s="1"/>
  <c r="AB680" i="1"/>
  <c r="AG680" i="1" s="1"/>
  <c r="Z680" i="1"/>
  <c r="AE680" i="1" s="1"/>
  <c r="AC736" i="1"/>
  <c r="AH736" i="1" s="1"/>
  <c r="AA736" i="1"/>
  <c r="AF736" i="1" s="1"/>
  <c r="AB736" i="1"/>
  <c r="AG736" i="1" s="1"/>
  <c r="Y736" i="1"/>
  <c r="AD736" i="1" s="1"/>
  <c r="Z736" i="1"/>
  <c r="AE736" i="1" s="1"/>
  <c r="AC760" i="1"/>
  <c r="AH760" i="1" s="1"/>
  <c r="AA760" i="1"/>
  <c r="AF760" i="1" s="1"/>
  <c r="AB760" i="1"/>
  <c r="AG760" i="1" s="1"/>
  <c r="Y760" i="1"/>
  <c r="AD760" i="1" s="1"/>
  <c r="Z760" i="1"/>
  <c r="AE760" i="1" s="1"/>
  <c r="AA912" i="1"/>
  <c r="AF912" i="1" s="1"/>
  <c r="AC912" i="1"/>
  <c r="AH912" i="1" s="1"/>
  <c r="Y912" i="1"/>
  <c r="AD912" i="1" s="1"/>
  <c r="Z912" i="1"/>
  <c r="AE912" i="1" s="1"/>
  <c r="AB912" i="1"/>
  <c r="AG912" i="1" s="1"/>
  <c r="AA960" i="1"/>
  <c r="AF960" i="1" s="1"/>
  <c r="AC960" i="1"/>
  <c r="AH960" i="1" s="1"/>
  <c r="AB960" i="1"/>
  <c r="AG960" i="1" s="1"/>
  <c r="Y960" i="1"/>
  <c r="AD960" i="1" s="1"/>
  <c r="Z960" i="1"/>
  <c r="AE960" i="1" s="1"/>
  <c r="AA1040" i="1"/>
  <c r="AF1040" i="1" s="1"/>
  <c r="AC1040" i="1"/>
  <c r="AH1040" i="1" s="1"/>
  <c r="Y1040" i="1"/>
  <c r="AD1040" i="1" s="1"/>
  <c r="Z1040" i="1"/>
  <c r="AE1040" i="1" s="1"/>
  <c r="AB1040" i="1"/>
  <c r="AG1040" i="1" s="1"/>
  <c r="AA1064" i="1"/>
  <c r="AF1064" i="1" s="1"/>
  <c r="AC1064" i="1"/>
  <c r="AH1064" i="1" s="1"/>
  <c r="Y1064" i="1"/>
  <c r="AD1064" i="1" s="1"/>
  <c r="AB1064" i="1"/>
  <c r="AG1064" i="1" s="1"/>
  <c r="Z1064" i="1"/>
  <c r="AE1064" i="1" s="1"/>
  <c r="AA1184" i="1"/>
  <c r="AF1184" i="1" s="1"/>
  <c r="AB1184" i="1"/>
  <c r="AG1184" i="1" s="1"/>
  <c r="Y1184" i="1"/>
  <c r="AD1184" i="1" s="1"/>
  <c r="AC1184" i="1"/>
  <c r="AH1184" i="1" s="1"/>
  <c r="Z1184" i="1"/>
  <c r="AE1184" i="1" s="1"/>
  <c r="AA1208" i="1"/>
  <c r="AF1208" i="1" s="1"/>
  <c r="Y1208" i="1"/>
  <c r="AD1208" i="1" s="1"/>
  <c r="AC1208" i="1"/>
  <c r="AH1208" i="1" s="1"/>
  <c r="AB1208" i="1"/>
  <c r="AG1208" i="1" s="1"/>
  <c r="Z1208" i="1"/>
  <c r="AE1208" i="1" s="1"/>
  <c r="AA1376" i="1"/>
  <c r="AF1376" i="1" s="1"/>
  <c r="AB1376" i="1"/>
  <c r="AG1376" i="1" s="1"/>
  <c r="Y1376" i="1"/>
  <c r="AD1376" i="1" s="1"/>
  <c r="Z1376" i="1"/>
  <c r="AE1376" i="1" s="1"/>
  <c r="AC1376" i="1"/>
  <c r="AH1376" i="1" s="1"/>
  <c r="AC1400" i="1"/>
  <c r="AH1400" i="1" s="1"/>
  <c r="AA1400" i="1"/>
  <c r="AF1400" i="1" s="1"/>
  <c r="Y1400" i="1"/>
  <c r="AD1400" i="1" s="1"/>
  <c r="AB1400" i="1"/>
  <c r="AG1400" i="1" s="1"/>
  <c r="Z1400" i="1"/>
  <c r="AE1400" i="1" s="1"/>
  <c r="AA1480" i="1"/>
  <c r="AF1480" i="1" s="1"/>
  <c r="Y1480" i="1"/>
  <c r="AD1480" i="1" s="1"/>
  <c r="AC1480" i="1"/>
  <c r="AH1480" i="1" s="1"/>
  <c r="AB1480" i="1"/>
  <c r="AG1480" i="1" s="1"/>
  <c r="Z1480" i="1"/>
  <c r="AE1480" i="1" s="1"/>
  <c r="AA1536" i="1"/>
  <c r="AF1536" i="1" s="1"/>
  <c r="AB1536" i="1"/>
  <c r="AG1536" i="1" s="1"/>
  <c r="Y1536" i="1"/>
  <c r="AD1536" i="1" s="1"/>
  <c r="AC1536" i="1"/>
  <c r="AH1536" i="1" s="1"/>
  <c r="Z1536" i="1"/>
  <c r="AE1536" i="1" s="1"/>
  <c r="AA1664" i="1"/>
  <c r="AF1664" i="1" s="1"/>
  <c r="AB1664" i="1"/>
  <c r="AG1664" i="1" s="1"/>
  <c r="Y1664" i="1"/>
  <c r="AD1664" i="1" s="1"/>
  <c r="AC1664" i="1"/>
  <c r="AH1664" i="1" s="1"/>
  <c r="Z1664" i="1"/>
  <c r="AE1664" i="1" s="1"/>
  <c r="Y1768" i="1"/>
  <c r="AD1768" i="1" s="1"/>
  <c r="AB1768" i="1"/>
  <c r="AG1768" i="1" s="1"/>
  <c r="AC1768" i="1"/>
  <c r="AH1768" i="1" s="1"/>
  <c r="AA1768" i="1"/>
  <c r="AF1768" i="1" s="1"/>
  <c r="Z1768" i="1"/>
  <c r="AE1768" i="1" s="1"/>
  <c r="AB1792" i="1"/>
  <c r="AG1792" i="1" s="1"/>
  <c r="Y1792" i="1"/>
  <c r="AD1792" i="1" s="1"/>
  <c r="AC1792" i="1"/>
  <c r="AH1792" i="1" s="1"/>
  <c r="AA1792" i="1"/>
  <c r="AF1792" i="1" s="1"/>
  <c r="Z1792" i="1"/>
  <c r="AE1792" i="1" s="1"/>
  <c r="AC1872" i="1"/>
  <c r="AH1872" i="1" s="1"/>
  <c r="AB1872" i="1"/>
  <c r="AG1872" i="1" s="1"/>
  <c r="AA1872" i="1"/>
  <c r="AF1872" i="1" s="1"/>
  <c r="Y1872" i="1"/>
  <c r="AD1872" i="1" s="1"/>
  <c r="Z1872" i="1"/>
  <c r="AE1872" i="1" s="1"/>
  <c r="Y1896" i="1"/>
  <c r="AD1896" i="1" s="1"/>
  <c r="AB1896" i="1"/>
  <c r="AG1896" i="1" s="1"/>
  <c r="AC1896" i="1"/>
  <c r="AH1896" i="1" s="1"/>
  <c r="Z1896" i="1"/>
  <c r="AE1896" i="1" s="1"/>
  <c r="AA1896" i="1"/>
  <c r="AF1896" i="1" s="1"/>
  <c r="AB1920" i="1"/>
  <c r="AG1920" i="1" s="1"/>
  <c r="Y1920" i="1"/>
  <c r="AD1920" i="1" s="1"/>
  <c r="AC1920" i="1"/>
  <c r="AH1920" i="1" s="1"/>
  <c r="AA1920" i="1"/>
  <c r="AF1920" i="1" s="1"/>
  <c r="Z1920" i="1"/>
  <c r="AE1920" i="1" s="1"/>
  <c r="AC2000" i="1"/>
  <c r="AH2000" i="1" s="1"/>
  <c r="AB2000" i="1"/>
  <c r="AG2000" i="1" s="1"/>
  <c r="AA2000" i="1"/>
  <c r="AF2000" i="1" s="1"/>
  <c r="Y2000" i="1"/>
  <c r="AD2000" i="1" s="1"/>
  <c r="Z2000" i="1"/>
  <c r="AE2000" i="1" s="1"/>
  <c r="Y2024" i="1"/>
  <c r="AD2024" i="1" s="1"/>
  <c r="AB2024" i="1"/>
  <c r="AG2024" i="1" s="1"/>
  <c r="AC2024" i="1"/>
  <c r="AH2024" i="1" s="1"/>
  <c r="AA2024" i="1"/>
  <c r="AF2024" i="1" s="1"/>
  <c r="Z2024" i="1"/>
  <c r="AE2024" i="1" s="1"/>
  <c r="Y2152" i="1"/>
  <c r="AD2152" i="1" s="1"/>
  <c r="AB2152" i="1"/>
  <c r="AG2152" i="1" s="1"/>
  <c r="AC2152" i="1"/>
  <c r="AH2152" i="1" s="1"/>
  <c r="Z2152" i="1"/>
  <c r="AE2152" i="1" s="1"/>
  <c r="AA2152" i="1"/>
  <c r="AF2152" i="1" s="1"/>
  <c r="AB2208" i="1"/>
  <c r="AG2208" i="1" s="1"/>
  <c r="Y2208" i="1"/>
  <c r="AD2208" i="1" s="1"/>
  <c r="AA2208" i="1"/>
  <c r="AF2208" i="1" s="1"/>
  <c r="Z2208" i="1"/>
  <c r="AE2208" i="1" s="1"/>
  <c r="AC2208" i="1"/>
  <c r="AH2208" i="1" s="1"/>
  <c r="AC2360" i="1"/>
  <c r="AH2360" i="1" s="1"/>
  <c r="Y2360" i="1"/>
  <c r="AD2360" i="1" s="1"/>
  <c r="AA2360" i="1"/>
  <c r="AF2360" i="1" s="1"/>
  <c r="AB2360" i="1"/>
  <c r="AG2360" i="1" s="1"/>
  <c r="Z2360" i="1"/>
  <c r="AE2360" i="1" s="1"/>
  <c r="AC2384" i="1"/>
  <c r="AH2384" i="1" s="1"/>
  <c r="AB2384" i="1"/>
  <c r="AG2384" i="1" s="1"/>
  <c r="AA2384" i="1"/>
  <c r="AF2384" i="1" s="1"/>
  <c r="Y2384" i="1"/>
  <c r="AD2384" i="1" s="1"/>
  <c r="Z2384" i="1"/>
  <c r="AE2384" i="1" s="1"/>
  <c r="AB2416" i="1"/>
  <c r="AG2416" i="1" s="1"/>
  <c r="Y2416" i="1"/>
  <c r="AD2416" i="1" s="1"/>
  <c r="AC2416" i="1"/>
  <c r="AH2416" i="1" s="1"/>
  <c r="Z2416" i="1"/>
  <c r="AE2416" i="1" s="1"/>
  <c r="AA2416" i="1"/>
  <c r="AF2416" i="1" s="1"/>
  <c r="AC2512" i="1"/>
  <c r="AH2512" i="1" s="1"/>
  <c r="AA2512" i="1"/>
  <c r="AF2512" i="1" s="1"/>
  <c r="Y2512" i="1"/>
  <c r="AD2512" i="1" s="1"/>
  <c r="AB2512" i="1"/>
  <c r="AG2512" i="1" s="1"/>
  <c r="Z2512" i="1"/>
  <c r="AE2512" i="1" s="1"/>
  <c r="AC2640" i="1"/>
  <c r="AH2640" i="1" s="1"/>
  <c r="AA2640" i="1"/>
  <c r="AF2640" i="1" s="1"/>
  <c r="Y2640" i="1"/>
  <c r="AD2640" i="1" s="1"/>
  <c r="AB2640" i="1"/>
  <c r="AG2640" i="1" s="1"/>
  <c r="Z2640" i="1"/>
  <c r="AE2640" i="1" s="1"/>
  <c r="AB2664" i="1"/>
  <c r="AG2664" i="1" s="1"/>
  <c r="Y2664" i="1"/>
  <c r="AD2664" i="1" s="1"/>
  <c r="AC2664" i="1"/>
  <c r="AH2664" i="1" s="1"/>
  <c r="Z2664" i="1"/>
  <c r="AE2664" i="1" s="1"/>
  <c r="AA2664" i="1"/>
  <c r="AF2664" i="1" s="1"/>
  <c r="AC2744" i="1"/>
  <c r="AH2744" i="1" s="1"/>
  <c r="Y2744" i="1"/>
  <c r="AD2744" i="1" s="1"/>
  <c r="AB2744" i="1"/>
  <c r="AG2744" i="1" s="1"/>
  <c r="AA2744" i="1"/>
  <c r="AF2744" i="1" s="1"/>
  <c r="Z2744" i="1"/>
  <c r="AE2744" i="1" s="1"/>
  <c r="AB2792" i="1"/>
  <c r="AG2792" i="1" s="1"/>
  <c r="Y2792" i="1"/>
  <c r="AD2792" i="1" s="1"/>
  <c r="AC2792" i="1"/>
  <c r="AH2792" i="1" s="1"/>
  <c r="AA2792" i="1"/>
  <c r="AF2792" i="1" s="1"/>
  <c r="Z2792" i="1"/>
  <c r="AE2792" i="1" s="1"/>
  <c r="AC2824" i="1"/>
  <c r="AH2824" i="1" s="1"/>
  <c r="Y2824" i="1"/>
  <c r="AD2824" i="1" s="1"/>
  <c r="AA2824" i="1"/>
  <c r="AF2824" i="1" s="1"/>
  <c r="AB2824" i="1"/>
  <c r="AG2824" i="1" s="1"/>
  <c r="Z2824" i="1"/>
  <c r="AE2824" i="1" s="1"/>
  <c r="AC2872" i="1"/>
  <c r="AH2872" i="1" s="1"/>
  <c r="Y2872" i="1"/>
  <c r="AD2872" i="1" s="1"/>
  <c r="AB2872" i="1"/>
  <c r="AG2872" i="1" s="1"/>
  <c r="AA2872" i="1"/>
  <c r="AF2872" i="1" s="1"/>
  <c r="Z2872" i="1"/>
  <c r="AE2872" i="1" s="1"/>
  <c r="AJ618" i="1"/>
  <c r="AC810" i="1"/>
  <c r="AH810" i="1" s="1"/>
  <c r="AB810" i="1"/>
  <c r="AG810" i="1" s="1"/>
  <c r="Y810" i="1"/>
  <c r="AD810" i="1" s="1"/>
  <c r="AA810" i="1"/>
  <c r="AF810" i="1" s="1"/>
  <c r="Z810" i="1"/>
  <c r="AE810" i="1" s="1"/>
  <c r="AB970" i="1"/>
  <c r="AG970" i="1" s="1"/>
  <c r="AC970" i="1"/>
  <c r="AH970" i="1" s="1"/>
  <c r="Y970" i="1"/>
  <c r="AD970" i="1" s="1"/>
  <c r="AA970" i="1"/>
  <c r="AF970" i="1" s="1"/>
  <c r="Z970" i="1"/>
  <c r="AE970" i="1" s="1"/>
  <c r="AC1178" i="1"/>
  <c r="AH1178" i="1" s="1"/>
  <c r="AA1178" i="1"/>
  <c r="AF1178" i="1" s="1"/>
  <c r="Y1178" i="1"/>
  <c r="AD1178" i="1" s="1"/>
  <c r="Z1178" i="1"/>
  <c r="AE1178" i="1" s="1"/>
  <c r="AB1178" i="1"/>
  <c r="AG1178" i="1" s="1"/>
  <c r="AC1434" i="1"/>
  <c r="AH1434" i="1" s="1"/>
  <c r="AA1434" i="1"/>
  <c r="AF1434" i="1" s="1"/>
  <c r="Y1434" i="1"/>
  <c r="AD1434" i="1" s="1"/>
  <c r="Z1434" i="1"/>
  <c r="AE1434" i="1" s="1"/>
  <c r="AB1434" i="1"/>
  <c r="AG1434" i="1" s="1"/>
  <c r="AC1690" i="1"/>
  <c r="AH1690" i="1" s="1"/>
  <c r="AA1690" i="1"/>
  <c r="AF1690" i="1" s="1"/>
  <c r="Y1690" i="1"/>
  <c r="AD1690" i="1" s="1"/>
  <c r="Z1690" i="1"/>
  <c r="AE1690" i="1" s="1"/>
  <c r="AB1690" i="1"/>
  <c r="AG1690" i="1" s="1"/>
  <c r="AC1914" i="1"/>
  <c r="AH1914" i="1" s="1"/>
  <c r="Y1914" i="1"/>
  <c r="AD1914" i="1" s="1"/>
  <c r="Z1914" i="1"/>
  <c r="AE1914" i="1" s="1"/>
  <c r="AA1914" i="1"/>
  <c r="AF1914" i="1" s="1"/>
  <c r="AB1914" i="1"/>
  <c r="AG1914" i="1" s="1"/>
  <c r="AC2202" i="1"/>
  <c r="AH2202" i="1" s="1"/>
  <c r="AA2202" i="1"/>
  <c r="AF2202" i="1" s="1"/>
  <c r="Y2202" i="1"/>
  <c r="AD2202" i="1" s="1"/>
  <c r="Z2202" i="1"/>
  <c r="AE2202" i="1" s="1"/>
  <c r="AB2202" i="1"/>
  <c r="AG2202" i="1" s="1"/>
  <c r="AC2410" i="1"/>
  <c r="AH2410" i="1" s="1"/>
  <c r="Y2410" i="1"/>
  <c r="AD2410" i="1" s="1"/>
  <c r="AA2410" i="1"/>
  <c r="AF2410" i="1" s="1"/>
  <c r="AB2410" i="1"/>
  <c r="AG2410" i="1" s="1"/>
  <c r="Z2410" i="1"/>
  <c r="AE2410" i="1" s="1"/>
  <c r="AA2698" i="1"/>
  <c r="AF2698" i="1" s="1"/>
  <c r="Y2698" i="1"/>
  <c r="AD2698" i="1" s="1"/>
  <c r="AC2698" i="1"/>
  <c r="AH2698" i="1" s="1"/>
  <c r="Z2698" i="1"/>
  <c r="AE2698" i="1" s="1"/>
  <c r="AB2698" i="1"/>
  <c r="AG2698" i="1" s="1"/>
  <c r="AC809" i="1"/>
  <c r="AH809" i="1" s="1"/>
  <c r="AB809" i="1"/>
  <c r="AG809" i="1" s="1"/>
  <c r="Y809" i="1"/>
  <c r="AD809" i="1" s="1"/>
  <c r="AA809" i="1"/>
  <c r="AF809" i="1" s="1"/>
  <c r="Z809" i="1"/>
  <c r="AE809" i="1" s="1"/>
  <c r="AC937" i="1"/>
  <c r="AH937" i="1" s="1"/>
  <c r="AB937" i="1"/>
  <c r="AG937" i="1" s="1"/>
  <c r="Y937" i="1"/>
  <c r="AD937" i="1" s="1"/>
  <c r="AA937" i="1"/>
  <c r="AF937" i="1" s="1"/>
  <c r="Z937" i="1"/>
  <c r="AE937" i="1" s="1"/>
  <c r="AC1065" i="1"/>
  <c r="AH1065" i="1" s="1"/>
  <c r="AB1065" i="1"/>
  <c r="AG1065" i="1" s="1"/>
  <c r="Y1065" i="1"/>
  <c r="AD1065" i="1" s="1"/>
  <c r="AA1065" i="1"/>
  <c r="AF1065" i="1" s="1"/>
  <c r="Z1065" i="1"/>
  <c r="AE1065" i="1" s="1"/>
  <c r="AC1193" i="1"/>
  <c r="AH1193" i="1" s="1"/>
  <c r="Y1193" i="1"/>
  <c r="AD1193" i="1" s="1"/>
  <c r="AA1193" i="1"/>
  <c r="AF1193" i="1" s="1"/>
  <c r="AB1193" i="1"/>
  <c r="AG1193" i="1" s="1"/>
  <c r="Z1193" i="1"/>
  <c r="AE1193" i="1" s="1"/>
  <c r="AC1321" i="1"/>
  <c r="AH1321" i="1" s="1"/>
  <c r="Y1321" i="1"/>
  <c r="AD1321" i="1" s="1"/>
  <c r="AA1321" i="1"/>
  <c r="AF1321" i="1" s="1"/>
  <c r="AB1321" i="1"/>
  <c r="AG1321" i="1" s="1"/>
  <c r="Z1321" i="1"/>
  <c r="AE1321" i="1" s="1"/>
  <c r="AC1449" i="1"/>
  <c r="AH1449" i="1" s="1"/>
  <c r="Y1449" i="1"/>
  <c r="AD1449" i="1" s="1"/>
  <c r="AA1449" i="1"/>
  <c r="AF1449" i="1" s="1"/>
  <c r="AB1449" i="1"/>
  <c r="AG1449" i="1" s="1"/>
  <c r="Z1449" i="1"/>
  <c r="AE1449" i="1" s="1"/>
  <c r="AC1577" i="1"/>
  <c r="AH1577" i="1" s="1"/>
  <c r="Y1577" i="1"/>
  <c r="AD1577" i="1" s="1"/>
  <c r="AA1577" i="1"/>
  <c r="AF1577" i="1" s="1"/>
  <c r="AB1577" i="1"/>
  <c r="AG1577" i="1" s="1"/>
  <c r="Z1577" i="1"/>
  <c r="AE1577" i="1" s="1"/>
  <c r="AC1705" i="1"/>
  <c r="AH1705" i="1" s="1"/>
  <c r="AA1705" i="1"/>
  <c r="AF1705" i="1" s="1"/>
  <c r="Y1705" i="1"/>
  <c r="AD1705" i="1" s="1"/>
  <c r="AB1705" i="1"/>
  <c r="AG1705" i="1" s="1"/>
  <c r="Z1705" i="1"/>
  <c r="AE1705" i="1" s="1"/>
  <c r="AC1833" i="1"/>
  <c r="AH1833" i="1" s="1"/>
  <c r="Y1833" i="1"/>
  <c r="AD1833" i="1" s="1"/>
  <c r="AB1833" i="1"/>
  <c r="AG1833" i="1" s="1"/>
  <c r="Z1833" i="1"/>
  <c r="AE1833" i="1" s="1"/>
  <c r="AA1833" i="1"/>
  <c r="AF1833" i="1" s="1"/>
  <c r="AC1961" i="1"/>
  <c r="AH1961" i="1" s="1"/>
  <c r="Y1961" i="1"/>
  <c r="AD1961" i="1" s="1"/>
  <c r="AB1961" i="1"/>
  <c r="AG1961" i="1" s="1"/>
  <c r="Z1961" i="1"/>
  <c r="AE1961" i="1" s="1"/>
  <c r="AA1961" i="1"/>
  <c r="AF1961" i="1" s="1"/>
  <c r="AC2089" i="1"/>
  <c r="AH2089" i="1" s="1"/>
  <c r="Y2089" i="1"/>
  <c r="AD2089" i="1" s="1"/>
  <c r="AB2089" i="1"/>
  <c r="AG2089" i="1" s="1"/>
  <c r="Z2089" i="1"/>
  <c r="AE2089" i="1" s="1"/>
  <c r="AA2089" i="1"/>
  <c r="AF2089" i="1" s="1"/>
  <c r="AC2217" i="1"/>
  <c r="AH2217" i="1" s="1"/>
  <c r="Y2217" i="1"/>
  <c r="AD2217" i="1" s="1"/>
  <c r="AB2217" i="1"/>
  <c r="AG2217" i="1" s="1"/>
  <c r="Z2217" i="1"/>
  <c r="AE2217" i="1" s="1"/>
  <c r="AA2217" i="1"/>
  <c r="AF2217" i="1" s="1"/>
  <c r="AC2345" i="1"/>
  <c r="AH2345" i="1" s="1"/>
  <c r="Y2345" i="1"/>
  <c r="AD2345" i="1" s="1"/>
  <c r="AB2345" i="1"/>
  <c r="AG2345" i="1" s="1"/>
  <c r="Z2345" i="1"/>
  <c r="AE2345" i="1" s="1"/>
  <c r="AA2345" i="1"/>
  <c r="AF2345" i="1" s="1"/>
  <c r="AC2473" i="1"/>
  <c r="AH2473" i="1" s="1"/>
  <c r="Y2473" i="1"/>
  <c r="AD2473" i="1" s="1"/>
  <c r="AB2473" i="1"/>
  <c r="AG2473" i="1" s="1"/>
  <c r="Z2473" i="1"/>
  <c r="AE2473" i="1" s="1"/>
  <c r="AA2473" i="1"/>
  <c r="AF2473" i="1" s="1"/>
  <c r="AC2601" i="1"/>
  <c r="AH2601" i="1" s="1"/>
  <c r="AB2601" i="1"/>
  <c r="AG2601" i="1" s="1"/>
  <c r="Z2601" i="1"/>
  <c r="AE2601" i="1" s="1"/>
  <c r="Y2601" i="1"/>
  <c r="AD2601" i="1" s="1"/>
  <c r="AA2601" i="1"/>
  <c r="AF2601" i="1" s="1"/>
  <c r="AC2729" i="1"/>
  <c r="AH2729" i="1" s="1"/>
  <c r="AB2729" i="1"/>
  <c r="AG2729" i="1" s="1"/>
  <c r="Z2729" i="1"/>
  <c r="AE2729" i="1" s="1"/>
  <c r="AA2729" i="1"/>
  <c r="AF2729" i="1" s="1"/>
  <c r="Y2729" i="1"/>
  <c r="AD2729" i="1" s="1"/>
  <c r="AC2857" i="1"/>
  <c r="AH2857" i="1" s="1"/>
  <c r="AB2857" i="1"/>
  <c r="AG2857" i="1" s="1"/>
  <c r="Z2857" i="1"/>
  <c r="AE2857" i="1" s="1"/>
  <c r="AA2857" i="1"/>
  <c r="AF2857" i="1" s="1"/>
  <c r="Y2857" i="1"/>
  <c r="AD2857" i="1" s="1"/>
  <c r="AL2161" i="1"/>
  <c r="AK2161" i="1"/>
  <c r="AO2161" i="1"/>
  <c r="AC2346" i="1"/>
  <c r="AH2346" i="1" s="1"/>
  <c r="Y2346" i="1"/>
  <c r="AD2346" i="1" s="1"/>
  <c r="AB2346" i="1"/>
  <c r="AG2346" i="1" s="1"/>
  <c r="AA2346" i="1"/>
  <c r="AF2346" i="1" s="1"/>
  <c r="Z2346" i="1"/>
  <c r="AE2346" i="1" s="1"/>
  <c r="AJ604" i="1"/>
  <c r="AJ620" i="1"/>
  <c r="AJ636" i="1"/>
  <c r="AB1756" i="1"/>
  <c r="AG1756" i="1" s="1"/>
  <c r="Z1756" i="1"/>
  <c r="AE1756" i="1" s="1"/>
  <c r="AA1756" i="1"/>
  <c r="AF1756" i="1" s="1"/>
  <c r="AC1756" i="1"/>
  <c r="AH1756" i="1" s="1"/>
  <c r="Y1756" i="1"/>
  <c r="AD1756" i="1" s="1"/>
  <c r="AB2140" i="1"/>
  <c r="AG2140" i="1" s="1"/>
  <c r="Z2140" i="1"/>
  <c r="AE2140" i="1" s="1"/>
  <c r="AA2140" i="1"/>
  <c r="AF2140" i="1" s="1"/>
  <c r="AC2140" i="1"/>
  <c r="AH2140" i="1" s="1"/>
  <c r="Y2140" i="1"/>
  <c r="AD2140" i="1" s="1"/>
  <c r="AL1052" i="1"/>
  <c r="AK1052" i="1"/>
  <c r="AQ1052" i="1" s="1"/>
  <c r="AC1548" i="1"/>
  <c r="AH1548" i="1" s="1"/>
  <c r="AB1548" i="1"/>
  <c r="AG1548" i="1" s="1"/>
  <c r="Z1548" i="1"/>
  <c r="AE1548" i="1" s="1"/>
  <c r="AA1548" i="1"/>
  <c r="AF1548" i="1" s="1"/>
  <c r="Y1548" i="1"/>
  <c r="AD1548" i="1" s="1"/>
  <c r="Z2572" i="1"/>
  <c r="AE2572" i="1" s="1"/>
  <c r="AB2572" i="1"/>
  <c r="AG2572" i="1" s="1"/>
  <c r="Y2572" i="1"/>
  <c r="AD2572" i="1" s="1"/>
  <c r="AC2572" i="1"/>
  <c r="AH2572" i="1" s="1"/>
  <c r="AA2572" i="1"/>
  <c r="AF2572" i="1" s="1"/>
  <c r="AJ1644" i="1"/>
  <c r="AJ1900" i="1"/>
  <c r="AJ1937" i="1"/>
  <c r="AC2364" i="1"/>
  <c r="AH2364" i="1" s="1"/>
  <c r="AB2364" i="1"/>
  <c r="AG2364" i="1" s="1"/>
  <c r="Z2364" i="1"/>
  <c r="AE2364" i="1" s="1"/>
  <c r="Y2364" i="1"/>
  <c r="AD2364" i="1" s="1"/>
  <c r="AA2364" i="1"/>
  <c r="AF2364" i="1" s="1"/>
  <c r="AC2748" i="1"/>
  <c r="AH2748" i="1" s="1"/>
  <c r="Z2748" i="1"/>
  <c r="AE2748" i="1" s="1"/>
  <c r="Y2748" i="1"/>
  <c r="AD2748" i="1" s="1"/>
  <c r="AB2748" i="1"/>
  <c r="AG2748" i="1" s="1"/>
  <c r="AA2748" i="1"/>
  <c r="AF2748" i="1" s="1"/>
  <c r="AJ801" i="1"/>
  <c r="AB980" i="1"/>
  <c r="AG980" i="1" s="1"/>
  <c r="Z980" i="1"/>
  <c r="AE980" i="1" s="1"/>
  <c r="AA980" i="1"/>
  <c r="AF980" i="1" s="1"/>
  <c r="AC980" i="1"/>
  <c r="AH980" i="1" s="1"/>
  <c r="Y980" i="1"/>
  <c r="AD980" i="1" s="1"/>
  <c r="AC1060" i="1"/>
  <c r="AH1060" i="1" s="1"/>
  <c r="AB1060" i="1"/>
  <c r="AG1060" i="1" s="1"/>
  <c r="Z1060" i="1"/>
  <c r="AE1060" i="1" s="1"/>
  <c r="Y1060" i="1"/>
  <c r="AD1060" i="1" s="1"/>
  <c r="AA1060" i="1"/>
  <c r="AF1060" i="1" s="1"/>
  <c r="AB1156" i="1"/>
  <c r="AG1156" i="1" s="1"/>
  <c r="Z1156" i="1"/>
  <c r="AE1156" i="1" s="1"/>
  <c r="AC1156" i="1"/>
  <c r="AH1156" i="1" s="1"/>
  <c r="AA1156" i="1"/>
  <c r="AF1156" i="1" s="1"/>
  <c r="Y1156" i="1"/>
  <c r="AD1156" i="1" s="1"/>
  <c r="AB1476" i="1"/>
  <c r="AG1476" i="1" s="1"/>
  <c r="AC1476" i="1"/>
  <c r="AH1476" i="1" s="1"/>
  <c r="Z1476" i="1"/>
  <c r="AE1476" i="1" s="1"/>
  <c r="AA1476" i="1"/>
  <c r="AF1476" i="1" s="1"/>
  <c r="Y1476" i="1"/>
  <c r="AD1476" i="1" s="1"/>
  <c r="AB1524" i="1"/>
  <c r="AG1524" i="1" s="1"/>
  <c r="Z1524" i="1"/>
  <c r="AE1524" i="1" s="1"/>
  <c r="AA1524" i="1"/>
  <c r="AF1524" i="1" s="1"/>
  <c r="Y1524" i="1"/>
  <c r="AD1524" i="1" s="1"/>
  <c r="AC1524" i="1"/>
  <c r="AH1524" i="1" s="1"/>
  <c r="AB1620" i="1"/>
  <c r="AG1620" i="1" s="1"/>
  <c r="AC1620" i="1"/>
  <c r="AH1620" i="1" s="1"/>
  <c r="Z1620" i="1"/>
  <c r="AE1620" i="1" s="1"/>
  <c r="AA1620" i="1"/>
  <c r="AF1620" i="1" s="1"/>
  <c r="Y1620" i="1"/>
  <c r="AD1620" i="1" s="1"/>
  <c r="AB2100" i="1"/>
  <c r="AG2100" i="1" s="1"/>
  <c r="Z2100" i="1"/>
  <c r="AE2100" i="1" s="1"/>
  <c r="AC2100" i="1"/>
  <c r="AH2100" i="1" s="1"/>
  <c r="AA2100" i="1"/>
  <c r="AF2100" i="1" s="1"/>
  <c r="Y2100" i="1"/>
  <c r="AD2100" i="1" s="1"/>
  <c r="AB2340" i="1"/>
  <c r="AG2340" i="1" s="1"/>
  <c r="AA2340" i="1"/>
  <c r="AF2340" i="1" s="1"/>
  <c r="Z2340" i="1"/>
  <c r="AE2340" i="1" s="1"/>
  <c r="AC2340" i="1"/>
  <c r="AH2340" i="1" s="1"/>
  <c r="Y2340" i="1"/>
  <c r="AD2340" i="1" s="1"/>
  <c r="AC2580" i="1"/>
  <c r="AH2580" i="1" s="1"/>
  <c r="Z2580" i="1"/>
  <c r="AE2580" i="1" s="1"/>
  <c r="AA2580" i="1"/>
  <c r="AF2580" i="1" s="1"/>
  <c r="AB2580" i="1"/>
  <c r="AG2580" i="1" s="1"/>
  <c r="Y2580" i="1"/>
  <c r="AD2580" i="1" s="1"/>
  <c r="AC2628" i="1"/>
  <c r="AH2628" i="1" s="1"/>
  <c r="Z2628" i="1"/>
  <c r="AE2628" i="1" s="1"/>
  <c r="AB2628" i="1"/>
  <c r="AG2628" i="1" s="1"/>
  <c r="Y2628" i="1"/>
  <c r="AD2628" i="1" s="1"/>
  <c r="AA2628" i="1"/>
  <c r="AF2628" i="1" s="1"/>
  <c r="AJ2428" i="1"/>
  <c r="AO2897" i="1"/>
  <c r="AB429" i="1"/>
  <c r="AG429" i="1" s="1"/>
  <c r="AA429" i="1"/>
  <c r="AF429" i="1" s="1"/>
  <c r="AC429" i="1"/>
  <c r="AH429" i="1" s="1"/>
  <c r="Y429" i="1"/>
  <c r="AD429" i="1" s="1"/>
  <c r="Z429" i="1"/>
  <c r="AE429" i="1" s="1"/>
  <c r="AC613" i="1"/>
  <c r="AH613" i="1" s="1"/>
  <c r="AB613" i="1"/>
  <c r="AG613" i="1" s="1"/>
  <c r="AA613" i="1"/>
  <c r="AF613" i="1" s="1"/>
  <c r="Z613" i="1"/>
  <c r="AE613" i="1" s="1"/>
  <c r="Y613" i="1"/>
  <c r="AD613" i="1" s="1"/>
  <c r="AC677" i="1"/>
  <c r="AH677" i="1" s="1"/>
  <c r="AB677" i="1"/>
  <c r="AG677" i="1" s="1"/>
  <c r="AA677" i="1"/>
  <c r="AF677" i="1" s="1"/>
  <c r="Z677" i="1"/>
  <c r="AE677" i="1" s="1"/>
  <c r="Y677" i="1"/>
  <c r="AD677" i="1" s="1"/>
  <c r="AB861" i="1"/>
  <c r="AG861" i="1" s="1"/>
  <c r="AC861" i="1"/>
  <c r="AH861" i="1" s="1"/>
  <c r="AA861" i="1"/>
  <c r="AF861" i="1" s="1"/>
  <c r="Z861" i="1"/>
  <c r="AE861" i="1" s="1"/>
  <c r="Y861" i="1"/>
  <c r="AD861" i="1" s="1"/>
  <c r="AC885" i="1"/>
  <c r="AH885" i="1" s="1"/>
  <c r="AB885" i="1"/>
  <c r="AG885" i="1" s="1"/>
  <c r="Z885" i="1"/>
  <c r="AE885" i="1" s="1"/>
  <c r="AA885" i="1"/>
  <c r="AF885" i="1" s="1"/>
  <c r="Y885" i="1"/>
  <c r="AD885" i="1" s="1"/>
  <c r="AB941" i="1"/>
  <c r="AG941" i="1" s="1"/>
  <c r="AC941" i="1"/>
  <c r="AH941" i="1" s="1"/>
  <c r="Z941" i="1"/>
  <c r="AE941" i="1" s="1"/>
  <c r="AA941" i="1"/>
  <c r="AF941" i="1" s="1"/>
  <c r="Y941" i="1"/>
  <c r="AD941" i="1" s="1"/>
  <c r="AB1373" i="1"/>
  <c r="AG1373" i="1" s="1"/>
  <c r="AA1373" i="1"/>
  <c r="AF1373" i="1" s="1"/>
  <c r="Z1373" i="1"/>
  <c r="AE1373" i="1" s="1"/>
  <c r="AC1373" i="1"/>
  <c r="AH1373" i="1" s="1"/>
  <c r="Y1373" i="1"/>
  <c r="AD1373" i="1" s="1"/>
  <c r="AB1917" i="1"/>
  <c r="AG1917" i="1" s="1"/>
  <c r="AC1917" i="1"/>
  <c r="AH1917" i="1" s="1"/>
  <c r="Z1917" i="1"/>
  <c r="AE1917" i="1" s="1"/>
  <c r="AA1917" i="1"/>
  <c r="AF1917" i="1" s="1"/>
  <c r="Y1917" i="1"/>
  <c r="AD1917" i="1" s="1"/>
  <c r="AB2197" i="1"/>
  <c r="AG2197" i="1" s="1"/>
  <c r="AC2197" i="1"/>
  <c r="AH2197" i="1" s="1"/>
  <c r="Z2197" i="1"/>
  <c r="AE2197" i="1" s="1"/>
  <c r="AA2197" i="1"/>
  <c r="AF2197" i="1" s="1"/>
  <c r="Y2197" i="1"/>
  <c r="AD2197" i="1" s="1"/>
  <c r="AB2357" i="1"/>
  <c r="AG2357" i="1" s="1"/>
  <c r="AC2357" i="1"/>
  <c r="AH2357" i="1" s="1"/>
  <c r="AA2357" i="1"/>
  <c r="AF2357" i="1" s="1"/>
  <c r="Z2357" i="1"/>
  <c r="AE2357" i="1" s="1"/>
  <c r="Y2357" i="1"/>
  <c r="AD2357" i="1" s="1"/>
  <c r="AC2437" i="1"/>
  <c r="AH2437" i="1" s="1"/>
  <c r="AB2437" i="1"/>
  <c r="AG2437" i="1" s="1"/>
  <c r="Z2437" i="1"/>
  <c r="AE2437" i="1" s="1"/>
  <c r="Y2437" i="1"/>
  <c r="AD2437" i="1" s="1"/>
  <c r="AA2437" i="1"/>
  <c r="AF2437" i="1" s="1"/>
  <c r="AC2493" i="1"/>
  <c r="AH2493" i="1" s="1"/>
  <c r="AB2493" i="1"/>
  <c r="AG2493" i="1" s="1"/>
  <c r="Z2493" i="1"/>
  <c r="AE2493" i="1" s="1"/>
  <c r="AA2493" i="1"/>
  <c r="AF2493" i="1" s="1"/>
  <c r="Y2493" i="1"/>
  <c r="AD2493" i="1" s="1"/>
  <c r="AB2525" i="1"/>
  <c r="AG2525" i="1" s="1"/>
  <c r="AC2525" i="1"/>
  <c r="AH2525" i="1" s="1"/>
  <c r="Z2525" i="1"/>
  <c r="AE2525" i="1" s="1"/>
  <c r="AA2525" i="1"/>
  <c r="AF2525" i="1" s="1"/>
  <c r="Y2525" i="1"/>
  <c r="AD2525" i="1" s="1"/>
  <c r="AC2629" i="1"/>
  <c r="AH2629" i="1" s="1"/>
  <c r="AB2629" i="1"/>
  <c r="AG2629" i="1" s="1"/>
  <c r="Z2629" i="1"/>
  <c r="AE2629" i="1" s="1"/>
  <c r="AA2629" i="1"/>
  <c r="AF2629" i="1" s="1"/>
  <c r="Y2629" i="1"/>
  <c r="AD2629" i="1" s="1"/>
  <c r="AC2685" i="1"/>
  <c r="AH2685" i="1" s="1"/>
  <c r="AB2685" i="1"/>
  <c r="AG2685" i="1" s="1"/>
  <c r="Z2685" i="1"/>
  <c r="AE2685" i="1" s="1"/>
  <c r="AA2685" i="1"/>
  <c r="AF2685" i="1" s="1"/>
  <c r="Y2685" i="1"/>
  <c r="AD2685" i="1" s="1"/>
  <c r="AB2709" i="1"/>
  <c r="AG2709" i="1" s="1"/>
  <c r="AC2709" i="1"/>
  <c r="AH2709" i="1" s="1"/>
  <c r="Z2709" i="1"/>
  <c r="AE2709" i="1" s="1"/>
  <c r="AA2709" i="1"/>
  <c r="AF2709" i="1" s="1"/>
  <c r="Y2709" i="1"/>
  <c r="AD2709" i="1" s="1"/>
  <c r="AB2733" i="1"/>
  <c r="AG2733" i="1" s="1"/>
  <c r="AA2733" i="1"/>
  <c r="AF2733" i="1" s="1"/>
  <c r="Z2733" i="1"/>
  <c r="AE2733" i="1" s="1"/>
  <c r="AC2733" i="1"/>
  <c r="AH2733" i="1" s="1"/>
  <c r="Y2733" i="1"/>
  <c r="AD2733" i="1" s="1"/>
  <c r="AC2813" i="1"/>
  <c r="AH2813" i="1" s="1"/>
  <c r="AB2813" i="1"/>
  <c r="AG2813" i="1" s="1"/>
  <c r="Z2813" i="1"/>
  <c r="AE2813" i="1" s="1"/>
  <c r="AA2813" i="1"/>
  <c r="AF2813" i="1" s="1"/>
  <c r="Y2813" i="1"/>
  <c r="AD2813" i="1" s="1"/>
  <c r="AB851" i="1"/>
  <c r="AG851" i="1" s="1"/>
  <c r="AA851" i="1"/>
  <c r="AF851" i="1" s="1"/>
  <c r="Z851" i="1"/>
  <c r="AE851" i="1" s="1"/>
  <c r="Y851" i="1"/>
  <c r="AD851" i="1" s="1"/>
  <c r="AC851" i="1"/>
  <c r="AH851" i="1" s="1"/>
  <c r="AB915" i="1"/>
  <c r="AG915" i="1" s="1"/>
  <c r="AA915" i="1"/>
  <c r="AF915" i="1" s="1"/>
  <c r="AC915" i="1"/>
  <c r="AH915" i="1" s="1"/>
  <c r="Z915" i="1"/>
  <c r="AE915" i="1" s="1"/>
  <c r="Y915" i="1"/>
  <c r="AD915" i="1" s="1"/>
  <c r="AB979" i="1"/>
  <c r="AG979" i="1" s="1"/>
  <c r="AA979" i="1"/>
  <c r="AF979" i="1" s="1"/>
  <c r="Z979" i="1"/>
  <c r="AE979" i="1" s="1"/>
  <c r="Y979" i="1"/>
  <c r="AD979" i="1" s="1"/>
  <c r="AC979" i="1"/>
  <c r="AH979" i="1" s="1"/>
  <c r="AB1043" i="1"/>
  <c r="AG1043" i="1" s="1"/>
  <c r="AA1043" i="1"/>
  <c r="AF1043" i="1" s="1"/>
  <c r="AC1043" i="1"/>
  <c r="AH1043" i="1" s="1"/>
  <c r="Z1043" i="1"/>
  <c r="AE1043" i="1" s="1"/>
  <c r="Y1043" i="1"/>
  <c r="AD1043" i="1" s="1"/>
  <c r="AB1107" i="1"/>
  <c r="AG1107" i="1" s="1"/>
  <c r="AA1107" i="1"/>
  <c r="AF1107" i="1" s="1"/>
  <c r="Z1107" i="1"/>
  <c r="AE1107" i="1" s="1"/>
  <c r="Y1107" i="1"/>
  <c r="AD1107" i="1" s="1"/>
  <c r="AC1107" i="1"/>
  <c r="AH1107" i="1" s="1"/>
  <c r="AB1171" i="1"/>
  <c r="AG1171" i="1" s="1"/>
  <c r="AA1171" i="1"/>
  <c r="AF1171" i="1" s="1"/>
  <c r="AC1171" i="1"/>
  <c r="AH1171" i="1" s="1"/>
  <c r="Z1171" i="1"/>
  <c r="AE1171" i="1" s="1"/>
  <c r="Y1171" i="1"/>
  <c r="AD1171" i="1" s="1"/>
  <c r="AB1235" i="1"/>
  <c r="AG1235" i="1" s="1"/>
  <c r="AA1235" i="1"/>
  <c r="AF1235" i="1" s="1"/>
  <c r="Z1235" i="1"/>
  <c r="AE1235" i="1" s="1"/>
  <c r="Y1235" i="1"/>
  <c r="AD1235" i="1" s="1"/>
  <c r="AC1235" i="1"/>
  <c r="AH1235" i="1" s="1"/>
  <c r="AB1299" i="1"/>
  <c r="AG1299" i="1" s="1"/>
  <c r="AA1299" i="1"/>
  <c r="AF1299" i="1" s="1"/>
  <c r="AC1299" i="1"/>
  <c r="AH1299" i="1" s="1"/>
  <c r="Z1299" i="1"/>
  <c r="AE1299" i="1" s="1"/>
  <c r="Y1299" i="1"/>
  <c r="AD1299" i="1" s="1"/>
  <c r="AB1363" i="1"/>
  <c r="AG1363" i="1" s="1"/>
  <c r="AA1363" i="1"/>
  <c r="AF1363" i="1" s="1"/>
  <c r="AC1363" i="1"/>
  <c r="AH1363" i="1" s="1"/>
  <c r="Z1363" i="1"/>
  <c r="AE1363" i="1" s="1"/>
  <c r="Y1363" i="1"/>
  <c r="AD1363" i="1" s="1"/>
  <c r="AB1427" i="1"/>
  <c r="AG1427" i="1" s="1"/>
  <c r="AA1427" i="1"/>
  <c r="AF1427" i="1" s="1"/>
  <c r="AC1427" i="1"/>
  <c r="AH1427" i="1" s="1"/>
  <c r="Z1427" i="1"/>
  <c r="AE1427" i="1" s="1"/>
  <c r="Y1427" i="1"/>
  <c r="AD1427" i="1" s="1"/>
  <c r="AB1747" i="1"/>
  <c r="AG1747" i="1" s="1"/>
  <c r="AA1747" i="1"/>
  <c r="AF1747" i="1" s="1"/>
  <c r="AC1747" i="1"/>
  <c r="AH1747" i="1" s="1"/>
  <c r="Z1747" i="1"/>
  <c r="AE1747" i="1" s="1"/>
  <c r="Y1747" i="1"/>
  <c r="AD1747" i="1" s="1"/>
  <c r="AB2067" i="1"/>
  <c r="AG2067" i="1" s="1"/>
  <c r="AA2067" i="1"/>
  <c r="AF2067" i="1" s="1"/>
  <c r="AC2067" i="1"/>
  <c r="AH2067" i="1" s="1"/>
  <c r="Z2067" i="1"/>
  <c r="AE2067" i="1" s="1"/>
  <c r="Y2067" i="1"/>
  <c r="AD2067" i="1" s="1"/>
  <c r="AB2259" i="1"/>
  <c r="AG2259" i="1" s="1"/>
  <c r="AA2259" i="1"/>
  <c r="AF2259" i="1" s="1"/>
  <c r="AC2259" i="1"/>
  <c r="AH2259" i="1" s="1"/>
  <c r="Z2259" i="1"/>
  <c r="AE2259" i="1" s="1"/>
  <c r="Y2259" i="1"/>
  <c r="AD2259" i="1" s="1"/>
  <c r="AB2283" i="1"/>
  <c r="AG2283" i="1" s="1"/>
  <c r="AA2283" i="1"/>
  <c r="AF2283" i="1" s="1"/>
  <c r="Z2283" i="1"/>
  <c r="AE2283" i="1" s="1"/>
  <c r="AC2283" i="1"/>
  <c r="AH2283" i="1" s="1"/>
  <c r="Y2283" i="1"/>
  <c r="AD2283" i="1" s="1"/>
  <c r="AB2499" i="1"/>
  <c r="AG2499" i="1" s="1"/>
  <c r="AA2499" i="1"/>
  <c r="AF2499" i="1" s="1"/>
  <c r="Z2499" i="1"/>
  <c r="AE2499" i="1" s="1"/>
  <c r="Y2499" i="1"/>
  <c r="AD2499" i="1" s="1"/>
  <c r="AC2499" i="1"/>
  <c r="AH2499" i="1" s="1"/>
  <c r="AB2563" i="1"/>
  <c r="AG2563" i="1" s="1"/>
  <c r="AA2563" i="1"/>
  <c r="AF2563" i="1" s="1"/>
  <c r="Z2563" i="1"/>
  <c r="AE2563" i="1" s="1"/>
  <c r="AC2563" i="1"/>
  <c r="AH2563" i="1" s="1"/>
  <c r="Y2563" i="1"/>
  <c r="AD2563" i="1" s="1"/>
  <c r="AB2587" i="1"/>
  <c r="AG2587" i="1" s="1"/>
  <c r="AA2587" i="1"/>
  <c r="AF2587" i="1" s="1"/>
  <c r="Z2587" i="1"/>
  <c r="AE2587" i="1" s="1"/>
  <c r="AC2587" i="1"/>
  <c r="AH2587" i="1" s="1"/>
  <c r="Y2587" i="1"/>
  <c r="AD2587" i="1" s="1"/>
  <c r="AB2675" i="1"/>
  <c r="AG2675" i="1" s="1"/>
  <c r="AC2675" i="1"/>
  <c r="AH2675" i="1" s="1"/>
  <c r="AA2675" i="1"/>
  <c r="AF2675" i="1" s="1"/>
  <c r="Z2675" i="1"/>
  <c r="AE2675" i="1" s="1"/>
  <c r="Y2675" i="1"/>
  <c r="AD2675" i="1" s="1"/>
  <c r="AB2739" i="1"/>
  <c r="AG2739" i="1" s="1"/>
  <c r="AC2739" i="1"/>
  <c r="AH2739" i="1" s="1"/>
  <c r="AA2739" i="1"/>
  <c r="AF2739" i="1" s="1"/>
  <c r="Z2739" i="1"/>
  <c r="AE2739" i="1" s="1"/>
  <c r="Y2739" i="1"/>
  <c r="AD2739" i="1" s="1"/>
  <c r="AB2827" i="1"/>
  <c r="AG2827" i="1" s="1"/>
  <c r="AA2827" i="1"/>
  <c r="AF2827" i="1" s="1"/>
  <c r="Z2827" i="1"/>
  <c r="AE2827" i="1" s="1"/>
  <c r="Y2827" i="1"/>
  <c r="AD2827" i="1" s="1"/>
  <c r="AC2827" i="1"/>
  <c r="AH2827" i="1" s="1"/>
  <c r="AB2149" i="1"/>
  <c r="AG2149" i="1" s="1"/>
  <c r="AC2149" i="1"/>
  <c r="AH2149" i="1" s="1"/>
  <c r="AA2149" i="1"/>
  <c r="AF2149" i="1" s="1"/>
  <c r="Z2149" i="1"/>
  <c r="AE2149" i="1" s="1"/>
  <c r="Y2149" i="1"/>
  <c r="AD2149" i="1" s="1"/>
  <c r="AB875" i="1"/>
  <c r="AG875" i="1" s="1"/>
  <c r="AA875" i="1"/>
  <c r="AF875" i="1" s="1"/>
  <c r="Z875" i="1"/>
  <c r="AE875" i="1" s="1"/>
  <c r="AC875" i="1"/>
  <c r="AH875" i="1" s="1"/>
  <c r="Y875" i="1"/>
  <c r="AD875" i="1" s="1"/>
  <c r="AB939" i="1"/>
  <c r="AG939" i="1" s="1"/>
  <c r="AA939" i="1"/>
  <c r="AF939" i="1" s="1"/>
  <c r="Z939" i="1"/>
  <c r="AE939" i="1" s="1"/>
  <c r="Y939" i="1"/>
  <c r="AD939" i="1" s="1"/>
  <c r="AC939" i="1"/>
  <c r="AH939" i="1" s="1"/>
  <c r="AB1003" i="1"/>
  <c r="AG1003" i="1" s="1"/>
  <c r="AA1003" i="1"/>
  <c r="AF1003" i="1" s="1"/>
  <c r="Z1003" i="1"/>
  <c r="AE1003" i="1" s="1"/>
  <c r="AC1003" i="1"/>
  <c r="AH1003" i="1" s="1"/>
  <c r="Y1003" i="1"/>
  <c r="AD1003" i="1" s="1"/>
  <c r="AB1067" i="1"/>
  <c r="AG1067" i="1" s="1"/>
  <c r="AA1067" i="1"/>
  <c r="AF1067" i="1" s="1"/>
  <c r="Z1067" i="1"/>
  <c r="AE1067" i="1" s="1"/>
  <c r="Y1067" i="1"/>
  <c r="AD1067" i="1" s="1"/>
  <c r="AC1067" i="1"/>
  <c r="AH1067" i="1" s="1"/>
  <c r="AB1131" i="1"/>
  <c r="AG1131" i="1" s="1"/>
  <c r="AA1131" i="1"/>
  <c r="AF1131" i="1" s="1"/>
  <c r="Z1131" i="1"/>
  <c r="AE1131" i="1" s="1"/>
  <c r="AC1131" i="1"/>
  <c r="AH1131" i="1" s="1"/>
  <c r="Y1131" i="1"/>
  <c r="AD1131" i="1" s="1"/>
  <c r="AB1195" i="1"/>
  <c r="AG1195" i="1" s="1"/>
  <c r="AA1195" i="1"/>
  <c r="AF1195" i="1" s="1"/>
  <c r="Z1195" i="1"/>
  <c r="AE1195" i="1" s="1"/>
  <c r="Y1195" i="1"/>
  <c r="AD1195" i="1" s="1"/>
  <c r="AC1195" i="1"/>
  <c r="AH1195" i="1" s="1"/>
  <c r="AB1259" i="1"/>
  <c r="AG1259" i="1" s="1"/>
  <c r="AA1259" i="1"/>
  <c r="AF1259" i="1" s="1"/>
  <c r="Z1259" i="1"/>
  <c r="AE1259" i="1" s="1"/>
  <c r="AC1259" i="1"/>
  <c r="AH1259" i="1" s="1"/>
  <c r="Y1259" i="1"/>
  <c r="AD1259" i="1" s="1"/>
  <c r="AB1323" i="1"/>
  <c r="AG1323" i="1" s="1"/>
  <c r="AA1323" i="1"/>
  <c r="AF1323" i="1" s="1"/>
  <c r="Z1323" i="1"/>
  <c r="AE1323" i="1" s="1"/>
  <c r="AC1323" i="1"/>
  <c r="AH1323" i="1" s="1"/>
  <c r="Y1323" i="1"/>
  <c r="AD1323" i="1" s="1"/>
  <c r="AB1387" i="1"/>
  <c r="AG1387" i="1" s="1"/>
  <c r="AA1387" i="1"/>
  <c r="AF1387" i="1" s="1"/>
  <c r="Z1387" i="1"/>
  <c r="AE1387" i="1" s="1"/>
  <c r="AC1387" i="1"/>
  <c r="AH1387" i="1" s="1"/>
  <c r="Y1387" i="1"/>
  <c r="AD1387" i="1" s="1"/>
  <c r="AB1451" i="1"/>
  <c r="AG1451" i="1" s="1"/>
  <c r="AA1451" i="1"/>
  <c r="AF1451" i="1" s="1"/>
  <c r="Z1451" i="1"/>
  <c r="AE1451" i="1" s="1"/>
  <c r="AC1451" i="1"/>
  <c r="AH1451" i="1" s="1"/>
  <c r="Y1451" i="1"/>
  <c r="AD1451" i="1" s="1"/>
  <c r="AB1491" i="1"/>
  <c r="AG1491" i="1" s="1"/>
  <c r="AA1491" i="1"/>
  <c r="AF1491" i="1" s="1"/>
  <c r="AC1491" i="1"/>
  <c r="AH1491" i="1" s="1"/>
  <c r="Z1491" i="1"/>
  <c r="AE1491" i="1" s="1"/>
  <c r="Y1491" i="1"/>
  <c r="AD1491" i="1" s="1"/>
  <c r="AB1515" i="1"/>
  <c r="AG1515" i="1" s="1"/>
  <c r="AA1515" i="1"/>
  <c r="AF1515" i="1" s="1"/>
  <c r="Z1515" i="1"/>
  <c r="AE1515" i="1" s="1"/>
  <c r="AC1515" i="1"/>
  <c r="AH1515" i="1" s="1"/>
  <c r="Y1515" i="1"/>
  <c r="AD1515" i="1" s="1"/>
  <c r="AB1555" i="1"/>
  <c r="AG1555" i="1" s="1"/>
  <c r="AA1555" i="1"/>
  <c r="AF1555" i="1" s="1"/>
  <c r="AC1555" i="1"/>
  <c r="AH1555" i="1" s="1"/>
  <c r="Z1555" i="1"/>
  <c r="AE1555" i="1" s="1"/>
  <c r="Y1555" i="1"/>
  <c r="AD1555" i="1" s="1"/>
  <c r="AB1579" i="1"/>
  <c r="AG1579" i="1" s="1"/>
  <c r="AA1579" i="1"/>
  <c r="AF1579" i="1" s="1"/>
  <c r="Z1579" i="1"/>
  <c r="AE1579" i="1" s="1"/>
  <c r="AC1579" i="1"/>
  <c r="AH1579" i="1" s="1"/>
  <c r="Y1579" i="1"/>
  <c r="AD1579" i="1" s="1"/>
  <c r="AB1619" i="1"/>
  <c r="AG1619" i="1" s="1"/>
  <c r="AA1619" i="1"/>
  <c r="AF1619" i="1" s="1"/>
  <c r="AC1619" i="1"/>
  <c r="AH1619" i="1" s="1"/>
  <c r="Z1619" i="1"/>
  <c r="AE1619" i="1" s="1"/>
  <c r="Y1619" i="1"/>
  <c r="AD1619" i="1" s="1"/>
  <c r="AB1643" i="1"/>
  <c r="AG1643" i="1" s="1"/>
  <c r="AA1643" i="1"/>
  <c r="AF1643" i="1" s="1"/>
  <c r="Z1643" i="1"/>
  <c r="AE1643" i="1" s="1"/>
  <c r="AC1643" i="1"/>
  <c r="AH1643" i="1" s="1"/>
  <c r="Y1643" i="1"/>
  <c r="AD1643" i="1" s="1"/>
  <c r="AB1683" i="1"/>
  <c r="AG1683" i="1" s="1"/>
  <c r="AA1683" i="1"/>
  <c r="AF1683" i="1" s="1"/>
  <c r="AC1683" i="1"/>
  <c r="AH1683" i="1" s="1"/>
  <c r="Z1683" i="1"/>
  <c r="AE1683" i="1" s="1"/>
  <c r="Y1683" i="1"/>
  <c r="AD1683" i="1" s="1"/>
  <c r="AB1707" i="1"/>
  <c r="AG1707" i="1" s="1"/>
  <c r="AA1707" i="1"/>
  <c r="AF1707" i="1" s="1"/>
  <c r="Z1707" i="1"/>
  <c r="AE1707" i="1" s="1"/>
  <c r="AC1707" i="1"/>
  <c r="AH1707" i="1" s="1"/>
  <c r="Y1707" i="1"/>
  <c r="AD1707" i="1" s="1"/>
  <c r="AB1811" i="1"/>
  <c r="AG1811" i="1" s="1"/>
  <c r="AA1811" i="1"/>
  <c r="AF1811" i="1" s="1"/>
  <c r="AC1811" i="1"/>
  <c r="AH1811" i="1" s="1"/>
  <c r="Z1811" i="1"/>
  <c r="AE1811" i="1" s="1"/>
  <c r="Y1811" i="1"/>
  <c r="AD1811" i="1" s="1"/>
  <c r="AB1835" i="1"/>
  <c r="AG1835" i="1" s="1"/>
  <c r="AA1835" i="1"/>
  <c r="AF1835" i="1" s="1"/>
  <c r="Z1835" i="1"/>
  <c r="AE1835" i="1" s="1"/>
  <c r="AC1835" i="1"/>
  <c r="AH1835" i="1" s="1"/>
  <c r="Y1835" i="1"/>
  <c r="AD1835" i="1" s="1"/>
  <c r="AB1875" i="1"/>
  <c r="AG1875" i="1" s="1"/>
  <c r="AA1875" i="1"/>
  <c r="AF1875" i="1" s="1"/>
  <c r="AC1875" i="1"/>
  <c r="AH1875" i="1" s="1"/>
  <c r="Z1875" i="1"/>
  <c r="AE1875" i="1" s="1"/>
  <c r="Y1875" i="1"/>
  <c r="AD1875" i="1" s="1"/>
  <c r="AB1899" i="1"/>
  <c r="AG1899" i="1" s="1"/>
  <c r="AA1899" i="1"/>
  <c r="AF1899" i="1" s="1"/>
  <c r="Z1899" i="1"/>
  <c r="AE1899" i="1" s="1"/>
  <c r="AC1899" i="1"/>
  <c r="AH1899" i="1" s="1"/>
  <c r="Y1899" i="1"/>
  <c r="AD1899" i="1" s="1"/>
  <c r="AB1939" i="1"/>
  <c r="AG1939" i="1" s="1"/>
  <c r="AA1939" i="1"/>
  <c r="AF1939" i="1" s="1"/>
  <c r="AC1939" i="1"/>
  <c r="AH1939" i="1" s="1"/>
  <c r="Z1939" i="1"/>
  <c r="AE1939" i="1" s="1"/>
  <c r="Y1939" i="1"/>
  <c r="AD1939" i="1" s="1"/>
  <c r="AB1963" i="1"/>
  <c r="AG1963" i="1" s="1"/>
  <c r="AA1963" i="1"/>
  <c r="AF1963" i="1" s="1"/>
  <c r="Z1963" i="1"/>
  <c r="AE1963" i="1" s="1"/>
  <c r="AC1963" i="1"/>
  <c r="AH1963" i="1" s="1"/>
  <c r="Y1963" i="1"/>
  <c r="AD1963" i="1" s="1"/>
  <c r="AB2003" i="1"/>
  <c r="AG2003" i="1" s="1"/>
  <c r="AA2003" i="1"/>
  <c r="AF2003" i="1" s="1"/>
  <c r="AC2003" i="1"/>
  <c r="AH2003" i="1" s="1"/>
  <c r="Z2003" i="1"/>
  <c r="AE2003" i="1" s="1"/>
  <c r="Y2003" i="1"/>
  <c r="AD2003" i="1" s="1"/>
  <c r="AB2027" i="1"/>
  <c r="AG2027" i="1" s="1"/>
  <c r="AA2027" i="1"/>
  <c r="AF2027" i="1" s="1"/>
  <c r="Z2027" i="1"/>
  <c r="AE2027" i="1" s="1"/>
  <c r="AC2027" i="1"/>
  <c r="AH2027" i="1" s="1"/>
  <c r="Y2027" i="1"/>
  <c r="AD2027" i="1" s="1"/>
  <c r="AB2091" i="1"/>
  <c r="AG2091" i="1" s="1"/>
  <c r="AA2091" i="1"/>
  <c r="AF2091" i="1" s="1"/>
  <c r="Z2091" i="1"/>
  <c r="AE2091" i="1" s="1"/>
  <c r="AC2091" i="1"/>
  <c r="AH2091" i="1" s="1"/>
  <c r="Y2091" i="1"/>
  <c r="AD2091" i="1" s="1"/>
  <c r="AB2131" i="1"/>
  <c r="AG2131" i="1" s="1"/>
  <c r="AA2131" i="1"/>
  <c r="AF2131" i="1" s="1"/>
  <c r="AC2131" i="1"/>
  <c r="AH2131" i="1" s="1"/>
  <c r="Z2131" i="1"/>
  <c r="AE2131" i="1" s="1"/>
  <c r="Y2131" i="1"/>
  <c r="AD2131" i="1" s="1"/>
  <c r="AB2155" i="1"/>
  <c r="AG2155" i="1" s="1"/>
  <c r="AA2155" i="1"/>
  <c r="AF2155" i="1" s="1"/>
  <c r="Z2155" i="1"/>
  <c r="AE2155" i="1" s="1"/>
  <c r="AC2155" i="1"/>
  <c r="AH2155" i="1" s="1"/>
  <c r="Y2155" i="1"/>
  <c r="AD2155" i="1" s="1"/>
  <c r="AB2195" i="1"/>
  <c r="AG2195" i="1" s="1"/>
  <c r="AA2195" i="1"/>
  <c r="AF2195" i="1" s="1"/>
  <c r="AC2195" i="1"/>
  <c r="AH2195" i="1" s="1"/>
  <c r="Z2195" i="1"/>
  <c r="AE2195" i="1" s="1"/>
  <c r="Y2195" i="1"/>
  <c r="AD2195" i="1" s="1"/>
  <c r="AB2219" i="1"/>
  <c r="AG2219" i="1" s="1"/>
  <c r="AA2219" i="1"/>
  <c r="AF2219" i="1" s="1"/>
  <c r="Z2219" i="1"/>
  <c r="AE2219" i="1" s="1"/>
  <c r="AC2219" i="1"/>
  <c r="AH2219" i="1" s="1"/>
  <c r="Y2219" i="1"/>
  <c r="AD2219" i="1" s="1"/>
  <c r="AB2307" i="1"/>
  <c r="AG2307" i="1" s="1"/>
  <c r="AC2307" i="1"/>
  <c r="AH2307" i="1" s="1"/>
  <c r="AA2307" i="1"/>
  <c r="AF2307" i="1" s="1"/>
  <c r="Z2307" i="1"/>
  <c r="AE2307" i="1" s="1"/>
  <c r="Y2307" i="1"/>
  <c r="AD2307" i="1" s="1"/>
  <c r="AB2347" i="1"/>
  <c r="AG2347" i="1" s="1"/>
  <c r="AC2347" i="1"/>
  <c r="AH2347" i="1" s="1"/>
  <c r="AA2347" i="1"/>
  <c r="AF2347" i="1" s="1"/>
  <c r="Z2347" i="1"/>
  <c r="AE2347" i="1" s="1"/>
  <c r="Y2347" i="1"/>
  <c r="AD2347" i="1" s="1"/>
  <c r="AB2371" i="1"/>
  <c r="AG2371" i="1" s="1"/>
  <c r="AA2371" i="1"/>
  <c r="AF2371" i="1" s="1"/>
  <c r="Z2371" i="1"/>
  <c r="AE2371" i="1" s="1"/>
  <c r="Y2371" i="1"/>
  <c r="AD2371" i="1" s="1"/>
  <c r="AC2371" i="1"/>
  <c r="AH2371" i="1" s="1"/>
  <c r="AB2435" i="1"/>
  <c r="AG2435" i="1" s="1"/>
  <c r="AA2435" i="1"/>
  <c r="AF2435" i="1" s="1"/>
  <c r="Z2435" i="1"/>
  <c r="AE2435" i="1" s="1"/>
  <c r="AC2435" i="1"/>
  <c r="AH2435" i="1" s="1"/>
  <c r="Y2435" i="1"/>
  <c r="AD2435" i="1" s="1"/>
  <c r="AB2459" i="1"/>
  <c r="AG2459" i="1" s="1"/>
  <c r="AA2459" i="1"/>
  <c r="AF2459" i="1" s="1"/>
  <c r="Z2459" i="1"/>
  <c r="AE2459" i="1" s="1"/>
  <c r="AC2459" i="1"/>
  <c r="AH2459" i="1" s="1"/>
  <c r="Y2459" i="1"/>
  <c r="AD2459" i="1" s="1"/>
  <c r="AB2699" i="1"/>
  <c r="AG2699" i="1" s="1"/>
  <c r="AA2699" i="1"/>
  <c r="AF2699" i="1" s="1"/>
  <c r="Z2699" i="1"/>
  <c r="AE2699" i="1" s="1"/>
  <c r="Y2699" i="1"/>
  <c r="AD2699" i="1" s="1"/>
  <c r="AC2699" i="1"/>
  <c r="AH2699" i="1" s="1"/>
  <c r="AB2787" i="1"/>
  <c r="AG2787" i="1" s="1"/>
  <c r="AC2787" i="1"/>
  <c r="AH2787" i="1" s="1"/>
  <c r="AA2787" i="1"/>
  <c r="AF2787" i="1" s="1"/>
  <c r="Z2787" i="1"/>
  <c r="AE2787" i="1" s="1"/>
  <c r="Y2787" i="1"/>
  <c r="AD2787" i="1" s="1"/>
  <c r="AB2851" i="1"/>
  <c r="AG2851" i="1" s="1"/>
  <c r="AC2851" i="1"/>
  <c r="AH2851" i="1" s="1"/>
  <c r="AA2851" i="1"/>
  <c r="AF2851" i="1" s="1"/>
  <c r="Z2851" i="1"/>
  <c r="AE2851" i="1" s="1"/>
  <c r="Y2851" i="1"/>
  <c r="AD2851" i="1" s="1"/>
  <c r="AB2891" i="1"/>
  <c r="AG2891" i="1" s="1"/>
  <c r="AA2891" i="1"/>
  <c r="AF2891" i="1" s="1"/>
  <c r="Z2891" i="1"/>
  <c r="AE2891" i="1" s="1"/>
  <c r="AC2891" i="1"/>
  <c r="AH2891" i="1" s="1"/>
  <c r="Y2891" i="1"/>
  <c r="AD2891" i="1" s="1"/>
  <c r="AJ2332" i="1"/>
  <c r="AJ2801" i="1"/>
  <c r="AC1228" i="1"/>
  <c r="AH1228" i="1" s="1"/>
  <c r="AB1228" i="1"/>
  <c r="AG1228" i="1" s="1"/>
  <c r="Z1228" i="1"/>
  <c r="AE1228" i="1" s="1"/>
  <c r="AA1228" i="1"/>
  <c r="AF1228" i="1" s="1"/>
  <c r="Y1228" i="1"/>
  <c r="AD1228" i="1" s="1"/>
  <c r="AC2252" i="1"/>
  <c r="AH2252" i="1" s="1"/>
  <c r="AB2252" i="1"/>
  <c r="AG2252" i="1" s="1"/>
  <c r="Z2252" i="1"/>
  <c r="AE2252" i="1" s="1"/>
  <c r="AA2252" i="1"/>
  <c r="AF2252" i="1" s="1"/>
  <c r="Y2252" i="1"/>
  <c r="AD2252" i="1" s="1"/>
  <c r="AB1284" i="1"/>
  <c r="AG1284" i="1" s="1"/>
  <c r="Z1284" i="1"/>
  <c r="AE1284" i="1" s="1"/>
  <c r="AC1284" i="1"/>
  <c r="AH1284" i="1" s="1"/>
  <c r="AA1284" i="1"/>
  <c r="AF1284" i="1" s="1"/>
  <c r="Y1284" i="1"/>
  <c r="AD1284" i="1" s="1"/>
  <c r="AB1364" i="1"/>
  <c r="AG1364" i="1" s="1"/>
  <c r="AC1364" i="1"/>
  <c r="AH1364" i="1" s="1"/>
  <c r="Z1364" i="1"/>
  <c r="AE1364" i="1" s="1"/>
  <c r="AA1364" i="1"/>
  <c r="AF1364" i="1" s="1"/>
  <c r="Y1364" i="1"/>
  <c r="AD1364" i="1" s="1"/>
  <c r="AB1396" i="1"/>
  <c r="AG1396" i="1" s="1"/>
  <c r="Z1396" i="1"/>
  <c r="AE1396" i="1" s="1"/>
  <c r="AA1396" i="1"/>
  <c r="AF1396" i="1" s="1"/>
  <c r="Y1396" i="1"/>
  <c r="AD1396" i="1" s="1"/>
  <c r="AC1396" i="1"/>
  <c r="AH1396" i="1" s="1"/>
  <c r="AB1748" i="1"/>
  <c r="AG1748" i="1" s="1"/>
  <c r="AC1748" i="1"/>
  <c r="AH1748" i="1" s="1"/>
  <c r="Z1748" i="1"/>
  <c r="AE1748" i="1" s="1"/>
  <c r="AA1748" i="1"/>
  <c r="AF1748" i="1" s="1"/>
  <c r="Y1748" i="1"/>
  <c r="AD1748" i="1" s="1"/>
  <c r="AB1828" i="1"/>
  <c r="AG1828" i="1" s="1"/>
  <c r="AC1828" i="1"/>
  <c r="AH1828" i="1" s="1"/>
  <c r="AA1828" i="1"/>
  <c r="AF1828" i="1" s="1"/>
  <c r="Z1828" i="1"/>
  <c r="AE1828" i="1" s="1"/>
  <c r="Y1828" i="1"/>
  <c r="AD1828" i="1" s="1"/>
  <c r="AB1956" i="1"/>
  <c r="AG1956" i="1" s="1"/>
  <c r="AC1956" i="1"/>
  <c r="AH1956" i="1" s="1"/>
  <c r="AA1956" i="1"/>
  <c r="AF1956" i="1" s="1"/>
  <c r="Z1956" i="1"/>
  <c r="AE1956" i="1" s="1"/>
  <c r="Y1956" i="1"/>
  <c r="AD1956" i="1" s="1"/>
  <c r="AB2036" i="1"/>
  <c r="AG2036" i="1" s="1"/>
  <c r="Z2036" i="1"/>
  <c r="AE2036" i="1" s="1"/>
  <c r="AA2036" i="1"/>
  <c r="AF2036" i="1" s="1"/>
  <c r="AC2036" i="1"/>
  <c r="AH2036" i="1" s="1"/>
  <c r="Y2036" i="1"/>
  <c r="AD2036" i="1" s="1"/>
  <c r="AB2068" i="1"/>
  <c r="AG2068" i="1" s="1"/>
  <c r="AC2068" i="1"/>
  <c r="AH2068" i="1" s="1"/>
  <c r="Z2068" i="1"/>
  <c r="AE2068" i="1" s="1"/>
  <c r="AA2068" i="1"/>
  <c r="AF2068" i="1" s="1"/>
  <c r="Y2068" i="1"/>
  <c r="AD2068" i="1" s="1"/>
  <c r="AB2132" i="1"/>
  <c r="AG2132" i="1" s="1"/>
  <c r="AC2132" i="1"/>
  <c r="AH2132" i="1" s="1"/>
  <c r="Z2132" i="1"/>
  <c r="AE2132" i="1" s="1"/>
  <c r="AA2132" i="1"/>
  <c r="AF2132" i="1" s="1"/>
  <c r="Y2132" i="1"/>
  <c r="AD2132" i="1" s="1"/>
  <c r="AB2212" i="1"/>
  <c r="AG2212" i="1" s="1"/>
  <c r="AC2212" i="1"/>
  <c r="AH2212" i="1" s="1"/>
  <c r="AA2212" i="1"/>
  <c r="AF2212" i="1" s="1"/>
  <c r="Z2212" i="1"/>
  <c r="AE2212" i="1" s="1"/>
  <c r="Y2212" i="1"/>
  <c r="AD2212" i="1" s="1"/>
  <c r="AB2292" i="1"/>
  <c r="AG2292" i="1" s="1"/>
  <c r="Z2292" i="1"/>
  <c r="AE2292" i="1" s="1"/>
  <c r="AA2292" i="1"/>
  <c r="AF2292" i="1" s="1"/>
  <c r="AC2292" i="1"/>
  <c r="AH2292" i="1" s="1"/>
  <c r="Y2292" i="1"/>
  <c r="AD2292" i="1" s="1"/>
  <c r="AC2372" i="1"/>
  <c r="AH2372" i="1" s="1"/>
  <c r="AB2372" i="1"/>
  <c r="AG2372" i="1" s="1"/>
  <c r="Z2372" i="1"/>
  <c r="AE2372" i="1" s="1"/>
  <c r="Y2372" i="1"/>
  <c r="AD2372" i="1" s="1"/>
  <c r="AA2372" i="1"/>
  <c r="AF2372" i="1" s="1"/>
  <c r="AA2532" i="1"/>
  <c r="AF2532" i="1" s="1"/>
  <c r="Z2532" i="1"/>
  <c r="AE2532" i="1" s="1"/>
  <c r="AC2532" i="1"/>
  <c r="AH2532" i="1" s="1"/>
  <c r="Y2532" i="1"/>
  <c r="AD2532" i="1" s="1"/>
  <c r="AB2532" i="1"/>
  <c r="AG2532" i="1" s="1"/>
  <c r="AC2820" i="1"/>
  <c r="AH2820" i="1" s="1"/>
  <c r="Z2820" i="1"/>
  <c r="AE2820" i="1" s="1"/>
  <c r="AB2820" i="1"/>
  <c r="AG2820" i="1" s="1"/>
  <c r="Y2820" i="1"/>
  <c r="AD2820" i="1" s="1"/>
  <c r="AA2820" i="1"/>
  <c r="AF2820" i="1" s="1"/>
  <c r="AJ2556" i="1"/>
  <c r="AC404" i="1"/>
  <c r="AH404" i="1" s="1"/>
  <c r="AB404" i="1"/>
  <c r="AG404" i="1" s="1"/>
  <c r="Z404" i="1"/>
  <c r="AE404" i="1" s="1"/>
  <c r="AA404" i="1"/>
  <c r="AF404" i="1" s="1"/>
  <c r="Y404" i="1"/>
  <c r="AD404" i="1" s="1"/>
  <c r="AB477" i="1"/>
  <c r="AG477" i="1" s="1"/>
  <c r="AC477" i="1"/>
  <c r="AH477" i="1" s="1"/>
  <c r="Z477" i="1"/>
  <c r="AE477" i="1" s="1"/>
  <c r="AA477" i="1"/>
  <c r="AF477" i="1" s="1"/>
  <c r="Y477" i="1"/>
  <c r="AD477" i="1" s="1"/>
  <c r="Z525" i="1"/>
  <c r="AE525" i="1" s="1"/>
  <c r="AB525" i="1"/>
  <c r="AG525" i="1" s="1"/>
  <c r="Y525" i="1"/>
  <c r="AD525" i="1" s="1"/>
  <c r="AA525" i="1"/>
  <c r="AF525" i="1" s="1"/>
  <c r="AC525" i="1"/>
  <c r="AH525" i="1" s="1"/>
  <c r="Z589" i="1"/>
  <c r="AE589" i="1" s="1"/>
  <c r="Y589" i="1"/>
  <c r="AD589" i="1" s="1"/>
  <c r="AC589" i="1"/>
  <c r="AH589" i="1" s="1"/>
  <c r="AA589" i="1"/>
  <c r="AF589" i="1" s="1"/>
  <c r="AB589" i="1"/>
  <c r="AG589" i="1" s="1"/>
  <c r="AC725" i="1"/>
  <c r="AH725" i="1" s="1"/>
  <c r="AB725" i="1"/>
  <c r="AG725" i="1" s="1"/>
  <c r="Z725" i="1"/>
  <c r="AE725" i="1" s="1"/>
  <c r="Y725" i="1"/>
  <c r="AD725" i="1" s="1"/>
  <c r="AA725" i="1"/>
  <c r="AF725" i="1" s="1"/>
  <c r="AB749" i="1"/>
  <c r="AG749" i="1" s="1"/>
  <c r="Z749" i="1"/>
  <c r="AE749" i="1" s="1"/>
  <c r="AC749" i="1"/>
  <c r="AH749" i="1" s="1"/>
  <c r="AA749" i="1"/>
  <c r="AF749" i="1" s="1"/>
  <c r="Y749" i="1"/>
  <c r="AD749" i="1" s="1"/>
  <c r="AB813" i="1"/>
  <c r="AG813" i="1" s="1"/>
  <c r="Z813" i="1"/>
  <c r="AE813" i="1" s="1"/>
  <c r="AC813" i="1"/>
  <c r="AH813" i="1" s="1"/>
  <c r="AA813" i="1"/>
  <c r="AF813" i="1" s="1"/>
  <c r="Y813" i="1"/>
  <c r="AD813" i="1" s="1"/>
  <c r="AB925" i="1"/>
  <c r="AG925" i="1" s="1"/>
  <c r="AA925" i="1"/>
  <c r="AF925" i="1" s="1"/>
  <c r="Z925" i="1"/>
  <c r="AE925" i="1" s="1"/>
  <c r="AC925" i="1"/>
  <c r="AH925" i="1" s="1"/>
  <c r="Y925" i="1"/>
  <c r="AD925" i="1" s="1"/>
  <c r="AC949" i="1"/>
  <c r="AH949" i="1" s="1"/>
  <c r="Z949" i="1"/>
  <c r="AE949" i="1" s="1"/>
  <c r="AA949" i="1"/>
  <c r="AF949" i="1" s="1"/>
  <c r="AB949" i="1"/>
  <c r="AG949" i="1" s="1"/>
  <c r="Y949" i="1"/>
  <c r="AD949" i="1" s="1"/>
  <c r="AC973" i="1"/>
  <c r="AH973" i="1" s="1"/>
  <c r="Z973" i="1"/>
  <c r="AE973" i="1" s="1"/>
  <c r="AB973" i="1"/>
  <c r="AG973" i="1" s="1"/>
  <c r="Y973" i="1"/>
  <c r="AD973" i="1" s="1"/>
  <c r="AA973" i="1"/>
  <c r="AF973" i="1" s="1"/>
  <c r="AC1021" i="1"/>
  <c r="AH1021" i="1" s="1"/>
  <c r="AA1021" i="1"/>
  <c r="AF1021" i="1" s="1"/>
  <c r="Z1021" i="1"/>
  <c r="AE1021" i="1" s="1"/>
  <c r="Y1021" i="1"/>
  <c r="AD1021" i="1" s="1"/>
  <c r="AB1021" i="1"/>
  <c r="AG1021" i="1" s="1"/>
  <c r="AC1229" i="1"/>
  <c r="AH1229" i="1" s="1"/>
  <c r="AB1229" i="1"/>
  <c r="AG1229" i="1" s="1"/>
  <c r="Z1229" i="1"/>
  <c r="AE1229" i="1" s="1"/>
  <c r="Y1229" i="1"/>
  <c r="AD1229" i="1" s="1"/>
  <c r="AA1229" i="1"/>
  <c r="AF1229" i="1" s="1"/>
  <c r="AB1349" i="1"/>
  <c r="AG1349" i="1" s="1"/>
  <c r="AC1349" i="1"/>
  <c r="AH1349" i="1" s="1"/>
  <c r="AA1349" i="1"/>
  <c r="AF1349" i="1" s="1"/>
  <c r="Z1349" i="1"/>
  <c r="AE1349" i="1" s="1"/>
  <c r="Y1349" i="1"/>
  <c r="AD1349" i="1" s="1"/>
  <c r="AB1405" i="1"/>
  <c r="AG1405" i="1" s="1"/>
  <c r="AC1405" i="1"/>
  <c r="AH1405" i="1" s="1"/>
  <c r="AA1405" i="1"/>
  <c r="AF1405" i="1" s="1"/>
  <c r="Z1405" i="1"/>
  <c r="AE1405" i="1" s="1"/>
  <c r="Y1405" i="1"/>
  <c r="AD1405" i="1" s="1"/>
  <c r="AB1437" i="1"/>
  <c r="AG1437" i="1" s="1"/>
  <c r="AA1437" i="1"/>
  <c r="AF1437" i="1" s="1"/>
  <c r="Z1437" i="1"/>
  <c r="AE1437" i="1" s="1"/>
  <c r="Y1437" i="1"/>
  <c r="AD1437" i="1" s="1"/>
  <c r="AC1437" i="1"/>
  <c r="AH1437" i="1" s="1"/>
  <c r="AB1469" i="1"/>
  <c r="AG1469" i="1" s="1"/>
  <c r="AC1469" i="1"/>
  <c r="AH1469" i="1" s="1"/>
  <c r="AA1469" i="1"/>
  <c r="AF1469" i="1" s="1"/>
  <c r="Z1469" i="1"/>
  <c r="AE1469" i="1" s="1"/>
  <c r="Y1469" i="1"/>
  <c r="AD1469" i="1" s="1"/>
  <c r="AB1501" i="1"/>
  <c r="AG1501" i="1" s="1"/>
  <c r="AA1501" i="1"/>
  <c r="AF1501" i="1" s="1"/>
  <c r="Z1501" i="1"/>
  <c r="AE1501" i="1" s="1"/>
  <c r="AC1501" i="1"/>
  <c r="AH1501" i="1" s="1"/>
  <c r="Y1501" i="1"/>
  <c r="AD1501" i="1" s="1"/>
  <c r="AB1533" i="1"/>
  <c r="AG1533" i="1" s="1"/>
  <c r="AC1533" i="1"/>
  <c r="AH1533" i="1" s="1"/>
  <c r="AA1533" i="1"/>
  <c r="AF1533" i="1" s="1"/>
  <c r="Z1533" i="1"/>
  <c r="AE1533" i="1" s="1"/>
  <c r="Y1533" i="1"/>
  <c r="AD1533" i="1" s="1"/>
  <c r="AB1565" i="1"/>
  <c r="AG1565" i="1" s="1"/>
  <c r="AA1565" i="1"/>
  <c r="AF1565" i="1" s="1"/>
  <c r="Z1565" i="1"/>
  <c r="AE1565" i="1" s="1"/>
  <c r="Y1565" i="1"/>
  <c r="AD1565" i="1" s="1"/>
  <c r="AC1565" i="1"/>
  <c r="AH1565" i="1" s="1"/>
  <c r="AB1597" i="1"/>
  <c r="AG1597" i="1" s="1"/>
  <c r="AC1597" i="1"/>
  <c r="AH1597" i="1" s="1"/>
  <c r="AA1597" i="1"/>
  <c r="AF1597" i="1" s="1"/>
  <c r="Z1597" i="1"/>
  <c r="AE1597" i="1" s="1"/>
  <c r="Y1597" i="1"/>
  <c r="AD1597" i="1" s="1"/>
  <c r="AB1629" i="1"/>
  <c r="AG1629" i="1" s="1"/>
  <c r="AA1629" i="1"/>
  <c r="AF1629" i="1" s="1"/>
  <c r="Z1629" i="1"/>
  <c r="AE1629" i="1" s="1"/>
  <c r="AC1629" i="1"/>
  <c r="AH1629" i="1" s="1"/>
  <c r="Y1629" i="1"/>
  <c r="AD1629" i="1" s="1"/>
  <c r="AB1661" i="1"/>
  <c r="AG1661" i="1" s="1"/>
  <c r="AC1661" i="1"/>
  <c r="AH1661" i="1" s="1"/>
  <c r="AA1661" i="1"/>
  <c r="AF1661" i="1" s="1"/>
  <c r="Z1661" i="1"/>
  <c r="AE1661" i="1" s="1"/>
  <c r="Y1661" i="1"/>
  <c r="AD1661" i="1" s="1"/>
  <c r="AB1693" i="1"/>
  <c r="AG1693" i="1" s="1"/>
  <c r="AA1693" i="1"/>
  <c r="AF1693" i="1" s="1"/>
  <c r="Z1693" i="1"/>
  <c r="AE1693" i="1" s="1"/>
  <c r="Y1693" i="1"/>
  <c r="AD1693" i="1" s="1"/>
  <c r="AC1693" i="1"/>
  <c r="AH1693" i="1" s="1"/>
  <c r="AC1805" i="1"/>
  <c r="AH1805" i="1" s="1"/>
  <c r="AB1805" i="1"/>
  <c r="AG1805" i="1" s="1"/>
  <c r="Z1805" i="1"/>
  <c r="AE1805" i="1" s="1"/>
  <c r="AA1805" i="1"/>
  <c r="AF1805" i="1" s="1"/>
  <c r="Y1805" i="1"/>
  <c r="AD1805" i="1" s="1"/>
  <c r="AB1829" i="1"/>
  <c r="AG1829" i="1" s="1"/>
  <c r="AC1829" i="1"/>
  <c r="AH1829" i="1" s="1"/>
  <c r="AA1829" i="1"/>
  <c r="AF1829" i="1" s="1"/>
  <c r="Z1829" i="1"/>
  <c r="AE1829" i="1" s="1"/>
  <c r="Y1829" i="1"/>
  <c r="AD1829" i="1" s="1"/>
  <c r="AC1965" i="1"/>
  <c r="AH1965" i="1" s="1"/>
  <c r="AB1965" i="1"/>
  <c r="AG1965" i="1" s="1"/>
  <c r="AA1965" i="1"/>
  <c r="AF1965" i="1" s="1"/>
  <c r="Z1965" i="1"/>
  <c r="AE1965" i="1" s="1"/>
  <c r="Y1965" i="1"/>
  <c r="AD1965" i="1" s="1"/>
  <c r="AB2101" i="1"/>
  <c r="AG2101" i="1" s="1"/>
  <c r="AA2101" i="1"/>
  <c r="AF2101" i="1" s="1"/>
  <c r="Z2101" i="1"/>
  <c r="AE2101" i="1" s="1"/>
  <c r="Y2101" i="1"/>
  <c r="AD2101" i="1" s="1"/>
  <c r="AC2101" i="1"/>
  <c r="AH2101" i="1" s="1"/>
  <c r="AC2125" i="1"/>
  <c r="AH2125" i="1" s="1"/>
  <c r="AB2125" i="1"/>
  <c r="AG2125" i="1" s="1"/>
  <c r="Z2125" i="1"/>
  <c r="AE2125" i="1" s="1"/>
  <c r="AA2125" i="1"/>
  <c r="AF2125" i="1" s="1"/>
  <c r="Y2125" i="1"/>
  <c r="AD2125" i="1" s="1"/>
  <c r="AB2245" i="1"/>
  <c r="AG2245" i="1" s="1"/>
  <c r="AC2245" i="1"/>
  <c r="AH2245" i="1" s="1"/>
  <c r="Z2245" i="1"/>
  <c r="AE2245" i="1" s="1"/>
  <c r="AA2245" i="1"/>
  <c r="AF2245" i="1" s="1"/>
  <c r="Y2245" i="1"/>
  <c r="AD2245" i="1" s="1"/>
  <c r="AB2269" i="1"/>
  <c r="AG2269" i="1" s="1"/>
  <c r="Z2269" i="1"/>
  <c r="AE2269" i="1" s="1"/>
  <c r="AA2269" i="1"/>
  <c r="AF2269" i="1" s="1"/>
  <c r="AC2269" i="1"/>
  <c r="AH2269" i="1" s="1"/>
  <c r="Y2269" i="1"/>
  <c r="AD2269" i="1" s="1"/>
  <c r="AB2293" i="1"/>
  <c r="AG2293" i="1" s="1"/>
  <c r="AA2293" i="1"/>
  <c r="AF2293" i="1" s="1"/>
  <c r="Z2293" i="1"/>
  <c r="AE2293" i="1" s="1"/>
  <c r="Y2293" i="1"/>
  <c r="AD2293" i="1" s="1"/>
  <c r="AC2293" i="1"/>
  <c r="AH2293" i="1" s="1"/>
  <c r="AB2405" i="1"/>
  <c r="AG2405" i="1" s="1"/>
  <c r="AA2405" i="1"/>
  <c r="AF2405" i="1" s="1"/>
  <c r="Z2405" i="1"/>
  <c r="AE2405" i="1" s="1"/>
  <c r="Y2405" i="1"/>
  <c r="AD2405" i="1" s="1"/>
  <c r="AC2405" i="1"/>
  <c r="AH2405" i="1" s="1"/>
  <c r="AC2429" i="1"/>
  <c r="AH2429" i="1" s="1"/>
  <c r="AB2429" i="1"/>
  <c r="AG2429" i="1" s="1"/>
  <c r="Z2429" i="1"/>
  <c r="AE2429" i="1" s="1"/>
  <c r="AA2429" i="1"/>
  <c r="AF2429" i="1" s="1"/>
  <c r="Y2429" i="1"/>
  <c r="AD2429" i="1" s="1"/>
  <c r="AB2453" i="1"/>
  <c r="AG2453" i="1" s="1"/>
  <c r="AC2453" i="1"/>
  <c r="AH2453" i="1" s="1"/>
  <c r="Z2453" i="1"/>
  <c r="AE2453" i="1" s="1"/>
  <c r="AA2453" i="1"/>
  <c r="AF2453" i="1" s="1"/>
  <c r="Y2453" i="1"/>
  <c r="AD2453" i="1" s="1"/>
  <c r="AB2589" i="1"/>
  <c r="AG2589" i="1" s="1"/>
  <c r="Z2589" i="1"/>
  <c r="AE2589" i="1" s="1"/>
  <c r="AA2589" i="1"/>
  <c r="AF2589" i="1" s="1"/>
  <c r="Y2589" i="1"/>
  <c r="AD2589" i="1" s="1"/>
  <c r="AC2589" i="1"/>
  <c r="AH2589" i="1" s="1"/>
  <c r="AB2613" i="1"/>
  <c r="AG2613" i="1" s="1"/>
  <c r="AC2613" i="1"/>
  <c r="AH2613" i="1" s="1"/>
  <c r="AA2613" i="1"/>
  <c r="AF2613" i="1" s="1"/>
  <c r="Z2613" i="1"/>
  <c r="AE2613" i="1" s="1"/>
  <c r="Y2613" i="1"/>
  <c r="AD2613" i="1" s="1"/>
  <c r="AC2637" i="1"/>
  <c r="AH2637" i="1" s="1"/>
  <c r="AB2637" i="1"/>
  <c r="AG2637" i="1" s="1"/>
  <c r="Z2637" i="1"/>
  <c r="AE2637" i="1" s="1"/>
  <c r="Y2637" i="1"/>
  <c r="AD2637" i="1" s="1"/>
  <c r="AA2637" i="1"/>
  <c r="AF2637" i="1" s="1"/>
  <c r="AC2749" i="1"/>
  <c r="AH2749" i="1" s="1"/>
  <c r="AB2749" i="1"/>
  <c r="AG2749" i="1" s="1"/>
  <c r="Z2749" i="1"/>
  <c r="AE2749" i="1" s="1"/>
  <c r="AA2749" i="1"/>
  <c r="AF2749" i="1" s="1"/>
  <c r="Y2749" i="1"/>
  <c r="AD2749" i="1" s="1"/>
  <c r="AB2773" i="1"/>
  <c r="AG2773" i="1" s="1"/>
  <c r="Z2773" i="1"/>
  <c r="AE2773" i="1" s="1"/>
  <c r="AC2773" i="1"/>
  <c r="AH2773" i="1" s="1"/>
  <c r="Y2773" i="1"/>
  <c r="AD2773" i="1" s="1"/>
  <c r="AA2773" i="1"/>
  <c r="AF2773" i="1" s="1"/>
  <c r="AB2797" i="1"/>
  <c r="AG2797" i="1" s="1"/>
  <c r="AA2797" i="1"/>
  <c r="AF2797" i="1" s="1"/>
  <c r="Z2797" i="1"/>
  <c r="AE2797" i="1" s="1"/>
  <c r="Y2797" i="1"/>
  <c r="AD2797" i="1" s="1"/>
  <c r="AC2797" i="1"/>
  <c r="AH2797" i="1" s="1"/>
  <c r="AC2821" i="1"/>
  <c r="AH2821" i="1" s="1"/>
  <c r="AB2821" i="1"/>
  <c r="AG2821" i="1" s="1"/>
  <c r="Z2821" i="1"/>
  <c r="AE2821" i="1" s="1"/>
  <c r="Y2821" i="1"/>
  <c r="AD2821" i="1" s="1"/>
  <c r="AA2821" i="1"/>
  <c r="AF2821" i="1" s="1"/>
  <c r="AJ507" i="1"/>
  <c r="AJ748" i="1"/>
  <c r="AJ1196" i="1"/>
  <c r="AB963" i="1"/>
  <c r="AG963" i="1" s="1"/>
  <c r="AC963" i="1"/>
  <c r="AH963" i="1" s="1"/>
  <c r="AA963" i="1"/>
  <c r="AF963" i="1" s="1"/>
  <c r="Z963" i="1"/>
  <c r="AE963" i="1" s="1"/>
  <c r="Y963" i="1"/>
  <c r="AD963" i="1" s="1"/>
  <c r="AB1027" i="1"/>
  <c r="AG1027" i="1" s="1"/>
  <c r="AC1027" i="1"/>
  <c r="AH1027" i="1" s="1"/>
  <c r="AA1027" i="1"/>
  <c r="AF1027" i="1" s="1"/>
  <c r="Z1027" i="1"/>
  <c r="AE1027" i="1" s="1"/>
  <c r="Y1027" i="1"/>
  <c r="AD1027" i="1" s="1"/>
  <c r="AB1091" i="1"/>
  <c r="AG1091" i="1" s="1"/>
  <c r="AC1091" i="1"/>
  <c r="AH1091" i="1" s="1"/>
  <c r="AA1091" i="1"/>
  <c r="AF1091" i="1" s="1"/>
  <c r="Z1091" i="1"/>
  <c r="AE1091" i="1" s="1"/>
  <c r="Y1091" i="1"/>
  <c r="AD1091" i="1" s="1"/>
  <c r="AB1155" i="1"/>
  <c r="AG1155" i="1" s="1"/>
  <c r="AC1155" i="1"/>
  <c r="AH1155" i="1" s="1"/>
  <c r="AA1155" i="1"/>
  <c r="AF1155" i="1" s="1"/>
  <c r="Z1155" i="1"/>
  <c r="AE1155" i="1" s="1"/>
  <c r="Y1155" i="1"/>
  <c r="AD1155" i="1" s="1"/>
  <c r="AB1283" i="1"/>
  <c r="AG1283" i="1" s="1"/>
  <c r="AC1283" i="1"/>
  <c r="AH1283" i="1" s="1"/>
  <c r="AA1283" i="1"/>
  <c r="AF1283" i="1" s="1"/>
  <c r="Z1283" i="1"/>
  <c r="AE1283" i="1" s="1"/>
  <c r="Y1283" i="1"/>
  <c r="AD1283" i="1" s="1"/>
  <c r="AB1475" i="1"/>
  <c r="AG1475" i="1" s="1"/>
  <c r="AC1475" i="1"/>
  <c r="AH1475" i="1" s="1"/>
  <c r="AA1475" i="1"/>
  <c r="AF1475" i="1" s="1"/>
  <c r="Z1475" i="1"/>
  <c r="AE1475" i="1" s="1"/>
  <c r="Y1475" i="1"/>
  <c r="AD1475" i="1" s="1"/>
  <c r="AB1603" i="1"/>
  <c r="AG1603" i="1" s="1"/>
  <c r="AC1603" i="1"/>
  <c r="AH1603" i="1" s="1"/>
  <c r="AA1603" i="1"/>
  <c r="AF1603" i="1" s="1"/>
  <c r="Z1603" i="1"/>
  <c r="AE1603" i="1" s="1"/>
  <c r="Y1603" i="1"/>
  <c r="AD1603" i="1" s="1"/>
  <c r="AB1667" i="1"/>
  <c r="AG1667" i="1" s="1"/>
  <c r="AC1667" i="1"/>
  <c r="AH1667" i="1" s="1"/>
  <c r="AA1667" i="1"/>
  <c r="AF1667" i="1" s="1"/>
  <c r="Z1667" i="1"/>
  <c r="AE1667" i="1" s="1"/>
  <c r="Y1667" i="1"/>
  <c r="AD1667" i="1" s="1"/>
  <c r="AB1771" i="1"/>
  <c r="AG1771" i="1" s="1"/>
  <c r="AA1771" i="1"/>
  <c r="AF1771" i="1" s="1"/>
  <c r="Z1771" i="1"/>
  <c r="AE1771" i="1" s="1"/>
  <c r="AC1771" i="1"/>
  <c r="AH1771" i="1" s="1"/>
  <c r="Y1771" i="1"/>
  <c r="AD1771" i="1" s="1"/>
  <c r="AB1795" i="1"/>
  <c r="AG1795" i="1" s="1"/>
  <c r="AC1795" i="1"/>
  <c r="AH1795" i="1" s="1"/>
  <c r="AA1795" i="1"/>
  <c r="AF1795" i="1" s="1"/>
  <c r="Z1795" i="1"/>
  <c r="AE1795" i="1" s="1"/>
  <c r="Y1795" i="1"/>
  <c r="AD1795" i="1" s="1"/>
  <c r="AB1859" i="1"/>
  <c r="AG1859" i="1" s="1"/>
  <c r="AC1859" i="1"/>
  <c r="AH1859" i="1" s="1"/>
  <c r="AA1859" i="1"/>
  <c r="AF1859" i="1" s="1"/>
  <c r="Z1859" i="1"/>
  <c r="AE1859" i="1" s="1"/>
  <c r="Y1859" i="1"/>
  <c r="AD1859" i="1" s="1"/>
  <c r="AB1923" i="1"/>
  <c r="AG1923" i="1" s="1"/>
  <c r="AC1923" i="1"/>
  <c r="AH1923" i="1" s="1"/>
  <c r="AA1923" i="1"/>
  <c r="AF1923" i="1" s="1"/>
  <c r="Z1923" i="1"/>
  <c r="AE1923" i="1" s="1"/>
  <c r="Y1923" i="1"/>
  <c r="AD1923" i="1" s="1"/>
  <c r="AB1987" i="1"/>
  <c r="AG1987" i="1" s="1"/>
  <c r="AC1987" i="1"/>
  <c r="AH1987" i="1" s="1"/>
  <c r="AA1987" i="1"/>
  <c r="AF1987" i="1" s="1"/>
  <c r="Z1987" i="1"/>
  <c r="AE1987" i="1" s="1"/>
  <c r="Y1987" i="1"/>
  <c r="AD1987" i="1" s="1"/>
  <c r="AB2051" i="1"/>
  <c r="AG2051" i="1" s="1"/>
  <c r="AC2051" i="1"/>
  <c r="AH2051" i="1" s="1"/>
  <c r="AA2051" i="1"/>
  <c r="AF2051" i="1" s="1"/>
  <c r="Z2051" i="1"/>
  <c r="AE2051" i="1" s="1"/>
  <c r="Y2051" i="1"/>
  <c r="AD2051" i="1" s="1"/>
  <c r="AB2115" i="1"/>
  <c r="AG2115" i="1" s="1"/>
  <c r="AC2115" i="1"/>
  <c r="AH2115" i="1" s="1"/>
  <c r="AA2115" i="1"/>
  <c r="AF2115" i="1" s="1"/>
  <c r="Z2115" i="1"/>
  <c r="AE2115" i="1" s="1"/>
  <c r="Y2115" i="1"/>
  <c r="AD2115" i="1" s="1"/>
  <c r="AB2179" i="1"/>
  <c r="AG2179" i="1" s="1"/>
  <c r="AC2179" i="1"/>
  <c r="AH2179" i="1" s="1"/>
  <c r="AA2179" i="1"/>
  <c r="AF2179" i="1" s="1"/>
  <c r="Z2179" i="1"/>
  <c r="AE2179" i="1" s="1"/>
  <c r="Y2179" i="1"/>
  <c r="AD2179" i="1" s="1"/>
  <c r="AB2243" i="1"/>
  <c r="AG2243" i="1" s="1"/>
  <c r="AC2243" i="1"/>
  <c r="AH2243" i="1" s="1"/>
  <c r="AA2243" i="1"/>
  <c r="AF2243" i="1" s="1"/>
  <c r="Z2243" i="1"/>
  <c r="AE2243" i="1" s="1"/>
  <c r="Y2243" i="1"/>
  <c r="AD2243" i="1" s="1"/>
  <c r="AB2547" i="1"/>
  <c r="AG2547" i="1" s="1"/>
  <c r="AC2547" i="1"/>
  <c r="AH2547" i="1" s="1"/>
  <c r="AA2547" i="1"/>
  <c r="AF2547" i="1" s="1"/>
  <c r="Z2547" i="1"/>
  <c r="AE2547" i="1" s="1"/>
  <c r="Y2547" i="1"/>
  <c r="AD2547" i="1" s="1"/>
  <c r="AB2571" i="1"/>
  <c r="AG2571" i="1" s="1"/>
  <c r="AA2571" i="1"/>
  <c r="AF2571" i="1" s="1"/>
  <c r="Z2571" i="1"/>
  <c r="AE2571" i="1" s="1"/>
  <c r="Y2571" i="1"/>
  <c r="AD2571" i="1" s="1"/>
  <c r="AC2571" i="1"/>
  <c r="AH2571" i="1" s="1"/>
  <c r="AB2611" i="1"/>
  <c r="AG2611" i="1" s="1"/>
  <c r="AC2611" i="1"/>
  <c r="AH2611" i="1" s="1"/>
  <c r="AA2611" i="1"/>
  <c r="AF2611" i="1" s="1"/>
  <c r="Z2611" i="1"/>
  <c r="AE2611" i="1" s="1"/>
  <c r="Y2611" i="1"/>
  <c r="AD2611" i="1" s="1"/>
  <c r="AB2635" i="1"/>
  <c r="AG2635" i="1" s="1"/>
  <c r="AA2635" i="1"/>
  <c r="AF2635" i="1" s="1"/>
  <c r="Z2635" i="1"/>
  <c r="AE2635" i="1" s="1"/>
  <c r="AC2635" i="1"/>
  <c r="AH2635" i="1" s="1"/>
  <c r="Y2635" i="1"/>
  <c r="AD2635" i="1" s="1"/>
  <c r="AB2659" i="1"/>
  <c r="AG2659" i="1" s="1"/>
  <c r="AC2659" i="1"/>
  <c r="AH2659" i="1" s="1"/>
  <c r="AA2659" i="1"/>
  <c r="AF2659" i="1" s="1"/>
  <c r="Z2659" i="1"/>
  <c r="AE2659" i="1" s="1"/>
  <c r="Y2659" i="1"/>
  <c r="AD2659" i="1" s="1"/>
  <c r="AB2723" i="1"/>
  <c r="AG2723" i="1" s="1"/>
  <c r="AC2723" i="1"/>
  <c r="AH2723" i="1" s="1"/>
  <c r="AA2723" i="1"/>
  <c r="AF2723" i="1" s="1"/>
  <c r="Z2723" i="1"/>
  <c r="AE2723" i="1" s="1"/>
  <c r="Y2723" i="1"/>
  <c r="AD2723" i="1" s="1"/>
  <c r="AB2763" i="1"/>
  <c r="AG2763" i="1" s="1"/>
  <c r="AA2763" i="1"/>
  <c r="AF2763" i="1" s="1"/>
  <c r="Z2763" i="1"/>
  <c r="AE2763" i="1" s="1"/>
  <c r="AC2763" i="1"/>
  <c r="AH2763" i="1" s="1"/>
  <c r="Y2763" i="1"/>
  <c r="AD2763" i="1" s="1"/>
  <c r="AC2811" i="1"/>
  <c r="AH2811" i="1" s="1"/>
  <c r="AB2811" i="1"/>
  <c r="AG2811" i="1" s="1"/>
  <c r="AA2811" i="1"/>
  <c r="AF2811" i="1" s="1"/>
  <c r="Z2811" i="1"/>
  <c r="AE2811" i="1" s="1"/>
  <c r="Y2811" i="1"/>
  <c r="AD2811" i="1" s="1"/>
  <c r="AC2875" i="1"/>
  <c r="AH2875" i="1" s="1"/>
  <c r="AB2875" i="1"/>
  <c r="AG2875" i="1" s="1"/>
  <c r="AA2875" i="1"/>
  <c r="AF2875" i="1" s="1"/>
  <c r="Z2875" i="1"/>
  <c r="AE2875" i="1" s="1"/>
  <c r="Y2875" i="1"/>
  <c r="AD2875" i="1" s="1"/>
  <c r="AK2651" i="1"/>
  <c r="AB827" i="1"/>
  <c r="AG827" i="1" s="1"/>
  <c r="AC827" i="1"/>
  <c r="AH827" i="1" s="1"/>
  <c r="AA827" i="1"/>
  <c r="AF827" i="1" s="1"/>
  <c r="Z827" i="1"/>
  <c r="AE827" i="1" s="1"/>
  <c r="Y827" i="1"/>
  <c r="AD827" i="1" s="1"/>
  <c r="AB859" i="1"/>
  <c r="AG859" i="1" s="1"/>
  <c r="AC859" i="1"/>
  <c r="AH859" i="1" s="1"/>
  <c r="AA859" i="1"/>
  <c r="AF859" i="1" s="1"/>
  <c r="Z859" i="1"/>
  <c r="AE859" i="1" s="1"/>
  <c r="Y859" i="1"/>
  <c r="AD859" i="1" s="1"/>
  <c r="AB899" i="1"/>
  <c r="AG899" i="1" s="1"/>
  <c r="AC899" i="1"/>
  <c r="AH899" i="1" s="1"/>
  <c r="AA899" i="1"/>
  <c r="AF899" i="1" s="1"/>
  <c r="Z899" i="1"/>
  <c r="AE899" i="1" s="1"/>
  <c r="Y899" i="1"/>
  <c r="AD899" i="1" s="1"/>
  <c r="AB923" i="1"/>
  <c r="AG923" i="1" s="1"/>
  <c r="AC923" i="1"/>
  <c r="AH923" i="1" s="1"/>
  <c r="AA923" i="1"/>
  <c r="AF923" i="1" s="1"/>
  <c r="Z923" i="1"/>
  <c r="AE923" i="1" s="1"/>
  <c r="Y923" i="1"/>
  <c r="AD923" i="1" s="1"/>
  <c r="AB987" i="1"/>
  <c r="AG987" i="1" s="1"/>
  <c r="AC987" i="1"/>
  <c r="AH987" i="1" s="1"/>
  <c r="AA987" i="1"/>
  <c r="AF987" i="1" s="1"/>
  <c r="Z987" i="1"/>
  <c r="AE987" i="1" s="1"/>
  <c r="Y987" i="1"/>
  <c r="AD987" i="1" s="1"/>
  <c r="AB1051" i="1"/>
  <c r="AG1051" i="1" s="1"/>
  <c r="AC1051" i="1"/>
  <c r="AH1051" i="1" s="1"/>
  <c r="AA1051" i="1"/>
  <c r="AF1051" i="1" s="1"/>
  <c r="Z1051" i="1"/>
  <c r="AE1051" i="1" s="1"/>
  <c r="Y1051" i="1"/>
  <c r="AD1051" i="1" s="1"/>
  <c r="AB1115" i="1"/>
  <c r="AG1115" i="1" s="1"/>
  <c r="AC1115" i="1"/>
  <c r="AH1115" i="1" s="1"/>
  <c r="AA1115" i="1"/>
  <c r="AF1115" i="1" s="1"/>
  <c r="Z1115" i="1"/>
  <c r="AE1115" i="1" s="1"/>
  <c r="Y1115" i="1"/>
  <c r="AD1115" i="1" s="1"/>
  <c r="AB1179" i="1"/>
  <c r="AG1179" i="1" s="1"/>
  <c r="AC1179" i="1"/>
  <c r="AH1179" i="1" s="1"/>
  <c r="AA1179" i="1"/>
  <c r="AF1179" i="1" s="1"/>
  <c r="Z1179" i="1"/>
  <c r="AE1179" i="1" s="1"/>
  <c r="Y1179" i="1"/>
  <c r="AD1179" i="1" s="1"/>
  <c r="AB1219" i="1"/>
  <c r="AG1219" i="1" s="1"/>
  <c r="AC1219" i="1"/>
  <c r="AH1219" i="1" s="1"/>
  <c r="AA1219" i="1"/>
  <c r="AF1219" i="1" s="1"/>
  <c r="Z1219" i="1"/>
  <c r="AE1219" i="1" s="1"/>
  <c r="Y1219" i="1"/>
  <c r="AD1219" i="1" s="1"/>
  <c r="AB1243" i="1"/>
  <c r="AG1243" i="1" s="1"/>
  <c r="AC1243" i="1"/>
  <c r="AH1243" i="1" s="1"/>
  <c r="AA1243" i="1"/>
  <c r="AF1243" i="1" s="1"/>
  <c r="Z1243" i="1"/>
  <c r="AE1243" i="1" s="1"/>
  <c r="Y1243" i="1"/>
  <c r="AD1243" i="1" s="1"/>
  <c r="AB1307" i="1"/>
  <c r="AG1307" i="1" s="1"/>
  <c r="AC1307" i="1"/>
  <c r="AH1307" i="1" s="1"/>
  <c r="AA1307" i="1"/>
  <c r="AF1307" i="1" s="1"/>
  <c r="Z1307" i="1"/>
  <c r="AE1307" i="1" s="1"/>
  <c r="Y1307" i="1"/>
  <c r="AD1307" i="1" s="1"/>
  <c r="AB1347" i="1"/>
  <c r="AG1347" i="1" s="1"/>
  <c r="AC1347" i="1"/>
  <c r="AH1347" i="1" s="1"/>
  <c r="AA1347" i="1"/>
  <c r="AF1347" i="1" s="1"/>
  <c r="Z1347" i="1"/>
  <c r="AE1347" i="1" s="1"/>
  <c r="Y1347" i="1"/>
  <c r="AD1347" i="1" s="1"/>
  <c r="AB1371" i="1"/>
  <c r="AG1371" i="1" s="1"/>
  <c r="AC1371" i="1"/>
  <c r="AH1371" i="1" s="1"/>
  <c r="AA1371" i="1"/>
  <c r="AF1371" i="1" s="1"/>
  <c r="Z1371" i="1"/>
  <c r="AE1371" i="1" s="1"/>
  <c r="Y1371" i="1"/>
  <c r="AD1371" i="1" s="1"/>
  <c r="AB1411" i="1"/>
  <c r="AG1411" i="1" s="1"/>
  <c r="AC1411" i="1"/>
  <c r="AH1411" i="1" s="1"/>
  <c r="AA1411" i="1"/>
  <c r="AF1411" i="1" s="1"/>
  <c r="Z1411" i="1"/>
  <c r="AE1411" i="1" s="1"/>
  <c r="Y1411" i="1"/>
  <c r="AD1411" i="1" s="1"/>
  <c r="AB1435" i="1"/>
  <c r="AG1435" i="1" s="1"/>
  <c r="AC1435" i="1"/>
  <c r="AH1435" i="1" s="1"/>
  <c r="AA1435" i="1"/>
  <c r="AF1435" i="1" s="1"/>
  <c r="Z1435" i="1"/>
  <c r="AE1435" i="1" s="1"/>
  <c r="Y1435" i="1"/>
  <c r="AD1435" i="1" s="1"/>
  <c r="AB1499" i="1"/>
  <c r="AG1499" i="1" s="1"/>
  <c r="AC1499" i="1"/>
  <c r="AH1499" i="1" s="1"/>
  <c r="AA1499" i="1"/>
  <c r="AF1499" i="1" s="1"/>
  <c r="Z1499" i="1"/>
  <c r="AE1499" i="1" s="1"/>
  <c r="Y1499" i="1"/>
  <c r="AD1499" i="1" s="1"/>
  <c r="AB1539" i="1"/>
  <c r="AG1539" i="1" s="1"/>
  <c r="AC1539" i="1"/>
  <c r="AH1539" i="1" s="1"/>
  <c r="AA1539" i="1"/>
  <c r="AF1539" i="1" s="1"/>
  <c r="Z1539" i="1"/>
  <c r="AE1539" i="1" s="1"/>
  <c r="Y1539" i="1"/>
  <c r="AD1539" i="1" s="1"/>
  <c r="AB1563" i="1"/>
  <c r="AG1563" i="1" s="1"/>
  <c r="AC1563" i="1"/>
  <c r="AH1563" i="1" s="1"/>
  <c r="AA1563" i="1"/>
  <c r="AF1563" i="1" s="1"/>
  <c r="Z1563" i="1"/>
  <c r="AE1563" i="1" s="1"/>
  <c r="Y1563" i="1"/>
  <c r="AD1563" i="1" s="1"/>
  <c r="AB1627" i="1"/>
  <c r="AG1627" i="1" s="1"/>
  <c r="AC1627" i="1"/>
  <c r="AH1627" i="1" s="1"/>
  <c r="AA1627" i="1"/>
  <c r="AF1627" i="1" s="1"/>
  <c r="Z1627" i="1"/>
  <c r="AE1627" i="1" s="1"/>
  <c r="Y1627" i="1"/>
  <c r="AD1627" i="1" s="1"/>
  <c r="AB1691" i="1"/>
  <c r="AG1691" i="1" s="1"/>
  <c r="AC1691" i="1"/>
  <c r="AH1691" i="1" s="1"/>
  <c r="AA1691" i="1"/>
  <c r="AF1691" i="1" s="1"/>
  <c r="Z1691" i="1"/>
  <c r="AE1691" i="1" s="1"/>
  <c r="Y1691" i="1"/>
  <c r="AD1691" i="1" s="1"/>
  <c r="AB1731" i="1"/>
  <c r="AG1731" i="1" s="1"/>
  <c r="AC1731" i="1"/>
  <c r="AH1731" i="1" s="1"/>
  <c r="AA1731" i="1"/>
  <c r="AF1731" i="1" s="1"/>
  <c r="Z1731" i="1"/>
  <c r="AE1731" i="1" s="1"/>
  <c r="Y1731" i="1"/>
  <c r="AD1731" i="1" s="1"/>
  <c r="AB1755" i="1"/>
  <c r="AG1755" i="1" s="1"/>
  <c r="AC1755" i="1"/>
  <c r="AH1755" i="1" s="1"/>
  <c r="AA1755" i="1"/>
  <c r="AF1755" i="1" s="1"/>
  <c r="Z1755" i="1"/>
  <c r="AE1755" i="1" s="1"/>
  <c r="Y1755" i="1"/>
  <c r="AD1755" i="1" s="1"/>
  <c r="AB1819" i="1"/>
  <c r="AG1819" i="1" s="1"/>
  <c r="AC1819" i="1"/>
  <c r="AH1819" i="1" s="1"/>
  <c r="AA1819" i="1"/>
  <c r="AF1819" i="1" s="1"/>
  <c r="Z1819" i="1"/>
  <c r="AE1819" i="1" s="1"/>
  <c r="Y1819" i="1"/>
  <c r="AD1819" i="1" s="1"/>
  <c r="AB1883" i="1"/>
  <c r="AG1883" i="1" s="1"/>
  <c r="AC1883" i="1"/>
  <c r="AH1883" i="1" s="1"/>
  <c r="AA1883" i="1"/>
  <c r="AF1883" i="1" s="1"/>
  <c r="Z1883" i="1"/>
  <c r="AE1883" i="1" s="1"/>
  <c r="Y1883" i="1"/>
  <c r="AD1883" i="1" s="1"/>
  <c r="AB1947" i="1"/>
  <c r="AG1947" i="1" s="1"/>
  <c r="AC1947" i="1"/>
  <c r="AH1947" i="1" s="1"/>
  <c r="AA1947" i="1"/>
  <c r="AF1947" i="1" s="1"/>
  <c r="Z1947" i="1"/>
  <c r="AE1947" i="1" s="1"/>
  <c r="Y1947" i="1"/>
  <c r="AD1947" i="1" s="1"/>
  <c r="AB2011" i="1"/>
  <c r="AG2011" i="1" s="1"/>
  <c r="AC2011" i="1"/>
  <c r="AH2011" i="1" s="1"/>
  <c r="AA2011" i="1"/>
  <c r="AF2011" i="1" s="1"/>
  <c r="Z2011" i="1"/>
  <c r="AE2011" i="1" s="1"/>
  <c r="Y2011" i="1"/>
  <c r="AD2011" i="1" s="1"/>
  <c r="AB2075" i="1"/>
  <c r="AG2075" i="1" s="1"/>
  <c r="AC2075" i="1"/>
  <c r="AH2075" i="1" s="1"/>
  <c r="AA2075" i="1"/>
  <c r="AF2075" i="1" s="1"/>
  <c r="Z2075" i="1"/>
  <c r="AE2075" i="1" s="1"/>
  <c r="Y2075" i="1"/>
  <c r="AD2075" i="1" s="1"/>
  <c r="AB2139" i="1"/>
  <c r="AG2139" i="1" s="1"/>
  <c r="AC2139" i="1"/>
  <c r="AH2139" i="1" s="1"/>
  <c r="AA2139" i="1"/>
  <c r="AF2139" i="1" s="1"/>
  <c r="Z2139" i="1"/>
  <c r="AE2139" i="1" s="1"/>
  <c r="Y2139" i="1"/>
  <c r="AD2139" i="1" s="1"/>
  <c r="AB2203" i="1"/>
  <c r="AG2203" i="1" s="1"/>
  <c r="AC2203" i="1"/>
  <c r="AH2203" i="1" s="1"/>
  <c r="AA2203" i="1"/>
  <c r="AF2203" i="1" s="1"/>
  <c r="Z2203" i="1"/>
  <c r="AE2203" i="1" s="1"/>
  <c r="Y2203" i="1"/>
  <c r="AD2203" i="1" s="1"/>
  <c r="AB2331" i="1"/>
  <c r="AG2331" i="1" s="1"/>
  <c r="AA2331" i="1"/>
  <c r="AF2331" i="1" s="1"/>
  <c r="Z2331" i="1"/>
  <c r="AE2331" i="1" s="1"/>
  <c r="AC2331" i="1"/>
  <c r="AH2331" i="1" s="1"/>
  <c r="Y2331" i="1"/>
  <c r="AD2331" i="1" s="1"/>
  <c r="AB2355" i="1"/>
  <c r="AG2355" i="1" s="1"/>
  <c r="AC2355" i="1"/>
  <c r="AH2355" i="1" s="1"/>
  <c r="AA2355" i="1"/>
  <c r="AF2355" i="1" s="1"/>
  <c r="Z2355" i="1"/>
  <c r="AE2355" i="1" s="1"/>
  <c r="Y2355" i="1"/>
  <c r="AD2355" i="1" s="1"/>
  <c r="AB2419" i="1"/>
  <c r="AG2419" i="1" s="1"/>
  <c r="AC2419" i="1"/>
  <c r="AH2419" i="1" s="1"/>
  <c r="AA2419" i="1"/>
  <c r="AF2419" i="1" s="1"/>
  <c r="Z2419" i="1"/>
  <c r="AE2419" i="1" s="1"/>
  <c r="Y2419" i="1"/>
  <c r="AD2419" i="1" s="1"/>
  <c r="AB2443" i="1"/>
  <c r="AG2443" i="1" s="1"/>
  <c r="AA2443" i="1"/>
  <c r="AF2443" i="1" s="1"/>
  <c r="Z2443" i="1"/>
  <c r="AE2443" i="1" s="1"/>
  <c r="Y2443" i="1"/>
  <c r="AD2443" i="1" s="1"/>
  <c r="AC2443" i="1"/>
  <c r="AH2443" i="1" s="1"/>
  <c r="AB2483" i="1"/>
  <c r="AG2483" i="1" s="1"/>
  <c r="AC2483" i="1"/>
  <c r="AH2483" i="1" s="1"/>
  <c r="AA2483" i="1"/>
  <c r="AF2483" i="1" s="1"/>
  <c r="Z2483" i="1"/>
  <c r="AE2483" i="1" s="1"/>
  <c r="Y2483" i="1"/>
  <c r="AD2483" i="1" s="1"/>
  <c r="AB2507" i="1"/>
  <c r="AG2507" i="1" s="1"/>
  <c r="AA2507" i="1"/>
  <c r="AF2507" i="1" s="1"/>
  <c r="Z2507" i="1"/>
  <c r="AE2507" i="1" s="1"/>
  <c r="AC2507" i="1"/>
  <c r="AH2507" i="1" s="1"/>
  <c r="Y2507" i="1"/>
  <c r="AD2507" i="1" s="1"/>
  <c r="AB2531" i="1"/>
  <c r="AG2531" i="1" s="1"/>
  <c r="AC2531" i="1"/>
  <c r="AH2531" i="1" s="1"/>
  <c r="AA2531" i="1"/>
  <c r="AF2531" i="1" s="1"/>
  <c r="Z2531" i="1"/>
  <c r="AE2531" i="1" s="1"/>
  <c r="Y2531" i="1"/>
  <c r="AD2531" i="1" s="1"/>
  <c r="AB2595" i="1"/>
  <c r="AG2595" i="1" s="1"/>
  <c r="AC2595" i="1"/>
  <c r="AH2595" i="1" s="1"/>
  <c r="AA2595" i="1"/>
  <c r="AF2595" i="1" s="1"/>
  <c r="Z2595" i="1"/>
  <c r="AE2595" i="1" s="1"/>
  <c r="Y2595" i="1"/>
  <c r="AD2595" i="1" s="1"/>
  <c r="AC2683" i="1"/>
  <c r="AH2683" i="1" s="1"/>
  <c r="AB2683" i="1"/>
  <c r="AG2683" i="1" s="1"/>
  <c r="AA2683" i="1"/>
  <c r="AF2683" i="1" s="1"/>
  <c r="Z2683" i="1"/>
  <c r="AE2683" i="1" s="1"/>
  <c r="Y2683" i="1"/>
  <c r="AD2683" i="1" s="1"/>
  <c r="AC2747" i="1"/>
  <c r="AH2747" i="1" s="1"/>
  <c r="AB2747" i="1"/>
  <c r="AG2747" i="1" s="1"/>
  <c r="AA2747" i="1"/>
  <c r="AF2747" i="1" s="1"/>
  <c r="Z2747" i="1"/>
  <c r="AE2747" i="1" s="1"/>
  <c r="Y2747" i="1"/>
  <c r="AD2747" i="1" s="1"/>
  <c r="AM2267" i="1"/>
  <c r="AB2523" i="1"/>
  <c r="AG2523" i="1" s="1"/>
  <c r="AA2523" i="1"/>
  <c r="AF2523" i="1" s="1"/>
  <c r="Z2523" i="1"/>
  <c r="AE2523" i="1" s="1"/>
  <c r="Y2523" i="1"/>
  <c r="AD2523" i="1" s="1"/>
  <c r="AC2523" i="1"/>
  <c r="AH2523" i="1" s="1"/>
  <c r="AB883" i="1"/>
  <c r="AG883" i="1" s="1"/>
  <c r="AC883" i="1"/>
  <c r="AH883" i="1" s="1"/>
  <c r="AA883" i="1"/>
  <c r="AF883" i="1" s="1"/>
  <c r="Z883" i="1"/>
  <c r="AE883" i="1" s="1"/>
  <c r="Y883" i="1"/>
  <c r="AD883" i="1" s="1"/>
  <c r="AB1139" i="1"/>
  <c r="AG1139" i="1" s="1"/>
  <c r="AC1139" i="1"/>
  <c r="AH1139" i="1" s="1"/>
  <c r="AA1139" i="1"/>
  <c r="AF1139" i="1" s="1"/>
  <c r="Z1139" i="1"/>
  <c r="AE1139" i="1" s="1"/>
  <c r="Y1139" i="1"/>
  <c r="AD1139" i="1" s="1"/>
  <c r="AB1203" i="1"/>
  <c r="AG1203" i="1" s="1"/>
  <c r="AC1203" i="1"/>
  <c r="AH1203" i="1" s="1"/>
  <c r="AA1203" i="1"/>
  <c r="AF1203" i="1" s="1"/>
  <c r="Z1203" i="1"/>
  <c r="AE1203" i="1" s="1"/>
  <c r="Y1203" i="1"/>
  <c r="AD1203" i="1" s="1"/>
  <c r="AB1267" i="1"/>
  <c r="AG1267" i="1" s="1"/>
  <c r="AC1267" i="1"/>
  <c r="AH1267" i="1" s="1"/>
  <c r="AA1267" i="1"/>
  <c r="AF1267" i="1" s="1"/>
  <c r="Z1267" i="1"/>
  <c r="AE1267" i="1" s="1"/>
  <c r="Y1267" i="1"/>
  <c r="AD1267" i="1" s="1"/>
  <c r="AB1331" i="1"/>
  <c r="AG1331" i="1" s="1"/>
  <c r="AA1331" i="1"/>
  <c r="AF1331" i="1" s="1"/>
  <c r="Z1331" i="1"/>
  <c r="AE1331" i="1" s="1"/>
  <c r="Y1331" i="1"/>
  <c r="AD1331" i="1" s="1"/>
  <c r="AC1331" i="1"/>
  <c r="AH1331" i="1" s="1"/>
  <c r="AB1395" i="1"/>
  <c r="AG1395" i="1" s="1"/>
  <c r="AA1395" i="1"/>
  <c r="AF1395" i="1" s="1"/>
  <c r="Z1395" i="1"/>
  <c r="AE1395" i="1" s="1"/>
  <c r="Y1395" i="1"/>
  <c r="AD1395" i="1" s="1"/>
  <c r="AC1395" i="1"/>
  <c r="AH1395" i="1" s="1"/>
  <c r="AB1523" i="1"/>
  <c r="AG1523" i="1" s="1"/>
  <c r="AA1523" i="1"/>
  <c r="AF1523" i="1" s="1"/>
  <c r="Z1523" i="1"/>
  <c r="AE1523" i="1" s="1"/>
  <c r="Y1523" i="1"/>
  <c r="AD1523" i="1" s="1"/>
  <c r="AC1523" i="1"/>
  <c r="AH1523" i="1" s="1"/>
  <c r="AB1715" i="1"/>
  <c r="AG1715" i="1" s="1"/>
  <c r="AA1715" i="1"/>
  <c r="AF1715" i="1" s="1"/>
  <c r="Z1715" i="1"/>
  <c r="AE1715" i="1" s="1"/>
  <c r="Y1715" i="1"/>
  <c r="AD1715" i="1" s="1"/>
  <c r="AC1715" i="1"/>
  <c r="AH1715" i="1" s="1"/>
  <c r="AB1779" i="1"/>
  <c r="AG1779" i="1" s="1"/>
  <c r="AA1779" i="1"/>
  <c r="AF1779" i="1" s="1"/>
  <c r="Z1779" i="1"/>
  <c r="AE1779" i="1" s="1"/>
  <c r="Y1779" i="1"/>
  <c r="AD1779" i="1" s="1"/>
  <c r="AC1779" i="1"/>
  <c r="AH1779" i="1" s="1"/>
  <c r="AB1843" i="1"/>
  <c r="AG1843" i="1" s="1"/>
  <c r="AA1843" i="1"/>
  <c r="AF1843" i="1" s="1"/>
  <c r="Z1843" i="1"/>
  <c r="AE1843" i="1" s="1"/>
  <c r="Y1843" i="1"/>
  <c r="AD1843" i="1" s="1"/>
  <c r="AC1843" i="1"/>
  <c r="AH1843" i="1" s="1"/>
  <c r="AB1907" i="1"/>
  <c r="AG1907" i="1" s="1"/>
  <c r="AA1907" i="1"/>
  <c r="AF1907" i="1" s="1"/>
  <c r="Z1907" i="1"/>
  <c r="AE1907" i="1" s="1"/>
  <c r="Y1907" i="1"/>
  <c r="AD1907" i="1" s="1"/>
  <c r="AC1907" i="1"/>
  <c r="AH1907" i="1" s="1"/>
  <c r="AB1971" i="1"/>
  <c r="AG1971" i="1" s="1"/>
  <c r="AA1971" i="1"/>
  <c r="AF1971" i="1" s="1"/>
  <c r="Z1971" i="1"/>
  <c r="AE1971" i="1" s="1"/>
  <c r="Y1971" i="1"/>
  <c r="AD1971" i="1" s="1"/>
  <c r="AC1971" i="1"/>
  <c r="AH1971" i="1" s="1"/>
  <c r="AB2035" i="1"/>
  <c r="AG2035" i="1" s="1"/>
  <c r="AA2035" i="1"/>
  <c r="AF2035" i="1" s="1"/>
  <c r="Z2035" i="1"/>
  <c r="AE2035" i="1" s="1"/>
  <c r="Y2035" i="1"/>
  <c r="AD2035" i="1" s="1"/>
  <c r="AC2035" i="1"/>
  <c r="AH2035" i="1" s="1"/>
  <c r="AB2099" i="1"/>
  <c r="AG2099" i="1" s="1"/>
  <c r="AA2099" i="1"/>
  <c r="AF2099" i="1" s="1"/>
  <c r="Z2099" i="1"/>
  <c r="AE2099" i="1" s="1"/>
  <c r="Y2099" i="1"/>
  <c r="AD2099" i="1" s="1"/>
  <c r="AC2099" i="1"/>
  <c r="AH2099" i="1" s="1"/>
  <c r="AB2163" i="1"/>
  <c r="AG2163" i="1" s="1"/>
  <c r="AA2163" i="1"/>
  <c r="AF2163" i="1" s="1"/>
  <c r="Z2163" i="1"/>
  <c r="AE2163" i="1" s="1"/>
  <c r="Y2163" i="1"/>
  <c r="AD2163" i="1" s="1"/>
  <c r="AC2163" i="1"/>
  <c r="AH2163" i="1" s="1"/>
  <c r="AB2227" i="1"/>
  <c r="AG2227" i="1" s="1"/>
  <c r="AA2227" i="1"/>
  <c r="AF2227" i="1" s="1"/>
  <c r="Z2227" i="1"/>
  <c r="AE2227" i="1" s="1"/>
  <c r="Y2227" i="1"/>
  <c r="AD2227" i="1" s="1"/>
  <c r="AC2227" i="1"/>
  <c r="AH2227" i="1" s="1"/>
  <c r="AB2291" i="1"/>
  <c r="AG2291" i="1" s="1"/>
  <c r="AA2291" i="1"/>
  <c r="AF2291" i="1" s="1"/>
  <c r="Z2291" i="1"/>
  <c r="AE2291" i="1" s="1"/>
  <c r="Y2291" i="1"/>
  <c r="AD2291" i="1" s="1"/>
  <c r="AC2291" i="1"/>
  <c r="AH2291" i="1" s="1"/>
  <c r="AB2315" i="1"/>
  <c r="AG2315" i="1" s="1"/>
  <c r="AA2315" i="1"/>
  <c r="AF2315" i="1" s="1"/>
  <c r="Z2315" i="1"/>
  <c r="AE2315" i="1" s="1"/>
  <c r="Y2315" i="1"/>
  <c r="AD2315" i="1" s="1"/>
  <c r="AC2315" i="1"/>
  <c r="AH2315" i="1" s="1"/>
  <c r="AB2379" i="1"/>
  <c r="AG2379" i="1" s="1"/>
  <c r="AA2379" i="1"/>
  <c r="AF2379" i="1" s="1"/>
  <c r="Z2379" i="1"/>
  <c r="AE2379" i="1" s="1"/>
  <c r="AC2379" i="1"/>
  <c r="AH2379" i="1" s="1"/>
  <c r="Y2379" i="1"/>
  <c r="AD2379" i="1" s="1"/>
  <c r="AB2403" i="1"/>
  <c r="AG2403" i="1" s="1"/>
  <c r="AC2403" i="1"/>
  <c r="AH2403" i="1" s="1"/>
  <c r="AA2403" i="1"/>
  <c r="AF2403" i="1" s="1"/>
  <c r="Z2403" i="1"/>
  <c r="AE2403" i="1" s="1"/>
  <c r="Y2403" i="1"/>
  <c r="AD2403" i="1" s="1"/>
  <c r="AB2467" i="1"/>
  <c r="AG2467" i="1" s="1"/>
  <c r="AC2467" i="1"/>
  <c r="AH2467" i="1" s="1"/>
  <c r="AA2467" i="1"/>
  <c r="AF2467" i="1" s="1"/>
  <c r="Z2467" i="1"/>
  <c r="AE2467" i="1" s="1"/>
  <c r="Y2467" i="1"/>
  <c r="AD2467" i="1" s="1"/>
  <c r="AC2555" i="1"/>
  <c r="AH2555" i="1" s="1"/>
  <c r="AB2555" i="1"/>
  <c r="AG2555" i="1" s="1"/>
  <c r="AA2555" i="1"/>
  <c r="AF2555" i="1" s="1"/>
  <c r="Z2555" i="1"/>
  <c r="AE2555" i="1" s="1"/>
  <c r="Y2555" i="1"/>
  <c r="AD2555" i="1" s="1"/>
  <c r="AB2771" i="1"/>
  <c r="AG2771" i="1" s="1"/>
  <c r="AA2771" i="1"/>
  <c r="AF2771" i="1" s="1"/>
  <c r="Z2771" i="1"/>
  <c r="AE2771" i="1" s="1"/>
  <c r="Y2771" i="1"/>
  <c r="AD2771" i="1" s="1"/>
  <c r="AC2771" i="1"/>
  <c r="AH2771" i="1" s="1"/>
  <c r="AB2795" i="1"/>
  <c r="AG2795" i="1" s="1"/>
  <c r="AC2795" i="1"/>
  <c r="AH2795" i="1" s="1"/>
  <c r="AA2795" i="1"/>
  <c r="AF2795" i="1" s="1"/>
  <c r="Z2795" i="1"/>
  <c r="AE2795" i="1" s="1"/>
  <c r="Y2795" i="1"/>
  <c r="AD2795" i="1" s="1"/>
  <c r="AB2835" i="1"/>
  <c r="AG2835" i="1" s="1"/>
  <c r="AA2835" i="1"/>
  <c r="AF2835" i="1" s="1"/>
  <c r="AC2835" i="1"/>
  <c r="AH2835" i="1" s="1"/>
  <c r="Z2835" i="1"/>
  <c r="AE2835" i="1" s="1"/>
  <c r="Y2835" i="1"/>
  <c r="AD2835" i="1" s="1"/>
  <c r="AB2859" i="1"/>
  <c r="AG2859" i="1" s="1"/>
  <c r="AC2859" i="1"/>
  <c r="AH2859" i="1" s="1"/>
  <c r="AA2859" i="1"/>
  <c r="AF2859" i="1" s="1"/>
  <c r="Z2859" i="1"/>
  <c r="AE2859" i="1" s="1"/>
  <c r="Y2859" i="1"/>
  <c r="AD2859" i="1" s="1"/>
  <c r="AL2651" i="1"/>
  <c r="AJ2460" i="1"/>
  <c r="AC1356" i="1"/>
  <c r="AH1356" i="1" s="1"/>
  <c r="AB1356" i="1"/>
  <c r="AG1356" i="1" s="1"/>
  <c r="Z1356" i="1"/>
  <c r="AE1356" i="1" s="1"/>
  <c r="AA1356" i="1"/>
  <c r="AF1356" i="1" s="1"/>
  <c r="Y1356" i="1"/>
  <c r="AD1356" i="1" s="1"/>
  <c r="AB2380" i="1"/>
  <c r="AG2380" i="1" s="1"/>
  <c r="Z2380" i="1"/>
  <c r="AE2380" i="1" s="1"/>
  <c r="AC2380" i="1"/>
  <c r="AH2380" i="1" s="1"/>
  <c r="AA2380" i="1"/>
  <c r="AF2380" i="1" s="1"/>
  <c r="Y2380" i="1"/>
  <c r="AD2380" i="1" s="1"/>
  <c r="AB1172" i="1"/>
  <c r="AG1172" i="1" s="1"/>
  <c r="AC1172" i="1"/>
  <c r="AH1172" i="1" s="1"/>
  <c r="Z1172" i="1"/>
  <c r="AE1172" i="1" s="1"/>
  <c r="AA1172" i="1"/>
  <c r="AF1172" i="1" s="1"/>
  <c r="Y1172" i="1"/>
  <c r="AD1172" i="1" s="1"/>
  <c r="AB1300" i="1"/>
  <c r="AG1300" i="1" s="1"/>
  <c r="AC1300" i="1"/>
  <c r="AH1300" i="1" s="1"/>
  <c r="Z1300" i="1"/>
  <c r="AE1300" i="1" s="1"/>
  <c r="AA1300" i="1"/>
  <c r="AF1300" i="1" s="1"/>
  <c r="Y1300" i="1"/>
  <c r="AD1300" i="1" s="1"/>
  <c r="AB1604" i="1"/>
  <c r="AG1604" i="1" s="1"/>
  <c r="AC1604" i="1"/>
  <c r="AH1604" i="1" s="1"/>
  <c r="Z1604" i="1"/>
  <c r="AE1604" i="1" s="1"/>
  <c r="AA1604" i="1"/>
  <c r="AF1604" i="1" s="1"/>
  <c r="Y1604" i="1"/>
  <c r="AD1604" i="1" s="1"/>
  <c r="AB1764" i="1"/>
  <c r="AG1764" i="1" s="1"/>
  <c r="AC1764" i="1"/>
  <c r="AH1764" i="1" s="1"/>
  <c r="AA1764" i="1"/>
  <c r="AF1764" i="1" s="1"/>
  <c r="Z1764" i="1"/>
  <c r="AE1764" i="1" s="1"/>
  <c r="Y1764" i="1"/>
  <c r="AD1764" i="1" s="1"/>
  <c r="AB1844" i="1"/>
  <c r="AG1844" i="1" s="1"/>
  <c r="Z1844" i="1"/>
  <c r="AE1844" i="1" s="1"/>
  <c r="AC1844" i="1"/>
  <c r="AH1844" i="1" s="1"/>
  <c r="AA1844" i="1"/>
  <c r="AF1844" i="1" s="1"/>
  <c r="Y1844" i="1"/>
  <c r="AD1844" i="1" s="1"/>
  <c r="AB1972" i="1"/>
  <c r="AG1972" i="1" s="1"/>
  <c r="Z1972" i="1"/>
  <c r="AE1972" i="1" s="1"/>
  <c r="AC1972" i="1"/>
  <c r="AH1972" i="1" s="1"/>
  <c r="AA1972" i="1"/>
  <c r="AF1972" i="1" s="1"/>
  <c r="Y1972" i="1"/>
  <c r="AD1972" i="1" s="1"/>
  <c r="AB2148" i="1"/>
  <c r="AG2148" i="1" s="1"/>
  <c r="AC2148" i="1"/>
  <c r="AH2148" i="1" s="1"/>
  <c r="AA2148" i="1"/>
  <c r="AF2148" i="1" s="1"/>
  <c r="Z2148" i="1"/>
  <c r="AE2148" i="1" s="1"/>
  <c r="Y2148" i="1"/>
  <c r="AD2148" i="1" s="1"/>
  <c r="AB2228" i="1"/>
  <c r="AG2228" i="1" s="1"/>
  <c r="Z2228" i="1"/>
  <c r="AE2228" i="1" s="1"/>
  <c r="AC2228" i="1"/>
  <c r="AH2228" i="1" s="1"/>
  <c r="AA2228" i="1"/>
  <c r="AF2228" i="1" s="1"/>
  <c r="Y2228" i="1"/>
  <c r="AD2228" i="1" s="1"/>
  <c r="AB2308" i="1"/>
  <c r="AG2308" i="1" s="1"/>
  <c r="AC2308" i="1"/>
  <c r="AH2308" i="1" s="1"/>
  <c r="Z2308" i="1"/>
  <c r="AE2308" i="1" s="1"/>
  <c r="Y2308" i="1"/>
  <c r="AD2308" i="1" s="1"/>
  <c r="AA2308" i="1"/>
  <c r="AF2308" i="1" s="1"/>
  <c r="AB2388" i="1"/>
  <c r="AG2388" i="1" s="1"/>
  <c r="Z2388" i="1"/>
  <c r="AE2388" i="1" s="1"/>
  <c r="AA2388" i="1"/>
  <c r="AF2388" i="1" s="1"/>
  <c r="AC2388" i="1"/>
  <c r="AH2388" i="1" s="1"/>
  <c r="Y2388" i="1"/>
  <c r="AD2388" i="1" s="1"/>
  <c r="AC2548" i="1"/>
  <c r="AH2548" i="1" s="1"/>
  <c r="AB2548" i="1"/>
  <c r="AG2548" i="1" s="1"/>
  <c r="Z2548" i="1"/>
  <c r="AE2548" i="1" s="1"/>
  <c r="Y2548" i="1"/>
  <c r="AD2548" i="1" s="1"/>
  <c r="AA2548" i="1"/>
  <c r="AF2548" i="1" s="1"/>
  <c r="AC2836" i="1"/>
  <c r="AH2836" i="1" s="1"/>
  <c r="Z2836" i="1"/>
  <c r="AE2836" i="1" s="1"/>
  <c r="AA2836" i="1"/>
  <c r="AF2836" i="1" s="1"/>
  <c r="AB2836" i="1"/>
  <c r="AG2836" i="1" s="1"/>
  <c r="Y2836" i="1"/>
  <c r="AD2836" i="1" s="1"/>
  <c r="AJ1788" i="1"/>
  <c r="AJ2044" i="1"/>
  <c r="AJ2300" i="1"/>
  <c r="AC292" i="1"/>
  <c r="AH292" i="1" s="1"/>
  <c r="AB292" i="1"/>
  <c r="AG292" i="1" s="1"/>
  <c r="AA292" i="1"/>
  <c r="AF292" i="1" s="1"/>
  <c r="Z292" i="1"/>
  <c r="AE292" i="1" s="1"/>
  <c r="Y292" i="1"/>
  <c r="AD292" i="1" s="1"/>
  <c r="AC445" i="1"/>
  <c r="AH445" i="1" s="1"/>
  <c r="AB445" i="1"/>
  <c r="AG445" i="1" s="1"/>
  <c r="Y445" i="1"/>
  <c r="AD445" i="1" s="1"/>
  <c r="Z445" i="1"/>
  <c r="AE445" i="1" s="1"/>
  <c r="AA445" i="1"/>
  <c r="AF445" i="1" s="1"/>
  <c r="AC533" i="1"/>
  <c r="AH533" i="1" s="1"/>
  <c r="AB533" i="1"/>
  <c r="AG533" i="1" s="1"/>
  <c r="Z533" i="1"/>
  <c r="AE533" i="1" s="1"/>
  <c r="AA533" i="1"/>
  <c r="AF533" i="1" s="1"/>
  <c r="Y533" i="1"/>
  <c r="AD533" i="1" s="1"/>
  <c r="AB621" i="1"/>
  <c r="AG621" i="1" s="1"/>
  <c r="Z621" i="1"/>
  <c r="AE621" i="1" s="1"/>
  <c r="AC621" i="1"/>
  <c r="AH621" i="1" s="1"/>
  <c r="AA621" i="1"/>
  <c r="AF621" i="1" s="1"/>
  <c r="Y621" i="1"/>
  <c r="AD621" i="1" s="1"/>
  <c r="AC645" i="1"/>
  <c r="AH645" i="1" s="1"/>
  <c r="AB645" i="1"/>
  <c r="AG645" i="1" s="1"/>
  <c r="AA645" i="1"/>
  <c r="AF645" i="1" s="1"/>
  <c r="Z645" i="1"/>
  <c r="AE645" i="1" s="1"/>
  <c r="Y645" i="1"/>
  <c r="AD645" i="1" s="1"/>
  <c r="AB669" i="1"/>
  <c r="AG669" i="1" s="1"/>
  <c r="AC669" i="1"/>
  <c r="AH669" i="1" s="1"/>
  <c r="AA669" i="1"/>
  <c r="AF669" i="1" s="1"/>
  <c r="Z669" i="1"/>
  <c r="AE669" i="1" s="1"/>
  <c r="Y669" i="1"/>
  <c r="AD669" i="1" s="1"/>
  <c r="AC757" i="1"/>
  <c r="AH757" i="1" s="1"/>
  <c r="AB757" i="1"/>
  <c r="AG757" i="1" s="1"/>
  <c r="Z757" i="1"/>
  <c r="AE757" i="1" s="1"/>
  <c r="AA757" i="1"/>
  <c r="AF757" i="1" s="1"/>
  <c r="Y757" i="1"/>
  <c r="AD757" i="1" s="1"/>
  <c r="Z781" i="1"/>
  <c r="AE781" i="1" s="1"/>
  <c r="AB781" i="1"/>
  <c r="AG781" i="1" s="1"/>
  <c r="Y781" i="1"/>
  <c r="AD781" i="1" s="1"/>
  <c r="AC781" i="1"/>
  <c r="AH781" i="1" s="1"/>
  <c r="AA781" i="1"/>
  <c r="AF781" i="1" s="1"/>
  <c r="AC821" i="1"/>
  <c r="AH821" i="1" s="1"/>
  <c r="Z821" i="1"/>
  <c r="AE821" i="1" s="1"/>
  <c r="AA821" i="1"/>
  <c r="AF821" i="1" s="1"/>
  <c r="AB821" i="1"/>
  <c r="AG821" i="1" s="1"/>
  <c r="Y821" i="1"/>
  <c r="AD821" i="1" s="1"/>
  <c r="Z845" i="1"/>
  <c r="AE845" i="1" s="1"/>
  <c r="Y845" i="1"/>
  <c r="AD845" i="1" s="1"/>
  <c r="AC845" i="1"/>
  <c r="AH845" i="1" s="1"/>
  <c r="AB845" i="1"/>
  <c r="AG845" i="1" s="1"/>
  <c r="AA845" i="1"/>
  <c r="AF845" i="1" s="1"/>
  <c r="AC869" i="1"/>
  <c r="AH869" i="1" s="1"/>
  <c r="AB869" i="1"/>
  <c r="AG869" i="1" s="1"/>
  <c r="AA869" i="1"/>
  <c r="AF869" i="1" s="1"/>
  <c r="Z869" i="1"/>
  <c r="AE869" i="1" s="1"/>
  <c r="Y869" i="1"/>
  <c r="AD869" i="1" s="1"/>
  <c r="AC933" i="1"/>
  <c r="AH933" i="1" s="1"/>
  <c r="AB933" i="1"/>
  <c r="AG933" i="1" s="1"/>
  <c r="AA933" i="1"/>
  <c r="AF933" i="1" s="1"/>
  <c r="Z933" i="1"/>
  <c r="AE933" i="1" s="1"/>
  <c r="Y933" i="1"/>
  <c r="AD933" i="1" s="1"/>
  <c r="AC957" i="1"/>
  <c r="AH957" i="1" s="1"/>
  <c r="AB957" i="1"/>
  <c r="AG957" i="1" s="1"/>
  <c r="AA957" i="1"/>
  <c r="AF957" i="1" s="1"/>
  <c r="Z957" i="1"/>
  <c r="AE957" i="1" s="1"/>
  <c r="Y957" i="1"/>
  <c r="AD957" i="1" s="1"/>
  <c r="AB1005" i="1"/>
  <c r="AG1005" i="1" s="1"/>
  <c r="Z1005" i="1"/>
  <c r="AE1005" i="1" s="1"/>
  <c r="AA1005" i="1"/>
  <c r="AF1005" i="1" s="1"/>
  <c r="Y1005" i="1"/>
  <c r="AD1005" i="1" s="1"/>
  <c r="AC1005" i="1"/>
  <c r="AH1005" i="1" s="1"/>
  <c r="AC1085" i="1"/>
  <c r="AH1085" i="1" s="1"/>
  <c r="AB1085" i="1"/>
  <c r="AG1085" i="1" s="1"/>
  <c r="AA1085" i="1"/>
  <c r="AF1085" i="1" s="1"/>
  <c r="Z1085" i="1"/>
  <c r="AE1085" i="1" s="1"/>
  <c r="Y1085" i="1"/>
  <c r="AD1085" i="1" s="1"/>
  <c r="AB1117" i="1"/>
  <c r="AG1117" i="1" s="1"/>
  <c r="AA1117" i="1"/>
  <c r="AF1117" i="1" s="1"/>
  <c r="Z1117" i="1"/>
  <c r="AE1117" i="1" s="1"/>
  <c r="Y1117" i="1"/>
  <c r="AD1117" i="1" s="1"/>
  <c r="AC1117" i="1"/>
  <c r="AH1117" i="1" s="1"/>
  <c r="AC1149" i="1"/>
  <c r="AH1149" i="1" s="1"/>
  <c r="AB1149" i="1"/>
  <c r="AG1149" i="1" s="1"/>
  <c r="AA1149" i="1"/>
  <c r="AF1149" i="1" s="1"/>
  <c r="Z1149" i="1"/>
  <c r="AE1149" i="1" s="1"/>
  <c r="Y1149" i="1"/>
  <c r="AD1149" i="1" s="1"/>
  <c r="AB1181" i="1"/>
  <c r="AG1181" i="1" s="1"/>
  <c r="AA1181" i="1"/>
  <c r="AF1181" i="1" s="1"/>
  <c r="Z1181" i="1"/>
  <c r="AE1181" i="1" s="1"/>
  <c r="AC1181" i="1"/>
  <c r="AH1181" i="1" s="1"/>
  <c r="Y1181" i="1"/>
  <c r="AD1181" i="1" s="1"/>
  <c r="AC1213" i="1"/>
  <c r="AH1213" i="1" s="1"/>
  <c r="AB1213" i="1"/>
  <c r="AG1213" i="1" s="1"/>
  <c r="AA1213" i="1"/>
  <c r="AF1213" i="1" s="1"/>
  <c r="Z1213" i="1"/>
  <c r="AE1213" i="1" s="1"/>
  <c r="Y1213" i="1"/>
  <c r="AD1213" i="1" s="1"/>
  <c r="AB1269" i="1"/>
  <c r="AG1269" i="1" s="1"/>
  <c r="AC1269" i="1"/>
  <c r="AH1269" i="1" s="1"/>
  <c r="Z1269" i="1"/>
  <c r="AE1269" i="1" s="1"/>
  <c r="AA1269" i="1"/>
  <c r="AF1269" i="1" s="1"/>
  <c r="Y1269" i="1"/>
  <c r="AD1269" i="1" s="1"/>
  <c r="AB1301" i="1"/>
  <c r="AG1301" i="1" s="1"/>
  <c r="AC1301" i="1"/>
  <c r="AH1301" i="1" s="1"/>
  <c r="Z1301" i="1"/>
  <c r="AE1301" i="1" s="1"/>
  <c r="AA1301" i="1"/>
  <c r="AF1301" i="1" s="1"/>
  <c r="Y1301" i="1"/>
  <c r="AD1301" i="1" s="1"/>
  <c r="AB1333" i="1"/>
  <c r="AG1333" i="1" s="1"/>
  <c r="Z1333" i="1"/>
  <c r="AE1333" i="1" s="1"/>
  <c r="AC1333" i="1"/>
  <c r="AH1333" i="1" s="1"/>
  <c r="AA1333" i="1"/>
  <c r="AF1333" i="1" s="1"/>
  <c r="Y1333" i="1"/>
  <c r="AD1333" i="1" s="1"/>
  <c r="AC1389" i="1"/>
  <c r="AH1389" i="1" s="1"/>
  <c r="AB1389" i="1"/>
  <c r="AG1389" i="1" s="1"/>
  <c r="Z1389" i="1"/>
  <c r="AE1389" i="1" s="1"/>
  <c r="AA1389" i="1"/>
  <c r="AF1389" i="1" s="1"/>
  <c r="Y1389" i="1"/>
  <c r="AD1389" i="1" s="1"/>
  <c r="AB1733" i="1"/>
  <c r="AG1733" i="1" s="1"/>
  <c r="AC1733" i="1"/>
  <c r="AH1733" i="1" s="1"/>
  <c r="AA1733" i="1"/>
  <c r="AF1733" i="1" s="1"/>
  <c r="Z1733" i="1"/>
  <c r="AE1733" i="1" s="1"/>
  <c r="Y1733" i="1"/>
  <c r="AD1733" i="1" s="1"/>
  <c r="AB1765" i="1"/>
  <c r="AG1765" i="1" s="1"/>
  <c r="AC1765" i="1"/>
  <c r="AH1765" i="1" s="1"/>
  <c r="AA1765" i="1"/>
  <c r="AF1765" i="1" s="1"/>
  <c r="Z1765" i="1"/>
  <c r="AE1765" i="1" s="1"/>
  <c r="Y1765" i="1"/>
  <c r="AD1765" i="1" s="1"/>
  <c r="AC1837" i="1"/>
  <c r="AH1837" i="1" s="1"/>
  <c r="AB1837" i="1"/>
  <c r="AG1837" i="1" s="1"/>
  <c r="AA1837" i="1"/>
  <c r="AF1837" i="1" s="1"/>
  <c r="Z1837" i="1"/>
  <c r="AE1837" i="1" s="1"/>
  <c r="Y1837" i="1"/>
  <c r="AD1837" i="1" s="1"/>
  <c r="AB1949" i="1"/>
  <c r="AG1949" i="1" s="1"/>
  <c r="Z1949" i="1"/>
  <c r="AE1949" i="1" s="1"/>
  <c r="AA1949" i="1"/>
  <c r="AF1949" i="1" s="1"/>
  <c r="Y1949" i="1"/>
  <c r="AD1949" i="1" s="1"/>
  <c r="AC1949" i="1"/>
  <c r="AH1949" i="1" s="1"/>
  <c r="AB1973" i="1"/>
  <c r="AG1973" i="1" s="1"/>
  <c r="AA1973" i="1"/>
  <c r="AF1973" i="1" s="1"/>
  <c r="Z1973" i="1"/>
  <c r="AE1973" i="1" s="1"/>
  <c r="Y1973" i="1"/>
  <c r="AD1973" i="1" s="1"/>
  <c r="AC1973" i="1"/>
  <c r="AH1973" i="1" s="1"/>
  <c r="AB2045" i="1"/>
  <c r="AG2045" i="1" s="1"/>
  <c r="AC2045" i="1"/>
  <c r="AH2045" i="1" s="1"/>
  <c r="Z2045" i="1"/>
  <c r="AE2045" i="1" s="1"/>
  <c r="AA2045" i="1"/>
  <c r="AF2045" i="1" s="1"/>
  <c r="Y2045" i="1"/>
  <c r="AD2045" i="1" s="1"/>
  <c r="AB2109" i="1"/>
  <c r="AG2109" i="1" s="1"/>
  <c r="AC2109" i="1"/>
  <c r="AH2109" i="1" s="1"/>
  <c r="Z2109" i="1"/>
  <c r="AE2109" i="1" s="1"/>
  <c r="AA2109" i="1"/>
  <c r="AF2109" i="1" s="1"/>
  <c r="Y2109" i="1"/>
  <c r="AD2109" i="1" s="1"/>
  <c r="AB2133" i="1"/>
  <c r="AG2133" i="1" s="1"/>
  <c r="AC2133" i="1"/>
  <c r="AH2133" i="1" s="1"/>
  <c r="Z2133" i="1"/>
  <c r="AE2133" i="1" s="1"/>
  <c r="AA2133" i="1"/>
  <c r="AF2133" i="1" s="1"/>
  <c r="Y2133" i="1"/>
  <c r="AD2133" i="1" s="1"/>
  <c r="AC2253" i="1"/>
  <c r="AH2253" i="1" s="1"/>
  <c r="AB2253" i="1"/>
  <c r="AG2253" i="1" s="1"/>
  <c r="Z2253" i="1"/>
  <c r="AE2253" i="1" s="1"/>
  <c r="AA2253" i="1"/>
  <c r="AF2253" i="1" s="1"/>
  <c r="Y2253" i="1"/>
  <c r="AD2253" i="1" s="1"/>
  <c r="AB2277" i="1"/>
  <c r="AG2277" i="1" s="1"/>
  <c r="AC2277" i="1"/>
  <c r="AH2277" i="1" s="1"/>
  <c r="AA2277" i="1"/>
  <c r="AF2277" i="1" s="1"/>
  <c r="Z2277" i="1"/>
  <c r="AE2277" i="1" s="1"/>
  <c r="Y2277" i="1"/>
  <c r="AD2277" i="1" s="1"/>
  <c r="AB2301" i="1"/>
  <c r="AG2301" i="1" s="1"/>
  <c r="AC2301" i="1"/>
  <c r="AH2301" i="1" s="1"/>
  <c r="Z2301" i="1"/>
  <c r="AE2301" i="1" s="1"/>
  <c r="AA2301" i="1"/>
  <c r="AF2301" i="1" s="1"/>
  <c r="Y2301" i="1"/>
  <c r="AD2301" i="1" s="1"/>
  <c r="AB2461" i="1"/>
  <c r="AG2461" i="1" s="1"/>
  <c r="Z2461" i="1"/>
  <c r="AE2461" i="1" s="1"/>
  <c r="AA2461" i="1"/>
  <c r="AF2461" i="1" s="1"/>
  <c r="AC2461" i="1"/>
  <c r="AH2461" i="1" s="1"/>
  <c r="Y2461" i="1"/>
  <c r="AD2461" i="1" s="1"/>
  <c r="AB2485" i="1"/>
  <c r="AG2485" i="1" s="1"/>
  <c r="AC2485" i="1"/>
  <c r="AH2485" i="1" s="1"/>
  <c r="AA2485" i="1"/>
  <c r="AF2485" i="1" s="1"/>
  <c r="Z2485" i="1"/>
  <c r="AE2485" i="1" s="1"/>
  <c r="Y2485" i="1"/>
  <c r="AD2485" i="1" s="1"/>
  <c r="AC2509" i="1"/>
  <c r="AH2509" i="1" s="1"/>
  <c r="AB2509" i="1"/>
  <c r="AG2509" i="1" s="1"/>
  <c r="Z2509" i="1"/>
  <c r="AE2509" i="1" s="1"/>
  <c r="Y2509" i="1"/>
  <c r="AD2509" i="1" s="1"/>
  <c r="AA2509" i="1"/>
  <c r="AF2509" i="1" s="1"/>
  <c r="AB2597" i="1"/>
  <c r="AG2597" i="1" s="1"/>
  <c r="AC2597" i="1"/>
  <c r="AH2597" i="1" s="1"/>
  <c r="AA2597" i="1"/>
  <c r="AF2597" i="1" s="1"/>
  <c r="Z2597" i="1"/>
  <c r="AE2597" i="1" s="1"/>
  <c r="Y2597" i="1"/>
  <c r="AD2597" i="1" s="1"/>
  <c r="AC2621" i="1"/>
  <c r="AH2621" i="1" s="1"/>
  <c r="AB2621" i="1"/>
  <c r="AG2621" i="1" s="1"/>
  <c r="Z2621" i="1"/>
  <c r="AE2621" i="1" s="1"/>
  <c r="AA2621" i="1"/>
  <c r="AF2621" i="1" s="1"/>
  <c r="Y2621" i="1"/>
  <c r="AD2621" i="1" s="1"/>
  <c r="AB2645" i="1"/>
  <c r="AG2645" i="1" s="1"/>
  <c r="Z2645" i="1"/>
  <c r="AE2645" i="1" s="1"/>
  <c r="AC2645" i="1"/>
  <c r="AH2645" i="1" s="1"/>
  <c r="AA2645" i="1"/>
  <c r="AF2645" i="1" s="1"/>
  <c r="Y2645" i="1"/>
  <c r="AD2645" i="1" s="1"/>
  <c r="AB2805" i="1"/>
  <c r="AG2805" i="1" s="1"/>
  <c r="AC2805" i="1"/>
  <c r="AH2805" i="1" s="1"/>
  <c r="AA2805" i="1"/>
  <c r="AF2805" i="1" s="1"/>
  <c r="Z2805" i="1"/>
  <c r="AE2805" i="1" s="1"/>
  <c r="Y2805" i="1"/>
  <c r="AD2805" i="1" s="1"/>
  <c r="AJ1921" i="1"/>
  <c r="AB907" i="1"/>
  <c r="AG907" i="1" s="1"/>
  <c r="AC907" i="1"/>
  <c r="AH907" i="1" s="1"/>
  <c r="AA907" i="1"/>
  <c r="AF907" i="1" s="1"/>
  <c r="Z907" i="1"/>
  <c r="AE907" i="1" s="1"/>
  <c r="Y907" i="1"/>
  <c r="AD907" i="1" s="1"/>
  <c r="AB947" i="1"/>
  <c r="AG947" i="1" s="1"/>
  <c r="AC947" i="1"/>
  <c r="AH947" i="1" s="1"/>
  <c r="AA947" i="1"/>
  <c r="AF947" i="1" s="1"/>
  <c r="Z947" i="1"/>
  <c r="AE947" i="1" s="1"/>
  <c r="Y947" i="1"/>
  <c r="AD947" i="1" s="1"/>
  <c r="AB971" i="1"/>
  <c r="AG971" i="1" s="1"/>
  <c r="AC971" i="1"/>
  <c r="AH971" i="1" s="1"/>
  <c r="AA971" i="1"/>
  <c r="AF971" i="1" s="1"/>
  <c r="Z971" i="1"/>
  <c r="AE971" i="1" s="1"/>
  <c r="Y971" i="1"/>
  <c r="AD971" i="1" s="1"/>
  <c r="AB1011" i="1"/>
  <c r="AG1011" i="1" s="1"/>
  <c r="AC1011" i="1"/>
  <c r="AH1011" i="1" s="1"/>
  <c r="AA1011" i="1"/>
  <c r="AF1011" i="1" s="1"/>
  <c r="Z1011" i="1"/>
  <c r="AE1011" i="1" s="1"/>
  <c r="Y1011" i="1"/>
  <c r="AD1011" i="1" s="1"/>
  <c r="AB1075" i="1"/>
  <c r="AG1075" i="1" s="1"/>
  <c r="AC1075" i="1"/>
  <c r="AH1075" i="1" s="1"/>
  <c r="AA1075" i="1"/>
  <c r="AF1075" i="1" s="1"/>
  <c r="Z1075" i="1"/>
  <c r="AE1075" i="1" s="1"/>
  <c r="Y1075" i="1"/>
  <c r="AD1075" i="1" s="1"/>
  <c r="AC1163" i="1"/>
  <c r="AH1163" i="1" s="1"/>
  <c r="AB1163" i="1"/>
  <c r="AG1163" i="1" s="1"/>
  <c r="AA1163" i="1"/>
  <c r="AF1163" i="1" s="1"/>
  <c r="Z1163" i="1"/>
  <c r="AE1163" i="1" s="1"/>
  <c r="Y1163" i="1"/>
  <c r="AD1163" i="1" s="1"/>
  <c r="AC1227" i="1"/>
  <c r="AH1227" i="1" s="1"/>
  <c r="AB1227" i="1"/>
  <c r="AG1227" i="1" s="1"/>
  <c r="AA1227" i="1"/>
  <c r="AF1227" i="1" s="1"/>
  <c r="Z1227" i="1"/>
  <c r="AE1227" i="1" s="1"/>
  <c r="Y1227" i="1"/>
  <c r="AD1227" i="1" s="1"/>
  <c r="AC1291" i="1"/>
  <c r="AH1291" i="1" s="1"/>
  <c r="AB1291" i="1"/>
  <c r="AG1291" i="1" s="1"/>
  <c r="AA1291" i="1"/>
  <c r="AF1291" i="1" s="1"/>
  <c r="Z1291" i="1"/>
  <c r="AE1291" i="1" s="1"/>
  <c r="Y1291" i="1"/>
  <c r="AD1291" i="1" s="1"/>
  <c r="AB1355" i="1"/>
  <c r="AG1355" i="1" s="1"/>
  <c r="AA1355" i="1"/>
  <c r="AF1355" i="1" s="1"/>
  <c r="Z1355" i="1"/>
  <c r="AE1355" i="1" s="1"/>
  <c r="Y1355" i="1"/>
  <c r="AD1355" i="1" s="1"/>
  <c r="AC1355" i="1"/>
  <c r="AH1355" i="1" s="1"/>
  <c r="AB1419" i="1"/>
  <c r="AG1419" i="1" s="1"/>
  <c r="AA1419" i="1"/>
  <c r="AF1419" i="1" s="1"/>
  <c r="Z1419" i="1"/>
  <c r="AE1419" i="1" s="1"/>
  <c r="Y1419" i="1"/>
  <c r="AD1419" i="1" s="1"/>
  <c r="AC1419" i="1"/>
  <c r="AH1419" i="1" s="1"/>
  <c r="AB1459" i="1"/>
  <c r="AG1459" i="1" s="1"/>
  <c r="AA1459" i="1"/>
  <c r="AF1459" i="1" s="1"/>
  <c r="Z1459" i="1"/>
  <c r="AE1459" i="1" s="1"/>
  <c r="Y1459" i="1"/>
  <c r="AD1459" i="1" s="1"/>
  <c r="AC1459" i="1"/>
  <c r="AH1459" i="1" s="1"/>
  <c r="AB1483" i="1"/>
  <c r="AG1483" i="1" s="1"/>
  <c r="AA1483" i="1"/>
  <c r="AF1483" i="1" s="1"/>
  <c r="Z1483" i="1"/>
  <c r="AE1483" i="1" s="1"/>
  <c r="Y1483" i="1"/>
  <c r="AD1483" i="1" s="1"/>
  <c r="AC1483" i="1"/>
  <c r="AH1483" i="1" s="1"/>
  <c r="AB1547" i="1"/>
  <c r="AG1547" i="1" s="1"/>
  <c r="AA1547" i="1"/>
  <c r="AF1547" i="1" s="1"/>
  <c r="Z1547" i="1"/>
  <c r="AE1547" i="1" s="1"/>
  <c r="Y1547" i="1"/>
  <c r="AD1547" i="1" s="1"/>
  <c r="AC1547" i="1"/>
  <c r="AH1547" i="1" s="1"/>
  <c r="AB1587" i="1"/>
  <c r="AG1587" i="1" s="1"/>
  <c r="AA1587" i="1"/>
  <c r="AF1587" i="1" s="1"/>
  <c r="Z1587" i="1"/>
  <c r="AE1587" i="1" s="1"/>
  <c r="Y1587" i="1"/>
  <c r="AD1587" i="1" s="1"/>
  <c r="AC1587" i="1"/>
  <c r="AH1587" i="1" s="1"/>
  <c r="AB1611" i="1"/>
  <c r="AG1611" i="1" s="1"/>
  <c r="AA1611" i="1"/>
  <c r="AF1611" i="1" s="1"/>
  <c r="Z1611" i="1"/>
  <c r="AE1611" i="1" s="1"/>
  <c r="Y1611" i="1"/>
  <c r="AD1611" i="1" s="1"/>
  <c r="AC1611" i="1"/>
  <c r="AH1611" i="1" s="1"/>
  <c r="AB1651" i="1"/>
  <c r="AG1651" i="1" s="1"/>
  <c r="AA1651" i="1"/>
  <c r="AF1651" i="1" s="1"/>
  <c r="Z1651" i="1"/>
  <c r="AE1651" i="1" s="1"/>
  <c r="Y1651" i="1"/>
  <c r="AD1651" i="1" s="1"/>
  <c r="AC1651" i="1"/>
  <c r="AH1651" i="1" s="1"/>
  <c r="AB1675" i="1"/>
  <c r="AG1675" i="1" s="1"/>
  <c r="AA1675" i="1"/>
  <c r="AF1675" i="1" s="1"/>
  <c r="Z1675" i="1"/>
  <c r="AE1675" i="1" s="1"/>
  <c r="Y1675" i="1"/>
  <c r="AD1675" i="1" s="1"/>
  <c r="AC1675" i="1"/>
  <c r="AH1675" i="1" s="1"/>
  <c r="AB1739" i="1"/>
  <c r="AG1739" i="1" s="1"/>
  <c r="AA1739" i="1"/>
  <c r="AF1739" i="1" s="1"/>
  <c r="Z1739" i="1"/>
  <c r="AE1739" i="1" s="1"/>
  <c r="Y1739" i="1"/>
  <c r="AD1739" i="1" s="1"/>
  <c r="AC1739" i="1"/>
  <c r="AH1739" i="1" s="1"/>
  <c r="AB1803" i="1"/>
  <c r="AG1803" i="1" s="1"/>
  <c r="AA1803" i="1"/>
  <c r="AF1803" i="1" s="1"/>
  <c r="Z1803" i="1"/>
  <c r="AE1803" i="1" s="1"/>
  <c r="Y1803" i="1"/>
  <c r="AD1803" i="1" s="1"/>
  <c r="AC1803" i="1"/>
  <c r="AH1803" i="1" s="1"/>
  <c r="AB1867" i="1"/>
  <c r="AG1867" i="1" s="1"/>
  <c r="AA1867" i="1"/>
  <c r="AF1867" i="1" s="1"/>
  <c r="Z1867" i="1"/>
  <c r="AE1867" i="1" s="1"/>
  <c r="Y1867" i="1"/>
  <c r="AD1867" i="1" s="1"/>
  <c r="AC1867" i="1"/>
  <c r="AH1867" i="1" s="1"/>
  <c r="AB1931" i="1"/>
  <c r="AG1931" i="1" s="1"/>
  <c r="AA1931" i="1"/>
  <c r="AF1931" i="1" s="1"/>
  <c r="Z1931" i="1"/>
  <c r="AE1931" i="1" s="1"/>
  <c r="Y1931" i="1"/>
  <c r="AD1931" i="1" s="1"/>
  <c r="AC1931" i="1"/>
  <c r="AH1931" i="1" s="1"/>
  <c r="AB1995" i="1"/>
  <c r="AG1995" i="1" s="1"/>
  <c r="AA1995" i="1"/>
  <c r="AF1995" i="1" s="1"/>
  <c r="Z1995" i="1"/>
  <c r="AE1995" i="1" s="1"/>
  <c r="Y1995" i="1"/>
  <c r="AD1995" i="1" s="1"/>
  <c r="AC1995" i="1"/>
  <c r="AH1995" i="1" s="1"/>
  <c r="AB2059" i="1"/>
  <c r="AG2059" i="1" s="1"/>
  <c r="AA2059" i="1"/>
  <c r="AF2059" i="1" s="1"/>
  <c r="Z2059" i="1"/>
  <c r="AE2059" i="1" s="1"/>
  <c r="Y2059" i="1"/>
  <c r="AD2059" i="1" s="1"/>
  <c r="AC2059" i="1"/>
  <c r="AH2059" i="1" s="1"/>
  <c r="AB2123" i="1"/>
  <c r="AG2123" i="1" s="1"/>
  <c r="AA2123" i="1"/>
  <c r="AF2123" i="1" s="1"/>
  <c r="Z2123" i="1"/>
  <c r="AE2123" i="1" s="1"/>
  <c r="Y2123" i="1"/>
  <c r="AD2123" i="1" s="1"/>
  <c r="AC2123" i="1"/>
  <c r="AH2123" i="1" s="1"/>
  <c r="AB2187" i="1"/>
  <c r="AG2187" i="1" s="1"/>
  <c r="AA2187" i="1"/>
  <c r="AF2187" i="1" s="1"/>
  <c r="Z2187" i="1"/>
  <c r="AE2187" i="1" s="1"/>
  <c r="Y2187" i="1"/>
  <c r="AD2187" i="1" s="1"/>
  <c r="AC2187" i="1"/>
  <c r="AH2187" i="1" s="1"/>
  <c r="AB2251" i="1"/>
  <c r="AG2251" i="1" s="1"/>
  <c r="AA2251" i="1"/>
  <c r="AF2251" i="1" s="1"/>
  <c r="Z2251" i="1"/>
  <c r="AE2251" i="1" s="1"/>
  <c r="Y2251" i="1"/>
  <c r="AD2251" i="1" s="1"/>
  <c r="AC2251" i="1"/>
  <c r="AH2251" i="1" s="1"/>
  <c r="AC2427" i="1"/>
  <c r="AH2427" i="1" s="1"/>
  <c r="AB2427" i="1"/>
  <c r="AG2427" i="1" s="1"/>
  <c r="AA2427" i="1"/>
  <c r="AF2427" i="1" s="1"/>
  <c r="Z2427" i="1"/>
  <c r="AE2427" i="1" s="1"/>
  <c r="Y2427" i="1"/>
  <c r="AD2427" i="1" s="1"/>
  <c r="AC2491" i="1"/>
  <c r="AH2491" i="1" s="1"/>
  <c r="AB2491" i="1"/>
  <c r="AG2491" i="1" s="1"/>
  <c r="AA2491" i="1"/>
  <c r="AF2491" i="1" s="1"/>
  <c r="Z2491" i="1"/>
  <c r="AE2491" i="1" s="1"/>
  <c r="Y2491" i="1"/>
  <c r="AD2491" i="1" s="1"/>
  <c r="AB2579" i="1"/>
  <c r="AG2579" i="1" s="1"/>
  <c r="AA2579" i="1"/>
  <c r="AF2579" i="1" s="1"/>
  <c r="AC2579" i="1"/>
  <c r="AH2579" i="1" s="1"/>
  <c r="Z2579" i="1"/>
  <c r="AE2579" i="1" s="1"/>
  <c r="Y2579" i="1"/>
  <c r="AD2579" i="1" s="1"/>
  <c r="AC2619" i="1"/>
  <c r="AH2619" i="1" s="1"/>
  <c r="AB2619" i="1"/>
  <c r="AG2619" i="1" s="1"/>
  <c r="AA2619" i="1"/>
  <c r="AF2619" i="1" s="1"/>
  <c r="Z2619" i="1"/>
  <c r="AE2619" i="1" s="1"/>
  <c r="Y2619" i="1"/>
  <c r="AD2619" i="1" s="1"/>
  <c r="AB2643" i="1"/>
  <c r="AG2643" i="1" s="1"/>
  <c r="AA2643" i="1"/>
  <c r="AF2643" i="1" s="1"/>
  <c r="Z2643" i="1"/>
  <c r="AE2643" i="1" s="1"/>
  <c r="Y2643" i="1"/>
  <c r="AD2643" i="1" s="1"/>
  <c r="AC2643" i="1"/>
  <c r="AH2643" i="1" s="1"/>
  <c r="AB2667" i="1"/>
  <c r="AG2667" i="1" s="1"/>
  <c r="AC2667" i="1"/>
  <c r="AH2667" i="1" s="1"/>
  <c r="AA2667" i="1"/>
  <c r="AF2667" i="1" s="1"/>
  <c r="Z2667" i="1"/>
  <c r="AE2667" i="1" s="1"/>
  <c r="Y2667" i="1"/>
  <c r="AD2667" i="1" s="1"/>
  <c r="AB2707" i="1"/>
  <c r="AG2707" i="1" s="1"/>
  <c r="AA2707" i="1"/>
  <c r="AF2707" i="1" s="1"/>
  <c r="AC2707" i="1"/>
  <c r="AH2707" i="1" s="1"/>
  <c r="Z2707" i="1"/>
  <c r="AE2707" i="1" s="1"/>
  <c r="Y2707" i="1"/>
  <c r="AD2707" i="1" s="1"/>
  <c r="AB2731" i="1"/>
  <c r="AG2731" i="1" s="1"/>
  <c r="AC2731" i="1"/>
  <c r="AH2731" i="1" s="1"/>
  <c r="AA2731" i="1"/>
  <c r="AF2731" i="1" s="1"/>
  <c r="Z2731" i="1"/>
  <c r="AE2731" i="1" s="1"/>
  <c r="Y2731" i="1"/>
  <c r="AD2731" i="1" s="1"/>
  <c r="AN2651" i="1"/>
  <c r="AJ386" i="1"/>
  <c r="AJ865" i="1"/>
  <c r="AJ1436" i="1"/>
  <c r="AJ1820" i="1"/>
  <c r="Z332" i="1"/>
  <c r="AE332" i="1" s="1"/>
  <c r="Y332" i="1"/>
  <c r="AD332" i="1" s="1"/>
  <c r="AC332" i="1"/>
  <c r="AH332" i="1" s="1"/>
  <c r="AA332" i="1"/>
  <c r="AF332" i="1" s="1"/>
  <c r="AB332" i="1"/>
  <c r="AG332" i="1" s="1"/>
  <c r="AJ1313" i="1"/>
  <c r="AC1740" i="1"/>
  <c r="AH1740" i="1" s="1"/>
  <c r="AB1740" i="1"/>
  <c r="AG1740" i="1" s="1"/>
  <c r="Z1740" i="1"/>
  <c r="AE1740" i="1" s="1"/>
  <c r="AA1740" i="1"/>
  <c r="AF1740" i="1" s="1"/>
  <c r="Y1740" i="1"/>
  <c r="AD1740" i="1" s="1"/>
  <c r="Z2764" i="1"/>
  <c r="AE2764" i="1" s="1"/>
  <c r="AC2764" i="1"/>
  <c r="AH2764" i="1" s="1"/>
  <c r="Y2764" i="1"/>
  <c r="AD2764" i="1" s="1"/>
  <c r="AA2764" i="1"/>
  <c r="AF2764" i="1" s="1"/>
  <c r="AB2764" i="1"/>
  <c r="AG2764" i="1" s="1"/>
  <c r="Z964" i="1"/>
  <c r="AE964" i="1" s="1"/>
  <c r="AB964" i="1"/>
  <c r="AG964" i="1" s="1"/>
  <c r="AA964" i="1"/>
  <c r="AF964" i="1" s="1"/>
  <c r="Y964" i="1"/>
  <c r="AD964" i="1" s="1"/>
  <c r="AC964" i="1"/>
  <c r="AH964" i="1" s="1"/>
  <c r="AB1108" i="1"/>
  <c r="AG1108" i="1" s="1"/>
  <c r="Z1108" i="1"/>
  <c r="AE1108" i="1" s="1"/>
  <c r="AA1108" i="1"/>
  <c r="AF1108" i="1" s="1"/>
  <c r="Y1108" i="1"/>
  <c r="AD1108" i="1" s="1"/>
  <c r="AC1108" i="1"/>
  <c r="AH1108" i="1" s="1"/>
  <c r="AB1220" i="1"/>
  <c r="AG1220" i="1" s="1"/>
  <c r="Z1220" i="1"/>
  <c r="AE1220" i="1" s="1"/>
  <c r="AA1220" i="1"/>
  <c r="AF1220" i="1" s="1"/>
  <c r="Y1220" i="1"/>
  <c r="AD1220" i="1" s="1"/>
  <c r="AC1220" i="1"/>
  <c r="AH1220" i="1" s="1"/>
  <c r="AB1380" i="1"/>
  <c r="AG1380" i="1" s="1"/>
  <c r="AC1380" i="1"/>
  <c r="AH1380" i="1" s="1"/>
  <c r="Z1380" i="1"/>
  <c r="AE1380" i="1" s="1"/>
  <c r="Y1380" i="1"/>
  <c r="AD1380" i="1" s="1"/>
  <c r="AA1380" i="1"/>
  <c r="AF1380" i="1" s="1"/>
  <c r="AB1412" i="1"/>
  <c r="AG1412" i="1" s="1"/>
  <c r="AC1412" i="1"/>
  <c r="AH1412" i="1" s="1"/>
  <c r="Z1412" i="1"/>
  <c r="AE1412" i="1" s="1"/>
  <c r="AA1412" i="1"/>
  <c r="AF1412" i="1" s="1"/>
  <c r="Y1412" i="1"/>
  <c r="AD1412" i="1" s="1"/>
  <c r="AB1492" i="1"/>
  <c r="AG1492" i="1" s="1"/>
  <c r="AC1492" i="1"/>
  <c r="AH1492" i="1" s="1"/>
  <c r="Z1492" i="1"/>
  <c r="AE1492" i="1" s="1"/>
  <c r="AA1492" i="1"/>
  <c r="AF1492" i="1" s="1"/>
  <c r="Y1492" i="1"/>
  <c r="AD1492" i="1" s="1"/>
  <c r="AB1572" i="1"/>
  <c r="AG1572" i="1" s="1"/>
  <c r="AC1572" i="1"/>
  <c r="AH1572" i="1" s="1"/>
  <c r="Z1572" i="1"/>
  <c r="AE1572" i="1" s="1"/>
  <c r="Y1572" i="1"/>
  <c r="AD1572" i="1" s="1"/>
  <c r="AA1572" i="1"/>
  <c r="AF1572" i="1" s="1"/>
  <c r="AB1652" i="1"/>
  <c r="AG1652" i="1" s="1"/>
  <c r="Z1652" i="1"/>
  <c r="AE1652" i="1" s="1"/>
  <c r="AA1652" i="1"/>
  <c r="AF1652" i="1" s="1"/>
  <c r="AC1652" i="1"/>
  <c r="AH1652" i="1" s="1"/>
  <c r="Y1652" i="1"/>
  <c r="AD1652" i="1" s="1"/>
  <c r="AB1892" i="1"/>
  <c r="AG1892" i="1" s="1"/>
  <c r="AC1892" i="1"/>
  <c r="AH1892" i="1" s="1"/>
  <c r="AA1892" i="1"/>
  <c r="AF1892" i="1" s="1"/>
  <c r="Z1892" i="1"/>
  <c r="AE1892" i="1" s="1"/>
  <c r="Y1892" i="1"/>
  <c r="AD1892" i="1" s="1"/>
  <c r="AB2020" i="1"/>
  <c r="AG2020" i="1" s="1"/>
  <c r="AC2020" i="1"/>
  <c r="AH2020" i="1" s="1"/>
  <c r="AA2020" i="1"/>
  <c r="AF2020" i="1" s="1"/>
  <c r="Z2020" i="1"/>
  <c r="AE2020" i="1" s="1"/>
  <c r="Y2020" i="1"/>
  <c r="AD2020" i="1" s="1"/>
  <c r="AB2052" i="1"/>
  <c r="AG2052" i="1" s="1"/>
  <c r="AC2052" i="1"/>
  <c r="AH2052" i="1" s="1"/>
  <c r="Z2052" i="1"/>
  <c r="AE2052" i="1" s="1"/>
  <c r="Y2052" i="1"/>
  <c r="AD2052" i="1" s="1"/>
  <c r="AA2052" i="1"/>
  <c r="AF2052" i="1" s="1"/>
  <c r="AB2356" i="1"/>
  <c r="AG2356" i="1" s="1"/>
  <c r="AC2356" i="1"/>
  <c r="AH2356" i="1" s="1"/>
  <c r="Z2356" i="1"/>
  <c r="AE2356" i="1" s="1"/>
  <c r="AA2356" i="1"/>
  <c r="AF2356" i="1" s="1"/>
  <c r="Y2356" i="1"/>
  <c r="AD2356" i="1" s="1"/>
  <c r="AB2468" i="1"/>
  <c r="AG2468" i="1" s="1"/>
  <c r="AA2468" i="1"/>
  <c r="AF2468" i="1" s="1"/>
  <c r="Z2468" i="1"/>
  <c r="AE2468" i="1" s="1"/>
  <c r="AC2468" i="1"/>
  <c r="AH2468" i="1" s="1"/>
  <c r="Y2468" i="1"/>
  <c r="AD2468" i="1" s="1"/>
  <c r="AA2596" i="1"/>
  <c r="AF2596" i="1" s="1"/>
  <c r="Z2596" i="1"/>
  <c r="AE2596" i="1" s="1"/>
  <c r="Y2596" i="1"/>
  <c r="AD2596" i="1" s="1"/>
  <c r="AC2596" i="1"/>
  <c r="AH2596" i="1" s="1"/>
  <c r="AB2596" i="1"/>
  <c r="AG2596" i="1" s="1"/>
  <c r="AC2676" i="1"/>
  <c r="AH2676" i="1" s="1"/>
  <c r="AB2676" i="1"/>
  <c r="AG2676" i="1" s="1"/>
  <c r="Z2676" i="1"/>
  <c r="AE2676" i="1" s="1"/>
  <c r="AA2676" i="1"/>
  <c r="AF2676" i="1" s="1"/>
  <c r="Y2676" i="1"/>
  <c r="AD2676" i="1" s="1"/>
  <c r="AC2756" i="1"/>
  <c r="AH2756" i="1" s="1"/>
  <c r="Z2756" i="1"/>
  <c r="AE2756" i="1" s="1"/>
  <c r="AB2756" i="1"/>
  <c r="AG2756" i="1" s="1"/>
  <c r="Y2756" i="1"/>
  <c r="AD2756" i="1" s="1"/>
  <c r="AA2756" i="1"/>
  <c r="AF2756" i="1" s="1"/>
  <c r="AC2884" i="1"/>
  <c r="AH2884" i="1" s="1"/>
  <c r="Z2884" i="1"/>
  <c r="AE2884" i="1" s="1"/>
  <c r="AB2884" i="1"/>
  <c r="AG2884" i="1" s="1"/>
  <c r="Y2884" i="1"/>
  <c r="AD2884" i="1" s="1"/>
  <c r="AA2884" i="1"/>
  <c r="AF2884" i="1" s="1"/>
  <c r="AC316" i="1"/>
  <c r="AH316" i="1" s="1"/>
  <c r="AB316" i="1"/>
  <c r="AG316" i="1" s="1"/>
  <c r="Y316" i="1"/>
  <c r="AD316" i="1" s="1"/>
  <c r="Z316" i="1"/>
  <c r="AE316" i="1" s="1"/>
  <c r="AA316" i="1"/>
  <c r="AF316" i="1" s="1"/>
  <c r="AJ2684" i="1"/>
  <c r="AC340" i="1"/>
  <c r="AH340" i="1" s="1"/>
  <c r="AB340" i="1"/>
  <c r="AG340" i="1" s="1"/>
  <c r="Z340" i="1"/>
  <c r="AE340" i="1" s="1"/>
  <c r="Y340" i="1"/>
  <c r="AD340" i="1" s="1"/>
  <c r="AA340" i="1"/>
  <c r="AF340" i="1" s="1"/>
  <c r="AC420" i="1"/>
  <c r="AH420" i="1" s="1"/>
  <c r="AB420" i="1"/>
  <c r="AG420" i="1" s="1"/>
  <c r="AA420" i="1"/>
  <c r="AF420" i="1" s="1"/>
  <c r="Z420" i="1"/>
  <c r="AE420" i="1" s="1"/>
  <c r="Y420" i="1"/>
  <c r="AD420" i="1" s="1"/>
  <c r="AB557" i="1"/>
  <c r="AG557" i="1" s="1"/>
  <c r="Z557" i="1"/>
  <c r="AE557" i="1" s="1"/>
  <c r="AA557" i="1"/>
  <c r="AF557" i="1" s="1"/>
  <c r="AC557" i="1"/>
  <c r="AH557" i="1" s="1"/>
  <c r="Y557" i="1"/>
  <c r="AD557" i="1" s="1"/>
  <c r="AC581" i="1"/>
  <c r="AH581" i="1" s="1"/>
  <c r="AA581" i="1"/>
  <c r="AF581" i="1" s="1"/>
  <c r="Z581" i="1"/>
  <c r="AE581" i="1" s="1"/>
  <c r="AB581" i="1"/>
  <c r="AG581" i="1" s="1"/>
  <c r="Y581" i="1"/>
  <c r="AD581" i="1" s="1"/>
  <c r="AC693" i="1"/>
  <c r="AH693" i="1" s="1"/>
  <c r="Z693" i="1"/>
  <c r="AE693" i="1" s="1"/>
  <c r="AA693" i="1"/>
  <c r="AF693" i="1" s="1"/>
  <c r="AB693" i="1"/>
  <c r="AG693" i="1" s="1"/>
  <c r="Y693" i="1"/>
  <c r="AD693" i="1" s="1"/>
  <c r="AC805" i="1"/>
  <c r="AH805" i="1" s="1"/>
  <c r="AB805" i="1"/>
  <c r="AG805" i="1" s="1"/>
  <c r="AA805" i="1"/>
  <c r="AF805" i="1" s="1"/>
  <c r="Z805" i="1"/>
  <c r="AE805" i="1" s="1"/>
  <c r="Y805" i="1"/>
  <c r="AD805" i="1" s="1"/>
  <c r="AB917" i="1"/>
  <c r="AG917" i="1" s="1"/>
  <c r="AC917" i="1"/>
  <c r="AH917" i="1" s="1"/>
  <c r="Z917" i="1"/>
  <c r="AE917" i="1" s="1"/>
  <c r="AA917" i="1"/>
  <c r="AF917" i="1" s="1"/>
  <c r="Y917" i="1"/>
  <c r="AD917" i="1" s="1"/>
  <c r="AC1037" i="1"/>
  <c r="AH1037" i="1" s="1"/>
  <c r="Z1037" i="1"/>
  <c r="AE1037" i="1" s="1"/>
  <c r="AB1037" i="1"/>
  <c r="AG1037" i="1" s="1"/>
  <c r="Y1037" i="1"/>
  <c r="AD1037" i="1" s="1"/>
  <c r="AA1037" i="1"/>
  <c r="AF1037" i="1" s="1"/>
  <c r="AC1061" i="1"/>
  <c r="AH1061" i="1" s="1"/>
  <c r="AB1061" i="1"/>
  <c r="AG1061" i="1" s="1"/>
  <c r="AA1061" i="1"/>
  <c r="AF1061" i="1" s="1"/>
  <c r="Z1061" i="1"/>
  <c r="AE1061" i="1" s="1"/>
  <c r="Y1061" i="1"/>
  <c r="AD1061" i="1" s="1"/>
  <c r="AC1421" i="1"/>
  <c r="AH1421" i="1" s="1"/>
  <c r="AB1421" i="1"/>
  <c r="AG1421" i="1" s="1"/>
  <c r="Z1421" i="1"/>
  <c r="AE1421" i="1" s="1"/>
  <c r="Y1421" i="1"/>
  <c r="AD1421" i="1" s="1"/>
  <c r="AA1421" i="1"/>
  <c r="AF1421" i="1" s="1"/>
  <c r="AC1453" i="1"/>
  <c r="AH1453" i="1" s="1"/>
  <c r="AB1453" i="1"/>
  <c r="AG1453" i="1" s="1"/>
  <c r="Z1453" i="1"/>
  <c r="AE1453" i="1" s="1"/>
  <c r="AA1453" i="1"/>
  <c r="AF1453" i="1" s="1"/>
  <c r="Y1453" i="1"/>
  <c r="AD1453" i="1" s="1"/>
  <c r="AC1485" i="1"/>
  <c r="AH1485" i="1" s="1"/>
  <c r="AB1485" i="1"/>
  <c r="AG1485" i="1" s="1"/>
  <c r="Z1485" i="1"/>
  <c r="AE1485" i="1" s="1"/>
  <c r="Y1485" i="1"/>
  <c r="AD1485" i="1" s="1"/>
  <c r="AA1485" i="1"/>
  <c r="AF1485" i="1" s="1"/>
  <c r="AC1517" i="1"/>
  <c r="AH1517" i="1" s="1"/>
  <c r="AB1517" i="1"/>
  <c r="AG1517" i="1" s="1"/>
  <c r="Z1517" i="1"/>
  <c r="AE1517" i="1" s="1"/>
  <c r="AA1517" i="1"/>
  <c r="AF1517" i="1" s="1"/>
  <c r="Y1517" i="1"/>
  <c r="AD1517" i="1" s="1"/>
  <c r="AC1549" i="1"/>
  <c r="AH1549" i="1" s="1"/>
  <c r="AB1549" i="1"/>
  <c r="AG1549" i="1" s="1"/>
  <c r="Z1549" i="1"/>
  <c r="AE1549" i="1" s="1"/>
  <c r="Y1549" i="1"/>
  <c r="AD1549" i="1" s="1"/>
  <c r="AA1549" i="1"/>
  <c r="AF1549" i="1" s="1"/>
  <c r="AC1581" i="1"/>
  <c r="AH1581" i="1" s="1"/>
  <c r="AB1581" i="1"/>
  <c r="AG1581" i="1" s="1"/>
  <c r="Z1581" i="1"/>
  <c r="AE1581" i="1" s="1"/>
  <c r="AA1581" i="1"/>
  <c r="AF1581" i="1" s="1"/>
  <c r="Y1581" i="1"/>
  <c r="AD1581" i="1" s="1"/>
  <c r="AC1613" i="1"/>
  <c r="AH1613" i="1" s="1"/>
  <c r="AB1613" i="1"/>
  <c r="AG1613" i="1" s="1"/>
  <c r="Z1613" i="1"/>
  <c r="AE1613" i="1" s="1"/>
  <c r="Y1613" i="1"/>
  <c r="AD1613" i="1" s="1"/>
  <c r="AA1613" i="1"/>
  <c r="AF1613" i="1" s="1"/>
  <c r="AC1645" i="1"/>
  <c r="AH1645" i="1" s="1"/>
  <c r="AB1645" i="1"/>
  <c r="AG1645" i="1" s="1"/>
  <c r="Z1645" i="1"/>
  <c r="AE1645" i="1" s="1"/>
  <c r="AA1645" i="1"/>
  <c r="AF1645" i="1" s="1"/>
  <c r="Y1645" i="1"/>
  <c r="AD1645" i="1" s="1"/>
  <c r="AC1677" i="1"/>
  <c r="AH1677" i="1" s="1"/>
  <c r="AB1677" i="1"/>
  <c r="AG1677" i="1" s="1"/>
  <c r="Z1677" i="1"/>
  <c r="AE1677" i="1" s="1"/>
  <c r="Y1677" i="1"/>
  <c r="AD1677" i="1" s="1"/>
  <c r="AA1677" i="1"/>
  <c r="AF1677" i="1" s="1"/>
  <c r="AB1861" i="1"/>
  <c r="AG1861" i="1" s="1"/>
  <c r="AC1861" i="1"/>
  <c r="AH1861" i="1" s="1"/>
  <c r="Z1861" i="1"/>
  <c r="AE1861" i="1" s="1"/>
  <c r="AA1861" i="1"/>
  <c r="AF1861" i="1" s="1"/>
  <c r="Y1861" i="1"/>
  <c r="AD1861" i="1" s="1"/>
  <c r="AB1885" i="1"/>
  <c r="AG1885" i="1" s="1"/>
  <c r="Z1885" i="1"/>
  <c r="AE1885" i="1" s="1"/>
  <c r="AA1885" i="1"/>
  <c r="AF1885" i="1" s="1"/>
  <c r="AC1885" i="1"/>
  <c r="AH1885" i="1" s="1"/>
  <c r="Y1885" i="1"/>
  <c r="AD1885" i="1" s="1"/>
  <c r="AB1909" i="1"/>
  <c r="AG1909" i="1" s="1"/>
  <c r="AA1909" i="1"/>
  <c r="AF1909" i="1" s="1"/>
  <c r="Z1909" i="1"/>
  <c r="AE1909" i="1" s="1"/>
  <c r="Y1909" i="1"/>
  <c r="AD1909" i="1" s="1"/>
  <c r="AC1909" i="1"/>
  <c r="AH1909" i="1" s="1"/>
  <c r="AC1997" i="1"/>
  <c r="AH1997" i="1" s="1"/>
  <c r="AB1997" i="1"/>
  <c r="AG1997" i="1" s="1"/>
  <c r="Z1997" i="1"/>
  <c r="AE1997" i="1" s="1"/>
  <c r="AA1997" i="1"/>
  <c r="AF1997" i="1" s="1"/>
  <c r="Y1997" i="1"/>
  <c r="AD1997" i="1" s="1"/>
  <c r="AB2021" i="1"/>
  <c r="AG2021" i="1" s="1"/>
  <c r="AC2021" i="1"/>
  <c r="AH2021" i="1" s="1"/>
  <c r="AA2021" i="1"/>
  <c r="AF2021" i="1" s="1"/>
  <c r="Z2021" i="1"/>
  <c r="AE2021" i="1" s="1"/>
  <c r="Y2021" i="1"/>
  <c r="AD2021" i="1" s="1"/>
  <c r="AB2069" i="1"/>
  <c r="AG2069" i="1" s="1"/>
  <c r="AC2069" i="1"/>
  <c r="AH2069" i="1" s="1"/>
  <c r="Z2069" i="1"/>
  <c r="AE2069" i="1" s="1"/>
  <c r="AA2069" i="1"/>
  <c r="AF2069" i="1" s="1"/>
  <c r="Y2069" i="1"/>
  <c r="AD2069" i="1" s="1"/>
  <c r="AB2165" i="1"/>
  <c r="AG2165" i="1" s="1"/>
  <c r="AA2165" i="1"/>
  <c r="AF2165" i="1" s="1"/>
  <c r="Z2165" i="1"/>
  <c r="AE2165" i="1" s="1"/>
  <c r="Y2165" i="1"/>
  <c r="AD2165" i="1" s="1"/>
  <c r="AC2165" i="1"/>
  <c r="AH2165" i="1" s="1"/>
  <c r="AB2325" i="1"/>
  <c r="AG2325" i="1" s="1"/>
  <c r="AC2325" i="1"/>
  <c r="AH2325" i="1" s="1"/>
  <c r="Z2325" i="1"/>
  <c r="AE2325" i="1" s="1"/>
  <c r="AA2325" i="1"/>
  <c r="AF2325" i="1" s="1"/>
  <c r="Y2325" i="1"/>
  <c r="AD2325" i="1" s="1"/>
  <c r="AB2349" i="1"/>
  <c r="AG2349" i="1" s="1"/>
  <c r="AA2349" i="1"/>
  <c r="AF2349" i="1" s="1"/>
  <c r="Z2349" i="1"/>
  <c r="AE2349" i="1" s="1"/>
  <c r="AC2349" i="1"/>
  <c r="AH2349" i="1" s="1"/>
  <c r="Y2349" i="1"/>
  <c r="AD2349" i="1" s="1"/>
  <c r="AC2373" i="1"/>
  <c r="AH2373" i="1" s="1"/>
  <c r="AB2373" i="1"/>
  <c r="AG2373" i="1" s="1"/>
  <c r="Z2373" i="1"/>
  <c r="AE2373" i="1" s="1"/>
  <c r="AA2373" i="1"/>
  <c r="AF2373" i="1" s="1"/>
  <c r="Y2373" i="1"/>
  <c r="AD2373" i="1" s="1"/>
  <c r="AB2533" i="1"/>
  <c r="AG2533" i="1" s="1"/>
  <c r="AA2533" i="1"/>
  <c r="AF2533" i="1" s="1"/>
  <c r="Z2533" i="1"/>
  <c r="AE2533" i="1" s="1"/>
  <c r="AC2533" i="1"/>
  <c r="AH2533" i="1" s="1"/>
  <c r="Y2533" i="1"/>
  <c r="AD2533" i="1" s="1"/>
  <c r="AB2669" i="1"/>
  <c r="AG2669" i="1" s="1"/>
  <c r="AA2669" i="1"/>
  <c r="AF2669" i="1" s="1"/>
  <c r="Z2669" i="1"/>
  <c r="AE2669" i="1" s="1"/>
  <c r="Y2669" i="1"/>
  <c r="AD2669" i="1" s="1"/>
  <c r="AC2669" i="1"/>
  <c r="AH2669" i="1" s="1"/>
  <c r="AC2693" i="1"/>
  <c r="AH2693" i="1" s="1"/>
  <c r="AB2693" i="1"/>
  <c r="AG2693" i="1" s="1"/>
  <c r="Z2693" i="1"/>
  <c r="AE2693" i="1" s="1"/>
  <c r="Y2693" i="1"/>
  <c r="AD2693" i="1" s="1"/>
  <c r="AA2693" i="1"/>
  <c r="AF2693" i="1" s="1"/>
  <c r="AB2717" i="1"/>
  <c r="AG2717" i="1" s="1"/>
  <c r="Z2717" i="1"/>
  <c r="AE2717" i="1" s="1"/>
  <c r="AA2717" i="1"/>
  <c r="AF2717" i="1" s="1"/>
  <c r="AC2717" i="1"/>
  <c r="AH2717" i="1" s="1"/>
  <c r="Y2717" i="1"/>
  <c r="AD2717" i="1" s="1"/>
  <c r="AC2829" i="1"/>
  <c r="AH2829" i="1" s="1"/>
  <c r="AB2829" i="1"/>
  <c r="AG2829" i="1" s="1"/>
  <c r="Z2829" i="1"/>
  <c r="AE2829" i="1" s="1"/>
  <c r="Y2829" i="1"/>
  <c r="AD2829" i="1" s="1"/>
  <c r="AA2829" i="1"/>
  <c r="AF2829" i="1" s="1"/>
  <c r="AB2853" i="1"/>
  <c r="AG2853" i="1" s="1"/>
  <c r="AC2853" i="1"/>
  <c r="AH2853" i="1" s="1"/>
  <c r="AA2853" i="1"/>
  <c r="AF2853" i="1" s="1"/>
  <c r="Z2853" i="1"/>
  <c r="AE2853" i="1" s="1"/>
  <c r="Y2853" i="1"/>
  <c r="AD2853" i="1" s="1"/>
  <c r="AJ780" i="1"/>
  <c r="AJ1068" i="1"/>
  <c r="AB931" i="1"/>
  <c r="AG931" i="1" s="1"/>
  <c r="AA931" i="1"/>
  <c r="AF931" i="1" s="1"/>
  <c r="Z931" i="1"/>
  <c r="AE931" i="1" s="1"/>
  <c r="Y931" i="1"/>
  <c r="AD931" i="1" s="1"/>
  <c r="AC931" i="1"/>
  <c r="AH931" i="1" s="1"/>
  <c r="AB995" i="1"/>
  <c r="AG995" i="1" s="1"/>
  <c r="AA995" i="1"/>
  <c r="AF995" i="1" s="1"/>
  <c r="Z995" i="1"/>
  <c r="AE995" i="1" s="1"/>
  <c r="AC995" i="1"/>
  <c r="AH995" i="1" s="1"/>
  <c r="Y995" i="1"/>
  <c r="AD995" i="1" s="1"/>
  <c r="AB1035" i="1"/>
  <c r="AG1035" i="1" s="1"/>
  <c r="AC1035" i="1"/>
  <c r="AH1035" i="1" s="1"/>
  <c r="AA1035" i="1"/>
  <c r="AF1035" i="1" s="1"/>
  <c r="Z1035" i="1"/>
  <c r="AE1035" i="1" s="1"/>
  <c r="Y1035" i="1"/>
  <c r="AD1035" i="1" s="1"/>
  <c r="AB1059" i="1"/>
  <c r="AG1059" i="1" s="1"/>
  <c r="AA1059" i="1"/>
  <c r="AF1059" i="1" s="1"/>
  <c r="Z1059" i="1"/>
  <c r="AE1059" i="1" s="1"/>
  <c r="Y1059" i="1"/>
  <c r="AD1059" i="1" s="1"/>
  <c r="AC1059" i="1"/>
  <c r="AH1059" i="1" s="1"/>
  <c r="AB1099" i="1"/>
  <c r="AG1099" i="1" s="1"/>
  <c r="AC1099" i="1"/>
  <c r="AH1099" i="1" s="1"/>
  <c r="AA1099" i="1"/>
  <c r="AF1099" i="1" s="1"/>
  <c r="Z1099" i="1"/>
  <c r="AE1099" i="1" s="1"/>
  <c r="Y1099" i="1"/>
  <c r="AD1099" i="1" s="1"/>
  <c r="AB1187" i="1"/>
  <c r="AG1187" i="1" s="1"/>
  <c r="AA1187" i="1"/>
  <c r="AF1187" i="1" s="1"/>
  <c r="Z1187" i="1"/>
  <c r="AE1187" i="1" s="1"/>
  <c r="Y1187" i="1"/>
  <c r="AD1187" i="1" s="1"/>
  <c r="AC1187" i="1"/>
  <c r="AH1187" i="1" s="1"/>
  <c r="AB1315" i="1"/>
  <c r="AG1315" i="1" s="1"/>
  <c r="AC1315" i="1"/>
  <c r="AH1315" i="1" s="1"/>
  <c r="AA1315" i="1"/>
  <c r="AF1315" i="1" s="1"/>
  <c r="Z1315" i="1"/>
  <c r="AE1315" i="1" s="1"/>
  <c r="Y1315" i="1"/>
  <c r="AD1315" i="1" s="1"/>
  <c r="AB1571" i="1"/>
  <c r="AG1571" i="1" s="1"/>
  <c r="AC1571" i="1"/>
  <c r="AH1571" i="1" s="1"/>
  <c r="AA1571" i="1"/>
  <c r="AF1571" i="1" s="1"/>
  <c r="Z1571" i="1"/>
  <c r="AE1571" i="1" s="1"/>
  <c r="Y1571" i="1"/>
  <c r="AD1571" i="1" s="1"/>
  <c r="AB1635" i="1"/>
  <c r="AG1635" i="1" s="1"/>
  <c r="AC1635" i="1"/>
  <c r="AH1635" i="1" s="1"/>
  <c r="AA1635" i="1"/>
  <c r="AF1635" i="1" s="1"/>
  <c r="Z1635" i="1"/>
  <c r="AE1635" i="1" s="1"/>
  <c r="Y1635" i="1"/>
  <c r="AD1635" i="1" s="1"/>
  <c r="AB1699" i="1"/>
  <c r="AG1699" i="1" s="1"/>
  <c r="AC1699" i="1"/>
  <c r="AH1699" i="1" s="1"/>
  <c r="AA1699" i="1"/>
  <c r="AF1699" i="1" s="1"/>
  <c r="Z1699" i="1"/>
  <c r="AE1699" i="1" s="1"/>
  <c r="Y1699" i="1"/>
  <c r="AD1699" i="1" s="1"/>
  <c r="AB1891" i="1"/>
  <c r="AG1891" i="1" s="1"/>
  <c r="AC1891" i="1"/>
  <c r="AH1891" i="1" s="1"/>
  <c r="AA1891" i="1"/>
  <c r="AF1891" i="1" s="1"/>
  <c r="Z1891" i="1"/>
  <c r="AE1891" i="1" s="1"/>
  <c r="Y1891" i="1"/>
  <c r="AD1891" i="1" s="1"/>
  <c r="AB2019" i="1"/>
  <c r="AG2019" i="1" s="1"/>
  <c r="AC2019" i="1"/>
  <c r="AH2019" i="1" s="1"/>
  <c r="AA2019" i="1"/>
  <c r="AF2019" i="1" s="1"/>
  <c r="Z2019" i="1"/>
  <c r="AE2019" i="1" s="1"/>
  <c r="Y2019" i="1"/>
  <c r="AD2019" i="1" s="1"/>
  <c r="AB2083" i="1"/>
  <c r="AG2083" i="1" s="1"/>
  <c r="AC2083" i="1"/>
  <c r="AH2083" i="1" s="1"/>
  <c r="AA2083" i="1"/>
  <c r="AF2083" i="1" s="1"/>
  <c r="Z2083" i="1"/>
  <c r="AE2083" i="1" s="1"/>
  <c r="Y2083" i="1"/>
  <c r="AD2083" i="1" s="1"/>
  <c r="AB2211" i="1"/>
  <c r="AG2211" i="1" s="1"/>
  <c r="AC2211" i="1"/>
  <c r="AH2211" i="1" s="1"/>
  <c r="AA2211" i="1"/>
  <c r="AF2211" i="1" s="1"/>
  <c r="Z2211" i="1"/>
  <c r="AE2211" i="1" s="1"/>
  <c r="Y2211" i="1"/>
  <c r="AD2211" i="1" s="1"/>
  <c r="AB2275" i="1"/>
  <c r="AG2275" i="1" s="1"/>
  <c r="AC2275" i="1"/>
  <c r="AH2275" i="1" s="1"/>
  <c r="AA2275" i="1"/>
  <c r="AF2275" i="1" s="1"/>
  <c r="Z2275" i="1"/>
  <c r="AE2275" i="1" s="1"/>
  <c r="Y2275" i="1"/>
  <c r="AD2275" i="1" s="1"/>
  <c r="AB2299" i="1"/>
  <c r="AG2299" i="1" s="1"/>
  <c r="AC2299" i="1"/>
  <c r="AH2299" i="1" s="1"/>
  <c r="AA2299" i="1"/>
  <c r="AF2299" i="1" s="1"/>
  <c r="Z2299" i="1"/>
  <c r="AE2299" i="1" s="1"/>
  <c r="Y2299" i="1"/>
  <c r="AD2299" i="1" s="1"/>
  <c r="AB2339" i="1"/>
  <c r="AG2339" i="1" s="1"/>
  <c r="AC2339" i="1"/>
  <c r="AH2339" i="1" s="1"/>
  <c r="AA2339" i="1"/>
  <c r="AF2339" i="1" s="1"/>
  <c r="Z2339" i="1"/>
  <c r="AE2339" i="1" s="1"/>
  <c r="Y2339" i="1"/>
  <c r="AD2339" i="1" s="1"/>
  <c r="AC2363" i="1"/>
  <c r="AH2363" i="1" s="1"/>
  <c r="AB2363" i="1"/>
  <c r="AG2363" i="1" s="1"/>
  <c r="AA2363" i="1"/>
  <c r="AF2363" i="1" s="1"/>
  <c r="Z2363" i="1"/>
  <c r="AE2363" i="1" s="1"/>
  <c r="Y2363" i="1"/>
  <c r="AD2363" i="1" s="1"/>
  <c r="AB2451" i="1"/>
  <c r="AG2451" i="1" s="1"/>
  <c r="AA2451" i="1"/>
  <c r="AF2451" i="1" s="1"/>
  <c r="AC2451" i="1"/>
  <c r="AH2451" i="1" s="1"/>
  <c r="Z2451" i="1"/>
  <c r="AE2451" i="1" s="1"/>
  <c r="Y2451" i="1"/>
  <c r="AD2451" i="1" s="1"/>
  <c r="AB2515" i="1"/>
  <c r="AG2515" i="1" s="1"/>
  <c r="AA2515" i="1"/>
  <c r="AF2515" i="1" s="1"/>
  <c r="Z2515" i="1"/>
  <c r="AE2515" i="1" s="1"/>
  <c r="Y2515" i="1"/>
  <c r="AD2515" i="1" s="1"/>
  <c r="AC2515" i="1"/>
  <c r="AH2515" i="1" s="1"/>
  <c r="AB2539" i="1"/>
  <c r="AG2539" i="1" s="1"/>
  <c r="AC2539" i="1"/>
  <c r="AH2539" i="1" s="1"/>
  <c r="AA2539" i="1"/>
  <c r="AF2539" i="1" s="1"/>
  <c r="Z2539" i="1"/>
  <c r="AE2539" i="1" s="1"/>
  <c r="Y2539" i="1"/>
  <c r="AD2539" i="1" s="1"/>
  <c r="AB2603" i="1"/>
  <c r="AG2603" i="1" s="1"/>
  <c r="AC2603" i="1"/>
  <c r="AH2603" i="1" s="1"/>
  <c r="AA2603" i="1"/>
  <c r="AF2603" i="1" s="1"/>
  <c r="Z2603" i="1"/>
  <c r="AE2603" i="1" s="1"/>
  <c r="Y2603" i="1"/>
  <c r="AD2603" i="1" s="1"/>
  <c r="AB2819" i="1"/>
  <c r="AG2819" i="1" s="1"/>
  <c r="AA2819" i="1"/>
  <c r="AF2819" i="1" s="1"/>
  <c r="Z2819" i="1"/>
  <c r="AE2819" i="1" s="1"/>
  <c r="AC2819" i="1"/>
  <c r="AH2819" i="1" s="1"/>
  <c r="Y2819" i="1"/>
  <c r="AD2819" i="1" s="1"/>
  <c r="AB2843" i="1"/>
  <c r="AG2843" i="1" s="1"/>
  <c r="AA2843" i="1"/>
  <c r="AF2843" i="1" s="1"/>
  <c r="Z2843" i="1"/>
  <c r="AE2843" i="1" s="1"/>
  <c r="AC2843" i="1"/>
  <c r="AH2843" i="1" s="1"/>
  <c r="Y2843" i="1"/>
  <c r="AD2843" i="1" s="1"/>
  <c r="AB2883" i="1"/>
  <c r="AG2883" i="1" s="1"/>
  <c r="AA2883" i="1"/>
  <c r="AF2883" i="1" s="1"/>
  <c r="Z2883" i="1"/>
  <c r="AE2883" i="1" s="1"/>
  <c r="Y2883" i="1"/>
  <c r="AD2883" i="1" s="1"/>
  <c r="AC2883" i="1"/>
  <c r="AH2883" i="1" s="1"/>
  <c r="AB1468" i="1"/>
  <c r="AG1468" i="1" s="1"/>
  <c r="AA1468" i="1"/>
  <c r="AF1468" i="1" s="1"/>
  <c r="Z1468" i="1"/>
  <c r="AE1468" i="1" s="1"/>
  <c r="AC1468" i="1"/>
  <c r="AH1468" i="1" s="1"/>
  <c r="Y1468" i="1"/>
  <c r="AD1468" i="1" s="1"/>
  <c r="AC2492" i="1"/>
  <c r="AH2492" i="1" s="1"/>
  <c r="AB2492" i="1"/>
  <c r="AG2492" i="1" s="1"/>
  <c r="Z2492" i="1"/>
  <c r="AE2492" i="1" s="1"/>
  <c r="Y2492" i="1"/>
  <c r="AD2492" i="1" s="1"/>
  <c r="AA2492" i="1"/>
  <c r="AF2492" i="1" s="1"/>
  <c r="AJ2204" i="1"/>
  <c r="AJ2673" i="1"/>
  <c r="AC1100" i="1"/>
  <c r="AH1100" i="1" s="1"/>
  <c r="AB1100" i="1"/>
  <c r="AG1100" i="1" s="1"/>
  <c r="Z1100" i="1"/>
  <c r="AE1100" i="1" s="1"/>
  <c r="AA1100" i="1"/>
  <c r="AF1100" i="1" s="1"/>
  <c r="Y1100" i="1"/>
  <c r="AD1100" i="1" s="1"/>
  <c r="AC2124" i="1"/>
  <c r="AH2124" i="1" s="1"/>
  <c r="AB2124" i="1"/>
  <c r="AG2124" i="1" s="1"/>
  <c r="Z2124" i="1"/>
  <c r="AE2124" i="1" s="1"/>
  <c r="AA2124" i="1"/>
  <c r="AF2124" i="1" s="1"/>
  <c r="Y2124" i="1"/>
  <c r="AD2124" i="1" s="1"/>
  <c r="AC1012" i="1"/>
  <c r="AH1012" i="1" s="1"/>
  <c r="AB1012" i="1"/>
  <c r="AG1012" i="1" s="1"/>
  <c r="Z1012" i="1"/>
  <c r="AE1012" i="1" s="1"/>
  <c r="AA1012" i="1"/>
  <c r="AF1012" i="1" s="1"/>
  <c r="Y1012" i="1"/>
  <c r="AD1012" i="1" s="1"/>
  <c r="AB1044" i="1"/>
  <c r="AG1044" i="1" s="1"/>
  <c r="AC1044" i="1"/>
  <c r="AH1044" i="1" s="1"/>
  <c r="Z1044" i="1"/>
  <c r="AE1044" i="1" s="1"/>
  <c r="AA1044" i="1"/>
  <c r="AF1044" i="1" s="1"/>
  <c r="Y1044" i="1"/>
  <c r="AD1044" i="1" s="1"/>
  <c r="AC1076" i="1"/>
  <c r="AH1076" i="1" s="1"/>
  <c r="Z1076" i="1"/>
  <c r="AE1076" i="1" s="1"/>
  <c r="AA1076" i="1"/>
  <c r="AF1076" i="1" s="1"/>
  <c r="Y1076" i="1"/>
  <c r="AD1076" i="1" s="1"/>
  <c r="AB1076" i="1"/>
  <c r="AG1076" i="1" s="1"/>
  <c r="AB1268" i="1"/>
  <c r="AG1268" i="1" s="1"/>
  <c r="AC1268" i="1"/>
  <c r="AH1268" i="1" s="1"/>
  <c r="Z1268" i="1"/>
  <c r="AE1268" i="1" s="1"/>
  <c r="AA1268" i="1"/>
  <c r="AF1268" i="1" s="1"/>
  <c r="Y1268" i="1"/>
  <c r="AD1268" i="1" s="1"/>
  <c r="AB1348" i="1"/>
  <c r="AG1348" i="1" s="1"/>
  <c r="AC1348" i="1"/>
  <c r="AH1348" i="1" s="1"/>
  <c r="Z1348" i="1"/>
  <c r="AE1348" i="1" s="1"/>
  <c r="AA1348" i="1"/>
  <c r="AF1348" i="1" s="1"/>
  <c r="Y1348" i="1"/>
  <c r="AD1348" i="1" s="1"/>
  <c r="AB1540" i="1"/>
  <c r="AG1540" i="1" s="1"/>
  <c r="AC1540" i="1"/>
  <c r="AH1540" i="1" s="1"/>
  <c r="Z1540" i="1"/>
  <c r="AE1540" i="1" s="1"/>
  <c r="AA1540" i="1"/>
  <c r="AF1540" i="1" s="1"/>
  <c r="Y1540" i="1"/>
  <c r="AD1540" i="1" s="1"/>
  <c r="AB1700" i="1"/>
  <c r="AG1700" i="1" s="1"/>
  <c r="AC1700" i="1"/>
  <c r="AH1700" i="1" s="1"/>
  <c r="Z1700" i="1"/>
  <c r="AE1700" i="1" s="1"/>
  <c r="AA1700" i="1"/>
  <c r="AF1700" i="1" s="1"/>
  <c r="Y1700" i="1"/>
  <c r="AD1700" i="1" s="1"/>
  <c r="AB1732" i="1"/>
  <c r="AG1732" i="1" s="1"/>
  <c r="AC1732" i="1"/>
  <c r="AH1732" i="1" s="1"/>
  <c r="Z1732" i="1"/>
  <c r="AE1732" i="1" s="1"/>
  <c r="AA1732" i="1"/>
  <c r="AF1732" i="1" s="1"/>
  <c r="Y1732" i="1"/>
  <c r="AD1732" i="1" s="1"/>
  <c r="AB1812" i="1"/>
  <c r="AG1812" i="1" s="1"/>
  <c r="AC1812" i="1"/>
  <c r="AH1812" i="1" s="1"/>
  <c r="Z1812" i="1"/>
  <c r="AE1812" i="1" s="1"/>
  <c r="AA1812" i="1"/>
  <c r="AF1812" i="1" s="1"/>
  <c r="Y1812" i="1"/>
  <c r="AD1812" i="1" s="1"/>
  <c r="AB1940" i="1"/>
  <c r="AG1940" i="1" s="1"/>
  <c r="AC1940" i="1"/>
  <c r="AH1940" i="1" s="1"/>
  <c r="Z1940" i="1"/>
  <c r="AE1940" i="1" s="1"/>
  <c r="AA1940" i="1"/>
  <c r="AF1940" i="1" s="1"/>
  <c r="Y1940" i="1"/>
  <c r="AD1940" i="1" s="1"/>
  <c r="AB2084" i="1"/>
  <c r="AG2084" i="1" s="1"/>
  <c r="AC2084" i="1"/>
  <c r="AH2084" i="1" s="1"/>
  <c r="AA2084" i="1"/>
  <c r="AF2084" i="1" s="1"/>
  <c r="Z2084" i="1"/>
  <c r="AE2084" i="1" s="1"/>
  <c r="Y2084" i="1"/>
  <c r="AD2084" i="1" s="1"/>
  <c r="AB2116" i="1"/>
  <c r="AG2116" i="1" s="1"/>
  <c r="AC2116" i="1"/>
  <c r="AH2116" i="1" s="1"/>
  <c r="Z2116" i="1"/>
  <c r="AE2116" i="1" s="1"/>
  <c r="Y2116" i="1"/>
  <c r="AD2116" i="1" s="1"/>
  <c r="AA2116" i="1"/>
  <c r="AF2116" i="1" s="1"/>
  <c r="AB2196" i="1"/>
  <c r="AG2196" i="1" s="1"/>
  <c r="AC2196" i="1"/>
  <c r="AH2196" i="1" s="1"/>
  <c r="Z2196" i="1"/>
  <c r="AE2196" i="1" s="1"/>
  <c r="AA2196" i="1"/>
  <c r="AF2196" i="1" s="1"/>
  <c r="Y2196" i="1"/>
  <c r="AD2196" i="1" s="1"/>
  <c r="AB2276" i="1"/>
  <c r="AG2276" i="1" s="1"/>
  <c r="AC2276" i="1"/>
  <c r="AH2276" i="1" s="1"/>
  <c r="AA2276" i="1"/>
  <c r="AF2276" i="1" s="1"/>
  <c r="Z2276" i="1"/>
  <c r="AE2276" i="1" s="1"/>
  <c r="Y2276" i="1"/>
  <c r="AD2276" i="1" s="1"/>
  <c r="AC2436" i="1"/>
  <c r="AH2436" i="1" s="1"/>
  <c r="AB2436" i="1"/>
  <c r="AG2436" i="1" s="1"/>
  <c r="Z2436" i="1"/>
  <c r="AE2436" i="1" s="1"/>
  <c r="Y2436" i="1"/>
  <c r="AD2436" i="1" s="1"/>
  <c r="AA2436" i="1"/>
  <c r="AF2436" i="1" s="1"/>
  <c r="Z2516" i="1"/>
  <c r="AE2516" i="1" s="1"/>
  <c r="AA2516" i="1"/>
  <c r="AF2516" i="1" s="1"/>
  <c r="AB2516" i="1"/>
  <c r="AG2516" i="1" s="1"/>
  <c r="AC2516" i="1"/>
  <c r="AH2516" i="1" s="1"/>
  <c r="Y2516" i="1"/>
  <c r="AD2516" i="1" s="1"/>
  <c r="Z2644" i="1"/>
  <c r="AE2644" i="1" s="1"/>
  <c r="AA2644" i="1"/>
  <c r="AF2644" i="1" s="1"/>
  <c r="AC2644" i="1"/>
  <c r="AH2644" i="1" s="1"/>
  <c r="AB2644" i="1"/>
  <c r="AG2644" i="1" s="1"/>
  <c r="Y2644" i="1"/>
  <c r="AD2644" i="1" s="1"/>
  <c r="AA2724" i="1"/>
  <c r="AF2724" i="1" s="1"/>
  <c r="Z2724" i="1"/>
  <c r="AE2724" i="1" s="1"/>
  <c r="Y2724" i="1"/>
  <c r="AD2724" i="1" s="1"/>
  <c r="AC2724" i="1"/>
  <c r="AH2724" i="1" s="1"/>
  <c r="AB2724" i="1"/>
  <c r="AG2724" i="1" s="1"/>
  <c r="AC2804" i="1"/>
  <c r="AH2804" i="1" s="1"/>
  <c r="AB2804" i="1"/>
  <c r="AG2804" i="1" s="1"/>
  <c r="Z2804" i="1"/>
  <c r="AE2804" i="1" s="1"/>
  <c r="Y2804" i="1"/>
  <c r="AD2804" i="1" s="1"/>
  <c r="AA2804" i="1"/>
  <c r="AF2804" i="1" s="1"/>
  <c r="AC388" i="1"/>
  <c r="AH388" i="1" s="1"/>
  <c r="AB388" i="1"/>
  <c r="AG388" i="1" s="1"/>
  <c r="AA388" i="1"/>
  <c r="AF388" i="1" s="1"/>
  <c r="Z388" i="1"/>
  <c r="AE388" i="1" s="1"/>
  <c r="Y388" i="1"/>
  <c r="AD388" i="1" s="1"/>
  <c r="AC469" i="1"/>
  <c r="AH469" i="1" s="1"/>
  <c r="AB469" i="1"/>
  <c r="AG469" i="1" s="1"/>
  <c r="Z469" i="1"/>
  <c r="AE469" i="1" s="1"/>
  <c r="AA469" i="1"/>
  <c r="AF469" i="1" s="1"/>
  <c r="Y469" i="1"/>
  <c r="AD469" i="1" s="1"/>
  <c r="AB493" i="1"/>
  <c r="AG493" i="1" s="1"/>
  <c r="AA493" i="1"/>
  <c r="AF493" i="1" s="1"/>
  <c r="AC493" i="1"/>
  <c r="AH493" i="1" s="1"/>
  <c r="Y493" i="1"/>
  <c r="AD493" i="1" s="1"/>
  <c r="Z493" i="1"/>
  <c r="AE493" i="1" s="1"/>
  <c r="AB605" i="1"/>
  <c r="AG605" i="1" s="1"/>
  <c r="AC605" i="1"/>
  <c r="AH605" i="1" s="1"/>
  <c r="AA605" i="1"/>
  <c r="AF605" i="1" s="1"/>
  <c r="Z605" i="1"/>
  <c r="AE605" i="1" s="1"/>
  <c r="Y605" i="1"/>
  <c r="AD605" i="1" s="1"/>
  <c r="Z717" i="1"/>
  <c r="AE717" i="1" s="1"/>
  <c r="AB717" i="1"/>
  <c r="AG717" i="1" s="1"/>
  <c r="Y717" i="1"/>
  <c r="AD717" i="1" s="1"/>
  <c r="AC717" i="1"/>
  <c r="AH717" i="1" s="1"/>
  <c r="AA717" i="1"/>
  <c r="AF717" i="1" s="1"/>
  <c r="AC741" i="1"/>
  <c r="AH741" i="1" s="1"/>
  <c r="AB741" i="1"/>
  <c r="AG741" i="1" s="1"/>
  <c r="AA741" i="1"/>
  <c r="AF741" i="1" s="1"/>
  <c r="Z741" i="1"/>
  <c r="AE741" i="1" s="1"/>
  <c r="Y741" i="1"/>
  <c r="AD741" i="1" s="1"/>
  <c r="AC853" i="1"/>
  <c r="AH853" i="1" s="1"/>
  <c r="AB853" i="1"/>
  <c r="AG853" i="1" s="1"/>
  <c r="Z853" i="1"/>
  <c r="AE853" i="1" s="1"/>
  <c r="Y853" i="1"/>
  <c r="AD853" i="1" s="1"/>
  <c r="AA853" i="1"/>
  <c r="AF853" i="1" s="1"/>
  <c r="AC893" i="1"/>
  <c r="AH893" i="1" s="1"/>
  <c r="AA893" i="1"/>
  <c r="AF893" i="1" s="1"/>
  <c r="Z893" i="1"/>
  <c r="AE893" i="1" s="1"/>
  <c r="Y893" i="1"/>
  <c r="AD893" i="1" s="1"/>
  <c r="AB893" i="1"/>
  <c r="AG893" i="1" s="1"/>
  <c r="AC1093" i="1"/>
  <c r="AH1093" i="1" s="1"/>
  <c r="AA1093" i="1"/>
  <c r="AF1093" i="1" s="1"/>
  <c r="Z1093" i="1"/>
  <c r="AE1093" i="1" s="1"/>
  <c r="AB1093" i="1"/>
  <c r="AG1093" i="1" s="1"/>
  <c r="Y1093" i="1"/>
  <c r="AD1093" i="1" s="1"/>
  <c r="AC1125" i="1"/>
  <c r="AH1125" i="1" s="1"/>
  <c r="AB1125" i="1"/>
  <c r="AG1125" i="1" s="1"/>
  <c r="AA1125" i="1"/>
  <c r="AF1125" i="1" s="1"/>
  <c r="Z1125" i="1"/>
  <c r="AE1125" i="1" s="1"/>
  <c r="Y1125" i="1"/>
  <c r="AD1125" i="1" s="1"/>
  <c r="AB1157" i="1"/>
  <c r="AG1157" i="1" s="1"/>
  <c r="AA1157" i="1"/>
  <c r="AF1157" i="1" s="1"/>
  <c r="Z1157" i="1"/>
  <c r="AE1157" i="1" s="1"/>
  <c r="Y1157" i="1"/>
  <c r="AD1157" i="1" s="1"/>
  <c r="AC1157" i="1"/>
  <c r="AH1157" i="1" s="1"/>
  <c r="AC1189" i="1"/>
  <c r="AH1189" i="1" s="1"/>
  <c r="AB1189" i="1"/>
  <c r="AG1189" i="1" s="1"/>
  <c r="AA1189" i="1"/>
  <c r="AF1189" i="1" s="1"/>
  <c r="Z1189" i="1"/>
  <c r="AE1189" i="1" s="1"/>
  <c r="Y1189" i="1"/>
  <c r="AD1189" i="1" s="1"/>
  <c r="AB1221" i="1"/>
  <c r="AG1221" i="1" s="1"/>
  <c r="AC1221" i="1"/>
  <c r="AH1221" i="1" s="1"/>
  <c r="AA1221" i="1"/>
  <c r="AF1221" i="1" s="1"/>
  <c r="Z1221" i="1"/>
  <c r="AE1221" i="1" s="1"/>
  <c r="Y1221" i="1"/>
  <c r="AD1221" i="1" s="1"/>
  <c r="AB1245" i="1"/>
  <c r="AG1245" i="1" s="1"/>
  <c r="AA1245" i="1"/>
  <c r="AF1245" i="1" s="1"/>
  <c r="Z1245" i="1"/>
  <c r="AE1245" i="1" s="1"/>
  <c r="Y1245" i="1"/>
  <c r="AD1245" i="1" s="1"/>
  <c r="AC1245" i="1"/>
  <c r="AH1245" i="1" s="1"/>
  <c r="AC1277" i="1"/>
  <c r="AH1277" i="1" s="1"/>
  <c r="AB1277" i="1"/>
  <c r="AG1277" i="1" s="1"/>
  <c r="AA1277" i="1"/>
  <c r="AF1277" i="1" s="1"/>
  <c r="Z1277" i="1"/>
  <c r="AE1277" i="1" s="1"/>
  <c r="Y1277" i="1"/>
  <c r="AD1277" i="1" s="1"/>
  <c r="AB1309" i="1"/>
  <c r="AG1309" i="1" s="1"/>
  <c r="AA1309" i="1"/>
  <c r="AF1309" i="1" s="1"/>
  <c r="Z1309" i="1"/>
  <c r="AE1309" i="1" s="1"/>
  <c r="Y1309" i="1"/>
  <c r="AD1309" i="1" s="1"/>
  <c r="AC1309" i="1"/>
  <c r="AH1309" i="1" s="1"/>
  <c r="AB1341" i="1"/>
  <c r="AG1341" i="1" s="1"/>
  <c r="AC1341" i="1"/>
  <c r="AH1341" i="1" s="1"/>
  <c r="AA1341" i="1"/>
  <c r="AF1341" i="1" s="1"/>
  <c r="Z1341" i="1"/>
  <c r="AE1341" i="1" s="1"/>
  <c r="Y1341" i="1"/>
  <c r="AD1341" i="1" s="1"/>
  <c r="AB1365" i="1"/>
  <c r="AG1365" i="1" s="1"/>
  <c r="AC1365" i="1"/>
  <c r="AH1365" i="1" s="1"/>
  <c r="Z1365" i="1"/>
  <c r="AE1365" i="1" s="1"/>
  <c r="Y1365" i="1"/>
  <c r="AD1365" i="1" s="1"/>
  <c r="AA1365" i="1"/>
  <c r="AF1365" i="1" s="1"/>
  <c r="AB1397" i="1"/>
  <c r="AG1397" i="1" s="1"/>
  <c r="Z1397" i="1"/>
  <c r="AE1397" i="1" s="1"/>
  <c r="AA1397" i="1"/>
  <c r="AF1397" i="1" s="1"/>
  <c r="AC1397" i="1"/>
  <c r="AH1397" i="1" s="1"/>
  <c r="Y1397" i="1"/>
  <c r="AD1397" i="1" s="1"/>
  <c r="AC1709" i="1"/>
  <c r="AH1709" i="1" s="1"/>
  <c r="AB1709" i="1"/>
  <c r="AG1709" i="1" s="1"/>
  <c r="Z1709" i="1"/>
  <c r="AE1709" i="1" s="1"/>
  <c r="AA1709" i="1"/>
  <c r="AF1709" i="1" s="1"/>
  <c r="Y1709" i="1"/>
  <c r="AD1709" i="1" s="1"/>
  <c r="AC1741" i="1"/>
  <c r="AH1741" i="1" s="1"/>
  <c r="AB1741" i="1"/>
  <c r="AG1741" i="1" s="1"/>
  <c r="Z1741" i="1"/>
  <c r="AE1741" i="1" s="1"/>
  <c r="AA1741" i="1"/>
  <c r="AF1741" i="1" s="1"/>
  <c r="Y1741" i="1"/>
  <c r="AD1741" i="1" s="1"/>
  <c r="AC1773" i="1"/>
  <c r="AH1773" i="1" s="1"/>
  <c r="AB1773" i="1"/>
  <c r="AG1773" i="1" s="1"/>
  <c r="AA1773" i="1"/>
  <c r="AF1773" i="1" s="1"/>
  <c r="Z1773" i="1"/>
  <c r="AE1773" i="1" s="1"/>
  <c r="Y1773" i="1"/>
  <c r="AD1773" i="1" s="1"/>
  <c r="AB1797" i="1"/>
  <c r="AG1797" i="1" s="1"/>
  <c r="AC1797" i="1"/>
  <c r="AH1797" i="1" s="1"/>
  <c r="Z1797" i="1"/>
  <c r="AE1797" i="1" s="1"/>
  <c r="Y1797" i="1"/>
  <c r="AD1797" i="1" s="1"/>
  <c r="AA1797" i="1"/>
  <c r="AF1797" i="1" s="1"/>
  <c r="AC1933" i="1"/>
  <c r="AH1933" i="1" s="1"/>
  <c r="AB1933" i="1"/>
  <c r="AG1933" i="1" s="1"/>
  <c r="Z1933" i="1"/>
  <c r="AE1933" i="1" s="1"/>
  <c r="AA1933" i="1"/>
  <c r="AF1933" i="1" s="1"/>
  <c r="Y1933" i="1"/>
  <c r="AD1933" i="1" s="1"/>
  <c r="AB1957" i="1"/>
  <c r="AG1957" i="1" s="1"/>
  <c r="AC1957" i="1"/>
  <c r="AH1957" i="1" s="1"/>
  <c r="AA1957" i="1"/>
  <c r="AF1957" i="1" s="1"/>
  <c r="Z1957" i="1"/>
  <c r="AE1957" i="1" s="1"/>
  <c r="Y1957" i="1"/>
  <c r="AD1957" i="1" s="1"/>
  <c r="AC2093" i="1"/>
  <c r="AH2093" i="1" s="1"/>
  <c r="AB2093" i="1"/>
  <c r="AG2093" i="1" s="1"/>
  <c r="AA2093" i="1"/>
  <c r="AF2093" i="1" s="1"/>
  <c r="Z2093" i="1"/>
  <c r="AE2093" i="1" s="1"/>
  <c r="Y2093" i="1"/>
  <c r="AD2093" i="1" s="1"/>
  <c r="AC2189" i="1"/>
  <c r="AH2189" i="1" s="1"/>
  <c r="AB2189" i="1"/>
  <c r="AG2189" i="1" s="1"/>
  <c r="Z2189" i="1"/>
  <c r="AE2189" i="1" s="1"/>
  <c r="AA2189" i="1"/>
  <c r="AF2189" i="1" s="1"/>
  <c r="Y2189" i="1"/>
  <c r="AD2189" i="1" s="1"/>
  <c r="AB2213" i="1"/>
  <c r="AG2213" i="1" s="1"/>
  <c r="AC2213" i="1"/>
  <c r="AH2213" i="1" s="1"/>
  <c r="AA2213" i="1"/>
  <c r="AF2213" i="1" s="1"/>
  <c r="Z2213" i="1"/>
  <c r="AE2213" i="1" s="1"/>
  <c r="Y2213" i="1"/>
  <c r="AD2213" i="1" s="1"/>
  <c r="AB2237" i="1"/>
  <c r="AG2237" i="1" s="1"/>
  <c r="AC2237" i="1"/>
  <c r="AH2237" i="1" s="1"/>
  <c r="Z2237" i="1"/>
  <c r="AE2237" i="1" s="1"/>
  <c r="AA2237" i="1"/>
  <c r="AF2237" i="1" s="1"/>
  <c r="Y2237" i="1"/>
  <c r="AD2237" i="1" s="1"/>
  <c r="AB2397" i="1"/>
  <c r="AG2397" i="1" s="1"/>
  <c r="AC2397" i="1"/>
  <c r="AH2397" i="1" s="1"/>
  <c r="Z2397" i="1"/>
  <c r="AE2397" i="1" s="1"/>
  <c r="AA2397" i="1"/>
  <c r="AF2397" i="1" s="1"/>
  <c r="Y2397" i="1"/>
  <c r="AD2397" i="1" s="1"/>
  <c r="AB2421" i="1"/>
  <c r="AG2421" i="1" s="1"/>
  <c r="AC2421" i="1"/>
  <c r="AH2421" i="1" s="1"/>
  <c r="AA2421" i="1"/>
  <c r="AF2421" i="1" s="1"/>
  <c r="Z2421" i="1"/>
  <c r="AE2421" i="1" s="1"/>
  <c r="Y2421" i="1"/>
  <c r="AD2421" i="1" s="1"/>
  <c r="AC2445" i="1"/>
  <c r="AH2445" i="1" s="1"/>
  <c r="AB2445" i="1"/>
  <c r="AG2445" i="1" s="1"/>
  <c r="Z2445" i="1"/>
  <c r="AE2445" i="1" s="1"/>
  <c r="AA2445" i="1"/>
  <c r="AF2445" i="1" s="1"/>
  <c r="Y2445" i="1"/>
  <c r="AD2445" i="1" s="1"/>
  <c r="AC2557" i="1"/>
  <c r="AH2557" i="1" s="1"/>
  <c r="AB2557" i="1"/>
  <c r="AG2557" i="1" s="1"/>
  <c r="Z2557" i="1"/>
  <c r="AE2557" i="1" s="1"/>
  <c r="AA2557" i="1"/>
  <c r="AF2557" i="1" s="1"/>
  <c r="Y2557" i="1"/>
  <c r="AD2557" i="1" s="1"/>
  <c r="AB2581" i="1"/>
  <c r="AG2581" i="1" s="1"/>
  <c r="AC2581" i="1"/>
  <c r="AH2581" i="1" s="1"/>
  <c r="Z2581" i="1"/>
  <c r="AE2581" i="1" s="1"/>
  <c r="AA2581" i="1"/>
  <c r="AF2581" i="1" s="1"/>
  <c r="Y2581" i="1"/>
  <c r="AD2581" i="1" s="1"/>
  <c r="AB2741" i="1"/>
  <c r="AG2741" i="1" s="1"/>
  <c r="AC2741" i="1"/>
  <c r="AH2741" i="1" s="1"/>
  <c r="AA2741" i="1"/>
  <c r="AF2741" i="1" s="1"/>
  <c r="Z2741" i="1"/>
  <c r="AE2741" i="1" s="1"/>
  <c r="Y2741" i="1"/>
  <c r="AD2741" i="1" s="1"/>
  <c r="AC2765" i="1"/>
  <c r="AH2765" i="1" s="1"/>
  <c r="AB2765" i="1"/>
  <c r="AG2765" i="1" s="1"/>
  <c r="Z2765" i="1"/>
  <c r="AE2765" i="1" s="1"/>
  <c r="Y2765" i="1"/>
  <c r="AD2765" i="1" s="1"/>
  <c r="AA2765" i="1"/>
  <c r="AF2765" i="1" s="1"/>
  <c r="AB2789" i="1"/>
  <c r="AG2789" i="1" s="1"/>
  <c r="AA2789" i="1"/>
  <c r="AF2789" i="1" s="1"/>
  <c r="Z2789" i="1"/>
  <c r="AE2789" i="1" s="1"/>
  <c r="AC2789" i="1"/>
  <c r="AH2789" i="1" s="1"/>
  <c r="Y2789" i="1"/>
  <c r="AD2789" i="1" s="1"/>
  <c r="AC2877" i="1"/>
  <c r="AH2877" i="1" s="1"/>
  <c r="AB2877" i="1"/>
  <c r="AG2877" i="1" s="1"/>
  <c r="Z2877" i="1"/>
  <c r="AE2877" i="1" s="1"/>
  <c r="AA2877" i="1"/>
  <c r="AF2877" i="1" s="1"/>
  <c r="Y2877" i="1"/>
  <c r="AD2877" i="1" s="1"/>
  <c r="AB867" i="1"/>
  <c r="AG867" i="1" s="1"/>
  <c r="AA867" i="1"/>
  <c r="AF867" i="1" s="1"/>
  <c r="Z867" i="1"/>
  <c r="AE867" i="1" s="1"/>
  <c r="AC867" i="1"/>
  <c r="AH867" i="1" s="1"/>
  <c r="Y867" i="1"/>
  <c r="AD867" i="1" s="1"/>
  <c r="AB891" i="1"/>
  <c r="AG891" i="1" s="1"/>
  <c r="AA891" i="1"/>
  <c r="AF891" i="1" s="1"/>
  <c r="Z891" i="1"/>
  <c r="AE891" i="1" s="1"/>
  <c r="AC891" i="1"/>
  <c r="AH891" i="1" s="1"/>
  <c r="Y891" i="1"/>
  <c r="AD891" i="1" s="1"/>
  <c r="AB955" i="1"/>
  <c r="AG955" i="1" s="1"/>
  <c r="AA955" i="1"/>
  <c r="AF955" i="1" s="1"/>
  <c r="Z955" i="1"/>
  <c r="AE955" i="1" s="1"/>
  <c r="Y955" i="1"/>
  <c r="AD955" i="1" s="1"/>
  <c r="AC955" i="1"/>
  <c r="AH955" i="1" s="1"/>
  <c r="AB1019" i="1"/>
  <c r="AG1019" i="1" s="1"/>
  <c r="AA1019" i="1"/>
  <c r="AF1019" i="1" s="1"/>
  <c r="Z1019" i="1"/>
  <c r="AE1019" i="1" s="1"/>
  <c r="AC1019" i="1"/>
  <c r="AH1019" i="1" s="1"/>
  <c r="Y1019" i="1"/>
  <c r="AD1019" i="1" s="1"/>
  <c r="AB1083" i="1"/>
  <c r="AG1083" i="1" s="1"/>
  <c r="AA1083" i="1"/>
  <c r="AF1083" i="1" s="1"/>
  <c r="Z1083" i="1"/>
  <c r="AE1083" i="1" s="1"/>
  <c r="Y1083" i="1"/>
  <c r="AD1083" i="1" s="1"/>
  <c r="AC1083" i="1"/>
  <c r="AH1083" i="1" s="1"/>
  <c r="AB1123" i="1"/>
  <c r="AG1123" i="1" s="1"/>
  <c r="AA1123" i="1"/>
  <c r="AF1123" i="1" s="1"/>
  <c r="Z1123" i="1"/>
  <c r="AE1123" i="1" s="1"/>
  <c r="AC1123" i="1"/>
  <c r="AH1123" i="1" s="1"/>
  <c r="Y1123" i="1"/>
  <c r="AD1123" i="1" s="1"/>
  <c r="AB1147" i="1"/>
  <c r="AG1147" i="1" s="1"/>
  <c r="AA1147" i="1"/>
  <c r="AF1147" i="1" s="1"/>
  <c r="Z1147" i="1"/>
  <c r="AE1147" i="1" s="1"/>
  <c r="AC1147" i="1"/>
  <c r="AH1147" i="1" s="1"/>
  <c r="Y1147" i="1"/>
  <c r="AD1147" i="1" s="1"/>
  <c r="AB1211" i="1"/>
  <c r="AG1211" i="1" s="1"/>
  <c r="AA1211" i="1"/>
  <c r="AF1211" i="1" s="1"/>
  <c r="Z1211" i="1"/>
  <c r="AE1211" i="1" s="1"/>
  <c r="Y1211" i="1"/>
  <c r="AD1211" i="1" s="1"/>
  <c r="AC1211" i="1"/>
  <c r="AH1211" i="1" s="1"/>
  <c r="AB1251" i="1"/>
  <c r="AG1251" i="1" s="1"/>
  <c r="AA1251" i="1"/>
  <c r="AF1251" i="1" s="1"/>
  <c r="Z1251" i="1"/>
  <c r="AE1251" i="1" s="1"/>
  <c r="AC1251" i="1"/>
  <c r="AH1251" i="1" s="1"/>
  <c r="Y1251" i="1"/>
  <c r="AD1251" i="1" s="1"/>
  <c r="AB1275" i="1"/>
  <c r="AG1275" i="1" s="1"/>
  <c r="AA1275" i="1"/>
  <c r="AF1275" i="1" s="1"/>
  <c r="Z1275" i="1"/>
  <c r="AE1275" i="1" s="1"/>
  <c r="AC1275" i="1"/>
  <c r="AH1275" i="1" s="1"/>
  <c r="Y1275" i="1"/>
  <c r="AD1275" i="1" s="1"/>
  <c r="AB1339" i="1"/>
  <c r="AG1339" i="1" s="1"/>
  <c r="AC1339" i="1"/>
  <c r="AH1339" i="1" s="1"/>
  <c r="AA1339" i="1"/>
  <c r="AF1339" i="1" s="1"/>
  <c r="Z1339" i="1"/>
  <c r="AE1339" i="1" s="1"/>
  <c r="Y1339" i="1"/>
  <c r="AD1339" i="1" s="1"/>
  <c r="AB1379" i="1"/>
  <c r="AG1379" i="1" s="1"/>
  <c r="AC1379" i="1"/>
  <c r="AH1379" i="1" s="1"/>
  <c r="AA1379" i="1"/>
  <c r="AF1379" i="1" s="1"/>
  <c r="Z1379" i="1"/>
  <c r="AE1379" i="1" s="1"/>
  <c r="Y1379" i="1"/>
  <c r="AD1379" i="1" s="1"/>
  <c r="AB1403" i="1"/>
  <c r="AG1403" i="1" s="1"/>
  <c r="AC1403" i="1"/>
  <c r="AH1403" i="1" s="1"/>
  <c r="AA1403" i="1"/>
  <c r="AF1403" i="1" s="1"/>
  <c r="Z1403" i="1"/>
  <c r="AE1403" i="1" s="1"/>
  <c r="Y1403" i="1"/>
  <c r="AD1403" i="1" s="1"/>
  <c r="AB1443" i="1"/>
  <c r="AG1443" i="1" s="1"/>
  <c r="AC1443" i="1"/>
  <c r="AH1443" i="1" s="1"/>
  <c r="AA1443" i="1"/>
  <c r="AF1443" i="1" s="1"/>
  <c r="Z1443" i="1"/>
  <c r="AE1443" i="1" s="1"/>
  <c r="Y1443" i="1"/>
  <c r="AD1443" i="1" s="1"/>
  <c r="AB1467" i="1"/>
  <c r="AG1467" i="1" s="1"/>
  <c r="AC1467" i="1"/>
  <c r="AH1467" i="1" s="1"/>
  <c r="AA1467" i="1"/>
  <c r="AF1467" i="1" s="1"/>
  <c r="Z1467" i="1"/>
  <c r="AE1467" i="1" s="1"/>
  <c r="Y1467" i="1"/>
  <c r="AD1467" i="1" s="1"/>
  <c r="AB1507" i="1"/>
  <c r="AG1507" i="1" s="1"/>
  <c r="AC1507" i="1"/>
  <c r="AH1507" i="1" s="1"/>
  <c r="AA1507" i="1"/>
  <c r="AF1507" i="1" s="1"/>
  <c r="Z1507" i="1"/>
  <c r="AE1507" i="1" s="1"/>
  <c r="Y1507" i="1"/>
  <c r="AD1507" i="1" s="1"/>
  <c r="AB1531" i="1"/>
  <c r="AG1531" i="1" s="1"/>
  <c r="AC1531" i="1"/>
  <c r="AH1531" i="1" s="1"/>
  <c r="AA1531" i="1"/>
  <c r="AF1531" i="1" s="1"/>
  <c r="Z1531" i="1"/>
  <c r="AE1531" i="1" s="1"/>
  <c r="Y1531" i="1"/>
  <c r="AD1531" i="1" s="1"/>
  <c r="AB1595" i="1"/>
  <c r="AG1595" i="1" s="1"/>
  <c r="AC1595" i="1"/>
  <c r="AH1595" i="1" s="1"/>
  <c r="AA1595" i="1"/>
  <c r="AF1595" i="1" s="1"/>
  <c r="Z1595" i="1"/>
  <c r="AE1595" i="1" s="1"/>
  <c r="Y1595" i="1"/>
  <c r="AD1595" i="1" s="1"/>
  <c r="AB1659" i="1"/>
  <c r="AG1659" i="1" s="1"/>
  <c r="AC1659" i="1"/>
  <c r="AH1659" i="1" s="1"/>
  <c r="AA1659" i="1"/>
  <c r="AF1659" i="1" s="1"/>
  <c r="Z1659" i="1"/>
  <c r="AE1659" i="1" s="1"/>
  <c r="Y1659" i="1"/>
  <c r="AD1659" i="1" s="1"/>
  <c r="AB1723" i="1"/>
  <c r="AG1723" i="1" s="1"/>
  <c r="AC1723" i="1"/>
  <c r="AH1723" i="1" s="1"/>
  <c r="AA1723" i="1"/>
  <c r="AF1723" i="1" s="1"/>
  <c r="Z1723" i="1"/>
  <c r="AE1723" i="1" s="1"/>
  <c r="Y1723" i="1"/>
  <c r="AD1723" i="1" s="1"/>
  <c r="AB1763" i="1"/>
  <c r="AG1763" i="1" s="1"/>
  <c r="AC1763" i="1"/>
  <c r="AH1763" i="1" s="1"/>
  <c r="AA1763" i="1"/>
  <c r="AF1763" i="1" s="1"/>
  <c r="Z1763" i="1"/>
  <c r="AE1763" i="1" s="1"/>
  <c r="Y1763" i="1"/>
  <c r="AD1763" i="1" s="1"/>
  <c r="AB1787" i="1"/>
  <c r="AG1787" i="1" s="1"/>
  <c r="AC1787" i="1"/>
  <c r="AH1787" i="1" s="1"/>
  <c r="AA1787" i="1"/>
  <c r="AF1787" i="1" s="1"/>
  <c r="Z1787" i="1"/>
  <c r="AE1787" i="1" s="1"/>
  <c r="Y1787" i="1"/>
  <c r="AD1787" i="1" s="1"/>
  <c r="AB1827" i="1"/>
  <c r="AG1827" i="1" s="1"/>
  <c r="AC1827" i="1"/>
  <c r="AH1827" i="1" s="1"/>
  <c r="AA1827" i="1"/>
  <c r="AF1827" i="1" s="1"/>
  <c r="Z1827" i="1"/>
  <c r="AE1827" i="1" s="1"/>
  <c r="Y1827" i="1"/>
  <c r="AD1827" i="1" s="1"/>
  <c r="AB1851" i="1"/>
  <c r="AG1851" i="1" s="1"/>
  <c r="AC1851" i="1"/>
  <c r="AH1851" i="1" s="1"/>
  <c r="AA1851" i="1"/>
  <c r="AF1851" i="1" s="1"/>
  <c r="Z1851" i="1"/>
  <c r="AE1851" i="1" s="1"/>
  <c r="Y1851" i="1"/>
  <c r="AD1851" i="1" s="1"/>
  <c r="AB1915" i="1"/>
  <c r="AG1915" i="1" s="1"/>
  <c r="AC1915" i="1"/>
  <c r="AH1915" i="1" s="1"/>
  <c r="AA1915" i="1"/>
  <c r="AF1915" i="1" s="1"/>
  <c r="Z1915" i="1"/>
  <c r="AE1915" i="1" s="1"/>
  <c r="Y1915" i="1"/>
  <c r="AD1915" i="1" s="1"/>
  <c r="AB1955" i="1"/>
  <c r="AG1955" i="1" s="1"/>
  <c r="AC1955" i="1"/>
  <c r="AH1955" i="1" s="1"/>
  <c r="AA1955" i="1"/>
  <c r="AF1955" i="1" s="1"/>
  <c r="Z1955" i="1"/>
  <c r="AE1955" i="1" s="1"/>
  <c r="Y1955" i="1"/>
  <c r="AD1955" i="1" s="1"/>
  <c r="AB1979" i="1"/>
  <c r="AG1979" i="1" s="1"/>
  <c r="AC1979" i="1"/>
  <c r="AH1979" i="1" s="1"/>
  <c r="AA1979" i="1"/>
  <c r="AF1979" i="1" s="1"/>
  <c r="Z1979" i="1"/>
  <c r="AE1979" i="1" s="1"/>
  <c r="Y1979" i="1"/>
  <c r="AD1979" i="1" s="1"/>
  <c r="AB2043" i="1"/>
  <c r="AG2043" i="1" s="1"/>
  <c r="AC2043" i="1"/>
  <c r="AH2043" i="1" s="1"/>
  <c r="AA2043" i="1"/>
  <c r="AF2043" i="1" s="1"/>
  <c r="Z2043" i="1"/>
  <c r="AE2043" i="1" s="1"/>
  <c r="Y2043" i="1"/>
  <c r="AD2043" i="1" s="1"/>
  <c r="AB2107" i="1"/>
  <c r="AG2107" i="1" s="1"/>
  <c r="AC2107" i="1"/>
  <c r="AH2107" i="1" s="1"/>
  <c r="AA2107" i="1"/>
  <c r="AF2107" i="1" s="1"/>
  <c r="Z2107" i="1"/>
  <c r="AE2107" i="1" s="1"/>
  <c r="Y2107" i="1"/>
  <c r="AD2107" i="1" s="1"/>
  <c r="AB2147" i="1"/>
  <c r="AG2147" i="1" s="1"/>
  <c r="AC2147" i="1"/>
  <c r="AH2147" i="1" s="1"/>
  <c r="AA2147" i="1"/>
  <c r="AF2147" i="1" s="1"/>
  <c r="Z2147" i="1"/>
  <c r="AE2147" i="1" s="1"/>
  <c r="Y2147" i="1"/>
  <c r="AD2147" i="1" s="1"/>
  <c r="AB2171" i="1"/>
  <c r="AG2171" i="1" s="1"/>
  <c r="AC2171" i="1"/>
  <c r="AH2171" i="1" s="1"/>
  <c r="AA2171" i="1"/>
  <c r="AF2171" i="1" s="1"/>
  <c r="Z2171" i="1"/>
  <c r="AE2171" i="1" s="1"/>
  <c r="Y2171" i="1"/>
  <c r="AD2171" i="1" s="1"/>
  <c r="AB2235" i="1"/>
  <c r="AG2235" i="1" s="1"/>
  <c r="AC2235" i="1"/>
  <c r="AH2235" i="1" s="1"/>
  <c r="AA2235" i="1"/>
  <c r="AF2235" i="1" s="1"/>
  <c r="Z2235" i="1"/>
  <c r="AE2235" i="1" s="1"/>
  <c r="Y2235" i="1"/>
  <c r="AD2235" i="1" s="1"/>
  <c r="AB2323" i="1"/>
  <c r="AG2323" i="1" s="1"/>
  <c r="AA2323" i="1"/>
  <c r="AF2323" i="1" s="1"/>
  <c r="AC2323" i="1"/>
  <c r="AH2323" i="1" s="1"/>
  <c r="Z2323" i="1"/>
  <c r="AE2323" i="1" s="1"/>
  <c r="Y2323" i="1"/>
  <c r="AD2323" i="1" s="1"/>
  <c r="AB2387" i="1"/>
  <c r="AG2387" i="1" s="1"/>
  <c r="AA2387" i="1"/>
  <c r="AF2387" i="1" s="1"/>
  <c r="Z2387" i="1"/>
  <c r="AE2387" i="1" s="1"/>
  <c r="Y2387" i="1"/>
  <c r="AD2387" i="1" s="1"/>
  <c r="AC2387" i="1"/>
  <c r="AH2387" i="1" s="1"/>
  <c r="AB2411" i="1"/>
  <c r="AG2411" i="1" s="1"/>
  <c r="AC2411" i="1"/>
  <c r="AH2411" i="1" s="1"/>
  <c r="AA2411" i="1"/>
  <c r="AF2411" i="1" s="1"/>
  <c r="Z2411" i="1"/>
  <c r="AE2411" i="1" s="1"/>
  <c r="Y2411" i="1"/>
  <c r="AD2411" i="1" s="1"/>
  <c r="AB2475" i="1"/>
  <c r="AG2475" i="1" s="1"/>
  <c r="AC2475" i="1"/>
  <c r="AH2475" i="1" s="1"/>
  <c r="AA2475" i="1"/>
  <c r="AF2475" i="1" s="1"/>
  <c r="Z2475" i="1"/>
  <c r="AE2475" i="1" s="1"/>
  <c r="Y2475" i="1"/>
  <c r="AD2475" i="1" s="1"/>
  <c r="AB2627" i="1"/>
  <c r="AG2627" i="1" s="1"/>
  <c r="AA2627" i="1"/>
  <c r="AF2627" i="1" s="1"/>
  <c r="Z2627" i="1"/>
  <c r="AE2627" i="1" s="1"/>
  <c r="Y2627" i="1"/>
  <c r="AD2627" i="1" s="1"/>
  <c r="AC2627" i="1"/>
  <c r="AH2627" i="1" s="1"/>
  <c r="AB2691" i="1"/>
  <c r="AG2691" i="1" s="1"/>
  <c r="AA2691" i="1"/>
  <c r="AF2691" i="1" s="1"/>
  <c r="Z2691" i="1"/>
  <c r="AE2691" i="1" s="1"/>
  <c r="AC2691" i="1"/>
  <c r="AH2691" i="1" s="1"/>
  <c r="Y2691" i="1"/>
  <c r="AD2691" i="1" s="1"/>
  <c r="AB2715" i="1"/>
  <c r="AG2715" i="1" s="1"/>
  <c r="AA2715" i="1"/>
  <c r="AF2715" i="1" s="1"/>
  <c r="Z2715" i="1"/>
  <c r="AE2715" i="1" s="1"/>
  <c r="AC2715" i="1"/>
  <c r="AH2715" i="1" s="1"/>
  <c r="Y2715" i="1"/>
  <c r="AD2715" i="1" s="1"/>
  <c r="AB2755" i="1"/>
  <c r="AG2755" i="1" s="1"/>
  <c r="AA2755" i="1"/>
  <c r="AF2755" i="1" s="1"/>
  <c r="Z2755" i="1"/>
  <c r="AE2755" i="1" s="1"/>
  <c r="Y2755" i="1"/>
  <c r="AD2755" i="1" s="1"/>
  <c r="AC2755" i="1"/>
  <c r="AH2755" i="1" s="1"/>
  <c r="AB2803" i="1"/>
  <c r="AG2803" i="1" s="1"/>
  <c r="AC2803" i="1"/>
  <c r="AH2803" i="1" s="1"/>
  <c r="AA2803" i="1"/>
  <c r="AF2803" i="1" s="1"/>
  <c r="Z2803" i="1"/>
  <c r="AE2803" i="1" s="1"/>
  <c r="Y2803" i="1"/>
  <c r="AD2803" i="1" s="1"/>
  <c r="AB2867" i="1"/>
  <c r="AG2867" i="1" s="1"/>
  <c r="AC2867" i="1"/>
  <c r="AH2867" i="1" s="1"/>
  <c r="AA2867" i="1"/>
  <c r="AF2867" i="1" s="1"/>
  <c r="Z2867" i="1"/>
  <c r="AE2867" i="1" s="1"/>
  <c r="Y2867" i="1"/>
  <c r="AD2867" i="1" s="1"/>
  <c r="AN273" i="1"/>
  <c r="AN282" i="1"/>
  <c r="AO282" i="1"/>
  <c r="AK281" i="1"/>
  <c r="AL281" i="1"/>
  <c r="AM281" i="1"/>
  <c r="AN281" i="1"/>
  <c r="AO281" i="1"/>
  <c r="Y265" i="1"/>
  <c r="AD265" i="1" s="1"/>
  <c r="Z265" i="1"/>
  <c r="AE265" i="1" s="1"/>
  <c r="AA265" i="1"/>
  <c r="AF265" i="1" s="1"/>
  <c r="AB265" i="1"/>
  <c r="AG265" i="1" s="1"/>
  <c r="AC265" i="1"/>
  <c r="AH265" i="1" s="1"/>
  <c r="AC283" i="1"/>
  <c r="AH283" i="1" s="1"/>
  <c r="Y283" i="1"/>
  <c r="AD283" i="1" s="1"/>
  <c r="Z283" i="1"/>
  <c r="AE283" i="1" s="1"/>
  <c r="AA283" i="1"/>
  <c r="AF283" i="1" s="1"/>
  <c r="AB283" i="1"/>
  <c r="AG283" i="1" s="1"/>
  <c r="Y271" i="1"/>
  <c r="AD271" i="1" s="1"/>
  <c r="Z271" i="1"/>
  <c r="AE271" i="1" s="1"/>
  <c r="AA271" i="1"/>
  <c r="AF271" i="1" s="1"/>
  <c r="AB271" i="1"/>
  <c r="AG271" i="1" s="1"/>
  <c r="AC271" i="1"/>
  <c r="AH271" i="1" s="1"/>
  <c r="Y279" i="1"/>
  <c r="AD279" i="1" s="1"/>
  <c r="Z279" i="1"/>
  <c r="AE279" i="1" s="1"/>
  <c r="AA279" i="1"/>
  <c r="AF279" i="1" s="1"/>
  <c r="AB279" i="1"/>
  <c r="AG279" i="1" s="1"/>
  <c r="AC279" i="1"/>
  <c r="AH279" i="1" s="1"/>
  <c r="Y264" i="1"/>
  <c r="AD264" i="1" s="1"/>
  <c r="Z264" i="1"/>
  <c r="AE264" i="1" s="1"/>
  <c r="AA264" i="1"/>
  <c r="AF264" i="1" s="1"/>
  <c r="AB264" i="1"/>
  <c r="AG264" i="1" s="1"/>
  <c r="AC264" i="1"/>
  <c r="AH264" i="1" s="1"/>
  <c r="AJ276" i="1"/>
  <c r="Y274" i="1"/>
  <c r="AD274" i="1" s="1"/>
  <c r="Z274" i="1"/>
  <c r="AE274" i="1" s="1"/>
  <c r="AA274" i="1"/>
  <c r="AF274" i="1" s="1"/>
  <c r="AB274" i="1"/>
  <c r="AG274" i="1" s="1"/>
  <c r="AC274" i="1"/>
  <c r="AH274" i="1" s="1"/>
  <c r="Y266" i="1"/>
  <c r="AD266" i="1" s="1"/>
  <c r="Z266" i="1"/>
  <c r="AE266" i="1" s="1"/>
  <c r="AA266" i="1"/>
  <c r="AF266" i="1" s="1"/>
  <c r="AB266" i="1"/>
  <c r="AG266" i="1" s="1"/>
  <c r="AC266" i="1"/>
  <c r="AH266" i="1" s="1"/>
  <c r="AA261" i="1"/>
  <c r="AF261" i="1" s="1"/>
  <c r="AB261" i="1"/>
  <c r="AG261" i="1" s="1"/>
  <c r="AC261" i="1"/>
  <c r="AH261" i="1" s="1"/>
  <c r="Y261" i="1"/>
  <c r="AD261" i="1" s="1"/>
  <c r="Z261" i="1"/>
  <c r="AE261" i="1" s="1"/>
  <c r="Y272" i="1"/>
  <c r="AD272" i="1" s="1"/>
  <c r="Z272" i="1"/>
  <c r="AE272" i="1" s="1"/>
  <c r="AA272" i="1"/>
  <c r="AF272" i="1" s="1"/>
  <c r="AB272" i="1"/>
  <c r="AG272" i="1" s="1"/>
  <c r="AC272" i="1"/>
  <c r="AH272" i="1" s="1"/>
  <c r="Z262" i="1"/>
  <c r="AE262" i="1" s="1"/>
  <c r="AA262" i="1"/>
  <c r="AF262" i="1" s="1"/>
  <c r="AB262" i="1"/>
  <c r="AG262" i="1" s="1"/>
  <c r="AC262" i="1"/>
  <c r="AH262" i="1" s="1"/>
  <c r="Y262" i="1"/>
  <c r="AD262" i="1" s="1"/>
  <c r="AA269" i="1"/>
  <c r="AF269" i="1" s="1"/>
  <c r="AB269" i="1"/>
  <c r="AG269" i="1" s="1"/>
  <c r="AC269" i="1"/>
  <c r="AH269" i="1" s="1"/>
  <c r="Y269" i="1"/>
  <c r="AD269" i="1" s="1"/>
  <c r="Z269" i="1"/>
  <c r="AE269" i="1" s="1"/>
  <c r="AA285" i="1"/>
  <c r="AF285" i="1" s="1"/>
  <c r="AB285" i="1"/>
  <c r="AG285" i="1" s="1"/>
  <c r="AC285" i="1"/>
  <c r="AH285" i="1" s="1"/>
  <c r="Y285" i="1"/>
  <c r="AD285" i="1" s="1"/>
  <c r="Z285" i="1"/>
  <c r="AE285" i="1" s="1"/>
  <c r="Z270" i="1"/>
  <c r="AE270" i="1" s="1"/>
  <c r="AA270" i="1"/>
  <c r="AF270" i="1" s="1"/>
  <c r="AB270" i="1"/>
  <c r="AG270" i="1" s="1"/>
  <c r="AC270" i="1"/>
  <c r="AH270" i="1" s="1"/>
  <c r="Y270" i="1"/>
  <c r="AD270" i="1" s="1"/>
  <c r="AJ260" i="1"/>
  <c r="AC267" i="1"/>
  <c r="AH267" i="1" s="1"/>
  <c r="Y267" i="1"/>
  <c r="AD267" i="1" s="1"/>
  <c r="Z267" i="1"/>
  <c r="AE267" i="1" s="1"/>
  <c r="AA267" i="1"/>
  <c r="AF267" i="1" s="1"/>
  <c r="AB267" i="1"/>
  <c r="AG267" i="1" s="1"/>
  <c r="Z278" i="1"/>
  <c r="AE278" i="1" s="1"/>
  <c r="AA278" i="1"/>
  <c r="AF278" i="1" s="1"/>
  <c r="AB278" i="1"/>
  <c r="AG278" i="1" s="1"/>
  <c r="AC278" i="1"/>
  <c r="AH278" i="1" s="1"/>
  <c r="Y278" i="1"/>
  <c r="AD278" i="1" s="1"/>
  <c r="Y280" i="1"/>
  <c r="AD280" i="1" s="1"/>
  <c r="Z280" i="1"/>
  <c r="AE280" i="1" s="1"/>
  <c r="AA280" i="1"/>
  <c r="AF280" i="1" s="1"/>
  <c r="AB280" i="1"/>
  <c r="AG280" i="1" s="1"/>
  <c r="AC280" i="1"/>
  <c r="AH280" i="1" s="1"/>
  <c r="AA277" i="1"/>
  <c r="AF277" i="1" s="1"/>
  <c r="AB277" i="1"/>
  <c r="AG277" i="1" s="1"/>
  <c r="AC277" i="1"/>
  <c r="AH277" i="1" s="1"/>
  <c r="Y277" i="1"/>
  <c r="AD277" i="1" s="1"/>
  <c r="Z277" i="1"/>
  <c r="AE277" i="1" s="1"/>
  <c r="AC275" i="1"/>
  <c r="AH275" i="1" s="1"/>
  <c r="Y275" i="1"/>
  <c r="AD275" i="1" s="1"/>
  <c r="Z275" i="1"/>
  <c r="AE275" i="1" s="1"/>
  <c r="AA275" i="1"/>
  <c r="AF275" i="1" s="1"/>
  <c r="AB275" i="1"/>
  <c r="AG275" i="1" s="1"/>
  <c r="Z286" i="1"/>
  <c r="AE286" i="1" s="1"/>
  <c r="AA286" i="1"/>
  <c r="AF286" i="1" s="1"/>
  <c r="AB286" i="1"/>
  <c r="AG286" i="1" s="1"/>
  <c r="AC286" i="1"/>
  <c r="AH286" i="1" s="1"/>
  <c r="Y286" i="1"/>
  <c r="AD286" i="1" s="1"/>
  <c r="Y263" i="1"/>
  <c r="AD263" i="1" s="1"/>
  <c r="Z263" i="1"/>
  <c r="AE263" i="1" s="1"/>
  <c r="AA263" i="1"/>
  <c r="AF263" i="1" s="1"/>
  <c r="AB263" i="1"/>
  <c r="AG263" i="1" s="1"/>
  <c r="AC263" i="1"/>
  <c r="AH263" i="1" s="1"/>
  <c r="AJ268" i="1"/>
  <c r="AK232" i="1"/>
  <c r="AM232" i="1"/>
  <c r="AL232" i="1"/>
  <c r="AO232" i="1"/>
  <c r="AN232" i="1"/>
  <c r="AN250" i="1"/>
  <c r="AM250" i="1"/>
  <c r="AK250" i="1"/>
  <c r="AO250" i="1"/>
  <c r="AL250" i="1"/>
  <c r="AL241" i="1"/>
  <c r="AO241" i="1"/>
  <c r="AN241" i="1"/>
  <c r="AK241" i="1"/>
  <c r="AO251" i="1"/>
  <c r="AK251" i="1"/>
  <c r="AM251" i="1"/>
  <c r="AN251" i="1"/>
  <c r="AL251" i="1"/>
  <c r="AN242" i="1"/>
  <c r="AA237" i="1"/>
  <c r="AF237" i="1" s="1"/>
  <c r="AC237" i="1"/>
  <c r="AH237" i="1" s="1"/>
  <c r="Z237" i="1"/>
  <c r="AE237" i="1" s="1"/>
  <c r="AB237" i="1"/>
  <c r="AG237" i="1" s="1"/>
  <c r="Y237" i="1"/>
  <c r="AD237" i="1" s="1"/>
  <c r="Y247" i="1"/>
  <c r="AD247" i="1" s="1"/>
  <c r="AA247" i="1"/>
  <c r="AF247" i="1" s="1"/>
  <c r="AC247" i="1"/>
  <c r="AH247" i="1" s="1"/>
  <c r="Z247" i="1"/>
  <c r="AE247" i="1" s="1"/>
  <c r="AB247" i="1"/>
  <c r="AG247" i="1" s="1"/>
  <c r="AO256" i="1"/>
  <c r="AL257" i="1"/>
  <c r="Y255" i="1"/>
  <c r="AD255" i="1" s="1"/>
  <c r="AA255" i="1"/>
  <c r="AF255" i="1" s="1"/>
  <c r="AC255" i="1"/>
  <c r="AH255" i="1" s="1"/>
  <c r="Z255" i="1"/>
  <c r="AE255" i="1" s="1"/>
  <c r="AB255" i="1"/>
  <c r="AG255" i="1" s="1"/>
  <c r="AM248" i="1"/>
  <c r="AO257" i="1"/>
  <c r="AK249" i="1"/>
  <c r="AA253" i="1"/>
  <c r="AF253" i="1" s="1"/>
  <c r="AC253" i="1"/>
  <c r="AH253" i="1" s="1"/>
  <c r="Z253" i="1"/>
  <c r="AE253" i="1" s="1"/>
  <c r="AB253" i="1"/>
  <c r="AG253" i="1" s="1"/>
  <c r="Y253" i="1"/>
  <c r="AD253" i="1" s="1"/>
  <c r="AM257" i="1"/>
  <c r="AJ240" i="1"/>
  <c r="AN234" i="1"/>
  <c r="AJ236" i="1"/>
  <c r="AA238" i="1"/>
  <c r="AF238" i="1" s="1"/>
  <c r="AC238" i="1"/>
  <c r="AH238" i="1" s="1"/>
  <c r="Z238" i="1"/>
  <c r="AE238" i="1" s="1"/>
  <c r="AB238" i="1"/>
  <c r="AG238" i="1" s="1"/>
  <c r="Y238" i="1"/>
  <c r="AD238" i="1" s="1"/>
  <c r="AJ258" i="1"/>
  <c r="AJ244" i="1"/>
  <c r="AN248" i="1"/>
  <c r="AA246" i="1"/>
  <c r="AF246" i="1" s="1"/>
  <c r="AC246" i="1"/>
  <c r="AH246" i="1" s="1"/>
  <c r="Z246" i="1"/>
  <c r="AE246" i="1" s="1"/>
  <c r="AB246" i="1"/>
  <c r="AG246" i="1" s="1"/>
  <c r="Y246" i="1"/>
  <c r="AD246" i="1" s="1"/>
  <c r="Y231" i="1"/>
  <c r="AD231" i="1" s="1"/>
  <c r="AA231" i="1"/>
  <c r="AF231" i="1" s="1"/>
  <c r="AC231" i="1"/>
  <c r="AH231" i="1" s="1"/>
  <c r="Z231" i="1"/>
  <c r="AE231" i="1" s="1"/>
  <c r="AB231" i="1"/>
  <c r="AG231" i="1" s="1"/>
  <c r="AA245" i="1"/>
  <c r="AF245" i="1" s="1"/>
  <c r="AC245" i="1"/>
  <c r="AH245" i="1" s="1"/>
  <c r="Z245" i="1"/>
  <c r="AE245" i="1" s="1"/>
  <c r="AB245" i="1"/>
  <c r="AG245" i="1" s="1"/>
  <c r="Y245" i="1"/>
  <c r="AD245" i="1" s="1"/>
  <c r="AA254" i="1"/>
  <c r="AF254" i="1" s="1"/>
  <c r="AC254" i="1"/>
  <c r="AH254" i="1" s="1"/>
  <c r="Z254" i="1"/>
  <c r="AE254" i="1" s="1"/>
  <c r="AB254" i="1"/>
  <c r="AG254" i="1" s="1"/>
  <c r="Y254" i="1"/>
  <c r="AD254" i="1" s="1"/>
  <c r="Y239" i="1"/>
  <c r="AD239" i="1" s="1"/>
  <c r="AA239" i="1"/>
  <c r="AF239" i="1" s="1"/>
  <c r="AC239" i="1"/>
  <c r="AH239" i="1" s="1"/>
  <c r="Z239" i="1"/>
  <c r="AE239" i="1" s="1"/>
  <c r="AB239" i="1"/>
  <c r="AG239" i="1" s="1"/>
  <c r="AJ252" i="1"/>
  <c r="AL227" i="1"/>
  <c r="AK227" i="1"/>
  <c r="AO227" i="1"/>
  <c r="AM223" i="1"/>
  <c r="AN223" i="1"/>
  <c r="AK218" i="1"/>
  <c r="AK224" i="1"/>
  <c r="AO225" i="1"/>
  <c r="AC222" i="1"/>
  <c r="AH222" i="1" s="1"/>
  <c r="AB222" i="1"/>
  <c r="AG222" i="1" s="1"/>
  <c r="AA222" i="1"/>
  <c r="AF222" i="1" s="1"/>
  <c r="Z222" i="1"/>
  <c r="AE222" i="1" s="1"/>
  <c r="Y222" i="1"/>
  <c r="AD222" i="1" s="1"/>
  <c r="AC230" i="1"/>
  <c r="AH230" i="1" s="1"/>
  <c r="AB230" i="1"/>
  <c r="AG230" i="1" s="1"/>
  <c r="AA230" i="1"/>
  <c r="AF230" i="1" s="1"/>
  <c r="Z230" i="1"/>
  <c r="AE230" i="1" s="1"/>
  <c r="Y230" i="1"/>
  <c r="AD230" i="1" s="1"/>
  <c r="AK219" i="1"/>
  <c r="AB229" i="1"/>
  <c r="AG229" i="1" s="1"/>
  <c r="AA229" i="1"/>
  <c r="AF229" i="1" s="1"/>
  <c r="Z229" i="1"/>
  <c r="AE229" i="1" s="1"/>
  <c r="Y229" i="1"/>
  <c r="AD229" i="1" s="1"/>
  <c r="AC229" i="1"/>
  <c r="AH229" i="1" s="1"/>
  <c r="AL225" i="1"/>
  <c r="AM219" i="1"/>
  <c r="AL219" i="1"/>
  <c r="AC220" i="1"/>
  <c r="AH220" i="1" s="1"/>
  <c r="AB220" i="1"/>
  <c r="AG220" i="1" s="1"/>
  <c r="AA220" i="1"/>
  <c r="AF220" i="1" s="1"/>
  <c r="Z220" i="1"/>
  <c r="AE220" i="1" s="1"/>
  <c r="Y220" i="1"/>
  <c r="AD220" i="1" s="1"/>
  <c r="AM225" i="1"/>
  <c r="AN219" i="1"/>
  <c r="Y221" i="1"/>
  <c r="AD221" i="1" s="1"/>
  <c r="AB221" i="1"/>
  <c r="AG221" i="1" s="1"/>
  <c r="AA221" i="1"/>
  <c r="AF221" i="1" s="1"/>
  <c r="Z221" i="1"/>
  <c r="AE221" i="1" s="1"/>
  <c r="AC221" i="1"/>
  <c r="AH221" i="1" s="1"/>
  <c r="AK225" i="1"/>
  <c r="AQ225" i="1" s="1"/>
  <c r="AC228" i="1"/>
  <c r="AH228" i="1" s="1"/>
  <c r="AB228" i="1"/>
  <c r="AG228" i="1" s="1"/>
  <c r="AA228" i="1"/>
  <c r="AF228" i="1" s="1"/>
  <c r="Z228" i="1"/>
  <c r="AE228" i="1" s="1"/>
  <c r="Y228" i="1"/>
  <c r="AD228" i="1" s="1"/>
  <c r="Z163" i="1"/>
  <c r="AE163" i="1" s="1"/>
  <c r="AB163" i="1"/>
  <c r="AG163" i="1" s="1"/>
  <c r="Y163" i="1"/>
  <c r="AD163" i="1" s="1"/>
  <c r="AA163" i="1"/>
  <c r="AF163" i="1" s="1"/>
  <c r="AC163" i="1"/>
  <c r="AH163" i="1" s="1"/>
  <c r="Z172" i="1"/>
  <c r="AE172" i="1" s="1"/>
  <c r="AC172" i="1"/>
  <c r="AH172" i="1" s="1"/>
  <c r="AA172" i="1"/>
  <c r="AF172" i="1" s="1"/>
  <c r="AB172" i="1"/>
  <c r="AG172" i="1" s="1"/>
  <c r="Y172" i="1"/>
  <c r="AD172" i="1" s="1"/>
  <c r="AC149" i="1"/>
  <c r="AH149" i="1" s="1"/>
  <c r="Z149" i="1"/>
  <c r="AE149" i="1" s="1"/>
  <c r="AA149" i="1"/>
  <c r="AF149" i="1" s="1"/>
  <c r="AB149" i="1"/>
  <c r="AG149" i="1" s="1"/>
  <c r="Y149" i="1"/>
  <c r="AD149" i="1" s="1"/>
  <c r="AC213" i="1"/>
  <c r="AH213" i="1" s="1"/>
  <c r="Z213" i="1"/>
  <c r="AE213" i="1" s="1"/>
  <c r="AA213" i="1"/>
  <c r="AF213" i="1" s="1"/>
  <c r="AB213" i="1"/>
  <c r="AG213" i="1" s="1"/>
  <c r="Y213" i="1"/>
  <c r="AD213" i="1" s="1"/>
  <c r="AC142" i="1"/>
  <c r="AH142" i="1" s="1"/>
  <c r="Z142" i="1"/>
  <c r="AE142" i="1" s="1"/>
  <c r="AB142" i="1"/>
  <c r="AG142" i="1" s="1"/>
  <c r="AA142" i="1"/>
  <c r="AF142" i="1" s="1"/>
  <c r="Y142" i="1"/>
  <c r="AD142" i="1" s="1"/>
  <c r="AA206" i="1"/>
  <c r="AF206" i="1" s="1"/>
  <c r="AC206" i="1"/>
  <c r="AH206" i="1" s="1"/>
  <c r="AB206" i="1"/>
  <c r="AG206" i="1" s="1"/>
  <c r="Y206" i="1"/>
  <c r="AD206" i="1" s="1"/>
  <c r="Z206" i="1"/>
  <c r="AE206" i="1" s="1"/>
  <c r="AA159" i="1"/>
  <c r="AF159" i="1" s="1"/>
  <c r="AC159" i="1"/>
  <c r="AH159" i="1" s="1"/>
  <c r="Z159" i="1"/>
  <c r="AE159" i="1" s="1"/>
  <c r="AB159" i="1"/>
  <c r="AG159" i="1" s="1"/>
  <c r="Y159" i="1"/>
  <c r="AD159" i="1" s="1"/>
  <c r="AA176" i="1"/>
  <c r="AF176" i="1" s="1"/>
  <c r="AC176" i="1"/>
  <c r="AH176" i="1" s="1"/>
  <c r="Z176" i="1"/>
  <c r="AE176" i="1" s="1"/>
  <c r="AB176" i="1"/>
  <c r="AG176" i="1" s="1"/>
  <c r="Y176" i="1"/>
  <c r="AD176" i="1" s="1"/>
  <c r="AB202" i="1"/>
  <c r="AG202" i="1" s="1"/>
  <c r="Y202" i="1"/>
  <c r="AD202" i="1" s="1"/>
  <c r="AC202" i="1"/>
  <c r="AH202" i="1" s="1"/>
  <c r="Z202" i="1"/>
  <c r="AE202" i="1" s="1"/>
  <c r="AA202" i="1"/>
  <c r="AF202" i="1" s="1"/>
  <c r="AC157" i="1"/>
  <c r="AH157" i="1" s="1"/>
  <c r="Z157" i="1"/>
  <c r="AE157" i="1" s="1"/>
  <c r="AA157" i="1"/>
  <c r="AF157" i="1" s="1"/>
  <c r="AB157" i="1"/>
  <c r="AG157" i="1" s="1"/>
  <c r="Y157" i="1"/>
  <c r="AD157" i="1" s="1"/>
  <c r="Y140" i="1"/>
  <c r="AD140" i="1" s="1"/>
  <c r="AC140" i="1"/>
  <c r="AH140" i="1" s="1"/>
  <c r="Z140" i="1"/>
  <c r="AE140" i="1" s="1"/>
  <c r="AA140" i="1"/>
  <c r="AF140" i="1" s="1"/>
  <c r="AB140" i="1"/>
  <c r="AG140" i="1" s="1"/>
  <c r="AA150" i="1"/>
  <c r="AF150" i="1" s="1"/>
  <c r="AC150" i="1"/>
  <c r="AH150" i="1" s="1"/>
  <c r="AB150" i="1"/>
  <c r="AG150" i="1" s="1"/>
  <c r="Y150" i="1"/>
  <c r="AD150" i="1" s="1"/>
  <c r="Z150" i="1"/>
  <c r="AE150" i="1" s="1"/>
  <c r="AA214" i="1"/>
  <c r="AF214" i="1" s="1"/>
  <c r="AC214" i="1"/>
  <c r="AH214" i="1" s="1"/>
  <c r="AB214" i="1"/>
  <c r="AG214" i="1" s="1"/>
  <c r="Y214" i="1"/>
  <c r="AD214" i="1" s="1"/>
  <c r="Z214" i="1"/>
  <c r="AE214" i="1" s="1"/>
  <c r="AA167" i="1"/>
  <c r="AF167" i="1" s="1"/>
  <c r="AC167" i="1"/>
  <c r="AH167" i="1" s="1"/>
  <c r="AB167" i="1"/>
  <c r="AG167" i="1" s="1"/>
  <c r="Y167" i="1"/>
  <c r="AD167" i="1" s="1"/>
  <c r="Z167" i="1"/>
  <c r="AE167" i="1" s="1"/>
  <c r="AA184" i="1"/>
  <c r="AF184" i="1" s="1"/>
  <c r="AC184" i="1"/>
  <c r="AH184" i="1" s="1"/>
  <c r="Z184" i="1"/>
  <c r="AE184" i="1" s="1"/>
  <c r="AB184" i="1"/>
  <c r="AG184" i="1" s="1"/>
  <c r="Y184" i="1"/>
  <c r="AD184" i="1" s="1"/>
  <c r="AB185" i="1"/>
  <c r="AG185" i="1" s="1"/>
  <c r="Y185" i="1"/>
  <c r="AD185" i="1" s="1"/>
  <c r="AC185" i="1"/>
  <c r="AH185" i="1" s="1"/>
  <c r="AA185" i="1"/>
  <c r="AF185" i="1" s="1"/>
  <c r="Z185" i="1"/>
  <c r="AE185" i="1" s="1"/>
  <c r="AA175" i="1"/>
  <c r="AF175" i="1" s="1"/>
  <c r="AC175" i="1"/>
  <c r="AH175" i="1" s="1"/>
  <c r="Z175" i="1"/>
  <c r="AE175" i="1" s="1"/>
  <c r="AB175" i="1"/>
  <c r="AG175" i="1" s="1"/>
  <c r="Y175" i="1"/>
  <c r="AD175" i="1" s="1"/>
  <c r="AA192" i="1"/>
  <c r="AF192" i="1" s="1"/>
  <c r="AC192" i="1"/>
  <c r="AH192" i="1" s="1"/>
  <c r="Z192" i="1"/>
  <c r="AE192" i="1" s="1"/>
  <c r="AB192" i="1"/>
  <c r="AG192" i="1" s="1"/>
  <c r="Y192" i="1"/>
  <c r="AD192" i="1" s="1"/>
  <c r="AB177" i="1"/>
  <c r="AG177" i="1" s="1"/>
  <c r="Y177" i="1"/>
  <c r="AD177" i="1" s="1"/>
  <c r="AC177" i="1"/>
  <c r="AH177" i="1" s="1"/>
  <c r="Z177" i="1"/>
  <c r="AE177" i="1" s="1"/>
  <c r="AA177" i="1"/>
  <c r="AF177" i="1" s="1"/>
  <c r="Z171" i="1"/>
  <c r="AE171" i="1" s="1"/>
  <c r="AB171" i="1"/>
  <c r="AG171" i="1" s="1"/>
  <c r="Y171" i="1"/>
  <c r="AD171" i="1" s="1"/>
  <c r="AA171" i="1"/>
  <c r="AF171" i="1" s="1"/>
  <c r="AC171" i="1"/>
  <c r="AH171" i="1" s="1"/>
  <c r="AB146" i="1"/>
  <c r="AG146" i="1" s="1"/>
  <c r="Y146" i="1"/>
  <c r="AD146" i="1" s="1"/>
  <c r="AC146" i="1"/>
  <c r="AH146" i="1" s="1"/>
  <c r="Z146" i="1"/>
  <c r="AE146" i="1" s="1"/>
  <c r="AA146" i="1"/>
  <c r="AF146" i="1" s="1"/>
  <c r="Z179" i="1"/>
  <c r="AE179" i="1" s="1"/>
  <c r="AB179" i="1"/>
  <c r="AG179" i="1" s="1"/>
  <c r="Y179" i="1"/>
  <c r="AD179" i="1" s="1"/>
  <c r="AA179" i="1"/>
  <c r="AF179" i="1" s="1"/>
  <c r="AC179" i="1"/>
  <c r="AH179" i="1" s="1"/>
  <c r="AC165" i="1"/>
  <c r="AH165" i="1" s="1"/>
  <c r="Z165" i="1"/>
  <c r="AE165" i="1" s="1"/>
  <c r="AA165" i="1"/>
  <c r="AF165" i="1" s="1"/>
  <c r="AB165" i="1"/>
  <c r="AG165" i="1" s="1"/>
  <c r="Y165" i="1"/>
  <c r="AD165" i="1" s="1"/>
  <c r="Z196" i="1"/>
  <c r="AE196" i="1" s="1"/>
  <c r="AC196" i="1"/>
  <c r="AH196" i="1" s="1"/>
  <c r="AB196" i="1"/>
  <c r="AG196" i="1" s="1"/>
  <c r="Y196" i="1"/>
  <c r="AD196" i="1" s="1"/>
  <c r="AA196" i="1"/>
  <c r="AF196" i="1" s="1"/>
  <c r="Y137" i="1"/>
  <c r="AD137" i="1" s="1"/>
  <c r="AB201" i="1"/>
  <c r="AG201" i="1" s="1"/>
  <c r="Y201" i="1"/>
  <c r="AD201" i="1" s="1"/>
  <c r="AC201" i="1"/>
  <c r="AH201" i="1" s="1"/>
  <c r="AA201" i="1"/>
  <c r="AF201" i="1" s="1"/>
  <c r="Z201" i="1"/>
  <c r="AE201" i="1" s="1"/>
  <c r="AB162" i="1"/>
  <c r="AG162" i="1" s="1"/>
  <c r="Y162" i="1"/>
  <c r="AD162" i="1" s="1"/>
  <c r="AC162" i="1"/>
  <c r="AH162" i="1" s="1"/>
  <c r="Z162" i="1"/>
  <c r="AE162" i="1" s="1"/>
  <c r="AA162" i="1"/>
  <c r="AF162" i="1" s="1"/>
  <c r="Z195" i="1"/>
  <c r="AE195" i="1" s="1"/>
  <c r="AB195" i="1"/>
  <c r="AG195" i="1" s="1"/>
  <c r="Y195" i="1"/>
  <c r="AD195" i="1" s="1"/>
  <c r="AA195" i="1"/>
  <c r="AF195" i="1" s="1"/>
  <c r="AC195" i="1"/>
  <c r="AH195" i="1" s="1"/>
  <c r="Z204" i="1"/>
  <c r="AE204" i="1" s="1"/>
  <c r="AC204" i="1"/>
  <c r="AH204" i="1" s="1"/>
  <c r="AA204" i="1"/>
  <c r="AF204" i="1" s="1"/>
  <c r="AB204" i="1"/>
  <c r="AG204" i="1" s="1"/>
  <c r="Y204" i="1"/>
  <c r="AD204" i="1" s="1"/>
  <c r="AC181" i="1"/>
  <c r="AH181" i="1" s="1"/>
  <c r="Z181" i="1"/>
  <c r="AE181" i="1" s="1"/>
  <c r="AA181" i="1"/>
  <c r="AF181" i="1" s="1"/>
  <c r="AB181" i="1"/>
  <c r="AG181" i="1" s="1"/>
  <c r="Y181" i="1"/>
  <c r="AD181" i="1" s="1"/>
  <c r="AA174" i="1"/>
  <c r="AF174" i="1" s="1"/>
  <c r="AC174" i="1"/>
  <c r="AH174" i="1" s="1"/>
  <c r="AB174" i="1"/>
  <c r="AG174" i="1" s="1"/>
  <c r="Y174" i="1"/>
  <c r="AD174" i="1" s="1"/>
  <c r="Z174" i="1"/>
  <c r="AE174" i="1" s="1"/>
  <c r="AA191" i="1"/>
  <c r="AF191" i="1" s="1"/>
  <c r="AC191" i="1"/>
  <c r="AH191" i="1" s="1"/>
  <c r="Z191" i="1"/>
  <c r="AE191" i="1" s="1"/>
  <c r="AB191" i="1"/>
  <c r="AG191" i="1" s="1"/>
  <c r="Y191" i="1"/>
  <c r="AD191" i="1" s="1"/>
  <c r="AA144" i="1"/>
  <c r="AF144" i="1" s="1"/>
  <c r="AC144" i="1"/>
  <c r="AH144" i="1" s="1"/>
  <c r="Z144" i="1"/>
  <c r="AE144" i="1" s="1"/>
  <c r="AB144" i="1"/>
  <c r="AG144" i="1" s="1"/>
  <c r="Y144" i="1"/>
  <c r="AD144" i="1" s="1"/>
  <c r="AA208" i="1"/>
  <c r="AF208" i="1" s="1"/>
  <c r="AC208" i="1"/>
  <c r="AH208" i="1" s="1"/>
  <c r="Z208" i="1"/>
  <c r="AE208" i="1" s="1"/>
  <c r="AB208" i="1"/>
  <c r="AG208" i="1" s="1"/>
  <c r="Y208" i="1"/>
  <c r="AD208" i="1" s="1"/>
  <c r="AB169" i="1"/>
  <c r="AG169" i="1" s="1"/>
  <c r="Y169" i="1"/>
  <c r="AD169" i="1" s="1"/>
  <c r="AC169" i="1"/>
  <c r="AH169" i="1" s="1"/>
  <c r="AA169" i="1"/>
  <c r="AF169" i="1" s="1"/>
  <c r="Z169" i="1"/>
  <c r="AE169" i="1" s="1"/>
  <c r="AB210" i="1"/>
  <c r="AG210" i="1" s="1"/>
  <c r="Y210" i="1"/>
  <c r="AD210" i="1" s="1"/>
  <c r="AC210" i="1"/>
  <c r="AH210" i="1" s="1"/>
  <c r="Z210" i="1"/>
  <c r="AE210" i="1" s="1"/>
  <c r="AA210" i="1"/>
  <c r="AF210" i="1" s="1"/>
  <c r="Z188" i="1"/>
  <c r="AE188" i="1" s="1"/>
  <c r="AC188" i="1"/>
  <c r="AH188" i="1" s="1"/>
  <c r="AA188" i="1"/>
  <c r="AF188" i="1" s="1"/>
  <c r="AB188" i="1"/>
  <c r="AG188" i="1" s="1"/>
  <c r="Y188" i="1"/>
  <c r="AD188" i="1" s="1"/>
  <c r="AA158" i="1"/>
  <c r="AF158" i="1" s="1"/>
  <c r="AC158" i="1"/>
  <c r="AH158" i="1" s="1"/>
  <c r="AB158" i="1"/>
  <c r="AG158" i="1" s="1"/>
  <c r="Y158" i="1"/>
  <c r="AD158" i="1" s="1"/>
  <c r="Z158" i="1"/>
  <c r="AE158" i="1" s="1"/>
  <c r="AB193" i="1"/>
  <c r="AG193" i="1" s="1"/>
  <c r="Y193" i="1"/>
  <c r="AD193" i="1" s="1"/>
  <c r="AC193" i="1"/>
  <c r="AH193" i="1" s="1"/>
  <c r="Z193" i="1"/>
  <c r="AE193" i="1" s="1"/>
  <c r="AA193" i="1"/>
  <c r="AF193" i="1" s="1"/>
  <c r="AC173" i="1"/>
  <c r="AH173" i="1" s="1"/>
  <c r="Z173" i="1"/>
  <c r="AE173" i="1" s="1"/>
  <c r="AA173" i="1"/>
  <c r="AF173" i="1" s="1"/>
  <c r="AB173" i="1"/>
  <c r="AG173" i="1" s="1"/>
  <c r="Y173" i="1"/>
  <c r="AD173" i="1" s="1"/>
  <c r="AA166" i="1"/>
  <c r="AF166" i="1" s="1"/>
  <c r="AC166" i="1"/>
  <c r="AH166" i="1" s="1"/>
  <c r="AB166" i="1"/>
  <c r="AG166" i="1" s="1"/>
  <c r="Y166" i="1"/>
  <c r="AD166" i="1" s="1"/>
  <c r="Z166" i="1"/>
  <c r="AE166" i="1" s="1"/>
  <c r="AB145" i="1"/>
  <c r="AG145" i="1" s="1"/>
  <c r="Y145" i="1"/>
  <c r="AD145" i="1" s="1"/>
  <c r="AC145" i="1"/>
  <c r="AH145" i="1" s="1"/>
  <c r="Z145" i="1"/>
  <c r="AE145" i="1" s="1"/>
  <c r="AA145" i="1"/>
  <c r="AF145" i="1" s="1"/>
  <c r="AB209" i="1"/>
  <c r="AG209" i="1" s="1"/>
  <c r="Y209" i="1"/>
  <c r="AD209" i="1" s="1"/>
  <c r="AC209" i="1"/>
  <c r="AH209" i="1" s="1"/>
  <c r="Z209" i="1"/>
  <c r="AE209" i="1" s="1"/>
  <c r="AA209" i="1"/>
  <c r="AF209" i="1" s="1"/>
  <c r="AB170" i="1"/>
  <c r="AG170" i="1" s="1"/>
  <c r="Y170" i="1"/>
  <c r="AD170" i="1" s="1"/>
  <c r="AC170" i="1"/>
  <c r="AH170" i="1" s="1"/>
  <c r="Z170" i="1"/>
  <c r="AE170" i="1" s="1"/>
  <c r="AA170" i="1"/>
  <c r="AF170" i="1" s="1"/>
  <c r="Z203" i="1"/>
  <c r="AE203" i="1" s="1"/>
  <c r="AB203" i="1"/>
  <c r="AG203" i="1" s="1"/>
  <c r="Y203" i="1"/>
  <c r="AD203" i="1" s="1"/>
  <c r="AA203" i="1"/>
  <c r="AF203" i="1" s="1"/>
  <c r="AC203" i="1"/>
  <c r="AH203" i="1" s="1"/>
  <c r="Z148" i="1"/>
  <c r="AE148" i="1" s="1"/>
  <c r="AC148" i="1"/>
  <c r="AH148" i="1" s="1"/>
  <c r="AB148" i="1"/>
  <c r="AG148" i="1" s="1"/>
  <c r="Y148" i="1"/>
  <c r="AD148" i="1" s="1"/>
  <c r="AA148" i="1"/>
  <c r="AF148" i="1" s="1"/>
  <c r="Z212" i="1"/>
  <c r="AE212" i="1" s="1"/>
  <c r="AC212" i="1"/>
  <c r="AH212" i="1" s="1"/>
  <c r="AB212" i="1"/>
  <c r="AG212" i="1" s="1"/>
  <c r="Y212" i="1"/>
  <c r="AD212" i="1" s="1"/>
  <c r="AA212" i="1"/>
  <c r="AF212" i="1" s="1"/>
  <c r="AC189" i="1"/>
  <c r="AH189" i="1" s="1"/>
  <c r="Z189" i="1"/>
  <c r="AE189" i="1" s="1"/>
  <c r="AA189" i="1"/>
  <c r="AF189" i="1" s="1"/>
  <c r="AB189" i="1"/>
  <c r="AG189" i="1" s="1"/>
  <c r="Y189" i="1"/>
  <c r="AD189" i="1" s="1"/>
  <c r="AA182" i="1"/>
  <c r="AF182" i="1" s="1"/>
  <c r="AC182" i="1"/>
  <c r="AH182" i="1" s="1"/>
  <c r="AB182" i="1"/>
  <c r="AG182" i="1" s="1"/>
  <c r="Y182" i="1"/>
  <c r="AD182" i="1" s="1"/>
  <c r="Z182" i="1"/>
  <c r="AE182" i="1" s="1"/>
  <c r="AA199" i="1"/>
  <c r="AF199" i="1" s="1"/>
  <c r="AC199" i="1"/>
  <c r="AH199" i="1" s="1"/>
  <c r="AB199" i="1"/>
  <c r="AG199" i="1" s="1"/>
  <c r="Y199" i="1"/>
  <c r="AD199" i="1" s="1"/>
  <c r="Z199" i="1"/>
  <c r="AE199" i="1" s="1"/>
  <c r="AA152" i="1"/>
  <c r="AF152" i="1" s="1"/>
  <c r="AC152" i="1"/>
  <c r="AH152" i="1" s="1"/>
  <c r="Z152" i="1"/>
  <c r="AE152" i="1" s="1"/>
  <c r="AB152" i="1"/>
  <c r="AG152" i="1" s="1"/>
  <c r="Y152" i="1"/>
  <c r="AD152" i="1" s="1"/>
  <c r="AA216" i="1"/>
  <c r="AF216" i="1" s="1"/>
  <c r="AC216" i="1"/>
  <c r="AH216" i="1" s="1"/>
  <c r="Z216" i="1"/>
  <c r="AE216" i="1" s="1"/>
  <c r="AB216" i="1"/>
  <c r="AG216" i="1" s="1"/>
  <c r="Y216" i="1"/>
  <c r="AD216" i="1" s="1"/>
  <c r="AB194" i="1"/>
  <c r="AG194" i="1" s="1"/>
  <c r="Y194" i="1"/>
  <c r="AD194" i="1" s="1"/>
  <c r="AC194" i="1"/>
  <c r="AH194" i="1" s="1"/>
  <c r="Z194" i="1"/>
  <c r="AE194" i="1" s="1"/>
  <c r="AA194" i="1"/>
  <c r="AF194" i="1" s="1"/>
  <c r="AB154" i="1"/>
  <c r="AG154" i="1" s="1"/>
  <c r="Y154" i="1"/>
  <c r="AD154" i="1" s="1"/>
  <c r="AC154" i="1"/>
  <c r="AH154" i="1" s="1"/>
  <c r="Z154" i="1"/>
  <c r="AE154" i="1" s="1"/>
  <c r="AA154" i="1"/>
  <c r="AF154" i="1" s="1"/>
  <c r="AA183" i="1"/>
  <c r="AF183" i="1" s="1"/>
  <c r="AC183" i="1"/>
  <c r="AH183" i="1" s="1"/>
  <c r="AB183" i="1"/>
  <c r="AG183" i="1" s="1"/>
  <c r="Y183" i="1"/>
  <c r="AD183" i="1" s="1"/>
  <c r="Z183" i="1"/>
  <c r="AE183" i="1" s="1"/>
  <c r="AB217" i="1"/>
  <c r="AG217" i="1" s="1"/>
  <c r="Y217" i="1"/>
  <c r="AD217" i="1" s="1"/>
  <c r="AC217" i="1"/>
  <c r="AH217" i="1" s="1"/>
  <c r="AA217" i="1"/>
  <c r="AF217" i="1" s="1"/>
  <c r="Z217" i="1"/>
  <c r="AE217" i="1" s="1"/>
  <c r="AB178" i="1"/>
  <c r="AG178" i="1" s="1"/>
  <c r="Y178" i="1"/>
  <c r="AD178" i="1" s="1"/>
  <c r="AC178" i="1"/>
  <c r="AH178" i="1" s="1"/>
  <c r="Z178" i="1"/>
  <c r="AE178" i="1" s="1"/>
  <c r="AA178" i="1"/>
  <c r="AF178" i="1" s="1"/>
  <c r="Z147" i="1"/>
  <c r="AE147" i="1" s="1"/>
  <c r="AB147" i="1"/>
  <c r="AG147" i="1" s="1"/>
  <c r="Y147" i="1"/>
  <c r="AD147" i="1" s="1"/>
  <c r="AA147" i="1"/>
  <c r="AF147" i="1" s="1"/>
  <c r="AC147" i="1"/>
  <c r="AH147" i="1" s="1"/>
  <c r="Z211" i="1"/>
  <c r="AE211" i="1" s="1"/>
  <c r="AB211" i="1"/>
  <c r="AG211" i="1" s="1"/>
  <c r="Y211" i="1"/>
  <c r="AD211" i="1" s="1"/>
  <c r="AA211" i="1"/>
  <c r="AF211" i="1" s="1"/>
  <c r="AC211" i="1"/>
  <c r="AH211" i="1" s="1"/>
  <c r="Z156" i="1"/>
  <c r="AE156" i="1" s="1"/>
  <c r="AC156" i="1"/>
  <c r="AH156" i="1" s="1"/>
  <c r="AA156" i="1"/>
  <c r="AF156" i="1" s="1"/>
  <c r="AB156" i="1"/>
  <c r="AG156" i="1" s="1"/>
  <c r="Y156" i="1"/>
  <c r="AD156" i="1" s="1"/>
  <c r="AC197" i="1"/>
  <c r="AH197" i="1" s="1"/>
  <c r="Z197" i="1"/>
  <c r="AE197" i="1" s="1"/>
  <c r="AA197" i="1"/>
  <c r="AF197" i="1" s="1"/>
  <c r="AB197" i="1"/>
  <c r="AG197" i="1" s="1"/>
  <c r="Y197" i="1"/>
  <c r="AD197" i="1" s="1"/>
  <c r="AA190" i="1"/>
  <c r="AF190" i="1" s="1"/>
  <c r="AC190" i="1"/>
  <c r="AH190" i="1" s="1"/>
  <c r="AB190" i="1"/>
  <c r="AG190" i="1" s="1"/>
  <c r="Y190" i="1"/>
  <c r="AD190" i="1" s="1"/>
  <c r="Z190" i="1"/>
  <c r="AE190" i="1" s="1"/>
  <c r="AA143" i="1"/>
  <c r="AF143" i="1" s="1"/>
  <c r="AC143" i="1"/>
  <c r="AH143" i="1" s="1"/>
  <c r="Y143" i="1"/>
  <c r="AD143" i="1" s="1"/>
  <c r="Z143" i="1"/>
  <c r="AE143" i="1" s="1"/>
  <c r="AB143" i="1"/>
  <c r="AG143" i="1" s="1"/>
  <c r="AA207" i="1"/>
  <c r="AF207" i="1" s="1"/>
  <c r="AC207" i="1"/>
  <c r="AH207" i="1" s="1"/>
  <c r="Z207" i="1"/>
  <c r="AE207" i="1" s="1"/>
  <c r="AB207" i="1"/>
  <c r="AG207" i="1" s="1"/>
  <c r="Y207" i="1"/>
  <c r="AD207" i="1" s="1"/>
  <c r="AA160" i="1"/>
  <c r="AF160" i="1" s="1"/>
  <c r="AC160" i="1"/>
  <c r="AH160" i="1" s="1"/>
  <c r="Z160" i="1"/>
  <c r="AE160" i="1" s="1"/>
  <c r="AB160" i="1"/>
  <c r="AG160" i="1" s="1"/>
  <c r="Y160" i="1"/>
  <c r="AD160" i="1" s="1"/>
  <c r="Z180" i="1"/>
  <c r="AE180" i="1" s="1"/>
  <c r="AC180" i="1"/>
  <c r="AH180" i="1" s="1"/>
  <c r="AB180" i="1"/>
  <c r="AG180" i="1" s="1"/>
  <c r="Y180" i="1"/>
  <c r="AD180" i="1" s="1"/>
  <c r="AA180" i="1"/>
  <c r="AF180" i="1" s="1"/>
  <c r="Z187" i="1"/>
  <c r="AE187" i="1" s="1"/>
  <c r="AB187" i="1"/>
  <c r="AG187" i="1" s="1"/>
  <c r="Y187" i="1"/>
  <c r="AD187" i="1" s="1"/>
  <c r="AA187" i="1"/>
  <c r="AF187" i="1" s="1"/>
  <c r="AC187" i="1"/>
  <c r="AH187" i="1" s="1"/>
  <c r="AA200" i="1"/>
  <c r="AF200" i="1" s="1"/>
  <c r="AC200" i="1"/>
  <c r="AH200" i="1" s="1"/>
  <c r="Z200" i="1"/>
  <c r="AE200" i="1" s="1"/>
  <c r="AB200" i="1"/>
  <c r="AG200" i="1" s="1"/>
  <c r="Y200" i="1"/>
  <c r="AD200" i="1" s="1"/>
  <c r="AB153" i="1"/>
  <c r="AG153" i="1" s="1"/>
  <c r="Y153" i="1"/>
  <c r="AD153" i="1" s="1"/>
  <c r="AC153" i="1"/>
  <c r="AH153" i="1" s="1"/>
  <c r="AA153" i="1"/>
  <c r="AF153" i="1" s="1"/>
  <c r="Z153" i="1"/>
  <c r="AE153" i="1" s="1"/>
  <c r="AB161" i="1"/>
  <c r="AG161" i="1" s="1"/>
  <c r="Y161" i="1"/>
  <c r="AD161" i="1" s="1"/>
  <c r="AC161" i="1"/>
  <c r="AH161" i="1" s="1"/>
  <c r="Z161" i="1"/>
  <c r="AE161" i="1" s="1"/>
  <c r="AA161" i="1"/>
  <c r="AF161" i="1" s="1"/>
  <c r="AB186" i="1"/>
  <c r="AG186" i="1" s="1"/>
  <c r="Y186" i="1"/>
  <c r="AD186" i="1" s="1"/>
  <c r="AC186" i="1"/>
  <c r="AH186" i="1" s="1"/>
  <c r="Z186" i="1"/>
  <c r="AE186" i="1" s="1"/>
  <c r="AA186" i="1"/>
  <c r="AF186" i="1" s="1"/>
  <c r="Z155" i="1"/>
  <c r="AE155" i="1" s="1"/>
  <c r="AB155" i="1"/>
  <c r="AG155" i="1" s="1"/>
  <c r="Y155" i="1"/>
  <c r="AD155" i="1" s="1"/>
  <c r="AA155" i="1"/>
  <c r="AF155" i="1" s="1"/>
  <c r="AC155" i="1"/>
  <c r="AH155" i="1" s="1"/>
  <c r="Z164" i="1"/>
  <c r="AE164" i="1" s="1"/>
  <c r="AC164" i="1"/>
  <c r="AH164" i="1" s="1"/>
  <c r="AB164" i="1"/>
  <c r="AG164" i="1" s="1"/>
  <c r="Y164" i="1"/>
  <c r="AD164" i="1" s="1"/>
  <c r="AA164" i="1"/>
  <c r="AF164" i="1" s="1"/>
  <c r="AC141" i="1"/>
  <c r="AH141" i="1" s="1"/>
  <c r="Z141" i="1"/>
  <c r="AE141" i="1" s="1"/>
  <c r="AB141" i="1"/>
  <c r="AG141" i="1" s="1"/>
  <c r="AA141" i="1"/>
  <c r="AF141" i="1" s="1"/>
  <c r="Y141" i="1"/>
  <c r="AD141" i="1" s="1"/>
  <c r="AC205" i="1"/>
  <c r="AH205" i="1" s="1"/>
  <c r="Z205" i="1"/>
  <c r="AE205" i="1" s="1"/>
  <c r="AA205" i="1"/>
  <c r="AF205" i="1" s="1"/>
  <c r="AB205" i="1"/>
  <c r="AG205" i="1" s="1"/>
  <c r="Y205" i="1"/>
  <c r="AD205" i="1" s="1"/>
  <c r="AA198" i="1"/>
  <c r="AF198" i="1" s="1"/>
  <c r="AC198" i="1"/>
  <c r="AH198" i="1" s="1"/>
  <c r="AB198" i="1"/>
  <c r="AG198" i="1" s="1"/>
  <c r="Y198" i="1"/>
  <c r="AD198" i="1" s="1"/>
  <c r="Z198" i="1"/>
  <c r="AE198" i="1" s="1"/>
  <c r="AA151" i="1"/>
  <c r="AF151" i="1" s="1"/>
  <c r="AC151" i="1"/>
  <c r="AH151" i="1" s="1"/>
  <c r="AB151" i="1"/>
  <c r="AG151" i="1" s="1"/>
  <c r="Y151" i="1"/>
  <c r="AD151" i="1" s="1"/>
  <c r="Z151" i="1"/>
  <c r="AE151" i="1" s="1"/>
  <c r="AA215" i="1"/>
  <c r="AF215" i="1" s="1"/>
  <c r="AC215" i="1"/>
  <c r="AH215" i="1" s="1"/>
  <c r="AB215" i="1"/>
  <c r="AG215" i="1" s="1"/>
  <c r="Y215" i="1"/>
  <c r="AD215" i="1" s="1"/>
  <c r="Z215" i="1"/>
  <c r="AE215" i="1" s="1"/>
  <c r="AA168" i="1"/>
  <c r="AF168" i="1" s="1"/>
  <c r="AC168" i="1"/>
  <c r="AH168" i="1" s="1"/>
  <c r="Z168" i="1"/>
  <c r="AE168" i="1" s="1"/>
  <c r="AB168" i="1"/>
  <c r="AG168" i="1" s="1"/>
  <c r="Y168" i="1"/>
  <c r="AD168" i="1" s="1"/>
  <c r="BP32" i="1"/>
  <c r="AA121" i="1"/>
  <c r="AF121" i="1" s="1"/>
  <c r="BB133" i="1"/>
  <c r="BG133" i="1" s="1"/>
  <c r="BP100" i="1"/>
  <c r="AB135" i="1"/>
  <c r="AG135" i="1" s="1"/>
  <c r="AY100" i="1"/>
  <c r="BD100" i="1" s="1"/>
  <c r="AY127" i="1"/>
  <c r="BD127" i="1" s="1"/>
  <c r="BC72" i="1"/>
  <c r="BH72" i="1" s="1"/>
  <c r="AB123" i="1"/>
  <c r="AG123" i="1" s="1"/>
  <c r="AY56" i="1"/>
  <c r="BD56" i="1" s="1"/>
  <c r="BP87" i="1"/>
  <c r="BC73" i="1"/>
  <c r="BH73" i="1" s="1"/>
  <c r="BP23" i="1"/>
  <c r="BA100" i="1"/>
  <c r="BF100" i="1" s="1"/>
  <c r="BP28" i="1"/>
  <c r="BP45" i="1"/>
  <c r="AY55" i="1"/>
  <c r="BD55" i="1" s="1"/>
  <c r="BA106" i="1"/>
  <c r="BF106" i="1" s="1"/>
  <c r="AZ125" i="1"/>
  <c r="BE125" i="1" s="1"/>
  <c r="BP6" i="1"/>
  <c r="AZ76" i="1"/>
  <c r="BE76" i="1" s="1"/>
  <c r="Z112" i="1"/>
  <c r="AE112" i="1" s="1"/>
  <c r="Z110" i="1"/>
  <c r="AE110" i="1" s="1"/>
  <c r="AA118" i="1"/>
  <c r="AF118" i="1" s="1"/>
  <c r="AB125" i="1"/>
  <c r="AG125" i="1" s="1"/>
  <c r="BC6" i="1"/>
  <c r="BH6" i="1" s="1"/>
  <c r="BB6" i="1"/>
  <c r="BG6" i="1" s="1"/>
  <c r="AY6" i="1"/>
  <c r="BD6" i="1" s="1"/>
  <c r="BP135" i="1"/>
  <c r="BC38" i="1"/>
  <c r="BH38" i="1" s="1"/>
  <c r="Z129" i="1"/>
  <c r="AE129" i="1" s="1"/>
  <c r="AP131" i="1"/>
  <c r="BB87" i="1"/>
  <c r="BG87" i="1" s="1"/>
  <c r="AY87" i="1"/>
  <c r="BD87" i="1" s="1"/>
  <c r="BP70" i="1"/>
  <c r="BP96" i="1"/>
  <c r="BA63" i="1"/>
  <c r="BF63" i="1" s="1"/>
  <c r="BC64" i="1"/>
  <c r="BH64" i="1" s="1"/>
  <c r="BA87" i="1"/>
  <c r="BF87" i="1" s="1"/>
  <c r="BC2" i="1"/>
  <c r="BH2" i="1" s="1"/>
  <c r="BA84" i="1"/>
  <c r="BF84" i="1" s="1"/>
  <c r="BC4" i="1"/>
  <c r="BH4" i="1" s="1"/>
  <c r="BP68" i="1"/>
  <c r="BC100" i="1"/>
  <c r="BH100" i="1" s="1"/>
  <c r="AZ3" i="1"/>
  <c r="BE3" i="1" s="1"/>
  <c r="BA116" i="1"/>
  <c r="BF116" i="1" s="1"/>
  <c r="BB23" i="1"/>
  <c r="BG23" i="1" s="1"/>
  <c r="AZ23" i="1"/>
  <c r="BE23" i="1" s="1"/>
  <c r="BA23" i="1"/>
  <c r="BF23" i="1" s="1"/>
  <c r="AY11" i="1"/>
  <c r="BD11" i="1" s="1"/>
  <c r="AY10" i="1"/>
  <c r="BD10" i="1" s="1"/>
  <c r="BA96" i="1"/>
  <c r="BF96" i="1" s="1"/>
  <c r="BA8" i="1"/>
  <c r="BF8" i="1" s="1"/>
  <c r="AY39" i="1"/>
  <c r="BD39" i="1" s="1"/>
  <c r="AZ96" i="1"/>
  <c r="BE96" i="1" s="1"/>
  <c r="BP14" i="1"/>
  <c r="AY54" i="1"/>
  <c r="BD54" i="1" s="1"/>
  <c r="BP22" i="1"/>
  <c r="BA25" i="1"/>
  <c r="BF25" i="1" s="1"/>
  <c r="BC57" i="1"/>
  <c r="BH57" i="1" s="1"/>
  <c r="AZ73" i="1"/>
  <c r="BE73" i="1" s="1"/>
  <c r="BC87" i="1"/>
  <c r="BH87" i="1" s="1"/>
  <c r="BC50" i="1"/>
  <c r="BH50" i="1" s="1"/>
  <c r="Y124" i="1"/>
  <c r="AD124" i="1" s="1"/>
  <c r="Z124" i="1"/>
  <c r="AE124" i="1" s="1"/>
  <c r="AA124" i="1"/>
  <c r="AF124" i="1" s="1"/>
  <c r="AB124" i="1"/>
  <c r="AG124" i="1" s="1"/>
  <c r="AC124" i="1"/>
  <c r="AH124" i="1" s="1"/>
  <c r="BP124" i="1"/>
  <c r="BP134" i="1"/>
  <c r="AP133" i="1"/>
  <c r="BP131" i="1"/>
  <c r="Y126" i="1"/>
  <c r="AD126" i="1" s="1"/>
  <c r="Z126" i="1"/>
  <c r="AE126" i="1" s="1"/>
  <c r="AA126" i="1"/>
  <c r="AF126" i="1" s="1"/>
  <c r="AB126" i="1"/>
  <c r="AG126" i="1" s="1"/>
  <c r="AC126" i="1"/>
  <c r="AH126" i="1" s="1"/>
  <c r="AY135" i="1"/>
  <c r="BD135" i="1" s="1"/>
  <c r="AZ135" i="1"/>
  <c r="BE135" i="1" s="1"/>
  <c r="BA135" i="1"/>
  <c r="BF135" i="1" s="1"/>
  <c r="BB135" i="1"/>
  <c r="BG135" i="1" s="1"/>
  <c r="BC135" i="1"/>
  <c r="BH135" i="1" s="1"/>
  <c r="BB137" i="1"/>
  <c r="BG137" i="1" s="1"/>
  <c r="BC137" i="1"/>
  <c r="BH137" i="1" s="1"/>
  <c r="AY137" i="1"/>
  <c r="BD137" i="1" s="1"/>
  <c r="AZ137" i="1"/>
  <c r="BE137" i="1" s="1"/>
  <c r="BA137" i="1"/>
  <c r="BF137" i="1" s="1"/>
  <c r="Y136" i="1"/>
  <c r="AD136" i="1" s="1"/>
  <c r="Z136" i="1"/>
  <c r="AE136" i="1" s="1"/>
  <c r="AA136" i="1"/>
  <c r="AF136" i="1" s="1"/>
  <c r="AB136" i="1"/>
  <c r="AG136" i="1" s="1"/>
  <c r="AC136" i="1"/>
  <c r="AH136" i="1" s="1"/>
  <c r="AP122" i="1"/>
  <c r="AP126" i="1"/>
  <c r="Y134" i="1"/>
  <c r="AD134" i="1" s="1"/>
  <c r="Z134" i="1"/>
  <c r="AE134" i="1" s="1"/>
  <c r="AA134" i="1"/>
  <c r="AF134" i="1" s="1"/>
  <c r="AB134" i="1"/>
  <c r="AG134" i="1" s="1"/>
  <c r="AC134" i="1"/>
  <c r="AH134" i="1" s="1"/>
  <c r="AP132" i="1"/>
  <c r="BP136" i="1"/>
  <c r="BP132" i="1"/>
  <c r="BC134" i="1"/>
  <c r="BH134" i="1" s="1"/>
  <c r="AY134" i="1"/>
  <c r="BD134" i="1" s="1"/>
  <c r="AZ134" i="1"/>
  <c r="BE134" i="1" s="1"/>
  <c r="BA134" i="1"/>
  <c r="BF134" i="1" s="1"/>
  <c r="BB134" i="1"/>
  <c r="BG134" i="1" s="1"/>
  <c r="BP122" i="1"/>
  <c r="BP126" i="1"/>
  <c r="AP137" i="1"/>
  <c r="Z131" i="1"/>
  <c r="AE131" i="1" s="1"/>
  <c r="AA131" i="1"/>
  <c r="AF131" i="1" s="1"/>
  <c r="AC131" i="1"/>
  <c r="AH131" i="1" s="1"/>
  <c r="Y131" i="1"/>
  <c r="AD131" i="1" s="1"/>
  <c r="AB131" i="1"/>
  <c r="AG131" i="1" s="1"/>
  <c r="BP137" i="1"/>
  <c r="AP134" i="1"/>
  <c r="AY129" i="1"/>
  <c r="BD129" i="1" s="1"/>
  <c r="BA129" i="1"/>
  <c r="BF129" i="1" s="1"/>
  <c r="AZ129" i="1"/>
  <c r="BE129" i="1" s="1"/>
  <c r="BB129" i="1"/>
  <c r="BG129" i="1" s="1"/>
  <c r="BC129" i="1"/>
  <c r="BH129" i="1" s="1"/>
  <c r="AY138" i="1"/>
  <c r="BD138" i="1" s="1"/>
  <c r="AZ138" i="1"/>
  <c r="BE138" i="1" s="1"/>
  <c r="BA138" i="1"/>
  <c r="BF138" i="1" s="1"/>
  <c r="BB138" i="1"/>
  <c r="BG138" i="1" s="1"/>
  <c r="BC138" i="1"/>
  <c r="BH138" i="1" s="1"/>
  <c r="BP121" i="1"/>
  <c r="BP130" i="1"/>
  <c r="BP129" i="1"/>
  <c r="BP138" i="1"/>
  <c r="AP124" i="1"/>
  <c r="AP128" i="1"/>
  <c r="AP136" i="1"/>
  <c r="BP128" i="1"/>
  <c r="AP130" i="1"/>
  <c r="AY120" i="1"/>
  <c r="BD120" i="1" s="1"/>
  <c r="BC120" i="1"/>
  <c r="BH120" i="1" s="1"/>
  <c r="AZ120" i="1"/>
  <c r="BE120" i="1" s="1"/>
  <c r="BA120" i="1"/>
  <c r="BF120" i="1" s="1"/>
  <c r="BB120" i="1"/>
  <c r="BG120" i="1" s="1"/>
  <c r="AY108" i="1"/>
  <c r="BD108" i="1" s="1"/>
  <c r="AZ108" i="1"/>
  <c r="BE108" i="1" s="1"/>
  <c r="BA108" i="1"/>
  <c r="BF108" i="1" s="1"/>
  <c r="BB108" i="1"/>
  <c r="BG108" i="1" s="1"/>
  <c r="BC108" i="1"/>
  <c r="BH108" i="1" s="1"/>
  <c r="BP103" i="1"/>
  <c r="BP119" i="1"/>
  <c r="AA103" i="1"/>
  <c r="AF103" i="1" s="1"/>
  <c r="AC103" i="1"/>
  <c r="AH103" i="1" s="1"/>
  <c r="Y103" i="1"/>
  <c r="AD103" i="1" s="1"/>
  <c r="Z103" i="1"/>
  <c r="AE103" i="1" s="1"/>
  <c r="AB103" i="1"/>
  <c r="AG103" i="1" s="1"/>
  <c r="BP114" i="1"/>
  <c r="AP114" i="1"/>
  <c r="AY110" i="1"/>
  <c r="BD110" i="1" s="1"/>
  <c r="BB110" i="1"/>
  <c r="BG110" i="1" s="1"/>
  <c r="BA110" i="1"/>
  <c r="BF110" i="1" s="1"/>
  <c r="BC110" i="1"/>
  <c r="BH110" i="1" s="1"/>
  <c r="AZ110" i="1"/>
  <c r="BE110" i="1" s="1"/>
  <c r="AP106" i="1"/>
  <c r="BP112" i="1"/>
  <c r="AP117" i="1"/>
  <c r="AP116" i="1"/>
  <c r="AP107" i="1"/>
  <c r="BP115" i="1"/>
  <c r="BP104" i="1"/>
  <c r="BB109" i="1"/>
  <c r="BG109" i="1" s="1"/>
  <c r="BC109" i="1"/>
  <c r="BH109" i="1" s="1"/>
  <c r="AY109" i="1"/>
  <c r="BD109" i="1" s="1"/>
  <c r="AZ109" i="1"/>
  <c r="BE109" i="1" s="1"/>
  <c r="BA109" i="1"/>
  <c r="BF109" i="1" s="1"/>
  <c r="AP115" i="1"/>
  <c r="AP102" i="1"/>
  <c r="AY102" i="1"/>
  <c r="BD102" i="1" s="1"/>
  <c r="AZ102" i="1"/>
  <c r="BE102" i="1" s="1"/>
  <c r="BA102" i="1"/>
  <c r="BF102" i="1" s="1"/>
  <c r="BC102" i="1"/>
  <c r="BH102" i="1" s="1"/>
  <c r="BB102" i="1"/>
  <c r="BG102" i="1" s="1"/>
  <c r="AA120" i="1"/>
  <c r="AF120" i="1" s="1"/>
  <c r="AB120" i="1"/>
  <c r="AG120" i="1" s="1"/>
  <c r="AC120" i="1"/>
  <c r="AH120" i="1" s="1"/>
  <c r="Y120" i="1"/>
  <c r="AD120" i="1" s="1"/>
  <c r="Z120" i="1"/>
  <c r="AE120" i="1" s="1"/>
  <c r="AP111" i="1"/>
  <c r="BC117" i="1"/>
  <c r="BH117" i="1" s="1"/>
  <c r="AY117" i="1"/>
  <c r="BD117" i="1" s="1"/>
  <c r="AZ117" i="1"/>
  <c r="BE117" i="1" s="1"/>
  <c r="BB117" i="1"/>
  <c r="BG117" i="1" s="1"/>
  <c r="BA117" i="1"/>
  <c r="BF117" i="1" s="1"/>
  <c r="AP120" i="1"/>
  <c r="Z105" i="1"/>
  <c r="AE105" i="1" s="1"/>
  <c r="AA105" i="1"/>
  <c r="AF105" i="1" s="1"/>
  <c r="AC105" i="1"/>
  <c r="AH105" i="1" s="1"/>
  <c r="Y105" i="1"/>
  <c r="AD105" i="1" s="1"/>
  <c r="AB105" i="1"/>
  <c r="AG105" i="1" s="1"/>
  <c r="BP117" i="1"/>
  <c r="BP120" i="1"/>
  <c r="BB111" i="1"/>
  <c r="BG111" i="1" s="1"/>
  <c r="BC111" i="1"/>
  <c r="BH111" i="1" s="1"/>
  <c r="AY111" i="1"/>
  <c r="BD111" i="1" s="1"/>
  <c r="AZ111" i="1"/>
  <c r="BE111" i="1" s="1"/>
  <c r="BA111" i="1"/>
  <c r="BF111" i="1" s="1"/>
  <c r="AP108" i="1"/>
  <c r="BC119" i="1"/>
  <c r="BH119" i="1" s="1"/>
  <c r="BA119" i="1"/>
  <c r="BF119" i="1" s="1"/>
  <c r="BB119" i="1"/>
  <c r="BG119" i="1" s="1"/>
  <c r="AY119" i="1"/>
  <c r="BD119" i="1" s="1"/>
  <c r="AZ119" i="1"/>
  <c r="BE119" i="1" s="1"/>
  <c r="AP105" i="1"/>
  <c r="AP104" i="1"/>
  <c r="BP118" i="1"/>
  <c r="Z109" i="1"/>
  <c r="AE109" i="1" s="1"/>
  <c r="AC109" i="1"/>
  <c r="AH109" i="1" s="1"/>
  <c r="Y109" i="1"/>
  <c r="AD109" i="1" s="1"/>
  <c r="AA109" i="1"/>
  <c r="AF109" i="1" s="1"/>
  <c r="AB109" i="1"/>
  <c r="AG109" i="1" s="1"/>
  <c r="BP110" i="1"/>
  <c r="BP111" i="1"/>
  <c r="BP108" i="1"/>
  <c r="AA119" i="1"/>
  <c r="AF119" i="1" s="1"/>
  <c r="AB119" i="1"/>
  <c r="AG119" i="1" s="1"/>
  <c r="AC119" i="1"/>
  <c r="AH119" i="1" s="1"/>
  <c r="Y119" i="1"/>
  <c r="AD119" i="1" s="1"/>
  <c r="Z119" i="1"/>
  <c r="AE119" i="1" s="1"/>
  <c r="AP113" i="1"/>
  <c r="AP119" i="1"/>
  <c r="AC107" i="1"/>
  <c r="AH107" i="1" s="1"/>
  <c r="Y107" i="1"/>
  <c r="AD107" i="1" s="1"/>
  <c r="AA107" i="1"/>
  <c r="AF107" i="1" s="1"/>
  <c r="Z107" i="1"/>
  <c r="AE107" i="1" s="1"/>
  <c r="AB107" i="1"/>
  <c r="AG107" i="1" s="1"/>
  <c r="AP103" i="1"/>
  <c r="Z108" i="1"/>
  <c r="AE108" i="1" s="1"/>
  <c r="AA108" i="1"/>
  <c r="AF108" i="1" s="1"/>
  <c r="Y108" i="1"/>
  <c r="AD108" i="1" s="1"/>
  <c r="AB108" i="1"/>
  <c r="AG108" i="1" s="1"/>
  <c r="AC108" i="1"/>
  <c r="AH108" i="1" s="1"/>
  <c r="BP102" i="1"/>
  <c r="BP107" i="1"/>
  <c r="BP105" i="1"/>
  <c r="AP109" i="1"/>
  <c r="AY36" i="1"/>
  <c r="BD36" i="1" s="1"/>
  <c r="BP62" i="1"/>
  <c r="BC24" i="1"/>
  <c r="BH24" i="1" s="1"/>
  <c r="AY23" i="1"/>
  <c r="BD23" i="1" s="1"/>
  <c r="BC23" i="1"/>
  <c r="BH23" i="1" s="1"/>
  <c r="BP90" i="1"/>
  <c r="BP93" i="1"/>
  <c r="AY93" i="1"/>
  <c r="BD93" i="1" s="1"/>
  <c r="BA45" i="1"/>
  <c r="BF45" i="1" s="1"/>
  <c r="BB45" i="1"/>
  <c r="BG45" i="1" s="1"/>
  <c r="AZ45" i="1"/>
  <c r="BE45" i="1" s="1"/>
  <c r="AZ60" i="1"/>
  <c r="BE60" i="1" s="1"/>
  <c r="BB30" i="1"/>
  <c r="BG30" i="1" s="1"/>
  <c r="BB65" i="1"/>
  <c r="BG65" i="1" s="1"/>
  <c r="BB20" i="1"/>
  <c r="BG20" i="1" s="1"/>
  <c r="BA65" i="1"/>
  <c r="BF65" i="1" s="1"/>
  <c r="BP7" i="1"/>
  <c r="AZ6" i="1"/>
  <c r="BE6" i="1" s="1"/>
  <c r="BB32" i="1"/>
  <c r="BG32" i="1" s="1"/>
  <c r="BA20" i="1"/>
  <c r="BF20" i="1" s="1"/>
  <c r="BB80" i="1"/>
  <c r="BG80" i="1" s="1"/>
  <c r="BA32" i="1"/>
  <c r="BF32" i="1" s="1"/>
  <c r="BB79" i="1"/>
  <c r="BG79" i="1" s="1"/>
  <c r="BP30" i="1"/>
  <c r="AY32" i="1"/>
  <c r="BD32" i="1" s="1"/>
  <c r="BB100" i="1"/>
  <c r="BG100" i="1" s="1"/>
  <c r="AZ93" i="1"/>
  <c r="BE93" i="1" s="1"/>
  <c r="BC90" i="1"/>
  <c r="BH90" i="1" s="1"/>
  <c r="BP29" i="1"/>
  <c r="BA33" i="1"/>
  <c r="BF33" i="1" s="1"/>
  <c r="BP84" i="1"/>
  <c r="BP73" i="1"/>
  <c r="BA93" i="1"/>
  <c r="BF93" i="1" s="1"/>
  <c r="AY84" i="1"/>
  <c r="BD84" i="1" s="1"/>
  <c r="BC21" i="1"/>
  <c r="BH21" i="1" s="1"/>
  <c r="BA42" i="1"/>
  <c r="BF42" i="1" s="1"/>
  <c r="BA7" i="1"/>
  <c r="BF7" i="1" s="1"/>
  <c r="BC7" i="1"/>
  <c r="BH7" i="1" s="1"/>
  <c r="BB7" i="1"/>
  <c r="BG7" i="1" s="1"/>
  <c r="AZ7" i="1"/>
  <c r="BE7" i="1" s="1"/>
  <c r="AY7" i="1"/>
  <c r="BD7" i="1" s="1"/>
  <c r="BI7" i="1" s="1"/>
  <c r="BA68" i="1"/>
  <c r="BF68" i="1" s="1"/>
  <c r="AZ68" i="1"/>
  <c r="BE68" i="1" s="1"/>
  <c r="BB67" i="1"/>
  <c r="BG67" i="1" s="1"/>
  <c r="AZ98" i="1"/>
  <c r="BE98" i="1" s="1"/>
  <c r="BP47" i="1"/>
  <c r="BP78" i="1"/>
  <c r="BC54" i="1"/>
  <c r="BH54" i="1" s="1"/>
  <c r="AY96" i="1"/>
  <c r="BD96" i="1" s="1"/>
  <c r="BB90" i="1"/>
  <c r="BG90" i="1" s="1"/>
  <c r="AY12" i="1"/>
  <c r="BD12" i="1" s="1"/>
  <c r="BA90" i="1"/>
  <c r="BF90" i="1" s="1"/>
  <c r="BA43" i="1"/>
  <c r="BF43" i="1" s="1"/>
  <c r="BP82" i="1"/>
  <c r="BC93" i="1"/>
  <c r="BH93" i="1" s="1"/>
  <c r="BP65" i="1"/>
  <c r="AZ30" i="1"/>
  <c r="BE30" i="1" s="1"/>
  <c r="BB54" i="1"/>
  <c r="BG54" i="1" s="1"/>
  <c r="BB96" i="1"/>
  <c r="BG96" i="1" s="1"/>
  <c r="BC84" i="1"/>
  <c r="BH84" i="1" s="1"/>
  <c r="AZ95" i="1"/>
  <c r="BE95" i="1" s="1"/>
  <c r="BP20" i="1"/>
  <c r="AZ90" i="1"/>
  <c r="BE90" i="1" s="1"/>
  <c r="BC20" i="1"/>
  <c r="BH20" i="1" s="1"/>
  <c r="BA30" i="1"/>
  <c r="BF30" i="1" s="1"/>
  <c r="AY30" i="1"/>
  <c r="BD30" i="1" s="1"/>
  <c r="BC32" i="1"/>
  <c r="BH32" i="1" s="1"/>
  <c r="BP54" i="1"/>
  <c r="AY20" i="1"/>
  <c r="BD20" i="1" s="1"/>
  <c r="AY81" i="1"/>
  <c r="BD81" i="1" s="1"/>
  <c r="AZ54" i="1"/>
  <c r="BE54" i="1" s="1"/>
  <c r="BB84" i="1"/>
  <c r="BG84" i="1" s="1"/>
  <c r="AZ49" i="1"/>
  <c r="BE49" i="1" s="1"/>
  <c r="BA51" i="1"/>
  <c r="BF51" i="1" s="1"/>
  <c r="BP17" i="1"/>
  <c r="BP9" i="1"/>
  <c r="BP46" i="1"/>
  <c r="BB73" i="1"/>
  <c r="BG73" i="1" s="1"/>
  <c r="BA73" i="1"/>
  <c r="BF73" i="1" s="1"/>
  <c r="BP37" i="1"/>
  <c r="BP5" i="1"/>
  <c r="BP40" i="1"/>
  <c r="BP69" i="1"/>
  <c r="BP48" i="1"/>
  <c r="BP18" i="1"/>
  <c r="BP15" i="1"/>
  <c r="BA15" i="1"/>
  <c r="BF15" i="1" s="1"/>
  <c r="BC58" i="1"/>
  <c r="BH58" i="1" s="1"/>
  <c r="BP85" i="1"/>
  <c r="BP34" i="1"/>
  <c r="BP74" i="1"/>
  <c r="AY68" i="1"/>
  <c r="BD68" i="1" s="1"/>
  <c r="BC68" i="1"/>
  <c r="BH68" i="1" s="1"/>
  <c r="BB68" i="1"/>
  <c r="BG68" i="1" s="1"/>
  <c r="AY45" i="1"/>
  <c r="BD45" i="1" s="1"/>
  <c r="BC45" i="1"/>
  <c r="BH45" i="1" s="1"/>
  <c r="BP26" i="1"/>
  <c r="BC65" i="1"/>
  <c r="BH65" i="1" s="1"/>
  <c r="BP86" i="1"/>
  <c r="AZ65" i="1"/>
  <c r="BE65" i="1" s="1"/>
  <c r="BP44" i="1"/>
  <c r="BP94" i="1"/>
  <c r="BP41" i="1"/>
  <c r="BP97" i="1"/>
  <c r="BP52" i="1"/>
  <c r="BP71" i="1"/>
  <c r="AY47" i="1"/>
  <c r="BD47" i="1" s="1"/>
  <c r="AZ47" i="1"/>
  <c r="BE47" i="1" s="1"/>
  <c r="BA47" i="1"/>
  <c r="BF47" i="1" s="1"/>
  <c r="BB47" i="1"/>
  <c r="BG47" i="1" s="1"/>
  <c r="BC47" i="1"/>
  <c r="BH47" i="1" s="1"/>
  <c r="AY22" i="1"/>
  <c r="BD22" i="1" s="1"/>
  <c r="AZ22" i="1"/>
  <c r="BE22" i="1" s="1"/>
  <c r="BB22" i="1"/>
  <c r="BG22" i="1" s="1"/>
  <c r="BC22" i="1"/>
  <c r="BH22" i="1" s="1"/>
  <c r="BA22" i="1"/>
  <c r="BF22" i="1" s="1"/>
  <c r="BC29" i="1"/>
  <c r="BH29" i="1" s="1"/>
  <c r="AY29" i="1"/>
  <c r="BD29" i="1" s="1"/>
  <c r="AZ29" i="1"/>
  <c r="BE29" i="1" s="1"/>
  <c r="BA29" i="1"/>
  <c r="BF29" i="1" s="1"/>
  <c r="BB29" i="1"/>
  <c r="BG29" i="1" s="1"/>
  <c r="AY62" i="1"/>
  <c r="BD62" i="1" s="1"/>
  <c r="AZ62" i="1"/>
  <c r="BE62" i="1" s="1"/>
  <c r="BB62" i="1"/>
  <c r="BG62" i="1" s="1"/>
  <c r="BC62" i="1"/>
  <c r="BH62" i="1" s="1"/>
  <c r="BA62" i="1"/>
  <c r="BF62" i="1" s="1"/>
  <c r="AY78" i="1"/>
  <c r="BD78" i="1" s="1"/>
  <c r="AZ78" i="1"/>
  <c r="BE78" i="1" s="1"/>
  <c r="BA78" i="1"/>
  <c r="BF78" i="1" s="1"/>
  <c r="BB78" i="1"/>
  <c r="BG78" i="1" s="1"/>
  <c r="BC78" i="1"/>
  <c r="BH78" i="1" s="1"/>
  <c r="AZ28" i="1"/>
  <c r="BE28" i="1" s="1"/>
  <c r="BA28" i="1"/>
  <c r="BF28" i="1" s="1"/>
  <c r="AY28" i="1"/>
  <c r="BD28" i="1" s="1"/>
  <c r="BB28" i="1"/>
  <c r="BG28" i="1" s="1"/>
  <c r="BC28" i="1"/>
  <c r="BH28" i="1" s="1"/>
  <c r="AY14" i="1"/>
  <c r="BD14" i="1" s="1"/>
  <c r="AZ14" i="1"/>
  <c r="BE14" i="1" s="1"/>
  <c r="BA14" i="1"/>
  <c r="BF14" i="1" s="1"/>
  <c r="BB14" i="1"/>
  <c r="BG14" i="1" s="1"/>
  <c r="BC14" i="1"/>
  <c r="BH14" i="1" s="1"/>
  <c r="BA55" i="1"/>
  <c r="BF55" i="1" s="1"/>
  <c r="BB55" i="1"/>
  <c r="BG55" i="1" s="1"/>
  <c r="AY70" i="1"/>
  <c r="BD70" i="1" s="1"/>
  <c r="AZ70" i="1"/>
  <c r="BE70" i="1" s="1"/>
  <c r="BA70" i="1"/>
  <c r="BF70" i="1" s="1"/>
  <c r="BB70" i="1"/>
  <c r="BG70" i="1" s="1"/>
  <c r="BC70" i="1"/>
  <c r="BH70" i="1" s="1"/>
  <c r="BB82" i="1"/>
  <c r="BG82" i="1" s="1"/>
  <c r="BC82" i="1"/>
  <c r="BH82" i="1" s="1"/>
  <c r="AY82" i="1"/>
  <c r="BD82" i="1" s="1"/>
  <c r="AZ82" i="1"/>
  <c r="BE82" i="1" s="1"/>
  <c r="BA82" i="1"/>
  <c r="BF82" i="1" s="1"/>
  <c r="BA2" i="1"/>
  <c r="BF2" i="1" s="1"/>
  <c r="AZ2" i="1"/>
  <c r="BE2" i="1" s="1"/>
  <c r="BI2719" i="1" l="1"/>
  <c r="Y2255" i="1"/>
  <c r="AD2255" i="1" s="1"/>
  <c r="AA2264" i="1"/>
  <c r="AF2264" i="1" s="1"/>
  <c r="BI2301" i="1"/>
  <c r="BI2313" i="1"/>
  <c r="BI2348" i="1"/>
  <c r="BI2332" i="1"/>
  <c r="AB2255" i="1"/>
  <c r="AG2255" i="1" s="1"/>
  <c r="BI2304" i="1"/>
  <c r="BI2303" i="1"/>
  <c r="BI2097" i="1"/>
  <c r="BI2130" i="1"/>
  <c r="BI2105" i="1"/>
  <c r="BI1712" i="1"/>
  <c r="BI1156" i="1"/>
  <c r="BI1185" i="1"/>
  <c r="BI1081" i="1"/>
  <c r="BQ1102" i="1"/>
  <c r="BM957" i="1"/>
  <c r="BK957" i="1"/>
  <c r="BO957" i="1"/>
  <c r="BI993" i="1"/>
  <c r="BI1007" i="1"/>
  <c r="BI975" i="1"/>
  <c r="BI842" i="1"/>
  <c r="BI688" i="1"/>
  <c r="AL697" i="1"/>
  <c r="AK697" i="1"/>
  <c r="BI684" i="1"/>
  <c r="BI658" i="1"/>
  <c r="BJ658" i="1" s="1"/>
  <c r="BI620" i="1"/>
  <c r="BI569" i="1"/>
  <c r="BI591" i="1"/>
  <c r="BL341" i="1"/>
  <c r="BO341" i="1"/>
  <c r="BN341" i="1"/>
  <c r="BI316" i="1"/>
  <c r="AB233" i="1"/>
  <c r="AG233" i="1" s="1"/>
  <c r="Y233" i="1"/>
  <c r="AD233" i="1" s="1"/>
  <c r="AA233" i="1"/>
  <c r="AF233" i="1" s="1"/>
  <c r="AC233" i="1"/>
  <c r="AH233" i="1" s="1"/>
  <c r="Z233" i="1"/>
  <c r="AE233" i="1" s="1"/>
  <c r="BM286" i="1"/>
  <c r="BK286" i="1"/>
  <c r="BL286" i="1"/>
  <c r="BQ286" i="1" s="1"/>
  <c r="BO286" i="1"/>
  <c r="BN286" i="1"/>
  <c r="BI257" i="1"/>
  <c r="BI250" i="1"/>
  <c r="BI256" i="1"/>
  <c r="BM189" i="1"/>
  <c r="BN189" i="1"/>
  <c r="BK189" i="1"/>
  <c r="BO189" i="1"/>
  <c r="BL189" i="1"/>
  <c r="BI193" i="1"/>
  <c r="BI196" i="1"/>
  <c r="BI117" i="1"/>
  <c r="AK259" i="1"/>
  <c r="AO1660" i="1"/>
  <c r="AN296" i="1"/>
  <c r="AN2657" i="1"/>
  <c r="BI224" i="1"/>
  <c r="BI2415" i="1"/>
  <c r="BI1903" i="1"/>
  <c r="BI2544" i="1"/>
  <c r="BI2032" i="1"/>
  <c r="BI1520" i="1"/>
  <c r="BI1008" i="1"/>
  <c r="BI496" i="1"/>
  <c r="BI2624" i="1"/>
  <c r="BI2112" i="1"/>
  <c r="BI1600" i="1"/>
  <c r="BI1088" i="1"/>
  <c r="BI576" i="1"/>
  <c r="BI2791" i="1"/>
  <c r="BI2279" i="1"/>
  <c r="BI1167" i="1"/>
  <c r="BI2150" i="1"/>
  <c r="BI2026" i="1"/>
  <c r="BI1282" i="1"/>
  <c r="BI722" i="1"/>
  <c r="BI2345" i="1"/>
  <c r="BI1833" i="1"/>
  <c r="BI1321" i="1"/>
  <c r="BI809" i="1"/>
  <c r="BI1913" i="1"/>
  <c r="BI1401" i="1"/>
  <c r="BI889" i="1"/>
  <c r="BI377" i="1"/>
  <c r="BI1471" i="1"/>
  <c r="BI639" i="1"/>
  <c r="BI2883" i="1"/>
  <c r="BN1261" i="1"/>
  <c r="BM1261" i="1"/>
  <c r="BM1309" i="1"/>
  <c r="BO1309" i="1"/>
  <c r="BL1309" i="1"/>
  <c r="BL469" i="1"/>
  <c r="BO469" i="1"/>
  <c r="BK469" i="1"/>
  <c r="BN1454" i="1"/>
  <c r="BM1454" i="1"/>
  <c r="BL1454" i="1"/>
  <c r="BM637" i="1"/>
  <c r="BO637" i="1"/>
  <c r="BK637" i="1"/>
  <c r="BL637" i="1"/>
  <c r="BK1053" i="1"/>
  <c r="BO1053" i="1"/>
  <c r="BM1053" i="1"/>
  <c r="BN1053" i="1"/>
  <c r="BL1053" i="1"/>
  <c r="BM1789" i="1"/>
  <c r="BN1789" i="1"/>
  <c r="BL1789" i="1"/>
  <c r="BK1789" i="1"/>
  <c r="BO1789" i="1"/>
  <c r="BN1174" i="1"/>
  <c r="BL1174" i="1"/>
  <c r="BO1174" i="1"/>
  <c r="BM1749" i="1"/>
  <c r="BO1749" i="1"/>
  <c r="BM358" i="1"/>
  <c r="BO358" i="1"/>
  <c r="BN358" i="1"/>
  <c r="BL358" i="1"/>
  <c r="BK358" i="1"/>
  <c r="BQ358" i="1" s="1"/>
  <c r="BL2667" i="1"/>
  <c r="BN2667" i="1"/>
  <c r="BO2667" i="1"/>
  <c r="BK2667" i="1"/>
  <c r="BM2667" i="1"/>
  <c r="BN1037" i="1"/>
  <c r="BM1037" i="1"/>
  <c r="BL1037" i="1"/>
  <c r="BO1037" i="1"/>
  <c r="BL1277" i="1"/>
  <c r="BM1277" i="1"/>
  <c r="BN1277" i="1"/>
  <c r="BL1437" i="1"/>
  <c r="BM1437" i="1"/>
  <c r="BI32" i="1"/>
  <c r="BI87" i="1"/>
  <c r="AL224" i="1"/>
  <c r="AM227" i="1"/>
  <c r="AM2651" i="1"/>
  <c r="AK796" i="1"/>
  <c r="BI1762" i="1"/>
  <c r="BI570" i="1"/>
  <c r="BM254" i="1"/>
  <c r="BK254" i="1"/>
  <c r="BQ254" i="1" s="1"/>
  <c r="BO254" i="1"/>
  <c r="BN254" i="1"/>
  <c r="BK1054" i="1"/>
  <c r="BQ1054" i="1" s="1"/>
  <c r="BO1054" i="1"/>
  <c r="BN1054" i="1"/>
  <c r="BM2675" i="1"/>
  <c r="BK2675" i="1"/>
  <c r="BL2675" i="1"/>
  <c r="BN2675" i="1"/>
  <c r="BI14" i="1"/>
  <c r="AM224" i="1"/>
  <c r="AM259" i="1"/>
  <c r="AI2653" i="1"/>
  <c r="AL2779" i="1"/>
  <c r="AK1660" i="1"/>
  <c r="AM820" i="1"/>
  <c r="AM2657" i="1"/>
  <c r="AM1441" i="1"/>
  <c r="BM1085" i="1"/>
  <c r="BN1085" i="1"/>
  <c r="BL1085" i="1"/>
  <c r="BK1085" i="1"/>
  <c r="BO1085" i="1"/>
  <c r="BI96" i="1"/>
  <c r="BI138" i="1"/>
  <c r="AL259" i="1"/>
  <c r="AN2779" i="1"/>
  <c r="AN1660" i="1"/>
  <c r="AN820" i="1"/>
  <c r="AO2657" i="1"/>
  <c r="BI223" i="1"/>
  <c r="BI2054" i="1"/>
  <c r="BI1518" i="1"/>
  <c r="BI2267" i="1"/>
  <c r="BI1947" i="1"/>
  <c r="BI1435" i="1"/>
  <c r="BI923" i="1"/>
  <c r="BI411" i="1"/>
  <c r="BI2768" i="1"/>
  <c r="BI2576" i="1"/>
  <c r="BI2256" i="1"/>
  <c r="BI1936" i="1"/>
  <c r="BI1424" i="1"/>
  <c r="BI912" i="1"/>
  <c r="BI400" i="1"/>
  <c r="BI2807" i="1"/>
  <c r="BI2487" i="1"/>
  <c r="BI1975" i="1"/>
  <c r="BI927" i="1"/>
  <c r="BI583" i="1"/>
  <c r="BI2062" i="1"/>
  <c r="BI1894" i="1"/>
  <c r="BI2221" i="1"/>
  <c r="BI1539" i="1"/>
  <c r="BI1027" i="1"/>
  <c r="BI515" i="1"/>
  <c r="BI2475" i="1"/>
  <c r="BI2155" i="1"/>
  <c r="BI1643" i="1"/>
  <c r="BI1131" i="1"/>
  <c r="BI619" i="1"/>
  <c r="BI2592" i="1"/>
  <c r="BI2400" i="1"/>
  <c r="BI2080" i="1"/>
  <c r="BI1568" i="1"/>
  <c r="BI1056" i="1"/>
  <c r="BI544" i="1"/>
  <c r="BI2823" i="1"/>
  <c r="BI2119" i="1"/>
  <c r="BI1864" i="1"/>
  <c r="BI1352" i="1"/>
  <c r="BI840" i="1"/>
  <c r="BI328" i="1"/>
  <c r="BI2223" i="1"/>
  <c r="BI2864" i="1"/>
  <c r="BI2352" i="1"/>
  <c r="BI1840" i="1"/>
  <c r="BI1328" i="1"/>
  <c r="BI1018" i="1"/>
  <c r="BI1113" i="1"/>
  <c r="BI2428" i="1"/>
  <c r="BI212" i="1"/>
  <c r="BI2417" i="1"/>
  <c r="BI1905" i="1"/>
  <c r="BI1393" i="1"/>
  <c r="BI737" i="1"/>
  <c r="BI2868" i="1"/>
  <c r="BI2356" i="1"/>
  <c r="BI1852" i="1"/>
  <c r="BI180" i="1"/>
  <c r="BI816" i="1"/>
  <c r="BI304" i="1"/>
  <c r="BI2839" i="1"/>
  <c r="BI2327" i="1"/>
  <c r="BI1815" i="1"/>
  <c r="BI2456" i="1"/>
  <c r="BI1944" i="1"/>
  <c r="BI1432" i="1"/>
  <c r="BI920" i="1"/>
  <c r="BI408" i="1"/>
  <c r="BI2432" i="1"/>
  <c r="BI1920" i="1"/>
  <c r="BI1408" i="1"/>
  <c r="BI896" i="1"/>
  <c r="BI384" i="1"/>
  <c r="BI2599" i="1"/>
  <c r="BI1895" i="1"/>
  <c r="BI1367" i="1"/>
  <c r="BI487" i="1"/>
  <c r="BI1870" i="1"/>
  <c r="BI2163" i="1"/>
  <c r="BI1843" i="1"/>
  <c r="BI1331" i="1"/>
  <c r="BI819" i="1"/>
  <c r="BI307" i="1"/>
  <c r="BI2835" i="1"/>
  <c r="BI295" i="1"/>
  <c r="BI1998" i="1"/>
  <c r="BI2123" i="1"/>
  <c r="BI1611" i="1"/>
  <c r="BI1099" i="1"/>
  <c r="BI587" i="1"/>
  <c r="BI2818" i="1"/>
  <c r="BI1770" i="1"/>
  <c r="BI1026" i="1"/>
  <c r="BI466" i="1"/>
  <c r="BI2665" i="1"/>
  <c r="BI2473" i="1"/>
  <c r="BI2153" i="1"/>
  <c r="BI1641" i="1"/>
  <c r="BI1129" i="1"/>
  <c r="BI617" i="1"/>
  <c r="BI1391" i="1"/>
  <c r="BI543" i="1"/>
  <c r="BI1630" i="1"/>
  <c r="BI2746" i="1"/>
  <c r="BI2234" i="1"/>
  <c r="BI1954" i="1"/>
  <c r="BI1442" i="1"/>
  <c r="BI930" i="1"/>
  <c r="BI418" i="1"/>
  <c r="BI186" i="1"/>
  <c r="BI2769" i="1"/>
  <c r="BI2577" i="1"/>
  <c r="BI2257" i="1"/>
  <c r="BI1745" i="1"/>
  <c r="BI1233" i="1"/>
  <c r="BI721" i="1"/>
  <c r="BI209" i="1"/>
  <c r="BI1183" i="1"/>
  <c r="BI871" i="1"/>
  <c r="BI1250" i="1"/>
  <c r="BK1133" i="1"/>
  <c r="BI1820" i="1"/>
  <c r="BI887" i="1"/>
  <c r="BJ887" i="1" s="1"/>
  <c r="AI651" i="1"/>
  <c r="BO1310" i="1"/>
  <c r="BI2782" i="1"/>
  <c r="BI2270" i="1"/>
  <c r="BI718" i="1"/>
  <c r="BQ1565" i="1"/>
  <c r="BK1173" i="1"/>
  <c r="BM1821" i="1"/>
  <c r="BQ157" i="1"/>
  <c r="BQ390" i="1"/>
  <c r="BI2414" i="1"/>
  <c r="BI1087" i="1"/>
  <c r="BI2501" i="1"/>
  <c r="BI1589" i="1"/>
  <c r="BI1372" i="1"/>
  <c r="BI580" i="1"/>
  <c r="BN373" i="1"/>
  <c r="BO614" i="1"/>
  <c r="BL509" i="1"/>
  <c r="BM942" i="1"/>
  <c r="BO253" i="1"/>
  <c r="BK806" i="1"/>
  <c r="BQ725" i="1"/>
  <c r="BI2451" i="1"/>
  <c r="BI1939" i="1"/>
  <c r="BI1619" i="1"/>
  <c r="BI1107" i="1"/>
  <c r="BI1842" i="1"/>
  <c r="BI1330" i="1"/>
  <c r="BI818" i="1"/>
  <c r="BI306" i="1"/>
  <c r="BI2497" i="1"/>
  <c r="BI1985" i="1"/>
  <c r="BI1473" i="1"/>
  <c r="BI2781" i="1"/>
  <c r="BI2269" i="1"/>
  <c r="BI1086" i="1"/>
  <c r="BI2386" i="1"/>
  <c r="BI1778" i="1"/>
  <c r="BI754" i="1"/>
  <c r="BI1033" i="1"/>
  <c r="BI2444" i="1"/>
  <c r="BI300" i="1"/>
  <c r="BI276" i="1"/>
  <c r="BI444" i="1"/>
  <c r="BI239" i="1"/>
  <c r="BI2430" i="1"/>
  <c r="BI2645" i="1"/>
  <c r="BI1973" i="1"/>
  <c r="BI821" i="1"/>
  <c r="BI183" i="1"/>
  <c r="BI1426" i="1"/>
  <c r="BI402" i="1"/>
  <c r="BI2393" i="1"/>
  <c r="BI1881" i="1"/>
  <c r="BI1345" i="1"/>
  <c r="BI689" i="1"/>
  <c r="BI2884" i="1"/>
  <c r="BI2372" i="1"/>
  <c r="BI1980" i="1"/>
  <c r="BI1804" i="1"/>
  <c r="BI156" i="1"/>
  <c r="BI2678" i="1"/>
  <c r="BI1974" i="1"/>
  <c r="BL1133" i="1"/>
  <c r="BI2485" i="1"/>
  <c r="BI1534" i="1"/>
  <c r="BI1141" i="1"/>
  <c r="BI2710" i="1"/>
  <c r="BJ2710" i="1" s="1"/>
  <c r="BI2102" i="1"/>
  <c r="BI1023" i="1"/>
  <c r="BO749" i="1"/>
  <c r="AI1505" i="1"/>
  <c r="BK1286" i="1"/>
  <c r="BM1117" i="1"/>
  <c r="BO1030" i="1"/>
  <c r="BM373" i="1"/>
  <c r="BL614" i="1"/>
  <c r="BN509" i="1"/>
  <c r="BN1301" i="1"/>
  <c r="BL806" i="1"/>
  <c r="BO405" i="1"/>
  <c r="BQ405" i="1" s="1"/>
  <c r="BL1262" i="1"/>
  <c r="BM1222" i="1"/>
  <c r="BQ1341" i="1"/>
  <c r="AI731" i="1"/>
  <c r="AJ731" i="1" s="1"/>
  <c r="AK731" i="1" s="1"/>
  <c r="AI715" i="1"/>
  <c r="AJ715" i="1" s="1"/>
  <c r="BI2111" i="1"/>
  <c r="BI269" i="1"/>
  <c r="BI399" i="1"/>
  <c r="BI2677" i="1"/>
  <c r="BI2046" i="1"/>
  <c r="BI503" i="1"/>
  <c r="BN190" i="1"/>
  <c r="BQ190" i="1" s="1"/>
  <c r="BO1326" i="1"/>
  <c r="BL1286" i="1"/>
  <c r="BL829" i="1"/>
  <c r="BL373" i="1"/>
  <c r="BN262" i="1"/>
  <c r="AM256" i="1"/>
  <c r="AQ811" i="1"/>
  <c r="AN361" i="1"/>
  <c r="BI360" i="1"/>
  <c r="BI935" i="1"/>
  <c r="AL256" i="1"/>
  <c r="AI1165" i="1"/>
  <c r="BI1758" i="1"/>
  <c r="BI2426" i="1"/>
  <c r="BI2146" i="1"/>
  <c r="BI1634" i="1"/>
  <c r="BI1122" i="1"/>
  <c r="BI610" i="1"/>
  <c r="BI2817" i="1"/>
  <c r="BI2305" i="1"/>
  <c r="BI1793" i="1"/>
  <c r="AO817" i="1"/>
  <c r="AN817" i="1"/>
  <c r="AO1537" i="1"/>
  <c r="AK1537" i="1"/>
  <c r="AM1130" i="1"/>
  <c r="AL1130" i="1"/>
  <c r="AO1457" i="1"/>
  <c r="AL1457" i="1"/>
  <c r="AL2641" i="1"/>
  <c r="AM2641" i="1"/>
  <c r="BI2698" i="1"/>
  <c r="BI2186" i="1"/>
  <c r="BI1674" i="1"/>
  <c r="BI1162" i="1"/>
  <c r="BI650" i="1"/>
  <c r="BI2168" i="1"/>
  <c r="BI1656" i="1"/>
  <c r="BI1144" i="1"/>
  <c r="BI632" i="1"/>
  <c r="BI2015" i="1"/>
  <c r="BI1503" i="1"/>
  <c r="BI703" i="1"/>
  <c r="BI1686" i="1"/>
  <c r="BI2272" i="1"/>
  <c r="BI1760" i="1"/>
  <c r="BI1248" i="1"/>
  <c r="BI736" i="1"/>
  <c r="BI297" i="1"/>
  <c r="BI879" i="1"/>
  <c r="BJ879" i="1" s="1"/>
  <c r="BI2602" i="1"/>
  <c r="BI2114" i="1"/>
  <c r="BI1554" i="1"/>
  <c r="BI810" i="1"/>
  <c r="BI1175" i="1"/>
  <c r="BI2491" i="1"/>
  <c r="BI2171" i="1"/>
  <c r="BI1659" i="1"/>
  <c r="BI1147" i="1"/>
  <c r="BI635" i="1"/>
  <c r="AN2586" i="1"/>
  <c r="AO2586" i="1"/>
  <c r="BI227" i="1"/>
  <c r="AQ232" i="1"/>
  <c r="AK1585" i="1"/>
  <c r="BI2408" i="1"/>
  <c r="BI872" i="1"/>
  <c r="AL218" i="1"/>
  <c r="AL234" i="1"/>
  <c r="AK248" i="1"/>
  <c r="AK234" i="1"/>
  <c r="AL284" i="1"/>
  <c r="AO2779" i="1"/>
  <c r="AO361" i="1"/>
  <c r="BI2201" i="1"/>
  <c r="AK256" i="1"/>
  <c r="AQ256" i="1" s="1"/>
  <c r="AN626" i="1"/>
  <c r="AM450" i="1"/>
  <c r="BI1896" i="1"/>
  <c r="BI2639" i="1"/>
  <c r="AO248" i="1"/>
  <c r="AM2779" i="1"/>
  <c r="AQ2779" i="1" s="1"/>
  <c r="AM1889" i="1"/>
  <c r="AL2849" i="1"/>
  <c r="AM522" i="1"/>
  <c r="AK2586" i="1"/>
  <c r="AO452" i="1"/>
  <c r="BI1338" i="1"/>
  <c r="BI1377" i="1"/>
  <c r="BI641" i="1"/>
  <c r="BI2772" i="1"/>
  <c r="BI2260" i="1"/>
  <c r="BI1084" i="1"/>
  <c r="BI908" i="1"/>
  <c r="BI1308" i="1"/>
  <c r="BI548" i="1"/>
  <c r="AN2721" i="1"/>
  <c r="AL2721" i="1"/>
  <c r="AM2721" i="1"/>
  <c r="AO2721" i="1"/>
  <c r="AK305" i="1"/>
  <c r="AN305" i="1"/>
  <c r="AM441" i="1"/>
  <c r="AK441" i="1"/>
  <c r="BI2127" i="1"/>
  <c r="AM234" i="1"/>
  <c r="AM320" i="1"/>
  <c r="AO305" i="1"/>
  <c r="AN441" i="1"/>
  <c r="AN522" i="1"/>
  <c r="AM2586" i="1"/>
  <c r="BI2664" i="1"/>
  <c r="BI2152" i="1"/>
  <c r="BI1640" i="1"/>
  <c r="BI2179" i="1"/>
  <c r="BI2707" i="1"/>
  <c r="BI2580" i="1"/>
  <c r="BI948" i="1"/>
  <c r="BI900" i="1"/>
  <c r="BI732" i="1"/>
  <c r="BI527" i="1"/>
  <c r="BI2310" i="1"/>
  <c r="BI822" i="1"/>
  <c r="BI164" i="1"/>
  <c r="BI2717" i="1"/>
  <c r="BI2165" i="1"/>
  <c r="BI1653" i="1"/>
  <c r="BI958" i="1"/>
  <c r="BI2290" i="1"/>
  <c r="BI1706" i="1"/>
  <c r="BI682" i="1"/>
  <c r="BI921" i="1"/>
  <c r="BI2892" i="1"/>
  <c r="BI2380" i="1"/>
  <c r="BI2044" i="1"/>
  <c r="BI1868" i="1"/>
  <c r="BI188" i="1"/>
  <c r="BI1271" i="1"/>
  <c r="BI2878" i="1"/>
  <c r="BI2366" i="1"/>
  <c r="BI959" i="1"/>
  <c r="BI1817" i="1"/>
  <c r="BI1313" i="1"/>
  <c r="BI577" i="1"/>
  <c r="BI2755" i="1"/>
  <c r="BI2820" i="1"/>
  <c r="BI2308" i="1"/>
  <c r="BI1292" i="1"/>
  <c r="BI2012" i="1"/>
  <c r="BI2614" i="1"/>
  <c r="BI1718" i="1"/>
  <c r="BI767" i="1"/>
  <c r="BI481" i="1"/>
  <c r="BI1716" i="1"/>
  <c r="BI2180" i="1"/>
  <c r="BI1164" i="1"/>
  <c r="BI1450" i="1"/>
  <c r="BI426" i="1"/>
  <c r="BI2593" i="1"/>
  <c r="BI2574" i="1"/>
  <c r="BI1572" i="1"/>
  <c r="BI302" i="1"/>
  <c r="BI2469" i="1"/>
  <c r="BI1516" i="1"/>
  <c r="BI1095" i="1"/>
  <c r="BI431" i="1"/>
  <c r="BI143" i="1"/>
  <c r="BI2734" i="1"/>
  <c r="BI2212" i="1"/>
  <c r="BI622" i="1"/>
  <c r="BI2437" i="1"/>
  <c r="BI1918" i="1"/>
  <c r="BI1415" i="1"/>
  <c r="BI2813" i="1"/>
  <c r="BI1909" i="1"/>
  <c r="BI1116" i="1"/>
  <c r="BK326" i="1"/>
  <c r="BI2406" i="1"/>
  <c r="BI2166" i="1"/>
  <c r="BI1636" i="1"/>
  <c r="BI334" i="1"/>
  <c r="BI2613" i="1"/>
  <c r="BI1397" i="1"/>
  <c r="BI375" i="1"/>
  <c r="BQ446" i="1"/>
  <c r="BI2646" i="1"/>
  <c r="BI1846" i="1"/>
  <c r="BI868" i="1"/>
  <c r="BJ1285" i="1"/>
  <c r="BK1261" i="1"/>
  <c r="BI2413" i="1"/>
  <c r="BI1388" i="1"/>
  <c r="BI365" i="1"/>
  <c r="BO926" i="1"/>
  <c r="BJ438" i="1"/>
  <c r="BM221" i="1"/>
  <c r="BL1181" i="1"/>
  <c r="BO1286" i="1"/>
  <c r="BN934" i="1"/>
  <c r="BL1749" i="1"/>
  <c r="BN1045" i="1"/>
  <c r="BK373" i="1"/>
  <c r="BQ373" i="1" s="1"/>
  <c r="BN445" i="1"/>
  <c r="BN614" i="1"/>
  <c r="BK2005" i="1"/>
  <c r="BK437" i="1"/>
  <c r="BM1038" i="1"/>
  <c r="BM230" i="1"/>
  <c r="BL1885" i="1"/>
  <c r="BL1301" i="1"/>
  <c r="BQ806" i="1"/>
  <c r="BO1949" i="1"/>
  <c r="BN1437" i="1"/>
  <c r="BO245" i="1"/>
  <c r="BL750" i="1"/>
  <c r="BL422" i="1"/>
  <c r="BQ797" i="1"/>
  <c r="BJ149" i="1"/>
  <c r="BJ1757" i="1"/>
  <c r="BK1757" i="1" s="1"/>
  <c r="BL1733" i="1"/>
  <c r="BJ1229" i="1"/>
  <c r="BK2859" i="1"/>
  <c r="BQ2859" i="1" s="1"/>
  <c r="BJ1006" i="1"/>
  <c r="BJ1693" i="1"/>
  <c r="BJ566" i="1"/>
  <c r="BJ541" i="1"/>
  <c r="BN541" i="1" s="1"/>
  <c r="BJ317" i="1"/>
  <c r="BK317" i="1" s="1"/>
  <c r="BJ1357" i="1"/>
  <c r="BO1357" i="1" s="1"/>
  <c r="BJ542" i="1"/>
  <c r="BL542" i="1" s="1"/>
  <c r="BI524" i="1"/>
  <c r="BI500" i="1"/>
  <c r="BI668" i="1"/>
  <c r="BI463" i="1"/>
  <c r="BQ1149" i="1"/>
  <c r="BQ213" i="1"/>
  <c r="BQ1949" i="1"/>
  <c r="BJ1429" i="1"/>
  <c r="BN2859" i="1"/>
  <c r="BJ285" i="1"/>
  <c r="BJ1318" i="1"/>
  <c r="BJ1709" i="1"/>
  <c r="BJ181" i="1"/>
  <c r="BJ1062" i="1"/>
  <c r="BI1689" i="1"/>
  <c r="BI1089" i="1"/>
  <c r="BI433" i="1"/>
  <c r="BI2692" i="1"/>
  <c r="BI1844" i="1"/>
  <c r="BI1796" i="1"/>
  <c r="BI2132" i="1"/>
  <c r="BI1244" i="1"/>
  <c r="BI2486" i="1"/>
  <c r="BI516" i="1"/>
  <c r="BI2754" i="1"/>
  <c r="BQ2851" i="1"/>
  <c r="BI2458" i="1"/>
  <c r="BI2785" i="1"/>
  <c r="BI2621" i="1"/>
  <c r="BI1884" i="1"/>
  <c r="BQ966" i="1"/>
  <c r="BI2518" i="1"/>
  <c r="BQ934" i="1"/>
  <c r="BQ1053" i="1"/>
  <c r="BQ2109" i="1"/>
  <c r="BQ1501" i="1"/>
  <c r="BK1277" i="1"/>
  <c r="BJ710" i="1"/>
  <c r="BK710" i="1" s="1"/>
  <c r="BQ710" i="1" s="1"/>
  <c r="BJ845" i="1"/>
  <c r="BJ1349" i="1"/>
  <c r="BJ877" i="1"/>
  <c r="BO877" i="1" s="1"/>
  <c r="BJ1373" i="1"/>
  <c r="BM1373" i="1" s="1"/>
  <c r="BQ1422" i="1"/>
  <c r="BI535" i="1"/>
  <c r="BQ166" i="1"/>
  <c r="BJ1005" i="1"/>
  <c r="BJ1237" i="1"/>
  <c r="BJ701" i="1"/>
  <c r="BK701" i="1" s="1"/>
  <c r="BQ189" i="1"/>
  <c r="BM1869" i="1"/>
  <c r="BN1869" i="1"/>
  <c r="BJ1597" i="1"/>
  <c r="BL1597" i="1" s="1"/>
  <c r="BJ869" i="1"/>
  <c r="BM869" i="1" s="1"/>
  <c r="BJ1069" i="1"/>
  <c r="BI2762" i="1"/>
  <c r="BI2250" i="1"/>
  <c r="BI1738" i="1"/>
  <c r="BI1226" i="1"/>
  <c r="BI714" i="1"/>
  <c r="BI2591" i="1"/>
  <c r="BI2079" i="1"/>
  <c r="BI1567" i="1"/>
  <c r="BI1678" i="1"/>
  <c r="BI1322" i="1"/>
  <c r="BI578" i="1"/>
  <c r="BI2297" i="1"/>
  <c r="BI1785" i="1"/>
  <c r="BI1273" i="1"/>
  <c r="BI761" i="1"/>
  <c r="BI249" i="1"/>
  <c r="BI1263" i="1"/>
  <c r="BI383" i="1"/>
  <c r="BI457" i="1"/>
  <c r="BI2620" i="1"/>
  <c r="BI1268" i="1"/>
  <c r="BK1478" i="1"/>
  <c r="BQ1478" i="1" s="1"/>
  <c r="BQ582" i="1"/>
  <c r="BI2854" i="1"/>
  <c r="BI1910" i="1"/>
  <c r="BI895" i="1"/>
  <c r="BM1365" i="1"/>
  <c r="BI2861" i="1"/>
  <c r="BI2349" i="1"/>
  <c r="BI1260" i="1"/>
  <c r="BI237" i="1"/>
  <c r="BK1438" i="1"/>
  <c r="BQ1438" i="1" s="1"/>
  <c r="BK1309" i="1"/>
  <c r="BK1326" i="1"/>
  <c r="BO1190" i="1"/>
  <c r="BQ782" i="1"/>
  <c r="BN1853" i="1"/>
  <c r="BQ1853" i="1" s="1"/>
  <c r="BL1213" i="1"/>
  <c r="BN1621" i="1"/>
  <c r="BN469" i="1"/>
  <c r="BK1030" i="1"/>
  <c r="BQ1030" i="1" s="1"/>
  <c r="BK1749" i="1"/>
  <c r="BM629" i="1"/>
  <c r="BL445" i="1"/>
  <c r="BO974" i="1"/>
  <c r="BO742" i="1"/>
  <c r="BK1038" i="1"/>
  <c r="BO198" i="1"/>
  <c r="BL957" i="1"/>
  <c r="BO1301" i="1"/>
  <c r="BK341" i="1"/>
  <c r="BL878" i="1"/>
  <c r="BK1661" i="1"/>
  <c r="BN501" i="1"/>
  <c r="BK750" i="1"/>
  <c r="BN422" i="1"/>
  <c r="BJ1126" i="1"/>
  <c r="BJ774" i="1"/>
  <c r="BO774" i="1" s="1"/>
  <c r="BJ1469" i="1"/>
  <c r="BL1469" i="1" s="1"/>
  <c r="BJ733" i="1"/>
  <c r="BM733" i="1" s="1"/>
  <c r="BK1037" i="1"/>
  <c r="BQ1037" i="1" s="1"/>
  <c r="BJ1166" i="1"/>
  <c r="BJ1358" i="1"/>
  <c r="BJ1294" i="1"/>
  <c r="BJ2795" i="1"/>
  <c r="BJ861" i="1"/>
  <c r="BL861" i="1" s="1"/>
  <c r="BJ325" i="1"/>
  <c r="BM325" i="1" s="1"/>
  <c r="AQ1546" i="1"/>
  <c r="BI2722" i="1"/>
  <c r="BI2210" i="1"/>
  <c r="BI1906" i="1"/>
  <c r="BI1394" i="1"/>
  <c r="BI882" i="1"/>
  <c r="BI370" i="1"/>
  <c r="BI162" i="1"/>
  <c r="BI2193" i="1"/>
  <c r="BI1681" i="1"/>
  <c r="BI1169" i="1"/>
  <c r="BI657" i="1"/>
  <c r="BI145" i="1"/>
  <c r="BI1071" i="1"/>
  <c r="BI2214" i="1"/>
  <c r="BI1578" i="1"/>
  <c r="BI834" i="1"/>
  <c r="BI274" i="1"/>
  <c r="BI2489" i="1"/>
  <c r="BI1977" i="1"/>
  <c r="BI1465" i="1"/>
  <c r="BI953" i="1"/>
  <c r="BI441" i="1"/>
  <c r="BI1535" i="1"/>
  <c r="BI751" i="1"/>
  <c r="BI2829" i="1"/>
  <c r="BI2317" i="1"/>
  <c r="BI1196" i="1"/>
  <c r="BI173" i="1"/>
  <c r="BQ2667" i="1"/>
  <c r="BI2042" i="1"/>
  <c r="BI666" i="1"/>
  <c r="BI154" i="1"/>
  <c r="BI857" i="1"/>
  <c r="BI2812" i="1"/>
  <c r="BI2300" i="1"/>
  <c r="BI1404" i="1"/>
  <c r="BI1228" i="1"/>
  <c r="BI2702" i="1"/>
  <c r="BI2084" i="1"/>
  <c r="BI558" i="1"/>
  <c r="BI2597" i="1"/>
  <c r="BI1351" i="1"/>
  <c r="BI343" i="1"/>
  <c r="BQ910" i="1"/>
  <c r="BI2862" i="1"/>
  <c r="BI2350" i="1"/>
  <c r="BI932" i="1"/>
  <c r="BI228" i="1"/>
  <c r="BL1365" i="1"/>
  <c r="BI2718" i="1"/>
  <c r="BI2148" i="1"/>
  <c r="BI1398" i="1"/>
  <c r="BI590" i="1"/>
  <c r="BL1382" i="1"/>
  <c r="BQ1382" i="1" s="1"/>
  <c r="BJ1797" i="1"/>
  <c r="BL1261" i="1"/>
  <c r="BI2541" i="1"/>
  <c r="BJ197" i="1"/>
  <c r="BO1365" i="1"/>
  <c r="BI894" i="1"/>
  <c r="BK381" i="1"/>
  <c r="BN1309" i="1"/>
  <c r="BL1326" i="1"/>
  <c r="BN1286" i="1"/>
  <c r="BQ1286" i="1" s="1"/>
  <c r="BK1190" i="1"/>
  <c r="BM1213" i="1"/>
  <c r="BM469" i="1"/>
  <c r="BK853" i="1"/>
  <c r="BN1749" i="1"/>
  <c r="BO1045" i="1"/>
  <c r="BL629" i="1"/>
  <c r="BQ629" i="1" s="1"/>
  <c r="BO445" i="1"/>
  <c r="BK1414" i="1"/>
  <c r="BK742" i="1"/>
  <c r="BO2005" i="1"/>
  <c r="BO1038" i="1"/>
  <c r="BK198" i="1"/>
  <c r="BO1885" i="1"/>
  <c r="BN957" i="1"/>
  <c r="BK1301" i="1"/>
  <c r="BQ1301" i="1" s="1"/>
  <c r="BM341" i="1"/>
  <c r="BM878" i="1"/>
  <c r="BL1661" i="1"/>
  <c r="BO501" i="1"/>
  <c r="BO750" i="1"/>
  <c r="BO422" i="1"/>
  <c r="BJ502" i="1"/>
  <c r="BN502" i="1" s="1"/>
  <c r="BJ669" i="1"/>
  <c r="BJ1941" i="1"/>
  <c r="BJ1877" i="1"/>
  <c r="BJ1405" i="1"/>
  <c r="BK1869" i="1"/>
  <c r="BQ1869" i="1" s="1"/>
  <c r="BJ2867" i="1"/>
  <c r="BJ277" i="1"/>
  <c r="BJ1021" i="1"/>
  <c r="BM1021" i="1" s="1"/>
  <c r="BJ1446" i="1"/>
  <c r="BO1446" i="1" s="1"/>
  <c r="BI2138" i="1"/>
  <c r="BI1626" i="1"/>
  <c r="BI1114" i="1"/>
  <c r="BI602" i="1"/>
  <c r="BI2897" i="1"/>
  <c r="BI2385" i="1"/>
  <c r="BI1873" i="1"/>
  <c r="BI1361" i="1"/>
  <c r="BI849" i="1"/>
  <c r="BI337" i="1"/>
  <c r="BI2509" i="1"/>
  <c r="BI1598" i="1"/>
  <c r="BI557" i="1"/>
  <c r="BI1178" i="1"/>
  <c r="BI1225" i="1"/>
  <c r="BI2492" i="1"/>
  <c r="BI492" i="1"/>
  <c r="BI468" i="1"/>
  <c r="BI380" i="1"/>
  <c r="BI2618" i="1"/>
  <c r="BI1730" i="1"/>
  <c r="BI2545" i="1"/>
  <c r="BI2033" i="1"/>
  <c r="BI1521" i="1"/>
  <c r="BI881" i="1"/>
  <c r="BI2484" i="1"/>
  <c r="BI460" i="1"/>
  <c r="BI692" i="1"/>
  <c r="BI980" i="1"/>
  <c r="BI2642" i="1"/>
  <c r="BI2034" i="1"/>
  <c r="BI1010" i="1"/>
  <c r="BI2125" i="1"/>
  <c r="BI2298" i="1"/>
  <c r="BI1434" i="1"/>
  <c r="BI1889" i="1"/>
  <c r="BI1353" i="1"/>
  <c r="BI329" i="1"/>
  <c r="BI2460" i="1"/>
  <c r="BI364" i="1"/>
  <c r="BI340" i="1"/>
  <c r="BI252" i="1"/>
  <c r="BI2277" i="1"/>
  <c r="BI1948" i="1"/>
  <c r="BN326" i="1"/>
  <c r="BI2542" i="1"/>
  <c r="BI1444" i="1"/>
  <c r="BI2726" i="1"/>
  <c r="BJ2726" i="1" s="1"/>
  <c r="BI612" i="1"/>
  <c r="BO2085" i="1"/>
  <c r="BQ1645" i="1"/>
  <c r="BQ870" i="1"/>
  <c r="BO1261" i="1"/>
  <c r="BI2733" i="1"/>
  <c r="BI2220" i="1"/>
  <c r="BI1004" i="1"/>
  <c r="BN926" i="1"/>
  <c r="BI2493" i="1"/>
  <c r="BQ1789" i="1"/>
  <c r="BN221" i="1"/>
  <c r="BL1629" i="1"/>
  <c r="BM605" i="1"/>
  <c r="BQ765" i="1"/>
  <c r="BM614" i="1"/>
  <c r="BK1245" i="1"/>
  <c r="BL1038" i="1"/>
  <c r="BL518" i="1"/>
  <c r="BL198" i="1"/>
  <c r="BK1437" i="1"/>
  <c r="BN245" i="1"/>
  <c r="BK422" i="1"/>
  <c r="BQ1085" i="1"/>
  <c r="BJ1493" i="1"/>
  <c r="BO1493" i="1" s="1"/>
  <c r="BJ246" i="1"/>
  <c r="BJ981" i="1"/>
  <c r="BJ1685" i="1"/>
  <c r="BJ693" i="1"/>
  <c r="BJ702" i="1"/>
  <c r="BJ678" i="1"/>
  <c r="BJ902" i="1"/>
  <c r="BJ1773" i="1"/>
  <c r="BJ646" i="1"/>
  <c r="BJ814" i="1"/>
  <c r="BJ2779" i="1"/>
  <c r="BM550" i="1"/>
  <c r="BJ1805" i="1"/>
  <c r="BO565" i="1"/>
  <c r="BK565" i="1"/>
  <c r="BQ565" i="1" s="1"/>
  <c r="BJ486" i="1"/>
  <c r="BJ661" i="1"/>
  <c r="BL661" i="1" s="1"/>
  <c r="BJ1917" i="1"/>
  <c r="BJ1158" i="1"/>
  <c r="BN1158" i="1" s="1"/>
  <c r="BJ846" i="1"/>
  <c r="BM846" i="1" s="1"/>
  <c r="BJ2069" i="1"/>
  <c r="BL2069" i="1" s="1"/>
  <c r="BJ893" i="1"/>
  <c r="BK893" i="1" s="1"/>
  <c r="BJ989" i="1"/>
  <c r="BO989" i="1" s="1"/>
  <c r="AQ1660" i="1"/>
  <c r="AI2782" i="1"/>
  <c r="AI1542" i="1"/>
  <c r="AI1894" i="1"/>
  <c r="BI2856" i="1"/>
  <c r="BI1128" i="1"/>
  <c r="BI616" i="1"/>
  <c r="BI2383" i="1"/>
  <c r="BI2063" i="1"/>
  <c r="BI1551" i="1"/>
  <c r="BI847" i="1"/>
  <c r="BJ847" i="1" s="1"/>
  <c r="BI1702" i="1"/>
  <c r="BI2587" i="1"/>
  <c r="BI1755" i="1"/>
  <c r="BI1243" i="1"/>
  <c r="BI731" i="1"/>
  <c r="BI219" i="1"/>
  <c r="BI1744" i="1"/>
  <c r="BI1232" i="1"/>
  <c r="BI720" i="1"/>
  <c r="BI208" i="1"/>
  <c r="BI2295" i="1"/>
  <c r="BI1783" i="1"/>
  <c r="BI1439" i="1"/>
  <c r="BI1127" i="1"/>
  <c r="BI1606" i="1"/>
  <c r="BI1859" i="1"/>
  <c r="BI1347" i="1"/>
  <c r="BI835" i="1"/>
  <c r="BI323" i="1"/>
  <c r="BI595" i="1"/>
  <c r="BI1647" i="1"/>
  <c r="BI2181" i="1"/>
  <c r="BI2502" i="1"/>
  <c r="BI1334" i="1"/>
  <c r="BL1158" i="1"/>
  <c r="BK1158" i="1"/>
  <c r="BO1158" i="1"/>
  <c r="AI1753" i="1"/>
  <c r="AI1310" i="1"/>
  <c r="BI2344" i="1"/>
  <c r="BI1832" i="1"/>
  <c r="BI1320" i="1"/>
  <c r="BI808" i="1"/>
  <c r="BI296" i="1"/>
  <c r="BI2575" i="1"/>
  <c r="BI1743" i="1"/>
  <c r="BI1135" i="1"/>
  <c r="BI2371" i="1"/>
  <c r="BI1955" i="1"/>
  <c r="BI1635" i="1"/>
  <c r="BI1123" i="1"/>
  <c r="BI611" i="1"/>
  <c r="BI2858" i="1"/>
  <c r="BI2827" i="1"/>
  <c r="BI2425" i="1"/>
  <c r="BI1851" i="1"/>
  <c r="BI1339" i="1"/>
  <c r="BI827" i="1"/>
  <c r="BI315" i="1"/>
  <c r="BI2198" i="1"/>
  <c r="BI2131" i="1"/>
  <c r="BI1811" i="1"/>
  <c r="BI1299" i="1"/>
  <c r="BI787" i="1"/>
  <c r="BI275" i="1"/>
  <c r="BI1574" i="1"/>
  <c r="BI2658" i="1"/>
  <c r="BM317" i="1"/>
  <c r="BK1357" i="1"/>
  <c r="BQ1357" i="1" s="1"/>
  <c r="BN1357" i="1"/>
  <c r="BM1357" i="1"/>
  <c r="BL1357" i="1"/>
  <c r="BM542" i="1"/>
  <c r="BK542" i="1"/>
  <c r="BQ542" i="1" s="1"/>
  <c r="BO542" i="1"/>
  <c r="BI2536" i="1"/>
  <c r="BI2024" i="1"/>
  <c r="BI1512" i="1"/>
  <c r="BI1000" i="1"/>
  <c r="BI488" i="1"/>
  <c r="BI168" i="1"/>
  <c r="BI2767" i="1"/>
  <c r="BI2255" i="1"/>
  <c r="BI1935" i="1"/>
  <c r="BI607" i="1"/>
  <c r="BI2459" i="1"/>
  <c r="BI2139" i="1"/>
  <c r="BI2251" i="1"/>
  <c r="BI1739" i="1"/>
  <c r="BI1227" i="1"/>
  <c r="BI715" i="1"/>
  <c r="BJ715" i="1" s="1"/>
  <c r="BI2306" i="1"/>
  <c r="BI2002" i="1"/>
  <c r="BI1258" i="1"/>
  <c r="BI514" i="1"/>
  <c r="BI2793" i="1"/>
  <c r="BI2601" i="1"/>
  <c r="BI2281" i="1"/>
  <c r="BI1769" i="1"/>
  <c r="BI1257" i="1"/>
  <c r="BI745" i="1"/>
  <c r="BI233" i="1"/>
  <c r="BI1303" i="1"/>
  <c r="BI2418" i="1"/>
  <c r="BI2705" i="1"/>
  <c r="BI2339" i="1"/>
  <c r="BI2147" i="1"/>
  <c r="BI1827" i="1"/>
  <c r="BI1315" i="1"/>
  <c r="BI803" i="1"/>
  <c r="BI291" i="1"/>
  <c r="BI2370" i="1"/>
  <c r="BI2066" i="1"/>
  <c r="BI2363" i="1"/>
  <c r="BI2043" i="1"/>
  <c r="BI1531" i="1"/>
  <c r="BI1019" i="1"/>
  <c r="BI507" i="1"/>
  <c r="BK989" i="1"/>
  <c r="BN989" i="1"/>
  <c r="AQ250" i="1"/>
  <c r="AI2260" i="1"/>
  <c r="BI28" i="1"/>
  <c r="BI29" i="1"/>
  <c r="BI119" i="1"/>
  <c r="BI134" i="1"/>
  <c r="AQ241" i="1"/>
  <c r="AI2140" i="1"/>
  <c r="AI1903" i="1"/>
  <c r="AL1521" i="1"/>
  <c r="AM626" i="1"/>
  <c r="AK2657" i="1"/>
  <c r="AQ2657" i="1" s="1"/>
  <c r="AM1537" i="1"/>
  <c r="AM562" i="1"/>
  <c r="BI2728" i="1"/>
  <c r="BI2216" i="1"/>
  <c r="BI1704" i="1"/>
  <c r="BI1192" i="1"/>
  <c r="BI680" i="1"/>
  <c r="BI2447" i="1"/>
  <c r="BI1615" i="1"/>
  <c r="BI1447" i="1"/>
  <c r="BI2283" i="1"/>
  <c r="BI1963" i="1"/>
  <c r="BI1451" i="1"/>
  <c r="BI939" i="1"/>
  <c r="BI427" i="1"/>
  <c r="BI235" i="1"/>
  <c r="BI1888" i="1"/>
  <c r="BI1376" i="1"/>
  <c r="BI864" i="1"/>
  <c r="BI352" i="1"/>
  <c r="BI2759" i="1"/>
  <c r="BI2439" i="1"/>
  <c r="BI1927" i="1"/>
  <c r="BI2888" i="1"/>
  <c r="BI2696" i="1"/>
  <c r="BI2504" i="1"/>
  <c r="BI2184" i="1"/>
  <c r="BI1672" i="1"/>
  <c r="BI1160" i="1"/>
  <c r="BI648" i="1"/>
  <c r="BI2863" i="1"/>
  <c r="BI2543" i="1"/>
  <c r="BI2031" i="1"/>
  <c r="BI2672" i="1"/>
  <c r="BI2160" i="1"/>
  <c r="BI1648" i="1"/>
  <c r="BI1136" i="1"/>
  <c r="BI624" i="1"/>
  <c r="BI2647" i="1"/>
  <c r="BI2135" i="1"/>
  <c r="BI2776" i="1"/>
  <c r="BI2264" i="1"/>
  <c r="BI1752" i="1"/>
  <c r="BI1240" i="1"/>
  <c r="BI728" i="1"/>
  <c r="BI2752" i="1"/>
  <c r="BI2240" i="1"/>
  <c r="BI1728" i="1"/>
  <c r="BI1216" i="1"/>
  <c r="BI704" i="1"/>
  <c r="BI192" i="1"/>
  <c r="BI2407" i="1"/>
  <c r="BI1703" i="1"/>
  <c r="BI1822" i="1"/>
  <c r="BI1542" i="1"/>
  <c r="BI2483" i="1"/>
  <c r="BI1971" i="1"/>
  <c r="BI1651" i="1"/>
  <c r="BI1139" i="1"/>
  <c r="BI627" i="1"/>
  <c r="BI2047" i="1"/>
  <c r="BI1607" i="1"/>
  <c r="BI1199" i="1"/>
  <c r="BI1838" i="1"/>
  <c r="BI1558" i="1"/>
  <c r="BI2443" i="1"/>
  <c r="BI1931" i="1"/>
  <c r="BI1419" i="1"/>
  <c r="BI907" i="1"/>
  <c r="BI395" i="1"/>
  <c r="BI203" i="1"/>
  <c r="BI2562" i="1"/>
  <c r="BI1514" i="1"/>
  <c r="BI770" i="1"/>
  <c r="BI1961" i="1"/>
  <c r="BI1449" i="1"/>
  <c r="BI937" i="1"/>
  <c r="BI425" i="1"/>
  <c r="BI1103" i="1"/>
  <c r="BI791" i="1"/>
  <c r="BI159" i="1"/>
  <c r="BI1830" i="1"/>
  <c r="BI2650" i="1"/>
  <c r="BI1722" i="1"/>
  <c r="BI1210" i="1"/>
  <c r="BI698" i="1"/>
  <c r="BI2065" i="1"/>
  <c r="BI1553" i="1"/>
  <c r="BI1041" i="1"/>
  <c r="BI529" i="1"/>
  <c r="BI2495" i="1"/>
  <c r="BI1383" i="1"/>
  <c r="BI519" i="1"/>
  <c r="BI2531" i="1"/>
  <c r="BI1507" i="1"/>
  <c r="BI995" i="1"/>
  <c r="BI483" i="1"/>
  <c r="BI2626" i="1"/>
  <c r="BI2809" i="1"/>
  <c r="BM710" i="1"/>
  <c r="BL710" i="1"/>
  <c r="BL1349" i="1"/>
  <c r="BM1349" i="1"/>
  <c r="BN1349" i="1"/>
  <c r="BK1349" i="1"/>
  <c r="BQ1349" i="1" s="1"/>
  <c r="BO1349" i="1"/>
  <c r="BL877" i="1"/>
  <c r="BN877" i="1"/>
  <c r="BL1373" i="1"/>
  <c r="BK1373" i="1"/>
  <c r="BQ1373" i="1" s="1"/>
  <c r="BO1373" i="1"/>
  <c r="BI1384" i="1"/>
  <c r="BI2258" i="1"/>
  <c r="BI210" i="1"/>
  <c r="BI2581" i="1"/>
  <c r="BI695" i="1"/>
  <c r="BI2082" i="1"/>
  <c r="BI1058" i="1"/>
  <c r="BI2841" i="1"/>
  <c r="BI2329" i="1"/>
  <c r="BI65" i="1"/>
  <c r="BJ65" i="1" s="1"/>
  <c r="BK1597" i="1"/>
  <c r="BM1597" i="1"/>
  <c r="BO1237" i="1"/>
  <c r="BN1237" i="1"/>
  <c r="BK1237" i="1"/>
  <c r="BQ1237" i="1" s="1"/>
  <c r="BL1237" i="1"/>
  <c r="BM1237" i="1"/>
  <c r="BI90" i="1"/>
  <c r="BI22" i="1"/>
  <c r="AQ227" i="1"/>
  <c r="AQ2651" i="1"/>
  <c r="BI82" i="1"/>
  <c r="BI120" i="1"/>
  <c r="AQ219" i="1"/>
  <c r="AQ251" i="1"/>
  <c r="BI68" i="1"/>
  <c r="BI23" i="1"/>
  <c r="BI108" i="1"/>
  <c r="BI129" i="1"/>
  <c r="BI135" i="1"/>
  <c r="BI100" i="1"/>
  <c r="AQ281" i="1"/>
  <c r="AI2531" i="1"/>
  <c r="AI2139" i="1"/>
  <c r="AI1691" i="1"/>
  <c r="AI1347" i="1"/>
  <c r="AI923" i="1"/>
  <c r="AI2398" i="1"/>
  <c r="AI1982" i="1"/>
  <c r="AI1270" i="1"/>
  <c r="AI942" i="1"/>
  <c r="AI333" i="1"/>
  <c r="AM993" i="1"/>
  <c r="AQ993" i="1" s="1"/>
  <c r="AN1889" i="1"/>
  <c r="AN1521" i="1"/>
  <c r="AO626" i="1"/>
  <c r="AQ699" i="1"/>
  <c r="AN2641" i="1"/>
  <c r="AL441" i="1"/>
  <c r="AQ441" i="1" s="1"/>
  <c r="AL1562" i="1"/>
  <c r="AN450" i="1"/>
  <c r="AQ385" i="1"/>
  <c r="BI2600" i="1"/>
  <c r="BI2088" i="1"/>
  <c r="BI1576" i="1"/>
  <c r="BI1064" i="1"/>
  <c r="BI552" i="1"/>
  <c r="BI232" i="1"/>
  <c r="BI2319" i="1"/>
  <c r="BI1999" i="1"/>
  <c r="BI1487" i="1"/>
  <c r="BI735" i="1"/>
  <c r="BI2872" i="1"/>
  <c r="BI2680" i="1"/>
  <c r="BI2360" i="1"/>
  <c r="BI1848" i="1"/>
  <c r="BI1336" i="1"/>
  <c r="BI824" i="1"/>
  <c r="BI312" i="1"/>
  <c r="BI2847" i="1"/>
  <c r="BI2527" i="1"/>
  <c r="BI1990" i="1"/>
  <c r="BI1835" i="1"/>
  <c r="BI1323" i="1"/>
  <c r="BI811" i="1"/>
  <c r="BI299" i="1"/>
  <c r="BI2643" i="1"/>
  <c r="BI2631" i="1"/>
  <c r="BI2311" i="1"/>
  <c r="BI1799" i="1"/>
  <c r="BI2568" i="1"/>
  <c r="BI2376" i="1"/>
  <c r="BJ2376" i="1" s="1"/>
  <c r="BI2056" i="1"/>
  <c r="BJ2056" i="1" s="1"/>
  <c r="BN2056" i="1" s="1"/>
  <c r="BI1544" i="1"/>
  <c r="BI1032" i="1"/>
  <c r="BI520" i="1"/>
  <c r="BI2735" i="1"/>
  <c r="BI2519" i="1"/>
  <c r="BI2007" i="1"/>
  <c r="BI2648" i="1"/>
  <c r="BI2136" i="1"/>
  <c r="BI1624" i="1"/>
  <c r="BI1112" i="1"/>
  <c r="BI600" i="1"/>
  <c r="BI2879" i="1"/>
  <c r="BI2087" i="1"/>
  <c r="BI1575" i="1"/>
  <c r="BI855" i="1"/>
  <c r="BI2355" i="1"/>
  <c r="BI1523" i="1"/>
  <c r="BI1011" i="1"/>
  <c r="BI499" i="1"/>
  <c r="BI2815" i="1"/>
  <c r="BI1479" i="1"/>
  <c r="BI679" i="1"/>
  <c r="BI2315" i="1"/>
  <c r="BJ2315" i="1" s="1"/>
  <c r="BM2315" i="1" s="1"/>
  <c r="BI1803" i="1"/>
  <c r="BI1291" i="1"/>
  <c r="BI779" i="1"/>
  <c r="BI267" i="1"/>
  <c r="BI2514" i="1"/>
  <c r="BI994" i="1"/>
  <c r="BI1265" i="1"/>
  <c r="BI609" i="1"/>
  <c r="BI2708" i="1"/>
  <c r="BI1972" i="1"/>
  <c r="BI1924" i="1"/>
  <c r="BI1748" i="1"/>
  <c r="BI1052" i="1"/>
  <c r="BI2438" i="1"/>
  <c r="BI420" i="1"/>
  <c r="BI2397" i="1"/>
  <c r="BI1342" i="1"/>
  <c r="BI333" i="1"/>
  <c r="BI2730" i="1"/>
  <c r="BI2178" i="1"/>
  <c r="BI1154" i="1"/>
  <c r="BI1289" i="1"/>
  <c r="BI265" i="1"/>
  <c r="BI2572" i="1"/>
  <c r="BI884" i="1"/>
  <c r="BI836" i="1"/>
  <c r="BI1172" i="1"/>
  <c r="BI2558" i="1"/>
  <c r="BI1508" i="1"/>
  <c r="BI270" i="1"/>
  <c r="BI2773" i="1"/>
  <c r="BI2261" i="1"/>
  <c r="BI1077" i="1"/>
  <c r="BI1498" i="1"/>
  <c r="BI474" i="1"/>
  <c r="BI2521" i="1"/>
  <c r="BL869" i="1"/>
  <c r="BI45" i="1"/>
  <c r="BI111" i="1"/>
  <c r="BI54" i="1"/>
  <c r="BI20" i="1"/>
  <c r="BI47" i="1"/>
  <c r="BI137" i="1"/>
  <c r="AI1111" i="1"/>
  <c r="AI743" i="1"/>
  <c r="AI2454" i="1"/>
  <c r="AO2833" i="1"/>
  <c r="AO690" i="1"/>
  <c r="AO2641" i="1"/>
  <c r="AM1562" i="1"/>
  <c r="AO450" i="1"/>
  <c r="BI2792" i="1"/>
  <c r="BI2280" i="1"/>
  <c r="BI1768" i="1"/>
  <c r="BI1256" i="1"/>
  <c r="BI744" i="1"/>
  <c r="BI2511" i="1"/>
  <c r="BI1679" i="1"/>
  <c r="BI1883" i="1"/>
  <c r="BI1371" i="1"/>
  <c r="BI859" i="1"/>
  <c r="BI347" i="1"/>
  <c r="BI2896" i="1"/>
  <c r="BI2192" i="1"/>
  <c r="BI1872" i="1"/>
  <c r="BI1360" i="1"/>
  <c r="BI848" i="1"/>
  <c r="BJ848" i="1" s="1"/>
  <c r="BI336" i="1"/>
  <c r="BI1911" i="1"/>
  <c r="BI815" i="1"/>
  <c r="BI455" i="1"/>
  <c r="BI1742" i="1"/>
  <c r="BI1798" i="1"/>
  <c r="BI2206" i="1"/>
  <c r="BI2307" i="1"/>
  <c r="BI1475" i="1"/>
  <c r="BI963" i="1"/>
  <c r="BI451" i="1"/>
  <c r="BI2040" i="1"/>
  <c r="BI1528" i="1"/>
  <c r="BI1016" i="1"/>
  <c r="BI504" i="1"/>
  <c r="BI2134" i="1"/>
  <c r="BI2347" i="1"/>
  <c r="BI2027" i="1"/>
  <c r="BI1515" i="1"/>
  <c r="BI1003" i="1"/>
  <c r="BI491" i="1"/>
  <c r="BI2784" i="1"/>
  <c r="BI1991" i="1"/>
  <c r="BI2248" i="1"/>
  <c r="BI1736" i="1"/>
  <c r="BI1224" i="1"/>
  <c r="BI712" i="1"/>
  <c r="BI200" i="1"/>
  <c r="BI2711" i="1"/>
  <c r="BI2199" i="1"/>
  <c r="BI2840" i="1"/>
  <c r="BI2328" i="1"/>
  <c r="BI1816" i="1"/>
  <c r="BI1304" i="1"/>
  <c r="BI792" i="1"/>
  <c r="BI280" i="1"/>
  <c r="BI1767" i="1"/>
  <c r="BI231" i="1"/>
  <c r="BI1622" i="1"/>
  <c r="BI2547" i="1"/>
  <c r="BI2035" i="1"/>
  <c r="BI1715" i="1"/>
  <c r="BI1203" i="1"/>
  <c r="BI691" i="1"/>
  <c r="BI1671" i="1"/>
  <c r="BI999" i="1"/>
  <c r="BI1638" i="1"/>
  <c r="BI2070" i="1"/>
  <c r="BI2579" i="1"/>
  <c r="BI2067" i="1"/>
  <c r="BI1747" i="1"/>
  <c r="BI1235" i="1"/>
  <c r="BI723" i="1"/>
  <c r="BI1855" i="1"/>
  <c r="BI1494" i="1"/>
  <c r="BI2610" i="1"/>
  <c r="BI1818" i="1"/>
  <c r="BI1306" i="1"/>
  <c r="BI794" i="1"/>
  <c r="BI282" i="1"/>
  <c r="BI2433" i="1"/>
  <c r="BI1921" i="1"/>
  <c r="BI2498" i="1"/>
  <c r="BI1506" i="1"/>
  <c r="BI314" i="1"/>
  <c r="BI865" i="1"/>
  <c r="BI2388" i="1"/>
  <c r="BI2108" i="1"/>
  <c r="BI1932" i="1"/>
  <c r="BI2140" i="1"/>
  <c r="BI2822" i="1"/>
  <c r="BI2630" i="1"/>
  <c r="BI1782" i="1"/>
  <c r="BI2589" i="1"/>
  <c r="BI1836" i="1"/>
  <c r="BI717" i="1"/>
  <c r="BI1362" i="1"/>
  <c r="BI338" i="1"/>
  <c r="BI665" i="1"/>
  <c r="BI2764" i="1"/>
  <c r="BI2252" i="1"/>
  <c r="BI1020" i="1"/>
  <c r="BI844" i="1"/>
  <c r="BI1564" i="1"/>
  <c r="BI759" i="1"/>
  <c r="BI2750" i="1"/>
  <c r="BI2238" i="1"/>
  <c r="BI654" i="1"/>
  <c r="BJ654" i="1" s="1"/>
  <c r="BI2453" i="1"/>
  <c r="BI1461" i="1"/>
  <c r="BI439" i="1"/>
  <c r="BI2522" i="1"/>
  <c r="BI1970" i="1"/>
  <c r="BI946" i="1"/>
  <c r="BI2713" i="1"/>
  <c r="BI70" i="1"/>
  <c r="BI93" i="1"/>
  <c r="BI109" i="1"/>
  <c r="BI78" i="1"/>
  <c r="BI102" i="1"/>
  <c r="AQ248" i="1"/>
  <c r="BI62" i="1"/>
  <c r="BI30" i="1"/>
  <c r="BI84" i="1"/>
  <c r="BI110" i="1"/>
  <c r="BI6" i="1"/>
  <c r="AI520" i="1"/>
  <c r="AM739" i="1"/>
  <c r="AK2641" i="1"/>
  <c r="AQ1665" i="1"/>
  <c r="AK2241" i="1"/>
  <c r="AO1562" i="1"/>
  <c r="AL626" i="1"/>
  <c r="AK1457" i="1"/>
  <c r="AL450" i="1"/>
  <c r="BI2472" i="1"/>
  <c r="BI1960" i="1"/>
  <c r="BI1448" i="1"/>
  <c r="BI936" i="1"/>
  <c r="BI424" i="1"/>
  <c r="BI2895" i="1"/>
  <c r="BI2703" i="1"/>
  <c r="BI2191" i="1"/>
  <c r="BI1871" i="1"/>
  <c r="BI1359" i="1"/>
  <c r="BI1047" i="1"/>
  <c r="BI479" i="1"/>
  <c r="BI2086" i="1"/>
  <c r="BI2395" i="1"/>
  <c r="BI2075" i="1"/>
  <c r="BJ2075" i="1" s="1"/>
  <c r="BI1563" i="1"/>
  <c r="BI1051" i="1"/>
  <c r="BI539" i="1"/>
  <c r="BI2704" i="1"/>
  <c r="BI2384" i="1"/>
  <c r="BI2064" i="1"/>
  <c r="BI1552" i="1"/>
  <c r="BI1040" i="1"/>
  <c r="BI528" i="1"/>
  <c r="BI2615" i="1"/>
  <c r="BI2423" i="1"/>
  <c r="BI2103" i="1"/>
  <c r="BI1591" i="1"/>
  <c r="BI199" i="1"/>
  <c r="BI2499" i="1"/>
  <c r="BI1987" i="1"/>
  <c r="BI1667" i="1"/>
  <c r="BI1155" i="1"/>
  <c r="BI643" i="1"/>
  <c r="BI2744" i="1"/>
  <c r="BI2552" i="1"/>
  <c r="BI2232" i="1"/>
  <c r="BI1720" i="1"/>
  <c r="BI1208" i="1"/>
  <c r="BI696" i="1"/>
  <c r="BI2399" i="1"/>
  <c r="BI1319" i="1"/>
  <c r="BI2299" i="1"/>
  <c r="BI1979" i="1"/>
  <c r="BI1467" i="1"/>
  <c r="BI955" i="1"/>
  <c r="BI443" i="1"/>
  <c r="BI2687" i="1"/>
  <c r="BI1559" i="1"/>
  <c r="BI2157" i="1"/>
  <c r="BI2259" i="1"/>
  <c r="BI1427" i="1"/>
  <c r="BI915" i="1"/>
  <c r="BI403" i="1"/>
  <c r="BI211" i="1"/>
  <c r="BI2623" i="1"/>
  <c r="BI2222" i="1"/>
  <c r="BI1766" i="1"/>
  <c r="BI1958" i="1"/>
  <c r="BI1486" i="1"/>
  <c r="BI2842" i="1"/>
  <c r="BI2330" i="1"/>
  <c r="BI1914" i="1"/>
  <c r="BI1402" i="1"/>
  <c r="BI890" i="1"/>
  <c r="BI378" i="1"/>
  <c r="BI2625" i="1"/>
  <c r="BI2113" i="1"/>
  <c r="BI1601" i="1"/>
  <c r="BI2018" i="1"/>
  <c r="BI826" i="1"/>
  <c r="BI1121" i="1"/>
  <c r="BI385" i="1"/>
  <c r="BN1446" i="1"/>
  <c r="BM1446" i="1"/>
  <c r="BL1446" i="1"/>
  <c r="BK1446" i="1"/>
  <c r="BI2203" i="1"/>
  <c r="BI1691" i="1"/>
  <c r="BI1179" i="1"/>
  <c r="BI667" i="1"/>
  <c r="BI155" i="1"/>
  <c r="BI2512" i="1"/>
  <c r="BI1680" i="1"/>
  <c r="BI1168" i="1"/>
  <c r="BI656" i="1"/>
  <c r="BI144" i="1"/>
  <c r="BI2743" i="1"/>
  <c r="BI2551" i="1"/>
  <c r="BI2231" i="1"/>
  <c r="BI1719" i="1"/>
  <c r="BI1327" i="1"/>
  <c r="BI1510" i="1"/>
  <c r="BI2115" i="1"/>
  <c r="BI1795" i="1"/>
  <c r="BI1283" i="1"/>
  <c r="BI771" i="1"/>
  <c r="BI259" i="1"/>
  <c r="BI2506" i="1"/>
  <c r="BI1994" i="1"/>
  <c r="BI1482" i="1"/>
  <c r="BI970" i="1"/>
  <c r="BI458" i="1"/>
  <c r="BI2808" i="1"/>
  <c r="BI2488" i="1"/>
  <c r="BI1976" i="1"/>
  <c r="BI1464" i="1"/>
  <c r="BI952" i="1"/>
  <c r="BI440" i="1"/>
  <c r="BI2655" i="1"/>
  <c r="BI2335" i="1"/>
  <c r="BI1823" i="1"/>
  <c r="BI1231" i="1"/>
  <c r="BI919" i="1"/>
  <c r="BI319" i="1"/>
  <c r="BI2006" i="1"/>
  <c r="BI2603" i="1"/>
  <c r="BI1771" i="1"/>
  <c r="BI1259" i="1"/>
  <c r="BI747" i="1"/>
  <c r="BI2848" i="1"/>
  <c r="BI2720" i="1"/>
  <c r="BI2528" i="1"/>
  <c r="BI2208" i="1"/>
  <c r="BI1696" i="1"/>
  <c r="BI1184" i="1"/>
  <c r="BI672" i="1"/>
  <c r="BI160" i="1"/>
  <c r="BI2247" i="1"/>
  <c r="BI1735" i="1"/>
  <c r="BI1992" i="1"/>
  <c r="BI1480" i="1"/>
  <c r="BI968" i="1"/>
  <c r="BI456" i="1"/>
  <c r="BI2351" i="1"/>
  <c r="BI1839" i="1"/>
  <c r="BI2480" i="1"/>
  <c r="BI1968" i="1"/>
  <c r="BI1456" i="1"/>
  <c r="BI944" i="1"/>
  <c r="BI432" i="1"/>
  <c r="BI2455" i="1"/>
  <c r="BI1943" i="1"/>
  <c r="BI2584" i="1"/>
  <c r="BI2072" i="1"/>
  <c r="BI1560" i="1"/>
  <c r="BI1048" i="1"/>
  <c r="BI536" i="1"/>
  <c r="BJ536" i="1" s="1"/>
  <c r="BL536" i="1" s="1"/>
  <c r="BI216" i="1"/>
  <c r="BI2880" i="1"/>
  <c r="BI2560" i="1"/>
  <c r="BI2048" i="1"/>
  <c r="BI1536" i="1"/>
  <c r="BI1024" i="1"/>
  <c r="BI512" i="1"/>
  <c r="BI2727" i="1"/>
  <c r="BJ2727" i="1" s="1"/>
  <c r="BI2215" i="1"/>
  <c r="BI2023" i="1"/>
  <c r="BI1511" i="1"/>
  <c r="BI1055" i="1"/>
  <c r="BI743" i="1"/>
  <c r="BI2142" i="1"/>
  <c r="BI2291" i="1"/>
  <c r="BI1459" i="1"/>
  <c r="BJ1459" i="1" s="1"/>
  <c r="BI947" i="1"/>
  <c r="BI435" i="1"/>
  <c r="BI911" i="1"/>
  <c r="BI551" i="1"/>
  <c r="BI2126" i="1"/>
  <c r="BI2571" i="1"/>
  <c r="BI2059" i="1"/>
  <c r="BI1547" i="1"/>
  <c r="BI1035" i="1"/>
  <c r="BI523" i="1"/>
  <c r="BI2794" i="1"/>
  <c r="BI1746" i="1"/>
  <c r="BI1002" i="1"/>
  <c r="BI258" i="1"/>
  <c r="BJ258" i="1" s="1"/>
  <c r="BO258" i="1" s="1"/>
  <c r="BI2197" i="1"/>
  <c r="BI2089" i="1"/>
  <c r="BJ2089" i="1" s="1"/>
  <c r="BI1577" i="1"/>
  <c r="BJ1577" i="1" s="1"/>
  <c r="BI1065" i="1"/>
  <c r="BI553" i="1"/>
  <c r="BI415" i="1"/>
  <c r="BI2118" i="1"/>
  <c r="BI1550" i="1"/>
  <c r="BI2490" i="1"/>
  <c r="BI1698" i="1"/>
  <c r="BI1186" i="1"/>
  <c r="BI674" i="1"/>
  <c r="BI2513" i="1"/>
  <c r="BI2001" i="1"/>
  <c r="BI1489" i="1"/>
  <c r="BI977" i="1"/>
  <c r="BI465" i="1"/>
  <c r="BI2239" i="1"/>
  <c r="BI783" i="1"/>
  <c r="BI391" i="1"/>
  <c r="BI2275" i="1"/>
  <c r="BI2083" i="1"/>
  <c r="BI1763" i="1"/>
  <c r="BI1251" i="1"/>
  <c r="BI739" i="1"/>
  <c r="BI2346" i="1"/>
  <c r="BI1858" i="1"/>
  <c r="BI1298" i="1"/>
  <c r="BI554" i="1"/>
  <c r="BI2745" i="1"/>
  <c r="BI2553" i="1"/>
  <c r="BI2233" i="1"/>
  <c r="BI1721" i="1"/>
  <c r="BI1209" i="1"/>
  <c r="BI697" i="1"/>
  <c r="BI185" i="1"/>
  <c r="BI255" i="1"/>
  <c r="BI2619" i="1"/>
  <c r="BI1787" i="1"/>
  <c r="BI1275" i="1"/>
  <c r="BI763" i="1"/>
  <c r="BI251" i="1"/>
  <c r="BI1919" i="1"/>
  <c r="BI1687" i="1"/>
  <c r="BI2387" i="1"/>
  <c r="BI1555" i="1"/>
  <c r="BI1043" i="1"/>
  <c r="BI531" i="1"/>
  <c r="BI1583" i="1"/>
  <c r="BI1646" i="1"/>
  <c r="BI2402" i="1"/>
  <c r="BI2098" i="1"/>
  <c r="BI1586" i="1"/>
  <c r="BI1074" i="1"/>
  <c r="BI562" i="1"/>
  <c r="BI2753" i="1"/>
  <c r="BI2241" i="1"/>
  <c r="BI1729" i="1"/>
  <c r="BI2874" i="1"/>
  <c r="BJ2874" i="1" s="1"/>
  <c r="BI1986" i="1"/>
  <c r="BI482" i="1"/>
  <c r="BI1009" i="1"/>
  <c r="BI353" i="1"/>
  <c r="BI2516" i="1"/>
  <c r="BI588" i="1"/>
  <c r="BI564" i="1"/>
  <c r="BI476" i="1"/>
  <c r="BJ476" i="1" s="1"/>
  <c r="BN476" i="1" s="1"/>
  <c r="BI271" i="1"/>
  <c r="BI2758" i="1"/>
  <c r="BI2246" i="1"/>
  <c r="BI1151" i="1"/>
  <c r="BI2525" i="1"/>
  <c r="BI589" i="1"/>
  <c r="BI2898" i="1"/>
  <c r="BJ2898" i="1" s="1"/>
  <c r="BI1266" i="1"/>
  <c r="BI242" i="1"/>
  <c r="BI521" i="1"/>
  <c r="BI153" i="1"/>
  <c r="BI2700" i="1"/>
  <c r="BI1908" i="1"/>
  <c r="BI1860" i="1"/>
  <c r="BI2196" i="1"/>
  <c r="BI2686" i="1"/>
  <c r="BI2020" i="1"/>
  <c r="BI526" i="1"/>
  <c r="BI2389" i="1"/>
  <c r="BI1790" i="1"/>
  <c r="BI1333" i="1"/>
  <c r="BJ1333" i="1" s="1"/>
  <c r="BL1333" i="1" s="1"/>
  <c r="BI311" i="1"/>
  <c r="BI2482" i="1"/>
  <c r="BI1938" i="1"/>
  <c r="BI914" i="1"/>
  <c r="BI2649" i="1"/>
  <c r="BI2137" i="1"/>
  <c r="BI1625" i="1"/>
  <c r="BI1057" i="1"/>
  <c r="BI321" i="1"/>
  <c r="BI2628" i="1"/>
  <c r="BI1332" i="1"/>
  <c r="BI1284" i="1"/>
  <c r="BI1620" i="1"/>
  <c r="BI988" i="1"/>
  <c r="BI2422" i="1"/>
  <c r="BI388" i="1"/>
  <c r="BI2765" i="1"/>
  <c r="BI2253" i="1"/>
  <c r="BI1781" i="1"/>
  <c r="BI1068" i="1"/>
  <c r="BI2714" i="1"/>
  <c r="BI1898" i="1"/>
  <c r="BI506" i="1"/>
  <c r="BI713" i="1"/>
  <c r="BI2748" i="1"/>
  <c r="BJ2748" i="1" s="1"/>
  <c r="BN2748" i="1" s="1"/>
  <c r="BI2236" i="1"/>
  <c r="BI892" i="1"/>
  <c r="BI2068" i="1"/>
  <c r="BI1218" i="1"/>
  <c r="BI2865" i="1"/>
  <c r="BI2353" i="1"/>
  <c r="BI1841" i="1"/>
  <c r="BI1281" i="1"/>
  <c r="BI625" i="1"/>
  <c r="BI2627" i="1"/>
  <c r="BI2804" i="1"/>
  <c r="BI2292" i="1"/>
  <c r="BI1340" i="1"/>
  <c r="BI2188" i="1"/>
  <c r="BI2434" i="1"/>
  <c r="BI1618" i="1"/>
  <c r="BI594" i="1"/>
  <c r="BJ594" i="1" s="1"/>
  <c r="BI2761" i="1"/>
  <c r="BI2249" i="1"/>
  <c r="BI1737" i="1"/>
  <c r="BI1049" i="1"/>
  <c r="BI2796" i="1"/>
  <c r="BI2284" i="1"/>
  <c r="BI1276" i="1"/>
  <c r="BI2124" i="1"/>
  <c r="BI2738" i="1"/>
  <c r="BI1170" i="1"/>
  <c r="BI817" i="1"/>
  <c r="BI2404" i="1"/>
  <c r="BI140" i="1"/>
  <c r="BI2060" i="1"/>
  <c r="BI922" i="1"/>
  <c r="BI2721" i="1"/>
  <c r="BJ2721" i="1" s="1"/>
  <c r="BI2529" i="1"/>
  <c r="BI2209" i="1"/>
  <c r="BI1697" i="1"/>
  <c r="BI985" i="1"/>
  <c r="BI2780" i="1"/>
  <c r="BI2268" i="1"/>
  <c r="BI1148" i="1"/>
  <c r="BI972" i="1"/>
  <c r="BI559" i="1"/>
  <c r="BI2510" i="1"/>
  <c r="BI1343" i="1"/>
  <c r="BI174" i="1"/>
  <c r="BI2405" i="1"/>
  <c r="BI967" i="1"/>
  <c r="BI1463" i="1"/>
  <c r="BI175" i="1"/>
  <c r="BI2429" i="1"/>
  <c r="BI1436" i="1"/>
  <c r="BI2365" i="1"/>
  <c r="BI2670" i="1"/>
  <c r="BI1956" i="1"/>
  <c r="BI1270" i="1"/>
  <c r="BI494" i="1"/>
  <c r="BI2757" i="1"/>
  <c r="BI2245" i="1"/>
  <c r="BI1031" i="1"/>
  <c r="BI335" i="1"/>
  <c r="BI2662" i="1"/>
  <c r="BI484" i="1"/>
  <c r="BI2526" i="1"/>
  <c r="BI886" i="1"/>
  <c r="BI206" i="1"/>
  <c r="BI2421" i="1"/>
  <c r="BI1013" i="1"/>
  <c r="BI2454" i="1"/>
  <c r="BI1206" i="1"/>
  <c r="BI452" i="1"/>
  <c r="BI2669" i="1"/>
  <c r="BI1525" i="1"/>
  <c r="BI876" i="1"/>
  <c r="BI397" i="1"/>
  <c r="BK789" i="1"/>
  <c r="BK1117" i="1"/>
  <c r="BN981" i="1"/>
  <c r="BN1821" i="1"/>
  <c r="BN838" i="1"/>
  <c r="BO1245" i="1"/>
  <c r="BM573" i="1"/>
  <c r="BO1941" i="1"/>
  <c r="BO1454" i="1"/>
  <c r="BL942" i="1"/>
  <c r="BK518" i="1"/>
  <c r="BN198" i="1"/>
  <c r="BL230" i="1"/>
  <c r="BK413" i="1"/>
  <c r="BQ413" i="1" s="1"/>
  <c r="BM253" i="1"/>
  <c r="BO1437" i="1"/>
  <c r="BK1429" i="1"/>
  <c r="AJ570" i="1"/>
  <c r="BI2651" i="1"/>
  <c r="BI1468" i="1"/>
  <c r="BI2441" i="1"/>
  <c r="BI1929" i="1"/>
  <c r="BI1417" i="1"/>
  <c r="BI393" i="1"/>
  <c r="BI2476" i="1"/>
  <c r="BI428" i="1"/>
  <c r="BI660" i="1"/>
  <c r="BI916" i="1"/>
  <c r="BI2194" i="1"/>
  <c r="BI1314" i="1"/>
  <c r="BI290" i="1"/>
  <c r="BI146" i="1"/>
  <c r="BI1073" i="1"/>
  <c r="BI417" i="1"/>
  <c r="BI161" i="1"/>
  <c r="BI2596" i="1"/>
  <c r="BI1076" i="1"/>
  <c r="BJ1076" i="1" s="1"/>
  <c r="BI1028" i="1"/>
  <c r="BJ1028" i="1" s="1"/>
  <c r="BI852" i="1"/>
  <c r="BI407" i="1"/>
  <c r="BI2342" i="1"/>
  <c r="BJ2342" i="1" s="1"/>
  <c r="BI1900" i="1"/>
  <c r="BI2037" i="1"/>
  <c r="BJ2037" i="1" s="1"/>
  <c r="BI73" i="1"/>
  <c r="BI2009" i="1"/>
  <c r="BI1497" i="1"/>
  <c r="BI833" i="1"/>
  <c r="BI2500" i="1"/>
  <c r="BI2806" i="1"/>
  <c r="BI2294" i="1"/>
  <c r="BI1279" i="1"/>
  <c r="BI2637" i="1"/>
  <c r="BI1964" i="1"/>
  <c r="BI812" i="1"/>
  <c r="BI2410" i="1"/>
  <c r="BI1530" i="1"/>
  <c r="BI236" i="1"/>
  <c r="BI1220" i="1"/>
  <c r="BI1044" i="1"/>
  <c r="BJ1044" i="1" s="1"/>
  <c r="BI738" i="1"/>
  <c r="BJ738" i="1" s="1"/>
  <c r="BI226" i="1"/>
  <c r="BI2737" i="1"/>
  <c r="BI2225" i="1"/>
  <c r="BI1713" i="1"/>
  <c r="BI1137" i="1"/>
  <c r="BI225" i="1"/>
  <c r="BI2676" i="1"/>
  <c r="BI2633" i="1"/>
  <c r="BJ2633" i="1" s="1"/>
  <c r="BI2121" i="1"/>
  <c r="BI1609" i="1"/>
  <c r="BI793" i="1"/>
  <c r="BI2668" i="1"/>
  <c r="BI1652" i="1"/>
  <c r="BI2116" i="1"/>
  <c r="BI1100" i="1"/>
  <c r="BI2338" i="1"/>
  <c r="BI1754" i="1"/>
  <c r="BI730" i="1"/>
  <c r="BI1329" i="1"/>
  <c r="BI673" i="1"/>
  <c r="BJ673" i="1" s="1"/>
  <c r="BI2788" i="1"/>
  <c r="BI2276" i="1"/>
  <c r="BI1212" i="1"/>
  <c r="BI1036" i="1"/>
  <c r="BI2810" i="1"/>
  <c r="BI1946" i="1"/>
  <c r="BI618" i="1"/>
  <c r="BI2635" i="1"/>
  <c r="BI2401" i="1"/>
  <c r="BI2081" i="1"/>
  <c r="BI1569" i="1"/>
  <c r="BI729" i="1"/>
  <c r="BI2652" i="1"/>
  <c r="BI1524" i="1"/>
  <c r="BI1476" i="1"/>
  <c r="BI1300" i="1"/>
  <c r="BI1335" i="1"/>
  <c r="BI2894" i="1"/>
  <c r="BI2382" i="1"/>
  <c r="BI2789" i="1"/>
  <c r="BI1845" i="1"/>
  <c r="BI727" i="1"/>
  <c r="BI951" i="1"/>
  <c r="BI1278" i="1"/>
  <c r="BI924" i="1"/>
  <c r="BI1150" i="1"/>
  <c r="BI238" i="1"/>
  <c r="BI2629" i="1"/>
  <c r="BI775" i="1"/>
  <c r="BI2534" i="1"/>
  <c r="BI1407" i="1"/>
  <c r="BI2398" i="1"/>
  <c r="BI1060" i="1"/>
  <c r="BI2293" i="1"/>
  <c r="BI757" i="1"/>
  <c r="AI1793" i="1"/>
  <c r="BI2838" i="1"/>
  <c r="BI2326" i="1"/>
  <c r="BI1380" i="1"/>
  <c r="BI1708" i="1"/>
  <c r="BI621" i="1"/>
  <c r="AJ2898" i="1"/>
  <c r="BI177" i="1"/>
  <c r="BI2691" i="1"/>
  <c r="BI2242" i="1"/>
  <c r="BI2474" i="1"/>
  <c r="BI2860" i="1"/>
  <c r="BJ2860" i="1" s="1"/>
  <c r="BI396" i="1"/>
  <c r="BI372" i="1"/>
  <c r="BI284" i="1"/>
  <c r="BI1484" i="1"/>
  <c r="BI1014" i="1"/>
  <c r="BI2685" i="1"/>
  <c r="BI2309" i="1"/>
  <c r="BI1159" i="1"/>
  <c r="AI338" i="1"/>
  <c r="BI2590" i="1"/>
  <c r="BI2805" i="1"/>
  <c r="BI2843" i="1"/>
  <c r="BI2659" i="1"/>
  <c r="BI2739" i="1"/>
  <c r="BI2226" i="1"/>
  <c r="BI178" i="1"/>
  <c r="BI2811" i="1"/>
  <c r="BI1806" i="1"/>
  <c r="BJ1806" i="1" s="1"/>
  <c r="BN1806" i="1" s="1"/>
  <c r="BI1814" i="1"/>
  <c r="BI1627" i="1"/>
  <c r="BI1115" i="1"/>
  <c r="BI603" i="1"/>
  <c r="BI1616" i="1"/>
  <c r="BI1104" i="1"/>
  <c r="BI592" i="1"/>
  <c r="BI2167" i="1"/>
  <c r="BI1655" i="1"/>
  <c r="BI1694" i="1"/>
  <c r="BI2563" i="1"/>
  <c r="BI2051" i="1"/>
  <c r="BI1731" i="1"/>
  <c r="BI1219" i="1"/>
  <c r="BI707" i="1"/>
  <c r="BI195" i="1"/>
  <c r="BI2442" i="1"/>
  <c r="BI1930" i="1"/>
  <c r="BI1418" i="1"/>
  <c r="BI906" i="1"/>
  <c r="BI394" i="1"/>
  <c r="BI202" i="1"/>
  <c r="BI1912" i="1"/>
  <c r="BI1400" i="1"/>
  <c r="BI888" i="1"/>
  <c r="BI376" i="1"/>
  <c r="BI2271" i="1"/>
  <c r="BI1759" i="1"/>
  <c r="BI1119" i="1"/>
  <c r="BI807" i="1"/>
  <c r="BI191" i="1"/>
  <c r="BI1582" i="1"/>
  <c r="BI2539" i="1"/>
  <c r="BI1707" i="1"/>
  <c r="BI1195" i="1"/>
  <c r="BI683" i="1"/>
  <c r="BI2144" i="1"/>
  <c r="BI1632" i="1"/>
  <c r="BI1120" i="1"/>
  <c r="BI608" i="1"/>
  <c r="BI2887" i="1"/>
  <c r="BI2695" i="1"/>
  <c r="BI2503" i="1"/>
  <c r="BI2183" i="1"/>
  <c r="BI2117" i="1"/>
  <c r="BI2760" i="1"/>
  <c r="BI2440" i="1"/>
  <c r="BI1928" i="1"/>
  <c r="BI1416" i="1"/>
  <c r="BI904" i="1"/>
  <c r="BI392" i="1"/>
  <c r="BI2799" i="1"/>
  <c r="BI2607" i="1"/>
  <c r="BI2287" i="1"/>
  <c r="BI1775" i="1"/>
  <c r="BI2416" i="1"/>
  <c r="BI1904" i="1"/>
  <c r="BI1392" i="1"/>
  <c r="BI880" i="1"/>
  <c r="BI368" i="1"/>
  <c r="BI2391" i="1"/>
  <c r="BI1879" i="1"/>
  <c r="BI2520" i="1"/>
  <c r="BI2008" i="1"/>
  <c r="BI1496" i="1"/>
  <c r="BI984" i="1"/>
  <c r="BI472" i="1"/>
  <c r="BI2816" i="1"/>
  <c r="BI2496" i="1"/>
  <c r="BI1984" i="1"/>
  <c r="BI1472" i="1"/>
  <c r="BI960" i="1"/>
  <c r="BI448" i="1"/>
  <c r="BI2663" i="1"/>
  <c r="BI2151" i="1"/>
  <c r="BI1959" i="1"/>
  <c r="BI943" i="1"/>
  <c r="BI615" i="1"/>
  <c r="BI2014" i="1"/>
  <c r="BI1926" i="1"/>
  <c r="BI2227" i="1"/>
  <c r="BI1907" i="1"/>
  <c r="BI1395" i="1"/>
  <c r="BI883" i="1"/>
  <c r="BI371" i="1"/>
  <c r="BI179" i="1"/>
  <c r="BI2205" i="1"/>
  <c r="BI799" i="1"/>
  <c r="BJ799" i="1" s="1"/>
  <c r="BI423" i="1"/>
  <c r="BI2507" i="1"/>
  <c r="BI1995" i="1"/>
  <c r="BI1483" i="1"/>
  <c r="BI971" i="1"/>
  <c r="BI459" i="1"/>
  <c r="BI2770" i="1"/>
  <c r="BI1538" i="1"/>
  <c r="BI978" i="1"/>
  <c r="BI2857" i="1"/>
  <c r="BI2537" i="1"/>
  <c r="BI2025" i="1"/>
  <c r="BI1513" i="1"/>
  <c r="BI1001" i="1"/>
  <c r="BI489" i="1"/>
  <c r="BI287" i="1"/>
  <c r="BI1942" i="1"/>
  <c r="BI2466" i="1"/>
  <c r="BI2162" i="1"/>
  <c r="BI1650" i="1"/>
  <c r="BI1138" i="1"/>
  <c r="BI626" i="1"/>
  <c r="BI1937" i="1"/>
  <c r="BI1425" i="1"/>
  <c r="BI913" i="1"/>
  <c r="BI401" i="1"/>
  <c r="BI1983" i="1"/>
  <c r="BI263" i="1"/>
  <c r="BI2211" i="1"/>
  <c r="BI2019" i="1"/>
  <c r="BI1699" i="1"/>
  <c r="BI1187" i="1"/>
  <c r="BI675" i="1"/>
  <c r="BI2882" i="1"/>
  <c r="BI2322" i="1"/>
  <c r="BI1834" i="1"/>
  <c r="BI1090" i="1"/>
  <c r="BI530" i="1"/>
  <c r="BI2169" i="1"/>
  <c r="BI1657" i="1"/>
  <c r="BI1145" i="1"/>
  <c r="BI633" i="1"/>
  <c r="BI1727" i="1"/>
  <c r="BI2555" i="1"/>
  <c r="BI1723" i="1"/>
  <c r="BI1211" i="1"/>
  <c r="BI699" i="1"/>
  <c r="BI2173" i="1"/>
  <c r="BJ2173" i="1" s="1"/>
  <c r="BI1623" i="1"/>
  <c r="BJ1623" i="1" s="1"/>
  <c r="BK1623" i="1" s="1"/>
  <c r="BI1934" i="1"/>
  <c r="BI2323" i="1"/>
  <c r="BI1491" i="1"/>
  <c r="BI979" i="1"/>
  <c r="BI467" i="1"/>
  <c r="BI1519" i="1"/>
  <c r="BI1878" i="1"/>
  <c r="BI2149" i="1"/>
  <c r="BI2182" i="1"/>
  <c r="BI1566" i="1"/>
  <c r="BI2866" i="1"/>
  <c r="BI2354" i="1"/>
  <c r="BI2074" i="1"/>
  <c r="BI1562" i="1"/>
  <c r="BI1050" i="1"/>
  <c r="BI538" i="1"/>
  <c r="BI2689" i="1"/>
  <c r="BI2177" i="1"/>
  <c r="BI1665" i="1"/>
  <c r="BI2530" i="1"/>
  <c r="BI1850" i="1"/>
  <c r="BI450" i="1"/>
  <c r="BI897" i="1"/>
  <c r="BI241" i="1"/>
  <c r="BI2452" i="1"/>
  <c r="BI332" i="1"/>
  <c r="BI308" i="1"/>
  <c r="BI220" i="1"/>
  <c r="BI2886" i="1"/>
  <c r="BI2694" i="1"/>
  <c r="BI2038" i="1"/>
  <c r="BI996" i="1"/>
  <c r="BI2461" i="1"/>
  <c r="BJ2461" i="1" s="1"/>
  <c r="BK2461" i="1" s="1"/>
  <c r="BI1470" i="1"/>
  <c r="BI461" i="1"/>
  <c r="BI2802" i="1"/>
  <c r="BI1194" i="1"/>
  <c r="BI409" i="1"/>
  <c r="BI2636" i="1"/>
  <c r="BI1396" i="1"/>
  <c r="BI1348" i="1"/>
  <c r="BI1684" i="1"/>
  <c r="BI2622" i="1"/>
  <c r="BI1764" i="1"/>
  <c r="BI1142" i="1"/>
  <c r="BI398" i="1"/>
  <c r="BI2837" i="1"/>
  <c r="BI2325" i="1"/>
  <c r="BI1644" i="1"/>
  <c r="BI1205" i="1"/>
  <c r="BI2450" i="1"/>
  <c r="BI1570" i="1"/>
  <c r="BI546" i="1"/>
  <c r="BI2585" i="1"/>
  <c r="BI2073" i="1"/>
  <c r="BI1561" i="1"/>
  <c r="BI945" i="1"/>
  <c r="BI289" i="1"/>
  <c r="BI2564" i="1"/>
  <c r="BI820" i="1"/>
  <c r="BI772" i="1"/>
  <c r="BI1108" i="1"/>
  <c r="BI719" i="1"/>
  <c r="BI2870" i="1"/>
  <c r="BI2358" i="1"/>
  <c r="BI950" i="1"/>
  <c r="BI260" i="1"/>
  <c r="BI2701" i="1"/>
  <c r="BI2110" i="1"/>
  <c r="BI940" i="1"/>
  <c r="BI2554" i="1"/>
  <c r="BI1690" i="1"/>
  <c r="BI362" i="1"/>
  <c r="BI601" i="1"/>
  <c r="BJ601" i="1" s="1"/>
  <c r="BL601" i="1" s="1"/>
  <c r="BI201" i="1"/>
  <c r="BI2684" i="1"/>
  <c r="BI1780" i="1"/>
  <c r="BI1732" i="1"/>
  <c r="BI1556" i="1"/>
  <c r="BI1082" i="1"/>
  <c r="BI2801" i="1"/>
  <c r="BI2289" i="1"/>
  <c r="BI1777" i="1"/>
  <c r="BI1249" i="1"/>
  <c r="BI513" i="1"/>
  <c r="BI2740" i="1"/>
  <c r="BI2228" i="1"/>
  <c r="BI828" i="1"/>
  <c r="BI1676" i="1"/>
  <c r="BI1522" i="1"/>
  <c r="BI498" i="1"/>
  <c r="BI2763" i="1"/>
  <c r="BI2697" i="1"/>
  <c r="BJ2697" i="1" s="1"/>
  <c r="BK2697" i="1" s="1"/>
  <c r="BI2185" i="1"/>
  <c r="BI1673" i="1"/>
  <c r="BI905" i="1"/>
  <c r="BI2732" i="1"/>
  <c r="BI2164" i="1"/>
  <c r="BI764" i="1"/>
  <c r="BI1612" i="1"/>
  <c r="BI2706" i="1"/>
  <c r="BI1826" i="1"/>
  <c r="BI802" i="1"/>
  <c r="BI705" i="1"/>
  <c r="BI2852" i="1"/>
  <c r="BI2340" i="1"/>
  <c r="BI1724" i="1"/>
  <c r="BI1548" i="1"/>
  <c r="BI2154" i="1"/>
  <c r="BI762" i="1"/>
  <c r="BI2145" i="1"/>
  <c r="BJ2145" i="1" s="1"/>
  <c r="BI1633" i="1"/>
  <c r="BI841" i="1"/>
  <c r="BI2716" i="1"/>
  <c r="BI2036" i="1"/>
  <c r="BI1988" i="1"/>
  <c r="BI1812" i="1"/>
  <c r="BI303" i="1"/>
  <c r="BI2446" i="1"/>
  <c r="BI1188" i="1"/>
  <c r="BI2853" i="1"/>
  <c r="BI2341" i="1"/>
  <c r="BJ2341" i="1" s="1"/>
  <c r="BI839" i="1"/>
  <c r="BI215" i="1"/>
  <c r="BI1207" i="1"/>
  <c r="BI2092" i="1"/>
  <c r="BI1180" i="1"/>
  <c r="BI1726" i="1"/>
  <c r="BI623" i="1"/>
  <c r="BI2606" i="1"/>
  <c r="BI1700" i="1"/>
  <c r="BI366" i="1"/>
  <c r="BI2885" i="1"/>
  <c r="BI2693" i="1"/>
  <c r="BI2101" i="1"/>
  <c r="BI903" i="1"/>
  <c r="BI1406" i="1"/>
  <c r="BI2598" i="1"/>
  <c r="BI1078" i="1"/>
  <c r="BI356" i="1"/>
  <c r="BM1174" i="1"/>
  <c r="BI2462" i="1"/>
  <c r="BI1215" i="1"/>
  <c r="BI2357" i="1"/>
  <c r="BI885" i="1"/>
  <c r="BI2390" i="1"/>
  <c r="BI324" i="1"/>
  <c r="BI2605" i="1"/>
  <c r="BI1854" i="1"/>
  <c r="BI748" i="1"/>
  <c r="BK1725" i="1"/>
  <c r="BN1469" i="1"/>
  <c r="BN853" i="1"/>
  <c r="BN1877" i="1"/>
  <c r="BO1390" i="1"/>
  <c r="BO573" i="1"/>
  <c r="BN1198" i="1"/>
  <c r="BK942" i="1"/>
  <c r="BN518" i="1"/>
  <c r="BN230" i="1"/>
  <c r="BK253" i="1"/>
  <c r="BN1661" i="1"/>
  <c r="BO1021" i="1"/>
  <c r="BK501" i="1"/>
  <c r="BO1126" i="1"/>
  <c r="BK1917" i="1"/>
  <c r="AJ2076" i="1"/>
  <c r="BI2875" i="1"/>
  <c r="BI1614" i="1"/>
  <c r="BI2331" i="1"/>
  <c r="BI1819" i="1"/>
  <c r="BI1307" i="1"/>
  <c r="BI795" i="1"/>
  <c r="BI283" i="1"/>
  <c r="BI2771" i="1"/>
  <c r="BI2832" i="1"/>
  <c r="BI2640" i="1"/>
  <c r="BI2448" i="1"/>
  <c r="BI2128" i="1"/>
  <c r="BI1808" i="1"/>
  <c r="BI1296" i="1"/>
  <c r="BI784" i="1"/>
  <c r="BI272" i="1"/>
  <c r="BI2871" i="1"/>
  <c r="BI2679" i="1"/>
  <c r="BI2359" i="1"/>
  <c r="BI1847" i="1"/>
  <c r="BI1239" i="1"/>
  <c r="BI327" i="1"/>
  <c r="BI2030" i="1"/>
  <c r="BI2141" i="1"/>
  <c r="BI2243" i="1"/>
  <c r="BI1411" i="1"/>
  <c r="BI899" i="1"/>
  <c r="BI387" i="1"/>
  <c r="BI2634" i="1"/>
  <c r="BI2122" i="1"/>
  <c r="BI1610" i="1"/>
  <c r="BI1098" i="1"/>
  <c r="BI586" i="1"/>
  <c r="BI2616" i="1"/>
  <c r="BI2424" i="1"/>
  <c r="BI2104" i="1"/>
  <c r="BI1592" i="1"/>
  <c r="BI1080" i="1"/>
  <c r="BI568" i="1"/>
  <c r="BI2783" i="1"/>
  <c r="BI2463" i="1"/>
  <c r="BI1951" i="1"/>
  <c r="BI575" i="1"/>
  <c r="BI1886" i="1"/>
  <c r="BI2219" i="1"/>
  <c r="BI1899" i="1"/>
  <c r="BI1387" i="1"/>
  <c r="BI875" i="1"/>
  <c r="BI363" i="1"/>
  <c r="BI171" i="1"/>
  <c r="BI2656" i="1"/>
  <c r="BI2336" i="1"/>
  <c r="BI1824" i="1"/>
  <c r="BI1312" i="1"/>
  <c r="BI800" i="1"/>
  <c r="BI288" i="1"/>
  <c r="BI1863" i="1"/>
  <c r="BI2824" i="1"/>
  <c r="BI2120" i="1"/>
  <c r="BI1608" i="1"/>
  <c r="BI1096" i="1"/>
  <c r="BI584" i="1"/>
  <c r="BI1967" i="1"/>
  <c r="BI2608" i="1"/>
  <c r="BI2096" i="1"/>
  <c r="BI1584" i="1"/>
  <c r="BI1072" i="1"/>
  <c r="BI560" i="1"/>
  <c r="BI2583" i="1"/>
  <c r="BI2071" i="1"/>
  <c r="BI2712" i="1"/>
  <c r="BI2200" i="1"/>
  <c r="BI1688" i="1"/>
  <c r="BI1176" i="1"/>
  <c r="BI664" i="1"/>
  <c r="BI152" i="1"/>
  <c r="BI2688" i="1"/>
  <c r="BI2176" i="1"/>
  <c r="BI1664" i="1"/>
  <c r="BI1152" i="1"/>
  <c r="BI640" i="1"/>
  <c r="BI2855" i="1"/>
  <c r="BI2343" i="1"/>
  <c r="BI1639" i="1"/>
  <c r="BI1710" i="1"/>
  <c r="BI2419" i="1"/>
  <c r="BI1587" i="1"/>
  <c r="BI1075" i="1"/>
  <c r="BI563" i="1"/>
  <c r="BI1791" i="1"/>
  <c r="BJ1791" i="1" s="1"/>
  <c r="BI1543" i="1"/>
  <c r="BI2022" i="1"/>
  <c r="BI2187" i="1"/>
  <c r="BI1675" i="1"/>
  <c r="BI1163" i="1"/>
  <c r="BI651" i="1"/>
  <c r="BI2282" i="1"/>
  <c r="BI1794" i="1"/>
  <c r="BI1234" i="1"/>
  <c r="BI490" i="1"/>
  <c r="BI234" i="1"/>
  <c r="BI2217" i="1"/>
  <c r="BI1705" i="1"/>
  <c r="BJ1705" i="1" s="1"/>
  <c r="BI1193" i="1"/>
  <c r="BI681" i="1"/>
  <c r="BJ681" i="1" s="1"/>
  <c r="BI169" i="1"/>
  <c r="BI1191" i="1"/>
  <c r="BI671" i="1"/>
  <c r="BI2674" i="1"/>
  <c r="BI1882" i="1"/>
  <c r="BI1370" i="1"/>
  <c r="BJ1370" i="1" s="1"/>
  <c r="BI858" i="1"/>
  <c r="BJ858" i="1" s="1"/>
  <c r="BK858" i="1" s="1"/>
  <c r="BI346" i="1"/>
  <c r="BI2891" i="1"/>
  <c r="BI2641" i="1"/>
  <c r="BI2449" i="1"/>
  <c r="BI2129" i="1"/>
  <c r="BI1617" i="1"/>
  <c r="BI1105" i="1"/>
  <c r="BI593" i="1"/>
  <c r="BI2751" i="1"/>
  <c r="BI647" i="1"/>
  <c r="BI2078" i="1"/>
  <c r="BI2403" i="1"/>
  <c r="BI1891" i="1"/>
  <c r="BI1379" i="1"/>
  <c r="BI867" i="1"/>
  <c r="BJ867" i="1" s="1"/>
  <c r="BI355" i="1"/>
  <c r="BI163" i="1"/>
  <c r="BI2578" i="1"/>
  <c r="BI2090" i="1"/>
  <c r="BI1346" i="1"/>
  <c r="BI786" i="1"/>
  <c r="BI2873" i="1"/>
  <c r="BI2681" i="1"/>
  <c r="BI2361" i="1"/>
  <c r="BI1849" i="1"/>
  <c r="BI1337" i="1"/>
  <c r="BI825" i="1"/>
  <c r="BI313" i="1"/>
  <c r="BI1375" i="1"/>
  <c r="BI1063" i="1"/>
  <c r="BI511" i="1"/>
  <c r="BJ511" i="1" s="1"/>
  <c r="BK511" i="1" s="1"/>
  <c r="BI2235" i="1"/>
  <c r="BI1915" i="1"/>
  <c r="BI1403" i="1"/>
  <c r="BI891" i="1"/>
  <c r="BI379" i="1"/>
  <c r="BI187" i="1"/>
  <c r="BI2431" i="1"/>
  <c r="BI2515" i="1"/>
  <c r="BI2003" i="1"/>
  <c r="BI1683" i="1"/>
  <c r="BI1171" i="1"/>
  <c r="BI659" i="1"/>
  <c r="BI1711" i="1"/>
  <c r="BI2586" i="1"/>
  <c r="BI2170" i="1"/>
  <c r="BI1658" i="1"/>
  <c r="BI1146" i="1"/>
  <c r="BI634" i="1"/>
  <c r="BI2881" i="1"/>
  <c r="BI2369" i="1"/>
  <c r="BI1857" i="1"/>
  <c r="BI962" i="1"/>
  <c r="BI1153" i="1"/>
  <c r="BI497" i="1"/>
  <c r="BI2644" i="1"/>
  <c r="BI1460" i="1"/>
  <c r="BI1412" i="1"/>
  <c r="BI1236" i="1"/>
  <c r="BI796" i="1"/>
  <c r="BI2374" i="1"/>
  <c r="BI292" i="1"/>
  <c r="BI2653" i="1"/>
  <c r="BI1982" i="1"/>
  <c r="BI830" i="1"/>
  <c r="BI2218" i="1"/>
  <c r="BI1666" i="1"/>
  <c r="BI642" i="1"/>
  <c r="BI170" i="1"/>
  <c r="BI777" i="1"/>
  <c r="BI2819" i="1"/>
  <c r="BI2828" i="1"/>
  <c r="BI2316" i="1"/>
  <c r="BI1532" i="1"/>
  <c r="BI1356" i="1"/>
  <c r="BI2076" i="1"/>
  <c r="BI1015" i="1"/>
  <c r="BI2814" i="1"/>
  <c r="BI2302" i="1"/>
  <c r="BJ2302" i="1" s="1"/>
  <c r="BI804" i="1"/>
  <c r="BI2517" i="1"/>
  <c r="BI2156" i="1"/>
  <c r="BI567" i="1"/>
  <c r="BI2594" i="1"/>
  <c r="BI2010" i="1"/>
  <c r="BI986" i="1"/>
  <c r="BI2777" i="1"/>
  <c r="BI2265" i="1"/>
  <c r="BI1753" i="1"/>
  <c r="BJ1753" i="1" s="1"/>
  <c r="BL1753" i="1" s="1"/>
  <c r="BI1201" i="1"/>
  <c r="BI545" i="1"/>
  <c r="BI2756" i="1"/>
  <c r="BI2244" i="1"/>
  <c r="BI956" i="1"/>
  <c r="BI780" i="1"/>
  <c r="BI1500" i="1"/>
  <c r="BI2550" i="1"/>
  <c r="BJ2550" i="1" s="1"/>
  <c r="BI1462" i="1"/>
  <c r="BJ1462" i="1" s="1"/>
  <c r="BI644" i="1"/>
  <c r="BI2893" i="1"/>
  <c r="BI2381" i="1"/>
  <c r="BI1324" i="1"/>
  <c r="BI301" i="1"/>
  <c r="BJ301" i="1" s="1"/>
  <c r="BI874" i="1"/>
  <c r="BI969" i="1"/>
  <c r="BI2876" i="1"/>
  <c r="BI2364" i="1"/>
  <c r="BI1916" i="1"/>
  <c r="BI1740" i="1"/>
  <c r="BI2274" i="1"/>
  <c r="BI1594" i="1"/>
  <c r="BI194" i="1"/>
  <c r="BI2481" i="1"/>
  <c r="BI1969" i="1"/>
  <c r="BI1457" i="1"/>
  <c r="BI769" i="1"/>
  <c r="BI2420" i="1"/>
  <c r="BI204" i="1"/>
  <c r="BI436" i="1"/>
  <c r="BI604" i="1"/>
  <c r="BI2546" i="1"/>
  <c r="BI1962" i="1"/>
  <c r="BI938" i="1"/>
  <c r="BI2889" i="1"/>
  <c r="BI2377" i="1"/>
  <c r="BI1865" i="1"/>
  <c r="BI1305" i="1"/>
  <c r="BI281" i="1"/>
  <c r="BI2412" i="1"/>
  <c r="BI172" i="1"/>
  <c r="BI404" i="1"/>
  <c r="BI572" i="1"/>
  <c r="BI2850" i="1"/>
  <c r="BI1242" i="1"/>
  <c r="BI2699" i="1"/>
  <c r="BI961" i="1"/>
  <c r="BI305" i="1"/>
  <c r="BI2532" i="1"/>
  <c r="BI652" i="1"/>
  <c r="BI628" i="1"/>
  <c r="BI540" i="1"/>
  <c r="BI1274" i="1"/>
  <c r="BI2657" i="1"/>
  <c r="BI2337" i="1"/>
  <c r="BI1825" i="1"/>
  <c r="BI1241" i="1"/>
  <c r="BI2396" i="1"/>
  <c r="BI2172" i="1"/>
  <c r="BI1996" i="1"/>
  <c r="BI2638" i="1"/>
  <c r="BI1828" i="1"/>
  <c r="BI430" i="1"/>
  <c r="BI2533" i="1"/>
  <c r="BI1662" i="1"/>
  <c r="BI1223" i="1"/>
  <c r="BI687" i="1"/>
  <c r="BI2877" i="1"/>
  <c r="AI243" i="1"/>
  <c r="BI2798" i="1"/>
  <c r="BI2286" i="1"/>
  <c r="BI2373" i="1"/>
  <c r="BI1772" i="1"/>
  <c r="BI1287" i="1"/>
  <c r="BI279" i="1"/>
  <c r="BI2557" i="1"/>
  <c r="BI860" i="1"/>
  <c r="BM246" i="1"/>
  <c r="BI2790" i="1"/>
  <c r="BI2278" i="1"/>
  <c r="BI1654" i="1"/>
  <c r="BI740" i="1"/>
  <c r="BI2654" i="1"/>
  <c r="BI1892" i="1"/>
  <c r="BI462" i="1"/>
  <c r="BI2869" i="1"/>
  <c r="BI2549" i="1"/>
  <c r="BI1269" i="1"/>
  <c r="BI247" i="1"/>
  <c r="BI2582" i="1"/>
  <c r="BI1590" i="1"/>
  <c r="BI708" i="1"/>
  <c r="BI2797" i="1"/>
  <c r="BI2285" i="1"/>
  <c r="BI1132" i="1"/>
  <c r="BI1580" i="1"/>
  <c r="BN1725" i="1"/>
  <c r="BN789" i="1"/>
  <c r="BL1117" i="1"/>
  <c r="BM853" i="1"/>
  <c r="BM1877" i="1"/>
  <c r="BN1981" i="1"/>
  <c r="BO2045" i="1"/>
  <c r="BK573" i="1"/>
  <c r="BK1454" i="1"/>
  <c r="BQ1454" i="1" s="1"/>
  <c r="BL1198" i="1"/>
  <c r="BN942" i="1"/>
  <c r="BM518" i="1"/>
  <c r="BO230" i="1"/>
  <c r="BL253" i="1"/>
  <c r="BK1021" i="1"/>
  <c r="BN1429" i="1"/>
  <c r="BM501" i="1"/>
  <c r="BN1917" i="1"/>
  <c r="BI1902" i="1"/>
  <c r="BI2523" i="1"/>
  <c r="BI2011" i="1"/>
  <c r="BI1499" i="1"/>
  <c r="BI987" i="1"/>
  <c r="BI475" i="1"/>
  <c r="BI2320" i="1"/>
  <c r="BI2000" i="1"/>
  <c r="BI1488" i="1"/>
  <c r="BI976" i="1"/>
  <c r="BI464" i="1"/>
  <c r="BI2039" i="1"/>
  <c r="BI1527" i="1"/>
  <c r="BI1039" i="1"/>
  <c r="BI711" i="1"/>
  <c r="BI2190" i="1"/>
  <c r="BI2435" i="1"/>
  <c r="BI1923" i="1"/>
  <c r="BI1603" i="1"/>
  <c r="BI1091" i="1"/>
  <c r="BJ1091" i="1" s="1"/>
  <c r="BI579" i="1"/>
  <c r="BJ579" i="1" s="1"/>
  <c r="BI2826" i="1"/>
  <c r="BJ2826" i="1" s="1"/>
  <c r="BI2314" i="1"/>
  <c r="BJ2314" i="1" s="1"/>
  <c r="BI1802" i="1"/>
  <c r="BI1290" i="1"/>
  <c r="BI778" i="1"/>
  <c r="BI266" i="1"/>
  <c r="BI2296" i="1"/>
  <c r="BI1784" i="1"/>
  <c r="BI1272" i="1"/>
  <c r="BJ1272" i="1" s="1"/>
  <c r="BN1272" i="1" s="1"/>
  <c r="BI760" i="1"/>
  <c r="BI248" i="1"/>
  <c r="BI2143" i="1"/>
  <c r="BI1631" i="1"/>
  <c r="BI1431" i="1"/>
  <c r="BI2213" i="1"/>
  <c r="BI2411" i="1"/>
  <c r="BI2091" i="1"/>
  <c r="BI1579" i="1"/>
  <c r="BI1067" i="1"/>
  <c r="BI555" i="1"/>
  <c r="BI2016" i="1"/>
  <c r="BI1504" i="1"/>
  <c r="BI992" i="1"/>
  <c r="BI480" i="1"/>
  <c r="BI2567" i="1"/>
  <c r="BI2375" i="1"/>
  <c r="BI2055" i="1"/>
  <c r="BI2632" i="1"/>
  <c r="BI2312" i="1"/>
  <c r="BI1800" i="1"/>
  <c r="BI1288" i="1"/>
  <c r="BI776" i="1"/>
  <c r="BI264" i="1"/>
  <c r="BI2671" i="1"/>
  <c r="BI2479" i="1"/>
  <c r="BI2159" i="1"/>
  <c r="BI2800" i="1"/>
  <c r="BI2288" i="1"/>
  <c r="BI1776" i="1"/>
  <c r="BI1264" i="1"/>
  <c r="BI752" i="1"/>
  <c r="BI240" i="1"/>
  <c r="BI2775" i="1"/>
  <c r="BI2263" i="1"/>
  <c r="BI1751" i="1"/>
  <c r="BI2392" i="1"/>
  <c r="BI1880" i="1"/>
  <c r="BI1368" i="1"/>
  <c r="BI856" i="1"/>
  <c r="BI344" i="1"/>
  <c r="BI2368" i="1"/>
  <c r="BI1856" i="1"/>
  <c r="BI1344" i="1"/>
  <c r="BI832" i="1"/>
  <c r="BI320" i="1"/>
  <c r="BI2535" i="1"/>
  <c r="BI1831" i="1"/>
  <c r="BI1255" i="1"/>
  <c r="BI359" i="1"/>
  <c r="BI2094" i="1"/>
  <c r="BI2611" i="1"/>
  <c r="BI2099" i="1"/>
  <c r="BI1779" i="1"/>
  <c r="BI1267" i="1"/>
  <c r="BI755" i="1"/>
  <c r="BI243" i="1"/>
  <c r="BI2559" i="1"/>
  <c r="BI1423" i="1"/>
  <c r="BI1111" i="1"/>
  <c r="BI167" i="1"/>
  <c r="BI2158" i="1"/>
  <c r="BI1750" i="1"/>
  <c r="BI2379" i="1"/>
  <c r="BI1867" i="1"/>
  <c r="BI1355" i="1"/>
  <c r="BI843" i="1"/>
  <c r="BI331" i="1"/>
  <c r="BI139" i="1"/>
  <c r="BI2538" i="1"/>
  <c r="BI2050" i="1"/>
  <c r="BI1490" i="1"/>
  <c r="BI746" i="1"/>
  <c r="BI2729" i="1"/>
  <c r="BJ2729" i="1" s="1"/>
  <c r="BI2409" i="1"/>
  <c r="BI1897" i="1"/>
  <c r="BI1385" i="1"/>
  <c r="BI873" i="1"/>
  <c r="BI361" i="1"/>
  <c r="BI991" i="1"/>
  <c r="BI1734" i="1"/>
  <c r="BI2133" i="1"/>
  <c r="BI2394" i="1"/>
  <c r="BI1978" i="1"/>
  <c r="BI1466" i="1"/>
  <c r="BI954" i="1"/>
  <c r="BI442" i="1"/>
  <c r="BI2833" i="1"/>
  <c r="BI2321" i="1"/>
  <c r="BI1809" i="1"/>
  <c r="BI1297" i="1"/>
  <c r="BI785" i="1"/>
  <c r="BI273" i="1"/>
  <c r="BI1295" i="1"/>
  <c r="BI983" i="1"/>
  <c r="BI2595" i="1"/>
  <c r="BI1571" i="1"/>
  <c r="BI1059" i="1"/>
  <c r="BI547" i="1"/>
  <c r="BI2834" i="1"/>
  <c r="BI1602" i="1"/>
  <c r="BI1042" i="1"/>
  <c r="BI298" i="1"/>
  <c r="BI2041" i="1"/>
  <c r="BI1529" i="1"/>
  <c r="BI1017" i="1"/>
  <c r="BI505" i="1"/>
  <c r="BI1599" i="1"/>
  <c r="BI863" i="1"/>
  <c r="BI2427" i="1"/>
  <c r="BI2107" i="1"/>
  <c r="BI1595" i="1"/>
  <c r="BI1083" i="1"/>
  <c r="BI571" i="1"/>
  <c r="BI1495" i="1"/>
  <c r="BI2195" i="1"/>
  <c r="BI1875" i="1"/>
  <c r="BI1363" i="1"/>
  <c r="BI851" i="1"/>
  <c r="BI339" i="1"/>
  <c r="BI147" i="1"/>
  <c r="BI2367" i="1"/>
  <c r="BI1966" i="1"/>
  <c r="BI1670" i="1"/>
  <c r="BI1862" i="1"/>
  <c r="BI2189" i="1"/>
  <c r="BI2682" i="1"/>
  <c r="BI1890" i="1"/>
  <c r="BI1378" i="1"/>
  <c r="BI866" i="1"/>
  <c r="BI354" i="1"/>
  <c r="BI2561" i="1"/>
  <c r="BI2049" i="1"/>
  <c r="BI1537" i="1"/>
  <c r="BI2362" i="1"/>
  <c r="BI1474" i="1"/>
  <c r="BI1409" i="1"/>
  <c r="BI753" i="1"/>
  <c r="BI2836" i="1"/>
  <c r="BI2324" i="1"/>
  <c r="BI1596" i="1"/>
  <c r="BI1420" i="1"/>
  <c r="BJ1420" i="1" s="1"/>
  <c r="BI1628" i="1"/>
  <c r="BJ1628" i="1" s="1"/>
  <c r="BI2566" i="1"/>
  <c r="BJ2566" i="1" s="1"/>
  <c r="BO2566" i="1" s="1"/>
  <c r="BI1526" i="1"/>
  <c r="BJ1526" i="1" s="1"/>
  <c r="BO1526" i="1" s="1"/>
  <c r="BI676" i="1"/>
  <c r="BI2845" i="1"/>
  <c r="BI2333" i="1"/>
  <c r="BI1214" i="1"/>
  <c r="BI205" i="1"/>
  <c r="BI2690" i="1"/>
  <c r="BI1874" i="1"/>
  <c r="BI850" i="1"/>
  <c r="BJ850" i="1" s="1"/>
  <c r="BI1177" i="1"/>
  <c r="BI2508" i="1"/>
  <c r="BI556" i="1"/>
  <c r="BI532" i="1"/>
  <c r="BI700" i="1"/>
  <c r="BI495" i="1"/>
  <c r="BI2494" i="1"/>
  <c r="BI1316" i="1"/>
  <c r="BI142" i="1"/>
  <c r="BI2709" i="1"/>
  <c r="BI949" i="1"/>
  <c r="BI1458" i="1"/>
  <c r="BI434" i="1"/>
  <c r="BI2457" i="1"/>
  <c r="BI1945" i="1"/>
  <c r="BJ1945" i="1" s="1"/>
  <c r="BL1945" i="1" s="1"/>
  <c r="BI1433" i="1"/>
  <c r="BI801" i="1"/>
  <c r="BI2436" i="1"/>
  <c r="BI268" i="1"/>
  <c r="BI244" i="1"/>
  <c r="BI412" i="1"/>
  <c r="BI207" i="1"/>
  <c r="BJ207" i="1" s="1"/>
  <c r="BL207" i="1" s="1"/>
  <c r="BI2742" i="1"/>
  <c r="BI2230" i="1"/>
  <c r="BI1124" i="1"/>
  <c r="BI2573" i="1"/>
  <c r="BI685" i="1"/>
  <c r="BI2202" i="1"/>
  <c r="BI1386" i="1"/>
  <c r="BI1369" i="1"/>
  <c r="BI345" i="1"/>
  <c r="BJ345" i="1" s="1"/>
  <c r="BM345" i="1" s="1"/>
  <c r="BI2556" i="1"/>
  <c r="BJ2556" i="1" s="1"/>
  <c r="BO2556" i="1" s="1"/>
  <c r="BI756" i="1"/>
  <c r="BI724" i="1"/>
  <c r="BI636" i="1"/>
  <c r="BI2786" i="1"/>
  <c r="BI2106" i="1"/>
  <c r="BI706" i="1"/>
  <c r="BJ706" i="1" s="1"/>
  <c r="BI2673" i="1"/>
  <c r="BI2161" i="1"/>
  <c r="BI1649" i="1"/>
  <c r="BI1025" i="1"/>
  <c r="BI369" i="1"/>
  <c r="BI2612" i="1"/>
  <c r="BI1204" i="1"/>
  <c r="BI1668" i="1"/>
  <c r="BI2004" i="1"/>
  <c r="BI1410" i="1"/>
  <c r="BI386" i="1"/>
  <c r="BI2569" i="1"/>
  <c r="BI2057" i="1"/>
  <c r="BI1545" i="1"/>
  <c r="BI649" i="1"/>
  <c r="BI2604" i="1"/>
  <c r="BI1140" i="1"/>
  <c r="BI1604" i="1"/>
  <c r="BI1940" i="1"/>
  <c r="BI2266" i="1"/>
  <c r="BI1714" i="1"/>
  <c r="BI690" i="1"/>
  <c r="BI218" i="1"/>
  <c r="BI1217" i="1"/>
  <c r="BI561" i="1"/>
  <c r="BI2724" i="1"/>
  <c r="BI2100" i="1"/>
  <c r="BI2052" i="1"/>
  <c r="BI1876" i="1"/>
  <c r="BI2666" i="1"/>
  <c r="BI1786" i="1"/>
  <c r="BJ1786" i="1" s="1"/>
  <c r="BM1786" i="1" s="1"/>
  <c r="BI410" i="1"/>
  <c r="BI2849" i="1"/>
  <c r="BI2017" i="1"/>
  <c r="BI1505" i="1"/>
  <c r="BI585" i="1"/>
  <c r="BI217" i="1"/>
  <c r="BI2588" i="1"/>
  <c r="BI1012" i="1"/>
  <c r="BI964" i="1"/>
  <c r="BI788" i="1"/>
  <c r="BI2204" i="1"/>
  <c r="BI1079" i="1"/>
  <c r="BI2830" i="1"/>
  <c r="BI2318" i="1"/>
  <c r="BI831" i="1"/>
  <c r="BI2725" i="1"/>
  <c r="BI2174" i="1"/>
  <c r="BI599" i="1"/>
  <c r="BI766" i="1"/>
  <c r="BI655" i="1"/>
  <c r="BI525" i="1"/>
  <c r="BI1399" i="1"/>
  <c r="BI2478" i="1"/>
  <c r="BI758" i="1"/>
  <c r="BI2565" i="1"/>
  <c r="BJ2565" i="1" s="1"/>
  <c r="BI663" i="1"/>
  <c r="BI653" i="1"/>
  <c r="BI1756" i="1"/>
  <c r="BK1174" i="1"/>
  <c r="BI2470" i="1"/>
  <c r="BI1252" i="1"/>
  <c r="BI2846" i="1"/>
  <c r="BI2334" i="1"/>
  <c r="BI2741" i="1"/>
  <c r="BI2229" i="1"/>
  <c r="BI1717" i="1"/>
  <c r="BI631" i="1"/>
  <c r="BI2774" i="1"/>
  <c r="BI2262" i="1"/>
  <c r="BI2477" i="1"/>
  <c r="BI493" i="1"/>
  <c r="BI2749" i="1"/>
  <c r="BM1725" i="1"/>
  <c r="BK1813" i="1"/>
  <c r="BK1821" i="1"/>
  <c r="BK998" i="1"/>
  <c r="BN2045" i="1"/>
  <c r="AJ657" i="1"/>
  <c r="BL254" i="1"/>
  <c r="BL989" i="1"/>
  <c r="BK2061" i="1"/>
  <c r="BQ2061" i="1" s="1"/>
  <c r="BO566" i="1"/>
  <c r="BN1493" i="1"/>
  <c r="BK1805" i="1"/>
  <c r="BQ1805" i="1" s="1"/>
  <c r="BL566" i="1"/>
  <c r="BJ2698" i="1"/>
  <c r="BJ2032" i="1"/>
  <c r="BJ576" i="1"/>
  <c r="BJ2367" i="1"/>
  <c r="BJ2189" i="1"/>
  <c r="BJ2049" i="1"/>
  <c r="BJ1474" i="1"/>
  <c r="BO1474" i="1" s="1"/>
  <c r="BJ2366" i="1"/>
  <c r="BO2366" i="1" s="1"/>
  <c r="BJ2372" i="1"/>
  <c r="BJ557" i="1"/>
  <c r="BJ2034" i="1"/>
  <c r="BL2034" i="1" s="1"/>
  <c r="BJ1140" i="1"/>
  <c r="BJ2437" i="1"/>
  <c r="BM2437" i="1" s="1"/>
  <c r="BL1054" i="1"/>
  <c r="BM1054" i="1"/>
  <c r="BJ2280" i="1"/>
  <c r="BJ2378" i="1"/>
  <c r="BJ1866" i="1"/>
  <c r="BJ1656" i="1"/>
  <c r="BK1656" i="1" s="1"/>
  <c r="BQ1656" i="1" s="1"/>
  <c r="BJ2016" i="1"/>
  <c r="BN2016" i="1" s="1"/>
  <c r="BJ2095" i="1"/>
  <c r="BK2095" i="1" s="1"/>
  <c r="BQ2095" i="1" s="1"/>
  <c r="BJ2736" i="1"/>
  <c r="BO2736" i="1" s="1"/>
  <c r="BJ2199" i="1"/>
  <c r="BJ2328" i="1"/>
  <c r="BJ1311" i="1"/>
  <c r="BJ267" i="1"/>
  <c r="BL267" i="1" s="1"/>
  <c r="BJ2345" i="1"/>
  <c r="BJ1186" i="1"/>
  <c r="BJ2346" i="1"/>
  <c r="BL2346" i="1" s="1"/>
  <c r="BJ2098" i="1"/>
  <c r="BJ1074" i="1"/>
  <c r="BJ1086" i="1"/>
  <c r="BJ2482" i="1"/>
  <c r="BM2482" i="1" s="1"/>
  <c r="BJ2649" i="1"/>
  <c r="BL2649" i="1" s="1"/>
  <c r="BJ226" i="1"/>
  <c r="BN226" i="1" s="1"/>
  <c r="BJ2180" i="1"/>
  <c r="BJ2100" i="1"/>
  <c r="BK2100" i="1" s="1"/>
  <c r="BQ2100" i="1" s="1"/>
  <c r="BJ2052" i="1"/>
  <c r="BJ1079" i="1"/>
  <c r="BM1079" i="1" s="1"/>
  <c r="BJ2174" i="1"/>
  <c r="BO2174" i="1" s="1"/>
  <c r="BK182" i="1"/>
  <c r="BQ182" i="1" s="1"/>
  <c r="BL182" i="1"/>
  <c r="BJ583" i="1"/>
  <c r="BJ2062" i="1"/>
  <c r="BJ2371" i="1"/>
  <c r="BJ1695" i="1"/>
  <c r="BK1695" i="1" s="1"/>
  <c r="BQ1695" i="1" s="1"/>
  <c r="BJ2816" i="1"/>
  <c r="BJ2663" i="1"/>
  <c r="BJ1395" i="1"/>
  <c r="BJ2193" i="1"/>
  <c r="BK2193" i="1" s="1"/>
  <c r="BQ2193" i="1" s="1"/>
  <c r="BJ1681" i="1"/>
  <c r="BJ1052" i="1"/>
  <c r="BJ2082" i="1"/>
  <c r="BJ1058" i="1"/>
  <c r="BO1058" i="1" s="1"/>
  <c r="BJ2356" i="1"/>
  <c r="BM2356" i="1" s="1"/>
  <c r="BJ1397" i="1"/>
  <c r="BO1397" i="1" s="1"/>
  <c r="BJ70" i="1"/>
  <c r="BL70" i="1" s="1"/>
  <c r="BJ2472" i="1"/>
  <c r="BJ2203" i="1"/>
  <c r="BJ2011" i="1"/>
  <c r="BJ795" i="1"/>
  <c r="BJ2762" i="1"/>
  <c r="BN2762" i="1" s="1"/>
  <c r="BJ2134" i="1"/>
  <c r="BN2134" i="1" s="1"/>
  <c r="BJ2155" i="1"/>
  <c r="BL2155" i="1" s="1"/>
  <c r="BJ2080" i="1"/>
  <c r="BM2080" i="1" s="1"/>
  <c r="BJ1376" i="1"/>
  <c r="BN1376" i="1" s="1"/>
  <c r="BJ2696" i="1"/>
  <c r="BJ2184" i="1"/>
  <c r="BL2184" i="1" s="1"/>
  <c r="BJ1072" i="1"/>
  <c r="BJ1193" i="1"/>
  <c r="BN1193" i="1" s="1"/>
  <c r="BJ2858" i="1"/>
  <c r="BL2858" i="1" s="1"/>
  <c r="BJ2113" i="1"/>
  <c r="BJ830" i="1"/>
  <c r="BK830" i="1" s="1"/>
  <c r="BQ830" i="1" s="1"/>
  <c r="BJ2076" i="1"/>
  <c r="BJ570" i="1"/>
  <c r="BN570" i="1" s="1"/>
  <c r="BJ2097" i="1"/>
  <c r="BJ2130" i="1"/>
  <c r="BM2130" i="1" s="1"/>
  <c r="BJ2194" i="1"/>
  <c r="BK2194" i="1" s="1"/>
  <c r="BQ2194" i="1" s="1"/>
  <c r="BJ535" i="1"/>
  <c r="BM535" i="1" s="1"/>
  <c r="BO605" i="1"/>
  <c r="BK974" i="1"/>
  <c r="BM509" i="1"/>
  <c r="BQ509" i="1" s="1"/>
  <c r="BM2053" i="1"/>
  <c r="BJ2024" i="1"/>
  <c r="BJ1098" i="1"/>
  <c r="BJ2347" i="1"/>
  <c r="BM2347" i="1" s="1"/>
  <c r="BJ2027" i="1"/>
  <c r="BJ1003" i="1"/>
  <c r="BJ2880" i="1"/>
  <c r="BJ2048" i="1"/>
  <c r="BM2048" i="1" s="1"/>
  <c r="BJ2023" i="1"/>
  <c r="BJ551" i="1"/>
  <c r="BJ2059" i="1"/>
  <c r="BJ1065" i="1"/>
  <c r="BJ1233" i="1"/>
  <c r="BJ1507" i="1"/>
  <c r="BJ2363" i="1"/>
  <c r="BO2363" i="1" s="1"/>
  <c r="BJ1019" i="1"/>
  <c r="BJ1811" i="1"/>
  <c r="BM1811" i="1" s="1"/>
  <c r="BJ1338" i="1"/>
  <c r="BN1338" i="1" s="1"/>
  <c r="BJ2393" i="1"/>
  <c r="BL2393" i="1" s="1"/>
  <c r="BJ2236" i="1"/>
  <c r="BK2236" i="1" s="1"/>
  <c r="BQ2236" i="1" s="1"/>
  <c r="BJ1092" i="1"/>
  <c r="BK1092" i="1" s="1"/>
  <c r="BQ1092" i="1" s="1"/>
  <c r="BJ2365" i="1"/>
  <c r="BM2365" i="1" s="1"/>
  <c r="BJ2373" i="1"/>
  <c r="BM2373" i="1" s="1"/>
  <c r="BM974" i="1"/>
  <c r="BJ488" i="1"/>
  <c r="BJ2575" i="1"/>
  <c r="BJ2463" i="1"/>
  <c r="BK2463" i="1" s="1"/>
  <c r="BQ2463" i="1" s="1"/>
  <c r="BJ2863" i="1"/>
  <c r="BJ2647" i="1"/>
  <c r="BK2647" i="1" s="1"/>
  <c r="BQ2647" i="1" s="1"/>
  <c r="BJ2135" i="1"/>
  <c r="BJ2483" i="1"/>
  <c r="BJ2002" i="1"/>
  <c r="BJ2019" i="1"/>
  <c r="BO2019" i="1" s="1"/>
  <c r="BJ1723" i="1"/>
  <c r="BJ2182" i="1"/>
  <c r="BJ2354" i="1"/>
  <c r="BJ2892" i="1"/>
  <c r="BL2892" i="1" s="1"/>
  <c r="BJ2380" i="1"/>
  <c r="BL2380" i="1" s="1"/>
  <c r="BJ2044" i="1"/>
  <c r="BN2044" i="1" s="1"/>
  <c r="BJ1271" i="1"/>
  <c r="BJ1881" i="1"/>
  <c r="BJ2164" i="1"/>
  <c r="BJ1364" i="1"/>
  <c r="BJ2028" i="1"/>
  <c r="BM2028" i="1" s="1"/>
  <c r="BJ2478" i="1"/>
  <c r="BM2478" i="1" s="1"/>
  <c r="BL1757" i="1"/>
  <c r="BO149" i="1"/>
  <c r="BM1805" i="1"/>
  <c r="BN2061" i="1"/>
  <c r="BJ1192" i="1"/>
  <c r="BJ2307" i="1"/>
  <c r="BJ2352" i="1"/>
  <c r="BJ1432" i="1"/>
  <c r="BN1432" i="1" s="1"/>
  <c r="BJ408" i="1"/>
  <c r="BJ2599" i="1"/>
  <c r="BJ1331" i="1"/>
  <c r="BJ2090" i="1"/>
  <c r="BJ1346" i="1"/>
  <c r="BJ2003" i="1"/>
  <c r="BK2003" i="1" s="1"/>
  <c r="BQ2003" i="1" s="1"/>
  <c r="BJ1711" i="1"/>
  <c r="BK1711" i="1" s="1"/>
  <c r="BQ1711" i="1" s="1"/>
  <c r="BJ836" i="1"/>
  <c r="BK836" i="1" s="1"/>
  <c r="BQ836" i="1" s="1"/>
  <c r="BJ2020" i="1"/>
  <c r="BJ2389" i="1"/>
  <c r="BL2389" i="1" s="1"/>
  <c r="BJ1796" i="1"/>
  <c r="BK1796" i="1" s="1"/>
  <c r="BQ1796" i="1" s="1"/>
  <c r="BJ2486" i="1"/>
  <c r="BJ2317" i="1"/>
  <c r="BJ1196" i="1"/>
  <c r="BJ2042" i="1"/>
  <c r="BJ2618" i="1"/>
  <c r="BJ2621" i="1"/>
  <c r="BJ2670" i="1"/>
  <c r="BN1757" i="1"/>
  <c r="BM1094" i="1"/>
  <c r="BN149" i="1"/>
  <c r="BL774" i="1"/>
  <c r="BM2045" i="1"/>
  <c r="BO277" i="1"/>
  <c r="BJ1026" i="1"/>
  <c r="BJ306" i="1"/>
  <c r="BK306" i="1" s="1"/>
  <c r="AI2443" i="1"/>
  <c r="AI2847" i="1"/>
  <c r="AI543" i="1"/>
  <c r="AI2828" i="1"/>
  <c r="AI2700" i="1"/>
  <c r="AY2" i="1"/>
  <c r="BD2" i="1" s="1"/>
  <c r="BC55" i="1"/>
  <c r="BH55" i="1" s="1"/>
  <c r="AZ4" i="1"/>
  <c r="BE4" i="1" s="1"/>
  <c r="AI278" i="1"/>
  <c r="AI2715" i="1"/>
  <c r="AI2171" i="1"/>
  <c r="AI1827" i="1"/>
  <c r="AI1467" i="1"/>
  <c r="AI1147" i="1"/>
  <c r="AI1318" i="1"/>
  <c r="AJ1318" i="1" s="1"/>
  <c r="AN1318" i="1" s="1"/>
  <c r="AI307" i="1"/>
  <c r="AO2609" i="1"/>
  <c r="AM2609" i="1"/>
  <c r="AO1745" i="1"/>
  <c r="AL1745" i="1"/>
  <c r="AN1745" i="1"/>
  <c r="AK1745" i="1"/>
  <c r="AM1745" i="1"/>
  <c r="AK1953" i="1"/>
  <c r="AN1953" i="1"/>
  <c r="AK2794" i="1"/>
  <c r="AO2794" i="1"/>
  <c r="AN2794" i="1"/>
  <c r="BJ1312" i="1"/>
  <c r="BJ291" i="1"/>
  <c r="BO291" i="1" s="1"/>
  <c r="AN714" i="1"/>
  <c r="AK714" i="1"/>
  <c r="AN1706" i="1"/>
  <c r="AM1706" i="1"/>
  <c r="AK2769" i="1"/>
  <c r="AO2769" i="1"/>
  <c r="AL1594" i="1"/>
  <c r="AO1594" i="1"/>
  <c r="AN1594" i="1"/>
  <c r="AI637" i="1"/>
  <c r="AI901" i="1"/>
  <c r="AI2282" i="1"/>
  <c r="AI2648" i="1"/>
  <c r="AI2272" i="1"/>
  <c r="AI1624" i="1"/>
  <c r="AI1168" i="1"/>
  <c r="AI1657" i="1"/>
  <c r="AN2028" i="1"/>
  <c r="AO2028" i="1"/>
  <c r="AK1857" i="1"/>
  <c r="AL1857" i="1"/>
  <c r="AN378" i="1"/>
  <c r="AK378" i="1"/>
  <c r="AO553" i="1"/>
  <c r="AN553" i="1"/>
  <c r="AK553" i="1"/>
  <c r="AO1137" i="1"/>
  <c r="AK1137" i="1"/>
  <c r="AL1137" i="1"/>
  <c r="BC56" i="1"/>
  <c r="BH56" i="1" s="1"/>
  <c r="AI1346" i="1"/>
  <c r="BA50" i="1"/>
  <c r="BF50" i="1" s="1"/>
  <c r="AN224" i="1"/>
  <c r="AQ224" i="1" s="1"/>
  <c r="AK257" i="1"/>
  <c r="AQ257" i="1" s="1"/>
  <c r="AI1268" i="1"/>
  <c r="AI2451" i="1"/>
  <c r="AI1891" i="1"/>
  <c r="AI1035" i="1"/>
  <c r="AJ812" i="1"/>
  <c r="AI2829" i="1"/>
  <c r="AI2165" i="1"/>
  <c r="AI340" i="1"/>
  <c r="AI2756" i="1"/>
  <c r="AI1803" i="1"/>
  <c r="AI1459" i="1"/>
  <c r="AI2148" i="1"/>
  <c r="AI2467" i="1"/>
  <c r="AI2315" i="1"/>
  <c r="AI1843" i="1"/>
  <c r="AI1092" i="1"/>
  <c r="AM553" i="1"/>
  <c r="AK739" i="1"/>
  <c r="AO378" i="1"/>
  <c r="AL2769" i="1"/>
  <c r="AN1345" i="1"/>
  <c r="AN1985" i="1"/>
  <c r="AK1985" i="1"/>
  <c r="AL1985" i="1"/>
  <c r="BJ2831" i="1"/>
  <c r="AI1305" i="1"/>
  <c r="AI1215" i="1"/>
  <c r="AI2236" i="1"/>
  <c r="AZ55" i="1"/>
  <c r="BE55" i="1" s="1"/>
  <c r="AY133" i="1"/>
  <c r="BD133" i="1" s="1"/>
  <c r="AI131" i="1"/>
  <c r="AI2213" i="1"/>
  <c r="AI1709" i="1"/>
  <c r="AJ1709" i="1" s="1"/>
  <c r="AO1709" i="1" s="1"/>
  <c r="AI1189" i="1"/>
  <c r="AI605" i="1"/>
  <c r="AI1700" i="1"/>
  <c r="AI1100" i="1"/>
  <c r="AI2621" i="1"/>
  <c r="AI2133" i="1"/>
  <c r="AI1389" i="1"/>
  <c r="AI1085" i="1"/>
  <c r="AI757" i="1"/>
  <c r="AI2388" i="1"/>
  <c r="AI1300" i="1"/>
  <c r="AI1332" i="1"/>
  <c r="AI1901" i="1"/>
  <c r="AI1541" i="1"/>
  <c r="AI1045" i="1"/>
  <c r="AI948" i="1"/>
  <c r="AM2769" i="1"/>
  <c r="AM2513" i="1"/>
  <c r="AQ2513" i="1" s="1"/>
  <c r="AO1345" i="1"/>
  <c r="AL612" i="1"/>
  <c r="AK612" i="1"/>
  <c r="AN612" i="1"/>
  <c r="AO612" i="1"/>
  <c r="AM2753" i="1"/>
  <c r="AO2753" i="1"/>
  <c r="AO296" i="1"/>
  <c r="AM296" i="1"/>
  <c r="BO2032" i="1"/>
  <c r="AI2089" i="1"/>
  <c r="BB2" i="1"/>
  <c r="BG2" i="1" s="1"/>
  <c r="AZ106" i="1"/>
  <c r="BE106" i="1" s="1"/>
  <c r="AI2475" i="1"/>
  <c r="AI2043" i="1"/>
  <c r="AI1723" i="1"/>
  <c r="AI1379" i="1"/>
  <c r="AI1019" i="1"/>
  <c r="AJ1019" i="1" s="1"/>
  <c r="AO1019" i="1" s="1"/>
  <c r="AI2421" i="1"/>
  <c r="AI1277" i="1"/>
  <c r="AI2301" i="1"/>
  <c r="AI1837" i="1"/>
  <c r="AI1181" i="1"/>
  <c r="AI2701" i="1"/>
  <c r="AI1989" i="1"/>
  <c r="AI2324" i="1"/>
  <c r="AN2769" i="1"/>
  <c r="AK1969" i="1"/>
  <c r="AL1969" i="1"/>
  <c r="AM452" i="1"/>
  <c r="AN452" i="1"/>
  <c r="AK452" i="1"/>
  <c r="AO697" i="1"/>
  <c r="AM697" i="1"/>
  <c r="AK681" i="1"/>
  <c r="AN681" i="1"/>
  <c r="AL745" i="1"/>
  <c r="AO745" i="1"/>
  <c r="AK745" i="1"/>
  <c r="AN745" i="1"/>
  <c r="AI2458" i="1"/>
  <c r="AI943" i="1"/>
  <c r="AI2826" i="1"/>
  <c r="AI2314" i="1"/>
  <c r="AI2604" i="1"/>
  <c r="BJ2216" i="1"/>
  <c r="BJ1518" i="1"/>
  <c r="BJ682" i="1"/>
  <c r="BO682" i="1" s="1"/>
  <c r="BJ764" i="1"/>
  <c r="BJ473" i="1"/>
  <c r="AI467" i="1"/>
  <c r="AI1180" i="1"/>
  <c r="AJ2858" i="1"/>
  <c r="BJ1626" i="1"/>
  <c r="BK1626" i="1" s="1"/>
  <c r="BK1058" i="1"/>
  <c r="BQ1058" i="1" s="1"/>
  <c r="BJ2777" i="1"/>
  <c r="BJ756" i="1"/>
  <c r="AI2273" i="1"/>
  <c r="AI315" i="1"/>
  <c r="AI521" i="1"/>
  <c r="AI1649" i="1"/>
  <c r="BO2037" i="1"/>
  <c r="BK749" i="1"/>
  <c r="BM381" i="1"/>
  <c r="BK1621" i="1"/>
  <c r="BM1469" i="1"/>
  <c r="BN1173" i="1"/>
  <c r="BO853" i="1"/>
  <c r="BM1813" i="1"/>
  <c r="BO1981" i="1"/>
  <c r="BO838" i="1"/>
  <c r="BL2045" i="1"/>
  <c r="BQ2045" i="1" s="1"/>
  <c r="BM437" i="1"/>
  <c r="BN1597" i="1"/>
  <c r="BL1222" i="1"/>
  <c r="AJ226" i="1"/>
  <c r="BJ1458" i="1"/>
  <c r="BM1458" i="1" s="1"/>
  <c r="BL1813" i="1"/>
  <c r="BK1981" i="1"/>
  <c r="BK838" i="1"/>
  <c r="BJ431" i="1"/>
  <c r="AI1617" i="1"/>
  <c r="AI588" i="1"/>
  <c r="AI2529" i="1"/>
  <c r="BL1981" i="1"/>
  <c r="BL838" i="1"/>
  <c r="BO477" i="1"/>
  <c r="BN1741" i="1"/>
  <c r="BQ1741" i="1" s="1"/>
  <c r="AI1879" i="1"/>
  <c r="AI871" i="1"/>
  <c r="AI2854" i="1"/>
  <c r="AI1206" i="1"/>
  <c r="AI958" i="1"/>
  <c r="AI502" i="1"/>
  <c r="AN1185" i="1"/>
  <c r="AI2391" i="1"/>
  <c r="AI1447" i="1"/>
  <c r="AI2177" i="1"/>
  <c r="BJ1313" i="1"/>
  <c r="BK1313" i="1" s="1"/>
  <c r="BJ2244" i="1"/>
  <c r="BO2244" i="1" s="1"/>
  <c r="BJ956" i="1"/>
  <c r="BN956" i="1" s="1"/>
  <c r="BJ780" i="1"/>
  <c r="BK780" i="1" s="1"/>
  <c r="BJ1500" i="1"/>
  <c r="BJ386" i="1"/>
  <c r="BJ2569" i="1"/>
  <c r="BO2100" i="1"/>
  <c r="BJ2446" i="1"/>
  <c r="BM2446" i="1" s="1"/>
  <c r="BJ215" i="1"/>
  <c r="BM215" i="1" s="1"/>
  <c r="AI828" i="1"/>
  <c r="AI1132" i="1"/>
  <c r="AI1025" i="1"/>
  <c r="AI1260" i="1"/>
  <c r="AI289" i="1"/>
  <c r="BN1557" i="1"/>
  <c r="BO1469" i="1"/>
  <c r="BO1109" i="1"/>
  <c r="BO1094" i="1"/>
  <c r="BK454" i="1"/>
  <c r="BL1533" i="1"/>
  <c r="BO597" i="1"/>
  <c r="BN637" i="1"/>
  <c r="BQ637" i="1" s="1"/>
  <c r="BK245" i="1"/>
  <c r="BK1126" i="1"/>
  <c r="AI2661" i="1"/>
  <c r="AI2244" i="1"/>
  <c r="AI2550" i="1"/>
  <c r="AI1974" i="1"/>
  <c r="AO1185" i="1"/>
  <c r="AL2705" i="1"/>
  <c r="AL2586" i="1"/>
  <c r="AQ2586" i="1" s="1"/>
  <c r="AI1916" i="1"/>
  <c r="BJ1115" i="1"/>
  <c r="BJ1360" i="1"/>
  <c r="BJ336" i="1"/>
  <c r="BJ2015" i="1"/>
  <c r="BJ1352" i="1"/>
  <c r="BJ1344" i="1"/>
  <c r="BJ1831" i="1"/>
  <c r="BJ563" i="1"/>
  <c r="BK2366" i="1"/>
  <c r="BQ2366" i="1" s="1"/>
  <c r="AI2401" i="1"/>
  <c r="AI713" i="1"/>
  <c r="AI633" i="1"/>
  <c r="BN798" i="1"/>
  <c r="AI2668" i="1"/>
  <c r="AI2476" i="1"/>
  <c r="AI393" i="1"/>
  <c r="BO381" i="1"/>
  <c r="BO309" i="1"/>
  <c r="BK1469" i="1"/>
  <c r="BN1813" i="1"/>
  <c r="BM1109" i="1"/>
  <c r="BL1821" i="1"/>
  <c r="BK1094" i="1"/>
  <c r="BL454" i="1"/>
  <c r="BO1533" i="1"/>
  <c r="BO1597" i="1"/>
  <c r="BK597" i="1"/>
  <c r="BM245" i="1"/>
  <c r="AJ2353" i="1"/>
  <c r="AI2551" i="1"/>
  <c r="AI2351" i="1"/>
  <c r="AI839" i="1"/>
  <c r="AM2705" i="1"/>
  <c r="AI1895" i="1"/>
  <c r="AI1183" i="1"/>
  <c r="AI2070" i="1"/>
  <c r="BJ840" i="1"/>
  <c r="BO840" i="1" s="1"/>
  <c r="BJ2351" i="1"/>
  <c r="BJ2455" i="1"/>
  <c r="BJ1943" i="1"/>
  <c r="BO1796" i="1"/>
  <c r="BJ506" i="1"/>
  <c r="AI483" i="1"/>
  <c r="AI700" i="1"/>
  <c r="AI329" i="1"/>
  <c r="AI2817" i="1"/>
  <c r="AI676" i="1"/>
  <c r="BL749" i="1"/>
  <c r="AI628" i="1"/>
  <c r="BL381" i="1"/>
  <c r="BK309" i="1"/>
  <c r="BL1109" i="1"/>
  <c r="BL1094" i="1"/>
  <c r="BO294" i="1"/>
  <c r="BN1533" i="1"/>
  <c r="BO437" i="1"/>
  <c r="AJ523" i="1"/>
  <c r="AJ290" i="1"/>
  <c r="AI2712" i="1"/>
  <c r="AI1968" i="1"/>
  <c r="AI856" i="1"/>
  <c r="BA133" i="1"/>
  <c r="BF133" i="1" s="1"/>
  <c r="AI141" i="1"/>
  <c r="AI208" i="1"/>
  <c r="AI2843" i="1"/>
  <c r="AI2299" i="1"/>
  <c r="AI1571" i="1"/>
  <c r="AI1947" i="1"/>
  <c r="AI1539" i="1"/>
  <c r="AI1219" i="1"/>
  <c r="AI827" i="1"/>
  <c r="AI1508" i="1"/>
  <c r="AI2317" i="1"/>
  <c r="AI1701" i="1"/>
  <c r="AI1445" i="1"/>
  <c r="AI2164" i="1"/>
  <c r="AI1124" i="1"/>
  <c r="AI2783" i="1"/>
  <c r="AI1047" i="1"/>
  <c r="AI663" i="1"/>
  <c r="AI479" i="1"/>
  <c r="AI2726" i="1"/>
  <c r="AI1078" i="1"/>
  <c r="AI349" i="1"/>
  <c r="AI2306" i="1"/>
  <c r="AI1282" i="1"/>
  <c r="AI2318" i="1"/>
  <c r="AI2793" i="1"/>
  <c r="AO1953" i="1"/>
  <c r="AL2794" i="1"/>
  <c r="AI2505" i="1"/>
  <c r="AI2121" i="1"/>
  <c r="AI969" i="1"/>
  <c r="AO522" i="1"/>
  <c r="AL522" i="1"/>
  <c r="AQ522" i="1" s="1"/>
  <c r="AO1706" i="1"/>
  <c r="AL1706" i="1"/>
  <c r="AL500" i="1"/>
  <c r="AN500" i="1"/>
  <c r="AM2849" i="1"/>
  <c r="AO2849" i="1"/>
  <c r="AK2849" i="1"/>
  <c r="AN577" i="1"/>
  <c r="AL577" i="1"/>
  <c r="AO577" i="1"/>
  <c r="AM577" i="1"/>
  <c r="AI870" i="1"/>
  <c r="AL1217" i="1"/>
  <c r="AN1217" i="1"/>
  <c r="AO1217" i="1"/>
  <c r="AO490" i="1"/>
  <c r="AM490" i="1"/>
  <c r="AJ651" i="1"/>
  <c r="AN651" i="1" s="1"/>
  <c r="AI1232" i="1"/>
  <c r="AI1166" i="1"/>
  <c r="AI558" i="1"/>
  <c r="AI430" i="1"/>
  <c r="AI2610" i="1"/>
  <c r="AI1842" i="1"/>
  <c r="AI818" i="1"/>
  <c r="AI755" i="1"/>
  <c r="AI1320" i="1"/>
  <c r="AI302" i="1"/>
  <c r="AI2680" i="1"/>
  <c r="AJ2680" i="1" s="1"/>
  <c r="AL2680" i="1" s="1"/>
  <c r="AI2041" i="1"/>
  <c r="AJ2041" i="1" s="1"/>
  <c r="AK2041" i="1" s="1"/>
  <c r="AQ2041" i="1" s="1"/>
  <c r="AI1870" i="1"/>
  <c r="BJ2054" i="1"/>
  <c r="AI886" i="1"/>
  <c r="AI2594" i="1"/>
  <c r="AK785" i="1"/>
  <c r="AN785" i="1"/>
  <c r="AO785" i="1"/>
  <c r="AL785" i="1"/>
  <c r="AM785" i="1"/>
  <c r="AO2267" i="1"/>
  <c r="AK2267" i="1"/>
  <c r="AL2267" i="1"/>
  <c r="AN2267" i="1"/>
  <c r="AO1850" i="1"/>
  <c r="AN1850" i="1"/>
  <c r="AM1850" i="1"/>
  <c r="AL1850" i="1"/>
  <c r="AK1850" i="1"/>
  <c r="AO545" i="1"/>
  <c r="AL545" i="1"/>
  <c r="AK545" i="1"/>
  <c r="AI1486" i="1"/>
  <c r="AI2674" i="1"/>
  <c r="AI1906" i="1"/>
  <c r="AN1329" i="1"/>
  <c r="AK1329" i="1"/>
  <c r="AO1329" i="1"/>
  <c r="AM961" i="1"/>
  <c r="AO961" i="1"/>
  <c r="AN707" i="1"/>
  <c r="AO707" i="1"/>
  <c r="AO1674" i="1"/>
  <c r="AN1674" i="1"/>
  <c r="AL1674" i="1"/>
  <c r="AI277" i="1"/>
  <c r="AI283" i="1"/>
  <c r="AI1973" i="1"/>
  <c r="AI1852" i="1"/>
  <c r="AZ133" i="1"/>
  <c r="BE133" i="1" s="1"/>
  <c r="AI2717" i="1"/>
  <c r="AI2069" i="1"/>
  <c r="AJ2069" i="1" s="1"/>
  <c r="AI1909" i="1"/>
  <c r="AI2821" i="1"/>
  <c r="AI2024" i="1"/>
  <c r="AI2868" i="1"/>
  <c r="AI2455" i="1"/>
  <c r="AI1935" i="1"/>
  <c r="AN641" i="1"/>
  <c r="AI472" i="1"/>
  <c r="AM1633" i="1"/>
  <c r="AI1977" i="1"/>
  <c r="AI1593" i="1"/>
  <c r="AI953" i="1"/>
  <c r="AI1296" i="1"/>
  <c r="AI904" i="1"/>
  <c r="AI295" i="1"/>
  <c r="AK2449" i="1"/>
  <c r="AN2449" i="1"/>
  <c r="AN2081" i="1"/>
  <c r="AK2081" i="1"/>
  <c r="AM2081" i="1"/>
  <c r="AO2081" i="1"/>
  <c r="AM291" i="1"/>
  <c r="AK291" i="1"/>
  <c r="AK1114" i="1"/>
  <c r="AL1114" i="1"/>
  <c r="AO1114" i="1"/>
  <c r="AM1114" i="1"/>
  <c r="AL2625" i="1"/>
  <c r="AK2625" i="1"/>
  <c r="AQ2625" i="1" s="1"/>
  <c r="AN849" i="1"/>
  <c r="AM849" i="1"/>
  <c r="AK849" i="1"/>
  <c r="AO849" i="1"/>
  <c r="AM881" i="1"/>
  <c r="AK881" i="1"/>
  <c r="AM515" i="1"/>
  <c r="AO515" i="1"/>
  <c r="AN515" i="1"/>
  <c r="AK515" i="1"/>
  <c r="BJ760" i="1"/>
  <c r="AI280" i="1"/>
  <c r="AI107" i="1"/>
  <c r="AI163" i="1"/>
  <c r="AI2883" i="1"/>
  <c r="AI931" i="1"/>
  <c r="BC133" i="1"/>
  <c r="BH133" i="1" s="1"/>
  <c r="AI2627" i="1"/>
  <c r="AI1083" i="1"/>
  <c r="AI2349" i="1"/>
  <c r="AI1861" i="1"/>
  <c r="AI2875" i="1"/>
  <c r="AI2787" i="1"/>
  <c r="AI2195" i="1"/>
  <c r="AI1899" i="1"/>
  <c r="AI1579" i="1"/>
  <c r="AI2739" i="1"/>
  <c r="AI1747" i="1"/>
  <c r="AI2493" i="1"/>
  <c r="AI861" i="1"/>
  <c r="AJ861" i="1" s="1"/>
  <c r="AI429" i="1"/>
  <c r="AI2340" i="1"/>
  <c r="AI1524" i="1"/>
  <c r="AI1920" i="1"/>
  <c r="AI789" i="1"/>
  <c r="AI2239" i="1"/>
  <c r="AI1663" i="1"/>
  <c r="AI1207" i="1"/>
  <c r="AI1855" i="1"/>
  <c r="AI1384" i="1"/>
  <c r="AJ1384" i="1" s="1"/>
  <c r="AO1384" i="1" s="1"/>
  <c r="AI1216" i="1"/>
  <c r="AI1639" i="1"/>
  <c r="AK1633" i="1"/>
  <c r="AL1905" i="1"/>
  <c r="AM1905" i="1"/>
  <c r="AO1905" i="1"/>
  <c r="AM817" i="1"/>
  <c r="AK817" i="1"/>
  <c r="AI2732" i="1"/>
  <c r="AJ2732" i="1" s="1"/>
  <c r="AN1729" i="1"/>
  <c r="AL1729" i="1"/>
  <c r="AK1692" i="1"/>
  <c r="AQ1692" i="1" s="1"/>
  <c r="AN1692" i="1"/>
  <c r="AN731" i="1"/>
  <c r="AL731" i="1"/>
  <c r="AM731" i="1"/>
  <c r="AO731" i="1"/>
  <c r="AL1073" i="1"/>
  <c r="AM1073" i="1"/>
  <c r="AK1073" i="1"/>
  <c r="AN1073" i="1"/>
  <c r="AL724" i="1"/>
  <c r="AO724" i="1"/>
  <c r="AN724" i="1"/>
  <c r="AM724" i="1"/>
  <c r="AM730" i="1"/>
  <c r="AN730" i="1"/>
  <c r="AK1889" i="1"/>
  <c r="AQ1889" i="1" s="1"/>
  <c r="AL1889" i="1"/>
  <c r="BJ347" i="1"/>
  <c r="BJ1835" i="1"/>
  <c r="BM1835" i="1" s="1"/>
  <c r="AI2128" i="1"/>
  <c r="AI150" i="1"/>
  <c r="AI842" i="1"/>
  <c r="AJ842" i="1" s="1"/>
  <c r="AI168" i="1"/>
  <c r="AI198" i="1"/>
  <c r="AI161" i="1"/>
  <c r="AI154" i="1"/>
  <c r="AI196" i="1"/>
  <c r="AI149" i="1"/>
  <c r="AI222" i="1"/>
  <c r="AI253" i="1"/>
  <c r="AI1828" i="1"/>
  <c r="AI1561" i="1"/>
  <c r="AI1152" i="1"/>
  <c r="AI832" i="1"/>
  <c r="AI1658" i="1"/>
  <c r="AI2727" i="1"/>
  <c r="AI1495" i="1"/>
  <c r="AI840" i="1"/>
  <c r="AI2287" i="1"/>
  <c r="AI1199" i="1"/>
  <c r="AL1953" i="1"/>
  <c r="AM2794" i="1"/>
  <c r="AK707" i="1"/>
  <c r="AM305" i="1"/>
  <c r="AL305" i="1"/>
  <c r="AK2395" i="1"/>
  <c r="AL2395" i="1"/>
  <c r="AL2634" i="1"/>
  <c r="AN2634" i="1"/>
  <c r="AM2634" i="1"/>
  <c r="AK2634" i="1"/>
  <c r="AL2497" i="1"/>
  <c r="AM2497" i="1"/>
  <c r="BJ1631" i="1"/>
  <c r="AJ1505" i="1"/>
  <c r="AL1505" i="1" s="1"/>
  <c r="AI2748" i="1"/>
  <c r="AI2698" i="1"/>
  <c r="AJ2698" i="1" s="1"/>
  <c r="AN2698" i="1" s="1"/>
  <c r="AI1434" i="1"/>
  <c r="AI2488" i="1"/>
  <c r="AJ2488" i="1" s="1"/>
  <c r="AI2564" i="1"/>
  <c r="AI1908" i="1"/>
  <c r="AI1714" i="1"/>
  <c r="AI400" i="1"/>
  <c r="AI2885" i="1"/>
  <c r="AI797" i="1"/>
  <c r="AI1420" i="1"/>
  <c r="AI2565" i="1"/>
  <c r="AI1853" i="1"/>
  <c r="AI661" i="1"/>
  <c r="AI2466" i="1"/>
  <c r="AI1703" i="1"/>
  <c r="AI2022" i="1"/>
  <c r="AI1038" i="1"/>
  <c r="AI2706" i="1"/>
  <c r="AI360" i="1"/>
  <c r="AI994" i="1"/>
  <c r="AI2425" i="1"/>
  <c r="AI1802" i="1"/>
  <c r="AI1066" i="1"/>
  <c r="AI2504" i="1"/>
  <c r="AI1848" i="1"/>
  <c r="AI1680" i="1"/>
  <c r="AI1112" i="1"/>
  <c r="AI504" i="1"/>
  <c r="AI2807" i="1"/>
  <c r="AI930" i="1"/>
  <c r="AI727" i="1"/>
  <c r="AI1150" i="1"/>
  <c r="AI598" i="1"/>
  <c r="AI1810" i="1"/>
  <c r="AI2570" i="1"/>
  <c r="AI1818" i="1"/>
  <c r="AI1082" i="1"/>
  <c r="AJ1082" i="1" s="1"/>
  <c r="AO1082" i="1" s="1"/>
  <c r="AI2200" i="1"/>
  <c r="AI1744" i="1"/>
  <c r="AI672" i="1"/>
  <c r="AI480" i="1"/>
  <c r="AI2319" i="1"/>
  <c r="AI1143" i="1"/>
  <c r="AI734" i="1"/>
  <c r="AI2281" i="1"/>
  <c r="AI873" i="1"/>
  <c r="AI1392" i="1"/>
  <c r="AI1136" i="1"/>
  <c r="AI608" i="1"/>
  <c r="AI495" i="1"/>
  <c r="AI1990" i="1"/>
  <c r="BJ2856" i="1"/>
  <c r="BJ1784" i="1"/>
  <c r="BJ1119" i="1"/>
  <c r="BK1119" i="1" s="1"/>
  <c r="BJ1056" i="1"/>
  <c r="BM1056" i="1" s="1"/>
  <c r="BJ2759" i="1"/>
  <c r="BK2759" i="1" s="1"/>
  <c r="BJ553" i="1"/>
  <c r="BK1019" i="1"/>
  <c r="BQ1019" i="1" s="1"/>
  <c r="BJ946" i="1"/>
  <c r="BJ193" i="1"/>
  <c r="BK2028" i="1"/>
  <c r="BQ2028" i="1" s="1"/>
  <c r="AI377" i="1"/>
  <c r="BJ399" i="1"/>
  <c r="BM399" i="1" s="1"/>
  <c r="AI460" i="1"/>
  <c r="AI491" i="1"/>
  <c r="AI593" i="1"/>
  <c r="AI1580" i="1"/>
  <c r="BK774" i="1"/>
  <c r="BO454" i="1"/>
  <c r="AJ1281" i="1"/>
  <c r="AJ2049" i="1"/>
  <c r="AJ2092" i="1"/>
  <c r="AJ1297" i="1"/>
  <c r="AJ476" i="1"/>
  <c r="BJ2385" i="1"/>
  <c r="BJ2329" i="1"/>
  <c r="AI2881" i="1"/>
  <c r="AJ595" i="1"/>
  <c r="AJ2561" i="1"/>
  <c r="AJ369" i="1"/>
  <c r="AJ370" i="1"/>
  <c r="AA2442" i="1"/>
  <c r="AF2442" i="1" s="1"/>
  <c r="AI2442" i="1" s="1"/>
  <c r="AJ1361" i="1"/>
  <c r="BL2315" i="1"/>
  <c r="BM1338" i="1"/>
  <c r="BJ724" i="1"/>
  <c r="BJ636" i="1"/>
  <c r="BM636" i="1" s="1"/>
  <c r="BJ802" i="1"/>
  <c r="BJ1633" i="1"/>
  <c r="BJ1188" i="1"/>
  <c r="AI1516" i="1"/>
  <c r="AJ571" i="1"/>
  <c r="BO1277" i="1"/>
  <c r="AJ2145" i="1"/>
  <c r="BJ2507" i="1"/>
  <c r="BK594" i="1"/>
  <c r="BQ594" i="1" s="1"/>
  <c r="AI900" i="1"/>
  <c r="AI1761" i="1"/>
  <c r="AI475" i="1"/>
  <c r="AJ539" i="1"/>
  <c r="AJ2433" i="1"/>
  <c r="AJ1020" i="1"/>
  <c r="AI1089" i="1"/>
  <c r="AI548" i="1"/>
  <c r="AI2220" i="1"/>
  <c r="AJ2305" i="1"/>
  <c r="AI2676" i="1"/>
  <c r="AI1380" i="1"/>
  <c r="AI1740" i="1"/>
  <c r="AI2731" i="1"/>
  <c r="AI2643" i="1"/>
  <c r="AI947" i="1"/>
  <c r="AI2637" i="1"/>
  <c r="AI1469" i="1"/>
  <c r="AI925" i="1"/>
  <c r="AI725" i="1"/>
  <c r="AI1577" i="1"/>
  <c r="AI2410" i="1"/>
  <c r="AI2415" i="1"/>
  <c r="AI2231" i="1"/>
  <c r="AI2151" i="1"/>
  <c r="AI1367" i="1"/>
  <c r="AI1167" i="1"/>
  <c r="AI1934" i="1"/>
  <c r="AI1606" i="1"/>
  <c r="AI1246" i="1"/>
  <c r="AI926" i="1"/>
  <c r="AI518" i="1"/>
  <c r="AI341" i="1"/>
  <c r="AI2514" i="1"/>
  <c r="AI1746" i="1"/>
  <c r="AI2201" i="1"/>
  <c r="AI1049" i="1"/>
  <c r="AI367" i="1"/>
  <c r="AI1631" i="1"/>
  <c r="AI2838" i="1"/>
  <c r="AI2582" i="1"/>
  <c r="AI1359" i="1"/>
  <c r="AI1287" i="1"/>
  <c r="AI855" i="1"/>
  <c r="AI487" i="1"/>
  <c r="AI366" i="1"/>
  <c r="AI2341" i="1"/>
  <c r="AI1477" i="1"/>
  <c r="AI573" i="1"/>
  <c r="AI2404" i="1"/>
  <c r="AI1316" i="1"/>
  <c r="AI2137" i="1"/>
  <c r="AI2605" i="1"/>
  <c r="AI2229" i="1"/>
  <c r="AI1893" i="1"/>
  <c r="AI1069" i="1"/>
  <c r="AJ1069" i="1" s="1"/>
  <c r="AO1069" i="1" s="1"/>
  <c r="AI709" i="1"/>
  <c r="AI1252" i="1"/>
  <c r="AI2636" i="1"/>
  <c r="AI1980" i="1"/>
  <c r="AI1446" i="1"/>
  <c r="AI582" i="1"/>
  <c r="AI287" i="1"/>
  <c r="BJ2591" i="1"/>
  <c r="BJ2543" i="1"/>
  <c r="BJ1483" i="1"/>
  <c r="BO1483" i="1" s="1"/>
  <c r="BJ971" i="1"/>
  <c r="BJ2297" i="1"/>
  <c r="BJ1785" i="1"/>
  <c r="BJ1273" i="1"/>
  <c r="BJ761" i="1"/>
  <c r="BK1811" i="1"/>
  <c r="BQ1811" i="1" s="1"/>
  <c r="BJ2388" i="1"/>
  <c r="BJ2108" i="1"/>
  <c r="BJ1932" i="1"/>
  <c r="BL1932" i="1" s="1"/>
  <c r="BJ2140" i="1"/>
  <c r="BM2140" i="1" s="1"/>
  <c r="BJ2822" i="1"/>
  <c r="BJ2630" i="1"/>
  <c r="BJ1782" i="1"/>
  <c r="BJ2845" i="1"/>
  <c r="BM2845" i="1" s="1"/>
  <c r="BJ2333" i="1"/>
  <c r="BM2333" i="1" s="1"/>
  <c r="BJ1214" i="1"/>
  <c r="BJ754" i="1"/>
  <c r="BM2649" i="1"/>
  <c r="BJ1345" i="1"/>
  <c r="BJ2548" i="1"/>
  <c r="BO2548" i="1" s="1"/>
  <c r="BJ716" i="1"/>
  <c r="BJ1156" i="1"/>
  <c r="BJ1492" i="1"/>
  <c r="AI394" i="1"/>
  <c r="AI698" i="1"/>
  <c r="BN309" i="1"/>
  <c r="BL349" i="1"/>
  <c r="BN774" i="1"/>
  <c r="BK1493" i="1"/>
  <c r="BL149" i="1"/>
  <c r="AJ1898" i="1"/>
  <c r="AJ2481" i="1"/>
  <c r="AI1453" i="1"/>
  <c r="AI557" i="1"/>
  <c r="AI2020" i="1"/>
  <c r="AI2579" i="1"/>
  <c r="AI1739" i="1"/>
  <c r="AI1419" i="1"/>
  <c r="AI1075" i="1"/>
  <c r="AI1907" i="1"/>
  <c r="AI2523" i="1"/>
  <c r="AI2659" i="1"/>
  <c r="AI2571" i="1"/>
  <c r="AI1475" i="1"/>
  <c r="AI2572" i="1"/>
  <c r="AI2872" i="1"/>
  <c r="AI2152" i="1"/>
  <c r="AI1208" i="1"/>
  <c r="AI912" i="1"/>
  <c r="AI2266" i="1"/>
  <c r="AI2569" i="1"/>
  <c r="AI1929" i="1"/>
  <c r="AI1417" i="1"/>
  <c r="AI2840" i="1"/>
  <c r="AI2688" i="1"/>
  <c r="AI2376" i="1"/>
  <c r="AI1816" i="1"/>
  <c r="AI1448" i="1"/>
  <c r="AI335" i="1"/>
  <c r="AI1596" i="1"/>
  <c r="AI380" i="1"/>
  <c r="AI592" i="1"/>
  <c r="AI2728" i="1"/>
  <c r="AJ2728" i="1" s="1"/>
  <c r="AM2728" i="1" s="1"/>
  <c r="AI790" i="1"/>
  <c r="AI1442" i="1"/>
  <c r="AI2450" i="1"/>
  <c r="AI325" i="1"/>
  <c r="AJ325" i="1" s="1"/>
  <c r="AI1122" i="1"/>
  <c r="AI2479" i="1"/>
  <c r="AJ2479" i="1" s="1"/>
  <c r="AO2479" i="1" s="1"/>
  <c r="AI2014" i="1"/>
  <c r="AI1798" i="1"/>
  <c r="AI1250" i="1"/>
  <c r="AI1993" i="1"/>
  <c r="AI841" i="1"/>
  <c r="AJ841" i="1" s="1"/>
  <c r="AI1466" i="1"/>
  <c r="AI992" i="1"/>
  <c r="AI319" i="1"/>
  <c r="AI908" i="1"/>
  <c r="BJ2120" i="1"/>
  <c r="BJ2864" i="1"/>
  <c r="BJ1840" i="1"/>
  <c r="BJ1328" i="1"/>
  <c r="BN1328" i="1" s="1"/>
  <c r="BJ816" i="1"/>
  <c r="BK816" i="1" s="1"/>
  <c r="BJ304" i="1"/>
  <c r="BK304" i="1" s="1"/>
  <c r="BJ2752" i="1"/>
  <c r="BJ2240" i="1"/>
  <c r="BJ1728" i="1"/>
  <c r="BM1728" i="1" s="1"/>
  <c r="BJ1216" i="1"/>
  <c r="BJ704" i="1"/>
  <c r="BJ192" i="1"/>
  <c r="BJ2407" i="1"/>
  <c r="BJ274" i="1"/>
  <c r="BJ385" i="1"/>
  <c r="BJ2196" i="1"/>
  <c r="BJ2829" i="1"/>
  <c r="BN1364" i="1"/>
  <c r="BJ2172" i="1"/>
  <c r="BM2172" i="1" s="1"/>
  <c r="BN2174" i="1"/>
  <c r="AI644" i="1"/>
  <c r="AI668" i="1"/>
  <c r="AI578" i="1"/>
  <c r="AJ427" i="1"/>
  <c r="AI451" i="1"/>
  <c r="BM309" i="1"/>
  <c r="BK1629" i="1"/>
  <c r="BM1621" i="1"/>
  <c r="BN349" i="1"/>
  <c r="BM774" i="1"/>
  <c r="BM454" i="1"/>
  <c r="BM1493" i="1"/>
  <c r="AJ836" i="1"/>
  <c r="AJ2017" i="1"/>
  <c r="AJ635" i="1"/>
  <c r="AI1117" i="1"/>
  <c r="AI2820" i="1"/>
  <c r="AI464" i="1"/>
  <c r="AI988" i="1"/>
  <c r="AI2313" i="1"/>
  <c r="AI2602" i="1"/>
  <c r="AI2015" i="1"/>
  <c r="AI2013" i="1"/>
  <c r="AI989" i="1"/>
  <c r="AI2004" i="1"/>
  <c r="AI2452" i="1"/>
  <c r="AI1444" i="1"/>
  <c r="AI2521" i="1"/>
  <c r="AI1438" i="1"/>
  <c r="AI2895" i="1"/>
  <c r="AJ2895" i="1" s="1"/>
  <c r="AI1623" i="1"/>
  <c r="AI975" i="1"/>
  <c r="AI2268" i="1"/>
  <c r="AI1482" i="1"/>
  <c r="AI1018" i="1"/>
  <c r="AI2328" i="1"/>
  <c r="AI1928" i="1"/>
  <c r="AI1160" i="1"/>
  <c r="AI2682" i="1"/>
  <c r="AI1838" i="1"/>
  <c r="AI344" i="1"/>
  <c r="AI2296" i="1"/>
  <c r="AI768" i="1"/>
  <c r="AJ768" i="1" s="1"/>
  <c r="AI2647" i="1"/>
  <c r="AI1103" i="1"/>
  <c r="AI1138" i="1"/>
  <c r="AI754" i="1"/>
  <c r="AI2105" i="1"/>
  <c r="AI1081" i="1"/>
  <c r="BJ1606" i="1"/>
  <c r="BJ1678" i="1"/>
  <c r="BJ1096" i="1"/>
  <c r="BJ2415" i="1"/>
  <c r="BK2415" i="1" s="1"/>
  <c r="BJ1903" i="1"/>
  <c r="BK1903" i="1" s="1"/>
  <c r="BN1019" i="1"/>
  <c r="BJ1634" i="1"/>
  <c r="BJ474" i="1"/>
  <c r="AI2348" i="1"/>
  <c r="AI2588" i="1"/>
  <c r="AI444" i="1"/>
  <c r="AI443" i="1"/>
  <c r="AI601" i="1"/>
  <c r="BK1397" i="1"/>
  <c r="BQ1397" i="1" s="1"/>
  <c r="AI665" i="1"/>
  <c r="AI585" i="1"/>
  <c r="AI1964" i="1"/>
  <c r="BO1757" i="1"/>
  <c r="BO1173" i="1"/>
  <c r="BK1109" i="1"/>
  <c r="BL1414" i="1"/>
  <c r="BL1493" i="1"/>
  <c r="AJ740" i="1"/>
  <c r="AJ2337" i="1"/>
  <c r="AJ2369" i="1"/>
  <c r="AJ2065" i="1"/>
  <c r="AJ1388" i="1"/>
  <c r="AJ554" i="1"/>
  <c r="AI2059" i="1"/>
  <c r="AI1611" i="1"/>
  <c r="AI1356" i="1"/>
  <c r="AI2859" i="1"/>
  <c r="AI2771" i="1"/>
  <c r="AI2163" i="1"/>
  <c r="AI1523" i="1"/>
  <c r="AI1139" i="1"/>
  <c r="AI2547" i="1"/>
  <c r="AI1795" i="1"/>
  <c r="AI1027" i="1"/>
  <c r="AI2613" i="1"/>
  <c r="AI2125" i="1"/>
  <c r="AI1597" i="1"/>
  <c r="AI2132" i="1"/>
  <c r="AI1284" i="1"/>
  <c r="AI2027" i="1"/>
  <c r="AI1707" i="1"/>
  <c r="AI1451" i="1"/>
  <c r="AI2827" i="1"/>
  <c r="AI2709" i="1"/>
  <c r="AI1917" i="1"/>
  <c r="AI1476" i="1"/>
  <c r="AI2729" i="1"/>
  <c r="AI937" i="1"/>
  <c r="AI2664" i="1"/>
  <c r="AI1896" i="1"/>
  <c r="AI1184" i="1"/>
  <c r="AI760" i="1"/>
  <c r="AJ760" i="1" s="1"/>
  <c r="AI512" i="1"/>
  <c r="AI2103" i="1"/>
  <c r="AI1791" i="1"/>
  <c r="AI1271" i="1"/>
  <c r="AI2222" i="1"/>
  <c r="AI1758" i="1"/>
  <c r="AI1454" i="1"/>
  <c r="AI1070" i="1"/>
  <c r="AI974" i="1"/>
  <c r="AI774" i="1"/>
  <c r="AI2258" i="1"/>
  <c r="AJ2258" i="1" s="1"/>
  <c r="AK2258" i="1" s="1"/>
  <c r="AQ2258" i="1" s="1"/>
  <c r="AI1234" i="1"/>
  <c r="AI1781" i="1"/>
  <c r="AI997" i="1"/>
  <c r="AI2772" i="1"/>
  <c r="AI1689" i="1"/>
  <c r="AI2394" i="1"/>
  <c r="AJ2394" i="1" s="1"/>
  <c r="AI2246" i="1"/>
  <c r="AI1702" i="1"/>
  <c r="AI1118" i="1"/>
  <c r="AI534" i="1"/>
  <c r="AI2477" i="1"/>
  <c r="AI1141" i="1"/>
  <c r="AI2037" i="1"/>
  <c r="AI1293" i="1"/>
  <c r="AI2232" i="1"/>
  <c r="AI711" i="1"/>
  <c r="AI2614" i="1"/>
  <c r="AI1414" i="1"/>
  <c r="AI478" i="1"/>
  <c r="AI1814" i="1"/>
  <c r="AI2871" i="1"/>
  <c r="AI1119" i="1"/>
  <c r="AI1456" i="1"/>
  <c r="AI1200" i="1"/>
  <c r="AI639" i="1"/>
  <c r="AI686" i="1"/>
  <c r="AI1298" i="1"/>
  <c r="AI359" i="1"/>
  <c r="AI2696" i="1"/>
  <c r="AI1616" i="1"/>
  <c r="AI2535" i="1"/>
  <c r="AI1615" i="1"/>
  <c r="AI1479" i="1"/>
  <c r="AI1209" i="1"/>
  <c r="AI1976" i="1"/>
  <c r="AI1808" i="1"/>
  <c r="AI2159" i="1"/>
  <c r="AI1471" i="1"/>
  <c r="AM1948" i="1"/>
  <c r="AO1948" i="1"/>
  <c r="AM673" i="1"/>
  <c r="AO673" i="1"/>
  <c r="AL2785" i="1"/>
  <c r="AO2785" i="1"/>
  <c r="AN2785" i="1"/>
  <c r="AL739" i="1"/>
  <c r="AN739" i="1"/>
  <c r="AO401" i="1"/>
  <c r="AK401" i="1"/>
  <c r="AN401" i="1"/>
  <c r="AM401" i="1"/>
  <c r="AN1601" i="1"/>
  <c r="AL1601" i="1"/>
  <c r="AM1601" i="1"/>
  <c r="AL730" i="1"/>
  <c r="AO730" i="1"/>
  <c r="AK1130" i="1"/>
  <c r="AN1130" i="1"/>
  <c r="AO1130" i="1"/>
  <c r="AI174" i="1"/>
  <c r="AI1572" i="1"/>
  <c r="AI332" i="1"/>
  <c r="AI2251" i="1"/>
  <c r="AI2635" i="1"/>
  <c r="AJ2635" i="1" s="1"/>
  <c r="AI1987" i="1"/>
  <c r="AI1283" i="1"/>
  <c r="AI1229" i="1"/>
  <c r="AJ1229" i="1" s="1"/>
  <c r="AI813" i="1"/>
  <c r="AI1748" i="1"/>
  <c r="AI2371" i="1"/>
  <c r="AJ2371" i="1" s="1"/>
  <c r="AO2371" i="1" s="1"/>
  <c r="AI2155" i="1"/>
  <c r="AI1875" i="1"/>
  <c r="AI1555" i="1"/>
  <c r="AI1131" i="1"/>
  <c r="AJ1131" i="1" s="1"/>
  <c r="AI939" i="1"/>
  <c r="AI2675" i="1"/>
  <c r="AI2499" i="1"/>
  <c r="AI1427" i="1"/>
  <c r="AI1235" i="1"/>
  <c r="AI915" i="1"/>
  <c r="AI677" i="1"/>
  <c r="AI2100" i="1"/>
  <c r="AJ2100" i="1" s="1"/>
  <c r="AM2100" i="1" s="1"/>
  <c r="AI1756" i="1"/>
  <c r="AI1961" i="1"/>
  <c r="AI1178" i="1"/>
  <c r="AI2824" i="1"/>
  <c r="AI2512" i="1"/>
  <c r="AI2360" i="1"/>
  <c r="AI1792" i="1"/>
  <c r="AI1400" i="1"/>
  <c r="AI2378" i="1"/>
  <c r="AJ2378" i="1" s="1"/>
  <c r="AI2543" i="1"/>
  <c r="AI1391" i="1"/>
  <c r="AI519" i="1"/>
  <c r="AI2766" i="1"/>
  <c r="AI2350" i="1"/>
  <c r="AI1910" i="1"/>
  <c r="AI1526" i="1"/>
  <c r="AI1222" i="1"/>
  <c r="AI438" i="1"/>
  <c r="AI317" i="1"/>
  <c r="AI1618" i="1"/>
  <c r="AI2333" i="1"/>
  <c r="AI1621" i="1"/>
  <c r="AI1461" i="1"/>
  <c r="AI453" i="1"/>
  <c r="AI1996" i="1"/>
  <c r="AI2188" i="1"/>
  <c r="AI2073" i="1"/>
  <c r="AI921" i="1"/>
  <c r="AI2896" i="1"/>
  <c r="AI2616" i="1"/>
  <c r="AI2336" i="1"/>
  <c r="AI2176" i="1"/>
  <c r="AI956" i="1"/>
  <c r="AI2374" i="1"/>
  <c r="AI1902" i="1"/>
  <c r="AI1214" i="1"/>
  <c r="AI918" i="1"/>
  <c r="AI1074" i="1"/>
  <c r="AJ1074" i="1" s="1"/>
  <c r="AI372" i="1"/>
  <c r="AI629" i="1"/>
  <c r="AI765" i="1"/>
  <c r="AI2692" i="1"/>
  <c r="AI2583" i="1"/>
  <c r="AI1462" i="1"/>
  <c r="AI2322" i="1"/>
  <c r="AI398" i="1"/>
  <c r="AI2366" i="1"/>
  <c r="AI555" i="1"/>
  <c r="AO1585" i="1"/>
  <c r="AM1585" i="1"/>
  <c r="AL410" i="1"/>
  <c r="AO410" i="1"/>
  <c r="AO2395" i="1"/>
  <c r="AN2395" i="1"/>
  <c r="AM2395" i="1"/>
  <c r="AL804" i="1"/>
  <c r="AO804" i="1"/>
  <c r="AK804" i="1"/>
  <c r="AM804" i="1"/>
  <c r="AO881" i="1"/>
  <c r="AN881" i="1"/>
  <c r="AK1393" i="1"/>
  <c r="AO1393" i="1"/>
  <c r="AN1393" i="1"/>
  <c r="AM1642" i="1"/>
  <c r="AK1642" i="1"/>
  <c r="AK2497" i="1"/>
  <c r="AO2497" i="1"/>
  <c r="AI2211" i="1"/>
  <c r="AI1301" i="1"/>
  <c r="AI2036" i="1"/>
  <c r="AI1643" i="1"/>
  <c r="AI2149" i="1"/>
  <c r="AI2437" i="1"/>
  <c r="AJ2437" i="1" s="1"/>
  <c r="AO2437" i="1" s="1"/>
  <c r="AI1321" i="1"/>
  <c r="AI2384" i="1"/>
  <c r="AI1872" i="1"/>
  <c r="AI1664" i="1"/>
  <c r="AI1040" i="1"/>
  <c r="AI2775" i="1"/>
  <c r="AI2567" i="1"/>
  <c r="AI2207" i="1"/>
  <c r="AI1559" i="1"/>
  <c r="AI911" i="1"/>
  <c r="AI2558" i="1"/>
  <c r="AI2174" i="1"/>
  <c r="AI1710" i="1"/>
  <c r="AI1382" i="1"/>
  <c r="AI846" i="1"/>
  <c r="AI566" i="1"/>
  <c r="AJ566" i="1" s="1"/>
  <c r="AL566" i="1" s="1"/>
  <c r="AI2770" i="1"/>
  <c r="AI2002" i="1"/>
  <c r="AI978" i="1"/>
  <c r="AI2837" i="1"/>
  <c r="AI2573" i="1"/>
  <c r="AI1941" i="1"/>
  <c r="AI1557" i="1"/>
  <c r="AI829" i="1"/>
  <c r="AI1716" i="1"/>
  <c r="AI2524" i="1"/>
  <c r="AI2713" i="1"/>
  <c r="AJ2713" i="1" s="1"/>
  <c r="AI2457" i="1"/>
  <c r="AI2650" i="1"/>
  <c r="AI1882" i="1"/>
  <c r="AI794" i="1"/>
  <c r="AI2256" i="1"/>
  <c r="AI2799" i="1"/>
  <c r="AI2695" i="1"/>
  <c r="AI2591" i="1"/>
  <c r="AI1815" i="1"/>
  <c r="AI1711" i="1"/>
  <c r="AI1607" i="1"/>
  <c r="AI791" i="1"/>
  <c r="AI623" i="1"/>
  <c r="AI2814" i="1"/>
  <c r="AI2502" i="1"/>
  <c r="AI1782" i="1"/>
  <c r="AI1094" i="1"/>
  <c r="AI1602" i="1"/>
  <c r="AI2303" i="1"/>
  <c r="AI2063" i="1"/>
  <c r="AI1991" i="1"/>
  <c r="AI1655" i="1"/>
  <c r="AI1135" i="1"/>
  <c r="AI2190" i="1"/>
  <c r="AI1374" i="1"/>
  <c r="AI1014" i="1"/>
  <c r="AI2866" i="1"/>
  <c r="AI2482" i="1"/>
  <c r="AI2098" i="1"/>
  <c r="AI1458" i="1"/>
  <c r="AI2157" i="1"/>
  <c r="AI1357" i="1"/>
  <c r="AI1845" i="1"/>
  <c r="AI356" i="1"/>
  <c r="AI1684" i="1"/>
  <c r="AI2800" i="1"/>
  <c r="AI2599" i="1"/>
  <c r="AI1488" i="1"/>
  <c r="AI2495" i="1"/>
  <c r="AI2031" i="1"/>
  <c r="AI1519" i="1"/>
  <c r="AI1175" i="1"/>
  <c r="AI2042" i="1"/>
  <c r="AJ2042" i="1" s="1"/>
  <c r="AI2136" i="1"/>
  <c r="AI2850" i="1"/>
  <c r="AI1647" i="1"/>
  <c r="AJ1647" i="1" s="1"/>
  <c r="AL1647" i="1" s="1"/>
  <c r="AI2553" i="1"/>
  <c r="AI1145" i="1"/>
  <c r="AI1641" i="1"/>
  <c r="AI1257" i="1"/>
  <c r="AI1086" i="1"/>
  <c r="AI551" i="1"/>
  <c r="AI654" i="1"/>
  <c r="AI2290" i="1"/>
  <c r="AI1650" i="1"/>
  <c r="AI1010" i="1"/>
  <c r="AI2761" i="1"/>
  <c r="AI2377" i="1"/>
  <c r="AI1481" i="1"/>
  <c r="AI2745" i="1"/>
  <c r="AI2361" i="1"/>
  <c r="AM2577" i="1"/>
  <c r="AO2577" i="1"/>
  <c r="AL2577" i="1"/>
  <c r="AM2385" i="1"/>
  <c r="AO2385" i="1"/>
  <c r="AL2385" i="1"/>
  <c r="AQ2385" i="1" s="1"/>
  <c r="AK649" i="1"/>
  <c r="AO649" i="1"/>
  <c r="AL649" i="1"/>
  <c r="AM649" i="1"/>
  <c r="AM352" i="1"/>
  <c r="AN352" i="1"/>
  <c r="AO352" i="1"/>
  <c r="AL352" i="1"/>
  <c r="AO416" i="1"/>
  <c r="AN416" i="1"/>
  <c r="AI12" i="1"/>
  <c r="AI108" i="1"/>
  <c r="AI178" i="1"/>
  <c r="AI221" i="1"/>
  <c r="AI2116" i="1"/>
  <c r="AI1037" i="1"/>
  <c r="AI180" i="1"/>
  <c r="AI143" i="1"/>
  <c r="AI197" i="1"/>
  <c r="AI199" i="1"/>
  <c r="AI170" i="1"/>
  <c r="AI188" i="1"/>
  <c r="AI210" i="1"/>
  <c r="AJ210" i="1" s="1"/>
  <c r="AO210" i="1" s="1"/>
  <c r="AI204" i="1"/>
  <c r="AI175" i="1"/>
  <c r="AI185" i="1"/>
  <c r="AI167" i="1"/>
  <c r="AI206" i="1"/>
  <c r="AI254" i="1"/>
  <c r="AI231" i="1"/>
  <c r="AI285" i="1"/>
  <c r="AI2867" i="1"/>
  <c r="AJ2867" i="1" s="1"/>
  <c r="AN2867" i="1" s="1"/>
  <c r="AI1955" i="1"/>
  <c r="AI1595" i="1"/>
  <c r="AI1275" i="1"/>
  <c r="AI891" i="1"/>
  <c r="AI2581" i="1"/>
  <c r="AI2093" i="1"/>
  <c r="AI1797" i="1"/>
  <c r="AI1125" i="1"/>
  <c r="AJ1125" i="1" s="1"/>
  <c r="AI853" i="1"/>
  <c r="AI469" i="1"/>
  <c r="AI2436" i="1"/>
  <c r="AI1940" i="1"/>
  <c r="AI1044" i="1"/>
  <c r="AI2492" i="1"/>
  <c r="AI2603" i="1"/>
  <c r="AI1997" i="1"/>
  <c r="AI805" i="1"/>
  <c r="AI2468" i="1"/>
  <c r="AI1412" i="1"/>
  <c r="AI1108" i="1"/>
  <c r="AI2667" i="1"/>
  <c r="AI1931" i="1"/>
  <c r="AI1547" i="1"/>
  <c r="AI1291" i="1"/>
  <c r="AI2045" i="1"/>
  <c r="AJ2045" i="1" s="1"/>
  <c r="AI957" i="1"/>
  <c r="AI645" i="1"/>
  <c r="AI1844" i="1"/>
  <c r="AI2795" i="1"/>
  <c r="AI2035" i="1"/>
  <c r="AI1331" i="1"/>
  <c r="AJ1331" i="1" s="1"/>
  <c r="AI2747" i="1"/>
  <c r="AI2355" i="1"/>
  <c r="AI1819" i="1"/>
  <c r="AI1435" i="1"/>
  <c r="AI1115" i="1"/>
  <c r="AI2763" i="1"/>
  <c r="AI2179" i="1"/>
  <c r="AI1667" i="1"/>
  <c r="AI2773" i="1"/>
  <c r="AI2453" i="1"/>
  <c r="AI2293" i="1"/>
  <c r="AI1965" i="1"/>
  <c r="AI1693" i="1"/>
  <c r="AI1533" i="1"/>
  <c r="AI1437" i="1"/>
  <c r="AI477" i="1"/>
  <c r="AI2372" i="1"/>
  <c r="AI1228" i="1"/>
  <c r="AI2891" i="1"/>
  <c r="AI2699" i="1"/>
  <c r="AI2307" i="1"/>
  <c r="AJ2307" i="1" s="1"/>
  <c r="AI1963" i="1"/>
  <c r="AI1323" i="1"/>
  <c r="AI2259" i="1"/>
  <c r="AI2629" i="1"/>
  <c r="AI941" i="1"/>
  <c r="AI2345" i="1"/>
  <c r="AI1705" i="1"/>
  <c r="BB56" i="1"/>
  <c r="BG56" i="1" s="1"/>
  <c r="BB106" i="1"/>
  <c r="BG106" i="1" s="1"/>
  <c r="AI126" i="1"/>
  <c r="AI151" i="1"/>
  <c r="AI186" i="1"/>
  <c r="AI207" i="1"/>
  <c r="AJ207" i="1" s="1"/>
  <c r="AI147" i="1"/>
  <c r="AI189" i="1"/>
  <c r="AI173" i="1"/>
  <c r="AI193" i="1"/>
  <c r="AI191" i="1"/>
  <c r="AI179" i="1"/>
  <c r="AI177" i="1"/>
  <c r="AI213" i="1"/>
  <c r="AI230" i="1"/>
  <c r="AI246" i="1"/>
  <c r="AI262" i="1"/>
  <c r="AI274" i="1"/>
  <c r="AI2387" i="1"/>
  <c r="AI2107" i="1"/>
  <c r="AI1763" i="1"/>
  <c r="AI1403" i="1"/>
  <c r="AI2789" i="1"/>
  <c r="AI2237" i="1"/>
  <c r="AI1741" i="1"/>
  <c r="AI1365" i="1"/>
  <c r="AJ1365" i="1" s="1"/>
  <c r="AM1365" i="1" s="1"/>
  <c r="AI1221" i="1"/>
  <c r="AI2196" i="1"/>
  <c r="AI1348" i="1"/>
  <c r="AI2339" i="1"/>
  <c r="AI1635" i="1"/>
  <c r="AI1187" i="1"/>
  <c r="AI2669" i="1"/>
  <c r="AI1645" i="1"/>
  <c r="AI1549" i="1"/>
  <c r="AI1061" i="1"/>
  <c r="AI316" i="1"/>
  <c r="AI1652" i="1"/>
  <c r="AI2427" i="1"/>
  <c r="AI2123" i="1"/>
  <c r="AI1651" i="1"/>
  <c r="AI971" i="1"/>
  <c r="AI2645" i="1"/>
  <c r="AI2509" i="1"/>
  <c r="AI2253" i="1"/>
  <c r="AI1733" i="1"/>
  <c r="AI445" i="1"/>
  <c r="AI2228" i="1"/>
  <c r="AI2380" i="1"/>
  <c r="AI2379" i="1"/>
  <c r="AI2227" i="1"/>
  <c r="AI1715" i="1"/>
  <c r="AI1203" i="1"/>
  <c r="AI2483" i="1"/>
  <c r="AI2011" i="1"/>
  <c r="AI1563" i="1"/>
  <c r="AI1243" i="1"/>
  <c r="AI859" i="1"/>
  <c r="AJ859" i="1" s="1"/>
  <c r="AI1859" i="1"/>
  <c r="AI1091" i="1"/>
  <c r="AI2245" i="1"/>
  <c r="AI1629" i="1"/>
  <c r="AI1349" i="1"/>
  <c r="AI973" i="1"/>
  <c r="AI589" i="1"/>
  <c r="AI2212" i="1"/>
  <c r="AI1364" i="1"/>
  <c r="AJ1364" i="1" s="1"/>
  <c r="AO1364" i="1" s="1"/>
  <c r="AI2435" i="1"/>
  <c r="AI2091" i="1"/>
  <c r="AI1811" i="1"/>
  <c r="AJ1811" i="1" s="1"/>
  <c r="AN1811" i="1" s="1"/>
  <c r="AI1491" i="1"/>
  <c r="AI1003" i="1"/>
  <c r="AI2563" i="1"/>
  <c r="AI1299" i="1"/>
  <c r="AI1107" i="1"/>
  <c r="AI2733" i="1"/>
  <c r="AJ2733" i="1" s="1"/>
  <c r="AI2197" i="1"/>
  <c r="AI2628" i="1"/>
  <c r="AI1060" i="1"/>
  <c r="AI2857" i="1"/>
  <c r="AI1065" i="1"/>
  <c r="AJ1065" i="1" s="1"/>
  <c r="AI1914" i="1"/>
  <c r="AI810" i="1"/>
  <c r="AI2744" i="1"/>
  <c r="AI2000" i="1"/>
  <c r="AI680" i="1"/>
  <c r="AI2879" i="1"/>
  <c r="AI2359" i="1"/>
  <c r="AJ2359" i="1" s="1"/>
  <c r="AL2359" i="1" s="1"/>
  <c r="AI1967" i="1"/>
  <c r="AI1343" i="1"/>
  <c r="AI599" i="1"/>
  <c r="AI2870" i="1"/>
  <c r="AI2302" i="1"/>
  <c r="AJ2302" i="1" s="1"/>
  <c r="AI1806" i="1"/>
  <c r="AI1478" i="1"/>
  <c r="AI1174" i="1"/>
  <c r="AI1022" i="1"/>
  <c r="AI798" i="1"/>
  <c r="AI2386" i="1"/>
  <c r="AI1362" i="1"/>
  <c r="AI2381" i="1"/>
  <c r="AI1717" i="1"/>
  <c r="AI1029" i="1"/>
  <c r="AI1817" i="1"/>
  <c r="AI1162" i="1"/>
  <c r="AI2536" i="1"/>
  <c r="AI1688" i="1"/>
  <c r="AI440" i="1"/>
  <c r="AI2383" i="1"/>
  <c r="AI1735" i="1"/>
  <c r="AI1463" i="1"/>
  <c r="AI1087" i="1"/>
  <c r="AI318" i="1"/>
  <c r="AI2630" i="1"/>
  <c r="AI2094" i="1"/>
  <c r="AI1406" i="1"/>
  <c r="AI702" i="1"/>
  <c r="AI486" i="1"/>
  <c r="AI2626" i="1"/>
  <c r="AI1986" i="1"/>
  <c r="AI962" i="1"/>
  <c r="AI328" i="1"/>
  <c r="AI777" i="1"/>
  <c r="AI2040" i="1"/>
  <c r="AI1736" i="1"/>
  <c r="AI1584" i="1"/>
  <c r="AI880" i="1"/>
  <c r="AI648" i="1"/>
  <c r="AI2223" i="1"/>
  <c r="AI1263" i="1"/>
  <c r="AI1159" i="1"/>
  <c r="AI1007" i="1"/>
  <c r="AI695" i="1"/>
  <c r="AI591" i="1"/>
  <c r="AI2852" i="1"/>
  <c r="AI2060" i="1"/>
  <c r="AI2393" i="1"/>
  <c r="AI1241" i="1"/>
  <c r="AI2520" i="1"/>
  <c r="AI1904" i="1"/>
  <c r="AI1672" i="1"/>
  <c r="AI1440" i="1"/>
  <c r="AI568" i="1"/>
  <c r="AI2735" i="1"/>
  <c r="AI2423" i="1"/>
  <c r="AI1695" i="1"/>
  <c r="AI1023" i="1"/>
  <c r="AI919" i="1"/>
  <c r="AI823" i="1"/>
  <c r="AI2774" i="1"/>
  <c r="AI2542" i="1"/>
  <c r="AI1718" i="1"/>
  <c r="AI1286" i="1"/>
  <c r="AI1006" i="1"/>
  <c r="AI550" i="1"/>
  <c r="AI301" i="1"/>
  <c r="AJ301" i="1" s="1"/>
  <c r="AI1922" i="1"/>
  <c r="AI898" i="1"/>
  <c r="AI2389" i="1"/>
  <c r="AI2205" i="1"/>
  <c r="AI1381" i="1"/>
  <c r="AI1133" i="1"/>
  <c r="AI437" i="1"/>
  <c r="AI1554" i="1"/>
  <c r="AI2530" i="1"/>
  <c r="AI2592" i="1"/>
  <c r="AI1888" i="1"/>
  <c r="AI1288" i="1"/>
  <c r="AI616" i="1"/>
  <c r="AI2150" i="1"/>
  <c r="AI1566" i="1"/>
  <c r="AI373" i="1"/>
  <c r="AI1762" i="1"/>
  <c r="AI1312" i="1"/>
  <c r="AI2087" i="1"/>
  <c r="AI1682" i="1"/>
  <c r="AI1529" i="1"/>
  <c r="AI889" i="1"/>
  <c r="AJ889" i="1" s="1"/>
  <c r="AI2025" i="1"/>
  <c r="AI944" i="1"/>
  <c r="AI2720" i="1"/>
  <c r="AI1984" i="1"/>
  <c r="AI2278" i="1"/>
  <c r="AI1694" i="1"/>
  <c r="AI2767" i="1"/>
  <c r="AI1751" i="1"/>
  <c r="AI991" i="1"/>
  <c r="AI2822" i="1"/>
  <c r="AI2590" i="1"/>
  <c r="AJ2590" i="1" s="1"/>
  <c r="AI1518" i="1"/>
  <c r="AO1569" i="1"/>
  <c r="AI1244" i="1"/>
  <c r="AI2008" i="1"/>
  <c r="AI1696" i="1"/>
  <c r="AI2471" i="1"/>
  <c r="AI1719" i="1"/>
  <c r="AN1441" i="1"/>
  <c r="AL1441" i="1"/>
  <c r="AK1441" i="1"/>
  <c r="AL376" i="1"/>
  <c r="AK376" i="1"/>
  <c r="AK763" i="1"/>
  <c r="AL763" i="1"/>
  <c r="AO1505" i="1"/>
  <c r="AN1242" i="1"/>
  <c r="AK1242" i="1"/>
  <c r="AO1633" i="1"/>
  <c r="AN1633" i="1"/>
  <c r="AO465" i="1"/>
  <c r="AM465" i="1"/>
  <c r="BJ680" i="1"/>
  <c r="BJ2191" i="1"/>
  <c r="BJ1999" i="1"/>
  <c r="BK1999" i="1" s="1"/>
  <c r="BJ1807" i="1"/>
  <c r="AI2595" i="1"/>
  <c r="AI1072" i="1"/>
  <c r="AI2575" i="1"/>
  <c r="AI2367" i="1"/>
  <c r="AI2078" i="1"/>
  <c r="AI1390" i="1"/>
  <c r="AI1588" i="1"/>
  <c r="AI2173" i="1"/>
  <c r="AI1725" i="1"/>
  <c r="AI1204" i="1"/>
  <c r="AI1932" i="1"/>
  <c r="AI375" i="1"/>
  <c r="AI2119" i="1"/>
  <c r="AI1095" i="1"/>
  <c r="AI2578" i="1"/>
  <c r="AI1721" i="1"/>
  <c r="AM2449" i="1"/>
  <c r="AL2449" i="1"/>
  <c r="AO2449" i="1"/>
  <c r="AN1249" i="1"/>
  <c r="AM1249" i="1"/>
  <c r="AK1249" i="1"/>
  <c r="AQ1249" i="1" s="1"/>
  <c r="AO1249" i="1"/>
  <c r="AK2321" i="1"/>
  <c r="AL2321" i="1"/>
  <c r="AM641" i="1"/>
  <c r="AO641" i="1"/>
  <c r="AK641" i="1"/>
  <c r="AI120" i="1"/>
  <c r="AI1613" i="1"/>
  <c r="AI136" i="1"/>
  <c r="AI152" i="1"/>
  <c r="AI159" i="1"/>
  <c r="AI271" i="1"/>
  <c r="AI2235" i="1"/>
  <c r="AI2445" i="1"/>
  <c r="AI2516" i="1"/>
  <c r="AI1732" i="1"/>
  <c r="AI2124" i="1"/>
  <c r="AI1885" i="1"/>
  <c r="AI581" i="1"/>
  <c r="AI2619" i="1"/>
  <c r="AI2461" i="1"/>
  <c r="AI2203" i="1"/>
  <c r="BA56" i="1"/>
  <c r="BF56" i="1" s="1"/>
  <c r="AI119" i="1"/>
  <c r="AI105" i="1"/>
  <c r="AY106" i="1"/>
  <c r="BD106" i="1" s="1"/>
  <c r="AI134" i="1"/>
  <c r="AI155" i="1"/>
  <c r="AI153" i="1"/>
  <c r="AI194" i="1"/>
  <c r="AI181" i="1"/>
  <c r="AI171" i="1"/>
  <c r="AI192" i="1"/>
  <c r="AI157" i="1"/>
  <c r="AI202" i="1"/>
  <c r="AI172" i="1"/>
  <c r="AI286" i="1"/>
  <c r="AI275" i="1"/>
  <c r="AI2755" i="1"/>
  <c r="AJ2755" i="1" s="1"/>
  <c r="AI2411" i="1"/>
  <c r="AI1979" i="1"/>
  <c r="AI1659" i="1"/>
  <c r="AI1339" i="1"/>
  <c r="AI1211" i="1"/>
  <c r="AI2741" i="1"/>
  <c r="AI2189" i="1"/>
  <c r="AI1397" i="1"/>
  <c r="AI1309" i="1"/>
  <c r="AI893" i="1"/>
  <c r="AI717" i="1"/>
  <c r="AI2084" i="1"/>
  <c r="AI2819" i="1"/>
  <c r="AI2515" i="1"/>
  <c r="AI2275" i="1"/>
  <c r="AI1315" i="1"/>
  <c r="AI1059" i="1"/>
  <c r="AI2021" i="1"/>
  <c r="AI1581" i="1"/>
  <c r="AI1485" i="1"/>
  <c r="AI917" i="1"/>
  <c r="AI2052" i="1"/>
  <c r="AI1492" i="1"/>
  <c r="AI1220" i="1"/>
  <c r="AI2764" i="1"/>
  <c r="AI2707" i="1"/>
  <c r="AI1995" i="1"/>
  <c r="AI1587" i="1"/>
  <c r="AI907" i="1"/>
  <c r="AI2597" i="1"/>
  <c r="AI2109" i="1"/>
  <c r="AI1949" i="1"/>
  <c r="AI1333" i="1"/>
  <c r="AI781" i="1"/>
  <c r="AI669" i="1"/>
  <c r="AI2548" i="1"/>
  <c r="AI1972" i="1"/>
  <c r="AI2835" i="1"/>
  <c r="AI2099" i="1"/>
  <c r="AI1395" i="1"/>
  <c r="AI883" i="1"/>
  <c r="AI2419" i="1"/>
  <c r="AI1883" i="1"/>
  <c r="AI1499" i="1"/>
  <c r="AI1179" i="1"/>
  <c r="AI2811" i="1"/>
  <c r="AI2243" i="1"/>
  <c r="AI1771" i="1"/>
  <c r="AI963" i="1"/>
  <c r="AI2797" i="1"/>
  <c r="AI2405" i="1"/>
  <c r="AI2532" i="1"/>
  <c r="AI2068" i="1"/>
  <c r="AI2252" i="1"/>
  <c r="AI2347" i="1"/>
  <c r="AI2003" i="1"/>
  <c r="AI1683" i="1"/>
  <c r="AI1387" i="1"/>
  <c r="AI1195" i="1"/>
  <c r="AI875" i="1"/>
  <c r="AI2283" i="1"/>
  <c r="AI1171" i="1"/>
  <c r="AI979" i="1"/>
  <c r="AI2685" i="1"/>
  <c r="AI1373" i="1"/>
  <c r="AI1156" i="1"/>
  <c r="AI2364" i="1"/>
  <c r="AI1548" i="1"/>
  <c r="AI2346" i="1"/>
  <c r="AI2473" i="1"/>
  <c r="AI1449" i="1"/>
  <c r="AI809" i="1"/>
  <c r="AI2202" i="1"/>
  <c r="AI1480" i="1"/>
  <c r="AI1064" i="1"/>
  <c r="AI736" i="1"/>
  <c r="AI536" i="1"/>
  <c r="AI2751" i="1"/>
  <c r="AI2183" i="1"/>
  <c r="AI2071" i="1"/>
  <c r="AI1839" i="1"/>
  <c r="AI1687" i="1"/>
  <c r="AI1295" i="1"/>
  <c r="AI2742" i="1"/>
  <c r="AI2382" i="1"/>
  <c r="AI2198" i="1"/>
  <c r="AI1734" i="1"/>
  <c r="AI1430" i="1"/>
  <c r="AI1046" i="1"/>
  <c r="AI293" i="1"/>
  <c r="AI2130" i="1"/>
  <c r="AJ2130" i="1" s="1"/>
  <c r="AM2130" i="1" s="1"/>
  <c r="AI1106" i="1"/>
  <c r="AI1749" i="1"/>
  <c r="AI1653" i="1"/>
  <c r="AI1589" i="1"/>
  <c r="AI1493" i="1"/>
  <c r="AI965" i="1"/>
  <c r="AI1188" i="1"/>
  <c r="AI1164" i="1"/>
  <c r="AI412" i="1"/>
  <c r="AI2841" i="1"/>
  <c r="AI1433" i="1"/>
  <c r="AI1386" i="1"/>
  <c r="AI2456" i="1"/>
  <c r="AI1712" i="1"/>
  <c r="AI1560" i="1"/>
  <c r="AI1352" i="1"/>
  <c r="AI704" i="1"/>
  <c r="AI2420" i="1"/>
  <c r="AI1140" i="1"/>
  <c r="AI1161" i="1"/>
  <c r="AI2362" i="1"/>
  <c r="AI1610" i="1"/>
  <c r="AI1098" i="1"/>
  <c r="AJ1098" i="1" s="1"/>
  <c r="AL1098" i="1" s="1"/>
  <c r="AI2224" i="1"/>
  <c r="AI1944" i="1"/>
  <c r="AI1128" i="1"/>
  <c r="AI1056" i="1"/>
  <c r="AI808" i="1"/>
  <c r="AI795" i="1"/>
  <c r="AI2777" i="1"/>
  <c r="AI985" i="1"/>
  <c r="AI2522" i="1"/>
  <c r="AI1034" i="1"/>
  <c r="AI2320" i="1"/>
  <c r="AI2112" i="1"/>
  <c r="AI1728" i="1"/>
  <c r="AI744" i="1"/>
  <c r="AI2191" i="1"/>
  <c r="AI1567" i="1"/>
  <c r="AI1327" i="1"/>
  <c r="AI2206" i="1"/>
  <c r="AI2690" i="1"/>
  <c r="AI1666" i="1"/>
  <c r="AI2316" i="1"/>
  <c r="AI1869" i="1"/>
  <c r="AI837" i="1"/>
  <c r="AI565" i="1"/>
  <c r="AJ565" i="1" s="1"/>
  <c r="AN565" i="1" s="1"/>
  <c r="AI485" i="1"/>
  <c r="AI1876" i="1"/>
  <c r="AI2508" i="1"/>
  <c r="AI1084" i="1"/>
  <c r="AI309" i="1"/>
  <c r="AI2082" i="1"/>
  <c r="AI2598" i="1"/>
  <c r="AI786" i="1"/>
  <c r="AI1506" i="1"/>
  <c r="AI1822" i="1"/>
  <c r="AI2310" i="1"/>
  <c r="AI902" i="1"/>
  <c r="AI1426" i="1"/>
  <c r="AI2862" i="1"/>
  <c r="AI1646" i="1"/>
  <c r="AI934" i="1"/>
  <c r="AI422" i="1"/>
  <c r="AI2054" i="1"/>
  <c r="AI2210" i="1"/>
  <c r="AI1273" i="1"/>
  <c r="AI2012" i="1"/>
  <c r="AI2537" i="1"/>
  <c r="AI1769" i="1"/>
  <c r="AI1385" i="1"/>
  <c r="AJ1385" i="1" s="1"/>
  <c r="AO1385" i="1" s="1"/>
  <c r="AI2110" i="1"/>
  <c r="AI1582" i="1"/>
  <c r="AI1272" i="1"/>
  <c r="AI1024" i="1"/>
  <c r="AI2503" i="1"/>
  <c r="AI1527" i="1"/>
  <c r="AI2702" i="1"/>
  <c r="AI2358" i="1"/>
  <c r="AN2577" i="1"/>
  <c r="AK1041" i="1"/>
  <c r="AN1041" i="1"/>
  <c r="AO2033" i="1"/>
  <c r="AM2033" i="1"/>
  <c r="AN705" i="1"/>
  <c r="AK705" i="1"/>
  <c r="AO1857" i="1"/>
  <c r="AN1857" i="1"/>
  <c r="AM1857" i="1"/>
  <c r="BJ1448" i="1"/>
  <c r="BJ232" i="1"/>
  <c r="BO232" i="1" s="1"/>
  <c r="BJ1487" i="1"/>
  <c r="BJ735" i="1"/>
  <c r="BN735" i="1" s="1"/>
  <c r="BJ1742" i="1"/>
  <c r="BM1742" i="1" s="1"/>
  <c r="AI183" i="1"/>
  <c r="AI212" i="1"/>
  <c r="AI267" i="1"/>
  <c r="AI264" i="1"/>
  <c r="AI124" i="1"/>
  <c r="AI205" i="1"/>
  <c r="AI145" i="1"/>
  <c r="AI201" i="1"/>
  <c r="AI184" i="1"/>
  <c r="AI140" i="1"/>
  <c r="AI238" i="1"/>
  <c r="AI263" i="1"/>
  <c r="AI270" i="1"/>
  <c r="AI1507" i="1"/>
  <c r="AI1933" i="1"/>
  <c r="AI2724" i="1"/>
  <c r="AI2019" i="1"/>
  <c r="AI1163" i="1"/>
  <c r="AI1213" i="1"/>
  <c r="AI869" i="1"/>
  <c r="AJ869" i="1" s="1"/>
  <c r="AN869" i="1" s="1"/>
  <c r="AI1604" i="1"/>
  <c r="AI2555" i="1"/>
  <c r="AZ56" i="1"/>
  <c r="BE56" i="1" s="1"/>
  <c r="AI109" i="1"/>
  <c r="AI215" i="1"/>
  <c r="AI187" i="1"/>
  <c r="AI160" i="1"/>
  <c r="AI190" i="1"/>
  <c r="AI211" i="1"/>
  <c r="AI217" i="1"/>
  <c r="AI148" i="1"/>
  <c r="AI158" i="1"/>
  <c r="AI144" i="1"/>
  <c r="AI142" i="1"/>
  <c r="AI229" i="1"/>
  <c r="AI255" i="1"/>
  <c r="AI247" i="1"/>
  <c r="AI261" i="1"/>
  <c r="AI266" i="1"/>
  <c r="AI279" i="1"/>
  <c r="AI265" i="1"/>
  <c r="AI2691" i="1"/>
  <c r="AI2147" i="1"/>
  <c r="AI1787" i="1"/>
  <c r="AI1443" i="1"/>
  <c r="AI1123" i="1"/>
  <c r="AI955" i="1"/>
  <c r="AI2877" i="1"/>
  <c r="AI2397" i="1"/>
  <c r="AJ2397" i="1" s="1"/>
  <c r="AO2397" i="1" s="1"/>
  <c r="AI1773" i="1"/>
  <c r="AI1157" i="1"/>
  <c r="AI741" i="1"/>
  <c r="AJ741" i="1" s="1"/>
  <c r="AI493" i="1"/>
  <c r="AI2804" i="1"/>
  <c r="AI2276" i="1"/>
  <c r="AI1540" i="1"/>
  <c r="AI1076" i="1"/>
  <c r="AI1468" i="1"/>
  <c r="AI2363" i="1"/>
  <c r="AI1699" i="1"/>
  <c r="AI995" i="1"/>
  <c r="AI2853" i="1"/>
  <c r="AI2693" i="1"/>
  <c r="AI2325" i="1"/>
  <c r="AI420" i="1"/>
  <c r="AI1892" i="1"/>
  <c r="AI2491" i="1"/>
  <c r="AI2187" i="1"/>
  <c r="AI1675" i="1"/>
  <c r="AI1355" i="1"/>
  <c r="AI1011" i="1"/>
  <c r="AI2805" i="1"/>
  <c r="AI2277" i="1"/>
  <c r="AI1765" i="1"/>
  <c r="AI1149" i="1"/>
  <c r="AI1005" i="1"/>
  <c r="AJ1005" i="1" s="1"/>
  <c r="AI821" i="1"/>
  <c r="AI292" i="1"/>
  <c r="AI1172" i="1"/>
  <c r="AI2403" i="1"/>
  <c r="AI2291" i="1"/>
  <c r="AI1779" i="1"/>
  <c r="AI1267" i="1"/>
  <c r="AI2507" i="1"/>
  <c r="AI2075" i="1"/>
  <c r="AI1627" i="1"/>
  <c r="AI1307" i="1"/>
  <c r="AI899" i="1"/>
  <c r="AI2611" i="1"/>
  <c r="AI1923" i="1"/>
  <c r="AI1155" i="1"/>
  <c r="AI2749" i="1"/>
  <c r="AI2589" i="1"/>
  <c r="AI2269" i="1"/>
  <c r="AI2101" i="1"/>
  <c r="AI1661" i="1"/>
  <c r="AI1565" i="1"/>
  <c r="AI1405" i="1"/>
  <c r="AI1021" i="1"/>
  <c r="AI749" i="1"/>
  <c r="AJ749" i="1" s="1"/>
  <c r="AO749" i="1" s="1"/>
  <c r="AI2292" i="1"/>
  <c r="AI2459" i="1"/>
  <c r="AI2131" i="1"/>
  <c r="AI1835" i="1"/>
  <c r="AI1515" i="1"/>
  <c r="AI2587" i="1"/>
  <c r="AI1363" i="1"/>
  <c r="AI2813" i="1"/>
  <c r="AI2357" i="1"/>
  <c r="AI613" i="1"/>
  <c r="AI1620" i="1"/>
  <c r="AI2601" i="1"/>
  <c r="AI1833" i="1"/>
  <c r="AI970" i="1"/>
  <c r="AI2792" i="1"/>
  <c r="AI2208" i="1"/>
  <c r="AI1376" i="1"/>
  <c r="AI960" i="1"/>
  <c r="AI343" i="1"/>
  <c r="AI2311" i="1"/>
  <c r="AI1919" i="1"/>
  <c r="AI1319" i="1"/>
  <c r="AI1247" i="1"/>
  <c r="AI1039" i="1"/>
  <c r="AI2326" i="1"/>
  <c r="AI1830" i="1"/>
  <c r="AI1502" i="1"/>
  <c r="AI1198" i="1"/>
  <c r="AI822" i="1"/>
  <c r="AI638" i="1"/>
  <c r="AI413" i="1"/>
  <c r="AI1490" i="1"/>
  <c r="AI336" i="1"/>
  <c r="AI2893" i="1"/>
  <c r="AI2549" i="1"/>
  <c r="AI2053" i="1"/>
  <c r="AI1429" i="1"/>
  <c r="AI1860" i="1"/>
  <c r="AI1945" i="1"/>
  <c r="AI793" i="1"/>
  <c r="AI2170" i="1"/>
  <c r="AI938" i="1"/>
  <c r="AI2768" i="1"/>
  <c r="AI2584" i="1"/>
  <c r="AI2639" i="1"/>
  <c r="AI1535" i="1"/>
  <c r="AI983" i="1"/>
  <c r="AI567" i="1"/>
  <c r="AI2662" i="1"/>
  <c r="AI2118" i="1"/>
  <c r="AI381" i="1"/>
  <c r="AI2114" i="1"/>
  <c r="AI1090" i="1"/>
  <c r="AI771" i="1"/>
  <c r="AI2175" i="1"/>
  <c r="AI1239" i="1"/>
  <c r="AI1212" i="1"/>
  <c r="AI2469" i="1"/>
  <c r="AI1789" i="1"/>
  <c r="AI2413" i="1"/>
  <c r="AI2061" i="1"/>
  <c r="AI1285" i="1"/>
  <c r="AI517" i="1"/>
  <c r="AI2484" i="1"/>
  <c r="AI1336" i="1"/>
  <c r="AI2086" i="1"/>
  <c r="AI802" i="1"/>
  <c r="AI2144" i="1"/>
  <c r="AI1800" i="1"/>
  <c r="AI456" i="1"/>
  <c r="AI1568" i="1"/>
  <c r="AI887" i="1"/>
  <c r="AI2338" i="1"/>
  <c r="AI2023" i="1"/>
  <c r="AI1399" i="1"/>
  <c r="AI2430" i="1"/>
  <c r="AI694" i="1"/>
  <c r="AI446" i="1"/>
  <c r="AI584" i="1"/>
  <c r="AI1846" i="1"/>
  <c r="AI1959" i="1"/>
  <c r="AI1640" i="1"/>
  <c r="AI2402" i="1"/>
  <c r="AI803" i="1"/>
  <c r="AI2730" i="1"/>
  <c r="AI2474" i="1"/>
  <c r="AK1697" i="1"/>
  <c r="AM1825" i="1"/>
  <c r="AL1825" i="1"/>
  <c r="AO1825" i="1"/>
  <c r="AO1425" i="1"/>
  <c r="AM1425" i="1"/>
  <c r="AN1425" i="1"/>
  <c r="AK1425" i="1"/>
  <c r="AO514" i="1"/>
  <c r="AK514" i="1"/>
  <c r="AO2465" i="1"/>
  <c r="AL2465" i="1"/>
  <c r="AK2465" i="1"/>
  <c r="AO986" i="1"/>
  <c r="AN986" i="1"/>
  <c r="AM1553" i="1"/>
  <c r="AL1553" i="1"/>
  <c r="AO1553" i="1"/>
  <c r="BJ2771" i="1"/>
  <c r="BN2771" i="1" s="1"/>
  <c r="BJ2576" i="1"/>
  <c r="BN2576" i="1" s="1"/>
  <c r="BJ1936" i="1"/>
  <c r="BJ1424" i="1"/>
  <c r="AI195" i="1"/>
  <c r="AI146" i="1"/>
  <c r="AI239" i="1"/>
  <c r="AI2765" i="1"/>
  <c r="AI203" i="1"/>
  <c r="AI165" i="1"/>
  <c r="AI220" i="1"/>
  <c r="AI272" i="1"/>
  <c r="AI1851" i="1"/>
  <c r="AI2373" i="1"/>
  <c r="AI845" i="1"/>
  <c r="AI533" i="1"/>
  <c r="AI1731" i="1"/>
  <c r="AI1371" i="1"/>
  <c r="AI987" i="1"/>
  <c r="AI2051" i="1"/>
  <c r="AI1805" i="1"/>
  <c r="AI2640" i="1"/>
  <c r="AI103" i="1"/>
  <c r="AI164" i="1"/>
  <c r="AI200" i="1"/>
  <c r="AI156" i="1"/>
  <c r="AI216" i="1"/>
  <c r="AI182" i="1"/>
  <c r="AI209" i="1"/>
  <c r="AI166" i="1"/>
  <c r="AI169" i="1"/>
  <c r="AI162" i="1"/>
  <c r="AI214" i="1"/>
  <c r="AI176" i="1"/>
  <c r="AI228" i="1"/>
  <c r="AI245" i="1"/>
  <c r="AI237" i="1"/>
  <c r="AI269" i="1"/>
  <c r="AI2803" i="1"/>
  <c r="AI2323" i="1"/>
  <c r="AI1915" i="1"/>
  <c r="AI1531" i="1"/>
  <c r="AI1251" i="1"/>
  <c r="AI867" i="1"/>
  <c r="AI2557" i="1"/>
  <c r="AI1957" i="1"/>
  <c r="AI1341" i="1"/>
  <c r="AI1245" i="1"/>
  <c r="AI1093" i="1"/>
  <c r="AI388" i="1"/>
  <c r="AI2644" i="1"/>
  <c r="AI1812" i="1"/>
  <c r="AI1012" i="1"/>
  <c r="AI2539" i="1"/>
  <c r="AI2083" i="1"/>
  <c r="AJ2083" i="1" s="1"/>
  <c r="AI1099" i="1"/>
  <c r="AI2533" i="1"/>
  <c r="AI1677" i="1"/>
  <c r="AI1517" i="1"/>
  <c r="AI1421" i="1"/>
  <c r="AI693" i="1"/>
  <c r="AI2884" i="1"/>
  <c r="AI2596" i="1"/>
  <c r="AI2356" i="1"/>
  <c r="AI964" i="1"/>
  <c r="AI1867" i="1"/>
  <c r="AI1483" i="1"/>
  <c r="AI1227" i="1"/>
  <c r="AI2485" i="1"/>
  <c r="AI1269" i="1"/>
  <c r="AI933" i="1"/>
  <c r="AI621" i="1"/>
  <c r="AI2836" i="1"/>
  <c r="AI2308" i="1"/>
  <c r="AI1764" i="1"/>
  <c r="AI1971" i="1"/>
  <c r="AI2683" i="1"/>
  <c r="AI2331" i="1"/>
  <c r="AI1755" i="1"/>
  <c r="AI1411" i="1"/>
  <c r="AI1051" i="1"/>
  <c r="AI2723" i="1"/>
  <c r="AJ2723" i="1" s="1"/>
  <c r="AI2115" i="1"/>
  <c r="AI1603" i="1"/>
  <c r="AI2429" i="1"/>
  <c r="AI1829" i="1"/>
  <c r="AI1501" i="1"/>
  <c r="AI949" i="1"/>
  <c r="AI525" i="1"/>
  <c r="AI404" i="1"/>
  <c r="AI1956" i="1"/>
  <c r="AI1396" i="1"/>
  <c r="AI2851" i="1"/>
  <c r="AI2219" i="1"/>
  <c r="AI1939" i="1"/>
  <c r="AI1619" i="1"/>
  <c r="AI1259" i="1"/>
  <c r="AI1067" i="1"/>
  <c r="AI2067" i="1"/>
  <c r="AI1043" i="1"/>
  <c r="AI851" i="1"/>
  <c r="AJ851" i="1" s="1"/>
  <c r="AO851" i="1" s="1"/>
  <c r="AI2525" i="1"/>
  <c r="AI885" i="1"/>
  <c r="AI2580" i="1"/>
  <c r="AI980" i="1"/>
  <c r="AI2217" i="1"/>
  <c r="AI1193" i="1"/>
  <c r="AI1690" i="1"/>
  <c r="AI2416" i="1"/>
  <c r="AI1768" i="1"/>
  <c r="AI1536" i="1"/>
  <c r="AI560" i="1"/>
  <c r="AI1063" i="1"/>
  <c r="AI815" i="1"/>
  <c r="AI2894" i="1"/>
  <c r="AI2534" i="1"/>
  <c r="AI1958" i="1"/>
  <c r="AI1630" i="1"/>
  <c r="AI1302" i="1"/>
  <c r="AI542" i="1"/>
  <c r="AI2642" i="1"/>
  <c r="AI1874" i="1"/>
  <c r="AI850" i="1"/>
  <c r="AI2757" i="1"/>
  <c r="AI1685" i="1"/>
  <c r="AI1525" i="1"/>
  <c r="AI701" i="1"/>
  <c r="AI509" i="1"/>
  <c r="AI1668" i="1"/>
  <c r="AI1372" i="1"/>
  <c r="AI2585" i="1"/>
  <c r="AI2329" i="1"/>
  <c r="AI1177" i="1"/>
  <c r="AI1626" i="1"/>
  <c r="AI2304" i="1"/>
  <c r="AI936" i="1"/>
  <c r="AI2057" i="1"/>
  <c r="AI1545" i="1"/>
  <c r="AI778" i="1"/>
  <c r="AI2736" i="1"/>
  <c r="AI1632" i="1"/>
  <c r="AI1080" i="1"/>
  <c r="AI728" i="1"/>
  <c r="AI1612" i="1"/>
  <c r="AI2620" i="1"/>
  <c r="AI2500" i="1"/>
  <c r="AI1605" i="1"/>
  <c r="AI549" i="1"/>
  <c r="AI1881" i="1"/>
  <c r="AI2552" i="1"/>
  <c r="AI2216" i="1"/>
  <c r="AI2160" i="1"/>
  <c r="AI1096" i="1"/>
  <c r="AI664" i="1"/>
  <c r="AI2618" i="1"/>
  <c r="AI2447" i="1"/>
  <c r="AI1671" i="1"/>
  <c r="AI1279" i="1"/>
  <c r="AI1930" i="1"/>
  <c r="AI2750" i="1"/>
  <c r="AI2390" i="1"/>
  <c r="AI1158" i="1"/>
  <c r="AI806" i="1"/>
  <c r="AI397" i="1"/>
  <c r="AI2434" i="1"/>
  <c r="AI1410" i="1"/>
  <c r="AI1831" i="1"/>
  <c r="AI2694" i="1"/>
  <c r="AI1918" i="1"/>
  <c r="AI1134" i="1"/>
  <c r="AI2343" i="1"/>
  <c r="AI2406" i="1"/>
  <c r="AI1886" i="1"/>
  <c r="AI304" i="1"/>
  <c r="AI2104" i="1"/>
  <c r="AI2254" i="1"/>
  <c r="AI2330" i="1"/>
  <c r="AI1578" i="1"/>
  <c r="AI1656" i="1"/>
  <c r="AI423" i="1"/>
  <c r="AI1767" i="1"/>
  <c r="AI1543" i="1"/>
  <c r="AI615" i="1"/>
  <c r="AI2718" i="1"/>
  <c r="AI1534" i="1"/>
  <c r="AI1294" i="1"/>
  <c r="AI2274" i="1"/>
  <c r="AI1954" i="1"/>
  <c r="AI2784" i="1"/>
  <c r="AI1960" i="1"/>
  <c r="AI776" i="1"/>
  <c r="AI528" i="1"/>
  <c r="AI1994" i="1"/>
  <c r="AI2752" i="1"/>
  <c r="AI496" i="1"/>
  <c r="AI2831" i="1"/>
  <c r="AI2135" i="1"/>
  <c r="AI1423" i="1"/>
  <c r="AI967" i="1"/>
  <c r="AI382" i="1"/>
  <c r="AN804" i="1"/>
  <c r="AI2102" i="1"/>
  <c r="AI1950" i="1"/>
  <c r="AM1393" i="1"/>
  <c r="AI1946" i="1"/>
  <c r="AI1194" i="1"/>
  <c r="AK2785" i="1"/>
  <c r="AI2632" i="1"/>
  <c r="AI2088" i="1"/>
  <c r="AI1752" i="1"/>
  <c r="AI1552" i="1"/>
  <c r="AI1240" i="1"/>
  <c r="AI407" i="1"/>
  <c r="AI2791" i="1"/>
  <c r="AI903" i="1"/>
  <c r="AL466" i="1"/>
  <c r="AL1777" i="1"/>
  <c r="AO1777" i="1"/>
  <c r="AM1489" i="1"/>
  <c r="AL1489" i="1"/>
  <c r="AO1489" i="1"/>
  <c r="AO481" i="1"/>
  <c r="AL481" i="1"/>
  <c r="AL1473" i="1"/>
  <c r="AO1473" i="1"/>
  <c r="AN1473" i="1"/>
  <c r="AO1978" i="1"/>
  <c r="AN1978" i="1"/>
  <c r="AM361" i="1"/>
  <c r="AK361" i="1"/>
  <c r="AQ361" i="1" s="1"/>
  <c r="AN1754" i="1"/>
  <c r="AM1754" i="1"/>
  <c r="BJ2503" i="1"/>
  <c r="BM267" i="1"/>
  <c r="BJ2217" i="1"/>
  <c r="BJ1578" i="1"/>
  <c r="BJ834" i="1"/>
  <c r="BJ249" i="1"/>
  <c r="BJ751" i="1"/>
  <c r="BK2363" i="1"/>
  <c r="BQ2363" i="1" s="1"/>
  <c r="BJ1486" i="1"/>
  <c r="BJ1818" i="1"/>
  <c r="BJ1306" i="1"/>
  <c r="BJ2753" i="1"/>
  <c r="BJ2241" i="1"/>
  <c r="BN2241" i="1" s="1"/>
  <c r="BJ1729" i="1"/>
  <c r="BN1729" i="1" s="1"/>
  <c r="BJ353" i="1"/>
  <c r="BJ1151" i="1"/>
  <c r="BJ2430" i="1"/>
  <c r="BN2430" i="1" s="1"/>
  <c r="BJ2645" i="1"/>
  <c r="BO2645" i="1" s="1"/>
  <c r="BJ1973" i="1"/>
  <c r="BJ821" i="1"/>
  <c r="BL821" i="1" s="1"/>
  <c r="BJ183" i="1"/>
  <c r="BL183" i="1" s="1"/>
  <c r="AI587" i="1"/>
  <c r="BK2482" i="1"/>
  <c r="BQ2482" i="1" s="1"/>
  <c r="BJ2450" i="1"/>
  <c r="BK2450" i="1" s="1"/>
  <c r="BJ2265" i="1"/>
  <c r="BN1313" i="1"/>
  <c r="BJ801" i="1"/>
  <c r="BK801" i="1" s="1"/>
  <c r="BM1028" i="1"/>
  <c r="BL1028" i="1"/>
  <c r="BJ852" i="1"/>
  <c r="AI2097" i="1"/>
  <c r="AI300" i="1"/>
  <c r="BJ2528" i="1"/>
  <c r="BJ1839" i="1"/>
  <c r="BJ1710" i="1"/>
  <c r="BM1710" i="1" s="1"/>
  <c r="BJ1950" i="1"/>
  <c r="BJ2578" i="1"/>
  <c r="BJ2322" i="1"/>
  <c r="BJ1090" i="1"/>
  <c r="BJ1758" i="1"/>
  <c r="BJ1914" i="1"/>
  <c r="BL1914" i="1" s="1"/>
  <c r="BJ1402" i="1"/>
  <c r="BM1402" i="1" s="1"/>
  <c r="BJ2708" i="1"/>
  <c r="BO2708" i="1" s="1"/>
  <c r="BJ1972" i="1"/>
  <c r="BN1972" i="1" s="1"/>
  <c r="BJ1924" i="1"/>
  <c r="BN1924" i="1" s="1"/>
  <c r="BJ1748" i="1"/>
  <c r="BJ420" i="1"/>
  <c r="BJ2781" i="1"/>
  <c r="BJ2269" i="1"/>
  <c r="BN2269" i="1" s="1"/>
  <c r="BL682" i="1"/>
  <c r="BJ1764" i="1"/>
  <c r="BM1764" i="1" s="1"/>
  <c r="BJ398" i="1"/>
  <c r="BM398" i="1" s="1"/>
  <c r="BJ1644" i="1"/>
  <c r="BK1644" i="1" s="1"/>
  <c r="BJ2521" i="1"/>
  <c r="AI2001" i="1"/>
  <c r="BO724" i="1"/>
  <c r="BM724" i="1"/>
  <c r="BO386" i="1"/>
  <c r="BN386" i="1"/>
  <c r="BN2172" i="1"/>
  <c r="AI532" i="1"/>
  <c r="AI627" i="1"/>
  <c r="BJ2335" i="1"/>
  <c r="BO2335" i="1" s="1"/>
  <c r="BJ2592" i="1"/>
  <c r="BM2592" i="1" s="1"/>
  <c r="BJ2031" i="1"/>
  <c r="BJ2480" i="1"/>
  <c r="BL2480" i="1" s="1"/>
  <c r="BJ1968" i="1"/>
  <c r="BJ1456" i="1"/>
  <c r="BL1456" i="1" s="1"/>
  <c r="BJ944" i="1"/>
  <c r="BL944" i="1" s="1"/>
  <c r="BJ432" i="1"/>
  <c r="BM432" i="1" s="1"/>
  <c r="BJ1856" i="1"/>
  <c r="BM1856" i="1" s="1"/>
  <c r="BJ832" i="1"/>
  <c r="BJ320" i="1"/>
  <c r="BJ2535" i="1"/>
  <c r="BM2535" i="1" s="1"/>
  <c r="BJ1587" i="1"/>
  <c r="BO1587" i="1" s="1"/>
  <c r="BJ2239" i="1"/>
  <c r="BJ783" i="1"/>
  <c r="BJ391" i="1"/>
  <c r="BJ2146" i="1"/>
  <c r="BK2146" i="1" s="1"/>
  <c r="BL2329" i="1"/>
  <c r="BM2329" i="1"/>
  <c r="BJ2445" i="1"/>
  <c r="BO2445" i="1" s="1"/>
  <c r="BJ1452" i="1"/>
  <c r="BO1452" i="1" s="1"/>
  <c r="BJ429" i="1"/>
  <c r="BM429" i="1" s="1"/>
  <c r="BJ625" i="1"/>
  <c r="BJ1207" i="1"/>
  <c r="BM1207" i="1" s="1"/>
  <c r="AI425" i="1"/>
  <c r="AI2064" i="1"/>
  <c r="AI1424" i="1"/>
  <c r="AI1304" i="1"/>
  <c r="AI2719" i="1"/>
  <c r="AI2463" i="1"/>
  <c r="AI2127" i="1"/>
  <c r="AI1943" i="1"/>
  <c r="AI1415" i="1"/>
  <c r="AI959" i="1"/>
  <c r="AI439" i="1"/>
  <c r="AI2710" i="1"/>
  <c r="AJ2710" i="1" s="1"/>
  <c r="AI2030" i="1"/>
  <c r="AI1654" i="1"/>
  <c r="AI1142" i="1"/>
  <c r="AJ1142" i="1" s="1"/>
  <c r="AI590" i="1"/>
  <c r="AI2754" i="1"/>
  <c r="AI2370" i="1"/>
  <c r="AI1730" i="1"/>
  <c r="AI2781" i="1"/>
  <c r="AI2517" i="1"/>
  <c r="AI1673" i="1"/>
  <c r="AI905" i="1"/>
  <c r="AI2560" i="1"/>
  <c r="AI1760" i="1"/>
  <c r="AI1472" i="1"/>
  <c r="AI1008" i="1"/>
  <c r="AI600" i="1"/>
  <c r="AI391" i="1"/>
  <c r="AI2487" i="1"/>
  <c r="AI2095" i="1"/>
  <c r="AI1887" i="1"/>
  <c r="AI1679" i="1"/>
  <c r="AI1031" i="1"/>
  <c r="AI647" i="1"/>
  <c r="AI2270" i="1"/>
  <c r="AI1854" i="1"/>
  <c r="AI1202" i="1"/>
  <c r="AI1053" i="1"/>
  <c r="AI2660" i="1"/>
  <c r="AI1340" i="1"/>
  <c r="AI1173" i="1"/>
  <c r="AI1077" i="1"/>
  <c r="AI2117" i="1"/>
  <c r="AI1637" i="1"/>
  <c r="AI1325" i="1"/>
  <c r="AI1369" i="1"/>
  <c r="AI1770" i="1"/>
  <c r="AI2832" i="1"/>
  <c r="AI2424" i="1"/>
  <c r="AI2032" i="1"/>
  <c r="AI1648" i="1"/>
  <c r="AI1464" i="1"/>
  <c r="AI920" i="1"/>
  <c r="AI303" i="1"/>
  <c r="AI1290" i="1"/>
  <c r="AI2655" i="1"/>
  <c r="AI1351" i="1"/>
  <c r="AI999" i="1"/>
  <c r="AI503" i="1"/>
  <c r="AI334" i="1"/>
  <c r="AI2566" i="1"/>
  <c r="AI2438" i="1"/>
  <c r="AI2158" i="1"/>
  <c r="AI1742" i="1"/>
  <c r="AI1342" i="1"/>
  <c r="AI1030" i="1"/>
  <c r="AI782" i="1"/>
  <c r="AI670" i="1"/>
  <c r="AI2050" i="1"/>
  <c r="AI1026" i="1"/>
  <c r="AI2285" i="1"/>
  <c r="AI2005" i="1"/>
  <c r="AI2740" i="1"/>
  <c r="AI2892" i="1"/>
  <c r="AI2876" i="1"/>
  <c r="AI2845" i="1"/>
  <c r="AI1757" i="1"/>
  <c r="AI2264" i="1"/>
  <c r="AI1832" i="1"/>
  <c r="AI1408" i="1"/>
  <c r="AI928" i="1"/>
  <c r="AI2470" i="1"/>
  <c r="AI1238" i="1"/>
  <c r="AI559" i="1"/>
  <c r="AI1558" i="1"/>
  <c r="AI835" i="1"/>
  <c r="AI2880" i="1"/>
  <c r="AI2480" i="1"/>
  <c r="AI2312" i="1"/>
  <c r="AI1344" i="1"/>
  <c r="AI1144" i="1"/>
  <c r="AI816" i="1"/>
  <c r="AI2815" i="1"/>
  <c r="AI1799" i="1"/>
  <c r="AI455" i="1"/>
  <c r="AI2230" i="1"/>
  <c r="AI1622" i="1"/>
  <c r="AI910" i="1"/>
  <c r="AI384" i="1"/>
  <c r="AI2760" i="1"/>
  <c r="AI2048" i="1"/>
  <c r="AI2342" i="1"/>
  <c r="AJ2342" i="1" s="1"/>
  <c r="AI1314" i="1"/>
  <c r="AI527" i="1"/>
  <c r="AI2486" i="1"/>
  <c r="AJ2486" i="1" s="1"/>
  <c r="AI1494" i="1"/>
  <c r="AI862" i="1"/>
  <c r="AJ862" i="1" s="1"/>
  <c r="AI2146" i="1"/>
  <c r="AI866" i="1"/>
  <c r="AI1530" i="1"/>
  <c r="AI762" i="1"/>
  <c r="AI2848" i="1"/>
  <c r="AI2448" i="1"/>
  <c r="AI952" i="1"/>
  <c r="AI2663" i="1"/>
  <c r="AI2375" i="1"/>
  <c r="AI1823" i="1"/>
  <c r="AI783" i="1"/>
  <c r="AI1790" i="1"/>
  <c r="AI990" i="1"/>
  <c r="AI766" i="1"/>
  <c r="AJ766" i="1" s="1"/>
  <c r="AI574" i="1"/>
  <c r="AI1455" i="1"/>
  <c r="AI2886" i="1"/>
  <c r="AI494" i="1"/>
  <c r="AI1058" i="1"/>
  <c r="AI954" i="1"/>
  <c r="AI2199" i="1"/>
  <c r="AI471" i="1"/>
  <c r="AI2510" i="1"/>
  <c r="AI2834" i="1"/>
  <c r="AI2396" i="1"/>
  <c r="AI2681" i="1"/>
  <c r="AI2169" i="1"/>
  <c r="AI2409" i="1"/>
  <c r="AI1001" i="1"/>
  <c r="AI2248" i="1"/>
  <c r="AI2250" i="1"/>
  <c r="AI2496" i="1"/>
  <c r="AI1248" i="1"/>
  <c r="AI800" i="1"/>
  <c r="AI2855" i="1"/>
  <c r="AI1727" i="1"/>
  <c r="AI2622" i="1"/>
  <c r="AJ2622" i="1" s="1"/>
  <c r="AM2622" i="1" s="1"/>
  <c r="AI2776" i="1"/>
  <c r="AI824" i="1"/>
  <c r="AI656" i="1"/>
  <c r="AI1927" i="1"/>
  <c r="AI1871" i="1"/>
  <c r="AI799" i="1"/>
  <c r="AI2134" i="1"/>
  <c r="AI950" i="1"/>
  <c r="AI2802" i="1"/>
  <c r="AI2418" i="1"/>
  <c r="AI2034" i="1"/>
  <c r="AI1394" i="1"/>
  <c r="AI374" i="1"/>
  <c r="AI2670" i="1"/>
  <c r="AI1225" i="1"/>
  <c r="AI826" i="1"/>
  <c r="AI2808" i="1"/>
  <c r="AI1337" i="1"/>
  <c r="AI2856" i="1"/>
  <c r="AI2120" i="1"/>
  <c r="AI712" i="1"/>
  <c r="AI1015" i="1"/>
  <c r="AI411" i="1"/>
  <c r="AI844" i="1"/>
  <c r="BJ1704" i="1"/>
  <c r="BJ936" i="1"/>
  <c r="BJ2063" i="1"/>
  <c r="BK2063" i="1" s="1"/>
  <c r="BJ1247" i="1"/>
  <c r="BL1247" i="1" s="1"/>
  <c r="BJ935" i="1"/>
  <c r="BJ351" i="1"/>
  <c r="BL351" i="1" s="1"/>
  <c r="BJ1614" i="1"/>
  <c r="BJ1627" i="1"/>
  <c r="BJ1616" i="1"/>
  <c r="BO1616" i="1" s="1"/>
  <c r="BJ912" i="1"/>
  <c r="BJ400" i="1"/>
  <c r="BO400" i="1" s="1"/>
  <c r="BJ2807" i="1"/>
  <c r="BJ1439" i="1"/>
  <c r="BJ1127" i="1"/>
  <c r="BJ1016" i="1"/>
  <c r="BJ2784" i="1"/>
  <c r="BJ544" i="1"/>
  <c r="BJ1608" i="1"/>
  <c r="BK1608" i="1" s="1"/>
  <c r="BJ328" i="1"/>
  <c r="BM328" i="1" s="1"/>
  <c r="BJ2223" i="1"/>
  <c r="BJ2672" i="1"/>
  <c r="BN2672" i="1" s="1"/>
  <c r="BJ2160" i="1"/>
  <c r="BM2160" i="1" s="1"/>
  <c r="BJ1648" i="1"/>
  <c r="BJ1136" i="1"/>
  <c r="BJ624" i="1"/>
  <c r="BK624" i="1" s="1"/>
  <c r="BJ2560" i="1"/>
  <c r="BL2560" i="1" s="1"/>
  <c r="BJ1536" i="1"/>
  <c r="BK1536" i="1" s="1"/>
  <c r="BJ1024" i="1"/>
  <c r="BJ512" i="1"/>
  <c r="BJ2215" i="1"/>
  <c r="BJ1055" i="1"/>
  <c r="BJ2142" i="1"/>
  <c r="BJ770" i="1"/>
  <c r="BO770" i="1" s="1"/>
  <c r="BJ514" i="1"/>
  <c r="BJ2793" i="1"/>
  <c r="BJ2281" i="1"/>
  <c r="BJ1769" i="1"/>
  <c r="BM1769" i="1" s="1"/>
  <c r="BJ1257" i="1"/>
  <c r="BJ745" i="1"/>
  <c r="BJ233" i="1"/>
  <c r="BJ543" i="1"/>
  <c r="BN543" i="1" s="1"/>
  <c r="BJ1906" i="1"/>
  <c r="BJ1394" i="1"/>
  <c r="BK1394" i="1" s="1"/>
  <c r="BJ657" i="1"/>
  <c r="BM657" i="1" s="1"/>
  <c r="BJ145" i="1"/>
  <c r="BN145" i="1" s="1"/>
  <c r="BJ1699" i="1"/>
  <c r="BJ1315" i="1"/>
  <c r="BM1315" i="1" s="1"/>
  <c r="BJ1599" i="1"/>
  <c r="BJ863" i="1"/>
  <c r="BN863" i="1" s="1"/>
  <c r="BJ1842" i="1"/>
  <c r="BJ2498" i="1"/>
  <c r="BJ2653" i="1"/>
  <c r="BJ1982" i="1"/>
  <c r="BN1982" i="1" s="1"/>
  <c r="BJ2730" i="1"/>
  <c r="BL754" i="1"/>
  <c r="BJ1689" i="1"/>
  <c r="BN1689" i="1" s="1"/>
  <c r="BM207" i="1"/>
  <c r="BJ2637" i="1"/>
  <c r="AI1276" i="1"/>
  <c r="BJ2410" i="1"/>
  <c r="BJ2428" i="1"/>
  <c r="BJ2737" i="1"/>
  <c r="BM2737" i="1" s="1"/>
  <c r="BJ2225" i="1"/>
  <c r="BK2225" i="1" s="1"/>
  <c r="BJ1242" i="1"/>
  <c r="BJ1825" i="1"/>
  <c r="BK1825" i="1" s="1"/>
  <c r="AI19" i="1"/>
  <c r="AJ19" i="1" s="1"/>
  <c r="AK19" i="1" s="1"/>
  <c r="AQ19" i="1" s="1"/>
  <c r="AI321" i="1"/>
  <c r="AI353" i="1"/>
  <c r="AI337" i="1"/>
  <c r="AI371" i="1"/>
  <c r="BJ1497" i="1"/>
  <c r="BK2317" i="1"/>
  <c r="BQ2317" i="1" s="1"/>
  <c r="BL2317" i="1"/>
  <c r="BJ666" i="1"/>
  <c r="BK666" i="1" s="1"/>
  <c r="BJ713" i="1"/>
  <c r="BN713" i="1" s="1"/>
  <c r="BJ559" i="1"/>
  <c r="AI299" i="1"/>
  <c r="AI682" i="1"/>
  <c r="AI1328" i="1"/>
  <c r="AI1256" i="1"/>
  <c r="AI1759" i="1"/>
  <c r="AI1191" i="1"/>
  <c r="AI831" i="1"/>
  <c r="AI294" i="1"/>
  <c r="AI2790" i="1"/>
  <c r="AI2478" i="1"/>
  <c r="AI1550" i="1"/>
  <c r="AI726" i="1"/>
  <c r="AJ726" i="1" s="1"/>
  <c r="AI462" i="1"/>
  <c r="AI2498" i="1"/>
  <c r="AI1474" i="1"/>
  <c r="AJ1474" i="1" s="1"/>
  <c r="AI408" i="1"/>
  <c r="AI2677" i="1"/>
  <c r="AI2077" i="1"/>
  <c r="AI1460" i="1"/>
  <c r="AI2186" i="1"/>
  <c r="AI2697" i="1"/>
  <c r="AI2441" i="1"/>
  <c r="AI1289" i="1"/>
  <c r="AI1866" i="1"/>
  <c r="AI1370" i="1"/>
  <c r="AI2864" i="1"/>
  <c r="AI2656" i="1"/>
  <c r="AI2408" i="1"/>
  <c r="AI1864" i="1"/>
  <c r="AI624" i="1"/>
  <c r="AI311" i="1"/>
  <c r="AI1962" i="1"/>
  <c r="AI2255" i="1"/>
  <c r="AI1783" i="1"/>
  <c r="AI1551" i="1"/>
  <c r="AI719" i="1"/>
  <c r="AJ719" i="1" s="1"/>
  <c r="AI2214" i="1"/>
  <c r="AI1598" i="1"/>
  <c r="AI1062" i="1"/>
  <c r="AI2226" i="1"/>
  <c r="AI1586" i="1"/>
  <c r="AI312" i="1"/>
  <c r="AI2541" i="1"/>
  <c r="AI501" i="1"/>
  <c r="AI2708" i="1"/>
  <c r="AI2180" i="1"/>
  <c r="AI1484" i="1"/>
  <c r="AI1036" i="1"/>
  <c r="AI1821" i="1"/>
  <c r="AI1573" i="1"/>
  <c r="AI981" i="1"/>
  <c r="AI308" i="1"/>
  <c r="AI1676" i="1"/>
  <c r="AI2265" i="1"/>
  <c r="AI1113" i="1"/>
  <c r="AI2778" i="1"/>
  <c r="AI1258" i="1"/>
  <c r="AI1776" i="1"/>
  <c r="AI1192" i="1"/>
  <c r="AI872" i="1"/>
  <c r="AI2863" i="1"/>
  <c r="AI2527" i="1"/>
  <c r="AI2399" i="1"/>
  <c r="AI2215" i="1"/>
  <c r="AI2007" i="1"/>
  <c r="AI1303" i="1"/>
  <c r="AI687" i="1"/>
  <c r="AI358" i="1"/>
  <c r="AI2878" i="1"/>
  <c r="AI2046" i="1"/>
  <c r="AI1614" i="1"/>
  <c r="AI2818" i="1"/>
  <c r="AI1794" i="1"/>
  <c r="AI770" i="1"/>
  <c r="AI2141" i="1"/>
  <c r="AI1780" i="1"/>
  <c r="AI1292" i="1"/>
  <c r="AI2869" i="1"/>
  <c r="AI2085" i="1"/>
  <c r="AI1317" i="1"/>
  <c r="AI541" i="1"/>
  <c r="AI1924" i="1"/>
  <c r="AI1520" i="1"/>
  <c r="AI1264" i="1"/>
  <c r="AI2759" i="1"/>
  <c r="AI2295" i="1"/>
  <c r="AI1743" i="1"/>
  <c r="AI1575" i="1"/>
  <c r="AI735" i="1"/>
  <c r="AI2638" i="1"/>
  <c r="AI998" i="1"/>
  <c r="AI1055" i="1"/>
  <c r="AI2830" i="1"/>
  <c r="AI1186" i="1"/>
  <c r="AI2047" i="1"/>
  <c r="AI751" i="1"/>
  <c r="AI1398" i="1"/>
  <c r="AI662" i="1"/>
  <c r="AI1938" i="1"/>
  <c r="AI2786" i="1"/>
  <c r="AI2010" i="1"/>
  <c r="AI2624" i="1"/>
  <c r="AI1576" i="1"/>
  <c r="AI1176" i="1"/>
  <c r="AI2714" i="1"/>
  <c r="AI1418" i="1"/>
  <c r="AI310" i="1"/>
  <c r="AI1274" i="1"/>
  <c r="AI746" i="1"/>
  <c r="AI1880" i="1"/>
  <c r="AI583" i="1"/>
  <c r="AI470" i="1"/>
  <c r="AI1826" i="1"/>
  <c r="AI1591" i="1"/>
  <c r="AI1670" i="1"/>
  <c r="AI2842" i="1"/>
  <c r="AI1322" i="1"/>
  <c r="AI1600" i="1"/>
  <c r="AI1088" i="1"/>
  <c r="AI399" i="1"/>
  <c r="AI2263" i="1"/>
  <c r="AI1599" i="1"/>
  <c r="AI1431" i="1"/>
  <c r="AI863" i="1"/>
  <c r="AI703" i="1"/>
  <c r="AI535" i="1"/>
  <c r="AI2806" i="1"/>
  <c r="AI2462" i="1"/>
  <c r="AI1590" i="1"/>
  <c r="AI878" i="1"/>
  <c r="AI718" i="1"/>
  <c r="AI2722" i="1"/>
  <c r="AI1847" i="1"/>
  <c r="AI2798" i="1"/>
  <c r="AI1913" i="1"/>
  <c r="AI1017" i="1"/>
  <c r="AI2153" i="1"/>
  <c r="AI2528" i="1"/>
  <c r="AI696" i="1"/>
  <c r="AI2426" i="1"/>
  <c r="AI2490" i="1"/>
  <c r="AI1738" i="1"/>
  <c r="AI2440" i="1"/>
  <c r="AI552" i="1"/>
  <c r="AI327" i="1"/>
  <c r="AI2167" i="1"/>
  <c r="AI1079" i="1"/>
  <c r="AI326" i="1"/>
  <c r="AI1750" i="1"/>
  <c r="AI1737" i="1"/>
  <c r="AI688" i="1"/>
  <c r="AI575" i="1"/>
  <c r="AI1662" i="1"/>
  <c r="AI1422" i="1"/>
  <c r="AI622" i="1"/>
  <c r="AI2546" i="1"/>
  <c r="AI1778" i="1"/>
  <c r="AI2238" i="1"/>
  <c r="AI1116" i="1"/>
  <c r="AI1609" i="1"/>
  <c r="AI2873" i="1"/>
  <c r="AI2489" i="1"/>
  <c r="AI2352" i="1"/>
  <c r="AI2559" i="1"/>
  <c r="AI2327" i="1"/>
  <c r="AI1951" i="1"/>
  <c r="AI1775" i="1"/>
  <c r="AI1311" i="1"/>
  <c r="AI406" i="1"/>
  <c r="AI2812" i="1"/>
  <c r="BJ1960" i="1"/>
  <c r="BJ424" i="1"/>
  <c r="BN424" i="1" s="1"/>
  <c r="BJ2703" i="1"/>
  <c r="BM2703" i="1" s="1"/>
  <c r="BJ1655" i="1"/>
  <c r="BJ2221" i="1"/>
  <c r="BJ504" i="1"/>
  <c r="BJ1823" i="1"/>
  <c r="BK1823" i="1" s="1"/>
  <c r="BJ1231" i="1"/>
  <c r="BM1231" i="1" s="1"/>
  <c r="BJ319" i="1"/>
  <c r="BJ2006" i="1"/>
  <c r="BN2006" i="1" s="1"/>
  <c r="BJ2823" i="1"/>
  <c r="BJ2544" i="1"/>
  <c r="BM2544" i="1" s="1"/>
  <c r="BJ1520" i="1"/>
  <c r="BJ1008" i="1"/>
  <c r="BM1008" i="1" s="1"/>
  <c r="BJ496" i="1"/>
  <c r="BM496" i="1" s="1"/>
  <c r="BJ2648" i="1"/>
  <c r="BN2648" i="1" s="1"/>
  <c r="BJ2136" i="1"/>
  <c r="BJ1624" i="1"/>
  <c r="BN1624" i="1" s="1"/>
  <c r="BJ1112" i="1"/>
  <c r="BJ2432" i="1"/>
  <c r="BM2432" i="1" s="1"/>
  <c r="BJ1920" i="1"/>
  <c r="BJ1408" i="1"/>
  <c r="BJ896" i="1"/>
  <c r="BJ384" i="1"/>
  <c r="BM384" i="1" s="1"/>
  <c r="BJ2126" i="1"/>
  <c r="BN2126" i="1" s="1"/>
  <c r="BJ2123" i="1"/>
  <c r="BJ1538" i="1"/>
  <c r="BL1538" i="1" s="1"/>
  <c r="BJ1282" i="1"/>
  <c r="BM1282" i="1" s="1"/>
  <c r="BJ287" i="1"/>
  <c r="BK287" i="1" s="1"/>
  <c r="BJ2746" i="1"/>
  <c r="BJ1722" i="1"/>
  <c r="BN1722" i="1" s="1"/>
  <c r="BJ1041" i="1"/>
  <c r="BN1041" i="1" s="1"/>
  <c r="BJ529" i="1"/>
  <c r="BJ1187" i="1"/>
  <c r="BO1187" i="1" s="1"/>
  <c r="BJ675" i="1"/>
  <c r="BJ2745" i="1"/>
  <c r="BJ2553" i="1"/>
  <c r="BJ2233" i="1"/>
  <c r="BJ1721" i="1"/>
  <c r="BK1721" i="1" s="1"/>
  <c r="BJ1209" i="1"/>
  <c r="BJ697" i="1"/>
  <c r="BK697" i="1" s="1"/>
  <c r="BJ185" i="1"/>
  <c r="BJ1663" i="1"/>
  <c r="BJ1919" i="1"/>
  <c r="BJ1966" i="1"/>
  <c r="BN1966" i="1" s="1"/>
  <c r="BJ2689" i="1"/>
  <c r="BK2689" i="1" s="1"/>
  <c r="BJ2177" i="1"/>
  <c r="BJ497" i="1"/>
  <c r="BJ241" i="1"/>
  <c r="BL241" i="1" s="1"/>
  <c r="BK2898" i="1"/>
  <c r="BQ2898" i="1" s="1"/>
  <c r="BJ2201" i="1"/>
  <c r="BL570" i="1"/>
  <c r="BL2097" i="1"/>
  <c r="BO2097" i="1"/>
  <c r="BK2097" i="1"/>
  <c r="BQ2097" i="1" s="1"/>
  <c r="BJ2825" i="1"/>
  <c r="BJ1545" i="1"/>
  <c r="BJ649" i="1"/>
  <c r="BO649" i="1" s="1"/>
  <c r="BJ2668" i="1"/>
  <c r="BO2668" i="1" s="1"/>
  <c r="BJ1652" i="1"/>
  <c r="BN1652" i="1" s="1"/>
  <c r="BJ1170" i="1"/>
  <c r="BJ922" i="1"/>
  <c r="BM922" i="1" s="1"/>
  <c r="AI2113" i="1"/>
  <c r="BL2478" i="1"/>
  <c r="BN2478" i="1"/>
  <c r="AI1265" i="1"/>
  <c r="AI1840" i="1"/>
  <c r="AI1608" i="1"/>
  <c r="AI784" i="1"/>
  <c r="AI415" i="1"/>
  <c r="AI2138" i="1"/>
  <c r="AI2511" i="1"/>
  <c r="AI2335" i="1"/>
  <c r="AI2039" i="1"/>
  <c r="AI1487" i="1"/>
  <c r="AI935" i="1"/>
  <c r="AI2606" i="1"/>
  <c r="AI2062" i="1"/>
  <c r="AI1678" i="1"/>
  <c r="AI1326" i="1"/>
  <c r="AI894" i="1"/>
  <c r="AI614" i="1"/>
  <c r="AI1858" i="1"/>
  <c r="AI834" i="1"/>
  <c r="AI2861" i="1"/>
  <c r="AI1868" i="1"/>
  <c r="AI1801" i="1"/>
  <c r="AI1033" i="1"/>
  <c r="AI922" i="1"/>
  <c r="AI1992" i="1"/>
  <c r="AI1784" i="1"/>
  <c r="AI1528" i="1"/>
  <c r="AI1032" i="1"/>
  <c r="AI752" i="1"/>
  <c r="AI2890" i="1"/>
  <c r="AI2615" i="1"/>
  <c r="AI2431" i="1"/>
  <c r="AI2407" i="1"/>
  <c r="AI1911" i="1"/>
  <c r="AI1335" i="1"/>
  <c r="AI879" i="1"/>
  <c r="AI511" i="1"/>
  <c r="AI390" i="1"/>
  <c r="AI342" i="1"/>
  <c r="AI2294" i="1"/>
  <c r="AJ2294" i="1" s="1"/>
  <c r="AK2294" i="1" s="1"/>
  <c r="AI1878" i="1"/>
  <c r="AI1190" i="1"/>
  <c r="AI678" i="1"/>
  <c r="AI946" i="1"/>
  <c r="AI877" i="1"/>
  <c r="AI324" i="1"/>
  <c r="AI1556" i="1"/>
  <c r="AI1724" i="1"/>
  <c r="AI2181" i="1"/>
  <c r="AI1205" i="1"/>
  <c r="AI1109" i="1"/>
  <c r="AI2108" i="1"/>
  <c r="AI1925" i="1"/>
  <c r="AI1669" i="1"/>
  <c r="AI1413" i="1"/>
  <c r="AI1261" i="1"/>
  <c r="AI996" i="1"/>
  <c r="AI1884" i="1"/>
  <c r="AI1625" i="1"/>
  <c r="AI1497" i="1"/>
  <c r="AI2026" i="1"/>
  <c r="AI2600" i="1"/>
  <c r="AI2472" i="1"/>
  <c r="AI2240" i="1"/>
  <c r="AI2192" i="1"/>
  <c r="AI1120" i="1"/>
  <c r="AI1048" i="1"/>
  <c r="AI544" i="1"/>
  <c r="AI351" i="1"/>
  <c r="AI1151" i="1"/>
  <c r="AI2518" i="1"/>
  <c r="AI1366" i="1"/>
  <c r="AI1230" i="1"/>
  <c r="AI1054" i="1"/>
  <c r="AI982" i="1"/>
  <c r="AI758" i="1"/>
  <c r="AI526" i="1"/>
  <c r="AI2178" i="1"/>
  <c r="AI1154" i="1"/>
  <c r="AJ1154" i="1" s="1"/>
  <c r="AL1154" i="1" s="1"/>
  <c r="AI2365" i="1"/>
  <c r="AI1197" i="1"/>
  <c r="AI653" i="1"/>
  <c r="AI1813" i="1"/>
  <c r="AI733" i="1"/>
  <c r="AI461" i="1"/>
  <c r="AI1428" i="1"/>
  <c r="AI1028" i="1"/>
  <c r="AI787" i="1"/>
  <c r="AI2056" i="1"/>
  <c r="AI2810" i="1"/>
  <c r="AI1231" i="1"/>
  <c r="AI655" i="1"/>
  <c r="AI2526" i="1"/>
  <c r="AI1686" i="1"/>
  <c r="AI2687" i="1"/>
  <c r="AI2143" i="1"/>
  <c r="AI1726" i="1"/>
  <c r="AI1774" i="1"/>
  <c r="AI2018" i="1"/>
  <c r="AI2568" i="1"/>
  <c r="AI2344" i="1"/>
  <c r="AI2288" i="1"/>
  <c r="AI1856" i="1"/>
  <c r="AI1432" i="1"/>
  <c r="AI679" i="1"/>
  <c r="AI2126" i="1"/>
  <c r="AI1766" i="1"/>
  <c r="AI1102" i="1"/>
  <c r="AI2672" i="1"/>
  <c r="AI2072" i="1"/>
  <c r="AI1936" i="1"/>
  <c r="AI1512" i="1"/>
  <c r="AI1146" i="1"/>
  <c r="AI2631" i="1"/>
  <c r="AI1999" i="1"/>
  <c r="AI2711" i="1"/>
  <c r="AJ2711" i="1" s="1"/>
  <c r="AI2654" i="1"/>
  <c r="AI1042" i="1"/>
  <c r="AI1334" i="1"/>
  <c r="AI1378" i="1"/>
  <c r="AI640" i="1"/>
  <c r="AI759" i="1"/>
  <c r="AI2286" i="1"/>
  <c r="AI1262" i="1"/>
  <c r="AI606" i="1"/>
  <c r="AI1785" i="1"/>
  <c r="AI2538" i="1"/>
  <c r="AI1998" i="1"/>
  <c r="AI389" i="1"/>
  <c r="AI630" i="1"/>
  <c r="AI914" i="1"/>
  <c r="AI2652" i="1"/>
  <c r="AI2297" i="1"/>
  <c r="AI1514" i="1"/>
  <c r="AI1628" i="1"/>
  <c r="AI1129" i="1"/>
  <c r="AI1224" i="1"/>
  <c r="AI1226" i="1"/>
  <c r="AI858" i="1"/>
  <c r="AJ858" i="1" s="1"/>
  <c r="AI1704" i="1"/>
  <c r="AI1000" i="1"/>
  <c r="AI2887" i="1"/>
  <c r="AI2679" i="1"/>
  <c r="AI1503" i="1"/>
  <c r="AI775" i="1"/>
  <c r="AI2334" i="1"/>
  <c r="AI838" i="1"/>
  <c r="AJ838" i="1" s="1"/>
  <c r="AI2184" i="1"/>
  <c r="AI383" i="1"/>
  <c r="AI2703" i="1"/>
  <c r="AI2247" i="1"/>
  <c r="AI1127" i="1"/>
  <c r="AI847" i="1"/>
  <c r="AI350" i="1"/>
  <c r="AI2846" i="1"/>
  <c r="AI2446" i="1"/>
  <c r="AI1278" i="1"/>
  <c r="AI2162" i="1"/>
  <c r="AI1522" i="1"/>
  <c r="AI882" i="1"/>
  <c r="AI431" i="1"/>
  <c r="AI2758" i="1"/>
  <c r="AI1862" i="1"/>
  <c r="AI1890" i="1"/>
  <c r="AI2889" i="1"/>
  <c r="AI1865" i="1"/>
  <c r="AI2234" i="1"/>
  <c r="AI2576" i="1"/>
  <c r="AI1849" i="1"/>
  <c r="AI1465" i="1"/>
  <c r="AI825" i="1"/>
  <c r="AI2888" i="1"/>
  <c r="AI1952" i="1"/>
  <c r="AI1496" i="1"/>
  <c r="AI1983" i="1"/>
  <c r="BJ479" i="1"/>
  <c r="BJ1883" i="1"/>
  <c r="BJ1680" i="1"/>
  <c r="BJ1610" i="1"/>
  <c r="BK1610" i="1" s="1"/>
  <c r="BJ586" i="1"/>
  <c r="BJ1707" i="1"/>
  <c r="BJ1195" i="1"/>
  <c r="BM1195" i="1" s="1"/>
  <c r="BJ1568" i="1"/>
  <c r="BM1568" i="1" s="1"/>
  <c r="BJ2047" i="1"/>
  <c r="BJ1838" i="1"/>
  <c r="BL1838" i="1" s="1"/>
  <c r="BJ1558" i="1"/>
  <c r="BM1558" i="1" s="1"/>
  <c r="BJ1611" i="1"/>
  <c r="BK1611" i="1" s="1"/>
  <c r="BJ1794" i="1"/>
  <c r="BJ671" i="1"/>
  <c r="BM671" i="1" s="1"/>
  <c r="BJ1954" i="1"/>
  <c r="BO1954" i="1" s="1"/>
  <c r="BJ186" i="1"/>
  <c r="BN186" i="1" s="1"/>
  <c r="BJ2769" i="1"/>
  <c r="BJ2577" i="1"/>
  <c r="BL2577" i="1" s="1"/>
  <c r="BJ2257" i="1"/>
  <c r="BO2257" i="1" s="1"/>
  <c r="BJ1745" i="1"/>
  <c r="BK1745" i="1" s="1"/>
  <c r="BJ721" i="1"/>
  <c r="BN721" i="1" s="1"/>
  <c r="BJ209" i="1"/>
  <c r="BL209" i="1" s="1"/>
  <c r="BJ1763" i="1"/>
  <c r="BJ1810" i="1"/>
  <c r="BJ1066" i="1"/>
  <c r="BJ322" i="1"/>
  <c r="BJ1913" i="1"/>
  <c r="BJ1401" i="1"/>
  <c r="BN1401" i="1" s="1"/>
  <c r="BJ889" i="1"/>
  <c r="BJ377" i="1"/>
  <c r="BJ866" i="1"/>
  <c r="BJ1986" i="1"/>
  <c r="BO1986" i="1" s="1"/>
  <c r="BN1474" i="1"/>
  <c r="BJ945" i="1"/>
  <c r="BN945" i="1" s="1"/>
  <c r="BJ2121" i="1"/>
  <c r="BO2121" i="1" s="1"/>
  <c r="BJ2348" i="1"/>
  <c r="BO2348" i="1" s="1"/>
  <c r="BJ1788" i="1"/>
  <c r="BK1788" i="1" s="1"/>
  <c r="BJ148" i="1"/>
  <c r="BK148" i="1" s="1"/>
  <c r="BJ316" i="1"/>
  <c r="BJ1314" i="1"/>
  <c r="BN2052" i="1"/>
  <c r="BK2052" i="1"/>
  <c r="BQ2052" i="1" s="1"/>
  <c r="BM2052" i="1"/>
  <c r="BL2052" i="1"/>
  <c r="BJ2666" i="1"/>
  <c r="BJ1642" i="1"/>
  <c r="BJ1889" i="1"/>
  <c r="BK1889" i="1" s="1"/>
  <c r="AI322" i="1"/>
  <c r="AI1836" i="1"/>
  <c r="AI2257" i="1"/>
  <c r="BO2365" i="1"/>
  <c r="BK2365" i="1"/>
  <c r="BQ2365" i="1" s="1"/>
  <c r="AI2156" i="1"/>
  <c r="BJ2862" i="1"/>
  <c r="AI2096" i="1"/>
  <c r="AI1504" i="1"/>
  <c r="AI1280" i="1"/>
  <c r="AI984" i="1"/>
  <c r="AI488" i="1"/>
  <c r="AI2671" i="1"/>
  <c r="AI1583" i="1"/>
  <c r="AI1511" i="1"/>
  <c r="AI1439" i="1"/>
  <c r="AI767" i="1"/>
  <c r="AI463" i="1"/>
  <c r="AI2686" i="1"/>
  <c r="AI2142" i="1"/>
  <c r="AI1574" i="1"/>
  <c r="AI750" i="1"/>
  <c r="AJ750" i="1" s="1"/>
  <c r="AI357" i="1"/>
  <c r="AI2882" i="1"/>
  <c r="AI2242" i="1"/>
  <c r="AI1218" i="1"/>
  <c r="AI2221" i="1"/>
  <c r="AI909" i="1"/>
  <c r="AI1236" i="1"/>
  <c r="AI1804" i="1"/>
  <c r="AI396" i="1"/>
  <c r="AI2825" i="1"/>
  <c r="AI2185" i="1"/>
  <c r="AI2874" i="1"/>
  <c r="AI2154" i="1"/>
  <c r="AI2816" i="1"/>
  <c r="AI2432" i="1"/>
  <c r="AI2280" i="1"/>
  <c r="AI1912" i="1"/>
  <c r="AI1104" i="1"/>
  <c r="AJ1104" i="1" s="1"/>
  <c r="AM1104" i="1" s="1"/>
  <c r="AI576" i="1"/>
  <c r="AI2823" i="1"/>
  <c r="AI2279" i="1"/>
  <c r="AI1863" i="1"/>
  <c r="AI807" i="1"/>
  <c r="AI671" i="1"/>
  <c r="AI414" i="1"/>
  <c r="AI2422" i="1"/>
  <c r="AI2006" i="1"/>
  <c r="AI1350" i="1"/>
  <c r="AI966" i="1"/>
  <c r="AI510" i="1"/>
  <c r="AI405" i="1"/>
  <c r="AI2738" i="1"/>
  <c r="AJ2738" i="1" s="1"/>
  <c r="AI2354" i="1"/>
  <c r="AI1970" i="1"/>
  <c r="AI1330" i="1"/>
  <c r="AI2725" i="1"/>
  <c r="AI1237" i="1"/>
  <c r="AI773" i="1"/>
  <c r="AI2612" i="1"/>
  <c r="AI2444" i="1"/>
  <c r="AI1981" i="1"/>
  <c r="AI1796" i="1"/>
  <c r="AI2261" i="1"/>
  <c r="AI1877" i="1"/>
  <c r="AI1509" i="1"/>
  <c r="AI1013" i="1"/>
  <c r="AI597" i="1"/>
  <c r="AI1988" i="1"/>
  <c r="AI972" i="1"/>
  <c r="AI2649" i="1"/>
  <c r="AI2009" i="1"/>
  <c r="AI857" i="1"/>
  <c r="AI1498" i="1"/>
  <c r="AI874" i="1"/>
  <c r="AI2368" i="1"/>
  <c r="AI2080" i="1"/>
  <c r="AI1544" i="1"/>
  <c r="AI896" i="1"/>
  <c r="AI720" i="1"/>
  <c r="AI2271" i="1"/>
  <c r="AI1375" i="1"/>
  <c r="AI1255" i="1"/>
  <c r="AI895" i="1"/>
  <c r="AJ895" i="1" s="1"/>
  <c r="AI607" i="1"/>
  <c r="AI2646" i="1"/>
  <c r="AI2414" i="1"/>
  <c r="AI2182" i="1"/>
  <c r="AI1182" i="1"/>
  <c r="AI830" i="1"/>
  <c r="AI421" i="1"/>
  <c r="AI2562" i="1"/>
  <c r="AI1538" i="1"/>
  <c r="AI2501" i="1"/>
  <c r="AI1101" i="1"/>
  <c r="AJ1101" i="1" s="1"/>
  <c r="AI685" i="1"/>
  <c r="AI2788" i="1"/>
  <c r="AI1636" i="1"/>
  <c r="AI2309" i="1"/>
  <c r="AI2029" i="1"/>
  <c r="AI1253" i="1"/>
  <c r="AI819" i="1"/>
  <c r="AI364" i="1"/>
  <c r="AI2544" i="1"/>
  <c r="AI792" i="1"/>
  <c r="AI432" i="1"/>
  <c r="AI1383" i="1"/>
  <c r="AI927" i="1"/>
  <c r="AI1510" i="1"/>
  <c r="AI1358" i="1"/>
  <c r="AI646" i="1"/>
  <c r="AI454" i="1"/>
  <c r="AI1223" i="1"/>
  <c r="AI447" i="1"/>
  <c r="AI1966" i="1"/>
  <c r="AI1570" i="1"/>
  <c r="AI368" i="1"/>
  <c r="AI2678" i="1"/>
  <c r="AI1170" i="1"/>
  <c r="AI2400" i="1"/>
  <c r="AI1720" i="1"/>
  <c r="AI1016" i="1"/>
  <c r="AI2519" i="1"/>
  <c r="AI1975" i="1"/>
  <c r="AI1407" i="1"/>
  <c r="AI2494" i="1"/>
  <c r="AI2262" i="1"/>
  <c r="AI1942" i="1"/>
  <c r="AI854" i="1"/>
  <c r="AI392" i="1"/>
  <c r="AI2554" i="1"/>
  <c r="AI890" i="1"/>
  <c r="AJ890" i="1" s="1"/>
  <c r="AO890" i="1" s="1"/>
  <c r="AI2392" i="1"/>
  <c r="AI1824" i="1"/>
  <c r="AI888" i="1"/>
  <c r="AI448" i="1"/>
  <c r="AI1254" i="1"/>
  <c r="AI710" i="1"/>
  <c r="AI2194" i="1"/>
  <c r="AI2658" i="1"/>
  <c r="AI2122" i="1"/>
  <c r="AJ2122" i="1" s="1"/>
  <c r="AO2122" i="1" s="1"/>
  <c r="AI906" i="1"/>
  <c r="AI2704" i="1"/>
  <c r="AI2168" i="1"/>
  <c r="AI1368" i="1"/>
  <c r="AI864" i="1"/>
  <c r="AI2839" i="1"/>
  <c r="AI2607" i="1"/>
  <c r="AI2055" i="1"/>
  <c r="AI951" i="1"/>
  <c r="AI2574" i="1"/>
  <c r="AI1470" i="1"/>
  <c r="AI742" i="1"/>
  <c r="AI365" i="1"/>
  <c r="AI288" i="1"/>
  <c r="AI1126" i="1"/>
  <c r="AI1698" i="1"/>
  <c r="AI2743" i="1"/>
  <c r="AI2111" i="1"/>
  <c r="AI814" i="1"/>
  <c r="AI2066" i="1"/>
  <c r="AI1110" i="1"/>
  <c r="AI1634" i="1"/>
  <c r="AI2809" i="1"/>
  <c r="AI1401" i="1"/>
  <c r="AI761" i="1"/>
  <c r="AI2780" i="1"/>
  <c r="AI2762" i="1"/>
  <c r="AI2665" i="1"/>
  <c r="AI1897" i="1"/>
  <c r="AI1513" i="1"/>
  <c r="AI1360" i="1"/>
  <c r="AI976" i="1"/>
  <c r="AI2079" i="1"/>
  <c r="AI1500" i="1"/>
  <c r="AI2746" i="1"/>
  <c r="AI2608" i="1"/>
  <c r="AI2464" i="1"/>
  <c r="AI2016" i="1"/>
  <c r="AI1592" i="1"/>
  <c r="AI632" i="1"/>
  <c r="AI2166" i="1"/>
  <c r="AI1926" i="1"/>
  <c r="AI1638" i="1"/>
  <c r="AI1416" i="1"/>
  <c r="AI968" i="1"/>
  <c r="AI2623" i="1"/>
  <c r="AI1807" i="1"/>
  <c r="AI631" i="1"/>
  <c r="AI2734" i="1"/>
  <c r="AI1266" i="1"/>
  <c r="AI2038" i="1"/>
  <c r="AI2633" i="1"/>
  <c r="AI2249" i="1"/>
  <c r="AI1353" i="1"/>
  <c r="AI1097" i="1"/>
  <c r="AI1722" i="1"/>
  <c r="AI1002" i="1"/>
  <c r="AI2617" i="1"/>
  <c r="AI2233" i="1"/>
  <c r="AI848" i="1"/>
  <c r="AI2439" i="1"/>
  <c r="AI1071" i="1"/>
  <c r="AI1452" i="1"/>
  <c r="AI347" i="1"/>
  <c r="AJ347" i="1" s="1"/>
  <c r="AM347" i="1" s="1"/>
  <c r="BJ2728" i="1"/>
  <c r="BN2728" i="1" s="1"/>
  <c r="BJ1743" i="1"/>
  <c r="BL1743" i="1" s="1"/>
  <c r="BJ1551" i="1"/>
  <c r="BK1551" i="1" s="1"/>
  <c r="BJ1371" i="1"/>
  <c r="BM1371" i="1" s="1"/>
  <c r="BJ603" i="1"/>
  <c r="BM603" i="1" s="1"/>
  <c r="BJ2896" i="1"/>
  <c r="BN2896" i="1" s="1"/>
  <c r="BJ1872" i="1"/>
  <c r="BJ1168" i="1"/>
  <c r="BL1168" i="1" s="1"/>
  <c r="BJ656" i="1"/>
  <c r="BL656" i="1" s="1"/>
  <c r="BJ144" i="1"/>
  <c r="BO144" i="1" s="1"/>
  <c r="BJ2551" i="1"/>
  <c r="BN2551" i="1" s="1"/>
  <c r="BJ266" i="1"/>
  <c r="BL266" i="1" s="1"/>
  <c r="BJ2040" i="1"/>
  <c r="BK2040" i="1" s="1"/>
  <c r="BJ2271" i="1"/>
  <c r="BJ2079" i="1"/>
  <c r="BJ1990" i="1"/>
  <c r="BM1990" i="1" s="1"/>
  <c r="BJ1502" i="1"/>
  <c r="BJ800" i="1"/>
  <c r="BJ1864" i="1"/>
  <c r="BJ1622" i="1"/>
  <c r="BN1622" i="1" s="1"/>
  <c r="BJ295" i="1"/>
  <c r="BJ1998" i="1"/>
  <c r="BK1998" i="1" s="1"/>
  <c r="BJ1995" i="1"/>
  <c r="BN1995" i="1" s="1"/>
  <c r="BJ1099" i="1"/>
  <c r="BJ587" i="1"/>
  <c r="BJ2306" i="1"/>
  <c r="BL2306" i="1" s="1"/>
  <c r="BJ2674" i="1"/>
  <c r="BK2674" i="1" s="1"/>
  <c r="BJ2162" i="1"/>
  <c r="BK2162" i="1" s="1"/>
  <c r="BJ626" i="1"/>
  <c r="BK626" i="1" s="1"/>
  <c r="BJ1983" i="1"/>
  <c r="BJ2882" i="1"/>
  <c r="BJ2626" i="1"/>
  <c r="BJ2827" i="1"/>
  <c r="BN2827" i="1" s="1"/>
  <c r="BJ2617" i="1"/>
  <c r="BK2617" i="1" s="1"/>
  <c r="BJ2425" i="1"/>
  <c r="BO2425" i="1" s="1"/>
  <c r="BJ2105" i="1"/>
  <c r="BL2105" i="1" s="1"/>
  <c r="BJ1593" i="1"/>
  <c r="BJ1081" i="1"/>
  <c r="BL1081" i="1" s="1"/>
  <c r="BJ569" i="1"/>
  <c r="BJ2157" i="1"/>
  <c r="BK2157" i="1" s="1"/>
  <c r="BJ1494" i="1"/>
  <c r="BJ562" i="1"/>
  <c r="BJ354" i="1"/>
  <c r="BK354" i="1" s="1"/>
  <c r="BJ2561" i="1"/>
  <c r="BL2561" i="1" s="1"/>
  <c r="BJ2836" i="1"/>
  <c r="BM2836" i="1" s="1"/>
  <c r="BJ2324" i="1"/>
  <c r="BM2324" i="1" s="1"/>
  <c r="BJ1596" i="1"/>
  <c r="BM1596" i="1" s="1"/>
  <c r="BJ676" i="1"/>
  <c r="BJ1498" i="1"/>
  <c r="BM1313" i="1"/>
  <c r="BJ857" i="1"/>
  <c r="BJ1218" i="1"/>
  <c r="BJ2404" i="1"/>
  <c r="BJ140" i="1"/>
  <c r="BL140" i="1" s="1"/>
  <c r="BJ2524" i="1"/>
  <c r="BL2524" i="1" s="1"/>
  <c r="BJ620" i="1"/>
  <c r="BO620" i="1" s="1"/>
  <c r="BJ596" i="1"/>
  <c r="BJ508" i="1"/>
  <c r="BJ924" i="1"/>
  <c r="BM924" i="1" s="1"/>
  <c r="AI619" i="1"/>
  <c r="AK2898" i="1"/>
  <c r="AQ2898" i="1" s="1"/>
  <c r="AO2898" i="1"/>
  <c r="BJ2501" i="1"/>
  <c r="BO2501" i="1" s="1"/>
  <c r="BJ1589" i="1"/>
  <c r="AI916" i="1"/>
  <c r="AI1873" i="1"/>
  <c r="AJ1873" i="1" s="1"/>
  <c r="AI747" i="1"/>
  <c r="BJ1406" i="1"/>
  <c r="BM1406" i="1" s="1"/>
  <c r="BJ228" i="1"/>
  <c r="BK228" i="1" s="1"/>
  <c r="AI1308" i="1"/>
  <c r="AI516" i="1"/>
  <c r="AI354" i="1"/>
  <c r="BK1773" i="1"/>
  <c r="AI603" i="1"/>
  <c r="BN925" i="1"/>
  <c r="BN1181" i="1"/>
  <c r="BN829" i="1"/>
  <c r="BK294" i="1"/>
  <c r="BL998" i="1"/>
  <c r="BO2069" i="1"/>
  <c r="BM262" i="1"/>
  <c r="BL1310" i="1"/>
  <c r="BQ1310" i="1" s="1"/>
  <c r="BM1310" i="1"/>
  <c r="BM1229" i="1"/>
  <c r="BN1229" i="1"/>
  <c r="AI489" i="1"/>
  <c r="AI876" i="1"/>
  <c r="AI572" i="1"/>
  <c r="AC2106" i="1"/>
  <c r="AH2106" i="1" s="1"/>
  <c r="AI833" i="1"/>
  <c r="AJ833" i="1" s="1"/>
  <c r="AI722" i="1"/>
  <c r="AI738" i="1"/>
  <c r="BM925" i="1"/>
  <c r="BM1181" i="1"/>
  <c r="BN917" i="1"/>
  <c r="BM829" i="1"/>
  <c r="BL294" i="1"/>
  <c r="BK2069" i="1"/>
  <c r="BO262" i="1"/>
  <c r="Y2218" i="1"/>
  <c r="AD2218" i="1" s="1"/>
  <c r="Z2218" i="1"/>
  <c r="AE2218" i="1" s="1"/>
  <c r="AC2218" i="1"/>
  <c r="AH2218" i="1" s="1"/>
  <c r="AB2218" i="1"/>
  <c r="AG2218" i="1" s="1"/>
  <c r="AA2218" i="1"/>
  <c r="AF2218" i="1" s="1"/>
  <c r="Y2058" i="1"/>
  <c r="AD2058" i="1" s="1"/>
  <c r="AC2058" i="1"/>
  <c r="AH2058" i="1" s="1"/>
  <c r="Z2058" i="1"/>
  <c r="AE2058" i="1" s="1"/>
  <c r="BJ2386" i="1"/>
  <c r="BO2386" i="1" s="1"/>
  <c r="BJ242" i="1"/>
  <c r="BO242" i="1" s="1"/>
  <c r="BJ1970" i="1"/>
  <c r="BN1970" i="1" s="1"/>
  <c r="BJ986" i="1"/>
  <c r="BO986" i="1" s="1"/>
  <c r="BJ2841" i="1"/>
  <c r="BN2841" i="1" s="1"/>
  <c r="BJ2585" i="1"/>
  <c r="BN2585" i="1" s="1"/>
  <c r="BJ2009" i="1"/>
  <c r="BJ1057" i="1"/>
  <c r="BK1057" i="1" s="1"/>
  <c r="BJ2509" i="1"/>
  <c r="BO2509" i="1" s="1"/>
  <c r="BJ1598" i="1"/>
  <c r="BM1598" i="1" s="1"/>
  <c r="BJ2620" i="1"/>
  <c r="BJ1268" i="1"/>
  <c r="BN1268" i="1" s="1"/>
  <c r="BJ236" i="1"/>
  <c r="BO236" i="1" s="1"/>
  <c r="BJ1220" i="1"/>
  <c r="BO1220" i="1" s="1"/>
  <c r="BJ1762" i="1"/>
  <c r="BK1762" i="1" s="1"/>
  <c r="BJ1250" i="1"/>
  <c r="BL1250" i="1" s="1"/>
  <c r="BJ2417" i="1"/>
  <c r="BJ1905" i="1"/>
  <c r="BJ1393" i="1"/>
  <c r="BJ1922" i="1"/>
  <c r="BM1922" i="1" s="1"/>
  <c r="BJ1609" i="1"/>
  <c r="BM1609" i="1" s="1"/>
  <c r="BJ2540" i="1"/>
  <c r="BO2540" i="1" s="1"/>
  <c r="BJ684" i="1"/>
  <c r="BK684" i="1" s="1"/>
  <c r="BJ1428" i="1"/>
  <c r="BL1428" i="1" s="1"/>
  <c r="BJ690" i="1"/>
  <c r="BK690" i="1" s="1"/>
  <c r="BJ929" i="1"/>
  <c r="BO929" i="1" s="1"/>
  <c r="BJ2788" i="1"/>
  <c r="BJ2276" i="1"/>
  <c r="BL2276" i="1" s="1"/>
  <c r="BJ1212" i="1"/>
  <c r="BJ1036" i="1"/>
  <c r="BL1036" i="1" s="1"/>
  <c r="BJ2810" i="1"/>
  <c r="BM2810" i="1" s="1"/>
  <c r="BJ1130" i="1"/>
  <c r="BN1130" i="1" s="1"/>
  <c r="BJ2209" i="1"/>
  <c r="BN2209" i="1" s="1"/>
  <c r="BJ1697" i="1"/>
  <c r="BO1697" i="1" s="1"/>
  <c r="BJ585" i="1"/>
  <c r="BJ2716" i="1"/>
  <c r="BO2716" i="1" s="1"/>
  <c r="BJ1988" i="1"/>
  <c r="BK1988" i="1" s="1"/>
  <c r="BJ1812" i="1"/>
  <c r="BL1812" i="1" s="1"/>
  <c r="AI459" i="1"/>
  <c r="AI737" i="1"/>
  <c r="BJ2350" i="1"/>
  <c r="BL2350" i="1" s="1"/>
  <c r="BJ1772" i="1"/>
  <c r="BK1772" i="1" s="1"/>
  <c r="AI667" i="1"/>
  <c r="AI1148" i="1"/>
  <c r="AI2193" i="1"/>
  <c r="AI345" i="1"/>
  <c r="AI852" i="1"/>
  <c r="Z2106" i="1"/>
  <c r="AE2106" i="1" s="1"/>
  <c r="AI457" i="1"/>
  <c r="AI306" i="1"/>
  <c r="AI897" i="1"/>
  <c r="AI721" i="1"/>
  <c r="AI538" i="1"/>
  <c r="AJ538" i="1" s="1"/>
  <c r="AI2689" i="1"/>
  <c r="AI689" i="1"/>
  <c r="AI2284" i="1"/>
  <c r="BK1557" i="1"/>
  <c r="BQ1557" i="1" s="1"/>
  <c r="BM1350" i="1"/>
  <c r="BO1629" i="1"/>
  <c r="BO917" i="1"/>
  <c r="BM1757" i="1"/>
  <c r="BO669" i="1"/>
  <c r="BL1877" i="1"/>
  <c r="BN1134" i="1"/>
  <c r="BK1390" i="1"/>
  <c r="BK1533" i="1"/>
  <c r="BL437" i="1"/>
  <c r="BO733" i="1"/>
  <c r="BN2069" i="1"/>
  <c r="BK262" i="1"/>
  <c r="BK477" i="1"/>
  <c r="BL798" i="1"/>
  <c r="BM798" i="1"/>
  <c r="AC1306" i="1"/>
  <c r="AH1306" i="1" s="1"/>
  <c r="Y1306" i="1"/>
  <c r="AD1306" i="1" s="1"/>
  <c r="Z1306" i="1"/>
  <c r="AE1306" i="1" s="1"/>
  <c r="AA1306" i="1"/>
  <c r="AF1306" i="1" s="1"/>
  <c r="AB1306" i="1"/>
  <c r="AG1306" i="1" s="1"/>
  <c r="BM1133" i="1"/>
  <c r="BN1133" i="1"/>
  <c r="Y2506" i="1"/>
  <c r="AD2506" i="1" s="1"/>
  <c r="Z2506" i="1"/>
  <c r="AE2506" i="1" s="1"/>
  <c r="AA1210" i="1"/>
  <c r="AF1210" i="1" s="1"/>
  <c r="Y1210" i="1"/>
  <c r="AD1210" i="1" s="1"/>
  <c r="Z1210" i="1"/>
  <c r="AE1210" i="1" s="1"/>
  <c r="AC1210" i="1"/>
  <c r="AH1210" i="1" s="1"/>
  <c r="BK2013" i="1"/>
  <c r="BQ2013" i="1" s="1"/>
  <c r="BL2013" i="1"/>
  <c r="AI788" i="1"/>
  <c r="AA2106" i="1"/>
  <c r="AF2106" i="1" s="1"/>
  <c r="AI540" i="1"/>
  <c r="AI1809" i="1"/>
  <c r="BN1350" i="1"/>
  <c r="BK917" i="1"/>
  <c r="BK1134" i="1"/>
  <c r="BN1062" i="1"/>
  <c r="BK733" i="1"/>
  <c r="BM2069" i="1"/>
  <c r="AC2090" i="1"/>
  <c r="AH2090" i="1" s="1"/>
  <c r="Y2090" i="1"/>
  <c r="AD2090" i="1" s="1"/>
  <c r="AB2090" i="1"/>
  <c r="AG2090" i="1" s="1"/>
  <c r="AA2090" i="1"/>
  <c r="AF2090" i="1" s="1"/>
  <c r="BJ2218" i="1"/>
  <c r="BM2218" i="1" s="1"/>
  <c r="BJ2010" i="1"/>
  <c r="BJ2073" i="1"/>
  <c r="BN2073" i="1" s="1"/>
  <c r="BJ1817" i="1"/>
  <c r="BN1817" i="1" s="1"/>
  <c r="BJ1561" i="1"/>
  <c r="BJ1089" i="1"/>
  <c r="BN1089" i="1" s="1"/>
  <c r="BJ833" i="1"/>
  <c r="BO833" i="1" s="1"/>
  <c r="BJ2692" i="1"/>
  <c r="BM2692" i="1" s="1"/>
  <c r="BJ1844" i="1"/>
  <c r="BJ2132" i="1"/>
  <c r="BJ1244" i="1"/>
  <c r="BL1244" i="1" s="1"/>
  <c r="BJ516" i="1"/>
  <c r="BN516" i="1" s="1"/>
  <c r="BJ457" i="1"/>
  <c r="BK457" i="1" s="1"/>
  <c r="BJ481" i="1"/>
  <c r="BM481" i="1" s="1"/>
  <c r="BJ2484" i="1"/>
  <c r="BL2484" i="1" s="1"/>
  <c r="BJ460" i="1"/>
  <c r="BJ692" i="1"/>
  <c r="BJ980" i="1"/>
  <c r="BK980" i="1" s="1"/>
  <c r="BJ1962" i="1"/>
  <c r="BJ2761" i="1"/>
  <c r="BM2761" i="1" s="1"/>
  <c r="BJ2249" i="1"/>
  <c r="BO2249" i="1" s="1"/>
  <c r="BJ1946" i="1"/>
  <c r="BL1946" i="1" s="1"/>
  <c r="BJ1274" i="1"/>
  <c r="BL1274" i="1" s="1"/>
  <c r="BJ2593" i="1"/>
  <c r="BM2593" i="1" s="1"/>
  <c r="BJ1569" i="1"/>
  <c r="BJ2588" i="1"/>
  <c r="BJ2894" i="1"/>
  <c r="BM2894" i="1" s="1"/>
  <c r="BJ2382" i="1"/>
  <c r="BM2382" i="1" s="1"/>
  <c r="BJ2789" i="1"/>
  <c r="BO2789" i="1" s="1"/>
  <c r="BJ2277" i="1"/>
  <c r="BJ727" i="1"/>
  <c r="BN727" i="1" s="1"/>
  <c r="BJ175" i="1"/>
  <c r="BM175" i="1" s="1"/>
  <c r="BJ655" i="1"/>
  <c r="BM655" i="1" s="1"/>
  <c r="AI634" i="1"/>
  <c r="BJ2757" i="1"/>
  <c r="BJ2245" i="1"/>
  <c r="BL2245" i="1" s="1"/>
  <c r="AI402" i="1"/>
  <c r="BJ1534" i="1"/>
  <c r="BK1534" i="1" s="1"/>
  <c r="AI611" i="1"/>
  <c r="BO221" i="1"/>
  <c r="BM1557" i="1"/>
  <c r="BO1350" i="1"/>
  <c r="BN1629" i="1"/>
  <c r="BO1213" i="1"/>
  <c r="BM917" i="1"/>
  <c r="BL669" i="1"/>
  <c r="BK605" i="1"/>
  <c r="BO1134" i="1"/>
  <c r="BM1414" i="1"/>
  <c r="BN1390" i="1"/>
  <c r="BM998" i="1"/>
  <c r="BM1062" i="1"/>
  <c r="BL733" i="1"/>
  <c r="BN1222" i="1"/>
  <c r="BN477" i="1"/>
  <c r="Y2298" i="1"/>
  <c r="AD2298" i="1" s="1"/>
  <c r="AA2298" i="1"/>
  <c r="AF2298" i="1" s="1"/>
  <c r="Z2298" i="1"/>
  <c r="AE2298" i="1" s="1"/>
  <c r="AB2298" i="1"/>
  <c r="AG2298" i="1" s="1"/>
  <c r="BN533" i="1"/>
  <c r="BO533" i="1"/>
  <c r="BK533" i="1"/>
  <c r="BJ1154" i="1"/>
  <c r="BM1154" i="1" s="1"/>
  <c r="BJ338" i="1"/>
  <c r="BL338" i="1" s="1"/>
  <c r="BJ2572" i="1"/>
  <c r="BJ884" i="1"/>
  <c r="BK884" i="1" s="1"/>
  <c r="BJ1172" i="1"/>
  <c r="BO1172" i="1" s="1"/>
  <c r="BJ1564" i="1"/>
  <c r="BM1564" i="1" s="1"/>
  <c r="BJ759" i="1"/>
  <c r="BL759" i="1" s="1"/>
  <c r="BJ2558" i="1"/>
  <c r="BO2558" i="1" s="1"/>
  <c r="BJ1508" i="1"/>
  <c r="BO1508" i="1" s="1"/>
  <c r="BJ270" i="1"/>
  <c r="BN270" i="1" s="1"/>
  <c r="BJ2773" i="1"/>
  <c r="BJ2261" i="1"/>
  <c r="BJ1077" i="1"/>
  <c r="BK1077" i="1" s="1"/>
  <c r="BJ2137" i="1"/>
  <c r="BN2137" i="1" s="1"/>
  <c r="BJ2884" i="1"/>
  <c r="BK2884" i="1" s="1"/>
  <c r="BJ1804" i="1"/>
  <c r="BJ874" i="1"/>
  <c r="BK874" i="1" s="1"/>
  <c r="BJ194" i="1"/>
  <c r="BL194" i="1" s="1"/>
  <c r="BJ1716" i="1"/>
  <c r="BJ1522" i="1"/>
  <c r="BJ426" i="1"/>
  <c r="BO426" i="1" s="1"/>
  <c r="BJ2125" i="1"/>
  <c r="BJ2057" i="1"/>
  <c r="BM2057" i="1" s="1"/>
  <c r="BJ905" i="1"/>
  <c r="BK905" i="1" s="1"/>
  <c r="BJ537" i="1"/>
  <c r="BJ1202" i="1"/>
  <c r="BL1202" i="1" s="1"/>
  <c r="BJ730" i="1"/>
  <c r="BJ1073" i="1"/>
  <c r="BJ2273" i="1"/>
  <c r="BL2273" i="1" s="1"/>
  <c r="BJ1761" i="1"/>
  <c r="BJ729" i="1"/>
  <c r="BN729" i="1" s="1"/>
  <c r="BJ1572" i="1"/>
  <c r="BN1572" i="1" s="1"/>
  <c r="BJ302" i="1"/>
  <c r="BL302" i="1" s="1"/>
  <c r="BJ1516" i="1"/>
  <c r="AI537" i="1"/>
  <c r="AI1354" i="1"/>
  <c r="AI643" i="1"/>
  <c r="AJ556" i="1"/>
  <c r="AL556" i="1" s="1"/>
  <c r="BJ1087" i="1"/>
  <c r="BJ903" i="1"/>
  <c r="BM903" i="1" s="1"/>
  <c r="BJ1022" i="1"/>
  <c r="AI660" i="1"/>
  <c r="BJ1116" i="1"/>
  <c r="BL1116" i="1" s="1"/>
  <c r="BJ1252" i="1"/>
  <c r="BO1252" i="1" s="1"/>
  <c r="AI506" i="1"/>
  <c r="AI235" i="1"/>
  <c r="AI546" i="1"/>
  <c r="AI1004" i="1"/>
  <c r="AI772" i="1"/>
  <c r="AI1708" i="1"/>
  <c r="AI1532" i="1"/>
  <c r="AI513" i="1"/>
  <c r="AI2737" i="1"/>
  <c r="BL925" i="1"/>
  <c r="BQ925" i="1" s="1"/>
  <c r="BK221" i="1"/>
  <c r="BO1181" i="1"/>
  <c r="BK1350" i="1"/>
  <c r="BK1213" i="1"/>
  <c r="BO829" i="1"/>
  <c r="BN669" i="1"/>
  <c r="BL605" i="1"/>
  <c r="BL1134" i="1"/>
  <c r="BN1414" i="1"/>
  <c r="BN294" i="1"/>
  <c r="BL1390" i="1"/>
  <c r="BN998" i="1"/>
  <c r="BO1062" i="1"/>
  <c r="BN733" i="1"/>
  <c r="BO1222" i="1"/>
  <c r="AI1409" i="1"/>
  <c r="AI594" i="1"/>
  <c r="Y1402" i="1"/>
  <c r="AD1402" i="1" s="1"/>
  <c r="Z1402" i="1"/>
  <c r="AE1402" i="1" s="1"/>
  <c r="AC1402" i="1"/>
  <c r="AH1402" i="1" s="1"/>
  <c r="AA1402" i="1"/>
  <c r="AF1402" i="1" s="1"/>
  <c r="BJ1194" i="1"/>
  <c r="BO1194" i="1" s="1"/>
  <c r="BJ2764" i="1"/>
  <c r="BK2764" i="1" s="1"/>
  <c r="BJ2252" i="1"/>
  <c r="BL2252" i="1" s="1"/>
  <c r="BJ844" i="1"/>
  <c r="BM844" i="1" s="1"/>
  <c r="BJ239" i="1"/>
  <c r="AJ683" i="1"/>
  <c r="BJ2713" i="1"/>
  <c r="BJ1625" i="1"/>
  <c r="BJ1201" i="1"/>
  <c r="BJ2564" i="1"/>
  <c r="BO2564" i="1" s="1"/>
  <c r="BJ820" i="1"/>
  <c r="BL820" i="1" s="1"/>
  <c r="BJ772" i="1"/>
  <c r="BJ1108" i="1"/>
  <c r="BJ719" i="1"/>
  <c r="BJ2870" i="1"/>
  <c r="BJ2358" i="1"/>
  <c r="BM2358" i="1" s="1"/>
  <c r="BJ260" i="1"/>
  <c r="BN260" i="1" s="1"/>
  <c r="BJ2673" i="1"/>
  <c r="BJ2161" i="1"/>
  <c r="BN2161" i="1" s="1"/>
  <c r="BJ1649" i="1"/>
  <c r="BJ2868" i="1"/>
  <c r="BJ1852" i="1"/>
  <c r="BL1852" i="1" s="1"/>
  <c r="BJ180" i="1"/>
  <c r="BL180" i="1" s="1"/>
  <c r="BJ348" i="1"/>
  <c r="BO348" i="1" s="1"/>
  <c r="BJ1737" i="1"/>
  <c r="BM1737" i="1" s="1"/>
  <c r="BJ305" i="1"/>
  <c r="BO305" i="1" s="1"/>
  <c r="BJ2154" i="1"/>
  <c r="BJ1434" i="1"/>
  <c r="BO1434" i="1" s="1"/>
  <c r="BJ2465" i="1"/>
  <c r="BM2465" i="1" s="1"/>
  <c r="BJ1953" i="1"/>
  <c r="BN1953" i="1" s="1"/>
  <c r="BJ1441" i="1"/>
  <c r="BO1441" i="1" s="1"/>
  <c r="BJ2204" i="1"/>
  <c r="BK2204" i="1" s="1"/>
  <c r="BJ2766" i="1"/>
  <c r="BJ2254" i="1"/>
  <c r="BL2254" i="1" s="1"/>
  <c r="BJ686" i="1"/>
  <c r="BL686" i="1" s="1"/>
  <c r="BJ2661" i="1"/>
  <c r="BJ471" i="1"/>
  <c r="AI2860" i="1"/>
  <c r="BJ143" i="1"/>
  <c r="BK143" i="1" s="1"/>
  <c r="AI424" i="1"/>
  <c r="AI1564" i="1"/>
  <c r="BJ622" i="1"/>
  <c r="BL622" i="1" s="1"/>
  <c r="BL2437" i="1"/>
  <c r="BJ2629" i="1"/>
  <c r="BO2629" i="1" s="1"/>
  <c r="AI716" i="1"/>
  <c r="AI418" i="1"/>
  <c r="AI417" i="1"/>
  <c r="AI2172" i="1"/>
  <c r="AI868" i="1"/>
  <c r="AI561" i="1"/>
  <c r="AI684" i="1"/>
  <c r="AI860" i="1"/>
  <c r="AI298" i="1"/>
  <c r="AI529" i="1"/>
  <c r="BL1773" i="1"/>
  <c r="Z2090" i="1"/>
  <c r="AE2090" i="1" s="1"/>
  <c r="AB2074" i="1"/>
  <c r="AG2074" i="1" s="1"/>
  <c r="AC2074" i="1"/>
  <c r="AH2074" i="1" s="1"/>
  <c r="AA2074" i="1"/>
  <c r="AF2074" i="1" s="1"/>
  <c r="Y2074" i="1"/>
  <c r="AD2074" i="1" s="1"/>
  <c r="Z2074" i="1"/>
  <c r="AE2074" i="1" s="1"/>
  <c r="AB2058" i="1"/>
  <c r="AG2058" i="1" s="1"/>
  <c r="AJ1044" i="1"/>
  <c r="AJ1733" i="1"/>
  <c r="AN1733" i="1" s="1"/>
  <c r="AJ2379" i="1"/>
  <c r="AJ1362" i="1"/>
  <c r="AO1362" i="1" s="1"/>
  <c r="AJ1711" i="1"/>
  <c r="AN1711" i="1" s="1"/>
  <c r="AJ1897" i="1"/>
  <c r="AO1897" i="1" s="1"/>
  <c r="AJ2346" i="1"/>
  <c r="AJ536" i="1"/>
  <c r="AO536" i="1" s="1"/>
  <c r="AJ2376" i="1"/>
  <c r="AM2376" i="1" s="1"/>
  <c r="AJ2135" i="1"/>
  <c r="AK2135" i="1" s="1"/>
  <c r="AQ2135" i="1" s="1"/>
  <c r="AJ2363" i="1"/>
  <c r="AK2363" i="1" s="1"/>
  <c r="AQ2363" i="1" s="1"/>
  <c r="AJ156" i="1"/>
  <c r="AJ2644" i="1"/>
  <c r="AK2644" i="1" s="1"/>
  <c r="AQ2644" i="1" s="1"/>
  <c r="AJ2236" i="1"/>
  <c r="AO2236" i="1" s="1"/>
  <c r="AJ2190" i="1"/>
  <c r="AN2190" i="1" s="1"/>
  <c r="AJ2550" i="1"/>
  <c r="AO2550" i="1" s="1"/>
  <c r="AJ2604" i="1"/>
  <c r="AJ601" i="1"/>
  <c r="AJ1723" i="1"/>
  <c r="AK1723" i="1" s="1"/>
  <c r="AQ1723" i="1" s="1"/>
  <c r="AJ2859" i="1"/>
  <c r="AJ2875" i="1"/>
  <c r="AK2875" i="1" s="1"/>
  <c r="AQ2875" i="1" s="1"/>
  <c r="AJ1070" i="1"/>
  <c r="AJ408" i="1"/>
  <c r="AJ384" i="1"/>
  <c r="AJ1700" i="1"/>
  <c r="AM1700" i="1" s="1"/>
  <c r="AJ1037" i="1"/>
  <c r="AJ2020" i="1"/>
  <c r="AN2020" i="1" s="1"/>
  <c r="AJ2315" i="1"/>
  <c r="AK2315" i="1" s="1"/>
  <c r="AQ2315" i="1" s="1"/>
  <c r="AJ2139" i="1"/>
  <c r="AL2139" i="1" s="1"/>
  <c r="AJ1881" i="1"/>
  <c r="AM1881" i="1" s="1"/>
  <c r="AJ2447" i="1"/>
  <c r="AJ2390" i="1"/>
  <c r="AM2390" i="1" s="1"/>
  <c r="AJ182" i="1"/>
  <c r="AK182" i="1" s="1"/>
  <c r="AQ182" i="1" s="1"/>
  <c r="AK466" i="1"/>
  <c r="AJ254" i="1"/>
  <c r="AO254" i="1" s="1"/>
  <c r="AM466" i="1"/>
  <c r="AJ908" i="1"/>
  <c r="AO908" i="1" s="1"/>
  <c r="AJ175" i="1"/>
  <c r="AK175" i="1" s="1"/>
  <c r="AQ175" i="1" s="1"/>
  <c r="AJ119" i="1"/>
  <c r="AL119" i="1" s="1"/>
  <c r="AJ495" i="1"/>
  <c r="AO495" i="1" s="1"/>
  <c r="AO674" i="1"/>
  <c r="AM683" i="1"/>
  <c r="AK683" i="1"/>
  <c r="AK1009" i="1"/>
  <c r="AN1537" i="1"/>
  <c r="AO376" i="1"/>
  <c r="BJ1256" i="1"/>
  <c r="BJ744" i="1"/>
  <c r="BJ2511" i="1"/>
  <c r="BJ1814" i="1"/>
  <c r="BJ1179" i="1"/>
  <c r="BJ667" i="1"/>
  <c r="BJ155" i="1"/>
  <c r="BO1936" i="1"/>
  <c r="AM249" i="1"/>
  <c r="AO1834" i="1"/>
  <c r="AN465" i="1"/>
  <c r="AM2289" i="1"/>
  <c r="BJ2192" i="1"/>
  <c r="BJ1239" i="1"/>
  <c r="BJ1894" i="1"/>
  <c r="BL319" i="1"/>
  <c r="BJ171" i="1"/>
  <c r="BO1056" i="1"/>
  <c r="BL1056" i="1"/>
  <c r="BJ2735" i="1"/>
  <c r="BM2032" i="1"/>
  <c r="BN2032" i="1"/>
  <c r="BJ2519" i="1"/>
  <c r="BJ2007" i="1"/>
  <c r="BJ1895" i="1"/>
  <c r="BJ1367" i="1"/>
  <c r="BJ1971" i="1"/>
  <c r="BN799" i="1"/>
  <c r="BJ2187" i="1"/>
  <c r="BA4" i="1"/>
  <c r="BF4" i="1" s="1"/>
  <c r="AO218" i="1"/>
  <c r="AK242" i="1"/>
  <c r="AK284" i="1"/>
  <c r="AK282" i="1"/>
  <c r="AL1754" i="1"/>
  <c r="AK2028" i="1"/>
  <c r="AO1404" i="1"/>
  <c r="AM1978" i="1"/>
  <c r="AM2321" i="1"/>
  <c r="AL320" i="1"/>
  <c r="AM416" i="1"/>
  <c r="AK505" i="1"/>
  <c r="AK465" i="1"/>
  <c r="AL2033" i="1"/>
  <c r="AK2721" i="1"/>
  <c r="AQ2721" i="1" s="1"/>
  <c r="AN961" i="1"/>
  <c r="AL331" i="1"/>
  <c r="AM617" i="1"/>
  <c r="AM1217" i="1"/>
  <c r="AM2833" i="1"/>
  <c r="AK1153" i="1"/>
  <c r="AM612" i="1"/>
  <c r="AM1594" i="1"/>
  <c r="AN1905" i="1"/>
  <c r="AK1706" i="1"/>
  <c r="AQ1706" i="1" s="1"/>
  <c r="AL881" i="1"/>
  <c r="AM1041" i="1"/>
  <c r="AM1473" i="1"/>
  <c r="AK416" i="1"/>
  <c r="AM500" i="1"/>
  <c r="AK2705" i="1"/>
  <c r="AN2753" i="1"/>
  <c r="AM763" i="1"/>
  <c r="AN1777" i="1"/>
  <c r="AO1242" i="1"/>
  <c r="AM1345" i="1"/>
  <c r="AN545" i="1"/>
  <c r="AO2634" i="1"/>
  <c r="AO1642" i="1"/>
  <c r="AN1697" i="1"/>
  <c r="AN320" i="1"/>
  <c r="AL562" i="1"/>
  <c r="AQ562" i="1" s="1"/>
  <c r="BJ168" i="1"/>
  <c r="BM1312" i="1"/>
  <c r="BJ1935" i="1"/>
  <c r="BJ1679" i="1"/>
  <c r="BJ1447" i="1"/>
  <c r="BJ1702" i="1"/>
  <c r="BJ2587" i="1"/>
  <c r="BJ2331" i="1"/>
  <c r="BJ2320" i="1"/>
  <c r="BJ2295" i="1"/>
  <c r="BJ2039" i="1"/>
  <c r="BJ1783" i="1"/>
  <c r="BJ1591" i="1"/>
  <c r="BJ199" i="1"/>
  <c r="BJ1510" i="1"/>
  <c r="BL2371" i="1"/>
  <c r="BK2371" i="1"/>
  <c r="BQ2371" i="1" s="1"/>
  <c r="BO2371" i="1"/>
  <c r="BM2371" i="1"/>
  <c r="BN2371" i="1"/>
  <c r="BJ1539" i="1"/>
  <c r="BJ1027" i="1"/>
  <c r="BJ515" i="1"/>
  <c r="BJ2570" i="1"/>
  <c r="BJ2058" i="1"/>
  <c r="BJ1546" i="1"/>
  <c r="BJ1034" i="1"/>
  <c r="BJ522" i="1"/>
  <c r="BJ2680" i="1"/>
  <c r="BJ184" i="1"/>
  <c r="BJ1567" i="1"/>
  <c r="BJ1319" i="1"/>
  <c r="BJ1686" i="1"/>
  <c r="BJ2475" i="1"/>
  <c r="BN2155" i="1"/>
  <c r="BO2155" i="1"/>
  <c r="BJ1643" i="1"/>
  <c r="BJ1131" i="1"/>
  <c r="BJ619" i="1"/>
  <c r="BJ2720" i="1"/>
  <c r="BJ2464" i="1"/>
  <c r="BJ2208" i="1"/>
  <c r="BJ1952" i="1"/>
  <c r="BJ1696" i="1"/>
  <c r="BJ1440" i="1"/>
  <c r="BJ1184" i="1"/>
  <c r="BJ928" i="1"/>
  <c r="BJ672" i="1"/>
  <c r="BJ416" i="1"/>
  <c r="BJ160" i="1"/>
  <c r="BJ2695" i="1"/>
  <c r="BJ2439" i="1"/>
  <c r="BJ2183" i="1"/>
  <c r="BJ1927" i="1"/>
  <c r="BJ2888" i="1"/>
  <c r="BJ2159" i="1"/>
  <c r="BJ2800" i="1"/>
  <c r="BJ2288" i="1"/>
  <c r="BJ1776" i="1"/>
  <c r="BJ1264" i="1"/>
  <c r="BJ2263" i="1"/>
  <c r="BJ1751" i="1"/>
  <c r="BJ2456" i="1"/>
  <c r="BJ1944" i="1"/>
  <c r="BJ920" i="1"/>
  <c r="BJ2688" i="1"/>
  <c r="BJ2176" i="1"/>
  <c r="BJ1664" i="1"/>
  <c r="BJ1152" i="1"/>
  <c r="BJ640" i="1"/>
  <c r="BJ2855" i="1"/>
  <c r="BJ2014" i="1"/>
  <c r="BJ2227" i="1"/>
  <c r="BJ1907" i="1"/>
  <c r="BN1395" i="1"/>
  <c r="BJ883" i="1"/>
  <c r="BJ371" i="1"/>
  <c r="BJ179" i="1"/>
  <c r="BJ1671" i="1"/>
  <c r="BJ1199" i="1"/>
  <c r="BJ2443" i="1"/>
  <c r="BJ1931" i="1"/>
  <c r="BJ1419" i="1"/>
  <c r="BJ907" i="1"/>
  <c r="BJ395" i="1"/>
  <c r="BJ2538" i="1"/>
  <c r="BJ2026" i="1"/>
  <c r="BJ1770" i="1"/>
  <c r="BJ1514" i="1"/>
  <c r="BJ1258" i="1"/>
  <c r="BJ2857" i="1"/>
  <c r="BJ2537" i="1"/>
  <c r="BJ2025" i="1"/>
  <c r="BJ1513" i="1"/>
  <c r="BJ1001" i="1"/>
  <c r="BJ489" i="1"/>
  <c r="BM2241" i="1"/>
  <c r="BM1729" i="1"/>
  <c r="BJ1103" i="1"/>
  <c r="BJ791" i="1"/>
  <c r="BJ159" i="1"/>
  <c r="BJ1630" i="1"/>
  <c r="BJ2418" i="1"/>
  <c r="BJ2210" i="1"/>
  <c r="BJ1138" i="1"/>
  <c r="BJ930" i="1"/>
  <c r="BJ698" i="1"/>
  <c r="BJ602" i="1"/>
  <c r="BJ162" i="1"/>
  <c r="BJ2513" i="1"/>
  <c r="BJ2001" i="1"/>
  <c r="BJ1489" i="1"/>
  <c r="BJ977" i="1"/>
  <c r="BJ465" i="1"/>
  <c r="BJ1183" i="1"/>
  <c r="BJ871" i="1"/>
  <c r="BJ2214" i="1"/>
  <c r="BJ1635" i="1"/>
  <c r="BJ1123" i="1"/>
  <c r="BJ611" i="1"/>
  <c r="BJ2114" i="1"/>
  <c r="BJ1554" i="1"/>
  <c r="BJ810" i="1"/>
  <c r="BJ2041" i="1"/>
  <c r="BJ1529" i="1"/>
  <c r="BJ1017" i="1"/>
  <c r="BJ505" i="1"/>
  <c r="BJ1535" i="1"/>
  <c r="BJ1263" i="1"/>
  <c r="BJ383" i="1"/>
  <c r="BJ1559" i="1"/>
  <c r="BJ2070" i="1"/>
  <c r="BJ1878" i="1"/>
  <c r="BJ2149" i="1"/>
  <c r="BJ1646" i="1"/>
  <c r="BJ2866" i="1"/>
  <c r="BJ2658" i="1"/>
  <c r="BJ2426" i="1"/>
  <c r="BJ2330" i="1"/>
  <c r="BJ1586" i="1"/>
  <c r="BJ1378" i="1"/>
  <c r="BJ1146" i="1"/>
  <c r="BJ1050" i="1"/>
  <c r="BJ2497" i="1"/>
  <c r="BJ1985" i="1"/>
  <c r="BJ1473" i="1"/>
  <c r="BJ482" i="1"/>
  <c r="BK2777" i="1"/>
  <c r="BK1753" i="1"/>
  <c r="BQ1753" i="1" s="1"/>
  <c r="BJ1377" i="1"/>
  <c r="BO801" i="1"/>
  <c r="BJ2644" i="1"/>
  <c r="BJ1460" i="1"/>
  <c r="BJ1412" i="1"/>
  <c r="BJ1236" i="1"/>
  <c r="BJ2589" i="1"/>
  <c r="BJ1836" i="1"/>
  <c r="BJ717" i="1"/>
  <c r="BJ2178" i="1"/>
  <c r="BJ1874" i="1"/>
  <c r="BJ1289" i="1"/>
  <c r="BJ1177" i="1"/>
  <c r="BL801" i="1"/>
  <c r="BJ2819" i="1"/>
  <c r="BK2180" i="1"/>
  <c r="BQ2180" i="1" s="1"/>
  <c r="BJ2508" i="1"/>
  <c r="BJ532" i="1"/>
  <c r="BJ700" i="1"/>
  <c r="BJ2878" i="1"/>
  <c r="BN2366" i="1"/>
  <c r="BJ959" i="1"/>
  <c r="BJ695" i="1"/>
  <c r="BL2482" i="1"/>
  <c r="BL1458" i="1"/>
  <c r="BL946" i="1"/>
  <c r="BK570" i="1"/>
  <c r="BQ570" i="1" s="1"/>
  <c r="BM801" i="1"/>
  <c r="BJ689" i="1"/>
  <c r="BJ577" i="1"/>
  <c r="BJ2500" i="1"/>
  <c r="BJ524" i="1"/>
  <c r="BJ500" i="1"/>
  <c r="BJ668" i="1"/>
  <c r="BJ463" i="1"/>
  <c r="BJ2806" i="1"/>
  <c r="BJ2294" i="1"/>
  <c r="BJ1279" i="1"/>
  <c r="BJ2765" i="1"/>
  <c r="BJ2253" i="1"/>
  <c r="BJ1781" i="1"/>
  <c r="BJ1068" i="1"/>
  <c r="BJ2554" i="1"/>
  <c r="BN2164" i="1"/>
  <c r="BO636" i="1"/>
  <c r="BJ2876" i="1"/>
  <c r="BJ2242" i="1"/>
  <c r="BJ1730" i="1"/>
  <c r="BJ1594" i="1"/>
  <c r="BM570" i="1"/>
  <c r="BJ1281" i="1"/>
  <c r="BJ1249" i="1"/>
  <c r="BK193" i="1"/>
  <c r="BJ2627" i="1"/>
  <c r="BJ2804" i="1"/>
  <c r="BJ2292" i="1"/>
  <c r="BJ1340" i="1"/>
  <c r="BJ2188" i="1"/>
  <c r="BJ2642" i="1"/>
  <c r="BJ1450" i="1"/>
  <c r="BJ1410" i="1"/>
  <c r="BJ1106" i="1"/>
  <c r="BN2633" i="1"/>
  <c r="BN2569" i="1"/>
  <c r="BJ2505" i="1"/>
  <c r="BJ1993" i="1"/>
  <c r="BJ1481" i="1"/>
  <c r="BJ2476" i="1"/>
  <c r="BJ428" i="1"/>
  <c r="BJ660" i="1"/>
  <c r="BJ916" i="1"/>
  <c r="BJ2338" i="1"/>
  <c r="BJ290" i="1"/>
  <c r="BJ146" i="1"/>
  <c r="BJ705" i="1"/>
  <c r="BJ2532" i="1"/>
  <c r="BJ652" i="1"/>
  <c r="BJ628" i="1"/>
  <c r="BJ540" i="1"/>
  <c r="BK2145" i="1"/>
  <c r="BQ2145" i="1" s="1"/>
  <c r="BK1633" i="1"/>
  <c r="BJ1353" i="1"/>
  <c r="BJ1241" i="1"/>
  <c r="BJ329" i="1"/>
  <c r="BJ2844" i="1"/>
  <c r="BJ2332" i="1"/>
  <c r="BJ1660" i="1"/>
  <c r="BJ1484" i="1"/>
  <c r="BJ303" i="1"/>
  <c r="BJ2702" i="1"/>
  <c r="BJ2084" i="1"/>
  <c r="BJ558" i="1"/>
  <c r="BJ2597" i="1"/>
  <c r="BJ1351" i="1"/>
  <c r="BJ343" i="1"/>
  <c r="BK1492" i="1"/>
  <c r="BJ1948" i="1"/>
  <c r="BN918" i="1"/>
  <c r="BM918" i="1"/>
  <c r="BL918" i="1"/>
  <c r="BO918" i="1"/>
  <c r="BK918" i="1"/>
  <c r="BN293" i="1"/>
  <c r="BK293" i="1"/>
  <c r="BO293" i="1"/>
  <c r="BL293" i="1"/>
  <c r="BM293" i="1"/>
  <c r="BL2236" i="1"/>
  <c r="BL399" i="1"/>
  <c r="BN1238" i="1"/>
  <c r="BM1238" i="1"/>
  <c r="BK1238" i="1"/>
  <c r="BL1238" i="1"/>
  <c r="BO1238" i="1"/>
  <c r="BK382" i="1"/>
  <c r="BO382" i="1"/>
  <c r="BN382" i="1"/>
  <c r="BM382" i="1"/>
  <c r="BL382" i="1"/>
  <c r="BN1029" i="1"/>
  <c r="BK1029" i="1"/>
  <c r="BO1029" i="1"/>
  <c r="BL1029" i="1"/>
  <c r="BM1029" i="1"/>
  <c r="BN1397" i="1"/>
  <c r="BK2356" i="1"/>
  <c r="BQ2356" i="1" s="1"/>
  <c r="BJ1143" i="1"/>
  <c r="BJ623" i="1"/>
  <c r="BJ367" i="1"/>
  <c r="BJ2606" i="1"/>
  <c r="BN1861" i="1"/>
  <c r="BK1861" i="1"/>
  <c r="BO1861" i="1"/>
  <c r="BM1861" i="1"/>
  <c r="BL1861" i="1"/>
  <c r="BN837" i="1"/>
  <c r="BK837" i="1"/>
  <c r="BO837" i="1"/>
  <c r="BM837" i="1"/>
  <c r="BL837" i="1"/>
  <c r="BK1933" i="1"/>
  <c r="BO1933" i="1"/>
  <c r="BL1933" i="1"/>
  <c r="BM1933" i="1"/>
  <c r="BN1933" i="1"/>
  <c r="BO2373" i="1"/>
  <c r="BJ1031" i="1"/>
  <c r="BL535" i="1"/>
  <c r="BK670" i="1"/>
  <c r="BO670" i="1"/>
  <c r="BN670" i="1"/>
  <c r="BM670" i="1"/>
  <c r="BL670" i="1"/>
  <c r="BN374" i="1"/>
  <c r="BM374" i="1"/>
  <c r="BO374" i="1"/>
  <c r="BK374" i="1"/>
  <c r="BL374" i="1"/>
  <c r="BJ2854" i="1"/>
  <c r="BJ2790" i="1"/>
  <c r="BJ2662" i="1"/>
  <c r="BJ2598" i="1"/>
  <c r="BJ2534" i="1"/>
  <c r="BJ2470" i="1"/>
  <c r="BJ2406" i="1"/>
  <c r="BJ2278" i="1"/>
  <c r="BJ2166" i="1"/>
  <c r="BJ484" i="1"/>
  <c r="BN1573" i="1"/>
  <c r="BK1573" i="1"/>
  <c r="BQ1573" i="1" s="1"/>
  <c r="BO1573" i="1"/>
  <c r="BL1573" i="1"/>
  <c r="BM1573" i="1"/>
  <c r="BJ1060" i="1"/>
  <c r="BJ886" i="1"/>
  <c r="BN965" i="1"/>
  <c r="BK965" i="1"/>
  <c r="BO965" i="1"/>
  <c r="BL965" i="1"/>
  <c r="BM965" i="1"/>
  <c r="BJ2549" i="1"/>
  <c r="BJ885" i="1"/>
  <c r="BJ631" i="1"/>
  <c r="BJ2646" i="1"/>
  <c r="BJ1846" i="1"/>
  <c r="BJ1206" i="1"/>
  <c r="BN1701" i="1"/>
  <c r="BK1701" i="1"/>
  <c r="BO1701" i="1"/>
  <c r="BL1701" i="1"/>
  <c r="BM1701" i="1"/>
  <c r="BJ1708" i="1"/>
  <c r="BJ1525" i="1"/>
  <c r="BN1093" i="1"/>
  <c r="BK1093" i="1"/>
  <c r="BO1093" i="1"/>
  <c r="BM1093" i="1"/>
  <c r="BL1093" i="1"/>
  <c r="BN694" i="1"/>
  <c r="BM694" i="1"/>
  <c r="BL694" i="1"/>
  <c r="BO694" i="1"/>
  <c r="BK694" i="1"/>
  <c r="BK222" i="1"/>
  <c r="BO222" i="1"/>
  <c r="BN222" i="1"/>
  <c r="BM222" i="1"/>
  <c r="BL222" i="1"/>
  <c r="BN1317" i="1"/>
  <c r="BK1317" i="1"/>
  <c r="BO1317" i="1"/>
  <c r="BL1317" i="1"/>
  <c r="BM1317" i="1"/>
  <c r="BK1485" i="1"/>
  <c r="BO1485" i="1"/>
  <c r="BL1485" i="1"/>
  <c r="BN1485" i="1"/>
  <c r="BM1485" i="1"/>
  <c r="BO2621" i="1"/>
  <c r="BN2472" i="1"/>
  <c r="BO2472" i="1"/>
  <c r="BL2472" i="1"/>
  <c r="BL2216" i="1"/>
  <c r="BK2216" i="1"/>
  <c r="BM2216" i="1"/>
  <c r="BN1704" i="1"/>
  <c r="BN1192" i="1"/>
  <c r="BO1192" i="1"/>
  <c r="BL1192" i="1"/>
  <c r="BK1192" i="1"/>
  <c r="BQ1192" i="1" s="1"/>
  <c r="BM1192" i="1"/>
  <c r="BO936" i="1"/>
  <c r="BL936" i="1"/>
  <c r="BK936" i="1"/>
  <c r="BM2191" i="1"/>
  <c r="BN935" i="1"/>
  <c r="BK351" i="1"/>
  <c r="BO351" i="1"/>
  <c r="BK1806" i="1"/>
  <c r="BL2054" i="1"/>
  <c r="BK2054" i="1"/>
  <c r="BM1518" i="1"/>
  <c r="BL1518" i="1"/>
  <c r="BO1518" i="1"/>
  <c r="BK1518" i="1"/>
  <c r="BN1518" i="1"/>
  <c r="BM1115" i="1"/>
  <c r="BO347" i="1"/>
  <c r="BN347" i="1"/>
  <c r="BK347" i="1"/>
  <c r="BL347" i="1"/>
  <c r="BM347" i="1"/>
  <c r="BL2576" i="1"/>
  <c r="BM2576" i="1"/>
  <c r="BO1360" i="1"/>
  <c r="BO336" i="1"/>
  <c r="BL336" i="1"/>
  <c r="BM336" i="1"/>
  <c r="BN336" i="1"/>
  <c r="BK336" i="1"/>
  <c r="BM2807" i="1"/>
  <c r="BO2807" i="1"/>
  <c r="BL1439" i="1"/>
  <c r="BN1439" i="1"/>
  <c r="BJ1798" i="1"/>
  <c r="BJ2563" i="1"/>
  <c r="BJ2051" i="1"/>
  <c r="BJ1731" i="1"/>
  <c r="BJ1219" i="1"/>
  <c r="BJ707" i="1"/>
  <c r="BJ195" i="1"/>
  <c r="BJ2707" i="1"/>
  <c r="BL2762" i="1"/>
  <c r="BK2762" i="1"/>
  <c r="BQ2762" i="1" s="1"/>
  <c r="BO2762" i="1"/>
  <c r="BM2762" i="1"/>
  <c r="BJ2250" i="1"/>
  <c r="BJ1738" i="1"/>
  <c r="BJ1226" i="1"/>
  <c r="BJ714" i="1"/>
  <c r="BJ2744" i="1"/>
  <c r="BJ2232" i="1"/>
  <c r="BJ1976" i="1"/>
  <c r="BJ1720" i="1"/>
  <c r="BJ1464" i="1"/>
  <c r="BJ1208" i="1"/>
  <c r="BJ952" i="1"/>
  <c r="BJ696" i="1"/>
  <c r="BJ440" i="1"/>
  <c r="BL2015" i="1"/>
  <c r="BM2015" i="1"/>
  <c r="BN2015" i="1"/>
  <c r="BO2134" i="1"/>
  <c r="BK2134" i="1"/>
  <c r="BQ2134" i="1" s="1"/>
  <c r="BL2134" i="1"/>
  <c r="BM1502" i="1"/>
  <c r="BL1835" i="1"/>
  <c r="BN1835" i="1"/>
  <c r="BO1835" i="1"/>
  <c r="BJ1323" i="1"/>
  <c r="BJ811" i="1"/>
  <c r="BJ299" i="1"/>
  <c r="BJ2643" i="1"/>
  <c r="BM2120" i="1"/>
  <c r="BL1608" i="1"/>
  <c r="BM1608" i="1"/>
  <c r="BL1352" i="1"/>
  <c r="BL840" i="1"/>
  <c r="BM840" i="1"/>
  <c r="BM2351" i="1"/>
  <c r="BL2351" i="1"/>
  <c r="BM1456" i="1"/>
  <c r="BN1456" i="1"/>
  <c r="BM944" i="1"/>
  <c r="BN944" i="1"/>
  <c r="BN2455" i="1"/>
  <c r="BL2455" i="1"/>
  <c r="BM1943" i="1"/>
  <c r="BK1856" i="1"/>
  <c r="BL1856" i="1"/>
  <c r="BM1344" i="1"/>
  <c r="BO1831" i="1"/>
  <c r="BN1831" i="1"/>
  <c r="BL1587" i="1"/>
  <c r="BK1587" i="1"/>
  <c r="BK563" i="1"/>
  <c r="BO563" i="1"/>
  <c r="BM1791" i="1"/>
  <c r="BN1791" i="1"/>
  <c r="BM1838" i="1"/>
  <c r="BK1483" i="1"/>
  <c r="BN1483" i="1"/>
  <c r="BJ459" i="1"/>
  <c r="BJ2818" i="1"/>
  <c r="BJ2282" i="1"/>
  <c r="BL1193" i="1"/>
  <c r="BJ1391" i="1"/>
  <c r="BM1906" i="1"/>
  <c r="BO1906" i="1"/>
  <c r="BN1906" i="1"/>
  <c r="BJ1698" i="1"/>
  <c r="BJ1466" i="1"/>
  <c r="BM1370" i="1"/>
  <c r="BL1370" i="1"/>
  <c r="BO1370" i="1"/>
  <c r="BM2193" i="1"/>
  <c r="BK1681" i="1"/>
  <c r="BQ1681" i="1" s="1"/>
  <c r="BM1681" i="1"/>
  <c r="BN1681" i="1"/>
  <c r="BO1681" i="1"/>
  <c r="BJ1169" i="1"/>
  <c r="BJ2211" i="1"/>
  <c r="BJ2147" i="1"/>
  <c r="BK1187" i="1"/>
  <c r="BM1187" i="1"/>
  <c r="BN1187" i="1"/>
  <c r="BL1810" i="1"/>
  <c r="BN1810" i="1"/>
  <c r="BO1810" i="1"/>
  <c r="BK1066" i="1"/>
  <c r="BN2745" i="1"/>
  <c r="BN697" i="1"/>
  <c r="BO697" i="1"/>
  <c r="BM185" i="1"/>
  <c r="BO185" i="1"/>
  <c r="BO751" i="1"/>
  <c r="BO2367" i="1"/>
  <c r="BN1914" i="1"/>
  <c r="BM306" i="1"/>
  <c r="BO2177" i="1"/>
  <c r="BL2177" i="1"/>
  <c r="BK2177" i="1"/>
  <c r="BN1596" i="1"/>
  <c r="BK1596" i="1"/>
  <c r="BO2269" i="1"/>
  <c r="BK2269" i="1"/>
  <c r="BL1086" i="1"/>
  <c r="BM1086" i="1"/>
  <c r="BO2196" i="1"/>
  <c r="BK1271" i="1"/>
  <c r="BL1271" i="1"/>
  <c r="BM1271" i="1"/>
  <c r="BL1796" i="1"/>
  <c r="BM1796" i="1"/>
  <c r="BM2486" i="1"/>
  <c r="BK2486" i="1"/>
  <c r="BQ2486" i="1" s="1"/>
  <c r="BL2486" i="1"/>
  <c r="BO2486" i="1"/>
  <c r="BN1452" i="1"/>
  <c r="BN429" i="1"/>
  <c r="BJ2116" i="1"/>
  <c r="BJ1100" i="1"/>
  <c r="BJ2778" i="1"/>
  <c r="BJ2738" i="1"/>
  <c r="BJ2266" i="1"/>
  <c r="BJ2226" i="1"/>
  <c r="BO802" i="1"/>
  <c r="BJ178" i="1"/>
  <c r="BJ817" i="1"/>
  <c r="BJ1876" i="1"/>
  <c r="BL1492" i="1"/>
  <c r="BO2524" i="1"/>
  <c r="BO570" i="1"/>
  <c r="BK431" i="1"/>
  <c r="BN1637" i="1"/>
  <c r="BK1637" i="1"/>
  <c r="BO1637" i="1"/>
  <c r="BM1637" i="1"/>
  <c r="BL1637" i="1"/>
  <c r="BK1293" i="1"/>
  <c r="BO1293" i="1"/>
  <c r="BL1293" i="1"/>
  <c r="BM1293" i="1"/>
  <c r="BN1293" i="1"/>
  <c r="BJ1180" i="1"/>
  <c r="BK399" i="1"/>
  <c r="BN342" i="1"/>
  <c r="BM342" i="1"/>
  <c r="BK342" i="1"/>
  <c r="BL342" i="1"/>
  <c r="BO342" i="1"/>
  <c r="BN933" i="1"/>
  <c r="BK933" i="1"/>
  <c r="BO933" i="1"/>
  <c r="BL933" i="1"/>
  <c r="BM933" i="1"/>
  <c r="BJ1700" i="1"/>
  <c r="BJ238" i="1"/>
  <c r="BN1765" i="1"/>
  <c r="BK1765" i="1"/>
  <c r="BO1765" i="1"/>
  <c r="BM1765" i="1"/>
  <c r="BL1765" i="1"/>
  <c r="BN741" i="1"/>
  <c r="BK741" i="1"/>
  <c r="BO741" i="1"/>
  <c r="BM741" i="1"/>
  <c r="BL741" i="1"/>
  <c r="BK1837" i="1"/>
  <c r="BO1837" i="1"/>
  <c r="BL1837" i="1"/>
  <c r="BN1837" i="1"/>
  <c r="BM1837" i="1"/>
  <c r="BK2565" i="1"/>
  <c r="BK2437" i="1"/>
  <c r="BQ2437" i="1" s="1"/>
  <c r="BK535" i="1"/>
  <c r="BQ535" i="1" s="1"/>
  <c r="BJ1372" i="1"/>
  <c r="BK1116" i="1"/>
  <c r="BN630" i="1"/>
  <c r="BM630" i="1"/>
  <c r="BO630" i="1"/>
  <c r="BK630" i="1"/>
  <c r="BL630" i="1"/>
  <c r="BJ1078" i="1"/>
  <c r="BN1157" i="1"/>
  <c r="BK1157" i="1"/>
  <c r="BO1157" i="1"/>
  <c r="BM1157" i="1"/>
  <c r="BL1157" i="1"/>
  <c r="BJ2148" i="1"/>
  <c r="BJ2613" i="1"/>
  <c r="BM1397" i="1"/>
  <c r="BJ503" i="1"/>
  <c r="BL2196" i="1"/>
  <c r="BN150" i="1"/>
  <c r="BM150" i="1"/>
  <c r="BO150" i="1"/>
  <c r="BK150" i="1"/>
  <c r="BL150" i="1"/>
  <c r="BJ2102" i="1"/>
  <c r="BJ1023" i="1"/>
  <c r="BJ452" i="1"/>
  <c r="BN1285" i="1"/>
  <c r="BK1285" i="1"/>
  <c r="BO1285" i="1"/>
  <c r="BL1285" i="1"/>
  <c r="BM1285" i="1"/>
  <c r="BJ1388" i="1"/>
  <c r="BJ876" i="1"/>
  <c r="AB1338" i="1"/>
  <c r="AG1338" i="1" s="1"/>
  <c r="AA1338" i="1"/>
  <c r="AF1338" i="1" s="1"/>
  <c r="Y1338" i="1"/>
  <c r="AD1338" i="1" s="1"/>
  <c r="AC1338" i="1"/>
  <c r="AH1338" i="1" s="1"/>
  <c r="Z1338" i="1"/>
  <c r="AE1338" i="1" s="1"/>
  <c r="BN997" i="1"/>
  <c r="BK997" i="1"/>
  <c r="BQ997" i="1" s="1"/>
  <c r="BO997" i="1"/>
  <c r="BM997" i="1"/>
  <c r="BL997" i="1"/>
  <c r="BK606" i="1"/>
  <c r="BO606" i="1"/>
  <c r="BN606" i="1"/>
  <c r="BM606" i="1"/>
  <c r="BL606" i="1"/>
  <c r="BN901" i="1"/>
  <c r="BK901" i="1"/>
  <c r="BO901" i="1"/>
  <c r="BL901" i="1"/>
  <c r="BM901" i="1"/>
  <c r="BK1389" i="1"/>
  <c r="BO1389" i="1"/>
  <c r="BL1389" i="1"/>
  <c r="BM1389" i="1"/>
  <c r="BN1389" i="1"/>
  <c r="BJ2237" i="1"/>
  <c r="AN1969" i="1"/>
  <c r="BN232" i="1"/>
  <c r="BM232" i="1"/>
  <c r="BM1999" i="1"/>
  <c r="BL1999" i="1"/>
  <c r="BN1999" i="1"/>
  <c r="BO1999" i="1"/>
  <c r="BK735" i="1"/>
  <c r="BJ2395" i="1"/>
  <c r="BJ2384" i="1"/>
  <c r="BJ2128" i="1"/>
  <c r="BJ2871" i="1"/>
  <c r="BJ2615" i="1"/>
  <c r="BJ2103" i="1"/>
  <c r="BJ1847" i="1"/>
  <c r="BJ927" i="1"/>
  <c r="BL583" i="1"/>
  <c r="BM583" i="1"/>
  <c r="BK583" i="1"/>
  <c r="BQ583" i="1" s="1"/>
  <c r="BO583" i="1"/>
  <c r="BN583" i="1"/>
  <c r="BM2062" i="1"/>
  <c r="BL2062" i="1"/>
  <c r="BO2062" i="1"/>
  <c r="BK2062" i="1"/>
  <c r="BQ2062" i="1" s="1"/>
  <c r="BN2062" i="1"/>
  <c r="BJ2141" i="1"/>
  <c r="BJ2243" i="1"/>
  <c r="BJ1411" i="1"/>
  <c r="BJ899" i="1"/>
  <c r="BJ387" i="1"/>
  <c r="BJ2442" i="1"/>
  <c r="BJ1930" i="1"/>
  <c r="BJ1418" i="1"/>
  <c r="BJ906" i="1"/>
  <c r="BJ394" i="1"/>
  <c r="BJ202" i="1"/>
  <c r="BJ2783" i="1"/>
  <c r="BJ2527" i="1"/>
  <c r="BJ575" i="1"/>
  <c r="BJ1774" i="1"/>
  <c r="BL2347" i="1"/>
  <c r="BN2347" i="1"/>
  <c r="BO2347" i="1"/>
  <c r="BO2027" i="1"/>
  <c r="BJ1515" i="1"/>
  <c r="BL1003" i="1"/>
  <c r="BN1003" i="1"/>
  <c r="BJ491" i="1"/>
  <c r="BJ2272" i="1"/>
  <c r="BO2016" i="1"/>
  <c r="BL2016" i="1"/>
  <c r="BJ1760" i="1"/>
  <c r="BJ1504" i="1"/>
  <c r="BJ1248" i="1"/>
  <c r="BJ992" i="1"/>
  <c r="BJ736" i="1"/>
  <c r="BJ480" i="1"/>
  <c r="BJ224" i="1"/>
  <c r="BJ2247" i="1"/>
  <c r="BJ1991" i="1"/>
  <c r="BJ1735" i="1"/>
  <c r="BJ2632" i="1"/>
  <c r="BN2863" i="1"/>
  <c r="BO2863" i="1"/>
  <c r="BN2031" i="1"/>
  <c r="BO2031" i="1"/>
  <c r="BM1648" i="1"/>
  <c r="BN1648" i="1"/>
  <c r="BN2647" i="1"/>
  <c r="BL2647" i="1"/>
  <c r="BM2647" i="1"/>
  <c r="BO2647" i="1"/>
  <c r="BN2135" i="1"/>
  <c r="BL2135" i="1"/>
  <c r="BM2135" i="1"/>
  <c r="BO2135" i="1"/>
  <c r="BJ2840" i="1"/>
  <c r="BN2328" i="1"/>
  <c r="BJ1816" i="1"/>
  <c r="BJ1304" i="1"/>
  <c r="BJ792" i="1"/>
  <c r="BJ280" i="1"/>
  <c r="BM2880" i="1"/>
  <c r="BN2880" i="1"/>
  <c r="BO2880" i="1"/>
  <c r="BK2880" i="1"/>
  <c r="BQ2880" i="1" s="1"/>
  <c r="BL2880" i="1"/>
  <c r="BN2048" i="1"/>
  <c r="BO2048" i="1"/>
  <c r="BK2048" i="1"/>
  <c r="BQ2048" i="1" s="1"/>
  <c r="BL2048" i="1"/>
  <c r="BM1024" i="1"/>
  <c r="BN1024" i="1"/>
  <c r="BO1024" i="1"/>
  <c r="BK512" i="1"/>
  <c r="BK2023" i="1"/>
  <c r="BQ2023" i="1" s="1"/>
  <c r="BL2023" i="1"/>
  <c r="BJ1511" i="1"/>
  <c r="BJ743" i="1"/>
  <c r="BJ1926" i="1"/>
  <c r="BJ2611" i="1"/>
  <c r="BJ1779" i="1"/>
  <c r="BJ243" i="1"/>
  <c r="BJ2205" i="1"/>
  <c r="BJ2815" i="1"/>
  <c r="BJ1479" i="1"/>
  <c r="BJ679" i="1"/>
  <c r="BJ2571" i="1"/>
  <c r="BO2059" i="1"/>
  <c r="BN2059" i="1"/>
  <c r="BJ1547" i="1"/>
  <c r="BJ1035" i="1"/>
  <c r="BJ523" i="1"/>
  <c r="BJ2562" i="1"/>
  <c r="BJ1942" i="1"/>
  <c r="BJ2138" i="1"/>
  <c r="BJ418" i="1"/>
  <c r="BJ2897" i="1"/>
  <c r="BJ2705" i="1"/>
  <c r="BN2385" i="1"/>
  <c r="BJ1873" i="1"/>
  <c r="BJ1361" i="1"/>
  <c r="BJ849" i="1"/>
  <c r="BJ337" i="1"/>
  <c r="BJ647" i="1"/>
  <c r="BJ2275" i="1"/>
  <c r="BN1763" i="1"/>
  <c r="BJ1251" i="1"/>
  <c r="BJ739" i="1"/>
  <c r="BJ163" i="1"/>
  <c r="BJ1322" i="1"/>
  <c r="BJ578" i="1"/>
  <c r="BM1913" i="1"/>
  <c r="BO1401" i="1"/>
  <c r="BN377" i="1"/>
  <c r="BL1599" i="1"/>
  <c r="BM1599" i="1"/>
  <c r="BL2173" i="1"/>
  <c r="BJ2198" i="1"/>
  <c r="BJ1670" i="1"/>
  <c r="BJ1958" i="1"/>
  <c r="BL1486" i="1"/>
  <c r="BN2354" i="1"/>
  <c r="BM1074" i="1"/>
  <c r="BL1074" i="1"/>
  <c r="BO1074" i="1"/>
  <c r="BJ634" i="1"/>
  <c r="BJ2881" i="1"/>
  <c r="BJ1857" i="1"/>
  <c r="BK2874" i="1"/>
  <c r="BQ2874" i="1" s="1"/>
  <c r="BO2874" i="1"/>
  <c r="BK353" i="1"/>
  <c r="BJ2516" i="1"/>
  <c r="BJ588" i="1"/>
  <c r="BJ564" i="1"/>
  <c r="BK476" i="1"/>
  <c r="BQ476" i="1" s="1"/>
  <c r="BO476" i="1"/>
  <c r="BL476" i="1"/>
  <c r="BM476" i="1"/>
  <c r="BJ271" i="1"/>
  <c r="BJ2758" i="1"/>
  <c r="BJ2246" i="1"/>
  <c r="BM2269" i="1"/>
  <c r="BN2461" i="1"/>
  <c r="BL2461" i="1"/>
  <c r="BO2461" i="1"/>
  <c r="BJ1470" i="1"/>
  <c r="BJ461" i="1"/>
  <c r="BJ2290" i="1"/>
  <c r="BN682" i="1"/>
  <c r="BM682" i="1"/>
  <c r="BM2892" i="1"/>
  <c r="BN2892" i="1"/>
  <c r="BO2892" i="1"/>
  <c r="BM2380" i="1"/>
  <c r="BN2380" i="1"/>
  <c r="BO2380" i="1"/>
  <c r="BK2044" i="1"/>
  <c r="BQ2044" i="1" s="1"/>
  <c r="BO2044" i="1"/>
  <c r="BL2044" i="1"/>
  <c r="BM2044" i="1"/>
  <c r="BJ1868" i="1"/>
  <c r="BJ188" i="1"/>
  <c r="BJ2750" i="1"/>
  <c r="BJ2238" i="1"/>
  <c r="BJ2453" i="1"/>
  <c r="BJ1461" i="1"/>
  <c r="BJ439" i="1"/>
  <c r="BJ1938" i="1"/>
  <c r="BJ1426" i="1"/>
  <c r="BJ914" i="1"/>
  <c r="BJ402" i="1"/>
  <c r="BJ1980" i="1"/>
  <c r="BO1804" i="1"/>
  <c r="BJ156" i="1"/>
  <c r="BJ2678" i="1"/>
  <c r="BJ1974" i="1"/>
  <c r="BJ1964" i="1"/>
  <c r="BJ812" i="1"/>
  <c r="BJ2202" i="1"/>
  <c r="BJ1898" i="1"/>
  <c r="BJ1690" i="1"/>
  <c r="BJ1530" i="1"/>
  <c r="BN506" i="1"/>
  <c r="BJ201" i="1"/>
  <c r="BJ892" i="1"/>
  <c r="BJ2676" i="1"/>
  <c r="BJ1164" i="1"/>
  <c r="BK2130" i="1"/>
  <c r="BQ2130" i="1" s="1"/>
  <c r="BM2034" i="1"/>
  <c r="BK386" i="1"/>
  <c r="BM2731" i="1"/>
  <c r="BL2731" i="1"/>
  <c r="BK2731" i="1"/>
  <c r="BO2731" i="1"/>
  <c r="BN2731" i="1"/>
  <c r="BN473" i="1"/>
  <c r="BO473" i="1"/>
  <c r="BK473" i="1"/>
  <c r="BL724" i="1"/>
  <c r="BK1079" i="1"/>
  <c r="BQ1079" i="1" s="1"/>
  <c r="BL1079" i="1"/>
  <c r="BO1079" i="1"/>
  <c r="BJ2574" i="1"/>
  <c r="BJ1014" i="1"/>
  <c r="BJ2469" i="1"/>
  <c r="BJ1095" i="1"/>
  <c r="BJ1463" i="1"/>
  <c r="BK1197" i="1"/>
  <c r="BO1197" i="1"/>
  <c r="BL1197" i="1"/>
  <c r="BN1197" i="1"/>
  <c r="BM1197" i="1"/>
  <c r="BN1061" i="1"/>
  <c r="BK1061" i="1"/>
  <c r="BO1061" i="1"/>
  <c r="BL1061" i="1"/>
  <c r="BM1061" i="1"/>
  <c r="BK862" i="1"/>
  <c r="BO862" i="1"/>
  <c r="BN862" i="1"/>
  <c r="BL862" i="1"/>
  <c r="BM862" i="1"/>
  <c r="BN645" i="1"/>
  <c r="BK645" i="1"/>
  <c r="BO645" i="1"/>
  <c r="BL645" i="1"/>
  <c r="BM645" i="1"/>
  <c r="BJ2734" i="1"/>
  <c r="BJ366" i="1"/>
  <c r="BN485" i="1"/>
  <c r="BK485" i="1"/>
  <c r="BO485" i="1"/>
  <c r="BM485" i="1"/>
  <c r="BL485" i="1"/>
  <c r="BK1421" i="1"/>
  <c r="BQ1421" i="1" s="1"/>
  <c r="BO1421" i="1"/>
  <c r="BL1421" i="1"/>
  <c r="BM1421" i="1"/>
  <c r="BN1421" i="1"/>
  <c r="BN2437" i="1"/>
  <c r="BN2373" i="1"/>
  <c r="BJ1918" i="1"/>
  <c r="BL1589" i="1"/>
  <c r="BJ775" i="1"/>
  <c r="BN535" i="1"/>
  <c r="BO1406" i="1"/>
  <c r="BJ895" i="1"/>
  <c r="BJ356" i="1"/>
  <c r="BL2100" i="1"/>
  <c r="BJ206" i="1"/>
  <c r="BN1989" i="1"/>
  <c r="BK1989" i="1"/>
  <c r="BO1989" i="1"/>
  <c r="BL1989" i="1"/>
  <c r="BM1989" i="1"/>
  <c r="BK1965" i="1"/>
  <c r="BO1965" i="1"/>
  <c r="BL1965" i="1"/>
  <c r="BN1965" i="1"/>
  <c r="BM1965" i="1"/>
  <c r="BJ2677" i="1"/>
  <c r="BL1397" i="1"/>
  <c r="BJ1141" i="1"/>
  <c r="BJ375" i="1"/>
  <c r="BJ2262" i="1"/>
  <c r="BN1189" i="1"/>
  <c r="BK1189" i="1"/>
  <c r="BO1189" i="1"/>
  <c r="BL1189" i="1"/>
  <c r="BM1189" i="1"/>
  <c r="BN613" i="1"/>
  <c r="BK613" i="1"/>
  <c r="BO613" i="1"/>
  <c r="BM613" i="1"/>
  <c r="BL613" i="1"/>
  <c r="BN805" i="1"/>
  <c r="BK805" i="1"/>
  <c r="BO805" i="1"/>
  <c r="BL805" i="1"/>
  <c r="BM805" i="1"/>
  <c r="BK973" i="1"/>
  <c r="BO973" i="1"/>
  <c r="BL973" i="1"/>
  <c r="BN973" i="1"/>
  <c r="BM973" i="1"/>
  <c r="BJ2493" i="1"/>
  <c r="BJ411" i="1"/>
  <c r="BM1091" i="1"/>
  <c r="BN1091" i="1"/>
  <c r="BL579" i="1"/>
  <c r="BK579" i="1"/>
  <c r="BL1610" i="1"/>
  <c r="BO1610" i="1"/>
  <c r="BM1610" i="1"/>
  <c r="BN1610" i="1"/>
  <c r="BL1098" i="1"/>
  <c r="BO1098" i="1"/>
  <c r="BM1098" i="1"/>
  <c r="BN1098" i="1"/>
  <c r="BK1098" i="1"/>
  <c r="BQ1098" i="1" s="1"/>
  <c r="BN2040" i="1"/>
  <c r="BO2040" i="1"/>
  <c r="BM1016" i="1"/>
  <c r="BN1016" i="1"/>
  <c r="BO760" i="1"/>
  <c r="BO2591" i="1"/>
  <c r="BL2591" i="1"/>
  <c r="BM2591" i="1"/>
  <c r="BM1678" i="1"/>
  <c r="BL1678" i="1"/>
  <c r="BO1678" i="1"/>
  <c r="BK1678" i="1"/>
  <c r="BN1678" i="1"/>
  <c r="BJ2539" i="1"/>
  <c r="BL2528" i="1"/>
  <c r="BN2823" i="1"/>
  <c r="BL2759" i="1"/>
  <c r="BM2759" i="1"/>
  <c r="BO2759" i="1"/>
  <c r="BN2759" i="1"/>
  <c r="BN2503" i="1"/>
  <c r="BO2696" i="1"/>
  <c r="BJ2440" i="1"/>
  <c r="BM2184" i="1"/>
  <c r="BJ1928" i="1"/>
  <c r="BJ1672" i="1"/>
  <c r="BJ1416" i="1"/>
  <c r="BJ1160" i="1"/>
  <c r="BJ904" i="1"/>
  <c r="BJ648" i="1"/>
  <c r="BJ392" i="1"/>
  <c r="BN2223" i="1"/>
  <c r="BM2352" i="1"/>
  <c r="BM816" i="1"/>
  <c r="BN816" i="1"/>
  <c r="BM304" i="1"/>
  <c r="BN304" i="1"/>
  <c r="BJ2839" i="1"/>
  <c r="BJ2327" i="1"/>
  <c r="BJ1815" i="1"/>
  <c r="BJ2520" i="1"/>
  <c r="BJ2008" i="1"/>
  <c r="BJ1496" i="1"/>
  <c r="BJ984" i="1"/>
  <c r="BJ472" i="1"/>
  <c r="BM2752" i="1"/>
  <c r="BN2752" i="1"/>
  <c r="BO2752" i="1"/>
  <c r="BK2752" i="1"/>
  <c r="BL2752" i="1"/>
  <c r="BM2240" i="1"/>
  <c r="BN2240" i="1"/>
  <c r="BO2240" i="1"/>
  <c r="BK2240" i="1"/>
  <c r="BL2240" i="1"/>
  <c r="BN1728" i="1"/>
  <c r="BO1728" i="1"/>
  <c r="BK1728" i="1"/>
  <c r="BL1728" i="1"/>
  <c r="BL1216" i="1"/>
  <c r="BM704" i="1"/>
  <c r="BL192" i="1"/>
  <c r="BK2407" i="1"/>
  <c r="BL2407" i="1"/>
  <c r="BM2407" i="1"/>
  <c r="BJ1703" i="1"/>
  <c r="BO1710" i="1"/>
  <c r="BJ2291" i="1"/>
  <c r="BN1459" i="1"/>
  <c r="BJ947" i="1"/>
  <c r="BJ435" i="1"/>
  <c r="BO2047" i="1"/>
  <c r="BM1311" i="1"/>
  <c r="BN1311" i="1"/>
  <c r="BJ999" i="1"/>
  <c r="BK1099" i="1"/>
  <c r="BN1099" i="1"/>
  <c r="BO1099" i="1"/>
  <c r="BN2306" i="1"/>
  <c r="BK2306" i="1"/>
  <c r="BM2306" i="1"/>
  <c r="BO1794" i="1"/>
  <c r="BO1282" i="1"/>
  <c r="BN1282" i="1"/>
  <c r="BL1282" i="1"/>
  <c r="BK1282" i="1"/>
  <c r="BM1026" i="1"/>
  <c r="BM770" i="1"/>
  <c r="BN514" i="1"/>
  <c r="BK514" i="1"/>
  <c r="BL514" i="1"/>
  <c r="BN258" i="1"/>
  <c r="BL258" i="1"/>
  <c r="BK258" i="1"/>
  <c r="BM258" i="1"/>
  <c r="BJ2197" i="1"/>
  <c r="BO2089" i="1"/>
  <c r="BN2089" i="1"/>
  <c r="BL2089" i="1"/>
  <c r="BK2089" i="1"/>
  <c r="BQ2089" i="1" s="1"/>
  <c r="BM2089" i="1"/>
  <c r="BO1577" i="1"/>
  <c r="BN1577" i="1"/>
  <c r="BL1577" i="1"/>
  <c r="BK1577" i="1"/>
  <c r="BM1577" i="1"/>
  <c r="BN1065" i="1"/>
  <c r="BM1065" i="1"/>
  <c r="BO1065" i="1"/>
  <c r="BK1065" i="1"/>
  <c r="BQ1065" i="1" s="1"/>
  <c r="BL1065" i="1"/>
  <c r="BN553" i="1"/>
  <c r="BM553" i="1"/>
  <c r="BO553" i="1"/>
  <c r="BK553" i="1"/>
  <c r="BL553" i="1"/>
  <c r="BL287" i="1"/>
  <c r="BO2674" i="1"/>
  <c r="BN2674" i="1"/>
  <c r="BJ2466" i="1"/>
  <c r="BJ2234" i="1"/>
  <c r="BO1186" i="1"/>
  <c r="BK1186" i="1"/>
  <c r="BQ1186" i="1" s="1"/>
  <c r="BN1186" i="1"/>
  <c r="BM1186" i="1"/>
  <c r="BL1186" i="1"/>
  <c r="BN858" i="1"/>
  <c r="BM858" i="1"/>
  <c r="BL858" i="1"/>
  <c r="BO858" i="1"/>
  <c r="BL186" i="1"/>
  <c r="BO186" i="1"/>
  <c r="BJ1553" i="1"/>
  <c r="BM529" i="1"/>
  <c r="BO529" i="1"/>
  <c r="BO2239" i="1"/>
  <c r="BM2239" i="1"/>
  <c r="BN2239" i="1"/>
  <c r="BJ983" i="1"/>
  <c r="BJ2339" i="1"/>
  <c r="BJ1827" i="1"/>
  <c r="BK1315" i="1"/>
  <c r="BJ803" i="1"/>
  <c r="BK291" i="1"/>
  <c r="BM291" i="1"/>
  <c r="BN291" i="1"/>
  <c r="BJ227" i="1"/>
  <c r="BK1578" i="1"/>
  <c r="BL1578" i="1"/>
  <c r="BK834" i="1"/>
  <c r="BO834" i="1"/>
  <c r="BN834" i="1"/>
  <c r="BL834" i="1"/>
  <c r="BM834" i="1"/>
  <c r="BK274" i="1"/>
  <c r="BM274" i="1"/>
  <c r="BL274" i="1"/>
  <c r="BN274" i="1"/>
  <c r="BO274" i="1"/>
  <c r="BK2827" i="1"/>
  <c r="BO2617" i="1"/>
  <c r="BN2617" i="1"/>
  <c r="BM2105" i="1"/>
  <c r="BO2105" i="1"/>
  <c r="BK1593" i="1"/>
  <c r="BQ1593" i="1" s="1"/>
  <c r="BL1593" i="1"/>
  <c r="BO1081" i="1"/>
  <c r="BJ1063" i="1"/>
  <c r="BO511" i="1"/>
  <c r="BL511" i="1"/>
  <c r="BM511" i="1"/>
  <c r="BN511" i="1"/>
  <c r="BO2715" i="1"/>
  <c r="BK2715" i="1"/>
  <c r="BN2715" i="1"/>
  <c r="BL2715" i="1"/>
  <c r="BM2715" i="1"/>
  <c r="BN1623" i="1"/>
  <c r="BL1623" i="1"/>
  <c r="BM1623" i="1"/>
  <c r="BO1623" i="1"/>
  <c r="BM1711" i="1"/>
  <c r="BL1711" i="1"/>
  <c r="BN1711" i="1"/>
  <c r="BO1711" i="1"/>
  <c r="BK1758" i="1"/>
  <c r="BM1758" i="1"/>
  <c r="BJ2586" i="1"/>
  <c r="BM1842" i="1"/>
  <c r="BL1842" i="1"/>
  <c r="BO1634" i="1"/>
  <c r="BN1634" i="1"/>
  <c r="BK1634" i="1"/>
  <c r="BM1634" i="1"/>
  <c r="BL1634" i="1"/>
  <c r="BO1402" i="1"/>
  <c r="BN1306" i="1"/>
  <c r="BO2561" i="1"/>
  <c r="BK2561" i="1"/>
  <c r="BL2049" i="1"/>
  <c r="BO2049" i="1"/>
  <c r="BK2049" i="1"/>
  <c r="BQ2049" i="1" s="1"/>
  <c r="BJ1537" i="1"/>
  <c r="BK1972" i="1"/>
  <c r="BM1924" i="1"/>
  <c r="BK1748" i="1"/>
  <c r="BL1748" i="1"/>
  <c r="BK1052" i="1"/>
  <c r="BQ1052" i="1" s="1"/>
  <c r="BO1052" i="1"/>
  <c r="BL1052" i="1"/>
  <c r="BJ2438" i="1"/>
  <c r="BM420" i="1"/>
  <c r="BL830" i="1"/>
  <c r="BM830" i="1"/>
  <c r="BO754" i="1"/>
  <c r="BN754" i="1"/>
  <c r="BM2572" i="1"/>
  <c r="BN2572" i="1"/>
  <c r="BO2572" i="1"/>
  <c r="BL836" i="1"/>
  <c r="BM836" i="1"/>
  <c r="BN836" i="1"/>
  <c r="BK2645" i="1"/>
  <c r="BM1973" i="1"/>
  <c r="BK1973" i="1"/>
  <c r="BM821" i="1"/>
  <c r="BK821" i="1"/>
  <c r="BO821" i="1"/>
  <c r="BN821" i="1"/>
  <c r="BK183" i="1"/>
  <c r="BO183" i="1"/>
  <c r="BM2082" i="1"/>
  <c r="BL2082" i="1"/>
  <c r="BO1458" i="1"/>
  <c r="BN1458" i="1"/>
  <c r="BM1058" i="1"/>
  <c r="BL1058" i="1"/>
  <c r="BO946" i="1"/>
  <c r="BN946" i="1"/>
  <c r="BL474" i="1"/>
  <c r="BO474" i="1"/>
  <c r="BN2777" i="1"/>
  <c r="BO2777" i="1"/>
  <c r="BN2649" i="1"/>
  <c r="BO2649" i="1"/>
  <c r="BN2521" i="1"/>
  <c r="BO2521" i="1"/>
  <c r="BO2393" i="1"/>
  <c r="BN2393" i="1"/>
  <c r="BN2329" i="1"/>
  <c r="BO2329" i="1"/>
  <c r="BO2265" i="1"/>
  <c r="BO2201" i="1"/>
  <c r="BN2201" i="1"/>
  <c r="BO1945" i="1"/>
  <c r="BN1945" i="1"/>
  <c r="BO1881" i="1"/>
  <c r="BN1881" i="1"/>
  <c r="BN1753" i="1"/>
  <c r="BO1753" i="1"/>
  <c r="BN1561" i="1"/>
  <c r="BO1561" i="1"/>
  <c r="BN1497" i="1"/>
  <c r="BO1497" i="1"/>
  <c r="BO1345" i="1"/>
  <c r="BL1345" i="1"/>
  <c r="BO1313" i="1"/>
  <c r="BL1313" i="1"/>
  <c r="BN1108" i="1"/>
  <c r="BK1108" i="1"/>
  <c r="BO1108" i="1"/>
  <c r="BK2870" i="1"/>
  <c r="BL2870" i="1"/>
  <c r="BO2870" i="1"/>
  <c r="BJ950" i="1"/>
  <c r="BM2829" i="1"/>
  <c r="BN2829" i="1"/>
  <c r="BM2317" i="1"/>
  <c r="BN2317" i="1"/>
  <c r="BM1196" i="1"/>
  <c r="BN1196" i="1"/>
  <c r="BJ173" i="1"/>
  <c r="BJ1386" i="1"/>
  <c r="BJ1178" i="1"/>
  <c r="BJ1018" i="1"/>
  <c r="BK506" i="1"/>
  <c r="BO713" i="1"/>
  <c r="BJ212" i="1"/>
  <c r="BO2225" i="1"/>
  <c r="BJ1969" i="1"/>
  <c r="BJ1713" i="1"/>
  <c r="BJ1457" i="1"/>
  <c r="BJ369" i="1"/>
  <c r="BJ257" i="1"/>
  <c r="BM905" i="1"/>
  <c r="BO1492" i="1"/>
  <c r="BJ161" i="1"/>
  <c r="BJ2458" i="1"/>
  <c r="BL1434" i="1"/>
  <c r="BL922" i="1"/>
  <c r="BO922" i="1"/>
  <c r="BJ618" i="1"/>
  <c r="BJ410" i="1"/>
  <c r="BJ250" i="1"/>
  <c r="BJ2849" i="1"/>
  <c r="BJ2785" i="1"/>
  <c r="BJ2657" i="1"/>
  <c r="BJ2529" i="1"/>
  <c r="BJ2401" i="1"/>
  <c r="BL2548" i="1"/>
  <c r="BM1052" i="1"/>
  <c r="BO1196" i="1"/>
  <c r="BO716" i="1"/>
  <c r="BK2172" i="1"/>
  <c r="BQ2172" i="1" s="1"/>
  <c r="BO2172" i="1"/>
  <c r="BL2172" i="1"/>
  <c r="BN1151" i="1"/>
  <c r="BO2766" i="1"/>
  <c r="BL2661" i="1"/>
  <c r="BL348" i="1"/>
  <c r="BN431" i="1"/>
  <c r="BO431" i="1"/>
  <c r="BN1430" i="1"/>
  <c r="BM1430" i="1"/>
  <c r="BL1430" i="1"/>
  <c r="BO1430" i="1"/>
  <c r="BK1430" i="1"/>
  <c r="BN581" i="1"/>
  <c r="BK581" i="1"/>
  <c r="BO581" i="1"/>
  <c r="BM581" i="1"/>
  <c r="BL581" i="1"/>
  <c r="BM457" i="1"/>
  <c r="BL2556" i="1"/>
  <c r="BK756" i="1"/>
  <c r="BN399" i="1"/>
  <c r="BO399" i="1"/>
  <c r="BN143" i="1"/>
  <c r="BO143" i="1"/>
  <c r="BN726" i="1"/>
  <c r="BM726" i="1"/>
  <c r="BK726" i="1"/>
  <c r="BL726" i="1"/>
  <c r="BO726" i="1"/>
  <c r="BN389" i="1"/>
  <c r="BK389" i="1"/>
  <c r="BO389" i="1"/>
  <c r="BL389" i="1"/>
  <c r="BM389" i="1"/>
  <c r="BN1796" i="1"/>
  <c r="BJ2798" i="1"/>
  <c r="BJ2286" i="1"/>
  <c r="BJ1444" i="1"/>
  <c r="BJ1270" i="1"/>
  <c r="BJ494" i="1"/>
  <c r="BN229" i="1"/>
  <c r="BK229" i="1"/>
  <c r="BO229" i="1"/>
  <c r="BM229" i="1"/>
  <c r="BL229" i="1"/>
  <c r="BK1325" i="1"/>
  <c r="BO1325" i="1"/>
  <c r="BL1325" i="1"/>
  <c r="BN1325" i="1"/>
  <c r="BM1325" i="1"/>
  <c r="BJ2885" i="1"/>
  <c r="BJ2821" i="1"/>
  <c r="BJ2101" i="1"/>
  <c r="BJ663" i="1"/>
  <c r="BK1022" i="1"/>
  <c r="BL802" i="1"/>
  <c r="BN1366" i="1"/>
  <c r="BM1366" i="1"/>
  <c r="BO1366" i="1"/>
  <c r="BK1366" i="1"/>
  <c r="BL1366" i="1"/>
  <c r="BM2417" i="1"/>
  <c r="BM1748" i="1"/>
  <c r="BJ1892" i="1"/>
  <c r="BJ334" i="1"/>
  <c r="BN1893" i="1"/>
  <c r="BK1893" i="1"/>
  <c r="BO1893" i="1"/>
  <c r="BL1893" i="1"/>
  <c r="BM1893" i="1"/>
  <c r="BK1549" i="1"/>
  <c r="BO1549" i="1"/>
  <c r="BL1549" i="1"/>
  <c r="BM1549" i="1"/>
  <c r="BN1549" i="1"/>
  <c r="BJ2741" i="1"/>
  <c r="BJ2229" i="1"/>
  <c r="BJ2046" i="1"/>
  <c r="BJ1269" i="1"/>
  <c r="BJ247" i="1"/>
  <c r="BN1092" i="1"/>
  <c r="BN662" i="1"/>
  <c r="BM662" i="1"/>
  <c r="BO662" i="1"/>
  <c r="BK662" i="1"/>
  <c r="BL662" i="1"/>
  <c r="BN406" i="1"/>
  <c r="BM406" i="1"/>
  <c r="BO406" i="1"/>
  <c r="BK406" i="1"/>
  <c r="BL406" i="1"/>
  <c r="BJ2838" i="1"/>
  <c r="BJ868" i="1"/>
  <c r="BJ324" i="1"/>
  <c r="BN773" i="1"/>
  <c r="BK773" i="1"/>
  <c r="BO773" i="1"/>
  <c r="BL773" i="1"/>
  <c r="BM773" i="1"/>
  <c r="BJ1260" i="1"/>
  <c r="BJ748" i="1"/>
  <c r="BJ621" i="1"/>
  <c r="BJ493" i="1"/>
  <c r="BJ365" i="1"/>
  <c r="BJ237" i="1"/>
  <c r="BN790" i="1"/>
  <c r="BM790" i="1"/>
  <c r="BL790" i="1"/>
  <c r="BO790" i="1"/>
  <c r="BK790" i="1"/>
  <c r="BN357" i="1"/>
  <c r="BK357" i="1"/>
  <c r="BQ357" i="1" s="1"/>
  <c r="BO357" i="1"/>
  <c r="BM357" i="1"/>
  <c r="BL357" i="1"/>
  <c r="BK1044" i="1"/>
  <c r="BQ1044" i="1" s="1"/>
  <c r="BN709" i="1"/>
  <c r="BK709" i="1"/>
  <c r="BO709" i="1"/>
  <c r="BM709" i="1"/>
  <c r="BL709" i="1"/>
  <c r="BJ2749" i="1"/>
  <c r="BJ1580" i="1"/>
  <c r="BJ894" i="1"/>
  <c r="BJ397" i="1"/>
  <c r="AA1050" i="1"/>
  <c r="AF1050" i="1" s="1"/>
  <c r="Y1050" i="1"/>
  <c r="AD1050" i="1" s="1"/>
  <c r="Z1050" i="1"/>
  <c r="AE1050" i="1" s="1"/>
  <c r="AC1050" i="1"/>
  <c r="AH1050" i="1" s="1"/>
  <c r="AB1050" i="1"/>
  <c r="AG1050" i="1" s="1"/>
  <c r="BL2621" i="1"/>
  <c r="BK745" i="1"/>
  <c r="BM745" i="1"/>
  <c r="BK233" i="1"/>
  <c r="BM233" i="1"/>
  <c r="BL233" i="1"/>
  <c r="BN233" i="1"/>
  <c r="BO233" i="1"/>
  <c r="BK671" i="1"/>
  <c r="BM1954" i="1"/>
  <c r="BL1954" i="1"/>
  <c r="BN1626" i="1"/>
  <c r="BM1626" i="1"/>
  <c r="BL1626" i="1"/>
  <c r="BO1626" i="1"/>
  <c r="BK2769" i="1"/>
  <c r="BN2769" i="1"/>
  <c r="BN1745" i="1"/>
  <c r="BK1233" i="1"/>
  <c r="BQ1233" i="1" s="1"/>
  <c r="BN1233" i="1"/>
  <c r="BO1233" i="1"/>
  <c r="BM1233" i="1"/>
  <c r="BO209" i="1"/>
  <c r="BM209" i="1"/>
  <c r="BL783" i="1"/>
  <c r="BO783" i="1"/>
  <c r="BL391" i="1"/>
  <c r="BM391" i="1"/>
  <c r="BJ1379" i="1"/>
  <c r="BJ355" i="1"/>
  <c r="BK2578" i="1"/>
  <c r="BQ2578" i="1" s="1"/>
  <c r="BM2578" i="1"/>
  <c r="BL2578" i="1"/>
  <c r="BN2578" i="1"/>
  <c r="BO2578" i="1"/>
  <c r="BK2322" i="1"/>
  <c r="BM2322" i="1"/>
  <c r="BK1090" i="1"/>
  <c r="BO1090" i="1"/>
  <c r="BN1090" i="1"/>
  <c r="BL1090" i="1"/>
  <c r="BM1090" i="1"/>
  <c r="BK2297" i="1"/>
  <c r="BL2297" i="1"/>
  <c r="BM2297" i="1"/>
  <c r="BN2297" i="1"/>
  <c r="BO2297" i="1"/>
  <c r="BK1785" i="1"/>
  <c r="BL1785" i="1"/>
  <c r="BM1785" i="1"/>
  <c r="BN1785" i="1"/>
  <c r="BO1785" i="1"/>
  <c r="BK1273" i="1"/>
  <c r="BL1273" i="1"/>
  <c r="BM1273" i="1"/>
  <c r="BN1273" i="1"/>
  <c r="BO1273" i="1"/>
  <c r="BK761" i="1"/>
  <c r="BL761" i="1"/>
  <c r="BM761" i="1"/>
  <c r="BN761" i="1"/>
  <c r="BO761" i="1"/>
  <c r="BK249" i="1"/>
  <c r="BL249" i="1"/>
  <c r="BM249" i="1"/>
  <c r="BN249" i="1"/>
  <c r="BO249" i="1"/>
  <c r="BO1663" i="1"/>
  <c r="BL1663" i="1"/>
  <c r="BM1663" i="1"/>
  <c r="BN1663" i="1"/>
  <c r="BN1494" i="1"/>
  <c r="BM1494" i="1"/>
  <c r="BO1494" i="1"/>
  <c r="BK1494" i="1"/>
  <c r="BL1494" i="1"/>
  <c r="BN2803" i="1"/>
  <c r="BM2803" i="1"/>
  <c r="BK2803" i="1"/>
  <c r="BL2803" i="1"/>
  <c r="BO2803" i="1"/>
  <c r="BK562" i="1"/>
  <c r="BN354" i="1"/>
  <c r="BM354" i="1"/>
  <c r="BK2753" i="1"/>
  <c r="BO2241" i="1"/>
  <c r="BL2241" i="1"/>
  <c r="BK2241" i="1"/>
  <c r="BO1729" i="1"/>
  <c r="BL1729" i="1"/>
  <c r="BK1729" i="1"/>
  <c r="BM2498" i="1"/>
  <c r="BL1986" i="1"/>
  <c r="BM1986" i="1"/>
  <c r="BO385" i="1"/>
  <c r="BK385" i="1"/>
  <c r="BL385" i="1"/>
  <c r="BN2388" i="1"/>
  <c r="BK2388" i="1"/>
  <c r="BO2388" i="1"/>
  <c r="BL2388" i="1"/>
  <c r="BN2108" i="1"/>
  <c r="BK2108" i="1"/>
  <c r="BO2108" i="1"/>
  <c r="BL2108" i="1"/>
  <c r="BM2108" i="1"/>
  <c r="BM1932" i="1"/>
  <c r="BN1932" i="1"/>
  <c r="BO1932" i="1"/>
  <c r="BK2140" i="1"/>
  <c r="BO2140" i="1"/>
  <c r="BL2140" i="1"/>
  <c r="BK2822" i="1"/>
  <c r="BO2822" i="1"/>
  <c r="BN2822" i="1"/>
  <c r="BM2822" i="1"/>
  <c r="BK2630" i="1"/>
  <c r="BO2630" i="1"/>
  <c r="BN2630" i="1"/>
  <c r="BM2630" i="1"/>
  <c r="BN1782" i="1"/>
  <c r="BM1782" i="1"/>
  <c r="BK1782" i="1"/>
  <c r="BL1782" i="1"/>
  <c r="BO1782" i="1"/>
  <c r="BN2845" i="1"/>
  <c r="BL2845" i="1"/>
  <c r="BO2845" i="1"/>
  <c r="BK2845" i="1"/>
  <c r="BN2333" i="1"/>
  <c r="BL2333" i="1"/>
  <c r="BO2333" i="1"/>
  <c r="BK2333" i="1"/>
  <c r="BL1214" i="1"/>
  <c r="BM1214" i="1"/>
  <c r="BN2730" i="1"/>
  <c r="BN2386" i="1"/>
  <c r="BN850" i="1"/>
  <c r="BO850" i="1"/>
  <c r="BN2764" i="1"/>
  <c r="BO2764" i="1"/>
  <c r="BO1214" i="1"/>
  <c r="BL1764" i="1"/>
  <c r="BJ1142" i="1"/>
  <c r="BN398" i="1"/>
  <c r="BO398" i="1"/>
  <c r="BK398" i="1"/>
  <c r="BJ2837" i="1"/>
  <c r="BJ2325" i="1"/>
  <c r="BJ1205" i="1"/>
  <c r="BJ2522" i="1"/>
  <c r="BO2482" i="1"/>
  <c r="BN2482" i="1"/>
  <c r="BL2244" i="1"/>
  <c r="BM2244" i="1"/>
  <c r="BK956" i="1"/>
  <c r="BO956" i="1"/>
  <c r="BL956" i="1"/>
  <c r="BM780" i="1"/>
  <c r="BN780" i="1"/>
  <c r="BO780" i="1"/>
  <c r="BK1500" i="1"/>
  <c r="BO1500" i="1"/>
  <c r="BL1500" i="1"/>
  <c r="BM2550" i="1"/>
  <c r="BK2550" i="1"/>
  <c r="BL2550" i="1"/>
  <c r="BO2550" i="1"/>
  <c r="BM1462" i="1"/>
  <c r="BK1462" i="1"/>
  <c r="BL1462" i="1"/>
  <c r="BO1462" i="1"/>
  <c r="BN557" i="1"/>
  <c r="BM557" i="1"/>
  <c r="BL2385" i="1"/>
  <c r="BN2130" i="1"/>
  <c r="BO2130" i="1"/>
  <c r="BL386" i="1"/>
  <c r="BM386" i="1"/>
  <c r="BM1073" i="1"/>
  <c r="BO1073" i="1"/>
  <c r="BN1073" i="1"/>
  <c r="BJ2298" i="1"/>
  <c r="BK1932" i="1"/>
  <c r="BM2556" i="1"/>
  <c r="BO684" i="1"/>
  <c r="BO2588" i="1"/>
  <c r="BO2446" i="1"/>
  <c r="BK2446" i="1"/>
  <c r="BQ2446" i="1" s="1"/>
  <c r="BN2446" i="1"/>
  <c r="BL1188" i="1"/>
  <c r="BM1188" i="1"/>
  <c r="BJ839" i="1"/>
  <c r="BK215" i="1"/>
  <c r="BL215" i="1"/>
  <c r="BO215" i="1"/>
  <c r="BO2042" i="1"/>
  <c r="BN2372" i="1"/>
  <c r="BJ951" i="1"/>
  <c r="BN1221" i="1"/>
  <c r="BK1221" i="1"/>
  <c r="BO1221" i="1"/>
  <c r="BM1221" i="1"/>
  <c r="BL1221" i="1"/>
  <c r="BK781" i="1"/>
  <c r="BO781" i="1"/>
  <c r="BL781" i="1"/>
  <c r="BM781" i="1"/>
  <c r="BN781" i="1"/>
  <c r="BK638" i="1"/>
  <c r="BO638" i="1"/>
  <c r="BN638" i="1"/>
  <c r="BM638" i="1"/>
  <c r="BL638" i="1"/>
  <c r="BN1957" i="1"/>
  <c r="BK1957" i="1"/>
  <c r="BQ1957" i="1" s="1"/>
  <c r="BO1957" i="1"/>
  <c r="BL1957" i="1"/>
  <c r="BM1957" i="1"/>
  <c r="BK2029" i="1"/>
  <c r="BQ2029" i="1" s="1"/>
  <c r="BO2029" i="1"/>
  <c r="BL2029" i="1"/>
  <c r="BM2029" i="1"/>
  <c r="BN2029" i="1"/>
  <c r="BK909" i="1"/>
  <c r="BO909" i="1"/>
  <c r="BL909" i="1"/>
  <c r="BM909" i="1"/>
  <c r="BN909" i="1"/>
  <c r="BO903" i="1"/>
  <c r="BL738" i="1"/>
  <c r="BK724" i="1"/>
  <c r="BL1076" i="1"/>
  <c r="BM1156" i="1"/>
  <c r="BN677" i="1"/>
  <c r="BK677" i="1"/>
  <c r="BO677" i="1"/>
  <c r="BL677" i="1"/>
  <c r="BM677" i="1"/>
  <c r="BK1453" i="1"/>
  <c r="BO1453" i="1"/>
  <c r="BL1453" i="1"/>
  <c r="BN1453" i="1"/>
  <c r="BM1453" i="1"/>
  <c r="BN2140" i="1"/>
  <c r="BK318" i="1"/>
  <c r="BO318" i="1"/>
  <c r="BN318" i="1"/>
  <c r="BM318" i="1"/>
  <c r="BL318" i="1"/>
  <c r="BN517" i="1"/>
  <c r="BK517" i="1"/>
  <c r="BO517" i="1"/>
  <c r="BL517" i="1"/>
  <c r="BM517" i="1"/>
  <c r="BK1677" i="1"/>
  <c r="BO1677" i="1"/>
  <c r="BL1677" i="1"/>
  <c r="BM1677" i="1"/>
  <c r="BN1677" i="1"/>
  <c r="BL636" i="1"/>
  <c r="BK478" i="1"/>
  <c r="BO478" i="1"/>
  <c r="BN478" i="1"/>
  <c r="BM478" i="1"/>
  <c r="BL478" i="1"/>
  <c r="BL2822" i="1"/>
  <c r="BN453" i="1"/>
  <c r="BK453" i="1"/>
  <c r="BO453" i="1"/>
  <c r="BM453" i="1"/>
  <c r="BL453" i="1"/>
  <c r="AK769" i="1"/>
  <c r="AN1786" i="1"/>
  <c r="AN2289" i="1"/>
  <c r="BN2024" i="1"/>
  <c r="BO2024" i="1"/>
  <c r="BL2024" i="1"/>
  <c r="BK2024" i="1"/>
  <c r="BQ2024" i="1" s="1"/>
  <c r="BM2024" i="1"/>
  <c r="BJ1512" i="1"/>
  <c r="BJ2767" i="1"/>
  <c r="BJ1947" i="1"/>
  <c r="BJ923" i="1"/>
  <c r="BL1680" i="1"/>
  <c r="BL144" i="1"/>
  <c r="BM144" i="1"/>
  <c r="BN144" i="1"/>
  <c r="BO1742" i="1"/>
  <c r="BK1742" i="1"/>
  <c r="BN1742" i="1"/>
  <c r="BL1606" i="1"/>
  <c r="BK1606" i="1"/>
  <c r="BQ1606" i="1" s="1"/>
  <c r="BO1606" i="1"/>
  <c r="BN1606" i="1"/>
  <c r="BM1606" i="1"/>
  <c r="AO259" i="1"/>
  <c r="AQ259" i="1" s="1"/>
  <c r="AN1137" i="1"/>
  <c r="AO1601" i="1"/>
  <c r="AO291" i="1"/>
  <c r="AL291" i="1"/>
  <c r="AO1786" i="1"/>
  <c r="AM2241" i="1"/>
  <c r="AO681" i="1"/>
  <c r="BO432" i="1"/>
  <c r="BN1551" i="1"/>
  <c r="BO1551" i="1"/>
  <c r="BJ1047" i="1"/>
  <c r="BJ2459" i="1"/>
  <c r="BK2221" i="1"/>
  <c r="BJ1795" i="1"/>
  <c r="BJ1283" i="1"/>
  <c r="BJ771" i="1"/>
  <c r="BJ259" i="1"/>
  <c r="BK266" i="1"/>
  <c r="BJ2552" i="1"/>
  <c r="BN2784" i="1"/>
  <c r="BO1568" i="1"/>
  <c r="BL1568" i="1"/>
  <c r="BO544" i="1"/>
  <c r="BL544" i="1"/>
  <c r="BJ2311" i="1"/>
  <c r="BK2135" i="1"/>
  <c r="BQ2135" i="1" s="1"/>
  <c r="BJ2117" i="1"/>
  <c r="BM1903" i="1"/>
  <c r="BL1903" i="1"/>
  <c r="BN1903" i="1"/>
  <c r="BO1903" i="1"/>
  <c r="BJ1688" i="1"/>
  <c r="BJ1176" i="1"/>
  <c r="BL384" i="1"/>
  <c r="BK2599" i="1"/>
  <c r="BQ2599" i="1" s="1"/>
  <c r="BL2599" i="1"/>
  <c r="BM2599" i="1"/>
  <c r="BO2599" i="1"/>
  <c r="BN2599" i="1"/>
  <c r="BN2483" i="1"/>
  <c r="BM2483" i="1"/>
  <c r="BL2483" i="1"/>
  <c r="BK2483" i="1"/>
  <c r="BQ2483" i="1" s="1"/>
  <c r="BO2483" i="1"/>
  <c r="BK1950" i="1"/>
  <c r="BO1950" i="1"/>
  <c r="BN1950" i="1"/>
  <c r="BJ651" i="1"/>
  <c r="BJ2601" i="1"/>
  <c r="AL223" i="1"/>
  <c r="AL242" i="1"/>
  <c r="AO284" i="1"/>
  <c r="AK273" i="1"/>
  <c r="AL2028" i="1"/>
  <c r="AN1233" i="1"/>
  <c r="AL779" i="1"/>
  <c r="AK1978" i="1"/>
  <c r="AQ1978" i="1" s="1"/>
  <c r="AN331" i="1"/>
  <c r="AN481" i="1"/>
  <c r="AK1601" i="1"/>
  <c r="AK961" i="1"/>
  <c r="AN291" i="1"/>
  <c r="AM769" i="1"/>
  <c r="AN2833" i="1"/>
  <c r="AM433" i="1"/>
  <c r="AN1553" i="1"/>
  <c r="AK609" i="1"/>
  <c r="AK1786" i="1"/>
  <c r="AM1457" i="1"/>
  <c r="AO1009" i="1"/>
  <c r="AL1537" i="1"/>
  <c r="AQ1537" i="1" s="1"/>
  <c r="AL1185" i="1"/>
  <c r="AL617" i="1"/>
  <c r="AK2289" i="1"/>
  <c r="AK2753" i="1"/>
  <c r="AN2241" i="1"/>
  <c r="AM745" i="1"/>
  <c r="AL1242" i="1"/>
  <c r="AM705" i="1"/>
  <c r="AN1642" i="1"/>
  <c r="AN2465" i="1"/>
  <c r="AO1105" i="1"/>
  <c r="AN376" i="1"/>
  <c r="AL681" i="1"/>
  <c r="BJ2600" i="1"/>
  <c r="BJ2088" i="1"/>
  <c r="BJ1832" i="1"/>
  <c r="BJ1576" i="1"/>
  <c r="BJ1320" i="1"/>
  <c r="BJ1064" i="1"/>
  <c r="BJ808" i="1"/>
  <c r="BJ552" i="1"/>
  <c r="BJ296" i="1"/>
  <c r="BL2328" i="1"/>
  <c r="BM2528" i="1"/>
  <c r="BM2016" i="1"/>
  <c r="BK2575" i="1"/>
  <c r="BQ2575" i="1" s="1"/>
  <c r="BM2575" i="1"/>
  <c r="BL2575" i="1"/>
  <c r="BN2575" i="1"/>
  <c r="BO2575" i="1"/>
  <c r="BJ2319" i="1"/>
  <c r="BK1631" i="1"/>
  <c r="BJ1902" i="1"/>
  <c r="BK2347" i="1"/>
  <c r="BQ2347" i="1" s="1"/>
  <c r="BO2011" i="1"/>
  <c r="BN2011" i="1"/>
  <c r="BK2011" i="1"/>
  <c r="BQ2011" i="1" s="1"/>
  <c r="BL2011" i="1"/>
  <c r="BM2011" i="1"/>
  <c r="BK1835" i="1"/>
  <c r="BQ1835" i="1" s="1"/>
  <c r="BJ1755" i="1"/>
  <c r="BJ1499" i="1"/>
  <c r="BJ1243" i="1"/>
  <c r="BJ987" i="1"/>
  <c r="BJ731" i="1"/>
  <c r="BJ475" i="1"/>
  <c r="BJ219" i="1"/>
  <c r="BJ2704" i="1"/>
  <c r="BJ2448" i="1"/>
  <c r="BJ2000" i="1"/>
  <c r="BJ1744" i="1"/>
  <c r="BJ1488" i="1"/>
  <c r="BJ1232" i="1"/>
  <c r="BJ976" i="1"/>
  <c r="BJ720" i="1"/>
  <c r="BJ464" i="1"/>
  <c r="BJ208" i="1"/>
  <c r="BJ2423" i="1"/>
  <c r="BJ1527" i="1"/>
  <c r="BJ1039" i="1"/>
  <c r="BJ711" i="1"/>
  <c r="BJ1694" i="1"/>
  <c r="BJ2206" i="1"/>
  <c r="BL2307" i="1"/>
  <c r="BK2307" i="1"/>
  <c r="BQ2307" i="1" s="1"/>
  <c r="BO2307" i="1"/>
  <c r="BM2307" i="1"/>
  <c r="BN2307" i="1"/>
  <c r="BJ1475" i="1"/>
  <c r="BJ963" i="1"/>
  <c r="BJ451" i="1"/>
  <c r="BJ2506" i="1"/>
  <c r="BJ1994" i="1"/>
  <c r="BJ1482" i="1"/>
  <c r="BJ970" i="1"/>
  <c r="BJ458" i="1"/>
  <c r="BJ2872" i="1"/>
  <c r="BK2696" i="1"/>
  <c r="BQ2696" i="1" s="1"/>
  <c r="BJ2616" i="1"/>
  <c r="BJ2360" i="1"/>
  <c r="BK2184" i="1"/>
  <c r="BQ2184" i="1" s="1"/>
  <c r="BJ2104" i="1"/>
  <c r="BJ1848" i="1"/>
  <c r="BJ1592" i="1"/>
  <c r="BJ1336" i="1"/>
  <c r="BJ1080" i="1"/>
  <c r="BJ824" i="1"/>
  <c r="BJ568" i="1"/>
  <c r="BJ312" i="1"/>
  <c r="BL2864" i="1"/>
  <c r="BL2352" i="1"/>
  <c r="BL1840" i="1"/>
  <c r="BL1328" i="1"/>
  <c r="BL816" i="1"/>
  <c r="BL304" i="1"/>
  <c r="BO2184" i="1"/>
  <c r="BJ2847" i="1"/>
  <c r="BJ2143" i="1"/>
  <c r="BJ1887" i="1"/>
  <c r="BJ1503" i="1"/>
  <c r="BJ703" i="1"/>
  <c r="BJ1886" i="1"/>
  <c r="BJ2411" i="1"/>
  <c r="BJ1579" i="1"/>
  <c r="BK2672" i="1"/>
  <c r="BK2160" i="1"/>
  <c r="BK1648" i="1"/>
  <c r="BK1136" i="1"/>
  <c r="BJ2887" i="1"/>
  <c r="BK2328" i="1"/>
  <c r="BQ2328" i="1" s="1"/>
  <c r="BJ2248" i="1"/>
  <c r="BJ1992" i="1"/>
  <c r="BJ1736" i="1"/>
  <c r="BJ1480" i="1"/>
  <c r="BJ1224" i="1"/>
  <c r="BJ968" i="1"/>
  <c r="BJ712" i="1"/>
  <c r="BJ456" i="1"/>
  <c r="BJ200" i="1"/>
  <c r="BM2095" i="1"/>
  <c r="BL2095" i="1"/>
  <c r="BN2095" i="1"/>
  <c r="BO2095" i="1"/>
  <c r="BM2736" i="1"/>
  <c r="BN2736" i="1"/>
  <c r="BJ2224" i="1"/>
  <c r="BJ1712" i="1"/>
  <c r="BJ1200" i="1"/>
  <c r="BJ688" i="1"/>
  <c r="BJ176" i="1"/>
  <c r="BJ2711" i="1"/>
  <c r="BN2199" i="1"/>
  <c r="BL2199" i="1"/>
  <c r="BM2199" i="1"/>
  <c r="BO2199" i="1"/>
  <c r="BJ2392" i="1"/>
  <c r="BJ1880" i="1"/>
  <c r="BJ1368" i="1"/>
  <c r="BJ856" i="1"/>
  <c r="BJ344" i="1"/>
  <c r="BJ2624" i="1"/>
  <c r="BJ2112" i="1"/>
  <c r="BJ1600" i="1"/>
  <c r="BJ1088" i="1"/>
  <c r="BM576" i="1"/>
  <c r="BN576" i="1"/>
  <c r="BO576" i="1"/>
  <c r="BK576" i="1"/>
  <c r="BQ576" i="1" s="1"/>
  <c r="BL576" i="1"/>
  <c r="BJ2791" i="1"/>
  <c r="BJ2279" i="1"/>
  <c r="BJ1167" i="1"/>
  <c r="BJ855" i="1"/>
  <c r="BJ2163" i="1"/>
  <c r="BJ1843" i="1"/>
  <c r="BN1331" i="1"/>
  <c r="BM1331" i="1"/>
  <c r="BL1331" i="1"/>
  <c r="BK1331" i="1"/>
  <c r="BQ1331" i="1" s="1"/>
  <c r="BO1331" i="1"/>
  <c r="BJ819" i="1"/>
  <c r="BJ307" i="1"/>
  <c r="BJ2303" i="1"/>
  <c r="BJ2150" i="1"/>
  <c r="BJ2251" i="1"/>
  <c r="BJ1739" i="1"/>
  <c r="BJ1227" i="1"/>
  <c r="BJ139" i="1"/>
  <c r="BJ2514" i="1"/>
  <c r="BM2002" i="1"/>
  <c r="BL2002" i="1"/>
  <c r="BK2002" i="1"/>
  <c r="BQ2002" i="1" s="1"/>
  <c r="BN2002" i="1"/>
  <c r="BO2002" i="1"/>
  <c r="BJ1746" i="1"/>
  <c r="BJ1490" i="1"/>
  <c r="BJ1234" i="1"/>
  <c r="BJ978" i="1"/>
  <c r="BJ722" i="1"/>
  <c r="BJ466" i="1"/>
  <c r="BJ1961" i="1"/>
  <c r="BJ1449" i="1"/>
  <c r="BJ937" i="1"/>
  <c r="BJ425" i="1"/>
  <c r="BK1663" i="1"/>
  <c r="BJ991" i="1"/>
  <c r="BJ2118" i="1"/>
  <c r="BJ1550" i="1"/>
  <c r="BJ882" i="1"/>
  <c r="BJ674" i="1"/>
  <c r="BJ442" i="1"/>
  <c r="BJ346" i="1"/>
  <c r="BJ1937" i="1"/>
  <c r="BJ1425" i="1"/>
  <c r="BJ913" i="1"/>
  <c r="BJ401" i="1"/>
  <c r="BJ2495" i="1"/>
  <c r="BJ1071" i="1"/>
  <c r="BJ2467" i="1"/>
  <c r="BJ1443" i="1"/>
  <c r="BJ931" i="1"/>
  <c r="BJ419" i="1"/>
  <c r="BK2723" i="1"/>
  <c r="BL2723" i="1"/>
  <c r="BO2723" i="1"/>
  <c r="BM2723" i="1"/>
  <c r="BN2723" i="1"/>
  <c r="BK2090" i="1"/>
  <c r="BQ2090" i="1" s="1"/>
  <c r="BL2090" i="1"/>
  <c r="BO2090" i="1"/>
  <c r="BN2090" i="1"/>
  <c r="BM2090" i="1"/>
  <c r="BK1346" i="1"/>
  <c r="BQ1346" i="1" s="1"/>
  <c r="BO1346" i="1"/>
  <c r="BN1346" i="1"/>
  <c r="BL1346" i="1"/>
  <c r="BM1346" i="1"/>
  <c r="BJ786" i="1"/>
  <c r="BJ2809" i="1"/>
  <c r="BJ2489" i="1"/>
  <c r="BJ1977" i="1"/>
  <c r="BJ1465" i="1"/>
  <c r="BJ953" i="1"/>
  <c r="BJ441" i="1"/>
  <c r="BJ255" i="1"/>
  <c r="BJ2171" i="1"/>
  <c r="BJ2107" i="1"/>
  <c r="BJ2043" i="1"/>
  <c r="BJ1979" i="1"/>
  <c r="BJ1915" i="1"/>
  <c r="BJ1851" i="1"/>
  <c r="BJ1787" i="1"/>
  <c r="BJ1659" i="1"/>
  <c r="BJ1595" i="1"/>
  <c r="BJ1531" i="1"/>
  <c r="BJ1467" i="1"/>
  <c r="BJ1403" i="1"/>
  <c r="BJ1275" i="1"/>
  <c r="BJ1211" i="1"/>
  <c r="BJ1147" i="1"/>
  <c r="BJ1083" i="1"/>
  <c r="BJ955" i="1"/>
  <c r="BJ891" i="1"/>
  <c r="BJ827" i="1"/>
  <c r="BJ763" i="1"/>
  <c r="BJ699" i="1"/>
  <c r="BJ635" i="1"/>
  <c r="BJ507" i="1"/>
  <c r="BJ443" i="1"/>
  <c r="BJ379" i="1"/>
  <c r="BJ315" i="1"/>
  <c r="BJ251" i="1"/>
  <c r="BJ1495" i="1"/>
  <c r="BJ1934" i="1"/>
  <c r="BJ1855" i="1"/>
  <c r="BJ1519" i="1"/>
  <c r="BJ2222" i="1"/>
  <c r="BJ1766" i="1"/>
  <c r="BO2747" i="1"/>
  <c r="BK2747" i="1"/>
  <c r="BN2747" i="1"/>
  <c r="BL2747" i="1"/>
  <c r="BM2747" i="1"/>
  <c r="BL2182" i="1"/>
  <c r="BK2182" i="1"/>
  <c r="BQ2182" i="1" s="1"/>
  <c r="BO2182" i="1"/>
  <c r="BN2182" i="1"/>
  <c r="BM2182" i="1"/>
  <c r="BJ1566" i="1"/>
  <c r="BJ2610" i="1"/>
  <c r="BJ2402" i="1"/>
  <c r="BJ1330" i="1"/>
  <c r="BJ1122" i="1"/>
  <c r="BJ890" i="1"/>
  <c r="BJ794" i="1"/>
  <c r="BJ2433" i="1"/>
  <c r="BJ1921" i="1"/>
  <c r="BJ2530" i="1"/>
  <c r="BL1474" i="1"/>
  <c r="BM1474" i="1"/>
  <c r="BK1474" i="1"/>
  <c r="BQ1474" i="1" s="1"/>
  <c r="BL1338" i="1"/>
  <c r="BK1338" i="1"/>
  <c r="BQ1338" i="1" s="1"/>
  <c r="BO1338" i="1"/>
  <c r="BK1945" i="1"/>
  <c r="BK1345" i="1"/>
  <c r="BJ753" i="1"/>
  <c r="BJ641" i="1"/>
  <c r="BJ609" i="1"/>
  <c r="BJ2580" i="1"/>
  <c r="BJ948" i="1"/>
  <c r="BJ900" i="1"/>
  <c r="BJ732" i="1"/>
  <c r="BJ527" i="1"/>
  <c r="BJ2310" i="1"/>
  <c r="BJ822" i="1"/>
  <c r="BJ164" i="1"/>
  <c r="BK2509" i="1"/>
  <c r="BK557" i="1"/>
  <c r="BQ557" i="1" s="1"/>
  <c r="BO557" i="1"/>
  <c r="BJ2525" i="1"/>
  <c r="BJ589" i="1"/>
  <c r="BJ2802" i="1"/>
  <c r="BJ1266" i="1"/>
  <c r="BM802" i="1"/>
  <c r="BL1233" i="1"/>
  <c r="BJ521" i="1"/>
  <c r="BJ409" i="1"/>
  <c r="BJ153" i="1"/>
  <c r="BL457" i="1"/>
  <c r="BK1572" i="1"/>
  <c r="BK1188" i="1"/>
  <c r="BL780" i="1"/>
  <c r="BL460" i="1"/>
  <c r="BM2484" i="1"/>
  <c r="BM2100" i="1"/>
  <c r="BO2372" i="1"/>
  <c r="BO2052" i="1"/>
  <c r="BO420" i="1"/>
  <c r="BJ2444" i="1"/>
  <c r="BJ300" i="1"/>
  <c r="BJ276" i="1"/>
  <c r="BJ444" i="1"/>
  <c r="BN2550" i="1"/>
  <c r="BN1462" i="1"/>
  <c r="BO1086" i="1"/>
  <c r="BJ2814" i="1"/>
  <c r="BN2302" i="1"/>
  <c r="BL2302" i="1"/>
  <c r="BM2302" i="1"/>
  <c r="BJ804" i="1"/>
  <c r="BJ2517" i="1"/>
  <c r="BJ2156" i="1"/>
  <c r="BJ567" i="1"/>
  <c r="BJ2436" i="1"/>
  <c r="BJ268" i="1"/>
  <c r="BJ244" i="1"/>
  <c r="BJ412" i="1"/>
  <c r="BK207" i="1"/>
  <c r="BQ207" i="1" s="1"/>
  <c r="BN207" i="1"/>
  <c r="BO207" i="1"/>
  <c r="BJ2742" i="1"/>
  <c r="BJ2230" i="1"/>
  <c r="BJ1124" i="1"/>
  <c r="BO2277" i="1"/>
  <c r="BJ2701" i="1"/>
  <c r="BJ2110" i="1"/>
  <c r="BJ940" i="1"/>
  <c r="BJ362" i="1"/>
  <c r="BJ1225" i="1"/>
  <c r="BJ1113" i="1"/>
  <c r="BJ2691" i="1"/>
  <c r="BK2556" i="1"/>
  <c r="BK764" i="1"/>
  <c r="BL2404" i="1"/>
  <c r="BN2356" i="1"/>
  <c r="BN852" i="1"/>
  <c r="BJ2812" i="1"/>
  <c r="BJ2300" i="1"/>
  <c r="BJ1404" i="1"/>
  <c r="BJ1228" i="1"/>
  <c r="BJ2801" i="1"/>
  <c r="BJ2545" i="1"/>
  <c r="BJ2289" i="1"/>
  <c r="BJ2033" i="1"/>
  <c r="BJ1777" i="1"/>
  <c r="BJ1521" i="1"/>
  <c r="BJ881" i="1"/>
  <c r="BJ769" i="1"/>
  <c r="BJ737" i="1"/>
  <c r="BJ2740" i="1"/>
  <c r="BJ2228" i="1"/>
  <c r="BJ828" i="1"/>
  <c r="BJ1676" i="1"/>
  <c r="BJ2474" i="1"/>
  <c r="BJ2434" i="1"/>
  <c r="BJ498" i="1"/>
  <c r="BJ2313" i="1"/>
  <c r="BJ1801" i="1"/>
  <c r="BJ1161" i="1"/>
  <c r="BJ1049" i="1"/>
  <c r="BO2356" i="1"/>
  <c r="BJ2412" i="1"/>
  <c r="BJ172" i="1"/>
  <c r="BJ404" i="1"/>
  <c r="BJ572" i="1"/>
  <c r="BM2194" i="1"/>
  <c r="BJ1682" i="1"/>
  <c r="BJ449" i="1"/>
  <c r="BJ417" i="1"/>
  <c r="BJ2468" i="1"/>
  <c r="BJ396" i="1"/>
  <c r="BJ372" i="1"/>
  <c r="BO2028" i="1"/>
  <c r="BJ2780" i="1"/>
  <c r="BJ2268" i="1"/>
  <c r="BJ1148" i="1"/>
  <c r="BJ972" i="1"/>
  <c r="BM727" i="1"/>
  <c r="BJ1335" i="1"/>
  <c r="BN1214" i="1"/>
  <c r="BJ2638" i="1"/>
  <c r="BJ1828" i="1"/>
  <c r="BJ430" i="1"/>
  <c r="BJ2533" i="1"/>
  <c r="BJ1662" i="1"/>
  <c r="BJ1223" i="1"/>
  <c r="BN1125" i="1"/>
  <c r="BK1125" i="1"/>
  <c r="BO1125" i="1"/>
  <c r="BM1125" i="1"/>
  <c r="BL1125" i="1"/>
  <c r="BJ2429" i="1"/>
  <c r="BJ1884" i="1"/>
  <c r="BN598" i="1"/>
  <c r="BM598" i="1"/>
  <c r="BK598" i="1"/>
  <c r="BL598" i="1"/>
  <c r="BO598" i="1"/>
  <c r="BN214" i="1"/>
  <c r="BM214" i="1"/>
  <c r="BK214" i="1"/>
  <c r="BL214" i="1"/>
  <c r="BO214" i="1"/>
  <c r="BK1613" i="1"/>
  <c r="BO1613" i="1"/>
  <c r="BL1613" i="1"/>
  <c r="BN1613" i="1"/>
  <c r="BM1613" i="1"/>
  <c r="AJ1617" i="1"/>
  <c r="BN716" i="1"/>
  <c r="BL852" i="1"/>
  <c r="BJ1820" i="1"/>
  <c r="BK2670" i="1"/>
  <c r="BQ2670" i="1" s="1"/>
  <c r="BK1182" i="1"/>
  <c r="BO1182" i="1"/>
  <c r="BN1182" i="1"/>
  <c r="BM1182" i="1"/>
  <c r="BL1182" i="1"/>
  <c r="BJ2414" i="1"/>
  <c r="BJ2212" i="1"/>
  <c r="BL2373" i="1"/>
  <c r="BK813" i="1"/>
  <c r="BO813" i="1"/>
  <c r="BL813" i="1"/>
  <c r="BN813" i="1"/>
  <c r="BM813" i="1"/>
  <c r="BJ1415" i="1"/>
  <c r="BK903" i="1"/>
  <c r="AJ491" i="1"/>
  <c r="AJ1025" i="1"/>
  <c r="BJ2301" i="1"/>
  <c r="BJ1909" i="1"/>
  <c r="BJ860" i="1"/>
  <c r="BJ591" i="1"/>
  <c r="BJ335" i="1"/>
  <c r="BM1252" i="1"/>
  <c r="BM2161" i="1"/>
  <c r="BJ1636" i="1"/>
  <c r="BJ1398" i="1"/>
  <c r="BJ590" i="1"/>
  <c r="BN1477" i="1"/>
  <c r="BK1477" i="1"/>
  <c r="BO1477" i="1"/>
  <c r="BL1477" i="1"/>
  <c r="BM1477" i="1"/>
  <c r="BN421" i="1"/>
  <c r="BK421" i="1"/>
  <c r="BQ421" i="1" s="1"/>
  <c r="BO421" i="1"/>
  <c r="BL421" i="1"/>
  <c r="BM421" i="1"/>
  <c r="BK941" i="1"/>
  <c r="BO941" i="1"/>
  <c r="BL941" i="1"/>
  <c r="BN941" i="1"/>
  <c r="BM941" i="1"/>
  <c r="BJ2805" i="1"/>
  <c r="BJ2357" i="1"/>
  <c r="BJ1717" i="1"/>
  <c r="BN1628" i="1"/>
  <c r="BN278" i="1"/>
  <c r="BM278" i="1"/>
  <c r="BO278" i="1"/>
  <c r="BL278" i="1"/>
  <c r="BK278" i="1"/>
  <c r="BJ2454" i="1"/>
  <c r="BJ708" i="1"/>
  <c r="BJ196" i="1"/>
  <c r="BN261" i="1"/>
  <c r="BK261" i="1"/>
  <c r="BO261" i="1"/>
  <c r="BL261" i="1"/>
  <c r="BM261" i="1"/>
  <c r="BJ2861" i="1"/>
  <c r="BJ2797" i="1"/>
  <c r="BJ2733" i="1"/>
  <c r="BJ2669" i="1"/>
  <c r="BJ2605" i="1"/>
  <c r="BJ2541" i="1"/>
  <c r="BJ2477" i="1"/>
  <c r="BJ2413" i="1"/>
  <c r="BJ2349" i="1"/>
  <c r="BJ2285" i="1"/>
  <c r="BJ1132" i="1"/>
  <c r="BN2021" i="1"/>
  <c r="BK2021" i="1"/>
  <c r="BO2021" i="1"/>
  <c r="BM2021" i="1"/>
  <c r="BL2021" i="1"/>
  <c r="BK1581" i="1"/>
  <c r="BO1581" i="1"/>
  <c r="BL1581" i="1"/>
  <c r="BN1581" i="1"/>
  <c r="BM1581" i="1"/>
  <c r="BK1246" i="1"/>
  <c r="BO1246" i="1"/>
  <c r="BN1246" i="1"/>
  <c r="BM1246" i="1"/>
  <c r="BL1246" i="1"/>
  <c r="BN438" i="1"/>
  <c r="BM438" i="1"/>
  <c r="BL438" i="1"/>
  <c r="BO438" i="1"/>
  <c r="BK438" i="1"/>
  <c r="BQ438" i="1" s="1"/>
  <c r="BN1925" i="1"/>
  <c r="BK1925" i="1"/>
  <c r="BO1925" i="1"/>
  <c r="BL1925" i="1"/>
  <c r="BM1925" i="1"/>
  <c r="BN197" i="1"/>
  <c r="BK197" i="1"/>
  <c r="BO197" i="1"/>
  <c r="BM197" i="1"/>
  <c r="BL197" i="1"/>
  <c r="AK331" i="1"/>
  <c r="AN2705" i="1"/>
  <c r="AO763" i="1"/>
  <c r="BN2280" i="1"/>
  <c r="BO2280" i="1"/>
  <c r="BL2280" i="1"/>
  <c r="BK2280" i="1"/>
  <c r="BQ2280" i="1" s="1"/>
  <c r="BM2280" i="1"/>
  <c r="BJ1768" i="1"/>
  <c r="BJ1000" i="1"/>
  <c r="BJ1435" i="1"/>
  <c r="BM1424" i="1"/>
  <c r="BK1424" i="1"/>
  <c r="AN609" i="1"/>
  <c r="AK296" i="1"/>
  <c r="AQ296" i="1" s="1"/>
  <c r="AL1105" i="1"/>
  <c r="AM376" i="1"/>
  <c r="BO944" i="1"/>
  <c r="BO2203" i="1"/>
  <c r="BN2203" i="1"/>
  <c r="BK2203" i="1"/>
  <c r="BQ2203" i="1" s="1"/>
  <c r="BL2203" i="1"/>
  <c r="BM2203" i="1"/>
  <c r="BK2528" i="1"/>
  <c r="BK2016" i="1"/>
  <c r="BQ2016" i="1" s="1"/>
  <c r="BJ1911" i="1"/>
  <c r="BJ327" i="1"/>
  <c r="BJ2115" i="1"/>
  <c r="BK2826" i="1"/>
  <c r="BN2826" i="1"/>
  <c r="BL2314" i="1"/>
  <c r="BO2314" i="1"/>
  <c r="BK2314" i="1"/>
  <c r="BM2314" i="1"/>
  <c r="BN2314" i="1"/>
  <c r="BJ2808" i="1"/>
  <c r="BJ1899" i="1"/>
  <c r="BJ1387" i="1"/>
  <c r="BJ363" i="1"/>
  <c r="BO2592" i="1"/>
  <c r="BL2592" i="1"/>
  <c r="BO2080" i="1"/>
  <c r="BL2080" i="1"/>
  <c r="BJ1799" i="1"/>
  <c r="BM1520" i="1"/>
  <c r="BN1520" i="1"/>
  <c r="BJ2712" i="1"/>
  <c r="BJ2200" i="1"/>
  <c r="BO2432" i="1"/>
  <c r="BK2432" i="1"/>
  <c r="BL2432" i="1"/>
  <c r="BM1920" i="1"/>
  <c r="BN1920" i="1"/>
  <c r="BJ487" i="1"/>
  <c r="BJ1139" i="1"/>
  <c r="BJ2770" i="1"/>
  <c r="BL2793" i="1"/>
  <c r="BO2281" i="1"/>
  <c r="BM2281" i="1"/>
  <c r="BL2281" i="1"/>
  <c r="BK2281" i="1"/>
  <c r="BN2281" i="1"/>
  <c r="BC10" i="1"/>
  <c r="BH10" i="1" s="1"/>
  <c r="AY4" i="1"/>
  <c r="BD4" i="1" s="1"/>
  <c r="AM218" i="1"/>
  <c r="AQ218" i="1" s="1"/>
  <c r="AK223" i="1"/>
  <c r="AQ223" i="1" s="1"/>
  <c r="AL249" i="1"/>
  <c r="AN249" i="1"/>
  <c r="AO242" i="1"/>
  <c r="AN284" i="1"/>
  <c r="AM282" i="1"/>
  <c r="AO273" i="1"/>
  <c r="AK1404" i="1"/>
  <c r="AL1772" i="1"/>
  <c r="AL1233" i="1"/>
  <c r="AM1404" i="1"/>
  <c r="AN1834" i="1"/>
  <c r="AM2028" i="1"/>
  <c r="AM505" i="1"/>
  <c r="AN514" i="1"/>
  <c r="AK481" i="1"/>
  <c r="AO505" i="1"/>
  <c r="AL961" i="1"/>
  <c r="AN769" i="1"/>
  <c r="AK2833" i="1"/>
  <c r="AN433" i="1"/>
  <c r="AL1153" i="1"/>
  <c r="AN692" i="1"/>
  <c r="AK1594" i="1"/>
  <c r="AQ1594" i="1" s="1"/>
  <c r="AL609" i="1"/>
  <c r="AK1905" i="1"/>
  <c r="AQ1905" i="1" s="1"/>
  <c r="AL1786" i="1"/>
  <c r="AN1457" i="1"/>
  <c r="AL1009" i="1"/>
  <c r="AL1041" i="1"/>
  <c r="AK1473" i="1"/>
  <c r="AK1185" i="1"/>
  <c r="AK500" i="1"/>
  <c r="AQ500" i="1" s="1"/>
  <c r="AL2289" i="1"/>
  <c r="AL2753" i="1"/>
  <c r="AO2241" i="1"/>
  <c r="AK1777" i="1"/>
  <c r="AM1242" i="1"/>
  <c r="AO705" i="1"/>
  <c r="AK1345" i="1"/>
  <c r="AL1642" i="1"/>
  <c r="AM545" i="1"/>
  <c r="AK1105" i="1"/>
  <c r="AN562" i="1"/>
  <c r="AL674" i="1"/>
  <c r="AM681" i="1"/>
  <c r="BN2696" i="1"/>
  <c r="BN2184" i="1"/>
  <c r="BO2864" i="1"/>
  <c r="BO2352" i="1"/>
  <c r="BO1840" i="1"/>
  <c r="BO1328" i="1"/>
  <c r="BO816" i="1"/>
  <c r="BO304" i="1"/>
  <c r="BJ1871" i="1"/>
  <c r="BJ1615" i="1"/>
  <c r="BJ1135" i="1"/>
  <c r="BJ223" i="1"/>
  <c r="BJ2523" i="1"/>
  <c r="BJ2267" i="1"/>
  <c r="BJ2768" i="1"/>
  <c r="BK2592" i="1"/>
  <c r="BJ2512" i="1"/>
  <c r="BJ2256" i="1"/>
  <c r="BK2080" i="1"/>
  <c r="BQ2080" i="1" s="1"/>
  <c r="BK1568" i="1"/>
  <c r="BK1056" i="1"/>
  <c r="BK2823" i="1"/>
  <c r="BJ2743" i="1"/>
  <c r="BJ2487" i="1"/>
  <c r="BJ2231" i="1"/>
  <c r="BJ1975" i="1"/>
  <c r="BJ1719" i="1"/>
  <c r="BJ1327" i="1"/>
  <c r="BJ2030" i="1"/>
  <c r="BJ2499" i="1"/>
  <c r="BJ1987" i="1"/>
  <c r="BJ1667" i="1"/>
  <c r="BJ1155" i="1"/>
  <c r="BJ643" i="1"/>
  <c r="BM2027" i="1"/>
  <c r="BM1003" i="1"/>
  <c r="BL2698" i="1"/>
  <c r="BK2698" i="1"/>
  <c r="BQ2698" i="1" s="1"/>
  <c r="BO2698" i="1"/>
  <c r="BM2698" i="1"/>
  <c r="BN2698" i="1"/>
  <c r="BJ2186" i="1"/>
  <c r="BJ1674" i="1"/>
  <c r="BJ1162" i="1"/>
  <c r="BJ650" i="1"/>
  <c r="BO2120" i="1"/>
  <c r="BO1608" i="1"/>
  <c r="BO1096" i="1"/>
  <c r="BJ2655" i="1"/>
  <c r="BJ2399" i="1"/>
  <c r="BO1695" i="1"/>
  <c r="BL1695" i="1"/>
  <c r="BM1695" i="1"/>
  <c r="BN1695" i="1"/>
  <c r="BJ1007" i="1"/>
  <c r="BJ2603" i="1"/>
  <c r="BJ1771" i="1"/>
  <c r="BJ1259" i="1"/>
  <c r="BJ747" i="1"/>
  <c r="BJ2848" i="1"/>
  <c r="BJ2144" i="1"/>
  <c r="BJ1888" i="1"/>
  <c r="BJ1632" i="1"/>
  <c r="BO1376" i="1"/>
  <c r="BL1376" i="1"/>
  <c r="BJ1120" i="1"/>
  <c r="BJ864" i="1"/>
  <c r="BJ608" i="1"/>
  <c r="BJ352" i="1"/>
  <c r="BK2455" i="1"/>
  <c r="BK2199" i="1"/>
  <c r="BQ2199" i="1" s="1"/>
  <c r="BJ2119" i="1"/>
  <c r="BK1943" i="1"/>
  <c r="BJ1863" i="1"/>
  <c r="BJ2824" i="1"/>
  <c r="BJ2760" i="1"/>
  <c r="BJ2504" i="1"/>
  <c r="BJ2799" i="1"/>
  <c r="BJ2607" i="1"/>
  <c r="BJ2287" i="1"/>
  <c r="BJ1775" i="1"/>
  <c r="BJ2416" i="1"/>
  <c r="BJ1904" i="1"/>
  <c r="BJ1392" i="1"/>
  <c r="BJ880" i="1"/>
  <c r="BJ368" i="1"/>
  <c r="BJ2391" i="1"/>
  <c r="BJ1879" i="1"/>
  <c r="BJ2584" i="1"/>
  <c r="BJ1560" i="1"/>
  <c r="BN536" i="1"/>
  <c r="BO536" i="1"/>
  <c r="BJ216" i="1"/>
  <c r="BJ2879" i="1"/>
  <c r="BJ2304" i="1"/>
  <c r="BJ1792" i="1"/>
  <c r="BJ1280" i="1"/>
  <c r="BJ768" i="1"/>
  <c r="BJ256" i="1"/>
  <c r="BJ2471" i="1"/>
  <c r="BJ1767" i="1"/>
  <c r="BJ1455" i="1"/>
  <c r="BJ231" i="1"/>
  <c r="BJ1822" i="1"/>
  <c r="BJ1542" i="1"/>
  <c r="BJ2355" i="1"/>
  <c r="BJ1523" i="1"/>
  <c r="BJ1011" i="1"/>
  <c r="BJ499" i="1"/>
  <c r="BJ1607" i="1"/>
  <c r="BJ1423" i="1"/>
  <c r="BJ1111" i="1"/>
  <c r="BJ167" i="1"/>
  <c r="BO2683" i="1"/>
  <c r="BK2683" i="1"/>
  <c r="BN2683" i="1"/>
  <c r="BM2683" i="1"/>
  <c r="BL2683" i="1"/>
  <c r="BL2507" i="1"/>
  <c r="BK2315" i="1"/>
  <c r="BQ2315" i="1" s="1"/>
  <c r="BO2315" i="1"/>
  <c r="BN2315" i="1"/>
  <c r="BL1995" i="1"/>
  <c r="BJ1803" i="1"/>
  <c r="BL1483" i="1"/>
  <c r="BJ1291" i="1"/>
  <c r="BL971" i="1"/>
  <c r="BJ779" i="1"/>
  <c r="BK267" i="1"/>
  <c r="BQ267" i="1" s="1"/>
  <c r="BO267" i="1"/>
  <c r="BN267" i="1"/>
  <c r="BJ203" i="1"/>
  <c r="BJ2665" i="1"/>
  <c r="BJ2473" i="1"/>
  <c r="BJ2153" i="1"/>
  <c r="BJ1641" i="1"/>
  <c r="BJ1129" i="1"/>
  <c r="BJ617" i="1"/>
  <c r="BK1599" i="1"/>
  <c r="BQ1599" i="1" s="1"/>
  <c r="BJ415" i="1"/>
  <c r="BJ2133" i="1"/>
  <c r="BJ2722" i="1"/>
  <c r="BJ1650" i="1"/>
  <c r="BJ1442" i="1"/>
  <c r="BJ1210" i="1"/>
  <c r="BJ1114" i="1"/>
  <c r="BJ2641" i="1"/>
  <c r="BJ2449" i="1"/>
  <c r="BJ2129" i="1"/>
  <c r="BJ1617" i="1"/>
  <c r="BJ1105" i="1"/>
  <c r="BJ593" i="1"/>
  <c r="BJ2531" i="1"/>
  <c r="BJ1955" i="1"/>
  <c r="BO1699" i="1"/>
  <c r="BK1507" i="1"/>
  <c r="BQ1507" i="1" s="1"/>
  <c r="BM1507" i="1"/>
  <c r="BN1507" i="1"/>
  <c r="BJ995" i="1"/>
  <c r="BO675" i="1"/>
  <c r="BJ483" i="1"/>
  <c r="BK2787" i="1"/>
  <c r="BL2787" i="1"/>
  <c r="BO2787" i="1"/>
  <c r="BM2787" i="1"/>
  <c r="BN2787" i="1"/>
  <c r="BJ1602" i="1"/>
  <c r="BJ1042" i="1"/>
  <c r="BJ298" i="1"/>
  <c r="BJ2169" i="1"/>
  <c r="BJ1657" i="1"/>
  <c r="BJ1145" i="1"/>
  <c r="BJ633" i="1"/>
  <c r="BJ1727" i="1"/>
  <c r="BJ1471" i="1"/>
  <c r="BJ1175" i="1"/>
  <c r="BJ639" i="1"/>
  <c r="BJ2619" i="1"/>
  <c r="BJ2555" i="1"/>
  <c r="BJ2491" i="1"/>
  <c r="BJ2427" i="1"/>
  <c r="BJ2299" i="1"/>
  <c r="BJ2235" i="1"/>
  <c r="BJ187" i="1"/>
  <c r="BJ2175" i="1"/>
  <c r="BJ1687" i="1"/>
  <c r="BJ1875" i="1"/>
  <c r="BJ1747" i="1"/>
  <c r="BJ1683" i="1"/>
  <c r="BJ1619" i="1"/>
  <c r="BJ1555" i="1"/>
  <c r="BJ1491" i="1"/>
  <c r="BJ1427" i="1"/>
  <c r="BJ1363" i="1"/>
  <c r="BJ1299" i="1"/>
  <c r="BJ1235" i="1"/>
  <c r="BJ1171" i="1"/>
  <c r="BJ1107" i="1"/>
  <c r="BJ1043" i="1"/>
  <c r="BJ979" i="1"/>
  <c r="BJ915" i="1"/>
  <c r="BJ851" i="1"/>
  <c r="BJ787" i="1"/>
  <c r="BJ723" i="1"/>
  <c r="BJ659" i="1"/>
  <c r="BJ531" i="1"/>
  <c r="BJ467" i="1"/>
  <c r="BJ403" i="1"/>
  <c r="BJ339" i="1"/>
  <c r="BJ275" i="1"/>
  <c r="BJ2842" i="1"/>
  <c r="BM2098" i="1"/>
  <c r="BL2098" i="1"/>
  <c r="BO2098" i="1"/>
  <c r="BK2098" i="1"/>
  <c r="BQ2098" i="1" s="1"/>
  <c r="BN2098" i="1"/>
  <c r="BJ1890" i="1"/>
  <c r="BJ1658" i="1"/>
  <c r="BJ1562" i="1"/>
  <c r="BJ2625" i="1"/>
  <c r="BK2113" i="1"/>
  <c r="BQ2113" i="1" s="1"/>
  <c r="BO2113" i="1"/>
  <c r="BL2113" i="1"/>
  <c r="BJ1601" i="1"/>
  <c r="BJ1506" i="1"/>
  <c r="BJ962" i="1"/>
  <c r="BJ826" i="1"/>
  <c r="BK2393" i="1"/>
  <c r="BQ2393" i="1" s="1"/>
  <c r="BK1881" i="1"/>
  <c r="BQ1881" i="1" s="1"/>
  <c r="BJ1009" i="1"/>
  <c r="BJ897" i="1"/>
  <c r="BJ865" i="1"/>
  <c r="BN2417" i="1"/>
  <c r="BJ2883" i="1"/>
  <c r="BJ2772" i="1"/>
  <c r="BJ2260" i="1"/>
  <c r="BJ1084" i="1"/>
  <c r="BJ908" i="1"/>
  <c r="BJ1308" i="1"/>
  <c r="BJ2502" i="1"/>
  <c r="BJ1334" i="1"/>
  <c r="BJ548" i="1"/>
  <c r="BK2445" i="1"/>
  <c r="BN2661" i="1"/>
  <c r="BO2829" i="1"/>
  <c r="BO2317" i="1"/>
  <c r="BJ2717" i="1"/>
  <c r="BJ2165" i="1"/>
  <c r="BJ1653" i="1"/>
  <c r="BJ958" i="1"/>
  <c r="BJ1706" i="1"/>
  <c r="BJ1666" i="1"/>
  <c r="BO2034" i="1"/>
  <c r="BJ777" i="1"/>
  <c r="BJ665" i="1"/>
  <c r="BK1156" i="1"/>
  <c r="BL716" i="1"/>
  <c r="BN2556" i="1"/>
  <c r="BO836" i="1"/>
  <c r="BJ2636" i="1"/>
  <c r="BJ1396" i="1"/>
  <c r="BJ1348" i="1"/>
  <c r="BJ1684" i="1"/>
  <c r="BN215" i="1"/>
  <c r="BK2076" i="1"/>
  <c r="BQ2076" i="1" s="1"/>
  <c r="BO2076" i="1"/>
  <c r="BL2076" i="1"/>
  <c r="BJ1015" i="1"/>
  <c r="BN2486" i="1"/>
  <c r="BO1982" i="1"/>
  <c r="BJ2494" i="1"/>
  <c r="BJ1316" i="1"/>
  <c r="BJ142" i="1"/>
  <c r="BJ2709" i="1"/>
  <c r="BJ949" i="1"/>
  <c r="BN801" i="1"/>
  <c r="BO345" i="1"/>
  <c r="BJ2628" i="1"/>
  <c r="BJ1332" i="1"/>
  <c r="BJ1284" i="1"/>
  <c r="BJ1620" i="1"/>
  <c r="BJ988" i="1"/>
  <c r="BJ2422" i="1"/>
  <c r="BJ388" i="1"/>
  <c r="BL557" i="1"/>
  <c r="BJ2893" i="1"/>
  <c r="BJ2381" i="1"/>
  <c r="BJ1324" i="1"/>
  <c r="BM2042" i="1"/>
  <c r="BK1962" i="1"/>
  <c r="BJ154" i="1"/>
  <c r="BJ1369" i="1"/>
  <c r="BL145" i="1"/>
  <c r="BK636" i="1"/>
  <c r="BM460" i="1"/>
  <c r="BN756" i="1"/>
  <c r="BJ2492" i="1"/>
  <c r="BJ492" i="1"/>
  <c r="BJ468" i="1"/>
  <c r="BJ380" i="1"/>
  <c r="BJ2754" i="1"/>
  <c r="BJ1137" i="1"/>
  <c r="BJ1025" i="1"/>
  <c r="BJ993" i="1"/>
  <c r="BJ2420" i="1"/>
  <c r="BJ204" i="1"/>
  <c r="BJ436" i="1"/>
  <c r="BJ604" i="1"/>
  <c r="BJ2546" i="1"/>
  <c r="BJ938" i="1"/>
  <c r="BJ898" i="1"/>
  <c r="BN594" i="1"/>
  <c r="BO594" i="1"/>
  <c r="BJ2763" i="1"/>
  <c r="BO2825" i="1"/>
  <c r="BO2761" i="1"/>
  <c r="BO2633" i="1"/>
  <c r="BO2569" i="1"/>
  <c r="BJ2377" i="1"/>
  <c r="BJ1865" i="1"/>
  <c r="BM2404" i="1"/>
  <c r="BN1036" i="1"/>
  <c r="BJ2604" i="1"/>
  <c r="BJ1604" i="1"/>
  <c r="BJ1940" i="1"/>
  <c r="BL2194" i="1"/>
  <c r="BJ1826" i="1"/>
  <c r="BJ1754" i="1"/>
  <c r="BJ1714" i="1"/>
  <c r="BJ1217" i="1"/>
  <c r="BJ1185" i="1"/>
  <c r="BJ561" i="1"/>
  <c r="BJ2660" i="1"/>
  <c r="BJ1588" i="1"/>
  <c r="BJ1540" i="1"/>
  <c r="BJ1097" i="1"/>
  <c r="BJ985" i="1"/>
  <c r="BL2868" i="1"/>
  <c r="BL2356" i="1"/>
  <c r="BM1628" i="1"/>
  <c r="BN1188" i="1"/>
  <c r="BJ2460" i="1"/>
  <c r="BJ364" i="1"/>
  <c r="BJ340" i="1"/>
  <c r="BJ252" i="1"/>
  <c r="BL2446" i="1"/>
  <c r="BN1086" i="1"/>
  <c r="BJ2830" i="1"/>
  <c r="BJ2318" i="1"/>
  <c r="BJ831" i="1"/>
  <c r="BL2174" i="1"/>
  <c r="BM2174" i="1"/>
  <c r="BJ599" i="1"/>
  <c r="BN2244" i="1"/>
  <c r="BM956" i="1"/>
  <c r="BK1036" i="1"/>
  <c r="BL1545" i="1"/>
  <c r="BK510" i="1"/>
  <c r="BO510" i="1"/>
  <c r="BN510" i="1"/>
  <c r="BM510" i="1"/>
  <c r="BL510" i="1"/>
  <c r="BN1541" i="1"/>
  <c r="BK1541" i="1"/>
  <c r="BO1541" i="1"/>
  <c r="BL1541" i="1"/>
  <c r="BM1541" i="1"/>
  <c r="BK1517" i="1"/>
  <c r="BO1517" i="1"/>
  <c r="BL1517" i="1"/>
  <c r="BM1517" i="1"/>
  <c r="BN1517" i="1"/>
  <c r="BJ1726" i="1"/>
  <c r="BJ1150" i="1"/>
  <c r="BJ525" i="1"/>
  <c r="BJ141" i="1"/>
  <c r="BK682" i="1"/>
  <c r="BQ682" i="1" s="1"/>
  <c r="BN1046" i="1"/>
  <c r="BM1046" i="1"/>
  <c r="BK1046" i="1"/>
  <c r="BL1046" i="1"/>
  <c r="BO1046" i="1"/>
  <c r="BJ932" i="1"/>
  <c r="BN1253" i="1"/>
  <c r="BK1253" i="1"/>
  <c r="BO1253" i="1"/>
  <c r="BM1253" i="1"/>
  <c r="BL1253" i="1"/>
  <c r="BJ1287" i="1"/>
  <c r="BJ279" i="1"/>
  <c r="BJ2557" i="1"/>
  <c r="BM1116" i="1"/>
  <c r="BK990" i="1"/>
  <c r="BO990" i="1"/>
  <c r="BN990" i="1"/>
  <c r="BL990" i="1"/>
  <c r="BM990" i="1"/>
  <c r="BK158" i="1"/>
  <c r="BO158" i="1"/>
  <c r="BN158" i="1"/>
  <c r="BM158" i="1"/>
  <c r="BL158" i="1"/>
  <c r="BK2342" i="1"/>
  <c r="BQ2342" i="1" s="1"/>
  <c r="BJ1654" i="1"/>
  <c r="BJ612" i="1"/>
  <c r="BM625" i="1"/>
  <c r="BJ1215" i="1"/>
  <c r="BJ718" i="1"/>
  <c r="BN1381" i="1"/>
  <c r="BK1381" i="1"/>
  <c r="BO1381" i="1"/>
  <c r="BL1381" i="1"/>
  <c r="BM1381" i="1"/>
  <c r="BN165" i="1"/>
  <c r="BK165" i="1"/>
  <c r="BO165" i="1"/>
  <c r="BL165" i="1"/>
  <c r="BM165" i="1"/>
  <c r="BJ2869" i="1"/>
  <c r="BJ2421" i="1"/>
  <c r="BK1118" i="1"/>
  <c r="BO1118" i="1"/>
  <c r="BN1118" i="1"/>
  <c r="BL1118" i="1"/>
  <c r="BM1118" i="1"/>
  <c r="BM2342" i="1"/>
  <c r="BJ2518" i="1"/>
  <c r="BJ1854" i="1"/>
  <c r="BN1605" i="1"/>
  <c r="BK1605" i="1"/>
  <c r="BO1605" i="1"/>
  <c r="BM1605" i="1"/>
  <c r="BL1605" i="1"/>
  <c r="BK1165" i="1"/>
  <c r="BO1165" i="1"/>
  <c r="BL1165" i="1"/>
  <c r="BM1165" i="1"/>
  <c r="BN1165" i="1"/>
  <c r="BK2892" i="1"/>
  <c r="BQ2892" i="1" s="1"/>
  <c r="BK2380" i="1"/>
  <c r="BQ2380" i="1" s="1"/>
  <c r="BN1110" i="1"/>
  <c r="BM1110" i="1"/>
  <c r="BO1110" i="1"/>
  <c r="BL1110" i="1"/>
  <c r="BK1110" i="1"/>
  <c r="BK350" i="1"/>
  <c r="BO350" i="1"/>
  <c r="BN350" i="1"/>
  <c r="BM350" i="1"/>
  <c r="BL350" i="1"/>
  <c r="BK1151" i="1"/>
  <c r="BN1829" i="1"/>
  <c r="BK1829" i="1"/>
  <c r="BO1829" i="1"/>
  <c r="BL1829" i="1"/>
  <c r="BM1829" i="1"/>
  <c r="BK1997" i="1"/>
  <c r="BO1997" i="1"/>
  <c r="BL1997" i="1"/>
  <c r="BN1997" i="1"/>
  <c r="BM1997" i="1"/>
  <c r="BK1214" i="1"/>
  <c r="BN2342" i="1"/>
  <c r="BJ2792" i="1"/>
  <c r="BJ2536" i="1"/>
  <c r="BN488" i="1"/>
  <c r="BO488" i="1"/>
  <c r="BL488" i="1"/>
  <c r="BK488" i="1"/>
  <c r="BQ488" i="1" s="1"/>
  <c r="BM488" i="1"/>
  <c r="BJ2255" i="1"/>
  <c r="BJ1691" i="1"/>
  <c r="AM273" i="1"/>
  <c r="AL769" i="1"/>
  <c r="AN1009" i="1"/>
  <c r="BN2856" i="1"/>
  <c r="BO2856" i="1"/>
  <c r="BL2856" i="1"/>
  <c r="BK2856" i="1"/>
  <c r="BM2856" i="1"/>
  <c r="BO1456" i="1"/>
  <c r="BK2831" i="1"/>
  <c r="BM2831" i="1"/>
  <c r="BL2831" i="1"/>
  <c r="BN2831" i="1"/>
  <c r="BO2831" i="1"/>
  <c r="BK1807" i="1"/>
  <c r="BM1807" i="1"/>
  <c r="BL1807" i="1"/>
  <c r="BN1807" i="1"/>
  <c r="BO1807" i="1"/>
  <c r="BK479" i="1"/>
  <c r="BQ479" i="1" s="1"/>
  <c r="BO479" i="1"/>
  <c r="BL479" i="1"/>
  <c r="BM479" i="1"/>
  <c r="BN479" i="1"/>
  <c r="BM1614" i="1"/>
  <c r="BL1614" i="1"/>
  <c r="BK2784" i="1"/>
  <c r="BK2503" i="1"/>
  <c r="BJ919" i="1"/>
  <c r="BO1312" i="1"/>
  <c r="BL1312" i="1"/>
  <c r="BJ2567" i="1"/>
  <c r="BM2415" i="1"/>
  <c r="BL2415" i="1"/>
  <c r="BN2415" i="1"/>
  <c r="BO2415" i="1"/>
  <c r="BJ664" i="1"/>
  <c r="BJ152" i="1"/>
  <c r="BJ1651" i="1"/>
  <c r="BJ627" i="1"/>
  <c r="BM2771" i="1"/>
  <c r="BJ1543" i="1"/>
  <c r="BJ423" i="1"/>
  <c r="BJ1638" i="1"/>
  <c r="BJ1675" i="1"/>
  <c r="BJ1163" i="1"/>
  <c r="BK1257" i="1"/>
  <c r="BM1257" i="1"/>
  <c r="BL1257" i="1"/>
  <c r="BN1257" i="1"/>
  <c r="BO1257" i="1"/>
  <c r="BB10" i="1"/>
  <c r="BG10" i="1" s="1"/>
  <c r="BB4" i="1"/>
  <c r="BG4" i="1" s="1"/>
  <c r="AK1834" i="1"/>
  <c r="AN1404" i="1"/>
  <c r="AM986" i="1"/>
  <c r="AO1754" i="1"/>
  <c r="AO1772" i="1"/>
  <c r="AK986" i="1"/>
  <c r="AL416" i="1"/>
  <c r="AL505" i="1"/>
  <c r="AL465" i="1"/>
  <c r="AK2033" i="1"/>
  <c r="AO609" i="1"/>
  <c r="AM514" i="1"/>
  <c r="AK617" i="1"/>
  <c r="AL514" i="1"/>
  <c r="AO320" i="1"/>
  <c r="AM1697" i="1"/>
  <c r="AN1105" i="1"/>
  <c r="AO562" i="1"/>
  <c r="AM2161" i="1"/>
  <c r="AQ2161" i="1" s="1"/>
  <c r="BJ2664" i="1"/>
  <c r="BJ2408" i="1"/>
  <c r="BJ2152" i="1"/>
  <c r="BJ1896" i="1"/>
  <c r="BJ1640" i="1"/>
  <c r="BJ1128" i="1"/>
  <c r="BJ872" i="1"/>
  <c r="BJ616" i="1"/>
  <c r="BJ360" i="1"/>
  <c r="BN2120" i="1"/>
  <c r="BN1608" i="1"/>
  <c r="BN1096" i="1"/>
  <c r="BJ2639" i="1"/>
  <c r="BJ2383" i="1"/>
  <c r="BJ2127" i="1"/>
  <c r="BJ607" i="1"/>
  <c r="BO2075" i="1"/>
  <c r="BN2075" i="1"/>
  <c r="BK2075" i="1"/>
  <c r="BQ2075" i="1" s="1"/>
  <c r="BL2075" i="1"/>
  <c r="BM2075" i="1"/>
  <c r="BJ1819" i="1"/>
  <c r="BJ1563" i="1"/>
  <c r="BJ1307" i="1"/>
  <c r="BJ1051" i="1"/>
  <c r="BO795" i="1"/>
  <c r="BN795" i="1"/>
  <c r="BK795" i="1"/>
  <c r="BQ795" i="1" s="1"/>
  <c r="BL795" i="1"/>
  <c r="BM795" i="1"/>
  <c r="BJ539" i="1"/>
  <c r="BJ283" i="1"/>
  <c r="BJ2832" i="1"/>
  <c r="BJ2064" i="1"/>
  <c r="BJ1808" i="1"/>
  <c r="BJ1552" i="1"/>
  <c r="BJ1296" i="1"/>
  <c r="BJ1040" i="1"/>
  <c r="BJ784" i="1"/>
  <c r="BJ528" i="1"/>
  <c r="BJ272" i="1"/>
  <c r="BJ815" i="1"/>
  <c r="BJ455" i="1"/>
  <c r="BJ2179" i="1"/>
  <c r="BJ1859" i="1"/>
  <c r="BJ1347" i="1"/>
  <c r="BJ835" i="1"/>
  <c r="BJ323" i="1"/>
  <c r="BJ2890" i="1"/>
  <c r="BL2378" i="1"/>
  <c r="BO2378" i="1"/>
  <c r="BK2378" i="1"/>
  <c r="BQ2378" i="1" s="1"/>
  <c r="BM2378" i="1"/>
  <c r="BN2378" i="1"/>
  <c r="BL1866" i="1"/>
  <c r="BO1866" i="1"/>
  <c r="BK1866" i="1"/>
  <c r="BQ1866" i="1" s="1"/>
  <c r="BM1866" i="1"/>
  <c r="BN1866" i="1"/>
  <c r="BJ1354" i="1"/>
  <c r="BJ842" i="1"/>
  <c r="BJ330" i="1"/>
  <c r="BJ2168" i="1"/>
  <c r="BL1656" i="1"/>
  <c r="BM1656" i="1"/>
  <c r="BN1656" i="1"/>
  <c r="BO1656" i="1"/>
  <c r="BJ1400" i="1"/>
  <c r="BJ1144" i="1"/>
  <c r="BJ888" i="1"/>
  <c r="BJ632" i="1"/>
  <c r="BJ376" i="1"/>
  <c r="BN2592" i="1"/>
  <c r="BN2080" i="1"/>
  <c r="BN1568" i="1"/>
  <c r="BN1056" i="1"/>
  <c r="BN544" i="1"/>
  <c r="BJ2719" i="1"/>
  <c r="BO2463" i="1"/>
  <c r="BL2463" i="1"/>
  <c r="BM2463" i="1"/>
  <c r="BN2463" i="1"/>
  <c r="BJ2207" i="1"/>
  <c r="BJ1951" i="1"/>
  <c r="BJ447" i="1"/>
  <c r="BJ2213" i="1"/>
  <c r="BJ2283" i="1"/>
  <c r="BJ1963" i="1"/>
  <c r="BJ1451" i="1"/>
  <c r="BJ939" i="1"/>
  <c r="BJ427" i="1"/>
  <c r="BJ235" i="1"/>
  <c r="BJ2656" i="1"/>
  <c r="BK2480" i="1"/>
  <c r="BQ2480" i="1" s="1"/>
  <c r="BJ2400" i="1"/>
  <c r="BK1968" i="1"/>
  <c r="BK1456" i="1"/>
  <c r="BK944" i="1"/>
  <c r="BK432" i="1"/>
  <c r="BJ2631" i="1"/>
  <c r="BK2648" i="1"/>
  <c r="BQ2648" i="1" s="1"/>
  <c r="BJ2568" i="1"/>
  <c r="BJ2312" i="1"/>
  <c r="BK2136" i="1"/>
  <c r="BQ2136" i="1" s="1"/>
  <c r="BL2056" i="1"/>
  <c r="BM2056" i="1"/>
  <c r="BJ1800" i="1"/>
  <c r="BK1624" i="1"/>
  <c r="BJ1544" i="1"/>
  <c r="BJ1288" i="1"/>
  <c r="BK1112" i="1"/>
  <c r="BJ1032" i="1"/>
  <c r="BJ776" i="1"/>
  <c r="BJ520" i="1"/>
  <c r="BJ264" i="1"/>
  <c r="BJ1967" i="1"/>
  <c r="BJ2608" i="1"/>
  <c r="BJ2096" i="1"/>
  <c r="BJ1584" i="1"/>
  <c r="BM1072" i="1"/>
  <c r="BN1072" i="1"/>
  <c r="BJ560" i="1"/>
  <c r="BJ2583" i="1"/>
  <c r="BJ2776" i="1"/>
  <c r="BJ2264" i="1"/>
  <c r="BJ1752" i="1"/>
  <c r="BJ1240" i="1"/>
  <c r="BJ728" i="1"/>
  <c r="BM2816" i="1"/>
  <c r="BN2816" i="1"/>
  <c r="BO2816" i="1"/>
  <c r="BK2816" i="1"/>
  <c r="BQ2816" i="1" s="1"/>
  <c r="BL2816" i="1"/>
  <c r="BJ2496" i="1"/>
  <c r="BJ1984" i="1"/>
  <c r="BJ1472" i="1"/>
  <c r="BJ960" i="1"/>
  <c r="BJ448" i="1"/>
  <c r="BK2663" i="1"/>
  <c r="BQ2663" i="1" s="1"/>
  <c r="BL2663" i="1"/>
  <c r="BM2663" i="1"/>
  <c r="BO2663" i="1"/>
  <c r="BN2663" i="1"/>
  <c r="BJ2151" i="1"/>
  <c r="BJ1959" i="1"/>
  <c r="BJ943" i="1"/>
  <c r="BJ615" i="1"/>
  <c r="BJ1870" i="1"/>
  <c r="BJ2547" i="1"/>
  <c r="BJ2035" i="1"/>
  <c r="BJ1715" i="1"/>
  <c r="BJ1203" i="1"/>
  <c r="BJ691" i="1"/>
  <c r="BJ2835" i="1"/>
  <c r="BJ2559" i="1"/>
  <c r="BJ911" i="1"/>
  <c r="BL551" i="1"/>
  <c r="BM551" i="1"/>
  <c r="BK551" i="1"/>
  <c r="BQ551" i="1" s="1"/>
  <c r="BO551" i="1"/>
  <c r="BN551" i="1"/>
  <c r="BJ2158" i="1"/>
  <c r="BJ1750" i="1"/>
  <c r="BM2507" i="1"/>
  <c r="BL2059" i="1"/>
  <c r="BM1995" i="1"/>
  <c r="BJ1867" i="1"/>
  <c r="BM1483" i="1"/>
  <c r="BJ1355" i="1"/>
  <c r="BM971" i="1"/>
  <c r="BJ843" i="1"/>
  <c r="BJ331" i="1"/>
  <c r="BJ2794" i="1"/>
  <c r="BO2345" i="1"/>
  <c r="BN2345" i="1"/>
  <c r="BL2345" i="1"/>
  <c r="BK2345" i="1"/>
  <c r="BQ2345" i="1" s="1"/>
  <c r="BM2345" i="1"/>
  <c r="BJ1833" i="1"/>
  <c r="BJ1321" i="1"/>
  <c r="BJ809" i="1"/>
  <c r="BJ297" i="1"/>
  <c r="BJ1303" i="1"/>
  <c r="BJ1830" i="1"/>
  <c r="BJ1978" i="1"/>
  <c r="BJ1882" i="1"/>
  <c r="BJ370" i="1"/>
  <c r="BJ2891" i="1"/>
  <c r="BJ2833" i="1"/>
  <c r="BJ2321" i="1"/>
  <c r="BJ1809" i="1"/>
  <c r="BJ1297" i="1"/>
  <c r="BJ785" i="1"/>
  <c r="BJ273" i="1"/>
  <c r="BJ519" i="1"/>
  <c r="BJ2595" i="1"/>
  <c r="BK2019" i="1"/>
  <c r="BQ2019" i="1" s="1"/>
  <c r="BM2019" i="1"/>
  <c r="BN2019" i="1"/>
  <c r="BO1763" i="1"/>
  <c r="BL1699" i="1"/>
  <c r="BJ1571" i="1"/>
  <c r="BL1187" i="1"/>
  <c r="BJ1059" i="1"/>
  <c r="BL675" i="1"/>
  <c r="BJ547" i="1"/>
  <c r="BK2858" i="1"/>
  <c r="BQ2858" i="1" s="1"/>
  <c r="BO2858" i="1"/>
  <c r="BN2858" i="1"/>
  <c r="BM2858" i="1"/>
  <c r="BJ2602" i="1"/>
  <c r="BK2346" i="1"/>
  <c r="BQ2346" i="1" s="1"/>
  <c r="BO2346" i="1"/>
  <c r="BN2346" i="1"/>
  <c r="BM2346" i="1"/>
  <c r="BJ1858" i="1"/>
  <c r="BJ1298" i="1"/>
  <c r="BJ2873" i="1"/>
  <c r="BJ2681" i="1"/>
  <c r="BJ2361" i="1"/>
  <c r="BJ1849" i="1"/>
  <c r="BJ1337" i="1"/>
  <c r="BJ825" i="1"/>
  <c r="BJ313" i="1"/>
  <c r="BJ975" i="1"/>
  <c r="BJ2579" i="1"/>
  <c r="BJ2515" i="1"/>
  <c r="BJ2451" i="1"/>
  <c r="BJ2323" i="1"/>
  <c r="BJ2259" i="1"/>
  <c r="BJ2195" i="1"/>
  <c r="BJ2131" i="1"/>
  <c r="BJ1939" i="1"/>
  <c r="BJ211" i="1"/>
  <c r="BJ147" i="1"/>
  <c r="BJ2111" i="1"/>
  <c r="BJ1583" i="1"/>
  <c r="BJ1574" i="1"/>
  <c r="BJ1862" i="1"/>
  <c r="BK2189" i="1"/>
  <c r="BQ2189" i="1" s="1"/>
  <c r="BO2189" i="1"/>
  <c r="BL2189" i="1"/>
  <c r="BM2189" i="1"/>
  <c r="BN2189" i="1"/>
  <c r="BJ818" i="1"/>
  <c r="BJ610" i="1"/>
  <c r="BJ378" i="1"/>
  <c r="BJ282" i="1"/>
  <c r="BJ2817" i="1"/>
  <c r="BJ2305" i="1"/>
  <c r="BJ1793" i="1"/>
  <c r="BM2874" i="1"/>
  <c r="BJ994" i="1"/>
  <c r="BJ450" i="1"/>
  <c r="BJ314" i="1"/>
  <c r="BK2841" i="1"/>
  <c r="BK2329" i="1"/>
  <c r="BJ1265" i="1"/>
  <c r="BJ1153" i="1"/>
  <c r="BJ1121" i="1"/>
  <c r="BO193" i="1"/>
  <c r="BJ2452" i="1"/>
  <c r="BJ332" i="1"/>
  <c r="BJ308" i="1"/>
  <c r="BJ220" i="1"/>
  <c r="BJ2886" i="1"/>
  <c r="BJ2694" i="1"/>
  <c r="BJ996" i="1"/>
  <c r="BK429" i="1"/>
  <c r="BQ429" i="1" s="1"/>
  <c r="BL2645" i="1"/>
  <c r="BL1973" i="1"/>
  <c r="BM2461" i="1"/>
  <c r="BO429" i="1"/>
  <c r="BJ1342" i="1"/>
  <c r="BJ333" i="1"/>
  <c r="BN2898" i="1"/>
  <c r="BO2898" i="1"/>
  <c r="BJ1778" i="1"/>
  <c r="BL1242" i="1"/>
  <c r="BJ1033" i="1"/>
  <c r="BJ921" i="1"/>
  <c r="BL1441" i="1"/>
  <c r="BN2121" i="1"/>
  <c r="BK2244" i="1"/>
  <c r="BK1508" i="1"/>
  <c r="BK516" i="1"/>
  <c r="BL1804" i="1"/>
  <c r="BL1452" i="1"/>
  <c r="BL684" i="1"/>
  <c r="BM1716" i="1"/>
  <c r="BM596" i="1"/>
  <c r="BN2524" i="1"/>
  <c r="BN1500" i="1"/>
  <c r="BN636" i="1"/>
  <c r="BO1988" i="1"/>
  <c r="BO1572" i="1"/>
  <c r="BO1188" i="1"/>
  <c r="BJ2828" i="1"/>
  <c r="BJ2316" i="1"/>
  <c r="BJ1532" i="1"/>
  <c r="BJ1356" i="1"/>
  <c r="BN183" i="1"/>
  <c r="BJ495" i="1"/>
  <c r="BO830" i="1"/>
  <c r="BJ2686" i="1"/>
  <c r="BL2020" i="1"/>
  <c r="BM2020" i="1"/>
  <c r="BJ526" i="1"/>
  <c r="BM2389" i="1"/>
  <c r="BN2389" i="1"/>
  <c r="BK2389" i="1"/>
  <c r="BQ2389" i="1" s="1"/>
  <c r="BO2389" i="1"/>
  <c r="BJ1790" i="1"/>
  <c r="BM1333" i="1"/>
  <c r="BK1333" i="1"/>
  <c r="BQ1333" i="1" s="1"/>
  <c r="BO1333" i="1"/>
  <c r="BN1333" i="1"/>
  <c r="BJ311" i="1"/>
  <c r="BK1218" i="1"/>
  <c r="BK706" i="1"/>
  <c r="BK194" i="1"/>
  <c r="BN833" i="1"/>
  <c r="BJ433" i="1"/>
  <c r="BJ321" i="1"/>
  <c r="BJ289" i="1"/>
  <c r="BJ177" i="1"/>
  <c r="BJ2755" i="1"/>
  <c r="BJ2820" i="1"/>
  <c r="BJ2308" i="1"/>
  <c r="BJ1468" i="1"/>
  <c r="BJ1292" i="1"/>
  <c r="BJ2012" i="1"/>
  <c r="BJ2614" i="1"/>
  <c r="BJ1718" i="1"/>
  <c r="BJ767" i="1"/>
  <c r="BK2277" i="1"/>
  <c r="BL2445" i="1"/>
  <c r="BL429" i="1"/>
  <c r="BJ2573" i="1"/>
  <c r="BJ685" i="1"/>
  <c r="BJ2714" i="1"/>
  <c r="BN2042" i="1"/>
  <c r="BL2193" i="1"/>
  <c r="BL1681" i="1"/>
  <c r="BN1716" i="1"/>
  <c r="BN724" i="1"/>
  <c r="BO1788" i="1"/>
  <c r="BJ2684" i="1"/>
  <c r="BJ1780" i="1"/>
  <c r="BJ1732" i="1"/>
  <c r="BJ1556" i="1"/>
  <c r="BJ2786" i="1"/>
  <c r="BJ2106" i="1"/>
  <c r="BN1218" i="1"/>
  <c r="BJ2865" i="1"/>
  <c r="BJ2609" i="1"/>
  <c r="BM2097" i="1"/>
  <c r="BN2097" i="1"/>
  <c r="BJ1841" i="1"/>
  <c r="BJ1585" i="1"/>
  <c r="BJ2612" i="1"/>
  <c r="BJ1204" i="1"/>
  <c r="BJ1668" i="1"/>
  <c r="BJ2004" i="1"/>
  <c r="BN1922" i="1"/>
  <c r="BJ1010" i="1"/>
  <c r="BK2825" i="1"/>
  <c r="BQ2825" i="1" s="1"/>
  <c r="BK2633" i="1"/>
  <c r="BQ2633" i="1" s="1"/>
  <c r="BK2569" i="1"/>
  <c r="BJ2441" i="1"/>
  <c r="BO2057" i="1"/>
  <c r="BJ1929" i="1"/>
  <c r="BO1545" i="1"/>
  <c r="BJ1417" i="1"/>
  <c r="BJ1305" i="1"/>
  <c r="BM537" i="1"/>
  <c r="BJ393" i="1"/>
  <c r="BJ281" i="1"/>
  <c r="BN2860" i="1"/>
  <c r="BN2348" i="1"/>
  <c r="BJ2796" i="1"/>
  <c r="BJ2284" i="1"/>
  <c r="BJ1276" i="1"/>
  <c r="BJ2124" i="1"/>
  <c r="BM730" i="1"/>
  <c r="BJ1329" i="1"/>
  <c r="BJ2852" i="1"/>
  <c r="BJ2340" i="1"/>
  <c r="BJ1724" i="1"/>
  <c r="BJ1548" i="1"/>
  <c r="BN2810" i="1"/>
  <c r="BN2593" i="1"/>
  <c r="BN2465" i="1"/>
  <c r="BN2145" i="1"/>
  <c r="BN1889" i="1"/>
  <c r="BN1825" i="1"/>
  <c r="BN1633" i="1"/>
  <c r="BN1569" i="1"/>
  <c r="BN1441" i="1"/>
  <c r="BL529" i="1"/>
  <c r="BM2716" i="1"/>
  <c r="BM2204" i="1"/>
  <c r="BN1988" i="1"/>
  <c r="BO2860" i="1"/>
  <c r="BO140" i="1"/>
  <c r="BJ2652" i="1"/>
  <c r="BJ1524" i="1"/>
  <c r="BJ1476" i="1"/>
  <c r="BJ1300" i="1"/>
  <c r="BJ1692" i="1"/>
  <c r="BJ823" i="1"/>
  <c r="BL2894" i="1"/>
  <c r="BJ2510" i="1"/>
  <c r="BJ1343" i="1"/>
  <c r="BJ174" i="1"/>
  <c r="BJ2405" i="1"/>
  <c r="BL1844" i="1"/>
  <c r="BK1924" i="1"/>
  <c r="BO535" i="1"/>
  <c r="BL1207" i="1"/>
  <c r="BO2670" i="1"/>
  <c r="BN2020" i="1"/>
  <c r="BN549" i="1"/>
  <c r="BK549" i="1"/>
  <c r="BO549" i="1"/>
  <c r="BL549" i="1"/>
  <c r="BM549" i="1"/>
  <c r="BM183" i="1"/>
  <c r="BJ1278" i="1"/>
  <c r="BJ766" i="1"/>
  <c r="BJ269" i="1"/>
  <c r="BL2825" i="1"/>
  <c r="BM2121" i="1"/>
  <c r="BJ1436" i="1"/>
  <c r="BK1374" i="1"/>
  <c r="BO1374" i="1"/>
  <c r="BN1374" i="1"/>
  <c r="BL1374" i="1"/>
  <c r="BM1374" i="1"/>
  <c r="BN470" i="1"/>
  <c r="BM470" i="1"/>
  <c r="BK470" i="1"/>
  <c r="BL470" i="1"/>
  <c r="BO470" i="1"/>
  <c r="BN1445" i="1"/>
  <c r="BK1445" i="1"/>
  <c r="BO1445" i="1"/>
  <c r="BL1445" i="1"/>
  <c r="BM1445" i="1"/>
  <c r="BK1101" i="1"/>
  <c r="BO1101" i="1"/>
  <c r="BL1101" i="1"/>
  <c r="BN1101" i="1"/>
  <c r="BM1101" i="1"/>
  <c r="BK1452" i="1"/>
  <c r="BJ1399" i="1"/>
  <c r="BJ2542" i="1"/>
  <c r="BJ1956" i="1"/>
  <c r="BJ151" i="1"/>
  <c r="BJ2813" i="1"/>
  <c r="BJ1756" i="1"/>
  <c r="BN854" i="1"/>
  <c r="BM854" i="1"/>
  <c r="BO854" i="1"/>
  <c r="BK854" i="1"/>
  <c r="BL854" i="1"/>
  <c r="BK414" i="1"/>
  <c r="BO414" i="1"/>
  <c r="BN414" i="1"/>
  <c r="BM414" i="1"/>
  <c r="BL414" i="1"/>
  <c r="BJ1910" i="1"/>
  <c r="BJ1407" i="1"/>
  <c r="BN1669" i="1"/>
  <c r="BK1669" i="1"/>
  <c r="BO1669" i="1"/>
  <c r="BM1669" i="1"/>
  <c r="BL1669" i="1"/>
  <c r="BM1905" i="1"/>
  <c r="BJ2782" i="1"/>
  <c r="BJ2718" i="1"/>
  <c r="BJ2654" i="1"/>
  <c r="BJ2526" i="1"/>
  <c r="BJ2462" i="1"/>
  <c r="BJ2398" i="1"/>
  <c r="BJ2334" i="1"/>
  <c r="BJ2270" i="1"/>
  <c r="BJ2485" i="1"/>
  <c r="BJ757" i="1"/>
  <c r="BN1052" i="1"/>
  <c r="BN982" i="1"/>
  <c r="BM982" i="1"/>
  <c r="BO982" i="1"/>
  <c r="BK982" i="1"/>
  <c r="BL982" i="1"/>
  <c r="BN534" i="1"/>
  <c r="BM534" i="1"/>
  <c r="BO534" i="1"/>
  <c r="BL534" i="1"/>
  <c r="BK534" i="1"/>
  <c r="BJ2582" i="1"/>
  <c r="BJ1590" i="1"/>
  <c r="BJ580" i="1"/>
  <c r="BN1797" i="1"/>
  <c r="BK1797" i="1"/>
  <c r="BO1797" i="1"/>
  <c r="BL1797" i="1"/>
  <c r="BM1797" i="1"/>
  <c r="BJ2220" i="1"/>
  <c r="BJ1004" i="1"/>
  <c r="BM2388" i="1"/>
  <c r="BL2132" i="1"/>
  <c r="BN1302" i="1"/>
  <c r="BM1302" i="1"/>
  <c r="BL1302" i="1"/>
  <c r="BO1302" i="1"/>
  <c r="BK1302" i="1"/>
  <c r="BN1509" i="1"/>
  <c r="BK1509" i="1"/>
  <c r="BO1509" i="1"/>
  <c r="BM1509" i="1"/>
  <c r="BL1509" i="1"/>
  <c r="BM1500" i="1"/>
  <c r="BK734" i="1"/>
  <c r="BO734" i="1"/>
  <c r="BN734" i="1"/>
  <c r="BM734" i="1"/>
  <c r="BL734" i="1"/>
  <c r="BN310" i="1"/>
  <c r="BM310" i="1"/>
  <c r="BO310" i="1"/>
  <c r="BK310" i="1"/>
  <c r="BL310" i="1"/>
  <c r="BL2630" i="1"/>
  <c r="BN1413" i="1"/>
  <c r="BK1413" i="1"/>
  <c r="BO1413" i="1"/>
  <c r="BL1413" i="1"/>
  <c r="BM1413" i="1"/>
  <c r="BK1901" i="1"/>
  <c r="BO1901" i="1"/>
  <c r="BL1901" i="1"/>
  <c r="BM1901" i="1"/>
  <c r="BN1901" i="1"/>
  <c r="BK1086" i="1"/>
  <c r="BQ1086" i="1" s="1"/>
  <c r="AL403" i="1"/>
  <c r="AJ844" i="1"/>
  <c r="AN844" i="1" s="1"/>
  <c r="AL1697" i="1"/>
  <c r="AO331" i="1"/>
  <c r="AK724" i="1"/>
  <c r="AQ724" i="1" s="1"/>
  <c r="AC137" i="1"/>
  <c r="AH137" i="1" s="1"/>
  <c r="AO2666" i="1"/>
  <c r="AL515" i="1"/>
  <c r="AK2486" i="1"/>
  <c r="AQ2486" i="1" s="1"/>
  <c r="AK2593" i="1"/>
  <c r="AM410" i="1"/>
  <c r="AN2209" i="1"/>
  <c r="AK2666" i="1"/>
  <c r="AN706" i="1"/>
  <c r="AM674" i="1"/>
  <c r="AO330" i="1"/>
  <c r="AM2209" i="1"/>
  <c r="AM2666" i="1"/>
  <c r="AK706" i="1"/>
  <c r="AN674" i="1"/>
  <c r="AA137" i="1"/>
  <c r="AF137" i="1" s="1"/>
  <c r="AJ278" i="1"/>
  <c r="AK278" i="1" s="1"/>
  <c r="AJ2558" i="1"/>
  <c r="AM1723" i="1"/>
  <c r="AJ2606" i="1"/>
  <c r="AK2606" i="1" s="1"/>
  <c r="AK610" i="1"/>
  <c r="AO2209" i="1"/>
  <c r="AK673" i="1"/>
  <c r="AJ581" i="1"/>
  <c r="AK2209" i="1"/>
  <c r="AO658" i="1"/>
  <c r="AL817" i="1"/>
  <c r="AL723" i="1"/>
  <c r="AO1841" i="1"/>
  <c r="AN1647" i="1"/>
  <c r="AJ2331" i="1"/>
  <c r="AN2331" i="1" s="1"/>
  <c r="AB137" i="1"/>
  <c r="AG137" i="1" s="1"/>
  <c r="AJ2275" i="1"/>
  <c r="AM2275" i="1" s="1"/>
  <c r="AJ2470" i="1"/>
  <c r="AN2470" i="1" s="1"/>
  <c r="AJ1566" i="1"/>
  <c r="AN1566" i="1" s="1"/>
  <c r="AK723" i="1"/>
  <c r="Z137" i="1"/>
  <c r="AE137" i="1" s="1"/>
  <c r="AJ1662" i="1"/>
  <c r="AJ1422" i="1"/>
  <c r="AO1422" i="1" s="1"/>
  <c r="AJ2546" i="1"/>
  <c r="AO2546" i="1" s="1"/>
  <c r="AN563" i="1"/>
  <c r="AM1969" i="1"/>
  <c r="AO564" i="1"/>
  <c r="AJ1467" i="1"/>
  <c r="AM1467" i="1" s="1"/>
  <c r="AJ1707" i="1"/>
  <c r="AM1707" i="1" s="1"/>
  <c r="AM2437" i="1"/>
  <c r="AN1841" i="1"/>
  <c r="AO1969" i="1"/>
  <c r="AM2069" i="1"/>
  <c r="AL2020" i="1"/>
  <c r="AK2379" i="1"/>
  <c r="AQ2379" i="1" s="1"/>
  <c r="AM2315" i="1"/>
  <c r="AJ1987" i="1"/>
  <c r="AO1987" i="1" s="1"/>
  <c r="AL2258" i="1"/>
  <c r="AJ922" i="1"/>
  <c r="AM922" i="1" s="1"/>
  <c r="AJ2700" i="1"/>
  <c r="AN779" i="1"/>
  <c r="AN1772" i="1"/>
  <c r="AL884" i="1"/>
  <c r="AJ2146" i="1"/>
  <c r="AO2146" i="1" s="1"/>
  <c r="AO2593" i="1"/>
  <c r="AM977" i="1"/>
  <c r="AL482" i="1"/>
  <c r="AK355" i="1"/>
  <c r="AO473" i="1"/>
  <c r="AO650" i="1"/>
  <c r="AO426" i="1"/>
  <c r="AO1233" i="1"/>
  <c r="AJ1671" i="1"/>
  <c r="AO1671" i="1" s="1"/>
  <c r="AJ471" i="1"/>
  <c r="AO471" i="1" s="1"/>
  <c r="AK977" i="1"/>
  <c r="AM355" i="1"/>
  <c r="AN473" i="1"/>
  <c r="AM1233" i="1"/>
  <c r="AJ1424" i="1"/>
  <c r="AO1424" i="1" s="1"/>
  <c r="AJ1350" i="1"/>
  <c r="AL1350" i="1" s="1"/>
  <c r="AJ2079" i="1"/>
  <c r="AO2079" i="1" s="1"/>
  <c r="AJ2391" i="1"/>
  <c r="AO2391" i="1" s="1"/>
  <c r="AK1569" i="1"/>
  <c r="AO977" i="1"/>
  <c r="AJ1702" i="1"/>
  <c r="AN1702" i="1" s="1"/>
  <c r="AJ1495" i="1"/>
  <c r="AM1495" i="1" s="1"/>
  <c r="AL1569" i="1"/>
  <c r="AO1723" i="1"/>
  <c r="AN1365" i="1"/>
  <c r="AJ1291" i="1"/>
  <c r="AK1291" i="1" s="1"/>
  <c r="AJ2611" i="1"/>
  <c r="AL2611" i="1" s="1"/>
  <c r="AJ1155" i="1"/>
  <c r="AM1155" i="1" s="1"/>
  <c r="AJ1717" i="1"/>
  <c r="AN1717" i="1" s="1"/>
  <c r="AO779" i="1"/>
  <c r="AM1834" i="1"/>
  <c r="AN2033" i="1"/>
  <c r="AO617" i="1"/>
  <c r="AK884" i="1"/>
  <c r="AL564" i="1"/>
  <c r="AM1569" i="1"/>
  <c r="AN2666" i="1"/>
  <c r="AN355" i="1"/>
  <c r="AL658" i="1"/>
  <c r="AK314" i="1"/>
  <c r="AO563" i="1"/>
  <c r="AL330" i="1"/>
  <c r="AK426" i="1"/>
  <c r="AM1329" i="1"/>
  <c r="AJ165" i="1"/>
  <c r="AN165" i="1" s="1"/>
  <c r="AJ2237" i="1"/>
  <c r="AM2237" i="1" s="1"/>
  <c r="AK1733" i="1"/>
  <c r="AQ1733" i="1" s="1"/>
  <c r="AJ1690" i="1"/>
  <c r="AK1690" i="1" s="1"/>
  <c r="AJ1925" i="1"/>
  <c r="AO1925" i="1" s="1"/>
  <c r="AJ2750" i="1"/>
  <c r="AL2750" i="1" s="1"/>
  <c r="AK779" i="1"/>
  <c r="AM565" i="1"/>
  <c r="AN884" i="1"/>
  <c r="AM2593" i="1"/>
  <c r="AN977" i="1"/>
  <c r="AO355" i="1"/>
  <c r="AK658" i="1"/>
  <c r="AL314" i="1"/>
  <c r="AK563" i="1"/>
  <c r="AN330" i="1"/>
  <c r="AL426" i="1"/>
  <c r="AJ412" i="1"/>
  <c r="AM2020" i="1"/>
  <c r="AN482" i="1"/>
  <c r="AO884" i="1"/>
  <c r="AO482" i="1"/>
  <c r="AN2593" i="1"/>
  <c r="AK482" i="1"/>
  <c r="AM314" i="1"/>
  <c r="AL563" i="1"/>
  <c r="AM330" i="1"/>
  <c r="AN426" i="1"/>
  <c r="AJ2118" i="1"/>
  <c r="AK2118" i="1" s="1"/>
  <c r="AJ2477" i="1"/>
  <c r="AJ1190" i="1"/>
  <c r="AK1190" i="1" s="1"/>
  <c r="AJ1614" i="1"/>
  <c r="AN1614" i="1" s="1"/>
  <c r="AJ392" i="1"/>
  <c r="AK392" i="1" s="1"/>
  <c r="AJ2216" i="1"/>
  <c r="AL2216" i="1" s="1"/>
  <c r="AJ2268" i="1"/>
  <c r="AM2268" i="1" s="1"/>
  <c r="AM564" i="1"/>
  <c r="AK564" i="1"/>
  <c r="AJ1128" i="1"/>
  <c r="AL1128" i="1" s="1"/>
  <c r="AN254" i="1"/>
  <c r="AK1709" i="1"/>
  <c r="AQ1709" i="1" s="1"/>
  <c r="AJ1909" i="1"/>
  <c r="AJ669" i="1"/>
  <c r="AK669" i="1" s="1"/>
  <c r="AJ2360" i="1"/>
  <c r="AM2360" i="1" s="1"/>
  <c r="AK536" i="1"/>
  <c r="AQ536" i="1" s="1"/>
  <c r="AJ2415" i="1"/>
  <c r="AM2415" i="1" s="1"/>
  <c r="AJ1428" i="1"/>
  <c r="AJ1084" i="1"/>
  <c r="AM1084" i="1" s="1"/>
  <c r="AJ1336" i="1"/>
  <c r="AO1336" i="1" s="1"/>
  <c r="AJ456" i="1"/>
  <c r="AM456" i="1" s="1"/>
  <c r="AJ2230" i="1"/>
  <c r="AN2230" i="1" s="1"/>
  <c r="AL2486" i="1"/>
  <c r="AJ1482" i="1"/>
  <c r="AL1482" i="1" s="1"/>
  <c r="AJ2696" i="1"/>
  <c r="AK2696" i="1" s="1"/>
  <c r="AJ2110" i="1"/>
  <c r="AO2110" i="1" s="1"/>
  <c r="AJ2734" i="1"/>
  <c r="AK2734" i="1" s="1"/>
  <c r="AJ2446" i="1"/>
  <c r="AL2446" i="1" s="1"/>
  <c r="AL673" i="1"/>
  <c r="AL490" i="1"/>
  <c r="AN466" i="1"/>
  <c r="AM610" i="1"/>
  <c r="AL714" i="1"/>
  <c r="AK1841" i="1"/>
  <c r="AK379" i="1"/>
  <c r="AK156" i="1"/>
  <c r="AQ156" i="1" s="1"/>
  <c r="AJ245" i="1"/>
  <c r="AM245" i="1" s="1"/>
  <c r="AK1019" i="1"/>
  <c r="AQ1019" i="1" s="1"/>
  <c r="AJ891" i="1"/>
  <c r="AO891" i="1" s="1"/>
  <c r="AK869" i="1"/>
  <c r="AQ869" i="1" s="1"/>
  <c r="AJ821" i="1"/>
  <c r="AK821" i="1" s="1"/>
  <c r="AJ1411" i="1"/>
  <c r="AL1411" i="1" s="1"/>
  <c r="AJ1179" i="1"/>
  <c r="AM1179" i="1" s="1"/>
  <c r="AJ2563" i="1"/>
  <c r="AN536" i="1"/>
  <c r="AN2376" i="1"/>
  <c r="AJ2175" i="1"/>
  <c r="AM2175" i="1" s="1"/>
  <c r="AJ1048" i="1"/>
  <c r="AO1048" i="1" s="1"/>
  <c r="AJ351" i="1"/>
  <c r="AJ1928" i="1"/>
  <c r="AL1928" i="1" s="1"/>
  <c r="AJ2632" i="1"/>
  <c r="AL2632" i="1" s="1"/>
  <c r="AJ1240" i="1"/>
  <c r="AN1240" i="1" s="1"/>
  <c r="AJ1015" i="1"/>
  <c r="AO1015" i="1" s="1"/>
  <c r="AM723" i="1"/>
  <c r="AN610" i="1"/>
  <c r="AM714" i="1"/>
  <c r="AL1841" i="1"/>
  <c r="AN379" i="1"/>
  <c r="AJ1651" i="1"/>
  <c r="AK1651" i="1" s="1"/>
  <c r="AJ1536" i="1"/>
  <c r="AL1536" i="1" s="1"/>
  <c r="AL536" i="1"/>
  <c r="AJ190" i="1"/>
  <c r="AM190" i="1" s="1"/>
  <c r="AJ149" i="1"/>
  <c r="AK149" i="1" s="1"/>
  <c r="AL1019" i="1"/>
  <c r="AJ1540" i="1"/>
  <c r="AJ947" i="1"/>
  <c r="AN947" i="1" s="1"/>
  <c r="AL869" i="1"/>
  <c r="AM536" i="1"/>
  <c r="AN2130" i="1"/>
  <c r="AJ1782" i="1"/>
  <c r="AO2376" i="1"/>
  <c r="AJ2270" i="1"/>
  <c r="AN2270" i="1" s="1"/>
  <c r="AJ1202" i="1"/>
  <c r="AO1202" i="1" s="1"/>
  <c r="AJ661" i="1"/>
  <c r="AM661" i="1" s="1"/>
  <c r="AJ1045" i="1"/>
  <c r="AO1045" i="1" s="1"/>
  <c r="AJ694" i="1"/>
  <c r="AJ1954" i="1"/>
  <c r="AM1954" i="1" s="1"/>
  <c r="AO2135" i="1"/>
  <c r="AN723" i="1"/>
  <c r="AL610" i="1"/>
  <c r="AJ174" i="1"/>
  <c r="AN174" i="1" s="1"/>
  <c r="AJ196" i="1"/>
  <c r="AO196" i="1" s="1"/>
  <c r="AM1019" i="1"/>
  <c r="AL2644" i="1"/>
  <c r="AK2069" i="1"/>
  <c r="AQ2069" i="1" s="1"/>
  <c r="AJ2579" i="1"/>
  <c r="AN2579" i="1" s="1"/>
  <c r="AJ1075" i="1"/>
  <c r="AM1075" i="1" s="1"/>
  <c r="AM869" i="1"/>
  <c r="AJ2747" i="1"/>
  <c r="AO2747" i="1" s="1"/>
  <c r="AJ2797" i="1"/>
  <c r="AO2797" i="1" s="1"/>
  <c r="AJ813" i="1"/>
  <c r="AM813" i="1" s="1"/>
  <c r="AO2130" i="1"/>
  <c r="AJ1860" i="1"/>
  <c r="AJ2408" i="1"/>
  <c r="AM2408" i="1" s="1"/>
  <c r="AJ1992" i="1"/>
  <c r="AM1992" i="1" s="1"/>
  <c r="AJ333" i="1"/>
  <c r="AN333" i="1" s="1"/>
  <c r="AJ2239" i="1"/>
  <c r="AO2239" i="1" s="1"/>
  <c r="AJ1016" i="1"/>
  <c r="AM1016" i="1" s="1"/>
  <c r="AJ2200" i="1"/>
  <c r="AJ2839" i="1"/>
  <c r="AN2839" i="1" s="1"/>
  <c r="AJ1534" i="1"/>
  <c r="AL1534" i="1" s="1"/>
  <c r="AJ2886" i="1"/>
  <c r="AO2886" i="1" s="1"/>
  <c r="AJ1529" i="1"/>
  <c r="AL1529" i="1" s="1"/>
  <c r="AJ2784" i="1"/>
  <c r="AJ1960" i="1"/>
  <c r="AO2622" i="1"/>
  <c r="AJ2633" i="1"/>
  <c r="AO2633" i="1" s="1"/>
  <c r="AJ1353" i="1"/>
  <c r="AO1353" i="1" s="1"/>
  <c r="AJ2730" i="1"/>
  <c r="AO2730" i="1" s="1"/>
  <c r="AJ1337" i="1"/>
  <c r="AL706" i="1"/>
  <c r="AK403" i="1"/>
  <c r="AN2397" i="1"/>
  <c r="AJ2539" i="1"/>
  <c r="AL2539" i="1" s="1"/>
  <c r="AJ2853" i="1"/>
  <c r="AM2853" i="1" s="1"/>
  <c r="AJ1021" i="1"/>
  <c r="AM1021" i="1" s="1"/>
  <c r="AK1811" i="1"/>
  <c r="AQ1811" i="1" s="1"/>
  <c r="AL1074" i="1"/>
  <c r="AO1074" i="1"/>
  <c r="AN1074" i="1"/>
  <c r="AM1074" i="1"/>
  <c r="AJ1333" i="1"/>
  <c r="AO1333" i="1" s="1"/>
  <c r="AJ2771" i="1"/>
  <c r="AM2771" i="1" s="1"/>
  <c r="AJ2403" i="1"/>
  <c r="AN2403" i="1" s="1"/>
  <c r="AJ2035" i="1"/>
  <c r="AL2035" i="1" s="1"/>
  <c r="AJ1875" i="1"/>
  <c r="AM1811" i="1"/>
  <c r="AJ2766" i="1"/>
  <c r="AM2766" i="1" s="1"/>
  <c r="AJ2059" i="1"/>
  <c r="AN2059" i="1" s="1"/>
  <c r="AJ1269" i="1"/>
  <c r="AK566" i="1"/>
  <c r="AQ566" i="1" s="1"/>
  <c r="AM566" i="1"/>
  <c r="AJ1234" i="1"/>
  <c r="AN1234" i="1" s="1"/>
  <c r="AO2394" i="1"/>
  <c r="AM2394" i="1"/>
  <c r="AK2394" i="1"/>
  <c r="AQ2394" i="1" s="1"/>
  <c r="AJ2432" i="1"/>
  <c r="AJ2620" i="1"/>
  <c r="AK2620" i="1" s="1"/>
  <c r="AJ2637" i="1"/>
  <c r="AL2346" i="1"/>
  <c r="AM2346" i="1"/>
  <c r="AJ784" i="1"/>
  <c r="AO784" i="1" s="1"/>
  <c r="AJ324" i="1"/>
  <c r="AN324" i="1" s="1"/>
  <c r="AJ2883" i="1"/>
  <c r="AN2883" i="1" s="1"/>
  <c r="AJ1867" i="1"/>
  <c r="AO1867" i="1" s="1"/>
  <c r="Y121" i="1"/>
  <c r="AD121" i="1" s="1"/>
  <c r="AJ187" i="1"/>
  <c r="AN187" i="1" s="1"/>
  <c r="AJ160" i="1"/>
  <c r="AL160" i="1" s="1"/>
  <c r="AJ197" i="1"/>
  <c r="AJ211" i="1"/>
  <c r="AN211" i="1" s="1"/>
  <c r="AJ171" i="1"/>
  <c r="AO171" i="1" s="1"/>
  <c r="AJ184" i="1"/>
  <c r="AO184" i="1" s="1"/>
  <c r="AJ159" i="1"/>
  <c r="AM159" i="1" s="1"/>
  <c r="AJ213" i="1"/>
  <c r="AN213" i="1" s="1"/>
  <c r="AJ1531" i="1"/>
  <c r="AL1531" i="1" s="1"/>
  <c r="AJ1517" i="1"/>
  <c r="AO1517" i="1" s="1"/>
  <c r="AJ2707" i="1"/>
  <c r="AM2707" i="1" s="1"/>
  <c r="AJ1355" i="1"/>
  <c r="AL1355" i="1" s="1"/>
  <c r="AK1005" i="1"/>
  <c r="AQ1005" i="1" s="1"/>
  <c r="AJ933" i="1"/>
  <c r="AM933" i="1" s="1"/>
  <c r="AJ1691" i="1"/>
  <c r="AL1691" i="1" s="1"/>
  <c r="AJ987" i="1"/>
  <c r="AN987" i="1" s="1"/>
  <c r="AJ2749" i="1"/>
  <c r="AM2749" i="1" s="1"/>
  <c r="AN1229" i="1"/>
  <c r="AJ1323" i="1"/>
  <c r="AO1323" i="1" s="1"/>
  <c r="AL1065" i="1"/>
  <c r="AJ1208" i="1"/>
  <c r="AN1208" i="1" s="1"/>
  <c r="AJ2456" i="1"/>
  <c r="AK2456" i="1" s="1"/>
  <c r="AJ984" i="1"/>
  <c r="AN984" i="1" s="1"/>
  <c r="AJ220" i="1"/>
  <c r="AL220" i="1" s="1"/>
  <c r="AJ1341" i="1"/>
  <c r="AO1341" i="1" s="1"/>
  <c r="AO2020" i="1"/>
  <c r="AJ1157" i="1"/>
  <c r="AO1157" i="1" s="1"/>
  <c r="AJ277" i="1"/>
  <c r="AJ285" i="1"/>
  <c r="AJ2627" i="1"/>
  <c r="AN2627" i="1" s="1"/>
  <c r="AJ2741" i="1"/>
  <c r="AK2741" i="1" s="1"/>
  <c r="AL2397" i="1"/>
  <c r="AJ2427" i="1"/>
  <c r="AL2427" i="1" s="1"/>
  <c r="AJ2621" i="1"/>
  <c r="AN2621" i="1" s="1"/>
  <c r="AJ2277" i="1"/>
  <c r="AN2277" i="1" s="1"/>
  <c r="AM1733" i="1"/>
  <c r="AJ1301" i="1"/>
  <c r="AN1301" i="1" s="1"/>
  <c r="AJ883" i="1"/>
  <c r="AM883" i="1" s="1"/>
  <c r="AK2139" i="1"/>
  <c r="AQ2139" i="1" s="1"/>
  <c r="AJ1051" i="1"/>
  <c r="AK1051" i="1" s="1"/>
  <c r="AK1155" i="1"/>
  <c r="AJ2405" i="1"/>
  <c r="AL2405" i="1" s="1"/>
  <c r="AJ2532" i="1"/>
  <c r="AK2532" i="1" s="1"/>
  <c r="AJ2435" i="1"/>
  <c r="AL2435" i="1" s="1"/>
  <c r="AJ677" i="1"/>
  <c r="AN677" i="1" s="1"/>
  <c r="AK2346" i="1"/>
  <c r="AQ2346" i="1" s="1"/>
  <c r="AJ1063" i="1"/>
  <c r="AL1063" i="1" s="1"/>
  <c r="AL2394" i="1"/>
  <c r="AJ1535" i="1"/>
  <c r="AM1535" i="1" s="1"/>
  <c r="AJ1415" i="1"/>
  <c r="AO1415" i="1" s="1"/>
  <c r="AJ1215" i="1"/>
  <c r="AL1215" i="1" s="1"/>
  <c r="AJ1773" i="1"/>
  <c r="AO1773" i="1" s="1"/>
  <c r="AJ717" i="1"/>
  <c r="AO717" i="1" s="1"/>
  <c r="AO182" i="1"/>
  <c r="AN175" i="1"/>
  <c r="AJ163" i="1"/>
  <c r="AN163" i="1" s="1"/>
  <c r="AK2867" i="1"/>
  <c r="AQ2867" i="1" s="1"/>
  <c r="AJ1851" i="1"/>
  <c r="AM1851" i="1" s="1"/>
  <c r="AJ1211" i="1"/>
  <c r="AM1211" i="1" s="1"/>
  <c r="AJ1083" i="1"/>
  <c r="AN1083" i="1" s="1"/>
  <c r="AK2397" i="1"/>
  <c r="AQ2397" i="1" s="1"/>
  <c r="AJ1933" i="1"/>
  <c r="AM1933" i="1" s="1"/>
  <c r="AJ2515" i="1"/>
  <c r="AN2363" i="1"/>
  <c r="AJ1699" i="1"/>
  <c r="AL1699" i="1" s="1"/>
  <c r="AJ1492" i="1"/>
  <c r="AO1492" i="1" s="1"/>
  <c r="AJ2731" i="1"/>
  <c r="AL2731" i="1" s="1"/>
  <c r="AJ1931" i="1"/>
  <c r="AM1931" i="1" s="1"/>
  <c r="AL1733" i="1"/>
  <c r="AJ1117" i="1"/>
  <c r="AO1117" i="1" s="1"/>
  <c r="AM1005" i="1"/>
  <c r="AJ292" i="1"/>
  <c r="AK292" i="1" s="1"/>
  <c r="AJ2835" i="1"/>
  <c r="AL2835" i="1" s="1"/>
  <c r="AJ1563" i="1"/>
  <c r="AM1563" i="1" s="1"/>
  <c r="AJ1219" i="1"/>
  <c r="AM1219" i="1" s="1"/>
  <c r="AJ2787" i="1"/>
  <c r="AM2787" i="1" s="1"/>
  <c r="AL2100" i="1"/>
  <c r="AK2100" i="1"/>
  <c r="AQ2100" i="1" s="1"/>
  <c r="AJ2512" i="1"/>
  <c r="AK2512" i="1" s="1"/>
  <c r="AJ1376" i="1"/>
  <c r="AL1376" i="1" s="1"/>
  <c r="AJ1490" i="1"/>
  <c r="AO1490" i="1" s="1"/>
  <c r="AN2394" i="1"/>
  <c r="AJ2896" i="1"/>
  <c r="AJ2064" i="1"/>
  <c r="AN2064" i="1" s="1"/>
  <c r="AJ1560" i="1"/>
  <c r="AO1560" i="1" s="1"/>
  <c r="AJ2186" i="1"/>
  <c r="AK2186" i="1" s="1"/>
  <c r="AQ2186" i="1" s="1"/>
  <c r="AJ2313" i="1"/>
  <c r="AL2313" i="1" s="1"/>
  <c r="AJ808" i="1"/>
  <c r="AK808" i="1" s="1"/>
  <c r="AJ212" i="1"/>
  <c r="AO212" i="1" s="1"/>
  <c r="AJ271" i="1"/>
  <c r="AJ1812" i="1"/>
  <c r="AO1812" i="1" s="1"/>
  <c r="AJ1973" i="1"/>
  <c r="AM1973" i="1" s="1"/>
  <c r="AO869" i="1"/>
  <c r="AJ141" i="1"/>
  <c r="AN141" i="1" s="1"/>
  <c r="AJ152" i="1"/>
  <c r="AM152" i="1" s="1"/>
  <c r="AN182" i="1"/>
  <c r="AJ176" i="1"/>
  <c r="AL2867" i="1"/>
  <c r="AJ1979" i="1"/>
  <c r="AN1979" i="1" s="1"/>
  <c r="AL1723" i="1"/>
  <c r="AJ1595" i="1"/>
  <c r="AM1595" i="1" s="1"/>
  <c r="AM2397" i="1"/>
  <c r="AJ1741" i="1"/>
  <c r="AO1741" i="1" s="1"/>
  <c r="AJ1221" i="1"/>
  <c r="AM1221" i="1" s="1"/>
  <c r="AJ2339" i="1"/>
  <c r="AM2339" i="1" s="1"/>
  <c r="AJ2211" i="1"/>
  <c r="AJ805" i="1"/>
  <c r="AM805" i="1" s="1"/>
  <c r="AK2020" i="1"/>
  <c r="AQ2020" i="1" s="1"/>
  <c r="AO1733" i="1"/>
  <c r="AJ1731" i="1"/>
  <c r="AL1731" i="1" s="1"/>
  <c r="AL2875" i="1"/>
  <c r="AM2611" i="1"/>
  <c r="AJ2429" i="1"/>
  <c r="AK2429" i="1" s="1"/>
  <c r="AJ525" i="1"/>
  <c r="AO525" i="1" s="1"/>
  <c r="AJ1939" i="1"/>
  <c r="AL1939" i="1" s="1"/>
  <c r="AJ2567" i="1"/>
  <c r="AO2567" i="1" s="1"/>
  <c r="AO566" i="1"/>
  <c r="AJ1941" i="1"/>
  <c r="AM1941" i="1" s="1"/>
  <c r="AJ1621" i="1"/>
  <c r="AL1621" i="1" s="1"/>
  <c r="AJ1525" i="1"/>
  <c r="AK1525" i="1" s="1"/>
  <c r="AN2488" i="1"/>
  <c r="AO2488" i="1"/>
  <c r="AL2488" i="1"/>
  <c r="AK2488" i="1"/>
  <c r="AQ2488" i="1" s="1"/>
  <c r="AJ2138" i="1"/>
  <c r="AM2138" i="1" s="1"/>
  <c r="AJ2383" i="1"/>
  <c r="AM2383" i="1" s="1"/>
  <c r="AJ1218" i="1"/>
  <c r="AO1218" i="1" s="1"/>
  <c r="AJ1092" i="1"/>
  <c r="AO1092" i="1" s="1"/>
  <c r="AJ1632" i="1"/>
  <c r="AN1632" i="1" s="1"/>
  <c r="AJ1008" i="1"/>
  <c r="AM1008" i="1" s="1"/>
  <c r="AJ1655" i="1"/>
  <c r="AM1655" i="1" s="1"/>
  <c r="AN1881" i="1"/>
  <c r="AJ1410" i="1"/>
  <c r="AJ2654" i="1"/>
  <c r="AO2654" i="1" s="1"/>
  <c r="AO1881" i="1"/>
  <c r="AO456" i="1"/>
  <c r="AN456" i="1"/>
  <c r="AO384" i="1"/>
  <c r="AN384" i="1"/>
  <c r="AM384" i="1"/>
  <c r="AK384" i="1"/>
  <c r="AQ384" i="1" s="1"/>
  <c r="AL384" i="1"/>
  <c r="AJ1848" i="1"/>
  <c r="AK1848" i="1" s="1"/>
  <c r="AJ2448" i="1"/>
  <c r="AO2448" i="1" s="1"/>
  <c r="AO325" i="1"/>
  <c r="AM325" i="1"/>
  <c r="AL325" i="1"/>
  <c r="AK325" i="1"/>
  <c r="AQ325" i="1" s="1"/>
  <c r="AN325" i="1"/>
  <c r="AJ1636" i="1"/>
  <c r="AM1636" i="1" s="1"/>
  <c r="AJ2807" i="1"/>
  <c r="AK2807" i="1" s="1"/>
  <c r="AJ2210" i="1"/>
  <c r="AL2210" i="1" s="1"/>
  <c r="AJ1548" i="1"/>
  <c r="AK1548" i="1" s="1"/>
  <c r="AJ1193" i="1"/>
  <c r="AO1193" i="1" s="1"/>
  <c r="AJ1064" i="1"/>
  <c r="AM1064" i="1" s="1"/>
  <c r="AJ1967" i="1"/>
  <c r="AL1967" i="1" s="1"/>
  <c r="AJ2894" i="1"/>
  <c r="AN2894" i="1" s="1"/>
  <c r="AJ1758" i="1"/>
  <c r="AO1758" i="1" s="1"/>
  <c r="AJ1430" i="1"/>
  <c r="AO1430" i="1" s="1"/>
  <c r="AJ1046" i="1"/>
  <c r="AN1046" i="1" s="1"/>
  <c r="AJ2053" i="1"/>
  <c r="AO2053" i="1" s="1"/>
  <c r="AJ1749" i="1"/>
  <c r="AL1749" i="1" s="1"/>
  <c r="AJ1653" i="1"/>
  <c r="AO1653" i="1" s="1"/>
  <c r="AJ367" i="1"/>
  <c r="AN367" i="1" s="1"/>
  <c r="AJ1487" i="1"/>
  <c r="AL1487" i="1" s="1"/>
  <c r="AJ543" i="1"/>
  <c r="AN543" i="1" s="1"/>
  <c r="AJ2142" i="1"/>
  <c r="AM2142" i="1" s="1"/>
  <c r="AJ2868" i="1"/>
  <c r="AO2868" i="1" s="1"/>
  <c r="AJ396" i="1"/>
  <c r="AM396" i="1" s="1"/>
  <c r="AJ2057" i="1"/>
  <c r="AO2057" i="1" s="1"/>
  <c r="AJ905" i="1"/>
  <c r="AN905" i="1" s="1"/>
  <c r="AJ2602" i="1"/>
  <c r="AN2602" i="1" s="1"/>
  <c r="AJ2688" i="1"/>
  <c r="AK2688" i="1" s="1"/>
  <c r="AJ2015" i="1"/>
  <c r="AO2015" i="1" s="1"/>
  <c r="AJ1853" i="1"/>
  <c r="AM1853" i="1" s="1"/>
  <c r="AJ1205" i="1"/>
  <c r="AO1205" i="1" s="1"/>
  <c r="AJ1120" i="1"/>
  <c r="AJ2244" i="1"/>
  <c r="AL2244" i="1" s="1"/>
  <c r="AJ1578" i="1"/>
  <c r="AJ365" i="1"/>
  <c r="AO365" i="1" s="1"/>
  <c r="AJ2357" i="1"/>
  <c r="AK2357" i="1" s="1"/>
  <c r="AJ2202" i="1"/>
  <c r="AL2202" i="1" s="1"/>
  <c r="AJ2744" i="1"/>
  <c r="AN2744" i="1" s="1"/>
  <c r="AJ2024" i="1"/>
  <c r="AM2024" i="1" s="1"/>
  <c r="AJ2231" i="1"/>
  <c r="AN2231" i="1" s="1"/>
  <c r="AJ911" i="1"/>
  <c r="AL911" i="1" s="1"/>
  <c r="AJ1198" i="1"/>
  <c r="AL1198" i="1" s="1"/>
  <c r="AN1362" i="1"/>
  <c r="AJ978" i="1"/>
  <c r="AO978" i="1" s="1"/>
  <c r="AJ1716" i="1"/>
  <c r="AM1716" i="1" s="1"/>
  <c r="AJ2524" i="1"/>
  <c r="AL2524" i="1" s="1"/>
  <c r="AJ2266" i="1"/>
  <c r="AO2266" i="1" s="1"/>
  <c r="AJ2170" i="1"/>
  <c r="AO2170" i="1" s="1"/>
  <c r="AJ2304" i="1"/>
  <c r="AO2304" i="1" s="1"/>
  <c r="AJ1840" i="1"/>
  <c r="AN1840" i="1" s="1"/>
  <c r="AJ2719" i="1"/>
  <c r="AK2719" i="1" s="1"/>
  <c r="AJ1511" i="1"/>
  <c r="AN1511" i="1" s="1"/>
  <c r="AJ1654" i="1"/>
  <c r="AM1654" i="1" s="1"/>
  <c r="AJ1804" i="1"/>
  <c r="AL1804" i="1" s="1"/>
  <c r="AJ832" i="1"/>
  <c r="AL832" i="1" s="1"/>
  <c r="AJ510" i="1"/>
  <c r="AM510" i="1" s="1"/>
  <c r="AJ597" i="1"/>
  <c r="AK597" i="1" s="1"/>
  <c r="AJ1770" i="1"/>
  <c r="AN1770" i="1" s="1"/>
  <c r="AJ1544" i="1"/>
  <c r="AN1544" i="1" s="1"/>
  <c r="AJ1230" i="1"/>
  <c r="AL1230" i="1" s="1"/>
  <c r="AJ2672" i="1"/>
  <c r="AM2672" i="1" s="1"/>
  <c r="AJ399" i="1"/>
  <c r="AK399" i="1" s="1"/>
  <c r="AJ2087" i="1"/>
  <c r="AK2087" i="1" s="1"/>
  <c r="AO2895" i="1"/>
  <c r="AM2895" i="1"/>
  <c r="AJ1455" i="1"/>
  <c r="AN1455" i="1" s="1"/>
  <c r="AJ980" i="1"/>
  <c r="AM980" i="1" s="1"/>
  <c r="AJ1367" i="1"/>
  <c r="AN1367" i="1" s="1"/>
  <c r="AJ1167" i="1"/>
  <c r="AN1167" i="1" s="1"/>
  <c r="AJ1746" i="1"/>
  <c r="AO1746" i="1" s="1"/>
  <c r="AJ1589" i="1"/>
  <c r="AL1589" i="1" s="1"/>
  <c r="AJ997" i="1"/>
  <c r="AO997" i="1" s="1"/>
  <c r="AJ1188" i="1"/>
  <c r="AN1188" i="1" s="1"/>
  <c r="AJ2639" i="1"/>
  <c r="AK2639" i="1" s="1"/>
  <c r="AJ1631" i="1"/>
  <c r="AN1631" i="1" s="1"/>
  <c r="AJ870" i="1"/>
  <c r="AN870" i="1" s="1"/>
  <c r="AJ328" i="1"/>
  <c r="AM328" i="1" s="1"/>
  <c r="AJ2677" i="1"/>
  <c r="AK2677" i="1" s="1"/>
  <c r="AJ1460" i="1"/>
  <c r="AK1460" i="1" s="1"/>
  <c r="AJ534" i="1"/>
  <c r="AM534" i="1" s="1"/>
  <c r="AJ2612" i="1"/>
  <c r="AL2612" i="1" s="1"/>
  <c r="AJ1420" i="1"/>
  <c r="AL1420" i="1" s="1"/>
  <c r="AJ2260" i="1"/>
  <c r="AO2260" i="1" s="1"/>
  <c r="AJ1605" i="1"/>
  <c r="AN1605" i="1" s="1"/>
  <c r="AK1881" i="1"/>
  <c r="AQ1881" i="1" s="1"/>
  <c r="AJ2726" i="1"/>
  <c r="AN2726" i="1" s="1"/>
  <c r="AJ1666" i="1"/>
  <c r="AO1666" i="1" s="1"/>
  <c r="AO565" i="1"/>
  <c r="AL565" i="1"/>
  <c r="AK565" i="1"/>
  <c r="AQ565" i="1" s="1"/>
  <c r="AJ1558" i="1"/>
  <c r="AJ2425" i="1"/>
  <c r="AK2895" i="1"/>
  <c r="AQ2895" i="1" s="1"/>
  <c r="AJ1171" i="1"/>
  <c r="AO1171" i="1" s="1"/>
  <c r="AJ885" i="1"/>
  <c r="AO885" i="1" s="1"/>
  <c r="AJ2601" i="1"/>
  <c r="AK2601" i="1" s="1"/>
  <c r="AJ2416" i="1"/>
  <c r="AN2416" i="1" s="1"/>
  <c r="AJ560" i="1"/>
  <c r="AL560" i="1" s="1"/>
  <c r="AJ2311" i="1"/>
  <c r="AM2311" i="1" s="1"/>
  <c r="AJ974" i="1"/>
  <c r="AN974" i="1" s="1"/>
  <c r="AK2130" i="1"/>
  <c r="AQ2130" i="1" s="1"/>
  <c r="AJ1852" i="1"/>
  <c r="AK1852" i="1" s="1"/>
  <c r="AJ2201" i="1"/>
  <c r="AL2201" i="1" s="1"/>
  <c r="AJ2584" i="1"/>
  <c r="AK2584" i="1" s="1"/>
  <c r="AJ2176" i="1"/>
  <c r="AM2176" i="1" s="1"/>
  <c r="AJ1280" i="1"/>
  <c r="AO1280" i="1" s="1"/>
  <c r="AJ1678" i="1"/>
  <c r="AL1678" i="1" s="1"/>
  <c r="AJ590" i="1"/>
  <c r="AK590" i="1" s="1"/>
  <c r="AJ2626" i="1"/>
  <c r="AO2626" i="1" s="1"/>
  <c r="AJ1730" i="1"/>
  <c r="AO1730" i="1" s="1"/>
  <c r="AJ1090" i="1"/>
  <c r="AN1090" i="1" s="1"/>
  <c r="AJ2861" i="1"/>
  <c r="AO2861" i="1" s="1"/>
  <c r="AJ2185" i="1"/>
  <c r="AO2185" i="1" s="1"/>
  <c r="AJ1801" i="1"/>
  <c r="AM1801" i="1" s="1"/>
  <c r="AJ2736" i="1"/>
  <c r="AN2736" i="1" s="1"/>
  <c r="AJ2487" i="1"/>
  <c r="AN2487" i="1" s="1"/>
  <c r="AJ1911" i="1"/>
  <c r="AM1911" i="1" s="1"/>
  <c r="AJ818" i="1"/>
  <c r="AM818" i="1" s="1"/>
  <c r="AJ1141" i="1"/>
  <c r="AL1141" i="1" s="1"/>
  <c r="AJ2164" i="1"/>
  <c r="AL2164" i="1" s="1"/>
  <c r="AJ2777" i="1"/>
  <c r="AM2777" i="1" s="1"/>
  <c r="AL1881" i="1"/>
  <c r="AJ2552" i="1"/>
  <c r="AO2552" i="1" s="1"/>
  <c r="AJ2399" i="1"/>
  <c r="AJ2316" i="1"/>
  <c r="AL2316" i="1" s="1"/>
  <c r="AN1069" i="1"/>
  <c r="AM1069" i="1"/>
  <c r="AL1069" i="1"/>
  <c r="AK1069" i="1"/>
  <c r="AQ1069" i="1" s="1"/>
  <c r="AJ1935" i="1"/>
  <c r="AK1935" i="1" s="1"/>
  <c r="AJ1703" i="1"/>
  <c r="AN1703" i="1" s="1"/>
  <c r="AJ2551" i="1"/>
  <c r="AO2551" i="1" s="1"/>
  <c r="AJ1368" i="1"/>
  <c r="AL1368" i="1" s="1"/>
  <c r="AJ2510" i="1"/>
  <c r="AO2510" i="1" s="1"/>
  <c r="AJ1479" i="1"/>
  <c r="AO1479" i="1" s="1"/>
  <c r="AK495" i="1"/>
  <c r="AQ495" i="1" s="1"/>
  <c r="AJ2889" i="1"/>
  <c r="AN2889" i="1" s="1"/>
  <c r="AJ1471" i="1"/>
  <c r="AN1471" i="1" s="1"/>
  <c r="AM690" i="1"/>
  <c r="AN690" i="1"/>
  <c r="AK690" i="1"/>
  <c r="AJ2314" i="1"/>
  <c r="AK2314" i="1" s="1"/>
  <c r="AM495" i="1"/>
  <c r="AJ1638" i="1"/>
  <c r="AL1638" i="1" s="1"/>
  <c r="AJ1010" i="1"/>
  <c r="AK1010" i="1" s="1"/>
  <c r="AJ1865" i="1"/>
  <c r="AL1865" i="1" s="1"/>
  <c r="AJ1984" i="1"/>
  <c r="AN495" i="1"/>
  <c r="AJ1447" i="1"/>
  <c r="AL1447" i="1" s="1"/>
  <c r="AM586" i="1"/>
  <c r="AL586" i="1"/>
  <c r="AK586" i="1"/>
  <c r="AO586" i="1"/>
  <c r="AM1385" i="1"/>
  <c r="AO796" i="1"/>
  <c r="AL796" i="1"/>
  <c r="AQ796" i="1" s="1"/>
  <c r="AJ2818" i="1"/>
  <c r="AL2818" i="1" s="1"/>
  <c r="AJ709" i="1"/>
  <c r="AN709" i="1" s="1"/>
  <c r="AJ2800" i="1"/>
  <c r="AM2800" i="1" s="1"/>
  <c r="AJ2232" i="1"/>
  <c r="AN2232" i="1" s="1"/>
  <c r="AJ1832" i="1"/>
  <c r="AL1832" i="1" s="1"/>
  <c r="AJ1657" i="1"/>
  <c r="AO1657" i="1" s="1"/>
  <c r="AJ2343" i="1"/>
  <c r="AJ302" i="1"/>
  <c r="AL302" i="1" s="1"/>
  <c r="AK1318" i="1"/>
  <c r="AQ1318" i="1" s="1"/>
  <c r="AJ2010" i="1"/>
  <c r="AK2010" i="1" s="1"/>
  <c r="AJ616" i="1"/>
  <c r="AM616" i="1" s="1"/>
  <c r="AJ2119" i="1"/>
  <c r="AO2119" i="1" s="1"/>
  <c r="AJ2031" i="1"/>
  <c r="AK2550" i="1"/>
  <c r="AQ2550" i="1" s="1"/>
  <c r="AJ2406" i="1"/>
  <c r="AO2406" i="1" s="1"/>
  <c r="AJ1314" i="1"/>
  <c r="AN1314" i="1" s="1"/>
  <c r="AM2041" i="1"/>
  <c r="AJ1513" i="1"/>
  <c r="AJ2166" i="1"/>
  <c r="AK2166" i="1" s="1"/>
  <c r="AK1384" i="1"/>
  <c r="AQ1384" i="1" s="1"/>
  <c r="AJ656" i="1"/>
  <c r="AO656" i="1" s="1"/>
  <c r="AJ2822" i="1"/>
  <c r="AO2822" i="1" s="1"/>
  <c r="AJ654" i="1"/>
  <c r="AL654" i="1" s="1"/>
  <c r="AJ2808" i="1"/>
  <c r="AO2808" i="1" s="1"/>
  <c r="AJ2105" i="1"/>
  <c r="AM2105" i="1" s="1"/>
  <c r="AJ1081" i="1"/>
  <c r="AJ2856" i="1"/>
  <c r="AM2856" i="1" s="1"/>
  <c r="AJ1311" i="1"/>
  <c r="AO1311" i="1" s="1"/>
  <c r="AM706" i="1"/>
  <c r="AN314" i="1"/>
  <c r="AK650" i="1"/>
  <c r="AJ334" i="1"/>
  <c r="AN334" i="1" s="1"/>
  <c r="AJ2158" i="1"/>
  <c r="AN2158" i="1" s="1"/>
  <c r="AJ1684" i="1"/>
  <c r="AN1684" i="1" s="1"/>
  <c r="AJ1320" i="1"/>
  <c r="AO1320" i="1" s="1"/>
  <c r="AJ2526" i="1"/>
  <c r="AK2526" i="1" s="1"/>
  <c r="AL1318" i="1"/>
  <c r="AJ1938" i="1"/>
  <c r="AN1938" i="1" s="1"/>
  <c r="AJ1800" i="1"/>
  <c r="AK1800" i="1" s="1"/>
  <c r="AJ1119" i="1"/>
  <c r="AL1119" i="1" s="1"/>
  <c r="AL2550" i="1"/>
  <c r="AJ2658" i="1"/>
  <c r="AK2658" i="1" s="1"/>
  <c r="AJ2862" i="1"/>
  <c r="AN2862" i="1" s="1"/>
  <c r="AJ734" i="1"/>
  <c r="AM734" i="1" s="1"/>
  <c r="AJ686" i="1"/>
  <c r="AN686" i="1" s="1"/>
  <c r="AL2041" i="1"/>
  <c r="AJ1514" i="1"/>
  <c r="AO1514" i="1" s="1"/>
  <c r="AJ2793" i="1"/>
  <c r="AK2793" i="1" s="1"/>
  <c r="AN1897" i="1"/>
  <c r="AJ696" i="1"/>
  <c r="AN696" i="1" s="1"/>
  <c r="AJ2440" i="1"/>
  <c r="AL2440" i="1" s="1"/>
  <c r="AL1384" i="1"/>
  <c r="AJ1527" i="1"/>
  <c r="AL1527" i="1" s="1"/>
  <c r="AJ1103" i="1"/>
  <c r="AK1103" i="1" s="1"/>
  <c r="AJ799" i="1"/>
  <c r="AK799" i="1" s="1"/>
  <c r="AJ754" i="1"/>
  <c r="AN754" i="1" s="1"/>
  <c r="AJ2377" i="1"/>
  <c r="AN2377" i="1" s="1"/>
  <c r="AJ992" i="1"/>
  <c r="AO992" i="1" s="1"/>
  <c r="AJ319" i="1"/>
  <c r="AO319" i="1" s="1"/>
  <c r="AJ1983" i="1"/>
  <c r="AJ406" i="1"/>
  <c r="AL406" i="1" s="1"/>
  <c r="AO403" i="1"/>
  <c r="AL473" i="1"/>
  <c r="AL650" i="1"/>
  <c r="AM379" i="1"/>
  <c r="AN490" i="1"/>
  <c r="AK490" i="1"/>
  <c r="AO692" i="1"/>
  <c r="AM692" i="1"/>
  <c r="AL692" i="1"/>
  <c r="AJ982" i="1"/>
  <c r="AN982" i="1" s="1"/>
  <c r="AJ806" i="1"/>
  <c r="AM806" i="1" s="1"/>
  <c r="AJ356" i="1"/>
  <c r="AM356" i="1" s="1"/>
  <c r="AJ2484" i="1"/>
  <c r="AL2484" i="1" s="1"/>
  <c r="AJ1966" i="1"/>
  <c r="AL1966" i="1" s="1"/>
  <c r="AO1318" i="1"/>
  <c r="AJ1856" i="1"/>
  <c r="AL1856" i="1" s="1"/>
  <c r="AM2550" i="1"/>
  <c r="AJ746" i="1"/>
  <c r="AK746" i="1" s="1"/>
  <c r="AJ527" i="1"/>
  <c r="AO527" i="1" s="1"/>
  <c r="AJ2168" i="1"/>
  <c r="AO2168" i="1" s="1"/>
  <c r="AJ1262" i="1"/>
  <c r="AM1262" i="1" s="1"/>
  <c r="AN2041" i="1"/>
  <c r="AM1384" i="1"/>
  <c r="AJ2134" i="1"/>
  <c r="AM2134" i="1" s="1"/>
  <c r="AJ950" i="1"/>
  <c r="AO950" i="1" s="1"/>
  <c r="AJ2238" i="1"/>
  <c r="AO2238" i="1" s="1"/>
  <c r="AJ1798" i="1"/>
  <c r="AM1798" i="1" s="1"/>
  <c r="AM658" i="1"/>
  <c r="AN403" i="1"/>
  <c r="AO714" i="1"/>
  <c r="AK473" i="1"/>
  <c r="AM650" i="1"/>
  <c r="AO379" i="1"/>
  <c r="AO1729" i="1"/>
  <c r="AK1729" i="1"/>
  <c r="AQ1729" i="1" s="1"/>
  <c r="AJ417" i="1"/>
  <c r="AJ782" i="1"/>
  <c r="AL782" i="1" s="1"/>
  <c r="AJ1588" i="1"/>
  <c r="AJ2876" i="1"/>
  <c r="AN2876" i="1" s="1"/>
  <c r="AJ1317" i="1"/>
  <c r="AO1317" i="1" s="1"/>
  <c r="AJ1520" i="1"/>
  <c r="AM1520" i="1" s="1"/>
  <c r="AJ1408" i="1"/>
  <c r="AO1408" i="1" s="1"/>
  <c r="AJ1358" i="1"/>
  <c r="AO1358" i="1" s="1"/>
  <c r="AJ2871" i="1"/>
  <c r="AN2871" i="1" s="1"/>
  <c r="AJ448" i="1"/>
  <c r="AJ762" i="1"/>
  <c r="AO762" i="1" s="1"/>
  <c r="AJ1767" i="1"/>
  <c r="AN1767" i="1" s="1"/>
  <c r="AJ2574" i="1"/>
  <c r="AO2574" i="1" s="1"/>
  <c r="AJ1126" i="1"/>
  <c r="AO1126" i="1" s="1"/>
  <c r="AJ954" i="1"/>
  <c r="AO954" i="1" s="1"/>
  <c r="AJ2652" i="1"/>
  <c r="AO2652" i="1" s="1"/>
  <c r="AO2041" i="1"/>
  <c r="AJ873" i="1"/>
  <c r="AL495" i="1"/>
  <c r="AJ2247" i="1"/>
  <c r="AO2247" i="1" s="1"/>
  <c r="AJ2234" i="1"/>
  <c r="AM2234" i="1" s="1"/>
  <c r="AJ1496" i="1"/>
  <c r="AL1496" i="1" s="1"/>
  <c r="AK433" i="1"/>
  <c r="AL433" i="1"/>
  <c r="AJ2177" i="1"/>
  <c r="AL820" i="1"/>
  <c r="AK820" i="1"/>
  <c r="AQ820" i="1" s="1"/>
  <c r="AO2307" i="1"/>
  <c r="AM2307" i="1"/>
  <c r="AJ1747" i="1"/>
  <c r="AL2416" i="1"/>
  <c r="AJ2222" i="1"/>
  <c r="AJ1958" i="1"/>
  <c r="AJ638" i="1"/>
  <c r="AJ341" i="1"/>
  <c r="AL908" i="1"/>
  <c r="AO1121" i="1"/>
  <c r="AN1121" i="1"/>
  <c r="AM1121" i="1"/>
  <c r="AK1121" i="1"/>
  <c r="AL1121" i="1"/>
  <c r="AJ2256" i="1"/>
  <c r="AJ1463" i="1"/>
  <c r="AJ1111" i="1"/>
  <c r="AL1782" i="1"/>
  <c r="AJ1989" i="1"/>
  <c r="AL1377" i="1"/>
  <c r="AO1377" i="1"/>
  <c r="AN1377" i="1"/>
  <c r="AM1377" i="1"/>
  <c r="AK1377" i="1"/>
  <c r="AJ1056" i="1"/>
  <c r="AJ678" i="1"/>
  <c r="AJ2108" i="1"/>
  <c r="AN428" i="1"/>
  <c r="AO428" i="1"/>
  <c r="AM428" i="1"/>
  <c r="AL428" i="1"/>
  <c r="AK428" i="1"/>
  <c r="AL974" i="1"/>
  <c r="AJ2671" i="1"/>
  <c r="AK1711" i="1"/>
  <c r="AQ1711" i="1" s="1"/>
  <c r="AL1711" i="1"/>
  <c r="AM1711" i="1"/>
  <c r="AL328" i="1"/>
  <c r="AL729" i="1"/>
  <c r="AN729" i="1"/>
  <c r="AO729" i="1"/>
  <c r="AM729" i="1"/>
  <c r="AK729" i="1"/>
  <c r="AJ400" i="1"/>
  <c r="AJ2411" i="1"/>
  <c r="AJ955" i="1"/>
  <c r="AJ2093" i="1"/>
  <c r="AL1709" i="1"/>
  <c r="AO1365" i="1"/>
  <c r="AJ493" i="1"/>
  <c r="AJ388" i="1"/>
  <c r="AN2644" i="1"/>
  <c r="AJ2116" i="1"/>
  <c r="AN1044" i="1"/>
  <c r="AJ2124" i="1"/>
  <c r="AJ2492" i="1"/>
  <c r="AL2363" i="1"/>
  <c r="AJ1571" i="1"/>
  <c r="AJ2717" i="1"/>
  <c r="AJ2533" i="1"/>
  <c r="AJ2325" i="1"/>
  <c r="AJ1645" i="1"/>
  <c r="AL1037" i="1"/>
  <c r="AJ2676" i="1"/>
  <c r="AJ1892" i="1"/>
  <c r="AJ1108" i="1"/>
  <c r="AJ964" i="1"/>
  <c r="AJ2643" i="1"/>
  <c r="AJ2619" i="1"/>
  <c r="AJ1675" i="1"/>
  <c r="AJ1483" i="1"/>
  <c r="AJ1459" i="1"/>
  <c r="AJ2301" i="1"/>
  <c r="AJ1765" i="1"/>
  <c r="AJ533" i="1"/>
  <c r="AJ1844" i="1"/>
  <c r="AJ1172" i="1"/>
  <c r="AN2315" i="1"/>
  <c r="AJ2683" i="1"/>
  <c r="AJ2355" i="1"/>
  <c r="AM2139" i="1"/>
  <c r="AO2875" i="1"/>
  <c r="AM748" i="1"/>
  <c r="AL748" i="1"/>
  <c r="AK748" i="1"/>
  <c r="AO748" i="1"/>
  <c r="AN748" i="1"/>
  <c r="AJ2613" i="1"/>
  <c r="AJ2589" i="1"/>
  <c r="AJ1693" i="1"/>
  <c r="AJ2459" i="1"/>
  <c r="AJ1963" i="1"/>
  <c r="AJ1043" i="1"/>
  <c r="AJ2340" i="1"/>
  <c r="AJ2208" i="1"/>
  <c r="AJ1768" i="1"/>
  <c r="AJ1480" i="1"/>
  <c r="AJ1271" i="1"/>
  <c r="AJ1247" i="1"/>
  <c r="AJ2742" i="1"/>
  <c r="AJ2382" i="1"/>
  <c r="AJ1222" i="1"/>
  <c r="AK1070" i="1"/>
  <c r="AQ1070" i="1" s="1"/>
  <c r="AM1070" i="1"/>
  <c r="AO1070" i="1"/>
  <c r="AN2732" i="1"/>
  <c r="AO2732" i="1"/>
  <c r="AM2732" i="1"/>
  <c r="AL2732" i="1"/>
  <c r="AK2732" i="1"/>
  <c r="AM2867" i="1"/>
  <c r="AJ2235" i="1"/>
  <c r="AJ2107" i="1"/>
  <c r="AJ1955" i="1"/>
  <c r="AJ1827" i="1"/>
  <c r="AN1723" i="1"/>
  <c r="AJ1443" i="1"/>
  <c r="AJ1339" i="1"/>
  <c r="AJ2445" i="1"/>
  <c r="AM1709" i="1"/>
  <c r="AJ1245" i="1"/>
  <c r="AJ853" i="1"/>
  <c r="AJ469" i="1"/>
  <c r="AO2644" i="1"/>
  <c r="AJ2436" i="1"/>
  <c r="AJ1732" i="1"/>
  <c r="AO1044" i="1"/>
  <c r="AO2673" i="1"/>
  <c r="AN2673" i="1"/>
  <c r="AM2673" i="1"/>
  <c r="AL2673" i="1"/>
  <c r="AK2673" i="1"/>
  <c r="AO2363" i="1"/>
  <c r="AJ2019" i="1"/>
  <c r="AJ1059" i="1"/>
  <c r="AJ931" i="1"/>
  <c r="AN2069" i="1"/>
  <c r="AN1909" i="1"/>
  <c r="AJ1613" i="1"/>
  <c r="AJ1485" i="1"/>
  <c r="AN1037" i="1"/>
  <c r="AJ1412" i="1"/>
  <c r="AJ1419" i="1"/>
  <c r="AO1921" i="1"/>
  <c r="AK1921" i="1"/>
  <c r="AN1921" i="1"/>
  <c r="AL1921" i="1"/>
  <c r="AM1921" i="1"/>
  <c r="AJ1149" i="1"/>
  <c r="AJ1085" i="1"/>
  <c r="AJ2836" i="1"/>
  <c r="AJ2388" i="1"/>
  <c r="AJ1764" i="1"/>
  <c r="AO2315" i="1"/>
  <c r="AJ1715" i="1"/>
  <c r="AJ1203" i="1"/>
  <c r="AJ2595" i="1"/>
  <c r="AN2139" i="1"/>
  <c r="AJ1539" i="1"/>
  <c r="AJ2763" i="1"/>
  <c r="AK2611" i="1"/>
  <c r="AO2611" i="1"/>
  <c r="AJ1667" i="1"/>
  <c r="AK507" i="1"/>
  <c r="AN507" i="1"/>
  <c r="AO507" i="1"/>
  <c r="AL507" i="1"/>
  <c r="AM507" i="1"/>
  <c r="AN1364" i="1"/>
  <c r="AL1364" i="1"/>
  <c r="AK1364" i="1"/>
  <c r="AQ1364" i="1" s="1"/>
  <c r="AN2371" i="1"/>
  <c r="AL2371" i="1"/>
  <c r="AM2371" i="1"/>
  <c r="AJ1235" i="1"/>
  <c r="AK851" i="1"/>
  <c r="AQ851" i="1" s="1"/>
  <c r="AN851" i="1"/>
  <c r="AN2100" i="1"/>
  <c r="AO636" i="1"/>
  <c r="AN636" i="1"/>
  <c r="AM636" i="1"/>
  <c r="AL636" i="1"/>
  <c r="AK636" i="1"/>
  <c r="AJ1321" i="1"/>
  <c r="AJ2410" i="1"/>
  <c r="AJ2824" i="1"/>
  <c r="AJ2757" i="1"/>
  <c r="AJ701" i="1"/>
  <c r="AO764" i="1"/>
  <c r="AN764" i="1"/>
  <c r="AM764" i="1"/>
  <c r="AL764" i="1"/>
  <c r="AK764" i="1"/>
  <c r="AJ2329" i="1"/>
  <c r="AJ2650" i="1"/>
  <c r="AJ1626" i="1"/>
  <c r="AJ1386" i="1"/>
  <c r="AJ1968" i="1"/>
  <c r="AJ1087" i="1"/>
  <c r="AJ318" i="1"/>
  <c r="AJ2454" i="1"/>
  <c r="AJ614" i="1"/>
  <c r="AJ381" i="1"/>
  <c r="AM569" i="1"/>
  <c r="AK569" i="1"/>
  <c r="AL569" i="1"/>
  <c r="AO569" i="1"/>
  <c r="AN569" i="1"/>
  <c r="AJ2541" i="1"/>
  <c r="AJ1508" i="1"/>
  <c r="AN2428" i="1"/>
  <c r="AM2428" i="1"/>
  <c r="AK2428" i="1"/>
  <c r="AL2428" i="1"/>
  <c r="AO2428" i="1"/>
  <c r="AO618" i="1"/>
  <c r="AL618" i="1"/>
  <c r="AM618" i="1"/>
  <c r="AK618" i="1"/>
  <c r="AN618" i="1"/>
  <c r="AJ1882" i="1"/>
  <c r="AO708" i="1"/>
  <c r="AL708" i="1"/>
  <c r="AN708" i="1"/>
  <c r="AM708" i="1"/>
  <c r="AK708" i="1"/>
  <c r="AJ2039" i="1"/>
  <c r="AJ1815" i="1"/>
  <c r="AJ1094" i="1"/>
  <c r="AJ962" i="1"/>
  <c r="AL348" i="1"/>
  <c r="AM348" i="1"/>
  <c r="AK348" i="1"/>
  <c r="AO348" i="1"/>
  <c r="AN348" i="1"/>
  <c r="AJ1982" i="1"/>
  <c r="AJ2536" i="1"/>
  <c r="AL1801" i="1"/>
  <c r="AN1700" i="1"/>
  <c r="AO386" i="1"/>
  <c r="AN386" i="1"/>
  <c r="AM386" i="1"/>
  <c r="AL386" i="1"/>
  <c r="AK386" i="1"/>
  <c r="AN1709" i="1"/>
  <c r="AJ2084" i="1"/>
  <c r="AO2515" i="1"/>
  <c r="AM1269" i="1"/>
  <c r="AJ845" i="1"/>
  <c r="AO2139" i="1"/>
  <c r="AJ2387" i="1"/>
  <c r="AJ1468" i="1"/>
  <c r="AJ2693" i="1"/>
  <c r="AJ1885" i="1"/>
  <c r="AJ2884" i="1"/>
  <c r="AJ1740" i="1"/>
  <c r="AJ971" i="1"/>
  <c r="AJ2485" i="1"/>
  <c r="AJ957" i="1"/>
  <c r="AJ2291" i="1"/>
  <c r="AO2100" i="1"/>
  <c r="AO2359" i="1"/>
  <c r="AN2359" i="1"/>
  <c r="AM2359" i="1"/>
  <c r="AJ1295" i="1"/>
  <c r="AO2867" i="1"/>
  <c r="AJ2171" i="1"/>
  <c r="AJ2043" i="1"/>
  <c r="AJ1915" i="1"/>
  <c r="AJ1787" i="1"/>
  <c r="AJ1659" i="1"/>
  <c r="AJ1403" i="1"/>
  <c r="AJ1275" i="1"/>
  <c r="AJ1147" i="1"/>
  <c r="AN1019" i="1"/>
  <c r="AJ867" i="1"/>
  <c r="AJ2213" i="1"/>
  <c r="AK1365" i="1"/>
  <c r="AQ1365" i="1" s="1"/>
  <c r="AJ1189" i="1"/>
  <c r="AJ2276" i="1"/>
  <c r="AJ1940" i="1"/>
  <c r="AK1700" i="1"/>
  <c r="AQ1700" i="1" s="1"/>
  <c r="AJ1348" i="1"/>
  <c r="AJ2843" i="1"/>
  <c r="AJ2603" i="1"/>
  <c r="AJ2451" i="1"/>
  <c r="AO2083" i="1"/>
  <c r="AO1068" i="1"/>
  <c r="AL1068" i="1"/>
  <c r="AN1068" i="1"/>
  <c r="AM1068" i="1"/>
  <c r="AK1068" i="1"/>
  <c r="AQ1068" i="1" s="1"/>
  <c r="AJ2021" i="1"/>
  <c r="AJ2468" i="1"/>
  <c r="AJ1652" i="1"/>
  <c r="AK1820" i="1"/>
  <c r="AN1820" i="1"/>
  <c r="AO1820" i="1"/>
  <c r="AL1820" i="1"/>
  <c r="AM1820" i="1"/>
  <c r="AJ1995" i="1"/>
  <c r="AJ1803" i="1"/>
  <c r="AJ1611" i="1"/>
  <c r="AJ1389" i="1"/>
  <c r="AJ645" i="1"/>
  <c r="AL2300" i="1"/>
  <c r="AK2300" i="1"/>
  <c r="AN2300" i="1"/>
  <c r="AM2300" i="1"/>
  <c r="AO2300" i="1"/>
  <c r="AJ2148" i="1"/>
  <c r="AN2859" i="1"/>
  <c r="AJ2507" i="1"/>
  <c r="AJ1435" i="1"/>
  <c r="AJ1437" i="1"/>
  <c r="AK2307" i="1"/>
  <c r="AQ2307" i="1" s="1"/>
  <c r="AJ1387" i="1"/>
  <c r="AJ875" i="1"/>
  <c r="AJ2739" i="1"/>
  <c r="AJ2675" i="1"/>
  <c r="AJ2525" i="1"/>
  <c r="AK2437" i="1"/>
  <c r="AQ2437" i="1" s="1"/>
  <c r="AN2437" i="1"/>
  <c r="AL2437" i="1"/>
  <c r="AJ2217" i="1"/>
  <c r="AJ2384" i="1"/>
  <c r="AK2359" i="1"/>
  <c r="AQ2359" i="1" s="1"/>
  <c r="AJ1919" i="1"/>
  <c r="AJ1606" i="1"/>
  <c r="AJ1526" i="1"/>
  <c r="AJ2642" i="1"/>
  <c r="AJ2002" i="1"/>
  <c r="AJ921" i="1"/>
  <c r="AJ2712" i="1"/>
  <c r="AJ1608" i="1"/>
  <c r="AJ2799" i="1"/>
  <c r="AO1711" i="1"/>
  <c r="AJ623" i="1"/>
  <c r="AJ2686" i="1"/>
  <c r="AJ728" i="1"/>
  <c r="AJ2823" i="1"/>
  <c r="AJ1118" i="1"/>
  <c r="AO661" i="1"/>
  <c r="AJ755" i="1"/>
  <c r="AJ1821" i="1"/>
  <c r="AJ1013" i="1"/>
  <c r="AJ1988" i="1"/>
  <c r="AJ1212" i="1"/>
  <c r="AJ1369" i="1"/>
  <c r="AJ1100" i="1"/>
  <c r="AO1037" i="1"/>
  <c r="AJ1380" i="1"/>
  <c r="AJ1604" i="1"/>
  <c r="AJ2789" i="1"/>
  <c r="AJ605" i="1"/>
  <c r="AJ1035" i="1"/>
  <c r="AN2604" i="1"/>
  <c r="AO2604" i="1"/>
  <c r="AM2604" i="1"/>
  <c r="AL2604" i="1"/>
  <c r="AK2604" i="1"/>
  <c r="AJ1453" i="1"/>
  <c r="AJ316" i="1"/>
  <c r="AJ332" i="1"/>
  <c r="AJ2251" i="1"/>
  <c r="AN1355" i="1"/>
  <c r="AJ2509" i="1"/>
  <c r="AJ2228" i="1"/>
  <c r="AJ1971" i="1"/>
  <c r="AJ899" i="1"/>
  <c r="AJ1373" i="1"/>
  <c r="AM604" i="1"/>
  <c r="AO604" i="1"/>
  <c r="AN604" i="1"/>
  <c r="AL604" i="1"/>
  <c r="AK604" i="1"/>
  <c r="AJ2729" i="1"/>
  <c r="AJ1833" i="1"/>
  <c r="AJ2543" i="1"/>
  <c r="AJ1687" i="1"/>
  <c r="AJ1478" i="1"/>
  <c r="AJ2691" i="1"/>
  <c r="AJ2475" i="1"/>
  <c r="AJ2323" i="1"/>
  <c r="AJ2557" i="1"/>
  <c r="AJ1957" i="1"/>
  <c r="AJ1797" i="1"/>
  <c r="AL1365" i="1"/>
  <c r="AJ1309" i="1"/>
  <c r="AJ2804" i="1"/>
  <c r="AM2644" i="1"/>
  <c r="AJ2516" i="1"/>
  <c r="AL1700" i="1"/>
  <c r="AK1044" i="1"/>
  <c r="AQ1044" i="1" s="1"/>
  <c r="AJ1012" i="1"/>
  <c r="AM2363" i="1"/>
  <c r="AJ2299" i="1"/>
  <c r="AL2083" i="1"/>
  <c r="AJ1891" i="1"/>
  <c r="AJ1635" i="1"/>
  <c r="AJ1099" i="1"/>
  <c r="AJ995" i="1"/>
  <c r="AM812" i="1"/>
  <c r="AN812" i="1"/>
  <c r="AO812" i="1"/>
  <c r="AL812" i="1"/>
  <c r="AK812" i="1"/>
  <c r="AJ2829" i="1"/>
  <c r="AJ2669" i="1"/>
  <c r="AJ1861" i="1"/>
  <c r="AJ1677" i="1"/>
  <c r="AJ1549" i="1"/>
  <c r="AJ1421" i="1"/>
  <c r="AJ693" i="1"/>
  <c r="AK1436" i="1"/>
  <c r="AO1436" i="1"/>
  <c r="AN1436" i="1"/>
  <c r="AL1436" i="1"/>
  <c r="AM1436" i="1"/>
  <c r="AJ2491" i="1"/>
  <c r="AJ2187" i="1"/>
  <c r="AJ1587" i="1"/>
  <c r="AJ1227" i="1"/>
  <c r="AJ2805" i="1"/>
  <c r="AJ1837" i="1"/>
  <c r="AJ445" i="1"/>
  <c r="AL2044" i="1"/>
  <c r="AK2044" i="1"/>
  <c r="AN2044" i="1"/>
  <c r="AM2044" i="1"/>
  <c r="AO2044" i="1"/>
  <c r="AL2859" i="1"/>
  <c r="AJ2467" i="1"/>
  <c r="AJ2227" i="1"/>
  <c r="AJ1907" i="1"/>
  <c r="AJ1947" i="1"/>
  <c r="AJ1883" i="1"/>
  <c r="AJ1819" i="1"/>
  <c r="AM1691" i="1"/>
  <c r="AJ1347" i="1"/>
  <c r="AJ1307" i="1"/>
  <c r="AM2875" i="1"/>
  <c r="AJ1027" i="1"/>
  <c r="AJ963" i="1"/>
  <c r="AJ1965" i="1"/>
  <c r="AJ973" i="1"/>
  <c r="AJ725" i="1"/>
  <c r="AJ477" i="1"/>
  <c r="AJ404" i="1"/>
  <c r="AJ1748" i="1"/>
  <c r="AK2371" i="1"/>
  <c r="AQ2371" i="1" s="1"/>
  <c r="AL2307" i="1"/>
  <c r="AJ1579" i="1"/>
  <c r="AJ1515" i="1"/>
  <c r="AJ1067" i="1"/>
  <c r="AJ2259" i="1"/>
  <c r="AL851" i="1"/>
  <c r="AJ2685" i="1"/>
  <c r="AJ1156" i="1"/>
  <c r="AJ2140" i="1"/>
  <c r="AJ1178" i="1"/>
  <c r="AJ810" i="1"/>
  <c r="AJ1872" i="1"/>
  <c r="AJ1391" i="1"/>
  <c r="AJ599" i="1"/>
  <c r="AL2558" i="1"/>
  <c r="AJ1806" i="1"/>
  <c r="AL1070" i="1"/>
  <c r="AO974" i="1"/>
  <c r="AJ774" i="1"/>
  <c r="AJ293" i="1"/>
  <c r="AO2258" i="1"/>
  <c r="AN2258" i="1"/>
  <c r="AM2258" i="1"/>
  <c r="AJ336" i="1"/>
  <c r="AJ509" i="1"/>
  <c r="AJ2188" i="1"/>
  <c r="AJ2128" i="1"/>
  <c r="AJ2847" i="1"/>
  <c r="AJ2591" i="1"/>
  <c r="AJ2127" i="1"/>
  <c r="AJ1574" i="1"/>
  <c r="AL2186" i="1"/>
  <c r="AJ777" i="1"/>
  <c r="AJ2154" i="1"/>
  <c r="AJ1736" i="1"/>
  <c r="AJ1007" i="1"/>
  <c r="AO531" i="1"/>
  <c r="AL531" i="1"/>
  <c r="AK531" i="1"/>
  <c r="AN531" i="1"/>
  <c r="AM531" i="1"/>
  <c r="AJ2157" i="1"/>
  <c r="AL2204" i="1"/>
  <c r="AK2204" i="1"/>
  <c r="AO2204" i="1"/>
  <c r="AN2204" i="1"/>
  <c r="AM2204" i="1"/>
  <c r="AM2635" i="1"/>
  <c r="AK2635" i="1"/>
  <c r="AQ2635" i="1" s="1"/>
  <c r="AO2635" i="1"/>
  <c r="AJ2715" i="1"/>
  <c r="AJ2421" i="1"/>
  <c r="AJ1093" i="1"/>
  <c r="AJ1187" i="1"/>
  <c r="AJ1581" i="1"/>
  <c r="AJ1139" i="1"/>
  <c r="AJ2547" i="1"/>
  <c r="AN1900" i="1"/>
  <c r="AM1900" i="1"/>
  <c r="AL1900" i="1"/>
  <c r="AO1900" i="1"/>
  <c r="AK1900" i="1"/>
  <c r="AJ2803" i="1"/>
  <c r="AJ2147" i="1"/>
  <c r="AJ1763" i="1"/>
  <c r="AJ1379" i="1"/>
  <c r="AJ1251" i="1"/>
  <c r="AJ1123" i="1"/>
  <c r="AJ2765" i="1"/>
  <c r="AJ1277" i="1"/>
  <c r="AJ893" i="1"/>
  <c r="AJ2196" i="1"/>
  <c r="AJ1268" i="1"/>
  <c r="AJ1076" i="1"/>
  <c r="AJ2819" i="1"/>
  <c r="AJ1315" i="1"/>
  <c r="AK780" i="1"/>
  <c r="AN780" i="1"/>
  <c r="AO780" i="1"/>
  <c r="AM780" i="1"/>
  <c r="AL780" i="1"/>
  <c r="AJ2349" i="1"/>
  <c r="AJ2165" i="1"/>
  <c r="AJ1997" i="1"/>
  <c r="AJ917" i="1"/>
  <c r="AJ420" i="1"/>
  <c r="AJ2596" i="1"/>
  <c r="AJ1572" i="1"/>
  <c r="AJ2764" i="1"/>
  <c r="AO865" i="1"/>
  <c r="AN865" i="1"/>
  <c r="AM865" i="1"/>
  <c r="AK865" i="1"/>
  <c r="AL865" i="1"/>
  <c r="AJ2667" i="1"/>
  <c r="AJ1739" i="1"/>
  <c r="AJ1547" i="1"/>
  <c r="AJ1163" i="1"/>
  <c r="AJ2645" i="1"/>
  <c r="AJ2133" i="1"/>
  <c r="AJ1213" i="1"/>
  <c r="AL1788" i="1"/>
  <c r="AK1788" i="1"/>
  <c r="AO1788" i="1"/>
  <c r="AM1788" i="1"/>
  <c r="AN1788" i="1"/>
  <c r="AO2859" i="1"/>
  <c r="AL2315" i="1"/>
  <c r="AJ2163" i="1"/>
  <c r="AJ1843" i="1"/>
  <c r="AJ1395" i="1"/>
  <c r="AN2875" i="1"/>
  <c r="AJ2243" i="1"/>
  <c r="AJ2179" i="1"/>
  <c r="AJ2269" i="1"/>
  <c r="AJ2101" i="1"/>
  <c r="AJ1829" i="1"/>
  <c r="AJ1565" i="1"/>
  <c r="AL2556" i="1"/>
  <c r="AK2556" i="1"/>
  <c r="AN2556" i="1"/>
  <c r="AM2556" i="1"/>
  <c r="AO2556" i="1"/>
  <c r="AJ2372" i="1"/>
  <c r="AJ2292" i="1"/>
  <c r="AJ2132" i="1"/>
  <c r="AM1364" i="1"/>
  <c r="AN2307" i="1"/>
  <c r="AJ2195" i="1"/>
  <c r="AJ2091" i="1"/>
  <c r="AJ2027" i="1"/>
  <c r="AJ1835" i="1"/>
  <c r="AJ1683" i="1"/>
  <c r="AJ1619" i="1"/>
  <c r="AJ2067" i="1"/>
  <c r="AM851" i="1"/>
  <c r="AM801" i="1"/>
  <c r="AL801" i="1"/>
  <c r="AO801" i="1"/>
  <c r="AN801" i="1"/>
  <c r="AK801" i="1"/>
  <c r="AK1065" i="1"/>
  <c r="AQ1065" i="1" s="1"/>
  <c r="AO1065" i="1"/>
  <c r="AJ809" i="1"/>
  <c r="AJ1664" i="1"/>
  <c r="AJ2103" i="1"/>
  <c r="AJ519" i="1"/>
  <c r="AJ2174" i="1"/>
  <c r="AJ1934" i="1"/>
  <c r="AN1070" i="1"/>
  <c r="AJ798" i="1"/>
  <c r="AJ413" i="1"/>
  <c r="AJ317" i="1"/>
  <c r="AJ1493" i="1"/>
  <c r="AJ1461" i="1"/>
  <c r="AJ1029" i="1"/>
  <c r="AJ1945" i="1"/>
  <c r="AJ1433" i="1"/>
  <c r="AJ1304" i="1"/>
  <c r="AJ856" i="1"/>
  <c r="AJ983" i="1"/>
  <c r="AJ743" i="1"/>
  <c r="AO2142" i="1"/>
  <c r="AN396" i="1"/>
  <c r="AJ1289" i="1"/>
  <c r="AK2190" i="1"/>
  <c r="AQ2190" i="1" s="1"/>
  <c r="AO2190" i="1"/>
  <c r="AM2190" i="1"/>
  <c r="AL2190" i="1"/>
  <c r="AJ2708" i="1"/>
  <c r="AM1605" i="1"/>
  <c r="AO1605" i="1"/>
  <c r="AN1169" i="1"/>
  <c r="AK1169" i="1"/>
  <c r="AL1169" i="1"/>
  <c r="AO1169" i="1"/>
  <c r="AM1169" i="1"/>
  <c r="AM2447" i="1"/>
  <c r="AN2447" i="1"/>
  <c r="AK2447" i="1"/>
  <c r="AQ2447" i="1" s="1"/>
  <c r="AJ663" i="1"/>
  <c r="AJ1006" i="1"/>
  <c r="AJ397" i="1"/>
  <c r="AJ349" i="1"/>
  <c r="AJ2434" i="1"/>
  <c r="AJ685" i="1"/>
  <c r="AJ2845" i="1"/>
  <c r="AN442" i="1"/>
  <c r="AM442" i="1"/>
  <c r="AL442" i="1"/>
  <c r="AO442" i="1"/>
  <c r="AK442" i="1"/>
  <c r="AJ1918" i="1"/>
  <c r="AJ998" i="1"/>
  <c r="AJ2455" i="1"/>
  <c r="AJ1170" i="1"/>
  <c r="AJ2530" i="1"/>
  <c r="AL2042" i="1"/>
  <c r="AK2042" i="1"/>
  <c r="AQ2042" i="1" s="1"/>
  <c r="AO2042" i="1"/>
  <c r="AN2042" i="1"/>
  <c r="AM2042" i="1"/>
  <c r="AJ2320" i="1"/>
  <c r="AN1120" i="1"/>
  <c r="AK409" i="1"/>
  <c r="AM409" i="1"/>
  <c r="AO409" i="1"/>
  <c r="AN409" i="1"/>
  <c r="AL409" i="1"/>
  <c r="AJ2735" i="1"/>
  <c r="AJ607" i="1"/>
  <c r="AJ2542" i="1"/>
  <c r="AJ526" i="1"/>
  <c r="AJ898" i="1"/>
  <c r="AJ787" i="1"/>
  <c r="AO395" i="1"/>
  <c r="AN395" i="1"/>
  <c r="AK395" i="1"/>
  <c r="AM395" i="1"/>
  <c r="AL395" i="1"/>
  <c r="AO1495" i="1"/>
  <c r="AJ1686" i="1"/>
  <c r="AJ454" i="1"/>
  <c r="AJ559" i="1"/>
  <c r="AJ751" i="1"/>
  <c r="AJ2598" i="1"/>
  <c r="AJ2322" i="1"/>
  <c r="AO468" i="1"/>
  <c r="AN468" i="1"/>
  <c r="AK468" i="1"/>
  <c r="AM468" i="1"/>
  <c r="AL468" i="1"/>
  <c r="AJ1095" i="1"/>
  <c r="AJ1859" i="1"/>
  <c r="AJ1475" i="1"/>
  <c r="AO1196" i="1"/>
  <c r="AN1196" i="1"/>
  <c r="AM1196" i="1"/>
  <c r="AL1196" i="1"/>
  <c r="AK1196" i="1"/>
  <c r="AJ2773" i="1"/>
  <c r="AJ2245" i="1"/>
  <c r="AJ1661" i="1"/>
  <c r="AJ1533" i="1"/>
  <c r="AJ1405" i="1"/>
  <c r="AO1229" i="1"/>
  <c r="AJ1828" i="1"/>
  <c r="AJ1396" i="1"/>
  <c r="AJ2891" i="1"/>
  <c r="AO1811" i="1"/>
  <c r="AJ1491" i="1"/>
  <c r="AJ1195" i="1"/>
  <c r="AJ2149" i="1"/>
  <c r="AJ2283" i="1"/>
  <c r="AJ1363" i="1"/>
  <c r="AJ2813" i="1"/>
  <c r="AJ2629" i="1"/>
  <c r="AJ1917" i="1"/>
  <c r="AJ613" i="1"/>
  <c r="AJ1476" i="1"/>
  <c r="AJ2748" i="1"/>
  <c r="AO1644" i="1"/>
  <c r="AM1644" i="1"/>
  <c r="AL1644" i="1"/>
  <c r="AN1644" i="1"/>
  <c r="AK1644" i="1"/>
  <c r="AJ1756" i="1"/>
  <c r="AN620" i="1"/>
  <c r="AM620" i="1"/>
  <c r="AK620" i="1"/>
  <c r="AO620" i="1"/>
  <c r="AL620" i="1"/>
  <c r="AJ1705" i="1"/>
  <c r="AJ1434" i="1"/>
  <c r="AJ2792" i="1"/>
  <c r="AJ2000" i="1"/>
  <c r="AJ1896" i="1"/>
  <c r="AJ912" i="1"/>
  <c r="AJ736" i="1"/>
  <c r="AJ343" i="1"/>
  <c r="AJ2879" i="1"/>
  <c r="AJ2151" i="1"/>
  <c r="AO691" i="1"/>
  <c r="AN691" i="1"/>
  <c r="AM691" i="1"/>
  <c r="AL691" i="1"/>
  <c r="AK691" i="1"/>
  <c r="AJ2350" i="1"/>
  <c r="AJ2198" i="1"/>
  <c r="AJ1630" i="1"/>
  <c r="AJ1502" i="1"/>
  <c r="AJ1382" i="1"/>
  <c r="AJ926" i="1"/>
  <c r="AN566" i="1"/>
  <c r="AJ438" i="1"/>
  <c r="AJ2514" i="1"/>
  <c r="AJ1618" i="1"/>
  <c r="AJ1106" i="1"/>
  <c r="AJ2653" i="1"/>
  <c r="AJ2381" i="1"/>
  <c r="AJ965" i="1"/>
  <c r="AJ1668" i="1"/>
  <c r="AO497" i="1"/>
  <c r="AK497" i="1"/>
  <c r="AN497" i="1"/>
  <c r="AM497" i="1"/>
  <c r="AL497" i="1"/>
  <c r="AJ2073" i="1"/>
  <c r="AJ793" i="1"/>
  <c r="AJ2768" i="1"/>
  <c r="AJ1712" i="1"/>
  <c r="AJ704" i="1"/>
  <c r="AJ1439" i="1"/>
  <c r="AJ1191" i="1"/>
  <c r="AJ767" i="1"/>
  <c r="AJ2790" i="1"/>
  <c r="AJ894" i="1"/>
  <c r="AJ357" i="1"/>
  <c r="AJ2242" i="1"/>
  <c r="AJ2114" i="1"/>
  <c r="AJ1986" i="1"/>
  <c r="AJ2781" i="1"/>
  <c r="AJ2564" i="1"/>
  <c r="AM2236" i="1"/>
  <c r="AN2236" i="1"/>
  <c r="AK508" i="1"/>
  <c r="AN508" i="1"/>
  <c r="AO508" i="1"/>
  <c r="AM508" i="1"/>
  <c r="AL508" i="1"/>
  <c r="AJ2825" i="1"/>
  <c r="AJ2697" i="1"/>
  <c r="AO1098" i="1"/>
  <c r="AJ1528" i="1"/>
  <c r="AJ1472" i="1"/>
  <c r="AJ1032" i="1"/>
  <c r="AJ2890" i="1"/>
  <c r="AJ2615" i="1"/>
  <c r="AJ2407" i="1"/>
  <c r="AJ1991" i="1"/>
  <c r="AJ2214" i="1"/>
  <c r="AJ1374" i="1"/>
  <c r="AO1350" i="1"/>
  <c r="AJ1214" i="1"/>
  <c r="AJ430" i="1"/>
  <c r="AJ877" i="1"/>
  <c r="AJ1484" i="1"/>
  <c r="AK940" i="1"/>
  <c r="AN940" i="1"/>
  <c r="AM940" i="1"/>
  <c r="AL940" i="1"/>
  <c r="AO940" i="1"/>
  <c r="AJ765" i="1"/>
  <c r="AJ972" i="1"/>
  <c r="AJ1648" i="1"/>
  <c r="AJ1624" i="1"/>
  <c r="AJ2618" i="1"/>
  <c r="AJ358" i="1"/>
  <c r="AJ2566" i="1"/>
  <c r="AO301" i="1"/>
  <c r="AN301" i="1"/>
  <c r="AL301" i="1"/>
  <c r="AK301" i="1"/>
  <c r="AQ301" i="1" s="1"/>
  <c r="AJ1282" i="1"/>
  <c r="AJ1757" i="1"/>
  <c r="AL498" i="1"/>
  <c r="AM498" i="1"/>
  <c r="AO498" i="1"/>
  <c r="AN498" i="1"/>
  <c r="AK498" i="1"/>
  <c r="AO2680" i="1"/>
  <c r="AN2680" i="1"/>
  <c r="AM2680" i="1"/>
  <c r="AK2680" i="1"/>
  <c r="AQ2680" i="1" s="1"/>
  <c r="AJ1176" i="1"/>
  <c r="AJ2318" i="1"/>
  <c r="AJ1252" i="1"/>
  <c r="AJ1658" i="1"/>
  <c r="AJ1663" i="1"/>
  <c r="AJ711" i="1"/>
  <c r="AJ2782" i="1"/>
  <c r="AJ1102" i="1"/>
  <c r="AM642" i="1"/>
  <c r="AL642" i="1"/>
  <c r="AK642" i="1"/>
  <c r="AN642" i="1"/>
  <c r="AO642" i="1"/>
  <c r="AJ1932" i="1"/>
  <c r="AJ1795" i="1"/>
  <c r="AJ2125" i="1"/>
  <c r="AJ1629" i="1"/>
  <c r="AJ1501" i="1"/>
  <c r="AJ949" i="1"/>
  <c r="AJ589" i="1"/>
  <c r="AJ2820" i="1"/>
  <c r="AJ2252" i="1"/>
  <c r="AJ2851" i="1"/>
  <c r="AL1811" i="1"/>
  <c r="AJ1555" i="1"/>
  <c r="AJ1451" i="1"/>
  <c r="AJ1299" i="1"/>
  <c r="AJ979" i="1"/>
  <c r="AJ2197" i="1"/>
  <c r="AJ1620" i="1"/>
  <c r="AJ1060" i="1"/>
  <c r="AM1937" i="1"/>
  <c r="AO1937" i="1"/>
  <c r="AN1937" i="1"/>
  <c r="AL1937" i="1"/>
  <c r="AK1937" i="1"/>
  <c r="AJ2089" i="1"/>
  <c r="AJ1577" i="1"/>
  <c r="AJ1184" i="1"/>
  <c r="AJ1040" i="1"/>
  <c r="AJ2071" i="1"/>
  <c r="AJ1839" i="1"/>
  <c r="AJ1791" i="1"/>
  <c r="AJ1559" i="1"/>
  <c r="AJ1343" i="1"/>
  <c r="AJ1319" i="1"/>
  <c r="AJ2534" i="1"/>
  <c r="AJ1910" i="1"/>
  <c r="AJ1734" i="1"/>
  <c r="AJ1302" i="1"/>
  <c r="AJ1174" i="1"/>
  <c r="AJ2893" i="1"/>
  <c r="AJ2573" i="1"/>
  <c r="AJ2333" i="1"/>
  <c r="AJ1685" i="1"/>
  <c r="AJ1557" i="1"/>
  <c r="AJ1429" i="1"/>
  <c r="AJ829" i="1"/>
  <c r="AJ2841" i="1"/>
  <c r="AJ1817" i="1"/>
  <c r="AJ1305" i="1"/>
  <c r="AJ938" i="1"/>
  <c r="AJ794" i="1"/>
  <c r="AJ1256" i="1"/>
  <c r="AJ463" i="1"/>
  <c r="AJ2630" i="1"/>
  <c r="AJ1602" i="1"/>
  <c r="AM408" i="1"/>
  <c r="AK408" i="1"/>
  <c r="AQ408" i="1" s="1"/>
  <c r="AJ2517" i="1"/>
  <c r="AJ2221" i="1"/>
  <c r="AJ2324" i="1"/>
  <c r="AJ988" i="1"/>
  <c r="AJ1545" i="1"/>
  <c r="AK1098" i="1"/>
  <c r="AQ1098" i="1" s="1"/>
  <c r="AJ2840" i="1"/>
  <c r="AJ2610" i="1"/>
  <c r="AJ1714" i="1"/>
  <c r="AJ2565" i="1"/>
  <c r="AJ2181" i="1"/>
  <c r="AJ2317" i="1"/>
  <c r="AJ1293" i="1"/>
  <c r="AN1045" i="1"/>
  <c r="AM1045" i="1"/>
  <c r="AJ1316" i="1"/>
  <c r="AJ2832" i="1"/>
  <c r="AJ2648" i="1"/>
  <c r="AJ2520" i="1"/>
  <c r="AJ2368" i="1"/>
  <c r="AJ2007" i="1"/>
  <c r="AM301" i="1"/>
  <c r="AJ2178" i="1"/>
  <c r="AJ1794" i="1"/>
  <c r="AJ1789" i="1"/>
  <c r="AJ1165" i="1"/>
  <c r="AJ1814" i="1"/>
  <c r="AJ309" i="1"/>
  <c r="AJ360" i="1"/>
  <c r="AJ2018" i="1"/>
  <c r="AJ1506" i="1"/>
  <c r="AJ1720" i="1"/>
  <c r="AJ1407" i="1"/>
  <c r="AJ1942" i="1"/>
  <c r="AO746" i="1"/>
  <c r="AM746" i="1"/>
  <c r="AJ340" i="1"/>
  <c r="AN2684" i="1"/>
  <c r="AM2684" i="1"/>
  <c r="AK2684" i="1"/>
  <c r="AO2684" i="1"/>
  <c r="AL2684" i="1"/>
  <c r="AJ2756" i="1"/>
  <c r="AJ1220" i="1"/>
  <c r="AM1313" i="1"/>
  <c r="AO1313" i="1"/>
  <c r="AN1313" i="1"/>
  <c r="AK1313" i="1"/>
  <c r="AL1313" i="1"/>
  <c r="AJ2123" i="1"/>
  <c r="AJ1011" i="1"/>
  <c r="AJ907" i="1"/>
  <c r="AJ2461" i="1"/>
  <c r="AJ2109" i="1"/>
  <c r="AJ1949" i="1"/>
  <c r="AN1005" i="1"/>
  <c r="AJ621" i="1"/>
  <c r="AJ2308" i="1"/>
  <c r="AJ1300" i="1"/>
  <c r="AJ2380" i="1"/>
  <c r="AL2460" i="1"/>
  <c r="AK2460" i="1"/>
  <c r="AN2460" i="1"/>
  <c r="AO2460" i="1"/>
  <c r="AM2460" i="1"/>
  <c r="AL2379" i="1"/>
  <c r="AJ1779" i="1"/>
  <c r="AJ1523" i="1"/>
  <c r="AJ2531" i="1"/>
  <c r="AJ2443" i="1"/>
  <c r="AJ1755" i="1"/>
  <c r="AJ1627" i="1"/>
  <c r="AJ1499" i="1"/>
  <c r="AJ1371" i="1"/>
  <c r="AJ1243" i="1"/>
  <c r="AJ1115" i="1"/>
  <c r="AJ827" i="1"/>
  <c r="AJ2115" i="1"/>
  <c r="AJ1603" i="1"/>
  <c r="AJ1091" i="1"/>
  <c r="AJ2821" i="1"/>
  <c r="AJ2453" i="1"/>
  <c r="AJ1597" i="1"/>
  <c r="AJ1469" i="1"/>
  <c r="AK1229" i="1"/>
  <c r="AQ1229" i="1" s="1"/>
  <c r="AJ2212" i="1"/>
  <c r="AJ1284" i="1"/>
  <c r="AL2801" i="1"/>
  <c r="AK2801" i="1"/>
  <c r="AO2801" i="1"/>
  <c r="AM2801" i="1"/>
  <c r="AN2801" i="1"/>
  <c r="AJ2131" i="1"/>
  <c r="AJ1899" i="1"/>
  <c r="AJ1643" i="1"/>
  <c r="AJ1259" i="1"/>
  <c r="AJ939" i="1"/>
  <c r="AJ2827" i="1"/>
  <c r="AJ2499" i="1"/>
  <c r="AO715" i="1"/>
  <c r="AM715" i="1"/>
  <c r="AL715" i="1"/>
  <c r="AN715" i="1"/>
  <c r="AK715" i="1"/>
  <c r="AJ2709" i="1"/>
  <c r="AJ2493" i="1"/>
  <c r="AJ429" i="1"/>
  <c r="AJ2628" i="1"/>
  <c r="AJ2364" i="1"/>
  <c r="AJ2572" i="1"/>
  <c r="AJ2857" i="1"/>
  <c r="AJ937" i="1"/>
  <c r="AJ970" i="1"/>
  <c r="AJ2872" i="1"/>
  <c r="AJ2664" i="1"/>
  <c r="AJ1792" i="1"/>
  <c r="AJ680" i="1"/>
  <c r="AJ512" i="1"/>
  <c r="AO580" i="1"/>
  <c r="AN580" i="1"/>
  <c r="AM580" i="1"/>
  <c r="AL580" i="1"/>
  <c r="AK580" i="1"/>
  <c r="AJ2775" i="1"/>
  <c r="AJ2751" i="1"/>
  <c r="AJ2207" i="1"/>
  <c r="AJ2183" i="1"/>
  <c r="AJ1454" i="1"/>
  <c r="AJ1022" i="1"/>
  <c r="AJ846" i="1"/>
  <c r="AJ518" i="1"/>
  <c r="AJ2770" i="1"/>
  <c r="AJ2386" i="1"/>
  <c r="AL2130" i="1"/>
  <c r="AJ1874" i="1"/>
  <c r="AJ850" i="1"/>
  <c r="AO530" i="1"/>
  <c r="AN530" i="1"/>
  <c r="AL530" i="1"/>
  <c r="AM530" i="1"/>
  <c r="AK530" i="1"/>
  <c r="AQ530" i="1" s="1"/>
  <c r="AJ2837" i="1"/>
  <c r="AJ2549" i="1"/>
  <c r="AO1057" i="1"/>
  <c r="AN1057" i="1"/>
  <c r="AL1057" i="1"/>
  <c r="AM1057" i="1"/>
  <c r="AK1057" i="1"/>
  <c r="AJ1689" i="1"/>
  <c r="AJ1177" i="1"/>
  <c r="AJ1162" i="1"/>
  <c r="AO363" i="1"/>
  <c r="AL363" i="1"/>
  <c r="AN363" i="1"/>
  <c r="AK363" i="1"/>
  <c r="AM363" i="1"/>
  <c r="AJ2616" i="1"/>
  <c r="AM2488" i="1"/>
  <c r="AJ2336" i="1"/>
  <c r="AJ440" i="1"/>
  <c r="AO297" i="1"/>
  <c r="AN297" i="1"/>
  <c r="AK297" i="1"/>
  <c r="AM297" i="1"/>
  <c r="AL297" i="1"/>
  <c r="AJ439" i="1"/>
  <c r="AJ1406" i="1"/>
  <c r="AJ1236" i="1"/>
  <c r="AK2236" i="1"/>
  <c r="AQ2236" i="1" s="1"/>
  <c r="AJ771" i="1"/>
  <c r="AJ1417" i="1"/>
  <c r="AJ2874" i="1"/>
  <c r="AN1098" i="1"/>
  <c r="AJ2656" i="1"/>
  <c r="AJ1944" i="1"/>
  <c r="AJ1784" i="1"/>
  <c r="AJ335" i="1"/>
  <c r="AJ2303" i="1"/>
  <c r="AJ807" i="1"/>
  <c r="AJ671" i="1"/>
  <c r="AJ487" i="1"/>
  <c r="AJ414" i="1"/>
  <c r="AJ405" i="1"/>
  <c r="AJ2098" i="1"/>
  <c r="AJ372" i="1"/>
  <c r="AJ1477" i="1"/>
  <c r="AJ1325" i="1"/>
  <c r="AJ2137" i="1"/>
  <c r="AJ2009" i="1"/>
  <c r="AJ1625" i="1"/>
  <c r="AJ857" i="1"/>
  <c r="AJ2522" i="1"/>
  <c r="AJ1498" i="1"/>
  <c r="AJ1258" i="1"/>
  <c r="AJ2192" i="1"/>
  <c r="AJ2160" i="1"/>
  <c r="AJ1672" i="1"/>
  <c r="AJ2423" i="1"/>
  <c r="AJ871" i="1"/>
  <c r="AK2390" i="1"/>
  <c r="AQ2390" i="1" s="1"/>
  <c r="AO2390" i="1"/>
  <c r="AJ2182" i="1"/>
  <c r="AJ2306" i="1"/>
  <c r="AJ2469" i="1"/>
  <c r="AJ2141" i="1"/>
  <c r="AJ2740" i="1"/>
  <c r="AO929" i="1"/>
  <c r="AM929" i="1"/>
  <c r="AN929" i="1"/>
  <c r="AK929" i="1"/>
  <c r="AL929" i="1"/>
  <c r="AM892" i="1"/>
  <c r="AL892" i="1"/>
  <c r="AK892" i="1"/>
  <c r="AO892" i="1"/>
  <c r="AN892" i="1"/>
  <c r="AL1084" i="1"/>
  <c r="AJ592" i="1"/>
  <c r="AJ2727" i="1"/>
  <c r="AJ1743" i="1"/>
  <c r="AN1495" i="1"/>
  <c r="AM2526" i="1"/>
  <c r="AJ2594" i="1"/>
  <c r="AJ1570" i="1"/>
  <c r="AJ786" i="1"/>
  <c r="AJ1519" i="1"/>
  <c r="AJ310" i="1"/>
  <c r="AJ2597" i="1"/>
  <c r="AJ2253" i="1"/>
  <c r="AJ1181" i="1"/>
  <c r="AJ781" i="1"/>
  <c r="AJ757" i="1"/>
  <c r="AJ2548" i="1"/>
  <c r="AJ1972" i="1"/>
  <c r="AJ1356" i="1"/>
  <c r="AJ2795" i="1"/>
  <c r="AJ2555" i="1"/>
  <c r="AJ2099" i="1"/>
  <c r="AJ1267" i="1"/>
  <c r="AJ2523" i="1"/>
  <c r="AJ2419" i="1"/>
  <c r="AJ2075" i="1"/>
  <c r="AJ923" i="1"/>
  <c r="AJ2811" i="1"/>
  <c r="AJ2659" i="1"/>
  <c r="AJ2571" i="1"/>
  <c r="AJ1923" i="1"/>
  <c r="AJ1771" i="1"/>
  <c r="AJ1283" i="1"/>
  <c r="AJ2293" i="1"/>
  <c r="AJ925" i="1"/>
  <c r="AJ1956" i="1"/>
  <c r="AJ1228" i="1"/>
  <c r="AN2332" i="1"/>
  <c r="AO2332" i="1"/>
  <c r="AM2332" i="1"/>
  <c r="AK2332" i="1"/>
  <c r="AL2332" i="1"/>
  <c r="AJ2219" i="1"/>
  <c r="AJ2587" i="1"/>
  <c r="AJ1427" i="1"/>
  <c r="AJ1107" i="1"/>
  <c r="AJ915" i="1"/>
  <c r="AJ941" i="1"/>
  <c r="AJ2580" i="1"/>
  <c r="AJ1524" i="1"/>
  <c r="AJ2473" i="1"/>
  <c r="AJ1961" i="1"/>
  <c r="AJ1449" i="1"/>
  <c r="AJ1914" i="1"/>
  <c r="AJ2152" i="1"/>
  <c r="AJ1920" i="1"/>
  <c r="AJ1400" i="1"/>
  <c r="AJ960" i="1"/>
  <c r="AJ1039" i="1"/>
  <c r="AJ815" i="1"/>
  <c r="AJ1830" i="1"/>
  <c r="AJ1710" i="1"/>
  <c r="AJ1246" i="1"/>
  <c r="AJ822" i="1"/>
  <c r="AO387" i="1"/>
  <c r="AM387" i="1"/>
  <c r="AK387" i="1"/>
  <c r="AQ387" i="1" s="1"/>
  <c r="AL387" i="1"/>
  <c r="AN387" i="1"/>
  <c r="AJ1781" i="1"/>
  <c r="AJ453" i="1"/>
  <c r="AJ2772" i="1"/>
  <c r="AJ2585" i="1"/>
  <c r="AJ2457" i="1"/>
  <c r="AJ936" i="1"/>
  <c r="AJ464" i="1"/>
  <c r="AJ415" i="1"/>
  <c r="AJ2511" i="1"/>
  <c r="AJ1583" i="1"/>
  <c r="AJ831" i="1"/>
  <c r="AJ791" i="1"/>
  <c r="AJ294" i="1"/>
  <c r="AO547" i="1"/>
  <c r="AN547" i="1"/>
  <c r="AM547" i="1"/>
  <c r="AK547" i="1"/>
  <c r="AL547" i="1"/>
  <c r="AJ2030" i="1"/>
  <c r="AJ1326" i="1"/>
  <c r="AJ462" i="1"/>
  <c r="AJ2754" i="1"/>
  <c r="AJ2498" i="1"/>
  <c r="AL408" i="1"/>
  <c r="AJ909" i="1"/>
  <c r="AL2236" i="1"/>
  <c r="AM924" i="1"/>
  <c r="AK924" i="1"/>
  <c r="AO924" i="1"/>
  <c r="AN924" i="1"/>
  <c r="AL924" i="1"/>
  <c r="AJ2864" i="1"/>
  <c r="AL2376" i="1"/>
  <c r="AK2376" i="1"/>
  <c r="AQ2376" i="1" s="1"/>
  <c r="AJ1864" i="1"/>
  <c r="AJ1816" i="1"/>
  <c r="AJ2279" i="1"/>
  <c r="AJ2223" i="1"/>
  <c r="AJ390" i="1"/>
  <c r="AJ2422" i="1"/>
  <c r="AJ942" i="1"/>
  <c r="AJ2226" i="1"/>
  <c r="AJ1842" i="1"/>
  <c r="AJ2265" i="1"/>
  <c r="AJ1753" i="1"/>
  <c r="AJ2282" i="1"/>
  <c r="AJ874" i="1"/>
  <c r="AN2552" i="1"/>
  <c r="AL2552" i="1"/>
  <c r="AJ872" i="1"/>
  <c r="AJ720" i="1"/>
  <c r="AJ664" i="1"/>
  <c r="AJ568" i="1"/>
  <c r="AJ2271" i="1"/>
  <c r="AJ2878" i="1"/>
  <c r="AJ2414" i="1"/>
  <c r="AJ1718" i="1"/>
  <c r="AJ1366" i="1"/>
  <c r="AJ1922" i="1"/>
  <c r="AJ770" i="1"/>
  <c r="AJ2285" i="1"/>
  <c r="AJ2005" i="1"/>
  <c r="AJ2173" i="1"/>
  <c r="AJ1893" i="1"/>
  <c r="AJ1725" i="1"/>
  <c r="AJ1253" i="1"/>
  <c r="AJ2508" i="1"/>
  <c r="AJ2759" i="1"/>
  <c r="AJ1414" i="1"/>
  <c r="AL756" i="1"/>
  <c r="AK756" i="1"/>
  <c r="AO756" i="1"/>
  <c r="AN756" i="1"/>
  <c r="AM756" i="1"/>
  <c r="AJ368" i="1"/>
  <c r="AJ1903" i="1"/>
  <c r="AJ835" i="1"/>
  <c r="AJ2815" i="1"/>
  <c r="AJ2351" i="1"/>
  <c r="AJ455" i="1"/>
  <c r="AJ1066" i="1"/>
  <c r="AJ2760" i="1"/>
  <c r="AJ1670" i="1"/>
  <c r="AM1082" i="1"/>
  <c r="AJ2704" i="1"/>
  <c r="AJ2055" i="1"/>
  <c r="AK1647" i="1"/>
  <c r="AQ1647" i="1" s="1"/>
  <c r="AN2440" i="1"/>
  <c r="AM2440" i="1"/>
  <c r="AO2440" i="1"/>
  <c r="AJ575" i="1"/>
  <c r="AJ2136" i="1"/>
  <c r="AJ1880" i="1"/>
  <c r="AJ1112" i="1"/>
  <c r="AJ2254" i="1"/>
  <c r="AJ943" i="1"/>
  <c r="AM2225" i="1"/>
  <c r="AL2225" i="1"/>
  <c r="AN2225" i="1"/>
  <c r="AO2225" i="1"/>
  <c r="AK2225" i="1"/>
  <c r="AJ1818" i="1"/>
  <c r="AN1082" i="1"/>
  <c r="AJ2848" i="1"/>
  <c r="AJ1456" i="1"/>
  <c r="AJ864" i="1"/>
  <c r="AJ840" i="1"/>
  <c r="AJ783" i="1"/>
  <c r="AN2886" i="1"/>
  <c r="AM1647" i="1"/>
  <c r="AJ2409" i="1"/>
  <c r="AJ2025" i="1"/>
  <c r="AN1638" i="1"/>
  <c r="AK419" i="1"/>
  <c r="AM419" i="1"/>
  <c r="AL419" i="1"/>
  <c r="AO419" i="1"/>
  <c r="AN419" i="1"/>
  <c r="AJ1640" i="1"/>
  <c r="AJ1272" i="1"/>
  <c r="AM2391" i="1"/>
  <c r="AJ847" i="1"/>
  <c r="AJ1254" i="1"/>
  <c r="AJ1150" i="1"/>
  <c r="AJ373" i="1"/>
  <c r="AM753" i="1"/>
  <c r="AK753" i="1"/>
  <c r="AL753" i="1"/>
  <c r="AO753" i="1"/>
  <c r="AN753" i="1"/>
  <c r="AJ1530" i="1"/>
  <c r="AO666" i="1"/>
  <c r="AM666" i="1"/>
  <c r="AL666" i="1"/>
  <c r="AN666" i="1"/>
  <c r="AK666" i="1"/>
  <c r="AJ423" i="1"/>
  <c r="AM596" i="1"/>
  <c r="AL596" i="1"/>
  <c r="AK596" i="1"/>
  <c r="AO596" i="1"/>
  <c r="AN596" i="1"/>
  <c r="AJ1823" i="1"/>
  <c r="AK471" i="1"/>
  <c r="AL471" i="1"/>
  <c r="AM471" i="1"/>
  <c r="AJ608" i="1"/>
  <c r="AJ359" i="1"/>
  <c r="AJ1738" i="1"/>
  <c r="AM323" i="1"/>
  <c r="AL323" i="1"/>
  <c r="AK323" i="1"/>
  <c r="AN323" i="1"/>
  <c r="AO323" i="1"/>
  <c r="AJ2767" i="1"/>
  <c r="AJ648" i="1"/>
  <c r="AJ311" i="1"/>
  <c r="AJ2431" i="1"/>
  <c r="AJ1783" i="1"/>
  <c r="AJ1263" i="1"/>
  <c r="AJ1239" i="1"/>
  <c r="AJ1135" i="1"/>
  <c r="AJ647" i="1"/>
  <c r="AJ511" i="1"/>
  <c r="AJ1902" i="1"/>
  <c r="AJ1062" i="1"/>
  <c r="AJ918" i="1"/>
  <c r="AJ1586" i="1"/>
  <c r="AJ312" i="1"/>
  <c r="AJ2885" i="1"/>
  <c r="AJ797" i="1"/>
  <c r="AJ2660" i="1"/>
  <c r="AJ1340" i="1"/>
  <c r="AJ1109" i="1"/>
  <c r="AJ629" i="1"/>
  <c r="AJ1444" i="1"/>
  <c r="AJ2261" i="1"/>
  <c r="AJ1901" i="1"/>
  <c r="AJ1701" i="1"/>
  <c r="AJ1573" i="1"/>
  <c r="AJ1445" i="1"/>
  <c r="AJ981" i="1"/>
  <c r="AJ308" i="1"/>
  <c r="AJ1124" i="1"/>
  <c r="AJ2649" i="1"/>
  <c r="AJ1241" i="1"/>
  <c r="AM346" i="1"/>
  <c r="AK346" i="1"/>
  <c r="AO346" i="1"/>
  <c r="AN346" i="1"/>
  <c r="AL346" i="1"/>
  <c r="AJ1776" i="1"/>
  <c r="AJ1464" i="1"/>
  <c r="AJ544" i="1"/>
  <c r="AJ520" i="1"/>
  <c r="AJ2215" i="1"/>
  <c r="AJ1879" i="1"/>
  <c r="AJ1327" i="1"/>
  <c r="AJ1303" i="1"/>
  <c r="AJ999" i="1"/>
  <c r="AJ687" i="1"/>
  <c r="AJ503" i="1"/>
  <c r="AJ1342" i="1"/>
  <c r="AJ1206" i="1"/>
  <c r="AJ1078" i="1"/>
  <c r="AJ502" i="1"/>
  <c r="AJ2205" i="1"/>
  <c r="AJ1133" i="1"/>
  <c r="AJ1596" i="1"/>
  <c r="AJ1292" i="1"/>
  <c r="AJ2413" i="1"/>
  <c r="AJ1869" i="1"/>
  <c r="AJ837" i="1"/>
  <c r="AJ485" i="1"/>
  <c r="AJ1924" i="1"/>
  <c r="AM2716" i="1"/>
  <c r="AL2716" i="1"/>
  <c r="AK2716" i="1"/>
  <c r="AN2716" i="1"/>
  <c r="AO2716" i="1"/>
  <c r="AJ1980" i="1"/>
  <c r="AM2796" i="1"/>
  <c r="AL2796" i="1"/>
  <c r="AO2796" i="1"/>
  <c r="AK2796" i="1"/>
  <c r="AN2796" i="1"/>
  <c r="AJ2544" i="1"/>
  <c r="AJ432" i="1"/>
  <c r="AJ927" i="1"/>
  <c r="AJ655" i="1"/>
  <c r="AJ2694" i="1"/>
  <c r="AJ1542" i="1"/>
  <c r="AJ646" i="1"/>
  <c r="AJ1223" i="1"/>
  <c r="AJ447" i="1"/>
  <c r="AJ2022" i="1"/>
  <c r="AJ1462" i="1"/>
  <c r="AJ1038" i="1"/>
  <c r="AO2844" i="1"/>
  <c r="AM2844" i="1"/>
  <c r="AL2844" i="1"/>
  <c r="AK2844" i="1"/>
  <c r="AN2844" i="1"/>
  <c r="AJ2624" i="1"/>
  <c r="AJ2592" i="1"/>
  <c r="AJ2312" i="1"/>
  <c r="AJ2288" i="1"/>
  <c r="AL436" i="1"/>
  <c r="AK436" i="1"/>
  <c r="AO436" i="1"/>
  <c r="AN436" i="1"/>
  <c r="AM436" i="1"/>
  <c r="AJ1418" i="1"/>
  <c r="AJ398" i="1"/>
  <c r="AJ2262" i="1"/>
  <c r="AJ1886" i="1"/>
  <c r="AJ910" i="1"/>
  <c r="AJ2554" i="1"/>
  <c r="AJ2104" i="1"/>
  <c r="AJ1824" i="1"/>
  <c r="AJ1680" i="1"/>
  <c r="AJ888" i="1"/>
  <c r="AJ470" i="1"/>
  <c r="AJ902" i="1"/>
  <c r="AJ1810" i="1"/>
  <c r="AJ1426" i="1"/>
  <c r="AJ1042" i="1"/>
  <c r="AM474" i="1"/>
  <c r="AO474" i="1"/>
  <c r="AN474" i="1"/>
  <c r="AL474" i="1"/>
  <c r="AK474" i="1"/>
  <c r="AJ2319" i="1"/>
  <c r="AO435" i="1"/>
  <c r="AL435" i="1"/>
  <c r="AM435" i="1"/>
  <c r="AK435" i="1"/>
  <c r="AN435" i="1"/>
  <c r="AJ1790" i="1"/>
  <c r="AJ1590" i="1"/>
  <c r="AO1647" i="1"/>
  <c r="AJ2426" i="1"/>
  <c r="AJ496" i="1"/>
  <c r="AJ967" i="1"/>
  <c r="AJ1694" i="1"/>
  <c r="AN2087" i="1"/>
  <c r="AJ1298" i="1"/>
  <c r="AJ2681" i="1"/>
  <c r="AJ1401" i="1"/>
  <c r="AJ1807" i="1"/>
  <c r="AJ2569" i="1"/>
  <c r="AJ1161" i="1"/>
  <c r="AJ778" i="1"/>
  <c r="AO602" i="1"/>
  <c r="AL602" i="1"/>
  <c r="AN602" i="1"/>
  <c r="AM602" i="1"/>
  <c r="AK602" i="1"/>
  <c r="AJ1912" i="1"/>
  <c r="AJ1584" i="1"/>
  <c r="AJ1080" i="1"/>
  <c r="AJ624" i="1"/>
  <c r="AL932" i="1"/>
  <c r="AN932" i="1"/>
  <c r="AO932" i="1"/>
  <c r="AM932" i="1"/>
  <c r="AK932" i="1"/>
  <c r="AJ1962" i="1"/>
  <c r="AJ1551" i="1"/>
  <c r="AJ1359" i="1"/>
  <c r="AJ1031" i="1"/>
  <c r="AJ879" i="1"/>
  <c r="AJ366" i="1"/>
  <c r="AJ1878" i="1"/>
  <c r="AJ1598" i="1"/>
  <c r="AJ1014" i="1"/>
  <c r="AJ2482" i="1"/>
  <c r="AJ1458" i="1"/>
  <c r="AJ946" i="1"/>
  <c r="AJ773" i="1"/>
  <c r="AJ501" i="1"/>
  <c r="AJ1724" i="1"/>
  <c r="AJ1077" i="1"/>
  <c r="AJ2500" i="1"/>
  <c r="AJ2060" i="1"/>
  <c r="AJ2117" i="1"/>
  <c r="AJ1877" i="1"/>
  <c r="AJ1669" i="1"/>
  <c r="AJ1541" i="1"/>
  <c r="AJ1413" i="1"/>
  <c r="AL2129" i="1"/>
  <c r="AK2129" i="1"/>
  <c r="AQ2129" i="1" s="1"/>
  <c r="AO2129" i="1"/>
  <c r="AN2129" i="1"/>
  <c r="AM2129" i="1"/>
  <c r="AJ2404" i="1"/>
  <c r="AO732" i="1"/>
  <c r="AN732" i="1"/>
  <c r="AM732" i="1"/>
  <c r="AK732" i="1"/>
  <c r="AL732" i="1"/>
  <c r="AJ2521" i="1"/>
  <c r="AJ1113" i="1"/>
  <c r="AJ2472" i="1"/>
  <c r="AJ2272" i="1"/>
  <c r="AJ1440" i="1"/>
  <c r="AJ303" i="1"/>
  <c r="AJ1290" i="1"/>
  <c r="AJ2783" i="1"/>
  <c r="AJ2527" i="1"/>
  <c r="AJ2191" i="1"/>
  <c r="AJ1151" i="1"/>
  <c r="AJ2518" i="1"/>
  <c r="AJ1182" i="1"/>
  <c r="AJ958" i="1"/>
  <c r="AJ670" i="1"/>
  <c r="AJ2690" i="1"/>
  <c r="AJ653" i="1"/>
  <c r="AJ2692" i="1"/>
  <c r="AJ2661" i="1"/>
  <c r="AJ1813" i="1"/>
  <c r="AJ733" i="1"/>
  <c r="AJ461" i="1"/>
  <c r="AJ1876" i="1"/>
  <c r="AN2412" i="1"/>
  <c r="AM2412" i="1"/>
  <c r="AL2412" i="1"/>
  <c r="AO2412" i="1"/>
  <c r="AK2412" i="1"/>
  <c r="AJ1264" i="1"/>
  <c r="AJ928" i="1"/>
  <c r="AJ375" i="1"/>
  <c r="AJ2638" i="1"/>
  <c r="AJ1510" i="1"/>
  <c r="AJ1238" i="1"/>
  <c r="AJ582" i="1"/>
  <c r="AN484" i="1"/>
  <c r="AO484" i="1"/>
  <c r="AM484" i="1"/>
  <c r="AL484" i="1"/>
  <c r="AK484" i="1"/>
  <c r="AJ2143" i="1"/>
  <c r="AJ2466" i="1"/>
  <c r="AJ1398" i="1"/>
  <c r="AJ662" i="1"/>
  <c r="AJ1344" i="1"/>
  <c r="AJ287" i="1"/>
  <c r="AJ1975" i="1"/>
  <c r="AJ1799" i="1"/>
  <c r="AJ1175" i="1"/>
  <c r="AN2550" i="1"/>
  <c r="AJ2150" i="1"/>
  <c r="AJ1822" i="1"/>
  <c r="AJ304" i="1"/>
  <c r="AJ2504" i="1"/>
  <c r="AJ2048" i="1"/>
  <c r="AJ1936" i="1"/>
  <c r="AJ1568" i="1"/>
  <c r="AL2807" i="1"/>
  <c r="AJ2850" i="1"/>
  <c r="AJ2338" i="1"/>
  <c r="AJ2842" i="1"/>
  <c r="AJ2570" i="1"/>
  <c r="AJ906" i="1"/>
  <c r="AJ1200" i="1"/>
  <c r="AO1767" i="1"/>
  <c r="AJ759" i="1"/>
  <c r="AJ1847" i="1"/>
  <c r="AJ2834" i="1"/>
  <c r="AJ1122" i="1"/>
  <c r="AJ2169" i="1"/>
  <c r="AJ1592" i="1"/>
  <c r="AJ2855" i="1"/>
  <c r="AJ2831" i="1"/>
  <c r="AL2479" i="1"/>
  <c r="AK2479" i="1"/>
  <c r="AQ2479" i="1" s="1"/>
  <c r="AM2479" i="1"/>
  <c r="AJ1870" i="1"/>
  <c r="AJ2776" i="1"/>
  <c r="AJ1216" i="1"/>
  <c r="AJ824" i="1"/>
  <c r="AO2134" i="1"/>
  <c r="AN2134" i="1"/>
  <c r="AJ1996" i="1"/>
  <c r="AK2545" i="1"/>
  <c r="AN2545" i="1"/>
  <c r="AO2545" i="1"/>
  <c r="AM2545" i="1"/>
  <c r="AL2545" i="1"/>
  <c r="AJ1164" i="1"/>
  <c r="AJ1372" i="1"/>
  <c r="AJ1561" i="1"/>
  <c r="AJ1049" i="1"/>
  <c r="AJ1688" i="1"/>
  <c r="AJ1504" i="1"/>
  <c r="AJ1352" i="1"/>
  <c r="AJ1328" i="1"/>
  <c r="AJ1232" i="1"/>
  <c r="AJ2695" i="1"/>
  <c r="AJ1759" i="1"/>
  <c r="AJ1607" i="1"/>
  <c r="AJ959" i="1"/>
  <c r="AJ935" i="1"/>
  <c r="AJ567" i="1"/>
  <c r="AJ2838" i="1"/>
  <c r="AJ2582" i="1"/>
  <c r="AJ1858" i="1"/>
  <c r="AJ1346" i="1"/>
  <c r="AJ834" i="1"/>
  <c r="AO434" i="1"/>
  <c r="AL434" i="1"/>
  <c r="AK434" i="1"/>
  <c r="AN434" i="1"/>
  <c r="AM434" i="1"/>
  <c r="AJ2420" i="1"/>
  <c r="AJ1332" i="1"/>
  <c r="AJ956" i="1"/>
  <c r="AJ2828" i="1"/>
  <c r="AJ2441" i="1"/>
  <c r="AJ1929" i="1"/>
  <c r="AJ1033" i="1"/>
  <c r="AL458" i="1"/>
  <c r="AK458" i="1"/>
  <c r="AO458" i="1"/>
  <c r="AN458" i="1"/>
  <c r="AM458" i="1"/>
  <c r="AJ2040" i="1"/>
  <c r="AJ1760" i="1"/>
  <c r="AJ1152" i="1"/>
  <c r="AJ752" i="1"/>
  <c r="AJ391" i="1"/>
  <c r="AJ2063" i="1"/>
  <c r="AJ1887" i="1"/>
  <c r="AJ1335" i="1"/>
  <c r="AJ855" i="1"/>
  <c r="AJ342" i="1"/>
  <c r="AJ2398" i="1"/>
  <c r="AJ2246" i="1"/>
  <c r="AJ2006" i="1"/>
  <c r="AJ2866" i="1"/>
  <c r="AJ1970" i="1"/>
  <c r="AK1074" i="1"/>
  <c r="AQ1074" i="1" s="1"/>
  <c r="AJ1053" i="1"/>
  <c r="AJ1556" i="1"/>
  <c r="AJ1981" i="1"/>
  <c r="AJ1173" i="1"/>
  <c r="AJ2852" i="1"/>
  <c r="AM1324" i="1"/>
  <c r="AL1324" i="1"/>
  <c r="AK1324" i="1"/>
  <c r="AO1324" i="1"/>
  <c r="AN1324" i="1"/>
  <c r="AJ2341" i="1"/>
  <c r="AJ573" i="1"/>
  <c r="AJ996" i="1"/>
  <c r="AJ948" i="1"/>
  <c r="AN2417" i="1"/>
  <c r="AM2417" i="1"/>
  <c r="AL2417" i="1"/>
  <c r="AO2417" i="1"/>
  <c r="AK2417" i="1"/>
  <c r="AQ2417" i="1" s="1"/>
  <c r="AJ1676" i="1"/>
  <c r="AL492" i="1"/>
  <c r="AK492" i="1"/>
  <c r="AN492" i="1"/>
  <c r="AO492" i="1"/>
  <c r="AM492" i="1"/>
  <c r="AJ2393" i="1"/>
  <c r="AJ2778" i="1"/>
  <c r="AJ2026" i="1"/>
  <c r="AJ1034" i="1"/>
  <c r="AJ2600" i="1"/>
  <c r="AJ1904" i="1"/>
  <c r="AJ1728" i="1"/>
  <c r="AJ1192" i="1"/>
  <c r="AJ920" i="1"/>
  <c r="AJ1567" i="1"/>
  <c r="AJ1375" i="1"/>
  <c r="AJ919" i="1"/>
  <c r="AJ823" i="1"/>
  <c r="AJ479" i="1"/>
  <c r="AK579" i="1"/>
  <c r="AO579" i="1"/>
  <c r="AN579" i="1"/>
  <c r="AM579" i="1"/>
  <c r="AL579" i="1"/>
  <c r="AJ1930" i="1"/>
  <c r="AJ2854" i="1"/>
  <c r="AJ1286" i="1"/>
  <c r="AJ2562" i="1"/>
  <c r="AJ1538" i="1"/>
  <c r="AJ1026" i="1"/>
  <c r="AJ1197" i="1"/>
  <c r="AJ1780" i="1"/>
  <c r="AJ2869" i="1"/>
  <c r="AJ1028" i="1"/>
  <c r="AJ819" i="1"/>
  <c r="AN524" i="1"/>
  <c r="AL524" i="1"/>
  <c r="AO524" i="1"/>
  <c r="AM524" i="1"/>
  <c r="AK524" i="1"/>
  <c r="AJ2264" i="1"/>
  <c r="AJ1831" i="1"/>
  <c r="AJ1231" i="1"/>
  <c r="AJ1207" i="1"/>
  <c r="AJ2614" i="1"/>
  <c r="AJ2687" i="1"/>
  <c r="AJ1055" i="1"/>
  <c r="AJ2830" i="1"/>
  <c r="AJ2678" i="1"/>
  <c r="AM1318" i="1"/>
  <c r="AJ2706" i="1"/>
  <c r="AJ1554" i="1"/>
  <c r="AJ1774" i="1"/>
  <c r="AJ2786" i="1"/>
  <c r="AJ994" i="1"/>
  <c r="AJ2480" i="1"/>
  <c r="AJ816" i="1"/>
  <c r="AJ2714" i="1"/>
  <c r="AJ2495" i="1"/>
  <c r="AJ679" i="1"/>
  <c r="AJ1766" i="1"/>
  <c r="AJ2458" i="1"/>
  <c r="AJ2578" i="1"/>
  <c r="AJ2330" i="1"/>
  <c r="AK1082" i="1"/>
  <c r="AQ1082" i="1" s="1"/>
  <c r="AJ1744" i="1"/>
  <c r="AJ1088" i="1"/>
  <c r="AL399" i="1"/>
  <c r="AN313" i="1"/>
  <c r="AM313" i="1"/>
  <c r="AL313" i="1"/>
  <c r="AO313" i="1"/>
  <c r="AK313" i="1"/>
  <c r="AJ1431" i="1"/>
  <c r="AJ951" i="1"/>
  <c r="AK659" i="1"/>
  <c r="AN659" i="1"/>
  <c r="AO659" i="1"/>
  <c r="AM659" i="1"/>
  <c r="AL659" i="1"/>
  <c r="AJ878" i="1"/>
  <c r="AJ718" i="1"/>
  <c r="AJ2287" i="1"/>
  <c r="AJ422" i="1"/>
  <c r="AJ2722" i="1"/>
  <c r="AJ1442" i="1"/>
  <c r="AJ639" i="1"/>
  <c r="AJ1110" i="1"/>
  <c r="AJ2297" i="1"/>
  <c r="AK1385" i="1"/>
  <c r="AQ1385" i="1" s="1"/>
  <c r="AN1385" i="1"/>
  <c r="AL1385" i="1"/>
  <c r="AJ1001" i="1"/>
  <c r="AK362" i="1"/>
  <c r="AM362" i="1"/>
  <c r="AN362" i="1"/>
  <c r="AO362" i="1"/>
  <c r="AL362" i="1"/>
  <c r="AJ1360" i="1"/>
  <c r="AJ976" i="1"/>
  <c r="AJ2328" i="1"/>
  <c r="AJ1160" i="1"/>
  <c r="AJ800" i="1"/>
  <c r="AJ552" i="1"/>
  <c r="AJ326" i="1"/>
  <c r="AJ1926" i="1"/>
  <c r="AJ1737" i="1"/>
  <c r="AJ2335" i="1"/>
  <c r="AJ1943" i="1"/>
  <c r="AJ1735" i="1"/>
  <c r="AJ2814" i="1"/>
  <c r="AJ2662" i="1"/>
  <c r="AJ2502" i="1"/>
  <c r="AJ1550" i="1"/>
  <c r="AJ702" i="1"/>
  <c r="AJ2882" i="1"/>
  <c r="AJ2701" i="1"/>
  <c r="AJ637" i="1"/>
  <c r="AJ1908" i="1"/>
  <c r="AJ1868" i="1"/>
  <c r="AO1713" i="1"/>
  <c r="AN1713" i="1"/>
  <c r="AK1713" i="1"/>
  <c r="AM1713" i="1"/>
  <c r="AL1713" i="1"/>
  <c r="AJ1610" i="1"/>
  <c r="AJ2816" i="1"/>
  <c r="AJ2560" i="1"/>
  <c r="AJ2224" i="1"/>
  <c r="AJ1448" i="1"/>
  <c r="AJ880" i="1"/>
  <c r="AJ2255" i="1"/>
  <c r="AJ1863" i="1"/>
  <c r="AJ1679" i="1"/>
  <c r="AJ1287" i="1"/>
  <c r="AJ695" i="1"/>
  <c r="AJ591" i="1"/>
  <c r="AJ1854" i="1"/>
  <c r="AJ1270" i="1"/>
  <c r="AJ1166" i="1"/>
  <c r="AJ966" i="1"/>
  <c r="AJ558" i="1"/>
  <c r="AJ2354" i="1"/>
  <c r="AJ1330" i="1"/>
  <c r="AJ2013" i="1"/>
  <c r="AJ989" i="1"/>
  <c r="AJ2004" i="1"/>
  <c r="AJ1612" i="1"/>
  <c r="AJ901" i="1"/>
  <c r="AJ2452" i="1"/>
  <c r="AJ1036" i="1"/>
  <c r="AJ1637" i="1"/>
  <c r="AJ1509" i="1"/>
  <c r="AJ1261" i="1"/>
  <c r="AJ549" i="1"/>
  <c r="AJ1884" i="1"/>
  <c r="AJ1497" i="1"/>
  <c r="AJ985" i="1"/>
  <c r="AJ2424" i="1"/>
  <c r="AJ2240" i="1"/>
  <c r="AJ2112" i="1"/>
  <c r="AJ1168" i="1"/>
  <c r="AJ896" i="1"/>
  <c r="AJ744" i="1"/>
  <c r="AJ1351" i="1"/>
  <c r="AJ1279" i="1"/>
  <c r="AJ1255" i="1"/>
  <c r="AJ1047" i="1"/>
  <c r="AJ2646" i="1"/>
  <c r="AJ2438" i="1"/>
  <c r="AJ2206" i="1"/>
  <c r="AJ2046" i="1"/>
  <c r="AJ1742" i="1"/>
  <c r="AJ1158" i="1"/>
  <c r="AJ1030" i="1"/>
  <c r="AJ421" i="1"/>
  <c r="AJ2501" i="1"/>
  <c r="AJ789" i="1"/>
  <c r="AJ437" i="1"/>
  <c r="AJ2788" i="1"/>
  <c r="AJ380" i="1"/>
  <c r="AL2540" i="1"/>
  <c r="AO2540" i="1"/>
  <c r="AK2540" i="1"/>
  <c r="AN2540" i="1"/>
  <c r="AM2540" i="1"/>
  <c r="AJ2605" i="1"/>
  <c r="AJ2229" i="1"/>
  <c r="AJ2029" i="1"/>
  <c r="AJ1285" i="1"/>
  <c r="AJ517" i="1"/>
  <c r="AJ1204" i="1"/>
  <c r="AJ2636" i="1"/>
  <c r="AJ364" i="1"/>
  <c r="AJ792" i="1"/>
  <c r="AJ2810" i="1"/>
  <c r="AJ2583" i="1"/>
  <c r="AJ2295" i="1"/>
  <c r="AJ1383" i="1"/>
  <c r="AJ735" i="1"/>
  <c r="AJ1446" i="1"/>
  <c r="AJ1134" i="1"/>
  <c r="AJ886" i="1"/>
  <c r="AJ478" i="1"/>
  <c r="AJ802" i="1"/>
  <c r="AJ2047" i="1"/>
  <c r="AJ1726" i="1"/>
  <c r="AJ1888" i="1"/>
  <c r="AJ1576" i="1"/>
  <c r="AJ1488" i="1"/>
  <c r="AJ1288" i="1"/>
  <c r="AJ2519" i="1"/>
  <c r="AJ2494" i="1"/>
  <c r="AJ2126" i="1"/>
  <c r="AJ1974" i="1"/>
  <c r="AJ1802" i="1"/>
  <c r="AJ1274" i="1"/>
  <c r="AJ2631" i="1"/>
  <c r="AJ1591" i="1"/>
  <c r="AJ1399" i="1"/>
  <c r="AJ2310" i="1"/>
  <c r="AJ598" i="1"/>
  <c r="AJ1334" i="1"/>
  <c r="AJ1378" i="1"/>
  <c r="AJ866" i="1"/>
  <c r="AL1082" i="1"/>
  <c r="AL2087" i="1"/>
  <c r="AN2895" i="1"/>
  <c r="AL2895" i="1"/>
  <c r="AN471" i="1"/>
  <c r="AJ2798" i="1"/>
  <c r="AJ1682" i="1"/>
  <c r="AJ1634" i="1"/>
  <c r="AJ2809" i="1"/>
  <c r="AJ761" i="1"/>
  <c r="AL1897" i="1"/>
  <c r="AK1897" i="1"/>
  <c r="AQ1897" i="1" s="1"/>
  <c r="AM1897" i="1"/>
  <c r="AN2479" i="1"/>
  <c r="AJ2703" i="1"/>
  <c r="AJ1871" i="1"/>
  <c r="AJ480" i="1"/>
  <c r="AJ2718" i="1"/>
  <c r="AJ2286" i="1"/>
  <c r="AJ934" i="1"/>
  <c r="AJ2538" i="1"/>
  <c r="AJ975" i="1"/>
  <c r="AJ1846" i="1"/>
  <c r="AJ790" i="1"/>
  <c r="AJ814" i="1"/>
  <c r="AJ1017" i="1"/>
  <c r="AJ2780" i="1"/>
  <c r="AJ1129" i="1"/>
  <c r="AJ2248" i="1"/>
  <c r="AJ1136" i="1"/>
  <c r="AJ472" i="1"/>
  <c r="AJ1500" i="1"/>
  <c r="AJ2746" i="1"/>
  <c r="AJ1994" i="1"/>
  <c r="AJ2720" i="1"/>
  <c r="AJ1616" i="1"/>
  <c r="AJ1000" i="1"/>
  <c r="AJ327" i="1"/>
  <c r="AM2135" i="1"/>
  <c r="AJ1503" i="1"/>
  <c r="AJ382" i="1"/>
  <c r="AJ2682" i="1"/>
  <c r="AN2622" i="1"/>
  <c r="AJ2278" i="1"/>
  <c r="AJ968" i="1"/>
  <c r="AJ688" i="1"/>
  <c r="AJ2503" i="1"/>
  <c r="AJ1639" i="1"/>
  <c r="AJ991" i="1"/>
  <c r="AJ1894" i="1"/>
  <c r="AJ2802" i="1"/>
  <c r="AJ1906" i="1"/>
  <c r="AJ1266" i="1"/>
  <c r="AJ1890" i="1"/>
  <c r="AJ2474" i="1"/>
  <c r="AM652" i="1"/>
  <c r="AL652" i="1"/>
  <c r="AK652" i="1"/>
  <c r="AO652" i="1"/>
  <c r="AN652" i="1"/>
  <c r="AJ2361" i="1"/>
  <c r="AJ1849" i="1"/>
  <c r="AJ825" i="1"/>
  <c r="AJ2888" i="1"/>
  <c r="AJ1976" i="1"/>
  <c r="AJ1552" i="1"/>
  <c r="AJ904" i="1"/>
  <c r="AJ2327" i="1"/>
  <c r="AJ1951" i="1"/>
  <c r="AL625" i="1"/>
  <c r="AN625" i="1"/>
  <c r="AO625" i="1"/>
  <c r="AM625" i="1"/>
  <c r="AK625" i="1"/>
  <c r="AJ2745" i="1"/>
  <c r="AJ2559" i="1"/>
  <c r="AJ1183" i="1"/>
  <c r="AJ1486" i="1"/>
  <c r="AJ622" i="1"/>
  <c r="AJ2674" i="1"/>
  <c r="AJ2290" i="1"/>
  <c r="AJ1778" i="1"/>
  <c r="AJ1138" i="1"/>
  <c r="AJ2358" i="1"/>
  <c r="AJ2014" i="1"/>
  <c r="AJ1244" i="1"/>
  <c r="AK913" i="1"/>
  <c r="AL913" i="1"/>
  <c r="AO913" i="1"/>
  <c r="AN913" i="1"/>
  <c r="AM913" i="1"/>
  <c r="AJ2761" i="1"/>
  <c r="AJ1225" i="1"/>
  <c r="AJ1194" i="1"/>
  <c r="AJ2576" i="1"/>
  <c r="AJ2233" i="1"/>
  <c r="AJ1952" i="1"/>
  <c r="AJ1808" i="1"/>
  <c r="AJ848" i="1"/>
  <c r="AK319" i="1"/>
  <c r="AJ2159" i="1"/>
  <c r="AM950" i="1"/>
  <c r="AJ1650" i="1"/>
  <c r="AK339" i="1"/>
  <c r="AO339" i="1"/>
  <c r="AL339" i="1"/>
  <c r="AM339" i="1"/>
  <c r="AN339" i="1"/>
  <c r="AJ1250" i="1"/>
  <c r="AJ803" i="1"/>
  <c r="AJ2249" i="1"/>
  <c r="AJ1097" i="1"/>
  <c r="AJ1946" i="1"/>
  <c r="AJ2617" i="1"/>
  <c r="AJ1721" i="1"/>
  <c r="AJ1209" i="1"/>
  <c r="AJ2120" i="1"/>
  <c r="AJ1895" i="1"/>
  <c r="AJ1775" i="1"/>
  <c r="AJ1071" i="1"/>
  <c r="AJ2162" i="1"/>
  <c r="AJ1116" i="1"/>
  <c r="AO2865" i="1"/>
  <c r="AN2865" i="1"/>
  <c r="AM2865" i="1"/>
  <c r="AL2865" i="1"/>
  <c r="AK2865" i="1"/>
  <c r="AJ712" i="1"/>
  <c r="AJ2263" i="1"/>
  <c r="AJ703" i="1"/>
  <c r="AJ615" i="1"/>
  <c r="AJ2462" i="1"/>
  <c r="AJ1470" i="1"/>
  <c r="AJ606" i="1"/>
  <c r="AJ446" i="1"/>
  <c r="AJ1785" i="1"/>
  <c r="AJ2054" i="1"/>
  <c r="AJ2743" i="1"/>
  <c r="AJ2450" i="1"/>
  <c r="AJ914" i="1"/>
  <c r="AJ1273" i="1"/>
  <c r="AJ2826" i="1"/>
  <c r="AJ2012" i="1"/>
  <c r="AL1201" i="1"/>
  <c r="AK1201" i="1"/>
  <c r="AQ1201" i="1" s="1"/>
  <c r="AO1201" i="1"/>
  <c r="AM1201" i="1"/>
  <c r="AN1201" i="1"/>
  <c r="AJ2665" i="1"/>
  <c r="AJ2281" i="1"/>
  <c r="AJ1769" i="1"/>
  <c r="AJ2528" i="1"/>
  <c r="AJ944" i="1"/>
  <c r="AN449" i="1"/>
  <c r="AM449" i="1"/>
  <c r="AL449" i="1"/>
  <c r="AO449" i="1"/>
  <c r="AK449" i="1"/>
  <c r="AJ1226" i="1"/>
  <c r="AJ2608" i="1"/>
  <c r="AN2135" i="1"/>
  <c r="AJ1959" i="1"/>
  <c r="AJ1423" i="1"/>
  <c r="AL2622" i="1"/>
  <c r="AJ1838" i="1"/>
  <c r="AN1384" i="1"/>
  <c r="AJ1024" i="1"/>
  <c r="AJ1751" i="1"/>
  <c r="AJ2702" i="1"/>
  <c r="AJ1310" i="1"/>
  <c r="AJ1522" i="1"/>
  <c r="AJ431" i="1"/>
  <c r="AJ1950" i="1"/>
  <c r="AL2889" i="1"/>
  <c r="AJ2121" i="1"/>
  <c r="AJ1609" i="1"/>
  <c r="AJ969" i="1"/>
  <c r="AJ1722" i="1"/>
  <c r="AJ826" i="1"/>
  <c r="AJ1593" i="1"/>
  <c r="AJ2088" i="1"/>
  <c r="AJ2471" i="1"/>
  <c r="AJ2439" i="1"/>
  <c r="AJ1512" i="1"/>
  <c r="AJ1999" i="1"/>
  <c r="AO675" i="1"/>
  <c r="AL675" i="1"/>
  <c r="AN675" i="1"/>
  <c r="AM675" i="1"/>
  <c r="AK675" i="1"/>
  <c r="AJ930" i="1"/>
  <c r="AJ727" i="1"/>
  <c r="AN2486" i="1"/>
  <c r="AJ1322" i="1"/>
  <c r="AJ1600" i="1"/>
  <c r="AJ1312" i="1"/>
  <c r="AJ672" i="1"/>
  <c r="AJ2663" i="1"/>
  <c r="AJ1855" i="1"/>
  <c r="AJ1599" i="1"/>
  <c r="AJ1543" i="1"/>
  <c r="AJ863" i="1"/>
  <c r="AJ2806" i="1"/>
  <c r="AJ2430" i="1"/>
  <c r="AJ1646" i="1"/>
  <c r="AJ990" i="1"/>
  <c r="AJ1623" i="1"/>
  <c r="AJ494" i="1"/>
  <c r="AJ2199" i="1"/>
  <c r="AJ630" i="1"/>
  <c r="AJ1257" i="1"/>
  <c r="AJ1224" i="1"/>
  <c r="AJ528" i="1"/>
  <c r="AJ2250" i="1"/>
  <c r="AJ1018" i="1"/>
  <c r="AJ2496" i="1"/>
  <c r="AL2135" i="1"/>
  <c r="AJ1615" i="1"/>
  <c r="AK2622" i="1"/>
  <c r="AQ2622" i="1" s="1"/>
  <c r="AJ2334" i="1"/>
  <c r="AJ1990" i="1"/>
  <c r="AJ1582" i="1"/>
  <c r="AJ344" i="1"/>
  <c r="AJ1416" i="1"/>
  <c r="AJ383" i="1"/>
  <c r="AJ2647" i="1"/>
  <c r="AJ2623" i="1"/>
  <c r="AJ1927" i="1"/>
  <c r="AJ631" i="1"/>
  <c r="AJ350" i="1"/>
  <c r="AJ882" i="1"/>
  <c r="AJ2758" i="1"/>
  <c r="AJ2102" i="1"/>
  <c r="AJ1862" i="1"/>
  <c r="AJ2402" i="1"/>
  <c r="AJ2505" i="1"/>
  <c r="AJ2489" i="1"/>
  <c r="AJ1977" i="1"/>
  <c r="AJ953" i="1"/>
  <c r="AJ2008" i="1"/>
  <c r="AJ1752" i="1"/>
  <c r="AJ1296" i="1"/>
  <c r="AJ295" i="1"/>
  <c r="AJ903" i="1"/>
  <c r="AJ2568" i="1"/>
  <c r="AJ2344" i="1"/>
  <c r="AJ1144" i="1"/>
  <c r="AJ839" i="1"/>
  <c r="AJ1622" i="1"/>
  <c r="AJ854" i="1"/>
  <c r="AJ504" i="1"/>
  <c r="AJ1146" i="1"/>
  <c r="AJ887" i="1"/>
  <c r="AJ1826" i="1"/>
  <c r="AJ1494" i="1"/>
  <c r="AJ1762" i="1"/>
  <c r="AJ952" i="1"/>
  <c r="AJ640" i="1"/>
  <c r="AJ2607" i="1"/>
  <c r="AJ1143" i="1"/>
  <c r="AL499" i="1"/>
  <c r="AK499" i="1"/>
  <c r="AO499" i="1"/>
  <c r="AN499" i="1"/>
  <c r="AM499" i="1"/>
  <c r="AJ1438" i="1"/>
  <c r="AJ742" i="1"/>
  <c r="AJ1199" i="1"/>
  <c r="AJ1998" i="1"/>
  <c r="AJ389" i="1"/>
  <c r="AJ1698" i="1"/>
  <c r="AJ2111" i="1"/>
  <c r="AJ2066" i="1"/>
  <c r="AJ2274" i="1"/>
  <c r="AJ2553" i="1"/>
  <c r="AJ1913" i="1"/>
  <c r="AJ1145" i="1"/>
  <c r="AJ1628" i="1"/>
  <c r="AJ2537" i="1"/>
  <c r="AJ2153" i="1"/>
  <c r="AJ1641" i="1"/>
  <c r="AJ1392" i="1"/>
  <c r="AJ776" i="1"/>
  <c r="AJ2752" i="1"/>
  <c r="AJ2464" i="1"/>
  <c r="AJ1704" i="1"/>
  <c r="AJ1248" i="1"/>
  <c r="AJ632" i="1"/>
  <c r="AJ2887" i="1"/>
  <c r="AJ2679" i="1"/>
  <c r="AJ2535" i="1"/>
  <c r="AJ1727" i="1"/>
  <c r="AJ775" i="1"/>
  <c r="AJ1750" i="1"/>
  <c r="AJ2296" i="1"/>
  <c r="AJ1127" i="1"/>
  <c r="AJ1518" i="1"/>
  <c r="AJ1278" i="1"/>
  <c r="AJ2418" i="1"/>
  <c r="AJ1394" i="1"/>
  <c r="AJ374" i="1"/>
  <c r="AJ1993" i="1"/>
  <c r="AJ1481" i="1"/>
  <c r="AJ1466" i="1"/>
  <c r="AM945" i="1"/>
  <c r="AN945" i="1"/>
  <c r="AL945" i="1"/>
  <c r="AK945" i="1"/>
  <c r="AO945" i="1"/>
  <c r="AJ2873" i="1"/>
  <c r="AJ1465" i="1"/>
  <c r="AJ2352" i="1"/>
  <c r="AJ1696" i="1"/>
  <c r="AJ2791" i="1"/>
  <c r="AJ1719" i="1"/>
  <c r="AJ2070" i="1"/>
  <c r="AJ263" i="1"/>
  <c r="AJ272" i="1"/>
  <c r="AJ274" i="1"/>
  <c r="AJ279" i="1"/>
  <c r="AJ265" i="1"/>
  <c r="AJ280" i="1"/>
  <c r="AJ286" i="1"/>
  <c r="AJ275" i="1"/>
  <c r="AN260" i="1"/>
  <c r="AO260" i="1"/>
  <c r="AK260" i="1"/>
  <c r="AL260" i="1"/>
  <c r="AM260" i="1"/>
  <c r="AJ270" i="1"/>
  <c r="AJ266" i="1"/>
  <c r="AK276" i="1"/>
  <c r="AL276" i="1"/>
  <c r="AM276" i="1"/>
  <c r="AN276" i="1"/>
  <c r="AO276" i="1"/>
  <c r="AJ264" i="1"/>
  <c r="AJ283" i="1"/>
  <c r="AJ269" i="1"/>
  <c r="AO268" i="1"/>
  <c r="AM268" i="1"/>
  <c r="AK268" i="1"/>
  <c r="AL268" i="1"/>
  <c r="AN268" i="1"/>
  <c r="AJ262" i="1"/>
  <c r="AJ261" i="1"/>
  <c r="AK252" i="1"/>
  <c r="AM252" i="1"/>
  <c r="AN252" i="1"/>
  <c r="AO252" i="1"/>
  <c r="AL252" i="1"/>
  <c r="AJ238" i="1"/>
  <c r="AM254" i="1"/>
  <c r="AJ239" i="1"/>
  <c r="AJ253" i="1"/>
  <c r="AJ255" i="1"/>
  <c r="AJ247" i="1"/>
  <c r="AK254" i="1"/>
  <c r="AQ254" i="1" s="1"/>
  <c r="AM240" i="1"/>
  <c r="AL240" i="1"/>
  <c r="AO240" i="1"/>
  <c r="AN240" i="1"/>
  <c r="AK240" i="1"/>
  <c r="AQ240" i="1" s="1"/>
  <c r="AL254" i="1"/>
  <c r="AO244" i="1"/>
  <c r="AL244" i="1"/>
  <c r="AN244" i="1"/>
  <c r="AM244" i="1"/>
  <c r="AK244" i="1"/>
  <c r="AJ237" i="1"/>
  <c r="AJ231" i="1"/>
  <c r="AM258" i="1"/>
  <c r="AO258" i="1"/>
  <c r="AL258" i="1"/>
  <c r="AN258" i="1"/>
  <c r="AK258" i="1"/>
  <c r="AL236" i="1"/>
  <c r="AO236" i="1"/>
  <c r="AN236" i="1"/>
  <c r="AM236" i="1"/>
  <c r="AK236" i="1"/>
  <c r="AJ246" i="1"/>
  <c r="AJ228" i="1"/>
  <c r="AJ229" i="1"/>
  <c r="AJ230" i="1"/>
  <c r="AJ221" i="1"/>
  <c r="AJ222" i="1"/>
  <c r="AJ143" i="1"/>
  <c r="AJ170" i="1"/>
  <c r="AJ195" i="1"/>
  <c r="AJ146" i="1"/>
  <c r="AJ150" i="1"/>
  <c r="AJ202" i="1"/>
  <c r="AJ180" i="1"/>
  <c r="AL184" i="1"/>
  <c r="AJ215" i="1"/>
  <c r="AJ147" i="1"/>
  <c r="Z121" i="1"/>
  <c r="AE121" i="1" s="1"/>
  <c r="AJ151" i="1"/>
  <c r="AJ161" i="1"/>
  <c r="AO156" i="1"/>
  <c r="AJ199" i="1"/>
  <c r="AM182" i="1"/>
  <c r="AJ209" i="1"/>
  <c r="AJ193" i="1"/>
  <c r="AJ158" i="1"/>
  <c r="AN210" i="1"/>
  <c r="AJ208" i="1"/>
  <c r="AJ181" i="1"/>
  <c r="AO175" i="1"/>
  <c r="AJ185" i="1"/>
  <c r="AM210" i="1"/>
  <c r="AJ169" i="1"/>
  <c r="AJ162" i="1"/>
  <c r="AJ192" i="1"/>
  <c r="AJ157" i="1"/>
  <c r="AJ200" i="1"/>
  <c r="AJ198" i="1"/>
  <c r="AJ153" i="1"/>
  <c r="AM156" i="1"/>
  <c r="AJ178" i="1"/>
  <c r="AJ145" i="1"/>
  <c r="AJ166" i="1"/>
  <c r="AJ188" i="1"/>
  <c r="AL210" i="1"/>
  <c r="AJ144" i="1"/>
  <c r="AJ177" i="1"/>
  <c r="AM175" i="1"/>
  <c r="AJ167" i="1"/>
  <c r="AJ206" i="1"/>
  <c r="AJ172" i="1"/>
  <c r="AJ164" i="1"/>
  <c r="AJ148" i="1"/>
  <c r="AJ168" i="1"/>
  <c r="AJ205" i="1"/>
  <c r="AJ155" i="1"/>
  <c r="AJ194" i="1"/>
  <c r="AJ216" i="1"/>
  <c r="AJ203" i="1"/>
  <c r="AJ173" i="1"/>
  <c r="AK210" i="1"/>
  <c r="AQ210" i="1" s="1"/>
  <c r="AO174" i="1"/>
  <c r="AJ204" i="1"/>
  <c r="AJ201" i="1"/>
  <c r="AJ179" i="1"/>
  <c r="AL175" i="1"/>
  <c r="AJ140" i="1"/>
  <c r="AJ142" i="1"/>
  <c r="AO163" i="1"/>
  <c r="AJ186" i="1"/>
  <c r="AC121" i="1"/>
  <c r="AH121" i="1" s="1"/>
  <c r="AJ154" i="1"/>
  <c r="Y139" i="1"/>
  <c r="AD139" i="1" s="1"/>
  <c r="AC139" i="1"/>
  <c r="AH139" i="1" s="1"/>
  <c r="AA139" i="1"/>
  <c r="AF139" i="1" s="1"/>
  <c r="AB139" i="1"/>
  <c r="AG139" i="1" s="1"/>
  <c r="Z139" i="1"/>
  <c r="AE139" i="1" s="1"/>
  <c r="AJ183" i="1"/>
  <c r="AJ191" i="1"/>
  <c r="AJ214" i="1"/>
  <c r="BB76" i="1"/>
  <c r="BG76" i="1" s="1"/>
  <c r="AA135" i="1"/>
  <c r="AF135" i="1" s="1"/>
  <c r="AB121" i="1"/>
  <c r="AG121" i="1" s="1"/>
  <c r="AC118" i="1"/>
  <c r="AH118" i="1" s="1"/>
  <c r="BB72" i="1"/>
  <c r="BG72" i="1" s="1"/>
  <c r="BA72" i="1"/>
  <c r="BF72" i="1" s="1"/>
  <c r="Z118" i="1"/>
  <c r="AE118" i="1" s="1"/>
  <c r="AZ72" i="1"/>
  <c r="BE72" i="1" s="1"/>
  <c r="AY72" i="1"/>
  <c r="BD72" i="1" s="1"/>
  <c r="Y118" i="1"/>
  <c r="AD118" i="1" s="1"/>
  <c r="AY76" i="1"/>
  <c r="BD76" i="1" s="1"/>
  <c r="AZ10" i="1"/>
  <c r="BE10" i="1" s="1"/>
  <c r="AY63" i="1"/>
  <c r="BD63" i="1" s="1"/>
  <c r="BA10" i="1"/>
  <c r="BF10" i="1" s="1"/>
  <c r="BA76" i="1"/>
  <c r="BF76" i="1" s="1"/>
  <c r="BC36" i="1"/>
  <c r="BH36" i="1" s="1"/>
  <c r="BA57" i="1"/>
  <c r="BF57" i="1" s="1"/>
  <c r="BB38" i="1"/>
  <c r="BG38" i="1" s="1"/>
  <c r="Y112" i="1"/>
  <c r="AD112" i="1" s="1"/>
  <c r="BB64" i="1"/>
  <c r="BG64" i="1" s="1"/>
  <c r="BA64" i="1"/>
  <c r="BF64" i="1" s="1"/>
  <c r="AZ64" i="1"/>
  <c r="BE64" i="1" s="1"/>
  <c r="BB8" i="1"/>
  <c r="BG8" i="1" s="1"/>
  <c r="BC76" i="1"/>
  <c r="BH76" i="1" s="1"/>
  <c r="AZ63" i="1"/>
  <c r="BE63" i="1" s="1"/>
  <c r="BA38" i="1"/>
  <c r="BF38" i="1" s="1"/>
  <c r="AB112" i="1"/>
  <c r="AG112" i="1" s="1"/>
  <c r="Y135" i="1"/>
  <c r="AD135" i="1" s="1"/>
  <c r="BC25" i="1"/>
  <c r="BH25" i="1" s="1"/>
  <c r="AZ25" i="1"/>
  <c r="BE25" i="1" s="1"/>
  <c r="BA39" i="1"/>
  <c r="BF39" i="1" s="1"/>
  <c r="BC39" i="1"/>
  <c r="BH39" i="1" s="1"/>
  <c r="AY38" i="1"/>
  <c r="BD38" i="1" s="1"/>
  <c r="AZ38" i="1"/>
  <c r="BE38" i="1" s="1"/>
  <c r="AY25" i="1"/>
  <c r="BD25" i="1" s="1"/>
  <c r="AZ79" i="1"/>
  <c r="BE79" i="1" s="1"/>
  <c r="AZ43" i="1"/>
  <c r="BE43" i="1" s="1"/>
  <c r="AY8" i="1"/>
  <c r="BD8" i="1" s="1"/>
  <c r="BB3" i="1"/>
  <c r="BG3" i="1" s="1"/>
  <c r="AZ33" i="1"/>
  <c r="BE33" i="1" s="1"/>
  <c r="Z135" i="1"/>
  <c r="AE135" i="1" s="1"/>
  <c r="AC112" i="1"/>
  <c r="AH112" i="1" s="1"/>
  <c r="AA112" i="1"/>
  <c r="AF112" i="1" s="1"/>
  <c r="AC135" i="1"/>
  <c r="AH135" i="1" s="1"/>
  <c r="AY116" i="1"/>
  <c r="BD116" i="1" s="1"/>
  <c r="AY64" i="1"/>
  <c r="BD64" i="1" s="1"/>
  <c r="BJ87" i="1"/>
  <c r="BK87" i="1" s="1"/>
  <c r="AZ127" i="1"/>
  <c r="BE127" i="1" s="1"/>
  <c r="BC127" i="1"/>
  <c r="BH127" i="1" s="1"/>
  <c r="BC95" i="1"/>
  <c r="BH95" i="1" s="1"/>
  <c r="BC98" i="1"/>
  <c r="BH98" i="1" s="1"/>
  <c r="Z123" i="1"/>
  <c r="AE123" i="1" s="1"/>
  <c r="AC123" i="1"/>
  <c r="AH123" i="1" s="1"/>
  <c r="BC80" i="1"/>
  <c r="BH80" i="1" s="1"/>
  <c r="AY24" i="1"/>
  <c r="BD24" i="1" s="1"/>
  <c r="AA123" i="1"/>
  <c r="AF123" i="1" s="1"/>
  <c r="BC49" i="1"/>
  <c r="BH49" i="1" s="1"/>
  <c r="BJ100" i="1"/>
  <c r="BK100" i="1" s="1"/>
  <c r="BC116" i="1"/>
  <c r="BH116" i="1" s="1"/>
  <c r="BC106" i="1"/>
  <c r="BH106" i="1" s="1"/>
  <c r="Y123" i="1"/>
  <c r="AD123" i="1" s="1"/>
  <c r="BB127" i="1"/>
  <c r="BG127" i="1" s="1"/>
  <c r="BA127" i="1"/>
  <c r="BF127" i="1" s="1"/>
  <c r="Y129" i="1"/>
  <c r="AD129" i="1" s="1"/>
  <c r="AC129" i="1"/>
  <c r="AH129" i="1" s="1"/>
  <c r="AA129" i="1"/>
  <c r="AF129" i="1" s="1"/>
  <c r="BC11" i="1"/>
  <c r="BH11" i="1" s="1"/>
  <c r="BB11" i="1"/>
  <c r="BG11" i="1" s="1"/>
  <c r="Y125" i="1"/>
  <c r="AD125" i="1" s="1"/>
  <c r="AY79" i="1"/>
  <c r="BD79" i="1" s="1"/>
  <c r="BC79" i="1"/>
  <c r="BH79" i="1" s="1"/>
  <c r="BB39" i="1"/>
  <c r="BG39" i="1" s="1"/>
  <c r="AZ11" i="1"/>
  <c r="BE11" i="1" s="1"/>
  <c r="BA11" i="1"/>
  <c r="BF11" i="1" s="1"/>
  <c r="AJ136" i="1"/>
  <c r="AM136" i="1" s="1"/>
  <c r="AY33" i="1"/>
  <c r="BD33" i="1" s="1"/>
  <c r="AZ15" i="1"/>
  <c r="BE15" i="1" s="1"/>
  <c r="BA58" i="1"/>
  <c r="BF58" i="1" s="1"/>
  <c r="AY57" i="1"/>
  <c r="BD57" i="1" s="1"/>
  <c r="BA79" i="1"/>
  <c r="BF79" i="1" s="1"/>
  <c r="BB25" i="1"/>
  <c r="BG25" i="1" s="1"/>
  <c r="AZ39" i="1"/>
  <c r="BE39" i="1" s="1"/>
  <c r="AZ24" i="1"/>
  <c r="BE24" i="1" s="1"/>
  <c r="AC125" i="1"/>
  <c r="AH125" i="1" s="1"/>
  <c r="Z125" i="1"/>
  <c r="AE125" i="1" s="1"/>
  <c r="BC33" i="1"/>
  <c r="BH33" i="1" s="1"/>
  <c r="AZ57" i="1"/>
  <c r="BE57" i="1" s="1"/>
  <c r="AZ36" i="1"/>
  <c r="BE36" i="1" s="1"/>
  <c r="BC8" i="1"/>
  <c r="BH8" i="1" s="1"/>
  <c r="BA3" i="1"/>
  <c r="BF3" i="1" s="1"/>
  <c r="AB118" i="1"/>
  <c r="AG118" i="1" s="1"/>
  <c r="AB129" i="1"/>
  <c r="AG129" i="1" s="1"/>
  <c r="Y110" i="1"/>
  <c r="AD110" i="1" s="1"/>
  <c r="AB110" i="1"/>
  <c r="AG110" i="1" s="1"/>
  <c r="AC110" i="1"/>
  <c r="AH110" i="1" s="1"/>
  <c r="BB36" i="1"/>
  <c r="BG36" i="1" s="1"/>
  <c r="BC63" i="1"/>
  <c r="BH63" i="1" s="1"/>
  <c r="BC3" i="1"/>
  <c r="BH3" i="1" s="1"/>
  <c r="BJ96" i="1"/>
  <c r="BM96" i="1" s="1"/>
  <c r="BB116" i="1"/>
  <c r="BG116" i="1" s="1"/>
  <c r="BB95" i="1"/>
  <c r="BG95" i="1" s="1"/>
  <c r="BJ23" i="1"/>
  <c r="BN23" i="1" s="1"/>
  <c r="AZ81" i="1"/>
  <c r="BE81" i="1" s="1"/>
  <c r="BB33" i="1"/>
  <c r="BG33" i="1" s="1"/>
  <c r="BB57" i="1"/>
  <c r="BG57" i="1" s="1"/>
  <c r="BA36" i="1"/>
  <c r="BF36" i="1" s="1"/>
  <c r="BB63" i="1"/>
  <c r="BG63" i="1" s="1"/>
  <c r="AZ8" i="1"/>
  <c r="BE8" i="1" s="1"/>
  <c r="BJ6" i="1"/>
  <c r="BO6" i="1" s="1"/>
  <c r="AZ116" i="1"/>
  <c r="BE116" i="1" s="1"/>
  <c r="AA110" i="1"/>
  <c r="AF110" i="1" s="1"/>
  <c r="AA125" i="1"/>
  <c r="AF125" i="1" s="1"/>
  <c r="AY125" i="1"/>
  <c r="BD125" i="1" s="1"/>
  <c r="BB125" i="1"/>
  <c r="BG125" i="1" s="1"/>
  <c r="BC125" i="1"/>
  <c r="BH125" i="1" s="1"/>
  <c r="BA125" i="1"/>
  <c r="BF125" i="1" s="1"/>
  <c r="AJ103" i="1"/>
  <c r="AN103" i="1" s="1"/>
  <c r="BJ108" i="1"/>
  <c r="BM108" i="1" s="1"/>
  <c r="BC81" i="1"/>
  <c r="BH81" i="1" s="1"/>
  <c r="AY95" i="1"/>
  <c r="BD95" i="1" s="1"/>
  <c r="BC43" i="1"/>
  <c r="BH43" i="1" s="1"/>
  <c r="BJ129" i="1"/>
  <c r="BN129" i="1" s="1"/>
  <c r="BJ137" i="1"/>
  <c r="BN137" i="1" s="1"/>
  <c r="Z138" i="1"/>
  <c r="AE138" i="1" s="1"/>
  <c r="AC138" i="1"/>
  <c r="AH138" i="1" s="1"/>
  <c r="AA138" i="1"/>
  <c r="AF138" i="1" s="1"/>
  <c r="Y138" i="1"/>
  <c r="AD138" i="1" s="1"/>
  <c r="AB138" i="1"/>
  <c r="AG138" i="1" s="1"/>
  <c r="AY15" i="1"/>
  <c r="BD15" i="1" s="1"/>
  <c r="BA67" i="1"/>
  <c r="BF67" i="1" s="1"/>
  <c r="AZ51" i="1"/>
  <c r="BE51" i="1" s="1"/>
  <c r="BC42" i="1"/>
  <c r="BH42" i="1" s="1"/>
  <c r="BJ138" i="1"/>
  <c r="BO138" i="1" s="1"/>
  <c r="BC15" i="1"/>
  <c r="BH15" i="1" s="1"/>
  <c r="AZ12" i="1"/>
  <c r="BE12" i="1" s="1"/>
  <c r="BB15" i="1"/>
  <c r="BG15" i="1" s="1"/>
  <c r="AZ67" i="1"/>
  <c r="BE67" i="1" s="1"/>
  <c r="BB42" i="1"/>
  <c r="BG42" i="1" s="1"/>
  <c r="AY3" i="1"/>
  <c r="BD3" i="1" s="1"/>
  <c r="AY60" i="1"/>
  <c r="BD60" i="1" s="1"/>
  <c r="AJ134" i="1"/>
  <c r="AN134" i="1" s="1"/>
  <c r="AJ105" i="1"/>
  <c r="AO105" i="1" s="1"/>
  <c r="BJ102" i="1"/>
  <c r="BK102" i="1" s="1"/>
  <c r="BJ111" i="1"/>
  <c r="BM111" i="1" s="1"/>
  <c r="AJ120" i="1"/>
  <c r="AL120" i="1" s="1"/>
  <c r="AJ109" i="1"/>
  <c r="AN109" i="1" s="1"/>
  <c r="BJ134" i="1"/>
  <c r="BK134" i="1" s="1"/>
  <c r="BB123" i="1"/>
  <c r="BG123" i="1" s="1"/>
  <c r="BC123" i="1"/>
  <c r="BH123" i="1" s="1"/>
  <c r="AY123" i="1"/>
  <c r="BD123" i="1" s="1"/>
  <c r="AZ123" i="1"/>
  <c r="BE123" i="1" s="1"/>
  <c r="BA123" i="1"/>
  <c r="BF123" i="1" s="1"/>
  <c r="BJ30" i="1"/>
  <c r="BM30" i="1" s="1"/>
  <c r="AJ107" i="1"/>
  <c r="AK107" i="1" s="1"/>
  <c r="BC113" i="1"/>
  <c r="BH113" i="1" s="1"/>
  <c r="AY113" i="1"/>
  <c r="BD113" i="1" s="1"/>
  <c r="AZ113" i="1"/>
  <c r="BE113" i="1" s="1"/>
  <c r="BA113" i="1"/>
  <c r="BF113" i="1" s="1"/>
  <c r="BB113" i="1"/>
  <c r="BG113" i="1" s="1"/>
  <c r="BC60" i="1"/>
  <c r="BH60" i="1" s="1"/>
  <c r="AJ108" i="1"/>
  <c r="AK108" i="1" s="1"/>
  <c r="AJ124" i="1"/>
  <c r="AL124" i="1" s="1"/>
  <c r="BB50" i="1"/>
  <c r="BG50" i="1" s="1"/>
  <c r="AY50" i="1"/>
  <c r="BD50" i="1" s="1"/>
  <c r="AZ50" i="1"/>
  <c r="BE50" i="1" s="1"/>
  <c r="BB24" i="1"/>
  <c r="BG24" i="1" s="1"/>
  <c r="BJ119" i="1"/>
  <c r="BK119" i="1" s="1"/>
  <c r="BJ117" i="1"/>
  <c r="BO117" i="1" s="1"/>
  <c r="BJ110" i="1"/>
  <c r="BO110" i="1" s="1"/>
  <c r="Z127" i="1"/>
  <c r="AE127" i="1" s="1"/>
  <c r="AA127" i="1"/>
  <c r="AF127" i="1" s="1"/>
  <c r="AB127" i="1"/>
  <c r="AG127" i="1" s="1"/>
  <c r="AC127" i="1"/>
  <c r="AH127" i="1" s="1"/>
  <c r="Y127" i="1"/>
  <c r="AD127" i="1" s="1"/>
  <c r="BC12" i="1"/>
  <c r="BH12" i="1" s="1"/>
  <c r="BB12" i="1"/>
  <c r="BG12" i="1" s="1"/>
  <c r="BA12" i="1"/>
  <c r="BF12" i="1" s="1"/>
  <c r="BA24" i="1"/>
  <c r="BF24" i="1" s="1"/>
  <c r="BJ120" i="1"/>
  <c r="BM120" i="1" s="1"/>
  <c r="AJ126" i="1"/>
  <c r="AN126" i="1" s="1"/>
  <c r="AY136" i="1"/>
  <c r="BD136" i="1" s="1"/>
  <c r="AZ136" i="1"/>
  <c r="BE136" i="1" s="1"/>
  <c r="BA136" i="1"/>
  <c r="BF136" i="1" s="1"/>
  <c r="BB136" i="1"/>
  <c r="BG136" i="1" s="1"/>
  <c r="BC136" i="1"/>
  <c r="BH136" i="1" s="1"/>
  <c r="BB124" i="1"/>
  <c r="BG124" i="1" s="1"/>
  <c r="BC124" i="1"/>
  <c r="BH124" i="1" s="1"/>
  <c r="AY124" i="1"/>
  <c r="BD124" i="1" s="1"/>
  <c r="AZ124" i="1"/>
  <c r="BE124" i="1" s="1"/>
  <c r="BA124" i="1"/>
  <c r="BF124" i="1" s="1"/>
  <c r="AY121" i="1"/>
  <c r="BD121" i="1" s="1"/>
  <c r="AZ121" i="1"/>
  <c r="BE121" i="1" s="1"/>
  <c r="BA121" i="1"/>
  <c r="BF121" i="1" s="1"/>
  <c r="BB121" i="1"/>
  <c r="BG121" i="1" s="1"/>
  <c r="BC121" i="1"/>
  <c r="BH121" i="1" s="1"/>
  <c r="AJ131" i="1"/>
  <c r="BB128" i="1"/>
  <c r="BG128" i="1" s="1"/>
  <c r="BC128" i="1"/>
  <c r="BH128" i="1" s="1"/>
  <c r="AZ128" i="1"/>
  <c r="BE128" i="1" s="1"/>
  <c r="BA128" i="1"/>
  <c r="BF128" i="1" s="1"/>
  <c r="AY128" i="1"/>
  <c r="BD128" i="1" s="1"/>
  <c r="BB132" i="1"/>
  <c r="BG132" i="1" s="1"/>
  <c r="BC132" i="1"/>
  <c r="BH132" i="1" s="1"/>
  <c r="AZ132" i="1"/>
  <c r="BE132" i="1" s="1"/>
  <c r="BA132" i="1"/>
  <c r="BF132" i="1" s="1"/>
  <c r="AY132" i="1"/>
  <c r="BD132" i="1" s="1"/>
  <c r="BI132" i="1" s="1"/>
  <c r="Y132" i="1"/>
  <c r="AD132" i="1" s="1"/>
  <c r="AC132" i="1"/>
  <c r="AH132" i="1" s="1"/>
  <c r="Z132" i="1"/>
  <c r="AE132" i="1" s="1"/>
  <c r="AA132" i="1"/>
  <c r="AF132" i="1" s="1"/>
  <c r="AB132" i="1"/>
  <c r="AG132" i="1" s="1"/>
  <c r="Z133" i="1"/>
  <c r="AE133" i="1" s="1"/>
  <c r="AA133" i="1"/>
  <c r="AF133" i="1" s="1"/>
  <c r="Y133" i="1"/>
  <c r="AD133" i="1" s="1"/>
  <c r="AB133" i="1"/>
  <c r="AG133" i="1" s="1"/>
  <c r="AC133" i="1"/>
  <c r="AH133" i="1" s="1"/>
  <c r="BB130" i="1"/>
  <c r="BG130" i="1" s="1"/>
  <c r="BC130" i="1"/>
  <c r="BH130" i="1" s="1"/>
  <c r="AZ130" i="1"/>
  <c r="BE130" i="1" s="1"/>
  <c r="BA130" i="1"/>
  <c r="BF130" i="1" s="1"/>
  <c r="AY130" i="1"/>
  <c r="BD130" i="1" s="1"/>
  <c r="BJ135" i="1"/>
  <c r="Y130" i="1"/>
  <c r="AD130" i="1" s="1"/>
  <c r="AC130" i="1"/>
  <c r="AH130" i="1" s="1"/>
  <c r="Z130" i="1"/>
  <c r="AE130" i="1" s="1"/>
  <c r="AA130" i="1"/>
  <c r="AF130" i="1" s="1"/>
  <c r="AB130" i="1"/>
  <c r="AG130" i="1" s="1"/>
  <c r="Y128" i="1"/>
  <c r="AD128" i="1" s="1"/>
  <c r="AB128" i="1"/>
  <c r="AG128" i="1" s="1"/>
  <c r="AC128" i="1"/>
  <c r="AH128" i="1" s="1"/>
  <c r="Z128" i="1"/>
  <c r="AE128" i="1" s="1"/>
  <c r="AA128" i="1"/>
  <c r="AF128" i="1" s="1"/>
  <c r="BB122" i="1"/>
  <c r="BG122" i="1" s="1"/>
  <c r="BC122" i="1"/>
  <c r="BH122" i="1" s="1"/>
  <c r="AY122" i="1"/>
  <c r="BD122" i="1" s="1"/>
  <c r="AZ122" i="1"/>
  <c r="BE122" i="1" s="1"/>
  <c r="BA122" i="1"/>
  <c r="BF122" i="1" s="1"/>
  <c r="BB126" i="1"/>
  <c r="BG126" i="1" s="1"/>
  <c r="BC126" i="1"/>
  <c r="BH126" i="1" s="1"/>
  <c r="AY126" i="1"/>
  <c r="BD126" i="1" s="1"/>
  <c r="AZ126" i="1"/>
  <c r="BE126" i="1" s="1"/>
  <c r="BA126" i="1"/>
  <c r="BF126" i="1" s="1"/>
  <c r="Y122" i="1"/>
  <c r="AD122" i="1" s="1"/>
  <c r="Z122" i="1"/>
  <c r="AE122" i="1" s="1"/>
  <c r="AA122" i="1"/>
  <c r="AF122" i="1" s="1"/>
  <c r="AB122" i="1"/>
  <c r="AG122" i="1" s="1"/>
  <c r="AC122" i="1"/>
  <c r="AH122" i="1" s="1"/>
  <c r="AY131" i="1"/>
  <c r="BD131" i="1" s="1"/>
  <c r="BA131" i="1"/>
  <c r="BF131" i="1" s="1"/>
  <c r="AZ131" i="1"/>
  <c r="BE131" i="1" s="1"/>
  <c r="BB131" i="1"/>
  <c r="BG131" i="1" s="1"/>
  <c r="BC131" i="1"/>
  <c r="BH131" i="1" s="1"/>
  <c r="AK119" i="1"/>
  <c r="AQ119" i="1" s="1"/>
  <c r="AY104" i="1"/>
  <c r="BD104" i="1" s="1"/>
  <c r="BC104" i="1"/>
  <c r="BH104" i="1" s="1"/>
  <c r="AZ104" i="1"/>
  <c r="BE104" i="1" s="1"/>
  <c r="BA104" i="1"/>
  <c r="BF104" i="1" s="1"/>
  <c r="BB104" i="1"/>
  <c r="BG104" i="1" s="1"/>
  <c r="BB115" i="1"/>
  <c r="BG115" i="1" s="1"/>
  <c r="BC115" i="1"/>
  <c r="BH115" i="1" s="1"/>
  <c r="BA115" i="1"/>
  <c r="BF115" i="1" s="1"/>
  <c r="AZ115" i="1"/>
  <c r="BE115" i="1" s="1"/>
  <c r="AY115" i="1"/>
  <c r="BD115" i="1" s="1"/>
  <c r="AN119" i="1"/>
  <c r="BJ109" i="1"/>
  <c r="BB105" i="1"/>
  <c r="BG105" i="1" s="1"/>
  <c r="BC105" i="1"/>
  <c r="BH105" i="1" s="1"/>
  <c r="AZ105" i="1"/>
  <c r="BE105" i="1" s="1"/>
  <c r="AY105" i="1"/>
  <c r="BD105" i="1" s="1"/>
  <c r="BA105" i="1"/>
  <c r="BF105" i="1" s="1"/>
  <c r="Z104" i="1"/>
  <c r="AE104" i="1" s="1"/>
  <c r="AA104" i="1"/>
  <c r="AF104" i="1" s="1"/>
  <c r="Y104" i="1"/>
  <c r="AD104" i="1" s="1"/>
  <c r="AB104" i="1"/>
  <c r="AG104" i="1" s="1"/>
  <c r="AC104" i="1"/>
  <c r="AH104" i="1" s="1"/>
  <c r="Y115" i="1"/>
  <c r="AD115" i="1" s="1"/>
  <c r="AA115" i="1"/>
  <c r="AF115" i="1" s="1"/>
  <c r="AB115" i="1"/>
  <c r="AG115" i="1" s="1"/>
  <c r="AC115" i="1"/>
  <c r="AH115" i="1" s="1"/>
  <c r="Z115" i="1"/>
  <c r="AE115" i="1" s="1"/>
  <c r="Y111" i="1"/>
  <c r="AD111" i="1" s="1"/>
  <c r="Z111" i="1"/>
  <c r="AE111" i="1" s="1"/>
  <c r="AB111" i="1"/>
  <c r="AG111" i="1" s="1"/>
  <c r="AC111" i="1"/>
  <c r="AH111" i="1" s="1"/>
  <c r="AA111" i="1"/>
  <c r="AF111" i="1" s="1"/>
  <c r="AB113" i="1"/>
  <c r="AG113" i="1" s="1"/>
  <c r="Y113" i="1"/>
  <c r="AD113" i="1" s="1"/>
  <c r="Z113" i="1"/>
  <c r="AE113" i="1" s="1"/>
  <c r="AA113" i="1"/>
  <c r="AF113" i="1" s="1"/>
  <c r="AC113" i="1"/>
  <c r="AH113" i="1" s="1"/>
  <c r="AY118" i="1"/>
  <c r="BD118" i="1" s="1"/>
  <c r="AZ118" i="1"/>
  <c r="BE118" i="1" s="1"/>
  <c r="BB118" i="1"/>
  <c r="BG118" i="1" s="1"/>
  <c r="BA118" i="1"/>
  <c r="BF118" i="1" s="1"/>
  <c r="BC118" i="1"/>
  <c r="BH118" i="1" s="1"/>
  <c r="Z102" i="1"/>
  <c r="AE102" i="1" s="1"/>
  <c r="AA102" i="1"/>
  <c r="AF102" i="1" s="1"/>
  <c r="AB102" i="1"/>
  <c r="AG102" i="1" s="1"/>
  <c r="AC102" i="1"/>
  <c r="AH102" i="1" s="1"/>
  <c r="Y102" i="1"/>
  <c r="AD102" i="1" s="1"/>
  <c r="Z114" i="1"/>
  <c r="AE114" i="1" s="1"/>
  <c r="AA114" i="1"/>
  <c r="AF114" i="1" s="1"/>
  <c r="AB114" i="1"/>
  <c r="AG114" i="1" s="1"/>
  <c r="AC114" i="1"/>
  <c r="AH114" i="1" s="1"/>
  <c r="Y114" i="1"/>
  <c r="AD114" i="1" s="1"/>
  <c r="BB107" i="1"/>
  <c r="BG107" i="1" s="1"/>
  <c r="BC107" i="1"/>
  <c r="BH107" i="1" s="1"/>
  <c r="BA107" i="1"/>
  <c r="BF107" i="1" s="1"/>
  <c r="AY107" i="1"/>
  <c r="BD107" i="1" s="1"/>
  <c r="AZ107" i="1"/>
  <c r="BE107" i="1" s="1"/>
  <c r="BB103" i="1"/>
  <c r="BG103" i="1" s="1"/>
  <c r="BC103" i="1"/>
  <c r="BH103" i="1" s="1"/>
  <c r="AZ103" i="1"/>
  <c r="BE103" i="1" s="1"/>
  <c r="AY103" i="1"/>
  <c r="BD103" i="1" s="1"/>
  <c r="BA103" i="1"/>
  <c r="BF103" i="1" s="1"/>
  <c r="AY112" i="1"/>
  <c r="BD112" i="1" s="1"/>
  <c r="AZ112" i="1"/>
  <c r="BE112" i="1" s="1"/>
  <c r="BA112" i="1"/>
  <c r="BF112" i="1" s="1"/>
  <c r="BC112" i="1"/>
  <c r="BH112" i="1" s="1"/>
  <c r="BB112" i="1"/>
  <c r="BG112" i="1" s="1"/>
  <c r="AO119" i="1"/>
  <c r="Z116" i="1"/>
  <c r="AE116" i="1" s="1"/>
  <c r="AA116" i="1"/>
  <c r="AF116" i="1" s="1"/>
  <c r="AB116" i="1"/>
  <c r="AG116" i="1" s="1"/>
  <c r="AC116" i="1"/>
  <c r="AH116" i="1" s="1"/>
  <c r="Y116" i="1"/>
  <c r="AD116" i="1" s="1"/>
  <c r="Z106" i="1"/>
  <c r="AE106" i="1" s="1"/>
  <c r="AA106" i="1"/>
  <c r="AF106" i="1" s="1"/>
  <c r="Y106" i="1"/>
  <c r="AD106" i="1" s="1"/>
  <c r="AB106" i="1"/>
  <c r="AG106" i="1" s="1"/>
  <c r="AC106" i="1"/>
  <c r="AH106" i="1" s="1"/>
  <c r="AM119" i="1"/>
  <c r="AY114" i="1"/>
  <c r="BD114" i="1" s="1"/>
  <c r="BC114" i="1"/>
  <c r="BH114" i="1" s="1"/>
  <c r="AZ114" i="1"/>
  <c r="BE114" i="1" s="1"/>
  <c r="BA114" i="1"/>
  <c r="BF114" i="1" s="1"/>
  <c r="BB114" i="1"/>
  <c r="BG114" i="1" s="1"/>
  <c r="Y117" i="1"/>
  <c r="AD117" i="1" s="1"/>
  <c r="AA117" i="1"/>
  <c r="AF117" i="1" s="1"/>
  <c r="AB117" i="1"/>
  <c r="AG117" i="1" s="1"/>
  <c r="Z117" i="1"/>
  <c r="AE117" i="1" s="1"/>
  <c r="AC117" i="1"/>
  <c r="AH117" i="1" s="1"/>
  <c r="BC61" i="1"/>
  <c r="BH61" i="1" s="1"/>
  <c r="BB43" i="1"/>
  <c r="BG43" i="1" s="1"/>
  <c r="AZ58" i="1"/>
  <c r="BE58" i="1" s="1"/>
  <c r="BA61" i="1"/>
  <c r="BF61" i="1" s="1"/>
  <c r="BB58" i="1"/>
  <c r="BG58" i="1" s="1"/>
  <c r="BO70" i="1"/>
  <c r="BJ84" i="1"/>
  <c r="BM84" i="1" s="1"/>
  <c r="BB61" i="1"/>
  <c r="BG61" i="1" s="1"/>
  <c r="BJ7" i="1"/>
  <c r="BO7" i="1" s="1"/>
  <c r="BJ32" i="1"/>
  <c r="BK32" i="1" s="1"/>
  <c r="AZ61" i="1"/>
  <c r="BE61" i="1" s="1"/>
  <c r="AY61" i="1"/>
  <c r="BD61" i="1" s="1"/>
  <c r="AY43" i="1"/>
  <c r="BD43" i="1" s="1"/>
  <c r="AY67" i="1"/>
  <c r="BD67" i="1" s="1"/>
  <c r="AY42" i="1"/>
  <c r="BD42" i="1" s="1"/>
  <c r="BJ90" i="1"/>
  <c r="BO90" i="1" s="1"/>
  <c r="AY80" i="1"/>
  <c r="BD80" i="1" s="1"/>
  <c r="AZ80" i="1"/>
  <c r="BE80" i="1" s="1"/>
  <c r="BA80" i="1"/>
  <c r="BF80" i="1" s="1"/>
  <c r="BB49" i="1"/>
  <c r="BG49" i="1" s="1"/>
  <c r="AY66" i="1"/>
  <c r="BD66" i="1" s="1"/>
  <c r="BB66" i="1"/>
  <c r="BG66" i="1" s="1"/>
  <c r="AZ66" i="1"/>
  <c r="BE66" i="1" s="1"/>
  <c r="BC66" i="1"/>
  <c r="BH66" i="1" s="1"/>
  <c r="BA66" i="1"/>
  <c r="BF66" i="1" s="1"/>
  <c r="AZ21" i="1"/>
  <c r="BE21" i="1" s="1"/>
  <c r="BB60" i="1"/>
  <c r="BG60" i="1" s="1"/>
  <c r="BA60" i="1"/>
  <c r="BF60" i="1" s="1"/>
  <c r="BJ93" i="1"/>
  <c r="BK93" i="1" s="1"/>
  <c r="BA49" i="1"/>
  <c r="BF49" i="1" s="1"/>
  <c r="AY49" i="1"/>
  <c r="BD49" i="1" s="1"/>
  <c r="BC67" i="1"/>
  <c r="BH67" i="1" s="1"/>
  <c r="BJ54" i="1"/>
  <c r="BM54" i="1" s="1"/>
  <c r="BA21" i="1"/>
  <c r="BF21" i="1" s="1"/>
  <c r="AY21" i="1"/>
  <c r="BD21" i="1" s="1"/>
  <c r="AZ42" i="1"/>
  <c r="BE42" i="1" s="1"/>
  <c r="BB21" i="1"/>
  <c r="BG21" i="1" s="1"/>
  <c r="BB51" i="1"/>
  <c r="BG51" i="1" s="1"/>
  <c r="BC51" i="1"/>
  <c r="BH51" i="1" s="1"/>
  <c r="BB81" i="1"/>
  <c r="BG81" i="1" s="1"/>
  <c r="AY58" i="1"/>
  <c r="BD58" i="1" s="1"/>
  <c r="BJ29" i="1"/>
  <c r="BL29" i="1" s="1"/>
  <c r="BA98" i="1"/>
  <c r="BF98" i="1" s="1"/>
  <c r="BB98" i="1"/>
  <c r="BG98" i="1" s="1"/>
  <c r="AY98" i="1"/>
  <c r="BD98" i="1" s="1"/>
  <c r="BA81" i="1"/>
  <c r="BF81" i="1" s="1"/>
  <c r="BA95" i="1"/>
  <c r="BF95" i="1" s="1"/>
  <c r="AY51" i="1"/>
  <c r="BD51" i="1" s="1"/>
  <c r="BC74" i="1"/>
  <c r="BH74" i="1" s="1"/>
  <c r="BB74" i="1"/>
  <c r="BG74" i="1" s="1"/>
  <c r="AY74" i="1"/>
  <c r="BD74" i="1" s="1"/>
  <c r="AZ74" i="1"/>
  <c r="BE74" i="1" s="1"/>
  <c r="BA74" i="1"/>
  <c r="BF74" i="1" s="1"/>
  <c r="AZ89" i="1"/>
  <c r="BE89" i="1" s="1"/>
  <c r="BC89" i="1"/>
  <c r="BH89" i="1" s="1"/>
  <c r="AY89" i="1"/>
  <c r="BD89" i="1" s="1"/>
  <c r="BB89" i="1"/>
  <c r="BG89" i="1" s="1"/>
  <c r="BA89" i="1"/>
  <c r="BF89" i="1" s="1"/>
  <c r="BN70" i="1"/>
  <c r="BM70" i="1"/>
  <c r="BK70" i="1"/>
  <c r="BQ70" i="1" s="1"/>
  <c r="AY75" i="1"/>
  <c r="BD75" i="1" s="1"/>
  <c r="AZ75" i="1"/>
  <c r="BE75" i="1" s="1"/>
  <c r="BA75" i="1"/>
  <c r="BF75" i="1" s="1"/>
  <c r="BB75" i="1"/>
  <c r="BG75" i="1" s="1"/>
  <c r="BC75" i="1"/>
  <c r="BH75" i="1" s="1"/>
  <c r="BB94" i="1"/>
  <c r="BG94" i="1" s="1"/>
  <c r="BC94" i="1"/>
  <c r="BH94" i="1" s="1"/>
  <c r="AY94" i="1"/>
  <c r="BD94" i="1" s="1"/>
  <c r="BA94" i="1"/>
  <c r="BF94" i="1" s="1"/>
  <c r="AZ94" i="1"/>
  <c r="BE94" i="1" s="1"/>
  <c r="AY16" i="1"/>
  <c r="BD16" i="1" s="1"/>
  <c r="AZ16" i="1"/>
  <c r="BE16" i="1" s="1"/>
  <c r="BA16" i="1"/>
  <c r="BF16" i="1" s="1"/>
  <c r="BB16" i="1"/>
  <c r="BG16" i="1" s="1"/>
  <c r="BC16" i="1"/>
  <c r="BH16" i="1" s="1"/>
  <c r="BC99" i="1"/>
  <c r="BH99" i="1" s="1"/>
  <c r="BA99" i="1"/>
  <c r="BF99" i="1" s="1"/>
  <c r="AZ99" i="1"/>
  <c r="BE99" i="1" s="1"/>
  <c r="BB99" i="1"/>
  <c r="BG99" i="1" s="1"/>
  <c r="AY99" i="1"/>
  <c r="BD99" i="1" s="1"/>
  <c r="AZ77" i="1"/>
  <c r="BE77" i="1" s="1"/>
  <c r="AY77" i="1"/>
  <c r="BD77" i="1" s="1"/>
  <c r="BA77" i="1"/>
  <c r="BF77" i="1" s="1"/>
  <c r="BC77" i="1"/>
  <c r="BH77" i="1" s="1"/>
  <c r="BB77" i="1"/>
  <c r="BG77" i="1" s="1"/>
  <c r="BA85" i="1"/>
  <c r="BF85" i="1" s="1"/>
  <c r="BC85" i="1"/>
  <c r="BH85" i="1" s="1"/>
  <c r="BB85" i="1"/>
  <c r="BG85" i="1" s="1"/>
  <c r="AY85" i="1"/>
  <c r="BD85" i="1" s="1"/>
  <c r="AZ85" i="1"/>
  <c r="BE85" i="1" s="1"/>
  <c r="BA101" i="1"/>
  <c r="BF101" i="1" s="1"/>
  <c r="AY101" i="1"/>
  <c r="BD101" i="1" s="1"/>
  <c r="BB101" i="1"/>
  <c r="BG101" i="1" s="1"/>
  <c r="AZ101" i="1"/>
  <c r="BE101" i="1" s="1"/>
  <c r="BC101" i="1"/>
  <c r="BH101" i="1" s="1"/>
  <c r="AY35" i="1"/>
  <c r="BD35" i="1" s="1"/>
  <c r="AZ35" i="1"/>
  <c r="BE35" i="1" s="1"/>
  <c r="BA35" i="1"/>
  <c r="BF35" i="1" s="1"/>
  <c r="BB35" i="1"/>
  <c r="BG35" i="1" s="1"/>
  <c r="BC35" i="1"/>
  <c r="BH35" i="1" s="1"/>
  <c r="BA53" i="1"/>
  <c r="BF53" i="1" s="1"/>
  <c r="BC53" i="1"/>
  <c r="BH53" i="1" s="1"/>
  <c r="BB53" i="1"/>
  <c r="BG53" i="1" s="1"/>
  <c r="AY53" i="1"/>
  <c r="BD53" i="1" s="1"/>
  <c r="AZ53" i="1"/>
  <c r="BE53" i="1" s="1"/>
  <c r="AZ59" i="1"/>
  <c r="BE59" i="1" s="1"/>
  <c r="BA59" i="1"/>
  <c r="BF59" i="1" s="1"/>
  <c r="BB59" i="1"/>
  <c r="BG59" i="1" s="1"/>
  <c r="BC59" i="1"/>
  <c r="BH59" i="1" s="1"/>
  <c r="AY59" i="1"/>
  <c r="BD59" i="1" s="1"/>
  <c r="AY18" i="1"/>
  <c r="BD18" i="1" s="1"/>
  <c r="AZ18" i="1"/>
  <c r="BE18" i="1" s="1"/>
  <c r="BA18" i="1"/>
  <c r="BF18" i="1" s="1"/>
  <c r="BC18" i="1"/>
  <c r="BH18" i="1" s="1"/>
  <c r="BB18" i="1"/>
  <c r="BG18" i="1" s="1"/>
  <c r="AY46" i="1"/>
  <c r="BD46" i="1" s="1"/>
  <c r="AZ46" i="1"/>
  <c r="BE46" i="1" s="1"/>
  <c r="BC46" i="1"/>
  <c r="BH46" i="1" s="1"/>
  <c r="BA46" i="1"/>
  <c r="BF46" i="1" s="1"/>
  <c r="BB46" i="1"/>
  <c r="BG46" i="1" s="1"/>
  <c r="AZ27" i="1"/>
  <c r="BE27" i="1" s="1"/>
  <c r="BA27" i="1"/>
  <c r="BF27" i="1" s="1"/>
  <c r="BB27" i="1"/>
  <c r="BG27" i="1" s="1"/>
  <c r="BC27" i="1"/>
  <c r="BH27" i="1" s="1"/>
  <c r="AY27" i="1"/>
  <c r="BD27" i="1" s="1"/>
  <c r="BJ68" i="1"/>
  <c r="BA40" i="1"/>
  <c r="BF40" i="1" s="1"/>
  <c r="BB40" i="1"/>
  <c r="BG40" i="1" s="1"/>
  <c r="BC40" i="1"/>
  <c r="BH40" i="1" s="1"/>
  <c r="AY40" i="1"/>
  <c r="BD40" i="1" s="1"/>
  <c r="AZ40" i="1"/>
  <c r="BE40" i="1" s="1"/>
  <c r="AY37" i="1"/>
  <c r="BD37" i="1" s="1"/>
  <c r="BC37" i="1"/>
  <c r="BH37" i="1" s="1"/>
  <c r="AZ37" i="1"/>
  <c r="BE37" i="1" s="1"/>
  <c r="BA37" i="1"/>
  <c r="BF37" i="1" s="1"/>
  <c r="BB37" i="1"/>
  <c r="BG37" i="1" s="1"/>
  <c r="BA71" i="1"/>
  <c r="BF71" i="1" s="1"/>
  <c r="AY71" i="1"/>
  <c r="BD71" i="1" s="1"/>
  <c r="BB71" i="1"/>
  <c r="BG71" i="1" s="1"/>
  <c r="BC71" i="1"/>
  <c r="BH71" i="1" s="1"/>
  <c r="AZ71" i="1"/>
  <c r="BE71" i="1" s="1"/>
  <c r="AY83" i="1"/>
  <c r="BD83" i="1" s="1"/>
  <c r="AZ83" i="1"/>
  <c r="BE83" i="1" s="1"/>
  <c r="BA83" i="1"/>
  <c r="BF83" i="1" s="1"/>
  <c r="BB83" i="1"/>
  <c r="BG83" i="1" s="1"/>
  <c r="BC83" i="1"/>
  <c r="BH83" i="1" s="1"/>
  <c r="AZ86" i="1"/>
  <c r="BE86" i="1" s="1"/>
  <c r="BB86" i="1"/>
  <c r="BG86" i="1" s="1"/>
  <c r="BC86" i="1"/>
  <c r="BH86" i="1" s="1"/>
  <c r="BA86" i="1"/>
  <c r="BF86" i="1" s="1"/>
  <c r="AY86" i="1"/>
  <c r="BD86" i="1" s="1"/>
  <c r="BI86" i="1" s="1"/>
  <c r="AY48" i="1"/>
  <c r="BD48" i="1" s="1"/>
  <c r="AZ48" i="1"/>
  <c r="BE48" i="1" s="1"/>
  <c r="BC48" i="1"/>
  <c r="BH48" i="1" s="1"/>
  <c r="BA48" i="1"/>
  <c r="BF48" i="1" s="1"/>
  <c r="BB48" i="1"/>
  <c r="BG48" i="1" s="1"/>
  <c r="AY5" i="1"/>
  <c r="BD5" i="1" s="1"/>
  <c r="BB5" i="1"/>
  <c r="BG5" i="1" s="1"/>
  <c r="BC5" i="1"/>
  <c r="BH5" i="1" s="1"/>
  <c r="AZ5" i="1"/>
  <c r="BE5" i="1" s="1"/>
  <c r="BA5" i="1"/>
  <c r="BF5" i="1" s="1"/>
  <c r="BB9" i="1"/>
  <c r="BG9" i="1" s="1"/>
  <c r="AY9" i="1"/>
  <c r="BD9" i="1" s="1"/>
  <c r="AZ9" i="1"/>
  <c r="BE9" i="1" s="1"/>
  <c r="BA9" i="1"/>
  <c r="BF9" i="1" s="1"/>
  <c r="BC9" i="1"/>
  <c r="BH9" i="1" s="1"/>
  <c r="BB41" i="1"/>
  <c r="BG41" i="1" s="1"/>
  <c r="BC41" i="1"/>
  <c r="BH41" i="1" s="1"/>
  <c r="AY41" i="1"/>
  <c r="BD41" i="1" s="1"/>
  <c r="BA41" i="1"/>
  <c r="BF41" i="1" s="1"/>
  <c r="AZ41" i="1"/>
  <c r="BE41" i="1" s="1"/>
  <c r="AY19" i="1"/>
  <c r="BD19" i="1" s="1"/>
  <c r="AZ19" i="1"/>
  <c r="BE19" i="1" s="1"/>
  <c r="BA19" i="1"/>
  <c r="BF19" i="1" s="1"/>
  <c r="BB19" i="1"/>
  <c r="BG19" i="1" s="1"/>
  <c r="BC19" i="1"/>
  <c r="BH19" i="1" s="1"/>
  <c r="BA26" i="1"/>
  <c r="BF26" i="1" s="1"/>
  <c r="BC26" i="1"/>
  <c r="BH26" i="1" s="1"/>
  <c r="AY26" i="1"/>
  <c r="BD26" i="1" s="1"/>
  <c r="BB26" i="1"/>
  <c r="BG26" i="1" s="1"/>
  <c r="AZ26" i="1"/>
  <c r="BE26" i="1" s="1"/>
  <c r="AY69" i="1"/>
  <c r="BD69" i="1" s="1"/>
  <c r="AZ69" i="1"/>
  <c r="BE69" i="1" s="1"/>
  <c r="BC69" i="1"/>
  <c r="BH69" i="1" s="1"/>
  <c r="BA69" i="1"/>
  <c r="BF69" i="1" s="1"/>
  <c r="BB69" i="1"/>
  <c r="BG69" i="1" s="1"/>
  <c r="BB97" i="1"/>
  <c r="BG97" i="1" s="1"/>
  <c r="BC97" i="1"/>
  <c r="BH97" i="1" s="1"/>
  <c r="AZ97" i="1"/>
  <c r="BE97" i="1" s="1"/>
  <c r="AY97" i="1"/>
  <c r="BD97" i="1" s="1"/>
  <c r="BA97" i="1"/>
  <c r="BF97" i="1" s="1"/>
  <c r="BA44" i="1"/>
  <c r="BF44" i="1" s="1"/>
  <c r="BB44" i="1"/>
  <c r="BG44" i="1" s="1"/>
  <c r="AY44" i="1"/>
  <c r="BD44" i="1" s="1"/>
  <c r="AZ44" i="1"/>
  <c r="BE44" i="1" s="1"/>
  <c r="BC44" i="1"/>
  <c r="BH44" i="1" s="1"/>
  <c r="BA17" i="1"/>
  <c r="BF17" i="1" s="1"/>
  <c r="BC17" i="1"/>
  <c r="BH17" i="1" s="1"/>
  <c r="BB17" i="1"/>
  <c r="BG17" i="1" s="1"/>
  <c r="AY17" i="1"/>
  <c r="BD17" i="1" s="1"/>
  <c r="AZ17" i="1"/>
  <c r="BE17" i="1" s="1"/>
  <c r="AY91" i="1"/>
  <c r="BD91" i="1" s="1"/>
  <c r="BC91" i="1"/>
  <c r="BH91" i="1" s="1"/>
  <c r="BB91" i="1"/>
  <c r="BG91" i="1" s="1"/>
  <c r="BA91" i="1"/>
  <c r="BF91" i="1" s="1"/>
  <c r="AZ91" i="1"/>
  <c r="BE91" i="1" s="1"/>
  <c r="BB34" i="1"/>
  <c r="BG34" i="1" s="1"/>
  <c r="AY34" i="1"/>
  <c r="BD34" i="1" s="1"/>
  <c r="AZ34" i="1"/>
  <c r="BE34" i="1" s="1"/>
  <c r="BA34" i="1"/>
  <c r="BF34" i="1" s="1"/>
  <c r="BC34" i="1"/>
  <c r="BH34" i="1" s="1"/>
  <c r="AZ92" i="1"/>
  <c r="BE92" i="1" s="1"/>
  <c r="BA92" i="1"/>
  <c r="BF92" i="1" s="1"/>
  <c r="BC92" i="1"/>
  <c r="BH92" i="1" s="1"/>
  <c r="BB92" i="1"/>
  <c r="BG92" i="1" s="1"/>
  <c r="AY92" i="1"/>
  <c r="BD92" i="1" s="1"/>
  <c r="BC52" i="1"/>
  <c r="BH52" i="1" s="1"/>
  <c r="AY52" i="1"/>
  <c r="BD52" i="1" s="1"/>
  <c r="AZ52" i="1"/>
  <c r="BE52" i="1" s="1"/>
  <c r="BB52" i="1"/>
  <c r="BG52" i="1" s="1"/>
  <c r="BA52" i="1"/>
  <c r="BF52" i="1" s="1"/>
  <c r="BB88" i="1"/>
  <c r="BG88" i="1" s="1"/>
  <c r="AZ88" i="1"/>
  <c r="BE88" i="1" s="1"/>
  <c r="AY88" i="1"/>
  <c r="BD88" i="1" s="1"/>
  <c r="BC88" i="1"/>
  <c r="BH88" i="1" s="1"/>
  <c r="BA88" i="1"/>
  <c r="BF88" i="1" s="1"/>
  <c r="BA31" i="1"/>
  <c r="BF31" i="1" s="1"/>
  <c r="BC31" i="1"/>
  <c r="BH31" i="1" s="1"/>
  <c r="AY31" i="1"/>
  <c r="BD31" i="1" s="1"/>
  <c r="AZ31" i="1"/>
  <c r="BE31" i="1" s="1"/>
  <c r="BB31" i="1"/>
  <c r="BG31" i="1" s="1"/>
  <c r="AY13" i="1"/>
  <c r="BD13" i="1" s="1"/>
  <c r="BB13" i="1"/>
  <c r="BG13" i="1" s="1"/>
  <c r="AZ13" i="1"/>
  <c r="BE13" i="1" s="1"/>
  <c r="BC13" i="1"/>
  <c r="BH13" i="1" s="1"/>
  <c r="BA13" i="1"/>
  <c r="BF13" i="1" s="1"/>
  <c r="BJ73" i="1"/>
  <c r="BJ62" i="1"/>
  <c r="BJ78" i="1"/>
  <c r="BJ47" i="1"/>
  <c r="BJ14" i="1"/>
  <c r="BJ28" i="1"/>
  <c r="BJ22" i="1"/>
  <c r="BL2708" i="1" l="1"/>
  <c r="BM2721" i="1"/>
  <c r="BN2721" i="1"/>
  <c r="AM2750" i="1"/>
  <c r="BM2350" i="1"/>
  <c r="BM2341" i="1"/>
  <c r="BL2341" i="1"/>
  <c r="BK2341" i="1"/>
  <c r="BM2157" i="1"/>
  <c r="BN2157" i="1"/>
  <c r="BL2157" i="1"/>
  <c r="BK1743" i="1"/>
  <c r="AN1142" i="1"/>
  <c r="AK1142" i="1"/>
  <c r="AM1098" i="1"/>
  <c r="BQ1189" i="1"/>
  <c r="BN1168" i="1"/>
  <c r="BM1158" i="1"/>
  <c r="BQ1109" i="1"/>
  <c r="AQ1425" i="1"/>
  <c r="AQ1057" i="1"/>
  <c r="AQ1457" i="1"/>
  <c r="BM989" i="1"/>
  <c r="BO848" i="1"/>
  <c r="BL848" i="1"/>
  <c r="BM848" i="1"/>
  <c r="BN848" i="1"/>
  <c r="BK848" i="1"/>
  <c r="BQ848" i="1" s="1"/>
  <c r="BM877" i="1"/>
  <c r="BO869" i="1"/>
  <c r="BK869" i="1"/>
  <c r="BQ869" i="1" s="1"/>
  <c r="BK877" i="1"/>
  <c r="BQ877" i="1" s="1"/>
  <c r="BN869" i="1"/>
  <c r="BM893" i="1"/>
  <c r="BN861" i="1"/>
  <c r="BM861" i="1"/>
  <c r="BQ861" i="1" s="1"/>
  <c r="BQ829" i="1"/>
  <c r="BQ838" i="1"/>
  <c r="BO735" i="1"/>
  <c r="AM762" i="1"/>
  <c r="AK749" i="1"/>
  <c r="AQ749" i="1" s="1"/>
  <c r="AN749" i="1"/>
  <c r="BM735" i="1"/>
  <c r="AM749" i="1"/>
  <c r="AL749" i="1"/>
  <c r="BL735" i="1"/>
  <c r="BO729" i="1"/>
  <c r="AL677" i="1"/>
  <c r="AM677" i="1"/>
  <c r="AO651" i="1"/>
  <c r="BO686" i="1"/>
  <c r="AQ659" i="1"/>
  <c r="AQ690" i="1"/>
  <c r="AQ697" i="1"/>
  <c r="AQ692" i="1"/>
  <c r="BO661" i="1"/>
  <c r="BK656" i="1"/>
  <c r="BN686" i="1"/>
  <c r="BQ670" i="1"/>
  <c r="AQ626" i="1"/>
  <c r="AQ620" i="1"/>
  <c r="BQ614" i="1"/>
  <c r="AN556" i="1"/>
  <c r="BO325" i="1"/>
  <c r="BL328" i="1"/>
  <c r="BN301" i="1"/>
  <c r="BM301" i="1"/>
  <c r="AQ305" i="1"/>
  <c r="BQ249" i="1"/>
  <c r="AI233" i="1"/>
  <c r="AJ233" i="1" s="1"/>
  <c r="BM266" i="1"/>
  <c r="BN266" i="1"/>
  <c r="BL260" i="1"/>
  <c r="AQ234" i="1"/>
  <c r="BM194" i="1"/>
  <c r="BQ222" i="1"/>
  <c r="AL207" i="1"/>
  <c r="AO207" i="1"/>
  <c r="AM207" i="1"/>
  <c r="AK207" i="1"/>
  <c r="AQ207" i="1" s="1"/>
  <c r="AN207" i="1"/>
  <c r="AO2045" i="1"/>
  <c r="AN2045" i="1"/>
  <c r="AL2045" i="1"/>
  <c r="AK2045" i="1"/>
  <c r="AQ2045" i="1" s="1"/>
  <c r="AM2045" i="1"/>
  <c r="AO2378" i="1"/>
  <c r="AM2378" i="1"/>
  <c r="AK2378" i="1"/>
  <c r="AQ2378" i="1" s="1"/>
  <c r="AL2378" i="1"/>
  <c r="AN2378" i="1"/>
  <c r="AK1474" i="1"/>
  <c r="AQ1474" i="1" s="1"/>
  <c r="AM1474" i="1"/>
  <c r="AN1474" i="1"/>
  <c r="AM2590" i="1"/>
  <c r="AK2590" i="1"/>
  <c r="AQ2590" i="1" s="1"/>
  <c r="AL2590" i="1"/>
  <c r="AN2590" i="1"/>
  <c r="AO2590" i="1"/>
  <c r="AO1331" i="1"/>
  <c r="AK1331" i="1"/>
  <c r="AQ1331" i="1" s="1"/>
  <c r="AM1331" i="1"/>
  <c r="AL1331" i="1"/>
  <c r="AN1331" i="1"/>
  <c r="AM187" i="1"/>
  <c r="AQ2412" i="1"/>
  <c r="AN2391" i="1"/>
  <c r="AN2260" i="1"/>
  <c r="AQ1937" i="1"/>
  <c r="AN2484" i="1"/>
  <c r="AK2747" i="1"/>
  <c r="AK1536" i="1"/>
  <c r="AN1291" i="1"/>
  <c r="AL2747" i="1"/>
  <c r="AK908" i="1"/>
  <c r="AL2110" i="1"/>
  <c r="BK2789" i="1"/>
  <c r="BQ1456" i="1"/>
  <c r="BQ1541" i="1"/>
  <c r="BM2249" i="1"/>
  <c r="AQ2833" i="1"/>
  <c r="BQ2281" i="1"/>
  <c r="BQ517" i="1"/>
  <c r="BQ677" i="1"/>
  <c r="BQ2241" i="1"/>
  <c r="BO671" i="1"/>
  <c r="BQ581" i="1"/>
  <c r="BO2841" i="1"/>
  <c r="BN1402" i="1"/>
  <c r="BO1596" i="1"/>
  <c r="BN2703" i="1"/>
  <c r="BQ694" i="1"/>
  <c r="BQ1861" i="1"/>
  <c r="BK1810" i="1"/>
  <c r="BM1810" i="1"/>
  <c r="BK1209" i="1"/>
  <c r="BL1209" i="1"/>
  <c r="BK1016" i="1"/>
  <c r="BO1016" i="1"/>
  <c r="BK2591" i="1"/>
  <c r="BN2591" i="1"/>
  <c r="BO1943" i="1"/>
  <c r="BN1943" i="1"/>
  <c r="BL1943" i="1"/>
  <c r="BN563" i="1"/>
  <c r="BM563" i="1"/>
  <c r="BL563" i="1"/>
  <c r="BN1115" i="1"/>
  <c r="BK1115" i="1"/>
  <c r="BL1115" i="1"/>
  <c r="BO1115" i="1"/>
  <c r="BO2565" i="1"/>
  <c r="BL2565" i="1"/>
  <c r="BM579" i="1"/>
  <c r="BN579" i="1"/>
  <c r="BO579" i="1"/>
  <c r="BM2145" i="1"/>
  <c r="BL2145" i="1"/>
  <c r="BO2145" i="1"/>
  <c r="BO2173" i="1"/>
  <c r="BK2173" i="1"/>
  <c r="BO799" i="1"/>
  <c r="BL799" i="1"/>
  <c r="BM799" i="1"/>
  <c r="BK799" i="1"/>
  <c r="BL2342" i="1"/>
  <c r="BO2342" i="1"/>
  <c r="BL1763" i="1"/>
  <c r="BM1763" i="1"/>
  <c r="BM2727" i="1"/>
  <c r="BK2727" i="1"/>
  <c r="BL1127" i="1"/>
  <c r="BM1127" i="1"/>
  <c r="BK474" i="1"/>
  <c r="BM474" i="1"/>
  <c r="BK2507" i="1"/>
  <c r="BN2507" i="1"/>
  <c r="BO2507" i="1"/>
  <c r="BK802" i="1"/>
  <c r="BN802" i="1"/>
  <c r="BO2455" i="1"/>
  <c r="BM2455" i="1"/>
  <c r="BQ2455" i="1" s="1"/>
  <c r="BL1091" i="1"/>
  <c r="BK1091" i="1"/>
  <c r="BO1091" i="1"/>
  <c r="BK2302" i="1"/>
  <c r="BQ2302" i="1" s="1"/>
  <c r="BO2302" i="1"/>
  <c r="BK1370" i="1"/>
  <c r="BQ1370" i="1" s="1"/>
  <c r="BN1370" i="1"/>
  <c r="BQ1381" i="1"/>
  <c r="BQ636" i="1"/>
  <c r="BQ229" i="1"/>
  <c r="BQ1430" i="1"/>
  <c r="BQ1518" i="1"/>
  <c r="BL1707" i="1"/>
  <c r="BO1707" i="1"/>
  <c r="BL657" i="1"/>
  <c r="BK657" i="1"/>
  <c r="BO657" i="1"/>
  <c r="BN657" i="1"/>
  <c r="BK760" i="1"/>
  <c r="BL760" i="1"/>
  <c r="BM760" i="1"/>
  <c r="BN760" i="1"/>
  <c r="BK2351" i="1"/>
  <c r="BO2351" i="1"/>
  <c r="BN2351" i="1"/>
  <c r="BL473" i="1"/>
  <c r="BM473" i="1"/>
  <c r="BL2860" i="1"/>
  <c r="BK2860" i="1"/>
  <c r="BQ2860" i="1" s="1"/>
  <c r="BM2860" i="1"/>
  <c r="BM594" i="1"/>
  <c r="BL594" i="1"/>
  <c r="BM2898" i="1"/>
  <c r="BL2898" i="1"/>
  <c r="BL1459" i="1"/>
  <c r="BK1459" i="1"/>
  <c r="BO1459" i="1"/>
  <c r="BM1459" i="1"/>
  <c r="BQ197" i="1"/>
  <c r="BQ553" i="1"/>
  <c r="BM2666" i="1"/>
  <c r="BN2666" i="1"/>
  <c r="BK1936" i="1"/>
  <c r="BM1936" i="1"/>
  <c r="BL1936" i="1"/>
  <c r="BN2407" i="1"/>
  <c r="BQ2407" i="1" s="1"/>
  <c r="BO2407" i="1"/>
  <c r="BM1345" i="1"/>
  <c r="BQ1345" i="1" s="1"/>
  <c r="BN1345" i="1"/>
  <c r="BO1631" i="1"/>
  <c r="BL1631" i="1"/>
  <c r="BO756" i="1"/>
  <c r="BM756" i="1"/>
  <c r="BL756" i="1"/>
  <c r="BK1028" i="1"/>
  <c r="BN1028" i="1"/>
  <c r="BO1028" i="1"/>
  <c r="BN2125" i="1"/>
  <c r="BL2125" i="1"/>
  <c r="BO2125" i="1"/>
  <c r="BL2788" i="1"/>
  <c r="BO2788" i="1"/>
  <c r="BL2079" i="1"/>
  <c r="BN2079" i="1"/>
  <c r="BL1655" i="1"/>
  <c r="BK1655" i="1"/>
  <c r="BN1655" i="1"/>
  <c r="BK2576" i="1"/>
  <c r="BO2576" i="1"/>
  <c r="BN2191" i="1"/>
  <c r="BO2191" i="1"/>
  <c r="BL2191" i="1"/>
  <c r="AQ1130" i="1"/>
  <c r="BM2729" i="1"/>
  <c r="BL2729" i="1"/>
  <c r="BK2729" i="1"/>
  <c r="BO192" i="1"/>
  <c r="BK192" i="1"/>
  <c r="AQ1217" i="1"/>
  <c r="BL2777" i="1"/>
  <c r="BM2777" i="1"/>
  <c r="BK1076" i="1"/>
  <c r="BN1076" i="1"/>
  <c r="AO1262" i="1"/>
  <c r="AM2446" i="1"/>
  <c r="AM2747" i="1"/>
  <c r="AO1075" i="1"/>
  <c r="AO1376" i="1"/>
  <c r="BQ1807" i="1"/>
  <c r="AK163" i="1"/>
  <c r="AO220" i="1"/>
  <c r="AO1534" i="1"/>
  <c r="AL1851" i="1"/>
  <c r="AO1700" i="1"/>
  <c r="AM908" i="1"/>
  <c r="AK1021" i="1"/>
  <c r="AL2390" i="1"/>
  <c r="AN2390" i="1"/>
  <c r="AK1362" i="1"/>
  <c r="AQ1362" i="1" s="1"/>
  <c r="BQ982" i="1"/>
  <c r="BN2544" i="1"/>
  <c r="BQ1214" i="1"/>
  <c r="BK2276" i="1"/>
  <c r="BN2432" i="1"/>
  <c r="BN1220" i="1"/>
  <c r="BN759" i="1"/>
  <c r="BN1564" i="1"/>
  <c r="BM1168" i="1"/>
  <c r="BQ1782" i="1"/>
  <c r="BQ1729" i="1"/>
  <c r="BQ1494" i="1"/>
  <c r="BN1954" i="1"/>
  <c r="BK686" i="1"/>
  <c r="BL986" i="1"/>
  <c r="BK1402" i="1"/>
  <c r="BL1710" i="1"/>
  <c r="BQ733" i="1"/>
  <c r="BM675" i="1"/>
  <c r="BN675" i="1"/>
  <c r="BK675" i="1"/>
  <c r="BN936" i="1"/>
  <c r="BM936" i="1"/>
  <c r="BL2503" i="1"/>
  <c r="BM2503" i="1"/>
  <c r="BO2503" i="1"/>
  <c r="BQ2503" i="1" s="1"/>
  <c r="AQ1825" i="1"/>
  <c r="BO680" i="1"/>
  <c r="BN680" i="1"/>
  <c r="BM680" i="1"/>
  <c r="BO704" i="1"/>
  <c r="BN704" i="1"/>
  <c r="BL193" i="1"/>
  <c r="BN193" i="1"/>
  <c r="BM193" i="1"/>
  <c r="BK738" i="1"/>
  <c r="BN738" i="1"/>
  <c r="BN65" i="1"/>
  <c r="BO65" i="1"/>
  <c r="BL65" i="1"/>
  <c r="BM65" i="1"/>
  <c r="BK65" i="1"/>
  <c r="BQ65" i="1" s="1"/>
  <c r="BQ549" i="1"/>
  <c r="AO2484" i="1"/>
  <c r="AL163" i="1"/>
  <c r="AN220" i="1"/>
  <c r="AK1544" i="1"/>
  <c r="AQ715" i="1"/>
  <c r="AO782" i="1"/>
  <c r="AM2484" i="1"/>
  <c r="AO1420" i="1"/>
  <c r="AO2118" i="1"/>
  <c r="AO1128" i="1"/>
  <c r="AN908" i="1"/>
  <c r="AL1021" i="1"/>
  <c r="AL1362" i="1"/>
  <c r="AQ314" i="1"/>
  <c r="BQ1302" i="1"/>
  <c r="BK2666" i="1"/>
  <c r="BQ1829" i="1"/>
  <c r="BQ1110" i="1"/>
  <c r="BL1788" i="1"/>
  <c r="BK2788" i="1"/>
  <c r="BO2480" i="1"/>
  <c r="BM2524" i="1"/>
  <c r="BQ2747" i="1"/>
  <c r="BL1742" i="1"/>
  <c r="BQ1273" i="1"/>
  <c r="BN209" i="1"/>
  <c r="BK1954" i="1"/>
  <c r="BQ233" i="1"/>
  <c r="BQ790" i="1"/>
  <c r="BL1402" i="1"/>
  <c r="BQ1061" i="1"/>
  <c r="BQ473" i="1"/>
  <c r="BK2191" i="1"/>
  <c r="BL1522" i="1"/>
  <c r="BM1522" i="1"/>
  <c r="BO2132" i="1"/>
  <c r="BK2132" i="1"/>
  <c r="BN649" i="1"/>
  <c r="BL649" i="1"/>
  <c r="BK1242" i="1"/>
  <c r="BM1242" i="1"/>
  <c r="BM2142" i="1"/>
  <c r="BK2142" i="1"/>
  <c r="BO832" i="1"/>
  <c r="BK832" i="1"/>
  <c r="BN832" i="1"/>
  <c r="BO1151" i="1"/>
  <c r="BM1151" i="1"/>
  <c r="BK1487" i="1"/>
  <c r="BM1487" i="1"/>
  <c r="BN1487" i="1"/>
  <c r="BO1487" i="1"/>
  <c r="BK2864" i="1"/>
  <c r="BN2864" i="1"/>
  <c r="BM2864" i="1"/>
  <c r="BK2385" i="1"/>
  <c r="BO2385" i="1"/>
  <c r="BM2385" i="1"/>
  <c r="BM946" i="1"/>
  <c r="BK946" i="1"/>
  <c r="BN2216" i="1"/>
  <c r="BO2216" i="1"/>
  <c r="BO1044" i="1"/>
  <c r="BN1044" i="1"/>
  <c r="BL2037" i="1"/>
  <c r="BK2037" i="1"/>
  <c r="BQ2037" i="1" s="1"/>
  <c r="AK661" i="1"/>
  <c r="BQ2244" i="1"/>
  <c r="AO187" i="1"/>
  <c r="AK174" i="1"/>
  <c r="AK220" i="1"/>
  <c r="AM220" i="1"/>
  <c r="AQ932" i="1"/>
  <c r="AL2260" i="1"/>
  <c r="AN1154" i="1"/>
  <c r="AO1544" i="1"/>
  <c r="AK1154" i="1"/>
  <c r="AQ442" i="1"/>
  <c r="AN2611" i="1"/>
  <c r="AQ2611" i="1" s="1"/>
  <c r="AM1362" i="1"/>
  <c r="BQ534" i="1"/>
  <c r="BK1817" i="1"/>
  <c r="BM686" i="1"/>
  <c r="BL398" i="1"/>
  <c r="BK2249" i="1"/>
  <c r="BL1922" i="1"/>
  <c r="BO2703" i="1"/>
  <c r="BQ1701" i="1"/>
  <c r="BQ374" i="1"/>
  <c r="BN1066" i="1"/>
  <c r="BO1066" i="1"/>
  <c r="BN319" i="1"/>
  <c r="BO319" i="1"/>
  <c r="BK751" i="1"/>
  <c r="BL751" i="1"/>
  <c r="BN751" i="1"/>
  <c r="BM751" i="1"/>
  <c r="BM2543" i="1"/>
  <c r="BL2543" i="1"/>
  <c r="BM1360" i="1"/>
  <c r="BN1360" i="1"/>
  <c r="BK1360" i="1"/>
  <c r="BQ1360" i="1" s="1"/>
  <c r="BL1360" i="1"/>
  <c r="BQ1197" i="1"/>
  <c r="BQ606" i="1"/>
  <c r="BL306" i="1"/>
  <c r="BN2193" i="1"/>
  <c r="BK1193" i="1"/>
  <c r="BQ1193" i="1" s="1"/>
  <c r="BQ293" i="1"/>
  <c r="BL2366" i="1"/>
  <c r="BQ533" i="1"/>
  <c r="AQ1489" i="1"/>
  <c r="AQ1585" i="1"/>
  <c r="BQ1493" i="1"/>
  <c r="AQ1073" i="1"/>
  <c r="AQ1674" i="1"/>
  <c r="AQ1850" i="1"/>
  <c r="BQ974" i="1"/>
  <c r="AQ450" i="1"/>
  <c r="BM701" i="1"/>
  <c r="BN893" i="1"/>
  <c r="BN317" i="1"/>
  <c r="BO846" i="1"/>
  <c r="BQ1245" i="1"/>
  <c r="BQ926" i="1"/>
  <c r="BQ1190" i="1"/>
  <c r="BQ2675" i="1"/>
  <c r="BQ445" i="1"/>
  <c r="BQ1045" i="1"/>
  <c r="BQ326" i="1"/>
  <c r="BI2" i="1"/>
  <c r="BJ2" i="1" s="1"/>
  <c r="AQ1562" i="1"/>
  <c r="BO1193" i="1"/>
  <c r="BM2134" i="1"/>
  <c r="BO2437" i="1"/>
  <c r="BQ1213" i="1"/>
  <c r="BL2365" i="1"/>
  <c r="AQ2785" i="1"/>
  <c r="BN1811" i="1"/>
  <c r="BI55" i="1"/>
  <c r="BJ55" i="1" s="1"/>
  <c r="BK325" i="1"/>
  <c r="BQ325" i="1" s="1"/>
  <c r="BO861" i="1"/>
  <c r="BL893" i="1"/>
  <c r="BL317" i="1"/>
  <c r="BM541" i="1"/>
  <c r="BQ957" i="1"/>
  <c r="BQ1309" i="1"/>
  <c r="BQ1389" i="1"/>
  <c r="BM1193" i="1"/>
  <c r="BO2194" i="1"/>
  <c r="BQ1133" i="1"/>
  <c r="BQ477" i="1"/>
  <c r="BL2130" i="1"/>
  <c r="AQ2081" i="1"/>
  <c r="BQ501" i="1"/>
  <c r="AQ2641" i="1"/>
  <c r="BN325" i="1"/>
  <c r="BK861" i="1"/>
  <c r="BO893" i="1"/>
  <c r="BO317" i="1"/>
  <c r="BQ469" i="1"/>
  <c r="BQ1965" i="1"/>
  <c r="BK2373" i="1"/>
  <c r="BQ2373" i="1" s="1"/>
  <c r="BO2193" i="1"/>
  <c r="BQ1485" i="1"/>
  <c r="BN830" i="1"/>
  <c r="BN2194" i="1"/>
  <c r="BM2366" i="1"/>
  <c r="BQ917" i="1"/>
  <c r="BQ262" i="1"/>
  <c r="BL2363" i="1"/>
  <c r="BQ1469" i="1"/>
  <c r="BQ1173" i="1"/>
  <c r="BK2649" i="1"/>
  <c r="BQ2649" i="1" s="1"/>
  <c r="AQ452" i="1"/>
  <c r="BL325" i="1"/>
  <c r="BN701" i="1"/>
  <c r="BK846" i="1"/>
  <c r="AO2342" i="1"/>
  <c r="AL2342" i="1"/>
  <c r="AN2342" i="1"/>
  <c r="AM2342" i="1"/>
  <c r="AK2342" i="1"/>
  <c r="AQ2342" i="1" s="1"/>
  <c r="AQ276" i="1"/>
  <c r="AO1482" i="1"/>
  <c r="AL746" i="1"/>
  <c r="AL2360" i="1"/>
  <c r="BQ2556" i="1"/>
  <c r="BI95" i="1"/>
  <c r="AN171" i="1"/>
  <c r="AN1015" i="1"/>
  <c r="AL2574" i="1"/>
  <c r="AN746" i="1"/>
  <c r="AK1495" i="1"/>
  <c r="AQ2556" i="1"/>
  <c r="AN2719" i="1"/>
  <c r="AN2429" i="1"/>
  <c r="AQ636" i="1"/>
  <c r="BQ1413" i="1"/>
  <c r="BQ1101" i="1"/>
  <c r="BQ470" i="1"/>
  <c r="BQ944" i="1"/>
  <c r="AQ986" i="1"/>
  <c r="BQ1046" i="1"/>
  <c r="BL2764" i="1"/>
  <c r="BQ1943" i="1"/>
  <c r="BM1998" i="1"/>
  <c r="BQ278" i="1"/>
  <c r="BQ214" i="1"/>
  <c r="BM1812" i="1"/>
  <c r="BK2564" i="1"/>
  <c r="BQ478" i="1"/>
  <c r="BQ318" i="1"/>
  <c r="BK2540" i="1"/>
  <c r="BQ1221" i="1"/>
  <c r="BQ215" i="1"/>
  <c r="BQ1932" i="1"/>
  <c r="BQ2108" i="1"/>
  <c r="BK863" i="1"/>
  <c r="BQ1785" i="1"/>
  <c r="BK2577" i="1"/>
  <c r="BL1722" i="1"/>
  <c r="BQ406" i="1"/>
  <c r="BQ1893" i="1"/>
  <c r="BQ1366" i="1"/>
  <c r="BL1041" i="1"/>
  <c r="BM260" i="1"/>
  <c r="BO2585" i="1"/>
  <c r="BK1172" i="1"/>
  <c r="BQ1402" i="1"/>
  <c r="BQ1282" i="1"/>
  <c r="BO1823" i="1"/>
  <c r="BL2884" i="1"/>
  <c r="BQ1293" i="1"/>
  <c r="BL543" i="1"/>
  <c r="BQ221" i="1"/>
  <c r="BK1804" i="1"/>
  <c r="BN1804" i="1"/>
  <c r="BM889" i="1"/>
  <c r="BK889" i="1"/>
  <c r="BM1794" i="1"/>
  <c r="BN1794" i="1"/>
  <c r="BL1794" i="1"/>
  <c r="BM2637" i="1"/>
  <c r="BN2637" i="1"/>
  <c r="BN1587" i="1"/>
  <c r="BM1587" i="1"/>
  <c r="BQ1587" i="1" s="1"/>
  <c r="BM1806" i="1"/>
  <c r="BL1806" i="1"/>
  <c r="BK1096" i="1"/>
  <c r="BL1096" i="1"/>
  <c r="BM1096" i="1"/>
  <c r="BK971" i="1"/>
  <c r="BN971" i="1"/>
  <c r="BO971" i="1"/>
  <c r="BN1344" i="1"/>
  <c r="BO1344" i="1"/>
  <c r="BK1344" i="1"/>
  <c r="BL1344" i="1"/>
  <c r="BQ245" i="1"/>
  <c r="BO1026" i="1"/>
  <c r="BN1026" i="1"/>
  <c r="BK1026" i="1"/>
  <c r="BL1026" i="1"/>
  <c r="BL2670" i="1"/>
  <c r="BM2670" i="1"/>
  <c r="BM2003" i="1"/>
  <c r="BN2003" i="1"/>
  <c r="BK2352" i="1"/>
  <c r="BQ2352" i="1" s="1"/>
  <c r="BN2352" i="1"/>
  <c r="BM2354" i="1"/>
  <c r="BK2354" i="1"/>
  <c r="BQ2354" i="1" s="1"/>
  <c r="BO2354" i="1"/>
  <c r="BL2354" i="1"/>
  <c r="BK2863" i="1"/>
  <c r="BQ2863" i="1" s="1"/>
  <c r="BM2863" i="1"/>
  <c r="BL2863" i="1"/>
  <c r="BM1019" i="1"/>
  <c r="BL1019" i="1"/>
  <c r="BO1019" i="1"/>
  <c r="BM2023" i="1"/>
  <c r="BO2023" i="1"/>
  <c r="BN2023" i="1"/>
  <c r="BJ964" i="1"/>
  <c r="BJ2457" i="1"/>
  <c r="BK2457" i="1" s="1"/>
  <c r="BJ2690" i="1"/>
  <c r="BJ2362" i="1"/>
  <c r="BJ2682" i="1"/>
  <c r="BJ361" i="1"/>
  <c r="BJ2050" i="1"/>
  <c r="BL2050" i="1" s="1"/>
  <c r="BJ1267" i="1"/>
  <c r="BQ1509" i="1"/>
  <c r="BQ854" i="1"/>
  <c r="BQ2856" i="1"/>
  <c r="BQ453" i="1"/>
  <c r="BQ2550" i="1"/>
  <c r="BQ2140" i="1"/>
  <c r="BM1761" i="1"/>
  <c r="BO1761" i="1"/>
  <c r="BM586" i="1"/>
  <c r="BL586" i="1"/>
  <c r="BO586" i="1"/>
  <c r="BO2535" i="1"/>
  <c r="BN2535" i="1"/>
  <c r="BN706" i="1"/>
  <c r="BQ706" i="1" s="1"/>
  <c r="BL706" i="1"/>
  <c r="BO706" i="1"/>
  <c r="BM706" i="1"/>
  <c r="BN1156" i="1"/>
  <c r="BO1156" i="1"/>
  <c r="BL1156" i="1"/>
  <c r="BQ1156" i="1" s="1"/>
  <c r="BN2565" i="1"/>
  <c r="BM2565" i="1"/>
  <c r="BK1352" i="1"/>
  <c r="BN1352" i="1"/>
  <c r="BM1352" i="1"/>
  <c r="BO1352" i="1"/>
  <c r="BM2569" i="1"/>
  <c r="BL2569" i="1"/>
  <c r="BQ2569" i="1" s="1"/>
  <c r="BO764" i="1"/>
  <c r="BM764" i="1"/>
  <c r="BK2621" i="1"/>
  <c r="BQ2621" i="1" s="1"/>
  <c r="BN2621" i="1"/>
  <c r="BM2621" i="1"/>
  <c r="BL1364" i="1"/>
  <c r="BM1364" i="1"/>
  <c r="BK1364" i="1"/>
  <c r="BQ1364" i="1" s="1"/>
  <c r="BO1364" i="1"/>
  <c r="BM2236" i="1"/>
  <c r="BN2236" i="1"/>
  <c r="BO2236" i="1"/>
  <c r="BM2363" i="1"/>
  <c r="BN2363" i="1"/>
  <c r="BM1140" i="1"/>
  <c r="BO1140" i="1"/>
  <c r="BJ2846" i="1"/>
  <c r="BJ758" i="1"/>
  <c r="BJ2725" i="1"/>
  <c r="BL2725" i="1" s="1"/>
  <c r="BJ1012" i="1"/>
  <c r="BJ218" i="1"/>
  <c r="BJ434" i="1"/>
  <c r="BJ205" i="1"/>
  <c r="BJ1295" i="1"/>
  <c r="BJ954" i="1"/>
  <c r="BJ873" i="1"/>
  <c r="BQ350" i="1"/>
  <c r="BQ1605" i="1"/>
  <c r="BQ2683" i="1"/>
  <c r="BQ1246" i="1"/>
  <c r="BQ813" i="1"/>
  <c r="BQ1182" i="1"/>
  <c r="BQ2723" i="1"/>
  <c r="BQ2333" i="1"/>
  <c r="BQ2630" i="1"/>
  <c r="BQ773" i="1"/>
  <c r="BQ821" i="1"/>
  <c r="BQ834" i="1"/>
  <c r="BQ1091" i="1"/>
  <c r="BQ973" i="1"/>
  <c r="BQ1837" i="1"/>
  <c r="BQ399" i="1"/>
  <c r="BQ1093" i="1"/>
  <c r="BK2271" i="1"/>
  <c r="BO2271" i="1"/>
  <c r="BL2271" i="1"/>
  <c r="BM2271" i="1"/>
  <c r="BK716" i="1"/>
  <c r="BM716" i="1"/>
  <c r="BK2543" i="1"/>
  <c r="BN2543" i="1"/>
  <c r="BO2543" i="1"/>
  <c r="BK2015" i="1"/>
  <c r="BQ2015" i="1" s="1"/>
  <c r="BO2015" i="1"/>
  <c r="BO738" i="1"/>
  <c r="BM738" i="1"/>
  <c r="BK2164" i="1"/>
  <c r="BQ2164" i="1" s="1"/>
  <c r="BM2164" i="1"/>
  <c r="BL2164" i="1"/>
  <c r="BO2164" i="1"/>
  <c r="BM1723" i="1"/>
  <c r="BN1723" i="1"/>
  <c r="BL1723" i="1"/>
  <c r="BO1723" i="1"/>
  <c r="BK1723" i="1"/>
  <c r="BQ1723" i="1" s="1"/>
  <c r="BM2748" i="1"/>
  <c r="BK2748" i="1"/>
  <c r="BO2748" i="1"/>
  <c r="BL2748" i="1"/>
  <c r="BL1507" i="1"/>
  <c r="BO1507" i="1"/>
  <c r="BK1072" i="1"/>
  <c r="BQ1072" i="1" s="1"/>
  <c r="BO1072" i="1"/>
  <c r="BL1072" i="1"/>
  <c r="BK2367" i="1"/>
  <c r="BQ2367" i="1" s="1"/>
  <c r="BL2367" i="1"/>
  <c r="BM2367" i="1"/>
  <c r="BN2367" i="1"/>
  <c r="BQ230" i="1"/>
  <c r="BQ990" i="1"/>
  <c r="BQ1253" i="1"/>
  <c r="AQ249" i="1"/>
  <c r="BQ2021" i="1"/>
  <c r="BQ261" i="1"/>
  <c r="BQ956" i="1"/>
  <c r="BQ756" i="1"/>
  <c r="BQ1577" i="1"/>
  <c r="BQ1728" i="1"/>
  <c r="BQ1765" i="1"/>
  <c r="BQ933" i="1"/>
  <c r="BQ2216" i="1"/>
  <c r="BL295" i="1"/>
  <c r="BK295" i="1"/>
  <c r="BO295" i="1"/>
  <c r="BK322" i="1"/>
  <c r="BN322" i="1"/>
  <c r="BN2746" i="1"/>
  <c r="BO2746" i="1"/>
  <c r="BK2807" i="1"/>
  <c r="BN2807" i="1"/>
  <c r="BL2807" i="1"/>
  <c r="BQ738" i="1"/>
  <c r="AQ401" i="1"/>
  <c r="BK2829" i="1"/>
  <c r="BL2829" i="1"/>
  <c r="BM192" i="1"/>
  <c r="BQ192" i="1" s="1"/>
  <c r="BN192" i="1"/>
  <c r="BK1328" i="1"/>
  <c r="BM1328" i="1"/>
  <c r="BQ349" i="1"/>
  <c r="BK2548" i="1"/>
  <c r="BM2548" i="1"/>
  <c r="BQ597" i="1"/>
  <c r="BL1881" i="1"/>
  <c r="BM1881" i="1"/>
  <c r="BO2082" i="1"/>
  <c r="BN2082" i="1"/>
  <c r="BQ2592" i="1"/>
  <c r="BQ1613" i="1"/>
  <c r="BQ781" i="1"/>
  <c r="BQ2388" i="1"/>
  <c r="BQ709" i="1"/>
  <c r="BQ1549" i="1"/>
  <c r="BQ726" i="1"/>
  <c r="BQ2752" i="1"/>
  <c r="BQ2777" i="1"/>
  <c r="BN2261" i="1"/>
  <c r="BM2261" i="1"/>
  <c r="BQ1390" i="1"/>
  <c r="BL924" i="1"/>
  <c r="BN924" i="1"/>
  <c r="BN1526" i="1"/>
  <c r="BK1526" i="1"/>
  <c r="BL1526" i="1"/>
  <c r="BO1883" i="1"/>
  <c r="BN1883" i="1"/>
  <c r="BN504" i="1"/>
  <c r="BO504" i="1"/>
  <c r="BM1839" i="1"/>
  <c r="BL1839" i="1"/>
  <c r="BM2196" i="1"/>
  <c r="BN2196" i="1"/>
  <c r="BK2196" i="1"/>
  <c r="BK704" i="1"/>
  <c r="BL704" i="1"/>
  <c r="BK1840" i="1"/>
  <c r="BQ1840" i="1" s="1"/>
  <c r="BM1840" i="1"/>
  <c r="BN1840" i="1"/>
  <c r="BO2054" i="1"/>
  <c r="BQ2054" i="1" s="1"/>
  <c r="BN2054" i="1"/>
  <c r="BM2054" i="1"/>
  <c r="BL506" i="1"/>
  <c r="BO506" i="1"/>
  <c r="BM431" i="1"/>
  <c r="BL431" i="1"/>
  <c r="BQ1222" i="1"/>
  <c r="BQ1626" i="1"/>
  <c r="BO2618" i="1"/>
  <c r="BM2618" i="1"/>
  <c r="BN1271" i="1"/>
  <c r="BO1271" i="1"/>
  <c r="BK2056" i="1"/>
  <c r="BQ2056" i="1" s="1"/>
  <c r="BO2056" i="1"/>
  <c r="BL2696" i="1"/>
  <c r="BM2696" i="1"/>
  <c r="BL2633" i="1"/>
  <c r="BM2633" i="1"/>
  <c r="BN2874" i="1"/>
  <c r="BL2874" i="1"/>
  <c r="BK1311" i="1"/>
  <c r="BQ1311" i="1" s="1"/>
  <c r="BO1311" i="1"/>
  <c r="BL1311" i="1"/>
  <c r="BK2372" i="1"/>
  <c r="BQ2372" i="1" s="1"/>
  <c r="BL2372" i="1"/>
  <c r="BM2372" i="1"/>
  <c r="BJ1431" i="1"/>
  <c r="BJ1603" i="1"/>
  <c r="BM1603" i="1" s="1"/>
  <c r="AM2808" i="1"/>
  <c r="AK2079" i="1"/>
  <c r="AN2406" i="1"/>
  <c r="BI21" i="1"/>
  <c r="AM2839" i="1"/>
  <c r="AN2079" i="1"/>
  <c r="BQ1901" i="1"/>
  <c r="BQ1445" i="1"/>
  <c r="BQ165" i="1"/>
  <c r="BI3" i="1"/>
  <c r="BI10" i="1"/>
  <c r="AL196" i="1"/>
  <c r="AN278" i="1"/>
  <c r="AO1471" i="1"/>
  <c r="AM1447" i="1"/>
  <c r="AQ2844" i="1"/>
  <c r="AQ2716" i="1"/>
  <c r="AK2822" i="1"/>
  <c r="AN1482" i="1"/>
  <c r="AK1482" i="1"/>
  <c r="AO2268" i="1"/>
  <c r="AM2316" i="1"/>
  <c r="AN885" i="1"/>
  <c r="AM1987" i="1"/>
  <c r="AQ482" i="1"/>
  <c r="BQ2329" i="1"/>
  <c r="BQ1118" i="1"/>
  <c r="BQ1517" i="1"/>
  <c r="BQ1056" i="1"/>
  <c r="AQ1345" i="1"/>
  <c r="AQ1185" i="1"/>
  <c r="BQ941" i="1"/>
  <c r="BQ598" i="1"/>
  <c r="BQ1188" i="1"/>
  <c r="BQ1663" i="1"/>
  <c r="BK384" i="1"/>
  <c r="BO1231" i="1"/>
  <c r="BO266" i="1"/>
  <c r="BQ1742" i="1"/>
  <c r="BQ1462" i="1"/>
  <c r="BQ1500" i="1"/>
  <c r="BM2764" i="1"/>
  <c r="BQ2764" i="1" s="1"/>
  <c r="BQ2297" i="1"/>
  <c r="BQ662" i="1"/>
  <c r="BM348" i="1"/>
  <c r="BM2225" i="1"/>
  <c r="BQ2715" i="1"/>
  <c r="BQ274" i="1"/>
  <c r="BK1041" i="1"/>
  <c r="BO1611" i="1"/>
  <c r="BQ1459" i="1"/>
  <c r="BM2040" i="1"/>
  <c r="BQ862" i="1"/>
  <c r="BQ2731" i="1"/>
  <c r="BQ2565" i="1"/>
  <c r="BQ1483" i="1"/>
  <c r="BQ1115" i="1"/>
  <c r="BQ918" i="1"/>
  <c r="BN2773" i="1"/>
  <c r="BK2773" i="1"/>
  <c r="BO2773" i="1"/>
  <c r="BQ798" i="1"/>
  <c r="BL1268" i="1"/>
  <c r="BK1268" i="1"/>
  <c r="BQ1268" i="1" s="1"/>
  <c r="BN1599" i="1"/>
  <c r="BO1599" i="1"/>
  <c r="BQ1608" i="1"/>
  <c r="AQ1553" i="1"/>
  <c r="AQ2577" i="1"/>
  <c r="AQ730" i="1"/>
  <c r="AQ1948" i="1"/>
  <c r="BN2729" i="1"/>
  <c r="BO2729" i="1"/>
  <c r="BM385" i="1"/>
  <c r="BQ385" i="1" s="1"/>
  <c r="BN385" i="1"/>
  <c r="BM1216" i="1"/>
  <c r="BN1216" i="1"/>
  <c r="BO1216" i="1"/>
  <c r="BK1216" i="1"/>
  <c r="BQ2864" i="1"/>
  <c r="BM506" i="1"/>
  <c r="BQ506" i="1" s="1"/>
  <c r="BQ760" i="1"/>
  <c r="AQ577" i="1"/>
  <c r="BL2376" i="1"/>
  <c r="BM2376" i="1"/>
  <c r="BM2076" i="1"/>
  <c r="BN2076" i="1"/>
  <c r="BK2472" i="1"/>
  <c r="BQ2472" i="1" s="1"/>
  <c r="BM2472" i="1"/>
  <c r="BN2180" i="1"/>
  <c r="BM2180" i="1"/>
  <c r="BL2180" i="1"/>
  <c r="BO2180" i="1"/>
  <c r="BK1074" i="1"/>
  <c r="BQ1074" i="1" s="1"/>
  <c r="BN1074" i="1"/>
  <c r="BM2328" i="1"/>
  <c r="BO2328" i="1"/>
  <c r="BJ359" i="1"/>
  <c r="BJ2368" i="1"/>
  <c r="BK2368" i="1" s="1"/>
  <c r="BJ2775" i="1"/>
  <c r="BJ2479" i="1"/>
  <c r="BO2479" i="1" s="1"/>
  <c r="BJ778" i="1"/>
  <c r="BJ1923" i="1"/>
  <c r="AQ1921" i="1"/>
  <c r="AN184" i="1"/>
  <c r="AQ945" i="1"/>
  <c r="AQ1313" i="1"/>
  <c r="AO669" i="1"/>
  <c r="BQ734" i="1"/>
  <c r="BQ1257" i="1"/>
  <c r="BI128" i="1"/>
  <c r="BI39" i="1"/>
  <c r="AQ258" i="1"/>
  <c r="AM278" i="1"/>
  <c r="AL1471" i="1"/>
  <c r="AN656" i="1"/>
  <c r="AL1520" i="1"/>
  <c r="AQ929" i="1"/>
  <c r="AO2316" i="1"/>
  <c r="AK1840" i="1"/>
  <c r="AL2456" i="1"/>
  <c r="AO1215" i="1"/>
  <c r="AO2539" i="1"/>
  <c r="AN2360" i="1"/>
  <c r="BQ2831" i="1"/>
  <c r="BQ1165" i="1"/>
  <c r="BQ158" i="1"/>
  <c r="BQ2787" i="1"/>
  <c r="BQ1568" i="1"/>
  <c r="BQ2432" i="1"/>
  <c r="BQ2314" i="1"/>
  <c r="BQ1925" i="1"/>
  <c r="BQ1477" i="1"/>
  <c r="BQ1125" i="1"/>
  <c r="BO2884" i="1"/>
  <c r="AQ1786" i="1"/>
  <c r="AQ1601" i="1"/>
  <c r="BO384" i="1"/>
  <c r="BN1231" i="1"/>
  <c r="BQ1677" i="1"/>
  <c r="BQ1453" i="1"/>
  <c r="BQ638" i="1"/>
  <c r="BQ398" i="1"/>
  <c r="BQ2845" i="1"/>
  <c r="BQ2822" i="1"/>
  <c r="BQ761" i="1"/>
  <c r="BO1786" i="1"/>
  <c r="BL426" i="1"/>
  <c r="BQ1634" i="1"/>
  <c r="BQ258" i="1"/>
  <c r="BQ431" i="1"/>
  <c r="BQ1134" i="1"/>
  <c r="BM2620" i="1"/>
  <c r="BL2620" i="1"/>
  <c r="BN1448" i="1"/>
  <c r="BL1448" i="1"/>
  <c r="BM1448" i="1"/>
  <c r="BQ1903" i="1"/>
  <c r="BQ1629" i="1"/>
  <c r="BQ1623" i="1"/>
  <c r="BK2120" i="1"/>
  <c r="BQ2120" i="1" s="1"/>
  <c r="BL2120" i="1"/>
  <c r="BM1633" i="1"/>
  <c r="BL1633" i="1"/>
  <c r="BO1633" i="1"/>
  <c r="BO1119" i="1"/>
  <c r="BL1119" i="1"/>
  <c r="BM1119" i="1"/>
  <c r="BN1119" i="1"/>
  <c r="BM1631" i="1"/>
  <c r="BQ1631" i="1" s="1"/>
  <c r="BN1631" i="1"/>
  <c r="BQ780" i="1"/>
  <c r="BL2042" i="1"/>
  <c r="BK2042" i="1"/>
  <c r="BQ2042" i="1" s="1"/>
  <c r="BL408" i="1"/>
  <c r="BN408" i="1"/>
  <c r="BO408" i="1"/>
  <c r="BM2059" i="1"/>
  <c r="BK2059" i="1"/>
  <c r="BQ2059" i="1" s="1"/>
  <c r="BK1003" i="1"/>
  <c r="BQ1003" i="1" s="1"/>
  <c r="BO1003" i="1"/>
  <c r="BM226" i="1"/>
  <c r="BL226" i="1"/>
  <c r="BK226" i="1"/>
  <c r="BQ226" i="1" s="1"/>
  <c r="BO226" i="1"/>
  <c r="BJ653" i="1"/>
  <c r="BJ2017" i="1"/>
  <c r="BJ2724" i="1"/>
  <c r="BJ1433" i="1"/>
  <c r="BJ1409" i="1"/>
  <c r="BJ1734" i="1"/>
  <c r="BK1734" i="1" s="1"/>
  <c r="BJ746" i="1"/>
  <c r="BJ1255" i="1"/>
  <c r="BJ240" i="1"/>
  <c r="BJ2055" i="1"/>
  <c r="BJ555" i="1"/>
  <c r="BJ1290" i="1"/>
  <c r="BJ2435" i="1"/>
  <c r="BI89" i="1"/>
  <c r="AK1954" i="1"/>
  <c r="AQ2684" i="1"/>
  <c r="AO1119" i="1"/>
  <c r="BQ310" i="1"/>
  <c r="BI52" i="1"/>
  <c r="BI91" i="1"/>
  <c r="BI44" i="1"/>
  <c r="BI71" i="1"/>
  <c r="BI40" i="1"/>
  <c r="BI77" i="1"/>
  <c r="BI74" i="1"/>
  <c r="AK184" i="1"/>
  <c r="AQ184" i="1" s="1"/>
  <c r="AM184" i="1"/>
  <c r="AQ492" i="1"/>
  <c r="AM365" i="1"/>
  <c r="AL2146" i="1"/>
  <c r="AL456" i="1"/>
  <c r="AN2316" i="1"/>
  <c r="AN2216" i="1"/>
  <c r="AM2405" i="1"/>
  <c r="AN1350" i="1"/>
  <c r="AQ2209" i="1"/>
  <c r="AL182" i="1"/>
  <c r="BQ1797" i="1"/>
  <c r="BQ1669" i="1"/>
  <c r="BQ414" i="1"/>
  <c r="BQ1374" i="1"/>
  <c r="BQ1997" i="1"/>
  <c r="BQ510" i="1"/>
  <c r="BL1998" i="1"/>
  <c r="BQ1581" i="1"/>
  <c r="AQ2753" i="1"/>
  <c r="BN384" i="1"/>
  <c r="BL1231" i="1"/>
  <c r="BQ724" i="1"/>
  <c r="BQ909" i="1"/>
  <c r="BQ2803" i="1"/>
  <c r="BQ1090" i="1"/>
  <c r="BM2577" i="1"/>
  <c r="BO1722" i="1"/>
  <c r="BQ1325" i="1"/>
  <c r="BQ389" i="1"/>
  <c r="BL1786" i="1"/>
  <c r="BQ183" i="1"/>
  <c r="BN1986" i="1"/>
  <c r="BM626" i="1"/>
  <c r="BQ1157" i="1"/>
  <c r="BN1207" i="1"/>
  <c r="BK1905" i="1"/>
  <c r="BN1905" i="1"/>
  <c r="BQ1181" i="1"/>
  <c r="AQ2497" i="1"/>
  <c r="BQ2415" i="1"/>
  <c r="BM2173" i="1"/>
  <c r="BQ2173" i="1" s="1"/>
  <c r="BN2173" i="1"/>
  <c r="BQ858" i="1"/>
  <c r="BQ2507" i="1"/>
  <c r="BQ802" i="1"/>
  <c r="BK1784" i="1"/>
  <c r="BL1784" i="1"/>
  <c r="BM1784" i="1"/>
  <c r="BN1784" i="1"/>
  <c r="BO1784" i="1"/>
  <c r="BK1831" i="1"/>
  <c r="BQ1831" i="1" s="1"/>
  <c r="BL1831" i="1"/>
  <c r="BM1831" i="1"/>
  <c r="BO306" i="1"/>
  <c r="BN306" i="1"/>
  <c r="BQ306" i="1" s="1"/>
  <c r="BK1196" i="1"/>
  <c r="BQ1196" i="1" s="1"/>
  <c r="BL1196" i="1"/>
  <c r="BL1432" i="1"/>
  <c r="BK1432" i="1"/>
  <c r="BQ1432" i="1" s="1"/>
  <c r="BO1432" i="1"/>
  <c r="BM1432" i="1"/>
  <c r="BK2027" i="1"/>
  <c r="BQ2027" i="1" s="1"/>
  <c r="BL2027" i="1"/>
  <c r="BN2027" i="1"/>
  <c r="BM1395" i="1"/>
  <c r="BL1395" i="1"/>
  <c r="BK1395" i="1"/>
  <c r="BQ1395" i="1" s="1"/>
  <c r="BO1395" i="1"/>
  <c r="BN601" i="1"/>
  <c r="BO601" i="1"/>
  <c r="BM601" i="1"/>
  <c r="BJ788" i="1"/>
  <c r="BJ2379" i="1"/>
  <c r="BM2379" i="1" s="1"/>
  <c r="BJ755" i="1"/>
  <c r="BJ752" i="1"/>
  <c r="BJ2671" i="1"/>
  <c r="BJ2375" i="1"/>
  <c r="BJ1067" i="1"/>
  <c r="BJ248" i="1"/>
  <c r="BJ1802" i="1"/>
  <c r="BJ2190" i="1"/>
  <c r="BK2190" i="1" s="1"/>
  <c r="BQ2190" i="1" s="1"/>
  <c r="BJ2419" i="1"/>
  <c r="BK2419" i="1" s="1"/>
  <c r="BQ2419" i="1" s="1"/>
  <c r="BJ2071" i="1"/>
  <c r="BJ584" i="1"/>
  <c r="BQ942" i="1"/>
  <c r="BJ2092" i="1"/>
  <c r="BJ1912" i="1"/>
  <c r="BJ2811" i="1"/>
  <c r="BJ2081" i="1"/>
  <c r="BM2081" i="1" s="1"/>
  <c r="BJ225" i="1"/>
  <c r="BN225" i="1" s="1"/>
  <c r="BJ2066" i="1"/>
  <c r="BK2066" i="1" s="1"/>
  <c r="BQ2066" i="1" s="1"/>
  <c r="BN814" i="1"/>
  <c r="BM814" i="1"/>
  <c r="BL814" i="1"/>
  <c r="BK814" i="1"/>
  <c r="BO814" i="1"/>
  <c r="BK277" i="1"/>
  <c r="BL277" i="1"/>
  <c r="BM277" i="1"/>
  <c r="BN277" i="1"/>
  <c r="BM669" i="1"/>
  <c r="BK669" i="1"/>
  <c r="BN1294" i="1"/>
  <c r="BL1294" i="1"/>
  <c r="BK1294" i="1"/>
  <c r="BQ1294" i="1" s="1"/>
  <c r="BO1294" i="1"/>
  <c r="BM1294" i="1"/>
  <c r="BN181" i="1"/>
  <c r="BM181" i="1"/>
  <c r="BO181" i="1"/>
  <c r="BK181" i="1"/>
  <c r="BQ181" i="1" s="1"/>
  <c r="BL181" i="1"/>
  <c r="BQ1757" i="1"/>
  <c r="BJ2877" i="1"/>
  <c r="BK2877" i="1" s="1"/>
  <c r="BQ2877" i="1" s="1"/>
  <c r="BJ1996" i="1"/>
  <c r="BJ2706" i="1"/>
  <c r="BJ1159" i="1"/>
  <c r="BM1159" i="1" s="1"/>
  <c r="BJ1900" i="1"/>
  <c r="BJ2651" i="1"/>
  <c r="BJ967" i="1"/>
  <c r="BK967" i="1" s="1"/>
  <c r="BQ967" i="1" s="1"/>
  <c r="BJ1359" i="1"/>
  <c r="BQ1597" i="1"/>
  <c r="BJ2581" i="1"/>
  <c r="BJ1383" i="1"/>
  <c r="BJ2370" i="1"/>
  <c r="BM646" i="1"/>
  <c r="BK646" i="1"/>
  <c r="BO646" i="1"/>
  <c r="BN646" i="1"/>
  <c r="BL646" i="1"/>
  <c r="BO981" i="1"/>
  <c r="BL981" i="1"/>
  <c r="BM981" i="1"/>
  <c r="BK981" i="1"/>
  <c r="BM502" i="1"/>
  <c r="BK502" i="1"/>
  <c r="BL502" i="1"/>
  <c r="BO502" i="1"/>
  <c r="BO1358" i="1"/>
  <c r="BK1358" i="1"/>
  <c r="BM1358" i="1"/>
  <c r="BL1358" i="1"/>
  <c r="BN1358" i="1"/>
  <c r="BQ750" i="1"/>
  <c r="BK149" i="1"/>
  <c r="BM149" i="1"/>
  <c r="BJ1612" i="1"/>
  <c r="BO1612" i="1" s="1"/>
  <c r="BJ2309" i="1"/>
  <c r="BM2309" i="1" s="1"/>
  <c r="BJ2635" i="1"/>
  <c r="BQ518" i="1"/>
  <c r="BJ210" i="1"/>
  <c r="BJ2650" i="1"/>
  <c r="BO2650" i="1" s="1"/>
  <c r="BJ2139" i="1"/>
  <c r="BO2139" i="1" s="1"/>
  <c r="BQ317" i="1"/>
  <c r="BQ1158" i="1"/>
  <c r="BM486" i="1"/>
  <c r="BN486" i="1"/>
  <c r="BL486" i="1"/>
  <c r="BK486" i="1"/>
  <c r="BQ486" i="1" s="1"/>
  <c r="BO486" i="1"/>
  <c r="BN1773" i="1"/>
  <c r="BO1773" i="1"/>
  <c r="BM1773" i="1"/>
  <c r="BQ1773" i="1" s="1"/>
  <c r="BN246" i="1"/>
  <c r="BL246" i="1"/>
  <c r="BK246" i="1"/>
  <c r="BO246" i="1"/>
  <c r="BM1166" i="1"/>
  <c r="BL1166" i="1"/>
  <c r="BN1166" i="1"/>
  <c r="BO1166" i="1"/>
  <c r="BK1166" i="1"/>
  <c r="BQ1038" i="1"/>
  <c r="BM1709" i="1"/>
  <c r="BL1709" i="1"/>
  <c r="BK1709" i="1"/>
  <c r="BQ1709" i="1" s="1"/>
  <c r="BN1709" i="1"/>
  <c r="BO1709" i="1"/>
  <c r="BK566" i="1"/>
  <c r="BQ566" i="1" s="1"/>
  <c r="BN566" i="1"/>
  <c r="BM566" i="1"/>
  <c r="BJ2622" i="1"/>
  <c r="BJ2739" i="1"/>
  <c r="BN2739" i="1" s="1"/>
  <c r="BJ1380" i="1"/>
  <c r="BN1380" i="1" s="1"/>
  <c r="BQ1117" i="1"/>
  <c r="BJ2083" i="1"/>
  <c r="BL2083" i="1" s="1"/>
  <c r="BJ2018" i="1"/>
  <c r="BJ1575" i="1"/>
  <c r="BJ2181" i="1"/>
  <c r="BL902" i="1"/>
  <c r="BK902" i="1"/>
  <c r="BO902" i="1"/>
  <c r="BN902" i="1"/>
  <c r="BM902" i="1"/>
  <c r="BO2867" i="1"/>
  <c r="BN2867" i="1"/>
  <c r="BM2867" i="1"/>
  <c r="BQ198" i="1"/>
  <c r="BQ381" i="1"/>
  <c r="BQ1277" i="1"/>
  <c r="BL1318" i="1"/>
  <c r="BK1318" i="1"/>
  <c r="BQ1318" i="1" s="1"/>
  <c r="BM1318" i="1"/>
  <c r="BO1318" i="1"/>
  <c r="BN1318" i="1"/>
  <c r="BN1693" i="1"/>
  <c r="BL1693" i="1"/>
  <c r="BK1693" i="1"/>
  <c r="BO1693" i="1"/>
  <c r="BM1693" i="1"/>
  <c r="BQ1989" i="1"/>
  <c r="BQ386" i="1"/>
  <c r="BQ901" i="1"/>
  <c r="BQ1187" i="1"/>
  <c r="BQ1317" i="1"/>
  <c r="BQ837" i="1"/>
  <c r="BQ382" i="1"/>
  <c r="BQ193" i="1"/>
  <c r="BJ2431" i="1"/>
  <c r="BJ1639" i="1"/>
  <c r="BQ605" i="1"/>
  <c r="BJ2185" i="1"/>
  <c r="BM2185" i="1" s="1"/>
  <c r="BJ2274" i="1"/>
  <c r="BM2274" i="1" s="1"/>
  <c r="BQ1610" i="1"/>
  <c r="BJ592" i="1"/>
  <c r="BJ530" i="1"/>
  <c r="BQ1028" i="1"/>
  <c r="BJ1860" i="1"/>
  <c r="BQ2591" i="1"/>
  <c r="BQ774" i="1"/>
  <c r="BQ2759" i="1"/>
  <c r="BJ2756" i="1"/>
  <c r="BQ1981" i="1"/>
  <c r="BQ1621" i="1"/>
  <c r="BJ1824" i="1"/>
  <c r="BJ2036" i="1"/>
  <c r="BJ265" i="1"/>
  <c r="BJ1891" i="1"/>
  <c r="BJ2488" i="1"/>
  <c r="BJ1191" i="1"/>
  <c r="BJ82" i="1"/>
  <c r="BJ1385" i="1"/>
  <c r="BJ169" i="1"/>
  <c r="BJ2359" i="1"/>
  <c r="BJ2390" i="1"/>
  <c r="BJ2659" i="1"/>
  <c r="BJ2685" i="1"/>
  <c r="BN2685" i="1" s="1"/>
  <c r="BJ2326" i="1"/>
  <c r="BL2326" i="1" s="1"/>
  <c r="BJ407" i="1"/>
  <c r="BN407" i="1" s="1"/>
  <c r="BQ789" i="1"/>
  <c r="BJ1013" i="1"/>
  <c r="BJ2387" i="1"/>
  <c r="BJ554" i="1"/>
  <c r="BK661" i="1"/>
  <c r="BK2867" i="1"/>
  <c r="BQ2867" i="1" s="1"/>
  <c r="BJ2087" i="1"/>
  <c r="BO2087" i="1" s="1"/>
  <c r="BJ2258" i="1"/>
  <c r="BN846" i="1"/>
  <c r="BL541" i="1"/>
  <c r="BJ1647" i="1"/>
  <c r="BM1647" i="1" s="1"/>
  <c r="BN678" i="1"/>
  <c r="BL678" i="1"/>
  <c r="BK678" i="1"/>
  <c r="BO678" i="1"/>
  <c r="BM678" i="1"/>
  <c r="BQ853" i="1"/>
  <c r="BQ1661" i="1"/>
  <c r="BN1069" i="1"/>
  <c r="BL1069" i="1"/>
  <c r="BK1069" i="1"/>
  <c r="BQ1069" i="1" s="1"/>
  <c r="BM1069" i="1"/>
  <c r="BO1069" i="1"/>
  <c r="BL285" i="1"/>
  <c r="BM285" i="1"/>
  <c r="BN285" i="1"/>
  <c r="BK285" i="1"/>
  <c r="BO285" i="1"/>
  <c r="BO1006" i="1"/>
  <c r="BL1006" i="1"/>
  <c r="BK1006" i="1"/>
  <c r="BN1006" i="1"/>
  <c r="BM1006" i="1"/>
  <c r="BQ579" i="1"/>
  <c r="BQ613" i="1"/>
  <c r="BQ645" i="1"/>
  <c r="BQ2461" i="1"/>
  <c r="BQ2385" i="1"/>
  <c r="BJ1740" i="1"/>
  <c r="BJ545" i="1"/>
  <c r="BJ292" i="1"/>
  <c r="BJ490" i="1"/>
  <c r="BJ2343" i="1"/>
  <c r="BJ2424" i="1"/>
  <c r="BQ799" i="1"/>
  <c r="BJ2889" i="1"/>
  <c r="BQ294" i="1"/>
  <c r="BJ170" i="1"/>
  <c r="BO170" i="1" s="1"/>
  <c r="BQ1810" i="1"/>
  <c r="BJ2122" i="1"/>
  <c r="BO2122" i="1" s="1"/>
  <c r="BJ1850" i="1"/>
  <c r="BQ511" i="1"/>
  <c r="BJ2403" i="1"/>
  <c r="BJ2336" i="1"/>
  <c r="BQ2576" i="1"/>
  <c r="AQ352" i="1"/>
  <c r="BJ1104" i="1"/>
  <c r="BJ1834" i="1"/>
  <c r="BJ1908" i="1"/>
  <c r="BJ234" i="1"/>
  <c r="BJ1618" i="1"/>
  <c r="AQ731" i="1"/>
  <c r="AQ785" i="1"/>
  <c r="BJ1528" i="1"/>
  <c r="BQ2351" i="1"/>
  <c r="BQ1094" i="1"/>
  <c r="BQ454" i="1"/>
  <c r="BJ644" i="1"/>
  <c r="BJ2397" i="1"/>
  <c r="BJ2078" i="1"/>
  <c r="BJ2623" i="1"/>
  <c r="BJ2067" i="1"/>
  <c r="BJ2490" i="1"/>
  <c r="BQ998" i="1"/>
  <c r="BJ2774" i="1"/>
  <c r="BJ217" i="1"/>
  <c r="BO217" i="1" s="1"/>
  <c r="BJ556" i="1"/>
  <c r="BO556" i="1" s="1"/>
  <c r="BJ2834" i="1"/>
  <c r="BO2834" i="1" s="1"/>
  <c r="BJ2099" i="1"/>
  <c r="BK2099" i="1" s="1"/>
  <c r="BQ2099" i="1" s="1"/>
  <c r="BJ2091" i="1"/>
  <c r="BQ573" i="1"/>
  <c r="BJ2481" i="1"/>
  <c r="BJ969" i="1"/>
  <c r="BJ2751" i="1"/>
  <c r="BJ2679" i="1"/>
  <c r="BJ2640" i="1"/>
  <c r="BK2640" i="1" s="1"/>
  <c r="BQ2640" i="1" s="1"/>
  <c r="BQ253" i="1"/>
  <c r="BJ2853" i="1"/>
  <c r="BL2853" i="1" s="1"/>
  <c r="BJ841" i="1"/>
  <c r="BJ2732" i="1"/>
  <c r="BJ2843" i="1"/>
  <c r="BJ1845" i="1"/>
  <c r="BN1845" i="1" s="1"/>
  <c r="BJ2068" i="1"/>
  <c r="BN661" i="1"/>
  <c r="BJ2086" i="1"/>
  <c r="BJ2895" i="1"/>
  <c r="BO2895" i="1" s="1"/>
  <c r="BL2867" i="1"/>
  <c r="BL701" i="1"/>
  <c r="BJ1384" i="1"/>
  <c r="BN710" i="1"/>
  <c r="BJ2447" i="1"/>
  <c r="BN2447" i="1" s="1"/>
  <c r="BQ989" i="1"/>
  <c r="BL846" i="1"/>
  <c r="BO541" i="1"/>
  <c r="BJ595" i="1"/>
  <c r="BK595" i="1" s="1"/>
  <c r="BQ595" i="1" s="1"/>
  <c r="BN1805" i="1"/>
  <c r="BL1805" i="1"/>
  <c r="BO1805" i="1"/>
  <c r="BM702" i="1"/>
  <c r="BO702" i="1"/>
  <c r="BN702" i="1"/>
  <c r="BK702" i="1"/>
  <c r="BL702" i="1"/>
  <c r="BQ422" i="1"/>
  <c r="BL1405" i="1"/>
  <c r="BO1405" i="1"/>
  <c r="BK1405" i="1"/>
  <c r="BM1405" i="1"/>
  <c r="BN1405" i="1"/>
  <c r="BQ437" i="1"/>
  <c r="BQ1261" i="1"/>
  <c r="BQ2240" i="1"/>
  <c r="BQ1678" i="1"/>
  <c r="BQ485" i="1"/>
  <c r="BQ735" i="1"/>
  <c r="BQ1285" i="1"/>
  <c r="BQ150" i="1"/>
  <c r="BQ741" i="1"/>
  <c r="BQ1637" i="1"/>
  <c r="BQ336" i="1"/>
  <c r="BQ2191" i="1"/>
  <c r="BQ936" i="1"/>
  <c r="BQ965" i="1"/>
  <c r="BQ1029" i="1"/>
  <c r="BJ1916" i="1"/>
  <c r="BJ2374" i="1"/>
  <c r="BJ2022" i="1"/>
  <c r="BJ762" i="1"/>
  <c r="BL762" i="1" s="1"/>
  <c r="BJ1570" i="1"/>
  <c r="BL1570" i="1" s="1"/>
  <c r="BJ642" i="1"/>
  <c r="BJ546" i="1"/>
  <c r="BJ2634" i="1"/>
  <c r="BM2634" i="1" s="1"/>
  <c r="BJ1665" i="1"/>
  <c r="BL1665" i="1" s="1"/>
  <c r="BQ946" i="1"/>
  <c r="BJ1375" i="1"/>
  <c r="BI56" i="1"/>
  <c r="BJ2596" i="1"/>
  <c r="BJ2700" i="1"/>
  <c r="BQ304" i="1"/>
  <c r="BJ2293" i="1"/>
  <c r="BJ191" i="1"/>
  <c r="BJ859" i="1"/>
  <c r="BQ1313" i="1"/>
  <c r="BJ2693" i="1"/>
  <c r="BM2037" i="1"/>
  <c r="BJ2369" i="1"/>
  <c r="BJ1048" i="1"/>
  <c r="BK1048" i="1" s="1"/>
  <c r="BQ1048" i="1" s="1"/>
  <c r="BJ2687" i="1"/>
  <c r="BJ1020" i="1"/>
  <c r="BQ1821" i="1"/>
  <c r="BQ1174" i="1"/>
  <c r="BJ2394" i="1"/>
  <c r="BJ1897" i="1"/>
  <c r="BJ2337" i="1"/>
  <c r="BK2337" i="1" s="1"/>
  <c r="BQ2337" i="1" s="1"/>
  <c r="BJ961" i="1"/>
  <c r="BN961" i="1" s="1"/>
  <c r="BJ1075" i="1"/>
  <c r="BL1075" i="1" s="1"/>
  <c r="BJ288" i="1"/>
  <c r="BL288" i="1" s="1"/>
  <c r="BJ875" i="1"/>
  <c r="BJ2875" i="1"/>
  <c r="BJ1082" i="1"/>
  <c r="BJ538" i="1"/>
  <c r="BN538" i="1" s="1"/>
  <c r="BQ1446" i="1"/>
  <c r="BM661" i="1"/>
  <c r="BJ600" i="1"/>
  <c r="BO600" i="1" s="1"/>
  <c r="BO701" i="1"/>
  <c r="BN1373" i="1"/>
  <c r="BO710" i="1"/>
  <c r="BJ2065" i="1"/>
  <c r="BN542" i="1"/>
  <c r="BJ1339" i="1"/>
  <c r="BN1339" i="1" s="1"/>
  <c r="BK541" i="1"/>
  <c r="BQ541" i="1" s="1"/>
  <c r="BM1917" i="1"/>
  <c r="BO1917" i="1"/>
  <c r="BL1917" i="1"/>
  <c r="BL693" i="1"/>
  <c r="BM693" i="1"/>
  <c r="BK693" i="1"/>
  <c r="BO693" i="1"/>
  <c r="BN693" i="1"/>
  <c r="BN1021" i="1"/>
  <c r="BL1021" i="1"/>
  <c r="BQ1021" i="1" s="1"/>
  <c r="BO1877" i="1"/>
  <c r="BK1877" i="1"/>
  <c r="BQ1877" i="1" s="1"/>
  <c r="BQ742" i="1"/>
  <c r="BQ341" i="1"/>
  <c r="BK1005" i="1"/>
  <c r="BQ1005" i="1" s="1"/>
  <c r="BM1005" i="1"/>
  <c r="BN1005" i="1"/>
  <c r="BO1005" i="1"/>
  <c r="BL1005" i="1"/>
  <c r="BK1062" i="1"/>
  <c r="BL1062" i="1"/>
  <c r="BO1429" i="1"/>
  <c r="BL1429" i="1"/>
  <c r="BQ1429" i="1" s="1"/>
  <c r="BM1429" i="1"/>
  <c r="BO1229" i="1"/>
  <c r="BL1229" i="1"/>
  <c r="BK1229" i="1"/>
  <c r="BQ2005" i="1"/>
  <c r="BQ805" i="1"/>
  <c r="BQ1999" i="1"/>
  <c r="BQ630" i="1"/>
  <c r="BQ342" i="1"/>
  <c r="BQ347" i="1"/>
  <c r="BQ1933" i="1"/>
  <c r="BQ1238" i="1"/>
  <c r="BJ2850" i="1"/>
  <c r="BJ2364" i="1"/>
  <c r="BJ796" i="1"/>
  <c r="BJ2219" i="1"/>
  <c r="AQ1009" i="1"/>
  <c r="BJ462" i="1"/>
  <c r="BN462" i="1" s="1"/>
  <c r="BJ513" i="1"/>
  <c r="BK513" i="1" s="1"/>
  <c r="BQ1350" i="1"/>
  <c r="BJ740" i="1"/>
  <c r="BQ1533" i="1"/>
  <c r="BJ687" i="1"/>
  <c r="BL687" i="1" s="1"/>
  <c r="BQ2069" i="1"/>
  <c r="BJ263" i="1"/>
  <c r="BM263" i="1" s="1"/>
  <c r="BJ683" i="1"/>
  <c r="BL683" i="1" s="1"/>
  <c r="BJ1759" i="1"/>
  <c r="BK1759" i="1" s="1"/>
  <c r="BQ801" i="1"/>
  <c r="AQ641" i="1"/>
  <c r="BJ793" i="1"/>
  <c r="BQ816" i="1"/>
  <c r="BJ807" i="1"/>
  <c r="BQ309" i="1"/>
  <c r="BN2037" i="1"/>
  <c r="BQ749" i="1"/>
  <c r="AQ2609" i="1"/>
  <c r="BJ2353" i="1"/>
  <c r="BO2353" i="1" s="1"/>
  <c r="BJ2594" i="1"/>
  <c r="BJ2170" i="1"/>
  <c r="BJ20" i="1"/>
  <c r="BJ2074" i="1"/>
  <c r="BJ1002" i="1"/>
  <c r="BJ2072" i="1"/>
  <c r="BJ45" i="1"/>
  <c r="BJ2060" i="1"/>
  <c r="BJ2396" i="1"/>
  <c r="BJ1362" i="1"/>
  <c r="BQ1813" i="1"/>
  <c r="BJ1505" i="1"/>
  <c r="BO1505" i="1" s="1"/>
  <c r="BJ571" i="1"/>
  <c r="BK571" i="1" s="1"/>
  <c r="BQ571" i="1" s="1"/>
  <c r="BJ2409" i="1"/>
  <c r="BJ2094" i="1"/>
  <c r="BJ2296" i="1"/>
  <c r="BN2296" i="1" s="1"/>
  <c r="BJ2699" i="1"/>
  <c r="BK2699" i="1" s="1"/>
  <c r="BQ2699" i="1" s="1"/>
  <c r="BQ1725" i="1"/>
  <c r="BJ1673" i="1"/>
  <c r="BM1673" i="1" s="1"/>
  <c r="BJ2038" i="1"/>
  <c r="BJ1582" i="1"/>
  <c r="BK1582" i="1" s="1"/>
  <c r="BJ2167" i="1"/>
  <c r="BJ2590" i="1"/>
  <c r="BJ284" i="1"/>
  <c r="BL284" i="1" s="1"/>
  <c r="AQ1521" i="1"/>
  <c r="BJ2344" i="1"/>
  <c r="BK2344" i="1" s="1"/>
  <c r="BQ2344" i="1" s="1"/>
  <c r="BO2779" i="1"/>
  <c r="BK2779" i="1"/>
  <c r="BN2779" i="1"/>
  <c r="BL2779" i="1"/>
  <c r="BM2779" i="1"/>
  <c r="BL1685" i="1"/>
  <c r="BM1685" i="1"/>
  <c r="BK1685" i="1"/>
  <c r="BO1685" i="1"/>
  <c r="BN1685" i="1"/>
  <c r="BQ1437" i="1"/>
  <c r="BN1941" i="1"/>
  <c r="BL1941" i="1"/>
  <c r="BM1941" i="1"/>
  <c r="BK1941" i="1"/>
  <c r="BQ1941" i="1" s="1"/>
  <c r="BQ1414" i="1"/>
  <c r="BM2795" i="1"/>
  <c r="BO2795" i="1"/>
  <c r="BK2795" i="1"/>
  <c r="BL2795" i="1"/>
  <c r="BN2795" i="1"/>
  <c r="BL1126" i="1"/>
  <c r="BM1126" i="1"/>
  <c r="BN1126" i="1"/>
  <c r="BQ1749" i="1"/>
  <c r="BQ1326" i="1"/>
  <c r="BM845" i="1"/>
  <c r="BN845" i="1"/>
  <c r="BK845" i="1"/>
  <c r="BO845" i="1"/>
  <c r="BL845" i="1"/>
  <c r="AQ658" i="1"/>
  <c r="AQ2033" i="1"/>
  <c r="BN2697" i="1"/>
  <c r="BO2697" i="1"/>
  <c r="BN1913" i="1"/>
  <c r="BK1913" i="1"/>
  <c r="BL1913" i="1"/>
  <c r="BK2257" i="1"/>
  <c r="BL2257" i="1"/>
  <c r="BM2257" i="1"/>
  <c r="BK1272" i="1"/>
  <c r="BQ1272" i="1" s="1"/>
  <c r="BL1272" i="1"/>
  <c r="BM1272" i="1"/>
  <c r="BO1272" i="1"/>
  <c r="AJ2365" i="1"/>
  <c r="BK1919" i="1"/>
  <c r="BN1919" i="1"/>
  <c r="BM2410" i="1"/>
  <c r="BO2410" i="1"/>
  <c r="BK2410" i="1"/>
  <c r="BO863" i="1"/>
  <c r="BL863" i="1"/>
  <c r="BM863" i="1"/>
  <c r="BK543" i="1"/>
  <c r="BO543" i="1"/>
  <c r="BM543" i="1"/>
  <c r="BN770" i="1"/>
  <c r="BL770" i="1"/>
  <c r="BK770" i="1"/>
  <c r="BM1536" i="1"/>
  <c r="BN1536" i="1"/>
  <c r="BO1536" i="1"/>
  <c r="BL1536" i="1"/>
  <c r="BQ1536" i="1" s="1"/>
  <c r="BM783" i="1"/>
  <c r="BK783" i="1"/>
  <c r="BN783" i="1"/>
  <c r="BL432" i="1"/>
  <c r="BN432" i="1"/>
  <c r="BQ432" i="1" s="1"/>
  <c r="BK2335" i="1"/>
  <c r="BQ2335" i="1" s="1"/>
  <c r="BL2335" i="1"/>
  <c r="BM2335" i="1"/>
  <c r="BN2335" i="1"/>
  <c r="BM1644" i="1"/>
  <c r="BN1644" i="1"/>
  <c r="BN1748" i="1"/>
  <c r="BO1748" i="1"/>
  <c r="BK1710" i="1"/>
  <c r="BN1710" i="1"/>
  <c r="BM2774" i="1"/>
  <c r="BO2774" i="1"/>
  <c r="BN217" i="1"/>
  <c r="BN2099" i="1"/>
  <c r="BL2099" i="1"/>
  <c r="BK2326" i="1"/>
  <c r="BQ2326" i="1" s="1"/>
  <c r="BL1013" i="1"/>
  <c r="BN1013" i="1"/>
  <c r="BO1013" i="1"/>
  <c r="BL2387" i="1"/>
  <c r="BM2387" i="1"/>
  <c r="BO2387" i="1"/>
  <c r="BK1647" i="1"/>
  <c r="BQ1647" i="1" s="1"/>
  <c r="BL1647" i="1"/>
  <c r="BN1647" i="1"/>
  <c r="BO1647" i="1"/>
  <c r="AQ498" i="1"/>
  <c r="AQ618" i="1"/>
  <c r="AQ2593" i="1"/>
  <c r="AQ1233" i="1"/>
  <c r="BO1130" i="1"/>
  <c r="BM1130" i="1"/>
  <c r="BM690" i="1"/>
  <c r="BN690" i="1"/>
  <c r="BL1393" i="1"/>
  <c r="BM1393" i="1"/>
  <c r="BN2009" i="1"/>
  <c r="BO2009" i="1"/>
  <c r="BM1420" i="1"/>
  <c r="BK1420" i="1"/>
  <c r="BO1420" i="1"/>
  <c r="BL2862" i="1"/>
  <c r="BM2862" i="1"/>
  <c r="BM1889" i="1"/>
  <c r="BO1889" i="1"/>
  <c r="BO866" i="1"/>
  <c r="BM866" i="1"/>
  <c r="BK866" i="1"/>
  <c r="BL866" i="1"/>
  <c r="BM2553" i="1"/>
  <c r="BK2553" i="1"/>
  <c r="BK1408" i="1"/>
  <c r="BM1408" i="1"/>
  <c r="BN1408" i="1"/>
  <c r="BK504" i="1"/>
  <c r="BM504" i="1"/>
  <c r="AJ2077" i="1"/>
  <c r="AN2077" i="1" s="1"/>
  <c r="BK1247" i="1"/>
  <c r="BO1247" i="1"/>
  <c r="AJ2463" i="1"/>
  <c r="BK2239" i="1"/>
  <c r="BQ2239" i="1" s="1"/>
  <c r="BL2239" i="1"/>
  <c r="BK2394" i="1"/>
  <c r="BQ2394" i="1" s="1"/>
  <c r="BM2394" i="1"/>
  <c r="BK969" i="1"/>
  <c r="BN969" i="1"/>
  <c r="BO969" i="1"/>
  <c r="BM2853" i="1"/>
  <c r="BK2853" i="1"/>
  <c r="BK2732" i="1"/>
  <c r="BL1845" i="1"/>
  <c r="BM1845" i="1"/>
  <c r="BK2895" i="1"/>
  <c r="BQ2895" i="1" s="1"/>
  <c r="BK2447" i="1"/>
  <c r="BQ2447" i="1" s="1"/>
  <c r="BM2447" i="1"/>
  <c r="BL2447" i="1"/>
  <c r="BL595" i="1"/>
  <c r="BN595" i="1"/>
  <c r="AQ471" i="1"/>
  <c r="BI41" i="1"/>
  <c r="BI85" i="1"/>
  <c r="BI49" i="1"/>
  <c r="BI42" i="1"/>
  <c r="BI131" i="1"/>
  <c r="BI126" i="1"/>
  <c r="AQ252" i="1"/>
  <c r="AQ2865" i="1"/>
  <c r="AQ339" i="1"/>
  <c r="AQ625" i="1"/>
  <c r="AQ524" i="1"/>
  <c r="AQ602" i="1"/>
  <c r="AQ474" i="1"/>
  <c r="AQ436" i="1"/>
  <c r="AQ2796" i="1"/>
  <c r="AQ666" i="1"/>
  <c r="AQ642" i="1"/>
  <c r="AQ940" i="1"/>
  <c r="AQ1644" i="1"/>
  <c r="AQ2044" i="1"/>
  <c r="AQ2604" i="1"/>
  <c r="AQ428" i="1"/>
  <c r="AQ433" i="1"/>
  <c r="BI13" i="1"/>
  <c r="BI88" i="1"/>
  <c r="BI92" i="1"/>
  <c r="BI34" i="1"/>
  <c r="BI17" i="1"/>
  <c r="BI48" i="1"/>
  <c r="BI53" i="1"/>
  <c r="BI35" i="1"/>
  <c r="BI99" i="1"/>
  <c r="BI67" i="1"/>
  <c r="BI115" i="1"/>
  <c r="BI121" i="1"/>
  <c r="BI15" i="1"/>
  <c r="BI125" i="1"/>
  <c r="BI11" i="1"/>
  <c r="BI25" i="1"/>
  <c r="BI76" i="1"/>
  <c r="AO165" i="1"/>
  <c r="AQ244" i="1"/>
  <c r="AK245" i="1"/>
  <c r="AO278" i="1"/>
  <c r="AQ449" i="1"/>
  <c r="AQ652" i="1"/>
  <c r="AQ362" i="1"/>
  <c r="AQ458" i="1"/>
  <c r="AQ2545" i="1"/>
  <c r="AL1954" i="1"/>
  <c r="AM527" i="1"/>
  <c r="AL2247" i="1"/>
  <c r="AQ753" i="1"/>
  <c r="AN2446" i="1"/>
  <c r="AL2079" i="1"/>
  <c r="AQ756" i="1"/>
  <c r="AQ924" i="1"/>
  <c r="AQ2460" i="1"/>
  <c r="AM1671" i="1"/>
  <c r="AO392" i="1"/>
  <c r="AQ497" i="1"/>
  <c r="AN2239" i="1"/>
  <c r="AO2777" i="1"/>
  <c r="AK1605" i="1"/>
  <c r="AM2331" i="1"/>
  <c r="AO1651" i="1"/>
  <c r="AQ604" i="1"/>
  <c r="AL1653" i="1"/>
  <c r="AQ386" i="1"/>
  <c r="AM1092" i="1"/>
  <c r="AQ2673" i="1"/>
  <c r="AQ2732" i="1"/>
  <c r="AN2185" i="1"/>
  <c r="AQ1377" i="1"/>
  <c r="AN1967" i="1"/>
  <c r="AM2110" i="1"/>
  <c r="AQ379" i="1"/>
  <c r="AQ1834" i="1"/>
  <c r="AQ481" i="1"/>
  <c r="AQ1772" i="1"/>
  <c r="AQ331" i="1"/>
  <c r="AQ769" i="1"/>
  <c r="BO980" i="1"/>
  <c r="BM1589" i="1"/>
  <c r="BN1589" i="1"/>
  <c r="BL778" i="1"/>
  <c r="BK778" i="1"/>
  <c r="BK1168" i="1"/>
  <c r="BO1168" i="1"/>
  <c r="BN1642" i="1"/>
  <c r="BM1642" i="1"/>
  <c r="BL1314" i="1"/>
  <c r="BO1314" i="1"/>
  <c r="BM2682" i="1"/>
  <c r="BO2682" i="1"/>
  <c r="BM2769" i="1"/>
  <c r="BL2769" i="1"/>
  <c r="BO2769" i="1"/>
  <c r="BK2745" i="1"/>
  <c r="BM2745" i="1"/>
  <c r="BO2745" i="1"/>
  <c r="BN287" i="1"/>
  <c r="BO287" i="1"/>
  <c r="BO1920" i="1"/>
  <c r="BK1920" i="1"/>
  <c r="BL1920" i="1"/>
  <c r="BM2221" i="1"/>
  <c r="BO2221" i="1"/>
  <c r="BL2221" i="1"/>
  <c r="AJ353" i="1"/>
  <c r="AM353" i="1" s="1"/>
  <c r="BK2737" i="1"/>
  <c r="BO2737" i="1"/>
  <c r="BL2730" i="1"/>
  <c r="BM2730" i="1"/>
  <c r="BL745" i="1"/>
  <c r="BN745" i="1"/>
  <c r="BO745" i="1"/>
  <c r="BM544" i="1"/>
  <c r="BK544" i="1"/>
  <c r="BO625" i="1"/>
  <c r="BK625" i="1"/>
  <c r="BL625" i="1"/>
  <c r="BN625" i="1"/>
  <c r="BN2322" i="1"/>
  <c r="BL2322" i="1"/>
  <c r="BO2322" i="1"/>
  <c r="BK2265" i="1"/>
  <c r="BN2265" i="1"/>
  <c r="AQ410" i="1"/>
  <c r="BM1505" i="1"/>
  <c r="BK2296" i="1"/>
  <c r="BL2296" i="1"/>
  <c r="BM2337" i="1"/>
  <c r="BL1082" i="1"/>
  <c r="BN1082" i="1"/>
  <c r="BK1082" i="1"/>
  <c r="BQ1082" i="1" s="1"/>
  <c r="BK538" i="1"/>
  <c r="BQ538" i="1" s="1"/>
  <c r="BL2065" i="1"/>
  <c r="BK2065" i="1"/>
  <c r="BQ2065" i="1" s="1"/>
  <c r="BO2065" i="1"/>
  <c r="BM1339" i="1"/>
  <c r="AQ1788" i="1"/>
  <c r="AQ2300" i="1"/>
  <c r="AQ1841" i="1"/>
  <c r="AQ673" i="1"/>
  <c r="AQ961" i="1"/>
  <c r="AQ273" i="1"/>
  <c r="AQ1754" i="1"/>
  <c r="BO2154" i="1"/>
  <c r="BN2154" i="1"/>
  <c r="BO772" i="1"/>
  <c r="BK772" i="1"/>
  <c r="BM772" i="1"/>
  <c r="BN772" i="1"/>
  <c r="BM239" i="1"/>
  <c r="BK239" i="1"/>
  <c r="BL239" i="1"/>
  <c r="BN239" i="1"/>
  <c r="BM1012" i="1"/>
  <c r="BN1012" i="1"/>
  <c r="BK1012" i="1"/>
  <c r="BO516" i="1"/>
  <c r="BM516" i="1"/>
  <c r="BO2810" i="1"/>
  <c r="BL2810" i="1"/>
  <c r="BL2626" i="1"/>
  <c r="BO2626" i="1"/>
  <c r="BO800" i="1"/>
  <c r="BK800" i="1"/>
  <c r="BL800" i="1"/>
  <c r="BK1290" i="1"/>
  <c r="BM1290" i="1"/>
  <c r="BN1290" i="1"/>
  <c r="BM1872" i="1"/>
  <c r="BN1872" i="1"/>
  <c r="BL2666" i="1"/>
  <c r="BQ2666" i="1" s="1"/>
  <c r="BO2666" i="1"/>
  <c r="BL316" i="1"/>
  <c r="BO316" i="1"/>
  <c r="BL497" i="1"/>
  <c r="BM497" i="1"/>
  <c r="BO1424" i="1"/>
  <c r="BL1424" i="1"/>
  <c r="BN1424" i="1"/>
  <c r="BM2479" i="1"/>
  <c r="BK2479" i="1"/>
  <c r="BQ2479" i="1" s="1"/>
  <c r="BL2479" i="1"/>
  <c r="BL1603" i="1"/>
  <c r="BK1603" i="1"/>
  <c r="BO1603" i="1"/>
  <c r="BN1603" i="1"/>
  <c r="BM2699" i="1"/>
  <c r="BN1673" i="1"/>
  <c r="BO1673" i="1"/>
  <c r="BM1582" i="1"/>
  <c r="BL1582" i="1"/>
  <c r="BO1582" i="1"/>
  <c r="BM2590" i="1"/>
  <c r="BK2590" i="1"/>
  <c r="BQ2590" i="1" s="1"/>
  <c r="BI4" i="1"/>
  <c r="BL2766" i="1"/>
  <c r="BK2766" i="1"/>
  <c r="BL1516" i="1"/>
  <c r="BM1516" i="1"/>
  <c r="BO1516" i="1"/>
  <c r="BO1716" i="1"/>
  <c r="BL1716" i="1"/>
  <c r="BM2757" i="1"/>
  <c r="BO2757" i="1"/>
  <c r="BM2588" i="1"/>
  <c r="BL2588" i="1"/>
  <c r="BN2588" i="1"/>
  <c r="BN2716" i="1"/>
  <c r="BL2716" i="1"/>
  <c r="BO2896" i="1"/>
  <c r="BM2896" i="1"/>
  <c r="BK2896" i="1"/>
  <c r="AJ2016" i="1"/>
  <c r="AJ2184" i="1"/>
  <c r="BO1170" i="1"/>
  <c r="BK1170" i="1"/>
  <c r="BK185" i="1"/>
  <c r="BL185" i="1"/>
  <c r="BN185" i="1"/>
  <c r="BO1538" i="1"/>
  <c r="BN1538" i="1"/>
  <c r="BK1538" i="1"/>
  <c r="BM1538" i="1"/>
  <c r="BN1112" i="1"/>
  <c r="BO1112" i="1"/>
  <c r="BL2823" i="1"/>
  <c r="BQ2823" i="1" s="1"/>
  <c r="BM2823" i="1"/>
  <c r="BO2823" i="1"/>
  <c r="BL2703" i="1"/>
  <c r="BK2703" i="1"/>
  <c r="BK559" i="1"/>
  <c r="BN559" i="1"/>
  <c r="BO559" i="1"/>
  <c r="BO353" i="1"/>
  <c r="BL353" i="1"/>
  <c r="BM2877" i="1"/>
  <c r="BL2877" i="1"/>
  <c r="BK584" i="1"/>
  <c r="BQ584" i="1" s="1"/>
  <c r="BL584" i="1"/>
  <c r="BL2092" i="1"/>
  <c r="BN2092" i="1"/>
  <c r="BK2092" i="1"/>
  <c r="BQ2092" i="1" s="1"/>
  <c r="BO2092" i="1"/>
  <c r="BM2092" i="1"/>
  <c r="BL2081" i="1"/>
  <c r="BL225" i="1"/>
  <c r="BK225" i="1"/>
  <c r="BQ225" i="1" s="1"/>
  <c r="BM225" i="1"/>
  <c r="BI18" i="1"/>
  <c r="BI66" i="1"/>
  <c r="BI36" i="1"/>
  <c r="AQ499" i="1"/>
  <c r="AQ508" i="1"/>
  <c r="BI69" i="1"/>
  <c r="BI114" i="1"/>
  <c r="BI105" i="1"/>
  <c r="BI127" i="1"/>
  <c r="AQ484" i="1"/>
  <c r="AQ435" i="1"/>
  <c r="AQ297" i="1"/>
  <c r="AL1684" i="1"/>
  <c r="AN806" i="1"/>
  <c r="AQ403" i="1"/>
  <c r="BI31" i="1"/>
  <c r="BI5" i="1"/>
  <c r="BI27" i="1"/>
  <c r="BI75" i="1"/>
  <c r="BI61" i="1"/>
  <c r="BJ61" i="1" s="1"/>
  <c r="BL61" i="1" s="1"/>
  <c r="BI112" i="1"/>
  <c r="AI102" i="1"/>
  <c r="BI124" i="1"/>
  <c r="BI123" i="1"/>
  <c r="BI24" i="1"/>
  <c r="AM2633" i="1"/>
  <c r="AL2134" i="1"/>
  <c r="AK2672" i="1"/>
  <c r="AQ596" i="1"/>
  <c r="AM2807" i="1"/>
  <c r="AL1495" i="1"/>
  <c r="AQ1495" i="1" s="1"/>
  <c r="AK1350" i="1"/>
  <c r="AQ2332" i="1"/>
  <c r="AQ580" i="1"/>
  <c r="AM1190" i="1"/>
  <c r="AQ1196" i="1"/>
  <c r="AQ395" i="1"/>
  <c r="AQ409" i="1"/>
  <c r="AK1016" i="1"/>
  <c r="AL1690" i="1"/>
  <c r="AQ531" i="1"/>
  <c r="AK560" i="1"/>
  <c r="AQ729" i="1"/>
  <c r="AQ1121" i="1"/>
  <c r="AQ473" i="1"/>
  <c r="AQ564" i="1"/>
  <c r="AQ355" i="1"/>
  <c r="AQ617" i="1"/>
  <c r="AQ674" i="1"/>
  <c r="AQ609" i="1"/>
  <c r="BO844" i="1"/>
  <c r="BN1508" i="1"/>
  <c r="BK2626" i="1"/>
  <c r="BQ2626" i="1" s="1"/>
  <c r="AQ320" i="1"/>
  <c r="AQ284" i="1"/>
  <c r="BK1737" i="1"/>
  <c r="BL1737" i="1"/>
  <c r="BN2564" i="1"/>
  <c r="BL2564" i="1"/>
  <c r="BM2564" i="1"/>
  <c r="BK2252" i="1"/>
  <c r="BN2252" i="1"/>
  <c r="BO2252" i="1"/>
  <c r="BO537" i="1"/>
  <c r="BK537" i="1"/>
  <c r="BK759" i="1"/>
  <c r="BM759" i="1"/>
  <c r="BO759" i="1"/>
  <c r="BN692" i="1"/>
  <c r="BL692" i="1"/>
  <c r="BL2010" i="1"/>
  <c r="BO2010" i="1"/>
  <c r="BM2010" i="1"/>
  <c r="BK1081" i="1"/>
  <c r="BM1081" i="1"/>
  <c r="BN1680" i="1"/>
  <c r="BO1680" i="1"/>
  <c r="BN1627" i="1"/>
  <c r="BM1627" i="1"/>
  <c r="BM1704" i="1"/>
  <c r="BO1704" i="1"/>
  <c r="BL1704" i="1"/>
  <c r="BK1704" i="1"/>
  <c r="BL2379" i="1"/>
  <c r="BM1067" i="1"/>
  <c r="BL1067" i="1"/>
  <c r="BK1067" i="1"/>
  <c r="BQ1067" i="1" s="1"/>
  <c r="BN1067" i="1"/>
  <c r="BO1067" i="1"/>
  <c r="BK2706" i="1"/>
  <c r="BQ2706" i="1" s="1"/>
  <c r="BO2706" i="1"/>
  <c r="BO1159" i="1"/>
  <c r="BL1159" i="1"/>
  <c r="BK1159" i="1"/>
  <c r="BQ1159" i="1" s="1"/>
  <c r="BN1159" i="1"/>
  <c r="BO1900" i="1"/>
  <c r="BL1900" i="1"/>
  <c r="BK1900" i="1"/>
  <c r="BQ1900" i="1" s="1"/>
  <c r="BN1900" i="1"/>
  <c r="BM1900" i="1"/>
  <c r="BN2370" i="1"/>
  <c r="BI16" i="1"/>
  <c r="BI51" i="1"/>
  <c r="BI97" i="1"/>
  <c r="BI83" i="1"/>
  <c r="BI59" i="1"/>
  <c r="BI58" i="1"/>
  <c r="BI107" i="1"/>
  <c r="BI136" i="1"/>
  <c r="BI12" i="1"/>
  <c r="BI81" i="1"/>
  <c r="BI57" i="1"/>
  <c r="BI38" i="1"/>
  <c r="AQ892" i="1"/>
  <c r="AQ691" i="1"/>
  <c r="AL1605" i="1"/>
  <c r="AQ764" i="1"/>
  <c r="AQ507" i="1"/>
  <c r="AQ748" i="1"/>
  <c r="AQ908" i="1"/>
  <c r="AQ650" i="1"/>
  <c r="BI19" i="1"/>
  <c r="BI37" i="1"/>
  <c r="BI46" i="1"/>
  <c r="BI101" i="1"/>
  <c r="BI94" i="1"/>
  <c r="BI118" i="1"/>
  <c r="BI122" i="1"/>
  <c r="BI79" i="1"/>
  <c r="BI64" i="1"/>
  <c r="AK213" i="1"/>
  <c r="AM163" i="1"/>
  <c r="AQ163" i="1" s="1"/>
  <c r="AQ236" i="1"/>
  <c r="AQ268" i="1"/>
  <c r="AO1527" i="1"/>
  <c r="AK1638" i="1"/>
  <c r="AQ579" i="1"/>
  <c r="AQ1324" i="1"/>
  <c r="AQ434" i="1"/>
  <c r="AK2134" i="1"/>
  <c r="AM2146" i="1"/>
  <c r="AN2807" i="1"/>
  <c r="AQ547" i="1"/>
  <c r="AQ1169" i="1"/>
  <c r="AK1987" i="1"/>
  <c r="AQ865" i="1"/>
  <c r="AQ780" i="1"/>
  <c r="AQ1900" i="1"/>
  <c r="AL1517" i="1"/>
  <c r="AQ2204" i="1"/>
  <c r="AO2429" i="1"/>
  <c r="AQ1436" i="1"/>
  <c r="AN1064" i="1"/>
  <c r="AQ1820" i="1"/>
  <c r="AN1812" i="1"/>
  <c r="AN2766" i="1"/>
  <c r="AN1987" i="1"/>
  <c r="AQ490" i="1"/>
  <c r="AQ586" i="1"/>
  <c r="AQ563" i="1"/>
  <c r="AQ779" i="1"/>
  <c r="AQ426" i="1"/>
  <c r="AQ1569" i="1"/>
  <c r="AQ977" i="1"/>
  <c r="AQ723" i="1"/>
  <c r="AQ610" i="1"/>
  <c r="AQ2666" i="1"/>
  <c r="AQ242" i="1"/>
  <c r="BO354" i="1"/>
  <c r="BL354" i="1"/>
  <c r="BK2079" i="1"/>
  <c r="BM2079" i="1"/>
  <c r="BL2826" i="1"/>
  <c r="BM2826" i="1"/>
  <c r="BL721" i="1"/>
  <c r="BK721" i="1"/>
  <c r="BM1883" i="1"/>
  <c r="BK1883" i="1"/>
  <c r="BL1883" i="1"/>
  <c r="BO2689" i="1"/>
  <c r="BL2689" i="1"/>
  <c r="BL2498" i="1"/>
  <c r="BK2498" i="1"/>
  <c r="BN2793" i="1"/>
  <c r="BO2793" i="1"/>
  <c r="BM2793" i="1"/>
  <c r="BK2793" i="1"/>
  <c r="BM512" i="1"/>
  <c r="BO512" i="1"/>
  <c r="BL512" i="1"/>
  <c r="BK1127" i="1"/>
  <c r="BO1127" i="1"/>
  <c r="BN1127" i="1"/>
  <c r="BO1614" i="1"/>
  <c r="BK1614" i="1"/>
  <c r="BN1614" i="1"/>
  <c r="AJ2655" i="1"/>
  <c r="BK2781" i="1"/>
  <c r="BN2781" i="1"/>
  <c r="BM2781" i="1"/>
  <c r="BL2781" i="1"/>
  <c r="BK1295" i="1"/>
  <c r="BL1295" i="1"/>
  <c r="BN1295" i="1"/>
  <c r="BO2725" i="1"/>
  <c r="BM2725" i="1"/>
  <c r="BN2725" i="1"/>
  <c r="BK2725" i="1"/>
  <c r="BQ2725" i="1" s="1"/>
  <c r="BL205" i="1"/>
  <c r="BN205" i="1"/>
  <c r="BM205" i="1"/>
  <c r="BM873" i="1"/>
  <c r="BL873" i="1"/>
  <c r="BO2050" i="1"/>
  <c r="BN2050" i="1"/>
  <c r="BK2050" i="1"/>
  <c r="BQ2050" i="1" s="1"/>
  <c r="BM2050" i="1"/>
  <c r="BN2309" i="1"/>
  <c r="BL2309" i="1"/>
  <c r="BL2635" i="1"/>
  <c r="BM2635" i="1"/>
  <c r="BK2635" i="1"/>
  <c r="BQ2635" i="1" s="1"/>
  <c r="BN2635" i="1"/>
  <c r="BO2635" i="1"/>
  <c r="BN210" i="1"/>
  <c r="BO210" i="1"/>
  <c r="BK210" i="1"/>
  <c r="BQ210" i="1" s="1"/>
  <c r="BM2650" i="1"/>
  <c r="BL2139" i="1"/>
  <c r="BI63" i="1"/>
  <c r="BI43" i="1"/>
  <c r="BI104" i="1"/>
  <c r="AQ913" i="1"/>
  <c r="BI130" i="1"/>
  <c r="BI72" i="1"/>
  <c r="AQ220" i="1"/>
  <c r="AQ1713" i="1"/>
  <c r="AQ363" i="1"/>
  <c r="BI26" i="1"/>
  <c r="BI9" i="1"/>
  <c r="BI98" i="1"/>
  <c r="BI80" i="1"/>
  <c r="BI103" i="1"/>
  <c r="BI50" i="1"/>
  <c r="BI113" i="1"/>
  <c r="BI60" i="1"/>
  <c r="BI33" i="1"/>
  <c r="BI116" i="1"/>
  <c r="BI8" i="1"/>
  <c r="AK159" i="1"/>
  <c r="AL213" i="1"/>
  <c r="AM213" i="1"/>
  <c r="AQ260" i="1"/>
  <c r="AQ675" i="1"/>
  <c r="AO754" i="1"/>
  <c r="AQ2540" i="1"/>
  <c r="AQ313" i="1"/>
  <c r="AM2448" i="1"/>
  <c r="AQ732" i="1"/>
  <c r="AM2079" i="1"/>
  <c r="AQ346" i="1"/>
  <c r="AQ323" i="1"/>
  <c r="AQ419" i="1"/>
  <c r="AQ2225" i="1"/>
  <c r="AN1534" i="1"/>
  <c r="AL1666" i="1"/>
  <c r="AQ2801" i="1"/>
  <c r="AQ746" i="1"/>
  <c r="AM2216" i="1"/>
  <c r="AM1350" i="1"/>
  <c r="AQ468" i="1"/>
  <c r="AQ801" i="1"/>
  <c r="AQ812" i="1"/>
  <c r="AQ348" i="1"/>
  <c r="AQ708" i="1"/>
  <c r="AQ2428" i="1"/>
  <c r="AQ569" i="1"/>
  <c r="AN1651" i="1"/>
  <c r="AK2311" i="1"/>
  <c r="AL1190" i="1"/>
  <c r="AQ330" i="1"/>
  <c r="AQ884" i="1"/>
  <c r="AQ706" i="1"/>
  <c r="BM2154" i="1"/>
  <c r="BM562" i="1"/>
  <c r="BL562" i="1"/>
  <c r="BO562" i="1"/>
  <c r="BN562" i="1"/>
  <c r="BK2105" i="1"/>
  <c r="BQ2105" i="1" s="1"/>
  <c r="BN2105" i="1"/>
  <c r="BK1401" i="1"/>
  <c r="BM1401" i="1"/>
  <c r="BO1745" i="1"/>
  <c r="BL1745" i="1"/>
  <c r="BK649" i="1"/>
  <c r="BM649" i="1"/>
  <c r="BM2428" i="1"/>
  <c r="BL2428" i="1"/>
  <c r="BK1842" i="1"/>
  <c r="BQ1842" i="1" s="1"/>
  <c r="BO1842" i="1"/>
  <c r="BN1842" i="1"/>
  <c r="BK1906" i="1"/>
  <c r="BL1906" i="1"/>
  <c r="BM514" i="1"/>
  <c r="BQ514" i="1" s="1"/>
  <c r="BO514" i="1"/>
  <c r="BK1024" i="1"/>
  <c r="BL1024" i="1"/>
  <c r="BM2223" i="1"/>
  <c r="BL2223" i="1"/>
  <c r="BK2223" i="1"/>
  <c r="BO2223" i="1"/>
  <c r="BK1439" i="1"/>
  <c r="BQ1439" i="1" s="1"/>
  <c r="BO1439" i="1"/>
  <c r="BM1439" i="1"/>
  <c r="BM351" i="1"/>
  <c r="BQ351" i="1" s="1"/>
  <c r="BN351" i="1"/>
  <c r="AJ2880" i="1"/>
  <c r="BK391" i="1"/>
  <c r="BO391" i="1"/>
  <c r="BN391" i="1"/>
  <c r="BL2368" i="1"/>
  <c r="BM1759" i="1"/>
  <c r="BK420" i="1"/>
  <c r="BL420" i="1"/>
  <c r="BN420" i="1"/>
  <c r="BO1758" i="1"/>
  <c r="BN1758" i="1"/>
  <c r="BL1758" i="1"/>
  <c r="BL1950" i="1"/>
  <c r="BQ1950" i="1" s="1"/>
  <c r="BM1950" i="1"/>
  <c r="BM852" i="1"/>
  <c r="BK852" i="1"/>
  <c r="BQ852" i="1" s="1"/>
  <c r="BO852" i="1"/>
  <c r="BN2753" i="1"/>
  <c r="BO2753" i="1"/>
  <c r="BM2753" i="1"/>
  <c r="BL2753" i="1"/>
  <c r="BQ2753" i="1" s="1"/>
  <c r="BK1385" i="1"/>
  <c r="BQ1385" i="1" s="1"/>
  <c r="BO1385" i="1"/>
  <c r="BK1380" i="1"/>
  <c r="BQ1380" i="1" s="1"/>
  <c r="BO2018" i="1"/>
  <c r="BK2018" i="1"/>
  <c r="BQ2018" i="1" s="1"/>
  <c r="BK1575" i="1"/>
  <c r="BQ1575" i="1" s="1"/>
  <c r="BM1575" i="1"/>
  <c r="BN2181" i="1"/>
  <c r="BO2181" i="1"/>
  <c r="AQ514" i="1"/>
  <c r="AQ817" i="1"/>
  <c r="AQ2241" i="1"/>
  <c r="AQ1393" i="1"/>
  <c r="AQ545" i="1"/>
  <c r="AQ378" i="1"/>
  <c r="AQ2794" i="1"/>
  <c r="BL555" i="1"/>
  <c r="BM555" i="1"/>
  <c r="AJ243" i="1"/>
  <c r="AQ763" i="1"/>
  <c r="AQ881" i="1"/>
  <c r="AQ1473" i="1"/>
  <c r="AQ1404" i="1"/>
  <c r="AQ2289" i="1"/>
  <c r="BL1487" i="1"/>
  <c r="BQ1487" i="1" s="1"/>
  <c r="BO1806" i="1"/>
  <c r="BK1448" i="1"/>
  <c r="AQ2705" i="1"/>
  <c r="AQ466" i="1"/>
  <c r="AJ2870" i="1"/>
  <c r="AJ1061" i="1"/>
  <c r="AJ2581" i="1"/>
  <c r="BM2596" i="1"/>
  <c r="BN2548" i="1"/>
  <c r="AQ1697" i="1"/>
  <c r="AQ1041" i="1"/>
  <c r="AQ376" i="1"/>
  <c r="BN1140" i="1"/>
  <c r="BN1058" i="1"/>
  <c r="BN2365" i="1"/>
  <c r="BN2846" i="1"/>
  <c r="AQ2267" i="1"/>
  <c r="AQ2849" i="1"/>
  <c r="BN1079" i="1"/>
  <c r="BK2478" i="1"/>
  <c r="BQ2478" i="1" s="1"/>
  <c r="AQ745" i="1"/>
  <c r="AQ739" i="1"/>
  <c r="AQ1137" i="1"/>
  <c r="BL2736" i="1"/>
  <c r="AQ1953" i="1"/>
  <c r="BO2478" i="1"/>
  <c r="AJ338" i="1"/>
  <c r="AJ1793" i="1"/>
  <c r="BI106" i="1"/>
  <c r="AQ2321" i="1"/>
  <c r="AQ2395" i="1"/>
  <c r="AQ1329" i="1"/>
  <c r="AQ2769" i="1"/>
  <c r="BL2875" i="1"/>
  <c r="BO2875" i="1"/>
  <c r="BK2875" i="1"/>
  <c r="BQ2875" i="1" s="1"/>
  <c r="BN2875" i="1"/>
  <c r="AL570" i="1"/>
  <c r="AK570" i="1"/>
  <c r="AQ570" i="1" s="1"/>
  <c r="AO570" i="1"/>
  <c r="AN570" i="1"/>
  <c r="AM570" i="1"/>
  <c r="AQ1777" i="1"/>
  <c r="BK232" i="1"/>
  <c r="BK680" i="1"/>
  <c r="AQ416" i="1"/>
  <c r="AQ1153" i="1"/>
  <c r="AQ465" i="1"/>
  <c r="AQ2028" i="1"/>
  <c r="AJ550" i="1"/>
  <c r="AO550" i="1" s="1"/>
  <c r="AJ557" i="1"/>
  <c r="AJ2036" i="1"/>
  <c r="BM1076" i="1"/>
  <c r="BO1076" i="1"/>
  <c r="BN764" i="1"/>
  <c r="AQ2465" i="1"/>
  <c r="AQ1242" i="1"/>
  <c r="AQ1441" i="1"/>
  <c r="AQ1642" i="1"/>
  <c r="AQ804" i="1"/>
  <c r="AQ1633" i="1"/>
  <c r="AQ849" i="1"/>
  <c r="AQ1114" i="1"/>
  <c r="AQ2449" i="1"/>
  <c r="BL2003" i="1"/>
  <c r="BK1376" i="1"/>
  <c r="BQ1376" i="1" s="1"/>
  <c r="AQ1857" i="1"/>
  <c r="AQ1745" i="1"/>
  <c r="BM2875" i="1"/>
  <c r="AO2076" i="1"/>
  <c r="AL2076" i="1"/>
  <c r="AK2076" i="1"/>
  <c r="AQ2076" i="1" s="1"/>
  <c r="AN2076" i="1"/>
  <c r="AM2076" i="1"/>
  <c r="BK2739" i="1"/>
  <c r="BL2739" i="1"/>
  <c r="AL2898" i="1"/>
  <c r="AM2898" i="1"/>
  <c r="AN2898" i="1"/>
  <c r="BL232" i="1"/>
  <c r="BL680" i="1"/>
  <c r="AQ505" i="1"/>
  <c r="AJ2155" i="1"/>
  <c r="AJ2086" i="1"/>
  <c r="AJ1003" i="1"/>
  <c r="BL764" i="1"/>
  <c r="AQ705" i="1"/>
  <c r="AQ649" i="1"/>
  <c r="BM758" i="1"/>
  <c r="BM1753" i="1"/>
  <c r="AQ515" i="1"/>
  <c r="AQ291" i="1"/>
  <c r="AQ1969" i="1"/>
  <c r="AQ1985" i="1"/>
  <c r="AQ553" i="1"/>
  <c r="BK2736" i="1"/>
  <c r="BQ2736" i="1" s="1"/>
  <c r="BM2091" i="1"/>
  <c r="BK2091" i="1"/>
  <c r="BQ2091" i="1" s="1"/>
  <c r="AQ1105" i="1"/>
  <c r="AJ443" i="1"/>
  <c r="AQ282" i="1"/>
  <c r="AJ12" i="1"/>
  <c r="AJ189" i="1"/>
  <c r="AJ1357" i="1"/>
  <c r="AJ1845" i="1"/>
  <c r="AJ2699" i="1"/>
  <c r="BL291" i="1"/>
  <c r="BQ291" i="1" s="1"/>
  <c r="BJ56" i="1"/>
  <c r="BK56" i="1" s="1"/>
  <c r="BQ56" i="1" s="1"/>
  <c r="BK758" i="1"/>
  <c r="BQ758" i="1" s="1"/>
  <c r="BK2174" i="1"/>
  <c r="BQ2174" i="1" s="1"/>
  <c r="BM2393" i="1"/>
  <c r="BK2082" i="1"/>
  <c r="BQ2082" i="1" s="1"/>
  <c r="AQ2634" i="1"/>
  <c r="AQ707" i="1"/>
  <c r="BN2100" i="1"/>
  <c r="AQ681" i="1"/>
  <c r="AQ612" i="1"/>
  <c r="BI133" i="1"/>
  <c r="AQ714" i="1"/>
  <c r="AK657" i="1"/>
  <c r="AN657" i="1"/>
  <c r="AM657" i="1"/>
  <c r="AL657" i="1"/>
  <c r="AO657" i="1"/>
  <c r="BN1852" i="1"/>
  <c r="BM1946" i="1"/>
  <c r="BM2276" i="1"/>
  <c r="BN874" i="1"/>
  <c r="BK601" i="1"/>
  <c r="BQ601" i="1" s="1"/>
  <c r="BM1376" i="1"/>
  <c r="BL2019" i="1"/>
  <c r="BM2788" i="1"/>
  <c r="BN2670" i="1"/>
  <c r="BO56" i="1"/>
  <c r="BL56" i="1"/>
  <c r="BM56" i="1"/>
  <c r="BL2353" i="1"/>
  <c r="BL2032" i="1"/>
  <c r="BK2032" i="1"/>
  <c r="BQ2032" i="1" s="1"/>
  <c r="BL2618" i="1"/>
  <c r="BK2618" i="1"/>
  <c r="BQ2618" i="1" s="1"/>
  <c r="BO2376" i="1"/>
  <c r="BN2376" i="1"/>
  <c r="BK2376" i="1"/>
  <c r="BQ2376" i="1" s="1"/>
  <c r="BN2788" i="1"/>
  <c r="BK924" i="1"/>
  <c r="BK2524" i="1"/>
  <c r="BQ2524" i="1" s="1"/>
  <c r="BM1441" i="1"/>
  <c r="BL1066" i="1"/>
  <c r="BK319" i="1"/>
  <c r="BN2618" i="1"/>
  <c r="BL1044" i="1"/>
  <c r="BM1044" i="1"/>
  <c r="BO2020" i="1"/>
  <c r="BK2020" i="1"/>
  <c r="BQ2020" i="1" s="1"/>
  <c r="BM408" i="1"/>
  <c r="BK408" i="1"/>
  <c r="BQ408" i="1" s="1"/>
  <c r="BN2113" i="1"/>
  <c r="BM2113" i="1"/>
  <c r="BL301" i="1"/>
  <c r="BK301" i="1"/>
  <c r="BQ301" i="1" s="1"/>
  <c r="BL1140" i="1"/>
  <c r="BK1140" i="1"/>
  <c r="BQ1140" i="1" s="1"/>
  <c r="BN2028" i="1"/>
  <c r="BL2028" i="1"/>
  <c r="BN2034" i="1"/>
  <c r="BK2034" i="1"/>
  <c r="BQ2034" i="1" s="1"/>
  <c r="BN2049" i="1"/>
  <c r="BM2049" i="1"/>
  <c r="BO457" i="1"/>
  <c r="BL1420" i="1"/>
  <c r="BL2324" i="1"/>
  <c r="BN1558" i="1"/>
  <c r="BN1990" i="1"/>
  <c r="BM2728" i="1"/>
  <c r="BK2721" i="1"/>
  <c r="BM1945" i="1"/>
  <c r="BQ1945" i="1" s="1"/>
  <c r="BO301" i="1"/>
  <c r="BM536" i="1"/>
  <c r="BK536" i="1"/>
  <c r="BQ536" i="1" s="1"/>
  <c r="BM2155" i="1"/>
  <c r="BK2155" i="1"/>
  <c r="BQ2155" i="1" s="1"/>
  <c r="BN457" i="1"/>
  <c r="BQ457" i="1" s="1"/>
  <c r="BK170" i="1"/>
  <c r="BQ170" i="1" s="1"/>
  <c r="BM170" i="1"/>
  <c r="BO2836" i="1"/>
  <c r="BO1990" i="1"/>
  <c r="BO2003" i="1"/>
  <c r="BM1092" i="1"/>
  <c r="BO1092" i="1"/>
  <c r="BL1092" i="1"/>
  <c r="BM1048" i="1"/>
  <c r="BN170" i="1"/>
  <c r="BK2836" i="1"/>
  <c r="BN295" i="1"/>
  <c r="BK1990" i="1"/>
  <c r="BM1274" i="1"/>
  <c r="BM319" i="1"/>
  <c r="BK793" i="1"/>
  <c r="BO758" i="1"/>
  <c r="BK2390" i="1"/>
  <c r="BQ2390" i="1" s="1"/>
  <c r="BO2390" i="1"/>
  <c r="BN2481" i="1"/>
  <c r="BL1811" i="1"/>
  <c r="BO1811" i="1"/>
  <c r="BM2067" i="1"/>
  <c r="BO2067" i="1"/>
  <c r="BL1970" i="1"/>
  <c r="BK729" i="1"/>
  <c r="BK1953" i="1"/>
  <c r="BN1172" i="1"/>
  <c r="BL655" i="1"/>
  <c r="BN1762" i="1"/>
  <c r="BL2218" i="1"/>
  <c r="BN2057" i="1"/>
  <c r="BK2218" i="1"/>
  <c r="BL1172" i="1"/>
  <c r="BM1852" i="1"/>
  <c r="BM186" i="1"/>
  <c r="BK2125" i="1"/>
  <c r="BK2629" i="1"/>
  <c r="BL2629" i="1"/>
  <c r="BM1953" i="1"/>
  <c r="BL2692" i="1"/>
  <c r="BM697" i="1"/>
  <c r="BN1838" i="1"/>
  <c r="BL1990" i="1"/>
  <c r="BO2551" i="1"/>
  <c r="BK1371" i="1"/>
  <c r="BK400" i="1"/>
  <c r="BN2692" i="1"/>
  <c r="BL2382" i="1"/>
  <c r="BN1252" i="1"/>
  <c r="BK1406" i="1"/>
  <c r="BL2425" i="1"/>
  <c r="BK186" i="1"/>
  <c r="BK586" i="1"/>
  <c r="BL2142" i="1"/>
  <c r="BO945" i="1"/>
  <c r="BL2146" i="1"/>
  <c r="BL697" i="1"/>
  <c r="BQ697" i="1" s="1"/>
  <c r="BK1838" i="1"/>
  <c r="BO1624" i="1"/>
  <c r="BN1371" i="1"/>
  <c r="BO2276" i="1"/>
  <c r="BN400" i="1"/>
  <c r="BN1598" i="1"/>
  <c r="BM1172" i="1"/>
  <c r="BN2509" i="1"/>
  <c r="BK2425" i="1"/>
  <c r="BN586" i="1"/>
  <c r="BO2593" i="1"/>
  <c r="BN2142" i="1"/>
  <c r="BN1406" i="1"/>
  <c r="BK2382" i="1"/>
  <c r="BM945" i="1"/>
  <c r="BM2146" i="1"/>
  <c r="BO1838" i="1"/>
  <c r="BO1371" i="1"/>
  <c r="BN1247" i="1"/>
  <c r="BO1116" i="1"/>
  <c r="BK1761" i="1"/>
  <c r="BK2465" i="1"/>
  <c r="BO2218" i="1"/>
  <c r="BL1077" i="1"/>
  <c r="BM2509" i="1"/>
  <c r="BO1534" i="1"/>
  <c r="BO2142" i="1"/>
  <c r="BO2382" i="1"/>
  <c r="BM1247" i="1"/>
  <c r="BK2593" i="1"/>
  <c r="BN316" i="1"/>
  <c r="AM2343" i="1"/>
  <c r="AK2343" i="1"/>
  <c r="AQ2343" i="1" s="1"/>
  <c r="AO2343" i="1"/>
  <c r="AL1984" i="1"/>
  <c r="AN1984" i="1"/>
  <c r="AK1984" i="1"/>
  <c r="AO1984" i="1"/>
  <c r="AL2425" i="1"/>
  <c r="AM2425" i="1"/>
  <c r="AM1046" i="1"/>
  <c r="AL1046" i="1"/>
  <c r="AN2896" i="1"/>
  <c r="AL2896" i="1"/>
  <c r="AL197" i="1"/>
  <c r="AM197" i="1"/>
  <c r="AO1269" i="1"/>
  <c r="AN1269" i="1"/>
  <c r="AL1269" i="1"/>
  <c r="AO1337" i="1"/>
  <c r="AK1337" i="1"/>
  <c r="AM2784" i="1"/>
  <c r="AO2784" i="1"/>
  <c r="AK1909" i="1"/>
  <c r="AO1909" i="1"/>
  <c r="AK873" i="1"/>
  <c r="AO873" i="1"/>
  <c r="AO448" i="1"/>
  <c r="AL448" i="1"/>
  <c r="AO1588" i="1"/>
  <c r="AK1588" i="1"/>
  <c r="AN2856" i="1"/>
  <c r="AK2856" i="1"/>
  <c r="AO2031" i="1"/>
  <c r="AK2031" i="1"/>
  <c r="AQ2031" i="1" s="1"/>
  <c r="AK2164" i="1"/>
  <c r="AO2164" i="1"/>
  <c r="AM2164" i="1"/>
  <c r="AO1558" i="1"/>
  <c r="AL1558" i="1"/>
  <c r="AM176" i="1"/>
  <c r="AL176" i="1"/>
  <c r="AM271" i="1"/>
  <c r="AL271" i="1"/>
  <c r="AL2432" i="1"/>
  <c r="AK2432" i="1"/>
  <c r="AN1428" i="1"/>
  <c r="AL1428" i="1"/>
  <c r="AK1428" i="1"/>
  <c r="AO1428" i="1"/>
  <c r="AK1081" i="1"/>
  <c r="AQ1081" i="1" s="1"/>
  <c r="AO1081" i="1"/>
  <c r="AN1081" i="1"/>
  <c r="AL1081" i="1"/>
  <c r="AN1540" i="1"/>
  <c r="AO1540" i="1"/>
  <c r="AM1540" i="1"/>
  <c r="AL1540" i="1"/>
  <c r="AO2563" i="1"/>
  <c r="AK2563" i="1"/>
  <c r="AM2563" i="1"/>
  <c r="AO1662" i="1"/>
  <c r="AL1662" i="1"/>
  <c r="AO1983" i="1"/>
  <c r="AM1983" i="1"/>
  <c r="AL1983" i="1"/>
  <c r="AK2105" i="1"/>
  <c r="AN2105" i="1"/>
  <c r="AO1513" i="1"/>
  <c r="AK1513" i="1"/>
  <c r="AK694" i="1"/>
  <c r="AN694" i="1"/>
  <c r="AM694" i="1"/>
  <c r="AK1928" i="1"/>
  <c r="AO1928" i="1"/>
  <c r="AK160" i="1"/>
  <c r="AM165" i="1"/>
  <c r="AN1103" i="1"/>
  <c r="AM1482" i="1"/>
  <c r="AQ1482" i="1" s="1"/>
  <c r="AK1558" i="1"/>
  <c r="AO2176" i="1"/>
  <c r="AK1269" i="1"/>
  <c r="AL2728" i="1"/>
  <c r="AN2728" i="1"/>
  <c r="AL1860" i="1"/>
  <c r="AO1860" i="1"/>
  <c r="AM1860" i="1"/>
  <c r="AM1782" i="1"/>
  <c r="AN1782" i="1"/>
  <c r="AO1782" i="1"/>
  <c r="AN2750" i="1"/>
  <c r="AK2750" i="1"/>
  <c r="AN1527" i="1"/>
  <c r="AM1558" i="1"/>
  <c r="AO2766" i="1"/>
  <c r="AK2766" i="1"/>
  <c r="AK768" i="1"/>
  <c r="AM768" i="1"/>
  <c r="AM2200" i="1"/>
  <c r="AL2200" i="1"/>
  <c r="AL351" i="1"/>
  <c r="AK351" i="1"/>
  <c r="AN1925" i="1"/>
  <c r="AK1925" i="1"/>
  <c r="AQ1925" i="1" s="1"/>
  <c r="AM1925" i="1"/>
  <c r="AL1925" i="1"/>
  <c r="AL2700" i="1"/>
  <c r="AM2700" i="1"/>
  <c r="AM581" i="1"/>
  <c r="AO581" i="1"/>
  <c r="AL581" i="1"/>
  <c r="AN581" i="1"/>
  <c r="AM2558" i="1"/>
  <c r="AK2558" i="1"/>
  <c r="AN2558" i="1"/>
  <c r="AN448" i="1"/>
  <c r="AN1928" i="1"/>
  <c r="AK782" i="1"/>
  <c r="AN2787" i="1"/>
  <c r="AM1578" i="1"/>
  <c r="AO1578" i="1"/>
  <c r="AO1120" i="1"/>
  <c r="AK1120" i="1"/>
  <c r="AM1410" i="1"/>
  <c r="AL1410" i="1"/>
  <c r="AL2211" i="1"/>
  <c r="AM2211" i="1"/>
  <c r="AN2515" i="1"/>
  <c r="AL2515" i="1"/>
  <c r="AN285" i="1"/>
  <c r="AM285" i="1"/>
  <c r="AK171" i="1"/>
  <c r="AL171" i="1"/>
  <c r="AO2637" i="1"/>
  <c r="AL2637" i="1"/>
  <c r="AM2637" i="1"/>
  <c r="AL1045" i="1"/>
  <c r="AK1045" i="1"/>
  <c r="AL799" i="1"/>
  <c r="AK165" i="1"/>
  <c r="AL165" i="1"/>
  <c r="AM2696" i="1"/>
  <c r="AM1928" i="1"/>
  <c r="AN1513" i="1"/>
  <c r="AM1428" i="1"/>
  <c r="AN277" i="1"/>
  <c r="AO277" i="1"/>
  <c r="AL1875" i="1"/>
  <c r="AO1875" i="1"/>
  <c r="AK1960" i="1"/>
  <c r="AM1960" i="1"/>
  <c r="AL1960" i="1"/>
  <c r="AN1960" i="1"/>
  <c r="AM2477" i="1"/>
  <c r="AK2477" i="1"/>
  <c r="AO412" i="1"/>
  <c r="AK412" i="1"/>
  <c r="BO1012" i="1"/>
  <c r="BO239" i="1"/>
  <c r="BL1154" i="1"/>
  <c r="BN2766" i="1"/>
  <c r="BM305" i="1"/>
  <c r="BN820" i="1"/>
  <c r="BO2137" i="1"/>
  <c r="BK1244" i="1"/>
  <c r="BL1508" i="1"/>
  <c r="BQ1508" i="1" s="1"/>
  <c r="BK2047" i="1"/>
  <c r="BQ2047" i="1" s="1"/>
  <c r="BL2047" i="1"/>
  <c r="BM2047" i="1"/>
  <c r="BN2047" i="1"/>
  <c r="BM2825" i="1"/>
  <c r="BN2825" i="1"/>
  <c r="BM1209" i="1"/>
  <c r="BQ1209" i="1" s="1"/>
  <c r="BN1209" i="1"/>
  <c r="BO1209" i="1"/>
  <c r="BM1041" i="1"/>
  <c r="BO1041" i="1"/>
  <c r="BM2126" i="1"/>
  <c r="BL2126" i="1"/>
  <c r="BO2126" i="1"/>
  <c r="BK2126" i="1"/>
  <c r="BN2136" i="1"/>
  <c r="BO2136" i="1"/>
  <c r="BO424" i="1"/>
  <c r="BL424" i="1"/>
  <c r="BK424" i="1"/>
  <c r="BM424" i="1"/>
  <c r="BK1982" i="1"/>
  <c r="BL1982" i="1"/>
  <c r="BM1982" i="1"/>
  <c r="BK1699" i="1"/>
  <c r="BQ1699" i="1" s="1"/>
  <c r="BM1699" i="1"/>
  <c r="BN1699" i="1"/>
  <c r="BL1055" i="1"/>
  <c r="BK1055" i="1"/>
  <c r="BM1136" i="1"/>
  <c r="BN1136" i="1"/>
  <c r="BM2784" i="1"/>
  <c r="BO2784" i="1"/>
  <c r="BN912" i="1"/>
  <c r="BO912" i="1"/>
  <c r="BL912" i="1"/>
  <c r="BO2063" i="1"/>
  <c r="BM2063" i="1"/>
  <c r="BN320" i="1"/>
  <c r="BL320" i="1"/>
  <c r="BM2708" i="1"/>
  <c r="BN2708" i="1"/>
  <c r="BK2708" i="1"/>
  <c r="BN2450" i="1"/>
  <c r="BO2450" i="1"/>
  <c r="BM1486" i="1"/>
  <c r="BO1486" i="1"/>
  <c r="BK1486" i="1"/>
  <c r="BN1486" i="1"/>
  <c r="BO2217" i="1"/>
  <c r="BM2217" i="1"/>
  <c r="BL2217" i="1"/>
  <c r="AJ407" i="1"/>
  <c r="BM1649" i="1"/>
  <c r="BL1649" i="1"/>
  <c r="BN730" i="1"/>
  <c r="BK730" i="1"/>
  <c r="BK508" i="1"/>
  <c r="BO508" i="1"/>
  <c r="BK676" i="1"/>
  <c r="BL676" i="1"/>
  <c r="BN676" i="1"/>
  <c r="BK377" i="1"/>
  <c r="BQ377" i="1" s="1"/>
  <c r="BL377" i="1"/>
  <c r="BM377" i="1"/>
  <c r="BO377" i="1"/>
  <c r="BM2122" i="1"/>
  <c r="BN2122" i="1"/>
  <c r="BK2122" i="1"/>
  <c r="AJ2062" i="1"/>
  <c r="BL1960" i="1"/>
  <c r="BN1960" i="1"/>
  <c r="BM1825" i="1"/>
  <c r="BL1825" i="1"/>
  <c r="BQ1825" i="1" s="1"/>
  <c r="BO1825" i="1"/>
  <c r="BM2653" i="1"/>
  <c r="BO2653" i="1"/>
  <c r="BK2653" i="1"/>
  <c r="BN2215" i="1"/>
  <c r="BK2215" i="1"/>
  <c r="BL2215" i="1"/>
  <c r="BM2215" i="1"/>
  <c r="BO2215" i="1"/>
  <c r="BK1616" i="1"/>
  <c r="BL1616" i="1"/>
  <c r="BM1616" i="1"/>
  <c r="AJ600" i="1"/>
  <c r="BM1375" i="1"/>
  <c r="BN1375" i="1"/>
  <c r="BM832" i="1"/>
  <c r="BL832" i="1"/>
  <c r="BK2031" i="1"/>
  <c r="BM2031" i="1"/>
  <c r="BL2031" i="1"/>
  <c r="AJ2001" i="1"/>
  <c r="BO2161" i="1"/>
  <c r="BL2161" i="1"/>
  <c r="BN1087" i="1"/>
  <c r="BO1087" i="1"/>
  <c r="BN1516" i="1"/>
  <c r="BK1516" i="1"/>
  <c r="BK2558" i="1"/>
  <c r="BN2558" i="1"/>
  <c r="BL2558" i="1"/>
  <c r="BM2558" i="1"/>
  <c r="BL2757" i="1"/>
  <c r="BK2757" i="1"/>
  <c r="BN2757" i="1"/>
  <c r="BL727" i="1"/>
  <c r="BO727" i="1"/>
  <c r="BO1772" i="1"/>
  <c r="BN1772" i="1"/>
  <c r="BL1988" i="1"/>
  <c r="BQ1988" i="1" s="1"/>
  <c r="BM1988" i="1"/>
  <c r="BO1905" i="1"/>
  <c r="BL1905" i="1"/>
  <c r="BL596" i="1"/>
  <c r="BO596" i="1"/>
  <c r="BM1498" i="1"/>
  <c r="BL1498" i="1"/>
  <c r="BO1498" i="1"/>
  <c r="BK569" i="1"/>
  <c r="BL569" i="1"/>
  <c r="BM569" i="1"/>
  <c r="BO569" i="1"/>
  <c r="BK2882" i="1"/>
  <c r="BN2882" i="1"/>
  <c r="BM2882" i="1"/>
  <c r="BK1872" i="1"/>
  <c r="BO1872" i="1"/>
  <c r="AJ2392" i="1"/>
  <c r="AJ758" i="1"/>
  <c r="BO2233" i="1"/>
  <c r="BK2233" i="1"/>
  <c r="BL2233" i="1"/>
  <c r="BM2233" i="1"/>
  <c r="BN2233" i="1"/>
  <c r="BM896" i="1"/>
  <c r="BO896" i="1"/>
  <c r="BK896" i="1"/>
  <c r="BL896" i="1"/>
  <c r="BM143" i="1"/>
  <c r="BL143" i="1"/>
  <c r="BQ143" i="1" s="1"/>
  <c r="BN2204" i="1"/>
  <c r="BO2204" i="1"/>
  <c r="BL2204" i="1"/>
  <c r="BN1737" i="1"/>
  <c r="BO1737" i="1"/>
  <c r="BL2673" i="1"/>
  <c r="BK2673" i="1"/>
  <c r="BO2673" i="1"/>
  <c r="BM302" i="1"/>
  <c r="BK302" i="1"/>
  <c r="BN302" i="1"/>
  <c r="BO302" i="1"/>
  <c r="BN537" i="1"/>
  <c r="BL537" i="1"/>
  <c r="BN2277" i="1"/>
  <c r="BL2277" i="1"/>
  <c r="BQ2277" i="1" s="1"/>
  <c r="BM2277" i="1"/>
  <c r="BM1569" i="1"/>
  <c r="BK1569" i="1"/>
  <c r="BM2132" i="1"/>
  <c r="BN2132" i="1"/>
  <c r="BO2417" i="1"/>
  <c r="BK2417" i="1"/>
  <c r="BN228" i="1"/>
  <c r="BO228" i="1"/>
  <c r="BL228" i="1"/>
  <c r="BL2566" i="1"/>
  <c r="BK2566" i="1"/>
  <c r="BM587" i="1"/>
  <c r="BK587" i="1"/>
  <c r="BN587" i="1"/>
  <c r="BL587" i="1"/>
  <c r="BO587" i="1"/>
  <c r="BK1502" i="1"/>
  <c r="BO1502" i="1"/>
  <c r="BN1502" i="1"/>
  <c r="BL1502" i="1"/>
  <c r="AJ1452" i="1"/>
  <c r="BK1195" i="1"/>
  <c r="BN1195" i="1"/>
  <c r="BO1195" i="1"/>
  <c r="AJ2846" i="1"/>
  <c r="AJ418" i="1"/>
  <c r="BN1201" i="1"/>
  <c r="BM1201" i="1"/>
  <c r="BO1201" i="1"/>
  <c r="BK1564" i="1"/>
  <c r="BO1564" i="1"/>
  <c r="BL1564" i="1"/>
  <c r="BN2789" i="1"/>
  <c r="BL2789" i="1"/>
  <c r="BM2789" i="1"/>
  <c r="BN460" i="1"/>
  <c r="BK460" i="1"/>
  <c r="BO460" i="1"/>
  <c r="BM1844" i="1"/>
  <c r="BO1844" i="1"/>
  <c r="BN585" i="1"/>
  <c r="BO585" i="1"/>
  <c r="BM585" i="1"/>
  <c r="BO1218" i="1"/>
  <c r="BL1218" i="1"/>
  <c r="BM1218" i="1"/>
  <c r="BK1628" i="1"/>
  <c r="BQ1628" i="1" s="1"/>
  <c r="BO1628" i="1"/>
  <c r="BL1628" i="1"/>
  <c r="BM1593" i="1"/>
  <c r="BO1593" i="1"/>
  <c r="BN1593" i="1"/>
  <c r="BK1983" i="1"/>
  <c r="BO1983" i="1"/>
  <c r="BL1983" i="1"/>
  <c r="BM1983" i="1"/>
  <c r="BO603" i="1"/>
  <c r="BN603" i="1"/>
  <c r="BK603" i="1"/>
  <c r="BL603" i="1"/>
  <c r="AJ288" i="1"/>
  <c r="AJ2194" i="1"/>
  <c r="BM2254" i="1"/>
  <c r="BK2588" i="1"/>
  <c r="BQ2588" i="1" s="1"/>
  <c r="BK236" i="1"/>
  <c r="BN844" i="1"/>
  <c r="BM2252" i="1"/>
  <c r="BK209" i="1"/>
  <c r="BQ209" i="1" s="1"/>
  <c r="BN2254" i="1"/>
  <c r="BO905" i="1"/>
  <c r="BL772" i="1"/>
  <c r="BO1817" i="1"/>
  <c r="BO2073" i="1"/>
  <c r="BN569" i="1"/>
  <c r="BO2306" i="1"/>
  <c r="BQ2306" i="1" s="1"/>
  <c r="BM1772" i="1"/>
  <c r="BO1812" i="1"/>
  <c r="BK2716" i="1"/>
  <c r="BO1569" i="1"/>
  <c r="BL2593" i="1"/>
  <c r="BK1763" i="1"/>
  <c r="BQ1763" i="1" s="1"/>
  <c r="BM2673" i="1"/>
  <c r="BK2501" i="1"/>
  <c r="BL508" i="1"/>
  <c r="BK1844" i="1"/>
  <c r="BO1721" i="1"/>
  <c r="BN1983" i="1"/>
  <c r="BL1872" i="1"/>
  <c r="BK1441" i="1"/>
  <c r="AK556" i="1"/>
  <c r="AQ556" i="1" s="1"/>
  <c r="BN1973" i="1"/>
  <c r="BQ1973" i="1" s="1"/>
  <c r="BO1973" i="1"/>
  <c r="BO1578" i="1"/>
  <c r="BN1578" i="1"/>
  <c r="BM1578" i="1"/>
  <c r="BQ1578" i="1" s="1"/>
  <c r="BL1012" i="1"/>
  <c r="BM2766" i="1"/>
  <c r="BK1087" i="1"/>
  <c r="BK1716" i="1"/>
  <c r="BK2254" i="1"/>
  <c r="BN305" i="1"/>
  <c r="BL905" i="1"/>
  <c r="BO820" i="1"/>
  <c r="BN1081" i="1"/>
  <c r="BM1572" i="1"/>
  <c r="BK1812" i="1"/>
  <c r="BL1569" i="1"/>
  <c r="BK727" i="1"/>
  <c r="BL2697" i="1"/>
  <c r="BN1844" i="1"/>
  <c r="BN1721" i="1"/>
  <c r="BO692" i="1"/>
  <c r="BK1393" i="1"/>
  <c r="AO556" i="1"/>
  <c r="AJ2072" i="1"/>
  <c r="BK1791" i="1"/>
  <c r="BO1791" i="1"/>
  <c r="BL1791" i="1"/>
  <c r="BM2560" i="1"/>
  <c r="BN2560" i="1"/>
  <c r="BO2560" i="1"/>
  <c r="BK2560" i="1"/>
  <c r="BL935" i="1"/>
  <c r="BM935" i="1"/>
  <c r="BK935" i="1"/>
  <c r="BO935" i="1"/>
  <c r="AJ2670" i="1"/>
  <c r="BO1924" i="1"/>
  <c r="BL1924" i="1"/>
  <c r="BK1839" i="1"/>
  <c r="BN1839" i="1"/>
  <c r="BO1839" i="1"/>
  <c r="BM2645" i="1"/>
  <c r="BQ2645" i="1" s="1"/>
  <c r="BN2645" i="1"/>
  <c r="BK1306" i="1"/>
  <c r="BM1306" i="1"/>
  <c r="BL1306" i="1"/>
  <c r="BO1306" i="1"/>
  <c r="BN681" i="1"/>
  <c r="BL681" i="1"/>
  <c r="BK1986" i="1"/>
  <c r="BQ1986" i="1" s="1"/>
  <c r="BL1772" i="1"/>
  <c r="BO2254" i="1"/>
  <c r="BN905" i="1"/>
  <c r="BK820" i="1"/>
  <c r="BM1570" i="1"/>
  <c r="BL2122" i="1"/>
  <c r="BL1572" i="1"/>
  <c r="BQ1572" i="1" s="1"/>
  <c r="BN1812" i="1"/>
  <c r="BL653" i="1"/>
  <c r="BN2673" i="1"/>
  <c r="BO1244" i="1"/>
  <c r="BM1508" i="1"/>
  <c r="BK2810" i="1"/>
  <c r="BQ2810" i="1" s="1"/>
  <c r="BL2417" i="1"/>
  <c r="BK1649" i="1"/>
  <c r="BN1769" i="1"/>
  <c r="BM1545" i="1"/>
  <c r="BK1545" i="1"/>
  <c r="BN1545" i="1"/>
  <c r="BM1966" i="1"/>
  <c r="BL1966" i="1"/>
  <c r="BO1966" i="1"/>
  <c r="BK1966" i="1"/>
  <c r="BQ1966" i="1" s="1"/>
  <c r="BN529" i="1"/>
  <c r="BK529" i="1"/>
  <c r="BK2123" i="1"/>
  <c r="BN2123" i="1"/>
  <c r="BO2123" i="1"/>
  <c r="BM2006" i="1"/>
  <c r="BO2006" i="1"/>
  <c r="BK2006" i="1"/>
  <c r="BQ2006" i="1" s="1"/>
  <c r="BL2006" i="1"/>
  <c r="BL1315" i="1"/>
  <c r="BQ1315" i="1" s="1"/>
  <c r="BO1315" i="1"/>
  <c r="BN1315" i="1"/>
  <c r="BM624" i="1"/>
  <c r="BN624" i="1"/>
  <c r="AJ2050" i="1"/>
  <c r="AJ1673" i="1"/>
  <c r="BO1207" i="1"/>
  <c r="BK1207" i="1"/>
  <c r="BO2146" i="1"/>
  <c r="BN2146" i="1"/>
  <c r="BK2535" i="1"/>
  <c r="BQ2535" i="1" s="1"/>
  <c r="BL2535" i="1"/>
  <c r="BM1968" i="1"/>
  <c r="BN1968" i="1"/>
  <c r="BM1972" i="1"/>
  <c r="BO1972" i="1"/>
  <c r="BL1972" i="1"/>
  <c r="BQ1972" i="1" s="1"/>
  <c r="BN2528" i="1"/>
  <c r="BQ2528" i="1" s="1"/>
  <c r="BO2528" i="1"/>
  <c r="BK2430" i="1"/>
  <c r="BL2430" i="1"/>
  <c r="BO2430" i="1"/>
  <c r="BM2430" i="1"/>
  <c r="BK1818" i="1"/>
  <c r="BN1818" i="1"/>
  <c r="BM1818" i="1"/>
  <c r="BL1818" i="1"/>
  <c r="BO1818" i="1"/>
  <c r="BM1705" i="1"/>
  <c r="BO1705" i="1"/>
  <c r="BN1705" i="1"/>
  <c r="AK290" i="1"/>
  <c r="AO290" i="1"/>
  <c r="AM290" i="1"/>
  <c r="AN290" i="1"/>
  <c r="AL290" i="1"/>
  <c r="AJ700" i="1"/>
  <c r="AJ2476" i="1"/>
  <c r="AJ521" i="1"/>
  <c r="BK1612" i="1"/>
  <c r="BN1612" i="1"/>
  <c r="AJ483" i="1"/>
  <c r="BN840" i="1"/>
  <c r="BK840" i="1"/>
  <c r="AJ315" i="1"/>
  <c r="AM523" i="1"/>
  <c r="AN523" i="1"/>
  <c r="AL523" i="1"/>
  <c r="AO523" i="1"/>
  <c r="AK523" i="1"/>
  <c r="AJ628" i="1"/>
  <c r="AO2353" i="1"/>
  <c r="AK2353" i="1"/>
  <c r="AQ2353" i="1" s="1"/>
  <c r="AM2353" i="1"/>
  <c r="AL2353" i="1"/>
  <c r="AN2353" i="1"/>
  <c r="AJ2273" i="1"/>
  <c r="AJ633" i="1"/>
  <c r="AJ1916" i="1"/>
  <c r="AJ289" i="1"/>
  <c r="AO2858" i="1"/>
  <c r="AL2858" i="1"/>
  <c r="AM2858" i="1"/>
  <c r="AN2858" i="1"/>
  <c r="AK2858" i="1"/>
  <c r="AQ2858" i="1" s="1"/>
  <c r="BL2771" i="1"/>
  <c r="AJ1096" i="1"/>
  <c r="AN1096" i="1" s="1"/>
  <c r="AJ2877" i="1"/>
  <c r="AJ2362" i="1"/>
  <c r="AJ2052" i="1"/>
  <c r="BN474" i="1"/>
  <c r="BQ474" i="1" s="1"/>
  <c r="AJ676" i="1"/>
  <c r="AJ713" i="1"/>
  <c r="AJ1260" i="1"/>
  <c r="AO226" i="1"/>
  <c r="AK226" i="1"/>
  <c r="AQ226" i="1" s="1"/>
  <c r="AM226" i="1"/>
  <c r="AL226" i="1"/>
  <c r="AN226" i="1"/>
  <c r="AJ1180" i="1"/>
  <c r="BK2771" i="1"/>
  <c r="AJ217" i="1"/>
  <c r="AJ2023" i="1"/>
  <c r="AJ2774" i="1"/>
  <c r="AJ1349" i="1"/>
  <c r="AJ2817" i="1"/>
  <c r="AJ467" i="1"/>
  <c r="AJ307" i="1"/>
  <c r="AJ2011" i="1"/>
  <c r="AI2218" i="1"/>
  <c r="AJ2218" i="1" s="1"/>
  <c r="BK1458" i="1"/>
  <c r="BQ1458" i="1" s="1"/>
  <c r="AJ2668" i="1"/>
  <c r="AK2668" i="1" s="1"/>
  <c r="AJ329" i="1"/>
  <c r="AJ2401" i="1"/>
  <c r="AJ1132" i="1"/>
  <c r="AJ2529" i="1"/>
  <c r="BK1312" i="1"/>
  <c r="BN1312" i="1"/>
  <c r="AJ2483" i="1"/>
  <c r="AI2106" i="1"/>
  <c r="AJ2106" i="1" s="1"/>
  <c r="AJ393" i="1"/>
  <c r="AJ828" i="1"/>
  <c r="AJ588" i="1"/>
  <c r="AJ1649" i="1"/>
  <c r="AO2871" i="1"/>
  <c r="AI127" i="1"/>
  <c r="AI138" i="1"/>
  <c r="AI129" i="1"/>
  <c r="AI139" i="1"/>
  <c r="AO176" i="1"/>
  <c r="AL159" i="1"/>
  <c r="AM1865" i="1"/>
  <c r="AK1865" i="1"/>
  <c r="AO406" i="1"/>
  <c r="AM1422" i="1"/>
  <c r="AM1471" i="1"/>
  <c r="AO799" i="1"/>
  <c r="AK1529" i="1"/>
  <c r="AN2652" i="1"/>
  <c r="AL365" i="1"/>
  <c r="AN2822" i="1"/>
  <c r="AK1126" i="1"/>
  <c r="AL709" i="1"/>
  <c r="AK2470" i="1"/>
  <c r="AN821" i="1"/>
  <c r="AO1931" i="1"/>
  <c r="AM1653" i="1"/>
  <c r="AN1773" i="1"/>
  <c r="AN1218" i="1"/>
  <c r="AK1632" i="1"/>
  <c r="AM1967" i="1"/>
  <c r="AK1037" i="1"/>
  <c r="AQ1037" i="1" s="1"/>
  <c r="AM1037" i="1"/>
  <c r="AO1474" i="1"/>
  <c r="AL1474" i="1"/>
  <c r="AM1065" i="1"/>
  <c r="AN1065" i="1"/>
  <c r="AL1044" i="1"/>
  <c r="AM1044" i="1"/>
  <c r="AN156" i="1"/>
  <c r="AL156" i="1"/>
  <c r="AL2447" i="1"/>
  <c r="AO2447" i="1"/>
  <c r="AM1229" i="1"/>
  <c r="AL1229" i="1"/>
  <c r="AO1005" i="1"/>
  <c r="AL1005" i="1"/>
  <c r="AN2635" i="1"/>
  <c r="AL2635" i="1"/>
  <c r="AK2877" i="1"/>
  <c r="AQ2877" i="1" s="1"/>
  <c r="AM2877" i="1"/>
  <c r="AJ684" i="1"/>
  <c r="AJ716" i="1"/>
  <c r="AO716" i="1" s="1"/>
  <c r="AJ2860" i="1"/>
  <c r="BO180" i="1"/>
  <c r="BN180" i="1"/>
  <c r="BN2358" i="1"/>
  <c r="BL2358" i="1"/>
  <c r="BO2358" i="1"/>
  <c r="BK2358" i="1"/>
  <c r="BO1625" i="1"/>
  <c r="BN1625" i="1"/>
  <c r="BK1194" i="1"/>
  <c r="BN1194" i="1"/>
  <c r="BL1194" i="1"/>
  <c r="BM1194" i="1"/>
  <c r="AL152" i="1"/>
  <c r="AK1471" i="1"/>
  <c r="AQ1471" i="1" s="1"/>
  <c r="AN1865" i="1"/>
  <c r="AN1422" i="1"/>
  <c r="AO1240" i="1"/>
  <c r="AM1529" i="1"/>
  <c r="AN1479" i="1"/>
  <c r="AL1126" i="1"/>
  <c r="AM2574" i="1"/>
  <c r="AK1527" i="1"/>
  <c r="AM1408" i="1"/>
  <c r="AK1048" i="1"/>
  <c r="AM1490" i="1"/>
  <c r="AM1939" i="1"/>
  <c r="AK1517" i="1"/>
  <c r="AN1804" i="1"/>
  <c r="AK1867" i="1"/>
  <c r="AK1376" i="1"/>
  <c r="AN601" i="1"/>
  <c r="AO601" i="1"/>
  <c r="AN2302" i="1"/>
  <c r="AK2302" i="1"/>
  <c r="AQ2302" i="1" s="1"/>
  <c r="AM2302" i="1"/>
  <c r="AO2302" i="1"/>
  <c r="BN2629" i="1"/>
  <c r="BM2629" i="1"/>
  <c r="BN471" i="1"/>
  <c r="BK471" i="1"/>
  <c r="BL471" i="1"/>
  <c r="BO471" i="1"/>
  <c r="BM471" i="1"/>
  <c r="BN2870" i="1"/>
  <c r="BM2870" i="1"/>
  <c r="BN2457" i="1"/>
  <c r="BO2457" i="1"/>
  <c r="AO1749" i="1"/>
  <c r="AL1424" i="1"/>
  <c r="AK1240" i="1"/>
  <c r="AN2633" i="1"/>
  <c r="AM1496" i="1"/>
  <c r="AO1529" i="1"/>
  <c r="AL1479" i="1"/>
  <c r="AN365" i="1"/>
  <c r="AM2247" i="1"/>
  <c r="AM2886" i="1"/>
  <c r="AM1103" i="1"/>
  <c r="AN1410" i="1"/>
  <c r="AM1048" i="1"/>
  <c r="AO1804" i="1"/>
  <c r="AL1812" i="1"/>
  <c r="AK2896" i="1"/>
  <c r="AK2859" i="1"/>
  <c r="AQ2859" i="1" s="1"/>
  <c r="AM2859" i="1"/>
  <c r="AM2483" i="1"/>
  <c r="BK2661" i="1"/>
  <c r="BM2661" i="1"/>
  <c r="BO2661" i="1"/>
  <c r="BM762" i="1"/>
  <c r="BO762" i="1"/>
  <c r="BM2868" i="1"/>
  <c r="BN2868" i="1"/>
  <c r="BO2868" i="1"/>
  <c r="BN719" i="1"/>
  <c r="BO719" i="1"/>
  <c r="BK719" i="1"/>
  <c r="BN2713" i="1"/>
  <c r="BO2713" i="1"/>
  <c r="AJ1708" i="1"/>
  <c r="AJ660" i="1"/>
  <c r="BM2273" i="1"/>
  <c r="BN2273" i="1"/>
  <c r="BO2273" i="1"/>
  <c r="BM2773" i="1"/>
  <c r="BL2773" i="1"/>
  <c r="BL2572" i="1"/>
  <c r="BK2572" i="1"/>
  <c r="BN740" i="1"/>
  <c r="BO740" i="1"/>
  <c r="BN788" i="1"/>
  <c r="BK788" i="1"/>
  <c r="BO788" i="1"/>
  <c r="AJ2284" i="1"/>
  <c r="AJ457" i="1"/>
  <c r="AJ1148" i="1"/>
  <c r="AM171" i="1"/>
  <c r="AN2658" i="1"/>
  <c r="AK1119" i="1"/>
  <c r="AM2057" i="1"/>
  <c r="AN1867" i="1"/>
  <c r="AN176" i="1"/>
  <c r="AO141" i="1"/>
  <c r="AK176" i="1"/>
  <c r="AL278" i="1"/>
  <c r="AN2234" i="1"/>
  <c r="AK406" i="1"/>
  <c r="AO1865" i="1"/>
  <c r="AK1479" i="1"/>
  <c r="AK365" i="1"/>
  <c r="AQ365" i="1" s="1"/>
  <c r="AL2822" i="1"/>
  <c r="AN2574" i="1"/>
  <c r="AO2793" i="1"/>
  <c r="AO1410" i="1"/>
  <c r="AO2470" i="1"/>
  <c r="AN1048" i="1"/>
  <c r="AO2883" i="1"/>
  <c r="AL1171" i="1"/>
  <c r="AM1218" i="1"/>
  <c r="AK1595" i="1"/>
  <c r="AO1595" i="1"/>
  <c r="AN550" i="1"/>
  <c r="AK601" i="1"/>
  <c r="AQ601" i="1" s="1"/>
  <c r="AO2486" i="1"/>
  <c r="AM2486" i="1"/>
  <c r="AN408" i="1"/>
  <c r="AO408" i="1"/>
  <c r="AL2069" i="1"/>
  <c r="AO2069" i="1"/>
  <c r="AM2083" i="1"/>
  <c r="AK2083" i="1"/>
  <c r="AQ2083" i="1" s="1"/>
  <c r="AN2083" i="1"/>
  <c r="AO2346" i="1"/>
  <c r="AN2346" i="1"/>
  <c r="AN2379" i="1"/>
  <c r="AM2379" i="1"/>
  <c r="AO2379" i="1"/>
  <c r="AJ561" i="1"/>
  <c r="AM561" i="1" s="1"/>
  <c r="BK622" i="1"/>
  <c r="BN622" i="1"/>
  <c r="BO622" i="1"/>
  <c r="BM622" i="1"/>
  <c r="BO513" i="1"/>
  <c r="BM513" i="1"/>
  <c r="BL513" i="1"/>
  <c r="BL1108" i="1"/>
  <c r="BQ1108" i="1" s="1"/>
  <c r="BM1108" i="1"/>
  <c r="AN683" i="1"/>
  <c r="AL683" i="1"/>
  <c r="AO683" i="1"/>
  <c r="BM884" i="1"/>
  <c r="BO1998" i="1"/>
  <c r="BM270" i="1"/>
  <c r="BO1408" i="1"/>
  <c r="BN2221" i="1"/>
  <c r="BK144" i="1"/>
  <c r="BQ144" i="1" s="1"/>
  <c r="BO656" i="1"/>
  <c r="BM1680" i="1"/>
  <c r="BL1598" i="1"/>
  <c r="BO1850" i="1"/>
  <c r="BO721" i="1"/>
  <c r="BM1745" i="1"/>
  <c r="BO2577" i="1"/>
  <c r="BL2162" i="1"/>
  <c r="BQ2162" i="1" s="1"/>
  <c r="BL671" i="1"/>
  <c r="BM1220" i="1"/>
  <c r="BN1170" i="1"/>
  <c r="BL2185" i="1"/>
  <c r="BL874" i="1"/>
  <c r="BO1433" i="1"/>
  <c r="BO1689" i="1"/>
  <c r="BO1970" i="1"/>
  <c r="BN884" i="1"/>
  <c r="BN241" i="1"/>
  <c r="BN2682" i="1"/>
  <c r="BM2425" i="1"/>
  <c r="BM1394" i="1"/>
  <c r="BM287" i="1"/>
  <c r="BK1794" i="1"/>
  <c r="BQ1794" i="1" s="1"/>
  <c r="BL2784" i="1"/>
  <c r="BQ2784" i="1" s="1"/>
  <c r="BL1823" i="1"/>
  <c r="BM912" i="1"/>
  <c r="BK2668" i="1"/>
  <c r="BQ2668" i="1" s="1"/>
  <c r="BK2862" i="1"/>
  <c r="BL1761" i="1"/>
  <c r="BM2125" i="1"/>
  <c r="BM2884" i="1"/>
  <c r="BL889" i="1"/>
  <c r="BO1913" i="1"/>
  <c r="BL626" i="1"/>
  <c r="BO1055" i="1"/>
  <c r="BL2727" i="1"/>
  <c r="BM2672" i="1"/>
  <c r="BM1743" i="1"/>
  <c r="BN1534" i="1"/>
  <c r="BK655" i="1"/>
  <c r="BK175" i="1"/>
  <c r="BN2382" i="1"/>
  <c r="BM1077" i="1"/>
  <c r="BN2218" i="1"/>
  <c r="BO2781" i="1"/>
  <c r="BL1596" i="1"/>
  <c r="BQ1596" i="1" s="1"/>
  <c r="BL2836" i="1"/>
  <c r="BM1914" i="1"/>
  <c r="BL2553" i="1"/>
  <c r="BL322" i="1"/>
  <c r="BM145" i="1"/>
  <c r="BL2746" i="1"/>
  <c r="BK681" i="1"/>
  <c r="BK1705" i="1"/>
  <c r="BK1995" i="1"/>
  <c r="BQ1995" i="1" s="1"/>
  <c r="BM320" i="1"/>
  <c r="BM2480" i="1"/>
  <c r="BN1759" i="1"/>
  <c r="BN2271" i="1"/>
  <c r="BK2551" i="1"/>
  <c r="BN1616" i="1"/>
  <c r="BO2771" i="1"/>
  <c r="BL1371" i="1"/>
  <c r="BO1627" i="1"/>
  <c r="BO1960" i="1"/>
  <c r="BN1522" i="1"/>
  <c r="BK1697" i="1"/>
  <c r="BK2209" i="1"/>
  <c r="BK2057" i="1"/>
  <c r="BO1522" i="1"/>
  <c r="BO481" i="1"/>
  <c r="BO1769" i="1"/>
  <c r="BL2063" i="1"/>
  <c r="BN1936" i="1"/>
  <c r="BQ1936" i="1" s="1"/>
  <c r="AJ2144" i="1"/>
  <c r="AJ2032" i="1"/>
  <c r="AJ1294" i="1"/>
  <c r="AJ2356" i="1"/>
  <c r="AJ860" i="1"/>
  <c r="AN860" i="1" s="1"/>
  <c r="AJ2737" i="1"/>
  <c r="AL2737" i="1" s="1"/>
  <c r="AJ506" i="1"/>
  <c r="AJ611" i="1"/>
  <c r="AJ788" i="1"/>
  <c r="AJ721" i="1"/>
  <c r="AM721" i="1" s="1"/>
  <c r="AJ737" i="1"/>
  <c r="AJ2080" i="1"/>
  <c r="AL2080" i="1" s="1"/>
  <c r="AJ2444" i="1"/>
  <c r="AL2444" i="1" s="1"/>
  <c r="AJ322" i="1"/>
  <c r="AJ2113" i="1"/>
  <c r="AK2113" i="1" s="1"/>
  <c r="AJ2490" i="1"/>
  <c r="AO2490" i="1" s="1"/>
  <c r="AJ2863" i="1"/>
  <c r="AK2863" i="1" s="1"/>
  <c r="AQ2863" i="1" s="1"/>
  <c r="AJ1656" i="1"/>
  <c r="AN1656" i="1" s="1"/>
  <c r="AJ2051" i="1"/>
  <c r="AO2051" i="1" s="1"/>
  <c r="AJ1072" i="1"/>
  <c r="AO1072" i="1" s="1"/>
  <c r="AJ1086" i="1"/>
  <c r="AM1086" i="1" s="1"/>
  <c r="AJ2366" i="1"/>
  <c r="AM2366" i="1" s="1"/>
  <c r="AJ2348" i="1"/>
  <c r="AO836" i="1"/>
  <c r="AM836" i="1"/>
  <c r="AN836" i="1"/>
  <c r="AL836" i="1"/>
  <c r="AK836" i="1"/>
  <c r="AQ836" i="1" s="1"/>
  <c r="AJ451" i="1"/>
  <c r="AJ668" i="1"/>
  <c r="AJ698" i="1"/>
  <c r="BN2341" i="1"/>
  <c r="BQ2341" i="1" s="1"/>
  <c r="BO2341" i="1"/>
  <c r="AM595" i="1"/>
  <c r="AK595" i="1"/>
  <c r="AQ595" i="1" s="1"/>
  <c r="AL595" i="1"/>
  <c r="AN595" i="1"/>
  <c r="AO595" i="1"/>
  <c r="AJ377" i="1"/>
  <c r="AM651" i="1"/>
  <c r="AL651" i="1"/>
  <c r="AK651" i="1"/>
  <c r="AJ513" i="1"/>
  <c r="AK513" i="1" s="1"/>
  <c r="AJ643" i="1"/>
  <c r="AJ897" i="1"/>
  <c r="AL897" i="1" s="1"/>
  <c r="AJ345" i="1"/>
  <c r="AL345" i="1" s="1"/>
  <c r="AJ459" i="1"/>
  <c r="AJ603" i="1"/>
  <c r="AJ2309" i="1"/>
  <c r="AM2309" i="1" s="1"/>
  <c r="AJ2396" i="1"/>
  <c r="AM2396" i="1" s="1"/>
  <c r="AJ2375" i="1"/>
  <c r="AK2375" i="1" s="1"/>
  <c r="AQ2375" i="1" s="1"/>
  <c r="AJ584" i="1"/>
  <c r="AL584" i="1" s="1"/>
  <c r="AK2369" i="1"/>
  <c r="AQ2369" i="1" s="1"/>
  <c r="AO2369" i="1"/>
  <c r="AN2369" i="1"/>
  <c r="AM2369" i="1"/>
  <c r="AL2369" i="1"/>
  <c r="AJ1964" i="1"/>
  <c r="AM427" i="1"/>
  <c r="AL427" i="1"/>
  <c r="AN427" i="1"/>
  <c r="AK427" i="1"/>
  <c r="AO427" i="1"/>
  <c r="AJ644" i="1"/>
  <c r="BO2596" i="1"/>
  <c r="BL2596" i="1"/>
  <c r="AJ394" i="1"/>
  <c r="AO539" i="1"/>
  <c r="AN539" i="1"/>
  <c r="AL539" i="1"/>
  <c r="AK539" i="1"/>
  <c r="AM539" i="1"/>
  <c r="AJ1761" i="1"/>
  <c r="AK2145" i="1"/>
  <c r="AQ2145" i="1" s="1"/>
  <c r="AL2145" i="1"/>
  <c r="AO2145" i="1"/>
  <c r="AN2145" i="1"/>
  <c r="AM2145" i="1"/>
  <c r="BO2853" i="1"/>
  <c r="BN2853" i="1"/>
  <c r="AO476" i="1"/>
  <c r="AL476" i="1"/>
  <c r="AN476" i="1"/>
  <c r="AM476" i="1"/>
  <c r="AK476" i="1"/>
  <c r="AQ476" i="1" s="1"/>
  <c r="AN1281" i="1"/>
  <c r="AM1281" i="1"/>
  <c r="AO1281" i="1"/>
  <c r="AK1281" i="1"/>
  <c r="AL1281" i="1"/>
  <c r="AK1505" i="1"/>
  <c r="AQ1505" i="1" s="1"/>
  <c r="AM1505" i="1"/>
  <c r="AN1505" i="1"/>
  <c r="AJ1532" i="1"/>
  <c r="AJ1354" i="1"/>
  <c r="AJ2442" i="1"/>
  <c r="AM2442" i="1" s="1"/>
  <c r="AJ306" i="1"/>
  <c r="AM306" i="1" s="1"/>
  <c r="AJ2193" i="1"/>
  <c r="AM2193" i="1" s="1"/>
  <c r="AJ572" i="1"/>
  <c r="AM572" i="1" s="1"/>
  <c r="AJ710" i="1"/>
  <c r="AO710" i="1" s="1"/>
  <c r="AJ2156" i="1"/>
  <c r="AJ2812" i="1"/>
  <c r="AL2812" i="1" s="1"/>
  <c r="AJ1079" i="1"/>
  <c r="AL1079" i="1" s="1"/>
  <c r="AJ2082" i="1"/>
  <c r="AN2082" i="1" s="1"/>
  <c r="AJ795" i="1"/>
  <c r="AK795" i="1" s="1"/>
  <c r="AQ795" i="1" s="1"/>
  <c r="AJ2003" i="1"/>
  <c r="AK2003" i="1" s="1"/>
  <c r="AQ2003" i="1" s="1"/>
  <c r="AJ1023" i="1"/>
  <c r="AK1023" i="1" s="1"/>
  <c r="AQ1023" i="1" s="1"/>
  <c r="AJ1159" i="1"/>
  <c r="AN1159" i="1" s="1"/>
  <c r="AJ2094" i="1"/>
  <c r="AN2094" i="1" s="1"/>
  <c r="AJ585" i="1"/>
  <c r="AJ2220" i="1"/>
  <c r="AJ900" i="1"/>
  <c r="AN370" i="1"/>
  <c r="AL370" i="1"/>
  <c r="AK370" i="1"/>
  <c r="AO370" i="1"/>
  <c r="AM370" i="1"/>
  <c r="AJ593" i="1"/>
  <c r="AJ876" i="1"/>
  <c r="AJ747" i="1"/>
  <c r="AJ619" i="1"/>
  <c r="AJ2038" i="1"/>
  <c r="AM2038" i="1" s="1"/>
  <c r="AJ2762" i="1"/>
  <c r="AO2762" i="1" s="1"/>
  <c r="AJ830" i="1"/>
  <c r="AJ1237" i="1"/>
  <c r="AN1237" i="1" s="1"/>
  <c r="AJ2167" i="1"/>
  <c r="AM2167" i="1" s="1"/>
  <c r="AJ300" i="1"/>
  <c r="AJ1397" i="1"/>
  <c r="AM1397" i="1" s="1"/>
  <c r="AJ1695" i="1"/>
  <c r="AL1695" i="1" s="1"/>
  <c r="AO2337" i="1"/>
  <c r="AN2337" i="1"/>
  <c r="AL2337" i="1"/>
  <c r="AM2337" i="1"/>
  <c r="AK2337" i="1"/>
  <c r="AN635" i="1"/>
  <c r="AL635" i="1"/>
  <c r="AM635" i="1"/>
  <c r="AK635" i="1"/>
  <c r="AO635" i="1"/>
  <c r="AJ578" i="1"/>
  <c r="AJ548" i="1"/>
  <c r="AJ2881" i="1"/>
  <c r="AN1297" i="1"/>
  <c r="AM1297" i="1"/>
  <c r="AK1297" i="1"/>
  <c r="AO1297" i="1"/>
  <c r="AL1297" i="1"/>
  <c r="AJ772" i="1"/>
  <c r="AO772" i="1" s="1"/>
  <c r="AJ537" i="1"/>
  <c r="AN537" i="1" s="1"/>
  <c r="AI2298" i="1"/>
  <c r="AJ402" i="1"/>
  <c r="AJ689" i="1"/>
  <c r="AJ667" i="1"/>
  <c r="AJ738" i="1"/>
  <c r="AJ489" i="1"/>
  <c r="AO489" i="1" s="1"/>
  <c r="AJ354" i="1"/>
  <c r="AK354" i="1" s="1"/>
  <c r="AJ2400" i="1"/>
  <c r="AN2400" i="1" s="1"/>
  <c r="AJ2056" i="1"/>
  <c r="AJ541" i="1"/>
  <c r="AM541" i="1" s="1"/>
  <c r="AJ1370" i="1"/>
  <c r="AN1370" i="1" s="1"/>
  <c r="AJ371" i="1"/>
  <c r="AJ2370" i="1"/>
  <c r="AK2370" i="1" s="1"/>
  <c r="AQ2370" i="1" s="1"/>
  <c r="AJ2097" i="1"/>
  <c r="AL2097" i="1" s="1"/>
  <c r="AJ2724" i="1"/>
  <c r="AK2724" i="1" s="1"/>
  <c r="AQ2724" i="1" s="1"/>
  <c r="AJ2347" i="1"/>
  <c r="AJ2189" i="1"/>
  <c r="AJ2203" i="1"/>
  <c r="AM2203" i="1" s="1"/>
  <c r="AJ1390" i="1"/>
  <c r="AN1390" i="1" s="1"/>
  <c r="AJ1381" i="1"/>
  <c r="AM1381" i="1" s="1"/>
  <c r="AM554" i="1"/>
  <c r="AN554" i="1"/>
  <c r="AL554" i="1"/>
  <c r="AK554" i="1"/>
  <c r="AQ554" i="1" s="1"/>
  <c r="AO554" i="1"/>
  <c r="AN740" i="1"/>
  <c r="AM740" i="1"/>
  <c r="AL740" i="1"/>
  <c r="AO740" i="1"/>
  <c r="AK740" i="1"/>
  <c r="AQ740" i="1" s="1"/>
  <c r="AJ1089" i="1"/>
  <c r="AL571" i="1"/>
  <c r="AM571" i="1"/>
  <c r="AO571" i="1"/>
  <c r="AK571" i="1"/>
  <c r="AQ571" i="1" s="1"/>
  <c r="AN571" i="1"/>
  <c r="AK369" i="1"/>
  <c r="AM369" i="1"/>
  <c r="AL369" i="1"/>
  <c r="AO369" i="1"/>
  <c r="AN369" i="1"/>
  <c r="AJ460" i="1"/>
  <c r="BL170" i="1"/>
  <c r="BL1252" i="1"/>
  <c r="BM2889" i="1"/>
  <c r="BL2509" i="1"/>
  <c r="BQ2509" i="1" s="1"/>
  <c r="BO2826" i="1"/>
  <c r="BK1522" i="1"/>
  <c r="BL1697" i="1"/>
  <c r="BN1008" i="1"/>
  <c r="BK1231" i="1"/>
  <c r="BQ1231" i="1" s="1"/>
  <c r="BL1551" i="1"/>
  <c r="BN656" i="1"/>
  <c r="BK497" i="1"/>
  <c r="BO2157" i="1"/>
  <c r="BQ2157" i="1" s="1"/>
  <c r="BM1919" i="1"/>
  <c r="BN2257" i="1"/>
  <c r="BM1722" i="1"/>
  <c r="BN2162" i="1"/>
  <c r="BL884" i="1"/>
  <c r="BO2484" i="1"/>
  <c r="BL2653" i="1"/>
  <c r="BM241" i="1"/>
  <c r="BL2682" i="1"/>
  <c r="BM2617" i="1"/>
  <c r="BN1394" i="1"/>
  <c r="BM2674" i="1"/>
  <c r="BN1611" i="1"/>
  <c r="BN1707" i="1"/>
  <c r="BO2079" i="1"/>
  <c r="BL504" i="1"/>
  <c r="BL1016" i="1"/>
  <c r="BQ1016" i="1" s="1"/>
  <c r="BL2040" i="1"/>
  <c r="BQ2040" i="1" s="1"/>
  <c r="BL1889" i="1"/>
  <c r="BQ1889" i="1" s="1"/>
  <c r="BM642" i="1"/>
  <c r="BL1151" i="1"/>
  <c r="BQ1151" i="1" s="1"/>
  <c r="BN866" i="1"/>
  <c r="BN889" i="1"/>
  <c r="BL1401" i="1"/>
  <c r="BN1055" i="1"/>
  <c r="BN2727" i="1"/>
  <c r="BN512" i="1"/>
  <c r="BN2160" i="1"/>
  <c r="BO1743" i="1"/>
  <c r="BM1452" i="1"/>
  <c r="BQ1452" i="1" s="1"/>
  <c r="BN1077" i="1"/>
  <c r="BL270" i="1"/>
  <c r="BN242" i="1"/>
  <c r="BL2269" i="1"/>
  <c r="BQ2269" i="1" s="1"/>
  <c r="BN1420" i="1"/>
  <c r="BO2324" i="1"/>
  <c r="BO1914" i="1"/>
  <c r="BM1721" i="1"/>
  <c r="BO2553" i="1"/>
  <c r="BL2745" i="1"/>
  <c r="BO145" i="1"/>
  <c r="BM2746" i="1"/>
  <c r="BO681" i="1"/>
  <c r="BK2217" i="1"/>
  <c r="BM295" i="1"/>
  <c r="BK320" i="1"/>
  <c r="BO1856" i="1"/>
  <c r="BO2648" i="1"/>
  <c r="BM2551" i="1"/>
  <c r="BL1627" i="1"/>
  <c r="BM1960" i="1"/>
  <c r="BK1252" i="1"/>
  <c r="BQ1252" i="1" s="1"/>
  <c r="BN929" i="1"/>
  <c r="BK1769" i="1"/>
  <c r="BN896" i="1"/>
  <c r="AJ574" i="1"/>
  <c r="AJ2892" i="1"/>
  <c r="AJ2478" i="1"/>
  <c r="AJ1140" i="1"/>
  <c r="AJ868" i="1"/>
  <c r="AJ1564" i="1"/>
  <c r="AI1402" i="1"/>
  <c r="AJ1004" i="1"/>
  <c r="AL1004" i="1" s="1"/>
  <c r="AI2090" i="1"/>
  <c r="AJ1809" i="1"/>
  <c r="AJ2689" i="1"/>
  <c r="AO2689" i="1" s="1"/>
  <c r="AJ516" i="1"/>
  <c r="AJ916" i="1"/>
  <c r="AJ1002" i="1"/>
  <c r="AM1002" i="1" s="1"/>
  <c r="AJ2725" i="1"/>
  <c r="AJ1432" i="1"/>
  <c r="AK1432" i="1" s="1"/>
  <c r="AQ1432" i="1" s="1"/>
  <c r="AJ1265" i="1"/>
  <c r="AJ1575" i="1"/>
  <c r="AK1575" i="1" s="1"/>
  <c r="AQ1575" i="1" s="1"/>
  <c r="AJ1866" i="1"/>
  <c r="AJ299" i="1"/>
  <c r="AJ337" i="1"/>
  <c r="AJ1276" i="1"/>
  <c r="AJ587" i="1"/>
  <c r="AO587" i="1" s="1"/>
  <c r="AJ2078" i="1"/>
  <c r="AM2078" i="1" s="1"/>
  <c r="AJ2374" i="1"/>
  <c r="AK2374" i="1" s="1"/>
  <c r="AQ2374" i="1" s="1"/>
  <c r="AL1388" i="1"/>
  <c r="AK1388" i="1"/>
  <c r="AQ1388" i="1" s="1"/>
  <c r="AM1388" i="1"/>
  <c r="AN1388" i="1"/>
  <c r="AO1388" i="1"/>
  <c r="AJ665" i="1"/>
  <c r="AJ444" i="1"/>
  <c r="AL2017" i="1"/>
  <c r="AK2017" i="1"/>
  <c r="AQ2017" i="1" s="1"/>
  <c r="AM2017" i="1"/>
  <c r="AO2017" i="1"/>
  <c r="AN2017" i="1"/>
  <c r="BL1996" i="1"/>
  <c r="BK1996" i="1"/>
  <c r="AO2481" i="1"/>
  <c r="AN2481" i="1"/>
  <c r="AL2481" i="1"/>
  <c r="AM2481" i="1"/>
  <c r="AK2481" i="1"/>
  <c r="AQ2481" i="1" s="1"/>
  <c r="BM1492" i="1"/>
  <c r="BN1492" i="1"/>
  <c r="BM754" i="1"/>
  <c r="BK754" i="1"/>
  <c r="BQ754" i="1" s="1"/>
  <c r="AO2305" i="1"/>
  <c r="AK2305" i="1"/>
  <c r="AM2305" i="1"/>
  <c r="AN2305" i="1"/>
  <c r="AL2305" i="1"/>
  <c r="AO1020" i="1"/>
  <c r="AN1020" i="1"/>
  <c r="AK1020" i="1"/>
  <c r="AQ1020" i="1" s="1"/>
  <c r="AM1020" i="1"/>
  <c r="AL1020" i="1"/>
  <c r="AJ1516" i="1"/>
  <c r="AO2092" i="1"/>
  <c r="AK2092" i="1"/>
  <c r="AQ2092" i="1" s="1"/>
  <c r="AM2092" i="1"/>
  <c r="AL2092" i="1"/>
  <c r="AN2092" i="1"/>
  <c r="AN2668" i="1"/>
  <c r="BN1697" i="1"/>
  <c r="BL242" i="1"/>
  <c r="BN1998" i="1"/>
  <c r="BL2274" i="1"/>
  <c r="BL1408" i="1"/>
  <c r="BM1551" i="1"/>
  <c r="BM656" i="1"/>
  <c r="BK1680" i="1"/>
  <c r="BN2884" i="1"/>
  <c r="BO497" i="1"/>
  <c r="BL1919" i="1"/>
  <c r="BK1722" i="1"/>
  <c r="BQ1722" i="1" s="1"/>
  <c r="BO2162" i="1"/>
  <c r="BN671" i="1"/>
  <c r="BO655" i="1"/>
  <c r="BO175" i="1"/>
  <c r="BO1274" i="1"/>
  <c r="BO1946" i="1"/>
  <c r="BN2185" i="1"/>
  <c r="BO884" i="1"/>
  <c r="BN2653" i="1"/>
  <c r="BK241" i="1"/>
  <c r="BK2682" i="1"/>
  <c r="BN2425" i="1"/>
  <c r="BL2617" i="1"/>
  <c r="BO1394" i="1"/>
  <c r="BL2674" i="1"/>
  <c r="BQ2674" i="1" s="1"/>
  <c r="BN1823" i="1"/>
  <c r="BK2634" i="1"/>
  <c r="BK912" i="1"/>
  <c r="BN666" i="1"/>
  <c r="BO889" i="1"/>
  <c r="BN626" i="1"/>
  <c r="BM1055" i="1"/>
  <c r="BO2727" i="1"/>
  <c r="BN1743" i="1"/>
  <c r="BN2445" i="1"/>
  <c r="BO1077" i="1"/>
  <c r="BK2324" i="1"/>
  <c r="BK1914" i="1"/>
  <c r="BL1721" i="1"/>
  <c r="BN2553" i="1"/>
  <c r="BK145" i="1"/>
  <c r="BK2746" i="1"/>
  <c r="BM681" i="1"/>
  <c r="BL1705" i="1"/>
  <c r="BN2217" i="1"/>
  <c r="BO1995" i="1"/>
  <c r="BO320" i="1"/>
  <c r="BN1856" i="1"/>
  <c r="BL2551" i="1"/>
  <c r="BK1627" i="1"/>
  <c r="BO1448" i="1"/>
  <c r="BK1960" i="1"/>
  <c r="BL2057" i="1"/>
  <c r="BL1769" i="1"/>
  <c r="AJ488" i="1"/>
  <c r="AM556" i="1"/>
  <c r="AJ2061" i="1"/>
  <c r="AJ542" i="1"/>
  <c r="AJ1054" i="1"/>
  <c r="AJ529" i="1"/>
  <c r="AN529" i="1" s="1"/>
  <c r="AJ2172" i="1"/>
  <c r="AJ424" i="1"/>
  <c r="AL424" i="1" s="1"/>
  <c r="AJ594" i="1"/>
  <c r="AN594" i="1" s="1"/>
  <c r="AJ546" i="1"/>
  <c r="AJ540" i="1"/>
  <c r="AJ722" i="1"/>
  <c r="AL722" i="1" s="1"/>
  <c r="AJ1308" i="1"/>
  <c r="AJ1796" i="1"/>
  <c r="AK1796" i="1" s="1"/>
  <c r="AQ1796" i="1" s="1"/>
  <c r="AJ576" i="1"/>
  <c r="AN576" i="1" s="1"/>
  <c r="AJ2257" i="1"/>
  <c r="AL2257" i="1" s="1"/>
  <c r="AJ583" i="1"/>
  <c r="AL583" i="1" s="1"/>
  <c r="AJ2085" i="1"/>
  <c r="AN2085" i="1" s="1"/>
  <c r="AJ411" i="1"/>
  <c r="AJ627" i="1"/>
  <c r="AK627" i="1" s="1"/>
  <c r="AJ2640" i="1"/>
  <c r="AJ2373" i="1"/>
  <c r="AN2373" i="1" s="1"/>
  <c r="AJ682" i="1"/>
  <c r="AJ2068" i="1"/>
  <c r="AN2068" i="1" s="1"/>
  <c r="AJ2367" i="1"/>
  <c r="AO2367" i="1" s="1"/>
  <c r="AJ2389" i="1"/>
  <c r="AO2389" i="1" s="1"/>
  <c r="AJ2345" i="1"/>
  <c r="AM2345" i="1" s="1"/>
  <c r="AJ2599" i="1"/>
  <c r="AN2599" i="1" s="1"/>
  <c r="AJ2037" i="1"/>
  <c r="AO2037" i="1" s="1"/>
  <c r="AO2561" i="1"/>
  <c r="AK2561" i="1"/>
  <c r="AN2561" i="1"/>
  <c r="AM2561" i="1"/>
  <c r="AL2561" i="1"/>
  <c r="AJ1580" i="1"/>
  <c r="AI137" i="1"/>
  <c r="AJ137" i="1" s="1"/>
  <c r="AM137" i="1" s="1"/>
  <c r="BN1761" i="1"/>
  <c r="BK2889" i="1"/>
  <c r="BL2261" i="1"/>
  <c r="BN497" i="1"/>
  <c r="BO1919" i="1"/>
  <c r="BM721" i="1"/>
  <c r="BN2577" i="1"/>
  <c r="BM2162" i="1"/>
  <c r="BN655" i="1"/>
  <c r="BN175" i="1"/>
  <c r="BO241" i="1"/>
  <c r="BL1394" i="1"/>
  <c r="BM1823" i="1"/>
  <c r="BN1116" i="1"/>
  <c r="BO626" i="1"/>
  <c r="BM2445" i="1"/>
  <c r="BQ2445" i="1" s="1"/>
  <c r="BN2324" i="1"/>
  <c r="BM322" i="1"/>
  <c r="BO2403" i="1"/>
  <c r="BL1622" i="1"/>
  <c r="BN2480" i="1"/>
  <c r="BN2063" i="1"/>
  <c r="AJ267" i="1"/>
  <c r="AN267" i="1" s="1"/>
  <c r="AJ2034" i="1"/>
  <c r="AJ2280" i="1"/>
  <c r="AJ298" i="1"/>
  <c r="AJ1409" i="1"/>
  <c r="AM1409" i="1" s="1"/>
  <c r="AJ235" i="1"/>
  <c r="AL235" i="1" s="1"/>
  <c r="AJ634" i="1"/>
  <c r="AJ852" i="1"/>
  <c r="AJ2096" i="1"/>
  <c r="AM2096" i="1" s="1"/>
  <c r="AJ1836" i="1"/>
  <c r="AJ535" i="1"/>
  <c r="AM535" i="1" s="1"/>
  <c r="AJ1186" i="1"/>
  <c r="AM1186" i="1" s="1"/>
  <c r="AJ2180" i="1"/>
  <c r="AM2180" i="1" s="1"/>
  <c r="AJ321" i="1"/>
  <c r="AJ1058" i="1"/>
  <c r="AO1058" i="1" s="1"/>
  <c r="AJ2095" i="1"/>
  <c r="AJ425" i="1"/>
  <c r="AJ532" i="1"/>
  <c r="AJ1805" i="1"/>
  <c r="AK1805" i="1" s="1"/>
  <c r="AQ1805" i="1" s="1"/>
  <c r="AJ2326" i="1"/>
  <c r="AL2326" i="1" s="1"/>
  <c r="AJ1507" i="1"/>
  <c r="AJ2575" i="1"/>
  <c r="AM2575" i="1" s="1"/>
  <c r="AJ486" i="1"/>
  <c r="AK486" i="1" s="1"/>
  <c r="AQ486" i="1" s="1"/>
  <c r="AJ551" i="1"/>
  <c r="AJ555" i="1"/>
  <c r="AK555" i="1" s="1"/>
  <c r="AQ555" i="1" s="1"/>
  <c r="AN2065" i="1"/>
  <c r="AL2065" i="1"/>
  <c r="AO2065" i="1"/>
  <c r="AM2065" i="1"/>
  <c r="AK2065" i="1"/>
  <c r="AQ2065" i="1" s="1"/>
  <c r="AJ2588" i="1"/>
  <c r="AN843" i="1"/>
  <c r="AL843" i="1"/>
  <c r="AM843" i="1"/>
  <c r="AO843" i="1"/>
  <c r="AK843" i="1"/>
  <c r="AL1898" i="1"/>
  <c r="AK1898" i="1"/>
  <c r="AM1898" i="1"/>
  <c r="AO1898" i="1"/>
  <c r="AN1898" i="1"/>
  <c r="BO205" i="1"/>
  <c r="BK205" i="1"/>
  <c r="AM2433" i="1"/>
  <c r="AL2433" i="1"/>
  <c r="AN2433" i="1"/>
  <c r="AK2433" i="1"/>
  <c r="AO2433" i="1"/>
  <c r="AJ475" i="1"/>
  <c r="AM1361" i="1"/>
  <c r="AK1361" i="1"/>
  <c r="AQ1361" i="1" s="1"/>
  <c r="AL1361" i="1"/>
  <c r="AO1361" i="1"/>
  <c r="AN1361" i="1"/>
  <c r="AL2049" i="1"/>
  <c r="AO2049" i="1"/>
  <c r="AN2049" i="1"/>
  <c r="AM2049" i="1"/>
  <c r="AK2049" i="1"/>
  <c r="AQ2049" i="1" s="1"/>
  <c r="AN2038" i="1"/>
  <c r="AO2038" i="1"/>
  <c r="AL2762" i="1"/>
  <c r="AN2762" i="1"/>
  <c r="AK2400" i="1"/>
  <c r="AQ2400" i="1" s="1"/>
  <c r="AN1381" i="1"/>
  <c r="AL1002" i="1"/>
  <c r="AN1002" i="1"/>
  <c r="AO1002" i="1"/>
  <c r="AK1002" i="1"/>
  <c r="AQ1002" i="1" s="1"/>
  <c r="AN1575" i="1"/>
  <c r="AL1575" i="1"/>
  <c r="AK2078" i="1"/>
  <c r="AQ2078" i="1" s="1"/>
  <c r="AO2374" i="1"/>
  <c r="AM576" i="1"/>
  <c r="AN2257" i="1"/>
  <c r="AL2373" i="1"/>
  <c r="AK2373" i="1"/>
  <c r="AQ2373" i="1" s="1"/>
  <c r="AK2599" i="1"/>
  <c r="AQ2599" i="1" s="1"/>
  <c r="AL2037" i="1"/>
  <c r="AN2037" i="1"/>
  <c r="AK2037" i="1"/>
  <c r="AQ2037" i="1" s="1"/>
  <c r="AM2037" i="1"/>
  <c r="AO1409" i="1"/>
  <c r="AM1805" i="1"/>
  <c r="AN1805" i="1"/>
  <c r="AL2575" i="1"/>
  <c r="AK2575" i="1"/>
  <c r="AQ2575" i="1" s="1"/>
  <c r="AM2080" i="1"/>
  <c r="AK2080" i="1"/>
  <c r="AQ2080" i="1" s="1"/>
  <c r="AM2444" i="1"/>
  <c r="AK2444" i="1"/>
  <c r="AQ2444" i="1" s="1"/>
  <c r="AN2490" i="1"/>
  <c r="AL2490" i="1"/>
  <c r="AM2490" i="1"/>
  <c r="AK2490" i="1"/>
  <c r="AQ2490" i="1" s="1"/>
  <c r="AL1656" i="1"/>
  <c r="AM1656" i="1"/>
  <c r="AO1656" i="1"/>
  <c r="AK2051" i="1"/>
  <c r="AQ2051" i="1" s="1"/>
  <c r="AO1086" i="1"/>
  <c r="AN1086" i="1"/>
  <c r="AO2309" i="1"/>
  <c r="AK2309" i="1"/>
  <c r="AQ2309" i="1" s="1"/>
  <c r="AN2309" i="1"/>
  <c r="AO2396" i="1"/>
  <c r="AM2375" i="1"/>
  <c r="AO2375" i="1"/>
  <c r="AM584" i="1"/>
  <c r="AM710" i="1"/>
  <c r="AK2812" i="1"/>
  <c r="AM2082" i="1"/>
  <c r="AK2082" i="1"/>
  <c r="AQ2082" i="1" s="1"/>
  <c r="AN795" i="1"/>
  <c r="AO2003" i="1"/>
  <c r="AN2003" i="1"/>
  <c r="AM1023" i="1"/>
  <c r="AO1159" i="1"/>
  <c r="AK1159" i="1"/>
  <c r="AQ1159" i="1" s="1"/>
  <c r="AM2094" i="1"/>
  <c r="AL2094" i="1"/>
  <c r="BM462" i="1"/>
  <c r="BK462" i="1"/>
  <c r="BO462" i="1"/>
  <c r="BN762" i="1"/>
  <c r="BK762" i="1"/>
  <c r="BL719" i="1"/>
  <c r="BM719" i="1"/>
  <c r="BL2713" i="1"/>
  <c r="BM2713" i="1"/>
  <c r="BK2713" i="1"/>
  <c r="BM426" i="1"/>
  <c r="BK426" i="1"/>
  <c r="BN426" i="1"/>
  <c r="BN1946" i="1"/>
  <c r="BK1946" i="1"/>
  <c r="BL481" i="1"/>
  <c r="BN481" i="1"/>
  <c r="BL833" i="1"/>
  <c r="BK833" i="1"/>
  <c r="BK585" i="1"/>
  <c r="BL585" i="1"/>
  <c r="BO1036" i="1"/>
  <c r="BM1036" i="1"/>
  <c r="BQ1036" i="1" s="1"/>
  <c r="BL2540" i="1"/>
  <c r="BN2540" i="1"/>
  <c r="BN1250" i="1"/>
  <c r="BM1250" i="1"/>
  <c r="BK1250" i="1"/>
  <c r="BN345" i="1"/>
  <c r="BL345" i="1"/>
  <c r="BK345" i="1"/>
  <c r="BK986" i="1"/>
  <c r="BN986" i="1"/>
  <c r="BK1589" i="1"/>
  <c r="BQ1589" i="1" s="1"/>
  <c r="BO1589" i="1"/>
  <c r="BN2404" i="1"/>
  <c r="BK2404" i="1"/>
  <c r="BQ2404" i="1" s="1"/>
  <c r="BO2404" i="1"/>
  <c r="BN857" i="1"/>
  <c r="BM857" i="1"/>
  <c r="BO857" i="1"/>
  <c r="BL857" i="1"/>
  <c r="BK857" i="1"/>
  <c r="BK642" i="1"/>
  <c r="BO642" i="1"/>
  <c r="BL2827" i="1"/>
  <c r="BM2827" i="1"/>
  <c r="BK1642" i="1"/>
  <c r="BL1642" i="1"/>
  <c r="BK1314" i="1"/>
  <c r="BQ1314" i="1" s="1"/>
  <c r="BN1314" i="1"/>
  <c r="BM1314" i="1"/>
  <c r="BL1170" i="1"/>
  <c r="BM1170" i="1"/>
  <c r="BL496" i="1"/>
  <c r="BO496" i="1"/>
  <c r="BK496" i="1"/>
  <c r="BL559" i="1"/>
  <c r="BM559" i="1"/>
  <c r="BL2737" i="1"/>
  <c r="BN2737" i="1"/>
  <c r="BK2637" i="1"/>
  <c r="BO2637" i="1"/>
  <c r="BL2637" i="1"/>
  <c r="BN328" i="1"/>
  <c r="BO328" i="1"/>
  <c r="BK328" i="1"/>
  <c r="BL2521" i="1"/>
  <c r="BK2521" i="1"/>
  <c r="BQ2521" i="1" s="1"/>
  <c r="BM2521" i="1"/>
  <c r="AN561" i="1"/>
  <c r="BN1434" i="1"/>
  <c r="BK1434" i="1"/>
  <c r="BL1022" i="1"/>
  <c r="BQ1022" i="1" s="1"/>
  <c r="BM1022" i="1"/>
  <c r="BK1073" i="1"/>
  <c r="BQ1073" i="1" s="1"/>
  <c r="BL1073" i="1"/>
  <c r="BL788" i="1"/>
  <c r="BM788" i="1"/>
  <c r="BN2249" i="1"/>
  <c r="BL2249" i="1"/>
  <c r="BL1089" i="1"/>
  <c r="BK1089" i="1"/>
  <c r="BM1089" i="1"/>
  <c r="BO1089" i="1"/>
  <c r="AL306" i="1"/>
  <c r="BN1212" i="1"/>
  <c r="BK1212" i="1"/>
  <c r="BO1212" i="1"/>
  <c r="BL1212" i="1"/>
  <c r="BL1609" i="1"/>
  <c r="BK1609" i="1"/>
  <c r="BN1609" i="1"/>
  <c r="BO1762" i="1"/>
  <c r="BM1762" i="1"/>
  <c r="BK1598" i="1"/>
  <c r="BO1598" i="1"/>
  <c r="BM1970" i="1"/>
  <c r="BK1970" i="1"/>
  <c r="BN2501" i="1"/>
  <c r="BM2501" i="1"/>
  <c r="BL2501" i="1"/>
  <c r="BM508" i="1"/>
  <c r="BN508" i="1"/>
  <c r="BM2561" i="1"/>
  <c r="BQ2561" i="1" s="1"/>
  <c r="BN2561" i="1"/>
  <c r="BK1864" i="1"/>
  <c r="BO1864" i="1"/>
  <c r="BN1864" i="1"/>
  <c r="BM316" i="1"/>
  <c r="BK316" i="1"/>
  <c r="BL945" i="1"/>
  <c r="BK945" i="1"/>
  <c r="BM1707" i="1"/>
  <c r="BK1707" i="1"/>
  <c r="BL1652" i="1"/>
  <c r="BK1652" i="1"/>
  <c r="BM1652" i="1"/>
  <c r="BK1008" i="1"/>
  <c r="BQ1008" i="1" s="1"/>
  <c r="BL1008" i="1"/>
  <c r="BO1008" i="1"/>
  <c r="AI2074" i="1"/>
  <c r="BK2154" i="1"/>
  <c r="BL2154" i="1"/>
  <c r="BO1649" i="1"/>
  <c r="BN1649" i="1"/>
  <c r="AN1004" i="1"/>
  <c r="BL903" i="1"/>
  <c r="BQ903" i="1" s="1"/>
  <c r="BN903" i="1"/>
  <c r="BO730" i="1"/>
  <c r="BL730" i="1"/>
  <c r="BK338" i="1"/>
  <c r="BM338" i="1"/>
  <c r="AO402" i="1"/>
  <c r="BN964" i="1"/>
  <c r="BK964" i="1"/>
  <c r="BK2761" i="1"/>
  <c r="BL2761" i="1"/>
  <c r="BL1561" i="1"/>
  <c r="BM1561" i="1"/>
  <c r="BK1561" i="1"/>
  <c r="BO2209" i="1"/>
  <c r="BL2209" i="1"/>
  <c r="BK2185" i="1"/>
  <c r="BO2185" i="1"/>
  <c r="BM242" i="1"/>
  <c r="BK242" i="1"/>
  <c r="AK572" i="1"/>
  <c r="BK1498" i="1"/>
  <c r="BN1498" i="1"/>
  <c r="BM800" i="1"/>
  <c r="BN800" i="1"/>
  <c r="BL148" i="1"/>
  <c r="BO148" i="1"/>
  <c r="BN148" i="1"/>
  <c r="BM148" i="1"/>
  <c r="BO546" i="1"/>
  <c r="BN546" i="1"/>
  <c r="BK546" i="1"/>
  <c r="BL1611" i="1"/>
  <c r="BM1611" i="1"/>
  <c r="BM2668" i="1"/>
  <c r="BN2668" i="1"/>
  <c r="BL2668" i="1"/>
  <c r="BN1665" i="1"/>
  <c r="BM1665" i="1"/>
  <c r="BO1520" i="1"/>
  <c r="BK1520" i="1"/>
  <c r="BL1520" i="1"/>
  <c r="BK2730" i="1"/>
  <c r="BO2730" i="1"/>
  <c r="BL624" i="1"/>
  <c r="BO624" i="1"/>
  <c r="BM434" i="1"/>
  <c r="BK434" i="1"/>
  <c r="BL2265" i="1"/>
  <c r="BM2265" i="1"/>
  <c r="AO424" i="1"/>
  <c r="BK305" i="1"/>
  <c r="BQ305" i="1" s="1"/>
  <c r="BL305" i="1"/>
  <c r="BK844" i="1"/>
  <c r="BL844" i="1"/>
  <c r="BM1202" i="1"/>
  <c r="BO1202" i="1"/>
  <c r="BK1202" i="1"/>
  <c r="BL2137" i="1"/>
  <c r="BM2137" i="1"/>
  <c r="BK2137" i="1"/>
  <c r="BO1154" i="1"/>
  <c r="BK1154" i="1"/>
  <c r="BN1154" i="1"/>
  <c r="BM1962" i="1"/>
  <c r="BN1962" i="1"/>
  <c r="BL1962" i="1"/>
  <c r="BL1817" i="1"/>
  <c r="BQ1817" i="1" s="1"/>
  <c r="BM1817" i="1"/>
  <c r="BO2721" i="1"/>
  <c r="BL2721" i="1"/>
  <c r="BN1057" i="1"/>
  <c r="BL1057" i="1"/>
  <c r="BO1057" i="1"/>
  <c r="BM1057" i="1"/>
  <c r="BM2386" i="1"/>
  <c r="BK2386" i="1"/>
  <c r="BQ2386" i="1" s="1"/>
  <c r="BK620" i="1"/>
  <c r="BL620" i="1"/>
  <c r="BM1788" i="1"/>
  <c r="BQ1788" i="1" s="1"/>
  <c r="BN1788" i="1"/>
  <c r="BM2177" i="1"/>
  <c r="BQ2177" i="1" s="1"/>
  <c r="BN2177" i="1"/>
  <c r="BK2544" i="1"/>
  <c r="BQ2544" i="1" s="1"/>
  <c r="BL2544" i="1"/>
  <c r="BO2544" i="1"/>
  <c r="BL1497" i="1"/>
  <c r="BM1497" i="1"/>
  <c r="BK1497" i="1"/>
  <c r="BQ1497" i="1" s="1"/>
  <c r="BL1689" i="1"/>
  <c r="BK1689" i="1"/>
  <c r="BM1689" i="1"/>
  <c r="BL1136" i="1"/>
  <c r="BO1136" i="1"/>
  <c r="BO1644" i="1"/>
  <c r="BL1644" i="1"/>
  <c r="BQ1644" i="1" s="1"/>
  <c r="BM2450" i="1"/>
  <c r="BL2450" i="1"/>
  <c r="BQ2450" i="1" s="1"/>
  <c r="AN271" i="1"/>
  <c r="AM2377" i="1"/>
  <c r="AK734" i="1"/>
  <c r="AO2446" i="1"/>
  <c r="AK456" i="1"/>
  <c r="AQ456" i="1" s="1"/>
  <c r="AO1190" i="1"/>
  <c r="AN2456" i="1"/>
  <c r="AM2403" i="1"/>
  <c r="AO324" i="1"/>
  <c r="AM2277" i="1"/>
  <c r="AN1190" i="1"/>
  <c r="AI106" i="1"/>
  <c r="AI114" i="1"/>
  <c r="AI111" i="1"/>
  <c r="AI104" i="1"/>
  <c r="AK141" i="1"/>
  <c r="AL245" i="1"/>
  <c r="AO285" i="1"/>
  <c r="AN1337" i="1"/>
  <c r="AL1240" i="1"/>
  <c r="AK1422" i="1"/>
  <c r="AM1010" i="1"/>
  <c r="AM2632" i="1"/>
  <c r="AM2734" i="1"/>
  <c r="AK1534" i="1"/>
  <c r="AM2122" i="1"/>
  <c r="AN2110" i="1"/>
  <c r="AK2448" i="1"/>
  <c r="AM2314" i="1"/>
  <c r="AK2839" i="1"/>
  <c r="AO2734" i="1"/>
  <c r="AK2446" i="1"/>
  <c r="AQ2446" i="1" s="1"/>
  <c r="AN762" i="1"/>
  <c r="AN1992" i="1"/>
  <c r="AM2470" i="1"/>
  <c r="AL982" i="1"/>
  <c r="AO1016" i="1"/>
  <c r="AL2470" i="1"/>
  <c r="AL1703" i="1"/>
  <c r="AK2216" i="1"/>
  <c r="AQ2216" i="1" s="1"/>
  <c r="AO2216" i="1"/>
  <c r="AN1016" i="1"/>
  <c r="AL1336" i="1"/>
  <c r="AK2700" i="1"/>
  <c r="AL2415" i="1"/>
  <c r="AN2435" i="1"/>
  <c r="AM2118" i="1"/>
  <c r="AO1563" i="1"/>
  <c r="AN2175" i="1"/>
  <c r="AN1415" i="1"/>
  <c r="AL2749" i="1"/>
  <c r="AK2403" i="1"/>
  <c r="AK324" i="1"/>
  <c r="AO2313" i="1"/>
  <c r="AM1128" i="1"/>
  <c r="AO1691" i="1"/>
  <c r="AL1702" i="1"/>
  <c r="AM1424" i="1"/>
  <c r="AI121" i="1"/>
  <c r="AI1050" i="1"/>
  <c r="BK481" i="1"/>
  <c r="BM1804" i="1"/>
  <c r="AI1338" i="1"/>
  <c r="BK2245" i="1"/>
  <c r="BN2894" i="1"/>
  <c r="BK596" i="1"/>
  <c r="BM1697" i="1"/>
  <c r="BL516" i="1"/>
  <c r="BM1526" i="1"/>
  <c r="BN2836" i="1"/>
  <c r="BO322" i="1"/>
  <c r="BL2882" i="1"/>
  <c r="BN263" i="1"/>
  <c r="BL1558" i="1"/>
  <c r="BK1622" i="1"/>
  <c r="BL2896" i="1"/>
  <c r="BK2728" i="1"/>
  <c r="BO2245" i="1"/>
  <c r="BK2273" i="1"/>
  <c r="BO1962" i="1"/>
  <c r="BL1195" i="1"/>
  <c r="BM400" i="1"/>
  <c r="AN353" i="1"/>
  <c r="BO1570" i="1"/>
  <c r="BN1570" i="1"/>
  <c r="BK1570" i="1"/>
  <c r="BQ1570" i="1" s="1"/>
  <c r="BL980" i="1"/>
  <c r="BM980" i="1"/>
  <c r="BN980" i="1"/>
  <c r="BM1244" i="1"/>
  <c r="BN1244" i="1"/>
  <c r="BL2073" i="1"/>
  <c r="BM2073" i="1"/>
  <c r="BK2073" i="1"/>
  <c r="BQ2073" i="1" s="1"/>
  <c r="AI1210" i="1"/>
  <c r="BL929" i="1"/>
  <c r="BM929" i="1"/>
  <c r="BK929" i="1"/>
  <c r="BK1922" i="1"/>
  <c r="BO1922" i="1"/>
  <c r="BL1220" i="1"/>
  <c r="BK1220" i="1"/>
  <c r="BL1433" i="1"/>
  <c r="BM1433" i="1"/>
  <c r="AM489" i="1"/>
  <c r="BL1099" i="1"/>
  <c r="BQ1099" i="1" s="1"/>
  <c r="BM1099" i="1"/>
  <c r="BK2348" i="1"/>
  <c r="BM2348" i="1"/>
  <c r="BL2348" i="1"/>
  <c r="BM2689" i="1"/>
  <c r="BN2689" i="1"/>
  <c r="BL1112" i="1"/>
  <c r="BM1112" i="1"/>
  <c r="BL1648" i="1"/>
  <c r="BQ1648" i="1" s="1"/>
  <c r="BO1648" i="1"/>
  <c r="AI115" i="1"/>
  <c r="AI128" i="1"/>
  <c r="AI122" i="1"/>
  <c r="AI110" i="1"/>
  <c r="AI125" i="1"/>
  <c r="AK1368" i="1"/>
  <c r="AM1534" i="1"/>
  <c r="AL1938" i="1"/>
  <c r="AK1336" i="1"/>
  <c r="AO1179" i="1"/>
  <c r="AI135" i="1"/>
  <c r="AM141" i="1"/>
  <c r="AK196" i="1"/>
  <c r="AM196" i="1"/>
  <c r="AL1337" i="1"/>
  <c r="AK2377" i="1"/>
  <c r="AM1662" i="1"/>
  <c r="AO2632" i="1"/>
  <c r="AM2822" i="1"/>
  <c r="AO1848" i="1"/>
  <c r="AL1262" i="1"/>
  <c r="AO1455" i="1"/>
  <c r="AL2168" i="1"/>
  <c r="AM2652" i="1"/>
  <c r="AM982" i="1"/>
  <c r="AO1992" i="1"/>
  <c r="AO1230" i="1"/>
  <c r="AL1544" i="1"/>
  <c r="AK2726" i="1"/>
  <c r="AM1336" i="1"/>
  <c r="AO2700" i="1"/>
  <c r="AK1535" i="1"/>
  <c r="AO1939" i="1"/>
  <c r="AN2749" i="1"/>
  <c r="AN1179" i="1"/>
  <c r="AL2403" i="1"/>
  <c r="AK1128" i="1"/>
  <c r="AM2835" i="1"/>
  <c r="AK581" i="1"/>
  <c r="AK2771" i="1"/>
  <c r="AL1179" i="1"/>
  <c r="AK2835" i="1"/>
  <c r="AO1291" i="1"/>
  <c r="AL324" i="1"/>
  <c r="AK2313" i="1"/>
  <c r="AN1128" i="1"/>
  <c r="AO1188" i="1"/>
  <c r="AO2415" i="1"/>
  <c r="AK2331" i="1"/>
  <c r="AO2059" i="1"/>
  <c r="AO2741" i="1"/>
  <c r="AK2270" i="1"/>
  <c r="AK2110" i="1"/>
  <c r="AQ2110" i="1" s="1"/>
  <c r="AN1671" i="1"/>
  <c r="AL669" i="1"/>
  <c r="BN513" i="1"/>
  <c r="BO338" i="1"/>
  <c r="BN1202" i="1"/>
  <c r="BK2894" i="1"/>
  <c r="BN596" i="1"/>
  <c r="BO2261" i="1"/>
  <c r="BK270" i="1"/>
  <c r="BM2626" i="1"/>
  <c r="BO2882" i="1"/>
  <c r="BO263" i="1"/>
  <c r="BK1558" i="1"/>
  <c r="BO1622" i="1"/>
  <c r="BM1864" i="1"/>
  <c r="BL2728" i="1"/>
  <c r="BM2245" i="1"/>
  <c r="BO924" i="1"/>
  <c r="BL175" i="1"/>
  <c r="BN2761" i="1"/>
  <c r="BK2161" i="1"/>
  <c r="BO1655" i="1"/>
  <c r="BL400" i="1"/>
  <c r="AO19" i="1"/>
  <c r="AL353" i="1"/>
  <c r="AM860" i="1"/>
  <c r="BN348" i="1"/>
  <c r="BK348" i="1"/>
  <c r="BO260" i="1"/>
  <c r="BK260" i="1"/>
  <c r="BL1201" i="1"/>
  <c r="BK1201" i="1"/>
  <c r="AO2737" i="1"/>
  <c r="BO194" i="1"/>
  <c r="BN194" i="1"/>
  <c r="BK692" i="1"/>
  <c r="BM692" i="1"/>
  <c r="BK2010" i="1"/>
  <c r="BN2010" i="1"/>
  <c r="AI1306" i="1"/>
  <c r="BK1130" i="1"/>
  <c r="BQ1130" i="1" s="1"/>
  <c r="BL1130" i="1"/>
  <c r="BL690" i="1"/>
  <c r="BO690" i="1"/>
  <c r="BO1393" i="1"/>
  <c r="BN1393" i="1"/>
  <c r="BN236" i="1"/>
  <c r="BL236" i="1"/>
  <c r="BM236" i="1"/>
  <c r="BL2009" i="1"/>
  <c r="BM2009" i="1"/>
  <c r="BK2009" i="1"/>
  <c r="BL2201" i="1"/>
  <c r="BM2201" i="1"/>
  <c r="BK2201" i="1"/>
  <c r="BL2123" i="1"/>
  <c r="BM2123" i="1"/>
  <c r="BL1624" i="1"/>
  <c r="BQ1624" i="1" s="1"/>
  <c r="BM1624" i="1"/>
  <c r="BM713" i="1"/>
  <c r="BK713" i="1"/>
  <c r="BL713" i="1"/>
  <c r="BK2428" i="1"/>
  <c r="BO2428" i="1"/>
  <c r="BN2428" i="1"/>
  <c r="BL2160" i="1"/>
  <c r="BQ2160" i="1" s="1"/>
  <c r="BO2160" i="1"/>
  <c r="BO1968" i="1"/>
  <c r="BL1968" i="1"/>
  <c r="BQ1968" i="1" s="1"/>
  <c r="BN1764" i="1"/>
  <c r="BO1764" i="1"/>
  <c r="BK1764" i="1"/>
  <c r="BM353" i="1"/>
  <c r="BN353" i="1"/>
  <c r="AI117" i="1"/>
  <c r="BJ72" i="1"/>
  <c r="AL2808" i="1"/>
  <c r="AO2231" i="1"/>
  <c r="AN1731" i="1"/>
  <c r="AL2175" i="1"/>
  <c r="AN2313" i="1"/>
  <c r="AO1702" i="1"/>
  <c r="AI113" i="1"/>
  <c r="AI130" i="1"/>
  <c r="AI132" i="1"/>
  <c r="AI112" i="1"/>
  <c r="AN196" i="1"/>
  <c r="AN245" i="1"/>
  <c r="AO271" i="1"/>
  <c r="AM1240" i="1"/>
  <c r="AK654" i="1"/>
  <c r="AM1337" i="1"/>
  <c r="AK2808" i="1"/>
  <c r="AL1422" i="1"/>
  <c r="AN1368" i="1"/>
  <c r="AO2807" i="1"/>
  <c r="AM696" i="1"/>
  <c r="AM2168" i="1"/>
  <c r="AN2146" i="1"/>
  <c r="AN2734" i="1"/>
  <c r="AO1960" i="1"/>
  <c r="AK2146" i="1"/>
  <c r="AO1566" i="1"/>
  <c r="AM1703" i="1"/>
  <c r="AO333" i="1"/>
  <c r="AK1410" i="1"/>
  <c r="AM1544" i="1"/>
  <c r="AL2871" i="1"/>
  <c r="AO1636" i="1"/>
  <c r="AO813" i="1"/>
  <c r="AL1566" i="1"/>
  <c r="AN2700" i="1"/>
  <c r="AO1535" i="1"/>
  <c r="AN1691" i="1"/>
  <c r="AL2771" i="1"/>
  <c r="AK2059" i="1"/>
  <c r="AK1333" i="1"/>
  <c r="AK2749" i="1"/>
  <c r="AN1517" i="1"/>
  <c r="AL2275" i="1"/>
  <c r="AO1211" i="1"/>
  <c r="AK1202" i="1"/>
  <c r="AM2313" i="1"/>
  <c r="AO2331" i="1"/>
  <c r="AM669" i="1"/>
  <c r="AN1211" i="1"/>
  <c r="AK2277" i="1"/>
  <c r="AL2741" i="1"/>
  <c r="AM1690" i="1"/>
  <c r="BO1022" i="1"/>
  <c r="BN2245" i="1"/>
  <c r="BN338" i="1"/>
  <c r="BM1212" i="1"/>
  <c r="BO2894" i="1"/>
  <c r="BN620" i="1"/>
  <c r="BM2209" i="1"/>
  <c r="BK2261" i="1"/>
  <c r="BO270" i="1"/>
  <c r="BO676" i="1"/>
  <c r="BM2566" i="1"/>
  <c r="BM1066" i="1"/>
  <c r="BN2626" i="1"/>
  <c r="BK263" i="1"/>
  <c r="BO1558" i="1"/>
  <c r="BM1622" i="1"/>
  <c r="BL1864" i="1"/>
  <c r="BO2728" i="1"/>
  <c r="BM228" i="1"/>
  <c r="BM1434" i="1"/>
  <c r="BO1652" i="1"/>
  <c r="BO1609" i="1"/>
  <c r="BM2540" i="1"/>
  <c r="BL2386" i="1"/>
  <c r="BM1655" i="1"/>
  <c r="AM19" i="1"/>
  <c r="AO353" i="1"/>
  <c r="AL716" i="1"/>
  <c r="AM716" i="1"/>
  <c r="BO1953" i="1"/>
  <c r="BL1953" i="1"/>
  <c r="BK180" i="1"/>
  <c r="BM180" i="1"/>
  <c r="BL1625" i="1"/>
  <c r="BM1625" i="1"/>
  <c r="BK1625" i="1"/>
  <c r="AO513" i="1"/>
  <c r="AM513" i="1"/>
  <c r="AN513" i="1"/>
  <c r="BL729" i="1"/>
  <c r="BM729" i="1"/>
  <c r="BM850" i="1"/>
  <c r="BL850" i="1"/>
  <c r="BK850" i="1"/>
  <c r="BN2350" i="1"/>
  <c r="BO2350" i="1"/>
  <c r="BK2350" i="1"/>
  <c r="BN1786" i="1"/>
  <c r="BK1786" i="1"/>
  <c r="BQ1786" i="1" s="1"/>
  <c r="BM1428" i="1"/>
  <c r="BK1428" i="1"/>
  <c r="BO1428" i="1"/>
  <c r="BN1428" i="1"/>
  <c r="BO1268" i="1"/>
  <c r="BM1268" i="1"/>
  <c r="BL2585" i="1"/>
  <c r="BM2585" i="1"/>
  <c r="BK2585" i="1"/>
  <c r="AI2058" i="1"/>
  <c r="BN2862" i="1"/>
  <c r="BO2862" i="1"/>
  <c r="BL2136" i="1"/>
  <c r="BM2136" i="1"/>
  <c r="BO666" i="1"/>
  <c r="BL666" i="1"/>
  <c r="BM666" i="1"/>
  <c r="BO1242" i="1"/>
  <c r="BN1242" i="1"/>
  <c r="BL2410" i="1"/>
  <c r="BN2410" i="1"/>
  <c r="BO2498" i="1"/>
  <c r="BN2498" i="1"/>
  <c r="BL2672" i="1"/>
  <c r="BO2672" i="1"/>
  <c r="AI123" i="1"/>
  <c r="AO2210" i="1"/>
  <c r="AL2839" i="1"/>
  <c r="AM2210" i="1"/>
  <c r="AK885" i="1"/>
  <c r="AN1424" i="1"/>
  <c r="AN669" i="1"/>
  <c r="AI116" i="1"/>
  <c r="AI133" i="1"/>
  <c r="AI118" i="1"/>
  <c r="AN190" i="1"/>
  <c r="AO152" i="1"/>
  <c r="AL141" i="1"/>
  <c r="AL174" i="1"/>
  <c r="AM174" i="1"/>
  <c r="AK271" i="1"/>
  <c r="AN2808" i="1"/>
  <c r="AL754" i="1"/>
  <c r="AN2168" i="1"/>
  <c r="AL2734" i="1"/>
  <c r="AO2839" i="1"/>
  <c r="AM1368" i="1"/>
  <c r="AL696" i="1"/>
  <c r="AN2200" i="1"/>
  <c r="AK2247" i="1"/>
  <c r="AM448" i="1"/>
  <c r="AL1455" i="1"/>
  <c r="AL2230" i="1"/>
  <c r="AK333" i="1"/>
  <c r="AM1684" i="1"/>
  <c r="AO334" i="1"/>
  <c r="AM1566" i="1"/>
  <c r="AN1935" i="1"/>
  <c r="AO1731" i="1"/>
  <c r="AO2627" i="1"/>
  <c r="AM2231" i="1"/>
  <c r="AK1179" i="1"/>
  <c r="AK1075" i="1"/>
  <c r="AL1595" i="1"/>
  <c r="AM1333" i="1"/>
  <c r="AN1531" i="1"/>
  <c r="AK2435" i="1"/>
  <c r="AK1731" i="1"/>
  <c r="AL1075" i="1"/>
  <c r="AO2270" i="1"/>
  <c r="AM2736" i="1"/>
  <c r="AN1215" i="1"/>
  <c r="AK2211" i="1"/>
  <c r="AO2403" i="1"/>
  <c r="AM974" i="1"/>
  <c r="AN2567" i="1"/>
  <c r="BL1406" i="1"/>
  <c r="BN2276" i="1"/>
  <c r="BN1022" i="1"/>
  <c r="BL1087" i="1"/>
  <c r="BM620" i="1"/>
  <c r="BM2697" i="1"/>
  <c r="BM676" i="1"/>
  <c r="BN2566" i="1"/>
  <c r="BL1762" i="1"/>
  <c r="BM1087" i="1"/>
  <c r="BK2868" i="1"/>
  <c r="BO1642" i="1"/>
  <c r="BN2889" i="1"/>
  <c r="BO1250" i="1"/>
  <c r="BM833" i="1"/>
  <c r="BM986" i="1"/>
  <c r="BM820" i="1"/>
  <c r="BO2827" i="1"/>
  <c r="BN496" i="1"/>
  <c r="BO2465" i="1"/>
  <c r="BL2465" i="1"/>
  <c r="BO1852" i="1"/>
  <c r="BK1852" i="1"/>
  <c r="BQ1852" i="1" s="1"/>
  <c r="BL2457" i="1"/>
  <c r="BM2457" i="1"/>
  <c r="BM874" i="1"/>
  <c r="BO874" i="1"/>
  <c r="BL1534" i="1"/>
  <c r="BM1534" i="1"/>
  <c r="BN1274" i="1"/>
  <c r="BK1274" i="1"/>
  <c r="BK2484" i="1"/>
  <c r="BQ2484" i="1" s="1"/>
  <c r="BN2484" i="1"/>
  <c r="BK2692" i="1"/>
  <c r="BO2692" i="1"/>
  <c r="AI2506" i="1"/>
  <c r="AO721" i="1"/>
  <c r="BN684" i="1"/>
  <c r="BM684" i="1"/>
  <c r="BO2620" i="1"/>
  <c r="BK2620" i="1"/>
  <c r="BQ2620" i="1" s="1"/>
  <c r="BN2620" i="1"/>
  <c r="BL2841" i="1"/>
  <c r="BM2841" i="1"/>
  <c r="BK140" i="1"/>
  <c r="BM140" i="1"/>
  <c r="BN140" i="1"/>
  <c r="BL2121" i="1"/>
  <c r="BK2121" i="1"/>
  <c r="BQ2121" i="1" s="1"/>
  <c r="BM683" i="1"/>
  <c r="BK683" i="1"/>
  <c r="BN922" i="1"/>
  <c r="BK922" i="1"/>
  <c r="BL2648" i="1"/>
  <c r="BM2648" i="1"/>
  <c r="BL2225" i="1"/>
  <c r="BN2225" i="1"/>
  <c r="BO2690" i="1"/>
  <c r="BK2690" i="1"/>
  <c r="BQ2690" i="1" s="1"/>
  <c r="BN2362" i="1"/>
  <c r="BM2362" i="1"/>
  <c r="AK2440" i="1"/>
  <c r="AQ2440" i="1" s="1"/>
  <c r="AL2551" i="1"/>
  <c r="AM709" i="1"/>
  <c r="AL1120" i="1"/>
  <c r="AN1636" i="1"/>
  <c r="AK1770" i="1"/>
  <c r="AO1154" i="1"/>
  <c r="AO1935" i="1"/>
  <c r="AN2164" i="1"/>
  <c r="AK2405" i="1"/>
  <c r="AN2427" i="1"/>
  <c r="AM1773" i="1"/>
  <c r="AL1202" i="1"/>
  <c r="AM1749" i="1"/>
  <c r="AN2383" i="1"/>
  <c r="AL2627" i="1"/>
  <c r="AO2360" i="1"/>
  <c r="AO1021" i="1"/>
  <c r="AN1336" i="1"/>
  <c r="AK1671" i="1"/>
  <c r="AM1291" i="1"/>
  <c r="AL1291" i="1"/>
  <c r="AK844" i="1"/>
  <c r="AL873" i="1"/>
  <c r="AK2652" i="1"/>
  <c r="AL1513" i="1"/>
  <c r="AM2406" i="1"/>
  <c r="AK2871" i="1"/>
  <c r="AO1684" i="1"/>
  <c r="AO1800" i="1"/>
  <c r="AK2057" i="1"/>
  <c r="AN1117" i="1"/>
  <c r="AM784" i="1"/>
  <c r="AK1749" i="1"/>
  <c r="AL2621" i="1"/>
  <c r="AN1021" i="1"/>
  <c r="AK1420" i="1"/>
  <c r="AO1234" i="1"/>
  <c r="AK1691" i="1"/>
  <c r="AN2408" i="1"/>
  <c r="AL2024" i="1"/>
  <c r="AN1075" i="1"/>
  <c r="AN1941" i="1"/>
  <c r="AO1046" i="1"/>
  <c r="AN1690" i="1"/>
  <c r="AL601" i="1"/>
  <c r="AK353" i="1"/>
  <c r="AL2652" i="1"/>
  <c r="AM1513" i="1"/>
  <c r="AK1767" i="1"/>
  <c r="AK1684" i="1"/>
  <c r="AM2871" i="1"/>
  <c r="AK2316" i="1"/>
  <c r="AQ2316" i="1" s="1"/>
  <c r="AN1800" i="1"/>
  <c r="AO2787" i="1"/>
  <c r="AN1333" i="1"/>
  <c r="AL717" i="1"/>
  <c r="AK2138" i="1"/>
  <c r="AN2024" i="1"/>
  <c r="AL1064" i="1"/>
  <c r="AO1690" i="1"/>
  <c r="AM601" i="1"/>
  <c r="AN2247" i="1"/>
  <c r="AM1154" i="1"/>
  <c r="AN597" i="1"/>
  <c r="AM2304" i="1"/>
  <c r="AL1490" i="1"/>
  <c r="AN2637" i="1"/>
  <c r="AL1323" i="1"/>
  <c r="AK2064" i="1"/>
  <c r="AL1208" i="1"/>
  <c r="AO1954" i="1"/>
  <c r="AL2302" i="1"/>
  <c r="AL19" i="1"/>
  <c r="AN19" i="1"/>
  <c r="AK1983" i="1"/>
  <c r="AK1496" i="1"/>
  <c r="AN873" i="1"/>
  <c r="AO1314" i="1"/>
  <c r="AK762" i="1"/>
  <c r="AM1767" i="1"/>
  <c r="AM1479" i="1"/>
  <c r="AM1638" i="1"/>
  <c r="AL1767" i="1"/>
  <c r="AN1558" i="1"/>
  <c r="AN1666" i="1"/>
  <c r="AK2484" i="1"/>
  <c r="AQ2484" i="1" s="1"/>
  <c r="AN2800" i="1"/>
  <c r="AM1666" i="1"/>
  <c r="AK1230" i="1"/>
  <c r="AM1120" i="1"/>
  <c r="AK1205" i="1"/>
  <c r="AO1654" i="1"/>
  <c r="AO1167" i="1"/>
  <c r="AK1773" i="1"/>
  <c r="AN2620" i="1"/>
  <c r="AK2142" i="1"/>
  <c r="AN784" i="1"/>
  <c r="AM2698" i="1"/>
  <c r="AN717" i="1"/>
  <c r="AN292" i="1"/>
  <c r="AK974" i="1"/>
  <c r="AM1517" i="1"/>
  <c r="AL1773" i="1"/>
  <c r="AM717" i="1"/>
  <c r="AN412" i="1"/>
  <c r="AM1341" i="1"/>
  <c r="AM1531" i="1"/>
  <c r="AL2883" i="1"/>
  <c r="AN1341" i="1"/>
  <c r="AL1083" i="1"/>
  <c r="AM1536" i="1"/>
  <c r="AN1954" i="1"/>
  <c r="AK1614" i="1"/>
  <c r="AL2234" i="1"/>
  <c r="AL1798" i="1"/>
  <c r="AN992" i="1"/>
  <c r="AO2105" i="1"/>
  <c r="AN1496" i="1"/>
  <c r="AM1081" i="1"/>
  <c r="AO2377" i="1"/>
  <c r="AO2087" i="1"/>
  <c r="AL762" i="1"/>
  <c r="AK1314" i="1"/>
  <c r="AK302" i="1"/>
  <c r="AK806" i="1"/>
  <c r="AK1666" i="1"/>
  <c r="AO2800" i="1"/>
  <c r="AL1770" i="1"/>
  <c r="AM1632" i="1"/>
  <c r="AL1654" i="1"/>
  <c r="AL1941" i="1"/>
  <c r="AN2747" i="1"/>
  <c r="AQ2747" i="1" s="1"/>
  <c r="AM1717" i="1"/>
  <c r="AM2741" i="1"/>
  <c r="AL1525" i="1"/>
  <c r="AO292" i="1"/>
  <c r="AO1051" i="1"/>
  <c r="AK1301" i="1"/>
  <c r="AL2064" i="1"/>
  <c r="AK1046" i="1"/>
  <c r="AQ1046" i="1" s="1"/>
  <c r="AK2275" i="1"/>
  <c r="AK1467" i="1"/>
  <c r="AN2707" i="1"/>
  <c r="AN1655" i="1"/>
  <c r="AL1560" i="1"/>
  <c r="AK2524" i="1"/>
  <c r="AQ2524" i="1" s="1"/>
  <c r="AM2015" i="1"/>
  <c r="AK1540" i="1"/>
  <c r="AO821" i="1"/>
  <c r="AN2539" i="1"/>
  <c r="AN1536" i="1"/>
  <c r="AN2415" i="1"/>
  <c r="AK1798" i="1"/>
  <c r="AO1496" i="1"/>
  <c r="AL2105" i="1"/>
  <c r="AO1798" i="1"/>
  <c r="AM873" i="1"/>
  <c r="AM2087" i="1"/>
  <c r="AM1984" i="1"/>
  <c r="AL1314" i="1"/>
  <c r="AO1638" i="1"/>
  <c r="AM1527" i="1"/>
  <c r="AM1514" i="1"/>
  <c r="AM1314" i="1"/>
  <c r="AN356" i="1"/>
  <c r="AM2010" i="1"/>
  <c r="AK2406" i="1"/>
  <c r="AK616" i="1"/>
  <c r="AM1770" i="1"/>
  <c r="AL2620" i="1"/>
  <c r="AN2053" i="1"/>
  <c r="AN2741" i="1"/>
  <c r="AO396" i="1"/>
  <c r="AM1215" i="1"/>
  <c r="AM2435" i="1"/>
  <c r="AN1589" i="1"/>
  <c r="AK2024" i="1"/>
  <c r="AL1051" i="1"/>
  <c r="AO1973" i="1"/>
  <c r="AK717" i="1"/>
  <c r="AM2456" i="1"/>
  <c r="AN2524" i="1"/>
  <c r="AO1632" i="1"/>
  <c r="AL412" i="1"/>
  <c r="AO2456" i="1"/>
  <c r="AL997" i="1"/>
  <c r="AM808" i="1"/>
  <c r="AK947" i="1"/>
  <c r="AM1909" i="1"/>
  <c r="AN1851" i="1"/>
  <c r="AK2383" i="1"/>
  <c r="AO1536" i="1"/>
  <c r="AL1048" i="1"/>
  <c r="AL1909" i="1"/>
  <c r="AN1983" i="1"/>
  <c r="AL992" i="1"/>
  <c r="AN1798" i="1"/>
  <c r="AK448" i="1"/>
  <c r="AQ448" i="1" s="1"/>
  <c r="AK1578" i="1"/>
  <c r="AO2010" i="1"/>
  <c r="AL2406" i="1"/>
  <c r="AO616" i="1"/>
  <c r="AO1770" i="1"/>
  <c r="AL984" i="1"/>
  <c r="AO2311" i="1"/>
  <c r="AK2621" i="1"/>
  <c r="AK1941" i="1"/>
  <c r="AK1741" i="1"/>
  <c r="AL1467" i="1"/>
  <c r="AK1621" i="1"/>
  <c r="AK677" i="1"/>
  <c r="AK1215" i="1"/>
  <c r="AN1860" i="1"/>
  <c r="AN1875" i="1"/>
  <c r="AO947" i="1"/>
  <c r="AK2539" i="1"/>
  <c r="AN1492" i="1"/>
  <c r="AK2637" i="1"/>
  <c r="AL1632" i="1"/>
  <c r="AK1860" i="1"/>
  <c r="AN808" i="1"/>
  <c r="AK2415" i="1"/>
  <c r="AL1987" i="1"/>
  <c r="AM1651" i="1"/>
  <c r="AK1492" i="1"/>
  <c r="AN2477" i="1"/>
  <c r="AO1678" i="1"/>
  <c r="AK2360" i="1"/>
  <c r="AM1875" i="1"/>
  <c r="AL2331" i="1"/>
  <c r="AO347" i="1"/>
  <c r="AO844" i="1"/>
  <c r="AN799" i="1"/>
  <c r="AK696" i="1"/>
  <c r="AO694" i="1"/>
  <c r="AN768" i="1"/>
  <c r="AL768" i="1"/>
  <c r="AL392" i="1"/>
  <c r="AL821" i="1"/>
  <c r="AL891" i="1"/>
  <c r="AM947" i="1"/>
  <c r="AK754" i="1"/>
  <c r="AK950" i="1"/>
  <c r="AL527" i="1"/>
  <c r="AO696" i="1"/>
  <c r="AO768" i="1"/>
  <c r="AL694" i="1"/>
  <c r="AO351" i="1"/>
  <c r="AM392" i="1"/>
  <c r="AM334" i="1"/>
  <c r="AN351" i="1"/>
  <c r="AN954" i="1"/>
  <c r="AO399" i="1"/>
  <c r="AM351" i="1"/>
  <c r="AN392" i="1"/>
  <c r="AL844" i="1"/>
  <c r="AL538" i="1"/>
  <c r="AK538" i="1"/>
  <c r="AQ538" i="1" s="1"/>
  <c r="AO538" i="1"/>
  <c r="AN538" i="1"/>
  <c r="AM538" i="1"/>
  <c r="AM754" i="1"/>
  <c r="AM654" i="1"/>
  <c r="AN654" i="1"/>
  <c r="AN890" i="1"/>
  <c r="AM799" i="1"/>
  <c r="AK527" i="1"/>
  <c r="AM954" i="1"/>
  <c r="AM399" i="1"/>
  <c r="AN527" i="1"/>
  <c r="AL334" i="1"/>
  <c r="AN891" i="1"/>
  <c r="AM821" i="1"/>
  <c r="AN832" i="1"/>
  <c r="AK367" i="1"/>
  <c r="AK891" i="1"/>
  <c r="AK347" i="1"/>
  <c r="AM844" i="1"/>
  <c r="AL12" i="1"/>
  <c r="AM12" i="1"/>
  <c r="BL2526" i="1"/>
  <c r="BK2526" i="1"/>
  <c r="BO2526" i="1"/>
  <c r="BN2526" i="1"/>
  <c r="BM2526" i="1"/>
  <c r="BM2813" i="1"/>
  <c r="BO2813" i="1"/>
  <c r="BN2813" i="1"/>
  <c r="BK2813" i="1"/>
  <c r="BL2813" i="1"/>
  <c r="BL2405" i="1"/>
  <c r="BM2405" i="1"/>
  <c r="BK2405" i="1"/>
  <c r="BO2405" i="1"/>
  <c r="BN2405" i="1"/>
  <c r="BO1276" i="1"/>
  <c r="BN1276" i="1"/>
  <c r="BK1276" i="1"/>
  <c r="BM1276" i="1"/>
  <c r="BL1276" i="1"/>
  <c r="BN1305" i="1"/>
  <c r="BO1305" i="1"/>
  <c r="BL1305" i="1"/>
  <c r="BM1305" i="1"/>
  <c r="BK1305" i="1"/>
  <c r="BO1204" i="1"/>
  <c r="BN1204" i="1"/>
  <c r="BM1204" i="1"/>
  <c r="BK1204" i="1"/>
  <c r="BL1204" i="1"/>
  <c r="BM2609" i="1"/>
  <c r="BL2609" i="1"/>
  <c r="BN2609" i="1"/>
  <c r="BO2609" i="1"/>
  <c r="BK2609" i="1"/>
  <c r="BO1780" i="1"/>
  <c r="BN1780" i="1"/>
  <c r="BM1780" i="1"/>
  <c r="BL1780" i="1"/>
  <c r="BK1780" i="1"/>
  <c r="BO2714" i="1"/>
  <c r="BK2714" i="1"/>
  <c r="BN2714" i="1"/>
  <c r="BL2714" i="1"/>
  <c r="BM2714" i="1"/>
  <c r="BL767" i="1"/>
  <c r="BM767" i="1"/>
  <c r="BO767" i="1"/>
  <c r="BK767" i="1"/>
  <c r="BN767" i="1"/>
  <c r="BK2755" i="1"/>
  <c r="BL2755" i="1"/>
  <c r="BO2755" i="1"/>
  <c r="BN2755" i="1"/>
  <c r="BM2755" i="1"/>
  <c r="BL333" i="1"/>
  <c r="BM333" i="1"/>
  <c r="BN333" i="1"/>
  <c r="BO333" i="1"/>
  <c r="BK333" i="1"/>
  <c r="BL314" i="1"/>
  <c r="BK314" i="1"/>
  <c r="BO314" i="1"/>
  <c r="BN314" i="1"/>
  <c r="BM314" i="1"/>
  <c r="BN282" i="1"/>
  <c r="BM282" i="1"/>
  <c r="BL282" i="1"/>
  <c r="BO282" i="1"/>
  <c r="BK282" i="1"/>
  <c r="BK2131" i="1"/>
  <c r="BO2131" i="1"/>
  <c r="BN2131" i="1"/>
  <c r="BL2131" i="1"/>
  <c r="BM2131" i="1"/>
  <c r="BK313" i="1"/>
  <c r="BL313" i="1"/>
  <c r="BM313" i="1"/>
  <c r="BO313" i="1"/>
  <c r="BN313" i="1"/>
  <c r="BK2321" i="1"/>
  <c r="BM2321" i="1"/>
  <c r="BO2321" i="1"/>
  <c r="BN2321" i="1"/>
  <c r="BL2321" i="1"/>
  <c r="BN1303" i="1"/>
  <c r="BK1303" i="1"/>
  <c r="BL1303" i="1"/>
  <c r="BM1303" i="1"/>
  <c r="BO1303" i="1"/>
  <c r="BK1867" i="1"/>
  <c r="BN1867" i="1"/>
  <c r="BO1867" i="1"/>
  <c r="BM1867" i="1"/>
  <c r="BL1867" i="1"/>
  <c r="BM2158" i="1"/>
  <c r="BL2158" i="1"/>
  <c r="BO2158" i="1"/>
  <c r="BK2158" i="1"/>
  <c r="BN2158" i="1"/>
  <c r="BO2835" i="1"/>
  <c r="BK2835" i="1"/>
  <c r="BQ2835" i="1" s="1"/>
  <c r="BL2835" i="1"/>
  <c r="BM2835" i="1"/>
  <c r="BN2835" i="1"/>
  <c r="BM943" i="1"/>
  <c r="BK943" i="1"/>
  <c r="BL943" i="1"/>
  <c r="BN943" i="1"/>
  <c r="BO943" i="1"/>
  <c r="BM448" i="1"/>
  <c r="BN448" i="1"/>
  <c r="BO448" i="1"/>
  <c r="BK448" i="1"/>
  <c r="BL448" i="1"/>
  <c r="BM2096" i="1"/>
  <c r="BN2096" i="1"/>
  <c r="BK2096" i="1"/>
  <c r="BO2096" i="1"/>
  <c r="BL2096" i="1"/>
  <c r="BL2312" i="1"/>
  <c r="BM2312" i="1"/>
  <c r="BN2312" i="1"/>
  <c r="BO2312" i="1"/>
  <c r="BK2312" i="1"/>
  <c r="BN427" i="1"/>
  <c r="BO427" i="1"/>
  <c r="BM427" i="1"/>
  <c r="BL427" i="1"/>
  <c r="BK427" i="1"/>
  <c r="BO2207" i="1"/>
  <c r="BL2207" i="1"/>
  <c r="BM2207" i="1"/>
  <c r="BN2207" i="1"/>
  <c r="BK2207" i="1"/>
  <c r="BL2168" i="1"/>
  <c r="BM2168" i="1"/>
  <c r="BN2168" i="1"/>
  <c r="BO2168" i="1"/>
  <c r="BK2168" i="1"/>
  <c r="BQ2168" i="1" s="1"/>
  <c r="BL835" i="1"/>
  <c r="BK835" i="1"/>
  <c r="BO835" i="1"/>
  <c r="BM835" i="1"/>
  <c r="BN835" i="1"/>
  <c r="BO784" i="1"/>
  <c r="BL784" i="1"/>
  <c r="BM784" i="1"/>
  <c r="BN784" i="1"/>
  <c r="BK784" i="1"/>
  <c r="BO539" i="1"/>
  <c r="BN539" i="1"/>
  <c r="BK539" i="1"/>
  <c r="BL539" i="1"/>
  <c r="BM539" i="1"/>
  <c r="BO1307" i="1"/>
  <c r="BN1307" i="1"/>
  <c r="BK1307" i="1"/>
  <c r="BL1307" i="1"/>
  <c r="BM1307" i="1"/>
  <c r="BK2639" i="1"/>
  <c r="BQ2639" i="1" s="1"/>
  <c r="BM2639" i="1"/>
  <c r="BL2639" i="1"/>
  <c r="BN2639" i="1"/>
  <c r="BO2639" i="1"/>
  <c r="BN1128" i="1"/>
  <c r="BO1128" i="1"/>
  <c r="BL1128" i="1"/>
  <c r="BK1128" i="1"/>
  <c r="BM1128" i="1"/>
  <c r="BN2152" i="1"/>
  <c r="BO2152" i="1"/>
  <c r="BL2152" i="1"/>
  <c r="BK2152" i="1"/>
  <c r="BM2152" i="1"/>
  <c r="BL1543" i="1"/>
  <c r="BM1543" i="1"/>
  <c r="BO1543" i="1"/>
  <c r="BN1543" i="1"/>
  <c r="BK1543" i="1"/>
  <c r="BL2567" i="1"/>
  <c r="BM2567" i="1"/>
  <c r="BO2567" i="1"/>
  <c r="BN2567" i="1"/>
  <c r="BK2567" i="1"/>
  <c r="BN919" i="1"/>
  <c r="BK919" i="1"/>
  <c r="BL919" i="1"/>
  <c r="BM919" i="1"/>
  <c r="BO919" i="1"/>
  <c r="BO2869" i="1"/>
  <c r="BK2869" i="1"/>
  <c r="BN2869" i="1"/>
  <c r="BL2869" i="1"/>
  <c r="BM2869" i="1"/>
  <c r="BK612" i="1"/>
  <c r="BO612" i="1"/>
  <c r="BL612" i="1"/>
  <c r="BM612" i="1"/>
  <c r="BN612" i="1"/>
  <c r="BN279" i="1"/>
  <c r="BK279" i="1"/>
  <c r="BL279" i="1"/>
  <c r="BM279" i="1"/>
  <c r="BO279" i="1"/>
  <c r="BK599" i="1"/>
  <c r="BL599" i="1"/>
  <c r="BO599" i="1"/>
  <c r="BM599" i="1"/>
  <c r="BN599" i="1"/>
  <c r="BM561" i="1"/>
  <c r="BO561" i="1"/>
  <c r="BN561" i="1"/>
  <c r="BL561" i="1"/>
  <c r="BK561" i="1"/>
  <c r="BL1865" i="1"/>
  <c r="BK1865" i="1"/>
  <c r="BO1865" i="1"/>
  <c r="BM1865" i="1"/>
  <c r="BN1865" i="1"/>
  <c r="BM2763" i="1"/>
  <c r="BO2763" i="1"/>
  <c r="BL2763" i="1"/>
  <c r="BK2763" i="1"/>
  <c r="BN2763" i="1"/>
  <c r="BN204" i="1"/>
  <c r="BO204" i="1"/>
  <c r="BK204" i="1"/>
  <c r="BL204" i="1"/>
  <c r="BM204" i="1"/>
  <c r="BM2754" i="1"/>
  <c r="BL2754" i="1"/>
  <c r="BK2754" i="1"/>
  <c r="BO2754" i="1"/>
  <c r="BN2754" i="1"/>
  <c r="BL1284" i="1"/>
  <c r="BM1284" i="1"/>
  <c r="BO1284" i="1"/>
  <c r="BN1284" i="1"/>
  <c r="BK1284" i="1"/>
  <c r="BQ1284" i="1" s="1"/>
  <c r="BL1316" i="1"/>
  <c r="BM1316" i="1"/>
  <c r="BO1316" i="1"/>
  <c r="BN1316" i="1"/>
  <c r="BK1316" i="1"/>
  <c r="BM2636" i="1"/>
  <c r="BN2636" i="1"/>
  <c r="BO2636" i="1"/>
  <c r="BK2636" i="1"/>
  <c r="BL2636" i="1"/>
  <c r="BM777" i="1"/>
  <c r="BL777" i="1"/>
  <c r="BO777" i="1"/>
  <c r="BN777" i="1"/>
  <c r="BK777" i="1"/>
  <c r="BL958" i="1"/>
  <c r="BM958" i="1"/>
  <c r="BN958" i="1"/>
  <c r="BO958" i="1"/>
  <c r="BK958" i="1"/>
  <c r="BN2772" i="1"/>
  <c r="BK2772" i="1"/>
  <c r="BO2772" i="1"/>
  <c r="BL2772" i="1"/>
  <c r="BM2772" i="1"/>
  <c r="BO403" i="1"/>
  <c r="BL403" i="1"/>
  <c r="BK403" i="1"/>
  <c r="BN403" i="1"/>
  <c r="BM403" i="1"/>
  <c r="BO979" i="1"/>
  <c r="BL979" i="1"/>
  <c r="BK979" i="1"/>
  <c r="BN979" i="1"/>
  <c r="BM979" i="1"/>
  <c r="BO1491" i="1"/>
  <c r="BL1491" i="1"/>
  <c r="BK1491" i="1"/>
  <c r="BN1491" i="1"/>
  <c r="BM1491" i="1"/>
  <c r="BM187" i="1"/>
  <c r="BO187" i="1"/>
  <c r="BL187" i="1"/>
  <c r="BK187" i="1"/>
  <c r="BN187" i="1"/>
  <c r="BN1175" i="1"/>
  <c r="BK1175" i="1"/>
  <c r="BL1175" i="1"/>
  <c r="BM1175" i="1"/>
  <c r="BO1175" i="1"/>
  <c r="BK298" i="1"/>
  <c r="BL298" i="1"/>
  <c r="BO298" i="1"/>
  <c r="BN298" i="1"/>
  <c r="BM298" i="1"/>
  <c r="BK483" i="1"/>
  <c r="BM483" i="1"/>
  <c r="BN483" i="1"/>
  <c r="BL483" i="1"/>
  <c r="BO483" i="1"/>
  <c r="BK1955" i="1"/>
  <c r="BM1955" i="1"/>
  <c r="BN1955" i="1"/>
  <c r="BL1955" i="1"/>
  <c r="BO1955" i="1"/>
  <c r="BK1105" i="1"/>
  <c r="BO1105" i="1"/>
  <c r="BM1105" i="1"/>
  <c r="BN1105" i="1"/>
  <c r="BL1105" i="1"/>
  <c r="BM1650" i="1"/>
  <c r="BL1650" i="1"/>
  <c r="BO1650" i="1"/>
  <c r="BN1650" i="1"/>
  <c r="BK1650" i="1"/>
  <c r="BM1129" i="1"/>
  <c r="BN1129" i="1"/>
  <c r="BL1129" i="1"/>
  <c r="BK1129" i="1"/>
  <c r="BO1129" i="1"/>
  <c r="BN1523" i="1"/>
  <c r="BM1523" i="1"/>
  <c r="BL1523" i="1"/>
  <c r="BK1523" i="1"/>
  <c r="BO1523" i="1"/>
  <c r="BM256" i="1"/>
  <c r="BN256" i="1"/>
  <c r="BO256" i="1"/>
  <c r="BK256" i="1"/>
  <c r="BL256" i="1"/>
  <c r="BN2391" i="1"/>
  <c r="BL2391" i="1"/>
  <c r="BM2391" i="1"/>
  <c r="BO2391" i="1"/>
  <c r="BK2391" i="1"/>
  <c r="BM2607" i="1"/>
  <c r="BL2607" i="1"/>
  <c r="BN2607" i="1"/>
  <c r="BO2607" i="1"/>
  <c r="BK2607" i="1"/>
  <c r="BO1632" i="1"/>
  <c r="BL1632" i="1"/>
  <c r="BN1632" i="1"/>
  <c r="BM1632" i="1"/>
  <c r="BK1632" i="1"/>
  <c r="BQ1632" i="1" s="1"/>
  <c r="BM1007" i="1"/>
  <c r="BK1007" i="1"/>
  <c r="BL1007" i="1"/>
  <c r="BN1007" i="1"/>
  <c r="BO1007" i="1"/>
  <c r="BO2655" i="1"/>
  <c r="BL2655" i="1"/>
  <c r="BM2655" i="1"/>
  <c r="BN2655" i="1"/>
  <c r="BK2655" i="1"/>
  <c r="BL2186" i="1"/>
  <c r="BK2186" i="1"/>
  <c r="BO2186" i="1"/>
  <c r="BM2186" i="1"/>
  <c r="BN2186" i="1"/>
  <c r="BL643" i="1"/>
  <c r="BK643" i="1"/>
  <c r="BO643" i="1"/>
  <c r="BM643" i="1"/>
  <c r="BN643" i="1"/>
  <c r="BK1975" i="1"/>
  <c r="BN1975" i="1"/>
  <c r="BL1975" i="1"/>
  <c r="BM1975" i="1"/>
  <c r="BO1975" i="1"/>
  <c r="BO2768" i="1"/>
  <c r="BL2768" i="1"/>
  <c r="BM2768" i="1"/>
  <c r="BN2768" i="1"/>
  <c r="BK2768" i="1"/>
  <c r="BO1435" i="1"/>
  <c r="BN1435" i="1"/>
  <c r="BK1435" i="1"/>
  <c r="BL1435" i="1"/>
  <c r="BM1435" i="1"/>
  <c r="BN2541" i="1"/>
  <c r="BK2541" i="1"/>
  <c r="BQ2541" i="1" s="1"/>
  <c r="BO2541" i="1"/>
  <c r="BM2541" i="1"/>
  <c r="BL2541" i="1"/>
  <c r="BK1636" i="1"/>
  <c r="BO1636" i="1"/>
  <c r="BL1636" i="1"/>
  <c r="BM1636" i="1"/>
  <c r="BN1636" i="1"/>
  <c r="AM1025" i="1"/>
  <c r="AO1025" i="1"/>
  <c r="AK1025" i="1"/>
  <c r="AN1025" i="1"/>
  <c r="AL1025" i="1"/>
  <c r="AM1617" i="1"/>
  <c r="AK1617" i="1"/>
  <c r="AQ1617" i="1" s="1"/>
  <c r="AN1617" i="1"/>
  <c r="AL1617" i="1"/>
  <c r="AO1617" i="1"/>
  <c r="BO2638" i="1"/>
  <c r="BK2638" i="1"/>
  <c r="BN2638" i="1"/>
  <c r="BM2638" i="1"/>
  <c r="BL2638" i="1"/>
  <c r="BK2780" i="1"/>
  <c r="BO2780" i="1"/>
  <c r="BL2780" i="1"/>
  <c r="BN2780" i="1"/>
  <c r="BM2780" i="1"/>
  <c r="BL417" i="1"/>
  <c r="BM417" i="1"/>
  <c r="BK417" i="1"/>
  <c r="BN417" i="1"/>
  <c r="BO417" i="1"/>
  <c r="BK172" i="1"/>
  <c r="BO172" i="1"/>
  <c r="BL172" i="1"/>
  <c r="BN172" i="1"/>
  <c r="BM172" i="1"/>
  <c r="BM1161" i="1"/>
  <c r="BN1161" i="1"/>
  <c r="BL1161" i="1"/>
  <c r="BO1161" i="1"/>
  <c r="BK1161" i="1"/>
  <c r="BO2228" i="1"/>
  <c r="BN2228" i="1"/>
  <c r="BK2228" i="1"/>
  <c r="BM2228" i="1"/>
  <c r="BL2228" i="1"/>
  <c r="BN2289" i="1"/>
  <c r="BM2289" i="1"/>
  <c r="BL2289" i="1"/>
  <c r="BO2289" i="1"/>
  <c r="BK2289" i="1"/>
  <c r="BL2812" i="1"/>
  <c r="BN2812" i="1"/>
  <c r="BM2812" i="1"/>
  <c r="BO2812" i="1"/>
  <c r="BK2812" i="1"/>
  <c r="BM940" i="1"/>
  <c r="BN940" i="1"/>
  <c r="BK940" i="1"/>
  <c r="BL940" i="1"/>
  <c r="BO940" i="1"/>
  <c r="BO1266" i="1"/>
  <c r="BN1266" i="1"/>
  <c r="BM1266" i="1"/>
  <c r="BL1266" i="1"/>
  <c r="BK1266" i="1"/>
  <c r="BN2580" i="1"/>
  <c r="BK2580" i="1"/>
  <c r="BO2580" i="1"/>
  <c r="BL2580" i="1"/>
  <c r="BM2580" i="1"/>
  <c r="BO1122" i="1"/>
  <c r="BN1122" i="1"/>
  <c r="BK1122" i="1"/>
  <c r="BM1122" i="1"/>
  <c r="BL1122" i="1"/>
  <c r="BM2222" i="1"/>
  <c r="BL2222" i="1"/>
  <c r="BO2222" i="1"/>
  <c r="BK2222" i="1"/>
  <c r="BN2222" i="1"/>
  <c r="BM443" i="1"/>
  <c r="BL443" i="1"/>
  <c r="BO443" i="1"/>
  <c r="BK443" i="1"/>
  <c r="BN443" i="1"/>
  <c r="BM1083" i="1"/>
  <c r="BL1083" i="1"/>
  <c r="BO1083" i="1"/>
  <c r="BK1083" i="1"/>
  <c r="BN1083" i="1"/>
  <c r="BM1659" i="1"/>
  <c r="BL1659" i="1"/>
  <c r="BO1659" i="1"/>
  <c r="BK1659" i="1"/>
  <c r="BN1659" i="1"/>
  <c r="BK255" i="1"/>
  <c r="BO255" i="1"/>
  <c r="BL255" i="1"/>
  <c r="BM255" i="1"/>
  <c r="BN255" i="1"/>
  <c r="BK931" i="1"/>
  <c r="BM931" i="1"/>
  <c r="BN931" i="1"/>
  <c r="BL931" i="1"/>
  <c r="BO931" i="1"/>
  <c r="BK1425" i="1"/>
  <c r="BM1425" i="1"/>
  <c r="BN1425" i="1"/>
  <c r="BO1425" i="1"/>
  <c r="BL1425" i="1"/>
  <c r="BK991" i="1"/>
  <c r="BO991" i="1"/>
  <c r="BL991" i="1"/>
  <c r="BM991" i="1"/>
  <c r="BN991" i="1"/>
  <c r="BM978" i="1"/>
  <c r="BL978" i="1"/>
  <c r="BK978" i="1"/>
  <c r="BN978" i="1"/>
  <c r="BO978" i="1"/>
  <c r="BM1167" i="1"/>
  <c r="BK1167" i="1"/>
  <c r="BL1167" i="1"/>
  <c r="BN1167" i="1"/>
  <c r="BO1167" i="1"/>
  <c r="BN1368" i="1"/>
  <c r="BO1368" i="1"/>
  <c r="BK1368" i="1"/>
  <c r="BM1368" i="1"/>
  <c r="BL1368" i="1"/>
  <c r="BM176" i="1"/>
  <c r="BN176" i="1"/>
  <c r="BK176" i="1"/>
  <c r="BL176" i="1"/>
  <c r="BO176" i="1"/>
  <c r="BL1480" i="1"/>
  <c r="BM1480" i="1"/>
  <c r="BK1480" i="1"/>
  <c r="BN1480" i="1"/>
  <c r="BO1480" i="1"/>
  <c r="BL1579" i="1"/>
  <c r="BN1579" i="1"/>
  <c r="BO1579" i="1"/>
  <c r="BM1579" i="1"/>
  <c r="BK1579" i="1"/>
  <c r="BO1887" i="1"/>
  <c r="BL1887" i="1"/>
  <c r="BM1887" i="1"/>
  <c r="BN1887" i="1"/>
  <c r="BK1887" i="1"/>
  <c r="BL1848" i="1"/>
  <c r="BM1848" i="1"/>
  <c r="BN1848" i="1"/>
  <c r="BO1848" i="1"/>
  <c r="BK1848" i="1"/>
  <c r="BK970" i="1"/>
  <c r="BL970" i="1"/>
  <c r="BO970" i="1"/>
  <c r="BM970" i="1"/>
  <c r="BN970" i="1"/>
  <c r="BK1527" i="1"/>
  <c r="BN1527" i="1"/>
  <c r="BL1527" i="1"/>
  <c r="BM1527" i="1"/>
  <c r="BO1527" i="1"/>
  <c r="BO464" i="1"/>
  <c r="BL464" i="1"/>
  <c r="BM464" i="1"/>
  <c r="BN464" i="1"/>
  <c r="BK464" i="1"/>
  <c r="BO2704" i="1"/>
  <c r="BL2704" i="1"/>
  <c r="BM2704" i="1"/>
  <c r="BN2704" i="1"/>
  <c r="BK2704" i="1"/>
  <c r="BM847" i="1"/>
  <c r="BK847" i="1"/>
  <c r="BL847" i="1"/>
  <c r="BN847" i="1"/>
  <c r="BO847" i="1"/>
  <c r="BN1576" i="1"/>
  <c r="BO1576" i="1"/>
  <c r="BL1576" i="1"/>
  <c r="BK1576" i="1"/>
  <c r="BM1576" i="1"/>
  <c r="BN2600" i="1"/>
  <c r="BO2600" i="1"/>
  <c r="BL2600" i="1"/>
  <c r="BK2600" i="1"/>
  <c r="BM2600" i="1"/>
  <c r="BO2459" i="1"/>
  <c r="BN2459" i="1"/>
  <c r="BK2459" i="1"/>
  <c r="BL2459" i="1"/>
  <c r="BM2459" i="1"/>
  <c r="BK2229" i="1"/>
  <c r="BN2229" i="1"/>
  <c r="BL2229" i="1"/>
  <c r="BM2229" i="1"/>
  <c r="BO2229" i="1"/>
  <c r="BN2101" i="1"/>
  <c r="BO2101" i="1"/>
  <c r="BL2101" i="1"/>
  <c r="BM2101" i="1"/>
  <c r="BK2101" i="1"/>
  <c r="BO1270" i="1"/>
  <c r="BK1270" i="1"/>
  <c r="BN1270" i="1"/>
  <c r="BL1270" i="1"/>
  <c r="BM1270" i="1"/>
  <c r="BN618" i="1"/>
  <c r="BM618" i="1"/>
  <c r="BL618" i="1"/>
  <c r="BK618" i="1"/>
  <c r="BO618" i="1"/>
  <c r="BN1496" i="1"/>
  <c r="BO1496" i="1"/>
  <c r="BM1496" i="1"/>
  <c r="BK1496" i="1"/>
  <c r="BL1496" i="1"/>
  <c r="BL904" i="1"/>
  <c r="BM904" i="1"/>
  <c r="BK904" i="1"/>
  <c r="BN904" i="1"/>
  <c r="BO904" i="1"/>
  <c r="BL2539" i="1"/>
  <c r="BN2539" i="1"/>
  <c r="BO2539" i="1"/>
  <c r="BM2539" i="1"/>
  <c r="BK2539" i="1"/>
  <c r="BK375" i="1"/>
  <c r="BO375" i="1"/>
  <c r="BL375" i="1"/>
  <c r="BM375" i="1"/>
  <c r="BN375" i="1"/>
  <c r="BK206" i="1"/>
  <c r="BO206" i="1"/>
  <c r="BN206" i="1"/>
  <c r="BM206" i="1"/>
  <c r="BL206" i="1"/>
  <c r="BM775" i="1"/>
  <c r="BK775" i="1"/>
  <c r="BO775" i="1"/>
  <c r="BN775" i="1"/>
  <c r="BL775" i="1"/>
  <c r="BL2469" i="1"/>
  <c r="BM2469" i="1"/>
  <c r="BK2469" i="1"/>
  <c r="BO2469" i="1"/>
  <c r="BN2469" i="1"/>
  <c r="BK2676" i="1"/>
  <c r="BM2676" i="1"/>
  <c r="BL2676" i="1"/>
  <c r="BO2676" i="1"/>
  <c r="BN2676" i="1"/>
  <c r="BO2202" i="1"/>
  <c r="BN2202" i="1"/>
  <c r="BL2202" i="1"/>
  <c r="BM2202" i="1"/>
  <c r="BK2202" i="1"/>
  <c r="BM1461" i="1"/>
  <c r="BK1461" i="1"/>
  <c r="BN1461" i="1"/>
  <c r="BO1461" i="1"/>
  <c r="BL1461" i="1"/>
  <c r="BK271" i="1"/>
  <c r="BL271" i="1"/>
  <c r="BN271" i="1"/>
  <c r="BO271" i="1"/>
  <c r="BM271" i="1"/>
  <c r="BN2516" i="1"/>
  <c r="BK2516" i="1"/>
  <c r="BO2516" i="1"/>
  <c r="BL2516" i="1"/>
  <c r="BM2516" i="1"/>
  <c r="BK1857" i="1"/>
  <c r="BO1857" i="1"/>
  <c r="BL1857" i="1"/>
  <c r="BN1857" i="1"/>
  <c r="BM1857" i="1"/>
  <c r="BL679" i="1"/>
  <c r="BM679" i="1"/>
  <c r="BK679" i="1"/>
  <c r="BO679" i="1"/>
  <c r="BN679" i="1"/>
  <c r="BN280" i="1"/>
  <c r="BO280" i="1"/>
  <c r="BK280" i="1"/>
  <c r="BL280" i="1"/>
  <c r="BM280" i="1"/>
  <c r="BL1735" i="1"/>
  <c r="BM1735" i="1"/>
  <c r="BO1735" i="1"/>
  <c r="BN1735" i="1"/>
  <c r="BK1735" i="1"/>
  <c r="BO1504" i="1"/>
  <c r="BL1504" i="1"/>
  <c r="BK1504" i="1"/>
  <c r="BM1504" i="1"/>
  <c r="BN1504" i="1"/>
  <c r="BM1774" i="1"/>
  <c r="BL1774" i="1"/>
  <c r="BO1774" i="1"/>
  <c r="BK1774" i="1"/>
  <c r="BN1774" i="1"/>
  <c r="BL1930" i="1"/>
  <c r="BK1930" i="1"/>
  <c r="BO1930" i="1"/>
  <c r="BM1930" i="1"/>
  <c r="BN1930" i="1"/>
  <c r="BN2710" i="1"/>
  <c r="BM2710" i="1"/>
  <c r="BL2710" i="1"/>
  <c r="BO2710" i="1"/>
  <c r="BK2710" i="1"/>
  <c r="BN1078" i="1"/>
  <c r="BM1078" i="1"/>
  <c r="BO1078" i="1"/>
  <c r="BK1078" i="1"/>
  <c r="BL1078" i="1"/>
  <c r="BK1180" i="1"/>
  <c r="BO1180" i="1"/>
  <c r="BL1180" i="1"/>
  <c r="BM1180" i="1"/>
  <c r="BN1180" i="1"/>
  <c r="BO2116" i="1"/>
  <c r="BN2116" i="1"/>
  <c r="BM2116" i="1"/>
  <c r="BL2116" i="1"/>
  <c r="BK2116" i="1"/>
  <c r="BK2211" i="1"/>
  <c r="BM2211" i="1"/>
  <c r="BN2211" i="1"/>
  <c r="BL2211" i="1"/>
  <c r="BO2211" i="1"/>
  <c r="BN1466" i="1"/>
  <c r="BK1466" i="1"/>
  <c r="BM1466" i="1"/>
  <c r="BL1466" i="1"/>
  <c r="BO1466" i="1"/>
  <c r="BN299" i="1"/>
  <c r="BO299" i="1"/>
  <c r="BK299" i="1"/>
  <c r="BL299" i="1"/>
  <c r="BM299" i="1"/>
  <c r="BL1208" i="1"/>
  <c r="BM1208" i="1"/>
  <c r="BN1208" i="1"/>
  <c r="BO1208" i="1"/>
  <c r="BK1208" i="1"/>
  <c r="BL2051" i="1"/>
  <c r="BK2051" i="1"/>
  <c r="BO2051" i="1"/>
  <c r="BM2051" i="1"/>
  <c r="BN2051" i="1"/>
  <c r="BL1206" i="1"/>
  <c r="BN1206" i="1"/>
  <c r="BM1206" i="1"/>
  <c r="BK1206" i="1"/>
  <c r="BO1206" i="1"/>
  <c r="BL2166" i="1"/>
  <c r="BN2166" i="1"/>
  <c r="BM2166" i="1"/>
  <c r="BK2166" i="1"/>
  <c r="BO2166" i="1"/>
  <c r="BN2790" i="1"/>
  <c r="BM2790" i="1"/>
  <c r="BL2790" i="1"/>
  <c r="BK2790" i="1"/>
  <c r="BO2790" i="1"/>
  <c r="BL1031" i="1"/>
  <c r="BM1031" i="1"/>
  <c r="BK1031" i="1"/>
  <c r="BO1031" i="1"/>
  <c r="BN1031" i="1"/>
  <c r="BN367" i="1"/>
  <c r="BO367" i="1"/>
  <c r="BM367" i="1"/>
  <c r="BK367" i="1"/>
  <c r="BL367" i="1"/>
  <c r="BK303" i="1"/>
  <c r="BN303" i="1"/>
  <c r="BO303" i="1"/>
  <c r="BM303" i="1"/>
  <c r="BL303" i="1"/>
  <c r="BL705" i="1"/>
  <c r="BM705" i="1"/>
  <c r="BN705" i="1"/>
  <c r="BO705" i="1"/>
  <c r="BK705" i="1"/>
  <c r="BM428" i="1"/>
  <c r="BL428" i="1"/>
  <c r="BK428" i="1"/>
  <c r="BO428" i="1"/>
  <c r="BN428" i="1"/>
  <c r="BN2505" i="1"/>
  <c r="BK2505" i="1"/>
  <c r="BO2505" i="1"/>
  <c r="BM2505" i="1"/>
  <c r="BL2505" i="1"/>
  <c r="BL1450" i="1"/>
  <c r="BK1450" i="1"/>
  <c r="BO1450" i="1"/>
  <c r="BN1450" i="1"/>
  <c r="BM1450" i="1"/>
  <c r="BK2627" i="1"/>
  <c r="BL2627" i="1"/>
  <c r="BO2627" i="1"/>
  <c r="BM2627" i="1"/>
  <c r="BN2627" i="1"/>
  <c r="BM2765" i="1"/>
  <c r="BN2765" i="1"/>
  <c r="BO2765" i="1"/>
  <c r="BL2765" i="1"/>
  <c r="BK2765" i="1"/>
  <c r="BL2500" i="1"/>
  <c r="BM2500" i="1"/>
  <c r="BK2500" i="1"/>
  <c r="BN2500" i="1"/>
  <c r="BO2500" i="1"/>
  <c r="BK700" i="1"/>
  <c r="BO700" i="1"/>
  <c r="BL700" i="1"/>
  <c r="BM700" i="1"/>
  <c r="BN700" i="1"/>
  <c r="BN2589" i="1"/>
  <c r="BL2589" i="1"/>
  <c r="BO2589" i="1"/>
  <c r="BK2589" i="1"/>
  <c r="BM2589" i="1"/>
  <c r="BM482" i="1"/>
  <c r="BL482" i="1"/>
  <c r="BK482" i="1"/>
  <c r="BO482" i="1"/>
  <c r="BN482" i="1"/>
  <c r="BM1586" i="1"/>
  <c r="BL1586" i="1"/>
  <c r="BO1586" i="1"/>
  <c r="BK1586" i="1"/>
  <c r="BN1586" i="1"/>
  <c r="BN2070" i="1"/>
  <c r="BM2070" i="1"/>
  <c r="BO2070" i="1"/>
  <c r="BK2070" i="1"/>
  <c r="BQ2070" i="1" s="1"/>
  <c r="BL2070" i="1"/>
  <c r="BK1529" i="1"/>
  <c r="BL1529" i="1"/>
  <c r="BM1529" i="1"/>
  <c r="BN1529" i="1"/>
  <c r="BO1529" i="1"/>
  <c r="BK465" i="1"/>
  <c r="BN465" i="1"/>
  <c r="BO465" i="1"/>
  <c r="BM465" i="1"/>
  <c r="BL465" i="1"/>
  <c r="BO930" i="1"/>
  <c r="BK930" i="1"/>
  <c r="BN930" i="1"/>
  <c r="BM930" i="1"/>
  <c r="BL930" i="1"/>
  <c r="BN2857" i="1"/>
  <c r="BO2857" i="1"/>
  <c r="BL2857" i="1"/>
  <c r="BK2857" i="1"/>
  <c r="BM2857" i="1"/>
  <c r="BL1258" i="1"/>
  <c r="BO1258" i="1"/>
  <c r="BN1258" i="1"/>
  <c r="BK1258" i="1"/>
  <c r="BM1258" i="1"/>
  <c r="BK1419" i="1"/>
  <c r="BO1419" i="1"/>
  <c r="BN1419" i="1"/>
  <c r="BM1419" i="1"/>
  <c r="BL1419" i="1"/>
  <c r="BN883" i="1"/>
  <c r="BM883" i="1"/>
  <c r="BL883" i="1"/>
  <c r="BK883" i="1"/>
  <c r="BO883" i="1"/>
  <c r="BK2014" i="1"/>
  <c r="BO2014" i="1"/>
  <c r="BN2014" i="1"/>
  <c r="BL2014" i="1"/>
  <c r="BM2014" i="1"/>
  <c r="BM2688" i="1"/>
  <c r="BN2688" i="1"/>
  <c r="BO2688" i="1"/>
  <c r="BK2688" i="1"/>
  <c r="BL2688" i="1"/>
  <c r="BN1751" i="1"/>
  <c r="BL1751" i="1"/>
  <c r="BM1751" i="1"/>
  <c r="BO1751" i="1"/>
  <c r="BK1751" i="1"/>
  <c r="BM2800" i="1"/>
  <c r="BN2800" i="1"/>
  <c r="BO2800" i="1"/>
  <c r="BL2800" i="1"/>
  <c r="BK2800" i="1"/>
  <c r="BO416" i="1"/>
  <c r="BL416" i="1"/>
  <c r="BM416" i="1"/>
  <c r="BK416" i="1"/>
  <c r="BN416" i="1"/>
  <c r="BO2464" i="1"/>
  <c r="BL2464" i="1"/>
  <c r="BM2464" i="1"/>
  <c r="BK2464" i="1"/>
  <c r="BN2464" i="1"/>
  <c r="BL2475" i="1"/>
  <c r="BN2475" i="1"/>
  <c r="BO2475" i="1"/>
  <c r="BM2475" i="1"/>
  <c r="BK2475" i="1"/>
  <c r="BL1034" i="1"/>
  <c r="BO1034" i="1"/>
  <c r="BM1034" i="1"/>
  <c r="BN1034" i="1"/>
  <c r="BK1034" i="1"/>
  <c r="BK1783" i="1"/>
  <c r="BN1783" i="1"/>
  <c r="BL1783" i="1"/>
  <c r="BM1783" i="1"/>
  <c r="BO1783" i="1"/>
  <c r="BK1679" i="1"/>
  <c r="BM1679" i="1"/>
  <c r="BL1679" i="1"/>
  <c r="BN1679" i="1"/>
  <c r="BO1679" i="1"/>
  <c r="BN744" i="1"/>
  <c r="BO744" i="1"/>
  <c r="BL744" i="1"/>
  <c r="BK744" i="1"/>
  <c r="BM744" i="1"/>
  <c r="AO2876" i="1"/>
  <c r="BO757" i="1"/>
  <c r="BK757" i="1"/>
  <c r="BL757" i="1"/>
  <c r="BM757" i="1"/>
  <c r="BN757" i="1"/>
  <c r="BM2654" i="1"/>
  <c r="BK2654" i="1"/>
  <c r="BO2654" i="1"/>
  <c r="BL2654" i="1"/>
  <c r="BN2654" i="1"/>
  <c r="BN151" i="1"/>
  <c r="BK151" i="1"/>
  <c r="BL151" i="1"/>
  <c r="BM151" i="1"/>
  <c r="BO151" i="1"/>
  <c r="BK174" i="1"/>
  <c r="BN174" i="1"/>
  <c r="BO174" i="1"/>
  <c r="BL174" i="1"/>
  <c r="BM174" i="1"/>
  <c r="BN1300" i="1"/>
  <c r="BK1300" i="1"/>
  <c r="BQ1300" i="1" s="1"/>
  <c r="BO1300" i="1"/>
  <c r="BM1300" i="1"/>
  <c r="BL1300" i="1"/>
  <c r="BK1548" i="1"/>
  <c r="BO1548" i="1"/>
  <c r="BN1548" i="1"/>
  <c r="BM1548" i="1"/>
  <c r="BL1548" i="1"/>
  <c r="BL2284" i="1"/>
  <c r="BM2284" i="1"/>
  <c r="BK2284" i="1"/>
  <c r="BO2284" i="1"/>
  <c r="BN2284" i="1"/>
  <c r="BM1417" i="1"/>
  <c r="BN1417" i="1"/>
  <c r="BL1417" i="1"/>
  <c r="BK1417" i="1"/>
  <c r="BO1417" i="1"/>
  <c r="BK2612" i="1"/>
  <c r="BM2612" i="1"/>
  <c r="BL2612" i="1"/>
  <c r="BO2612" i="1"/>
  <c r="BN2612" i="1"/>
  <c r="BM2865" i="1"/>
  <c r="BL2865" i="1"/>
  <c r="BN2865" i="1"/>
  <c r="BO2865" i="1"/>
  <c r="BK2865" i="1"/>
  <c r="BO2684" i="1"/>
  <c r="BK2684" i="1"/>
  <c r="BN2684" i="1"/>
  <c r="BL2684" i="1"/>
  <c r="BM2684" i="1"/>
  <c r="BN685" i="1"/>
  <c r="BM685" i="1"/>
  <c r="BL685" i="1"/>
  <c r="BO685" i="1"/>
  <c r="BK685" i="1"/>
  <c r="BM1718" i="1"/>
  <c r="BK1718" i="1"/>
  <c r="BL1718" i="1"/>
  <c r="BO1718" i="1"/>
  <c r="BN1718" i="1"/>
  <c r="BN177" i="1"/>
  <c r="BM177" i="1"/>
  <c r="BO177" i="1"/>
  <c r="BL177" i="1"/>
  <c r="BK177" i="1"/>
  <c r="BL1342" i="1"/>
  <c r="BM1342" i="1"/>
  <c r="BK1342" i="1"/>
  <c r="BN1342" i="1"/>
  <c r="BO1342" i="1"/>
  <c r="BK2694" i="1"/>
  <c r="BQ2694" i="1" s="1"/>
  <c r="BO2694" i="1"/>
  <c r="BN2694" i="1"/>
  <c r="BM2694" i="1"/>
  <c r="BL2694" i="1"/>
  <c r="BL450" i="1"/>
  <c r="BM450" i="1"/>
  <c r="BK450" i="1"/>
  <c r="BO450" i="1"/>
  <c r="BN450" i="1"/>
  <c r="BN378" i="1"/>
  <c r="BM378" i="1"/>
  <c r="BL378" i="1"/>
  <c r="BK378" i="1"/>
  <c r="BO378" i="1"/>
  <c r="BL1862" i="1"/>
  <c r="BK1862" i="1"/>
  <c r="BO1862" i="1"/>
  <c r="BN1862" i="1"/>
  <c r="BM1862" i="1"/>
  <c r="BK2195" i="1"/>
  <c r="BN2195" i="1"/>
  <c r="BO2195" i="1"/>
  <c r="BM2195" i="1"/>
  <c r="BL2195" i="1"/>
  <c r="BK825" i="1"/>
  <c r="BL825" i="1"/>
  <c r="BM825" i="1"/>
  <c r="BO825" i="1"/>
  <c r="BN825" i="1"/>
  <c r="BK1059" i="1"/>
  <c r="BM1059" i="1"/>
  <c r="BN1059" i="1"/>
  <c r="BL1059" i="1"/>
  <c r="BO1059" i="1"/>
  <c r="BK2595" i="1"/>
  <c r="BM2595" i="1"/>
  <c r="BN2595" i="1"/>
  <c r="BL2595" i="1"/>
  <c r="BO2595" i="1"/>
  <c r="BK2833" i="1"/>
  <c r="BM2833" i="1"/>
  <c r="BO2833" i="1"/>
  <c r="BN2833" i="1"/>
  <c r="BL2833" i="1"/>
  <c r="BN297" i="1"/>
  <c r="BM297" i="1"/>
  <c r="BO297" i="1"/>
  <c r="BK297" i="1"/>
  <c r="BL297" i="1"/>
  <c r="BN691" i="1"/>
  <c r="BM691" i="1"/>
  <c r="BL691" i="1"/>
  <c r="BK691" i="1"/>
  <c r="BO691" i="1"/>
  <c r="BK1959" i="1"/>
  <c r="BQ1959" i="1" s="1"/>
  <c r="BL1959" i="1"/>
  <c r="BM1959" i="1"/>
  <c r="BO1959" i="1"/>
  <c r="BN1959" i="1"/>
  <c r="BM960" i="1"/>
  <c r="BN960" i="1"/>
  <c r="BO960" i="1"/>
  <c r="BK960" i="1"/>
  <c r="BL960" i="1"/>
  <c r="BM2608" i="1"/>
  <c r="BN2608" i="1"/>
  <c r="BK2608" i="1"/>
  <c r="BQ2608" i="1" s="1"/>
  <c r="BO2608" i="1"/>
  <c r="BL2608" i="1"/>
  <c r="BL1288" i="1"/>
  <c r="BM1288" i="1"/>
  <c r="BN1288" i="1"/>
  <c r="BO1288" i="1"/>
  <c r="BK1288" i="1"/>
  <c r="BL2568" i="1"/>
  <c r="BM2568" i="1"/>
  <c r="BO2568" i="1"/>
  <c r="BK2568" i="1"/>
  <c r="BN2568" i="1"/>
  <c r="BL939" i="1"/>
  <c r="BN939" i="1"/>
  <c r="BO939" i="1"/>
  <c r="BM939" i="1"/>
  <c r="BK939" i="1"/>
  <c r="BL330" i="1"/>
  <c r="BO330" i="1"/>
  <c r="BK330" i="1"/>
  <c r="BM330" i="1"/>
  <c r="BN330" i="1"/>
  <c r="BL1347" i="1"/>
  <c r="BK1347" i="1"/>
  <c r="BO1347" i="1"/>
  <c r="BM1347" i="1"/>
  <c r="BN1347" i="1"/>
  <c r="BO1040" i="1"/>
  <c r="BL1040" i="1"/>
  <c r="BM1040" i="1"/>
  <c r="BN1040" i="1"/>
  <c r="BK1040" i="1"/>
  <c r="BO1563" i="1"/>
  <c r="BN1563" i="1"/>
  <c r="BK1563" i="1"/>
  <c r="BL1563" i="1"/>
  <c r="BM1563" i="1"/>
  <c r="BN2408" i="1"/>
  <c r="BO2408" i="1"/>
  <c r="BL2408" i="1"/>
  <c r="BK2408" i="1"/>
  <c r="BM2408" i="1"/>
  <c r="BK932" i="1"/>
  <c r="BO932" i="1"/>
  <c r="BL932" i="1"/>
  <c r="BM932" i="1"/>
  <c r="BN932" i="1"/>
  <c r="BN141" i="1"/>
  <c r="BK141" i="1"/>
  <c r="BO141" i="1"/>
  <c r="BL141" i="1"/>
  <c r="BM141" i="1"/>
  <c r="BN985" i="1"/>
  <c r="BO985" i="1"/>
  <c r="BK985" i="1"/>
  <c r="BL985" i="1"/>
  <c r="BM985" i="1"/>
  <c r="BM1185" i="1"/>
  <c r="BK1185" i="1"/>
  <c r="BN1185" i="1"/>
  <c r="BL1185" i="1"/>
  <c r="BO1185" i="1"/>
  <c r="BK1940" i="1"/>
  <c r="BO1940" i="1"/>
  <c r="BN1940" i="1"/>
  <c r="BL1940" i="1"/>
  <c r="BM1940" i="1"/>
  <c r="BL2377" i="1"/>
  <c r="BN2377" i="1"/>
  <c r="BK2377" i="1"/>
  <c r="BM2377" i="1"/>
  <c r="BO2377" i="1"/>
  <c r="BK2420" i="1"/>
  <c r="BM2420" i="1"/>
  <c r="BL2420" i="1"/>
  <c r="BO2420" i="1"/>
  <c r="BN2420" i="1"/>
  <c r="BN380" i="1"/>
  <c r="BL380" i="1"/>
  <c r="BO380" i="1"/>
  <c r="BM380" i="1"/>
  <c r="BK380" i="1"/>
  <c r="BN1332" i="1"/>
  <c r="BK1332" i="1"/>
  <c r="BO1332" i="1"/>
  <c r="BM1332" i="1"/>
  <c r="BL1332" i="1"/>
  <c r="BN2494" i="1"/>
  <c r="BL2494" i="1"/>
  <c r="BM2494" i="1"/>
  <c r="BO2494" i="1"/>
  <c r="BK2494" i="1"/>
  <c r="BM1653" i="1"/>
  <c r="BN1653" i="1"/>
  <c r="BK1653" i="1"/>
  <c r="BO1653" i="1"/>
  <c r="BL1653" i="1"/>
  <c r="BL548" i="1"/>
  <c r="BM548" i="1"/>
  <c r="BN548" i="1"/>
  <c r="BO548" i="1"/>
  <c r="BK548" i="1"/>
  <c r="BN2883" i="1"/>
  <c r="BK2883" i="1"/>
  <c r="BL2883" i="1"/>
  <c r="BO2883" i="1"/>
  <c r="BM2883" i="1"/>
  <c r="BK2625" i="1"/>
  <c r="BO2625" i="1"/>
  <c r="BL2625" i="1"/>
  <c r="BN2625" i="1"/>
  <c r="BM2625" i="1"/>
  <c r="BO467" i="1"/>
  <c r="BL467" i="1"/>
  <c r="BK467" i="1"/>
  <c r="BN467" i="1"/>
  <c r="BM467" i="1"/>
  <c r="BO1043" i="1"/>
  <c r="BK1043" i="1"/>
  <c r="BL1043" i="1"/>
  <c r="BN1043" i="1"/>
  <c r="BM1043" i="1"/>
  <c r="BO1555" i="1"/>
  <c r="BK1555" i="1"/>
  <c r="BL1555" i="1"/>
  <c r="BN1555" i="1"/>
  <c r="BM1555" i="1"/>
  <c r="BM2235" i="1"/>
  <c r="BO2235" i="1"/>
  <c r="BL2235" i="1"/>
  <c r="BK2235" i="1"/>
  <c r="BN2235" i="1"/>
  <c r="BO1471" i="1"/>
  <c r="BL1471" i="1"/>
  <c r="BM1471" i="1"/>
  <c r="BN1471" i="1"/>
  <c r="BK1471" i="1"/>
  <c r="BK1042" i="1"/>
  <c r="BM1042" i="1"/>
  <c r="BL1042" i="1"/>
  <c r="BN1042" i="1"/>
  <c r="BO1042" i="1"/>
  <c r="BK2531" i="1"/>
  <c r="BM2531" i="1"/>
  <c r="BN2531" i="1"/>
  <c r="BL2531" i="1"/>
  <c r="BO2531" i="1"/>
  <c r="BK1617" i="1"/>
  <c r="BO1617" i="1"/>
  <c r="BM1617" i="1"/>
  <c r="BN1617" i="1"/>
  <c r="BL1617" i="1"/>
  <c r="BO1641" i="1"/>
  <c r="BL1641" i="1"/>
  <c r="BM1641" i="1"/>
  <c r="BN1641" i="1"/>
  <c r="BK1641" i="1"/>
  <c r="BN2355" i="1"/>
  <c r="BM2355" i="1"/>
  <c r="BL2355" i="1"/>
  <c r="BK2355" i="1"/>
  <c r="BO2355" i="1"/>
  <c r="BM768" i="1"/>
  <c r="BN768" i="1"/>
  <c r="BO768" i="1"/>
  <c r="BK768" i="1"/>
  <c r="BL768" i="1"/>
  <c r="BM368" i="1"/>
  <c r="BN368" i="1"/>
  <c r="BL368" i="1"/>
  <c r="BK368" i="1"/>
  <c r="BO368" i="1"/>
  <c r="BM2799" i="1"/>
  <c r="BL2799" i="1"/>
  <c r="BN2799" i="1"/>
  <c r="BO2799" i="1"/>
  <c r="BK2799" i="1"/>
  <c r="BO1888" i="1"/>
  <c r="BL1888" i="1"/>
  <c r="BM1888" i="1"/>
  <c r="BN1888" i="1"/>
  <c r="BK1888" i="1"/>
  <c r="BL1155" i="1"/>
  <c r="BK1155" i="1"/>
  <c r="BO1155" i="1"/>
  <c r="BM1155" i="1"/>
  <c r="BN1155" i="1"/>
  <c r="BK2231" i="1"/>
  <c r="BN2231" i="1"/>
  <c r="BL2231" i="1"/>
  <c r="BM2231" i="1"/>
  <c r="BO2231" i="1"/>
  <c r="BO2267" i="1"/>
  <c r="BN2267" i="1"/>
  <c r="BK2267" i="1"/>
  <c r="BL2267" i="1"/>
  <c r="BM2267" i="1"/>
  <c r="BN1139" i="1"/>
  <c r="BM1139" i="1"/>
  <c r="BL1139" i="1"/>
  <c r="BK1139" i="1"/>
  <c r="BO1139" i="1"/>
  <c r="BL1799" i="1"/>
  <c r="BM1799" i="1"/>
  <c r="BO1799" i="1"/>
  <c r="BN1799" i="1"/>
  <c r="BK1799" i="1"/>
  <c r="BQ1799" i="1" s="1"/>
  <c r="BN1000" i="1"/>
  <c r="BO1000" i="1"/>
  <c r="BL1000" i="1"/>
  <c r="BK1000" i="1"/>
  <c r="BM1000" i="1"/>
  <c r="BN2605" i="1"/>
  <c r="BK2605" i="1"/>
  <c r="BO2605" i="1"/>
  <c r="BL2605" i="1"/>
  <c r="BM2605" i="1"/>
  <c r="AO491" i="1"/>
  <c r="AL491" i="1"/>
  <c r="AN491" i="1"/>
  <c r="AM491" i="1"/>
  <c r="AK491" i="1"/>
  <c r="BN1884" i="1"/>
  <c r="BK1884" i="1"/>
  <c r="BO1884" i="1"/>
  <c r="BL1884" i="1"/>
  <c r="BM1884" i="1"/>
  <c r="BL449" i="1"/>
  <c r="BM449" i="1"/>
  <c r="BN449" i="1"/>
  <c r="BK449" i="1"/>
  <c r="BO449" i="1"/>
  <c r="BK2412" i="1"/>
  <c r="BO2412" i="1"/>
  <c r="BN2412" i="1"/>
  <c r="BM2412" i="1"/>
  <c r="BL2412" i="1"/>
  <c r="BM1801" i="1"/>
  <c r="BN1801" i="1"/>
  <c r="BK1801" i="1"/>
  <c r="BL1801" i="1"/>
  <c r="BO1801" i="1"/>
  <c r="BO2740" i="1"/>
  <c r="BN2740" i="1"/>
  <c r="BK2740" i="1"/>
  <c r="BM2740" i="1"/>
  <c r="BL2740" i="1"/>
  <c r="BN2545" i="1"/>
  <c r="BL2545" i="1"/>
  <c r="BM2545" i="1"/>
  <c r="BK2545" i="1"/>
  <c r="BO2545" i="1"/>
  <c r="BL2110" i="1"/>
  <c r="BM2110" i="1"/>
  <c r="BK2110" i="1"/>
  <c r="BO2110" i="1"/>
  <c r="BN2110" i="1"/>
  <c r="BN2814" i="1"/>
  <c r="BL2814" i="1"/>
  <c r="BM2814" i="1"/>
  <c r="BK2814" i="1"/>
  <c r="BO2814" i="1"/>
  <c r="BL2802" i="1"/>
  <c r="BO2802" i="1"/>
  <c r="BN2802" i="1"/>
  <c r="BK2802" i="1"/>
  <c r="BM2802" i="1"/>
  <c r="BL164" i="1"/>
  <c r="BM164" i="1"/>
  <c r="BN164" i="1"/>
  <c r="BK164" i="1"/>
  <c r="BO164" i="1"/>
  <c r="BM1330" i="1"/>
  <c r="BL1330" i="1"/>
  <c r="BK1330" i="1"/>
  <c r="BO1330" i="1"/>
  <c r="BN1330" i="1"/>
  <c r="BM1519" i="1"/>
  <c r="BL1519" i="1"/>
  <c r="BN1519" i="1"/>
  <c r="BO1519" i="1"/>
  <c r="BK1519" i="1"/>
  <c r="BM507" i="1"/>
  <c r="BL507" i="1"/>
  <c r="BO507" i="1"/>
  <c r="BK507" i="1"/>
  <c r="BN507" i="1"/>
  <c r="BM1147" i="1"/>
  <c r="BL1147" i="1"/>
  <c r="BO1147" i="1"/>
  <c r="BK1147" i="1"/>
  <c r="BN1147" i="1"/>
  <c r="BM1787" i="1"/>
  <c r="BO1787" i="1"/>
  <c r="BK1787" i="1"/>
  <c r="BL1787" i="1"/>
  <c r="BN1787" i="1"/>
  <c r="BK441" i="1"/>
  <c r="BL441" i="1"/>
  <c r="BM441" i="1"/>
  <c r="BN441" i="1"/>
  <c r="BO441" i="1"/>
  <c r="BK1443" i="1"/>
  <c r="BM1443" i="1"/>
  <c r="BN1443" i="1"/>
  <c r="BL1443" i="1"/>
  <c r="BO1443" i="1"/>
  <c r="BK1937" i="1"/>
  <c r="BM1937" i="1"/>
  <c r="BN1937" i="1"/>
  <c r="BO1937" i="1"/>
  <c r="BL1937" i="1"/>
  <c r="BM1234" i="1"/>
  <c r="BL1234" i="1"/>
  <c r="BN1234" i="1"/>
  <c r="BO1234" i="1"/>
  <c r="BK1234" i="1"/>
  <c r="BM2514" i="1"/>
  <c r="BK2514" i="1"/>
  <c r="BN2514" i="1"/>
  <c r="BO2514" i="1"/>
  <c r="BL2514" i="1"/>
  <c r="BN1880" i="1"/>
  <c r="BO1880" i="1"/>
  <c r="BK1880" i="1"/>
  <c r="BM1880" i="1"/>
  <c r="BL1880" i="1"/>
  <c r="BM688" i="1"/>
  <c r="BN688" i="1"/>
  <c r="BK688" i="1"/>
  <c r="BL688" i="1"/>
  <c r="BO688" i="1"/>
  <c r="BL1736" i="1"/>
  <c r="BM1736" i="1"/>
  <c r="BK1736" i="1"/>
  <c r="BN1736" i="1"/>
  <c r="BO1736" i="1"/>
  <c r="BO2143" i="1"/>
  <c r="BL2143" i="1"/>
  <c r="BM2143" i="1"/>
  <c r="BN2143" i="1"/>
  <c r="BK2143" i="1"/>
  <c r="BQ2143" i="1" s="1"/>
  <c r="BL2104" i="1"/>
  <c r="BM2104" i="1"/>
  <c r="BN2104" i="1"/>
  <c r="BO2104" i="1"/>
  <c r="BK2104" i="1"/>
  <c r="BK1482" i="1"/>
  <c r="BL1482" i="1"/>
  <c r="BO1482" i="1"/>
  <c r="BM1482" i="1"/>
  <c r="BN1482" i="1"/>
  <c r="BK2423" i="1"/>
  <c r="BN2423" i="1"/>
  <c r="BL2423" i="1"/>
  <c r="BM2423" i="1"/>
  <c r="BO2423" i="1"/>
  <c r="BO720" i="1"/>
  <c r="BL720" i="1"/>
  <c r="BM720" i="1"/>
  <c r="BN720" i="1"/>
  <c r="BK720" i="1"/>
  <c r="BO219" i="1"/>
  <c r="BN219" i="1"/>
  <c r="BK219" i="1"/>
  <c r="BL219" i="1"/>
  <c r="BM219" i="1"/>
  <c r="BN1832" i="1"/>
  <c r="BO1832" i="1"/>
  <c r="BL1832" i="1"/>
  <c r="BK1832" i="1"/>
  <c r="BM1832" i="1"/>
  <c r="BN1047" i="1"/>
  <c r="BK1047" i="1"/>
  <c r="BL1047" i="1"/>
  <c r="BM1047" i="1"/>
  <c r="BO1047" i="1"/>
  <c r="BO2298" i="1"/>
  <c r="BM2298" i="1"/>
  <c r="BK2298" i="1"/>
  <c r="BN2298" i="1"/>
  <c r="BL2298" i="1"/>
  <c r="BM2325" i="1"/>
  <c r="BN2325" i="1"/>
  <c r="BK2325" i="1"/>
  <c r="BO2325" i="1"/>
  <c r="BL2325" i="1"/>
  <c r="BK355" i="1"/>
  <c r="BN355" i="1"/>
  <c r="BM355" i="1"/>
  <c r="BL355" i="1"/>
  <c r="BO355" i="1"/>
  <c r="BM2821" i="1"/>
  <c r="BL2821" i="1"/>
  <c r="BN2821" i="1"/>
  <c r="BK2821" i="1"/>
  <c r="BO2821" i="1"/>
  <c r="BM1444" i="1"/>
  <c r="BN1444" i="1"/>
  <c r="BK1444" i="1"/>
  <c r="BO1444" i="1"/>
  <c r="BL1444" i="1"/>
  <c r="BL2401" i="1"/>
  <c r="BO2401" i="1"/>
  <c r="BN2401" i="1"/>
  <c r="BM2401" i="1"/>
  <c r="BK2401" i="1"/>
  <c r="BM1457" i="1"/>
  <c r="BO1457" i="1"/>
  <c r="BN1457" i="1"/>
  <c r="BL1457" i="1"/>
  <c r="BK1457" i="1"/>
  <c r="BL2197" i="1"/>
  <c r="BM2197" i="1"/>
  <c r="BN2197" i="1"/>
  <c r="BK2197" i="1"/>
  <c r="BO2197" i="1"/>
  <c r="BN2008" i="1"/>
  <c r="BO2008" i="1"/>
  <c r="BM2008" i="1"/>
  <c r="BK2008" i="1"/>
  <c r="BL2008" i="1"/>
  <c r="BL1160" i="1"/>
  <c r="BM1160" i="1"/>
  <c r="BN1160" i="1"/>
  <c r="BO1160" i="1"/>
  <c r="BK1160" i="1"/>
  <c r="BO1141" i="1"/>
  <c r="BM1141" i="1"/>
  <c r="BN1141" i="1"/>
  <c r="BK1141" i="1"/>
  <c r="BL1141" i="1"/>
  <c r="BO2734" i="1"/>
  <c r="BK2734" i="1"/>
  <c r="BM2734" i="1"/>
  <c r="BL2734" i="1"/>
  <c r="BN2734" i="1"/>
  <c r="BM812" i="1"/>
  <c r="BN812" i="1"/>
  <c r="BK812" i="1"/>
  <c r="BL812" i="1"/>
  <c r="BO812" i="1"/>
  <c r="BM2453" i="1"/>
  <c r="BN2453" i="1"/>
  <c r="BK2453" i="1"/>
  <c r="BO2453" i="1"/>
  <c r="BL2453" i="1"/>
  <c r="BN634" i="1"/>
  <c r="BM634" i="1"/>
  <c r="BK634" i="1"/>
  <c r="BL634" i="1"/>
  <c r="BO634" i="1"/>
  <c r="BK2275" i="1"/>
  <c r="BM2275" i="1"/>
  <c r="BN2275" i="1"/>
  <c r="BO2275" i="1"/>
  <c r="BL2275" i="1"/>
  <c r="BL1479" i="1"/>
  <c r="BM1479" i="1"/>
  <c r="BO1479" i="1"/>
  <c r="BN1479" i="1"/>
  <c r="BK1479" i="1"/>
  <c r="BN792" i="1"/>
  <c r="BO792" i="1"/>
  <c r="BK792" i="1"/>
  <c r="BL792" i="1"/>
  <c r="BM792" i="1"/>
  <c r="BL1991" i="1"/>
  <c r="BM1991" i="1"/>
  <c r="BO1991" i="1"/>
  <c r="BN1991" i="1"/>
  <c r="BK1991" i="1"/>
  <c r="BO1760" i="1"/>
  <c r="BL1760" i="1"/>
  <c r="BN1760" i="1"/>
  <c r="BM1760" i="1"/>
  <c r="BK1760" i="1"/>
  <c r="BL1515" i="1"/>
  <c r="BN1515" i="1"/>
  <c r="BO1515" i="1"/>
  <c r="BK1515" i="1"/>
  <c r="BM1515" i="1"/>
  <c r="BK575" i="1"/>
  <c r="BO575" i="1"/>
  <c r="BL575" i="1"/>
  <c r="BM575" i="1"/>
  <c r="BN575" i="1"/>
  <c r="BL2442" i="1"/>
  <c r="BK2442" i="1"/>
  <c r="BO2442" i="1"/>
  <c r="BM2442" i="1"/>
  <c r="BN2442" i="1"/>
  <c r="BK927" i="1"/>
  <c r="BO927" i="1"/>
  <c r="BL927" i="1"/>
  <c r="BM927" i="1"/>
  <c r="BN927" i="1"/>
  <c r="BK2615" i="1"/>
  <c r="BN2615" i="1"/>
  <c r="BL2615" i="1"/>
  <c r="BM2615" i="1"/>
  <c r="BO2615" i="1"/>
  <c r="BM817" i="1"/>
  <c r="BO817" i="1"/>
  <c r="BN817" i="1"/>
  <c r="BK817" i="1"/>
  <c r="BL817" i="1"/>
  <c r="BO1698" i="1"/>
  <c r="BK1698" i="1"/>
  <c r="BN1698" i="1"/>
  <c r="BM1698" i="1"/>
  <c r="BL1698" i="1"/>
  <c r="BL811" i="1"/>
  <c r="BN811" i="1"/>
  <c r="BO811" i="1"/>
  <c r="BK811" i="1"/>
  <c r="BM811" i="1"/>
  <c r="BL1464" i="1"/>
  <c r="BM1464" i="1"/>
  <c r="BN1464" i="1"/>
  <c r="BO1464" i="1"/>
  <c r="BK1464" i="1"/>
  <c r="BL2744" i="1"/>
  <c r="BM2744" i="1"/>
  <c r="BN2744" i="1"/>
  <c r="BO2744" i="1"/>
  <c r="BK2744" i="1"/>
  <c r="BL2563" i="1"/>
  <c r="BK2563" i="1"/>
  <c r="BO2563" i="1"/>
  <c r="BM2563" i="1"/>
  <c r="BN2563" i="1"/>
  <c r="BN1525" i="1"/>
  <c r="BL1525" i="1"/>
  <c r="BM1525" i="1"/>
  <c r="BK1525" i="1"/>
  <c r="BO1525" i="1"/>
  <c r="BO1846" i="1"/>
  <c r="BN1846" i="1"/>
  <c r="BM1846" i="1"/>
  <c r="BL1846" i="1"/>
  <c r="BK1846" i="1"/>
  <c r="BN2278" i="1"/>
  <c r="BM2278" i="1"/>
  <c r="BL2278" i="1"/>
  <c r="BK2278" i="1"/>
  <c r="BO2278" i="1"/>
  <c r="BL2854" i="1"/>
  <c r="BN2854" i="1"/>
  <c r="BM2854" i="1"/>
  <c r="BK2854" i="1"/>
  <c r="BO2854" i="1"/>
  <c r="BN623" i="1"/>
  <c r="BO623" i="1"/>
  <c r="BM623" i="1"/>
  <c r="BK623" i="1"/>
  <c r="BL623" i="1"/>
  <c r="BK343" i="1"/>
  <c r="BL343" i="1"/>
  <c r="BO343" i="1"/>
  <c r="BN343" i="1"/>
  <c r="BM343" i="1"/>
  <c r="BM1484" i="1"/>
  <c r="BN1484" i="1"/>
  <c r="BO1484" i="1"/>
  <c r="BL1484" i="1"/>
  <c r="BK1484" i="1"/>
  <c r="BN329" i="1"/>
  <c r="BO329" i="1"/>
  <c r="BM329" i="1"/>
  <c r="BK329" i="1"/>
  <c r="BL329" i="1"/>
  <c r="BL2476" i="1"/>
  <c r="BK2476" i="1"/>
  <c r="BO2476" i="1"/>
  <c r="BN2476" i="1"/>
  <c r="BM2476" i="1"/>
  <c r="BM2242" i="1"/>
  <c r="BL2242" i="1"/>
  <c r="BK2242" i="1"/>
  <c r="BO2242" i="1"/>
  <c r="BN2242" i="1"/>
  <c r="BL1279" i="1"/>
  <c r="BM1279" i="1"/>
  <c r="BN1279" i="1"/>
  <c r="BO1279" i="1"/>
  <c r="BK1279" i="1"/>
  <c r="BQ1279" i="1" s="1"/>
  <c r="BM545" i="1"/>
  <c r="BK545" i="1"/>
  <c r="BO545" i="1"/>
  <c r="BN545" i="1"/>
  <c r="BL545" i="1"/>
  <c r="BN532" i="1"/>
  <c r="BK532" i="1"/>
  <c r="BO532" i="1"/>
  <c r="BL532" i="1"/>
  <c r="BM532" i="1"/>
  <c r="BL292" i="1"/>
  <c r="BM292" i="1"/>
  <c r="BO292" i="1"/>
  <c r="BN292" i="1"/>
  <c r="BK292" i="1"/>
  <c r="BN2330" i="1"/>
  <c r="BM2330" i="1"/>
  <c r="BL2330" i="1"/>
  <c r="BO2330" i="1"/>
  <c r="BK2330" i="1"/>
  <c r="BN1559" i="1"/>
  <c r="BL1559" i="1"/>
  <c r="BM1559" i="1"/>
  <c r="BO1559" i="1"/>
  <c r="BK1559" i="1"/>
  <c r="BK2041" i="1"/>
  <c r="BL2041" i="1"/>
  <c r="BM2041" i="1"/>
  <c r="BN2041" i="1"/>
  <c r="BO2041" i="1"/>
  <c r="BK1635" i="1"/>
  <c r="BM1635" i="1"/>
  <c r="BN1635" i="1"/>
  <c r="BL1635" i="1"/>
  <c r="BO1635" i="1"/>
  <c r="BK977" i="1"/>
  <c r="BN977" i="1"/>
  <c r="BO977" i="1"/>
  <c r="BM977" i="1"/>
  <c r="BL977" i="1"/>
  <c r="BM1138" i="1"/>
  <c r="BL1138" i="1"/>
  <c r="BO1138" i="1"/>
  <c r="BN1138" i="1"/>
  <c r="BK1138" i="1"/>
  <c r="BL490" i="1"/>
  <c r="BO490" i="1"/>
  <c r="BN490" i="1"/>
  <c r="BK490" i="1"/>
  <c r="BM490" i="1"/>
  <c r="BL1514" i="1"/>
  <c r="BO1514" i="1"/>
  <c r="BN1514" i="1"/>
  <c r="BK1514" i="1"/>
  <c r="BM1514" i="1"/>
  <c r="BK1931" i="1"/>
  <c r="BO1931" i="1"/>
  <c r="BN1931" i="1"/>
  <c r="BM1931" i="1"/>
  <c r="BL1931" i="1"/>
  <c r="BK1639" i="1"/>
  <c r="BL1639" i="1"/>
  <c r="BO1639" i="1"/>
  <c r="BM1639" i="1"/>
  <c r="BN1639" i="1"/>
  <c r="BN2263" i="1"/>
  <c r="BL2263" i="1"/>
  <c r="BM2263" i="1"/>
  <c r="BO2263" i="1"/>
  <c r="BK2263" i="1"/>
  <c r="BM2159" i="1"/>
  <c r="BL2159" i="1"/>
  <c r="BN2159" i="1"/>
  <c r="BO2159" i="1"/>
  <c r="BK2159" i="1"/>
  <c r="BO672" i="1"/>
  <c r="BL672" i="1"/>
  <c r="BN672" i="1"/>
  <c r="BK672" i="1"/>
  <c r="BM672" i="1"/>
  <c r="BO2720" i="1"/>
  <c r="BL2720" i="1"/>
  <c r="BN2720" i="1"/>
  <c r="BK2720" i="1"/>
  <c r="BM2720" i="1"/>
  <c r="BN1686" i="1"/>
  <c r="BM1686" i="1"/>
  <c r="BO1686" i="1"/>
  <c r="BK1686" i="1"/>
  <c r="BL1686" i="1"/>
  <c r="BL1546" i="1"/>
  <c r="BO1546" i="1"/>
  <c r="BM1546" i="1"/>
  <c r="BN1546" i="1"/>
  <c r="BK1546" i="1"/>
  <c r="BK2039" i="1"/>
  <c r="BN2039" i="1"/>
  <c r="BL2039" i="1"/>
  <c r="BM2039" i="1"/>
  <c r="BO2039" i="1"/>
  <c r="BK1935" i="1"/>
  <c r="BM1935" i="1"/>
  <c r="BL1935" i="1"/>
  <c r="BN1935" i="1"/>
  <c r="BO1935" i="1"/>
  <c r="BN171" i="1"/>
  <c r="BO171" i="1"/>
  <c r="BL171" i="1"/>
  <c r="BM171" i="1"/>
  <c r="BK171" i="1"/>
  <c r="BN1256" i="1"/>
  <c r="BO1256" i="1"/>
  <c r="BL1256" i="1"/>
  <c r="BK1256" i="1"/>
  <c r="BM1256" i="1"/>
  <c r="BM1585" i="1"/>
  <c r="BN1585" i="1"/>
  <c r="BL1585" i="1"/>
  <c r="BO1585" i="1"/>
  <c r="BK1585" i="1"/>
  <c r="BL1287" i="1"/>
  <c r="BM1287" i="1"/>
  <c r="BK1287" i="1"/>
  <c r="BO1287" i="1"/>
  <c r="BN1287" i="1"/>
  <c r="BN1562" i="1"/>
  <c r="BM1562" i="1"/>
  <c r="BL1562" i="1"/>
  <c r="BO1562" i="1"/>
  <c r="BK1562" i="1"/>
  <c r="BO531" i="1"/>
  <c r="BK531" i="1"/>
  <c r="BL531" i="1"/>
  <c r="BN531" i="1"/>
  <c r="BM531" i="1"/>
  <c r="BK1602" i="1"/>
  <c r="BO1602" i="1"/>
  <c r="BN1602" i="1"/>
  <c r="BL1602" i="1"/>
  <c r="BM1602" i="1"/>
  <c r="BK2129" i="1"/>
  <c r="BO2129" i="1"/>
  <c r="BM2129" i="1"/>
  <c r="BN2129" i="1"/>
  <c r="BL2129" i="1"/>
  <c r="BL1542" i="1"/>
  <c r="BK1542" i="1"/>
  <c r="BO1542" i="1"/>
  <c r="BN1542" i="1"/>
  <c r="BM1542" i="1"/>
  <c r="BM1280" i="1"/>
  <c r="BN1280" i="1"/>
  <c r="BO1280" i="1"/>
  <c r="BK1280" i="1"/>
  <c r="BL1280" i="1"/>
  <c r="BM880" i="1"/>
  <c r="BN880" i="1"/>
  <c r="BK880" i="1"/>
  <c r="BO880" i="1"/>
  <c r="BL880" i="1"/>
  <c r="BL2504" i="1"/>
  <c r="BM2504" i="1"/>
  <c r="BK2504" i="1"/>
  <c r="BN2504" i="1"/>
  <c r="BO2504" i="1"/>
  <c r="BO352" i="1"/>
  <c r="BL352" i="1"/>
  <c r="BM352" i="1"/>
  <c r="BN352" i="1"/>
  <c r="BK352" i="1"/>
  <c r="BO2144" i="1"/>
  <c r="BL2144" i="1"/>
  <c r="BN2144" i="1"/>
  <c r="BK2144" i="1"/>
  <c r="BM2144" i="1"/>
  <c r="BL1667" i="1"/>
  <c r="BK1667" i="1"/>
  <c r="BO1667" i="1"/>
  <c r="BM1667" i="1"/>
  <c r="BN1667" i="1"/>
  <c r="BK2487" i="1"/>
  <c r="BQ2487" i="1" s="1"/>
  <c r="BN2487" i="1"/>
  <c r="BL2487" i="1"/>
  <c r="BM2487" i="1"/>
  <c r="BO2487" i="1"/>
  <c r="BO2523" i="1"/>
  <c r="BN2523" i="1"/>
  <c r="BK2523" i="1"/>
  <c r="BL2523" i="1"/>
  <c r="BM2523" i="1"/>
  <c r="BL487" i="1"/>
  <c r="BM487" i="1"/>
  <c r="BK487" i="1"/>
  <c r="BO487" i="1"/>
  <c r="BN487" i="1"/>
  <c r="BN363" i="1"/>
  <c r="BO363" i="1"/>
  <c r="BK363" i="1"/>
  <c r="BL363" i="1"/>
  <c r="BM363" i="1"/>
  <c r="BN1768" i="1"/>
  <c r="BO1768" i="1"/>
  <c r="BL1768" i="1"/>
  <c r="BK1768" i="1"/>
  <c r="BM1768" i="1"/>
  <c r="BN2669" i="1"/>
  <c r="BK2669" i="1"/>
  <c r="BO2669" i="1"/>
  <c r="BL2669" i="1"/>
  <c r="BM2669" i="1"/>
  <c r="BK2212" i="1"/>
  <c r="BO2212" i="1"/>
  <c r="BL2212" i="1"/>
  <c r="BM2212" i="1"/>
  <c r="BN2212" i="1"/>
  <c r="BN1820" i="1"/>
  <c r="BK1820" i="1"/>
  <c r="BO1820" i="1"/>
  <c r="BL1820" i="1"/>
  <c r="BM1820" i="1"/>
  <c r="BM2313" i="1"/>
  <c r="BL2313" i="1"/>
  <c r="BN2313" i="1"/>
  <c r="BK2313" i="1"/>
  <c r="BO2313" i="1"/>
  <c r="BL737" i="1"/>
  <c r="BM737" i="1"/>
  <c r="BK737" i="1"/>
  <c r="BN737" i="1"/>
  <c r="BO737" i="1"/>
  <c r="BN2801" i="1"/>
  <c r="BO2801" i="1"/>
  <c r="BL2801" i="1"/>
  <c r="BM2801" i="1"/>
  <c r="BK2801" i="1"/>
  <c r="BM2701" i="1"/>
  <c r="BN2701" i="1"/>
  <c r="BL2701" i="1"/>
  <c r="BK2701" i="1"/>
  <c r="BO2701" i="1"/>
  <c r="BK567" i="1"/>
  <c r="BL567" i="1"/>
  <c r="BO567" i="1"/>
  <c r="BM567" i="1"/>
  <c r="BN567" i="1"/>
  <c r="BK444" i="1"/>
  <c r="BO444" i="1"/>
  <c r="BL444" i="1"/>
  <c r="BM444" i="1"/>
  <c r="BN444" i="1"/>
  <c r="BL589" i="1"/>
  <c r="BM589" i="1"/>
  <c r="BN589" i="1"/>
  <c r="BO589" i="1"/>
  <c r="BK589" i="1"/>
  <c r="BN822" i="1"/>
  <c r="BM822" i="1"/>
  <c r="BL822" i="1"/>
  <c r="BO822" i="1"/>
  <c r="BK822" i="1"/>
  <c r="BO2402" i="1"/>
  <c r="BN2402" i="1"/>
  <c r="BM2402" i="1"/>
  <c r="BL2402" i="1"/>
  <c r="BK2402" i="1"/>
  <c r="BM1211" i="1"/>
  <c r="BO1211" i="1"/>
  <c r="BL1211" i="1"/>
  <c r="BK1211" i="1"/>
  <c r="BN1211" i="1"/>
  <c r="BM1851" i="1"/>
  <c r="BO1851" i="1"/>
  <c r="BK1851" i="1"/>
  <c r="BN1851" i="1"/>
  <c r="BL1851" i="1"/>
  <c r="BK953" i="1"/>
  <c r="BL953" i="1"/>
  <c r="BM953" i="1"/>
  <c r="BN953" i="1"/>
  <c r="BO953" i="1"/>
  <c r="BN346" i="1"/>
  <c r="BM346" i="1"/>
  <c r="BL346" i="1"/>
  <c r="BO346" i="1"/>
  <c r="BK346" i="1"/>
  <c r="BK425" i="1"/>
  <c r="BQ425" i="1" s="1"/>
  <c r="BN425" i="1"/>
  <c r="BM425" i="1"/>
  <c r="BO425" i="1"/>
  <c r="BL425" i="1"/>
  <c r="BM1490" i="1"/>
  <c r="BL1490" i="1"/>
  <c r="BK1490" i="1"/>
  <c r="BN1490" i="1"/>
  <c r="BO1490" i="1"/>
  <c r="BK139" i="1"/>
  <c r="BO139" i="1"/>
  <c r="BN139" i="1"/>
  <c r="BM139" i="1"/>
  <c r="BL139" i="1"/>
  <c r="BM1088" i="1"/>
  <c r="BN1088" i="1"/>
  <c r="BO1088" i="1"/>
  <c r="BK1088" i="1"/>
  <c r="BL1088" i="1"/>
  <c r="BN2392" i="1"/>
  <c r="BO2392" i="1"/>
  <c r="BK2392" i="1"/>
  <c r="BM2392" i="1"/>
  <c r="BL2392" i="1"/>
  <c r="BM1200" i="1"/>
  <c r="BN1200" i="1"/>
  <c r="BK1200" i="1"/>
  <c r="BL1200" i="1"/>
  <c r="BO1200" i="1"/>
  <c r="BL1992" i="1"/>
  <c r="BM1992" i="1"/>
  <c r="BK1992" i="1"/>
  <c r="BN1992" i="1"/>
  <c r="BO1992" i="1"/>
  <c r="BO2847" i="1"/>
  <c r="BL2847" i="1"/>
  <c r="BM2847" i="1"/>
  <c r="BN2847" i="1"/>
  <c r="BK2847" i="1"/>
  <c r="BL312" i="1"/>
  <c r="BM312" i="1"/>
  <c r="BN312" i="1"/>
  <c r="BO312" i="1"/>
  <c r="BK312" i="1"/>
  <c r="BK1994" i="1"/>
  <c r="BQ1994" i="1" s="1"/>
  <c r="BL1994" i="1"/>
  <c r="BO1994" i="1"/>
  <c r="BM1994" i="1"/>
  <c r="BN1994" i="1"/>
  <c r="BO976" i="1"/>
  <c r="BL976" i="1"/>
  <c r="BM976" i="1"/>
  <c r="BN976" i="1"/>
  <c r="BK976" i="1"/>
  <c r="BO475" i="1"/>
  <c r="BN475" i="1"/>
  <c r="BK475" i="1"/>
  <c r="BL475" i="1"/>
  <c r="BM475" i="1"/>
  <c r="BK2319" i="1"/>
  <c r="BM2319" i="1"/>
  <c r="BL2319" i="1"/>
  <c r="BN2319" i="1"/>
  <c r="BO2319" i="1"/>
  <c r="BN2088" i="1"/>
  <c r="BO2088" i="1"/>
  <c r="BL2088" i="1"/>
  <c r="BK2088" i="1"/>
  <c r="BM2088" i="1"/>
  <c r="BN2601" i="1"/>
  <c r="BO2601" i="1"/>
  <c r="BL2601" i="1"/>
  <c r="BK2601" i="1"/>
  <c r="BM2601" i="1"/>
  <c r="BN1176" i="1"/>
  <c r="BO1176" i="1"/>
  <c r="BL1176" i="1"/>
  <c r="BM1176" i="1"/>
  <c r="BK1176" i="1"/>
  <c r="BN2117" i="1"/>
  <c r="BK2117" i="1"/>
  <c r="BO2117" i="1"/>
  <c r="BL2117" i="1"/>
  <c r="BM2117" i="1"/>
  <c r="BL259" i="1"/>
  <c r="BK259" i="1"/>
  <c r="BO259" i="1"/>
  <c r="BM259" i="1"/>
  <c r="BN259" i="1"/>
  <c r="BM2837" i="1"/>
  <c r="BN2837" i="1"/>
  <c r="BK2837" i="1"/>
  <c r="BO2837" i="1"/>
  <c r="BL2837" i="1"/>
  <c r="BK867" i="1"/>
  <c r="BQ867" i="1" s="1"/>
  <c r="BM867" i="1"/>
  <c r="BN867" i="1"/>
  <c r="BL867" i="1"/>
  <c r="BO867" i="1"/>
  <c r="BN237" i="1"/>
  <c r="BK237" i="1"/>
  <c r="BO237" i="1"/>
  <c r="BM237" i="1"/>
  <c r="BL237" i="1"/>
  <c r="BK2741" i="1"/>
  <c r="BN2741" i="1"/>
  <c r="BL2741" i="1"/>
  <c r="BM2741" i="1"/>
  <c r="BO2741" i="1"/>
  <c r="BM2885" i="1"/>
  <c r="BL2885" i="1"/>
  <c r="BN2885" i="1"/>
  <c r="BK2885" i="1"/>
  <c r="BO2885" i="1"/>
  <c r="BN2286" i="1"/>
  <c r="BO2286" i="1"/>
  <c r="BK2286" i="1"/>
  <c r="BM2286" i="1"/>
  <c r="BL2286" i="1"/>
  <c r="BO2529" i="1"/>
  <c r="BL2529" i="1"/>
  <c r="BN2529" i="1"/>
  <c r="BM2529" i="1"/>
  <c r="BK2529" i="1"/>
  <c r="BM1713" i="1"/>
  <c r="BO1713" i="1"/>
  <c r="BN1713" i="1"/>
  <c r="BL1713" i="1"/>
  <c r="BK1713" i="1"/>
  <c r="BL1018" i="1"/>
  <c r="BK1018" i="1"/>
  <c r="BN1018" i="1"/>
  <c r="BO1018" i="1"/>
  <c r="BM1018" i="1"/>
  <c r="BK2438" i="1"/>
  <c r="BO2438" i="1"/>
  <c r="BN2438" i="1"/>
  <c r="BM2438" i="1"/>
  <c r="BL2438" i="1"/>
  <c r="BL1537" i="1"/>
  <c r="BO1537" i="1"/>
  <c r="BK1537" i="1"/>
  <c r="BN1537" i="1"/>
  <c r="BM1537" i="1"/>
  <c r="BK227" i="1"/>
  <c r="BN227" i="1"/>
  <c r="BM227" i="1"/>
  <c r="BO227" i="1"/>
  <c r="BL227" i="1"/>
  <c r="BK1827" i="1"/>
  <c r="BM1827" i="1"/>
  <c r="BN1827" i="1"/>
  <c r="BL1827" i="1"/>
  <c r="BO1827" i="1"/>
  <c r="BL2234" i="1"/>
  <c r="BN2234" i="1"/>
  <c r="BK2234" i="1"/>
  <c r="BM2234" i="1"/>
  <c r="BO2234" i="1"/>
  <c r="BK1703" i="1"/>
  <c r="BL1703" i="1"/>
  <c r="BO1703" i="1"/>
  <c r="BN1703" i="1"/>
  <c r="BM1703" i="1"/>
  <c r="BN2520" i="1"/>
  <c r="BO2520" i="1"/>
  <c r="BM2520" i="1"/>
  <c r="BK2520" i="1"/>
  <c r="BL2520" i="1"/>
  <c r="BL1416" i="1"/>
  <c r="BM1416" i="1"/>
  <c r="BK1416" i="1"/>
  <c r="BN1416" i="1"/>
  <c r="BO1416" i="1"/>
  <c r="BM1964" i="1"/>
  <c r="BN1964" i="1"/>
  <c r="BO1964" i="1"/>
  <c r="BK1964" i="1"/>
  <c r="BL1964" i="1"/>
  <c r="BL654" i="1"/>
  <c r="BN654" i="1"/>
  <c r="BO654" i="1"/>
  <c r="BK654" i="1"/>
  <c r="BM654" i="1"/>
  <c r="BL2290" i="1"/>
  <c r="BO2290" i="1"/>
  <c r="BN2290" i="1"/>
  <c r="BM2290" i="1"/>
  <c r="BK2290" i="1"/>
  <c r="BL647" i="1"/>
  <c r="BM647" i="1"/>
  <c r="BK647" i="1"/>
  <c r="BO647" i="1"/>
  <c r="BN647" i="1"/>
  <c r="BN2138" i="1"/>
  <c r="BM2138" i="1"/>
  <c r="BL2138" i="1"/>
  <c r="BO2138" i="1"/>
  <c r="BK2138" i="1"/>
  <c r="BK2571" i="1"/>
  <c r="BO2571" i="1"/>
  <c r="BN2571" i="1"/>
  <c r="BL2571" i="1"/>
  <c r="BM2571" i="1"/>
  <c r="BO2815" i="1"/>
  <c r="BL2815" i="1"/>
  <c r="BM2815" i="1"/>
  <c r="BN2815" i="1"/>
  <c r="BK2815" i="1"/>
  <c r="BK1511" i="1"/>
  <c r="BL1511" i="1"/>
  <c r="BM1511" i="1"/>
  <c r="BO1511" i="1"/>
  <c r="BN1511" i="1"/>
  <c r="BN1304" i="1"/>
  <c r="BO1304" i="1"/>
  <c r="BK1304" i="1"/>
  <c r="BL1304" i="1"/>
  <c r="BM1304" i="1"/>
  <c r="BL2247" i="1"/>
  <c r="BM2247" i="1"/>
  <c r="BO2247" i="1"/>
  <c r="BN2247" i="1"/>
  <c r="BK2247" i="1"/>
  <c r="BO2527" i="1"/>
  <c r="BL2527" i="1"/>
  <c r="BM2527" i="1"/>
  <c r="BN2527" i="1"/>
  <c r="BK2527" i="1"/>
  <c r="BL387" i="1"/>
  <c r="BK387" i="1"/>
  <c r="BO387" i="1"/>
  <c r="BM387" i="1"/>
  <c r="BN387" i="1"/>
  <c r="BK1847" i="1"/>
  <c r="BN1847" i="1"/>
  <c r="BL1847" i="1"/>
  <c r="BM1847" i="1"/>
  <c r="BO1847" i="1"/>
  <c r="BK2871" i="1"/>
  <c r="BN2871" i="1"/>
  <c r="BL2871" i="1"/>
  <c r="BM2871" i="1"/>
  <c r="BO2871" i="1"/>
  <c r="BO2395" i="1"/>
  <c r="BN2395" i="1"/>
  <c r="BK2395" i="1"/>
  <c r="BL2395" i="1"/>
  <c r="BM2395" i="1"/>
  <c r="BM2613" i="1"/>
  <c r="BO2613" i="1"/>
  <c r="BK2613" i="1"/>
  <c r="BN2613" i="1"/>
  <c r="BL2613" i="1"/>
  <c r="BL1323" i="1"/>
  <c r="BN1323" i="1"/>
  <c r="BO1323" i="1"/>
  <c r="BK1323" i="1"/>
  <c r="BM1323" i="1"/>
  <c r="BL1720" i="1"/>
  <c r="BM1720" i="1"/>
  <c r="BN1720" i="1"/>
  <c r="BO1720" i="1"/>
  <c r="BK1720" i="1"/>
  <c r="BK714" i="1"/>
  <c r="BL714" i="1"/>
  <c r="BO714" i="1"/>
  <c r="BM714" i="1"/>
  <c r="BN714" i="1"/>
  <c r="BL1798" i="1"/>
  <c r="BK1798" i="1"/>
  <c r="BO1798" i="1"/>
  <c r="BN1798" i="1"/>
  <c r="BM1798" i="1"/>
  <c r="BL1708" i="1"/>
  <c r="BM1708" i="1"/>
  <c r="BN1708" i="1"/>
  <c r="BK1708" i="1"/>
  <c r="BO1708" i="1"/>
  <c r="BL2406" i="1"/>
  <c r="BK2406" i="1"/>
  <c r="BN2406" i="1"/>
  <c r="BM2406" i="1"/>
  <c r="BO2406" i="1"/>
  <c r="BO1143" i="1"/>
  <c r="BN1143" i="1"/>
  <c r="BK1143" i="1"/>
  <c r="BL1143" i="1"/>
  <c r="BM1143" i="1"/>
  <c r="BM1351" i="1"/>
  <c r="BN1351" i="1"/>
  <c r="BO1351" i="1"/>
  <c r="BL1351" i="1"/>
  <c r="BK1351" i="1"/>
  <c r="BK1660" i="1"/>
  <c r="BO1660" i="1"/>
  <c r="BL1660" i="1"/>
  <c r="BM1660" i="1"/>
  <c r="BN1660" i="1"/>
  <c r="BM540" i="1"/>
  <c r="BL540" i="1"/>
  <c r="BO540" i="1"/>
  <c r="BN540" i="1"/>
  <c r="BK540" i="1"/>
  <c r="BM2338" i="1"/>
  <c r="BL2338" i="1"/>
  <c r="BO2338" i="1"/>
  <c r="BN2338" i="1"/>
  <c r="BK2338" i="1"/>
  <c r="BN1481" i="1"/>
  <c r="BM1481" i="1"/>
  <c r="BK1481" i="1"/>
  <c r="BO1481" i="1"/>
  <c r="BL1481" i="1"/>
  <c r="BN1740" i="1"/>
  <c r="BK1740" i="1"/>
  <c r="BO1740" i="1"/>
  <c r="BM1740" i="1"/>
  <c r="BL1740" i="1"/>
  <c r="BM2294" i="1"/>
  <c r="BK2294" i="1"/>
  <c r="BL2294" i="1"/>
  <c r="BO2294" i="1"/>
  <c r="BN2294" i="1"/>
  <c r="BL577" i="1"/>
  <c r="BM577" i="1"/>
  <c r="BN577" i="1"/>
  <c r="BO577" i="1"/>
  <c r="BK577" i="1"/>
  <c r="BL959" i="1"/>
  <c r="BM959" i="1"/>
  <c r="BN959" i="1"/>
  <c r="BO959" i="1"/>
  <c r="BK959" i="1"/>
  <c r="BN1874" i="1"/>
  <c r="BO1874" i="1"/>
  <c r="BM1874" i="1"/>
  <c r="BK1874" i="1"/>
  <c r="BL1874" i="1"/>
  <c r="BK2374" i="1"/>
  <c r="BO2374" i="1"/>
  <c r="BN2374" i="1"/>
  <c r="BM2374" i="1"/>
  <c r="BL2374" i="1"/>
  <c r="BO1473" i="1"/>
  <c r="BL1473" i="1"/>
  <c r="BK1473" i="1"/>
  <c r="BM1473" i="1"/>
  <c r="BN1473" i="1"/>
  <c r="BN2426" i="1"/>
  <c r="BM2426" i="1"/>
  <c r="BL2426" i="1"/>
  <c r="BK2426" i="1"/>
  <c r="BO2426" i="1"/>
  <c r="BO2431" i="1"/>
  <c r="BL2431" i="1"/>
  <c r="BM2431" i="1"/>
  <c r="BN2431" i="1"/>
  <c r="BK2431" i="1"/>
  <c r="BK810" i="1"/>
  <c r="BL810" i="1"/>
  <c r="BO810" i="1"/>
  <c r="BN810" i="1"/>
  <c r="BM810" i="1"/>
  <c r="BK1489" i="1"/>
  <c r="BN1489" i="1"/>
  <c r="BM1489" i="1"/>
  <c r="BO1489" i="1"/>
  <c r="BL1489" i="1"/>
  <c r="BO2210" i="1"/>
  <c r="BK2210" i="1"/>
  <c r="BN2210" i="1"/>
  <c r="BL2210" i="1"/>
  <c r="BM2210" i="1"/>
  <c r="BL746" i="1"/>
  <c r="BO746" i="1"/>
  <c r="BN746" i="1"/>
  <c r="BK746" i="1"/>
  <c r="BQ746" i="1" s="1"/>
  <c r="BM746" i="1"/>
  <c r="BL1770" i="1"/>
  <c r="BO1770" i="1"/>
  <c r="BN1770" i="1"/>
  <c r="BK1770" i="1"/>
  <c r="BM1770" i="1"/>
  <c r="BK2443" i="1"/>
  <c r="BO2443" i="1"/>
  <c r="BN2443" i="1"/>
  <c r="BM2443" i="1"/>
  <c r="BL2443" i="1"/>
  <c r="BK2343" i="1"/>
  <c r="BL2343" i="1"/>
  <c r="BM2343" i="1"/>
  <c r="BO2343" i="1"/>
  <c r="BN2343" i="1"/>
  <c r="BN2775" i="1"/>
  <c r="BL2775" i="1"/>
  <c r="BM2775" i="1"/>
  <c r="BO2775" i="1"/>
  <c r="BK2775" i="1"/>
  <c r="BO2888" i="1"/>
  <c r="BL2888" i="1"/>
  <c r="BM2888" i="1"/>
  <c r="BN2888" i="1"/>
  <c r="BK2888" i="1"/>
  <c r="BO928" i="1"/>
  <c r="BL928" i="1"/>
  <c r="BM928" i="1"/>
  <c r="BK928" i="1"/>
  <c r="BN928" i="1"/>
  <c r="BN619" i="1"/>
  <c r="BO619" i="1"/>
  <c r="BL619" i="1"/>
  <c r="BK619" i="1"/>
  <c r="BM619" i="1"/>
  <c r="BL1319" i="1"/>
  <c r="BM1319" i="1"/>
  <c r="BK1319" i="1"/>
  <c r="BO1319" i="1"/>
  <c r="BN1319" i="1"/>
  <c r="BL2058" i="1"/>
  <c r="BO2058" i="1"/>
  <c r="BM2058" i="1"/>
  <c r="BN2058" i="1"/>
  <c r="BK2058" i="1"/>
  <c r="BK2295" i="1"/>
  <c r="BN2295" i="1"/>
  <c r="BL2295" i="1"/>
  <c r="BM2295" i="1"/>
  <c r="BO2295" i="1"/>
  <c r="BM2735" i="1"/>
  <c r="BL2735" i="1"/>
  <c r="BN2735" i="1"/>
  <c r="BO2735" i="1"/>
  <c r="BK2735" i="1"/>
  <c r="AN2314" i="1"/>
  <c r="AK1514" i="1"/>
  <c r="AK2876" i="1"/>
  <c r="AL1311" i="1"/>
  <c r="AN1126" i="1"/>
  <c r="AO2314" i="1"/>
  <c r="AL1514" i="1"/>
  <c r="AM1230" i="1"/>
  <c r="AM2432" i="1"/>
  <c r="AK1931" i="1"/>
  <c r="AL2015" i="1"/>
  <c r="AL1933" i="1"/>
  <c r="AK1563" i="1"/>
  <c r="AN1548" i="1"/>
  <c r="BL2485" i="1"/>
  <c r="BM2485" i="1"/>
  <c r="BO2485" i="1"/>
  <c r="BK2485" i="1"/>
  <c r="BN2485" i="1"/>
  <c r="BL1476" i="1"/>
  <c r="BM1476" i="1"/>
  <c r="BN1476" i="1"/>
  <c r="BO1476" i="1"/>
  <c r="BK1476" i="1"/>
  <c r="BM2573" i="1"/>
  <c r="BN2573" i="1"/>
  <c r="BL2573" i="1"/>
  <c r="BK2573" i="1"/>
  <c r="BO2573" i="1"/>
  <c r="BK311" i="1"/>
  <c r="BL311" i="1"/>
  <c r="BO311" i="1"/>
  <c r="BM311" i="1"/>
  <c r="BN311" i="1"/>
  <c r="BO1121" i="1"/>
  <c r="BL1121" i="1"/>
  <c r="BM1121" i="1"/>
  <c r="BK1121" i="1"/>
  <c r="BN1121" i="1"/>
  <c r="BL1574" i="1"/>
  <c r="BK1574" i="1"/>
  <c r="BO1574" i="1"/>
  <c r="BN1574" i="1"/>
  <c r="BM1574" i="1"/>
  <c r="BK1337" i="1"/>
  <c r="BQ1337" i="1" s="1"/>
  <c r="BL1337" i="1"/>
  <c r="BM1337" i="1"/>
  <c r="BO1337" i="1"/>
  <c r="BN1337" i="1"/>
  <c r="BK2602" i="1"/>
  <c r="BO2602" i="1"/>
  <c r="BN2602" i="1"/>
  <c r="BM2602" i="1"/>
  <c r="BL2602" i="1"/>
  <c r="BL519" i="1"/>
  <c r="BM519" i="1"/>
  <c r="BK519" i="1"/>
  <c r="BO519" i="1"/>
  <c r="BN519" i="1"/>
  <c r="BN809" i="1"/>
  <c r="BM809" i="1"/>
  <c r="BO809" i="1"/>
  <c r="BK809" i="1"/>
  <c r="BL809" i="1"/>
  <c r="BM1472" i="1"/>
  <c r="BN1472" i="1"/>
  <c r="BO1472" i="1"/>
  <c r="BK1472" i="1"/>
  <c r="BL1472" i="1"/>
  <c r="BM1967" i="1"/>
  <c r="BL1967" i="1"/>
  <c r="BN1967" i="1"/>
  <c r="BO1967" i="1"/>
  <c r="BK1967" i="1"/>
  <c r="BL842" i="1"/>
  <c r="BO842" i="1"/>
  <c r="BK842" i="1"/>
  <c r="BM842" i="1"/>
  <c r="BN842" i="1"/>
  <c r="BN627" i="1"/>
  <c r="BM627" i="1"/>
  <c r="BL627" i="1"/>
  <c r="BK627" i="1"/>
  <c r="BO627" i="1"/>
  <c r="BN1654" i="1"/>
  <c r="BM1654" i="1"/>
  <c r="BL1654" i="1"/>
  <c r="BO1654" i="1"/>
  <c r="BK1654" i="1"/>
  <c r="BN525" i="1"/>
  <c r="BM525" i="1"/>
  <c r="BK525" i="1"/>
  <c r="BO525" i="1"/>
  <c r="BL525" i="1"/>
  <c r="BN1097" i="1"/>
  <c r="BO1097" i="1"/>
  <c r="BM1097" i="1"/>
  <c r="BK1097" i="1"/>
  <c r="BL1097" i="1"/>
  <c r="BO1604" i="1"/>
  <c r="BL1604" i="1"/>
  <c r="BK1604" i="1"/>
  <c r="BM1604" i="1"/>
  <c r="BN1604" i="1"/>
  <c r="BK468" i="1"/>
  <c r="BL468" i="1"/>
  <c r="BO468" i="1"/>
  <c r="BN468" i="1"/>
  <c r="BM468" i="1"/>
  <c r="BO1727" i="1"/>
  <c r="BL1727" i="1"/>
  <c r="BM1727" i="1"/>
  <c r="BN1727" i="1"/>
  <c r="BK1727" i="1"/>
  <c r="BO1855" i="1"/>
  <c r="BL1855" i="1"/>
  <c r="BM1855" i="1"/>
  <c r="BN1855" i="1"/>
  <c r="BK1855" i="1"/>
  <c r="AK211" i="1"/>
  <c r="AL187" i="1"/>
  <c r="AM212" i="1"/>
  <c r="AM277" i="1"/>
  <c r="AM1353" i="1"/>
  <c r="AL2856" i="1"/>
  <c r="AK2234" i="1"/>
  <c r="AN1311" i="1"/>
  <c r="AN1010" i="1"/>
  <c r="AN406" i="1"/>
  <c r="AM406" i="1"/>
  <c r="AM319" i="1"/>
  <c r="AK2238" i="1"/>
  <c r="AK2633" i="1"/>
  <c r="AL2166" i="1"/>
  <c r="AN1578" i="1"/>
  <c r="AL890" i="1"/>
  <c r="AL2391" i="1"/>
  <c r="AL2886" i="1"/>
  <c r="AK2574" i="1"/>
  <c r="AO2200" i="1"/>
  <c r="AM1455" i="1"/>
  <c r="AK2122" i="1"/>
  <c r="AQ2122" i="1" s="1"/>
  <c r="AO2658" i="1"/>
  <c r="AK2654" i="1"/>
  <c r="AL1103" i="1"/>
  <c r="AK2784" i="1"/>
  <c r="AN2268" i="1"/>
  <c r="AN1514" i="1"/>
  <c r="AN1320" i="1"/>
  <c r="AN1084" i="1"/>
  <c r="AK818" i="1"/>
  <c r="AN1730" i="1"/>
  <c r="AK2239" i="1"/>
  <c r="AK2244" i="1"/>
  <c r="AO2158" i="1"/>
  <c r="AM2244" i="1"/>
  <c r="AM2158" i="1"/>
  <c r="AM2230" i="1"/>
  <c r="AL1588" i="1"/>
  <c r="AO1084" i="1"/>
  <c r="AO2688" i="1"/>
  <c r="AO2719" i="1"/>
  <c r="AK2894" i="1"/>
  <c r="AO1411" i="1"/>
  <c r="AM2532" i="1"/>
  <c r="AK510" i="1"/>
  <c r="AM2186" i="1"/>
  <c r="AL2868" i="1"/>
  <c r="AO2201" i="1"/>
  <c r="AL1167" i="1"/>
  <c r="AN1219" i="1"/>
  <c r="AL1117" i="1"/>
  <c r="AM2539" i="1"/>
  <c r="AL1979" i="1"/>
  <c r="AK2797" i="1"/>
  <c r="AO2731" i="1"/>
  <c r="AL661" i="1"/>
  <c r="AK1782" i="1"/>
  <c r="AQ1782" i="1" s="1"/>
  <c r="AL1280" i="1"/>
  <c r="AM412" i="1"/>
  <c r="AO1621" i="1"/>
  <c r="AO1301" i="1"/>
  <c r="AL1157" i="1"/>
  <c r="AO2579" i="1"/>
  <c r="AO1083" i="1"/>
  <c r="AN1202" i="1"/>
  <c r="AO2432" i="1"/>
  <c r="AM1487" i="1"/>
  <c r="AM2620" i="1"/>
  <c r="AN510" i="1"/>
  <c r="AO1717" i="1"/>
  <c r="AO1548" i="1"/>
  <c r="AO808" i="1"/>
  <c r="AO1063" i="1"/>
  <c r="AO883" i="1"/>
  <c r="AM2579" i="1"/>
  <c r="AK2853" i="1"/>
  <c r="AN2275" i="1"/>
  <c r="AL2237" i="1"/>
  <c r="AL2477" i="1"/>
  <c r="AO922" i="1"/>
  <c r="AN2118" i="1"/>
  <c r="AM2606" i="1"/>
  <c r="BK580" i="1"/>
  <c r="BO580" i="1"/>
  <c r="BL580" i="1"/>
  <c r="BM580" i="1"/>
  <c r="BN580" i="1"/>
  <c r="BK2782" i="1"/>
  <c r="BO2782" i="1"/>
  <c r="BM2782" i="1"/>
  <c r="BN2782" i="1"/>
  <c r="BL2782" i="1"/>
  <c r="BK1407" i="1"/>
  <c r="BO1407" i="1"/>
  <c r="BL1407" i="1"/>
  <c r="BM1407" i="1"/>
  <c r="BN1407" i="1"/>
  <c r="BK2542" i="1"/>
  <c r="BM2542" i="1"/>
  <c r="BL2542" i="1"/>
  <c r="BN2542" i="1"/>
  <c r="BO2542" i="1"/>
  <c r="BO2510" i="1"/>
  <c r="BK2510" i="1"/>
  <c r="BQ2510" i="1" s="1"/>
  <c r="BN2510" i="1"/>
  <c r="BL2510" i="1"/>
  <c r="BM2510" i="1"/>
  <c r="BN1524" i="1"/>
  <c r="BK1524" i="1"/>
  <c r="BO1524" i="1"/>
  <c r="BM1524" i="1"/>
  <c r="BL1524" i="1"/>
  <c r="BM2340" i="1"/>
  <c r="BL2340" i="1"/>
  <c r="BO2340" i="1"/>
  <c r="BK2340" i="1"/>
  <c r="BN2340" i="1"/>
  <c r="BL1929" i="1"/>
  <c r="BM1929" i="1"/>
  <c r="BN1929" i="1"/>
  <c r="BK1929" i="1"/>
  <c r="BO1929" i="1"/>
  <c r="BM1010" i="1"/>
  <c r="BK1010" i="1"/>
  <c r="BQ1010" i="1" s="1"/>
  <c r="BL1010" i="1"/>
  <c r="BN1010" i="1"/>
  <c r="BO1010" i="1"/>
  <c r="BM1841" i="1"/>
  <c r="BN1841" i="1"/>
  <c r="BL1841" i="1"/>
  <c r="BO1841" i="1"/>
  <c r="BK1841" i="1"/>
  <c r="BK2012" i="1"/>
  <c r="BO2012" i="1"/>
  <c r="BL2012" i="1"/>
  <c r="BM2012" i="1"/>
  <c r="BN2012" i="1"/>
  <c r="BL321" i="1"/>
  <c r="BM321" i="1"/>
  <c r="BN321" i="1"/>
  <c r="BO321" i="1"/>
  <c r="BK321" i="1"/>
  <c r="BL996" i="1"/>
  <c r="BM996" i="1"/>
  <c r="BK996" i="1"/>
  <c r="BO996" i="1"/>
  <c r="BN996" i="1"/>
  <c r="BN220" i="1"/>
  <c r="BK220" i="1"/>
  <c r="BO220" i="1"/>
  <c r="BL220" i="1"/>
  <c r="BM220" i="1"/>
  <c r="BO1153" i="1"/>
  <c r="BK1153" i="1"/>
  <c r="BL1153" i="1"/>
  <c r="BM1153" i="1"/>
  <c r="BN1153" i="1"/>
  <c r="BM818" i="1"/>
  <c r="BL818" i="1"/>
  <c r="BK818" i="1"/>
  <c r="BO818" i="1"/>
  <c r="BN818" i="1"/>
  <c r="BM1583" i="1"/>
  <c r="BL1583" i="1"/>
  <c r="BN1583" i="1"/>
  <c r="BO1583" i="1"/>
  <c r="BK1583" i="1"/>
  <c r="BL2323" i="1"/>
  <c r="BK2323" i="1"/>
  <c r="BN2323" i="1"/>
  <c r="BM2323" i="1"/>
  <c r="BO2323" i="1"/>
  <c r="BK1849" i="1"/>
  <c r="BQ1849" i="1" s="1"/>
  <c r="BL1849" i="1"/>
  <c r="BM1849" i="1"/>
  <c r="BO1849" i="1"/>
  <c r="BN1849" i="1"/>
  <c r="BK1571" i="1"/>
  <c r="BM1571" i="1"/>
  <c r="BN1571" i="1"/>
  <c r="BL1571" i="1"/>
  <c r="BO1571" i="1"/>
  <c r="BM370" i="1"/>
  <c r="BL370" i="1"/>
  <c r="BO370" i="1"/>
  <c r="BN370" i="1"/>
  <c r="BK370" i="1"/>
  <c r="BN1321" i="1"/>
  <c r="BM1321" i="1"/>
  <c r="BO1321" i="1"/>
  <c r="BK1321" i="1"/>
  <c r="BL1321" i="1"/>
  <c r="BK331" i="1"/>
  <c r="BN331" i="1"/>
  <c r="BO331" i="1"/>
  <c r="BL331" i="1"/>
  <c r="BM331" i="1"/>
  <c r="BN1715" i="1"/>
  <c r="BM1715" i="1"/>
  <c r="BL1715" i="1"/>
  <c r="BK1715" i="1"/>
  <c r="BO1715" i="1"/>
  <c r="BM1984" i="1"/>
  <c r="BN1984" i="1"/>
  <c r="BO1984" i="1"/>
  <c r="BK1984" i="1"/>
  <c r="BL1984" i="1"/>
  <c r="BN1240" i="1"/>
  <c r="BO1240" i="1"/>
  <c r="BL1240" i="1"/>
  <c r="BK1240" i="1"/>
  <c r="BM1240" i="1"/>
  <c r="BN2583" i="1"/>
  <c r="BL2583" i="1"/>
  <c r="BM2583" i="1"/>
  <c r="BO2583" i="1"/>
  <c r="BK2583" i="1"/>
  <c r="BL264" i="1"/>
  <c r="BM264" i="1"/>
  <c r="BN264" i="1"/>
  <c r="BO264" i="1"/>
  <c r="BK264" i="1"/>
  <c r="BQ264" i="1" s="1"/>
  <c r="BL1963" i="1"/>
  <c r="BN1963" i="1"/>
  <c r="BO1963" i="1"/>
  <c r="BM1963" i="1"/>
  <c r="BK1963" i="1"/>
  <c r="BL376" i="1"/>
  <c r="BM376" i="1"/>
  <c r="BN376" i="1"/>
  <c r="BO376" i="1"/>
  <c r="BK376" i="1"/>
  <c r="BL1354" i="1"/>
  <c r="BO1354" i="1"/>
  <c r="BK1354" i="1"/>
  <c r="BM1354" i="1"/>
  <c r="BN1354" i="1"/>
  <c r="BL2179" i="1"/>
  <c r="BK2179" i="1"/>
  <c r="BO2179" i="1"/>
  <c r="BM2179" i="1"/>
  <c r="BN2179" i="1"/>
  <c r="BO1552" i="1"/>
  <c r="BL1552" i="1"/>
  <c r="BM1552" i="1"/>
  <c r="BN1552" i="1"/>
  <c r="BK1552" i="1"/>
  <c r="BN2664" i="1"/>
  <c r="BO2664" i="1"/>
  <c r="BL2664" i="1"/>
  <c r="BK2664" i="1"/>
  <c r="BM2664" i="1"/>
  <c r="BN1651" i="1"/>
  <c r="BM1651" i="1"/>
  <c r="BL1651" i="1"/>
  <c r="BK1651" i="1"/>
  <c r="BO1651" i="1"/>
  <c r="BN2536" i="1"/>
  <c r="BO2536" i="1"/>
  <c r="BL2536" i="1"/>
  <c r="BK2536" i="1"/>
  <c r="BM2536" i="1"/>
  <c r="BN718" i="1"/>
  <c r="BM718" i="1"/>
  <c r="BL718" i="1"/>
  <c r="BK718" i="1"/>
  <c r="BO718" i="1"/>
  <c r="BK1150" i="1"/>
  <c r="BO1150" i="1"/>
  <c r="BM1150" i="1"/>
  <c r="BL1150" i="1"/>
  <c r="BN1150" i="1"/>
  <c r="BN340" i="1"/>
  <c r="BK340" i="1"/>
  <c r="BO340" i="1"/>
  <c r="BL340" i="1"/>
  <c r="BM340" i="1"/>
  <c r="BM2604" i="1"/>
  <c r="BK2604" i="1"/>
  <c r="BO2604" i="1"/>
  <c r="BN2604" i="1"/>
  <c r="BL2604" i="1"/>
  <c r="BL898" i="1"/>
  <c r="BM898" i="1"/>
  <c r="BO898" i="1"/>
  <c r="BK898" i="1"/>
  <c r="BN898" i="1"/>
  <c r="BK1025" i="1"/>
  <c r="BM1025" i="1"/>
  <c r="BN1025" i="1"/>
  <c r="BL1025" i="1"/>
  <c r="BO1025" i="1"/>
  <c r="BO492" i="1"/>
  <c r="BM492" i="1"/>
  <c r="BN492" i="1"/>
  <c r="BL492" i="1"/>
  <c r="BK492" i="1"/>
  <c r="BN1369" i="1"/>
  <c r="BO1369" i="1"/>
  <c r="BK1369" i="1"/>
  <c r="BL1369" i="1"/>
  <c r="BM1369" i="1"/>
  <c r="BN2717" i="1"/>
  <c r="BL2717" i="1"/>
  <c r="BO2717" i="1"/>
  <c r="BK2717" i="1"/>
  <c r="BM2717" i="1"/>
  <c r="BK2502" i="1"/>
  <c r="BO2502" i="1"/>
  <c r="BN2502" i="1"/>
  <c r="BM2502" i="1"/>
  <c r="BL2502" i="1"/>
  <c r="BL962" i="1"/>
  <c r="BM962" i="1"/>
  <c r="BK962" i="1"/>
  <c r="BO962" i="1"/>
  <c r="BN962" i="1"/>
  <c r="BN1658" i="1"/>
  <c r="BM1658" i="1"/>
  <c r="BK1658" i="1"/>
  <c r="BL1658" i="1"/>
  <c r="BO1658" i="1"/>
  <c r="BK659" i="1"/>
  <c r="BN659" i="1"/>
  <c r="BO659" i="1"/>
  <c r="BM659" i="1"/>
  <c r="BL659" i="1"/>
  <c r="BK1171" i="1"/>
  <c r="BN1171" i="1"/>
  <c r="BO1171" i="1"/>
  <c r="BM1171" i="1"/>
  <c r="BL1171" i="1"/>
  <c r="BK1683" i="1"/>
  <c r="BQ1683" i="1" s="1"/>
  <c r="BN1683" i="1"/>
  <c r="BO1683" i="1"/>
  <c r="BM1683" i="1"/>
  <c r="BL1683" i="1"/>
  <c r="BM2427" i="1"/>
  <c r="BO2427" i="1"/>
  <c r="BK2427" i="1"/>
  <c r="BN2427" i="1"/>
  <c r="BL2427" i="1"/>
  <c r="BK2449" i="1"/>
  <c r="BM2449" i="1"/>
  <c r="BN2449" i="1"/>
  <c r="BO2449" i="1"/>
  <c r="BL2449" i="1"/>
  <c r="BL2133" i="1"/>
  <c r="BM2133" i="1"/>
  <c r="BN2133" i="1"/>
  <c r="BK2133" i="1"/>
  <c r="BO2133" i="1"/>
  <c r="BO2473" i="1"/>
  <c r="BN2473" i="1"/>
  <c r="BK2473" i="1"/>
  <c r="BM2473" i="1"/>
  <c r="BL2473" i="1"/>
  <c r="BK779" i="1"/>
  <c r="BO779" i="1"/>
  <c r="BN779" i="1"/>
  <c r="BL779" i="1"/>
  <c r="BM779" i="1"/>
  <c r="BN1111" i="1"/>
  <c r="BK1111" i="1"/>
  <c r="BL1111" i="1"/>
  <c r="BM1111" i="1"/>
  <c r="BO1111" i="1"/>
  <c r="BK1822" i="1"/>
  <c r="BO1822" i="1"/>
  <c r="BN1822" i="1"/>
  <c r="BL1822" i="1"/>
  <c r="BM1822" i="1"/>
  <c r="BM1792" i="1"/>
  <c r="BN1792" i="1"/>
  <c r="BO1792" i="1"/>
  <c r="BK1792" i="1"/>
  <c r="BL1792" i="1"/>
  <c r="BN1560" i="1"/>
  <c r="BO1560" i="1"/>
  <c r="BM1560" i="1"/>
  <c r="BK1560" i="1"/>
  <c r="BL1560" i="1"/>
  <c r="BM1392" i="1"/>
  <c r="BN1392" i="1"/>
  <c r="BL1392" i="1"/>
  <c r="BK1392" i="1"/>
  <c r="BO1392" i="1"/>
  <c r="BO2760" i="1"/>
  <c r="BL2760" i="1"/>
  <c r="BM2760" i="1"/>
  <c r="BK2760" i="1"/>
  <c r="BN2760" i="1"/>
  <c r="BO608" i="1"/>
  <c r="BL608" i="1"/>
  <c r="BN608" i="1"/>
  <c r="BK608" i="1"/>
  <c r="BM608" i="1"/>
  <c r="BO2848" i="1"/>
  <c r="BL2848" i="1"/>
  <c r="BK2848" i="1"/>
  <c r="BN2848" i="1"/>
  <c r="BM2848" i="1"/>
  <c r="BL1987" i="1"/>
  <c r="BK1987" i="1"/>
  <c r="BO1987" i="1"/>
  <c r="BM1987" i="1"/>
  <c r="BN1987" i="1"/>
  <c r="BK2743" i="1"/>
  <c r="BN2743" i="1"/>
  <c r="BL2743" i="1"/>
  <c r="BM2743" i="1"/>
  <c r="BO2743" i="1"/>
  <c r="BK223" i="1"/>
  <c r="BO223" i="1"/>
  <c r="BL223" i="1"/>
  <c r="BM223" i="1"/>
  <c r="BN223" i="1"/>
  <c r="BM2770" i="1"/>
  <c r="BL2770" i="1"/>
  <c r="BN2770" i="1"/>
  <c r="BO2770" i="1"/>
  <c r="BK2770" i="1"/>
  <c r="BL1387" i="1"/>
  <c r="BN1387" i="1"/>
  <c r="BO1387" i="1"/>
  <c r="BK1387" i="1"/>
  <c r="BM1387" i="1"/>
  <c r="BL1132" i="1"/>
  <c r="BM1132" i="1"/>
  <c r="BN1132" i="1"/>
  <c r="BK1132" i="1"/>
  <c r="BO1132" i="1"/>
  <c r="BK2733" i="1"/>
  <c r="BN2733" i="1"/>
  <c r="BO2733" i="1"/>
  <c r="BL2733" i="1"/>
  <c r="BM2733" i="1"/>
  <c r="BK196" i="1"/>
  <c r="BO196" i="1"/>
  <c r="BL196" i="1"/>
  <c r="BM196" i="1"/>
  <c r="BN196" i="1"/>
  <c r="BO335" i="1"/>
  <c r="BN335" i="1"/>
  <c r="BM335" i="1"/>
  <c r="BK335" i="1"/>
  <c r="BL335" i="1"/>
  <c r="BL1415" i="1"/>
  <c r="BM1415" i="1"/>
  <c r="BK1415" i="1"/>
  <c r="BO1415" i="1"/>
  <c r="BN1415" i="1"/>
  <c r="BN2414" i="1"/>
  <c r="BM2414" i="1"/>
  <c r="BL2414" i="1"/>
  <c r="BO2414" i="1"/>
  <c r="BK2414" i="1"/>
  <c r="BM1223" i="1"/>
  <c r="BN1223" i="1"/>
  <c r="BO1223" i="1"/>
  <c r="BL1223" i="1"/>
  <c r="BK1223" i="1"/>
  <c r="BK1335" i="1"/>
  <c r="BL1335" i="1"/>
  <c r="BO1335" i="1"/>
  <c r="BM1335" i="1"/>
  <c r="BN1335" i="1"/>
  <c r="BN1682" i="1"/>
  <c r="BO1682" i="1"/>
  <c r="BK1682" i="1"/>
  <c r="BM1682" i="1"/>
  <c r="BL1682" i="1"/>
  <c r="BK498" i="1"/>
  <c r="BN498" i="1"/>
  <c r="BM498" i="1"/>
  <c r="BO498" i="1"/>
  <c r="BL498" i="1"/>
  <c r="BK769" i="1"/>
  <c r="BL769" i="1"/>
  <c r="BM769" i="1"/>
  <c r="BN769" i="1"/>
  <c r="BO769" i="1"/>
  <c r="BM2691" i="1"/>
  <c r="BN2691" i="1"/>
  <c r="BK2691" i="1"/>
  <c r="BL2691" i="1"/>
  <c r="BO2691" i="1"/>
  <c r="BK412" i="1"/>
  <c r="BO412" i="1"/>
  <c r="BL412" i="1"/>
  <c r="BN412" i="1"/>
  <c r="BM412" i="1"/>
  <c r="BM2156" i="1"/>
  <c r="BN2156" i="1"/>
  <c r="BO2156" i="1"/>
  <c r="BK2156" i="1"/>
  <c r="BL2156" i="1"/>
  <c r="BN276" i="1"/>
  <c r="BK276" i="1"/>
  <c r="BO276" i="1"/>
  <c r="BM276" i="1"/>
  <c r="BL276" i="1"/>
  <c r="BO153" i="1"/>
  <c r="BK153" i="1"/>
  <c r="BN153" i="1"/>
  <c r="BL153" i="1"/>
  <c r="BM153" i="1"/>
  <c r="BN2525" i="1"/>
  <c r="BL2525" i="1"/>
  <c r="BO2525" i="1"/>
  <c r="BK2525" i="1"/>
  <c r="BM2525" i="1"/>
  <c r="BK2310" i="1"/>
  <c r="BO2310" i="1"/>
  <c r="BN2310" i="1"/>
  <c r="BM2310" i="1"/>
  <c r="BL2310" i="1"/>
  <c r="BM2530" i="1"/>
  <c r="BK2530" i="1"/>
  <c r="BO2530" i="1"/>
  <c r="BL2530" i="1"/>
  <c r="BN2530" i="1"/>
  <c r="BM2610" i="1"/>
  <c r="BO2610" i="1"/>
  <c r="BK2610" i="1"/>
  <c r="BL2610" i="1"/>
  <c r="BN2610" i="1"/>
  <c r="BM1934" i="1"/>
  <c r="BL1934" i="1"/>
  <c r="BO1934" i="1"/>
  <c r="BK1934" i="1"/>
  <c r="BN1934" i="1"/>
  <c r="BM699" i="1"/>
  <c r="BO699" i="1"/>
  <c r="BL699" i="1"/>
  <c r="BK699" i="1"/>
  <c r="BN699" i="1"/>
  <c r="BM1275" i="1"/>
  <c r="BO1275" i="1"/>
  <c r="BK1275" i="1"/>
  <c r="BL1275" i="1"/>
  <c r="BN1275" i="1"/>
  <c r="BM1915" i="1"/>
  <c r="BO1915" i="1"/>
  <c r="BK1915" i="1"/>
  <c r="BN1915" i="1"/>
  <c r="BL1915" i="1"/>
  <c r="BK1465" i="1"/>
  <c r="BL1465" i="1"/>
  <c r="BM1465" i="1"/>
  <c r="BN1465" i="1"/>
  <c r="BO1465" i="1"/>
  <c r="BK2467" i="1"/>
  <c r="BM2467" i="1"/>
  <c r="BN2467" i="1"/>
  <c r="BL2467" i="1"/>
  <c r="BO2467" i="1"/>
  <c r="BN442" i="1"/>
  <c r="BK442" i="1"/>
  <c r="BM442" i="1"/>
  <c r="BL442" i="1"/>
  <c r="BO442" i="1"/>
  <c r="BK937" i="1"/>
  <c r="BN937" i="1"/>
  <c r="BM937" i="1"/>
  <c r="BO937" i="1"/>
  <c r="BL937" i="1"/>
  <c r="BM1746" i="1"/>
  <c r="BL1746" i="1"/>
  <c r="BN1746" i="1"/>
  <c r="BO1746" i="1"/>
  <c r="BK1746" i="1"/>
  <c r="BK715" i="1"/>
  <c r="BN715" i="1"/>
  <c r="BO715" i="1"/>
  <c r="BM715" i="1"/>
  <c r="BL715" i="1"/>
  <c r="BK2279" i="1"/>
  <c r="BL2279" i="1"/>
  <c r="BM2279" i="1"/>
  <c r="BO2279" i="1"/>
  <c r="BN2279" i="1"/>
  <c r="BM1600" i="1"/>
  <c r="BN1600" i="1"/>
  <c r="BO1600" i="1"/>
  <c r="BK1600" i="1"/>
  <c r="BL1600" i="1"/>
  <c r="BM1712" i="1"/>
  <c r="BN1712" i="1"/>
  <c r="BK1712" i="1"/>
  <c r="BL1712" i="1"/>
  <c r="BO1712" i="1"/>
  <c r="BL200" i="1"/>
  <c r="BM200" i="1"/>
  <c r="BK200" i="1"/>
  <c r="BN200" i="1"/>
  <c r="BO200" i="1"/>
  <c r="BL2248" i="1"/>
  <c r="BM2248" i="1"/>
  <c r="BK2248" i="1"/>
  <c r="BO2248" i="1"/>
  <c r="BN2248" i="1"/>
  <c r="BL568" i="1"/>
  <c r="BM568" i="1"/>
  <c r="BN568" i="1"/>
  <c r="BO568" i="1"/>
  <c r="BK568" i="1"/>
  <c r="BL2360" i="1"/>
  <c r="BM2360" i="1"/>
  <c r="BN2360" i="1"/>
  <c r="BO2360" i="1"/>
  <c r="BK2360" i="1"/>
  <c r="BL2506" i="1"/>
  <c r="BK2506" i="1"/>
  <c r="BO2506" i="1"/>
  <c r="BM2506" i="1"/>
  <c r="BN2506" i="1"/>
  <c r="BO1232" i="1"/>
  <c r="BL1232" i="1"/>
  <c r="BM1232" i="1"/>
  <c r="BN1232" i="1"/>
  <c r="BK1232" i="1"/>
  <c r="BO731" i="1"/>
  <c r="BN731" i="1"/>
  <c r="BK731" i="1"/>
  <c r="BL731" i="1"/>
  <c r="BM731" i="1"/>
  <c r="BN296" i="1"/>
  <c r="BO296" i="1"/>
  <c r="BL296" i="1"/>
  <c r="BK296" i="1"/>
  <c r="BM296" i="1"/>
  <c r="BK651" i="1"/>
  <c r="BO651" i="1"/>
  <c r="BN651" i="1"/>
  <c r="BM651" i="1"/>
  <c r="BL651" i="1"/>
  <c r="BN1688" i="1"/>
  <c r="BO1688" i="1"/>
  <c r="BL1688" i="1"/>
  <c r="BM1688" i="1"/>
  <c r="BK1688" i="1"/>
  <c r="BL771" i="1"/>
  <c r="BK771" i="1"/>
  <c r="BO771" i="1"/>
  <c r="BM771" i="1"/>
  <c r="BN771" i="1"/>
  <c r="BO923" i="1"/>
  <c r="BN923" i="1"/>
  <c r="BK923" i="1"/>
  <c r="BL923" i="1"/>
  <c r="BM923" i="1"/>
  <c r="BK1379" i="1"/>
  <c r="BM1379" i="1"/>
  <c r="BN1379" i="1"/>
  <c r="BL1379" i="1"/>
  <c r="BO1379" i="1"/>
  <c r="BM365" i="1"/>
  <c r="BN365" i="1"/>
  <c r="BK365" i="1"/>
  <c r="BO365" i="1"/>
  <c r="BL365" i="1"/>
  <c r="BL2657" i="1"/>
  <c r="BO2657" i="1"/>
  <c r="BN2657" i="1"/>
  <c r="BM2657" i="1"/>
  <c r="BK2657" i="1"/>
  <c r="BO2458" i="1"/>
  <c r="BL2458" i="1"/>
  <c r="BM2458" i="1"/>
  <c r="BK2458" i="1"/>
  <c r="BN2458" i="1"/>
  <c r="BM1969" i="1"/>
  <c r="BO1969" i="1"/>
  <c r="BN1969" i="1"/>
  <c r="BL1969" i="1"/>
  <c r="BK1969" i="1"/>
  <c r="BO1178" i="1"/>
  <c r="BK1178" i="1"/>
  <c r="BN1178" i="1"/>
  <c r="BM1178" i="1"/>
  <c r="BL1178" i="1"/>
  <c r="BK2339" i="1"/>
  <c r="BM2339" i="1"/>
  <c r="BN2339" i="1"/>
  <c r="BL2339" i="1"/>
  <c r="BO2339" i="1"/>
  <c r="BO2466" i="1"/>
  <c r="BK2466" i="1"/>
  <c r="BN2466" i="1"/>
  <c r="BM2466" i="1"/>
  <c r="BL2466" i="1"/>
  <c r="BL999" i="1"/>
  <c r="BM999" i="1"/>
  <c r="BK999" i="1"/>
  <c r="BO999" i="1"/>
  <c r="BN999" i="1"/>
  <c r="BN1815" i="1"/>
  <c r="BL1815" i="1"/>
  <c r="BM1815" i="1"/>
  <c r="BO1815" i="1"/>
  <c r="BK1815" i="1"/>
  <c r="BL1672" i="1"/>
  <c r="BM1672" i="1"/>
  <c r="BN1672" i="1"/>
  <c r="BO1672" i="1"/>
  <c r="BK1672" i="1"/>
  <c r="BM1918" i="1"/>
  <c r="BN1918" i="1"/>
  <c r="BL1918" i="1"/>
  <c r="BK1918" i="1"/>
  <c r="BO1918" i="1"/>
  <c r="BK1980" i="1"/>
  <c r="BO1980" i="1"/>
  <c r="BL1980" i="1"/>
  <c r="BN1980" i="1"/>
  <c r="BM1980" i="1"/>
  <c r="BN402" i="1"/>
  <c r="BO402" i="1"/>
  <c r="BK402" i="1"/>
  <c r="BM402" i="1"/>
  <c r="BL402" i="1"/>
  <c r="BN2238" i="1"/>
  <c r="BL2238" i="1"/>
  <c r="BM2238" i="1"/>
  <c r="BK2238" i="1"/>
  <c r="BO2238" i="1"/>
  <c r="BK163" i="1"/>
  <c r="BM163" i="1"/>
  <c r="BN163" i="1"/>
  <c r="BL163" i="1"/>
  <c r="BO163" i="1"/>
  <c r="BK337" i="1"/>
  <c r="BO337" i="1"/>
  <c r="BM337" i="1"/>
  <c r="BN337" i="1"/>
  <c r="BL337" i="1"/>
  <c r="BK2705" i="1"/>
  <c r="BM2705" i="1"/>
  <c r="BO2705" i="1"/>
  <c r="BN2705" i="1"/>
  <c r="BL2705" i="1"/>
  <c r="BN1942" i="1"/>
  <c r="BM1942" i="1"/>
  <c r="BO1942" i="1"/>
  <c r="BK1942" i="1"/>
  <c r="BL1942" i="1"/>
  <c r="BL2562" i="1"/>
  <c r="BO2562" i="1"/>
  <c r="BN2562" i="1"/>
  <c r="BK2562" i="1"/>
  <c r="BM2562" i="1"/>
  <c r="BM2205" i="1"/>
  <c r="BN2205" i="1"/>
  <c r="BL2205" i="1"/>
  <c r="BK2205" i="1"/>
  <c r="BO2205" i="1"/>
  <c r="BN1816" i="1"/>
  <c r="BO1816" i="1"/>
  <c r="BK1816" i="1"/>
  <c r="BL1816" i="1"/>
  <c r="BM1816" i="1"/>
  <c r="BO224" i="1"/>
  <c r="BL224" i="1"/>
  <c r="BK224" i="1"/>
  <c r="BN224" i="1"/>
  <c r="BM224" i="1"/>
  <c r="BO2783" i="1"/>
  <c r="BL2783" i="1"/>
  <c r="BM2783" i="1"/>
  <c r="BN2783" i="1"/>
  <c r="BK2783" i="1"/>
  <c r="BL899" i="1"/>
  <c r="BK899" i="1"/>
  <c r="BO899" i="1"/>
  <c r="BM899" i="1"/>
  <c r="BN899" i="1"/>
  <c r="BK2103" i="1"/>
  <c r="BN2103" i="1"/>
  <c r="BL2103" i="1"/>
  <c r="BM2103" i="1"/>
  <c r="BO2103" i="1"/>
  <c r="BO2128" i="1"/>
  <c r="BL2128" i="1"/>
  <c r="BM2128" i="1"/>
  <c r="BN2128" i="1"/>
  <c r="BK2128" i="1"/>
  <c r="BO2148" i="1"/>
  <c r="BL2148" i="1"/>
  <c r="BM2148" i="1"/>
  <c r="BN2148" i="1"/>
  <c r="BK2148" i="1"/>
  <c r="BM178" i="1"/>
  <c r="BK178" i="1"/>
  <c r="BN178" i="1"/>
  <c r="BL178" i="1"/>
  <c r="BO178" i="1"/>
  <c r="BM2226" i="1"/>
  <c r="BK2226" i="1"/>
  <c r="BN2226" i="1"/>
  <c r="BL2226" i="1"/>
  <c r="BO2226" i="1"/>
  <c r="BM1169" i="1"/>
  <c r="BN1169" i="1"/>
  <c r="BK1169" i="1"/>
  <c r="BO1169" i="1"/>
  <c r="BL1169" i="1"/>
  <c r="BO2282" i="1"/>
  <c r="BN2282" i="1"/>
  <c r="BK2282" i="1"/>
  <c r="BM2282" i="1"/>
  <c r="BL2282" i="1"/>
  <c r="BL1976" i="1"/>
  <c r="BM1976" i="1"/>
  <c r="BN1976" i="1"/>
  <c r="BO1976" i="1"/>
  <c r="BK1976" i="1"/>
  <c r="BK1226" i="1"/>
  <c r="BL1226" i="1"/>
  <c r="BO1226" i="1"/>
  <c r="BM1226" i="1"/>
  <c r="BN1226" i="1"/>
  <c r="BK2707" i="1"/>
  <c r="BL2707" i="1"/>
  <c r="BO2707" i="1"/>
  <c r="BM2707" i="1"/>
  <c r="BN2707" i="1"/>
  <c r="BL2646" i="1"/>
  <c r="BN2646" i="1"/>
  <c r="BM2646" i="1"/>
  <c r="BO2646" i="1"/>
  <c r="BK2646" i="1"/>
  <c r="BL2470" i="1"/>
  <c r="BK2470" i="1"/>
  <c r="BO2470" i="1"/>
  <c r="BN2470" i="1"/>
  <c r="BM2470" i="1"/>
  <c r="BL2597" i="1"/>
  <c r="BM2597" i="1"/>
  <c r="BN2597" i="1"/>
  <c r="BK2597" i="1"/>
  <c r="BO2597" i="1"/>
  <c r="BK2332" i="1"/>
  <c r="BO2332" i="1"/>
  <c r="BL2332" i="1"/>
  <c r="BN2332" i="1"/>
  <c r="BM2332" i="1"/>
  <c r="BN1241" i="1"/>
  <c r="BO1241" i="1"/>
  <c r="BK1241" i="1"/>
  <c r="BL1241" i="1"/>
  <c r="BM1241" i="1"/>
  <c r="BM628" i="1"/>
  <c r="BL628" i="1"/>
  <c r="BO628" i="1"/>
  <c r="BK628" i="1"/>
  <c r="BN628" i="1"/>
  <c r="BO146" i="1"/>
  <c r="BN146" i="1"/>
  <c r="BM146" i="1"/>
  <c r="BL146" i="1"/>
  <c r="BK146" i="1"/>
  <c r="BN2642" i="1"/>
  <c r="BO2642" i="1"/>
  <c r="BM2642" i="1"/>
  <c r="BK2642" i="1"/>
  <c r="BL2642" i="1"/>
  <c r="BL1249" i="1"/>
  <c r="BM1249" i="1"/>
  <c r="BK1249" i="1"/>
  <c r="BO1249" i="1"/>
  <c r="BN1249" i="1"/>
  <c r="BN1916" i="1"/>
  <c r="BL1916" i="1"/>
  <c r="BO1916" i="1"/>
  <c r="BK1916" i="1"/>
  <c r="BM1916" i="1"/>
  <c r="BK2554" i="1"/>
  <c r="BN2554" i="1"/>
  <c r="BL2554" i="1"/>
  <c r="BM2554" i="1"/>
  <c r="BO2554" i="1"/>
  <c r="BM2806" i="1"/>
  <c r="BK2806" i="1"/>
  <c r="BL2806" i="1"/>
  <c r="BO2806" i="1"/>
  <c r="BN2806" i="1"/>
  <c r="BN689" i="1"/>
  <c r="BM689" i="1"/>
  <c r="BO689" i="1"/>
  <c r="BL689" i="1"/>
  <c r="BK689" i="1"/>
  <c r="BN2819" i="1"/>
  <c r="BK2819" i="1"/>
  <c r="BL2819" i="1"/>
  <c r="BO2819" i="1"/>
  <c r="BM2819" i="1"/>
  <c r="BL2178" i="1"/>
  <c r="BM2178" i="1"/>
  <c r="BO2178" i="1"/>
  <c r="BK2178" i="1"/>
  <c r="BN2178" i="1"/>
  <c r="BK796" i="1"/>
  <c r="BO796" i="1"/>
  <c r="BL796" i="1"/>
  <c r="BM796" i="1"/>
  <c r="BN796" i="1"/>
  <c r="BO1377" i="1"/>
  <c r="BL1377" i="1"/>
  <c r="BM1377" i="1"/>
  <c r="BK1377" i="1"/>
  <c r="BQ1377" i="1" s="1"/>
  <c r="BN1377" i="1"/>
  <c r="BO1985" i="1"/>
  <c r="BL1985" i="1"/>
  <c r="BK1985" i="1"/>
  <c r="BQ1985" i="1" s="1"/>
  <c r="BM1985" i="1"/>
  <c r="BN1985" i="1"/>
  <c r="BO2658" i="1"/>
  <c r="BN2658" i="1"/>
  <c r="BK2658" i="1"/>
  <c r="BM2658" i="1"/>
  <c r="BL2658" i="1"/>
  <c r="BK383" i="1"/>
  <c r="BO383" i="1"/>
  <c r="BL383" i="1"/>
  <c r="BM383" i="1"/>
  <c r="BN383" i="1"/>
  <c r="BK1554" i="1"/>
  <c r="BM1554" i="1"/>
  <c r="BL1554" i="1"/>
  <c r="BN1554" i="1"/>
  <c r="BO1554" i="1"/>
  <c r="BK2001" i="1"/>
  <c r="BN2001" i="1"/>
  <c r="BM2001" i="1"/>
  <c r="BO2001" i="1"/>
  <c r="BL2001" i="1"/>
  <c r="BL2418" i="1"/>
  <c r="BM2418" i="1"/>
  <c r="BO2418" i="1"/>
  <c r="BN2418" i="1"/>
  <c r="BK2418" i="1"/>
  <c r="BK489" i="1"/>
  <c r="BM489" i="1"/>
  <c r="BL489" i="1"/>
  <c r="BN489" i="1"/>
  <c r="BO489" i="1"/>
  <c r="BL2026" i="1"/>
  <c r="BO2026" i="1"/>
  <c r="BN2026" i="1"/>
  <c r="BK2026" i="1"/>
  <c r="BM2026" i="1"/>
  <c r="BL2022" i="1"/>
  <c r="BK2022" i="1"/>
  <c r="BQ2022" i="1" s="1"/>
  <c r="BO2022" i="1"/>
  <c r="BN2022" i="1"/>
  <c r="BM2022" i="1"/>
  <c r="BK2855" i="1"/>
  <c r="BL2855" i="1"/>
  <c r="BM2855" i="1"/>
  <c r="BO2855" i="1"/>
  <c r="BN2855" i="1"/>
  <c r="BN920" i="1"/>
  <c r="BO920" i="1"/>
  <c r="BL920" i="1"/>
  <c r="BM920" i="1"/>
  <c r="BK920" i="1"/>
  <c r="BM240" i="1"/>
  <c r="BN240" i="1"/>
  <c r="BO240" i="1"/>
  <c r="BL240" i="1"/>
  <c r="BK240" i="1"/>
  <c r="BL1927" i="1"/>
  <c r="BM1927" i="1"/>
  <c r="BO1927" i="1"/>
  <c r="BN1927" i="1"/>
  <c r="BK1927" i="1"/>
  <c r="BO1184" i="1"/>
  <c r="BL1184" i="1"/>
  <c r="BN1184" i="1"/>
  <c r="BK1184" i="1"/>
  <c r="BM1184" i="1"/>
  <c r="BL1131" i="1"/>
  <c r="BN1131" i="1"/>
  <c r="BO1131" i="1"/>
  <c r="BK1131" i="1"/>
  <c r="BM1131" i="1"/>
  <c r="BO1567" i="1"/>
  <c r="BL1567" i="1"/>
  <c r="BM1567" i="1"/>
  <c r="BN1567" i="1"/>
  <c r="BK1567" i="1"/>
  <c r="BL2570" i="1"/>
  <c r="BO2570" i="1"/>
  <c r="BM2570" i="1"/>
  <c r="BN2570" i="1"/>
  <c r="BK2570" i="1"/>
  <c r="BO2320" i="1"/>
  <c r="BL2320" i="1"/>
  <c r="BM2320" i="1"/>
  <c r="BN2320" i="1"/>
  <c r="BK2320" i="1"/>
  <c r="BQ2320" i="1" s="1"/>
  <c r="BL1894" i="1"/>
  <c r="BK1894" i="1"/>
  <c r="BO1894" i="1"/>
  <c r="BN1894" i="1"/>
  <c r="BM1894" i="1"/>
  <c r="BO155" i="1"/>
  <c r="BN155" i="1"/>
  <c r="BK155" i="1"/>
  <c r="BL155" i="1"/>
  <c r="BM155" i="1"/>
  <c r="AN2238" i="1"/>
  <c r="AK1662" i="1"/>
  <c r="AK1262" i="1"/>
  <c r="AM1126" i="1"/>
  <c r="AL2658" i="1"/>
  <c r="AO356" i="1"/>
  <c r="AM2551" i="1"/>
  <c r="AN2244" i="1"/>
  <c r="AL1657" i="1"/>
  <c r="AK1566" i="1"/>
  <c r="AL1931" i="1"/>
  <c r="AK1280" i="1"/>
  <c r="AN1931" i="1"/>
  <c r="AM1202" i="1"/>
  <c r="AO1467" i="1"/>
  <c r="AL2122" i="1"/>
  <c r="BK2718" i="1"/>
  <c r="BM2718" i="1"/>
  <c r="BO2718" i="1"/>
  <c r="BN2718" i="1"/>
  <c r="BL2718" i="1"/>
  <c r="BK1956" i="1"/>
  <c r="BO1956" i="1"/>
  <c r="BL1956" i="1"/>
  <c r="BM1956" i="1"/>
  <c r="BN1956" i="1"/>
  <c r="BN1436" i="1"/>
  <c r="BK1436" i="1"/>
  <c r="BO1436" i="1"/>
  <c r="BL1436" i="1"/>
  <c r="BM1436" i="1"/>
  <c r="BL1343" i="1"/>
  <c r="BM1343" i="1"/>
  <c r="BK1343" i="1"/>
  <c r="BN1343" i="1"/>
  <c r="BO1343" i="1"/>
  <c r="BL2796" i="1"/>
  <c r="BM2796" i="1"/>
  <c r="BK2796" i="1"/>
  <c r="BO2796" i="1"/>
  <c r="BN2796" i="1"/>
  <c r="BM2614" i="1"/>
  <c r="BK2614" i="1"/>
  <c r="BQ2614" i="1" s="1"/>
  <c r="BL2614" i="1"/>
  <c r="BO2614" i="1"/>
  <c r="BN2614" i="1"/>
  <c r="BM289" i="1"/>
  <c r="BK289" i="1"/>
  <c r="BN289" i="1"/>
  <c r="BO289" i="1"/>
  <c r="BL289" i="1"/>
  <c r="BK495" i="1"/>
  <c r="BL495" i="1"/>
  <c r="BN495" i="1"/>
  <c r="BO495" i="1"/>
  <c r="BM495" i="1"/>
  <c r="BM994" i="1"/>
  <c r="BL994" i="1"/>
  <c r="BK994" i="1"/>
  <c r="BO994" i="1"/>
  <c r="BN994" i="1"/>
  <c r="BK2259" i="1"/>
  <c r="BN2259" i="1"/>
  <c r="BM2259" i="1"/>
  <c r="BO2259" i="1"/>
  <c r="BL2259" i="1"/>
  <c r="BM2891" i="1"/>
  <c r="BL2891" i="1"/>
  <c r="BN2891" i="1"/>
  <c r="BK2891" i="1"/>
  <c r="BO2891" i="1"/>
  <c r="BK2151" i="1"/>
  <c r="BL2151" i="1"/>
  <c r="BM2151" i="1"/>
  <c r="BO2151" i="1"/>
  <c r="BN2151" i="1"/>
  <c r="BN728" i="1"/>
  <c r="BO728" i="1"/>
  <c r="BL728" i="1"/>
  <c r="BK728" i="1"/>
  <c r="BM728" i="1"/>
  <c r="BL1451" i="1"/>
  <c r="BN1451" i="1"/>
  <c r="BO1451" i="1"/>
  <c r="BM1451" i="1"/>
  <c r="BK1451" i="1"/>
  <c r="BL1859" i="1"/>
  <c r="BK1859" i="1"/>
  <c r="BQ1859" i="1" s="1"/>
  <c r="BO1859" i="1"/>
  <c r="BM1859" i="1"/>
  <c r="BN1859" i="1"/>
  <c r="BO1819" i="1"/>
  <c r="BN1819" i="1"/>
  <c r="BK1819" i="1"/>
  <c r="BL1819" i="1"/>
  <c r="BM1819" i="1"/>
  <c r="BL1217" i="1"/>
  <c r="BK1217" i="1"/>
  <c r="BO1217" i="1"/>
  <c r="BM1217" i="1"/>
  <c r="BN1217" i="1"/>
  <c r="BL993" i="1"/>
  <c r="BM993" i="1"/>
  <c r="BK993" i="1"/>
  <c r="BO993" i="1"/>
  <c r="BN993" i="1"/>
  <c r="BL2628" i="1"/>
  <c r="BM2628" i="1"/>
  <c r="BO2628" i="1"/>
  <c r="BK2628" i="1"/>
  <c r="BN2628" i="1"/>
  <c r="BN1334" i="1"/>
  <c r="BM1334" i="1"/>
  <c r="BL1334" i="1"/>
  <c r="BO1334" i="1"/>
  <c r="BK1334" i="1"/>
  <c r="BM2299" i="1"/>
  <c r="BO2299" i="1"/>
  <c r="BK2299" i="1"/>
  <c r="BL2299" i="1"/>
  <c r="BN2299" i="1"/>
  <c r="BM635" i="1"/>
  <c r="BL635" i="1"/>
  <c r="BO635" i="1"/>
  <c r="BK635" i="1"/>
  <c r="BN635" i="1"/>
  <c r="AO213" i="1"/>
  <c r="AN152" i="1"/>
  <c r="AM211" i="1"/>
  <c r="AK152" i="1"/>
  <c r="AM2889" i="1"/>
  <c r="AN1353" i="1"/>
  <c r="AN950" i="1"/>
  <c r="AM1311" i="1"/>
  <c r="AL2546" i="1"/>
  <c r="AL1015" i="1"/>
  <c r="AN2730" i="1"/>
  <c r="AM2546" i="1"/>
  <c r="AO2889" i="1"/>
  <c r="AN2793" i="1"/>
  <c r="AN1262" i="1"/>
  <c r="AO2425" i="1"/>
  <c r="AK2168" i="1"/>
  <c r="AN1848" i="1"/>
  <c r="AO1103" i="1"/>
  <c r="AN2122" i="1"/>
  <c r="AK2391" i="1"/>
  <c r="AQ2391" i="1" s="1"/>
  <c r="AK2886" i="1"/>
  <c r="AQ2886" i="1" s="1"/>
  <c r="AO2696" i="1"/>
  <c r="AK2268" i="1"/>
  <c r="AN399" i="1"/>
  <c r="AL2784" i="1"/>
  <c r="AL2268" i="1"/>
  <c r="AO1703" i="1"/>
  <c r="AL818" i="1"/>
  <c r="AM1938" i="1"/>
  <c r="AM1832" i="1"/>
  <c r="AN818" i="1"/>
  <c r="AM2239" i="1"/>
  <c r="AK2158" i="1"/>
  <c r="AK1657" i="1"/>
  <c r="AK1832" i="1"/>
  <c r="AO2244" i="1"/>
  <c r="AL2876" i="1"/>
  <c r="AK356" i="1"/>
  <c r="AO2230" i="1"/>
  <c r="AM1588" i="1"/>
  <c r="AK1084" i="1"/>
  <c r="AN1205" i="1"/>
  <c r="AO1655" i="1"/>
  <c r="AL2688" i="1"/>
  <c r="AK1090" i="1"/>
  <c r="AK543" i="1"/>
  <c r="AN1198" i="1"/>
  <c r="AL2797" i="1"/>
  <c r="AM2035" i="1"/>
  <c r="AL2532" i="1"/>
  <c r="AO2186" i="1"/>
  <c r="AN2868" i="1"/>
  <c r="AL883" i="1"/>
  <c r="AK2427" i="1"/>
  <c r="AM1157" i="1"/>
  <c r="AM2797" i="1"/>
  <c r="AK1157" i="1"/>
  <c r="AO2408" i="1"/>
  <c r="AK1424" i="1"/>
  <c r="AK2698" i="1"/>
  <c r="AO1155" i="1"/>
  <c r="AM2427" i="1"/>
  <c r="AN933" i="1"/>
  <c r="AK2035" i="1"/>
  <c r="AL2270" i="1"/>
  <c r="AN1487" i="1"/>
  <c r="AO2620" i="1"/>
  <c r="AK1717" i="1"/>
  <c r="AL808" i="1"/>
  <c r="AQ808" i="1" s="1"/>
  <c r="AL2579" i="1"/>
  <c r="AO1979" i="1"/>
  <c r="AN2835" i="1"/>
  <c r="AK1702" i="1"/>
  <c r="AN922" i="1"/>
  <c r="AL2118" i="1"/>
  <c r="AQ2118" i="1" s="1"/>
  <c r="AO2558" i="1"/>
  <c r="AO1208" i="1"/>
  <c r="AO1707" i="1"/>
  <c r="AK1015" i="1"/>
  <c r="AQ1015" i="1" s="1"/>
  <c r="AO2606" i="1"/>
  <c r="BL1004" i="1"/>
  <c r="BM1004" i="1"/>
  <c r="BN1004" i="1"/>
  <c r="BK1004" i="1"/>
  <c r="BO1004" i="1"/>
  <c r="BO1590" i="1"/>
  <c r="BN1590" i="1"/>
  <c r="BM1590" i="1"/>
  <c r="BL1590" i="1"/>
  <c r="BK1590" i="1"/>
  <c r="BK2270" i="1"/>
  <c r="BO2270" i="1"/>
  <c r="BM2270" i="1"/>
  <c r="BN2270" i="1"/>
  <c r="BL2270" i="1"/>
  <c r="BK1910" i="1"/>
  <c r="BN1910" i="1"/>
  <c r="BM1910" i="1"/>
  <c r="BO1910" i="1"/>
  <c r="BL1910" i="1"/>
  <c r="BO1399" i="1"/>
  <c r="BN1399" i="1"/>
  <c r="BK1399" i="1"/>
  <c r="BL1399" i="1"/>
  <c r="BM1399" i="1"/>
  <c r="BK2652" i="1"/>
  <c r="BO2652" i="1"/>
  <c r="BL2652" i="1"/>
  <c r="BN2652" i="1"/>
  <c r="BM2652" i="1"/>
  <c r="BM2852" i="1"/>
  <c r="BL2852" i="1"/>
  <c r="BO2852" i="1"/>
  <c r="BK2852" i="1"/>
  <c r="BN2852" i="1"/>
  <c r="BL2106" i="1"/>
  <c r="BN2106" i="1"/>
  <c r="BM2106" i="1"/>
  <c r="BO2106" i="1"/>
  <c r="BK2106" i="1"/>
  <c r="BM1292" i="1"/>
  <c r="BN1292" i="1"/>
  <c r="BO1292" i="1"/>
  <c r="BL1292" i="1"/>
  <c r="BK1292" i="1"/>
  <c r="BN433" i="1"/>
  <c r="BM433" i="1"/>
  <c r="BO433" i="1"/>
  <c r="BL433" i="1"/>
  <c r="BK433" i="1"/>
  <c r="BL526" i="1"/>
  <c r="BN526" i="1"/>
  <c r="BO526" i="1"/>
  <c r="BK526" i="1"/>
  <c r="BM526" i="1"/>
  <c r="BM1356" i="1"/>
  <c r="BN1356" i="1"/>
  <c r="BO1356" i="1"/>
  <c r="BK1356" i="1"/>
  <c r="BL1356" i="1"/>
  <c r="BO1778" i="1"/>
  <c r="BN1778" i="1"/>
  <c r="BM1778" i="1"/>
  <c r="BL1778" i="1"/>
  <c r="BK1778" i="1"/>
  <c r="BN308" i="1"/>
  <c r="BK308" i="1"/>
  <c r="BO308" i="1"/>
  <c r="BL308" i="1"/>
  <c r="BM308" i="1"/>
  <c r="BN1265" i="1"/>
  <c r="BO1265" i="1"/>
  <c r="BK1265" i="1"/>
  <c r="BM1265" i="1"/>
  <c r="BL1265" i="1"/>
  <c r="BO2111" i="1"/>
  <c r="BL2111" i="1"/>
  <c r="BM2111" i="1"/>
  <c r="BN2111" i="1"/>
  <c r="BK2111" i="1"/>
  <c r="BO2451" i="1"/>
  <c r="BL2451" i="1"/>
  <c r="BK2451" i="1"/>
  <c r="BN2451" i="1"/>
  <c r="BM2451" i="1"/>
  <c r="BK2361" i="1"/>
  <c r="BL2361" i="1"/>
  <c r="BM2361" i="1"/>
  <c r="BO2361" i="1"/>
  <c r="BN2361" i="1"/>
  <c r="BK1298" i="1"/>
  <c r="BM1298" i="1"/>
  <c r="BL1298" i="1"/>
  <c r="BN1298" i="1"/>
  <c r="BO1298" i="1"/>
  <c r="BM273" i="1"/>
  <c r="BO273" i="1"/>
  <c r="BN273" i="1"/>
  <c r="BK273" i="1"/>
  <c r="BL273" i="1"/>
  <c r="BN1882" i="1"/>
  <c r="BM1882" i="1"/>
  <c r="BL1882" i="1"/>
  <c r="BO1882" i="1"/>
  <c r="BK1882" i="1"/>
  <c r="BO1833" i="1"/>
  <c r="BN1833" i="1"/>
  <c r="BL1833" i="1"/>
  <c r="BK1833" i="1"/>
  <c r="BM1833" i="1"/>
  <c r="BK843" i="1"/>
  <c r="BN843" i="1"/>
  <c r="BO843" i="1"/>
  <c r="BL843" i="1"/>
  <c r="BM843" i="1"/>
  <c r="BN2035" i="1"/>
  <c r="BM2035" i="1"/>
  <c r="BL2035" i="1"/>
  <c r="BK2035" i="1"/>
  <c r="BO2035" i="1"/>
  <c r="BM2496" i="1"/>
  <c r="BN2496" i="1"/>
  <c r="BO2496" i="1"/>
  <c r="BK2496" i="1"/>
  <c r="BL2496" i="1"/>
  <c r="BN1752" i="1"/>
  <c r="BO1752" i="1"/>
  <c r="BL1752" i="1"/>
  <c r="BK1752" i="1"/>
  <c r="BM1752" i="1"/>
  <c r="BM560" i="1"/>
  <c r="BN560" i="1"/>
  <c r="BK560" i="1"/>
  <c r="BO560" i="1"/>
  <c r="BL560" i="1"/>
  <c r="BL520" i="1"/>
  <c r="BM520" i="1"/>
  <c r="BO520" i="1"/>
  <c r="BK520" i="1"/>
  <c r="BN520" i="1"/>
  <c r="BL1800" i="1"/>
  <c r="BM1800" i="1"/>
  <c r="BO1800" i="1"/>
  <c r="BK1800" i="1"/>
  <c r="BN1800" i="1"/>
  <c r="BO2400" i="1"/>
  <c r="BL2400" i="1"/>
  <c r="BM2400" i="1"/>
  <c r="BN2400" i="1"/>
  <c r="BK2400" i="1"/>
  <c r="BL2283" i="1"/>
  <c r="BN2283" i="1"/>
  <c r="BO2283" i="1"/>
  <c r="BK2283" i="1"/>
  <c r="BM2283" i="1"/>
  <c r="BL632" i="1"/>
  <c r="BM632" i="1"/>
  <c r="BN632" i="1"/>
  <c r="BO632" i="1"/>
  <c r="BK632" i="1"/>
  <c r="BL455" i="1"/>
  <c r="BM455" i="1"/>
  <c r="BK455" i="1"/>
  <c r="BO455" i="1"/>
  <c r="BN455" i="1"/>
  <c r="BO1808" i="1"/>
  <c r="BL1808" i="1"/>
  <c r="BM1808" i="1"/>
  <c r="BN1808" i="1"/>
  <c r="BK1808" i="1"/>
  <c r="BK1163" i="1"/>
  <c r="BO1163" i="1"/>
  <c r="BN1163" i="1"/>
  <c r="BM1163" i="1"/>
  <c r="BL1163" i="1"/>
  <c r="BN152" i="1"/>
  <c r="BO152" i="1"/>
  <c r="BL152" i="1"/>
  <c r="BM152" i="1"/>
  <c r="BK152" i="1"/>
  <c r="BO1691" i="1"/>
  <c r="BN1691" i="1"/>
  <c r="BK1691" i="1"/>
  <c r="BL1691" i="1"/>
  <c r="BM1691" i="1"/>
  <c r="BN2792" i="1"/>
  <c r="BO2792" i="1"/>
  <c r="BL2792" i="1"/>
  <c r="BK2792" i="1"/>
  <c r="BM2792" i="1"/>
  <c r="BK1215" i="1"/>
  <c r="BO1215" i="1"/>
  <c r="BL1215" i="1"/>
  <c r="BM1215" i="1"/>
  <c r="BN1215" i="1"/>
  <c r="BK1726" i="1"/>
  <c r="BO1726" i="1"/>
  <c r="BL1726" i="1"/>
  <c r="BN1726" i="1"/>
  <c r="BM1726" i="1"/>
  <c r="BM364" i="1"/>
  <c r="BN364" i="1"/>
  <c r="BO364" i="1"/>
  <c r="BK364" i="1"/>
  <c r="BL364" i="1"/>
  <c r="BN1714" i="1"/>
  <c r="BO1714" i="1"/>
  <c r="BM1714" i="1"/>
  <c r="BK1714" i="1"/>
  <c r="BL1714" i="1"/>
  <c r="BN938" i="1"/>
  <c r="BL938" i="1"/>
  <c r="BM938" i="1"/>
  <c r="BO938" i="1"/>
  <c r="BK938" i="1"/>
  <c r="BO1137" i="1"/>
  <c r="BK1137" i="1"/>
  <c r="BL1137" i="1"/>
  <c r="BM1137" i="1"/>
  <c r="BN1137" i="1"/>
  <c r="BM2492" i="1"/>
  <c r="BK2492" i="1"/>
  <c r="BL2492" i="1"/>
  <c r="BO2492" i="1"/>
  <c r="BN2492" i="1"/>
  <c r="BL388" i="1"/>
  <c r="BM388" i="1"/>
  <c r="BO388" i="1"/>
  <c r="BN388" i="1"/>
  <c r="BK388" i="1"/>
  <c r="BK1308" i="1"/>
  <c r="BO1308" i="1"/>
  <c r="BL1308" i="1"/>
  <c r="BN1308" i="1"/>
  <c r="BM1308" i="1"/>
  <c r="BM1506" i="1"/>
  <c r="BL1506" i="1"/>
  <c r="BK1506" i="1"/>
  <c r="BO1506" i="1"/>
  <c r="BN1506" i="1"/>
  <c r="BO1890" i="1"/>
  <c r="BN1890" i="1"/>
  <c r="BM1890" i="1"/>
  <c r="BK1890" i="1"/>
  <c r="BL1890" i="1"/>
  <c r="BK723" i="1"/>
  <c r="BN723" i="1"/>
  <c r="BM723" i="1"/>
  <c r="BO723" i="1"/>
  <c r="BL723" i="1"/>
  <c r="BK1235" i="1"/>
  <c r="BN1235" i="1"/>
  <c r="BM1235" i="1"/>
  <c r="BO1235" i="1"/>
  <c r="BL1235" i="1"/>
  <c r="BK1747" i="1"/>
  <c r="BN1747" i="1"/>
  <c r="BM1747" i="1"/>
  <c r="BO1747" i="1"/>
  <c r="BL1747" i="1"/>
  <c r="BM2491" i="1"/>
  <c r="BL2491" i="1"/>
  <c r="BO2491" i="1"/>
  <c r="BK2491" i="1"/>
  <c r="BN2491" i="1"/>
  <c r="BK633" i="1"/>
  <c r="BL633" i="1"/>
  <c r="BM633" i="1"/>
  <c r="BO633" i="1"/>
  <c r="BN633" i="1"/>
  <c r="BK2641" i="1"/>
  <c r="BN2641" i="1"/>
  <c r="BO2641" i="1"/>
  <c r="BM2641" i="1"/>
  <c r="BL2641" i="1"/>
  <c r="BK415" i="1"/>
  <c r="BO415" i="1"/>
  <c r="BL415" i="1"/>
  <c r="BM415" i="1"/>
  <c r="BN415" i="1"/>
  <c r="BN2665" i="1"/>
  <c r="BO2665" i="1"/>
  <c r="BL2665" i="1"/>
  <c r="BM2665" i="1"/>
  <c r="BK2665" i="1"/>
  <c r="BM1423" i="1"/>
  <c r="BK1423" i="1"/>
  <c r="BL1423" i="1"/>
  <c r="BN1423" i="1"/>
  <c r="BO1423" i="1"/>
  <c r="BL231" i="1"/>
  <c r="BM231" i="1"/>
  <c r="BK231" i="1"/>
  <c r="BO231" i="1"/>
  <c r="BN231" i="1"/>
  <c r="BM2304" i="1"/>
  <c r="BN2304" i="1"/>
  <c r="BO2304" i="1"/>
  <c r="BK2304" i="1"/>
  <c r="BL2304" i="1"/>
  <c r="BM1904" i="1"/>
  <c r="BN1904" i="1"/>
  <c r="BK1904" i="1"/>
  <c r="BO1904" i="1"/>
  <c r="BL1904" i="1"/>
  <c r="BO2824" i="1"/>
  <c r="BL2824" i="1"/>
  <c r="BM2824" i="1"/>
  <c r="BN2824" i="1"/>
  <c r="BK2824" i="1"/>
  <c r="BO864" i="1"/>
  <c r="BL864" i="1"/>
  <c r="BM864" i="1"/>
  <c r="BN864" i="1"/>
  <c r="BK864" i="1"/>
  <c r="BN747" i="1"/>
  <c r="BO747" i="1"/>
  <c r="BK747" i="1"/>
  <c r="BL747" i="1"/>
  <c r="BM747" i="1"/>
  <c r="BL2499" i="1"/>
  <c r="BK2499" i="1"/>
  <c r="BO2499" i="1"/>
  <c r="BM2499" i="1"/>
  <c r="BN2499" i="1"/>
  <c r="BO2256" i="1"/>
  <c r="BL2256" i="1"/>
  <c r="BM2256" i="1"/>
  <c r="BN2256" i="1"/>
  <c r="BK2256" i="1"/>
  <c r="BM1135" i="1"/>
  <c r="BK1135" i="1"/>
  <c r="BL1135" i="1"/>
  <c r="BN1135" i="1"/>
  <c r="BO1135" i="1"/>
  <c r="BL1899" i="1"/>
  <c r="BN1899" i="1"/>
  <c r="BO1899" i="1"/>
  <c r="BK1899" i="1"/>
  <c r="BQ1899" i="1" s="1"/>
  <c r="BM1899" i="1"/>
  <c r="BM2285" i="1"/>
  <c r="BK2285" i="1"/>
  <c r="BO2285" i="1"/>
  <c r="BN2285" i="1"/>
  <c r="BL2285" i="1"/>
  <c r="BM2797" i="1"/>
  <c r="BK2797" i="1"/>
  <c r="BO2797" i="1"/>
  <c r="BN2797" i="1"/>
  <c r="BL2797" i="1"/>
  <c r="BK708" i="1"/>
  <c r="BO708" i="1"/>
  <c r="BL708" i="1"/>
  <c r="BM708" i="1"/>
  <c r="BN708" i="1"/>
  <c r="BN1717" i="1"/>
  <c r="BK1717" i="1"/>
  <c r="BO1717" i="1"/>
  <c r="BL1717" i="1"/>
  <c r="BM1717" i="1"/>
  <c r="BO591" i="1"/>
  <c r="BM591" i="1"/>
  <c r="BN591" i="1"/>
  <c r="BK591" i="1"/>
  <c r="BL591" i="1"/>
  <c r="BL2429" i="1"/>
  <c r="BM2429" i="1"/>
  <c r="BO2429" i="1"/>
  <c r="BN2429" i="1"/>
  <c r="BK2429" i="1"/>
  <c r="BL1662" i="1"/>
  <c r="BM1662" i="1"/>
  <c r="BN1662" i="1"/>
  <c r="BK1662" i="1"/>
  <c r="BO1662" i="1"/>
  <c r="BM2434" i="1"/>
  <c r="BL2434" i="1"/>
  <c r="BO2434" i="1"/>
  <c r="BK2434" i="1"/>
  <c r="BN2434" i="1"/>
  <c r="BO881" i="1"/>
  <c r="BK881" i="1"/>
  <c r="BM881" i="1"/>
  <c r="BL881" i="1"/>
  <c r="BN881" i="1"/>
  <c r="BN1113" i="1"/>
  <c r="BK1113" i="1"/>
  <c r="BL1113" i="1"/>
  <c r="BM1113" i="1"/>
  <c r="BO1113" i="1"/>
  <c r="BN244" i="1"/>
  <c r="BK244" i="1"/>
  <c r="BO244" i="1"/>
  <c r="BL244" i="1"/>
  <c r="BM244" i="1"/>
  <c r="BM2517" i="1"/>
  <c r="BN2517" i="1"/>
  <c r="BK2517" i="1"/>
  <c r="BO2517" i="1"/>
  <c r="BL2517" i="1"/>
  <c r="BM300" i="1"/>
  <c r="BN300" i="1"/>
  <c r="BO300" i="1"/>
  <c r="BK300" i="1"/>
  <c r="BL300" i="1"/>
  <c r="BO409" i="1"/>
  <c r="BK409" i="1"/>
  <c r="BN409" i="1"/>
  <c r="BL409" i="1"/>
  <c r="BM409" i="1"/>
  <c r="BK527" i="1"/>
  <c r="BL527" i="1"/>
  <c r="BN527" i="1"/>
  <c r="BO527" i="1"/>
  <c r="BM527" i="1"/>
  <c r="BO609" i="1"/>
  <c r="BL609" i="1"/>
  <c r="BM609" i="1"/>
  <c r="BK609" i="1"/>
  <c r="BN609" i="1"/>
  <c r="BO1921" i="1"/>
  <c r="BL1921" i="1"/>
  <c r="BK1921" i="1"/>
  <c r="BN1921" i="1"/>
  <c r="BM1921" i="1"/>
  <c r="BK1566" i="1"/>
  <c r="BO1566" i="1"/>
  <c r="BN1566" i="1"/>
  <c r="BL1566" i="1"/>
  <c r="BM1566" i="1"/>
  <c r="BN1495" i="1"/>
  <c r="BL1495" i="1"/>
  <c r="BM1495" i="1"/>
  <c r="BO1495" i="1"/>
  <c r="BK1495" i="1"/>
  <c r="BM763" i="1"/>
  <c r="BO763" i="1"/>
  <c r="BK763" i="1"/>
  <c r="BL763" i="1"/>
  <c r="BN763" i="1"/>
  <c r="BM1403" i="1"/>
  <c r="BO1403" i="1"/>
  <c r="BK1403" i="1"/>
  <c r="BN1403" i="1"/>
  <c r="BL1403" i="1"/>
  <c r="BM1979" i="1"/>
  <c r="BL1979" i="1"/>
  <c r="BO1979" i="1"/>
  <c r="BK1979" i="1"/>
  <c r="BQ1979" i="1" s="1"/>
  <c r="BN1979" i="1"/>
  <c r="BK1977" i="1"/>
  <c r="BL1977" i="1"/>
  <c r="BM1977" i="1"/>
  <c r="BN1977" i="1"/>
  <c r="BO1977" i="1"/>
  <c r="BM1071" i="1"/>
  <c r="BK1071" i="1"/>
  <c r="BL1071" i="1"/>
  <c r="BN1071" i="1"/>
  <c r="BO1071" i="1"/>
  <c r="BO674" i="1"/>
  <c r="BK674" i="1"/>
  <c r="BN674" i="1"/>
  <c r="BM674" i="1"/>
  <c r="BL674" i="1"/>
  <c r="BO1449" i="1"/>
  <c r="BN1449" i="1"/>
  <c r="BK1449" i="1"/>
  <c r="BM1449" i="1"/>
  <c r="BL1449" i="1"/>
  <c r="BK1227" i="1"/>
  <c r="BN1227" i="1"/>
  <c r="BO1227" i="1"/>
  <c r="BM1227" i="1"/>
  <c r="BL1227" i="1"/>
  <c r="BL2150" i="1"/>
  <c r="BK2150" i="1"/>
  <c r="BO2150" i="1"/>
  <c r="BN2150" i="1"/>
  <c r="BM2150" i="1"/>
  <c r="BK2791" i="1"/>
  <c r="BL2791" i="1"/>
  <c r="BM2791" i="1"/>
  <c r="BO2791" i="1"/>
  <c r="BN2791" i="1"/>
  <c r="BM2112" i="1"/>
  <c r="BN2112" i="1"/>
  <c r="BO2112" i="1"/>
  <c r="BK2112" i="1"/>
  <c r="BL2112" i="1"/>
  <c r="BM2224" i="1"/>
  <c r="BN2224" i="1"/>
  <c r="BK2224" i="1"/>
  <c r="BL2224" i="1"/>
  <c r="BO2224" i="1"/>
  <c r="BL456" i="1"/>
  <c r="BM456" i="1"/>
  <c r="BK456" i="1"/>
  <c r="BN456" i="1"/>
  <c r="BO456" i="1"/>
  <c r="BL2411" i="1"/>
  <c r="BN2411" i="1"/>
  <c r="BO2411" i="1"/>
  <c r="BK2411" i="1"/>
  <c r="BM2411" i="1"/>
  <c r="BL824" i="1"/>
  <c r="BM824" i="1"/>
  <c r="BN824" i="1"/>
  <c r="BO824" i="1"/>
  <c r="BK824" i="1"/>
  <c r="BL2616" i="1"/>
  <c r="BM2616" i="1"/>
  <c r="BN2616" i="1"/>
  <c r="BO2616" i="1"/>
  <c r="BK2616" i="1"/>
  <c r="BL451" i="1"/>
  <c r="BK451" i="1"/>
  <c r="BO451" i="1"/>
  <c r="BM451" i="1"/>
  <c r="BN451" i="1"/>
  <c r="BK2206" i="1"/>
  <c r="BO2206" i="1"/>
  <c r="BN2206" i="1"/>
  <c r="BL2206" i="1"/>
  <c r="BM2206" i="1"/>
  <c r="BO1488" i="1"/>
  <c r="BL1488" i="1"/>
  <c r="BM1488" i="1"/>
  <c r="BN1488" i="1"/>
  <c r="BK1488" i="1"/>
  <c r="BO987" i="1"/>
  <c r="BN987" i="1"/>
  <c r="BK987" i="1"/>
  <c r="BL987" i="1"/>
  <c r="BM987" i="1"/>
  <c r="BN552" i="1"/>
  <c r="BO552" i="1"/>
  <c r="BL552" i="1"/>
  <c r="BK552" i="1"/>
  <c r="BM552" i="1"/>
  <c r="BL2311" i="1"/>
  <c r="BM2311" i="1"/>
  <c r="BO2311" i="1"/>
  <c r="BN2311" i="1"/>
  <c r="BK2311" i="1"/>
  <c r="BL1283" i="1"/>
  <c r="BK1283" i="1"/>
  <c r="BO1283" i="1"/>
  <c r="BM1283" i="1"/>
  <c r="BN1283" i="1"/>
  <c r="BO1947" i="1"/>
  <c r="BN1947" i="1"/>
  <c r="BK1947" i="1"/>
  <c r="BL1947" i="1"/>
  <c r="BM1947" i="1"/>
  <c r="BO951" i="1"/>
  <c r="BM951" i="1"/>
  <c r="BN951" i="1"/>
  <c r="BK951" i="1"/>
  <c r="BL951" i="1"/>
  <c r="BM839" i="1"/>
  <c r="BN839" i="1"/>
  <c r="BK839" i="1"/>
  <c r="BO839" i="1"/>
  <c r="BL839" i="1"/>
  <c r="BN397" i="1"/>
  <c r="BM397" i="1"/>
  <c r="BK397" i="1"/>
  <c r="BO397" i="1"/>
  <c r="BL397" i="1"/>
  <c r="BN493" i="1"/>
  <c r="BM493" i="1"/>
  <c r="BK493" i="1"/>
  <c r="BO493" i="1"/>
  <c r="BL493" i="1"/>
  <c r="BL247" i="1"/>
  <c r="BM247" i="1"/>
  <c r="BN247" i="1"/>
  <c r="BK247" i="1"/>
  <c r="BO247" i="1"/>
  <c r="BN2798" i="1"/>
  <c r="BO2798" i="1"/>
  <c r="BK2798" i="1"/>
  <c r="BM2798" i="1"/>
  <c r="BL2798" i="1"/>
  <c r="BO2785" i="1"/>
  <c r="BL2785" i="1"/>
  <c r="BN2785" i="1"/>
  <c r="BM2785" i="1"/>
  <c r="BK2785" i="1"/>
  <c r="BO161" i="1"/>
  <c r="BN161" i="1"/>
  <c r="BL161" i="1"/>
  <c r="BM161" i="1"/>
  <c r="BK161" i="1"/>
  <c r="BL257" i="1"/>
  <c r="BO257" i="1"/>
  <c r="BK257" i="1"/>
  <c r="BM257" i="1"/>
  <c r="BN257" i="1"/>
  <c r="BO212" i="1"/>
  <c r="BN212" i="1"/>
  <c r="BK212" i="1"/>
  <c r="BM212" i="1"/>
  <c r="BL212" i="1"/>
  <c r="BN1386" i="1"/>
  <c r="BM1386" i="1"/>
  <c r="BL1386" i="1"/>
  <c r="BK1386" i="1"/>
  <c r="BQ1386" i="1" s="1"/>
  <c r="BO1386" i="1"/>
  <c r="BN2586" i="1"/>
  <c r="BM2586" i="1"/>
  <c r="BO2586" i="1"/>
  <c r="BL2586" i="1"/>
  <c r="BK2586" i="1"/>
  <c r="BN983" i="1"/>
  <c r="BK983" i="1"/>
  <c r="BL983" i="1"/>
  <c r="BM983" i="1"/>
  <c r="BO983" i="1"/>
  <c r="BN2291" i="1"/>
  <c r="BM2291" i="1"/>
  <c r="BL2291" i="1"/>
  <c r="BK2291" i="1"/>
  <c r="BO2291" i="1"/>
  <c r="BN2327" i="1"/>
  <c r="BL2327" i="1"/>
  <c r="BM2327" i="1"/>
  <c r="BO2327" i="1"/>
  <c r="BK2327" i="1"/>
  <c r="BL1928" i="1"/>
  <c r="BM1928" i="1"/>
  <c r="BK1928" i="1"/>
  <c r="BN1928" i="1"/>
  <c r="BO1928" i="1"/>
  <c r="BO411" i="1"/>
  <c r="BN411" i="1"/>
  <c r="BK411" i="1"/>
  <c r="BL411" i="1"/>
  <c r="BM411" i="1"/>
  <c r="BO1014" i="1"/>
  <c r="BK1014" i="1"/>
  <c r="BL1014" i="1"/>
  <c r="BM1014" i="1"/>
  <c r="BN1014" i="1"/>
  <c r="BN914" i="1"/>
  <c r="BO914" i="1"/>
  <c r="BK914" i="1"/>
  <c r="BM914" i="1"/>
  <c r="BL914" i="1"/>
  <c r="BN2750" i="1"/>
  <c r="BL2750" i="1"/>
  <c r="BM2750" i="1"/>
  <c r="BK2750" i="1"/>
  <c r="BO2750" i="1"/>
  <c r="BL461" i="1"/>
  <c r="BN461" i="1"/>
  <c r="BM461" i="1"/>
  <c r="BO461" i="1"/>
  <c r="BK461" i="1"/>
  <c r="BK2881" i="1"/>
  <c r="BO2881" i="1"/>
  <c r="BL2881" i="1"/>
  <c r="BN2881" i="1"/>
  <c r="BM2881" i="1"/>
  <c r="BK578" i="1"/>
  <c r="BO578" i="1"/>
  <c r="BN578" i="1"/>
  <c r="BL578" i="1"/>
  <c r="BM578" i="1"/>
  <c r="BK739" i="1"/>
  <c r="BM739" i="1"/>
  <c r="BN739" i="1"/>
  <c r="BO739" i="1"/>
  <c r="BL739" i="1"/>
  <c r="BK849" i="1"/>
  <c r="BO849" i="1"/>
  <c r="BM849" i="1"/>
  <c r="BN849" i="1"/>
  <c r="BL849" i="1"/>
  <c r="BK2897" i="1"/>
  <c r="BN2897" i="1"/>
  <c r="BO2897" i="1"/>
  <c r="BM2897" i="1"/>
  <c r="BL2897" i="1"/>
  <c r="BM879" i="1"/>
  <c r="BK879" i="1"/>
  <c r="BL879" i="1"/>
  <c r="BN879" i="1"/>
  <c r="BO879" i="1"/>
  <c r="BK523" i="1"/>
  <c r="BO523" i="1"/>
  <c r="BN523" i="1"/>
  <c r="BL523" i="1"/>
  <c r="BM523" i="1"/>
  <c r="BN243" i="1"/>
  <c r="BM243" i="1"/>
  <c r="BL243" i="1"/>
  <c r="BK243" i="1"/>
  <c r="BO243" i="1"/>
  <c r="BL743" i="1"/>
  <c r="BM743" i="1"/>
  <c r="BK743" i="1"/>
  <c r="BO743" i="1"/>
  <c r="BN743" i="1"/>
  <c r="BO480" i="1"/>
  <c r="BL480" i="1"/>
  <c r="BM480" i="1"/>
  <c r="BN480" i="1"/>
  <c r="BK480" i="1"/>
  <c r="BO2272" i="1"/>
  <c r="BL2272" i="1"/>
  <c r="BN2272" i="1"/>
  <c r="BK2272" i="1"/>
  <c r="BM2272" i="1"/>
  <c r="BK202" i="1"/>
  <c r="BL202" i="1"/>
  <c r="BO202" i="1"/>
  <c r="BM202" i="1"/>
  <c r="BN202" i="1"/>
  <c r="BL1411" i="1"/>
  <c r="BK1411" i="1"/>
  <c r="BO1411" i="1"/>
  <c r="BM1411" i="1"/>
  <c r="BN1411" i="1"/>
  <c r="BO2384" i="1"/>
  <c r="BL2384" i="1"/>
  <c r="BM2384" i="1"/>
  <c r="BN2384" i="1"/>
  <c r="BK2384" i="1"/>
  <c r="BO452" i="1"/>
  <c r="BL452" i="1"/>
  <c r="BM452" i="1"/>
  <c r="BN452" i="1"/>
  <c r="BK452" i="1"/>
  <c r="BK238" i="1"/>
  <c r="BL238" i="1"/>
  <c r="BN238" i="1"/>
  <c r="BO238" i="1"/>
  <c r="BM238" i="1"/>
  <c r="BO218" i="1"/>
  <c r="BK218" i="1"/>
  <c r="BN218" i="1"/>
  <c r="BM218" i="1"/>
  <c r="BL218" i="1"/>
  <c r="BO2266" i="1"/>
  <c r="BK2266" i="1"/>
  <c r="BL2266" i="1"/>
  <c r="BN2266" i="1"/>
  <c r="BM2266" i="1"/>
  <c r="BM1391" i="1"/>
  <c r="BK1391" i="1"/>
  <c r="BL1391" i="1"/>
  <c r="BN1391" i="1"/>
  <c r="BO1391" i="1"/>
  <c r="BL2818" i="1"/>
  <c r="BO2818" i="1"/>
  <c r="BN2818" i="1"/>
  <c r="BK2818" i="1"/>
  <c r="BM2818" i="1"/>
  <c r="BL2232" i="1"/>
  <c r="BM2232" i="1"/>
  <c r="BN2232" i="1"/>
  <c r="BO2232" i="1"/>
  <c r="BK2232" i="1"/>
  <c r="BK1738" i="1"/>
  <c r="BL1738" i="1"/>
  <c r="BO1738" i="1"/>
  <c r="BM1738" i="1"/>
  <c r="BN1738" i="1"/>
  <c r="BL195" i="1"/>
  <c r="BK195" i="1"/>
  <c r="BO195" i="1"/>
  <c r="BM195" i="1"/>
  <c r="BN195" i="1"/>
  <c r="BL2534" i="1"/>
  <c r="BK2534" i="1"/>
  <c r="BO2534" i="1"/>
  <c r="BN2534" i="1"/>
  <c r="BM2534" i="1"/>
  <c r="BK558" i="1"/>
  <c r="BN558" i="1"/>
  <c r="BO558" i="1"/>
  <c r="BL558" i="1"/>
  <c r="BM558" i="1"/>
  <c r="BK2844" i="1"/>
  <c r="BO2844" i="1"/>
  <c r="BL2844" i="1"/>
  <c r="BN2844" i="1"/>
  <c r="BM2844" i="1"/>
  <c r="BN1353" i="1"/>
  <c r="BO1353" i="1"/>
  <c r="BM1353" i="1"/>
  <c r="BK1353" i="1"/>
  <c r="BL1353" i="1"/>
  <c r="BK652" i="1"/>
  <c r="BO652" i="1"/>
  <c r="BM652" i="1"/>
  <c r="BN652" i="1"/>
  <c r="BL652" i="1"/>
  <c r="BO290" i="1"/>
  <c r="BM290" i="1"/>
  <c r="BN290" i="1"/>
  <c r="BL290" i="1"/>
  <c r="BK290" i="1"/>
  <c r="BL2188" i="1"/>
  <c r="BM2188" i="1"/>
  <c r="BN2188" i="1"/>
  <c r="BO2188" i="1"/>
  <c r="BK2188" i="1"/>
  <c r="BM1281" i="1"/>
  <c r="BN1281" i="1"/>
  <c r="BO1281" i="1"/>
  <c r="BL1281" i="1"/>
  <c r="BK1281" i="1"/>
  <c r="BL2364" i="1"/>
  <c r="BN2364" i="1"/>
  <c r="BM2364" i="1"/>
  <c r="BO2364" i="1"/>
  <c r="BK2364" i="1"/>
  <c r="AM2001" i="1"/>
  <c r="AK2001" i="1"/>
  <c r="AN2001" i="1"/>
  <c r="AL2001" i="1"/>
  <c r="AO2001" i="1"/>
  <c r="BK463" i="1"/>
  <c r="BN463" i="1"/>
  <c r="BO463" i="1"/>
  <c r="BM463" i="1"/>
  <c r="BL463" i="1"/>
  <c r="BN1236" i="1"/>
  <c r="BK1236" i="1"/>
  <c r="BO1236" i="1"/>
  <c r="BL1236" i="1"/>
  <c r="BM1236" i="1"/>
  <c r="BO1409" i="1"/>
  <c r="BK1409" i="1"/>
  <c r="BL1409" i="1"/>
  <c r="BM1409" i="1"/>
  <c r="BN1409" i="1"/>
  <c r="BO2497" i="1"/>
  <c r="BL2497" i="1"/>
  <c r="BK2497" i="1"/>
  <c r="BM2497" i="1"/>
  <c r="BN2497" i="1"/>
  <c r="BM2866" i="1"/>
  <c r="BK2866" i="1"/>
  <c r="BO2866" i="1"/>
  <c r="BL2866" i="1"/>
  <c r="BN2866" i="1"/>
  <c r="BM1263" i="1"/>
  <c r="BK1263" i="1"/>
  <c r="BL1263" i="1"/>
  <c r="BN1263" i="1"/>
  <c r="BO1263" i="1"/>
  <c r="BK2114" i="1"/>
  <c r="BO2114" i="1"/>
  <c r="BN2114" i="1"/>
  <c r="BL2114" i="1"/>
  <c r="BM2114" i="1"/>
  <c r="BK2513" i="1"/>
  <c r="BN2513" i="1"/>
  <c r="BM2513" i="1"/>
  <c r="BO2513" i="1"/>
  <c r="BL2513" i="1"/>
  <c r="BK1630" i="1"/>
  <c r="BO1630" i="1"/>
  <c r="BN1630" i="1"/>
  <c r="BL1630" i="1"/>
  <c r="BM1630" i="1"/>
  <c r="BK1001" i="1"/>
  <c r="BM1001" i="1"/>
  <c r="BL1001" i="1"/>
  <c r="BN1001" i="1"/>
  <c r="BO1001" i="1"/>
  <c r="BO2538" i="1"/>
  <c r="BN2538" i="1"/>
  <c r="BK2538" i="1"/>
  <c r="BM2538" i="1"/>
  <c r="BL2538" i="1"/>
  <c r="BM1199" i="1"/>
  <c r="BK1199" i="1"/>
  <c r="BL1199" i="1"/>
  <c r="BN1199" i="1"/>
  <c r="BO1199" i="1"/>
  <c r="BM640" i="1"/>
  <c r="BN640" i="1"/>
  <c r="BO640" i="1"/>
  <c r="BK640" i="1"/>
  <c r="BL640" i="1"/>
  <c r="BM752" i="1"/>
  <c r="BN752" i="1"/>
  <c r="BO752" i="1"/>
  <c r="BL752" i="1"/>
  <c r="BK752" i="1"/>
  <c r="BL2183" i="1"/>
  <c r="BM2183" i="1"/>
  <c r="BO2183" i="1"/>
  <c r="BN2183" i="1"/>
  <c r="BK2183" i="1"/>
  <c r="BQ2183" i="1" s="1"/>
  <c r="BO1440" i="1"/>
  <c r="BL1440" i="1"/>
  <c r="BM1440" i="1"/>
  <c r="BK1440" i="1"/>
  <c r="BN1440" i="1"/>
  <c r="BL1643" i="1"/>
  <c r="BN1643" i="1"/>
  <c r="BO1643" i="1"/>
  <c r="BK1643" i="1"/>
  <c r="BM1643" i="1"/>
  <c r="BL184" i="1"/>
  <c r="BM184" i="1"/>
  <c r="BN184" i="1"/>
  <c r="BO184" i="1"/>
  <c r="BK184" i="1"/>
  <c r="BO2331" i="1"/>
  <c r="BN2331" i="1"/>
  <c r="BK2331" i="1"/>
  <c r="BL2331" i="1"/>
  <c r="BM2331" i="1"/>
  <c r="BN1971" i="1"/>
  <c r="BM1971" i="1"/>
  <c r="BL1971" i="1"/>
  <c r="BK1971" i="1"/>
  <c r="BO1971" i="1"/>
  <c r="BN2007" i="1"/>
  <c r="BL2007" i="1"/>
  <c r="BM2007" i="1"/>
  <c r="BO2007" i="1"/>
  <c r="BK2007" i="1"/>
  <c r="BN1239" i="1"/>
  <c r="BK1239" i="1"/>
  <c r="BL1239" i="1"/>
  <c r="BM1239" i="1"/>
  <c r="BO1239" i="1"/>
  <c r="BO667" i="1"/>
  <c r="BN667" i="1"/>
  <c r="BK667" i="1"/>
  <c r="BL667" i="1"/>
  <c r="BM667" i="1"/>
  <c r="AL2238" i="1"/>
  <c r="AK954" i="1"/>
  <c r="AL1548" i="1"/>
  <c r="AK212" i="1"/>
  <c r="AM992" i="1"/>
  <c r="AL1578" i="1"/>
  <c r="AL954" i="1"/>
  <c r="AN2784" i="1"/>
  <c r="AL2239" i="1"/>
  <c r="AN2186" i="1"/>
  <c r="AK1063" i="1"/>
  <c r="AO2512" i="1"/>
  <c r="AN1933" i="1"/>
  <c r="AN2432" i="1"/>
  <c r="AO2477" i="1"/>
  <c r="AL2606" i="1"/>
  <c r="BL1724" i="1"/>
  <c r="BK1724" i="1"/>
  <c r="BN1724" i="1"/>
  <c r="BM1724" i="1"/>
  <c r="BO1724" i="1"/>
  <c r="BK2886" i="1"/>
  <c r="BO2886" i="1"/>
  <c r="BN2886" i="1"/>
  <c r="BM2886" i="1"/>
  <c r="BL2886" i="1"/>
  <c r="BO610" i="1"/>
  <c r="BN610" i="1"/>
  <c r="BK610" i="1"/>
  <c r="BM610" i="1"/>
  <c r="BL610" i="1"/>
  <c r="BO2794" i="1"/>
  <c r="BN2794" i="1"/>
  <c r="BK2794" i="1"/>
  <c r="BM2794" i="1"/>
  <c r="BL2794" i="1"/>
  <c r="BN1203" i="1"/>
  <c r="BM1203" i="1"/>
  <c r="BL1203" i="1"/>
  <c r="BK1203" i="1"/>
  <c r="BO1203" i="1"/>
  <c r="BL1544" i="1"/>
  <c r="BM1544" i="1"/>
  <c r="BO1544" i="1"/>
  <c r="BK1544" i="1"/>
  <c r="BN1544" i="1"/>
  <c r="BO1296" i="1"/>
  <c r="BL1296" i="1"/>
  <c r="BM1296" i="1"/>
  <c r="BN1296" i="1"/>
  <c r="BK1296" i="1"/>
  <c r="BK252" i="1"/>
  <c r="BO252" i="1"/>
  <c r="BL252" i="1"/>
  <c r="BM252" i="1"/>
  <c r="BN252" i="1"/>
  <c r="BM2165" i="1"/>
  <c r="BK2165" i="1"/>
  <c r="BO2165" i="1"/>
  <c r="BN2165" i="1"/>
  <c r="BL2165" i="1"/>
  <c r="BL826" i="1"/>
  <c r="BK826" i="1"/>
  <c r="BO826" i="1"/>
  <c r="BN826" i="1"/>
  <c r="BM826" i="1"/>
  <c r="BN2842" i="1"/>
  <c r="BM2842" i="1"/>
  <c r="BL2842" i="1"/>
  <c r="BO2842" i="1"/>
  <c r="BK2842" i="1"/>
  <c r="BK1107" i="1"/>
  <c r="BO1107" i="1"/>
  <c r="BN1107" i="1"/>
  <c r="BL1107" i="1"/>
  <c r="BM1107" i="1"/>
  <c r="BK1619" i="1"/>
  <c r="BO1619" i="1"/>
  <c r="BN1619" i="1"/>
  <c r="BL1619" i="1"/>
  <c r="BM1619" i="1"/>
  <c r="BK995" i="1"/>
  <c r="BQ995" i="1" s="1"/>
  <c r="BM995" i="1"/>
  <c r="BN995" i="1"/>
  <c r="BL995" i="1"/>
  <c r="BO995" i="1"/>
  <c r="BO2722" i="1"/>
  <c r="BK2722" i="1"/>
  <c r="BN2722" i="1"/>
  <c r="BL2722" i="1"/>
  <c r="BM2722" i="1"/>
  <c r="BO2153" i="1"/>
  <c r="BL2153" i="1"/>
  <c r="BM2153" i="1"/>
  <c r="BN2153" i="1"/>
  <c r="BK2153" i="1"/>
  <c r="BQ2153" i="1" s="1"/>
  <c r="BL167" i="1"/>
  <c r="BK167" i="1"/>
  <c r="BO167" i="1"/>
  <c r="BM167" i="1"/>
  <c r="BN167" i="1"/>
  <c r="AL211" i="1"/>
  <c r="AO190" i="1"/>
  <c r="AL149" i="1"/>
  <c r="AN149" i="1"/>
  <c r="AK190" i="1"/>
  <c r="AN212" i="1"/>
  <c r="AN1662" i="1"/>
  <c r="AL2730" i="1"/>
  <c r="AM2238" i="1"/>
  <c r="AN2546" i="1"/>
  <c r="AM2730" i="1"/>
  <c r="AK992" i="1"/>
  <c r="AO654" i="1"/>
  <c r="AO2234" i="1"/>
  <c r="AN1447" i="1"/>
  <c r="AK2200" i="1"/>
  <c r="AQ2200" i="1" s="1"/>
  <c r="AK1447" i="1"/>
  <c r="AL2793" i="1"/>
  <c r="AM656" i="1"/>
  <c r="AL2314" i="1"/>
  <c r="AL2696" i="1"/>
  <c r="AO2672" i="1"/>
  <c r="AO1447" i="1"/>
  <c r="AN2672" i="1"/>
  <c r="AK2230" i="1"/>
  <c r="AL2010" i="1"/>
  <c r="AQ2010" i="1" s="1"/>
  <c r="AK1703" i="1"/>
  <c r="AN1230" i="1"/>
  <c r="AO818" i="1"/>
  <c r="AN2606" i="1"/>
  <c r="AK1320" i="1"/>
  <c r="AL1636" i="1"/>
  <c r="AM2726" i="1"/>
  <c r="AM1657" i="1"/>
  <c r="AN1832" i="1"/>
  <c r="AM2876" i="1"/>
  <c r="AL2726" i="1"/>
  <c r="AM2688" i="1"/>
  <c r="AO1219" i="1"/>
  <c r="AN2853" i="1"/>
  <c r="AK525" i="1"/>
  <c r="AN2797" i="1"/>
  <c r="AN805" i="1"/>
  <c r="AO1221" i="1"/>
  <c r="AL1717" i="1"/>
  <c r="AK883" i="1"/>
  <c r="AN1157" i="1"/>
  <c r="AM1492" i="1"/>
  <c r="AM2270" i="1"/>
  <c r="AK2408" i="1"/>
  <c r="AO543" i="1"/>
  <c r="AO2835" i="1"/>
  <c r="AO2275" i="1"/>
  <c r="AK2602" i="1"/>
  <c r="AM1702" i="1"/>
  <c r="AK922" i="1"/>
  <c r="AK1208" i="1"/>
  <c r="AK1707" i="1"/>
  <c r="BL2220" i="1"/>
  <c r="BM2220" i="1"/>
  <c r="BN2220" i="1"/>
  <c r="BK2220" i="1"/>
  <c r="BO2220" i="1"/>
  <c r="BL2582" i="1"/>
  <c r="BO2582" i="1"/>
  <c r="BN2582" i="1"/>
  <c r="BM2582" i="1"/>
  <c r="BK2582" i="1"/>
  <c r="BK2334" i="1"/>
  <c r="BO2334" i="1"/>
  <c r="BN2334" i="1"/>
  <c r="BM2334" i="1"/>
  <c r="BL2334" i="1"/>
  <c r="BN269" i="1"/>
  <c r="BK269" i="1"/>
  <c r="BO269" i="1"/>
  <c r="BL269" i="1"/>
  <c r="BM269" i="1"/>
  <c r="BM1329" i="1"/>
  <c r="BK1329" i="1"/>
  <c r="BO1329" i="1"/>
  <c r="BN1329" i="1"/>
  <c r="BL1329" i="1"/>
  <c r="BN281" i="1"/>
  <c r="BK281" i="1"/>
  <c r="BO281" i="1"/>
  <c r="BL281" i="1"/>
  <c r="BM281" i="1"/>
  <c r="BL2441" i="1"/>
  <c r="BM2441" i="1"/>
  <c r="BN2441" i="1"/>
  <c r="BK2441" i="1"/>
  <c r="BO2441" i="1"/>
  <c r="BM2786" i="1"/>
  <c r="BK2786" i="1"/>
  <c r="BO2786" i="1"/>
  <c r="BL2786" i="1"/>
  <c r="BN2786" i="1"/>
  <c r="BK1468" i="1"/>
  <c r="BQ1468" i="1" s="1"/>
  <c r="BO1468" i="1"/>
  <c r="BL1468" i="1"/>
  <c r="BM1468" i="1"/>
  <c r="BN1468" i="1"/>
  <c r="BK1532" i="1"/>
  <c r="BO1532" i="1"/>
  <c r="BL1532" i="1"/>
  <c r="BM1532" i="1"/>
  <c r="BN1532" i="1"/>
  <c r="BO921" i="1"/>
  <c r="BK921" i="1"/>
  <c r="BN921" i="1"/>
  <c r="BL921" i="1"/>
  <c r="BM921" i="1"/>
  <c r="BM332" i="1"/>
  <c r="BN332" i="1"/>
  <c r="BK332" i="1"/>
  <c r="BO332" i="1"/>
  <c r="BL332" i="1"/>
  <c r="BL1793" i="1"/>
  <c r="BO1793" i="1"/>
  <c r="BK1793" i="1"/>
  <c r="BN1793" i="1"/>
  <c r="BM1793" i="1"/>
  <c r="BK147" i="1"/>
  <c r="BN147" i="1"/>
  <c r="BO147" i="1"/>
  <c r="BM147" i="1"/>
  <c r="BL147" i="1"/>
  <c r="BO2515" i="1"/>
  <c r="BL2515" i="1"/>
  <c r="BK2515" i="1"/>
  <c r="BN2515" i="1"/>
  <c r="BM2515" i="1"/>
  <c r="BK2681" i="1"/>
  <c r="BL2681" i="1"/>
  <c r="BM2681" i="1"/>
  <c r="BO2681" i="1"/>
  <c r="BN2681" i="1"/>
  <c r="BK1858" i="1"/>
  <c r="BQ1858" i="1" s="1"/>
  <c r="BO1858" i="1"/>
  <c r="BN1858" i="1"/>
  <c r="BL1858" i="1"/>
  <c r="BM1858" i="1"/>
  <c r="BM785" i="1"/>
  <c r="BO785" i="1"/>
  <c r="BN785" i="1"/>
  <c r="BK785" i="1"/>
  <c r="BL785" i="1"/>
  <c r="BN1978" i="1"/>
  <c r="BK1978" i="1"/>
  <c r="BM1978" i="1"/>
  <c r="BL1978" i="1"/>
  <c r="BO1978" i="1"/>
  <c r="BN2547" i="1"/>
  <c r="BM2547" i="1"/>
  <c r="BL2547" i="1"/>
  <c r="BK2547" i="1"/>
  <c r="BO2547" i="1"/>
  <c r="BN2264" i="1"/>
  <c r="BO2264" i="1"/>
  <c r="BL2264" i="1"/>
  <c r="BK2264" i="1"/>
  <c r="BM2264" i="1"/>
  <c r="BN2213" i="1"/>
  <c r="BK2213" i="1"/>
  <c r="BO2213" i="1"/>
  <c r="BL2213" i="1"/>
  <c r="BM2213" i="1"/>
  <c r="BO2719" i="1"/>
  <c r="BL2719" i="1"/>
  <c r="BM2719" i="1"/>
  <c r="BN2719" i="1"/>
  <c r="BK2719" i="1"/>
  <c r="BL888" i="1"/>
  <c r="BM888" i="1"/>
  <c r="BN888" i="1"/>
  <c r="BO888" i="1"/>
  <c r="BK888" i="1"/>
  <c r="BM815" i="1"/>
  <c r="BK815" i="1"/>
  <c r="BL815" i="1"/>
  <c r="BN815" i="1"/>
  <c r="BO815" i="1"/>
  <c r="BO2064" i="1"/>
  <c r="BL2064" i="1"/>
  <c r="BM2064" i="1"/>
  <c r="BN2064" i="1"/>
  <c r="BK2064" i="1"/>
  <c r="BK607" i="1"/>
  <c r="BO607" i="1"/>
  <c r="BL607" i="1"/>
  <c r="BM607" i="1"/>
  <c r="BN607" i="1"/>
  <c r="BN360" i="1"/>
  <c r="BO360" i="1"/>
  <c r="BL360" i="1"/>
  <c r="BK360" i="1"/>
  <c r="BM360" i="1"/>
  <c r="BK1675" i="1"/>
  <c r="BO1675" i="1"/>
  <c r="BN1675" i="1"/>
  <c r="BM1675" i="1"/>
  <c r="BL1675" i="1"/>
  <c r="BN664" i="1"/>
  <c r="BO664" i="1"/>
  <c r="BL664" i="1"/>
  <c r="BM664" i="1"/>
  <c r="BK664" i="1"/>
  <c r="BK2255" i="1"/>
  <c r="BM2255" i="1"/>
  <c r="BL2255" i="1"/>
  <c r="BN2255" i="1"/>
  <c r="BO2255" i="1"/>
  <c r="BK1854" i="1"/>
  <c r="BO1854" i="1"/>
  <c r="BN1854" i="1"/>
  <c r="BL1854" i="1"/>
  <c r="BM1854" i="1"/>
  <c r="BL831" i="1"/>
  <c r="BM831" i="1"/>
  <c r="BN831" i="1"/>
  <c r="BO831" i="1"/>
  <c r="BK831" i="1"/>
  <c r="BK2460" i="1"/>
  <c r="BQ2460" i="1" s="1"/>
  <c r="BO2460" i="1"/>
  <c r="BL2460" i="1"/>
  <c r="BM2460" i="1"/>
  <c r="BN2460" i="1"/>
  <c r="BL1540" i="1"/>
  <c r="BK1540" i="1"/>
  <c r="BM1540" i="1"/>
  <c r="BN1540" i="1"/>
  <c r="BO1540" i="1"/>
  <c r="BO1754" i="1"/>
  <c r="BK1754" i="1"/>
  <c r="BL1754" i="1"/>
  <c r="BN1754" i="1"/>
  <c r="BM1754" i="1"/>
  <c r="BL2546" i="1"/>
  <c r="BN2546" i="1"/>
  <c r="BM2546" i="1"/>
  <c r="BO2546" i="1"/>
  <c r="BK2546" i="1"/>
  <c r="BQ2546" i="1" s="1"/>
  <c r="BM1324" i="1"/>
  <c r="BN1324" i="1"/>
  <c r="BO1324" i="1"/>
  <c r="BL1324" i="1"/>
  <c r="BK1324" i="1"/>
  <c r="BM2422" i="1"/>
  <c r="BK2422" i="1"/>
  <c r="BL2422" i="1"/>
  <c r="BO2422" i="1"/>
  <c r="BN2422" i="1"/>
  <c r="BM949" i="1"/>
  <c r="BK949" i="1"/>
  <c r="BN949" i="1"/>
  <c r="BO949" i="1"/>
  <c r="BL949" i="1"/>
  <c r="BN1684" i="1"/>
  <c r="BK1684" i="1"/>
  <c r="BO1684" i="1"/>
  <c r="BL1684" i="1"/>
  <c r="BM1684" i="1"/>
  <c r="BL1666" i="1"/>
  <c r="BM1666" i="1"/>
  <c r="BO1666" i="1"/>
  <c r="BK1666" i="1"/>
  <c r="BN1666" i="1"/>
  <c r="BM908" i="1"/>
  <c r="BN908" i="1"/>
  <c r="BO908" i="1"/>
  <c r="BK908" i="1"/>
  <c r="BL908" i="1"/>
  <c r="BO865" i="1"/>
  <c r="BL865" i="1"/>
  <c r="BM865" i="1"/>
  <c r="BK865" i="1"/>
  <c r="BN865" i="1"/>
  <c r="BK1601" i="1"/>
  <c r="BO1601" i="1"/>
  <c r="BL1601" i="1"/>
  <c r="BN1601" i="1"/>
  <c r="BM1601" i="1"/>
  <c r="BL787" i="1"/>
  <c r="BK787" i="1"/>
  <c r="BN787" i="1"/>
  <c r="BM787" i="1"/>
  <c r="BO787" i="1"/>
  <c r="BL1299" i="1"/>
  <c r="BK1299" i="1"/>
  <c r="BN1299" i="1"/>
  <c r="BM1299" i="1"/>
  <c r="BO1299" i="1"/>
  <c r="BL1875" i="1"/>
  <c r="BK1875" i="1"/>
  <c r="BN1875" i="1"/>
  <c r="BM1875" i="1"/>
  <c r="BO1875" i="1"/>
  <c r="BM2555" i="1"/>
  <c r="BL2555" i="1"/>
  <c r="BO2555" i="1"/>
  <c r="BK2555" i="1"/>
  <c r="BN2555" i="1"/>
  <c r="BK1145" i="1"/>
  <c r="BL1145" i="1"/>
  <c r="BM1145" i="1"/>
  <c r="BO1145" i="1"/>
  <c r="BN1145" i="1"/>
  <c r="BN1114" i="1"/>
  <c r="BM1114" i="1"/>
  <c r="BL1114" i="1"/>
  <c r="BO1114" i="1"/>
  <c r="BK1114" i="1"/>
  <c r="BK1291" i="1"/>
  <c r="BO1291" i="1"/>
  <c r="BN1291" i="1"/>
  <c r="BL1291" i="1"/>
  <c r="BM1291" i="1"/>
  <c r="BL1607" i="1"/>
  <c r="BO1607" i="1"/>
  <c r="BM1607" i="1"/>
  <c r="BN1607" i="1"/>
  <c r="BK1607" i="1"/>
  <c r="BM1455" i="1"/>
  <c r="BK1455" i="1"/>
  <c r="BL1455" i="1"/>
  <c r="BN1455" i="1"/>
  <c r="BO1455" i="1"/>
  <c r="BO2879" i="1"/>
  <c r="BL2879" i="1"/>
  <c r="BM2879" i="1"/>
  <c r="BN2879" i="1"/>
  <c r="BK2879" i="1"/>
  <c r="BM2416" i="1"/>
  <c r="BN2416" i="1"/>
  <c r="BL2416" i="1"/>
  <c r="BK2416" i="1"/>
  <c r="BO2416" i="1"/>
  <c r="BL1863" i="1"/>
  <c r="BM1863" i="1"/>
  <c r="BO1863" i="1"/>
  <c r="BN1863" i="1"/>
  <c r="BK1863" i="1"/>
  <c r="BO1120" i="1"/>
  <c r="BL1120" i="1"/>
  <c r="BM1120" i="1"/>
  <c r="BN1120" i="1"/>
  <c r="BK1120" i="1"/>
  <c r="BL1259" i="1"/>
  <c r="BN1259" i="1"/>
  <c r="BO1259" i="1"/>
  <c r="BK1259" i="1"/>
  <c r="BM1259" i="1"/>
  <c r="BL650" i="1"/>
  <c r="BK650" i="1"/>
  <c r="BO650" i="1"/>
  <c r="BM650" i="1"/>
  <c r="BN650" i="1"/>
  <c r="BM2030" i="1"/>
  <c r="BL2030" i="1"/>
  <c r="BO2030" i="1"/>
  <c r="BK2030" i="1"/>
  <c r="BN2030" i="1"/>
  <c r="BK1615" i="1"/>
  <c r="BM1615" i="1"/>
  <c r="BL1615" i="1"/>
  <c r="BN1615" i="1"/>
  <c r="BO1615" i="1"/>
  <c r="BN2200" i="1"/>
  <c r="BO2200" i="1"/>
  <c r="BL2200" i="1"/>
  <c r="BM2200" i="1"/>
  <c r="BK2200" i="1"/>
  <c r="BL2808" i="1"/>
  <c r="BM2808" i="1"/>
  <c r="BN2808" i="1"/>
  <c r="BO2808" i="1"/>
  <c r="BK2808" i="1"/>
  <c r="BL2115" i="1"/>
  <c r="BK2115" i="1"/>
  <c r="BO2115" i="1"/>
  <c r="BM2115" i="1"/>
  <c r="BN2115" i="1"/>
  <c r="BM2349" i="1"/>
  <c r="BK2349" i="1"/>
  <c r="BO2349" i="1"/>
  <c r="BL2349" i="1"/>
  <c r="BN2349" i="1"/>
  <c r="BM2861" i="1"/>
  <c r="BK2861" i="1"/>
  <c r="BO2861" i="1"/>
  <c r="BL2861" i="1"/>
  <c r="BN2861" i="1"/>
  <c r="BK2454" i="1"/>
  <c r="BN2454" i="1"/>
  <c r="BM2454" i="1"/>
  <c r="BL2454" i="1"/>
  <c r="BO2454" i="1"/>
  <c r="BO2357" i="1"/>
  <c r="BK2357" i="1"/>
  <c r="BN2357" i="1"/>
  <c r="BL2357" i="1"/>
  <c r="BM2357" i="1"/>
  <c r="BN860" i="1"/>
  <c r="BK860" i="1"/>
  <c r="BO860" i="1"/>
  <c r="BL860" i="1"/>
  <c r="BM860" i="1"/>
  <c r="BL2533" i="1"/>
  <c r="BM2533" i="1"/>
  <c r="BK2533" i="1"/>
  <c r="BO2533" i="1"/>
  <c r="BN2533" i="1"/>
  <c r="BM972" i="1"/>
  <c r="BN972" i="1"/>
  <c r="BK972" i="1"/>
  <c r="BL972" i="1"/>
  <c r="BO972" i="1"/>
  <c r="BO372" i="1"/>
  <c r="BN372" i="1"/>
  <c r="BM372" i="1"/>
  <c r="BK372" i="1"/>
  <c r="BL372" i="1"/>
  <c r="BK2474" i="1"/>
  <c r="BM2474" i="1"/>
  <c r="BL2474" i="1"/>
  <c r="BO2474" i="1"/>
  <c r="BN2474" i="1"/>
  <c r="BN1521" i="1"/>
  <c r="BL1521" i="1"/>
  <c r="BO1521" i="1"/>
  <c r="BM1521" i="1"/>
  <c r="BK1521" i="1"/>
  <c r="BM1228" i="1"/>
  <c r="BK1228" i="1"/>
  <c r="BQ1228" i="1" s="1"/>
  <c r="BL1228" i="1"/>
  <c r="BO1228" i="1"/>
  <c r="BN1228" i="1"/>
  <c r="BN1225" i="1"/>
  <c r="BO1225" i="1"/>
  <c r="BK1225" i="1"/>
  <c r="BQ1225" i="1" s="1"/>
  <c r="BL1225" i="1"/>
  <c r="BM1225" i="1"/>
  <c r="BL1124" i="1"/>
  <c r="BM1124" i="1"/>
  <c r="BK1124" i="1"/>
  <c r="BO1124" i="1"/>
  <c r="BN1124" i="1"/>
  <c r="BM268" i="1"/>
  <c r="BN268" i="1"/>
  <c r="BO268" i="1"/>
  <c r="BK268" i="1"/>
  <c r="BL268" i="1"/>
  <c r="BL804" i="1"/>
  <c r="BM804" i="1"/>
  <c r="BO804" i="1"/>
  <c r="BN804" i="1"/>
  <c r="BK804" i="1"/>
  <c r="BM2444" i="1"/>
  <c r="BN2444" i="1"/>
  <c r="BO2444" i="1"/>
  <c r="BK2444" i="1"/>
  <c r="BL2444" i="1"/>
  <c r="BM521" i="1"/>
  <c r="BL521" i="1"/>
  <c r="BO521" i="1"/>
  <c r="BN521" i="1"/>
  <c r="BK521" i="1"/>
  <c r="BN732" i="1"/>
  <c r="BK732" i="1"/>
  <c r="BO732" i="1"/>
  <c r="BL732" i="1"/>
  <c r="BM732" i="1"/>
  <c r="BO641" i="1"/>
  <c r="BK641" i="1"/>
  <c r="BL641" i="1"/>
  <c r="BM641" i="1"/>
  <c r="BN641" i="1"/>
  <c r="BO2433" i="1"/>
  <c r="BL2433" i="1"/>
  <c r="BK2433" i="1"/>
  <c r="BN2433" i="1"/>
  <c r="BM2433" i="1"/>
  <c r="BM251" i="1"/>
  <c r="BO251" i="1"/>
  <c r="BK251" i="1"/>
  <c r="BL251" i="1"/>
  <c r="BN251" i="1"/>
  <c r="BM827" i="1"/>
  <c r="BO827" i="1"/>
  <c r="BK827" i="1"/>
  <c r="BN827" i="1"/>
  <c r="BL827" i="1"/>
  <c r="BM1467" i="1"/>
  <c r="BL1467" i="1"/>
  <c r="BO1467" i="1"/>
  <c r="BK1467" i="1"/>
  <c r="BN1467" i="1"/>
  <c r="BM2043" i="1"/>
  <c r="BL2043" i="1"/>
  <c r="BO2043" i="1"/>
  <c r="BK2043" i="1"/>
  <c r="BN2043" i="1"/>
  <c r="BK2489" i="1"/>
  <c r="BQ2489" i="1" s="1"/>
  <c r="BL2489" i="1"/>
  <c r="BM2489" i="1"/>
  <c r="BN2489" i="1"/>
  <c r="BO2489" i="1"/>
  <c r="BO2495" i="1"/>
  <c r="BL2495" i="1"/>
  <c r="BM2495" i="1"/>
  <c r="BN2495" i="1"/>
  <c r="BK2495" i="1"/>
  <c r="BM882" i="1"/>
  <c r="BL882" i="1"/>
  <c r="BO882" i="1"/>
  <c r="BN882" i="1"/>
  <c r="BK882" i="1"/>
  <c r="BO1961" i="1"/>
  <c r="BN1961" i="1"/>
  <c r="BK1961" i="1"/>
  <c r="BM1961" i="1"/>
  <c r="BL1961" i="1"/>
  <c r="BK1739" i="1"/>
  <c r="BN1739" i="1"/>
  <c r="BO1739" i="1"/>
  <c r="BM1739" i="1"/>
  <c r="BL1739" i="1"/>
  <c r="BO2303" i="1"/>
  <c r="BL2303" i="1"/>
  <c r="BM2303" i="1"/>
  <c r="BN2303" i="1"/>
  <c r="BK2303" i="1"/>
  <c r="BN1843" i="1"/>
  <c r="BM1843" i="1"/>
  <c r="BL1843" i="1"/>
  <c r="BK1843" i="1"/>
  <c r="BO1843" i="1"/>
  <c r="BM2624" i="1"/>
  <c r="BN2624" i="1"/>
  <c r="BO2624" i="1"/>
  <c r="BK2624" i="1"/>
  <c r="BL2624" i="1"/>
  <c r="BL712" i="1"/>
  <c r="BM712" i="1"/>
  <c r="BK712" i="1"/>
  <c r="BN712" i="1"/>
  <c r="BO712" i="1"/>
  <c r="BL2887" i="1"/>
  <c r="BM2887" i="1"/>
  <c r="BO2887" i="1"/>
  <c r="BN2887" i="1"/>
  <c r="BK2887" i="1"/>
  <c r="BK1886" i="1"/>
  <c r="BO1886" i="1"/>
  <c r="BN1886" i="1"/>
  <c r="BL1886" i="1"/>
  <c r="BM1886" i="1"/>
  <c r="BL1080" i="1"/>
  <c r="BM1080" i="1"/>
  <c r="BN1080" i="1"/>
  <c r="BO1080" i="1"/>
  <c r="BK1080" i="1"/>
  <c r="BL963" i="1"/>
  <c r="BK963" i="1"/>
  <c r="BO963" i="1"/>
  <c r="BM963" i="1"/>
  <c r="BN963" i="1"/>
  <c r="BK1694" i="1"/>
  <c r="BO1694" i="1"/>
  <c r="BN1694" i="1"/>
  <c r="BL1694" i="1"/>
  <c r="BM1694" i="1"/>
  <c r="BO1744" i="1"/>
  <c r="BL1744" i="1"/>
  <c r="BM1744" i="1"/>
  <c r="BN1744" i="1"/>
  <c r="BK1744" i="1"/>
  <c r="BO1243" i="1"/>
  <c r="BN1243" i="1"/>
  <c r="BK1243" i="1"/>
  <c r="BL1243" i="1"/>
  <c r="BM1243" i="1"/>
  <c r="BN808" i="1"/>
  <c r="BO808" i="1"/>
  <c r="BL808" i="1"/>
  <c r="BK808" i="1"/>
  <c r="BM808" i="1"/>
  <c r="BL1795" i="1"/>
  <c r="BK1795" i="1"/>
  <c r="BO1795" i="1"/>
  <c r="BM1795" i="1"/>
  <c r="BN1795" i="1"/>
  <c r="BK2767" i="1"/>
  <c r="BM2767" i="1"/>
  <c r="BL2767" i="1"/>
  <c r="BN2767" i="1"/>
  <c r="BO2767" i="1"/>
  <c r="BO2522" i="1"/>
  <c r="BM2522" i="1"/>
  <c r="BK2522" i="1"/>
  <c r="BL2522" i="1"/>
  <c r="BN2522" i="1"/>
  <c r="BM894" i="1"/>
  <c r="BL894" i="1"/>
  <c r="BK894" i="1"/>
  <c r="BO894" i="1"/>
  <c r="BN894" i="1"/>
  <c r="BM621" i="1"/>
  <c r="BK621" i="1"/>
  <c r="BO621" i="1"/>
  <c r="BN621" i="1"/>
  <c r="BL621" i="1"/>
  <c r="BM324" i="1"/>
  <c r="BN324" i="1"/>
  <c r="BK324" i="1"/>
  <c r="BO324" i="1"/>
  <c r="BL324" i="1"/>
  <c r="BO1269" i="1"/>
  <c r="BN1269" i="1"/>
  <c r="BK1269" i="1"/>
  <c r="BL1269" i="1"/>
  <c r="BM1269" i="1"/>
  <c r="BK334" i="1"/>
  <c r="BO334" i="1"/>
  <c r="BN334" i="1"/>
  <c r="BM334" i="1"/>
  <c r="BL334" i="1"/>
  <c r="BK494" i="1"/>
  <c r="BO494" i="1"/>
  <c r="BM494" i="1"/>
  <c r="BL494" i="1"/>
  <c r="BN494" i="1"/>
  <c r="BL2849" i="1"/>
  <c r="BO2849" i="1"/>
  <c r="BN2849" i="1"/>
  <c r="BM2849" i="1"/>
  <c r="BK2849" i="1"/>
  <c r="BO369" i="1"/>
  <c r="BM369" i="1"/>
  <c r="BN369" i="1"/>
  <c r="BK369" i="1"/>
  <c r="BL369" i="1"/>
  <c r="BN173" i="1"/>
  <c r="BM173" i="1"/>
  <c r="BO173" i="1"/>
  <c r="BK173" i="1"/>
  <c r="BL173" i="1"/>
  <c r="BL1063" i="1"/>
  <c r="BM1063" i="1"/>
  <c r="BK1063" i="1"/>
  <c r="BO1063" i="1"/>
  <c r="BN1063" i="1"/>
  <c r="BN435" i="1"/>
  <c r="BM435" i="1"/>
  <c r="BL435" i="1"/>
  <c r="BK435" i="1"/>
  <c r="BO435" i="1"/>
  <c r="BN2839" i="1"/>
  <c r="BL2839" i="1"/>
  <c r="BM2839" i="1"/>
  <c r="BO2839" i="1"/>
  <c r="BK2839" i="1"/>
  <c r="BM2262" i="1"/>
  <c r="BK2262" i="1"/>
  <c r="BL2262" i="1"/>
  <c r="BO2262" i="1"/>
  <c r="BN2262" i="1"/>
  <c r="BN2677" i="1"/>
  <c r="BO2677" i="1"/>
  <c r="BL2677" i="1"/>
  <c r="BM2677" i="1"/>
  <c r="BK2677" i="1"/>
  <c r="BL356" i="1"/>
  <c r="BM356" i="1"/>
  <c r="BN356" i="1"/>
  <c r="BK356" i="1"/>
  <c r="BO356" i="1"/>
  <c r="BK366" i="1"/>
  <c r="BM366" i="1"/>
  <c r="BN366" i="1"/>
  <c r="BL366" i="1"/>
  <c r="BO366" i="1"/>
  <c r="BO1463" i="1"/>
  <c r="BK1463" i="1"/>
  <c r="BL1463" i="1"/>
  <c r="BM1463" i="1"/>
  <c r="BN1463" i="1"/>
  <c r="BL1530" i="1"/>
  <c r="BM1530" i="1"/>
  <c r="BO1530" i="1"/>
  <c r="BK1530" i="1"/>
  <c r="BN1530" i="1"/>
  <c r="BM1974" i="1"/>
  <c r="BK1974" i="1"/>
  <c r="BL1974" i="1"/>
  <c r="BO1974" i="1"/>
  <c r="BN1974" i="1"/>
  <c r="BN1426" i="1"/>
  <c r="BO1426" i="1"/>
  <c r="BK1426" i="1"/>
  <c r="BM1426" i="1"/>
  <c r="BL1426" i="1"/>
  <c r="BL1470" i="1"/>
  <c r="BM1470" i="1"/>
  <c r="BK1470" i="1"/>
  <c r="BN1470" i="1"/>
  <c r="BO1470" i="1"/>
  <c r="BN2198" i="1"/>
  <c r="BM2198" i="1"/>
  <c r="BO2198" i="1"/>
  <c r="BK2198" i="1"/>
  <c r="BL2198" i="1"/>
  <c r="BK1322" i="1"/>
  <c r="BL1322" i="1"/>
  <c r="BO1322" i="1"/>
  <c r="BN1322" i="1"/>
  <c r="BM1322" i="1"/>
  <c r="BK1251" i="1"/>
  <c r="BM1251" i="1"/>
  <c r="BN1251" i="1"/>
  <c r="BO1251" i="1"/>
  <c r="BL1251" i="1"/>
  <c r="BK1361" i="1"/>
  <c r="BO1361" i="1"/>
  <c r="BM1361" i="1"/>
  <c r="BN1361" i="1"/>
  <c r="BL1361" i="1"/>
  <c r="BO418" i="1"/>
  <c r="BK418" i="1"/>
  <c r="BN418" i="1"/>
  <c r="BM418" i="1"/>
  <c r="BL418" i="1"/>
  <c r="BK1035" i="1"/>
  <c r="BQ1035" i="1" s="1"/>
  <c r="BO1035" i="1"/>
  <c r="BN1035" i="1"/>
  <c r="BL1035" i="1"/>
  <c r="BM1035" i="1"/>
  <c r="BN755" i="1"/>
  <c r="BM755" i="1"/>
  <c r="BL755" i="1"/>
  <c r="BK755" i="1"/>
  <c r="BO755" i="1"/>
  <c r="BN2611" i="1"/>
  <c r="BM2611" i="1"/>
  <c r="BL2611" i="1"/>
  <c r="BK2611" i="1"/>
  <c r="BO2611" i="1"/>
  <c r="BO736" i="1"/>
  <c r="BL736" i="1"/>
  <c r="BK736" i="1"/>
  <c r="BM736" i="1"/>
  <c r="BN736" i="1"/>
  <c r="BN491" i="1"/>
  <c r="BO491" i="1"/>
  <c r="BM491" i="1"/>
  <c r="BK491" i="1"/>
  <c r="BL491" i="1"/>
  <c r="BL394" i="1"/>
  <c r="BK394" i="1"/>
  <c r="BO394" i="1"/>
  <c r="BM394" i="1"/>
  <c r="BN394" i="1"/>
  <c r="BL2243" i="1"/>
  <c r="BK2243" i="1"/>
  <c r="BO2243" i="1"/>
  <c r="BM2243" i="1"/>
  <c r="BN2243" i="1"/>
  <c r="BM876" i="1"/>
  <c r="BN876" i="1"/>
  <c r="BK876" i="1"/>
  <c r="BO876" i="1"/>
  <c r="BL876" i="1"/>
  <c r="BO1023" i="1"/>
  <c r="BL1023" i="1"/>
  <c r="BM1023" i="1"/>
  <c r="BN1023" i="1"/>
  <c r="BK1023" i="1"/>
  <c r="BN658" i="1"/>
  <c r="BO658" i="1"/>
  <c r="BL658" i="1"/>
  <c r="BK658" i="1"/>
  <c r="BM658" i="1"/>
  <c r="BM2738" i="1"/>
  <c r="BK2738" i="1"/>
  <c r="BL2738" i="1"/>
  <c r="BN2738" i="1"/>
  <c r="BO2738" i="1"/>
  <c r="BK459" i="1"/>
  <c r="BN459" i="1"/>
  <c r="BO459" i="1"/>
  <c r="BM459" i="1"/>
  <c r="BL459" i="1"/>
  <c r="BL440" i="1"/>
  <c r="BM440" i="1"/>
  <c r="BN440" i="1"/>
  <c r="BO440" i="1"/>
  <c r="BK440" i="1"/>
  <c r="BL2250" i="1"/>
  <c r="BK2250" i="1"/>
  <c r="BO2250" i="1"/>
  <c r="BM2250" i="1"/>
  <c r="BN2250" i="1"/>
  <c r="BL707" i="1"/>
  <c r="BK707" i="1"/>
  <c r="BO707" i="1"/>
  <c r="BM707" i="1"/>
  <c r="BN707" i="1"/>
  <c r="BN631" i="1"/>
  <c r="BK631" i="1"/>
  <c r="BO631" i="1"/>
  <c r="BL631" i="1"/>
  <c r="BM631" i="1"/>
  <c r="BL886" i="1"/>
  <c r="BN886" i="1"/>
  <c r="BK886" i="1"/>
  <c r="BM886" i="1"/>
  <c r="BO886" i="1"/>
  <c r="BK484" i="1"/>
  <c r="BQ484" i="1" s="1"/>
  <c r="BO484" i="1"/>
  <c r="BL484" i="1"/>
  <c r="BM484" i="1"/>
  <c r="BN484" i="1"/>
  <c r="BL2598" i="1"/>
  <c r="BK2598" i="1"/>
  <c r="BO2598" i="1"/>
  <c r="BN2598" i="1"/>
  <c r="BM2598" i="1"/>
  <c r="BL2084" i="1"/>
  <c r="BM2084" i="1"/>
  <c r="BN2084" i="1"/>
  <c r="BO2084" i="1"/>
  <c r="BK2084" i="1"/>
  <c r="BK2532" i="1"/>
  <c r="BN2532" i="1"/>
  <c r="BM2532" i="1"/>
  <c r="BL2532" i="1"/>
  <c r="BO2532" i="1"/>
  <c r="BL2850" i="1"/>
  <c r="BO2850" i="1"/>
  <c r="BM2850" i="1"/>
  <c r="BN2850" i="1"/>
  <c r="BK2850" i="1"/>
  <c r="BQ2850" i="1" s="1"/>
  <c r="BN1993" i="1"/>
  <c r="BK1993" i="1"/>
  <c r="BQ1993" i="1" s="1"/>
  <c r="BO1993" i="1"/>
  <c r="BL1993" i="1"/>
  <c r="BM1993" i="1"/>
  <c r="BO1340" i="1"/>
  <c r="BN1340" i="1"/>
  <c r="BL1340" i="1"/>
  <c r="BM1340" i="1"/>
  <c r="BK1340" i="1"/>
  <c r="BQ1340" i="1" s="1"/>
  <c r="BL2876" i="1"/>
  <c r="BN2876" i="1"/>
  <c r="BM2876" i="1"/>
  <c r="BO2876" i="1"/>
  <c r="BK2876" i="1"/>
  <c r="BQ2876" i="1" s="1"/>
  <c r="BM1068" i="1"/>
  <c r="BN1068" i="1"/>
  <c r="BL1068" i="1"/>
  <c r="BO1068" i="1"/>
  <c r="BK1068" i="1"/>
  <c r="BK668" i="1"/>
  <c r="BO668" i="1"/>
  <c r="BL668" i="1"/>
  <c r="BN668" i="1"/>
  <c r="BM668" i="1"/>
  <c r="BK695" i="1"/>
  <c r="BL695" i="1"/>
  <c r="BO695" i="1"/>
  <c r="BN695" i="1"/>
  <c r="BM695" i="1"/>
  <c r="BM2508" i="1"/>
  <c r="BN2508" i="1"/>
  <c r="BO2508" i="1"/>
  <c r="BL2508" i="1"/>
  <c r="BK2508" i="1"/>
  <c r="BO1177" i="1"/>
  <c r="BK1177" i="1"/>
  <c r="BN1177" i="1"/>
  <c r="BL1177" i="1"/>
  <c r="BM1177" i="1"/>
  <c r="BO1412" i="1"/>
  <c r="BL1412" i="1"/>
  <c r="BM1412" i="1"/>
  <c r="BN1412" i="1"/>
  <c r="BK1412" i="1"/>
  <c r="BN1050" i="1"/>
  <c r="BM1050" i="1"/>
  <c r="BL1050" i="1"/>
  <c r="BO1050" i="1"/>
  <c r="BK1050" i="1"/>
  <c r="BM1646" i="1"/>
  <c r="BL1646" i="1"/>
  <c r="BO1646" i="1"/>
  <c r="BK1646" i="1"/>
  <c r="BN1646" i="1"/>
  <c r="BO1535" i="1"/>
  <c r="BL1535" i="1"/>
  <c r="BM1535" i="1"/>
  <c r="BN1535" i="1"/>
  <c r="BK1535" i="1"/>
  <c r="BL2214" i="1"/>
  <c r="BK2214" i="1"/>
  <c r="BO2214" i="1"/>
  <c r="BN2214" i="1"/>
  <c r="BM2214" i="1"/>
  <c r="BK162" i="1"/>
  <c r="BN162" i="1"/>
  <c r="BM162" i="1"/>
  <c r="BO162" i="1"/>
  <c r="BL162" i="1"/>
  <c r="BK159" i="1"/>
  <c r="BO159" i="1"/>
  <c r="BL159" i="1"/>
  <c r="BN159" i="1"/>
  <c r="BM159" i="1"/>
  <c r="BO1513" i="1"/>
  <c r="BM1513" i="1"/>
  <c r="BL1513" i="1"/>
  <c r="BK1513" i="1"/>
  <c r="BN1513" i="1"/>
  <c r="BK395" i="1"/>
  <c r="BO395" i="1"/>
  <c r="BN395" i="1"/>
  <c r="BM395" i="1"/>
  <c r="BL395" i="1"/>
  <c r="BL1671" i="1"/>
  <c r="BM1671" i="1"/>
  <c r="BO1671" i="1"/>
  <c r="BN1671" i="1"/>
  <c r="BK1671" i="1"/>
  <c r="BM1152" i="1"/>
  <c r="BN1152" i="1"/>
  <c r="BO1152" i="1"/>
  <c r="BK1152" i="1"/>
  <c r="BL1152" i="1"/>
  <c r="BM1264" i="1"/>
  <c r="BN1264" i="1"/>
  <c r="BO1264" i="1"/>
  <c r="BL1264" i="1"/>
  <c r="BK1264" i="1"/>
  <c r="BL2439" i="1"/>
  <c r="BM2439" i="1"/>
  <c r="BO2439" i="1"/>
  <c r="BN2439" i="1"/>
  <c r="BK2439" i="1"/>
  <c r="BO1696" i="1"/>
  <c r="BL1696" i="1"/>
  <c r="BN1696" i="1"/>
  <c r="BK1696" i="1"/>
  <c r="BM1696" i="1"/>
  <c r="BL2424" i="1"/>
  <c r="BM2424" i="1"/>
  <c r="BN2424" i="1"/>
  <c r="BO2424" i="1"/>
  <c r="BK2424" i="1"/>
  <c r="BL515" i="1"/>
  <c r="BK515" i="1"/>
  <c r="BO515" i="1"/>
  <c r="BM515" i="1"/>
  <c r="BN515" i="1"/>
  <c r="BL1510" i="1"/>
  <c r="BK1510" i="1"/>
  <c r="BO1510" i="1"/>
  <c r="BN1510" i="1"/>
  <c r="BM1510" i="1"/>
  <c r="BO2587" i="1"/>
  <c r="BN2587" i="1"/>
  <c r="BK2587" i="1"/>
  <c r="BL2587" i="1"/>
  <c r="BM2587" i="1"/>
  <c r="BN168" i="1"/>
  <c r="BO168" i="1"/>
  <c r="BL168" i="1"/>
  <c r="BK168" i="1"/>
  <c r="BM168" i="1"/>
  <c r="BN1367" i="1"/>
  <c r="BK1367" i="1"/>
  <c r="BL1367" i="1"/>
  <c r="BM1367" i="1"/>
  <c r="BO1367" i="1"/>
  <c r="BN2519" i="1"/>
  <c r="BL2519" i="1"/>
  <c r="BM2519" i="1"/>
  <c r="BO2519" i="1"/>
  <c r="BK2519" i="1"/>
  <c r="BL2219" i="1"/>
  <c r="BN2219" i="1"/>
  <c r="BO2219" i="1"/>
  <c r="BM2219" i="1"/>
  <c r="BK2219" i="1"/>
  <c r="BO2192" i="1"/>
  <c r="BL2192" i="1"/>
  <c r="BM2192" i="1"/>
  <c r="BN2192" i="1"/>
  <c r="BK2192" i="1"/>
  <c r="BO1179" i="1"/>
  <c r="BN1179" i="1"/>
  <c r="BK1179" i="1"/>
  <c r="BL1179" i="1"/>
  <c r="BM1179" i="1"/>
  <c r="AL2672" i="1"/>
  <c r="BL1556" i="1"/>
  <c r="BM1556" i="1"/>
  <c r="BK1556" i="1"/>
  <c r="BO1556" i="1"/>
  <c r="BN1556" i="1"/>
  <c r="BL2305" i="1"/>
  <c r="BO2305" i="1"/>
  <c r="BK2305" i="1"/>
  <c r="BN2305" i="1"/>
  <c r="BM2305" i="1"/>
  <c r="BL776" i="1"/>
  <c r="BM776" i="1"/>
  <c r="BN776" i="1"/>
  <c r="BO776" i="1"/>
  <c r="BK776" i="1"/>
  <c r="BL2890" i="1"/>
  <c r="BO2890" i="1"/>
  <c r="BK2890" i="1"/>
  <c r="BM2890" i="1"/>
  <c r="BN2890" i="1"/>
  <c r="BN1706" i="1"/>
  <c r="BM1706" i="1"/>
  <c r="BL1706" i="1"/>
  <c r="BO1706" i="1"/>
  <c r="BK1706" i="1"/>
  <c r="BM2619" i="1"/>
  <c r="BL2619" i="1"/>
  <c r="BO2619" i="1"/>
  <c r="BK2619" i="1"/>
  <c r="BN2619" i="1"/>
  <c r="BM1775" i="1"/>
  <c r="BL1775" i="1"/>
  <c r="BN1775" i="1"/>
  <c r="BO1775" i="1"/>
  <c r="BK1775" i="1"/>
  <c r="BQ1775" i="1" s="1"/>
  <c r="BL1771" i="1"/>
  <c r="BN1771" i="1"/>
  <c r="BO1771" i="1"/>
  <c r="BM1771" i="1"/>
  <c r="BK1771" i="1"/>
  <c r="BL1162" i="1"/>
  <c r="BK1162" i="1"/>
  <c r="BO1162" i="1"/>
  <c r="BM1162" i="1"/>
  <c r="BN1162" i="1"/>
  <c r="BM1327" i="1"/>
  <c r="BK1327" i="1"/>
  <c r="BL1327" i="1"/>
  <c r="BN1327" i="1"/>
  <c r="BO1327" i="1"/>
  <c r="BO2512" i="1"/>
  <c r="BL2512" i="1"/>
  <c r="BM2512" i="1"/>
  <c r="BN2512" i="1"/>
  <c r="BK2512" i="1"/>
  <c r="BN2712" i="1"/>
  <c r="BO2712" i="1"/>
  <c r="BL2712" i="1"/>
  <c r="BM2712" i="1"/>
  <c r="BK2712" i="1"/>
  <c r="BL327" i="1"/>
  <c r="BM327" i="1"/>
  <c r="BK327" i="1"/>
  <c r="BO327" i="1"/>
  <c r="BN327" i="1"/>
  <c r="BM2413" i="1"/>
  <c r="BK2413" i="1"/>
  <c r="BO2413" i="1"/>
  <c r="BL2413" i="1"/>
  <c r="BN2413" i="1"/>
  <c r="BK2805" i="1"/>
  <c r="BQ2805" i="1" s="1"/>
  <c r="BN2805" i="1"/>
  <c r="BL2805" i="1"/>
  <c r="BM2805" i="1"/>
  <c r="BO2805" i="1"/>
  <c r="BM590" i="1"/>
  <c r="BL590" i="1"/>
  <c r="BK590" i="1"/>
  <c r="BO590" i="1"/>
  <c r="BN590" i="1"/>
  <c r="BK1909" i="1"/>
  <c r="BO1909" i="1"/>
  <c r="BL1909" i="1"/>
  <c r="BM1909" i="1"/>
  <c r="BN1909" i="1"/>
  <c r="BK430" i="1"/>
  <c r="BN430" i="1"/>
  <c r="BO430" i="1"/>
  <c r="BL430" i="1"/>
  <c r="BM430" i="1"/>
  <c r="BK1148" i="1"/>
  <c r="BO1148" i="1"/>
  <c r="BL1148" i="1"/>
  <c r="BN1148" i="1"/>
  <c r="BM1148" i="1"/>
  <c r="BL396" i="1"/>
  <c r="BK396" i="1"/>
  <c r="BO396" i="1"/>
  <c r="BN396" i="1"/>
  <c r="BM396" i="1"/>
  <c r="BM572" i="1"/>
  <c r="BL572" i="1"/>
  <c r="BO572" i="1"/>
  <c r="BN572" i="1"/>
  <c r="BK572" i="1"/>
  <c r="BK1676" i="1"/>
  <c r="BQ1676" i="1" s="1"/>
  <c r="BN1676" i="1"/>
  <c r="BO1676" i="1"/>
  <c r="BM1676" i="1"/>
  <c r="BL1676" i="1"/>
  <c r="BN1777" i="1"/>
  <c r="BL1777" i="1"/>
  <c r="BO1777" i="1"/>
  <c r="BM1777" i="1"/>
  <c r="BK1777" i="1"/>
  <c r="BL1404" i="1"/>
  <c r="BM1404" i="1"/>
  <c r="BK1404" i="1"/>
  <c r="BO1404" i="1"/>
  <c r="BN1404" i="1"/>
  <c r="BL362" i="1"/>
  <c r="BK362" i="1"/>
  <c r="BO362" i="1"/>
  <c r="BN362" i="1"/>
  <c r="BM362" i="1"/>
  <c r="BM2230" i="1"/>
  <c r="BK2230" i="1"/>
  <c r="BQ2230" i="1" s="1"/>
  <c r="BL2230" i="1"/>
  <c r="BO2230" i="1"/>
  <c r="BN2230" i="1"/>
  <c r="BL2436" i="1"/>
  <c r="BM2436" i="1"/>
  <c r="BN2436" i="1"/>
  <c r="BO2436" i="1"/>
  <c r="BK2436" i="1"/>
  <c r="BO900" i="1"/>
  <c r="BL900" i="1"/>
  <c r="BM900" i="1"/>
  <c r="BN900" i="1"/>
  <c r="BK900" i="1"/>
  <c r="BN753" i="1"/>
  <c r="BO753" i="1"/>
  <c r="BK753" i="1"/>
  <c r="BM753" i="1"/>
  <c r="BL753" i="1"/>
  <c r="BN794" i="1"/>
  <c r="BM794" i="1"/>
  <c r="BL794" i="1"/>
  <c r="BO794" i="1"/>
  <c r="BK794" i="1"/>
  <c r="BM891" i="1"/>
  <c r="BO891" i="1"/>
  <c r="BK891" i="1"/>
  <c r="BN891" i="1"/>
  <c r="BL891" i="1"/>
  <c r="BM1531" i="1"/>
  <c r="BL1531" i="1"/>
  <c r="BO1531" i="1"/>
  <c r="BK1531" i="1"/>
  <c r="BN1531" i="1"/>
  <c r="BM2107" i="1"/>
  <c r="BL2107" i="1"/>
  <c r="BO2107" i="1"/>
  <c r="BK2107" i="1"/>
  <c r="BN2107" i="1"/>
  <c r="BK2809" i="1"/>
  <c r="BL2809" i="1"/>
  <c r="BM2809" i="1"/>
  <c r="BN2809" i="1"/>
  <c r="BO2809" i="1"/>
  <c r="BM401" i="1"/>
  <c r="BN401" i="1"/>
  <c r="BK401" i="1"/>
  <c r="BO401" i="1"/>
  <c r="BL401" i="1"/>
  <c r="BM1550" i="1"/>
  <c r="BL1550" i="1"/>
  <c r="BO1550" i="1"/>
  <c r="BK1550" i="1"/>
  <c r="BN1550" i="1"/>
  <c r="BM466" i="1"/>
  <c r="BL466" i="1"/>
  <c r="BK466" i="1"/>
  <c r="BN466" i="1"/>
  <c r="BO466" i="1"/>
  <c r="BK2251" i="1"/>
  <c r="BN2251" i="1"/>
  <c r="BO2251" i="1"/>
  <c r="BM2251" i="1"/>
  <c r="BL2251" i="1"/>
  <c r="BN307" i="1"/>
  <c r="BM307" i="1"/>
  <c r="BL307" i="1"/>
  <c r="BK307" i="1"/>
  <c r="BO307" i="1"/>
  <c r="BN2163" i="1"/>
  <c r="BM2163" i="1"/>
  <c r="BL2163" i="1"/>
  <c r="BK2163" i="1"/>
  <c r="BO2163" i="1"/>
  <c r="BN344" i="1"/>
  <c r="BO344" i="1"/>
  <c r="BK344" i="1"/>
  <c r="BM344" i="1"/>
  <c r="BL344" i="1"/>
  <c r="BL968" i="1"/>
  <c r="BM968" i="1"/>
  <c r="BK968" i="1"/>
  <c r="BN968" i="1"/>
  <c r="BO968" i="1"/>
  <c r="BK703" i="1"/>
  <c r="BO703" i="1"/>
  <c r="BL703" i="1"/>
  <c r="BM703" i="1"/>
  <c r="BN703" i="1"/>
  <c r="BL1336" i="1"/>
  <c r="BM1336" i="1"/>
  <c r="BN1336" i="1"/>
  <c r="BO1336" i="1"/>
  <c r="BK1336" i="1"/>
  <c r="BL2872" i="1"/>
  <c r="BM2872" i="1"/>
  <c r="BN2872" i="1"/>
  <c r="BO2872" i="1"/>
  <c r="BK2872" i="1"/>
  <c r="BL1475" i="1"/>
  <c r="BK1475" i="1"/>
  <c r="BO1475" i="1"/>
  <c r="BM1475" i="1"/>
  <c r="BN1475" i="1"/>
  <c r="BL711" i="1"/>
  <c r="BM711" i="1"/>
  <c r="BK711" i="1"/>
  <c r="BO711" i="1"/>
  <c r="BN711" i="1"/>
  <c r="BO2000" i="1"/>
  <c r="BL2000" i="1"/>
  <c r="BM2000" i="1"/>
  <c r="BN2000" i="1"/>
  <c r="BK2000" i="1"/>
  <c r="BO1499" i="1"/>
  <c r="BN1499" i="1"/>
  <c r="BK1499" i="1"/>
  <c r="BL1499" i="1"/>
  <c r="BM1499" i="1"/>
  <c r="BN1064" i="1"/>
  <c r="BO1064" i="1"/>
  <c r="BL1064" i="1"/>
  <c r="BK1064" i="1"/>
  <c r="BM1064" i="1"/>
  <c r="BN1512" i="1"/>
  <c r="BO1512" i="1"/>
  <c r="BL1512" i="1"/>
  <c r="BK1512" i="1"/>
  <c r="BM1512" i="1"/>
  <c r="BM1205" i="1"/>
  <c r="BO1205" i="1"/>
  <c r="BK1205" i="1"/>
  <c r="BN1205" i="1"/>
  <c r="BL1205" i="1"/>
  <c r="BK1580" i="1"/>
  <c r="BO1580" i="1"/>
  <c r="BL1580" i="1"/>
  <c r="BM1580" i="1"/>
  <c r="BN1580" i="1"/>
  <c r="BK748" i="1"/>
  <c r="BO748" i="1"/>
  <c r="BL748" i="1"/>
  <c r="BM748" i="1"/>
  <c r="BN748" i="1"/>
  <c r="BM868" i="1"/>
  <c r="BN868" i="1"/>
  <c r="BK868" i="1"/>
  <c r="BO868" i="1"/>
  <c r="BL868" i="1"/>
  <c r="BM1892" i="1"/>
  <c r="BN1892" i="1"/>
  <c r="BK1892" i="1"/>
  <c r="BO1892" i="1"/>
  <c r="BL1892" i="1"/>
  <c r="BL663" i="1"/>
  <c r="BM663" i="1"/>
  <c r="BO663" i="1"/>
  <c r="BN663" i="1"/>
  <c r="BK663" i="1"/>
  <c r="BL250" i="1"/>
  <c r="BO250" i="1"/>
  <c r="BK250" i="1"/>
  <c r="BN250" i="1"/>
  <c r="BM250" i="1"/>
  <c r="BM950" i="1"/>
  <c r="BK950" i="1"/>
  <c r="BL950" i="1"/>
  <c r="BO950" i="1"/>
  <c r="BN950" i="1"/>
  <c r="BK803" i="1"/>
  <c r="BM803" i="1"/>
  <c r="BN803" i="1"/>
  <c r="BL803" i="1"/>
  <c r="BO803" i="1"/>
  <c r="BK1553" i="1"/>
  <c r="BM1553" i="1"/>
  <c r="BO1553" i="1"/>
  <c r="BN1553" i="1"/>
  <c r="BL1553" i="1"/>
  <c r="BN947" i="1"/>
  <c r="BM947" i="1"/>
  <c r="BL947" i="1"/>
  <c r="BK947" i="1"/>
  <c r="BO947" i="1"/>
  <c r="BN472" i="1"/>
  <c r="BO472" i="1"/>
  <c r="BM472" i="1"/>
  <c r="BK472" i="1"/>
  <c r="BL472" i="1"/>
  <c r="BL392" i="1"/>
  <c r="BM392" i="1"/>
  <c r="BK392" i="1"/>
  <c r="BN392" i="1"/>
  <c r="BO392" i="1"/>
  <c r="AL1873" i="1"/>
  <c r="AK1873" i="1"/>
  <c r="AM1873" i="1"/>
  <c r="AN1873" i="1"/>
  <c r="AO1873" i="1"/>
  <c r="BO892" i="1"/>
  <c r="BM892" i="1"/>
  <c r="BK892" i="1"/>
  <c r="BN892" i="1"/>
  <c r="BL892" i="1"/>
  <c r="BO1690" i="1"/>
  <c r="BM1690" i="1"/>
  <c r="BL1690" i="1"/>
  <c r="BK1690" i="1"/>
  <c r="BN1690" i="1"/>
  <c r="BM2678" i="1"/>
  <c r="BK2678" i="1"/>
  <c r="BL2678" i="1"/>
  <c r="BO2678" i="1"/>
  <c r="BN2678" i="1"/>
  <c r="BN1938" i="1"/>
  <c r="BO1938" i="1"/>
  <c r="BM1938" i="1"/>
  <c r="BK1938" i="1"/>
  <c r="BL1938" i="1"/>
  <c r="BK188" i="1"/>
  <c r="BO188" i="1"/>
  <c r="BL188" i="1"/>
  <c r="BM188" i="1"/>
  <c r="BN188" i="1"/>
  <c r="BK2246" i="1"/>
  <c r="BQ2246" i="1" s="1"/>
  <c r="BO2246" i="1"/>
  <c r="BN2246" i="1"/>
  <c r="BM2246" i="1"/>
  <c r="BL2246" i="1"/>
  <c r="BN564" i="1"/>
  <c r="BK564" i="1"/>
  <c r="BO564" i="1"/>
  <c r="BL564" i="1"/>
  <c r="BM564" i="1"/>
  <c r="BL1958" i="1"/>
  <c r="BK1958" i="1"/>
  <c r="BO1958" i="1"/>
  <c r="BN1958" i="1"/>
  <c r="BM1958" i="1"/>
  <c r="BK1873" i="1"/>
  <c r="BO1873" i="1"/>
  <c r="BM1873" i="1"/>
  <c r="BN1873" i="1"/>
  <c r="BL1873" i="1"/>
  <c r="BK1547" i="1"/>
  <c r="BO1547" i="1"/>
  <c r="BN1547" i="1"/>
  <c r="BL1547" i="1"/>
  <c r="BM1547" i="1"/>
  <c r="BN1267" i="1"/>
  <c r="BM1267" i="1"/>
  <c r="BL1267" i="1"/>
  <c r="BK1267" i="1"/>
  <c r="BO1267" i="1"/>
  <c r="BL1926" i="1"/>
  <c r="BK1926" i="1"/>
  <c r="BO1926" i="1"/>
  <c r="BN1926" i="1"/>
  <c r="BM1926" i="1"/>
  <c r="BN2840" i="1"/>
  <c r="BO2840" i="1"/>
  <c r="BK2840" i="1"/>
  <c r="BL2840" i="1"/>
  <c r="BM2840" i="1"/>
  <c r="BO992" i="1"/>
  <c r="BL992" i="1"/>
  <c r="BM992" i="1"/>
  <c r="BK992" i="1"/>
  <c r="BN992" i="1"/>
  <c r="BL906" i="1"/>
  <c r="BK906" i="1"/>
  <c r="BO906" i="1"/>
  <c r="BM906" i="1"/>
  <c r="BN906" i="1"/>
  <c r="BM2141" i="1"/>
  <c r="BN2141" i="1"/>
  <c r="BL2141" i="1"/>
  <c r="BO2141" i="1"/>
  <c r="BK2141" i="1"/>
  <c r="BM1388" i="1"/>
  <c r="BN1388" i="1"/>
  <c r="BK1388" i="1"/>
  <c r="BO1388" i="1"/>
  <c r="BL1388" i="1"/>
  <c r="BN2102" i="1"/>
  <c r="BM2102" i="1"/>
  <c r="BK2102" i="1"/>
  <c r="BO2102" i="1"/>
  <c r="BL2102" i="1"/>
  <c r="BO1700" i="1"/>
  <c r="BL1700" i="1"/>
  <c r="BM1700" i="1"/>
  <c r="BN1700" i="1"/>
  <c r="BK1700" i="1"/>
  <c r="BO2778" i="1"/>
  <c r="BK2778" i="1"/>
  <c r="BL2778" i="1"/>
  <c r="BN2778" i="1"/>
  <c r="BM2778" i="1"/>
  <c r="BL696" i="1"/>
  <c r="BM696" i="1"/>
  <c r="BN696" i="1"/>
  <c r="BO696" i="1"/>
  <c r="BK696" i="1"/>
  <c r="BL1219" i="1"/>
  <c r="BK1219" i="1"/>
  <c r="BQ1219" i="1" s="1"/>
  <c r="BO1219" i="1"/>
  <c r="BM1219" i="1"/>
  <c r="BN1219" i="1"/>
  <c r="BK885" i="1"/>
  <c r="BL885" i="1"/>
  <c r="BO885" i="1"/>
  <c r="BM885" i="1"/>
  <c r="BN885" i="1"/>
  <c r="BK1060" i="1"/>
  <c r="BO1060" i="1"/>
  <c r="BL1060" i="1"/>
  <c r="BM1060" i="1"/>
  <c r="BN1060" i="1"/>
  <c r="BL2662" i="1"/>
  <c r="BK2662" i="1"/>
  <c r="BQ2662" i="1" s="1"/>
  <c r="BO2662" i="1"/>
  <c r="BN2662" i="1"/>
  <c r="BM2662" i="1"/>
  <c r="AL418" i="1"/>
  <c r="AM418" i="1"/>
  <c r="AK418" i="1"/>
  <c r="AN418" i="1"/>
  <c r="AO418" i="1"/>
  <c r="BM2606" i="1"/>
  <c r="BL2606" i="1"/>
  <c r="BK2606" i="1"/>
  <c r="BN2606" i="1"/>
  <c r="BO2606" i="1"/>
  <c r="BO2702" i="1"/>
  <c r="BK2702" i="1"/>
  <c r="BN2702" i="1"/>
  <c r="BM2702" i="1"/>
  <c r="BL2702" i="1"/>
  <c r="BK916" i="1"/>
  <c r="BL916" i="1"/>
  <c r="BM916" i="1"/>
  <c r="BO916" i="1"/>
  <c r="BN916" i="1"/>
  <c r="BN1106" i="1"/>
  <c r="BO1106" i="1"/>
  <c r="BM1106" i="1"/>
  <c r="BK1106" i="1"/>
  <c r="BL1106" i="1"/>
  <c r="BL2292" i="1"/>
  <c r="BO2292" i="1"/>
  <c r="BN2292" i="1"/>
  <c r="BK2292" i="1"/>
  <c r="BM2292" i="1"/>
  <c r="BL1594" i="1"/>
  <c r="BN1594" i="1"/>
  <c r="BM1594" i="1"/>
  <c r="BO1594" i="1"/>
  <c r="BK1594" i="1"/>
  <c r="BK1781" i="1"/>
  <c r="BO1781" i="1"/>
  <c r="BN1781" i="1"/>
  <c r="BM1781" i="1"/>
  <c r="BL1781" i="1"/>
  <c r="BN500" i="1"/>
  <c r="BK500" i="1"/>
  <c r="BO500" i="1"/>
  <c r="BL500" i="1"/>
  <c r="BM500" i="1"/>
  <c r="BN2878" i="1"/>
  <c r="BL2878" i="1"/>
  <c r="BM2878" i="1"/>
  <c r="BK2878" i="1"/>
  <c r="BO2878" i="1"/>
  <c r="BM1289" i="1"/>
  <c r="BL1289" i="1"/>
  <c r="BO1289" i="1"/>
  <c r="BN1289" i="1"/>
  <c r="BK1289" i="1"/>
  <c r="BL717" i="1"/>
  <c r="BN717" i="1"/>
  <c r="BM717" i="1"/>
  <c r="BO717" i="1"/>
  <c r="BK717" i="1"/>
  <c r="BN1460" i="1"/>
  <c r="BK1460" i="1"/>
  <c r="BO1460" i="1"/>
  <c r="BL1460" i="1"/>
  <c r="BM1460" i="1"/>
  <c r="BN1146" i="1"/>
  <c r="BM1146" i="1"/>
  <c r="BK1146" i="1"/>
  <c r="BL1146" i="1"/>
  <c r="BO1146" i="1"/>
  <c r="BN2149" i="1"/>
  <c r="BK2149" i="1"/>
  <c r="BO2149" i="1"/>
  <c r="BL2149" i="1"/>
  <c r="BM2149" i="1"/>
  <c r="BK505" i="1"/>
  <c r="BL505" i="1"/>
  <c r="BM505" i="1"/>
  <c r="BN505" i="1"/>
  <c r="BO505" i="1"/>
  <c r="BK611" i="1"/>
  <c r="BM611" i="1"/>
  <c r="BN611" i="1"/>
  <c r="BL611" i="1"/>
  <c r="BO611" i="1"/>
  <c r="BL871" i="1"/>
  <c r="BM871" i="1"/>
  <c r="BK871" i="1"/>
  <c r="BO871" i="1"/>
  <c r="BN871" i="1"/>
  <c r="BN602" i="1"/>
  <c r="BM602" i="1"/>
  <c r="BL602" i="1"/>
  <c r="BO602" i="1"/>
  <c r="BK602" i="1"/>
  <c r="BN791" i="1"/>
  <c r="BK791" i="1"/>
  <c r="BL791" i="1"/>
  <c r="BM791" i="1"/>
  <c r="BO791" i="1"/>
  <c r="BO2025" i="1"/>
  <c r="BM2025" i="1"/>
  <c r="BL2025" i="1"/>
  <c r="BK2025" i="1"/>
  <c r="BN2025" i="1"/>
  <c r="BN179" i="1"/>
  <c r="BM179" i="1"/>
  <c r="BL179" i="1"/>
  <c r="BK179" i="1"/>
  <c r="BO179" i="1"/>
  <c r="BN1907" i="1"/>
  <c r="BM1907" i="1"/>
  <c r="BL1907" i="1"/>
  <c r="BK1907" i="1"/>
  <c r="BO1907" i="1"/>
  <c r="BM1664" i="1"/>
  <c r="BN1664" i="1"/>
  <c r="BO1664" i="1"/>
  <c r="BK1664" i="1"/>
  <c r="BL1664" i="1"/>
  <c r="BN1944" i="1"/>
  <c r="BO1944" i="1"/>
  <c r="BM1944" i="1"/>
  <c r="BL1944" i="1"/>
  <c r="BK1944" i="1"/>
  <c r="BM1776" i="1"/>
  <c r="BN1776" i="1"/>
  <c r="BO1776" i="1"/>
  <c r="BL1776" i="1"/>
  <c r="BK1776" i="1"/>
  <c r="BL2695" i="1"/>
  <c r="BM2695" i="1"/>
  <c r="BO2695" i="1"/>
  <c r="BN2695" i="1"/>
  <c r="BK2695" i="1"/>
  <c r="BO1952" i="1"/>
  <c r="BL1952" i="1"/>
  <c r="BM1952" i="1"/>
  <c r="BK1952" i="1"/>
  <c r="BN1952" i="1"/>
  <c r="BL2680" i="1"/>
  <c r="BM2680" i="1"/>
  <c r="BN2680" i="1"/>
  <c r="BO2680" i="1"/>
  <c r="BK2680" i="1"/>
  <c r="BL1027" i="1"/>
  <c r="BK1027" i="1"/>
  <c r="BO1027" i="1"/>
  <c r="BM1027" i="1"/>
  <c r="BN1027" i="1"/>
  <c r="BL199" i="1"/>
  <c r="BK199" i="1"/>
  <c r="BO199" i="1"/>
  <c r="BM199" i="1"/>
  <c r="BN199" i="1"/>
  <c r="BL1702" i="1"/>
  <c r="BK1702" i="1"/>
  <c r="BO1702" i="1"/>
  <c r="BN1702" i="1"/>
  <c r="BM1702" i="1"/>
  <c r="BK2187" i="1"/>
  <c r="BO2187" i="1"/>
  <c r="BN2187" i="1"/>
  <c r="BM2187" i="1"/>
  <c r="BL2187" i="1"/>
  <c r="BK1895" i="1"/>
  <c r="BL1895" i="1"/>
  <c r="BM1895" i="1"/>
  <c r="BO1895" i="1"/>
  <c r="BN1895" i="1"/>
  <c r="BN1814" i="1"/>
  <c r="BM1814" i="1"/>
  <c r="BO1814" i="1"/>
  <c r="BK1814" i="1"/>
  <c r="BL1814" i="1"/>
  <c r="AK1311" i="1"/>
  <c r="AL319" i="1"/>
  <c r="AL656" i="1"/>
  <c r="AM2654" i="1"/>
  <c r="AO2526" i="1"/>
  <c r="AK1358" i="1"/>
  <c r="AL2119" i="1"/>
  <c r="AL1320" i="1"/>
  <c r="AO2726" i="1"/>
  <c r="AN1657" i="1"/>
  <c r="AO1832" i="1"/>
  <c r="AK1636" i="1"/>
  <c r="AN2688" i="1"/>
  <c r="AM1560" i="1"/>
  <c r="AM1548" i="1"/>
  <c r="AO2175" i="1"/>
  <c r="AM1234" i="1"/>
  <c r="AK1219" i="1"/>
  <c r="AK1979" i="1"/>
  <c r="AO2237" i="1"/>
  <c r="AL2408" i="1"/>
  <c r="AL543" i="1"/>
  <c r="AL922" i="1"/>
  <c r="AL1707" i="1"/>
  <c r="AL1219" i="1"/>
  <c r="BK2398" i="1"/>
  <c r="BO2398" i="1"/>
  <c r="BN2398" i="1"/>
  <c r="BM2398" i="1"/>
  <c r="BL2398" i="1"/>
  <c r="BK766" i="1"/>
  <c r="BM766" i="1"/>
  <c r="BL766" i="1"/>
  <c r="BO766" i="1"/>
  <c r="BN766" i="1"/>
  <c r="BK823" i="1"/>
  <c r="BL823" i="1"/>
  <c r="BO823" i="1"/>
  <c r="BM823" i="1"/>
  <c r="BN823" i="1"/>
  <c r="BM393" i="1"/>
  <c r="BN393" i="1"/>
  <c r="BL393" i="1"/>
  <c r="BO393" i="1"/>
  <c r="BK393" i="1"/>
  <c r="BK2004" i="1"/>
  <c r="BQ2004" i="1" s="1"/>
  <c r="BL2004" i="1"/>
  <c r="BO2004" i="1"/>
  <c r="BN2004" i="1"/>
  <c r="BM2004" i="1"/>
  <c r="BL2308" i="1"/>
  <c r="BM2308" i="1"/>
  <c r="BO2308" i="1"/>
  <c r="BN2308" i="1"/>
  <c r="BK2308" i="1"/>
  <c r="BM2316" i="1"/>
  <c r="BN2316" i="1"/>
  <c r="BO2316" i="1"/>
  <c r="BK2316" i="1"/>
  <c r="BL2316" i="1"/>
  <c r="BM1033" i="1"/>
  <c r="BL1033" i="1"/>
  <c r="BO1033" i="1"/>
  <c r="BN1033" i="1"/>
  <c r="BK1033" i="1"/>
  <c r="BN2452" i="1"/>
  <c r="BK2452" i="1"/>
  <c r="BO2452" i="1"/>
  <c r="BL2452" i="1"/>
  <c r="BM2452" i="1"/>
  <c r="BK211" i="1"/>
  <c r="BN211" i="1"/>
  <c r="BM211" i="1"/>
  <c r="BO211" i="1"/>
  <c r="BL211" i="1"/>
  <c r="BO2579" i="1"/>
  <c r="BK2579" i="1"/>
  <c r="BL2579" i="1"/>
  <c r="BN2579" i="1"/>
  <c r="BM2579" i="1"/>
  <c r="BK2873" i="1"/>
  <c r="BL2873" i="1"/>
  <c r="BM2873" i="1"/>
  <c r="BO2873" i="1"/>
  <c r="BN2873" i="1"/>
  <c r="BM1297" i="1"/>
  <c r="BO1297" i="1"/>
  <c r="BN1297" i="1"/>
  <c r="BK1297" i="1"/>
  <c r="BL1297" i="1"/>
  <c r="BK1355" i="1"/>
  <c r="BN1355" i="1"/>
  <c r="BO1355" i="1"/>
  <c r="BL1355" i="1"/>
  <c r="BM1355" i="1"/>
  <c r="BM911" i="1"/>
  <c r="BK911" i="1"/>
  <c r="BL911" i="1"/>
  <c r="BN911" i="1"/>
  <c r="BO911" i="1"/>
  <c r="BM1870" i="1"/>
  <c r="BL1870" i="1"/>
  <c r="BO1870" i="1"/>
  <c r="BK1870" i="1"/>
  <c r="BN1870" i="1"/>
  <c r="BN2776" i="1"/>
  <c r="BO2776" i="1"/>
  <c r="BL2776" i="1"/>
  <c r="BK2776" i="1"/>
  <c r="BM2776" i="1"/>
  <c r="BO2656" i="1"/>
  <c r="BL2656" i="1"/>
  <c r="BN2656" i="1"/>
  <c r="BM2656" i="1"/>
  <c r="BK2656" i="1"/>
  <c r="BQ2656" i="1" s="1"/>
  <c r="BK447" i="1"/>
  <c r="BO447" i="1"/>
  <c r="BL447" i="1"/>
  <c r="BM447" i="1"/>
  <c r="BN447" i="1"/>
  <c r="BL1144" i="1"/>
  <c r="BM1144" i="1"/>
  <c r="BN1144" i="1"/>
  <c r="BO1144" i="1"/>
  <c r="BK1144" i="1"/>
  <c r="BO272" i="1"/>
  <c r="BL272" i="1"/>
  <c r="BM272" i="1"/>
  <c r="BN272" i="1"/>
  <c r="BK272" i="1"/>
  <c r="BO2832" i="1"/>
  <c r="BL2832" i="1"/>
  <c r="BM2832" i="1"/>
  <c r="BN2832" i="1"/>
  <c r="BK2832" i="1"/>
  <c r="BK2127" i="1"/>
  <c r="BM2127" i="1"/>
  <c r="BL2127" i="1"/>
  <c r="BN2127" i="1"/>
  <c r="BO2127" i="1"/>
  <c r="BN616" i="1"/>
  <c r="BO616" i="1"/>
  <c r="BL616" i="1"/>
  <c r="BK616" i="1"/>
  <c r="BM616" i="1"/>
  <c r="BN1640" i="1"/>
  <c r="BO1640" i="1"/>
  <c r="BL1640" i="1"/>
  <c r="BK1640" i="1"/>
  <c r="BM1640" i="1"/>
  <c r="BL1638" i="1"/>
  <c r="BK1638" i="1"/>
  <c r="BQ1638" i="1" s="1"/>
  <c r="BO1638" i="1"/>
  <c r="BN1638" i="1"/>
  <c r="BM1638" i="1"/>
  <c r="BO2318" i="1"/>
  <c r="BK2318" i="1"/>
  <c r="BN2318" i="1"/>
  <c r="BM2318" i="1"/>
  <c r="BL2318" i="1"/>
  <c r="BL1588" i="1"/>
  <c r="BM1588" i="1"/>
  <c r="BK1588" i="1"/>
  <c r="BQ1588" i="1" s="1"/>
  <c r="BO1588" i="1"/>
  <c r="BN1588" i="1"/>
  <c r="BL1826" i="1"/>
  <c r="BO1826" i="1"/>
  <c r="BK1826" i="1"/>
  <c r="BN1826" i="1"/>
  <c r="BM1826" i="1"/>
  <c r="BK604" i="1"/>
  <c r="BL604" i="1"/>
  <c r="BO604" i="1"/>
  <c r="BM604" i="1"/>
  <c r="BN604" i="1"/>
  <c r="BM2381" i="1"/>
  <c r="BN2381" i="1"/>
  <c r="BK2381" i="1"/>
  <c r="BO2381" i="1"/>
  <c r="BL2381" i="1"/>
  <c r="BK988" i="1"/>
  <c r="BO988" i="1"/>
  <c r="BL988" i="1"/>
  <c r="BM988" i="1"/>
  <c r="BN988" i="1"/>
  <c r="BM2709" i="1"/>
  <c r="BN2709" i="1"/>
  <c r="BK2709" i="1"/>
  <c r="BO2709" i="1"/>
  <c r="BL2709" i="1"/>
  <c r="BK1015" i="1"/>
  <c r="BL1015" i="1"/>
  <c r="BM1015" i="1"/>
  <c r="BO1015" i="1"/>
  <c r="BN1015" i="1"/>
  <c r="BL1348" i="1"/>
  <c r="BM1348" i="1"/>
  <c r="BN1348" i="1"/>
  <c r="BO1348" i="1"/>
  <c r="BK1348" i="1"/>
  <c r="BN1084" i="1"/>
  <c r="BK1084" i="1"/>
  <c r="BO1084" i="1"/>
  <c r="BL1084" i="1"/>
  <c r="BM1084" i="1"/>
  <c r="BO897" i="1"/>
  <c r="BK897" i="1"/>
  <c r="BL897" i="1"/>
  <c r="BM897" i="1"/>
  <c r="BN897" i="1"/>
  <c r="BL275" i="1"/>
  <c r="BK275" i="1"/>
  <c r="BN275" i="1"/>
  <c r="BM275" i="1"/>
  <c r="BO275" i="1"/>
  <c r="BL851" i="1"/>
  <c r="BK851" i="1"/>
  <c r="BN851" i="1"/>
  <c r="BM851" i="1"/>
  <c r="BO851" i="1"/>
  <c r="BL1363" i="1"/>
  <c r="BK1363" i="1"/>
  <c r="BQ1363" i="1" s="1"/>
  <c r="BN1363" i="1"/>
  <c r="BM1363" i="1"/>
  <c r="BO1363" i="1"/>
  <c r="BN1687" i="1"/>
  <c r="BL1687" i="1"/>
  <c r="BM1687" i="1"/>
  <c r="BO1687" i="1"/>
  <c r="BK1687" i="1"/>
  <c r="BK1657" i="1"/>
  <c r="BL1657" i="1"/>
  <c r="BM1657" i="1"/>
  <c r="BO1657" i="1"/>
  <c r="BN1657" i="1"/>
  <c r="BN1210" i="1"/>
  <c r="BK1210" i="1"/>
  <c r="BM1210" i="1"/>
  <c r="BL1210" i="1"/>
  <c r="BO1210" i="1"/>
  <c r="BN499" i="1"/>
  <c r="BM499" i="1"/>
  <c r="BL499" i="1"/>
  <c r="BK499" i="1"/>
  <c r="BO499" i="1"/>
  <c r="BK1767" i="1"/>
  <c r="BL1767" i="1"/>
  <c r="BM1767" i="1"/>
  <c r="BO1767" i="1"/>
  <c r="BN1767" i="1"/>
  <c r="BN216" i="1"/>
  <c r="BO216" i="1"/>
  <c r="BL216" i="1"/>
  <c r="BK216" i="1"/>
  <c r="BM216" i="1"/>
  <c r="BN2584" i="1"/>
  <c r="BO2584" i="1"/>
  <c r="BK2584" i="1"/>
  <c r="BM2584" i="1"/>
  <c r="BL2584" i="1"/>
  <c r="BO2399" i="1"/>
  <c r="BL2399" i="1"/>
  <c r="BM2399" i="1"/>
  <c r="BN2399" i="1"/>
  <c r="BK2399" i="1"/>
  <c r="BK1871" i="1"/>
  <c r="BM1871" i="1"/>
  <c r="BL1871" i="1"/>
  <c r="BN1871" i="1"/>
  <c r="BO1871" i="1"/>
  <c r="BM315" i="1"/>
  <c r="BO315" i="1"/>
  <c r="BK315" i="1"/>
  <c r="BN315" i="1"/>
  <c r="BL315" i="1"/>
  <c r="AO211" i="1"/>
  <c r="AL212" i="1"/>
  <c r="AK187" i="1"/>
  <c r="AQ187" i="1" s="1"/>
  <c r="AM149" i="1"/>
  <c r="AL190" i="1"/>
  <c r="AK2632" i="1"/>
  <c r="AL2377" i="1"/>
  <c r="AM1015" i="1"/>
  <c r="AK2889" i="1"/>
  <c r="AN319" i="1"/>
  <c r="AK1353" i="1"/>
  <c r="AQ1353" i="1" s="1"/>
  <c r="AL1353" i="1"/>
  <c r="AL950" i="1"/>
  <c r="AN2632" i="1"/>
  <c r="AO2856" i="1"/>
  <c r="AK2730" i="1"/>
  <c r="AK2546" i="1"/>
  <c r="AM2793" i="1"/>
  <c r="AN1529" i="1"/>
  <c r="AK656" i="1"/>
  <c r="AN2654" i="1"/>
  <c r="AN2696" i="1"/>
  <c r="AL2654" i="1"/>
  <c r="AK1455" i="1"/>
  <c r="AO1368" i="1"/>
  <c r="AM1320" i="1"/>
  <c r="AO1614" i="1"/>
  <c r="AN2010" i="1"/>
  <c r="AL1671" i="1"/>
  <c r="AK1408" i="1"/>
  <c r="AO2750" i="1"/>
  <c r="AL2158" i="1"/>
  <c r="AM1935" i="1"/>
  <c r="AO1487" i="1"/>
  <c r="AO597" i="1"/>
  <c r="AL1840" i="1"/>
  <c r="AN1707" i="1"/>
  <c r="AO2405" i="1"/>
  <c r="AM1188" i="1"/>
  <c r="AK2175" i="1"/>
  <c r="AN328" i="1"/>
  <c r="AL2304" i="1"/>
  <c r="AM525" i="1"/>
  <c r="AK1933" i="1"/>
  <c r="AL1301" i="1"/>
  <c r="AL1655" i="1"/>
  <c r="AN1560" i="1"/>
  <c r="AL2766" i="1"/>
  <c r="AM1208" i="1"/>
  <c r="AK2237" i="1"/>
  <c r="AM987" i="1"/>
  <c r="AN1467" i="1"/>
  <c r="AK2185" i="1"/>
  <c r="AM2064" i="1"/>
  <c r="AN2512" i="1"/>
  <c r="AK1875" i="1"/>
  <c r="AM1614" i="1"/>
  <c r="AL1155" i="1"/>
  <c r="AM333" i="1"/>
  <c r="BK2462" i="1"/>
  <c r="BO2462" i="1"/>
  <c r="BN2462" i="1"/>
  <c r="BM2462" i="1"/>
  <c r="BL2462" i="1"/>
  <c r="BN1756" i="1"/>
  <c r="BK1756" i="1"/>
  <c r="BO1756" i="1"/>
  <c r="BL1756" i="1"/>
  <c r="BM1756" i="1"/>
  <c r="BK1278" i="1"/>
  <c r="BO1278" i="1"/>
  <c r="BN1278" i="1"/>
  <c r="BM1278" i="1"/>
  <c r="BL1278" i="1"/>
  <c r="BK1692" i="1"/>
  <c r="BQ1692" i="1" s="1"/>
  <c r="BO1692" i="1"/>
  <c r="BL1692" i="1"/>
  <c r="BM1692" i="1"/>
  <c r="BN1692" i="1"/>
  <c r="BK2124" i="1"/>
  <c r="BM2124" i="1"/>
  <c r="BO2124" i="1"/>
  <c r="BN2124" i="1"/>
  <c r="BL2124" i="1"/>
  <c r="BO1668" i="1"/>
  <c r="BL1668" i="1"/>
  <c r="BM1668" i="1"/>
  <c r="BK1668" i="1"/>
  <c r="BN1668" i="1"/>
  <c r="BO1732" i="1"/>
  <c r="BL1732" i="1"/>
  <c r="BM1732" i="1"/>
  <c r="BK1732" i="1"/>
  <c r="BN1732" i="1"/>
  <c r="BL2820" i="1"/>
  <c r="BM2820" i="1"/>
  <c r="BO2820" i="1"/>
  <c r="BN2820" i="1"/>
  <c r="BK2820" i="1"/>
  <c r="BL1790" i="1"/>
  <c r="BM1790" i="1"/>
  <c r="BO1790" i="1"/>
  <c r="BN1790" i="1"/>
  <c r="BK1790" i="1"/>
  <c r="BN2686" i="1"/>
  <c r="BL2686" i="1"/>
  <c r="BM2686" i="1"/>
  <c r="BK2686" i="1"/>
  <c r="BQ2686" i="1" s="1"/>
  <c r="BO2686" i="1"/>
  <c r="BM2828" i="1"/>
  <c r="BN2828" i="1"/>
  <c r="BO2828" i="1"/>
  <c r="BK2828" i="1"/>
  <c r="BL2828" i="1"/>
  <c r="BL2817" i="1"/>
  <c r="BO2817" i="1"/>
  <c r="BK2817" i="1"/>
  <c r="BQ2817" i="1" s="1"/>
  <c r="BN2817" i="1"/>
  <c r="BM2817" i="1"/>
  <c r="BO1939" i="1"/>
  <c r="BL1939" i="1"/>
  <c r="BK1939" i="1"/>
  <c r="BN1939" i="1"/>
  <c r="BM1939" i="1"/>
  <c r="BM975" i="1"/>
  <c r="BK975" i="1"/>
  <c r="BL975" i="1"/>
  <c r="BN975" i="1"/>
  <c r="BO975" i="1"/>
  <c r="BK547" i="1"/>
  <c r="BM547" i="1"/>
  <c r="BN547" i="1"/>
  <c r="BL547" i="1"/>
  <c r="BO547" i="1"/>
  <c r="BK1809" i="1"/>
  <c r="BM1809" i="1"/>
  <c r="BO1809" i="1"/>
  <c r="BN1809" i="1"/>
  <c r="BL1809" i="1"/>
  <c r="BL1830" i="1"/>
  <c r="BK1830" i="1"/>
  <c r="BO1830" i="1"/>
  <c r="BN1830" i="1"/>
  <c r="BM1830" i="1"/>
  <c r="BN1750" i="1"/>
  <c r="BM1750" i="1"/>
  <c r="BO1750" i="1"/>
  <c r="BK1750" i="1"/>
  <c r="BL1750" i="1"/>
  <c r="BO2559" i="1"/>
  <c r="BL2559" i="1"/>
  <c r="BM2559" i="1"/>
  <c r="BN2559" i="1"/>
  <c r="BK2559" i="1"/>
  <c r="BL615" i="1"/>
  <c r="BM615" i="1"/>
  <c r="BK615" i="1"/>
  <c r="BO615" i="1"/>
  <c r="BN615" i="1"/>
  <c r="BM1584" i="1"/>
  <c r="BN1584" i="1"/>
  <c r="BK1584" i="1"/>
  <c r="BO1584" i="1"/>
  <c r="BL1584" i="1"/>
  <c r="BL1032" i="1"/>
  <c r="BM1032" i="1"/>
  <c r="BO1032" i="1"/>
  <c r="BK1032" i="1"/>
  <c r="BN1032" i="1"/>
  <c r="BL2631" i="1"/>
  <c r="BM2631" i="1"/>
  <c r="BO2631" i="1"/>
  <c r="BN2631" i="1"/>
  <c r="BK2631" i="1"/>
  <c r="BN235" i="1"/>
  <c r="BO235" i="1"/>
  <c r="BL235" i="1"/>
  <c r="BK235" i="1"/>
  <c r="BM235" i="1"/>
  <c r="BO1951" i="1"/>
  <c r="BL1951" i="1"/>
  <c r="BM1951" i="1"/>
  <c r="BN1951" i="1"/>
  <c r="BK1951" i="1"/>
  <c r="BL1400" i="1"/>
  <c r="BM1400" i="1"/>
  <c r="BN1400" i="1"/>
  <c r="BO1400" i="1"/>
  <c r="BK1400" i="1"/>
  <c r="BL323" i="1"/>
  <c r="BK323" i="1"/>
  <c r="BO323" i="1"/>
  <c r="BM323" i="1"/>
  <c r="BN323" i="1"/>
  <c r="BO528" i="1"/>
  <c r="BL528" i="1"/>
  <c r="BM528" i="1"/>
  <c r="BN528" i="1"/>
  <c r="BK528" i="1"/>
  <c r="BO283" i="1"/>
  <c r="BN283" i="1"/>
  <c r="BK283" i="1"/>
  <c r="BL283" i="1"/>
  <c r="BM283" i="1"/>
  <c r="BO1051" i="1"/>
  <c r="BN1051" i="1"/>
  <c r="BK1051" i="1"/>
  <c r="BL1051" i="1"/>
  <c r="BM1051" i="1"/>
  <c r="BK2383" i="1"/>
  <c r="BM2383" i="1"/>
  <c r="BL2383" i="1"/>
  <c r="BN2383" i="1"/>
  <c r="BO2383" i="1"/>
  <c r="BN872" i="1"/>
  <c r="BO872" i="1"/>
  <c r="BL872" i="1"/>
  <c r="BK872" i="1"/>
  <c r="BM872" i="1"/>
  <c r="BN1896" i="1"/>
  <c r="BO1896" i="1"/>
  <c r="BL1896" i="1"/>
  <c r="BK1896" i="1"/>
  <c r="BM1896" i="1"/>
  <c r="BL423" i="1"/>
  <c r="BM423" i="1"/>
  <c r="BK423" i="1"/>
  <c r="BO423" i="1"/>
  <c r="BN423" i="1"/>
  <c r="BO2518" i="1"/>
  <c r="BN2518" i="1"/>
  <c r="BM2518" i="1"/>
  <c r="BK2518" i="1"/>
  <c r="BL2518" i="1"/>
  <c r="BO2421" i="1"/>
  <c r="BL2421" i="1"/>
  <c r="BM2421" i="1"/>
  <c r="BK2421" i="1"/>
  <c r="BN2421" i="1"/>
  <c r="BK2557" i="1"/>
  <c r="BM2557" i="1"/>
  <c r="BL2557" i="1"/>
  <c r="BN2557" i="1"/>
  <c r="BO2557" i="1"/>
  <c r="BO2830" i="1"/>
  <c r="BK2830" i="1"/>
  <c r="BN2830" i="1"/>
  <c r="BM2830" i="1"/>
  <c r="BL2830" i="1"/>
  <c r="BO2660" i="1"/>
  <c r="BN2660" i="1"/>
  <c r="BM2660" i="1"/>
  <c r="BK2660" i="1"/>
  <c r="BL2660" i="1"/>
  <c r="BK436" i="1"/>
  <c r="BL436" i="1"/>
  <c r="BO436" i="1"/>
  <c r="BN436" i="1"/>
  <c r="BM436" i="1"/>
  <c r="BO154" i="1"/>
  <c r="BK154" i="1"/>
  <c r="BL154" i="1"/>
  <c r="BN154" i="1"/>
  <c r="BM154" i="1"/>
  <c r="BM2893" i="1"/>
  <c r="BN2893" i="1"/>
  <c r="BK2893" i="1"/>
  <c r="BO2893" i="1"/>
  <c r="BL2893" i="1"/>
  <c r="BN1620" i="1"/>
  <c r="BK1620" i="1"/>
  <c r="BO1620" i="1"/>
  <c r="BM1620" i="1"/>
  <c r="BL1620" i="1"/>
  <c r="BL142" i="1"/>
  <c r="BN142" i="1"/>
  <c r="BO142" i="1"/>
  <c r="BK142" i="1"/>
  <c r="BM142" i="1"/>
  <c r="BN1396" i="1"/>
  <c r="BK1396" i="1"/>
  <c r="BO1396" i="1"/>
  <c r="BL1396" i="1"/>
  <c r="BM1396" i="1"/>
  <c r="BO665" i="1"/>
  <c r="BK665" i="1"/>
  <c r="BN665" i="1"/>
  <c r="BL665" i="1"/>
  <c r="BM665" i="1"/>
  <c r="BN2260" i="1"/>
  <c r="BK2260" i="1"/>
  <c r="BQ2260" i="1" s="1"/>
  <c r="BO2260" i="1"/>
  <c r="BL2260" i="1"/>
  <c r="BM2260" i="1"/>
  <c r="BN1009" i="1"/>
  <c r="BO1009" i="1"/>
  <c r="BK1009" i="1"/>
  <c r="BM1009" i="1"/>
  <c r="BL1009" i="1"/>
  <c r="BL339" i="1"/>
  <c r="BK339" i="1"/>
  <c r="BN339" i="1"/>
  <c r="BM339" i="1"/>
  <c r="BO339" i="1"/>
  <c r="BO915" i="1"/>
  <c r="BL915" i="1"/>
  <c r="BK915" i="1"/>
  <c r="BN915" i="1"/>
  <c r="BM915" i="1"/>
  <c r="BO1427" i="1"/>
  <c r="BL1427" i="1"/>
  <c r="BK1427" i="1"/>
  <c r="BQ1427" i="1" s="1"/>
  <c r="BN1427" i="1"/>
  <c r="BM1427" i="1"/>
  <c r="BO2175" i="1"/>
  <c r="BL2175" i="1"/>
  <c r="BM2175" i="1"/>
  <c r="BN2175" i="1"/>
  <c r="BK2175" i="1"/>
  <c r="BK639" i="1"/>
  <c r="BO639" i="1"/>
  <c r="BL639" i="1"/>
  <c r="BM639" i="1"/>
  <c r="BN639" i="1"/>
  <c r="BK2169" i="1"/>
  <c r="BL2169" i="1"/>
  <c r="BM2169" i="1"/>
  <c r="BO2169" i="1"/>
  <c r="BN2169" i="1"/>
  <c r="BK593" i="1"/>
  <c r="BO593" i="1"/>
  <c r="BM593" i="1"/>
  <c r="BN593" i="1"/>
  <c r="BL593" i="1"/>
  <c r="BO1442" i="1"/>
  <c r="BK1442" i="1"/>
  <c r="BN1442" i="1"/>
  <c r="BM1442" i="1"/>
  <c r="BL1442" i="1"/>
  <c r="BM617" i="1"/>
  <c r="BN617" i="1"/>
  <c r="BL617" i="1"/>
  <c r="BK617" i="1"/>
  <c r="BO617" i="1"/>
  <c r="BK203" i="1"/>
  <c r="BN203" i="1"/>
  <c r="BO203" i="1"/>
  <c r="BM203" i="1"/>
  <c r="BL203" i="1"/>
  <c r="BK1803" i="1"/>
  <c r="BO1803" i="1"/>
  <c r="BN1803" i="1"/>
  <c r="BL1803" i="1"/>
  <c r="BM1803" i="1"/>
  <c r="BN1011" i="1"/>
  <c r="BM1011" i="1"/>
  <c r="BL1011" i="1"/>
  <c r="BK1011" i="1"/>
  <c r="BO1011" i="1"/>
  <c r="BK2471" i="1"/>
  <c r="BL2471" i="1"/>
  <c r="BM2471" i="1"/>
  <c r="BO2471" i="1"/>
  <c r="BN2471" i="1"/>
  <c r="BN1879" i="1"/>
  <c r="BL1879" i="1"/>
  <c r="BM1879" i="1"/>
  <c r="BO1879" i="1"/>
  <c r="BK1879" i="1"/>
  <c r="BM2287" i="1"/>
  <c r="BL2287" i="1"/>
  <c r="BN2287" i="1"/>
  <c r="BO2287" i="1"/>
  <c r="BK2287" i="1"/>
  <c r="BL2119" i="1"/>
  <c r="BM2119" i="1"/>
  <c r="BO2119" i="1"/>
  <c r="BN2119" i="1"/>
  <c r="BK2119" i="1"/>
  <c r="BL2603" i="1"/>
  <c r="BN2603" i="1"/>
  <c r="BO2603" i="1"/>
  <c r="BM2603" i="1"/>
  <c r="BK2603" i="1"/>
  <c r="BL1674" i="1"/>
  <c r="BK1674" i="1"/>
  <c r="BO1674" i="1"/>
  <c r="BM1674" i="1"/>
  <c r="BN1674" i="1"/>
  <c r="BK1719" i="1"/>
  <c r="BN1719" i="1"/>
  <c r="BL1719" i="1"/>
  <c r="BM1719" i="1"/>
  <c r="BO1719" i="1"/>
  <c r="BK1911" i="1"/>
  <c r="BQ1911" i="1" s="1"/>
  <c r="BN1911" i="1"/>
  <c r="BL1911" i="1"/>
  <c r="BM1911" i="1"/>
  <c r="BO1911" i="1"/>
  <c r="BK2477" i="1"/>
  <c r="BM2477" i="1"/>
  <c r="BO2477" i="1"/>
  <c r="BL2477" i="1"/>
  <c r="BN2477" i="1"/>
  <c r="BL1398" i="1"/>
  <c r="BO1398" i="1"/>
  <c r="BN1398" i="1"/>
  <c r="BM1398" i="1"/>
  <c r="BK1398" i="1"/>
  <c r="BQ1398" i="1" s="1"/>
  <c r="BL2301" i="1"/>
  <c r="BO2301" i="1"/>
  <c r="BM2301" i="1"/>
  <c r="BK2301" i="1"/>
  <c r="BN2301" i="1"/>
  <c r="BL1828" i="1"/>
  <c r="BM1828" i="1"/>
  <c r="BK1828" i="1"/>
  <c r="BO1828" i="1"/>
  <c r="BN1828" i="1"/>
  <c r="BK2268" i="1"/>
  <c r="BO2268" i="1"/>
  <c r="BL2268" i="1"/>
  <c r="BN2268" i="1"/>
  <c r="BM2268" i="1"/>
  <c r="BN2468" i="1"/>
  <c r="BM2468" i="1"/>
  <c r="BL2468" i="1"/>
  <c r="BO2468" i="1"/>
  <c r="BK2468" i="1"/>
  <c r="BL404" i="1"/>
  <c r="BO404" i="1"/>
  <c r="BN404" i="1"/>
  <c r="BM404" i="1"/>
  <c r="BK404" i="1"/>
  <c r="BN1049" i="1"/>
  <c r="BL1049" i="1"/>
  <c r="BM1049" i="1"/>
  <c r="BK1049" i="1"/>
  <c r="BO1049" i="1"/>
  <c r="BO828" i="1"/>
  <c r="BM828" i="1"/>
  <c r="BK828" i="1"/>
  <c r="BN828" i="1"/>
  <c r="BL828" i="1"/>
  <c r="BN2033" i="1"/>
  <c r="BM2033" i="1"/>
  <c r="BL2033" i="1"/>
  <c r="BO2033" i="1"/>
  <c r="BK2033" i="1"/>
  <c r="BQ2033" i="1" s="1"/>
  <c r="BL2300" i="1"/>
  <c r="BN2300" i="1"/>
  <c r="BM2300" i="1"/>
  <c r="BO2300" i="1"/>
  <c r="BK2300" i="1"/>
  <c r="BM2742" i="1"/>
  <c r="BK2742" i="1"/>
  <c r="BL2742" i="1"/>
  <c r="BO2742" i="1"/>
  <c r="BN2742" i="1"/>
  <c r="BN948" i="1"/>
  <c r="BK948" i="1"/>
  <c r="BO948" i="1"/>
  <c r="BL948" i="1"/>
  <c r="BM948" i="1"/>
  <c r="BN890" i="1"/>
  <c r="BM890" i="1"/>
  <c r="BL890" i="1"/>
  <c r="BK890" i="1"/>
  <c r="BO890" i="1"/>
  <c r="BL1766" i="1"/>
  <c r="BK1766" i="1"/>
  <c r="BO1766" i="1"/>
  <c r="BN1766" i="1"/>
  <c r="BM1766" i="1"/>
  <c r="BM379" i="1"/>
  <c r="BO379" i="1"/>
  <c r="BK379" i="1"/>
  <c r="BN379" i="1"/>
  <c r="BL379" i="1"/>
  <c r="BM955" i="1"/>
  <c r="BL955" i="1"/>
  <c r="BO955" i="1"/>
  <c r="BK955" i="1"/>
  <c r="BN955" i="1"/>
  <c r="BM1595" i="1"/>
  <c r="BL1595" i="1"/>
  <c r="BO1595" i="1"/>
  <c r="BK1595" i="1"/>
  <c r="BN1595" i="1"/>
  <c r="BM2171" i="1"/>
  <c r="BL2171" i="1"/>
  <c r="BO2171" i="1"/>
  <c r="BK2171" i="1"/>
  <c r="BN2171" i="1"/>
  <c r="BK786" i="1"/>
  <c r="BM786" i="1"/>
  <c r="BL786" i="1"/>
  <c r="BN786" i="1"/>
  <c r="BO786" i="1"/>
  <c r="BK419" i="1"/>
  <c r="BM419" i="1"/>
  <c r="BN419" i="1"/>
  <c r="BL419" i="1"/>
  <c r="BO419" i="1"/>
  <c r="BM913" i="1"/>
  <c r="BN913" i="1"/>
  <c r="BK913" i="1"/>
  <c r="BO913" i="1"/>
  <c r="BL913" i="1"/>
  <c r="BL2118" i="1"/>
  <c r="BK2118" i="1"/>
  <c r="BQ2118" i="1" s="1"/>
  <c r="BO2118" i="1"/>
  <c r="BN2118" i="1"/>
  <c r="BM2118" i="1"/>
  <c r="BM722" i="1"/>
  <c r="BL722" i="1"/>
  <c r="BN722" i="1"/>
  <c r="BO722" i="1"/>
  <c r="BK722" i="1"/>
  <c r="BN819" i="1"/>
  <c r="BM819" i="1"/>
  <c r="BL819" i="1"/>
  <c r="BK819" i="1"/>
  <c r="BO819" i="1"/>
  <c r="BN855" i="1"/>
  <c r="BK855" i="1"/>
  <c r="BL855" i="1"/>
  <c r="BM855" i="1"/>
  <c r="BO855" i="1"/>
  <c r="BN856" i="1"/>
  <c r="BO856" i="1"/>
  <c r="BK856" i="1"/>
  <c r="BM856" i="1"/>
  <c r="BL856" i="1"/>
  <c r="BN2711" i="1"/>
  <c r="BL2711" i="1"/>
  <c r="BM2711" i="1"/>
  <c r="BO2711" i="1"/>
  <c r="BK2711" i="1"/>
  <c r="BL1224" i="1"/>
  <c r="BM1224" i="1"/>
  <c r="BK1224" i="1"/>
  <c r="BQ1224" i="1" s="1"/>
  <c r="BO1224" i="1"/>
  <c r="BN1224" i="1"/>
  <c r="BO1503" i="1"/>
  <c r="BL1503" i="1"/>
  <c r="BM1503" i="1"/>
  <c r="BN1503" i="1"/>
  <c r="BK1503" i="1"/>
  <c r="BL1592" i="1"/>
  <c r="BM1592" i="1"/>
  <c r="BN1592" i="1"/>
  <c r="BO1592" i="1"/>
  <c r="BK1592" i="1"/>
  <c r="BK458" i="1"/>
  <c r="BQ458" i="1" s="1"/>
  <c r="BL458" i="1"/>
  <c r="BO458" i="1"/>
  <c r="BM458" i="1"/>
  <c r="BN458" i="1"/>
  <c r="BM1039" i="1"/>
  <c r="BK1039" i="1"/>
  <c r="BL1039" i="1"/>
  <c r="BN1039" i="1"/>
  <c r="BO1039" i="1"/>
  <c r="BO208" i="1"/>
  <c r="BL208" i="1"/>
  <c r="BM208" i="1"/>
  <c r="BN208" i="1"/>
  <c r="BK208" i="1"/>
  <c r="BO2448" i="1"/>
  <c r="BL2448" i="1"/>
  <c r="BM2448" i="1"/>
  <c r="BN2448" i="1"/>
  <c r="BK2448" i="1"/>
  <c r="BO1755" i="1"/>
  <c r="BN1755" i="1"/>
  <c r="BK1755" i="1"/>
  <c r="BL1755" i="1"/>
  <c r="BM1755" i="1"/>
  <c r="BM1902" i="1"/>
  <c r="BL1902" i="1"/>
  <c r="BO1902" i="1"/>
  <c r="BK1902" i="1"/>
  <c r="BN1902" i="1"/>
  <c r="BN1320" i="1"/>
  <c r="BO1320" i="1"/>
  <c r="BL1320" i="1"/>
  <c r="BK1320" i="1"/>
  <c r="BM1320" i="1"/>
  <c r="BL2552" i="1"/>
  <c r="BM2552" i="1"/>
  <c r="BN2552" i="1"/>
  <c r="BO2552" i="1"/>
  <c r="BK2552" i="1"/>
  <c r="BM1142" i="1"/>
  <c r="BK1142" i="1"/>
  <c r="BO1142" i="1"/>
  <c r="BL1142" i="1"/>
  <c r="BN1142" i="1"/>
  <c r="BL2749" i="1"/>
  <c r="BO2749" i="1"/>
  <c r="BK2749" i="1"/>
  <c r="BM2749" i="1"/>
  <c r="BN2749" i="1"/>
  <c r="BK1260" i="1"/>
  <c r="BO1260" i="1"/>
  <c r="BL1260" i="1"/>
  <c r="BM1260" i="1"/>
  <c r="BN1260" i="1"/>
  <c r="BK2838" i="1"/>
  <c r="BL2838" i="1"/>
  <c r="BO2838" i="1"/>
  <c r="BN2838" i="1"/>
  <c r="BM2838" i="1"/>
  <c r="BK2046" i="1"/>
  <c r="BO2046" i="1"/>
  <c r="BM2046" i="1"/>
  <c r="BL2046" i="1"/>
  <c r="BN2046" i="1"/>
  <c r="BL410" i="1"/>
  <c r="BO410" i="1"/>
  <c r="BK410" i="1"/>
  <c r="BN410" i="1"/>
  <c r="BM410" i="1"/>
  <c r="BN984" i="1"/>
  <c r="BO984" i="1"/>
  <c r="BM984" i="1"/>
  <c r="BK984" i="1"/>
  <c r="BL984" i="1"/>
  <c r="BL648" i="1"/>
  <c r="BM648" i="1"/>
  <c r="BN648" i="1"/>
  <c r="BO648" i="1"/>
  <c r="BK648" i="1"/>
  <c r="BL2440" i="1"/>
  <c r="BM2440" i="1"/>
  <c r="BK2440" i="1"/>
  <c r="BN2440" i="1"/>
  <c r="BO2440" i="1"/>
  <c r="BO2493" i="1"/>
  <c r="BM2493" i="1"/>
  <c r="BN2493" i="1"/>
  <c r="BK2493" i="1"/>
  <c r="BQ2493" i="1" s="1"/>
  <c r="BL2493" i="1"/>
  <c r="AK833" i="1"/>
  <c r="AM833" i="1"/>
  <c r="AL833" i="1"/>
  <c r="AO833" i="1"/>
  <c r="AN833" i="1"/>
  <c r="BL895" i="1"/>
  <c r="BM895" i="1"/>
  <c r="BN895" i="1"/>
  <c r="BK895" i="1"/>
  <c r="BO895" i="1"/>
  <c r="BM1095" i="1"/>
  <c r="BN1095" i="1"/>
  <c r="BO1095" i="1"/>
  <c r="BL1095" i="1"/>
  <c r="BK1095" i="1"/>
  <c r="BO2574" i="1"/>
  <c r="BK2574" i="1"/>
  <c r="BN2574" i="1"/>
  <c r="BL2574" i="1"/>
  <c r="BM2574" i="1"/>
  <c r="BM1164" i="1"/>
  <c r="BN1164" i="1"/>
  <c r="BL1164" i="1"/>
  <c r="BO1164" i="1"/>
  <c r="BK1164" i="1"/>
  <c r="BN201" i="1"/>
  <c r="BO201" i="1"/>
  <c r="BM201" i="1"/>
  <c r="BL201" i="1"/>
  <c r="BK201" i="1"/>
  <c r="BM1898" i="1"/>
  <c r="BO1898" i="1"/>
  <c r="BN1898" i="1"/>
  <c r="BL1898" i="1"/>
  <c r="BK1898" i="1"/>
  <c r="BK156" i="1"/>
  <c r="BO156" i="1"/>
  <c r="BL156" i="1"/>
  <c r="BM156" i="1"/>
  <c r="BN156" i="1"/>
  <c r="BK439" i="1"/>
  <c r="BL439" i="1"/>
  <c r="BO439" i="1"/>
  <c r="BM439" i="1"/>
  <c r="BN439" i="1"/>
  <c r="BM1868" i="1"/>
  <c r="BN1868" i="1"/>
  <c r="BO1868" i="1"/>
  <c r="BK1868" i="1"/>
  <c r="BL1868" i="1"/>
  <c r="BK2758" i="1"/>
  <c r="BQ2758" i="1" s="1"/>
  <c r="BO2758" i="1"/>
  <c r="BN2758" i="1"/>
  <c r="BM2758" i="1"/>
  <c r="BL2758" i="1"/>
  <c r="BM588" i="1"/>
  <c r="BN588" i="1"/>
  <c r="BK588" i="1"/>
  <c r="BO588" i="1"/>
  <c r="BL588" i="1"/>
  <c r="BL1670" i="1"/>
  <c r="BK1670" i="1"/>
  <c r="BO1670" i="1"/>
  <c r="BN1670" i="1"/>
  <c r="BM1670" i="1"/>
  <c r="BN1779" i="1"/>
  <c r="BM1779" i="1"/>
  <c r="BL1779" i="1"/>
  <c r="BK1779" i="1"/>
  <c r="BO1779" i="1"/>
  <c r="BL2632" i="1"/>
  <c r="BM2632" i="1"/>
  <c r="BN2632" i="1"/>
  <c r="BO2632" i="1"/>
  <c r="BK2632" i="1"/>
  <c r="BO1248" i="1"/>
  <c r="BL1248" i="1"/>
  <c r="BK1248" i="1"/>
  <c r="BN1248" i="1"/>
  <c r="BM1248" i="1"/>
  <c r="BL1418" i="1"/>
  <c r="BK1418" i="1"/>
  <c r="BO1418" i="1"/>
  <c r="BM1418" i="1"/>
  <c r="BN1418" i="1"/>
  <c r="BN2237" i="1"/>
  <c r="BO2237" i="1"/>
  <c r="BK2237" i="1"/>
  <c r="BL2237" i="1"/>
  <c r="BM2237" i="1"/>
  <c r="BN503" i="1"/>
  <c r="BK503" i="1"/>
  <c r="BO503" i="1"/>
  <c r="BL503" i="1"/>
  <c r="BM503" i="1"/>
  <c r="BK1372" i="1"/>
  <c r="BO1372" i="1"/>
  <c r="BL1372" i="1"/>
  <c r="BM1372" i="1"/>
  <c r="BN1372" i="1"/>
  <c r="BO887" i="1"/>
  <c r="BN887" i="1"/>
  <c r="BK887" i="1"/>
  <c r="BL887" i="1"/>
  <c r="BM887" i="1"/>
  <c r="BO1876" i="1"/>
  <c r="BN1876" i="1"/>
  <c r="BL1876" i="1"/>
  <c r="BM1876" i="1"/>
  <c r="BK1876" i="1"/>
  <c r="BL1100" i="1"/>
  <c r="BO1100" i="1"/>
  <c r="BN1100" i="1"/>
  <c r="BK1100" i="1"/>
  <c r="BM1100" i="1"/>
  <c r="BK2147" i="1"/>
  <c r="BM2147" i="1"/>
  <c r="BN2147" i="1"/>
  <c r="BL2147" i="1"/>
  <c r="BO2147" i="1"/>
  <c r="BO2643" i="1"/>
  <c r="BK2643" i="1"/>
  <c r="BL2643" i="1"/>
  <c r="BN2643" i="1"/>
  <c r="BM2643" i="1"/>
  <c r="BL952" i="1"/>
  <c r="BM952" i="1"/>
  <c r="BN952" i="1"/>
  <c r="BO952" i="1"/>
  <c r="BK952" i="1"/>
  <c r="BL1731" i="1"/>
  <c r="BK1731" i="1"/>
  <c r="BO1731" i="1"/>
  <c r="BM1731" i="1"/>
  <c r="BN1731" i="1"/>
  <c r="BL2549" i="1"/>
  <c r="BM2549" i="1"/>
  <c r="BO2549" i="1"/>
  <c r="BK2549" i="1"/>
  <c r="BN2549" i="1"/>
  <c r="BL2726" i="1"/>
  <c r="BK2726" i="1"/>
  <c r="BQ2726" i="1" s="1"/>
  <c r="BO2726" i="1"/>
  <c r="BN2726" i="1"/>
  <c r="BM2726" i="1"/>
  <c r="AL443" i="1"/>
  <c r="AO443" i="1"/>
  <c r="AN443" i="1"/>
  <c r="AM443" i="1"/>
  <c r="AK443" i="1"/>
  <c r="BN1948" i="1"/>
  <c r="BK1948" i="1"/>
  <c r="BO1948" i="1"/>
  <c r="BL1948" i="1"/>
  <c r="BM1948" i="1"/>
  <c r="BM673" i="1"/>
  <c r="BK673" i="1"/>
  <c r="BN673" i="1"/>
  <c r="BO673" i="1"/>
  <c r="BL673" i="1"/>
  <c r="BM660" i="1"/>
  <c r="BL660" i="1"/>
  <c r="BO660" i="1"/>
  <c r="BK660" i="1"/>
  <c r="BN660" i="1"/>
  <c r="BL1410" i="1"/>
  <c r="BM1410" i="1"/>
  <c r="BO1410" i="1"/>
  <c r="BK1410" i="1"/>
  <c r="BN1410" i="1"/>
  <c r="BL2804" i="1"/>
  <c r="BO2804" i="1"/>
  <c r="BN2804" i="1"/>
  <c r="BK2804" i="1"/>
  <c r="BM2804" i="1"/>
  <c r="BL1730" i="1"/>
  <c r="BM1730" i="1"/>
  <c r="BO1730" i="1"/>
  <c r="BK1730" i="1"/>
  <c r="BN1730" i="1"/>
  <c r="BM2253" i="1"/>
  <c r="BN2253" i="1"/>
  <c r="BO2253" i="1"/>
  <c r="BL2253" i="1"/>
  <c r="BK2253" i="1"/>
  <c r="BM524" i="1"/>
  <c r="BN524" i="1"/>
  <c r="BO524" i="1"/>
  <c r="BL524" i="1"/>
  <c r="BK524" i="1"/>
  <c r="BM1836" i="1"/>
  <c r="BN1836" i="1"/>
  <c r="BK1836" i="1"/>
  <c r="BL1836" i="1"/>
  <c r="BO1836" i="1"/>
  <c r="BN2644" i="1"/>
  <c r="BK2644" i="1"/>
  <c r="BO2644" i="1"/>
  <c r="BL2644" i="1"/>
  <c r="BM2644" i="1"/>
  <c r="BO1378" i="1"/>
  <c r="BN1378" i="1"/>
  <c r="BM1378" i="1"/>
  <c r="BK1378" i="1"/>
  <c r="BL1378" i="1"/>
  <c r="BN1878" i="1"/>
  <c r="BM1878" i="1"/>
  <c r="BO1878" i="1"/>
  <c r="BK1878" i="1"/>
  <c r="BL1878" i="1"/>
  <c r="BK1017" i="1"/>
  <c r="BL1017" i="1"/>
  <c r="BM1017" i="1"/>
  <c r="BN1017" i="1"/>
  <c r="BO1017" i="1"/>
  <c r="BK1123" i="1"/>
  <c r="BM1123" i="1"/>
  <c r="BN1123" i="1"/>
  <c r="BL1123" i="1"/>
  <c r="BO1123" i="1"/>
  <c r="BK1183" i="1"/>
  <c r="BO1183" i="1"/>
  <c r="BL1183" i="1"/>
  <c r="BM1183" i="1"/>
  <c r="BN1183" i="1"/>
  <c r="BN698" i="1"/>
  <c r="BK698" i="1"/>
  <c r="BM698" i="1"/>
  <c r="BL698" i="1"/>
  <c r="BO698" i="1"/>
  <c r="BM1103" i="1"/>
  <c r="BK1103" i="1"/>
  <c r="BL1103" i="1"/>
  <c r="BN1103" i="1"/>
  <c r="BO1103" i="1"/>
  <c r="BN2537" i="1"/>
  <c r="BO2537" i="1"/>
  <c r="BM2537" i="1"/>
  <c r="BL2537" i="1"/>
  <c r="BK2537" i="1"/>
  <c r="BK907" i="1"/>
  <c r="BO907" i="1"/>
  <c r="BN907" i="1"/>
  <c r="BM907" i="1"/>
  <c r="BL907" i="1"/>
  <c r="BN371" i="1"/>
  <c r="BM371" i="1"/>
  <c r="BL371" i="1"/>
  <c r="BK371" i="1"/>
  <c r="BO371" i="1"/>
  <c r="BN2227" i="1"/>
  <c r="BM2227" i="1"/>
  <c r="BL2227" i="1"/>
  <c r="BK2227" i="1"/>
  <c r="BO2227" i="1"/>
  <c r="BM2176" i="1"/>
  <c r="BN2176" i="1"/>
  <c r="BO2176" i="1"/>
  <c r="BK2176" i="1"/>
  <c r="BL2176" i="1"/>
  <c r="BN2456" i="1"/>
  <c r="BO2456" i="1"/>
  <c r="BL2456" i="1"/>
  <c r="BM2456" i="1"/>
  <c r="BK2456" i="1"/>
  <c r="BM2288" i="1"/>
  <c r="BN2288" i="1"/>
  <c r="BO2288" i="1"/>
  <c r="BL2288" i="1"/>
  <c r="BK2288" i="1"/>
  <c r="BL160" i="1"/>
  <c r="BO160" i="1"/>
  <c r="BN160" i="1"/>
  <c r="BK160" i="1"/>
  <c r="BM160" i="1"/>
  <c r="BO2208" i="1"/>
  <c r="BL2208" i="1"/>
  <c r="BN2208" i="1"/>
  <c r="BK2208" i="1"/>
  <c r="BM2208" i="1"/>
  <c r="BL522" i="1"/>
  <c r="BO522" i="1"/>
  <c r="BM522" i="1"/>
  <c r="BN522" i="1"/>
  <c r="BK522" i="1"/>
  <c r="BL1539" i="1"/>
  <c r="BK1539" i="1"/>
  <c r="BQ1539" i="1" s="1"/>
  <c r="BO1539" i="1"/>
  <c r="BM1539" i="1"/>
  <c r="BN1539" i="1"/>
  <c r="BK1591" i="1"/>
  <c r="BN1591" i="1"/>
  <c r="BL1591" i="1"/>
  <c r="BM1591" i="1"/>
  <c r="BO1591" i="1"/>
  <c r="BL1447" i="1"/>
  <c r="BM1447" i="1"/>
  <c r="BK1447" i="1"/>
  <c r="BO1447" i="1"/>
  <c r="BN1447" i="1"/>
  <c r="BK2511" i="1"/>
  <c r="BM2511" i="1"/>
  <c r="BL2511" i="1"/>
  <c r="BN2511" i="1"/>
  <c r="BO2511" i="1"/>
  <c r="AO1141" i="1"/>
  <c r="AK2304" i="1"/>
  <c r="AN347" i="1"/>
  <c r="AK832" i="1"/>
  <c r="AN997" i="1"/>
  <c r="AK2787" i="1"/>
  <c r="AQ2787" i="1" s="1"/>
  <c r="AN1408" i="1"/>
  <c r="AK978" i="1"/>
  <c r="AM2202" i="1"/>
  <c r="AO534" i="1"/>
  <c r="AM832" i="1"/>
  <c r="AN1525" i="1"/>
  <c r="AM2201" i="1"/>
  <c r="AM2658" i="1"/>
  <c r="AL1408" i="1"/>
  <c r="AN1358" i="1"/>
  <c r="AK2800" i="1"/>
  <c r="AL1935" i="1"/>
  <c r="AM978" i="1"/>
  <c r="AN1141" i="1"/>
  <c r="AK1171" i="1"/>
  <c r="AK1939" i="1"/>
  <c r="AK1117" i="1"/>
  <c r="AL2339" i="1"/>
  <c r="AM870" i="1"/>
  <c r="AO1840" i="1"/>
  <c r="AN1490" i="1"/>
  <c r="AL1333" i="1"/>
  <c r="AL805" i="1"/>
  <c r="AN883" i="1"/>
  <c r="AO1941" i="1"/>
  <c r="AO905" i="1"/>
  <c r="AN1678" i="1"/>
  <c r="AK2201" i="1"/>
  <c r="AN1430" i="1"/>
  <c r="AN1155" i="1"/>
  <c r="AL347" i="1"/>
  <c r="AN782" i="1"/>
  <c r="AO2232" i="1"/>
  <c r="AN616" i="1"/>
  <c r="AK1911" i="1"/>
  <c r="AM1804" i="1"/>
  <c r="AO2612" i="1"/>
  <c r="AN534" i="1"/>
  <c r="AK1487" i="1"/>
  <c r="AQ1487" i="1" s="1"/>
  <c r="AM1840" i="1"/>
  <c r="AN2015" i="1"/>
  <c r="AK1812" i="1"/>
  <c r="AK1699" i="1"/>
  <c r="AL1104" i="1"/>
  <c r="AM1525" i="1"/>
  <c r="AL2894" i="1"/>
  <c r="AL356" i="1"/>
  <c r="AN1588" i="1"/>
  <c r="AK2818" i="1"/>
  <c r="AO982" i="1"/>
  <c r="AL885" i="1"/>
  <c r="AL2294" i="1"/>
  <c r="AN911" i="1"/>
  <c r="AN980" i="1"/>
  <c r="AM367" i="1"/>
  <c r="AM997" i="1"/>
  <c r="AK1430" i="1"/>
  <c r="AM1852" i="1"/>
  <c r="AN1911" i="1"/>
  <c r="AL2787" i="1"/>
  <c r="AL947" i="1"/>
  <c r="AL333" i="1"/>
  <c r="AN1966" i="1"/>
  <c r="AK982" i="1"/>
  <c r="AQ982" i="1" s="1"/>
  <c r="AM782" i="1"/>
  <c r="AK2232" i="1"/>
  <c r="AM2818" i="1"/>
  <c r="AM1171" i="1"/>
  <c r="AO1631" i="1"/>
  <c r="AO2357" i="1"/>
  <c r="AO2294" i="1"/>
  <c r="AK2170" i="1"/>
  <c r="AK1655" i="1"/>
  <c r="AO2602" i="1"/>
  <c r="AO1525" i="1"/>
  <c r="AM1430" i="1"/>
  <c r="AL980" i="1"/>
  <c r="AL2626" i="1"/>
  <c r="AK1188" i="1"/>
  <c r="AM1119" i="1"/>
  <c r="AL616" i="1"/>
  <c r="AO1967" i="1"/>
  <c r="AM2170" i="1"/>
  <c r="AK1851" i="1"/>
  <c r="AQ1851" i="1" s="1"/>
  <c r="AM1117" i="1"/>
  <c r="AN1699" i="1"/>
  <c r="AK1653" i="1"/>
  <c r="AL2602" i="1"/>
  <c r="AO2427" i="1"/>
  <c r="AO2749" i="1"/>
  <c r="AM2487" i="1"/>
  <c r="AM1142" i="1"/>
  <c r="AO2736" i="1"/>
  <c r="AM885" i="1"/>
  <c r="AN2777" i="1"/>
  <c r="AM543" i="1"/>
  <c r="AO2524" i="1"/>
  <c r="AN1973" i="1"/>
  <c r="AO2064" i="1"/>
  <c r="AO2024" i="1"/>
  <c r="AO1853" i="1"/>
  <c r="AK2777" i="1"/>
  <c r="AK2053" i="1"/>
  <c r="AK2567" i="1"/>
  <c r="AK2612" i="1"/>
  <c r="AK396" i="1"/>
  <c r="AL2777" i="1"/>
  <c r="AN978" i="1"/>
  <c r="AL2567" i="1"/>
  <c r="AM1301" i="1"/>
  <c r="AO677" i="1"/>
  <c r="AK1938" i="1"/>
  <c r="AO2584" i="1"/>
  <c r="AO2202" i="1"/>
  <c r="AN2612" i="1"/>
  <c r="AK1801" i="1"/>
  <c r="AL396" i="1"/>
  <c r="AL510" i="1"/>
  <c r="AM2567" i="1"/>
  <c r="AO2698" i="1"/>
  <c r="AK2015" i="1"/>
  <c r="AQ2015" i="1" s="1"/>
  <c r="AM292" i="1"/>
  <c r="AL1492" i="1"/>
  <c r="AO1851" i="1"/>
  <c r="AN1939" i="1"/>
  <c r="AM2429" i="1"/>
  <c r="AO1938" i="1"/>
  <c r="AO1460" i="1"/>
  <c r="AM560" i="1"/>
  <c r="AO1142" i="1"/>
  <c r="AK905" i="1"/>
  <c r="AM2524" i="1"/>
  <c r="AM1589" i="1"/>
  <c r="AN1749" i="1"/>
  <c r="AK2231" i="1"/>
  <c r="AN1221" i="1"/>
  <c r="AL2185" i="1"/>
  <c r="AL1800" i="1"/>
  <c r="AN1716" i="1"/>
  <c r="AM1746" i="1"/>
  <c r="AL1853" i="1"/>
  <c r="AL1142" i="1"/>
  <c r="AN1653" i="1"/>
  <c r="AL2053" i="1"/>
  <c r="AN2677" i="1"/>
  <c r="AK1193" i="1"/>
  <c r="AL1008" i="1"/>
  <c r="AM2185" i="1"/>
  <c r="AN2138" i="1"/>
  <c r="AL905" i="1"/>
  <c r="AM1376" i="1"/>
  <c r="AN2405" i="1"/>
  <c r="AM1800" i="1"/>
  <c r="AO560" i="1"/>
  <c r="AN1746" i="1"/>
  <c r="AK2266" i="1"/>
  <c r="AM2053" i="1"/>
  <c r="AL1367" i="1"/>
  <c r="AM2677" i="1"/>
  <c r="AO2339" i="1"/>
  <c r="AM1979" i="1"/>
  <c r="AO2138" i="1"/>
  <c r="AK1589" i="1"/>
  <c r="AL2736" i="1"/>
  <c r="AM905" i="1"/>
  <c r="AN1460" i="1"/>
  <c r="AN560" i="1"/>
  <c r="AN1376" i="1"/>
  <c r="AL2512" i="1"/>
  <c r="AL2429" i="1"/>
  <c r="AL1016" i="1"/>
  <c r="AN1856" i="1"/>
  <c r="AK1804" i="1"/>
  <c r="AO1801" i="1"/>
  <c r="AK1716" i="1"/>
  <c r="AK997" i="1"/>
  <c r="AQ997" i="1" s="1"/>
  <c r="AO1933" i="1"/>
  <c r="AL292" i="1"/>
  <c r="AQ292" i="1" s="1"/>
  <c r="AN1853" i="1"/>
  <c r="AK2736" i="1"/>
  <c r="AM1621" i="1"/>
  <c r="AL1460" i="1"/>
  <c r="AK1967" i="1"/>
  <c r="AQ1967" i="1" s="1"/>
  <c r="AM2512" i="1"/>
  <c r="AM1856" i="1"/>
  <c r="AL2526" i="1"/>
  <c r="AM1420" i="1"/>
  <c r="AN1104" i="1"/>
  <c r="AL2231" i="1"/>
  <c r="AN1193" i="1"/>
  <c r="AL1090" i="1"/>
  <c r="AM2266" i="1"/>
  <c r="AO367" i="1"/>
  <c r="AN2304" i="1"/>
  <c r="AL1716" i="1"/>
  <c r="AO2894" i="1"/>
  <c r="AN2357" i="1"/>
  <c r="AL2311" i="1"/>
  <c r="AM2731" i="1"/>
  <c r="AO1008" i="1"/>
  <c r="AK870" i="1"/>
  <c r="AM1460" i="1"/>
  <c r="AL1614" i="1"/>
  <c r="AK813" i="1"/>
  <c r="AK1856" i="1"/>
  <c r="AN2526" i="1"/>
  <c r="AM590" i="1"/>
  <c r="AK1198" i="1"/>
  <c r="AN2311" i="1"/>
  <c r="AN1420" i="1"/>
  <c r="AM1198" i="1"/>
  <c r="AM2602" i="1"/>
  <c r="AM1090" i="1"/>
  <c r="AK1560" i="1"/>
  <c r="AO1716" i="1"/>
  <c r="AL2698" i="1"/>
  <c r="AM2894" i="1"/>
  <c r="AK1008" i="1"/>
  <c r="AO1589" i="1"/>
  <c r="AL2633" i="1"/>
  <c r="AO1856" i="1"/>
  <c r="AK1678" i="1"/>
  <c r="AO832" i="1"/>
  <c r="AN1801" i="1"/>
  <c r="AO870" i="1"/>
  <c r="AL1511" i="1"/>
  <c r="AO1367" i="1"/>
  <c r="AL870" i="1"/>
  <c r="AL1193" i="1"/>
  <c r="AM2357" i="1"/>
  <c r="AO1104" i="1"/>
  <c r="AL1188" i="1"/>
  <c r="AM324" i="1"/>
  <c r="AM1678" i="1"/>
  <c r="AM1367" i="1"/>
  <c r="AO2416" i="1"/>
  <c r="AO2435" i="1"/>
  <c r="AN2237" i="1"/>
  <c r="AN1119" i="1"/>
  <c r="AL2800" i="1"/>
  <c r="AK334" i="1"/>
  <c r="AQ334" i="1" s="1"/>
  <c r="AM1141" i="1"/>
  <c r="AO2487" i="1"/>
  <c r="AN2584" i="1"/>
  <c r="AK1853" i="1"/>
  <c r="AL367" i="1"/>
  <c r="AK1490" i="1"/>
  <c r="AK1367" i="1"/>
  <c r="AQ1367" i="1" s="1"/>
  <c r="AK1104" i="1"/>
  <c r="AO328" i="1"/>
  <c r="AN1621" i="1"/>
  <c r="AL2266" i="1"/>
  <c r="AO1198" i="1"/>
  <c r="AK1064" i="1"/>
  <c r="AL2357" i="1"/>
  <c r="AO245" i="1"/>
  <c r="AL1651" i="1"/>
  <c r="AQ1651" i="1" s="1"/>
  <c r="AM1411" i="1"/>
  <c r="AK1411" i="1"/>
  <c r="AQ1411" i="1" s="1"/>
  <c r="AN1411" i="1"/>
  <c r="AK534" i="1"/>
  <c r="AK2861" i="1"/>
  <c r="AK1511" i="1"/>
  <c r="AQ1511" i="1" s="1"/>
  <c r="AO510" i="1"/>
  <c r="AL978" i="1"/>
  <c r="AM2744" i="1"/>
  <c r="AM1193" i="1"/>
  <c r="AL2719" i="1"/>
  <c r="AQ2719" i="1" s="1"/>
  <c r="AO2383" i="1"/>
  <c r="AM2896" i="1"/>
  <c r="AL534" i="1"/>
  <c r="AM2861" i="1"/>
  <c r="AM1511" i="1"/>
  <c r="AN2176" i="1"/>
  <c r="AK1167" i="1"/>
  <c r="AK980" i="1"/>
  <c r="AL525" i="1"/>
  <c r="AK1092" i="1"/>
  <c r="AN2142" i="1"/>
  <c r="AM2719" i="1"/>
  <c r="AL2383" i="1"/>
  <c r="AO2896" i="1"/>
  <c r="AK2744" i="1"/>
  <c r="AM1731" i="1"/>
  <c r="AK2579" i="1"/>
  <c r="AL813" i="1"/>
  <c r="AM2601" i="1"/>
  <c r="AM2612" i="1"/>
  <c r="AL2861" i="1"/>
  <c r="AO1511" i="1"/>
  <c r="AN1852" i="1"/>
  <c r="AM1167" i="1"/>
  <c r="AN525" i="1"/>
  <c r="AN1595" i="1"/>
  <c r="AL1092" i="1"/>
  <c r="AL2142" i="1"/>
  <c r="AL2138" i="1"/>
  <c r="AO2639" i="1"/>
  <c r="AL2744" i="1"/>
  <c r="AN661" i="1"/>
  <c r="AL1992" i="1"/>
  <c r="AK1992" i="1"/>
  <c r="AK1141" i="1"/>
  <c r="AN2201" i="1"/>
  <c r="AO1090" i="1"/>
  <c r="AL1430" i="1"/>
  <c r="AM1812" i="1"/>
  <c r="AN1008" i="1"/>
  <c r="AN1092" i="1"/>
  <c r="AO1911" i="1"/>
  <c r="AL2639" i="1"/>
  <c r="AO149" i="1"/>
  <c r="AM891" i="1"/>
  <c r="AN813" i="1"/>
  <c r="AN2563" i="1"/>
  <c r="AL2563" i="1"/>
  <c r="AO806" i="1"/>
  <c r="AL806" i="1"/>
  <c r="AO2728" i="1"/>
  <c r="AK2728" i="1"/>
  <c r="AO2677" i="1"/>
  <c r="AL2677" i="1"/>
  <c r="AL1746" i="1"/>
  <c r="AK1746" i="1"/>
  <c r="AQ1746" i="1" s="1"/>
  <c r="AN2057" i="1"/>
  <c r="AL2057" i="1"/>
  <c r="AM1848" i="1"/>
  <c r="AL1848" i="1"/>
  <c r="AN1051" i="1"/>
  <c r="AM1051" i="1"/>
  <c r="AO2277" i="1"/>
  <c r="AL2277" i="1"/>
  <c r="AK1341" i="1"/>
  <c r="AL1341" i="1"/>
  <c r="AN1520" i="1"/>
  <c r="AO1520" i="1"/>
  <c r="AK1520" i="1"/>
  <c r="AM1966" i="1"/>
  <c r="AO1966" i="1"/>
  <c r="AK1966" i="1"/>
  <c r="AO686" i="1"/>
  <c r="AL686" i="1"/>
  <c r="AK686" i="1"/>
  <c r="AM686" i="1"/>
  <c r="AN2166" i="1"/>
  <c r="AO2166" i="1"/>
  <c r="AM2166" i="1"/>
  <c r="AL2232" i="1"/>
  <c r="AM2232" i="1"/>
  <c r="AO1010" i="1"/>
  <c r="AL1010" i="1"/>
  <c r="AK2510" i="1"/>
  <c r="AQ2510" i="1" s="1"/>
  <c r="AM2510" i="1"/>
  <c r="AN2510" i="1"/>
  <c r="AL2510" i="1"/>
  <c r="AN2551" i="1"/>
  <c r="AK2551" i="1"/>
  <c r="AM2584" i="1"/>
  <c r="AL2584" i="1"/>
  <c r="AO2601" i="1"/>
  <c r="AL2601" i="1"/>
  <c r="AN2601" i="1"/>
  <c r="AK2260" i="1"/>
  <c r="AM2260" i="1"/>
  <c r="AM1741" i="1"/>
  <c r="AL1741" i="1"/>
  <c r="AN1741" i="1"/>
  <c r="AK1973" i="1"/>
  <c r="AQ1973" i="1" s="1"/>
  <c r="AL1973" i="1"/>
  <c r="AK2515" i="1"/>
  <c r="AM2515" i="1"/>
  <c r="AK1415" i="1"/>
  <c r="AL1415" i="1"/>
  <c r="AM1415" i="1"/>
  <c r="AO2621" i="1"/>
  <c r="AM2621" i="1"/>
  <c r="AO2707" i="1"/>
  <c r="AL2707" i="1"/>
  <c r="AK2707" i="1"/>
  <c r="AO159" i="1"/>
  <c r="AN159" i="1"/>
  <c r="AM1867" i="1"/>
  <c r="AL1867" i="1"/>
  <c r="AJ121" i="1"/>
  <c r="AO121" i="1" s="1"/>
  <c r="AM2416" i="1"/>
  <c r="AO980" i="1"/>
  <c r="AN2861" i="1"/>
  <c r="AL1911" i="1"/>
  <c r="AO1064" i="1"/>
  <c r="AK2416" i="1"/>
  <c r="AN1171" i="1"/>
  <c r="AL417" i="1"/>
  <c r="AK417" i="1"/>
  <c r="AO417" i="1"/>
  <c r="AM417" i="1"/>
  <c r="AN417" i="1"/>
  <c r="AO734" i="1"/>
  <c r="AN734" i="1"/>
  <c r="AL734" i="1"/>
  <c r="AM1730" i="1"/>
  <c r="AL1730" i="1"/>
  <c r="AK1730" i="1"/>
  <c r="AQ1730" i="1" s="1"/>
  <c r="AM597" i="1"/>
  <c r="AL597" i="1"/>
  <c r="AN1654" i="1"/>
  <c r="AK1654" i="1"/>
  <c r="AL1205" i="1"/>
  <c r="AM1205" i="1"/>
  <c r="AM2868" i="1"/>
  <c r="AK2868" i="1"/>
  <c r="AN1535" i="1"/>
  <c r="AL1535" i="1"/>
  <c r="AK784" i="1"/>
  <c r="AL784" i="1"/>
  <c r="AN302" i="1"/>
  <c r="AO302" i="1"/>
  <c r="AM302" i="1"/>
  <c r="AO709" i="1"/>
  <c r="AK709" i="1"/>
  <c r="AM2399" i="1"/>
  <c r="AN2399" i="1"/>
  <c r="AK2399" i="1"/>
  <c r="AL2399" i="1"/>
  <c r="AO2399" i="1"/>
  <c r="AN2425" i="1"/>
  <c r="AK2425" i="1"/>
  <c r="AM1631" i="1"/>
  <c r="AL1631" i="1"/>
  <c r="AK1631" i="1"/>
  <c r="AN1563" i="1"/>
  <c r="AL1563" i="1"/>
  <c r="AN2731" i="1"/>
  <c r="AK2731" i="1"/>
  <c r="AK2627" i="1"/>
  <c r="AM2627" i="1"/>
  <c r="AL987" i="1"/>
  <c r="AO987" i="1"/>
  <c r="AK987" i="1"/>
  <c r="AO1531" i="1"/>
  <c r="AK1531" i="1"/>
  <c r="AQ1531" i="1" s="1"/>
  <c r="AK2883" i="1"/>
  <c r="AM2883" i="1"/>
  <c r="AO2035" i="1"/>
  <c r="AN2035" i="1"/>
  <c r="AM890" i="1"/>
  <c r="AK890" i="1"/>
  <c r="AN1317" i="1"/>
  <c r="AM1317" i="1"/>
  <c r="AL1317" i="1"/>
  <c r="AK1317" i="1"/>
  <c r="AN590" i="1"/>
  <c r="AL590" i="1"/>
  <c r="AM2639" i="1"/>
  <c r="AN2639" i="1"/>
  <c r="AO805" i="1"/>
  <c r="AK805" i="1"/>
  <c r="AQ805" i="1" s="1"/>
  <c r="AK1083" i="1"/>
  <c r="AM1083" i="1"/>
  <c r="AO2532" i="1"/>
  <c r="AN2532" i="1"/>
  <c r="AL285" i="1"/>
  <c r="AK285" i="1"/>
  <c r="AL2059" i="1"/>
  <c r="AM2059" i="1"/>
  <c r="AO590" i="1"/>
  <c r="AK328" i="1"/>
  <c r="AK2176" i="1"/>
  <c r="AN2202" i="1"/>
  <c r="AO2862" i="1"/>
  <c r="AM2862" i="1"/>
  <c r="AL2862" i="1"/>
  <c r="AK2862" i="1"/>
  <c r="AM2552" i="1"/>
  <c r="AK2552" i="1"/>
  <c r="AM2294" i="1"/>
  <c r="AN2294" i="1"/>
  <c r="AM1758" i="1"/>
  <c r="AN1758" i="1"/>
  <c r="AK1758" i="1"/>
  <c r="AL1758" i="1"/>
  <c r="AN2211" i="1"/>
  <c r="AO2211" i="1"/>
  <c r="AK1211" i="1"/>
  <c r="AL1211" i="1"/>
  <c r="AN1063" i="1"/>
  <c r="AM1063" i="1"/>
  <c r="AL277" i="1"/>
  <c r="AK277" i="1"/>
  <c r="AK933" i="1"/>
  <c r="AO933" i="1"/>
  <c r="AL933" i="1"/>
  <c r="AK197" i="1"/>
  <c r="AN197" i="1"/>
  <c r="AO197" i="1"/>
  <c r="AO2771" i="1"/>
  <c r="AN2771" i="1"/>
  <c r="AO2853" i="1"/>
  <c r="AL2853" i="1"/>
  <c r="AK2487" i="1"/>
  <c r="AK2626" i="1"/>
  <c r="AL2176" i="1"/>
  <c r="AN2266" i="1"/>
  <c r="AL1852" i="1"/>
  <c r="AK2202" i="1"/>
  <c r="AQ2202" i="1" s="1"/>
  <c r="AL2031" i="1"/>
  <c r="AM2031" i="1"/>
  <c r="AN2031" i="1"/>
  <c r="AL2343" i="1"/>
  <c r="AN2343" i="1"/>
  <c r="AK2210" i="1"/>
  <c r="AN2210" i="1"/>
  <c r="AN2339" i="1"/>
  <c r="AK2339" i="1"/>
  <c r="AO160" i="1"/>
  <c r="AM160" i="1"/>
  <c r="AN160" i="1"/>
  <c r="AN2626" i="1"/>
  <c r="AL2487" i="1"/>
  <c r="AM2626" i="1"/>
  <c r="AO1852" i="1"/>
  <c r="AO2744" i="1"/>
  <c r="AM2177" i="1"/>
  <c r="AO2177" i="1"/>
  <c r="AL2177" i="1"/>
  <c r="AN2177" i="1"/>
  <c r="AK2177" i="1"/>
  <c r="AQ2177" i="1" s="1"/>
  <c r="AL1358" i="1"/>
  <c r="AM1358" i="1"/>
  <c r="AK2119" i="1"/>
  <c r="AM2119" i="1"/>
  <c r="AN2119" i="1"/>
  <c r="AN2818" i="1"/>
  <c r="AO2818" i="1"/>
  <c r="AN1280" i="1"/>
  <c r="AM1280" i="1"/>
  <c r="AL2170" i="1"/>
  <c r="AN2170" i="1"/>
  <c r="AO911" i="1"/>
  <c r="AM911" i="1"/>
  <c r="AK911" i="1"/>
  <c r="AN2448" i="1"/>
  <c r="AL2448" i="1"/>
  <c r="AL1218" i="1"/>
  <c r="AK1218" i="1"/>
  <c r="AQ1218" i="1" s="1"/>
  <c r="AK1221" i="1"/>
  <c r="AL1221" i="1"/>
  <c r="AO1699" i="1"/>
  <c r="AM1699" i="1"/>
  <c r="AK984" i="1"/>
  <c r="AO984" i="1"/>
  <c r="AM984" i="1"/>
  <c r="AM1323" i="1"/>
  <c r="AN1323" i="1"/>
  <c r="AK1323" i="1"/>
  <c r="AO1355" i="1"/>
  <c r="AM1355" i="1"/>
  <c r="AK1355" i="1"/>
  <c r="AK1234" i="1"/>
  <c r="AL1234" i="1"/>
  <c r="AO1296" i="1"/>
  <c r="AN1296" i="1"/>
  <c r="AM1296" i="1"/>
  <c r="AK1296" i="1"/>
  <c r="AL1296" i="1"/>
  <c r="AO2702" i="1"/>
  <c r="AM2702" i="1"/>
  <c r="AK2702" i="1"/>
  <c r="AN2702" i="1"/>
  <c r="AL2702" i="1"/>
  <c r="AK1273" i="1"/>
  <c r="AL1273" i="1"/>
  <c r="AO1273" i="1"/>
  <c r="AN1273" i="1"/>
  <c r="AM1273" i="1"/>
  <c r="AL1250" i="1"/>
  <c r="AK1250" i="1"/>
  <c r="AQ1250" i="1" s="1"/>
  <c r="AO1250" i="1"/>
  <c r="AN1250" i="1"/>
  <c r="AM1250" i="1"/>
  <c r="AO1194" i="1"/>
  <c r="AM1194" i="1"/>
  <c r="AL1194" i="1"/>
  <c r="AK1194" i="1"/>
  <c r="AN1194" i="1"/>
  <c r="AO1849" i="1"/>
  <c r="AN1849" i="1"/>
  <c r="AL1849" i="1"/>
  <c r="AK1849" i="1"/>
  <c r="AM1849" i="1"/>
  <c r="AM1894" i="1"/>
  <c r="AK1894" i="1"/>
  <c r="AL1894" i="1"/>
  <c r="AO1894" i="1"/>
  <c r="AN1894" i="1"/>
  <c r="AN1274" i="1"/>
  <c r="AO1274" i="1"/>
  <c r="AL1274" i="1"/>
  <c r="AK1274" i="1"/>
  <c r="AM1274" i="1"/>
  <c r="AO1261" i="1"/>
  <c r="AM1261" i="1"/>
  <c r="AN1261" i="1"/>
  <c r="AL1261" i="1"/>
  <c r="AK1261" i="1"/>
  <c r="AN1737" i="1"/>
  <c r="AM1737" i="1"/>
  <c r="AL1737" i="1"/>
  <c r="AO1737" i="1"/>
  <c r="AK1737" i="1"/>
  <c r="AM2458" i="1"/>
  <c r="AK2458" i="1"/>
  <c r="AO2458" i="1"/>
  <c r="AN2458" i="1"/>
  <c r="AL2458" i="1"/>
  <c r="AO2678" i="1"/>
  <c r="AN2678" i="1"/>
  <c r="AM2678" i="1"/>
  <c r="AK2678" i="1"/>
  <c r="AL2678" i="1"/>
  <c r="AO920" i="1"/>
  <c r="AM920" i="1"/>
  <c r="AN920" i="1"/>
  <c r="AK920" i="1"/>
  <c r="AL920" i="1"/>
  <c r="AK959" i="1"/>
  <c r="AL959" i="1"/>
  <c r="AN959" i="1"/>
  <c r="AO959" i="1"/>
  <c r="AM959" i="1"/>
  <c r="AL1870" i="1"/>
  <c r="AO1870" i="1"/>
  <c r="AM1870" i="1"/>
  <c r="AN1870" i="1"/>
  <c r="AK1870" i="1"/>
  <c r="AO2690" i="1"/>
  <c r="AN2690" i="1"/>
  <c r="AK2690" i="1"/>
  <c r="AL2690" i="1"/>
  <c r="AM2690" i="1"/>
  <c r="AM2554" i="1"/>
  <c r="AL2554" i="1"/>
  <c r="AN2554" i="1"/>
  <c r="AK2554" i="1"/>
  <c r="AO2554" i="1"/>
  <c r="AL485" i="1"/>
  <c r="AK485" i="1"/>
  <c r="AQ485" i="1" s="1"/>
  <c r="AO485" i="1"/>
  <c r="AN485" i="1"/>
  <c r="AM485" i="1"/>
  <c r="AO1248" i="1"/>
  <c r="AN1248" i="1"/>
  <c r="AM1248" i="1"/>
  <c r="AK1248" i="1"/>
  <c r="AL1248" i="1"/>
  <c r="AO1018" i="1"/>
  <c r="AN1018" i="1"/>
  <c r="AM1018" i="1"/>
  <c r="AL1018" i="1"/>
  <c r="AK1018" i="1"/>
  <c r="AN1952" i="1"/>
  <c r="AM1952" i="1"/>
  <c r="AK1952" i="1"/>
  <c r="AL1952" i="1"/>
  <c r="AO1952" i="1"/>
  <c r="AM2674" i="1"/>
  <c r="AK2674" i="1"/>
  <c r="AQ2674" i="1" s="1"/>
  <c r="AO2674" i="1"/>
  <c r="AN2674" i="1"/>
  <c r="AL2674" i="1"/>
  <c r="AO2810" i="1"/>
  <c r="AN2810" i="1"/>
  <c r="AM2810" i="1"/>
  <c r="AK2810" i="1"/>
  <c r="AL2810" i="1"/>
  <c r="AM1351" i="1"/>
  <c r="AN1351" i="1"/>
  <c r="AK1351" i="1"/>
  <c r="AO1351" i="1"/>
  <c r="AL1351" i="1"/>
  <c r="AN989" i="1"/>
  <c r="AO989" i="1"/>
  <c r="AL989" i="1"/>
  <c r="AK989" i="1"/>
  <c r="AM989" i="1"/>
  <c r="AK976" i="1"/>
  <c r="AL976" i="1"/>
  <c r="AM976" i="1"/>
  <c r="AN976" i="1"/>
  <c r="AO976" i="1"/>
  <c r="AO948" i="1"/>
  <c r="AN948" i="1"/>
  <c r="AL948" i="1"/>
  <c r="AM948" i="1"/>
  <c r="AK948" i="1"/>
  <c r="AO1152" i="1"/>
  <c r="AN1152" i="1"/>
  <c r="AM1152" i="1"/>
  <c r="AK1152" i="1"/>
  <c r="AL1152" i="1"/>
  <c r="AO1175" i="1"/>
  <c r="AM1175" i="1"/>
  <c r="AK1175" i="1"/>
  <c r="AN1175" i="1"/>
  <c r="AL1175" i="1"/>
  <c r="AO733" i="1"/>
  <c r="AN733" i="1"/>
  <c r="AK733" i="1"/>
  <c r="AM733" i="1"/>
  <c r="AL733" i="1"/>
  <c r="AO366" i="1"/>
  <c r="AM366" i="1"/>
  <c r="AL366" i="1"/>
  <c r="AK366" i="1"/>
  <c r="AN366" i="1"/>
  <c r="AN2544" i="1"/>
  <c r="AM2544" i="1"/>
  <c r="AL2544" i="1"/>
  <c r="AO2544" i="1"/>
  <c r="AK2544" i="1"/>
  <c r="AN1342" i="1"/>
  <c r="AO1342" i="1"/>
  <c r="AL1342" i="1"/>
  <c r="AK1342" i="1"/>
  <c r="AM1342" i="1"/>
  <c r="AK1573" i="1"/>
  <c r="AO1573" i="1"/>
  <c r="AN1573" i="1"/>
  <c r="AM1573" i="1"/>
  <c r="AL1573" i="1"/>
  <c r="AN2767" i="1"/>
  <c r="AK2767" i="1"/>
  <c r="AL2767" i="1"/>
  <c r="AM2767" i="1"/>
  <c r="AO2767" i="1"/>
  <c r="AN2848" i="1"/>
  <c r="AM2848" i="1"/>
  <c r="AO2848" i="1"/>
  <c r="AL2848" i="1"/>
  <c r="AK2848" i="1"/>
  <c r="AO936" i="1"/>
  <c r="AN936" i="1"/>
  <c r="AK936" i="1"/>
  <c r="AM936" i="1"/>
  <c r="AL936" i="1"/>
  <c r="AO1998" i="1"/>
  <c r="AN1998" i="1"/>
  <c r="AM1998" i="1"/>
  <c r="AK1998" i="1"/>
  <c r="AL1998" i="1"/>
  <c r="AN839" i="1"/>
  <c r="AM839" i="1"/>
  <c r="AK839" i="1"/>
  <c r="AL839" i="1"/>
  <c r="AO839" i="1"/>
  <c r="AO2199" i="1"/>
  <c r="AN2199" i="1"/>
  <c r="AM2199" i="1"/>
  <c r="AL2199" i="1"/>
  <c r="AK2199" i="1"/>
  <c r="AO1751" i="1"/>
  <c r="AM1751" i="1"/>
  <c r="AK1751" i="1"/>
  <c r="AN1751" i="1"/>
  <c r="AL1751" i="1"/>
  <c r="AK1097" i="1"/>
  <c r="AL1097" i="1"/>
  <c r="AN1097" i="1"/>
  <c r="AO1097" i="1"/>
  <c r="AM1097" i="1"/>
  <c r="AN2538" i="1"/>
  <c r="AL2538" i="1"/>
  <c r="AM2538" i="1"/>
  <c r="AO2538" i="1"/>
  <c r="AK2538" i="1"/>
  <c r="AL761" i="1"/>
  <c r="AK761" i="1"/>
  <c r="AQ761" i="1" s="1"/>
  <c r="AO761" i="1"/>
  <c r="AN761" i="1"/>
  <c r="AM761" i="1"/>
  <c r="AO2013" i="1"/>
  <c r="AK2013" i="1"/>
  <c r="AL2013" i="1"/>
  <c r="AN2013" i="1"/>
  <c r="AM2013" i="1"/>
  <c r="AO558" i="1"/>
  <c r="AN558" i="1"/>
  <c r="AL558" i="1"/>
  <c r="AM558" i="1"/>
  <c r="AK558" i="1"/>
  <c r="AO2701" i="1"/>
  <c r="AN2701" i="1"/>
  <c r="AK2701" i="1"/>
  <c r="AM2701" i="1"/>
  <c r="AL2701" i="1"/>
  <c r="AM1360" i="1"/>
  <c r="AK1360" i="1"/>
  <c r="AL1360" i="1"/>
  <c r="AN1360" i="1"/>
  <c r="AO1360" i="1"/>
  <c r="AO1831" i="1"/>
  <c r="AK1831" i="1"/>
  <c r="AN1831" i="1"/>
  <c r="AM1831" i="1"/>
  <c r="AL1831" i="1"/>
  <c r="AO1728" i="1"/>
  <c r="AM1728" i="1"/>
  <c r="AN1728" i="1"/>
  <c r="AK1728" i="1"/>
  <c r="AL1728" i="1"/>
  <c r="AO1033" i="1"/>
  <c r="AK1033" i="1"/>
  <c r="AL1033" i="1"/>
  <c r="AN1033" i="1"/>
  <c r="AM1033" i="1"/>
  <c r="AN1996" i="1"/>
  <c r="AM1996" i="1"/>
  <c r="AO1996" i="1"/>
  <c r="AL1996" i="1"/>
  <c r="AK1996" i="1"/>
  <c r="AK1122" i="1"/>
  <c r="AL1122" i="1"/>
  <c r="AO1122" i="1"/>
  <c r="AN1122" i="1"/>
  <c r="AM1122" i="1"/>
  <c r="AO2783" i="1"/>
  <c r="AM2783" i="1"/>
  <c r="AK2783" i="1"/>
  <c r="AN2783" i="1"/>
  <c r="AL2783" i="1"/>
  <c r="AO773" i="1"/>
  <c r="AN773" i="1"/>
  <c r="AL773" i="1"/>
  <c r="AK773" i="1"/>
  <c r="AM773" i="1"/>
  <c r="AK1298" i="1"/>
  <c r="AL1298" i="1"/>
  <c r="AM1298" i="1"/>
  <c r="AN1298" i="1"/>
  <c r="AO1298" i="1"/>
  <c r="AM1223" i="1"/>
  <c r="AO1223" i="1"/>
  <c r="AK1223" i="1"/>
  <c r="AN1223" i="1"/>
  <c r="AL1223" i="1"/>
  <c r="AO503" i="1"/>
  <c r="AK503" i="1"/>
  <c r="AL503" i="1"/>
  <c r="AN503" i="1"/>
  <c r="AM503" i="1"/>
  <c r="AN1444" i="1"/>
  <c r="AO1444" i="1"/>
  <c r="AL1444" i="1"/>
  <c r="AM1444" i="1"/>
  <c r="AK1444" i="1"/>
  <c r="AO1112" i="1"/>
  <c r="AN1112" i="1"/>
  <c r="AM1112" i="1"/>
  <c r="AK1112" i="1"/>
  <c r="AL1112" i="1"/>
  <c r="AM575" i="1"/>
  <c r="AL575" i="1"/>
  <c r="AK575" i="1"/>
  <c r="AN575" i="1"/>
  <c r="AO575" i="1"/>
  <c r="AL1903" i="1"/>
  <c r="AM1903" i="1"/>
  <c r="AO1903" i="1"/>
  <c r="AN1903" i="1"/>
  <c r="AK1903" i="1"/>
  <c r="AQ1903" i="1" s="1"/>
  <c r="AM2005" i="1"/>
  <c r="AL2005" i="1"/>
  <c r="AK2005" i="1"/>
  <c r="AO2005" i="1"/>
  <c r="AN2005" i="1"/>
  <c r="AM872" i="1"/>
  <c r="AL872" i="1"/>
  <c r="AK872" i="1"/>
  <c r="AO872" i="1"/>
  <c r="AN872" i="1"/>
  <c r="AL390" i="1"/>
  <c r="AN390" i="1"/>
  <c r="AK390" i="1"/>
  <c r="AO390" i="1"/>
  <c r="AM390" i="1"/>
  <c r="AM1429" i="1"/>
  <c r="AO1429" i="1"/>
  <c r="AN1429" i="1"/>
  <c r="AL1429" i="1"/>
  <c r="AK1429" i="1"/>
  <c r="AO2418" i="1"/>
  <c r="AN2418" i="1"/>
  <c r="AL2418" i="1"/>
  <c r="AM2418" i="1"/>
  <c r="AK2418" i="1"/>
  <c r="AO2553" i="1"/>
  <c r="AK2553" i="1"/>
  <c r="AQ2553" i="1" s="1"/>
  <c r="AN2553" i="1"/>
  <c r="AM2553" i="1"/>
  <c r="AL2553" i="1"/>
  <c r="AN1144" i="1"/>
  <c r="AM1144" i="1"/>
  <c r="AL1144" i="1"/>
  <c r="AO1144" i="1"/>
  <c r="AK1144" i="1"/>
  <c r="AK2088" i="1"/>
  <c r="AQ2088" i="1" s="1"/>
  <c r="AL2088" i="1"/>
  <c r="AO2088" i="1"/>
  <c r="AN2088" i="1"/>
  <c r="AM2088" i="1"/>
  <c r="AN1024" i="1"/>
  <c r="AO1024" i="1"/>
  <c r="AM1024" i="1"/>
  <c r="AK1024" i="1"/>
  <c r="AL1024" i="1"/>
  <c r="AL914" i="1"/>
  <c r="AM914" i="1"/>
  <c r="AK914" i="1"/>
  <c r="AO914" i="1"/>
  <c r="AN914" i="1"/>
  <c r="AN382" i="1"/>
  <c r="AM382" i="1"/>
  <c r="AK382" i="1"/>
  <c r="AO382" i="1"/>
  <c r="AL382" i="1"/>
  <c r="AO1888" i="1"/>
  <c r="AM1888" i="1"/>
  <c r="AN1888" i="1"/>
  <c r="AK1888" i="1"/>
  <c r="AL1888" i="1"/>
  <c r="AN437" i="1"/>
  <c r="AM437" i="1"/>
  <c r="AL437" i="1"/>
  <c r="AO437" i="1"/>
  <c r="AK437" i="1"/>
  <c r="AO1448" i="1"/>
  <c r="AK1448" i="1"/>
  <c r="AQ1448" i="1" s="1"/>
  <c r="AL1448" i="1"/>
  <c r="AM1448" i="1"/>
  <c r="AN1448" i="1"/>
  <c r="AN823" i="1"/>
  <c r="AM823" i="1"/>
  <c r="AK823" i="1"/>
  <c r="AO823" i="1"/>
  <c r="AL823" i="1"/>
  <c r="AO573" i="1"/>
  <c r="AN573" i="1"/>
  <c r="AK573" i="1"/>
  <c r="AM573" i="1"/>
  <c r="AL573" i="1"/>
  <c r="AO726" i="1"/>
  <c r="AL726" i="1"/>
  <c r="AK726" i="1"/>
  <c r="AN726" i="1"/>
  <c r="AM726" i="1"/>
  <c r="AK759" i="1"/>
  <c r="AL759" i="1"/>
  <c r="AM759" i="1"/>
  <c r="AO759" i="1"/>
  <c r="AN759" i="1"/>
  <c r="AO2143" i="1"/>
  <c r="AM2143" i="1"/>
  <c r="AN2143" i="1"/>
  <c r="AK2143" i="1"/>
  <c r="AL2143" i="1"/>
  <c r="AO2288" i="1"/>
  <c r="AL2288" i="1"/>
  <c r="AK2288" i="1"/>
  <c r="AN2288" i="1"/>
  <c r="AM2288" i="1"/>
  <c r="AL2413" i="1"/>
  <c r="AO2413" i="1"/>
  <c r="AN2413" i="1"/>
  <c r="AM2413" i="1"/>
  <c r="AK2413" i="1"/>
  <c r="AN1901" i="1"/>
  <c r="AM1901" i="1"/>
  <c r="AO1901" i="1"/>
  <c r="AL1901" i="1"/>
  <c r="AK1901" i="1"/>
  <c r="AQ1901" i="1" s="1"/>
  <c r="AN1880" i="1"/>
  <c r="AO1880" i="1"/>
  <c r="AM1880" i="1"/>
  <c r="AK1880" i="1"/>
  <c r="AL1880" i="1"/>
  <c r="AO368" i="1"/>
  <c r="AM368" i="1"/>
  <c r="AK368" i="1"/>
  <c r="AN368" i="1"/>
  <c r="AL368" i="1"/>
  <c r="AO2223" i="1"/>
  <c r="AN2223" i="1"/>
  <c r="AM2223" i="1"/>
  <c r="AL2223" i="1"/>
  <c r="AK2223" i="1"/>
  <c r="AO2585" i="1"/>
  <c r="AM2585" i="1"/>
  <c r="AK2585" i="1"/>
  <c r="AL2585" i="1"/>
  <c r="AN2585" i="1"/>
  <c r="AO2549" i="1"/>
  <c r="AN2549" i="1"/>
  <c r="AK2549" i="1"/>
  <c r="AM2549" i="1"/>
  <c r="AL2549" i="1"/>
  <c r="AM1714" i="1"/>
  <c r="AN1714" i="1"/>
  <c r="AL1714" i="1"/>
  <c r="AO1714" i="1"/>
  <c r="AK1714" i="1"/>
  <c r="AO794" i="1"/>
  <c r="AL794" i="1"/>
  <c r="AN794" i="1"/>
  <c r="AM794" i="1"/>
  <c r="AK794" i="1"/>
  <c r="AO1658" i="1"/>
  <c r="AN1658" i="1"/>
  <c r="AM1658" i="1"/>
  <c r="AK1658" i="1"/>
  <c r="AL1658" i="1"/>
  <c r="AL2781" i="1"/>
  <c r="AO2781" i="1"/>
  <c r="AN2781" i="1"/>
  <c r="AM2781" i="1"/>
  <c r="AK2781" i="1"/>
  <c r="AO1993" i="1"/>
  <c r="AN1993" i="1"/>
  <c r="AL1993" i="1"/>
  <c r="AM1993" i="1"/>
  <c r="AK1993" i="1"/>
  <c r="AO2296" i="1"/>
  <c r="AK2296" i="1"/>
  <c r="AN2296" i="1"/>
  <c r="AM2296" i="1"/>
  <c r="AL2296" i="1"/>
  <c r="AN2887" i="1"/>
  <c r="AM2887" i="1"/>
  <c r="AL2887" i="1"/>
  <c r="AO2887" i="1"/>
  <c r="AK2887" i="1"/>
  <c r="AN2537" i="1"/>
  <c r="AM2537" i="1"/>
  <c r="AL2537" i="1"/>
  <c r="AO2537" i="1"/>
  <c r="AK2537" i="1"/>
  <c r="AN2111" i="1"/>
  <c r="AK2111" i="1"/>
  <c r="AM2111" i="1"/>
  <c r="AO2111" i="1"/>
  <c r="AL2111" i="1"/>
  <c r="AN952" i="1"/>
  <c r="AM952" i="1"/>
  <c r="AL952" i="1"/>
  <c r="AK952" i="1"/>
  <c r="AO952" i="1"/>
  <c r="AO1977" i="1"/>
  <c r="AL1977" i="1"/>
  <c r="AN1977" i="1"/>
  <c r="AK1977" i="1"/>
  <c r="AM1977" i="1"/>
  <c r="AO2505" i="1"/>
  <c r="AN2505" i="1"/>
  <c r="AM2505" i="1"/>
  <c r="AL2505" i="1"/>
  <c r="AK2505" i="1"/>
  <c r="AO350" i="1"/>
  <c r="AN350" i="1"/>
  <c r="AM350" i="1"/>
  <c r="AK350" i="1"/>
  <c r="AL350" i="1"/>
  <c r="AK1257" i="1"/>
  <c r="AL1257" i="1"/>
  <c r="AN1257" i="1"/>
  <c r="AO1257" i="1"/>
  <c r="AM1257" i="1"/>
  <c r="AO990" i="1"/>
  <c r="AN990" i="1"/>
  <c r="AL990" i="1"/>
  <c r="AK990" i="1"/>
  <c r="AM990" i="1"/>
  <c r="AO1855" i="1"/>
  <c r="AK1855" i="1"/>
  <c r="AN1855" i="1"/>
  <c r="AL1855" i="1"/>
  <c r="AM1855" i="1"/>
  <c r="AO1322" i="1"/>
  <c r="AM1322" i="1"/>
  <c r="AL1322" i="1"/>
  <c r="AK1322" i="1"/>
  <c r="AN1322" i="1"/>
  <c r="AO2439" i="1"/>
  <c r="AN2439" i="1"/>
  <c r="AM2439" i="1"/>
  <c r="AL2439" i="1"/>
  <c r="AK2439" i="1"/>
  <c r="AK1593" i="1"/>
  <c r="AN1593" i="1"/>
  <c r="AO1593" i="1"/>
  <c r="AM1593" i="1"/>
  <c r="AL1593" i="1"/>
  <c r="AN1950" i="1"/>
  <c r="AO1950" i="1"/>
  <c r="AK1950" i="1"/>
  <c r="AM1950" i="1"/>
  <c r="AL1950" i="1"/>
  <c r="AK2281" i="1"/>
  <c r="AO2281" i="1"/>
  <c r="AN2281" i="1"/>
  <c r="AM2281" i="1"/>
  <c r="AL2281" i="1"/>
  <c r="AO2826" i="1"/>
  <c r="AN2826" i="1"/>
  <c r="AL2826" i="1"/>
  <c r="AM2826" i="1"/>
  <c r="AK2826" i="1"/>
  <c r="AO2054" i="1"/>
  <c r="AN2054" i="1"/>
  <c r="AM2054" i="1"/>
  <c r="AK2054" i="1"/>
  <c r="AL2054" i="1"/>
  <c r="AO2263" i="1"/>
  <c r="AN2263" i="1"/>
  <c r="AK2263" i="1"/>
  <c r="AM2263" i="1"/>
  <c r="AL2263" i="1"/>
  <c r="AL2162" i="1"/>
  <c r="AK2162" i="1"/>
  <c r="AO2162" i="1"/>
  <c r="AN2162" i="1"/>
  <c r="AM2162" i="1"/>
  <c r="AM2290" i="1"/>
  <c r="AL2290" i="1"/>
  <c r="AN2290" i="1"/>
  <c r="AK2290" i="1"/>
  <c r="AO2290" i="1"/>
  <c r="AO968" i="1"/>
  <c r="AN968" i="1"/>
  <c r="AM968" i="1"/>
  <c r="AK968" i="1"/>
  <c r="AL968" i="1"/>
  <c r="AM327" i="1"/>
  <c r="AK327" i="1"/>
  <c r="AL327" i="1"/>
  <c r="AN327" i="1"/>
  <c r="AO327" i="1"/>
  <c r="AO1136" i="1"/>
  <c r="AN1136" i="1"/>
  <c r="AM1136" i="1"/>
  <c r="AL1136" i="1"/>
  <c r="AK1136" i="1"/>
  <c r="AM790" i="1"/>
  <c r="AL790" i="1"/>
  <c r="AK790" i="1"/>
  <c r="AN790" i="1"/>
  <c r="AO790" i="1"/>
  <c r="AO1682" i="1"/>
  <c r="AK1682" i="1"/>
  <c r="AN1682" i="1"/>
  <c r="AL1682" i="1"/>
  <c r="AM1682" i="1"/>
  <c r="AL1334" i="1"/>
  <c r="AK1334" i="1"/>
  <c r="AO1334" i="1"/>
  <c r="AN1334" i="1"/>
  <c r="AM1334" i="1"/>
  <c r="AN2519" i="1"/>
  <c r="AO2519" i="1"/>
  <c r="AL2519" i="1"/>
  <c r="AM2519" i="1"/>
  <c r="AK2519" i="1"/>
  <c r="AQ2519" i="1" s="1"/>
  <c r="AO802" i="1"/>
  <c r="AM802" i="1"/>
  <c r="AN802" i="1"/>
  <c r="AL802" i="1"/>
  <c r="AK802" i="1"/>
  <c r="AO2295" i="1"/>
  <c r="AN2295" i="1"/>
  <c r="AL2295" i="1"/>
  <c r="AK2295" i="1"/>
  <c r="AM2295" i="1"/>
  <c r="AN517" i="1"/>
  <c r="AM517" i="1"/>
  <c r="AL517" i="1"/>
  <c r="AO517" i="1"/>
  <c r="AK517" i="1"/>
  <c r="AN1030" i="1"/>
  <c r="AM1030" i="1"/>
  <c r="AL1030" i="1"/>
  <c r="AO1030" i="1"/>
  <c r="AK1030" i="1"/>
  <c r="AQ1030" i="1" s="1"/>
  <c r="AM1255" i="1"/>
  <c r="AN1255" i="1"/>
  <c r="AL1255" i="1"/>
  <c r="AO1255" i="1"/>
  <c r="AK1255" i="1"/>
  <c r="AO744" i="1"/>
  <c r="AM744" i="1"/>
  <c r="AK744" i="1"/>
  <c r="AN744" i="1"/>
  <c r="AL744" i="1"/>
  <c r="AN549" i="1"/>
  <c r="AM549" i="1"/>
  <c r="AL549" i="1"/>
  <c r="AK549" i="1"/>
  <c r="AO549" i="1"/>
  <c r="AO1612" i="1"/>
  <c r="AL1612" i="1"/>
  <c r="AN1612" i="1"/>
  <c r="AM1612" i="1"/>
  <c r="AK1612" i="1"/>
  <c r="AO591" i="1"/>
  <c r="AN591" i="1"/>
  <c r="AM591" i="1"/>
  <c r="AL591" i="1"/>
  <c r="AK591" i="1"/>
  <c r="AO1610" i="1"/>
  <c r="AN1610" i="1"/>
  <c r="AK1610" i="1"/>
  <c r="AL1610" i="1"/>
  <c r="AM1610" i="1"/>
  <c r="AN1868" i="1"/>
  <c r="AL1868" i="1"/>
  <c r="AM1868" i="1"/>
  <c r="AO1868" i="1"/>
  <c r="AK1868" i="1"/>
  <c r="AN2662" i="1"/>
  <c r="AM2662" i="1"/>
  <c r="AK2662" i="1"/>
  <c r="AO2662" i="1"/>
  <c r="AL2662" i="1"/>
  <c r="AL2328" i="1"/>
  <c r="AK2328" i="1"/>
  <c r="AM2328" i="1"/>
  <c r="AO2328" i="1"/>
  <c r="AN2328" i="1"/>
  <c r="AN639" i="1"/>
  <c r="AM639" i="1"/>
  <c r="AL639" i="1"/>
  <c r="AO639" i="1"/>
  <c r="AK639" i="1"/>
  <c r="AK1431" i="1"/>
  <c r="AL1431" i="1"/>
  <c r="AN1431" i="1"/>
  <c r="AO1431" i="1"/>
  <c r="AM1431" i="1"/>
  <c r="AO1088" i="1"/>
  <c r="AN1088" i="1"/>
  <c r="AM1088" i="1"/>
  <c r="AK1088" i="1"/>
  <c r="AL1088" i="1"/>
  <c r="AL2495" i="1"/>
  <c r="AO2495" i="1"/>
  <c r="AN2495" i="1"/>
  <c r="AK2495" i="1"/>
  <c r="AM2495" i="1"/>
  <c r="AO2614" i="1"/>
  <c r="AN2614" i="1"/>
  <c r="AM2614" i="1"/>
  <c r="AK2614" i="1"/>
  <c r="AL2614" i="1"/>
  <c r="AO2562" i="1"/>
  <c r="AL2562" i="1"/>
  <c r="AN2562" i="1"/>
  <c r="AM2562" i="1"/>
  <c r="AK2562" i="1"/>
  <c r="AO1567" i="1"/>
  <c r="AM1567" i="1"/>
  <c r="AK1567" i="1"/>
  <c r="AN1567" i="1"/>
  <c r="AL1567" i="1"/>
  <c r="AO2778" i="1"/>
  <c r="AN2778" i="1"/>
  <c r="AM2778" i="1"/>
  <c r="AK2778" i="1"/>
  <c r="AL2778" i="1"/>
  <c r="AO2852" i="1"/>
  <c r="AN2852" i="1"/>
  <c r="AL2852" i="1"/>
  <c r="AK2852" i="1"/>
  <c r="AM2852" i="1"/>
  <c r="AO2866" i="1"/>
  <c r="AN2866" i="1"/>
  <c r="AM2866" i="1"/>
  <c r="AK2866" i="1"/>
  <c r="AL2866" i="1"/>
  <c r="AO1335" i="1"/>
  <c r="AM1335" i="1"/>
  <c r="AK1335" i="1"/>
  <c r="AN1335" i="1"/>
  <c r="AL1335" i="1"/>
  <c r="AO391" i="1"/>
  <c r="AN391" i="1"/>
  <c r="AM391" i="1"/>
  <c r="AK391" i="1"/>
  <c r="AL391" i="1"/>
  <c r="AK956" i="1"/>
  <c r="AL956" i="1"/>
  <c r="AO956" i="1"/>
  <c r="AN956" i="1"/>
  <c r="AM956" i="1"/>
  <c r="AO935" i="1"/>
  <c r="AN935" i="1"/>
  <c r="AM935" i="1"/>
  <c r="AL935" i="1"/>
  <c r="AK935" i="1"/>
  <c r="AK1504" i="1"/>
  <c r="AL1504" i="1"/>
  <c r="AO1504" i="1"/>
  <c r="AN1504" i="1"/>
  <c r="AM1504" i="1"/>
  <c r="AL2776" i="1"/>
  <c r="AK2776" i="1"/>
  <c r="AM2776" i="1"/>
  <c r="AN2776" i="1"/>
  <c r="AO2776" i="1"/>
  <c r="AK2831" i="1"/>
  <c r="AO2831" i="1"/>
  <c r="AM2831" i="1"/>
  <c r="AN2831" i="1"/>
  <c r="AL2831" i="1"/>
  <c r="AM1847" i="1"/>
  <c r="AL1847" i="1"/>
  <c r="AK1847" i="1"/>
  <c r="AN1847" i="1"/>
  <c r="AO1847" i="1"/>
  <c r="AN2504" i="1"/>
  <c r="AK2504" i="1"/>
  <c r="AO2504" i="1"/>
  <c r="AM2504" i="1"/>
  <c r="AL2504" i="1"/>
  <c r="AM2150" i="1"/>
  <c r="AO2150" i="1"/>
  <c r="AL2150" i="1"/>
  <c r="AN2150" i="1"/>
  <c r="AK2150" i="1"/>
  <c r="AO1398" i="1"/>
  <c r="AN1398" i="1"/>
  <c r="AL1398" i="1"/>
  <c r="AK1398" i="1"/>
  <c r="AM1398" i="1"/>
  <c r="AN1264" i="1"/>
  <c r="AL1264" i="1"/>
  <c r="AK1264" i="1"/>
  <c r="AO1264" i="1"/>
  <c r="AM1264" i="1"/>
  <c r="AO461" i="1"/>
  <c r="AN461" i="1"/>
  <c r="AL461" i="1"/>
  <c r="AM461" i="1"/>
  <c r="AK461" i="1"/>
  <c r="AL2191" i="1"/>
  <c r="AN2191" i="1"/>
  <c r="AO2191" i="1"/>
  <c r="AM2191" i="1"/>
  <c r="AK2191" i="1"/>
  <c r="AL2472" i="1"/>
  <c r="AK2472" i="1"/>
  <c r="AN2472" i="1"/>
  <c r="AM2472" i="1"/>
  <c r="AO2472" i="1"/>
  <c r="AO1541" i="1"/>
  <c r="AM1541" i="1"/>
  <c r="AN1541" i="1"/>
  <c r="AL1541" i="1"/>
  <c r="AK1541" i="1"/>
  <c r="AN1598" i="1"/>
  <c r="AM1598" i="1"/>
  <c r="AK1598" i="1"/>
  <c r="AQ1598" i="1" s="1"/>
  <c r="AO1598" i="1"/>
  <c r="AL1598" i="1"/>
  <c r="AL1912" i="1"/>
  <c r="AK1912" i="1"/>
  <c r="AO1912" i="1"/>
  <c r="AN1912" i="1"/>
  <c r="AM1912" i="1"/>
  <c r="AO2569" i="1"/>
  <c r="AL2569" i="1"/>
  <c r="AK2569" i="1"/>
  <c r="AN2569" i="1"/>
  <c r="AM2569" i="1"/>
  <c r="AL1401" i="1"/>
  <c r="AK1401" i="1"/>
  <c r="AQ1401" i="1" s="1"/>
  <c r="AN1401" i="1"/>
  <c r="AM1401" i="1"/>
  <c r="AO1401" i="1"/>
  <c r="AL496" i="1"/>
  <c r="AN496" i="1"/>
  <c r="AM496" i="1"/>
  <c r="AO496" i="1"/>
  <c r="AK496" i="1"/>
  <c r="AM1462" i="1"/>
  <c r="AL1462" i="1"/>
  <c r="AN1462" i="1"/>
  <c r="AO1462" i="1"/>
  <c r="AK1462" i="1"/>
  <c r="AL927" i="1"/>
  <c r="AO927" i="1"/>
  <c r="AK927" i="1"/>
  <c r="AN927" i="1"/>
  <c r="AM927" i="1"/>
  <c r="AN1924" i="1"/>
  <c r="AM1924" i="1"/>
  <c r="AL1924" i="1"/>
  <c r="AO1924" i="1"/>
  <c r="AK1924" i="1"/>
  <c r="AN1078" i="1"/>
  <c r="AM1078" i="1"/>
  <c r="AL1078" i="1"/>
  <c r="AK1078" i="1"/>
  <c r="AO1078" i="1"/>
  <c r="AM1879" i="1"/>
  <c r="AO1879" i="1"/>
  <c r="AK1879" i="1"/>
  <c r="AN1879" i="1"/>
  <c r="AL1879" i="1"/>
  <c r="AK981" i="1"/>
  <c r="AO981" i="1"/>
  <c r="AN981" i="1"/>
  <c r="AM981" i="1"/>
  <c r="AL981" i="1"/>
  <c r="AL1586" i="1"/>
  <c r="AK1586" i="1"/>
  <c r="AN1586" i="1"/>
  <c r="AO1586" i="1"/>
  <c r="AM1586" i="1"/>
  <c r="AL1263" i="1"/>
  <c r="AK1263" i="1"/>
  <c r="AO1263" i="1"/>
  <c r="AN1263" i="1"/>
  <c r="AM1263" i="1"/>
  <c r="AK608" i="1"/>
  <c r="AL608" i="1"/>
  <c r="AO608" i="1"/>
  <c r="AM608" i="1"/>
  <c r="AN608" i="1"/>
  <c r="AM864" i="1"/>
  <c r="AK864" i="1"/>
  <c r="AO864" i="1"/>
  <c r="AN864" i="1"/>
  <c r="AL864" i="1"/>
  <c r="AM2759" i="1"/>
  <c r="AL2759" i="1"/>
  <c r="AK2759" i="1"/>
  <c r="AO2759" i="1"/>
  <c r="AN2759" i="1"/>
  <c r="AK2173" i="1"/>
  <c r="AL2173" i="1"/>
  <c r="AO2173" i="1"/>
  <c r="AM2173" i="1"/>
  <c r="AN2173" i="1"/>
  <c r="AO1922" i="1"/>
  <c r="AN1922" i="1"/>
  <c r="AM1922" i="1"/>
  <c r="AK1922" i="1"/>
  <c r="AL1922" i="1"/>
  <c r="AO2878" i="1"/>
  <c r="AM2878" i="1"/>
  <c r="AN2878" i="1"/>
  <c r="AL2878" i="1"/>
  <c r="AK2878" i="1"/>
  <c r="AM568" i="1"/>
  <c r="AK568" i="1"/>
  <c r="AN568" i="1"/>
  <c r="AO568" i="1"/>
  <c r="AL568" i="1"/>
  <c r="AN462" i="1"/>
  <c r="AL462" i="1"/>
  <c r="AM462" i="1"/>
  <c r="AO462" i="1"/>
  <c r="AK462" i="1"/>
  <c r="AO415" i="1"/>
  <c r="AN415" i="1"/>
  <c r="AM415" i="1"/>
  <c r="AL415" i="1"/>
  <c r="AK415" i="1"/>
  <c r="AN1830" i="1"/>
  <c r="AK1830" i="1"/>
  <c r="AL1830" i="1"/>
  <c r="AM1830" i="1"/>
  <c r="AO1830" i="1"/>
  <c r="AO960" i="1"/>
  <c r="AN960" i="1"/>
  <c r="AM960" i="1"/>
  <c r="AK960" i="1"/>
  <c r="AL960" i="1"/>
  <c r="AM1524" i="1"/>
  <c r="AN1524" i="1"/>
  <c r="AO1524" i="1"/>
  <c r="AL1524" i="1"/>
  <c r="AK1524" i="1"/>
  <c r="AO1923" i="1"/>
  <c r="AL1923" i="1"/>
  <c r="AK1923" i="1"/>
  <c r="AM1923" i="1"/>
  <c r="AN1923" i="1"/>
  <c r="AO1267" i="1"/>
  <c r="AM1267" i="1"/>
  <c r="AL1267" i="1"/>
  <c r="AK1267" i="1"/>
  <c r="AQ1267" i="1" s="1"/>
  <c r="AN1267" i="1"/>
  <c r="AO781" i="1"/>
  <c r="AK781" i="1"/>
  <c r="AN781" i="1"/>
  <c r="AL781" i="1"/>
  <c r="AM781" i="1"/>
  <c r="AK2740" i="1"/>
  <c r="AM2740" i="1"/>
  <c r="AO2740" i="1"/>
  <c r="AN2740" i="1"/>
  <c r="AL2740" i="1"/>
  <c r="AM2182" i="1"/>
  <c r="AL2182" i="1"/>
  <c r="AK2182" i="1"/>
  <c r="AO2182" i="1"/>
  <c r="AN2182" i="1"/>
  <c r="AM2192" i="1"/>
  <c r="AK2192" i="1"/>
  <c r="AL2192" i="1"/>
  <c r="AO2192" i="1"/>
  <c r="AN2192" i="1"/>
  <c r="AK1325" i="1"/>
  <c r="AQ1325" i="1" s="1"/>
  <c r="AM1325" i="1"/>
  <c r="AL1325" i="1"/>
  <c r="AO1325" i="1"/>
  <c r="AN1325" i="1"/>
  <c r="AM414" i="1"/>
  <c r="AL414" i="1"/>
  <c r="AK414" i="1"/>
  <c r="AO414" i="1"/>
  <c r="AN414" i="1"/>
  <c r="AN850" i="1"/>
  <c r="AK850" i="1"/>
  <c r="AM850" i="1"/>
  <c r="AL850" i="1"/>
  <c r="AO850" i="1"/>
  <c r="AO1454" i="1"/>
  <c r="AN1454" i="1"/>
  <c r="AK1454" i="1"/>
  <c r="AM1454" i="1"/>
  <c r="AL1454" i="1"/>
  <c r="AO937" i="1"/>
  <c r="AL937" i="1"/>
  <c r="AN937" i="1"/>
  <c r="AM937" i="1"/>
  <c r="AK937" i="1"/>
  <c r="AO1259" i="1"/>
  <c r="AN1259" i="1"/>
  <c r="AM1259" i="1"/>
  <c r="AL1259" i="1"/>
  <c r="AK1259" i="1"/>
  <c r="AQ1259" i="1" s="1"/>
  <c r="AO2821" i="1"/>
  <c r="AN2821" i="1"/>
  <c r="AL2821" i="1"/>
  <c r="AM2821" i="1"/>
  <c r="AK2821" i="1"/>
  <c r="AO1499" i="1"/>
  <c r="AN1499" i="1"/>
  <c r="AL1499" i="1"/>
  <c r="AM1499" i="1"/>
  <c r="AK1499" i="1"/>
  <c r="AO2109" i="1"/>
  <c r="AN2109" i="1"/>
  <c r="AK2109" i="1"/>
  <c r="AL2109" i="1"/>
  <c r="AM2109" i="1"/>
  <c r="AO1011" i="1"/>
  <c r="AN1011" i="1"/>
  <c r="AM1011" i="1"/>
  <c r="AL1011" i="1"/>
  <c r="AK1011" i="1"/>
  <c r="AQ1011" i="1" s="1"/>
  <c r="AO2756" i="1"/>
  <c r="AN2756" i="1"/>
  <c r="AL2756" i="1"/>
  <c r="AK2756" i="1"/>
  <c r="AM2756" i="1"/>
  <c r="AO1814" i="1"/>
  <c r="AM1814" i="1"/>
  <c r="AN1814" i="1"/>
  <c r="AK1814" i="1"/>
  <c r="AL1814" i="1"/>
  <c r="AO1545" i="1"/>
  <c r="AL1545" i="1"/>
  <c r="AK1545" i="1"/>
  <c r="AN1545" i="1"/>
  <c r="AM1545" i="1"/>
  <c r="AM1602" i="1"/>
  <c r="AL1602" i="1"/>
  <c r="AO1602" i="1"/>
  <c r="AN1602" i="1"/>
  <c r="AK1602" i="1"/>
  <c r="AQ1602" i="1" s="1"/>
  <c r="AL2841" i="1"/>
  <c r="AM2841" i="1"/>
  <c r="AO2841" i="1"/>
  <c r="AN2841" i="1"/>
  <c r="AK2841" i="1"/>
  <c r="AO2893" i="1"/>
  <c r="AK2893" i="1"/>
  <c r="AM2893" i="1"/>
  <c r="AN2893" i="1"/>
  <c r="AL2893" i="1"/>
  <c r="AM1343" i="1"/>
  <c r="AL1343" i="1"/>
  <c r="AO1343" i="1"/>
  <c r="AN1343" i="1"/>
  <c r="AK1343" i="1"/>
  <c r="AL1060" i="1"/>
  <c r="AM1060" i="1"/>
  <c r="AO1060" i="1"/>
  <c r="AN1060" i="1"/>
  <c r="AK1060" i="1"/>
  <c r="AN2851" i="1"/>
  <c r="AO2851" i="1"/>
  <c r="AK2851" i="1"/>
  <c r="AL2851" i="1"/>
  <c r="AM2851" i="1"/>
  <c r="AO2125" i="1"/>
  <c r="AM2125" i="1"/>
  <c r="AL2125" i="1"/>
  <c r="AK2125" i="1"/>
  <c r="AN2125" i="1"/>
  <c r="AN1252" i="1"/>
  <c r="AL1252" i="1"/>
  <c r="AO1252" i="1"/>
  <c r="AM1252" i="1"/>
  <c r="AK1252" i="1"/>
  <c r="AM1282" i="1"/>
  <c r="AL1282" i="1"/>
  <c r="AK1282" i="1"/>
  <c r="AO1282" i="1"/>
  <c r="AN1282" i="1"/>
  <c r="AL1624" i="1"/>
  <c r="AO1624" i="1"/>
  <c r="AN1624" i="1"/>
  <c r="AK1624" i="1"/>
  <c r="AM1624" i="1"/>
  <c r="AO430" i="1"/>
  <c r="AN430" i="1"/>
  <c r="AL430" i="1"/>
  <c r="AM430" i="1"/>
  <c r="AK430" i="1"/>
  <c r="AK1991" i="1"/>
  <c r="AQ1991" i="1" s="1"/>
  <c r="AL1991" i="1"/>
  <c r="AM1991" i="1"/>
  <c r="AO1991" i="1"/>
  <c r="AN1991" i="1"/>
  <c r="AO2242" i="1"/>
  <c r="AN2242" i="1"/>
  <c r="AM2242" i="1"/>
  <c r="AL2242" i="1"/>
  <c r="AK2242" i="1"/>
  <c r="AM793" i="1"/>
  <c r="AO793" i="1"/>
  <c r="AN793" i="1"/>
  <c r="AK793" i="1"/>
  <c r="AL793" i="1"/>
  <c r="AK438" i="1"/>
  <c r="AN438" i="1"/>
  <c r="AO438" i="1"/>
  <c r="AL438" i="1"/>
  <c r="AM438" i="1"/>
  <c r="AK343" i="1"/>
  <c r="AL343" i="1"/>
  <c r="AO343" i="1"/>
  <c r="AN343" i="1"/>
  <c r="AM343" i="1"/>
  <c r="AL2748" i="1"/>
  <c r="AK2748" i="1"/>
  <c r="AO2748" i="1"/>
  <c r="AN2748" i="1"/>
  <c r="AM2748" i="1"/>
  <c r="AL2149" i="1"/>
  <c r="AN2149" i="1"/>
  <c r="AO2149" i="1"/>
  <c r="AK2149" i="1"/>
  <c r="AM2149" i="1"/>
  <c r="AL1405" i="1"/>
  <c r="AK1405" i="1"/>
  <c r="AO1405" i="1"/>
  <c r="AM1405" i="1"/>
  <c r="AN1405" i="1"/>
  <c r="AK1686" i="1"/>
  <c r="AM1686" i="1"/>
  <c r="AL1686" i="1"/>
  <c r="AO1686" i="1"/>
  <c r="AN1686" i="1"/>
  <c r="AK2542" i="1"/>
  <c r="AO2542" i="1"/>
  <c r="AM2542" i="1"/>
  <c r="AL2542" i="1"/>
  <c r="AN2542" i="1"/>
  <c r="AK743" i="1"/>
  <c r="AL743" i="1"/>
  <c r="AO743" i="1"/>
  <c r="AN743" i="1"/>
  <c r="AM743" i="1"/>
  <c r="AM519" i="1"/>
  <c r="AK519" i="1"/>
  <c r="AQ519" i="1" s="1"/>
  <c r="AL519" i="1"/>
  <c r="AO519" i="1"/>
  <c r="AN519" i="1"/>
  <c r="AK1664" i="1"/>
  <c r="AL1664" i="1"/>
  <c r="AO1664" i="1"/>
  <c r="AN1664" i="1"/>
  <c r="AM1664" i="1"/>
  <c r="AK1843" i="1"/>
  <c r="AO1843" i="1"/>
  <c r="AL1843" i="1"/>
  <c r="AN1843" i="1"/>
  <c r="AM1843" i="1"/>
  <c r="AN2133" i="1"/>
  <c r="AM2133" i="1"/>
  <c r="AL2133" i="1"/>
  <c r="AK2133" i="1"/>
  <c r="AO2133" i="1"/>
  <c r="AO2667" i="1"/>
  <c r="AN2667" i="1"/>
  <c r="AL2667" i="1"/>
  <c r="AK2667" i="1"/>
  <c r="AM2667" i="1"/>
  <c r="AM2596" i="1"/>
  <c r="AO2596" i="1"/>
  <c r="AN2596" i="1"/>
  <c r="AK2596" i="1"/>
  <c r="AL2596" i="1"/>
  <c r="AO893" i="1"/>
  <c r="AL893" i="1"/>
  <c r="AN893" i="1"/>
  <c r="AK893" i="1"/>
  <c r="AM893" i="1"/>
  <c r="AN1123" i="1"/>
  <c r="AK1123" i="1"/>
  <c r="AM1123" i="1"/>
  <c r="AO1123" i="1"/>
  <c r="AL1123" i="1"/>
  <c r="AK1093" i="1"/>
  <c r="AL1093" i="1"/>
  <c r="AO1093" i="1"/>
  <c r="AM1093" i="1"/>
  <c r="AN1093" i="1"/>
  <c r="AK2157" i="1"/>
  <c r="AL2157" i="1"/>
  <c r="AO2157" i="1"/>
  <c r="AN2157" i="1"/>
  <c r="AM2157" i="1"/>
  <c r="AO1574" i="1"/>
  <c r="AK1574" i="1"/>
  <c r="AN1574" i="1"/>
  <c r="AM1574" i="1"/>
  <c r="AL1574" i="1"/>
  <c r="AN2127" i="1"/>
  <c r="AM2127" i="1"/>
  <c r="AO2127" i="1"/>
  <c r="AK2127" i="1"/>
  <c r="AL2127" i="1"/>
  <c r="AO509" i="1"/>
  <c r="AN509" i="1"/>
  <c r="AK509" i="1"/>
  <c r="AM509" i="1"/>
  <c r="AL509" i="1"/>
  <c r="AM1391" i="1"/>
  <c r="AN1391" i="1"/>
  <c r="AL1391" i="1"/>
  <c r="AO1391" i="1"/>
  <c r="AK1391" i="1"/>
  <c r="AO404" i="1"/>
  <c r="AL404" i="1"/>
  <c r="AM404" i="1"/>
  <c r="AK404" i="1"/>
  <c r="AN404" i="1"/>
  <c r="AO1947" i="1"/>
  <c r="AK1947" i="1"/>
  <c r="AL1947" i="1"/>
  <c r="AN1947" i="1"/>
  <c r="AM1947" i="1"/>
  <c r="AM1677" i="1"/>
  <c r="AO1677" i="1"/>
  <c r="AN1677" i="1"/>
  <c r="AL1677" i="1"/>
  <c r="AK1677" i="1"/>
  <c r="AO2804" i="1"/>
  <c r="AK2804" i="1"/>
  <c r="AN2804" i="1"/>
  <c r="AL2804" i="1"/>
  <c r="AM2804" i="1"/>
  <c r="AN1971" i="1"/>
  <c r="AO1971" i="1"/>
  <c r="AM1971" i="1"/>
  <c r="AL1971" i="1"/>
  <c r="AK1971" i="1"/>
  <c r="AM332" i="1"/>
  <c r="AN332" i="1"/>
  <c r="AO332" i="1"/>
  <c r="AL332" i="1"/>
  <c r="AK332" i="1"/>
  <c r="AN1604" i="1"/>
  <c r="AL1604" i="1"/>
  <c r="AM1604" i="1"/>
  <c r="AK1604" i="1"/>
  <c r="AQ1604" i="1" s="1"/>
  <c r="AO1604" i="1"/>
  <c r="AM1821" i="1"/>
  <c r="AL1821" i="1"/>
  <c r="AK1821" i="1"/>
  <c r="AO1821" i="1"/>
  <c r="AN1821" i="1"/>
  <c r="AO2823" i="1"/>
  <c r="AM2823" i="1"/>
  <c r="AN2823" i="1"/>
  <c r="AL2823" i="1"/>
  <c r="AK2823" i="1"/>
  <c r="AM623" i="1"/>
  <c r="AK623" i="1"/>
  <c r="AL623" i="1"/>
  <c r="AO623" i="1"/>
  <c r="AN623" i="1"/>
  <c r="AO1606" i="1"/>
  <c r="AK1606" i="1"/>
  <c r="AN1606" i="1"/>
  <c r="AM1606" i="1"/>
  <c r="AL1606" i="1"/>
  <c r="AO2021" i="1"/>
  <c r="AM2021" i="1"/>
  <c r="AN2021" i="1"/>
  <c r="AL2021" i="1"/>
  <c r="AK2021" i="1"/>
  <c r="AO1275" i="1"/>
  <c r="AM1275" i="1"/>
  <c r="AL1275" i="1"/>
  <c r="AN1275" i="1"/>
  <c r="AK1275" i="1"/>
  <c r="AL1915" i="1"/>
  <c r="AN1915" i="1"/>
  <c r="AO1915" i="1"/>
  <c r="AM1915" i="1"/>
  <c r="AK1915" i="1"/>
  <c r="AQ1915" i="1" s="1"/>
  <c r="AM845" i="1"/>
  <c r="AL845" i="1"/>
  <c r="AO845" i="1"/>
  <c r="AN845" i="1"/>
  <c r="AK845" i="1"/>
  <c r="AK1882" i="1"/>
  <c r="AQ1882" i="1" s="1"/>
  <c r="AO1882" i="1"/>
  <c r="AM1882" i="1"/>
  <c r="AL1882" i="1"/>
  <c r="AN1882" i="1"/>
  <c r="AO2824" i="1"/>
  <c r="AN2824" i="1"/>
  <c r="AK2824" i="1"/>
  <c r="AL2824" i="1"/>
  <c r="AM2824" i="1"/>
  <c r="AN1149" i="1"/>
  <c r="AM1149" i="1"/>
  <c r="AL1149" i="1"/>
  <c r="AK1149" i="1"/>
  <c r="AO1149" i="1"/>
  <c r="AK469" i="1"/>
  <c r="AQ469" i="1" s="1"/>
  <c r="AL469" i="1"/>
  <c r="AO469" i="1"/>
  <c r="AN469" i="1"/>
  <c r="AM469" i="1"/>
  <c r="AL2445" i="1"/>
  <c r="AK2445" i="1"/>
  <c r="AO2445" i="1"/>
  <c r="AN2445" i="1"/>
  <c r="AM2445" i="1"/>
  <c r="AK1271" i="1"/>
  <c r="AL1271" i="1"/>
  <c r="AO1271" i="1"/>
  <c r="AM1271" i="1"/>
  <c r="AN1271" i="1"/>
  <c r="AL2340" i="1"/>
  <c r="AM2340" i="1"/>
  <c r="AK2340" i="1"/>
  <c r="AO2340" i="1"/>
  <c r="AN2340" i="1"/>
  <c r="AM2613" i="1"/>
  <c r="AL2613" i="1"/>
  <c r="AO2613" i="1"/>
  <c r="AN2613" i="1"/>
  <c r="AK2613" i="1"/>
  <c r="AO1844" i="1"/>
  <c r="AN1844" i="1"/>
  <c r="AM1844" i="1"/>
  <c r="AL1844" i="1"/>
  <c r="AK1844" i="1"/>
  <c r="AN1459" i="1"/>
  <c r="AK1459" i="1"/>
  <c r="AO1459" i="1"/>
  <c r="AM1459" i="1"/>
  <c r="AL1459" i="1"/>
  <c r="AM2619" i="1"/>
  <c r="AN2619" i="1"/>
  <c r="AK2619" i="1"/>
  <c r="AO2619" i="1"/>
  <c r="AL2619" i="1"/>
  <c r="AK2717" i="1"/>
  <c r="AL2717" i="1"/>
  <c r="AM2717" i="1"/>
  <c r="AN2717" i="1"/>
  <c r="AO2717" i="1"/>
  <c r="AO2492" i="1"/>
  <c r="AL2492" i="1"/>
  <c r="AK2492" i="1"/>
  <c r="AN2492" i="1"/>
  <c r="AM2492" i="1"/>
  <c r="AM2671" i="1"/>
  <c r="AK2671" i="1"/>
  <c r="AL2671" i="1"/>
  <c r="AO2671" i="1"/>
  <c r="AN2671" i="1"/>
  <c r="AO1111" i="1"/>
  <c r="AK1111" i="1"/>
  <c r="AM1111" i="1"/>
  <c r="AN1111" i="1"/>
  <c r="AL1111" i="1"/>
  <c r="AO1173" i="1"/>
  <c r="AM1173" i="1"/>
  <c r="AN1173" i="1"/>
  <c r="AL1173" i="1"/>
  <c r="AK1173" i="1"/>
  <c r="AM2215" i="1"/>
  <c r="AK2215" i="1"/>
  <c r="AO2215" i="1"/>
  <c r="AN2215" i="1"/>
  <c r="AL2215" i="1"/>
  <c r="AK1445" i="1"/>
  <c r="AO1445" i="1"/>
  <c r="AM1445" i="1"/>
  <c r="AN1445" i="1"/>
  <c r="AL1445" i="1"/>
  <c r="AM1783" i="1"/>
  <c r="AO1783" i="1"/>
  <c r="AL1783" i="1"/>
  <c r="AN1783" i="1"/>
  <c r="AK1783" i="1"/>
  <c r="AM1456" i="1"/>
  <c r="AK1456" i="1"/>
  <c r="AO1456" i="1"/>
  <c r="AN1456" i="1"/>
  <c r="AL1456" i="1"/>
  <c r="AL2254" i="1"/>
  <c r="AK2254" i="1"/>
  <c r="AO2254" i="1"/>
  <c r="AM2254" i="1"/>
  <c r="AN2254" i="1"/>
  <c r="AK2055" i="1"/>
  <c r="AL2055" i="1"/>
  <c r="AM2055" i="1"/>
  <c r="AO2055" i="1"/>
  <c r="AN2055" i="1"/>
  <c r="AM455" i="1"/>
  <c r="AK455" i="1"/>
  <c r="AL455" i="1"/>
  <c r="AO455" i="1"/>
  <c r="AN455" i="1"/>
  <c r="AL664" i="1"/>
  <c r="AO664" i="1"/>
  <c r="AN664" i="1"/>
  <c r="AM664" i="1"/>
  <c r="AK664" i="1"/>
  <c r="AL750" i="1"/>
  <c r="AK750" i="1"/>
  <c r="AO750" i="1"/>
  <c r="AN750" i="1"/>
  <c r="AM750" i="1"/>
  <c r="AK294" i="1"/>
  <c r="AL294" i="1"/>
  <c r="AO294" i="1"/>
  <c r="AN294" i="1"/>
  <c r="AM294" i="1"/>
  <c r="AN464" i="1"/>
  <c r="AM464" i="1"/>
  <c r="AO464" i="1"/>
  <c r="AK464" i="1"/>
  <c r="AL464" i="1"/>
  <c r="AO815" i="1"/>
  <c r="AN815" i="1"/>
  <c r="AM815" i="1"/>
  <c r="AK815" i="1"/>
  <c r="AL815" i="1"/>
  <c r="AO1400" i="1"/>
  <c r="AN1400" i="1"/>
  <c r="AK1400" i="1"/>
  <c r="AL1400" i="1"/>
  <c r="AM1400" i="1"/>
  <c r="AO2580" i="1"/>
  <c r="AN2580" i="1"/>
  <c r="AL2580" i="1"/>
  <c r="AK2580" i="1"/>
  <c r="AM2580" i="1"/>
  <c r="AO2571" i="1"/>
  <c r="AN2571" i="1"/>
  <c r="AL2571" i="1"/>
  <c r="AM2571" i="1"/>
  <c r="AK2571" i="1"/>
  <c r="AO2099" i="1"/>
  <c r="AN2099" i="1"/>
  <c r="AL2099" i="1"/>
  <c r="AK2099" i="1"/>
  <c r="AM2099" i="1"/>
  <c r="AO1181" i="1"/>
  <c r="AL1181" i="1"/>
  <c r="AM1181" i="1"/>
  <c r="AK1181" i="1"/>
  <c r="AN1181" i="1"/>
  <c r="AM1570" i="1"/>
  <c r="AL1570" i="1"/>
  <c r="AK1570" i="1"/>
  <c r="AO1570" i="1"/>
  <c r="AN1570" i="1"/>
  <c r="AL1258" i="1"/>
  <c r="AK1258" i="1"/>
  <c r="AQ1258" i="1" s="1"/>
  <c r="AN1258" i="1"/>
  <c r="AO1258" i="1"/>
  <c r="AM1258" i="1"/>
  <c r="AM1477" i="1"/>
  <c r="AL1477" i="1"/>
  <c r="AK1477" i="1"/>
  <c r="AN1477" i="1"/>
  <c r="AO1477" i="1"/>
  <c r="AO487" i="1"/>
  <c r="AM487" i="1"/>
  <c r="AN487" i="1"/>
  <c r="AK487" i="1"/>
  <c r="AL487" i="1"/>
  <c r="AK1784" i="1"/>
  <c r="AL1784" i="1"/>
  <c r="AO1784" i="1"/>
  <c r="AN1784" i="1"/>
  <c r="AM1784" i="1"/>
  <c r="AO1874" i="1"/>
  <c r="AL1874" i="1"/>
  <c r="AN1874" i="1"/>
  <c r="AM1874" i="1"/>
  <c r="AK1874" i="1"/>
  <c r="AO2183" i="1"/>
  <c r="AM2183" i="1"/>
  <c r="AN2183" i="1"/>
  <c r="AL2183" i="1"/>
  <c r="AK2183" i="1"/>
  <c r="AO2857" i="1"/>
  <c r="AM2857" i="1"/>
  <c r="AL2857" i="1"/>
  <c r="AK2857" i="1"/>
  <c r="AN2857" i="1"/>
  <c r="AO1643" i="1"/>
  <c r="AN1643" i="1"/>
  <c r="AM1643" i="1"/>
  <c r="AL1643" i="1"/>
  <c r="AK1643" i="1"/>
  <c r="AK1284" i="1"/>
  <c r="AM1284" i="1"/>
  <c r="AN1284" i="1"/>
  <c r="AL1284" i="1"/>
  <c r="AO1284" i="1"/>
  <c r="AO1091" i="1"/>
  <c r="AN1091" i="1"/>
  <c r="AM1091" i="1"/>
  <c r="AL1091" i="1"/>
  <c r="AK1091" i="1"/>
  <c r="AN1627" i="1"/>
  <c r="AO1627" i="1"/>
  <c r="AK1627" i="1"/>
  <c r="AL1627" i="1"/>
  <c r="AM1627" i="1"/>
  <c r="AN2461" i="1"/>
  <c r="AO2461" i="1"/>
  <c r="AK2461" i="1"/>
  <c r="AM2461" i="1"/>
  <c r="AL2461" i="1"/>
  <c r="AO2123" i="1"/>
  <c r="AL2123" i="1"/>
  <c r="AN2123" i="1"/>
  <c r="AM2123" i="1"/>
  <c r="AK2123" i="1"/>
  <c r="AK1506" i="1"/>
  <c r="AQ1506" i="1" s="1"/>
  <c r="AO1506" i="1"/>
  <c r="AN1506" i="1"/>
  <c r="AM1506" i="1"/>
  <c r="AL1506" i="1"/>
  <c r="AO2368" i="1"/>
  <c r="AN2368" i="1"/>
  <c r="AM2368" i="1"/>
  <c r="AK2368" i="1"/>
  <c r="AL2368" i="1"/>
  <c r="AL988" i="1"/>
  <c r="AM988" i="1"/>
  <c r="AK988" i="1"/>
  <c r="AO988" i="1"/>
  <c r="AN988" i="1"/>
  <c r="AO1174" i="1"/>
  <c r="AN1174" i="1"/>
  <c r="AK1174" i="1"/>
  <c r="AM1174" i="1"/>
  <c r="AL1174" i="1"/>
  <c r="AO1559" i="1"/>
  <c r="AM1559" i="1"/>
  <c r="AL1559" i="1"/>
  <c r="AN1559" i="1"/>
  <c r="AK1559" i="1"/>
  <c r="AL1620" i="1"/>
  <c r="AK1620" i="1"/>
  <c r="AO1620" i="1"/>
  <c r="AM1620" i="1"/>
  <c r="AN1620" i="1"/>
  <c r="AK2252" i="1"/>
  <c r="AN2252" i="1"/>
  <c r="AO2252" i="1"/>
  <c r="AL2252" i="1"/>
  <c r="AM2252" i="1"/>
  <c r="AO1795" i="1"/>
  <c r="AN1795" i="1"/>
  <c r="AK1795" i="1"/>
  <c r="AL1795" i="1"/>
  <c r="AM1795" i="1"/>
  <c r="AN2782" i="1"/>
  <c r="AL2782" i="1"/>
  <c r="AK2782" i="1"/>
  <c r="AO2782" i="1"/>
  <c r="AM2782" i="1"/>
  <c r="AK1648" i="1"/>
  <c r="AQ1648" i="1" s="1"/>
  <c r="AM1648" i="1"/>
  <c r="AL1648" i="1"/>
  <c r="AO1648" i="1"/>
  <c r="AN1648" i="1"/>
  <c r="AO2407" i="1"/>
  <c r="AM2407" i="1"/>
  <c r="AN2407" i="1"/>
  <c r="AL2407" i="1"/>
  <c r="AK2407" i="1"/>
  <c r="AK357" i="1"/>
  <c r="AM357" i="1"/>
  <c r="AL357" i="1"/>
  <c r="AO357" i="1"/>
  <c r="AN357" i="1"/>
  <c r="AK2073" i="1"/>
  <c r="AM2073" i="1"/>
  <c r="AO2073" i="1"/>
  <c r="AL2073" i="1"/>
  <c r="AN2073" i="1"/>
  <c r="AL736" i="1"/>
  <c r="AK736" i="1"/>
  <c r="AO736" i="1"/>
  <c r="AN736" i="1"/>
  <c r="AM736" i="1"/>
  <c r="AM1476" i="1"/>
  <c r="AL1476" i="1"/>
  <c r="AN1476" i="1"/>
  <c r="AO1476" i="1"/>
  <c r="AK1476" i="1"/>
  <c r="AL1533" i="1"/>
  <c r="AK1533" i="1"/>
  <c r="AO1533" i="1"/>
  <c r="AN1533" i="1"/>
  <c r="AM1533" i="1"/>
  <c r="AM2322" i="1"/>
  <c r="AL2322" i="1"/>
  <c r="AK2322" i="1"/>
  <c r="AO2322" i="1"/>
  <c r="AN2322" i="1"/>
  <c r="AL787" i="1"/>
  <c r="AK787" i="1"/>
  <c r="AN787" i="1"/>
  <c r="AO787" i="1"/>
  <c r="AM787" i="1"/>
  <c r="AK1006" i="1"/>
  <c r="AM1006" i="1"/>
  <c r="AN1006" i="1"/>
  <c r="AO1006" i="1"/>
  <c r="AL1006" i="1"/>
  <c r="AM2708" i="1"/>
  <c r="AK2708" i="1"/>
  <c r="AO2708" i="1"/>
  <c r="AN2708" i="1"/>
  <c r="AL2708" i="1"/>
  <c r="AL983" i="1"/>
  <c r="AM983" i="1"/>
  <c r="AN983" i="1"/>
  <c r="AK983" i="1"/>
  <c r="AO983" i="1"/>
  <c r="AO1433" i="1"/>
  <c r="AL1433" i="1"/>
  <c r="AK1433" i="1"/>
  <c r="AN1433" i="1"/>
  <c r="AM1433" i="1"/>
  <c r="AM1934" i="1"/>
  <c r="AO1934" i="1"/>
  <c r="AN1934" i="1"/>
  <c r="AL1934" i="1"/>
  <c r="AK1934" i="1"/>
  <c r="AO809" i="1"/>
  <c r="AN809" i="1"/>
  <c r="AM809" i="1"/>
  <c r="AL809" i="1"/>
  <c r="AK809" i="1"/>
  <c r="AO2733" i="1"/>
  <c r="AK2733" i="1"/>
  <c r="AQ2733" i="1" s="1"/>
  <c r="AN2733" i="1"/>
  <c r="AM2733" i="1"/>
  <c r="AL2733" i="1"/>
  <c r="AO2027" i="1"/>
  <c r="AL2027" i="1"/>
  <c r="AK2027" i="1"/>
  <c r="AM2027" i="1"/>
  <c r="AN2027" i="1"/>
  <c r="AK420" i="1"/>
  <c r="AN420" i="1"/>
  <c r="AO420" i="1"/>
  <c r="AM420" i="1"/>
  <c r="AL420" i="1"/>
  <c r="AO1277" i="1"/>
  <c r="AN1277" i="1"/>
  <c r="AM1277" i="1"/>
  <c r="AL1277" i="1"/>
  <c r="AK1277" i="1"/>
  <c r="AN1251" i="1"/>
  <c r="AK1251" i="1"/>
  <c r="AQ1251" i="1" s="1"/>
  <c r="AM1251" i="1"/>
  <c r="AL1251" i="1"/>
  <c r="AO1251" i="1"/>
  <c r="AN1139" i="1"/>
  <c r="AM1139" i="1"/>
  <c r="AO1139" i="1"/>
  <c r="AL1139" i="1"/>
  <c r="AK1139" i="1"/>
  <c r="AK1581" i="1"/>
  <c r="AO1581" i="1"/>
  <c r="AL1581" i="1"/>
  <c r="AN1581" i="1"/>
  <c r="AM1581" i="1"/>
  <c r="AN1007" i="1"/>
  <c r="AM1007" i="1"/>
  <c r="AL1007" i="1"/>
  <c r="AO1007" i="1"/>
  <c r="AK1007" i="1"/>
  <c r="AQ1007" i="1" s="1"/>
  <c r="AM2591" i="1"/>
  <c r="AO2591" i="1"/>
  <c r="AN2591" i="1"/>
  <c r="AK2591" i="1"/>
  <c r="AL2591" i="1"/>
  <c r="AO2259" i="1"/>
  <c r="AM2259" i="1"/>
  <c r="AL2259" i="1"/>
  <c r="AK2259" i="1"/>
  <c r="AN2259" i="1"/>
  <c r="AM477" i="1"/>
  <c r="AK477" i="1"/>
  <c r="AL477" i="1"/>
  <c r="AN477" i="1"/>
  <c r="AO477" i="1"/>
  <c r="AM2187" i="1"/>
  <c r="AO2187" i="1"/>
  <c r="AN2187" i="1"/>
  <c r="AL2187" i="1"/>
  <c r="AK2187" i="1"/>
  <c r="AO1861" i="1"/>
  <c r="AN1861" i="1"/>
  <c r="AK1861" i="1"/>
  <c r="AL1861" i="1"/>
  <c r="AM1861" i="1"/>
  <c r="AN995" i="1"/>
  <c r="AL995" i="1"/>
  <c r="AK995" i="1"/>
  <c r="AO995" i="1"/>
  <c r="AM995" i="1"/>
  <c r="AO1957" i="1"/>
  <c r="AN1957" i="1"/>
  <c r="AL1957" i="1"/>
  <c r="AK1957" i="1"/>
  <c r="AM1957" i="1"/>
  <c r="AO2228" i="1"/>
  <c r="AM2228" i="1"/>
  <c r="AL2228" i="1"/>
  <c r="AK2228" i="1"/>
  <c r="AN2228" i="1"/>
  <c r="AO316" i="1"/>
  <c r="AL316" i="1"/>
  <c r="AK316" i="1"/>
  <c r="AM316" i="1"/>
  <c r="AN316" i="1"/>
  <c r="AO1035" i="1"/>
  <c r="AK1035" i="1"/>
  <c r="AN1035" i="1"/>
  <c r="AL1035" i="1"/>
  <c r="AM1035" i="1"/>
  <c r="AM728" i="1"/>
  <c r="AN728" i="1"/>
  <c r="AK728" i="1"/>
  <c r="AO728" i="1"/>
  <c r="AL728" i="1"/>
  <c r="AM2384" i="1"/>
  <c r="AO2384" i="1"/>
  <c r="AN2384" i="1"/>
  <c r="AK2384" i="1"/>
  <c r="AL2384" i="1"/>
  <c r="AN2525" i="1"/>
  <c r="AK2525" i="1"/>
  <c r="AQ2525" i="1" s="1"/>
  <c r="AO2525" i="1"/>
  <c r="AM2525" i="1"/>
  <c r="AL2525" i="1"/>
  <c r="AM1435" i="1"/>
  <c r="AK1435" i="1"/>
  <c r="AO1435" i="1"/>
  <c r="AN1435" i="1"/>
  <c r="AL1435" i="1"/>
  <c r="AO2451" i="1"/>
  <c r="AL2451" i="1"/>
  <c r="AN2451" i="1"/>
  <c r="AM2451" i="1"/>
  <c r="AK2451" i="1"/>
  <c r="AK1940" i="1"/>
  <c r="AQ1940" i="1" s="1"/>
  <c r="AM1940" i="1"/>
  <c r="AL1940" i="1"/>
  <c r="AO1940" i="1"/>
  <c r="AN1940" i="1"/>
  <c r="AO1403" i="1"/>
  <c r="AL1403" i="1"/>
  <c r="AK1403" i="1"/>
  <c r="AN1403" i="1"/>
  <c r="AM1403" i="1"/>
  <c r="AM2884" i="1"/>
  <c r="AK2884" i="1"/>
  <c r="AL2884" i="1"/>
  <c r="AO2884" i="1"/>
  <c r="AN2884" i="1"/>
  <c r="AK2387" i="1"/>
  <c r="AO2387" i="1"/>
  <c r="AN2387" i="1"/>
  <c r="AL2387" i="1"/>
  <c r="AM2387" i="1"/>
  <c r="AM1094" i="1"/>
  <c r="AO1094" i="1"/>
  <c r="AN1094" i="1"/>
  <c r="AL1094" i="1"/>
  <c r="AK1094" i="1"/>
  <c r="AK614" i="1"/>
  <c r="AN614" i="1"/>
  <c r="AL614" i="1"/>
  <c r="AO614" i="1"/>
  <c r="AM614" i="1"/>
  <c r="AL2410" i="1"/>
  <c r="AM2410" i="1"/>
  <c r="AK2410" i="1"/>
  <c r="AN2410" i="1"/>
  <c r="AO2410" i="1"/>
  <c r="AL1539" i="1"/>
  <c r="AK1539" i="1"/>
  <c r="AQ1539" i="1" s="1"/>
  <c r="AO1539" i="1"/>
  <c r="AN1539" i="1"/>
  <c r="AM1539" i="1"/>
  <c r="AL1764" i="1"/>
  <c r="AK1764" i="1"/>
  <c r="AM1764" i="1"/>
  <c r="AO1764" i="1"/>
  <c r="AN1764" i="1"/>
  <c r="AL853" i="1"/>
  <c r="AK853" i="1"/>
  <c r="AO853" i="1"/>
  <c r="AN853" i="1"/>
  <c r="AM853" i="1"/>
  <c r="AL1963" i="1"/>
  <c r="AK1963" i="1"/>
  <c r="AO1963" i="1"/>
  <c r="AM1963" i="1"/>
  <c r="AN1963" i="1"/>
  <c r="AK533" i="1"/>
  <c r="AM533" i="1"/>
  <c r="AL533" i="1"/>
  <c r="AN533" i="1"/>
  <c r="AO533" i="1"/>
  <c r="AN1483" i="1"/>
  <c r="AL1483" i="1"/>
  <c r="AO1483" i="1"/>
  <c r="AM1483" i="1"/>
  <c r="AK1483" i="1"/>
  <c r="AL2643" i="1"/>
  <c r="AN2643" i="1"/>
  <c r="AM2643" i="1"/>
  <c r="AK2643" i="1"/>
  <c r="AO2643" i="1"/>
  <c r="AN2124" i="1"/>
  <c r="AO2124" i="1"/>
  <c r="AL2124" i="1"/>
  <c r="AM2124" i="1"/>
  <c r="AK2124" i="1"/>
  <c r="AK1463" i="1"/>
  <c r="AL1463" i="1"/>
  <c r="AN1463" i="1"/>
  <c r="AM1463" i="1"/>
  <c r="AO1463" i="1"/>
  <c r="AL1958" i="1"/>
  <c r="AM1958" i="1"/>
  <c r="AO1958" i="1"/>
  <c r="AN1958" i="1"/>
  <c r="AK1958" i="1"/>
  <c r="AM1747" i="1"/>
  <c r="AL1747" i="1"/>
  <c r="AK1747" i="1"/>
  <c r="AO1747" i="1"/>
  <c r="AN1747" i="1"/>
  <c r="AO1698" i="1"/>
  <c r="AN1698" i="1"/>
  <c r="AM1698" i="1"/>
  <c r="AL1698" i="1"/>
  <c r="AK1698" i="1"/>
  <c r="AK1846" i="1"/>
  <c r="AM1846" i="1"/>
  <c r="AL1846" i="1"/>
  <c r="AO1846" i="1"/>
  <c r="AN1846" i="1"/>
  <c r="AN918" i="1"/>
  <c r="AO918" i="1"/>
  <c r="AM918" i="1"/>
  <c r="AL918" i="1"/>
  <c r="AK918" i="1"/>
  <c r="AO2246" i="1"/>
  <c r="AN2246" i="1"/>
  <c r="AM2246" i="1"/>
  <c r="AK2246" i="1"/>
  <c r="AL2246" i="1"/>
  <c r="AN2431" i="1"/>
  <c r="AO2431" i="1"/>
  <c r="AM2431" i="1"/>
  <c r="AK2431" i="1"/>
  <c r="AL2431" i="1"/>
  <c r="AL862" i="1"/>
  <c r="AM862" i="1"/>
  <c r="AK862" i="1"/>
  <c r="AO862" i="1"/>
  <c r="AN862" i="1"/>
  <c r="AN2351" i="1"/>
  <c r="AM2351" i="1"/>
  <c r="AK2351" i="1"/>
  <c r="AO2351" i="1"/>
  <c r="AL2351" i="1"/>
  <c r="AO2422" i="1"/>
  <c r="AM2422" i="1"/>
  <c r="AN2422" i="1"/>
  <c r="AL2422" i="1"/>
  <c r="AK2422" i="1"/>
  <c r="AN1326" i="1"/>
  <c r="AL1326" i="1"/>
  <c r="AK1326" i="1"/>
  <c r="AO1326" i="1"/>
  <c r="AM1326" i="1"/>
  <c r="AO791" i="1"/>
  <c r="AN791" i="1"/>
  <c r="AM791" i="1"/>
  <c r="AK791" i="1"/>
  <c r="AL791" i="1"/>
  <c r="AO1039" i="1"/>
  <c r="AN1039" i="1"/>
  <c r="AL1039" i="1"/>
  <c r="AK1039" i="1"/>
  <c r="AM1039" i="1"/>
  <c r="AO1920" i="1"/>
  <c r="AM1920" i="1"/>
  <c r="AK1920" i="1"/>
  <c r="AN1920" i="1"/>
  <c r="AL1920" i="1"/>
  <c r="AN941" i="1"/>
  <c r="AM941" i="1"/>
  <c r="AK941" i="1"/>
  <c r="AO941" i="1"/>
  <c r="AL941" i="1"/>
  <c r="AO2659" i="1"/>
  <c r="AL2659" i="1"/>
  <c r="AN2659" i="1"/>
  <c r="AM2659" i="1"/>
  <c r="AK2659" i="1"/>
  <c r="AN2555" i="1"/>
  <c r="AL2555" i="1"/>
  <c r="AO2555" i="1"/>
  <c r="AK2555" i="1"/>
  <c r="AM2555" i="1"/>
  <c r="AM2253" i="1"/>
  <c r="AN2253" i="1"/>
  <c r="AO2253" i="1"/>
  <c r="AK2253" i="1"/>
  <c r="AL2253" i="1"/>
  <c r="AK2594" i="1"/>
  <c r="AQ2594" i="1" s="1"/>
  <c r="AO2594" i="1"/>
  <c r="AN2594" i="1"/>
  <c r="AL2594" i="1"/>
  <c r="AM2594" i="1"/>
  <c r="AO2141" i="1"/>
  <c r="AK2141" i="1"/>
  <c r="AM2141" i="1"/>
  <c r="AL2141" i="1"/>
  <c r="AN2141" i="1"/>
  <c r="AM1498" i="1"/>
  <c r="AL1498" i="1"/>
  <c r="AN1498" i="1"/>
  <c r="AO1498" i="1"/>
  <c r="AK1498" i="1"/>
  <c r="AL671" i="1"/>
  <c r="AK671" i="1"/>
  <c r="AM671" i="1"/>
  <c r="AO671" i="1"/>
  <c r="AN671" i="1"/>
  <c r="AM1944" i="1"/>
  <c r="AK1944" i="1"/>
  <c r="AL1944" i="1"/>
  <c r="AO1944" i="1"/>
  <c r="AN1944" i="1"/>
  <c r="AK1236" i="1"/>
  <c r="AN1236" i="1"/>
  <c r="AO1236" i="1"/>
  <c r="AM1236" i="1"/>
  <c r="AL1236" i="1"/>
  <c r="AK440" i="1"/>
  <c r="AL440" i="1"/>
  <c r="AO440" i="1"/>
  <c r="AM440" i="1"/>
  <c r="AN440" i="1"/>
  <c r="AO2207" i="1"/>
  <c r="AL2207" i="1"/>
  <c r="AM2207" i="1"/>
  <c r="AN2207" i="1"/>
  <c r="AK2207" i="1"/>
  <c r="AO512" i="1"/>
  <c r="AN512" i="1"/>
  <c r="AM512" i="1"/>
  <c r="AL512" i="1"/>
  <c r="AK512" i="1"/>
  <c r="AL2572" i="1"/>
  <c r="AO2572" i="1"/>
  <c r="AM2572" i="1"/>
  <c r="AK2572" i="1"/>
  <c r="AN2572" i="1"/>
  <c r="AO1899" i="1"/>
  <c r="AN1899" i="1"/>
  <c r="AM1899" i="1"/>
  <c r="AL1899" i="1"/>
  <c r="AK1899" i="1"/>
  <c r="AO1603" i="1"/>
  <c r="AN1603" i="1"/>
  <c r="AL1603" i="1"/>
  <c r="AM1603" i="1"/>
  <c r="AK1603" i="1"/>
  <c r="AQ1603" i="1" s="1"/>
  <c r="AN1755" i="1"/>
  <c r="AO1755" i="1"/>
  <c r="AL1755" i="1"/>
  <c r="AM1755" i="1"/>
  <c r="AK1755" i="1"/>
  <c r="AM2018" i="1"/>
  <c r="AL2018" i="1"/>
  <c r="AK2018" i="1"/>
  <c r="AO2018" i="1"/>
  <c r="AN2018" i="1"/>
  <c r="AO1165" i="1"/>
  <c r="AN1165" i="1"/>
  <c r="AM1165" i="1"/>
  <c r="AK1165" i="1"/>
  <c r="AL1165" i="1"/>
  <c r="AN2520" i="1"/>
  <c r="AM2520" i="1"/>
  <c r="AL2520" i="1"/>
  <c r="AK2520" i="1"/>
  <c r="AO2520" i="1"/>
  <c r="AO1316" i="1"/>
  <c r="AM1316" i="1"/>
  <c r="AN1316" i="1"/>
  <c r="AL1316" i="1"/>
  <c r="AK1316" i="1"/>
  <c r="AO829" i="1"/>
  <c r="AN829" i="1"/>
  <c r="AL829" i="1"/>
  <c r="AM829" i="1"/>
  <c r="AK829" i="1"/>
  <c r="AO1302" i="1"/>
  <c r="AN1302" i="1"/>
  <c r="AK1302" i="1"/>
  <c r="AM1302" i="1"/>
  <c r="AL1302" i="1"/>
  <c r="AO1791" i="1"/>
  <c r="AK1791" i="1"/>
  <c r="AQ1791" i="1" s="1"/>
  <c r="AN1791" i="1"/>
  <c r="AM1791" i="1"/>
  <c r="AL1791" i="1"/>
  <c r="AM1040" i="1"/>
  <c r="AO1040" i="1"/>
  <c r="AN1040" i="1"/>
  <c r="AK1040" i="1"/>
  <c r="AL1040" i="1"/>
  <c r="AO2197" i="1"/>
  <c r="AN2197" i="1"/>
  <c r="AL2197" i="1"/>
  <c r="AM2197" i="1"/>
  <c r="AK2197" i="1"/>
  <c r="AN2820" i="1"/>
  <c r="AM2820" i="1"/>
  <c r="AO2820" i="1"/>
  <c r="AL2820" i="1"/>
  <c r="AK2820" i="1"/>
  <c r="AN711" i="1"/>
  <c r="AM711" i="1"/>
  <c r="AK711" i="1"/>
  <c r="AL711" i="1"/>
  <c r="AO711" i="1"/>
  <c r="AL2566" i="1"/>
  <c r="AN2566" i="1"/>
  <c r="AK2566" i="1"/>
  <c r="AM2566" i="1"/>
  <c r="AO2566" i="1"/>
  <c r="AO2615" i="1"/>
  <c r="AN2615" i="1"/>
  <c r="AM2615" i="1"/>
  <c r="AK2615" i="1"/>
  <c r="AL2615" i="1"/>
  <c r="AK2697" i="1"/>
  <c r="AN2697" i="1"/>
  <c r="AM2697" i="1"/>
  <c r="AL2697" i="1"/>
  <c r="AO2697" i="1"/>
  <c r="AK894" i="1"/>
  <c r="AM894" i="1"/>
  <c r="AO894" i="1"/>
  <c r="AN894" i="1"/>
  <c r="AL894" i="1"/>
  <c r="AM926" i="1"/>
  <c r="AN926" i="1"/>
  <c r="AO926" i="1"/>
  <c r="AL926" i="1"/>
  <c r="AK926" i="1"/>
  <c r="AM912" i="1"/>
  <c r="AK912" i="1"/>
  <c r="AL912" i="1"/>
  <c r="AO912" i="1"/>
  <c r="AN912" i="1"/>
  <c r="AO1756" i="1"/>
  <c r="AN1756" i="1"/>
  <c r="AM1756" i="1"/>
  <c r="AK1756" i="1"/>
  <c r="AL1756" i="1"/>
  <c r="AK613" i="1"/>
  <c r="AN613" i="1"/>
  <c r="AL613" i="1"/>
  <c r="AO613" i="1"/>
  <c r="AM613" i="1"/>
  <c r="AM1195" i="1"/>
  <c r="AK1195" i="1"/>
  <c r="AO1195" i="1"/>
  <c r="AN1195" i="1"/>
  <c r="AL1195" i="1"/>
  <c r="AL1661" i="1"/>
  <c r="AK1661" i="1"/>
  <c r="AO1661" i="1"/>
  <c r="AN1661" i="1"/>
  <c r="AM1661" i="1"/>
  <c r="AO998" i="1"/>
  <c r="AM998" i="1"/>
  <c r="AN998" i="1"/>
  <c r="AL998" i="1"/>
  <c r="AK998" i="1"/>
  <c r="AM1304" i="1"/>
  <c r="AK1304" i="1"/>
  <c r="AL1304" i="1"/>
  <c r="AO1304" i="1"/>
  <c r="AN1304" i="1"/>
  <c r="AO1945" i="1"/>
  <c r="AL1945" i="1"/>
  <c r="AN1945" i="1"/>
  <c r="AM1945" i="1"/>
  <c r="AK1945" i="1"/>
  <c r="AO2174" i="1"/>
  <c r="AL2174" i="1"/>
  <c r="AM2174" i="1"/>
  <c r="AK2174" i="1"/>
  <c r="AN2174" i="1"/>
  <c r="AN2091" i="1"/>
  <c r="AK2091" i="1"/>
  <c r="AO2091" i="1"/>
  <c r="AL2091" i="1"/>
  <c r="AM2091" i="1"/>
  <c r="AO2132" i="1"/>
  <c r="AL2132" i="1"/>
  <c r="AM2132" i="1"/>
  <c r="AN2132" i="1"/>
  <c r="AK2132" i="1"/>
  <c r="AO2163" i="1"/>
  <c r="AK2163" i="1"/>
  <c r="AM2163" i="1"/>
  <c r="AN2163" i="1"/>
  <c r="AL2163" i="1"/>
  <c r="AK2645" i="1"/>
  <c r="AO2645" i="1"/>
  <c r="AM2645" i="1"/>
  <c r="AL2645" i="1"/>
  <c r="AN2645" i="1"/>
  <c r="AN917" i="1"/>
  <c r="AM917" i="1"/>
  <c r="AK917" i="1"/>
  <c r="AO917" i="1"/>
  <c r="AL917" i="1"/>
  <c r="AO2765" i="1"/>
  <c r="AL2765" i="1"/>
  <c r="AM2765" i="1"/>
  <c r="AK2765" i="1"/>
  <c r="AN2765" i="1"/>
  <c r="AN1379" i="1"/>
  <c r="AK1379" i="1"/>
  <c r="AM1379" i="1"/>
  <c r="AL1379" i="1"/>
  <c r="AO1379" i="1"/>
  <c r="AO1187" i="1"/>
  <c r="AL1187" i="1"/>
  <c r="AN1187" i="1"/>
  <c r="AM1187" i="1"/>
  <c r="AK1187" i="1"/>
  <c r="AK2421" i="1"/>
  <c r="AO2421" i="1"/>
  <c r="AN2421" i="1"/>
  <c r="AM2421" i="1"/>
  <c r="AL2421" i="1"/>
  <c r="AM2128" i="1"/>
  <c r="AO2128" i="1"/>
  <c r="AN2128" i="1"/>
  <c r="AL2128" i="1"/>
  <c r="AK2128" i="1"/>
  <c r="AQ2128" i="1" s="1"/>
  <c r="AN1067" i="1"/>
  <c r="AM1067" i="1"/>
  <c r="AL1067" i="1"/>
  <c r="AO1067" i="1"/>
  <c r="AK1067" i="1"/>
  <c r="AN725" i="1"/>
  <c r="AM725" i="1"/>
  <c r="AL725" i="1"/>
  <c r="AO725" i="1"/>
  <c r="AK725" i="1"/>
  <c r="AM1307" i="1"/>
  <c r="AO1307" i="1"/>
  <c r="AN1307" i="1"/>
  <c r="AK1307" i="1"/>
  <c r="AL1307" i="1"/>
  <c r="AL1837" i="1"/>
  <c r="AK1837" i="1"/>
  <c r="AQ1837" i="1" s="1"/>
  <c r="AO1837" i="1"/>
  <c r="AN1837" i="1"/>
  <c r="AM1837" i="1"/>
  <c r="AM2669" i="1"/>
  <c r="AO2669" i="1"/>
  <c r="AN2669" i="1"/>
  <c r="AK2669" i="1"/>
  <c r="AQ2669" i="1" s="1"/>
  <c r="AL2669" i="1"/>
  <c r="AO1099" i="1"/>
  <c r="AM1099" i="1"/>
  <c r="AK1099" i="1"/>
  <c r="AN1099" i="1"/>
  <c r="AL1099" i="1"/>
  <c r="AO1012" i="1"/>
  <c r="AN1012" i="1"/>
  <c r="AK1012" i="1"/>
  <c r="AM1012" i="1"/>
  <c r="AL1012" i="1"/>
  <c r="AO2323" i="1"/>
  <c r="AM2323" i="1"/>
  <c r="AK2323" i="1"/>
  <c r="AN2323" i="1"/>
  <c r="AL2323" i="1"/>
  <c r="AO1478" i="1"/>
  <c r="AK1478" i="1"/>
  <c r="AN1478" i="1"/>
  <c r="AM1478" i="1"/>
  <c r="AL1478" i="1"/>
  <c r="AL755" i="1"/>
  <c r="AK755" i="1"/>
  <c r="AO755" i="1"/>
  <c r="AN755" i="1"/>
  <c r="AM755" i="1"/>
  <c r="AL2712" i="1"/>
  <c r="AK2712" i="1"/>
  <c r="AQ2712" i="1" s="1"/>
  <c r="AO2712" i="1"/>
  <c r="AM2712" i="1"/>
  <c r="AN2712" i="1"/>
  <c r="AK2002" i="1"/>
  <c r="AM2002" i="1"/>
  <c r="AO2002" i="1"/>
  <c r="AL2002" i="1"/>
  <c r="AN2002" i="1"/>
  <c r="AN1437" i="1"/>
  <c r="AM1437" i="1"/>
  <c r="AL1437" i="1"/>
  <c r="AO1437" i="1"/>
  <c r="AK1437" i="1"/>
  <c r="AM645" i="1"/>
  <c r="AL645" i="1"/>
  <c r="AO645" i="1"/>
  <c r="AN645" i="1"/>
  <c r="AK645" i="1"/>
  <c r="AM1611" i="1"/>
  <c r="AO1611" i="1"/>
  <c r="AN1611" i="1"/>
  <c r="AL1611" i="1"/>
  <c r="AK1611" i="1"/>
  <c r="AM2276" i="1"/>
  <c r="AK2276" i="1"/>
  <c r="AL2276" i="1"/>
  <c r="AO2276" i="1"/>
  <c r="AN2276" i="1"/>
  <c r="AM2043" i="1"/>
  <c r="AO2043" i="1"/>
  <c r="AN2043" i="1"/>
  <c r="AL2043" i="1"/>
  <c r="AK2043" i="1"/>
  <c r="AQ2043" i="1" s="1"/>
  <c r="AN2485" i="1"/>
  <c r="AO2485" i="1"/>
  <c r="AK2485" i="1"/>
  <c r="AM2485" i="1"/>
  <c r="AL2485" i="1"/>
  <c r="AN1885" i="1"/>
  <c r="AO1885" i="1"/>
  <c r="AL1885" i="1"/>
  <c r="AM1885" i="1"/>
  <c r="AK1885" i="1"/>
  <c r="AN1321" i="1"/>
  <c r="AO1321" i="1"/>
  <c r="AM1321" i="1"/>
  <c r="AK1321" i="1"/>
  <c r="AL1321" i="1"/>
  <c r="AL861" i="1"/>
  <c r="AK861" i="1"/>
  <c r="AO861" i="1"/>
  <c r="AN861" i="1"/>
  <c r="AM861" i="1"/>
  <c r="AL2388" i="1"/>
  <c r="AK2388" i="1"/>
  <c r="AN2388" i="1"/>
  <c r="AO2388" i="1"/>
  <c r="AM2388" i="1"/>
  <c r="AM1485" i="1"/>
  <c r="AL1485" i="1"/>
  <c r="AN1485" i="1"/>
  <c r="AK1485" i="1"/>
  <c r="AO1485" i="1"/>
  <c r="AK1827" i="1"/>
  <c r="AL1827" i="1"/>
  <c r="AO1827" i="1"/>
  <c r="AM1827" i="1"/>
  <c r="AN1827" i="1"/>
  <c r="AL1222" i="1"/>
  <c r="AK1222" i="1"/>
  <c r="AO1222" i="1"/>
  <c r="AN1222" i="1"/>
  <c r="AM1222" i="1"/>
  <c r="AM2459" i="1"/>
  <c r="AK2459" i="1"/>
  <c r="AO2459" i="1"/>
  <c r="AN2459" i="1"/>
  <c r="AL2459" i="1"/>
  <c r="AL2355" i="1"/>
  <c r="AM2355" i="1"/>
  <c r="AK2355" i="1"/>
  <c r="AO2355" i="1"/>
  <c r="AN2355" i="1"/>
  <c r="AM1765" i="1"/>
  <c r="AL1765" i="1"/>
  <c r="AK1765" i="1"/>
  <c r="AO1765" i="1"/>
  <c r="AN1765" i="1"/>
  <c r="AN2108" i="1"/>
  <c r="AM2108" i="1"/>
  <c r="AL2108" i="1"/>
  <c r="AO2108" i="1"/>
  <c r="AK2108" i="1"/>
  <c r="AN2256" i="1"/>
  <c r="AM2256" i="1"/>
  <c r="AL2256" i="1"/>
  <c r="AO2256" i="1"/>
  <c r="AK2256" i="1"/>
  <c r="AL2222" i="1"/>
  <c r="AK2222" i="1"/>
  <c r="AM2222" i="1"/>
  <c r="AO2222" i="1"/>
  <c r="AN2222" i="1"/>
  <c r="AK2496" i="1"/>
  <c r="AO2496" i="1"/>
  <c r="AN2496" i="1"/>
  <c r="AM2496" i="1"/>
  <c r="AL2496" i="1"/>
  <c r="AK1808" i="1"/>
  <c r="AQ1808" i="1" s="1"/>
  <c r="AL1808" i="1"/>
  <c r="AO1808" i="1"/>
  <c r="AN1808" i="1"/>
  <c r="AM1808" i="1"/>
  <c r="AO2583" i="1"/>
  <c r="AN2583" i="1"/>
  <c r="AM2583" i="1"/>
  <c r="AL2583" i="1"/>
  <c r="AK2583" i="1"/>
  <c r="AO1394" i="1"/>
  <c r="AN1394" i="1"/>
  <c r="AM1394" i="1"/>
  <c r="AL1394" i="1"/>
  <c r="AK1394" i="1"/>
  <c r="AM622" i="1"/>
  <c r="AO622" i="1"/>
  <c r="AN622" i="1"/>
  <c r="AL622" i="1"/>
  <c r="AK622" i="1"/>
  <c r="AN2597" i="1"/>
  <c r="AM2597" i="1"/>
  <c r="AL2597" i="1"/>
  <c r="AK2597" i="1"/>
  <c r="AO2597" i="1"/>
  <c r="AL2656" i="1"/>
  <c r="AK2656" i="1"/>
  <c r="AO2656" i="1"/>
  <c r="AN2656" i="1"/>
  <c r="AM2656" i="1"/>
  <c r="AL2364" i="1"/>
  <c r="AO2364" i="1"/>
  <c r="AM2364" i="1"/>
  <c r="AK2364" i="1"/>
  <c r="AN2364" i="1"/>
  <c r="AK360" i="1"/>
  <c r="AO360" i="1"/>
  <c r="AM360" i="1"/>
  <c r="AN360" i="1"/>
  <c r="AL360" i="1"/>
  <c r="AO1789" i="1"/>
  <c r="AM1789" i="1"/>
  <c r="AN1789" i="1"/>
  <c r="AL1789" i="1"/>
  <c r="AK1789" i="1"/>
  <c r="AL2648" i="1"/>
  <c r="AK2648" i="1"/>
  <c r="AM2648" i="1"/>
  <c r="AO2648" i="1"/>
  <c r="AN2648" i="1"/>
  <c r="AM2317" i="1"/>
  <c r="AK2317" i="1"/>
  <c r="AL2317" i="1"/>
  <c r="AN2317" i="1"/>
  <c r="AO2317" i="1"/>
  <c r="AO2324" i="1"/>
  <c r="AK2324" i="1"/>
  <c r="AM2324" i="1"/>
  <c r="AN2324" i="1"/>
  <c r="AL2324" i="1"/>
  <c r="AM1839" i="1"/>
  <c r="AO1839" i="1"/>
  <c r="AN1839" i="1"/>
  <c r="AK1839" i="1"/>
  <c r="AL1839" i="1"/>
  <c r="AM1184" i="1"/>
  <c r="AO1184" i="1"/>
  <c r="AN1184" i="1"/>
  <c r="AK1184" i="1"/>
  <c r="AL1184" i="1"/>
  <c r="AO979" i="1"/>
  <c r="AL979" i="1"/>
  <c r="AM979" i="1"/>
  <c r="AK979" i="1"/>
  <c r="AN979" i="1"/>
  <c r="AK589" i="1"/>
  <c r="AN589" i="1"/>
  <c r="AO589" i="1"/>
  <c r="AM589" i="1"/>
  <c r="AL589" i="1"/>
  <c r="AM1102" i="1"/>
  <c r="AN1102" i="1"/>
  <c r="AL1102" i="1"/>
  <c r="AK1102" i="1"/>
  <c r="AO1102" i="1"/>
  <c r="AN1663" i="1"/>
  <c r="AK1663" i="1"/>
  <c r="AL1663" i="1"/>
  <c r="AO1663" i="1"/>
  <c r="AM1663" i="1"/>
  <c r="AM1214" i="1"/>
  <c r="AO1214" i="1"/>
  <c r="AK1214" i="1"/>
  <c r="AL1214" i="1"/>
  <c r="AN1214" i="1"/>
  <c r="AL2890" i="1"/>
  <c r="AM2890" i="1"/>
  <c r="AK2890" i="1"/>
  <c r="AO2890" i="1"/>
  <c r="AN2890" i="1"/>
  <c r="AM2825" i="1"/>
  <c r="AL2825" i="1"/>
  <c r="AK2825" i="1"/>
  <c r="AO2825" i="1"/>
  <c r="AN2825" i="1"/>
  <c r="AK2564" i="1"/>
  <c r="AM2564" i="1"/>
  <c r="AN2564" i="1"/>
  <c r="AO2564" i="1"/>
  <c r="AL2564" i="1"/>
  <c r="AK1382" i="1"/>
  <c r="AN1382" i="1"/>
  <c r="AL1382" i="1"/>
  <c r="AO1382" i="1"/>
  <c r="AM1382" i="1"/>
  <c r="AO1896" i="1"/>
  <c r="AN1896" i="1"/>
  <c r="AM1896" i="1"/>
  <c r="AK1896" i="1"/>
  <c r="AL1896" i="1"/>
  <c r="AM1434" i="1"/>
  <c r="AL1434" i="1"/>
  <c r="AK1434" i="1"/>
  <c r="AO1434" i="1"/>
  <c r="AN1434" i="1"/>
  <c r="AK1917" i="1"/>
  <c r="AN1917" i="1"/>
  <c r="AO1917" i="1"/>
  <c r="AM1917" i="1"/>
  <c r="AL1917" i="1"/>
  <c r="AK1491" i="1"/>
  <c r="AN1491" i="1"/>
  <c r="AO1491" i="1"/>
  <c r="AM1491" i="1"/>
  <c r="AL1491" i="1"/>
  <c r="AK1475" i="1"/>
  <c r="AN1475" i="1"/>
  <c r="AO1475" i="1"/>
  <c r="AM1475" i="1"/>
  <c r="AL1475" i="1"/>
  <c r="AO898" i="1"/>
  <c r="AM898" i="1"/>
  <c r="AN898" i="1"/>
  <c r="AK898" i="1"/>
  <c r="AL898" i="1"/>
  <c r="AO1918" i="1"/>
  <c r="AM1918" i="1"/>
  <c r="AN1918" i="1"/>
  <c r="AK1918" i="1"/>
  <c r="AL1918" i="1"/>
  <c r="AM2845" i="1"/>
  <c r="AK2845" i="1"/>
  <c r="AL2845" i="1"/>
  <c r="AN2845" i="1"/>
  <c r="AO2845" i="1"/>
  <c r="AO349" i="1"/>
  <c r="AM349" i="1"/>
  <c r="AN349" i="1"/>
  <c r="AL349" i="1"/>
  <c r="AK349" i="1"/>
  <c r="AO1029" i="1"/>
  <c r="AM1029" i="1"/>
  <c r="AL1029" i="1"/>
  <c r="AK1029" i="1"/>
  <c r="AN1029" i="1"/>
  <c r="AM317" i="1"/>
  <c r="AN317" i="1"/>
  <c r="AL317" i="1"/>
  <c r="AO317" i="1"/>
  <c r="AK317" i="1"/>
  <c r="AL2103" i="1"/>
  <c r="AN2103" i="1"/>
  <c r="AO2103" i="1"/>
  <c r="AK2103" i="1"/>
  <c r="AM2103" i="1"/>
  <c r="AM2292" i="1"/>
  <c r="AN2292" i="1"/>
  <c r="AL2292" i="1"/>
  <c r="AO2292" i="1"/>
  <c r="AK2292" i="1"/>
  <c r="AN1565" i="1"/>
  <c r="AM1565" i="1"/>
  <c r="AL1565" i="1"/>
  <c r="AO1565" i="1"/>
  <c r="AK1565" i="1"/>
  <c r="AM1163" i="1"/>
  <c r="AL1163" i="1"/>
  <c r="AO1163" i="1"/>
  <c r="AK1163" i="1"/>
  <c r="AN1163" i="1"/>
  <c r="AN1997" i="1"/>
  <c r="AK1997" i="1"/>
  <c r="AM1997" i="1"/>
  <c r="AL1997" i="1"/>
  <c r="AO1997" i="1"/>
  <c r="AM1315" i="1"/>
  <c r="AO1315" i="1"/>
  <c r="AN1315" i="1"/>
  <c r="AK1315" i="1"/>
  <c r="AL1315" i="1"/>
  <c r="AN1763" i="1"/>
  <c r="AO1763" i="1"/>
  <c r="AL1763" i="1"/>
  <c r="AK1763" i="1"/>
  <c r="AM1763" i="1"/>
  <c r="AL2715" i="1"/>
  <c r="AN2715" i="1"/>
  <c r="AO2715" i="1"/>
  <c r="AM2715" i="1"/>
  <c r="AK2715" i="1"/>
  <c r="AM2847" i="1"/>
  <c r="AL2847" i="1"/>
  <c r="AO2847" i="1"/>
  <c r="AN2847" i="1"/>
  <c r="AK2847" i="1"/>
  <c r="AO293" i="1"/>
  <c r="AL293" i="1"/>
  <c r="AM293" i="1"/>
  <c r="AN293" i="1"/>
  <c r="AK293" i="1"/>
  <c r="AK1806" i="1"/>
  <c r="AL1806" i="1"/>
  <c r="AO1806" i="1"/>
  <c r="AN1806" i="1"/>
  <c r="AM1806" i="1"/>
  <c r="AO2140" i="1"/>
  <c r="AL2140" i="1"/>
  <c r="AK2140" i="1"/>
  <c r="AN2140" i="1"/>
  <c r="AM2140" i="1"/>
  <c r="AM1515" i="1"/>
  <c r="AL1515" i="1"/>
  <c r="AK1515" i="1"/>
  <c r="AO1515" i="1"/>
  <c r="AN1515" i="1"/>
  <c r="AL973" i="1"/>
  <c r="AN973" i="1"/>
  <c r="AO973" i="1"/>
  <c r="AM973" i="1"/>
  <c r="AK973" i="1"/>
  <c r="AQ973" i="1" s="1"/>
  <c r="AM1347" i="1"/>
  <c r="AL1347" i="1"/>
  <c r="AN1347" i="1"/>
  <c r="AO1347" i="1"/>
  <c r="AK1347" i="1"/>
  <c r="AM2491" i="1"/>
  <c r="AK2491" i="1"/>
  <c r="AN2491" i="1"/>
  <c r="AO2491" i="1"/>
  <c r="AL2491" i="1"/>
  <c r="AK693" i="1"/>
  <c r="AO693" i="1"/>
  <c r="AN693" i="1"/>
  <c r="AM693" i="1"/>
  <c r="AL693" i="1"/>
  <c r="AO2829" i="1"/>
  <c r="AM2829" i="1"/>
  <c r="AK2829" i="1"/>
  <c r="AN2829" i="1"/>
  <c r="AL2829" i="1"/>
  <c r="AO1635" i="1"/>
  <c r="AN1635" i="1"/>
  <c r="AK1635" i="1"/>
  <c r="AL1635" i="1"/>
  <c r="AM1635" i="1"/>
  <c r="AM1309" i="1"/>
  <c r="AL1309" i="1"/>
  <c r="AO1309" i="1"/>
  <c r="AN1309" i="1"/>
  <c r="AK1309" i="1"/>
  <c r="AO2557" i="1"/>
  <c r="AL2557" i="1"/>
  <c r="AN2557" i="1"/>
  <c r="AM2557" i="1"/>
  <c r="AK2557" i="1"/>
  <c r="AO2475" i="1"/>
  <c r="AL2475" i="1"/>
  <c r="AN2475" i="1"/>
  <c r="AK2475" i="1"/>
  <c r="AM2475" i="1"/>
  <c r="AN1687" i="1"/>
  <c r="AK1687" i="1"/>
  <c r="AL1687" i="1"/>
  <c r="AO1687" i="1"/>
  <c r="AM1687" i="1"/>
  <c r="AK1453" i="1"/>
  <c r="AO1453" i="1"/>
  <c r="AL1453" i="1"/>
  <c r="AN1453" i="1"/>
  <c r="AM1453" i="1"/>
  <c r="AN605" i="1"/>
  <c r="AO605" i="1"/>
  <c r="AM605" i="1"/>
  <c r="AL605" i="1"/>
  <c r="AK605" i="1"/>
  <c r="AL1100" i="1"/>
  <c r="AK1100" i="1"/>
  <c r="AM1100" i="1"/>
  <c r="AN1100" i="1"/>
  <c r="AO1100" i="1"/>
  <c r="AM1608" i="1"/>
  <c r="AO1608" i="1"/>
  <c r="AN1608" i="1"/>
  <c r="AL1608" i="1"/>
  <c r="AK1608" i="1"/>
  <c r="AL2642" i="1"/>
  <c r="AM2642" i="1"/>
  <c r="AK2642" i="1"/>
  <c r="AO2642" i="1"/>
  <c r="AN2642" i="1"/>
  <c r="AO2675" i="1"/>
  <c r="AM2675" i="1"/>
  <c r="AN2675" i="1"/>
  <c r="AL2675" i="1"/>
  <c r="AK2675" i="1"/>
  <c r="AN1803" i="1"/>
  <c r="AM1803" i="1"/>
  <c r="AO1803" i="1"/>
  <c r="AL1803" i="1"/>
  <c r="AK1803" i="1"/>
  <c r="AO2603" i="1"/>
  <c r="AM2603" i="1"/>
  <c r="AL2603" i="1"/>
  <c r="AN2603" i="1"/>
  <c r="AK2603" i="1"/>
  <c r="AO2213" i="1"/>
  <c r="AM2213" i="1"/>
  <c r="AN2213" i="1"/>
  <c r="AK2213" i="1"/>
  <c r="AL2213" i="1"/>
  <c r="AO2171" i="1"/>
  <c r="AM2171" i="1"/>
  <c r="AL2171" i="1"/>
  <c r="AN2171" i="1"/>
  <c r="AK2171" i="1"/>
  <c r="AM971" i="1"/>
  <c r="AK971" i="1"/>
  <c r="AQ971" i="1" s="1"/>
  <c r="AO971" i="1"/>
  <c r="AL971" i="1"/>
  <c r="AN971" i="1"/>
  <c r="AO2693" i="1"/>
  <c r="AN2693" i="1"/>
  <c r="AL2693" i="1"/>
  <c r="AM2693" i="1"/>
  <c r="AK2693" i="1"/>
  <c r="AK2536" i="1"/>
  <c r="AO2536" i="1"/>
  <c r="AN2536" i="1"/>
  <c r="AM2536" i="1"/>
  <c r="AL2536" i="1"/>
  <c r="AK962" i="1"/>
  <c r="AO962" i="1"/>
  <c r="AM962" i="1"/>
  <c r="AN962" i="1"/>
  <c r="AL962" i="1"/>
  <c r="AL2454" i="1"/>
  <c r="AN2454" i="1"/>
  <c r="AK2454" i="1"/>
  <c r="AM2454" i="1"/>
  <c r="AO2454" i="1"/>
  <c r="AL1968" i="1"/>
  <c r="AN1968" i="1"/>
  <c r="AO1968" i="1"/>
  <c r="AM1968" i="1"/>
  <c r="AK1968" i="1"/>
  <c r="AN2836" i="1"/>
  <c r="AL2836" i="1"/>
  <c r="AK2836" i="1"/>
  <c r="AM2836" i="1"/>
  <c r="AO2836" i="1"/>
  <c r="AL1613" i="1"/>
  <c r="AK1613" i="1"/>
  <c r="AM1613" i="1"/>
  <c r="AO1613" i="1"/>
  <c r="AN1613" i="1"/>
  <c r="AL1245" i="1"/>
  <c r="AM1245" i="1"/>
  <c r="AK1245" i="1"/>
  <c r="AO1245" i="1"/>
  <c r="AN1245" i="1"/>
  <c r="AK1955" i="1"/>
  <c r="AM1955" i="1"/>
  <c r="AL1955" i="1"/>
  <c r="AO1955" i="1"/>
  <c r="AN1955" i="1"/>
  <c r="AN2382" i="1"/>
  <c r="AL2382" i="1"/>
  <c r="AK2382" i="1"/>
  <c r="AO2382" i="1"/>
  <c r="AM2382" i="1"/>
  <c r="AK1480" i="1"/>
  <c r="AL1480" i="1"/>
  <c r="AO1480" i="1"/>
  <c r="AN1480" i="1"/>
  <c r="AM1480" i="1"/>
  <c r="AL2683" i="1"/>
  <c r="AK2683" i="1"/>
  <c r="AN2683" i="1"/>
  <c r="AM2683" i="1"/>
  <c r="AO2683" i="1"/>
  <c r="AM1675" i="1"/>
  <c r="AL1675" i="1"/>
  <c r="AK1675" i="1"/>
  <c r="AO1675" i="1"/>
  <c r="AN1675" i="1"/>
  <c r="AL964" i="1"/>
  <c r="AO964" i="1"/>
  <c r="AN964" i="1"/>
  <c r="AM964" i="1"/>
  <c r="AK964" i="1"/>
  <c r="AM955" i="1"/>
  <c r="AN955" i="1"/>
  <c r="AL955" i="1"/>
  <c r="AK955" i="1"/>
  <c r="AO955" i="1"/>
  <c r="AM2411" i="1"/>
  <c r="AK2411" i="1"/>
  <c r="AQ2411" i="1" s="1"/>
  <c r="AL2411" i="1"/>
  <c r="AO2411" i="1"/>
  <c r="AN2411" i="1"/>
  <c r="AK344" i="1"/>
  <c r="AO344" i="1"/>
  <c r="AN344" i="1"/>
  <c r="AM344" i="1"/>
  <c r="AL344" i="1"/>
  <c r="AN646" i="1"/>
  <c r="AL646" i="1"/>
  <c r="AK646" i="1"/>
  <c r="AO646" i="1"/>
  <c r="AM646" i="1"/>
  <c r="AK1859" i="1"/>
  <c r="AN1859" i="1"/>
  <c r="AL1859" i="1"/>
  <c r="AO1859" i="1"/>
  <c r="AM1859" i="1"/>
  <c r="AO1289" i="1"/>
  <c r="AK1289" i="1"/>
  <c r="AL1289" i="1"/>
  <c r="AN1289" i="1"/>
  <c r="AM1289" i="1"/>
  <c r="AL1461" i="1"/>
  <c r="AK1461" i="1"/>
  <c r="AO1461" i="1"/>
  <c r="AM1461" i="1"/>
  <c r="AN1461" i="1"/>
  <c r="AO413" i="1"/>
  <c r="AL413" i="1"/>
  <c r="AN413" i="1"/>
  <c r="AK413" i="1"/>
  <c r="AM413" i="1"/>
  <c r="AM2067" i="1"/>
  <c r="AK2067" i="1"/>
  <c r="AO2067" i="1"/>
  <c r="AN2067" i="1"/>
  <c r="AL2067" i="1"/>
  <c r="AO2372" i="1"/>
  <c r="AN2372" i="1"/>
  <c r="AM2372" i="1"/>
  <c r="AL2372" i="1"/>
  <c r="AK2372" i="1"/>
  <c r="AM1829" i="1"/>
  <c r="AL1829" i="1"/>
  <c r="AK1829" i="1"/>
  <c r="AN1829" i="1"/>
  <c r="AO1829" i="1"/>
  <c r="AO1547" i="1"/>
  <c r="AN1547" i="1"/>
  <c r="AM1547" i="1"/>
  <c r="AL1547" i="1"/>
  <c r="AK1547" i="1"/>
  <c r="AN2819" i="1"/>
  <c r="AK2819" i="1"/>
  <c r="AL2819" i="1"/>
  <c r="AM2819" i="1"/>
  <c r="AO2819" i="1"/>
  <c r="AO2147" i="1"/>
  <c r="AK2147" i="1"/>
  <c r="AM2147" i="1"/>
  <c r="AN2147" i="1"/>
  <c r="AL2147" i="1"/>
  <c r="AO1736" i="1"/>
  <c r="AN1736" i="1"/>
  <c r="AL1736" i="1"/>
  <c r="AM1736" i="1"/>
  <c r="AK1736" i="1"/>
  <c r="AM1872" i="1"/>
  <c r="AK1872" i="1"/>
  <c r="AL1872" i="1"/>
  <c r="AO1872" i="1"/>
  <c r="AN1872" i="1"/>
  <c r="AM1579" i="1"/>
  <c r="AL1579" i="1"/>
  <c r="AK1579" i="1"/>
  <c r="AO1579" i="1"/>
  <c r="AN1579" i="1"/>
  <c r="AL1965" i="1"/>
  <c r="AO1965" i="1"/>
  <c r="AN1965" i="1"/>
  <c r="AM1965" i="1"/>
  <c r="AK1965" i="1"/>
  <c r="AM1907" i="1"/>
  <c r="AN1907" i="1"/>
  <c r="AO1907" i="1"/>
  <c r="AL1907" i="1"/>
  <c r="AK1907" i="1"/>
  <c r="AK2805" i="1"/>
  <c r="AM2805" i="1"/>
  <c r="AL2805" i="1"/>
  <c r="AO2805" i="1"/>
  <c r="AN2805" i="1"/>
  <c r="AN1891" i="1"/>
  <c r="AL1891" i="1"/>
  <c r="AO1891" i="1"/>
  <c r="AK1891" i="1"/>
  <c r="AM1891" i="1"/>
  <c r="AO2691" i="1"/>
  <c r="AN2691" i="1"/>
  <c r="AL2691" i="1"/>
  <c r="AM2691" i="1"/>
  <c r="AK2691" i="1"/>
  <c r="AN1373" i="1"/>
  <c r="AL1373" i="1"/>
  <c r="AM1373" i="1"/>
  <c r="AK1373" i="1"/>
  <c r="AO1373" i="1"/>
  <c r="AL2509" i="1"/>
  <c r="AO2509" i="1"/>
  <c r="AK2509" i="1"/>
  <c r="AQ2509" i="1" s="1"/>
  <c r="AN2509" i="1"/>
  <c r="AM2509" i="1"/>
  <c r="AN2789" i="1"/>
  <c r="AM2789" i="1"/>
  <c r="AO2789" i="1"/>
  <c r="AK2789" i="1"/>
  <c r="AL2789" i="1"/>
  <c r="AO1369" i="1"/>
  <c r="AN1369" i="1"/>
  <c r="AM1369" i="1"/>
  <c r="AL1369" i="1"/>
  <c r="AK1369" i="1"/>
  <c r="AM1919" i="1"/>
  <c r="AL1919" i="1"/>
  <c r="AO1919" i="1"/>
  <c r="AN1919" i="1"/>
  <c r="AK1919" i="1"/>
  <c r="AL2217" i="1"/>
  <c r="AN2217" i="1"/>
  <c r="AK2217" i="1"/>
  <c r="AM2217" i="1"/>
  <c r="AO2217" i="1"/>
  <c r="AM2739" i="1"/>
  <c r="AK2739" i="1"/>
  <c r="AO2739" i="1"/>
  <c r="AN2739" i="1"/>
  <c r="AL2739" i="1"/>
  <c r="AL2148" i="1"/>
  <c r="AK2148" i="1"/>
  <c r="AN2148" i="1"/>
  <c r="AM2148" i="1"/>
  <c r="AO2148" i="1"/>
  <c r="AN1652" i="1"/>
  <c r="AL1652" i="1"/>
  <c r="AK1652" i="1"/>
  <c r="AM1652" i="1"/>
  <c r="AO1652" i="1"/>
  <c r="AL2843" i="1"/>
  <c r="AO2843" i="1"/>
  <c r="AM2843" i="1"/>
  <c r="AN2843" i="1"/>
  <c r="AK2843" i="1"/>
  <c r="AO2291" i="1"/>
  <c r="AM2291" i="1"/>
  <c r="AN2291" i="1"/>
  <c r="AL2291" i="1"/>
  <c r="AK2291" i="1"/>
  <c r="AM1468" i="1"/>
  <c r="AL1468" i="1"/>
  <c r="AK1468" i="1"/>
  <c r="AO1468" i="1"/>
  <c r="AN1468" i="1"/>
  <c r="AN318" i="1"/>
  <c r="AM318" i="1"/>
  <c r="AO318" i="1"/>
  <c r="AK318" i="1"/>
  <c r="AQ318" i="1" s="1"/>
  <c r="AL318" i="1"/>
  <c r="AN1386" i="1"/>
  <c r="AL1386" i="1"/>
  <c r="AK1386" i="1"/>
  <c r="AO1386" i="1"/>
  <c r="AM1386" i="1"/>
  <c r="AK931" i="1"/>
  <c r="AL931" i="1"/>
  <c r="AM931" i="1"/>
  <c r="AO931" i="1"/>
  <c r="AN931" i="1"/>
  <c r="AO1732" i="1"/>
  <c r="AL1732" i="1"/>
  <c r="AM1732" i="1"/>
  <c r="AN1732" i="1"/>
  <c r="AK1732" i="1"/>
  <c r="AK2107" i="1"/>
  <c r="AQ2107" i="1" s="1"/>
  <c r="AL2107" i="1"/>
  <c r="AO2107" i="1"/>
  <c r="AN2107" i="1"/>
  <c r="AM2107" i="1"/>
  <c r="AL2742" i="1"/>
  <c r="AK2742" i="1"/>
  <c r="AO2742" i="1"/>
  <c r="AN2742" i="1"/>
  <c r="AM2742" i="1"/>
  <c r="AO1768" i="1"/>
  <c r="AN1768" i="1"/>
  <c r="AL1768" i="1"/>
  <c r="AM1768" i="1"/>
  <c r="AK1768" i="1"/>
  <c r="AN1108" i="1"/>
  <c r="AL1108" i="1"/>
  <c r="AO1108" i="1"/>
  <c r="AM1108" i="1"/>
  <c r="AK1108" i="1"/>
  <c r="AO1645" i="1"/>
  <c r="AM1645" i="1"/>
  <c r="AN1645" i="1"/>
  <c r="AK1645" i="1"/>
  <c r="AL1645" i="1"/>
  <c r="AM400" i="1"/>
  <c r="AK400" i="1"/>
  <c r="AL400" i="1"/>
  <c r="AN400" i="1"/>
  <c r="AO400" i="1"/>
  <c r="AK678" i="1"/>
  <c r="AN678" i="1"/>
  <c r="AM678" i="1"/>
  <c r="AL678" i="1"/>
  <c r="AO678" i="1"/>
  <c r="AK1989" i="1"/>
  <c r="AL1989" i="1"/>
  <c r="AO1989" i="1"/>
  <c r="AN1989" i="1"/>
  <c r="AM1989" i="1"/>
  <c r="AM341" i="1"/>
  <c r="AL341" i="1"/>
  <c r="AK341" i="1"/>
  <c r="AN341" i="1"/>
  <c r="AO341" i="1"/>
  <c r="AM2070" i="1"/>
  <c r="AK2070" i="1"/>
  <c r="AN2070" i="1"/>
  <c r="AL2070" i="1"/>
  <c r="AO2070" i="1"/>
  <c r="AO631" i="1"/>
  <c r="AN631" i="1"/>
  <c r="AM631" i="1"/>
  <c r="AK631" i="1"/>
  <c r="AL631" i="1"/>
  <c r="AK1785" i="1"/>
  <c r="AM1785" i="1"/>
  <c r="AO1785" i="1"/>
  <c r="AN1785" i="1"/>
  <c r="AL1785" i="1"/>
  <c r="AL1650" i="1"/>
  <c r="AK1650" i="1"/>
  <c r="AQ1650" i="1" s="1"/>
  <c r="AO1650" i="1"/>
  <c r="AN1650" i="1"/>
  <c r="AM1650" i="1"/>
  <c r="AO1951" i="1"/>
  <c r="AM1951" i="1"/>
  <c r="AN1951" i="1"/>
  <c r="AK1951" i="1"/>
  <c r="AL1951" i="1"/>
  <c r="AO1000" i="1"/>
  <c r="AN1000" i="1"/>
  <c r="AM1000" i="1"/>
  <c r="AL1000" i="1"/>
  <c r="AK1000" i="1"/>
  <c r="AM598" i="1"/>
  <c r="AL598" i="1"/>
  <c r="AO598" i="1"/>
  <c r="AN598" i="1"/>
  <c r="AK598" i="1"/>
  <c r="AN1158" i="1"/>
  <c r="AM1158" i="1"/>
  <c r="AL1158" i="1"/>
  <c r="AO1158" i="1"/>
  <c r="AK1158" i="1"/>
  <c r="AQ1158" i="1" s="1"/>
  <c r="AN2004" i="1"/>
  <c r="AM2004" i="1"/>
  <c r="AL2004" i="1"/>
  <c r="AK2004" i="1"/>
  <c r="AO2004" i="1"/>
  <c r="AN2814" i="1"/>
  <c r="AM2814" i="1"/>
  <c r="AL2814" i="1"/>
  <c r="AO2814" i="1"/>
  <c r="AK2814" i="1"/>
  <c r="AO2393" i="1"/>
  <c r="AN2393" i="1"/>
  <c r="AM2393" i="1"/>
  <c r="AK2393" i="1"/>
  <c r="AL2393" i="1"/>
  <c r="AO2006" i="1"/>
  <c r="AN2006" i="1"/>
  <c r="AM2006" i="1"/>
  <c r="AL2006" i="1"/>
  <c r="AK2006" i="1"/>
  <c r="AN834" i="1"/>
  <c r="AM834" i="1"/>
  <c r="AL834" i="1"/>
  <c r="AO834" i="1"/>
  <c r="AK834" i="1"/>
  <c r="AL2169" i="1"/>
  <c r="AM2169" i="1"/>
  <c r="AK2169" i="1"/>
  <c r="AN2169" i="1"/>
  <c r="AO2169" i="1"/>
  <c r="AO2338" i="1"/>
  <c r="AN2338" i="1"/>
  <c r="AL2338" i="1"/>
  <c r="AM2338" i="1"/>
  <c r="AK2338" i="1"/>
  <c r="AM2404" i="1"/>
  <c r="AK2404" i="1"/>
  <c r="AO2404" i="1"/>
  <c r="AN2404" i="1"/>
  <c r="AL2404" i="1"/>
  <c r="AO1878" i="1"/>
  <c r="AM1878" i="1"/>
  <c r="AK1878" i="1"/>
  <c r="AN1878" i="1"/>
  <c r="AL1878" i="1"/>
  <c r="AM432" i="1"/>
  <c r="AN432" i="1"/>
  <c r="AO432" i="1"/>
  <c r="AK432" i="1"/>
  <c r="AL432" i="1"/>
  <c r="AO1145" i="1"/>
  <c r="AN1145" i="1"/>
  <c r="AM1145" i="1"/>
  <c r="AL1145" i="1"/>
  <c r="AK1145" i="1"/>
  <c r="AK1622" i="1"/>
  <c r="AM1622" i="1"/>
  <c r="AN1622" i="1"/>
  <c r="AL1622" i="1"/>
  <c r="AO1622" i="1"/>
  <c r="AO1582" i="1"/>
  <c r="AN1582" i="1"/>
  <c r="AK1582" i="1"/>
  <c r="AL1582" i="1"/>
  <c r="AM1582" i="1"/>
  <c r="AO2430" i="1"/>
  <c r="AN2430" i="1"/>
  <c r="AM2430" i="1"/>
  <c r="AK2430" i="1"/>
  <c r="AL2430" i="1"/>
  <c r="AL1423" i="1"/>
  <c r="AO1423" i="1"/>
  <c r="AN1423" i="1"/>
  <c r="AM1423" i="1"/>
  <c r="AK1423" i="1"/>
  <c r="AO446" i="1"/>
  <c r="AK446" i="1"/>
  <c r="AM446" i="1"/>
  <c r="AN446" i="1"/>
  <c r="AL446" i="1"/>
  <c r="AM1183" i="1"/>
  <c r="AK1183" i="1"/>
  <c r="AL1183" i="1"/>
  <c r="AO1183" i="1"/>
  <c r="AN1183" i="1"/>
  <c r="AM2327" i="1"/>
  <c r="AL2327" i="1"/>
  <c r="AN2327" i="1"/>
  <c r="AK2327" i="1"/>
  <c r="AO2327" i="1"/>
  <c r="AN1129" i="1"/>
  <c r="AO1129" i="1"/>
  <c r="AM1129" i="1"/>
  <c r="AL1129" i="1"/>
  <c r="AK1129" i="1"/>
  <c r="AL2310" i="1"/>
  <c r="AN2310" i="1"/>
  <c r="AO2310" i="1"/>
  <c r="AM2310" i="1"/>
  <c r="AK2310" i="1"/>
  <c r="AN478" i="1"/>
  <c r="AL478" i="1"/>
  <c r="AK478" i="1"/>
  <c r="AO478" i="1"/>
  <c r="AM478" i="1"/>
  <c r="AO1742" i="1"/>
  <c r="AN1742" i="1"/>
  <c r="AM1742" i="1"/>
  <c r="AL1742" i="1"/>
  <c r="AK1742" i="1"/>
  <c r="AO1509" i="1"/>
  <c r="AN1509" i="1"/>
  <c r="AM1509" i="1"/>
  <c r="AK1509" i="1"/>
  <c r="AQ1509" i="1" s="1"/>
  <c r="AL1509" i="1"/>
  <c r="AM1287" i="1"/>
  <c r="AN1287" i="1"/>
  <c r="AK1287" i="1"/>
  <c r="AO1287" i="1"/>
  <c r="AL1287" i="1"/>
  <c r="AM1735" i="1"/>
  <c r="AN1735" i="1"/>
  <c r="AL1735" i="1"/>
  <c r="AO1735" i="1"/>
  <c r="AK1735" i="1"/>
  <c r="AM1744" i="1"/>
  <c r="AK1744" i="1"/>
  <c r="AO1744" i="1"/>
  <c r="AN1744" i="1"/>
  <c r="AL1744" i="1"/>
  <c r="AO1286" i="1"/>
  <c r="AN1286" i="1"/>
  <c r="AM1286" i="1"/>
  <c r="AK1286" i="1"/>
  <c r="AL1286" i="1"/>
  <c r="AO1981" i="1"/>
  <c r="AN1981" i="1"/>
  <c r="AM1981" i="1"/>
  <c r="AK1981" i="1"/>
  <c r="AL1981" i="1"/>
  <c r="AK2420" i="1"/>
  <c r="AO2420" i="1"/>
  <c r="AN2420" i="1"/>
  <c r="AL2420" i="1"/>
  <c r="AM2420" i="1"/>
  <c r="AO1607" i="1"/>
  <c r="AM1607" i="1"/>
  <c r="AL1607" i="1"/>
  <c r="AN1607" i="1"/>
  <c r="AK1607" i="1"/>
  <c r="AN906" i="1"/>
  <c r="AM906" i="1"/>
  <c r="AK906" i="1"/>
  <c r="AO906" i="1"/>
  <c r="AL906" i="1"/>
  <c r="AO2466" i="1"/>
  <c r="AL2466" i="1"/>
  <c r="AN2466" i="1"/>
  <c r="AM2466" i="1"/>
  <c r="AK2466" i="1"/>
  <c r="AO2521" i="1"/>
  <c r="AM2521" i="1"/>
  <c r="AL2521" i="1"/>
  <c r="AK2521" i="1"/>
  <c r="AN2521" i="1"/>
  <c r="AN501" i="1"/>
  <c r="AM501" i="1"/>
  <c r="AL501" i="1"/>
  <c r="AO501" i="1"/>
  <c r="AK501" i="1"/>
  <c r="AQ501" i="1" s="1"/>
  <c r="AO2426" i="1"/>
  <c r="AL2426" i="1"/>
  <c r="AN2426" i="1"/>
  <c r="AM2426" i="1"/>
  <c r="AK2426" i="1"/>
  <c r="AN837" i="1"/>
  <c r="AO837" i="1"/>
  <c r="AM837" i="1"/>
  <c r="AL837" i="1"/>
  <c r="AK837" i="1"/>
  <c r="AN520" i="1"/>
  <c r="AO520" i="1"/>
  <c r="AM520" i="1"/>
  <c r="AK520" i="1"/>
  <c r="AL520" i="1"/>
  <c r="AO1704" i="1"/>
  <c r="AN1704" i="1"/>
  <c r="AM1704" i="1"/>
  <c r="AK1704" i="1"/>
  <c r="AL1704" i="1"/>
  <c r="AO2008" i="1"/>
  <c r="AN2008" i="1"/>
  <c r="AM2008" i="1"/>
  <c r="AL2008" i="1"/>
  <c r="AK2008" i="1"/>
  <c r="AQ2008" i="1" s="1"/>
  <c r="AO2402" i="1"/>
  <c r="AL2402" i="1"/>
  <c r="AM2402" i="1"/>
  <c r="AN2402" i="1"/>
  <c r="AK2402" i="1"/>
  <c r="AK2250" i="1"/>
  <c r="AL2250" i="1"/>
  <c r="AO2250" i="1"/>
  <c r="AN2250" i="1"/>
  <c r="AM2250" i="1"/>
  <c r="AO826" i="1"/>
  <c r="AN826" i="1"/>
  <c r="AM826" i="1"/>
  <c r="AL826" i="1"/>
  <c r="AK826" i="1"/>
  <c r="AO1225" i="1"/>
  <c r="AM1225" i="1"/>
  <c r="AK1225" i="1"/>
  <c r="AL1225" i="1"/>
  <c r="AN1225" i="1"/>
  <c r="AO2474" i="1"/>
  <c r="AL2474" i="1"/>
  <c r="AN2474" i="1"/>
  <c r="AM2474" i="1"/>
  <c r="AK2474" i="1"/>
  <c r="AQ2474" i="1" s="1"/>
  <c r="AO2682" i="1"/>
  <c r="AL2682" i="1"/>
  <c r="AN2682" i="1"/>
  <c r="AM2682" i="1"/>
  <c r="AK2682" i="1"/>
  <c r="AO2229" i="1"/>
  <c r="AN2229" i="1"/>
  <c r="AM2229" i="1"/>
  <c r="AL2229" i="1"/>
  <c r="AK2229" i="1"/>
  <c r="AO816" i="1"/>
  <c r="AM816" i="1"/>
  <c r="AK816" i="1"/>
  <c r="AN816" i="1"/>
  <c r="AL816" i="1"/>
  <c r="AM1760" i="1"/>
  <c r="AL1760" i="1"/>
  <c r="AO1760" i="1"/>
  <c r="AN1760" i="1"/>
  <c r="AK1760" i="1"/>
  <c r="AO1759" i="1"/>
  <c r="AK1759" i="1"/>
  <c r="AL1759" i="1"/>
  <c r="AN1759" i="1"/>
  <c r="AM1759" i="1"/>
  <c r="AO1799" i="1"/>
  <c r="AN1799" i="1"/>
  <c r="AK1799" i="1"/>
  <c r="AM1799" i="1"/>
  <c r="AL1799" i="1"/>
  <c r="AO1813" i="1"/>
  <c r="AN1813" i="1"/>
  <c r="AL1813" i="1"/>
  <c r="AM1813" i="1"/>
  <c r="AK1813" i="1"/>
  <c r="AN879" i="1"/>
  <c r="AO879" i="1"/>
  <c r="AM879" i="1"/>
  <c r="AL879" i="1"/>
  <c r="AK879" i="1"/>
  <c r="AM1869" i="1"/>
  <c r="AO1869" i="1"/>
  <c r="AN1869" i="1"/>
  <c r="AL1869" i="1"/>
  <c r="AK1869" i="1"/>
  <c r="AM1241" i="1"/>
  <c r="AK1241" i="1"/>
  <c r="AL1241" i="1"/>
  <c r="AO1241" i="1"/>
  <c r="AN1241" i="1"/>
  <c r="AN1340" i="1"/>
  <c r="AL1340" i="1"/>
  <c r="AM1340" i="1"/>
  <c r="AO1340" i="1"/>
  <c r="AK1340" i="1"/>
  <c r="AQ1340" i="1" s="1"/>
  <c r="AM1670" i="1"/>
  <c r="AK1670" i="1"/>
  <c r="AL1670" i="1"/>
  <c r="AO1670" i="1"/>
  <c r="AN1670" i="1"/>
  <c r="AK1414" i="1"/>
  <c r="AQ1414" i="1" s="1"/>
  <c r="AL1414" i="1"/>
  <c r="AO1414" i="1"/>
  <c r="AN1414" i="1"/>
  <c r="AM1414" i="1"/>
  <c r="AK831" i="1"/>
  <c r="AN831" i="1"/>
  <c r="AL831" i="1"/>
  <c r="AO831" i="1"/>
  <c r="AM831" i="1"/>
  <c r="AM2306" i="1"/>
  <c r="AL2306" i="1"/>
  <c r="AK2306" i="1"/>
  <c r="AO2306" i="1"/>
  <c r="AN2306" i="1"/>
  <c r="AM1162" i="1"/>
  <c r="AK1162" i="1"/>
  <c r="AN1162" i="1"/>
  <c r="AO1162" i="1"/>
  <c r="AL1162" i="1"/>
  <c r="AO1734" i="1"/>
  <c r="AN1734" i="1"/>
  <c r="AL1734" i="1"/>
  <c r="AM1734" i="1"/>
  <c r="AK1734" i="1"/>
  <c r="AN776" i="1"/>
  <c r="AO776" i="1"/>
  <c r="AM776" i="1"/>
  <c r="AK776" i="1"/>
  <c r="AL776" i="1"/>
  <c r="AO1826" i="1"/>
  <c r="AN1826" i="1"/>
  <c r="AM1826" i="1"/>
  <c r="AL1826" i="1"/>
  <c r="AK1826" i="1"/>
  <c r="AQ1826" i="1" s="1"/>
  <c r="AO2647" i="1"/>
  <c r="AN2647" i="1"/>
  <c r="AM2647" i="1"/>
  <c r="AL2647" i="1"/>
  <c r="AK2647" i="1"/>
  <c r="AO727" i="1"/>
  <c r="AN727" i="1"/>
  <c r="AL727" i="1"/>
  <c r="AM727" i="1"/>
  <c r="AK727" i="1"/>
  <c r="AM1721" i="1"/>
  <c r="AL1721" i="1"/>
  <c r="AK1721" i="1"/>
  <c r="AO1721" i="1"/>
  <c r="AN1721" i="1"/>
  <c r="AO1994" i="1"/>
  <c r="AN1994" i="1"/>
  <c r="AM1994" i="1"/>
  <c r="AL1994" i="1"/>
  <c r="AK1994" i="1"/>
  <c r="AM934" i="1"/>
  <c r="AL934" i="1"/>
  <c r="AK934" i="1"/>
  <c r="AN934" i="1"/>
  <c r="AO934" i="1"/>
  <c r="AN1134" i="1"/>
  <c r="AL1134" i="1"/>
  <c r="AK1134" i="1"/>
  <c r="AO1134" i="1"/>
  <c r="AM1134" i="1"/>
  <c r="AN2206" i="1"/>
  <c r="AO2206" i="1"/>
  <c r="AM2206" i="1"/>
  <c r="AK2206" i="1"/>
  <c r="AL2206" i="1"/>
  <c r="AO1036" i="1"/>
  <c r="AN1036" i="1"/>
  <c r="AM1036" i="1"/>
  <c r="AL1036" i="1"/>
  <c r="AK1036" i="1"/>
  <c r="AQ1036" i="1" s="1"/>
  <c r="AO2480" i="1"/>
  <c r="AN2480" i="1"/>
  <c r="AM2480" i="1"/>
  <c r="AL2480" i="1"/>
  <c r="AK2480" i="1"/>
  <c r="AO1028" i="1"/>
  <c r="AM1028" i="1"/>
  <c r="AL1028" i="1"/>
  <c r="AN1028" i="1"/>
  <c r="AK1028" i="1"/>
  <c r="AO1904" i="1"/>
  <c r="AK1904" i="1"/>
  <c r="AQ1904" i="1" s="1"/>
  <c r="AL1904" i="1"/>
  <c r="AN1904" i="1"/>
  <c r="AM1904" i="1"/>
  <c r="AO1929" i="1"/>
  <c r="AN1929" i="1"/>
  <c r="AL1929" i="1"/>
  <c r="AM1929" i="1"/>
  <c r="AK1929" i="1"/>
  <c r="AO1510" i="1"/>
  <c r="AN1510" i="1"/>
  <c r="AK1510" i="1"/>
  <c r="AM1510" i="1"/>
  <c r="AL1510" i="1"/>
  <c r="AM1031" i="1"/>
  <c r="AN1031" i="1"/>
  <c r="AO1031" i="1"/>
  <c r="AK1031" i="1"/>
  <c r="AL1031" i="1"/>
  <c r="AL1042" i="1"/>
  <c r="AM1042" i="1"/>
  <c r="AK1042" i="1"/>
  <c r="AQ1042" i="1" s="1"/>
  <c r="AO1042" i="1"/>
  <c r="AN1042" i="1"/>
  <c r="AK2262" i="1"/>
  <c r="AO2262" i="1"/>
  <c r="AM2262" i="1"/>
  <c r="AL2262" i="1"/>
  <c r="AN2262" i="1"/>
  <c r="AL687" i="1"/>
  <c r="AO687" i="1"/>
  <c r="AN687" i="1"/>
  <c r="AM687" i="1"/>
  <c r="AK687" i="1"/>
  <c r="AN629" i="1"/>
  <c r="AM629" i="1"/>
  <c r="AO629" i="1"/>
  <c r="AL629" i="1"/>
  <c r="AK629" i="1"/>
  <c r="AN1272" i="1"/>
  <c r="AM1272" i="1"/>
  <c r="AL1272" i="1"/>
  <c r="AO1272" i="1"/>
  <c r="AK1272" i="1"/>
  <c r="AM1818" i="1"/>
  <c r="AL1818" i="1"/>
  <c r="AN1818" i="1"/>
  <c r="AO1818" i="1"/>
  <c r="AK1818" i="1"/>
  <c r="AQ1818" i="1" s="1"/>
  <c r="AL2815" i="1"/>
  <c r="AK2815" i="1"/>
  <c r="AO2815" i="1"/>
  <c r="AN2815" i="1"/>
  <c r="AM2815" i="1"/>
  <c r="AL2508" i="1"/>
  <c r="AK2508" i="1"/>
  <c r="AO2508" i="1"/>
  <c r="AN2508" i="1"/>
  <c r="AM2508" i="1"/>
  <c r="AN2864" i="1"/>
  <c r="AM2864" i="1"/>
  <c r="AK2864" i="1"/>
  <c r="AQ2864" i="1" s="1"/>
  <c r="AO2864" i="1"/>
  <c r="AL2864" i="1"/>
  <c r="AM1583" i="1"/>
  <c r="AK1583" i="1"/>
  <c r="AL1583" i="1"/>
  <c r="AO1583" i="1"/>
  <c r="AN1583" i="1"/>
  <c r="AO1914" i="1"/>
  <c r="AL1914" i="1"/>
  <c r="AM1914" i="1"/>
  <c r="AN1914" i="1"/>
  <c r="AK1914" i="1"/>
  <c r="AO923" i="1"/>
  <c r="AM923" i="1"/>
  <c r="AN923" i="1"/>
  <c r="AL923" i="1"/>
  <c r="AK923" i="1"/>
  <c r="AN372" i="1"/>
  <c r="AM372" i="1"/>
  <c r="AL372" i="1"/>
  <c r="AO372" i="1"/>
  <c r="AK372" i="1"/>
  <c r="AO2770" i="1"/>
  <c r="AN2770" i="1"/>
  <c r="AL2770" i="1"/>
  <c r="AM2770" i="1"/>
  <c r="AK2770" i="1"/>
  <c r="AO1942" i="1"/>
  <c r="AK1942" i="1"/>
  <c r="AL1942" i="1"/>
  <c r="AM1942" i="1"/>
  <c r="AN1942" i="1"/>
  <c r="AM1557" i="1"/>
  <c r="AN1557" i="1"/>
  <c r="AO1557" i="1"/>
  <c r="AL1557" i="1"/>
  <c r="AK1557" i="1"/>
  <c r="AO1032" i="1"/>
  <c r="AM1032" i="1"/>
  <c r="AK1032" i="1"/>
  <c r="AQ1032" i="1" s="1"/>
  <c r="AN1032" i="1"/>
  <c r="AL1032" i="1"/>
  <c r="AO1392" i="1"/>
  <c r="AN1392" i="1"/>
  <c r="AM1392" i="1"/>
  <c r="AL1392" i="1"/>
  <c r="AK1392" i="1"/>
  <c r="AQ1392" i="1" s="1"/>
  <c r="AO863" i="1"/>
  <c r="AN863" i="1"/>
  <c r="AM863" i="1"/>
  <c r="AK863" i="1"/>
  <c r="AL863" i="1"/>
  <c r="AO1522" i="1"/>
  <c r="AN1522" i="1"/>
  <c r="AM1522" i="1"/>
  <c r="AL1522" i="1"/>
  <c r="AK1522" i="1"/>
  <c r="AO2462" i="1"/>
  <c r="AM2462" i="1"/>
  <c r="AN2462" i="1"/>
  <c r="AL2462" i="1"/>
  <c r="AK2462" i="1"/>
  <c r="AN904" i="1"/>
  <c r="AO904" i="1"/>
  <c r="AM904" i="1"/>
  <c r="AK904" i="1"/>
  <c r="AL904" i="1"/>
  <c r="AO2888" i="1"/>
  <c r="AN2888" i="1"/>
  <c r="AM2888" i="1"/>
  <c r="AL2888" i="1"/>
  <c r="AK2888" i="1"/>
  <c r="AQ2888" i="1" s="1"/>
  <c r="AN1639" i="1"/>
  <c r="AM1639" i="1"/>
  <c r="AK1639" i="1"/>
  <c r="AO1639" i="1"/>
  <c r="AL1639" i="1"/>
  <c r="AO2746" i="1"/>
  <c r="AN2746" i="1"/>
  <c r="AL2746" i="1"/>
  <c r="AM2746" i="1"/>
  <c r="AK2746" i="1"/>
  <c r="AM2286" i="1"/>
  <c r="AL2286" i="1"/>
  <c r="AK2286" i="1"/>
  <c r="AN2286" i="1"/>
  <c r="AO2286" i="1"/>
  <c r="AM1871" i="1"/>
  <c r="AK1871" i="1"/>
  <c r="AL1871" i="1"/>
  <c r="AN1871" i="1"/>
  <c r="AO1871" i="1"/>
  <c r="AM2809" i="1"/>
  <c r="AL2809" i="1"/>
  <c r="AK2809" i="1"/>
  <c r="AN2809" i="1"/>
  <c r="AO2809" i="1"/>
  <c r="AK866" i="1"/>
  <c r="AO866" i="1"/>
  <c r="AN866" i="1"/>
  <c r="AM866" i="1"/>
  <c r="AL866" i="1"/>
  <c r="AO1591" i="1"/>
  <c r="AK1591" i="1"/>
  <c r="AQ1591" i="1" s="1"/>
  <c r="AN1591" i="1"/>
  <c r="AM1591" i="1"/>
  <c r="AL1591" i="1"/>
  <c r="AL2126" i="1"/>
  <c r="AO2126" i="1"/>
  <c r="AN2126" i="1"/>
  <c r="AK2126" i="1"/>
  <c r="AM2126" i="1"/>
  <c r="AN1446" i="1"/>
  <c r="AM1446" i="1"/>
  <c r="AK1446" i="1"/>
  <c r="AO1446" i="1"/>
  <c r="AL1446" i="1"/>
  <c r="AO364" i="1"/>
  <c r="AN364" i="1"/>
  <c r="AM364" i="1"/>
  <c r="AL364" i="1"/>
  <c r="AK364" i="1"/>
  <c r="AN789" i="1"/>
  <c r="AM789" i="1"/>
  <c r="AL789" i="1"/>
  <c r="AO789" i="1"/>
  <c r="AK789" i="1"/>
  <c r="AQ789" i="1" s="1"/>
  <c r="AO2438" i="1"/>
  <c r="AM2438" i="1"/>
  <c r="AN2438" i="1"/>
  <c r="AK2438" i="1"/>
  <c r="AQ2438" i="1" s="1"/>
  <c r="AL2438" i="1"/>
  <c r="AN2424" i="1"/>
  <c r="AL2424" i="1"/>
  <c r="AK2424" i="1"/>
  <c r="AO2424" i="1"/>
  <c r="AM2424" i="1"/>
  <c r="AO1884" i="1"/>
  <c r="AN1884" i="1"/>
  <c r="AM1884" i="1"/>
  <c r="AL1884" i="1"/>
  <c r="AK1884" i="1"/>
  <c r="AO1166" i="1"/>
  <c r="AN1166" i="1"/>
  <c r="AL1166" i="1"/>
  <c r="AM1166" i="1"/>
  <c r="AK1166" i="1"/>
  <c r="AO2255" i="1"/>
  <c r="AN2255" i="1"/>
  <c r="AL2255" i="1"/>
  <c r="AM2255" i="1"/>
  <c r="AK2255" i="1"/>
  <c r="AQ2255" i="1" s="1"/>
  <c r="AO2224" i="1"/>
  <c r="AN2224" i="1"/>
  <c r="AM2224" i="1"/>
  <c r="AL2224" i="1"/>
  <c r="AK2224" i="1"/>
  <c r="AO702" i="1"/>
  <c r="AL702" i="1"/>
  <c r="AM702" i="1"/>
  <c r="AN702" i="1"/>
  <c r="AK702" i="1"/>
  <c r="AN552" i="1"/>
  <c r="AK552" i="1"/>
  <c r="AL552" i="1"/>
  <c r="AM552" i="1"/>
  <c r="AO552" i="1"/>
  <c r="AM718" i="1"/>
  <c r="AK718" i="1"/>
  <c r="AL718" i="1"/>
  <c r="AO718" i="1"/>
  <c r="AN718" i="1"/>
  <c r="AN1774" i="1"/>
  <c r="AO1774" i="1"/>
  <c r="AK1774" i="1"/>
  <c r="AM1774" i="1"/>
  <c r="AL1774" i="1"/>
  <c r="AO2830" i="1"/>
  <c r="AM2830" i="1"/>
  <c r="AN2830" i="1"/>
  <c r="AK2830" i="1"/>
  <c r="AL2830" i="1"/>
  <c r="AN2264" i="1"/>
  <c r="AO2264" i="1"/>
  <c r="AM2264" i="1"/>
  <c r="AL2264" i="1"/>
  <c r="AK2264" i="1"/>
  <c r="AO2869" i="1"/>
  <c r="AN2869" i="1"/>
  <c r="AK2869" i="1"/>
  <c r="AL2869" i="1"/>
  <c r="AM2869" i="1"/>
  <c r="AK1930" i="1"/>
  <c r="AO1930" i="1"/>
  <c r="AN1930" i="1"/>
  <c r="AM1930" i="1"/>
  <c r="AL1930" i="1"/>
  <c r="AO919" i="1"/>
  <c r="AN919" i="1"/>
  <c r="AM919" i="1"/>
  <c r="AL919" i="1"/>
  <c r="AK919" i="1"/>
  <c r="AN2600" i="1"/>
  <c r="AL2600" i="1"/>
  <c r="AO2600" i="1"/>
  <c r="AM2600" i="1"/>
  <c r="AK2600" i="1"/>
  <c r="AQ2600" i="1" s="1"/>
  <c r="AO2341" i="1"/>
  <c r="AN2341" i="1"/>
  <c r="AM2341" i="1"/>
  <c r="AL2341" i="1"/>
  <c r="AK2341" i="1"/>
  <c r="AO1053" i="1"/>
  <c r="AM1053" i="1"/>
  <c r="AK1053" i="1"/>
  <c r="AN1053" i="1"/>
  <c r="AL1053" i="1"/>
  <c r="AO719" i="1"/>
  <c r="AN719" i="1"/>
  <c r="AK719" i="1"/>
  <c r="AM719" i="1"/>
  <c r="AL719" i="1"/>
  <c r="AO2441" i="1"/>
  <c r="AN2441" i="1"/>
  <c r="AM2441" i="1"/>
  <c r="AK2441" i="1"/>
  <c r="AL2441" i="1"/>
  <c r="AO2582" i="1"/>
  <c r="AM2582" i="1"/>
  <c r="AL2582" i="1"/>
  <c r="AN2582" i="1"/>
  <c r="AK2582" i="1"/>
  <c r="AQ2582" i="1" s="1"/>
  <c r="AO1232" i="1"/>
  <c r="AN1232" i="1"/>
  <c r="AL1232" i="1"/>
  <c r="AM1232" i="1"/>
  <c r="AK1232" i="1"/>
  <c r="AM1164" i="1"/>
  <c r="AO1164" i="1"/>
  <c r="AL1164" i="1"/>
  <c r="AN1164" i="1"/>
  <c r="AK1164" i="1"/>
  <c r="AM2570" i="1"/>
  <c r="AK2570" i="1"/>
  <c r="AO2570" i="1"/>
  <c r="AN2570" i="1"/>
  <c r="AL2570" i="1"/>
  <c r="AO287" i="1"/>
  <c r="AM287" i="1"/>
  <c r="AN287" i="1"/>
  <c r="AK287" i="1"/>
  <c r="AL287" i="1"/>
  <c r="AO2638" i="1"/>
  <c r="AN2638" i="1"/>
  <c r="AK2638" i="1"/>
  <c r="AM2638" i="1"/>
  <c r="AL2638" i="1"/>
  <c r="AO2661" i="1"/>
  <c r="AM2661" i="1"/>
  <c r="AN2661" i="1"/>
  <c r="AK2661" i="1"/>
  <c r="AL2661" i="1"/>
  <c r="AL2692" i="1"/>
  <c r="AO2692" i="1"/>
  <c r="AK2692" i="1"/>
  <c r="AN2692" i="1"/>
  <c r="AM2692" i="1"/>
  <c r="AO1182" i="1"/>
  <c r="AN1182" i="1"/>
  <c r="AK1182" i="1"/>
  <c r="AL1182" i="1"/>
  <c r="AM1182" i="1"/>
  <c r="AN303" i="1"/>
  <c r="AO303" i="1"/>
  <c r="AK303" i="1"/>
  <c r="AM303" i="1"/>
  <c r="AL303" i="1"/>
  <c r="AM1458" i="1"/>
  <c r="AK1458" i="1"/>
  <c r="AO1458" i="1"/>
  <c r="AN1458" i="1"/>
  <c r="AL1458" i="1"/>
  <c r="AM1359" i="1"/>
  <c r="AO1359" i="1"/>
  <c r="AN1359" i="1"/>
  <c r="AK1359" i="1"/>
  <c r="AL1359" i="1"/>
  <c r="AO624" i="1"/>
  <c r="AM624" i="1"/>
  <c r="AN624" i="1"/>
  <c r="AK624" i="1"/>
  <c r="AL624" i="1"/>
  <c r="AK1694" i="1"/>
  <c r="AL1694" i="1"/>
  <c r="AM1694" i="1"/>
  <c r="AO1694" i="1"/>
  <c r="AN1694" i="1"/>
  <c r="AM1590" i="1"/>
  <c r="AL1590" i="1"/>
  <c r="AK1590" i="1"/>
  <c r="AO1590" i="1"/>
  <c r="AN1590" i="1"/>
  <c r="AN1426" i="1"/>
  <c r="AL1426" i="1"/>
  <c r="AM1426" i="1"/>
  <c r="AK1426" i="1"/>
  <c r="AQ1426" i="1" s="1"/>
  <c r="AO1426" i="1"/>
  <c r="AO1680" i="1"/>
  <c r="AL1680" i="1"/>
  <c r="AN1680" i="1"/>
  <c r="AM1680" i="1"/>
  <c r="AK1680" i="1"/>
  <c r="AO398" i="1"/>
  <c r="AL398" i="1"/>
  <c r="AN398" i="1"/>
  <c r="AM398" i="1"/>
  <c r="AK398" i="1"/>
  <c r="AN2312" i="1"/>
  <c r="AM2312" i="1"/>
  <c r="AL2312" i="1"/>
  <c r="AO2312" i="1"/>
  <c r="AK2312" i="1"/>
  <c r="AN1542" i="1"/>
  <c r="AM1542" i="1"/>
  <c r="AK1542" i="1"/>
  <c r="AL1542" i="1"/>
  <c r="AO1542" i="1"/>
  <c r="AM999" i="1"/>
  <c r="AN999" i="1"/>
  <c r="AL999" i="1"/>
  <c r="AK999" i="1"/>
  <c r="AO999" i="1"/>
  <c r="AM1776" i="1"/>
  <c r="AL1776" i="1"/>
  <c r="AO1776" i="1"/>
  <c r="AN1776" i="1"/>
  <c r="AK1776" i="1"/>
  <c r="AL842" i="1"/>
  <c r="AK842" i="1"/>
  <c r="AN842" i="1"/>
  <c r="AO842" i="1"/>
  <c r="AM842" i="1"/>
  <c r="AL2261" i="1"/>
  <c r="AO2261" i="1"/>
  <c r="AN2261" i="1"/>
  <c r="AM2261" i="1"/>
  <c r="AK2261" i="1"/>
  <c r="AM1109" i="1"/>
  <c r="AL1109" i="1"/>
  <c r="AK1109" i="1"/>
  <c r="AO1109" i="1"/>
  <c r="AN1109" i="1"/>
  <c r="AN797" i="1"/>
  <c r="AL797" i="1"/>
  <c r="AK797" i="1"/>
  <c r="AO797" i="1"/>
  <c r="AM797" i="1"/>
  <c r="AO647" i="1"/>
  <c r="AN647" i="1"/>
  <c r="AL647" i="1"/>
  <c r="AM647" i="1"/>
  <c r="AK647" i="1"/>
  <c r="AN1530" i="1"/>
  <c r="AM1530" i="1"/>
  <c r="AO1530" i="1"/>
  <c r="AL1530" i="1"/>
  <c r="AK1530" i="1"/>
  <c r="AQ1530" i="1" s="1"/>
  <c r="AL373" i="1"/>
  <c r="AK373" i="1"/>
  <c r="AM373" i="1"/>
  <c r="AO373" i="1"/>
  <c r="AN373" i="1"/>
  <c r="AK847" i="1"/>
  <c r="AL847" i="1"/>
  <c r="AM847" i="1"/>
  <c r="AO847" i="1"/>
  <c r="AN847" i="1"/>
  <c r="AM1640" i="1"/>
  <c r="AK1640" i="1"/>
  <c r="AL1640" i="1"/>
  <c r="AN1640" i="1"/>
  <c r="AO1640" i="1"/>
  <c r="AL2409" i="1"/>
  <c r="AK2409" i="1"/>
  <c r="AQ2409" i="1" s="1"/>
  <c r="AM2409" i="1"/>
  <c r="AO2409" i="1"/>
  <c r="AN2409" i="1"/>
  <c r="AN783" i="1"/>
  <c r="AM783" i="1"/>
  <c r="AK783" i="1"/>
  <c r="AO783" i="1"/>
  <c r="AL783" i="1"/>
  <c r="AL2704" i="1"/>
  <c r="AK2704" i="1"/>
  <c r="AO2704" i="1"/>
  <c r="AN2704" i="1"/>
  <c r="AM2704" i="1"/>
  <c r="AL1066" i="1"/>
  <c r="AN1066" i="1"/>
  <c r="AO1066" i="1"/>
  <c r="AK1066" i="1"/>
  <c r="AM1066" i="1"/>
  <c r="AM835" i="1"/>
  <c r="AK835" i="1"/>
  <c r="AO835" i="1"/>
  <c r="AN835" i="1"/>
  <c r="AL835" i="1"/>
  <c r="AN1253" i="1"/>
  <c r="AM1253" i="1"/>
  <c r="AL1253" i="1"/>
  <c r="AO1253" i="1"/>
  <c r="AK1253" i="1"/>
  <c r="AO770" i="1"/>
  <c r="AL770" i="1"/>
  <c r="AK770" i="1"/>
  <c r="AN770" i="1"/>
  <c r="AM770" i="1"/>
  <c r="AL1366" i="1"/>
  <c r="AK1366" i="1"/>
  <c r="AO1366" i="1"/>
  <c r="AN1366" i="1"/>
  <c r="AM1366" i="1"/>
  <c r="AM2271" i="1"/>
  <c r="AN2271" i="1"/>
  <c r="AL2271" i="1"/>
  <c r="AO2271" i="1"/>
  <c r="AK2271" i="1"/>
  <c r="AL2282" i="1"/>
  <c r="AK2282" i="1"/>
  <c r="AO2282" i="1"/>
  <c r="AM2282" i="1"/>
  <c r="AN2282" i="1"/>
  <c r="AO1842" i="1"/>
  <c r="AM1842" i="1"/>
  <c r="AL1842" i="1"/>
  <c r="AN1842" i="1"/>
  <c r="AK1842" i="1"/>
  <c r="AK2279" i="1"/>
  <c r="AO2279" i="1"/>
  <c r="AL2279" i="1"/>
  <c r="AN2279" i="1"/>
  <c r="AM2279" i="1"/>
  <c r="AO2772" i="1"/>
  <c r="AN2772" i="1"/>
  <c r="AM2772" i="1"/>
  <c r="AL2772" i="1"/>
  <c r="AK2772" i="1"/>
  <c r="AQ2772" i="1" s="1"/>
  <c r="AN822" i="1"/>
  <c r="AM822" i="1"/>
  <c r="AL822" i="1"/>
  <c r="AO822" i="1"/>
  <c r="AK822" i="1"/>
  <c r="AO1449" i="1"/>
  <c r="AL1449" i="1"/>
  <c r="AN1449" i="1"/>
  <c r="AK1449" i="1"/>
  <c r="AM1449" i="1"/>
  <c r="AM1427" i="1"/>
  <c r="AO1427" i="1"/>
  <c r="AL1427" i="1"/>
  <c r="AN1427" i="1"/>
  <c r="AK1427" i="1"/>
  <c r="AO1228" i="1"/>
  <c r="AN1228" i="1"/>
  <c r="AM1228" i="1"/>
  <c r="AL1228" i="1"/>
  <c r="AK1228" i="1"/>
  <c r="AO2293" i="1"/>
  <c r="AN2293" i="1"/>
  <c r="AM2293" i="1"/>
  <c r="AK2293" i="1"/>
  <c r="AL2293" i="1"/>
  <c r="AN2075" i="1"/>
  <c r="AL2075" i="1"/>
  <c r="AO2075" i="1"/>
  <c r="AM2075" i="1"/>
  <c r="AK2075" i="1"/>
  <c r="AK1972" i="1"/>
  <c r="AO1972" i="1"/>
  <c r="AN1972" i="1"/>
  <c r="AM1972" i="1"/>
  <c r="AL1972" i="1"/>
  <c r="AM786" i="1"/>
  <c r="AK786" i="1"/>
  <c r="AL786" i="1"/>
  <c r="AO786" i="1"/>
  <c r="AN786" i="1"/>
  <c r="AK2727" i="1"/>
  <c r="AO2727" i="1"/>
  <c r="AM2727" i="1"/>
  <c r="AN2727" i="1"/>
  <c r="AL2727" i="1"/>
  <c r="AM1625" i="1"/>
  <c r="AO1625" i="1"/>
  <c r="AN1625" i="1"/>
  <c r="AL1625" i="1"/>
  <c r="AK1625" i="1"/>
  <c r="AL2098" i="1"/>
  <c r="AK2098" i="1"/>
  <c r="AO2098" i="1"/>
  <c r="AM2098" i="1"/>
  <c r="AN2098" i="1"/>
  <c r="AL335" i="1"/>
  <c r="AM335" i="1"/>
  <c r="AK335" i="1"/>
  <c r="AN335" i="1"/>
  <c r="AO335" i="1"/>
  <c r="AM2874" i="1"/>
  <c r="AK2874" i="1"/>
  <c r="AN2874" i="1"/>
  <c r="AO2874" i="1"/>
  <c r="AL2874" i="1"/>
  <c r="AM2616" i="1"/>
  <c r="AL2616" i="1"/>
  <c r="AK2616" i="1"/>
  <c r="AO2616" i="1"/>
  <c r="AN2616" i="1"/>
  <c r="AM1689" i="1"/>
  <c r="AO1689" i="1"/>
  <c r="AN1689" i="1"/>
  <c r="AL1689" i="1"/>
  <c r="AK1689" i="1"/>
  <c r="AO2837" i="1"/>
  <c r="AN2837" i="1"/>
  <c r="AK2837" i="1"/>
  <c r="AM2837" i="1"/>
  <c r="AL2837" i="1"/>
  <c r="AO518" i="1"/>
  <c r="AN518" i="1"/>
  <c r="AM518" i="1"/>
  <c r="AL518" i="1"/>
  <c r="AK518" i="1"/>
  <c r="AM2664" i="1"/>
  <c r="AO2664" i="1"/>
  <c r="AN2664" i="1"/>
  <c r="AK2664" i="1"/>
  <c r="AQ2664" i="1" s="1"/>
  <c r="AL2664" i="1"/>
  <c r="AN429" i="1"/>
  <c r="AO429" i="1"/>
  <c r="AK429" i="1"/>
  <c r="AM429" i="1"/>
  <c r="AL429" i="1"/>
  <c r="AO2499" i="1"/>
  <c r="AN2499" i="1"/>
  <c r="AK2499" i="1"/>
  <c r="AL2499" i="1"/>
  <c r="AM2499" i="1"/>
  <c r="AO1469" i="1"/>
  <c r="AN1469" i="1"/>
  <c r="AM1469" i="1"/>
  <c r="AL1469" i="1"/>
  <c r="AK1469" i="1"/>
  <c r="AQ1469" i="1" s="1"/>
  <c r="AO1115" i="1"/>
  <c r="AN1115" i="1"/>
  <c r="AL1115" i="1"/>
  <c r="AM1115" i="1"/>
  <c r="AK1115" i="1"/>
  <c r="AO1523" i="1"/>
  <c r="AN1523" i="1"/>
  <c r="AM1523" i="1"/>
  <c r="AL1523" i="1"/>
  <c r="AK1523" i="1"/>
  <c r="AK2380" i="1"/>
  <c r="AN2380" i="1"/>
  <c r="AM2380" i="1"/>
  <c r="AL2380" i="1"/>
  <c r="AO2380" i="1"/>
  <c r="AO621" i="1"/>
  <c r="AN621" i="1"/>
  <c r="AM621" i="1"/>
  <c r="AK621" i="1"/>
  <c r="AL621" i="1"/>
  <c r="AL1407" i="1"/>
  <c r="AO1407" i="1"/>
  <c r="AN1407" i="1"/>
  <c r="AM1407" i="1"/>
  <c r="AK1407" i="1"/>
  <c r="AM1794" i="1"/>
  <c r="AL1794" i="1"/>
  <c r="AK1794" i="1"/>
  <c r="AO1794" i="1"/>
  <c r="AN1794" i="1"/>
  <c r="AM2007" i="1"/>
  <c r="AK2007" i="1"/>
  <c r="AQ2007" i="1" s="1"/>
  <c r="AL2007" i="1"/>
  <c r="AO2007" i="1"/>
  <c r="AN2007" i="1"/>
  <c r="AM2565" i="1"/>
  <c r="AK2565" i="1"/>
  <c r="AL2565" i="1"/>
  <c r="AO2565" i="1"/>
  <c r="AN2565" i="1"/>
  <c r="AM2610" i="1"/>
  <c r="AK2610" i="1"/>
  <c r="AN2610" i="1"/>
  <c r="AO2610" i="1"/>
  <c r="AL2610" i="1"/>
  <c r="AL2517" i="1"/>
  <c r="AM2517" i="1"/>
  <c r="AK2517" i="1"/>
  <c r="AQ2517" i="1" s="1"/>
  <c r="AN2517" i="1"/>
  <c r="AO2517" i="1"/>
  <c r="AO463" i="1"/>
  <c r="AK463" i="1"/>
  <c r="AL463" i="1"/>
  <c r="AN463" i="1"/>
  <c r="AM463" i="1"/>
  <c r="AK938" i="1"/>
  <c r="AQ938" i="1" s="1"/>
  <c r="AN938" i="1"/>
  <c r="AO938" i="1"/>
  <c r="AM938" i="1"/>
  <c r="AL938" i="1"/>
  <c r="AM1685" i="1"/>
  <c r="AO1685" i="1"/>
  <c r="AN1685" i="1"/>
  <c r="AK1685" i="1"/>
  <c r="AL1685" i="1"/>
  <c r="AO2534" i="1"/>
  <c r="AN2534" i="1"/>
  <c r="AK2534" i="1"/>
  <c r="AM2534" i="1"/>
  <c r="AL2534" i="1"/>
  <c r="AK2089" i="1"/>
  <c r="AN2089" i="1"/>
  <c r="AM2089" i="1"/>
  <c r="AL2089" i="1"/>
  <c r="AO2089" i="1"/>
  <c r="AO1451" i="1"/>
  <c r="AN1451" i="1"/>
  <c r="AK1451" i="1"/>
  <c r="AL1451" i="1"/>
  <c r="AM1451" i="1"/>
  <c r="AO949" i="1"/>
  <c r="AN949" i="1"/>
  <c r="AK949" i="1"/>
  <c r="AM949" i="1"/>
  <c r="AL949" i="1"/>
  <c r="AN1757" i="1"/>
  <c r="AM1757" i="1"/>
  <c r="AL1757" i="1"/>
  <c r="AO1757" i="1"/>
  <c r="AK1757" i="1"/>
  <c r="AN765" i="1"/>
  <c r="AM765" i="1"/>
  <c r="AL765" i="1"/>
  <c r="AO765" i="1"/>
  <c r="AK765" i="1"/>
  <c r="AQ765" i="1" s="1"/>
  <c r="AL1472" i="1"/>
  <c r="AN1472" i="1"/>
  <c r="AM1472" i="1"/>
  <c r="AK1472" i="1"/>
  <c r="AQ1472" i="1" s="1"/>
  <c r="AO1472" i="1"/>
  <c r="AN767" i="1"/>
  <c r="AM767" i="1"/>
  <c r="AO767" i="1"/>
  <c r="AL767" i="1"/>
  <c r="AK767" i="1"/>
  <c r="AN704" i="1"/>
  <c r="AM704" i="1"/>
  <c r="AL704" i="1"/>
  <c r="AK704" i="1"/>
  <c r="AO704" i="1"/>
  <c r="AN965" i="1"/>
  <c r="AM965" i="1"/>
  <c r="AK965" i="1"/>
  <c r="AO965" i="1"/>
  <c r="AL965" i="1"/>
  <c r="AM1106" i="1"/>
  <c r="AK1106" i="1"/>
  <c r="AL1106" i="1"/>
  <c r="AN1106" i="1"/>
  <c r="AO1106" i="1"/>
  <c r="AL1630" i="1"/>
  <c r="AN1630" i="1"/>
  <c r="AO1630" i="1"/>
  <c r="AM1630" i="1"/>
  <c r="AK1630" i="1"/>
  <c r="AQ1630" i="1" s="1"/>
  <c r="AN2792" i="1"/>
  <c r="AM2792" i="1"/>
  <c r="AL2792" i="1"/>
  <c r="AO2792" i="1"/>
  <c r="AK2792" i="1"/>
  <c r="AL2813" i="1"/>
  <c r="AN2813" i="1"/>
  <c r="AK2813" i="1"/>
  <c r="AO2813" i="1"/>
  <c r="AM2813" i="1"/>
  <c r="AK2891" i="1"/>
  <c r="AQ2891" i="1" s="1"/>
  <c r="AN2891" i="1"/>
  <c r="AO2891" i="1"/>
  <c r="AL2891" i="1"/>
  <c r="AM2891" i="1"/>
  <c r="AM2773" i="1"/>
  <c r="AL2773" i="1"/>
  <c r="AO2773" i="1"/>
  <c r="AN2773" i="1"/>
  <c r="AK2773" i="1"/>
  <c r="AK1095" i="1"/>
  <c r="AN1095" i="1"/>
  <c r="AL1095" i="1"/>
  <c r="AO1095" i="1"/>
  <c r="AM1095" i="1"/>
  <c r="AO751" i="1"/>
  <c r="AM751" i="1"/>
  <c r="AK751" i="1"/>
  <c r="AN751" i="1"/>
  <c r="AL751" i="1"/>
  <c r="AM895" i="1"/>
  <c r="AK895" i="1"/>
  <c r="AL895" i="1"/>
  <c r="AO895" i="1"/>
  <c r="AN895" i="1"/>
  <c r="AM2320" i="1"/>
  <c r="AK2320" i="1"/>
  <c r="AL2320" i="1"/>
  <c r="AO2320" i="1"/>
  <c r="AN2320" i="1"/>
  <c r="AO1170" i="1"/>
  <c r="AN1170" i="1"/>
  <c r="AM1170" i="1"/>
  <c r="AL1170" i="1"/>
  <c r="AK1170" i="1"/>
  <c r="AO663" i="1"/>
  <c r="AM663" i="1"/>
  <c r="AN663" i="1"/>
  <c r="AK663" i="1"/>
  <c r="AL663" i="1"/>
  <c r="AN1493" i="1"/>
  <c r="AM1493" i="1"/>
  <c r="AL1493" i="1"/>
  <c r="AO1493" i="1"/>
  <c r="AK1493" i="1"/>
  <c r="AK798" i="1"/>
  <c r="AM798" i="1"/>
  <c r="AO798" i="1"/>
  <c r="AN798" i="1"/>
  <c r="AL798" i="1"/>
  <c r="AM1619" i="1"/>
  <c r="AL1619" i="1"/>
  <c r="AK1619" i="1"/>
  <c r="AN1619" i="1"/>
  <c r="AO1619" i="1"/>
  <c r="AN2195" i="1"/>
  <c r="AK2195" i="1"/>
  <c r="AQ2195" i="1" s="1"/>
  <c r="AO2195" i="1"/>
  <c r="AM2195" i="1"/>
  <c r="AL2195" i="1"/>
  <c r="AN2101" i="1"/>
  <c r="AM2101" i="1"/>
  <c r="AK2101" i="1"/>
  <c r="AL2101" i="1"/>
  <c r="AO2101" i="1"/>
  <c r="AL2179" i="1"/>
  <c r="AN2179" i="1"/>
  <c r="AK2179" i="1"/>
  <c r="AQ2179" i="1" s="1"/>
  <c r="AO2179" i="1"/>
  <c r="AM2179" i="1"/>
  <c r="AM1739" i="1"/>
  <c r="AK1739" i="1"/>
  <c r="AN1739" i="1"/>
  <c r="AO1739" i="1"/>
  <c r="AL1739" i="1"/>
  <c r="AN2349" i="1"/>
  <c r="AM2349" i="1"/>
  <c r="AK2349" i="1"/>
  <c r="AQ2349" i="1" s="1"/>
  <c r="AL2349" i="1"/>
  <c r="AO2349" i="1"/>
  <c r="AN1076" i="1"/>
  <c r="AK1076" i="1"/>
  <c r="AM1076" i="1"/>
  <c r="AL1076" i="1"/>
  <c r="AO1076" i="1"/>
  <c r="AN2803" i="1"/>
  <c r="AL2803" i="1"/>
  <c r="AK2803" i="1"/>
  <c r="AM2803" i="1"/>
  <c r="AO2803" i="1"/>
  <c r="AK2710" i="1"/>
  <c r="AM2710" i="1"/>
  <c r="AO2710" i="1"/>
  <c r="AN2710" i="1"/>
  <c r="AL2710" i="1"/>
  <c r="AL336" i="1"/>
  <c r="AM336" i="1"/>
  <c r="AO336" i="1"/>
  <c r="AN336" i="1"/>
  <c r="AK336" i="1"/>
  <c r="AN599" i="1"/>
  <c r="AK599" i="1"/>
  <c r="AO599" i="1"/>
  <c r="AM599" i="1"/>
  <c r="AL599" i="1"/>
  <c r="AO810" i="1"/>
  <c r="AN810" i="1"/>
  <c r="AM810" i="1"/>
  <c r="AL810" i="1"/>
  <c r="AK810" i="1"/>
  <c r="AN1156" i="1"/>
  <c r="AL1156" i="1"/>
  <c r="AK1156" i="1"/>
  <c r="AQ1156" i="1" s="1"/>
  <c r="AM1156" i="1"/>
  <c r="AO1156" i="1"/>
  <c r="AO963" i="1"/>
  <c r="AN963" i="1"/>
  <c r="AL963" i="1"/>
  <c r="AK963" i="1"/>
  <c r="AM963" i="1"/>
  <c r="AM2227" i="1"/>
  <c r="AL2227" i="1"/>
  <c r="AN2227" i="1"/>
  <c r="AO2227" i="1"/>
  <c r="AK2227" i="1"/>
  <c r="AM1421" i="1"/>
  <c r="AO1421" i="1"/>
  <c r="AN1421" i="1"/>
  <c r="AL1421" i="1"/>
  <c r="AK1421" i="1"/>
  <c r="AL2516" i="1"/>
  <c r="AO2516" i="1"/>
  <c r="AN2516" i="1"/>
  <c r="AK2516" i="1"/>
  <c r="AM2516" i="1"/>
  <c r="AK2543" i="1"/>
  <c r="AN2543" i="1"/>
  <c r="AL2543" i="1"/>
  <c r="AO2543" i="1"/>
  <c r="AM2543" i="1"/>
  <c r="AO1833" i="1"/>
  <c r="AN1833" i="1"/>
  <c r="AM1833" i="1"/>
  <c r="AL1833" i="1"/>
  <c r="AK1833" i="1"/>
  <c r="AQ1833" i="1" s="1"/>
  <c r="AM1212" i="1"/>
  <c r="AL1212" i="1"/>
  <c r="AK1212" i="1"/>
  <c r="AO1212" i="1"/>
  <c r="AN1212" i="1"/>
  <c r="AM875" i="1"/>
  <c r="AL875" i="1"/>
  <c r="AK875" i="1"/>
  <c r="AO875" i="1"/>
  <c r="AN875" i="1"/>
  <c r="AL2507" i="1"/>
  <c r="AM2507" i="1"/>
  <c r="AO2507" i="1"/>
  <c r="AN2507" i="1"/>
  <c r="AK2507" i="1"/>
  <c r="AQ2507" i="1" s="1"/>
  <c r="AO1995" i="1"/>
  <c r="AN1995" i="1"/>
  <c r="AL1995" i="1"/>
  <c r="AM1995" i="1"/>
  <c r="AK1995" i="1"/>
  <c r="AM2468" i="1"/>
  <c r="AK2468" i="1"/>
  <c r="AL2468" i="1"/>
  <c r="AO2468" i="1"/>
  <c r="AN2468" i="1"/>
  <c r="AL1348" i="1"/>
  <c r="AM1348" i="1"/>
  <c r="AK1348" i="1"/>
  <c r="AN1348" i="1"/>
  <c r="AO1348" i="1"/>
  <c r="AM867" i="1"/>
  <c r="AO867" i="1"/>
  <c r="AL867" i="1"/>
  <c r="AN867" i="1"/>
  <c r="AK867" i="1"/>
  <c r="AO1659" i="1"/>
  <c r="AL1659" i="1"/>
  <c r="AN1659" i="1"/>
  <c r="AM1659" i="1"/>
  <c r="AK1659" i="1"/>
  <c r="AQ1659" i="1" s="1"/>
  <c r="AM1508" i="1"/>
  <c r="AL1508" i="1"/>
  <c r="AK1508" i="1"/>
  <c r="AO1508" i="1"/>
  <c r="AN1508" i="1"/>
  <c r="AO1087" i="1"/>
  <c r="AN1087" i="1"/>
  <c r="AM1087" i="1"/>
  <c r="AK1087" i="1"/>
  <c r="AL1087" i="1"/>
  <c r="AM1626" i="1"/>
  <c r="AN1626" i="1"/>
  <c r="AL1626" i="1"/>
  <c r="AO1626" i="1"/>
  <c r="AK1626" i="1"/>
  <c r="AQ1626" i="1" s="1"/>
  <c r="AL1667" i="1"/>
  <c r="AK1667" i="1"/>
  <c r="AQ1667" i="1" s="1"/>
  <c r="AO1667" i="1"/>
  <c r="AN1667" i="1"/>
  <c r="AM1667" i="1"/>
  <c r="AO2723" i="1"/>
  <c r="AK2723" i="1"/>
  <c r="AN2723" i="1"/>
  <c r="AL2723" i="1"/>
  <c r="AM2723" i="1"/>
  <c r="AK2595" i="1"/>
  <c r="AN2595" i="1"/>
  <c r="AO2595" i="1"/>
  <c r="AL2595" i="1"/>
  <c r="AM2595" i="1"/>
  <c r="AL1419" i="1"/>
  <c r="AK1419" i="1"/>
  <c r="AQ1419" i="1" s="1"/>
  <c r="AO1419" i="1"/>
  <c r="AN1419" i="1"/>
  <c r="AM1419" i="1"/>
  <c r="AN1412" i="1"/>
  <c r="AK1412" i="1"/>
  <c r="AO1412" i="1"/>
  <c r="AM1412" i="1"/>
  <c r="AL1412" i="1"/>
  <c r="AK1059" i="1"/>
  <c r="AL1059" i="1"/>
  <c r="AO1059" i="1"/>
  <c r="AN1059" i="1"/>
  <c r="AM1059" i="1"/>
  <c r="AK2235" i="1"/>
  <c r="AN2235" i="1"/>
  <c r="AO2235" i="1"/>
  <c r="AM2235" i="1"/>
  <c r="AL2235" i="1"/>
  <c r="AL2208" i="1"/>
  <c r="AK2208" i="1"/>
  <c r="AO2208" i="1"/>
  <c r="AN2208" i="1"/>
  <c r="AM2208" i="1"/>
  <c r="AK2301" i="1"/>
  <c r="AQ2301" i="1" s="1"/>
  <c r="AM2301" i="1"/>
  <c r="AL2301" i="1"/>
  <c r="AO2301" i="1"/>
  <c r="AN2301" i="1"/>
  <c r="AN388" i="1"/>
  <c r="AO388" i="1"/>
  <c r="AL388" i="1"/>
  <c r="AK388" i="1"/>
  <c r="AQ388" i="1" s="1"/>
  <c r="AM388" i="1"/>
  <c r="AK2093" i="1"/>
  <c r="AM2093" i="1"/>
  <c r="AL2093" i="1"/>
  <c r="AO2093" i="1"/>
  <c r="AN2093" i="1"/>
  <c r="AL638" i="1"/>
  <c r="AK638" i="1"/>
  <c r="AM638" i="1"/>
  <c r="AN638" i="1"/>
  <c r="AO638" i="1"/>
  <c r="AO632" i="1"/>
  <c r="AM632" i="1"/>
  <c r="AN632" i="1"/>
  <c r="AK632" i="1"/>
  <c r="AL632" i="1"/>
  <c r="AO2489" i="1"/>
  <c r="AN2489" i="1"/>
  <c r="AM2489" i="1"/>
  <c r="AL2489" i="1"/>
  <c r="AK2489" i="1"/>
  <c r="AO1646" i="1"/>
  <c r="AN1646" i="1"/>
  <c r="AK1646" i="1"/>
  <c r="AQ1646" i="1" s="1"/>
  <c r="AL1646" i="1"/>
  <c r="AM1646" i="1"/>
  <c r="AO2471" i="1"/>
  <c r="AM2471" i="1"/>
  <c r="AN2471" i="1"/>
  <c r="AL2471" i="1"/>
  <c r="AK2471" i="1"/>
  <c r="AQ2471" i="1" s="1"/>
  <c r="AK1609" i="1"/>
  <c r="AQ1609" i="1" s="1"/>
  <c r="AO1609" i="1"/>
  <c r="AM1609" i="1"/>
  <c r="AL1609" i="1"/>
  <c r="AN1609" i="1"/>
  <c r="AL1946" i="1"/>
  <c r="AK1946" i="1"/>
  <c r="AO1946" i="1"/>
  <c r="AN1946" i="1"/>
  <c r="AM1946" i="1"/>
  <c r="AM2278" i="1"/>
  <c r="AL2278" i="1"/>
  <c r="AK2278" i="1"/>
  <c r="AN2278" i="1"/>
  <c r="AO2278" i="1"/>
  <c r="AN1288" i="1"/>
  <c r="AM1288" i="1"/>
  <c r="AO1288" i="1"/>
  <c r="AK1288" i="1"/>
  <c r="AL1288" i="1"/>
  <c r="AO1279" i="1"/>
  <c r="AN1279" i="1"/>
  <c r="AK1279" i="1"/>
  <c r="AM1279" i="1"/>
  <c r="AL1279" i="1"/>
  <c r="AO1330" i="1"/>
  <c r="AN1330" i="1"/>
  <c r="AL1330" i="1"/>
  <c r="AM1330" i="1"/>
  <c r="AK1330" i="1"/>
  <c r="AO2330" i="1"/>
  <c r="AN2330" i="1"/>
  <c r="AL2330" i="1"/>
  <c r="AM2330" i="1"/>
  <c r="AK2330" i="1"/>
  <c r="AO2714" i="1"/>
  <c r="AN2714" i="1"/>
  <c r="AM2714" i="1"/>
  <c r="AL2714" i="1"/>
  <c r="AK2714" i="1"/>
  <c r="AO1207" i="1"/>
  <c r="AM1207" i="1"/>
  <c r="AN1207" i="1"/>
  <c r="AL1207" i="1"/>
  <c r="AK1207" i="1"/>
  <c r="AO1887" i="1"/>
  <c r="AN1887" i="1"/>
  <c r="AK1887" i="1"/>
  <c r="AM1887" i="1"/>
  <c r="AL1887" i="1"/>
  <c r="AK1332" i="1"/>
  <c r="AM1332" i="1"/>
  <c r="AL1332" i="1"/>
  <c r="AO1332" i="1"/>
  <c r="AN1332" i="1"/>
  <c r="AK1688" i="1"/>
  <c r="AN1688" i="1"/>
  <c r="AM1688" i="1"/>
  <c r="AL1688" i="1"/>
  <c r="AO1688" i="1"/>
  <c r="AL2855" i="1"/>
  <c r="AK2855" i="1"/>
  <c r="AN2855" i="1"/>
  <c r="AO2855" i="1"/>
  <c r="AM2855" i="1"/>
  <c r="AL1113" i="1"/>
  <c r="AO1113" i="1"/>
  <c r="AN1113" i="1"/>
  <c r="AM1113" i="1"/>
  <c r="AK1113" i="1"/>
  <c r="AO1669" i="1"/>
  <c r="AM1669" i="1"/>
  <c r="AK1669" i="1"/>
  <c r="AL1669" i="1"/>
  <c r="AN1669" i="1"/>
  <c r="AL1807" i="1"/>
  <c r="AK1807" i="1"/>
  <c r="AM1807" i="1"/>
  <c r="AO1807" i="1"/>
  <c r="AN1807" i="1"/>
  <c r="AK2681" i="1"/>
  <c r="AQ2681" i="1" s="1"/>
  <c r="AL2681" i="1"/>
  <c r="AM2681" i="1"/>
  <c r="AO2681" i="1"/>
  <c r="AN2681" i="1"/>
  <c r="AN1206" i="1"/>
  <c r="AO1206" i="1"/>
  <c r="AM1206" i="1"/>
  <c r="AL1206" i="1"/>
  <c r="AK1206" i="1"/>
  <c r="AO1719" i="1"/>
  <c r="AN1719" i="1"/>
  <c r="AM1719" i="1"/>
  <c r="AK1719" i="1"/>
  <c r="AL1719" i="1"/>
  <c r="AO1762" i="1"/>
  <c r="AN1762" i="1"/>
  <c r="AM1762" i="1"/>
  <c r="AL1762" i="1"/>
  <c r="AK1762" i="1"/>
  <c r="AO1752" i="1"/>
  <c r="AN1752" i="1"/>
  <c r="AK1752" i="1"/>
  <c r="AM1752" i="1"/>
  <c r="AL1752" i="1"/>
  <c r="AO630" i="1"/>
  <c r="AN630" i="1"/>
  <c r="AM630" i="1"/>
  <c r="AL630" i="1"/>
  <c r="AK630" i="1"/>
  <c r="AK1895" i="1"/>
  <c r="AL1895" i="1"/>
  <c r="AO1895" i="1"/>
  <c r="AN1895" i="1"/>
  <c r="AM1895" i="1"/>
  <c r="AO1976" i="1"/>
  <c r="AN1976" i="1"/>
  <c r="AK1976" i="1"/>
  <c r="AM1976" i="1"/>
  <c r="AL1976" i="1"/>
  <c r="AM1890" i="1"/>
  <c r="AL1890" i="1"/>
  <c r="AN1890" i="1"/>
  <c r="AK1890" i="1"/>
  <c r="AO1890" i="1"/>
  <c r="AN1616" i="1"/>
  <c r="AM1616" i="1"/>
  <c r="AK1616" i="1"/>
  <c r="AO1616" i="1"/>
  <c r="AL1616" i="1"/>
  <c r="AL2798" i="1"/>
  <c r="AK2798" i="1"/>
  <c r="AM2798" i="1"/>
  <c r="AO2798" i="1"/>
  <c r="AN2798" i="1"/>
  <c r="AN1488" i="1"/>
  <c r="AO1488" i="1"/>
  <c r="AM1488" i="1"/>
  <c r="AL1488" i="1"/>
  <c r="AK1488" i="1"/>
  <c r="AO380" i="1"/>
  <c r="AN380" i="1"/>
  <c r="AM380" i="1"/>
  <c r="AK380" i="1"/>
  <c r="AL380" i="1"/>
  <c r="AO2354" i="1"/>
  <c r="AN2354" i="1"/>
  <c r="AM2354" i="1"/>
  <c r="AK2354" i="1"/>
  <c r="AL2354" i="1"/>
  <c r="AN637" i="1"/>
  <c r="AO637" i="1"/>
  <c r="AL637" i="1"/>
  <c r="AK637" i="1"/>
  <c r="AM637" i="1"/>
  <c r="AN1001" i="1"/>
  <c r="AM1001" i="1"/>
  <c r="AL1001" i="1"/>
  <c r="AO1001" i="1"/>
  <c r="AK1001" i="1"/>
  <c r="AM2722" i="1"/>
  <c r="AK2722" i="1"/>
  <c r="AL2722" i="1"/>
  <c r="AO2722" i="1"/>
  <c r="AN2722" i="1"/>
  <c r="AO1192" i="1"/>
  <c r="AM1192" i="1"/>
  <c r="AN1192" i="1"/>
  <c r="AL1192" i="1"/>
  <c r="AK1192" i="1"/>
  <c r="AO2063" i="1"/>
  <c r="AM2063" i="1"/>
  <c r="AN2063" i="1"/>
  <c r="AL2063" i="1"/>
  <c r="AK2063" i="1"/>
  <c r="AQ2063" i="1" s="1"/>
  <c r="AO1346" i="1"/>
  <c r="AL1346" i="1"/>
  <c r="AN1346" i="1"/>
  <c r="AM1346" i="1"/>
  <c r="AK1346" i="1"/>
  <c r="AO1049" i="1"/>
  <c r="AK1049" i="1"/>
  <c r="AL1049" i="1"/>
  <c r="AN1049" i="1"/>
  <c r="AM1049" i="1"/>
  <c r="AM1592" i="1"/>
  <c r="AL1592" i="1"/>
  <c r="AK1592" i="1"/>
  <c r="AO1592" i="1"/>
  <c r="AN1592" i="1"/>
  <c r="AK2850" i="1"/>
  <c r="AO2850" i="1"/>
  <c r="AN2850" i="1"/>
  <c r="AL2850" i="1"/>
  <c r="AM2850" i="1"/>
  <c r="AO582" i="1"/>
  <c r="AN582" i="1"/>
  <c r="AL582" i="1"/>
  <c r="AK582" i="1"/>
  <c r="AQ582" i="1" s="1"/>
  <c r="AM582" i="1"/>
  <c r="AO670" i="1"/>
  <c r="AL670" i="1"/>
  <c r="AN670" i="1"/>
  <c r="AK670" i="1"/>
  <c r="AM670" i="1"/>
  <c r="AO1877" i="1"/>
  <c r="AN1877" i="1"/>
  <c r="AL1877" i="1"/>
  <c r="AM1877" i="1"/>
  <c r="AK1877" i="1"/>
  <c r="AM470" i="1"/>
  <c r="AL470" i="1"/>
  <c r="AO470" i="1"/>
  <c r="AN470" i="1"/>
  <c r="AK470" i="1"/>
  <c r="AK447" i="1"/>
  <c r="AO447" i="1"/>
  <c r="AN447" i="1"/>
  <c r="AM447" i="1"/>
  <c r="AL447" i="1"/>
  <c r="AM1292" i="1"/>
  <c r="AL1292" i="1"/>
  <c r="AK1292" i="1"/>
  <c r="AO1292" i="1"/>
  <c r="AN1292" i="1"/>
  <c r="AO720" i="1"/>
  <c r="AM720" i="1"/>
  <c r="AK720" i="1"/>
  <c r="AN720" i="1"/>
  <c r="AL720" i="1"/>
  <c r="AM2791" i="1"/>
  <c r="AN2791" i="1"/>
  <c r="AL2791" i="1"/>
  <c r="AK2791" i="1"/>
  <c r="AO2791" i="1"/>
  <c r="AO1494" i="1"/>
  <c r="AN1494" i="1"/>
  <c r="AL1494" i="1"/>
  <c r="AK1494" i="1"/>
  <c r="AM1494" i="1"/>
  <c r="AO1990" i="1"/>
  <c r="AN1990" i="1"/>
  <c r="AM1990" i="1"/>
  <c r="AK1990" i="1"/>
  <c r="AL1990" i="1"/>
  <c r="AO2121" i="1"/>
  <c r="AL2121" i="1"/>
  <c r="AN2121" i="1"/>
  <c r="AM2121" i="1"/>
  <c r="AK2121" i="1"/>
  <c r="AK2159" i="1"/>
  <c r="AO2159" i="1"/>
  <c r="AN2159" i="1"/>
  <c r="AM2159" i="1"/>
  <c r="AL2159" i="1"/>
  <c r="AO2361" i="1"/>
  <c r="AN2361" i="1"/>
  <c r="AM2361" i="1"/>
  <c r="AL2361" i="1"/>
  <c r="AK2361" i="1"/>
  <c r="AN1266" i="1"/>
  <c r="AM1266" i="1"/>
  <c r="AL1266" i="1"/>
  <c r="AK1266" i="1"/>
  <c r="AO1266" i="1"/>
  <c r="AN2780" i="1"/>
  <c r="AO2780" i="1"/>
  <c r="AM2780" i="1"/>
  <c r="AL2780" i="1"/>
  <c r="AK2780" i="1"/>
  <c r="AK838" i="1"/>
  <c r="AL838" i="1"/>
  <c r="AO838" i="1"/>
  <c r="AN838" i="1"/>
  <c r="AM838" i="1"/>
  <c r="AO886" i="1"/>
  <c r="AM886" i="1"/>
  <c r="AL886" i="1"/>
  <c r="AN886" i="1"/>
  <c r="AK886" i="1"/>
  <c r="AN2046" i="1"/>
  <c r="AM2046" i="1"/>
  <c r="AK2046" i="1"/>
  <c r="AO2046" i="1"/>
  <c r="AL2046" i="1"/>
  <c r="AO1637" i="1"/>
  <c r="AN1637" i="1"/>
  <c r="AM1637" i="1"/>
  <c r="AK1637" i="1"/>
  <c r="AQ1637" i="1" s="1"/>
  <c r="AL1637" i="1"/>
  <c r="AO880" i="1"/>
  <c r="AM880" i="1"/>
  <c r="AL880" i="1"/>
  <c r="AN880" i="1"/>
  <c r="AK880" i="1"/>
  <c r="AO1943" i="1"/>
  <c r="AM1943" i="1"/>
  <c r="AL1943" i="1"/>
  <c r="AN1943" i="1"/>
  <c r="AK1943" i="1"/>
  <c r="AQ1943" i="1" s="1"/>
  <c r="AO2398" i="1"/>
  <c r="AM2398" i="1"/>
  <c r="AN2398" i="1"/>
  <c r="AK2398" i="1"/>
  <c r="AQ2398" i="1" s="1"/>
  <c r="AL2398" i="1"/>
  <c r="AN1561" i="1"/>
  <c r="AL1561" i="1"/>
  <c r="AK1561" i="1"/>
  <c r="AO1561" i="1"/>
  <c r="AM1561" i="1"/>
  <c r="AO1238" i="1"/>
  <c r="AN1238" i="1"/>
  <c r="AL1238" i="1"/>
  <c r="AM1238" i="1"/>
  <c r="AK1238" i="1"/>
  <c r="AO2117" i="1"/>
  <c r="AN2117" i="1"/>
  <c r="AL2117" i="1"/>
  <c r="AK2117" i="1"/>
  <c r="AM2117" i="1"/>
  <c r="AL544" i="1"/>
  <c r="AK544" i="1"/>
  <c r="AN544" i="1"/>
  <c r="AO544" i="1"/>
  <c r="AM544" i="1"/>
  <c r="AO1902" i="1"/>
  <c r="AK1902" i="1"/>
  <c r="AQ1902" i="1" s="1"/>
  <c r="AM1902" i="1"/>
  <c r="AL1902" i="1"/>
  <c r="AN1902" i="1"/>
  <c r="AN1823" i="1"/>
  <c r="AK1823" i="1"/>
  <c r="AL1823" i="1"/>
  <c r="AM1823" i="1"/>
  <c r="AO1823" i="1"/>
  <c r="AO909" i="1"/>
  <c r="AN909" i="1"/>
  <c r="AM909" i="1"/>
  <c r="AL909" i="1"/>
  <c r="AK909" i="1"/>
  <c r="AN915" i="1"/>
  <c r="AM915" i="1"/>
  <c r="AL915" i="1"/>
  <c r="AO915" i="1"/>
  <c r="AK915" i="1"/>
  <c r="AQ915" i="1" s="1"/>
  <c r="AN2795" i="1"/>
  <c r="AL2795" i="1"/>
  <c r="AK2795" i="1"/>
  <c r="AO2795" i="1"/>
  <c r="AM2795" i="1"/>
  <c r="AM1256" i="1"/>
  <c r="AO1256" i="1"/>
  <c r="AN1256" i="1"/>
  <c r="AL1256" i="1"/>
  <c r="AK1256" i="1"/>
  <c r="AO1696" i="1"/>
  <c r="AN1696" i="1"/>
  <c r="AM1696" i="1"/>
  <c r="AK1696" i="1"/>
  <c r="AL1696" i="1"/>
  <c r="AO2464" i="1"/>
  <c r="AN2464" i="1"/>
  <c r="AM2464" i="1"/>
  <c r="AL2464" i="1"/>
  <c r="AK2464" i="1"/>
  <c r="AN903" i="1"/>
  <c r="AO903" i="1"/>
  <c r="AM903" i="1"/>
  <c r="AK903" i="1"/>
  <c r="AL903" i="1"/>
  <c r="AO882" i="1"/>
  <c r="AN882" i="1"/>
  <c r="AM882" i="1"/>
  <c r="AL882" i="1"/>
  <c r="AK882" i="1"/>
  <c r="AM1999" i="1"/>
  <c r="AN1999" i="1"/>
  <c r="AK1999" i="1"/>
  <c r="AL1999" i="1"/>
  <c r="AO1999" i="1"/>
  <c r="AO1470" i="1"/>
  <c r="AN1470" i="1"/>
  <c r="AK1470" i="1"/>
  <c r="AM1470" i="1"/>
  <c r="AL1470" i="1"/>
  <c r="AO1244" i="1"/>
  <c r="AN1244" i="1"/>
  <c r="AL1244" i="1"/>
  <c r="AM1244" i="1"/>
  <c r="AK1244" i="1"/>
  <c r="AQ1244" i="1" s="1"/>
  <c r="AO1906" i="1"/>
  <c r="AM1906" i="1"/>
  <c r="AN1906" i="1"/>
  <c r="AL1906" i="1"/>
  <c r="AK1906" i="1"/>
  <c r="AQ1906" i="1" s="1"/>
  <c r="AN1974" i="1"/>
  <c r="AK1974" i="1"/>
  <c r="AM1974" i="1"/>
  <c r="AO1974" i="1"/>
  <c r="AL1974" i="1"/>
  <c r="AN2605" i="1"/>
  <c r="AM2605" i="1"/>
  <c r="AK2605" i="1"/>
  <c r="AO2605" i="1"/>
  <c r="AL2605" i="1"/>
  <c r="AO2240" i="1"/>
  <c r="AM2240" i="1"/>
  <c r="AN2240" i="1"/>
  <c r="AL2240" i="1"/>
  <c r="AK2240" i="1"/>
  <c r="AN966" i="1"/>
  <c r="AM966" i="1"/>
  <c r="AL966" i="1"/>
  <c r="AO966" i="1"/>
  <c r="AK966" i="1"/>
  <c r="AO2335" i="1"/>
  <c r="AN2335" i="1"/>
  <c r="AM2335" i="1"/>
  <c r="AL2335" i="1"/>
  <c r="AK2335" i="1"/>
  <c r="AO2297" i="1"/>
  <c r="AN2297" i="1"/>
  <c r="AL2297" i="1"/>
  <c r="AM2297" i="1"/>
  <c r="AK2297" i="1"/>
  <c r="AQ2297" i="1" s="1"/>
  <c r="AO2854" i="1"/>
  <c r="AN2854" i="1"/>
  <c r="AM2854" i="1"/>
  <c r="AK2854" i="1"/>
  <c r="AL2854" i="1"/>
  <c r="AN1556" i="1"/>
  <c r="AO1556" i="1"/>
  <c r="AM1556" i="1"/>
  <c r="AK1556" i="1"/>
  <c r="AL1556" i="1"/>
  <c r="AK2040" i="1"/>
  <c r="AL2040" i="1"/>
  <c r="AO2040" i="1"/>
  <c r="AN2040" i="1"/>
  <c r="AM2040" i="1"/>
  <c r="AO2695" i="1"/>
  <c r="AN2695" i="1"/>
  <c r="AK2695" i="1"/>
  <c r="AM2695" i="1"/>
  <c r="AL2695" i="1"/>
  <c r="AL1975" i="1"/>
  <c r="AN1975" i="1"/>
  <c r="AO1975" i="1"/>
  <c r="AK1975" i="1"/>
  <c r="AQ1975" i="1" s="1"/>
  <c r="AM1975" i="1"/>
  <c r="AL1290" i="1"/>
  <c r="AK1290" i="1"/>
  <c r="AN1290" i="1"/>
  <c r="AO1290" i="1"/>
  <c r="AM1290" i="1"/>
  <c r="AN946" i="1"/>
  <c r="AL946" i="1"/>
  <c r="AK946" i="1"/>
  <c r="AO946" i="1"/>
  <c r="AM946" i="1"/>
  <c r="AM1133" i="1"/>
  <c r="AL1133" i="1"/>
  <c r="AK1133" i="1"/>
  <c r="AO1133" i="1"/>
  <c r="AN1133" i="1"/>
  <c r="AK2649" i="1"/>
  <c r="AO2649" i="1"/>
  <c r="AM2649" i="1"/>
  <c r="AL2649" i="1"/>
  <c r="AN2649" i="1"/>
  <c r="AK511" i="1"/>
  <c r="AO511" i="1"/>
  <c r="AN511" i="1"/>
  <c r="AM511" i="1"/>
  <c r="AL511" i="1"/>
  <c r="AL423" i="1"/>
  <c r="AK423" i="1"/>
  <c r="AM423" i="1"/>
  <c r="AN423" i="1"/>
  <c r="AO423" i="1"/>
  <c r="AM2285" i="1"/>
  <c r="AK2285" i="1"/>
  <c r="AL2285" i="1"/>
  <c r="AO2285" i="1"/>
  <c r="AN2285" i="1"/>
  <c r="AN1107" i="1"/>
  <c r="AO1107" i="1"/>
  <c r="AM1107" i="1"/>
  <c r="AL1107" i="1"/>
  <c r="AK1107" i="1"/>
  <c r="AL1356" i="1"/>
  <c r="AK1356" i="1"/>
  <c r="AO1356" i="1"/>
  <c r="AN1356" i="1"/>
  <c r="AM1356" i="1"/>
  <c r="AO1743" i="1"/>
  <c r="AN1743" i="1"/>
  <c r="AM1743" i="1"/>
  <c r="AL1743" i="1"/>
  <c r="AK1743" i="1"/>
  <c r="AM2303" i="1"/>
  <c r="AL2303" i="1"/>
  <c r="AK2303" i="1"/>
  <c r="AO2303" i="1"/>
  <c r="AN2303" i="1"/>
  <c r="AL1177" i="1"/>
  <c r="AN1177" i="1"/>
  <c r="AK1177" i="1"/>
  <c r="AQ1177" i="1" s="1"/>
  <c r="AO1177" i="1"/>
  <c r="AM1177" i="1"/>
  <c r="AO2775" i="1"/>
  <c r="AL2775" i="1"/>
  <c r="AN2775" i="1"/>
  <c r="AM2775" i="1"/>
  <c r="AK2775" i="1"/>
  <c r="AN2832" i="1"/>
  <c r="AM2832" i="1"/>
  <c r="AK2832" i="1"/>
  <c r="AO2832" i="1"/>
  <c r="AL2832" i="1"/>
  <c r="AO2221" i="1"/>
  <c r="AN2221" i="1"/>
  <c r="AL2221" i="1"/>
  <c r="AK2221" i="1"/>
  <c r="AM2221" i="1"/>
  <c r="AO1910" i="1"/>
  <c r="AN1910" i="1"/>
  <c r="AL1910" i="1"/>
  <c r="AK1910" i="1"/>
  <c r="AM1910" i="1"/>
  <c r="AK1577" i="1"/>
  <c r="AN1577" i="1"/>
  <c r="AO1577" i="1"/>
  <c r="AM1577" i="1"/>
  <c r="AL1577" i="1"/>
  <c r="AN1932" i="1"/>
  <c r="AO1932" i="1"/>
  <c r="AM1932" i="1"/>
  <c r="AK1932" i="1"/>
  <c r="AL1932" i="1"/>
  <c r="AN972" i="1"/>
  <c r="AM972" i="1"/>
  <c r="AL972" i="1"/>
  <c r="AO972" i="1"/>
  <c r="AK972" i="1"/>
  <c r="AQ972" i="1" s="1"/>
  <c r="AL2790" i="1"/>
  <c r="AK2790" i="1"/>
  <c r="AM2790" i="1"/>
  <c r="AO2790" i="1"/>
  <c r="AN2790" i="1"/>
  <c r="AO1668" i="1"/>
  <c r="AN1668" i="1"/>
  <c r="AL1668" i="1"/>
  <c r="AM1668" i="1"/>
  <c r="AK1668" i="1"/>
  <c r="AL1502" i="1"/>
  <c r="AN1502" i="1"/>
  <c r="AO1502" i="1"/>
  <c r="AM1502" i="1"/>
  <c r="AK1502" i="1"/>
  <c r="AK2000" i="1"/>
  <c r="AQ2000" i="1" s="1"/>
  <c r="AL2000" i="1"/>
  <c r="AO2000" i="1"/>
  <c r="AN2000" i="1"/>
  <c r="AM2000" i="1"/>
  <c r="AM1705" i="1"/>
  <c r="AL1705" i="1"/>
  <c r="AK1705" i="1"/>
  <c r="AO1705" i="1"/>
  <c r="AN1705" i="1"/>
  <c r="AL2629" i="1"/>
  <c r="AN2629" i="1"/>
  <c r="AM2629" i="1"/>
  <c r="AO2629" i="1"/>
  <c r="AK2629" i="1"/>
  <c r="AL2245" i="1"/>
  <c r="AN2245" i="1"/>
  <c r="AM2245" i="1"/>
  <c r="AK2245" i="1"/>
  <c r="AO2245" i="1"/>
  <c r="AM2598" i="1"/>
  <c r="AL2598" i="1"/>
  <c r="AK2598" i="1"/>
  <c r="AO2598" i="1"/>
  <c r="AN2598" i="1"/>
  <c r="AO607" i="1"/>
  <c r="AM607" i="1"/>
  <c r="AL607" i="1"/>
  <c r="AN607" i="1"/>
  <c r="AK607" i="1"/>
  <c r="AO2530" i="1"/>
  <c r="AL2530" i="1"/>
  <c r="AM2530" i="1"/>
  <c r="AK2530" i="1"/>
  <c r="AN2530" i="1"/>
  <c r="AL685" i="1"/>
  <c r="AK685" i="1"/>
  <c r="AO685" i="1"/>
  <c r="AN685" i="1"/>
  <c r="AM685" i="1"/>
  <c r="AL397" i="1"/>
  <c r="AK397" i="1"/>
  <c r="AO397" i="1"/>
  <c r="AN397" i="1"/>
  <c r="AM397" i="1"/>
  <c r="AO2352" i="1"/>
  <c r="AN2352" i="1"/>
  <c r="AM2352" i="1"/>
  <c r="AL2352" i="1"/>
  <c r="AK2352" i="1"/>
  <c r="AN1278" i="1"/>
  <c r="AL1278" i="1"/>
  <c r="AK1278" i="1"/>
  <c r="AM1278" i="1"/>
  <c r="AO1278" i="1"/>
  <c r="AK2752" i="1"/>
  <c r="AO2752" i="1"/>
  <c r="AN2752" i="1"/>
  <c r="AM2752" i="1"/>
  <c r="AL2752" i="1"/>
  <c r="AN742" i="1"/>
  <c r="AM742" i="1"/>
  <c r="AL742" i="1"/>
  <c r="AO742" i="1"/>
  <c r="AK742" i="1"/>
  <c r="AQ742" i="1" s="1"/>
  <c r="AN887" i="1"/>
  <c r="AM887" i="1"/>
  <c r="AL887" i="1"/>
  <c r="AO887" i="1"/>
  <c r="AK887" i="1"/>
  <c r="AO494" i="1"/>
  <c r="AN494" i="1"/>
  <c r="AL494" i="1"/>
  <c r="AK494" i="1"/>
  <c r="AM494" i="1"/>
  <c r="AO2711" i="1"/>
  <c r="AM2711" i="1"/>
  <c r="AN2711" i="1"/>
  <c r="AL2711" i="1"/>
  <c r="AK2711" i="1"/>
  <c r="AO841" i="1"/>
  <c r="AN841" i="1"/>
  <c r="AM841" i="1"/>
  <c r="AL841" i="1"/>
  <c r="AK841" i="1"/>
  <c r="AQ841" i="1" s="1"/>
  <c r="AK1518" i="1"/>
  <c r="AQ1518" i="1" s="1"/>
  <c r="AL1518" i="1"/>
  <c r="AM1518" i="1"/>
  <c r="AO1518" i="1"/>
  <c r="AN1518" i="1"/>
  <c r="AM2535" i="1"/>
  <c r="AN2535" i="1"/>
  <c r="AL2535" i="1"/>
  <c r="AO2535" i="1"/>
  <c r="AK2535" i="1"/>
  <c r="AO858" i="1"/>
  <c r="AN858" i="1"/>
  <c r="AM858" i="1"/>
  <c r="AK858" i="1"/>
  <c r="AL858" i="1"/>
  <c r="AO1641" i="1"/>
  <c r="AM1641" i="1"/>
  <c r="AN1641" i="1"/>
  <c r="AL1641" i="1"/>
  <c r="AK1641" i="1"/>
  <c r="AO2274" i="1"/>
  <c r="AM2274" i="1"/>
  <c r="AL2274" i="1"/>
  <c r="AN2274" i="1"/>
  <c r="AK2274" i="1"/>
  <c r="AN1438" i="1"/>
  <c r="AK1438" i="1"/>
  <c r="AM1438" i="1"/>
  <c r="AO1438" i="1"/>
  <c r="AL1438" i="1"/>
  <c r="AO2607" i="1"/>
  <c r="AN2607" i="1"/>
  <c r="AL2607" i="1"/>
  <c r="AK2607" i="1"/>
  <c r="AM2607" i="1"/>
  <c r="AO1146" i="1"/>
  <c r="AN1146" i="1"/>
  <c r="AM1146" i="1"/>
  <c r="AL1146" i="1"/>
  <c r="AK1146" i="1"/>
  <c r="AL2568" i="1"/>
  <c r="AK2568" i="1"/>
  <c r="AO2568" i="1"/>
  <c r="AN2568" i="1"/>
  <c r="AM2568" i="1"/>
  <c r="AO295" i="1"/>
  <c r="AM295" i="1"/>
  <c r="AN295" i="1"/>
  <c r="AK295" i="1"/>
  <c r="AL295" i="1"/>
  <c r="AO953" i="1"/>
  <c r="AM953" i="1"/>
  <c r="AN953" i="1"/>
  <c r="AL953" i="1"/>
  <c r="AK953" i="1"/>
  <c r="AL1416" i="1"/>
  <c r="AO1416" i="1"/>
  <c r="AN1416" i="1"/>
  <c r="AM1416" i="1"/>
  <c r="AK1416" i="1"/>
  <c r="AQ1416" i="1" s="1"/>
  <c r="AO528" i="1"/>
  <c r="AK528" i="1"/>
  <c r="AL528" i="1"/>
  <c r="AN528" i="1"/>
  <c r="AM528" i="1"/>
  <c r="AO1623" i="1"/>
  <c r="AM1623" i="1"/>
  <c r="AN1623" i="1"/>
  <c r="AK1623" i="1"/>
  <c r="AL1623" i="1"/>
  <c r="AO1543" i="1"/>
  <c r="AM1543" i="1"/>
  <c r="AN1543" i="1"/>
  <c r="AK1543" i="1"/>
  <c r="AL1543" i="1"/>
  <c r="AO1600" i="1"/>
  <c r="AN1600" i="1"/>
  <c r="AM1600" i="1"/>
  <c r="AK1600" i="1"/>
  <c r="AL1600" i="1"/>
  <c r="AL930" i="1"/>
  <c r="AO930" i="1"/>
  <c r="AN930" i="1"/>
  <c r="AM930" i="1"/>
  <c r="AK930" i="1"/>
  <c r="AL2608" i="1"/>
  <c r="AK2608" i="1"/>
  <c r="AM2608" i="1"/>
  <c r="AO2608" i="1"/>
  <c r="AN2608" i="1"/>
  <c r="AK2528" i="1"/>
  <c r="AL2528" i="1"/>
  <c r="AO2528" i="1"/>
  <c r="AN2528" i="1"/>
  <c r="AM2528" i="1"/>
  <c r="AO615" i="1"/>
  <c r="AN615" i="1"/>
  <c r="AM615" i="1"/>
  <c r="AK615" i="1"/>
  <c r="AL615" i="1"/>
  <c r="AO712" i="1"/>
  <c r="AN712" i="1"/>
  <c r="AM712" i="1"/>
  <c r="AK712" i="1"/>
  <c r="AL712" i="1"/>
  <c r="AK2617" i="1"/>
  <c r="AO2617" i="1"/>
  <c r="AN2617" i="1"/>
  <c r="AM2617" i="1"/>
  <c r="AL2617" i="1"/>
  <c r="AM848" i="1"/>
  <c r="AK848" i="1"/>
  <c r="AL848" i="1"/>
  <c r="AN848" i="1"/>
  <c r="AO848" i="1"/>
  <c r="AL2233" i="1"/>
  <c r="AM2233" i="1"/>
  <c r="AK2233" i="1"/>
  <c r="AO2233" i="1"/>
  <c r="AN2233" i="1"/>
  <c r="AL2761" i="1"/>
  <c r="AK2761" i="1"/>
  <c r="AO2761" i="1"/>
  <c r="AN2761" i="1"/>
  <c r="AM2761" i="1"/>
  <c r="AL1138" i="1"/>
  <c r="AK1138" i="1"/>
  <c r="AO1138" i="1"/>
  <c r="AN1138" i="1"/>
  <c r="AM1138" i="1"/>
  <c r="AM1486" i="1"/>
  <c r="AL1486" i="1"/>
  <c r="AO1486" i="1"/>
  <c r="AN1486" i="1"/>
  <c r="AK1486" i="1"/>
  <c r="AL2559" i="1"/>
  <c r="AK2559" i="1"/>
  <c r="AO2559" i="1"/>
  <c r="AN2559" i="1"/>
  <c r="AM2559" i="1"/>
  <c r="AN2802" i="1"/>
  <c r="AL2802" i="1"/>
  <c r="AM2802" i="1"/>
  <c r="AK2802" i="1"/>
  <c r="AO2802" i="1"/>
  <c r="AM2503" i="1"/>
  <c r="AL2503" i="1"/>
  <c r="AK2503" i="1"/>
  <c r="AQ2503" i="1" s="1"/>
  <c r="AN2503" i="1"/>
  <c r="AO2503" i="1"/>
  <c r="AN1503" i="1"/>
  <c r="AM1503" i="1"/>
  <c r="AK1503" i="1"/>
  <c r="AQ1503" i="1" s="1"/>
  <c r="AO1503" i="1"/>
  <c r="AL1503" i="1"/>
  <c r="AO1500" i="1"/>
  <c r="AN1500" i="1"/>
  <c r="AM1500" i="1"/>
  <c r="AL1500" i="1"/>
  <c r="AK1500" i="1"/>
  <c r="AL814" i="1"/>
  <c r="AK814" i="1"/>
  <c r="AM814" i="1"/>
  <c r="AN814" i="1"/>
  <c r="AO814" i="1"/>
  <c r="AN2718" i="1"/>
  <c r="AL2718" i="1"/>
  <c r="AK2718" i="1"/>
  <c r="AM2718" i="1"/>
  <c r="AO2718" i="1"/>
  <c r="AM480" i="1"/>
  <c r="AL480" i="1"/>
  <c r="AN480" i="1"/>
  <c r="AK480" i="1"/>
  <c r="AO480" i="1"/>
  <c r="AL2703" i="1"/>
  <c r="AK2703" i="1"/>
  <c r="AO2703" i="1"/>
  <c r="AM2703" i="1"/>
  <c r="AN2703" i="1"/>
  <c r="AM1634" i="1"/>
  <c r="AL1634" i="1"/>
  <c r="AK1634" i="1"/>
  <c r="AN1634" i="1"/>
  <c r="AO1634" i="1"/>
  <c r="AM1378" i="1"/>
  <c r="AL1378" i="1"/>
  <c r="AO1378" i="1"/>
  <c r="AN1378" i="1"/>
  <c r="AK1378" i="1"/>
  <c r="AL2631" i="1"/>
  <c r="AK2631" i="1"/>
  <c r="AO2631" i="1"/>
  <c r="AN2631" i="1"/>
  <c r="AM2631" i="1"/>
  <c r="AO2494" i="1"/>
  <c r="AN2494" i="1"/>
  <c r="AM2494" i="1"/>
  <c r="AL2494" i="1"/>
  <c r="AK2494" i="1"/>
  <c r="AN1726" i="1"/>
  <c r="AM1726" i="1"/>
  <c r="AK1726" i="1"/>
  <c r="AL1726" i="1"/>
  <c r="AO1726" i="1"/>
  <c r="AO735" i="1"/>
  <c r="AN735" i="1"/>
  <c r="AL735" i="1"/>
  <c r="AM735" i="1"/>
  <c r="AK735" i="1"/>
  <c r="AN2636" i="1"/>
  <c r="AM2636" i="1"/>
  <c r="AL2636" i="1"/>
  <c r="AO2636" i="1"/>
  <c r="AK2636" i="1"/>
  <c r="AN2501" i="1"/>
  <c r="AM2501" i="1"/>
  <c r="AK2501" i="1"/>
  <c r="AO2501" i="1"/>
  <c r="AL2501" i="1"/>
  <c r="AO2646" i="1"/>
  <c r="AN2646" i="1"/>
  <c r="AM2646" i="1"/>
  <c r="AK2646" i="1"/>
  <c r="AL2646" i="1"/>
  <c r="AO985" i="1"/>
  <c r="AM985" i="1"/>
  <c r="AN985" i="1"/>
  <c r="AK985" i="1"/>
  <c r="AL985" i="1"/>
  <c r="AN2452" i="1"/>
  <c r="AM2452" i="1"/>
  <c r="AO2452" i="1"/>
  <c r="AL2452" i="1"/>
  <c r="AK2452" i="1"/>
  <c r="AQ2452" i="1" s="1"/>
  <c r="AN1270" i="1"/>
  <c r="AM1270" i="1"/>
  <c r="AL1270" i="1"/>
  <c r="AK1270" i="1"/>
  <c r="AO1270" i="1"/>
  <c r="AM2560" i="1"/>
  <c r="AN2560" i="1"/>
  <c r="AL2560" i="1"/>
  <c r="AK2560" i="1"/>
  <c r="AQ2560" i="1" s="1"/>
  <c r="AO2560" i="1"/>
  <c r="AO1550" i="1"/>
  <c r="AN1550" i="1"/>
  <c r="AM1550" i="1"/>
  <c r="AK1550" i="1"/>
  <c r="AQ1550" i="1" s="1"/>
  <c r="AL1550" i="1"/>
  <c r="AK800" i="1"/>
  <c r="AL800" i="1"/>
  <c r="AO800" i="1"/>
  <c r="AN800" i="1"/>
  <c r="AM800" i="1"/>
  <c r="AL1110" i="1"/>
  <c r="AK1110" i="1"/>
  <c r="AM1110" i="1"/>
  <c r="AO1110" i="1"/>
  <c r="AN1110" i="1"/>
  <c r="AM878" i="1"/>
  <c r="AK878" i="1"/>
  <c r="AO878" i="1"/>
  <c r="AN878" i="1"/>
  <c r="AL878" i="1"/>
  <c r="AM1554" i="1"/>
  <c r="AN1554" i="1"/>
  <c r="AO1554" i="1"/>
  <c r="AL1554" i="1"/>
  <c r="AK1554" i="1"/>
  <c r="AO1055" i="1"/>
  <c r="AN1055" i="1"/>
  <c r="AK1055" i="1"/>
  <c r="AM1055" i="1"/>
  <c r="AL1055" i="1"/>
  <c r="AK1780" i="1"/>
  <c r="AQ1780" i="1" s="1"/>
  <c r="AO1780" i="1"/>
  <c r="AN1780" i="1"/>
  <c r="AM1780" i="1"/>
  <c r="AL1780" i="1"/>
  <c r="AN1026" i="1"/>
  <c r="AM1026" i="1"/>
  <c r="AO1026" i="1"/>
  <c r="AL1026" i="1"/>
  <c r="AK1026" i="1"/>
  <c r="AQ1026" i="1" s="1"/>
  <c r="AN1034" i="1"/>
  <c r="AO1034" i="1"/>
  <c r="AM1034" i="1"/>
  <c r="AL1034" i="1"/>
  <c r="AK1034" i="1"/>
  <c r="AO855" i="1"/>
  <c r="AN855" i="1"/>
  <c r="AM855" i="1"/>
  <c r="AL855" i="1"/>
  <c r="AK855" i="1"/>
  <c r="AK2828" i="1"/>
  <c r="AM2828" i="1"/>
  <c r="AL2828" i="1"/>
  <c r="AN2828" i="1"/>
  <c r="AO2828" i="1"/>
  <c r="AO2838" i="1"/>
  <c r="AL2838" i="1"/>
  <c r="AK2838" i="1"/>
  <c r="AM2838" i="1"/>
  <c r="AN2838" i="1"/>
  <c r="AO1328" i="1"/>
  <c r="AM1328" i="1"/>
  <c r="AL1328" i="1"/>
  <c r="AK1328" i="1"/>
  <c r="AN1328" i="1"/>
  <c r="AK824" i="1"/>
  <c r="AL824" i="1"/>
  <c r="AM824" i="1"/>
  <c r="AO824" i="1"/>
  <c r="AN824" i="1"/>
  <c r="AN2842" i="1"/>
  <c r="AL2842" i="1"/>
  <c r="AO2842" i="1"/>
  <c r="AM2842" i="1"/>
  <c r="AK2842" i="1"/>
  <c r="AO1936" i="1"/>
  <c r="AN1936" i="1"/>
  <c r="AM1936" i="1"/>
  <c r="AK1936" i="1"/>
  <c r="AQ1936" i="1" s="1"/>
  <c r="AL1936" i="1"/>
  <c r="AK304" i="1"/>
  <c r="AN304" i="1"/>
  <c r="AM304" i="1"/>
  <c r="AL304" i="1"/>
  <c r="AO304" i="1"/>
  <c r="AO1344" i="1"/>
  <c r="AL1344" i="1"/>
  <c r="AN1344" i="1"/>
  <c r="AM1344" i="1"/>
  <c r="AK1344" i="1"/>
  <c r="AO375" i="1"/>
  <c r="AN375" i="1"/>
  <c r="AM375" i="1"/>
  <c r="AK375" i="1"/>
  <c r="AL375" i="1"/>
  <c r="AL1876" i="1"/>
  <c r="AK1876" i="1"/>
  <c r="AO1876" i="1"/>
  <c r="AN1876" i="1"/>
  <c r="AM1876" i="1"/>
  <c r="AN653" i="1"/>
  <c r="AM653" i="1"/>
  <c r="AL653" i="1"/>
  <c r="AK653" i="1"/>
  <c r="AO653" i="1"/>
  <c r="AO2518" i="1"/>
  <c r="AM2518" i="1"/>
  <c r="AL2518" i="1"/>
  <c r="AK2518" i="1"/>
  <c r="AN2518" i="1"/>
  <c r="AN1440" i="1"/>
  <c r="AM1440" i="1"/>
  <c r="AK1440" i="1"/>
  <c r="AL1440" i="1"/>
  <c r="AO1440" i="1"/>
  <c r="AN2482" i="1"/>
  <c r="AM2482" i="1"/>
  <c r="AO2482" i="1"/>
  <c r="AL2482" i="1"/>
  <c r="AK2482" i="1"/>
  <c r="AN1551" i="1"/>
  <c r="AM1551" i="1"/>
  <c r="AK1551" i="1"/>
  <c r="AL1551" i="1"/>
  <c r="AO1551" i="1"/>
  <c r="AO1080" i="1"/>
  <c r="AN1080" i="1"/>
  <c r="AM1080" i="1"/>
  <c r="AL1080" i="1"/>
  <c r="AK1080" i="1"/>
  <c r="AN778" i="1"/>
  <c r="AM778" i="1"/>
  <c r="AL778" i="1"/>
  <c r="AO778" i="1"/>
  <c r="AK778" i="1"/>
  <c r="AQ778" i="1" s="1"/>
  <c r="AL1790" i="1"/>
  <c r="AO1790" i="1"/>
  <c r="AM1790" i="1"/>
  <c r="AK1790" i="1"/>
  <c r="AN1790" i="1"/>
  <c r="AK2319" i="1"/>
  <c r="AM2319" i="1"/>
  <c r="AL2319" i="1"/>
  <c r="AO2319" i="1"/>
  <c r="AN2319" i="1"/>
  <c r="AO1810" i="1"/>
  <c r="AM1810" i="1"/>
  <c r="AL1810" i="1"/>
  <c r="AK1810" i="1"/>
  <c r="AN1810" i="1"/>
  <c r="AM1824" i="1"/>
  <c r="AK1824" i="1"/>
  <c r="AL1824" i="1"/>
  <c r="AO1824" i="1"/>
  <c r="AN1824" i="1"/>
  <c r="AO1418" i="1"/>
  <c r="AN1418" i="1"/>
  <c r="AM1418" i="1"/>
  <c r="AL1418" i="1"/>
  <c r="AK1418" i="1"/>
  <c r="AK2592" i="1"/>
  <c r="AN2592" i="1"/>
  <c r="AM2592" i="1"/>
  <c r="AL2592" i="1"/>
  <c r="AO2592" i="1"/>
  <c r="AK2694" i="1"/>
  <c r="AO2694" i="1"/>
  <c r="AL2694" i="1"/>
  <c r="AM2694" i="1"/>
  <c r="AN2694" i="1"/>
  <c r="AL2205" i="1"/>
  <c r="AN2205" i="1"/>
  <c r="AO2205" i="1"/>
  <c r="AM2205" i="1"/>
  <c r="AK2205" i="1"/>
  <c r="AQ2205" i="1" s="1"/>
  <c r="AN1303" i="1"/>
  <c r="AO1303" i="1"/>
  <c r="AM1303" i="1"/>
  <c r="AK1303" i="1"/>
  <c r="AL1303" i="1"/>
  <c r="AN1124" i="1"/>
  <c r="AK1124" i="1"/>
  <c r="AL1124" i="1"/>
  <c r="AO1124" i="1"/>
  <c r="AM1124" i="1"/>
  <c r="AN2885" i="1"/>
  <c r="AM2885" i="1"/>
  <c r="AK2885" i="1"/>
  <c r="AL2885" i="1"/>
  <c r="AO2885" i="1"/>
  <c r="AL1135" i="1"/>
  <c r="AK1135" i="1"/>
  <c r="AO1135" i="1"/>
  <c r="AN1135" i="1"/>
  <c r="AM1135" i="1"/>
  <c r="AM1150" i="1"/>
  <c r="AK1150" i="1"/>
  <c r="AO1150" i="1"/>
  <c r="AN1150" i="1"/>
  <c r="AL1150" i="1"/>
  <c r="AM943" i="1"/>
  <c r="AL943" i="1"/>
  <c r="AK943" i="1"/>
  <c r="AO943" i="1"/>
  <c r="AN943" i="1"/>
  <c r="AO2136" i="1"/>
  <c r="AN2136" i="1"/>
  <c r="AM2136" i="1"/>
  <c r="AL2136" i="1"/>
  <c r="AK2136" i="1"/>
  <c r="AL1725" i="1"/>
  <c r="AK1725" i="1"/>
  <c r="AO1725" i="1"/>
  <c r="AN1725" i="1"/>
  <c r="AM1725" i="1"/>
  <c r="AN1718" i="1"/>
  <c r="AM1718" i="1"/>
  <c r="AL1718" i="1"/>
  <c r="AO1718" i="1"/>
  <c r="AK1718" i="1"/>
  <c r="AL1753" i="1"/>
  <c r="AK1753" i="1"/>
  <c r="AM1753" i="1"/>
  <c r="AO1753" i="1"/>
  <c r="AN1753" i="1"/>
  <c r="AM2226" i="1"/>
  <c r="AN2226" i="1"/>
  <c r="AL2226" i="1"/>
  <c r="AO2226" i="1"/>
  <c r="AK2226" i="1"/>
  <c r="AQ2226" i="1" s="1"/>
  <c r="AN1816" i="1"/>
  <c r="AM1816" i="1"/>
  <c r="AK1816" i="1"/>
  <c r="AO1816" i="1"/>
  <c r="AL1816" i="1"/>
  <c r="AK2498" i="1"/>
  <c r="AO2498" i="1"/>
  <c r="AM2498" i="1"/>
  <c r="AN2498" i="1"/>
  <c r="AL2498" i="1"/>
  <c r="AO453" i="1"/>
  <c r="AM453" i="1"/>
  <c r="AL453" i="1"/>
  <c r="AK453" i="1"/>
  <c r="AN453" i="1"/>
  <c r="AN1246" i="1"/>
  <c r="AL1246" i="1"/>
  <c r="AK1246" i="1"/>
  <c r="AM1246" i="1"/>
  <c r="AO1246" i="1"/>
  <c r="AO1961" i="1"/>
  <c r="AL1961" i="1"/>
  <c r="AM1961" i="1"/>
  <c r="AK1961" i="1"/>
  <c r="AN1961" i="1"/>
  <c r="AN2587" i="1"/>
  <c r="AL2587" i="1"/>
  <c r="AM2587" i="1"/>
  <c r="AO2587" i="1"/>
  <c r="AK2587" i="1"/>
  <c r="AM1956" i="1"/>
  <c r="AK1956" i="1"/>
  <c r="AO1956" i="1"/>
  <c r="AN1956" i="1"/>
  <c r="AL1956" i="1"/>
  <c r="AN1283" i="1"/>
  <c r="AM1283" i="1"/>
  <c r="AL1283" i="1"/>
  <c r="AO1283" i="1"/>
  <c r="AK1283" i="1"/>
  <c r="AQ1283" i="1" s="1"/>
  <c r="AN2419" i="1"/>
  <c r="AL2419" i="1"/>
  <c r="AO2419" i="1"/>
  <c r="AM2419" i="1"/>
  <c r="AK2419" i="1"/>
  <c r="AL2548" i="1"/>
  <c r="AO2548" i="1"/>
  <c r="AN2548" i="1"/>
  <c r="AM2548" i="1"/>
  <c r="AK2548" i="1"/>
  <c r="AL310" i="1"/>
  <c r="AN310" i="1"/>
  <c r="AO310" i="1"/>
  <c r="AM310" i="1"/>
  <c r="AK310" i="1"/>
  <c r="AM592" i="1"/>
  <c r="AK592" i="1"/>
  <c r="AL592" i="1"/>
  <c r="AO592" i="1"/>
  <c r="AN592" i="1"/>
  <c r="AK871" i="1"/>
  <c r="AO871" i="1"/>
  <c r="AN871" i="1"/>
  <c r="AM871" i="1"/>
  <c r="AL871" i="1"/>
  <c r="AO1672" i="1"/>
  <c r="AN1672" i="1"/>
  <c r="AM1672" i="1"/>
  <c r="AL1672" i="1"/>
  <c r="AK1672" i="1"/>
  <c r="AQ1672" i="1" s="1"/>
  <c r="AO2009" i="1"/>
  <c r="AM2009" i="1"/>
  <c r="AN2009" i="1"/>
  <c r="AL2009" i="1"/>
  <c r="AK2009" i="1"/>
  <c r="AN2738" i="1"/>
  <c r="AL2738" i="1"/>
  <c r="AM2738" i="1"/>
  <c r="AK2738" i="1"/>
  <c r="AO2738" i="1"/>
  <c r="AM1417" i="1"/>
  <c r="AN1417" i="1"/>
  <c r="AO1417" i="1"/>
  <c r="AK1417" i="1"/>
  <c r="AL1417" i="1"/>
  <c r="AK2713" i="1"/>
  <c r="AL2713" i="1"/>
  <c r="AO2713" i="1"/>
  <c r="AM2713" i="1"/>
  <c r="AN2713" i="1"/>
  <c r="AO846" i="1"/>
  <c r="AN846" i="1"/>
  <c r="AM846" i="1"/>
  <c r="AL846" i="1"/>
  <c r="AK846" i="1"/>
  <c r="AM2872" i="1"/>
  <c r="AL2872" i="1"/>
  <c r="AO2872" i="1"/>
  <c r="AN2872" i="1"/>
  <c r="AK2872" i="1"/>
  <c r="AO2493" i="1"/>
  <c r="AM2493" i="1"/>
  <c r="AK2493" i="1"/>
  <c r="AN2493" i="1"/>
  <c r="AL2493" i="1"/>
  <c r="AO2827" i="1"/>
  <c r="AN2827" i="1"/>
  <c r="AK2827" i="1"/>
  <c r="AL2827" i="1"/>
  <c r="AM2827" i="1"/>
  <c r="AO1597" i="1"/>
  <c r="AN1597" i="1"/>
  <c r="AK1597" i="1"/>
  <c r="AQ1597" i="1" s="1"/>
  <c r="AL1597" i="1"/>
  <c r="AM1597" i="1"/>
  <c r="AO1243" i="1"/>
  <c r="AN1243" i="1"/>
  <c r="AM1243" i="1"/>
  <c r="AL1243" i="1"/>
  <c r="AK1243" i="1"/>
  <c r="AQ1243" i="1" s="1"/>
  <c r="AO1779" i="1"/>
  <c r="AM1779" i="1"/>
  <c r="AL1779" i="1"/>
  <c r="AK1779" i="1"/>
  <c r="AN1779" i="1"/>
  <c r="AK1300" i="1"/>
  <c r="AO1300" i="1"/>
  <c r="AN1300" i="1"/>
  <c r="AM1300" i="1"/>
  <c r="AL1300" i="1"/>
  <c r="AL340" i="1"/>
  <c r="AN340" i="1"/>
  <c r="AO340" i="1"/>
  <c r="AM340" i="1"/>
  <c r="AK340" i="1"/>
  <c r="AK2178" i="1"/>
  <c r="AO2178" i="1"/>
  <c r="AN2178" i="1"/>
  <c r="AM2178" i="1"/>
  <c r="AL2178" i="1"/>
  <c r="AL2840" i="1"/>
  <c r="AK2840" i="1"/>
  <c r="AM2840" i="1"/>
  <c r="AO2840" i="1"/>
  <c r="AN2840" i="1"/>
  <c r="AM1305" i="1"/>
  <c r="AL1305" i="1"/>
  <c r="AO1305" i="1"/>
  <c r="AN1305" i="1"/>
  <c r="AK1305" i="1"/>
  <c r="AN2333" i="1"/>
  <c r="AK2333" i="1"/>
  <c r="AL2333" i="1"/>
  <c r="AM2333" i="1"/>
  <c r="AO2333" i="1"/>
  <c r="AN1555" i="1"/>
  <c r="AO1555" i="1"/>
  <c r="AK1555" i="1"/>
  <c r="AL1555" i="1"/>
  <c r="AM1555" i="1"/>
  <c r="AM1501" i="1"/>
  <c r="AO1501" i="1"/>
  <c r="AN1501" i="1"/>
  <c r="AL1501" i="1"/>
  <c r="AK1501" i="1"/>
  <c r="AK2318" i="1"/>
  <c r="AM2318" i="1"/>
  <c r="AL2318" i="1"/>
  <c r="AN2318" i="1"/>
  <c r="AO2318" i="1"/>
  <c r="AK358" i="1"/>
  <c r="AL358" i="1"/>
  <c r="AM358" i="1"/>
  <c r="AO358" i="1"/>
  <c r="AN358" i="1"/>
  <c r="AO1484" i="1"/>
  <c r="AN1484" i="1"/>
  <c r="AL1484" i="1"/>
  <c r="AK1484" i="1"/>
  <c r="AM1484" i="1"/>
  <c r="AK1374" i="1"/>
  <c r="AO1374" i="1"/>
  <c r="AM1374" i="1"/>
  <c r="AN1374" i="1"/>
  <c r="AL1374" i="1"/>
  <c r="AN1528" i="1"/>
  <c r="AK1528" i="1"/>
  <c r="AQ1528" i="1" s="1"/>
  <c r="AM1528" i="1"/>
  <c r="AO1528" i="1"/>
  <c r="AL1528" i="1"/>
  <c r="AK1986" i="1"/>
  <c r="AN1986" i="1"/>
  <c r="AM1986" i="1"/>
  <c r="AL1986" i="1"/>
  <c r="AO1986" i="1"/>
  <c r="AN1191" i="1"/>
  <c r="AL1191" i="1"/>
  <c r="AK1191" i="1"/>
  <c r="AO1191" i="1"/>
  <c r="AM1191" i="1"/>
  <c r="AM1712" i="1"/>
  <c r="AL1712" i="1"/>
  <c r="AO1712" i="1"/>
  <c r="AN1712" i="1"/>
  <c r="AK1712" i="1"/>
  <c r="AQ1712" i="1" s="1"/>
  <c r="AL2381" i="1"/>
  <c r="AN2381" i="1"/>
  <c r="AK2381" i="1"/>
  <c r="AQ2381" i="1" s="1"/>
  <c r="AO2381" i="1"/>
  <c r="AM2381" i="1"/>
  <c r="AM1618" i="1"/>
  <c r="AL1618" i="1"/>
  <c r="AK1618" i="1"/>
  <c r="AN1618" i="1"/>
  <c r="AO1618" i="1"/>
  <c r="AK2198" i="1"/>
  <c r="AM2198" i="1"/>
  <c r="AO2198" i="1"/>
  <c r="AL2198" i="1"/>
  <c r="AN2198" i="1"/>
  <c r="AM2151" i="1"/>
  <c r="AL2151" i="1"/>
  <c r="AK2151" i="1"/>
  <c r="AQ2151" i="1" s="1"/>
  <c r="AN2151" i="1"/>
  <c r="AO2151" i="1"/>
  <c r="AK1363" i="1"/>
  <c r="AM1363" i="1"/>
  <c r="AN1363" i="1"/>
  <c r="AL1363" i="1"/>
  <c r="AO1363" i="1"/>
  <c r="AO1396" i="1"/>
  <c r="AN1396" i="1"/>
  <c r="AM1396" i="1"/>
  <c r="AL1396" i="1"/>
  <c r="AK1396" i="1"/>
  <c r="AM559" i="1"/>
  <c r="AK559" i="1"/>
  <c r="AL559" i="1"/>
  <c r="AO559" i="1"/>
  <c r="AN559" i="1"/>
  <c r="AK526" i="1"/>
  <c r="AM526" i="1"/>
  <c r="AO526" i="1"/>
  <c r="AN526" i="1"/>
  <c r="AL526" i="1"/>
  <c r="AN2735" i="1"/>
  <c r="AM2735" i="1"/>
  <c r="AK2735" i="1"/>
  <c r="AO2735" i="1"/>
  <c r="AL2735" i="1"/>
  <c r="AN2455" i="1"/>
  <c r="AL2455" i="1"/>
  <c r="AK2455" i="1"/>
  <c r="AO2455" i="1"/>
  <c r="AM2455" i="1"/>
  <c r="AM1683" i="1"/>
  <c r="AO1683" i="1"/>
  <c r="AK1683" i="1"/>
  <c r="AN1683" i="1"/>
  <c r="AL1683" i="1"/>
  <c r="AK2269" i="1"/>
  <c r="AM2269" i="1"/>
  <c r="AL2269" i="1"/>
  <c r="AN2269" i="1"/>
  <c r="AO2269" i="1"/>
  <c r="AL2243" i="1"/>
  <c r="AN2243" i="1"/>
  <c r="AO2243" i="1"/>
  <c r="AK2243" i="1"/>
  <c r="AM2243" i="1"/>
  <c r="AO1213" i="1"/>
  <c r="AK1213" i="1"/>
  <c r="AN1213" i="1"/>
  <c r="AL1213" i="1"/>
  <c r="AM1213" i="1"/>
  <c r="AN2764" i="1"/>
  <c r="AK2764" i="1"/>
  <c r="AM2764" i="1"/>
  <c r="AL2764" i="1"/>
  <c r="AO2764" i="1"/>
  <c r="AO1268" i="1"/>
  <c r="AN1268" i="1"/>
  <c r="AK1268" i="1"/>
  <c r="AM1268" i="1"/>
  <c r="AL1268" i="1"/>
  <c r="AL2547" i="1"/>
  <c r="AM2547" i="1"/>
  <c r="AO2547" i="1"/>
  <c r="AN2547" i="1"/>
  <c r="AK2547" i="1"/>
  <c r="AM2154" i="1"/>
  <c r="AL2154" i="1"/>
  <c r="AN2154" i="1"/>
  <c r="AO2154" i="1"/>
  <c r="AK2154" i="1"/>
  <c r="AN2188" i="1"/>
  <c r="AO2188" i="1"/>
  <c r="AK2188" i="1"/>
  <c r="AQ2188" i="1" s="1"/>
  <c r="AM2188" i="1"/>
  <c r="AL2188" i="1"/>
  <c r="AM774" i="1"/>
  <c r="AO774" i="1"/>
  <c r="AL774" i="1"/>
  <c r="AN774" i="1"/>
  <c r="AK774" i="1"/>
  <c r="AQ774" i="1" s="1"/>
  <c r="AK1178" i="1"/>
  <c r="AN1178" i="1"/>
  <c r="AO1178" i="1"/>
  <c r="AM1178" i="1"/>
  <c r="AL1178" i="1"/>
  <c r="AM2685" i="1"/>
  <c r="AK2685" i="1"/>
  <c r="AL2685" i="1"/>
  <c r="AN2685" i="1"/>
  <c r="AO2685" i="1"/>
  <c r="AL1027" i="1"/>
  <c r="AK1027" i="1"/>
  <c r="AO1027" i="1"/>
  <c r="AN1027" i="1"/>
  <c r="AM1027" i="1"/>
  <c r="AL1819" i="1"/>
  <c r="AM1819" i="1"/>
  <c r="AO1819" i="1"/>
  <c r="AK1819" i="1"/>
  <c r="AN1819" i="1"/>
  <c r="AO1227" i="1"/>
  <c r="AN1227" i="1"/>
  <c r="AM1227" i="1"/>
  <c r="AL1227" i="1"/>
  <c r="AK1227" i="1"/>
  <c r="AL2729" i="1"/>
  <c r="AN2729" i="1"/>
  <c r="AK2729" i="1"/>
  <c r="AO2729" i="1"/>
  <c r="AM2729" i="1"/>
  <c r="AN1380" i="1"/>
  <c r="AO1380" i="1"/>
  <c r="AL1380" i="1"/>
  <c r="AM1380" i="1"/>
  <c r="AK1380" i="1"/>
  <c r="AO1988" i="1"/>
  <c r="AM1988" i="1"/>
  <c r="AL1988" i="1"/>
  <c r="AK1988" i="1"/>
  <c r="AN1988" i="1"/>
  <c r="AL1118" i="1"/>
  <c r="AM1118" i="1"/>
  <c r="AK1118" i="1"/>
  <c r="AO1118" i="1"/>
  <c r="AN1118" i="1"/>
  <c r="AL2799" i="1"/>
  <c r="AO2799" i="1"/>
  <c r="AN2799" i="1"/>
  <c r="AM2799" i="1"/>
  <c r="AK2799" i="1"/>
  <c r="AO921" i="1"/>
  <c r="AN921" i="1"/>
  <c r="AM921" i="1"/>
  <c r="AL921" i="1"/>
  <c r="AK921" i="1"/>
  <c r="AQ921" i="1" s="1"/>
  <c r="AO1131" i="1"/>
  <c r="AL1131" i="1"/>
  <c r="AM1131" i="1"/>
  <c r="AN1131" i="1"/>
  <c r="AK1131" i="1"/>
  <c r="AN1189" i="1"/>
  <c r="AO1189" i="1"/>
  <c r="AM1189" i="1"/>
  <c r="AL1189" i="1"/>
  <c r="AK1189" i="1"/>
  <c r="AN1787" i="1"/>
  <c r="AO1787" i="1"/>
  <c r="AL1787" i="1"/>
  <c r="AM1787" i="1"/>
  <c r="AK1787" i="1"/>
  <c r="AN741" i="1"/>
  <c r="AO741" i="1"/>
  <c r="AM741" i="1"/>
  <c r="AL741" i="1"/>
  <c r="AK741" i="1"/>
  <c r="AL1815" i="1"/>
  <c r="AO1815" i="1"/>
  <c r="AN1815" i="1"/>
  <c r="AM1815" i="1"/>
  <c r="AK1815" i="1"/>
  <c r="AQ1815" i="1" s="1"/>
  <c r="AK2541" i="1"/>
  <c r="AL2541" i="1"/>
  <c r="AO2541" i="1"/>
  <c r="AN2541" i="1"/>
  <c r="AM2541" i="1"/>
  <c r="AN381" i="1"/>
  <c r="AM381" i="1"/>
  <c r="AK381" i="1"/>
  <c r="AO381" i="1"/>
  <c r="AL381" i="1"/>
  <c r="AK2650" i="1"/>
  <c r="AN2650" i="1"/>
  <c r="AL2650" i="1"/>
  <c r="AM2650" i="1"/>
  <c r="AO2650" i="1"/>
  <c r="AK701" i="1"/>
  <c r="AM701" i="1"/>
  <c r="AL701" i="1"/>
  <c r="AN701" i="1"/>
  <c r="AO701" i="1"/>
  <c r="AM1235" i="1"/>
  <c r="AL1235" i="1"/>
  <c r="AK1235" i="1"/>
  <c r="AN1235" i="1"/>
  <c r="AO1235" i="1"/>
  <c r="AM2763" i="1"/>
  <c r="AK2763" i="1"/>
  <c r="AO2763" i="1"/>
  <c r="AL2763" i="1"/>
  <c r="AN2763" i="1"/>
  <c r="AL1203" i="1"/>
  <c r="AK1203" i="1"/>
  <c r="AN1203" i="1"/>
  <c r="AO1203" i="1"/>
  <c r="AM1203" i="1"/>
  <c r="AN2436" i="1"/>
  <c r="AL2436" i="1"/>
  <c r="AM2436" i="1"/>
  <c r="AK2436" i="1"/>
  <c r="AO2436" i="1"/>
  <c r="AK1339" i="1"/>
  <c r="AM1339" i="1"/>
  <c r="AO1339" i="1"/>
  <c r="AN1339" i="1"/>
  <c r="AL1339" i="1"/>
  <c r="AN1693" i="1"/>
  <c r="AM1693" i="1"/>
  <c r="AL1693" i="1"/>
  <c r="AK1693" i="1"/>
  <c r="AO1693" i="1"/>
  <c r="AK1892" i="1"/>
  <c r="AQ1892" i="1" s="1"/>
  <c r="AL1892" i="1"/>
  <c r="AO1892" i="1"/>
  <c r="AN1892" i="1"/>
  <c r="AM1892" i="1"/>
  <c r="AM2325" i="1"/>
  <c r="AK2325" i="1"/>
  <c r="AL2325" i="1"/>
  <c r="AO2325" i="1"/>
  <c r="AN2325" i="1"/>
  <c r="AL2116" i="1"/>
  <c r="AO2116" i="1"/>
  <c r="AM2116" i="1"/>
  <c r="AN2116" i="1"/>
  <c r="AK2116" i="1"/>
  <c r="AL493" i="1"/>
  <c r="AO493" i="1"/>
  <c r="AM493" i="1"/>
  <c r="AK493" i="1"/>
  <c r="AQ493" i="1" s="1"/>
  <c r="AN493" i="1"/>
  <c r="AO1056" i="1"/>
  <c r="AN1056" i="1"/>
  <c r="AM1056" i="1"/>
  <c r="AK1056" i="1"/>
  <c r="AL1056" i="1"/>
  <c r="AO374" i="1"/>
  <c r="AN374" i="1"/>
  <c r="AK374" i="1"/>
  <c r="AL374" i="1"/>
  <c r="AM374" i="1"/>
  <c r="AK1628" i="1"/>
  <c r="AM1628" i="1"/>
  <c r="AL1628" i="1"/>
  <c r="AN1628" i="1"/>
  <c r="AO1628" i="1"/>
  <c r="AN854" i="1"/>
  <c r="AM854" i="1"/>
  <c r="AK854" i="1"/>
  <c r="AO854" i="1"/>
  <c r="AL854" i="1"/>
  <c r="AO2758" i="1"/>
  <c r="AM2758" i="1"/>
  <c r="AN2758" i="1"/>
  <c r="AL2758" i="1"/>
  <c r="AK2758" i="1"/>
  <c r="AQ2758" i="1" s="1"/>
  <c r="AO2665" i="1"/>
  <c r="AN2665" i="1"/>
  <c r="AL2665" i="1"/>
  <c r="AK2665" i="1"/>
  <c r="AM2665" i="1"/>
  <c r="AN1775" i="1"/>
  <c r="AO1775" i="1"/>
  <c r="AM1775" i="1"/>
  <c r="AK1775" i="1"/>
  <c r="AQ1775" i="1" s="1"/>
  <c r="AL1775" i="1"/>
  <c r="AN1552" i="1"/>
  <c r="AM1552" i="1"/>
  <c r="AK1552" i="1"/>
  <c r="AL1552" i="1"/>
  <c r="AO1552" i="1"/>
  <c r="AO2248" i="1"/>
  <c r="AN2248" i="1"/>
  <c r="AM2248" i="1"/>
  <c r="AL2248" i="1"/>
  <c r="AK2248" i="1"/>
  <c r="AO1285" i="1"/>
  <c r="AM1285" i="1"/>
  <c r="AN1285" i="1"/>
  <c r="AL1285" i="1"/>
  <c r="AK1285" i="1"/>
  <c r="AQ1285" i="1" s="1"/>
  <c r="AN896" i="1"/>
  <c r="AM896" i="1"/>
  <c r="AO896" i="1"/>
  <c r="AL896" i="1"/>
  <c r="AK896" i="1"/>
  <c r="AO695" i="1"/>
  <c r="AM695" i="1"/>
  <c r="AK695" i="1"/>
  <c r="AL695" i="1"/>
  <c r="AN695" i="1"/>
  <c r="AO1908" i="1"/>
  <c r="AN1908" i="1"/>
  <c r="AM1908" i="1"/>
  <c r="AL1908" i="1"/>
  <c r="AK1908" i="1"/>
  <c r="AN1442" i="1"/>
  <c r="AM1442" i="1"/>
  <c r="AL1442" i="1"/>
  <c r="AO1442" i="1"/>
  <c r="AK1442" i="1"/>
  <c r="AO1766" i="1"/>
  <c r="AN1766" i="1"/>
  <c r="AM1766" i="1"/>
  <c r="AL1766" i="1"/>
  <c r="AK1766" i="1"/>
  <c r="AO752" i="1"/>
  <c r="AM752" i="1"/>
  <c r="AK752" i="1"/>
  <c r="AN752" i="1"/>
  <c r="AL752" i="1"/>
  <c r="AK2060" i="1"/>
  <c r="AN2060" i="1"/>
  <c r="AO2060" i="1"/>
  <c r="AM2060" i="1"/>
  <c r="AL2060" i="1"/>
  <c r="AN2022" i="1"/>
  <c r="AK2022" i="1"/>
  <c r="AL2022" i="1"/>
  <c r="AO2022" i="1"/>
  <c r="AM2022" i="1"/>
  <c r="AN1750" i="1"/>
  <c r="AK1750" i="1"/>
  <c r="AM1750" i="1"/>
  <c r="AO1750" i="1"/>
  <c r="AL1750" i="1"/>
  <c r="AN389" i="1"/>
  <c r="AM389" i="1"/>
  <c r="AL389" i="1"/>
  <c r="AO389" i="1"/>
  <c r="AK389" i="1"/>
  <c r="AO1927" i="1"/>
  <c r="AM1927" i="1"/>
  <c r="AK1927" i="1"/>
  <c r="AL1927" i="1"/>
  <c r="AN1927" i="1"/>
  <c r="AM2663" i="1"/>
  <c r="AN2663" i="1"/>
  <c r="AL2663" i="1"/>
  <c r="AK2663" i="1"/>
  <c r="AO2663" i="1"/>
  <c r="AM1209" i="1"/>
  <c r="AL1209" i="1"/>
  <c r="AK1209" i="1"/>
  <c r="AO1209" i="1"/>
  <c r="AN1209" i="1"/>
  <c r="AN975" i="1"/>
  <c r="AM975" i="1"/>
  <c r="AK975" i="1"/>
  <c r="AO975" i="1"/>
  <c r="AL975" i="1"/>
  <c r="AN1802" i="1"/>
  <c r="AM1802" i="1"/>
  <c r="AL1802" i="1"/>
  <c r="AK1802" i="1"/>
  <c r="AO1802" i="1"/>
  <c r="AN2029" i="1"/>
  <c r="AM2029" i="1"/>
  <c r="AK2029" i="1"/>
  <c r="AO2029" i="1"/>
  <c r="AL2029" i="1"/>
  <c r="AO1168" i="1"/>
  <c r="AN1168" i="1"/>
  <c r="AM1168" i="1"/>
  <c r="AL1168" i="1"/>
  <c r="AK1168" i="1"/>
  <c r="AQ1168" i="1" s="1"/>
  <c r="AN1926" i="1"/>
  <c r="AK1926" i="1"/>
  <c r="AL1926" i="1"/>
  <c r="AM1926" i="1"/>
  <c r="AO1926" i="1"/>
  <c r="AO1231" i="1"/>
  <c r="AM1231" i="1"/>
  <c r="AL1231" i="1"/>
  <c r="AN1231" i="1"/>
  <c r="AK1231" i="1"/>
  <c r="AQ1231" i="1" s="1"/>
  <c r="AO2527" i="1"/>
  <c r="AM2527" i="1"/>
  <c r="AL2527" i="1"/>
  <c r="AN2527" i="1"/>
  <c r="AK2527" i="1"/>
  <c r="AK2500" i="1"/>
  <c r="AL2500" i="1"/>
  <c r="AO2500" i="1"/>
  <c r="AN2500" i="1"/>
  <c r="AM2500" i="1"/>
  <c r="AM910" i="1"/>
  <c r="AO910" i="1"/>
  <c r="AL910" i="1"/>
  <c r="AN910" i="1"/>
  <c r="AK910" i="1"/>
  <c r="AM1980" i="1"/>
  <c r="AL1980" i="1"/>
  <c r="AK1980" i="1"/>
  <c r="AO1980" i="1"/>
  <c r="AN1980" i="1"/>
  <c r="AN1062" i="1"/>
  <c r="AM1062" i="1"/>
  <c r="AL1062" i="1"/>
  <c r="AK1062" i="1"/>
  <c r="AO1062" i="1"/>
  <c r="AN1738" i="1"/>
  <c r="AM1738" i="1"/>
  <c r="AO1738" i="1"/>
  <c r="AL1738" i="1"/>
  <c r="AK1738" i="1"/>
  <c r="AO1913" i="1"/>
  <c r="AM1913" i="1"/>
  <c r="AK1913" i="1"/>
  <c r="AQ1913" i="1" s="1"/>
  <c r="AN1913" i="1"/>
  <c r="AL1913" i="1"/>
  <c r="AO2623" i="1"/>
  <c r="AN2623" i="1"/>
  <c r="AM2623" i="1"/>
  <c r="AK2623" i="1"/>
  <c r="AL2623" i="1"/>
  <c r="AO2806" i="1"/>
  <c r="AN2806" i="1"/>
  <c r="AM2806" i="1"/>
  <c r="AL2806" i="1"/>
  <c r="AK2806" i="1"/>
  <c r="AO431" i="1"/>
  <c r="AN431" i="1"/>
  <c r="AM431" i="1"/>
  <c r="AK431" i="1"/>
  <c r="AQ431" i="1" s="1"/>
  <c r="AL431" i="1"/>
  <c r="AM1959" i="1"/>
  <c r="AO1959" i="1"/>
  <c r="AN1959" i="1"/>
  <c r="AK1959" i="1"/>
  <c r="AL1959" i="1"/>
  <c r="AO606" i="1"/>
  <c r="AN606" i="1"/>
  <c r="AL606" i="1"/>
  <c r="AM606" i="1"/>
  <c r="AK606" i="1"/>
  <c r="AO2720" i="1"/>
  <c r="AN2720" i="1"/>
  <c r="AM2720" i="1"/>
  <c r="AL2720" i="1"/>
  <c r="AK2720" i="1"/>
  <c r="AO1576" i="1"/>
  <c r="AM1576" i="1"/>
  <c r="AN1576" i="1"/>
  <c r="AK1576" i="1"/>
  <c r="AL1576" i="1"/>
  <c r="AN2788" i="1"/>
  <c r="AL2788" i="1"/>
  <c r="AM2788" i="1"/>
  <c r="AO2788" i="1"/>
  <c r="AK2788" i="1"/>
  <c r="AO2112" i="1"/>
  <c r="AL2112" i="1"/>
  <c r="AN2112" i="1"/>
  <c r="AM2112" i="1"/>
  <c r="AK2112" i="1"/>
  <c r="AQ2112" i="1" s="1"/>
  <c r="AO1679" i="1"/>
  <c r="AN1679" i="1"/>
  <c r="AK1679" i="1"/>
  <c r="AM1679" i="1"/>
  <c r="AL1679" i="1"/>
  <c r="AL422" i="1"/>
  <c r="AK422" i="1"/>
  <c r="AO422" i="1"/>
  <c r="AN422" i="1"/>
  <c r="AM422" i="1"/>
  <c r="AO994" i="1"/>
  <c r="AM994" i="1"/>
  <c r="AN994" i="1"/>
  <c r="AL994" i="1"/>
  <c r="AK994" i="1"/>
  <c r="AO819" i="1"/>
  <c r="AM819" i="1"/>
  <c r="AN819" i="1"/>
  <c r="AL819" i="1"/>
  <c r="AK819" i="1"/>
  <c r="AO479" i="1"/>
  <c r="AN479" i="1"/>
  <c r="AL479" i="1"/>
  <c r="AK479" i="1"/>
  <c r="AM479" i="1"/>
  <c r="AM996" i="1"/>
  <c r="AO996" i="1"/>
  <c r="AK996" i="1"/>
  <c r="AL996" i="1"/>
  <c r="AN996" i="1"/>
  <c r="AN1858" i="1"/>
  <c r="AK1858" i="1"/>
  <c r="AO1858" i="1"/>
  <c r="AM1858" i="1"/>
  <c r="AL1858" i="1"/>
  <c r="AN958" i="1"/>
  <c r="AO958" i="1"/>
  <c r="AK958" i="1"/>
  <c r="AL958" i="1"/>
  <c r="AM958" i="1"/>
  <c r="AK1077" i="1"/>
  <c r="AQ1077" i="1" s="1"/>
  <c r="AO1077" i="1"/>
  <c r="AN1077" i="1"/>
  <c r="AM1077" i="1"/>
  <c r="AL1077" i="1"/>
  <c r="AM1886" i="1"/>
  <c r="AO1886" i="1"/>
  <c r="AN1886" i="1"/>
  <c r="AK1886" i="1"/>
  <c r="AQ1886" i="1" s="1"/>
  <c r="AL1886" i="1"/>
  <c r="AN1596" i="1"/>
  <c r="AK1596" i="1"/>
  <c r="AO1596" i="1"/>
  <c r="AM1596" i="1"/>
  <c r="AL1596" i="1"/>
  <c r="AK1701" i="1"/>
  <c r="AN1701" i="1"/>
  <c r="AL1701" i="1"/>
  <c r="AO1701" i="1"/>
  <c r="AM1701" i="1"/>
  <c r="AM311" i="1"/>
  <c r="AO311" i="1"/>
  <c r="AL311" i="1"/>
  <c r="AK311" i="1"/>
  <c r="AN311" i="1"/>
  <c r="AK2760" i="1"/>
  <c r="AO2760" i="1"/>
  <c r="AN2760" i="1"/>
  <c r="AM2760" i="1"/>
  <c r="AL2760" i="1"/>
  <c r="AK2030" i="1"/>
  <c r="AM2030" i="1"/>
  <c r="AN2030" i="1"/>
  <c r="AO2030" i="1"/>
  <c r="AL2030" i="1"/>
  <c r="AO2457" i="1"/>
  <c r="AM2457" i="1"/>
  <c r="AN2457" i="1"/>
  <c r="AL2457" i="1"/>
  <c r="AK2457" i="1"/>
  <c r="AQ2457" i="1" s="1"/>
  <c r="AM2152" i="1"/>
  <c r="AN2152" i="1"/>
  <c r="AO2152" i="1"/>
  <c r="AL2152" i="1"/>
  <c r="AK2152" i="1"/>
  <c r="AN2811" i="1"/>
  <c r="AL2811" i="1"/>
  <c r="AM2811" i="1"/>
  <c r="AO2811" i="1"/>
  <c r="AK2811" i="1"/>
  <c r="AK2469" i="1"/>
  <c r="AL2469" i="1"/>
  <c r="AO2469" i="1"/>
  <c r="AN2469" i="1"/>
  <c r="AM2469" i="1"/>
  <c r="AN2522" i="1"/>
  <c r="AL2522" i="1"/>
  <c r="AM2522" i="1"/>
  <c r="AO2522" i="1"/>
  <c r="AK2522" i="1"/>
  <c r="AM807" i="1"/>
  <c r="AK807" i="1"/>
  <c r="AL807" i="1"/>
  <c r="AO807" i="1"/>
  <c r="AN807" i="1"/>
  <c r="AL1406" i="1"/>
  <c r="AK1406" i="1"/>
  <c r="AQ1406" i="1" s="1"/>
  <c r="AO1406" i="1"/>
  <c r="AN1406" i="1"/>
  <c r="AM1406" i="1"/>
  <c r="AL2336" i="1"/>
  <c r="AM2336" i="1"/>
  <c r="AO2336" i="1"/>
  <c r="AN2336" i="1"/>
  <c r="AK2336" i="1"/>
  <c r="AO2386" i="1"/>
  <c r="AM2386" i="1"/>
  <c r="AN2386" i="1"/>
  <c r="AL2386" i="1"/>
  <c r="AK2386" i="1"/>
  <c r="AQ2386" i="1" s="1"/>
  <c r="AO2751" i="1"/>
  <c r="AN2751" i="1"/>
  <c r="AM2751" i="1"/>
  <c r="AL2751" i="1"/>
  <c r="AK2751" i="1"/>
  <c r="AO680" i="1"/>
  <c r="AK680" i="1"/>
  <c r="AN680" i="1"/>
  <c r="AM680" i="1"/>
  <c r="AL680" i="1"/>
  <c r="AO2131" i="1"/>
  <c r="AN2131" i="1"/>
  <c r="AL2131" i="1"/>
  <c r="AK2131" i="1"/>
  <c r="AM2131" i="1"/>
  <c r="AK2212" i="1"/>
  <c r="AN2212" i="1"/>
  <c r="AO2212" i="1"/>
  <c r="AM2212" i="1"/>
  <c r="AL2212" i="1"/>
  <c r="AN2115" i="1"/>
  <c r="AO2115" i="1"/>
  <c r="AL2115" i="1"/>
  <c r="AK2115" i="1"/>
  <c r="AM2115" i="1"/>
  <c r="AO2443" i="1"/>
  <c r="AN2443" i="1"/>
  <c r="AL2443" i="1"/>
  <c r="AK2443" i="1"/>
  <c r="AM2443" i="1"/>
  <c r="AO775" i="1"/>
  <c r="AM775" i="1"/>
  <c r="AK775" i="1"/>
  <c r="AQ775" i="1" s="1"/>
  <c r="AN775" i="1"/>
  <c r="AL775" i="1"/>
  <c r="AO1199" i="1"/>
  <c r="AN1199" i="1"/>
  <c r="AM1199" i="1"/>
  <c r="AL1199" i="1"/>
  <c r="AK1199" i="1"/>
  <c r="AQ1199" i="1" s="1"/>
  <c r="AO2334" i="1"/>
  <c r="AM2334" i="1"/>
  <c r="AN2334" i="1"/>
  <c r="AL2334" i="1"/>
  <c r="AK2334" i="1"/>
  <c r="AM672" i="1"/>
  <c r="AL672" i="1"/>
  <c r="AK672" i="1"/>
  <c r="AO672" i="1"/>
  <c r="AN672" i="1"/>
  <c r="AO1722" i="1"/>
  <c r="AN1722" i="1"/>
  <c r="AM1722" i="1"/>
  <c r="AL1722" i="1"/>
  <c r="AK1722" i="1"/>
  <c r="AO991" i="1"/>
  <c r="AN991" i="1"/>
  <c r="AM991" i="1"/>
  <c r="AK991" i="1"/>
  <c r="AL991" i="1"/>
  <c r="AO1017" i="1"/>
  <c r="AN1017" i="1"/>
  <c r="AM1017" i="1"/>
  <c r="AL1017" i="1"/>
  <c r="AK1017" i="1"/>
  <c r="AQ1017" i="1" s="1"/>
  <c r="AL1399" i="1"/>
  <c r="AO1399" i="1"/>
  <c r="AN1399" i="1"/>
  <c r="AM1399" i="1"/>
  <c r="AK1399" i="1"/>
  <c r="AO792" i="1"/>
  <c r="AN792" i="1"/>
  <c r="AK792" i="1"/>
  <c r="AQ792" i="1" s="1"/>
  <c r="AM792" i="1"/>
  <c r="AL792" i="1"/>
  <c r="AN1863" i="1"/>
  <c r="AM1863" i="1"/>
  <c r="AK1863" i="1"/>
  <c r="AL1863" i="1"/>
  <c r="AO1863" i="1"/>
  <c r="AL2882" i="1"/>
  <c r="AO2882" i="1"/>
  <c r="AN2882" i="1"/>
  <c r="AM2882" i="1"/>
  <c r="AK2882" i="1"/>
  <c r="AL326" i="1"/>
  <c r="AK326" i="1"/>
  <c r="AO326" i="1"/>
  <c r="AN326" i="1"/>
  <c r="AM326" i="1"/>
  <c r="AK2287" i="1"/>
  <c r="AO2287" i="1"/>
  <c r="AN2287" i="1"/>
  <c r="AM2287" i="1"/>
  <c r="AL2287" i="1"/>
  <c r="AO2786" i="1"/>
  <c r="AM2786" i="1"/>
  <c r="AL2786" i="1"/>
  <c r="AN2786" i="1"/>
  <c r="AK2786" i="1"/>
  <c r="AO1197" i="1"/>
  <c r="AM1197" i="1"/>
  <c r="AN1197" i="1"/>
  <c r="AK1197" i="1"/>
  <c r="AQ1197" i="1" s="1"/>
  <c r="AL1197" i="1"/>
  <c r="AN1676" i="1"/>
  <c r="AM1676" i="1"/>
  <c r="AK1676" i="1"/>
  <c r="AO1676" i="1"/>
  <c r="AL1676" i="1"/>
  <c r="AO342" i="1"/>
  <c r="AN342" i="1"/>
  <c r="AM342" i="1"/>
  <c r="AL342" i="1"/>
  <c r="AK342" i="1"/>
  <c r="AM1372" i="1"/>
  <c r="AK1372" i="1"/>
  <c r="AO1372" i="1"/>
  <c r="AN1372" i="1"/>
  <c r="AL1372" i="1"/>
  <c r="AM2834" i="1"/>
  <c r="AK2834" i="1"/>
  <c r="AL2834" i="1"/>
  <c r="AO2834" i="1"/>
  <c r="AN2834" i="1"/>
  <c r="AM1568" i="1"/>
  <c r="AK1568" i="1"/>
  <c r="AO1568" i="1"/>
  <c r="AN1568" i="1"/>
  <c r="AL1568" i="1"/>
  <c r="AO1724" i="1"/>
  <c r="AN1724" i="1"/>
  <c r="AL1724" i="1"/>
  <c r="AM1724" i="1"/>
  <c r="AK1724" i="1"/>
  <c r="AK888" i="1"/>
  <c r="AM888" i="1"/>
  <c r="AL888" i="1"/>
  <c r="AO888" i="1"/>
  <c r="AN888" i="1"/>
  <c r="AK1464" i="1"/>
  <c r="AL1464" i="1"/>
  <c r="AO1464" i="1"/>
  <c r="AN1464" i="1"/>
  <c r="AM1464" i="1"/>
  <c r="AN2660" i="1"/>
  <c r="AL2660" i="1"/>
  <c r="AM2660" i="1"/>
  <c r="AK2660" i="1"/>
  <c r="AO2660" i="1"/>
  <c r="AL648" i="1"/>
  <c r="AO648" i="1"/>
  <c r="AN648" i="1"/>
  <c r="AM648" i="1"/>
  <c r="AK648" i="1"/>
  <c r="AM2025" i="1"/>
  <c r="AN2025" i="1"/>
  <c r="AL2025" i="1"/>
  <c r="AO2025" i="1"/>
  <c r="AK2025" i="1"/>
  <c r="AQ2025" i="1" s="1"/>
  <c r="AO874" i="1"/>
  <c r="AN874" i="1"/>
  <c r="AL874" i="1"/>
  <c r="AM874" i="1"/>
  <c r="AK874" i="1"/>
  <c r="AL925" i="1"/>
  <c r="AN925" i="1"/>
  <c r="AM925" i="1"/>
  <c r="AO925" i="1"/>
  <c r="AK925" i="1"/>
  <c r="AO857" i="1"/>
  <c r="AN857" i="1"/>
  <c r="AM857" i="1"/>
  <c r="AL857" i="1"/>
  <c r="AK857" i="1"/>
  <c r="AN439" i="1"/>
  <c r="AO439" i="1"/>
  <c r="AM439" i="1"/>
  <c r="AL439" i="1"/>
  <c r="AK439" i="1"/>
  <c r="AK1792" i="1"/>
  <c r="AO1792" i="1"/>
  <c r="AN1792" i="1"/>
  <c r="AM1792" i="1"/>
  <c r="AL1792" i="1"/>
  <c r="AO2628" i="1"/>
  <c r="AK2628" i="1"/>
  <c r="AL2628" i="1"/>
  <c r="AM2628" i="1"/>
  <c r="AN2628" i="1"/>
  <c r="AO827" i="1"/>
  <c r="AN827" i="1"/>
  <c r="AM827" i="1"/>
  <c r="AL827" i="1"/>
  <c r="AK827" i="1"/>
  <c r="AN2531" i="1"/>
  <c r="AO2531" i="1"/>
  <c r="AL2531" i="1"/>
  <c r="AM2531" i="1"/>
  <c r="AK2531" i="1"/>
  <c r="AQ2531" i="1" s="1"/>
  <c r="AL1720" i="1"/>
  <c r="AM1720" i="1"/>
  <c r="AO1720" i="1"/>
  <c r="AN1720" i="1"/>
  <c r="AK1720" i="1"/>
  <c r="AN2181" i="1"/>
  <c r="AM2181" i="1"/>
  <c r="AK2181" i="1"/>
  <c r="AL2181" i="1"/>
  <c r="AO2181" i="1"/>
  <c r="AL2630" i="1"/>
  <c r="AK2630" i="1"/>
  <c r="AN2630" i="1"/>
  <c r="AO2630" i="1"/>
  <c r="AM2630" i="1"/>
  <c r="AO2071" i="1"/>
  <c r="AK2071" i="1"/>
  <c r="AQ2071" i="1" s="1"/>
  <c r="AM2071" i="1"/>
  <c r="AN2071" i="1"/>
  <c r="AL2071" i="1"/>
  <c r="AN1299" i="1"/>
  <c r="AM1299" i="1"/>
  <c r="AK1299" i="1"/>
  <c r="AO1299" i="1"/>
  <c r="AL1299" i="1"/>
  <c r="AO2165" i="1"/>
  <c r="AL2165" i="1"/>
  <c r="AN2165" i="1"/>
  <c r="AM2165" i="1"/>
  <c r="AK2165" i="1"/>
  <c r="AO1466" i="1"/>
  <c r="AN1466" i="1"/>
  <c r="AM1466" i="1"/>
  <c r="AL1466" i="1"/>
  <c r="AK1466" i="1"/>
  <c r="AM1727" i="1"/>
  <c r="AN1727" i="1"/>
  <c r="AK1727" i="1"/>
  <c r="AO1727" i="1"/>
  <c r="AL1727" i="1"/>
  <c r="AM1143" i="1"/>
  <c r="AN1143" i="1"/>
  <c r="AK1143" i="1"/>
  <c r="AO1143" i="1"/>
  <c r="AL1143" i="1"/>
  <c r="AO2344" i="1"/>
  <c r="AN2344" i="1"/>
  <c r="AL2344" i="1"/>
  <c r="AM2344" i="1"/>
  <c r="AK2344" i="1"/>
  <c r="AO1862" i="1"/>
  <c r="AN1862" i="1"/>
  <c r="AM1862" i="1"/>
  <c r="AK1862" i="1"/>
  <c r="AL1862" i="1"/>
  <c r="AO383" i="1"/>
  <c r="AN383" i="1"/>
  <c r="AM383" i="1"/>
  <c r="AK383" i="1"/>
  <c r="AQ383" i="1" s="1"/>
  <c r="AL383" i="1"/>
  <c r="AK1312" i="1"/>
  <c r="AL1312" i="1"/>
  <c r="AO1312" i="1"/>
  <c r="AN1312" i="1"/>
  <c r="AM1312" i="1"/>
  <c r="AL1512" i="1"/>
  <c r="AO1512" i="1"/>
  <c r="AN1512" i="1"/>
  <c r="AM1512" i="1"/>
  <c r="AK1512" i="1"/>
  <c r="AK944" i="1"/>
  <c r="AO944" i="1"/>
  <c r="AN944" i="1"/>
  <c r="AM944" i="1"/>
  <c r="AL944" i="1"/>
  <c r="AK2450" i="1"/>
  <c r="AO2450" i="1"/>
  <c r="AN2450" i="1"/>
  <c r="AL2450" i="1"/>
  <c r="AM2450" i="1"/>
  <c r="AL1116" i="1"/>
  <c r="AM1116" i="1"/>
  <c r="AK1116" i="1"/>
  <c r="AO1116" i="1"/>
  <c r="AN1116" i="1"/>
  <c r="AM2249" i="1"/>
  <c r="AK2249" i="1"/>
  <c r="AO2249" i="1"/>
  <c r="AN2249" i="1"/>
  <c r="AL2249" i="1"/>
  <c r="AL2014" i="1"/>
  <c r="AN2014" i="1"/>
  <c r="AO2014" i="1"/>
  <c r="AK2014" i="1"/>
  <c r="AM2014" i="1"/>
  <c r="AO1465" i="1"/>
  <c r="AN1465" i="1"/>
  <c r="AM1465" i="1"/>
  <c r="AL1465" i="1"/>
  <c r="AK1465" i="1"/>
  <c r="AO2873" i="1"/>
  <c r="AN2873" i="1"/>
  <c r="AM2873" i="1"/>
  <c r="AL2873" i="1"/>
  <c r="AK2873" i="1"/>
  <c r="AQ2873" i="1" s="1"/>
  <c r="AO1481" i="1"/>
  <c r="AM1481" i="1"/>
  <c r="AN1481" i="1"/>
  <c r="AL1481" i="1"/>
  <c r="AK1481" i="1"/>
  <c r="AM1127" i="1"/>
  <c r="AN1127" i="1"/>
  <c r="AL1127" i="1"/>
  <c r="AO1127" i="1"/>
  <c r="AK1127" i="1"/>
  <c r="AO2679" i="1"/>
  <c r="AN2679" i="1"/>
  <c r="AK2679" i="1"/>
  <c r="AM2679" i="1"/>
  <c r="AL2679" i="1"/>
  <c r="AO2153" i="1"/>
  <c r="AM2153" i="1"/>
  <c r="AN2153" i="1"/>
  <c r="AL2153" i="1"/>
  <c r="AK2153" i="1"/>
  <c r="AO2066" i="1"/>
  <c r="AN2066" i="1"/>
  <c r="AM2066" i="1"/>
  <c r="AL2066" i="1"/>
  <c r="AK2066" i="1"/>
  <c r="AN640" i="1"/>
  <c r="AO640" i="1"/>
  <c r="AK640" i="1"/>
  <c r="AM640" i="1"/>
  <c r="AL640" i="1"/>
  <c r="AM504" i="1"/>
  <c r="AN504" i="1"/>
  <c r="AO504" i="1"/>
  <c r="AK504" i="1"/>
  <c r="AL504" i="1"/>
  <c r="AO2102" i="1"/>
  <c r="AN2102" i="1"/>
  <c r="AK2102" i="1"/>
  <c r="AM2102" i="1"/>
  <c r="AL2102" i="1"/>
  <c r="AO1615" i="1"/>
  <c r="AN1615" i="1"/>
  <c r="AM1615" i="1"/>
  <c r="AK1615" i="1"/>
  <c r="AL1615" i="1"/>
  <c r="AL1224" i="1"/>
  <c r="AO1224" i="1"/>
  <c r="AN1224" i="1"/>
  <c r="AM1224" i="1"/>
  <c r="AK1224" i="1"/>
  <c r="AO766" i="1"/>
  <c r="AN766" i="1"/>
  <c r="AL766" i="1"/>
  <c r="AK766" i="1"/>
  <c r="AM766" i="1"/>
  <c r="AO1599" i="1"/>
  <c r="AM1599" i="1"/>
  <c r="AN1599" i="1"/>
  <c r="AK1599" i="1"/>
  <c r="AL1599" i="1"/>
  <c r="AO969" i="1"/>
  <c r="AN969" i="1"/>
  <c r="AM969" i="1"/>
  <c r="AK969" i="1"/>
  <c r="AQ969" i="1" s="1"/>
  <c r="AL969" i="1"/>
  <c r="AO1310" i="1"/>
  <c r="AN1310" i="1"/>
  <c r="AL1310" i="1"/>
  <c r="AK1310" i="1"/>
  <c r="AQ1310" i="1" s="1"/>
  <c r="AM1310" i="1"/>
  <c r="AO1838" i="1"/>
  <c r="AN1838" i="1"/>
  <c r="AK1838" i="1"/>
  <c r="AM1838" i="1"/>
  <c r="AL1838" i="1"/>
  <c r="AK1226" i="1"/>
  <c r="AL1226" i="1"/>
  <c r="AN1226" i="1"/>
  <c r="AO1226" i="1"/>
  <c r="AM1226" i="1"/>
  <c r="AK1769" i="1"/>
  <c r="AO1769" i="1"/>
  <c r="AM1769" i="1"/>
  <c r="AL1769" i="1"/>
  <c r="AN1769" i="1"/>
  <c r="AL2012" i="1"/>
  <c r="AK2012" i="1"/>
  <c r="AM2012" i="1"/>
  <c r="AO2012" i="1"/>
  <c r="AN2012" i="1"/>
  <c r="AK2743" i="1"/>
  <c r="AO2743" i="1"/>
  <c r="AN2743" i="1"/>
  <c r="AM2743" i="1"/>
  <c r="AL2743" i="1"/>
  <c r="AK703" i="1"/>
  <c r="AN703" i="1"/>
  <c r="AO703" i="1"/>
  <c r="AM703" i="1"/>
  <c r="AL703" i="1"/>
  <c r="AK1071" i="1"/>
  <c r="AO1071" i="1"/>
  <c r="AN1071" i="1"/>
  <c r="AM1071" i="1"/>
  <c r="AL1071" i="1"/>
  <c r="AN2120" i="1"/>
  <c r="AM2120" i="1"/>
  <c r="AK2120" i="1"/>
  <c r="AL2120" i="1"/>
  <c r="AO2120" i="1"/>
  <c r="AO803" i="1"/>
  <c r="AN803" i="1"/>
  <c r="AM803" i="1"/>
  <c r="AL803" i="1"/>
  <c r="AK803" i="1"/>
  <c r="AM2576" i="1"/>
  <c r="AL2576" i="1"/>
  <c r="AK2576" i="1"/>
  <c r="AO2576" i="1"/>
  <c r="AN2576" i="1"/>
  <c r="AK2358" i="1"/>
  <c r="AO2358" i="1"/>
  <c r="AN2358" i="1"/>
  <c r="AM2358" i="1"/>
  <c r="AL2358" i="1"/>
  <c r="AN1778" i="1"/>
  <c r="AM1778" i="1"/>
  <c r="AL1778" i="1"/>
  <c r="AK1778" i="1"/>
  <c r="AO1778" i="1"/>
  <c r="AM2745" i="1"/>
  <c r="AL2745" i="1"/>
  <c r="AK2745" i="1"/>
  <c r="AO2745" i="1"/>
  <c r="AN2745" i="1"/>
  <c r="AO825" i="1"/>
  <c r="AM825" i="1"/>
  <c r="AK825" i="1"/>
  <c r="AL825" i="1"/>
  <c r="AN825" i="1"/>
  <c r="AN688" i="1"/>
  <c r="AM688" i="1"/>
  <c r="AK688" i="1"/>
  <c r="AO688" i="1"/>
  <c r="AL688" i="1"/>
  <c r="AM472" i="1"/>
  <c r="AN472" i="1"/>
  <c r="AK472" i="1"/>
  <c r="AO472" i="1"/>
  <c r="AL472" i="1"/>
  <c r="AN2047" i="1"/>
  <c r="AK2047" i="1"/>
  <c r="AQ2047" i="1" s="1"/>
  <c r="AM2047" i="1"/>
  <c r="AO2047" i="1"/>
  <c r="AL2047" i="1"/>
  <c r="AM1383" i="1"/>
  <c r="AN1383" i="1"/>
  <c r="AL1383" i="1"/>
  <c r="AO1383" i="1"/>
  <c r="AK1383" i="1"/>
  <c r="AQ1383" i="1" s="1"/>
  <c r="AN1204" i="1"/>
  <c r="AM1204" i="1"/>
  <c r="AL1204" i="1"/>
  <c r="AK1204" i="1"/>
  <c r="AO1204" i="1"/>
  <c r="AN421" i="1"/>
  <c r="AM421" i="1"/>
  <c r="AL421" i="1"/>
  <c r="AO421" i="1"/>
  <c r="AK421" i="1"/>
  <c r="AM1047" i="1"/>
  <c r="AN1047" i="1"/>
  <c r="AK1047" i="1"/>
  <c r="AO1047" i="1"/>
  <c r="AL1047" i="1"/>
  <c r="AO1497" i="1"/>
  <c r="AL1497" i="1"/>
  <c r="AN1497" i="1"/>
  <c r="AK1497" i="1"/>
  <c r="AM1497" i="1"/>
  <c r="AO901" i="1"/>
  <c r="AN901" i="1"/>
  <c r="AM901" i="1"/>
  <c r="AK901" i="1"/>
  <c r="AL901" i="1"/>
  <c r="AM1854" i="1"/>
  <c r="AK1854" i="1"/>
  <c r="AN1854" i="1"/>
  <c r="AO1854" i="1"/>
  <c r="AL1854" i="1"/>
  <c r="AK2816" i="1"/>
  <c r="AN2816" i="1"/>
  <c r="AO2816" i="1"/>
  <c r="AM2816" i="1"/>
  <c r="AL2816" i="1"/>
  <c r="AM2502" i="1"/>
  <c r="AN2502" i="1"/>
  <c r="AO2502" i="1"/>
  <c r="AL2502" i="1"/>
  <c r="AK2502" i="1"/>
  <c r="AQ2502" i="1" s="1"/>
  <c r="AK1160" i="1"/>
  <c r="AL1160" i="1"/>
  <c r="AM1160" i="1"/>
  <c r="AO1160" i="1"/>
  <c r="AN1160" i="1"/>
  <c r="AL951" i="1"/>
  <c r="AK951" i="1"/>
  <c r="AN951" i="1"/>
  <c r="AO951" i="1"/>
  <c r="AM951" i="1"/>
  <c r="AK2578" i="1"/>
  <c r="AO2578" i="1"/>
  <c r="AN2578" i="1"/>
  <c r="AL2578" i="1"/>
  <c r="AM2578" i="1"/>
  <c r="AL679" i="1"/>
  <c r="AO679" i="1"/>
  <c r="AN679" i="1"/>
  <c r="AK679" i="1"/>
  <c r="AM679" i="1"/>
  <c r="AO2706" i="1"/>
  <c r="AN2706" i="1"/>
  <c r="AL2706" i="1"/>
  <c r="AK2706" i="1"/>
  <c r="AM2706" i="1"/>
  <c r="AO2687" i="1"/>
  <c r="AN2687" i="1"/>
  <c r="AM2687" i="1"/>
  <c r="AL2687" i="1"/>
  <c r="AK2687" i="1"/>
  <c r="AO1538" i="1"/>
  <c r="AM1538" i="1"/>
  <c r="AK1538" i="1"/>
  <c r="AN1538" i="1"/>
  <c r="AL1538" i="1"/>
  <c r="AO1375" i="1"/>
  <c r="AN1375" i="1"/>
  <c r="AK1375" i="1"/>
  <c r="AM1375" i="1"/>
  <c r="AL1375" i="1"/>
  <c r="AM2026" i="1"/>
  <c r="AO2026" i="1"/>
  <c r="AL2026" i="1"/>
  <c r="AN2026" i="1"/>
  <c r="AK2026" i="1"/>
  <c r="AN1970" i="1"/>
  <c r="AM1970" i="1"/>
  <c r="AL1970" i="1"/>
  <c r="AK1970" i="1"/>
  <c r="AO1970" i="1"/>
  <c r="AO567" i="1"/>
  <c r="AN567" i="1"/>
  <c r="AM567" i="1"/>
  <c r="AK567" i="1"/>
  <c r="AL567" i="1"/>
  <c r="AO1352" i="1"/>
  <c r="AN1352" i="1"/>
  <c r="AM1352" i="1"/>
  <c r="AK1352" i="1"/>
  <c r="AL1352" i="1"/>
  <c r="AK1216" i="1"/>
  <c r="AL1216" i="1"/>
  <c r="AM1216" i="1"/>
  <c r="AO1216" i="1"/>
  <c r="AN1216" i="1"/>
  <c r="AN1200" i="1"/>
  <c r="AM1200" i="1"/>
  <c r="AO1200" i="1"/>
  <c r="AL1200" i="1"/>
  <c r="AK1200" i="1"/>
  <c r="AK2048" i="1"/>
  <c r="AO2048" i="1"/>
  <c r="AN2048" i="1"/>
  <c r="AM2048" i="1"/>
  <c r="AL2048" i="1"/>
  <c r="AO1822" i="1"/>
  <c r="AK1822" i="1"/>
  <c r="AN1822" i="1"/>
  <c r="AM1822" i="1"/>
  <c r="AL1822" i="1"/>
  <c r="AO662" i="1"/>
  <c r="AM662" i="1"/>
  <c r="AL662" i="1"/>
  <c r="AK662" i="1"/>
  <c r="AN662" i="1"/>
  <c r="AL928" i="1"/>
  <c r="AO928" i="1"/>
  <c r="AN928" i="1"/>
  <c r="AM928" i="1"/>
  <c r="AK928" i="1"/>
  <c r="AK1101" i="1"/>
  <c r="AO1101" i="1"/>
  <c r="AN1101" i="1"/>
  <c r="AM1101" i="1"/>
  <c r="AL1101" i="1"/>
  <c r="AN1151" i="1"/>
  <c r="AM1151" i="1"/>
  <c r="AK1151" i="1"/>
  <c r="AL1151" i="1"/>
  <c r="AO1151" i="1"/>
  <c r="AK2272" i="1"/>
  <c r="AO2272" i="1"/>
  <c r="AN2272" i="1"/>
  <c r="AM2272" i="1"/>
  <c r="AL2272" i="1"/>
  <c r="AO1413" i="1"/>
  <c r="AM1413" i="1"/>
  <c r="AL1413" i="1"/>
  <c r="AK1413" i="1"/>
  <c r="AN1413" i="1"/>
  <c r="AO1014" i="1"/>
  <c r="AN1014" i="1"/>
  <c r="AL1014" i="1"/>
  <c r="AM1014" i="1"/>
  <c r="AK1014" i="1"/>
  <c r="AK1962" i="1"/>
  <c r="AO1962" i="1"/>
  <c r="AN1962" i="1"/>
  <c r="AM1962" i="1"/>
  <c r="AL1962" i="1"/>
  <c r="AO1584" i="1"/>
  <c r="AN1584" i="1"/>
  <c r="AK1584" i="1"/>
  <c r="AM1584" i="1"/>
  <c r="AL1584" i="1"/>
  <c r="AL1161" i="1"/>
  <c r="AM1161" i="1"/>
  <c r="AO1161" i="1"/>
  <c r="AK1161" i="1"/>
  <c r="AN1161" i="1"/>
  <c r="AL967" i="1"/>
  <c r="AK967" i="1"/>
  <c r="AO967" i="1"/>
  <c r="AN967" i="1"/>
  <c r="AM967" i="1"/>
  <c r="AO902" i="1"/>
  <c r="AN902" i="1"/>
  <c r="AM902" i="1"/>
  <c r="AL902" i="1"/>
  <c r="AK902" i="1"/>
  <c r="AN2104" i="1"/>
  <c r="AL2104" i="1"/>
  <c r="AK2104" i="1"/>
  <c r="AM2104" i="1"/>
  <c r="AO2104" i="1"/>
  <c r="AM2624" i="1"/>
  <c r="AO2624" i="1"/>
  <c r="AN2624" i="1"/>
  <c r="AL2624" i="1"/>
  <c r="AK2624" i="1"/>
  <c r="AK1038" i="1"/>
  <c r="AM1038" i="1"/>
  <c r="AN1038" i="1"/>
  <c r="AL1038" i="1"/>
  <c r="AO1038" i="1"/>
  <c r="AL655" i="1"/>
  <c r="AO655" i="1"/>
  <c r="AK655" i="1"/>
  <c r="AN655" i="1"/>
  <c r="AM655" i="1"/>
  <c r="AN502" i="1"/>
  <c r="AM502" i="1"/>
  <c r="AL502" i="1"/>
  <c r="AK502" i="1"/>
  <c r="AO502" i="1"/>
  <c r="AL1327" i="1"/>
  <c r="AK1327" i="1"/>
  <c r="AO1327" i="1"/>
  <c r="AM1327" i="1"/>
  <c r="AN1327" i="1"/>
  <c r="AK308" i="1"/>
  <c r="AO308" i="1"/>
  <c r="AL308" i="1"/>
  <c r="AM308" i="1"/>
  <c r="AN308" i="1"/>
  <c r="AK312" i="1"/>
  <c r="AO312" i="1"/>
  <c r="AM312" i="1"/>
  <c r="AL312" i="1"/>
  <c r="AN312" i="1"/>
  <c r="AM1239" i="1"/>
  <c r="AO1239" i="1"/>
  <c r="AN1239" i="1"/>
  <c r="AK1239" i="1"/>
  <c r="AQ1239" i="1" s="1"/>
  <c r="AL1239" i="1"/>
  <c r="AL359" i="1"/>
  <c r="AN359" i="1"/>
  <c r="AM359" i="1"/>
  <c r="AK359" i="1"/>
  <c r="AO359" i="1"/>
  <c r="AM1254" i="1"/>
  <c r="AL1254" i="1"/>
  <c r="AK1254" i="1"/>
  <c r="AO1254" i="1"/>
  <c r="AN1254" i="1"/>
  <c r="AN889" i="1"/>
  <c r="AL889" i="1"/>
  <c r="AK889" i="1"/>
  <c r="AM889" i="1"/>
  <c r="AO889" i="1"/>
  <c r="AL840" i="1"/>
  <c r="AK840" i="1"/>
  <c r="AO840" i="1"/>
  <c r="AN840" i="1"/>
  <c r="AM840" i="1"/>
  <c r="AL1893" i="1"/>
  <c r="AK1893" i="1"/>
  <c r="AO1893" i="1"/>
  <c r="AN1893" i="1"/>
  <c r="AM1893" i="1"/>
  <c r="AM2414" i="1"/>
  <c r="AL2414" i="1"/>
  <c r="AK2414" i="1"/>
  <c r="AO2414" i="1"/>
  <c r="AN2414" i="1"/>
  <c r="AM2265" i="1"/>
  <c r="AL2265" i="1"/>
  <c r="AK2265" i="1"/>
  <c r="AO2265" i="1"/>
  <c r="AN2265" i="1"/>
  <c r="AK942" i="1"/>
  <c r="AM942" i="1"/>
  <c r="AO942" i="1"/>
  <c r="AN942" i="1"/>
  <c r="AL942" i="1"/>
  <c r="AO1864" i="1"/>
  <c r="AM1864" i="1"/>
  <c r="AN1864" i="1"/>
  <c r="AK1864" i="1"/>
  <c r="AL1864" i="1"/>
  <c r="AO2754" i="1"/>
  <c r="AN2754" i="1"/>
  <c r="AK2754" i="1"/>
  <c r="AL2754" i="1"/>
  <c r="AM2754" i="1"/>
  <c r="AO2511" i="1"/>
  <c r="AM2511" i="1"/>
  <c r="AK2511" i="1"/>
  <c r="AN2511" i="1"/>
  <c r="AL2511" i="1"/>
  <c r="AO1781" i="1"/>
  <c r="AN1781" i="1"/>
  <c r="AK1781" i="1"/>
  <c r="AQ1781" i="1" s="1"/>
  <c r="AL1781" i="1"/>
  <c r="AM1781" i="1"/>
  <c r="AN1710" i="1"/>
  <c r="AK1710" i="1"/>
  <c r="AL1710" i="1"/>
  <c r="AO1710" i="1"/>
  <c r="AM1710" i="1"/>
  <c r="AO2473" i="1"/>
  <c r="AN2473" i="1"/>
  <c r="AM2473" i="1"/>
  <c r="AL2473" i="1"/>
  <c r="AK2473" i="1"/>
  <c r="AQ2473" i="1" s="1"/>
  <c r="AM2219" i="1"/>
  <c r="AL2219" i="1"/>
  <c r="AN2219" i="1"/>
  <c r="AO2219" i="1"/>
  <c r="AK2219" i="1"/>
  <c r="AN1771" i="1"/>
  <c r="AM1771" i="1"/>
  <c r="AL1771" i="1"/>
  <c r="AK1771" i="1"/>
  <c r="AO1771" i="1"/>
  <c r="AO2523" i="1"/>
  <c r="AN2523" i="1"/>
  <c r="AK2523" i="1"/>
  <c r="AL2523" i="1"/>
  <c r="AM2523" i="1"/>
  <c r="AN757" i="1"/>
  <c r="AM757" i="1"/>
  <c r="AO757" i="1"/>
  <c r="AL757" i="1"/>
  <c r="AK757" i="1"/>
  <c r="AM1519" i="1"/>
  <c r="AO1519" i="1"/>
  <c r="AK1519" i="1"/>
  <c r="AL1519" i="1"/>
  <c r="AN1519" i="1"/>
  <c r="AL2423" i="1"/>
  <c r="AK2423" i="1"/>
  <c r="AO2423" i="1"/>
  <c r="AN2423" i="1"/>
  <c r="AM2423" i="1"/>
  <c r="AK2160" i="1"/>
  <c r="AO2160" i="1"/>
  <c r="AN2160" i="1"/>
  <c r="AM2160" i="1"/>
  <c r="AL2160" i="1"/>
  <c r="AK2137" i="1"/>
  <c r="AO2137" i="1"/>
  <c r="AN2137" i="1"/>
  <c r="AM2137" i="1"/>
  <c r="AL2137" i="1"/>
  <c r="AM405" i="1"/>
  <c r="AL405" i="1"/>
  <c r="AK405" i="1"/>
  <c r="AO405" i="1"/>
  <c r="AN405" i="1"/>
  <c r="AO771" i="1"/>
  <c r="AN771" i="1"/>
  <c r="AM771" i="1"/>
  <c r="AL771" i="1"/>
  <c r="AK771" i="1"/>
  <c r="AO1022" i="1"/>
  <c r="AN1022" i="1"/>
  <c r="AM1022" i="1"/>
  <c r="AL1022" i="1"/>
  <c r="AK1022" i="1"/>
  <c r="AN970" i="1"/>
  <c r="AL970" i="1"/>
  <c r="AO970" i="1"/>
  <c r="AM970" i="1"/>
  <c r="AK970" i="1"/>
  <c r="AO2709" i="1"/>
  <c r="AN2709" i="1"/>
  <c r="AK2709" i="1"/>
  <c r="AL2709" i="1"/>
  <c r="AM2709" i="1"/>
  <c r="AO939" i="1"/>
  <c r="AN939" i="1"/>
  <c r="AK939" i="1"/>
  <c r="AL939" i="1"/>
  <c r="AM939" i="1"/>
  <c r="AO2453" i="1"/>
  <c r="AN2453" i="1"/>
  <c r="AK2453" i="1"/>
  <c r="AQ2453" i="1" s="1"/>
  <c r="AM2453" i="1"/>
  <c r="AL2453" i="1"/>
  <c r="AO1371" i="1"/>
  <c r="AN1371" i="1"/>
  <c r="AK1371" i="1"/>
  <c r="AL1371" i="1"/>
  <c r="AM1371" i="1"/>
  <c r="AK2308" i="1"/>
  <c r="AL2308" i="1"/>
  <c r="AO2308" i="1"/>
  <c r="AM2308" i="1"/>
  <c r="AN2308" i="1"/>
  <c r="AN1949" i="1"/>
  <c r="AO1949" i="1"/>
  <c r="AM1949" i="1"/>
  <c r="AL1949" i="1"/>
  <c r="AK1949" i="1"/>
  <c r="AO907" i="1"/>
  <c r="AN907" i="1"/>
  <c r="AM907" i="1"/>
  <c r="AK907" i="1"/>
  <c r="AL907" i="1"/>
  <c r="AL1220" i="1"/>
  <c r="AK1220" i="1"/>
  <c r="AQ1220" i="1" s="1"/>
  <c r="AO1220" i="1"/>
  <c r="AM1220" i="1"/>
  <c r="AN1220" i="1"/>
  <c r="AM309" i="1"/>
  <c r="AL309" i="1"/>
  <c r="AK309" i="1"/>
  <c r="AO309" i="1"/>
  <c r="AN309" i="1"/>
  <c r="AK1293" i="1"/>
  <c r="AO1293" i="1"/>
  <c r="AN1293" i="1"/>
  <c r="AL1293" i="1"/>
  <c r="AM1293" i="1"/>
  <c r="AM1817" i="1"/>
  <c r="AO1817" i="1"/>
  <c r="AK1817" i="1"/>
  <c r="AQ1817" i="1" s="1"/>
  <c r="AN1817" i="1"/>
  <c r="AL1817" i="1"/>
  <c r="AO2573" i="1"/>
  <c r="AK2573" i="1"/>
  <c r="AM2573" i="1"/>
  <c r="AL2573" i="1"/>
  <c r="AN2573" i="1"/>
  <c r="AO1319" i="1"/>
  <c r="AN1319" i="1"/>
  <c r="AK1319" i="1"/>
  <c r="AM1319" i="1"/>
  <c r="AL1319" i="1"/>
  <c r="AM1629" i="1"/>
  <c r="AO1629" i="1"/>
  <c r="AL1629" i="1"/>
  <c r="AN1629" i="1"/>
  <c r="AK1629" i="1"/>
  <c r="AL1176" i="1"/>
  <c r="AO1176" i="1"/>
  <c r="AN1176" i="1"/>
  <c r="AK1176" i="1"/>
  <c r="AM1176" i="1"/>
  <c r="AN2618" i="1"/>
  <c r="AL2618" i="1"/>
  <c r="AM2618" i="1"/>
  <c r="AO2618" i="1"/>
  <c r="AK2618" i="1"/>
  <c r="AL877" i="1"/>
  <c r="AK877" i="1"/>
  <c r="AN877" i="1"/>
  <c r="AM877" i="1"/>
  <c r="AO877" i="1"/>
  <c r="AL2214" i="1"/>
  <c r="AK2214" i="1"/>
  <c r="AM2214" i="1"/>
  <c r="AN2214" i="1"/>
  <c r="AO2214" i="1"/>
  <c r="AN2114" i="1"/>
  <c r="AL2114" i="1"/>
  <c r="AO2114" i="1"/>
  <c r="AM2114" i="1"/>
  <c r="AK2114" i="1"/>
  <c r="AN1439" i="1"/>
  <c r="AL1439" i="1"/>
  <c r="AO1439" i="1"/>
  <c r="AM1439" i="1"/>
  <c r="AK1439" i="1"/>
  <c r="AQ1439" i="1" s="1"/>
  <c r="AK2768" i="1"/>
  <c r="AQ2768" i="1" s="1"/>
  <c r="AN2768" i="1"/>
  <c r="AM2768" i="1"/>
  <c r="AL2768" i="1"/>
  <c r="AO2768" i="1"/>
  <c r="AL2653" i="1"/>
  <c r="AO2653" i="1"/>
  <c r="AM2653" i="1"/>
  <c r="AK2653" i="1"/>
  <c r="AQ2653" i="1" s="1"/>
  <c r="AN2653" i="1"/>
  <c r="AK2514" i="1"/>
  <c r="AN2514" i="1"/>
  <c r="AO2514" i="1"/>
  <c r="AL2514" i="1"/>
  <c r="AM2514" i="1"/>
  <c r="AK2350" i="1"/>
  <c r="AN2350" i="1"/>
  <c r="AO2350" i="1"/>
  <c r="AM2350" i="1"/>
  <c r="AL2350" i="1"/>
  <c r="AK2879" i="1"/>
  <c r="AN2879" i="1"/>
  <c r="AO2879" i="1"/>
  <c r="AM2879" i="1"/>
  <c r="AL2879" i="1"/>
  <c r="AK2283" i="1"/>
  <c r="AN2283" i="1"/>
  <c r="AM2283" i="1"/>
  <c r="AO2283" i="1"/>
  <c r="AL2283" i="1"/>
  <c r="AO1828" i="1"/>
  <c r="AM1828" i="1"/>
  <c r="AL1828" i="1"/>
  <c r="AN1828" i="1"/>
  <c r="AK1828" i="1"/>
  <c r="AL454" i="1"/>
  <c r="AK454" i="1"/>
  <c r="AO454" i="1"/>
  <c r="AN454" i="1"/>
  <c r="AM454" i="1"/>
  <c r="AO2434" i="1"/>
  <c r="AN2434" i="1"/>
  <c r="AL2434" i="1"/>
  <c r="AK2434" i="1"/>
  <c r="AM2434" i="1"/>
  <c r="AK856" i="1"/>
  <c r="AL856" i="1"/>
  <c r="AO856" i="1"/>
  <c r="AM856" i="1"/>
  <c r="AN856" i="1"/>
  <c r="AN760" i="1"/>
  <c r="AM760" i="1"/>
  <c r="AK760" i="1"/>
  <c r="AO760" i="1"/>
  <c r="AL760" i="1"/>
  <c r="AM1835" i="1"/>
  <c r="AO1835" i="1"/>
  <c r="AN1835" i="1"/>
  <c r="AL1835" i="1"/>
  <c r="AK1835" i="1"/>
  <c r="AL1395" i="1"/>
  <c r="AK1395" i="1"/>
  <c r="AN1395" i="1"/>
  <c r="AM1395" i="1"/>
  <c r="AO1395" i="1"/>
  <c r="AK1572" i="1"/>
  <c r="AN1572" i="1"/>
  <c r="AO1572" i="1"/>
  <c r="AM1572" i="1"/>
  <c r="AL1572" i="1"/>
  <c r="AN2196" i="1"/>
  <c r="AO2196" i="1"/>
  <c r="AL2196" i="1"/>
  <c r="AM2196" i="1"/>
  <c r="AK2196" i="1"/>
  <c r="AL859" i="1"/>
  <c r="AO859" i="1"/>
  <c r="AN859" i="1"/>
  <c r="AM859" i="1"/>
  <c r="AK859" i="1"/>
  <c r="AM777" i="1"/>
  <c r="AL777" i="1"/>
  <c r="AK777" i="1"/>
  <c r="AO777" i="1"/>
  <c r="AN777" i="1"/>
  <c r="AM1748" i="1"/>
  <c r="AL1748" i="1"/>
  <c r="AK1748" i="1"/>
  <c r="AN1748" i="1"/>
  <c r="AO1748" i="1"/>
  <c r="AM1883" i="1"/>
  <c r="AL1883" i="1"/>
  <c r="AO1883" i="1"/>
  <c r="AK1883" i="1"/>
  <c r="AN1883" i="1"/>
  <c r="AK2467" i="1"/>
  <c r="AQ2467" i="1" s="1"/>
  <c r="AN2467" i="1"/>
  <c r="AO2467" i="1"/>
  <c r="AL2467" i="1"/>
  <c r="AM2467" i="1"/>
  <c r="AO445" i="1"/>
  <c r="AN445" i="1"/>
  <c r="AK445" i="1"/>
  <c r="AM445" i="1"/>
  <c r="AL445" i="1"/>
  <c r="AL1587" i="1"/>
  <c r="AK1587" i="1"/>
  <c r="AO1587" i="1"/>
  <c r="AN1587" i="1"/>
  <c r="AM1587" i="1"/>
  <c r="AM1549" i="1"/>
  <c r="AO1549" i="1"/>
  <c r="AL1549" i="1"/>
  <c r="AK1549" i="1"/>
  <c r="AN1549" i="1"/>
  <c r="AO2299" i="1"/>
  <c r="AL2299" i="1"/>
  <c r="AK2299" i="1"/>
  <c r="AN2299" i="1"/>
  <c r="AM2299" i="1"/>
  <c r="AO1797" i="1"/>
  <c r="AM1797" i="1"/>
  <c r="AK1797" i="1"/>
  <c r="AN1797" i="1"/>
  <c r="AL1797" i="1"/>
  <c r="AL899" i="1"/>
  <c r="AK899" i="1"/>
  <c r="AO899" i="1"/>
  <c r="AN899" i="1"/>
  <c r="AM899" i="1"/>
  <c r="AL2251" i="1"/>
  <c r="AO2251" i="1"/>
  <c r="AN2251" i="1"/>
  <c r="AK2251" i="1"/>
  <c r="AM2251" i="1"/>
  <c r="AM1013" i="1"/>
  <c r="AL1013" i="1"/>
  <c r="AK1013" i="1"/>
  <c r="AO1013" i="1"/>
  <c r="AN1013" i="1"/>
  <c r="AO2686" i="1"/>
  <c r="AK2686" i="1"/>
  <c r="AN2686" i="1"/>
  <c r="AM2686" i="1"/>
  <c r="AL2686" i="1"/>
  <c r="AK1526" i="1"/>
  <c r="AL1526" i="1"/>
  <c r="AM1526" i="1"/>
  <c r="AO1526" i="1"/>
  <c r="AN1526" i="1"/>
  <c r="AM1387" i="1"/>
  <c r="AL1387" i="1"/>
  <c r="AK1387" i="1"/>
  <c r="AQ1387" i="1" s="1"/>
  <c r="AO1387" i="1"/>
  <c r="AN1387" i="1"/>
  <c r="AK1389" i="1"/>
  <c r="AO1389" i="1"/>
  <c r="AN1389" i="1"/>
  <c r="AM1389" i="1"/>
  <c r="AL1389" i="1"/>
  <c r="AK1147" i="1"/>
  <c r="AO1147" i="1"/>
  <c r="AL1147" i="1"/>
  <c r="AN1147" i="1"/>
  <c r="AM1147" i="1"/>
  <c r="AN1295" i="1"/>
  <c r="AM1295" i="1"/>
  <c r="AK1295" i="1"/>
  <c r="AL1295" i="1"/>
  <c r="AO1295" i="1"/>
  <c r="AL957" i="1"/>
  <c r="AM957" i="1"/>
  <c r="AO957" i="1"/>
  <c r="AN957" i="1"/>
  <c r="AK957" i="1"/>
  <c r="AM1740" i="1"/>
  <c r="AL1740" i="1"/>
  <c r="AK1740" i="1"/>
  <c r="AO1740" i="1"/>
  <c r="AN1740" i="1"/>
  <c r="AN2084" i="1"/>
  <c r="AM2084" i="1"/>
  <c r="AL2084" i="1"/>
  <c r="AK2084" i="1"/>
  <c r="AO2084" i="1"/>
  <c r="AM1982" i="1"/>
  <c r="AK1982" i="1"/>
  <c r="AL1982" i="1"/>
  <c r="AO1982" i="1"/>
  <c r="AN1982" i="1"/>
  <c r="AM2039" i="1"/>
  <c r="AN2039" i="1"/>
  <c r="AL2039" i="1"/>
  <c r="AO2039" i="1"/>
  <c r="AK2039" i="1"/>
  <c r="AN2329" i="1"/>
  <c r="AM2329" i="1"/>
  <c r="AL2329" i="1"/>
  <c r="AK2329" i="1"/>
  <c r="AO2329" i="1"/>
  <c r="AM2757" i="1"/>
  <c r="AK2757" i="1"/>
  <c r="AL2757" i="1"/>
  <c r="AN2757" i="1"/>
  <c r="AO2757" i="1"/>
  <c r="AL1715" i="1"/>
  <c r="AN1715" i="1"/>
  <c r="AM1715" i="1"/>
  <c r="AK1715" i="1"/>
  <c r="AO1715" i="1"/>
  <c r="AL1085" i="1"/>
  <c r="AK1085" i="1"/>
  <c r="AQ1085" i="1" s="1"/>
  <c r="AO1085" i="1"/>
  <c r="AN1085" i="1"/>
  <c r="AM1085" i="1"/>
  <c r="AK2019" i="1"/>
  <c r="AN2019" i="1"/>
  <c r="AL2019" i="1"/>
  <c r="AO2019" i="1"/>
  <c r="AM2019" i="1"/>
  <c r="AK1443" i="1"/>
  <c r="AL1443" i="1"/>
  <c r="AO1443" i="1"/>
  <c r="AM1443" i="1"/>
  <c r="AN1443" i="1"/>
  <c r="AM2755" i="1"/>
  <c r="AL2755" i="1"/>
  <c r="AK2755" i="1"/>
  <c r="AO2755" i="1"/>
  <c r="AN2755" i="1"/>
  <c r="AM1247" i="1"/>
  <c r="AN1247" i="1"/>
  <c r="AK1247" i="1"/>
  <c r="AQ1247" i="1" s="1"/>
  <c r="AL1247" i="1"/>
  <c r="AO1247" i="1"/>
  <c r="AO1043" i="1"/>
  <c r="AK1043" i="1"/>
  <c r="AN1043" i="1"/>
  <c r="AM1043" i="1"/>
  <c r="AL1043" i="1"/>
  <c r="AM2589" i="1"/>
  <c r="AO2589" i="1"/>
  <c r="AK2589" i="1"/>
  <c r="AL2589" i="1"/>
  <c r="AN2589" i="1"/>
  <c r="AO1172" i="1"/>
  <c r="AL1172" i="1"/>
  <c r="AN1172" i="1"/>
  <c r="AM1172" i="1"/>
  <c r="AK1172" i="1"/>
  <c r="AN2676" i="1"/>
  <c r="AO2676" i="1"/>
  <c r="AK2676" i="1"/>
  <c r="AL2676" i="1"/>
  <c r="AM2676" i="1"/>
  <c r="AK2533" i="1"/>
  <c r="AQ2533" i="1" s="1"/>
  <c r="AL2533" i="1"/>
  <c r="AM2533" i="1"/>
  <c r="AO2533" i="1"/>
  <c r="AN2533" i="1"/>
  <c r="AK1571" i="1"/>
  <c r="AM1571" i="1"/>
  <c r="AN1571" i="1"/>
  <c r="AO1571" i="1"/>
  <c r="AL1571" i="1"/>
  <c r="AM1125" i="1"/>
  <c r="AL1125" i="1"/>
  <c r="AN1125" i="1"/>
  <c r="AK1125" i="1"/>
  <c r="AO1125" i="1"/>
  <c r="AO262" i="1"/>
  <c r="AK262" i="1"/>
  <c r="AL262" i="1"/>
  <c r="AN262" i="1"/>
  <c r="AM262" i="1"/>
  <c r="AN274" i="1"/>
  <c r="AO274" i="1"/>
  <c r="AK274" i="1"/>
  <c r="AL274" i="1"/>
  <c r="AM274" i="1"/>
  <c r="AN272" i="1"/>
  <c r="AO272" i="1"/>
  <c r="AL272" i="1"/>
  <c r="AM272" i="1"/>
  <c r="AK272" i="1"/>
  <c r="AL283" i="1"/>
  <c r="AM283" i="1"/>
  <c r="AN283" i="1"/>
  <c r="AO283" i="1"/>
  <c r="AK283" i="1"/>
  <c r="AL266" i="1"/>
  <c r="AM266" i="1"/>
  <c r="AN266" i="1"/>
  <c r="AO266" i="1"/>
  <c r="AK266" i="1"/>
  <c r="AO275" i="1"/>
  <c r="AL275" i="1"/>
  <c r="AK275" i="1"/>
  <c r="AM275" i="1"/>
  <c r="AN275" i="1"/>
  <c r="AL270" i="1"/>
  <c r="AN270" i="1"/>
  <c r="AM270" i="1"/>
  <c r="AO270" i="1"/>
  <c r="AK270" i="1"/>
  <c r="AL286" i="1"/>
  <c r="AK286" i="1"/>
  <c r="AN286" i="1"/>
  <c r="AM286" i="1"/>
  <c r="AO286" i="1"/>
  <c r="AL264" i="1"/>
  <c r="AN264" i="1"/>
  <c r="AM264" i="1"/>
  <c r="AK264" i="1"/>
  <c r="AO264" i="1"/>
  <c r="AO280" i="1"/>
  <c r="AL280" i="1"/>
  <c r="AM280" i="1"/>
  <c r="AK280" i="1"/>
  <c r="AN280" i="1"/>
  <c r="AN265" i="1"/>
  <c r="AO265" i="1"/>
  <c r="AK265" i="1"/>
  <c r="AL265" i="1"/>
  <c r="AM265" i="1"/>
  <c r="AN263" i="1"/>
  <c r="AO263" i="1"/>
  <c r="AM263" i="1"/>
  <c r="AK263" i="1"/>
  <c r="AL263" i="1"/>
  <c r="AO261" i="1"/>
  <c r="AN261" i="1"/>
  <c r="AK261" i="1"/>
  <c r="AL261" i="1"/>
  <c r="AM261" i="1"/>
  <c r="AM269" i="1"/>
  <c r="AO269" i="1"/>
  <c r="AN269" i="1"/>
  <c r="AK269" i="1"/>
  <c r="AL269" i="1"/>
  <c r="AN279" i="1"/>
  <c r="AO279" i="1"/>
  <c r="AM279" i="1"/>
  <c r="AK279" i="1"/>
  <c r="AL279" i="1"/>
  <c r="AM238" i="1"/>
  <c r="AO238" i="1"/>
  <c r="AL238" i="1"/>
  <c r="AN238" i="1"/>
  <c r="AK238" i="1"/>
  <c r="AO231" i="1"/>
  <c r="AL231" i="1"/>
  <c r="AN231" i="1"/>
  <c r="AK231" i="1"/>
  <c r="AM231" i="1"/>
  <c r="AM247" i="1"/>
  <c r="AO247" i="1"/>
  <c r="AL247" i="1"/>
  <c r="AN247" i="1"/>
  <c r="AK247" i="1"/>
  <c r="AL237" i="1"/>
  <c r="AN237" i="1"/>
  <c r="AK237" i="1"/>
  <c r="AM237" i="1"/>
  <c r="AO237" i="1"/>
  <c r="AO253" i="1"/>
  <c r="AL253" i="1"/>
  <c r="AK253" i="1"/>
  <c r="AN253" i="1"/>
  <c r="AM253" i="1"/>
  <c r="AM239" i="1"/>
  <c r="AO239" i="1"/>
  <c r="AL239" i="1"/>
  <c r="AN239" i="1"/>
  <c r="AK239" i="1"/>
  <c r="AM255" i="1"/>
  <c r="AO255" i="1"/>
  <c r="AL255" i="1"/>
  <c r="AN255" i="1"/>
  <c r="AK255" i="1"/>
  <c r="AQ255" i="1" s="1"/>
  <c r="AK246" i="1"/>
  <c r="AM246" i="1"/>
  <c r="AO246" i="1"/>
  <c r="AL246" i="1"/>
  <c r="AN246" i="1"/>
  <c r="AO222" i="1"/>
  <c r="AN222" i="1"/>
  <c r="AM222" i="1"/>
  <c r="AL222" i="1"/>
  <c r="AK222" i="1"/>
  <c r="AO221" i="1"/>
  <c r="AN221" i="1"/>
  <c r="AM221" i="1"/>
  <c r="AL221" i="1"/>
  <c r="AK221" i="1"/>
  <c r="AL230" i="1"/>
  <c r="AK230" i="1"/>
  <c r="AO230" i="1"/>
  <c r="AN230" i="1"/>
  <c r="AM230" i="1"/>
  <c r="AK229" i="1"/>
  <c r="AQ229" i="1" s="1"/>
  <c r="AO229" i="1"/>
  <c r="AN229" i="1"/>
  <c r="AM229" i="1"/>
  <c r="AL229" i="1"/>
  <c r="AM228" i="1"/>
  <c r="AL228" i="1"/>
  <c r="AK228" i="1"/>
  <c r="AO228" i="1"/>
  <c r="AN228" i="1"/>
  <c r="AK142" i="1"/>
  <c r="AL142" i="1"/>
  <c r="AM142" i="1"/>
  <c r="AN142" i="1"/>
  <c r="AO142" i="1"/>
  <c r="AK216" i="1"/>
  <c r="AN216" i="1"/>
  <c r="AL216" i="1"/>
  <c r="AM216" i="1"/>
  <c r="AO216" i="1"/>
  <c r="AK168" i="1"/>
  <c r="AN168" i="1"/>
  <c r="AL168" i="1"/>
  <c r="AM168" i="1"/>
  <c r="AO168" i="1"/>
  <c r="AK167" i="1"/>
  <c r="AL167" i="1"/>
  <c r="AM167" i="1"/>
  <c r="AN167" i="1"/>
  <c r="AO167" i="1"/>
  <c r="AL166" i="1"/>
  <c r="AK166" i="1"/>
  <c r="AM166" i="1"/>
  <c r="AN166" i="1"/>
  <c r="AO166" i="1"/>
  <c r="AK147" i="1"/>
  <c r="AL147" i="1"/>
  <c r="AM147" i="1"/>
  <c r="AN147" i="1"/>
  <c r="AO147" i="1"/>
  <c r="AO146" i="1"/>
  <c r="AK146" i="1"/>
  <c r="AL146" i="1"/>
  <c r="AM146" i="1"/>
  <c r="AN146" i="1"/>
  <c r="AM172" i="1"/>
  <c r="AN172" i="1"/>
  <c r="AO172" i="1"/>
  <c r="AK172" i="1"/>
  <c r="AQ172" i="1" s="1"/>
  <c r="AL172" i="1"/>
  <c r="AN179" i="1"/>
  <c r="AO179" i="1"/>
  <c r="AK179" i="1"/>
  <c r="AL179" i="1"/>
  <c r="AM179" i="1"/>
  <c r="AN155" i="1"/>
  <c r="AO155" i="1"/>
  <c r="AL155" i="1"/>
  <c r="AK155" i="1"/>
  <c r="AM155" i="1"/>
  <c r="AN178" i="1"/>
  <c r="AO178" i="1"/>
  <c r="AK178" i="1"/>
  <c r="AL178" i="1"/>
  <c r="AM178" i="1"/>
  <c r="AN169" i="1"/>
  <c r="AO169" i="1"/>
  <c r="AK169" i="1"/>
  <c r="AL169" i="1"/>
  <c r="AM169" i="1"/>
  <c r="AM161" i="1"/>
  <c r="AN161" i="1"/>
  <c r="AO161" i="1"/>
  <c r="AK161" i="1"/>
  <c r="AL161" i="1"/>
  <c r="AM150" i="1"/>
  <c r="AN150" i="1"/>
  <c r="AO150" i="1"/>
  <c r="AK150" i="1"/>
  <c r="AL150" i="1"/>
  <c r="AO199" i="1"/>
  <c r="AK199" i="1"/>
  <c r="AL199" i="1"/>
  <c r="AM199" i="1"/>
  <c r="AN199" i="1"/>
  <c r="AK208" i="1"/>
  <c r="AL208" i="1"/>
  <c r="AM208" i="1"/>
  <c r="AN208" i="1"/>
  <c r="AO208" i="1"/>
  <c r="AO180" i="1"/>
  <c r="AK180" i="1"/>
  <c r="AL180" i="1"/>
  <c r="AM180" i="1"/>
  <c r="AN180" i="1"/>
  <c r="AM204" i="1"/>
  <c r="AN204" i="1"/>
  <c r="AO204" i="1"/>
  <c r="AK204" i="1"/>
  <c r="AL204" i="1"/>
  <c r="AJ139" i="1"/>
  <c r="AO194" i="1"/>
  <c r="AK194" i="1"/>
  <c r="AL194" i="1"/>
  <c r="AM194" i="1"/>
  <c r="AN194" i="1"/>
  <c r="AL148" i="1"/>
  <c r="AM148" i="1"/>
  <c r="AN148" i="1"/>
  <c r="AO148" i="1"/>
  <c r="AK148" i="1"/>
  <c r="AO145" i="1"/>
  <c r="AK145" i="1"/>
  <c r="AQ145" i="1" s="1"/>
  <c r="AL145" i="1"/>
  <c r="AM145" i="1"/>
  <c r="AN145" i="1"/>
  <c r="AO158" i="1"/>
  <c r="AK158" i="1"/>
  <c r="AL158" i="1"/>
  <c r="AM158" i="1"/>
  <c r="AN158" i="1"/>
  <c r="AM215" i="1"/>
  <c r="AN215" i="1"/>
  <c r="AO215" i="1"/>
  <c r="AL215" i="1"/>
  <c r="AK215" i="1"/>
  <c r="AO186" i="1"/>
  <c r="AK186" i="1"/>
  <c r="AM186" i="1"/>
  <c r="AL186" i="1"/>
  <c r="AN186" i="1"/>
  <c r="AO202" i="1"/>
  <c r="AK202" i="1"/>
  <c r="AL202" i="1"/>
  <c r="AM202" i="1"/>
  <c r="AN202" i="1"/>
  <c r="AK144" i="1"/>
  <c r="AQ144" i="1" s="1"/>
  <c r="AL144" i="1"/>
  <c r="AM144" i="1"/>
  <c r="AN144" i="1"/>
  <c r="AO144" i="1"/>
  <c r="AL181" i="1"/>
  <c r="AM181" i="1"/>
  <c r="AN181" i="1"/>
  <c r="AO181" i="1"/>
  <c r="AK181" i="1"/>
  <c r="AO151" i="1"/>
  <c r="AM151" i="1"/>
  <c r="AN151" i="1"/>
  <c r="AL151" i="1"/>
  <c r="AK151" i="1"/>
  <c r="AM154" i="1"/>
  <c r="AN154" i="1"/>
  <c r="AO154" i="1"/>
  <c r="AK154" i="1"/>
  <c r="AL154" i="1"/>
  <c r="AK201" i="1"/>
  <c r="AL201" i="1"/>
  <c r="AM201" i="1"/>
  <c r="AN201" i="1"/>
  <c r="AO201" i="1"/>
  <c r="AO200" i="1"/>
  <c r="AL200" i="1"/>
  <c r="AK200" i="1"/>
  <c r="AN200" i="1"/>
  <c r="AM200" i="1"/>
  <c r="AK214" i="1"/>
  <c r="AL214" i="1"/>
  <c r="AM214" i="1"/>
  <c r="AN214" i="1"/>
  <c r="AO214" i="1"/>
  <c r="AL140" i="1"/>
  <c r="AM140" i="1"/>
  <c r="AN140" i="1"/>
  <c r="AO140" i="1"/>
  <c r="AK140" i="1"/>
  <c r="AQ140" i="1" s="1"/>
  <c r="AL164" i="1"/>
  <c r="AO164" i="1"/>
  <c r="AN164" i="1"/>
  <c r="AM164" i="1"/>
  <c r="AK164" i="1"/>
  <c r="AO177" i="1"/>
  <c r="AK177" i="1"/>
  <c r="AL177" i="1"/>
  <c r="AM177" i="1"/>
  <c r="AN177" i="1"/>
  <c r="AL157" i="1"/>
  <c r="AM157" i="1"/>
  <c r="AN157" i="1"/>
  <c r="AO157" i="1"/>
  <c r="AK157" i="1"/>
  <c r="AM193" i="1"/>
  <c r="AN193" i="1"/>
  <c r="AO193" i="1"/>
  <c r="AK193" i="1"/>
  <c r="AL193" i="1"/>
  <c r="AK183" i="1"/>
  <c r="AL183" i="1"/>
  <c r="AM183" i="1"/>
  <c r="AN183" i="1"/>
  <c r="AO183" i="1"/>
  <c r="AO203" i="1"/>
  <c r="AN203" i="1"/>
  <c r="AK203" i="1"/>
  <c r="AL203" i="1"/>
  <c r="AM203" i="1"/>
  <c r="AM162" i="1"/>
  <c r="AN162" i="1"/>
  <c r="AO162" i="1"/>
  <c r="AK162" i="1"/>
  <c r="AL162" i="1"/>
  <c r="AK198" i="1"/>
  <c r="AL198" i="1"/>
  <c r="AO198" i="1"/>
  <c r="AM198" i="1"/>
  <c r="AN198" i="1"/>
  <c r="AO170" i="1"/>
  <c r="AK170" i="1"/>
  <c r="AM170" i="1"/>
  <c r="AL170" i="1"/>
  <c r="AN170" i="1"/>
  <c r="AK206" i="1"/>
  <c r="AL206" i="1"/>
  <c r="AM206" i="1"/>
  <c r="AN206" i="1"/>
  <c r="AO206" i="1"/>
  <c r="AL205" i="1"/>
  <c r="AO205" i="1"/>
  <c r="AM205" i="1"/>
  <c r="AN205" i="1"/>
  <c r="AK205" i="1"/>
  <c r="AM188" i="1"/>
  <c r="AN188" i="1"/>
  <c r="AO188" i="1"/>
  <c r="AK188" i="1"/>
  <c r="AL188" i="1"/>
  <c r="AJ114" i="1"/>
  <c r="AL191" i="1"/>
  <c r="AM191" i="1"/>
  <c r="AN191" i="1"/>
  <c r="AO191" i="1"/>
  <c r="AK191" i="1"/>
  <c r="AL173" i="1"/>
  <c r="AM173" i="1"/>
  <c r="AN173" i="1"/>
  <c r="AO173" i="1"/>
  <c r="AK173" i="1"/>
  <c r="AO153" i="1"/>
  <c r="AL153" i="1"/>
  <c r="AN153" i="1"/>
  <c r="AM153" i="1"/>
  <c r="AK153" i="1"/>
  <c r="AK192" i="1"/>
  <c r="AL192" i="1"/>
  <c r="AM192" i="1"/>
  <c r="AN192" i="1"/>
  <c r="AO192" i="1"/>
  <c r="AM185" i="1"/>
  <c r="AN185" i="1"/>
  <c r="AO185" i="1"/>
  <c r="AK185" i="1"/>
  <c r="AL185" i="1"/>
  <c r="AM209" i="1"/>
  <c r="AN209" i="1"/>
  <c r="AO209" i="1"/>
  <c r="AK209" i="1"/>
  <c r="AL209" i="1"/>
  <c r="AO195" i="1"/>
  <c r="AK195" i="1"/>
  <c r="AL195" i="1"/>
  <c r="AM195" i="1"/>
  <c r="AN195" i="1"/>
  <c r="AK143" i="1"/>
  <c r="AQ143" i="1" s="1"/>
  <c r="AL143" i="1"/>
  <c r="AM143" i="1"/>
  <c r="AN143" i="1"/>
  <c r="AO143" i="1"/>
  <c r="BL6" i="1"/>
  <c r="BJ25" i="1"/>
  <c r="BK25" i="1" s="1"/>
  <c r="BM100" i="1"/>
  <c r="BO100" i="1"/>
  <c r="BN100" i="1"/>
  <c r="AJ118" i="1"/>
  <c r="AK118" i="1" s="1"/>
  <c r="BJ76" i="1"/>
  <c r="BM76" i="1" s="1"/>
  <c r="BL100" i="1"/>
  <c r="BJ64" i="1"/>
  <c r="BM64" i="1" s="1"/>
  <c r="AJ112" i="1"/>
  <c r="AM112" i="1" s="1"/>
  <c r="BJ10" i="1"/>
  <c r="BK10" i="1" s="1"/>
  <c r="BN30" i="1"/>
  <c r="BJ12" i="1"/>
  <c r="BM12" i="1" s="1"/>
  <c r="BO87" i="1"/>
  <c r="AJ135" i="1"/>
  <c r="AK135" i="1" s="1"/>
  <c r="BJ95" i="1"/>
  <c r="BO95" i="1" s="1"/>
  <c r="BL87" i="1"/>
  <c r="AM107" i="1"/>
  <c r="BM87" i="1"/>
  <c r="BN87" i="1"/>
  <c r="AL103" i="1"/>
  <c r="BJ11" i="1"/>
  <c r="BL11" i="1" s="1"/>
  <c r="AJ123" i="1"/>
  <c r="AM123" i="1" s="1"/>
  <c r="BL111" i="1"/>
  <c r="BM6" i="1"/>
  <c r="BL119" i="1"/>
  <c r="BL23" i="1"/>
  <c r="BK23" i="1"/>
  <c r="BJ39" i="1"/>
  <c r="BN39" i="1" s="1"/>
  <c r="BN108" i="1"/>
  <c r="BO23" i="1"/>
  <c r="BJ127" i="1"/>
  <c r="BO127" i="1" s="1"/>
  <c r="BJ33" i="1"/>
  <c r="BK33" i="1" s="1"/>
  <c r="BK120" i="1"/>
  <c r="AK105" i="1"/>
  <c r="BO120" i="1"/>
  <c r="BK108" i="1"/>
  <c r="BK110" i="1"/>
  <c r="BJ8" i="1"/>
  <c r="BM8" i="1" s="1"/>
  <c r="BN120" i="1"/>
  <c r="AJ129" i="1"/>
  <c r="AM129" i="1" s="1"/>
  <c r="BL120" i="1"/>
  <c r="BO108" i="1"/>
  <c r="BJ57" i="1"/>
  <c r="BK57" i="1" s="1"/>
  <c r="AK136" i="1"/>
  <c r="BK111" i="1"/>
  <c r="AM105" i="1"/>
  <c r="AL105" i="1"/>
  <c r="BO111" i="1"/>
  <c r="BN111" i="1"/>
  <c r="BL108" i="1"/>
  <c r="AM134" i="1"/>
  <c r="AN120" i="1"/>
  <c r="AM120" i="1"/>
  <c r="AK103" i="1"/>
  <c r="AL107" i="1"/>
  <c r="AM103" i="1"/>
  <c r="AO134" i="1"/>
  <c r="AK120" i="1"/>
  <c r="AL136" i="1"/>
  <c r="AO120" i="1"/>
  <c r="AO136" i="1"/>
  <c r="BJ116" i="1"/>
  <c r="BL116" i="1" s="1"/>
  <c r="BO119" i="1"/>
  <c r="BJ3" i="1"/>
  <c r="BL3" i="1" s="1"/>
  <c r="BJ42" i="1"/>
  <c r="BO42" i="1" s="1"/>
  <c r="AO109" i="1"/>
  <c r="BN119" i="1"/>
  <c r="BO137" i="1"/>
  <c r="BN138" i="1"/>
  <c r="AM109" i="1"/>
  <c r="BM119" i="1"/>
  <c r="BL138" i="1"/>
  <c r="BJ63" i="1"/>
  <c r="BL63" i="1" s="1"/>
  <c r="BJ15" i="1"/>
  <c r="BN15" i="1" s="1"/>
  <c r="BM110" i="1"/>
  <c r="AN108" i="1"/>
  <c r="BK129" i="1"/>
  <c r="BM117" i="1"/>
  <c r="AM108" i="1"/>
  <c r="BO32" i="1"/>
  <c r="BJ43" i="1"/>
  <c r="BN43" i="1" s="1"/>
  <c r="AK109" i="1"/>
  <c r="AQ109" i="1" s="1"/>
  <c r="BN117" i="1"/>
  <c r="AO108" i="1"/>
  <c r="AN105" i="1"/>
  <c r="BJ50" i="1"/>
  <c r="BM50" i="1" s="1"/>
  <c r="BM23" i="1"/>
  <c r="BL110" i="1"/>
  <c r="AN107" i="1"/>
  <c r="BM102" i="1"/>
  <c r="BK137" i="1"/>
  <c r="AN136" i="1"/>
  <c r="BL129" i="1"/>
  <c r="BN110" i="1"/>
  <c r="AO107" i="1"/>
  <c r="BO102" i="1"/>
  <c r="BO129" i="1"/>
  <c r="BN102" i="1"/>
  <c r="BN6" i="1"/>
  <c r="BM90" i="1"/>
  <c r="AL108" i="1"/>
  <c r="AQ108" i="1" s="1"/>
  <c r="BL102" i="1"/>
  <c r="BM138" i="1"/>
  <c r="BN96" i="1"/>
  <c r="AL109" i="1"/>
  <c r="AO103" i="1"/>
  <c r="BK138" i="1"/>
  <c r="BQ138" i="1" s="1"/>
  <c r="BM129" i="1"/>
  <c r="BL96" i="1"/>
  <c r="BL134" i="1"/>
  <c r="BM134" i="1"/>
  <c r="BO134" i="1"/>
  <c r="BN134" i="1"/>
  <c r="BK30" i="1"/>
  <c r="BO30" i="1"/>
  <c r="BK6" i="1"/>
  <c r="AL134" i="1"/>
  <c r="AJ127" i="1"/>
  <c r="BJ125" i="1"/>
  <c r="AJ110" i="1"/>
  <c r="BO96" i="1"/>
  <c r="BL32" i="1"/>
  <c r="BL30" i="1"/>
  <c r="BN32" i="1"/>
  <c r="BK96" i="1"/>
  <c r="BQ96" i="1" s="1"/>
  <c r="AK137" i="1"/>
  <c r="AK134" i="1"/>
  <c r="AL126" i="1"/>
  <c r="BM29" i="1"/>
  <c r="BO29" i="1"/>
  <c r="BK29" i="1"/>
  <c r="BQ29" i="1" s="1"/>
  <c r="BM32" i="1"/>
  <c r="BM93" i="1"/>
  <c r="BK117" i="1"/>
  <c r="AO137" i="1"/>
  <c r="BN29" i="1"/>
  <c r="BN90" i="1"/>
  <c r="BN61" i="1"/>
  <c r="BL117" i="1"/>
  <c r="BL137" i="1"/>
  <c r="BM137" i="1"/>
  <c r="AN137" i="1"/>
  <c r="AM126" i="1"/>
  <c r="BO54" i="1"/>
  <c r="AJ128" i="1"/>
  <c r="AN128" i="1" s="1"/>
  <c r="AM124" i="1"/>
  <c r="AJ138" i="1"/>
  <c r="AO126" i="1"/>
  <c r="AO124" i="1"/>
  <c r="AK126" i="1"/>
  <c r="BK54" i="1"/>
  <c r="BL90" i="1"/>
  <c r="BK7" i="1"/>
  <c r="AJ116" i="1"/>
  <c r="AO116" i="1" s="1"/>
  <c r="AL137" i="1"/>
  <c r="AK124" i="1"/>
  <c r="BL54" i="1"/>
  <c r="AN124" i="1"/>
  <c r="BK90" i="1"/>
  <c r="BJ60" i="1"/>
  <c r="BK60" i="1" s="1"/>
  <c r="BJ123" i="1"/>
  <c r="BJ113" i="1"/>
  <c r="BJ67" i="1"/>
  <c r="BO67" i="1" s="1"/>
  <c r="AJ133" i="1"/>
  <c r="AL133" i="1" s="1"/>
  <c r="AJ106" i="1"/>
  <c r="AJ132" i="1"/>
  <c r="AN132" i="1" s="1"/>
  <c r="BN54" i="1"/>
  <c r="BO93" i="1"/>
  <c r="BJ80" i="1"/>
  <c r="BL80" i="1" s="1"/>
  <c r="BJ122" i="1"/>
  <c r="BL122" i="1" s="1"/>
  <c r="BN93" i="1"/>
  <c r="BJ49" i="1"/>
  <c r="BO49" i="1" s="1"/>
  <c r="BJ103" i="1"/>
  <c r="BM103" i="1" s="1"/>
  <c r="BJ131" i="1"/>
  <c r="BJ128" i="1"/>
  <c r="AM131" i="1"/>
  <c r="AN131" i="1"/>
  <c r="AO131" i="1"/>
  <c r="AK131" i="1"/>
  <c r="AL131" i="1"/>
  <c r="BJ136" i="1"/>
  <c r="BJ126" i="1"/>
  <c r="AJ122" i="1"/>
  <c r="BJ132" i="1"/>
  <c r="BJ121" i="1"/>
  <c r="AJ130" i="1"/>
  <c r="BJ130" i="1"/>
  <c r="BK135" i="1"/>
  <c r="BL135" i="1"/>
  <c r="BN135" i="1"/>
  <c r="BM135" i="1"/>
  <c r="BO135" i="1"/>
  <c r="BJ124" i="1"/>
  <c r="BJ118" i="1"/>
  <c r="BJ105" i="1"/>
  <c r="AJ104" i="1"/>
  <c r="AJ117" i="1"/>
  <c r="BJ104" i="1"/>
  <c r="BJ114" i="1"/>
  <c r="BJ107" i="1"/>
  <c r="AJ113" i="1"/>
  <c r="AJ115" i="1"/>
  <c r="AJ111" i="1"/>
  <c r="BJ115" i="1"/>
  <c r="BJ112" i="1"/>
  <c r="BK109" i="1"/>
  <c r="BO109" i="1"/>
  <c r="BM109" i="1"/>
  <c r="BN109" i="1"/>
  <c r="BL109" i="1"/>
  <c r="AJ102" i="1"/>
  <c r="BN84" i="1"/>
  <c r="BM61" i="1"/>
  <c r="BO84" i="1"/>
  <c r="BK84" i="1"/>
  <c r="BK61" i="1"/>
  <c r="BQ61" i="1" s="1"/>
  <c r="BO61" i="1"/>
  <c r="BL7" i="1"/>
  <c r="BM7" i="1"/>
  <c r="BN7" i="1"/>
  <c r="BL84" i="1"/>
  <c r="BL93" i="1"/>
  <c r="BJ21" i="1"/>
  <c r="BJ66" i="1"/>
  <c r="BO76" i="1"/>
  <c r="BJ51" i="1"/>
  <c r="BM51" i="1" s="1"/>
  <c r="BJ98" i="1"/>
  <c r="BL98" i="1" s="1"/>
  <c r="BJ34" i="1"/>
  <c r="BO34" i="1" s="1"/>
  <c r="BJ46" i="1"/>
  <c r="BM46" i="1" s="1"/>
  <c r="BJ85" i="1"/>
  <c r="BO85" i="1" s="1"/>
  <c r="BJ40" i="1"/>
  <c r="BO40" i="1" s="1"/>
  <c r="BJ89" i="1"/>
  <c r="BO89" i="1" s="1"/>
  <c r="BJ48" i="1"/>
  <c r="BK48" i="1" s="1"/>
  <c r="BJ5" i="1"/>
  <c r="BL5" i="1" s="1"/>
  <c r="BJ27" i="1"/>
  <c r="BK27" i="1" s="1"/>
  <c r="BJ86" i="1"/>
  <c r="BJ71" i="1"/>
  <c r="BJ97" i="1"/>
  <c r="BJ9" i="1"/>
  <c r="BL72" i="1"/>
  <c r="BM72" i="1"/>
  <c r="BK72" i="1"/>
  <c r="BN72" i="1"/>
  <c r="BO72" i="1"/>
  <c r="BJ16" i="1"/>
  <c r="BJ74" i="1"/>
  <c r="BJ37" i="1"/>
  <c r="BN68" i="1"/>
  <c r="BO68" i="1"/>
  <c r="BK68" i="1"/>
  <c r="BL68" i="1"/>
  <c r="BM68" i="1"/>
  <c r="BJ18" i="1"/>
  <c r="BK73" i="1"/>
  <c r="BN73" i="1"/>
  <c r="BM73" i="1"/>
  <c r="BL73" i="1"/>
  <c r="BO73" i="1"/>
  <c r="BJ77" i="1"/>
  <c r="BJ88" i="1"/>
  <c r="BJ44" i="1"/>
  <c r="BJ13" i="1"/>
  <c r="BJ26" i="1"/>
  <c r="BJ19" i="1"/>
  <c r="BJ41" i="1"/>
  <c r="BJ94" i="1"/>
  <c r="BJ52" i="1"/>
  <c r="BJ53" i="1"/>
  <c r="BJ31" i="1"/>
  <c r="BJ92" i="1"/>
  <c r="BJ91" i="1"/>
  <c r="BJ17" i="1"/>
  <c r="BJ83" i="1"/>
  <c r="BJ59" i="1"/>
  <c r="BJ101" i="1"/>
  <c r="BJ99" i="1"/>
  <c r="BJ75" i="1"/>
  <c r="BN14" i="1"/>
  <c r="BK14" i="1"/>
  <c r="BO14" i="1"/>
  <c r="BM14" i="1"/>
  <c r="BL14" i="1"/>
  <c r="BL47" i="1"/>
  <c r="BN47" i="1"/>
  <c r="BM47" i="1"/>
  <c r="BO47" i="1"/>
  <c r="BK47" i="1"/>
  <c r="BO62" i="1"/>
  <c r="BK62" i="1"/>
  <c r="BL62" i="1"/>
  <c r="BN62" i="1"/>
  <c r="BM62" i="1"/>
  <c r="BL78" i="1"/>
  <c r="BM78" i="1"/>
  <c r="BN78" i="1"/>
  <c r="BK78" i="1"/>
  <c r="BQ78" i="1" s="1"/>
  <c r="BO78" i="1"/>
  <c r="BL22" i="1"/>
  <c r="BO22" i="1"/>
  <c r="BK22" i="1"/>
  <c r="BM22" i="1"/>
  <c r="BN22" i="1"/>
  <c r="BO55" i="1"/>
  <c r="BN55" i="1"/>
  <c r="BL55" i="1"/>
  <c r="BK55" i="1"/>
  <c r="BM55" i="1"/>
  <c r="BK28" i="1"/>
  <c r="BL28" i="1"/>
  <c r="BM28" i="1"/>
  <c r="BN28" i="1"/>
  <c r="BO28" i="1"/>
  <c r="BN2" i="1"/>
  <c r="BM2" i="1"/>
  <c r="BL2" i="1"/>
  <c r="BK2" i="1"/>
  <c r="BO2" i="1"/>
  <c r="BO2739" i="1" l="1"/>
  <c r="BM2739" i="1"/>
  <c r="BL2699" i="1"/>
  <c r="BQ2716" i="1"/>
  <c r="AQ2706" i="1"/>
  <c r="AQ2720" i="1"/>
  <c r="AQ2727" i="1"/>
  <c r="AQ2711" i="1"/>
  <c r="AQ2714" i="1"/>
  <c r="AQ2702" i="1"/>
  <c r="BQ2729" i="1"/>
  <c r="AQ2324" i="1"/>
  <c r="AQ2308" i="1"/>
  <c r="AN2370" i="1"/>
  <c r="AL2370" i="1"/>
  <c r="AK2326" i="1"/>
  <c r="AQ2326" i="1" s="1"/>
  <c r="AO2370" i="1"/>
  <c r="BO2337" i="1"/>
  <c r="AQ2295" i="1"/>
  <c r="AK2106" i="1"/>
  <c r="AO2106" i="1"/>
  <c r="AN2106" i="1"/>
  <c r="BQ2126" i="1"/>
  <c r="AQ2102" i="1"/>
  <c r="BO2099" i="1"/>
  <c r="BQ1743" i="1"/>
  <c r="BL1759" i="1"/>
  <c r="BL1734" i="1"/>
  <c r="BQ1772" i="1"/>
  <c r="BQ1758" i="1"/>
  <c r="BO1759" i="1"/>
  <c r="AQ1669" i="1"/>
  <c r="AQ1685" i="1"/>
  <c r="AQ1680" i="1"/>
  <c r="AQ1686" i="1"/>
  <c r="BQ1767" i="1"/>
  <c r="BQ1754" i="1"/>
  <c r="AQ1703" i="1"/>
  <c r="BQ1721" i="1"/>
  <c r="BQ1168" i="1"/>
  <c r="AQ1101" i="1"/>
  <c r="AQ1102" i="1"/>
  <c r="BQ1136" i="1"/>
  <c r="AQ1113" i="1"/>
  <c r="AQ1135" i="1"/>
  <c r="AQ1103" i="1"/>
  <c r="BQ1076" i="1"/>
  <c r="AQ1147" i="1"/>
  <c r="AQ1100" i="1"/>
  <c r="AQ1208" i="1"/>
  <c r="AQ1657" i="1"/>
  <c r="AQ1749" i="1"/>
  <c r="AQ1909" i="1"/>
  <c r="AQ1149" i="1"/>
  <c r="AQ1702" i="1"/>
  <c r="AQ1204" i="1"/>
  <c r="AQ1303" i="1"/>
  <c r="AQ1807" i="1"/>
  <c r="AQ1721" i="1"/>
  <c r="AQ1918" i="1"/>
  <c r="AQ1405" i="1"/>
  <c r="AQ1923" i="1"/>
  <c r="AQ1801" i="1"/>
  <c r="AQ1126" i="1"/>
  <c r="AQ1544" i="1"/>
  <c r="AQ1536" i="1"/>
  <c r="AQ1911" i="1"/>
  <c r="AQ1408" i="1"/>
  <c r="AQ1202" i="1"/>
  <c r="AQ1607" i="1"/>
  <c r="AQ1527" i="1"/>
  <c r="AQ1549" i="1"/>
  <c r="AQ1769" i="1"/>
  <c r="AQ1418" i="1"/>
  <c r="AQ1407" i="1"/>
  <c r="AQ1704" i="1"/>
  <c r="AQ1504" i="1"/>
  <c r="AQ1430" i="1"/>
  <c r="AQ1860" i="1"/>
  <c r="AQ1534" i="1"/>
  <c r="AQ1715" i="1"/>
  <c r="AQ1771" i="1"/>
  <c r="AQ1203" i="1"/>
  <c r="AQ1641" i="1"/>
  <c r="AQ1910" i="1"/>
  <c r="AQ1919" i="1"/>
  <c r="AQ1304" i="1"/>
  <c r="AQ1139" i="1"/>
  <c r="AQ1456" i="1"/>
  <c r="AQ1606" i="1"/>
  <c r="AQ1431" i="1"/>
  <c r="AQ1205" i="1"/>
  <c r="AQ1710" i="1"/>
  <c r="AQ1701" i="1"/>
  <c r="AQ1926" i="1"/>
  <c r="AQ1908" i="1"/>
  <c r="AQ1705" i="1"/>
  <c r="AQ1502" i="1"/>
  <c r="AQ1739" i="1"/>
  <c r="AQ1423" i="1"/>
  <c r="AQ1803" i="1"/>
  <c r="AQ1475" i="1"/>
  <c r="AQ1832" i="1"/>
  <c r="AQ1301" i="1"/>
  <c r="AQ1001" i="1"/>
  <c r="AQ901" i="1"/>
  <c r="AQ903" i="1"/>
  <c r="AQ958" i="1"/>
  <c r="AQ859" i="1"/>
  <c r="AQ886" i="1"/>
  <c r="BQ893" i="1"/>
  <c r="AM897" i="1"/>
  <c r="BQ846" i="1"/>
  <c r="AO897" i="1"/>
  <c r="AQ875" i="1"/>
  <c r="AQ879" i="1"/>
  <c r="AQ837" i="1"/>
  <c r="AQ854" i="1"/>
  <c r="AL710" i="1"/>
  <c r="AK710" i="1"/>
  <c r="AQ710" i="1" s="1"/>
  <c r="BQ751" i="1"/>
  <c r="AN721" i="1"/>
  <c r="BQ745" i="1"/>
  <c r="BQ690" i="1"/>
  <c r="BQ727" i="1"/>
  <c r="BQ675" i="1"/>
  <c r="BQ657" i="1"/>
  <c r="AQ703" i="1"/>
  <c r="AQ695" i="1"/>
  <c r="AQ701" i="1"/>
  <c r="AQ671" i="1"/>
  <c r="BQ641" i="1"/>
  <c r="BQ650" i="1"/>
  <c r="BQ684" i="1"/>
  <c r="AQ653" i="1"/>
  <c r="BQ656" i="1"/>
  <c r="BQ686" i="1"/>
  <c r="AN584" i="1"/>
  <c r="BQ624" i="1"/>
  <c r="BQ669" i="1"/>
  <c r="BL571" i="1"/>
  <c r="AQ592" i="1"/>
  <c r="AQ638" i="1"/>
  <c r="BQ562" i="1"/>
  <c r="AQ526" i="1"/>
  <c r="AL529" i="1"/>
  <c r="BM571" i="1"/>
  <c r="BQ563" i="1"/>
  <c r="BQ586" i="1"/>
  <c r="AQ381" i="1"/>
  <c r="BQ316" i="1"/>
  <c r="BQ266" i="1"/>
  <c r="AQ279" i="1"/>
  <c r="AQ263" i="1"/>
  <c r="AQ270" i="1"/>
  <c r="AQ312" i="1"/>
  <c r="AQ277" i="1"/>
  <c r="AQ262" i="1"/>
  <c r="BO284" i="1"/>
  <c r="BM284" i="1"/>
  <c r="BK284" i="1"/>
  <c r="BQ284" i="1" s="1"/>
  <c r="BN284" i="1"/>
  <c r="AK233" i="1"/>
  <c r="AL233" i="1"/>
  <c r="AO233" i="1"/>
  <c r="AN233" i="1"/>
  <c r="AM233" i="1"/>
  <c r="AQ247" i="1"/>
  <c r="BO288" i="1"/>
  <c r="BQ269" i="1"/>
  <c r="BM288" i="1"/>
  <c r="BQ287" i="1"/>
  <c r="AQ239" i="1"/>
  <c r="BQ180" i="1"/>
  <c r="BQ28" i="1"/>
  <c r="BQ135" i="1"/>
  <c r="BQ6" i="1"/>
  <c r="BQ108" i="1"/>
  <c r="AQ167" i="1"/>
  <c r="AQ1293" i="1"/>
  <c r="AQ1160" i="1"/>
  <c r="AQ2358" i="1"/>
  <c r="AQ2760" i="1"/>
  <c r="AQ1628" i="1"/>
  <c r="AQ1339" i="1"/>
  <c r="AQ2541" i="1"/>
  <c r="AQ1178" i="1"/>
  <c r="AQ1363" i="1"/>
  <c r="BQ1123" i="1"/>
  <c r="BQ1372" i="1"/>
  <c r="BQ419" i="1"/>
  <c r="BQ2268" i="1"/>
  <c r="BQ2462" i="1"/>
  <c r="BQ1657" i="1"/>
  <c r="BQ1015" i="1"/>
  <c r="BQ211" i="1"/>
  <c r="BQ766" i="1"/>
  <c r="BQ1895" i="1"/>
  <c r="BQ803" i="1"/>
  <c r="BQ395" i="1"/>
  <c r="BQ1361" i="1"/>
  <c r="BQ1739" i="1"/>
  <c r="BQ1615" i="1"/>
  <c r="BQ147" i="1"/>
  <c r="AQ1449" i="1"/>
  <c r="AQ2521" i="1"/>
  <c r="AQ2310" i="1"/>
  <c r="AQ2169" i="1"/>
  <c r="AQ2006" i="1"/>
  <c r="AQ2004" i="1"/>
  <c r="AQ1907" i="1"/>
  <c r="AQ413" i="1"/>
  <c r="AQ2693" i="1"/>
  <c r="AQ2213" i="1"/>
  <c r="AQ1608" i="1"/>
  <c r="AQ1515" i="1"/>
  <c r="AQ1565" i="1"/>
  <c r="AQ2108" i="1"/>
  <c r="AQ1437" i="1"/>
  <c r="AQ1012" i="1"/>
  <c r="AQ1945" i="1"/>
  <c r="AQ926" i="1"/>
  <c r="AQ2615" i="1"/>
  <c r="AQ1755" i="1"/>
  <c r="AQ2572" i="1"/>
  <c r="AQ791" i="1"/>
  <c r="AQ2351" i="1"/>
  <c r="AQ2124" i="1"/>
  <c r="AQ1795" i="1"/>
  <c r="AQ2340" i="1"/>
  <c r="AQ2021" i="1"/>
  <c r="AQ404" i="1"/>
  <c r="AQ893" i="1"/>
  <c r="AQ1252" i="1"/>
  <c r="AQ937" i="1"/>
  <c r="AQ2182" i="1"/>
  <c r="AQ1078" i="1"/>
  <c r="AQ935" i="1"/>
  <c r="AQ2562" i="1"/>
  <c r="AQ1088" i="1"/>
  <c r="AQ1868" i="1"/>
  <c r="AQ517" i="1"/>
  <c r="AQ790" i="1"/>
  <c r="AQ1322" i="1"/>
  <c r="AQ2505" i="1"/>
  <c r="AQ2781" i="1"/>
  <c r="AQ726" i="1"/>
  <c r="AQ1888" i="1"/>
  <c r="AQ1144" i="1"/>
  <c r="AQ2005" i="1"/>
  <c r="AQ1728" i="1"/>
  <c r="AQ2701" i="1"/>
  <c r="AQ839" i="1"/>
  <c r="AQ2862" i="1"/>
  <c r="AQ1198" i="1"/>
  <c r="AQ1939" i="1"/>
  <c r="BQ2208" i="1"/>
  <c r="BQ887" i="1"/>
  <c r="BQ1095" i="1"/>
  <c r="BQ2711" i="1"/>
  <c r="BQ819" i="1"/>
  <c r="BQ913" i="1"/>
  <c r="BQ955" i="1"/>
  <c r="BQ2119" i="1"/>
  <c r="BQ915" i="1"/>
  <c r="BQ2893" i="1"/>
  <c r="BQ423" i="1"/>
  <c r="BQ2820" i="1"/>
  <c r="BQ216" i="1"/>
  <c r="BQ1687" i="1"/>
  <c r="BQ1702" i="1"/>
  <c r="BQ1944" i="1"/>
  <c r="BQ179" i="1"/>
  <c r="BQ2292" i="1"/>
  <c r="BQ2163" i="1"/>
  <c r="BQ466" i="1"/>
  <c r="BQ1531" i="1"/>
  <c r="BQ753" i="1"/>
  <c r="BQ2436" i="1"/>
  <c r="BQ327" i="1"/>
  <c r="BQ776" i="1"/>
  <c r="BQ2587" i="1"/>
  <c r="BQ876" i="1"/>
  <c r="BQ2611" i="1"/>
  <c r="BQ1063" i="1"/>
  <c r="BQ808" i="1"/>
  <c r="BQ1080" i="1"/>
  <c r="BQ827" i="1"/>
  <c r="BQ2533" i="1"/>
  <c r="BQ1607" i="1"/>
  <c r="BQ1666" i="1"/>
  <c r="BQ785" i="1"/>
  <c r="BQ2515" i="1"/>
  <c r="BQ1112" i="1"/>
  <c r="AQ2338" i="1"/>
  <c r="AQ598" i="1"/>
  <c r="AQ1732" i="1"/>
  <c r="AQ2691" i="1"/>
  <c r="AQ349" i="1"/>
  <c r="AQ2132" i="1"/>
  <c r="AQ2207" i="1"/>
  <c r="AQ2422" i="1"/>
  <c r="AQ2183" i="1"/>
  <c r="AQ664" i="1"/>
  <c r="AQ1173" i="1"/>
  <c r="AQ2613" i="1"/>
  <c r="AQ845" i="1"/>
  <c r="AQ430" i="1"/>
  <c r="AQ1499" i="1"/>
  <c r="AQ639" i="1"/>
  <c r="AQ2887" i="1"/>
  <c r="AQ2199" i="1"/>
  <c r="AQ2544" i="1"/>
  <c r="AQ2584" i="1"/>
  <c r="AQ1010" i="1"/>
  <c r="AQ2639" i="1"/>
  <c r="AQ1141" i="1"/>
  <c r="AQ2357" i="1"/>
  <c r="AQ1490" i="1"/>
  <c r="AQ2231" i="1"/>
  <c r="BQ2288" i="1"/>
  <c r="BQ524" i="1"/>
  <c r="BQ1876" i="1"/>
  <c r="BQ201" i="1"/>
  <c r="BQ648" i="1"/>
  <c r="BQ2552" i="1"/>
  <c r="BQ1592" i="1"/>
  <c r="BQ404" i="1"/>
  <c r="BQ2559" i="1"/>
  <c r="AQ1155" i="1"/>
  <c r="BQ1144" i="1"/>
  <c r="BQ393" i="1"/>
  <c r="BQ717" i="1"/>
  <c r="BQ696" i="1"/>
  <c r="BQ794" i="1"/>
  <c r="BQ430" i="1"/>
  <c r="BQ1023" i="1"/>
  <c r="BQ1744" i="1"/>
  <c r="BQ804" i="1"/>
  <c r="BQ2808" i="1"/>
  <c r="BQ888" i="1"/>
  <c r="BQ2428" i="1"/>
  <c r="BQ2245" i="1"/>
  <c r="BQ980" i="1"/>
  <c r="AQ784" i="1"/>
  <c r="BQ1242" i="1"/>
  <c r="BQ87" i="1"/>
  <c r="AQ197" i="1"/>
  <c r="AQ1415" i="1"/>
  <c r="AQ2736" i="1"/>
  <c r="AQ1935" i="1"/>
  <c r="BQ140" i="1"/>
  <c r="BQ73" i="1"/>
  <c r="BQ134" i="1"/>
  <c r="BQ102" i="1"/>
  <c r="AQ2087" i="1"/>
  <c r="BQ194" i="1"/>
  <c r="AQ328" i="1"/>
  <c r="AQ2627" i="1"/>
  <c r="AQ2429" i="1"/>
  <c r="BQ907" i="1"/>
  <c r="BQ439" i="1"/>
  <c r="BQ1260" i="1"/>
  <c r="BQ2169" i="1"/>
  <c r="BQ2127" i="1"/>
  <c r="BQ1060" i="1"/>
  <c r="BQ1909" i="1"/>
  <c r="BQ162" i="1"/>
  <c r="BQ695" i="1"/>
  <c r="BQ459" i="1"/>
  <c r="BQ494" i="1"/>
  <c r="BQ607" i="1"/>
  <c r="BQ2334" i="1"/>
  <c r="BQ2842" i="1"/>
  <c r="BQ184" i="1"/>
  <c r="BQ161" i="1"/>
  <c r="BQ2616" i="1"/>
  <c r="BQ1495" i="1"/>
  <c r="BQ864" i="1"/>
  <c r="AQ1424" i="1"/>
  <c r="AQ152" i="1"/>
  <c r="AQ1566" i="1"/>
  <c r="BQ2418" i="1"/>
  <c r="BQ146" i="1"/>
  <c r="BQ1815" i="1"/>
  <c r="BQ1232" i="1"/>
  <c r="BQ1223" i="1"/>
  <c r="BQ2770" i="1"/>
  <c r="BQ321" i="1"/>
  <c r="BQ1855" i="1"/>
  <c r="BQ577" i="1"/>
  <c r="BQ2815" i="1"/>
  <c r="BQ1713" i="1"/>
  <c r="BQ589" i="1"/>
  <c r="BQ1546" i="1"/>
  <c r="BQ292" i="1"/>
  <c r="BQ1464" i="1"/>
  <c r="BQ720" i="1"/>
  <c r="BQ1519" i="1"/>
  <c r="BQ380" i="1"/>
  <c r="BQ1579" i="1"/>
  <c r="BQ1266" i="1"/>
  <c r="BQ427" i="1"/>
  <c r="AQ754" i="1"/>
  <c r="AQ696" i="1"/>
  <c r="BQ2225" i="1"/>
  <c r="AL513" i="1"/>
  <c r="BQ1655" i="1"/>
  <c r="AL354" i="1"/>
  <c r="BQ260" i="1"/>
  <c r="AO860" i="1"/>
  <c r="AM235" i="1"/>
  <c r="BQ516" i="1"/>
  <c r="BQ1598" i="1"/>
  <c r="BQ2827" i="1"/>
  <c r="AO2094" i="1"/>
  <c r="AL1023" i="1"/>
  <c r="AO2812" i="1"/>
  <c r="AK584" i="1"/>
  <c r="AQ584" i="1" s="1"/>
  <c r="AM1072" i="1"/>
  <c r="AO486" i="1"/>
  <c r="AO1186" i="1"/>
  <c r="AL2068" i="1"/>
  <c r="AN2374" i="1"/>
  <c r="AM2370" i="1"/>
  <c r="AM2762" i="1"/>
  <c r="BQ1116" i="1"/>
  <c r="BQ1856" i="1"/>
  <c r="BQ175" i="1"/>
  <c r="AQ2822" i="1"/>
  <c r="BQ1924" i="1"/>
  <c r="BQ228" i="1"/>
  <c r="BQ832" i="1"/>
  <c r="BQ2146" i="1"/>
  <c r="BL2650" i="1"/>
  <c r="BO225" i="1"/>
  <c r="BN2877" i="1"/>
  <c r="BL1339" i="1"/>
  <c r="BQ2745" i="1"/>
  <c r="BO1734" i="1"/>
  <c r="BK1845" i="1"/>
  <c r="BQ1845" i="1" s="1"/>
  <c r="BN2640" i="1"/>
  <c r="BM2326" i="1"/>
  <c r="BM556" i="1"/>
  <c r="BQ1917" i="1"/>
  <c r="BQ702" i="1"/>
  <c r="BQ1166" i="1"/>
  <c r="BQ1954" i="1"/>
  <c r="AQ2337" i="1"/>
  <c r="BQ655" i="1"/>
  <c r="BQ1823" i="1"/>
  <c r="BQ671" i="1"/>
  <c r="BQ2465" i="1"/>
  <c r="AQ1190" i="1"/>
  <c r="BQ1498" i="1"/>
  <c r="BQ1312" i="1"/>
  <c r="BQ1306" i="1"/>
  <c r="BQ1761" i="1"/>
  <c r="BQ2142" i="1"/>
  <c r="BQ400" i="1"/>
  <c r="BQ680" i="1"/>
  <c r="BQ2769" i="1"/>
  <c r="BQ1818" i="1"/>
  <c r="BQ905" i="1"/>
  <c r="BQ1564" i="1"/>
  <c r="BQ232" i="1"/>
  <c r="BQ1745" i="1"/>
  <c r="BQ512" i="1"/>
  <c r="BQ353" i="1"/>
  <c r="BQ1119" i="1"/>
  <c r="BQ2697" i="1"/>
  <c r="BQ1844" i="1"/>
  <c r="BQ1983" i="1"/>
  <c r="BQ1218" i="1"/>
  <c r="BQ1244" i="1"/>
  <c r="BQ2276" i="1"/>
  <c r="BQ2689" i="1"/>
  <c r="BQ2826" i="1"/>
  <c r="BQ772" i="1"/>
  <c r="BQ1998" i="1"/>
  <c r="BQ1738" i="1"/>
  <c r="BQ723" i="1"/>
  <c r="BQ2361" i="1"/>
  <c r="BQ1980" i="1"/>
  <c r="BQ651" i="1"/>
  <c r="BQ2467" i="1"/>
  <c r="BQ2310" i="1"/>
  <c r="BQ498" i="1"/>
  <c r="BQ2733" i="1"/>
  <c r="BQ331" i="1"/>
  <c r="BQ2602" i="1"/>
  <c r="BQ2374" i="1"/>
  <c r="BQ2319" i="1"/>
  <c r="BQ2041" i="1"/>
  <c r="BQ927" i="1"/>
  <c r="BQ2275" i="1"/>
  <c r="BQ2833" i="1"/>
  <c r="BQ1857" i="1"/>
  <c r="BQ206" i="1"/>
  <c r="BQ2229" i="1"/>
  <c r="BQ970" i="1"/>
  <c r="BQ1955" i="1"/>
  <c r="AQ399" i="1"/>
  <c r="AQ2456" i="1"/>
  <c r="AQ1291" i="1"/>
  <c r="BQ2841" i="1"/>
  <c r="BQ1534" i="1"/>
  <c r="BQ2672" i="1"/>
  <c r="BQ666" i="1"/>
  <c r="AQ2808" i="1"/>
  <c r="BQ713" i="1"/>
  <c r="AN2737" i="1"/>
  <c r="AL860" i="1"/>
  <c r="BQ2161" i="1"/>
  <c r="BQ1558" i="1"/>
  <c r="BQ2273" i="1"/>
  <c r="AK529" i="1"/>
  <c r="AL537" i="1"/>
  <c r="AK561" i="1"/>
  <c r="BQ833" i="1"/>
  <c r="AL1159" i="1"/>
  <c r="AN710" i="1"/>
  <c r="AL2375" i="1"/>
  <c r="AK1072" i="1"/>
  <c r="AQ1072" i="1" s="1"/>
  <c r="AN2080" i="1"/>
  <c r="AM1796" i="1"/>
  <c r="AM1432" i="1"/>
  <c r="AL2724" i="1"/>
  <c r="BQ884" i="1"/>
  <c r="BQ1551" i="1"/>
  <c r="BQ874" i="1"/>
  <c r="BL462" i="1"/>
  <c r="BQ1649" i="1"/>
  <c r="BQ1791" i="1"/>
  <c r="BQ2254" i="1"/>
  <c r="BQ896" i="1"/>
  <c r="BQ2882" i="1"/>
  <c r="BQ2558" i="1"/>
  <c r="BQ2653" i="1"/>
  <c r="BN2083" i="1"/>
  <c r="BN2139" i="1"/>
  <c r="BL1612" i="1"/>
  <c r="AQ2134" i="1"/>
  <c r="BL967" i="1"/>
  <c r="AQ1350" i="1"/>
  <c r="BO2419" i="1"/>
  <c r="BQ185" i="1"/>
  <c r="BQ1424" i="1"/>
  <c r="BM600" i="1"/>
  <c r="BO1075" i="1"/>
  <c r="BK2834" i="1"/>
  <c r="BQ2834" i="1" s="1"/>
  <c r="BQ1126" i="1"/>
  <c r="BQ285" i="1"/>
  <c r="AQ2314" i="1"/>
  <c r="BQ2513" i="1"/>
  <c r="BQ558" i="1"/>
  <c r="BQ2881" i="1"/>
  <c r="BQ495" i="1"/>
  <c r="BQ1554" i="1"/>
  <c r="BQ163" i="1"/>
  <c r="BQ412" i="1"/>
  <c r="BQ2743" i="1"/>
  <c r="BQ1822" i="1"/>
  <c r="BQ1171" i="1"/>
  <c r="BQ1025" i="1"/>
  <c r="BQ2782" i="1"/>
  <c r="BQ468" i="1"/>
  <c r="BQ1847" i="1"/>
  <c r="BQ567" i="1"/>
  <c r="BQ355" i="1"/>
  <c r="BQ1482" i="1"/>
  <c r="BQ1937" i="1"/>
  <c r="BQ2231" i="1"/>
  <c r="BQ1617" i="1"/>
  <c r="BQ2625" i="1"/>
  <c r="BQ465" i="1"/>
  <c r="BQ2211" i="1"/>
  <c r="BQ2676" i="1"/>
  <c r="BQ612" i="1"/>
  <c r="BQ313" i="1"/>
  <c r="AQ2360" i="1"/>
  <c r="AQ1215" i="1"/>
  <c r="AQ717" i="1"/>
  <c r="AQ1540" i="1"/>
  <c r="AQ174" i="1"/>
  <c r="AN354" i="1"/>
  <c r="AK860" i="1"/>
  <c r="BQ148" i="1"/>
  <c r="AO537" i="1"/>
  <c r="AL561" i="1"/>
  <c r="BQ1642" i="1"/>
  <c r="AM1159" i="1"/>
  <c r="AN2375" i="1"/>
  <c r="AL1072" i="1"/>
  <c r="AO2080" i="1"/>
  <c r="AN1058" i="1"/>
  <c r="AL594" i="1"/>
  <c r="AL1432" i="1"/>
  <c r="AM2724" i="1"/>
  <c r="BQ1492" i="1"/>
  <c r="BQ2217" i="1"/>
  <c r="AQ278" i="1"/>
  <c r="BQ2132" i="1"/>
  <c r="BO683" i="1"/>
  <c r="BQ1516" i="1"/>
  <c r="BQ764" i="1"/>
  <c r="BK2083" i="1"/>
  <c r="BQ2083" i="1" s="1"/>
  <c r="BN2190" i="1"/>
  <c r="BQ2079" i="1"/>
  <c r="BO967" i="1"/>
  <c r="BL2066" i="1"/>
  <c r="BK1665" i="1"/>
  <c r="BM2344" i="1"/>
  <c r="BK1075" i="1"/>
  <c r="BQ2322" i="1"/>
  <c r="BQ2221" i="1"/>
  <c r="BM1734" i="1"/>
  <c r="BQ1734" i="1" s="1"/>
  <c r="BN2087" i="1"/>
  <c r="BO2326" i="1"/>
  <c r="BQ701" i="1"/>
  <c r="BQ246" i="1"/>
  <c r="BQ1271" i="1"/>
  <c r="BQ704" i="1"/>
  <c r="BQ2543" i="1"/>
  <c r="BQ1352" i="1"/>
  <c r="BQ2722" i="1"/>
  <c r="BQ1107" i="1"/>
  <c r="BQ1203" i="1"/>
  <c r="BQ1239" i="1"/>
  <c r="BQ1971" i="1"/>
  <c r="BQ1263" i="1"/>
  <c r="BQ2364" i="1"/>
  <c r="BQ652" i="1"/>
  <c r="BQ195" i="1"/>
  <c r="BQ202" i="1"/>
  <c r="BQ849" i="1"/>
  <c r="BQ461" i="1"/>
  <c r="BQ1449" i="1"/>
  <c r="BQ300" i="1"/>
  <c r="BQ591" i="1"/>
  <c r="BQ1135" i="1"/>
  <c r="BQ415" i="1"/>
  <c r="BQ1890" i="1"/>
  <c r="BQ364" i="1"/>
  <c r="BQ1726" i="1"/>
  <c r="BQ152" i="1"/>
  <c r="BQ2496" i="1"/>
  <c r="BQ1004" i="1"/>
  <c r="BQ994" i="1"/>
  <c r="BQ920" i="1"/>
  <c r="BQ2026" i="1"/>
  <c r="BQ489" i="1"/>
  <c r="BQ796" i="1"/>
  <c r="BQ2707" i="1"/>
  <c r="BQ2226" i="1"/>
  <c r="BQ2562" i="1"/>
  <c r="BQ1918" i="1"/>
  <c r="BQ999" i="1"/>
  <c r="BQ1178" i="1"/>
  <c r="BQ2458" i="1"/>
  <c r="BQ296" i="1"/>
  <c r="BQ568" i="1"/>
  <c r="BQ442" i="1"/>
  <c r="BQ2530" i="1"/>
  <c r="BQ2525" i="1"/>
  <c r="BQ1335" i="1"/>
  <c r="BQ1132" i="1"/>
  <c r="BQ2760" i="1"/>
  <c r="BQ2133" i="1"/>
  <c r="BQ2449" i="1"/>
  <c r="BQ2604" i="1"/>
  <c r="BQ1552" i="1"/>
  <c r="BQ2179" i="1"/>
  <c r="BQ1321" i="1"/>
  <c r="BQ1583" i="1"/>
  <c r="BQ1476" i="1"/>
  <c r="BQ2735" i="1"/>
  <c r="BQ1874" i="1"/>
  <c r="BQ1323" i="1"/>
  <c r="BQ1511" i="1"/>
  <c r="BQ1964" i="1"/>
  <c r="BQ1088" i="1"/>
  <c r="BQ139" i="1"/>
  <c r="BQ2313" i="1"/>
  <c r="BQ1602" i="1"/>
  <c r="BQ1585" i="1"/>
  <c r="BQ2039" i="1"/>
  <c r="BQ1931" i="1"/>
  <c r="BQ329" i="1"/>
  <c r="BQ575" i="1"/>
  <c r="BQ1160" i="1"/>
  <c r="BQ1832" i="1"/>
  <c r="BQ2104" i="1"/>
  <c r="BQ1147" i="1"/>
  <c r="BQ1330" i="1"/>
  <c r="BQ2545" i="1"/>
  <c r="BQ1000" i="1"/>
  <c r="BQ2267" i="1"/>
  <c r="BQ368" i="1"/>
  <c r="BQ2235" i="1"/>
  <c r="BQ467" i="1"/>
  <c r="BQ1185" i="1"/>
  <c r="BQ932" i="1"/>
  <c r="BQ1563" i="1"/>
  <c r="BQ2568" i="1"/>
  <c r="BQ1059" i="1"/>
  <c r="BQ2865" i="1"/>
  <c r="BQ1548" i="1"/>
  <c r="BQ757" i="1"/>
  <c r="BQ2500" i="1"/>
  <c r="BQ1450" i="1"/>
  <c r="BQ2116" i="1"/>
  <c r="BQ1504" i="1"/>
  <c r="BQ271" i="1"/>
  <c r="BQ775" i="1"/>
  <c r="BQ464" i="1"/>
  <c r="BQ1480" i="1"/>
  <c r="BQ1167" i="1"/>
  <c r="BQ1425" i="1"/>
  <c r="BQ940" i="1"/>
  <c r="BQ2289" i="1"/>
  <c r="BQ2655" i="1"/>
  <c r="BQ1007" i="1"/>
  <c r="BQ1650" i="1"/>
  <c r="BQ298" i="1"/>
  <c r="BQ919" i="1"/>
  <c r="BQ943" i="1"/>
  <c r="BQ2158" i="1"/>
  <c r="BQ1867" i="1"/>
  <c r="BQ2755" i="1"/>
  <c r="BQ2609" i="1"/>
  <c r="AQ1021" i="1"/>
  <c r="BQ2350" i="1"/>
  <c r="BQ481" i="1"/>
  <c r="BQ1154" i="1"/>
  <c r="BQ1611" i="1"/>
  <c r="BQ2249" i="1"/>
  <c r="AM537" i="1"/>
  <c r="AO561" i="1"/>
  <c r="BQ345" i="1"/>
  <c r="AN1023" i="1"/>
  <c r="AN2812" i="1"/>
  <c r="AO584" i="1"/>
  <c r="AN1072" i="1"/>
  <c r="AO2180" i="1"/>
  <c r="AK2068" i="1"/>
  <c r="AQ2068" i="1" s="1"/>
  <c r="AL2374" i="1"/>
  <c r="AN1432" i="1"/>
  <c r="AO2724" i="1"/>
  <c r="AK2167" i="1"/>
  <c r="AQ2167" i="1" s="1"/>
  <c r="BQ145" i="1"/>
  <c r="BQ626" i="1"/>
  <c r="BQ2789" i="1"/>
  <c r="BQ2204" i="1"/>
  <c r="BN683" i="1"/>
  <c r="BQ1077" i="1"/>
  <c r="BK687" i="1"/>
  <c r="BQ2788" i="1"/>
  <c r="BO2083" i="1"/>
  <c r="BQ1024" i="1"/>
  <c r="BQ354" i="1"/>
  <c r="AQ2807" i="1"/>
  <c r="BO2877" i="1"/>
  <c r="BO1665" i="1"/>
  <c r="BL2344" i="1"/>
  <c r="BK1339" i="1"/>
  <c r="BQ1339" i="1" s="1"/>
  <c r="BN1734" i="1"/>
  <c r="BO1845" i="1"/>
  <c r="BN2326" i="1"/>
  <c r="BN556" i="1"/>
  <c r="BQ1748" i="1"/>
  <c r="BQ1633" i="1"/>
  <c r="BQ1806" i="1"/>
  <c r="BQ2884" i="1"/>
  <c r="AQ124" i="1"/>
  <c r="AQ131" i="1"/>
  <c r="BQ2227" i="1"/>
  <c r="BQ2318" i="1"/>
  <c r="BQ2776" i="1"/>
  <c r="BQ22" i="1"/>
  <c r="BQ111" i="1"/>
  <c r="BQ110" i="1"/>
  <c r="BQ2537" i="1"/>
  <c r="BQ1103" i="1"/>
  <c r="BQ1948" i="1"/>
  <c r="BQ2237" i="1"/>
  <c r="BQ984" i="1"/>
  <c r="BQ1142" i="1"/>
  <c r="BQ1320" i="1"/>
  <c r="BQ856" i="1"/>
  <c r="BQ890" i="1"/>
  <c r="BQ1750" i="1"/>
  <c r="AQ656" i="1"/>
  <c r="BQ897" i="1"/>
  <c r="BQ2832" i="1"/>
  <c r="BQ2308" i="1"/>
  <c r="BQ1814" i="1"/>
  <c r="BQ1460" i="1"/>
  <c r="BQ1388" i="1"/>
  <c r="BQ1938" i="1"/>
  <c r="BQ892" i="1"/>
  <c r="BQ250" i="1"/>
  <c r="BQ2000" i="1"/>
  <c r="BQ968" i="1"/>
  <c r="BQ1771" i="1"/>
  <c r="BQ2305" i="1"/>
  <c r="BQ2519" i="1"/>
  <c r="BQ1367" i="1"/>
  <c r="BQ2439" i="1"/>
  <c r="BQ1530" i="1"/>
  <c r="BQ521" i="1"/>
  <c r="BQ268" i="1"/>
  <c r="BQ2115" i="1"/>
  <c r="BQ1120" i="1"/>
  <c r="BQ1684" i="1"/>
  <c r="BQ2064" i="1"/>
  <c r="BQ815" i="1"/>
  <c r="BQ332" i="1"/>
  <c r="BQ2441" i="1"/>
  <c r="BQ2582" i="1"/>
  <c r="BQ1643" i="1"/>
  <c r="BQ1409" i="1"/>
  <c r="BQ290" i="1"/>
  <c r="BQ2232" i="1"/>
  <c r="BQ493" i="1"/>
  <c r="BQ987" i="1"/>
  <c r="BQ451" i="1"/>
  <c r="BQ2224" i="1"/>
  <c r="BQ2150" i="1"/>
  <c r="BQ1717" i="1"/>
  <c r="BQ231" i="1"/>
  <c r="BQ2665" i="1"/>
  <c r="BQ2792" i="1"/>
  <c r="BQ560" i="1"/>
  <c r="BQ1833" i="1"/>
  <c r="BQ1292" i="1"/>
  <c r="BQ1334" i="1"/>
  <c r="BQ1436" i="1"/>
  <c r="BQ1567" i="1"/>
  <c r="BQ2658" i="1"/>
  <c r="BQ628" i="1"/>
  <c r="BQ2646" i="1"/>
  <c r="BQ2148" i="1"/>
  <c r="BQ1816" i="1"/>
  <c r="BQ402" i="1"/>
  <c r="BQ2248" i="1"/>
  <c r="BQ699" i="1"/>
  <c r="BQ153" i="1"/>
  <c r="BQ2156" i="1"/>
  <c r="BQ2848" i="1"/>
  <c r="BQ1792" i="1"/>
  <c r="BQ1658" i="1"/>
  <c r="BQ1651" i="1"/>
  <c r="BQ376" i="1"/>
  <c r="BQ818" i="1"/>
  <c r="BQ1654" i="1"/>
  <c r="BQ519" i="1"/>
  <c r="BQ1574" i="1"/>
  <c r="BQ2210" i="1"/>
  <c r="BQ1473" i="1"/>
  <c r="BQ1018" i="1"/>
  <c r="BQ1200" i="1"/>
  <c r="BQ1851" i="1"/>
  <c r="BQ2402" i="1"/>
  <c r="BQ1820" i="1"/>
  <c r="BQ487" i="1"/>
  <c r="BQ1667" i="1"/>
  <c r="BQ1686" i="1"/>
  <c r="BQ490" i="1"/>
  <c r="BQ1559" i="1"/>
  <c r="BQ2242" i="1"/>
  <c r="BQ623" i="1"/>
  <c r="BQ811" i="1"/>
  <c r="BQ1457" i="1"/>
  <c r="BQ2821" i="1"/>
  <c r="BQ2298" i="1"/>
  <c r="BQ1555" i="1"/>
  <c r="BQ2494" i="1"/>
  <c r="BQ1332" i="1"/>
  <c r="BQ330" i="1"/>
  <c r="BQ960" i="1"/>
  <c r="BQ450" i="1"/>
  <c r="BQ2475" i="1"/>
  <c r="BQ986" i="1"/>
  <c r="BQ2727" i="1"/>
  <c r="BQ2512" i="1"/>
  <c r="BQ1327" i="1"/>
  <c r="AQ1194" i="1"/>
  <c r="BQ505" i="1"/>
  <c r="BQ1146" i="1"/>
  <c r="BQ1781" i="1"/>
  <c r="BQ2702" i="1"/>
  <c r="BQ2778" i="1"/>
  <c r="BQ1926" i="1"/>
  <c r="BQ1873" i="1"/>
  <c r="BQ1690" i="1"/>
  <c r="BQ392" i="1"/>
  <c r="BQ1892" i="1"/>
  <c r="BQ1512" i="1"/>
  <c r="BQ2809" i="1"/>
  <c r="BQ1404" i="1"/>
  <c r="BQ590" i="1"/>
  <c r="BQ1513" i="1"/>
  <c r="BQ159" i="1"/>
  <c r="BQ2532" i="1"/>
  <c r="BQ631" i="1"/>
  <c r="BQ418" i="1"/>
  <c r="BQ1322" i="1"/>
  <c r="BQ1470" i="1"/>
  <c r="BQ369" i="1"/>
  <c r="BQ621" i="1"/>
  <c r="BQ2767" i="1"/>
  <c r="BQ1886" i="1"/>
  <c r="BQ712" i="1"/>
  <c r="BQ2454" i="1"/>
  <c r="BQ2030" i="1"/>
  <c r="BQ1291" i="1"/>
  <c r="BQ1299" i="1"/>
  <c r="BQ2422" i="1"/>
  <c r="BQ2264" i="1"/>
  <c r="BQ826" i="1"/>
  <c r="BQ2497" i="1"/>
  <c r="BQ2266" i="1"/>
  <c r="BQ243" i="1"/>
  <c r="BQ523" i="1"/>
  <c r="BQ212" i="1"/>
  <c r="BQ247" i="1"/>
  <c r="BQ839" i="1"/>
  <c r="BQ1283" i="1"/>
  <c r="BQ552" i="1"/>
  <c r="BQ1977" i="1"/>
  <c r="BQ1403" i="1"/>
  <c r="BQ609" i="1"/>
  <c r="BQ527" i="1"/>
  <c r="BQ1113" i="1"/>
  <c r="BQ2434" i="1"/>
  <c r="BQ2797" i="1"/>
  <c r="BQ2304" i="1"/>
  <c r="BQ1235" i="1"/>
  <c r="BQ1163" i="1"/>
  <c r="BQ455" i="1"/>
  <c r="BQ520" i="1"/>
  <c r="BQ273" i="1"/>
  <c r="BQ1298" i="1"/>
  <c r="BQ2451" i="1"/>
  <c r="BQ308" i="1"/>
  <c r="BQ1356" i="1"/>
  <c r="BQ2270" i="1"/>
  <c r="BQ1217" i="1"/>
  <c r="BQ1343" i="1"/>
  <c r="BQ2855" i="1"/>
  <c r="BQ2819" i="1"/>
  <c r="BQ2554" i="1"/>
  <c r="BQ1249" i="1"/>
  <c r="BQ899" i="1"/>
  <c r="BQ2238" i="1"/>
  <c r="BQ2506" i="1"/>
  <c r="BQ1712" i="1"/>
  <c r="BQ769" i="1"/>
  <c r="BQ1682" i="1"/>
  <c r="BQ335" i="1"/>
  <c r="BQ196" i="1"/>
  <c r="BQ779" i="1"/>
  <c r="BQ898" i="1"/>
  <c r="BQ1984" i="1"/>
  <c r="AQ818" i="1"/>
  <c r="BQ809" i="1"/>
  <c r="BQ2295" i="1"/>
  <c r="BQ1319" i="1"/>
  <c r="BQ2443" i="1"/>
  <c r="BQ2426" i="1"/>
  <c r="BQ2294" i="1"/>
  <c r="BQ2406" i="1"/>
  <c r="BQ714" i="1"/>
  <c r="BQ1304" i="1"/>
  <c r="BQ227" i="1"/>
  <c r="BQ2885" i="1"/>
  <c r="BQ2741" i="1"/>
  <c r="BQ2117" i="1"/>
  <c r="BQ2601" i="1"/>
  <c r="BQ475" i="1"/>
  <c r="BQ2701" i="1"/>
  <c r="BQ2669" i="1"/>
  <c r="BQ672" i="1"/>
  <c r="BQ1635" i="1"/>
  <c r="BQ532" i="1"/>
  <c r="BQ2278" i="1"/>
  <c r="BQ817" i="1"/>
  <c r="BQ2615" i="1"/>
  <c r="BQ634" i="1"/>
  <c r="BQ2734" i="1"/>
  <c r="BQ688" i="1"/>
  <c r="BQ441" i="1"/>
  <c r="BQ2802" i="1"/>
  <c r="BQ1042" i="1"/>
  <c r="BQ691" i="1"/>
  <c r="BQ378" i="1"/>
  <c r="BQ1342" i="1"/>
  <c r="BQ2612" i="1"/>
  <c r="BQ2284" i="1"/>
  <c r="BQ1783" i="1"/>
  <c r="BQ2688" i="1"/>
  <c r="BQ2014" i="1"/>
  <c r="BQ930" i="1"/>
  <c r="BQ1762" i="1"/>
  <c r="AO551" i="1"/>
  <c r="AN551" i="1"/>
  <c r="AO2095" i="1"/>
  <c r="AN2095" i="1"/>
  <c r="AK2095" i="1"/>
  <c r="AQ2095" i="1" s="1"/>
  <c r="AL1866" i="1"/>
  <c r="AK1866" i="1"/>
  <c r="AQ1866" i="1" s="1"/>
  <c r="AN1866" i="1"/>
  <c r="AN2189" i="1"/>
  <c r="AK2189" i="1"/>
  <c r="AQ2189" i="1" s="1"/>
  <c r="AM2189" i="1"/>
  <c r="AO2189" i="1"/>
  <c r="AK2056" i="1"/>
  <c r="AQ2056" i="1" s="1"/>
  <c r="AL2056" i="1"/>
  <c r="AM2056" i="1"/>
  <c r="AL402" i="1"/>
  <c r="AN402" i="1"/>
  <c r="AM402" i="1"/>
  <c r="AK402" i="1"/>
  <c r="AL1354" i="1"/>
  <c r="AN1354" i="1"/>
  <c r="AO1354" i="1"/>
  <c r="AM1354" i="1"/>
  <c r="BQ2063" i="1"/>
  <c r="AQ1894" i="1"/>
  <c r="BQ2617" i="1"/>
  <c r="BQ2" i="1"/>
  <c r="AQ920" i="1"/>
  <c r="BQ2804" i="1"/>
  <c r="BQ2838" i="1"/>
  <c r="BQ1674" i="1"/>
  <c r="BQ283" i="1"/>
  <c r="BQ547" i="1"/>
  <c r="BQ30" i="1"/>
  <c r="BQ100" i="1"/>
  <c r="AQ295" i="1"/>
  <c r="AQ887" i="1"/>
  <c r="AQ2780" i="1"/>
  <c r="AQ630" i="1"/>
  <c r="AQ1719" i="1"/>
  <c r="AQ1330" i="1"/>
  <c r="AQ2516" i="1"/>
  <c r="AQ2534" i="1"/>
  <c r="AQ1794" i="1"/>
  <c r="AQ429" i="1"/>
  <c r="AQ1590" i="1"/>
  <c r="AQ719" i="1"/>
  <c r="AQ1031" i="1"/>
  <c r="AQ1799" i="1"/>
  <c r="AQ520" i="1"/>
  <c r="AQ1951" i="1"/>
  <c r="AQ1579" i="1"/>
  <c r="AQ1163" i="1"/>
  <c r="AQ1214" i="1"/>
  <c r="AQ1184" i="1"/>
  <c r="AQ2355" i="1"/>
  <c r="AQ917" i="1"/>
  <c r="AQ2174" i="1"/>
  <c r="AQ1302" i="1"/>
  <c r="AQ1957" i="1"/>
  <c r="AQ1174" i="1"/>
  <c r="AQ2580" i="1"/>
  <c r="AQ2619" i="1"/>
  <c r="AQ2851" i="1"/>
  <c r="AQ1879" i="1"/>
  <c r="AQ350" i="1"/>
  <c r="AQ1998" i="1"/>
  <c r="AQ1849" i="1"/>
  <c r="AQ911" i="1"/>
  <c r="AQ597" i="1"/>
  <c r="AQ980" i="1"/>
  <c r="AQ813" i="1"/>
  <c r="AQ2304" i="1"/>
  <c r="BQ1591" i="1"/>
  <c r="BQ2176" i="1"/>
  <c r="BQ698" i="1"/>
  <c r="BQ1017" i="1"/>
  <c r="BQ1730" i="1"/>
  <c r="BQ2549" i="1"/>
  <c r="BQ1962" i="1"/>
  <c r="BQ1394" i="1"/>
  <c r="BQ55" i="1"/>
  <c r="AQ686" i="1"/>
  <c r="BQ1248" i="1"/>
  <c r="BQ2749" i="1"/>
  <c r="BQ828" i="1"/>
  <c r="BQ593" i="1"/>
  <c r="BQ2383" i="1"/>
  <c r="BQ235" i="1"/>
  <c r="BQ1210" i="1"/>
  <c r="BQ988" i="1"/>
  <c r="BQ1640" i="1"/>
  <c r="BQ2579" i="1"/>
  <c r="BQ23" i="1"/>
  <c r="AQ2587" i="1"/>
  <c r="AQ2274" i="1"/>
  <c r="AQ607" i="1"/>
  <c r="AQ2489" i="1"/>
  <c r="AQ810" i="1"/>
  <c r="BQ47" i="1"/>
  <c r="BQ14" i="1"/>
  <c r="BQ68" i="1"/>
  <c r="BQ90" i="1"/>
  <c r="BQ120" i="1"/>
  <c r="BO25" i="1"/>
  <c r="BQ72" i="1"/>
  <c r="BQ109" i="1"/>
  <c r="BQ54" i="1"/>
  <c r="BQ137" i="1"/>
  <c r="BQ119" i="1"/>
  <c r="BQ1202" i="1"/>
  <c r="BQ242" i="1"/>
  <c r="AQ136" i="1"/>
  <c r="BQ1670" i="1"/>
  <c r="BQ872" i="1"/>
  <c r="BQ1584" i="1"/>
  <c r="BQ1939" i="1"/>
  <c r="BQ1756" i="1"/>
  <c r="BQ62" i="1"/>
  <c r="BQ7" i="1"/>
  <c r="BQ32" i="1"/>
  <c r="AQ453" i="1"/>
  <c r="AQ1718" i="1"/>
  <c r="BQ93" i="1"/>
  <c r="BQ84" i="1"/>
  <c r="BQ117" i="1"/>
  <c r="BQ129" i="1"/>
  <c r="AQ142" i="1"/>
  <c r="AQ1982" i="1"/>
  <c r="AQ1587" i="1"/>
  <c r="AQ2514" i="1"/>
  <c r="AQ2214" i="1"/>
  <c r="AQ2423" i="1"/>
  <c r="AQ840" i="1"/>
  <c r="AQ2628" i="1"/>
  <c r="AQ2287" i="1"/>
  <c r="AQ2469" i="1"/>
  <c r="AQ1750" i="1"/>
  <c r="AQ358" i="1"/>
  <c r="AQ2552" i="1"/>
  <c r="AQ2425" i="1"/>
  <c r="AQ1800" i="1"/>
  <c r="BQ2456" i="1"/>
  <c r="BQ371" i="1"/>
  <c r="BQ1878" i="1"/>
  <c r="BQ1836" i="1"/>
  <c r="BQ2253" i="1"/>
  <c r="BQ1410" i="1"/>
  <c r="BQ1868" i="1"/>
  <c r="BQ1164" i="1"/>
  <c r="BQ2574" i="1"/>
  <c r="BQ895" i="1"/>
  <c r="BQ2440" i="1"/>
  <c r="BQ1503" i="1"/>
  <c r="BQ2171" i="1"/>
  <c r="BQ379" i="1"/>
  <c r="BQ948" i="1"/>
  <c r="BQ2468" i="1"/>
  <c r="BQ2301" i="1"/>
  <c r="BQ339" i="1"/>
  <c r="BQ154" i="1"/>
  <c r="BQ2660" i="1"/>
  <c r="BQ1400" i="1"/>
  <c r="BQ615" i="1"/>
  <c r="BQ1830" i="1"/>
  <c r="BQ1732" i="1"/>
  <c r="AQ2185" i="1"/>
  <c r="BQ1348" i="1"/>
  <c r="BQ1826" i="1"/>
  <c r="BQ616" i="1"/>
  <c r="BQ1870" i="1"/>
  <c r="BQ2695" i="1"/>
  <c r="BQ1664" i="1"/>
  <c r="BQ602" i="1"/>
  <c r="BQ1289" i="1"/>
  <c r="BQ2678" i="1"/>
  <c r="BQ868" i="1"/>
  <c r="BQ1064" i="1"/>
  <c r="BQ711" i="1"/>
  <c r="BQ2872" i="1"/>
  <c r="BQ891" i="1"/>
  <c r="BQ572" i="1"/>
  <c r="BQ396" i="1"/>
  <c r="BQ1706" i="1"/>
  <c r="BQ1510" i="1"/>
  <c r="BQ1671" i="1"/>
  <c r="BQ1050" i="1"/>
  <c r="BQ707" i="1"/>
  <c r="BQ2243" i="1"/>
  <c r="BQ1220" i="1"/>
  <c r="BQ1057" i="1"/>
  <c r="AL2189" i="1"/>
  <c r="BQ2870" i="1"/>
  <c r="BQ1066" i="1"/>
  <c r="AQ709" i="1"/>
  <c r="AQ2707" i="1"/>
  <c r="BQ1447" i="1"/>
  <c r="BQ160" i="1"/>
  <c r="BQ952" i="1"/>
  <c r="BQ2643" i="1"/>
  <c r="BQ1100" i="1"/>
  <c r="BQ1418" i="1"/>
  <c r="BQ588" i="1"/>
  <c r="BQ410" i="1"/>
  <c r="BQ2448" i="1"/>
  <c r="BQ855" i="1"/>
  <c r="BQ2300" i="1"/>
  <c r="BQ1049" i="1"/>
  <c r="BQ1719" i="1"/>
  <c r="BQ2287" i="1"/>
  <c r="BQ1011" i="1"/>
  <c r="BQ1803" i="1"/>
  <c r="BQ665" i="1"/>
  <c r="BQ142" i="1"/>
  <c r="BQ2830" i="1"/>
  <c r="BQ2421" i="1"/>
  <c r="BQ2631" i="1"/>
  <c r="BQ975" i="1"/>
  <c r="BQ1278" i="1"/>
  <c r="BQ315" i="1"/>
  <c r="BQ2399" i="1"/>
  <c r="BQ851" i="1"/>
  <c r="BQ911" i="1"/>
  <c r="BQ1297" i="1"/>
  <c r="BQ2873" i="1"/>
  <c r="BQ1033" i="1"/>
  <c r="AQ1311" i="1"/>
  <c r="BQ199" i="1"/>
  <c r="BQ2025" i="1"/>
  <c r="BQ871" i="1"/>
  <c r="BQ2149" i="1"/>
  <c r="BQ1106" i="1"/>
  <c r="BQ916" i="1"/>
  <c r="BQ2606" i="1"/>
  <c r="BQ992" i="1"/>
  <c r="BQ1958" i="1"/>
  <c r="BQ188" i="1"/>
  <c r="AQ1873" i="1"/>
  <c r="BQ472" i="1"/>
  <c r="BQ748" i="1"/>
  <c r="BQ1205" i="1"/>
  <c r="BQ307" i="1"/>
  <c r="BQ2251" i="1"/>
  <c r="BQ362" i="1"/>
  <c r="BQ1162" i="1"/>
  <c r="BQ2890" i="1"/>
  <c r="BQ2192" i="1"/>
  <c r="BQ2424" i="1"/>
  <c r="BQ2508" i="1"/>
  <c r="BQ440" i="1"/>
  <c r="BQ658" i="1"/>
  <c r="BQ755" i="1"/>
  <c r="BQ2849" i="1"/>
  <c r="BQ894" i="1"/>
  <c r="BQ1795" i="1"/>
  <c r="BQ2624" i="1"/>
  <c r="BQ882" i="1"/>
  <c r="BQ2043" i="1"/>
  <c r="BQ251" i="1"/>
  <c r="BQ732" i="1"/>
  <c r="BQ2444" i="1"/>
  <c r="BQ1124" i="1"/>
  <c r="BQ372" i="1"/>
  <c r="BQ2861" i="1"/>
  <c r="BQ2555" i="1"/>
  <c r="BQ1540" i="1"/>
  <c r="BQ1854" i="1"/>
  <c r="BQ1978" i="1"/>
  <c r="BQ2681" i="1"/>
  <c r="BQ921" i="1"/>
  <c r="BQ2220" i="1"/>
  <c r="BQ1296" i="1"/>
  <c r="AQ1548" i="1"/>
  <c r="BQ752" i="1"/>
  <c r="BQ1001" i="1"/>
  <c r="BQ2866" i="1"/>
  <c r="BQ1281" i="1"/>
  <c r="BQ2818" i="1"/>
  <c r="BQ452" i="1"/>
  <c r="BQ743" i="1"/>
  <c r="BQ879" i="1"/>
  <c r="BQ739" i="1"/>
  <c r="BQ2586" i="1"/>
  <c r="BQ2798" i="1"/>
  <c r="BQ951" i="1"/>
  <c r="BQ1227" i="1"/>
  <c r="BQ1921" i="1"/>
  <c r="BQ409" i="1"/>
  <c r="BQ708" i="1"/>
  <c r="BQ1904" i="1"/>
  <c r="BQ1423" i="1"/>
  <c r="BQ2641" i="1"/>
  <c r="BQ1308" i="1"/>
  <c r="BQ938" i="1"/>
  <c r="BQ1215" i="1"/>
  <c r="BQ1691" i="1"/>
  <c r="BQ2035" i="1"/>
  <c r="BQ843" i="1"/>
  <c r="BQ1399" i="1"/>
  <c r="BQ2628" i="1"/>
  <c r="BQ1819" i="1"/>
  <c r="BQ1451" i="1"/>
  <c r="BQ2891" i="1"/>
  <c r="BQ2259" i="1"/>
  <c r="BQ1956" i="1"/>
  <c r="BQ155" i="1"/>
  <c r="BQ1131" i="1"/>
  <c r="BQ2642" i="1"/>
  <c r="BQ1241" i="1"/>
  <c r="BQ2470" i="1"/>
  <c r="BQ1226" i="1"/>
  <c r="BQ2282" i="1"/>
  <c r="BQ178" i="1"/>
  <c r="BQ2103" i="1"/>
  <c r="BQ1942" i="1"/>
  <c r="BQ2705" i="1"/>
  <c r="BQ923" i="1"/>
  <c r="BQ1688" i="1"/>
  <c r="BQ1600" i="1"/>
  <c r="BQ2279" i="1"/>
  <c r="BQ1415" i="1"/>
  <c r="BQ1387" i="1"/>
  <c r="BQ1392" i="1"/>
  <c r="BQ2717" i="1"/>
  <c r="BQ340" i="1"/>
  <c r="BQ718" i="1"/>
  <c r="BQ1571" i="1"/>
  <c r="BQ1153" i="1"/>
  <c r="BQ2542" i="1"/>
  <c r="AQ2574" i="1"/>
  <c r="BQ627" i="1"/>
  <c r="BQ619" i="1"/>
  <c r="BQ1489" i="1"/>
  <c r="BQ2338" i="1"/>
  <c r="BQ2527" i="1"/>
  <c r="BQ2290" i="1"/>
  <c r="BQ2234" i="1"/>
  <c r="BQ2286" i="1"/>
  <c r="BQ237" i="1"/>
  <c r="BQ2801" i="1"/>
  <c r="BQ2212" i="1"/>
  <c r="BQ2504" i="1"/>
  <c r="BQ1542" i="1"/>
  <c r="BQ1287" i="1"/>
  <c r="BQ2159" i="1"/>
  <c r="BQ2476" i="1"/>
  <c r="BQ343" i="1"/>
  <c r="BQ1846" i="1"/>
  <c r="BQ1479" i="1"/>
  <c r="BQ1047" i="1"/>
  <c r="BQ507" i="1"/>
  <c r="AQ491" i="1"/>
  <c r="BQ2605" i="1"/>
  <c r="BQ1888" i="1"/>
  <c r="BQ768" i="1"/>
  <c r="BQ548" i="1"/>
  <c r="BQ2377" i="1"/>
  <c r="BQ825" i="1"/>
  <c r="BQ2464" i="1"/>
  <c r="BQ1258" i="1"/>
  <c r="BQ2589" i="1"/>
  <c r="BQ700" i="1"/>
  <c r="BQ2505" i="1"/>
  <c r="BQ303" i="1"/>
  <c r="BQ1031" i="1"/>
  <c r="BQ2101" i="1"/>
  <c r="BQ2600" i="1"/>
  <c r="BQ176" i="1"/>
  <c r="BQ931" i="1"/>
  <c r="BQ2780" i="1"/>
  <c r="BQ1975" i="1"/>
  <c r="BQ1491" i="1"/>
  <c r="BQ2772" i="1"/>
  <c r="BQ599" i="1"/>
  <c r="BQ2152" i="1"/>
  <c r="BQ1307" i="1"/>
  <c r="BQ784" i="1"/>
  <c r="BQ835" i="1"/>
  <c r="BQ2096" i="1"/>
  <c r="BQ282" i="1"/>
  <c r="BQ314" i="1"/>
  <c r="AQ392" i="1"/>
  <c r="AL267" i="1"/>
  <c r="AQ1954" i="1"/>
  <c r="BQ2868" i="1"/>
  <c r="AN722" i="1"/>
  <c r="BQ850" i="1"/>
  <c r="AQ2741" i="1"/>
  <c r="BQ1764" i="1"/>
  <c r="BQ348" i="1"/>
  <c r="AQ1128" i="1"/>
  <c r="AQ196" i="1"/>
  <c r="BQ596" i="1"/>
  <c r="BQ2137" i="1"/>
  <c r="BQ328" i="1"/>
  <c r="BQ857" i="1"/>
  <c r="AO345" i="1"/>
  <c r="AM2812" i="1"/>
  <c r="AM2863" i="1"/>
  <c r="AN486" i="1"/>
  <c r="AM2367" i="1"/>
  <c r="AK2203" i="1"/>
  <c r="AQ2203" i="1" s="1"/>
  <c r="AL2167" i="1"/>
  <c r="BQ205" i="1"/>
  <c r="BQ2209" i="1"/>
  <c r="BQ2551" i="1"/>
  <c r="BQ2862" i="1"/>
  <c r="BQ2771" i="1"/>
  <c r="BQ2123" i="1"/>
  <c r="BQ1545" i="1"/>
  <c r="BQ1872" i="1"/>
  <c r="BQ508" i="1"/>
  <c r="BQ729" i="1"/>
  <c r="BQ2836" i="1"/>
  <c r="BQ1759" i="1"/>
  <c r="BQ1401" i="1"/>
  <c r="BQ537" i="1"/>
  <c r="BQ2766" i="1"/>
  <c r="BN2699" i="1"/>
  <c r="BK288" i="1"/>
  <c r="BQ288" i="1" s="1"/>
  <c r="BN571" i="1"/>
  <c r="BO2447" i="1"/>
  <c r="BQ2853" i="1"/>
  <c r="BQ2553" i="1"/>
  <c r="BM407" i="1"/>
  <c r="BQ2410" i="1"/>
  <c r="BQ2795" i="1"/>
  <c r="BL2094" i="1"/>
  <c r="BM2094" i="1"/>
  <c r="BO2094" i="1"/>
  <c r="BK2094" i="1"/>
  <c r="BQ2094" i="1" s="1"/>
  <c r="BN2094" i="1"/>
  <c r="BK1362" i="1"/>
  <c r="BQ1362" i="1" s="1"/>
  <c r="BM1362" i="1"/>
  <c r="BL1362" i="1"/>
  <c r="BN1362" i="1"/>
  <c r="BO1362" i="1"/>
  <c r="BN2170" i="1"/>
  <c r="BM2170" i="1"/>
  <c r="BK2170" i="1"/>
  <c r="BQ2170" i="1" s="1"/>
  <c r="BL2170" i="1"/>
  <c r="BO2170" i="1"/>
  <c r="BQ513" i="1"/>
  <c r="BQ693" i="1"/>
  <c r="BN600" i="1"/>
  <c r="BK600" i="1"/>
  <c r="BQ600" i="1" s="1"/>
  <c r="BL961" i="1"/>
  <c r="BM961" i="1"/>
  <c r="BO961" i="1"/>
  <c r="BO859" i="1"/>
  <c r="BN859" i="1"/>
  <c r="BK859" i="1"/>
  <c r="BL859" i="1"/>
  <c r="BM859" i="1"/>
  <c r="BM2895" i="1"/>
  <c r="BN2895" i="1"/>
  <c r="BL2895" i="1"/>
  <c r="BO2843" i="1"/>
  <c r="BK2843" i="1"/>
  <c r="BN2843" i="1"/>
  <c r="BM2843" i="1"/>
  <c r="BL2843" i="1"/>
  <c r="BK2067" i="1"/>
  <c r="BQ2067" i="1" s="1"/>
  <c r="BN2067" i="1"/>
  <c r="BL2067" i="1"/>
  <c r="BK1528" i="1"/>
  <c r="BO1528" i="1"/>
  <c r="BL1528" i="1"/>
  <c r="BM1528" i="1"/>
  <c r="BN1528" i="1"/>
  <c r="BM1104" i="1"/>
  <c r="BN1104" i="1"/>
  <c r="BK1104" i="1"/>
  <c r="BO1104" i="1"/>
  <c r="BL1104" i="1"/>
  <c r="BK2087" i="1"/>
  <c r="BQ2087" i="1" s="1"/>
  <c r="BL2087" i="1"/>
  <c r="BM2087" i="1"/>
  <c r="BM1385" i="1"/>
  <c r="BN1385" i="1"/>
  <c r="BL1385" i="1"/>
  <c r="BN530" i="1"/>
  <c r="BO530" i="1"/>
  <c r="BK530" i="1"/>
  <c r="BM530" i="1"/>
  <c r="BL530" i="1"/>
  <c r="BQ902" i="1"/>
  <c r="BK2139" i="1"/>
  <c r="BQ2139" i="1" s="1"/>
  <c r="BM2139" i="1"/>
  <c r="BQ981" i="1"/>
  <c r="BQ814" i="1"/>
  <c r="BK2379" i="1"/>
  <c r="BQ2379" i="1" s="1"/>
  <c r="BN2379" i="1"/>
  <c r="BO2379" i="1"/>
  <c r="BK555" i="1"/>
  <c r="BQ555" i="1" s="1"/>
  <c r="BN555" i="1"/>
  <c r="BO555" i="1"/>
  <c r="BQ2773" i="1"/>
  <c r="BQ322" i="1"/>
  <c r="BN873" i="1"/>
  <c r="BK873" i="1"/>
  <c r="BO873" i="1"/>
  <c r="BL2362" i="1"/>
  <c r="BK2362" i="1"/>
  <c r="BO2362" i="1"/>
  <c r="BQ491" i="1"/>
  <c r="BQ1426" i="1"/>
  <c r="BQ1463" i="1"/>
  <c r="BQ356" i="1"/>
  <c r="BQ1269" i="1"/>
  <c r="BQ1243" i="1"/>
  <c r="BQ963" i="1"/>
  <c r="BQ2303" i="1"/>
  <c r="BQ860" i="1"/>
  <c r="BQ2200" i="1"/>
  <c r="BQ2879" i="1"/>
  <c r="BQ1455" i="1"/>
  <c r="BQ787" i="1"/>
  <c r="BQ865" i="1"/>
  <c r="BQ360" i="1"/>
  <c r="BQ2719" i="1"/>
  <c r="BQ2213" i="1"/>
  <c r="BQ2547" i="1"/>
  <c r="BQ281" i="1"/>
  <c r="BQ167" i="1"/>
  <c r="BQ2165" i="1"/>
  <c r="BQ2794" i="1"/>
  <c r="BQ1724" i="1"/>
  <c r="BQ2331" i="1"/>
  <c r="BQ2538" i="1"/>
  <c r="BQ218" i="1"/>
  <c r="BQ480" i="1"/>
  <c r="BQ2750" i="1"/>
  <c r="BQ411" i="1"/>
  <c r="BQ2327" i="1"/>
  <c r="BQ257" i="1"/>
  <c r="BQ2785" i="1"/>
  <c r="BQ824" i="1"/>
  <c r="BQ674" i="1"/>
  <c r="BQ763" i="1"/>
  <c r="BQ2517" i="1"/>
  <c r="BQ881" i="1"/>
  <c r="BQ1662" i="1"/>
  <c r="BQ2285" i="1"/>
  <c r="BQ747" i="1"/>
  <c r="BQ2824" i="1"/>
  <c r="BQ1506" i="1"/>
  <c r="BQ388" i="1"/>
  <c r="BQ2492" i="1"/>
  <c r="BQ2400" i="1"/>
  <c r="BQ526" i="1"/>
  <c r="BQ635" i="1"/>
  <c r="BQ1927" i="1"/>
  <c r="BQ2597" i="1"/>
  <c r="BQ1976" i="1"/>
  <c r="BQ2466" i="1"/>
  <c r="BQ731" i="1"/>
  <c r="BQ1915" i="1"/>
  <c r="BQ2414" i="1"/>
  <c r="BQ492" i="1"/>
  <c r="BQ2583" i="1"/>
  <c r="BQ1715" i="1"/>
  <c r="BQ2323" i="1"/>
  <c r="BQ996" i="1"/>
  <c r="BQ1929" i="1"/>
  <c r="BQ1727" i="1"/>
  <c r="BQ1097" i="1"/>
  <c r="BQ1967" i="1"/>
  <c r="BQ2485" i="1"/>
  <c r="BQ2888" i="1"/>
  <c r="BQ1740" i="1"/>
  <c r="BQ2613" i="1"/>
  <c r="BQ1416" i="1"/>
  <c r="BQ2529" i="1"/>
  <c r="BQ2837" i="1"/>
  <c r="BQ2088" i="1"/>
  <c r="BQ312" i="1"/>
  <c r="BQ352" i="1"/>
  <c r="BQ1280" i="1"/>
  <c r="BQ1562" i="1"/>
  <c r="BQ1256" i="1"/>
  <c r="BQ545" i="1"/>
  <c r="BQ1698" i="1"/>
  <c r="BQ1760" i="1"/>
  <c r="BQ2453" i="1"/>
  <c r="BQ2008" i="1"/>
  <c r="BQ219" i="1"/>
  <c r="BQ1880" i="1"/>
  <c r="BQ1234" i="1"/>
  <c r="BQ2814" i="1"/>
  <c r="BQ2740" i="1"/>
  <c r="BQ1641" i="1"/>
  <c r="BQ297" i="1"/>
  <c r="BQ1862" i="1"/>
  <c r="BQ685" i="1"/>
  <c r="BQ2684" i="1"/>
  <c r="BQ151" i="1"/>
  <c r="BQ2800" i="1"/>
  <c r="BQ2166" i="1"/>
  <c r="BQ2202" i="1"/>
  <c r="BQ443" i="1"/>
  <c r="BQ417" i="1"/>
  <c r="BQ2186" i="1"/>
  <c r="BQ1316" i="1"/>
  <c r="BQ2312" i="1"/>
  <c r="BQ1204" i="1"/>
  <c r="BQ2405" i="1"/>
  <c r="BQ1274" i="1"/>
  <c r="BQ1428" i="1"/>
  <c r="BQ2201" i="1"/>
  <c r="BQ1561" i="1"/>
  <c r="BQ945" i="1"/>
  <c r="BQ762" i="1"/>
  <c r="BQ1627" i="1"/>
  <c r="BQ2746" i="1"/>
  <c r="AQ1281" i="1"/>
  <c r="BQ1697" i="1"/>
  <c r="BQ2358" i="1"/>
  <c r="BQ1207" i="1"/>
  <c r="BQ529" i="1"/>
  <c r="BQ1195" i="1"/>
  <c r="BQ2417" i="1"/>
  <c r="BQ2673" i="1"/>
  <c r="BQ2233" i="1"/>
  <c r="BQ2215" i="1"/>
  <c r="BQ730" i="1"/>
  <c r="BQ2593" i="1"/>
  <c r="BQ2382" i="1"/>
  <c r="BQ2218" i="1"/>
  <c r="BQ1614" i="1"/>
  <c r="BQ2793" i="1"/>
  <c r="BQ1737" i="1"/>
  <c r="AQ1690" i="1"/>
  <c r="BQ2896" i="1"/>
  <c r="BQ1247" i="1"/>
  <c r="BQ783" i="1"/>
  <c r="BQ2779" i="1"/>
  <c r="BO2590" i="1"/>
  <c r="BN2590" i="1"/>
  <c r="BL2590" i="1"/>
  <c r="BM2396" i="1"/>
  <c r="BN2396" i="1"/>
  <c r="BK2396" i="1"/>
  <c r="BQ2396" i="1" s="1"/>
  <c r="BO2396" i="1"/>
  <c r="BL2396" i="1"/>
  <c r="BO2594" i="1"/>
  <c r="BN2594" i="1"/>
  <c r="BM2594" i="1"/>
  <c r="BK2594" i="1"/>
  <c r="BQ2594" i="1" s="1"/>
  <c r="BL2594" i="1"/>
  <c r="BM793" i="1"/>
  <c r="BN793" i="1"/>
  <c r="BO793" i="1"/>
  <c r="BL793" i="1"/>
  <c r="BQ793" i="1" s="1"/>
  <c r="BM1020" i="1"/>
  <c r="BK1020" i="1"/>
  <c r="BQ1020" i="1" s="1"/>
  <c r="BO1020" i="1"/>
  <c r="BN1020" i="1"/>
  <c r="BL1020" i="1"/>
  <c r="BK191" i="1"/>
  <c r="BO191" i="1"/>
  <c r="BL191" i="1"/>
  <c r="BN191" i="1"/>
  <c r="BM191" i="1"/>
  <c r="BM2086" i="1"/>
  <c r="BL2086" i="1"/>
  <c r="BK2086" i="1"/>
  <c r="BQ2086" i="1" s="1"/>
  <c r="BO2086" i="1"/>
  <c r="BN2086" i="1"/>
  <c r="BL2640" i="1"/>
  <c r="BM2640" i="1"/>
  <c r="BO2640" i="1"/>
  <c r="BK2481" i="1"/>
  <c r="BQ2481" i="1" s="1"/>
  <c r="BM2481" i="1"/>
  <c r="BO2481" i="1"/>
  <c r="BK2623" i="1"/>
  <c r="BQ2623" i="1" s="1"/>
  <c r="BO2623" i="1"/>
  <c r="BL2623" i="1"/>
  <c r="BM2623" i="1"/>
  <c r="BN2623" i="1"/>
  <c r="BM1013" i="1"/>
  <c r="BK1013" i="1"/>
  <c r="BQ1013" i="1" s="1"/>
  <c r="BK2659" i="1"/>
  <c r="BL2659" i="1"/>
  <c r="BO2659" i="1"/>
  <c r="BN2659" i="1"/>
  <c r="BM2659" i="1"/>
  <c r="BO82" i="1"/>
  <c r="BM82" i="1"/>
  <c r="BL82" i="1"/>
  <c r="BN82" i="1"/>
  <c r="BK82" i="1"/>
  <c r="BQ82" i="1" s="1"/>
  <c r="BO592" i="1"/>
  <c r="BL592" i="1"/>
  <c r="BM592" i="1"/>
  <c r="BN592" i="1"/>
  <c r="BK592" i="1"/>
  <c r="BN2622" i="1"/>
  <c r="BL2622" i="1"/>
  <c r="BK2622" i="1"/>
  <c r="BQ2622" i="1" s="1"/>
  <c r="BO2622" i="1"/>
  <c r="BM2622" i="1"/>
  <c r="BO2309" i="1"/>
  <c r="BK2309" i="1"/>
  <c r="BQ2309" i="1" s="1"/>
  <c r="BM967" i="1"/>
  <c r="BN967" i="1"/>
  <c r="BN2706" i="1"/>
  <c r="BL2706" i="1"/>
  <c r="BM2706" i="1"/>
  <c r="BK2081" i="1"/>
  <c r="BQ2081" i="1" s="1"/>
  <c r="BN2081" i="1"/>
  <c r="BO2081" i="1"/>
  <c r="BM2190" i="1"/>
  <c r="BL2190" i="1"/>
  <c r="BO2190" i="1"/>
  <c r="BK2375" i="1"/>
  <c r="BQ2375" i="1" s="1"/>
  <c r="BM2375" i="1"/>
  <c r="BL2375" i="1"/>
  <c r="BO2375" i="1"/>
  <c r="BN2375" i="1"/>
  <c r="BQ1905" i="1"/>
  <c r="BK2055" i="1"/>
  <c r="BQ2055" i="1" s="1"/>
  <c r="BM2055" i="1"/>
  <c r="BO2055" i="1"/>
  <c r="BN2055" i="1"/>
  <c r="BL2055" i="1"/>
  <c r="BM2017" i="1"/>
  <c r="BK2017" i="1"/>
  <c r="BQ2017" i="1" s="1"/>
  <c r="BN2017" i="1"/>
  <c r="BO2017" i="1"/>
  <c r="BL2017" i="1"/>
  <c r="BQ1041" i="1"/>
  <c r="BN954" i="1"/>
  <c r="BK954" i="1"/>
  <c r="BM954" i="1"/>
  <c r="BL954" i="1"/>
  <c r="BO954" i="1"/>
  <c r="BK2846" i="1"/>
  <c r="BQ2846" i="1" s="1"/>
  <c r="BL2846" i="1"/>
  <c r="BO2846" i="1"/>
  <c r="BM2846" i="1"/>
  <c r="BQ1344" i="1"/>
  <c r="BQ1096" i="1"/>
  <c r="BQ863" i="1"/>
  <c r="BQ367" i="1"/>
  <c r="BQ2710" i="1"/>
  <c r="BQ1930" i="1"/>
  <c r="BQ679" i="1"/>
  <c r="BQ1496" i="1"/>
  <c r="BQ1848" i="1"/>
  <c r="BQ2580" i="1"/>
  <c r="BQ2228" i="1"/>
  <c r="BQ2607" i="1"/>
  <c r="BQ1523" i="1"/>
  <c r="BQ187" i="1"/>
  <c r="BQ403" i="1"/>
  <c r="BQ958" i="1"/>
  <c r="BQ204" i="1"/>
  <c r="BQ1543" i="1"/>
  <c r="BQ333" i="1"/>
  <c r="AQ1154" i="1"/>
  <c r="BQ922" i="1"/>
  <c r="AQ2734" i="1"/>
  <c r="BQ2585" i="1"/>
  <c r="BQ1625" i="1"/>
  <c r="BQ2894" i="1"/>
  <c r="BQ1689" i="1"/>
  <c r="BQ1212" i="1"/>
  <c r="BQ1089" i="1"/>
  <c r="AQ561" i="1"/>
  <c r="BQ496" i="1"/>
  <c r="BQ426" i="1"/>
  <c r="BQ2572" i="1"/>
  <c r="BQ935" i="1"/>
  <c r="BQ460" i="1"/>
  <c r="BQ587" i="1"/>
  <c r="BQ1486" i="1"/>
  <c r="BQ2739" i="1"/>
  <c r="BQ1883" i="1"/>
  <c r="BQ800" i="1"/>
  <c r="BQ1012" i="1"/>
  <c r="BL2409" i="1"/>
  <c r="BM2409" i="1"/>
  <c r="BN2409" i="1"/>
  <c r="BK2409" i="1"/>
  <c r="BO2409" i="1"/>
  <c r="BN2060" i="1"/>
  <c r="BM2060" i="1"/>
  <c r="BL2060" i="1"/>
  <c r="BO2060" i="1"/>
  <c r="BK2060" i="1"/>
  <c r="BQ2060" i="1" s="1"/>
  <c r="BM2353" i="1"/>
  <c r="BN2353" i="1"/>
  <c r="BQ1062" i="1"/>
  <c r="BN875" i="1"/>
  <c r="BO875" i="1"/>
  <c r="BK875" i="1"/>
  <c r="BQ875" i="1" s="1"/>
  <c r="BL2337" i="1"/>
  <c r="BN2337" i="1"/>
  <c r="BK2687" i="1"/>
  <c r="BQ2687" i="1" s="1"/>
  <c r="BM2687" i="1"/>
  <c r="BN2687" i="1"/>
  <c r="BO2687" i="1"/>
  <c r="BL2687" i="1"/>
  <c r="BK2293" i="1"/>
  <c r="BM2293" i="1"/>
  <c r="BO2293" i="1"/>
  <c r="BL2293" i="1"/>
  <c r="BN2293" i="1"/>
  <c r="BO2732" i="1"/>
  <c r="BL2732" i="1"/>
  <c r="BM2732" i="1"/>
  <c r="BK2078" i="1"/>
  <c r="BQ2078" i="1" s="1"/>
  <c r="BO2078" i="1"/>
  <c r="BN2078" i="1"/>
  <c r="BL2078" i="1"/>
  <c r="BM2078" i="1"/>
  <c r="BL1191" i="1"/>
  <c r="BM1191" i="1"/>
  <c r="BK1191" i="1"/>
  <c r="BQ1191" i="1" s="1"/>
  <c r="BO1191" i="1"/>
  <c r="BN1191" i="1"/>
  <c r="BO2756" i="1"/>
  <c r="BL2756" i="1"/>
  <c r="BM2756" i="1"/>
  <c r="BN2756" i="1"/>
  <c r="BK2756" i="1"/>
  <c r="BN2650" i="1"/>
  <c r="BK2650" i="1"/>
  <c r="BQ2650" i="1" s="1"/>
  <c r="BQ1358" i="1"/>
  <c r="BK2370" i="1"/>
  <c r="BQ2370" i="1" s="1"/>
  <c r="BO2370" i="1"/>
  <c r="BL2370" i="1"/>
  <c r="BO1802" i="1"/>
  <c r="BL1802" i="1"/>
  <c r="BK1802" i="1"/>
  <c r="BQ1802" i="1" s="1"/>
  <c r="BM1802" i="1"/>
  <c r="BN1802" i="1"/>
  <c r="BK2671" i="1"/>
  <c r="BQ2671" i="1" s="1"/>
  <c r="BN2671" i="1"/>
  <c r="BO2671" i="1"/>
  <c r="BL2671" i="1"/>
  <c r="BM2671" i="1"/>
  <c r="BQ1216" i="1"/>
  <c r="BQ384" i="1"/>
  <c r="BQ1328" i="1"/>
  <c r="BQ716" i="1"/>
  <c r="BQ2271" i="1"/>
  <c r="BN2690" i="1"/>
  <c r="BL2690" i="1"/>
  <c r="BM2690" i="1"/>
  <c r="BQ2564" i="1"/>
  <c r="BJ106" i="1"/>
  <c r="BJ79" i="1"/>
  <c r="BQ866" i="1"/>
  <c r="BQ1420" i="1"/>
  <c r="BQ1685" i="1"/>
  <c r="BN2167" i="1"/>
  <c r="BM2167" i="1"/>
  <c r="BO2167" i="1"/>
  <c r="BK45" i="1"/>
  <c r="BQ45" i="1" s="1"/>
  <c r="BL45" i="1"/>
  <c r="BM45" i="1"/>
  <c r="BO45" i="1"/>
  <c r="BN45" i="1"/>
  <c r="BM687" i="1"/>
  <c r="BN687" i="1"/>
  <c r="BO687" i="1"/>
  <c r="BQ1229" i="1"/>
  <c r="BM2065" i="1"/>
  <c r="BN2065" i="1"/>
  <c r="BL1048" i="1"/>
  <c r="BN1048" i="1"/>
  <c r="BO1048" i="1"/>
  <c r="BN2634" i="1"/>
  <c r="BL2634" i="1"/>
  <c r="BQ2634" i="1" s="1"/>
  <c r="BO2634" i="1"/>
  <c r="BL2679" i="1"/>
  <c r="BO2679" i="1"/>
  <c r="BL2091" i="1"/>
  <c r="BN2091" i="1"/>
  <c r="BO2091" i="1"/>
  <c r="BL217" i="1"/>
  <c r="BM217" i="1"/>
  <c r="BM2397" i="1"/>
  <c r="BN2397" i="1"/>
  <c r="BO2397" i="1"/>
  <c r="BK2397" i="1"/>
  <c r="BQ2397" i="1" s="1"/>
  <c r="BL2397" i="1"/>
  <c r="BK1618" i="1"/>
  <c r="BN1618" i="1"/>
  <c r="BO1618" i="1"/>
  <c r="BM1618" i="1"/>
  <c r="BL1618" i="1"/>
  <c r="BN2336" i="1"/>
  <c r="BK2336" i="1"/>
  <c r="BO2336" i="1"/>
  <c r="BM2336" i="1"/>
  <c r="BL2336" i="1"/>
  <c r="BQ661" i="1"/>
  <c r="BL2390" i="1"/>
  <c r="BN2390" i="1"/>
  <c r="BM2390" i="1"/>
  <c r="BL2488" i="1"/>
  <c r="BM2488" i="1"/>
  <c r="BN2488" i="1"/>
  <c r="BO2488" i="1"/>
  <c r="BK2488" i="1"/>
  <c r="BQ2488" i="1" s="1"/>
  <c r="BL2181" i="1"/>
  <c r="BM2181" i="1"/>
  <c r="BK2181" i="1"/>
  <c r="BQ2181" i="1" s="1"/>
  <c r="BN2651" i="1"/>
  <c r="BL2651" i="1"/>
  <c r="BM2651" i="1"/>
  <c r="BO2651" i="1"/>
  <c r="BK2651" i="1"/>
  <c r="BQ2651" i="1" s="1"/>
  <c r="BO1996" i="1"/>
  <c r="BM1996" i="1"/>
  <c r="BQ1996" i="1" s="1"/>
  <c r="BN1996" i="1"/>
  <c r="BK2811" i="1"/>
  <c r="BN2811" i="1"/>
  <c r="BL2811" i="1"/>
  <c r="BM2811" i="1"/>
  <c r="BO2811" i="1"/>
  <c r="BO584" i="1"/>
  <c r="BN584" i="1"/>
  <c r="BN653" i="1"/>
  <c r="BO653" i="1"/>
  <c r="BK653" i="1"/>
  <c r="BM653" i="1"/>
  <c r="BQ2807" i="1"/>
  <c r="BQ295" i="1"/>
  <c r="BM1295" i="1"/>
  <c r="BO1295" i="1"/>
  <c r="BQ1295" i="1" s="1"/>
  <c r="BQ482" i="1"/>
  <c r="BQ428" i="1"/>
  <c r="BQ2790" i="1"/>
  <c r="BQ1466" i="1"/>
  <c r="BQ1180" i="1"/>
  <c r="BQ2459" i="1"/>
  <c r="BQ847" i="1"/>
  <c r="BQ1527" i="1"/>
  <c r="BQ1083" i="1"/>
  <c r="BQ1122" i="1"/>
  <c r="BQ2638" i="1"/>
  <c r="BQ1636" i="1"/>
  <c r="BQ1435" i="1"/>
  <c r="BQ643" i="1"/>
  <c r="BQ1105" i="1"/>
  <c r="BQ279" i="1"/>
  <c r="BQ448" i="1"/>
  <c r="BQ2714" i="1"/>
  <c r="BQ1276" i="1"/>
  <c r="BQ2526" i="1"/>
  <c r="AQ1496" i="1"/>
  <c r="BQ1201" i="1"/>
  <c r="BQ2730" i="1"/>
  <c r="BQ2713" i="1"/>
  <c r="BQ462" i="1"/>
  <c r="AO2096" i="1"/>
  <c r="BQ1522" i="1"/>
  <c r="AQ427" i="1"/>
  <c r="AQ683" i="1"/>
  <c r="AQ1517" i="1"/>
  <c r="BQ1716" i="1"/>
  <c r="BQ2501" i="1"/>
  <c r="BQ603" i="1"/>
  <c r="BQ2566" i="1"/>
  <c r="BQ2122" i="1"/>
  <c r="BQ1982" i="1"/>
  <c r="BQ1371" i="1"/>
  <c r="BQ2629" i="1"/>
  <c r="BQ420" i="1"/>
  <c r="BQ649" i="1"/>
  <c r="BQ721" i="1"/>
  <c r="BQ2252" i="1"/>
  <c r="BJ69" i="1"/>
  <c r="BQ559" i="1"/>
  <c r="BQ504" i="1"/>
  <c r="BQ543" i="1"/>
  <c r="BQ1919" i="1"/>
  <c r="BQ2257" i="1"/>
  <c r="BK2072" i="1"/>
  <c r="BQ2072" i="1" s="1"/>
  <c r="BM2072" i="1"/>
  <c r="BN2072" i="1"/>
  <c r="BL2072" i="1"/>
  <c r="BO2072" i="1"/>
  <c r="BM538" i="1"/>
  <c r="BL538" i="1"/>
  <c r="BO538" i="1"/>
  <c r="BO1897" i="1"/>
  <c r="BK1897" i="1"/>
  <c r="BQ1897" i="1" s="1"/>
  <c r="BL1897" i="1"/>
  <c r="BM1897" i="1"/>
  <c r="BN1897" i="1"/>
  <c r="BO2369" i="1"/>
  <c r="BL2369" i="1"/>
  <c r="BK2369" i="1"/>
  <c r="BQ2369" i="1" s="1"/>
  <c r="BM2369" i="1"/>
  <c r="BN2369" i="1"/>
  <c r="BL2700" i="1"/>
  <c r="BM2700" i="1"/>
  <c r="BN2700" i="1"/>
  <c r="BK2700" i="1"/>
  <c r="BO2700" i="1"/>
  <c r="BM546" i="1"/>
  <c r="BQ546" i="1" s="1"/>
  <c r="BL546" i="1"/>
  <c r="BN1384" i="1"/>
  <c r="BO1384" i="1"/>
  <c r="BL1384" i="1"/>
  <c r="BK1384" i="1"/>
  <c r="BQ1384" i="1" s="1"/>
  <c r="BM1384" i="1"/>
  <c r="BO2068" i="1"/>
  <c r="BL2068" i="1"/>
  <c r="BK2068" i="1"/>
  <c r="BQ2068" i="1" s="1"/>
  <c r="BL841" i="1"/>
  <c r="BO841" i="1"/>
  <c r="BM841" i="1"/>
  <c r="BO644" i="1"/>
  <c r="BL644" i="1"/>
  <c r="BM644" i="1"/>
  <c r="BK644" i="1"/>
  <c r="BN644" i="1"/>
  <c r="BO234" i="1"/>
  <c r="BN234" i="1"/>
  <c r="BK234" i="1"/>
  <c r="BQ234" i="1" s="1"/>
  <c r="BM234" i="1"/>
  <c r="BL234" i="1"/>
  <c r="BL2403" i="1"/>
  <c r="BK2403" i="1"/>
  <c r="BM2403" i="1"/>
  <c r="BN2403" i="1"/>
  <c r="BL2359" i="1"/>
  <c r="BM2359" i="1"/>
  <c r="BO2359" i="1"/>
  <c r="BK2359" i="1"/>
  <c r="BQ2359" i="1" s="1"/>
  <c r="BN2359" i="1"/>
  <c r="BL1891" i="1"/>
  <c r="BO1891" i="1"/>
  <c r="BK1891" i="1"/>
  <c r="BQ1891" i="1" s="1"/>
  <c r="BM1891" i="1"/>
  <c r="BN1891" i="1"/>
  <c r="BM210" i="1"/>
  <c r="BL210" i="1"/>
  <c r="BL1383" i="1"/>
  <c r="BK1383" i="1"/>
  <c r="BQ1383" i="1" s="1"/>
  <c r="BM1383" i="1"/>
  <c r="BO1383" i="1"/>
  <c r="BN1383" i="1"/>
  <c r="BK248" i="1"/>
  <c r="BL248" i="1"/>
  <c r="BM248" i="1"/>
  <c r="BN248" i="1"/>
  <c r="BO248" i="1"/>
  <c r="BL2435" i="1"/>
  <c r="BK2435" i="1"/>
  <c r="BO2435" i="1"/>
  <c r="BM2435" i="1"/>
  <c r="BN2435" i="1"/>
  <c r="BM2368" i="1"/>
  <c r="BN2368" i="1"/>
  <c r="BO2368" i="1"/>
  <c r="BQ1526" i="1"/>
  <c r="BL361" i="1"/>
  <c r="BK361" i="1"/>
  <c r="BO361" i="1"/>
  <c r="BM361" i="1"/>
  <c r="BN361" i="1"/>
  <c r="BQ2457" i="1"/>
  <c r="BQ1026" i="1"/>
  <c r="BQ889" i="1"/>
  <c r="AQ1560" i="1"/>
  <c r="BQ2511" i="1"/>
  <c r="BQ522" i="1"/>
  <c r="BQ1183" i="1"/>
  <c r="BQ2644" i="1"/>
  <c r="BQ673" i="1"/>
  <c r="BQ1779" i="1"/>
  <c r="BQ1755" i="1"/>
  <c r="BQ208" i="1"/>
  <c r="BQ1039" i="1"/>
  <c r="BQ1828" i="1"/>
  <c r="BQ1879" i="1"/>
  <c r="BQ203" i="1"/>
  <c r="BQ1009" i="1"/>
  <c r="BQ1396" i="1"/>
  <c r="BQ2518" i="1"/>
  <c r="BQ2828" i="1"/>
  <c r="AQ2889" i="1"/>
  <c r="BQ499" i="1"/>
  <c r="BQ275" i="1"/>
  <c r="BQ2709" i="1"/>
  <c r="BQ447" i="1"/>
  <c r="BQ823" i="1"/>
  <c r="AQ1636" i="1"/>
  <c r="BQ1027" i="1"/>
  <c r="BQ1952" i="1"/>
  <c r="BQ1594" i="1"/>
  <c r="BQ2102" i="1"/>
  <c r="BQ2141" i="1"/>
  <c r="BQ906" i="1"/>
  <c r="BQ564" i="1"/>
  <c r="BQ947" i="1"/>
  <c r="BQ1553" i="1"/>
  <c r="BQ663" i="1"/>
  <c r="BQ1580" i="1"/>
  <c r="BQ401" i="1"/>
  <c r="BQ2619" i="1"/>
  <c r="BQ1179" i="1"/>
  <c r="BQ2219" i="1"/>
  <c r="BQ168" i="1"/>
  <c r="BQ1152" i="1"/>
  <c r="BQ2214" i="1"/>
  <c r="BQ1646" i="1"/>
  <c r="BQ2084" i="1"/>
  <c r="BQ2598" i="1"/>
  <c r="BQ2738" i="1"/>
  <c r="BQ2677" i="1"/>
  <c r="BQ2262" i="1"/>
  <c r="BQ435" i="1"/>
  <c r="BQ2522" i="1"/>
  <c r="BQ1694" i="1"/>
  <c r="BQ2887" i="1"/>
  <c r="BQ1843" i="1"/>
  <c r="BQ1961" i="1"/>
  <c r="BQ2495" i="1"/>
  <c r="BQ1467" i="1"/>
  <c r="BQ2433" i="1"/>
  <c r="BQ1521" i="1"/>
  <c r="BQ2349" i="1"/>
  <c r="BQ2416" i="1"/>
  <c r="BQ1114" i="1"/>
  <c r="BQ2255" i="1"/>
  <c r="BQ1793" i="1"/>
  <c r="AQ2230" i="1"/>
  <c r="BQ2886" i="1"/>
  <c r="BQ667" i="1"/>
  <c r="BQ2007" i="1"/>
  <c r="BQ1199" i="1"/>
  <c r="BQ1630" i="1"/>
  <c r="BQ463" i="1"/>
  <c r="BQ2188" i="1"/>
  <c r="BQ1353" i="1"/>
  <c r="BQ2844" i="1"/>
  <c r="BQ2384" i="1"/>
  <c r="BQ1411" i="1"/>
  <c r="BQ2272" i="1"/>
  <c r="BQ578" i="1"/>
  <c r="BQ1014" i="1"/>
  <c r="BQ1488" i="1"/>
  <c r="BQ456" i="1"/>
  <c r="BQ1566" i="1"/>
  <c r="BQ2429" i="1"/>
  <c r="BQ2256" i="1"/>
  <c r="BQ2499" i="1"/>
  <c r="BQ633" i="1"/>
  <c r="BQ1808" i="1"/>
  <c r="BQ2283" i="1"/>
  <c r="BQ433" i="1"/>
  <c r="BQ2852" i="1"/>
  <c r="BQ2652" i="1"/>
  <c r="BQ1590" i="1"/>
  <c r="BQ2718" i="1"/>
  <c r="BQ2570" i="1"/>
  <c r="BQ1184" i="1"/>
  <c r="BQ2001" i="1"/>
  <c r="BQ2178" i="1"/>
  <c r="BQ1169" i="1"/>
  <c r="BQ224" i="1"/>
  <c r="BQ337" i="1"/>
  <c r="BQ1969" i="1"/>
  <c r="BQ1379" i="1"/>
  <c r="BQ715" i="1"/>
  <c r="BQ2610" i="1"/>
  <c r="BQ2691" i="1"/>
  <c r="BQ223" i="1"/>
  <c r="BQ1560" i="1"/>
  <c r="BQ2536" i="1"/>
  <c r="BQ220" i="1"/>
  <c r="BQ2012" i="1"/>
  <c r="BQ1524" i="1"/>
  <c r="BQ1407" i="1"/>
  <c r="AQ2166" i="1"/>
  <c r="BQ1604" i="1"/>
  <c r="BQ1121" i="1"/>
  <c r="BQ311" i="1"/>
  <c r="BQ2058" i="1"/>
  <c r="BQ928" i="1"/>
  <c r="BQ810" i="1"/>
  <c r="BQ1481" i="1"/>
  <c r="BQ540" i="1"/>
  <c r="BQ1720" i="1"/>
  <c r="BQ2871" i="1"/>
  <c r="BQ2247" i="1"/>
  <c r="BQ2571" i="1"/>
  <c r="BQ647" i="1"/>
  <c r="BQ2520" i="1"/>
  <c r="BQ1703" i="1"/>
  <c r="BQ1992" i="1"/>
  <c r="BQ444" i="1"/>
  <c r="BQ363" i="1"/>
  <c r="BQ2144" i="1"/>
  <c r="BQ880" i="1"/>
  <c r="BQ171" i="1"/>
  <c r="BQ2263" i="1"/>
  <c r="BQ1514" i="1"/>
  <c r="BQ2563" i="1"/>
  <c r="BQ2442" i="1"/>
  <c r="BQ1515" i="1"/>
  <c r="BQ792" i="1"/>
  <c r="BQ2325" i="1"/>
  <c r="BQ2423" i="1"/>
  <c r="BQ2412" i="1"/>
  <c r="BQ1139" i="1"/>
  <c r="BQ2799" i="1"/>
  <c r="BQ2355" i="1"/>
  <c r="BQ1471" i="1"/>
  <c r="BQ2420" i="1"/>
  <c r="BQ141" i="1"/>
  <c r="BQ2408" i="1"/>
  <c r="BQ939" i="1"/>
  <c r="BQ2195" i="1"/>
  <c r="BQ174" i="1"/>
  <c r="BQ1034" i="1"/>
  <c r="BQ416" i="1"/>
  <c r="BQ2857" i="1"/>
  <c r="BQ2051" i="1"/>
  <c r="BQ1774" i="1"/>
  <c r="BQ280" i="1"/>
  <c r="BQ2516" i="1"/>
  <c r="BQ2469" i="1"/>
  <c r="BQ1576" i="1"/>
  <c r="BQ1368" i="1"/>
  <c r="BQ255" i="1"/>
  <c r="BQ1161" i="1"/>
  <c r="AQ1025" i="1"/>
  <c r="BQ256" i="1"/>
  <c r="BQ979" i="1"/>
  <c r="BQ2636" i="1"/>
  <c r="BQ2754" i="1"/>
  <c r="BQ1865" i="1"/>
  <c r="BQ2567" i="1"/>
  <c r="BQ1128" i="1"/>
  <c r="BQ539" i="1"/>
  <c r="BQ2321" i="1"/>
  <c r="BQ767" i="1"/>
  <c r="BQ1305" i="1"/>
  <c r="BQ2813" i="1"/>
  <c r="AQ2247" i="1"/>
  <c r="BJ38" i="1"/>
  <c r="AQ513" i="1"/>
  <c r="BQ2010" i="1"/>
  <c r="BQ2348" i="1"/>
  <c r="BQ2728" i="1"/>
  <c r="BQ2761" i="1"/>
  <c r="BQ338" i="1"/>
  <c r="BQ1652" i="1"/>
  <c r="AN306" i="1"/>
  <c r="BQ2637" i="1"/>
  <c r="AL2082" i="1"/>
  <c r="AK2366" i="1"/>
  <c r="AQ2366" i="1" s="1"/>
  <c r="AO555" i="1"/>
  <c r="AK2096" i="1"/>
  <c r="AQ2096" i="1" s="1"/>
  <c r="AL2599" i="1"/>
  <c r="AO583" i="1"/>
  <c r="AM1370" i="1"/>
  <c r="AK1695" i="1"/>
  <c r="AQ1695" i="1" s="1"/>
  <c r="BQ1914" i="1"/>
  <c r="BQ1680" i="1"/>
  <c r="BQ719" i="1"/>
  <c r="AK2077" i="1"/>
  <c r="AQ2077" i="1" s="1"/>
  <c r="BQ840" i="1"/>
  <c r="BQ2430" i="1"/>
  <c r="BQ1839" i="1"/>
  <c r="BQ2560" i="1"/>
  <c r="BQ1812" i="1"/>
  <c r="BQ1087" i="1"/>
  <c r="BQ1569" i="1"/>
  <c r="BQ2031" i="1"/>
  <c r="BQ1616" i="1"/>
  <c r="BQ1055" i="1"/>
  <c r="AQ799" i="1"/>
  <c r="BQ186" i="1"/>
  <c r="BQ2125" i="1"/>
  <c r="BJ58" i="1"/>
  <c r="BQ2721" i="1"/>
  <c r="BQ924" i="1"/>
  <c r="BN56" i="1"/>
  <c r="BQ391" i="1"/>
  <c r="BQ2223" i="1"/>
  <c r="BQ1906" i="1"/>
  <c r="BQ1127" i="1"/>
  <c r="BQ2498" i="1"/>
  <c r="BJ81" i="1"/>
  <c r="BO81" i="1" s="1"/>
  <c r="BQ2703" i="1"/>
  <c r="BQ1538" i="1"/>
  <c r="BQ1170" i="1"/>
  <c r="BO2344" i="1"/>
  <c r="BL2167" i="1"/>
  <c r="BL1673" i="1"/>
  <c r="BQ1603" i="1"/>
  <c r="BL875" i="1"/>
  <c r="BQ625" i="1"/>
  <c r="BQ1920" i="1"/>
  <c r="BM595" i="1"/>
  <c r="BN2732" i="1"/>
  <c r="BM2679" i="1"/>
  <c r="BO407" i="1"/>
  <c r="BK556" i="1"/>
  <c r="BQ556" i="1" s="1"/>
  <c r="BQ1710" i="1"/>
  <c r="BM1002" i="1"/>
  <c r="BK1002" i="1"/>
  <c r="BQ1002" i="1" s="1"/>
  <c r="BL1002" i="1"/>
  <c r="BO1002" i="1"/>
  <c r="BN1002" i="1"/>
  <c r="BK2596" i="1"/>
  <c r="BN2596" i="1"/>
  <c r="BK2751" i="1"/>
  <c r="BQ2751" i="1" s="1"/>
  <c r="BN2751" i="1"/>
  <c r="BO2751" i="1"/>
  <c r="BL2751" i="1"/>
  <c r="BM2751" i="1"/>
  <c r="BN2774" i="1"/>
  <c r="BL2774" i="1"/>
  <c r="BK2774" i="1"/>
  <c r="BQ2774" i="1" s="1"/>
  <c r="BM1908" i="1"/>
  <c r="BL1908" i="1"/>
  <c r="BN1908" i="1"/>
  <c r="BK1908" i="1"/>
  <c r="BQ1908" i="1" s="1"/>
  <c r="BO1908" i="1"/>
  <c r="BN554" i="1"/>
  <c r="BM554" i="1"/>
  <c r="BK554" i="1"/>
  <c r="BQ554" i="1" s="1"/>
  <c r="BL554" i="1"/>
  <c r="BO554" i="1"/>
  <c r="BK265" i="1"/>
  <c r="BQ265" i="1" s="1"/>
  <c r="BO265" i="1"/>
  <c r="BN265" i="1"/>
  <c r="BM265" i="1"/>
  <c r="BL265" i="1"/>
  <c r="BL1575" i="1"/>
  <c r="BO1575" i="1"/>
  <c r="BN1575" i="1"/>
  <c r="BM1380" i="1"/>
  <c r="BL1380" i="1"/>
  <c r="BO1380" i="1"/>
  <c r="BQ149" i="1"/>
  <c r="BL2581" i="1"/>
  <c r="BM2581" i="1"/>
  <c r="BN2581" i="1"/>
  <c r="BK2581" i="1"/>
  <c r="BQ2581" i="1" s="1"/>
  <c r="BO2581" i="1"/>
  <c r="BM2066" i="1"/>
  <c r="BN2066" i="1"/>
  <c r="BO2066" i="1"/>
  <c r="BK1912" i="1"/>
  <c r="BQ1912" i="1" s="1"/>
  <c r="BL1912" i="1"/>
  <c r="BM1912" i="1"/>
  <c r="BN1912" i="1"/>
  <c r="BO1912" i="1"/>
  <c r="BK2071" i="1"/>
  <c r="BQ2071" i="1" s="1"/>
  <c r="BM2071" i="1"/>
  <c r="BO2071" i="1"/>
  <c r="BN2071" i="1"/>
  <c r="BL2071" i="1"/>
  <c r="BQ1784" i="1"/>
  <c r="BK1255" i="1"/>
  <c r="BO1255" i="1"/>
  <c r="BN1255" i="1"/>
  <c r="BL1255" i="1"/>
  <c r="BM1255" i="1"/>
  <c r="BN1433" i="1"/>
  <c r="BK1433" i="1"/>
  <c r="BQ1433" i="1" s="1"/>
  <c r="BK1923" i="1"/>
  <c r="BM1923" i="1"/>
  <c r="BN1923" i="1"/>
  <c r="BL1923" i="1"/>
  <c r="BO1923" i="1"/>
  <c r="BQ1172" i="1"/>
  <c r="AQ1341" i="1"/>
  <c r="AQ2579" i="1"/>
  <c r="AQ1853" i="1"/>
  <c r="AQ1804" i="1"/>
  <c r="BQ1378" i="1"/>
  <c r="BQ660" i="1"/>
  <c r="BQ1731" i="1"/>
  <c r="BQ2147" i="1"/>
  <c r="BQ503" i="1"/>
  <c r="BQ156" i="1"/>
  <c r="BQ1595" i="1"/>
  <c r="BQ2742" i="1"/>
  <c r="BQ2477" i="1"/>
  <c r="BQ2603" i="1"/>
  <c r="BQ2471" i="1"/>
  <c r="BQ1442" i="1"/>
  <c r="BQ639" i="1"/>
  <c r="BQ2557" i="1"/>
  <c r="BQ1951" i="1"/>
  <c r="BQ1032" i="1"/>
  <c r="BQ1790" i="1"/>
  <c r="BQ1668" i="1"/>
  <c r="BQ2124" i="1"/>
  <c r="AQ1875" i="1"/>
  <c r="AQ2175" i="1"/>
  <c r="BQ604" i="1"/>
  <c r="BQ1355" i="1"/>
  <c r="BQ2452" i="1"/>
  <c r="BQ2316" i="1"/>
  <c r="BQ1776" i="1"/>
  <c r="BQ1907" i="1"/>
  <c r="BQ500" i="1"/>
  <c r="BQ885" i="1"/>
  <c r="BQ1700" i="1"/>
  <c r="BQ2840" i="1"/>
  <c r="BQ950" i="1"/>
  <c r="BQ1336" i="1"/>
  <c r="BQ2107" i="1"/>
  <c r="BQ900" i="1"/>
  <c r="BQ2712" i="1"/>
  <c r="BQ515" i="1"/>
  <c r="BQ1696" i="1"/>
  <c r="BQ1412" i="1"/>
  <c r="BQ1177" i="1"/>
  <c r="BQ668" i="1"/>
  <c r="BQ886" i="1"/>
  <c r="BQ2250" i="1"/>
  <c r="BQ394" i="1"/>
  <c r="BQ2198" i="1"/>
  <c r="BQ334" i="1"/>
  <c r="BQ324" i="1"/>
  <c r="BQ2474" i="1"/>
  <c r="BQ972" i="1"/>
  <c r="BQ2357" i="1"/>
  <c r="BQ1259" i="1"/>
  <c r="BQ1145" i="1"/>
  <c r="BQ908" i="1"/>
  <c r="BQ1324" i="1"/>
  <c r="BQ664" i="1"/>
  <c r="BQ1532" i="1"/>
  <c r="BQ1329" i="1"/>
  <c r="BQ1619" i="1"/>
  <c r="BQ1544" i="1"/>
  <c r="BQ610" i="1"/>
  <c r="BQ640" i="1"/>
  <c r="BQ2534" i="1"/>
  <c r="BQ2897" i="1"/>
  <c r="BQ1928" i="1"/>
  <c r="BQ983" i="1"/>
  <c r="BQ1947" i="1"/>
  <c r="BQ2311" i="1"/>
  <c r="BQ2206" i="1"/>
  <c r="BQ2112" i="1"/>
  <c r="BQ2791" i="1"/>
  <c r="BQ1071" i="1"/>
  <c r="BQ1137" i="1"/>
  <c r="BQ1714" i="1"/>
  <c r="BQ1752" i="1"/>
  <c r="BQ1882" i="1"/>
  <c r="BQ1265" i="1"/>
  <c r="BQ1778" i="1"/>
  <c r="BQ993" i="1"/>
  <c r="BQ728" i="1"/>
  <c r="BQ2151" i="1"/>
  <c r="BQ289" i="1"/>
  <c r="BQ1894" i="1"/>
  <c r="BQ240" i="1"/>
  <c r="BQ689" i="1"/>
  <c r="BQ2806" i="1"/>
  <c r="BQ1916" i="1"/>
  <c r="BQ2783" i="1"/>
  <c r="BQ2205" i="1"/>
  <c r="BQ365" i="1"/>
  <c r="BQ771" i="1"/>
  <c r="BQ2360" i="1"/>
  <c r="BQ1746" i="1"/>
  <c r="BQ1465" i="1"/>
  <c r="BQ1275" i="1"/>
  <c r="BQ1987" i="1"/>
  <c r="BQ608" i="1"/>
  <c r="BQ1111" i="1"/>
  <c r="BQ2427" i="1"/>
  <c r="BQ2502" i="1"/>
  <c r="BQ1369" i="1"/>
  <c r="BQ1150" i="1"/>
  <c r="BQ1841" i="1"/>
  <c r="BQ2340" i="1"/>
  <c r="AQ2853" i="1"/>
  <c r="BQ842" i="1"/>
  <c r="BQ2775" i="1"/>
  <c r="BQ1770" i="1"/>
  <c r="BQ2431" i="1"/>
  <c r="BQ1660" i="1"/>
  <c r="BQ1143" i="1"/>
  <c r="BQ1798" i="1"/>
  <c r="BQ2395" i="1"/>
  <c r="BQ387" i="1"/>
  <c r="BQ2138" i="1"/>
  <c r="BQ654" i="1"/>
  <c r="BQ2438" i="1"/>
  <c r="BQ1176" i="1"/>
  <c r="BQ2847" i="1"/>
  <c r="BQ1490" i="1"/>
  <c r="BQ346" i="1"/>
  <c r="BQ1211" i="1"/>
  <c r="BQ2129" i="1"/>
  <c r="BQ1935" i="1"/>
  <c r="BQ1639" i="1"/>
  <c r="BQ1138" i="1"/>
  <c r="BQ1525" i="1"/>
  <c r="BQ1991" i="1"/>
  <c r="BQ812" i="1"/>
  <c r="BQ2197" i="1"/>
  <c r="BQ1444" i="1"/>
  <c r="BQ1801" i="1"/>
  <c r="BQ1884" i="1"/>
  <c r="BQ1155" i="1"/>
  <c r="BQ2883" i="1"/>
  <c r="BQ1040" i="1"/>
  <c r="BQ1347" i="1"/>
  <c r="BQ2595" i="1"/>
  <c r="BQ1417" i="1"/>
  <c r="BQ2654" i="1"/>
  <c r="BQ1751" i="1"/>
  <c r="BQ883" i="1"/>
  <c r="BQ1419" i="1"/>
  <c r="BQ1586" i="1"/>
  <c r="BQ2765" i="1"/>
  <c r="BQ1206" i="1"/>
  <c r="BQ299" i="1"/>
  <c r="BQ1078" i="1"/>
  <c r="BQ1735" i="1"/>
  <c r="BQ375" i="1"/>
  <c r="BQ904" i="1"/>
  <c r="BQ1270" i="1"/>
  <c r="BQ2704" i="1"/>
  <c r="BQ991" i="1"/>
  <c r="BQ2222" i="1"/>
  <c r="BQ2812" i="1"/>
  <c r="BQ172" i="1"/>
  <c r="BQ483" i="1"/>
  <c r="BQ2763" i="1"/>
  <c r="BQ2869" i="1"/>
  <c r="BQ1780" i="1"/>
  <c r="AQ2637" i="1"/>
  <c r="AQ1051" i="1"/>
  <c r="BQ2692" i="1"/>
  <c r="AQ1410" i="1"/>
  <c r="AQ669" i="1"/>
  <c r="AQ581" i="1"/>
  <c r="BQ1922" i="1"/>
  <c r="AM627" i="1"/>
  <c r="BQ1520" i="1"/>
  <c r="BQ2185" i="1"/>
  <c r="BQ1609" i="1"/>
  <c r="AO306" i="1"/>
  <c r="AO2082" i="1"/>
  <c r="AN2345" i="1"/>
  <c r="AM583" i="1"/>
  <c r="AL1390" i="1"/>
  <c r="AO541" i="1"/>
  <c r="AN1695" i="1"/>
  <c r="BQ2324" i="1"/>
  <c r="BQ2682" i="1"/>
  <c r="BQ497" i="1"/>
  <c r="BQ1705" i="1"/>
  <c r="BQ622" i="1"/>
  <c r="BQ788" i="1"/>
  <c r="AO2077" i="1"/>
  <c r="BQ1194" i="1"/>
  <c r="BQ820" i="1"/>
  <c r="BQ1393" i="1"/>
  <c r="BQ1441" i="1"/>
  <c r="BQ236" i="1"/>
  <c r="BQ1502" i="1"/>
  <c r="BQ302" i="1"/>
  <c r="BQ2757" i="1"/>
  <c r="BQ676" i="1"/>
  <c r="BQ424" i="1"/>
  <c r="BJ4" i="1"/>
  <c r="BQ2425" i="1"/>
  <c r="BQ1838" i="1"/>
  <c r="BQ1990" i="1"/>
  <c r="BJ35" i="1"/>
  <c r="BJ133" i="1"/>
  <c r="BQ1448" i="1"/>
  <c r="BQ2781" i="1"/>
  <c r="BQ1704" i="1"/>
  <c r="BN2344" i="1"/>
  <c r="BK2167" i="1"/>
  <c r="BQ2167" i="1" s="1"/>
  <c r="BK1673" i="1"/>
  <c r="BQ1673" i="1" s="1"/>
  <c r="BM875" i="1"/>
  <c r="BO571" i="1"/>
  <c r="BO595" i="1"/>
  <c r="BN2068" i="1"/>
  <c r="BN841" i="1"/>
  <c r="BN2679" i="1"/>
  <c r="BL407" i="1"/>
  <c r="BL556" i="1"/>
  <c r="BQ1913" i="1"/>
  <c r="BQ845" i="1"/>
  <c r="BM2296" i="1"/>
  <c r="BO2296" i="1"/>
  <c r="BL1505" i="1"/>
  <c r="BK1505" i="1"/>
  <c r="BN1505" i="1"/>
  <c r="BK2074" i="1"/>
  <c r="BQ2074" i="1" s="1"/>
  <c r="BN2074" i="1"/>
  <c r="BM2074" i="1"/>
  <c r="BL2074" i="1"/>
  <c r="BO2074" i="1"/>
  <c r="BM740" i="1"/>
  <c r="BL740" i="1"/>
  <c r="BK740" i="1"/>
  <c r="BM1082" i="1"/>
  <c r="BO1082" i="1"/>
  <c r="BM1075" i="1"/>
  <c r="BN1075" i="1"/>
  <c r="BL2394" i="1"/>
  <c r="BN2394" i="1"/>
  <c r="BO2394" i="1"/>
  <c r="BN2693" i="1"/>
  <c r="BM2693" i="1"/>
  <c r="BK2693" i="1"/>
  <c r="BO2693" i="1"/>
  <c r="BL2693" i="1"/>
  <c r="BL642" i="1"/>
  <c r="BN642" i="1"/>
  <c r="BL2889" i="1"/>
  <c r="BO2889" i="1"/>
  <c r="BQ2889" i="1" s="1"/>
  <c r="BQ1006" i="1"/>
  <c r="BL2258" i="1"/>
  <c r="BN2258" i="1"/>
  <c r="BK2258" i="1"/>
  <c r="BQ2258" i="1" s="1"/>
  <c r="BO2258" i="1"/>
  <c r="BM2258" i="1"/>
  <c r="BN169" i="1"/>
  <c r="BK169" i="1"/>
  <c r="BQ169" i="1" s="1"/>
  <c r="BM169" i="1"/>
  <c r="BO169" i="1"/>
  <c r="BL169" i="1"/>
  <c r="BL2036" i="1"/>
  <c r="BN2036" i="1"/>
  <c r="BK2036" i="1"/>
  <c r="BQ2036" i="1" s="1"/>
  <c r="BO2036" i="1"/>
  <c r="BM2036" i="1"/>
  <c r="BO1860" i="1"/>
  <c r="BM1860" i="1"/>
  <c r="BN1860" i="1"/>
  <c r="BL1860" i="1"/>
  <c r="BK1860" i="1"/>
  <c r="BK2274" i="1"/>
  <c r="BN2274" i="1"/>
  <c r="BO2274" i="1"/>
  <c r="BQ502" i="1"/>
  <c r="BQ277" i="1"/>
  <c r="BL1290" i="1"/>
  <c r="BO1290" i="1"/>
  <c r="BM778" i="1"/>
  <c r="BN778" i="1"/>
  <c r="BQ778" i="1" s="1"/>
  <c r="BO778" i="1"/>
  <c r="BL359" i="1"/>
  <c r="BM359" i="1"/>
  <c r="BK359" i="1"/>
  <c r="BO359" i="1"/>
  <c r="BN359" i="1"/>
  <c r="BK1431" i="1"/>
  <c r="BN1431" i="1"/>
  <c r="BL1431" i="1"/>
  <c r="BM1431" i="1"/>
  <c r="BO1431" i="1"/>
  <c r="BQ2829" i="1"/>
  <c r="BM964" i="1"/>
  <c r="BO964" i="1"/>
  <c r="BL964" i="1"/>
  <c r="BQ971" i="1"/>
  <c r="BQ2540" i="1"/>
  <c r="BQ2632" i="1"/>
  <c r="BQ1898" i="1"/>
  <c r="BQ2046" i="1"/>
  <c r="BQ1902" i="1"/>
  <c r="BQ722" i="1"/>
  <c r="BQ786" i="1"/>
  <c r="BQ1766" i="1"/>
  <c r="BQ617" i="1"/>
  <c r="BQ2175" i="1"/>
  <c r="BQ1620" i="1"/>
  <c r="BQ436" i="1"/>
  <c r="BQ1896" i="1"/>
  <c r="BQ1051" i="1"/>
  <c r="BQ528" i="1"/>
  <c r="BQ323" i="1"/>
  <c r="BQ1809" i="1"/>
  <c r="BQ1871" i="1"/>
  <c r="BQ2584" i="1"/>
  <c r="BQ1084" i="1"/>
  <c r="BQ2381" i="1"/>
  <c r="BQ272" i="1"/>
  <c r="BQ2398" i="1"/>
  <c r="BQ2187" i="1"/>
  <c r="BQ2680" i="1"/>
  <c r="BQ791" i="1"/>
  <c r="BQ611" i="1"/>
  <c r="BQ2878" i="1"/>
  <c r="BQ1267" i="1"/>
  <c r="BQ1547" i="1"/>
  <c r="BQ1499" i="1"/>
  <c r="BQ1475" i="1"/>
  <c r="BQ703" i="1"/>
  <c r="BQ344" i="1"/>
  <c r="BQ1550" i="1"/>
  <c r="BQ1777" i="1"/>
  <c r="BQ1148" i="1"/>
  <c r="BQ2413" i="1"/>
  <c r="BQ1556" i="1"/>
  <c r="BQ1264" i="1"/>
  <c r="BQ1535" i="1"/>
  <c r="BQ1068" i="1"/>
  <c r="BQ736" i="1"/>
  <c r="BQ1251" i="1"/>
  <c r="BQ1974" i="1"/>
  <c r="BQ366" i="1"/>
  <c r="BQ2839" i="1"/>
  <c r="BQ173" i="1"/>
  <c r="BQ1863" i="1"/>
  <c r="BQ1875" i="1"/>
  <c r="BQ1601" i="1"/>
  <c r="BQ949" i="1"/>
  <c r="BQ831" i="1"/>
  <c r="BQ1675" i="1"/>
  <c r="BQ2786" i="1"/>
  <c r="BQ252" i="1"/>
  <c r="BQ1440" i="1"/>
  <c r="BQ2114" i="1"/>
  <c r="BQ1236" i="1"/>
  <c r="BQ1391" i="1"/>
  <c r="BQ238" i="1"/>
  <c r="BQ914" i="1"/>
  <c r="BQ2291" i="1"/>
  <c r="BQ397" i="1"/>
  <c r="BQ2411" i="1"/>
  <c r="BQ244" i="1"/>
  <c r="BQ2491" i="1"/>
  <c r="BQ1747" i="1"/>
  <c r="BQ632" i="1"/>
  <c r="BQ1800" i="1"/>
  <c r="BQ2111" i="1"/>
  <c r="BQ2106" i="1"/>
  <c r="BQ1910" i="1"/>
  <c r="BQ2299" i="1"/>
  <c r="BQ2796" i="1"/>
  <c r="BQ383" i="1"/>
  <c r="BQ2332" i="1"/>
  <c r="BQ2128" i="1"/>
  <c r="BQ1672" i="1"/>
  <c r="BQ2339" i="1"/>
  <c r="BQ2657" i="1"/>
  <c r="BQ200" i="1"/>
  <c r="BQ937" i="1"/>
  <c r="BQ1934" i="1"/>
  <c r="BQ276" i="1"/>
  <c r="BQ2473" i="1"/>
  <c r="BQ659" i="1"/>
  <c r="BQ962" i="1"/>
  <c r="BQ2664" i="1"/>
  <c r="BQ1354" i="1"/>
  <c r="BQ1963" i="1"/>
  <c r="BQ1240" i="1"/>
  <c r="BQ370" i="1"/>
  <c r="BQ580" i="1"/>
  <c r="BQ525" i="1"/>
  <c r="BQ1472" i="1"/>
  <c r="BQ2573" i="1"/>
  <c r="BQ2343" i="1"/>
  <c r="BQ959" i="1"/>
  <c r="BQ1351" i="1"/>
  <c r="BQ1708" i="1"/>
  <c r="BQ1827" i="1"/>
  <c r="BQ1537" i="1"/>
  <c r="BQ259" i="1"/>
  <c r="BQ976" i="1"/>
  <c r="BQ2392" i="1"/>
  <c r="BQ953" i="1"/>
  <c r="BQ822" i="1"/>
  <c r="BQ737" i="1"/>
  <c r="BQ1768" i="1"/>
  <c r="BQ2523" i="1"/>
  <c r="BQ531" i="1"/>
  <c r="BQ2720" i="1"/>
  <c r="BQ977" i="1"/>
  <c r="BQ2330" i="1"/>
  <c r="BQ1484" i="1"/>
  <c r="BQ2854" i="1"/>
  <c r="BQ2744" i="1"/>
  <c r="BQ1141" i="1"/>
  <c r="BQ2401" i="1"/>
  <c r="BQ1736" i="1"/>
  <c r="BQ2514" i="1"/>
  <c r="BQ1443" i="1"/>
  <c r="BQ1787" i="1"/>
  <c r="BQ164" i="1"/>
  <c r="BQ2110" i="1"/>
  <c r="BQ449" i="1"/>
  <c r="BQ2531" i="1"/>
  <c r="BQ1043" i="1"/>
  <c r="BQ1653" i="1"/>
  <c r="BQ1940" i="1"/>
  <c r="BQ985" i="1"/>
  <c r="BQ1288" i="1"/>
  <c r="BQ177" i="1"/>
  <c r="BQ1718" i="1"/>
  <c r="BQ744" i="1"/>
  <c r="BQ1679" i="1"/>
  <c r="BQ1529" i="1"/>
  <c r="BQ2627" i="1"/>
  <c r="BQ705" i="1"/>
  <c r="BQ1208" i="1"/>
  <c r="BQ1461" i="1"/>
  <c r="BQ2539" i="1"/>
  <c r="BQ618" i="1"/>
  <c r="BQ1887" i="1"/>
  <c r="BQ978" i="1"/>
  <c r="BQ1659" i="1"/>
  <c r="BQ2768" i="1"/>
  <c r="BQ2391" i="1"/>
  <c r="BQ1129" i="1"/>
  <c r="BQ1175" i="1"/>
  <c r="BQ777" i="1"/>
  <c r="BQ561" i="1"/>
  <c r="BQ2207" i="1"/>
  <c r="BQ1303" i="1"/>
  <c r="BQ2131" i="1"/>
  <c r="AQ821" i="1"/>
  <c r="AO722" i="1"/>
  <c r="BQ2261" i="1"/>
  <c r="BQ2009" i="1"/>
  <c r="BQ692" i="1"/>
  <c r="BQ270" i="1"/>
  <c r="BQ929" i="1"/>
  <c r="BQ1622" i="1"/>
  <c r="BQ620" i="1"/>
  <c r="BQ844" i="1"/>
  <c r="BQ2154" i="1"/>
  <c r="BQ1707" i="1"/>
  <c r="BQ1864" i="1"/>
  <c r="BQ1970" i="1"/>
  <c r="AK306" i="1"/>
  <c r="BQ1434" i="1"/>
  <c r="BQ1250" i="1"/>
  <c r="BQ585" i="1"/>
  <c r="BQ1946" i="1"/>
  <c r="AL486" i="1"/>
  <c r="AN1409" i="1"/>
  <c r="AL2345" i="1"/>
  <c r="AO2257" i="1"/>
  <c r="AM2374" i="1"/>
  <c r="AO1432" i="1"/>
  <c r="AO1390" i="1"/>
  <c r="AN2724" i="1"/>
  <c r="AN541" i="1"/>
  <c r="AM1695" i="1"/>
  <c r="AK2038" i="1"/>
  <c r="AQ2038" i="1" s="1"/>
  <c r="AQ843" i="1"/>
  <c r="BQ1960" i="1"/>
  <c r="BQ912" i="1"/>
  <c r="BQ241" i="1"/>
  <c r="BQ1769" i="1"/>
  <c r="BQ320" i="1"/>
  <c r="BQ2057" i="1"/>
  <c r="BQ681" i="1"/>
  <c r="BQ2661" i="1"/>
  <c r="BQ471" i="1"/>
  <c r="BQ569" i="1"/>
  <c r="BQ2708" i="1"/>
  <c r="AQ1045" i="1"/>
  <c r="AQ1269" i="1"/>
  <c r="AQ1928" i="1"/>
  <c r="BL263" i="1"/>
  <c r="BQ263" i="1" s="1"/>
  <c r="BQ1406" i="1"/>
  <c r="BQ1953" i="1"/>
  <c r="BL2481" i="1"/>
  <c r="BQ319" i="1"/>
  <c r="BJ24" i="1"/>
  <c r="BK2353" i="1"/>
  <c r="BQ2353" i="1" s="1"/>
  <c r="BM2083" i="1"/>
  <c r="AQ2079" i="1"/>
  <c r="BM1612" i="1"/>
  <c r="BQ1612" i="1" s="1"/>
  <c r="BM2370" i="1"/>
  <c r="BQ1081" i="1"/>
  <c r="BQ759" i="1"/>
  <c r="BJ36" i="1"/>
  <c r="BK36" i="1" s="1"/>
  <c r="BQ36" i="1" s="1"/>
  <c r="BM584" i="1"/>
  <c r="BN1582" i="1"/>
  <c r="BQ1582" i="1" s="1"/>
  <c r="BO2699" i="1"/>
  <c r="BN2479" i="1"/>
  <c r="BQ239" i="1"/>
  <c r="BO1339" i="1"/>
  <c r="BL600" i="1"/>
  <c r="BN288" i="1"/>
  <c r="BK961" i="1"/>
  <c r="BQ961" i="1" s="1"/>
  <c r="BQ2265" i="1"/>
  <c r="BQ544" i="1"/>
  <c r="BQ2737" i="1"/>
  <c r="BM2068" i="1"/>
  <c r="BK841" i="1"/>
  <c r="BK2679" i="1"/>
  <c r="BQ2679" i="1" s="1"/>
  <c r="BQ1408" i="1"/>
  <c r="BK407" i="1"/>
  <c r="BQ407" i="1" s="1"/>
  <c r="BM2099" i="1"/>
  <c r="BK217" i="1"/>
  <c r="BQ217" i="1" s="1"/>
  <c r="BQ770" i="1"/>
  <c r="BM2038" i="1"/>
  <c r="BK2038" i="1"/>
  <c r="BQ2038" i="1" s="1"/>
  <c r="BO2038" i="1"/>
  <c r="BL2038" i="1"/>
  <c r="BN2038" i="1"/>
  <c r="BM20" i="1"/>
  <c r="BN20" i="1"/>
  <c r="BK20" i="1"/>
  <c r="BQ20" i="1" s="1"/>
  <c r="BO20" i="1"/>
  <c r="BL20" i="1"/>
  <c r="BN807" i="1"/>
  <c r="BL807" i="1"/>
  <c r="BM807" i="1"/>
  <c r="BK807" i="1"/>
  <c r="BO807" i="1"/>
  <c r="BK1375" i="1"/>
  <c r="BO1375" i="1"/>
  <c r="BL1375" i="1"/>
  <c r="BQ1405" i="1"/>
  <c r="BM969" i="1"/>
  <c r="BL969" i="1"/>
  <c r="BQ969" i="1" s="1"/>
  <c r="BM2834" i="1"/>
  <c r="BN2834" i="1"/>
  <c r="BL2834" i="1"/>
  <c r="BL2490" i="1"/>
  <c r="BK2490" i="1"/>
  <c r="BQ2490" i="1" s="1"/>
  <c r="BN2490" i="1"/>
  <c r="BM2490" i="1"/>
  <c r="BO2490" i="1"/>
  <c r="BK1834" i="1"/>
  <c r="BL1834" i="1"/>
  <c r="BO1834" i="1"/>
  <c r="BN1834" i="1"/>
  <c r="BM1834" i="1"/>
  <c r="BN1850" i="1"/>
  <c r="BM1850" i="1"/>
  <c r="BL1850" i="1"/>
  <c r="BK1850" i="1"/>
  <c r="BQ678" i="1"/>
  <c r="BN2387" i="1"/>
  <c r="BK2387" i="1"/>
  <c r="BQ2387" i="1" s="1"/>
  <c r="BO2685" i="1"/>
  <c r="BL2685" i="1"/>
  <c r="BK2685" i="1"/>
  <c r="BQ2685" i="1" s="1"/>
  <c r="BM2685" i="1"/>
  <c r="BN1824" i="1"/>
  <c r="BO1824" i="1"/>
  <c r="BK1824" i="1"/>
  <c r="BL1824" i="1"/>
  <c r="BM1824" i="1"/>
  <c r="BQ1693" i="1"/>
  <c r="BM2018" i="1"/>
  <c r="BN2018" i="1"/>
  <c r="BL2018" i="1"/>
  <c r="BQ646" i="1"/>
  <c r="BL1359" i="1"/>
  <c r="BN1359" i="1"/>
  <c r="BO1359" i="1"/>
  <c r="BM1359" i="1"/>
  <c r="BK1359" i="1"/>
  <c r="BQ1359" i="1" s="1"/>
  <c r="BN2419" i="1"/>
  <c r="BM2419" i="1"/>
  <c r="BL2419" i="1"/>
  <c r="BO2724" i="1"/>
  <c r="BL2724" i="1"/>
  <c r="BK2724" i="1"/>
  <c r="BQ2724" i="1" s="1"/>
  <c r="BN2724" i="1"/>
  <c r="BM2724" i="1"/>
  <c r="BQ2196" i="1"/>
  <c r="BQ2548" i="1"/>
  <c r="BQ2748" i="1"/>
  <c r="BL434" i="1"/>
  <c r="BO434" i="1"/>
  <c r="BN434" i="1"/>
  <c r="BL758" i="1"/>
  <c r="BN758" i="1"/>
  <c r="BQ1804" i="1"/>
  <c r="BQ2577" i="1"/>
  <c r="AQ120" i="1"/>
  <c r="AQ228" i="1"/>
  <c r="AQ253" i="1"/>
  <c r="AQ1748" i="1"/>
  <c r="AQ2350" i="1"/>
  <c r="AQ1038" i="1"/>
  <c r="AQ2048" i="1"/>
  <c r="AQ2012" i="1"/>
  <c r="AQ2181" i="1"/>
  <c r="AQ888" i="1"/>
  <c r="AQ1062" i="1"/>
  <c r="AQ2436" i="1"/>
  <c r="AQ1988" i="1"/>
  <c r="AQ2198" i="1"/>
  <c r="AQ2694" i="1"/>
  <c r="AQ375" i="1"/>
  <c r="AQ1438" i="1"/>
  <c r="AQ380" i="1"/>
  <c r="AQ1887" i="1"/>
  <c r="AQ206" i="1"/>
  <c r="AQ158" i="1"/>
  <c r="AQ208" i="1"/>
  <c r="AQ2686" i="1"/>
  <c r="AQ2299" i="1"/>
  <c r="AQ1883" i="1"/>
  <c r="AQ856" i="1"/>
  <c r="AQ907" i="1"/>
  <c r="AQ107" i="1"/>
  <c r="AQ195" i="1"/>
  <c r="AQ192" i="1"/>
  <c r="AQ183" i="1"/>
  <c r="AQ164" i="1"/>
  <c r="AQ230" i="1"/>
  <c r="AQ1571" i="1"/>
  <c r="AQ2523" i="1"/>
  <c r="AQ502" i="1"/>
  <c r="AQ967" i="1"/>
  <c r="AQ1962" i="1"/>
  <c r="AQ662" i="1"/>
  <c r="AQ1615" i="1"/>
  <c r="AQ640" i="1"/>
  <c r="AQ1312" i="1"/>
  <c r="AQ1720" i="1"/>
  <c r="AQ1464" i="1"/>
  <c r="AQ2334" i="1"/>
  <c r="AQ2443" i="1"/>
  <c r="AQ2152" i="1"/>
  <c r="AQ1576" i="1"/>
  <c r="AQ2806" i="1"/>
  <c r="AQ2527" i="1"/>
  <c r="AQ1131" i="1"/>
  <c r="AQ1027" i="1"/>
  <c r="AQ2764" i="1"/>
  <c r="AQ2455" i="1"/>
  <c r="AQ871" i="1"/>
  <c r="AQ943" i="1"/>
  <c r="AQ2842" i="1"/>
  <c r="AQ2646" i="1"/>
  <c r="AQ2494" i="1"/>
  <c r="AQ2718" i="1"/>
  <c r="AQ712" i="1"/>
  <c r="AQ1146" i="1"/>
  <c r="AQ1278" i="1"/>
  <c r="AQ685" i="1"/>
  <c r="AQ2854" i="1"/>
  <c r="AQ2354" i="1"/>
  <c r="AQ1995" i="1"/>
  <c r="AQ1619" i="1"/>
  <c r="AQ463" i="1"/>
  <c r="AQ822" i="1"/>
  <c r="AQ835" i="1"/>
  <c r="AQ103" i="1"/>
  <c r="AQ153" i="1"/>
  <c r="AQ198" i="1"/>
  <c r="AQ203" i="1"/>
  <c r="AQ200" i="1"/>
  <c r="AQ180" i="1"/>
  <c r="AQ169" i="1"/>
  <c r="AQ147" i="1"/>
  <c r="AQ2755" i="1"/>
  <c r="AQ1389" i="1"/>
  <c r="AQ1835" i="1"/>
  <c r="AQ2434" i="1"/>
  <c r="AQ2618" i="1"/>
  <c r="AQ939" i="1"/>
  <c r="AQ970" i="1"/>
  <c r="AQ2137" i="1"/>
  <c r="AQ757" i="1"/>
  <c r="AQ308" i="1"/>
  <c r="AQ1584" i="1"/>
  <c r="AQ1014" i="1"/>
  <c r="AQ1352" i="1"/>
  <c r="AQ679" i="1"/>
  <c r="AQ2578" i="1"/>
  <c r="AQ1854" i="1"/>
  <c r="AQ1497" i="1"/>
  <c r="AQ803" i="1"/>
  <c r="AQ2743" i="1"/>
  <c r="AQ1599" i="1"/>
  <c r="AQ1465" i="1"/>
  <c r="AQ2450" i="1"/>
  <c r="AQ2630" i="1"/>
  <c r="AQ439" i="1"/>
  <c r="AQ1676" i="1"/>
  <c r="AQ2786" i="1"/>
  <c r="AQ2522" i="1"/>
  <c r="AQ1596" i="1"/>
  <c r="AQ996" i="1"/>
  <c r="AQ819" i="1"/>
  <c r="AQ606" i="1"/>
  <c r="AQ2663" i="1"/>
  <c r="AQ2248" i="1"/>
  <c r="AQ2665" i="1"/>
  <c r="AQ2763" i="1"/>
  <c r="AQ2650" i="1"/>
  <c r="AQ741" i="1"/>
  <c r="AQ1118" i="1"/>
  <c r="AQ1380" i="1"/>
  <c r="AQ1819" i="1"/>
  <c r="AQ1779" i="1"/>
  <c r="AQ2827" i="1"/>
  <c r="AQ2872" i="1"/>
  <c r="AQ1417" i="1"/>
  <c r="AQ2136" i="1"/>
  <c r="AQ1080" i="1"/>
  <c r="AQ1344" i="1"/>
  <c r="AQ824" i="1"/>
  <c r="AQ2838" i="1"/>
  <c r="AQ855" i="1"/>
  <c r="AQ1270" i="1"/>
  <c r="AQ2636" i="1"/>
  <c r="AQ1634" i="1"/>
  <c r="AQ1486" i="1"/>
  <c r="AQ1138" i="1"/>
  <c r="AQ2608" i="1"/>
  <c r="AQ1600" i="1"/>
  <c r="AQ953" i="1"/>
  <c r="AQ2221" i="1"/>
  <c r="AQ1743" i="1"/>
  <c r="AQ1356" i="1"/>
  <c r="AQ1290" i="1"/>
  <c r="AQ2040" i="1"/>
  <c r="AQ2335" i="1"/>
  <c r="AQ2795" i="1"/>
  <c r="AQ909" i="1"/>
  <c r="AQ1823" i="1"/>
  <c r="AQ1561" i="1"/>
  <c r="AQ2361" i="1"/>
  <c r="AQ1990" i="1"/>
  <c r="AQ720" i="1"/>
  <c r="AQ670" i="1"/>
  <c r="AQ1592" i="1"/>
  <c r="AQ1346" i="1"/>
  <c r="AQ1488" i="1"/>
  <c r="AQ2798" i="1"/>
  <c r="AQ1890" i="1"/>
  <c r="AQ1762" i="1"/>
  <c r="AQ1508" i="1"/>
  <c r="AQ867" i="1"/>
  <c r="AQ1212" i="1"/>
  <c r="AQ336" i="1"/>
  <c r="AQ949" i="1"/>
  <c r="AQ621" i="1"/>
  <c r="AQ2380" i="1"/>
  <c r="AQ2616" i="1"/>
  <c r="AQ2098" i="1"/>
  <c r="AQ1228" i="1"/>
  <c r="AQ2271" i="1"/>
  <c r="AQ1366" i="1"/>
  <c r="AQ1640" i="1"/>
  <c r="AQ797" i="1"/>
  <c r="AQ2696" i="1"/>
  <c r="AQ126" i="1"/>
  <c r="AQ134" i="1"/>
  <c r="AQ188" i="1"/>
  <c r="AQ193" i="1"/>
  <c r="AQ154" i="1"/>
  <c r="AQ204" i="1"/>
  <c r="AQ155" i="1"/>
  <c r="AQ221" i="1"/>
  <c r="AQ237" i="1"/>
  <c r="AQ269" i="1"/>
  <c r="AQ265" i="1"/>
  <c r="AQ286" i="1"/>
  <c r="AQ2589" i="1"/>
  <c r="AQ2039" i="1"/>
  <c r="AQ1797" i="1"/>
  <c r="AQ777" i="1"/>
  <c r="AQ2196" i="1"/>
  <c r="AQ1828" i="1"/>
  <c r="AQ2114" i="1"/>
  <c r="AQ1319" i="1"/>
  <c r="AQ405" i="1"/>
  <c r="AQ2265" i="1"/>
  <c r="AQ1151" i="1"/>
  <c r="AQ928" i="1"/>
  <c r="AQ421" i="1"/>
  <c r="AQ825" i="1"/>
  <c r="AQ1224" i="1"/>
  <c r="AQ504" i="1"/>
  <c r="AQ1127" i="1"/>
  <c r="AQ1116" i="1"/>
  <c r="AQ1143" i="1"/>
  <c r="AQ1466" i="1"/>
  <c r="AQ827" i="1"/>
  <c r="AQ648" i="1"/>
  <c r="AQ342" i="1"/>
  <c r="AQ991" i="1"/>
  <c r="AQ2336" i="1"/>
  <c r="AQ1679" i="1"/>
  <c r="AQ2788" i="1"/>
  <c r="AQ1802" i="1"/>
  <c r="AQ389" i="1"/>
  <c r="AQ1056" i="1"/>
  <c r="AQ2799" i="1"/>
  <c r="AQ1268" i="1"/>
  <c r="AQ1396" i="1"/>
  <c r="AQ1484" i="1"/>
  <c r="AQ2009" i="1"/>
  <c r="AQ1816" i="1"/>
  <c r="AQ2592" i="1"/>
  <c r="AQ1440" i="1"/>
  <c r="AQ1876" i="1"/>
  <c r="AQ304" i="1"/>
  <c r="AQ1554" i="1"/>
  <c r="AQ878" i="1"/>
  <c r="AQ1378" i="1"/>
  <c r="AQ480" i="1"/>
  <c r="AQ2233" i="1"/>
  <c r="AQ528" i="1"/>
  <c r="AQ858" i="1"/>
  <c r="AQ2245" i="1"/>
  <c r="AQ1668" i="1"/>
  <c r="AQ2790" i="1"/>
  <c r="AQ1932" i="1"/>
  <c r="AQ1577" i="1"/>
  <c r="AQ2775" i="1"/>
  <c r="AQ2695" i="1"/>
  <c r="AQ2605" i="1"/>
  <c r="AQ1256" i="1"/>
  <c r="AQ1238" i="1"/>
  <c r="AQ2046" i="1"/>
  <c r="AQ2159" i="1"/>
  <c r="AQ1332" i="1"/>
  <c r="AQ2330" i="1"/>
  <c r="AQ1288" i="1"/>
  <c r="AQ2093" i="1"/>
  <c r="AQ2595" i="1"/>
  <c r="AQ2710" i="1"/>
  <c r="AQ1170" i="1"/>
  <c r="AQ2320" i="1"/>
  <c r="AQ1095" i="1"/>
  <c r="AQ2792" i="1"/>
  <c r="AQ1757" i="1"/>
  <c r="AQ2610" i="1"/>
  <c r="AQ1523" i="1"/>
  <c r="AQ1689" i="1"/>
  <c r="AQ2704" i="1"/>
  <c r="AQ647" i="1"/>
  <c r="AQ2677" i="1"/>
  <c r="AQ2526" i="1"/>
  <c r="AQ137" i="1"/>
  <c r="AQ209" i="1"/>
  <c r="AQ191" i="1"/>
  <c r="AQ170" i="1"/>
  <c r="AQ162" i="1"/>
  <c r="AQ181" i="1"/>
  <c r="AQ199" i="1"/>
  <c r="AQ161" i="1"/>
  <c r="AQ146" i="1"/>
  <c r="AQ231" i="1"/>
  <c r="AQ264" i="1"/>
  <c r="AQ275" i="1"/>
  <c r="AQ283" i="1"/>
  <c r="AQ1172" i="1"/>
  <c r="AQ2757" i="1"/>
  <c r="AQ1740" i="1"/>
  <c r="AQ1526" i="1"/>
  <c r="AQ1013" i="1"/>
  <c r="AQ1572" i="1"/>
  <c r="AQ2283" i="1"/>
  <c r="AQ1629" i="1"/>
  <c r="AQ1949" i="1"/>
  <c r="AQ771" i="1"/>
  <c r="AQ2754" i="1"/>
  <c r="AQ1254" i="1"/>
  <c r="AQ1161" i="1"/>
  <c r="AQ1970" i="1"/>
  <c r="AQ1538" i="1"/>
  <c r="AQ1778" i="1"/>
  <c r="AQ1838" i="1"/>
  <c r="AQ2066" i="1"/>
  <c r="AQ2344" i="1"/>
  <c r="AQ925" i="1"/>
  <c r="AQ2834" i="1"/>
  <c r="AQ2811" i="1"/>
  <c r="AQ1980" i="1"/>
  <c r="AQ1766" i="1"/>
  <c r="AQ2116" i="1"/>
  <c r="AQ2325" i="1"/>
  <c r="AQ1693" i="1"/>
  <c r="AQ1189" i="1"/>
  <c r="AQ1227" i="1"/>
  <c r="AQ2547" i="1"/>
  <c r="AQ1683" i="1"/>
  <c r="AQ2548" i="1"/>
  <c r="AQ1246" i="1"/>
  <c r="AQ1824" i="1"/>
  <c r="AQ2482" i="1"/>
  <c r="AQ1328" i="1"/>
  <c r="AQ985" i="1"/>
  <c r="AQ930" i="1"/>
  <c r="AQ1623" i="1"/>
  <c r="AQ494" i="1"/>
  <c r="AQ2352" i="1"/>
  <c r="AQ397" i="1"/>
  <c r="AQ2530" i="1"/>
  <c r="AQ1107" i="1"/>
  <c r="AQ2285" i="1"/>
  <c r="AQ2649" i="1"/>
  <c r="AQ946" i="1"/>
  <c r="AQ1556" i="1"/>
  <c r="AQ2240" i="1"/>
  <c r="AQ1999" i="1"/>
  <c r="AQ544" i="1"/>
  <c r="AQ2121" i="1"/>
  <c r="AQ2791" i="1"/>
  <c r="AQ1877" i="1"/>
  <c r="AQ1192" i="1"/>
  <c r="AQ2722" i="1"/>
  <c r="AQ637" i="1"/>
  <c r="AQ1206" i="1"/>
  <c r="AQ1059" i="1"/>
  <c r="AQ1087" i="1"/>
  <c r="AQ1421" i="1"/>
  <c r="AQ1076" i="1"/>
  <c r="AQ751" i="1"/>
  <c r="AQ2773" i="1"/>
  <c r="AQ965" i="1"/>
  <c r="AQ767" i="1"/>
  <c r="AQ2499" i="1"/>
  <c r="AQ335" i="1"/>
  <c r="AQ1625" i="1"/>
  <c r="AQ1066" i="1"/>
  <c r="AQ373" i="1"/>
  <c r="AQ2601" i="1"/>
  <c r="AQ2512" i="1"/>
  <c r="AQ149" i="1"/>
  <c r="AQ1848" i="1"/>
  <c r="AQ2728" i="1"/>
  <c r="AQ1938" i="1"/>
  <c r="AQ2567" i="1"/>
  <c r="AQ2170" i="1"/>
  <c r="AQ2632" i="1"/>
  <c r="AQ1707" i="1"/>
  <c r="AQ2408" i="1"/>
  <c r="AQ2793" i="1"/>
  <c r="AQ2001" i="1"/>
  <c r="BM81" i="1"/>
  <c r="BN81" i="1"/>
  <c r="AQ2104" i="1"/>
  <c r="AQ1616" i="1"/>
  <c r="AQ1688" i="1"/>
  <c r="AQ2089" i="1"/>
  <c r="AQ1053" i="1"/>
  <c r="AQ2126" i="1"/>
  <c r="AQ1241" i="1"/>
  <c r="AQ1981" i="1"/>
  <c r="AQ1878" i="1"/>
  <c r="AQ2836" i="1"/>
  <c r="AQ1040" i="1"/>
  <c r="AQ2824" i="1"/>
  <c r="AQ2296" i="1"/>
  <c r="AQ1880" i="1"/>
  <c r="AQ1852" i="1"/>
  <c r="AQ1758" i="1"/>
  <c r="AQ1716" i="1"/>
  <c r="AQ2053" i="1"/>
  <c r="AQ1653" i="1"/>
  <c r="AQ1188" i="1"/>
  <c r="AQ1171" i="1"/>
  <c r="AQ525" i="1"/>
  <c r="AQ1447" i="1"/>
  <c r="AQ2606" i="1"/>
  <c r="AQ2620" i="1"/>
  <c r="AQ2019" i="1"/>
  <c r="AQ1295" i="1"/>
  <c r="AQ1893" i="1"/>
  <c r="AQ1327" i="1"/>
  <c r="AQ2816" i="1"/>
  <c r="AQ672" i="1"/>
  <c r="AQ2212" i="1"/>
  <c r="AQ311" i="1"/>
  <c r="AQ1858" i="1"/>
  <c r="AQ1235" i="1"/>
  <c r="AQ1213" i="1"/>
  <c r="AQ2178" i="1"/>
  <c r="AQ1956" i="1"/>
  <c r="AQ800" i="1"/>
  <c r="AQ1726" i="1"/>
  <c r="AQ615" i="1"/>
  <c r="AQ2752" i="1"/>
  <c r="AQ1266" i="1"/>
  <c r="AQ447" i="1"/>
  <c r="AQ632" i="1"/>
  <c r="AQ2543" i="1"/>
  <c r="AQ2803" i="1"/>
  <c r="AQ2293" i="1"/>
  <c r="AQ770" i="1"/>
  <c r="AQ1458" i="1"/>
  <c r="AQ2638" i="1"/>
  <c r="AQ1774" i="1"/>
  <c r="AQ2424" i="1"/>
  <c r="AQ2809" i="1"/>
  <c r="AQ1785" i="1"/>
  <c r="AQ1645" i="1"/>
  <c r="AQ2739" i="1"/>
  <c r="AQ2819" i="1"/>
  <c r="AQ1997" i="1"/>
  <c r="AQ2845" i="1"/>
  <c r="AQ898" i="1"/>
  <c r="AQ1839" i="1"/>
  <c r="AQ2597" i="1"/>
  <c r="AQ2222" i="1"/>
  <c r="AQ2485" i="1"/>
  <c r="AQ2002" i="1"/>
  <c r="AQ2091" i="1"/>
  <c r="AQ894" i="1"/>
  <c r="AQ2431" i="1"/>
  <c r="AQ1764" i="1"/>
  <c r="AQ614" i="1"/>
  <c r="AQ728" i="1"/>
  <c r="AQ1533" i="1"/>
  <c r="AQ2073" i="1"/>
  <c r="AQ988" i="1"/>
  <c r="AQ487" i="1"/>
  <c r="AQ1570" i="1"/>
  <c r="AQ455" i="1"/>
  <c r="AQ1111" i="1"/>
  <c r="AQ2717" i="1"/>
  <c r="AQ1093" i="1"/>
  <c r="AQ438" i="1"/>
  <c r="AQ414" i="1"/>
  <c r="AQ981" i="1"/>
  <c r="AQ2776" i="1"/>
  <c r="AQ956" i="1"/>
  <c r="AQ1335" i="1"/>
  <c r="AQ2328" i="1"/>
  <c r="AQ1593" i="1"/>
  <c r="AQ2288" i="1"/>
  <c r="AM121" i="1"/>
  <c r="AQ173" i="1"/>
  <c r="AQ205" i="1"/>
  <c r="AQ157" i="1"/>
  <c r="AQ177" i="1"/>
  <c r="AQ214" i="1"/>
  <c r="AQ151" i="1"/>
  <c r="AQ148" i="1"/>
  <c r="AQ194" i="1"/>
  <c r="AQ150" i="1"/>
  <c r="AQ178" i="1"/>
  <c r="AQ280" i="1"/>
  <c r="AQ266" i="1"/>
  <c r="AQ2329" i="1"/>
  <c r="AQ957" i="1"/>
  <c r="AQ899" i="1"/>
  <c r="AQ445" i="1"/>
  <c r="AQ309" i="1"/>
  <c r="AQ2709" i="1"/>
  <c r="AQ1022" i="1"/>
  <c r="AQ2160" i="1"/>
  <c r="AQ1519" i="1"/>
  <c r="AQ2511" i="1"/>
  <c r="AQ889" i="1"/>
  <c r="AQ655" i="1"/>
  <c r="AQ2624" i="1"/>
  <c r="AQ1200" i="1"/>
  <c r="AQ567" i="1"/>
  <c r="AQ1375" i="1"/>
  <c r="AQ2687" i="1"/>
  <c r="AQ2576" i="1"/>
  <c r="AQ766" i="1"/>
  <c r="AQ2249" i="1"/>
  <c r="AQ944" i="1"/>
  <c r="AQ1299" i="1"/>
  <c r="AQ857" i="1"/>
  <c r="AQ1724" i="1"/>
  <c r="AQ1568" i="1"/>
  <c r="AQ326" i="1"/>
  <c r="AQ1722" i="1"/>
  <c r="AQ680" i="1"/>
  <c r="AQ2030" i="1"/>
  <c r="AQ994" i="1"/>
  <c r="AQ422" i="1"/>
  <c r="AQ2623" i="1"/>
  <c r="AQ910" i="1"/>
  <c r="AQ2029" i="1"/>
  <c r="AQ374" i="1"/>
  <c r="AQ1787" i="1"/>
  <c r="AQ2154" i="1"/>
  <c r="AQ1986" i="1"/>
  <c r="AQ340" i="1"/>
  <c r="AQ2493" i="1"/>
  <c r="AQ846" i="1"/>
  <c r="AQ2738" i="1"/>
  <c r="AQ310" i="1"/>
  <c r="AQ1150" i="1"/>
  <c r="AQ1810" i="1"/>
  <c r="AQ2319" i="1"/>
  <c r="AQ2518" i="1"/>
  <c r="AQ1034" i="1"/>
  <c r="AQ2501" i="1"/>
  <c r="AQ735" i="1"/>
  <c r="AQ814" i="1"/>
  <c r="AQ2761" i="1"/>
  <c r="AQ2617" i="1"/>
  <c r="AQ1543" i="1"/>
  <c r="AQ2568" i="1"/>
  <c r="AQ2607" i="1"/>
  <c r="AQ2535" i="1"/>
  <c r="AQ2598" i="1"/>
  <c r="AQ2629" i="1"/>
  <c r="AQ2303" i="1"/>
  <c r="AQ511" i="1"/>
  <c r="AQ1133" i="1"/>
  <c r="AQ966" i="1"/>
  <c r="AQ1470" i="1"/>
  <c r="AQ882" i="1"/>
  <c r="AQ1696" i="1"/>
  <c r="AQ2117" i="1"/>
  <c r="AQ880" i="1"/>
  <c r="AQ838" i="1"/>
  <c r="AQ1494" i="1"/>
  <c r="AQ1292" i="1"/>
  <c r="AQ470" i="1"/>
  <c r="AQ2850" i="1"/>
  <c r="AQ1895" i="1"/>
  <c r="AQ1752" i="1"/>
  <c r="AQ1279" i="1"/>
  <c r="AQ1946" i="1"/>
  <c r="AQ2235" i="1"/>
  <c r="AQ2723" i="1"/>
  <c r="AQ2468" i="1"/>
  <c r="AQ963" i="1"/>
  <c r="AQ2101" i="1"/>
  <c r="AQ663" i="1"/>
  <c r="AQ1451" i="1"/>
  <c r="AQ1972" i="1"/>
  <c r="AQ1427" i="1"/>
  <c r="AQ2279" i="1"/>
  <c r="AQ783" i="1"/>
  <c r="AQ1460" i="1"/>
  <c r="AQ1142" i="1"/>
  <c r="AQ1840" i="1"/>
  <c r="AQ2688" i="1"/>
  <c r="AQ2658" i="1"/>
  <c r="AQ186" i="1"/>
  <c r="AQ216" i="1"/>
  <c r="AQ2084" i="1"/>
  <c r="AQ688" i="1"/>
  <c r="AQ479" i="1"/>
  <c r="AQ2060" i="1"/>
  <c r="AQ2333" i="1"/>
  <c r="AQ1124" i="1"/>
  <c r="AQ105" i="1"/>
  <c r="AQ222" i="1"/>
  <c r="AQ877" i="1"/>
  <c r="AQ942" i="1"/>
  <c r="AQ1413" i="1"/>
  <c r="AQ2272" i="1"/>
  <c r="AQ1822" i="1"/>
  <c r="AQ1216" i="1"/>
  <c r="AQ2026" i="1"/>
  <c r="AQ1047" i="1"/>
  <c r="AQ2745" i="1"/>
  <c r="AQ1071" i="1"/>
  <c r="AQ2679" i="1"/>
  <c r="AQ1481" i="1"/>
  <c r="AQ2014" i="1"/>
  <c r="AQ1512" i="1"/>
  <c r="AQ1862" i="1"/>
  <c r="AQ1727" i="1"/>
  <c r="AQ2165" i="1"/>
  <c r="AQ1863" i="1"/>
  <c r="AQ1399" i="1"/>
  <c r="AQ2131" i="1"/>
  <c r="AQ807" i="1"/>
  <c r="AQ1959" i="1"/>
  <c r="AQ1738" i="1"/>
  <c r="AQ2500" i="1"/>
  <c r="AQ1927" i="1"/>
  <c r="AQ2022" i="1"/>
  <c r="AQ896" i="1"/>
  <c r="AQ1191" i="1"/>
  <c r="AQ2318" i="1"/>
  <c r="AQ1555" i="1"/>
  <c r="AQ1305" i="1"/>
  <c r="AQ2840" i="1"/>
  <c r="AQ1300" i="1"/>
  <c r="AQ2713" i="1"/>
  <c r="AQ2498" i="1"/>
  <c r="AQ1725" i="1"/>
  <c r="AQ2885" i="1"/>
  <c r="AQ1055" i="1"/>
  <c r="AQ1110" i="1"/>
  <c r="AQ2703" i="1"/>
  <c r="AQ2559" i="1"/>
  <c r="AQ2832" i="1"/>
  <c r="AQ1049" i="1"/>
  <c r="AQ1976" i="1"/>
  <c r="AQ2855" i="1"/>
  <c r="AQ1412" i="1"/>
  <c r="AQ599" i="1"/>
  <c r="AQ798" i="1"/>
  <c r="AQ895" i="1"/>
  <c r="AQ2813" i="1"/>
  <c r="AQ1106" i="1"/>
  <c r="AQ704" i="1"/>
  <c r="AQ2565" i="1"/>
  <c r="AQ1115" i="1"/>
  <c r="AQ2837" i="1"/>
  <c r="AQ2874" i="1"/>
  <c r="AQ2075" i="1"/>
  <c r="AQ1842" i="1"/>
  <c r="AQ2282" i="1"/>
  <c r="AQ847" i="1"/>
  <c r="AQ1542" i="1"/>
  <c r="AQ398" i="1"/>
  <c r="AQ1694" i="1"/>
  <c r="AQ2661" i="1"/>
  <c r="AQ1232" i="1"/>
  <c r="AQ2830" i="1"/>
  <c r="AQ2224" i="1"/>
  <c r="AQ2286" i="1"/>
  <c r="AQ1557" i="1"/>
  <c r="AQ1942" i="1"/>
  <c r="AQ2815" i="1"/>
  <c r="AQ1734" i="1"/>
  <c r="AQ1162" i="1"/>
  <c r="AQ1869" i="1"/>
  <c r="AQ816" i="1"/>
  <c r="AQ2682" i="1"/>
  <c r="AQ2250" i="1"/>
  <c r="AQ906" i="1"/>
  <c r="AQ2327" i="1"/>
  <c r="AQ432" i="1"/>
  <c r="AQ834" i="1"/>
  <c r="AQ631" i="1"/>
  <c r="AQ2789" i="1"/>
  <c r="AQ1547" i="1"/>
  <c r="AQ955" i="1"/>
  <c r="AQ2454" i="1"/>
  <c r="AQ1453" i="1"/>
  <c r="AQ1309" i="1"/>
  <c r="AQ2103" i="1"/>
  <c r="AQ1917" i="1"/>
  <c r="AQ2256" i="1"/>
  <c r="AQ861" i="1"/>
  <c r="AQ645" i="1"/>
  <c r="AQ2323" i="1"/>
  <c r="AQ1307" i="1"/>
  <c r="AQ1187" i="1"/>
  <c r="AQ1379" i="1"/>
  <c r="AQ2645" i="1"/>
  <c r="AQ711" i="1"/>
  <c r="AQ2197" i="1"/>
  <c r="AQ1944" i="1"/>
  <c r="AQ2659" i="1"/>
  <c r="AQ1039" i="1"/>
  <c r="AQ1846" i="1"/>
  <c r="AQ1747" i="1"/>
  <c r="AQ533" i="1"/>
  <c r="AQ2387" i="1"/>
  <c r="AQ1403" i="1"/>
  <c r="AQ2451" i="1"/>
  <c r="AQ1435" i="1"/>
  <c r="AQ2384" i="1"/>
  <c r="AQ316" i="1"/>
  <c r="AQ420" i="1"/>
  <c r="AQ1934" i="1"/>
  <c r="AQ1006" i="1"/>
  <c r="AQ2322" i="1"/>
  <c r="AQ1476" i="1"/>
  <c r="AQ736" i="1"/>
  <c r="AQ2782" i="1"/>
  <c r="AQ1620" i="1"/>
  <c r="AQ464" i="1"/>
  <c r="AQ294" i="1"/>
  <c r="AQ2254" i="1"/>
  <c r="AQ1445" i="1"/>
  <c r="AQ2445" i="1"/>
  <c r="AQ1275" i="1"/>
  <c r="AQ1971" i="1"/>
  <c r="AQ2804" i="1"/>
  <c r="AQ509" i="1"/>
  <c r="AQ2542" i="1"/>
  <c r="AQ793" i="1"/>
  <c r="AQ2756" i="1"/>
  <c r="AQ781" i="1"/>
  <c r="AQ462" i="1"/>
  <c r="AQ568" i="1"/>
  <c r="AQ1922" i="1"/>
  <c r="AQ2173" i="1"/>
  <c r="AQ1586" i="1"/>
  <c r="AQ927" i="1"/>
  <c r="AQ496" i="1"/>
  <c r="AQ461" i="1"/>
  <c r="AQ391" i="1"/>
  <c r="AQ2495" i="1"/>
  <c r="AQ744" i="1"/>
  <c r="AQ1136" i="1"/>
  <c r="AQ327" i="1"/>
  <c r="AQ2290" i="1"/>
  <c r="AQ952" i="1"/>
  <c r="AQ1993" i="1"/>
  <c r="AQ2585" i="1"/>
  <c r="AQ914" i="1"/>
  <c r="AQ872" i="1"/>
  <c r="AQ558" i="1"/>
  <c r="AQ2013" i="1"/>
  <c r="AQ1097" i="1"/>
  <c r="AQ1573" i="1"/>
  <c r="AQ976" i="1"/>
  <c r="AQ1351" i="1"/>
  <c r="AQ1248" i="1"/>
  <c r="AQ2690" i="1"/>
  <c r="AQ1355" i="1"/>
  <c r="AQ984" i="1"/>
  <c r="AQ1631" i="1"/>
  <c r="AQ2551" i="1"/>
  <c r="AQ534" i="1"/>
  <c r="AQ1856" i="1"/>
  <c r="AQ1219" i="1"/>
  <c r="AQ319" i="1"/>
  <c r="AQ1320" i="1"/>
  <c r="AQ166" i="1"/>
  <c r="AQ951" i="1"/>
  <c r="AQ2115" i="1"/>
  <c r="AQ1209" i="1"/>
  <c r="AQ2685" i="1"/>
  <c r="AQ2735" i="1"/>
  <c r="AQ1961" i="1"/>
  <c r="AQ1753" i="1"/>
  <c r="AQ2528" i="1"/>
  <c r="AQ215" i="1"/>
  <c r="AQ238" i="1"/>
  <c r="AQ274" i="1"/>
  <c r="AQ2251" i="1"/>
  <c r="AQ1395" i="1"/>
  <c r="AQ1176" i="1"/>
  <c r="AQ1371" i="1"/>
  <c r="AQ1864" i="1"/>
  <c r="AQ2414" i="1"/>
  <c r="AQ359" i="1"/>
  <c r="AQ185" i="1"/>
  <c r="AQ201" i="1"/>
  <c r="AQ202" i="1"/>
  <c r="AQ179" i="1"/>
  <c r="AQ168" i="1"/>
  <c r="AQ246" i="1"/>
  <c r="AQ261" i="1"/>
  <c r="AQ272" i="1"/>
  <c r="AQ1125" i="1"/>
  <c r="AQ2676" i="1"/>
  <c r="AQ1043" i="1"/>
  <c r="AQ1443" i="1"/>
  <c r="AQ760" i="1"/>
  <c r="AQ454" i="1"/>
  <c r="AQ2879" i="1"/>
  <c r="AQ2573" i="1"/>
  <c r="AQ2219" i="1"/>
  <c r="AQ902" i="1"/>
  <c r="AQ472" i="1"/>
  <c r="AQ2120" i="1"/>
  <c r="AQ1226" i="1"/>
  <c r="AQ2153" i="1"/>
  <c r="AQ1792" i="1"/>
  <c r="AQ874" i="1"/>
  <c r="AQ2660" i="1"/>
  <c r="AQ1372" i="1"/>
  <c r="AQ2882" i="1"/>
  <c r="AQ2751" i="1"/>
  <c r="AQ975" i="1"/>
  <c r="AQ752" i="1"/>
  <c r="AQ1442" i="1"/>
  <c r="AQ1552" i="1"/>
  <c r="AQ2729" i="1"/>
  <c r="AQ2243" i="1"/>
  <c r="AQ2269" i="1"/>
  <c r="AQ559" i="1"/>
  <c r="AQ1618" i="1"/>
  <c r="AQ1374" i="1"/>
  <c r="AQ1501" i="1"/>
  <c r="AQ2419" i="1"/>
  <c r="AQ1790" i="1"/>
  <c r="AQ1551" i="1"/>
  <c r="AQ2828" i="1"/>
  <c r="AQ2631" i="1"/>
  <c r="AQ1500" i="1"/>
  <c r="AQ2802" i="1"/>
  <c r="AQ848" i="1"/>
  <c r="AQ423" i="1"/>
  <c r="AQ1974" i="1"/>
  <c r="AQ2464" i="1"/>
  <c r="AQ1207" i="1"/>
  <c r="AQ2278" i="1"/>
  <c r="AQ2208" i="1"/>
  <c r="AQ1348" i="1"/>
  <c r="AQ2227" i="1"/>
  <c r="AQ1493" i="1"/>
  <c r="AQ518" i="1"/>
  <c r="AQ786" i="1"/>
  <c r="AQ1253" i="1"/>
  <c r="AQ2570" i="1"/>
  <c r="AQ2341" i="1"/>
  <c r="AQ552" i="1"/>
  <c r="AQ1914" i="1"/>
  <c r="AQ1583" i="1"/>
  <c r="AQ687" i="1"/>
  <c r="AQ2480" i="1"/>
  <c r="AQ2647" i="1"/>
  <c r="AQ1760" i="1"/>
  <c r="AQ2402" i="1"/>
  <c r="AQ2466" i="1"/>
  <c r="AQ1622" i="1"/>
  <c r="AQ2148" i="1"/>
  <c r="AQ1736" i="1"/>
  <c r="AQ2147" i="1"/>
  <c r="AQ1289" i="1"/>
  <c r="AQ344" i="1"/>
  <c r="AQ2683" i="1"/>
  <c r="AQ1955" i="1"/>
  <c r="AQ1968" i="1"/>
  <c r="AQ2603" i="1"/>
  <c r="AQ1347" i="1"/>
  <c r="AQ1806" i="1"/>
  <c r="AQ1789" i="1"/>
  <c r="AQ2276" i="1"/>
  <c r="AQ1067" i="1"/>
  <c r="AQ1316" i="1"/>
  <c r="AQ512" i="1"/>
  <c r="AQ1698" i="1"/>
  <c r="AQ853" i="1"/>
  <c r="AQ1844" i="1"/>
  <c r="AQ1391" i="1"/>
  <c r="AQ2157" i="1"/>
  <c r="AQ1664" i="1"/>
  <c r="AQ343" i="1"/>
  <c r="AQ1343" i="1"/>
  <c r="AQ2893" i="1"/>
  <c r="AQ2192" i="1"/>
  <c r="AQ1830" i="1"/>
  <c r="AQ864" i="1"/>
  <c r="AQ1924" i="1"/>
  <c r="AQ1541" i="1"/>
  <c r="AQ2472" i="1"/>
  <c r="AQ1682" i="1"/>
  <c r="AQ2537" i="1"/>
  <c r="AQ1122" i="1"/>
  <c r="AQ1360" i="1"/>
  <c r="AQ1261" i="1"/>
  <c r="AQ2626" i="1"/>
  <c r="AQ590" i="1"/>
  <c r="AQ1966" i="1"/>
  <c r="AQ2266" i="1"/>
  <c r="AQ2294" i="1"/>
  <c r="AQ2201" i="1"/>
  <c r="AQ2237" i="1"/>
  <c r="AQ2602" i="1"/>
  <c r="AQ883" i="1"/>
  <c r="AQ2532" i="1"/>
  <c r="AQ661" i="1"/>
  <c r="AQ1525" i="1"/>
  <c r="AQ2427" i="1"/>
  <c r="AQ543" i="1"/>
  <c r="AQ356" i="1"/>
  <c r="AQ2654" i="1"/>
  <c r="AQ211" i="1"/>
  <c r="AQ2876" i="1"/>
  <c r="AQ947" i="1"/>
  <c r="AQ302" i="1"/>
  <c r="AQ2064" i="1"/>
  <c r="AQ1770" i="1"/>
  <c r="AQ2749" i="1"/>
  <c r="AQ2146" i="1"/>
  <c r="AQ2771" i="1"/>
  <c r="AQ1535" i="1"/>
  <c r="AQ2377" i="1"/>
  <c r="AQ141" i="1"/>
  <c r="AQ2305" i="1"/>
  <c r="AQ635" i="1"/>
  <c r="AQ651" i="1"/>
  <c r="AO1096" i="1"/>
  <c r="AQ1529" i="1"/>
  <c r="AQ523" i="1"/>
  <c r="AQ1120" i="1"/>
  <c r="AQ2105" i="1"/>
  <c r="AQ2563" i="1"/>
  <c r="AQ2164" i="1"/>
  <c r="AL189" i="1"/>
  <c r="AO189" i="1"/>
  <c r="AM189" i="1"/>
  <c r="AK189" i="1"/>
  <c r="AQ189" i="1" s="1"/>
  <c r="AN189" i="1"/>
  <c r="AM2155" i="1"/>
  <c r="AN2155" i="1"/>
  <c r="AL2155" i="1"/>
  <c r="AO2155" i="1"/>
  <c r="AK2155" i="1"/>
  <c r="AQ2155" i="1" s="1"/>
  <c r="AO338" i="1"/>
  <c r="AK338" i="1"/>
  <c r="AN338" i="1"/>
  <c r="AL338" i="1"/>
  <c r="AM338" i="1"/>
  <c r="AO2655" i="1"/>
  <c r="AN2655" i="1"/>
  <c r="AK2655" i="1"/>
  <c r="AQ2655" i="1" s="1"/>
  <c r="AL2655" i="1"/>
  <c r="AM2655" i="1"/>
  <c r="AO2016" i="1"/>
  <c r="AN2016" i="1"/>
  <c r="AK2016" i="1"/>
  <c r="AQ2016" i="1" s="1"/>
  <c r="AL2016" i="1"/>
  <c r="AM2016" i="1"/>
  <c r="AO2365" i="1"/>
  <c r="AM2365" i="1"/>
  <c r="AK2365" i="1"/>
  <c r="AQ2365" i="1" s="1"/>
  <c r="AN2365" i="1"/>
  <c r="AL2365" i="1"/>
  <c r="AQ1090" i="1"/>
  <c r="AQ2797" i="1"/>
  <c r="AQ1931" i="1"/>
  <c r="AQ1514" i="1"/>
  <c r="AQ677" i="1"/>
  <c r="AQ1314" i="1"/>
  <c r="AQ1983" i="1"/>
  <c r="AQ1420" i="1"/>
  <c r="AQ1075" i="1"/>
  <c r="AQ1333" i="1"/>
  <c r="AQ1336" i="1"/>
  <c r="AQ1479" i="1"/>
  <c r="AQ2558" i="1"/>
  <c r="AN12" i="1"/>
  <c r="AK12" i="1"/>
  <c r="AQ12" i="1" s="1"/>
  <c r="AO12" i="1"/>
  <c r="AQ213" i="1"/>
  <c r="AM2077" i="1"/>
  <c r="AL2077" i="1"/>
  <c r="AQ1109" i="1"/>
  <c r="AQ1359" i="1"/>
  <c r="AQ1182" i="1"/>
  <c r="AQ2869" i="1"/>
  <c r="AQ1884" i="1"/>
  <c r="AQ2462" i="1"/>
  <c r="AQ372" i="1"/>
  <c r="AQ1272" i="1"/>
  <c r="AQ1510" i="1"/>
  <c r="AQ934" i="1"/>
  <c r="AQ1759" i="1"/>
  <c r="AQ826" i="1"/>
  <c r="AQ1183" i="1"/>
  <c r="AQ2814" i="1"/>
  <c r="AQ2070" i="1"/>
  <c r="AQ678" i="1"/>
  <c r="AQ1768" i="1"/>
  <c r="AQ2742" i="1"/>
  <c r="AQ931" i="1"/>
  <c r="AQ2291" i="1"/>
  <c r="AQ1872" i="1"/>
  <c r="AQ1829" i="1"/>
  <c r="AQ1859" i="1"/>
  <c r="AQ1480" i="1"/>
  <c r="AQ962" i="1"/>
  <c r="AQ2171" i="1"/>
  <c r="AQ605" i="1"/>
  <c r="AQ2475" i="1"/>
  <c r="AQ1635" i="1"/>
  <c r="AQ2491" i="1"/>
  <c r="AQ2847" i="1"/>
  <c r="AQ1315" i="1"/>
  <c r="AQ1896" i="1"/>
  <c r="AQ1382" i="1"/>
  <c r="AQ2825" i="1"/>
  <c r="AQ1663" i="1"/>
  <c r="AQ2648" i="1"/>
  <c r="AQ1394" i="1"/>
  <c r="AQ2459" i="1"/>
  <c r="AQ1885" i="1"/>
  <c r="AQ755" i="1"/>
  <c r="AQ2421" i="1"/>
  <c r="AQ998" i="1"/>
  <c r="AQ1661" i="1"/>
  <c r="AQ2520" i="1"/>
  <c r="AQ1899" i="1"/>
  <c r="AQ440" i="1"/>
  <c r="AQ1498" i="1"/>
  <c r="AQ2141" i="1"/>
  <c r="AQ2253" i="1"/>
  <c r="AQ941" i="1"/>
  <c r="AQ918" i="1"/>
  <c r="AQ1483" i="1"/>
  <c r="AQ2410" i="1"/>
  <c r="AQ1094" i="1"/>
  <c r="AQ995" i="1"/>
  <c r="AQ2187" i="1"/>
  <c r="AQ477" i="1"/>
  <c r="AQ2591" i="1"/>
  <c r="AQ1277" i="1"/>
  <c r="AQ1433" i="1"/>
  <c r="AQ1627" i="1"/>
  <c r="AQ2099" i="1"/>
  <c r="AQ1400" i="1"/>
  <c r="AQ1783" i="1"/>
  <c r="AQ2492" i="1"/>
  <c r="AQ1459" i="1"/>
  <c r="AQ2667" i="1"/>
  <c r="AQ1545" i="1"/>
  <c r="AQ608" i="1"/>
  <c r="AQ1264" i="1"/>
  <c r="AQ2150" i="1"/>
  <c r="AQ2504" i="1"/>
  <c r="AQ2852" i="1"/>
  <c r="AQ591" i="1"/>
  <c r="AQ802" i="1"/>
  <c r="AQ2162" i="1"/>
  <c r="AQ2054" i="1"/>
  <c r="AQ1950" i="1"/>
  <c r="AQ2439" i="1"/>
  <c r="AQ990" i="1"/>
  <c r="AQ1257" i="1"/>
  <c r="AQ2111" i="1"/>
  <c r="AQ794" i="1"/>
  <c r="AQ2413" i="1"/>
  <c r="AQ823" i="1"/>
  <c r="AQ437" i="1"/>
  <c r="AQ2418" i="1"/>
  <c r="AQ575" i="1"/>
  <c r="AQ1444" i="1"/>
  <c r="AQ503" i="1"/>
  <c r="AQ2538" i="1"/>
  <c r="AQ936" i="1"/>
  <c r="AQ1175" i="1"/>
  <c r="AQ948" i="1"/>
  <c r="AQ1952" i="1"/>
  <c r="AQ1274" i="1"/>
  <c r="AQ1234" i="1"/>
  <c r="AQ2210" i="1"/>
  <c r="AQ285" i="1"/>
  <c r="AQ890" i="1"/>
  <c r="AQ987" i="1"/>
  <c r="AQ2399" i="1"/>
  <c r="AQ1654" i="1"/>
  <c r="AQ2416" i="1"/>
  <c r="AQ1992" i="1"/>
  <c r="AQ1092" i="1"/>
  <c r="AQ2861" i="1"/>
  <c r="AQ1064" i="1"/>
  <c r="AQ1678" i="1"/>
  <c r="AQ2777" i="1"/>
  <c r="AQ832" i="1"/>
  <c r="AQ1933" i="1"/>
  <c r="AQ1979" i="1"/>
  <c r="AQ922" i="1"/>
  <c r="AQ1717" i="1"/>
  <c r="AQ2698" i="1"/>
  <c r="AQ510" i="1"/>
  <c r="AQ2234" i="1"/>
  <c r="AQ1621" i="1"/>
  <c r="AQ2871" i="1"/>
  <c r="AQ1671" i="1"/>
  <c r="AL721" i="1"/>
  <c r="AK1354" i="1"/>
  <c r="AQ1354" i="1" s="1"/>
  <c r="AQ1179" i="1"/>
  <c r="AQ333" i="1"/>
  <c r="AM722" i="1"/>
  <c r="AQ2059" i="1"/>
  <c r="AM2737" i="1"/>
  <c r="AQ2839" i="1"/>
  <c r="AN424" i="1"/>
  <c r="AK537" i="1"/>
  <c r="AQ537" i="1" s="1"/>
  <c r="AN897" i="1"/>
  <c r="AK2094" i="1"/>
  <c r="AQ2094" i="1" s="1"/>
  <c r="AO1023" i="1"/>
  <c r="AQ2812" i="1"/>
  <c r="AL2309" i="1"/>
  <c r="AM1058" i="1"/>
  <c r="AO2345" i="1"/>
  <c r="AM2068" i="1"/>
  <c r="AM1866" i="1"/>
  <c r="AK1390" i="1"/>
  <c r="AQ1390" i="1" s="1"/>
  <c r="AO2167" i="1"/>
  <c r="AQ370" i="1"/>
  <c r="AQ2470" i="1"/>
  <c r="AQ768" i="1"/>
  <c r="AQ873" i="1"/>
  <c r="AQ159" i="1"/>
  <c r="AQ1016" i="1"/>
  <c r="AQ1280" i="1"/>
  <c r="AQ2633" i="1"/>
  <c r="AQ1492" i="1"/>
  <c r="AQ2024" i="1"/>
  <c r="AQ1798" i="1"/>
  <c r="AQ1614" i="1"/>
  <c r="AQ1230" i="1"/>
  <c r="AQ1684" i="1"/>
  <c r="AQ654" i="1"/>
  <c r="AQ2313" i="1"/>
  <c r="AQ2726" i="1"/>
  <c r="AQ324" i="1"/>
  <c r="AQ1422" i="1"/>
  <c r="AQ406" i="1"/>
  <c r="AQ1119" i="1"/>
  <c r="AQ1240" i="1"/>
  <c r="AQ1048" i="1"/>
  <c r="AQ2766" i="1"/>
  <c r="AQ1558" i="1"/>
  <c r="AQ1428" i="1"/>
  <c r="AQ2856" i="1"/>
  <c r="AN243" i="1"/>
  <c r="AL243" i="1"/>
  <c r="AM243" i="1"/>
  <c r="AO243" i="1"/>
  <c r="AK243" i="1"/>
  <c r="AQ1987" i="1"/>
  <c r="AQ245" i="1"/>
  <c r="AQ1262" i="1"/>
  <c r="AQ2238" i="1"/>
  <c r="AQ2539" i="1"/>
  <c r="AQ1741" i="1"/>
  <c r="AQ616" i="1"/>
  <c r="AQ2142" i="1"/>
  <c r="AQ2138" i="1"/>
  <c r="AQ1767" i="1"/>
  <c r="AQ2405" i="1"/>
  <c r="AQ1731" i="1"/>
  <c r="AQ885" i="1"/>
  <c r="AQ2270" i="1"/>
  <c r="AQ1368" i="1"/>
  <c r="AQ2403" i="1"/>
  <c r="AQ2700" i="1"/>
  <c r="AQ2448" i="1"/>
  <c r="AQ2561" i="1"/>
  <c r="AQ1632" i="1"/>
  <c r="AQ1960" i="1"/>
  <c r="AQ694" i="1"/>
  <c r="AM2036" i="1"/>
  <c r="AN2036" i="1"/>
  <c r="AO2036" i="1"/>
  <c r="AK2036" i="1"/>
  <c r="AQ2036" i="1" s="1"/>
  <c r="AL2036" i="1"/>
  <c r="AN2880" i="1"/>
  <c r="AM2880" i="1"/>
  <c r="AK2880" i="1"/>
  <c r="AQ2880" i="1" s="1"/>
  <c r="AL2880" i="1"/>
  <c r="AO2880" i="1"/>
  <c r="AQ2311" i="1"/>
  <c r="AQ1638" i="1"/>
  <c r="AQ1605" i="1"/>
  <c r="AQ2261" i="1"/>
  <c r="AQ842" i="1"/>
  <c r="AQ999" i="1"/>
  <c r="AQ624" i="1"/>
  <c r="AQ303" i="1"/>
  <c r="AQ287" i="1"/>
  <c r="AQ2264" i="1"/>
  <c r="AQ1166" i="1"/>
  <c r="AQ1446" i="1"/>
  <c r="AQ1639" i="1"/>
  <c r="AQ863" i="1"/>
  <c r="AQ2770" i="1"/>
  <c r="AQ2262" i="1"/>
  <c r="AQ1929" i="1"/>
  <c r="AQ1134" i="1"/>
  <c r="AQ1994" i="1"/>
  <c r="AQ1813" i="1"/>
  <c r="AQ2426" i="1"/>
  <c r="AQ1744" i="1"/>
  <c r="AQ478" i="1"/>
  <c r="AQ1129" i="1"/>
  <c r="AQ1582" i="1"/>
  <c r="AQ1145" i="1"/>
  <c r="AQ1989" i="1"/>
  <c r="AQ1108" i="1"/>
  <c r="AQ1386" i="1"/>
  <c r="AQ2217" i="1"/>
  <c r="AQ1369" i="1"/>
  <c r="AQ1373" i="1"/>
  <c r="AQ1965" i="1"/>
  <c r="AQ2372" i="1"/>
  <c r="AQ2067" i="1"/>
  <c r="AQ646" i="1"/>
  <c r="AQ2382" i="1"/>
  <c r="AQ1613" i="1"/>
  <c r="AQ2642" i="1"/>
  <c r="AQ2140" i="1"/>
  <c r="AQ293" i="1"/>
  <c r="AQ1763" i="1"/>
  <c r="AQ2292" i="1"/>
  <c r="AQ1029" i="1"/>
  <c r="AQ589" i="1"/>
  <c r="AQ2317" i="1"/>
  <c r="AQ360" i="1"/>
  <c r="AQ622" i="1"/>
  <c r="AQ2496" i="1"/>
  <c r="AQ1827" i="1"/>
  <c r="AQ1099" i="1"/>
  <c r="AQ613" i="1"/>
  <c r="AQ2018" i="1"/>
  <c r="AQ862" i="1"/>
  <c r="AQ2259" i="1"/>
  <c r="AQ2708" i="1"/>
  <c r="AQ1559" i="1"/>
  <c r="AQ2368" i="1"/>
  <c r="AQ2461" i="1"/>
  <c r="AQ1091" i="1"/>
  <c r="AQ2857" i="1"/>
  <c r="AQ1181" i="1"/>
  <c r="AQ623" i="1"/>
  <c r="AQ1677" i="1"/>
  <c r="AQ1947" i="1"/>
  <c r="AQ1123" i="1"/>
  <c r="AQ2596" i="1"/>
  <c r="AQ1282" i="1"/>
  <c r="AQ850" i="1"/>
  <c r="AQ960" i="1"/>
  <c r="AQ2878" i="1"/>
  <c r="AQ1912" i="1"/>
  <c r="AQ2831" i="1"/>
  <c r="AQ2866" i="1"/>
  <c r="AQ1567" i="1"/>
  <c r="AQ2662" i="1"/>
  <c r="AQ549" i="1"/>
  <c r="AQ368" i="1"/>
  <c r="AQ2143" i="1"/>
  <c r="AQ759" i="1"/>
  <c r="AQ573" i="1"/>
  <c r="AQ1298" i="1"/>
  <c r="AQ2783" i="1"/>
  <c r="AQ1996" i="1"/>
  <c r="AQ1033" i="1"/>
  <c r="AQ2848" i="1"/>
  <c r="AQ2767" i="1"/>
  <c r="AQ1342" i="1"/>
  <c r="AQ733" i="1"/>
  <c r="AQ989" i="1"/>
  <c r="AQ1018" i="1"/>
  <c r="AQ2554" i="1"/>
  <c r="AQ2458" i="1"/>
  <c r="AQ1296" i="1"/>
  <c r="AQ2487" i="1"/>
  <c r="AQ1211" i="1"/>
  <c r="AQ2176" i="1"/>
  <c r="AQ2260" i="1"/>
  <c r="AQ2744" i="1"/>
  <c r="AQ1167" i="1"/>
  <c r="AQ1589" i="1"/>
  <c r="AQ905" i="1"/>
  <c r="AQ1699" i="1"/>
  <c r="AQ2800" i="1"/>
  <c r="AQ443" i="1"/>
  <c r="AQ2546" i="1"/>
  <c r="AQ190" i="1"/>
  <c r="AQ212" i="1"/>
  <c r="AQ1157" i="1"/>
  <c r="AQ1084" i="1"/>
  <c r="AQ2158" i="1"/>
  <c r="AQ1662" i="1"/>
  <c r="AQ2894" i="1"/>
  <c r="AQ347" i="1"/>
  <c r="AQ1941" i="1"/>
  <c r="AQ1578" i="1"/>
  <c r="AQ2383" i="1"/>
  <c r="AQ2406" i="1"/>
  <c r="AQ762" i="1"/>
  <c r="AQ2652" i="1"/>
  <c r="AQ2435" i="1"/>
  <c r="AK722" i="1"/>
  <c r="AK2737" i="1"/>
  <c r="AL489" i="1"/>
  <c r="AL2863" i="1"/>
  <c r="AL1805" i="1"/>
  <c r="AL535" i="1"/>
  <c r="AK2345" i="1"/>
  <c r="AQ2345" i="1" s="1"/>
  <c r="AO2373" i="1"/>
  <c r="AO576" i="1"/>
  <c r="AM2689" i="1"/>
  <c r="AO2097" i="1"/>
  <c r="AL541" i="1"/>
  <c r="AQ1376" i="1"/>
  <c r="AQ1865" i="1"/>
  <c r="AQ412" i="1"/>
  <c r="AQ782" i="1"/>
  <c r="AQ351" i="1"/>
  <c r="AQ1513" i="1"/>
  <c r="AQ1588" i="1"/>
  <c r="AQ1984" i="1"/>
  <c r="AL2699" i="1"/>
  <c r="AN2699" i="1"/>
  <c r="AK2699" i="1"/>
  <c r="AQ2699" i="1" s="1"/>
  <c r="AM2699" i="1"/>
  <c r="AO2699" i="1"/>
  <c r="AO557" i="1"/>
  <c r="AL557" i="1"/>
  <c r="AM557" i="1"/>
  <c r="AK557" i="1"/>
  <c r="AQ557" i="1" s="1"/>
  <c r="AN557" i="1"/>
  <c r="AN2581" i="1"/>
  <c r="AO2581" i="1"/>
  <c r="AK2581" i="1"/>
  <c r="AQ2581" i="1" s="1"/>
  <c r="AL2581" i="1"/>
  <c r="AM2581" i="1"/>
  <c r="AQ2672" i="1"/>
  <c r="AL2463" i="1"/>
  <c r="AO2463" i="1"/>
  <c r="AM2463" i="1"/>
  <c r="AK2463" i="1"/>
  <c r="AQ2463" i="1" s="1"/>
  <c r="AN2463" i="1"/>
  <c r="AQ2312" i="1"/>
  <c r="AQ1164" i="1"/>
  <c r="AQ2441" i="1"/>
  <c r="AQ919" i="1"/>
  <c r="AQ702" i="1"/>
  <c r="AQ364" i="1"/>
  <c r="AQ866" i="1"/>
  <c r="AQ2746" i="1"/>
  <c r="AQ904" i="1"/>
  <c r="AQ2508" i="1"/>
  <c r="AQ831" i="1"/>
  <c r="AQ2229" i="1"/>
  <c r="AQ1286" i="1"/>
  <c r="AQ1287" i="1"/>
  <c r="AQ1742" i="1"/>
  <c r="AQ2393" i="1"/>
  <c r="AQ1000" i="1"/>
  <c r="AQ341" i="1"/>
  <c r="AQ400" i="1"/>
  <c r="AQ1652" i="1"/>
  <c r="AQ1675" i="1"/>
  <c r="AQ2675" i="1"/>
  <c r="AQ2557" i="1"/>
  <c r="AQ693" i="1"/>
  <c r="AQ1491" i="1"/>
  <c r="AQ1434" i="1"/>
  <c r="AQ2656" i="1"/>
  <c r="AQ2388" i="1"/>
  <c r="AQ1321" i="1"/>
  <c r="AQ1611" i="1"/>
  <c r="AQ2765" i="1"/>
  <c r="AQ912" i="1"/>
  <c r="AQ2697" i="1"/>
  <c r="AQ2566" i="1"/>
  <c r="AQ2820" i="1"/>
  <c r="AQ1326" i="1"/>
  <c r="AQ2246" i="1"/>
  <c r="AQ1958" i="1"/>
  <c r="AQ2643" i="1"/>
  <c r="AQ2027" i="1"/>
  <c r="AQ809" i="1"/>
  <c r="AQ983" i="1"/>
  <c r="AQ357" i="1"/>
  <c r="AQ2123" i="1"/>
  <c r="AQ1284" i="1"/>
  <c r="AQ1874" i="1"/>
  <c r="AQ2571" i="1"/>
  <c r="AQ815" i="1"/>
  <c r="AQ2671" i="1"/>
  <c r="AQ1821" i="1"/>
  <c r="AQ332" i="1"/>
  <c r="AQ1574" i="1"/>
  <c r="AQ743" i="1"/>
  <c r="AQ2748" i="1"/>
  <c r="AQ2125" i="1"/>
  <c r="AQ2841" i="1"/>
  <c r="AQ1814" i="1"/>
  <c r="AQ2109" i="1"/>
  <c r="AQ2821" i="1"/>
  <c r="AQ415" i="1"/>
  <c r="AQ2759" i="1"/>
  <c r="AQ1263" i="1"/>
  <c r="AQ1462" i="1"/>
  <c r="AQ2191" i="1"/>
  <c r="AQ1398" i="1"/>
  <c r="AQ1847" i="1"/>
  <c r="AQ2614" i="1"/>
  <c r="AQ1255" i="1"/>
  <c r="AQ968" i="1"/>
  <c r="AQ2263" i="1"/>
  <c r="AQ2826" i="1"/>
  <c r="AQ1977" i="1"/>
  <c r="AQ1658" i="1"/>
  <c r="AQ2549" i="1"/>
  <c r="AQ2223" i="1"/>
  <c r="AQ382" i="1"/>
  <c r="AQ390" i="1"/>
  <c r="AQ1112" i="1"/>
  <c r="AQ1223" i="1"/>
  <c r="AQ1751" i="1"/>
  <c r="AQ1152" i="1"/>
  <c r="AQ1870" i="1"/>
  <c r="AQ2678" i="1"/>
  <c r="AQ1273" i="1"/>
  <c r="AQ1323" i="1"/>
  <c r="AQ1317" i="1"/>
  <c r="AQ2868" i="1"/>
  <c r="AQ2515" i="1"/>
  <c r="AQ1008" i="1"/>
  <c r="AQ1193" i="1"/>
  <c r="AQ396" i="1"/>
  <c r="AQ2232" i="1"/>
  <c r="AQ1812" i="1"/>
  <c r="AQ978" i="1"/>
  <c r="AQ833" i="1"/>
  <c r="AQ1455" i="1"/>
  <c r="AQ2730" i="1"/>
  <c r="AQ418" i="1"/>
  <c r="AQ992" i="1"/>
  <c r="AQ1063" i="1"/>
  <c r="AQ2035" i="1"/>
  <c r="AQ2168" i="1"/>
  <c r="AQ2244" i="1"/>
  <c r="AQ2784" i="1"/>
  <c r="AQ1563" i="1"/>
  <c r="AQ891" i="1"/>
  <c r="AQ2415" i="1"/>
  <c r="AQ2621" i="1"/>
  <c r="AQ1467" i="1"/>
  <c r="AQ1666" i="1"/>
  <c r="AQ1773" i="1"/>
  <c r="AK721" i="1"/>
  <c r="AN2113" i="1"/>
  <c r="AQ2835" i="1"/>
  <c r="AK489" i="1"/>
  <c r="AM795" i="1"/>
  <c r="AO1079" i="1"/>
  <c r="AL1086" i="1"/>
  <c r="AL2051" i="1"/>
  <c r="AO1805" i="1"/>
  <c r="AK535" i="1"/>
  <c r="AQ535" i="1" s="1"/>
  <c r="AL2085" i="1"/>
  <c r="AK576" i="1"/>
  <c r="AQ576" i="1" s="1"/>
  <c r="AO1381" i="1"/>
  <c r="AK1397" i="1"/>
  <c r="AQ1397" i="1" s="1"/>
  <c r="AQ2433" i="1"/>
  <c r="AQ369" i="1"/>
  <c r="AQ1297" i="1"/>
  <c r="AQ539" i="1"/>
  <c r="AQ1595" i="1"/>
  <c r="AQ176" i="1"/>
  <c r="AQ2896" i="1"/>
  <c r="AQ1867" i="1"/>
  <c r="AQ165" i="1"/>
  <c r="AQ2432" i="1"/>
  <c r="AN1845" i="1"/>
  <c r="AO1845" i="1"/>
  <c r="AL1845" i="1"/>
  <c r="AM1845" i="1"/>
  <c r="AK1845" i="1"/>
  <c r="AQ1845" i="1" s="1"/>
  <c r="AK1003" i="1"/>
  <c r="AQ1003" i="1" s="1"/>
  <c r="AN1003" i="1"/>
  <c r="AL1003" i="1"/>
  <c r="AM1003" i="1"/>
  <c r="AO1003" i="1"/>
  <c r="AM550" i="1"/>
  <c r="AK550" i="1"/>
  <c r="AQ550" i="1" s="1"/>
  <c r="AL550" i="1"/>
  <c r="AM1793" i="1"/>
  <c r="AN1793" i="1"/>
  <c r="AO1793" i="1"/>
  <c r="AL1793" i="1"/>
  <c r="AK1793" i="1"/>
  <c r="AM1061" i="1"/>
  <c r="AO1061" i="1"/>
  <c r="AN1061" i="1"/>
  <c r="AK1061" i="1"/>
  <c r="AQ1061" i="1" s="1"/>
  <c r="AL1061" i="1"/>
  <c r="AL2184" i="1"/>
  <c r="AO2184" i="1"/>
  <c r="AN2184" i="1"/>
  <c r="AK2184" i="1"/>
  <c r="AQ2184" i="1" s="1"/>
  <c r="AM2184" i="1"/>
  <c r="AQ1776" i="1"/>
  <c r="AQ2692" i="1"/>
  <c r="AQ1930" i="1"/>
  <c r="AQ718" i="1"/>
  <c r="AQ1871" i="1"/>
  <c r="AQ1522" i="1"/>
  <c r="AQ923" i="1"/>
  <c r="AQ629" i="1"/>
  <c r="AQ1028" i="1"/>
  <c r="AQ2206" i="1"/>
  <c r="AQ727" i="1"/>
  <c r="AQ776" i="1"/>
  <c r="AQ2306" i="1"/>
  <c r="AQ1670" i="1"/>
  <c r="AQ1225" i="1"/>
  <c r="AQ2420" i="1"/>
  <c r="AQ1735" i="1"/>
  <c r="AQ446" i="1"/>
  <c r="AQ2430" i="1"/>
  <c r="AQ2404" i="1"/>
  <c r="AQ1468" i="1"/>
  <c r="AQ2843" i="1"/>
  <c r="AQ1891" i="1"/>
  <c r="AQ2805" i="1"/>
  <c r="AQ1461" i="1"/>
  <c r="AQ964" i="1"/>
  <c r="AQ1245" i="1"/>
  <c r="AQ2536" i="1"/>
  <c r="AQ1687" i="1"/>
  <c r="AQ2829" i="1"/>
  <c r="AQ2715" i="1"/>
  <c r="AQ317" i="1"/>
  <c r="AQ2564" i="1"/>
  <c r="AQ2890" i="1"/>
  <c r="AQ979" i="1"/>
  <c r="AQ2364" i="1"/>
  <c r="AQ2583" i="1"/>
  <c r="AQ1765" i="1"/>
  <c r="AQ1222" i="1"/>
  <c r="AQ1485" i="1"/>
  <c r="AQ1478" i="1"/>
  <c r="AQ725" i="1"/>
  <c r="AQ2163" i="1"/>
  <c r="AQ1195" i="1"/>
  <c r="AQ1756" i="1"/>
  <c r="AQ829" i="1"/>
  <c r="AQ1165" i="1"/>
  <c r="AQ1236" i="1"/>
  <c r="AQ2555" i="1"/>
  <c r="AQ1920" i="1"/>
  <c r="AQ1463" i="1"/>
  <c r="AQ1963" i="1"/>
  <c r="AQ2884" i="1"/>
  <c r="AQ1035" i="1"/>
  <c r="AQ2228" i="1"/>
  <c r="AQ1861" i="1"/>
  <c r="AQ1581" i="1"/>
  <c r="AQ787" i="1"/>
  <c r="AQ2407" i="1"/>
  <c r="AQ2252" i="1"/>
  <c r="AQ1643" i="1"/>
  <c r="AQ1784" i="1"/>
  <c r="AQ1477" i="1"/>
  <c r="AQ750" i="1"/>
  <c r="AQ2055" i="1"/>
  <c r="AQ2215" i="1"/>
  <c r="AQ1271" i="1"/>
  <c r="AQ2823" i="1"/>
  <c r="AQ2127" i="1"/>
  <c r="AQ2133" i="1"/>
  <c r="AQ1843" i="1"/>
  <c r="AQ2149" i="1"/>
  <c r="AQ2242" i="1"/>
  <c r="AQ1624" i="1"/>
  <c r="AQ1060" i="1"/>
  <c r="AQ1454" i="1"/>
  <c r="AQ2740" i="1"/>
  <c r="AQ1524" i="1"/>
  <c r="AQ2569" i="1"/>
  <c r="AQ2778" i="1"/>
  <c r="AQ1610" i="1"/>
  <c r="AQ1612" i="1"/>
  <c r="AQ1334" i="1"/>
  <c r="AQ2281" i="1"/>
  <c r="AQ1855" i="1"/>
  <c r="AQ1714" i="1"/>
  <c r="AQ1024" i="1"/>
  <c r="AQ1429" i="1"/>
  <c r="AQ773" i="1"/>
  <c r="AQ1831" i="1"/>
  <c r="AQ366" i="1"/>
  <c r="AQ2810" i="1"/>
  <c r="AQ959" i="1"/>
  <c r="AQ1737" i="1"/>
  <c r="AQ1221" i="1"/>
  <c r="AQ2119" i="1"/>
  <c r="AQ2339" i="1"/>
  <c r="AQ933" i="1"/>
  <c r="AQ1083" i="1"/>
  <c r="AQ2883" i="1"/>
  <c r="AQ2731" i="1"/>
  <c r="AQ417" i="1"/>
  <c r="AQ1520" i="1"/>
  <c r="AQ1104" i="1"/>
  <c r="AQ870" i="1"/>
  <c r="AQ2612" i="1"/>
  <c r="AQ1655" i="1"/>
  <c r="AQ2818" i="1"/>
  <c r="AQ1117" i="1"/>
  <c r="AQ1358" i="1"/>
  <c r="AQ954" i="1"/>
  <c r="AQ2268" i="1"/>
  <c r="AQ2239" i="1"/>
  <c r="AQ367" i="1"/>
  <c r="AQ527" i="1"/>
  <c r="AQ950" i="1"/>
  <c r="AQ2275" i="1"/>
  <c r="AQ806" i="1"/>
  <c r="AQ974" i="1"/>
  <c r="AQ353" i="1"/>
  <c r="AQ1691" i="1"/>
  <c r="AQ2057" i="1"/>
  <c r="AQ844" i="1"/>
  <c r="AQ2211" i="1"/>
  <c r="AQ271" i="1"/>
  <c r="AQ2277" i="1"/>
  <c r="AQ860" i="1"/>
  <c r="AQ2331" i="1"/>
  <c r="AN489" i="1"/>
  <c r="AQ734" i="1"/>
  <c r="AL795" i="1"/>
  <c r="AK1086" i="1"/>
  <c r="AQ1086" i="1" s="1"/>
  <c r="AN2051" i="1"/>
  <c r="AO2575" i="1"/>
  <c r="AN535" i="1"/>
  <c r="AO2068" i="1"/>
  <c r="AK583" i="1"/>
  <c r="AQ583" i="1" s="1"/>
  <c r="AL1796" i="1"/>
  <c r="AN587" i="1"/>
  <c r="AL1381" i="1"/>
  <c r="AN2167" i="1"/>
  <c r="AQ1898" i="1"/>
  <c r="AQ290" i="1"/>
  <c r="AQ2477" i="1"/>
  <c r="AQ171" i="1"/>
  <c r="AQ2750" i="1"/>
  <c r="AQ160" i="1"/>
  <c r="AQ1337" i="1"/>
  <c r="AQ657" i="1"/>
  <c r="AN1357" i="1"/>
  <c r="AO1357" i="1"/>
  <c r="AL1357" i="1"/>
  <c r="AM1357" i="1"/>
  <c r="AK1357" i="1"/>
  <c r="AQ1357" i="1" s="1"/>
  <c r="AO2086" i="1"/>
  <c r="AN2086" i="1"/>
  <c r="AK2086" i="1"/>
  <c r="AQ2086" i="1" s="1"/>
  <c r="AL2086" i="1"/>
  <c r="AM2086" i="1"/>
  <c r="AL2870" i="1"/>
  <c r="AK2870" i="1"/>
  <c r="AQ2870" i="1" s="1"/>
  <c r="AO2870" i="1"/>
  <c r="AM2870" i="1"/>
  <c r="AN2870" i="1"/>
  <c r="AQ560" i="1"/>
  <c r="BN95" i="1"/>
  <c r="AL2218" i="1"/>
  <c r="AO2218" i="1"/>
  <c r="AN2218" i="1"/>
  <c r="AK2218" i="1"/>
  <c r="AM2218" i="1"/>
  <c r="AN121" i="1"/>
  <c r="AJ125" i="1"/>
  <c r="AN235" i="1"/>
  <c r="AN2193" i="1"/>
  <c r="AN772" i="1"/>
  <c r="AK897" i="1"/>
  <c r="AM2003" i="1"/>
  <c r="AM1079" i="1"/>
  <c r="AK2396" i="1"/>
  <c r="AQ2396" i="1" s="1"/>
  <c r="AN2366" i="1"/>
  <c r="AK1656" i="1"/>
  <c r="AQ1656" i="1" s="1"/>
  <c r="AN555" i="1"/>
  <c r="AN2575" i="1"/>
  <c r="AN2180" i="1"/>
  <c r="AN2096" i="1"/>
  <c r="AN2389" i="1"/>
  <c r="AM2373" i="1"/>
  <c r="AN583" i="1"/>
  <c r="AN2078" i="1"/>
  <c r="AM1390" i="1"/>
  <c r="AK2097" i="1"/>
  <c r="AQ2097" i="1" s="1"/>
  <c r="AO1370" i="1"/>
  <c r="AO1695" i="1"/>
  <c r="AN1397" i="1"/>
  <c r="AO1237" i="1"/>
  <c r="AO828" i="1"/>
  <c r="AN828" i="1"/>
  <c r="AK828" i="1"/>
  <c r="AL828" i="1"/>
  <c r="AM828" i="1"/>
  <c r="AM1132" i="1"/>
  <c r="AN1132" i="1"/>
  <c r="AL1132" i="1"/>
  <c r="AK1132" i="1"/>
  <c r="AO1132" i="1"/>
  <c r="AL467" i="1"/>
  <c r="AN467" i="1"/>
  <c r="AO467" i="1"/>
  <c r="AK467" i="1"/>
  <c r="AM467" i="1"/>
  <c r="AL2023" i="1"/>
  <c r="AO2023" i="1"/>
  <c r="AN2023" i="1"/>
  <c r="AK2023" i="1"/>
  <c r="AQ2023" i="1" s="1"/>
  <c r="AM2023" i="1"/>
  <c r="AO676" i="1"/>
  <c r="AN676" i="1"/>
  <c r="AK676" i="1"/>
  <c r="AL676" i="1"/>
  <c r="AM676" i="1"/>
  <c r="AN1916" i="1"/>
  <c r="AM1916" i="1"/>
  <c r="AK1916" i="1"/>
  <c r="AL1916" i="1"/>
  <c r="AO1916" i="1"/>
  <c r="AL2483" i="1"/>
  <c r="AO2483" i="1"/>
  <c r="AN217" i="1"/>
  <c r="AM217" i="1"/>
  <c r="AL217" i="1"/>
  <c r="AK217" i="1"/>
  <c r="AQ217" i="1" s="1"/>
  <c r="AO217" i="1"/>
  <c r="AN2050" i="1"/>
  <c r="AM2050" i="1"/>
  <c r="AO2050" i="1"/>
  <c r="AL2050" i="1"/>
  <c r="AK2050" i="1"/>
  <c r="AQ2050" i="1" s="1"/>
  <c r="AM2670" i="1"/>
  <c r="AO2670" i="1"/>
  <c r="AK2670" i="1"/>
  <c r="AQ2670" i="1" s="1"/>
  <c r="AL2670" i="1"/>
  <c r="AN2670" i="1"/>
  <c r="AM2392" i="1"/>
  <c r="AK2392" i="1"/>
  <c r="AQ2392" i="1" s="1"/>
  <c r="AN2392" i="1"/>
  <c r="AL2392" i="1"/>
  <c r="AO2392" i="1"/>
  <c r="AM2062" i="1"/>
  <c r="AO2062" i="1"/>
  <c r="AK2062" i="1"/>
  <c r="AQ2062" i="1" s="1"/>
  <c r="AL2062" i="1"/>
  <c r="AN2062" i="1"/>
  <c r="AM2401" i="1"/>
  <c r="AN2401" i="1"/>
  <c r="AK2401" i="1"/>
  <c r="AL2401" i="1"/>
  <c r="AO2401" i="1"/>
  <c r="AL2817" i="1"/>
  <c r="AO2817" i="1"/>
  <c r="AK2817" i="1"/>
  <c r="AM2817" i="1"/>
  <c r="AN2817" i="1"/>
  <c r="AL1260" i="1"/>
  <c r="AO1260" i="1"/>
  <c r="AM1260" i="1"/>
  <c r="AN1260" i="1"/>
  <c r="AK1260" i="1"/>
  <c r="AN633" i="1"/>
  <c r="AK633" i="1"/>
  <c r="AM633" i="1"/>
  <c r="AO633" i="1"/>
  <c r="AL633" i="1"/>
  <c r="AN393" i="1"/>
  <c r="AK393" i="1"/>
  <c r="AL393" i="1"/>
  <c r="AM393" i="1"/>
  <c r="AO393" i="1"/>
  <c r="AM2011" i="1"/>
  <c r="AN2011" i="1"/>
  <c r="AL2011" i="1"/>
  <c r="AL1180" i="1"/>
  <c r="AN1180" i="1"/>
  <c r="AO1180" i="1"/>
  <c r="AK1180" i="1"/>
  <c r="AM1180" i="1"/>
  <c r="AK315" i="1"/>
  <c r="AM315" i="1"/>
  <c r="AO315" i="1"/>
  <c r="AL315" i="1"/>
  <c r="AN315" i="1"/>
  <c r="AK521" i="1"/>
  <c r="AN521" i="1"/>
  <c r="AO521" i="1"/>
  <c r="AM521" i="1"/>
  <c r="AL521" i="1"/>
  <c r="AN1452" i="1"/>
  <c r="AO1452" i="1"/>
  <c r="AM1452" i="1"/>
  <c r="AK1452" i="1"/>
  <c r="AL1452" i="1"/>
  <c r="AM1649" i="1"/>
  <c r="AL1649" i="1"/>
  <c r="AK1649" i="1"/>
  <c r="AN1649" i="1"/>
  <c r="AO1649" i="1"/>
  <c r="AN329" i="1"/>
  <c r="AO329" i="1"/>
  <c r="AK329" i="1"/>
  <c r="AL329" i="1"/>
  <c r="AM329" i="1"/>
  <c r="AK713" i="1"/>
  <c r="AO713" i="1"/>
  <c r="AN713" i="1"/>
  <c r="AL713" i="1"/>
  <c r="AM713" i="1"/>
  <c r="AK2052" i="1"/>
  <c r="AQ2052" i="1" s="1"/>
  <c r="AO2052" i="1"/>
  <c r="AN2052" i="1"/>
  <c r="AL2052" i="1"/>
  <c r="AM2052" i="1"/>
  <c r="AL2273" i="1"/>
  <c r="AK2273" i="1"/>
  <c r="AO2273" i="1"/>
  <c r="AN2273" i="1"/>
  <c r="AM2273" i="1"/>
  <c r="AN628" i="1"/>
  <c r="AO628" i="1"/>
  <c r="AL628" i="1"/>
  <c r="AM628" i="1"/>
  <c r="AK628" i="1"/>
  <c r="AO2194" i="1"/>
  <c r="AK2194" i="1"/>
  <c r="AQ2194" i="1" s="1"/>
  <c r="AL2194" i="1"/>
  <c r="AM2194" i="1"/>
  <c r="AN2194" i="1"/>
  <c r="AM407" i="1"/>
  <c r="AO407" i="1"/>
  <c r="AK407" i="1"/>
  <c r="AQ407" i="1" s="1"/>
  <c r="AL407" i="1"/>
  <c r="AN407" i="1"/>
  <c r="AO235" i="1"/>
  <c r="AK345" i="1"/>
  <c r="AQ345" i="1" s="1"/>
  <c r="AK1079" i="1"/>
  <c r="AQ1079" i="1" s="1"/>
  <c r="AL2396" i="1"/>
  <c r="AO2366" i="1"/>
  <c r="AM2051" i="1"/>
  <c r="AK2180" i="1"/>
  <c r="AQ2180" i="1" s="1"/>
  <c r="AK1409" i="1"/>
  <c r="AM2389" i="1"/>
  <c r="AK2085" i="1"/>
  <c r="AQ2085" i="1" s="1"/>
  <c r="AO1796" i="1"/>
  <c r="AO2078" i="1"/>
  <c r="AN2097" i="1"/>
  <c r="AK541" i="1"/>
  <c r="AQ541" i="1" s="1"/>
  <c r="AL2106" i="1"/>
  <c r="AL1397" i="1"/>
  <c r="AL1237" i="1"/>
  <c r="AN2483" i="1"/>
  <c r="AM2362" i="1"/>
  <c r="AO2362" i="1"/>
  <c r="AN2362" i="1"/>
  <c r="AL2362" i="1"/>
  <c r="AK2362" i="1"/>
  <c r="AQ2362" i="1" s="1"/>
  <c r="AN2476" i="1"/>
  <c r="AM2476" i="1"/>
  <c r="AL2476" i="1"/>
  <c r="AK2476" i="1"/>
  <c r="AO2476" i="1"/>
  <c r="AM758" i="1"/>
  <c r="AL758" i="1"/>
  <c r="AO758" i="1"/>
  <c r="AK758" i="1"/>
  <c r="AQ758" i="1" s="1"/>
  <c r="AN758" i="1"/>
  <c r="AJ1050" i="1"/>
  <c r="AO2193" i="1"/>
  <c r="AK235" i="1"/>
  <c r="AK424" i="1"/>
  <c r="AN345" i="1"/>
  <c r="AL2003" i="1"/>
  <c r="AO795" i="1"/>
  <c r="AN1079" i="1"/>
  <c r="AN2396" i="1"/>
  <c r="AL2366" i="1"/>
  <c r="AO2863" i="1"/>
  <c r="AN2444" i="1"/>
  <c r="AL555" i="1"/>
  <c r="AM486" i="1"/>
  <c r="AL2180" i="1"/>
  <c r="AL2096" i="1"/>
  <c r="AL1409" i="1"/>
  <c r="AO2599" i="1"/>
  <c r="AL2389" i="1"/>
  <c r="AO2085" i="1"/>
  <c r="AL576" i="1"/>
  <c r="AN1796" i="1"/>
  <c r="AL2078" i="1"/>
  <c r="AO1866" i="1"/>
  <c r="AK1381" i="1"/>
  <c r="AQ1381" i="1" s="1"/>
  <c r="AM2097" i="1"/>
  <c r="AL1370" i="1"/>
  <c r="AM2106" i="1"/>
  <c r="AO1397" i="1"/>
  <c r="AK1237" i="1"/>
  <c r="AQ1237" i="1" s="1"/>
  <c r="AK2483" i="1"/>
  <c r="AQ2483" i="1" s="1"/>
  <c r="AO2011" i="1"/>
  <c r="AO588" i="1"/>
  <c r="AM588" i="1"/>
  <c r="AL588" i="1"/>
  <c r="AN588" i="1"/>
  <c r="AK588" i="1"/>
  <c r="AO2529" i="1"/>
  <c r="AK2529" i="1"/>
  <c r="AM2529" i="1"/>
  <c r="AN2529" i="1"/>
  <c r="AL2529" i="1"/>
  <c r="AO2668" i="1"/>
  <c r="AM2668" i="1"/>
  <c r="AL2668" i="1"/>
  <c r="AO307" i="1"/>
  <c r="AN307" i="1"/>
  <c r="AL307" i="1"/>
  <c r="AM307" i="1"/>
  <c r="AK307" i="1"/>
  <c r="AN1349" i="1"/>
  <c r="AM1349" i="1"/>
  <c r="AK1349" i="1"/>
  <c r="AQ1349" i="1" s="1"/>
  <c r="AO1349" i="1"/>
  <c r="AL1349" i="1"/>
  <c r="AN2877" i="1"/>
  <c r="AO2877" i="1"/>
  <c r="AL2877" i="1"/>
  <c r="AM289" i="1"/>
  <c r="AL289" i="1"/>
  <c r="AO289" i="1"/>
  <c r="AN289" i="1"/>
  <c r="AK289" i="1"/>
  <c r="AL2072" i="1"/>
  <c r="AN2072" i="1"/>
  <c r="AO2072" i="1"/>
  <c r="AK2072" i="1"/>
  <c r="AQ2072" i="1" s="1"/>
  <c r="AM2072" i="1"/>
  <c r="AL288" i="1"/>
  <c r="AO288" i="1"/>
  <c r="AN288" i="1"/>
  <c r="AM288" i="1"/>
  <c r="AK288" i="1"/>
  <c r="AQ288" i="1" s="1"/>
  <c r="AM2846" i="1"/>
  <c r="AL2846" i="1"/>
  <c r="AK2846" i="1"/>
  <c r="AQ2846" i="1" s="1"/>
  <c r="AO2846" i="1"/>
  <c r="AN2846" i="1"/>
  <c r="AM424" i="1"/>
  <c r="AM345" i="1"/>
  <c r="AN2863" i="1"/>
  <c r="AO2444" i="1"/>
  <c r="AM555" i="1"/>
  <c r="AM2599" i="1"/>
  <c r="AK2389" i="1"/>
  <c r="AQ2389" i="1" s="1"/>
  <c r="AM2085" i="1"/>
  <c r="AK1370" i="1"/>
  <c r="AQ1370" i="1" s="1"/>
  <c r="AN2056" i="1"/>
  <c r="AM1237" i="1"/>
  <c r="AK2011" i="1"/>
  <c r="AQ2011" i="1" s="1"/>
  <c r="AO2774" i="1"/>
  <c r="AM2774" i="1"/>
  <c r="AN2774" i="1"/>
  <c r="AL2774" i="1"/>
  <c r="AK2774" i="1"/>
  <c r="AQ2774" i="1" s="1"/>
  <c r="AM1096" i="1"/>
  <c r="AL1096" i="1"/>
  <c r="AK1096" i="1"/>
  <c r="AQ1096" i="1" s="1"/>
  <c r="AL483" i="1"/>
  <c r="AO483" i="1"/>
  <c r="AK483" i="1"/>
  <c r="AM483" i="1"/>
  <c r="AN483" i="1"/>
  <c r="AM700" i="1"/>
  <c r="AO700" i="1"/>
  <c r="AN700" i="1"/>
  <c r="AL700" i="1"/>
  <c r="AK700" i="1"/>
  <c r="AK1673" i="1"/>
  <c r="AQ1673" i="1" s="1"/>
  <c r="AN1673" i="1"/>
  <c r="AM1673" i="1"/>
  <c r="AL1673" i="1"/>
  <c r="AO1673" i="1"/>
  <c r="AK600" i="1"/>
  <c r="AQ600" i="1" s="1"/>
  <c r="AL600" i="1"/>
  <c r="AO600" i="1"/>
  <c r="AM600" i="1"/>
  <c r="AN600" i="1"/>
  <c r="BL12" i="1"/>
  <c r="BK12" i="1"/>
  <c r="AJ1338" i="1"/>
  <c r="AN627" i="1"/>
  <c r="AO529" i="1"/>
  <c r="AK551" i="1"/>
  <c r="AQ551" i="1" s="1"/>
  <c r="AO2326" i="1"/>
  <c r="AM2095" i="1"/>
  <c r="AK1058" i="1"/>
  <c r="AQ1058" i="1" s="1"/>
  <c r="AN1186" i="1"/>
  <c r="AN2367" i="1"/>
  <c r="AK2257" i="1"/>
  <c r="AQ2257" i="1" s="1"/>
  <c r="AK594" i="1"/>
  <c r="AQ594" i="1" s="1"/>
  <c r="AL587" i="1"/>
  <c r="AM1575" i="1"/>
  <c r="AK2689" i="1"/>
  <c r="AL2203" i="1"/>
  <c r="AO2056" i="1"/>
  <c r="AO2400" i="1"/>
  <c r="AL2038" i="1"/>
  <c r="AL2172" i="1"/>
  <c r="AO2172" i="1"/>
  <c r="AN2172" i="1"/>
  <c r="AM2172" i="1"/>
  <c r="AK2172" i="1"/>
  <c r="AM1516" i="1"/>
  <c r="AN1516" i="1"/>
  <c r="AK1516" i="1"/>
  <c r="AL1516" i="1"/>
  <c r="AO1516" i="1"/>
  <c r="AO516" i="1"/>
  <c r="AN516" i="1"/>
  <c r="AL516" i="1"/>
  <c r="AM516" i="1"/>
  <c r="AK516" i="1"/>
  <c r="AJ1402" i="1"/>
  <c r="AN574" i="1"/>
  <c r="AM574" i="1"/>
  <c r="AL574" i="1"/>
  <c r="AO574" i="1"/>
  <c r="AK574" i="1"/>
  <c r="AQ574" i="1" s="1"/>
  <c r="AL772" i="1"/>
  <c r="AM772" i="1"/>
  <c r="AK772" i="1"/>
  <c r="AL548" i="1"/>
  <c r="AK548" i="1"/>
  <c r="AN548" i="1"/>
  <c r="AM548" i="1"/>
  <c r="AO548" i="1"/>
  <c r="AN830" i="1"/>
  <c r="AL830" i="1"/>
  <c r="AO830" i="1"/>
  <c r="AK830" i="1"/>
  <c r="AQ830" i="1" s="1"/>
  <c r="AM830" i="1"/>
  <c r="AN747" i="1"/>
  <c r="AL747" i="1"/>
  <c r="AM747" i="1"/>
  <c r="AO747" i="1"/>
  <c r="AK747" i="1"/>
  <c r="AM585" i="1"/>
  <c r="AK585" i="1"/>
  <c r="AO585" i="1"/>
  <c r="AN585" i="1"/>
  <c r="AL585" i="1"/>
  <c r="AL572" i="1"/>
  <c r="AO572" i="1"/>
  <c r="AN572" i="1"/>
  <c r="AO2442" i="1"/>
  <c r="AN2442" i="1"/>
  <c r="AK2442" i="1"/>
  <c r="AL2442" i="1"/>
  <c r="AO737" i="1"/>
  <c r="AM737" i="1"/>
  <c r="AK737" i="1"/>
  <c r="AN737" i="1"/>
  <c r="AL737" i="1"/>
  <c r="AO2032" i="1"/>
  <c r="AM2032" i="1"/>
  <c r="AL2032" i="1"/>
  <c r="AK2032" i="1"/>
  <c r="AQ2032" i="1" s="1"/>
  <c r="AN2032" i="1"/>
  <c r="BK76" i="1"/>
  <c r="AJ2058" i="1"/>
  <c r="AL2058" i="1" s="1"/>
  <c r="AL551" i="1"/>
  <c r="AM2326" i="1"/>
  <c r="AL2095" i="1"/>
  <c r="AK1186" i="1"/>
  <c r="AQ1186" i="1" s="1"/>
  <c r="AK2367" i="1"/>
  <c r="AQ2367" i="1" s="1"/>
  <c r="AM2257" i="1"/>
  <c r="AO594" i="1"/>
  <c r="AK587" i="1"/>
  <c r="AO1575" i="1"/>
  <c r="AL2689" i="1"/>
  <c r="AN2203" i="1"/>
  <c r="AM2400" i="1"/>
  <c r="AO1507" i="1"/>
  <c r="AL1507" i="1"/>
  <c r="AM1507" i="1"/>
  <c r="AN1507" i="1"/>
  <c r="AK1507" i="1"/>
  <c r="AQ1507" i="1" s="1"/>
  <c r="AO425" i="1"/>
  <c r="AM425" i="1"/>
  <c r="AL425" i="1"/>
  <c r="AK425" i="1"/>
  <c r="AN425" i="1"/>
  <c r="AN299" i="1"/>
  <c r="AL299" i="1"/>
  <c r="AK299" i="1"/>
  <c r="AO299" i="1"/>
  <c r="AM299" i="1"/>
  <c r="AM1089" i="1"/>
  <c r="AL1089" i="1"/>
  <c r="AN1089" i="1"/>
  <c r="AK1089" i="1"/>
  <c r="AO1089" i="1"/>
  <c r="AO689" i="1"/>
  <c r="AM689" i="1"/>
  <c r="AK689" i="1"/>
  <c r="AN689" i="1"/>
  <c r="AL689" i="1"/>
  <c r="AL394" i="1"/>
  <c r="AM394" i="1"/>
  <c r="AK394" i="1"/>
  <c r="AN394" i="1"/>
  <c r="AO394" i="1"/>
  <c r="AL322" i="1"/>
  <c r="AK322" i="1"/>
  <c r="AN322" i="1"/>
  <c r="AM322" i="1"/>
  <c r="AO322" i="1"/>
  <c r="AN506" i="1"/>
  <c r="AM506" i="1"/>
  <c r="AL506" i="1"/>
  <c r="AK506" i="1"/>
  <c r="AO506" i="1"/>
  <c r="AL2144" i="1"/>
  <c r="AM2144" i="1"/>
  <c r="AK2144" i="1"/>
  <c r="AQ2144" i="1" s="1"/>
  <c r="AO2144" i="1"/>
  <c r="AN2144" i="1"/>
  <c r="AO1148" i="1"/>
  <c r="AL1148" i="1"/>
  <c r="AN1148" i="1"/>
  <c r="AM1148" i="1"/>
  <c r="AK1148" i="1"/>
  <c r="AN2588" i="1"/>
  <c r="AK2588" i="1"/>
  <c r="AL2588" i="1"/>
  <c r="AM2588" i="1"/>
  <c r="AO2588" i="1"/>
  <c r="AO2640" i="1"/>
  <c r="AK2640" i="1"/>
  <c r="AQ2640" i="1" s="1"/>
  <c r="AN2640" i="1"/>
  <c r="AM2640" i="1"/>
  <c r="AL2640" i="1"/>
  <c r="AN1308" i="1"/>
  <c r="AK1308" i="1"/>
  <c r="AM1308" i="1"/>
  <c r="AO1308" i="1"/>
  <c r="AL1308" i="1"/>
  <c r="AK546" i="1"/>
  <c r="AM546" i="1"/>
  <c r="AO546" i="1"/>
  <c r="AL546" i="1"/>
  <c r="AN546" i="1"/>
  <c r="AO2725" i="1"/>
  <c r="AM2725" i="1"/>
  <c r="AN2725" i="1"/>
  <c r="AK2725" i="1"/>
  <c r="AQ2725" i="1" s="1"/>
  <c r="AL2725" i="1"/>
  <c r="AM1564" i="1"/>
  <c r="AO1564" i="1"/>
  <c r="AN1564" i="1"/>
  <c r="AL1564" i="1"/>
  <c r="AK1564" i="1"/>
  <c r="AN578" i="1"/>
  <c r="AK578" i="1"/>
  <c r="AO578" i="1"/>
  <c r="AL578" i="1"/>
  <c r="AM578" i="1"/>
  <c r="AM876" i="1"/>
  <c r="AL876" i="1"/>
  <c r="AO876" i="1"/>
  <c r="AK876" i="1"/>
  <c r="AN876" i="1"/>
  <c r="AK2193" i="1"/>
  <c r="AL2193" i="1"/>
  <c r="AN1761" i="1"/>
  <c r="AL1761" i="1"/>
  <c r="AK1761" i="1"/>
  <c r="AM1761" i="1"/>
  <c r="AO1761" i="1"/>
  <c r="AN377" i="1"/>
  <c r="AK377" i="1"/>
  <c r="AL377" i="1"/>
  <c r="AM377" i="1"/>
  <c r="AO377" i="1"/>
  <c r="AL2860" i="1"/>
  <c r="AK2860" i="1"/>
  <c r="AM2860" i="1"/>
  <c r="AN2860" i="1"/>
  <c r="AO2860" i="1"/>
  <c r="AL852" i="1"/>
  <c r="AK852" i="1"/>
  <c r="AM852" i="1"/>
  <c r="AO852" i="1"/>
  <c r="AN852" i="1"/>
  <c r="AO298" i="1"/>
  <c r="AK298" i="1"/>
  <c r="AL298" i="1"/>
  <c r="AM298" i="1"/>
  <c r="AN298" i="1"/>
  <c r="AO1580" i="1"/>
  <c r="AN1580" i="1"/>
  <c r="AM1580" i="1"/>
  <c r="AK1580" i="1"/>
  <c r="AL1580" i="1"/>
  <c r="AO1054" i="1"/>
  <c r="AK1054" i="1"/>
  <c r="AQ1054" i="1" s="1"/>
  <c r="AN1054" i="1"/>
  <c r="AL1054" i="1"/>
  <c r="AM1054" i="1"/>
  <c r="AN738" i="1"/>
  <c r="AK738" i="1"/>
  <c r="AM738" i="1"/>
  <c r="AL738" i="1"/>
  <c r="AO738" i="1"/>
  <c r="AN300" i="1"/>
  <c r="AM300" i="1"/>
  <c r="AK300" i="1"/>
  <c r="AO300" i="1"/>
  <c r="AL300" i="1"/>
  <c r="AO2156" i="1"/>
  <c r="AK2156" i="1"/>
  <c r="AM2156" i="1"/>
  <c r="AN2156" i="1"/>
  <c r="AL2156" i="1"/>
  <c r="AN698" i="1"/>
  <c r="AM698" i="1"/>
  <c r="AK698" i="1"/>
  <c r="AL698" i="1"/>
  <c r="AO698" i="1"/>
  <c r="AK457" i="1"/>
  <c r="AM457" i="1"/>
  <c r="AN457" i="1"/>
  <c r="AO457" i="1"/>
  <c r="AL457" i="1"/>
  <c r="AO660" i="1"/>
  <c r="AM660" i="1"/>
  <c r="AN660" i="1"/>
  <c r="AL660" i="1"/>
  <c r="AK660" i="1"/>
  <c r="AJ2506" i="1"/>
  <c r="AO2506" i="1" s="1"/>
  <c r="AN2280" i="1"/>
  <c r="AM2280" i="1"/>
  <c r="AK2280" i="1"/>
  <c r="AQ2280" i="1" s="1"/>
  <c r="AL2280" i="1"/>
  <c r="AO2280" i="1"/>
  <c r="AL627" i="1"/>
  <c r="AO627" i="1"/>
  <c r="AL542" i="1"/>
  <c r="AM542" i="1"/>
  <c r="AO542" i="1"/>
  <c r="AK542" i="1"/>
  <c r="AQ542" i="1" s="1"/>
  <c r="AN542" i="1"/>
  <c r="AK1809" i="1"/>
  <c r="AO1809" i="1"/>
  <c r="AN1809" i="1"/>
  <c r="AL1809" i="1"/>
  <c r="AM1809" i="1"/>
  <c r="AK868" i="1"/>
  <c r="AL868" i="1"/>
  <c r="AN868" i="1"/>
  <c r="AO868" i="1"/>
  <c r="AM868" i="1"/>
  <c r="AJ2298" i="1"/>
  <c r="AO900" i="1"/>
  <c r="AN900" i="1"/>
  <c r="AM900" i="1"/>
  <c r="AK900" i="1"/>
  <c r="AL900" i="1"/>
  <c r="AK1964" i="1"/>
  <c r="AN1964" i="1"/>
  <c r="AO1964" i="1"/>
  <c r="AM1964" i="1"/>
  <c r="AL1964" i="1"/>
  <c r="AM603" i="1"/>
  <c r="AO603" i="1"/>
  <c r="AL603" i="1"/>
  <c r="AN603" i="1"/>
  <c r="AK603" i="1"/>
  <c r="AO643" i="1"/>
  <c r="AL643" i="1"/>
  <c r="AN643" i="1"/>
  <c r="AM643" i="1"/>
  <c r="AK643" i="1"/>
  <c r="AM788" i="1"/>
  <c r="AN788" i="1"/>
  <c r="AK788" i="1"/>
  <c r="AO788" i="1"/>
  <c r="AL788" i="1"/>
  <c r="AN716" i="1"/>
  <c r="AK716" i="1"/>
  <c r="AJ1306" i="1"/>
  <c r="AO1306" i="1" s="1"/>
  <c r="AJ2074" i="1"/>
  <c r="AK2074" i="1" s="1"/>
  <c r="AL634" i="1"/>
  <c r="AK634" i="1"/>
  <c r="AO634" i="1"/>
  <c r="AN634" i="1"/>
  <c r="AM634" i="1"/>
  <c r="AO2034" i="1"/>
  <c r="AK2034" i="1"/>
  <c r="AQ2034" i="1" s="1"/>
  <c r="AL2034" i="1"/>
  <c r="AN2034" i="1"/>
  <c r="AM2034" i="1"/>
  <c r="AN2061" i="1"/>
  <c r="AL2061" i="1"/>
  <c r="AK2061" i="1"/>
  <c r="AQ2061" i="1" s="1"/>
  <c r="AM2061" i="1"/>
  <c r="AO2061" i="1"/>
  <c r="AK444" i="1"/>
  <c r="AM444" i="1"/>
  <c r="AO444" i="1"/>
  <c r="AN444" i="1"/>
  <c r="AL444" i="1"/>
  <c r="AL1276" i="1"/>
  <c r="AM1276" i="1"/>
  <c r="AO1276" i="1"/>
  <c r="AN1276" i="1"/>
  <c r="AK1276" i="1"/>
  <c r="AJ2090" i="1"/>
  <c r="AN1140" i="1"/>
  <c r="AK1140" i="1"/>
  <c r="AQ1140" i="1" s="1"/>
  <c r="AL1140" i="1"/>
  <c r="AO1140" i="1"/>
  <c r="AM1140" i="1"/>
  <c r="AM460" i="1"/>
  <c r="AL460" i="1"/>
  <c r="AK460" i="1"/>
  <c r="AO460" i="1"/>
  <c r="AN460" i="1"/>
  <c r="AN2347" i="1"/>
  <c r="AL2347" i="1"/>
  <c r="AO2347" i="1"/>
  <c r="AK2347" i="1"/>
  <c r="AQ2347" i="1" s="1"/>
  <c r="AM2347" i="1"/>
  <c r="AO371" i="1"/>
  <c r="AM371" i="1"/>
  <c r="AL371" i="1"/>
  <c r="AK371" i="1"/>
  <c r="AN371" i="1"/>
  <c r="AL667" i="1"/>
  <c r="AM667" i="1"/>
  <c r="AK667" i="1"/>
  <c r="AN667" i="1"/>
  <c r="AO667" i="1"/>
  <c r="AN593" i="1"/>
  <c r="AK593" i="1"/>
  <c r="AL593" i="1"/>
  <c r="AO593" i="1"/>
  <c r="AM593" i="1"/>
  <c r="AL1532" i="1"/>
  <c r="AN1532" i="1"/>
  <c r="AK1532" i="1"/>
  <c r="AO1532" i="1"/>
  <c r="AM1532" i="1"/>
  <c r="AN644" i="1"/>
  <c r="AL644" i="1"/>
  <c r="AK644" i="1"/>
  <c r="AM644" i="1"/>
  <c r="AO644" i="1"/>
  <c r="AO668" i="1"/>
  <c r="AL668" i="1"/>
  <c r="AN668" i="1"/>
  <c r="AM668" i="1"/>
  <c r="AK668" i="1"/>
  <c r="AQ668" i="1" s="1"/>
  <c r="AM2284" i="1"/>
  <c r="AK2284" i="1"/>
  <c r="AO2284" i="1"/>
  <c r="AL2284" i="1"/>
  <c r="AN2284" i="1"/>
  <c r="AK1708" i="1"/>
  <c r="AO1708" i="1"/>
  <c r="AN1708" i="1"/>
  <c r="AM1708" i="1"/>
  <c r="AL1708" i="1"/>
  <c r="AM529" i="1"/>
  <c r="AM551" i="1"/>
  <c r="AN2326" i="1"/>
  <c r="AL1058" i="1"/>
  <c r="AL1186" i="1"/>
  <c r="AO535" i="1"/>
  <c r="AL2367" i="1"/>
  <c r="AM594" i="1"/>
  <c r="AM587" i="1"/>
  <c r="AN2689" i="1"/>
  <c r="AO2203" i="1"/>
  <c r="AL2400" i="1"/>
  <c r="AK2762" i="1"/>
  <c r="AQ2762" i="1" s="1"/>
  <c r="AO267" i="1"/>
  <c r="AM267" i="1"/>
  <c r="AK267" i="1"/>
  <c r="AQ267" i="1" s="1"/>
  <c r="AO411" i="1"/>
  <c r="AL411" i="1"/>
  <c r="AN411" i="1"/>
  <c r="AK411" i="1"/>
  <c r="AM411" i="1"/>
  <c r="AN916" i="1"/>
  <c r="AO916" i="1"/>
  <c r="AM916" i="1"/>
  <c r="AL916" i="1"/>
  <c r="AK916" i="1"/>
  <c r="AL2478" i="1"/>
  <c r="AK2478" i="1"/>
  <c r="AQ2478" i="1" s="1"/>
  <c r="AN2478" i="1"/>
  <c r="AM2478" i="1"/>
  <c r="AO2478" i="1"/>
  <c r="AO2881" i="1"/>
  <c r="AN2881" i="1"/>
  <c r="AM2881" i="1"/>
  <c r="AL2881" i="1"/>
  <c r="AK2881" i="1"/>
  <c r="AK619" i="1"/>
  <c r="AL619" i="1"/>
  <c r="AO619" i="1"/>
  <c r="AN619" i="1"/>
  <c r="AM619" i="1"/>
  <c r="AN2220" i="1"/>
  <c r="AL2220" i="1"/>
  <c r="AO2220" i="1"/>
  <c r="AM2220" i="1"/>
  <c r="AK2220" i="1"/>
  <c r="AO459" i="1"/>
  <c r="AK459" i="1"/>
  <c r="AL459" i="1"/>
  <c r="AN459" i="1"/>
  <c r="AM459" i="1"/>
  <c r="AO2348" i="1"/>
  <c r="AM2348" i="1"/>
  <c r="AK2348" i="1"/>
  <c r="AN2348" i="1"/>
  <c r="AL2348" i="1"/>
  <c r="AK611" i="1"/>
  <c r="AO611" i="1"/>
  <c r="AL611" i="1"/>
  <c r="AN611" i="1"/>
  <c r="AM611" i="1"/>
  <c r="AN2356" i="1"/>
  <c r="AO2356" i="1"/>
  <c r="AL2356" i="1"/>
  <c r="AK2356" i="1"/>
  <c r="AQ2356" i="1" s="1"/>
  <c r="AM2356" i="1"/>
  <c r="AL684" i="1"/>
  <c r="AK684" i="1"/>
  <c r="AN684" i="1"/>
  <c r="AO684" i="1"/>
  <c r="AM684" i="1"/>
  <c r="BO12" i="1"/>
  <c r="AJ1210" i="1"/>
  <c r="AL1210" i="1" s="1"/>
  <c r="AO475" i="1"/>
  <c r="AN475" i="1"/>
  <c r="AM475" i="1"/>
  <c r="AL475" i="1"/>
  <c r="AK475" i="1"/>
  <c r="AL532" i="1"/>
  <c r="AK532" i="1"/>
  <c r="AN532" i="1"/>
  <c r="AM532" i="1"/>
  <c r="AO532" i="1"/>
  <c r="AM321" i="1"/>
  <c r="AK321" i="1"/>
  <c r="AL321" i="1"/>
  <c r="AO321" i="1"/>
  <c r="AN321" i="1"/>
  <c r="AL1836" i="1"/>
  <c r="AK1836" i="1"/>
  <c r="AN1836" i="1"/>
  <c r="AO1836" i="1"/>
  <c r="AM1836" i="1"/>
  <c r="AM682" i="1"/>
  <c r="AK682" i="1"/>
  <c r="AN682" i="1"/>
  <c r="AL682" i="1"/>
  <c r="AO682" i="1"/>
  <c r="AM540" i="1"/>
  <c r="AN540" i="1"/>
  <c r="AO540" i="1"/>
  <c r="AK540" i="1"/>
  <c r="AL540" i="1"/>
  <c r="AO488" i="1"/>
  <c r="AN488" i="1"/>
  <c r="AK488" i="1"/>
  <c r="AQ488" i="1" s="1"/>
  <c r="AL488" i="1"/>
  <c r="AM488" i="1"/>
  <c r="AK665" i="1"/>
  <c r="AO665" i="1"/>
  <c r="AL665" i="1"/>
  <c r="AN665" i="1"/>
  <c r="AM665" i="1"/>
  <c r="AO337" i="1"/>
  <c r="AN337" i="1"/>
  <c r="AK337" i="1"/>
  <c r="AL337" i="1"/>
  <c r="AM337" i="1"/>
  <c r="AK1265" i="1"/>
  <c r="AO1265" i="1"/>
  <c r="AN1265" i="1"/>
  <c r="AM1265" i="1"/>
  <c r="AL1265" i="1"/>
  <c r="AM1004" i="1"/>
  <c r="AO1004" i="1"/>
  <c r="AK1004" i="1"/>
  <c r="AQ1004" i="1" s="1"/>
  <c r="AO2892" i="1"/>
  <c r="AN2892" i="1"/>
  <c r="AL2892" i="1"/>
  <c r="AK2892" i="1"/>
  <c r="AQ2892" i="1" s="1"/>
  <c r="AM2892" i="1"/>
  <c r="AM354" i="1"/>
  <c r="AO354" i="1"/>
  <c r="AO451" i="1"/>
  <c r="AL451" i="1"/>
  <c r="AN451" i="1"/>
  <c r="AK451" i="1"/>
  <c r="AM451" i="1"/>
  <c r="AM2113" i="1"/>
  <c r="AO2113" i="1"/>
  <c r="AL2113" i="1"/>
  <c r="AK1294" i="1"/>
  <c r="AQ1294" i="1" s="1"/>
  <c r="AM1294" i="1"/>
  <c r="AN1294" i="1"/>
  <c r="AO1294" i="1"/>
  <c r="AL1294" i="1"/>
  <c r="AM1306" i="1"/>
  <c r="BM10" i="1"/>
  <c r="BK63" i="1"/>
  <c r="AO1210" i="1"/>
  <c r="BO63" i="1"/>
  <c r="BN25" i="1"/>
  <c r="BM25" i="1"/>
  <c r="BN10" i="1"/>
  <c r="AL121" i="1"/>
  <c r="BO10" i="1"/>
  <c r="BL25" i="1"/>
  <c r="AK121" i="1"/>
  <c r="BL10" i="1"/>
  <c r="BQ10" i="1" s="1"/>
  <c r="AO112" i="1"/>
  <c r="AL118" i="1"/>
  <c r="AL139" i="1"/>
  <c r="AK139" i="1"/>
  <c r="AM139" i="1"/>
  <c r="AN139" i="1"/>
  <c r="AO139" i="1"/>
  <c r="AK129" i="1"/>
  <c r="AO118" i="1"/>
  <c r="AN118" i="1"/>
  <c r="BK64" i="1"/>
  <c r="BL64" i="1"/>
  <c r="BL39" i="1"/>
  <c r="BL76" i="1"/>
  <c r="AM118" i="1"/>
  <c r="BN64" i="1"/>
  <c r="BO64" i="1"/>
  <c r="BN12" i="1"/>
  <c r="BN76" i="1"/>
  <c r="AL112" i="1"/>
  <c r="BM95" i="1"/>
  <c r="BL95" i="1"/>
  <c r="BK95" i="1"/>
  <c r="AN112" i="1"/>
  <c r="BO57" i="1"/>
  <c r="BN57" i="1"/>
  <c r="BM57" i="1"/>
  <c r="AL129" i="1"/>
  <c r="AK112" i="1"/>
  <c r="AN135" i="1"/>
  <c r="AO135" i="1"/>
  <c r="AM135" i="1"/>
  <c r="BN42" i="1"/>
  <c r="BK39" i="1"/>
  <c r="AL135" i="1"/>
  <c r="AN123" i="1"/>
  <c r="AK123" i="1"/>
  <c r="BN127" i="1"/>
  <c r="BM33" i="1"/>
  <c r="BL33" i="1"/>
  <c r="BQ33" i="1" s="1"/>
  <c r="AO123" i="1"/>
  <c r="BM42" i="1"/>
  <c r="BL42" i="1"/>
  <c r="AL123" i="1"/>
  <c r="BO8" i="1"/>
  <c r="AO129" i="1"/>
  <c r="BO43" i="1"/>
  <c r="BM39" i="1"/>
  <c r="BK11" i="1"/>
  <c r="BM11" i="1"/>
  <c r="BL15" i="1"/>
  <c r="BO39" i="1"/>
  <c r="BO11" i="1"/>
  <c r="BN11" i="1"/>
  <c r="AN129" i="1"/>
  <c r="BO33" i="1"/>
  <c r="BL8" i="1"/>
  <c r="BM127" i="1"/>
  <c r="BK127" i="1"/>
  <c r="BK8" i="1"/>
  <c r="BN33" i="1"/>
  <c r="BN116" i="1"/>
  <c r="BN63" i="1"/>
  <c r="BM60" i="1"/>
  <c r="BM116" i="1"/>
  <c r="BL127" i="1"/>
  <c r="BM63" i="1"/>
  <c r="BK116" i="1"/>
  <c r="BO116" i="1"/>
  <c r="BL57" i="1"/>
  <c r="BN8" i="1"/>
  <c r="BN3" i="1"/>
  <c r="BM15" i="1"/>
  <c r="BM43" i="1"/>
  <c r="BK67" i="1"/>
  <c r="BK15" i="1"/>
  <c r="AN133" i="1"/>
  <c r="BL43" i="1"/>
  <c r="BK43" i="1"/>
  <c r="BO15" i="1"/>
  <c r="BN67" i="1"/>
  <c r="BO3" i="1"/>
  <c r="BK3" i="1"/>
  <c r="BM3" i="1"/>
  <c r="BK42" i="1"/>
  <c r="BL67" i="1"/>
  <c r="BK5" i="1"/>
  <c r="BO50" i="1"/>
  <c r="AL116" i="1"/>
  <c r="AO128" i="1"/>
  <c r="BK50" i="1"/>
  <c r="AM116" i="1"/>
  <c r="BN50" i="1"/>
  <c r="BK51" i="1"/>
  <c r="AL128" i="1"/>
  <c r="BL50" i="1"/>
  <c r="BL60" i="1"/>
  <c r="BQ60" i="1" s="1"/>
  <c r="BM80" i="1"/>
  <c r="BO103" i="1"/>
  <c r="BL49" i="1"/>
  <c r="BN80" i="1"/>
  <c r="BK49" i="1"/>
  <c r="BN48" i="1"/>
  <c r="AL127" i="1"/>
  <c r="AM127" i="1"/>
  <c r="BM67" i="1"/>
  <c r="AK116" i="1"/>
  <c r="BO48" i="1"/>
  <c r="AO127" i="1"/>
  <c r="AN110" i="1"/>
  <c r="AK110" i="1"/>
  <c r="AM110" i="1"/>
  <c r="AL110" i="1"/>
  <c r="AO110" i="1"/>
  <c r="BO60" i="1"/>
  <c r="BN49" i="1"/>
  <c r="BO80" i="1"/>
  <c r="AN116" i="1"/>
  <c r="AK128" i="1"/>
  <c r="BK122" i="1"/>
  <c r="AN127" i="1"/>
  <c r="BK125" i="1"/>
  <c r="BO125" i="1"/>
  <c r="BM125" i="1"/>
  <c r="BN125" i="1"/>
  <c r="BL125" i="1"/>
  <c r="AM133" i="1"/>
  <c r="BN60" i="1"/>
  <c r="BM49" i="1"/>
  <c r="AK127" i="1"/>
  <c r="AM128" i="1"/>
  <c r="BN40" i="1"/>
  <c r="BK80" i="1"/>
  <c r="BQ80" i="1" s="1"/>
  <c r="AK133" i="1"/>
  <c r="BL34" i="1"/>
  <c r="BN103" i="1"/>
  <c r="AN138" i="1"/>
  <c r="AK138" i="1"/>
  <c r="AM138" i="1"/>
  <c r="AO138" i="1"/>
  <c r="AL138" i="1"/>
  <c r="BK103" i="1"/>
  <c r="BN34" i="1"/>
  <c r="AK132" i="1"/>
  <c r="AL132" i="1"/>
  <c r="BN122" i="1"/>
  <c r="BO122" i="1"/>
  <c r="AL106" i="1"/>
  <c r="AK106" i="1"/>
  <c r="AM106" i="1"/>
  <c r="AO106" i="1"/>
  <c r="BO123" i="1"/>
  <c r="BN123" i="1"/>
  <c r="BK123" i="1"/>
  <c r="BL123" i="1"/>
  <c r="BM123" i="1"/>
  <c r="BM122" i="1"/>
  <c r="AO132" i="1"/>
  <c r="BL48" i="1"/>
  <c r="BQ48" i="1" s="1"/>
  <c r="BL51" i="1"/>
  <c r="BN98" i="1"/>
  <c r="AN106" i="1"/>
  <c r="AO133" i="1"/>
  <c r="AM132" i="1"/>
  <c r="BK113" i="1"/>
  <c r="BO113" i="1"/>
  <c r="BN113" i="1"/>
  <c r="BL113" i="1"/>
  <c r="BM113" i="1"/>
  <c r="BK98" i="1"/>
  <c r="BM48" i="1"/>
  <c r="BM98" i="1"/>
  <c r="BL103" i="1"/>
  <c r="AK122" i="1"/>
  <c r="AN122" i="1"/>
  <c r="AL122" i="1"/>
  <c r="AM122" i="1"/>
  <c r="AO122" i="1"/>
  <c r="BL128" i="1"/>
  <c r="BO128" i="1"/>
  <c r="BM128" i="1"/>
  <c r="BK128" i="1"/>
  <c r="BN128" i="1"/>
  <c r="BL130" i="1"/>
  <c r="BN130" i="1"/>
  <c r="BK130" i="1"/>
  <c r="BO130" i="1"/>
  <c r="BM130" i="1"/>
  <c r="AK130" i="1"/>
  <c r="AN130" i="1"/>
  <c r="AM130" i="1"/>
  <c r="AO130" i="1"/>
  <c r="AL130" i="1"/>
  <c r="BK124" i="1"/>
  <c r="BM124" i="1"/>
  <c r="BN124" i="1"/>
  <c r="BL124" i="1"/>
  <c r="BO124" i="1"/>
  <c r="BK126" i="1"/>
  <c r="BL126" i="1"/>
  <c r="BO126" i="1"/>
  <c r="BM126" i="1"/>
  <c r="BN126" i="1"/>
  <c r="BN131" i="1"/>
  <c r="BL131" i="1"/>
  <c r="BO131" i="1"/>
  <c r="BK131" i="1"/>
  <c r="BM131" i="1"/>
  <c r="BL121" i="1"/>
  <c r="BO121" i="1"/>
  <c r="BN121" i="1"/>
  <c r="BM121" i="1"/>
  <c r="BK121" i="1"/>
  <c r="BL136" i="1"/>
  <c r="BM136" i="1"/>
  <c r="BK136" i="1"/>
  <c r="BN136" i="1"/>
  <c r="BO136" i="1"/>
  <c r="BN132" i="1"/>
  <c r="BL132" i="1"/>
  <c r="BK132" i="1"/>
  <c r="BO132" i="1"/>
  <c r="BM132" i="1"/>
  <c r="AN102" i="1"/>
  <c r="AK102" i="1"/>
  <c r="AM102" i="1"/>
  <c r="AO102" i="1"/>
  <c r="AL102" i="1"/>
  <c r="AO115" i="1"/>
  <c r="AL115" i="1"/>
  <c r="AM115" i="1"/>
  <c r="AK115" i="1"/>
  <c r="AN115" i="1"/>
  <c r="BM107" i="1"/>
  <c r="BK107" i="1"/>
  <c r="BO107" i="1"/>
  <c r="BL107" i="1"/>
  <c r="BN107" i="1"/>
  <c r="AL104" i="1"/>
  <c r="AM104" i="1"/>
  <c r="AO104" i="1"/>
  <c r="AN104" i="1"/>
  <c r="AK104" i="1"/>
  <c r="AN117" i="1"/>
  <c r="AO117" i="1"/>
  <c r="AM117" i="1"/>
  <c r="AK117" i="1"/>
  <c r="AL117" i="1"/>
  <c r="BM104" i="1"/>
  <c r="BN104" i="1"/>
  <c r="BO104" i="1"/>
  <c r="BK104" i="1"/>
  <c r="BL104" i="1"/>
  <c r="BO118" i="1"/>
  <c r="BK118" i="1"/>
  <c r="BN118" i="1"/>
  <c r="BM118" i="1"/>
  <c r="BL118" i="1"/>
  <c r="BL114" i="1"/>
  <c r="BM114" i="1"/>
  <c r="BN114" i="1"/>
  <c r="BO114" i="1"/>
  <c r="BK114" i="1"/>
  <c r="BL112" i="1"/>
  <c r="BN112" i="1"/>
  <c r="BM112" i="1"/>
  <c r="BO112" i="1"/>
  <c r="BK112" i="1"/>
  <c r="AN114" i="1"/>
  <c r="AM114" i="1"/>
  <c r="AK114" i="1"/>
  <c r="AL114" i="1"/>
  <c r="AO114" i="1"/>
  <c r="BL115" i="1"/>
  <c r="BK115" i="1"/>
  <c r="BO115" i="1"/>
  <c r="BM115" i="1"/>
  <c r="BN115" i="1"/>
  <c r="BO105" i="1"/>
  <c r="BK105" i="1"/>
  <c r="BL105" i="1"/>
  <c r="BN105" i="1"/>
  <c r="BM105" i="1"/>
  <c r="AK111" i="1"/>
  <c r="AL111" i="1"/>
  <c r="AO111" i="1"/>
  <c r="AM111" i="1"/>
  <c r="AN111" i="1"/>
  <c r="AK113" i="1"/>
  <c r="AL113" i="1"/>
  <c r="AM113" i="1"/>
  <c r="AO113" i="1"/>
  <c r="AN113" i="1"/>
  <c r="BK89" i="1"/>
  <c r="BL89" i="1"/>
  <c r="BK34" i="1"/>
  <c r="BQ34" i="1" s="1"/>
  <c r="BM34" i="1"/>
  <c r="BN46" i="1"/>
  <c r="BL46" i="1"/>
  <c r="BK21" i="1"/>
  <c r="BM21" i="1"/>
  <c r="BO21" i="1"/>
  <c r="BL21" i="1"/>
  <c r="BN21" i="1"/>
  <c r="BN51" i="1"/>
  <c r="BO51" i="1"/>
  <c r="BO98" i="1"/>
  <c r="BL40" i="1"/>
  <c r="BK66" i="1"/>
  <c r="BO66" i="1"/>
  <c r="BL66" i="1"/>
  <c r="BM66" i="1"/>
  <c r="BN66" i="1"/>
  <c r="BK40" i="1"/>
  <c r="BK85" i="1"/>
  <c r="BM85" i="1"/>
  <c r="BK46" i="1"/>
  <c r="BQ46" i="1" s="1"/>
  <c r="BO5" i="1"/>
  <c r="BN5" i="1"/>
  <c r="BM27" i="1"/>
  <c r="BN27" i="1"/>
  <c r="BL27" i="1"/>
  <c r="BM40" i="1"/>
  <c r="BO27" i="1"/>
  <c r="BN89" i="1"/>
  <c r="BM5" i="1"/>
  <c r="BL85" i="1"/>
  <c r="BN85" i="1"/>
  <c r="BM89" i="1"/>
  <c r="BO46" i="1"/>
  <c r="BK75" i="1"/>
  <c r="BL75" i="1"/>
  <c r="BM75" i="1"/>
  <c r="BN75" i="1"/>
  <c r="BO75" i="1"/>
  <c r="BL92" i="1"/>
  <c r="BO92" i="1"/>
  <c r="BK92" i="1"/>
  <c r="BM92" i="1"/>
  <c r="BN92" i="1"/>
  <c r="BL77" i="1"/>
  <c r="BO77" i="1"/>
  <c r="BN77" i="1"/>
  <c r="BK77" i="1"/>
  <c r="BM77" i="1"/>
  <c r="BO97" i="1"/>
  <c r="BM97" i="1"/>
  <c r="BK97" i="1"/>
  <c r="BN97" i="1"/>
  <c r="BL97" i="1"/>
  <c r="BN99" i="1"/>
  <c r="BL99" i="1"/>
  <c r="BM99" i="1"/>
  <c r="BO99" i="1"/>
  <c r="BK99" i="1"/>
  <c r="BL31" i="1"/>
  <c r="BO31" i="1"/>
  <c r="BK31" i="1"/>
  <c r="BM31" i="1"/>
  <c r="BN31" i="1"/>
  <c r="BN41" i="1"/>
  <c r="BO41" i="1"/>
  <c r="BL41" i="1"/>
  <c r="BM41" i="1"/>
  <c r="BK41" i="1"/>
  <c r="BM44" i="1"/>
  <c r="BN44" i="1"/>
  <c r="BO44" i="1"/>
  <c r="BK44" i="1"/>
  <c r="BL44" i="1"/>
  <c r="BM101" i="1"/>
  <c r="BN101" i="1"/>
  <c r="BK101" i="1"/>
  <c r="BO101" i="1"/>
  <c r="BL101" i="1"/>
  <c r="BO19" i="1"/>
  <c r="BL19" i="1"/>
  <c r="BK19" i="1"/>
  <c r="BN19" i="1"/>
  <c r="BM19" i="1"/>
  <c r="BL71" i="1"/>
  <c r="BN71" i="1"/>
  <c r="BK71" i="1"/>
  <c r="BM71" i="1"/>
  <c r="BO71" i="1"/>
  <c r="BK59" i="1"/>
  <c r="BM59" i="1"/>
  <c r="BL59" i="1"/>
  <c r="BN59" i="1"/>
  <c r="BO59" i="1"/>
  <c r="BM26" i="1"/>
  <c r="BO26" i="1"/>
  <c r="BL26" i="1"/>
  <c r="BK26" i="1"/>
  <c r="BN26" i="1"/>
  <c r="BN37" i="1"/>
  <c r="BO37" i="1"/>
  <c r="BL37" i="1"/>
  <c r="BM37" i="1"/>
  <c r="BK37" i="1"/>
  <c r="BK86" i="1"/>
  <c r="BL86" i="1"/>
  <c r="BO86" i="1"/>
  <c r="BM86" i="1"/>
  <c r="BN86" i="1"/>
  <c r="BO52" i="1"/>
  <c r="BK52" i="1"/>
  <c r="BL52" i="1"/>
  <c r="BM52" i="1"/>
  <c r="BN52" i="1"/>
  <c r="BL88" i="1"/>
  <c r="BK88" i="1"/>
  <c r="BN88" i="1"/>
  <c r="BM88" i="1"/>
  <c r="BO88" i="1"/>
  <c r="BO18" i="1"/>
  <c r="BN18" i="1"/>
  <c r="BM18" i="1"/>
  <c r="BK18" i="1"/>
  <c r="BL18" i="1"/>
  <c r="BK17" i="1"/>
  <c r="BO17" i="1"/>
  <c r="BM17" i="1"/>
  <c r="BL17" i="1"/>
  <c r="BN17" i="1"/>
  <c r="BN53" i="1"/>
  <c r="BM53" i="1"/>
  <c r="BO53" i="1"/>
  <c r="BK53" i="1"/>
  <c r="BL53" i="1"/>
  <c r="BO13" i="1"/>
  <c r="BK13" i="1"/>
  <c r="BL13" i="1"/>
  <c r="BM13" i="1"/>
  <c r="BN13" i="1"/>
  <c r="BK83" i="1"/>
  <c r="BO83" i="1"/>
  <c r="BM83" i="1"/>
  <c r="BL83" i="1"/>
  <c r="BN83" i="1"/>
  <c r="BM74" i="1"/>
  <c r="BN74" i="1"/>
  <c r="BO74" i="1"/>
  <c r="BK74" i="1"/>
  <c r="BL74" i="1"/>
  <c r="BL91" i="1"/>
  <c r="BN91" i="1"/>
  <c r="BM91" i="1"/>
  <c r="BK91" i="1"/>
  <c r="BO91" i="1"/>
  <c r="BK94" i="1"/>
  <c r="BM94" i="1"/>
  <c r="BN94" i="1"/>
  <c r="BO94" i="1"/>
  <c r="BL94" i="1"/>
  <c r="BK16" i="1"/>
  <c r="BL16" i="1"/>
  <c r="BO16" i="1"/>
  <c r="BN16" i="1"/>
  <c r="BM16" i="1"/>
  <c r="BO9" i="1"/>
  <c r="BK9" i="1"/>
  <c r="BN9" i="1"/>
  <c r="BM9" i="1"/>
  <c r="BL9" i="1"/>
  <c r="BQ2700" i="1" l="1"/>
  <c r="BQ2296" i="1"/>
  <c r="AQ1708" i="1"/>
  <c r="AQ1532" i="1"/>
  <c r="AQ1916" i="1"/>
  <c r="AQ722" i="1"/>
  <c r="AQ689" i="1"/>
  <c r="BQ740" i="1"/>
  <c r="AQ684" i="1"/>
  <c r="BQ687" i="1"/>
  <c r="BQ683" i="1"/>
  <c r="AQ634" i="1"/>
  <c r="BQ642" i="1"/>
  <c r="AQ587" i="1"/>
  <c r="AQ233" i="1"/>
  <c r="BQ1665" i="1"/>
  <c r="BQ2368" i="1"/>
  <c r="BQ9" i="1"/>
  <c r="BQ31" i="1"/>
  <c r="BQ89" i="1"/>
  <c r="BQ128" i="1"/>
  <c r="BQ103" i="1"/>
  <c r="BQ49" i="1"/>
  <c r="BQ51" i="1"/>
  <c r="BQ57" i="1"/>
  <c r="BQ25" i="1"/>
  <c r="BQ841" i="1"/>
  <c r="BQ2732" i="1"/>
  <c r="BQ2756" i="1"/>
  <c r="BQ873" i="1"/>
  <c r="BQ248" i="1"/>
  <c r="BQ121" i="1"/>
  <c r="AQ111" i="1"/>
  <c r="AL2074" i="1"/>
  <c r="AQ2348" i="1"/>
  <c r="AQ2220" i="1"/>
  <c r="AQ2106" i="1"/>
  <c r="BN36" i="1"/>
  <c r="BL81" i="1"/>
  <c r="BQ434" i="1"/>
  <c r="BQ964" i="1"/>
  <c r="BQ1290" i="1"/>
  <c r="BQ1075" i="1"/>
  <c r="BQ653" i="1"/>
  <c r="BQ2409" i="1"/>
  <c r="BQ18" i="1"/>
  <c r="BQ99" i="1"/>
  <c r="BQ85" i="1"/>
  <c r="BQ3" i="1"/>
  <c r="BQ64" i="1"/>
  <c r="AM2074" i="1"/>
  <c r="AQ2113" i="1"/>
  <c r="AQ2668" i="1"/>
  <c r="AQ243" i="1"/>
  <c r="BM36" i="1"/>
  <c r="BK81" i="1"/>
  <c r="BQ81" i="1" s="1"/>
  <c r="AQ306" i="1"/>
  <c r="BQ1255" i="1"/>
  <c r="BQ2336" i="1"/>
  <c r="AQ627" i="1"/>
  <c r="BQ41" i="1"/>
  <c r="BQ42" i="1"/>
  <c r="BQ27" i="1"/>
  <c r="AN2074" i="1"/>
  <c r="BL36" i="1"/>
  <c r="BQ1850" i="1"/>
  <c r="BO58" i="1"/>
  <c r="BK58" i="1"/>
  <c r="BQ58" i="1" s="1"/>
  <c r="BM58" i="1"/>
  <c r="BN58" i="1"/>
  <c r="BL58" i="1"/>
  <c r="BQ954" i="1"/>
  <c r="BQ1528" i="1"/>
  <c r="AQ402" i="1"/>
  <c r="BO24" i="1"/>
  <c r="BL24" i="1"/>
  <c r="BK24" i="1"/>
  <c r="BQ24" i="1" s="1"/>
  <c r="BN24" i="1"/>
  <c r="BM24" i="1"/>
  <c r="BQ359" i="1"/>
  <c r="BQ2693" i="1"/>
  <c r="BK133" i="1"/>
  <c r="BM133" i="1"/>
  <c r="BO133" i="1"/>
  <c r="BL133" i="1"/>
  <c r="BN133" i="1"/>
  <c r="BQ2811" i="1"/>
  <c r="BQ1104" i="1"/>
  <c r="BQ53" i="1"/>
  <c r="AQ483" i="1"/>
  <c r="BQ74" i="1"/>
  <c r="BQ83" i="1"/>
  <c r="BQ88" i="1"/>
  <c r="BQ97" i="1"/>
  <c r="BQ21" i="1"/>
  <c r="BQ112" i="1"/>
  <c r="BQ104" i="1"/>
  <c r="BQ15" i="1"/>
  <c r="BQ116" i="1"/>
  <c r="BQ8" i="1"/>
  <c r="AM1210" i="1"/>
  <c r="AN1306" i="1"/>
  <c r="AQ354" i="1"/>
  <c r="AQ2442" i="1"/>
  <c r="AQ548" i="1"/>
  <c r="AQ700" i="1"/>
  <c r="BO36" i="1"/>
  <c r="BM35" i="1"/>
  <c r="BL35" i="1"/>
  <c r="BK35" i="1"/>
  <c r="BQ35" i="1" s="1"/>
  <c r="BO35" i="1"/>
  <c r="BN35" i="1"/>
  <c r="BQ2362" i="1"/>
  <c r="BQ1375" i="1"/>
  <c r="BO38" i="1"/>
  <c r="BM38" i="1"/>
  <c r="BN38" i="1"/>
  <c r="BK38" i="1"/>
  <c r="BL38" i="1"/>
  <c r="BQ191" i="1"/>
  <c r="BQ101" i="1"/>
  <c r="BQ66" i="1"/>
  <c r="BQ132" i="1"/>
  <c r="BQ113" i="1"/>
  <c r="AK1306" i="1"/>
  <c r="AQ1306" i="1" s="1"/>
  <c r="BQ67" i="1"/>
  <c r="AL1306" i="1"/>
  <c r="BQ1824" i="1"/>
  <c r="BQ26" i="1"/>
  <c r="BQ59" i="1"/>
  <c r="BQ19" i="1"/>
  <c r="BQ92" i="1"/>
  <c r="BQ40" i="1"/>
  <c r="BQ124" i="1"/>
  <c r="BQ130" i="1"/>
  <c r="BQ98" i="1"/>
  <c r="BQ123" i="1"/>
  <c r="BQ125" i="1"/>
  <c r="BQ39" i="1"/>
  <c r="AQ118" i="1"/>
  <c r="AQ299" i="1"/>
  <c r="AQ307" i="1"/>
  <c r="AQ2476" i="1"/>
  <c r="AQ2401" i="1"/>
  <c r="BQ1505" i="1"/>
  <c r="BQ1923" i="1"/>
  <c r="BQ361" i="1"/>
  <c r="BO79" i="1"/>
  <c r="BM79" i="1"/>
  <c r="BN79" i="1"/>
  <c r="BK79" i="1"/>
  <c r="BQ79" i="1" s="1"/>
  <c r="BL79" i="1"/>
  <c r="BQ2659" i="1"/>
  <c r="BQ1834" i="1"/>
  <c r="BQ807" i="1"/>
  <c r="BQ2274" i="1"/>
  <c r="BQ2435" i="1"/>
  <c r="BQ17" i="1"/>
  <c r="BQ94" i="1"/>
  <c r="BQ115" i="1"/>
  <c r="BQ107" i="1"/>
  <c r="BQ50" i="1"/>
  <c r="BQ127" i="1"/>
  <c r="AQ135" i="1"/>
  <c r="BQ63" i="1"/>
  <c r="BQ91" i="1"/>
  <c r="BQ11" i="1"/>
  <c r="AQ457" i="1"/>
  <c r="AQ315" i="1"/>
  <c r="BQ16" i="1"/>
  <c r="BQ13" i="1"/>
  <c r="BQ37" i="1"/>
  <c r="BQ77" i="1"/>
  <c r="BQ105" i="1"/>
  <c r="BQ136" i="1"/>
  <c r="BQ122" i="1"/>
  <c r="AL2506" i="1"/>
  <c r="AQ1276" i="1"/>
  <c r="AQ2156" i="1"/>
  <c r="BQ76" i="1"/>
  <c r="BQ12" i="1"/>
  <c r="AQ2737" i="1"/>
  <c r="AQ338" i="1"/>
  <c r="BQ1431" i="1"/>
  <c r="BQ1860" i="1"/>
  <c r="BM4" i="1"/>
  <c r="BK4" i="1"/>
  <c r="BN4" i="1"/>
  <c r="BO4" i="1"/>
  <c r="BL4" i="1"/>
  <c r="BQ2596" i="1"/>
  <c r="BL106" i="1"/>
  <c r="BK106" i="1"/>
  <c r="BN106" i="1"/>
  <c r="BO106" i="1"/>
  <c r="BM106" i="1"/>
  <c r="BQ592" i="1"/>
  <c r="BQ530" i="1"/>
  <c r="BQ859" i="1"/>
  <c r="BQ75" i="1"/>
  <c r="BQ86" i="1"/>
  <c r="BQ44" i="1"/>
  <c r="AQ102" i="1"/>
  <c r="AQ451" i="1"/>
  <c r="AQ529" i="1"/>
  <c r="AQ603" i="1"/>
  <c r="BQ52" i="1"/>
  <c r="BQ71" i="1"/>
  <c r="BQ114" i="1"/>
  <c r="BQ118" i="1"/>
  <c r="BQ131" i="1"/>
  <c r="BQ126" i="1"/>
  <c r="BQ5" i="1"/>
  <c r="BQ43" i="1"/>
  <c r="BQ95" i="1"/>
  <c r="AN2506" i="1"/>
  <c r="AQ644" i="1"/>
  <c r="AQ572" i="1"/>
  <c r="AQ1409" i="1"/>
  <c r="AQ329" i="1"/>
  <c r="AQ1180" i="1"/>
  <c r="AQ2817" i="1"/>
  <c r="AQ1132" i="1"/>
  <c r="BQ2403" i="1"/>
  <c r="BQ644" i="1"/>
  <c r="BO69" i="1"/>
  <c r="BK69" i="1"/>
  <c r="BQ69" i="1" s="1"/>
  <c r="BM69" i="1"/>
  <c r="BL69" i="1"/>
  <c r="BN69" i="1"/>
  <c r="BQ1618" i="1"/>
  <c r="BQ2293" i="1"/>
  <c r="BQ2843" i="1"/>
  <c r="AQ1308" i="1"/>
  <c r="AQ2689" i="1"/>
  <c r="AQ1836" i="1"/>
  <c r="AQ444" i="1"/>
  <c r="AQ788" i="1"/>
  <c r="AQ676" i="1"/>
  <c r="AQ619" i="1"/>
  <c r="AQ298" i="1"/>
  <c r="AQ2588" i="1"/>
  <c r="AQ394" i="1"/>
  <c r="AQ585" i="1"/>
  <c r="AQ132" i="1"/>
  <c r="AQ116" i="1"/>
  <c r="AQ129" i="1"/>
  <c r="AK1210" i="1"/>
  <c r="AQ532" i="1"/>
  <c r="AQ2881" i="1"/>
  <c r="AQ411" i="1"/>
  <c r="AQ593" i="1"/>
  <c r="AQ371" i="1"/>
  <c r="AQ1964" i="1"/>
  <c r="AQ698" i="1"/>
  <c r="AQ738" i="1"/>
  <c r="AQ1580" i="1"/>
  <c r="AQ377" i="1"/>
  <c r="AQ2193" i="1"/>
  <c r="AQ1089" i="1"/>
  <c r="AQ772" i="1"/>
  <c r="AQ633" i="1"/>
  <c r="AQ467" i="1"/>
  <c r="AQ721" i="1"/>
  <c r="AQ2273" i="1"/>
  <c r="AQ114" i="1"/>
  <c r="AQ115" i="1"/>
  <c r="AQ138" i="1"/>
  <c r="AQ122" i="1"/>
  <c r="AQ747" i="1"/>
  <c r="AQ1516" i="1"/>
  <c r="AQ289" i="1"/>
  <c r="AQ2529" i="1"/>
  <c r="AQ424" i="1"/>
  <c r="AQ628" i="1"/>
  <c r="AQ130" i="1"/>
  <c r="AQ112" i="1"/>
  <c r="AN2058" i="1"/>
  <c r="AQ540" i="1"/>
  <c r="AQ475" i="1"/>
  <c r="AQ916" i="1"/>
  <c r="AQ643" i="1"/>
  <c r="AQ900" i="1"/>
  <c r="AQ300" i="1"/>
  <c r="AQ876" i="1"/>
  <c r="AQ425" i="1"/>
  <c r="AQ737" i="1"/>
  <c r="AQ516" i="1"/>
  <c r="AQ235" i="1"/>
  <c r="AQ1452" i="1"/>
  <c r="AQ521" i="1"/>
  <c r="AQ1260" i="1"/>
  <c r="AQ897" i="1"/>
  <c r="AQ123" i="1"/>
  <c r="AQ1265" i="1"/>
  <c r="AQ546" i="1"/>
  <c r="AQ113" i="1"/>
  <c r="AQ104" i="1"/>
  <c r="AQ106" i="1"/>
  <c r="AQ133" i="1"/>
  <c r="AQ128" i="1"/>
  <c r="AQ121" i="1"/>
  <c r="AK2058" i="1"/>
  <c r="AQ665" i="1"/>
  <c r="AQ321" i="1"/>
  <c r="AQ611" i="1"/>
  <c r="AQ460" i="1"/>
  <c r="AQ716" i="1"/>
  <c r="AQ2860" i="1"/>
  <c r="AQ1564" i="1"/>
  <c r="AQ322" i="1"/>
  <c r="AQ588" i="1"/>
  <c r="AQ393" i="1"/>
  <c r="AQ828" i="1"/>
  <c r="AQ2218" i="1"/>
  <c r="AQ1793" i="1"/>
  <c r="AQ489" i="1"/>
  <c r="AQ117" i="1"/>
  <c r="AQ127" i="1"/>
  <c r="AQ682" i="1"/>
  <c r="AQ1809" i="1"/>
  <c r="AQ578" i="1"/>
  <c r="AQ1148" i="1"/>
  <c r="AQ110" i="1"/>
  <c r="AQ139" i="1"/>
  <c r="AK2506" i="1"/>
  <c r="AQ2506" i="1" s="1"/>
  <c r="AQ337" i="1"/>
  <c r="AQ459" i="1"/>
  <c r="AQ2284" i="1"/>
  <c r="AQ667" i="1"/>
  <c r="AQ868" i="1"/>
  <c r="AQ660" i="1"/>
  <c r="AQ852" i="1"/>
  <c r="AQ1761" i="1"/>
  <c r="AQ506" i="1"/>
  <c r="AQ2172" i="1"/>
  <c r="AQ713" i="1"/>
  <c r="AQ1649" i="1"/>
  <c r="AM125" i="1"/>
  <c r="AN125" i="1"/>
  <c r="AO125" i="1"/>
  <c r="AK125" i="1"/>
  <c r="AQ125" i="1" s="1"/>
  <c r="AL125" i="1"/>
  <c r="AM1050" i="1"/>
  <c r="AL1050" i="1"/>
  <c r="AO1050" i="1"/>
  <c r="AK1050" i="1"/>
  <c r="AN1050" i="1"/>
  <c r="AM2058" i="1"/>
  <c r="AO2058" i="1"/>
  <c r="AO2074" i="1"/>
  <c r="AN2090" i="1"/>
  <c r="AL2090" i="1"/>
  <c r="AK2090" i="1"/>
  <c r="AQ2090" i="1" s="1"/>
  <c r="AO2090" i="1"/>
  <c r="AM2090" i="1"/>
  <c r="AL2298" i="1"/>
  <c r="AN2298" i="1"/>
  <c r="AM2298" i="1"/>
  <c r="AK2298" i="1"/>
  <c r="AO2298" i="1"/>
  <c r="AO1338" i="1"/>
  <c r="AN1338" i="1"/>
  <c r="AM1338" i="1"/>
  <c r="AL1338" i="1"/>
  <c r="AK1338" i="1"/>
  <c r="AN1210" i="1"/>
  <c r="AM2506" i="1"/>
  <c r="AO1402" i="1"/>
  <c r="AN1402" i="1"/>
  <c r="AK1402" i="1"/>
  <c r="AL1402" i="1"/>
  <c r="AM1402" i="1"/>
  <c r="AP93" i="1"/>
  <c r="AP59" i="1"/>
  <c r="AP51" i="1"/>
  <c r="AP43" i="1"/>
  <c r="AP72" i="1"/>
  <c r="AP64" i="1"/>
  <c r="AP33" i="1"/>
  <c r="AP25" i="1"/>
  <c r="AP9" i="1"/>
  <c r="AP62" i="1"/>
  <c r="AP46" i="1"/>
  <c r="AP97" i="1"/>
  <c r="AP14" i="1"/>
  <c r="AP28" i="1"/>
  <c r="AP4" i="1"/>
  <c r="AP57" i="1"/>
  <c r="AP49" i="1"/>
  <c r="AP41" i="1"/>
  <c r="AP78" i="1"/>
  <c r="AP70" i="1"/>
  <c r="AP2" i="1"/>
  <c r="AP23" i="1"/>
  <c r="AP15" i="1"/>
  <c r="AP7" i="1"/>
  <c r="AP60" i="1"/>
  <c r="AP52" i="1"/>
  <c r="AP89" i="1"/>
  <c r="AP81" i="1"/>
  <c r="AP65" i="1"/>
  <c r="AP95" i="1"/>
  <c r="AP88" i="1"/>
  <c r="AP80" i="1"/>
  <c r="AP31" i="1"/>
  <c r="AP34" i="1"/>
  <c r="AP26" i="1"/>
  <c r="AP18" i="1"/>
  <c r="AP10" i="1"/>
  <c r="AP55" i="1"/>
  <c r="AP47" i="1"/>
  <c r="AP84" i="1"/>
  <c r="AP76" i="1"/>
  <c r="AP68" i="1"/>
  <c r="AP98" i="1"/>
  <c r="AP90" i="1"/>
  <c r="AP29" i="1"/>
  <c r="AP13" i="1"/>
  <c r="AP5" i="1"/>
  <c r="AP58" i="1"/>
  <c r="AP50" i="1"/>
  <c r="AP87" i="1"/>
  <c r="AP79" i="1"/>
  <c r="AP101" i="1"/>
  <c r="AP32" i="1"/>
  <c r="AP24" i="1"/>
  <c r="AP16" i="1"/>
  <c r="AP8" i="1"/>
  <c r="AP61" i="1"/>
  <c r="AP53" i="1"/>
  <c r="AP45" i="1"/>
  <c r="AP82" i="1"/>
  <c r="AP74" i="1"/>
  <c r="AP96" i="1"/>
  <c r="AP56" i="1"/>
  <c r="AP48" i="1"/>
  <c r="AP40" i="1"/>
  <c r="AP85" i="1"/>
  <c r="AP77" i="1"/>
  <c r="AP69" i="1"/>
  <c r="AP99" i="1"/>
  <c r="AP91" i="1"/>
  <c r="AQ1402" i="1" l="1"/>
  <c r="AQ1050" i="1"/>
  <c r="BQ106" i="1"/>
  <c r="AQ2074" i="1"/>
  <c r="BQ133" i="1"/>
  <c r="AQ1210" i="1"/>
  <c r="BQ38" i="1"/>
  <c r="BQ4" i="1"/>
  <c r="AQ2298" i="1"/>
  <c r="AQ2058" i="1"/>
  <c r="AQ1338" i="1"/>
  <c r="AB8" i="1"/>
  <c r="AG8" i="1" s="1"/>
  <c r="AA5" i="1"/>
  <c r="AF5" i="1" s="1"/>
  <c r="AC97" i="1"/>
  <c r="AH97" i="1" s="1"/>
  <c r="AC93" i="1"/>
  <c r="AH93" i="1" s="1"/>
  <c r="AC60" i="1"/>
  <c r="AH60" i="1" s="1"/>
  <c r="AA58" i="1"/>
  <c r="AF58" i="1" s="1"/>
  <c r="AA81" i="1"/>
  <c r="AF81" i="1" s="1"/>
  <c r="Y99" i="1"/>
  <c r="AD99" i="1" s="1"/>
  <c r="AC56" i="1"/>
  <c r="AH56" i="1" s="1"/>
  <c r="AC82" i="1"/>
  <c r="AH82" i="1" s="1"/>
  <c r="AC87" i="1"/>
  <c r="AH87" i="1" s="1"/>
  <c r="Z13" i="1"/>
  <c r="AE13" i="1" s="1"/>
  <c r="Y70" i="1"/>
  <c r="AD70" i="1" s="1"/>
  <c r="AA72" i="1"/>
  <c r="AF72" i="1" s="1"/>
  <c r="AC40" i="1"/>
  <c r="AH40" i="1" s="1"/>
  <c r="AB90" i="1"/>
  <c r="AG90" i="1" s="1"/>
  <c r="Y18" i="1"/>
  <c r="AD18" i="1" s="1"/>
  <c r="Y62" i="1"/>
  <c r="AD62" i="1" s="1"/>
  <c r="Z51" i="1"/>
  <c r="AE51" i="1" s="1"/>
  <c r="AA69" i="1"/>
  <c r="AF69" i="1" s="1"/>
  <c r="Z45" i="1"/>
  <c r="AE45" i="1" s="1"/>
  <c r="AA32" i="1"/>
  <c r="AF32" i="1" s="1"/>
  <c r="AB98" i="1"/>
  <c r="AG98" i="1" s="1"/>
  <c r="AA4" i="1"/>
  <c r="AF4" i="1" s="1"/>
  <c r="Z59" i="1"/>
  <c r="AE59" i="1" s="1"/>
  <c r="Z95" i="1"/>
  <c r="AE95" i="1" s="1"/>
  <c r="Z101" i="1"/>
  <c r="AE101" i="1" s="1"/>
  <c r="AC77" i="1"/>
  <c r="AH77" i="1" s="1"/>
  <c r="AB85" i="1"/>
  <c r="AG85" i="1" s="1"/>
  <c r="AA78" i="1"/>
  <c r="AF78" i="1" s="1"/>
  <c r="Z74" i="1"/>
  <c r="AE74" i="1" s="1"/>
  <c r="Y29" i="1"/>
  <c r="AD29" i="1" s="1"/>
  <c r="Z23" i="1"/>
  <c r="AE23" i="1" s="1"/>
  <c r="AC9" i="1"/>
  <c r="AH9" i="1" s="1"/>
  <c r="Y39" i="1"/>
  <c r="AD39" i="1" s="1"/>
  <c r="AB39" i="1"/>
  <c r="AG39" i="1" s="1"/>
  <c r="AC39" i="1"/>
  <c r="AH39" i="1" s="1"/>
  <c r="AA39" i="1"/>
  <c r="AF39" i="1" s="1"/>
  <c r="Z39" i="1"/>
  <c r="AE39" i="1" s="1"/>
  <c r="AP86" i="1"/>
  <c r="AP20" i="1"/>
  <c r="Y84" i="1"/>
  <c r="AD84" i="1" s="1"/>
  <c r="AB84" i="1"/>
  <c r="AG84" i="1" s="1"/>
  <c r="AA84" i="1"/>
  <c r="AF84" i="1" s="1"/>
  <c r="AC84" i="1"/>
  <c r="AH84" i="1" s="1"/>
  <c r="Z84" i="1"/>
  <c r="AE84" i="1" s="1"/>
  <c r="AP63" i="1"/>
  <c r="AP44" i="1"/>
  <c r="AP17" i="1"/>
  <c r="AP71" i="1"/>
  <c r="AP42" i="1"/>
  <c r="AP21" i="1"/>
  <c r="AP83" i="1"/>
  <c r="AP22" i="1"/>
  <c r="AP94" i="1"/>
  <c r="AP54" i="1"/>
  <c r="AP100" i="1"/>
  <c r="AP30" i="1"/>
  <c r="AP75" i="1"/>
  <c r="AP66" i="1"/>
  <c r="AP73" i="1"/>
  <c r="AP6" i="1"/>
  <c r="AP11" i="1"/>
  <c r="AP3" i="1"/>
  <c r="Z5" i="1"/>
  <c r="AE5" i="1" s="1"/>
  <c r="AP27" i="1"/>
  <c r="AP92" i="1"/>
  <c r="AP67" i="1"/>
  <c r="AI39" i="1" l="1"/>
  <c r="AI84" i="1"/>
  <c r="Z8" i="1"/>
  <c r="AE8" i="1" s="1"/>
  <c r="AA8" i="1"/>
  <c r="AF8" i="1" s="1"/>
  <c r="Y5" i="1"/>
  <c r="AD5" i="1" s="1"/>
  <c r="AC5" i="1"/>
  <c r="AH5" i="1" s="1"/>
  <c r="AC8" i="1"/>
  <c r="AH8" i="1" s="1"/>
  <c r="Y97" i="1"/>
  <c r="AD97" i="1" s="1"/>
  <c r="AA51" i="1"/>
  <c r="AF51" i="1" s="1"/>
  <c r="Y8" i="1"/>
  <c r="AD8" i="1" s="1"/>
  <c r="Y77" i="1"/>
  <c r="AD77" i="1" s="1"/>
  <c r="AC101" i="1"/>
  <c r="AH101" i="1" s="1"/>
  <c r="AC51" i="1"/>
  <c r="AH51" i="1" s="1"/>
  <c r="Z97" i="1"/>
  <c r="AE97" i="1" s="1"/>
  <c r="Y87" i="1"/>
  <c r="AD87" i="1" s="1"/>
  <c r="AB5" i="1"/>
  <c r="AG5" i="1" s="1"/>
  <c r="AB87" i="1"/>
  <c r="AG87" i="1" s="1"/>
  <c r="Z87" i="1"/>
  <c r="AE87" i="1" s="1"/>
  <c r="AA97" i="1"/>
  <c r="AF97" i="1" s="1"/>
  <c r="AC70" i="1"/>
  <c r="AH70" i="1" s="1"/>
  <c r="AB77" i="1"/>
  <c r="AG77" i="1" s="1"/>
  <c r="AA45" i="1"/>
  <c r="AF45" i="1" s="1"/>
  <c r="AA101" i="1"/>
  <c r="AF101" i="1" s="1"/>
  <c r="AB97" i="1"/>
  <c r="AG97" i="1" s="1"/>
  <c r="AC69" i="1"/>
  <c r="AH69" i="1" s="1"/>
  <c r="Z77" i="1"/>
  <c r="AE77" i="1" s="1"/>
  <c r="AB70" i="1"/>
  <c r="AG70" i="1" s="1"/>
  <c r="AC72" i="1"/>
  <c r="AH72" i="1" s="1"/>
  <c r="Z93" i="1"/>
  <c r="AE93" i="1" s="1"/>
  <c r="AB69" i="1"/>
  <c r="AG69" i="1" s="1"/>
  <c r="AC13" i="1"/>
  <c r="AH13" i="1" s="1"/>
  <c r="AB58" i="1"/>
  <c r="AG58" i="1" s="1"/>
  <c r="AB93" i="1"/>
  <c r="AG93" i="1" s="1"/>
  <c r="AA13" i="1"/>
  <c r="AF13" i="1" s="1"/>
  <c r="Y60" i="1"/>
  <c r="AD60" i="1" s="1"/>
  <c r="Z58" i="1"/>
  <c r="AE58" i="1" s="1"/>
  <c r="Y93" i="1"/>
  <c r="AD93" i="1" s="1"/>
  <c r="AC45" i="1"/>
  <c r="AH45" i="1" s="1"/>
  <c r="AB45" i="1"/>
  <c r="AG45" i="1" s="1"/>
  <c r="Z99" i="1"/>
  <c r="AE99" i="1" s="1"/>
  <c r="AC81" i="1"/>
  <c r="AH81" i="1" s="1"/>
  <c r="AA93" i="1"/>
  <c r="AF93" i="1" s="1"/>
  <c r="Y13" i="1"/>
  <c r="AD13" i="1" s="1"/>
  <c r="AB81" i="1"/>
  <c r="AG81" i="1" s="1"/>
  <c r="Y81" i="1"/>
  <c r="AD81" i="1" s="1"/>
  <c r="Y58" i="1"/>
  <c r="AD58" i="1" s="1"/>
  <c r="Z72" i="1"/>
  <c r="AE72" i="1" s="1"/>
  <c r="AA60" i="1"/>
  <c r="AF60" i="1" s="1"/>
  <c r="AC99" i="1"/>
  <c r="AH99" i="1" s="1"/>
  <c r="AC58" i="1"/>
  <c r="AH58" i="1" s="1"/>
  <c r="Z81" i="1"/>
  <c r="AE81" i="1" s="1"/>
  <c r="AB40" i="1"/>
  <c r="AG40" i="1" s="1"/>
  <c r="AB18" i="1"/>
  <c r="AG18" i="1" s="1"/>
  <c r="AC90" i="1"/>
  <c r="AH90" i="1" s="1"/>
  <c r="AA99" i="1"/>
  <c r="AF99" i="1" s="1"/>
  <c r="Y90" i="1"/>
  <c r="AD90" i="1" s="1"/>
  <c r="AC98" i="1"/>
  <c r="AH98" i="1" s="1"/>
  <c r="AA77" i="1"/>
  <c r="AF77" i="1" s="1"/>
  <c r="AC32" i="1"/>
  <c r="AH32" i="1" s="1"/>
  <c r="Z60" i="1"/>
  <c r="AE60" i="1" s="1"/>
  <c r="AC59" i="1"/>
  <c r="AH59" i="1" s="1"/>
  <c r="Y56" i="1"/>
  <c r="AD56" i="1" s="1"/>
  <c r="Y59" i="1"/>
  <c r="AD59" i="1" s="1"/>
  <c r="AB101" i="1"/>
  <c r="AG101" i="1" s="1"/>
  <c r="Y82" i="1"/>
  <c r="AD82" i="1" s="1"/>
  <c r="Y101" i="1"/>
  <c r="AD101" i="1" s="1"/>
  <c r="Y45" i="1"/>
  <c r="AD45" i="1" s="1"/>
  <c r="AA87" i="1"/>
  <c r="AF87" i="1" s="1"/>
  <c r="AA70" i="1"/>
  <c r="AF70" i="1" s="1"/>
  <c r="AB60" i="1"/>
  <c r="AG60" i="1" s="1"/>
  <c r="Z4" i="1"/>
  <c r="AE4" i="1" s="1"/>
  <c r="Z56" i="1"/>
  <c r="AE56" i="1" s="1"/>
  <c r="AB51" i="1"/>
  <c r="AG51" i="1" s="1"/>
  <c r="Y51" i="1"/>
  <c r="AD51" i="1" s="1"/>
  <c r="Z32" i="1"/>
  <c r="AE32" i="1" s="1"/>
  <c r="AB59" i="1"/>
  <c r="AG59" i="1" s="1"/>
  <c r="Z90" i="1"/>
  <c r="AE90" i="1" s="1"/>
  <c r="AB99" i="1"/>
  <c r="AG99" i="1" s="1"/>
  <c r="AC18" i="1"/>
  <c r="AH18" i="1" s="1"/>
  <c r="Z82" i="1"/>
  <c r="AE82" i="1" s="1"/>
  <c r="AB56" i="1"/>
  <c r="AG56" i="1" s="1"/>
  <c r="AA59" i="1"/>
  <c r="AF59" i="1" s="1"/>
  <c r="AC62" i="1"/>
  <c r="AH62" i="1" s="1"/>
  <c r="AA62" i="1"/>
  <c r="AF62" i="1" s="1"/>
  <c r="AC95" i="1"/>
  <c r="AH95" i="1" s="1"/>
  <c r="AB23" i="1"/>
  <c r="AG23" i="1" s="1"/>
  <c r="Z62" i="1"/>
  <c r="AE62" i="1" s="1"/>
  <c r="AB95" i="1"/>
  <c r="AG95" i="1" s="1"/>
  <c r="AA90" i="1"/>
  <c r="AF90" i="1" s="1"/>
  <c r="AA23" i="1"/>
  <c r="AF23" i="1" s="1"/>
  <c r="Z18" i="1"/>
  <c r="AE18" i="1" s="1"/>
  <c r="AB82" i="1"/>
  <c r="AG82" i="1" s="1"/>
  <c r="AA56" i="1"/>
  <c r="AF56" i="1" s="1"/>
  <c r="AB62" i="1"/>
  <c r="AG62" i="1" s="1"/>
  <c r="AA95" i="1"/>
  <c r="AF95" i="1" s="1"/>
  <c r="AA82" i="1"/>
  <c r="AF82" i="1" s="1"/>
  <c r="Y95" i="1"/>
  <c r="AD95" i="1" s="1"/>
  <c r="AA18" i="1"/>
  <c r="AF18" i="1" s="1"/>
  <c r="Y32" i="1"/>
  <c r="AD32" i="1" s="1"/>
  <c r="AA40" i="1"/>
  <c r="AF40" i="1" s="1"/>
  <c r="AC78" i="1"/>
  <c r="AH78" i="1" s="1"/>
  <c r="AA98" i="1"/>
  <c r="AF98" i="1" s="1"/>
  <c r="Y72" i="1"/>
  <c r="AD72" i="1" s="1"/>
  <c r="Y40" i="1"/>
  <c r="AD40" i="1" s="1"/>
  <c r="Z40" i="1"/>
  <c r="AE40" i="1" s="1"/>
  <c r="Y78" i="1"/>
  <c r="AD78" i="1" s="1"/>
  <c r="Y69" i="1"/>
  <c r="AD69" i="1" s="1"/>
  <c r="Y98" i="1"/>
  <c r="AD98" i="1" s="1"/>
  <c r="Z78" i="1"/>
  <c r="AE78" i="1" s="1"/>
  <c r="AB72" i="1"/>
  <c r="AG72" i="1" s="1"/>
  <c r="Z98" i="1"/>
  <c r="AE98" i="1" s="1"/>
  <c r="AB32" i="1"/>
  <c r="AG32" i="1" s="1"/>
  <c r="Z70" i="1"/>
  <c r="AE70" i="1" s="1"/>
  <c r="AB13" i="1"/>
  <c r="AG13" i="1" s="1"/>
  <c r="Z69" i="1"/>
  <c r="AE69" i="1" s="1"/>
  <c r="AB9" i="1"/>
  <c r="AG9" i="1" s="1"/>
  <c r="AA9" i="1"/>
  <c r="AF9" i="1" s="1"/>
  <c r="Y9" i="1"/>
  <c r="AD9" i="1" s="1"/>
  <c r="AA29" i="1"/>
  <c r="AF29" i="1" s="1"/>
  <c r="Z9" i="1"/>
  <c r="AE9" i="1" s="1"/>
  <c r="Y4" i="1"/>
  <c r="AD4" i="1" s="1"/>
  <c r="AB4" i="1"/>
  <c r="AG4" i="1" s="1"/>
  <c r="AC4" i="1"/>
  <c r="AH4" i="1" s="1"/>
  <c r="AA85" i="1"/>
  <c r="AF85" i="1" s="1"/>
  <c r="AB78" i="1"/>
  <c r="AG78" i="1" s="1"/>
  <c r="Y74" i="1"/>
  <c r="AD74" i="1" s="1"/>
  <c r="Z85" i="1"/>
  <c r="AE85" i="1" s="1"/>
  <c r="AC74" i="1"/>
  <c r="AH74" i="1" s="1"/>
  <c r="AC29" i="1"/>
  <c r="AH29" i="1" s="1"/>
  <c r="AC23" i="1"/>
  <c r="AH23" i="1" s="1"/>
  <c r="Y23" i="1"/>
  <c r="AD23" i="1" s="1"/>
  <c r="AA74" i="1"/>
  <c r="AF74" i="1" s="1"/>
  <c r="Z29" i="1"/>
  <c r="AE29" i="1" s="1"/>
  <c r="Y85" i="1"/>
  <c r="AD85" i="1" s="1"/>
  <c r="AB74" i="1"/>
  <c r="AG74" i="1" s="1"/>
  <c r="AB29" i="1"/>
  <c r="AG29" i="1" s="1"/>
  <c r="AC85" i="1"/>
  <c r="AH85" i="1" s="1"/>
  <c r="Z26" i="1"/>
  <c r="AE26" i="1" s="1"/>
  <c r="AA26" i="1"/>
  <c r="AF26" i="1" s="1"/>
  <c r="Y26" i="1"/>
  <c r="AD26" i="1" s="1"/>
  <c r="AC26" i="1"/>
  <c r="AH26" i="1" s="1"/>
  <c r="AB26" i="1"/>
  <c r="AG26" i="1" s="1"/>
  <c r="Z30" i="1"/>
  <c r="AE30" i="1" s="1"/>
  <c r="AC30" i="1"/>
  <c r="AH30" i="1" s="1"/>
  <c r="AA30" i="1"/>
  <c r="AF30" i="1" s="1"/>
  <c r="AB30" i="1"/>
  <c r="AG30" i="1" s="1"/>
  <c r="Y30" i="1"/>
  <c r="AD30" i="1" s="1"/>
  <c r="Y2" i="1"/>
  <c r="AD2" i="1" s="1"/>
  <c r="AC2" i="1"/>
  <c r="AH2" i="1" s="1"/>
  <c r="AB2" i="1"/>
  <c r="AG2" i="1" s="1"/>
  <c r="Z2" i="1"/>
  <c r="AE2" i="1" s="1"/>
  <c r="AA2" i="1"/>
  <c r="AF2" i="1" s="1"/>
  <c r="AC21" i="1"/>
  <c r="AH21" i="1" s="1"/>
  <c r="Y21" i="1"/>
  <c r="AD21" i="1" s="1"/>
  <c r="AB21" i="1"/>
  <c r="AG21" i="1" s="1"/>
  <c r="Z21" i="1"/>
  <c r="AE21" i="1" s="1"/>
  <c r="AA21" i="1"/>
  <c r="AF21" i="1" s="1"/>
  <c r="AC44" i="1"/>
  <c r="AH44" i="1" s="1"/>
  <c r="Y44" i="1"/>
  <c r="AD44" i="1" s="1"/>
  <c r="AA44" i="1"/>
  <c r="AF44" i="1" s="1"/>
  <c r="Z44" i="1"/>
  <c r="AE44" i="1" s="1"/>
  <c r="AB44" i="1"/>
  <c r="AG44" i="1" s="1"/>
  <c r="AB6" i="1"/>
  <c r="AG6" i="1" s="1"/>
  <c r="AC6" i="1"/>
  <c r="AH6" i="1" s="1"/>
  <c r="Z6" i="1"/>
  <c r="AE6" i="1" s="1"/>
  <c r="AA6" i="1"/>
  <c r="AF6" i="1" s="1"/>
  <c r="Y6" i="1"/>
  <c r="AD6" i="1" s="1"/>
  <c r="Z22" i="1"/>
  <c r="AE22" i="1" s="1"/>
  <c r="AA22" i="1"/>
  <c r="AF22" i="1" s="1"/>
  <c r="AB22" i="1"/>
  <c r="AG22" i="1" s="1"/>
  <c r="AC22" i="1"/>
  <c r="AH22" i="1" s="1"/>
  <c r="Y22" i="1"/>
  <c r="AD22" i="1" s="1"/>
  <c r="AA14" i="1"/>
  <c r="AF14" i="1" s="1"/>
  <c r="Y14" i="1"/>
  <c r="AD14" i="1" s="1"/>
  <c r="Z14" i="1"/>
  <c r="AE14" i="1" s="1"/>
  <c r="AC14" i="1"/>
  <c r="AH14" i="1" s="1"/>
  <c r="AB14" i="1"/>
  <c r="AG14" i="1" s="1"/>
  <c r="Z16" i="1"/>
  <c r="AE16" i="1" s="1"/>
  <c r="AA16" i="1"/>
  <c r="AF16" i="1" s="1"/>
  <c r="AC16" i="1"/>
  <c r="AH16" i="1" s="1"/>
  <c r="AB16" i="1"/>
  <c r="AG16" i="1" s="1"/>
  <c r="Y16" i="1"/>
  <c r="AD16" i="1" s="1"/>
  <c r="AB15" i="1"/>
  <c r="AG15" i="1" s="1"/>
  <c r="AC15" i="1"/>
  <c r="AH15" i="1" s="1"/>
  <c r="Y15" i="1"/>
  <c r="AD15" i="1" s="1"/>
  <c r="AA15" i="1"/>
  <c r="AF15" i="1" s="1"/>
  <c r="Z15" i="1"/>
  <c r="AE15" i="1" s="1"/>
  <c r="AB10" i="1"/>
  <c r="AG10" i="1" s="1"/>
  <c r="AC10" i="1"/>
  <c r="AH10" i="1" s="1"/>
  <c r="AA10" i="1"/>
  <c r="AF10" i="1" s="1"/>
  <c r="Y10" i="1"/>
  <c r="AD10" i="1" s="1"/>
  <c r="Z10" i="1"/>
  <c r="AE10" i="1" s="1"/>
  <c r="Y3" i="1"/>
  <c r="AD3" i="1" s="1"/>
  <c r="AB3" i="1"/>
  <c r="AG3" i="1" s="1"/>
  <c r="Z3" i="1"/>
  <c r="AE3" i="1" s="1"/>
  <c r="AA3" i="1"/>
  <c r="AF3" i="1" s="1"/>
  <c r="AC3" i="1"/>
  <c r="AH3" i="1" s="1"/>
  <c r="AC83" i="1"/>
  <c r="AH83" i="1" s="1"/>
  <c r="Z83" i="1"/>
  <c r="AE83" i="1" s="1"/>
  <c r="AB83" i="1"/>
  <c r="AG83" i="1" s="1"/>
  <c r="Y83" i="1"/>
  <c r="AD83" i="1" s="1"/>
  <c r="AA83" i="1"/>
  <c r="AF83" i="1" s="1"/>
  <c r="Y57" i="1"/>
  <c r="AD57" i="1" s="1"/>
  <c r="AC57" i="1"/>
  <c r="AH57" i="1" s="1"/>
  <c r="AA57" i="1"/>
  <c r="AF57" i="1" s="1"/>
  <c r="Z57" i="1"/>
  <c r="AE57" i="1" s="1"/>
  <c r="AB57" i="1"/>
  <c r="AG57" i="1" s="1"/>
  <c r="AA88" i="1"/>
  <c r="AF88" i="1" s="1"/>
  <c r="Z88" i="1"/>
  <c r="AE88" i="1" s="1"/>
  <c r="AC88" i="1"/>
  <c r="AH88" i="1" s="1"/>
  <c r="AB88" i="1"/>
  <c r="AG88" i="1" s="1"/>
  <c r="Y88" i="1"/>
  <c r="AD88" i="1" s="1"/>
  <c r="Y28" i="1"/>
  <c r="AD28" i="1" s="1"/>
  <c r="AC28" i="1"/>
  <c r="AH28" i="1" s="1"/>
  <c r="AB28" i="1"/>
  <c r="AG28" i="1" s="1"/>
  <c r="Z28" i="1"/>
  <c r="AE28" i="1" s="1"/>
  <c r="AA28" i="1"/>
  <c r="AF28" i="1" s="1"/>
  <c r="Y65" i="1"/>
  <c r="AD65" i="1" s="1"/>
  <c r="AC65" i="1"/>
  <c r="AH65" i="1" s="1"/>
  <c r="AB65" i="1"/>
  <c r="AG65" i="1" s="1"/>
  <c r="AA65" i="1"/>
  <c r="AF65" i="1" s="1"/>
  <c r="Z65" i="1"/>
  <c r="AE65" i="1" s="1"/>
  <c r="AJ84" i="1"/>
  <c r="Z20" i="1"/>
  <c r="AE20" i="1" s="1"/>
  <c r="AB20" i="1"/>
  <c r="AG20" i="1" s="1"/>
  <c r="AC20" i="1"/>
  <c r="AH20" i="1" s="1"/>
  <c r="Y20" i="1"/>
  <c r="AD20" i="1" s="1"/>
  <c r="AA20" i="1"/>
  <c r="AF20" i="1" s="1"/>
  <c r="Y96" i="1"/>
  <c r="AD96" i="1" s="1"/>
  <c r="AC96" i="1"/>
  <c r="AH96" i="1" s="1"/>
  <c r="Z96" i="1"/>
  <c r="AE96" i="1" s="1"/>
  <c r="AB96" i="1"/>
  <c r="AG96" i="1" s="1"/>
  <c r="AA96" i="1"/>
  <c r="AF96" i="1" s="1"/>
  <c r="AC67" i="1"/>
  <c r="AH67" i="1" s="1"/>
  <c r="Z67" i="1"/>
  <c r="AE67" i="1" s="1"/>
  <c r="AA67" i="1"/>
  <c r="AF67" i="1" s="1"/>
  <c r="AB67" i="1"/>
  <c r="AG67" i="1" s="1"/>
  <c r="Y67" i="1"/>
  <c r="AD67" i="1" s="1"/>
  <c r="Z86" i="1"/>
  <c r="AE86" i="1" s="1"/>
  <c r="AA86" i="1"/>
  <c r="AF86" i="1" s="1"/>
  <c r="AC86" i="1"/>
  <c r="AH86" i="1" s="1"/>
  <c r="AB86" i="1"/>
  <c r="AG86" i="1" s="1"/>
  <c r="Y86" i="1"/>
  <c r="AD86" i="1" s="1"/>
  <c r="AC92" i="1"/>
  <c r="AH92" i="1" s="1"/>
  <c r="Y92" i="1"/>
  <c r="AD92" i="1" s="1"/>
  <c r="AA92" i="1"/>
  <c r="AF92" i="1" s="1"/>
  <c r="Z92" i="1"/>
  <c r="AE92" i="1" s="1"/>
  <c r="AB92" i="1"/>
  <c r="AG92" i="1" s="1"/>
  <c r="AA80" i="1"/>
  <c r="AF80" i="1" s="1"/>
  <c r="AB80" i="1"/>
  <c r="AG80" i="1" s="1"/>
  <c r="Z80" i="1"/>
  <c r="AE80" i="1" s="1"/>
  <c r="Y80" i="1"/>
  <c r="AD80" i="1" s="1"/>
  <c r="AC80" i="1"/>
  <c r="AH80" i="1" s="1"/>
  <c r="AB7" i="1"/>
  <c r="AG7" i="1" s="1"/>
  <c r="AC7" i="1"/>
  <c r="AH7" i="1" s="1"/>
  <c r="AA7" i="1"/>
  <c r="AF7" i="1" s="1"/>
  <c r="Z7" i="1"/>
  <c r="AE7" i="1" s="1"/>
  <c r="Y7" i="1"/>
  <c r="AD7" i="1" s="1"/>
  <c r="AC43" i="1"/>
  <c r="AH43" i="1" s="1"/>
  <c r="Y43" i="1"/>
  <c r="AD43" i="1" s="1"/>
  <c r="AA43" i="1"/>
  <c r="AF43" i="1" s="1"/>
  <c r="AB43" i="1"/>
  <c r="AG43" i="1" s="1"/>
  <c r="Z43" i="1"/>
  <c r="AE43" i="1" s="1"/>
  <c r="AB11" i="1"/>
  <c r="AG11" i="1" s="1"/>
  <c r="Y11" i="1"/>
  <c r="AD11" i="1" s="1"/>
  <c r="Z11" i="1"/>
  <c r="AE11" i="1" s="1"/>
  <c r="AC11" i="1"/>
  <c r="AH11" i="1" s="1"/>
  <c r="AA11" i="1"/>
  <c r="AF11" i="1" s="1"/>
  <c r="AB47" i="1"/>
  <c r="AG47" i="1" s="1"/>
  <c r="AC47" i="1"/>
  <c r="AH47" i="1" s="1"/>
  <c r="Y47" i="1"/>
  <c r="AD47" i="1" s="1"/>
  <c r="AA47" i="1"/>
  <c r="AF47" i="1" s="1"/>
  <c r="Z47" i="1"/>
  <c r="AE47" i="1" s="1"/>
  <c r="AA54" i="1"/>
  <c r="AF54" i="1" s="1"/>
  <c r="Y54" i="1"/>
  <c r="AD54" i="1" s="1"/>
  <c r="Z54" i="1"/>
  <c r="AE54" i="1" s="1"/>
  <c r="AC54" i="1"/>
  <c r="AH54" i="1" s="1"/>
  <c r="AB54" i="1"/>
  <c r="AG54" i="1" s="1"/>
  <c r="Y46" i="1"/>
  <c r="AD46" i="1" s="1"/>
  <c r="AB46" i="1"/>
  <c r="AG46" i="1" s="1"/>
  <c r="AA46" i="1"/>
  <c r="AF46" i="1" s="1"/>
  <c r="AC46" i="1"/>
  <c r="AH46" i="1" s="1"/>
  <c r="Z46" i="1"/>
  <c r="AE46" i="1" s="1"/>
  <c r="Z100" i="1"/>
  <c r="AE100" i="1" s="1"/>
  <c r="Y100" i="1"/>
  <c r="AD100" i="1" s="1"/>
  <c r="AA100" i="1"/>
  <c r="AF100" i="1" s="1"/>
  <c r="AB100" i="1"/>
  <c r="AG100" i="1" s="1"/>
  <c r="AC100" i="1"/>
  <c r="AH100" i="1" s="1"/>
  <c r="Y94" i="1"/>
  <c r="AD94" i="1" s="1"/>
  <c r="AB94" i="1"/>
  <c r="AG94" i="1" s="1"/>
  <c r="AC94" i="1"/>
  <c r="AH94" i="1" s="1"/>
  <c r="AA94" i="1"/>
  <c r="AF94" i="1" s="1"/>
  <c r="Z94" i="1"/>
  <c r="AE94" i="1" s="1"/>
  <c r="Y31" i="1"/>
  <c r="AD31" i="1" s="1"/>
  <c r="Z31" i="1"/>
  <c r="AE31" i="1" s="1"/>
  <c r="AC31" i="1"/>
  <c r="AH31" i="1" s="1"/>
  <c r="AB31" i="1"/>
  <c r="AG31" i="1" s="1"/>
  <c r="AA31" i="1"/>
  <c r="AF31" i="1" s="1"/>
  <c r="AC53" i="1"/>
  <c r="AH53" i="1" s="1"/>
  <c r="Y53" i="1"/>
  <c r="AD53" i="1" s="1"/>
  <c r="Z53" i="1"/>
  <c r="AE53" i="1" s="1"/>
  <c r="AB53" i="1"/>
  <c r="AG53" i="1" s="1"/>
  <c r="AA53" i="1"/>
  <c r="AF53" i="1" s="1"/>
  <c r="Z75" i="1"/>
  <c r="AE75" i="1" s="1"/>
  <c r="AC75" i="1"/>
  <c r="AH75" i="1" s="1"/>
  <c r="AA75" i="1"/>
  <c r="AF75" i="1" s="1"/>
  <c r="AB75" i="1"/>
  <c r="AG75" i="1" s="1"/>
  <c r="Y75" i="1"/>
  <c r="AD75" i="1" s="1"/>
  <c r="Y68" i="1"/>
  <c r="AD68" i="1" s="1"/>
  <c r="AB68" i="1"/>
  <c r="AG68" i="1" s="1"/>
  <c r="AA68" i="1"/>
  <c r="AF68" i="1" s="1"/>
  <c r="Z68" i="1"/>
  <c r="AE68" i="1" s="1"/>
  <c r="AC68" i="1"/>
  <c r="AH68" i="1" s="1"/>
  <c r="AA71" i="1"/>
  <c r="AF71" i="1" s="1"/>
  <c r="AC71" i="1"/>
  <c r="AH71" i="1" s="1"/>
  <c r="AB71" i="1"/>
  <c r="AG71" i="1" s="1"/>
  <c r="Z71" i="1"/>
  <c r="AE71" i="1" s="1"/>
  <c r="Y71" i="1"/>
  <c r="AD71" i="1" s="1"/>
  <c r="AA63" i="1"/>
  <c r="AF63" i="1" s="1"/>
  <c r="AB63" i="1"/>
  <c r="AG63" i="1" s="1"/>
  <c r="AC63" i="1"/>
  <c r="AH63" i="1" s="1"/>
  <c r="Z63" i="1"/>
  <c r="AE63" i="1" s="1"/>
  <c r="Y63" i="1"/>
  <c r="AD63" i="1" s="1"/>
  <c r="AC66" i="1"/>
  <c r="AH66" i="1" s="1"/>
  <c r="Y66" i="1"/>
  <c r="AD66" i="1" s="1"/>
  <c r="Z66" i="1"/>
  <c r="AE66" i="1" s="1"/>
  <c r="AA66" i="1"/>
  <c r="AF66" i="1" s="1"/>
  <c r="AB66" i="1"/>
  <c r="AG66" i="1" s="1"/>
  <c r="Y50" i="1"/>
  <c r="AD50" i="1" s="1"/>
  <c r="AA50" i="1"/>
  <c r="AF50" i="1" s="1"/>
  <c r="Z50" i="1"/>
  <c r="AE50" i="1" s="1"/>
  <c r="AB50" i="1"/>
  <c r="AG50" i="1" s="1"/>
  <c r="AC50" i="1"/>
  <c r="AH50" i="1" s="1"/>
  <c r="Z91" i="1"/>
  <c r="AE91" i="1" s="1"/>
  <c r="Y91" i="1"/>
  <c r="AD91" i="1" s="1"/>
  <c r="AC91" i="1"/>
  <c r="AH91" i="1" s="1"/>
  <c r="AA91" i="1"/>
  <c r="AF91" i="1" s="1"/>
  <c r="AB91" i="1"/>
  <c r="AG91" i="1" s="1"/>
  <c r="Y73" i="1"/>
  <c r="AD73" i="1" s="1"/>
  <c r="AC73" i="1"/>
  <c r="AH73" i="1" s="1"/>
  <c r="Z73" i="1"/>
  <c r="AE73" i="1" s="1"/>
  <c r="AA73" i="1"/>
  <c r="AF73" i="1" s="1"/>
  <c r="AB73" i="1"/>
  <c r="AG73" i="1" s="1"/>
  <c r="Y49" i="1"/>
  <c r="AD49" i="1" s="1"/>
  <c r="Z49" i="1"/>
  <c r="AE49" i="1" s="1"/>
  <c r="AA49" i="1"/>
  <c r="AF49" i="1" s="1"/>
  <c r="AC49" i="1"/>
  <c r="AH49" i="1" s="1"/>
  <c r="AB49" i="1"/>
  <c r="AG49" i="1" s="1"/>
  <c r="Y55" i="1"/>
  <c r="AD55" i="1" s="1"/>
  <c r="Z55" i="1"/>
  <c r="AE55" i="1" s="1"/>
  <c r="AA55" i="1"/>
  <c r="AF55" i="1" s="1"/>
  <c r="AC55" i="1"/>
  <c r="AH55" i="1" s="1"/>
  <c r="AB55" i="1"/>
  <c r="AG55" i="1" s="1"/>
  <c r="AC42" i="1"/>
  <c r="AH42" i="1" s="1"/>
  <c r="Y42" i="1"/>
  <c r="AD42" i="1" s="1"/>
  <c r="Z42" i="1"/>
  <c r="AE42" i="1" s="1"/>
  <c r="AA42" i="1"/>
  <c r="AF42" i="1" s="1"/>
  <c r="AB42" i="1"/>
  <c r="AG42" i="1" s="1"/>
  <c r="AA64" i="1"/>
  <c r="AF64" i="1" s="1"/>
  <c r="AB64" i="1"/>
  <c r="AG64" i="1" s="1"/>
  <c r="AC64" i="1"/>
  <c r="AH64" i="1" s="1"/>
  <c r="Y64" i="1"/>
  <c r="AD64" i="1" s="1"/>
  <c r="Z64" i="1"/>
  <c r="AE64" i="1" s="1"/>
  <c r="Z52" i="1"/>
  <c r="AE52" i="1" s="1"/>
  <c r="Y52" i="1"/>
  <c r="AD52" i="1" s="1"/>
  <c r="AB52" i="1"/>
  <c r="AG52" i="1" s="1"/>
  <c r="AA52" i="1"/>
  <c r="AF52" i="1" s="1"/>
  <c r="AC52" i="1"/>
  <c r="AH52" i="1" s="1"/>
  <c r="AC79" i="1"/>
  <c r="AH79" i="1" s="1"/>
  <c r="AB79" i="1"/>
  <c r="AG79" i="1" s="1"/>
  <c r="AA79" i="1"/>
  <c r="AF79" i="1" s="1"/>
  <c r="Y79" i="1"/>
  <c r="AD79" i="1" s="1"/>
  <c r="Z79" i="1"/>
  <c r="AE79" i="1" s="1"/>
  <c r="AA76" i="1"/>
  <c r="AF76" i="1" s="1"/>
  <c r="AB76" i="1"/>
  <c r="AG76" i="1" s="1"/>
  <c r="AC76" i="1"/>
  <c r="AH76" i="1" s="1"/>
  <c r="Z76" i="1"/>
  <c r="AE76" i="1" s="1"/>
  <c r="Y76" i="1"/>
  <c r="AD76" i="1" s="1"/>
  <c r="AA33" i="1"/>
  <c r="AF33" i="1" s="1"/>
  <c r="AB33" i="1"/>
  <c r="AG33" i="1" s="1"/>
  <c r="AC33" i="1"/>
  <c r="AH33" i="1" s="1"/>
  <c r="Y33" i="1"/>
  <c r="AD33" i="1" s="1"/>
  <c r="Z33" i="1"/>
  <c r="AE33" i="1" s="1"/>
  <c r="AC27" i="1"/>
  <c r="AH27" i="1" s="1"/>
  <c r="Y27" i="1"/>
  <c r="AD27" i="1" s="1"/>
  <c r="AA27" i="1"/>
  <c r="AF27" i="1" s="1"/>
  <c r="Z27" i="1"/>
  <c r="AE27" i="1" s="1"/>
  <c r="AB27" i="1"/>
  <c r="AG27" i="1" s="1"/>
  <c r="AA25" i="1"/>
  <c r="AF25" i="1" s="1"/>
  <c r="AB25" i="1"/>
  <c r="AG25" i="1" s="1"/>
  <c r="AC25" i="1"/>
  <c r="AH25" i="1" s="1"/>
  <c r="Z25" i="1"/>
  <c r="AE25" i="1" s="1"/>
  <c r="Y25" i="1"/>
  <c r="AD25" i="1" s="1"/>
  <c r="Y24" i="1"/>
  <c r="AD24" i="1" s="1"/>
  <c r="Z24" i="1"/>
  <c r="AE24" i="1" s="1"/>
  <c r="AC24" i="1"/>
  <c r="AH24" i="1" s="1"/>
  <c r="AA24" i="1"/>
  <c r="AF24" i="1" s="1"/>
  <c r="AB24" i="1"/>
  <c r="AG24" i="1" s="1"/>
  <c r="Z48" i="1"/>
  <c r="AE48" i="1" s="1"/>
  <c r="AC48" i="1"/>
  <c r="AH48" i="1" s="1"/>
  <c r="Y48" i="1"/>
  <c r="AD48" i="1" s="1"/>
  <c r="AA48" i="1"/>
  <c r="AF48" i="1" s="1"/>
  <c r="AB48" i="1"/>
  <c r="AG48" i="1" s="1"/>
  <c r="Y34" i="1"/>
  <c r="AD34" i="1" s="1"/>
  <c r="AA34" i="1"/>
  <c r="AF34" i="1" s="1"/>
  <c r="Z34" i="1"/>
  <c r="AE34" i="1" s="1"/>
  <c r="AC34" i="1"/>
  <c r="AH34" i="1" s="1"/>
  <c r="AB34" i="1"/>
  <c r="AG34" i="1" s="1"/>
  <c r="Z89" i="1"/>
  <c r="AE89" i="1" s="1"/>
  <c r="AB89" i="1"/>
  <c r="AG89" i="1" s="1"/>
  <c r="AC89" i="1"/>
  <c r="AH89" i="1" s="1"/>
  <c r="AA89" i="1"/>
  <c r="AF89" i="1" s="1"/>
  <c r="Y89" i="1"/>
  <c r="AD89" i="1" s="1"/>
  <c r="AA41" i="1"/>
  <c r="AF41" i="1" s="1"/>
  <c r="Y41" i="1"/>
  <c r="AD41" i="1" s="1"/>
  <c r="Z41" i="1"/>
  <c r="AE41" i="1" s="1"/>
  <c r="AB41" i="1"/>
  <c r="AG41" i="1" s="1"/>
  <c r="AC41" i="1"/>
  <c r="AH41" i="1" s="1"/>
  <c r="Z61" i="1"/>
  <c r="AE61" i="1" s="1"/>
  <c r="AC61" i="1"/>
  <c r="AH61" i="1" s="1"/>
  <c r="AA61" i="1"/>
  <c r="AF61" i="1" s="1"/>
  <c r="AB61" i="1"/>
  <c r="AG61" i="1" s="1"/>
  <c r="Y61" i="1"/>
  <c r="AD61" i="1" s="1"/>
  <c r="Z17" i="1"/>
  <c r="AE17" i="1" s="1"/>
  <c r="Y17" i="1"/>
  <c r="AD17" i="1" s="1"/>
  <c r="AA17" i="1"/>
  <c r="AF17" i="1" s="1"/>
  <c r="AB17" i="1"/>
  <c r="AG17" i="1" s="1"/>
  <c r="AC17" i="1"/>
  <c r="AH17" i="1" s="1"/>
  <c r="AI29" i="1" l="1"/>
  <c r="AI32" i="1"/>
  <c r="AI63" i="1"/>
  <c r="AJ63" i="1" s="1"/>
  <c r="AI86" i="1"/>
  <c r="AJ86" i="1" s="1"/>
  <c r="AI30" i="1"/>
  <c r="AI54" i="1"/>
  <c r="AI40" i="1"/>
  <c r="AI90" i="1"/>
  <c r="AI99" i="1"/>
  <c r="AI20" i="1"/>
  <c r="AI60" i="1"/>
  <c r="AI72" i="1"/>
  <c r="AI62" i="1"/>
  <c r="AI42" i="1"/>
  <c r="AI57" i="1"/>
  <c r="AI18" i="1"/>
  <c r="AI7" i="1"/>
  <c r="AI78" i="1"/>
  <c r="AI101" i="1"/>
  <c r="AI73" i="1"/>
  <c r="AI23" i="1"/>
  <c r="AI45" i="1"/>
  <c r="AJ45" i="1" s="1"/>
  <c r="AM45" i="1" s="1"/>
  <c r="AI69" i="1"/>
  <c r="AI13" i="1"/>
  <c r="AI77" i="1"/>
  <c r="AI51" i="1"/>
  <c r="AI8" i="1"/>
  <c r="AI65" i="1"/>
  <c r="AI21" i="1"/>
  <c r="AI17" i="1"/>
  <c r="AI48" i="1"/>
  <c r="AI25" i="1"/>
  <c r="AI27" i="1"/>
  <c r="AI50" i="1"/>
  <c r="AI94" i="1"/>
  <c r="AI11" i="1"/>
  <c r="AJ11" i="1" s="1"/>
  <c r="AL11" i="1" s="1"/>
  <c r="AI83" i="1"/>
  <c r="AI3" i="1"/>
  <c r="AJ3" i="1" s="1"/>
  <c r="AI15" i="1"/>
  <c r="AI4" i="1"/>
  <c r="AI95" i="1"/>
  <c r="AI82" i="1"/>
  <c r="AJ82" i="1" s="1"/>
  <c r="AK82" i="1" s="1"/>
  <c r="AI70" i="1"/>
  <c r="AI97" i="1"/>
  <c r="AI6" i="1"/>
  <c r="AI59" i="1"/>
  <c r="AI87" i="1"/>
  <c r="AI24" i="1"/>
  <c r="AI49" i="1"/>
  <c r="AI46" i="1"/>
  <c r="AI44" i="1"/>
  <c r="AI33" i="1"/>
  <c r="AI71" i="1"/>
  <c r="AI31" i="1"/>
  <c r="AI67" i="1"/>
  <c r="AI16" i="1"/>
  <c r="AI14" i="1"/>
  <c r="AI85" i="1"/>
  <c r="AI74" i="1"/>
  <c r="AI9" i="1"/>
  <c r="AI56" i="1"/>
  <c r="AI58" i="1"/>
  <c r="AI76" i="1"/>
  <c r="AI61" i="1"/>
  <c r="AI91" i="1"/>
  <c r="AI47" i="1"/>
  <c r="AI89" i="1"/>
  <c r="AI52" i="1"/>
  <c r="AI55" i="1"/>
  <c r="AI66" i="1"/>
  <c r="AI68" i="1"/>
  <c r="AI100" i="1"/>
  <c r="AI92" i="1"/>
  <c r="AI96" i="1"/>
  <c r="AI28" i="1"/>
  <c r="AI81" i="1"/>
  <c r="AI93" i="1"/>
  <c r="AJ93" i="1" s="1"/>
  <c r="AL93" i="1" s="1"/>
  <c r="AI5" i="1"/>
  <c r="AI64" i="1"/>
  <c r="AI41" i="1"/>
  <c r="AI10" i="1"/>
  <c r="AI34" i="1"/>
  <c r="AI79" i="1"/>
  <c r="AI75" i="1"/>
  <c r="AI53" i="1"/>
  <c r="AI43" i="1"/>
  <c r="AI80" i="1"/>
  <c r="AI88" i="1"/>
  <c r="AI22" i="1"/>
  <c r="AI2" i="1"/>
  <c r="AI26" i="1"/>
  <c r="AI98" i="1"/>
  <c r="AJ99" i="1"/>
  <c r="AK99" i="1" s="1"/>
  <c r="AJ101" i="1"/>
  <c r="AK101" i="1" s="1"/>
  <c r="AJ29" i="1"/>
  <c r="AN29" i="1" s="1"/>
  <c r="AJ32" i="1"/>
  <c r="AL32" i="1" s="1"/>
  <c r="AJ92" i="1"/>
  <c r="AJ7" i="1"/>
  <c r="AJ10" i="1"/>
  <c r="AN84" i="1"/>
  <c r="AK84" i="1"/>
  <c r="AM84" i="1"/>
  <c r="AL84" i="1"/>
  <c r="AO84" i="1"/>
  <c r="AJ40" i="1" l="1"/>
  <c r="AL40" i="1" s="1"/>
  <c r="AJ69" i="1"/>
  <c r="AM69" i="1" s="1"/>
  <c r="AJ71" i="1"/>
  <c r="AO71" i="1" s="1"/>
  <c r="AJ48" i="1"/>
  <c r="AK48" i="1" s="1"/>
  <c r="AQ84" i="1"/>
  <c r="AJ54" i="1"/>
  <c r="AN54" i="1" s="1"/>
  <c r="AJ56" i="1"/>
  <c r="AM56" i="1" s="1"/>
  <c r="AJ17" i="1"/>
  <c r="AN17" i="1" s="1"/>
  <c r="AJ30" i="1"/>
  <c r="AJ53" i="1"/>
  <c r="AO53" i="1" s="1"/>
  <c r="AJ73" i="1"/>
  <c r="AK73" i="1" s="1"/>
  <c r="AJ6" i="1"/>
  <c r="AO6" i="1" s="1"/>
  <c r="AJ72" i="1"/>
  <c r="AK72" i="1" s="1"/>
  <c r="AJ90" i="1"/>
  <c r="AO90" i="1" s="1"/>
  <c r="AJ18" i="1"/>
  <c r="AK18" i="1" s="1"/>
  <c r="AJ15" i="1"/>
  <c r="AO15" i="1" s="1"/>
  <c r="AJ58" i="1"/>
  <c r="AK58" i="1" s="1"/>
  <c r="AQ58" i="1" s="1"/>
  <c r="AJ43" i="1"/>
  <c r="AK43" i="1" s="1"/>
  <c r="AJ42" i="1"/>
  <c r="AN42" i="1" s="1"/>
  <c r="AJ57" i="1"/>
  <c r="AO57" i="1" s="1"/>
  <c r="AJ25" i="1"/>
  <c r="AM25" i="1" s="1"/>
  <c r="AJ60" i="1"/>
  <c r="AO60" i="1" s="1"/>
  <c r="AJ44" i="1"/>
  <c r="AM44" i="1" s="1"/>
  <c r="AJ24" i="1"/>
  <c r="AK24" i="1" s="1"/>
  <c r="AJ78" i="1"/>
  <c r="AN78" i="1" s="1"/>
  <c r="AJ62" i="1"/>
  <c r="AO62" i="1" s="1"/>
  <c r="AJ81" i="1"/>
  <c r="AM81" i="1" s="1"/>
  <c r="AJ8" i="1"/>
  <c r="AK8" i="1" s="1"/>
  <c r="AJ89" i="1"/>
  <c r="AM89" i="1" s="1"/>
  <c r="AJ14" i="1"/>
  <c r="AK14" i="1" s="1"/>
  <c r="AJ49" i="1"/>
  <c r="AM49" i="1" s="1"/>
  <c r="AJ95" i="1"/>
  <c r="AM95" i="1" s="1"/>
  <c r="AJ50" i="1"/>
  <c r="AO50" i="1" s="1"/>
  <c r="AJ51" i="1"/>
  <c r="AN51" i="1" s="1"/>
  <c r="AJ88" i="1"/>
  <c r="AL88" i="1" s="1"/>
  <c r="AJ27" i="1"/>
  <c r="AN27" i="1" s="1"/>
  <c r="AJ33" i="1"/>
  <c r="AM33" i="1" s="1"/>
  <c r="AJ26" i="1"/>
  <c r="AO26" i="1" s="1"/>
  <c r="AJ21" i="1"/>
  <c r="AO21" i="1" s="1"/>
  <c r="AJ75" i="1"/>
  <c r="AO75" i="1" s="1"/>
  <c r="AJ83" i="1"/>
  <c r="AO83" i="1" s="1"/>
  <c r="AJ52" i="1"/>
  <c r="AK52" i="1" s="1"/>
  <c r="AJ23" i="1"/>
  <c r="AO23" i="1" s="1"/>
  <c r="AJ65" i="1"/>
  <c r="AM65" i="1" s="1"/>
  <c r="AJ74" i="1"/>
  <c r="AN74" i="1" s="1"/>
  <c r="AJ85" i="1"/>
  <c r="AO85" i="1" s="1"/>
  <c r="AJ98" i="1"/>
  <c r="AK98" i="1" s="1"/>
  <c r="AJ41" i="1"/>
  <c r="AN41" i="1" s="1"/>
  <c r="AJ100" i="1"/>
  <c r="AO100" i="1" s="1"/>
  <c r="AJ61" i="1"/>
  <c r="AK61" i="1" s="1"/>
  <c r="AQ61" i="1" s="1"/>
  <c r="AJ16" i="1"/>
  <c r="AN16" i="1" s="1"/>
  <c r="AJ70" i="1"/>
  <c r="AL70" i="1" s="1"/>
  <c r="AJ91" i="1"/>
  <c r="AO91" i="1" s="1"/>
  <c r="AJ94" i="1"/>
  <c r="AM94" i="1" s="1"/>
  <c r="AJ34" i="1"/>
  <c r="AK34" i="1" s="1"/>
  <c r="AJ47" i="1"/>
  <c r="AO47" i="1" s="1"/>
  <c r="AJ9" i="1"/>
  <c r="AL9" i="1" s="1"/>
  <c r="AJ80" i="1"/>
  <c r="AL80" i="1" s="1"/>
  <c r="AJ64" i="1"/>
  <c r="AM64" i="1" s="1"/>
  <c r="AJ76" i="1"/>
  <c r="AK76" i="1" s="1"/>
  <c r="AQ76" i="1" s="1"/>
  <c r="AJ67" i="1"/>
  <c r="AO67" i="1" s="1"/>
  <c r="AJ87" i="1"/>
  <c r="AO87" i="1" s="1"/>
  <c r="AJ4" i="1"/>
  <c r="AO4" i="1" s="1"/>
  <c r="AJ46" i="1"/>
  <c r="AN46" i="1" s="1"/>
  <c r="AJ20" i="1"/>
  <c r="AK20" i="1" s="1"/>
  <c r="AJ97" i="1"/>
  <c r="AK97" i="1" s="1"/>
  <c r="AJ79" i="1"/>
  <c r="AK79" i="1" s="1"/>
  <c r="AQ79" i="1" s="1"/>
  <c r="AJ5" i="1"/>
  <c r="AO5" i="1" s="1"/>
  <c r="AJ66" i="1"/>
  <c r="AN66" i="1" s="1"/>
  <c r="AJ31" i="1"/>
  <c r="AN31" i="1" s="1"/>
  <c r="AJ59" i="1"/>
  <c r="AM59" i="1" s="1"/>
  <c r="AJ68" i="1"/>
  <c r="AL68" i="1" s="1"/>
  <c r="AJ2" i="1"/>
  <c r="AM2" i="1" s="1"/>
  <c r="AJ96" i="1"/>
  <c r="AO96" i="1" s="1"/>
  <c r="AJ22" i="1"/>
  <c r="AO22" i="1" s="1"/>
  <c r="AJ13" i="1"/>
  <c r="AN13" i="1" s="1"/>
  <c r="AJ77" i="1"/>
  <c r="AN77" i="1" s="1"/>
  <c r="AJ28" i="1"/>
  <c r="AL28" i="1" s="1"/>
  <c r="AJ55" i="1"/>
  <c r="AO55" i="1" s="1"/>
  <c r="AO95" i="1"/>
  <c r="AK51" i="1"/>
  <c r="AQ51" i="1" s="1"/>
  <c r="AO51" i="1"/>
  <c r="AO76" i="1"/>
  <c r="AM76" i="1"/>
  <c r="AK69" i="1"/>
  <c r="AQ69" i="1" s="1"/>
  <c r="AO81" i="1"/>
  <c r="AK81" i="1"/>
  <c r="AQ81" i="1" s="1"/>
  <c r="AN45" i="1"/>
  <c r="AO45" i="1"/>
  <c r="AL81" i="1"/>
  <c r="AK5" i="1"/>
  <c r="AL5" i="1"/>
  <c r="AN69" i="1"/>
  <c r="AK45" i="1"/>
  <c r="AQ45" i="1" s="1"/>
  <c r="AO69" i="1"/>
  <c r="AL45" i="1"/>
  <c r="AM58" i="1"/>
  <c r="AO61" i="1"/>
  <c r="AN87" i="1"/>
  <c r="AK93" i="1"/>
  <c r="AO99" i="1"/>
  <c r="AN99" i="1"/>
  <c r="AL99" i="1"/>
  <c r="AL101" i="1"/>
  <c r="AM93" i="1"/>
  <c r="AO93" i="1"/>
  <c r="AO101" i="1"/>
  <c r="AN93" i="1"/>
  <c r="AM101" i="1"/>
  <c r="AN101" i="1"/>
  <c r="AM60" i="1"/>
  <c r="AM99" i="1"/>
  <c r="AO18" i="1"/>
  <c r="AN18" i="1"/>
  <c r="AL13" i="1"/>
  <c r="AN82" i="1"/>
  <c r="AO82" i="1"/>
  <c r="AL82" i="1"/>
  <c r="AK11" i="1"/>
  <c r="AO11" i="1"/>
  <c r="AM78" i="1"/>
  <c r="AK78" i="1"/>
  <c r="AK90" i="1"/>
  <c r="AL26" i="1"/>
  <c r="AN53" i="1"/>
  <c r="AM82" i="1"/>
  <c r="AM29" i="1"/>
  <c r="AM53" i="1"/>
  <c r="AL90" i="1"/>
  <c r="AO32" i="1"/>
  <c r="AK62" i="1"/>
  <c r="AN32" i="1"/>
  <c r="AO40" i="1"/>
  <c r="AK40" i="1"/>
  <c r="AL29" i="1"/>
  <c r="AK32" i="1"/>
  <c r="AQ32" i="1" s="1"/>
  <c r="AM9" i="1"/>
  <c r="AO29" i="1"/>
  <c r="AK26" i="1"/>
  <c r="AM32" i="1"/>
  <c r="AN40" i="1"/>
  <c r="AM40" i="1"/>
  <c r="AK29" i="1"/>
  <c r="AO78" i="1"/>
  <c r="AM26" i="1"/>
  <c r="AN11" i="1"/>
  <c r="AO48" i="1"/>
  <c r="AN6" i="1"/>
  <c r="AK53" i="1"/>
  <c r="AM11" i="1"/>
  <c r="AK67" i="1"/>
  <c r="AQ67" i="1" s="1"/>
  <c r="AK92" i="1"/>
  <c r="AM92" i="1"/>
  <c r="AO92" i="1"/>
  <c r="AN92" i="1"/>
  <c r="AL92" i="1"/>
  <c r="AN20" i="1"/>
  <c r="AM42" i="1"/>
  <c r="AO43" i="1"/>
  <c r="AL43" i="1"/>
  <c r="AM43" i="1"/>
  <c r="AN43" i="1"/>
  <c r="AN7" i="1"/>
  <c r="AO7" i="1"/>
  <c r="AL7" i="1"/>
  <c r="AK7" i="1"/>
  <c r="AM7" i="1"/>
  <c r="AL94" i="1"/>
  <c r="AK94" i="1"/>
  <c r="AN22" i="1"/>
  <c r="AL64" i="1"/>
  <c r="AN64" i="1"/>
  <c r="AM68" i="1"/>
  <c r="AL71" i="1"/>
  <c r="AN71" i="1"/>
  <c r="AM71" i="1"/>
  <c r="AK71" i="1"/>
  <c r="AQ71" i="1" s="1"/>
  <c r="AK27" i="1"/>
  <c r="AL10" i="1"/>
  <c r="AM10" i="1"/>
  <c r="AK10" i="1"/>
  <c r="AN10" i="1"/>
  <c r="AO10" i="1"/>
  <c r="AM54" i="1"/>
  <c r="AK54" i="1"/>
  <c r="AK16" i="1"/>
  <c r="AL16" i="1"/>
  <c r="AL30" i="1"/>
  <c r="AO30" i="1"/>
  <c r="AM30" i="1"/>
  <c r="AK30" i="1"/>
  <c r="AN30" i="1"/>
  <c r="AM80" i="1"/>
  <c r="AK80" i="1"/>
  <c r="AN14" i="1"/>
  <c r="AK44" i="1"/>
  <c r="AL44" i="1"/>
  <c r="AO3" i="1"/>
  <c r="AL3" i="1"/>
  <c r="AK3" i="1"/>
  <c r="AN3" i="1"/>
  <c r="AM3" i="1"/>
  <c r="AM15" i="1"/>
  <c r="AO63" i="1"/>
  <c r="AN63" i="1"/>
  <c r="AL63" i="1"/>
  <c r="AM63" i="1"/>
  <c r="AK63" i="1"/>
  <c r="AM17" i="1"/>
  <c r="AO2" i="1"/>
  <c r="AK2" i="1"/>
  <c r="AN2" i="1"/>
  <c r="AL2" i="1"/>
  <c r="AK88" i="1"/>
  <c r="AL73" i="1"/>
  <c r="AM73" i="1"/>
  <c r="AO73" i="1"/>
  <c r="AN73" i="1"/>
  <c r="AN100" i="1"/>
  <c r="AL100" i="1"/>
  <c r="AM100" i="1"/>
  <c r="AK100" i="1"/>
  <c r="AN83" i="1"/>
  <c r="AM83" i="1"/>
  <c r="AM86" i="1"/>
  <c r="AL86" i="1"/>
  <c r="AO86" i="1"/>
  <c r="AK86" i="1"/>
  <c r="AN86" i="1"/>
  <c r="AM31" i="1" l="1"/>
  <c r="AO66" i="1"/>
  <c r="AL54" i="1"/>
  <c r="AQ54" i="1" s="1"/>
  <c r="AM22" i="1"/>
  <c r="AL48" i="1"/>
  <c r="AL53" i="1"/>
  <c r="AK60" i="1"/>
  <c r="AL69" i="1"/>
  <c r="AM51" i="1"/>
  <c r="AN94" i="1"/>
  <c r="AQ82" i="1"/>
  <c r="AM85" i="1"/>
  <c r="AO94" i="1"/>
  <c r="AQ94" i="1" s="1"/>
  <c r="AL89" i="1"/>
  <c r="AK85" i="1"/>
  <c r="AM90" i="1"/>
  <c r="AQ90" i="1" s="1"/>
  <c r="AN90" i="1"/>
  <c r="AL24" i="1"/>
  <c r="AM75" i="1"/>
  <c r="AO44" i="1"/>
  <c r="AO46" i="1"/>
  <c r="AM24" i="1"/>
  <c r="AQ24" i="1" s="1"/>
  <c r="AO17" i="1"/>
  <c r="AO68" i="1"/>
  <c r="AQ68" i="1" s="1"/>
  <c r="AN24" i="1"/>
  <c r="AL21" i="1"/>
  <c r="AL18" i="1"/>
  <c r="AK46" i="1"/>
  <c r="AQ30" i="1"/>
  <c r="AN89" i="1"/>
  <c r="AQ101" i="1"/>
  <c r="AQ100" i="1"/>
  <c r="AL17" i="1"/>
  <c r="AM91" i="1"/>
  <c r="AM48" i="1"/>
  <c r="AK56" i="1"/>
  <c r="AQ99" i="1"/>
  <c r="AK91" i="1"/>
  <c r="AO54" i="1"/>
  <c r="AN68" i="1"/>
  <c r="AM57" i="1"/>
  <c r="AL34" i="1"/>
  <c r="AL42" i="1"/>
  <c r="AK23" i="1"/>
  <c r="AL85" i="1"/>
  <c r="AL4" i="1"/>
  <c r="AN60" i="1"/>
  <c r="AK15" i="1"/>
  <c r="AM18" i="1"/>
  <c r="AN44" i="1"/>
  <c r="AN21" i="1"/>
  <c r="AO98" i="1"/>
  <c r="AL87" i="1"/>
  <c r="AL25" i="1"/>
  <c r="AO24" i="1"/>
  <c r="AL60" i="1"/>
  <c r="AN98" i="1"/>
  <c r="AN25" i="1"/>
  <c r="AO27" i="1"/>
  <c r="AK89" i="1"/>
  <c r="AN56" i="1"/>
  <c r="AO88" i="1"/>
  <c r="AK17" i="1"/>
  <c r="AM27" i="1"/>
  <c r="AQ86" i="1"/>
  <c r="AN88" i="1"/>
  <c r="AN15" i="1"/>
  <c r="AL91" i="1"/>
  <c r="AO16" i="1"/>
  <c r="AO65" i="1"/>
  <c r="AL27" i="1"/>
  <c r="AK68" i="1"/>
  <c r="AK57" i="1"/>
  <c r="AO34" i="1"/>
  <c r="AK42" i="1"/>
  <c r="AN48" i="1"/>
  <c r="AQ48" i="1" s="1"/>
  <c r="AL56" i="1"/>
  <c r="AO56" i="1"/>
  <c r="AN59" i="1"/>
  <c r="AQ73" i="1"/>
  <c r="AQ10" i="1"/>
  <c r="AL46" i="1"/>
  <c r="AQ92" i="1"/>
  <c r="AQ11" i="1"/>
  <c r="AN4" i="1"/>
  <c r="AL72" i="1"/>
  <c r="AL61" i="1"/>
  <c r="AO28" i="1"/>
  <c r="AQ43" i="1"/>
  <c r="AQ29" i="1"/>
  <c r="AK50" i="1"/>
  <c r="AM46" i="1"/>
  <c r="AL57" i="1"/>
  <c r="AM67" i="1"/>
  <c r="AM52" i="1"/>
  <c r="AQ40" i="1"/>
  <c r="AL62" i="1"/>
  <c r="AK4" i="1"/>
  <c r="AO72" i="1"/>
  <c r="AN72" i="1"/>
  <c r="AQ3" i="1"/>
  <c r="AQ15" i="1"/>
  <c r="AQ7" i="1"/>
  <c r="AL74" i="1"/>
  <c r="AM47" i="1"/>
  <c r="AM97" i="1"/>
  <c r="AK31" i="1"/>
  <c r="AQ31" i="1" s="1"/>
  <c r="AK96" i="1"/>
  <c r="AK65" i="1"/>
  <c r="AL66" i="1"/>
  <c r="AL6" i="1"/>
  <c r="AN62" i="1"/>
  <c r="AM4" i="1"/>
  <c r="AO59" i="1"/>
  <c r="AL76" i="1"/>
  <c r="AK95" i="1"/>
  <c r="AQ95" i="1" s="1"/>
  <c r="AQ18" i="1"/>
  <c r="AQ53" i="1"/>
  <c r="AN97" i="1"/>
  <c r="AQ63" i="1"/>
  <c r="AQ44" i="1"/>
  <c r="AL41" i="1"/>
  <c r="AK6" i="1"/>
  <c r="AO25" i="1"/>
  <c r="AQ2" i="1"/>
  <c r="AL65" i="1"/>
  <c r="AO41" i="1"/>
  <c r="AN75" i="1"/>
  <c r="AN34" i="1"/>
  <c r="AM6" i="1"/>
  <c r="AM62" i="1"/>
  <c r="AL23" i="1"/>
  <c r="AM13" i="1"/>
  <c r="AO97" i="1"/>
  <c r="AM72" i="1"/>
  <c r="AQ93" i="1"/>
  <c r="AN76" i="1"/>
  <c r="AO79" i="1"/>
  <c r="AK25" i="1"/>
  <c r="AL20" i="1"/>
  <c r="AN9" i="1"/>
  <c r="AL97" i="1"/>
  <c r="AM77" i="1"/>
  <c r="AO77" i="1"/>
  <c r="AL83" i="1"/>
  <c r="AK55" i="1"/>
  <c r="AO49" i="1"/>
  <c r="AN57" i="1"/>
  <c r="AO33" i="1"/>
  <c r="AL33" i="1"/>
  <c r="AL77" i="1"/>
  <c r="AN81" i="1"/>
  <c r="AL8" i="1"/>
  <c r="AL95" i="1"/>
  <c r="AK41" i="1"/>
  <c r="AK22" i="1"/>
  <c r="AO42" i="1"/>
  <c r="AO20" i="1"/>
  <c r="AO74" i="1"/>
  <c r="AL78" i="1"/>
  <c r="AQ78" i="1" s="1"/>
  <c r="AL52" i="1"/>
  <c r="AK13" i="1"/>
  <c r="AL59" i="1"/>
  <c r="AN61" i="1"/>
  <c r="AN58" i="1"/>
  <c r="AO31" i="1"/>
  <c r="AO58" i="1"/>
  <c r="AM8" i="1"/>
  <c r="AN95" i="1"/>
  <c r="AM55" i="1"/>
  <c r="AL67" i="1"/>
  <c r="AK47" i="1"/>
  <c r="AK33" i="1"/>
  <c r="AN50" i="1"/>
  <c r="AM34" i="1"/>
  <c r="AM20" i="1"/>
  <c r="AM74" i="1"/>
  <c r="AN47" i="1"/>
  <c r="AO13" i="1"/>
  <c r="AM61" i="1"/>
  <c r="AL31" i="1"/>
  <c r="AN79" i="1"/>
  <c r="AL55" i="1"/>
  <c r="AL15" i="1"/>
  <c r="AN91" i="1"/>
  <c r="AL49" i="1"/>
  <c r="AM50" i="1"/>
  <c r="AK49" i="1"/>
  <c r="AL50" i="1"/>
  <c r="AK64" i="1"/>
  <c r="AM66" i="1"/>
  <c r="AL22" i="1"/>
  <c r="AK74" i="1"/>
  <c r="AN52" i="1"/>
  <c r="AO52" i="1"/>
  <c r="AN23" i="1"/>
  <c r="AM23" i="1"/>
  <c r="AK59" i="1"/>
  <c r="AL58" i="1"/>
  <c r="AN8" i="1"/>
  <c r="AO70" i="1"/>
  <c r="AN70" i="1"/>
  <c r="AM70" i="1"/>
  <c r="AM5" i="1"/>
  <c r="AL51" i="1"/>
  <c r="AK66" i="1"/>
  <c r="AM96" i="1"/>
  <c r="AL14" i="1"/>
  <c r="AM41" i="1"/>
  <c r="AN26" i="1"/>
  <c r="AQ26" i="1" s="1"/>
  <c r="AN5" i="1"/>
  <c r="AK70" i="1"/>
  <c r="AQ70" i="1" s="1"/>
  <c r="AN80" i="1"/>
  <c r="AM21" i="1"/>
  <c r="AM98" i="1"/>
  <c r="AM79" i="1"/>
  <c r="AK28" i="1"/>
  <c r="AQ28" i="1" s="1"/>
  <c r="AN28" i="1"/>
  <c r="AM28" i="1"/>
  <c r="AM88" i="1"/>
  <c r="AL96" i="1"/>
  <c r="AK21" i="1"/>
  <c r="AL47" i="1"/>
  <c r="AN85" i="1"/>
  <c r="AO9" i="1"/>
  <c r="AM87" i="1"/>
  <c r="AO8" i="1"/>
  <c r="AM16" i="1"/>
  <c r="AQ16" i="1" s="1"/>
  <c r="AN96" i="1"/>
  <c r="AM14" i="1"/>
  <c r="AN49" i="1"/>
  <c r="AL75" i="1"/>
  <c r="AK83" i="1"/>
  <c r="AQ83" i="1" s="1"/>
  <c r="AN55" i="1"/>
  <c r="AO14" i="1"/>
  <c r="AO80" i="1"/>
  <c r="AN65" i="1"/>
  <c r="AO64" i="1"/>
  <c r="AK75" i="1"/>
  <c r="AN67" i="1"/>
  <c r="AN33" i="1"/>
  <c r="AO89" i="1"/>
  <c r="AK9" i="1"/>
  <c r="AL98" i="1"/>
  <c r="AK87" i="1"/>
  <c r="AQ87" i="1" s="1"/>
  <c r="AK77" i="1"/>
  <c r="AQ77" i="1" s="1"/>
  <c r="AL79" i="1"/>
  <c r="AQ17" i="1" l="1"/>
  <c r="AQ23" i="1"/>
  <c r="AQ56" i="1"/>
  <c r="AQ62" i="1"/>
  <c r="AQ34" i="1"/>
  <c r="AQ20" i="1"/>
  <c r="AQ57" i="1"/>
  <c r="AQ98" i="1"/>
  <c r="AQ21" i="1"/>
  <c r="AQ80" i="1"/>
  <c r="AQ42" i="1"/>
  <c r="AQ27" i="1"/>
  <c r="AQ60" i="1"/>
  <c r="AQ88" i="1"/>
  <c r="AQ97" i="1"/>
  <c r="AQ5" i="1"/>
  <c r="AQ46" i="1"/>
  <c r="AQ89" i="1"/>
  <c r="AQ66" i="1"/>
  <c r="AQ41" i="1"/>
  <c r="AQ91" i="1"/>
  <c r="AQ52" i="1"/>
  <c r="AQ96" i="1"/>
  <c r="AQ9" i="1"/>
  <c r="AQ25" i="1"/>
  <c r="AQ8" i="1"/>
  <c r="AQ4" i="1"/>
  <c r="AQ85" i="1"/>
  <c r="AQ14" i="1"/>
  <c r="AQ72" i="1"/>
  <c r="AQ74" i="1"/>
  <c r="AQ75" i="1"/>
  <c r="AQ6" i="1"/>
  <c r="AQ13" i="1"/>
  <c r="AQ50" i="1"/>
  <c r="AQ59" i="1"/>
  <c r="AQ64" i="1"/>
  <c r="AQ65" i="1"/>
  <c r="AQ33" i="1"/>
  <c r="AQ55" i="1"/>
  <c r="AQ49" i="1"/>
  <c r="AQ47" i="1"/>
  <c r="AQ22" i="1"/>
</calcChain>
</file>

<file path=xl/sharedStrings.xml><?xml version="1.0" encoding="utf-8"?>
<sst xmlns="http://schemas.openxmlformats.org/spreadsheetml/2006/main" count="21251" uniqueCount="7565">
  <si>
    <t>Name</t>
  </si>
  <si>
    <t>Average ratings</t>
  </si>
  <si>
    <t>Number of ratings</t>
  </si>
  <si>
    <t>Price</t>
  </si>
  <si>
    <t>URL</t>
  </si>
  <si>
    <t>global 5 star ratings</t>
  </si>
  <si>
    <t>global 5 star reviews</t>
  </si>
  <si>
    <t>global 4 star ratings</t>
  </si>
  <si>
    <t>global 4 star reviews</t>
  </si>
  <si>
    <t>global 3 star ratings</t>
  </si>
  <si>
    <t>global 3 star reviews</t>
  </si>
  <si>
    <t>global 2 star ratings</t>
  </si>
  <si>
    <t>global 2 star reviews</t>
  </si>
  <si>
    <t>global 1 star ratings</t>
  </si>
  <si>
    <t>global 1 star reviews</t>
  </si>
  <si>
    <t>SD</t>
  </si>
  <si>
    <t>Skewness</t>
  </si>
  <si>
    <t>GoPro Hero9 black</t>
  </si>
  <si>
    <t xml:space="preserve">4.4 </t>
  </si>
  <si>
    <t>€359.98</t>
  </si>
  <si>
    <t>https://www.amazon.de/-/en/GoPro-Hero9-black/dp/B08JK2XYZF/ref=zg_bs_2707129031_1?_encoding=UTF8&amp;psc=1&amp;refRID=QVBEJCYDBJ0P1N10F4PZ</t>
  </si>
  <si>
    <t>GoPro HERO10 Black Waterproof Action Camera with Front LCD and Touch Back…</t>
  </si>
  <si>
    <t xml:space="preserve">3.6 </t>
  </si>
  <si>
    <t>85</t>
  </si>
  <si>
    <t>€429.00</t>
  </si>
  <si>
    <t>https://www.amazon.de/-/en/HERO10-Waterproof-Action-Streaming-Stabilization/dp/B09D15SFMQ/ref=zg_bs_2707129031_2?_encoding=UTF8&amp;psc=1&amp;refRID=QVBEJCYDBJ0P1N10F4PZ</t>
  </si>
  <si>
    <t>Apexcam 4K Action Cam 20MP WiFi Sports Camera Ultra HD Underwater Camera 40 m…</t>
  </si>
  <si>
    <t>€59.49</t>
  </si>
  <si>
    <t>https://www.amazon.de/-/en/Apexcam-Action-Underwater-Control-Batteries/dp/B07NRHF4R7/ref=zg_bs_2707129031_3?_encoding=UTF8&amp;psc=1&amp;refRID=QVBEJCYDBJ0P1N10F4PZ</t>
  </si>
  <si>
    <t>Akaso Action Camera V50 Series 4K Action Cam Sports Underwater Camera with Accessories</t>
  </si>
  <si>
    <t xml:space="preserve">4.3 </t>
  </si>
  <si>
    <t>€149.99</t>
  </si>
  <si>
    <t>https://www.amazon.de/-/en/Action-Camera-V50-Underwater-Accessories/dp/B07JDHM57Y/ref=zg_bs_2707129031_4?_encoding=UTF8&amp;psc=1&amp;refRID=QVBEJCYDBJ0P1N10F4PZ</t>
  </si>
  <si>
    <t>Exprotrek Action Cam 4K Underwater Camera Waterproof 40M Ultra HD 20MP Camera…</t>
  </si>
  <si>
    <t xml:space="preserve">4.5 </t>
  </si>
  <si>
    <t>90</t>
  </si>
  <si>
    <t>€86.75</t>
  </si>
  <si>
    <t>https://www.amazon.de/-/en/Exprotrek-Underwater-Waterproof-Camcorder-Stabilisation/dp/B09BTQLSKM/ref=zg_bs_2707129031_5?_encoding=UTF8&amp;psc=1&amp;refRID=QVBEJCYDBJ0P1N10F4PZ</t>
  </si>
  <si>
    <t>Wildlife camera Premium Pack Wild Vision full HD 5.0</t>
  </si>
  <si>
    <t>€99.99</t>
  </si>
  <si>
    <t>https://www.amazon.de/-/en/Wildlife-camera-Premium-Pack-Vision/dp/B00Q6RX9GS/ref=zg_bs_2707129031_6?_encoding=UTF8&amp;psc=1&amp;refRID=QVBEJCYDBJ0P1N10F4PZ</t>
  </si>
  <si>
    <t>GOOKAM Action Cam 4K 60FPS 20MP WiFi Action Camera 40M Underwater Camera EIS…</t>
  </si>
  <si>
    <t xml:space="preserve">3.9 </t>
  </si>
  <si>
    <t>187</t>
  </si>
  <si>
    <t>https://www.amazon.de/-/en/Underwater-External-Microphone-Control-Batteries/dp/B08YD24H8L/ref=zg_bs_2707129031_7?_encoding=UTF8&amp;psc=1&amp;refRID=QVBEJCYDBJ0P1N10F4PZ</t>
  </si>
  <si>
    <t>Apexcam Pro Action Cam 4K 20MP Sports Camera WiFi Underwater Camera 2.4G…</t>
  </si>
  <si>
    <t>€89.99</t>
  </si>
  <si>
    <t>https://www.amazon.de/-/en/Underwater-Waterproof-Batteries-External-Microphone/dp/B07W4H5XMF/ref=zg_bs_2707129031_8?_encoding=UTF8&amp;psc=1&amp;refRID=QVBEJCYDBJ0P1N10F4PZ</t>
  </si>
  <si>
    <t>GoPro HERO7 Black - waterproof digital action camera with touchscreen 4K HD videos 12…</t>
  </si>
  <si>
    <t xml:space="preserve">4.6 </t>
  </si>
  <si>
    <t xml:space="preserve"> </t>
  </si>
  <si>
    <t>https://www.amazon.de/-/en/GoPro-HERO7-Black-touchscreen-stabilization/dp/B07GSVDFTQ/ref=zg_bs_2707129031_9?_encoding=UTF8&amp;psc=1&amp;refRID=QVBEJCYDBJ0P1N10F4PZ</t>
  </si>
  <si>
    <t>DJI Osmo action</t>
  </si>
  <si>
    <t>€239.00</t>
  </si>
  <si>
    <t>https://www.amazon.de/-/en/CP-OS-00000020-01-DJI-Osmo-action/dp/B07RJMK2GV/ref=zg_bs_2707129031_10?_encoding=UTF8&amp;psc=1&amp;refRID=QVBEJCYDBJ0P1N10F4PZ</t>
  </si>
  <si>
    <t>Action Cam 4K 24MP Dual Screen 170° Wide Angle 4X Zoom PC Webcam Sports Camera…</t>
  </si>
  <si>
    <t xml:space="preserve">5.0 </t>
  </si>
  <si>
    <t>3</t>
  </si>
  <si>
    <t>https://www.amazon.de/Underwater-Waterproof-1050mAh-Batteries-Mounting/dp/B09D38796J/ref=zg_bs_2707129031_11?_encoding=UTF8&amp;psc=1&amp;refRID=QVBEJCYDBJ0P1N10F4PZ</t>
  </si>
  <si>
    <t>Rollei Actioncam - WiFi Action Cam with 4k Video Resolution Waterproof Action…</t>
  </si>
  <si>
    <t>75</t>
  </si>
  <si>
    <t>€37.94</t>
  </si>
  <si>
    <t>https://www.amazon.de/-/en/Rollei-Actioncam-Resolution-Waterproof-Accessories/dp/B07ZZNJLXB/ref=zg_bs_2707129031_12?_encoding=UTF8&amp;psc=1&amp;refRID=QVBEJCYDBJ0P1N10F4PZ</t>
  </si>
  <si>
    <t>AKASO Action Cam 4K 20MP WiFi 40M Underwater Camera Waterproof Ultra HD…</t>
  </si>
  <si>
    <t>403</t>
  </si>
  <si>
    <t>€79.99</t>
  </si>
  <si>
    <t>https://www.amazon.de/-/en/Underwater-Waterproof-Adjustable-Control-Accessory/dp/B07K55FL73/ref=zg_bs_2707129031_13?_encoding=UTF8&amp;psc=1&amp;refRID=QVBEJCYDBJ0P1N10F4PZ</t>
  </si>
  <si>
    <t>LeadEdge Action Cam 4K 20MP EIS Anti-Shake External Microphone Red Filter 2.0 IPS LCD…</t>
  </si>
  <si>
    <t>141</t>
  </si>
  <si>
    <t>€69.99</t>
  </si>
  <si>
    <t>https://www.amazon.de/-/en/Anti-Shake-Microphone-Waterproof-Underwater-2x1050mAh/dp/B08FDCB4J3/ref=zg_bs_2707129031_14?_encoding=UTF8&amp;psc=1&amp;refRID=QVBEJCYDBJ0P1N10F4PZ</t>
  </si>
  <si>
    <t>LeadEdge A20 Action Cam 4K/30FPS 1080P/60FPS 20MP Underwater Camera…</t>
  </si>
  <si>
    <t>620</t>
  </si>
  <si>
    <t>€56.09</t>
  </si>
  <si>
    <t>https://www.amazon.de/-/en/A20-Underwater-Microphone-Anti-Shake-Accessories/dp/B08KDJ5LL9/ref=zg_bs_2707129031_15?_encoding=UTF8&amp;psc=1&amp;refRID=QVBEJCYDBJ0P1N10F4PZ</t>
  </si>
  <si>
    <t>Apexcam Pro Action Cam 4K 60fps WiFi 20MP Underwater Camera 40M Waterproof…</t>
  </si>
  <si>
    <t xml:space="preserve">4.0 </t>
  </si>
  <si>
    <t>273</t>
  </si>
  <si>
    <t>€84.99</t>
  </si>
  <si>
    <t>https://www.amazon.de/-/en/Underwater-Waterproof-Microphone-2x1350mAh-Accessories/dp/B08R713M69/ref=zg_bs_2707129031_16?_encoding=UTF8&amp;psc=1&amp;refRID=QVBEJCYDBJ0P1N10F4PZ</t>
  </si>
  <si>
    <t>GOOKAM 4K Action Cam 20MP 40M Waterproof Underwater Camera Action…</t>
  </si>
  <si>
    <t xml:space="preserve">4.1 </t>
  </si>
  <si>
    <t>https://www.amazon.de/-/en/Waterproof-Underwater-Batteries-Microphone-Accessory/dp/B08D6P1NKR/ref=zg_bs_2707129031_17?_encoding=UTF8&amp;psc=1&amp;refRID=QVBEJCYDBJ0P1N10F4PZ</t>
  </si>
  <si>
    <t>Wolfang Dual Screen Action Cam 4K 24MP Touchscreen WiFi Underwater Camera 170°…</t>
  </si>
  <si>
    <t xml:space="preserve">3.8 </t>
  </si>
  <si>
    <t>20</t>
  </si>
  <si>
    <t>€109.99</t>
  </si>
  <si>
    <t>https://www.amazon.de/-/en/Touchscreen-Underwater-Waterproof-Batteries-Accessory/dp/B09HH3WVZW/ref=zg_bs_2707129031_18?_encoding=UTF8&amp;psc=1&amp;refRID=QVBEJCYDBJ0P1N10F4PZ</t>
  </si>
  <si>
    <t>GoPro HD Hero 3 Camera Accessory Suction Cup Mount Black</t>
  </si>
  <si>
    <t>5</t>
  </si>
  <si>
    <t>€34.87</t>
  </si>
  <si>
    <t>https://www.amazon.de/-/en/GoPro-Front-Suction-Cup-Mount/dp/B07V4BTF96/ref=zg_bs_2707129031_19?_encoding=UTF8&amp;psc=1&amp;refRID=QVBEJCYDBJ0P1N10F4PZ</t>
  </si>
  <si>
    <t>VEMONT 1080p 12MP action camera</t>
  </si>
  <si>
    <t>€27.99</t>
  </si>
  <si>
    <t>https://www.amazon.de/-/en/VEMONT-1080p-12MP-action-camera/dp/B07DW46BG4/ref=zg_bs_2707129031_20?_encoding=UTF8&amp;psc=1&amp;refRID=QVBEJCYDBJ0P1N10F4PZ</t>
  </si>
  <si>
    <t>Neewer G1 Ultra HD 4K Action Camera Set 170 Degree Wide Angle WiFi Sports Cam 12MP…</t>
  </si>
  <si>
    <t>67</t>
  </si>
  <si>
    <t>€81.99</t>
  </si>
  <si>
    <t>https://www.amazon.de/-/en/Neewer-Underwater-Waterproof-High-Tech-Accessory/dp/B08HJ1VMJ9/ref=zg_bs_2707129031_21?_encoding=UTF8&amp;psc=1&amp;refRID=QVBEJCYDBJ0P1N10F4PZ</t>
  </si>
  <si>
    <t>GoPro Max - Waterproof 360 Degree Digital Camera with Unbreakable Stabilisation…</t>
  </si>
  <si>
    <t xml:space="preserve">4.2 </t>
  </si>
  <si>
    <t>16</t>
  </si>
  <si>
    <t>€499.00</t>
  </si>
  <si>
    <t>https://www.amazon.de/-/en/GoPro-Max-Waterproof-Unbreakable-Stabilisation/dp/B091J94FMC/ref=zg_bs_2707129031_22?_encoding=UTF8&amp;psc=1&amp;refRID=QVBEJCYDBJ0P1N10F4PZ</t>
  </si>
  <si>
    <t>Magnetic Swivel Clip - Official GoPro Accessories &amp; Amazon Basics Carry Case for…</t>
  </si>
  <si>
    <t>€17.99</t>
  </si>
  <si>
    <t>https://www.amazon.de/-/en/Magnetic-Swivel-Clip-Official-Accessories/dp/B08L534D4Z/ref=zg_bs_2707129031_23?_encoding=UTF8&amp;psc=1&amp;refRID=QVBEJCYDBJ0P1N10F4PZ</t>
  </si>
  <si>
    <t>insta360 GO 2</t>
  </si>
  <si>
    <t>22</t>
  </si>
  <si>
    <t>€286.00</t>
  </si>
  <si>
    <t>https://www.amazon.de/-/en/CING2XX-A-insta360-GO-2/dp/B08YJQDB55/ref=zg_bs_2707129031_24?_encoding=UTF8&amp;psc=1&amp;refRID=QVBEJCYDBJ0P1N10F4PZ</t>
  </si>
  <si>
    <t>DEVETOP Glory60 Action Cam 4K 20MP Ultra HD Sports Camera 40M Waterproof…</t>
  </si>
  <si>
    <t>71</t>
  </si>
  <si>
    <t>€55.99</t>
  </si>
  <si>
    <t>https://www.amazon.de/-/en/DEVETOP-Glory60-Waterproof-Underwater-Batteries/dp/B099MRF6YZ/ref=zg_bs_2707129031_25?_encoding=UTF8&amp;psc=1&amp;refRID=QVBEJCYDBJ0P1N10F4PZ&amp;smid=A3PMNUXG1GPVSJ</t>
  </si>
  <si>
    <t>GoPro HERO7 silver - waterproof digital action camera with touch screen 4K-HD-Videos MP…</t>
  </si>
  <si>
    <t>https://www.amazon.de/-/en/GoPro-HERO7-silver-waterproof-4K-HD-Videos/dp/B07GTD4ZD9/ref=zg_bs_2707129031_26?_encoding=UTF8&amp;psc=1&amp;refRID=QVBEJCYDBJ0P1N10F4PZ</t>
  </si>
  <si>
    <t>Dual-Screen Action Cam 4K 60FPS Wolfang 20MP Touchscreen WiFi Underwater Camera…</t>
  </si>
  <si>
    <t>1</t>
  </si>
  <si>
    <t>€169.99</t>
  </si>
  <si>
    <t>https://www.amazon.de/-/en/Dual-Screen-Touchscreen-Underwater-Waterproof-Batteries/dp/B09J4RH7WF/ref=zg_bs_2707129031_27?_encoding=UTF8&amp;psc=1&amp;refRID=QVBEJCYDBJ0P1N10F4PZ</t>
  </si>
  <si>
    <t>Insta360 VR Action Camera - One R Twin Edition Series - 4K Wide Angle Lens Module…</t>
  </si>
  <si>
    <t>177</t>
  </si>
  <si>
    <t>€424.99</t>
  </si>
  <si>
    <t>https://www.amazon.de/-/en/Insta360-VR-Action-Camera-Display/dp/B083HX68LF/ref=zg_bs_2707129031_28?_encoding=UTF8&amp;psc=1&amp;refRID=QVBEJCYDBJ0P1N10F4PZ</t>
  </si>
  <si>
    <t>Piwoka Action Cam Full HD 1080P 12MP Underwater Camera Waterproof 30M Helmet…</t>
  </si>
  <si>
    <t>541</t>
  </si>
  <si>
    <t>€26.99</t>
  </si>
  <si>
    <t>https://www.amazon.de/-/en/Piwoka-Underwater-Waterproof-Beginners-Accessory/dp/B08DFTPL1X/ref=zg_bs_2707129031_29?_encoding=UTF8&amp;psc=1&amp;refRID=QVBEJCYDBJ0P1N10F4PZ</t>
  </si>
  <si>
    <t>Action Cam Underwater Camera 4K 24MP / 30FPS Touchscreen Action Camera with…</t>
  </si>
  <si>
    <t>12</t>
  </si>
  <si>
    <t>https://www.amazon.de/-/en/Underwater-Touchscreen-Microphone-Batteries-Accessory/dp/B09H75X7RQ/ref=zg_bs_2707129031_30?_encoding=UTF8&amp;psc=1&amp;refRID=QVBEJCYDBJ0P1N10F4PZ</t>
  </si>
  <si>
    <t>Wolfang GA320 4K 60FPS Action Cam 20MP Touchscreen WiFi Underwater Camera 40M…</t>
  </si>
  <si>
    <t xml:space="preserve">1.0 </t>
  </si>
  <si>
    <t>€129.99</t>
  </si>
  <si>
    <t>https://www.amazon.de/-/en/GA320-Touchscreen-Underwater-Waterproof-Accessories/dp/B09J4RTWJ9/ref=zg_bs_2707129031_31?_encoding=UTF8&amp;psc=1&amp;refRID=QVBEJCYDBJ0P1N10F4PZ</t>
  </si>
  <si>
    <t>Action Cam 4K AKASO WiFi Action Camera 30M Underwater Camera 170° Ultra Wide Angle Full HD Sports Camera with 16MP 2…</t>
  </si>
  <si>
    <t>https://www.amazon.de/-/en/Action-Underwater-Control-Batteries-Accessories/dp/B074YZ1F59/ref=zg_bs_2707129031_32?_encoding=UTF8&amp;psc=1&amp;refRID=QVBEJCYDBJ0P1N10F4PZ</t>
  </si>
  <si>
    <t>GoPro HERO8 Black - Waterproof 4K Digital Camera</t>
  </si>
  <si>
    <t xml:space="preserve">4.9 </t>
  </si>
  <si>
    <t>36</t>
  </si>
  <si>
    <t>€391.47</t>
  </si>
  <si>
    <t>https://www.amazon.de/-/en/GoPro-HERO8-Black-Waterproof-Digital/dp/B084GBCLXC/ref=zg_bs_2707129031_33?_encoding=UTF8&amp;psc=1&amp;refRID=QVBEJCYDBJ0P1N10F4PZ</t>
  </si>
  <si>
    <t>Action Cam 4K 20MP 40M Underwater Camera with EIS Anti-Shake WiFi Helmet Camera 170° Wide Angle Remote Control External…</t>
  </si>
  <si>
    <t>€59.99</t>
  </si>
  <si>
    <t>https://www.amazon.de/-/en/Underwater-Anti-Shake-External-Microphone-Waterproof/dp/B09JG7P9DS/ref=zg_bs_2707129031_34?_encoding=UTF8&amp;psc=1&amp;refRID=QVBEJCYDBJ0P1N10F4PZ</t>
  </si>
  <si>
    <t>Jadfezy Action Cam 4k 60fps with EIS Anti-Shake WiFi and Remote Control 48MP Sports Camera with Zoom 8x 30m Underwater…</t>
  </si>
  <si>
    <t>https://www.amazon.de/-/en/Anti-Shake-Underwater-Equipped-Batteries-Accessories/dp/B09KC5BWYP/ref=zg_bs_2707129031_35?_encoding=UTF8&amp;psc=1&amp;refRID=QVBEJCYDBJ0P1N10F4PZ</t>
  </si>
  <si>
    <t>Action Cam 4K 60FPS</t>
  </si>
  <si>
    <t>2</t>
  </si>
  <si>
    <t>https://www.amazon.de/-/en/Action-Cam-4K-60FPS/dp/B09J14S1SH/ref=zg_bs_2707129031_36?_encoding=UTF8&amp;psc=1&amp;refRID=QVBEJCYDBJ0P1N10F4PZ</t>
  </si>
  <si>
    <t>Action Cam 4K 60FPS WOLFANG GA300 20MP Touchscreen WiFi Underwater Camera 40M…</t>
  </si>
  <si>
    <t>21</t>
  </si>
  <si>
    <t>€119.99</t>
  </si>
  <si>
    <t>https://www.amazon.de/-/en/GA300-Touchscreen-Underwater-Waterproof-Accessories/dp/B09HH6XG4T/ref=zg_bs_2707129031_37?_encoding=UTF8&amp;psc=1&amp;refRID=QVBEJCYDBJ0P1N10F4PZ</t>
  </si>
  <si>
    <t>Action Cam 4K 20MP CAMBASE 40M Underwater Camera Double Screen Vlog…</t>
  </si>
  <si>
    <t>4</t>
  </si>
  <si>
    <t>https://www.amazon.de/-/en/CAMBASE-Underwater-Waterproof-Touchscreen-Batteries/dp/B09D3Q1ZZD/ref=zg_bs_2707129031_38?_encoding=UTF8&amp;psc=1&amp;refRID=QVBEJCYDBJ0P1N10F4PZ</t>
  </si>
  <si>
    <t>GoPro Tempered Glass Lens and Screen Protector for HERO8 Black (Official GoPro…</t>
  </si>
  <si>
    <t>389</t>
  </si>
  <si>
    <t>€14.99</t>
  </si>
  <si>
    <t>https://www.amazon.de/-/en/Tempered-Protector-Official-Accessory-Cameras/dp/B089M6BRL1/ref=zg_bs_2707129031_39?_encoding=UTF8&amp;psc=1&amp;refRID=QVBEJCYDBJ0P1N10F4PZ</t>
  </si>
  <si>
    <t>Insta360 One R Sport Video Adaptive Action Camera IPX8 Waterproof Voice Control</t>
  </si>
  <si>
    <t>€339.95</t>
  </si>
  <si>
    <t>https://www.amazon.de/-/en/Insta360-Adaptive-Action-Waterproof-Control/dp/B087P4BQ74/ref=zg_bs_2707129031_40?_encoding=UTF8&amp;psc=1&amp;refRID=QVBEJCYDBJ0P1N10F4PZ</t>
  </si>
  <si>
    <t>VEMONT 1080p 12MP Action Camera Full HD 2.0 Inch Screen 30m/98 Feet Waterproof…</t>
  </si>
  <si>
    <t>https://www.amazon.de/-/en/Waterproof-Accessories-Bicycle-Motorcycle-Swimming/dp/B07NW45N12/ref=zg_bs_2707129031_41?_encoding=UTF8&amp;psc=1&amp;refRID=QVBEJCYDBJ0P1N10F4PZ</t>
  </si>
  <si>
    <t>Insta360 ONE X2 360 Degree Action Camera</t>
  </si>
  <si>
    <t>23</t>
  </si>
  <si>
    <t>€494.94</t>
  </si>
  <si>
    <t>https://www.amazon.de/-/en/Insta360-ONE-Degree-Action-Camera/dp/B08WC8LZGT/ref=zg_bs_2707129031_42?_encoding=UTF8&amp;psc=1&amp;refRID=QVBEJCYDBJ0P1N10F4PZ</t>
  </si>
  <si>
    <t>GoPro Large Bar Roll Bar Holder with Tubes Large Tube Mount (Roll Bars + Pipes + More)…</t>
  </si>
  <si>
    <t>670</t>
  </si>
  <si>
    <t>€44.95</t>
  </si>
  <si>
    <t>https://www.amazon.de/-/en/GoPro-Holder-Battery-Official-Accessory/dp/B095SSW8G4/ref=zg_bs_2707129031_43?_encoding=UTF8&amp;psc=1&amp;refRID=QVBEJCYDBJ0P1N10F4PZ</t>
  </si>
  <si>
    <t>Action Cam 4K 20MP WiFi Underwater Camera with EIS Anti-Shake Touchscreen Remote Control Helmet Camera 170° Wide Angle…</t>
  </si>
  <si>
    <t>https://www.amazon.de/-/en/Underwater-Anti-Shake-Touchscreen-Rechargeable-Batteries/dp/B09HZC28DG/ref=zg_bs_2707129031_44?_encoding=UTF8&amp;psc=1&amp;refRID=QVBEJCYDBJ0P1N10F4PZ</t>
  </si>
  <si>
    <t>Piwoka 4K Sport Action Cam with Wi-Fi and Remote Control Waterproof Action Camera…</t>
  </si>
  <si>
    <t xml:space="preserve">3.4 </t>
  </si>
  <si>
    <t>19</t>
  </si>
  <si>
    <t>€47.98</t>
  </si>
  <si>
    <t>https://www.amazon.de/-/en/Piwoka-Action-Remote-Control-Waterproof/dp/B09BZX4D5B/ref=zg_bs_2707129031_45?_encoding=UTF8&amp;psc=1&amp;refRID=QVBEJCYDBJ0P1N10F4PZ</t>
  </si>
  <si>
    <t>GoPro Max Waterproof 360 Degree Digital Camera with Unbreakable Stabilisation…</t>
  </si>
  <si>
    <t>556</t>
  </si>
  <si>
    <t>€509.00</t>
  </si>
  <si>
    <t>https://www.amazon.de/-/en/Waterproof-Unbreakable-Stabilisation-Touchscreen-Streaming/dp/B07YGWD3XW/ref=zg_bs_2707129031_46?_encoding=UTF8&amp;psc=1&amp;refRID=QVBEJCYDBJ0P1N10F4PZ</t>
  </si>
  <si>
    <t>Action Cam Battery 1350mAh Battery (3 Pack) with USB Dual Hole Charger Compatible with…</t>
  </si>
  <si>
    <t>54</t>
  </si>
  <si>
    <t>€19.89</t>
  </si>
  <si>
    <t>https://www.amazon.de/-/en/Battery-1350mAh-Charger-Compatible-Crosstour/dp/B08R5JHTDB/ref=zg_bs_2707129031_47?_encoding=UTF8&amp;psc=1&amp;refRID=QVBEJCYDBJ0P1N10F4PZ</t>
  </si>
  <si>
    <t>AKASO Action Cam/Underwater Camera 4K WiFi 40M EIS Anti-Shake Action Camera 4X…</t>
  </si>
  <si>
    <t>790</t>
  </si>
  <si>
    <t>https://www.amazon.de/-/en/AKASO-Underwater-Anti-Shake-Waterproof-Accessory/dp/B07RHHWNK9/ref=zg_bs_2707129031_48?_encoding=UTF8&amp;psc=1&amp;refRID=QVBEJCYDBJ0P1N10F4PZ</t>
  </si>
  <si>
    <t>Jadfezy Action Cam 1080P FHD Underwater Camera Waterproof to 30 m Sports Camera…</t>
  </si>
  <si>
    <t>203</t>
  </si>
  <si>
    <t>€28.99</t>
  </si>
  <si>
    <t>https://www.amazon.de/-/en/Underwater-Waterproof-Rechargeable-Batteries-Accessory/dp/B08H58PR2H/ref=zg_bs_2707129031_49?_encoding=UTF8&amp;psc=1&amp;refRID=QVBEJCYDBJ0P1N10F4PZ</t>
  </si>
  <si>
    <t>IPEVO V4K PRO Ultra HD USB Document Camera with AI Backed Microphone for…</t>
  </si>
  <si>
    <t>€149.51</t>
  </si>
  <si>
    <t>https://www.amazon.de/-/en/Microphone-Classroom-Visualisation-Streaming-Reduction/dp/B096TTJ33S/ref=zg_bs_2707129031_50?_encoding=UTF8&amp;psc=1&amp;refRID=QVBEJCYDBJ0P1N10F4PZ</t>
  </si>
  <si>
    <t>AKASO Action Cam 4K 20MP WiFi Action Camera IPX8 Waterproof Underwater…</t>
  </si>
  <si>
    <t>93</t>
  </si>
  <si>
    <t>https://www.amazon.de/-/en/Waterproof-Underwater-Control-Batteries-Accessory/dp/B08NPYXT4B/ref=zg_bs_2707129031_51?_encoding=UTF8&amp;psc=1&amp;refRID=5X89VP2FVEDEFMVRHN8S</t>
  </si>
  <si>
    <t>GoPro AJFRC-001 Action Camera</t>
  </si>
  <si>
    <t>€19.99</t>
  </si>
  <si>
    <t>https://www.amazon.de/-/en/GoPro-AJFRC-001-Action-Camera/dp/B08L52VHGV/ref=zg_bs_2707129031_52?_encoding=UTF8&amp;psc=1&amp;refRID=5X89VP2FVEDEFMVRHN8S</t>
  </si>
  <si>
    <t>GoPro Hero6 Black Camera</t>
  </si>
  <si>
    <t>€317.90</t>
  </si>
  <si>
    <t>https://www.amazon.de/-/en/CHDHX-601-GoPro-Hero6-Black-Camera/dp/B074X5WPC5/ref=zg_bs_2707129031_53?_encoding=UTF8&amp;psc=1&amp;refRID=5X89VP2FVEDEFMVRHN8S</t>
  </si>
  <si>
    <t>Ipevo VZ-R HDMI/USB Dual Mode 8 Megapixel Teaching / Presentation / Communication…</t>
  </si>
  <si>
    <t>120</t>
  </si>
  <si>
    <t>€204.93</t>
  </si>
  <si>
    <t>https://www.amazon.de/-/en/Megapixel-Teaching-Presentation-Communication-Conferencing/dp/B088NGLQL4/ref=zg_bs_2707129031_54?_encoding=UTF8&amp;psc=1&amp;refRID=5X89VP2FVEDEFMVRHN8S</t>
  </si>
  <si>
    <t>13</t>
  </si>
  <si>
    <t>€397.89</t>
  </si>
  <si>
    <t>https://www.amazon.de/-/en/GoPro-HERO8-Black-Waterproof-Digital/dp/B084G9SSJ9/ref=zg_bs_2707129031_55?_encoding=UTF8&amp;psc=1&amp;refRID=5X89VP2FVEDEFMVRHN8S</t>
  </si>
  <si>
    <t>AKASO Brave 4 Pro Action Cam 4K Waterproof - 4K30fps 20MP WiFi Double Screen 40M…</t>
  </si>
  <si>
    <t xml:space="preserve">3.0 </t>
  </si>
  <si>
    <t>€139.99</t>
  </si>
  <si>
    <t>https://www.amazon.de/-/en/AKASO-Brave-Action-Waterproof-Stabilisation/dp/B09C8GV8W9/ref=zg_bs_2707129031_56?_encoding=UTF8&amp;psc=1&amp;refRID=5X89VP2FVEDEFMVRHN8S</t>
  </si>
  <si>
    <t>Action Cam Waterproof Action Camera 14 MP 30 FPS WiFi Action Camera 30 M Underwater Camera 2.0 Inch LCD Sports Camera Full HD…</t>
  </si>
  <si>
    <t>€25.99</t>
  </si>
  <si>
    <t>https://www.amazon.de/-/en/Action-Waterproof-Camera-Underwater-Sports/dp/B014ABR3TU/ref=zg_bs_2707129031_57?_encoding=UTF8&amp;psc=1&amp;refRID=5X89VP2FVEDEFMVRHN8S</t>
  </si>
  <si>
    <t>GoPro Hero 2014-P</t>
  </si>
  <si>
    <t>€281.02</t>
  </si>
  <si>
    <t>https://www.amazon.de/-/en/CHDHB-501-RW-GoPro-Hero-2014-P/dp/B07B4TQMX8/ref=zg_bs_2707129031_58?_encoding=UTF8&amp;psc=1&amp;refRID=5X89VP2FVEDEFMVRHN8S</t>
  </si>
  <si>
    <t>AKASO Action Cam Natives 4K 20MP Action Camera WiFi 40M Underwater Camera Waterproof Ice Touch Screen with 8X Zoom…</t>
  </si>
  <si>
    <t>149</t>
  </si>
  <si>
    <t>https://www.amazon.de/-/en/Natives-Underwater-Waterproof-Batteries-Accessory/dp/B0832JTKZP/ref=zg_bs_2707129031_59?_encoding=UTF8&amp;psc=1&amp;refRID=5X89VP2FVEDEFMVRHN8S</t>
  </si>
  <si>
    <t>Action Camera Diving Case 60 m Waterproof Action Camera Diving Case for GoPro Hero 8 Black Action Camera</t>
  </si>
  <si>
    <t>€25.69</t>
  </si>
  <si>
    <t>https://www.amazon.de/-/en/Action-Camera-Diving-Waterproof-GoPro/dp/B0861WH9LH/ref=zg_bs_2707129031_60?_encoding=UTF8&amp;psc=1&amp;refRID=5X89VP2FVEDEFMVRHN8S</t>
  </si>
  <si>
    <t>GoPro HERO7 White – wasserdichte digitale Actionkamera mit Touchscreen 1440p-HD…</t>
  </si>
  <si>
    <t>https://www.amazon.de/-/en/GoPro-HERO7-White-wasserdichte-1440p-HD-Videos/dp/B07GT7Q2Q2/ref=zg_bs_2707129031_61?_encoding=UTF8&amp;psc=1&amp;refRID=5X89VP2FVEDEFMVRHN8S</t>
  </si>
  <si>
    <t>Ricoh 910774 Theta Z1 Grey</t>
  </si>
  <si>
    <t>209</t>
  </si>
  <si>
    <t>€979.99</t>
  </si>
  <si>
    <t>https://www.amazon.de/-/en/Ricoh-910774-Theta-Z1-Grey/dp/B07P9WBGPS/ref=zg_bs_2707129031_62?_encoding=UTF8&amp;psc=1&amp;refRID=5X89VP2FVEDEFMVRHN8S</t>
  </si>
  <si>
    <t>Garmin VIRB 360 - Waterproof 360 degree camera with GPS and up to 5.7K/30fps…</t>
  </si>
  <si>
    <t>€389.95</t>
  </si>
  <si>
    <t>https://www.amazon.de/-/en/Garmin-VIRB-360-auto-stitching-stabilisation/dp/B071J8CGMC/ref=zg_bs_2707129031_63?_encoding=UTF8&amp;psc=1&amp;refRID=5X89VP2FVEDEFMVRHN8S</t>
  </si>
  <si>
    <t>GoPro Hero Kamera – Video</t>
  </si>
  <si>
    <t>https://www.amazon.de/-/en/HERO/dp/B00SE9871I/ref=zg_bs_2707129031_64?_encoding=UTF8&amp;psc=1&amp;refRID=5X89VP2FVEDEFMVRHN8S</t>
  </si>
  <si>
    <t>National Geographic 9683100 Android Streaming Action Camera Spy with 720°…</t>
  </si>
  <si>
    <t xml:space="preserve">3.1 </t>
  </si>
  <si>
    <t>€49.90</t>
  </si>
  <si>
    <t>https://www.amazon.de/-/en/Geographic-9683100-Streaming-Resolution-Transmission/dp/B075L4S4FP/ref=zg_bs_2707129031_65?_encoding=UTF8&amp;psc=1&amp;refRID=5X89VP2FVEDEFMVRHN8S</t>
  </si>
  <si>
    <t>Lamax X7.1 Naos Action Camera Full HD 1080p Black</t>
  </si>
  <si>
    <t>https://www.amazon.de/-/en/Lamax-X7-1-Naos-Action-Camera-1080p/dp/B0756K9HDZ/ref=zg_bs_2707129031_66?_encoding=UTF8&amp;psc=1&amp;refRID=5X89VP2FVEDEFMVRHN8S</t>
  </si>
  <si>
    <t>Nextbase Dashcam Click&amp;Go PRO Magnetic Holder for Car Dash Cams of Series 2 322GW…</t>
  </si>
  <si>
    <t>€28.95</t>
  </si>
  <si>
    <t>https://www.amazon.de/-/en/Nextbase-Dashcam-Magnetic-Attachment-Accessories/dp/B07QDMLMJH/ref=zg_bs_2707129031_67?_encoding=UTF8&amp;psc=1&amp;refRID=5X89VP2FVEDEFMVRHN8S</t>
  </si>
  <si>
    <t>Action Cam 4K Wifi 30fps Underwater Camera with Waterproof Housing 170° EIS Sport Helmet Camera with 2.4G Remote Control 2 Batteries and Other Accessories</t>
  </si>
  <si>
    <t>https://www.amazon.de/-/en/Underwater-Waterproof-Housing-Batteries-Accessories/dp/B081D6HYXC/ref=zg_bs_2707129031_68?_encoding=UTF8&amp;psc=1&amp;refRID=5X89VP2FVEDEFMVRHN8S</t>
  </si>
  <si>
    <t>Wolfang 4K/60FPS Action Cam 8M Bare Machine Waterproof Underwater Camera 20MP Touchscreen WiF Helmet Camera with…</t>
  </si>
  <si>
    <t>https://www.amazon.de/-/en/Waterproof-Underwater-Touchscreen-Batteries-Accessories/dp/B09J4RZFLD/ref=zg_bs_2707129031_69?_encoding=UTF8&amp;psc=1&amp;refRID=5X89VP2FVEDEFMVRHN8S</t>
  </si>
  <si>
    <t>RunCam 2 4K Edition FPV Sports Action Camera 49g WiFi Supported Ultra HD MP4…</t>
  </si>
  <si>
    <t>10</t>
  </si>
  <si>
    <t>https://www.amazon.de/-/en/RunCam-Sports-Supported-Camcorder-Adjustable/dp/B08JTLVWMH/ref=zg_bs_2707129031_70?_encoding=UTF8&amp;psc=1&amp;refRID=5X89VP2FVEDEFMVRHN8S</t>
  </si>
  <si>
    <t>Puluz Motorcycle Accessories Mirror Mount Fixed Mount Metal Bike Mount for GoPro…</t>
  </si>
  <si>
    <t>309</t>
  </si>
  <si>
    <t>https://www.amazon.de/-/en/Motorcycle-Accessories-Mirror-Session-Silver/dp/B073PWW8RL/ref=zg_bs_2707129031_71?_encoding=UTF8&amp;psc=1&amp;refRID=5X89VP2FVEDEFMVRHN8S</t>
  </si>
  <si>
    <t>Insta360 One R sport video adaptive action camera IPX8 waterproof voice control…</t>
  </si>
  <si>
    <t>175</t>
  </si>
  <si>
    <t>https://www.amazon.de/-/en/Insta360-adaptive-action-waterproof-control/dp/B083R4VMMC/ref=zg_bs_2707129031_72?_encoding=UTF8&amp;psc=1&amp;refRID=5X89VP2FVEDEFMVRHN8S</t>
  </si>
  <si>
    <t>Olympus TG-Tracker Action Camera Shockproof Waterproof Frost Proof GPS Barometer…</t>
  </si>
  <si>
    <t>361</t>
  </si>
  <si>
    <t>€229.99</t>
  </si>
  <si>
    <t>https://www.amazon.de/-/en/Olympus-TG-Tracker-Shockproof-Temperature-Green/dp/B01G35EIFI/ref=zg_bs_2707129031_73?_encoding=UTF8&amp;psc=1&amp;refRID=5X89VP2FVEDEFMVRHN8S</t>
  </si>
  <si>
    <t>JJC 3.5mm USB C Microphone Adapter for DJI Osmo Action Camera Charging Audio…</t>
  </si>
  <si>
    <t>https://www.amazon.de/-/en/Microphone-Adapter-Charging-External-Transfer/dp/B08SC9KY8M/ref=zg_bs_2707129031_74?_encoding=UTF8&amp;psc=1&amp;refRID=5X89VP2FVEDEFMVRHN8S</t>
  </si>
  <si>
    <t>Action Cam 4K 20MP WiFi Sports Camera Underwater Camera 40 m External…</t>
  </si>
  <si>
    <t xml:space="preserve">2.7 </t>
  </si>
  <si>
    <t>8</t>
  </si>
  <si>
    <t>€52.49</t>
  </si>
  <si>
    <t>https://www.amazon.de/-/en/Underwater-External-Microphone-Batteries-SF230/dp/B09GFBCTSP/ref=zg_bs_2707129031_75?_encoding=UTF8&amp;psc=1&amp;refRID=5X89VP2FVEDEFMVRHN8S</t>
  </si>
  <si>
    <t>PGYTECH SnapLock Camera Quick Release Plate with 1/4 Inch and 3/8 Inch Threaded…</t>
  </si>
  <si>
    <t>€26.91</t>
  </si>
  <si>
    <t>https://www.amazon.de/-/en/SnapLock-Threaded-Interface-Suitable-Arca-Swiss/dp/B09GVY9JZ2/ref=zg_bs_2707129031_76?_encoding=UTF8&amp;psc=1&amp;refRID=5X89VP2FVEDEFMVRHN8S</t>
  </si>
  <si>
    <t>Action Cam AC700 4K 20MP WiFi Underwater Camera Ultra HD Waterproof 40M Sports…</t>
  </si>
  <si>
    <t>38</t>
  </si>
  <si>
    <t>https://www.amazon.de/-/en/AC700-Underwater-Waterproof-Batteries-Accessories/dp/B098QP6ZWN/ref=zg_bs_2707129031_77?_encoding=UTF8&amp;psc=1&amp;refRID=5X89VP2FVEDEFMVRHN8S</t>
  </si>
  <si>
    <t>Earthily Replacement mounting eyelets for Gopro 9/Gopro 8 Max – Innovative replacement plate for the adapter mount accessories.</t>
  </si>
  <si>
    <t>€17.53</t>
  </si>
  <si>
    <t>https://www.amazon.de/-/en/Earthily-Replacement-mounting-eyelets-Gopro/dp/B08LGRN4M1/ref=zg_bs_2707129031_78?_encoding=UTF8&amp;psc=1&amp;refRID=5X89VP2FVEDEFMVRHN8S</t>
  </si>
  <si>
    <t>Ipevo VZ-X 8MP Document Camera Easy Setup 3 Connectivity Modes - Wi-Fi HDMI…</t>
  </si>
  <si>
    <t>7</t>
  </si>
  <si>
    <t>€296.52</t>
  </si>
  <si>
    <t>https://www.amazon.de/-/en/Ipevo-Document-Camera-Setup-Connectivity/dp/B08WWH5SCN/ref=zg_bs_2707129031_79?_encoding=UTF8&amp;psc=1&amp;refRID=5X89VP2FVEDEFMVRHN8S</t>
  </si>
  <si>
    <t>4K Action Cam WiFi Underwater Camera Sports Camera with Touchscreen Ice Adjustable 170° Wide Angle Helmet Camera with 2…</t>
  </si>
  <si>
    <t>https://www.amazon.de/-/en/Underwater-Touchscreen-Adjustable-Rechargeable-Batteries/dp/B09HZK3JK6/ref=zg_bs_2707129031_80?_encoding=UTF8&amp;psc=1&amp;refRID=5X89VP2FVEDEFMVRHN8S</t>
  </si>
  <si>
    <t>Topiky Children's Digital Camera 1.8 Inch TFT Screen 5MP 1080P HD Learn Interest Toy…</t>
  </si>
  <si>
    <t>€37.89</t>
  </si>
  <si>
    <t>https://www.amazon.de/-/en/Childrens-Digital-Interest-Cartoon-Birthday/dp/B07Q85YH6W/ref=zg_bs_2707129031_81?_encoding=UTF8&amp;psc=1&amp;refRID=5X89VP2FVEDEFMVRHN8S</t>
  </si>
  <si>
    <t xml:space="preserve">4.7 </t>
  </si>
  <si>
    <t>213</t>
  </si>
  <si>
    <t>€254.99</t>
  </si>
  <si>
    <t>https://www.amazon.de/-/en/CP-OS-00000020-01-DJI-Osmo-action/dp/B088RVC8SK/ref=zg_bs_2707129031_82?_encoding=UTF8&amp;psc=1&amp;refRID=5X89VP2FVEDEFMVRHN8S</t>
  </si>
  <si>
    <t>GoPro Hero5 Action Camera 12 Megapixel Black / Grey</t>
  </si>
  <si>
    <t>https://www.amazon.de/-/en/GoPro-Hero5-Action-Camera-12-Megapixel-Black/dp/B01M14ATO0/ref=zg_bs_2707129031_83?_encoding=UTF8&amp;psc=1&amp;refRID=5X89VP2FVEDEFMVRHN8S</t>
  </si>
  <si>
    <t>GoPro HERO8 Black + Smart Remote</t>
  </si>
  <si>
    <t>216</t>
  </si>
  <si>
    <t>https://www.amazon.de/-/en/GoPro-HERO8-Black-Smart-Remote/dp/B099NJMWSS/ref=zg_bs_2707129031_84?_encoding=UTF8&amp;psc=1&amp;refRID=5X89VP2FVEDEFMVRHN8S</t>
  </si>
  <si>
    <t>Somikon Premium Ski Goggles with Integrated HD Action Cam</t>
  </si>
  <si>
    <t xml:space="preserve">2.8 </t>
  </si>
  <si>
    <t>15</t>
  </si>
  <si>
    <t>https://www.amazon.de/Somikon-Premium-Goggles-Integrated-Action/dp/B00IEY8KLU/ref=zg_bs_2707129031_85?_encoding=UTF8&amp;psc=1&amp;refRID=5X89VP2FVEDEFMVRHN8S</t>
  </si>
  <si>
    <t>Mini Sports Camer Portable Full HD 1080P Waterproof Bicycle Camera Outdoor Sports…</t>
  </si>
  <si>
    <t>€63.79</t>
  </si>
  <si>
    <t>https://www.amazon.de/-/en/Portable-Waterproof-Bicycle-Adventure-Comfortable/dp/B08GKVF8VH/ref=zg_bs_2707129031_86?_encoding=UTF8&amp;psc=1&amp;refRID=5X89VP2FVEDEFMVRHN8S</t>
  </si>
  <si>
    <t>Transcend Drivepro Body 10 On-Board Cam Dashcam</t>
  </si>
  <si>
    <t>https://www.amazon.de/-/en/Transcend-Drivepro-Body-Board-Dashcam/dp/B07HB8CSPC/ref=zg_bs_2707129031_87?_encoding=UTF8&amp;psc=1&amp;refRID=5X89VP2FVEDEFMVRHN8S</t>
  </si>
  <si>
    <t>€392.31</t>
  </si>
  <si>
    <t>https://www.amazon.de/-/en/GoPro-HERO8-Black-Waterproof-Digital/dp/B084GB34PV/ref=zg_bs_2707129031_88?_encoding=UTF8&amp;psc=1&amp;refRID=5X89VP2FVEDEFMVRHN8S</t>
  </si>
  <si>
    <t>Glasses Camera Outdoor Sports 5MP/30fps 1080P HD 4:3 USB Sunglasses Camera Video…</t>
  </si>
  <si>
    <t xml:space="preserve">2.9 </t>
  </si>
  <si>
    <t>17</t>
  </si>
  <si>
    <t>https://www.amazon.de/-/en/Glasses-Camera-Outdoor-Sports-30fps/dp/B07TJFGZHZ/ref=zg_bs_2707129031_89?_encoding=UTF8&amp;psc=1&amp;refRID=5X89VP2FVEDEFMVRHN8S</t>
  </si>
  <si>
    <t>GoPro Fusion Actioncam (360 Degree Photo Continuous with 18MP / 30 fps)</t>
  </si>
  <si>
    <t>777</t>
  </si>
  <si>
    <t>https://www.amazon.de/-/en/GoPro-Fusion-Actioncam-Degree-Continuous/dp/B0792MJLNM/ref=zg_bs_2707129031_90?_encoding=UTF8&amp;psc=1&amp;refRID=5X89VP2FVEDEFMVRHN8S</t>
  </si>
  <si>
    <t>Sena Action Camera for Motorcycle Helmets</t>
  </si>
  <si>
    <t>364</t>
  </si>
  <si>
    <t>€125.10</t>
  </si>
  <si>
    <t>https://www.amazon.de/-/en/Sena-Action-Camera-Motorcycle-Helmets/dp/B07F95SW4H/ref=zg_bs_2707129031_91?_encoding=UTF8&amp;psc=1&amp;refRID=5X89VP2FVEDEFMVRHN8S</t>
  </si>
  <si>
    <t>4K Sports Camera 20MP WiFi Camera Waterproof with External Microphone Dashcam Stabiliser Comes with 2 Batteries and…</t>
  </si>
  <si>
    <t>6</t>
  </si>
  <si>
    <t>https://www.amazon.de/-/en/Waterproof-Microphone-Stabiliser-Batteries-CT8500/dp/B099N7GWR3/ref=zg_bs_2707129031_92?_encoding=UTF8&amp;psc=1&amp;refRID=5X89VP2FVEDEFMVRHN8S</t>
  </si>
  <si>
    <t>GoPro Hero5 Action Camera</t>
  </si>
  <si>
    <t>748</t>
  </si>
  <si>
    <t>€390.00</t>
  </si>
  <si>
    <t>https://www.amazon.de/-/en/CHDHX-501-SE-GoPro-Hero5-Action-Camera/dp/B01LWK3MNR/ref=zg_bs_2707129031_93?_encoding=UTF8&amp;psc=1&amp;refRID=5X89VP2FVEDEFMVRHN8S</t>
  </si>
  <si>
    <t>4K Action Cam WiFi 40 m Underwater Camera Camcorders 20 MP Photo Sports Helmet Camera with 2.4 G Remote Control External…</t>
  </si>
  <si>
    <t xml:space="preserve">2.5 </t>
  </si>
  <si>
    <t>https://www.amazon.de/-/en/Underwater-Camcorders-Microphone-Protection-Accessories/dp/B09HJR2S4C/ref=zg_bs_2707129031_94?_encoding=UTF8&amp;psc=1&amp;refRID=5X89VP2FVEDEFMVRHN8S</t>
  </si>
  <si>
    <t>GLOGLOW Motorcycle Camera Waterproof 8MP 720P 120 Degree Mountaineering…</t>
  </si>
  <si>
    <t xml:space="preserve">3.2 </t>
  </si>
  <si>
    <t>11</t>
  </si>
  <si>
    <t>€44.79</t>
  </si>
  <si>
    <t>https://www.amazon.de/-/en/GLOGLOW-Motorcycle-Waterproof-Mountaineering-Outdoor/dp/B07FD6RKWL/ref=zg_bs_2707129031_95?_encoding=UTF8&amp;psc=1&amp;refRID=5X89VP2FVEDEFMVRHN8S</t>
  </si>
  <si>
    <t>Andoer HD 0.45 x 52 mm Wide Angle Lens with Macro Lens for Canon Nikon Sony Pentax…</t>
  </si>
  <si>
    <t>24</t>
  </si>
  <si>
    <t>€16.99</t>
  </si>
  <si>
    <t>https://www.amazon.de/-/en/Andoer-Angle-Macro-Pentax-Camera/dp/B06XCN3ZPK/ref=zg_bs_2707129031_96?_encoding=UTF8&amp;psc=1&amp;refRID=5X89VP2FVEDEFMVRHN8S</t>
  </si>
  <si>
    <t>Spypoint Link-Micro LTE Wildlife Camera 10 Megapixel Camouflage</t>
  </si>
  <si>
    <t>124</t>
  </si>
  <si>
    <t>€189.99</t>
  </si>
  <si>
    <t>https://www.amazon.de/-/en/Spypoint-Link-Micro-Wildlife-Megapixel-Camouflage/dp/B086W5CQ6N/ref=zg_bs_2707129031_97?_encoding=UTF8&amp;psc=1&amp;refRID=5X89VP2FVEDEFMVRHN8S</t>
  </si>
  <si>
    <t>Apexcam Action Cam 4K 20MP Sports Camera EIS WiFi Waterproof Underwater Camera 40M External Microphone 2.0 Inch LCD 170° Wide…</t>
  </si>
  <si>
    <t>217</t>
  </si>
  <si>
    <t>https://www.amazon.de/-/en/Waterproof-Underwater-Microphone-2x1200mAh-Batteries/dp/B07NRSXC51/ref=zg_bs_2707129031_98?_encoding=UTF8&amp;psc=1&amp;refRID=5X89VP2FVEDEFMVRHN8S</t>
  </si>
  <si>
    <t>Yolansin Action Cam 4K 20MP WiFi 40M Waterproof Underwater Camera EIS Sports…</t>
  </si>
  <si>
    <t>129</t>
  </si>
  <si>
    <t>https://www.amazon.de/-/en/Yolansin-Waterproof-Underwater-Camcorder-Batteries/dp/B093L1WGHP/ref=zg_bs_2707129031_99?_encoding=UTF8&amp;psc=1&amp;refRID=5X89VP2FVEDEFMVRHN8S</t>
  </si>
  <si>
    <t>Ablebro Shotgun Camera Airsoft Cam Action Video Camcorder for Hunting 1080P…</t>
  </si>
  <si>
    <t xml:space="preserve">3.7 </t>
  </si>
  <si>
    <t>€74.89</t>
  </si>
  <si>
    <t>https://www.amazon.de/-/en/Ablebro-Shotgun-Airsoft-Camcorder-Waterproof/dp/B07H9WZW1T/ref=zg_bs_2707129031_100?_encoding=UTF8&amp;psc=1&amp;refRID=5X89VP2FVEDEFMVRHN8S</t>
  </si>
  <si>
    <t>Digital Camera FHD 1080P 36.0MP Mini Video Camera Rechargeable Photo Camera Digital…</t>
  </si>
  <si>
    <t>55</t>
  </si>
  <si>
    <t>https://www.amazon.de/-/en/Digital-Rechargeable-Children-Students-Teenagers/dp/B09CYL23NK/ref=zg_bs_571862_1?_encoding=UTF8&amp;psc=1&amp;refRID=DT3CE3W47M47ZRQ8QRQY</t>
  </si>
  <si>
    <t>TP-Link Tapo C110 WiFi IP Camera Surveillance Camera + SanDisk Extreme microSDXC UHS-I…</t>
  </si>
  <si>
    <t>€27.14</t>
  </si>
  <si>
    <t>https://www.amazon.de/-/en/TP-Link-Surveillance-SanDisk-Extreme-microSDXC/dp/B09KCQ6WNK/ref=zg_bs_571862_2?_encoding=UTF8&amp;psc=1&amp;refRID=DT3CE3W47M47ZRQ8QRQY</t>
  </si>
  <si>
    <t>Kodak Pixpro FZ53 Digital Camera 16.44 Megapixels 5x Optical Zoom</t>
  </si>
  <si>
    <t>992</t>
  </si>
  <si>
    <t>https://www.amazon.de/-/en/Pixpro-Digital-Camera-Megapixels-Optical/dp/B019XLL4F6/ref=zg_bs_571862_3?_encoding=UTF8&amp;psc=1&amp;refRID=DT3CE3W47M47ZRQ8QRQY</t>
  </si>
  <si>
    <t>Canon EOS 2000D SLR Camera Battery Kit with 2 x Batteries LP-E10 (24.1 MP DIGIC 4+ 7.5…</t>
  </si>
  <si>
    <t>€359.99</t>
  </si>
  <si>
    <t>https://www.amazon.de/-/en/Camera-Battery-Batteries-Display-F3-5-5-6/dp/B07C8FX8JF/ref=zg_bs_571862_4?_encoding=UTF8&amp;psc=1&amp;refRID=DT3CE3W47M47ZRQ8QRQY</t>
  </si>
  <si>
    <t>Sony Digital Camera</t>
  </si>
  <si>
    <t>262</t>
  </si>
  <si>
    <t>€890.16</t>
  </si>
  <si>
    <t>https://www.amazon.de/-/en/Sony-Digital-Camera/dp/B07SQ85WX2/ref=zg_bs_571862_5?_encoding=UTF8&amp;psc=1&amp;refRID=DT3CE3W47M47ZRQ8QRQY</t>
  </si>
  <si>
    <t>Voxpan Digital Camera for Beginners 8X Digital Zoom HD Digital Camera 21MP…</t>
  </si>
  <si>
    <t>197</t>
  </si>
  <si>
    <t>€47.99</t>
  </si>
  <si>
    <t>https://www.amazon.de/-/en/Digital-Beginners-Children-Teenagers-Students/dp/B08LB3654B/ref=zg_bs_571862_6?_encoding=UTF8&amp;psc=1&amp;refRID=DT3CE3W47M47ZRQ8QRQY</t>
  </si>
  <si>
    <t>Canon EOS 6D Mark II DSLR Digital Camera Housing with EF 16-35 mm F4L is USM 26.2…</t>
  </si>
  <si>
    <t>428</t>
  </si>
  <si>
    <t>€1299.00</t>
  </si>
  <si>
    <t>https://www.amazon.de/-/en/Digital-Camera-Housing-Display-Bluetooth/dp/B09LTKQ6HV/ref=zg_bs_571862_7?_encoding=UTF8&amp;psc=1&amp;refRID=DT3CE3W47M47ZRQ8QRQY</t>
  </si>
  <si>
    <t>Sony Alpha 6400 E-Mount System Camera</t>
  </si>
  <si>
    <t>€898.89</t>
  </si>
  <si>
    <t>https://www.amazon.de/-/en/Sony-Alpha-Mount-System-Camera/dp/B0842S5TBD/ref=zg_bs_571862_8?_encoding=UTF8&amp;psc=1&amp;refRID=DT3CE3W47M47ZRQ8QRQY</t>
  </si>
  <si>
    <t>Digital Camera Compact Camera 1080P FHD 36 Megapixel Photo Camera with 16X Digital…</t>
  </si>
  <si>
    <t>44</t>
  </si>
  <si>
    <t>€58.99</t>
  </si>
  <si>
    <t>https://www.amazon.de/-/en/Digital-Megapixel-Vlogging-Photography-Beginners/dp/B09J8D17CP/ref=zg_bs_571862_9?_encoding=UTF8&amp;psc=1&amp;refRID=DT3CE3W47M47ZRQ8QRQY</t>
  </si>
  <si>
    <t>Panasonic Lumix DC-FZ82 Bridge Camera</t>
  </si>
  <si>
    <t>€303.98</t>
  </si>
  <si>
    <t>https://www.amazon.de/-/en/Panasonic-Lumix-DC-FZ82-Bridge-Camera/dp/B07JFVZQPC/ref=zg_bs_571862_10?_encoding=UTF8&amp;psc=1&amp;refRID=DT3CE3W47M47ZRQ8QRQY</t>
  </si>
  <si>
    <t>Sony Alpha ZV-E10 APS-C Mirrorless Interchangeable Lens Vlog Camera (Swivel…</t>
  </si>
  <si>
    <t>94</t>
  </si>
  <si>
    <t>€719.00</t>
  </si>
  <si>
    <t>https://www.amazon.de/-/en/Mirrorless-Interchangeable-Real-Time-GP-VPT2BT-Bluetooth/dp/B09B85227H/ref=zg_bs_571862_11?_encoding=UTF8&amp;psc=1&amp;refRID=DT3CE3W47M47ZRQ8QRQY</t>
  </si>
  <si>
    <t>Canon PowerShot SX740 HS Digital Camera</t>
  </si>
  <si>
    <t>392</t>
  </si>
  <si>
    <t>€339.00</t>
  </si>
  <si>
    <t>https://www.amazon.de/-/en/Canon-PowerShot-SX740-Digital-Camera/dp/B08GSKY5T1/ref=zg_bs_571862_12?_encoding=UTF8&amp;psc=1&amp;refRID=DT3CE3W47M47ZRQ8QRQY</t>
  </si>
  <si>
    <t>Sony Alpha 7 III Mirrorless Full Frame Camera + DJI Ronin-S 3 Axis Gimbal Stabilizer for…</t>
  </si>
  <si>
    <t>908</t>
  </si>
  <si>
    <t>€1799.00</t>
  </si>
  <si>
    <t>https://www.amazon.de/-/en/Mirrorless-Ronin-S-Stabilizer-Digital-Cameras/dp/B09FTHKW3Q/ref=zg_bs_571862_13?_encoding=UTF8&amp;psc=1&amp;refRID=DT3CE3W47M47ZRQ8QRQY</t>
  </si>
  <si>
    <t>Underwater Camera Full HD 2.7K 48MP Underwater Camera for Snorkelling…</t>
  </si>
  <si>
    <t>27</t>
  </si>
  <si>
    <t>€86.99</t>
  </si>
  <si>
    <t>https://www.amazon.de/-/en/Underwater-Snorkelling-Waterproof-Digital-Self-Timer/dp/B08JGBX242/ref=zg_bs_571862_14?_encoding=UTF8&amp;psc=1&amp;refRID=DT3CE3W47M47ZRQ8QRQY</t>
  </si>
  <si>
    <t>Canon IXUS 185 Digital Camera 20MP 8X Optical Zoom 6.8 cm (2.7 Inch) LCD Display…</t>
  </si>
  <si>
    <t>€109.00</t>
  </si>
  <si>
    <t>https://www.amazon.de/-/en/Digital-Camera-Optical-Display-Movies/dp/B07V26J9GV/ref=zg_bs_571862_15?_encoding=UTF8&amp;psc=1&amp;refRID=DT3CE3W47M47ZRQ8QRQY</t>
  </si>
  <si>
    <t>Sony DSC-WX350 Digital Camera 18 Megapixels 20x Optical Zoom 7.5cm (3 inch)…</t>
  </si>
  <si>
    <t>999</t>
  </si>
  <si>
    <t>€172.99</t>
  </si>
  <si>
    <t>https://www.amazon.de/-/en/DSC-WX350-Digital-Megapixels-Optical-Display/dp/B00I9X2GT8/ref=zg_bs_571862_16?_encoding=UTF8&amp;psc=1&amp;refRID=DT3CE3W47M47ZRQ8QRQY</t>
  </si>
  <si>
    <t>Vnieetsr Digital Camera 2.7K Ultra HD Mini Video Camera 44MP 2.8” LCD Rechargeable…</t>
  </si>
  <si>
    <t>236</t>
  </si>
  <si>
    <t>€65.44</t>
  </si>
  <si>
    <t>https://www.amazon.de/-/en/Vnieetsr-Digital-Rechargeable-Children-Beginners/dp/B08JYTJ7MX/ref=zg_bs_571862_17?_encoding=UTF8&amp;psc=1&amp;refRID=DT3CE3W47M47ZRQ8QRQY</t>
  </si>
  <si>
    <t>Digital Camera 30MP 1080P Digital Camera 8X Digital Zoom Digital Cameras Rechargeable…</t>
  </si>
  <si>
    <t>€69.00</t>
  </si>
  <si>
    <t>https://www.amazon.de/-/en/Digital-Cameras-Rechargeable-Compact-Batteries/dp/B09FTCBHPW/ref=zg_bs_571862_18?_encoding=UTF8&amp;psc=1&amp;refRID=DT3CE3W47M47ZRQ8QRQY</t>
  </si>
  <si>
    <t>GoPro Handler Floating Hand Grip Travel and Sport AFHGM-003</t>
  </si>
  <si>
    <t>104</t>
  </si>
  <si>
    <t>€28.74</t>
  </si>
  <si>
    <t>https://www.amazon.de/-/en/GoPro-Handler-Floating-Travel-AFHGM-003/dp/B08F2YNTQR/ref=zg_bs_571862_19?_encoding=UTF8&amp;psc=1&amp;refRID=DT3CE3W47M47ZRQ8QRQY</t>
  </si>
  <si>
    <t>Canon PowerShot G7 X Mark II Digital Camera with Folding Display (20.1 Megapixel 4.2x…</t>
  </si>
  <si>
    <t>877</t>
  </si>
  <si>
    <t>€502.48</t>
  </si>
  <si>
    <t>https://www.amazon.de/-/en/PowerShot-II-Digital-Folding-Megapixel/dp/B07CXN5Z92/ref=zg_bs_571862_20?_encoding=UTF8&amp;psc=1&amp;refRID=DT3CE3W47M47ZRQ8QRQY</t>
  </si>
  <si>
    <t>Sony Alpha 6000 System Camera 24 Megapixel 7.6 cm (3 Inch) LCD Display Exmor APS-C…</t>
  </si>
  <si>
    <t>€619.00</t>
  </si>
  <si>
    <t>https://www.amazon.de/-/en/System-Camera-Megapixel-Display-Sensor/dp/B00IE9XHE0/ref=zg_bs_571862_21?_encoding=UTF8&amp;psc=1&amp;refRID=DT3CE3W47M47ZRQ8QRQY</t>
  </si>
  <si>
    <t>Digital camera 1080P</t>
  </si>
  <si>
    <t>https://www.amazon.de/-/en/DC311-Black-Digital-camera-1080P/dp/B08NCZJJJJ/ref=zg_bs_571862_22?_encoding=UTF8&amp;psc=1&amp;refRID=DT3CE3W47M47ZRQ8QRQY</t>
  </si>
  <si>
    <t>Sony RX100 III Premium Compact Digital Camera</t>
  </si>
  <si>
    <t>€372.99</t>
  </si>
  <si>
    <t>https://www.amazon.de/-/en/RX100-Premium-Compact-Digital-Camera/dp/B08GSLKH64/ref=zg_bs_571862_23?_encoding=UTF8&amp;psc=1&amp;refRID=DT3CE3W47M47ZRQ8QRQY</t>
  </si>
  <si>
    <t>Digital Camera Full HD Video Camera 1080p 24.0MP LSM-G-005</t>
  </si>
  <si>
    <t>https://www.amazon.de/-/en/Digital-Camera-Video-24-0MP-LSM-G-005/dp/B09L1B5CWW/ref=zg_bs_571862_24?_encoding=UTF8&amp;psc=1&amp;refRID=DT3CE3W47M47ZRQ8QRQY</t>
  </si>
  <si>
    <t>Sony DSC-W830 digital camera (20.1 megapixel 8x optical zoom 6.8 cm (2.7 Inch)…</t>
  </si>
  <si>
    <t>220</t>
  </si>
  <si>
    <t>€124.99</t>
  </si>
  <si>
    <t>https://www.amazon.de/-/en/DSC-W830-digital-megapixel-optical-SteadyShot/dp/B00HH8A6XE/ref=zg_bs_571862_25?_encoding=UTF8&amp;psc=1&amp;refRID=DT3CE3W47M47ZRQ8QRQY</t>
  </si>
  <si>
    <t>940</t>
  </si>
  <si>
    <t>€112.99</t>
  </si>
  <si>
    <t>https://www.amazon.de/-/en/DSC-W830-digital-megapixel-optical-SteadyShot/dp/B00HH8A5RQ/ref=zg_bs_571862_26?_encoding=UTF8&amp;psc=1&amp;refRID=DT3CE3W47M47ZRQ8QRQY</t>
  </si>
  <si>
    <t>ZORNIK Digital Camera 1080P HD Camera Digital 2.4 Inch LCD Compact Camera 36…</t>
  </si>
  <si>
    <t>158</t>
  </si>
  <si>
    <t>https://www.amazon.de/-/en/Digital-Megapixel-Rechargeable-Students-Children/dp/B09F9GBKTX/ref=zg_bs_571862_27?_encoding=UTF8&amp;psc=1&amp;refRID=DT3CE3W47M47ZRQ8QRQY</t>
  </si>
  <si>
    <t>244</t>
  </si>
  <si>
    <t>€1014.97</t>
  </si>
  <si>
    <t>https://www.amazon.de/-/en/RX100-Premium-Compact-Digital-Camera/dp/B08QDQB1XS/ref=zg_bs_571862_28?_encoding=UTF8&amp;psc=1&amp;refRID=DT3CE3W47M47ZRQ8QRQY</t>
  </si>
  <si>
    <t>Nikon Z 50 KIT</t>
  </si>
  <si>
    <t>405</t>
  </si>
  <si>
    <t>€750.25</t>
  </si>
  <si>
    <t>https://www.amazon.de/-/en/VOA050AE-Nikon-Z-50-KIT/dp/B07YXH9LXV/ref=zg_bs_571862_29?_encoding=UTF8&amp;psc=1&amp;refRID=DT3CE3W47M47ZRQ8QRQY</t>
  </si>
  <si>
    <t>Panasonic DC-FZ1000 II Premium Bridge Camera (1 Inch Sensor 20 MP 16x Zoom…</t>
  </si>
  <si>
    <t>255</t>
  </si>
  <si>
    <t>€748.00</t>
  </si>
  <si>
    <t>https://www.amazon.de/-/en/Panasonic-DC-FZ1000-Premium-Bridge-Camera/dp/B07PNB43BV/ref=zg_bs_571862_30?_encoding=UTF8&amp;psc=1&amp;refRID=DT3CE3W47M47ZRQ8QRQY</t>
  </si>
  <si>
    <t>Olympus OM-D E-M5 Mark III System Camera</t>
  </si>
  <si>
    <t>211</t>
  </si>
  <si>
    <t>€993.00</t>
  </si>
  <si>
    <t>https://www.amazon.de/-/en/Olympus-OM-D-Mark-III-System/dp/B07XM95RSH/ref=zg_bs_571862_31?_encoding=UTF8&amp;psc=1&amp;refRID=DT3CE3W47M47ZRQ8QRQY</t>
  </si>
  <si>
    <t>Canon EOS M50 Mark II Camera</t>
  </si>
  <si>
    <t>84</t>
  </si>
  <si>
    <t>€609.00</t>
  </si>
  <si>
    <t>https://www.amazon.de/-/en/Canon-EOS-M50-Mark-Camera/dp/B00LQLTX4G/ref=zg_bs_571862_32?_encoding=UTF8&amp;psc=1&amp;refRID=DT3CE3W47M47ZRQ8QRQY</t>
  </si>
  <si>
    <t>Panasonic Lumix DMC-FZ300EGK premium bridge camera (12 megapixel 24x optical…</t>
  </si>
  <si>
    <t>€449.99</t>
  </si>
  <si>
    <t>https://www.amazon.de/-/en/Panasonic-DMC-FZ300EGK-premium-megapixel-protection/dp/B084JMNBQH/ref=zg_bs_571862_33?_encoding=UTF8&amp;psc=1&amp;refRID=DT3CE3W47M47ZRQ8QRQY</t>
  </si>
  <si>
    <t>Nikon Coolpix B500 Camera</t>
  </si>
  <si>
    <t>€241.41</t>
  </si>
  <si>
    <t>https://www.amazon.de/-/en/VNA953E1-Nikon-Coolpix-B500-Camera/dp/B01C672VK6/ref=zg_bs_571862_34?_encoding=UTF8&amp;psc=1&amp;refRID=DT3CE3W47M47ZRQ8QRQY</t>
  </si>
  <si>
    <t>Sony DSC-HX60 Digital Camera</t>
  </si>
  <si>
    <t>€225.99</t>
  </si>
  <si>
    <t>https://www.amazon.de/-/en/DSCHX60B-CEH-Sony-DSC-HX60-Digital-Camera/dp/B00I9X2KLW/ref=zg_bs_571862_35?_encoding=UTF8&amp;psc=1&amp;refRID=DT3CE3W47M47ZRQ8QRQY</t>
  </si>
  <si>
    <t>Digital Camera Digital Camera 30MP 1080P Compact Camera 8X Digital Zoom Mini…</t>
  </si>
  <si>
    <t>40</t>
  </si>
  <si>
    <t>€61.99</t>
  </si>
  <si>
    <t>https://www.amazon.de/-/en/Digital-Camera-1080P-Compact-Screen/dp/B08RB2CRLP/ref=zg_bs_571862_36?_encoding=UTF8&amp;psc=1&amp;refRID=DT3CE3W47M47ZRQ8QRQY</t>
  </si>
  <si>
    <t>Heegomn Kids Waterproof Digital Camera 16MP Full HD 1080P 8X Digital Zoom…</t>
  </si>
  <si>
    <t>28</t>
  </si>
  <si>
    <t>€62.89</t>
  </si>
  <si>
    <t>https://www.amazon.de/-/en/Heegomn-Waterproof-Digital-Underwater-Beginners/dp/B089271XDH/ref=zg_bs_571862_37?_encoding=UTF8&amp;psc=1&amp;refRID=DT3CE3W47M47ZRQ8QRQY</t>
  </si>
  <si>
    <t>DJI Ronin Case Handle</t>
  </si>
  <si>
    <t>252</t>
  </si>
  <si>
    <t>€59.00</t>
  </si>
  <si>
    <t>https://www.amazon.de/-/en/DJI-RSC-2-Ronin-Handle/dp/B07FSWBDV9/ref=zg_bs_571862_38?_encoding=UTF8&amp;psc=1&amp;refRID=DT3CE3W47M47ZRQ8QRQY</t>
  </si>
  <si>
    <t>Digital Camera 4K 48MP Camera Digital Camera 3.0 Inch Ultra Clear Screen Compact…</t>
  </si>
  <si>
    <t>14</t>
  </si>
  <si>
    <t>€65.99</t>
  </si>
  <si>
    <t>https://www.amazon.de/-/en/Digital-Camera-Ultra-Screen-Compact/dp/B095HFVKVL/ref=zg_bs_571862_39?_encoding=UTF8&amp;psc=1&amp;refRID=DT3CE3W47M47ZRQ8QRQY</t>
  </si>
  <si>
    <t>Nikon D750 Digital SLR Camera 24.3 Megapixels 8.1 cm (3.2 Inch) Display HDMI…</t>
  </si>
  <si>
    <t>587</t>
  </si>
  <si>
    <t>https://www.amazon.de/-/en/Nikon-Digital-Camera-Megapixels-Display/dp/B00NMD804A/ref=zg_bs_571862_40?_encoding=UTF8&amp;psc=1&amp;refRID=DT3CE3W47M47ZRQ8QRQY</t>
  </si>
  <si>
    <t>Digital Camera 1080P Compact Camera Photo Camera 36MP 2.4 Inch LCD Mini Digital…</t>
  </si>
  <si>
    <t>€61.39</t>
  </si>
  <si>
    <t>https://www.amazon.de/-/en/Digital-Batteries-Students-Children-Beginners/dp/B0967VL1KF/ref=zg_bs_571862_41?_encoding=UTF8&amp;psc=1&amp;refRID=DT3CE3W47M47ZRQ8QRQY</t>
  </si>
  <si>
    <t>Nikon D500 Digital SLR in DX format with Nikon AF-S DX 16-80 mm 1:2.8-4 ED VR…</t>
  </si>
  <si>
    <t>184</t>
  </si>
  <si>
    <t>€2421.78</t>
  </si>
  <si>
    <t>https://www.amazon.de/-/en/Nikon-D500-Digital-format-16-80/dp/B099WNGM4B/ref=zg_bs_571862_42?_encoding=UTF8&amp;psc=1&amp;refRID=DT3CE3W47M47ZRQ8QRQY</t>
  </si>
  <si>
    <t>EOS 250D (24.1 Megapixel 7.7 cm (3 Inch) Vari-Angle Display APS-C Sensor 4K Full…</t>
  </si>
  <si>
    <t xml:space="preserve">4.8 </t>
  </si>
  <si>
    <t>425</t>
  </si>
  <si>
    <t>€539.00</t>
  </si>
  <si>
    <t>https://www.amazon.de/-/en/Megapixel-Vari-Angle-Display-Sensor-Bluetooth/dp/B08GSLSNSN/ref=zg_bs_571862_43?_encoding=UTF8&amp;psc=1&amp;refRID=DT3CE3W47M47ZRQ8QRQY</t>
  </si>
  <si>
    <t>Panasonic LUMIX DC-S5E-K System Camera (24 MP 4 K Dual IS Touch Screen OLED…</t>
  </si>
  <si>
    <t>78</t>
  </si>
  <si>
    <t>https://www.amazon.de/-/en/Panasonic-DC-S5E-K-System-Viewfinder-Protection/dp/B08H5BTD67/ref=zg_bs_571862_44?_encoding=UTF8&amp;psc=1&amp;refRID=DT3CE3W47M47ZRQ8QRQY</t>
  </si>
  <si>
    <t>Canon EOS R6 Full-Format System Camera Housing</t>
  </si>
  <si>
    <t>179</t>
  </si>
  <si>
    <t>€2479.00</t>
  </si>
  <si>
    <t>https://www.amazon.de/-/en/Canon-Full-Format-System-Camera-Housing/dp/B08CNG64HN/ref=zg_bs_571862_45?_encoding=UTF8&amp;psc=1&amp;refRID=DT3CE3W47M47ZRQ8QRQY</t>
  </si>
  <si>
    <t>DigiPower 10 Inch Ring Light with Stand 3 Lighting Modes and 10 Brightness Levels…</t>
  </si>
  <si>
    <t>161</t>
  </si>
  <si>
    <t>€7.00</t>
  </si>
  <si>
    <t>https://www.amazon.de/-/en/DigiPower-Lighting-Brightness-Smartphone-Wireless/dp/B08JZJYV8F/ref=zg_bs_571862_46?_encoding=UTF8&amp;psc=1&amp;refRID=DT3CE3W47M47ZRQ8QRQY</t>
  </si>
  <si>
    <t>Zeccinow 2-in-1 Digital Camera 1080P FHD 36MP Mini Photo &amp; Video Camera with 8…</t>
  </si>
  <si>
    <t>€69.59</t>
  </si>
  <si>
    <t>https://www.amazon.de/-/en/Zeccinow-Digital-Recording-Rechargeable-Beginners/dp/B09CTSSZD6/ref=zg_bs_571862_47?_encoding=UTF8&amp;psc=1&amp;refRID=DT3CE3W47M47ZRQ8QRQY</t>
  </si>
  <si>
    <t>Sony Alpha 7 C | Mirrorless Full Format Digital Camera (24.2 MP Lightweight and Compact)</t>
  </si>
  <si>
    <t>€1899.00</t>
  </si>
  <si>
    <t>https://www.amazon.de/-/en/Mirrorless-Format-Digital-Lightweight-Compact/dp/B08J2TT4W1/ref=zg_bs_571862_48?_encoding=UTF8&amp;psc=1&amp;refRID=DT3CE3W47M47ZRQ8QRQY</t>
  </si>
  <si>
    <t>Nikon D5600 digital SLR camera black.</t>
  </si>
  <si>
    <t>153</t>
  </si>
  <si>
    <t>€659.99</t>
  </si>
  <si>
    <t>https://www.amazon.de/-/en/Nikon-D5600-digital-camera-black/dp/B01NADH8A4/ref=zg_bs_571862_49?_encoding=UTF8&amp;psc=1&amp;refRID=DT3CE3W47M47ZRQ8QRQY</t>
  </si>
  <si>
    <t>Pentax K-70 Housing (24 Megapixels 3 Inch Display Live View Pixelshift) Black &amp;…</t>
  </si>
  <si>
    <t>222</t>
  </si>
  <si>
    <t>€534.99</t>
  </si>
  <si>
    <t>https://www.amazon.de/-/en/Housing-Megapixels-Display-Pixelshift-Powerful/dp/B08X5DGP2M/ref=zg_bs_571862_50?_encoding=UTF8&amp;psc=1&amp;refRID=DT3CE3W47M47ZRQ8QRQY</t>
  </si>
  <si>
    <t>Sony DSC-RX100 V digital camera</t>
  </si>
  <si>
    <t>322</t>
  </si>
  <si>
    <t>€699.01</t>
  </si>
  <si>
    <t>https://www.amazon.de/-/en/Sony-DSC-RX100-V-digital-camera/dp/B07G4RNJ1R/ref=zg_bs_571862_51?_encoding=UTF8&amp;psc=1&amp;refRID=1HYNRSPF7W0HY1828S0S</t>
  </si>
  <si>
    <t>Sony DSC-RX10M4 Premium Bridge Camera</t>
  </si>
  <si>
    <t>223</t>
  </si>
  <si>
    <t>€1549.00</t>
  </si>
  <si>
    <t>https://www.amazon.de/-/en/Sony-DSC-RX10M4-Premium-Bridge-Camera/dp/B084JBZVTG/ref=zg_bs_571862_52?_encoding=UTF8&amp;psc=1&amp;refRID=1HYNRSPF7W0HY1828S0S</t>
  </si>
  <si>
    <t>Canon EOS RP Full-Format System Camera Housing with RF 24-240 mm F4.6.3 USM…</t>
  </si>
  <si>
    <t>237</t>
  </si>
  <si>
    <t>€1009.00</t>
  </si>
  <si>
    <t>https://www.amazon.de/-/en/Full-Format-Mirrorless-Megapixels-Processor-Bluetooth/dp/B095MDPS75/ref=zg_bs_571862_53?_encoding=UTF8&amp;psc=1&amp;refRID=1HYNRSPF7W0HY1828S0S</t>
  </si>
  <si>
    <t>KODAK Pixpro AZ421 - Digital Bridge Camera 16MP 42X Optical Zoom HD Video 3" LCD…</t>
  </si>
  <si>
    <t>975</t>
  </si>
  <si>
    <t>€165.67</t>
  </si>
  <si>
    <t>https://www.amazon.de/-/en/KODAK-Pixpro-AZ421-Digital-Optical/dp/B00M8C7U8I/ref=zg_bs_571862_54?_encoding=UTF8&amp;psc=1&amp;refRID=1HYNRSPF7W0HY1828S0S</t>
  </si>
  <si>
    <t>BRIHIEVY FHD 1080P 36MP Mini Camera Rechargeable Compact Camera with 32GB…</t>
  </si>
  <si>
    <t>€68.39</t>
  </si>
  <si>
    <t>https://www.amazon.de/-/en/BRIHIEVY-Rechargeable-Children-Teenagers-Beginners/dp/B09JLPX1L5/ref=zg_bs_571862_55?_encoding=UTF8&amp;psc=1&amp;refRID=1HYNRSPF7W0HY1828S0S</t>
  </si>
  <si>
    <t>Kodak FZ152 Pixpro Friendly Zoom Digital Camera 16 MP Black</t>
  </si>
  <si>
    <t>420</t>
  </si>
  <si>
    <t>€113.98</t>
  </si>
  <si>
    <t>https://www.amazon.de/-/en/Kodak-Pixpro-Friendly-Digital-Camera/dp/B012T29V06/ref=zg_bs_571862_56?_encoding=UTF8&amp;psc=1&amp;refRID=1HYNRSPF7W0HY1828S0S</t>
  </si>
  <si>
    <t>Digital Camera Digital Camera 48MP 2.7K UHD 3.0 Inch Digital Camera with Retractable…</t>
  </si>
  <si>
    <t>https://www.amazon.de/-/en/Digital-Camera-Retractable-Flash-Photography/dp/B098B5ZN8D/ref=zg_bs_571862_57?_encoding=UTF8&amp;psc=1&amp;refRID=1HYNRSPF7W0HY1828S0S</t>
  </si>
  <si>
    <t>Z 5 Kit 24-50 mm 1:4.0-6.3VR</t>
  </si>
  <si>
    <t>€1198.00</t>
  </si>
  <si>
    <t>https://www.amazon.de/-/en/VOA040K001-Kit-24-50-4-0-6-3VR/dp/B08DBLYVKT/ref=zg_bs_571862_58?_encoding=UTF8&amp;psc=1&amp;refRID=1HYNRSPF7W0HY1828S0S</t>
  </si>
  <si>
    <t>Canon EOS 850D DSLR Digital Camera Case</t>
  </si>
  <si>
    <t>77</t>
  </si>
  <si>
    <t>€769.00</t>
  </si>
  <si>
    <t>https://www.amazon.de/-/en/Canon-850D-DSLR-Digital-Camera/dp/B084S54KWR/ref=zg_bs_571862_59?_encoding=UTF8&amp;psc=1&amp;refRID=1HYNRSPF7W0HY1828S0S</t>
  </si>
  <si>
    <t>Ricoh Imaging THETA SC2 Compact Cameras Beige</t>
  </si>
  <si>
    <t>€255.99</t>
  </si>
  <si>
    <t>https://www.amazon.de/-/en/Imaging-THETA-SC2-Compact-Cameras/dp/B0815L9XWV/ref=zg_bs_571862_60?_encoding=UTF8&amp;psc=1&amp;refRID=1HYNRSPF7W0HY1828S0S</t>
  </si>
  <si>
    <t>Panasonic DMC Lumix G system camera</t>
  </si>
  <si>
    <t>185</t>
  </si>
  <si>
    <t>€699.99</t>
  </si>
  <si>
    <t>https://www.amazon.de/-/en/Panasonic-DMC-Lumix-system-camera/dp/B07V5ZFZX7/ref=zg_bs_571862_61?_encoding=UTF8&amp;psc=1&amp;refRID=1HYNRSPF7W0HY1828S0S</t>
  </si>
  <si>
    <t>KODAK Pixpro AZ421 - Digital Bridge Camera (16 MP 42x Optical Zoom HD Video 3 Inch…</t>
  </si>
  <si>
    <t>715</t>
  </si>
  <si>
    <t>€171.70</t>
  </si>
  <si>
    <t>https://www.amazon.de/-/en/KODAK-Pixpro-AZ421-Digital-Optical/dp/B00M8C7T70/ref=zg_bs_571862_62?_encoding=UTF8&amp;psc=1&amp;refRID=1HYNRSPF7W0HY1828S0S</t>
  </si>
  <si>
    <t>Sony digital camera (18 megapixels 20x optic. 7.5cm (3 inch) LCD display NFC WiFi.</t>
  </si>
  <si>
    <t>164</t>
  </si>
  <si>
    <t>https://www.amazon.de/-/en/digital-camera-megapixels-optic-display/dp/B00I9X2HFG/ref=zg_bs_571862_63?_encoding=UTF8&amp;psc=1&amp;refRID=1HYNRSPF7W0HY1828S0S</t>
  </si>
  <si>
    <t>Canon PowerShot G5 X Mark II Digital Camera (20.1 MP 5x Optical Zoom 7.5 cm (3 Inch)…</t>
  </si>
  <si>
    <t>114</t>
  </si>
  <si>
    <t>€800.99</t>
  </si>
  <si>
    <t>https://www.amazon.de/-/en/PowerShot-Foldable-Bluetooth-Automatic-Aperture/dp/B07V5R2628/ref=zg_bs_571862_64?_encoding=UTF8&amp;psc=1&amp;refRID=1HYNRSPF7W0HY1828S0S</t>
  </si>
  <si>
    <t>Canon PowerShot G9 X Mark II Compact Camera 20.1 MP 7.5 cm (3-Inch) Display…</t>
  </si>
  <si>
    <t>375</t>
  </si>
  <si>
    <t>€374.89</t>
  </si>
  <si>
    <t>https://www.amazon.de/-/en/PowerShot-Compact-Camera-3-Inch-Display/dp/B08GSLW2CL/ref=zg_bs_571862_65?_encoding=UTF8&amp;psc=1&amp;refRID=1HYNRSPF7W0HY1828S0S</t>
  </si>
  <si>
    <t>FUJIFILM X-T4 System Camera 26.1 Megapixels X-Trans CMOS 4 Sensor 7.6 cm (3 Inch) Touch…</t>
  </si>
  <si>
    <t>238</t>
  </si>
  <si>
    <t>€1649.00</t>
  </si>
  <si>
    <t>https://www.amazon.de/-/en/FUJIFILM-System-Camera-Megapixels-X-Trans/dp/B08557Q5Y9/ref=zg_bs_571862_66?_encoding=UTF8&amp;psc=1&amp;refRID=1HYNRSPF7W0HY1828S0S</t>
  </si>
  <si>
    <t>KODAK Pixpro AZ252 Digital Bridge Camera with 16 Megapixels - Red</t>
  </si>
  <si>
    <t>606</t>
  </si>
  <si>
    <t>€137.02</t>
  </si>
  <si>
    <t>https://www.amazon.de/-/en/Pixpro-Digital-Bridge-Camera-Megapixels/dp/B07DCZRPYV/ref=zg_bs_571862_67?_encoding=UTF8&amp;psc=1&amp;refRID=1HYNRSPF7W0HY1828S0S</t>
  </si>
  <si>
    <t>Canon PowerShot G7 X Mark III Streaming Kit Camera + Atomos Connect + Grip Tripod +…</t>
  </si>
  <si>
    <t>133</t>
  </si>
  <si>
    <t>€702.99</t>
  </si>
  <si>
    <t>https://www.amazon.de/-/en/PowerShot-Streaming-Touchscreen-Bluetooth-Automatic/dp/B092RD8Z7K/ref=zg_bs_571862_68?_encoding=UTF8&amp;psc=1&amp;refRID=1HYNRSPF7W0HY1828S0S</t>
  </si>
  <si>
    <t>Sony Cyber-SHOT DSC-W810 ( 20.4 MP6 x Optical Zoom2.7 -inch LCD )</t>
  </si>
  <si>
    <t>745</t>
  </si>
  <si>
    <t>€93.98</t>
  </si>
  <si>
    <t>https://www.amazon.de/-/en/Sony-Cyber-SHOT-DSC-W810-Optical-inch/dp/B00HH8A2CE/ref=zg_bs_571862_69?_encoding=UTF8&amp;psc=1&amp;refRID=1HYNRSPF7W0HY1828S0S</t>
  </si>
  <si>
    <t>AGFA Photo DC5200 Compact Camera</t>
  </si>
  <si>
    <t xml:space="preserve">3.5 </t>
  </si>
  <si>
    <t>283</t>
  </si>
  <si>
    <t>€41.98</t>
  </si>
  <si>
    <t>https://www.amazon.de/-/en/AGFA-Photo-DC5200-Compact-Camera/dp/B07X6F8PXX/ref=zg_bs_571862_70?_encoding=UTF8&amp;psc=1&amp;refRID=1HYNRSPF7W0HY1828S0S</t>
  </si>
  <si>
    <t>Underwater Camera 10ft 1080P Full HD 30MP Waterproof Camera Anti Shake 16X Digital Zoom Underwater Camera for Snorkelling Blue</t>
  </si>
  <si>
    <t>26</t>
  </si>
  <si>
    <t>https://www.amazon.de/-/en/Underwater-Camera-Waterproof-Digital-Snorkelling/dp/B0927FGT1F/ref=zg_bs_571862_71?_encoding=UTF8&amp;psc=1&amp;refRID=1HYNRSPF7W0HY1828S0S</t>
  </si>
  <si>
    <t>Sony DSC-WX500 Compact Camera (60x Zoom Full HD) &amp; Jacket Protective Case for Cyber…</t>
  </si>
  <si>
    <t>398</t>
  </si>
  <si>
    <t>€269.99</t>
  </si>
  <si>
    <t>https://www.amazon.de/-/en/DSC-WX500-Compact-Camera-Protective-Cyber-Shot/dp/B08TSPB59V/ref=zg_bs_571862_72?_encoding=UTF8&amp;psc=1&amp;refRID=1HYNRSPF7W0HY1828S0S</t>
  </si>
  <si>
    <t>452</t>
  </si>
  <si>
    <t>€113.99</t>
  </si>
  <si>
    <t>https://www.amazon.de/-/en/DSC-W830-digital-megapixel-optical-SteadyShot/dp/B00HH8A602/ref=zg_bs_571862_73?_encoding=UTF8&amp;psc=1&amp;refRID=1HYNRSPF7W0HY1828S0S</t>
  </si>
  <si>
    <t>Canon PowerShot ZOOM Essential Kit with SD Card and USB-C Power Adapter (12…</t>
  </si>
  <si>
    <t>€343.97</t>
  </si>
  <si>
    <t>https://www.amazon.de/-/en/PowerShot-Essential-Megapixel-Stabiliser-Bluetooth/dp/B09JWSBP1Z/ref=zg_bs_571862_74?_encoding=UTF8&amp;psc=1&amp;refRID=1HYNRSPF7W0HY1828S0S</t>
  </si>
  <si>
    <t>Digital Camera 2.7 K Compact Camera UHD 44 MP Mini Camera with 2.8 Inch IPS Screen…</t>
  </si>
  <si>
    <t>42</t>
  </si>
  <si>
    <t>€74.99</t>
  </si>
  <si>
    <t>https://www.amazon.de/-/en/Digital-Compact-Batteries-Children-Beginners/dp/B09CD3FLC5/ref=zg_bs_571862_75?_encoding=UTF8&amp;psc=1&amp;refRID=1HYNRSPF7W0HY1828S0S</t>
  </si>
  <si>
    <t>Digital Camera 1080P FHD Mini Video Camera 36MP LCD Screen Rechargeable Students…</t>
  </si>
  <si>
    <t>73</t>
  </si>
  <si>
    <t>€50.14</t>
  </si>
  <si>
    <t>https://www.amazon.de/-/en/Rechargeable-Students-Vlogging-Children-Beginners/dp/B0987B8LJN/ref=zg_bs_571862_76?_encoding=UTF8&amp;psc=1&amp;refRID=1HYNRSPF7W0HY1828S0S</t>
  </si>
  <si>
    <t>PTHTECHUS Children's Digital Camera Selfie Photo Camera 2.8 Inch Touchscreen Digital…</t>
  </si>
  <si>
    <t>148</t>
  </si>
  <si>
    <t>€38.99</t>
  </si>
  <si>
    <t>https://www.amazon.de/-/en/PTHTECHUS-Childrens-Digital-Camera-Touchscreen/dp/B086YTZ5P7/ref=zg_bs_571862_77?_encoding=UTF8&amp;psc=1&amp;refRID=1HYNRSPF7W0HY1828S0S</t>
  </si>
  <si>
    <t>Sony Cyber-SHOT DSC-W810 DSCW810P.CE3 ( 20.4 MP6 x Optical Zoom2.7 -inch LCD )</t>
  </si>
  <si>
    <t>https://www.amazon.de/-/en/Cyber-SHOT-DSC-W810-DSCW810P-CE3-Optical-inch/dp/B00HH8A2BA/ref=zg_bs_571862_78?_encoding=UTF8&amp;psc=1&amp;refRID=1HYNRSPF7W0HY1828S0S</t>
  </si>
  <si>
    <t>Sony Alpha 7C Mirrorless E-Mount Full Frame Digital Camera + DJI Ronin-S 3-Axis Gimbal…</t>
  </si>
  <si>
    <t>83</t>
  </si>
  <si>
    <t>https://www.amazon.de/-/en/Mirrorless-Digital-Ronin-S-Stabilizer-Cameras/dp/B09FTHJN2H/ref=zg_bs_571862_79?_encoding=UTF8&amp;psc=1&amp;refRID=1HYNRSPF7W0HY1828S0S</t>
  </si>
  <si>
    <t>i-Paint P9 Instant Camera B/N Printing on Thermal Paper Camera 1080P HD Digital…</t>
  </si>
  <si>
    <t>€58.43</t>
  </si>
  <si>
    <t>https://www.amazon.de/-/en/i-Paint-Instant-Printing-Thermal-Digital/dp/B08PDFCDNP/ref=zg_bs_571862_80?_encoding=UTF8&amp;psc=1&amp;refRID=1HYNRSPF7W0HY1828S0S</t>
  </si>
  <si>
    <t>Digital Camera FHD 2.7K 44.0MP Compact Mini Video Vlogging Camera with 16X Digital Zoom 2.8 Inch LCD Screen Rechargeable…</t>
  </si>
  <si>
    <t>€76.99</t>
  </si>
  <si>
    <t>https://www.amazon.de/-/en/Vlogging-Rechargeable-Portable-Teenagers-Beginners/dp/B099NLPR81/ref=zg_bs_571862_81?_encoding=UTF8&amp;psc=1&amp;refRID=1HYNRSPF7W0HY1828S0S</t>
  </si>
  <si>
    <t>Canon PowerShot SX720 HS Digital Camera (20.3 MP 40x Optical Zoom 80x ZoomPlus…</t>
  </si>
  <si>
    <t>376</t>
  </si>
  <si>
    <t>https://www.amazon.de/-/en/PowerShot-Digital-Optical-ZoomPlus-Stabiliser/dp/B01BYERPYE/ref=zg_bs_571862_82?_encoding=UTF8&amp;psc=1&amp;refRID=1HYNRSPF7W0HY1828S0S</t>
  </si>
  <si>
    <t>Digital Camera 30MP 2.7K Full HD Compact Camera with Flip Screen Digital Camera with…</t>
  </si>
  <si>
    <t>€114.99</t>
  </si>
  <si>
    <t>https://www.amazon.de/-/en/Digital-Camera-Compact-Screen-Batteries/dp/B0995CMVGS/ref=zg_bs_571862_83?_encoding=UTF8&amp;psc=1&amp;refRID=1HYNRSPF7W0HY1828S0S</t>
  </si>
  <si>
    <t>Fujifilm X-S10 System Camera</t>
  </si>
  <si>
    <t>266</t>
  </si>
  <si>
    <t>€969.00</t>
  </si>
  <si>
    <t>https://www.amazon.de/-/en/16670041-Fujifilm-X-S10-System-Camera/dp/B08KWFXHN3/ref=zg_bs_571862_84?_encoding=UTF8&amp;psc=1&amp;refRID=1HYNRSPF7W0HY1828S0S</t>
  </si>
  <si>
    <t>Panasonic DMC-FT30EG-A Lumix Digital Camera</t>
  </si>
  <si>
    <t>382</t>
  </si>
  <si>
    <t>€159.00</t>
  </si>
  <si>
    <t>https://www.amazon.de/-/en/Panasonic-DMC-FT30EG-A-Lumix-Digital-Camera/dp/B084GBG1D3/ref=zg_bs_571862_85?_encoding=UTF8&amp;psc=1&amp;refRID=1HYNRSPF7W0HY1828S0S</t>
  </si>
  <si>
    <t>Panasonic Lumix DC-GH5EG-K System Camera 20 Megapixels Dual Image Stabiliser 4K 60p…</t>
  </si>
  <si>
    <t>€1199.00</t>
  </si>
  <si>
    <t>https://www.amazon.de/-/en/DC-GH5EG-K-20-Megapixels-Stabiliser-Continuous-Weatherproof/dp/B01N7RZQ0G/ref=zg_bs_571862_86?_encoding=UTF8&amp;psc=1&amp;refRID=1HYNRSPF7W0HY1828S0S</t>
  </si>
  <si>
    <t>Olympus Pen E-PL10 Micro Four Thirds System Camera 16 Megapixel Image Stabilisation In…</t>
  </si>
  <si>
    <t>131</t>
  </si>
  <si>
    <t>€531.99</t>
  </si>
  <si>
    <t>https://www.amazon.de/-/en/Olympus-Megapixel-Stabilisation-Housing-Swivelling/dp/B07YKMVVG5/ref=zg_bs_571862_87?_encoding=UTF8&amp;psc=1&amp;refRID=1HYNRSPF7W0HY1828S0S</t>
  </si>
  <si>
    <t>Nikon Z fc Mirrorless Camera in DX Format (20.9 MP OLED Viewfinder with 2.36 Million…</t>
  </si>
  <si>
    <t>€901.89</t>
  </si>
  <si>
    <t>https://www.amazon.de/-/en/Mirrorless-Viewfinder-Million-Assistant-100-51-200/dp/B0983XPXYB/ref=zg_bs_571862_88?_encoding=UTF8&amp;psc=1&amp;refRID=1HYNRSPF7W0HY1828S0S</t>
  </si>
  <si>
    <t>Kodak FZ43 Pixpro Friendly Zoom Digital Camera 16 MP Black</t>
  </si>
  <si>
    <t>https://www.amazon.de/-/en/Kodak-Pixpro-Friendly-Digital-Camera/dp/B01CG62D00/ref=zg_bs_571862_89?_encoding=UTF8&amp;psc=1&amp;refRID=1HYNRSPF7W0HY1828S0S</t>
  </si>
  <si>
    <t>Panasonic Lumix GX9 System Camera</t>
  </si>
  <si>
    <t>113</t>
  </si>
  <si>
    <t>€639.00</t>
  </si>
  <si>
    <t>https://www.amazon.de/-/en/Panasonic-Lumix-GX9-System-Camera/dp/B079YRYNP9/ref=zg_bs_571862_90?_encoding=UTF8&amp;psc=1&amp;refRID=1HYNRSPF7W0HY1828S0S</t>
  </si>
  <si>
    <t>DJI FPV Car Charger for DJI FPV Intelligent Battery Overheat Protection Charges Flight…</t>
  </si>
  <si>
    <t>€11.29</t>
  </si>
  <si>
    <t>https://www.amazon.de/-/en/Charger-Intelligent-Battery-Overheat-Protection/dp/B07FS6R2F6/ref=zg_bs_571862_91?_encoding=UTF8&amp;psc=1&amp;refRID=1HYNRSPF7W0HY1828S0S</t>
  </si>
  <si>
    <t>Panasonic DMC-TZ80EG-K Compact Camera</t>
  </si>
  <si>
    <t>196</t>
  </si>
  <si>
    <t>€290.72</t>
  </si>
  <si>
    <t>https://www.amazon.de/-/en/5025232837441-Panasonic-DMC-TZ80EG-K-Compact-Camera/dp/B01B02139I/ref=zg_bs_571862_92?_encoding=UTF8&amp;psc=1&amp;refRID=1HYNRSPF7W0HY1828S0S</t>
  </si>
  <si>
    <t>GDC8026 Waterproof Digital Camera / 8X Digital Zoom / 16MP / 1080P FHD / 2.8" TFT…</t>
  </si>
  <si>
    <t>112</t>
  </si>
  <si>
    <t>€65.69</t>
  </si>
  <si>
    <t>https://www.amazon.de/-/en/Waterproof-Underwater-Teenagers-Students-Beginners/dp/B09241ZPVM/ref=zg_bs_571862_93?_encoding=UTF8&amp;psc=1&amp;refRID=1HYNRSPF7W0HY1828S0S</t>
  </si>
  <si>
    <t>Digital Camera 2.4 Inch FHD Pocket Cameras Rechargeable 24 Megapixel Camera for…</t>
  </si>
  <si>
    <t>102</t>
  </si>
  <si>
    <t>€52.99</t>
  </si>
  <si>
    <t>https://www.amazon.de/-/en/Rechargeable-Megapixel-Backpacking-Photography-Included/dp/B09137G3QD/ref=zg_bs_571862_94?_encoding=UTF8&amp;psc=1&amp;refRID=1HYNRSPF7W0HY1828S0S</t>
  </si>
  <si>
    <t>Panasonic DMC Lumix G System Camera (20MP 4K 6K Photo Image Stabiliser OLED…</t>
  </si>
  <si>
    <t>202</t>
  </si>
  <si>
    <t>€949.00</t>
  </si>
  <si>
    <t>https://www.amazon.de/-/en/Panasonic-System-Stabiliser-Viewfinder-Protection/dp/B077BV4P31/ref=zg_bs_571862_95?_encoding=UTF8&amp;psc=1&amp;refRID=1HYNRSPF7W0HY1828S0S</t>
  </si>
  <si>
    <t>Panasonic Lumix G DMC-GX80</t>
  </si>
  <si>
    <t>490</t>
  </si>
  <si>
    <t>€419.99</t>
  </si>
  <si>
    <t>https://www.amazon.de/-/en/Panasonic-Lumix-G-DMC-GX80/dp/B08GSJJ3LR/ref=zg_bs_571862_96?_encoding=UTF8&amp;psc=1&amp;refRID=1HYNRSPF7W0HY1828S0S</t>
  </si>
  <si>
    <t>Polaroid Now Everything Box White</t>
  </si>
  <si>
    <t>48</t>
  </si>
  <si>
    <t>https://www.amazon.de/-/en/Polaroid-Now-Everything-Box-White/dp/B086C7K3T7/ref=zg_bs_571862_97?_encoding=UTF8&amp;psc=1&amp;refRID=1HYNRSPF7W0HY1828S0S</t>
  </si>
  <si>
    <t>Panasonic LUMIX DC-TZ202EG Travelzoom Camera (1-Inch Sensor 15x Opt. Zoom Leica…</t>
  </si>
  <si>
    <t>€629.99</t>
  </si>
  <si>
    <t>https://www.amazon.de/-/en/Panasonic-DC-TZ202EG-Travelzoom-Camera-viewfinder/dp/B07V26HD49/ref=zg_bs_571862_98?_encoding=UTF8&amp;psc=1&amp;refRID=1HYNRSPF7W0HY1828S0S</t>
  </si>
  <si>
    <t>RETO 3D Classic - 3D Camera - Mura Masa Effect - 3D Photo - Alternative to Nishika…</t>
  </si>
  <si>
    <t>https://www.amazon.de/-/en/RETO-3D-Classic-Alternative-Nishika/dp/B08MQM96LB/ref=zg_bs_571862_99?_encoding=UTF8&amp;psc=1&amp;refRID=1HYNRSPF7W0HY1828S0S</t>
  </si>
  <si>
    <t>€745.99</t>
  </si>
  <si>
    <t>https://www.amazon.de/-/en/DJI-RS-2-Ronin-Handle/dp/B07FSL1V93/ref=zg_bs_571862_100?_encoding=UTF8&amp;psc=1&amp;refRID=1HYNRSPF7W0HY1828S0S</t>
  </si>
  <si>
    <t>Earphone</t>
  </si>
  <si>
    <t>Apple Airpods with wired loading case</t>
  </si>
  <si>
    <t>€115.00</t>
  </si>
  <si>
    <t>https://www.amazon.de/-/en/Apple-Airpods-wired-loading-case/dp/B07PZR3PVB/ref=zg_bs_570278_1?_encoding=UTF8&amp;psc=1&amp;refRID=H73G1AYQMREWJPB0HZ5Y</t>
  </si>
  <si>
    <t>Samsung Galaxy Buds Live Wireless Bluetooth Headphones with Noise Cancelling (ANC)…</t>
  </si>
  <si>
    <t>€58.65</t>
  </si>
  <si>
    <t>https://www.amazon.de/-/en/Bluetooth-Headphones-Cancelling-Comfortable-Long-Lasting/dp/B08JZDG6S1/ref=zg_bs_570278_2?_encoding=UTF8&amp;psc=1&amp;refRID=H73G1AYQMREWJPB0HZ5Y</t>
  </si>
  <si>
    <t>Huawei FreeBuds 4i True Wireless Headphones with Active Noise Cancelling</t>
  </si>
  <si>
    <t>396</t>
  </si>
  <si>
    <t>€49.00</t>
  </si>
  <si>
    <t>https://www.amazon.de/-/en/Huawei-FreeBuds-Wireless-Headphones-Cancelling/dp/B08XB62MHV/ref=zg_bs_570278_3?_encoding=UTF8&amp;psc=1&amp;refRID=H73G1AYQMREWJPB0HZ5Y</t>
  </si>
  <si>
    <t>JBL Live. In-ear blue</t>
  </si>
  <si>
    <t>€56.70</t>
  </si>
  <si>
    <t>https://www.amazon.de/-/en/JBLLIVE300TWSBLU-JBL-Live-In-ear-blue/dp/B07XRG1ZM2/ref=zg_bs_570278_4?_encoding=UTF8&amp;psc=1&amp;refRID=H73G1AYQMREWJPB0HZ5Y</t>
  </si>
  <si>
    <t>Bluetooth Headphones Tribit 100 Hours Playtime USB-C Charging Box Quick Charge…</t>
  </si>
  <si>
    <t>€39.99</t>
  </si>
  <si>
    <t>https://www.amazon.de/-/en/Bluetooth-Headphones-Playtime-Charging-Waterproof-pink/dp/B095K6WHV5/ref=zg_bs_570278_5?_encoding=UTF8&amp;psc=1&amp;refRID=H73G1AYQMREWJPB0HZ5Y</t>
  </si>
  <si>
    <t>JBL Tune Bluetooth Headphones</t>
  </si>
  <si>
    <t>€40.99</t>
  </si>
  <si>
    <t>https://www.amazon.de/-/en/JBLT125TWSBLU-JBL-Tune-Bluetooth-Headphones-blue/dp/B08CNPRFZF/ref=zg_bs_570278_6?_encoding=UTF8&amp;psc=1&amp;refRID=H73G1AYQMREWJPB0HZ5Y</t>
  </si>
  <si>
    <t>Jabra Elite 75t True Wireless Stereo In-Ear Headphones (Bluetooth 5.0 28 Hours’…</t>
  </si>
  <si>
    <t>€89.00</t>
  </si>
  <si>
    <t>https://www.amazon.de/-/en/Wireless-Headphones-Bluetooth-Battery-Charging/dp/B083744D2R/ref=zg_bs_570278_7?_encoding=UTF8&amp;psc=1&amp;refRID=H73G1AYQMREWJPB0HZ5Y</t>
  </si>
  <si>
    <t>Bluetooth Headphones In Ear Yobola Headphones Wireless HiFi Stereo Sound…</t>
  </si>
  <si>
    <t>€21.71</t>
  </si>
  <si>
    <t>https://www.amazon.de/-/en/Bluetooth-Headphones-Waterproof-Microphone-Smartphone-pink/dp/B076FQHCMH/ref=zg_bs_570278_8?_encoding=UTF8&amp;psc=1&amp;refRID=H73G1AYQMREWJPB0HZ5Y</t>
  </si>
  <si>
    <t>Soundcore by Anker Life P2 Mini Bluetooth Headphones In-Ear Headphones with 10…</t>
  </si>
  <si>
    <t>399</t>
  </si>
  <si>
    <t>€29.99</t>
  </si>
  <si>
    <t>https://www.amazon.de/-/en/Soundcore-Bluetooth-Headphones-Charging-Minimalist/dp/B099DP3617/ref=zg_bs_570278_9?_encoding=UTF8&amp;psc=1&amp;refRID=H73G1AYQMREWJPB0HZ5Y</t>
  </si>
  <si>
    <t>Soundcore by Anker Life P3 Bluetooth Headphones with Active Noise Cancelling…</t>
  </si>
  <si>
    <t>https://www.amazon.de/-/en/Soundcore-Headphones-Cancelling-Multi-Mode-Microphones/dp/B093SLWMS7/ref=zg_bs_570278_10?_encoding=UTF8&amp;psc=1&amp;refRID=H73G1AYQMREWJPB0HZ5Y</t>
  </si>
  <si>
    <t>EarPods with Lightning Connector</t>
  </si>
  <si>
    <t>€11.99</t>
  </si>
  <si>
    <t>https://www.amazon.de/-/en/MMTN2ZM-A-EarPods-Lightning-Connector/dp/B01M1EEPOB/ref=zg_bs_570278_11?_encoding=UTF8&amp;psc=1&amp;refRID=H73G1AYQMREWJPB0HZ5Y</t>
  </si>
  <si>
    <t>- -</t>
  </si>
  <si>
    <t>434</t>
  </si>
  <si>
    <t>https://www.amazon.de/-/en/JBLLIVEPROPTWSBEG-beige/dp/B08QVNSKHC/ref=zg_bs_570278_12?_encoding=UTF8&amp;psc=1&amp;refRID=H73G1AYQMREWJPB0HZ5Y</t>
  </si>
  <si>
    <t>Neu Apple AirPods (3. Generation)</t>
  </si>
  <si>
    <t>226</t>
  </si>
  <si>
    <t>€198.90</t>
  </si>
  <si>
    <t>https://www.amazon.de/-/en/MME73ZM-A/dp/B09JQQDLXF/ref=zg_bs_570278_13?_encoding=UTF8&amp;psc=1&amp;refRID=H73G1AYQMREWJPB0HZ5Y</t>
  </si>
  <si>
    <t>Anker Soundcore Life Q30 Bluetooth Wireless Headphones With Active Noise Isolation Hi…</t>
  </si>
  <si>
    <t>https://www.amazon.de/-/en/Soundcore-Bluetooth-Wireless-Headphones-Isolation/dp/B08HMWZBXC/ref=zg_bs_570278_14?_encoding=UTF8&amp;psc=1&amp;refRID=H73G1AYQMREWJPB0HZ5Y</t>
  </si>
  <si>
    <t>Razer BlackShark V2 Pro - Wireless Premium Esports Gaming Headset (Kabellose…</t>
  </si>
  <si>
    <t>€35.00</t>
  </si>
  <si>
    <t>https://www.amazon.de/-/en/RZ04-03220100-R3M2/dp/B08DD7DDLP/ref=zg_bs_570278_15?_encoding=UTF8&amp;psc=1&amp;refRID=H73G1AYQMREWJPB0HZ5Y</t>
  </si>
  <si>
    <t>Sony WF-1000XM3 Fully Wireless Bluetooth Headphones/Earbuds with Active Noise Cancelling for Calling &amp; TP-Link UB400 Nano…</t>
  </si>
  <si>
    <t>€99.00</t>
  </si>
  <si>
    <t>https://www.amazon.de/-/en/WF-1000XM3-Wireless-Bluetooth-Headphones-Cancelling-black/dp/B09C914WZ4/ref=zg_bs_570278_16?_encoding=UTF8&amp;psc=1&amp;refRID=H73G1AYQMREWJPB0HZ5Y</t>
  </si>
  <si>
    <t>Sony WH-1000XM4 Wireless Bluetooth Noise Cancelling Headphones (30h Battery Touch…</t>
  </si>
  <si>
    <t>127</t>
  </si>
  <si>
    <t>€294.47</t>
  </si>
  <si>
    <t>https://www.amazon.de/-/en/WH-1000XM4-Bluetooth-Cancelling-Headphones-Microphone-midnightblue/dp/B091CQH6VT/ref=zg_bs_570278_17?_encoding=UTF8&amp;psc=1&amp;refRID=H73G1AYQMREWJPB0HZ5Y</t>
  </si>
  <si>
    <t>Soundcore Life A1 In-Ear Bluetooth Headphones Wireless Earbuds with…</t>
  </si>
  <si>
    <t>€34.99</t>
  </si>
  <si>
    <t>https://www.amazon.de/-/en/Soundcore-Bluetooth-Headphones-Individual-Protection-black/dp/B08KDZ2NZX/ref=zg_bs_570278_18?_encoding=UTF8&amp;psc=1&amp;refRID=H73G1AYQMREWJPB0HZ5Y</t>
  </si>
  <si>
    <t>JBL Tune 225 TWS Lifestyle Bluetooth Headphones</t>
  </si>
  <si>
    <t>https://www.amazon.de/-/en/JBL-Tune-Lifestyle-Bluetooth-Headphones-blue/dp/B08CNMCJ2P/ref=zg_bs_570278_19?_encoding=UTF8&amp;psc=1&amp;refRID=H73G1AYQMREWJPB0HZ5Y</t>
  </si>
  <si>
    <t>tonies Headphones</t>
  </si>
  <si>
    <t>€24.99</t>
  </si>
  <si>
    <t>https://www.amazon.de/-/en/04-0039-tonies-Headphones/dp/B07Y1YMXFY/ref=zg_bs_570278_20?_encoding=UTF8&amp;psc=1&amp;refRID=H73G1AYQMREWJPB0HZ5Y</t>
  </si>
  <si>
    <t>Beats Solo3 Wireless Headphones - Beats Club Collection</t>
  </si>
  <si>
    <t>https://www.amazon.de/-/en/Beats-Solo3-Wireless-Headphones-Collection/dp/B07YVY25XD/ref=zg_bs_570278_21?_encoding=UTF8&amp;psc=1&amp;refRID=H73G1AYQMREWJPB0HZ5Y</t>
  </si>
  <si>
    <t>Sony WH-1000XM3 Bluetooth Noise Canceling headphones (30h battery touch sensor…</t>
  </si>
  <si>
    <t>€179.00</t>
  </si>
  <si>
    <t>https://www.amazon.de/-/en/WH-1000XM3-Bluetooth-Canceling-headphones-Headphones/dp/B07GDR2LYK/ref=zg_bs_570278_22?_encoding=UTF8&amp;psc=1&amp;refRID=H73G1AYQMREWJPB0HZ5Y</t>
  </si>
  <si>
    <t>Soundcore Life A2 NC Multi-Mode Noise Cancelling Wireless Earbuds Wireless ANC…</t>
  </si>
  <si>
    <t>€41.99</t>
  </si>
  <si>
    <t>https://www.amazon.de/-/en/Soundcore-Multi-Mode-Cancelling-Microphones-Transparency-black/dp/B08KDX5H5Z/ref=zg_bs_570278_23?_encoding=UTF8&amp;psc=1&amp;refRID=H73G1AYQMREWJPB0HZ5Y</t>
  </si>
  <si>
    <t>Sony WF-1000XM4 True Wireless Noise Cancelling Headphones (up to 24 Hours…</t>
  </si>
  <si>
    <t>€229.00</t>
  </si>
  <si>
    <t>https://www.amazon.de/-/en/WF-1000XM4-Cancelling-Headphones-Connection-Hands-Free-black/dp/B095DNPH4R/ref=zg_bs_570278_24?_encoding=UTF8&amp;psc=1&amp;refRID=H73G1AYQMREWJPB0HZ5Y</t>
  </si>
  <si>
    <t>Sony WH-CH510B Headphones</t>
  </si>
  <si>
    <t>€30.99</t>
  </si>
  <si>
    <t>https://www.amazon.de/-/en/WHCH510L-CE7-Sony-WH-CH510B-Headphones/dp/B07WD5978Q/ref=zg_bs_570278_25?_encoding=UTF8&amp;psc=1&amp;refRID=H73G1AYQMREWJPB0HZ5Y</t>
  </si>
  <si>
    <t>Beats Studio3 Wireless Over-Ear Headphones</t>
  </si>
  <si>
    <t>€159.99</t>
  </si>
  <si>
    <t>https://www.amazon.de/-/en/Beats-Studio3-Wireless-Over-Ear-Headphones/dp/B0852927ZB/ref=zg_bs_570278_26?_encoding=UTF8&amp;psc=1&amp;refRID=H73G1AYQMREWJPB0HZ5Y</t>
  </si>
  <si>
    <t>Samsung Galaxy Buds Pro Wireless Earbuds Endurance Battery 3 Microphones Sound by…</t>
  </si>
  <si>
    <t>https://www.amazon.de/-/en/Galaxy-Buds-Pro-Endurance-Microphones/dp/B08QYRYH9J/ref=zg_bs_570278_27?_encoding=UTF8&amp;psc=1&amp;refRID=H73G1AYQMREWJPB0HZ5Y</t>
  </si>
  <si>
    <t>Umi. Essentials TWS Bluetooth 5.0 IPX7 W5s Wireless In-Ear Headphones for iPhone…</t>
  </si>
  <si>
    <t>https://www.amazon.de/-/en/Essentials-Bluetooth-Wireless-Headphones-Patented/dp/B07T7JTNR6/ref=zg_bs_570278_28?_encoding=UTF8&amp;psc=1&amp;refRID=H73G1AYQMREWJPB0HZ5Y</t>
  </si>
  <si>
    <t>Tozo T6 True Wireless Stereo Headphones TWS Bluetooth In-ear Earphones with Built-in…</t>
  </si>
  <si>
    <t>https://www.amazon.de/-/en/T6-Headphones-Bluetooth-Earphones-Microphone-Black/dp/B07RGZ5NKS/ref=zg_bs_570278_29?_encoding=UTF8&amp;psc=1&amp;refRID=H73G1AYQMREWJPB0HZ5Y</t>
  </si>
  <si>
    <t>Doqaus Bluetooth Over Ear Headphones Wireless Headphones with 3 EQ Modes HiFi…</t>
  </si>
  <si>
    <t>€35.99</t>
  </si>
  <si>
    <t>https://www.amazon.de/-/en/Bluetooth-Headphones-Wireless-Foldable-Microphone-Asphalt-grey/dp/B07T9KJMCG/ref=zg_bs_570278_30?_encoding=UTF8&amp;psc=1&amp;refRID=H73G1AYQMREWJPB0HZ5Y</t>
  </si>
  <si>
    <t>JBL Live Free NC+ TWS Wireless In-Ear Headphones with Noise Cancelling Blue up…</t>
  </si>
  <si>
    <t>326</t>
  </si>
  <si>
    <t>€74.24</t>
  </si>
  <si>
    <t>https://www.amazon.de/-/en/Wireless-Headphones-Cancelling-Battery-Charging-black/dp/B08FB2QG5Z/ref=zg_bs_570278_31?_encoding=UTF8&amp;psc=1&amp;refRID=H73G1AYQMREWJPB0HZ5Y</t>
  </si>
  <si>
    <t>iClever BTH12 Bluetooth Children's Headphones</t>
  </si>
  <si>
    <t>€25.49</t>
  </si>
  <si>
    <t>https://www.amazon.de/-/en/iClever-BTH12-Bluetooth-Childrens-Headphones/dp/B0895PBJCQ/ref=zg_bs_570278_32?_encoding=UTF8&amp;psc=1&amp;refRID=H73G1AYQMREWJPB0HZ5Y</t>
  </si>
  <si>
    <t>Beats Solo Pro Wireless Noise-cancelling Headphones</t>
  </si>
  <si>
    <t>€149.00</t>
  </si>
  <si>
    <t>https://www.amazon.de/-/en/Beats-Solo-Wireless-Noise-cancelling-Headphones/dp/B07YYYXRNK/ref=zg_bs_570278_33?_encoding=UTF8&amp;psc=1&amp;refRID=H73G1AYQMREWJPB0HZ5Y</t>
  </si>
  <si>
    <t>Soundcore Life P2 Bluetooth Headphones Wireless Earbuds with CVC 8.0 Noise…</t>
  </si>
  <si>
    <t>€45.99</t>
  </si>
  <si>
    <t>https://www.amazon.de/-/en/Soundcore-Bluetooth-Headphones-Isolation-Protection/dp/B07SJR6HL3/ref=zg_bs_570278_34?_encoding=UTF8&amp;psc=1&amp;refRID=H73G1AYQMREWJPB0HZ5Y</t>
  </si>
  <si>
    <t>JBL Pure Bass Sound Technology: Compact Earphones with 9 mm Speakers for Deep and…</t>
  </si>
  <si>
    <t>€9.90</t>
  </si>
  <si>
    <t>https://www.amazon.de/-/en/Pure-Bass-Sound-Technology-Concert-Style/dp/B01MCZA1N6/ref=zg_bs_570278_35?_encoding=UTF8&amp;psc=1&amp;refRID=H73G1AYQMREWJPB0HZ5Y</t>
  </si>
  <si>
    <t>Sony Wireless noise cancelling headphones.</t>
  </si>
  <si>
    <t>705</t>
  </si>
  <si>
    <t>€81.00</t>
  </si>
  <si>
    <t>https://www.amazon.de/-/en/Sony-Wireless-noise-cancelling-headphones-blue/dp/B086LMBJ86/ref=zg_bs_570278_36?_encoding=UTF8&amp;psc=1&amp;refRID=H73G1AYQMREWJPB0HZ5Y</t>
  </si>
  <si>
    <t>JBL Quantum 400 Over-Ear Gaming Headset - Wired 3.5 mm Jack and USB - With Flip-Up…</t>
  </si>
  <si>
    <t>574</t>
  </si>
  <si>
    <t>https://www.amazon.de/-/en/Quantum-Over-Ear-Gaming-Headset-QuantumSurround/dp/B083X25B6K/ref=zg_bs_570278_37?_encoding=UTF8&amp;psc=1&amp;refRID=H73G1AYQMREWJPB0HZ5Y</t>
  </si>
  <si>
    <t>OneOdio Over Ear Studio Headphones with Cable with 6.3 mm &amp; 3.5 mm Jack Closed DJ…</t>
  </si>
  <si>
    <t>€36.99</t>
  </si>
  <si>
    <t>https://www.amazon.de/-/en/OneOdio-Studio-Headphones-Closed-Driver/dp/B07HF46LW1/ref=zg_bs_570278_38?_encoding=UTF8&amp;psc=1&amp;refRID=H73G1AYQMREWJPB0HZ5Y</t>
  </si>
  <si>
    <t>3.5 mm Magnetic In-Ear Headphones with Cable Microphone and Volume Control for…</t>
  </si>
  <si>
    <t>€11.89</t>
  </si>
  <si>
    <t>https://www.amazon.de/-/en/Magnetic-Headphones-Microphone-Control-Lightweight/dp/B083J88QRS/ref=zg_bs_570278_39?_encoding=UTF8&amp;psc=1&amp;refRID=H73G1AYQMREWJPB0HZ5Y</t>
  </si>
  <si>
    <t>SoundPeats Bluetooth Headphones TrueAir2 Wireless In-Ear Earphones with 4 Mic…</t>
  </si>
  <si>
    <t>€31.99</t>
  </si>
  <si>
    <t>https://www.amazon.de/-/en/SoundPeats-Bluetooth-Headphones-TrueAir2-TrueWireless/dp/B08KG21NY9/ref=zg_bs_570278_40?_encoding=UTF8&amp;psc=1&amp;refRID=H73G1AYQMREWJPB0HZ5Y</t>
  </si>
  <si>
    <t>Jabra Evolve 65 Earphones</t>
  </si>
  <si>
    <t>€98.40</t>
  </si>
  <si>
    <t>https://www.amazon.de/-/en/6599-623-109-Jabra-Evolve-65-Earphones/dp/B07NSBY3DM/ref=zg_bs_570278_41?_encoding=UTF8&amp;psc=1&amp;refRID=H73G1AYQMREWJPB0HZ5Y</t>
  </si>
  <si>
    <t>Apple EarPods with 3.5 mm headphone plug</t>
  </si>
  <si>
    <t>€16.90</t>
  </si>
  <si>
    <t>https://www.amazon.de/-/en/Apple-EarPods-3-5-headphone-plug/dp/B06XDLJL26/ref=zg_bs_570278_42?_encoding=UTF8&amp;psc=1&amp;refRID=H73G1AYQMREWJPB0HZ5Y</t>
  </si>
  <si>
    <t>Bose QuietComfort Noise Reduction Earbuds Fully Wireless In-Ear Headphones</t>
  </si>
  <si>
    <t>€199.99</t>
  </si>
  <si>
    <t>https://www.amazon.de/-/en/QuietComfort-Reduction-Earbuds-Wireless-Headphones-Black/dp/B08C4KWM9T/ref=zg_bs_570278_43?_encoding=UTF8&amp;psc=1&amp;refRID=H73G1AYQMREWJPB0HZ5Y</t>
  </si>
  <si>
    <t>Anker Soundcore Liberty Air 2 Pro True Wireless Earbuds Active Noise Cancellation…</t>
  </si>
  <si>
    <t>€88.00</t>
  </si>
  <si>
    <t>https://www.amazon.de/-/en/Soundcore-Cancellation-Technology-Microphones-Performance/dp/B08G4K8CY8/ref=zg_bs_570278_44?_encoding=UTF8&amp;psc=1&amp;refRID=H73G1AYQMREWJPB0HZ5Y</t>
  </si>
  <si>
    <t>Samsung Galaxy Buds2 Wireless Headphones Wireless Earbuds Noise Cancelling (ANC)…</t>
  </si>
  <si>
    <t>106</t>
  </si>
  <si>
    <t>€114.00</t>
  </si>
  <si>
    <t>https://www.amazon.de/-/en/Wireless-Headphones-Cancelling-Long-Lasting-Microphones/dp/B098BH4DD9/ref=zg_bs_570278_45?_encoding=UTF8&amp;psc=1&amp;refRID=H73G1AYQMREWJPB0HZ5Y</t>
  </si>
  <si>
    <t>Anker Soundcore Life Dot 2 True Wireless Earbuds 100 Hours Battery Life 8 mm Audio…</t>
  </si>
  <si>
    <t>https://www.amazon.de/-/en/Soundcore-Fantastic-Comfortable-Bluetooth-Travelling/dp/B086MZ9HQT/ref=zg_bs_570278_46?_encoding=UTF8&amp;psc=1&amp;refRID=H73G1AYQMREWJPB0HZ5Y</t>
  </si>
  <si>
    <t>JBL T750BTNC Bluetooth over-ear headphones in blue with noise cancelling earphones…</t>
  </si>
  <si>
    <t>343</t>
  </si>
  <si>
    <t>https://www.amazon.de/-/en/Bluetooth-headphones-cancelling-earphones-compatible-blue/dp/B07XRW5Z7V/ref=zg_bs_570278_47?_encoding=UTF8&amp;psc=1&amp;refRID=H73G1AYQMREWJPB0HZ5Y</t>
  </si>
  <si>
    <t>Bose Sport Earbuds - Fully Wireless In-Ear Headphones</t>
  </si>
  <si>
    <t>€135.00</t>
  </si>
  <si>
    <t>https://www.amazon.de/-/en/Bose-Sport-Earbuds-Ear-Headphones-blue/dp/B08CJCLV4F/ref=zg_bs_570278_48?_encoding=UTF8&amp;psc=1&amp;refRID=H73G1AYQMREWJPB0HZ5Y</t>
  </si>
  <si>
    <t>Thomson WHP3311W Over-the-Ear Wireless Headphones with Charging Station PLL…</t>
  </si>
  <si>
    <t>€22.00</t>
  </si>
  <si>
    <t>https://www.amazon.de/-/en/Thomson-WHP3311W-Wireless-Headphones-Charging/dp/B005I49EH8/ref=zg_bs_570278_49?_encoding=UTF8&amp;psc=1&amp;refRID=H73G1AYQMREWJPB0HZ5Y</t>
  </si>
  <si>
    <t>Children's Headphones - Wired Headphones for Children Adjustable Headband Stereo…</t>
  </si>
  <si>
    <t>€13.99</t>
  </si>
  <si>
    <t>https://www.amazon.de/-/en/Childrens-Headphones-Adjustable-Tangle-Free-Ear-Blue-black/dp/B07H6BJKYX/ref=zg_bs_570278_50?_encoding=UTF8&amp;psc=1&amp;refRID=H73G1AYQMREWJPB0HZ5Y</t>
  </si>
  <si>
    <t>Beats Studio Buds - Fully Wireless Bluetooth In-Ear Headphones with Noise Cancelling…</t>
  </si>
  <si>
    <t>327</t>
  </si>
  <si>
    <t>€129.00</t>
  </si>
  <si>
    <t>https://www.amazon.de/-/en/Beats-Studio-Buds-Ear-Built/dp/B0979QQHFG/ref=zg_bs_570278_51?_encoding=UTF8&amp;psc=1&amp;refRID=Y44TF7HK7BY53VSP2MWG</t>
  </si>
  <si>
    <t>Sennheiser Momentum True Wireless 2 Bluetooth In-Ear Headphones with Active…</t>
  </si>
  <si>
    <t>€186.99</t>
  </si>
  <si>
    <t>https://www.amazon.de/-/en/Sennheiser-Momentum-Bluetooth-Headphones-Cancellation-M2TW-black/dp/B09C944ZTG/ref=zg_bs_570278_52?_encoding=UTF8&amp;psc=1&amp;refRID=Y44TF7HK7BY53VSP2MWG</t>
  </si>
  <si>
    <t>Bluetooth 5.1 Headphones Sports Wireless In-Ear Wireless Sports Headphones IP7…</t>
  </si>
  <si>
    <t>664</t>
  </si>
  <si>
    <t>€32.99</t>
  </si>
  <si>
    <t>https://www.amazon.de/-/en/Bluetooth-Headphones-Waterproof-Microphone-Cancelling/dp/B09BN47YHV/ref=zg_bs_570278_53?_encoding=UTF8&amp;psc=1&amp;refRID=Y44TF7HK7BY53VSP2MWG</t>
  </si>
  <si>
    <t>Sennheiser HD 599 Over-Ear Headphones Black</t>
  </si>
  <si>
    <t>€90.99</t>
  </si>
  <si>
    <t>https://www.amazon.de/-/en/Sennheiser-599-Over-Ear-Headphones-Black/dp/B07Q7S7247/ref=zg_bs_570278_54?_encoding=UTF8&amp;psc=1&amp;refRID=Y44TF7HK7BY53VSP2MWG</t>
  </si>
  <si>
    <t>Anker Soundcore Liberty Air 2 Wireless Headphones Black</t>
  </si>
  <si>
    <t>https://www.amazon.de/-/en/Anker-Soundcore-Liberty-Wireless-Headphones/dp/B07ZHDYH6P/ref=zg_bs_570278_55?_encoding=UTF8&amp;psc=1&amp;refRID=Y44TF7HK7BY53VSP2MWG</t>
  </si>
  <si>
    <t>Bluetooth 5.0 Wireless In-Ear Headphones for Sport - 3500 mAh 150 Hours’ Playing Time…</t>
  </si>
  <si>
    <t>https://www.amazon.de/-/en/Bluetooth-Wireless-Ear-Headphones-Sport/dp/B08B3QSV16/ref=zg_bs_570278_56?_encoding=UTF8&amp;psc=1&amp;refRID=Y44TF7HK7BY53VSP2MWG</t>
  </si>
  <si>
    <t>Powerbeats Pro In-Ear Headphones Entirely without Cable In-ear ice blue</t>
  </si>
  <si>
    <t>€168.90</t>
  </si>
  <si>
    <t>https://www.amazon.de/-/en/Powerbeats-Headphones-Entirely-without-Cable/dp/B088KVG5H5/ref=zg_bs_570278_57?_encoding=UTF8&amp;psc=1&amp;refRID=Y44TF7HK7BY53VSP2MWG</t>
  </si>
  <si>
    <t>JBL Tune500BT On-Ear Bluetooth Headphones in Blue - Foldable Wireless Earbuds with Built…</t>
  </si>
  <si>
    <t>€30.00</t>
  </si>
  <si>
    <t>https://www.amazon.de/-/en/Tune500BT-Ear-Bluetooth-Headphones-Built/dp/B07HGJJ7GB/ref=zg_bs_570278_58?_encoding=UTF8&amp;psc=1&amp;refRID=Y44TF7HK7BY53VSP2MWG</t>
  </si>
  <si>
    <t>Sony WH-H910NB High-Resolution Wireless Headphones</t>
  </si>
  <si>
    <t>€125.99</t>
  </si>
  <si>
    <t>https://www.amazon.de/-/en/Sony-WH-H910NB-High-Resolution-Wireless-Headphones-blue/dp/B07X2T4QYP/ref=zg_bs_570278_59?_encoding=UTF8&amp;psc=1&amp;refRID=Y44TF7HK7BY53VSP2MWG</t>
  </si>
  <si>
    <t>Apple AirPods Max</t>
  </si>
  <si>
    <t>€445.04</t>
  </si>
  <si>
    <t>https://www.amazon.de/-/en/MGYN3ZM-A-Apple-AirPods-Max/dp/B08Q1QHRGG/ref=zg_bs_570278_60?_encoding=UTF8&amp;psc=1&amp;refRID=Y44TF7HK7BY53VSP2MWG</t>
  </si>
  <si>
    <t>Panasonic RP-HJE125 ErgoFit In Ear Wired Earphones with 3 Sizes of Ear Buds 10 Hz…</t>
  </si>
  <si>
    <t>€3.99</t>
  </si>
  <si>
    <t>https://www.amazon.de/-/en/Panasonic-RP-HJE125-ErgoFit-Wired-Earphones-Purple/dp/B00UH35KH8/ref=zg_bs_570278_61?_encoding=UTF8&amp;psc=1&amp;refRID=Y44TF7HK7BY53VSP2MWG</t>
  </si>
  <si>
    <t>Children’s Headphones Bluetooth Headphones for Children</t>
  </si>
  <si>
    <t>€23.99</t>
  </si>
  <si>
    <t>https://www.amazon.de/-/en/Childrens-Headphones-Bluetooth-Children/dp/B07HHGP28X/ref=zg_bs_570278_62?_encoding=UTF8&amp;psc=1&amp;refRID=Y44TF7HK7BY53VSP2MWG</t>
  </si>
  <si>
    <t>Jabra Evolve2 65 Wireless Headset Noise Cancelling Headphones</t>
  </si>
  <si>
    <t>€129.90</t>
  </si>
  <si>
    <t>https://www.amazon.de/-/en/Evolve2-Wireless-Headset-Cancelling-Headphones/dp/B086M2Y6XY/ref=zg_bs_570278_63?_encoding=UTF8&amp;psc=1&amp;refRID=Y44TF7HK7BY53VSP2MWG</t>
  </si>
  <si>
    <t>Sony WF-XB700 Fully Wireless Bluetooth Headphones/Earbuds - Extra Bass for Music…</t>
  </si>
  <si>
    <t>€49.99</t>
  </si>
  <si>
    <t>https://www.amazon.de/-/en/WF-XB700-Wireless-Bluetooth-Headphones-Earbuds-blue/dp/B09C94JY6R/ref=zg_bs_570278_64?_encoding=UTF8&amp;psc=1&amp;refRID=Y44TF7HK7BY53VSP2MWG</t>
  </si>
  <si>
    <t>HUAWEI nova 9 Smartphone 50 MP Ultra Vision Camera 6.57 Inch OLED Display 120…</t>
  </si>
  <si>
    <t>€222.00</t>
  </si>
  <si>
    <t>https://www.amazon.de/-/en/HUAWEI-Smartphone-Display-Refresh-SuperCharge/dp/B09HKS44VS/ref=zg_bs_570278_65?_encoding=UTF8&amp;psc=1&amp;refRID=Y44TF7HK7BY53VSP2MWG</t>
  </si>
  <si>
    <t>Samsung In-Ear Headphones 'EO-IC100' with USB Type-C and Low-Tangling Fabric Cable Sound by AKG Black &amp; USB Type-C to 3.5…</t>
  </si>
  <si>
    <t>€13.49</t>
  </si>
  <si>
    <t>https://www.amazon.de/-/en/Samsung-Headphones-EO-IC100-Low-Tangling-Ee-UC10J/dp/B09CTRPZ91/ref=zg_bs_570278_66?_encoding=UTF8&amp;psc=1&amp;refRID=Y44TF7HK7BY53VSP2MWG</t>
  </si>
  <si>
    <t>AfterShokz Aeropex (Amazon)</t>
  </si>
  <si>
    <t>€119.95</t>
  </si>
  <si>
    <t>https://www.amazon.de/-/en/AS800-AfterShokz-Aeropex-Amazon/dp/B07RQLTFJ5/ref=zg_bs_570278_67?_encoding=UTF8&amp;psc=1&amp;refRID=Y44TF7HK7BY53VSP2MWG</t>
  </si>
  <si>
    <t>Corsair Virtuoso RGB Wireless High-Fidelity Gaming Headset</t>
  </si>
  <si>
    <t>https://www.amazon.de/-/en/Corsair-Virtuoso-Wireless-High-Fidelity-Headset/dp/B08JSQY8JX/ref=zg_bs_570278_68?_encoding=UTF8&amp;psc=1&amp;refRID=Y44TF7HK7BY53VSP2MWG</t>
  </si>
  <si>
    <t>Nothing Ear (1) - wireless earphones</t>
  </si>
  <si>
    <t>€92.82</t>
  </si>
  <si>
    <t>https://www.amazon.de/-/en/Nothing-Ear-1-wireless-earphones/dp/B09C8NKJ8Z/ref=zg_bs_570278_69?_encoding=UTF8&amp;psc=1&amp;refRID=Y44TF7HK7BY53VSP2MWG</t>
  </si>
  <si>
    <t>Sennheiser HD 450SE Wireless Headphones with Alexa Integration Bluetooth 5.0 and…</t>
  </si>
  <si>
    <t>https://www.amazon.de/-/en/Sennheiser-HD-450SE-Integration-Cancellation-black/dp/B0926ZZ3H3/ref=zg_bs_570278_70?_encoding=UTF8&amp;psc=1&amp;refRID=Y44TF7HK7BY53VSP2MWG</t>
  </si>
  <si>
    <t>Anker Soundcore Liberty 2 Pro True Wireless Earbuds In-ear Black</t>
  </si>
  <si>
    <t>https://www.amazon.de/-/en/Anker-Soundcore-Liberty-Wireless-Earbuds/dp/B07ZCY85JZ/ref=zg_bs_570278_71?_encoding=UTF8&amp;psc=1&amp;refRID=Y44TF7HK7BY53VSP2MWG</t>
  </si>
  <si>
    <t>Marshall Major IV Bluetooth Foldable Headphones - Black</t>
  </si>
  <si>
    <t>€95.00</t>
  </si>
  <si>
    <t>https://www.amazon.de/-/en/Marshall-Major-Bluetooth-Foldable-Headphones-Black/dp/B08KHT2HDT/ref=zg_bs_570278_72?_encoding=UTF8&amp;psc=1&amp;refRID=Y44TF7HK7BY53VSP2MWG</t>
  </si>
  <si>
    <t>JBL Tune110BT In-Ear Bluetooth Headphones</t>
  </si>
  <si>
    <t>€19.00</t>
  </si>
  <si>
    <t>https://www.amazon.de/-/en/JBL-Tune110BT-In-Ear-Bluetooth-Headphones/dp/B075KM28CK/ref=zg_bs_570278_73?_encoding=UTF8&amp;psc=1&amp;refRID=Y44TF7HK7BY53VSP2MWG</t>
  </si>
  <si>
    <t>Jabra Elite 85t True Wireless Headphones - Jabra Headphones with Advanced Active…</t>
  </si>
  <si>
    <t>€148.89</t>
  </si>
  <si>
    <t>https://www.amazon.de/-/en/Jabra-Elite-True-Wireless-Headphones/dp/B08MT1LJR6/ref=zg_bs_570278_74?_encoding=UTF8&amp;psc=1&amp;refRID=Y44TF7HK7BY53VSP2MWG</t>
  </si>
  <si>
    <t>Sony MDR-ZX310B Lifestyle Headphones Without Microphone</t>
  </si>
  <si>
    <t>869</t>
  </si>
  <si>
    <t>€16.49</t>
  </si>
  <si>
    <t>https://www.amazon.de/-/en/MDR-ZX310B-Lifestyle-Headphones-Without-Microphone-azure-blue/dp/B00I3LUYNG/ref=zg_bs_570278_75?_encoding=UTF8&amp;psc=1&amp;refRID=Y44TF7HK7BY53VSP2MWG</t>
  </si>
  <si>
    <t>Sennheiser CX True Wireless Bluetooth In-Ear Earphones with Passive Noise Cancellation…</t>
  </si>
  <si>
    <t>176</t>
  </si>
  <si>
    <t>€88.99</t>
  </si>
  <si>
    <t>https://www.amazon.de/-/en/Sennheiser-CX-Cancellation-Adjustable-Black/dp/B0949GFPV3/ref=zg_bs_570278_76?_encoding=UTF8&amp;psc=1&amp;refRID=Y44TF7HK7BY53VSP2MWG</t>
  </si>
  <si>
    <t>Tiksounds Wireless Bluetooth Headphones in Ear with Digital Display 35 Hours Playtime…</t>
  </si>
  <si>
    <t>https://www.amazon.de/-/en/Tiksounds-Bluetooth-Headphones-Reduction-Waterproof/dp/B08LGRK6MT/ref=zg_bs_570278_77?_encoding=UTF8&amp;psc=1&amp;refRID=Y44TF7HK7BY53VSP2MWG</t>
  </si>
  <si>
    <t>APEKX Wireless Sport Headphones 5.0 IPX7 Waterproof Stereo Sound Built-in…</t>
  </si>
  <si>
    <t>https://www.amazon.de/-/en/Wireless-Headphones-Waterproof-Microphone-Magnetic/dp/B087C3RQY2/ref=zg_bs_570278_78?_encoding=UTF8&amp;psc=1&amp;refRID=Y44TF7HK7BY53VSP2MWG</t>
  </si>
  <si>
    <t>Jabra Elite Wireless On-Ear Headphones</t>
  </si>
  <si>
    <t>€48.00</t>
  </si>
  <si>
    <t>https://www.amazon.de/-/en/Jabra-Elite-Wireless-On-Ear-Headphones-Gold-beige/dp/B084DPGLGK/ref=zg_bs_570278_79?_encoding=UTF8&amp;psc=1&amp;refRID=Y44TF7HK7BY53VSP2MWG</t>
  </si>
  <si>
    <t>Hamlaem Bluetooth 5.2 Headphones In-Ear Wireless Earphones with Wireless Charging…</t>
  </si>
  <si>
    <t>503</t>
  </si>
  <si>
    <t>€29.59</t>
  </si>
  <si>
    <t>https://www.amazon.de/-/en/Bluetooth-Headphones-Earphones-Waterproof-Microphones-blue/dp/B09FZBW5MQ/ref=zg_bs_570278_80?_encoding=UTF8&amp;psc=1&amp;refRID=Y44TF7HK7BY53VSP2MWG</t>
  </si>
  <si>
    <t>JBL Tune 225 TWS Lifestyle Bluetooth Headphones in white - Wireless Sport…</t>
  </si>
  <si>
    <t>504</t>
  </si>
  <si>
    <t>https://www.amazon.de/-/en/Tune-Lifestyle-Bluetooth-Headphones-white/dp/B08CNNTG83/ref=zg_bs_570278_81?_encoding=UTF8&amp;psc=1&amp;refRID=Y44TF7HK7BY53VSP2MWG</t>
  </si>
  <si>
    <t>Samsung Headphones EHS64AVFWE Bulk White Sets In-ear White</t>
  </si>
  <si>
    <t>€9.49</t>
  </si>
  <si>
    <t>https://www.amazon.de/-/en/Samsung-Headphones-EHS64AVFWE-Bulk-White/dp/B07WN47SNJ/ref=zg_bs_570278_82?_encoding=UTF8&amp;psc=1&amp;refRID=Y44TF7HK7BY53VSP2MWG</t>
  </si>
  <si>
    <t>Sony MDR-ZX110 Foldable Over Ear Headphones</t>
  </si>
  <si>
    <t>€8.99</t>
  </si>
  <si>
    <t>https://www.amazon.de/-/en/Sony-MDR-ZX110-Foldable-Over-Headphones-pink/dp/B087DC8CSF/ref=zg_bs_570278_83?_encoding=UTF8&amp;psc=1&amp;refRID=Y44TF7HK7BY53VSP2MWG</t>
  </si>
  <si>
    <t>Bluetooth Headphones Sport Headphones Wireless In-Ear Bluetooth 5.1 IP7…</t>
  </si>
  <si>
    <t>369</t>
  </si>
  <si>
    <t>€31.44</t>
  </si>
  <si>
    <t>https://www.amazon.de/-/en/Bluetooth-Headphones-Waterproof-Microphone-Earphones/dp/B093GLP7QY/ref=zg_bs_570278_84?_encoding=UTF8&amp;psc=1&amp;refRID=Y44TF7HK7BY53VSP2MWG</t>
  </si>
  <si>
    <t>Bose Headphones 700</t>
  </si>
  <si>
    <t>779</t>
  </si>
  <si>
    <t>€267.97</t>
  </si>
  <si>
    <t>https://www.amazon.de/-/en/794297-0700-Bose-Headphones-700-blue/dp/B08FXSZS21/ref=zg_bs_570278_85?_encoding=UTF8&amp;psc=1&amp;refRID=Y44TF7HK7BY53VSP2MWG</t>
  </si>
  <si>
    <t>PowerLocus Bluetooth Over-Ear Headphones Wireless Stereo Foldable Headphones Wireless</t>
  </si>
  <si>
    <t>https://www.amazon.de/-/en/PowerLocus-Bluetooth-Over-Ear-Headphones-Wireless/dp/B07D3NPVLN/ref=zg_bs_570278_86?_encoding=UTF8&amp;psc=1&amp;refRID=Y44TF7HK7BY53VSP2MWG</t>
  </si>
  <si>
    <t>SoundPEATS Bluetooth Headphones TrueAir2 Wireless In-Ear Earbuds with 4 Mic…</t>
  </si>
  <si>
    <t>391</t>
  </si>
  <si>
    <t>https://www.amazon.de/-/en/SoundPEATS-Bluetooth-Headphones-TrueWireless-Cancellation-Black/dp/B09BZKNBY7/ref=zg_bs_570278_87?_encoding=UTF8&amp;psc=1&amp;refRID=Y44TF7HK7BY53VSP2MWG</t>
  </si>
  <si>
    <t>Bluetooth Headphones Wireless Headphones with HiFi Stereo Sound CVC 8.0 Noise…</t>
  </si>
  <si>
    <t>https://www.amazon.de/-/en/Bluetooth-Headphones-Isolation-Waterproof-Connection-Pink/dp/B098WJHRYH/ref=zg_bs_570278_88?_encoding=UTF8&amp;psc=1&amp;refRID=Y44TF7HK7BY53VSP2MWG</t>
  </si>
  <si>
    <t>Zihnic Over Ear Wireless Bluetooth Headphones Foldable Stereo Headset…</t>
  </si>
  <si>
    <t>€20.99</t>
  </si>
  <si>
    <t>https://www.amazon.de/-/en/Wireless-Bluetooth-Headphones-Insulating-Microphone-Rose-Gold/dp/B07K1T1WWF/ref=zg_bs_570278_89?_encoding=UTF8&amp;psc=1&amp;refRID=Y44TF7HK7BY53VSP2MWG</t>
  </si>
  <si>
    <t>Sony WH-XB900N Bluetooth Noise Cancelling Headphones (Extra Bass 30h Battery Alexa…</t>
  </si>
  <si>
    <t>€139.00</t>
  </si>
  <si>
    <t>https://www.amazon.de/-/en/WH-XB900N-Bluetooth-Cancelling-Headphones-Microphone/dp/B07RT5YMF5/ref=zg_bs_570278_90?_encoding=UTF8&amp;psc=1&amp;refRID=Y44TF7HK7BY53VSP2MWG</t>
  </si>
  <si>
    <t>iClever Bluetooth Children's Headphones Colourful Lights LED 85 dB Volume Limiter…</t>
  </si>
  <si>
    <t>736</t>
  </si>
  <si>
    <t>€18.69</t>
  </si>
  <si>
    <t>https://www.amazon.de/-/en/Bluetooth-Childrens-Headphones-Adjustable-Microphone/dp/B07XHKWDJM/ref=zg_bs_570278_91?_encoding=UTF8&amp;psc=1&amp;refRID=Y44TF7HK7BY53VSP2MWG</t>
  </si>
  <si>
    <t>PowerLocus Buddy</t>
  </si>
  <si>
    <t>https://www.amazon.de/-/en/PowerLocus-Buddy-Blue-n/dp/B082HMMBH1/ref=zg_bs_570278_92?_encoding=UTF8&amp;psc=1&amp;refRID=Y44TF7HK7BY53VSP2MWG</t>
  </si>
  <si>
    <t>gorsun Headphones for children Bluetooth children's headphones with 85 dB volume…</t>
  </si>
  <si>
    <t>https://www.amazon.de/-/en/Headphones-Bluetooth-headphones-lightweight-adjustable/dp/B07YJRR1KM/ref=zg_bs_570278_93?_encoding=UTF8&amp;psc=1&amp;refRID=Y44TF7HK7BY53VSP2MWG</t>
  </si>
  <si>
    <t>Sennheiser PC 5.2 CHAT Wired Headset for Relaxed Gaming e-Learning and Music Noise…</t>
  </si>
  <si>
    <t>€39.09</t>
  </si>
  <si>
    <t>https://www.amazon.de/-/en/Sennheiser-Learning-Cancelling-Microphone-Foldable/dp/B07VR16HF9/ref=zg_bs_570278_94?_encoding=UTF8&amp;psc=1&amp;refRID=Y44TF7HK7BY53VSP2MWG</t>
  </si>
  <si>
    <t>Blukar In-Ear Headphones Noise Isolating Earphones Stereo and HiFi Sound with Soft…</t>
  </si>
  <si>
    <t>https://www.amazon.de/-/en/Headphones-Isolating-Earphones-Comfortable-Smartphone-Silver/dp/B07QLWMDLC/ref=zg_bs_570278_95?_encoding=UTF8&amp;psc=1&amp;refRID=Y44TF7HK7BY53VSP2MWG</t>
  </si>
  <si>
    <t>Bluetooth Headphones Over Ear OneOdio Closed Studio Headphones Wireless with 30…</t>
  </si>
  <si>
    <t>https://www.amazon.de/-/en/Headphones-Studio-Wireless-Microphone-Smartphone/dp/B082CLLN92/ref=zg_bs_570278_96?_encoding=UTF8&amp;psc=1&amp;refRID=Y44TF7HK7BY53VSP2MWG</t>
  </si>
  <si>
    <t>EarFun Air Pro 2 Bluetooth Headphones Wireless In-Ear Headphones with…</t>
  </si>
  <si>
    <t>348</t>
  </si>
  <si>
    <t>https://www.amazon.de/-/en/EarFun-Headphones-Wireless-QuietSmartTM-Cancelling/dp/B09C1F6F4K/ref=zg_bs_570278_97?_encoding=UTF8&amp;psc=1&amp;refRID=Y44TF7HK7BY53VSP2MWG</t>
  </si>
  <si>
    <t>Apple AirPods Pro</t>
  </si>
  <si>
    <t>https://www.amazon.de/-/en/MWP22ZM-A-Apple-AirPods-Pro/dp/B07ZPML7NP/ref=zg_bs_570278_98?_encoding=UTF8&amp;psc=1&amp;refRID=Y44TF7HK7BY53VSP2MWG</t>
  </si>
  <si>
    <t>Light Noise-Cancelling Headphones Srhythm NC25 Over-Ear ANC Wireless Foldable with…</t>
  </si>
  <si>
    <t>https://www.amazon.de/-/en/Noise-Cancelling-Headphones-NC25-Bluetooth-Circumaural/dp/B07C8GM4H1/ref=zg_bs_570278_99?_encoding=UTF8&amp;psc=1&amp;refRID=Y44TF7HK7BY53VSP2MWG</t>
  </si>
  <si>
    <t>JBL Reflect Flow In-Ear Bluetooth Headphones in Black - Wireless Earbuds with Talk Thru Technology and Microphone &amp; Echo Dot (3rd…</t>
  </si>
  <si>
    <t>https://www.amazon.de/-/en/Reflect-Flow-Bluetooth-Headphones-Black/dp/B09C93BZVC/ref=zg_bs_570278_100?_encoding=UTF8&amp;psc=1&amp;refRID=Y44TF7HK7BY53VSP2MWG</t>
  </si>
  <si>
    <t>Keyboard</t>
  </si>
  <si>
    <t>Apple Magic Keyboard (Latest Model) – German – Silver</t>
  </si>
  <si>
    <t>€79.00</t>
  </si>
  <si>
    <t>https://www.amazon.de/-/en/Apple-Magic-Keyboard-Latest-Model/dp/B09BRDPYBW/ref=zg_bs_430221031_1?_encoding=UTF8&amp;psc=1&amp;refRID=0NMBV9WW31CXE4HX1AB2</t>
  </si>
  <si>
    <t>Logitech MX Keys Wireless Keyboard Bluetooth &amp; USB Receiver USB-C Connection 5-Month…</t>
  </si>
  <si>
    <t>https://www.amazon.de/-/en/Logitech-Wireless-Keyboard-Bluetooth-Connection/dp/B07W7KRXDW/ref=zg_bs_430221031_2?_encoding=UTF8&amp;psc=1&amp;refRID=0NMBV9WW31CXE4HX1AB2</t>
  </si>
  <si>
    <t>Logitech K400 Plus Touch Wireless Keyboard Black (QWERTZ German Keyboard Layout)</t>
  </si>
  <si>
    <t>€32.05</t>
  </si>
  <si>
    <t>https://www.amazon.de/-/en/Logitech-Wireless-Keyboard-QWERTZ-German/dp/B00VHHWNMI/ref=zg_bs_430221031_3?_encoding=UTF8&amp;psc=1&amp;refRID=0NMBV9WW31CXE4HX1AB2</t>
  </si>
  <si>
    <t>Microsoft Surface Go Signature Type Cover Black</t>
  </si>
  <si>
    <t>€70.99</t>
  </si>
  <si>
    <t>https://www.amazon.de/-/en/Microsoft-Surface-Signature-Cover-Black/dp/B086NG3DLT/ref=zg_bs_430221031_4?_encoding=UTF8&amp;psc=1&amp;refRID=0NMBV9WW31CXE4HX1AB2</t>
  </si>
  <si>
    <t>Havit Mechanical Gaming Keyboard QWERTZ Keyboard (German Layout) with Red…</t>
  </si>
  <si>
    <t>€42.99</t>
  </si>
  <si>
    <t>https://www.amazon.de/-/en/Mechanical-Gaming-Keyboard-Switches-HV-KB432L/dp/B07RKPB6KQ/ref=zg_bs_430221031_5?_encoding=UTF8&amp;psc=1&amp;refRID=0NMBV9WW31CXE4HX1AB2</t>
  </si>
  <si>
    <t>CHERRY Tas Stream Keyboard Black German Layout</t>
  </si>
  <si>
    <t>720</t>
  </si>
  <si>
    <t>https://www.amazon.de/-/en/CHERRY-Stream-Keyboard-German-Layout/dp/B07Y425Y2H/ref=zg_bs_430221031_6?_encoding=UTF8&amp;psc=1&amp;refRID=0NMBV9WW31CXE4HX1AB2</t>
  </si>
  <si>
    <t>Microsoft Surface Pro Type Cover (QWERTZ Keyboard) black</t>
  </si>
  <si>
    <t>€131.99</t>
  </si>
  <si>
    <t>https://www.amazon.de/-/en/Microsoft-Surface-Cover-QWERTZ-Keyboard/dp/B071KH52JQ/ref=zg_bs_430221031_7?_encoding=UTF8&amp;psc=1&amp;refRID=0NMBV9WW31CXE4HX1AB2</t>
  </si>
  <si>
    <t>KLIM Chroma Gamer Keyboard with USB Cable - High Performance - Colourful Lighting…</t>
  </si>
  <si>
    <t>€33.97</t>
  </si>
  <si>
    <t>https://www.amazon.de/-/en/KLIM-Chroma-Gamer-Keyboard-Cable/dp/B07FLYR1TG/ref=zg_bs_430221031_8?_encoding=UTF8&amp;psc=1&amp;refRID=0NMBV9WW31CXE4HX1AB2</t>
  </si>
  <si>
    <t>iClever BK10 Bluetooth Keyboard Wireless Rechargeable Keyboard with 3 Bluetooth…</t>
  </si>
  <si>
    <t>€30.59</t>
  </si>
  <si>
    <t>https://www.amazon.de/-/en/Bluetooth-Rechargeable-Connection-Ultraslim-Ergonomic/dp/B07ZH5SRYW/ref=zg_bs_430221031_9?_encoding=UTF8&amp;psc=1&amp;refRID=0NMBV9WW31CXE4HX1AB2</t>
  </si>
  <si>
    <t>Logitech MX Keys Plus wireless illuminated keyboard with palm rest tactile keyboard…</t>
  </si>
  <si>
    <t>€88.90</t>
  </si>
  <si>
    <t>https://www.amazon.de/-/en/Logitech-illuminated-backlight-Bluetooth-Microsoft/dp/B07W6HVXXN/ref=zg_bs_430221031_10?_encoding=UTF8&amp;psc=1&amp;refRID=0NMBV9WW31CXE4HX1AB2</t>
  </si>
  <si>
    <t>Microsoft Ergonomic Keyboard (German keyboard layout QWERTZ)</t>
  </si>
  <si>
    <t>512</t>
  </si>
  <si>
    <t>€31.19</t>
  </si>
  <si>
    <t>https://www.amazon.de/-/en/Microsoft-Ergonomic-Keyboard-German-keyboard/dp/B07XVRSLQS/ref=zg_bs_430221031_11?_encoding=UTF8&amp;psc=1&amp;refRID=0NMBV9WW31CXE4HX1AB2</t>
  </si>
  <si>
    <t>Trust Taro Wired Keyboard</t>
  </si>
  <si>
    <t>https://www.amazon.de/-/en/24092-Trust-Taro-Wired-Keyboard/dp/B08DG4C63H/ref=zg_bs_430221031_12?_encoding=UTF8&amp;psc=1&amp;refRID=0NMBV9WW31CXE4HX1AB2</t>
  </si>
  <si>
    <t>Razer Huntsman Mini (Purple Switch) - Kompakte 60% Gaming Tastatur mit opto…</t>
  </si>
  <si>
    <t>https://www.amazon.de/-/en/RZ03-03391700-R3G1/dp/B08CY377XY/ref=zg_bs_430221031_13?_encoding=UTF8&amp;psc=1&amp;refRID=0NMBV9WW31CXE4HX1AB2</t>
  </si>
  <si>
    <t>Apple Magic Keyboard with Numeric Keypad (German) - Silver</t>
  </si>
  <si>
    <t>https://www.amazon.de/-/en/Apple-Keyboard-Numeric-Keypad-German/dp/B072JV39RB/ref=zg_bs_430221031_14?_encoding=UTF8&amp;psc=1&amp;refRID=0NMBV9WW31CXE4HX1AB2</t>
  </si>
  <si>
    <t>Logitech K380 Wireless Bluetooth keyboard multi-device &amp; Easy-Switch feature Windows…</t>
  </si>
  <si>
    <t>€37.79</t>
  </si>
  <si>
    <t>https://www.amazon.de/Logitech-Bluetooth-multi-device-Easy-Switch-Shortcuts/dp/B013SL1ZU6/ref=zg_bs_430221031_15?_encoding=UTF8&amp;psc=1&amp;refRID=0NMBV9WW31CXE4HX1AB2</t>
  </si>
  <si>
    <t>Razer Huntsman Elite Mechanical Gaming Keyboard (with Opto-Mechanical Switches…</t>
  </si>
  <si>
    <t>€164.39</t>
  </si>
  <si>
    <t>https://www.amazon.de/-/en/Huntsman-Mechanical-Keyboard-Opto-Mechanical-Multifunctional/dp/B07CZ5H69N/ref=zg_bs_430221031_16?_encoding=UTF8&amp;psc=1&amp;refRID=0NMBV9WW31CXE4HX1AB2</t>
  </si>
  <si>
    <t>Apple Magic Keyboard with Touch ID and Numeric Keypad for Mac with Apple Chip…</t>
  </si>
  <si>
    <t>33</t>
  </si>
  <si>
    <t>€154.15</t>
  </si>
  <si>
    <t>https://www.amazon.de/-/en/Keyboard-Numeric-Keypad-German-Silver/dp/B09BRFSBLM/ref=zg_bs_430221031_17?_encoding=UTF8&amp;psc=1&amp;refRID=0NMBV9WW31CXE4HX1AB2</t>
  </si>
  <si>
    <t>seenda Bluetooth Keyboard Wireless Illuminated Wireless Keyboard with LED…</t>
  </si>
  <si>
    <t>€43.99</t>
  </si>
  <si>
    <t>https://www.amazon.de/-/en/Bluetooth-Keyboard-Wireless-Illuminated-Multi-Device/dp/B08P47VXYY/ref=zg_bs_430221031_18?_encoding=UTF8&amp;psc=1&amp;refRID=0NMBV9WW31CXE4HX1AB2</t>
  </si>
  <si>
    <t>Sharkoon Skiller SGK30 Red - Mechanical Gaming Keyboard with RGB Lighting Red…</t>
  </si>
  <si>
    <t>139</t>
  </si>
  <si>
    <t>€44.39</t>
  </si>
  <si>
    <t>https://www.amazon.de/-/en/Sharkoon-Skiller-SGK30-Red-Mechanical/dp/B08V93HSML/ref=zg_bs_430221031_19?_encoding=UTF8&amp;psc=1&amp;refRID=0NMBV9WW31CXE4HX1AB2</t>
  </si>
  <si>
    <t>Logitech K280e Pro Wired Business Keyboard for Windows Linux and Chrome USB port…</t>
  </si>
  <si>
    <t>€23.79</t>
  </si>
  <si>
    <t>https://www.amazon.de/-/en/Logitech-Pro-Business-Keyboard-splashproof/dp/B077BT728N/ref=zg_bs_430221031_20?_encoding=UTF8&amp;psc=1&amp;refRID=0NMBV9WW31CXE4HX1AB2</t>
  </si>
  <si>
    <t>RedThunder K900 Gaming Keyboard</t>
  </si>
  <si>
    <t>759</t>
  </si>
  <si>
    <t>https://www.amazon.de/-/en/K900-RedThunder-Gaming-Keyboard/dp/B07V1LN23W/ref=zg_bs_430221031_21?_encoding=UTF8&amp;psc=1&amp;refRID=0NMBV9WW31CXE4HX1AB2</t>
  </si>
  <si>
    <t>Microsoft All-in-One Media Keyboard (Keyboard with Trackpad German QWERTZ…</t>
  </si>
  <si>
    <t>€18.59</t>
  </si>
  <si>
    <t>https://www.amazon.de/-/en/Microsoft-Keyboard-Trackpad-German-Wireless/dp/B00JG572O2/ref=zg_bs_430221031_22?_encoding=UTF8&amp;psc=1&amp;refRID=0NMBV9WW31CXE4HX1AB2</t>
  </si>
  <si>
    <t>CHERRY KC 6000 Slim USB QWERTZ German Black Keyboards (Standard Wired USB…</t>
  </si>
  <si>
    <t>https://www.amazon.de/-/en/CHERRY-QWERTZ-German-Keyboards-Standard/dp/B07CWVV6DB/ref=zg_bs_430221031_23?_encoding=UTF8&amp;psc=1&amp;refRID=0NMBV9WW31CXE4HX1AB2</t>
  </si>
  <si>
    <t>Logitech K380 wireless multi-device Bluetooth keyboard with Easy-Switch for up to 3…</t>
  </si>
  <si>
    <t>https://www.amazon.de/-/en/Logitech-wireless-multi-device-Bluetooth-Easy-Switch/dp/B07W6JM289/ref=zg_bs_430221031_24?_encoding=UTF8&amp;psc=1&amp;refRID=0NMBV9WW31CXE4HX1AB2</t>
  </si>
  <si>
    <t>Logitech MX Keys for Mac Wireless Illuminated Keyboard Tactile Keyboard Control LED…</t>
  </si>
  <si>
    <t>€72.89</t>
  </si>
  <si>
    <t>https://www.amazon.de/-/en/Logitech-Wireless-Illuminated-Keyboard-Bluetooth/dp/B07W7LMCF9/ref=zg_bs_430221031_25?_encoding=UTF8&amp;psc=1&amp;refRID=0NMBV9WW31CXE4HX1AB2</t>
  </si>
  <si>
    <t>Rii RK907 Keyboard USB Wired Keyboard PC Business Slim Keyboard with Cable for Mac…</t>
  </si>
  <si>
    <t>947</t>
  </si>
  <si>
    <t>https://www.amazon.de/-/en/Keyboard-Business-Windows-Android-Microsoft/dp/B07VK1P4C9/ref=zg_bs_430221031_26?_encoding=UTF8&amp;psc=1&amp;refRID=0NMBV9WW31CXE4HX1AB2</t>
  </si>
  <si>
    <t>Logitech ERGO K860 - Wireless ergonomic keyboard with split buttons wristwear and…</t>
  </si>
  <si>
    <t>€87.99</t>
  </si>
  <si>
    <t>https://www.amazon.de/-/en/Logitech-ERGO-K860-ergonomic-wristwear/dp/B07W6JPVP3/ref=zg_bs_430221031_27?_encoding=UTF8&amp;psc=1&amp;refRID=0NMBV9WW31CXE4HX1AB2</t>
  </si>
  <si>
    <t>Logitech Keys-to-Go wireless tablet keyboard Bluetooth iOS special keys ultralight &amp;…</t>
  </si>
  <si>
    <t>909</t>
  </si>
  <si>
    <t>https://www.amazon.de/-/en/Logitech-Bluetooth-ultralight-noiseless-smartphones/dp/B00O8K42SE/ref=zg_bs_430221031_28?_encoding=UTF8&amp;psc=1&amp;refRID=0NMBV9WW31CXE4HX1AB2</t>
  </si>
  <si>
    <t>Apple smart keyboard (for 11-inch iPad Pro - 2nd generation and iPad Air - 4th…</t>
  </si>
  <si>
    <t>543</t>
  </si>
  <si>
    <t>€189.21</t>
  </si>
  <si>
    <t>https://www.amazon.de/-/en/Apple-smart-keyboard-11-inch-iPad/dp/B0863426C2/ref=zg_bs_430221031_29?_encoding=UTF8&amp;psc=1&amp;refRID=0NMBV9WW31CXE4HX1AB2</t>
  </si>
  <si>
    <t>Wireless Bluetooth Keyboard Seenda Wireless Keyboard Compatible with Mac OS 3…</t>
  </si>
  <si>
    <t>€22.98</t>
  </si>
  <si>
    <t>https://www.amazon.de/-/en/Wireless-Bluetooth-Compatible-Rechargeable-Microsoft/dp/B08FT28MYR/ref=zg_bs_430221031_30?_encoding=UTF8&amp;psc=1&amp;refRID=0NMBV9WW31CXE4HX1AB2</t>
  </si>
  <si>
    <t>MSI Vigor GK30 DE Gaming Keyboard (Wired Plunger Switch QWERTZ Layout Black RGB)</t>
  </si>
  <si>
    <t>€33.19</t>
  </si>
  <si>
    <t>https://www.amazon.de/-/en/Gaming-Keyboard-Plunger-Switch-QWERTZ/dp/B07YLZG1SK/ref=zg_bs_430221031_31?_encoding=UTF8&amp;psc=1&amp;refRID=0NMBV9WW31CXE4HX1AB2</t>
  </si>
  <si>
    <t>Apple Magic Keyboard (for 11-inch iPad Pro - 2nd Generation) - German</t>
  </si>
  <si>
    <t>812</t>
  </si>
  <si>
    <t>€309.49</t>
  </si>
  <si>
    <t>https://www.amazon.de/-/en/Apple-Magic-Keyboard-11-inch-iPad/dp/B08639TB7N/ref=zg_bs_430221031_32?_encoding=UTF8&amp;psc=1&amp;refRID=0NMBV9WW31CXE4HX1AB2</t>
  </si>
  <si>
    <t>RK ROYAL KLUDGE RK61 Wireless Keyboard 60% RGB Mechanical Gaming Keyboard…</t>
  </si>
  <si>
    <t>99</t>
  </si>
  <si>
    <t>€57.79</t>
  </si>
  <si>
    <t>https://www.amazon.de/-/en/RK61-Wireless-Mechanical-Bluetooth-Compatible/dp/B08DHYYG2Y/ref=zg_bs_430221031_33?_encoding=UTF8&amp;psc=1&amp;refRID=0NMBV9WW31CXE4HX1AB2</t>
  </si>
  <si>
    <t>Logitech K270 Wireless Keyboard 2.4 GHz connection via USB Unifying receiver 8…</t>
  </si>
  <si>
    <t>€24.90</t>
  </si>
  <si>
    <t>https://www.amazon.de/-/en/Logitech-connection-multimedia-Schortcut-Splash-proof/dp/B006T02YRM/ref=zg_bs_430221031_34?_encoding=UTF8&amp;psc=1&amp;refRID=0NMBV9WW31CXE4HX1AB2</t>
  </si>
  <si>
    <t>seenda 2.4G Quiet Wireless Keyboard QWERTZ German Layout with Numeric Keypad…</t>
  </si>
  <si>
    <t>891</t>
  </si>
  <si>
    <t>https://www.amazon.de/-/en/Wireless-Keyboard-Numeric-Compatible-Android/dp/B088FRV699/ref=zg_bs_430221031_35?_encoding=UTF8&amp;psc=1&amp;refRID=0NMBV9WW31CXE4HX1AB2</t>
  </si>
  <si>
    <t>Logitech K835 Wired Mechanical TKL aluminum keyboard - Tenkeyless PC…</t>
  </si>
  <si>
    <t>205</t>
  </si>
  <si>
    <t>€50.90</t>
  </si>
  <si>
    <t>https://www.amazon.de/-/en/Logitech-K835-Mechanical-aluminum-keyboard/dp/B07W7N2FY4/ref=zg_bs_430221031_36?_encoding=UTF8&amp;psc=1&amp;refRID=0NMBV9WW31CXE4HX1AB2</t>
  </si>
  <si>
    <t>iClever Bluetooth Keyboard Wireless Rechargeable Keyboard with 3 Bluetooth…</t>
  </si>
  <si>
    <t>https://www.amazon.de/-/en/Bluetooth-Rechargeable-Connection-Ultraslim-Ergonomic/dp/B08NYFQJDJ/ref=zg_bs_430221031_37?_encoding=UTF8&amp;psc=1&amp;refRID=0NMBV9WW31CXE4HX1AB2</t>
  </si>
  <si>
    <t>Logitech K480 Wireless Bluetooth keyboard for computer tablet and smartphone multi…</t>
  </si>
  <si>
    <t>921</t>
  </si>
  <si>
    <t>https://www.amazon.de/-/en/Bluetooth-smartphone-multi-device-Easy-Switch-Smartphone/dp/B00MWNDUDM/ref=zg_bs_430221031_38?_encoding=UTF8&amp;psc=1&amp;refRID=0NMBV9WW31CXE4HX1AB2</t>
  </si>
  <si>
    <t>Logitech K780 Wireless Keyboard Bluetooth &amp; 2.4 GHz connection Multi Device &amp; Easy…</t>
  </si>
  <si>
    <t>802</t>
  </si>
  <si>
    <t>https://www.amazon.de/-/en/Bluetooth-connection-Easy-Switch-Integrated-Smartphone/dp/B01GNP4Y70/ref=zg_bs_430221031_39?_encoding=UTF8&amp;psc=1&amp;refRID=0NMBV9WW31CXE4HX1AB2</t>
  </si>
  <si>
    <t>Apple Smart keyboard (for 12.9 inch iPad Pro - 4th Generation) - German</t>
  </si>
  <si>
    <t>317</t>
  </si>
  <si>
    <t>€197.84</t>
  </si>
  <si>
    <t>https://www.amazon.de/Apple-Smart-keyboard-12-9-inch/dp/B08638X9HY/ref=zg_bs_430221031_40?_encoding=UTF8&amp;psc=1&amp;refRID=0NMBV9WW31CXE4HX1AB2</t>
  </si>
  <si>
    <t>Microsoft Designer Compact Keyboard German QWERTZ Keyboard Layout Black Wireless</t>
  </si>
  <si>
    <t>80</t>
  </si>
  <si>
    <t>€35.39</t>
  </si>
  <si>
    <t>https://www.amazon.de/-/en/Microsoft-Designer-Compact-Keyboard-Wireless/dp/B08M9FJM5L/ref=zg_bs_430221031_41?_encoding=UTF8&amp;psc=1&amp;refRID=0NMBV9WW31CXE4HX1AB2</t>
  </si>
  <si>
    <t>Rii K18 Plus Wireless TV Keyboard with Touchpad Illuminated Keyboard with 3 LED…</t>
  </si>
  <si>
    <t>€20.22</t>
  </si>
  <si>
    <t>https://www.amazon.de/-/en/Wireless-Keyboard-Touchpad-Illuminated-Backlight/dp/B07SCZB2MZ/ref=zg_bs_430221031_42?_encoding=UTF8&amp;psc=1&amp;refRID=0NMBV9WW31CXE4HX1AB2</t>
  </si>
  <si>
    <t>Logitech K360 wireless keyboard (German keyboard layout QWERTZ) black</t>
  </si>
  <si>
    <t>€33.89</t>
  </si>
  <si>
    <t>https://www.amazon.de/-/en/Logitech-wireless-keyboard-German-layout/dp/B004ZH0RHK/ref=zg_bs_430221031_43?_encoding=UTF8&amp;psc=1&amp;refRID=0NMBV9WW31CXE4HX1AB2</t>
  </si>
  <si>
    <t>Microsoft Surface Pro 8 / Pro X Signature Keyboard Black</t>
  </si>
  <si>
    <t>€119.46</t>
  </si>
  <si>
    <t>https://www.amazon.de/-/en/Microsoft-Surface-Signature-Keyboard-Black/dp/B09F3RJ8SL/ref=zg_bs_430221031_44?_encoding=UTF8&amp;psc=1&amp;refRID=0NMBV9WW31CXE4HX1AB2</t>
  </si>
  <si>
    <t>Razer Huntsman Tournament Edition Tenkeyless Gaming Keyboard with Linear…</t>
  </si>
  <si>
    <t>60</t>
  </si>
  <si>
    <t>https://www.amazon.de/-/en/Huntsman-Tournament-Tenkeyless-Keyboard-Triggering/dp/B07V82HLH3/ref=zg_bs_430221031_45?_encoding=UTF8&amp;psc=1&amp;refRID=0NMBV9WW31CXE4HX1AB2</t>
  </si>
  <si>
    <t>Rii X1 Mini Wireless Keyboard Smart TV Keyboard Wireless Keyboard with Touchpad…</t>
  </si>
  <si>
    <t>https://www.amazon.de/-/en/Wireless-Keyboard-Touchpad-Control-Android/dp/B00VWVXQB6/ref=zg_bs_430221031_46?_encoding=UTF8&amp;psc=1&amp;refRID=0NMBV9WW31CXE4HX1AB2</t>
  </si>
  <si>
    <t>Rii Mini Wireless Keyboard with Touchpad (I8+X8)</t>
  </si>
  <si>
    <t>€21.24</t>
  </si>
  <si>
    <t>https://www.amazon.de/-/en/Rii-Mini-Wireless-Keyboard-Touchpad/dp/B07CCFSYFX/ref=zg_bs_430221031_47?_encoding=UTF8&amp;psc=1&amp;refRID=0NMBV9WW31CXE4HX1AB2</t>
  </si>
  <si>
    <t>Apple Magic Keyboard with Touch ID (for Mac with Apple Chip) - German - Silver</t>
  </si>
  <si>
    <t>€139.90</t>
  </si>
  <si>
    <t>https://www.amazon.de/-/en/Apple-Magic-Keyboard-Touch-Chip/dp/B09BRCV218/ref=zg_bs_430221031_48?_encoding=UTF8&amp;psc=1&amp;refRID=0NMBV9WW31CXE4HX1AB2</t>
  </si>
  <si>
    <t>Apple Smart Keyboard (für iPad - 7. und 8. Generation iPad Air - 3. Generation und…</t>
  </si>
  <si>
    <t>421</t>
  </si>
  <si>
    <t>https://www.amazon.de/-/en/MX3L2D-A/dp/B0863B5J3J/ref=zg_bs_430221031_49?_encoding=UTF8&amp;psc=1&amp;refRID=0NMBV9WW31CXE4HX1AB2</t>
  </si>
  <si>
    <t>306</t>
  </si>
  <si>
    <t>€33.29</t>
  </si>
  <si>
    <t>https://www.amazon.de/-/en/Bluetooth-smartphone-multi-device-Easy-Switch-Smartphone/dp/B00MWNDVIG/ref=zg_bs_430221031_50?_encoding=UTF8&amp;psc=1&amp;refRID=0NMBV9WW31CXE4HX1AB2</t>
  </si>
  <si>
    <t>Arteck Bluethooth Keyboard QWERTZ German Wireless Keyboard with 7 Colours Ultra Light…</t>
  </si>
  <si>
    <t>https://www.amazon.de/-/en/Bluethooth-Keyboard-Wireless-Portable-Smartphone/dp/B074N3DLW5/ref=zg_bs_430221031_51?_encoding=UTF8&amp;psc=1&amp;refRID=101DW07NNYY1YSDQWWA0</t>
  </si>
  <si>
    <t>https://www.amazon.de/-/en/Bluetooth-Rechargeable-Connection-Ultraslim-Ergonomic/dp/B086GSBNY8/ref=zg_bs_430221031_52?_encoding=UTF8&amp;psc=1&amp;refRID=101DW07NNYY1YSDQWWA0</t>
  </si>
  <si>
    <t>Logitech K380 Wireless Multi-Device Bluetooth Keyboard with Easy Switch for up to 3…</t>
  </si>
  <si>
    <t>https://www.amazon.de/-/en/Logitech-Wireless-Multi-Device-Bluetooth-Keyboard/dp/B07W5JKKHL/ref=zg_bs_430221031_53?_encoding=UTF8&amp;psc=1&amp;refRID=101DW07NNYY1YSDQWWA0</t>
  </si>
  <si>
    <t>seenda Illuminated Wireless Keyboard Wireless Keyboard with White LED Backlight QWERTZ…</t>
  </si>
  <si>
    <t>641</t>
  </si>
  <si>
    <t>€30.88</t>
  </si>
  <si>
    <t>https://www.amazon.de/-/en/Illuminated-Wireless-Backlight-Rechargeable-Ultraslim/dp/B08FBSHJPG/ref=zg_bs_430221031_54?_encoding=UTF8&amp;psc=1&amp;refRID=101DW07NNYY1YSDQWWA0</t>
  </si>
  <si>
    <t>Logitech K120 Business Keyboard (QWERTZ - German Layout)</t>
  </si>
  <si>
    <t>€12.90</t>
  </si>
  <si>
    <t>https://www.amazon.de/-/en/Logitech-K120-Business-Keyboard-QWERTZ/dp/B003UL1RGC/ref=zg_bs_430221031_55?_encoding=UTF8&amp;psc=1&amp;refRID=101DW07NNYY1YSDQWWA0</t>
  </si>
  <si>
    <t>Ajazz AK33 Mechanical Keyboard Gaming RGB Lighting Blue Switch 82 Buttons QWERTY…</t>
  </si>
  <si>
    <t>€54.99</t>
  </si>
  <si>
    <t>https://www.amazon.de/-/en/Ajazz-Mechanical-Keyboard-RGB-Backlight/dp/B075XHTT1D/ref=zg_bs_430221031_56?_encoding=UTF8&amp;psc=1&amp;refRID=101DW07NNYY1YSDQWWA0</t>
  </si>
  <si>
    <t>Trust Gaming 24224 Mechanical Gaming Keyboard GXT 1863 Thaz - Mechanical…</t>
  </si>
  <si>
    <t>€33.99</t>
  </si>
  <si>
    <t>https://www.amazon.de/-/en/Trust-Gaming-24224-Mechanical-Keyboard/dp/B093QBDQQY/ref=zg_bs_430221031_57?_encoding=UTF8&amp;psc=1&amp;refRID=101DW07NNYY1YSDQWWA0</t>
  </si>
  <si>
    <t>Logitech K380 Multi-Device Bluetooth Keyboard for Mac Easy Switching between…</t>
  </si>
  <si>
    <t>€25.00</t>
  </si>
  <si>
    <t>https://www.amazon.de/-/en/Logitech-Multi-Device-Bluetooth-Keyboard-Switching/dp/B07W6JN668/ref=zg_bs_430221031_58?_encoding=UTF8&amp;psc=1&amp;refRID=101DW07NNYY1YSDQWWA0</t>
  </si>
  <si>
    <t>Rii Bluetooth Keyboard with Touchpad (Bluetooth 4.0 + 2.4G Wireless) Mini…</t>
  </si>
  <si>
    <t>https://www.amazon.de/-/en/Bluetooth-Keyboard-Touchpad-Wireless-Backlit/dp/B07V27FX1W/ref=zg_bs_430221031_59?_encoding=UTF8&amp;psc=1&amp;refRID=101DW07NNYY1YSDQWWA0</t>
  </si>
  <si>
    <t>iClever 2.4G Rechargeable Wireless Keyboard QWERTZ German Layout Quiet Wireless…</t>
  </si>
  <si>
    <t>https://www.amazon.de/-/en/iClever-Rechargeable-Wireless-Keyboard-Numeric/dp/B08B3V5GLF/ref=zg_bs_430221031_60?_encoding=UTF8&amp;psc=1&amp;refRID=101DW07NNYY1YSDQWWA0</t>
  </si>
  <si>
    <t>Microsoft Wired Keyboard 600 Keyboard USB White</t>
  </si>
  <si>
    <t>https://www.amazon.de/-/en/Microsoft-Wired-Keyboard-600-White/dp/B001NP8M1U/ref=zg_bs_430221031_61?_encoding=UTF8&amp;psc=1&amp;refRID=101DW07NNYY1YSDQWWA0</t>
  </si>
  <si>
    <t>74</t>
  </si>
  <si>
    <t>https://www.amazon.de/-/en/RK61-Wireless-Mechanical-Bluetooth-Compatible/dp/B08DHZ5X9S/ref=zg_bs_430221031_62?_encoding=UTF8&amp;psc=1&amp;refRID=101DW07NNYY1YSDQWWA0</t>
  </si>
  <si>
    <t>Microsoft Wired Keyboard 600 - German - black (Standard Packaging)</t>
  </si>
  <si>
    <t>https://www.amazon.de/-/en/Microsoft-Wired-Keyboard-600-Packaging/dp/B001NP7LN0/ref=zg_bs_430221031_63?_encoding=UTF8&amp;psc=1&amp;refRID=101DW07NNYY1YSDQWWA0</t>
  </si>
  <si>
    <t>Surface Pro Type Cover LT</t>
  </si>
  <si>
    <t>€203.99</t>
  </si>
  <si>
    <t>https://www.amazon.de/-/en/Surface-Pro-Type-Cover-LT/dp/B08JDK424L/ref=zg_bs_430221031_64?_encoding=UTF8&amp;psc=1&amp;refRID=101DW07NNYY1YSDQWWA0</t>
  </si>
  <si>
    <t>Microsoft Surface Pro X Signature Keyboard Bundle with Slim Pen Black (QWERTZ…</t>
  </si>
  <si>
    <t>€246.38</t>
  </si>
  <si>
    <t>https://www.amazon.de/-/en/Microsoft-Surface-Signature-Keyboard-Bundle/dp/B08J422X5G/ref=zg_bs_430221031_65?_encoding=UTF8&amp;psc=1&amp;refRID=101DW07NNYY1YSDQWWA0</t>
  </si>
  <si>
    <t>45</t>
  </si>
  <si>
    <t>https://www.amazon.de/-/en/RK61-Wireless-Mechanical-Bluetooth-Compatible/dp/B08DJ27R8M/ref=zg_bs_430221031_66?_encoding=UTF8&amp;psc=1&amp;refRID=101DW07NNYY1YSDQWWA0</t>
  </si>
  <si>
    <t>Surface Pro X Keyboard (QWERTZ Keyboard)</t>
  </si>
  <si>
    <t>173</t>
  </si>
  <si>
    <t>€95.99</t>
  </si>
  <si>
    <t>https://www.amazon.de/-/en/Surface-Pro-Keyboard-QWERTZ/dp/B07YM3QTW2/ref=zg_bs_430221031_67?_encoding=UTF8&amp;psc=1&amp;refRID=101DW07NNYY1YSDQWWA0</t>
  </si>
  <si>
    <t>havit Mechanical Gaming Keyboard QWERTZ Keyboard (German Layout) with Red…</t>
  </si>
  <si>
    <t>https://www.amazon.de/-/en/Mechanical-Gaming-Keyboard-QWERTZ-Switches/dp/B094XNSP1Z/ref=zg_bs_430221031_68?_encoding=UTF8&amp;psc=1&amp;refRID=101DW07NNYY1YSDQWWA0</t>
  </si>
  <si>
    <t>seenda Bluetooth Keyboard for Mac/iPad/iPhone Wireless Multi-Device…</t>
  </si>
  <si>
    <t>€26.34</t>
  </si>
  <si>
    <t>https://www.amazon.de/-/en/Bluetooth-Keyboard-Wireless-Multi-Device-Rechargeable/dp/B08QTSHMCF/ref=zg_bs_430221031_69?_encoding=UTF8&amp;psc=1&amp;refRID=101DW07NNYY1YSDQWWA0</t>
  </si>
  <si>
    <t>iClever Bluetooth Keyboard Wireless Multi-Device Keyboard with 3 Bluetooth Channels…</t>
  </si>
  <si>
    <t>https://www.amazon.de/-/en/Bluetooth-Keyboard-Multi-Device-Rechargeable-Connection/dp/B08B3M2W1M/ref=zg_bs_430221031_70?_encoding=UTF8&amp;psc=1&amp;refRID=101DW07NNYY1YSDQWWA0</t>
  </si>
  <si>
    <t>€52.47</t>
  </si>
  <si>
    <t>https://www.amazon.de/-/en/RK61-Wireless-Mechanical-Bluetooth-Compatible/dp/B08DJ153C7/ref=zg_bs_430221031_71?_encoding=UTF8&amp;psc=1&amp;refRID=101DW07NNYY1YSDQWWA0</t>
  </si>
  <si>
    <t>TedGem USB Keyboard PC Keyboard with Cable Computer Keyboard Gaming Laptop…</t>
  </si>
  <si>
    <t>328</t>
  </si>
  <si>
    <t>https://www.amazon.de/-/en/TedGem-Keyboard-Computer-Supports-Windows/dp/B08LN3BVGN/ref=zg_bs_430221031_72?_encoding=UTF8&amp;psc=1&amp;refRID=101DW07NNYY1YSDQWWA0</t>
  </si>
  <si>
    <t>Bluetooth Keyboard - Wireless Keyboard Rechargeable Bluetooth + Bluetooth + 2.4G…</t>
  </si>
  <si>
    <t>588</t>
  </si>
  <si>
    <t>https://www.amazon.de/-/en/Bluetooth-Keyboard-Wireless-Rechargeable-Channel/dp/B07W3T2BRK/ref=zg_bs_430221031_73?_encoding=UTF8&amp;psc=1&amp;refRID=101DW07NNYY1YSDQWWA0</t>
  </si>
  <si>
    <t>WisFox Gaming Keyboard Colourful Rainbow LED Backlit Gamer Keyboard Ultra Thin…</t>
  </si>
  <si>
    <t>€28.54</t>
  </si>
  <si>
    <t>https://www.amazon.de/-/en/Keyboard-Colourful-Rainbow-Computer-Splash-proof/dp/B07QQC4BW9/ref=zg_bs_430221031_74?_encoding=UTF8&amp;psc=1&amp;refRID=101DW07NNYY1YSDQWWA0</t>
  </si>
  <si>
    <t>seenda 2.4G Rechargeable Quiet Wireless Keyboard with Numeric Keypad QWERTZ…</t>
  </si>
  <si>
    <t>€22.99</t>
  </si>
  <si>
    <t>https://www.amazon.de/-/en/Rechargeable-Wireless-Keyboard-Numeric-Android/dp/B089FF153B/ref=zg_bs_430221031_75?_encoding=UTF8&amp;psc=1&amp;refRID=101DW07NNYY1YSDQWWA0</t>
  </si>
  <si>
    <t>iClever 2.4G Wireless Keyboard German Layout Aluminium Lightweight Slim Wireless Keyboard QWERTZ Layout for Computer…</t>
  </si>
  <si>
    <t>https://www.amazon.de/-/en/Wireless-Keyboard-Aluminium-Lightweight-Computer/dp/B0891R5TBL/ref=zg_bs_430221031_76?_encoding=UTF8&amp;psc=1&amp;refRID=101DW07NNYY1YSDQWWA0</t>
  </si>
  <si>
    <t>Logitech Craft Wireless Keyboard Bluetooth &amp; 2.4GHz wireless connection programmable…</t>
  </si>
  <si>
    <t>849</t>
  </si>
  <si>
    <t>€133.93</t>
  </si>
  <si>
    <t>https://www.amazon.de/-/en/Bluetooth-connection-programmable-backlighting-multi-device/dp/B074KGS5C3/ref=zg_bs_430221031_77?_encoding=UTF8&amp;psc=1&amp;refRID=101DW07NNYY1YSDQWWA0</t>
  </si>
  <si>
    <t>TeckNet X 315 ultra slim wireless Mini keyboard (QWERTZ 2.4 GHz 84 keys) black</t>
  </si>
  <si>
    <t>https://www.amazon.de/-/en/TeckNet-ultra-wireless-keyboard-QWERTZ/dp/B00M75WPKO/ref=zg_bs_430221031_78?_encoding=UTF8&amp;psc=1&amp;refRID=101DW07NNYY1YSDQWWA0</t>
  </si>
  <si>
    <t>72</t>
  </si>
  <si>
    <t>https://www.amazon.de/-/en/RK61-Wireless-Mechanical-Bluetooth-Compatible/dp/B08DJ1FFVW/ref=zg_bs_430221031_79?_encoding=UTF8&amp;psc=1&amp;refRID=101DW07NNYY1YSDQWWA0</t>
  </si>
  <si>
    <t>Bluetooth Keyboard Dual Bluetooth + 2.4G Multi Device Keyboard Wireless German…</t>
  </si>
  <si>
    <t>https://www.amazon.de/-/en/Bluetooth-Keyboard-Wireless-Rechargeable-Windows/dp/B086GST93N/ref=zg_bs_430221031_80?_encoding=UTF8&amp;psc=1&amp;refRID=101DW07NNYY1YSDQWWA0</t>
  </si>
  <si>
    <t>Tecknet Bluetooth Keyboard Ultra Slim Wireless Keyboard German Layout QWERTZ…</t>
  </si>
  <si>
    <t>https://www.amazon.de/-/en/Tecknet-Bluetooth-Keyboard-Wireless-Windows/dp/B07F2L1DGG/ref=zg_bs_430221031_81?_encoding=UTF8&amp;psc=1&amp;refRID=101DW07NNYY1YSDQWWA0</t>
  </si>
  <si>
    <t>BlackWidow V3 (Green Switch) - US Layout</t>
  </si>
  <si>
    <t>€93.99</t>
  </si>
  <si>
    <t>https://www.amazon.de/-/en/BlackWidow-V3-Green-Switch-Layout/dp/B08G577XZF/ref=zg_bs_430221031_82?_encoding=UTF8&amp;psc=1&amp;refRID=101DW07NNYY1YSDQWWA0</t>
  </si>
  <si>
    <t>Inateck Surface Pro Keyboard Compatible with Surface Pro 7/7+/6/5/4 with Large Touchpad</t>
  </si>
  <si>
    <t>https://www.amazon.de/-/en/Inateck-Surface-Keyboard-Compatible-Touchpad/dp/B09KLJDDSH/ref=zg_bs_430221031_83?_encoding=UTF8&amp;psc=1&amp;refRID=101DW07NNYY1YSDQWWA0</t>
  </si>
  <si>
    <t>MSI Vigor GK30 Combo DE GK30 Gaming Keyboard and GM11 Gaming Mouse (Wired…</t>
  </si>
  <si>
    <t>€49.98</t>
  </si>
  <si>
    <t>https://www.amazon.de/-/en/Gaming-Keyboard-Plunger-Switch-QWERTZ/dp/B07ZRMKKW7/ref=zg_bs_430221031_84?_encoding=UTF8&amp;psc=1&amp;refRID=101DW07NNYY1YSDQWWA0</t>
  </si>
  <si>
    <t>Cooler Master V2 Mechanical Gaming Keyboard</t>
  </si>
  <si>
    <t>183</t>
  </si>
  <si>
    <t>https://www.amazon.de/-/en/Cooler-Master-Mechanical-Gaming-Keyboard/dp/B08MZW3C35/ref=zg_bs_430221031_85?_encoding=UTF8&amp;psc=1&amp;refRID=101DW07NNYY1YSDQWWA0</t>
  </si>
  <si>
    <t>Microsoft Surface Pro 8 / Pro X Signature Keyboard Platinum</t>
  </si>
  <si>
    <t>https://www.amazon.de/-/en/Microsoft-Surface-Signature-Keyboard-Platinum/dp/B09F3PC9HS/ref=zg_bs_430221031_86?_encoding=UTF8&amp;psc=1&amp;refRID=101DW07NNYY1YSDQWWA0</t>
  </si>
  <si>
    <t>RK Royal Kludge RK61-DE QWERTZ Wired / Wireless Bluetooth Mechanical Keyboard…</t>
  </si>
  <si>
    <t>768</t>
  </si>
  <si>
    <t>https://www.amazon.de/-/en/Kludge-Wireless-Bluetooth-Mechanical-Keyboard/dp/B085ZKR159/ref=zg_bs_430221031_87?_encoding=UTF8&amp;psc=1&amp;refRID=101DW07NNYY1YSDQWWA0</t>
  </si>
  <si>
    <t>Raspberry Pi PI400 4GB German Red / White</t>
  </si>
  <si>
    <t>62</t>
  </si>
  <si>
    <t>€77.25</t>
  </si>
  <si>
    <t>https://www.amazon.de/-/en/Raspberry-PI400-4GB-German-White/dp/B08YZ2CKQC/ref=zg_bs_430221031_88?_encoding=UTF8&amp;psc=1&amp;refRID=101DW07NNYY1YSDQWWA0</t>
  </si>
  <si>
    <t>€37.99</t>
  </si>
  <si>
    <t>https://www.amazon.de/-/en/Bluetooth-Rechargeable-Connection-Ultraslim-Ergonomic/dp/B08NYGMVXX/ref=zg_bs_430221031_89?_encoding=UTF8&amp;psc=1&amp;refRID=101DW07NNYY1YSDQWWA0</t>
  </si>
  <si>
    <t>MSI Vigor GK 50 Elite BW DE Gaming Keyboard (Wired Kailh Box White Switch QWERTZ…</t>
  </si>
  <si>
    <t>86</t>
  </si>
  <si>
    <t>€67.99</t>
  </si>
  <si>
    <t>https://www.amazon.de/-/en/Gaming-Keyboard-Switch-QWERTZ-Layout/dp/B08H2FL8Z6/ref=zg_bs_430221031_90?_encoding=UTF8&amp;psc=1&amp;refRID=101DW07NNYY1YSDQWWA0</t>
  </si>
  <si>
    <t>CSL - Bluetooth Slim Keyboard - Wireless Keyboard in Slim Design - QWERTZ Layout…</t>
  </si>
  <si>
    <t>683</t>
  </si>
  <si>
    <t>€19.85</t>
  </si>
  <si>
    <t>https://www.amazon.de/-/en/CSL-Bluetooth-Multimedia-Compatible-Microsoft/dp/B01LAV7CGC/ref=zg_bs_430221031_91?_encoding=UTF8&amp;psc=1&amp;refRID=101DW07NNYY1YSDQWWA0</t>
  </si>
  <si>
    <t>Fujitsu S26381-K955-L420 Keyboards Plain Black</t>
  </si>
  <si>
    <t>108</t>
  </si>
  <si>
    <t>€28.29</t>
  </si>
  <si>
    <t>https://www.amazon.de/-/en/Fujitsu-S26381-K955-L420-Keyboards-Plain-Black/dp/B07KYZR3JX/ref=zg_bs_430221031_92?_encoding=UTF8&amp;psc=1&amp;refRID=101DW07NNYY1YSDQWWA0</t>
  </si>
  <si>
    <t>Kensington ValuKeyboard USB Keyboard (DE) with Cable (1.5 m) QWERTZ Version with…</t>
  </si>
  <si>
    <t>199</t>
  </si>
  <si>
    <t>€5.52</t>
  </si>
  <si>
    <t>https://www.amazon.de/-/en/Kensington-ValuKeyboard-Keyboard-Version-1500109DE/dp/B000JDYR5W/ref=zg_bs_430221031_93?_encoding=UTF8&amp;psc=1&amp;refRID=101DW07NNYY1YSDQWWA0</t>
  </si>
  <si>
    <t>Wired Keyboard USB TedGem Computer Keyboard USB Keyboard with Cable Laptop…</t>
  </si>
  <si>
    <t>https://www.amazon.de/-/en/Keyboard-TedGem-Computer-Laptop-Windows/dp/B08NCVLHS4/ref=zg_bs_430221031_94?_encoding=UTF8&amp;psc=1&amp;refRID=101DW07NNYY1YSDQWWA0</t>
  </si>
  <si>
    <t>MSI Vigor GK 50 LP DE Gaming Keyboard (Wired Kailh Low Profile Switch QWERTZ…</t>
  </si>
  <si>
    <t>€68.99</t>
  </si>
  <si>
    <t>https://www.amazon.de/-/en/Gaming-Keyboard-Profile-Switch-QWERTZ/dp/B081295B2X/ref=zg_bs_430221031_95?_encoding=UTF8&amp;psc=1&amp;refRID=101DW07NNYY1YSDQWWA0</t>
  </si>
  <si>
    <t>RGB Illuminated TKL Mechanical Keyboard Compact Outemu DIY Switch with LED…</t>
  </si>
  <si>
    <t>719</t>
  </si>
  <si>
    <t>€54.95</t>
  </si>
  <si>
    <t>https://www.amazon.de/-/en/Illuminated-Mechanical-Keyboard-Compact-Lighting/dp/B07G9YDM2R/ref=zg_bs_430221031_96?_encoding=UTF8&amp;psc=1&amp;refRID=101DW07NNYY1YSDQWWA0</t>
  </si>
  <si>
    <t>Logitech K350 Ergonomic wireless keyboard 2.4 GHz connection via USB receiver 17…</t>
  </si>
  <si>
    <t>https://www.amazon.de/-/en/Logitech-Ergonomic-connection-programmable-multimedia/dp/B009N6WMOY/ref=zg_bs_430221031_97?_encoding=UTF8&amp;psc=1&amp;refRID=101DW07NNYY1YSDQWWA0</t>
  </si>
  <si>
    <t>Perixx Periboard-317 Wired Keyboard with White LED Backlight Large Print Letters Full…</t>
  </si>
  <si>
    <t>713</t>
  </si>
  <si>
    <t>https://www.amazon.de/-/en/Perixx-Periboard-317-Keyboard-Backlight-Letters/dp/B07S5BVKJ9/ref=zg_bs_430221031_98?_encoding=UTF8&amp;psc=1&amp;refRID=101DW07NNYY1YSDQWWA0</t>
  </si>
  <si>
    <t>Microsoft Bluetooth keyboard</t>
  </si>
  <si>
    <t>433</t>
  </si>
  <si>
    <t>https://www.amazon.de/-/en/QSZ-00006-Microsoft-Bluetooth-keyboard/dp/B07XVR9F9M/ref=zg_bs_430221031_99?_encoding=UTF8&amp;psc=1&amp;refRID=101DW07NNYY1YSDQWWA0</t>
  </si>
  <si>
    <t>Mobility Lab ML311142 Wired Keyboard with German QWERTZ Keyboard Layout for Mac…</t>
  </si>
  <si>
    <t>627</t>
  </si>
  <si>
    <t>€13.69</t>
  </si>
  <si>
    <t>https://www.amazon.de/-/en/Mobility-ML311142-Keyboard-German-QWERTZ-White/dp/B07DKJKM4T/ref=zg_bs_430221031_100?_encoding=UTF8&amp;psc=1&amp;refRID=101DW07NNYY1YSDQWWA0</t>
  </si>
  <si>
    <t>Laptop</t>
  </si>
  <si>
    <t>Lenovo Chromebook 10.1 "laptop tablet touch. 64 GB blue / gray keyboard German…</t>
  </si>
  <si>
    <t>€189.00</t>
  </si>
  <si>
    <t>https://www.amazon.de/-/en/Lenovo-Chromebook-laptop-tablet-keyboard/dp/B0857LQWVR/ref=zg_bs_427957031_1?_encoding=UTF8&amp;psc=1&amp;refRID=DS710TZABB8WXYFC811T</t>
  </si>
  <si>
    <t>HP 15-dw1219ng (15.6 Inch / FHD) Laptop (Intel Pentium Gold 6405U 8GB DDR4 RAM…</t>
  </si>
  <si>
    <t>€349.00</t>
  </si>
  <si>
    <t>https://www.amazon.de/-/en/15-dw1219ng-Laptop-Pentium-Graphics-Windows/dp/B08TM9XKP2/ref=zg_bs_427957031_2?_encoding=UTF8&amp;psc=1&amp;refRID=DS710TZABB8WXYFC811T</t>
  </si>
  <si>
    <t>Asus F515 39.6 cm (15.6 Inches FHD Matte) Notebook Intel i3-1115G4 8GB RAM 512GB…</t>
  </si>
  <si>
    <t>30</t>
  </si>
  <si>
    <t>https://www.amazon.de/-/en/Inches-Notebook-i3-1115G4-graphics-Windows/dp/B08CR5F7N5/ref=zg_bs_427957031_3?_encoding=UTF8&amp;psc=1&amp;refRID=DS710TZABB8WXYFC811T</t>
  </si>
  <si>
    <t>Lenovo IdeaPad 3i Laptop 35.6 cm (14 Inch 1920x1080 Full HD WideView Anti-Glare)…</t>
  </si>
  <si>
    <t>€399.00</t>
  </si>
  <si>
    <t>https://www.amazon.de/-/en/1920x1080-WideView-Anti-Glare-Notebook-i3-1115G4/dp/B08THNYG3H/ref=zg_bs_427957031_4?_encoding=UTF8&amp;psc=1&amp;refRID=DS710TZABB8WXYFC811T</t>
  </si>
  <si>
    <t>Acer Chromebook 14-Inch Full HD Display</t>
  </si>
  <si>
    <t>€188.00</t>
  </si>
  <si>
    <t>https://www.amazon.de/-/en/Acer-Chromebook-14-Inch-Full-Display/dp/B08558HW7B/ref=zg_bs_427957031_5?_encoding=UTF8&amp;psc=1&amp;refRID=DS710TZABB8WXYFC811T</t>
  </si>
  <si>
    <t>HP 14s-fq0216ng (14 Inch/HD) Laptop (AMD 3020e Dual 4GB DDR4 RAM 64GB eMMC…</t>
  </si>
  <si>
    <t>https://www.amazon.de/-/en/14s-fq0216ng-Graphics-Windows-including-Microsoft/dp/B08TMNHXYB/ref=zg_bs_427957031_6?_encoding=UTF8&amp;psc=1&amp;refRID=DS710TZABB8WXYFC811T</t>
  </si>
  <si>
    <t>Acer TravelMate Spin B3 (TMB311RN-31-P5KK) Student Convertible Notebook 11 Inch…</t>
  </si>
  <si>
    <t>190</t>
  </si>
  <si>
    <t>https://www.amazon.de/-/en/TravelMate-TMB311RN-31-P5KK-Student-Convertible-Notebook/dp/B0896F7S85/ref=zg_bs_427957031_7?_encoding=UTF8&amp;psc=1&amp;refRID=DS710TZABB8WXYFC811T</t>
  </si>
  <si>
    <t>Lenovo IdeaPad 5 Laptop 35.6 cm (14 Inches) 1920x1080 Full HD WideView Anti-Glare…</t>
  </si>
  <si>
    <t>228</t>
  </si>
  <si>
    <t>€579.00</t>
  </si>
  <si>
    <t>https://www.amazon.de/-/en/1920x1080-WideView-Anti-Glare-Notebook-Graphics/dp/B08THR3S8G/ref=zg_bs_427957031_8?_encoding=UTF8&amp;psc=1&amp;refRID=DS710TZABB8WXYFC811T</t>
  </si>
  <si>
    <t>HUAWEI MateBook D 15 Intel Core i3-10110U 8GB RAM 256GB SSD 15.6 Inch Laptop…</t>
  </si>
  <si>
    <t>260</t>
  </si>
  <si>
    <t>https://www.amazon.de/-/en/MateBook-i3-10110U-FullView-Display-Fingerprint/dp/B095C351TP/ref=zg_bs_427957031_9?_encoding=UTF8&amp;psc=1&amp;refRID=DS710TZABB8WXYFC811T</t>
  </si>
  <si>
    <t>Apple MacBook Air with Apple M1 chip (13 inch 8GB RAM)</t>
  </si>
  <si>
    <t>€937.00</t>
  </si>
  <si>
    <t>https://www.amazon.de/-/en/Apple-MacBook-Air-chip-inch/dp/B08N5S9B8X/ref=zg_bs_427957031_10?_encoding=UTF8&amp;psc=1&amp;refRID=DS710TZABB8WXYFC811T</t>
  </si>
  <si>
    <t>Microsoft Surface Laptop Go 12.45-Inch / 31.6-cm Laptop (Intel Core i5 8GB RAM 128GB…</t>
  </si>
  <si>
    <t>371</t>
  </si>
  <si>
    <t>€549.00</t>
  </si>
  <si>
    <t>https://www.amazon.de/-/en/Microsoft-Surface-12-45-Inch-31-6-cm-Sandstone/dp/B08J7SP374/ref=zg_bs_427957031_11?_encoding=UTF8&amp;psc=1&amp;refRID=DS710TZABB8WXYFC811T</t>
  </si>
  <si>
    <t>HP Pavilion Gaming Laptop 15-ec2253ng (15.6 Inch / FHD IPS 144Hz) (AMD Ryzen 5 5600H…</t>
  </si>
  <si>
    <t>167</t>
  </si>
  <si>
    <t>€699.00</t>
  </si>
  <si>
    <t>https://www.amazon.de/-/en/Pavilion-Gaming-15-ec2253ng-GeForce-Windows/dp/B08VNNGV6Y/ref=zg_bs_427957031_12?_encoding=UTF8&amp;psc=1&amp;refRID=DS710TZABB8WXYFC811T</t>
  </si>
  <si>
    <t>Lenovo IdeaPad 3 Chromebook 35.6 cm (14 Inches 1920 x 1080 Full HD Anti-Glare)…</t>
  </si>
  <si>
    <t>€199.00</t>
  </si>
  <si>
    <t>https://www.amazon.de/-/en/Chromebook-Anti-Glare-Notebook-MediaTek-Mali-G72/dp/B0919ZNBLZ/ref=zg_bs_427957031_13?_encoding=UTF8&amp;psc=1&amp;refRID=DS710TZABB8WXYFC811T</t>
  </si>
  <si>
    <t>288</t>
  </si>
  <si>
    <t>€259.00</t>
  </si>
  <si>
    <t>https://www.amazon.de/-/en/Acer-Chromebook-14-Inch-Full-Display/dp/B08C7KBYHL/ref=zg_bs_427957031_14?_encoding=UTF8&amp;psc=1&amp;refRID=DS710TZABB8WXYFC811T</t>
  </si>
  <si>
    <t>ASUS F415 35.56 cm (14 Inches FHD Matte) Notebook (Intel i5-1035G1 8GB RAM…</t>
  </si>
  <si>
    <t>https://www.amazon.de/-/en/Inches-Notebook-i5-1035G1-graphics-Windows/dp/B08CR7MQ4V/ref=zg_bs_427957031_15?_encoding=UTF8&amp;psc=1&amp;refRID=DS710TZABB8WXYFC811T</t>
  </si>
  <si>
    <t>Huawei MateBook D 14 inch laptop</t>
  </si>
  <si>
    <t>€789.00</t>
  </si>
  <si>
    <t>https://www.amazon.de/-/en/Huawei-MateBook-14-inch-laptop/dp/B08XBSHP17/ref=zg_bs_427957031_16?_encoding=UTF8&amp;psc=1&amp;refRID=DS710TZABB8WXYFC811T</t>
  </si>
  <si>
    <t>Lenovo IdeaPad 3i Laptop 39.6 cm (15.6 Inch 1920x1080 Full HD WideView Anti-Glare)…</t>
  </si>
  <si>
    <t>€319.00</t>
  </si>
  <si>
    <t>https://www.amazon.de/-/en/1920x1080-WideView-Anti-Glare-Notebook-Graphics/dp/B08THPH9DH/ref=zg_bs_427957031_17?_encoding=UTF8&amp;psc=1&amp;refRID=DS710TZABB8WXYFC811T</t>
  </si>
  <si>
    <t>Acer Chromebook Convertible 14" (CP514-1H-R79Q) (ChromeOS FHD Touch Display AMD…</t>
  </si>
  <si>
    <t>111</t>
  </si>
  <si>
    <t>€460.59</t>
  </si>
  <si>
    <t>https://www.amazon.de/-/en/Chromebook-Convertible-CP514-1H-R79Q-ChromeOS-Display/dp/B08VWM468N/ref=zg_bs_427957031_18?_encoding=UTF8&amp;psc=1&amp;refRID=DS710TZABB8WXYFC811T</t>
  </si>
  <si>
    <t>Microsoft Surface Laptop 4 13.5 Inch Laptop (Ryzen 5se 8GB RAM 256GB SSD Win 10…</t>
  </si>
  <si>
    <t>66</t>
  </si>
  <si>
    <t>€829.00</t>
  </si>
  <si>
    <t>https://www.amazon.de/-/en/Microsoft-Surface-Laptop-Ryzen-Platinum/dp/B08WWR6WPG/ref=zg_bs_427957031_19?_encoding=UTF8&amp;psc=1&amp;refRID=DS710TZABB8WXYFC811T</t>
  </si>
  <si>
    <t>Samsung Galaxy Book 39.62 cm (15.6 inch) Notebook (Intel Core Processor i5 8 GB RAM…</t>
  </si>
  <si>
    <t>140</t>
  </si>
  <si>
    <t>https://www.amazon.de/-/en/Samsung-Galaxy-Notebook-Processor-Windows/dp/B092DXL6X7/ref=zg_bs_427957031_20?_encoding=UTF8&amp;psc=1&amp;refRID=DS710TZABB8WXYFC811T</t>
  </si>
  <si>
    <t>Lenovo IdeaPad 5 Pro 40.64 cm (16 Inches) 2560x1600 WQXGA WideView Anti-Glare…</t>
  </si>
  <si>
    <t>https://www.amazon.de/-/en/2560x1600-WideView-Anti-Glare-Notebook-Graphics/dp/B091B2S3HW/ref=zg_bs_427957031_21?_encoding=UTF8&amp;psc=1&amp;refRID=DS710TZABB8WXYFC811T</t>
  </si>
  <si>
    <t>ASUS VivoBook Notebook</t>
  </si>
  <si>
    <t>https://www.amazon.de/-/en/S433IA-HM756T-ASUS-VivoBook-Notebook/dp/B08JRD73XH/ref=zg_bs_427957031_22?_encoding=UTF8&amp;psc=1&amp;refRID=DS710TZABB8WXYFC811T</t>
  </si>
  <si>
    <t>HUAWEI MateBook D 14 Intel Core i5-10210U 8GB RAM 512GB SSD 14 Inch Laptop…</t>
  </si>
  <si>
    <t>https://www.amazon.de/-/en/MateBook-i5-10210U-FullView-Notebook-Fingerprint/dp/B099X5RZNV/ref=zg_bs_427957031_23?_encoding=UTF8&amp;psc=1&amp;refRID=DS710TZABB8WXYFC811T</t>
  </si>
  <si>
    <t>Asus TUF Gaming Notebook</t>
  </si>
  <si>
    <t>https://www.amazon.de/-/en/FA706IU-HX340T-Asus-TUF-Gaming-Notebook/dp/B08BR953VD/ref=zg_bs_427957031_24?_encoding=UTF8&amp;psc=1&amp;refRID=DS710TZABB8WXYFC811T</t>
  </si>
  <si>
    <t>Apple MacBook Pro with Apple M1 Chip (13 inch 8GB RAM)</t>
  </si>
  <si>
    <t>€1449.11</t>
  </si>
  <si>
    <t>https://www.amazon.de/-/en/Apple-MacBook-Pro-Chip-13-inch/dp/B08N5QL76Z/ref=zg_bs_427957031_25?_encoding=UTF8&amp;psc=1&amp;refRID=DS710TZABB8WXYFC811T</t>
  </si>
  <si>
    <t>HP Chromebook 14a-na0214ng (14 Inch / HD) Laptop (Intel Celeron N4020 4GB LPDDR4…</t>
  </si>
  <si>
    <t>https://www.amazon.de/-/en/Chromebook-14a-na0214ng-Laptop-Celeron-Graphics/dp/B08TMM1HSF/ref=zg_bs_427957031_26?_encoding=UTF8&amp;psc=1&amp;refRID=DS710TZABB8WXYFC811T</t>
  </si>
  <si>
    <t>Lenovo - Parent Laptop 011</t>
  </si>
  <si>
    <t>€419.00</t>
  </si>
  <si>
    <t>https://www.amazon.de/-/en/6723-Lenovo-Parent-Laptop-011/dp/B093PTFQQG/ref=zg_bs_427957031_27?_encoding=UTF8&amp;psc=1&amp;refRID=DS710TZABB8WXYFC811T</t>
  </si>
  <si>
    <t>HP – 002</t>
  </si>
  <si>
    <t>979</t>
  </si>
  <si>
    <t>https://www.amazon.de/-/en/HP-002/dp/B08FSWP1JZ/ref=zg_bs_427957031_28?_encoding=UTF8&amp;psc=1&amp;refRID=DS710TZABB8WXYFC811T</t>
  </si>
  <si>
    <t>LG gram 17 Inch Ultralight Notebook Windows 11 2021 Edition - 1.35 kg Lightweight Intel…</t>
  </si>
  <si>
    <t>323</t>
  </si>
  <si>
    <t>€1824.30</t>
  </si>
  <si>
    <t>https://www.amazon.de/-/en/gram-Inch-Ultralight-Notebook-Windows/dp/B09JCNWWK5/ref=zg_bs_427957031_29?_encoding=UTF8&amp;psc=1&amp;refRID=DS710TZABB8WXYFC811T</t>
  </si>
  <si>
    <t>Lenovo IdeaPad Gaming 3i Laptop 39.6 cm (15.6 Inch) 1920 x 1080 Full HD WideView…</t>
  </si>
  <si>
    <t>246</t>
  </si>
  <si>
    <t>€799.00</t>
  </si>
  <si>
    <t>https://www.amazon.de/-/en/IdeaPad-WideView-Anti-Glare-Notebook-i5-10300H/dp/B0868YPMBQ/ref=zg_bs_427957031_30?_encoding=UTF8&amp;psc=1&amp;refRID=DS710TZABB8WXYFC811T</t>
  </si>
  <si>
    <t>https://www.amazon.de/-/en/Apple-MacBook-Air-chip-inch/dp/B08N5S64Z2/ref=zg_bs_427957031_31?_encoding=UTF8&amp;psc=1&amp;refRID=DS710TZABB8WXYFC811T</t>
  </si>
  <si>
    <t>Lenovo Yoga Slim 7 Laptop 35.6 cm (14 inch 1920x1080 Full HD WideView) Slim…</t>
  </si>
  <si>
    <t>166</t>
  </si>
  <si>
    <t>https://www.amazon.de/-/en/1920x1080-WideView-Notebook-i7-1165G7-Graphics/dp/B08NXGCWDT/ref=zg_bs_427957031_32?_encoding=UTF8&amp;psc=1&amp;refRID=DS710TZABB8WXYFC811T</t>
  </si>
  <si>
    <t>HP Envy x360 15-eu0755ng (15.6 Inch / FHD IPS Touch) Convertible Laptop (AMD Ryzen 5…</t>
  </si>
  <si>
    <t>57</t>
  </si>
  <si>
    <t>https://www.amazon.de/-/en/15-eu0755ng-Convertible-Laptop-Graphics-Windows/dp/B09FYCB5H3/ref=zg_bs_427957031_33?_encoding=UTF8&amp;psc=1&amp;refRID=DS710TZABB8WXYFC811T</t>
  </si>
  <si>
    <t>Lenovo Laptop 39.6 cm (15.6 Inch 1920 x 1080 Full HD Anti-Glare) Slim Notebook</t>
  </si>
  <si>
    <t>https://www.amazon.de/-/en/Lenovo-Laptop-39-6-Anti-Glare-Notebook/dp/B08BZW9KG8/ref=zg_bs_427957031_34?_encoding=UTF8&amp;psc=1&amp;refRID=DS710TZABB8WXYFC811T</t>
  </si>
  <si>
    <t>Asus F515 39.6 cm (15.6 Inches FHD Matte) Notebook (Intel i7-1065G7 8GB RAM 1TB SSD shared graphics Windows 10) Slate Grey</t>
  </si>
  <si>
    <t>100</t>
  </si>
  <si>
    <t>https://www.amazon.de/-/en/Inches-Notebook-i7-1065G7-graphics-Windows/dp/B08CRKMFZY/ref=zg_bs_427957031_35?_encoding=UTF8&amp;psc=1&amp;refRID=DS710TZABB8WXYFC811T</t>
  </si>
  <si>
    <t>https://www.amazon.de/-/en/Apple-MacBook-Air-chip-inch/dp/B08N5R7XXZ/ref=zg_bs_427957031_36?_encoding=UTF8&amp;psc=1&amp;refRID=DS710TZABB8WXYFC811T</t>
  </si>
  <si>
    <t>Lenovo (15.6 Inch HD+) Notebook (AMD [Ryzen-Core] 3020e 2 x 2.6 GHz 8 GB DDR4…</t>
  </si>
  <si>
    <t>€366.00</t>
  </si>
  <si>
    <t>https://www.amazon.de/-/en/Notebook-Ryzen-Core-Bluetooth-Windows-6842/dp/B09L1L38WT/ref=zg_bs_427957031_37?_encoding=UTF8&amp;psc=1&amp;refRID=DS710TZABB8WXYFC811T</t>
  </si>
  <si>
    <t>https://www.amazon.de/-/en/S712EA-B08CRBK3S7-ASUS-VivoBook-Notebook/dp/B08CRBK3S7/ref=zg_bs_427957031_38?_encoding=UTF8&amp;psc=1&amp;refRID=DS710TZABB8WXYFC811T</t>
  </si>
  <si>
    <t>Acer Nitro 5 (AN517-54-743Q) Gaming Laptop 17 Inch Windows 10 Home - FHD 144 Hz IPS…</t>
  </si>
  <si>
    <t>€1139.00</t>
  </si>
  <si>
    <t>https://www.amazon.de/-/en/Nitro-AN517-54-743Q-Gaming-Laptop-Windows/dp/B093WQXH99/ref=zg_bs_427957031_39?_encoding=UTF8&amp;psc=1&amp;refRID=DS710TZABB8WXYFC811T</t>
  </si>
  <si>
    <t>Acer Aspire 5 (A514-54-577L) Laptop 14" Windows 10 Home Notebook - FHD IPS…</t>
  </si>
  <si>
    <t>€629.00</t>
  </si>
  <si>
    <t>https://www.amazon.de/-/en/Aspire-A514-54-577L-Laptop-Windows-Notebook/dp/B08R7KPCG3/ref=zg_bs_427957031_40?_encoding=UTF8&amp;psc=1&amp;refRID=DS710TZABB8WXYFC811T</t>
  </si>
  <si>
    <t>ASUS TUF Gaming DASH F15 FX516PR-HN087T Laptop 39.6 cm (15.6 Inches FHD…</t>
  </si>
  <si>
    <t>52</t>
  </si>
  <si>
    <t>https://www.amazon.de/-/en/FX516PR-HN087T-Notebook-i7-11370H-GeForce-RTX3070/dp/B08BR98HPX/ref=zg_bs_427957031_41?_encoding=UTF8&amp;psc=1&amp;refRID=DS710TZABB8WXYFC811T</t>
  </si>
  <si>
    <t>HUAWEI MateBook D 15 2021 Intel Core i5-1135G7 8GB RAM 512GB SSD 15.6 inch…</t>
  </si>
  <si>
    <t>€649.00</t>
  </si>
  <si>
    <t>https://www.amazon.de/-/en/MateBook-i5-1135G7-FullView-Display-Fingerprint/dp/B095C2L6CH/ref=zg_bs_427957031_42?_encoding=UTF8&amp;psc=1&amp;refRID=DS710TZABB8WXYFC811T</t>
  </si>
  <si>
    <t>HP 17-cn0022ng (17.3 Inch / HD+) Laptop (Intel Celeron N4020 8GB DDR4 RAM…</t>
  </si>
  <si>
    <t>49</t>
  </si>
  <si>
    <t>€472.00</t>
  </si>
  <si>
    <t>https://www.amazon.de/-/en/17-cn0022ng-Laptop-Celeron-Graphics-Windows/dp/B091V2TFPB/ref=zg_bs_427957031_43?_encoding=UTF8&amp;psc=1&amp;refRID=DS710TZABB8WXYFC811T</t>
  </si>
  <si>
    <t>Lenovo IdeaPad Flex 3 Chromebook 29.5 cm (11.6 Inches 1366 x 768 HD Touch) Slim…</t>
  </si>
  <si>
    <t>€219.00</t>
  </si>
  <si>
    <t>https://www.amazon.de/-/en/Chromebook-Notebook-MediaTek-Mali-G72-ChromeOS/dp/B091B1TC7X/ref=zg_bs_427957031_44?_encoding=UTF8&amp;psc=1&amp;refRID=DS710TZABB8WXYFC811T</t>
  </si>
  <si>
    <t>Lenovo - Parent Module for #6127</t>
  </si>
  <si>
    <t>https://www.amazon.de/-/en/Lenovo-Parent-Module-for-6127/dp/B08D32GSDQ/ref=zg_bs_427957031_45?_encoding=UTF8&amp;psc=1&amp;refRID=DS710TZABB8WXYFC811T</t>
  </si>
  <si>
    <t>ASUS TUF Gaming DASH F15 FX516PE-HN011T Laptop 39.6 cm (15.6 Inches FHD 1920 x 1080 144 Hz) Gaming Notebook…</t>
  </si>
  <si>
    <t>https://www.amazon.de/-/en/FX516PE-HN011T-Notebook-i5-11300H-GeForce-RTX3050Ti/dp/B08CRF7ZLK/ref=zg_bs_427957031_46?_encoding=UTF8&amp;psc=1&amp;refRID=DS710TZABB8WXYFC811T</t>
  </si>
  <si>
    <t>MSI Katana GF76 11UD-223 (17.3 Inch /144HZ) Gaming Laptop (Intel Core i7…</t>
  </si>
  <si>
    <t>79</t>
  </si>
  <si>
    <t>€1149.00</t>
  </si>
  <si>
    <t>https://www.amazon.de/-/en/11UD-223-i7-11800H-RTX3050-Windows-Advanced/dp/B094DG9YYH/ref=zg_bs_427957031_47?_encoding=UTF8&amp;psc=1&amp;refRID=DS710TZABB8WXYFC811T</t>
  </si>
  <si>
    <t>Laptop 15.6 inch TECLAST F15 Plus Notebook Windows 10 Intel N4120 processor 2.6GHz…</t>
  </si>
  <si>
    <t>200</t>
  </si>
  <si>
    <t>€429.99</t>
  </si>
  <si>
    <t>https://www.amazon.de/-/en/F15-Plus-Notebook-processor-1920%C3%971080/dp/B097RGB13J/ref=zg_bs_427957031_48?_encoding=UTF8&amp;psc=1&amp;refRID=DS710TZABB8WXYFC811T</t>
  </si>
  <si>
    <t>HONOR MagicBook Pro 16.1-Inch (40.9 cm) Laptop</t>
  </si>
  <si>
    <t>116</t>
  </si>
  <si>
    <t>https://www.amazon.de/-/en/HONOR-MagicBook-16-1-Inch-40-9-Laptop/dp/B08H7ZBYXK/ref=zg_bs_427957031_49?_encoding=UTF8&amp;psc=1&amp;refRID=DS710TZABB8WXYFC811T</t>
  </si>
  <si>
    <t>Teclast F15S Ultra Slim Laptop 15.6 Inch Notebook 6GB RAM + 128GB ROM Windows…</t>
  </si>
  <si>
    <t>359</t>
  </si>
  <si>
    <t>€288.99</t>
  </si>
  <si>
    <t>https://www.amazon.de/-/en/F15S-Processor-1920%C3%971080FHD-Mini-HDMI-All-Metal/dp/B08ZMRZMDX/ref=zg_bs_427957031_50?_encoding=UTF8&amp;psc=1&amp;refRID=DS710TZABB8WXYFC811T</t>
  </si>
  <si>
    <t>Lenovo Yoga Slim 7i 35.6 cm (14 Inches 1920 x 1080 Full HD WideView Anti-Glare) EVO…</t>
  </si>
  <si>
    <t>€715.00</t>
  </si>
  <si>
    <t>https://www.amazon.de/-/en/WideView-Anti-Glare-Notebook-i5-1135G7-Graphics/dp/B092MK1ZDW/ref=zg_bs_427957031_51?_encoding=UTF8&amp;psc=1&amp;refRID=788A3MMC50B85N939BWV</t>
  </si>
  <si>
    <t>Lenovo (14.0 inch Full HD) Ultrabook (1.5 kg) large 8h battery AMD 3020e (Ryzen Core) 2…</t>
  </si>
  <si>
    <t>https://www.amazon.de/-/en/Lenovo-Ultrabook-battery-Radeon-Windows11/dp/B093Q9W3WH/ref=zg_bs_427957031_52?_encoding=UTF8&amp;psc=1&amp;refRID=788A3MMC50B85N939BWV</t>
  </si>
  <si>
    <t>Asus Books 003</t>
  </si>
  <si>
    <t>€599.00</t>
  </si>
  <si>
    <t>https://www.amazon.de/-/en/6699-Asus-Books-003/dp/B08ZJMN32X/ref=zg_bs_427957031_53?_encoding=UTF8&amp;psc=1&amp;refRID=788A3MMC50B85N939BWV</t>
  </si>
  <si>
    <t>H P 255 - 15.6 Inches - AMD Ryzen - 16 GB RAM - 1000 GB SSD - Windows 10 Pro…</t>
  </si>
  <si>
    <t>https://www.amazon.de/-/en/255-Inches-Windows-Microsoft-Wireless/dp/B07RL7WK39/ref=zg_bs_427957031_54?_encoding=UTF8&amp;psc=1&amp;refRID=788A3MMC50B85N939BWV</t>
  </si>
  <si>
    <t>Microsoft Surface Laptop 4 15 Inch Laptop (Ryzen 7se 8GB RAM 512GB SSD Win 10…</t>
  </si>
  <si>
    <t>https://www.amazon.de/-/en/Microsoft-Surface-Laptop-Ryzen-Platinum/dp/B08WWMC5LG/ref=zg_bs_427957031_55?_encoding=UTF8&amp;psc=1&amp;refRID=788A3MMC50B85N939BWV</t>
  </si>
  <si>
    <t>https://www.amazon.de/-/en/Lenovo-Parent-Module-for-6127/dp/B08WXGQY34/ref=zg_bs_427957031_56?_encoding=UTF8&amp;psc=1&amp;refRID=788A3MMC50B85N939BWV</t>
  </si>
  <si>
    <t>Acer Chromebook 14" (CB314-1H-C7PS) (ChromeOS Laptop FHD Display Battery…</t>
  </si>
  <si>
    <t>624</t>
  </si>
  <si>
    <t>€254.00</t>
  </si>
  <si>
    <t>https://www.amazon.de/-/en/Chromebook-CB314-1H-C7PS-ChromeOS-Display-Battery/dp/B091ZGGPKR/ref=zg_bs_427957031_57?_encoding=UTF8&amp;psc=1&amp;refRID=788A3MMC50B85N939BWV</t>
  </si>
  <si>
    <t>€1189.00</t>
  </si>
  <si>
    <t>https://www.amazon.de/-/en/Apple-MacBook-Air-chip-inch/dp/B08N5R6ZGX/ref=zg_bs_427957031_58?_encoding=UTF8&amp;psc=1&amp;refRID=788A3MMC50B85N939BWV</t>
  </si>
  <si>
    <t>€619.90</t>
  </si>
  <si>
    <t>https://www.amazon.de/-/en/6676-Lenovo-Parent-Laptop-011/dp/B08WJ8WKMZ/ref=zg_bs_427957031_59?_encoding=UTF8&amp;psc=1&amp;refRID=788A3MMC50B85N939BWV</t>
  </si>
  <si>
    <t>HP 15s-fq3207ng (15.6 Inch / FHD) Laptop (Intel Celeron N4500 8GB DDR4 RAM…</t>
  </si>
  <si>
    <t>91</t>
  </si>
  <si>
    <t>€329.00</t>
  </si>
  <si>
    <t>https://www.amazon.de/-/en/15s-fq3207ng-Celeron-Graphics-Windows-QWERTZ-Layout/dp/B08VN99G9B/ref=zg_bs_427957031_60?_encoding=UTF8&amp;psc=1&amp;refRID=788A3MMC50B85N939BWV</t>
  </si>
  <si>
    <t>HP Pavilion x360 14-dy0212ng (14 Inch / FHD IPS Touch) 2-in-1 Convertible Laptop (Intel…</t>
  </si>
  <si>
    <t>98</t>
  </si>
  <si>
    <t>https://www.amazon.de/-/en/Pavilion-14-dy0212ng-Convertible-Pentium-Graphics/dp/B08TMK83PV/ref=zg_bs_427957031_61?_encoding=UTF8&amp;psc=1&amp;refRID=788A3MMC50B85N939BWV</t>
  </si>
  <si>
    <t>Microsoft Surface Laptop 4 13.5 Inch Laptop (Ryzen 5se 8GB RAM 128GB SSD Win 10…</t>
  </si>
  <si>
    <t>https://www.amazon.de/-/en/Microsoft-Surface-Laptop-Ryzen-Platinum/dp/B09GKTCWN1/ref=zg_bs_427957031_62?_encoding=UTF8&amp;psc=1&amp;refRID=788A3MMC50B85N939BWV</t>
  </si>
  <si>
    <t>Dell Inspiron 15 (3501)</t>
  </si>
  <si>
    <t>https://www.amazon.de/-/en/M8H46-Dell-Inspiron-15/dp/B08MPZMZZS/ref=zg_bs_427957031_63?_encoding=UTF8&amp;psc=1&amp;refRID=788A3MMC50B85N939BWV</t>
  </si>
  <si>
    <t>HP 17-cp0253ng (17.3 Inch / HD+) Laptop (AMD Ryzen 5-5500U 8GB DDR4 RAM (2x4) 512GB SSD AMD Graphics Windows 10…</t>
  </si>
  <si>
    <t>499</t>
  </si>
  <si>
    <t>https://www.amazon.de/-/en/17-cp0253ng-Laptop-5-5500U-Graphics-Windows/dp/B092D33X8K/ref=zg_bs_427957031_64?_encoding=UTF8&amp;psc=1&amp;refRID=788A3MMC50B85N939BWV</t>
  </si>
  <si>
    <t>Acer Aspire 3 (A315-58-5517) Laptop 15.6 Inch Windows 10 Home - FHD IPS Display Intel…</t>
  </si>
  <si>
    <t>https://www.amazon.de/-/en/Acer-Aspire-A315-58-5517-Laptop-Windows/dp/B094142B2G/ref=zg_bs_427957031_65?_encoding=UTF8&amp;psc=1&amp;refRID=788A3MMC50B85N939BWV</t>
  </si>
  <si>
    <t>€1289.00</t>
  </si>
  <si>
    <t>https://www.amazon.de/-/en/Apple-MacBook-Pro-Chip-13-inch/dp/B08N5SF4RG/ref=zg_bs_427957031_66?_encoding=UTF8&amp;psc=1&amp;refRID=788A3MMC50B85N939BWV</t>
  </si>
  <si>
    <t>Samsung Galaxy Book Go 14 Inch LTE Laptop 4GB RAM 128GB Memory Mystic Silver…</t>
  </si>
  <si>
    <t>https://www.amazon.de/-/en/Samsung-Galaxy-Laptop-Memory-Version/dp/B092DXBWK4/ref=zg_bs_427957031_67?_encoding=UTF8&amp;psc=1&amp;refRID=788A3MMC50B85N939BWV</t>
  </si>
  <si>
    <t>2021 Apple MacBook Pro (14" Apple M1 Pro Chip mit 10‑Core CPU und 16‑Core GPU…</t>
  </si>
  <si>
    <t>€2528.90</t>
  </si>
  <si>
    <t>https://www.amazon.de/-/en/MKGQ3D-A/dp/B09JRB8G26/ref=zg_bs_427957031_68?_encoding=UTF8&amp;psc=1&amp;refRID=788A3MMC50B85N939BWV</t>
  </si>
  <si>
    <t>ASUS Zenbook UX425JA-HM311T Laptop 35.56 cm (14.0 Inch FHD 1920 x 1080) Notebook (Intel Core i5-1035G1 16GB RAM…</t>
  </si>
  <si>
    <t>https://www.amazon.de/-/en/Zenbook-UX425JA-HM311T-Laptop-Notebook-i5-1035G1/dp/B0941253FH/ref=zg_bs_427957031_69?_encoding=UTF8&amp;psc=1&amp;refRID=788A3MMC50B85N939BWV</t>
  </si>
  <si>
    <t>ASUS VivoBook Flip Notebook</t>
  </si>
  <si>
    <t>35</t>
  </si>
  <si>
    <t>https://www.amazon.de/-/en/TM420IA-EC107T-ASUS-VivoBook-Flip-Notebook/dp/B08JRCZHJH/ref=zg_bs_427957031_70?_encoding=UTF8&amp;psc=1&amp;refRID=788A3MMC50B85N939BWV</t>
  </si>
  <si>
    <t>HP Chromebook Laptop</t>
  </si>
  <si>
    <t>128</t>
  </si>
  <si>
    <t>https://www.amazon.de/-/en/14a-na0290ng-HP-Chromebook-Laptop/dp/B08HQM3W4S/ref=zg_bs_427957031_71?_encoding=UTF8&amp;psc=1&amp;refRID=788A3MMC50B85N939BWV</t>
  </si>
  <si>
    <t>Lenovo IdeaPad Flex 5i Chromebook 33.8 cm (13.3 Inches 1920x1080 Full HD WideView…</t>
  </si>
  <si>
    <t>€379.00</t>
  </si>
  <si>
    <t>https://www.amazon.de/-/en/Chromebook-1920x1080-WideView-Convertible-UHD-Grafik/dp/B095YKV89N/ref=zg_bs_427957031_72?_encoding=UTF8&amp;psc=1&amp;refRID=788A3MMC50B85N939BWV</t>
  </si>
  <si>
    <t>MSI Pulse GL76 11UEK-033 (17.3 Inch / 144Hz) Gaming Laptop (Intel Core i7-11800H…</t>
  </si>
  <si>
    <t>€1699.00</t>
  </si>
  <si>
    <t>https://www.amazon.de/-/en/11UEK-033-i7-11800H-GeForce-RTX3060-Windows/dp/B093PNLY3B/ref=zg_bs_427957031_73?_encoding=UTF8&amp;psc=1&amp;refRID=788A3MMC50B85N939BWV</t>
  </si>
  <si>
    <t>MSI Katana GF66 11UG-098 (15.6 Inch / 144Hz) Gaming Laptop (Intel Core i7…</t>
  </si>
  <si>
    <t>€1499.00</t>
  </si>
  <si>
    <t>https://www.amazon.de/-/en/11UG-098-i7-11800H-RTX3070-Windows-Advancy/dp/B094DCV64Z/ref=zg_bs_427957031_74?_encoding=UTF8&amp;psc=1&amp;refRID=788A3MMC50B85N939BWV</t>
  </si>
  <si>
    <t>Dell Inspiron 15 5518 15.6 inch FHD Intel® Core™ i5-11300H NVIDIA® GeForce® MX450…</t>
  </si>
  <si>
    <t>€669.00</t>
  </si>
  <si>
    <t>https://www.amazon.de/-/en/Inspiron-Intel%C2%AE-i5-11300H-NVIDIA%C2%AE-GeForce%C2%AE/dp/B09443T6NW/ref=zg_bs_427957031_75?_encoding=UTF8&amp;psc=1&amp;refRID=788A3MMC50B85N939BWV</t>
  </si>
  <si>
    <t>€1249.00</t>
  </si>
  <si>
    <t>https://www.amazon.de/-/en/Apple-MacBook-Air-chip-inch/dp/B08N5TLYG4/ref=zg_bs_427957031_76?_encoding=UTF8&amp;psc=1&amp;refRID=788A3MMC50B85N939BWV</t>
  </si>
  <si>
    <t>https://www.amazon.de/-/en/Acer-Chromebook-14-Inch-Full-Display/dp/B08C7124ND/ref=zg_bs_427957031_77?_encoding=UTF8&amp;psc=1&amp;refRID=788A3MMC50B85N939BWV</t>
  </si>
  <si>
    <t>H P 250 &lt;&gt; i5 &lt;&gt; 15.6" &lt;&gt; 16GB RAM &lt;&gt; 500GB SSD &lt;&gt; WLAN &lt;&gt; USB3 &lt;&gt; Windows 10…</t>
  </si>
  <si>
    <t>€689.00</t>
  </si>
  <si>
    <t>https://www.amazon.de/-/en/15-6-16GB-500GB-Windows-Professional/dp/B07VWBPKXL/ref=zg_bs_427957031_78?_encoding=UTF8&amp;psc=1&amp;refRID=788A3MMC50B85N939BWV</t>
  </si>
  <si>
    <t>Acer Chromebook Spin (aluminium unibody 17 mm flat extremely long battery life fast…</t>
  </si>
  <si>
    <t>406</t>
  </si>
  <si>
    <t>https://www.amazon.de/-/en/Chromebook-aluminium-extremely-illuminated-keyboard/dp/B089K2V9GS/ref=zg_bs_427957031_79?_encoding=UTF8&amp;psc=1&amp;refRID=788A3MMC50B85N939BWV</t>
  </si>
  <si>
    <t>103</t>
  </si>
  <si>
    <t>€449.00</t>
  </si>
  <si>
    <t>https://www.amazon.de/-/en/14c-ca0235ng-HP-Chromebook-Laptop/dp/B08HQPF19Z/ref=zg_bs_427957031_80?_encoding=UTF8&amp;psc=1&amp;refRID=788A3MMC50B85N939BWV</t>
  </si>
  <si>
    <t>HP Stream Laptop</t>
  </si>
  <si>
    <t>€289.00</t>
  </si>
  <si>
    <t>https://www.amazon.de/-/en/11-ak0293ng-HP-Stream-Laptop/dp/B08HQP4HMR/ref=zg_bs_427957031_81?_encoding=UTF8&amp;psc=1&amp;refRID=788A3MMC50B85N939BWV</t>
  </si>
  <si>
    <t>Samsung Galaxy Book 39.62 cm (15.6 inch) Notebook (Intel Core Processor i3 8 GB RAM…</t>
  </si>
  <si>
    <t>€469.00</t>
  </si>
  <si>
    <t>https://www.amazon.de/-/en/Samsung-Galaxy-Notebook-Processor-Windows/dp/B092DY92G4/ref=zg_bs_427957031_82?_encoding=UTF8&amp;psc=1&amp;refRID=788A3MMC50B85N939BWV</t>
  </si>
  <si>
    <t>€1250.68</t>
  </si>
  <si>
    <t>https://www.amazon.de/-/en/Apple-MacBook-Pro-Chip-13-inch/dp/B08N5TG1H3/ref=zg_bs_427957031_83?_encoding=UTF8&amp;psc=1&amp;refRID=788A3MMC50B85N939BWV</t>
  </si>
  <si>
    <t>Acer Nitro 5 (AN517-41-R4FJ) Gaming Laptop 17 Inch Windows 10 Home - FHD 144 Hz IPS…</t>
  </si>
  <si>
    <t>9</t>
  </si>
  <si>
    <t>https://www.amazon.de/-/en/Nitro-AN517-41-R4FJ-Gaming-Laptop-Windows/dp/B08R7LSYDZ/ref=zg_bs_427957031_84?_encoding=UTF8&amp;psc=1&amp;refRID=788A3MMC50B85N939BWV</t>
  </si>
  <si>
    <t>ASUS UX535 39.6 cm (15.6 Inches UHD IPS Level Glossy Touch Screen) Notebook (Intel i7-10750H 16GB RAM 1TB SSD NVIDIA…</t>
  </si>
  <si>
    <t>€1399.00</t>
  </si>
  <si>
    <t>https://www.amazon.de/-/en/Notebook-i7-10750H-GeForce-GTX1650-Windows/dp/B08BLH6414/ref=zg_bs_427957031_85?_encoding=UTF8&amp;psc=1&amp;refRID=788A3MMC50B85N939BWV</t>
  </si>
  <si>
    <t>HP Chromebook x360 14a-ca0005ng (14 Inch / FHD Touch) 2-in-1 Chromebook (Intel…</t>
  </si>
  <si>
    <t>€260.42</t>
  </si>
  <si>
    <t>https://www.amazon.de/-/en/Chromebook-14a-ca0005ng-Celeron-LPDDR4-Graphics/dp/B0964XHX57/ref=zg_bs_427957031_86?_encoding=UTF8&amp;psc=1&amp;refRID=788A3MMC50B85N939BWV</t>
  </si>
  <si>
    <t>HUAWEI MateBook D 15 Intel Core i5-10210U 8GB RAM 512GB SSD 15.6 Inch Laptop…</t>
  </si>
  <si>
    <t>€589.00</t>
  </si>
  <si>
    <t>https://www.amazon.de/-/en/MateBook-i5-10210U-FullView-Display-Fingerprint/dp/B095BXRG4P/ref=zg_bs_427957031_87?_encoding=UTF8&amp;psc=1&amp;refRID=788A3MMC50B85N939BWV</t>
  </si>
  <si>
    <t>HP Chromebook x360 14a-cb0010ng (14 Inch / FHD IPS Touch) 2-in-1 Laptop (AMD 3015CE…</t>
  </si>
  <si>
    <t>€299.00</t>
  </si>
  <si>
    <t>https://www.amazon.de/-/en/Chromebook-14a-cb0010ng-Laptop-3015CE-Chrome/dp/B0999PLST8/ref=zg_bs_427957031_88?_encoding=UTF8&amp;psc=1&amp;refRID=788A3MMC50B85N939BWV</t>
  </si>
  <si>
    <t>TECLAST F15 Plus 2 Laptop 15.6 Inch 8GB RAM 256GB SSD (More than 1TB…</t>
  </si>
  <si>
    <t>€399.99</t>
  </si>
  <si>
    <t>https://www.amazon.de/-/en/F15-Plus-Expandable-Processor-Lightweight/dp/B097P2BJZ9/ref=zg_bs_427957031_89?_encoding=UTF8&amp;psc=1&amp;refRID=788A3MMC50B85N939BWV</t>
  </si>
  <si>
    <t>Lenovo IdeaPad 3i Laptop 43.9 cm (17.3 Inch 1920x1080 Full HD WideView Anti-Glare)…</t>
  </si>
  <si>
    <t>€677.77</t>
  </si>
  <si>
    <t>https://www.amazon.de/-/en/1920x1080-WideView-Anti-Glare-Notebook-Graphics/dp/B08THP1Y4F/ref=zg_bs_427957031_90?_encoding=UTF8&amp;psc=1&amp;refRID=788A3MMC50B85N939BWV</t>
  </si>
  <si>
    <t>https://www.amazon.de/-/en/TP470EA-B08CR818C8-ASUS-VivoBook-Notebook/dp/B08CR818C8/ref=zg_bs_427957031_91?_encoding=UTF8&amp;psc=1&amp;refRID=788A3MMC50B85N939BWV</t>
  </si>
  <si>
    <t>TECLAST F7 Plus 3 Laptop 14 Inch 8GB RAM 256GB SSD Notebook (More than 1TB…</t>
  </si>
  <si>
    <t>47</t>
  </si>
  <si>
    <t>€339.99</t>
  </si>
  <si>
    <t>https://www.amazon.de/-/en/TECLAST-Notebook-Expandable-Processor-Computer/dp/B095LQ88G1/ref=zg_bs_427957031_92?_encoding=UTF8&amp;psc=1&amp;refRID=788A3MMC50B85N939BWV</t>
  </si>
  <si>
    <t>Lenovo (15.6 Inch Full HD) Notebook (AMD [Ryzen-Core] 3020e 2x2.6GHz 16GB DDR4…</t>
  </si>
  <si>
    <t>https://www.amazon.de/-/en/Notebook-Ryzen-Core-2x2-6GHz-Bluetooth-6714/dp/B092R47T6D/ref=zg_bs_427957031_93?_encoding=UTF8&amp;psc=1&amp;refRID=788A3MMC50B85N939BWV</t>
  </si>
  <si>
    <t>Asus ZenBook</t>
  </si>
  <si>
    <t>https://www.amazon.de/-/en/UX535LI-BN235T-Asus-ZenBook/dp/B08CRHMCVF/ref=zg_bs_427957031_94?_encoding=UTF8&amp;psc=1&amp;refRID=788A3MMC50B85N939BWV</t>
  </si>
  <si>
    <t>MSI GP66 Leopard 11UG-248 (15.6 Inch / 240Hz) Gaming Laptop (Intel Core i7…</t>
  </si>
  <si>
    <t>https://www.amazon.de/-/en/Leopard-11UG-248-i7-11800H-GeForce-RTX3070/dp/B094DFFGFF/ref=zg_bs_427957031_95?_encoding=UTF8&amp;psc=1&amp;refRID=788A3MMC50B85N939BWV</t>
  </si>
  <si>
    <t>MEDION E11202 29.5 cm (11.6 Inch) HD Notebook (Intel Celeron N3450 4GB RAM…</t>
  </si>
  <si>
    <t>https://www.amazon.de/-/en/MEDION-E11202-Notebook-Celeron-Memory/dp/B09C8KLHJQ/ref=zg_bs_427957031_96?_encoding=UTF8&amp;psc=1&amp;refRID=788A3MMC50B85N939BWV</t>
  </si>
  <si>
    <t>Monster Abra A5 V15.9.1 15.6 Inch 120HZ Gaming Laptop Intel Core i5 10500H Turbo…</t>
  </si>
  <si>
    <t>50</t>
  </si>
  <si>
    <t>€849.00</t>
  </si>
  <si>
    <t>https://www.amazon.de/-/en/Monster-A5-V15-9-1-GTX-1650-backpack/dp/B094JR9P52/ref=zg_bs_427957031_97?_encoding=UTF8&amp;psc=1&amp;refRID=788A3MMC50B85N939BWV</t>
  </si>
  <si>
    <t>LG gram Notebook</t>
  </si>
  <si>
    <t>https://www.amazon.de/-/en/16Z90P-G-AA76G-LG-gram-Notebook/dp/B08VCL7N99/ref=zg_bs_427957031_98?_encoding=UTF8&amp;psc=1&amp;refRID=788A3MMC50B85N939BWV</t>
  </si>
  <si>
    <t>Dell G15 15.6 inch FHD Intel® Core™ i5-10500H 8GB RAM 512GB SSD NVIDIA®…</t>
  </si>
  <si>
    <t>32</t>
  </si>
  <si>
    <t>https://www.amazon.de/-/en/Intel%C2%AE-CoreTM-i5-10500H-NVIDIA%C2%AE-GeForce/dp/B09C2821SS/ref=zg_bs_427957031_99?_encoding=UTF8&amp;psc=1&amp;refRID=788A3MMC50B85N939BWV</t>
  </si>
  <si>
    <t>€1099.00</t>
  </si>
  <si>
    <t>https://www.amazon.de/-/en/UX325EA-B08CRHVYKW-Asus-ZenBook/dp/B08CRHVYKW/ref=zg_bs_427957031_100?_encoding=UTF8&amp;psc=1&amp;refRID=788A3MMC50B85N939BWV</t>
  </si>
  <si>
    <t>Micro SD</t>
  </si>
  <si>
    <t>SanDisk Extreme 128 GB microSDXC memory card and SD adapter with App Performance…</t>
  </si>
  <si>
    <t>€15.99</t>
  </si>
  <si>
    <t>https://www.amazon.de/-/en/SanDisk-Extreme-microSDXC-adapter-Performance/dp/B07FCMKK5X/ref=zg_bs_1199764_1?_encoding=UTF8&amp;psc=1&amp;refRID=RBCY3KACBA20W7PZMEQC</t>
  </si>
  <si>
    <t>SanDisk Extreme PRO 128GB SDXC Memory Card up to 170MB/s UHS-1 Class 10 U3 V30</t>
  </si>
  <si>
    <t>https://www.amazon.de/-/en/SanDisk-Extreme-128GB-Memory-170MB/dp/B07H9DVLBB/ref=zg_bs_1199764_2?_encoding=UTF8&amp;psc=1&amp;refRID=RBCY3KACBA20W7PZMEQC</t>
  </si>
  <si>
    <t>Samsung EVO Select micro SDXC UHS-I U1 100MB/s Full HD Memory Card incl. SD…</t>
  </si>
  <si>
    <t>€21.99</t>
  </si>
  <si>
    <t>https://www.amazon.de/-/en/Samsung-Select-adapter-MB-ME64HA-EU/dp/B085FGBBQT/ref=zg_bs_1199764_3?_encoding=UTF8&amp;psc=1&amp;refRID=RBCY3KACBA20W7PZMEQC</t>
  </si>
  <si>
    <t>SanDisk Ultra microSDHC memory card + SD adapter with A1 app performance up to 120…</t>
  </si>
  <si>
    <t>https://www.amazon.de/-/en/SanDisk-microSDHC-memory-adapter-performance/dp/B08GY8NHF2/ref=zg_bs_1199764_4?_encoding=UTF8&amp;psc=1&amp;refRID=RBCY3KACBA20W7PZMEQC</t>
  </si>
  <si>
    <t>€13.90</t>
  </si>
  <si>
    <t>https://www.amazon.de/-/en/SanDisk-microSDHC-memory-adapter-performance/dp/B08GYKNCCP/ref=zg_bs_1199764_5?_encoding=UTF8&amp;psc=1&amp;refRID=RBCY3KACBA20W7PZMEQC</t>
  </si>
  <si>
    <t>https://www.amazon.de/-/en/Samsung-Select-adapter-MB-ME64HA-EU/dp/B085FGJDP9/ref=zg_bs_1199764_6?_encoding=UTF8&amp;psc=1&amp;refRID=RBCY3KACBA20W7PZMEQC</t>
  </si>
  <si>
    <t>SanDisk Extreme microSDHC 3 Rescue Pro Deluxe Memory Card Red/Gold 64GB</t>
  </si>
  <si>
    <t>€11.98</t>
  </si>
  <si>
    <t>https://www.amazon.de/-/en/SanDisk-Extreme-microSDHC-Rescue-Deluxe/dp/B07FCMBLV6/ref=zg_bs_1199764_7?_encoding=UTF8&amp;psc=1&amp;refRID=RBCY3KACBA20W7PZMEQC</t>
  </si>
  <si>
    <t>SanDisk Extreme microSDHC 3 Rescue Pro Deluxe Memory Card Red/Gold 256GB</t>
  </si>
  <si>
    <t>https://www.amazon.de/-/en/SanDisk-Extreme-microSDHC-Rescue-Deluxe/dp/B07FCR3316/ref=zg_bs_1199764_8?_encoding=UTF8&amp;psc=1&amp;refRID=RBCY3KACBA20W7PZMEQC</t>
  </si>
  <si>
    <t>SanDisk Extreme PRO 256GB SDXC Memory Card up to 170MB/s UHS-1 Class 10 U3 V30</t>
  </si>
  <si>
    <t>https://www.amazon.de/-/en/SanDisk-Extreme-256GB-Memory-170MB/dp/B07H9VX76D/ref=zg_bs_1199764_9?_encoding=UTF8&amp;psc=1&amp;refRID=RBCY3KACBA20W7PZMEQC</t>
  </si>
  <si>
    <t>SanDisk Extreme PRO 64GB SDXC Memory Card up to 170MB/s UHS-1 Class 10 U3 V30</t>
  </si>
  <si>
    <t>https://www.amazon.de/-/en/SanDisk-Extreme-Memory-170MB-UHS-1/dp/B07H9J1YXN/ref=zg_bs_1199764_10?_encoding=UTF8&amp;psc=1&amp;refRID=RBCY3KACBA20W7PZMEQC</t>
  </si>
  <si>
    <t>SanDisk Extreme 128gb</t>
  </si>
  <si>
    <t>https://www.amazon.de/-/en/SDSQXCY-128G-GN6MA-SanDisk-Extreme-128gb/dp/B07G3H5RBT/ref=zg_bs_1199764_11?_encoding=UTF8&amp;psc=1&amp;refRID=RBCY3KACBA20W7PZMEQC</t>
  </si>
  <si>
    <t>SanDisk Extreme microSDHC 3 Rescue Pro Deluxe Memory Card Red/Gold</t>
  </si>
  <si>
    <t>€64.99</t>
  </si>
  <si>
    <t>https://www.amazon.de/-/en/SanDisk-Extreme-microSDHC-Rescue-Deluxe/dp/B07P7M6K35/ref=zg_bs_1199764_12?_encoding=UTF8&amp;psc=1&amp;refRID=RBCY3KACBA20W7PZMEQC</t>
  </si>
  <si>
    <t>SanDisk Extreme 256GB</t>
  </si>
  <si>
    <t>https://www.amazon.de/-/en/SDSQXCZ-256G-GN6MA-SanDisk-Extreme-256GB/dp/B07G3JCG8Z/ref=zg_bs_1199764_13?_encoding=UTF8&amp;psc=1&amp;refRID=RBCY3KACBA20W7PZMEQC</t>
  </si>
  <si>
    <t>SanDisk Ultra Memory Card up to 120MB/sec Class 10 UHS-I V10</t>
  </si>
  <si>
    <t>€6.99</t>
  </si>
  <si>
    <t>https://www.amazon.de/-/en/SanDisk-Ultra-Memory-120MB-Class/dp/B08GYG6T12/ref=zg_bs_1199764_14?_encoding=UTF8&amp;psc=1&amp;refRID=RBCY3KACBA20W7PZMEQC</t>
  </si>
  <si>
    <t>Amazon Basics - 128GB MicroSDXC Memory Card with Large Adapter A2 U3 Read Speed…</t>
  </si>
  <si>
    <t>334</t>
  </si>
  <si>
    <t>https://www.amazon.de/-/en/Amazon-Basics-MicroSDXC-Adapter-100Mbps/dp/B08TJRVWV1/ref=zg_bs_1199764_15?_encoding=UTF8&amp;psc=1&amp;refRID=RBCY3KACBA20W7PZMEQC</t>
  </si>
  <si>
    <t>Intenso Micro SDHC 32GB Class 10 memory card incl.SD adapter</t>
  </si>
  <si>
    <t>€4.99</t>
  </si>
  <si>
    <t>https://www.amazon.de/-/en/Intenso-Micro-memory-incl-SD-adapter/dp/B008XZO0IW/ref=zg_bs_1199764_16?_encoding=UTF8&amp;psc=1&amp;refRID=RBCY3KACBA20W7PZMEQC</t>
  </si>
  <si>
    <t>Amazon Basics - 64GB microSDXC Memory Card with Large Adapter A2 U3 Read Speed…</t>
  </si>
  <si>
    <t>€14.19</t>
  </si>
  <si>
    <t>https://www.amazon.de/-/en/Amazon-Basics-microSDXC-Adapter-100Mbps/dp/B08TJTB8XS/ref=zg_bs_1199764_17?_encoding=UTF8&amp;psc=1&amp;refRID=RBCY3KACBA20W7PZMEQC</t>
  </si>
  <si>
    <t>€6.32</t>
  </si>
  <si>
    <t>https://www.amazon.de/-/en/SanDisk-microSDHC-memory-adapter-performance/dp/B08GY9NYRM/ref=zg_bs_1199764_18?_encoding=UTF8&amp;psc=1&amp;refRID=RBCY3KACBA20W7PZMEQC</t>
  </si>
  <si>
    <t>https://www.amazon.de/-/en/SanDisk-microSDHC-memory-adapter-performance/dp/B08GXXKY6P/ref=zg_bs_1199764_19?_encoding=UTF8&amp;psc=1&amp;refRID=RBCY3KACBA20W7PZMEQC</t>
  </si>
  <si>
    <t>Verbatim Premium microSDHC memory card - 64 GB - incl.adapter Class 10 up to 90 MB…</t>
  </si>
  <si>
    <t>€7.29</t>
  </si>
  <si>
    <t>https://www.amazon.de/-/en/Verbatim-Premium-microSDHC-memory-card/dp/B00CBAUIVI/ref=zg_bs_1199764_20?_encoding=UTF8&amp;psc=1&amp;refRID=RBCY3KACBA20W7PZMEQC</t>
  </si>
  <si>
    <t>https://www.amazon.de/-/en/SanDisk-Ultra-Memory-120MB-Class/dp/B08GY61ZZN/ref=zg_bs_1199764_21?_encoding=UTF8&amp;psc=1&amp;refRID=RBCY3KACBA20W7PZMEQC</t>
  </si>
  <si>
    <t>ARCANITE microSD Memory Card with Adapter 128 GB</t>
  </si>
  <si>
    <t>https://www.amazon.de/-/en/ARCANITE-microSD-Memory-Card-Adapter/dp/B07RV6N78T/ref=zg_bs_1199764_22?_encoding=UTF8&amp;psc=1&amp;refRID=RBCY3KACBA20W7PZMEQC</t>
  </si>
  <si>
    <t>https://www.amazon.de/-/en/SDSDXV5-128G-GNCIN-SanDisk-Extreme-128gb/dp/B07H48412Q/ref=zg_bs_1199764_23?_encoding=UTF8&amp;psc=1&amp;refRID=RBCY3KACBA20W7PZMEQC</t>
  </si>
  <si>
    <t>Intenso Micro SDXC 64GB Class 10 memory card incl. SD adapter</t>
  </si>
  <si>
    <t>€6.79</t>
  </si>
  <si>
    <t>https://www.amazon.de/-/en/Intenso-Micro-Class-memory-adapter/dp/B00FMB9A30/ref=zg_bs_1199764_24?_encoding=UTF8&amp;psc=1&amp;refRID=RBCY3KACBA20W7PZMEQC</t>
  </si>
  <si>
    <t>Verbatim 32GB Micro SD (SDHC) Class 10 with Adaptor 44083 _ Old (with Adaptor)</t>
  </si>
  <si>
    <t>https://www.amazon.de/-/en/Verbatim-Micro-Class-Adaptor-44083-_/dp/B00CBAUIMW/ref=zg_bs_1199764_25?_encoding=UTF8&amp;psc=1&amp;refRID=RBCY3KACBA20W7PZMEQC</t>
  </si>
  <si>
    <t>€17.90</t>
  </si>
  <si>
    <t>https://www.amazon.de/-/en/Samsung-Select-adapter-MB-ME64HA-EU/dp/B085FGMQS6/ref=zg_bs_1199764_26?_encoding=UTF8&amp;psc=1&amp;refRID=RBCY3KACBA20W7PZMEQC</t>
  </si>
  <si>
    <t>Amazon Basics - 256GB MicroSDXC Memory Card with Large Adapter A2 U3 Read Speed…</t>
  </si>
  <si>
    <t>€28.39</t>
  </si>
  <si>
    <t>https://www.amazon.de/-/en/Amazon-Basics-MicroSDXC-Adapter-100Mbps/dp/B08TJZDJ4D/ref=zg_bs_1199764_27?_encoding=UTF8&amp;psc=1&amp;refRID=RBCY3KACBA20W7PZMEQC</t>
  </si>
  <si>
    <t>SanDisk Extreme 64GB</t>
  </si>
  <si>
    <t>€12.00</t>
  </si>
  <si>
    <t>https://www.amazon.de/-/en/SDSQXCY-064G-GN6MA-SanDisk-Extreme-64GB/dp/B07G3GMRYF/ref=zg_bs_1199764_28?_encoding=UTF8&amp;psc=1&amp;refRID=RBCY3KACBA20W7PZMEQC</t>
  </si>
  <si>
    <t>Samsung EVO Select MB-ME128KA/EU microSDXC UHS-I U3 130MB/s Full HD &amp; 4K…</t>
  </si>
  <si>
    <t>https://www.amazon.de/-/en/Samsung-MB-ME128KA-EU-microSDXC-Adapter/dp/B09D3N9MFH/ref=zg_bs_1199764_29?_encoding=UTF8&amp;psc=1&amp;refRID=RBCY3KACBA20W7PZMEQC</t>
  </si>
  <si>
    <t>emporia SMART.5 includes Bluetooth headphones with active noise cancellation</t>
  </si>
  <si>
    <t>https://www.amazon.de/-/en/emporia-SMART-5-Bluetooth-headphones-cancellation/dp/B094YTCHSY/ref=zg_bs_1199764_30?_encoding=UTF8&amp;psc=1&amp;refRID=RBCY3KACBA20W7PZMEQC</t>
  </si>
  <si>
    <t>https://www.amazon.de/-/en/SanDisk-microSDHC-memory-adapter-performance/dp/B08GYG5SVQ/ref=zg_bs_1199764_31?_encoding=UTF8&amp;psc=1&amp;refRID=RBCY3KACBA20W7PZMEQC</t>
  </si>
  <si>
    <t>SanDisk Ultra 64GB (SDSQUAR-064G-GN6MA) microSDXC Memory Card + Adapter up to…</t>
  </si>
  <si>
    <t>€9.99</t>
  </si>
  <si>
    <t>https://www.amazon.de/-/en/SanDisk-SDSQUAR-064G-GN6MA-microSDXC-Memory-Adapter/dp/B073JYVKNX/ref=zg_bs_1199764_32?_encoding=UTF8&amp;psc=1&amp;refRID=RBCY3KACBA20W7PZMEQC</t>
  </si>
  <si>
    <t>SanDisk Extreme PRO 32 GB SDHC memory card up to 95 MB / s Class 10 U3 V30</t>
  </si>
  <si>
    <t>€11.49</t>
  </si>
  <si>
    <t>https://www.amazon.de/-/en/SanDisk-Extreme-SDHC-memory-Class/dp/B01J5RHBQ4/ref=zg_bs_1199764_33?_encoding=UTF8&amp;psc=1&amp;refRID=RBCY3KACBA20W7PZMEQC</t>
  </si>
  <si>
    <t>Kootion Micro SD Card 32GB Memory Card MicroSDHC Class 10 Mini SD Card UHS-I U1…</t>
  </si>
  <si>
    <t>€10.99</t>
  </si>
  <si>
    <t>https://www.amazon.de/-/en/Kootion-Memory-MicroSDHC-Cameras-Android/dp/B07WLY8WHP/ref=zg_bs_1199764_34?_encoding=UTF8&amp;psc=1&amp;refRID=RBCY3KACBA20W7PZMEQC</t>
  </si>
  <si>
    <t>Lexar Professional 1667x 128GB SDXC UHS-II card</t>
  </si>
  <si>
    <t>€34.50</t>
  </si>
  <si>
    <t>https://www.amazon.de/-/en/Lexar-Professional-1667x-128GB-UHS-II/dp/B07SZ3GCC6/ref=zg_bs_1199764_35?_encoding=UTF8&amp;psc=1&amp;refRID=RBCY3KACBA20W7PZMEQC</t>
  </si>
  <si>
    <t>Transcend 128GB microSDXC / SDHC 300S memory card TS128GUSD300S</t>
  </si>
  <si>
    <t>€12.49</t>
  </si>
  <si>
    <t>https://www.amazon.de/-/en/Transcend-128GB-microSDXC-memory-TS128GUSD300S/dp/B07C9PVLN8/ref=zg_bs_1199764_36?_encoding=UTF8&amp;psc=1&amp;refRID=RBCY3KACBA20W7PZMEQC</t>
  </si>
  <si>
    <t>SanDisk Extreme</t>
  </si>
  <si>
    <t>https://www.amazon.de/-/en/SDSQXCZ-1T00-GN6MA-SanDisk-Extreme/dp/B07RKL6PK9/ref=zg_bs_1199764_37?_encoding=UTF8&amp;psc=1&amp;refRID=RBCY3KACBA20W7PZMEQC</t>
  </si>
  <si>
    <t>Lexar Professional 1667x 256GB SDXC UHS-II Card</t>
  </si>
  <si>
    <t>€55.97</t>
  </si>
  <si>
    <t>https://www.amazon.de/-/en/Lexar-Professional-1667x-256GB-UHS-II/dp/B07T16Z1YR/ref=zg_bs_1199764_38?_encoding=UTF8&amp;psc=1&amp;refRID=RBCY3KACBA20W7PZMEQC</t>
  </si>
  <si>
    <t>SanDisk Extreme microSDHC 3 Rescue Pro Deluxe Memory Card Gold/Red 32GB</t>
  </si>
  <si>
    <t>€8.68</t>
  </si>
  <si>
    <t>https://www.amazon.de/-/en/SanDisk-Extreme-microSDHC-Rescue-Deluxe/dp/B06XWMQ81P/ref=zg_bs_1199764_39?_encoding=UTF8&amp;psc=1&amp;refRID=RBCY3KACBA20W7PZMEQC</t>
  </si>
  <si>
    <t>Intenso Micro SDHC memory card</t>
  </si>
  <si>
    <t>€3.39</t>
  </si>
  <si>
    <t>https://www.amazon.de/-/en/Intenso-Micro-SDHC-memory-card/dp/B008RDCCFS/ref=zg_bs_1199764_40?_encoding=UTF8&amp;psc=1&amp;refRID=RBCY3KACBA20W7PZMEQC</t>
  </si>
  <si>
    <t>Transcend Extreme Speed Class 10 Memory Card 32GB</t>
  </si>
  <si>
    <t>€7.99</t>
  </si>
  <si>
    <t>https://www.amazon.de/-/en/Transcend-Extreme-Speed-Class-Memory/dp/B07DVJGYF4/ref=zg_bs_1199764_41?_encoding=UTF8&amp;psc=1&amp;refRID=RBCY3KACBA20W7PZMEQC</t>
  </si>
  <si>
    <t>€10.56</t>
  </si>
  <si>
    <t>https://www.amazon.de/-/en/SanDisk-microSDHC-memory-adapter-performance/dp/B08GYBBBBH/ref=zg_bs_1199764_42?_encoding=UTF8&amp;psc=1&amp;refRID=RBCY3KACBA20W7PZMEQC</t>
  </si>
  <si>
    <t>G.Skill Trident Z RGB 16GB DDR4 16GTZR Kit 3200 CL16 (2x8GB)</t>
  </si>
  <si>
    <t>€104.00</t>
  </si>
  <si>
    <t>https://www.amazon.de/-/en/202715/dp/B01MTDEYHU/ref=zg_bs_1199764_43?_encoding=UTF8&amp;psc=1&amp;refRID=RBCY3KACBA20W7PZMEQC</t>
  </si>
  <si>
    <t>€11.90</t>
  </si>
  <si>
    <t>https://www.amazon.de/-/en/Samsung-Select-adapter-MB-ME64HA-EU/dp/B085FH3LBD/ref=zg_bs_1199764_44?_encoding=UTF8&amp;psc=1&amp;refRID=RBCY3KACBA20W7PZMEQC</t>
  </si>
  <si>
    <t>Sandisk Ultra 128GB MicroSDXC Class 10 Memory Card and Adaptor up to 100MB/sec…</t>
  </si>
  <si>
    <t>€18.79</t>
  </si>
  <si>
    <t>https://www.amazon.de/-/en/Sandisk-Ultra-MicroSDXC-Memory-Adaptor/dp/B073JYC4XM/ref=zg_bs_1199764_45?_encoding=UTF8&amp;psc=1&amp;refRID=RBCY3KACBA20W7PZMEQC</t>
  </si>
  <si>
    <t>KEXIN MicroSD Card 32 GB MicroSDHC Bus Memory Card to 70 MB/S UHS-1 Class 10…</t>
  </si>
  <si>
    <t>https://www.amazon.de/-/en/MicroSD-MicroSDHC-External-Smartphone-Security/dp/B0829M98P7/ref=zg_bs_1199764_46?_encoding=UTF8&amp;psc=1&amp;refRID=RBCY3KACBA20W7PZMEQC</t>
  </si>
  <si>
    <t>AXE 64GB MicroSDXC Memory Card + SD Adapter with A1 App Performance V30 UHS…</t>
  </si>
  <si>
    <t>€11.19</t>
  </si>
  <si>
    <t>https://www.amazon.de/-/en/MicroSDXC-Memory-Adapter-Performance-UHS-I/dp/B07VS8WFF4/ref=zg_bs_1199764_47?_encoding=UTF8&amp;psc=1&amp;refRID=RBCY3KACBA20W7PZMEQC</t>
  </si>
  <si>
    <t>ARCANITE microSD Memory Card with Adapter 64 gb</t>
  </si>
  <si>
    <t>https://www.amazon.de/-/en/ARCANITE-microSD-Memory-Card-Adapter/dp/B07RW7RSVQ/ref=zg_bs_1199764_48?_encoding=UTF8&amp;psc=1&amp;refRID=RBCY3KACBA20W7PZMEQC</t>
  </si>
  <si>
    <t>Kingston Canvas Select Plus microSD Card 32GB</t>
  </si>
  <si>
    <t>€4.09</t>
  </si>
  <si>
    <t>https://www.amazon.de/-/en/Kingston-Canvas-Select-Plus-microSD/dp/B07ZG93S5J/ref=zg_bs_1199764_49?_encoding=UTF8&amp;psc=1&amp;refRID=RBCY3KACBA20W7PZMEQC</t>
  </si>
  <si>
    <t>SanDisk Ultra 32GB microSDHC Memory Card + SD Adapter with A1 App Performance up to…</t>
  </si>
  <si>
    <t>€7.49</t>
  </si>
  <si>
    <t>https://www.amazon.de/-/en/SanDisk-microSDHC-Memory-Adapter-Performance/dp/B08HYFMVV6/ref=zg_bs_1199764_50?_encoding=UTF8&amp;psc=1&amp;refRID=RBCY3KACBA20W7PZMEQC</t>
  </si>
  <si>
    <t>SanDisk Ultra 64GB microSDXC UHS-I card for Chromebook with SD adapter and up to…</t>
  </si>
  <si>
    <t>648</t>
  </si>
  <si>
    <t>€9.29</t>
  </si>
  <si>
    <t>https://www.amazon.de/-/en/SanDisk-Ultra-microSDXC-Chromebook-adapter/dp/B08L7QL3JB/ref=zg_bs_1199764_51?_encoding=UTF8&amp;psc=1&amp;refRID=26KAP9V8QXDBQEARR69P</t>
  </si>
  <si>
    <t>ARCANITE microSD Memory Card with Adapter</t>
  </si>
  <si>
    <t>€29.49</t>
  </si>
  <si>
    <t>https://www.amazon.de/-/en/ARCANITE-microSD-Memory-Card-Adapter/dp/B07RV71GWY/ref=zg_bs_1199764_52?_encoding=UTF8&amp;psc=1&amp;refRID=26KAP9V8QXDBQEARR69P</t>
  </si>
  <si>
    <t>32GB microSD card HC memory card class 10 UHS-I TF memory card compatible with…</t>
  </si>
  <si>
    <t>41</t>
  </si>
  <si>
    <t>€12.99</t>
  </si>
  <si>
    <t>https://www.amazon.de/-/en/microSD-memory-compatible-Reolink-surveillance/dp/B095KMPNKB/ref=zg_bs_1199764_53?_encoding=UTF8&amp;psc=1&amp;refRID=26KAP9V8QXDBQEARR69P</t>
  </si>
  <si>
    <t>€62.99</t>
  </si>
  <si>
    <t>https://www.amazon.de/-/en/SDSQXCZ-400G-GN6MA-SanDisk-Extreme/dp/B07G5Q2TRL/ref=zg_bs_1199764_54?_encoding=UTF8&amp;psc=1&amp;refRID=26KAP9V8QXDBQEARR69P</t>
  </si>
  <si>
    <t>SanDisk Extreme 64 GB microSDXC Memory Card for Action Cameras and Drones with A2…</t>
  </si>
  <si>
    <t>https://www.amazon.de/-/en/SDSQXA2-064G-GN6AA/dp/B07HB8SLMV/ref=zg_bs_1199764_55?_encoding=UTF8&amp;psc=1&amp;refRID=26KAP9V8QXDBQEARR69P</t>
  </si>
  <si>
    <t>https://www.amazon.de/-/en/SDSDXV5-256G-GNCIN-SanDisk-Extreme-256GB/dp/B07H4BPZZG/ref=zg_bs_1199764_56?_encoding=UTF8&amp;psc=1&amp;refRID=26KAP9V8QXDBQEARR69P</t>
  </si>
  <si>
    <t>€140.41</t>
  </si>
  <si>
    <t>https://www.amazon.de/-/en/SanDisk-microSDHC-memory-adapter-performance/dp/B08HCPTMJG/ref=zg_bs_1199764_57?_encoding=UTF8&amp;psc=1&amp;refRID=26KAP9V8QXDBQEARR69P</t>
  </si>
  <si>
    <t>€13.29</t>
  </si>
  <si>
    <t>https://www.amazon.de/-/en/SDSDXV6-064G-GNCIN-SanDisk-Extreme-64GB/dp/B07H42L4TJ/ref=zg_bs_1199764_58?_encoding=UTF8&amp;psc=1&amp;refRID=26KAP9V8QXDBQEARR69P</t>
  </si>
  <si>
    <t>SanDisk Ultra 32GB microSDHC memory card + adapter up to 98 MB / s Class 10 U1 A1</t>
  </si>
  <si>
    <t>€10.89</t>
  </si>
  <si>
    <t>https://www.amazon.de/-/en/SanDisk-Ultra-microSDHC-memory-adapter/dp/B073JWXGNT/ref=zg_bs_1199764_59?_encoding=UTF8&amp;psc=1&amp;refRID=26KAP9V8QXDBQEARR69P</t>
  </si>
  <si>
    <t>https://www.amazon.de/-/en/SanDisk-Ultra-Memory-120MB-Class/dp/B08GY9575R/ref=zg_bs_1199764_60?_encoding=UTF8&amp;psc=1&amp;refRID=26KAP9V8QXDBQEARR69P</t>
  </si>
  <si>
    <t>Lexar Professional 633x 32GB SDHC UHS-I Card</t>
  </si>
  <si>
    <t>€7.25</t>
  </si>
  <si>
    <t>https://www.amazon.de/-/en/Lexar-Professional-633x-32GB-UHS-I/dp/B07DJ7WRJ8/ref=zg_bs_1199764_61?_encoding=UTF8&amp;psc=1&amp;refRID=26KAP9V8QXDBQEARR69P</t>
  </si>
  <si>
    <t>Lexar Professional 1667x 64GB SDXC UHS-II Card</t>
  </si>
  <si>
    <t>€23.03</t>
  </si>
  <si>
    <t>https://www.amazon.de/-/en/Lexar-Professional-1667x-64GB-UHS-II/dp/B07T276D4R/ref=zg_bs_1199764_62?_encoding=UTF8&amp;psc=1&amp;refRID=26KAP9V8QXDBQEARR69P</t>
  </si>
  <si>
    <t>KEXIN Micro SD Karte 32 GB Speicherkarte + SD Adapter 3 Stück UHS-I MicroSDHC TF…</t>
  </si>
  <si>
    <t>https://www.amazon.de/-/en/TF-32G-3-KX/dp/B084R9PM6M/ref=zg_bs_1199764_63?_encoding=UTF8&amp;psc=1&amp;refRID=26KAP9V8QXDBQEARR69P</t>
  </si>
  <si>
    <t>Samsung MB-ME32GA/EU Evo Select "microSDHC" green/white 32 GB</t>
  </si>
  <si>
    <t>€8.90</t>
  </si>
  <si>
    <t>https://www.amazon.de/-/en/Samsung-MB-ME32GA-EU-Select-microSDHC/dp/B07CXXBTST/ref=zg_bs_1199764_64?_encoding=UTF8&amp;psc=1&amp;refRID=26KAP9V8QXDBQEARR69P</t>
  </si>
  <si>
    <t>Amazon Basics - 1TB microSDXC memory card with large adapter A2 U3 read speed up to…</t>
  </si>
  <si>
    <t>€133.99</t>
  </si>
  <si>
    <t>https://www.amazon.de/-/en/Amazon-Basics-microSDXC-adapter-100Mbps/dp/B08TJTBSGP/ref=zg_bs_1199764_65?_encoding=UTF8&amp;psc=1&amp;refRID=26KAP9V8QXDBQEARR69P</t>
  </si>
  <si>
    <t>€23.89</t>
  </si>
  <si>
    <t>https://www.amazon.de/-/en/SanDisk-microSDHC-memory-adapter-performance/dp/B08HCHS64Y/ref=zg_bs_1199764_66?_encoding=UTF8&amp;psc=1&amp;refRID=26KAP9V8QXDBQEARR69P</t>
  </si>
  <si>
    <t>Nokia 150 Version 2020 Feature Phone 4MB RAM Dual SIM Cyan &amp; SanDisk Ultra 32GB…</t>
  </si>
  <si>
    <t>384</t>
  </si>
  <si>
    <t>https://www.amazon.de/-/en/Version-Feature-SanDisk-microSDHC-Performance-cyan/dp/B09KPGJJ5S/ref=zg_bs_1199764_67?_encoding=UTF8&amp;psc=1&amp;refRID=26KAP9V8QXDBQEARR69P</t>
  </si>
  <si>
    <t>€3.19</t>
  </si>
  <si>
    <t>https://www.amazon.de/-/en/Intenso-Micro-SDHC-memory-card/dp/B0053CL7ZM/ref=zg_bs_1199764_68?_encoding=UTF8&amp;psc=1&amp;refRID=26KAP9V8QXDBQEARR69P</t>
  </si>
  <si>
    <t>Intenso 3411450 SDHC Memory Card Class 10</t>
  </si>
  <si>
    <t>https://www.amazon.de/-/en/Intenso-3411450-SDHC-Memory-Class/dp/B008RDCD20/ref=zg_bs_1199764_69?_encoding=UTF8&amp;psc=1&amp;refRID=26KAP9V8QXDBQEARR69P</t>
  </si>
  <si>
    <t>SanDisk Ultra SDHC Memory Card</t>
  </si>
  <si>
    <t>https://www.amazon.de/-/en/SanDisk-Ultra-SDHC-Memory-Card/dp/B07YFG7T8F/ref=zg_bs_1199764_70?_encoding=UTF8&amp;psc=1&amp;refRID=26KAP9V8QXDBQEARR69P</t>
  </si>
  <si>
    <t>€54.97</t>
  </si>
  <si>
    <t>https://www.amazon.de/-/en/SanDisk-Extreme-microSDHC-Rescue-Deluxe/dp/B07FCQRN9K/ref=zg_bs_1199764_71?_encoding=UTF8&amp;psc=1&amp;refRID=26KAP9V8QXDBQEARR69P</t>
  </si>
  <si>
    <t>Lexar Professional 2000 x 64 GB SDXC UHS-II Memory Card without Reader Up to 300 MB…</t>
  </si>
  <si>
    <t>€62.65</t>
  </si>
  <si>
    <t>https://www.amazon.de/-/en/Professional-UHS-II-Memory-without-LSD200064G-BNAG/dp/B08H1HFH8J/ref=zg_bs_1199764_72?_encoding=UTF8&amp;psc=1&amp;refRID=26KAP9V8QXDBQEARR69P</t>
  </si>
  <si>
    <t>256GB Micro SD Card (Class 10 High Speed) Memory Card TF Card with Adapter for Camera Phone Computer Dash Came Surveillance Drone</t>
  </si>
  <si>
    <t>https://www.amazon.de/-/en/Memory-Adapter-Camera-Computer-Surveillance/dp/B09F8VKQ6M/ref=zg_bs_1199764_73?_encoding=UTF8&amp;psc=1&amp;refRID=26KAP9V8QXDBQEARR69P</t>
  </si>
  <si>
    <t>Intenso 3411460 8GB SD Memory Card</t>
  </si>
  <si>
    <t>€3.79</t>
  </si>
  <si>
    <t>https://www.amazon.de/-/en/Intenso-3411460-8GB-Memory-Card/dp/B008RDCDAW/ref=zg_bs_1199764_74?_encoding=UTF8&amp;psc=1&amp;refRID=26KAP9V8QXDBQEARR69P</t>
  </si>
  <si>
    <t>256GB Micro SD Memory Card with SD Card Adapter (Fast Speed Class 10) MicroSD TF…</t>
  </si>
  <si>
    <t>€21.56</t>
  </si>
  <si>
    <t>https://www.amazon.de/-/en/Memory-Adapter-MicroSD-Camera-Monitoring/dp/B09H2N2LMT/ref=zg_bs_1199764_75?_encoding=UTF8&amp;psc=1&amp;refRID=26KAP9V8QXDBQEARR69P</t>
  </si>
  <si>
    <t>€2.99</t>
  </si>
  <si>
    <t>https://www.amazon.de/-/en/Intenso-Micro-SDHC-memory-card/dp/B00195G388/ref=zg_bs_1199764_76?_encoding=UTF8&amp;psc=1&amp;refRID=26KAP9V8QXDBQEARR69P</t>
  </si>
  <si>
    <t>SanDisk High Endurance microSD Card 64 GB (for Dash Cams and Home Surveillance…</t>
  </si>
  <si>
    <t>https://www.amazon.de/-/en/SanDisk-Endurance-Surveillance-Capacity-Durability/dp/B07P3D6Y5B/ref=zg_bs_1199764_77?_encoding=UTF8&amp;psc=1&amp;refRID=26KAP9V8QXDBQEARR69P</t>
  </si>
  <si>
    <t>AXE 128GB MicroSDXC Memory Card + SD Adapter with A1 App Performance V30 UHS…</t>
  </si>
  <si>
    <t>€17.79</t>
  </si>
  <si>
    <t>https://www.amazon.de/-/en/128GB-MicroSDXC-Memory-Adapter-Performance/dp/B07VT3M4GM/ref=zg_bs_1199764_78?_encoding=UTF8&amp;psc=1&amp;refRID=26KAP9V8QXDBQEARR69P</t>
  </si>
  <si>
    <t>Transcend Extreme Speed Class 10 Memory Card 16gb</t>
  </si>
  <si>
    <t>€5.69</t>
  </si>
  <si>
    <t>https://www.amazon.de/-/en/Transcend-Extreme-Speed-Class-Memory/dp/B07DVFV9HP/ref=zg_bs_1199764_79?_encoding=UTF8&amp;psc=1&amp;refRID=26KAP9V8QXDBQEARR69P</t>
  </si>
  <si>
    <t>SanDisk Ultra 16GB microSDHC memory card + adapter up to 98 MB / s Class 10 U1 A1</t>
  </si>
  <si>
    <t>€5.27</t>
  </si>
  <si>
    <t>https://www.amazon.de/-/en/SanDisk-Ultra-microSDHC-memory-adapter/dp/B073K14CVB/ref=zg_bs_1199764_80?_encoding=UTF8&amp;psc=1&amp;refRID=26KAP9V8QXDBQEARR69P</t>
  </si>
  <si>
    <t>Samsung EVO Select 64GB microSDXC UHS-I U1 130MB/s Full HD Memory Card with SD…</t>
  </si>
  <si>
    <t>€10.90</t>
  </si>
  <si>
    <t>https://www.amazon.de/-/en/Samsung-microSDXC-Adapter-MB-ME64KA-EU/dp/B09D3N56DD/ref=zg_bs_1199764_81?_encoding=UTF8&amp;psc=1&amp;refRID=26KAP9V8QXDBQEARR69P</t>
  </si>
  <si>
    <t>YAOMAISI NM Memory Card 128GB 90MB/S Nano Memory Card Nano Card Only for…</t>
  </si>
  <si>
    <t>https://www.amazon.de/-/en/YAOMAISI-Memory-Huawei-P30pro-Mate40pro/dp/B085TH73WV/ref=zg_bs_1199764_82?_encoding=UTF8&amp;psc=1&amp;refRID=26KAP9V8QXDBQEARR69P</t>
  </si>
  <si>
    <t>Kootion Memory Card 64GB Class 10 Micro SD Card Mini SD Card 64G MicroSDXC Card…</t>
  </si>
  <si>
    <t>https://www.amazon.de/-/en/Kootion-MicroSDXC-MicroSD-Cameras-Tablets/dp/B08CBBL4L6/ref=zg_bs_1199764_83?_encoding=UTF8&amp;psc=1&amp;refRID=26KAP9V8QXDBQEARR69P</t>
  </si>
  <si>
    <t>Samsung EVO Plus 256GB SDXC UHS-I U3 100MB/s Full HD &amp; 4K UHD Memory Card…</t>
  </si>
  <si>
    <t>412</t>
  </si>
  <si>
    <t>https://www.amazon.de/-/en/Samsung-256GB-Memory-MB-SC256H-EU/dp/B08DYCKJXQ/ref=zg_bs_1199764_84?_encoding=UTF8&amp;psc=1&amp;refRID=26KAP9V8QXDBQEARR69P</t>
  </si>
  <si>
    <t>SanDisk Ultra up to 80 MB/sec Class 10 Memory Card 16 gb</t>
  </si>
  <si>
    <t>€5.16</t>
  </si>
  <si>
    <t>https://www.amazon.de/-/en/SanDisk-Ultra-Class-Memory-Card/dp/B0143RTB1E/ref=zg_bs_1199764_85?_encoding=UTF8&amp;psc=1&amp;refRID=26KAP9V8QXDBQEARR69P</t>
  </si>
  <si>
    <t>Connector Card Slot Common Interface 3709 001791</t>
  </si>
  <si>
    <t>€19.10</t>
  </si>
  <si>
    <t>https://www.amazon.de/-/en/Connector-Card-Common-Interface-3709-001791/dp/B00FYLJCCM/ref=zg_bs_1199764_86?_encoding=UTF8&amp;psc=1&amp;refRID=26KAP9V8QXDBQEARR69P</t>
  </si>
  <si>
    <t>Rollei Dia Film Scanner DF-S 100 SE with 5 Megapixels and 2.4 Inch Colour TFT LCD…</t>
  </si>
  <si>
    <t>€94.49</t>
  </si>
  <si>
    <t>https://www.amazon.de/-/en/Scanner-Megapixels-Display-Extensive-Accessories/dp/B08GSLSNTH/ref=zg_bs_1199764_87?_encoding=UTF8&amp;psc=1&amp;refRID=26KAP9V8QXDBQEARR69P</t>
  </si>
  <si>
    <t>SanDisk Extreme 32GB</t>
  </si>
  <si>
    <t>€7.94</t>
  </si>
  <si>
    <t>https://www.amazon.de/-/en/SDSDXVE-032G-GNCIN-SanDisk-Extreme-32GB/dp/B01LORO7Z6/ref=zg_bs_1199764_88?_encoding=UTF8&amp;psc=1&amp;refRID=26KAP9V8QXDBQEARR69P</t>
  </si>
  <si>
    <t>Memory Card Micro SD Card (A1 U3 C10 V30 4K 667X) TF Memory Card up to 100 m /s…</t>
  </si>
  <si>
    <t>https://www.amazon.de/-/en/Memory-Cameras-Dashcam-Switch-Smartphones/dp/B0832FL4LV/ref=zg_bs_1199764_89?_encoding=UTF8&amp;psc=1&amp;refRID=26KAP9V8QXDBQEARR69P</t>
  </si>
  <si>
    <t>Lexar Professional 2000x 128GB SDXC UHS-II Memory Card without Reader Up to 300MB/s…</t>
  </si>
  <si>
    <t>€127.55</t>
  </si>
  <si>
    <t>https://www.amazon.de/-/en/Professional-UHS-II-Memory-without-LSD2000128G-BNAG/dp/B08H1GH74D/ref=zg_bs_1199764_90?_encoding=UTF8&amp;psc=1&amp;refRID=26KAP9V8QXDBQEARR69P</t>
  </si>
  <si>
    <t>https://www.amazon.de/-/en/Intenso-Micro-SDHC-memory-card/dp/B008RDCC26/ref=zg_bs_1199764_91?_encoding=UTF8&amp;psc=1&amp;refRID=26KAP9V8QXDBQEARR69P</t>
  </si>
  <si>
    <t>Verbatim Premium microSDHC Memory Card I 16 GB I SD Card for Full HD Video Recording I…</t>
  </si>
  <si>
    <t>666</t>
  </si>
  <si>
    <t>€5.73</t>
  </si>
  <si>
    <t>https://www.amazon.de/-/en/microSDHC-Recording-Repellent-Shockproof-Smartphone/dp/B0054KHY8C/ref=zg_bs_1199764_92?_encoding=UTF8&amp;psc=1&amp;refRID=26KAP9V8QXDBQEARR69P</t>
  </si>
  <si>
    <t>Samsung PRO Plus 256GB SDXC UHS-I U3 100MB/s Full HD &amp; 4K UHD Memory Card…</t>
  </si>
  <si>
    <t>349</t>
  </si>
  <si>
    <t>https://www.amazon.de/-/en/Samsung-256GB-Memory-MB-SD256H-EU/dp/B08DYD65N6/ref=zg_bs_1199764_93?_encoding=UTF8&amp;psc=1&amp;refRID=26KAP9V8QXDBQEARR69P</t>
  </si>
  <si>
    <t>SanDisk Extreme microSD Card for Mobile Gaming 32 GB Supports A2 App…</t>
  </si>
  <si>
    <t>€8.59</t>
  </si>
  <si>
    <t>https://www.amazon.de/-/en/SanDisk-Supports-Performance-Graphics-SDSQXAF-032G-GN6GN/dp/B089M5KV4Y/ref=zg_bs_1199764_94?_encoding=UTF8&amp;psc=1&amp;refRID=26KAP9V8QXDBQEARR69P</t>
  </si>
  <si>
    <t>Samsung EVO Select 64GB + 128GB microSD 100MB/s Speed Full HD &amp; 4K UHD Memory…</t>
  </si>
  <si>
    <t>€29.80</t>
  </si>
  <si>
    <t>https://www.amazon.de/-/en/Samsung-microSD-Adapter-Smartphone-Notebook/dp/B091VNSS41/ref=zg_bs_1199764_95?_encoding=UTF8&amp;psc=1&amp;refRID=26KAP9V8QXDBQEARR69P</t>
  </si>
  <si>
    <t>Samsung EVO Plus Micro SDXC 128GB up to 100MB / s Class 10 U3 memory card…</t>
  </si>
  <si>
    <t>https://www.amazon.de/-/en/Samsung-Micro-memory-including-adapter/dp/B06XFHQGB9/ref=zg_bs_1199764_96?_encoding=UTF8&amp;psc=1&amp;refRID=26KAP9V8QXDBQEARR69P</t>
  </si>
  <si>
    <t>https://www.amazon.de/-/en/Intenso-Micro-SDHC-memory-card/dp/B00YMZC77S/ref=zg_bs_1199764_97?_encoding=UTF8&amp;psc=1&amp;refRID=26KAP9V8QXDBQEARR69P</t>
  </si>
  <si>
    <t>SanDisk Extreme PRO 32GB SDHC Memory Card up to 300MB/s UHS-II Class 10 V90 U3</t>
  </si>
  <si>
    <t>https://www.amazon.de/-/en/SanDisk-Extreme-Memory-300MB-UHS-II/dp/B08YFDKBH8/ref=zg_bs_1199764_98?_encoding=UTF8&amp;psc=1&amp;refRID=26KAP9V8QXDBQEARR69P</t>
  </si>
  <si>
    <t>nuiflash 256GB Micro SD Memory Card with SD Adapter (Fast Speed Class 10) TF Memory Card for Camera MicroSD Memory Card for…</t>
  </si>
  <si>
    <t>€18.56</t>
  </si>
  <si>
    <t>https://www.amazon.de/-/en/nuiflash-Memory-Adapter-MicroSD-Console/dp/B09H2R5V19/ref=zg_bs_1199764_99?_encoding=UTF8&amp;psc=1&amp;refRID=26KAP9V8QXDBQEARR69P</t>
  </si>
  <si>
    <t>Hama Memory card SD 2 GB (SD-2.0 standard class 4 data security thanks to mechanical…</t>
  </si>
  <si>
    <t>€5.49</t>
  </si>
  <si>
    <t>https://www.amazon.de/-/en/standard-security-mechanical-protection-labelling/dp/B000BGFJI6/ref=zg_bs_1199764_100?_encoding=UTF8&amp;psc=1&amp;refRID=26KAP9V8QXDBQEARR69P</t>
  </si>
  <si>
    <t>Mouse</t>
  </si>
  <si>
    <t>Apple Magic Mouse</t>
  </si>
  <si>
    <t>64</t>
  </si>
  <si>
    <t>€59.90</t>
  </si>
  <si>
    <t>https://www.amazon.de/-/en/MK2E3ZM-A-Apple-Magic-Mouse/dp/B09BV7YYG3/ref=zg_bs_430218031_1?_encoding=UTF8&amp;psc=1&amp;refRID=DP4NG5756P89RS49CJYP</t>
  </si>
  <si>
    <t>Logitech M185 Wireless mouse 2.4 GHz connection via nano-USB receiver 1000 DPI…</t>
  </si>
  <si>
    <t>€10.29</t>
  </si>
  <si>
    <t>https://www.amazon.de/-/en/Logitech-Wireless-connection-nano-USB-right-handed/dp/B0052EH8OA/ref=zg_bs_430218031_2?_encoding=UTF8&amp;psc=1&amp;refRID=DP4NG5756P89RS49CJYP</t>
  </si>
  <si>
    <t>Microsoft Bluetooth Mouse Black</t>
  </si>
  <si>
    <t>https://www.amazon.de/-/en/RJN-00002-Microsoft-Bluetooth-Mouse-Black/dp/B07XVWPV6T/ref=zg_bs_430218031_3?_encoding=UTF8&amp;psc=1&amp;refRID=DP4NG5756P89RS49CJYP</t>
  </si>
  <si>
    <t>Logitech M705 Marathon wireless mouse eco-friendly packaging 2.4 GHz connection via…</t>
  </si>
  <si>
    <t>€32.49</t>
  </si>
  <si>
    <t>https://www.amazon.de/-/en/Logitech-Marathon-eco-friendly-packaging-connection/dp/B07W4DHT47/ref=zg_bs_430218031_4?_encoding=UTF8&amp;psc=1&amp;refRID=DP4NG5756P89RS49CJYP</t>
  </si>
  <si>
    <t>€8.49</t>
  </si>
  <si>
    <t>https://www.amazon.de/-/en/Logitech-Wireless-connection-nano-USB-receiver/dp/B00544XFHC/ref=zg_bs_430218031_5?_encoding=UTF8&amp;psc=1&amp;refRID=DP4NG5756P89RS49CJYP</t>
  </si>
  <si>
    <t>Trust 22879 Verto Wireless Vertical Ergonomic Mouse (Against Mouse Arm/Tennis Elbow…</t>
  </si>
  <si>
    <t>€15.69</t>
  </si>
  <si>
    <t>https://www.amazon.de/-/en/22879-Wireless-Vertical-Ergonomic-Syndrome/dp/B07FM2GLNQ/ref=zg_bs_430218031_6?_encoding=UTF8&amp;psc=1&amp;refRID=DP4NG5756P89RS49CJYP</t>
  </si>
  <si>
    <t>Microsoft Surface mobile mouse</t>
  </si>
  <si>
    <t>https://www.amazon.de/-/en/KTF-00002-Microsoft-Surface-mobile-mouse/dp/B07L5DDPXX/ref=zg_bs_430218031_7?_encoding=UTF8&amp;psc=1&amp;refRID=DP4NG5756P89RS49CJYP</t>
  </si>
  <si>
    <t>Logitech MX Master 3 Wireless Mouse Bluetooth and 2.4 GHz connection via USB…</t>
  </si>
  <si>
    <t>€73.99</t>
  </si>
  <si>
    <t>https://www.amazon.de/-/en/Logitech-Bluetooth-connection-ultra-fast-scrolling/dp/B07W6JG6Z7/ref=zg_bs_430218031_8?_encoding=UTF8&amp;psc=1&amp;refRID=DP4NG5756P89RS49CJYP</t>
  </si>
  <si>
    <t>Bluetooth Mouse Compatible with MacBook / Tablet / iPad / iPhone (iOS13.1.2 and above)…</t>
  </si>
  <si>
    <t>https://www.amazon.de/-/en/Bluetooth-Compatible-iOS13-1-2-Rechargeable-Adjustable/dp/B082HCJY5T/ref=zg_bs_430218031_9?_encoding=UTF8&amp;psc=1&amp;refRID=DP4NG5756P89RS49CJYP</t>
  </si>
  <si>
    <t>Pasonomi Wireless Rechargeable LED PC Mouse Quiet Wireless Mouse Laptop Mouse…</t>
  </si>
  <si>
    <t>€12.74</t>
  </si>
  <si>
    <t>https://www.amazon.de/-/en/Pasonomi-Wireless-Rechargeable-Laptop-Receiver/dp/B089GLD94S/ref=zg_bs_430218031_10?_encoding=UTF8&amp;psc=1&amp;refRID=DP4NG5756P89RS49CJYP</t>
  </si>
  <si>
    <t>Logitech M220 Silent Wireless Mouse 2.4 GHz connection via nano USB receiver 1000 dpi…</t>
  </si>
  <si>
    <t>https://www.amazon.de/-/en/Logitech-Wireless-connection-receiver-Certified/dp/B01K7GEG9W/ref=zg_bs_430218031_11?_encoding=UTF8&amp;psc=1&amp;refRID=DP4NG5756P89RS49CJYP</t>
  </si>
  <si>
    <t>Anker 2.4 G Vertical Wireless Ergonomic Mouse for Windows Mac OS USB 800 / 1200…</t>
  </si>
  <si>
    <t>€18.19</t>
  </si>
  <si>
    <t>https://www.amazon.de/-/en/Vertical-Wireless-Ergonomic-Windows-Buttons/dp/B00FGI2QVC/ref=zg_bs_430218031_12?_encoding=UTF8&amp;psc=1&amp;refRID=DP4NG5756P89RS49CJYP</t>
  </si>
  <si>
    <t>Razer DeathAdder Essential (2021) - Essential Gaming Mouse with 6400 DPI Optical Sensor…</t>
  </si>
  <si>
    <t>€18.99</t>
  </si>
  <si>
    <t>https://www.amazon.de/-/en/Razer-DeathAdder-Essential-Optical-Ergonomic/dp/B092R5MCB3/ref=zg_bs_430218031_13?_encoding=UTF8&amp;psc=1&amp;refRID=DP4NG5756P89RS49CJYP</t>
  </si>
  <si>
    <t>Logitech M90 Mouse with cable 1000 DPI sensor USB port three buttons for left and…</t>
  </si>
  <si>
    <t>€8.69</t>
  </si>
  <si>
    <t>https://www.amazon.de/-/en/Logitech-Mouse-sensor-buttons-handed/dp/B003D8ZT0C/ref=zg_bs_430218031_14?_encoding=UTF8&amp;psc=1&amp;refRID=DP4NG5756P89RS49CJYP</t>
  </si>
  <si>
    <t>Microsoft Arc Mouse</t>
  </si>
  <si>
    <t>€42.90</t>
  </si>
  <si>
    <t>https://www.amazon.de/-/en/ELG-00002-Microsoft-Arc-Mouse/dp/B073VG9ZSV/ref=zg_bs_430218031_15?_encoding=UTF8&amp;psc=1&amp;refRID=DP4NG5756P89RS49CJYP</t>
  </si>
  <si>
    <t>Logitech MX Master wireless mouse Amz Bluetooth / 2.4 GHz connection via Unifying…</t>
  </si>
  <si>
    <t>€58.60</t>
  </si>
  <si>
    <t>https://www.amazon.de/-/en/Logitech-Bluetooth-connection-rechargeable-multi-device/dp/B0761YL588/ref=zg_bs_430218031_16?_encoding=UTF8&amp;psc=1&amp;refRID=DP4NG5756P89RS49CJYP</t>
  </si>
  <si>
    <t>INPHIC Bluetooth Wireless Mouse with Three Modes</t>
  </si>
  <si>
    <t>https://www.amazon.de/-/en/INPHIC-Bluetooth-Wireless-Mouse-Three/dp/B08BR6XLBT/ref=zg_bs_430218031_17?_encoding=UTF8&amp;psc=1&amp;refRID=DP4NG5756P89RS49CJYP</t>
  </si>
  <si>
    <t>Rii Wireless Mouse 2.4G Wireless Mouse PC Mouse Laptop Mouse Wireless Optical…</t>
  </si>
  <si>
    <t>https://www.amazon.de/-/en/Wireless-Optical-Receiver-Illuminated-Windows/dp/B07SSRDCBV/ref=zg_bs_430218031_18?_encoding=UTF8&amp;psc=1&amp;refRID=DP4NG5756P89RS49CJYP</t>
  </si>
  <si>
    <t>Logitech MX Master 3 - The advanced wireless mouse for Mac Ultra-fast scrolling…</t>
  </si>
  <si>
    <t>€75.36</t>
  </si>
  <si>
    <t>https://www.amazon.de/-/en/Logitech-Master-Ultra-fast-scrolling-customizable/dp/B07W6HDNNV/ref=zg_bs_430218031_19?_encoding=UTF8&amp;psc=1&amp;refRID=DP4NG5756P89RS49CJYP</t>
  </si>
  <si>
    <t>HP Z3700 (X7Q44AA) wireless mouse (1200 optical sensors up to 16 months battery life…</t>
  </si>
  <si>
    <t>https://www.amazon.de/-/en/X7Q44AA-wireless-optical-sensors-connection/dp/B01L3ZP2MG/ref=zg_bs_430218031_20?_encoding=UTF8&amp;psc=1&amp;refRID=DP4NG5756P89RS49CJYP</t>
  </si>
  <si>
    <t>Logitech MX Anywhere 2 Wireless mouse Amazon Exclusive Bluetooth and 2.4 GHz…</t>
  </si>
  <si>
    <t>€50.99</t>
  </si>
  <si>
    <t>https://www.amazon.de/-/en/Exclusive-Bluetooth-connection-Rechargeable-multi-device/dp/B0761YPDNM/ref=zg_bs_430218031_21?_encoding=UTF8&amp;psc=1&amp;refRID=DP4NG5756P89RS49CJYP</t>
  </si>
  <si>
    <t>Logitech M185 wireless mouse 2.4 GHz connection via nano USB receiver 1000 DPI…</t>
  </si>
  <si>
    <t>https://www.amazon.de/-/en/Logitech-wireless-connection-receiver-right-handed/dp/B00544XJDM/ref=zg_bs_430218031_22?_encoding=UTF8&amp;psc=1&amp;refRID=DP4NG5756P89RS49CJYP</t>
  </si>
  <si>
    <t>Logitech MX Anywhere 3 Compact Powerful Mouse - Wireless Magnetic Scrolling…</t>
  </si>
  <si>
    <t>€64.90</t>
  </si>
  <si>
    <t>https://www.amazon.de/-/en/Logitech-Anywhere-Compact-Powerful-Mouse/dp/B07W5JHLCB/ref=zg_bs_430218031_23?_encoding=UTF8&amp;psc=1&amp;refRID=DP4NG5756P89RS49CJYP</t>
  </si>
  <si>
    <t>Bluetooth Mouse Compatible with MacBook / Tablet / iPad / iPhone (iOS13.1.2 and above) / Quiet Rechargeable Wireless Laptop Mouse…</t>
  </si>
  <si>
    <t>https://www.amazon.de/-/en/Bluetooth-Compatible-iOS13-1-2-Rechargeable-Adjustable/dp/B081JY8Z7J/ref=zg_bs_430218031_24?_encoding=UTF8&amp;psc=1&amp;refRID=DP4NG5756P89RS49CJYP</t>
  </si>
  <si>
    <t>Logitech G 502 HERO K/DA High Performance Wired Gaming Mouse HERO 25K Sensor…</t>
  </si>
  <si>
    <t>289</t>
  </si>
  <si>
    <t>https://www.amazon.de/-/en/Logitech-Performance-LIGHTSYNC-Programmable-Accessories/dp/B07W4DHNPN/ref=zg_bs_430218031_25?_encoding=UTF8&amp;psc=1&amp;refRID=DP4NG5756P89RS49CJYP</t>
  </si>
  <si>
    <t>Logitech MX Vertical Ergonomic Wireless Mouse Bluetooth and 2.4 GHz connection…</t>
  </si>
  <si>
    <t>€80.86</t>
  </si>
  <si>
    <t>https://www.amazon.de/-/en/Ergonomic-Bluetooth-connection-Rechargeable-multi-device/dp/B07FNHV4MW/ref=zg_bs_430218031_26?_encoding=UTF8&amp;psc=1&amp;refRID=DP4NG5756P89RS49CJYP</t>
  </si>
  <si>
    <t>Logitech M350 Pebble Wireless Mouse Bluetooth and 2.4 GHz connection via USB…</t>
  </si>
  <si>
    <t>https://www.amazon.de/-/en/Logitech-Bluetooth-connection-nano-receiver-scrolling/dp/B07W7JYP91/ref=zg_bs_430218031_27?_encoding=UTF8&amp;psc=1&amp;refRID=DP4NG5756P89RS49CJYP</t>
  </si>
  <si>
    <t>Logitech M170 Wireless Mouse 2.4 GHz connection via nano USB receiver optical…</t>
  </si>
  <si>
    <t>€7.19</t>
  </si>
  <si>
    <t>https://www.amazon.de/-/en/Logitech-Wireless-connection-receiver-12-month/dp/B01A9GXMW2/ref=zg_bs_430218031_28?_encoding=UTF8&amp;psc=1&amp;refRID=DP4NG5756P89RS49CJYP</t>
  </si>
  <si>
    <t>TECKNET Wireless Mouse Classic 2.4G USB Wireless Mice Optical PC Computer Laptop…</t>
  </si>
  <si>
    <t>https://www.amazon.de/-/en/TECKNET-Wireless-Classic-Computer-Adjustment/dp/B00ECZFDR4/ref=zg_bs_430218031_29?_encoding=UTF8&amp;psc=1&amp;refRID=DP4NG5756P89RS49CJYP</t>
  </si>
  <si>
    <t>€74.90</t>
  </si>
  <si>
    <t>https://www.amazon.de/-/en/Logitech-Bluetooth-connection-ultra-fast-scrolling/dp/B07W6JJSV1/ref=zg_bs_430218031_30?_encoding=UTF8&amp;psc=1&amp;refRID=DP4NG5756P89RS49CJYP</t>
  </si>
  <si>
    <t>Cimetech Rechargeable Wireless Mouse 2.4G Computer Mouse Wireless Optical Mouse for…</t>
  </si>
  <si>
    <t>https://www.amazon.de/-/en/Cimetech-Rechargeable-Wireless-Computer-Optical/dp/B07TLWQ9KK/ref=zg_bs_430218031_31?_encoding=UTF8&amp;psc=1&amp;refRID=DP4NG5756P89RS49CJYP</t>
  </si>
  <si>
    <t>Logitech MX Master 2S Wireless Mouse version 2020 Bluetooth and 2.4GHz connection via…</t>
  </si>
  <si>
    <t>850</t>
  </si>
  <si>
    <t>https://www.amazon.de/-/en/Logitech-Bluetooth-connection-Rechargeable-multi-device/dp/B07W4DGVQF/ref=zg_bs_430218031_32?_encoding=UTF8&amp;psc=1&amp;refRID=DP4NG5756P89RS49CJYP</t>
  </si>
  <si>
    <t>TECKNET Wired Optical Business Mouse Wired Ergonomic Mouse with 6 Buttons 2…</t>
  </si>
  <si>
    <t>https://www.amazon.de/-/en/TECKNET-Optical-Business-Ergonomic-Adjustable/dp/B01BC3TYDM/ref=zg_bs_430218031_33?_encoding=UTF8&amp;psc=1&amp;refRID=DP4NG5756P89RS49CJYP</t>
  </si>
  <si>
    <t>https://www.amazon.de/-/en/KTF-00057-Microsoft-Surface-mobile-mouse/dp/B08G8XQ7TL/ref=zg_bs_430218031_34?_encoding=UTF8&amp;psc=1&amp;refRID=DP4NG5756P89RS49CJYP</t>
  </si>
  <si>
    <t>€29.90</t>
  </si>
  <si>
    <t>https://www.amazon.de/-/en/KGY-00065-Microsoft-Surface-mobile-mouse/dp/B08J3MNP1X/ref=zg_bs_430218031_35?_encoding=UTF8&amp;psc=1&amp;refRID=DP4NG5756P89RS49CJYP</t>
  </si>
  <si>
    <t>TeckNet Pro 2.4G Truewave Wireless Mouse Wireless Mouse</t>
  </si>
  <si>
    <t>https://www.amazon.de/-/en/TeckNet-2-4G-Truewave-Wireless-Mouse/dp/B01FYH41SU/ref=zg_bs_430218031_36?_encoding=UTF8&amp;psc=1&amp;refRID=DP4NG5756P89RS49CJYP</t>
  </si>
  <si>
    <t>https://www.amazon.de/-/en/INPHIC-Bluetooth-Wireless-Mouse-Three/dp/B07ZKKZXCX/ref=zg_bs_430218031_37?_encoding=UTF8&amp;psc=1&amp;refRID=DP4NG5756P89RS49CJYP</t>
  </si>
  <si>
    <t>CSL - Optical Wireless Mouse Vertical Version Ergonomic Design - Prevention Against…</t>
  </si>
  <si>
    <t>https://www.amazon.de/-/en/CSL-Wireless-Ergonomic-Prevention-Particularly/dp/B00HYWZSF4/ref=zg_bs_430218031_38?_encoding=UTF8&amp;psc=1&amp;refRID=DP4NG5756P89RS49CJYP</t>
  </si>
  <si>
    <t>TECKNET Wired Mouse 3600DPI Optical Business Mouse Wired Ergonomic Mouse…</t>
  </si>
  <si>
    <t>https://www.amazon.de/-/en/TECKNET-3600DPI-Business-Ergonomic-Adjustable/dp/B0887X29QJ/ref=zg_bs_430218031_39?_encoding=UTF8&amp;psc=1&amp;refRID=DP4NG5756P89RS49CJYP</t>
  </si>
  <si>
    <t>Logitech M330 Silent Plus wireless mouse 2.4 GHz connection via nano USB receiver 1000…</t>
  </si>
  <si>
    <t>€26.31</t>
  </si>
  <si>
    <t>https://www.amazon.de/-/en/Logitech-wireless-connection-receiver-24-month/dp/B01K7GEAFC/ref=zg_bs_430218031_40?_encoding=UTF8&amp;psc=1&amp;refRID=DP4NG5756P89RS49CJYP</t>
  </si>
  <si>
    <t>https://www.amazon.de/-/en/KTF-00029-Microsoft-Surface-mobile-mouse/dp/B087DMN7WK/ref=zg_bs_430218031_41?_encoding=UTF8&amp;psc=1&amp;refRID=DP4NG5756P89RS49CJYP</t>
  </si>
  <si>
    <t>Wireless Bluetooth Mouse Slim Mouse 2.4G Portable Optical USB Wireless Mice…</t>
  </si>
  <si>
    <t>982</t>
  </si>
  <si>
    <t>https://www.amazon.de/-/en/Bluetooth-Mouse-Rechargeable-Dual-Mode/dp/B08BRGPGPZ/ref=zg_bs_430218031_42?_encoding=UTF8&amp;psc=1&amp;refRID=DP4NG5756P89RS49CJYP</t>
  </si>
  <si>
    <t>€13.95</t>
  </si>
  <si>
    <t>https://www.amazon.de/-/en/Logitech-wireless-connection-receiver-right-handers/dp/B0118K7K4O/ref=zg_bs_430218031_43?_encoding=UTF8&amp;psc=1&amp;refRID=DP4NG5756P89RS49CJYP</t>
  </si>
  <si>
    <t>Rii Wireless Mouse 2.4G Wireless Mouse with USB Receiver (Located in the Battery…</t>
  </si>
  <si>
    <t>€6.75</t>
  </si>
  <si>
    <t>https://www.amazon.de/-/en/Wireless-Receiver-Located-Battery-Compartment-B0875VN5VN/dp/B0875VN5VN/ref=zg_bs_430218031_44?_encoding=UTF8&amp;psc=1&amp;refRID=DP4NG5756P89RS49CJYP</t>
  </si>
  <si>
    <t>€19.98</t>
  </si>
  <si>
    <t>https://www.amazon.de/-/en/Logitech-Bluetooth-connection-nano-receiver-scrolling/dp/B07VFJVPBR/ref=zg_bs_430218031_45?_encoding=UTF8&amp;psc=1&amp;refRID=DP4NG5756P89RS49CJYP</t>
  </si>
  <si>
    <t>CSL - TM137U Optical Mouse / Vertical Version | Ergonomic Design - Prevention Against…</t>
  </si>
  <si>
    <t>€15.85</t>
  </si>
  <si>
    <t>https://www.amazon.de/-/en/CSL-Ergonomic-Prevention-Particularly-Arm-Friendly/dp/B00HNAQA72/ref=zg_bs_430218031_46?_encoding=UTF8&amp;psc=1&amp;refRID=DP4NG5756P89RS49CJYP</t>
  </si>
  <si>
    <t>Amazon Basics - Ergonomic wireless mouse with quick scrolling normal size</t>
  </si>
  <si>
    <t>€22.44</t>
  </si>
  <si>
    <t>https://www.amazon.de/-/en/Amazon-Basics-Ergonomic-wireless-scrolling/dp/B078HWKTT3/ref=zg_bs_430218031_47?_encoding=UTF8&amp;psc=1&amp;refRID=DP4NG5756P89RS49CJYP</t>
  </si>
  <si>
    <t>TECKNET Wireless Silent Mouse 2.4 GHz Quiet Wireless Mouse with 30 Months Battery Life…</t>
  </si>
  <si>
    <t>https://www.amazon.de/-/en/TECKNET-Wireless-Battery-Adjustable-Receiver/dp/B06ZYJB4YZ/ref=zg_bs_430218031_48?_encoding=UTF8&amp;psc=1&amp;refRID=DP4NG5756P89RS49CJYP</t>
  </si>
  <si>
    <t>€14.39</t>
  </si>
  <si>
    <t>https://www.amazon.de/-/en/INPHIC-Bluetooth-Wireless-Mouse-Three/dp/B07PCQF1QH/ref=zg_bs_430218031_49?_encoding=UTF8&amp;psc=1&amp;refRID=DP4NG5756P89RS49CJYP</t>
  </si>
  <si>
    <t>Logitech Wireless Mouse M190 curved design for two-handed use battery life of 18…</t>
  </si>
  <si>
    <t>https://www.amazon.de/-/en/Logitech-Wireless-two-handed-power-saving-receiver/dp/B07W6J6W4P/ref=zg_bs_430218031_50?_encoding=UTF8&amp;psc=1&amp;refRID=DP4NG5756P89RS49CJYP</t>
  </si>
  <si>
    <t>Logitech M705 Marathon wireless mouse 2.4 GHz connection via Unifying USB receiver…</t>
  </si>
  <si>
    <t>€34.64</t>
  </si>
  <si>
    <t>https://www.amazon.de/-/en/Logitech-Marathon-wireless-connection-Unifying-black/dp/B003STDR1E/ref=zg_bs_430218031_51?_encoding=UTF8&amp;psc=1&amp;refRID=7X9HTDT4B6GBF7VKKR9P</t>
  </si>
  <si>
    <t>LeadsaiL Rechargeable Wireless Mouse 2.4 GHz Ergonomic Quiet Click Mouse On and…</t>
  </si>
  <si>
    <t>€15.29</t>
  </si>
  <si>
    <t>https://www.amazon.de/-/en/LeadsaiL-Rechargeable-Wireless-Ergonomic-Adjustable/dp/B07RTVH2VK/ref=zg_bs_430218031_52?_encoding=UTF8&amp;psc=1&amp;refRID=7X9HTDT4B6GBF7VKKR9P</t>
  </si>
  <si>
    <t>€13.03</t>
  </si>
  <si>
    <t>https://www.amazon.de/-/en/Logitech-M185-wireless-connection-right-handed/dp/B00552K0GM/ref=zg_bs_430218031_53?_encoding=UTF8&amp;psc=1&amp;refRID=7X9HTDT4B6GBF7VKKR9P</t>
  </si>
  <si>
    <t>Logitech M575 Wireless Trackball Mouse ERGO - Simple controls with the thumb fluid…</t>
  </si>
  <si>
    <t>€37.49</t>
  </si>
  <si>
    <t>https://www.amazon.de/-/en/Logitech-M575-Wireless-Trackball-Mouse/dp/B07W6HKMCN/ref=zg_bs_430218031_54?_encoding=UTF8&amp;psc=1&amp;refRID=7X9HTDT4B6GBF7VKKR9P</t>
  </si>
  <si>
    <t>Logitech MX Anywhere 3 compact powerful mouse - Wireless Magnetic scrolling…</t>
  </si>
  <si>
    <t>€66.00</t>
  </si>
  <si>
    <t>https://www.amazon.de/-/en/Logitech-MX-Anywhere-compact-powerful/dp/B07W4DHJ91/ref=zg_bs_430218031_55?_encoding=UTF8&amp;psc=1&amp;refRID=7X9HTDT4B6GBF7VKKR9P</t>
  </si>
  <si>
    <t>Apple Magic Mouse 2</t>
  </si>
  <si>
    <t>€102.40</t>
  </si>
  <si>
    <t>https://www.amazon.de/-/en/MLA02Z-A-Apple-Magic-Mouse/dp/B016MUCHTS/ref=zg_bs_430218031_56?_encoding=UTF8&amp;psc=1&amp;refRID=7X9HTDT4B6GBF7VKKR9P</t>
  </si>
  <si>
    <t>seenda Wireless Mouse with LED USB Illuminated Wireless Mouse Compatible with…</t>
  </si>
  <si>
    <t>€12.89</t>
  </si>
  <si>
    <t>https://www.amazon.de/-/en/seenda-Wireless-Illuminated-Compatible-Computer/dp/B097BWNDWN/ref=zg_bs_430218031_57?_encoding=UTF8&amp;psc=1&amp;refRID=7X9HTDT4B6GBF7VKKR9P</t>
  </si>
  <si>
    <t>Logitech 910-005197 M590 Silent Wireless Mouse (Multi-Device Silent Bluetooth Mouse…</t>
  </si>
  <si>
    <t>https://www.amazon.de/-/en/Logitech-910-005197-Wireless-Multi-Device-Bluetooth/dp/B071VC9998/ref=zg_bs_430218031_58?_encoding=UTF8&amp;psc=1&amp;refRID=7X9HTDT4B6GBF7VKKR9P</t>
  </si>
  <si>
    <t>https://www.amazon.de/-/en/KTF-00041-Microsoft-Surface-mobile-mouse/dp/B087DMLXGG/ref=zg_bs_430218031_59?_encoding=UTF8&amp;psc=1&amp;refRID=7X9HTDT4B6GBF7VKKR9P</t>
  </si>
  <si>
    <t>https://www.amazon.de/-/en/Logitech-Wireless-two-handed-power-saving-receiver/dp/B07W7MY2K8/ref=zg_bs_430218031_60?_encoding=UTF8&amp;psc=1&amp;refRID=7X9HTDT4B6GBF7VKKR9P</t>
  </si>
  <si>
    <t>ASUS Pen 2 SA200H Stylus Pen</t>
  </si>
  <si>
    <t>€40.15</t>
  </si>
  <si>
    <t>https://www.amazon.de/-/en/ASUS-Pen-SA200H-Stylus/dp/B07XRV7NV6/ref=zg_bs_430218031_61?_encoding=UTF8&amp;psc=1&amp;refRID=7X9HTDT4B6GBF7VKKR9P</t>
  </si>
  <si>
    <t>Logitech M350 Pebble Wireless Mouse Bluetooth and 2.4 GHz Connection via Nano…</t>
  </si>
  <si>
    <t>€17.49</t>
  </si>
  <si>
    <t>https://www.amazon.de/Logitech-Wireless-Bluetooth-Connection-Scrolling/dp/B07W4DH276/ref=zg_bs_430218031_62?_encoding=UTF8&amp;psc=1&amp;refRID=7X9HTDT4B6GBF7VKKR9P</t>
  </si>
  <si>
    <t>Logitech M325 wireless mouse 2.4 GHz connection via Unifying USB receiver 1000…</t>
  </si>
  <si>
    <t>€20.70</t>
  </si>
  <si>
    <t>https://www.amazon.de/-/en/Logitech-wireless-connection-Unifying-receiver/dp/B004VPLVI0/ref=zg_bs_430218031_63?_encoding=UTF8&amp;psc=1&amp;refRID=7X9HTDT4B6GBF7VKKR9P</t>
  </si>
  <si>
    <t>Logitech M220 Silent Wireless Mouse 2.4 GHz Connection via Nano USB Receiver 1000 DPI…</t>
  </si>
  <si>
    <t>https://www.amazon.de/-/en/Logitech-Wireless-Connection-Quiet-Mark-Certified/dp/B07W7LHVBL/ref=zg_bs_430218031_64?_encoding=UTF8&amp;psc=1&amp;refRID=7X9HTDT4B6GBF7VKKR9P</t>
  </si>
  <si>
    <t>seenda LED PC Mouse Wireless Compatible with Laptop/Computer/PC/Notebook 2.4G…</t>
  </si>
  <si>
    <t>€9.34</t>
  </si>
  <si>
    <t>https://www.amazon.de/-/en/Wireless-Compatible-Computer-Notebook-Rechargeable/dp/B0972BKJZX/ref=zg_bs_430218031_65?_encoding=UTF8&amp;psc=1&amp;refRID=7X9HTDT4B6GBF7VKKR9P</t>
  </si>
  <si>
    <t>https://www.amazon.de/-/en/Pasonomi-Wireless-Rechargeable-Laptop-Receiver-gray/dp/B08NJV1WL7/ref=zg_bs_430218031_66?_encoding=UTF8&amp;psc=1&amp;refRID=7X9HTDT4B6GBF7VKKR9P</t>
  </si>
  <si>
    <t>Logitech MX Anywhere 2S Wireless Mouse Bluetooth and 2.4GHz Connection via…</t>
  </si>
  <si>
    <t>https://www.amazon.de/-/en/Logitech-Bluetooth-Connection-Rechargeable-Multi-Device/dp/B07W5JJR4H/ref=zg_bs_430218031_67?_encoding=UTF8&amp;psc=1&amp;refRID=7X9HTDT4B6GBF7VKKR9P</t>
  </si>
  <si>
    <t>https://www.amazon.de/-/en/ELG-00041-Microsoft-Arc-Mouse/dp/B07XLTJ76G/ref=zg_bs_430218031_68?_encoding=UTF8&amp;psc=1&amp;refRID=7X9HTDT4B6GBF7VKKR9P</t>
  </si>
  <si>
    <t>iClever Ergonomic Mouse Vertical Wireless Mouse with 6 Buttons and 4 Different DPI…</t>
  </si>
  <si>
    <t>https://www.amazon.de/-/en/iClever-Ergonomic-Vertical-Wireless-Different/dp/B07V9M8XDF/ref=zg_bs_430218031_69?_encoding=UTF8&amp;psc=1&amp;refRID=7X9HTDT4B6GBF7VKKR9P</t>
  </si>
  <si>
    <t>https://www.amazon.de/-/en/ELG-00028-Microsoft-Arc-Mouse/dp/B07XVWKL25/ref=zg_bs_430218031_70?_encoding=UTF8&amp;psc=1&amp;refRID=7X9HTDT4B6GBF7VKKR9P</t>
  </si>
  <si>
    <t>575</t>
  </si>
  <si>
    <t>https://www.amazon.de/-/en/LeadsaiL-Rechargeable-Wireless-Ergonomic-Adjustable/dp/B08999KTF1/ref=zg_bs_430218031_71?_encoding=UTF8&amp;psc=1&amp;refRID=7X9HTDT4B6GBF7VKKR9P</t>
  </si>
  <si>
    <t>Inphic Rechargeable Wireless Mouse Mute Silent Click Mini Silent Noise Optical Mice…</t>
  </si>
  <si>
    <t>https://www.amazon.de/-/en/Rechargeable-Wireless-Optical-Notebook-Computer/dp/B0757LNVBT/ref=zg_bs_430218031_72?_encoding=UTF8&amp;psc=1&amp;refRID=7X9HTDT4B6GBF7VKKR9P</t>
  </si>
  <si>
    <t>Trust GXT 161 Disan Wireless Gaming Mouse 3000 DPI RGB Lighting Wireless Black</t>
  </si>
  <si>
    <t>€22.49</t>
  </si>
  <si>
    <t>https://www.amazon.de/-/en/Trust-Disan-Wireless-Gaming-Lighting/dp/B07F7Q5DZK/ref=zg_bs_430218031_73?_encoding=UTF8&amp;psc=1&amp;refRID=7X9HTDT4B6GBF7VKKR9P</t>
  </si>
  <si>
    <t>seenda LED Wireless Mouse with Lighting Quiet Rechargeable 3 Modes BT3.0 + BT5.0 + 2.4G…</t>
  </si>
  <si>
    <t>€16.88</t>
  </si>
  <si>
    <t>https://www.amazon.de/-/en/Wireless-Lighting-Rechargeable-Compatible-Android/dp/B08BFZ7F4Q/ref=zg_bs_430218031_74?_encoding=UTF8&amp;psc=1&amp;refRID=7X9HTDT4B6GBF7VKKR9P</t>
  </si>
  <si>
    <t>Logitech MX Ergo Wireless Ergonomic Trackball Mouse 2.4 GHz connection via USB Unifying…</t>
  </si>
  <si>
    <t>https://www.amazon.de/-/en/Ergonomic-Trackball-connection-adjustable-multi-device/dp/B074W227RK/ref=zg_bs_430218031_75?_encoding=UTF8&amp;psc=1&amp;refRID=7X9HTDT4B6GBF7VKKR9P</t>
  </si>
  <si>
    <t>https://www.amazon.de/-/en/KTF-00017-Microsoft-Surface-mobile-mouse/dp/B087DMCYT8/ref=zg_bs_430218031_76?_encoding=UTF8&amp;psc=1&amp;refRID=7X9HTDT4B6GBF7VKKR9P</t>
  </si>
  <si>
    <t>Seenda LED Wireless Mouse Rechargeable Quiet Wireless Mouse for Children 2.4G USB…</t>
  </si>
  <si>
    <t>€9.91</t>
  </si>
  <si>
    <t>https://www.amazon.de/-/en/Wireless-Rechargeable-Children-Connection-Receiver/dp/B08G812M9R/ref=zg_bs_430218031_77?_encoding=UTF8&amp;psc=1&amp;refRID=7X9HTDT4B6GBF7VKKR9P</t>
  </si>
  <si>
    <t>https://www.amazon.de/-/en/Logitech-Wireless-Connection-Quiet-Mark-Certified/dp/B07W4DJ16Z/ref=zg_bs_430218031_78?_encoding=UTF8&amp;psc=1&amp;refRID=7X9HTDT4B6GBF7VKKR9P</t>
  </si>
  <si>
    <t>Microsoft Bluetooth Mouse Monza Grey</t>
  </si>
  <si>
    <t>https://www.amazon.de/-/en/Microsoft-Bluetooth-Mouse-Monza-Grey/dp/B08932WWWJ/ref=zg_bs_430218031_79?_encoding=UTF8&amp;psc=1&amp;refRID=7X9HTDT4B6GBF7VKKR9P</t>
  </si>
  <si>
    <t>Logitech M720 Wireless Mouse Triathlon Bluetooth &amp; 2.4 GHz connection via Unifying…</t>
  </si>
  <si>
    <t>https://www.amazon.de/-/en/Logitech-Triathlon-Bluetooth-connection-multi-device/dp/B01KZVQB42/ref=zg_bs_430218031_80?_encoding=UTF8&amp;psc=1&amp;refRID=7X9HTDT4B6GBF7VKKR9P</t>
  </si>
  <si>
    <t>Logitech B100 Mouse with cable USB port 800 DPI optical sensor 3 buttons for left and…</t>
  </si>
  <si>
    <t>€4.49</t>
  </si>
  <si>
    <t>https://www.amazon.de/-/en/Logitech-optical-sensor-buttons-handed/dp/B00C1CVMSY/ref=zg_bs_430218031_81?_encoding=UTF8&amp;psc=1&amp;refRID=7X9HTDT4B6GBF7VKKR9P</t>
  </si>
  <si>
    <t>CHERRY JW-T0100 - MW 3000.</t>
  </si>
  <si>
    <t>https://www.amazon.de/-/en/UW7691-CHERRY-JW-T0100-MW-3000/dp/B007NUV7MA/ref=zg_bs_430218031_82?_encoding=UTF8&amp;psc=1&amp;refRID=7X9HTDT4B6GBF7VKKR9P</t>
  </si>
  <si>
    <t>Anker Vertical Ergonomic Optical USB Wired Mouse 1000 / 1600 DPI 5 Buttons…</t>
  </si>
  <si>
    <t>https://www.amazon.de/-/en/Vertical-Ergonomic-Optical-Buttons-VerticalMouse/dp/B009D9CZ5C/ref=zg_bs_430218031_83?_encoding=UTF8&amp;psc=1&amp;refRID=7X9HTDT4B6GBF7VKKR9P</t>
  </si>
  <si>
    <t>Logitech M510 Wireless Mouse 2.4 GHz connection via Unifying USB receiver 1000…</t>
  </si>
  <si>
    <t>https://www.amazon.de/-/en/Logitech-Wireless-connection-Unifying-receiver/dp/B003PAKL7O/ref=zg_bs_430218031_84?_encoding=UTF8&amp;psc=1&amp;refRID=7X9HTDT4B6GBF7VKKR9P</t>
  </si>
  <si>
    <t>610</t>
  </si>
  <si>
    <t>€13.59</t>
  </si>
  <si>
    <t>https://www.amazon.de/-/en/Pasonomi-Wireless-Rechargeable-Laptop-Receiver-Rose-Gold/dp/B08D8V8HNT/ref=zg_bs_430218031_85?_encoding=UTF8&amp;psc=1&amp;refRID=7X9HTDT4B6GBF7VKKR9P</t>
  </si>
  <si>
    <t>Trust 24110 Bayo Rechargeable Ergonomic Wireless Mouse 800-2400 DPI RF2.4GHz 6…</t>
  </si>
  <si>
    <t>€24.49</t>
  </si>
  <si>
    <t>https://www.amazon.de/-/en/24110-Rechargeable-Ergonomic-Wireless-800-2400/dp/B09B16XVHP/ref=zg_bs_430218031_86?_encoding=UTF8&amp;psc=1&amp;refRID=7X9HTDT4B6GBF7VKKR9P</t>
  </si>
  <si>
    <t>seenda Silent 2.4GHz Wireless Mouse with Nano USB Receiver 1600DPI Optical Sensor…</t>
  </si>
  <si>
    <t>https://www.amazon.de/-/en/seenda-Wireless-Receiver-1600DPI-Optical/dp/B07HQ2JLF1/ref=zg_bs_430218031_87?_encoding=UTF8&amp;psc=1&amp;refRID=7X9HTDT4B6GBF7VKKR9P</t>
  </si>
  <si>
    <t>TECKNET Wired Mouse Optical Business Mouse Wired Ergonomic Mouse with 6…</t>
  </si>
  <si>
    <t>https://www.amazon.de/-/en/TECKNET-Optical-Business-Ergonomic-Adjustable/dp/B07JM4FRTJ/ref=zg_bs_430218031_88?_encoding=UTF8&amp;psc=1&amp;refRID=7X9HTDT4B6GBF7VKKR9P</t>
  </si>
  <si>
    <t>€43.90</t>
  </si>
  <si>
    <t>https://www.amazon.de/-/en/Logitech-M575-Wireless-Trackball-Mouse/dp/B07W4DHQJ9/ref=zg_bs_430218031_89?_encoding=UTF8&amp;psc=1&amp;refRID=7X9HTDT4B6GBF7VKKR9P</t>
  </si>
  <si>
    <t>Logitech M500s Wired mouse with advanced hyper-fast scrolling and tilt function…</t>
  </si>
  <si>
    <t>749</t>
  </si>
  <si>
    <t>https://www.amazon.de/-/en/Logitech-hyper-fast-scrolling-customizable-high-precision/dp/B07W6J829F/ref=zg_bs_430218031_90?_encoding=UTF8&amp;psc=1&amp;refRID=7X9HTDT4B6GBF7VKKR9P</t>
  </si>
  <si>
    <t>Logitech MX Anywhere 3 for Mac - Compact Mouse wireless magnetic scrolling on any…</t>
  </si>
  <si>
    <t>€56.69</t>
  </si>
  <si>
    <t>https://www.amazon.de/-/en/Logitech-Anywhere-Mac-scrolling-customizable/dp/B07W7KV5KF/ref=zg_bs_430218031_91?_encoding=UTF8&amp;psc=1&amp;refRID=7X9HTDT4B6GBF7VKKR9P</t>
  </si>
  <si>
    <t>Razer Base Station V2 Chroma Gaming Headset Stand USB Hub Black.</t>
  </si>
  <si>
    <t>308</t>
  </si>
  <si>
    <t>€64.89</t>
  </si>
  <si>
    <t>https://www.amazon.de/-/en/Station-Chroma-Gaming-Headset-Black/dp/B08GKW9WTP/ref=zg_bs_430218031_92?_encoding=UTF8&amp;psc=1&amp;refRID=7X9HTDT4B6GBF7VKKR9P</t>
  </si>
  <si>
    <t>Amazon Basics - Ergonomic wireless mouse - DPI adjustable - purple</t>
  </si>
  <si>
    <t>https://www.amazon.de/-/en/Amazon-Basics-Ergonomic-wireless-adjustable/dp/B0787G1YFF/ref=zg_bs_430218031_93?_encoding=UTF8&amp;psc=1&amp;refRID=7X9HTDT4B6GBF7VKKR9P</t>
  </si>
  <si>
    <t>Trust 22885 Verto Vertical Ergonomic Mouse (Prevention Against Mouse Arm/Tennis…</t>
  </si>
  <si>
    <t>€15.98</t>
  </si>
  <si>
    <t>https://www.amazon.de/-/en/22885-Vertical-Ergonomic-Prevention-Syndrome/dp/B07FLZ3XSK/ref=zg_bs_430218031_94?_encoding=UTF8&amp;psc=1&amp;refRID=7X9HTDT4B6GBF7VKKR9P</t>
  </si>
  <si>
    <t>172</t>
  </si>
  <si>
    <t>€63.59</t>
  </si>
  <si>
    <t>https://www.amazon.de/-/en/CZV-00076-Microsoft-Arc-Mouse/dp/B07XVWPNT7/ref=zg_bs_430218031_95?_encoding=UTF8&amp;psc=1&amp;refRID=7X9HTDT4B6GBF7VKKR9P</t>
  </si>
  <si>
    <t>https://www.amazon.de/-/en/Logitech-Bluetooth-connection-nano-receiver-scrolling/dp/B07VCFS1WM/ref=zg_bs_430218031_96?_encoding=UTF8&amp;psc=1&amp;refRID=7X9HTDT4B6GBF7VKKR9P</t>
  </si>
  <si>
    <t>MadCatz R.A.T. 8+ Optical Gaming Mouse Black</t>
  </si>
  <si>
    <t>https://www.amazon.de/-/en/MadCatz-Optical-Gaming-Mouse-Black/dp/B07HBLV348/ref=zg_bs_430218031_97?_encoding=UTF8&amp;psc=1&amp;refRID=7X9HTDT4B6GBF7VKKR9P</t>
  </si>
  <si>
    <t>https://www.amazon.de/-/en/INPHIC-Bluetooth-Wireless-Mouse-Three/dp/B08DKFQFJH/ref=zg_bs_430218031_98?_encoding=UTF8&amp;psc=1&amp;refRID=7X9HTDT4B6GBF7VKKR9P</t>
  </si>
  <si>
    <t>LeadsaiL Silent Wireless Mouse 2.4G Wireless Mouse 1600 DPI 6 Buttons Optical Laptop…</t>
  </si>
  <si>
    <t>https://www.amazon.de/-/en/LeadsaiL-Wireless-Buttons-Computer-Receiver/dp/B07V8ST3P7/ref=zg_bs_430218031_99?_encoding=UTF8&amp;psc=1&amp;refRID=7X9HTDT4B6GBF7VKKR9P</t>
  </si>
  <si>
    <t>INPHIC Wireless Rechargeable Mouse Ultra Slim 2.4G Quiet Wireless Optical Computer…</t>
  </si>
  <si>
    <t>https://www.amazon.de/-/en/Wireless-Rechargeable-Computer-Receiver-Charging-Black-LED/dp/B08P36X7RQ/ref=zg_bs_430218031_100?_encoding=UTF8&amp;psc=1&amp;refRID=7X9HTDT4B6GBF7VKKR9P</t>
  </si>
  <si>
    <t>Monitor</t>
  </si>
  <si>
    <t>AOC Curved Gaming Monitor 23.6 inches / 59.9 cm</t>
  </si>
  <si>
    <t>https://www.amazon.de/-/en/Curved-Gaming-Monitor-23-6-inches/dp/B07YBHBNJB/ref=zg_bs_429868031_1?_encoding=UTF8&amp;psc=1&amp;refRID=3T2TE9SEB3TVEVKHJZFK</t>
  </si>
  <si>
    <t>BenQ GW2780 68.58 cm (27 inch) LED monitor (Full-HD Eye-Care IPS-Panel technology…</t>
  </si>
  <si>
    <t>€143.00</t>
  </si>
  <si>
    <t>https://www.amazon.de/-/en/BenQ-GW2780-IPS-Panel-technology-loudspeaker/dp/B073NTCT4R/ref=zg_bs_429868031_2?_encoding=UTF8&amp;psc=1&amp;refRID=Y1THBN3RZM9MK11J2055</t>
  </si>
  <si>
    <t>HUAWEI Display 23.8 inches - 60 Hz 60 cm (23.8 inches) Full HD FullView Monitor IPS…</t>
  </si>
  <si>
    <t>264</t>
  </si>
  <si>
    <t>https://www.amazon.de/-/en/HUAWEI-Display-23-8-inches-Frameless/dp/B08L99QYGH/ref=zg_bs_429868031_3?_encoding=UTF8&amp;psc=1&amp;refRID=Y1THBN3RZM9MK11J2055</t>
  </si>
  <si>
    <t>BenQ Gaming Monitor</t>
  </si>
  <si>
    <t>https://www.amazon.de/-/en/GL2780-BenQ-Gaming-Monitor/dp/B07W81B99G/ref=zg_bs_429868031_4?_encoding=UTF8&amp;psc=1&amp;refRID=Y1THBN3RZM9MK11J2055</t>
  </si>
  <si>
    <t>Samsung Gaming monitor</t>
  </si>
  <si>
    <t>https://www.amazon.de/-/en/LC27F398FWRXEN-Samsung-Gaming-monitor/dp/B08SWCGSPW/ref=zg_bs_429868031_5?_encoding=UTF8&amp;psc=1&amp;refRID=Y1THBN3RZM9MK11J2055</t>
  </si>
  <si>
    <t>Samsung U28E590D Monitor (HDMI 28 Inches 71.12 cm 1ms Response Time 60 Hz Refresh…</t>
  </si>
  <si>
    <t>250</t>
  </si>
  <si>
    <t>https://www.amazon.de/-/en/Samsung-U28E590D-Monitor-Response-Refresh/dp/B08SWFP37W/ref=zg_bs_429868031_6?_encoding=UTF8&amp;psc=1&amp;refRID=Y1THBN3RZM9MK11J2055</t>
  </si>
  <si>
    <t>Lenovo L27q-30 68.58 cm (27 inch 2560x1440 WQHD IPS matt) monitor…</t>
  </si>
  <si>
    <t>311</t>
  </si>
  <si>
    <t>https://www.amazon.de/-/en/L27q-30-2560x1440-monitor-DisplayPort-response/dp/B083QZXNDT/ref=zg_bs_429868031_7?_encoding=UTF8&amp;psc=1&amp;refRID=Y1THBN3RZM9MK11J2055</t>
  </si>
  <si>
    <t>€351.97</t>
  </si>
  <si>
    <t>https://www.amazon.de/-/en/Curved-Gaming-Monitor-23-6-inches/dp/B07NPHZQTP/ref=zg_bs_429868031_8?_encoding=UTF8&amp;psc=1&amp;refRID=Y1THBN3RZM9MK11J2055</t>
  </si>
  <si>
    <t>HUAWEI MateView GT 34 Inch (86.40 cm) Curved Gaming Monitor Standard 165 Hz 4ms (WQHD 3440 x 1440 21:91500R USB Type-C HDMI Display Port) Eye Comfort…</t>
  </si>
  <si>
    <t>https://www.amazon.de/-/en/HUAWEI-MateView-Curved-Monitor-Standard/dp/B08LD4XSLL/ref=zg_bs_429868031_9?_encoding=UTF8&amp;psc=1&amp;refRID=Y1THBN3RZM9MK11J2055</t>
  </si>
  <si>
    <t>MSI Optix G241 - 24 Inch Gaming Monitor FHD 1920 x 1080 144Hz 1ms AMD FreeSync DP…</t>
  </si>
  <si>
    <t>178</t>
  </si>
  <si>
    <t>€175.00</t>
  </si>
  <si>
    <t>https://www.amazon.de/-/en/MSI-Optix-G241-Monitor-FreeSync/dp/B085486HDR/ref=zg_bs_429868031_10?_encoding=UTF8&amp;psc=1&amp;refRID=Y1THBN3RZM9MK11J2055</t>
  </si>
  <si>
    <t>https://www.amazon.de/-/en/GL2480-BenQ-Gaming-Monitor/dp/B07W9LRB2J/ref=zg_bs_429868031_11?_encoding=UTF8&amp;psc=1&amp;refRID=Y1THBN3RZM9MK11J2055</t>
  </si>
  <si>
    <t>Dell Monitor Full HD 1920 x 1080 75 Hz</t>
  </si>
  <si>
    <t>€152.00</t>
  </si>
  <si>
    <t>https://www.amazon.de/-/en/Dell-Monitor-Full-1920-1080/dp/B08FRH4NYF/ref=zg_bs_429868031_12?_encoding=UTF8&amp;psc=1&amp;refRID=Y1THBN3RZM9MK11J2055</t>
  </si>
  <si>
    <t>ASUS VP28UQGL 71.1 cm (28 inch) monitor (HDMI FreeSync DisplayPort 1ms response…</t>
  </si>
  <si>
    <t>€243.90</t>
  </si>
  <si>
    <t>https://www.amazon.de/-/en/VP28UQGL-monitor-FreeSync-DisplayPort-response/dp/B07TZSSYWL/ref=zg_bs_429868031_13?_encoding=UTF8&amp;psc=1&amp;refRID=Y1THBN3RZM9MK11J2055</t>
  </si>
  <si>
    <t>Acer R240HY Monitor 23.8 Inch (60 cm Screen) Full HD 60Hz 4ms (G2G) HDMI 1.4 DVI VGA…</t>
  </si>
  <si>
    <t>€109.49</t>
  </si>
  <si>
    <t>https://www.amazon.de/-/en/Acer-R240HY-Monitor-Screen-Black/dp/B0953NC74N/ref=zg_bs_429868031_14?_encoding=UTF8&amp;psc=1&amp;refRID=Y1THBN3RZM9MK11J2055</t>
  </si>
  <si>
    <t>Dell S3422DWG 34 Inches WQHD 3440x1440 Curved Gaming Monitor 144 Hz 1ms 2x…</t>
  </si>
  <si>
    <t>€518.90</t>
  </si>
  <si>
    <t>https://www.amazon.de/-/en/S3422DWG-Inches-3440x1440-Curved-Monitor/dp/B095C2QLK2/ref=zg_bs_429868031_15?_encoding=UTF8&amp;psc=1&amp;refRID=Y1THBN3RZM9MK11J2055</t>
  </si>
  <si>
    <t>Acer Nitro VG270UP Gaming Monitor 27 Inch (69 cm Screen) WQHD 144Hz DP/HDMI2…</t>
  </si>
  <si>
    <t>€284.41</t>
  </si>
  <si>
    <t>https://www.amazon.de/-/en/VG270UP-Gaming-Monitor-Screen-FreeSync/dp/B07G9J35CQ/ref=zg_bs_429868031_16?_encoding=UTF8&amp;psc=1&amp;refRID=Y1THBN3RZM9MK11J2055</t>
  </si>
  <si>
    <t>Dell S2421HGF 24 Inch Gaming Monitor Full HD 1920x1080 144hz TN Anti-glare 16:9…</t>
  </si>
  <si>
    <t>https://www.amazon.de/-/en/S2421HGF-Gaming-Monitor-1920x1080-Anti-glare/dp/B086M269P3/ref=zg_bs_429868031_17?_encoding=UTF8&amp;psc=1&amp;refRID=Y1THBN3RZM9MK11J2055</t>
  </si>
  <si>
    <t>Dell S2722HX 27 inch full HD 1920 x 1080 60 Hz 16:9 8ms HDMI 3 year replacement…</t>
  </si>
  <si>
    <t>https://www.amazon.de/-/en/Dell-S2722HX-inch-full-1920/dp/B0957LFHTM/ref=zg_bs_429868031_18?_encoding=UTF8&amp;psc=1&amp;refRID=Y1THBN3RZM9MK11J2055</t>
  </si>
  <si>
    <t>Samsung S24F356FHR 59.8 cm Classic Design / PLS Panel (23.5 inches) Monitor Black</t>
  </si>
  <si>
    <t>335</t>
  </si>
  <si>
    <t>€132.00</t>
  </si>
  <si>
    <t>https://www.amazon.de/-/en/Samsung-S24F356FHR-Classic-Design-Monitor/dp/B08WJGHDL3/ref=zg_bs_429868031_19?_encoding=UTF8&amp;psc=1&amp;refRID=Y1THBN3RZM9MK11J2055</t>
  </si>
  <si>
    <t>BenQ Monitor</t>
  </si>
  <si>
    <t>https://www.amazon.de/-/en/EW3270U-BenQ-Monitor/dp/B07BBRLTRH/ref=zg_bs_429868031_20?_encoding=UTF8&amp;psc=1&amp;refRID=Y1THBN3RZM9MK11J2055</t>
  </si>
  <si>
    <t>Lenovo L24i-30 60.45 cm (23.8 Inches 1920 x 1080 Full HD 75 Hz WideView) Monitor (VGA HDMI 4ms Response Time AMD Radeon…</t>
  </si>
  <si>
    <t>https://www.amazon.de/-/en/L24i-30-WideView-Monitor-Response-FreeSync/dp/B08R3S5KSY/ref=zg_bs_429868031_21?_encoding=UTF8&amp;psc=1&amp;refRID=Y1THBN3RZM9MK11J2055</t>
  </si>
  <si>
    <t>Lenovo Q27q-1L 68.58 cm (27 Inches 2560 x 1440 QHD 75Hz WideView Anti-Glare)…</t>
  </si>
  <si>
    <t>€274.89</t>
  </si>
  <si>
    <t>https://www.amazon.de/-/en/WideView-Anti-Glare-DisplayPort-Response-Integrated/dp/B08XK1N113/ref=zg_bs_429868031_22?_encoding=UTF8&amp;psc=1&amp;refRID=Y1THBN3RZM9MK11J2055</t>
  </si>
  <si>
    <t>ViewSonic VX2718-2KPC-MHD 68.6 cm (27 inches) Curved Gaming Monitor (WQHD…</t>
  </si>
  <si>
    <t>265</t>
  </si>
  <si>
    <t>https://www.amazon.de/-/en/ViewSonic-VX2718-2KPC-MHD-Monitor-Adaptive-DisplayPort/dp/B08DLC9HBG/ref=zg_bs_429868031_23?_encoding=UTF8&amp;psc=1&amp;refRID=Y1THBN3RZM9MK11J2055</t>
  </si>
  <si>
    <t>Dell S2721HGF 27 Inches Gaming Monitor Curved Full HD 1920 x 1080 144 Hz 1ms…</t>
  </si>
  <si>
    <t>€210.00</t>
  </si>
  <si>
    <t>https://www.amazon.de/-/en/S2721HGF-Inches-Gaming-Monitor-Anti-Glare/dp/B08FRJBSHQ/ref=zg_bs_429868031_24?_encoding=UTF8&amp;psc=1&amp;refRID=Y1THBN3RZM9MK11J2055</t>
  </si>
  <si>
    <t>AOC Gaming Monitor</t>
  </si>
  <si>
    <t>https://www.amazon.de/-/en/C32G2ZE-BK-AOC-Gaming-Monitor/dp/B08CKNH2ZM/ref=zg_bs_429868031_25?_encoding=UTF8&amp;psc=1&amp;refRID=Y1THBN3RZM9MK11J2055</t>
  </si>
  <si>
    <t>Acer ED270RP Gaming Monitor 27 Inch (69 cm Screen) Full HD 165Hz DP 144Hz HDMI 5ms…</t>
  </si>
  <si>
    <t>https://www.amazon.de/-/en/ED270RP-Gaming-Monitor-FreeSync-Premium/dp/B084BJL48F/ref=zg_bs_429868031_26?_encoding=UTF8&amp;psc=1&amp;refRID=Y1THBN3RZM9MK11J2055</t>
  </si>
  <si>
    <t>BenQ Gaming Monitor (WQHD 144Hz)</t>
  </si>
  <si>
    <t>€231.90</t>
  </si>
  <si>
    <t>https://www.amazon.de/-/en/BenQ-Gaming-Monitor-WQHD-144Hz/dp/B079HV1TDC/ref=zg_bs_429868031_27?_encoding=UTF8&amp;psc=1&amp;refRID=Y1THBN3RZM9MK11J2055</t>
  </si>
  <si>
    <t>LG UltraGear 32GP850-B Gaming Monitor 80 cm (31.5 Inch) HDR10 Nano IPS Panel with…</t>
  </si>
  <si>
    <t>29</t>
  </si>
  <si>
    <t>€476.00</t>
  </si>
  <si>
    <t>https://www.amazon.de/-/en/UltraGear-32GP850-B-Gaming-Monitor-FreeSync/dp/B08VRNQ4HY/ref=zg_bs_429868031_28?_encoding=UTF8&amp;psc=1&amp;refRID=Y1THBN3RZM9MK11J2055</t>
  </si>
  <si>
    <t>€136.78</t>
  </si>
  <si>
    <t>https://www.amazon.de/-/en/LC24F396FHRXEN-Samsung-Gaming-monitor/dp/B08WJG41B4/ref=zg_bs_429868031_29?_encoding=UTF8&amp;psc=1&amp;refRID=Y1THBN3RZM9MK11J2055</t>
  </si>
  <si>
    <t>MSI Optix Curved Gaming LED Monitor Black</t>
  </si>
  <si>
    <t>367</t>
  </si>
  <si>
    <t>€249.00</t>
  </si>
  <si>
    <t>https://www.amazon.de/-/en/Optix-Curved-Gaming-Monitor-Black/dp/B07YCW5F1D/ref=zg_bs_429868031_30?_encoding=UTF8&amp;psc=1&amp;refRID=Y1THBN3RZM9MK11J2055</t>
  </si>
  <si>
    <t>LG 27GN800 68.5 cm (27 Inch) QHD UltraGear Gaming Monitor (AMD FreeSync 144 Hz…</t>
  </si>
  <si>
    <t>€287.00</t>
  </si>
  <si>
    <t>https://www.amazon.de/-/en/27GN800-UltraGear-Gaming-Monitor-FreeSync/dp/B08P6YMRP1/ref=zg_bs_429868031_31?_encoding=UTF8&amp;psc=1&amp;refRID=Y1THBN3RZM9MK11J2055</t>
  </si>
  <si>
    <t>BenQ MOBIUZ EX2710S 27 Inch HDRi IPS Gaming Monitor 165 Hz 1 ms FreeSync…</t>
  </si>
  <si>
    <t>€314.50</t>
  </si>
  <si>
    <t>https://www.amazon.de/-/en/MOBIUZ-EX2710S-Monitor-FreeSync-Premium/dp/B096B3RW6P/ref=zg_bs_429868031_32?_encoding=UTF8&amp;psc=1&amp;refRID=Y1THBN3RZM9MK11J2055</t>
  </si>
  <si>
    <t>HUAWEI MateView 28 Inch (71.63 cm) 4K+ UHD IPS Wired Monitor 98% DCI-P3 Slim…</t>
  </si>
  <si>
    <t>€498.98</t>
  </si>
  <si>
    <t>https://www.amazon.de/-/en/HUAWEI-MateView-Monitor-DCI-P3-Design/dp/B09DTDFWMB/ref=zg_bs_429868031_33?_encoding=UTF8&amp;psc=1&amp;refRID=Y1THBN3RZM9MK11J2055</t>
  </si>
  <si>
    <t>Acer Predator XB3 (Predator XB253QGP) 62 cm (24.5 Inches) IPS ZeroFrame Monitor</t>
  </si>
  <si>
    <t>€305.99</t>
  </si>
  <si>
    <t>https://www.amazon.de/-/en/Predator-XB253QGP-Inches-ZeroFrame-Monitor/dp/B082QFMK48/ref=zg_bs_429868031_34?_encoding=UTF8&amp;psc=1&amp;refRID=Y1THBN3RZM9MK11J2055</t>
  </si>
  <si>
    <t>Asus Monitor</t>
  </si>
  <si>
    <t>611</t>
  </si>
  <si>
    <t>https://www.amazon.de/-/en/PA278QV-Asus-Monitor/dp/B0886LBL8R/ref=zg_bs_429868031_35?_encoding=UTF8&amp;psc=1&amp;refRID=Y1THBN3RZM9MK11J2055</t>
  </si>
  <si>
    <t>Samsung C32T550FDR Curved Monitor 80.01 cm (32 Inch) 1920 x 1080 Pixels 16:9 Format…</t>
  </si>
  <si>
    <t>68</t>
  </si>
  <si>
    <t>https://www.amazon.de/-/en/Samsung-C32T550FDR-Curved-Monitor-Pixels/dp/B08SWHTBG5/ref=zg_bs_429868031_36?_encoding=UTF8&amp;psc=1&amp;refRID=Y1THBN3RZM9MK11J2055</t>
  </si>
  <si>
    <t>Lenovo C27-35 68.58 cm (27 Inches 1920 x 1080 Full HD 75 Hz Anti-Glare) Monitor…</t>
  </si>
  <si>
    <t>€119.00</t>
  </si>
  <si>
    <t>https://www.amazon.de/-/en/Lenovo-Anti-Glare-Monitor-Response-FreeSync/dp/B08M5Q9DXL/ref=zg_bs_429868031_37?_encoding=UTF8&amp;psc=1&amp;refRID=Y1THBN3RZM9MK11J2055</t>
  </si>
  <si>
    <t>LG 27UN83A 68.58 Cm (27 Inch) UHD 4K IPS Monitor 5ms AMD FreeSync VESA Display…</t>
  </si>
  <si>
    <t>https://www.amazon.de/-/en/27UN83A-Monitor-FreeSync-Display-Adjustable/dp/B088BS1LMV/ref=zg_bs_429868031_38?_encoding=UTF8&amp;psc=1&amp;refRID=Y1THBN3RZM9MK11J2055</t>
  </si>
  <si>
    <t>HUAWEI Display 23.8 - 75 Hz 60 cm (23.8 Inches) Full HD FullView Monitor (HDMI…</t>
  </si>
  <si>
    <t>https://www.amazon.de/-/en/HUAWEI-Display-23-8-FullView-Frameless/dp/B09B3X7PV9/ref=zg_bs_429868031_39?_encoding=UTF8&amp;psc=1&amp;refRID=Y1THBN3RZM9MK11J2055</t>
  </si>
  <si>
    <t>ASUS VG279Q 68.68 cm (27 Inch) Gaming Monitor (Full HD 144Hz FreeSync 3ms…</t>
  </si>
  <si>
    <t>https://www.amazon.de/-/en/VG279Q-Monitor-FreeSync-Response-DisplayPort/dp/B07KP34NMJ/ref=zg_bs_429868031_40?_encoding=UTF8&amp;psc=1&amp;refRID=Y1THBN3RZM9MK11J2055</t>
  </si>
  <si>
    <t>ASUS VG248QE 61 cm (24 inch) gaming monitor (Full HD DVI HDMI DisplayPort…</t>
  </si>
  <si>
    <t>€169.01</t>
  </si>
  <si>
    <t>https://www.amazon.de/-/en/VG248QE-gaming-monitor-DisplayPort-response/dp/B00B19T7QC/ref=zg_bs_429868031_41?_encoding=UTF8&amp;psc=1&amp;refRID=Y1THBN3RZM9MK11J2055</t>
  </si>
  <si>
    <t>Dell SE2722HX 27 Inches Full HD 1920 x 1080 60 Hz 16:9 8ms HDMI Black</t>
  </si>
  <si>
    <t>https://www.amazon.de/-/en/Dell-SE2722HX-Inches-Full-1920/dp/B0957KH8X7/ref=zg_bs_429868031_42?_encoding=UTF8&amp;psc=1&amp;refRID=Y1THBN3RZM9MK11J2055</t>
  </si>
  <si>
    <t>Dell S2721DGFA 27 Inch Gaming Monitor QHD 2560 x 1440 1ms IPS Anti-Glare 16:9…</t>
  </si>
  <si>
    <t>€309.00</t>
  </si>
  <si>
    <t>https://www.amazon.de/-/en/Dell-S2721DGFA-Gaming-Monitor-Anti-Glare/dp/B08NFBKNMY/ref=zg_bs_429868031_43?_encoding=UTF8&amp;psc=1&amp;refRID=Y1THBN3RZM9MK11J2055</t>
  </si>
  <si>
    <t>https://www.amazon.de/-/en/Dell-Monitor-Full-1920-1080/dp/B08FRJ78PR/ref=zg_bs_429868031_44?_encoding=UTF8&amp;psc=1&amp;refRID=Y1THBN3RZM9MK11J2055</t>
  </si>
  <si>
    <t>msi Optix G27CQ4 68.8 cm (27 Inch) WQHD Gaming Monitor DP/HDMI FreeSync 165Hz…</t>
  </si>
  <si>
    <t>https://www.amazon.de/-/en/Optix-G27CQ4-Gaming-Monitor-FreeSync/dp/B08746XFM4/ref=zg_bs_429868031_45?_encoding=UTF8&amp;psc=1&amp;refRID=Y1THBN3RZM9MK11J2055</t>
  </si>
  <si>
    <t>Samsung Odyssey Curved Gaming Monitor.</t>
  </si>
  <si>
    <t>300</t>
  </si>
  <si>
    <t>https://www.amazon.de/-/en/Samsung-Odyssey-Curved-Gaming-Monitor/dp/B08WJH4TR9/ref=zg_bs_429868031_46?_encoding=UTF8&amp;psc=1&amp;refRID=Y1THBN3RZM9MK11J2055</t>
  </si>
  <si>
    <t>Samsung 59.8-cm (24-inch) Curved Gaming Monitor (Full HD) C24RG54FQR.</t>
  </si>
  <si>
    <t>189</t>
  </si>
  <si>
    <t>https://www.amazon.de/-/en/Samsung-59-8-cm-24-inch-Monitor-C24RG54FQR/dp/B08WJH7MXD/ref=zg_bs_429868031_47?_encoding=UTF8&amp;psc=1&amp;refRID=Y1THBN3RZM9MK11J2055</t>
  </si>
  <si>
    <t>KOORUI 27E1Q 27 Inch QHD Gaming Monitor 144 Hz 1ms DCI-P3 90% Colour Circumference FreeSync G-Sync Compatible…</t>
  </si>
  <si>
    <t>https://www.amazon.de/-/en/Monitor-Circumference-FreeSync-Compatible-DisplayPort/dp/B09G6TJ3BW/ref=zg_bs_429868031_48?_encoding=UTF8&amp;psc=1&amp;refRID=Y1THBN3RZM9MK11J2055</t>
  </si>
  <si>
    <t>https://www.amazon.de/-/en/LC49G93TSSRXEN-Samsung-Gaming-monitor/dp/B08SW6P7CH/ref=zg_bs_429868031_49?_encoding=UTF8&amp;psc=1&amp;refRID=Y1THBN3RZM9MK11J2055</t>
  </si>
  <si>
    <t>Acer VG240Y Gaming Monitor 23.8 Inch (60 cm Screen) Full HD 75Hz HDMI 60Hz VGA 1ms…</t>
  </si>
  <si>
    <t>€135.99</t>
  </si>
  <si>
    <t>https://www.amazon.de/-/en/VG240Y-Gaming-Monitor-Screen-FreeSync/dp/B07C5CVC91/ref=zg_bs_429868031_50?_encoding=UTF8&amp;psc=1&amp;refRID=Y1THBN3RZM9MK11J2055</t>
  </si>
  <si>
    <t>Samsung C27T550FDR 68.58 cm (27 Inch) Curved Monitor (1920 x 1080 Pixels 16:9…</t>
  </si>
  <si>
    <t>https://www.amazon.de/-/en/Samsung-C27T550FDR-Curved-Monitor-Pixels/dp/B08SWCKGTB/ref=zg_bs_429868031_52?_encoding=UTF8&amp;psc=1&amp;refRID=F4AST8QX9HRNKSP791SD</t>
  </si>
  <si>
    <t>Acer VG270 Gaming Monitor 27 inches (69 cm Screen) Full HD 75Hz HDMI 60Hz VGA 1MS…</t>
  </si>
  <si>
    <t>€167.99</t>
  </si>
  <si>
    <t>https://www.amazon.de/-/en/Gaming-Monitor-inches-Screen-Freesync/dp/B07C5CVCJM/ref=zg_bs_429868031_53?_encoding=UTF8&amp;psc=1&amp;refRID=F4AST8QX9HRNKSP791SD</t>
  </si>
  <si>
    <t>LG 27GP850-B 68.5 cm (27 Inch) UltraGear Gaming Monitor (QHD IPS Panel with 1ms…</t>
  </si>
  <si>
    <t>€374.95</t>
  </si>
  <si>
    <t>https://www.amazon.de/-/en/27GP850-B-UltraGear-Gaming-Monitor-Panel/dp/B08VS8YG8H/ref=zg_bs_429868031_54?_encoding=UTF8&amp;psc=1&amp;refRID=F4AST8QX9HRNKSP791SD</t>
  </si>
  <si>
    <t>https://www.amazon.de/-/en/LC32G73TQSRXEN-Samsung-Gaming-monitor/dp/B08SW6X1V9/ref=zg_bs_429868031_55?_encoding=UTF8&amp;psc=1&amp;refRID=F4AST8QX9HRNKSP791SD</t>
  </si>
  <si>
    <t>Samsung Smart Monitor M5 32" in Full HD resolution. The first all-in-one screen for easy…</t>
  </si>
  <si>
    <t>163</t>
  </si>
  <si>
    <t>https://www.amazon.de/-/en/Samsung-Monitor-resolution-entertainment-applications/dp/B08WM3MLHW/ref=zg_bs_429868031_56?_encoding=UTF8&amp;psc=1&amp;refRID=F4AST8QX9HRNKSP791SD</t>
  </si>
  <si>
    <t>LG 27GN750-B 68.58 cm (27 Inch) UltraGear IPS Gaming Monitor (240 Hz 1 ms HDR 2 x…</t>
  </si>
  <si>
    <t>215</t>
  </si>
  <si>
    <t>https://www.amazon.de/-/en/27GN750-B-UltraGear-Monitor-Adaptive-Compatible/dp/B082P1BJ6C/ref=zg_bs_429868031_57?_encoding=UTF8&amp;psc=1&amp;refRID=F4AST8QX9HRNKSP791SD</t>
  </si>
  <si>
    <t>Samsung M5 Smart Monitor S27AM502NR 27 Inch VA Panel Screen with Speakers Full HD…</t>
  </si>
  <si>
    <t>https://www.amazon.de/-/en/Samsung-S27AM502NR-Speakers-Resolution-Borderless/dp/B08WM38TNH/ref=zg_bs_429868031_58?_encoding=UTF8&amp;psc=1&amp;refRID=F4AST8QX9HRNKSP791SD</t>
  </si>
  <si>
    <t>Lenovo Monitor Black</t>
  </si>
  <si>
    <t>253</t>
  </si>
  <si>
    <t>€371.00</t>
  </si>
  <si>
    <t>https://www.amazon.de/-/en/66A2GACBEU-Lenovo-Monitor-Black/dp/B084GZLY55/ref=zg_bs_429868031_59?_encoding=UTF8&amp;psc=1&amp;refRID=F4AST8QX9HRNKSP791SD</t>
  </si>
  <si>
    <t>Acer VG270S Gaming Monitor 27 Inch (69 cm Screen) Full HD 165Hz OC 144Hz 2ms…</t>
  </si>
  <si>
    <t>€214.00</t>
  </si>
  <si>
    <t>https://www.amazon.de/-/en/VG270S-Gaming-Monitor-FreeSync-Premium/dp/B086949C7Z/ref=zg_bs_429868031_60?_encoding=UTF8&amp;psc=1&amp;refRID=F4AST8QX9HRNKSP791SD</t>
  </si>
  <si>
    <t>MSI Optix MAG251RX Esports Gaming Monitor 24.5 Inch (62.2 cm) Full HD (1920 x 1080)…</t>
  </si>
  <si>
    <t>€277.00</t>
  </si>
  <si>
    <t>https://www.amazon.de/-/en/MAG251RX-Esports-Gaming-Monitor-G-Sync/dp/B085482VMB/ref=zg_bs_429868031_61?_encoding=UTF8&amp;psc=1&amp;refRID=F4AST8QX9HRNKSP791SD</t>
  </si>
  <si>
    <t>AZDelivery OLED Parent 128 x 64 Pixel 0.96 Inches</t>
  </si>
  <si>
    <t>€10.79</t>
  </si>
  <si>
    <t>https://www.amazon.de/-/en/AZDelivery-OLED-Parent-Pixel-Inches/dp/B074N9VLZX/ref=zg_bs_429868031_62?_encoding=UTF8&amp;psc=1&amp;refRID=F4AST8QX9HRNKSP791SD</t>
  </si>
  <si>
    <t>363</t>
  </si>
  <si>
    <t>€327.16</t>
  </si>
  <si>
    <t>https://www.amazon.de/-/en/Samsung-Odyssey-Curved-Gaming-Monitor/dp/B08SW81TY3/ref=zg_bs_429868031_63?_encoding=UTF8&amp;psc=1&amp;refRID=F4AST8QX9HRNKSP791SD</t>
  </si>
  <si>
    <t>LG 32UK550-B 80.01 cm (31.5 inch) Monitor (UHD 4K AMD Radeon FreeSync DAS Mode…</t>
  </si>
  <si>
    <t>https://www.amazon.de/-/en/32UK550-B-Monitor-Radeon-FreeSync-Reader/dp/B07KKNP8VK/ref=zg_bs_429868031_64?_encoding=UTF8&amp;psc=1&amp;refRID=F4AST8QX9HRNKSP791SD</t>
  </si>
  <si>
    <t>https://www.amazon.de/-/en/CQ32G2SE-BK-AOC-Gaming-Monitor/dp/B08HZ7Y6F6/ref=zg_bs_429868031_65?_encoding=UTF8&amp;psc=1&amp;refRID=F4AST8QX9HRNKSP791SD</t>
  </si>
  <si>
    <t>Lenovo L22e-30 54.61 cm (21.5 Inches 1920 x 1080 Full HD 75 Hz WideView Anti-Glare…</t>
  </si>
  <si>
    <t>https://www.amazon.de/-/en/L22e-30-WideView-Anti-Glare-Response-FreeSync/dp/B08YJY8K85/ref=zg_bs_429868031_66?_encoding=UTF8&amp;psc=1&amp;refRID=F4AST8QX9HRNKSP791SD</t>
  </si>
  <si>
    <t>LG 27GN600-B 68.5 cm (27 Inches) Full HD UltraGear Gaming Monitor (IPS Panel with…</t>
  </si>
  <si>
    <t>€199.90</t>
  </si>
  <si>
    <t>https://www.amazon.de/-/en/27GN600-B-Inches-UltraGear-Gaming-Monitor/dp/B08P6YFH5K/ref=zg_bs_429868031_67?_encoding=UTF8&amp;psc=1&amp;refRID=F4AST8QX9HRNKSP791SD</t>
  </si>
  <si>
    <t>Viewsonic VX3276-2K-MHD-2 80 cm (32 Inch) Design Monitor (WQHD IPS Panel HDMI DP…</t>
  </si>
  <si>
    <t>735</t>
  </si>
  <si>
    <t>https://www.amazon.de/-/en/Viewsonic-VX3276-2K-MHD-2-Eye-Care-Eco-Mode-Replacement/dp/B08Q4KCXG3/ref=zg_bs_429868031_68?_encoding=UTF8&amp;psc=1&amp;refRID=F4AST8QX9HRNKSP791SD</t>
  </si>
  <si>
    <t>BenQ Zowie XL2411P e-Sports Monitor 6069 cm (24 inches) Gray</t>
  </si>
  <si>
    <t>€154.22</t>
  </si>
  <si>
    <t>https://www.amazon.de/-/en/Zowie-XL2411P-Sports-Monitor-inches/dp/B075JGL4WV/ref=zg_bs_429868031_69?_encoding=UTF8&amp;psc=1&amp;refRID=F4AST8QX9HRNKSP791SD</t>
  </si>
  <si>
    <t>ViewSonic VX2418-P-MHD 60.5 cm (24 inches) Gaming Monitor (Full HD Adaptive Sync 1…</t>
  </si>
  <si>
    <t>€169.00</t>
  </si>
  <si>
    <t>https://www.amazon.de/-/en/ViewSonic-VX2418-P-MHD-Monitor-Adaptive-DisplayPort/dp/B08X1L6GYT/ref=zg_bs_429868031_70?_encoding=UTF8&amp;psc=1&amp;refRID=F4AST8QX9HRNKSP791SD</t>
  </si>
  <si>
    <t>Acer ED270Xbiipx 69 cm (27 Inches) Curved 1500R ZeroFrame VA 240Hz FreeSync…</t>
  </si>
  <si>
    <t>€212.49</t>
  </si>
  <si>
    <t>https://www.amazon.de/-/en/ED270Xbiipx-ZeroFrame-FreeSync-Premium-250nits/dp/B08DV8V7XK/ref=zg_bs_429868031_71?_encoding=UTF8&amp;psc=1&amp;refRID=F4AST8QX9HRNKSP791SD</t>
  </si>
  <si>
    <t>HP Monitor (Full HD IPS 60Hz HDMI VGA 5ms Response Time) Black</t>
  </si>
  <si>
    <t>https://www.amazon.de/-/en/Monitor-Full-60Hz-Response-Black/dp/B08N12YFNT/ref=zg_bs_429868031_72?_encoding=UTF8&amp;psc=1&amp;refRID=F4AST8QX9HRNKSP791SD</t>
  </si>
  <si>
    <t>BenQ GW2480 60.45cm (23.8 inches) LED Monitor (Full HD Eye-Care IPS panel…</t>
  </si>
  <si>
    <t>€153.97</t>
  </si>
  <si>
    <t>https://www.amazon.de/-/en/BenQ-GW2480-60-45cm-Eye-Care-technology/dp/B073NTCT4Q/ref=zg_bs_429868031_73?_encoding=UTF8&amp;psc=1&amp;refRID=F4AST8QX9HRNKSP791SD</t>
  </si>
  <si>
    <t>AOC Gaming 60 cm (23.8 Inch) Monitor</t>
  </si>
  <si>
    <t>310</t>
  </si>
  <si>
    <t>https://www.amazon.de/-/en/AOC-Gaming-23-8-Inch-Monitor/dp/B07ZQW518B/ref=zg_bs_429868031_74?_encoding=UTF8&amp;psc=1&amp;refRID=F4AST8QX9HRNKSP791SD</t>
  </si>
  <si>
    <t>LG 35WN73A 88.9 cm (35 Inch) Curved QHD UltraWide Monitor (VA Panel HDR10 AMD…</t>
  </si>
  <si>
    <t>https://www.amazon.de/-/en/35WN73A-Curved-UltraWide-Monitor-FreeSync/dp/B088BQZFYK/ref=zg_bs_429868031_75?_encoding=UTF8&amp;psc=1&amp;refRID=F4AST8QX9HRNKSP791SD</t>
  </si>
  <si>
    <t>MEDION P53290 80 cm (31.5 inch) QHD Monitor (HDMI DisplayPort Slim Housing…</t>
  </si>
  <si>
    <t>https://www.amazon.de/-/en/P53290-Monitor-DisplayPort-Housing-Multilingual/dp/B08WC1G3DS/ref=zg_bs_429868031_76?_encoding=UTF8&amp;psc=1&amp;refRID=F4AST8QX9HRNKSP791SD</t>
  </si>
  <si>
    <t>MSI Optix MAG274R2DE - 27 Inch Esports Gaming Monitor FHD 1920 x 1080 165 Hz…</t>
  </si>
  <si>
    <t>€260.00</t>
  </si>
  <si>
    <t>https://www.amazon.de/-/en/MSI-Optix-MAG274R2DE-Compatible-9S6-3CA7BA-037/dp/B092W3WC12/ref=zg_bs_429868031_77?_encoding=UTF8&amp;psc=1&amp;refRID=F4AST8QX9HRNKSP791SD</t>
  </si>
  <si>
    <t>iiyama G-MASTER Red Eagle G2770HSU-B1 68.6 cm (27 Inches) Fast IPS LED Gaming…</t>
  </si>
  <si>
    <t>€211.38</t>
  </si>
  <si>
    <t>https://www.amazon.de/-/en/G-MASTER-G2770HSU-B1-DisplayPort-Response-FreeSync/dp/B08ND564NM/ref=zg_bs_429868031_78?_encoding=UTF8&amp;psc=1&amp;refRID=F4AST8QX9HRNKSP791SD</t>
  </si>
  <si>
    <t>https://www.amazon.de/-/en/Samsung-Odyssey-Curved-Gaming-Monitor/dp/B08SWGHS5Y/ref=zg_bs_429868031_79?_encoding=UTF8&amp;psc=1&amp;refRID=F4AST8QX9HRNKSP791SD</t>
  </si>
  <si>
    <t>€211.00</t>
  </si>
  <si>
    <t>https://www.amazon.de/-/en/Predator-XB253QGP-Inches-ZeroFrame-Monitor/dp/B07ZJMPQB6/ref=zg_bs_429868031_80?_encoding=UTF8&amp;psc=1&amp;refRID=F4AST8QX9HRNKSP791SD</t>
  </si>
  <si>
    <t>https://www.amazon.de/-/en/Predator-XB253QGP-Inches-ZeroFrame-Monitor/dp/B08DNZ8BTJ/ref=zg_bs_429868031_81?_encoding=UTF8&amp;psc=1&amp;refRID=F4AST8QX9HRNKSP791SD</t>
  </si>
  <si>
    <t>Samsung M5 Smart Monitor 27 Inch Screen VA with Speakers FHD Rimless Smart TV Apps…</t>
  </si>
  <si>
    <t>€233.86</t>
  </si>
  <si>
    <t>https://www.amazon.de/-/en/Samsung-Monitor-Screen-Speakers-Rimless/dp/B08YN52PXQ/ref=zg_bs_429868031_82?_encoding=UTF8&amp;psc=1&amp;refRID=F4AST8QX9HRNKSP791SD</t>
  </si>
  <si>
    <t>Gigabyte M27Q 68.6 cm 27 Inch SS IPS Monitor 2 ‎560x1440 1 70Hz HDR400 HDMI…</t>
  </si>
  <si>
    <t>338</t>
  </si>
  <si>
    <t>€344.95</t>
  </si>
  <si>
    <t>https://www.amazon.de/-/en/Gigabyte-Monitor-%E2%80%8E560x1440-HDR400-Display/dp/B08L6XR935/ref=zg_bs_429868031_83?_encoding=UTF8&amp;psc=1&amp;refRID=F4AST8QX9HRNKSP791SD</t>
  </si>
  <si>
    <t>BenQ Zowie Gaming Monitor</t>
  </si>
  <si>
    <t>€195.99</t>
  </si>
  <si>
    <t>https://www.amazon.de/-/en/XL2411K-BenQ-Zowie-Gaming-Monitor/dp/B08HJ2T1JK/ref=zg_bs_429868031_84?_encoding=UTF8&amp;psc=1&amp;refRID=F4AST8QX9HRNKSP791SD</t>
  </si>
  <si>
    <t>https://www.amazon.de/-/en/CU34G2-BK-AOC-Gaming-Monitor/dp/B083QQQWST/ref=zg_bs_429868031_85?_encoding=UTF8&amp;psc=1&amp;refRID=F4AST8QX9HRNKSP791SD</t>
  </si>
  <si>
    <t>Viewsonic ColorPro Photographer Monitor</t>
  </si>
  <si>
    <t>€265.51</t>
  </si>
  <si>
    <t>https://www.amazon.de/-/en/VP2458-Viewsonic-ColorPro-Photographer-Monitor/dp/B07JR9R5YS/ref=zg_bs_429868031_86?_encoding=UTF8&amp;psc=1&amp;refRID=F4AST8QX9HRNKSP791SD</t>
  </si>
  <si>
    <t>https://www.amazon.de/-/en/C24G2U-BK-AOC-Gaming-Monitor/dp/B08HSJNN5N/ref=zg_bs_429868031_87?_encoding=UTF8&amp;psc=1&amp;refRID=F4AST8QX9HRNKSP791SD</t>
  </si>
  <si>
    <t>Acer Nitro XV270P Gaming Monitor 27 Inch (69 cm Screen) Full HD 165Hz OC 144Hz 2ms…</t>
  </si>
  <si>
    <t>717</t>
  </si>
  <si>
    <t>https://www.amazon.de/-/en/Monitor-Adjustable-Rotatable-FreeSync-Premium/dp/B093ZYRN4K/ref=zg_bs_429868031_88?_encoding=UTF8&amp;psc=1&amp;refRID=F4AST8QX9HRNKSP791SD</t>
  </si>
  <si>
    <t>€343.00</t>
  </si>
  <si>
    <t>https://www.amazon.de/-/en/Dell-Monitor-Full-1920-1080/dp/B08FRJ9RJ9/ref=zg_bs_429868031_89?_encoding=UTF8&amp;psc=1&amp;refRID=F4AST8QX9HRNKSP791SD</t>
  </si>
  <si>
    <t>€198.99</t>
  </si>
  <si>
    <t>https://www.amazon.de/-/en/C24G2AE-BK-AOC-Gaming-Monitor/dp/B08HSKFNY6/ref=zg_bs_429868031_90?_encoding=UTF8&amp;psc=1&amp;refRID=F4AST8QX9HRNKSP791SD</t>
  </si>
  <si>
    <t>AOC Gaming 24G2U / BK 60 cm (23 8 inch) monitor (FHD HDMI DisplayPort Free-Sync…</t>
  </si>
  <si>
    <t>https://www.amazon.de/-/en/24G2U-BK-DisplayPort-Free-Sync-1920x1080/dp/B07Y3RYLVH/ref=zg_bs_429868031_91?_encoding=UTF8&amp;psc=1&amp;refRID=F4AST8QX9HRNKSP791SD</t>
  </si>
  <si>
    <t>Samsung C49HG90DMR Curved Gaming Monitor 124.20 cm (49 Inch) 3840 x 1080…</t>
  </si>
  <si>
    <t>€798.00</t>
  </si>
  <si>
    <t>https://www.amazon.de/-/en/Samsung-C49HG90DMR-Curved-Gaming-Monitor/dp/B08SWHCZ8T/ref=zg_bs_429868031_92?_encoding=UTF8&amp;psc=1&amp;refRID=F4AST8QX9HRNKSP791SD</t>
  </si>
  <si>
    <t>Acer ED323QURAbidp 80cm (31.5 ") Multimedia Curved Monitor (WQHD 2.560 x…</t>
  </si>
  <si>
    <t>€269.25</t>
  </si>
  <si>
    <t>https://www.amazon.de/-/en/ED323QURAbidp-Multimedia-Monitor-Response-ZeroFrame-Black-Red/dp/B07FTJY8VT/ref=zg_bs_429868031_93?_encoding=UTF8&amp;psc=1&amp;refRID=F4AST8QX9HRNKSP791SD</t>
  </si>
  <si>
    <t>€279.99</t>
  </si>
  <si>
    <t>https://www.amazon.de/-/en/Dell-Monitor-Full-1920-1080/dp/B08GGG9BFJ/ref=zg_bs_429868031_94?_encoding=UTF8&amp;psc=1&amp;refRID=F4AST8QX9HRNKSP791SD</t>
  </si>
  <si>
    <t>MSI Optix G273DE Gaming Monitor 27 Inch (69 cm) FHD (1920 x 1080) 165 Hz 1ms Nvidia G-Sync IPS Panel</t>
  </si>
  <si>
    <t>€235.00</t>
  </si>
  <si>
    <t>https://www.amazon.de/-/en/G273DE-Gaming-Monitor-Nvidia-G-Sync/dp/B096STCWD8/ref=zg_bs_429868031_95?_encoding=UTF8&amp;psc=1&amp;refRID=F4AST8QX9HRNKSP791SD</t>
  </si>
  <si>
    <t>MSI Optix G271 69 cm (27 Inch) FHD IPS Gaming Monitor DP/HDMI FreeSync 144Hz…</t>
  </si>
  <si>
    <t>€255.00</t>
  </si>
  <si>
    <t>https://www.amazon.de/-/en/Optix-Gaming-Monitor-FreeSync-144Hz/dp/B08541LJFN/ref=zg_bs_429868031_96?_encoding=UTF8&amp;psc=1&amp;refRID=F4AST8QX9HRNKSP791SD</t>
  </si>
  <si>
    <t>Acer ED320QRP Gaming Monitor 31.5 Inch (80 cm Screen) Full HD 165Hz DP 144Hz HDMI…</t>
  </si>
  <si>
    <t>https://www.amazon.de/-/en/ED320QRP-Gaming-Monitor-Screen-FreeSync/dp/B084BJL48K/ref=zg_bs_429868031_97?_encoding=UTF8&amp;psc=1&amp;refRID=F4AST8QX9HRNKSP791SD</t>
  </si>
  <si>
    <t>Acer Nitro XV272UP Gaming Monitor 27 Inch (69 cm Screen) WQHD 144Hz 1ms (VRB)…</t>
  </si>
  <si>
    <t>€291.90</t>
  </si>
  <si>
    <t>https://www.amazon.de/-/en/XV272UP-Monitor-Adjustable-Rotatable-FreeSync/dp/B07JP65L76/ref=zg_bs_429868031_98?_encoding=UTF8&amp;psc=1&amp;refRID=F4AST8QX9HRNKSP791SD</t>
  </si>
  <si>
    <t>Viewsonic VA2406-H 60.5 cm (24 Inch) Monitor (Full HD HDMI VGA ViewMode Eye-Care…</t>
  </si>
  <si>
    <t>553</t>
  </si>
  <si>
    <t>€111.00</t>
  </si>
  <si>
    <t>https://www.amazon.de/-/en/Viewsonic-VA2406-H-ViewMode-Eye-Care-Eco-Mode/dp/B08WCX75VV/ref=zg_bs_429868031_99?_encoding=UTF8&amp;psc=1&amp;refRID=F4AST8QX9HRNKSP791SD</t>
  </si>
  <si>
    <t>€519.00</t>
  </si>
  <si>
    <t>https://www.amazon.de/-/en/LC27G73TQSRXEN-Samsung-Gaming-monitor/dp/B08SVY94MF/ref=zg_bs_429868031_100?_encoding=UTF8&amp;psc=1&amp;refRID=F4AST8QX9HRNKSP791SD</t>
  </si>
  <si>
    <t>Smartphone</t>
  </si>
  <si>
    <t>Samsung Galaxy S20 FE 5G Android SIM Free Smartphone 6.5 Inch Super AMOLED…</t>
  </si>
  <si>
    <t>https://www.amazon.de/-/en/Samsung-Android-Smartphone-Display-Battery-Green/dp/B08GPDX7RY/ref=zg_bs_3468301_1?_encoding=UTF8&amp;psc=1&amp;refRID=3QHCC9F9ES08334HZ8T3</t>
  </si>
  <si>
    <t>POCO X3 PRO Smartphone + Headphones</t>
  </si>
  <si>
    <t>https://www.amazon.de/-/en/POCO-X3-PRO-Smartphone-Headphones/dp/B08XY81ZV2/ref=zg_bs_3468301_2?_encoding=UTF8&amp;psc=1&amp;refRID=3QHCC9F9ES08334HZ8T3</t>
  </si>
  <si>
    <t>Poco F3 5G Smartphone with Headphones (16.94 cm / 6.67 inches) AMOLED Display…</t>
  </si>
  <si>
    <t>€269.90</t>
  </si>
  <si>
    <t>https://www.amazon.de/-/en/Smartphone-Headphones-inches-Display-Android/dp/B08XYCHFSD/ref=zg_bs_3468301_3?_encoding=UTF8&amp;psc=1&amp;refRID=3QHCC9F9ES08334HZ8T3</t>
  </si>
  <si>
    <t>OnePlus 9 Pro 5G SIM Free Smartphone with Hasselblad Camera</t>
  </si>
  <si>
    <t>698</t>
  </si>
  <si>
    <t>https://www.amazon.de/-/en/OnePlus-Free-Smartphone-Hasselblad-Camera-Morning-Mist/dp/B08TZZCH9R/ref=zg_bs_3468301_4?_encoding=UTF8&amp;psc=1&amp;refRID=3QHCC9F9ES08334HZ8T3</t>
  </si>
  <si>
    <t>Samsung Android smartphone without contract triple camera infinity O display.</t>
  </si>
  <si>
    <t>€739.00</t>
  </si>
  <si>
    <t>https://www.amazon.de/-/en/Samsung-smartphone-contract-infinity-display-Black/dp/B08QZW7D6F/ref=zg_bs_3468301_5?_encoding=UTF8&amp;psc=1&amp;refRID=3QHCC9F9ES08334HZ8T3</t>
  </si>
  <si>
    <t>Apple iPhone 11 (64 GB)</t>
  </si>
  <si>
    <t>138</t>
  </si>
  <si>
    <t>https://www.amazon.de/-/en/MHDD3ZD-A-Apple-iPhone-64-GB/dp/B08L6Z6M1N/ref=zg_bs_3468301_6?_encoding=UTF8&amp;psc=1&amp;refRID=3QHCC9F9ES08334HZ8T3</t>
  </si>
  <si>
    <t>OnePlus 8T | 6.55-Inch 120 Hz FHD+ Fluid Display | Quad Camera | 65 W Warp Charge |…</t>
  </si>
  <si>
    <t>689</t>
  </si>
  <si>
    <t>https://www.amazon.de/-/en/OnePlus-6-55-Inch-Display-Camera-Charge/dp/B08HJPB9TB/ref=zg_bs_3468301_7?_encoding=UTF8&amp;psc=1&amp;refRID=3QHCC9F9ES08334HZ8T3</t>
  </si>
  <si>
    <t>OnePlus 8 Glacial Green Smartphone | 6.55" Fluid AMOLED 90Hz Screen | 8GB of RAM +…</t>
  </si>
  <si>
    <t>221</t>
  </si>
  <si>
    <t>€349.99</t>
  </si>
  <si>
    <t>https://www.amazon.de/-/en/OnePlus-Glacial-Smartphone-Storage-warranty/dp/B07XY9B91B/ref=zg_bs_3468301_8?_encoding=UTF8&amp;psc=1&amp;refRID=3QHCC9F9ES08334HZ8T3</t>
  </si>
  <si>
    <t>Samsung Galaxy M32 Android Smartphone without Contract 6.4 Inch Infinity U Display…</t>
  </si>
  <si>
    <t>446</t>
  </si>
  <si>
    <t>https://www.amazon.de/-/en/Smartphone-Contract-Infinity-Powerful-Exclusive-Black/dp/B097CB1YVL/ref=zg_bs_3468301_9?_encoding=UTF8&amp;psc=1&amp;refRID=3QHCC9F9ES08334HZ8T3</t>
  </si>
  <si>
    <t>Apple iPhone 12 mini</t>
  </si>
  <si>
    <t>€621.10</t>
  </si>
  <si>
    <t>https://www.amazon.de/-/en/MGE03ZD-A-Apple-iPhone-mini/dp/B08L5VL5TK/ref=zg_bs_3468301_10?_encoding=UTF8&amp;psc=1&amp;refRID=3QHCC9F9ES08334HZ8T3</t>
  </si>
  <si>
    <t>Apple iPhone 13 Mini (128 GB) - Blau</t>
  </si>
  <si>
    <t>€785.00</t>
  </si>
  <si>
    <t>https://www.amazon.de/-/en/MLK43ZD-A/dp/B09G95W43M/ref=zg_bs_3468301_11?_encoding=UTF8&amp;psc=1&amp;refRID=3QHCC9F9ES08334HZ8T3</t>
  </si>
  <si>
    <t>Xiaomi Redmi 10 Smartphone + Headphones 6.5 inches (16.94 cm) 90 Hz FHD+…</t>
  </si>
  <si>
    <t>€235.39</t>
  </si>
  <si>
    <t>https://www.amazon.de/-/en/Smartphone-Headphones-DotDisplay-Android-Exclusive/dp/B09CG8TY7Q/ref=zg_bs_3468301_12?_encoding=UTF8&amp;psc=1&amp;refRID=3QHCC9F9ES08334HZ8T3</t>
  </si>
  <si>
    <t>Apple iPhone SE 64 GB</t>
  </si>
  <si>
    <t>https://www.amazon.de/-/en/Apple-iPhone-SE-64-GB/dp/B08L6ZV7HJ/ref=zg_bs_3468301_13?_encoding=UTF8&amp;psc=1&amp;refRID=3QHCC9F9ES08334HZ8T3</t>
  </si>
  <si>
    <t>Apple iPhone 13 (128 GB) - Blau</t>
  </si>
  <si>
    <t>€879.99</t>
  </si>
  <si>
    <t>https://www.amazon.de/-/en/MLPK3ZD-A/dp/B09G9G128Q/ref=zg_bs_3468301_14?_encoding=UTF8&amp;psc=1&amp;refRID=3QHCC9F9ES08334HZ8T3</t>
  </si>
  <si>
    <t>Xiaomi Mi 11 Lite 5G NE smartphone + headphones 6.55 inch (16.63 cm) FHD+…</t>
  </si>
  <si>
    <t>€299.90</t>
  </si>
  <si>
    <t>https://www.amazon.de/-/en/smartphone-headphones-display-internal-Android/dp/B09DNG3827/ref=zg_bs_3468301_15?_encoding=UTF8&amp;psc=1&amp;refRID=3QHCC9F9ES08334HZ8T3</t>
  </si>
  <si>
    <t>OnePlus 9 5G SIM Free Smartphone with Hasselblad Camera for Smartphones</t>
  </si>
  <si>
    <t>219</t>
  </si>
  <si>
    <t>€549.99</t>
  </si>
  <si>
    <t>https://www.amazon.de/-/en/OnePlus-Smartphone-Hasselblad-Camera-Smartphones-Arctic-Sky/dp/B08V1GG8M7/ref=zg_bs_3468301_16?_encoding=UTF8&amp;psc=1&amp;refRID=3QHCC9F9ES08334HZ8T3</t>
  </si>
  <si>
    <t>Nokia 105 Mobile Phone 1.8 Inch Colour Display FM Radio 4 MB ROM Dual SIM…</t>
  </si>
  <si>
    <t>https://www.amazon.de/-/en/Nokia-Mobile-Colour-Display-Version/dp/B07WN28C82/ref=zg_bs_3468301_17?_encoding=UTF8&amp;psc=1&amp;refRID=3QHCC9F9ES08334HZ8T3</t>
  </si>
  <si>
    <t>OnePlus NORD (5G) 8GB RAM 128GB smartphone without contract quad camera…</t>
  </si>
  <si>
    <t>€299.99</t>
  </si>
  <si>
    <t>https://www.amazon.de/-/en/OnePlus-NORD-5G-smartphone-contract/dp/B08BPJXQZM/ref=zg_bs_3468301_18?_encoding=UTF8&amp;psc=1&amp;refRID=3QHCC9F9ES08334HZ8T3</t>
  </si>
  <si>
    <t>Samsung Galaxy A12 Android Smartphone without Contract 4 Cameras Large 5000…</t>
  </si>
  <si>
    <t>34</t>
  </si>
  <si>
    <t>https://www.amazon.de/-/en/Samsung-Android-Smartphone-without-Contract-Black/dp/B09BZF6L34/ref=zg_bs_3468301_19?_encoding=UTF8&amp;psc=1&amp;refRID=3QHCC9F9ES08334HZ8T3</t>
  </si>
  <si>
    <t>OnePlus Nord 2 5G 8GB RAM 128GB SIM Free Smartphone with Triple Camera and 65W…</t>
  </si>
  <si>
    <t>535</t>
  </si>
  <si>
    <t>€394.00</t>
  </si>
  <si>
    <t>https://www.amazon.de/-/en/OnePlus-Smartphone-Triple-Camera-Charge-Blue-Haze/dp/B096B1J5TV/ref=zg_bs_3468301_20?_encoding=UTF8&amp;psc=1&amp;refRID=3QHCC9F9ES08334HZ8T3</t>
  </si>
  <si>
    <t>Sony Xperia 10 III 5G Smartphone (15.2 cm 21:9 Wide Full HD+ OLED Display 128 GB…</t>
  </si>
  <si>
    <t>281</t>
  </si>
  <si>
    <t>€349.90</t>
  </si>
  <si>
    <t>https://www.amazon.de/-/en/Sony-Xperia-III-Smartphone-15-2/dp/B09JCSCFXR/ref=zg_bs_3468301_21?_encoding=UTF8&amp;psc=1&amp;refRID=3QHCC9F9ES08334HZ8T3</t>
  </si>
  <si>
    <t>Xiaomi Redmi 9C Smartphone</t>
  </si>
  <si>
    <t>https://www.amazon.de/-/en/6941059648956-Xiaomi-Redmi-9C-Smartphone/dp/B08FC8LYNL/ref=zg_bs_3468301_22?_encoding=UTF8&amp;psc=1&amp;refRID=3QHCC9F9ES08334HZ8T3</t>
  </si>
  <si>
    <t>Xiaomi Redmi Note10 Pro Smartphone</t>
  </si>
  <si>
    <t>46</t>
  </si>
  <si>
    <t>€291.99</t>
  </si>
  <si>
    <t>https://www.amazon.de/-/en/Xiaomi-Redmi-Note10-Pro-Smartphone/dp/B08Y8NBDTJ/ref=zg_bs_3468301_23?_encoding=UTF8&amp;psc=1&amp;refRID=3QHCC9F9ES08334HZ8T3</t>
  </si>
  <si>
    <t>Samsung Galaxy A32 5G Android smartphone without contract 4 cameras 5.000 mAh…</t>
  </si>
  <si>
    <t>524</t>
  </si>
  <si>
    <t>https://www.amazon.de/-/en/Samsung-Android-smartphone-contract-Infinity-V-blue/dp/B08TCC6CB9/ref=zg_bs_3468301_24?_encoding=UTF8&amp;psc=1&amp;refRID=3QHCC9F9ES08334HZ8T3</t>
  </si>
  <si>
    <t>OnePlus Nord CE 5G 8GB RAM 128GB SIM Free Smartphone with Triple Camera and Dual…</t>
  </si>
  <si>
    <t>251</t>
  </si>
  <si>
    <t>€295.00</t>
  </si>
  <si>
    <t>https://www.amazon.de/-/en/OnePlus-128GB-Smartphone-Triple-Camera-Blue-Void/dp/B093T7628L/ref=zg_bs_3468301_25?_encoding=UTF8&amp;psc=1&amp;refRID=3QHCC9F9ES08334HZ8T3</t>
  </si>
  <si>
    <t>Telekom Magenta Mobil Prepaid Basic (SB) Prepaid Card</t>
  </si>
  <si>
    <t>https://www.amazon.de/-/en/Telekom-Magenta-Mobil-Prepaid-Basic/dp/B07P1JWBYG/ref=zg_bs_3468301_26?_encoding=UTF8&amp;psc=1&amp;refRID=3QHCC9F9ES08334HZ8T3</t>
  </si>
  <si>
    <t>Apple iPhone 8 (refurbished) 64GB</t>
  </si>
  <si>
    <t>€197.00</t>
  </si>
  <si>
    <t>https://www.amazon.de/-/en/Apple-iPhone-8-refurbished-64GB/dp/B0798FPYHQ/ref=zg_bs_3468301_27?_encoding=UTF8&amp;psc=1&amp;refRID=3QHCC9F9ES08334HZ8T3</t>
  </si>
  <si>
    <t>Samsung Galaxy A52s 5G Smartphone without Contract 6.5 Inch Infinity-O FHD+ Display…</t>
  </si>
  <si>
    <t>€327.24</t>
  </si>
  <si>
    <t>https://www.amazon.de/-/en/Samsung-Smartphone-Contract-Infinity-Function-mint/dp/B09BZFZKWJ/ref=zg_bs_3468301_28?_encoding=UTF8&amp;psc=1&amp;refRID=3QHCC9F9ES08334HZ8T3</t>
  </si>
  <si>
    <t>Moto G30 Dual SIM Smartphone (6.5 inch Max Vision HD+ Display 64 MP Quad Camera…</t>
  </si>
  <si>
    <t>762</t>
  </si>
  <si>
    <t>€179.99</t>
  </si>
  <si>
    <t>https://www.amazon.de/-/en/Smartphone-Display-Battery-Android-Protective/dp/B08VX213D7/ref=zg_bs_3468301_29?_encoding=UTF8&amp;psc=1&amp;refRID=3QHCC9F9ES08334HZ8T3</t>
  </si>
  <si>
    <t>Xiaomi Redmi Note 10 Pro smartphone + headphones (16.94cm. / 6.67 inches) Amoled…</t>
  </si>
  <si>
    <t>€279.90</t>
  </si>
  <si>
    <t>https://www.amazon.de/-/en/smartphone-headphones-16-94cm-display-Android/dp/B08XKJTP7L/ref=zg_bs_3468301_30?_encoding=UTF8&amp;psc=1&amp;refRID=3QHCC9F9ES08334HZ8T3</t>
  </si>
  <si>
    <t>Apple iPhone 13 Pro (1 TB) - Gold</t>
  </si>
  <si>
    <t>293</t>
  </si>
  <si>
    <t>https://www.amazon.de/-/en/MLVY3ZD-A/dp/B09G99L4KT/ref=zg_bs_3468301_31?_encoding=UTF8&amp;psc=1&amp;refRID=3QHCC9F9ES08334HZ8T3</t>
  </si>
  <si>
    <t>OPPO A54 5G Smartphone 48 MP AI Quad Camera with Ultra Night Video 6.5 Inch…</t>
  </si>
  <si>
    <t>930</t>
  </si>
  <si>
    <t>€184.89</t>
  </si>
  <si>
    <t>https://www.amazon.de/-/en/OPPO-Smartphone-6-5-Inch-Processor-Fantastic-Purple/dp/B0914X6VCQ/ref=zg_bs_3468301_32?_encoding=UTF8&amp;psc=1&amp;refRID=3QHCC9F9ES08334HZ8T3</t>
  </si>
  <si>
    <t>Moto G10 Dual SIM Smartphone</t>
  </si>
  <si>
    <t>506</t>
  </si>
  <si>
    <t>https://www.amazon.de/-/en/Moto-G10-Dual-SIM-Smartphone/dp/B08VWFPGKK/ref=zg_bs_3468301_33?_encoding=UTF8&amp;psc=1&amp;refRID=3QHCC9F9ES08334HZ8T3</t>
  </si>
  <si>
    <t>Samsung Galaxy A12 128GB Mobile Phone Black Dual SIM Android 10</t>
  </si>
  <si>
    <t>805</t>
  </si>
  <si>
    <t>€203.00</t>
  </si>
  <si>
    <t>https://www.amazon.de/-/en/Samsung-Galaxy-128GB-Mobile-Android/dp/B08Q8GJXPF/ref=zg_bs_3468301_34?_encoding=UTF8&amp;psc=1&amp;refRID=3QHCC9F9ES08334HZ8T3</t>
  </si>
  <si>
    <t>Apple iPhone 13 Pro Max (1 TB) - Gold</t>
  </si>
  <si>
    <t>247</t>
  </si>
  <si>
    <t>https://www.amazon.de/-/en/MLLM3ZD-A/dp/B09G981ZSP/ref=zg_bs_3468301_35?_encoding=UTF8&amp;psc=1&amp;refRID=3QHCC9F9ES08334HZ8T3</t>
  </si>
  <si>
    <t>Xiaomi Redmi 10 Smartphone 64 GB 4 GB RAM Dual SIM Carbon Grey</t>
  </si>
  <si>
    <t>https://www.amazon.de/-/en/Xiaomi-Redmi-Smartphone-Dual-Carbon/dp/B09FTFTK1W/ref=zg_bs_3468301_36?_encoding=UTF8&amp;psc=1&amp;refRID=3QHCC9F9ES08334HZ8T3</t>
  </si>
  <si>
    <t>Sony Xperia 5 Smartphone</t>
  </si>
  <si>
    <t>€599.90</t>
  </si>
  <si>
    <t>https://www.amazon.de/-/en/XQAS52P-EEAC-Sony-Xperia-5-Smartphone/dp/B08SS4ZP4G/ref=zg_bs_3468301_37?_encoding=UTF8&amp;psc=1&amp;refRID=3QHCC9F9ES08334HZ8T3</t>
  </si>
  <si>
    <t>realme 8 Pro EU</t>
  </si>
  <si>
    <t>340</t>
  </si>
  <si>
    <t>€179.57</t>
  </si>
  <si>
    <t>https://www.amazon.de/-/en/6941399044517-realme-8-Pro-EU/dp/B08XVFF1RF/ref=zg_bs_3468301_38?_encoding=UTF8&amp;psc=1&amp;refRID=3QHCC9F9ES08334HZ8T3</t>
  </si>
  <si>
    <t>Xiaomi Poco X3 Pro Smartphone</t>
  </si>
  <si>
    <t>€225.00</t>
  </si>
  <si>
    <t>https://www.amazon.de/-/en/Xiaomi-Poco-X3-Pro-Smartphone/dp/B08YJFSHFM/ref=zg_bs_3468301_39?_encoding=UTF8&amp;psc=1&amp;refRID=3QHCC9F9ES08334HZ8T3</t>
  </si>
  <si>
    <t>Samsung Galaxy A52s 5G 128GB Dual SIM Awesome Black</t>
  </si>
  <si>
    <t>€375.99</t>
  </si>
  <si>
    <t>https://www.amazon.de/-/en/Samsung-Galaxy-128GB-Awesome-Black/dp/B09BRFHPQP/ref=zg_bs_3468301_40?_encoding=UTF8&amp;psc=1&amp;refRID=3QHCC9F9ES08334HZ8T3</t>
  </si>
  <si>
    <t>GSM Senior Mobile Phone Folding Phone without contract Large Keys Mobile Phone…</t>
  </si>
  <si>
    <t>https://www.amazon.de/-/en/Folding-without-contract-Emergency-Function-blue/dp/B082W1L9XV/ref=zg_bs_3468301_41?_encoding=UTF8&amp;psc=1&amp;refRID=3QHCC9F9ES08334HZ8T3</t>
  </si>
  <si>
    <t>CAT S42 Robust Outdoor Smartphone 13.97 cm / 5.5 Inch HD+ Display 32 GB Internal…</t>
  </si>
  <si>
    <t>278</t>
  </si>
  <si>
    <t>€199.98</t>
  </si>
  <si>
    <t>https://www.amazon.de/-/en/Smartphone-Internal-Shockproof-Waterproof-Exclusive/dp/B08C35RBC8/ref=zg_bs_3468301_42?_encoding=UTF8&amp;psc=1&amp;refRID=3QHCC9F9ES08334HZ8T3</t>
  </si>
  <si>
    <t>Samsung Galaxy A32 Smartphone 128GB 4GB RAM Dual SIM Black</t>
  </si>
  <si>
    <t>€270.00</t>
  </si>
  <si>
    <t>https://www.amazon.de/-/en/Samsung-Galaxy-Smartphone-128GB-Black/dp/B08W1V1226/ref=zg_bs_3468301_43?_encoding=UTF8&amp;psc=1&amp;refRID=3QHCC9F9ES08334HZ8T3</t>
  </si>
  <si>
    <t>Samsung Galaxy A22 5G Smartphone without Contract 6.6 Inch 128GB Android Mobile Grey</t>
  </si>
  <si>
    <t>https://www.amazon.de/-/en/Samsung-Smartphone-without-Contract-Android-gray/dp/B0953CZN31/ref=zg_bs_3468301_44?_encoding=UTF8&amp;psc=1&amp;refRID=3QHCC9F9ES08334HZ8T3</t>
  </si>
  <si>
    <t>Redmi Note 9 Pro Mobile Phone</t>
  </si>
  <si>
    <t>€219.99</t>
  </si>
  <si>
    <t>https://www.amazon.de/-/en/Redmi-Note-Pro-Mobile-Phone/dp/B0888P92NC/ref=zg_bs_3468301_45?_encoding=UTF8&amp;psc=1&amp;refRID=3QHCC9F9ES08334HZ8T3</t>
  </si>
  <si>
    <t>829</t>
  </si>
  <si>
    <t>€224.00</t>
  </si>
  <si>
    <t>https://www.amazon.de/-/en/Redmi-Note-Pro-Mobile-Phone/dp/B0888P4CB7/ref=zg_bs_3468301_46?_encoding=UTF8&amp;psc=1&amp;refRID=3QHCC9F9ES08334HZ8T3</t>
  </si>
  <si>
    <t>Samsung Galaxy A52s 5G 128GB Awesome Black Dual SIM</t>
  </si>
  <si>
    <t>https://www.amazon.de/-/en/Samsung-Galaxy-128GB-Awesome-Black/dp/B09D3X5S1Y/ref=zg_bs_3468301_47?_encoding=UTF8&amp;psc=1&amp;refRID=3QHCC9F9ES08334HZ8T3</t>
  </si>
  <si>
    <t>Samsung Galaxy A21</t>
  </si>
  <si>
    <t>€211.25</t>
  </si>
  <si>
    <t>https://www.amazon.de/-/en/SMA217FZBOEUB-Samsung-Galaxy-A21/dp/B08BC5V7JN/ref=zg_bs_3468301_48?_encoding=UTF8&amp;psc=1&amp;refRID=3QHCC9F9ES08334HZ8T3</t>
  </si>
  <si>
    <t>emporia SMART.4 smartphone - This smartphone is perfect for anyone who wants…</t>
  </si>
  <si>
    <t>https://www.amazon.de/-/en/emporia-SMART-4-smartphone-uncluttered-comprehensive-black/dp/B08L6Y5GP3/ref=zg_bs_3468301_49?_encoding=UTF8&amp;psc=1&amp;refRID=3QHCC9F9ES08334HZ8T3</t>
  </si>
  <si>
    <t>Apple iPhone 7 (refurbished). Certified and overhauled 32GB Diamond black</t>
  </si>
  <si>
    <t>€154.00</t>
  </si>
  <si>
    <t>https://www.amazon.de/-/en/iPhone-refurbished-Certified-overhauled-Diamond/dp/B01NAWU3MP/ref=zg_bs_3468301_50?_encoding=UTF8&amp;psc=1&amp;refRID=3QHCC9F9ES08334HZ8T3</t>
  </si>
  <si>
    <t>realme GT Neo 2 Smartphone without Contract Qualcomm Snapdragon 870 5G…</t>
  </si>
  <si>
    <t>€369.00</t>
  </si>
  <si>
    <t>https://www.amazon.de/-/en/Smartphone-Contract-Snapdragon-Processor-SuperDart/dp/B09GFYGM5C/ref=zg_bs_3468301_51?_encoding=UTF8&amp;psc=1&amp;refRID=GM7Z20VJWRAJRW99WX6K</t>
  </si>
  <si>
    <t>Xiaomi Redmi Note 10S Ocean Blue 64GB Dual SIM 0050.</t>
  </si>
  <si>
    <t>€194.92</t>
  </si>
  <si>
    <t>https://www.amazon.de/-/en/Xiaomi-Redmi-Note-Ocean-0050/dp/B093PVLQVZ/ref=zg_bs_3468301_52?_encoding=UTF8&amp;psc=1&amp;refRID=GM7Z20VJWRAJRW99WX6K</t>
  </si>
  <si>
    <t>New Apple iPhone 12 Pro.</t>
  </si>
  <si>
    <t>€1029.00</t>
  </si>
  <si>
    <t>https://www.amazon.de/-/en/New-Apple-iPhone-12-Pro/dp/B08L5V26P6/ref=zg_bs_3468301_53?_encoding=UTF8&amp;psc=1&amp;refRID=GM7Z20VJWRAJRW99WX6K</t>
  </si>
  <si>
    <t>Samsung Galaxy A12 Smartphone Black 64GB A125F Dual SIM Android 10.0</t>
  </si>
  <si>
    <t>743</t>
  </si>
  <si>
    <t>https://www.amazon.de/-/en/Samsung-Galaxy-Smartphone-Black-Android/dp/B08Q8HBN9S/ref=zg_bs_3468301_54?_encoding=UTF8&amp;psc=1&amp;refRID=GM7Z20VJWRAJRW99WX6K</t>
  </si>
  <si>
    <t>Mobile Phone 102</t>
  </si>
  <si>
    <t>https://www.amazon.de/-/en/Mobile-Phone-102-gray/dp/B081W6WHXT/ref=zg_bs_3468301_55?_encoding=UTF8&amp;psc=1&amp;refRID=GM7Z20VJWRAJRW99WX6K</t>
  </si>
  <si>
    <t>Samsung SM-A125F A12 Dual SIM Black 64 GB EU</t>
  </si>
  <si>
    <t>708</t>
  </si>
  <si>
    <t>€187.00</t>
  </si>
  <si>
    <t>https://www.amazon.de/-/en/Samsung-SM-A125F-A12-Dual-Black/dp/B08Q8KKQ6H/ref=zg_bs_3468301_56?_encoding=UTF8&amp;psc=1&amp;refRID=GM7Z20VJWRAJRW99WX6K</t>
  </si>
  <si>
    <t>Apple iPhone 8 Plus 256GB Gold (Refurbished) 64GB</t>
  </si>
  <si>
    <t>€351.79</t>
  </si>
  <si>
    <t>https://www.amazon.de/-/en/Apple-iPhone-Plus-256GB-Refurbished/dp/B0798LTQVX/ref=zg_bs_3468301_57?_encoding=UTF8&amp;psc=1&amp;refRID=GM7Z20VJWRAJRW99WX6K</t>
  </si>
  <si>
    <t>Apple iPhone XR (64 GB)</t>
  </si>
  <si>
    <t>€493.31</t>
  </si>
  <si>
    <t>https://www.amazon.de/-/en/MH6P3ZD-A-Apple-iPhone-64-GB/dp/B08L6XLG53/ref=zg_bs_3468301_58?_encoding=UTF8&amp;psc=1&amp;refRID=GM7Z20VJWRAJRW99WX6K</t>
  </si>
  <si>
    <t>Samsung Galaxy Xcover 5 Dual SIM 64GB 4GB RAM SM-G525FN/DS Black</t>
  </si>
  <si>
    <t>€255.58</t>
  </si>
  <si>
    <t>https://www.amazon.de/-/en/Samsung-Galaxy-Xcover-SM-G525FN-Black/dp/B08YDYGXYJ/ref=zg_bs_3468301_59?_encoding=UTF8&amp;psc=1&amp;refRID=GM7Z20VJWRAJRW99WX6K</t>
  </si>
  <si>
    <t>Android 11 Smartphone Without Contract Blackview A70 6.5 Inch HD+ Screen 8.3 mm…</t>
  </si>
  <si>
    <t>614</t>
  </si>
  <si>
    <t>https://www.amazon.de/-/en/Android-Smartphone-Contract-Blackview-Fingerprint/dp/B08TQJYFFS/ref=zg_bs_3468301_60?_encoding=UTF8&amp;psc=1&amp;refRID=GM7Z20VJWRAJRW99WX6K</t>
  </si>
  <si>
    <t>Samsung Galaxy A52 Smartphone 128GB 6GB RAM Dual SIM Black</t>
  </si>
  <si>
    <t>383</t>
  </si>
  <si>
    <t>https://www.amazon.de/-/en/Samsung-Galaxy-Smartphone-128GB-Black/dp/B08VZGJSY7/ref=zg_bs_3468301_61?_encoding=UTF8&amp;psc=1&amp;refRID=GM7Z20VJWRAJRW99WX6K</t>
  </si>
  <si>
    <t>Nokia 2720 Flip Mobile Phone 7.1 cm (2.8 Inches) 4 GB Internal Memory Black</t>
  </si>
  <si>
    <t>939</t>
  </si>
  <si>
    <t>€75.00</t>
  </si>
  <si>
    <t>https://www.amazon.de/-/en/Nokia-Mobile-Inches-Internal-Memory/dp/B07WQ85FWH/ref=zg_bs_3468301_62?_encoding=UTF8&amp;psc=1&amp;refRID=GM7Z20VJWRAJRW99WX6K</t>
  </si>
  <si>
    <t>Oukitel WP5 Phone Case</t>
  </si>
  <si>
    <t>https://www.amazon.de/-/en/wp5-Oukitel-WP5-Phone-Case/dp/B084X8BH8F/ref=zg_bs_3468301_63?_encoding=UTF8&amp;psc=1&amp;refRID=GM7Z20VJWRAJRW99WX6K</t>
  </si>
  <si>
    <t>Apple iPhone 12 Pro Max (128 GB) - Gold</t>
  </si>
  <si>
    <t>€1217.50</t>
  </si>
  <si>
    <t>https://www.amazon.de/-/en/Apple-iPhone-Pro-Max-128-GB/dp/B08L5VG6H9/ref=zg_bs_3468301_64?_encoding=UTF8&amp;psc=1&amp;refRID=GM7Z20VJWRAJRW99WX6K</t>
  </si>
  <si>
    <t>Blackview A70 (E) Smartphone without Contract Android 11 System 6.517 Inch HD…</t>
  </si>
  <si>
    <t>319</t>
  </si>
  <si>
    <t>https://www.amazon.de/-/en/Blackview-Smartphone-Contract-Octa-Core-Fingerprint/dp/B093BXHCLW/ref=zg_bs_3468301_65?_encoding=UTF8&amp;psc=1&amp;refRID=GM7Z20VJWRAJRW99WX6K</t>
  </si>
  <si>
    <t>Google Pixel Smartphone 4a black O2 without Simlock</t>
  </si>
  <si>
    <t>227</t>
  </si>
  <si>
    <t>€420.00</t>
  </si>
  <si>
    <t>https://www.amazon.de/-/en/Google-Pixel-Smartphone-without-Simlock/dp/B08JN54LK3/ref=zg_bs_3468301_66?_encoding=UTF8&amp;psc=1&amp;refRID=GM7Z20VJWRAJRW99WX6K</t>
  </si>
  <si>
    <t>€168.14</t>
  </si>
  <si>
    <t>https://www.amazon.de/-/en/Samsung-Android-Smartphone-without-Contract-White/dp/B09BZCL61B/ref=zg_bs_3468301_67?_encoding=UTF8&amp;psc=1&amp;refRID=GM7Z20VJWRAJRW99WX6K</t>
  </si>
  <si>
    <t>Apple iPhone XR 64 GB Red (Refurbished)</t>
  </si>
  <si>
    <t>https://www.amazon.de/-/en/Apple-iPhone-XR-Red-Refurbished/dp/B07L2PMJQB/ref=zg_bs_3468301_68?_encoding=UTF8&amp;psc=1&amp;refRID=GM7Z20VJWRAJRW99WX6K</t>
  </si>
  <si>
    <t>HONOR 50 Smartphone (16.69 cm (6.57 Inch) Curved OLED Display 108 MP Quad Camera 32 MP Front Camera 6+128 GB Internal…</t>
  </si>
  <si>
    <t>https://www.amazon.de/Smartphone-Display-Internal-Android-Emerald/dp/B09K5P9CWM/ref=zg_bs_3468301_69?_encoding=UTF8&amp;psc=1&amp;refRID=GM7Z20VJWRAJRW99WX6K</t>
  </si>
  <si>
    <t>realme GT Master Edition SIM Free Smartphone Qualcomm Snapdragon 778G…</t>
  </si>
  <si>
    <t>186</t>
  </si>
  <si>
    <t>€269.00</t>
  </si>
  <si>
    <t>https://www.amazon.de/-/en/Smartphone-Qualcomm-Snapdragon-SuperDart-Photography/dp/B099RK6T8W/ref=zg_bs_3468301_70?_encoding=UTF8&amp;psc=1&amp;refRID=GM7Z20VJWRAJRW99WX6K</t>
  </si>
  <si>
    <t>142</t>
  </si>
  <si>
    <t>€227.61</t>
  </si>
  <si>
    <t>https://www.amazon.de/-/en/emporia-SMART-5-Bluetooth-headphones-cancellation/dp/B094YTCHSY/ref=zg_bs_3468301_71?_encoding=UTF8&amp;psc=1&amp;refRID=GM7Z20VJWRAJRW99WX6K</t>
  </si>
  <si>
    <t>Samsung Galaxy A22 Smartphone without Contract 6.4 Inch 64 GB Android Mobile…</t>
  </si>
  <si>
    <t>92</t>
  </si>
  <si>
    <t>€193.81</t>
  </si>
  <si>
    <t>https://www.amazon.de/-/en/Samsung-Smartphone-without-Contract-Android-Black/dp/B097F8FFDX/ref=zg_bs_3468301_72?_encoding=UTF8&amp;psc=1&amp;refRID=GM7Z20VJWRAJRW99WX6K</t>
  </si>
  <si>
    <t>C1 + Phone</t>
  </si>
  <si>
    <t>https://www.amazon.de/-/en/C1-Phone/dp/B081WKKQQN/ref=zg_bs_3468301_73?_encoding=UTF8&amp;psc=1&amp;refRID=GM7Z20VJWRAJRW99WX6K</t>
  </si>
  <si>
    <t>Primo 413 by Doro Large Button Mobile Phone with Table Charging Station Black</t>
  </si>
  <si>
    <t>€52.48</t>
  </si>
  <si>
    <t>https://www.amazon.de/-/en/Primo-Button-Mobile-Charging-Station/dp/B00DWSS1UI/ref=zg_bs_3468301_74?_encoding=UTF8&amp;psc=1&amp;refRID=GM7Z20VJWRAJRW99WX6K</t>
  </si>
  <si>
    <t>Jabra 14201-10 GN9300 DHSG Gord &amp; Pro 920 Mono User-Friendly Office Headset Wireless…</t>
  </si>
  <si>
    <t>€16.40</t>
  </si>
  <si>
    <t>https://www.amazon.de/-/en/14201-10-User-Friendly-Wireless-Telephones-Cancellation/dp/B07P3LXCD8/ref=zg_bs_3468301_75?_encoding=UTF8&amp;psc=1&amp;refRID=GM7Z20VJWRAJRW99WX6K</t>
  </si>
  <si>
    <t>https://www.amazon.de/-/en/HUAWEI-Smartphone-Display-Refresh-SuperCharge/dp/B09HKS44VS/ref=zg_bs_3468301_76?_encoding=UTF8&amp;psc=1&amp;refRID=GM7Z20VJWRAJRW99WX6K</t>
  </si>
  <si>
    <t>Ulefone Note 8P 4G Mobile Phone - Android 10 Smartphone 3-in-1 Slot 2+16GB Memory…</t>
  </si>
  <si>
    <t>https://www.amazon.de/-/en/Ulefone-Note-8P-Mobile-Phone-Green/dp/B09FXW6V2R/ref=zg_bs_3468301_77?_encoding=UTF8&amp;psc=1&amp;refRID=GM7Z20VJWRAJRW99WX6K</t>
  </si>
  <si>
    <t>Xiaomi Redmi Note 10 5G Smartphone + Headphones (6.5 inches FHD+ Display 64 GB…</t>
  </si>
  <si>
    <t>€221.52</t>
  </si>
  <si>
    <t>https://www.amazon.de/-/en/Xiaomi-Smartphone-Headphones-Display-Android/dp/B092RHRQ7N/ref=zg_bs_3468301_78?_encoding=UTF8&amp;psc=1&amp;refRID=GM7Z20VJWRAJRW99WX6K</t>
  </si>
  <si>
    <t>Samsung Galaxy A12 Smartphone 64GB 4GB RAM Dual SIM Blue</t>
  </si>
  <si>
    <t>€191.60</t>
  </si>
  <si>
    <t>https://www.amazon.de/-/en/Samsung-Galaxy-Smartphone-64GB-Dual/dp/B08Q8L3LZW/ref=zg_bs_3468301_79?_encoding=UTF8&amp;psc=1&amp;refRID=GM7Z20VJWRAJRW99WX6K</t>
  </si>
  <si>
    <t>Blackview BV6300 pro outdoor smartphone without contract - ultra-slim ergonomic…</t>
  </si>
  <si>
    <t>600</t>
  </si>
  <si>
    <t>€239.99</t>
  </si>
  <si>
    <t>https://www.amazon.de/-/en/Blackview-outdoor-smartphone-without-contract-Green/dp/B088TMDQXC/ref=zg_bs_3468301_80?_encoding=UTF8&amp;psc=1&amp;refRID=GM7Z20VJWRAJRW99WX6K</t>
  </si>
  <si>
    <t>Xiaomi Poco M3 Pro 5G Smartphone 64GB 4GB RAM Dual SIM Cool Blue</t>
  </si>
  <si>
    <t>€196.00</t>
  </si>
  <si>
    <t>https://www.amazon.de/-/en/Xiaomi-Poco-Smartphone-64GB-Dual/dp/B0943KWWG2/ref=zg_bs_3468301_81?_encoding=UTF8&amp;psc=1&amp;refRID=GM7Z20VJWRAJRW99WX6K</t>
  </si>
  <si>
    <t>Apple iPhone 11 64GB Schwarz (Generalüberholt)</t>
  </si>
  <si>
    <t>https://www.amazon.de/-/en/11390/dp/B082P6M3HC/ref=zg_bs_3468301_82?_encoding=UTF8&amp;psc=1&amp;refRID=GM7Z20VJWRAJRW99WX6K</t>
  </si>
  <si>
    <t>Samsung Galaxy S20 FE Smartphone 128 GB Cloud Navy G780G Dual SIM Android 11.0</t>
  </si>
  <si>
    <t>https://www.amazon.de/-/en/Samsung-Galaxy-Smartphone-Cloud-Android/dp/B096G5MZ34/ref=zg_bs_3468301_83?_encoding=UTF8&amp;psc=1&amp;refRID=GM7Z20VJWRAJRW99WX6K</t>
  </si>
  <si>
    <t>Samsung Galaxy S21 5G Smartphone 128GB Phantom Grey Android 11.0 G991B</t>
  </si>
  <si>
    <t>210</t>
  </si>
  <si>
    <t>https://www.amazon.de/-/en/Samsung-Galaxy-Smartphone-Phantom-Android/dp/B08QXG6Y6F/ref=zg_bs_3468301_84?_encoding=UTF8&amp;psc=1&amp;refRID=GM7Z20VJWRAJRW99WX6K</t>
  </si>
  <si>
    <t>OPPO Mobile Phone and Amazon Voucher</t>
  </si>
  <si>
    <t>96</t>
  </si>
  <si>
    <t>https://www.amazon.de/-/en/OPPO-Mobile-Phone-Amazon-Voucher-Black/dp/B08Y94X363/ref=zg_bs_3468301_85?_encoding=UTF8&amp;psc=1&amp;refRID=GM7Z20VJWRAJRW99WX6K</t>
  </si>
  <si>
    <t>Samsung Galaxy A12 Smartphone White 64GB A125F Dual SIM Android 10.0</t>
  </si>
  <si>
    <t>€199.95</t>
  </si>
  <si>
    <t>https://www.amazon.de/-/en/Samsung-Galaxy-Smartphone-White-Android/dp/B08Q8JKX2N/ref=zg_bs_3468301_86?_encoding=UTF8&amp;psc=1&amp;refRID=GM7Z20VJWRAJRW99WX6K</t>
  </si>
  <si>
    <t>Carl Zeiss Anti-Fog Kit</t>
  </si>
  <si>
    <t>€4.95</t>
  </si>
  <si>
    <t>https://www.amazon.de/-/en/581-998-Carl-Zeiss-Anti-Fog-Kit/dp/B01MPZNQ5V/ref=zg_bs_3468301_87?_encoding=UTF8&amp;psc=1&amp;refRID=GM7Z20VJWRAJRW99WX6K</t>
  </si>
  <si>
    <t>Ukuu Senior Mobile Phone 4.5 cm GSM Mobile Phone Dual SIM Flip Phone with Large…</t>
  </si>
  <si>
    <t>726</t>
  </si>
  <si>
    <t>€35.88</t>
  </si>
  <si>
    <t>https://www.amazon.de/-/en/Senior-Mobile-Phone-Buttons-Contract/dp/B082QMX8VW/ref=zg_bs_3468301_88?_encoding=UTF8&amp;psc=1&amp;refRID=GM7Z20VJWRAJRW99WX6K</t>
  </si>
  <si>
    <t>Apple iPhone 8 64GB Space Grey (Generalüberholt)</t>
  </si>
  <si>
    <t>€227.00</t>
  </si>
  <si>
    <t>https://www.amazon.de/-/en/8_PARENT/dp/B0797QCXS6/ref=zg_bs_3468301_89?_encoding=UTF8&amp;psc=1&amp;refRID=GM7Z20VJWRAJRW99WX6K</t>
  </si>
  <si>
    <t>381</t>
  </si>
  <si>
    <t>https://www.amazon.de/-/en/Version-Feature-SanDisk-microSDHC-Performance-cyan/dp/B09KPGJJ5S/ref=zg_bs_3468301_90?_encoding=UTF8&amp;psc=1&amp;refRID=GM7Z20VJWRAJRW99WX6K</t>
  </si>
  <si>
    <t>SAMSUNG Galaxy S10 Smartphone</t>
  </si>
  <si>
    <t>€402.24</t>
  </si>
  <si>
    <t>https://www.amazon.de/-/en/SM-G973FZBDDBT-SAMSUNG-Galaxy-S10-Smartphone/dp/B07NC3N3Z8/ref=zg_bs_3468301_91?_encoding=UTF8&amp;psc=1&amp;refRID=GM7Z20VJWRAJRW99WX6K</t>
  </si>
  <si>
    <t>Samsung Galaxy A32 - Smartphone 128GB 4GB RAM Dual SIM Blue</t>
  </si>
  <si>
    <t>€268.77</t>
  </si>
  <si>
    <t>https://www.amazon.de/-/en/Samsung-Galaxy-A32-Smartphone-128GB/dp/B08W267Q2D/ref=zg_bs_3468301_92?_encoding=UTF8&amp;psc=1&amp;refRID=GM7Z20VJWRAJRW99WX6K</t>
  </si>
  <si>
    <t>Samsung Galaxy M21</t>
  </si>
  <si>
    <t>€223.00</t>
  </si>
  <si>
    <t>https://www.amazon.de/-/en/SM-M215FZBUITV-Samsung-Galaxy-M21/dp/B086LYMV74/ref=zg_bs_3468301_93?_encoding=UTF8&amp;psc=1&amp;refRID=GM7Z20VJWRAJRW99WX6K</t>
  </si>
  <si>
    <t>Simvalley Mobile Senior mobile phone: Senior mobile phone guarantee call premium GPS…</t>
  </si>
  <si>
    <t>https://www.amazon.de/-/en/Simvalley-Mobile-Senior-phone-Black/dp/B07YB28Z6P/ref=zg_bs_3468301_94?_encoding=UTF8&amp;psc=1&amp;refRID=GM7Z20VJWRAJRW99WX6K</t>
  </si>
  <si>
    <t>Nokia X20 5G Smartphone​ Dual SIM RAM 8GB ROM 128GB 64MP Quad Camera…</t>
  </si>
  <si>
    <t>18</t>
  </si>
  <si>
    <t>€324.99</t>
  </si>
  <si>
    <t>https://www.amazon.de/-/en/Smartphone-Display-Durable-Battery-Android/dp/B09233G22X/ref=zg_bs_3468301_95?_encoding=UTF8&amp;psc=1&amp;refRID=GM7Z20VJWRAJRW99WX6K</t>
  </si>
  <si>
    <t>Samsung Galaxy A02S Smartphone 32GB 3GB RAM Dual SIM Black</t>
  </si>
  <si>
    <t>€180.05</t>
  </si>
  <si>
    <t>https://www.amazon.de/-/en/Samsung-Galaxy-A02S-Smartphone-Black/dp/B08R7SNLVD/ref=zg_bs_3468301_96?_encoding=UTF8&amp;psc=1&amp;refRID=GM7Z20VJWRAJRW99WX6K</t>
  </si>
  <si>
    <t>Nokia 5.4 Smartphone with 6.39" HD+ Display 4GB RAM 128GB Memory 48MP Quad…</t>
  </si>
  <si>
    <t>€163.00</t>
  </si>
  <si>
    <t>https://www.amazon.de/-/en/5-4-Smartphone-Qualcomm-Snapdragon-Upgrades/dp/B0934J3PXP/ref=zg_bs_3468301_97?_encoding=UTF8&amp;psc=1&amp;refRID=GM7Z20VJWRAJRW99WX6K</t>
  </si>
  <si>
    <t>Emporia V50 Large Button Mobile Phone</t>
  </si>
  <si>
    <t>€53.49</t>
  </si>
  <si>
    <t>https://www.amazon.de/-/en/Emporia-Large-Button-Mobile-Phone-black-silver/dp/B07QKNMLG2/ref=zg_bs_3468301_98?_encoding=UTF8&amp;psc=1&amp;refRID=GM7Z20VJWRAJRW99WX6K</t>
  </si>
  <si>
    <t>Xiaomi Redmi Note 8 (2021) Smartphone 64GB 4GB RAM Dual SIM Moonlight White</t>
  </si>
  <si>
    <t>€170.00</t>
  </si>
  <si>
    <t>https://www.amazon.de/-/en/Xiaomi-Redmi-Smartphone-Moonlight-White/dp/B0968GMB77/ref=zg_bs_3468301_99?_encoding=UTF8&amp;psc=1&amp;refRID=GM7Z20VJWRAJRW99WX6K</t>
  </si>
  <si>
    <t>Xiaomi 11T 5G Smartphone + Headphones (8+128GB 6.67 Inch 120 Hz AMOLED Display…</t>
  </si>
  <si>
    <t>125</t>
  </si>
  <si>
    <t>€549.90</t>
  </si>
  <si>
    <t>https://www.amazon.de/-/en/Smartphone-Headphones-Professional-Dimensity-1200-Ultra/dp/B09BNX7LS1/ref=zg_bs_3468301_100?_encoding=UTF8&amp;psc=1&amp;refRID=GM7Z20VJWRAJRW99WX6K</t>
  </si>
  <si>
    <t>Tablet</t>
  </si>
  <si>
    <t>Fire HD 8 Kids Edition tablet | 8 Inch HD display 32 GB Blue Kid-Proof Case</t>
  </si>
  <si>
    <t>https://www.amazon.de/-/en/Fire-Kids-tablet-display-Kid-Proof/dp/B07WFLBX6W/ref=zg_bs_429874031_1?_encoding=UTF8&amp;psc=1&amp;refRID=NG5PRAAHEJ7TJYAB5QXV</t>
  </si>
  <si>
    <t>Lenovo Tab M10 FHD Plus 26.2 cm (10.3 Inches 1920 x 1200 FHD IPS Touch)…</t>
  </si>
  <si>
    <t>https://www.amazon.de/-/en/Lenovo-Plus-Inches-Touch-Tablet/dp/B08BVMKLHS/ref=zg_bs_429874031_2?_encoding=UTF8&amp;psc=1&amp;refRID=NG5PRAAHEJ7TJYAB5QXV</t>
  </si>
  <si>
    <t>Introducing Fire HD 8 Kids Pro tablet | 8" HD 32 GB | Doodle Kid-Friendly Case | for school…</t>
  </si>
  <si>
    <t>621</t>
  </si>
  <si>
    <t>https://www.amazon.de/-/en/Introducing-tablet-Kid-Friendly-school-age-children/dp/B08H5PWVQD/ref=zg_bs_429874031_3?_encoding=UTF8&amp;psc=1&amp;refRID=NG5PRAAHEJ7TJYAB5QXV</t>
  </si>
  <si>
    <t>Introducing Fire HD 10 Kids Pro tablet | 10.1" 1080p Full HD 32 GB | Doodle Kid-Friendly…</t>
  </si>
  <si>
    <t>765</t>
  </si>
  <si>
    <t>https://www.amazon.de/-/en/Introducing-tablet-Kid-Friendly-school-age-children/dp/B08F62G2NJ/ref=zg_bs_429874031_4?_encoding=UTF8&amp;psc=1&amp;refRID=NG5PRAAHEJ7TJYAB5QXV</t>
  </si>
  <si>
    <t>Samsung Galaxy Tab S6 Lite</t>
  </si>
  <si>
    <t>€355.99</t>
  </si>
  <si>
    <t>https://www.amazon.de/-/en/Samsung-Galaxy-Tab-S6-Lite/dp/B085V6LQPB/ref=zg_bs_429874031_5?_encoding=UTF8&amp;psc=1&amp;refRID=NG5PRAAHEJ7TJYAB5QXV</t>
  </si>
  <si>
    <t>Fire HD 10 Kids tablet | 10.1" 1080p Full HD 32 GB | Sky Blue Kid-Proof Case | pre-school…</t>
  </si>
  <si>
    <t>642</t>
  </si>
  <si>
    <t>https://www.amazon.de/-/en/tablet-1080p-Kid-Proof-pre-school-children/dp/B08F69758D/ref=zg_bs_429874031_6?_encoding=UTF8&amp;psc=1&amp;refRID=NG5PRAAHEJ7TJYAB5QXV</t>
  </si>
  <si>
    <t>Lenovo Tab M10 25.5 cm (10.1 Inches 1280 x 800 HD WideView Touch) Tablet PC (Quad…</t>
  </si>
  <si>
    <t>€87.00</t>
  </si>
  <si>
    <t>https://www.amazon.de/-/en/Lenovo-Inches-WideView-Quad-Core-Android/dp/B07SQR77DP/ref=zg_bs_429874031_7?_encoding=UTF8&amp;psc=1&amp;refRID=NG5PRAAHEJ7TJYAB5QXV</t>
  </si>
  <si>
    <t>Fire HD 10 Kids tablet | 10.1" 1080p Full HD 32 GB | Lavender Kid-Proof Case | pre-school…</t>
  </si>
  <si>
    <t>https://www.amazon.de/-/en/tablet-Lavender-Kid-Proof-pre-school-children/dp/B08F63HTWY/ref=zg_bs_429874031_8?_encoding=UTF8&amp;psc=1&amp;refRID=NG5PRAAHEJ7TJYAB5QXV</t>
  </si>
  <si>
    <t>Lenovo Tab P11</t>
  </si>
  <si>
    <t>665</t>
  </si>
  <si>
    <t>https://www.amazon.de/-/en/ZA7R0067SE-Lenovo-Tab-P11/dp/B08QRB68G9/ref=zg_bs_429874031_9?_encoding=UTF8&amp;psc=1&amp;refRID=NG5PRAAHEJ7TJYAB5QXV</t>
  </si>
  <si>
    <t>2021 Apple iPad (102" Wi-Fi 64 GB) - Space Grau (9. Generation)</t>
  </si>
  <si>
    <t>354</t>
  </si>
  <si>
    <t>https://www.amazon.de/-/en/MK2K3FD-A/dp/B09G9B4SH9/ref=zg_bs_429874031_10?_encoding=UTF8&amp;psc=1&amp;refRID=NG5PRAAHEJ7TJYAB5QXV</t>
  </si>
  <si>
    <t>Apple 12.9 inch iPad Pro (Wi-Fi) (2021)</t>
  </si>
  <si>
    <t>761</t>
  </si>
  <si>
    <t>€1156.09</t>
  </si>
  <si>
    <t>https://www.amazon.de/-/en/Apple-12-9-inch-iPad-Wi-Fi/dp/B0932XVHZ5/ref=zg_bs_429874031_11?_encoding=UTF8&amp;psc=1&amp;refRID=NG5PRAAHEJ7TJYAB5QXV</t>
  </si>
  <si>
    <t>Fire 7 Kids’ Tablet | Pre-School Age and Older | 7-Inch Display 16 GB Blue Child-Friendly Case</t>
  </si>
  <si>
    <t>https://www.amazon.de/-/en/Fire-7-Kids-Edition---Black-Blue---16-GB/dp/B07H8RV3K7/ref=zg_bs_429874031_12?_encoding=UTF8&amp;psc=1&amp;refRID=NG5PRAAHEJ7TJYAB5QXV</t>
  </si>
  <si>
    <t>Microsoft Surface Pro 7+ 12.3 Inch 2-in-1 Tablet (11th Generation Intel Core i5 8GB…</t>
  </si>
  <si>
    <t>https://www.amazon.de/-/en/Microsoft-Surface-Generation-Windows-Platinum/dp/B09GKY8S9X/ref=zg_bs_429874031_13?_encoding=UTF8&amp;psc=1&amp;refRID=NG5PRAAHEJ7TJYAB5QXV</t>
  </si>
  <si>
    <t>https://www.amazon.de/-/en/Lenovo-Plus-Inches-Touch-Tablet/dp/B0888Z98Z4/ref=zg_bs_429874031_14?_encoding=UTF8&amp;psc=1&amp;refRID=NG5PRAAHEJ7TJYAB5QXV</t>
  </si>
  <si>
    <t>Samsung Galaxy Tab S7 FE 12.4 Inch 64 GB Internal Memory 4 GB RAM Wi-Fi Android…</t>
  </si>
  <si>
    <t>https://www.amazon.de/-/en/Samsung-Galaxy-Internal-Memory-Android/dp/B09BJV8MBW/ref=zg_bs_429874031_15?_encoding=UTF8&amp;psc=1&amp;refRID=NG5PRAAHEJ7TJYAB5QXV</t>
  </si>
  <si>
    <t>Fire HD 10 Kids tablet | 10.1" 1080p Full HD 32 GB | Aquamarine Kid-Proof Case | for pre…</t>
  </si>
  <si>
    <t>https://www.amazon.de/-/en/tablet-Aquamarine-Kid-Proof-pre-school-children/dp/B08F69MFK5/ref=zg_bs_429874031_16?_encoding=UTF8&amp;psc=1&amp;refRID=NG5PRAAHEJ7TJYAB5QXV</t>
  </si>
  <si>
    <t>€1069.00</t>
  </si>
  <si>
    <t>https://www.amazon.de/-/en/Apple-12-9-inch-iPad-Wi-Fi/dp/B0932Y8X7M/ref=zg_bs_429874031_17?_encoding=UTF8&amp;psc=1&amp;refRID=NG5PRAAHEJ7TJYAB5QXV</t>
  </si>
  <si>
    <t>2021 Apple iPad (102" Wi-Fi 64 GB) - Silber (9. Generation)</t>
  </si>
  <si>
    <t>https://www.amazon.de/-/en/MK2L3FD-A/dp/B09G9K8PXR/ref=zg_bs_429874031_18?_encoding=UTF8&amp;psc=1&amp;refRID=NG5PRAAHEJ7TJYAB5QXV</t>
  </si>
  <si>
    <t>Lenovo Smart Tab M10 HD with Amazon Alexa 25.5 cm (10.1 inch 1280x800 HD WideView…</t>
  </si>
  <si>
    <t>https://www.amazon.de/-/en/Lenovo-1280x800-WideView-MediaTek-Android/dp/B08KVVRZ3M/ref=zg_bs_429874031_19?_encoding=UTF8&amp;psc=1&amp;refRID=NG5PRAAHEJ7TJYAB5QXV</t>
  </si>
  <si>
    <t>New Apple iPad Air 10.9"</t>
  </si>
  <si>
    <t>€599.99</t>
  </si>
  <si>
    <t>https://www.amazon.de/-/en/New-Apple-iPad-Air-10-9/dp/B08J6QP7X1/ref=zg_bs_429874031_20?_encoding=UTF8&amp;psc=1&amp;refRID=NG5PRAAHEJ7TJYAB5QXV</t>
  </si>
  <si>
    <t>Samsung Galaxy Tab A7 Android Tablet LTE 7.040 Mah Battery 10.4inch TFT Display…</t>
  </si>
  <si>
    <t>€241.28</t>
  </si>
  <si>
    <t>https://www.amazon.de/-/en/Samsung-Tab-Android-10-4inch-Speakers/dp/B08FNM75WK/ref=zg_bs_429874031_21?_encoding=UTF8&amp;psc=1&amp;refRID=NG5PRAAHEJ7TJYAB5QXV</t>
  </si>
  <si>
    <t>Tab A 7 Wifi</t>
  </si>
  <si>
    <t>https://www.amazon.de/-/en/SM-T500NZSAEUB-Tab-A-7-Wifi/dp/B08FMWYCBQ/ref=zg_bs_429874031_22?_encoding=UTF8&amp;psc=1&amp;refRID=NG5PRAAHEJ7TJYAB5QXV</t>
  </si>
  <si>
    <t>Samsung Galaxy Tab S7 FE 12.4 Inch 64GB Internal Memory 4GB RAM Wi-Fi Android…</t>
  </si>
  <si>
    <t>€447.78</t>
  </si>
  <si>
    <t>https://www.amazon.de/-/en/Samsung-Galaxy-Internal-Memory-Android/dp/B09BJWGCQM/ref=zg_bs_429874031_23?_encoding=UTF8&amp;psc=1&amp;refRID=NG5PRAAHEJ7TJYAB5QXV</t>
  </si>
  <si>
    <t>Microsoft Surface Go 2 10 inch 2-in-1 tablet (Intel Pentium Gold 4 GB RAM 64 GB flash…</t>
  </si>
  <si>
    <t>€324.00</t>
  </si>
  <si>
    <t>https://www.amazon.de/-/en/Microsoft-Surface-tablet-Pentium-Windows/dp/B086NBKQMR/ref=zg_bs_429874031_24?_encoding=UTF8&amp;psc=1&amp;refRID=NG5PRAAHEJ7TJYAB5QXV</t>
  </si>
  <si>
    <t>Fire 7 Kids Pro tablet | 7" Display 16 GB | Doodle Kid-Friendly Case | for school-age…</t>
  </si>
  <si>
    <t>150</t>
  </si>
  <si>
    <t>https://www.amazon.de/tablet-Display-Kid-Friendly-school-age-children/dp/B08H3G55LS/ref=zg_bs_429874031_25?_encoding=UTF8&amp;psc=1&amp;refRID=NG5PRAAHEJ7TJYAB5QXV</t>
  </si>
  <si>
    <t>Microsoft Surface Pro 7+ 12.3 Inch 2-in-1 Tablet (Intel Core i5 8GB RAM 128GB SSD…</t>
  </si>
  <si>
    <t>€933.99</t>
  </si>
  <si>
    <t>https://www.amazon.de/-/en/Microsoft-Surface-Tablet-Platinum-Keyboard/dp/B09HSTZX9J/ref=zg_bs_429874031_26?_encoding=UTF8&amp;psc=1&amp;refRID=NG5PRAAHEJ7TJYAB5QXV</t>
  </si>
  <si>
    <t>https://www.amazon.de/-/en/Samsung-Galaxy-Tab-S6-Lite/dp/B085V6BS5L/ref=zg_bs_429874031_27?_encoding=UTF8&amp;psc=1&amp;refRID=NG5PRAAHEJ7TJYAB5QXV</t>
  </si>
  <si>
    <t>Previous model Lenovo Tab M10 FHD Plus 26.2 cm (10.3 inch 1920x1200 FHD IPS Touch)…</t>
  </si>
  <si>
    <t>739</t>
  </si>
  <si>
    <t>https://www.amazon.de/-/en/Previous-Lenovo-1920x1200-Octa-Core-Android/dp/B083QSRJ2F/ref=zg_bs_429874031_28?_encoding=UTF8&amp;psc=1&amp;refRID=NG5PRAAHEJ7TJYAB5QXV</t>
  </si>
  <si>
    <t>HUAWEI MatePad 11 11 Inch Tablet 120 Hz 2.5 K FullView Display WiFi 6 7250 mAh…</t>
  </si>
  <si>
    <t>https://www.amazon.de/-/en/FullView-Speakers-HarmonyOS-AppGallery-Warranty/dp/B09FM3HCDF/ref=zg_bs_429874031_29?_encoding=UTF8&amp;psc=1&amp;refRID=NG5PRAAHEJ7TJYAB5QXV</t>
  </si>
  <si>
    <t>Samsung Galaxy A71 2020 Tab</t>
  </si>
  <si>
    <t>€229.90</t>
  </si>
  <si>
    <t>https://www.amazon.de/-/en/Samsung-Galaxy-A71-2020-Tab/dp/B08DRVHP65/ref=zg_bs_429874031_30?_encoding=UTF8&amp;psc=1&amp;refRID=NG5PRAAHEJ7TJYAB5QXV</t>
  </si>
  <si>
    <t>HUAWEI MatePad T 10s WiFi Tablet 10.1 Inch Full HD Octa-core Processor eBook Mode…</t>
  </si>
  <si>
    <t>https://www.amazon.de/-/en/Octa-core-Processor-Operating-Services-Guarantee/dp/B09GW2GJDR/ref=zg_bs_429874031_31?_encoding=UTF8&amp;psc=1&amp;refRID=NG5PRAAHEJ7TJYAB5QXV</t>
  </si>
  <si>
    <t>Apple 11 Inch iPad Pro with WiFi (2021 Model)</t>
  </si>
  <si>
    <t>https://www.amazon.de/-/en/Apple-Inch-iPad-WiFi-Model/dp/B0932X95P2/ref=zg_bs_429874031_32?_encoding=UTF8&amp;psc=1&amp;refRID=NG5PRAAHEJ7TJYAB5QXV</t>
  </si>
  <si>
    <t>Lenovo Tab M10 HD Plus 25.5 cm (10.1 Inches 1280 x 800 HD WideView Touch) Tablet PC…</t>
  </si>
  <si>
    <t>https://www.amazon.de/-/en/Lenovo-Inches-WideView-MediaTek-Android/dp/B08J3SBFFZ/ref=zg_bs_429874031_33?_encoding=UTF8&amp;psc=1&amp;refRID=NG5PRAAHEJ7TJYAB5QXV</t>
  </si>
  <si>
    <t>Lenovo Yoga Smart Tab 25 5 cm (10 1 inch Full HD IPS Touch) tablet PC (Qualcomm…</t>
  </si>
  <si>
    <t>https://www.amazon.de/-/en/Lenovo-Qualcomm-Snapdragon-Octa-Core-Android/dp/B07WY88LT3/ref=zg_bs_429874031_34?_encoding=UTF8&amp;psc=1&amp;refRID=NG5PRAAHEJ7TJYAB5QXV</t>
  </si>
  <si>
    <t>CHUWI HiPad X Tablet 10.1 Inch Android10 Tablet PC Octa-Core 2.0Ghz Processor 6GB RAM 128GB ROM 4G LTE WiFi…</t>
  </si>
  <si>
    <t>https://www.amazon.de/-/en/Tablet-Android10-Octa-Core-Processor-1920x1200FHD/dp/B097T6W3Y4/ref=zg_bs_429874031_35?_encoding=UTF8&amp;psc=1&amp;refRID=NG5PRAAHEJ7TJYAB5QXV</t>
  </si>
  <si>
    <t>Samsung Galaxy Tab A7 Lite 8.7 Inch Wi-Fi Android Tablet Grey</t>
  </si>
  <si>
    <t>136</t>
  </si>
  <si>
    <t>€118.53</t>
  </si>
  <si>
    <t>https://www.amazon.de/-/en/Samsung-Galaxy-Wi-Fi-Android-Tablet/dp/B094NZT75N/ref=zg_bs_429874031_36?_encoding=UTF8&amp;psc=1&amp;refRID=NG5PRAAHEJ7TJYAB5QXV</t>
  </si>
  <si>
    <t>2021 Apple iPad (102" Wi-Fi 256 GB) - Space Grau (9. Generation)</t>
  </si>
  <si>
    <t>https://www.amazon.de/-/en/MK2N3FD-A/dp/B09G96R1WL/ref=zg_bs_429874031_37?_encoding=UTF8&amp;psc=1&amp;refRID=NG5PRAAHEJ7TJYAB5QXV</t>
  </si>
  <si>
    <t>Huawei MediaPad</t>
  </si>
  <si>
    <t>https://www.amazon.de/-/en/53011XMK-Huawei-MediaPad/dp/B08WH828CM/ref=zg_bs_429874031_38?_encoding=UTF8&amp;psc=1&amp;refRID=NG5PRAAHEJ7TJYAB5QXV</t>
  </si>
  <si>
    <t>Fire HD 8 Plus tablet 8 Inch HD display 32 GB Slate with Special Offers Our best 8 Inch…</t>
  </si>
  <si>
    <t>https://www.amazon.de/-/en/tablet-display-Special-portable-entertainment/dp/B0839NCWK8/ref=zg_bs_429874031_39?_encoding=UTF8&amp;psc=1&amp;refRID=NG5PRAAHEJ7TJYAB5QXV</t>
  </si>
  <si>
    <t>Apple iPad Pro 11 (2. Gen) 128GB Wi-Fi - Spacegrau (Generalüberholt)</t>
  </si>
  <si>
    <t>€667.39</t>
  </si>
  <si>
    <t>https://www.amazon.de/-/en/MY232NF-A-cr/dp/B086VS61S3/ref=zg_bs_429874031_40?_encoding=UTF8&amp;psc=1&amp;refRID=NG5PRAAHEJ7TJYAB5QXV</t>
  </si>
  <si>
    <t>€351.35</t>
  </si>
  <si>
    <t>https://www.amazon.de/-/en/Samsung-Galaxy-Tab-S6-Lite/dp/B085V6NGVS/ref=zg_bs_429874031_41?_encoding=UTF8&amp;psc=1&amp;refRID=NG5PRAAHEJ7TJYAB5QXV</t>
  </si>
  <si>
    <t>10-Inch Tablet 6GB RAM TECLAST M40 4G LTE Android 10 128GB ROM 1920 x 1200…</t>
  </si>
  <si>
    <t>786</t>
  </si>
  <si>
    <t>€209.99</t>
  </si>
  <si>
    <t>https://www.amazon.de/-/en/10-Inch-TECLAST-M40-Android-Bluetooth/dp/B08MXNSZ79/ref=zg_bs_429874031_42?_encoding=UTF8&amp;psc=1&amp;refRID=NG5PRAAHEJ7TJYAB5QXV</t>
  </si>
  <si>
    <t>Microsoft Surface Go 3 10 Inch 2-in-1 Tablet (Intel Pentium Gold 8GB RAM 128GB SSD…</t>
  </si>
  <si>
    <t>€530.19</t>
  </si>
  <si>
    <t>https://www.amazon.de/-/en/Microsoft-Surface-Tablet-Pentium-Windows/dp/B093X51VCY/ref=zg_bs_429874031_43?_encoding=UTF8&amp;psc=1&amp;refRID=NG5PRAAHEJ7TJYAB5QXV</t>
  </si>
  <si>
    <t>2021 Apple iPad Mini (8.3" Wi-Fi 64 GB) - Space Grau (6. Generation)</t>
  </si>
  <si>
    <t>https://www.amazon.de/-/en/MK7M3FD-A/dp/B09G97H9W4/ref=zg_bs_429874031_44?_encoding=UTF8&amp;psc=1&amp;refRID=NG5PRAAHEJ7TJYAB5QXV</t>
  </si>
  <si>
    <t>https://www.amazon.de/-/en/New-Apple-iPad-Air-10-9/dp/B08J6FPGC8/ref=zg_bs_429874031_45?_encoding=UTF8&amp;psc=1&amp;refRID=NG5PRAAHEJ7TJYAB5QXV</t>
  </si>
  <si>
    <t>https://www.amazon.de/-/en/New-Apple-iPad-Air-10-9/dp/B08J6QSQLD/ref=zg_bs_429874031_46?_encoding=UTF8&amp;psc=1&amp;refRID=NG5PRAAHEJ7TJYAB5QXV</t>
  </si>
  <si>
    <t>Lenovo Tab M10 25.5 cm (10.1-Inch HD IPS Touch) Tablet PC (Qualcomm Snapdragon…</t>
  </si>
  <si>
    <t>€105.10</t>
  </si>
  <si>
    <t>https://www.amazon.de/-/en/10-1-Inch-Snapdragon-Quad-Core-Protective-Integrated/dp/B081DDHJ2C/ref=zg_bs_429874031_47?_encoding=UTF8&amp;psc=1&amp;refRID=NG5PRAAHEJ7TJYAB5QXV</t>
  </si>
  <si>
    <t>€174.00</t>
  </si>
  <si>
    <t>https://www.amazon.de/-/en/Lenovo-Plus-Inches-Touch-Tablet/dp/B086WMCH4T/ref=zg_bs_429874031_48?_encoding=UTF8&amp;psc=1&amp;refRID=NG5PRAAHEJ7TJYAB5QXV</t>
  </si>
  <si>
    <t>Samsung Galaxy Tab S7 Android Tablet with Stylus WiFi 3 Cameras</t>
  </si>
  <si>
    <t>https://www.amazon.de/-/en/Samsung-Galaxy-Android-Tablet-Cameras/dp/B08DKP2722/ref=zg_bs_429874031_49?_encoding=UTF8&amp;psc=1&amp;refRID=NG5PRAAHEJ7TJYAB5QXV</t>
  </si>
  <si>
    <t>€764.99</t>
  </si>
  <si>
    <t>https://www.amazon.de/-/en/New-Apple-iPad-Air-10-9/dp/B08J6QBNX7/ref=zg_bs_429874031_50?_encoding=UTF8&amp;psc=1&amp;refRID=NG5PRAAHEJ7TJYAB5QXV</t>
  </si>
  <si>
    <t>2021 Apple iPad Mini (8.3" Wi-Fi 64 GB) - Polarstern (6. Generation)</t>
  </si>
  <si>
    <t>€548.99</t>
  </si>
  <si>
    <t>https://www.amazon.de/-/en/MK7P3FD-A/dp/B09G9C6G1D/ref=zg_bs_429874031_51?_encoding=UTF8&amp;psc=1&amp;refRID=H4B7TJDF6S6YN8PZQ1AR</t>
  </si>
  <si>
    <t>Lenovo IdeaPad Duet 3i 26.2 cm (10.3 Inches 1920 x 1200 WUXGA Touch) 2-in-1 Tablet…</t>
  </si>
  <si>
    <t>254</t>
  </si>
  <si>
    <t>https://www.amazon.de/-/en/Lenovo-IdeaPad-Inches-Celeron-Graphics/dp/B09B9TC5H9/ref=zg_bs_429874031_52?_encoding=UTF8&amp;psc=1&amp;refRID=H4B7TJDF6S6YN8PZQ1AR</t>
  </si>
  <si>
    <t>€1379.00</t>
  </si>
  <si>
    <t>https://www.amazon.de/-/en/Apple-12-9-inch-iPad-Wi-Fi/dp/B0932ZWYG2/ref=zg_bs_429874031_53?_encoding=UTF8&amp;psc=1&amp;refRID=H4B7TJDF6S6YN8PZQ1AR</t>
  </si>
  <si>
    <t>Samsung Galaxy Tab S5e T720 (10.5 inches) Wi-Fi Black</t>
  </si>
  <si>
    <t>€375.98</t>
  </si>
  <si>
    <t>https://www.amazon.de/-/en/Samsung-Galaxy-inches-Wi-Fi-Black/dp/B07NR4CGPL/ref=zg_bs_429874031_54?_encoding=UTF8&amp;psc=1&amp;refRID=H4B7TJDF6S6YN8PZQ1AR</t>
  </si>
  <si>
    <t>Fire HD 10-Tablet (32 GB blau mit Werbung) + Amazon-Hülle mit Standfunktion (blau) +…</t>
  </si>
  <si>
    <t>€119.97</t>
  </si>
  <si>
    <t>https://www.amazon.de/-/en/dp/B094DZNFH5/ref=zg_bs_429874031_55?_encoding=UTF8&amp;psc=1&amp;refRID=H4B7TJDF6S6YN8PZQ1AR</t>
  </si>
  <si>
    <t>Tablet 10 Inch Android 10.0 - YOTOPT 4G LTE Tablet PC Octa-Core 1.6 GHz SC9863 4 GB…</t>
  </si>
  <si>
    <t>404</t>
  </si>
  <si>
    <t>€139.98</t>
  </si>
  <si>
    <t>https://www.amazon.de/-/en/Tablet-Inch-Android-10-0-Accessories/dp/B08X6W6GG6/ref=zg_bs_429874031_56?_encoding=UTF8&amp;psc=1&amp;refRID=H4B7TJDF6S6YN8PZQ1AR</t>
  </si>
  <si>
    <t>https://www.amazon.de/-/en/Lenovo-Plus-Inches-Touch-Tablet/dp/B084S7MLZ5/ref=zg_bs_429874031_57?_encoding=UTF8&amp;psc=1&amp;refRID=H4B7TJDF6S6YN8PZQ1AR</t>
  </si>
  <si>
    <t>Teclast P20HD and P20 tablet</t>
  </si>
  <si>
    <t>€144.48</t>
  </si>
  <si>
    <t>https://www.amazon.de/-/en/Teclast-P20HD-and-P20-tablet/dp/B08BZPP48J/ref=zg_bs_429874031_58?_encoding=UTF8&amp;psc=1&amp;refRID=H4B7TJDF6S6YN8PZQ1AR</t>
  </si>
  <si>
    <t>€1421.00</t>
  </si>
  <si>
    <t>https://www.amazon.de/-/en/Apple-12-9-inch-iPad-Wi-Fi/dp/B0932WRJ8F/ref=zg_bs_429874031_59?_encoding=UTF8&amp;psc=1&amp;refRID=H4B7TJDF6S6YN8PZQ1AR</t>
  </si>
  <si>
    <t>Samsung Galaxy Tab S7 FE 12.4 Inch 64GB Internal Memory 4GB RAM 5G Android…</t>
  </si>
  <si>
    <t>€519.99</t>
  </si>
  <si>
    <t>https://www.amazon.de/-/en/Samsung-Galaxy-Internal-Memory-Android/dp/B094P19NBN/ref=zg_bs_429874031_60?_encoding=UTF8&amp;psc=1&amp;refRID=H4B7TJDF6S6YN8PZQ1AR</t>
  </si>
  <si>
    <t>LNMBBS Tablet 10 inch (25.54 cm) Android 10.0 Octa-core Face Detection 64GB ROM…</t>
  </si>
  <si>
    <t>629</t>
  </si>
  <si>
    <t>€129.94</t>
  </si>
  <si>
    <t>https://www.amazon.de/-/en/LNMBBS-Tablet-Android-Octa-core-Detection/dp/B08R9FR133/ref=zg_bs_429874031_61?_encoding=UTF8&amp;psc=1&amp;refRID=H4B7TJDF6S6YN8PZQ1AR</t>
  </si>
  <si>
    <t>CHUWI Android Tablet 10.1 Inches DDR4 4GB RAM + 128G ROM 1920 x 1200 Tablet PC…</t>
  </si>
  <si>
    <t>€231.20</t>
  </si>
  <si>
    <t>https://www.amazon.de/-/en/CHUWI-Android-Tablet-Inches-Bluetooth/dp/B082Y399ST/ref=zg_bs_429874031_62?_encoding=UTF8&amp;psc=1&amp;refRID=H4B7TJDF6S6YN8PZQ1AR</t>
  </si>
  <si>
    <t>Lenovo Tab P11 11 Inch Touchscreen Tablet (Qualcomm Snapdragon 662 8 Core 4 GB…</t>
  </si>
  <si>
    <t>277</t>
  </si>
  <si>
    <t>https://www.amazon.de/-/en/Lenovo-Touchscreen-Qualcomm-Snapdragon-Android/dp/B08SCBFG97/ref=zg_bs_429874031_63?_encoding=UTF8&amp;psc=1&amp;refRID=H4B7TJDF6S6YN8PZQ1AR</t>
  </si>
  <si>
    <t>Samsung Galaxy Tab A7 Android Tablet WiFi 7.040 Mah Battery 10.4inch TFT Display…</t>
  </si>
  <si>
    <t>https://www.amazon.de/-/en/Samsung-Android-Battery-10-4inch-Speakers/dp/B08FMWY2QZ/ref=zg_bs_429874031_64?_encoding=UTF8&amp;psc=1&amp;refRID=H4B7TJDF6S6YN8PZQ1AR</t>
  </si>
  <si>
    <t>Samsung Galaxy Tab S6 Lite WiFi 64GB Grey</t>
  </si>
  <si>
    <t>581</t>
  </si>
  <si>
    <t>€345.00</t>
  </si>
  <si>
    <t>https://www.amazon.de/-/en/Samsung-Galaxy-Lite-WiFi-64GB/dp/B08717ZF1C/ref=zg_bs_429874031_65?_encoding=UTF8&amp;psc=1&amp;refRID=H4B7TJDF6S6YN8PZQ1AR</t>
  </si>
  <si>
    <t>Microsoft Surface Pro X 13 inch 2-in-1 Tablet (Microsoft SQ1 8 GB Ram 128 GB SSD)</t>
  </si>
  <si>
    <t>170</t>
  </si>
  <si>
    <t>https://www.amazon.de/-/en/Microsoft-Surface-Pro-inch-Tablet/dp/B07Y2DKNJC/ref=zg_bs_429874031_66?_encoding=UTF8&amp;psc=1&amp;refRID=H4B7TJDF6S6YN8PZQ1AR</t>
  </si>
  <si>
    <t>Samsung Galaxy Tab S6 Lite Wi-Fi P610 Oxford Grey 128GB</t>
  </si>
  <si>
    <t>€359.00</t>
  </si>
  <si>
    <t>https://www.amazon.de/-/en/Samsung-Galaxy-Wi-Fi-Oxford-128GB/dp/B09DK41BCF/ref=zg_bs_429874031_67?_encoding=UTF8&amp;psc=1&amp;refRID=H4B7TJDF6S6YN8PZQ1AR</t>
  </si>
  <si>
    <t>https://www.amazon.de/-/en/Samsung-Galaxy-Android-Tablet-Cameras/dp/B08DKPJD4G/ref=zg_bs_429874031_68?_encoding=UTF8&amp;psc=1&amp;refRID=H4B7TJDF6S6YN8PZQ1AR</t>
  </si>
  <si>
    <t>Fire HD 10 tablet 32 GB Black with Ads + Bluetooth keyboard + 12-month Microsoft…</t>
  </si>
  <si>
    <t>€154.98</t>
  </si>
  <si>
    <t>https://www.amazon.de/-/en/Bluetooth-keyboard-12-month-Microsoft-subscription/dp/B08XXG1Y6Q/ref=zg_bs_429874031_69?_encoding=UTF8&amp;psc=1&amp;refRID=H4B7TJDF6S6YN8PZQ1AR</t>
  </si>
  <si>
    <t>HUAWEI MatePad 11 Tablet with HUAWEI M-Pencil 11 Inch 120 Hz 2.5 K FullView…</t>
  </si>
  <si>
    <t>€398.99</t>
  </si>
  <si>
    <t>https://www.amazon.de/-/en/M-Pencil-FullView-Speakers-HarmonyOS-AppGallery/dp/B096KHNYXF/ref=zg_bs_429874031_70?_encoding=UTF8&amp;psc=1&amp;refRID=H4B7TJDF6S6YN8PZQ1AR</t>
  </si>
  <si>
    <t>Samsung Galaxy Tab S7 11" Android Tablet 128GB WiFi Bluetooth S Pen Fast Charge…</t>
  </si>
  <si>
    <t>€535.17</t>
  </si>
  <si>
    <t>https://www.amazon.de/-/en/Samsung-Galaxy-Android-Tablet-Bluetooth/dp/B08FBNP11V/ref=zg_bs_429874031_71?_encoding=UTF8&amp;psc=1&amp;refRID=H4B7TJDF6S6YN8PZQ1AR</t>
  </si>
  <si>
    <t>Fire HD 10-Tablet (32 GB schwarz mit Werbung) + Amazon-Hülle mit…</t>
  </si>
  <si>
    <t>https://www.amazon.de/-/en/dp/B094DY6Z3W/ref=zg_bs_429874031_72?_encoding=UTF8&amp;psc=1&amp;refRID=H4B7TJDF6S6YN8PZQ1AR</t>
  </si>
  <si>
    <t>Apple iPad Pro 11 (2. Gen) 256GB Wi-Fi - Spacegrau (Generalüberholt)</t>
  </si>
  <si>
    <t>https://www.amazon.de/-/en/A-cr/dp/B086VQM51D/ref=zg_bs_429874031_73?_encoding=UTF8&amp;psc=1&amp;refRID=H4B7TJDF6S6YN8PZQ1AR</t>
  </si>
  <si>
    <t>€1347.58</t>
  </si>
  <si>
    <t>https://www.amazon.de/-/en/Apple-12-9-inch-iPad-Wi-Fi/dp/B0932Y32YC/ref=zg_bs_429874031_74?_encoding=UTF8&amp;psc=1&amp;refRID=H4B7TJDF6S6YN8PZQ1AR</t>
  </si>
  <si>
    <t>Lenovo Tab M8 20.3 cm (8 inch 1920x1200 Full HD WideView Touch) tablet PC (Octa…</t>
  </si>
  <si>
    <t>€140.12</t>
  </si>
  <si>
    <t>https://www.amazon.de/-/en/Lenovo-1920x1200-WideView-Octa-Core-Android/dp/B082343DBC/ref=zg_bs_429874031_75?_encoding=UTF8&amp;psc=1&amp;refRID=H4B7TJDF6S6YN8PZQ1AR</t>
  </si>
  <si>
    <t>GOODTEL Tablet 10.1 Inch Android 10.0 Quad Core 4GB RAM + 64GB ROM Dual…</t>
  </si>
  <si>
    <t>851</t>
  </si>
  <si>
    <t>https://www.amazon.de/-/en/GOODTEL-Android-Speaker-Bluetooth-Keyboard/dp/B08NJVWR3J/ref=zg_bs_429874031_76?_encoding=UTF8&amp;psc=1&amp;refRID=H4B7TJDF6S6YN8PZQ1AR</t>
  </si>
  <si>
    <t>€1579.89</t>
  </si>
  <si>
    <t>https://www.amazon.de/-/en/Apple-12-9-inch-iPad-Wi-Fi/dp/B0932YBP1Q/ref=zg_bs_429874031_77?_encoding=UTF8&amp;psc=1&amp;refRID=H4B7TJDF6S6YN8PZQ1AR</t>
  </si>
  <si>
    <t>€903.96</t>
  </si>
  <si>
    <t>https://www.amazon.de/-/en/Apple-Inch-iPad-WiFi-Model/dp/B0932XYWK8/ref=zg_bs_429874031_78?_encoding=UTF8&amp;psc=1&amp;refRID=H4B7TJDF6S6YN8PZQ1AR</t>
  </si>
  <si>
    <t>https://www.amazon.de/-/en/Tablet-Inch-Android-10-0-Accessories/dp/B08X69826H/ref=zg_bs_429874031_79?_encoding=UTF8&amp;psc=1&amp;refRID=H4B7TJDF6S6YN8PZQ1AR</t>
  </si>
  <si>
    <t>€1250.00</t>
  </si>
  <si>
    <t>https://www.amazon.de/Apple-12-9-inch-iPad-Wi-Fi/dp/B0932Y2NQ6/ref=zg_bs_429874031_80?_encoding=UTF8&amp;psc=1&amp;refRID=H4B7TJDF6S6YN8PZQ1AR</t>
  </si>
  <si>
    <t>€944.95</t>
  </si>
  <si>
    <t>https://www.amazon.de/-/en/Apple-Inch-iPad-WiFi-Model/dp/B0932X726K/ref=zg_bs_429874031_81?_encoding=UTF8&amp;psc=1&amp;refRID=H4B7TJDF6S6YN8PZQ1AR</t>
  </si>
  <si>
    <t>Samsung Galaxy Tab S6 Lite (10.4 inches Wi-Fi) Grey</t>
  </si>
  <si>
    <t>https://www.amazon.de/-/en/Samsung-Galaxy-Lite-inches-Wi-Fi/dp/B08B7VC1Y5/ref=zg_bs_429874031_82?_encoding=UTF8&amp;psc=1&amp;refRID=H4B7TJDF6S6YN8PZQ1AR</t>
  </si>
  <si>
    <t>€859.00</t>
  </si>
  <si>
    <t>https://www.amazon.de/-/en/Apple-Inch-iPad-WiFi-Model/dp/B0932WMH62/ref=zg_bs_429874031_83?_encoding=UTF8&amp;psc=1&amp;refRID=H4B7TJDF6S6YN8PZQ1AR</t>
  </si>
  <si>
    <t>2021 Apple iPad (102" Wi-Fi 256 GB) - Silber (9. Generation)</t>
  </si>
  <si>
    <t>https://www.amazon.de/-/en/MK2P3FD-A/dp/B09G9HSC7R/ref=zg_bs_429874031_84?_encoding=UTF8&amp;psc=1&amp;refRID=H4B7TJDF6S6YN8PZQ1AR</t>
  </si>
  <si>
    <t>€899.00</t>
  </si>
  <si>
    <t>https://www.amazon.de/-/en/New-Apple-iPad-Air-10-9/dp/B08J6GN8KD/ref=zg_bs_429874031_85?_encoding=UTF8&amp;psc=1&amp;refRID=H4B7TJDF6S6YN8PZQ1AR</t>
  </si>
  <si>
    <t>2021 Apple iPad (102" Wi-Fi + Cellular 256 GB) - Space Grau (9. Generation)</t>
  </si>
  <si>
    <t>€684.95</t>
  </si>
  <si>
    <t>https://www.amazon.de/-/en/MK4E3FD-A/dp/B09G9J46HM/ref=zg_bs_429874031_86?_encoding=UTF8&amp;psc=1&amp;refRID=H4B7TJDF6S6YN8PZQ1AR</t>
  </si>
  <si>
    <t>Fire HD 10-Tablet (32 GB schwarz ohne Werbung) + Amazon-Hülle mit…</t>
  </si>
  <si>
    <t>€134.97</t>
  </si>
  <si>
    <t>https://www.amazon.de/-/en/dp/B094F1QF7X/ref=zg_bs_429874031_87?_encoding=UTF8&amp;psc=1&amp;refRID=H4B7TJDF6S6YN8PZQ1AR</t>
  </si>
  <si>
    <t>Tablet 10 Inch Android 10.0 4G LTE Tablet PC with 2 SIM Slot 4GB RAM 64GB ROM 128GB…</t>
  </si>
  <si>
    <t>274</t>
  </si>
  <si>
    <t>€175.99</t>
  </si>
  <si>
    <t>https://www.amazon.de/-/en/Android-Expandable-Keyboard-6000mAh-Bluetooth/dp/B08T9K2HP2/ref=zg_bs_429874031_88?_encoding=UTF8&amp;psc=1&amp;refRID=H4B7TJDF6S6YN8PZQ1AR</t>
  </si>
  <si>
    <t>Fire HD 10-Tablet (64 GB schwarz ohne Werbung) + Amazon-Hülle mit…</t>
  </si>
  <si>
    <t>€174.97</t>
  </si>
  <si>
    <t>https://www.amazon.de/-/en/dp/B094F1VGYG/ref=zg_bs_429874031_89?_encoding=UTF8&amp;psc=1&amp;refRID=H4B7TJDF6S6YN8PZQ1AR</t>
  </si>
  <si>
    <t>Fire HD 8 Tablet 8 Inch HD display 64 GB Black with Special Offers designed for…</t>
  </si>
  <si>
    <t>https://www.amazon.de/-/en/display-Special-designed-portable-entertainment/dp/B0839MWCMT/ref=zg_bs_429874031_90?_encoding=UTF8&amp;psc=1&amp;refRID=H4B7TJDF6S6YN8PZQ1AR</t>
  </si>
  <si>
    <t>Fire HD 10 tablet 32 GB Denim with Ads + Bluetooth keyboard + 12-month Microsoft…</t>
  </si>
  <si>
    <t>https://www.amazon.de/-/en/Bluetooth-keyboard-12-month-Microsoft-subscription/dp/B08XXR358Q/ref=zg_bs_429874031_91?_encoding=UTF8&amp;psc=1&amp;refRID=H4B7TJDF6S6YN8PZQ1AR</t>
  </si>
  <si>
    <t>€2122.04</t>
  </si>
  <si>
    <t>https://www.amazon.de/-/en/Apple-12-9-inch-iPad-Wi-Fi/dp/B0932ZKBBQ/ref=zg_bs_429874031_92?_encoding=UTF8&amp;psc=1&amp;refRID=H4B7TJDF6S6YN8PZQ1AR</t>
  </si>
  <si>
    <t>Fire HD 10-Tablet (64 GB schwarz mit Werbung) + Amazon-Hülle mit…</t>
  </si>
  <si>
    <t>€159.97</t>
  </si>
  <si>
    <t>https://www.amazon.de/-/en/dp/B094DZLGB5/ref=zg_bs_429874031_93?_encoding=UTF8&amp;psc=1&amp;refRID=H4B7TJDF6S6YN8PZQ1AR</t>
  </si>
  <si>
    <t>€194.98</t>
  </si>
  <si>
    <t>https://www.amazon.de/-/en/Bluetooth-keyboard-12-month-Microsoft-subscription/dp/B08XXFT6SQ/ref=zg_bs_429874031_94?_encoding=UTF8&amp;psc=1&amp;refRID=H4B7TJDF6S6YN8PZQ1AR</t>
  </si>
  <si>
    <t>Microsoft Surface Go 2 LTE 10 Inch 2-in-1 Tablet Intel Core M3 8GB RAM 128GB SSD…</t>
  </si>
  <si>
    <t>€394.99</t>
  </si>
  <si>
    <t>https://www.amazon.de/-/en/Microsoft-Surface-Tablet-Windows-Signature/dp/B08DVBXBXB/ref=zg_bs_429874031_95?_encoding=UTF8&amp;psc=1&amp;refRID=H4B7TJDF6S6YN8PZQ1AR</t>
  </si>
  <si>
    <t>Tablet 10.8 Inch Android 10.0 Tablet PC with Keyboard 10-Core 6GB RAM 128GB ROM…</t>
  </si>
  <si>
    <t>€186.14</t>
  </si>
  <si>
    <t>https://www.amazon.de/-/en/Android-Keyboard-10-Core-Certification-2560x1600/dp/B08X451CF9/ref=zg_bs_429874031_96?_encoding=UTF8&amp;psc=1&amp;refRID=H4B7TJDF6S6YN8PZQ1AR</t>
  </si>
  <si>
    <t>Goodtel Tablet 10.1 Inch Android 9.0 Quad Core 4GB RAM + 64GB ROM Dual Camera…</t>
  </si>
  <si>
    <t>€139.89</t>
  </si>
  <si>
    <t>https://www.amazon.de/-/en/Goodtel-Android-Speaker-Bluetooth-Keyboard/dp/B08NHGQ9CB/ref=zg_bs_429874031_97?_encoding=UTF8&amp;psc=1&amp;refRID=H4B7TJDF6S6YN8PZQ1AR</t>
  </si>
  <si>
    <t>CHUWI SurPad 10.1 Inch Tablet PC 4G LTE 4GB RAM 128GB ROM Android 10.0 Octa…</t>
  </si>
  <si>
    <t>126</t>
  </si>
  <si>
    <t>https://www.amazon.de/-/en/SurPad-Android-Processor-Bluetooth-5-0-0-0/dp/B093BRB22Y/ref=zg_bs_429874031_98?_encoding=UTF8&amp;psc=1&amp;refRID=H4B7TJDF6S6YN8PZQ1AR</t>
  </si>
  <si>
    <t>Apple iPad 9.7-inch Display Wi-Fi + Cellular</t>
  </si>
  <si>
    <t>https://www.amazon.de/-/en/Apple-9-7-inch-Display-Wi-Fi-Cellular/dp/B07NYS898H/ref=zg_bs_429874031_99?_encoding=UTF8&amp;psc=1&amp;refRID=H4B7TJDF6S6YN8PZQ1AR</t>
  </si>
  <si>
    <t>Tablet 10 Inch with 5G WiFi + Dual 4G LTE Android 10 Original YESTEL T5 Ultraslim…</t>
  </si>
  <si>
    <t>https://www.amazon.de/-/en/T5-Ultraslim-Processor-Bluetooth-Expansion/dp/B08N48FTHB/ref=zg_bs_429874031_100?_encoding=UTF8&amp;psc=1&amp;refRID=H4B7TJDF6S6YN8PZQ1AR</t>
  </si>
  <si>
    <t>global 5 star rating</t>
  </si>
  <si>
    <t>global  5 star review</t>
  </si>
  <si>
    <t>global 4 star rating</t>
  </si>
  <si>
    <t>global  4 star review</t>
  </si>
  <si>
    <t>global 3 star rating</t>
  </si>
  <si>
    <t>global  3 star review</t>
  </si>
  <si>
    <t>global 2 star rating</t>
  </si>
  <si>
    <t>global 2 star review</t>
  </si>
  <si>
    <t>global 1 tar rating</t>
  </si>
  <si>
    <t>global 1 star review</t>
  </si>
  <si>
    <t xml:space="preserve">Total Rating </t>
  </si>
  <si>
    <t>Skewnwss</t>
  </si>
  <si>
    <t>Casio FX-991DE X Scientific ClassWiz Calculator with Natural Display</t>
  </si>
  <si>
    <t>https://www.amazon.de/-/en/FX-991DE-Scientific-ClassWiz-Calculator-Natural/dp/B00VB2ISDM/ref=zg_bs_202936031_1?_encoding=UTF8&amp;psc=1&amp;refRID=PY0S51HPTE44RN8GQSP3</t>
  </si>
  <si>
    <t>Casio scientific and technical school calculator, FX-87DEPLUS-2</t>
  </si>
  <si>
    <t>https://www.amazon.de/-/en/scientific-technical-school-calculator-FX-87DEPLUS-2/dp/B07YT37H36/ref=zg_bs_202936031_2?_encoding=UTF8&amp;psc=1&amp;refRID=PY0S51HPTE44RN8GQSP3</t>
  </si>
  <si>
    <t>Casio MS-20UC-PK Desktop Calculator, 12 Digits 2.3 x 10.5 x 14.95 cm, Light Pink</t>
  </si>
  <si>
    <t>https://www.amazon.de/-/en/Casio-MS-20UC-PK-Desktop-Calculator-Digits/dp/B076B4WYY3/ref=zg_bs_202936031_3?_encoding=UTF8&amp;psc=1&amp;refRID=PY0S51HPTE44RN8GQSP3</t>
  </si>
  <si>
    <t>Genie 235 BCC 12-Digit Business Desktop Calculator (Dual Power (Solar and Battery)…</t>
  </si>
  <si>
    <t>€11.27</t>
  </si>
  <si>
    <t>https://www.amazon.de/-/en/235-BCC-Calculator-Including-Calculation/dp/B0758NLCG7/ref=zg_bs_202936031_4?_encoding=UTF8&amp;psc=1&amp;refRID=PY0S51HPTE44RN8GQSP3</t>
  </si>
  <si>
    <t>CASIO MS-20B Desktop Calculator 12 Digit Tax Calculator Currency Conversion Sign Change…</t>
  </si>
  <si>
    <t>€10.19</t>
  </si>
  <si>
    <t>https://www.amazon.de/-/en/MS-20B-Calculator-Currency-Conversion-Operated/dp/B00QGY602G/ref=zg_bs_202936031_5?_encoding=UTF8&amp;psc=1&amp;refRID=PY0S51HPTE44RN8GQSP3</t>
  </si>
  <si>
    <t>Sharp EL-1611V Printing Mini Desktop Calculator, 12-Digit LCD Display, Black and…</t>
  </si>
  <si>
    <t>€34.82</t>
  </si>
  <si>
    <t>https://www.amazon.de/-/en/EL-1611V-Printing-Desktop-Calculator-12-Digit/dp/B07KGDGTJL/ref=zg_bs_202936031_6?_encoding=UTF8&amp;psc=1&amp;refRID=PY0S51HPTE44RN8GQSP3</t>
  </si>
  <si>
    <t>Casio FX-87DE Plus Scientific Calculator, Black</t>
  </si>
  <si>
    <t>https://www.amazon.de/-/en/Casio-FX-87DE-Scientific-Calculator-Black/dp/B00UV9HZ3K/ref=zg_bs_202936031_7?_encoding=UTF8&amp;psc=1&amp;refRID=PY0S51HPTE44RN8GQSP3</t>
  </si>
  <si>
    <t>Olympia LCD 1000P Pocket Calculator Orange</t>
  </si>
  <si>
    <t>€5.99</t>
  </si>
  <si>
    <t>https://www.amazon.de/-/en/Olympia-1000P-Pocket-Calculator-Orange/dp/B0019JZTS4/ref=zg_bs_202936031_8?_encoding=UTF8&amp;psc=1&amp;refRID=PY0S51HPTE44RN8GQSP3</t>
  </si>
  <si>
    <t>Sharp ELW506 T-GY Scientific School Calculator (WriteView Display and D.A.L…</t>
  </si>
  <si>
    <t>€21.95</t>
  </si>
  <si>
    <t>https://www.amazon.de/-/en/Scientific-Calculator-WriteView-Display-Operated/dp/B07PHT9LN4/ref=zg_bs_202936031_9?_encoding=UTF8&amp;psc=1&amp;refRID=PY0S51HPTE44RN8GQSP3</t>
  </si>
  <si>
    <t>Genie 215 Calculator P8 Digit Dual Power Solar and Battery Compact Design Grey</t>
  </si>
  <si>
    <t>€3.69</t>
  </si>
  <si>
    <t>https://www.amazon.de/-/en/215-Calculator-Battery-Compact-Design/dp/B07HFL2D4J/ref=zg_bs_202936031_10?_encoding=UTF8&amp;psc=1&amp;refRID=PY0S51HPTE44RN8GQSP3</t>
  </si>
  <si>
    <t>Casio FX-87DE Plus Scientific Calculator</t>
  </si>
  <si>
    <t>https://www.amazon.de/-/en/Casio-FX-87DE-Plus-Scientific-Calculator/dp/B00MIK9TUW/ref=zg_bs_202936031_11?_encoding=UTF8&amp;psc=1&amp;refRID=PY0S51HPTE44RN8GQSP3</t>
  </si>
  <si>
    <t>Ti 30 XA + Protective Case</t>
  </si>
  <si>
    <t>https://www.amazon.de/-/en/Ti-30-XA-Protective-Case/dp/B00CZ9FOF0/ref=zg_bs_202936031_12?_encoding=UTF8&amp;psc=1&amp;refRID=PY0S51HPTE44RN8GQSP3</t>
  </si>
  <si>
    <t>Donau Tech/K-DT2083-01 Calculator 8 Digits Root Function / 89 x 56 x 11 mm / Colour:…</t>
  </si>
  <si>
    <t>€5.55</t>
  </si>
  <si>
    <t>https://www.amazon.de/-/en/K-DT2083-01-Calculator-Digits-Function-Colour/dp/B09BR6FSWG/ref=zg_bs_202936031_13?_encoding=UTF8&amp;psc=1&amp;refRID=PY0S51HPTE44RN8GQSP3</t>
  </si>
  <si>
    <t>Casio MS-120BM 12 Digit Tax/Cost/Sell/Margin Desk Calculator</t>
  </si>
  <si>
    <t>€15.49</t>
  </si>
  <si>
    <t>https://www.amazon.de/-/en/Casio-MS-120BM-Digit-Margin-Calculator/dp/B00OD9PS92/ref=zg_bs_202936031_14?_encoding=UTF8&amp;psc=1&amp;refRID=PY0S51HPTE44RN8GQSP3</t>
  </si>
  <si>
    <t>HS-8VER</t>
  </si>
  <si>
    <t>€6.89</t>
  </si>
  <si>
    <t>https://www.amazon.de/-/en/HS-8VER/dp/B08VVYT9GV/ref=zg_bs_202936031_15?_encoding=UTF8&amp;psc=1&amp;refRID=PY0S51HPTE44RN8GQSP3</t>
  </si>
  <si>
    <t>CASIO JW-200SC Desktop Calculator 12 Digit Stylish Colours Tax Calculator Solar/Battery…</t>
  </si>
  <si>
    <t>€20.87</t>
  </si>
  <si>
    <t>https://www.amazon.de/-/en/JW-200SC-Desktop-Calculator-Stylish-Operated/dp/B076B5QZ21/ref=zg_bs_202936031_16?_encoding=UTF8&amp;psc=1&amp;refRID=PY0S51HPTE44RN8GQSP3</t>
  </si>
  <si>
    <t>Casio FC100V Financial Calculator</t>
  </si>
  <si>
    <t>€40.94</t>
  </si>
  <si>
    <t>https://www.amazon.de/-/en/FC100V-Casio-Financial-Calculator/dp/B000J6DHT6/ref=zg_bs_202936031_17?_encoding=UTF8&amp;psc=1&amp;refRID=PY0S51HPTE44RN8GQSP3</t>
  </si>
  <si>
    <t>Sharp EL-W531 TL RD School Calculator Pink</t>
  </si>
  <si>
    <t>€14.76</t>
  </si>
  <si>
    <t>https://www.amazon.de/-/en/Sharp-EL-W531-School-Calculator-Pink/dp/B07R2D85ZB/ref=zg_bs_202936031_18?_encoding=UTF8&amp;psc=1&amp;refRID=PY0S51HPTE44RN8GQSP3</t>
  </si>
  <si>
    <t>Maxjaa Dual Power Supply Scientific Calculator with insert on protective hard cover and…</t>
  </si>
  <si>
    <t>https://www.amazon.de/-/en/Scientific-Calculator-protective-guaranteed-scientific/dp/B088W7DZ59/ref=zg_bs_202936031_19?_encoding=UTF8&amp;psc=1&amp;refRID=PY0S51HPTE44RN8GQSP3</t>
  </si>
  <si>
    <t>Donau Tech/K-DT4141-01 Desk Calculator with 14 Digits Root Function / 199 x 153 x 31 mm / Colour: Black / Calculator with 14 Digit…</t>
  </si>
  <si>
    <t>€20.01</t>
  </si>
  <si>
    <t>https://www.amazon.de/-/en/K-DT4141-01-Calculator-Digits-Function-Colour/dp/B09BZPPB9W/ref=zg_bs_202936031_20?_encoding=UTF8&amp;psc=1&amp;refRID=PY0S51HPTE44RN8GQSP3</t>
  </si>
  <si>
    <t>HP F2215AA#B12 - 35s Scientific Calculator</t>
  </si>
  <si>
    <t>€78.96</t>
  </si>
  <si>
    <t>https://www.amazon.de/-/en/HP-F2215AA-B12-Scientific-Calculator/dp/B00E7WR1UE/ref=zg_bs_202936031_21?_encoding=UTF8&amp;psc=1&amp;refRID=PY0S51HPTE44RN8GQSP3</t>
  </si>
  <si>
    <t>Casio DH-12TER 12 Digit Tax and Currency Desk Calculator</t>
  </si>
  <si>
    <t>https://www.amazon.de/-/en/Casio-DH-12TER-Digit-Currency-Calculator/dp/B00LFPRNDG/ref=zg_bs_202936031_22?_encoding=UTF8&amp;psc=1&amp;refRID=PY0S51HPTE44RN8GQSP3</t>
  </si>
  <si>
    <t>Casio SL-310UC-WE Desktop Calculator</t>
  </si>
  <si>
    <t>€8.39</t>
  </si>
  <si>
    <t>https://www.amazon.de/-/en/SL-310UC-WE-Casio-Desktop-Calculator/dp/B08VW28P1T/ref=zg_bs_202936031_23?_encoding=UTF8&amp;psc=1&amp;refRID=PY0S51HPTE44RN8GQSP3</t>
  </si>
  <si>
    <t>Casio MS-10B Desktop Calculator</t>
  </si>
  <si>
    <t>https://www.amazon.de/-/en/53852CX-Casio-MS-10B-Desktop-Calculator/dp/B00QGY69LS/ref=zg_bs_202936031_24?_encoding=UTF8&amp;psc=1&amp;refRID=PY0S51HPTE44RN8GQSP3</t>
  </si>
  <si>
    <t>Ibico Calculator Desktop Tilted Currency Cost-Sell-Margin Solar and Battery 12 Digit Ref…</t>
  </si>
  <si>
    <t>€20.11</t>
  </si>
  <si>
    <t>https://www.amazon.de/-/en/Calculator-Desktop-Currency-Cost-Sell-Margin-IB410086/dp/B0009FHQO4/ref=zg_bs_202936031_25?_encoding=UTF8&amp;psc=1&amp;refRID=PY0S51HPTE44RN8GQSP3</t>
  </si>
  <si>
    <t>Citizen Pocket Calculator SDC812 NR Digit Grey Office Desktop Calculator Battery Dual Power…</t>
  </si>
  <si>
    <t>€16.76</t>
  </si>
  <si>
    <t>https://www.amazon.de/-/en/Citizen-Pocket-Calculator-Desktop-Battery/dp/B07Z9BC81M/ref=zg_bs_202936031_26?_encoding=UTF8&amp;psc=1&amp;refRID=PY0S51HPTE44RN8GQSP3</t>
  </si>
  <si>
    <t>CASIO Tischrechner JF-120ECO, 12-stellig, umweltfreundlich, Steuerberechnung,…</t>
  </si>
  <si>
    <t>€19.09</t>
  </si>
  <si>
    <t>https://www.amazon.de/-/en/JF-120ECO-W-EH/dp/B0026P3C2U/ref=zg_bs_202936031_27?_encoding=UTF8&amp;psc=1&amp;refRID=PY0S51HPTE44RN8GQSP3</t>
  </si>
  <si>
    <t>G &amp; G Pocket PC Precision Case &amp; Calculator – 2 in 1 Digital Scales/Coin Scales</t>
  </si>
  <si>
    <t>https://www.amazon.de/-/en/Pocket-Precision-Calculator-Digital-Scales/dp/B00OA20YX2/ref=zg_bs_202936031_28?_encoding=UTF8&amp;psc=1&amp;refRID=PY0S51HPTE44RN8GQSP3</t>
  </si>
  <si>
    <t>Casio HS-8VER Calculator with Euro Conversion Function 8 Digits Extra Big Display</t>
  </si>
  <si>
    <t>https://www.amazon.de/-/en/HS-8VER-Calculator-Conversion-Function-Display/dp/B000E1T9XO/ref=zg_bs_202936031_29?_encoding=UTF8&amp;psc=1&amp;refRID=PY0S51HPTE44RN8GQSP3</t>
  </si>
  <si>
    <t>BAII Plus Professional Calculator (Black)</t>
  </si>
  <si>
    <t>€38.07</t>
  </si>
  <si>
    <t>https://www.amazon.de/-/en/BAII-Plus-Professional-Calculator-Black/dp/B005CJAT1E/ref=zg_bs_202936031_30?_encoding=UTF8&amp;psc=1&amp;refRID=PY0S51HPTE44RN8GQSP3</t>
  </si>
  <si>
    <t>Sharp EL-531 TG-GY Scientific School Calculator (D.A.L Input, Solar/Battery…</t>
  </si>
  <si>
    <t>€13.85</t>
  </si>
  <si>
    <t>https://www.amazon.de/-/en/EL-531-Scientific-Calculator-Battery-Operated/dp/B079YZYHVT/ref=zg_bs_202936031_31?_encoding=UTF8&amp;psc=1&amp;refRID=PY0S51HPTE44RN8GQSP3</t>
  </si>
  <si>
    <t>Sharp EL-W531 TL BL School Calculator Blue</t>
  </si>
  <si>
    <t>https://www.amazon.de/-/en/Sharp-EL-W531-School-Calculator-Blue/dp/B07QZ45NRQ/ref=zg_bs_202936031_32?_encoding=UTF8&amp;psc=1&amp;refRID=PY0S51HPTE44RN8GQSP3</t>
  </si>
  <si>
    <t>HP F2215A - 35S SCIENTIFIC CALCULATOR</t>
  </si>
  <si>
    <t>https://www.amazon.de/-/en/HP-F2215A-35S-SCIENTIFIC-CALCULATOR/dp/B004DBAHQE/ref=zg_bs_202936031_33?_encoding=UTF8&amp;psc=1&amp;refRID=PY0S51HPTE44RN8GQSP3</t>
  </si>
  <si>
    <t>Sharp EL-531 WH Schulrechner</t>
  </si>
  <si>
    <t>€17.65</t>
  </si>
  <si>
    <t>https://www.amazon.de/-/en/EL-531WHBK-Sharp-EL-531-WH-Schulrechner/dp/B000LP6GUW/ref=zg_bs_202936031_34?_encoding=UTF8&amp;psc=1&amp;refRID=PY0S51HPTE44RN8GQSP3</t>
  </si>
  <si>
    <t>Sharp EL-531 TH-VL Scientific School Calculator (D.A.L Input, Battery Operated)…</t>
  </si>
  <si>
    <t>€10.92</t>
  </si>
  <si>
    <t>https://www.amazon.de/-/en/EL-531-Scientific-Calculator-Battery-Operated/dp/B07HB9DMCM/ref=zg_bs_202936031_35?_encoding=UTF8&amp;psc=1&amp;refRID=PY0S51HPTE44RN8GQSP3</t>
  </si>
  <si>
    <t>Texas Instruments Advanced Financial Calculator BAII Plus</t>
  </si>
  <si>
    <t>€39.44</t>
  </si>
  <si>
    <t>https://www.amazon.de/-/en/Texas-Instruments-Advanced-Financial-Calculator/dp/B0029F1OKE/ref=zg_bs_202936031_36?_encoding=UTF8&amp;psc=1&amp;refRID=PY0S51HPTE44RN8GQSP3</t>
  </si>
  <si>
    <t>HP 20B + WYNGS protective case.</t>
  </si>
  <si>
    <t>https://www.amazon.de/-/en/HP-20B-WYNGS-protective-case/dp/B08W2GNJ6L/ref=zg_bs_202936031_37?_encoding=UTF8&amp;psc=1&amp;refRID=PY0S51HPTE44RN8GQSP3</t>
  </si>
  <si>
    <t>Canon AS-120 Calculator Desktop Battery/Solar Mark-up 12 Digit 3 Memory…</t>
  </si>
  <si>
    <t>https://www.amazon.de/-/en/Calculator-Desktop-Battery-Mark-up-4582B001AA/dp/B003SCGSSA/ref=zg_bs_202936031_38?_encoding=UTF8&amp;psc=1&amp;refRID=PY0S51HPTE44RN8GQSP3</t>
  </si>
  <si>
    <t>Hewlett Packard [HP] Calculator Financial Platinum RPN Algebraic Programmable Ref…</t>
  </si>
  <si>
    <t>€67.95</t>
  </si>
  <si>
    <t>https://www.amazon.de/-/en/Calculator-Financial-Platinum-Algebraic-Programmable/dp/B000FVNX2Q/ref=zg_bs_202936031_39?_encoding=UTF8&amp;psc=1&amp;refRID=PY0S51HPTE44RN8GQSP3</t>
  </si>
  <si>
    <t>HP 10 BII +</t>
  </si>
  <si>
    <t>€36.49</t>
  </si>
  <si>
    <t>https://www.amazon.de/-/en/NW239AA-UUZ-HP-10-BII/dp/B004YO7NOO/ref=zg_bs_202936031_40?_encoding=UTF8&amp;psc=1&amp;refRID=PY0S51HPTE44RN8GQSP3</t>
  </si>
  <si>
    <t>Texas Instruments LPROFSOLAR Little Professor Solar Calculator by Texas Instruments</t>
  </si>
  <si>
    <t>https://www.amazon.de/-/en/Instruments-LPROFSOLAR-Little-Professor-Calculator/dp/B01IQEZQMS/ref=zg_bs_202936031_41?_encoding=UTF8&amp;psc=1&amp;refRID=PY0S51HPTE44RN8GQSP3</t>
  </si>
  <si>
    <t>Sharp SH EL531THBPK Scientific Calculator</t>
  </si>
  <si>
    <t>https://www.amazon.de/-/en/Sharp-SH-EL531THBPK-Scientific-Calculator/dp/B07BK7S2HZ/ref=zg_bs_202936031_42?_encoding=UTF8&amp;psc=1&amp;refRID=PY0S51HPTE44RN8GQSP3</t>
  </si>
  <si>
    <t>1x Triumph-Adler 121PD plus Euro druckend 121PD plus Euro</t>
  </si>
  <si>
    <t>€129.88</t>
  </si>
  <si>
    <t>https://www.amazon.de/-/en/Triumph-Adler-121PD-plus-Euro-druckend/dp/B0076IX7BS/ref=zg_bs_202936031_43?_encoding=UTF8&amp;psc=1&amp;refRID=PY0S51HPTE44RN8GQSP3</t>
  </si>
  <si>
    <t>Donau Tech/K-DT4121-01 Desk Calculator with 12 Digits Root Function / 199 x 153 x 31 mm / Colour: Black / Calculator with 10-Digit…</t>
  </si>
  <si>
    <t>€13.70</t>
  </si>
  <si>
    <t>https://www.amazon.de/-/en/K-DT4121-01-Calculator-Digits-Function-Colour/dp/B09BVZGQLG/ref=zg_bs_202936031_44?_encoding=UTF8&amp;psc=1&amp;refRID=PY0S51HPTE44RN8GQSP3</t>
  </si>
  <si>
    <t>Casio HL 820 V Calculator</t>
  </si>
  <si>
    <t>€14.21</t>
  </si>
  <si>
    <t>https://www.amazon.de/-/en/Casio-HL-820-V-Calculator/dp/B000MSXU3E/ref=zg_bs_202936031_45?_encoding=UTF8&amp;psc=1&amp;refRID=PY0S51HPTE44RN8GQSP3</t>
  </si>
  <si>
    <t>HP, 12 C Platinum, Calculator, With Cover</t>
  </si>
  <si>
    <t>€79.89</t>
  </si>
  <si>
    <t>https://www.amazon.de/-/en/HP-12-Platinum-Calculator-Cover/dp/B001B4SYBQ/ref=zg_bs_202936031_46?_encoding=UTF8&amp;psc=1&amp;refRID=PY0S51HPTE44RN8GQSP3</t>
  </si>
  <si>
    <t>Hewlett Packard HP17BIi+ Financial Calculator</t>
  </si>
  <si>
    <t>€79.98</t>
  </si>
  <si>
    <t>https://www.amazon.de/-/en/Hewlett-Packard-HP17BIi-Financial-Calculator/dp/B0000CAQ0C/ref=zg_bs_202936031_47?_encoding=UTF8&amp;psc=1&amp;refRID=PY0S51HPTE44RN8GQSP3</t>
  </si>
  <si>
    <t>Sharp EL-M 335 Pocket Calculator with Angled Display Solar / Battery Operated Pink</t>
  </si>
  <si>
    <t>https://www.amazon.de/-/en/Pocket-Calculator-Display-Battery-Operated/dp/B07LGVWYN3/ref=zg_bs_202936031_48?_encoding=UTF8&amp;psc=1&amp;refRID=PY0S51HPTE44RN8GQSP3</t>
  </si>
  <si>
    <t>Relaxdays Magnetic Tape 5 m with Dispenser Adhesive Tape Magnetic Strips for…</t>
  </si>
  <si>
    <t>€6.62</t>
  </si>
  <si>
    <t>https://www.amazon.de/-/en/Relaxdays-Magnetic-Dispenser-Whiteboard-Refrigerator/dp/B07KW9WRMQ/ref=zg_bs_202936031_49?_encoding=UTF8&amp;psc=1&amp;refRID=PY0S51HPTE44RN8GQSP3</t>
  </si>
  <si>
    <t>Casio MX8 Desk Top Calculator</t>
  </si>
  <si>
    <t>€22.03</t>
  </si>
  <si>
    <t>https://www.amazon.de/-/en/Casio-MX8-Desk-Top-Calculator/dp/B0006L25FQ/ref=zg_bs_202936031_50?_encoding=UTF8&amp;psc=1&amp;refRID=PY0S51HPTE44RN8GQSP3</t>
  </si>
  <si>
    <t>Casio 570ES Plus Calculator Desktop Battery/Display Calculator, Grey, Silver, Dot Matrix)</t>
  </si>
  <si>
    <t>https://www.amazon.de/-/en/Calculator-Desktop-Battery-Display-Silver/dp/B0009FTXWC/ref=zg_bs_202936031_51?_encoding=UTF8&amp;psc=1&amp;refRID=2YJCTCGRMQ47AW97NKHP</t>
  </si>
  <si>
    <t>Donau Tech/K-DT2082-01 Calculator 8-Digit Root Function / 97 x 60 x 11 mm / Colour: Black / Calculator with 8-Digit Display / Dual…</t>
  </si>
  <si>
    <t>€7.70</t>
  </si>
  <si>
    <t>https://www.amazon.de/-/en/K-DT2082-01-Calculator-8-Digit-Function-Colour/dp/B09BQYPJXB/ref=zg_bs_202936031_52?_encoding=UTF8&amp;psc=1&amp;refRID=2YJCTCGRMQ47AW97NKHP</t>
  </si>
  <si>
    <t>Texas Instruments TI-30 X Pro Multiview New with</t>
  </si>
  <si>
    <t>https://www.amazon.de/-/en/Texas-Instruments-TI-30-Pro-Multiview/dp/B0046XRJ1U/ref=zg_bs_202936031_53?_encoding=UTF8&amp;psc=1&amp;refRID=2YJCTCGRMQ47AW97NKHP</t>
  </si>
  <si>
    <t>Timetided 8 Digit Ultra-Thin Solar Power Calculator with Touch Screen Credit Card Design Portable Mini Calculator for Business…</t>
  </si>
  <si>
    <t>€0.01</t>
  </si>
  <si>
    <t>https://www.amazon.de/-/en/Timetided-Ultra-Thin-Calculator-Portable-Business/dp/B08CDHPMX5/ref=zg_bs_202936031_54?_encoding=UTF8&amp;psc=1&amp;refRID=2YJCTCGRMQ47AW97NKHP</t>
  </si>
  <si>
    <t>Triumph-Adler J1010 Solar Desktop Calculator 10 Digits LCD</t>
  </si>
  <si>
    <t>https://www.amazon.de/-/en/Triumph-Adler-J1010-Desktop-Calculator-Digits/dp/B004LH885W/ref=zg_bs_202936031_55?_encoding=UTF8&amp;psc=1&amp;refRID=2YJCTCGRMQ47AW97NKHP</t>
  </si>
  <si>
    <t>Olivetti Calculator</t>
  </si>
  <si>
    <t>https://www.amazon.de/-/en/B5896000-Olivetti-Calculator/dp/B005GGPDIM/ref=zg_bs_202936031_56?_encoding=UTF8&amp;psc=1&amp;refRID=2YJCTCGRMQ47AW97NKHP</t>
  </si>
  <si>
    <t>BAIIPlus Financial Calculator, 10-Digit LCD</t>
  </si>
  <si>
    <t>https://www.amazon.de/-/en/BAIIPlus-Financial-Calculator-10-Digit-LCD/dp/B00000JZKB/ref=zg_bs_202936031_57?_encoding=UTF8&amp;psc=1&amp;refRID=2YJCTCGRMQ47AW97NKHP</t>
  </si>
  <si>
    <t>Donau Tech/K-DT2081-01 Calculator 8-Digit Root Function / 90 x 60 x 11 mm / Colour: Black / Calculator with 8-Digit Display / Dual…</t>
  </si>
  <si>
    <t>€7.65</t>
  </si>
  <si>
    <t>https://www.amazon.de/-/en/K-DT2081-01-Calculator-8-Digit-Function-Colour/dp/B09BQVF8QH/ref=zg_bs_202936031_58?_encoding=UTF8&amp;psc=1&amp;refRID=2YJCTCGRMQ47AW97NKHP</t>
  </si>
  <si>
    <t>Sharp EL531WH Scientific Calculator - White</t>
  </si>
  <si>
    <t>https://www.amazon.de/-/en/Sharp-EL531WH-Scientific-Calculator-White/dp/B006OZXF0W/ref=zg_bs_202936031_59?_encoding=UTF8&amp;psc=1&amp;refRID=2YJCTCGRMQ47AW97NKHP</t>
  </si>
  <si>
    <t>Sharp SH EL531TGGR Scientific Calculator</t>
  </si>
  <si>
    <t>https://www.amazon.de/-/en/Sharp-SH-EL531TGGR-Scientific-Calculator/dp/B079YZR25M/ref=zg_bs_202936031_60?_encoding=UTF8&amp;psc=1&amp;refRID=2YJCTCGRMQ47AW97NKHP</t>
  </si>
  <si>
    <t>Casio MS-20UC-BK Desktop Calculator</t>
  </si>
  <si>
    <t>https://www.amazon.de/-/en/MS-20UC-BK-Casio-Desktop-Calculator/dp/B08VWB841Q/ref=zg_bs_202936031_61?_encoding=UTF8&amp;psc=1&amp;refRID=2YJCTCGRMQ47AW97NKHP</t>
  </si>
  <si>
    <t>Rexel Card Holder Polypropylene Wipe-clean Top-opening A5 Ref 12093 [Pack of 25]</t>
  </si>
  <si>
    <t>€14.94</t>
  </si>
  <si>
    <t>https://www.amazon.de/-/en/Holder-Polypropylene-Wipe-clean-Top-opening-12093/dp/B000J6EUYW/ref=zg_bs_202936031_62?_encoding=UTF8&amp;psc=1&amp;refRID=2YJCTCGRMQ47AW97NKHP</t>
  </si>
  <si>
    <t>Hp 17bii+ Financial Calculator</t>
  </si>
  <si>
    <t>https://www.amazon.de/-/en/F2234A-B12-17bii-Financial-Calculator/dp/B001B4SYC0/ref=zg_bs_202936031_63?_encoding=UTF8&amp;psc=1&amp;refRID=2YJCTCGRMQ47AW97NKHP</t>
  </si>
  <si>
    <t>HP HP35s Programmable Scientific Calculator with Pouch</t>
  </si>
  <si>
    <t>€76.49</t>
  </si>
  <si>
    <t>https://www.amazon.de/-/en/HP35s-Programmable-Scientific-Calculator-Pouch/dp/B004A0XHH4/ref=zg_bs_202936031_64?_encoding=UTF8&amp;psc=1&amp;refRID=2YJCTCGRMQ47AW97NKHP</t>
  </si>
  <si>
    <t>Donau Tech/K-DT4122-01 Desk Calculator with 12 Digits Root Function / 136 x 134 x 28 mm / Colour: Black / Calculator with 12 Digit…</t>
  </si>
  <si>
    <t>€8.38</t>
  </si>
  <si>
    <t>https://www.amazon.de/-/en/K-DT4122-01-Calculator-Digits-Function-Colour/dp/B09BVZ1TM3/ref=zg_bs_202936031_65?_encoding=UTF8&amp;psc=1&amp;refRID=2YJCTCGRMQ47AW97NKHP</t>
  </si>
  <si>
    <t>Donau Tech/K-DT2084-01 Calculator 8-Digit Root Function / 97 x 60 x 11 mm / Colour:…</t>
  </si>
  <si>
    <t>€7.68</t>
  </si>
  <si>
    <t>https://www.amazon.de/-/en/K-DT2084-01-Calculator-8-Digit-Function-Colour/dp/B09BR8MDPM/ref=zg_bs_202936031_66?_encoding=UTF8&amp;psc=1&amp;refRID=2YJCTCGRMQ47AW97NKHP</t>
  </si>
  <si>
    <t>Rexel Ibico 208X Calculator Eu</t>
  </si>
  <si>
    <t>€20.57</t>
  </si>
  <si>
    <t>https://www.amazon.de/-/en/Rexel-Ibico-208X-Calculator-Eu/dp/B0009FHQNU/ref=zg_bs_202936031_67?_encoding=UTF8&amp;psc=1&amp;refRID=2YJCTCGRMQ47AW97NKHP</t>
  </si>
  <si>
    <t>CASIO Desktop Calculator MS-88TERII 8 Digits Tax Calculation Currency Conversion Aluminium Front Solar Battery Operated</t>
  </si>
  <si>
    <t>https://www.amazon.de/-/en/Calculator-MS-88TERII-Calculation-Conversion-Aluminium/dp/B00QGY606W/ref=zg_bs_202936031_68?_encoding=UTF8&amp;psc=1&amp;refRID=2YJCTCGRMQ47AW97NKHP</t>
  </si>
  <si>
    <t>Donau Tech/K-DT4161-01 Desk Calculator with 16 Digits Root Function / 199 x 153 x 31 mm / Colour: Black / Calculator with 16 Digit…</t>
  </si>
  <si>
    <t>€8.22</t>
  </si>
  <si>
    <t>https://www.amazon.de/-/en/K-DT4161-01-Calculator-Digits-Function-Colour/dp/B09BZR1TY6/ref=zg_bs_202936031_69?_encoding=UTF8&amp;psc=1&amp;refRID=2YJCTCGRMQ47AW97NKHP</t>
  </si>
  <si>
    <t>Fiamo ECO 30 Scientific Calculator - Blue</t>
  </si>
  <si>
    <t>€12.67</t>
  </si>
  <si>
    <t>https://www.amazon.de/-/en/Fiamo-ECO-30-Scientific-Calculator/dp/B00LFPOIK2/ref=zg_bs_202936031_70?_encoding=UTF8&amp;psc=1&amp;refRID=2YJCTCGRMQ47AW97NKHP</t>
  </si>
  <si>
    <t>Casio Financial Calculator FC 200 V – S IH by Casio</t>
  </si>
  <si>
    <t>€102.00</t>
  </si>
  <si>
    <t>https://www.amazon.de/-/en/Casio-Financial-Calculator-FC-200/dp/B0009OMTPG/ref=zg_bs_202936031_71?_encoding=UTF8&amp;psc=1&amp;refRID=2YJCTCGRMQ47AW97NKHP</t>
  </si>
  <si>
    <t>Hewlett Packard HP20b Financial Maths Calculator</t>
  </si>
  <si>
    <t>https://www.amazon.de/-/en/Hewlett-Packard-HP20b-Financial-Calculator/dp/B001D4XAMM/ref=zg_bs_202936031_72?_encoding=UTF8&amp;psc=1&amp;refRID=2YJCTCGRMQ47AW97NKHP</t>
  </si>
  <si>
    <t>Canon Recycling Desktop Calculator TS1200-TCG/2499B001</t>
  </si>
  <si>
    <t>https://www.amazon.de/-/en/Recycling-Desktop-Calculator-TS1200-TCG-2499B001/dp/B0013DZC74/ref=zg_bs_202936031_73?_encoding=UTF8&amp;psc=1&amp;refRID=2YJCTCGRMQ47AW97NKHP</t>
  </si>
  <si>
    <t>Sharp EL-125TWH Office Desktop Calculator - Black/White</t>
  </si>
  <si>
    <t>€8.50</t>
  </si>
  <si>
    <t>https://www.amazon.de/-/en/Sharp-EL-125TWH-Office-Desktop-Calculator/dp/B00GN7ZW5M/ref=zg_bs_202936031_74?_encoding=UTF8&amp;psc=1&amp;refRID=2YJCTCGRMQ47AW97NKHP</t>
  </si>
  <si>
    <t>Sharp EL-W531TLB-BK School Calculator Black</t>
  </si>
  <si>
    <t>€16.71</t>
  </si>
  <si>
    <t>https://www.amazon.de/-/en/Sharp-EL-W531TLB-BK-School-Calculator-Black/dp/B07QNLB2CG/ref=zg_bs_202936031_75?_encoding=UTF8&amp;psc=1&amp;refRID=2YJCTCGRMQ47AW97NKHP</t>
  </si>
  <si>
    <t>HP 17 BII+ Pocket Calculator</t>
  </si>
  <si>
    <t>https://www.amazon.de/-/en/HP-17-BII-Pocket-Calculator/dp/B000P7UXYQ/ref=zg_bs_202936031_76?_encoding=UTF8&amp;psc=1&amp;refRID=2YJCTCGRMQ47AW97NKHP</t>
  </si>
  <si>
    <t>AS-2200 Desktop Calculator</t>
  </si>
  <si>
    <t>https://www.amazon.de/-/en/AS-2200-Desktop-Calculator/dp/B00428787O/ref=zg_bs_202936031_77?_encoding=UTF8&amp;psc=1&amp;refRID=2YJCTCGRMQ47AW97NKHP</t>
  </si>
  <si>
    <t>Helix Rc1070 Basic Calculator</t>
  </si>
  <si>
    <t>€5.90</t>
  </si>
  <si>
    <t>https://www.amazon.de/-/en/RC1070-Helix-Rc1070-Basic-Calculator/dp/B00BE1I6AK/ref=zg_bs_202936031_78?_encoding=UTF8&amp;psc=1&amp;refRID=2YJCTCGRMQ47AW97NKHP</t>
  </si>
  <si>
    <t>Calculated Industries Metric Dimensional Calculator</t>
  </si>
  <si>
    <t>€75.69</t>
  </si>
  <si>
    <t>https://www.amazon.de/-/en/Calculated-Industries-Metric-Dimensional-Calculator/dp/B0008F0YXK/ref=zg_bs_202936031_79?_encoding=UTF8&amp;psc=1&amp;refRID=2YJCTCGRMQ47AW97NKHP</t>
  </si>
  <si>
    <t>Mengshen Office Basic Calculator Solar Battery Dual Power Financial Dedicated Calculator 12…</t>
  </si>
  <si>
    <t>https://www.amazon.de/-/en/Mengshen-Calculator-Financial-Dedicated-Multifunctional/dp/B07JZPZRB3/ref=zg_bs_202936031_80?_encoding=UTF8&amp;psc=1&amp;refRID=2YJCTCGRMQ47AW97NKHP</t>
  </si>
  <si>
    <t>Hewlett Packard HP35S Scientific Calculator</t>
  </si>
  <si>
    <t>https://www.amazon.de/-/en/Hewlett-Packard-HP35S-Scientific-Calculator/dp/B002EVP6A2/ref=zg_bs_202936031_81?_encoding=UTF8&amp;psc=1&amp;refRID=2YJCTCGRMQ47AW97NKHP</t>
  </si>
  <si>
    <t>2 Pieces Number Solar Powered Calculator Thin Mini Credit Card Size for Office School Supplies Stationery</t>
  </si>
  <si>
    <t>€4.21</t>
  </si>
  <si>
    <t>https://www.amazon.de/-/en/Pieces-Powered-Calculator-Supplies-Stationery/dp/B09H35GGXT/ref=zg_bs_202936031_82?_encoding=UTF8&amp;psc=1&amp;refRID=2YJCTCGRMQ47AW97NKHP</t>
  </si>
  <si>
    <t>Deli Calculator, Metal Plate Standard Function 8-Digit Desktop Calculator, Solar and Battery…</t>
  </si>
  <si>
    <t>https://www.amazon.de/-/en/Calculator-Standard-Function-Operation-Protective-Pack-4/dp/B08LK2BK54/ref=zg_bs_202936031_83?_encoding=UTF8&amp;psc=1&amp;refRID=2YJCTCGRMQ47AW97NKHP</t>
  </si>
  <si>
    <t>Sharp EL 334 Calculator</t>
  </si>
  <si>
    <t>https://www.amazon.de/-/en/188441-Sharp-EL-334-Calculator/dp/B000178Y82/ref=zg_bs_202936031_84?_encoding=UTF8&amp;psc=1&amp;refRID=2YJCTCGRMQ47AW97NKHP</t>
  </si>
  <si>
    <t>Canon WS-1210T Desk Display Calculator</t>
  </si>
  <si>
    <t>https://www.amazon.de/-/en/Canon-WS-1210T-Desk-Display-Calculator/dp/B000OZ30BW/ref=zg_bs_202936031_85?_encoding=UTF8&amp;psc=1&amp;refRID=2YJCTCGRMQ47AW97NKHP</t>
  </si>
  <si>
    <t>Casio FX-85ES PLUS-2 Scientific Calculator, 252 Functions, 11 x 77 x 162 mm, Black</t>
  </si>
  <si>
    <t>€30.43</t>
  </si>
  <si>
    <t>https://www.amazon.de/-/en/FX-85ES-PLUS-2-Scientific-Calculator-Functions/dp/B083YM4DLK/ref=zg_bs_202936031_86?_encoding=UTF8&amp;psc=1&amp;refRID=2YJCTCGRMQ47AW97NKHP</t>
  </si>
  <si>
    <t>Sharp EL-337C Desktop Calculator 12 Digits Moveable LCD Display Solar and Battery…</t>
  </si>
  <si>
    <t>€21.09</t>
  </si>
  <si>
    <t>https://www.amazon.de/-/en/EL-337C-Desktop-Calculator-Moveable-Operated/dp/B0000E3I8O/ref=zg_bs_202936031_87?_encoding=UTF8&amp;psc=1&amp;refRID=2YJCTCGRMQ47AW97NKHP</t>
  </si>
  <si>
    <t>HP Office 200 Calculator</t>
  </si>
  <si>
    <t>https://www.amazon.de/-/en/F2221AA-AK9-Office-200-Calculator/dp/B001J3LPDI/ref=zg_bs_202936031_88?_encoding=UTF8&amp;psc=1&amp;refRID=2YJCTCGRMQ47AW97NKHP</t>
  </si>
  <si>
    <t>TA 4212 PDL Euro/4212PDL Desk Calculator 12 Digits</t>
  </si>
  <si>
    <t>https://www.amazon.de/-/en/4212-Euro-4212PDL-Calculator-Digits/dp/B000KJKDM6/ref=zg_bs_202936031_89?_encoding=UTF8&amp;psc=1&amp;refRID=2YJCTCGRMQ47AW97NKHP</t>
  </si>
  <si>
    <t>Calculator, Techrise Standard Dual Powered Scientific Calculator (Solar and Battery Calculator</t>
  </si>
  <si>
    <t>https://www.amazon.de/-/en/Calculator-Techrise-Standard-Powered-Scientific/dp/B06Y5GWJQ7/ref=zg_bs_202936031_90?_encoding=UTF8&amp;psc=1&amp;refRID=2YJCTCGRMQ47AW97NKHP</t>
  </si>
  <si>
    <t>Hewlett Packard OfficeCalc 300 Desktop Calculator</t>
  </si>
  <si>
    <t>https://www.amazon.de/-/en/Hewlett-Packard-OfficeCalc-Desktop-Calculator/dp/B001UHWXGG/ref=zg_bs_202936031_91?_encoding=UTF8&amp;psc=1&amp;refRID=2YJCTCGRMQ47AW97NKHP</t>
  </si>
  <si>
    <t>Donau Tech/K-DT4081-01 Desk Calculator 10-Digit Root Function / 136 x 134 x 28 mm…</t>
  </si>
  <si>
    <t>€15.84</t>
  </si>
  <si>
    <t>https://www.amazon.de/-/en/K-DT4081-01-Calculator-10-Digit-Function-Colour/dp/B09BVX1MCG/ref=zg_bs_202936031_92?_encoding=UTF8&amp;psc=1&amp;refRID=2YJCTCGRMQ47AW97NKHP</t>
  </si>
  <si>
    <t>Texas Instruments TI BA II Plus Professional Financial Calculator – 10 Character…</t>
  </si>
  <si>
    <t>€56.99</t>
  </si>
  <si>
    <t>https://www.amazon.de/-/en/Instruments-Professional-Financial-Calculator-10-Character/dp/B00M7S3F4Q/ref=zg_bs_202936031_93?_encoding=UTF8&amp;psc=1&amp;refRID=2YJCTCGRMQ47AW97NKHP</t>
  </si>
  <si>
    <t>Genie 550 TE Business Calculator</t>
  </si>
  <si>
    <t>€8.62</t>
  </si>
  <si>
    <t>https://www.amazon.de/-/en/Genie-550-TE-Business-Calculator/dp/B000OZLAVE/ref=zg_bs_202936031_94?_encoding=UTF8&amp;psc=1&amp;refRID=2YJCTCGRMQ47AW97NKHP</t>
  </si>
  <si>
    <t>Olympia 1110 Calculator LCD Silver</t>
  </si>
  <si>
    <t>https://www.amazon.de/-/en/Olympia-1110-Calculator-LCD-Silver/dp/B0029VYLYO/ref=zg_bs_202936031_95?_encoding=UTF8&amp;psc=1&amp;refRID=2YJCTCGRMQ47AW97NKHP</t>
  </si>
  <si>
    <t>Rebell Bamboo 350 Eco Calculator</t>
  </si>
  <si>
    <t>€12.26</t>
  </si>
  <si>
    <t>https://www.amazon.de/-/en/Rebell-Bamboo-350-Eco-Calculator/dp/B0073QQVZC/ref=zg_bs_202936031_96?_encoding=UTF8&amp;psc=1&amp;refRID=2YJCTCGRMQ47AW97NKHP</t>
  </si>
  <si>
    <t>Texas Instruments TI-30 X Pro Multiview Scientific Calculator</t>
  </si>
  <si>
    <t>https://www.amazon.de/-/en/Instruments-TI-30-Multiview-Scientific-Calculator/dp/B00H2DLSCM/ref=zg_bs_202936031_97?_encoding=UTF8&amp;psc=1&amp;refRID=2YJCTCGRMQ47AW97NKHP</t>
  </si>
  <si>
    <t>Ruluti 2 x Calculator Thin Mini Credit Card Format - Digit Solar Powered Calculator Office School Supplies Stationery Sets</t>
  </si>
  <si>
    <t>€4.29</t>
  </si>
  <si>
    <t>https://www.amazon.de/-/en/Ruluti-Calculator-Thin-Credit-Format/dp/B097RBTBRM/ref=zg_bs_202936031_98?_encoding=UTF8&amp;psc=1&amp;refRID=2YJCTCGRMQ47AW97NKHP</t>
  </si>
  <si>
    <t>Texas Instruments,</t>
  </si>
  <si>
    <t>https://www.amazon.de/-/en/Texas-Instruments/dp/B009PPBL5O/ref=zg_bs_202936031_99?_encoding=UTF8&amp;psc=1&amp;refRID=2YJCTCGRMQ47AW97NKHP</t>
  </si>
  <si>
    <t>Casio MS 80 VER Calculator</t>
  </si>
  <si>
    <t>https://www.amazon.de/-/en/Casio-MS-80-VER-Calculator/dp/B000BU0BV2/ref=zg_bs_202936031_100?_encoding=UTF8&amp;psc=1&amp;refRID=2YJCTCGRMQ47AW97NKHP</t>
  </si>
  <si>
    <t>Whiteboard</t>
  </si>
  <si>
    <t>Average Rating</t>
  </si>
  <si>
    <t>Number of Ratings</t>
  </si>
  <si>
    <t>global 5 tar rating</t>
  </si>
  <si>
    <t>global 4 tar rating</t>
  </si>
  <si>
    <t>global 3 tar rating</t>
  </si>
  <si>
    <t>global 2 tar rating</t>
  </si>
  <si>
    <t>Amazon Basics Magnetic Whiteboard with Pen Tray and Aluminium Strips, Dry-Erase</t>
  </si>
  <si>
    <t>€23.50</t>
  </si>
  <si>
    <t>https://www.amazon.de/-/en/Amazon-Magnetic-Whiteboard-Aluminium-Dry-Erase/dp/B077TGBB72/ref=zg_bs_202837031_1?_encoding=UTF8&amp;psc=1&amp;refRID=BV8855XY8G6QT2X0MPT6</t>
  </si>
  <si>
    <t>Dahle whiteboard sponge (magnetic wiper for dry cleaning on many surfaces) blue</t>
  </si>
  <si>
    <t>€1.65</t>
  </si>
  <si>
    <t>https://www.amazon.de/-/en/whiteboard-sponge-magnetic-cleaning-surfaces/dp/B005HJPXH4/ref=zg_bs_202837031_2?_encoding=UTF8&amp;psc=1&amp;refRID=BV8855XY8G6QT2X0MPT6</t>
  </si>
  <si>
    <t>BoardsPlus Magnetic Whiteboard</t>
  </si>
  <si>
    <t>https://www.amazon.de/-/en/BPM02754040-BoardsPlus-Magnetic-Whiteboard/dp/B07NDR7PKG/ref=zg_bs_202837031_3?_encoding=UTF8&amp;psc=1&amp;refRID=BV8855XY8G6QT2X0MPT6</t>
  </si>
  <si>
    <t>Amazon Basics 22cm x 28cm Plastic Aluminium Frame, Dry Wipe Magnetic Whiteboard</t>
  </si>
  <si>
    <t>€8.12</t>
  </si>
  <si>
    <t>https://www.amazon.de/-/en/Amazon-Plastic-Aluminium-Magnetic-Whiteboard/dp/B085PGWMHP/ref=zg_bs_202837031_4?_encoding=UTF8&amp;psc=1&amp;refRID=BV8855XY8G6QT2X0MPT6</t>
  </si>
  <si>
    <t>Alaskaprint Magnetic Board Whiteboard Pin Board White Board Memo Board Wipe Clean…</t>
  </si>
  <si>
    <t>https://www.amazon.de/-/en/Alaskaprint-Magnetic-Board-Whiteboard-40x30cm/dp/B07XG65LZS/ref=zg_bs_202837031_5?_encoding=UTF8&amp;psc=1&amp;refRID=BV8855XY8G6QT2X0MPT6</t>
  </si>
  <si>
    <t>OfficeTree Set of 5 whiteboard sponges, black, magnetic, cleans and dries effectively,…</t>
  </si>
  <si>
    <t>https://www.amazon.de/-/en/OfficeTree-whiteboard-magnetic-effectively-reliably/dp/B071GNL2T5/ref=zg_bs_202837031_6?_encoding=UTF8&amp;psc=1&amp;refRID=BV8855XY8G6QT2X0MPT6</t>
  </si>
  <si>
    <t>Magnetic Whiteboard with Aluminium Frame and Full-Length Pen Tray, Magnetic…</t>
  </si>
  <si>
    <t>https://www.amazon.de/-/en/Whiteboard-Aluminium-Full-Length-Protective-Professional/dp/B01B5XEZUG/ref=zg_bs_202837031_7?_encoding=UTF8&amp;psc=1&amp;refRID=BV8855XY8G6QT2X0MPT6</t>
  </si>
  <si>
    <t>Rosenfeld Magnetic Weekly Planner I Whiteboard for Fridge I Wipe Clean Magnetic…</t>
  </si>
  <si>
    <t>https://www.amazon.de/-/en/Rosenfeld-Magnetic-Whiteboard-Organisation-Planning/dp/B07QC2ZMRK/ref=zg_bs_202837031_8?_encoding=UTF8&amp;psc=1&amp;refRID=BV8855XY8G6QT2X0MPT6</t>
  </si>
  <si>
    <t>ALLboards Whiteboard with Aluminium Frame Premium Expo, Magnetic Board, White…</t>
  </si>
  <si>
    <t>€16.45</t>
  </si>
  <si>
    <t>https://www.amazon.de/-/en/ALLboards-Whiteboard-Aluminium-Premium-Magnetic/dp/B081K4PNCT/ref=zg_bs_202837031_9?_encoding=UTF8&amp;psc=1&amp;refRID=BV8855XY8G6QT2X0MPT6</t>
  </si>
  <si>
    <t>MOB Presentation Board - Whiteboard - Magnetic Board - Magnetic Board…</t>
  </si>
  <si>
    <t>https://www.amazon.de/-/en/MOB-Presentation-Board-Whiteboard-Varnished/dp/B09FJWJK3T/ref=zg_bs_202837031_10?_encoding=UTF8&amp;psc=1&amp;refRID=BV8855XY8G6QT2X0MPT6</t>
  </si>
  <si>
    <t>Dahle Basic Whiteboard., White 30 x 45 cm</t>
  </si>
  <si>
    <t>https://www.amazon.de/-/en/Dahle-Basic-Whiteboard-White-30/dp/B00DIBP710/ref=zg_bs_202837031_11?_encoding=UTF8&amp;psc=1&amp;refRID=BV8855XY8G6QT2X0MPT6</t>
  </si>
  <si>
    <t>Nobo 1905173 Standing Glass Wipe Clean Memo Board for Desk, 21.6 x 29.7 x 3 cm,…</t>
  </si>
  <si>
    <t>€16.01</t>
  </si>
  <si>
    <t>https://www.amazon.de/-/en/1905173-Standing-Glass-Brilliant-Markers/dp/B09293N284/ref=zg_bs_202837031_12?_encoding=UTF8&amp;psc=1&amp;refRID=BV8855XY8G6QT2X0MPT6</t>
  </si>
  <si>
    <t>VIZ-PRO Whiteboard with Aluminium Frame</t>
  </si>
  <si>
    <t>€32.43</t>
  </si>
  <si>
    <t>https://www.amazon.de/-/en/VIZ-PRO-Whiteboard-with-Aluminium-Frame/dp/B075XJJ8W2/ref=zg_bs_202837031_13?_encoding=UTF8&amp;psc=1&amp;refRID=BV8855XY8G6QT2X0MPT6</t>
  </si>
  <si>
    <t>SEAFLY Fridge Calendar, Whiteboard Magnetic Board, Weekly Planner Timetable Wipe…</t>
  </si>
  <si>
    <t>https://www.amazon.de/-/en/Calendar-Whiteboard-Timetable-Wipe-Clean-Organisation/dp/B09BC7TVG3/ref=zg_bs_202837031_14?_encoding=UTF8&amp;psc=1&amp;refRID=BV8855XY8G6QT2X0MPT6</t>
  </si>
  <si>
    <t>Lockways Whiteboard - Magnetic, Stable, Practical - White Board - 500 x 500 cm…</t>
  </si>
  <si>
    <t>https://www.amazon.de/-/en/Lockways-Whiteboard-Magnetic-Practical-Aluminium/dp/B06VY8SV4L/ref=zg_bs_202837031_15?_encoding=UTF8&amp;psc=1&amp;refRID=BV8855XY8G6QT2X0MPT6</t>
  </si>
  <si>
    <t>Genie White Board with Cork Border Magnetic Board can be Written On / with Magnets…</t>
  </si>
  <si>
    <t>https://www.amazon.de/-/en/Genie-Border-Magnetic-Written-Magnets/dp/B00CIRODYM/ref=zg_bs_202837031_16?_encoding=UTF8&amp;psc=1&amp;refRID=BV8855XY8G6QT2X0MPT6</t>
  </si>
  <si>
    <t>SmartPanda Magnetic Whiteboard and Fridge Calendar - Ideal for Keeping Organised…</t>
  </si>
  <si>
    <t>€12.95</t>
  </si>
  <si>
    <t>https://www.amazon.de/-/en/SmartPanda-Magnetic-Whiteboard-Fridge-Calendar/dp/B01N5V4IBP/ref=zg_bs_202837031_17?_encoding=UTF8&amp;psc=1&amp;refRID=BV8855XY8G6QT2X0MPT6</t>
  </si>
  <si>
    <t>DumanAsen Magnetic Dry Wipe Whiteboard Magnetic Board - Includes Marker 20cm x 30cm</t>
  </si>
  <si>
    <t>https://www.amazon.de/-/en/DumanAsen-Magnetic-Wipe-Whiteboard-Board/dp/B08Q4D31F3/ref=zg_bs_202837031_18?_encoding=UTF8&amp;psc=1&amp;refRID=BV8855XY8G6QT2X0MPT6</t>
  </si>
  <si>
    <t>Magstick® Whiteboard Film Self-Adhesive Flexible Adhesive Base for Magnets White…</t>
  </si>
  <si>
    <t>€14.90</t>
  </si>
  <si>
    <t>https://www.amazon.de/-/en/Magstick%C2%AE-Whiteboard-Self-Adhesive-Flexible-Adhesive/dp/B07JHXCM6W/ref=zg_bs_202837031_19?_encoding=UTF8&amp;psc=1&amp;refRID=BV8855XY8G6QT2X0MPT6</t>
  </si>
  <si>
    <t>SIGEL GL702 SuperDym Magnets Ball XL Silver, Diameter 1.3 cm, Set of 3 for Magnetic Glass…</t>
  </si>
  <si>
    <t>€6.16</t>
  </si>
  <si>
    <t>https://www.amazon.de/-/en/GL702-SuperDym-Magnets-Diameter-Magnetic/dp/B00UX6HZMC/ref=zg_bs_202837031_20?_encoding=UTF8&amp;psc=1&amp;refRID=BV8855XY8G6QT2X0MPT6</t>
  </si>
  <si>
    <t>Ohuhu Small Whiteboard Dry Wipe 36 x 28 cm Double-Sided Magnetic Whiteboard with 8…</t>
  </si>
  <si>
    <t>https://www.amazon.de/-/en/Whiteboard-Double-Sided-Magnetic-Mounting-Suitable/dp/B07X55BMXW/ref=zg_bs_202837031_21?_encoding=UTF8&amp;psc=1&amp;refRID=BV8855XY8G6QT2X0MPT6</t>
  </si>
  <si>
    <t>Legamaster 7-159100 Magic-Chart whiteboard, electrostatic film for various surfaces, rolled…</t>
  </si>
  <si>
    <t>https://www.amazon.de/-/en/Legamaster-7-159100-Magic-Chart-whiteboard-electrostatic/dp/B00961KPUE/ref=zg_bs_202837031_22?_encoding=UTF8&amp;psc=1&amp;refRID=BV8855XY8G6QT2X0MPT6</t>
  </si>
  <si>
    <t>Whiteboard Film, Self-Adhesive Whiteboard Film, Rewritable Magnetic Whiteboard Sticker, DIY Whiteboard Film, Chalkboard Wall…</t>
  </si>
  <si>
    <t>https://www.amazon.de/-/en/Whiteboard-Self-Adhesive-Rewritable-Magnetic-Chalkboard/dp/B099WC3RHP/ref=zg_bs_202837031_23?_encoding=UTF8&amp;psc=1&amp;refRID=BV8855XY8G6QT2X0MPT6</t>
  </si>
  <si>
    <t>POPRUN Magnetic Wipe Clean Family Whiteboard Weekly Planner for Wall</t>
  </si>
  <si>
    <t>https://www.amazon.de/-/en/POPRUN-Magnetic-Family-Whiteboard-Planner/dp/B08P5C9FM8/ref=zg_bs_202837031_24?_encoding=UTF8&amp;psc=1&amp;refRID=BV8855XY8G6QT2X0MPT6</t>
  </si>
  <si>
    <t>Queence Self-Adhesive Magnetic Whiteboard Film Writing Board Wall Film Multifunctional…</t>
  </si>
  <si>
    <t>https://www.amazon.de/-/en/Self-Adhesive-Magnetic-Whiteboard-Multifunctional-Blackboard/dp/B07KKH4MLV/ref=zg_bs_202837031_25?_encoding=UTF8&amp;psc=1&amp;refRID=BV8855XY8G6QT2X0MPT6</t>
  </si>
  <si>
    <t>Idena 568024 - Idena Whiteboard, approx. 40 x 30 cm</t>
  </si>
  <si>
    <t>https://www.amazon.de/-/en/Idena-568024-Whiteboard-approx-40/dp/B002W5VOIS/ref=zg_bs_202837031_26?_encoding=UTF8&amp;psc=1&amp;refRID=BV8855XY8G6QT2X0MPT6</t>
  </si>
  <si>
    <t>Navaris magnetic glass board, 90 x 60 cm, magnetic board for writing on, magnetic…</t>
  </si>
  <si>
    <t>€44.99</t>
  </si>
  <si>
    <t>https://www.amazon.de/-/en/Navaris-magnetic-glass-writing-holder/dp/B08GPX2KYF/ref=zg_bs_202837031_27?_encoding=UTF8&amp;psc=1&amp;refRID=BV8855XY8G6QT2X0MPT6</t>
  </si>
  <si>
    <t>Combination Whiteboard and Pin Board Set</t>
  </si>
  <si>
    <t>€12.84</t>
  </si>
  <si>
    <t>https://www.amazon.de/-/en/Combination-Whiteboard-Pin-Board-Set/dp/B075779PVW/ref=zg_bs_202837031_28?_encoding=UTF8&amp;psc=1&amp;refRID=BV8855XY8G6QT2X0MPT6</t>
  </si>
  <si>
    <t>Grandma Shark Drywipe Magnetic Whiteboard with Aluminium Frame</t>
  </si>
  <si>
    <t>https://www.amazon.de/-/en/Grandma-Drywipe-Magnetic-Whiteboard-Aluminium/dp/B08DHQ7V7B/ref=zg_bs_202837031_29?_encoding=UTF8&amp;psc=1&amp;refRID=BV8855XY8G6QT2X0MPT6</t>
  </si>
  <si>
    <t>MOB Professional Magnetic Whiteboard 60 x 45 cm Enamelled Aluminium Frame…</t>
  </si>
  <si>
    <t>https://www.amazon.de/-/en/Professional-Magnetic-Whiteboard-Enamelled-Aluminium/dp/B002NGR1DS/ref=zg_bs_202837031_30?_encoding=UTF8&amp;psc=1&amp;refRID=BV8855XY8G6QT2X0MPT6</t>
  </si>
  <si>
    <t>Oterri Whiteboard A4 Portable Desktop 31 x 21 cm with Protective Case, Mini Whiteboard…</t>
  </si>
  <si>
    <t>€14.68</t>
  </si>
  <si>
    <t>https://www.amazon.de/-/en/Whiteboard-Portable-Protective-Notebook-Wipe-Clean/dp/B092VTLDQM/ref=zg_bs_202837031_31?_encoding=UTF8&amp;psc=1&amp;refRID=BV8855XY8G6QT2X0MPT6</t>
  </si>
  <si>
    <t>D.RECT Magnetic Whiteboard Set with Aluminium Strips Dry Wipe 60 x 45 cm Pen…</t>
  </si>
  <si>
    <t>€17.67</t>
  </si>
  <si>
    <t>https://www.amazon.de/-/en/D-RECT-Magnetic-Whiteboard-Aluminium-Magnets/dp/B093BT5CK1/ref=zg_bs_202837031_32?_encoding=UTF8&amp;psc=1&amp;refRID=BV8855XY8G6QT2X0MPT6</t>
  </si>
  <si>
    <t>VIZ-PRO Mobile Whiteboard / Double-Sided Magnetic Whiteboard with Aluminium Frame</t>
  </si>
  <si>
    <t>€121.90</t>
  </si>
  <si>
    <t>https://www.amazon.de/-/en/VIZ-PRO-Whiteboard-Double-Sided-Magnetic-Aluminium/dp/B01KYY7HN4/ref=zg_bs_202837031_33?_encoding=UTF8&amp;psc=1&amp;refRID=BV8855XY8G6QT2X0MPT6</t>
  </si>
  <si>
    <t>Whiteboard Mouth Standard 45 x 30 cm Magnetic Writeable Coated Aluminium…</t>
  </si>
  <si>
    <t>https://www.amazon.de/-/en/Whiteboard-Standard-Magnetic-Writeable-Aluminium/dp/B00381JLNK/ref=zg_bs_202837031_34?_encoding=UTF8&amp;psc=1&amp;refRID=BV8855XY8G6QT2X0MPT6</t>
  </si>
  <si>
    <t>Bi-Office 400 x 300 mm Magnetic Board Natural Pine Frame - White</t>
  </si>
  <si>
    <t>€9.26</t>
  </si>
  <si>
    <t>https://www.amazon.de/-/en/Bi-Office-Magnetic-Board-Natural-Frame/dp/B003O2B276/ref=zg_bs_202837031_35?_encoding=UTF8&amp;psc=1&amp;refRID=BV8855XY8G6QT2X0MPT6</t>
  </si>
  <si>
    <t>A4 Magnetic Fridge Whiteboard</t>
  </si>
  <si>
    <t>https://www.amazon.de/-/en/02777-A4-Magnetic-Fridge-Whiteboard/dp/B08FG2SLQ9/ref=zg_bs_202837031_36?_encoding=UTF8&amp;psc=1&amp;refRID=BV8855XY8G6QT2X0MPT6</t>
  </si>
  <si>
    <t>Magstick® DIN A0 Ferro Film Self-Adhesive Iron Film White Coated for Office Presentations I…</t>
  </si>
  <si>
    <t>https://www.amazon.de/-/en/Magstick%C2%AE-Self-Adhesive-Presentations-Flexible-Adhesive/dp/B08769RTMX/ref=zg_bs_202837031_37?_encoding=UTF8&amp;psc=1&amp;refRID=BV8855XY8G6QT2X0MPT6</t>
  </si>
  <si>
    <t>SANAWATEC Magnetic Whiteboard Wall Board Writeable with Aluminium Strips and Pen…</t>
  </si>
  <si>
    <t>€24.95</t>
  </si>
  <si>
    <t>https://www.amazon.de/-/en/SANAWATEC-Whiteboard-Writeable-Aluminium-Including/dp/B09D9QH51J/ref=zg_bs_202837031_38?_encoding=UTF8&amp;psc=1&amp;refRID=BV8855XY8G6QT2X0MPT6</t>
  </si>
  <si>
    <t>Lockways Whiteboard, Stable Magnetic Board, Practical White Board, 300 x 300 cm, Silver…</t>
  </si>
  <si>
    <t>https://www.amazon.de/-/en/Lockways-Whiteboard-Stable-Magnetic-Practical/dp/B082NHVLTZ/ref=zg_bs_202837031_39?_encoding=UTF8&amp;psc=1&amp;refRID=BV8855XY8G6QT2X0MPT6</t>
  </si>
  <si>
    <t>COSTWAY Mobile Whiteboard with Aluminium Frame, Double-Sided Whiteboard Height-Adjustable and 360° Rotatable, Magnetic…</t>
  </si>
  <si>
    <t>https://www.amazon.de/-/en/Whiteboard-Aluminium-Double-Sided-Height-Adjustable-Accessories/dp/B09KPJ3DK1/ref=zg_bs_202837031_40?_encoding=UTF8&amp;psc=1&amp;refRID=BV8855XY8G6QT2X0MPT6</t>
  </si>
  <si>
    <t>Gmat Whiteboard (Also Toefl, Gre), 23 x 30 cm, Easy to Write, with Pen and Sponge</t>
  </si>
  <si>
    <t>https://www.amazon.de/-/en/Gmat-Whiteboard-Toefl-Write-Sponge/dp/B08SC3J49D/ref=zg_bs_202837031_41?_encoding=UTF8&amp;psc=1&amp;refRID=BV8855XY8G6QT2X0MPT6</t>
  </si>
  <si>
    <t>AZORIS PREMIUM® Writeable Magnets Pack of 25 Reusable 10 x 10 cm Colourful Magnetic…</t>
  </si>
  <si>
    <t>https://www.amazon.de/-/en/PREMIUM%C2%AE-Writeable-Reusable-Colourful-Whiteboard/dp/B08RSPCH4K/ref=zg_bs_202837031_42?_encoding=UTF8&amp;psc=1&amp;refRID=BV8855XY8G6QT2X0MPT6</t>
  </si>
  <si>
    <t>Legamaster 7-102835 Economy Whiteboard Special Varnish Magnetic 60 x 45 cm</t>
  </si>
  <si>
    <t>€18.92</t>
  </si>
  <si>
    <t>https://www.amazon.de/-/en/Legamaster-7-102835-Economy-Whiteboard-Magnetic/dp/B0050NUN7W/ref=zg_bs_202837031_43?_encoding=UTF8&amp;psc=1&amp;refRID=BV8855XY8G6QT2X0MPT6</t>
  </si>
  <si>
    <t>Ohuhu Magnetic Whiteboard 120 x 90 cm, Large Whiteboard Rewritable Whiteboard…</t>
  </si>
  <si>
    <t>https://www.amazon.de/-/en/Magnetic-Whiteboard-Rewritable-Aluminium-Mounting/dp/B08GC2142Z/ref=zg_bs_202837031_44?_encoding=UTF8&amp;psc=1&amp;refRID=BV8855XY8G6QT2X0MPT6</t>
  </si>
  <si>
    <t>KaiserRein 1L Whiteboard Cleaner Spray Versatile for Plastic Surfaces I Whiteboard…</t>
  </si>
  <si>
    <t>€21.49</t>
  </si>
  <si>
    <t>https://www.amazon.de/-/en/KaiserRein-Whiteboard-Versatile-Permanent-Blackboard/dp/B07FF4VZZL/ref=zg_bs_202837031_45?_encoding=UTF8&amp;psc=1&amp;refRID=BV8855XY8G6QT2X0MPT6</t>
  </si>
  <si>
    <t>GOPLUS Whiteboard, Test Winner, Writable Magnetic Board with Aluminium Frame and…</t>
  </si>
  <si>
    <t>https://www.amazon.de/-/en/GOPLUS-Whiteboard-Writable-Magnetic-Aluminium/dp/B07T5CC48R/ref=zg_bs_202837031_46?_encoding=UTF8&amp;psc=1&amp;refRID=BV8855XY8G6QT2X0MPT6</t>
  </si>
  <si>
    <t>Quartet Magnetic Dry Erase Board - H430 mm x W585 mm, Aluminium</t>
  </si>
  <si>
    <t>https://www.amazon.de/-/en/Quartet-Magnetic-Dry-Erase-Board/dp/B00ARRKI76/ref=zg_bs_202837031_47?_encoding=UTF8&amp;psc=1&amp;refRID=BV8855XY8G6QT2X0MPT6</t>
  </si>
  <si>
    <t>ALLboards Whiteboard with Wooden Frame 60 x 40 cm Magnetic Board White Magnetic Dry…</t>
  </si>
  <si>
    <t>€17.95</t>
  </si>
  <si>
    <t>https://www.amazon.de/-/en/ALLboards-Whiteboard-Wooden-Frame-Magnetic/dp/B081FJVYKH/ref=zg_bs_202837031_48?_encoding=UTF8&amp;psc=1&amp;refRID=BV8855XY8G6QT2X0MPT6</t>
  </si>
  <si>
    <t>MOB Whiteboard Economy &amp;protective coating / Magnetic-in Sturdy Aluminium Frame…</t>
  </si>
  <si>
    <t>https://www.amazon.de/-/en/Whiteboard-protective-Magnetic-Aluminium-magnetic/dp/B00KDHE8EY/ref=zg_bs_202837031_49?_encoding=UTF8&amp;psc=1&amp;refRID=BV8855XY8G6QT2X0MPT6</t>
  </si>
  <si>
    <t>Leitz Cosy Glass Writing Board</t>
  </si>
  <si>
    <t>https://www.amazon.de/-/en/Leitz-Cosy-Glass-Writing-Board/dp/B087S41XZF/ref=zg_bs_202837031_50?_encoding=UTF8&amp;psc=1&amp;refRID=BV8855XY8G6QT2X0MPT6</t>
  </si>
  <si>
    <t>XiWODE Magnetic Dry Wipe Whiteboard 36X24 Dry Wipe Board</t>
  </si>
  <si>
    <t>https://www.amazon.de/-/en/XiWODE-Magnetic-Whiteboard-36X24-Board/dp/B07FSZYZM1/ref=zg_bs_202837031_51?_encoding=UTF8&amp;psc=1&amp;refRID=JW9VE92VV39K469N60C2</t>
  </si>
  <si>
    <t>ECENCE Whiteboard Sponge Set of 2 Cleaning Flip Charts, Magnetic Pin Boards, Dry…</t>
  </si>
  <si>
    <t>€4.80</t>
  </si>
  <si>
    <t>https://www.amazon.de/-/en/Whiteboard-Cleaning-Magnetic-Metallic-Surfaces-gray/dp/B07RDQLC5D/ref=zg_bs_202837031_52?_encoding=UTF8&amp;psc=1&amp;refRID=JW9VE92VV39K469N60C2</t>
  </si>
  <si>
    <t>Staedtler Lumocolor 641 MB Dry-Wipe Memo Board Set with Lumocolor Correctable</t>
  </si>
  <si>
    <t>€5.11</t>
  </si>
  <si>
    <t>https://www.amazon.de/-/en/Staedtler-Lumocolor-641-MB-Correctable/dp/B003JZ06MA/ref=zg_bs_202837031_53?_encoding=UTF8&amp;psc=1&amp;refRID=JW9VE92VV39K469N60C2</t>
  </si>
  <si>
    <t>Dahle Whiteboard Eraser Replacement Felt Strips for Wiper Pack of 12 (Felt Strips, 1 Pack)</t>
  </si>
  <si>
    <t>€8.10</t>
  </si>
  <si>
    <t>https://www.amazon.de/-/en/Dahle-Whiteboard-Eraser-Replacement-Strips/dp/B07GNDBQLS/ref=zg_bs_202837031_54?_encoding=UTF8&amp;psc=1&amp;refRID=JW9VE92VV39K469N60C2</t>
  </si>
  <si>
    <t>Navaris Magnetic Board Glass 60 x 40 cm Magnetic Board for Writing on Magnetic…</t>
  </si>
  <si>
    <t>https://www.amazon.de/-/en/Navaris-Magnetic-Writing-Magnets-Holder/dp/B08XJWQWV7/ref=zg_bs_202837031_55?_encoding=UTF8&amp;psc=1&amp;refRID=JW9VE92VV39K469N60C2</t>
  </si>
  <si>
    <t>Mobile Whiteboard - 90x60cm Portable Magnetic Dry Erase Board Easel with…</t>
  </si>
  <si>
    <t>€122.99</t>
  </si>
  <si>
    <t>https://www.amazon.de/-/en/Mobile-Whiteboard-Portable-Magnetic-Flipchart/dp/B07XL36DSZ/ref=zg_bs_202837031_56?_encoding=UTF8&amp;psc=1&amp;refRID=JW9VE92VV39K469N60C2</t>
  </si>
  <si>
    <t>Double-sided Mobile Magnetic Whiteboard</t>
  </si>
  <si>
    <t>https://www.amazon.de/-/en/Double-sided-Mobile-Magnetic-Whiteboard/dp/B01AKSSITG/ref=zg_bs_202837031_57?_encoding=UTF8&amp;psc=1&amp;refRID=JW9VE92VV39K469N60C2</t>
  </si>
  <si>
    <t>Whiteboard | Safety Glass | W x H 90 x 60 cm | Artic White | Glass Board Presentation Board…</t>
  </si>
  <si>
    <t>https://www.amazon.de/-/en/Whiteboard-Safety-Glass-Artic-Presentation/dp/B08MKL8GDW/ref=zg_bs_202837031_58?_encoding=UTF8&amp;psc=1&amp;refRID=JW9VE92VV39K469N60C2</t>
  </si>
  <si>
    <t>Certeo Whiteboard Varnished Scratch-Resistant and Magnetic 60 x 90 cm H x W White Magnetic Whiteboard Can be Written On</t>
  </si>
  <si>
    <t>https://www.amazon.de/-/en/Whiteboard-Varnished-Scratch-Resistant-Magnetic-Written/dp/B099S9NSSC/ref=zg_bs_202837031_59?_encoding=UTF8&amp;psc=1&amp;refRID=JW9VE92VV39K469N60C2</t>
  </si>
  <si>
    <t>rabbitgoo Whiteboard Film, Self-Adhesive White Board Film Whiteboard Sticker DIY…</t>
  </si>
  <si>
    <t>https://www.amazon.de/-/en/rabbitgoo-Whiteboard-Self-Adhesive-Sticker-Chalkboard/dp/B0144FTZL6/ref=zg_bs_202837031_60?_encoding=UTF8&amp;psc=1&amp;refRID=JW9VE92VV39K469N60C2</t>
  </si>
  <si>
    <t>Franken SC3212 Magnetic Writing Board 60 x 45 cm Enamelled</t>
  </si>
  <si>
    <t>€14.51</t>
  </si>
  <si>
    <t>https://www.amazon.de/-/en/Franken-SC3212-Magnetic-Writing-Enamelled/dp/B01B8T4DCM/ref=zg_bs_202837031_61?_encoding=UTF8&amp;psc=1&amp;refRID=JW9VE92VV39K469N60C2</t>
  </si>
  <si>
    <t>BoardsPlus - Magnetic whiteboard, enamelled surface - 60 x 45 cm - magnetic board with…</t>
  </si>
  <si>
    <t>€28.05</t>
  </si>
  <si>
    <t>https://www.amazon.de/-/en/BoardsPlus-Magnetic-whiteboard-enamelled-aluminium/dp/B07NDV69YP/ref=zg_bs_202837031_62?_encoding=UTF8&amp;psc=1&amp;refRID=JW9VE92VV39K469N60C2</t>
  </si>
  <si>
    <t>YSAGi Magnetic Whiteboard, 25 x 25 cm, Dry Wipe Magnetic Board, Aluminium Frame,…</t>
  </si>
  <si>
    <t>https://www.amazon.de/-/en/Magnetic-Whiteboard-Aluminium-Double-Sided-Writeable/dp/B083K1X1DM/ref=zg_bs_202837031_63?_encoding=UTF8&amp;psc=1&amp;refRID=JW9VE92VV39K469N60C2</t>
  </si>
  <si>
    <t>Awemoz® - 60 Magnetic Strips Writeable - 7.5 x 2.5 cm - 6 Colours - Scrum &amp; Kanban…</t>
  </si>
  <si>
    <t>€14.95</t>
  </si>
  <si>
    <t>https://www.amazon.de/-/en/Awemoz%C2%AE-Magnetic-Writeable-Writable-Whiteboard/dp/B08L3KGP3L/ref=zg_bs_202837031_64?_encoding=UTF8&amp;psc=1&amp;refRID=JW9VE92VV39K469N60C2</t>
  </si>
  <si>
    <t>Ohuhu Small Dry Wipe Whiteboard, 40 x 30 cm, Magnetic Portable Whiteboard Double…</t>
  </si>
  <si>
    <t>https://www.amazon.de/-/en/Whiteboard-Magnetic-Portable-Double-Erasers/dp/B08S37TZQL/ref=zg_bs_202837031_65?_encoding=UTF8&amp;psc=1&amp;refRID=JW9VE92VV39K469N60C2</t>
  </si>
  <si>
    <t>STOBOK Dry Magnetic Small Whiteboard - 36 cm x 26 cm Portable Double-Sided White…</t>
  </si>
  <si>
    <t>€21.84</t>
  </si>
  <si>
    <t>https://www.amazon.de/-/en/STOBOK-Dry-Magnetic-Small-Whiteboard/dp/B07XP217DP/ref=zg_bs_202837031_66?_encoding=UTF8&amp;psc=1&amp;refRID=JW9VE92VV39K469N60C2</t>
  </si>
  <si>
    <t>45 x 200 cm Whiteboard Film Self-Adhesive Dry Wipe Whiteboard Film Wet Wipe…</t>
  </si>
  <si>
    <t>https://www.amazon.de/-/en/Whiteboard-Film-Self-Adhesive-Adhesive-Furniture/dp/B08M61X1ST/ref=zg_bs_202837031_67?_encoding=UTF8&amp;psc=1&amp;refRID=JW9VE92VV39K469N60C2</t>
  </si>
  <si>
    <t>Premium GMAT TOEFL Whiteboard Extra Large 30 x 40 cm Includes 2 Fine Pens and Sponge</t>
  </si>
  <si>
    <t>https://www.amazon.de/-/en/Premium-TOEFL-Whiteboard-Extra-Sponge/dp/B08S59YH38/ref=zg_bs_202837031_68?_encoding=UTF8&amp;psc=1&amp;refRID=JW9VE92VV39K469N60C2</t>
  </si>
  <si>
    <t>Glass whiteboard.</t>
  </si>
  <si>
    <t>€9.86</t>
  </si>
  <si>
    <t>https://www.amazon.de/-/en/Glass-whiteboard/dp/B086GTCRBX/ref=zg_bs_202837031_69?_encoding=UTF8&amp;psc=1&amp;refRID=JW9VE92VV39K469N60C2</t>
  </si>
  <si>
    <t>Quartet Dry Erase Board with Arched Frame - H215 mm x W280 mm</t>
  </si>
  <si>
    <t>€10.80</t>
  </si>
  <si>
    <t>https://www.amazon.de/-/en/Quartet-Erase-Board-Arched-Frame/dp/B00ARRKBZ0/ref=zg_bs_202837031_70?_encoding=UTF8&amp;psc=1&amp;refRID=JW9VE92VV39K469N60C2</t>
  </si>
  <si>
    <t>Legamaster WOODEN 7-122725 Magnetic Glass Board Accessory Holder</t>
  </si>
  <si>
    <t>€19.40</t>
  </si>
  <si>
    <t>https://www.amazon.de/-/en/Legamaster-WOODEN-7-122725-Magnetic-Accessory/dp/B0916B9L5G/ref=zg_bs_202837031_71?_encoding=UTF8&amp;psc=1&amp;refRID=JW9VE92VV39K469N60C2</t>
  </si>
  <si>
    <t>Whiteboard Sponge Magnetic Set - Pack of 4 - Magnetic Board Cleaner Eraser - Wiper with…</t>
  </si>
  <si>
    <t>€7.97</t>
  </si>
  <si>
    <t>https://www.amazon.de/-/en/Whiteboard-Sponge-Magnetic-Set-Cleaning/dp/B01LVTHBN0/ref=zg_bs_202837031_72?_encoding=UTF8&amp;psc=1&amp;refRID=JW9VE92VV39K469N60C2</t>
  </si>
  <si>
    <t>Bi-Office Maya Enamel Aluminium Framed Whiteboard 60x45cm</t>
  </si>
  <si>
    <t>€26.46</t>
  </si>
  <si>
    <t>https://www.amazon.de/-/en/Bi-Office-Enamel-Aluminium-Whiteboard-60x45cm/dp/B002BZT8J6/ref=zg_bs_202837031_73?_encoding=UTF8&amp;psc=1&amp;refRID=JW9VE92VV39K469N60C2</t>
  </si>
  <si>
    <t>Flipchart Whiteboard 60 x 90 cm Height Adjustable Whiteboard with Flipchart Hook…</t>
  </si>
  <si>
    <t>€75.99</t>
  </si>
  <si>
    <t>https://www.amazon.de/-/en/Flipchart-Whiteboard-Height-Adjustable-Magnetic/dp/B07D6K75RY/ref=zg_bs_202837031_74?_encoding=UTF8&amp;psc=1&amp;refRID=JW9VE92VV39K469N60C2</t>
  </si>
  <si>
    <t>ALLboards Magnetic Whiteboard 120 x 80 cm Magnetic Board with Aluminium Frame and…</t>
  </si>
  <si>
    <t>€35.95</t>
  </si>
  <si>
    <t>https://www.amazon.de/-/en/ALLboards-Magnetic-Whiteboard-Aluminium-Rewritable/dp/B0886BDLR2/ref=zg_bs_202837031_75?_encoding=UTF8&amp;psc=1&amp;refRID=JW9VE92VV39K469N60C2</t>
  </si>
  <si>
    <t>S Sienoc whiteboard, magnetic wall with aluminium frame, magnetic whiteboard and…</t>
  </si>
  <si>
    <t>€18.90</t>
  </si>
  <si>
    <t>https://www.amazon.de/-/en/Sienoc-whiteboard-magnetic-aluminium-painted/dp/B07Q1BH27Z/ref=zg_bs_202837031_76?_encoding=UTF8&amp;psc=1&amp;refRID=JW9VE92VV39K469N60C2</t>
  </si>
  <si>
    <t>Mobile Whiteboard Board Can Be Written On Both Sides in 2 Sizes Protective Varnished…</t>
  </si>
  <si>
    <t>€174.95</t>
  </si>
  <si>
    <t>https://www.amazon.de/-/en/Whiteboard-Protective-Varnished-Magnetic-Accessories/dp/B01BC52YSW/ref=zg_bs_202837031_77?_encoding=UTF8&amp;psc=1&amp;refRID=JW9VE92VV39K469N60C2</t>
  </si>
  <si>
    <t>Folio Contact Whiteboard Electrostatic Presentation Sheets: The Patented…</t>
  </si>
  <si>
    <t>€23.68</t>
  </si>
  <si>
    <t>https://www.amazon.de/-/en/Contact-Whiteboard-Electrostatic-Presentation-Sheets/dp/B07PGG9WXM/ref=zg_bs_202837031_78?_encoding=UTF8&amp;psc=1&amp;refRID=JW9VE92VV39K469N60C2</t>
  </si>
  <si>
    <t>magnetoplan Whiteboard CC 60 x 45 cm, available in other sizes, with enamelled…</t>
  </si>
  <si>
    <t>€32.67</t>
  </si>
  <si>
    <t>https://www.amazon.de/-/en/magnetoplan-Whiteboard-available-enamelled-mounting/dp/B000MQL27W/ref=zg_bs_202837031_79?_encoding=UTF8&amp;psc=1&amp;refRID=JW9VE92VV39K469N60C2</t>
  </si>
  <si>
    <t>euroharry Dry Erase Whiteboard White Board Desktop Mini Easel Switchable Notepad (18 x…</t>
  </si>
  <si>
    <t>https://www.amazon.de/-/en/euroharry-Whiteboard-Desktop-Switchable-Notepad/dp/B07Z39RGK5/ref=zg_bs_202837031_80?_encoding=UTF8&amp;psc=1&amp;refRID=JW9VE92VV39K469N60C2</t>
  </si>
  <si>
    <t>Swansea Home Children's Magnetic Board, Dry Erase Board With Plastic Frame, magnetic</t>
  </si>
  <si>
    <t>https://www.amazon.de/-/en/Swansea-Childrens-Magnetic-Plastic-magnetic/dp/B01J4Z9N9A/ref=zg_bs_202837031_81?_encoding=UTF8&amp;psc=1&amp;refRID=JW9VE92VV39K469N60C2</t>
  </si>
  <si>
    <t>Grandma Shark Flipchart Easel Whiteboard, Height Adjustable Tripod with Magnetic Dry Wipe Whiteboard (900 × 600 mm)</t>
  </si>
  <si>
    <t>https://www.amazon.de/-/en/Grandma-Flipchart-Whiteboard-Adjustable-Magnetic/dp/B0863SFC6L/ref=zg_bs_202837031_82?_encoding=UTF8&amp;psc=1&amp;refRID=JW9VE92VV39K469N60C2</t>
  </si>
  <si>
    <t>Jago® Mobiles Whiteboard - 110x75 oder 120x60 cm, inkl: 12 Magnete, 3 Marker und…</t>
  </si>
  <si>
    <t>€124.95</t>
  </si>
  <si>
    <t>https://www.amazon.de/-/en/dp/B07T6JD6V2/ref=zg_bs_202837031_83?_encoding=UTF8&amp;psc=1&amp;refRID=JW9VE92VV39K469N60C2</t>
  </si>
  <si>
    <t>ARCOBIS Small Whiteboard K 35 x 28 cm Dry Wipe Whiteboard Magnetic Easel Portable…</t>
  </si>
  <si>
    <t>https://www.amazon.de/-/en/Whiteboard-Magnetic-Portable-Double-Sided-Classrooms/dp/B0885ZB6HS/ref=zg_bs_202837031_84?_encoding=UTF8&amp;psc=1&amp;refRID=JW9VE92VV39K469N60C2</t>
  </si>
  <si>
    <t>Idena - whiteboard.</t>
  </si>
  <si>
    <t>€12.36</t>
  </si>
  <si>
    <t>https://www.amazon.de/-/en/10413-Idena-whiteboard/dp/B07RHN7Q46/ref=zg_bs_202837031_85?_encoding=UTF8&amp;psc=1&amp;refRID=JW9VE92VV39K469N60C2</t>
  </si>
  <si>
    <t>AdPads® Electrostatic Whiteboard Film A1 Self-Adhesive Flipchart Paper, 20 Sheets, White, Static Sticky Whiteboard Paper, Sticks to All…</t>
  </si>
  <si>
    <t>€34.95</t>
  </si>
  <si>
    <t>https://www.amazon.de/-/en/Electrostatic-Whiteboard-Self-Adhesive-Flipchart-Surfaces/dp/B09CV1KJVX/ref=zg_bs_202837031_86?_encoding=UTF8&amp;psc=1&amp;refRID=JW9VE92VV39K469N60C2</t>
  </si>
  <si>
    <t>Yaheetech Flip Chart Whiteboard with White Stand, for Office Adjustable 60 x 90 cm with…</t>
  </si>
  <si>
    <t>https://www.amazon.de/-/en/Yaheetech-Whiteboard-Adjustable-Foldable-Aluminium/dp/B07C51VDYK/ref=zg_bs_202837031_87?_encoding=UTF8&amp;psc=1&amp;refRID=JW9VE92VV39K469N60C2</t>
  </si>
  <si>
    <t>https://www.amazon.de/-/en/POPRUN-Magnetic-Family-Whiteboard-Planner/dp/B08QYX8BGS/ref=zg_bs_202837031_88?_encoding=UTF8&amp;psc=1&amp;refRID=JW9VE92VV39K469N60C2</t>
  </si>
  <si>
    <t>Legamaster 7-101033 Whiteboard Premium Plus, e3 Enamel, 45 x 30 cm</t>
  </si>
  <si>
    <t>€49.82</t>
  </si>
  <si>
    <t>https://www.amazon.de/-/en/Legamaster-7-101033-Whiteboard-Premium-Enamel/dp/B000WL2Q9A/ref=zg_bs_202837031_89?_encoding=UTF8&amp;psc=1&amp;refRID=JW9VE92VV39K469N60C2</t>
  </si>
  <si>
    <t>ARCOBIS Small Whiteboard 40 cm x 30 cm with Dry Eraser Magnetic Hanging Double…</t>
  </si>
  <si>
    <t>€27.87</t>
  </si>
  <si>
    <t>https://www.amazon.de/-/en/ARCOBIS-Whiteboard-Eraser-Magnetic-Hanging/dp/B088661ZJJ/ref=zg_bs_202837031_90?_encoding=UTF8&amp;psc=1&amp;refRID=JW9VE92VV39K469N60C2</t>
  </si>
  <si>
    <t>Dry Erase Bags, GuKKK Pack of 25 Learning and Collecting Bags, Reusable Wipe-Clean…</t>
  </si>
  <si>
    <t>€28.88</t>
  </si>
  <si>
    <t>https://www.amazon.de/-/en/Collecting-Wipe-Clean-Transparent-Stationery-Classroom/dp/B08ZHL2J34/ref=zg_bs_202837031_91?_encoding=UTF8&amp;psc=1&amp;refRID=JW9VE92VV39K469N60C2</t>
  </si>
  <si>
    <t>Franken X-tra Line Umtf 03 Presentation Board (120 x 150 cm)</t>
  </si>
  <si>
    <t>https://www.amazon.de/-/en/Franken-X-tra-Line-03-Presentation-Board/dp/B000PE9FDY/ref=zg_bs_202837031_92?_encoding=UTF8&amp;psc=1&amp;refRID=JW9VE92VV39K469N60C2</t>
  </si>
  <si>
    <t>Yaheetech 2-in-1 Flipchart and Whiteboard with Tripod Stand, Easel 60 x 90 cm,…</t>
  </si>
  <si>
    <t>https://www.amazon.de/-/en/Yaheetech-Flipchart-Whiteboard-Magnetic-Height-Adjustable/dp/B08TWQTK8F/ref=zg_bs_202837031_93?_encoding=UTF8&amp;psc=1&amp;refRID=JW9VE92VV39K469N60C2</t>
  </si>
  <si>
    <t>Ulif Mini Whiteboard, Small Writing Board with Double-Sided Portable Wipe Clean…</t>
  </si>
  <si>
    <t>https://www.amazon.de/-/en/Whiteboard-Double-Sided-Portable-Whiteboards-Cleaning/dp/B091SL25CV/ref=zg_bs_202837031_94?_encoding=UTF8&amp;psc=1&amp;refRID=JW9VE92VV39K469N60C2</t>
  </si>
  <si>
    <t>Amazon Basics 17" x 23" Dry Wipe Whiteboard Aluminium Frame</t>
  </si>
  <si>
    <t>€17.89</t>
  </si>
  <si>
    <t>https://www.amazon.de/-/en/Amazon-Basics-Whiteboard-Aluminium-Frame/dp/B085PHBGXY/ref=zg_bs_202837031_95?_encoding=UTF8&amp;psc=1&amp;refRID=JW9VE92VV39K469N60C2</t>
  </si>
  <si>
    <t>Ohuhu Mini Whiteboard Small 30 x 23 cm Pack of 6 Double-Sided Magnetic Board Including…</t>
  </si>
  <si>
    <t>https://www.amazon.de/-/en/Whiteboard-Double-Sided-Magnetic-Including-Classrooms/dp/B08Z321RSH/ref=zg_bs_202837031_96?_encoding=UTF8&amp;psc=1&amp;refRID=JW9VE92VV39K469N60C2</t>
  </si>
  <si>
    <t>Dynamic Wave 13 Sizes Aluminium Frame Magnetic Whiteboard, Wet &amp; Dry Wipe</t>
  </si>
  <si>
    <t>https://www.amazon.de/-/en/Dynamic-13-Sizes-Aluminium-Magnetic-Whiteboard/dp/B00K9NPGUM/ref=zg_bs_202837031_97?_encoding=UTF8&amp;psc=1&amp;refRID=JW9VE92VV39K469N60C2</t>
  </si>
  <si>
    <t>Awemoz® - 30 magnetic strips can be written on - 10 x 15 cm - 6 colours - Scrum &amp; Kanban…</t>
  </si>
  <si>
    <t>€19.95</t>
  </si>
  <si>
    <t>https://www.amazon.de/-/en/Awemoz%C2%AE-magnetic-written-writable-whiteboard/dp/B08L3H9FCX/ref=zg_bs_202837031_98?_encoding=UTF8&amp;psc=1&amp;refRID=JW9VE92VV39K469N60C2</t>
  </si>
  <si>
    <t>Vinsetto Whiteboard with 360° Wheels, Magnetic Flipchart Easel, Dry Wipe, Height…</t>
  </si>
  <si>
    <t>€82.90</t>
  </si>
  <si>
    <t>https://www.amazon.de/-/en/Vinsetto-Whiteboard-Flipchart-Adjustable-Aluminium/dp/B08K2T5M4P/ref=zg_bs_202837031_99?_encoding=UTF8&amp;psc=1&amp;refRID=JW9VE92VV39K469N60C2</t>
  </si>
  <si>
    <t>TUKA-i-AKUT Magnetic Tape Write-On Magnetic Marking Tape Non-Self-Adhesive,…</t>
  </si>
  <si>
    <t>€18.65</t>
  </si>
  <si>
    <t>https://www.amazon.de/-/en/TUKA-i-AKUT-Non-Self-Adhesive-Whiteboard-Plantboards-individually/dp/B08346WZXD/ref=zg_bs_202837031_100?_encoding=UTF8&amp;psc=1&amp;refRID=JW9VE92VV39K469N60C2</t>
  </si>
  <si>
    <t>desk pads</t>
  </si>
  <si>
    <t>Ysagi Multifunctional Office Mouse Mat, Waterproof, PU (polyurethane) Leather Desk…</t>
  </si>
  <si>
    <t>https://www.amazon.de/-/en/Multifunctional-Office-Waterproof-polyurethane-Leather/dp/B08F22YSGF/ref=zg_bs_202745031_1?_encoding=UTF8&amp;psc=1&amp;refRID=VDNFKMTZVY8QZPBZ6NS0</t>
  </si>
  <si>
    <t>Durable Desk Mat</t>
  </si>
  <si>
    <t>https://www.amazon.de/-/en/711119-Durable-Desk-Mat/dp/B00L9Z2G8E/ref=zg_bs_202745031_2?_encoding=UTF8&amp;psc=1&amp;refRID=VDNFKMTZVY8QZPBZ6NS0</t>
  </si>
  <si>
    <t>Aothia Eco-friendly, Natural Cork &amp; Leather, Double-Sided Desk Mat, 80 x 40 cm…</t>
  </si>
  <si>
    <t>https://www.amazon.de/-/en/Eco-friendly-Double-Sided-Waterproof-Polyurethane-Protector/dp/B08HXS7P5N/ref=zg_bs_202745031_3?_encoding=UTF8&amp;psc=1&amp;refRID=VDNFKMTZVY8QZPBZ6NS0</t>
  </si>
  <si>
    <t>YSAGi Desk mat.</t>
  </si>
  <si>
    <t>https://www.amazon.de/-/en/SMZDP-002-YSAGi-Desk-mat/dp/B07WF6VJTV/ref=zg_bs_202745031_4?_encoding=UTF8&amp;psc=1&amp;refRID=VDNFKMTZVY8QZPBZ6NS0</t>
  </si>
  <si>
    <t>Gallaway Leather Desk Pad - 91.5 x 43 cm Large Desk Underlay Mat - Desk Mat - Table…</t>
  </si>
  <si>
    <t>https://www.amazon.de/-/en/Gallaway-Leather-Desk-Pad-Underlay/dp/B07QT81VRS/ref=zg_bs_202745031_5?_encoding=UTF8&amp;psc=1&amp;refRID=VDNFKMTZVY8QZPBZ6NS0</t>
  </si>
  <si>
    <t>Transparent Desk Mat | Non-Slip | Round Edges | Writing Mat | PVC Desk Mat | Matte Material…</t>
  </si>
  <si>
    <t>€15.89</t>
  </si>
  <si>
    <t>https://www.amazon.de/-/en/Transparent-Non-Slip-Writing-Material-Computer/dp/B08CH41TJ4/ref=zg_bs_202745031_6?_encoding=UTF8&amp;psc=1&amp;refRID=VDNFKMTZVY8QZPBZ6NS0</t>
  </si>
  <si>
    <t>Runner 30863 design poster, desk mat., Astronaut</t>
  </si>
  <si>
    <t>€12.01</t>
  </si>
  <si>
    <t>https://www.amazon.de/-/en/Runner-30863-design-poster-Astronaut/dp/B084BGW7M4/ref=zg_bs_202745031_7?_encoding=UTF8&amp;psc=1&amp;refRID=VDNFKMTZVY8QZPBZ6NS0</t>
  </si>
  <si>
    <t>Upgrade Knodel Desk Pad, 90 x 43 cm, Polyurethane Leather, Laptop Desk Pad,…</t>
  </si>
  <si>
    <t>https://www.amazon.de/-/en/Upgrade-Polyurethane-Leather-Waterproof-Double-Sided/dp/B08932CKZ4/ref=zg_bs_202745031_8?_encoding=UTF8&amp;psc=1&amp;refRID=VDNFKMTZVY8QZPBZ6NS0</t>
  </si>
  <si>
    <t>Weekly Planner Pad A3 (25 Sheets) - Desk Pad with To Do List - Weekly Planner Made of…</t>
  </si>
  <si>
    <t>https://www.amazon.de/-/en/Weekly-Planner-Pad-A3-Sheets/dp/B08NXWPPGD/ref=zg_bs_202745031_9?_encoding=UTF8&amp;psc=1&amp;refRID=VDNFKMTZVY8QZPBZ6NS0</t>
  </si>
  <si>
    <t>HERMA desk mat</t>
  </si>
  <si>
    <t>€4.02</t>
  </si>
  <si>
    <t>https://www.amazon.de/-/en/19670-HERMA-desk-mat/dp/B08LH34SCY/ref=zg_bs_202745031_10?_encoding=UTF8&amp;psc=1&amp;refRID=VDNFKMTZVY8QZPBZ6NS0</t>
  </si>
  <si>
    <t>sølmo I Designer Desk Mat [60 x 35 cm] incl. Mouse-Pad I PU Leather, Wipe Clean I Desk…</t>
  </si>
  <si>
    <t>€22.90</t>
  </si>
  <si>
    <t>https://www.amazon.de/-/en/s%C3%B8lmo-Designer-Mouse-Pad-Leather-Protection/dp/B08R7JLJ5L/ref=zg_bs_202745031_11?_encoding=UTF8&amp;psc=1&amp;refRID=VDNFKMTZVY8QZPBZ6NS0</t>
  </si>
  <si>
    <t>HAMZAM® Transparent Desk Mat with Adhesive Dots, Non-Slip Desk Mat, 60 x 40 cm, Round…</t>
  </si>
  <si>
    <t>https://www.amazon.de/-/en/HAMZAM%C2%AE-Transparent-Adhesive-Non-Slip-Wipe-Clean/dp/B099PTG4M6/ref=zg_bs_202745031_12?_encoding=UTF8&amp;psc=1&amp;refRID=VDNFKMTZVY8QZPBZ6NS0</t>
  </si>
  <si>
    <t>Sigel HO300 White Paper Desk Mat, Notepad 80 g</t>
  </si>
  <si>
    <t>€6.69</t>
  </si>
  <si>
    <t>https://www.amazon.de/-/en/Sigel-HO300-White-Paper-Notepad/dp/B081NF3RGX/ref=zg_bs_202745031_13?_encoding=UTF8&amp;psc=1&amp;refRID=VDNFKMTZVY8QZPBZ6NS0</t>
  </si>
  <si>
    <t>Sigel HO355 Paper Blotter</t>
  </si>
  <si>
    <t>https://www.amazon.de/-/en/SY499-Sigel-HO355-Paper-Blotter/dp/B08JCT87F8/ref=zg_bs_202745031_14?_encoding=UTF8&amp;psc=1&amp;refRID=VDNFKMTZVY8QZPBZ6NS0</t>
  </si>
  <si>
    <t>Daily planner DIN A4</t>
  </si>
  <si>
    <t>https://www.amazon.de/-/en/Daily-planner-DIN-A4/dp/B08X4P8V2W/ref=zg_bs_202745031_15?_encoding=UTF8&amp;psc=1&amp;refRID=VDNFKMTZVY8QZPBZ6NS0</t>
  </si>
  <si>
    <t>edelkern Elegant Paper Desk Pad For Children and Adults, Ideal as a Notepad, Organiser,…</t>
  </si>
  <si>
    <t>https://www.amazon.de/-/en/edelkern-Elegant-Children-Notepad-Organiser/dp/B07BJGWFHY/ref=zg_bs_202745031_16?_encoding=UTF8&amp;psc=1&amp;refRID=VDNFKMTZVY8QZPBZ6NS0</t>
  </si>
  <si>
    <t>Marble Effect Desk Pad</t>
  </si>
  <si>
    <t>€8.20</t>
  </si>
  <si>
    <t>https://www.amazon.de/-/en/Marble-Effect-Desk-Pad/dp/B07JGDWRW6/ref=zg_bs_202745031_17?_encoding=UTF8&amp;psc=1&amp;refRID=VDNFKMTZVY8QZPBZ6NS0</t>
  </si>
  <si>
    <t>Läufer Durella DS 44535 Desk Mat with Transparent Pad and Calendar, Non-Slip Desk…</t>
  </si>
  <si>
    <t>€12.31</t>
  </si>
  <si>
    <t>https://www.amazon.de/-/en/Durella-44535-Transparent-Calendar-Non-Slip/dp/B000WKTTVY/ref=zg_bs_202745031_18?_encoding=UTF8&amp;psc=1&amp;refRID=VDNFKMTZVY8QZPBZ6NS0</t>
  </si>
  <si>
    <t>Ligarti Paper Pad for Desk (100% Sustainable), A3+ Undated Weekly Planner Pad with To Do…</t>
  </si>
  <si>
    <t>https://www.amazon.de/-/en/Ligarti-Sustainable-Undated-Planner-Alternating/dp/B08XVWMPP5/ref=zg_bs_202745031_19?_encoding=UTF8&amp;psc=1&amp;refRID=VDNFKMTZVY8QZPBZ6NS0</t>
  </si>
  <si>
    <t>Sigel HO365/2 Desk Pad with Protective Strip</t>
  </si>
  <si>
    <t>€17.69</t>
  </si>
  <si>
    <t>https://www.amazon.de/-/en/Sigel-HO365-Desk-Protective-Strip/dp/B08JCQVW1V/ref=zg_bs_202745031_20?_encoding=UTF8&amp;psc=1&amp;refRID=VDNFKMTZVY8QZPBZ6NS0</t>
  </si>
  <si>
    <t>Millimetre paper pad for writing and sketching, for tearing off, mathematical paper with line…</t>
  </si>
  <si>
    <t>https://www.amazon.de/-/en/Millimetre-writing-sketching-mathematical-structure/dp/B085HSBKYX/ref=zg_bs_202745031_21?_encoding=UTF8&amp;psc=1&amp;refRID=VDNFKMTZVY8QZPBZ6NS0</t>
  </si>
  <si>
    <t>DOBAOJIA Desk pad</t>
  </si>
  <si>
    <t>€11.64</t>
  </si>
  <si>
    <t>https://www.amazon.de/-/en/DOBAOJIA-Desk-pad-beige/dp/B08MWMY757/ref=zg_bs_202745031_22?_encoding=UTF8&amp;psc=1&amp;refRID=VDNFKMTZVY8QZPBZ6NS0</t>
  </si>
  <si>
    <t>TYSK Design Jungle Desk Pad (Choice of Design) Tear-Off Paper Pad DIN A3 to Do List…</t>
  </si>
  <si>
    <t>https://www.amazon.de/-/en/Design-Jungle-Tear-Off-Notepad-Planner/dp/B09G36RBHL/ref=zg_bs_202745031_23?_encoding=UTF8&amp;psc=1&amp;refRID=VDNFKMTZVY8QZPBZ6NS0</t>
  </si>
  <si>
    <t>XXL Unicorn Desk Pad Paper DIN A2 for Children | 25 Sheets Pad with Plenty of…</t>
  </si>
  <si>
    <t>€13.97</t>
  </si>
  <si>
    <t>https://www.amazon.de/-/en/Unicorn-Children-Painting-Doodling-Decoration/dp/B08RZ1F1K7/ref=zg_bs_202745031_24?_encoding=UTF8&amp;psc=1&amp;refRID=VDNFKMTZVY8QZPBZ6NS0</t>
  </si>
  <si>
    <t>blaash® XXL ABC Desk Pad Paper DIN A2 for Children, 25 Sheets Pad with Plenty of Space…</t>
  </si>
  <si>
    <t>https://www.amazon.de/-/en/blaash%C2%AE-Children-Painting-Writing-Doodling/dp/B095CMR8V4/ref=zg_bs_202745031_25?_encoding=UTF8&amp;psc=1&amp;refRID=VDNFKMTZVY8QZPBZ6NS0</t>
  </si>
  <si>
    <t>Durella Desk Pad Transparent Clear 40 x 60 cm</t>
  </si>
  <si>
    <t>€10.40</t>
  </si>
  <si>
    <t>https://www.amazon.de/-/en/Durella-Desk-Pad-Transparent-Clear/dp/B000WKROF2/ref=zg_bs_202745031_26?_encoding=UTF8&amp;psc=1&amp;refRID=VDNFKMTZVY8QZPBZ6NS0</t>
  </si>
  <si>
    <t>WESTCOTT Craft Mat I Non-Slip Craft Mat I Heat-Resistant Silicone I 304 x 454 mm I DIN…</t>
  </si>
  <si>
    <t>€7.69</t>
  </si>
  <si>
    <t>https://www.amazon.de/-/en/WESTCOTT-Non-Slip-Heat-Resistant-Silicone-Flexible/dp/B0825GK65D/ref=zg_bs_202745031_27?_encoding=UTF8&amp;psc=1&amp;refRID=VDNFKMTZVY8QZPBZ6NS0</t>
  </si>
  <si>
    <t>Ikea Rissla Desk Mat Black</t>
  </si>
  <si>
    <t>€33.45</t>
  </si>
  <si>
    <t>https://www.amazon.de/-/en/Ikea-Rissla-Desk-Mat-Black/dp/9178916976/ref=zg_bs_202745031_28?_encoding=UTF8&amp;psc=1&amp;refRID=VDNFKMTZVY8QZPBZ6NS0</t>
  </si>
  <si>
    <t>byNia Desk Pad Paper A2, Weekly Planner Pad, Boys and Girls Desk Pad for Children and…</t>
  </si>
  <si>
    <t>https://www.amazon.de/-/en/Weekly-Planner-Children-Adults-Calendar/dp/B09KC7VGYL/ref=zg_bs_202745031_29?_encoding=UTF8&amp;psc=1&amp;refRID=VDNFKMTZVY8QZPBZ6NS0</t>
  </si>
  <si>
    <t>Yohmoe® Desk Pad Paper A3 Squared 30 Sheets Desk Mat DIN A3 Paper Pad for…</t>
  </si>
  <si>
    <t>https://www.amazon.de/-/en/Yohmoe%C2%AE-Squared-Tearing-Writing-Calendar/dp/B09HX2Z2D8/ref=zg_bs_202745031_30?_encoding=UTF8&amp;psc=1&amp;refRID=VDNFKMTZVY8QZPBZ6NS0</t>
  </si>
  <si>
    <t>NATRKE Desk Mat Transparent, 80 x 40 x 1.5 cm Desk Mat Large Clear Transparent Desk…</t>
  </si>
  <si>
    <t>https://www.amazon.de/-/en/NATRKE-Transparent-Protector-Non-Slip-Office/dp/B08PNZTQ84/ref=zg_bs_202745031_31?_encoding=UTF8&amp;psc=1&amp;refRID=VDNFKMTZVY8QZPBZ6NS0</t>
  </si>
  <si>
    <t>Durable 729307 Desk Mat with Edge Protector 650 x 500 mm Dark Blue</t>
  </si>
  <si>
    <t>https://www.amazon.de/-/en/Durable-729307-Desk-Edge-Protector/dp/B004P67PBW/ref=zg_bs_202745031_32?_encoding=UTF8&amp;psc=1&amp;refRID=VDNFKMTZVY8QZPBZ6NS0</t>
  </si>
  <si>
    <t>VELOFLEX Desk mat 40 x 60 cm (2 x Germany).</t>
  </si>
  <si>
    <t>€11.38</t>
  </si>
  <si>
    <t>https://www.amazon.de/-/en/VELOFLEX-Desk-mat-40-Germany/dp/B07MM1FHKR/ref=zg_bs_202745031_33?_encoding=UTF8&amp;psc=1&amp;refRID=VDNFKMTZVY8QZPBZ6NS0</t>
  </si>
  <si>
    <t>Oterri Transparent Desk Mat, 4 Pieces, Clear Adhesive Pads, Double-Sided, Transparent…</t>
  </si>
  <si>
    <t>https://www.amazon.de/-/en/Transparent-Adhesive-Double-Sided-Self-Adhesive-Tablecloth/dp/B08VNC9TM2/ref=zg_bs_202745031_34?_encoding=UTF8&amp;psc=1&amp;refRID=VDNFKMTZVY8QZPBZ6NS0</t>
  </si>
  <si>
    <t>Desk Mat 43 x 50 cm</t>
  </si>
  <si>
    <t>€13.30</t>
  </si>
  <si>
    <t>https://www.amazon.de/-/en/906-01-19-Desk-Mat-43-50/dp/B005ZUSFJS/ref=zg_bs_202745031_35?_encoding=UTF8&amp;psc=1&amp;refRID=VDNFKMTZVY8QZPBZ6NS0</t>
  </si>
  <si>
    <t>Lucky Sign - Felt desk pad with non-slip coating, 40 x 80 cm, dark grey</t>
  </si>
  <si>
    <t>https://www.amazon.de/-/en/Lucky-Sign-Felt-non-slip-coating/dp/B08WWQJ43N/ref=zg_bs_202745031_36?_encoding=UTF8&amp;psc=1&amp;refRID=VDNFKMTZVY8QZPBZ6NS0</t>
  </si>
  <si>
    <t>Yohmoe® Desk Pad Paper A2 Squared 30 Sheets Desk Mat DIN A2 Paper Pad for Tearing Off and Writing with Calendar</t>
  </si>
  <si>
    <t>https://www.amazon.de/-/en/Yohmoe%C2%AE-Squared-Tearing-Writing-Calendar/dp/B09HWW7QPJ/ref=zg_bs_202745031_37?_encoding=UTF8&amp;psc=1&amp;refRID=VDNFKMTZVY8QZPBZ6NS0</t>
  </si>
  <si>
    <t>Desk Pad (DIN A2 Large) - Millimetre Paper Block, Tear-Off Technical Drawing Pad…</t>
  </si>
  <si>
    <t>https://www.amazon.de/-/en/Desk-Pad-DIN-Large-Millimetre/dp/B08WCHLQQB/ref=zg_bs_202745031_38?_encoding=UTF8&amp;psc=1&amp;refRID=VDNFKMTZVY8QZPBZ6NS0</t>
  </si>
  <si>
    <t>KAWAI-KAMI Children's Desk Pad - ABC, Numbers, Animals - XXL Colouring Pad Paper…</t>
  </si>
  <si>
    <t>€11.95</t>
  </si>
  <si>
    <t>https://www.amazon.de/-/en/KAWAI-KAMI-Childrens-Desk-Pad-Colouring/dp/B086WNHQ77/ref=zg_bs_202745031_39?_encoding=UTF8&amp;psc=1&amp;refRID=VDNFKMTZVY8QZPBZ6NS0</t>
  </si>
  <si>
    <t>Transparent Desk Mat, 80 x 40cm, Large Non Slip Textured PVC Desk Pad, Waterproof…</t>
  </si>
  <si>
    <t>€15.59</t>
  </si>
  <si>
    <t>https://www.amazon.de/-/en/Transparent-Large-Textured-Waterproof-Office/dp/B08915MKJJ/ref=zg_bs_202745031_40?_encoding=UTF8&amp;psc=1&amp;refRID=VDNFKMTZVY8QZPBZ6NS0</t>
  </si>
  <si>
    <t>Desk Pad I My Week with 3 Year Calendar I 2021-2023 I DIN A2 I Writing Pad Made of…</t>
  </si>
  <si>
    <t>https://www.amazon.de/-/en/Calendar-2021-2023-Writing-Paper-dv_802/dp/B08J7J6DQM/ref=zg_bs_202745031_41?_encoding=UTF8&amp;psc=1&amp;refRID=VDNFKMTZVY8QZPBZ6NS0</t>
  </si>
  <si>
    <t>Weelth Multifunctional Waterproof PU Leather Desk Pad Double Sided, for Office/Home</t>
  </si>
  <si>
    <t>€10.98</t>
  </si>
  <si>
    <t>https://www.amazon.de/-/en/Weelth-Multifunctional-Waterproof-Leather-Double-blue-yellow/dp/B08BFLWRQW/ref=zg_bs_202745031_42?_encoding=UTF8&amp;psc=1&amp;refRID=VDNFKMTZVY8QZPBZ6NS0</t>
  </si>
  <si>
    <t>Office Marshal® Desk Mat, High-Quality Desk Pad for Office and School, Wipe-Clean, Non…</t>
  </si>
  <si>
    <t>https://www.amazon.de/-/en/Marshal%C2%AE-High-Quality-Wipe-Clean-Non-Slip-Various/dp/B071NPNGBW/ref=zg_bs_202745031_43?_encoding=UTF8&amp;psc=1&amp;refRID=VDNFKMTZVY8QZPBZ6NS0</t>
  </si>
  <si>
    <t>blaash® ABC Desk Pad Paper DIN A3 for Children, 25 Sheets Pad with Plenty of Space…</t>
  </si>
  <si>
    <t>€11.97</t>
  </si>
  <si>
    <t>https://www.amazon.de/-/en/blaash%C2%AE-Children-Painting-Writing-Doodling/dp/B09JKB1SNQ/ref=zg_bs_202745031_44?_encoding=UTF8&amp;psc=1&amp;refRID=VDNFKMTZVY8QZPBZ6NS0</t>
  </si>
  <si>
    <t>Friendly Fox ABC Desk Pad Paper - XXL Notepad - A2 Tear-Off Paper Pad - Colouring…</t>
  </si>
  <si>
    <t>https://www.amazon.de/-/en/Friendly-Fox-ABC-Desk-Paper/dp/B07VXJPJ4D/ref=zg_bs_202745031_45?_encoding=UTF8&amp;psc=1&amp;refRID=VDNFKMTZVY8QZPBZ6NS0</t>
  </si>
  <si>
    <t>Desk Pad 33.5 x 45 cm Blue</t>
  </si>
  <si>
    <t>€7.95</t>
  </si>
  <si>
    <t>https://www.amazon.de/-/en/Desk-Pad-33-5-45-Blue/dp/B001F5JDJ8/ref=zg_bs_202745031_46?_encoding=UTF8&amp;psc=1&amp;refRID=VDNFKMTZVY8QZPBZ6NS0</t>
  </si>
  <si>
    <t>KUM AZ906.02.19 Lefty Desk Pad Lefty 42 x 29.7 cm Paper Pack of 1</t>
  </si>
  <si>
    <t>https://www.amazon.de/-/en/AZ906-02-19-Lefty-Desk-29-7-Paper/dp/B07D3BBNVF/ref=zg_bs_202745031_47?_encoding=UTF8&amp;psc=1&amp;refRID=VDNFKMTZVY8QZPBZ6NS0</t>
  </si>
  <si>
    <t>Desk Mat 40 x 60 cm Transparent for DIY I Insert Photos I Pictures I Notes I Calendar</t>
  </si>
  <si>
    <t>https://www.amazon.de/-/en/Transparent-Insert-Photos-Pictures-Calendar/dp/B00EEWXW2S/ref=zg_bs_202745031_48?_encoding=UTF8&amp;psc=1&amp;refRID=VDNFKMTZVY8QZPBZ6NS0</t>
  </si>
  <si>
    <t>easy and green Felt Desk Mat Felt Desk Mat Mouse Mat Felt Desk Mat (Dark Grey, Mouse…</t>
  </si>
  <si>
    <t>https://www.amazon.de/-/en/easy-green-Felt-Desk-Mouse/dp/B08S7G7F2H/ref=zg_bs_202745031_49?_encoding=UTF8&amp;psc=1&amp;refRID=VDNFKMTZVY8QZPBZ6NS0</t>
  </si>
  <si>
    <t>PINKCAT Desk Mat, Multifunctional Office Mouse Pad, PU Leather Ultra-Thin Mouse…</t>
  </si>
  <si>
    <t>https://www.amazon.de/-/en/PINKCAT-Multifunctional-Ultra-Thin-Double-Sided-Protector-Dark-blue-yellow/dp/B096S8D659/ref=zg_bs_202745031_50?_encoding=UTF8&amp;psc=1&amp;refRID=VDNFKMTZVY8QZPBZ6NS0</t>
  </si>
  <si>
    <t>Blank Desk Pad I DIN A2 I 40 Sheets I Tear Off Paper Sketch Pad I for Writing and Painting I…</t>
  </si>
  <si>
    <t>https://www.amazon.de/-/en/Sheets-Writing-Painting-Drawing-Colouring/dp/B01B81ONZW/ref=zg_bs_202745031_51?_encoding=UTF8&amp;psc=1&amp;refRID=RKZRM7XBVJWVPSCDYMQN</t>
  </si>
  <si>
    <t>Läufer Durella 40535 Desk Mat 40 x 53 cm Blue Non-Slip Desk Mat for High Writing Comfort</t>
  </si>
  <si>
    <t>€6.30</t>
  </si>
  <si>
    <t>https://www.amazon.de/-/en/Durella-40535-Non-Slip-Writing-Comfort/dp/B000KJK99I/ref=zg_bs_202745031_52?_encoding=UTF8&amp;psc=1&amp;refRID=RKZRM7XBVJWVPSCDYMQN</t>
  </si>
  <si>
    <t>Edition Seidel Desk Pad Weekly Planner - Tear-Off Paper - DIN A3 - To-Do Desk Pad with 25…</t>
  </si>
  <si>
    <t>https://www.amazon.de/-/en/Seidel-Desk-Pad-Weekly-Planner/dp/B07R4S4J1H/ref=zg_bs_202745031_53?_encoding=UTF8&amp;psc=1&amp;refRID=RKZRM7XBVJWVPSCDYMQN</t>
  </si>
  <si>
    <t>D. Rect Desk Mat</t>
  </si>
  <si>
    <t>https://www.amazon.de/-/en/09914-D-Rect-Desk-Mat/dp/B00YXKOOIC/ref=zg_bs_202745031_54?_encoding=UTF8&amp;psc=1&amp;refRID=RKZRM7XBVJWVPSCDYMQN</t>
  </si>
  <si>
    <t>SIGEL HO370 Paper Blotter</t>
  </si>
  <si>
    <t>€17.19</t>
  </si>
  <si>
    <t>https://www.amazon.de/-/en/SY502-SIGEL-HO370-Paper-Blotter/dp/B08JCXZ1H1/ref=zg_bs_202745031_55?_encoding=UTF8&amp;psc=1&amp;refRID=RKZRM7XBVJWVPSCDYMQN</t>
  </si>
  <si>
    <t>Weelth Leather Desk Pad, Waterproof PU and Eco-Friendly Cork Desk Pad, Double Sided…</t>
  </si>
  <si>
    <t>https://www.amazon.de/-/en/Weelth-Leather-Waterproof-Eco-Friendly-Double/dp/B08P8LZPQ1/ref=zg_bs_202745031_56?_encoding=UTF8&amp;psc=1&amp;refRID=RKZRM7XBVJWVPSCDYMQN</t>
  </si>
  <si>
    <t>Lifeboard® Endlich Erfolg Premium Desk Mat, Transparent, 80 x 40 cm, Clear Desk Mat…</t>
  </si>
  <si>
    <t>€15.90</t>
  </si>
  <si>
    <t>https://www.amazon.de/-/en/Lifeboard%C2%AE-Endlich-Premium-Transparent-Protector/dp/B07ZKV8GX6/ref=zg_bs_202745031_57?_encoding=UTF8&amp;psc=1&amp;refRID=RKZRM7XBVJWVPSCDYMQN</t>
  </si>
  <si>
    <t>YASGi Desk Mat, Mouse Mat Made of Natural Cork and PU Leather, 60 x 35 cm, Non-Slip…</t>
  </si>
  <si>
    <t>https://www.amazon.de/-/en/Natural-Leather-Non-Slip-Waterproof-Double-Sided/dp/B08VWVKD17/ref=zg_bs_202745031_58?_encoding=UTF8&amp;psc=1&amp;refRID=RKZRM7XBVJWVPSCDYMQN</t>
  </si>
  <si>
    <t>Durable 720401 Desk Mat with Transparent Cover and Calendar 650 x 520 mm 65 cm x…</t>
  </si>
  <si>
    <t>€7.39</t>
  </si>
  <si>
    <t>https://www.amazon.de/-/en/Durable-720401-Transparent-Cover-Calendar/dp/B000KTARRM/ref=zg_bs_202745031_59?_encoding=UTF8&amp;psc=1&amp;refRID=RKZRM7XBVJWVPSCDYMQN</t>
  </si>
  <si>
    <t>DOBAOJIA Extended Mouse Pad Large Mouse Mat Desk Mat Writing Pad Sewing Double…</t>
  </si>
  <si>
    <t>https://www.amazon.de/-/en/DOBAOJIA-Extended-Writing-Double-Sided-Waterproof-Azure-Blue-Silver/dp/B08QMMFKM8/ref=zg_bs_202745031_60?_encoding=UTF8&amp;psc=1&amp;refRID=RKZRM7XBVJWVPSCDYMQN</t>
  </si>
  <si>
    <t>Westcott Craft Mat I Non-Slip Craft Mat I Heat-Resistant Silicone I 227 x 304 mm I A4 I…</t>
  </si>
  <si>
    <t>https://www.amazon.de/-/en/Westcott-Non-Slip-Heat-Resistant-Silicone-Flexible/dp/B07KQZB3C5/ref=zg_bs_202745031_61?_encoding=UTF8&amp;psc=1&amp;refRID=RKZRM7XBVJWVPSCDYMQN</t>
  </si>
  <si>
    <t>Sturdy Vinyl Desk Mat Alphabet Craft Mat Children's Place Mat Washable – BPA Free –…</t>
  </si>
  <si>
    <t>https://www.amazon.de/-/en/Sturdy-Vinyl-Alphabet-Childrens-Washable/dp/B08XZ2L113/ref=zg_bs_202745031_62?_encoding=UTF8&amp;psc=1&amp;refRID=RKZRM7XBVJWVPSCDYMQN</t>
  </si>
  <si>
    <t>Durable Desk Mat with Transparent Cover - 530 x 400 mm - Black - 720201</t>
  </si>
  <si>
    <t>€8.29</t>
  </si>
  <si>
    <t>https://www.amazon.de/-/en/Durable-Desk-Transparent-Cover-400/dp/B0013MRI9U/ref=zg_bs_202745031_63?_encoding=UTF8&amp;psc=1&amp;refRID=RKZRM7XBVJWVPSCDYMQN</t>
  </si>
  <si>
    <t>Desk pad DIN A 2, with calendar 2021/2022, home office, office</t>
  </si>
  <si>
    <t>https://www.amazon.de/-/en/Desk-calendar-2021-2022-office/dp/B09987QM6B/ref=zg_bs_202745031_64?_encoding=UTF8&amp;psc=1&amp;refRID=RKZRM7XBVJWVPSCDYMQN</t>
  </si>
  <si>
    <t>Desk Mat Solar System Planets 40 x 60 cm Wipe Clean Earth Sun Mars</t>
  </si>
  <si>
    <t>https://www.amazon.de/-/en/Solar-System-Planets-Clean-Earth/dp/B00KM5KBG6/ref=zg_bs_202745031_65?_encoding=UTF8&amp;psc=1&amp;refRID=RKZRM7XBVJWVPSCDYMQN</t>
  </si>
  <si>
    <t>Idena 10448 Desk Pad with Two Pockets Map of Germany Approximately 58.5 x 38.5 cm…</t>
  </si>
  <si>
    <t>https://www.amazon.de/-/en/10448-Approximately-Practical-Accessory-Childrens/dp/B08W21H97J/ref=zg_bs_202745031_66?_encoding=UTF8&amp;psc=1&amp;refRID=RKZRM7XBVJWVPSCDYMQN</t>
  </si>
  <si>
    <t>Yikda Leather Desk Mat, Mouse Pad, Waterproof Desk Mat, Desk Mat, PU Leather,…</t>
  </si>
  <si>
    <t>https://www.amazon.de/-/en/Yikda-Leather-Waterproof-Double-Sided-Office/dp/B08SHLKQLL/ref=zg_bs_202745031_67?_encoding=UTF8&amp;psc=1&amp;refRID=RKZRM7XBVJWVPSCDYMQN</t>
  </si>
  <si>
    <t>Office Point Paper Desk Pad Approx. DIN A2 2-Year Calendar 2022-2023 and Weekly…</t>
  </si>
  <si>
    <t>€12.29</t>
  </si>
  <si>
    <t>https://www.amazon.de/-/en/Office-Approx-Calendar-2022-2023-Planner/dp/B08LZM3HF1/ref=zg_bs_202745031_68?_encoding=UTF8&amp;psc=1&amp;refRID=RKZRM7XBVJWVPSCDYMQN</t>
  </si>
  <si>
    <t>https://www.amazon.de/-/en/YSAGi-Desk-mat/dp/B08353JVKV/ref=zg_bs_202745031_69?_encoding=UTF8&amp;psc=1&amp;refRID=RKZRM7XBVJWVPSCDYMQN</t>
  </si>
  <si>
    <t>Läufer 45348 Map Desk Mat with German Map 40 x 53 cm with Transparent Side Pocket</t>
  </si>
  <si>
    <t>€11.88</t>
  </si>
  <si>
    <t>https://www.amazon.de/-/en/L%C3%A4ufer-45348-German-Transparent-Pocket/dp/B000KJNY54/ref=zg_bs_202745031_70?_encoding=UTF8&amp;psc=1&amp;refRID=RKZRM7XBVJWVPSCDYMQN</t>
  </si>
  <si>
    <t>Grupo Erik Studio Pets Rabbits Desk Mat</t>
  </si>
  <si>
    <t>€6.95</t>
  </si>
  <si>
    <t>https://www.amazon.de/-/en/Grupo-Erik-Studio-Pets-Rabbits/dp/B07SSTKV41/ref=zg_bs_202745031_71?_encoding=UTF8&amp;psc=1&amp;refRID=RKZRM7XBVJWVPSCDYMQN</t>
  </si>
  <si>
    <t>Erik Marvel Retro Desk Mat</t>
  </si>
  <si>
    <t>€6.93</t>
  </si>
  <si>
    <t>https://www.amazon.de/-/en/Erik-Marvel-Retro-Desk-Mat/dp/B07RCMSL82/ref=zg_bs_202745031_72?_encoding=UTF8&amp;psc=1&amp;refRID=RKZRM7XBVJWVPSCDYMQN</t>
  </si>
  <si>
    <t>SIGEL SA602 Desk Mat Waterproof High-Quality Imitation Leather Blue Green Double…</t>
  </si>
  <si>
    <t>https://www.amazon.de/-/en/SA602-Waterproof-High-Quality-Imitation-Double-Sided/dp/B08YZ57T43/ref=zg_bs_202745031_73?_encoding=UTF8&amp;psc=1&amp;refRID=RKZRM7XBVJWVPSCDYMQN</t>
  </si>
  <si>
    <t>blaash® XXL Football Desk Pad Paper DIN A2 for Children | 25 Sheets Pad with Plenty of…</t>
  </si>
  <si>
    <t>https://www.amazon.de/-/en/Football-Children-Painting-Doodling-Decoration/dp/B08RZ8Q97M/ref=zg_bs_202745031_74?_encoding=UTF8&amp;psc=1&amp;refRID=RKZRM7XBVJWVPSCDYMQN</t>
  </si>
  <si>
    <t>Office Point desk mat, transparent clear desk mat with smooth surface for office and…</t>
  </si>
  <si>
    <t>https://www.amazon.de/-/en/Office-transparent-smooth-surface-workplace/dp/B0868NTB4F/ref=zg_bs_202745031_75?_encoding=UTF8&amp;psc=1&amp;refRID=RKZRM7XBVJWVPSCDYMQN</t>
  </si>
  <si>
    <t>Oterri Children's Desk Mat, PU Leather Desk Pads for Learning to Write, Hardened PVC…</t>
  </si>
  <si>
    <t>https://www.amazon.de/-/en/Childrens-Learning-Hardened-Non-slip-Washable/dp/B08Y6GZ9LN/ref=zg_bs_202745031_76?_encoding=UTF8&amp;psc=1&amp;refRID=RKZRM7XBVJWVPSCDYMQN</t>
  </si>
  <si>
    <t>SONNTAGSKINDER® Desk pad for nursery children, plenty of space for painting,…</t>
  </si>
  <si>
    <t>https://www.amazon.de/-/en/SONNTAGSKINDER%C2%AE-children-painting-doodling-colouring/dp/B08TMYCFDV/ref=zg_bs_202745031_77?_encoding=UTF8&amp;psc=1&amp;refRID=RKZRM7XBVJWVPSCDYMQN</t>
  </si>
  <si>
    <t>Edges protection for desk mats, transparent and self-adhesive, protective strip for writing…</t>
  </si>
  <si>
    <t>€8.95</t>
  </si>
  <si>
    <t>https://www.amazon.de/-/en/protection-transparent-self-adhesive-protective-writing/dp/B017M3LF88/ref=zg_bs_202745031_78?_encoding=UTF8&amp;psc=1&amp;refRID=RKZRM7XBVJWVPSCDYMQN</t>
  </si>
  <si>
    <t>Funny Mat Paintable Table Set for Children (Painting &amp; Wipe) – Washable Painting Mat,…</t>
  </si>
  <si>
    <t>https://www.amazon.de/-/en/Funny-Paintable-Table-Children-Painting/dp/B0949CCKTW/ref=zg_bs_202745031_79?_encoding=UTF8&amp;psc=1&amp;refRID=RKZRM7XBVJWVPSCDYMQN</t>
  </si>
  <si>
    <t>MYMIND® Desk Mat Set of 2 Blue 80 x 40 cm - Premium Quality with Extra Mouse Mat…</t>
  </si>
  <si>
    <t>https://www.amazon.de/-/en/MYMIND%C2%AE-Desk-Mat-Blue-Environmentally/dp/B08TCKH3MJ/ref=zg_bs_202745031_80?_encoding=UTF8&amp;psc=1&amp;refRID=RKZRM7XBVJWVPSCDYMQN</t>
  </si>
  <si>
    <t>Sigel HO366 Paper Desk Pad, Approx. DIN A2 with Clear Protective Strip, 2 Year Calendar…</t>
  </si>
  <si>
    <t>€18.78</t>
  </si>
  <si>
    <t>https://www.amazon.de/-/en/Protective-Calendar-Sustainable-Packaging-SY521/dp/B09CGZ71BN/ref=zg_bs_202745031_81?_encoding=UTF8&amp;psc=1&amp;refRID=RKZRM7XBVJWVPSCDYMQN</t>
  </si>
  <si>
    <t>FORMGUT PU Leather Desk Pad for Desk Mat (45 x 33) Mouse Mat, Desk Mat, Non-Slip…</t>
  </si>
  <si>
    <t>€15.00</t>
  </si>
  <si>
    <t>https://www.amazon.de/-/en/FORMGUT-Leather-Mouse-Non-Slip-Office/dp/B097WZTYBC/ref=zg_bs_202745031_82?_encoding=UTF8&amp;psc=1&amp;refRID=RKZRM7XBVJWVPSCDYMQN</t>
  </si>
  <si>
    <t>Desk Mat To-Do Simple I dv_543 I DIN A2 40 Sheets I Weekly Planner Writing Pad…</t>
  </si>
  <si>
    <t>https://www.amazon.de/-/en/Simple-Planner-Writing-Organiser-Neutral/dp/B079J3KS59/ref=zg_bs_202745031_83?_encoding=UTF8&amp;psc=1&amp;refRID=RKZRM7XBVJWVPSCDYMQN</t>
  </si>
  <si>
    <t>blaash® XXL ABC Desk Pad Paper DIN A2 Glitter | 25 Sheets Pad with Plenty of Space for…</t>
  </si>
  <si>
    <t>https://www.amazon.de/-/en/blaash%C2%AE-Glitter-Painting-Doodling-Children/dp/B095CN8J9X/ref=zg_bs_202745031_84?_encoding=UTF8&amp;psc=1&amp;refRID=RKZRM7XBVJWVPSCDYMQN</t>
  </si>
  <si>
    <t>Idena 10454 Desk Mat with Two Pockets Horse Approx. 58.5 x 38.5 cm Practical Accessories…</t>
  </si>
  <si>
    <t>https://www.amazon.de/-/en/10454-Practical-Accessories-Childrens-Teenagers/dp/B08W23291R/ref=zg_bs_202745031_85?_encoding=UTF8&amp;psc=1&amp;refRID=RKZRM7XBVJWVPSCDYMQN</t>
  </si>
  <si>
    <t>SIGEL HO507 A3 Paper Desk Pad with Weekly Planner To Do List 30 Sheets Pad - Other…</t>
  </si>
  <si>
    <t>€8.32</t>
  </si>
  <si>
    <t>https://www.amazon.de/-/en/SIGEL-HO507-Weekly-Planner-Sheets/dp/B077HVH8YX/ref=zg_bs_202745031_86?_encoding=UTF8&amp;psc=1&amp;refRID=RKZRM7XBVJWVPSCDYMQN</t>
  </si>
  <si>
    <t>Läufer Matton 32605 Desk Mat 40 x 60 cm Blue Non-Slip Desk Pad for Extra Comfort…</t>
  </si>
  <si>
    <t>€17.13</t>
  </si>
  <si>
    <t>https://www.amazon.de/-/en/L%C3%A4ufer-32605-Non-Slip-Comfort-High-Quality/dp/B005HBQSHQ/ref=zg_bs_202745031_87?_encoding=UTF8&amp;psc=1&amp;refRID=RKZRM7XBVJWVPSCDYMQN</t>
  </si>
  <si>
    <t>Hagibis Desk Pad, Natural Cork, Large Desk Mat, Superfine Surface Material, Double…</t>
  </si>
  <si>
    <t>https://www.amazon.de/-/en/Hagibis-Natural-Superfine-Surface-Material/dp/B08F2GBPDT/ref=zg_bs_202745031_88?_encoding=UTF8&amp;psc=1&amp;refRID=RKZRM7XBVJWVPSCDYMQN</t>
  </si>
  <si>
    <t>Kangaro K-0014D115 Desk Mat Polypropylene 38 x 58 cm Aquarium</t>
  </si>
  <si>
    <t>€7.20</t>
  </si>
  <si>
    <t>https://www.amazon.de/-/en/Kangaro-K-0014D115-Desk-Polypropylene-Aquarium/dp/B088X3Q3T8/ref=zg_bs_202745031_89?_encoding=UTF8&amp;psc=1&amp;refRID=RKZRM7XBVJWVPSCDYMQN</t>
  </si>
  <si>
    <t>Kontor28 - Holm felt table mat, 59 x 42 cm, washable upcycling desk pad for office or…</t>
  </si>
  <si>
    <t>€19.90</t>
  </si>
  <si>
    <t>https://www.amazon.de/-/en/Kontor28-washable-upcycling-high-quality-anthracite/dp/B095SHBHN8/ref=zg_bs_202745031_90?_encoding=UTF8&amp;psc=1&amp;refRID=RKZRM7XBVJWVPSCDYMQN</t>
  </si>
  <si>
    <t>AFITEE Non-Slip Desk Mat, Non-Sticky PU Leather Laptop Table Mat, Soft Ultra Thin…</t>
  </si>
  <si>
    <t>https://www.amazon.de/-/en/AFITEE-Non-Slip-Non-Sticky-Leather-Laptop/dp/B08H2H5J6S/ref=zg_bs_202745031_91?_encoding=UTF8&amp;psc=1&amp;refRID=RKZRM7XBVJWVPSCDYMQN</t>
  </si>
  <si>
    <t>Weekly Planner / Organiser / XXL Size A2 / Tearable Desk Pad for Filling in Yourself with…</t>
  </si>
  <si>
    <t>https://www.amazon.de/-/en/Organiser-Tearable-Yourself-Calendar-Different/dp/B082KXBCJS/ref=zg_bs_202745031_92?_encoding=UTF8&amp;psc=1&amp;refRID=RKZRM7XBVJWVPSCDYMQN</t>
  </si>
  <si>
    <t>SONNTAGSKINDER® Children's desk pad with plenty of space for writing, painting and…</t>
  </si>
  <si>
    <t>https://www.amazon.de/-/en/SONNTAGSKINDER%C2%AE-Childrens-writing-painting-doodling/dp/B08126ZPYH/ref=zg_bs_202745031_93?_encoding=UTF8&amp;psc=1&amp;refRID=RKZRM7XBVJWVPSCDYMQN</t>
  </si>
  <si>
    <t>Office Desk Pad with L-Shaped Front Profile, Non-Slip Desk Mat with Edge Protection, Large Mouse Pad, Table Mat, Protector with 2 cm…</t>
  </si>
  <si>
    <t>€19.75</t>
  </si>
  <si>
    <t>https://www.amazon.de/-/en/L-Shaped-Profile-Non-Slip-Protection-Protector/dp/B09DJYKHPF/ref=zg_bs_202745031_94?_encoding=UTF8&amp;psc=1&amp;refRID=RKZRM7XBVJWVPSCDYMQN</t>
  </si>
  <si>
    <t>SK Studio Desk Pad with Edge Protector Waterproof PU Leather Non-Slip with Edge…</t>
  </si>
  <si>
    <t>https://www.amazon.de/-/en/Protector-Waterproof-Non-Slip-Mousepad-Computer/dp/B07TZQF8BW/ref=zg_bs_202745031_95?_encoding=UTF8&amp;psc=1&amp;refRID=RKZRM7XBVJWVPSCDYMQN</t>
  </si>
  <si>
    <t>Desk Mat, Table Mat, Polyurethane (PU) Leather Laptop Table Mat, Ultra Thin Desk…</t>
  </si>
  <si>
    <t>https://www.amazon.de/-/en/Polyurethane-Leather-Laptop-Double-Office/dp/B08HYWBKPW/ref=zg_bs_202745031_96?_encoding=UTF8&amp;psc=1&amp;refRID=RKZRM7XBVJWVPSCDYMQN</t>
  </si>
  <si>
    <t>Läufer Durella Soft 47605 Desk Mat with Transparent Pad and Calendar, Non-Slip Desk…</t>
  </si>
  <si>
    <t>€16.03</t>
  </si>
  <si>
    <t>https://www.amazon.de/-/en/Durella-47605-Transparent-Calendar-Non-Slip/dp/B000KJI9Z4/ref=zg_bs_202745031_97?_encoding=UTF8&amp;psc=1&amp;refRID=RKZRM7XBVJWVPSCDYMQN</t>
  </si>
  <si>
    <t>Paper Pad for Desk | DIN A3 | 24 Sheets | For Children and Adults | Ideal as a Notepad,…</t>
  </si>
  <si>
    <t>€7.77</t>
  </si>
  <si>
    <t>https://www.amazon.de/-/en/Sheets-Children-Notepad-Organiser-Planner/dp/B08RS6WBTB/ref=zg_bs_202745031_98?_encoding=UTF8&amp;psc=1&amp;refRID=RKZRM7XBVJWVPSCDYMQN</t>
  </si>
  <si>
    <t>Close Up Pad Black Non Slip Grip Gripper Mat Magic Prop Cards, Micro, Micro Pads Table Pad</t>
  </si>
  <si>
    <t>€15.95</t>
  </si>
  <si>
    <t>https://www.amazon.de/-/en/Close-Black-Gripper-Magic-Cards/dp/B00GC3TX66/ref=zg_bs_202745031_99?_encoding=UTF8&amp;psc=1&amp;refRID=RKZRM7XBVJWVPSCDYMQN</t>
  </si>
  <si>
    <t>kizibi® Dino Desk Pad for Children, 25 Sheets DIN A2, Desk Pad Paper, Painting Mat for…</t>
  </si>
  <si>
    <t>https://www.amazon.de/-/en/kizibi%C2%AE-Children-Painting-Childrens-Accessories/dp/B0966ZBBBJ/ref=zg_bs_202745031_100?_encoding=UTF8&amp;psc=1&amp;refRID=RKZRM7XBVJWVPSCDYMQN</t>
  </si>
  <si>
    <t>Stamp</t>
  </si>
  <si>
    <t>Average Ratings</t>
  </si>
  <si>
    <t>Trodat 9072M Imprint Ink Pad</t>
  </si>
  <si>
    <t>€1.79</t>
  </si>
  <si>
    <t>https://www.amazon.de/-/en/Trodat-9072M-Imprint-Ink-Pad/dp/B07KTN5V6T/ref=zg_bs_9518112031_1?_encoding=UTF8&amp;psc=1&amp;refRID=RF1MPSBWJNN729YWHP5E</t>
  </si>
  <si>
    <t>Colop Micro stamp pad</t>
  </si>
  <si>
    <t>€3.68</t>
  </si>
  <si>
    <t>https://www.amazon.de/-/en/109635-Colop-Micro-stamp-pad/dp/B004YQMF90/ref=zg_bs_9518112031_2?_encoding=UTF8&amp;psc=1&amp;refRID=RF1MPSBWJNN729YWHP5E</t>
  </si>
  <si>
    <t>Pelikan ink pad 3E, saturated 50 x 70 mm, black</t>
  </si>
  <si>
    <t>€3.85</t>
  </si>
  <si>
    <t>https://www.amazon.de/-/en/Pelikan-ink-pad-saturated-black/dp/B000KJKJIE/ref=zg_bs_9518112031_3?_encoding=UTF8&amp;psc=1&amp;refRID=RF1MPSBWJNN729YWHP5E</t>
  </si>
  <si>
    <t>DazSpirit stamp pad set, fingerprint stamp pad non-toxic washable stamp pad with 4 sheets…</t>
  </si>
  <si>
    <t>€9.95</t>
  </si>
  <si>
    <t>https://www.amazon.de/-/en/DazSpirit-fingerprint-non-toxic-scrapbook-childrens/dp/B07RPL92ZW/ref=zg_bs_9518112031_4?_encoding=UTF8&amp;psc=1&amp;refRID=RF1MPSBWJNN729YWHP5E</t>
  </si>
  <si>
    <t>Value Pack of 4 Q Connect Stamp 9x5,5 cm Black, red</t>
  </si>
  <si>
    <t>€1.83</t>
  </si>
  <si>
    <t>https://www.amazon.de/-/en/Value-Pack-Connect-Stamp-Black/dp/B00DM7XKVE/ref=zg_bs_9518112031_5?_encoding=UTF8&amp;psc=1&amp;refRID=RF1MPSBWJNN729YWHP5E</t>
  </si>
  <si>
    <t>Colop 151306 Ink Pad Micro 2 + Colour 801 Red 70 x 110 mm</t>
  </si>
  <si>
    <t>€6.04</t>
  </si>
  <si>
    <t>https://www.amazon.de/-/en/Colop-151306-Ink-Micro-Colour/dp/B0732ZKQ1M/ref=zg_bs_9518112031_6?_encoding=UTF8&amp;psc=1&amp;refRID=RF1MPSBWJNN729YWHP5E</t>
  </si>
  <si>
    <t>Colop Stamp Pad Micro 3 Felt 160x90mm Red Ref 54013130</t>
  </si>
  <si>
    <t>€6.13</t>
  </si>
  <si>
    <t>https://www.amazon.de/-/en/Colop-Stamp-Micro-160x90mm-54013130/dp/B001QLM0GO/ref=zg_bs_9518112031_7?_encoding=UTF8&amp;psc=1&amp;refRID=RF1MPSBWJNN729YWHP5E</t>
  </si>
  <si>
    <t>Trodat 9052 Stamp Pad, 110 x 70 mm, Various Colours, Black</t>
  </si>
  <si>
    <t>€1.48</t>
  </si>
  <si>
    <t>https://www.amazon.de/-/en/Trodat-9052-Stamp-Pad-Black/dp/B000J63K84/ref=zg_bs_9518112031_8?_encoding=UTF8&amp;psc=1&amp;refRID=RF1MPSBWJNN729YWHP5E</t>
  </si>
  <si>
    <t>Trodat Replacement Pads 6/56 for Professional 5204, 5206, 5460, 5460L, 5117, 5558,…</t>
  </si>
  <si>
    <t>€5.66</t>
  </si>
  <si>
    <t>https://www.amazon.de/-/en/Trodat-Replacement-56-Professional-55510PL/dp/B000TK2FKO/ref=zg_bs_9518112031_9?_encoding=UTF8&amp;psc=1&amp;refRID=RF1MPSBWJNN729YWHP5E</t>
  </si>
  <si>
    <t>Colop Stamp Pad Micro 2 Felt 110x70mm Red Ref 54012130</t>
  </si>
  <si>
    <t>€2.00</t>
  </si>
  <si>
    <t>https://www.amazon.de/-/en/Colop-Stamp-Micro-110x70mm-54012130/dp/B001QLGF3I/ref=zg_bs_9518112031_10?_encoding=UTF8&amp;psc=1&amp;refRID=RF1MPSBWJNN729YWHP5E</t>
  </si>
  <si>
    <t>Aladine 85150 85150-Stampo Colors Carnival, 4 Ink Pads, Green/Blue/Purple/Orange, 10 x…</t>
  </si>
  <si>
    <t>https://www.amazon.de/-/en/Aladine-85150-85150-Stampo-Colors-Carnival/dp/B002NDEV34/ref=zg_bs_9518112031_11?_encoding=UTF8&amp;psc=1&amp;refRID=RF1MPSBWJNN729YWHP5E</t>
  </si>
  <si>
    <t>Trodat 9051 Hand Stamp Pad 90 x 50 mm Blue</t>
  </si>
  <si>
    <t>€2.18</t>
  </si>
  <si>
    <t>https://www.amazon.de/-/en/Trodat-9051-Stamp-Pad-Blue/dp/B004XZFLES/ref=zg_bs_9518112031_12?_encoding=UTF8&amp;psc=1&amp;refRID=RF1MPSBWJNN729YWHP5E</t>
  </si>
  <si>
    <t>Trodat 6/50 Replacement Stamp Pad Pack of 2 Red</t>
  </si>
  <si>
    <t>https://www.amazon.de/-/en/Trodat-50-Replacement-Stamp-Pack/dp/B000TK2FDG/ref=zg_bs_9518112031_13?_encoding=UTF8&amp;psc=1&amp;refRID=RF1MPSBWJNN729YWHP5E</t>
  </si>
  <si>
    <t>Trodat 6/4913 Pack of 2 Replacement Cushions Red</t>
  </si>
  <si>
    <t>€3.84</t>
  </si>
  <si>
    <t>https://www.amazon.de/-/en/Trodat-4913-Pack-Replacement-Cushions/dp/B000WKXMOY/ref=zg_bs_9518112031_14?_encoding=UTF8&amp;psc=1&amp;refRID=RF1MPSBWJNN729YWHP5E</t>
  </si>
  <si>
    <t>Trodat 9053 Hand Stamp Pad 160 x 90 mm Blue</t>
  </si>
  <si>
    <t>https://www.amazon.de/-/en/Trodat-9053-Stamp-Pad-Blue/dp/B00PK4KNTO/ref=zg_bs_9518112031_15?_encoding=UTF8&amp;psc=1&amp;refRID=RF1MPSBWJNN729YWHP5E</t>
  </si>
  <si>
    <t>Trodat Replacement Pads 6/4850 for Printy 4850 and Series 4850/L, Stamp Colour Black,…</t>
  </si>
  <si>
    <t>https://www.amazon.de/-/en/Trodat-Replacement-4850-Printy-Colour/dp/B003RT7B3U/ref=zg_bs_9518112031_16?_encoding=UTF8&amp;psc=1&amp;refRID=RF1MPSBWJNN729YWHP5E</t>
  </si>
  <si>
    <t>Trodat 6-53DB Replacement Swop Pad Pack of 2 Red</t>
  </si>
  <si>
    <t>€4.88</t>
  </si>
  <si>
    <t>https://www.amazon.de/-/en/Trodat-6-53DB-Replacement-Swop-Pack/dp/B000WL50FC/ref=zg_bs_9518112031_17?_encoding=UTF8&amp;psc=1&amp;refRID=RF1MPSBWJNN729YWHP5E</t>
  </si>
  <si>
    <t>BENECREAT 2 Sheets A4 Grey Stamp Sheet 30 x 21 cm Laserable Rubber Carving Blocks for DIY Crafts Stamp Engraving Machines 2 mm…</t>
  </si>
  <si>
    <t>https://www.amazon.de/-/en/BENECREAT-Laserable-Engraving-Machines-Thickness/dp/B096H6M3RX/ref=zg_bs_9518112031_18?_encoding=UTF8&amp;psc=1&amp;refRID=RF1MPSBWJNN729YWHP5E</t>
  </si>
  <si>
    <t>Trodat 6/4929 Replacement Cushion for Trodat Printy 4729 and 4729</t>
  </si>
  <si>
    <t>€7.47</t>
  </si>
  <si>
    <t>https://www.amazon.de/-/en/Trodat-4929-Replacement-Cushion-Printy/dp/B003RTGE06/ref=zg_bs_9518112031_19?_encoding=UTF8&amp;psc=1&amp;refRID=RF1MPSBWJNN729YWHP5E</t>
  </si>
  <si>
    <t>Trodat 6/4926 Replacement Cushion for Trodat Printy 4926 and 4726</t>
  </si>
  <si>
    <t>€3.63</t>
  </si>
  <si>
    <t>https://www.amazon.de/-/en/Trodat-4926-Replacement-Cushion-Printy/dp/B000MQAY4O/ref=zg_bs_9518112031_20?_encoding=UTF8&amp;psc=1&amp;refRID=RF1MPSBWJNN729YWHP5E</t>
  </si>
  <si>
    <t>Trodat 9054 Hand Stamp Pad Large 21 x 14.8 cm Drinks Black 9054 Black</t>
  </si>
  <si>
    <t>€10.76</t>
  </si>
  <si>
    <t>https://www.amazon.de/-/en/Trodat-Stamp-Large-Drinks-Black/dp/B084VT75C9/ref=zg_bs_9518112031_21?_encoding=UTF8&amp;psc=1&amp;refRID=RF1MPSBWJNN729YWHP5E</t>
  </si>
  <si>
    <t>Trodat Printy 4912 Stempel</t>
  </si>
  <si>
    <t>€5.23</t>
  </si>
  <si>
    <t>https://www.amazon.de/-/en/6-4912s-Trodat-Printy-Stempel/dp/B001AO1XNS/ref=zg_bs_9518112031_22?_encoding=UTF8&amp;psc=1&amp;refRID=RF1MPSBWJNN729YWHP5E</t>
  </si>
  <si>
    <t>COLOP Replacement Stamp Pad E 20 Red Twin Pack 107163</t>
  </si>
  <si>
    <t>€5.88</t>
  </si>
  <si>
    <t>https://www.amazon.de/-/en/COLOP-Replacement-Stamp-20-Red-107163/dp/B001QLKHDW/ref=zg_bs_9518112031_23?_encoding=UTF8&amp;psc=1&amp;refRID=RF1MPSBWJNN729YWHP5E</t>
  </si>
  <si>
    <t>Pelikan 331256 Stamp Pad Not Inked</t>
  </si>
  <si>
    <t>https://www.amazon.de/-/en/Pelikan-331256-Stamp-Pad-Inked/dp/B001J8IAJU/ref=zg_bs_9518112031_24?_encoding=UTF8&amp;psc=1&amp;refRID=RF1MPSBWJNN729YWHP5E</t>
  </si>
  <si>
    <t>Trodat Replacement Cushion 6/4750 for Trodat Printy 4750, 4750L and 4755</t>
  </si>
  <si>
    <t>https://www.amazon.de/-/en/Trodat-Replacement-Cushion-4750-Printy/dp/B003RT4WNM/ref=zg_bs_9518112031_25?_encoding=UTF8&amp;psc=1&amp;refRID=RF1MPSBWJNN729YWHP5E</t>
  </si>
  <si>
    <t>Trodat 6/4915 Replacement Pads for Printy 4915 Stamp Colour Red Pack of 2 6-4915DB</t>
  </si>
  <si>
    <t>€7.14</t>
  </si>
  <si>
    <t>https://www.amazon.de/-/en/Trodat-Replacement-Printy-Colour-6-4915DB/dp/B000XJ7BMS/ref=zg_bs_9518112031_26?_encoding=UTF8&amp;psc=1&amp;refRID=RF1MPSBWJNN729YWHP5E</t>
  </si>
  <si>
    <t>Trodat Replacement Cushion 6/58 for Trodat Professional 5208 and 5480</t>
  </si>
  <si>
    <t>https://www.amazon.de/-/en/Trodat-Replacement-Cushion-Professional-5208/dp/B000WKZI8W/ref=zg_bs_9518112031_27?_encoding=UTF8&amp;psc=1&amp;refRID=RF1MPSBWJNN729YWHP5E</t>
  </si>
  <si>
    <t>Ideen mit Herz Ink pad, black, permanent, waterproof, cushion surface: 7.5 x 4.3 cm.</t>
  </si>
  <si>
    <t>€3.97</t>
  </si>
  <si>
    <t>https://www.amazon.de/-/en/Ideen-permanent-waterproof-cushion-surface/dp/B08CKY3P5K/ref=zg_bs_9518112031_28?_encoding=UTF8&amp;psc=1&amp;refRID=RF1MPSBWJNN729YWHP5E</t>
  </si>
  <si>
    <t>Trodat Pre-inked Refill K/3 Compatible 4913/4953 Pack of 10 Black</t>
  </si>
  <si>
    <t>€3.25</t>
  </si>
  <si>
    <t>https://www.amazon.de/-/en/Trodat-Pre-inked-Refill-Compatible-Black/dp/B001AO1XOW/ref=zg_bs_9518112031_29?_encoding=UTF8&amp;psc=1&amp;refRID=RF1MPSBWJNN729YWHP5E</t>
  </si>
  <si>
    <t>Colop E/10 Stamp Pads for S120 Black Ref E/10 [Pack of 2]</t>
  </si>
  <si>
    <t>€3.75</t>
  </si>
  <si>
    <t>https://www.amazon.de/-/en/Colop-Stamp-Pads-S120-Black/dp/B000KJOXPY/ref=zg_bs_9518112031_30?_encoding=UTF8&amp;psc=1&amp;refRID=RF1MPSBWJNN729YWHP5E</t>
  </si>
  <si>
    <t>Pelikan 336214 Stamp/336222 Black 7x11 cm</t>
  </si>
  <si>
    <t>€9.45</t>
  </si>
  <si>
    <t>https://www.amazon.de/-/en/Pelikan-336214-Stamp-336222-Black-7x11-cm/dp/B00IHJYP3O/ref=zg_bs_9518112031_31?_encoding=UTF8&amp;psc=1&amp;refRID=RF1MPSBWJNN729YWHP5E</t>
  </si>
  <si>
    <t>Large Washable Ink Pad Scrapbooking Finger Paint Ink Pad for Kids Rubber Stamp DIY…</t>
  </si>
  <si>
    <t>https://www.amazon.de/-/en/Washable-Scrapbooking-Finger-Painting-Footprint/dp/B092H8V5F9/ref=zg_bs_9518112031_32?_encoding=UTF8&amp;psc=1&amp;refRID=RF1MPSBWJNN729YWHP5E</t>
  </si>
  <si>
    <t>Trodat 6/53 Stamp Pads Cushion Replacement Pads for Trodat Professional 5203, 5440,…</t>
  </si>
  <si>
    <t>https://www.amazon.de/-/en/Trodat-53-Stamp-Cushion-Replacement-Professional/dp/B07D1CXFDT/ref=zg_bs_9518112031_33?_encoding=UTF8&amp;psc=1&amp;refRID=RF1MPSBWJNN729YWHP5E</t>
  </si>
  <si>
    <t>Trodat 6/50/2 Replacement Pads Replacement Cushions for Professional 5430L…</t>
  </si>
  <si>
    <t>https://www.amazon.de/Replacement-Replacement-Professional-5431-5430-5435-Stamp/dp/B07G5XHMP3/ref=zg_bs_9518112031_34?_encoding=UTF8&amp;psc=1&amp;refRID=RF1MPSBWJNN729YWHP5E</t>
  </si>
  <si>
    <t>Trodat Swop Pads 6/4911 Replacement Ink Pads - Red (Pack of 2)</t>
  </si>
  <si>
    <t>€2.39</t>
  </si>
  <si>
    <t>https://www.amazon.de/-/en/Trodat-Swop-Pads-4911-Replacement/dp/B000WKS6O0/ref=zg_bs_9518112031_35?_encoding=UTF8&amp;psc=1&amp;refRID=RF1MPSBWJNN729YWHP5E</t>
  </si>
  <si>
    <t>Colop E/40 Stamp Pads for Printer 40 Black Ref E/40 [Pack of 2]</t>
  </si>
  <si>
    <t>https://www.amazon.de/-/en/Colop-Stamp-Pads-Printer-Black/dp/B001JYP4MA/ref=zg_bs_9518112031_36?_encoding=UTF8&amp;psc=1&amp;refRID=RF1MPSBWJNN729YWHP5E</t>
  </si>
  <si>
    <t>Stamp Pad trodat 6 / 50 / 2 Blue / Red</t>
  </si>
  <si>
    <t>€7.59</t>
  </si>
  <si>
    <t>https://www.amazon.de/-/en/Stamp-Pad-trodat-50-Blue/dp/B001B18WE8/ref=zg_bs_9518112031_37?_encoding=UTF8&amp;psc=1&amp;refRID=RF1MPSBWJNN729YWHP5E</t>
  </si>
  <si>
    <t>Trodat 6/58 Replacement Cushion Pad Plain Cushion for Professional 5208, 5480, 1 Piece,…</t>
  </si>
  <si>
    <t>https://www.amazon.de/-/en/Trodat-58-Replacement-Cushion-Professional-Piece/dp/B07G4FVMLS/ref=zg_bs_9518112031_38?_encoding=UTF8&amp;psc=1&amp;refRID=RF1MPSBWJNN729YWHP5E</t>
  </si>
  <si>
    <t>Trodat 6/4931 Replacement Cushion for Trodat Printy 4931 and 4731</t>
  </si>
  <si>
    <t>https://www.amazon.de/-/en/Trodat-4931-Replacement-Cushion-Printy/dp/B004MZGW8I/ref=zg_bs_9518112031_39?_encoding=UTF8&amp;psc=1&amp;refRID=RF1MPSBWJNN729YWHP5E</t>
  </si>
  <si>
    <t>Trodat Replacement Cushion 6/57 for Trodat Professional 5207 and 5470, red</t>
  </si>
  <si>
    <t>€7.82</t>
  </si>
  <si>
    <t>https://www.amazon.de/-/en/Trodat-Replacement-Cushion-Professional-5207/dp/B003RT59HK/ref=zg_bs_9518112031_40?_encoding=UTF8&amp;psc=1&amp;refRID=RF1MPSBWJNN729YWHP5E</t>
  </si>
  <si>
    <t>Extra Large Black Inkpad 140 x 110 mm</t>
  </si>
  <si>
    <t>€14.22</t>
  </si>
  <si>
    <t>https://www.amazon.de/-/en/Extra-Large-Black-Inkpad-140/dp/B002GTB6E2/ref=zg_bs_9518112031_41?_encoding=UTF8&amp;psc=1&amp;refRID=RF1MPSBWJNN729YWHP5E</t>
  </si>
  <si>
    <t>Trodat 6/4921 Replacement Cushion for Trodat Printy 4921</t>
  </si>
  <si>
    <t>€2.82</t>
  </si>
  <si>
    <t>https://www.amazon.de/-/en/Trodat-4921-Replacement-Cushion-Printy/dp/B003RT7CCK/ref=zg_bs_9518112031_42?_encoding=UTF8&amp;psc=1&amp;refRID=RF1MPSBWJNN729YWHP5E</t>
  </si>
  <si>
    <t>Trodat Replacement Cushion 6/55 for Trodat Professional 5205</t>
  </si>
  <si>
    <t>€7.56</t>
  </si>
  <si>
    <t>https://www.amazon.de/-/en/Trodat-Replacement-Cushion-Professional-5205/dp/B003RT4ZC0/ref=zg_bs_9518112031_43?_encoding=UTF8&amp;psc=1&amp;refRID=RF1MPSBWJNN729YWHP5E</t>
  </si>
  <si>
    <t>Trodat Printy 4929 - Zelfinking Stamp Pad - Personalise Stamp with Desired Text - 6 Lines…</t>
  </si>
  <si>
    <t>€32.24</t>
  </si>
  <si>
    <t>https://www.amazon.de/-/en/Trodat-Printy-4929-Zelfinking-Personalise/dp/B07MXK839V/ref=zg_bs_9518112031_44?_encoding=UTF8&amp;psc=1&amp;refRID=RF1MPSBWJNN729YWHP5E</t>
  </si>
  <si>
    <t>Trodat Replacement Pads 6/4817 for Printy 4917, 4813, 4817, 4812 and 48313 - Ink Red…</t>
  </si>
  <si>
    <t>https://www.amazon.de/-/en/Trodat-Replacement-4817-Printy-48313/dp/B000XJ7BNM/ref=zg_bs_9518112031_45?_encoding=UTF8&amp;psc=1&amp;refRID=RF1MPSBWJNN729YWHP5E</t>
  </si>
  <si>
    <t>Trodat 6/56/2 Cassette Pack of 2 Refill Ink Pads for Stamp Stamp 2 Colours Blue, Red</t>
  </si>
  <si>
    <t>€19.81</t>
  </si>
  <si>
    <t>https://www.amazon.de/-/en/Trodat-Cassette-Refill-Stamp-Colours/dp/B00TYDRBKG/ref=zg_bs_9518112031_46?_encoding=UTF8&amp;psc=1&amp;refRID=RF1MPSBWJNN729YWHP5E</t>
  </si>
  <si>
    <t>Trodat 6/4915 Stamp Replacement Pads Refill Plain Cushion Printy 4915 Price for 1 Each,…</t>
  </si>
  <si>
    <t>€7.67</t>
  </si>
  <si>
    <t>https://www.amazon.de/-/en/Trodat-4915-Stamp-Replacement-Cushion-4915-Price/dp/B07FZLC8CW/ref=zg_bs_9518112031_47?_encoding=UTF8&amp;psc=1&amp;refRID=RF1MPSBWJNN729YWHP5E</t>
  </si>
  <si>
    <t>Katinga stamp pads (set of 6) e.g. colourful, pastel, pink, blue set with pen for…</t>
  </si>
  <si>
    <t>https://www.amazon.de/-/en/Katinga-colourful-fingerprints-creative-design/dp/B07TZ5ZWMF/ref=zg_bs_9518112031_48?_encoding=UTF8&amp;psc=1&amp;refRID=RF1MPSBWJNN729YWHP5E</t>
  </si>
  <si>
    <t>Glittering Metallic Colours Craft Ink Pad Stamp Partner Washable Craft Ink Pad Finger Ink Pad for Rubber Stamp Paper Wood (UM-11 Coral)</t>
  </si>
  <si>
    <t>https://www.amazon.de/-/en/Glittering-Metallic-Colours-Partner-Washable/dp/B09GFKHV2H/ref=zg_bs_9518112031_49?_encoding=UTF8&amp;psc=1&amp;refRID=RF1MPSBWJNN729YWHP5E</t>
  </si>
  <si>
    <t>Ink Pad Thumb Print Ink Pad Professional Finger Ink Pad Quick Drying Erasable Ink Pad…</t>
  </si>
  <si>
    <t>https://www.amazon.de/-/en/Professional-Finger-Drying-Erasable-Identification/dp/B089SNDSWC/ref=zg_bs_9518112031_50?_encoding=UTF8&amp;psc=1&amp;refRID=RF1MPSBWJNN729YWHP5E</t>
  </si>
  <si>
    <t>Trodat Replacement Cushion 6/4927 for Trodat Printy 4927, 4927 Typo, 4727, 4957 and 4757</t>
  </si>
  <si>
    <t>€4.98</t>
  </si>
  <si>
    <t>https://www.amazon.de/-/en/Trodat-Replacement-Cushion-4927-Printy/dp/B000YB4H7M/ref=zg_bs_9518112031_51?_encoding=UTF8&amp;psc=1&amp;refRID=5JB086J7GZH2MGVXJEZ1</t>
  </si>
  <si>
    <t>COLOP Replacement Stamp E 2100 – Black (Twin Pack) 107744, red</t>
  </si>
  <si>
    <t>€4.28</t>
  </si>
  <si>
    <t>https://www.amazon.de/-/en/COLOP-Replacement-Stamp-Black-107744/dp/B00H7UERQY/ref=zg_bs_9518112031_52?_encoding=UTF8&amp;psc=1&amp;refRID=5JB086J7GZH2MGVXJEZ1</t>
  </si>
  <si>
    <t>Stanger 380007 Ink Pad No 1 12.5 x 8 cm Blue</t>
  </si>
  <si>
    <t>€2.25</t>
  </si>
  <si>
    <t>https://www.amazon.de/-/en/Stanger-380007-Ink-12-5-Blue/dp/B00I9Y63UK/ref=zg_bs_9518112031_53?_encoding=UTF8&amp;psc=1&amp;refRID=5JB086J7GZH2MGVXJEZ1</t>
  </si>
  <si>
    <t>COLOP E/2300 107765 2 in Blister Packaging Stamp – Red</t>
  </si>
  <si>
    <t>€6.14</t>
  </si>
  <si>
    <t>https://www.amazon.de/-/en/COLOP-2300-107765-Blister-Packaging-Stamp/dp/B005O0ALKK/ref=zg_bs_9518112031_54?_encoding=UTF8&amp;psc=1&amp;refRID=5JB086J7GZH2MGVXJEZ1</t>
  </si>
  <si>
    <t>Trodat 59965 6/4750 ink pad replacement cushion pads for Printy 4941 (4760), 4755,…</t>
  </si>
  <si>
    <t>€6.00</t>
  </si>
  <si>
    <t>https://www.amazon.de/-/en/Trodat-59965-replacement-cushion-Printy/dp/B001B13G0S/ref=zg_bs_9518112031_55?_encoding=UTF8&amp;psc=1&amp;refRID=5JB086J7GZH2MGVXJEZ1</t>
  </si>
  <si>
    <t>COLOP UK 107147 – Colop E/12/2 Rep Pads Blue/Red Pk2</t>
  </si>
  <si>
    <t>€8.64</t>
  </si>
  <si>
    <t>https://www.amazon.de/-/en/COLOP-107147-Colop-Rep-Pads/dp/B001PH3WOS/ref=zg_bs_9518112031_56?_encoding=UTF8&amp;psc=1&amp;refRID=5JB086J7GZH2MGVXJEZ1</t>
  </si>
  <si>
    <t>6 Packs Baby Inkless Pads Kits Handprint and Footprint Colourful Stamp Pad and 12 Imprint Cards for Family Baby Shower Registry (Black…</t>
  </si>
  <si>
    <t>€19.72</t>
  </si>
  <si>
    <t>https://www.amazon.de/-/en/Inkless-Handprint-Footprint-Colourful-Registry/dp/B097N3FBMT/ref=zg_bs_9518112031_57?_encoding=UTF8&amp;psc=1&amp;refRID=5JB086J7GZH2MGVXJEZ1</t>
  </si>
  <si>
    <t>Trodat Stamp Micro 9063 Black 130 x 90 mm</t>
  </si>
  <si>
    <t>€11.10</t>
  </si>
  <si>
    <t>https://www.amazon.de/-/en/Trodat-Stamp-Micro-9063-Black-130/dp/B006Q2ROO6/ref=zg_bs_9518112031_58?_encoding=UTF8&amp;psc=1&amp;refRID=5JB086J7GZH2MGVXJEZ1</t>
  </si>
  <si>
    <t>Ink Pad 6/58 - Ink for Trodat Metal Line 5208 and 5480 - 6 Colours Available (6/58A, Black)</t>
  </si>
  <si>
    <t>€10.68</t>
  </si>
  <si>
    <t>https://www.amazon.de/-/en/Ink-Pad-58-Colours-Available/dp/B07MXJR75N/ref=zg_bs_9518112031_59?_encoding=UTF8&amp;psc=1&amp;refRID=5JB086J7GZH2MGVXJEZ1</t>
  </si>
  <si>
    <t>Trodat 6/4912/2 Ink Pad Replacement Pad Blue / Red for Trodat Printy 4912, 4952,…</t>
  </si>
  <si>
    <t>https://www.amazon.de/-/en/Trodat-4912-Replacement-Printy-Office/dp/B001I2N0XS/ref=zg_bs_9518112031_60?_encoding=UTF8&amp;psc=1&amp;refRID=5JB086J7GZH2MGVXJEZ1</t>
  </si>
  <si>
    <t>Fingerprint Ink Pad Thumb Print Ink Pad Black Ink Pad Ink Pad for Office Supplies…</t>
  </si>
  <si>
    <t>https://www.amazon.de/-/en/Fingerprint-Supplies-Identification-Security-Enforcement/dp/B096KQTW9Z/ref=zg_bs_9518112031_61?_encoding=UTF8&amp;psc=1&amp;refRID=5JB086J7GZH2MGVXJEZ1</t>
  </si>
  <si>
    <t>Ink Pad 1 9x16 cm Blue * PEL 331124 Metal Housing</t>
  </si>
  <si>
    <t>https://www.amazon.de/-/en/Ink-9x16-Blue-331124-Metal-Housing/dp/B00BVJLM9C/ref=zg_bs_9518112031_62?_encoding=UTF8&amp;psc=1&amp;refRID=5JB086J7GZH2MGVXJEZ1</t>
  </si>
  <si>
    <t>Replacement Pad for Trodat Printy 6/4850, blue / red</t>
  </si>
  <si>
    <t>€7.13</t>
  </si>
  <si>
    <t>https://www.amazon.de/-/en/Replacement-Trodat-Printy-4850-blue/dp/B001OUTWVS/ref=zg_bs_9518112031_63?_encoding=UTF8&amp;psc=1&amp;refRID=5JB086J7GZH2MGVXJEZ1</t>
  </si>
  <si>
    <t>Trodat 6/4924 Stamp Replacement Pads Refill Plain Cushion for Printy 4924, 4940, 4724, 4740, Pack of 1, blue</t>
  </si>
  <si>
    <t>https://www.amazon.de/-/en/Trodat-4924-Stamp-Replacement-Refill-Cushion/dp/B07FZBNW2M/ref=zg_bs_9518112031_64?_encoding=UTF8&amp;psc=1&amp;refRID=5JB086J7GZH2MGVXJEZ1</t>
  </si>
  <si>
    <t>COLOP 107763 E/2300 2 in Blister Pack, Stamp, Blue</t>
  </si>
  <si>
    <t>€8.56</t>
  </si>
  <si>
    <t>https://www.amazon.de/-/en/COLOP-107763-2300-Blister-Stamp/dp/B00JMGCGM8/ref=zg_bs_9518112031_65?_encoding=UTF8&amp;psc=1&amp;refRID=5JB086J7GZH2MGVXJEZ1</t>
  </si>
  <si>
    <t>4 x Baby Safety Rubber Stamp Pad with Special Ink Rubber Stamp 4 Colours</t>
  </si>
  <si>
    <t>https://www.amazon.de/-/en/Safety-Rubber-Stamp-Special-Colours/dp/B08CXR8QJL/ref=zg_bs_9518112031_66?_encoding=UTF8&amp;psc=1&amp;refRID=5JB086J7GZH2MGVXJEZ1</t>
  </si>
  <si>
    <t>Replacement Pad for Trodat Professional 6/50, red</t>
  </si>
  <si>
    <t>€5.10</t>
  </si>
  <si>
    <t>https://www.amazon.de/-/en/Replacement-Pad-Trodat-Professional-red/dp/B001I3YSVA/ref=zg_bs_9518112031_67?_encoding=UTF8&amp;psc=1&amp;refRID=5JB086J7GZH2MGVXJEZ1</t>
  </si>
  <si>
    <t>Trodat 6/4911 Stamp Pads Cushion Replacement Pads for 4911 Typo Printy…</t>
  </si>
  <si>
    <t>https://www.amazon.de/-/en/4911-Stamp-Cushion-Replacement-4911-Typo-4800-4820-4822-4846-4951/dp/B07D1L2QYP/ref=zg_bs_9518112031_68?_encoding=UTF8&amp;psc=1&amp;refRID=5JB086J7GZH2MGVXJEZ1</t>
  </si>
  <si>
    <t>Trodat Replacement Pads 6/15 for Professional 5215, Pack of 2, Red</t>
  </si>
  <si>
    <t>https://www.amazon.de/-/en/Trodat-Replacement-Pads-Professional-5215/dp/B00UJ754M8/ref=zg_bs_9518112031_69?_encoding=UTF8&amp;psc=1&amp;refRID=5JB086J7GZH2MGVXJEZ1</t>
  </si>
  <si>
    <t>Trodat 6/58 Replacement Cushion Pad Plain Cushion for Professional 5208, 5480, 1 Piece, Green</t>
  </si>
  <si>
    <t>https://www.amazon.de/-/en/Trodat-58-Replacement-Cushion-Professional-Piece/dp/B07G4H5K2B/ref=zg_bs_9518112031_70?_encoding=UTF8&amp;psc=1&amp;refRID=5JB086J7GZH2MGVXJEZ1</t>
  </si>
  <si>
    <t>Ink Pad, 4 Pieces for Baby Safety Rubber Stamps, Four Colors..</t>
  </si>
  <si>
    <t>https://www.amazon.de/-/en/Pieces-Safety-Rubber-Stamps-Colors/dp/B08CZNBPGZ/ref=zg_bs_9518112031_71?_encoding=UTF8&amp;psc=1&amp;refRID=5JB086J7GZH2MGVXJEZ1</t>
  </si>
  <si>
    <t>Ranger Tim Holtz Distress Oxide Ink Pad Tattered Rose, 7.5 x 7.5 x 1.9 cm</t>
  </si>
  <si>
    <t>https://www.amazon.de/-/en/Ranger-Holtz-Distress-Oxide-Tattered/dp/B079CQQ2KB/ref=zg_bs_9518112031_72?_encoding=UTF8&amp;psc=1&amp;refRID=5JB086J7GZH2MGVXJEZ1</t>
  </si>
  <si>
    <t>Trodat 6/4913 Stamp Cushion Replacement for Printy 4913 Printy 4913 Typo Printy…</t>
  </si>
  <si>
    <t>https://www.amazon.de/-/en/4913-Stamp-Cushion-Replacement-4913-Printy-4913-Typo/dp/B07G3KG2V6/ref=zg_bs_9518112031_73?_encoding=UTF8&amp;psc=1&amp;refRID=5JB086J7GZH2MGVXJEZ1</t>
  </si>
  <si>
    <t>Colop E/53 Stamp Pads for Printer 53 Black Ref E/53 [Pack of 2]</t>
  </si>
  <si>
    <t>€8.51</t>
  </si>
  <si>
    <t>https://www.amazon.de/-/en/Colop-Stamp-Pads-Printer-Black/dp/B001QLGNGM/ref=zg_bs_9518112031_74?_encoding=UTF8&amp;psc=1&amp;refRID=5JB086J7GZH2MGVXJEZ1</t>
  </si>
  <si>
    <t>VersaMark Ink Pad and Watermark, 6 x 9.5 CM transparent</t>
  </si>
  <si>
    <t>https://www.amazon.de/-/en/VersaMark-Ink-Pad-Watermark-transparent/dp/B004QTR9AA/ref=zg_bs_9518112031_75?_encoding=UTF8&amp;psc=1&amp;refRID=5JB086J7GZH2MGVXJEZ1</t>
  </si>
  <si>
    <t>Trodat 80372 6/4817 Ink pad Replacement pad Replacement pads for Printy 4917, 4813,…</t>
  </si>
  <si>
    <t>https://www.amazon.de/-/en/Trodat-80372-Replacement-Printy-pieces/dp/B00262803E/ref=zg_bs_9518112031_76?_encoding=UTF8&amp;psc=1&amp;refRID=5JB086J7GZH2MGVXJEZ1</t>
  </si>
  <si>
    <t>Trodat Metal Line 4750 6/4750 Ink Pad 6 Colours Available (6/4750 A, Black)</t>
  </si>
  <si>
    <t>€5.15</t>
  </si>
  <si>
    <t>https://www.amazon.de/-/en/Trodat-Metal-Colours-Available-Black/dp/B07MXKM6MB/ref=zg_bs_9518112031_77?_encoding=UTF8&amp;psc=1&amp;refRID=5JB086J7GZH2MGVXJEZ1</t>
  </si>
  <si>
    <t>German Trend Seller® Magical Unicorn Rainbow Stamp ┃ New ┃ – 12 ┃ Multi-Coloured ┃…</t>
  </si>
  <si>
    <t>https://www.amazon.de/-/en/Seller%C2%AE-Magical-Multi-Coloured-Childrens-Birthday/dp/B0733QZ8YW/ref=zg_bs_9518112031_78?_encoding=UTF8&amp;psc=1&amp;refRID=5JB086J7GZH2MGVXJEZ1</t>
  </si>
  <si>
    <t>Trodat Replacement Ink Pad 6 4928 – Black (Twin Pack) 83311</t>
  </si>
  <si>
    <t>https://www.amazon.de/-/en/Trodat-Replacement-4928-Black-83311/dp/B004RFB1N4/ref=zg_bs_9518112031_79?_encoding=UTF8&amp;psc=1&amp;refRID=5JB086J7GZH2MGVXJEZ1</t>
  </si>
  <si>
    <t>trodat Replacement Cushion 6 4927 Blue</t>
  </si>
  <si>
    <t>€6.19</t>
  </si>
  <si>
    <t>https://www.amazon.de/-/en/trodat-Replacement-Cushion-4927-Blue/dp/B001B18WBG/ref=zg_bs_9518112031_80?_encoding=UTF8&amp;psc=1&amp;refRID=5JB086J7GZH2MGVXJEZ1</t>
  </si>
  <si>
    <t>Trodat Printy Replacement Pad, Replacement Pad, Selection</t>
  </si>
  <si>
    <t>€3.07</t>
  </si>
  <si>
    <t>https://www.amazon.de/-/en/Trodat-Printy-Replacement-Pad-Selection/dp/B01AV6HXVG/ref=zg_bs_9518112031_81?_encoding=UTF8&amp;psc=1&amp;refRID=5JB086J7GZH2MGVXJEZ1</t>
  </si>
  <si>
    <t>Trodat 6/4923 Replacement Cushion for Trodat Printy 4923 and 4930</t>
  </si>
  <si>
    <t>€6.36</t>
  </si>
  <si>
    <t>https://www.amazon.de/-/en/Trodat-4923-Replacement-Cushion-Printy/dp/B003RT57YU/ref=zg_bs_9518112031_82?_encoding=UTF8&amp;psc=1&amp;refRID=5JB086J7GZH2MGVXJEZ1</t>
  </si>
  <si>
    <t>Trodat 6/4915B Blue Cassette Pack of 2 Refill Ink Pads for Stamp Stamp</t>
  </si>
  <si>
    <t>€6.59</t>
  </si>
  <si>
    <t>https://www.amazon.de/-/en/Trodat-4915B-Cassette-Refill-Stamp/dp/B000F59F3I/ref=zg_bs_9518112031_83?_encoding=UTF8&amp;psc=1&amp;refRID=5JB086J7GZH2MGVXJEZ1</t>
  </si>
  <si>
    <t>Replacement Pad for Trodat Professional 6/57</t>
  </si>
  <si>
    <t>€4.45</t>
  </si>
  <si>
    <t>https://www.amazon.de/-/en/Replacement-Pad-Trodat-Professional-57/dp/B001I3YT0A/ref=zg_bs_9518112031_84?_encoding=UTF8&amp;psc=1&amp;refRID=5JB086J7GZH2MGVXJEZ1</t>
  </si>
  <si>
    <t>Replacement Pad for Trodat Printy 6/4750, blue</t>
  </si>
  <si>
    <t>€9.94</t>
  </si>
  <si>
    <t>https://www.amazon.de/-/en/Replacement-Trodat-Printy-4750-blue/dp/B001I2N2ZY/ref=zg_bs_9518112031_85?_encoding=UTF8&amp;psc=1&amp;refRID=5JB086J7GZH2MGVXJEZ1</t>
  </si>
  <si>
    <t>Trodat Replacement Cushion 6/4924 for Trodat Printy 4924, 4940, 4724 and 4740</t>
  </si>
  <si>
    <t>https://www.amazon.de/-/en/Trodat-Replacement-Cushion-4924-Printy/dp/B00UJ7D3V2/ref=zg_bs_9518112031_86?_encoding=UTF8&amp;psc=1&amp;refRID=5JB086J7GZH2MGVXJEZ1</t>
  </si>
  <si>
    <t>Colop E/200/2 Stamp Pads for S260/L Blue/Red Ref E/200/2 [Pack of 2]</t>
  </si>
  <si>
    <t>€10.51</t>
  </si>
  <si>
    <t>https://www.amazon.de/-/en/Colop-Stamp-Pads-S260-Blue/dp/B001QLKHJQ/ref=zg_bs_9518112031_87?_encoding=UTF8&amp;psc=1&amp;refRID=5JB086J7GZH2MGVXJEZ1</t>
  </si>
  <si>
    <t>Trodat 6/53 Replacement Cushion Plain Cushion Stamp Pad for Professional 5203,…</t>
  </si>
  <si>
    <t>https://www.amazon.de/-/en/Trodat-53-Replacement-Cushion-Professional-5253-QTY/dp/B07G66G3BX/ref=zg_bs_9518112031_88?_encoding=UTF8&amp;psc=1&amp;refRID=5JB086J7GZH2MGVXJEZ1</t>
  </si>
  <si>
    <t>Trodat 6/4918 Replacement Cushion for Trodat Printy 4918</t>
  </si>
  <si>
    <t>https://www.amazon.de/-/en/Trodat-4918-Replacement-Cushion-Printy/dp/B004MZES8E/ref=zg_bs_9518112031_89?_encoding=UTF8&amp;psc=1&amp;refRID=5JB086J7GZH2MGVXJEZ1</t>
  </si>
  <si>
    <t>Trodat 9053 Ink Pad 160 x 90 mm Ink Free – Unsoaked</t>
  </si>
  <si>
    <t>https://www.amazon.de/-/en/Trodat-9053-Ink-Pad-Free/dp/B00W6PV0CO/ref=zg_bs_9518112031_90?_encoding=UTF8&amp;psc=1&amp;refRID=5JB086J7GZH2MGVXJEZ1</t>
  </si>
  <si>
    <t>Metal Stamp Pad Size 2 Red Premium Quality Metal Case. Dimensions 11 x 7 cm. Jeweiliger…</t>
  </si>
  <si>
    <t>€2.96</t>
  </si>
  <si>
    <t>https://www.amazon.de/-/en/Premium-Quality-Dimensions-Jeweiliger-Vorgetr%C3%A4nkt/dp/B0012S5RZ2/ref=zg_bs_9518112031_91?_encoding=UTF8&amp;psc=1&amp;refRID=5JB086J7GZH2MGVXJEZ1</t>
  </si>
  <si>
    <t>EI Safe Food Stamp – READY TO USE WITH – Black</t>
  </si>
  <si>
    <t>https://www.amazon.de/-/en/Safe-Food-Stamp-READY-Black/dp/B07518X7WC/ref=zg_bs_9518112031_92?_encoding=UTF8&amp;psc=1&amp;refRID=5JB086J7GZH2MGVXJEZ1</t>
  </si>
  <si>
    <t>Colop E/2600/2 Stamp Pads for 2660 Blue/Red Ref E/2600/2 [Pack of 2]</t>
  </si>
  <si>
    <t>€9.57</t>
  </si>
  <si>
    <t>https://www.amazon.de/-/en/Colop-2600-Stamp-Pads-2660/dp/B001QLIKSG/ref=zg_bs_9518112031_93?_encoding=UTF8&amp;psc=1&amp;refRID=5JB086J7GZH2MGVXJEZ1</t>
  </si>
  <si>
    <t>trodat replacement ink Pad 6 4204 0092399554806, Blue</t>
  </si>
  <si>
    <t>https://www.amazon.de/-/en/trodat-replacement-4204-0092399554806-Blue/dp/B000WKPWBA/ref=zg_bs_9518112031_94?_encoding=UTF8&amp;psc=1&amp;refRID=5JB086J7GZH2MGVXJEZ1</t>
  </si>
  <si>
    <t>6/4927 Ink Pad - Trodat Printy 4927 - 6 Colours Available (6/4927A, Black)</t>
  </si>
  <si>
    <t>€7.75</t>
  </si>
  <si>
    <t>https://www.amazon.de/-/en/4927-Ink-Pad-Colours-Available/dp/B07MXKL15P/ref=zg_bs_9518112031_95?_encoding=UTF8&amp;psc=1&amp;refRID=5JB086J7GZH2MGVXJEZ1</t>
  </si>
  <si>
    <t>Trodat Replacement Pad for Stamp 5200 + 5430 Blue</t>
  </si>
  <si>
    <t>https://www.amazon.de/-/en/Trodat-Replacement-Stamp-5200-5430/dp/B001I3YSWE/ref=zg_bs_9518112031_96?_encoding=UTF8&amp;psc=1&amp;refRID=5JB086J7GZH2MGVXJEZ1</t>
  </si>
  <si>
    <t>Colorful Finger Ink Pad, 5 Colors DIY Colored Ink Pads for Rubber Stamp Washable Stamp DIY Partner for Scrapbooking Kids Painting…</t>
  </si>
  <si>
    <t>€8.27</t>
  </si>
  <si>
    <t>https://www.amazon.de/-/en/Colorful-Colored-Washable-Scrapbooking-Painting/dp/B09GDVNTZR/ref=zg_bs_9518112031_97?_encoding=UTF8&amp;psc=1&amp;refRID=5JB086J7GZH2MGVXJEZ1</t>
  </si>
  <si>
    <t>Colop E/55 Stamp Pads for Printer 55 Black Ref E/55 [Pack of 2]</t>
  </si>
  <si>
    <t>https://www.amazon.de/-/en/Colop-Stamp-Pads-Printer-Black/dp/B001QLOCPG/ref=zg_bs_9518112031_98?_encoding=UTF8&amp;psc=1&amp;refRID=5JB086J7GZH2MGVXJEZ1</t>
  </si>
  <si>
    <t>Mture Stamp Pad, Stamp Pad Fingerprint for Paper Craft Fabric, Fingerprint, Scrapbook, Painting, 12 Colours, Multicoloured</t>
  </si>
  <si>
    <t>https://www.amazon.de/-/en/Fingerprint-Scrapbook-Painting-Colours-Multicoloured/dp/B01MTO95FM/ref=zg_bs_9518112031_99?_encoding=UTF8&amp;psc=1&amp;refRID=5JB086J7GZH2MGVXJEZ1</t>
  </si>
  <si>
    <t>Trodat 6/4922 Replacement Cushion for Trodat Printy 4922</t>
  </si>
  <si>
    <t>€1.75</t>
  </si>
  <si>
    <t>https://www.amazon.de/-/en/Trodat-4922-Replacement-Cushion-Printy/dp/B00UJ7CHUK/ref=zg_bs_9518112031_100?_encoding=UTF8&amp;psc=1&amp;refRID=5JB086J7GZH2MGVXJEZ1</t>
  </si>
  <si>
    <t>Parmanent Markers</t>
  </si>
  <si>
    <t>edding Chalk Marker 4085 Red - 10 Chalk Pens - Round Tip 1-2 mm - Wet Wipe Pen with…</t>
  </si>
  <si>
    <t>https://www.amazon.de/-/en/edding-Chalk-Marker-4085-Red/dp/B08KJ9JG3Y/ref=zg_bs_202963031_1?_encoding=UTF8&amp;psc=1&amp;refRID=GN3DMCJFWDVNNX90J4TE</t>
  </si>
  <si>
    <t>Gainwell White Chalk Markers, Pack of 4 Reversible Jumbo and Fine Tips, 3 mm / 6…</t>
  </si>
  <si>
    <t>€12.98</t>
  </si>
  <si>
    <t>https://www.amazon.de/-/en/Gainwell-Markers-Reversible-Chalkboard-Whiteboard/dp/B0829JTXCT/ref=zg_bs_202963031_2?_encoding=UTF8&amp;psc=1&amp;refRID=GN3DMCJFWDVNNX90J4TE</t>
  </si>
  <si>
    <t>edding 4095 Window / Chalk Marker, Blister Pack of 2, 2-3 mm, White</t>
  </si>
  <si>
    <t>€1.41</t>
  </si>
  <si>
    <t>https://www.amazon.de/-/en/edding-Window-Chalk-Marker-Blister/dp/B00OZOC60O/ref=zg_bs_202963031_3?_encoding=UTF8&amp;psc=1&amp;refRID=GN3DMCJFWDVNNX90J4TE</t>
  </si>
  <si>
    <t>Staedtler Lumocolor 351 WP8 Whiteboard Marker, Bullet Tip, 2 mm, 8 Colours</t>
  </si>
  <si>
    <t>https://www.amazon.de/-/en/Staedtler-Lumocolor-351-Whiteboard-Colours/dp/B01CNYYJUW/ref=zg_bs_202963031_4?_encoding=UTF8&amp;psc=1&amp;refRID=GN3DMCJFWDVNNX90J4TE</t>
  </si>
  <si>
    <t>Gainwell White Liquid Chalk Marker, 3 mm and 6 mm Tips - for Use on Chalkboard,…</t>
  </si>
  <si>
    <t>€13.98</t>
  </si>
  <si>
    <t>https://www.amazon.de/-/en/Gainwell-White-Liquid-Chalk-Marker/dp/B0829LZFT1/ref=zg_bs_202963031_5?_encoding=UTF8&amp;psc=1&amp;refRID=GN3DMCJFWDVNNX90J4TE</t>
  </si>
  <si>
    <t>Schneider Maxx 290 Marker for Whiteboards and Flip Charts, Bullet Tip 2-3 mm Line…</t>
  </si>
  <si>
    <t>€2.83</t>
  </si>
  <si>
    <t>https://www.amazon.de/-/en/Schneider-Whiteboards-Drywipe-without-Leaving/dp/B088R35G6Y/ref=zg_bs_202963031_6?_encoding=UTF8&amp;psc=1&amp;refRID=GN3DMCJFWDVNNX90J4TE</t>
  </si>
  <si>
    <t>edding 4095 Window Chalk Marker, 2 - 3 mm</t>
  </si>
  <si>
    <t>€2.47</t>
  </si>
  <si>
    <t>https://www.amazon.de/-/en/edding-4095-Window-Chalk-Marker/dp/B00NB4HLVI/ref=zg_bs_202963031_7?_encoding=UTF8&amp;psc=1&amp;refRID=GN3DMCJFWDVNNX90J4TE</t>
  </si>
  <si>
    <t>Staedtler Lumocolor 351 WP4 Whiteboard Marker (Round Tip Approx. 2 mm Line Width,…</t>
  </si>
  <si>
    <t>€4.50</t>
  </si>
  <si>
    <t>https://www.amazon.de/-/en/Staedtler-Lumocolor-351-Whiteboard-Assorted/dp/B07YDBB196/ref=zg_bs_202963031_8?_encoding=UTF8&amp;psc=1&amp;refRID=GN3DMCJFWDVNNX90J4TE</t>
  </si>
  <si>
    <t>12 Colours Whiteboard Marker, 2 in 1 Sponge Magnetic Whiteboard Pen, Dry and Residue…</t>
  </si>
  <si>
    <t>https://www.amazon.de/-/en/Whiteboard-Magnetic-Residue-free-wipe-able-Whiteboards/dp/B08SK12FZ4/ref=zg_bs_202963031_9?_encoding=UTF8&amp;psc=1&amp;refRID=GN3DMCJFWDVNNX90J4TE</t>
  </si>
  <si>
    <t>Whiteboard Pens Whiteboard Marker: ANYUKE 12 Colour Whiteboard Pen Board Marker…</t>
  </si>
  <si>
    <t>https://www.amazon.de/-/en/Whiteboard-Pens-Marker-Flipchart-Accessories/dp/B08SWRZWTX/ref=zg_bs_202963031_10?_encoding=UTF8&amp;psc=1&amp;refRID=GN3DMCJFWDVNNX90J4TE</t>
  </si>
  <si>
    <t>Digiele Chalk Pen, Pack of 2 White 3 mm + 2 Chalk Markers White 6 mm + 16 Panel…</t>
  </si>
  <si>
    <t>https://www.amazon.de/-/en/Digiele-Markers-Reversible-Blackboard-Windows/dp/B071H2S99H/ref=zg_bs_202963031_11?_encoding=UTF8&amp;psc=1&amp;refRID=GN3DMCJFWDVNNX90J4TE</t>
  </si>
  <si>
    <t>SmartPanda Whiteboard Marker - Double Tip, Medium and Fine - Dry Wipe Clean, Perfect…</t>
  </si>
  <si>
    <t>€10.15</t>
  </si>
  <si>
    <t>https://www.amazon.de/-/en/SmartPanda-Whiteboard-Marker-Perfect-Assorted/dp/B075JLM3RJ/ref=zg_bs_202963031_12?_encoding=UTF8&amp;psc=1&amp;refRID=GN3DMCJFWDVNNX90J4TE&amp;smid=A390FGIAH9RKAB</t>
  </si>
  <si>
    <t>Amazon Basics Dry Erase Whiteboard Markers, Low Odour Chisel Tip, Pack of 12, Black</t>
  </si>
  <si>
    <t>€4.57</t>
  </si>
  <si>
    <t>https://www.amazon.de/-/en/Amazon-Basics-Whiteboard-Markers-Chisel/dp/B07VX9RBXC/ref=zg_bs_202963031_13?_encoding=UTF8&amp;psc=1&amp;refRID=GN3DMCJFWDVNNX90J4TE</t>
  </si>
  <si>
    <t>Chalkola Markers in 30 assorted colours</t>
  </si>
  <si>
    <t>€31.95</t>
  </si>
  <si>
    <t>https://www.amazon.de/-/en/Chalkola-Markers-30-assorted-colours/dp/B07XXSGX21/ref=zg_bs_202963031_14?_encoding=UTF8&amp;psc=1&amp;refRID=GN3DMCJFWDVNNX90J4TE</t>
  </si>
  <si>
    <t>BIC Kids Mini Whiteboard Marker Velleda - Blister of 6 in 6 Assorted Colours with Extra…</t>
  </si>
  <si>
    <t>€5.67</t>
  </si>
  <si>
    <t>https://www.amazon.de/-/en/Kids-Mini-Whiteboard-Marker-Velleda/dp/B07PHKQWXH/ref=zg_bs_202963031_15?_encoding=UTF8&amp;psc=1&amp;refRID=GN3DMCJFWDVNNX90J4TE</t>
  </si>
  <si>
    <t>Rexel Mini Dry Wipe Marker Pens 6 Assorted Colours + 6 Black Extra</t>
  </si>
  <si>
    <t>€2.93</t>
  </si>
  <si>
    <t>https://www.amazon.de/-/en/Rexel-Marker-Assorted-Colours-Black/dp/B07ZN57YRJ/ref=zg_bs_202963031_16?_encoding=UTF8&amp;psc=1&amp;refRID=GN3DMCJFWDVNNX90J4TE</t>
  </si>
  <si>
    <t>Whiteboard Marker, Sponge, Whiteboard Pens, Magnetic Whiteboard Marker, Sponge with…</t>
  </si>
  <si>
    <t>https://www.amazon.de/-/en/Whiteboard-Marker-Sponge-Magnetic-Perfect/dp/B08PYTSYNX/ref=zg_bs_202963031_17?_encoding=UTF8&amp;psc=1&amp;refRID=GN3DMCJFWDVNNX90J4TE</t>
  </si>
  <si>
    <t>White Chalk Pens for Blackboards And Windows, Pack of 6, 6 mm, Ideal as Chalk…</t>
  </si>
  <si>
    <t>€16.95</t>
  </si>
  <si>
    <t>https://www.amazon.de/-/en/Blackboards-Painting-Blackboard-Whiteboard-Stickers/dp/B07WJ5XCS2/ref=zg_bs_202963031_18?_encoding=UTF8&amp;psc=1&amp;refRID=GN3DMCJFWDVNNX90J4TE</t>
  </si>
  <si>
    <t>edding 4090 Chalk Marker Set - Black, Red, Blue, Green (Basic) - 4 Chalk Pens - Chisel Tip…</t>
  </si>
  <si>
    <t>https://www.amazon.de/-/en/edding-4090-Chalk-Marker-Set/dp/B00NB46W0Y/ref=zg_bs_202963031_19?_encoding=UTF8&amp;psc=1&amp;refRID=GN3DMCJFWDVNNX90J4TE</t>
  </si>
  <si>
    <t>edding 361 Boardmarker Fine Bullet Tip Pack of 4 - Assorted</t>
  </si>
  <si>
    <t>€1.49</t>
  </si>
  <si>
    <t>https://www.amazon.de/-/en/edding-Boardmarker-Fine-Bullet-Pack/dp/B002UD8566/ref=zg_bs_202963031_20?_encoding=UTF8&amp;psc=1&amp;refRID=GN3DMCJFWDVNNX90J4TE</t>
  </si>
  <si>
    <t>STAEDTLER Whiteboard Marker Lumocolor Line Width 2.00 mm, Quick-Drying, Low Odour,…</t>
  </si>
  <si>
    <t>€5.50</t>
  </si>
  <si>
    <t>https://www.amazon.de/-/en/STAEDTLER-Whiteboard-Quick-Drying-351-WP4-1/dp/B08R67VHJL/ref=zg_bs_202963031_21?_encoding=UTF8&amp;psc=1&amp;refRID=GN3DMCJFWDVNNX90J4TE</t>
  </si>
  <si>
    <t>edding 4-BTK25003 Whiteboard Marker Refill Ink 25 ml Blue Ink for Whiteboard Pens…</t>
  </si>
  <si>
    <t>€3.65</t>
  </si>
  <si>
    <t>https://www.amazon.de/-/en/edding-4-BTK25003-Whiteboard-Marker-Capillary/dp/B000KJOYLW/ref=zg_bs_202963031_22?_encoding=UTF8&amp;psc=1&amp;refRID=GN3DMCJFWDVNNX90J4TE</t>
  </si>
  <si>
    <t>Staedtler Lumocolor Whiteboard Marker Bullet Tip Approx. 1 mm Line Width, Set of 4…</t>
  </si>
  <si>
    <t>€4.13</t>
  </si>
  <si>
    <t>https://www.amazon.de/-/en/Staedtler-Whiteboard-Residue-Free-Wipe-Clean-Whiteboards/dp/B0013NAZCG/ref=zg_bs_202963031_23?_encoding=UTF8&amp;psc=1&amp;refRID=GN3DMCJFWDVNNX90J4TE</t>
  </si>
  <si>
    <t>2 in 1 Whiteboard Marker, 8 Colours Magnetic Whiteboard Sponge with Pens, Dry Erase…</t>
  </si>
  <si>
    <t>https://www.amazon.de/-/en/Whiteboard-Marker-Colours-Magnetic-Sponge/dp/B08QRM1TK9/ref=zg_bs_202963031_24?_encoding=UTF8&amp;psc=1&amp;refRID=GN3DMCJFWDVNNX90J4TE</t>
  </si>
  <si>
    <t>Kassa Chalk Pens for Windows in White with Fine Tip (4 Pack, 3 mm) - Chalk Markers for…</t>
  </si>
  <si>
    <t>https://www.amazon.de/-/en/Kassa-Chalk-Pens-Windows-White/dp/B07RY9W2XS/ref=zg_bs_202963031_25?_encoding=UTF8&amp;psc=1&amp;refRID=GN3DMCJFWDVNNX90J4TE</t>
  </si>
  <si>
    <t>Chalkola 5 Black Chalk Pens for Blackboard and Windows, From 1 mm Fine to 15 mm Thick,…</t>
  </si>
  <si>
    <t>https://www.amazon.de/-/en/Chalkola-Blackboard-Windows-Marker-Colouring/dp/B08KJ8ZD8L/ref=zg_bs_202963031_26?_encoding=UTF8&amp;psc=1&amp;refRID=GN3DMCJFWDVNNX90J4TE</t>
  </si>
  <si>
    <t>Lenski Advent Calendar Girls Filling 2021, 18 Colours Glitter Pens Outline Pens for…</t>
  </si>
  <si>
    <t>https://www.amazon.de/-/en/Calendar-Filling-Colours-Scrapbooking-Metallic/dp/B0995CFJ22/ref=zg_bs_202963031_27?_encoding=UTF8&amp;psc=1&amp;refRID=GN3DMCJFWDVNNX90J4TE</t>
  </si>
  <si>
    <t>10 x 1mm Extra Fine Tip Neon Chalkboard Marker Pens for Blackboards Chalkboards…</t>
  </si>
  <si>
    <t>https://www.amazon.de/-/en/Chalkboard-Marker-Blackboards-Chalkboards-Bistro/dp/B0846W87DN/ref=zg_bs_202963031_28?_encoding=UTF8&amp;psc=1&amp;refRID=GN3DMCJFWDVNNX90J4TE</t>
  </si>
  <si>
    <t>Staedtler 305F WP4 Lumocolor Correctable Transparency Pen F Pack of 4</t>
  </si>
  <si>
    <t>https://www.amazon.de/-/en/Staedtler-305F-Lumocolor-Correctable-Transparency/dp/B004SZ0YYU/ref=zg_bs_202963031_29?_encoding=UTF8&amp;psc=1&amp;refRID=GN3DMCJFWDVNNX90J4TE</t>
  </si>
  <si>
    <t>SmartPanda Whiteboard Marker, Double Tip, Medium and Fine, Dry Wipe Clean, Perfect…</t>
  </si>
  <si>
    <t>https://www.amazon.de/-/en/SmartPanda-Whiteboard-Marker-Double-Perfect/dp/B07FK6KHWK/ref=zg_bs_202963031_30?_encoding=UTF8&amp;psc=1&amp;refRID=GN3DMCJFWDVNNX90J4TE</t>
  </si>
  <si>
    <t>edding 363 Whiteboard Marker Set - Colourful Colours - 4 Whiteboard Pens - Chisel Tip 1-5…</t>
  </si>
  <si>
    <t>€0.82</t>
  </si>
  <si>
    <t>https://www.amazon.de/-/en/edding-363-Whiteboard-Marker-Set/dp/B000WH0MRM/ref=zg_bs_202963031_31?_encoding=UTF8&amp;psc=1&amp;refRID=GN3DMCJFWDVNNX90J4TE</t>
  </si>
  <si>
    <t>Amazon Basics - Dry Wipe Whiteboard Sponge, Pack of 4 &amp; Dry Erase Liquid Cleaner for Whiteboards - 8-Ounce, 1 Pack</t>
  </si>
  <si>
    <t>€8.19</t>
  </si>
  <si>
    <t>https://www.amazon.de/-/en/Amazon-Basics-Whiteboard-Cleaner-Whiteboards/dp/B093LBTBKK/ref=zg_bs_202963031_32?_encoding=UTF8&amp;psc=1&amp;refRID=GN3DMCJFWDVNNX90J4TE</t>
  </si>
  <si>
    <t>SmartPanda Whiteboard Markers - Bullet Tip Dry Wipe Markers for Home, School or Office…</t>
  </si>
  <si>
    <t>https://www.amazon.de/-/en/SmartPanda-Whiteboard-Markers-Bullet-School/dp/B07MTCWVRC/ref=zg_bs_202963031_33?_encoding=UTF8&amp;psc=1&amp;refRID=GN3DMCJFWDVNNX90J4TE</t>
  </si>
  <si>
    <t>https://www.amazon.de/-/en/Genie-Border-Magnetic-Written-Magnets/dp/B00CIRODYM/ref=zg_bs_202963031_34?_encoding=UTF8&amp;psc=1&amp;refRID=GN3DMCJFWDVNNX90J4TE</t>
  </si>
  <si>
    <t>DIGIELE Chalk Pen, White, 6 mm Reversible Pen Tip, Chalk Marker, Dry or Wet Wipe, Pack of 4…</t>
  </si>
  <si>
    <t>https://www.amazon.de/-/en/DIGIELE-Reversible-Chalkboard-Stickers-Blackboard/dp/B07439Y39L/ref=zg_bs_202963031_35?_encoding=UTF8&amp;psc=1&amp;refRID=GN3DMCJFWDVNNX90J4TE</t>
  </si>
  <si>
    <t>Maul Colourful Children's Magnetic Whiteboard 35 x 25 cm</t>
  </si>
  <si>
    <t>https://www.amazon.de/-/en/Maul-Colourful-Childrens-Magnetic-Whiteboard/dp/B01GVGK4IO/ref=zg_bs_202963031_36?_encoding=UTF8&amp;psc=1&amp;refRID=GN3DMCJFWDVNNX90J4TE</t>
  </si>
  <si>
    <t>Staedtler 351 WP4 Lumocolor Whiteboard Marker Pens, Set of 4, in Stand Box with…</t>
  </si>
  <si>
    <t>€8.13</t>
  </si>
  <si>
    <t>https://www.amazon.de/-/en/Staedtler-Lumocolor-Whiteboard-Marker-Eraser/dp/B01EHMC6DA/ref=zg_bs_202963031_37?_encoding=UTF8&amp;psc=1&amp;refRID=GN3DMCJFWDVNNX90J4TE</t>
  </si>
  <si>
    <t>Acrylic Pens Thin Tip 0.7 mm 18 Colours Acrylic Pens for Stones Waterproof Wood Marker…</t>
  </si>
  <si>
    <t>https://www.amazon.de/-/en/Acrylic-Colours-Waterproof-Children-Painting/dp/B09128XCGY/ref=zg_bs_202963031_38?_encoding=UTF8&amp;psc=1&amp;refRID=GN3DMCJFWDVNNX90J4TE</t>
  </si>
  <si>
    <t>Homgaty Whiteboard Marker Magnetic, Pack of 16 Dry Wipe Pens with Eraser, Magnetic…</t>
  </si>
  <si>
    <t>https://www.amazon.de/-/en/Homgaty-Whiteboard-Marker-Magnetic-Eraser/dp/B08X2JTZDC/ref=zg_bs_202963031_39?_encoding=UTF8&amp;psc=1&amp;refRID=GN3DMCJFWDVNNX90J4TE</t>
  </si>
  <si>
    <t>Liquid Chalk Markers (10 Pack) with Gold &amp; Silver - Extra Fine Tip Dry Erase Marker Pens…</t>
  </si>
  <si>
    <t>https://www.amazon.de/-/en/Liquid-Chalk-Markers-Pack-Silver/dp/B08PB52YHS/ref=zg_bs_202963031_40?_encoding=UTF8&amp;psc=1&amp;refRID=GN3DMCJFWDVNNX90J4TE</t>
  </si>
  <si>
    <t>Staedtler Lumocolor Whiteboard Marker Chisel Tip - Assorted Colours (Pack of 4)</t>
  </si>
  <si>
    <t>https://www.amazon.de/-/en/Staedtler-Lumocolor-Whiteboard-Marker-Chisel/dp/B000KJMJ50/ref=zg_bs_202963031_41?_encoding=UTF8&amp;psc=1&amp;refRID=GN3DMCJFWDVNNX90J4TE</t>
  </si>
  <si>
    <t>Staedtler Lumocolor 341 Compact Dry Wipe Markers, colour</t>
  </si>
  <si>
    <t>https://www.amazon.de/-/en/Staedtler-Lumocolor-341-Compact-Markers/dp/B0014E6WEY/ref=zg_bs_202963031_42?_encoding=UTF8&amp;psc=1&amp;refRID=GN3DMCJFWDVNNX90J4TE</t>
  </si>
  <si>
    <t>STAEDTLER flipchart Marker Lumocolour, colour-intensive, quick-drying, low-odour…</t>
  </si>
  <si>
    <t>€5.87</t>
  </si>
  <si>
    <t>https://www.amazon.de/-/en/Lumocolour-colour-intensive-quick-drying-356-WP4-1/dp/B08R68BHDR/ref=zg_bs_202963031_43?_encoding=UTF8&amp;psc=1&amp;refRID=GN3DMCJFWDVNNX90J4TE</t>
  </si>
  <si>
    <t>STAEDTLER Lumocolor 351 WP4-9X Whiteboard Markers (Bullet Tip Approx. 2…</t>
  </si>
  <si>
    <t>https://www.amazon.de/-/en/STAEDTLER-Lumocolor-Whiteboard-Residue-Free-Whiteboards/dp/B07NZWFTD2/ref=zg_bs_202963031_44?_encoding=UTF8&amp;psc=1&amp;refRID=GN3DMCJFWDVNNX90J4TE</t>
  </si>
  <si>
    <t>Staedtler 613 - Lumocolor Whiteboard Set</t>
  </si>
  <si>
    <t>€17.74</t>
  </si>
  <si>
    <t>https://www.amazon.de/-/en/Staedtler-613-Lumocolor-Whiteboard-Set/dp/B001B2SANA/ref=zg_bs_202963031_45?_encoding=UTF8&amp;psc=1&amp;refRID=GN3DMCJFWDVNNX90J4TE</t>
  </si>
  <si>
    <t>ARTEZA Whiteboard Marker Fine Tip Marker Set with 24 Coloured Whiteboard Pens Dry…</t>
  </si>
  <si>
    <t>https://www.amazon.de/-/en/ARTEZA-Whiteboard-Marker-Coloured-Magnetic/dp/B07H39JHR2/ref=zg_bs_202963031_46?_encoding=UTF8&amp;psc=1&amp;refRID=GN3DMCJFWDVNNX90J4TE</t>
  </si>
  <si>
    <t>Nobo Rexel 2104184 Dry Wipe Mini Marker Black</t>
  </si>
  <si>
    <t>https://www.amazon.de/-/en/Nobo-Rexel-2104184-Marker-Black/dp/B07PGGCGBW/ref=zg_bs_202963031_47?_encoding=UTF8&amp;psc=1&amp;refRID=GN3DMCJFWDVNNX90J4TE</t>
  </si>
  <si>
    <t>Schneider Maxx 290 Marker for Whiteboards and Flip Charts, Bullet Tip 2–3 mm Line…</t>
  </si>
  <si>
    <t>€4.48</t>
  </si>
  <si>
    <t>https://www.amazon.de/-/en/Schneider-Whiteboards-Without-Residue-Whiteboard/dp/B08P5NP8VB/ref=zg_bs_202963031_48?_encoding=UTF8&amp;psc=1&amp;refRID=GN3DMCJFWDVNNX90J4TE</t>
  </si>
  <si>
    <t>Sigel GL711 Pack of 5 markers for Glass boards, Whiteboards, boards or paper-Bullet…</t>
  </si>
  <si>
    <t>€7.27</t>
  </si>
  <si>
    <t>https://www.amazon.de/-/en/GL711-Whiteboards-paper-Bullet-removable-Multi-Color/dp/B017D5GE7M/ref=zg_bs_202963031_49?_encoding=UTF8&amp;psc=1&amp;refRID=GN3DMCJFWDVNNX90J4TE</t>
  </si>
  <si>
    <t>Volcanics Fine Tip Whiteboard Marker Pen, Wipe-Clean Whiteboard Pens, Glass Board…</t>
  </si>
  <si>
    <t>https://www.amazon.de/-/en/Volcanics-Whiteboard-Marker-Wipe-Clean-Glass/dp/B0854KLTZ1/ref=zg_bs_202963031_50?_encoding=UTF8&amp;psc=1&amp;refRID=GN3DMCJFWDVNNX90J4TE</t>
  </si>
  <si>
    <t>Kores - Whiteboard cleaner spray for school, office and home, dry wipe, environmentally…</t>
  </si>
  <si>
    <t>https://www.amazon.de/-/en/Kores-Whiteboard-cleaner-environmentally-friendly/dp/B008VDOJL4/ref=zg_bs_202963031_51?_encoding=UTF8&amp;psc=1&amp;refRID=SMEN8YSZ2DFHDYRKMBJC</t>
  </si>
  <si>
    <t>Meetory Pack of 20 3-in-1 Magnetic Whiteboard Marker Pen, Black, Foil Pen, Wipe…</t>
  </si>
  <si>
    <t>https://www.amazon.de/-/en/Meetory-Magnetic-Whiteboard-Marker-Eraser/dp/B01DW1H40W/ref=zg_bs_202963031_52?_encoding=UTF8&amp;psc=1&amp;refRID=SMEN8YSZ2DFHDYRKMBJC</t>
  </si>
  <si>
    <t>DIGIELE, 3 mm reversible pen tip chalk marker, dry or damp wipe clean, 4 pieces pen with 16…</t>
  </si>
  <si>
    <t>https://www.amazon.de/-/en/DIGIELE-reversible-chalkboard-stickers-blackboard/dp/B071NH1KMV/ref=zg_bs_202963031_53?_encoding=UTF8&amp;psc=1&amp;refRID=SMEN8YSZ2DFHDYRKMBJC</t>
  </si>
  <si>
    <t>Staedtler Set of 8 Lumocolor 351 B Whiteboard Markers - Chisel Tip Approx. 2 or 5 mm Line…</t>
  </si>
  <si>
    <t>https://www.amazon.de/-/en/Staedtler-Lumocolor-351-Whiteboard-Markers/dp/B07NYRRDYY/ref=zg_bs_202963031_54?_encoding=UTF8&amp;psc=1&amp;refRID=SMEN8YSZ2DFHDYRKMBJC</t>
  </si>
  <si>
    <t>Amazon Basics 12 x 250ml Dry Wipe Liquid Whiteboard Cleaner</t>
  </si>
  <si>
    <t>€4.87</t>
  </si>
  <si>
    <t>https://www.amazon.de/-/en/Amazon-Basics-Liquid-Whiteboard-Cleaner/dp/B07VB48NZ9/ref=zg_bs_202963031_55?_encoding=UTF8&amp;psc=1&amp;refRID=SMEN8YSZ2DFHDYRKMBJC</t>
  </si>
  <si>
    <t>€5.45</t>
  </si>
  <si>
    <t>https://www.amazon.de/-/en/SmartPanda-Whiteboard-Marker-Double-Perfect/dp/B07FK3X5ZY/ref=zg_bs_202963031_56?_encoding=UTF8&amp;psc=1&amp;refRID=SMEN8YSZ2DFHDYRKMBJC</t>
  </si>
  <si>
    <t>Vintage Chalk Marker</t>
  </si>
  <si>
    <t>https://www.amazon.de/-/en/Vintage-Chalk-Marker/dp/B082135QSF/ref=zg_bs_202963031_57?_encoding=UTF8&amp;psc=1&amp;refRID=SMEN8YSZ2DFHDYRKMBJC</t>
  </si>
  <si>
    <t>Genie Weekly Planner Writing Board (Magnetic, Wipe-Clean Includes Pens, Magnets and Wall…</t>
  </si>
  <si>
    <t>€15.37</t>
  </si>
  <si>
    <t>https://www.amazon.de/-/en/Planner-Writing-Magnetic-Wipe-Clean-Mounting/dp/B0091SYZ2G/ref=zg_bs_202963031_58?_encoding=UTF8&amp;psc=1&amp;refRID=SMEN8YSZ2DFHDYRKMBJC</t>
  </si>
  <si>
    <t>5 x SmartPanda Whiteboard Markers</t>
  </si>
  <si>
    <t>https://www.amazon.de/-/en/5-x-SmartPanda-Whiteboard-Markers/dp/B081W9DL6X/ref=zg_bs_202963031_59?_encoding=UTF8&amp;psc=1&amp;refRID=SMEN8YSZ2DFHDYRKMBJC</t>
  </si>
  <si>
    <t>PILOT V-Board Master Whiteboard Marker with Chisel Tip Set of 5 (Black, Red, Blue, Green,…</t>
  </si>
  <si>
    <t>https://www.amazon.de/-/en/V-Board-Master-Whiteboard-Marker-Chisel/dp/B0028LCTL2/ref=zg_bs_202963031_60?_encoding=UTF8&amp;psc=1&amp;refRID=SMEN8YSZ2DFHDYRKMBJC</t>
  </si>
  <si>
    <t>edding 90 glass board markers, white, 1 glass board pen, round tip, 2-3 mm, washable…</t>
  </si>
  <si>
    <t>https://www.amazon.de/-/en/markers-washable-writing-marking-surfaces/dp/B071RL14NS/ref=zg_bs_202963031_61?_encoding=UTF8&amp;psc=1&amp;refRID=SMEN8YSZ2DFHDYRKMBJC</t>
  </si>
  <si>
    <t>Tritart Chalk Pen White | 3 x 3 mm + 2 x 6 mm Chalk Marker White | Chalk Marker Wipeable | White Chalk Pens for Window/Glass etc. | 24…</t>
  </si>
  <si>
    <t>https://www.amazon.de/-/en/Tritart-Marker-Wipeable-Blackboard-Stickers/dp/B07PNX2XJF/ref=zg_bs_202963031_62?_encoding=UTF8&amp;psc=1&amp;refRID=SMEN8YSZ2DFHDYRKMBJC</t>
  </si>
  <si>
    <t>Staedtler Lumocolor whiteboard marker refill station for 351/351 B, 15-20x refills, 4…</t>
  </si>
  <si>
    <t>€3.81</t>
  </si>
  <si>
    <t>https://www.amazon.de/-/en/Staedtler-Lumocolor-whiteboard-station-refills/dp/B015XP7ASG/ref=zg_bs_202963031_63?_encoding=UTF8&amp;psc=1&amp;refRID=SMEN8YSZ2DFHDYRKMBJC</t>
  </si>
  <si>
    <t>Belmique Chalk Pens with Fine 3 mm Tip in White Dry Wipe Chalk Markers Set of 4…</t>
  </si>
  <si>
    <t>https://www.amazon.de/-/en/Belmique-Markers-Colours-Blackboard-Windows/dp/B07MYBHL3S/ref=zg_bs_202963031_64?_encoding=UTF8&amp;psc=1&amp;refRID=SMEN8YSZ2DFHDYRKMBJC</t>
  </si>
  <si>
    <t>€3.20</t>
  </si>
  <si>
    <t>https://www.amazon.de/-/en/markers-washable-writing-marking-surfaces/dp/B071H7H6C1/ref=zg_bs_202963031_65?_encoding=UTF8&amp;psc=1&amp;refRID=SMEN8YSZ2DFHDYRKMBJC</t>
  </si>
  <si>
    <t>Belmique 10 colourful metallic chalk pens for blackboard and windows, 6 mm, perfect as…</t>
  </si>
  <si>
    <t>https://www.amazon.de/Belmique-colourful-metallic-blackboard-whiteboard/dp/B08VHKHJV8/ref=zg_bs_202963031_66?_encoding=UTF8&amp;psc=1&amp;refRID=SMEN8YSZ2DFHDYRKMBJC</t>
  </si>
  <si>
    <t>ANYUKE 8 Colour Chalk Pens for Blackboard Washable Chalk Markers, 6 mm Reversible…</t>
  </si>
  <si>
    <t>https://www.amazon.de/-/en/Blackboard-Washable-Markers-Reversible-Chalkboard/dp/B08XVQQJX7/ref=zg_bs_202963031_67?_encoding=UTF8&amp;psc=1&amp;refRID=SMEN8YSZ2DFHDYRKMBJC</t>
  </si>
  <si>
    <t>Sigel chalk marker, chisel tip 1 - 5 mm</t>
  </si>
  <si>
    <t>https://www.amazon.de/-/en/Sigel-chalk-marker-chisel-tip/dp/B00JJNZ30Q/ref=zg_bs_202963031_68?_encoding=UTF8&amp;psc=1&amp;refRID=SMEN8YSZ2DFHDYRKMBJC</t>
  </si>
  <si>
    <t>Meetory Pack of 20 2-in-1 Magnetic Whiteboard Marker Pens, Dry Wipe Pens, Foil…</t>
  </si>
  <si>
    <t>€9.59</t>
  </si>
  <si>
    <t>https://www.amazon.de/-/en/Meetory-Magnetic-Whiteboard-Marker-Eraser/dp/B07ZNDQKGW/ref=zg_bs_202963031_69?_encoding=UTF8&amp;psc=1&amp;refRID=SMEN8YSZ2DFHDYRKMBJC</t>
  </si>
  <si>
    <t>Longan Craft 30 Chalk Pens 6 mm Colourful and 50 Blackboard Labels, Chalk Maker with…</t>
  </si>
  <si>
    <t>https://www.amazon.de/-/en/Longan-Colourful-Blackboard-Interchangeable-Windows/dp/B08P5F42GJ/ref=zg_bs_202963031_70?_encoding=UTF8&amp;psc=1&amp;refRID=SMEN8YSZ2DFHDYRKMBJC</t>
  </si>
  <si>
    <t>Welsberg Liquid Chalk Pens 5 mm Tip, Pack of 8 Chalk Pens for Blackboards, Windows,…</t>
  </si>
  <si>
    <t>https://www.amazon.de/-/en/Welsberg-Liquid-Blackboards-Windows-Erasable/dp/B093Q8JT4V/ref=zg_bs_202963031_71?_encoding=UTF8&amp;psc=1&amp;refRID=SMEN8YSZ2DFHDYRKMBJC</t>
  </si>
  <si>
    <t>Staedtler Lumocolor Whiteboard Marker Chisel Tip - Assorted Colours (Pack of 6)</t>
  </si>
  <si>
    <t>https://www.amazon.de/-/en/Staedtler-Lumocolor-Whiteboard-Marker-Chisel/dp/B000KJMJ5K/ref=zg_bs_202963031_72?_encoding=UTF8&amp;psc=1&amp;refRID=SMEN8YSZ2DFHDYRKMBJC</t>
  </si>
  <si>
    <t>Legamaster 7-110594 Board Marker TZ 100, Set of 4, 1 Marker Each in Black, Red, Blue…</t>
  </si>
  <si>
    <t>€1.95</t>
  </si>
  <si>
    <t>https://www.amazon.de/-/en/Legamaster-7-110594-Board-Marker-Black/dp/B000TK63FM/ref=zg_bs_202963031_73?_encoding=UTF8&amp;psc=1&amp;refRID=SMEN8YSZ2DFHDYRKMBJC</t>
  </si>
  <si>
    <t>edding 95 Glass Markers – Black – 1 Pen – Bullet Tip 1.5 – 3 mm – for Writing and Marking on Glass Surfaces such as Windows, Glass…</t>
  </si>
  <si>
    <t>€3.55</t>
  </si>
  <si>
    <t>https://www.amazon.de/-/en/edding-95-Glass-Markers-Whiteboards/dp/B09BZL3V2M/ref=zg_bs_202963031_74?_encoding=UTF8&amp;psc=1&amp;refRID=SMEN8YSZ2DFHDYRKMBJC</t>
  </si>
  <si>
    <t>Arteza Whiteboard Marker Set With 52 x Whiteboard Markers in 12 x Different…</t>
  </si>
  <si>
    <t>https://www.amazon.de/-/en/Whiteboard-Markers-Different-Dry-Wiped-Magnetic/dp/B07H39FDJT/ref=zg_bs_202963031_75?_encoding=UTF8&amp;psc=1&amp;refRID=SMEN8YSZ2DFHDYRKMBJC</t>
  </si>
  <si>
    <t>HellDoler Chalk Pen Set, 24 Chalk Markers, Erasable Drawing Pens, Water-based and…</t>
  </si>
  <si>
    <t>https://www.amazon.de/-/en/HellDoler-Markers-Erasable-Water-based-Blackboard/dp/B08JPG1TCR/ref=zg_bs_202963031_76?_encoding=UTF8&amp;psc=1&amp;refRID=SMEN8YSZ2DFHDYRKMBJC</t>
  </si>
  <si>
    <t>Whiteboard Marker E-250 Round 1.5-3 mm Green</t>
  </si>
  <si>
    <t>https://www.amazon.de/-/en/Whiteboard-Marker-Round-1-5-3-Green/dp/B0076IXLL4/ref=zg_bs_202963031_77?_encoding=UTF8&amp;psc=1&amp;refRID=SMEN8YSZ2DFHDYRKMBJC</t>
  </si>
  <si>
    <t>edding 90 Glass Board Marker Set – Bright Colours – 5 Glass Board Pens – Round Tip 2-3…</t>
  </si>
  <si>
    <t>€12.58</t>
  </si>
  <si>
    <t>https://www.amazon.de/-/en/edding-Glass-Board-Marker-Set/dp/B071H7HBHP/ref=zg_bs_202963031_78?_encoding=UTF8&amp;psc=1&amp;refRID=SMEN8YSZ2DFHDYRKMBJC</t>
  </si>
  <si>
    <t>12 Pack Fine Tip Whiteboard Pens - Magnetic Fine Tip Whiteboard Markers with Eraser…</t>
  </si>
  <si>
    <t>https://www.amazon.de/-/en/Pack-Fine-Tip-Whiteboard-Pens/dp/B07N1QCG81/ref=zg_bs_202963031_79?_encoding=UTF8&amp;psc=1&amp;refRID=SMEN8YSZ2DFHDYRKMBJC</t>
  </si>
  <si>
    <t>12 Chalk Pens for Blackboard Washable &amp; Chalk Marker Window 6 mm with Reversible…</t>
  </si>
  <si>
    <t>https://www.amazon.de/-/en/Blackboard-Washable-Reversible-Chalkboard-Colouring/dp/B0916ZQGYV/ref=zg_bs_202963031_80?_encoding=UTF8&amp;psc=1&amp;refRID=SMEN8YSZ2DFHDYRKMBJC</t>
  </si>
  <si>
    <t>Whiteboard Markers, Shuttle Art 15 Colourful Magnetic Whiteboard Pens (with Eraser)…</t>
  </si>
  <si>
    <t>https://www.amazon.de/-/en/Whiteboard-Markers-Shuttle-Colourful-Magnetic/dp/B09FSXXSCG/ref=zg_bs_202963031_81?_encoding=UTF8&amp;psc=1&amp;refRID=SMEN8YSZ2DFHDYRKMBJC</t>
  </si>
  <si>
    <t>Staedtler 351-3 BKDA Lumocolor whiteboard marker, blue, round tip, 1 piece</t>
  </si>
  <si>
    <t>€1.94</t>
  </si>
  <si>
    <t>https://www.amazon.de/-/en/Staedtler-351-3-Lumocolor-whiteboard-marker/dp/B003JZ260K/ref=zg_bs_202963031_82?_encoding=UTF8&amp;psc=1&amp;refRID=SMEN8YSZ2DFHDYRKMBJC</t>
  </si>
  <si>
    <t>edding 4-250-4 Board Marker 250 Refillable 1.5 - 3 mm Assorted Case with 4 Pieces &amp; Bi…</t>
  </si>
  <si>
    <t>https://www.amazon.de/-/en/edding-4-250-4-Board-Marker-Refillable/dp/B07PFB71MW/ref=zg_bs_202963031_83?_encoding=UTF8&amp;psc=1&amp;refRID=SMEN8YSZ2DFHDYRKMBJC</t>
  </si>
  <si>
    <t>Morfone Whiteboard Marker Pen with Eraser, Pack of 10 Magnetic Whiteboard Pens with…</t>
  </si>
  <si>
    <t>https://www.amazon.de/-/en/Morfone-Whiteboard-Magnetic-Plastic-Ceramic/dp/B08CXWCJ2B/ref=zg_bs_202963031_84?_encoding=UTF8&amp;psc=1&amp;refRID=SMEN8YSZ2DFHDYRKMBJC</t>
  </si>
  <si>
    <t>Whiteboard Marker Weißwandstifte Whiteboard Stifte Trocken Abwischbare…</t>
  </si>
  <si>
    <t>https://www.amazon.de/-/en/dp/B078MMJPJF/ref=zg_bs_202963031_85?_encoding=UTF8&amp;psc=1&amp;refRID=SMEN8YSZ2DFHDYRKMBJC</t>
  </si>
  <si>
    <t>PANSIBY 27 Chalk Pens Set for Window Blackboard, 15 Pieces 6 mm Window Chalk,…</t>
  </si>
  <si>
    <t>https://www.amazon.de/-/en/Blackboard-Washable-Whiteboard-Different-Requirements/dp/B0953XN7QJ/ref=zg_bs_202963031_86?_encoding=UTF8&amp;psc=1&amp;refRID=SMEN8YSZ2DFHDYRKMBJC</t>
  </si>
  <si>
    <t>Staedtler 317 WP4 Lumocolor Universal Permanent Medium Pens - Assorted Colours</t>
  </si>
  <si>
    <t>https://www.amazon.de/-/en/Staedtler-317-WP4-Lumocolor-Universal/dp/B0007OEDTI/ref=zg_bs_202963031_87?_encoding=UTF8&amp;psc=1&amp;refRID=SMEN8YSZ2DFHDYRKMBJC</t>
  </si>
  <si>
    <t>Rabbitgoo Whiteboard Marker Pens Round Tip Foil Pen Wipe Clean Glass Board Marker</t>
  </si>
  <si>
    <t>https://www.amazon.de/-/en/Rabbitgoo-Whiteboard-Marker-Round-Clean/dp/B078MM8F1Y/ref=zg_bs_202963031_88?_encoding=UTF8&amp;psc=1&amp;refRID=SMEN8YSZ2DFHDYRKMBJC</t>
  </si>
  <si>
    <t>edding 90 Glass Board Marker Set – Colourful Colours – 5 Glass Board Pens – Round Tip 2-3…</t>
  </si>
  <si>
    <t>https://www.amazon.de/-/en/edding-Glass-Board-Marker-Set/dp/B0713QCT5S/ref=zg_bs_202963031_89?_encoding=UTF8&amp;psc=1&amp;refRID=SMEN8YSZ2DFHDYRKMBJC</t>
  </si>
  <si>
    <t>Digiele Chalk Marker Set of 2 Black 3 mm + 2 Black Chalk Pens 6 mm for Whiteboard,…</t>
  </si>
  <si>
    <t>https://www.amazon.de/-/en/Digiele-Marker-Whiteboard-Windows-Reversible/dp/B07KW16K7S/ref=zg_bs_202963031_90?_encoding=UTF8&amp;psc=1&amp;refRID=SMEN8YSZ2DFHDYRKMBJC</t>
  </si>
  <si>
    <t>10 Chalk Pens for Blackboards and Windows, Metallic Colours Chalk Markers, Ideal as…</t>
  </si>
  <si>
    <t>https://www.amazon.de/-/en/Blackboards-Metallic-Blackboard-Whiteboard-Tweezers/dp/B087M333G7/ref=zg_bs_202963031_91?_encoding=UTF8&amp;psc=1&amp;refRID=SMEN8YSZ2DFHDYRKMBJC</t>
  </si>
  <si>
    <t>Arteza Whiteboard Pens, 52 Colourful Whiteboard Markers with Chisel Tip, 4…</t>
  </si>
  <si>
    <t>https://www.amazon.de/-/en/Whiteboard-Colourful-Markers-Different-Colours/dp/B07NSGVT2J/ref=zg_bs_202963031_92?_encoding=UTF8&amp;psc=1&amp;refRID=SMEN8YSZ2DFHDYRKMBJC</t>
  </si>
  <si>
    <t>Staedtler Lumocolor - Timetable Set - Correctable - DIN A4</t>
  </si>
  <si>
    <t>€5.94</t>
  </si>
  <si>
    <t>https://www.amazon.de/-/en/Staedtler-Lumocolor-Timetable-Set-Correctable/dp/B006ZIR1LW/ref=zg_bs_202963031_93?_encoding=UTF8&amp;psc=1&amp;refRID=SMEN8YSZ2DFHDYRKMBJC</t>
  </si>
  <si>
    <t>Franken F2400/N Eco Mobile Flipchart 105 x 68 cm Magnetic and Write-On Board Height…</t>
  </si>
  <si>
    <t>€123.38</t>
  </si>
  <si>
    <t>https://www.amazon.de/-/en/Franken-F2400-Flipchart-Magnetic-Height-Adjustable/dp/B00BJH6IAE/ref=zg_bs_202963031_94?_encoding=UTF8&amp;psc=1&amp;refRID=SMEN8YSZ2DFHDYRKMBJC</t>
  </si>
  <si>
    <t>Chalkola Chalk Pens - Pack of 40 (Neon, Classic &amp; Metallic) Chalk Markers - For Chalkboard,…</t>
  </si>
  <si>
    <t>https://www.amazon.de/-/en/Chalkola-Chalk-Pens-Chalkboard-Blackboard/dp/B07QZW54NP/ref=zg_bs_202963031_95?_encoding=UTF8&amp;psc=1&amp;refRID=SMEN8YSZ2DFHDYRKMBJC</t>
  </si>
  <si>
    <t>NowPE Chalk Pen Pack of 2 White Chalk Markers 10 mm + 2 White Chalk Pens 15 mm…</t>
  </si>
  <si>
    <t>https://www.amazon.de/-/en/NowPE-Markers-Blackboard-Labels-Windows/dp/B086DM5WV7/ref=zg_bs_202963031_96?_encoding=UTF8&amp;psc=1&amp;refRID=SMEN8YSZ2DFHDYRKMBJC</t>
  </si>
  <si>
    <t>Volcanics Whiteboard Marker Pens Set of 12 Glass Board Markers Residue-free Board…</t>
  </si>
  <si>
    <t>https://www.amazon.de/-/en/Volcanics-Whiteboard-Marker-Markers-Residue-free/dp/B07GC2H4V8/ref=zg_bs_202963031_97?_encoding=UTF8&amp;psc=1&amp;refRID=SMEN8YSZ2DFHDYRKMBJC</t>
  </si>
  <si>
    <t>Be!Board 2-3 mm Round Tip Glass Board Marker - Black (Pack of 4)</t>
  </si>
  <si>
    <t>€5.70</t>
  </si>
  <si>
    <t>https://www.amazon.de/-/en/Board-2-3-Round-Glass-Marker/dp/B018LL3I12/ref=zg_bs_202963031_98?_encoding=UTF8&amp;psc=1&amp;refRID=SMEN8YSZ2DFHDYRKMBJC</t>
  </si>
  <si>
    <t>Schneider Maxx 290 Marker for Whiteboards and Flipcharts, Bullet Tip 2-3 mm Line Width,…</t>
  </si>
  <si>
    <t>€1.70</t>
  </si>
  <si>
    <t>https://www.amazon.de/-/en/Schneider-Whiteboards-Flipcharts-Without-Residue/dp/B004FR0DMY/ref=zg_bs_202963031_99?_encoding=UTF8&amp;psc=1&amp;refRID=SMEN8YSZ2DFHDYRKMBJC</t>
  </si>
  <si>
    <t>Belmique Pastel Chalk Pens for Blackboard and Windows, 3 mm Fine, Perfect as Chalk Pen,…</t>
  </si>
  <si>
    <t>https://www.amazon.de/-/en/Belmique-Blackboard-Windows-Perfect-Whiteboard/dp/B082H6T98B/ref=zg_bs_202963031_100?_encoding=UTF8&amp;psc=1&amp;refRID=SMEN8YSZ2DFHDYRKMBJC</t>
  </si>
  <si>
    <t>Copy paper</t>
  </si>
  <si>
    <t>AmazonBasics printer paper, A4, 80 g / m², 5x500 sheets, white</t>
  </si>
  <si>
    <t>€8.48</t>
  </si>
  <si>
    <t>https://www.amazon.de/-/en/AmazonBasics-printer-paper-5x500-sheets/dp/B01FSGVN4M/ref=zg_bs_202922031_1?_encoding=UTF8&amp;psc=1&amp;refRID=DZA0JVW9GTKGKTS1A0P6</t>
  </si>
  <si>
    <t>Avery Zweckform Printer / Copier Paper</t>
  </si>
  <si>
    <t>https://www.amazon.de/-/en/Avery-Zweckform-Printer-Copier-Paper/dp/B0002S4H1S/ref=zg_bs_202922031_2?_encoding=UTF8&amp;psc=1&amp;refRID=DZA0JVW9GTKGKTS1A0P6</t>
  </si>
  <si>
    <t>HP CHP150 Home &amp; Office Copier Paper</t>
  </si>
  <si>
    <t>€22.88</t>
  </si>
  <si>
    <t>https://www.amazon.de/-/en/CHP150-Home-Office-Copier-Paper/dp/B016KYO2BM/ref=zg_bs_202922031_3?_encoding=UTF8&amp;psc=1&amp;refRID=DZA0JVW9GTKGKTS1A0P6</t>
  </si>
  <si>
    <t>Canon Original Printer Ink Cartridge, Black</t>
  </si>
  <si>
    <t>https://www.amazon.de/-/en/Canon-Original-Printer-Cartridge-Black/dp/B07V6LXCGP/ref=zg_bs_202922031_4?_encoding=UTF8&amp;psc=1&amp;refRID=DZA0JVW9GTKGKTS1A0P6</t>
  </si>
  <si>
    <t>PlanoSpeed Printer/Copier Paper, 80 gsm, DIN A4</t>
  </si>
  <si>
    <t>https://www.amazon.de/-/en/PlanoSpeed-Printer-Copier-Paper-gsm/dp/B00HVX6I6O/ref=zg_bs_202922031_5?_encoding=UTF8&amp;psc=1&amp;refRID=DZA0JVW9GTKGKTS1A0P6</t>
  </si>
  <si>
    <t>Avery Zweckform 2574 Printer / Copier Paper</t>
  </si>
  <si>
    <t>https://www.amazon.de/-/en/Avery-Zweckform-Printer-Copier-Paper/dp/B07Y8PBXM4/ref=zg_bs_202922031_6?_encoding=UTF8&amp;psc=1&amp;refRID=DZA0JVW9GTKGKTS1A0P6</t>
  </si>
  <si>
    <t>Avery Zweckform 2566 Inkjet Printer Paper DIN A4 100 g/m², White</t>
  </si>
  <si>
    <t>https://www.amazon.de/-/en/Avery-Zweckform-Inkjet-Printer-Paper/dp/B07T4KMHMS/ref=zg_bs_202922031_7?_encoding=UTF8&amp;psc=1&amp;refRID=DZA0JVW9GTKGKTS1A0P6</t>
  </si>
  <si>
    <t>Schäfer Shop Copy Paper A4, 80 g/m² Paper, Printer Paper, Laser Paper, Inkjet Paper, Fax…</t>
  </si>
  <si>
    <t>https://www.amazon.de/-/en/Sch%C3%A4fer-Paper-Printer-Inkjet-Sheets/dp/B097F4SNRF/ref=zg_bs_202922031_8?_encoding=UTF8&amp;psc=1&amp;refRID=DZA0JVW9GTKGKTS1A0P6</t>
  </si>
  <si>
    <t>Clairefontaine Clairalfa Opaque Printer Paper (Ideal for Everyday Copies and Prints)</t>
  </si>
  <si>
    <t>https://www.amazon.de/-/en/Clairefontaine-Clairalfa-Opaque-Printer-Everyday/dp/B001ANXBN4/ref=zg_bs_202922031_9?_encoding=UTF8&amp;psc=1&amp;refRID=DZA0JVW9GTKGKTS1A0P6</t>
  </si>
  <si>
    <t>Plano Speed 2500/5000 A4 Paper, 80 g Copier Paper, Printer Paper, Ink, Fax, Multispeed,…</t>
  </si>
  <si>
    <t>https://www.amazon.de/-/en/Plano-Speed-Copier-Printer-Multispeed/dp/B076G71Q1J/ref=zg_bs_202922031_10?_encoding=UTF8&amp;psc=1&amp;refRID=DZA0JVW9GTKGKTS1A0P6</t>
  </si>
  <si>
    <t>https://www.amazon.de/-/en/Avery-Zweckform-Printer-Copier-Paper/dp/B07T6NNKG4/ref=zg_bs_202922031_11?_encoding=UTF8&amp;psc=1&amp;refRID=DZA0JVW9GTKGKTS1A0P6</t>
  </si>
  <si>
    <t>inapa Tecno Superior Printer / Copier Paper 80 g/m² A4 500 Sheets Brilliant White 2 Holes</t>
  </si>
  <si>
    <t>€6.52</t>
  </si>
  <si>
    <t>https://www.amazon.de/-/en/Superior-Printer-Copier-Sheets-Brilliant/dp/B08H7YQ8FQ/ref=zg_bs_202922031_12?_encoding=UTF8&amp;psc=1&amp;refRID=DZA0JVW9GTKGKTS1A0P6</t>
  </si>
  <si>
    <t>Inapa printer/copier paper tecno Star: 80gsm A4 Sheet White - All-Round Paper</t>
  </si>
  <si>
    <t>€3.62</t>
  </si>
  <si>
    <t>https://www.amazon.de/-/en/Inapa-printer-copier-paper-tecno/dp/B08DTL7PS6/ref=zg_bs_202922031_13?_encoding=UTF8&amp;psc=1&amp;refRID=DZA0JVW9GTKGKTS1A0P6</t>
  </si>
  <si>
    <t>versando EcoWhite 80, 2,500 Sheets of A4 Paper, 80 g Eco-friendly White Copy Paper,…</t>
  </si>
  <si>
    <t>https://www.amazon.de/-/en/versando-EcoWhite-Eco-friendly-Environmentally-Friendly/dp/B01CVZVOY2/ref=zg_bs_202922031_14?_encoding=UTF8&amp;psc=1&amp;refRID=DZA0JVW9GTKGKTS1A0P6</t>
  </si>
  <si>
    <t>Printer paper, White</t>
  </si>
  <si>
    <t>https://www.amazon.de/-/en/Printer-paper-White/dp/B086MJT8LH/ref=zg_bs_202922031_15?_encoding=UTF8&amp;psc=1&amp;refRID=DZA0JVW9GTKGKTS1A0P6</t>
  </si>
  <si>
    <t>HP Copy Paper Office CHP110: 80 g DIN-A4, 2500 sheets (5 x 500) matt, white. Allround…</t>
  </si>
  <si>
    <t>€22.59</t>
  </si>
  <si>
    <t>https://www.amazon.de/-/en/HP-Copy-Paper-Office-CHP110/dp/B00DUCH35A/ref=zg_bs_202922031_16?_encoding=UTF8&amp;psc=1&amp;refRID=DZA0JVW9GTKGKTS1A0P6</t>
  </si>
  <si>
    <t>Inapa 88031825 Recycled Paper, Printer Paper, Recyconomic PureWhite 80 g/m², DIN A4,…</t>
  </si>
  <si>
    <t>https://www.amazon.de/-/en/88031825-Recycled-Printer-Recyconomic-PureWhite/dp/B09B7KQXPB/ref=zg_bs_202922031_17?_encoding=UTF8&amp;psc=1&amp;refRID=DZA0JVW9GTKGKTS1A0P6</t>
  </si>
  <si>
    <t>Elle Decor Short Pile Beaune Rug</t>
  </si>
  <si>
    <t>€5.29</t>
  </si>
  <si>
    <t>https://www.amazon.de/Elle-Decor-Short-Pile-Beaune/dp/B0752FDHS5/ref=zg_bs_202922031_18?_encoding=UTF8&amp;psc=1&amp;refRID=DZA0JVW9GTKGKTS1A0P6</t>
  </si>
  <si>
    <t>Color Copy A4 Paper - 200gsm, 1 pack of 250 sheets</t>
  </si>
  <si>
    <t>https://www.amazon.de/-/en/Color-Copy-A4-Paper-200gsm/dp/B000SHOOK2/ref=zg_bs_202922031_19?_encoding=UTF8&amp;psc=1&amp;refRID=DZA0JVW9GTKGKTS1A0P6</t>
  </si>
  <si>
    <t>Idena 10547 Copier Paper DIN A5, 500 Sheets, White, Paper Quality 80 g/m², Ideal for…</t>
  </si>
  <si>
    <t>https://www.amazon.de/-/en/10547-Quality-Everyday-Printing-Suitable/dp/B092HJGLH2/ref=zg_bs_202922031_20?_encoding=UTF8&amp;psc=1&amp;refRID=DZA0JVW9GTKGKTS1A0P6</t>
  </si>
  <si>
    <t>Color Copy 180052866 Professional Laser Printing Paper for Digital Colour Laser Printing</t>
  </si>
  <si>
    <t>https://www.amazon.de/-/en/180052866-Professional-Printing-Digital-Colour/dp/B07V5F3WM8/ref=zg_bs_202922031_21?_encoding=UTF8&amp;psc=1&amp;refRID=DZA0JVW9GTKGKTS1A0P6</t>
  </si>
  <si>
    <t>Navigator Navigator Universal Paper A4 80 g/m² White Pack of 500 Sheets</t>
  </si>
  <si>
    <t>€5.95</t>
  </si>
  <si>
    <t>https://www.amazon.de/-/en/Navigator-Universal-Paper-A4-80-500-Sheets/dp/B000KTBE4C/ref=zg_bs_202922031_22?_encoding=UTF8&amp;psc=1&amp;refRID=DZA0JVW9GTKGKTS1A0P6</t>
  </si>
  <si>
    <t>Inapa Coloured Copier Paper, Coloured Paper Tecno Colours</t>
  </si>
  <si>
    <t>https://www.amazon.de/-/en/Inapa-Coloured-Copier-Paper-Colours/dp/B08MWMRL9W/ref=zg_bs_202922031_23?_encoding=UTF8&amp;psc=1&amp;refRID=DZA0JVW9GTKGKTS1A0P6</t>
  </si>
  <si>
    <t>300gsm Coloured Paper Card, 50 Sheets</t>
  </si>
  <si>
    <t>https://www.amazon.de/-/en/300gsm-Coloured-Paper-Card-Sheets/dp/B08QJ5CKJ9/ref=zg_bs_202922031_24?_encoding=UTF8&amp;psc=1&amp;refRID=DZA0JVW9GTKGKTS1A0P6</t>
  </si>
  <si>
    <t>Happy Office Copy Paper A4 80 g/m² 5000 Sheets</t>
  </si>
  <si>
    <t>https://www.amazon.de/-/en/Happy-Office-Copy-Paper-Sheets/dp/B0057A7D0I/ref=zg_bs_202922031_25?_encoding=UTF8&amp;psc=1&amp;refRID=DZA0JVW9GTKGKTS1A0P6</t>
  </si>
  <si>
    <t>HP Premium CHP854 Paper FSC, 100 gsm, A4, Pack of 500 Sheets, White</t>
  </si>
  <si>
    <t>https://www.amazon.de/-/en/Premium-CHP854-Paper-Sheets-White/dp/B00YBZCZ58/ref=zg_bs_202922031_26?_encoding=UTF8&amp;psc=1&amp;refRID=DZA0JVW9GTKGKTS1A0P6</t>
  </si>
  <si>
    <t>HP Premium Copier Paper A4 80 g</t>
  </si>
  <si>
    <t>€2.48</t>
  </si>
  <si>
    <t>https://www.amazon.de/-/en/HP-Premium-Copier-Paper-A4/dp/B07FCVLLNL/ref=zg_bs_202922031_27?_encoding=UTF8&amp;psc=1&amp;refRID=DZA0JVW9GTKGKTS1A0P6</t>
  </si>
  <si>
    <t>Papier XEROX Performer, 5x500 sheets</t>
  </si>
  <si>
    <t>€21.36</t>
  </si>
  <si>
    <t>https://www.amazon.de/-/en/Papier-XEROX-Performer-5x500-sheets/dp/B000GFEYU6/ref=zg_bs_202922031_28?_encoding=UTF8&amp;psc=1&amp;refRID=DZA0JVW9GTKGKTS1A0P6</t>
  </si>
  <si>
    <t>Copy &amp; Laserpaper - 2500 Sheets of Premium Quality Printer and Copy Paper, DIN A4, 80g,…</t>
  </si>
  <si>
    <t>https://www.amazon.de/-/en/Copy-Laserpaper-Premium-Photocopy-Universal/dp/B07FQVG8T5/ref=zg_bs_202922031_29?_encoding=UTF8&amp;psc=1&amp;refRID=DZA0JVW9GTKGKTS1A0P6</t>
  </si>
  <si>
    <t>Eco Print and Paper Brand Versando® 80 Environmental Certificate Universal Paper…</t>
  </si>
  <si>
    <t>https://www.amazon.de/-/en/Versando%C2%AE-80-Environmental-Certificate-Universal-Photocopiers/dp/B00IWNYVAW/ref=zg_bs_202922031_30?_encoding=UTF8&amp;psc=1&amp;refRID=DZA0JVW9GTKGKTS1A0P6</t>
  </si>
  <si>
    <t>Copying Paper A4 80 G WEISS Happy Office 2500 Sheet</t>
  </si>
  <si>
    <t>€21.39</t>
  </si>
  <si>
    <t>https://www.amazon.de/-/en/Copying-Paper-WEISS-Happy-Office/dp/B005GISXG4/ref=zg_bs_202922031_31?_encoding=UTF8&amp;psc=1&amp;refRID=DZA0JVW9GTKGKTS1A0P6</t>
  </si>
  <si>
    <t>Clairefontaine 4154C Printer Paper Trophée PPP, for all laser printers, copiers and inkjet…</t>
  </si>
  <si>
    <t>€2.90</t>
  </si>
  <si>
    <t>https://www.amazon.de/-/en/Clairefontaine-Printer-Troph%C3%A9e-printers-copiers/dp/B000KT78U6/ref=zg_bs_202922031_32?_encoding=UTF8&amp;psc=1&amp;refRID=DZA0JVW9GTKGKTS1A0P6</t>
  </si>
  <si>
    <t>https://www.amazon.de/-/en/Plano-Speed-Copier-Printer-Multispeed/dp/B076G53YMP/ref=zg_bs_202922031_33?_encoding=UTF8&amp;psc=1&amp;refRID=DZA0JVW9GTKGKTS1A0P6</t>
  </si>
  <si>
    <t>Xerox Business Paper A4 80gsm</t>
  </si>
  <si>
    <t>€4.01</t>
  </si>
  <si>
    <t>https://www.amazon.de/-/en/Xerox-Business-Paper-A4-80gsm/dp/B0002AF3FA/ref=zg_bs_202922031_34?_encoding=UTF8&amp;psc=1&amp;refRID=DZA0JVW9GTKGKTS1A0P6</t>
  </si>
  <si>
    <t>Mondi Color Copy Paper A4 125 Sheets 300 g/m² &amp; Color Copy Paper DIN A4 250 g/m²…</t>
  </si>
  <si>
    <t>https://www.amazon.de/-/en/Mondi-Color-Copy-Paper-Sheets/dp/B07PJPWJ6V/ref=zg_bs_202922031_35?_encoding=UTF8&amp;psc=1&amp;refRID=DZA0JVW9GTKGKTS1A0P6</t>
  </si>
  <si>
    <t>Trophee Ream of 500 Coloured Sheets blanc DCP Printer Paper A3 90 g</t>
  </si>
  <si>
    <t>€3.82</t>
  </si>
  <si>
    <t>https://www.amazon.de/-/en/Trophee-Coloured-Sheets-blanc-Printer/dp/B000VRYO2M/ref=zg_bs_202922031_36?_encoding=UTF8&amp;psc=1&amp;refRID=DZA0JVW9GTKGKTS1A0P6</t>
  </si>
  <si>
    <t>Clairefontaine 1821 DCP printer paper (500 sheets in A4 format with 100 grams…</t>
  </si>
  <si>
    <t>https://www.amazon.de/-/en/Clairefontaine-1821-printer-intensive-printing/dp/B000VRTLDY/ref=zg_bs_202922031_37?_encoding=UTF8&amp;psc=1&amp;refRID=DZA0JVW9GTKGKTS1A0P6</t>
  </si>
  <si>
    <t>M02/M02Pro/M02S/M03 Printer Paper - Compatible with Phomemo Paper 50 mm…</t>
  </si>
  <si>
    <t>https://www.amazon.de/-/en/M02Pro-M02S-Printer-Paper-Self-Adhesive/dp/B08PC4JY4V/ref=zg_bs_202922031_38?_encoding=UTF8&amp;psc=1&amp;refRID=DZA0JVW9GTKGKTS1A0P6</t>
  </si>
  <si>
    <t>Sharpie Permanent Marker</t>
  </si>
  <si>
    <t>€5.32</t>
  </si>
  <si>
    <t>https://www.amazon.de/-/en/1986051-Sharpie-Permanent-Marker/dp/B01MUR4TQG/ref=zg_bs_202922031_39?_encoding=UTF8&amp;psc=1&amp;refRID=DZA0JVW9GTKGKTS1A0P6</t>
  </si>
  <si>
    <t>inapa Tecno Speed Printer / Copier Paper 80 g/m², A4, White, 2500 Sheets – Quick and…</t>
  </si>
  <si>
    <t>€20.49</t>
  </si>
  <si>
    <t>https://www.amazon.de/-/en/inapa-Speed-Printer-Copier-Sheets/dp/B08PDJZNVM/ref=zg_bs_202922031_40?_encoding=UTF8&amp;psc=1&amp;refRID=DZA0JVW9GTKGKTS1A0P6</t>
  </si>
  <si>
    <t>Color Copy Copier Paper Premium Super Smooth 160gsm A4 White Ref CCW0350…</t>
  </si>
  <si>
    <t>€9.47</t>
  </si>
  <si>
    <t>https://www.amazon.de/-/en/Copier-Premium-Smooth-160gsm-CCW0350/dp/B000KJOBK6/ref=zg_bs_202922031_41?_encoding=UTF8&amp;psc=1&amp;refRID=DZA0JVW9GTKGKTS1A0P6</t>
  </si>
  <si>
    <t>Clairefontaine Trophée - colorful printer paper, 21 x 29.7 cm, 80gm A4 1971 (500 sheets),…</t>
  </si>
  <si>
    <t>€5.72</t>
  </si>
  <si>
    <t>https://www.amazon.de/-/en/Clairefontaine-Troph%C3%A9e-colorful-printer-sheets/dp/B001ANVDA2/ref=zg_bs_202922031_42?_encoding=UTF8&amp;psc=1&amp;refRID=DZA0JVW9GTKGKTS1A0P6</t>
  </si>
  <si>
    <t>Xerox Premier Printer Paper Box, White</t>
  </si>
  <si>
    <t>€5.85</t>
  </si>
  <si>
    <t>https://www.amazon.de/-/en/Xerox-Premier-Printer-Paper-White/dp/B002GJHW8G/ref=zg_bs_202922031_43?_encoding=UTF8&amp;psc=1&amp;refRID=DZA0JVW9GTKGKTS1A0P6</t>
  </si>
  <si>
    <t>Idena Copier Paper DIN A4</t>
  </si>
  <si>
    <t>https://www.amazon.de/-/en/Idena-Copier-Paper-DIN-A4/dp/B001AVHB2S/ref=zg_bs_202922031_44?_encoding=UTF8&amp;psc=1&amp;refRID=DZA0JVW9GTKGKTS1A0P6</t>
  </si>
  <si>
    <t>Papyrus PlanoSpeed, DIN A3, 80 g, white</t>
  </si>
  <si>
    <t>https://www.amazon.de/-/en/Papyrus-PlanoSpeed-DIN-A3-white/dp/B009VE57GI/ref=zg_bs_202922031_45?_encoding=UTF8&amp;psc=1&amp;refRID=DZA0JVW9GTKGKTS1A0P6</t>
  </si>
  <si>
    <t>Xerox Business Multifunctional Paper Ream-Wrapped 80gsm A3 White Ref 003R91821…</t>
  </si>
  <si>
    <t>€11.63</t>
  </si>
  <si>
    <t>https://www.amazon.de/-/en/Business-Multifunctional-Ream-Wrapped-003R91821-Sheets/dp/B001JYMJAA/ref=zg_bs_202922031_46?_encoding=UTF8&amp;psc=1&amp;refRID=DZA0JVW9GTKGKTS1A0P6</t>
  </si>
  <si>
    <t>Copy Paper Recycling - Pack (500 Sheets)</t>
  </si>
  <si>
    <t>https://www.amazon.de/-/en/Copy-Paper-Recycling-Pack-Sheets/dp/B00J09CQPO/ref=zg_bs_202922031_47?_encoding=UTF8&amp;psc=1&amp;refRID=DZA0JVW9GTKGKTS1A0P6</t>
  </si>
  <si>
    <t>2500 SEITEN BLATT KOPIERPAPIER DRUCKERPAPIER PAPIER weiß A4 80g/m² für…</t>
  </si>
  <si>
    <t>€20.90</t>
  </si>
  <si>
    <t>https://www.amazon.de/-/en/KOPIERPAPIER-DRUCKERPAPIER-LASERDRUCKER-TINTENSTRAHLDRUCKER-KOPIERER/dp/B0014AGO8M/ref=zg_bs_202922031_48?_encoding=UTF8&amp;psc=1&amp;refRID=DZA0JVW9GTKGKTS1A0P6</t>
  </si>
  <si>
    <t>€9.43</t>
  </si>
  <si>
    <t>https://www.amazon.de/-/en/PlanoSpeed-Printer-Copier-Paper-gsm/dp/B009P0FA2E/ref=zg_bs_202922031_49?_encoding=UTF8&amp;psc=1&amp;refRID=DZA0JVW9GTKGKTS1A0P6</t>
  </si>
  <si>
    <t>Clairefontaine Clairalfa 4189C Printer Paper Opaque Printer Paper (1 Ream of 50 Sheets,…</t>
  </si>
  <si>
    <t>https://www.amazon.de/-/en/Clairefontaine-Clairalfa-Printer-Opaque-Everyday/dp/B00KQXIOZO/ref=zg_bs_202922031_50?_encoding=UTF8&amp;psc=1&amp;refRID=DZA0JVW9GTKGKTS1A0P6</t>
  </si>
  <si>
    <t>HP Colour Laser A4, 250 sheets</t>
  </si>
  <si>
    <t>€5.89</t>
  </si>
  <si>
    <t>https://www.amazon.de/-/en/HP-Colour-Laser-250-sheets/dp/B001IVPHCQ/ref=zg_bs_202922031_51?_encoding=UTF8&amp;psc=1&amp;refRID=VF10QVWKJKMERZ655FAZ</t>
  </si>
  <si>
    <t>HP Premium CHP 854 Printer Paper 100 g A4 2,000 Sheets (4 x 500) Extra Smooth White…</t>
  </si>
  <si>
    <t>€32.80</t>
  </si>
  <si>
    <t>https://www.amazon.de/-/en/Premium-Printer-Intense-Colours-Typeface/dp/B07FDMFLZ1/ref=zg_bs_202922031_52?_encoding=UTF8&amp;psc=1&amp;refRID=VF10QVWKJKMERZ655FAZ</t>
  </si>
  <si>
    <t>Copier Paper 2000BL/A6 White</t>
  </si>
  <si>
    <t>€10.01</t>
  </si>
  <si>
    <t>https://www.amazon.de/-/en/Copier-Paper-2000BL-A6-White/dp/B004G6Q3UK/ref=zg_bs_202922031_53?_encoding=UTF8&amp;psc=1&amp;refRID=VF10QVWKJKMERZ655FAZ</t>
  </si>
  <si>
    <t>Gohrsmühle 2908010001 Bank Paper DIN A4 80 gsm 500 Sheets White</t>
  </si>
  <si>
    <t>€13.20</t>
  </si>
  <si>
    <t>https://www.amazon.de/-/en/Gohrsm%C3%BChle-2908010001-Paper-Sheets-White/dp/B000KJP2RM/ref=zg_bs_202922031_54?_encoding=UTF8&amp;psc=1&amp;refRID=VF10QVWKJKMERZ655FAZ</t>
  </si>
  <si>
    <t>Metro Aro Copier Paper 5 x 500 Sheets 80g per m2 (2500 Sheets)</t>
  </si>
  <si>
    <t>https://www.amazon.de/-/en/Metro-Copier-Paper-Sheets-2500/dp/B00E0GECRW/ref=zg_bs_202922031_55?_encoding=UTF8&amp;psc=1&amp;refRID=VF10QVWKJKMERZ655FAZ</t>
  </si>
  <si>
    <t>Sigel DP052 A4 Winter Chalet Christmas Motif Papers (Pack of 25)</t>
  </si>
  <si>
    <t>https://www.amazon.de/-/en/DP052-Winter-Chalet-Christmas-Papers/dp/B013KA86UW/ref=zg_bs_202922031_56?_encoding=UTF8&amp;psc=1&amp;refRID=VF10QVWKJKMERZ655FAZ</t>
  </si>
  <si>
    <t>Steinbeis No.1 ClassicWhite Reprografic Paper 100% Recycled Natural Colour 80g A4 Blue…</t>
  </si>
  <si>
    <t>€5.81</t>
  </si>
  <si>
    <t>https://www.amazon.de/-/en/Steinbeis-ClassicWhite-Reprografic-Recycled-Natural/dp/B08X8QXYTG/ref=zg_bs_202922031_57?_encoding=UTF8&amp;psc=1&amp;refRID=VF10QVWKJKMERZ655FAZ</t>
  </si>
  <si>
    <t>Avery Zweckform 1198 Photo Paper A4 Printable Both Sides 120 g for Colour Laser…</t>
  </si>
  <si>
    <t>https://www.amazon.de/-/en/Zweckform-1198-Printable-Colour-Printers/dp/B000FNIOGY/ref=zg_bs_202922031_58?_encoding=UTF8&amp;psc=1&amp;refRID=VF10QVWKJKMERZ655FAZ</t>
  </si>
  <si>
    <t>Recycling Multifunction Paper A4 5x500 Sheets Pack</t>
  </si>
  <si>
    <t>€23.64</t>
  </si>
  <si>
    <t>https://www.amazon.de/-/en/Recycling-Multifunction-Paper-5x500-Sheets/dp/B003L12TX6/ref=zg_bs_202922031_59?_encoding=UTF8&amp;psc=1&amp;refRID=VF10QVWKJKMERZ655FAZ</t>
  </si>
  <si>
    <t>Inapa Tecno Colours Mixed Intense Coloured Copier Paper 80 g/m² A4 100 Sheets Yellow…</t>
  </si>
  <si>
    <t>€3.08</t>
  </si>
  <si>
    <t>https://www.amazon.de/-/en/Colours-Intense-Coloured-Copier-Sheets/dp/B08N6TK9VN/ref=zg_bs_202922031_60?_encoding=UTF8&amp;psc=1&amp;refRID=VF10QVWKJKMERZ655FAZ</t>
  </si>
  <si>
    <t>Schneidersöhne 88042387, Multi-Purpose Paper Rainbow, Coloured Paper, A4, 80 g…</t>
  </si>
  <si>
    <t>€12.69</t>
  </si>
  <si>
    <t>https://www.amazon.de/-/en/Schneiders%C3%B6hne-88042387-Multi-Purpose-Coloured-Intensive/dp/B001PUKGM6/ref=zg_bs_202922031_61?_encoding=UTF8&amp;psc=1&amp;refRID=VF10QVWKJKMERZ655FAZ</t>
  </si>
  <si>
    <t>Sigel DP181 Textured Paper Fine Double-Sided A4 Parchment Beige 90 g for Inkjet Laser…</t>
  </si>
  <si>
    <t>https://www.amazon.de/-/en/DP181-Textured-Double-Sided-Parchment-Photocopier/dp/B000KJIAZI/ref=zg_bs_202922031_62?_encoding=UTF8&amp;psc=1&amp;refRID=VF10QVWKJKMERZ655FAZ</t>
  </si>
  <si>
    <t>Mondi Color Copy 2382210051 Colour Copier Paper A4 220 g/m Pack of 250 White</t>
  </si>
  <si>
    <t>€12.47</t>
  </si>
  <si>
    <t>https://www.amazon.de/-/en/Mondi-Color-2382210051-Colour-Copier/dp/B000KJP3DK/ref=zg_bs_202922031_63?_encoding=UTF8&amp;psc=1&amp;refRID=VF10QVWKJKMERZ655FAZ</t>
  </si>
  <si>
    <t>Hewlett-Packard CHP120 HP Office Copier Paper A3 80 gsm White 500 Sheets</t>
  </si>
  <si>
    <t>€12.11</t>
  </si>
  <si>
    <t>https://www.amazon.de/-/en/Hewlett-Packard-CHP120-Office-Copier-Sheets/dp/B000T6VVWG/ref=zg_bs_202922031_64?_encoding=UTF8&amp;psc=1&amp;refRID=VF10QVWKJKMERZ655FAZ</t>
  </si>
  <si>
    <t>Broad Paper Plano Speed, 2500 Sheet</t>
  </si>
  <si>
    <t>€21.15</t>
  </si>
  <si>
    <t>https://www.amazon.de/-/en/Broad-Paper-Plano-Speed-Sheet/dp/B003MVACNY/ref=zg_bs_202922031_65?_encoding=UTF8&amp;psc=1&amp;refRID=VF10QVWKJKMERZ655FAZ</t>
  </si>
  <si>
    <t>Color Copy Copier Paper Premium Super Smooth Ream-Wrapped 100gsm A4 White…</t>
  </si>
  <si>
    <t>€10.47</t>
  </si>
  <si>
    <t>https://www.amazon.de/-/en/Copier-Premium-Smooth-Ream-Wrapped-CCW0324/dp/B000J6A58M/ref=zg_bs_202922031_66?_encoding=UTF8&amp;psc=1&amp;refRID=VF10QVWKJKMERZ655FAZ</t>
  </si>
  <si>
    <t>inapa Tecno Colour Print Laser Paper 80gsm A4 500 Sheets Smooth White - Brilliant Colours</t>
  </si>
  <si>
    <t>https://www.amazon.de/-/en/inapa-Colour-Print-Sheets-Smooth/dp/B08PVZRCSZ/ref=zg_bs_202922031_67?_encoding=UTF8&amp;psc=1&amp;refRID=VF10QVWKJKMERZ655FAZ</t>
  </si>
  <si>
    <t>Canon Deutschland Red Label Superior Business Paper 3x 500 Sheets FSC Certified…</t>
  </si>
  <si>
    <t>https://www.amazon.de/-/en/Deutschland-Certified-Brilliant-Optimised-Protective/dp/B01FG01V4C/ref=zg_bs_202922031_68?_encoding=UTF8&amp;psc=1&amp;refRID=VF10QVWKJKMERZ655FAZ</t>
  </si>
  <si>
    <t>Printer Paper DIN A3 80 g/m² 500 Sheets White Copier Paper Fax Laser Paper Universal…</t>
  </si>
  <si>
    <t>https://www.amazon.de/-/en/Printer-Sheets-Copier-Universal-Printers/dp/B08YRPKB1Y/ref=zg_bs_202922031_69?_encoding=UTF8&amp;psc=1&amp;refRID=VF10QVWKJKMERZ655FAZ</t>
  </si>
  <si>
    <t>Copier Paper Made of Sugar Cane DIN A4 21 x 29.7 cm 75 g/m² 1,000 Sheets</t>
  </si>
  <si>
    <t>https://www.amazon.de/-/en/Copier-Paper-Made-Sugar-Sheets/dp/B08JD1G3NB/ref=zg_bs_202922031_70?_encoding=UTF8&amp;psc=1&amp;refRID=VF10QVWKJKMERZ655FAZ</t>
  </si>
  <si>
    <t>Papyrus 88042629 Printer / Copy Paper Coloured Craft Paper Rainbow 80 g/m² A4…</t>
  </si>
  <si>
    <t>https://www.amazon.de/-/en/Papyrus-88042629-Printer-Coloured-Rainbow/dp/B001N01Q0E/ref=zg_bs_202922031_71?_encoding=UTF8&amp;psc=1&amp;refRID=VF10QVWKJKMERZ655FAZ</t>
  </si>
  <si>
    <t>TATMOTIVE Image Paper 100 g/m² DIN A4, The Stronger Letter Paper, Brilliant Prints for All…</t>
  </si>
  <si>
    <t>https://www.amazon.de/-/en/TATMOTIVE-Stronger-Brilliant-Printers-Printer/dp/B00S525ML2/ref=zg_bs_202922031_72?_encoding=UTF8&amp;psc=1&amp;refRID=VF10QVWKJKMERZ655FAZ</t>
  </si>
  <si>
    <t>Copier Paper Standard A4 Approx. 80 g/m² White Grade (CIE) Approx. 150CIE White</t>
  </si>
  <si>
    <t>https://www.amazon.de/-/en/Copier-Paper-Standard-Approx-150CIE/dp/B07X2KMLX2/ref=zg_bs_202922031_73?_encoding=UTF8&amp;psc=1&amp;refRID=VF10QVWKJKMERZ655FAZ</t>
  </si>
  <si>
    <t>Sad Spassam Printing Copy Paper 4000 Sheets 80 g/m² – A6 – White Handbag Notes…</t>
  </si>
  <si>
    <t>https://www.amazon.de/-/en/Spassam-Printing-4000-Sheets-Handbag-Receipts/dp/B07FS6JL83/ref=zg_bs_202922031_74?_encoding=UTF8&amp;psc=1&amp;refRID=VF10QVWKJKMERZ655FAZ</t>
  </si>
  <si>
    <t>Canon Black Label Premium Multifunctional Paper, FSC Certified, A4, 80 g/m², All…</t>
  </si>
  <si>
    <t>https://www.amazon.de/-/en/Multifunctional-Certified-Brilliant-Optimised-Protective/dp/B01FG01U5M/ref=zg_bs_202922031_75?_encoding=UTF8&amp;psc=1&amp;refRID=VF10QVWKJKMERZ655FAZ</t>
  </si>
  <si>
    <t>2500 Sheets Multifunctional Copier Paper DIN A4 80 g/m² Wood-Free White</t>
  </si>
  <si>
    <t>€8.00</t>
  </si>
  <si>
    <t>https://www.amazon.de/-/en/Sheets-Multifunctional-Copier-Paper-Wood-Free/dp/B08NP9GVD6/ref=zg_bs_202922031_76?_encoding=UTF8&amp;psc=1&amp;refRID=VF10QVWKJKMERZ655FAZ</t>
  </si>
  <si>
    <t>High White 80 Copier Paper and Printer Paper Laser Inkjet DIN A4 75gsm 2500 Sheets (5 x…</t>
  </si>
  <si>
    <t>https://www.amazon.de/-/en/High-White-80-Copier-Printer/dp/B002JI8ZAI/ref=zg_bs_202922031_77?_encoding=UTF8&amp;psc=1&amp;refRID=VF10QVWKJKMERZ655FAZ</t>
  </si>
  <si>
    <t>Color Copy A3 Paper - 100gsm, 1 Pack of 500 Sheets</t>
  </si>
  <si>
    <t>€15.67</t>
  </si>
  <si>
    <t>https://www.amazon.de/-/en/Color-Copy-A3-Paper-100gsm/dp/B000J6DJXA/ref=zg_bs_202922031_78?_encoding=UTF8&amp;psc=1&amp;refRID=VF10QVWKJKMERZ655FAZ</t>
  </si>
  <si>
    <t>Hewlett-Packard CHP 110 Office Copier Paper, 80 g, A4, 210 x 297 mm, Matt, White</t>
  </si>
  <si>
    <t>https://www.amazon.de/-/en/Hewlett-Packard-Office-Copier-Paper-White/dp/B000JTKDCW/ref=zg_bs_202922031_79?_encoding=UTF8&amp;psc=1&amp;refRID=VF10QVWKJKMERZ655FAZ</t>
  </si>
  <si>
    <t>IGEPA Branded Copier Paper 80g/m² A5 5000 Sheets White</t>
  </si>
  <si>
    <t>€28.97</t>
  </si>
  <si>
    <t>https://www.amazon.de/-/en/IGEPA-Branded-Copier-Paper-Sheets/dp/B000M8DXW2/ref=zg_bs_202922031_80?_encoding=UTF8&amp;psc=1&amp;refRID=VF10QVWKJKMERZ655FAZ</t>
  </si>
  <si>
    <t>Double A Printer / Copier Paper Premium A3 80 g/m² 500 Sheets White</t>
  </si>
  <si>
    <t>https://www.amazon.de/-/en/Double-Printer-Copier-Premium-Sheets/dp/B00OB6SJ5W/ref=zg_bs_202922031_81?_encoding=UTF8&amp;psc=1&amp;refRID=VF10QVWKJKMERZ655FAZ</t>
  </si>
  <si>
    <t>Color Copy Laser Printing Paper 300gsm A3 125 Sheets</t>
  </si>
  <si>
    <t>https://www.amazon.de/-/en/Color-Laser-Printing-300gsm-Sheets/dp/B00SY0YH66/ref=zg_bs_202922031_82?_encoding=UTF8&amp;psc=1&amp;refRID=VF10QVWKJKMERZ655FAZ</t>
  </si>
  <si>
    <t>500 Sheets of Copy Paper White Printer Paper Business Paper Copy White Fax Printer Paper…</t>
  </si>
  <si>
    <t>https://www.amazon.de/-/en/500-Sheets-Printer-Business-Bright-Multi-Purpose/dp/B07G63491B/ref=zg_bs_202922031_83?_encoding=UTF8&amp;psc=1&amp;refRID=VF10QVWKJKMERZ655FAZ</t>
  </si>
  <si>
    <t>Color Copy A3 Paper 200gsm 250 sheets</t>
  </si>
  <si>
    <t>https://www.amazon.de/-/en/Color-Copy-Paper-200gsm-sheets/dp/B001JYJ6K6/ref=zg_bs_202922031_84?_encoding=UTF8&amp;psc=1&amp;refRID=VF10QVWKJKMERZ655FAZ</t>
  </si>
  <si>
    <t>Double A Premium A4 80gsm Copier Paper - White (Box of 5 Reams)</t>
  </si>
  <si>
    <t>https://www.amazon.de/-/en/Double-Premium-80gsm-Copier-Paper/dp/B00H2D7AUQ/ref=zg_bs_202922031_85?_encoding=UTF8&amp;psc=1&amp;refRID=VF10QVWKJKMERZ655FAZ</t>
  </si>
  <si>
    <t>Steinbeis No. 2 ReThinkingPaper Copier Paper - DIN A4 Recycled Paper 80gsm Printer Paper…</t>
  </si>
  <si>
    <t>€21.02</t>
  </si>
  <si>
    <t>https://www.amazon.de/-/en/Steinbeis-No-ReThinkingPaper-Copier-Paper/dp/B08V8YJFTS/ref=zg_bs_202922031_86?_encoding=UTF8&amp;psc=1&amp;refRID=VF10QVWKJKMERZ655FAZ</t>
  </si>
  <si>
    <t>Schneidersöhne 88042205, Multi-Purpose Paper Rainbow, Coloured Paper, A 4, 120 g…</t>
  </si>
  <si>
    <t>€9.96</t>
  </si>
  <si>
    <t>https://www.amazon.de/-/en/Schneiders%C3%B6hne-88042205-Multi-Purpose-Rainbow-Coloured/dp/B001MZXVQW/ref=zg_bs_202922031_87?_encoding=UTF8&amp;psc=1&amp;refRID=VF10QVWKJKMERZ655FAZ</t>
  </si>
  <si>
    <t>PVP 6171 Colour and Print Copier Paper DIN A4 / 160 gsm / 50 Sheets Bright White</t>
  </si>
  <si>
    <t>https://www.amazon.de/-/en/6171-Colour-Copier-Sheets-Bright/dp/B00K75RLI2/ref=zg_bs_202922031_88?_encoding=UTF8&amp;psc=1&amp;refRID=VF10QVWKJKMERZ655FAZ</t>
  </si>
  <si>
    <t>Carta alta definizione Colour documents Navigator A4 120 g/mq 128 µm 1341PN…</t>
  </si>
  <si>
    <t>https://www.amazon.de/-/en/definizione-Colour-documents-Navigator-1341PN/dp/B0041VRZTI/ref=zg_bs_202922031_89?_encoding=UTF8&amp;psc=1&amp;refRID=VF10QVWKJKMERZ655FAZ</t>
  </si>
  <si>
    <t>D.RECT Copy Paper A4 Mix of 5 Colours with 20 Sheets Each</t>
  </si>
  <si>
    <t>https://www.amazon.de/-/en/D-RECT-Copy-Paper-Colours-Sheets/dp/B07VM9NK8K/ref=zg_bs_202922031_90?_encoding=UTF8&amp;psc=1&amp;refRID=VF10QVWKJKMERZ655FAZ</t>
  </si>
  <si>
    <t>ARK 500 Sheets A5 Plain Office Printing Paper 120gsm</t>
  </si>
  <si>
    <t>€13.58</t>
  </si>
  <si>
    <t>https://www.amazon.de/-/en/Sheets-Plain-Office-Printing-120gsm/dp/B08666GFFX/ref=zg_bs_202922031_91?_encoding=UTF8&amp;psc=1&amp;refRID=VF10QVWKJKMERZ655FAZ</t>
  </si>
  <si>
    <t>10000 Sheet Copying Paper DIN A4 Standard</t>
  </si>
  <si>
    <t>https://www.amazon.de/-/en/10000-Sheet-Copying-Paper-Standard/dp/B002WHVIU0/ref=zg_bs_202922031_92?_encoding=UTF8&amp;psc=1&amp;refRID=VF10QVWKJKMERZ655FAZ</t>
  </si>
  <si>
    <t>Double A Premium Copier Paper Multifunctional No Wrap 80gsm A4 White…</t>
  </si>
  <si>
    <t>https://www.amazon.de/-/en/Double-Premium-Copier-Multifunctional-218140800612497/dp/B00IYXF6H2/ref=zg_bs_202922031_93?_encoding=UTF8&amp;psc=1&amp;refRID=VF10QVWKJKMERZ655FAZ</t>
  </si>
  <si>
    <t>Increased Nbeis Classic White A4 5 REAMS White Multi-Purpose Paper 80 g/m²</t>
  </si>
  <si>
    <t>https://www.amazon.de/-/en/Increased-Nbeis-Classic-REAMS-Multi-Purpose/dp/B01MDMSSDD/ref=zg_bs_202922031_94?_encoding=UTF8&amp;psc=1&amp;refRID=VF10QVWKJKMERZ655FAZ</t>
  </si>
  <si>
    <t>Papyrus Rainbow 88042678 Multi Purpose Paper A4 120 g/m² 250 Sheets Intense Green</t>
  </si>
  <si>
    <t>€11.16</t>
  </si>
  <si>
    <t>https://www.amazon.de/-/en/Papyrus-Rainbow-88042678-Purpose-Intense/dp/B001KCB5V0/ref=zg_bs_202922031_95?_encoding=UTF8&amp;psc=1&amp;refRID=VF10QVWKJKMERZ655FAZ</t>
  </si>
  <si>
    <t>HP Premium CHP 850 Copier Paper 80 g A4 500 Sheets Extra Smooth White Intense…</t>
  </si>
  <si>
    <t>https://www.amazon.de/-/en/Premium-Copier-Intense-Colours-Typeface/dp/B07CB9MLZ9/ref=zg_bs_202922031_96?_encoding=UTF8&amp;psc=1&amp;refRID=VF10QVWKJKMERZ655FAZ</t>
  </si>
  <si>
    <t>Navigator Universal Paper A3 – 80 g/m², Pack of 65 Sheets FSC 500 Sheets Brilliant White</t>
  </si>
  <si>
    <t>€12.46</t>
  </si>
  <si>
    <t>https://www.amazon.de/-/en/Navigator-Universal-65-Sheets-500-Sheets-Brilliant/dp/B000SHPZLE/ref=zg_bs_202922031_97?_encoding=UTF8&amp;psc=1&amp;refRID=VF10QVWKJKMERZ655FAZ</t>
  </si>
  <si>
    <t>Steinbeis No. 1 ReThinkingPaper Copier Paper - A4 Recycled Paper 80gsm Printer Paper ISO…</t>
  </si>
  <si>
    <t>https://www.amazon.de/-/en/Steinbeis-No-ReThinkingPaper-Copier-Paper/dp/B08V85PQBT/ref=zg_bs_202922031_98?_encoding=UTF8&amp;psc=1&amp;refRID=VF10QVWKJKMERZ655FAZ</t>
  </si>
  <si>
    <t>Baier &amp; Schneider Universal Multi Purpose Paper – Matt photo paper A4 80 g/m² – Dark…</t>
  </si>
  <si>
    <t>€8.91</t>
  </si>
  <si>
    <t>https://www.amazon.de/-/en/Schneider-Universal-Purpose-A4-80-50-Sheets/dp/B001QPMUA6/ref=zg_bs_202922031_99?_encoding=UTF8&amp;psc=1&amp;refRID=VF10QVWKJKMERZ655FAZ</t>
  </si>
  <si>
    <t>HP CHP235 Multi-Purpose HP Printing Paper 90 g/m sq A4 500 Sheets, White</t>
  </si>
  <si>
    <t>https://www.amazon.de/-/en/CHP235-Multi-Purpose-HP-Printing-Paper-Sheets-White/dp/B002ZXTBRS/ref=zg_bs_202922031_100?_encoding=UTF8&amp;psc=1&amp;refRID=VF10QVWKJKMERZ655FAZ</t>
  </si>
  <si>
    <t>Shredders</t>
  </si>
  <si>
    <t>average ratings</t>
  </si>
  <si>
    <t>Number ofratings</t>
  </si>
  <si>
    <t>AmazonBasics paper shredder, 5-6 sheets cross cut, for paper and plastic cards</t>
  </si>
  <si>
    <t>€31.49</t>
  </si>
  <si>
    <t>https://www.amazon.de/-/en/AmazonBasics-paper-shredder-sheets-plastic/dp/B00LSRAX4M/ref=zg_bs_202944031_1?_encoding=UTF8&amp;psc=1&amp;refRID=QCCKPP0R7DDR28VWEKKY</t>
  </si>
  <si>
    <t>Leitz IQ Office Pro Document Shredder, Micro Cut, Security Level P6+, 5 Sheet Capacity, 30…</t>
  </si>
  <si>
    <t>€72.19</t>
  </si>
  <si>
    <t>https://www.amazon.de/-/en/Document-Shredder-Security-Capacity-80100000/dp/B07J56W1P7/ref=zg_bs_202944031_2?_encoding=UTF8&amp;psc=1&amp;refRID=QCCKPP0R7DDR28VWEKKY</t>
  </si>
  <si>
    <t>Olympia PS 53 CC Paper Shredder</t>
  </si>
  <si>
    <t>https://www.amazon.de/-/en/Olympia-PS-53-Paper-Shredder/dp/B08P5NTM87/ref=zg_bs_202944031_3?_encoding=UTF8&amp;psc=1&amp;refRID=QCCKPP0R7DDR28VWEKKY</t>
  </si>
  <si>
    <t>Fellowes Document Shredder</t>
  </si>
  <si>
    <t>https://www.amazon.de/-/en/4689601-Fellowes-Document-Shredder/dp/B071FC9NL2/ref=zg_bs_202944031_4?_encoding=UTF8&amp;psc=1&amp;refRID=QCCKPP0R7DDR28VWEKKY</t>
  </si>
  <si>
    <t>Paper Shredder</t>
  </si>
  <si>
    <t>https://www.amazon.de/-/en/00050541-Paper-Shredder/dp/B08GS8FVB5/ref=zg_bs_202944031_5?_encoding=UTF8&amp;psc=1&amp;refRID=QCCKPP0R7DDR28VWEKKY</t>
  </si>
  <si>
    <t>Genie 106 S Vario Attachment Shredder for Any Waste Paper Basket, Up to 6 Sheets,…</t>
  </si>
  <si>
    <t>https://www.amazon.de/-/en/Attachment-Shredder-Basket-Cleaning-Shredders/dp/B09BLNLNK2/ref=zg_bs_202944031_6?_encoding=UTF8&amp;psc=1&amp;refRID=QCCKPP0R7DDR28VWEKKY</t>
  </si>
  <si>
    <t>Genie 580 XCD Document Shredder, Up to 10 Sheets, Particle Cut (Security Level P-4), with…</t>
  </si>
  <si>
    <t>€55.49</t>
  </si>
  <si>
    <t>https://www.amazon.de/-/en/Document-Shredder-Particle-Security-Including/dp/B09HVNWYLH/ref=zg_bs_202944031_7?_encoding=UTF8&amp;psc=1&amp;refRID=QCCKPP0R7DDR28VWEKKY</t>
  </si>
  <si>
    <t>Dahle Autofeed Document Shredder (P-4, Particle Cut)</t>
  </si>
  <si>
    <t>€199.80</t>
  </si>
  <si>
    <t>https://www.amazon.de/-/en/Dahle-Autofeed-Document-Shredder-Particle/dp/B08SW8CBD9/ref=zg_bs_202944031_8?_encoding=UTF8&amp;psc=1&amp;refRID=QCCKPP0R7DDR28VWEKKY</t>
  </si>
  <si>
    <t>Fellowes Powershred 12MS, 12 Sheet Mini-Cut (P-4) Shredder with Patented Safesense…</t>
  </si>
  <si>
    <t>€151.99</t>
  </si>
  <si>
    <t>https://www.amazon.de/-/en/Fellowes-Powershred-Mini-Cut-Safesense-Technology/dp/B07Q7LVHRP/ref=zg_bs_202944031_9?_encoding=UTF8&amp;psc=1&amp;refRID=QCCKPP0R7DDR28VWEKKY</t>
  </si>
  <si>
    <t>Bonsaii Paper and Credit Card Shredder</t>
  </si>
  <si>
    <t>https://www.amazon.de/-/en/Bonsaii-Paper-Credit-Card-Shredder/dp/B0865PYLJS/ref=zg_bs_202944031_10?_encoding=UTF8&amp;psc=1&amp;refRID=QCCKPP0R7DDR28VWEKKY</t>
  </si>
  <si>
    <t>Hama Paper Shredder Attachment (Strip Cut 8 mm, up to 6 Sheets of Paper, Strip-Cut…</t>
  </si>
  <si>
    <t>https://www.amazon.de/-/en/Shredder-Attachment-Strip-Cut-Function-Protection/dp/B08GRRDVN9/ref=zg_bs_202944031_11?_encoding=UTF8&amp;psc=1&amp;refRID=QCCKPP0R7DDR28VWEKKY</t>
  </si>
  <si>
    <t>SINCHER Shredder for Home/Office, 6 Sheets Paper Shredder and Credit Card Shredder for…</t>
  </si>
  <si>
    <t>https://www.amazon.de/-/en/SINCHER-Shredder-Office-Sheets-Security/dp/B097GSZTF8/ref=zg_bs_202944031_12?_encoding=UTF8&amp;psc=1&amp;refRID=QCCKPP0R7DDR28VWEKKY</t>
  </si>
  <si>
    <t>Olympia PS 16 Universal Extendible Mounting Bracket</t>
  </si>
  <si>
    <t>€16.36</t>
  </si>
  <si>
    <t>https://www.amazon.de/-/en/Olympia-Universal-Extendible-Mounting-Bracket/dp/B08S8FC638/ref=zg_bs_202944031_13?_encoding=UTF8&amp;psc=1&amp;refRID=QCCKPP0R7DDR28VWEKKY</t>
  </si>
  <si>
    <t>Genie 250 CD Shredder Up to 7 Sheets Strip Cut (Security Level P-1) with CD Shredder &amp;…</t>
  </si>
  <si>
    <t>€28.75</t>
  </si>
  <si>
    <t>https://www.amazon.de/-/en/Shredder-Sheets-Security-Bonsaii-Cleaning/dp/B0977H4D3T/ref=zg_bs_202944031_14?_encoding=UTF8&amp;psc=1&amp;refRID=QCCKPP0R7DDR28VWEKKY</t>
  </si>
  <si>
    <t>Genie 240 S Paper Shredder, up to 6 Sheets, Strip Cut (Security Level P-2), with Credit…</t>
  </si>
  <si>
    <t>€23.80</t>
  </si>
  <si>
    <t>https://www.amazon.de/-/en/240-Shredder-Sheets-Security-Credit/dp/B08PFWXYGJ/ref=zg_bs_202944031_15?_encoding=UTF8&amp;psc=1&amp;refRID=QCCKPP0R7DDR28VWEKKY</t>
  </si>
  <si>
    <t>Genie 206 S Shredder Attachment, Suitable for All Waste Paper Bins, up to 6 Sheets, Strip…</t>
  </si>
  <si>
    <t>https://www.amazon.de/-/en/206-Shredder-Attachment-Suitable-Sheets/dp/B08PFXYNCQ/ref=zg_bs_202944031_16?_encoding=UTF8&amp;psc=1&amp;refRID=QCCKPP0R7DDR28VWEKKY</t>
  </si>
  <si>
    <t>Fellowes Microshred 8Mc Document Shredder, Micro Particulate Cut, 3 x 10 mm (P-4), 8…</t>
  </si>
  <si>
    <t>€69.67</t>
  </si>
  <si>
    <t>https://www.amazon.de/-/en/Fellowes-Microshred-Document-Shredder-Particulate/dp/B08P5NMF5Q/ref=zg_bs_202944031_17?_encoding=UTF8&amp;psc=1&amp;refRID=QCCKPP0R7DDR28VWEKKY</t>
  </si>
  <si>
    <t>Professional Autofeed P4 Shredder, Shreds 180 Sheets at a Time, Cross Cut, Auto Shut Off,…</t>
  </si>
  <si>
    <t>€254.90</t>
  </si>
  <si>
    <t>https://www.amazon.de/-/en/Professional-Autofeed-Shredder-Extremely-Impressive/dp/B08KGQ1R2J/ref=zg_bs_202944031_18?_encoding=UTF8&amp;psc=1&amp;refRID=QCCKPP0R7DDR28VWEKKY</t>
  </si>
  <si>
    <t>Schredder Document Shredder Particle Cut, Bonsaii 60 Minutes 18 Sheets Cross Cut…</t>
  </si>
  <si>
    <t>https://www.amazon.de/-/en/Schredder-Document-Shredder-Particle-Workplace/dp/B08CDF1D8Q/ref=zg_bs_202944031_19?_encoding=UTF8&amp;psc=1&amp;refRID=QCCKPP0R7DDR28VWEKKY</t>
  </si>
  <si>
    <t>Rexel Shredder</t>
  </si>
  <si>
    <t>€125.44</t>
  </si>
  <si>
    <t>https://www.amazon.de/-/en/2020045XEU-Rexel-Shredder/dp/B08T1V8SJZ/ref=zg_bs_202944031_20?_encoding=UTF8&amp;psc=1&amp;refRID=QCCKPP0R7DDR28VWEKKY</t>
  </si>
  <si>
    <t>Peach PS600-05 Micro-Cut Document Shredder 4 Sheets 12 Litres / 130 DIN A4 Only 2 x 14…</t>
  </si>
  <si>
    <t>https://www.amazon.de/-/en/PS600-05-Micro-Cut-Document-Particles-Compliant/dp/B09H2PP2Z1/ref=zg_bs_202944031_21?_encoding=UTF8&amp;psc=1&amp;refRID=QCCKPP0R7DDR28VWEKKY</t>
  </si>
  <si>
    <t>HSM shredstar X10 Document Shredder</t>
  </si>
  <si>
    <t>€92.49</t>
  </si>
  <si>
    <t>https://www.amazon.de/-/en/HSM-shredstar-X10-Document-Shredder/dp/B01N6L6TEN/ref=zg_bs_202944031_22?_encoding=UTF8&amp;psc=1&amp;refRID=QCCKPP0R7DDR28VWEKKY</t>
  </si>
  <si>
    <t>Dahle PaperSAFE PS paper shredder (safety level, strip cut, oil and maintenance-free), grey</t>
  </si>
  <si>
    <t>€33.91</t>
  </si>
  <si>
    <t>https://www.amazon.de/-/en/Dahle-PaperSAFE-shredder-safety-maintenance-free/dp/B08XQCS3GF/ref=zg_bs_202944031_23?_encoding=UTF8&amp;psc=1&amp;refRID=QCCKPP0R7DDR28VWEKKY</t>
  </si>
  <si>
    <t>HP OneShred 8CC Shredder, Security Level P-4, Cross Cut, 8 Sheets, 2801</t>
  </si>
  <si>
    <t>€66.99</t>
  </si>
  <si>
    <t>https://www.amazon.de/-/en/OneShred-Shredder-Security-Sheets-2801/dp/B08TZJSB8D/ref=zg_bs_202944031_24?_encoding=UTF8&amp;psc=1&amp;refRID=QCCKPP0R7DDR28VWEKKY</t>
  </si>
  <si>
    <t>Genie 116 x high security shredder, up to 6 sheets, particle cut - shredder, black &amp; peach…</t>
  </si>
  <si>
    <t>€32.00</t>
  </si>
  <si>
    <t>https://www.amazon.de/-/en/Genie-security-shredder-sheets-particle/dp/B09BLQ9Q6Z/ref=zg_bs_202944031_25?_encoding=UTF8&amp;psc=1&amp;refRID=QCCKPP0R7DDR28VWEKKY</t>
  </si>
  <si>
    <t>Genie 106 S Vario Attachment Shredder for Each Waste Paper Bin (up to 6 Sheets, Strip…</t>
  </si>
  <si>
    <t>https://www.amazon.de/-/en/Genie-106-Attachment-Shredder-Sheets/dp/B01LNQVIYG/ref=zg_bs_202944031_26?_encoding=UTF8&amp;psc=1&amp;refRID=QCCKPP0R7DDR28VWEKKY</t>
  </si>
  <si>
    <t>Bonsaii Document Shredder for Office and Home, Security Level P-4, 20 Sheets Cross…</t>
  </si>
  <si>
    <t>https://www.amazon.de/-/en/Bonsaii-Document-Shredder-Security-Pull-Out/dp/B0895MDNJ5/ref=zg_bs_202944031_27?_encoding=UTF8&amp;psc=1&amp;refRID=QCCKPP0R7DDR28VWEKKY</t>
  </si>
  <si>
    <t>Bonsaii Paper Shredder</t>
  </si>
  <si>
    <t>https://www.amazon.de/-/en/4D14-Bonsaii-Paper-Shredder/dp/B00CBXA1GW/ref=zg_bs_202944031_28?_encoding=UTF8&amp;psc=1&amp;refRID=QCCKPP0R7DDR28VWEKKY</t>
  </si>
  <si>
    <t>Leitz paper shredder</t>
  </si>
  <si>
    <t>€112.00</t>
  </si>
  <si>
    <t>https://www.amazon.de/-/en/80930000-Leitz-paper-shredder/dp/B08T1VFF5Y/ref=zg_bs_202944031_29?_encoding=UTF8&amp;psc=1&amp;refRID=QCCKPP0R7DDR28VWEKKY</t>
  </si>
  <si>
    <t>Document Shredder, 12-Sheet Shredder, 22 L Shredder, Broken CD, Credit Card, P-4 Family…</t>
  </si>
  <si>
    <t>https://www.amazon.de/-/en/Document-Shredder-12-Sheet-Broken-Friendly/dp/B09GVGKKML/ref=zg_bs_202944031_30?_encoding=UTF8&amp;psc=1&amp;refRID=QCCKPP0R7DDR28VWEKKY</t>
  </si>
  <si>
    <t>General office paper shredder: paper shredder attachment for round and square waste…</t>
  </si>
  <si>
    <t>https://www.amazon.de/-/en/General-office-paper-shredder-attachment/dp/B00E99JKK4/ref=zg_bs_202944031_31?_encoding=UTF8&amp;psc=1&amp;refRID=QCCKPP0R7DDR28VWEKKY</t>
  </si>
  <si>
    <t>HP OneShred 12CC Shredder Security Level P-4 Cross Cut 12 Sheets 2802</t>
  </si>
  <si>
    <t>€106.01</t>
  </si>
  <si>
    <t>https://www.amazon.de/-/en/OneShred-Shredder-Security-Sheets-2802/dp/B08V1B4C55/ref=zg_bs_202944031_32?_encoding=UTF8&amp;psc=1&amp;refRID=QCCKPP0R7DDR28VWEKKY</t>
  </si>
  <si>
    <t>Rexel Momentum X308 Document Shredder, Security Level P3, Particle Cut, 8 Sheet…</t>
  </si>
  <si>
    <t>€41.64</t>
  </si>
  <si>
    <t>https://www.amazon.de/-/en/Momentum-Document-Shredder-Security-2104570EU/dp/B07HZ9G88V/ref=zg_bs_202944031_33?_encoding=UTF8&amp;psc=1&amp;refRID=QCCKPP0R7DDR28VWEKKY</t>
  </si>
  <si>
    <t>JSC206D-C149D-DE paper shredder.</t>
  </si>
  <si>
    <t>https://www.amazon.de/-/en/JSC206D-C149D-DE-paper-shredder-black/dp/B0865YSBY6/ref=zg_bs_202944031_34?_encoding=UTF8&amp;psc=1&amp;refRID=QCCKPP0R7DDR28VWEKKY</t>
  </si>
  <si>
    <t>Shredcat 8280 Cross Cut Auto-Feed shredder, 4 x 10 mm particle cut (up to 150 sheets,…</t>
  </si>
  <si>
    <t>https://www.amazon.de/-/en/Shredcat-Auto-Feed-shredder-particle-security/dp/B00HPWC7V6/ref=zg_bs_202944031_35?_encoding=UTF8&amp;psc=1&amp;refRID=QCCKPP0R7DDR28VWEKKY</t>
  </si>
  <si>
    <t>Bonsaii 14 Sheets Cross Cut Shredder 30 Minutes Uninterrupted Run Time 18L Waste…</t>
  </si>
  <si>
    <t>https://www.amazon.de/-/en/Bonsaii-Shredder-Minutes-Uninterrupted-Staples/dp/B0895LQ4L8/ref=zg_bs_202944031_36?_encoding=UTF8&amp;psc=1&amp;refRID=QCCKPP0R7DDR28VWEKKY</t>
  </si>
  <si>
    <t>Amazon Basics 12 Sheets Particle Cut Shredder Credit Card CD Shredder for Office Home</t>
  </si>
  <si>
    <t>€94.09</t>
  </si>
  <si>
    <t>https://www.amazon.de/-/en/Amazon-Basics-Sheets-Particle-Shredder/dp/B08PCYSRDW/ref=zg_bs_202944031_37?_encoding=UTF8&amp;psc=1&amp;refRID=QCCKPP0R7DDR28VWEKKY</t>
  </si>
  <si>
    <t>HP 9131 Particle File Killer Oil 120 ml Bottle</t>
  </si>
  <si>
    <t>https://www.amazon.de/-/en/9131-Particle-File-Killer-Bottle/dp/B08VS1SLMS/ref=zg_bs_202944031_38?_encoding=UTF8&amp;psc=1&amp;refRID=QCCKPP0R7DDR28VWEKKY</t>
  </si>
  <si>
    <t>Leitz IQ Autofeed 80350000 Small Office Particle Cut Paper Shredder P4 Automatic 50…</t>
  </si>
  <si>
    <t>€169.15</t>
  </si>
  <si>
    <t>https://www.amazon.de/-/en/Autofeed-80350000-Particle-Shredder-Automatic/dp/B092D5SDDK/ref=zg_bs_202944031_39?_encoding=UTF8&amp;psc=1&amp;refRID=QCCKPP0R7DDR28VWEKKY</t>
  </si>
  <si>
    <t>€183.99</t>
  </si>
  <si>
    <t>https://www.amazon.de/-/en/2103080EUA-Rexel-Shredder/dp/B01N2N5X71/ref=zg_bs_202944031_40?_encoding=UTF8&amp;psc=1&amp;refRID=QCCKPP0R7DDR28VWEKKY</t>
  </si>
  <si>
    <t>Genie 245 CD Paper Shredder up to 5 Sheets Strip Cut with CD Shredder</t>
  </si>
  <si>
    <t>€28.90</t>
  </si>
  <si>
    <t>https://www.amazon.de/-/en/Genie-245-CD-Shredder-Sheets/dp/B0051AEPH8/ref=zg_bs_202944031_41?_encoding=UTF8&amp;psc=1&amp;refRID=QCCKPP0R7DDR28VWEKKY</t>
  </si>
  <si>
    <t>Genie Paper shredder oil (400 ml), for cleaning and lubricating the cutting unit for high…</t>
  </si>
  <si>
    <t>https://www.amazon.de/-/en/shredder-400-lubricating-performance-manufacturers/dp/B07HFN8DX4/ref=zg_bs_202944031_42?_encoding=UTF8&amp;psc=1&amp;refRID=QCCKPP0R7DDR28VWEKKY</t>
  </si>
  <si>
    <t>OLYMPIA PS 36 Cutting type: Strip cut 6mm wide strips, 220mm, Black</t>
  </si>
  <si>
    <t>€23.90</t>
  </si>
  <si>
    <t>https://www.amazon.de/-/en/OLYMPIA-PS-36-Cutting-type/dp/B01M158A3D/ref=zg_bs_202944031_43?_encoding=UTF8&amp;psc=1&amp;refRID=QCCKPP0R7DDR28VWEKKY</t>
  </si>
  <si>
    <t>Genie cross cut paper shredder 550 MXCD DIN P-4 + TM USB 8GB Juventus</t>
  </si>
  <si>
    <t>€84.90</t>
  </si>
  <si>
    <t>https://www.amazon.de/-/en/Genie-shredder-550-MXCD-Juventus/dp/B0051AEQ6I/ref=zg_bs_202944031_44?_encoding=UTF8&amp;psc=1&amp;refRID=QCCKPP0R7DDR28VWEKKY</t>
  </si>
  <si>
    <t>Dahle PaperSAFE PS 420 Paper Shredder (10 Sheets, Safety Level P5, Micro-Cut, Oil and…</t>
  </si>
  <si>
    <t>€118.99</t>
  </si>
  <si>
    <t>https://www.amazon.de/-/en/PaperSAFE-Shredder-Sheets-Micro-Cut-Maintenance-Free/dp/B08XDV24VY/ref=zg_bs_202944031_45?_encoding=UTF8&amp;psc=1&amp;refRID=QCCKPP0R7DDR28VWEKKY</t>
  </si>
  <si>
    <t>Genie 1200 x high security shredder, up to 12 sheets, particle cut – shredder (safety level P…</t>
  </si>
  <si>
    <t>€53.90</t>
  </si>
  <si>
    <t>https://www.amazon.de/-/en/1200-security-shredder-sheets-particle/dp/B076B465NG/ref=zg_bs_202944031_46?_encoding=UTF8&amp;psc=1&amp;refRID=QCCKPP0R7DDR28VWEKKY</t>
  </si>
  <si>
    <t>Fellowes Powershred 10M 10 Sheet Micro-Cut (P-5) Shredder with Safety Lock for Home/Home Office &amp; Amazon Basics…</t>
  </si>
  <si>
    <t>€155.00</t>
  </si>
  <si>
    <t>https://www.amazon.de/-/en/Fellowes-Powershred-Micro-Cut-Shredder-Safety/dp/B09B7NT5D2/ref=zg_bs_202944031_47?_encoding=UTF8&amp;psc=1&amp;refRID=QCCKPP0R7DDR28VWEKKY</t>
  </si>
  <si>
    <t>Fellowes Powershred LX50 Document Shredder, 9 Sheets, 4 x 37 mm, Cross-Cut P4,…</t>
  </si>
  <si>
    <t>€62.95</t>
  </si>
  <si>
    <t>https://www.amazon.de/-/en/Fellowes-Powershred-Document-Shredder-Cross-Cut/dp/B0967T1S81/ref=zg_bs_202944031_48?_encoding=UTF8&amp;psc=1&amp;refRID=QCCKPP0R7DDR28VWEKKY</t>
  </si>
  <si>
    <t>Rexel Momentum X410 Document Shredder, Security Level P4, Particle Cut, 10 Sheet…</t>
  </si>
  <si>
    <t>https://www.amazon.de/Momentum-Document-Shredder-Security-2104571EU/dp/B07HZ92HVM/ref=zg_bs_202944031_49?_encoding=UTF8&amp;psc=1&amp;refRID=QCCKPP0R7DDR28VWEKKY</t>
  </si>
  <si>
    <t>Fellowes Powershred P-25S Home 5 Sheets Security Grade P-1 Random Use Shredder</t>
  </si>
  <si>
    <t>€24.10</t>
  </si>
  <si>
    <t>https://www.amazon.de/-/en/Fellowes-Powershred-Sheets-Security-Shredder/dp/B00Y2HI1Y4/ref=zg_bs_202944031_50?_encoding=UTF8&amp;psc=1&amp;refRID=QCCKPP0R7DDR28VWEKKY</t>
  </si>
  <si>
    <t>https://www.amazon.de/-/en/PaperSAFE-Shredder-Sheets-Micro-Cut-Maintenance-Free/dp/B08XDV24VY/ref=zg_bs_202944031_51?_encoding=UTF8&amp;psc=1&amp;refRID=Z1TRE2FB9RA513NM1WCS</t>
  </si>
  <si>
    <t>deeel basics Mini shredder.</t>
  </si>
  <si>
    <t>€15.94</t>
  </si>
  <si>
    <t>https://www.amazon.de/-/en/101502-M-deeel-basics-Mini-shredder/dp/B01HCD6UMY/ref=zg_bs_202944031_52?_encoding=UTF8&amp;psc=1&amp;refRID=Z1TRE2FB9RA513NM1WCS</t>
  </si>
  <si>
    <t>https://www.amazon.de/-/en/Genie-shredder-550-MXCD-Juventus/dp/B0051AEQ6I/ref=zg_bs_202944031_53?_encoding=UTF8&amp;psc=1&amp;refRID=Z1TRE2FB9RA513NM1WCS</t>
  </si>
  <si>
    <t>https://www.amazon.de/-/en/1200-security-shredder-sheets-particle/dp/B076B465NG/ref=zg_bs_202944031_54?_encoding=UTF8&amp;psc=1&amp;refRID=Z1TRE2FB9RA513NM1WCS</t>
  </si>
  <si>
    <t>https://www.amazon.de/-/en/Fellowes-Powershred-Document-Shredder-Cross-Cut/dp/B0967T1S81/ref=zg_bs_202944031_55?_encoding=UTF8&amp;psc=1&amp;refRID=Z1TRE2FB9RA513NM1WCS</t>
  </si>
  <si>
    <t>Fellowes 62Mc Microshred, 10 Sheets Micro Particulate Cut 3 x 10 mm (P-4), Paper Shredder for Home, with Safety Lock &amp;…</t>
  </si>
  <si>
    <t>https://www.amazon.de/-/en/Fellowes-Microshred-Particulate-Shredder-PS100-05/dp/B095SMJR3N/ref=zg_bs_202944031_56?_encoding=UTF8&amp;psc=1&amp;refRID=Z1TRE2FB9RA513NM1WCS</t>
  </si>
  <si>
    <t>https://www.amazon.de/-/en/Fellowes-Powershred-Sheets-Security-Shredder/dp/B00Y2HI1Y4/ref=zg_bs_202944031_57?_encoding=UTF8&amp;psc=1&amp;refRID=Z1TRE2FB9RA513NM1WCS</t>
  </si>
  <si>
    <t>https://www.amazon.de/-/en/Momentum-Document-Shredder-Security-2104571EU/dp/B07HZ92HVM/ref=zg_bs_202944031_58?_encoding=UTF8&amp;psc=1&amp;refRID=Z1TRE2FB9RA513NM1WCS</t>
  </si>
  <si>
    <t>Amazon Basics 12 Pack 7-8 Sheets Particle Cut Shredder with Pull Out Paper CD Credit Card…</t>
  </si>
  <si>
    <t>€47.88</t>
  </si>
  <si>
    <t>https://www.amazon.de/-/en/Amazon-Basics-Particle-Shredder-Lubricant/dp/B06XKWXNF7/ref=zg_bs_202944031_59?_encoding=UTF8&amp;psc=1&amp;refRID=Z1TRE2FB9RA513NM1WCS</t>
  </si>
  <si>
    <t>Olympia PS 55 CC Professional Document Shredder (with Particle Cut, Security Level…</t>
  </si>
  <si>
    <t>€61.90</t>
  </si>
  <si>
    <t>https://www.amazon.de/-/en/PS-55-CC-Professional-Document/dp/B01LZUFNVR/ref=zg_bs_202944031_60?_encoding=UTF8&amp;psc=1&amp;refRID=Z1TRE2FB9RA513NM1WCS</t>
  </si>
  <si>
    <t>Fellowes Powershred 6M 6 Sheet Mini Cut (P-4) Shredder with Patented Safety Lock for…</t>
  </si>
  <si>
    <t>€52.39</t>
  </si>
  <si>
    <t>https://www.amazon.de/-/en/Fellowes-Powershred-Shredder-Patented-Safety/dp/B09B7LT9K3/ref=zg_bs_202944031_61?_encoding=UTF8&amp;psc=1&amp;refRID=Z1TRE2FB9RA513NM1WCS</t>
  </si>
  <si>
    <t>Olympia PS 54 CC professional shredder (with particle cut, security level P4, credit card, 8…</t>
  </si>
  <si>
    <t>€48.60</t>
  </si>
  <si>
    <t>https://www.amazon.de/-/en/professional-shredder-particle-security-lubricating/dp/B09KC2MZG3/ref=zg_bs_202944031_62?_encoding=UTF8&amp;psc=1&amp;refRID=Z1TRE2FB9RA513NM1WCS</t>
  </si>
  <si>
    <t>shredcat 82859111 Auto-Feed Shredder, 4 x 10 mm Particle Cut/Cross Cut (up to 350 Sheets,…</t>
  </si>
  <si>
    <t>€585.74</t>
  </si>
  <si>
    <t>https://www.amazon.de/-/en/shredcat-82859111-Auto-Feed-Shredder-Compliant/dp/B08KWFD4FC/ref=zg_bs_202944031_63?_encoding=UTF8&amp;psc=1&amp;refRID=Z1TRE2FB9RA513NM1WCS</t>
  </si>
  <si>
    <t>Genie 755 AFX Paper Shredder with Autofeed Function (Insert Packs of up to 75 Sheets,…</t>
  </si>
  <si>
    <t>€78.30</t>
  </si>
  <si>
    <t>https://www.amazon.de/-/en/755-AFX-Shredder-Automatic-Retracting/dp/B00U12EH2E/ref=zg_bs_202944031_64?_encoding=UTF8&amp;psc=1&amp;refRID=Z1TRE2FB9RA513NM1WCS</t>
  </si>
  <si>
    <t>Rexel Style+ Shredder Confetti Cut - paper shredders (258 x 428 x 480 mm, 261 x 448 x…</t>
  </si>
  <si>
    <t>https://www.amazon.de/-/en/Rexel-Style-Shredder-Confetti-Cut/dp/B001TPW4T0/ref=zg_bs_202944031_65?_encoding=UTF8&amp;psc=1&amp;refRID=Z1TRE2FB9RA513NM1WCS</t>
  </si>
  <si>
    <t>Genie 110 AFX High Security Paper Shredder with Automatic Feed Up to 100 Sheets…</t>
  </si>
  <si>
    <t>€168.99</t>
  </si>
  <si>
    <t>https://www.amazon.de/-/en/110-AFX-Security-Automatic-Accordance/dp/B07HGC8F5Y/ref=zg_bs_202944031_66?_encoding=UTF8&amp;psc=1&amp;refRID=Z1TRE2FB9RA513NM1WCS</t>
  </si>
  <si>
    <t>shredcat 8250 Cross Cut Shredder, 4 x 40 mm Particle Cut / Cross Cut (8 Sheets, Safety…</t>
  </si>
  <si>
    <t>€124.75</t>
  </si>
  <si>
    <t>https://www.amazon.de/-/en/shredcat-Shredder-Particle-Compliant-Destroys/dp/B08BTZGJWM/ref=zg_bs_202944031_67?_encoding=UTF8&amp;psc=1&amp;refRID=Z1TRE2FB9RA513NM1WCS</t>
  </si>
  <si>
    <t>Unknown Camry Paper/CD/ATM Card Holder, Black, Multicoloured, One Size</t>
  </si>
  <si>
    <t>€26.25</t>
  </si>
  <si>
    <t>https://www.amazon.de/-/en/Camry-Paper-Holder-Black-Multicoloured/dp/B07HB5Y7KY/ref=zg_bs_202944031_68?_encoding=UTF8&amp;psc=1&amp;refRID=Z1TRE2FB9RA513NM1WCS</t>
  </si>
  <si>
    <t>HSM 102833 250ml Bottle Oil for Shredder</t>
  </si>
  <si>
    <t>https://www.amazon.de/-/en/HSM-102833-250ml-Bottle-Shredder/dp/B001JK1WYI/ref=zg_bs_202944031_69?_encoding=UTF8&amp;psc=1&amp;refRID=Z1TRE2FB9RA513NM1WCS</t>
  </si>
  <si>
    <t>Rexel Recyclable Shredder Waste Sacks 32 L Capacity for Rexel Auto+ 175/200 Paper…</t>
  </si>
  <si>
    <t>https://www.amazon.de/-/en/Rexel-Recyclable-Shredder-Waste-Capacity/dp/B00ARRKC9U/ref=zg_bs_202944031_70?_encoding=UTF8&amp;psc=1&amp;refRID=Z1TRE2FB9RA513NM1WCS</t>
  </si>
  <si>
    <t>194 litre filling material cardboard shredder packaging material cardboard cardboard…</t>
  </si>
  <si>
    <t>https://www.amazon.de/-/en/filling-material-cardboard-shredder-packaging/dp/B016WM7GHO/ref=zg_bs_202944031_71?_encoding=UTF8&amp;psc=1&amp;refRID=Z1TRE2FB9RA513NM1WCS</t>
  </si>
  <si>
    <t>Olympia - Document shredder safety level P5 - paper shredder up to 15 sheets - paper…</t>
  </si>
  <si>
    <t>€415.31</t>
  </si>
  <si>
    <t>https://www.amazon.de/-/en/Olympia-Document-shredder-safety-particle/dp/B01C3NPKZG/ref=zg_bs_202944031_72?_encoding=UTF8&amp;psc=1&amp;refRID=Z1TRE2FB9RA513NM1WCS</t>
  </si>
  <si>
    <t>Leitz IQ Pro Paper Shredder</t>
  </si>
  <si>
    <t>€85.72</t>
  </si>
  <si>
    <t>https://www.amazon.de/-/en/Leitz-IQ-Pro-Paper-Shredder/dp/B08P5L76JN/ref=zg_bs_202944031_73?_encoding=UTF8&amp;psc=1&amp;refRID=Z1TRE2FB9RA513NM1WCS</t>
  </si>
  <si>
    <t>DAHLE DAH22017 PaperSAFE 22017 4x40mm 5-Sheet Cross Cut Document Shredder</t>
  </si>
  <si>
    <t>€54.47</t>
  </si>
  <si>
    <t>https://www.amazon.de/-/en/DAH22017-PaperSAFE-5-Sheet-Document-Shredder/dp/B00HTX44VC/ref=zg_bs_202944031_74?_encoding=UTF8&amp;psc=1&amp;refRID=Z1TRE2FB9RA513NM1WCS</t>
  </si>
  <si>
    <t>IDEAL 9000621 Spezialöl für Aktenvernichter, 1 L</t>
  </si>
  <si>
    <t>€20.80</t>
  </si>
  <si>
    <t>https://www.amazon.de/-/en/9000621/dp/B0037YLTWO/ref=zg_bs_202944031_75?_encoding=UTF8&amp;psc=1&amp;refRID=Z1TRE2FB9RA513NM1WCS</t>
  </si>
  <si>
    <t>Herlitz Folding Envelope B4 130GSM Peel and Seal Gusset Welded 4 cm Pack of 10, Brown</t>
  </si>
  <si>
    <t>€2.29</t>
  </si>
  <si>
    <t>https://www.amazon.de/-/en/Herlitz-Folding-Envelope-B4-130GSM-Gusset/dp/B002JU03TW/ref=zg_bs_202944031_76?_encoding=UTF8&amp;psc=1&amp;refRID=Z1TRE2FB9RA513NM1WCS</t>
  </si>
  <si>
    <t>Cross Cut Document Shredder up to 10 Sheets for Paper, Credit Cards and CDs with…</t>
  </si>
  <si>
    <t>€36.82</t>
  </si>
  <si>
    <t>https://www.amazon.de/-/en/Document-Shredder-Sheets-Overheat-Protection/dp/B082DK1ZS4/ref=zg_bs_202944031_77?_encoding=UTF8&amp;psc=1&amp;refRID=Z1TRE2FB9RA513NM1WCS</t>
  </si>
  <si>
    <t>HSM Securio C16 Paper Shredder 3,9mm</t>
  </si>
  <si>
    <t>€162.71</t>
  </si>
  <si>
    <t>https://www.amazon.de/-/en/HSM-Securio-C16-Paper-Shredder/dp/B005VYP0BE/ref=zg_bs_202944031_78?_encoding=UTF8&amp;psc=1&amp;refRID=Z1TRE2FB9RA513NM1WCS</t>
  </si>
  <si>
    <t>SNAGAROG A6 Manual Shredder Mini Portable Shredder Professional Hand Crank Paper…</t>
  </si>
  <si>
    <t>https://www.amazon.de/-/en/SNAGAROG-Manual-Shredder-Portable-Professional/dp/B08HJGBYP9/ref=zg_bs_202944031_79?_encoding=UTF8&amp;psc=1&amp;refRID=Z1TRE2FB9RA513NM1WCS</t>
  </si>
  <si>
    <t>WOLVERINE 15 Sheet P5 High Security Paper Shredder with Super Micro Cut for Heavy…</t>
  </si>
  <si>
    <t>€379.99</t>
  </si>
  <si>
    <t>https://www.amazon.de/-/en/WOLVERINE-Security-Shredder-Manganese-Removable/dp/B08H82J618/ref=zg_bs_202944031_80?_encoding=UTF8&amp;psc=1&amp;refRID=Z1TRE2FB9RA513NM1WCS</t>
  </si>
  <si>
    <t>Ideal 9000022 1 VE Cutting Strips</t>
  </si>
  <si>
    <t>€53.79</t>
  </si>
  <si>
    <t>https://www.amazon.de/-/en/9000022-Ideal-9000022-1-VE-Cutting-Strips/dp/B000WL5M6E/ref=zg_bs_202944031_81?_encoding=UTF8&amp;psc=1&amp;refRID=Z1TRE2FB9RA513NM1WCS</t>
  </si>
  <si>
    <t>Fellowes 4679001 Powershred 79Ci 100% Anti-jam Paper Shredder, Cutting…</t>
  </si>
  <si>
    <t>€212.99</t>
  </si>
  <si>
    <t>https://www.amazon.de/-/en/Fellowes-Powershred-79Ci-Anti-jam-Performance/dp/B005SO4O2S/ref=zg_bs_202944031_82?_encoding=UTF8&amp;psc=1&amp;refRID=Z1TRE2FB9RA513NM1WCS</t>
  </si>
  <si>
    <t>Amazon Basics 12 x 5-6 Sheets Cross Cut Shredder Paper Plastic Card Lubricant Sheets</t>
  </si>
  <si>
    <t>€41.68</t>
  </si>
  <si>
    <t>https://www.amazon.de/-/en/Amazon-Basics-Shredder-Plastic-Lubricant/dp/B06XKWVV93/ref=zg_bs_202944031_83?_encoding=UTF8&amp;psc=1&amp;refRID=Z1TRE2FB9RA513NM1WCS</t>
  </si>
  <si>
    <t>AmazonBasics document shredder, 8 sheets, strip cut, CD shredder and lubricant sheets,…</t>
  </si>
  <si>
    <t>€39.38</t>
  </si>
  <si>
    <t>https://www.amazon.de/-/en/AmazonBasics-document-shredder-sheets-lubricant/dp/B06XKPXK9P/ref=zg_bs_202944031_84?_encoding=UTF8&amp;psc=1&amp;refRID=Z1TRE2FB9RA513NM1WCS</t>
  </si>
  <si>
    <t>DIGITUS X10CD File Destroyer - Cross Cut 5 x 18 mm - Max 10 Sheets - CD/DVD/EC Card…</t>
  </si>
  <si>
    <t>€25.64</t>
  </si>
  <si>
    <t>https://www.amazon.de/-/en/DIGITUS-X10CD-File-Destroyer-Container/dp/B08955QLYQ/ref=zg_bs_202944031_85?_encoding=UTF8&amp;psc=1&amp;refRID=Z1TRE2FB9RA513NM1WCS</t>
  </si>
  <si>
    <t>LMG DWS-1008 - Premium High Security 10 Sheets Shredder - Cross Cut with Huge 21 L…</t>
  </si>
  <si>
    <t>€44.90</t>
  </si>
  <si>
    <t>https://www.amazon.de/-/en/LMG-DWS-1008-Container-Confidential-Unbeatable/dp/B075Z2FSLC/ref=zg_bs_202944031_86?_encoding=UTF8&amp;psc=1&amp;refRID=Z1TRE2FB9RA513NM1WCS</t>
  </si>
  <si>
    <t>Fellowes 4601101 - POWERSHRED 73CI - Warranty: 1Y</t>
  </si>
  <si>
    <t>€198.77</t>
  </si>
  <si>
    <t>https://www.amazon.de/-/en/Fellowes-4601101-POWERSHRED-73CI-Warranty/dp/B00AF2X140/ref=zg_bs_202944031_87?_encoding=UTF8&amp;psc=1&amp;refRID=Z1TRE2FB9RA513NM1WCS</t>
  </si>
  <si>
    <t>Shredder, Cross Cut, Particle-Cut, Strip Cutting, Paper Shredder</t>
  </si>
  <si>
    <t>€96.99</t>
  </si>
  <si>
    <t>https://www.amazon.de/-/en/Shredder-Cross-Particle-Cut-Strip-Cutting/dp/B07TD9973B/ref=zg_bs_202944031_88?_encoding=UTF8&amp;psc=1&amp;refRID=Z1TRE2FB9RA513NM1WCS</t>
  </si>
  <si>
    <t>Rexel Momentum M510 Document Shredder, Security Level P5, Micro Cut, 10 Sheet…</t>
  </si>
  <si>
    <t>€94.99</t>
  </si>
  <si>
    <t>https://www.amazon.de/-/en/Momentum-Document-Shredder-Security-2104575EU/dp/B07HZCDRVP/ref=zg_bs_202944031_89?_encoding=UTF8&amp;psc=1&amp;refRID=Z1TRE2FB9RA513NM1WCS</t>
  </si>
  <si>
    <t>€23.21</t>
  </si>
  <si>
    <t>https://www.amazon.de/-/en/Genie-106-Attachment-Shredder-Sheets/dp/B01N6E81VX/ref=zg_bs_202944031_90?_encoding=UTF8&amp;psc=1&amp;refRID=Z1TRE2FB9RA513NM1WCS</t>
  </si>
  <si>
    <t>Rexel X6 Particle Cut Shredder Up To 6 Sides Security Level P4 10 Litre Waste Bin Quiet…</t>
  </si>
  <si>
    <t>https://www.amazon.de/-/en/Particle-Shredder-Security-Compact-2020122EU/dp/B08T1Z36MZ/ref=zg_bs_202944031_91?_encoding=UTF8&amp;psc=1&amp;refRID=Z1TRE2FB9RA513NM1WCS</t>
  </si>
  <si>
    <t>Fellowes Powershred LX201 Document Shredder, 12 Sheets Micro-Cut P-5, for Home…</t>
  </si>
  <si>
    <t>€236.99</t>
  </si>
  <si>
    <t>https://www.amazon.de/-/en/Fellowes-Powershred-Micro-Cut-Safesense-Technology/dp/B0833BHKWS/ref=zg_bs_202944031_92?_encoding=UTF8&amp;psc=1&amp;refRID=Z1TRE2FB9RA513NM1WCS</t>
  </si>
  <si>
    <t>Santa Cruz 4pc Medium Herb Grinder, Aluminium, Black, 2 1/8 Inch</t>
  </si>
  <si>
    <t>https://www.amazon.de/-/en/Santa-Medium-Grinder-Aluminium-Black/dp/B00U2Y6EP4/ref=zg_bs_202944031_93?_encoding=UTF8&amp;psc=1&amp;refRID=Z1TRE2FB9RA513NM1WCS</t>
  </si>
  <si>
    <t>WOLVERINE 8 Sheet P5 High Security Document Shredder, Super Micro Cut for…</t>
  </si>
  <si>
    <t>€179.97</t>
  </si>
  <si>
    <t>https://www.amazon.de/-/en/WOLVERINE-Security-Document-Removable-SD9101/dp/B088FG37PX/ref=zg_bs_202944031_94?_encoding=UTF8&amp;psc=1&amp;refRID=Z1TRE2FB9RA513NM1WCS</t>
  </si>
  <si>
    <t>Durable 525610 Multimedia Storage Box for 26 Disks - Grey</t>
  </si>
  <si>
    <t>€14.86</t>
  </si>
  <si>
    <t>https://www.amazon.de/-/en/Durable-525610-Multimedia-Storage-Disks/dp/B000KJO5Q6/ref=zg_bs_202944031_95?_encoding=UTF8&amp;psc=1&amp;refRID=Z1TRE2FB9RA513NM1WCS</t>
  </si>
  <si>
    <t>HSM shredstar X5 Document Shredder P-4 5 Sheets (Particle Cut) with CD Shredder</t>
  </si>
  <si>
    <t>€61.74</t>
  </si>
  <si>
    <t>https://www.amazon.de/-/en/shredstar-Document-Shredder-Sheets-Particle/dp/B01MR0CIRA/ref=zg_bs_202944031_96?_encoding=UTF8&amp;psc=1&amp;refRID=Z1TRE2FB9RA513NM1WCS</t>
  </si>
  <si>
    <t>IDEAL 2445 Document Shredder, Security Level P-5, Particle Cut/Cross Cut 2x15 mm, 10…</t>
  </si>
  <si>
    <t>€439.54</t>
  </si>
  <si>
    <t>https://www.amazon.de/-/en/Document-Shredder-Security-Particle-Compliant/dp/B00WMG2SEG/ref=zg_bs_202944031_97?_encoding=UTF8&amp;psc=1&amp;refRID=Z1TRE2FB9RA513NM1WCS</t>
  </si>
  <si>
    <t>Olympia MC 306.2 Professional Paper Shredder Quiet White</t>
  </si>
  <si>
    <t>€116.99</t>
  </si>
  <si>
    <t>https://www.amazon.de/-/en/Olympia-MC-306-2-Professional-Shredder/dp/B01C3NQRMQ/ref=zg_bs_202944031_98?_encoding=UTF8&amp;psc=1&amp;refRID=Z1TRE2FB9RA513NM1WCS</t>
  </si>
  <si>
    <t>Fellowes Shredder Bags (23-28 litres - pack of 100)</t>
  </si>
  <si>
    <t>https://www.amazon.de/-/en/Fellowes-Shredder-Bags-23-28-litres/dp/B00017IJO6/ref=zg_bs_202944031_99?_encoding=UTF8&amp;psc=1&amp;refRID=Z1TRE2FB9RA513NM1WCS</t>
  </si>
  <si>
    <t>Professional Document Shredder Safety Level P5 for Sensitive Documents, 60 Min…</t>
  </si>
  <si>
    <t>https://www.amazon.de/-/en/Professional-Sensitive-Documents-Continuous-Operation/dp/B09GS1XSYB/ref=zg_bs_202944031_100?_encoding=UTF8&amp;psc=1&amp;refRID=Z1TRE2FB9RA513NM1WCS</t>
  </si>
  <si>
    <t>Lequid</t>
  </si>
  <si>
    <t>PILOT FriXion Clicker Erasable Rollerball Pen, Set of 5, Blue, Red, Green, Black Colour</t>
  </si>
  <si>
    <t>https://www.amazon.de/-/en/FriXion-Clicker-Erasable-Rollerball-Colour/dp/B07KM9Q9RJ/ref=zg_bs_202975031_1?_encoding=UTF8&amp;psc=1&amp;refRID=42SYNK4A24BNYGT7WFRM</t>
  </si>
  <si>
    <t>Pilot BL-FR7-BN Frixion BL-FR7 Rollerball Pen 0.4 mm Brown</t>
  </si>
  <si>
    <t>€0.88</t>
  </si>
  <si>
    <t>https://www.amazon.de/-/en/Pilot-BL-FR7-BN-Frixion-BL-FR7-Rollerball/dp/B00NSC46JI/ref=zg_bs_202975031_2?_encoding=UTF8&amp;psc=1&amp;refRID=42SYNK4A24BNYGT7WFRM</t>
  </si>
  <si>
    <t>Ergonomic rollerball pen for left-handed and right-handed users</t>
  </si>
  <si>
    <t>€3.90</t>
  </si>
  <si>
    <t>https://www.amazon.de/-/en/Ergonomic-rollerball-left-handed-right-handed-users/dp/B07KTKR51F/ref=zg_bs_202975031_3?_encoding=UTF8&amp;psc=1&amp;refRID=42SYNK4A24BNYGT7WFRM</t>
  </si>
  <si>
    <t>Schneider Ray Rollerball Pen, Refillable with Standard Ink Cartridges, Suitable for Right…</t>
  </si>
  <si>
    <t>https://www.amazon.de/-/en/Schneider-Rollerball-Refillable-Standard-Cartridges/dp/B08YMTJKJL/ref=zg_bs_202975031_4?_encoding=UTF8&amp;psc=1&amp;refRID=42SYNK4A24BNYGT7WFRM</t>
  </si>
  <si>
    <t>Stabilo Swing Cool Pastel Highlighter</t>
  </si>
  <si>
    <t>€3.10</t>
  </si>
  <si>
    <t>https://www.amazon.de/-/en/Stabilo-Swing-Cool-Pastel-Highlighter/dp/B079T8P84R/ref=zg_bs_202975031_5?_encoding=UTF8&amp;psc=1&amp;refRID=42SYNK4A24BNYGT7WFRM</t>
  </si>
  <si>
    <t>Pilot Pen Frixion roller-ball pen (erasable) in assorted colours</t>
  </si>
  <si>
    <t>https://www.amazon.de/-/en/Frixion-roller-ball-erasable-assorted-colours/dp/B005349ER8/ref=zg_bs_202975031_6?_encoding=UTF8&amp;psc=1&amp;refRID=42SYNK4A24BNYGT7WFRM</t>
  </si>
  <si>
    <t>Gozar Non-Slip Coated 21 cm Spinning Pen Pro Competition</t>
  </si>
  <si>
    <t>https://www.amazon.de/-/en/Gozar-Non-Slip-Coated-Spinning-Competition/dp/B07CZCKV1J/ref=zg_bs_202975031_7?_encoding=UTF8&amp;psc=1&amp;refRID=42SYNK4A24BNYGT7WFRM</t>
  </si>
  <si>
    <t>Pilot Frixion Conipa-Set Rollerball (Erasable) Blue 3 Pieces</t>
  </si>
  <si>
    <t>€7.78</t>
  </si>
  <si>
    <t>https://www.amazon.de/-/en/Frixion-Conipa-Set-Rollerball-Erasable-Pieces/dp/B005363SSW/ref=zg_bs_202975031_8?_encoding=UTF8&amp;psc=1&amp;refRID=42SYNK4A24BNYGT7WFRM</t>
  </si>
  <si>
    <t>Pilot Frixion BL-FR7 Rollerball Pen Set Erasable 0.7 mm Tip Assorted Colours, Pack of 10</t>
  </si>
  <si>
    <t>€20.89</t>
  </si>
  <si>
    <t>https://www.amazon.de/-/en/Pilot-Frixion-Rollerball-Set-Erasable/dp/B00PKBM7AA/ref=zg_bs_202975031_9?_encoding=UTF8&amp;psc=1&amp;refRID=42SYNK4A24BNYGT7WFRM</t>
  </si>
  <si>
    <t>Pelikan Twist, Universal Fountain Pen for Right- and Left-Handed People, blue</t>
  </si>
  <si>
    <t>€6.42</t>
  </si>
  <si>
    <t>https://www.amazon.de/-/en/Pelikan-Universal-Fountain-Right-Left-Handed/dp/B00CZ7A5TC/ref=zg_bs_202975031_10?_encoding=UTF8&amp;psc=1&amp;refRID=42SYNK4A24BNYGT7WFRM</t>
  </si>
  <si>
    <t>PARKER 1953381 Jotter Mechanical Pencil Stainless Steel with Chrome Trim 0.5 mm HB…</t>
  </si>
  <si>
    <t>https://www.amazon.de/-/en/PARKER-1953381-Jotter-Mechanical-Stainless/dp/B01DJBH2T8/ref=zg_bs_202975031_11?_encoding=UTF8&amp;psc=1&amp;refRID=42SYNK4A24BNYGT7WFRM</t>
  </si>
  <si>
    <t>Parker IM Ballpoint Pen.</t>
  </si>
  <si>
    <t>https://www.amazon.de/-/en/2093217-Parker-IM-Ballpoint-Pen/dp/B07TWX4B7J/ref=zg_bs_202975031_12?_encoding=UTF8&amp;psc=1&amp;refRID=42SYNK4A24BNYGT7WFRM</t>
  </si>
  <si>
    <t>Pelikan Inky Ink Pen</t>
  </si>
  <si>
    <t>€1.31</t>
  </si>
  <si>
    <t>https://www.amazon.de/-/en/940494-Pelikan-Inky-Ink-Pen/dp/B000K6ASJC/ref=zg_bs_202975031_13?_encoding=UTF8&amp;psc=1&amp;refRID=42SYNK4A24BNYGT7WFRM</t>
  </si>
  <si>
    <t>Stabilo bl@ck Rollerball Pen Medium Pack of 6 Black Blue Red Green Purple Turquoise</t>
  </si>
  <si>
    <t>€10.35</t>
  </si>
  <si>
    <t>https://www.amazon.de/-/en/Stabilo-Rollerball-Medium-Purple-Turquoise/dp/B00XLNDYME/ref=zg_bs_202975031_14?_encoding=UTF8&amp;psc=1&amp;refRID=42SYNK4A24BNYGT7WFRM</t>
  </si>
  <si>
    <t>PILOT FriXion Ball Pen &amp; Refills, 0.7 mm, 4 x Packs of 3 Refills in Black + 1 x FriXion Ball…</t>
  </si>
  <si>
    <t>https://www.amazon.de/-/en/PILOT-FriXion-Refills-Packs-Black/dp/B010W0090S/ref=zg_bs_202975031_15?_encoding=UTF8&amp;psc=1&amp;refRID=42SYNK4A24BNYGT7WFRM</t>
  </si>
  <si>
    <t>Westcott E-84010 00 Scalpel with Metal Handle and Interchangeable Blade, 12 cm,…</t>
  </si>
  <si>
    <t>€1.80</t>
  </si>
  <si>
    <t>https://www.amazon.de/-/en/Westcott-84010-00-Scalpel-Interchangeable/dp/B002QRKARS/ref=zg_bs_202975031_16?_encoding=UTF8&amp;psc=1&amp;refRID=42SYNK4A24BNYGT7WFRM</t>
  </si>
  <si>
    <t>Schneider, Ceod, Shiny Ballpoint Pen, Right and Left-Handers, Line Width M, incl. Ink…</t>
  </si>
  <si>
    <t>€6.50</t>
  </si>
  <si>
    <t>https://www.amazon.de/-/en/Schneider-Shiny-Ballpoint-Left-Handers-Cartridge/dp/B07SNV9F1G/ref=zg_bs_202975031_17?_encoding=UTF8&amp;psc=1&amp;refRID=42SYNK4A24BNYGT7WFRM</t>
  </si>
  <si>
    <t>STABILO pointVisco Rollerball Pen with Quick-drying Gel Ink 0.5mm Line - Blue Ref 1099…</t>
  </si>
  <si>
    <t>€11.72</t>
  </si>
  <si>
    <t>https://www.amazon.de/-/en/STABILO-pointVisco-Rollerball-Quick-drying-0-5mm/dp/B0012367IS/ref=zg_bs_202975031_18?_encoding=UTF8&amp;psc=1&amp;refRID=42SYNK4A24BNYGT7WFRM</t>
  </si>
  <si>
    <t>Schneider One Business Rollerball Pen Pack of 10 Liquid Ink Non-Retractable</t>
  </si>
  <si>
    <t>https://www.amazon.de/-/en/Schneider-Business-Rollerball-Liquid-Non-Retractable/dp/B00VGM9W0U/ref=zg_bs_202975031_19?_encoding=UTF8&amp;psc=1&amp;refRID=42SYNK4A24BNYGT7WFRM</t>
  </si>
  <si>
    <t>Schneider One Business Writing Instruments Rollerball Pen Ultra Smooth Tip 0.6mm (10x…</t>
  </si>
  <si>
    <t>€1.45</t>
  </si>
  <si>
    <t>https://www.amazon.de/Schneider-Business-Writing-Instruments-Rollerball/dp/B082M5J22D/ref=zg_bs_202975031_20?_encoding=UTF8&amp;psc=1&amp;refRID=42SYNK4A24BNYGT7WFRM</t>
  </si>
  <si>
    <t>STABILO EASYoriginal Ergonomic Rollerball Pen, Single Pen, Blue Ink (Erasable), Includes…</t>
  </si>
  <si>
    <t>https://www.amazon.de/-/en/EASYoriginal-Ergonomic-Rollerball-Erasable-Cartridge/dp/B07NDG5SZB/ref=zg_bs_202975031_21?_encoding=UTF8&amp;psc=1&amp;refRID=42SYNK4A24BNYGT7WFRM</t>
  </si>
  <si>
    <t>Schneider One Business Rollerball Pen Pack of 10 Liquid Ink Non-Retractable 1</t>
  </si>
  <si>
    <t>€4.93</t>
  </si>
  <si>
    <t>https://www.amazon.de/-/en/Schneider-Business-Rollerball-Liquid-Non-Retractable/dp/B00SZK46B6/ref=zg_bs_202975031_22?_encoding=UTF8&amp;psc=1&amp;refRID=42SYNK4A24BNYGT7WFRM</t>
  </si>
  <si>
    <t>PILOT - 12 Frixion Ball Erasable Pen with Thermosensitive Ink - Refillable Recycled…</t>
  </si>
  <si>
    <t>€26.87</t>
  </si>
  <si>
    <t>https://www.amazon.de/-/en/PILOT-Erasable-Thermosensitive-Refillable-Rollerball/dp/B08WPF9TXN/ref=zg_bs_202975031_23?_encoding=UTF8&amp;psc=1&amp;refRID=42SYNK4A24BNYGT7WFRM</t>
  </si>
  <si>
    <t>Ink Catridge - Stabilo beFab! Single pen - includes 3 cartridges</t>
  </si>
  <si>
    <t>https://www.amazon.de/-/en/Ink-Catridge-Stabilo-Single-cartridges/dp/B07WXF3Y25/ref=zg_bs_202975031_24?_encoding=UTF8&amp;psc=1&amp;refRID=42SYNK4A24BNYGT7WFRM</t>
  </si>
  <si>
    <t>Harry Potter Ballpoint Pen Harry's Wand</t>
  </si>
  <si>
    <t>https://www.amazon.de/-/en/Harry-Potter-Ballpoint-Harrys-Wand/dp/B07BG69RS4/ref=zg_bs_202975031_25?_encoding=UTF8&amp;psc=1&amp;refRID=42SYNK4A24BNYGT7WFRM</t>
  </si>
  <si>
    <t>Pilot Frixion clicker rollerball pen, 0.7 mm</t>
  </si>
  <si>
    <t>€5.80</t>
  </si>
  <si>
    <t>https://www.amazon.de/-/en/Pilot-Frixion-clicker-rollerball-pen/dp/B006HGDW4W/ref=zg_bs_202975031_26?_encoding=UTF8&amp;psc=1&amp;refRID=42SYNK4A24BNYGT7WFRM</t>
  </si>
  <si>
    <t>Schneider One Change Rollerball Pen, Right and Left-Handed Writing, Colour Blue, Line…</t>
  </si>
  <si>
    <t>https://www.amazon.de/-/en/Schneider-Rollerball-Left-Handed-Including-Cartridges/dp/B07MBGDLGQ/ref=zg_bs_202975031_27?_encoding=UTF8&amp;psc=1&amp;refRID=42SYNK4A24BNYGT7WFRM</t>
  </si>
  <si>
    <t>Pilot Frixion Rollerball Pen Refills Set of 9 3x 3 Blue</t>
  </si>
  <si>
    <t>https://www.amazon.de/-/en/Pilot-Frixion-Rollerball-Refills-Blue/dp/B07PV8MWPW/ref=zg_bs_202975031_28?_encoding=UTF8&amp;psc=1&amp;refRID=42SYNK4A24BNYGT7WFRM</t>
  </si>
  <si>
    <t>Lamy Safari Rollerball Pen 317 - Modern Rollerball Pen in Umbra Colour with…</t>
  </si>
  <si>
    <t>€9.73</t>
  </si>
  <si>
    <t>https://www.amazon.de/-/en/Lamy-Safari-Rollerball-Pen-317/dp/B000FA5DZW/ref=zg_bs_202975031_29?_encoding=UTF8&amp;psc=1&amp;refRID=42SYNK4A24BNYGT7WFRM</t>
  </si>
  <si>
    <t>LAMY AL-star Fine Nib Fountain Pen - Black Purple</t>
  </si>
  <si>
    <t>€17.12</t>
  </si>
  <si>
    <t>https://www.amazon.de/-/en/LAMY-AL-star-Fine-Nib-Fountain/dp/B002YQF69I/ref=zg_bs_202975031_30?_encoding=UTF8&amp;psc=1&amp;refRID=42SYNK4A24BNYGT7WFRM</t>
  </si>
  <si>
    <t>Stabilo worker colorful Rollerball Pen Pack of 4 Blue</t>
  </si>
  <si>
    <t>€8.74</t>
  </si>
  <si>
    <t>https://www.amazon.de/-/en/Stabilo-worker-colorful-Rollerball-Pack/dp/B004D333YK/ref=zg_bs_202975031_31?_encoding=UTF8&amp;psc=1&amp;refRID=42SYNK4A24BNYGT7WFRM</t>
  </si>
  <si>
    <t>Uni-Ball Eye Fine UB157 Rollerball Pen (Pack of 5, Black)</t>
  </si>
  <si>
    <t>€8.45</t>
  </si>
  <si>
    <t>https://www.amazon.de/-/en/Uni-Ball-Fine-UB157-Rollerball-Black/dp/B071XJ8ZQ3/ref=zg_bs_202975031_32?_encoding=UTF8&amp;psc=1&amp;refRID=42SYNK4A24BNYGT7WFRM</t>
  </si>
  <si>
    <t>Penspinning pen spinning pen professional competition uses balance improved spinning pen non-slip pen gift for office workers…</t>
  </si>
  <si>
    <t>€4.67</t>
  </si>
  <si>
    <t>https://www.amazon.de/-/en/Penspinning-spinning-professional-competition-improved/dp/B098QSPBXS/ref=zg_bs_202975031_33?_encoding=UTF8&amp;psc=1&amp;refRID=42SYNK4A24BNYGT7WFRM</t>
  </si>
  <si>
    <t>Uni-Ball SigNo 207 Gel-Tintenroller mit Druckmechanik 0,7 mm F-Spitze 0,5 mm…</t>
  </si>
  <si>
    <t>https://www.amazon.de/-/en/704500/dp/B000SHW2II/ref=zg_bs_202975031_34?_encoding=UTF8&amp;psc=1&amp;refRID=42SYNK4A24BNYGT7WFRM</t>
  </si>
  <si>
    <t>Ink Catridge- Stabilo beCrazy! Uni Colours - Single Pen - Includes 3 Cartridges, blue</t>
  </si>
  <si>
    <t>https://www.amazon.de/-/en/Ink-Catridge-Stabilo-beCrazy-Colours/dp/B01AWNN1SM/ref=zg_bs_202975031_35?_encoding=UTF8&amp;psc=1&amp;refRID=42SYNK4A24BNYGT7WFRM</t>
  </si>
  <si>
    <t>LAMY swift Rollerball Pen - Graphite</t>
  </si>
  <si>
    <t>€23.25</t>
  </si>
  <si>
    <t>https://www.amazon.de/-/en/LAMY-swift-Rollerball-Pen-Graphite/dp/B000WKXQ3Q/ref=zg_bs_202975031_36?_encoding=UTF8&amp;psc=1&amp;refRID=42SYNK4A24BNYGT7WFRM</t>
  </si>
  <si>
    <t>STABILO beCrazy! FRUITS Rollerball Pen - Pineapple - Single Pen - Cartridge Included</t>
  </si>
  <si>
    <t>https://www.amazon.de/-/en/STABILO-beCrazy-FRUITS-Rollerball-Pen/dp/B01NADLAQP/ref=zg_bs_202975031_37?_encoding=UTF8&amp;psc=1&amp;refRID=42SYNK4A24BNYGT7WFRM</t>
  </si>
  <si>
    <t>2-Piece Spinning Pen, Rolling Finger Rotating Pens, Non-Slip Anti-Drop Pen Tip for Better…</t>
  </si>
  <si>
    <t>€15.11</t>
  </si>
  <si>
    <t>https://www.amazon.de/-/en/Spinning-Rotating-Anti-Drop-Intelligence-Flexibility/dp/B08LNTKQXY/ref=zg_bs_202975031_38?_encoding=UTF8&amp;psc=1&amp;refRID=42SYNK4A24BNYGT7WFRM</t>
  </si>
  <si>
    <t>Luxury Pen by Scriveiner London - Stunning Rollerball Pen with 24K Gold Finish, Schmidt…</t>
  </si>
  <si>
    <t>https://www.amazon.de/-/en/Luxury-Pen-Scriveiner-London-Professional/dp/B087PLQ7PG/ref=zg_bs_202975031_39?_encoding=UTF8&amp;psc=1&amp;refRID=42SYNK4A24BNYGT7WFRM</t>
  </si>
  <si>
    <t>Schneider Base Senso Cartridge Roller Pen</t>
  </si>
  <si>
    <t>https://www.amazon.de/-/en/Schneider-Base-Senso-Cartridge-Roller/dp/B076PZZR2P/ref=zg_bs_202975031_40?_encoding=UTF8&amp;psc=1&amp;refRID=42SYNK4A24BNYGT7WFRM</t>
  </si>
  <si>
    <t>Twist R457 Rollerball Pen Frosted Blue</t>
  </si>
  <si>
    <t>https://www.amazon.de/-/en/Twist-R457-Rollerball-Frosted-Blue/dp/B07J6FP1KF/ref=zg_bs_202975031_41?_encoding=UTF8&amp;psc=1&amp;refRID=42SYNK4A24BNYGT7WFRM</t>
  </si>
  <si>
    <t>moses. libri_x Jane Austen Rollerball Pen with Interchangeable Refill in Gift Box</t>
  </si>
  <si>
    <t>https://www.amazon.de/-/en/moses-libri_x-Austen-Rollerball-Interchangeable/dp/B07GKYF6V8/ref=zg_bs_202975031_42?_encoding=UTF8&amp;psc=1&amp;refRID=42SYNK4A24BNYGT7WFRM</t>
  </si>
  <si>
    <t>LAMY Studio Fountain Pen</t>
  </si>
  <si>
    <t>https://www.amazon.de/-/en/66-LAMY-Studio-Fountain-Pen/dp/B08CDQB5PR/ref=zg_bs_202975031_43?_encoding=UTF8&amp;psc=1&amp;refRID=42SYNK4A24BNYGT7WFRM</t>
  </si>
  <si>
    <t>Pilot FriXion Ball Clicker Rollerball Pen ", black</t>
  </si>
  <si>
    <t>https://www.amazon.de/-/en/Pilot-FriXion-Clicker-Rollerball-black/dp/B00MBG0LE6/ref=zg_bs_202975031_44?_encoding=UTF8&amp;psc=1&amp;refRID=42SYNK4A24BNYGT7WFRM</t>
  </si>
  <si>
    <t>LAMY Safari 017 Fountain Pen - Modern Fountain Pen in Umbra Colour with…</t>
  </si>
  <si>
    <t>https://www.amazon.de/-/en/LAMY-Safari-017-Fountain-Pen/dp/B001LKORZ2/ref=zg_bs_202975031_45?_encoding=UTF8&amp;psc=1&amp;refRID=42SYNK4A24BNYGT7WFRM</t>
  </si>
  <si>
    <t>Pelikan Rollerball Pen Cartridge 4 Packs</t>
  </si>
  <si>
    <t>€10.45</t>
  </si>
  <si>
    <t>https://www.amazon.de/-/en/Pelikan-Rollerball-Pen-Cartridge-Packs/dp/B07PNMX58K/ref=zg_bs_202975031_46?_encoding=UTF8&amp;psc=1&amp;refRID=42SYNK4A24BNYGT7WFRM</t>
  </si>
  <si>
    <t>€13.25</t>
  </si>
  <si>
    <t>https://www.amazon.de/-/en/PILOT-FriXion-Refills-Packs-Black/dp/B07PH86K7M/ref=zg_bs_202975031_47?_encoding=UTF8&amp;psc=1&amp;refRID=42SYNK4A24BNYGT7WFRM</t>
  </si>
  <si>
    <t>Superteacher Pen - Mint and Rose Colours - Refillable Rollerball Pen with Great Writing…</t>
  </si>
  <si>
    <t>https://www.amazon.de/-/en/Superteacher-Pen-Colours-Refillable-Rollerball/dp/B08CD43DK3/ref=zg_bs_202975031_48?_encoding=UTF8&amp;psc=1&amp;refRID=42SYNK4A24BNYGT7WFRM</t>
  </si>
  <si>
    <t>Rollerball Pens Blue Surcotto 0.5mm Gel Pen Smooth Ballpoint Pen Quick Dry Liquid Ink…</t>
  </si>
  <si>
    <t>https://www.amazon.de/-/en/Rollerball-Surcotto-Ballpoint-Permanent-Suitable/dp/B07XDFKT62/ref=zg_bs_202975031_49?_encoding=UTF8&amp;psc=1&amp;refRID=42SYNK4A24BNYGT7WFRM</t>
  </si>
  <si>
    <t>HÖRNER Urban High-Quality Ballpoint Pen I Elegant Gift Box I Ink Colour Blue 1 mm I…</t>
  </si>
  <si>
    <t>https://www.amazon.de/-/en/High-Quality-Ballpoint-Elegant-Replaceable-Ergonomic/dp/B06ZY866YB/ref=zg_bs_202975031_50?_encoding=UTF8&amp;psc=1&amp;refRID=42SYNK4A24BNYGT7WFRM</t>
  </si>
  <si>
    <t>Stabilo Bionic Worker Fine Wallet of 4 Assorted Colours</t>
  </si>
  <si>
    <t>https://www.amazon.de/-/en/Stabilo-Bionic-Worker-Assorted-Colours/dp/B0012363MS/ref=zg_bs_202975031_51?_encoding=UTF8&amp;psc=1&amp;refRID=0KYFJNKSRMZA9VKXBJPE</t>
  </si>
  <si>
    <t>STABILO pointVisco Rollerball Pen with Quick-drying Gel Ink 0.5mm Line - Assorted…</t>
  </si>
  <si>
    <t>€13.60</t>
  </si>
  <si>
    <t>https://www.amazon.de/-/en/STABILO-pointVisco-Rollerball-Quick-drying-0-5mm/dp/B000OZLEE2/ref=zg_bs_202975031_52?_encoding=UTF8&amp;psc=1&amp;refRID=0KYFJNKSRMZA9VKXBJPE</t>
  </si>
  <si>
    <t>Uni-ball® Eye Micro Ballpoint Pen, Line: approx. 0.2 mm Ink Colour: Red</t>
  </si>
  <si>
    <t>https://www.amazon.de/-/en/Uni-ball%C2%AE-Eye-Micro-Ballpoint-Line/dp/B00I399X1C/ref=zg_bs_202975031_53?_encoding=UTF8&amp;psc=1&amp;refRID=0KYFJNKSRMZA9VKXBJPE</t>
  </si>
  <si>
    <t>Schneider Breeze rollerball pen</t>
  </si>
  <si>
    <t>https://www.amazon.de/-/en/78882-Schneider-Breeze-rollerball-pen/dp/B07PGTNNQ3/ref=zg_bs_202975031_54?_encoding=UTF8&amp;psc=1&amp;refRID=0KYFJNKSRMZA9VKXBJPE</t>
  </si>
  <si>
    <t>Stabilo Bionic Worker Rollerball Pen Soft Grip Fine 0.63mm Tip 0.3mm Line Blue Ref 2016…</t>
  </si>
  <si>
    <t>https://www.amazon.de/-/en/Stabilo-Bionic-Worker-Rollerball-2016/dp/B0012363M8/ref=zg_bs_202975031_55?_encoding=UTF8&amp;psc=1&amp;refRID=0KYFJNKSRMZA9VKXBJPE</t>
  </si>
  <si>
    <t>Schneider C products One Hybrid 03 Rollerball Pen Hybrid conical tip, 0.3 MM, assorted…</t>
  </si>
  <si>
    <t>€6.68</t>
  </si>
  <si>
    <t>https://www.amazon.de/-/en/Schneider-products-Rollerball-conical-assorted/dp/B016MNKFKS/ref=zg_bs_202975031_56?_encoding=UTF8&amp;psc=1&amp;refRID=0KYFJNKSRMZA9VKXBJPE</t>
  </si>
  <si>
    <t>Pilot Frixion Clicker Fine Rollerball Pen | Retractable Tip | Line Thickness 0.7 mm…</t>
  </si>
  <si>
    <t>€12.25</t>
  </si>
  <si>
    <t>https://www.amazon.de/-/en/Frixion-Clicker-Rollerball-Retractable-Thickness/dp/B0736T9J9Z/ref=zg_bs_202975031_57?_encoding=UTF8&amp;psc=1&amp;refRID=0KYFJNKSRMZA9VKXBJPE</t>
  </si>
  <si>
    <t>PILOT FriXion Ball Erasable Rollerball Pen Set of 6 (Blue)</t>
  </si>
  <si>
    <t>https://www.amazon.de/-/en/PILOT-FriXion-Ball-Erasable-Rollerball/dp/B07SN3JBG3/ref=zg_bs_202975031_58?_encoding=UTF8&amp;psc=1&amp;refRID=0KYFJNKSRMZA9VKXBJPE</t>
  </si>
  <si>
    <t>€19.80</t>
  </si>
  <si>
    <t>https://www.amazon.de/-/en/Frixion-Rollerball-Erasable-Assorted-Colours/dp/B01NAH3A6C/ref=zg_bs_202975031_59?_encoding=UTF8&amp;psc=1&amp;refRID=0KYFJNKSRMZA9VKXBJPE</t>
  </si>
  <si>
    <t>moses. 80427 Lama Ink Pen with Replaceable Refill Set of 3</t>
  </si>
  <si>
    <t>https://www.amazon.de/-/en/moses-80427-Lama-Replaceable-Refill/dp/B07FTTJG36/ref=zg_bs_202975031_60?_encoding=UTF8&amp;psc=1&amp;refRID=0KYFJNKSRMZA9VKXBJPE</t>
  </si>
  <si>
    <t>Trixie TX-6051 Small Drawer with Wire Holder, 50 ml</t>
  </si>
  <si>
    <t>€5.00</t>
  </si>
  <si>
    <t>https://www.amazon.de/-/en/Trixie-TX-6051-Small-Drawer-Holder/dp/B000TKH00E/ref=zg_bs_202975031_61?_encoding=UTF8&amp;psc=1&amp;refRID=0KYFJNKSRMZA9VKXBJPE</t>
  </si>
  <si>
    <t>Schneider One Business 78303 Rollerball Pen (Indelible with 0.6 mm Line Width and Ultra…</t>
  </si>
  <si>
    <t>https://www.amazon.de/-/en/Schneider-78303-Rollerball-Indelible-Ultra-Smooth/dp/B00HF3BOAA/ref=zg_bs_202975031_62?_encoding=UTF8&amp;psc=1&amp;refRID=0KYFJNKSRMZA9VKXBJPE</t>
  </si>
  <si>
    <t>Pilot Frixion Rollerball LX Retractable Erasable Pen 0.7mm Tip 0.35mm Line Blue Barrel Ref…</t>
  </si>
  <si>
    <t>€22.50</t>
  </si>
  <si>
    <t>https://www.amazon.de/-/en/Frixion-Rollerball-Retractable-Erasable-230101203/dp/B00GZ14068/ref=zg_bs_202975031_63?_encoding=UTF8&amp;psc=1&amp;refRID=0KYFJNKSRMZA9VKXBJPE</t>
  </si>
  <si>
    <t>https://www.amazon.de/-/en/Frixion-roller-ball-erasable-assorted-colours/dp/B07CPQSTHG/ref=zg_bs_202975031_64?_encoding=UTF8&amp;psc=1&amp;refRID=0KYFJNKSRMZA9VKXBJPE</t>
  </si>
  <si>
    <t>moses. 83201 libri_x Antoine de Saint-Exupéry Rollerball Pen with Replaceable Blue Refill in…</t>
  </si>
  <si>
    <t>https://www.amazon.de/-/en/83201-libri_x-Saint-Exup%C3%A9ry-Rollerball-Replaceable/dp/B07WNXCY3D/ref=zg_bs_202975031_65?_encoding=UTF8&amp;psc=1&amp;refRID=0KYFJNKSRMZA9VKXBJPE</t>
  </si>
  <si>
    <t>TSI 18080 Combination Ink Cartridges Pack of 80 Royal Blue</t>
  </si>
  <si>
    <t>https://www.amazon.de/-/en/18080-Combination-Cartridges-Pack-Royal/dp/B07NNBQ9X6/ref=zg_bs_202975031_66?_encoding=UTF8&amp;psc=1&amp;refRID=0KYFJNKSRMZA9VKXBJPE</t>
  </si>
  <si>
    <t>Pelikan 814782 Twist Rollerball Pen Deep Blue with 2 Rollerball Cartridges</t>
  </si>
  <si>
    <t>https://www.amazon.de/-/en/Pelikan-814782-Twist-Rollerball-Cartridges/dp/B083KKDR3C/ref=zg_bs_202975031_67?_encoding=UTF8&amp;psc=1&amp;refRID=0KYFJNKSRMZA9VKXBJPE</t>
  </si>
  <si>
    <t>Schneider Base Ball 188332 Rollerball Pen Blue Red</t>
  </si>
  <si>
    <t>€2.87</t>
  </si>
  <si>
    <t>https://www.amazon.de/-/en/Schneider-Base-Ball-188332-Rollerball/dp/B000MQ7E7O/ref=zg_bs_202975031_68?_encoding=UTF8&amp;psc=1&amp;refRID=0KYFJNKSRMZA9VKXBJPE</t>
  </si>
  <si>
    <t>Parker Jotter Originals Ballpoint Pen and Fountain Pen Collection | Classic Black |…</t>
  </si>
  <si>
    <t>https://www.amazon.de/-/en/Originals-Ballpoint-Fountain-Collection-Classic/dp/B09GPVN4P4/ref=zg_bs_202975031_69?_encoding=UTF8&amp;psc=1&amp;refRID=0KYFJNKSRMZA9VKXBJPE</t>
  </si>
  <si>
    <t>Happy Me Ink Pens Set of 3 Rollerball Pens with Replaceable Refill Ideal for School,…</t>
  </si>
  <si>
    <t>https://www.amazon.de/-/en/Rollerball-Replaceable-Refill-University-Household/dp/B08HMV4XRM/ref=zg_bs_202975031_70?_encoding=UTF8&amp;psc=1&amp;refRID=0KYFJNKSRMZA9VKXBJPE</t>
  </si>
  <si>
    <t>Cross Edge Rolling Ball Pen - Octane Green</t>
  </si>
  <si>
    <t>€26.47</t>
  </si>
  <si>
    <t>https://www.amazon.de/-/en/Cross-Edge-Rolling-Ball-Pen/dp/B0044R7EPE/ref=zg_bs_202975031_71?_encoding=UTF8&amp;psc=1&amp;refRID=0KYFJNKSRMZA9VKXBJPE</t>
  </si>
  <si>
    <t>Stabilo bl@ck Rollerball Pen Medium Pack of 10 Blue</t>
  </si>
  <si>
    <t>€13.50</t>
  </si>
  <si>
    <t>https://www.amazon.de/-/en/Stabilo-Rollerball-Medium-Pack-Blue/dp/B01N2LNZFS/ref=zg_bs_202975031_72?_encoding=UTF8&amp;psc=1&amp;refRID=0KYFJNKSRMZA9VKXBJPE</t>
  </si>
  <si>
    <t>Lamy Al Star Bronze Fountain Pen (Special Model 2019) 027</t>
  </si>
  <si>
    <t>€17.32</t>
  </si>
  <si>
    <t>https://www.amazon.de/-/en/Lamy-Bronze-Fountain-Special-Model/dp/B07PBBSD13/ref=zg_bs_202975031_73?_encoding=UTF8&amp;psc=1&amp;refRID=0KYFJNKSRMZA9VKXBJPE</t>
  </si>
  <si>
    <t>Parker Urban Ballpoint Pen, Metro Metallic, Medium Tip, Blue Ink, Blister Packaging</t>
  </si>
  <si>
    <t>https://www.amazon.de/-/en/Parker-Ballpoint-Metallic-Blister-Packaging/dp/B01LYP6A6U/ref=zg_bs_202975031_74?_encoding=UTF8&amp;psc=1&amp;refRID=0KYFJNKSRMZA9VKXBJPE</t>
  </si>
  <si>
    <t>Uni-ball Case of 8 Liquid Ink UB-157 Primary Colours</t>
  </si>
  <si>
    <t>€15.34</t>
  </si>
  <si>
    <t>https://www.amazon.de/-/en/Uni-ball-Liquid-UB-157-Primary-Colours/dp/B0937G5JGF/ref=zg_bs_202975031_75?_encoding=UTF8&amp;psc=1&amp;refRID=0KYFJNKSRMZA9VKXBJPE</t>
  </si>
  <si>
    <t>Stabilo Worker Colorful Rollerball Pen Medium 0.8mm Tip 0.5mm Line Blue Ref 2019-41…</t>
  </si>
  <si>
    <t>https://www.amazon.de/-/en/Stabilo-Worker-Colorful-Rollerball-2019-41/dp/B004HV5QS4/ref=zg_bs_202975031_76?_encoding=UTF8&amp;psc=1&amp;refRID=0KYFJNKSRMZA9VKXBJPE</t>
  </si>
  <si>
    <t>uni-ball Eye Fine UB-157 Rollerball Pen Pack of 12 Wine</t>
  </si>
  <si>
    <t>€18.50</t>
  </si>
  <si>
    <t>https://www.amazon.de/-/en/uni-ball-Fine-UB-157-Rollerball-Pack/dp/B00JPCNQSM/ref=zg_bs_202975031_77?_encoding=UTF8&amp;psc=1&amp;refRID=0KYFJNKSRMZA9VKXBJPE</t>
  </si>
  <si>
    <t>UNI-BALL EYE MICRO UB-150 MIXED PACK OF 4 [1 x Black, 1 x Blue, 1 x Red, 1 x Green]</t>
  </si>
  <si>
    <t>https://www.amazon.de/-/en/UNI-BALL-MICRO-UB-150-MIXED-Black/dp/B00ON14D5A/ref=zg_bs_202975031_78?_encoding=UTF8&amp;psc=1&amp;refRID=0KYFJNKSRMZA9VKXBJPE</t>
  </si>
  <si>
    <t>uni-ball Eye Micro UB-150 Rollerball Pens - Black, Pack of 5</t>
  </si>
  <si>
    <t>€7.46</t>
  </si>
  <si>
    <t>https://www.amazon.de/-/en/uni-ball-Micro-UB-150-Rollerball-Pens/dp/B002XZLGX0/ref=zg_bs_202975031_79?_encoding=UTF8&amp;psc=1&amp;refRID=0KYFJNKSRMZA9VKXBJPE</t>
  </si>
  <si>
    <t>Schneider XTRA 823 Ink Roller Pen with Stainless Steel Conical Tip 0.3 mm Blue Pack…</t>
  </si>
  <si>
    <t>€11.51</t>
  </si>
  <si>
    <t>https://www.amazon.de/-/en/Schneider-XTRA-823-Stainless-Conical/dp/B004GTMODM/ref=zg_bs_202975031_80?_encoding=UTF8&amp;psc=1&amp;refRID=0KYFJNKSRMZA9VKXBJPE</t>
  </si>
  <si>
    <t>Pilot FriXion Clicker Rollerball Pen Gel Ink Ball Tip Erasable Including 3 Refills Black</t>
  </si>
  <si>
    <t>€6.08</t>
  </si>
  <si>
    <t>https://www.amazon.de/-/en/FriXion-Clicker-Rollerball-Erasable-Including/dp/B008LUQWDA/ref=zg_bs_202975031_81?_encoding=UTF8&amp;psc=1&amp;refRID=0KYFJNKSRMZA9VKXBJPE</t>
  </si>
  <si>
    <t>ONLINE College Beyond fountain pen for right-handed users, ergonomic grip, high-quality…</t>
  </si>
  <si>
    <t>€7.50</t>
  </si>
  <si>
    <t>https://www.amazon.de/-/en/right-handed-ergonomic-high-quality-cartridges-combination/dp/B091CV4J6F/ref=zg_bs_202975031_82?_encoding=UTF8&amp;psc=1&amp;refRID=0KYFJNKSRMZA9VKXBJPE</t>
  </si>
  <si>
    <t>LAMY T11 Tintenroller- Patrone blau</t>
  </si>
  <si>
    <t>€1.51</t>
  </si>
  <si>
    <t>https://www.amazon.de/-/en/LAMY-T11-Tintenroller-Patrone-blau/dp/B000FA5E6A/ref=zg_bs_202975031_83?_encoding=UTF8&amp;psc=1&amp;refRID=0KYFJNKSRMZA9VKXBJPE</t>
  </si>
  <si>
    <t>Herlitz my. pen Ink Roller Pen Style</t>
  </si>
  <si>
    <t>€4.75</t>
  </si>
  <si>
    <t>https://www.amazon.de/-/en/Herlitz-my-pen-Roller-Style/dp/B00JIL9EY0/ref=zg_bs_202975031_84?_encoding=UTF8&amp;psc=1&amp;refRID=0KYFJNKSRMZA9VKXBJPE</t>
  </si>
  <si>
    <t>Rollerball Pens, GXR 0.5 mm Gel Pens, Smooth Ballpoint Pen, Quick Drying Ink for…</t>
  </si>
  <si>
    <t>https://www.amazon.de/-/en/Rollerball-Ballpoint-Journaling-Writing-Sketching/dp/B07XFKHNKL/ref=zg_bs_202975031_85?_encoding=UTF8&amp;psc=1&amp;refRID=0KYFJNKSRMZA9VKXBJPE</t>
  </si>
  <si>
    <t>woohoo4u Set of refills and ballpoint pen, erasable, 0.7 mm, compatible with Pilot…</t>
  </si>
  <si>
    <t>https://www.amazon.de/-/en/woohoo4u-refills-ballpoint-erasable-compatible/dp/B077NXGWCC/ref=zg_bs_202975031_86?_encoding=UTF8&amp;psc=1&amp;refRID=0KYFJNKSRMZA9VKXBJPE</t>
  </si>
  <si>
    <t>Pilot Frixion Rollerball Erasable Blue Ink 10-Pack</t>
  </si>
  <si>
    <t>https://www.amazon.de/-/en/Pilot-Frixion-Rollerball-Erasable-10-Pack/dp/B007ZZFVV6/ref=zg_bs_202975031_87?_encoding=UTF8&amp;psc=1&amp;refRID=0KYFJNKSRMZA9VKXBJPE</t>
  </si>
  <si>
    <t>Lamy: M63 rollerball refill, colour: black, line width: M, set of 4.</t>
  </si>
  <si>
    <t>€10.65</t>
  </si>
  <si>
    <t>https://www.amazon.de/-/en/Lamy-rollerball-refill-colour-black/dp/B00BG5SP14/ref=zg_bs_202975031_88?_encoding=UTF8&amp;psc=1&amp;refRID=0KYFJNKSRMZA9VKXBJPE</t>
  </si>
  <si>
    <t>STABILO Bionic Rollerball Pen Blue</t>
  </si>
  <si>
    <t>€4.52</t>
  </si>
  <si>
    <t>https://www.amazon.de/-/en/STABILO-Bionic-Rollerball-Pen-Blue/dp/B00N1W9BWW/ref=zg_bs_202975031_89?_encoding=UTF8&amp;psc=1&amp;refRID=0KYFJNKSRMZA9VKXBJPE</t>
  </si>
  <si>
    <t>Pelikan 946962 Twist Rollerball Pen in Folding Box Universal for Right and Left-Handers Black</t>
  </si>
  <si>
    <t>https://www.amazon.de/-/en/Pelikan-946962-Rollerball-Universal-Left-Handers/dp/B00OUIBCI2/ref=zg_bs_202975031_90?_encoding=UTF8&amp;psc=1&amp;refRID=0KYFJNKSRMZA9VKXBJPE</t>
  </si>
  <si>
    <t>Pilot Frixion Ball 2260S4L Rollerball Pen Erasable 0.7 mm Pink Purple Turquoise…</t>
  </si>
  <si>
    <t>€8.96</t>
  </si>
  <si>
    <t>https://www.amazon.de/-/en/Frixion-2260S4L-Rollerball-Erasable-Turquoise/dp/B007G06YNE/ref=zg_bs_202975031_91?_encoding=UTF8&amp;psc=1&amp;refRID=0KYFJNKSRMZA9VKXBJPE</t>
  </si>
  <si>
    <t>LAMY tipo 339 Rollerball Pen - Capless Aluminium Rollerball Pen in Light Blue with…</t>
  </si>
  <si>
    <t>https://www.amazon.de/-/en/LAMY-tipo-339-Rollerball-Pen/dp/B083G14BS2/ref=zg_bs_202975031_92?_encoding=UTF8&amp;psc=1&amp;refRID=0KYFJNKSRMZA9VKXBJPE</t>
  </si>
  <si>
    <t>Uni-Ball UB-157 Eye Rollerball Pen - Black Ink</t>
  </si>
  <si>
    <t>€1.63</t>
  </si>
  <si>
    <t>https://www.amazon.de/-/en/Uni-Ball-UB-157-Eye-Rollerball-Pen/dp/B000WW6UZK/ref=zg_bs_202975031_93?_encoding=UTF8&amp;psc=1&amp;refRID=0KYFJNKSRMZA9VKXBJPE</t>
  </si>
  <si>
    <t>Lamy AL-Star Ocean Blue Rollerball Pen + 2 Refills</t>
  </si>
  <si>
    <t>€14.46</t>
  </si>
  <si>
    <t>https://www.amazon.de/-/en/Lamy-AL-Star-Ocean-Rollerball-Refills/dp/B01B2W379A/ref=zg_bs_202975031_94?_encoding=UTF8&amp;psc=1&amp;refRID=0KYFJNKSRMZA9VKXBJPE</t>
  </si>
  <si>
    <t>Stabilo Palette Rollerball Pen with Retractable Mechanism in Blue - Line Width F (0.4 mm)…</t>
  </si>
  <si>
    <t>€1.99</t>
  </si>
  <si>
    <t>https://www.amazon.de/-/en/Stabilo-Palette-Rollerball-Retractable-Mechanism/dp/B07WXDX22Y/ref=zg_bs_202975031_95?_encoding=UTF8&amp;psc=1&amp;refRID=0KYFJNKSRMZA9VKXBJPE</t>
  </si>
  <si>
    <t>Parker Medium Rollerball Pen, Sonnet, Cisele, Rose Gold Trim, Gift Boxed</t>
  </si>
  <si>
    <t>€48.74</t>
  </si>
  <si>
    <t>https://www.amazon.de/-/en/Parker-Medium-Rollerball-Sonnet-Cisele/dp/B015N3Q8HM/ref=zg_bs_202975031_96?_encoding=UTF8&amp;psc=1&amp;refRID=0KYFJNKSRMZA9VKXBJPE</t>
  </si>
  <si>
    <t>PILOT FriXion Point Erasable Rollerball Pen Set of 5 (Blue, Red, Green, Black)</t>
  </si>
  <si>
    <t>https://www.amazon.de/-/en/PILOT-FriXion-Point-Erasable-Rollerball/dp/B07KMB2XJN/ref=zg_bs_202975031_97?_encoding=UTF8&amp;psc=1&amp;refRID=0KYFJNKSRMZA9VKXBJPE</t>
  </si>
  <si>
    <t>Mitsubishi 245321 Uni-Ball Jetstream RT Rollerball Pen (SXN 210), 0.5 mm Nib, blue</t>
  </si>
  <si>
    <t>https://www.amazon.de/-/en/Mitsubishi-245321-Uni-Ball-Jetstream-Rollerball-0-5/dp/B00U3KZFZW/ref=zg_bs_202975031_98?_encoding=UTF8&amp;psc=1&amp;refRID=0KYFJNKSRMZA9VKXBJPE</t>
  </si>
  <si>
    <t>1 x Uni-Ball Eye UB-157 Rollerball Pen Fine 0.7 mm – Red</t>
  </si>
  <si>
    <t>https://www.amazon.de/-/en/Uni-Ball-Eye-UB-157-Rollerball-Fine-0-7/dp/B001IVKLVS/ref=zg_bs_202975031_99?_encoding=UTF8&amp;psc=1&amp;refRID=0KYFJNKSRMZA9VKXBJPE</t>
  </si>
  <si>
    <t>Cross CLICK Rollerball Pen Click Mechanism Black Ink Colour Refillable Glossy Chrome</t>
  </si>
  <si>
    <t>€18.46</t>
  </si>
  <si>
    <t>https://www.amazon.de/-/en/Rollerball-Mechanism-Colour-Refillable-Glossy/dp/B009LYFURY/ref=zg_bs_202975031_100?_encoding=UTF8&amp;psc=1&amp;refRID=0KYFJNKSRMZA9VKXBJPE</t>
  </si>
  <si>
    <t>Liquid</t>
  </si>
  <si>
    <t>Pelikan Griffix School Scissors for Right-Handed/Left-Handed Users, blue</t>
  </si>
  <si>
    <t>€3.42</t>
  </si>
  <si>
    <t>https://www.amazon.de/-/en/Pelikan-Griffix-Scissors-Right-Handed-Left-Handed/dp/B01N36XRAI/ref=zg_bs_202832031_1?_encoding=UTF8&amp;psc=1&amp;refRID=T46G8XW4KTF07K548RDH</t>
  </si>
  <si>
    <t>Amazon Basics Scissors with soft handle, 20 cm, titanium scissors, 1 piece and Leitz hole…</t>
  </si>
  <si>
    <t>€5.17</t>
  </si>
  <si>
    <t>https://www.amazon.de/-/en/Scissors-titanium-scissors-specifications-50050095/dp/B07PHL1B3Y/ref=zg_bs_202832031_2?_encoding=UTF8&amp;psc=1&amp;refRID=T46G8XW4KTF07K548RDH</t>
  </si>
  <si>
    <t>Westcott 5 inch Easy Grip Soft Grip Scissor - Black/Blue</t>
  </si>
  <si>
    <t>€1.18</t>
  </si>
  <si>
    <t>https://www.amazon.de/-/en/Westcott-inch-Easy-Grip-Scissor/dp/B000MQ7F2S/ref=zg_bs_202832031_3?_encoding=UTF8&amp;psc=1&amp;refRID=T46G8XW4KTF07K548RDH</t>
  </si>
  <si>
    <t>Amazon Basics 1 x 8" (20cm) Multi Function Kitchen Scissors &amp; Soft Grip Titanium Blades</t>
  </si>
  <si>
    <t>€5.61</t>
  </si>
  <si>
    <t>https://www.amazon.de/-/en/Amazon-Function-Kitchen-Scissors-Titanium/dp/B0876QZ8J8/ref=zg_bs_202832031_4?_encoding=UTF8&amp;psc=1&amp;refRID=T46G8XW4KTF07K548RDH</t>
  </si>
  <si>
    <t>Westcott N-90027 Easy Grip Scissors Set</t>
  </si>
  <si>
    <t>https://www.amazon.de/-/en/Westcott-N-90027-Easy-Grip-Scissors/dp/B01G239A6I/ref=zg_bs_202832031_5?_encoding=UTF8&amp;psc=1&amp;refRID=T46G8XW4KTF07K548RDH</t>
  </si>
  <si>
    <t>Wedo Therapist Scissors with Double Handle, 17 cm Length, 2 Plastic Grip Eyes, Rounded…</t>
  </si>
  <si>
    <t>€2.05</t>
  </si>
  <si>
    <t>https://www.amazon.de/-/en/Therapist-Scissors-Plastic-Rounded-Rustproof/dp/B000OZF0J2/ref=zg_bs_202832031_6?_encoding=UTF8&amp;psc=1&amp;refRID=T46G8XW4KTF07K548RDH</t>
  </si>
  <si>
    <t>Westcott Softgrip Kids E-21580 00 Right-Handed Children's Scissors</t>
  </si>
  <si>
    <t>€0.99</t>
  </si>
  <si>
    <t>https://www.amazon.de/-/en/Westcott-Softgrip-00-Right-Handed-Childrens/dp/B01BSSF11U/ref=zg_bs_202832031_7?_encoding=UTF8&amp;psc=1&amp;refRID=T46G8XW4KTF07K548RDH</t>
  </si>
  <si>
    <t>Maped 3154141377020 137702 Safety Children's Craft Scissors KIDI Cut 12 cm…</t>
  </si>
  <si>
    <t>https://www.amazon.de/-/en/3154141377020-137702-Childrens-Scissors-Turquoise/dp/B00SX0AJI2/ref=zg_bs_202832031_8?_encoding=UTF8&amp;psc=1&amp;refRID=T46G8XW4KTF07K548RDH</t>
  </si>
  <si>
    <t>Maped - Creative scissors set, contour scissors KIDICRAFT - smooth, zigzag, wave - 3 x…</t>
  </si>
  <si>
    <t>https://www.amazon.de/-/en/Maped-Creative-scissors-KIDICRAFT-scissors/dp/B07ZDP3H37/ref=zg_bs_202832031_9?_encoding=UTF8&amp;psc=1&amp;refRID=T46G8XW4KTF07K548RDH</t>
  </si>
  <si>
    <t>Westcott 2069 Set Kids Children's Scissors with 5 cm Set of 2 Dimensions 1 x point, 1 Round,…</t>
  </si>
  <si>
    <t>€3.35</t>
  </si>
  <si>
    <t>https://www.amazon.de/-/en/Westcott-2069-Set-Children-Scissors-Dimensions/dp/B077S6WLGZ/ref=zg_bs_202832031_10?_encoding=UTF8&amp;psc=1&amp;refRID=T46G8XW4KTF07K548RDH</t>
  </si>
  <si>
    <t>Wedo Gripy Craft Scissors 13 cm, Rounded Tips, Stainless Steel, Ergonomic Rubber…</t>
  </si>
  <si>
    <t>€2.95</t>
  </si>
  <si>
    <t>https://www.amazon.de/-/en/Scissors-Rounded-Stainless-Ergonomic-Handles/dp/B073QQGKKD/ref=zg_bs_202832031_11?_encoding=UTF8&amp;psc=1&amp;refRID=T46G8XW4KTF07K548RDH</t>
  </si>
  <si>
    <t>Rayher 8937900 11 cm Stainless Steel Pointed Sharp Small Ground Cutting Edges for…</t>
  </si>
  <si>
    <t>https://www.amazon.de/-/en/8937900-Stainless-Pointed-Precision-Crafting/dp/B004ZC2G7O/ref=zg_bs_202832031_12?_encoding=UTF8&amp;psc=1&amp;refRID=T46G8XW4KTF07K548RDH</t>
  </si>
  <si>
    <t>Westcott E-22003 00 Ergo JR. Lefty Ergonomic Children's Scissors for Left-Handers, 5.3 cm…</t>
  </si>
  <si>
    <t>€2.72</t>
  </si>
  <si>
    <t>https://www.amazon.de/-/en/Westcott-00-Ergonomic-Childrens-Left-Handers/dp/B07PY496VS/ref=zg_bs_202832031_13?_encoding=UTF8&amp;psc=1&amp;refRID=T46G8XW4KTF07K548RDH</t>
  </si>
  <si>
    <t>KUONIIY Multi-Purpose Scissors With Ultra Sharp Blades Soft Comfort Grip Handles, Set…</t>
  </si>
  <si>
    <t>https://www.amazon.de/-/en/KUONIIY-Multi-Purpose-Scissors-Comfort-Handles/dp/B07DHD96QK/ref=zg_bs_202832031_14?_encoding=UTF8&amp;psc=1&amp;refRID=T46G8XW4KTF07K548RDH</t>
  </si>
  <si>
    <t>WEDO Comfortline 975411 Silhouette Scissors 4 cm Special Cut Stainless Steel Soft Grip…</t>
  </si>
  <si>
    <t>https://www.amazon.de/-/en/Comfortline-975411-Silhouette-Scissors-Stainless/dp/B06Y58Q4WC/ref=zg_bs_202832031_15?_encoding=UTF8&amp;psc=1&amp;refRID=T46G8XW4KTF07K548RDH</t>
  </si>
  <si>
    <t>Leitz Wow 53192001 Office Scissors Stainless Steel</t>
  </si>
  <si>
    <t>https://www.amazon.de/-/en/Leitz-53192001-Office-Scissors-Stainless/dp/B00DNTRP3U/ref=zg_bs_202832031_16?_encoding=UTF8&amp;psc=1&amp;refRID=T46G8XW4KTF07K548RDH</t>
  </si>
  <si>
    <t>Titanium Scissors, Non-Stick, 205 mm, SB, Black</t>
  </si>
  <si>
    <t>https://www.amazon.de/-/en/Titanium-Scissors-Non-Stick-205-Black/dp/B00P1F7QVU/ref=zg_bs_202832031_17?_encoding=UTF8&amp;psc=1&amp;refRID=T46G8XW4KTF07K548RDH</t>
  </si>
  <si>
    <t>Scotch 'Precision' Scissors - 18 cm, Grey/Red, 1 Pair</t>
  </si>
  <si>
    <t>https://www.amazon.de/-/en/Scotch-Precision-Scissors-Grey-Pair/dp/B003JN02S0/ref=zg_bs_202832031_18?_encoding=UTF8&amp;psc=1&amp;refRID=T46G8XW4KTF07K548RDH</t>
  </si>
  <si>
    <t>YXHZVON Set of 6 children's craft scissors set, safety edge scissors, colourful creative wave…</t>
  </si>
  <si>
    <t>https://www.amazon.de/-/en/YXHZVON-childrens-scissors-colourful-creative/dp/B08QCKFMRW/ref=zg_bs_202832031_19?_encoding=UTF8&amp;psc=1&amp;refRID=T46G8XW4KTF07K548RDH</t>
  </si>
  <si>
    <t>4 Pieces Children's Safety Scissors Preschool Training Scissors Plastic Handle Handmade…</t>
  </si>
  <si>
    <t>https://www.amazon.de/-/en/Childrens-Scissors-Preschool-Training-Scrapbooking/dp/B0897QJZKP/ref=zg_bs_202832031_20?_encoding=UTF8&amp;psc=1&amp;refRID=T46G8XW4KTF07K548RDH</t>
  </si>
  <si>
    <t>kwb 3 Piece Stainless Steel Scissors Set, Various Lengths (135, 210, 245 mm), Various…</t>
  </si>
  <si>
    <t>https://www.amazon.de/-/en/Piece-Stainless-Scissors-Various-Lengths/dp/B071H8S1HF/ref=zg_bs_202832031_21?_encoding=UTF8&amp;psc=1&amp;refRID=T46G8XW4KTF07K548RDH</t>
  </si>
  <si>
    <t>Embroidery Scissors</t>
  </si>
  <si>
    <t>https://www.amazon.de/-/en/PRYM_611445-1-Embroidery-Scissors/dp/B00521ZFYS/ref=zg_bs_202832031_22?_encoding=UTF8&amp;psc=1&amp;refRID=T46G8XW4KTF07K548RDH</t>
  </si>
  <si>
    <t>Asdirne 10" Purple Heavy Duty Titanium Coated Stainless Steel Dressmaking Scissors…</t>
  </si>
  <si>
    <t>https://www.amazon.de/-/en/Asdirne-Titanium-Stainless-Dressmaking-Scissors/dp/B08J49V7SC/ref=zg_bs_202832031_23?_encoding=UTF8&amp;psc=1&amp;refRID=T46G8XW4KTF07K548RDH</t>
  </si>
  <si>
    <t>herlitz my.pen 50027194 Scissors for Left-Handers Black / White Pack of 1</t>
  </si>
  <si>
    <t>€4.03</t>
  </si>
  <si>
    <t>https://www.amazon.de/-/en/herlitz-my-pen-50027194-Scissors-Left-Handers/dp/B084TK24S5/ref=zg_bs_202832031_24?_encoding=UTF8&amp;psc=1&amp;refRID=T46G8XW4KTF07K548RDH</t>
  </si>
  <si>
    <t>Victorinox Household Scissors, Multi-Purpose Scissors, Plastic Handle, Stainless Steel, 21…</t>
  </si>
  <si>
    <t>https://www.amazon.de/-/en/Victorinox-Household-Scissors-Multi-Purpose-Stainless/dp/B001KTTW5E/ref=zg_bs_202832031_25?_encoding=UTF8&amp;psc=1&amp;refRID=T46G8XW4KTF07K548RDH</t>
  </si>
  <si>
    <t>Stainless Steel Scissors 16 cm with Soft Grip</t>
  </si>
  <si>
    <t>https://www.amazon.de/-/en/Stainless-Steel-Scissors-Soft-Grip/dp/B000WKNK32/ref=zg_bs_202832031_26?_encoding=UTF8&amp;psc=1&amp;refRID=T46G8XW4KTF07K548RDH</t>
  </si>
  <si>
    <t>IB Laursen Medium scissors</t>
  </si>
  <si>
    <t>€7.35</t>
  </si>
  <si>
    <t>https://www.amazon.de/-/en/IB-Laursen-Medium-scissors/dp/B00S9RAZLA/ref=zg_bs_202832031_27?_encoding=UTF8&amp;psc=1&amp;refRID=T46G8XW4KTF07K548RDH</t>
  </si>
  <si>
    <t>D.RECT Sg-160 16 cm Stainless Steel Cutting Scissors for Paper and Tapes, Rubber Handle,…</t>
  </si>
  <si>
    <t>€0.83</t>
  </si>
  <si>
    <t>https://www.amazon.de/-/en/D-RECT-Sg-160-Stainless-Cutting-Scissors/dp/B00RYSV8TI/ref=zg_bs_202832031_28?_encoding=UTF8&amp;psc=1&amp;refRID=T46G8XW4KTF07K548RDH</t>
  </si>
  <si>
    <t>Scissors, Sharp Scissors, Dressmaking Scissors, Fabric Scissors, Titanium Scissors, Multi…</t>
  </si>
  <si>
    <t>https://www.amazon.de/-/en/Scissors-Dressmaking-Titanium-Multi-Purpose-Suitable/dp/B09BV772FX/ref=zg_bs_202832031_29?_encoding=UTF8&amp;psc=1&amp;refRID=T46G8XW4KTF07K548RDH</t>
  </si>
  <si>
    <t>Fiskars Non-stick universal scissors, length: 18 cm, for right and left-handed users, titanium…</t>
  </si>
  <si>
    <t>€8.26</t>
  </si>
  <si>
    <t>https://www.amazon.de/-/en/Fiskars-Non-stick-universal-scissors-length/dp/B007ACTNGI/ref=zg_bs_202832031_30?_encoding=UTF8&amp;psc=1&amp;refRID=T46G8XW4KTF07K548RDH</t>
  </si>
  <si>
    <t>TIPTOP OFFICE TTO 404805 Scissors Black</t>
  </si>
  <si>
    <t>€0.95</t>
  </si>
  <si>
    <t>https://www.amazon.de/-/en/TIPTOP-OFFICE-TTO-404805-Scissors/dp/B07YTZF1RR/ref=zg_bs_202832031_31?_encoding=UTF8&amp;psc=1&amp;refRID=T46G8XW4KTF07K548RDH</t>
  </si>
  <si>
    <t>Westcott E-30444 00 Titanium Super Softgrip silhouette scissors, 10 cm, curved, gray-yellow</t>
  </si>
  <si>
    <t>€2.81</t>
  </si>
  <si>
    <t>https://www.amazon.de/-/en/Westcott-00-Titanium-silhouette-gray-yellow/dp/B005IUSBOE/ref=zg_bs_202832031_32?_encoding=UTF8&amp;psc=1&amp;refRID=T46G8XW4KTF07K548RDH</t>
  </si>
  <si>
    <t>Westcott 13824 Titanium Nitrid Softgrip Scissors Set Grey / Yellow 13 cm (5 Inch) and…</t>
  </si>
  <si>
    <t>€11.00</t>
  </si>
  <si>
    <t>https://www.amazon.de/-/en/Westcott-13824-Titanium-Softgrip-Scissors/dp/B000GP3JAM/ref=zg_bs_202832031_33?_encoding=UTF8&amp;psc=1&amp;refRID=T46G8XW4KTF07K548RDH</t>
  </si>
  <si>
    <t>Leitz Quality Titanium Scissors - 54156025 150 mm</t>
  </si>
  <si>
    <t>https://www.amazon.de/-/en/Leitz-Quality-Titanium-Scissors-54156025/dp/B00P1F7QTC/ref=zg_bs_202832031_34?_encoding=UTF8&amp;psc=1&amp;refRID=T46G8XW4KTF07K548RDH</t>
  </si>
  <si>
    <t>Asdirne Scissors Stainless Steel Blades Soft Grip Handle Suitable for Homes, Offices and…</t>
  </si>
  <si>
    <t>€14.59</t>
  </si>
  <si>
    <t>https://www.amazon.de/-/en/Asdirne-Scissors-Stainless-Suitable-Offices/dp/B08CK3T9XM/ref=zg_bs_202832031_35?_encoding=UTF8&amp;psc=1&amp;refRID=T46G8XW4KTF07K548RDH</t>
  </si>
  <si>
    <t>Easi-Grip Mini Scissors for Children, Crafts, Nursery, School, Art Teaching, Therapy,…</t>
  </si>
  <si>
    <t>https://www.amazon.de/-/en/Easi-Grip-Scissors-Children-Teaching-Occupational/dp/B01EVDK236/ref=zg_bs_202832031_36?_encoding=UTF8&amp;psc=1&amp;refRID=T46G8XW4KTF07K548RDH</t>
  </si>
  <si>
    <t>Wedo Nemo 736001 Children's Craft Scissors (Stainless Steel Rounded Tips Soft Grip…</t>
  </si>
  <si>
    <t>€3.95</t>
  </si>
  <si>
    <t>https://www.amazon.de/-/en/736001-Childrens-Scissors-Stainless-Rounded/dp/B0039BQX8A/ref=zg_bs_202832031_37?_encoding=UTF8&amp;psc=1&amp;refRID=T46G8XW4KTF07K548RDH</t>
  </si>
  <si>
    <t>Remos silhouette scissors, silver matte, 10 cm</t>
  </si>
  <si>
    <t>https://www.amazon.de/-/en/Remos-silhouette-scissors-silver-matte/dp/B004NNXRR8/ref=zg_bs_202832031_38?_encoding=UTF8&amp;psc=1&amp;refRID=T46G8XW4KTF07K548RDH</t>
  </si>
  <si>
    <t>Westcott Office Scissors Rust-Proof Symmetrical 13 cm</t>
  </si>
  <si>
    <t>€0.50</t>
  </si>
  <si>
    <t>https://www.amazon.de/-/en/Westcott-Office-Scissors-Rust-Proof-Symmetrical/dp/B00CQ4Y0OA/ref=zg_bs_202832031_39?_encoding=UTF8&amp;psc=1&amp;refRID=T46G8XW4KTF07K548RDH</t>
  </si>
  <si>
    <t>Schere Bütten</t>
  </si>
  <si>
    <t>https://www.amazon.de/-/en/1800604-Schere-B%C3%BCtten/dp/B000WKONFQ/ref=zg_bs_202832031_40?_encoding=UTF8&amp;psc=1&amp;refRID=T46G8XW4KTF07K548RDH</t>
  </si>
  <si>
    <t>Leitz 54196095 180 mm Non Stick Titanium Scissors - Black</t>
  </si>
  <si>
    <t>https://www.amazon.de/Leitz-54196095-Stick-Titanium-Scissors/dp/B00P1F7RZA/ref=zg_bs_202832031_41?_encoding=UTF8&amp;psc=1&amp;refRID=T46G8XW4KTF07K548RDH</t>
  </si>
  <si>
    <t>https://www.amazon.de/-/en/Leitz-53192001-Office-Scissors-Stainless/dp/B00M570P2E/ref=zg_bs_202832031_42?_encoding=UTF8&amp;psc=1&amp;refRID=T46G8XW4KTF07K548RDH</t>
  </si>
  <si>
    <t>Wedo 977303 Stainless Steel Scissors Set (3-Piece, Length: 16.0 cm, 21.0 cm and 25.5 cm,…</t>
  </si>
  <si>
    <t>€1.14</t>
  </si>
  <si>
    <t>https://www.amazon.de/-/en/977303-Stainless-Scissors-3-Piece-Length/dp/B001HFSLEE/ref=zg_bs_202832031_43?_encoding=UTF8&amp;psc=1&amp;refRID=T46G8XW4KTF07K548RDH</t>
  </si>
  <si>
    <t>Victorinox Thinning Scissors 16 cm Total Length Stainless Steel Rustproof</t>
  </si>
  <si>
    <t>€20.46</t>
  </si>
  <si>
    <t>https://www.amazon.de/-/en/Victorinox-Thinning-Scissors-Stainless-Rustproof/dp/B001U53RFY/ref=zg_bs_202832031_44?_encoding=UTF8&amp;psc=1&amp;refRID=T46G8XW4KTF07K548RDH</t>
  </si>
  <si>
    <t>Uaugulft Scissors, Multifunctional Household Scissors, Stainless Steel Blades, Multifunctional Scissors with Soft Handle, Multi-Purpose…</t>
  </si>
  <si>
    <t>https://www.amazon.de/-/en/Uaugulft-Multifunctional-Household-Stainless-Multi-Purpose/dp/B098X8FT48/ref=zg_bs_202832031_45?_encoding=UTF8&amp;psc=1&amp;refRID=T46G8XW4KTF07K548RDH</t>
  </si>
  <si>
    <t>Zwilling Superfection 41900-101-0 Classic Kitchen Scissors 100 mm</t>
  </si>
  <si>
    <t>€24.50</t>
  </si>
  <si>
    <t>https://www.amazon.de/-/en/Zwilling-Superfection-41900-101-0-Classic-Scissors/dp/B00008WUJV/ref=zg_bs_202832031_46?_encoding=UTF8&amp;psc=1&amp;refRID=T46G8XW4KTF07K548RDH</t>
  </si>
  <si>
    <t>Koogel Children's Craft Scissors Set, 6 Pieces Children's Zigzag Scissors 8 Pieces Paper…</t>
  </si>
  <si>
    <t>https://www.amazon.de/-/en/Childrens-Scissors-Different-Colourful-Decoration/dp/B0876V62RX/ref=zg_bs_202832031_47?_encoding=UTF8&amp;psc=1&amp;refRID=T46G8XW4KTF07K548RDH</t>
  </si>
  <si>
    <t>Firtink Pack of 10 Children's Safety Scissors Preschool Scissors Plastic Handle Handmade…</t>
  </si>
  <si>
    <t>https://www.amazon.de/-/en/Childrens-Scissors-Preschool-Handmade-Accessories/dp/B08L9ZXGMR/ref=zg_bs_202832031_48?_encoding=UTF8&amp;psc=1&amp;refRID=T46G8XW4KTF07K548RDH</t>
  </si>
  <si>
    <t>Uaugulft Scissors Multifunctional Scissors Office with Sharp Blade Stainless Steel for…</t>
  </si>
  <si>
    <t>https://www.amazon.de/-/en/Uaugulft-Scissors-Multifunctional-Office-Stainless/dp/B08Q75MXHD/ref=zg_bs_202832031_49?_encoding=UTF8&amp;psc=1&amp;refRID=T46G8XW4KTF07K548RDH</t>
  </si>
  <si>
    <t>Westcott E-30840 00 All-Steel Scissors Steel, 11.5 cm</t>
  </si>
  <si>
    <t>€2.54</t>
  </si>
  <si>
    <t>https://www.amazon.de/-/en/Westcott-30840-00-All-Steel-Scissors/dp/B00EUYEKOE/ref=zg_bs_202832031_50?_encoding=UTF8&amp;psc=1&amp;refRID=T46G8XW4KTF07K548RDH</t>
  </si>
  <si>
    <t>JARVISTAR Scissors, 21.5 cm Titanium Ultra Sharp Craft Scissors, Scissors Set for Paper…</t>
  </si>
  <si>
    <t>https://www.amazon.de/-/en/JARVISTAR-Scissors-Titanium-Household-Stainless/dp/B08P2W44PS/ref=zg_bs_202832031_51?_encoding=UTF8&amp;psc=1&amp;refRID=9FMGPSQE55P0AK2S95YZ</t>
  </si>
  <si>
    <t>Wedo 773609 Craft Scissors GRIPY, Polished, Stainless Steel, Ergonomic Rubber Handle,…</t>
  </si>
  <si>
    <t>https://www.amazon.de/-/en/773609-Craft-Scissors-Polished-Stainless-Ergonomic/dp/B073QQGLLD/ref=zg_bs_202832031_52?_encoding=UTF8&amp;psc=1&amp;refRID=9FMGPSQE55P0AK2S95YZ</t>
  </si>
  <si>
    <t>Wedo 9765 Craft Scissors Universal Scissors</t>
  </si>
  <si>
    <t>€1.71</t>
  </si>
  <si>
    <t>https://www.amazon.de/-/en/Wedo-9765-Craft-Scissors-Universal/dp/B000WKNK3M/ref=zg_bs_202832031_53?_encoding=UTF8&amp;psc=1&amp;refRID=9FMGPSQE55P0AK2S95YZ</t>
  </si>
  <si>
    <t>Westcott E-16445 00 Carbo Scissors Titanium Nitride Coated Non-Stick Softgrip 21,4 cm</t>
  </si>
  <si>
    <t>€10.73</t>
  </si>
  <si>
    <t>https://www.amazon.de/-/en/Westcott-00-Scissors-Titanium-Non-Stick/dp/B01HO9YTK6/ref=zg_bs_202832031_54?_encoding=UTF8&amp;psc=1&amp;refRID=9FMGPSQE55P0AK2S95YZ</t>
  </si>
  <si>
    <t>Nochme Children's Scissors Safety Set, 3 Pack Children's Scissors Craft Preschool School…</t>
  </si>
  <si>
    <t>https://www.amazon.de/-/en/Childrens-Scissors-Preschool-Learning-Toddlers/dp/B08VJ7DXRJ/ref=zg_bs_202832031_55?_encoding=UTF8&amp;psc=1&amp;refRID=9FMGPSQE55P0AK2S95YZ</t>
  </si>
  <si>
    <t>Westcott E-30449 00 4 inch Titanium Nitride Bonded Super Soft Grip Scissor - Grey/Yellow</t>
  </si>
  <si>
    <t>€4.16</t>
  </si>
  <si>
    <t>https://www.amazon.de/-/en/Westcott-00-Titanium-Nitride-Scissor/dp/B005IUSBOY/ref=zg_bs_202832031_56?_encoding=UTF8&amp;psc=1&amp;refRID=9FMGPSQE55P0AK2S95YZ</t>
  </si>
  <si>
    <t>NTS-Solingen Black Edition Kitchen Scissors Multi-Purpose Scissors Household Scissors…</t>
  </si>
  <si>
    <t>https://www.amazon.de/-/en/NTS-Solingen-Scissors-Multi-Purpose-Household-Burnished/dp/B077TFYGRB/ref=zg_bs_202832031_57?_encoding=UTF8&amp;psc=1&amp;refRID=9FMGPSQE55P0AK2S95YZ</t>
  </si>
  <si>
    <t>Children's Craft Scissors Set, Children's Zigzag Scissors with 8 Mini Paper Punch for DIY…</t>
  </si>
  <si>
    <t>https://www.amazon.de/-/en/Childrens-Scissors-Zigzag-Crafts-Scrapbooking/dp/B0969CBXBL/ref=zg_bs_202832031_58?_encoding=UTF8&amp;psc=1&amp;refRID=9FMGPSQE55P0AK2S95YZ</t>
  </si>
  <si>
    <t>LINEX 400100562 children's scissors made of stainless steel, 14 cm long, rounded tip,…</t>
  </si>
  <si>
    <t>https://www.amazon.de/-/en/400100562-childrens-stainless-impact-resistant-rust-proof/dp/B07664Q2TS/ref=zg_bs_202832031_59?_encoding=UTF8&amp;psc=1&amp;refRID=9FMGPSQE55P0AK2S95YZ</t>
  </si>
  <si>
    <t>Faber-Castell School Scissors, blue</t>
  </si>
  <si>
    <t>€2.13</t>
  </si>
  <si>
    <t>https://www.amazon.de/-/en/181549-Faber-Castell-School-Scissors-blue/dp/B07BZQKR1P/ref=zg_bs_202832031_60?_encoding=UTF8&amp;psc=1&amp;refRID=9FMGPSQE55P0AK2S95YZ</t>
  </si>
  <si>
    <t>Scissors, Scissors Set Sharp, Scissors Rustproof, Scissors School, Left-Handed Scissors,…</t>
  </si>
  <si>
    <t>https://www.amazon.de/-/en/Scissors-Rustproof-Left-Handed-Households-Offices/dp/B09BVDL8RK/ref=zg_bs_202832031_61?_encoding=UTF8&amp;psc=1&amp;refRID=9FMGPSQE55P0AK2S95YZ</t>
  </si>
  <si>
    <t>Wedo 17.5 cm Grippy Craft Scissor - Blue</t>
  </si>
  <si>
    <t>https://www.amazon.de/-/en/Wedo-17-5-Grippy-Craft-Scissor/dp/B00XL83BY0/ref=zg_bs_202832031_62?_encoding=UTF8&amp;psc=1&amp;refRID=9FMGPSQE55P0AK2S95YZ</t>
  </si>
  <si>
    <t>Fiskars 1004682 Non-Stick Micro-Tip Scissors, Length 12 cm, for Right- and Left-Handed…</t>
  </si>
  <si>
    <t>https://www.amazon.de/-/en/1004682-Non-Stick-Micro-Tip-Scissors-Left-Handed/dp/B004PFP50G/ref=zg_bs_202832031_63?_encoding=UTF8&amp;psc=1&amp;refRID=9FMGPSQE55P0AK2S95YZ</t>
  </si>
  <si>
    <t>Scotch 'Precision' Scissors - 20 cm, Grey/Red, 1 Pair</t>
  </si>
  <si>
    <t>€6.96</t>
  </si>
  <si>
    <t>https://www.amazon.de/-/en/Scotch-Precision-Scissors-Grey-Pair/dp/B003JN5OYM/ref=zg_bs_202832031_64?_encoding=UTF8&amp;psc=1&amp;refRID=9FMGPSQE55P0AK2S95YZ</t>
  </si>
  <si>
    <t>Handi Stitch Pinking Scissors with Thread Cutter, Dressmaking Scissors, Fabric Scissors,…</t>
  </si>
  <si>
    <t>https://www.amazon.de/-/en/Scissors-Dressmaking-Stainless-Clothing-Textiles/dp/B0887W2V9Q/ref=zg_bs_202832031_65?_encoding=UTF8&amp;psc=1&amp;refRID=9FMGPSQE55P0AK2S95YZ</t>
  </si>
  <si>
    <t>Scissors, Scissors with Soft Grip, Dressmaking Scissors, Multi-Purpose Scissors, Fabric Scissors, Multi-Purpose Scissors, Pack of 3 Sharp…</t>
  </si>
  <si>
    <t>https://www.amazon.de/-/en/Scissors-Dressmaking-Multi-Purpose-Fabric-Sharp/dp/B09FGKH5DL/ref=zg_bs_202832031_66?_encoding=UTF8&amp;psc=1&amp;refRID=9FMGPSQE55P0AK2S95YZ</t>
  </si>
  <si>
    <t>OUNONA Pack of 5 Bonsai Pruning Scissors Trimming Scissors Cutting Cloth Tool for…</t>
  </si>
  <si>
    <t>https://www.amazon.de/-/en/Pruning-Scissors-Trimming-Cutting-Gardering/dp/B07CZV8YN7/ref=zg_bs_202832031_67?_encoding=UTF8&amp;psc=1&amp;refRID=9FMGPSQE55P0AK2S95YZ</t>
  </si>
  <si>
    <t>May - Professional tailor's scissors - textile scissors made of chrome-plated steel - large…</t>
  </si>
  <si>
    <t>€15.50</t>
  </si>
  <si>
    <t>https://www.amazon.de/-/en/May-Professional-tailors-scissors-chrome-plated/dp/B00SRZ0E2Y/ref=zg_bs_202832031_68?_encoding=UTF8&amp;psc=1&amp;refRID=9FMGPSQE55P0AK2S95YZ</t>
  </si>
  <si>
    <t>Pack of 2 Yutou Grip Scissors Easy to Grip Craft Scissors Self Opening Loops Scissors for…</t>
  </si>
  <si>
    <t>https://www.amazon.de/-/en/Scissors-Opening-Children-Teenagers-Special/dp/B094JP4NCM/ref=zg_bs_202832031_69?_encoding=UTF8&amp;psc=1&amp;refRID=9FMGPSQE55P0AK2S95YZ</t>
  </si>
  <si>
    <t>Wedo Gripy 773503 Craft Scissors 5 Inch Pointed Stainless Steel 13 cm Blue</t>
  </si>
  <si>
    <t>€2.20</t>
  </si>
  <si>
    <t>https://www.amazon.de/-/en/Gripy-773503-Scissors-Pointed-Stainless/dp/B016WGHP08/ref=zg_bs_202832031_70?_encoding=UTF8&amp;psc=1&amp;refRID=9FMGPSQE55P0AK2S95YZ</t>
  </si>
  <si>
    <t>Westcott E-31030 00-I Office Scissor Set, Black, Blue and Red Plastic Handle, 18 Pieces, 21 cm</t>
  </si>
  <si>
    <t>https://www.amazon.de/-/en/Westcott-31030-00-I-Scissor-Plastic/dp/B00OS96R42/ref=zg_bs_202832031_71?_encoding=UTF8&amp;psc=1&amp;refRID=9FMGPSQE55P0AK2S95YZ</t>
  </si>
  <si>
    <t>Westcott 4 inch Detail Cut Scissor - Silver</t>
  </si>
  <si>
    <t>€15.79</t>
  </si>
  <si>
    <t>https://www.amazon.de/-/en/Westcott-inch-Detail-Cut-Scissor/dp/B005IUSD42/ref=zg_bs_202832031_72?_encoding=UTF8&amp;psc=1&amp;refRID=9FMGPSQE55P0AK2S95YZ</t>
  </si>
  <si>
    <t>PLUS Japan, Fitcut Curve Stainless Steel Scissors in Blue, 17.5 cm Long</t>
  </si>
  <si>
    <t>https://www.amazon.de/-/en/Japan-Fitcut-Curve-Stainless-Scissors/dp/B078HHDNM7/ref=zg_bs_202832031_73?_encoding=UTF8&amp;psc=1&amp;refRID=9FMGPSQE55P0AK2S95YZ</t>
  </si>
  <si>
    <t>APLI Zigzag 012817 Creative Scissors 13 cm Blade Multi-Coloured</t>
  </si>
  <si>
    <t>https://www.amazon.de/-/en/Zigzag-012817-Creative-Scissors-Multi-Coloured/dp/B00C6ZIWKM/ref=zg_bs_202832031_74?_encoding=UTF8&amp;psc=1&amp;refRID=9FMGPSQE55P0AK2S95YZ</t>
  </si>
  <si>
    <t>Pack of 6 Decorative Paper Edge Scissors Set Professional Dressmaking Scissors Pinking…</t>
  </si>
  <si>
    <t>https://www.amazon.de/-/en/Decorative-Scissors-Professional-Dressmaking-Scrapbooking/dp/B07D1JCZQ5/ref=zg_bs_202832031_75?_encoding=UTF8&amp;psc=1&amp;refRID=9FMGPSQE55P0AK2S95YZ</t>
  </si>
  <si>
    <t>Jovi 428 cutting dough scissors</t>
  </si>
  <si>
    <t>https://www.amazon.de/-/en/Jovi-428-cutting-dough-scissors/dp/B00VQ5ZG3Y/ref=zg_bs_202832031_76?_encoding=UTF8&amp;psc=1&amp;refRID=9FMGPSQE55P0AK2S95YZ</t>
  </si>
  <si>
    <t>Kum Left Handed Children's Scissors Pop Cut Craft Scissors 130 mm Blue</t>
  </si>
  <si>
    <t>https://www.amazon.de/-/en/Left-Handed-Childrens-Scissors-Craft/dp/B0165D2H1U/ref=zg_bs_202832031_77?_encoding=UTF8&amp;psc=1&amp;refRID=9FMGPSQE55P0AK2S95YZ</t>
  </si>
  <si>
    <t>Vintage Sewing Kit Scissors Stainless Steel Cross Stitch Antique Sewing Scissors…</t>
  </si>
  <si>
    <t>https://www.amazon.de/-/en/Scissors-Stainless-Embroidery-Multifunctional-Accessories/dp/B07SJ6DQ9D/ref=zg_bs_202832031_78?_encoding=UTF8&amp;psc=1&amp;refRID=9FMGPSQE55P0AK2S95YZ</t>
  </si>
  <si>
    <t>Vivi Gade Vintage Small Scissors for Fabric, Bandage and Other Materials, Size: Length:…</t>
  </si>
  <si>
    <t>€4.70</t>
  </si>
  <si>
    <t>https://www.amazon.de/-/en/Vintage-Scissors-Fabric-Bandage-Materials/dp/B01D30ASDM/ref=zg_bs_202832031_79?_encoding=UTF8&amp;psc=1&amp;refRID=9FMGPSQE55P0AK2S95YZ</t>
  </si>
  <si>
    <t>Prym 2-Piece Elastic Cuffs, Black</t>
  </si>
  <si>
    <t>€7.06</t>
  </si>
  <si>
    <t>https://www.amazon.de/-/en/Prym-2-Piece-Elastic-Cuffs-Black/dp/B005FQO1XG/ref=zg_bs_202832031_80?_encoding=UTF8&amp;psc=1&amp;refRID=9FMGPSQE55P0AK2S95YZ</t>
  </si>
  <si>
    <t>Hanlan Scissors titanium non-stick stationery scissors, handmade scissors, sharp non-stick scissors, comfortable grip scissors, suitable…</t>
  </si>
  <si>
    <t>€5.86</t>
  </si>
  <si>
    <t>https://www.amazon.de/-/en/Scissors-titanium-non-stick-stationery-comfortable/dp/B093RN7WWX/ref=zg_bs_202832031_81?_encoding=UTF8&amp;psc=1&amp;refRID=9FMGPSQE55P0AK2S95YZ</t>
  </si>
  <si>
    <t>Dahle Dahle Office Technology Paper Scissors Home 8 54608</t>
  </si>
  <si>
    <t>€4.22</t>
  </si>
  <si>
    <t>https://www.amazon.de/-/en/Dahle-Office-Technology-Scissors-54608/dp/B000J63H0K/ref=zg_bs_202832031_82?_encoding=UTF8&amp;psc=1&amp;refRID=9FMGPSQE55P0AK2S95YZ</t>
  </si>
  <si>
    <t>Westcott E-33650 00 Titanium Nitrid Non-Stick Softgrip Scissors, Grey/Yellow, 13 cm</t>
  </si>
  <si>
    <t>€7.45</t>
  </si>
  <si>
    <t>https://www.amazon.de/-/en/Westcott-00-Titanium-Non-Stick-Softgrip/dp/B072MKQRGD/ref=zg_bs_202832031_83?_encoding=UTF8&amp;psc=1&amp;refRID=9FMGPSQE55P0AK2S95YZ</t>
  </si>
  <si>
    <t>Maped Essentials Craft Scissors 13 cm Soft Grip 1 Scissors Colour Cannot be Selected</t>
  </si>
  <si>
    <t>€3.33</t>
  </si>
  <si>
    <t>https://www.amazon.de/-/en/Essentials-Scissors-Colour-Cannot-Selected/dp/B01F33WVIC/ref=zg_bs_202832031_84?_encoding=UTF8&amp;psc=1&amp;refRID=9FMGPSQE55P0AK2S95YZ</t>
  </si>
  <si>
    <t>TTO Office Scissors 16 cm Black</t>
  </si>
  <si>
    <t>https://www.amazon.de/-/en/TTO-Office-Scissors-16-Black/dp/B07YTYR37F/ref=zg_bs_202832031_85?_encoding=UTF8&amp;psc=1&amp;refRID=9FMGPSQE55P0AK2S95YZ</t>
  </si>
  <si>
    <t>munkees Folding Scissors, Keyring, Folding Scissors, Travel Scissors, Stainless Steel, 2512</t>
  </si>
  <si>
    <t>https://www.amazon.de/-/en/munkees-Folding-Scissors-Keyring-Stainless/dp/B0788T6GMN/ref=zg_bs_202832031_86?_encoding=UTF8&amp;psc=1&amp;refRID=9FMGPSQE55P0AK2S95YZ</t>
  </si>
  <si>
    <t>Clauss 18190 Angled Scissors 29.3 cm Red</t>
  </si>
  <si>
    <t>https://www.amazon.de/-/en/Clauss-18190-Angled-Scissors-29-3/dp/B00OCZDYLG/ref=zg_bs_202832031_87?_encoding=UTF8&amp;psc=1&amp;refRID=9FMGPSQE55P0AK2S95YZ</t>
  </si>
  <si>
    <t>Scissors with Sharp Blades Titanium Soft Comfort Handles Suitable for Homes, Offices…</t>
  </si>
  <si>
    <t>https://www.amazon.de/-/en/Scissors-Titanium-Comfort-Handles-Suitable/dp/B08ZKHXKZK/ref=zg_bs_202832031_88?_encoding=UTF8&amp;psc=1&amp;refRID=9FMGPSQE55P0AK2S95YZ</t>
  </si>
  <si>
    <t>Belle Vous Scissors Set Large Pack in 10 Pack – 21 cm Total Length – Household Scissors…</t>
  </si>
  <si>
    <t>https://www.amazon.de/-/en/Belle-Vous-Scissors-Large-Pack/dp/B07228KZLD/ref=zg_bs_202832031_89?_encoding=UTF8&amp;psc=1&amp;refRID=9FMGPSQE55P0AK2S95YZ</t>
  </si>
  <si>
    <t>Fiskars 13 cm Left Handed Classic Kids Scissors, Multi-Colour</t>
  </si>
  <si>
    <t>https://www.amazon.de/-/en/Fiskars-Handed-Classic-Scissors-Multi-Colour/dp/B000NBBBL8/ref=zg_bs_202832031_90?_encoding=UTF8&amp;psc=1&amp;refRID=9FMGPSQE55P0AK2S95YZ</t>
  </si>
  <si>
    <t>Fiskars Sea flower Multi-Purpose Scissors, 17 cm</t>
  </si>
  <si>
    <t>https://www.amazon.de/-/en/Fiskars-Sea-flower-Multi-Purpose-Scissors/dp/B004FPYBS8/ref=zg_bs_202832031_91?_encoding=UTF8&amp;psc=1&amp;refRID=9FMGPSQE55P0AK2S95YZ</t>
  </si>
  <si>
    <t>Mobci Pack of 3 Loop Scissors, Self-Opening Scissors, Colourful Loop Scissors for…</t>
  </si>
  <si>
    <t>https://www.amazon.de/-/en/Scissors-Self-Opening-Colourful-Teenagers-Special/dp/B0972S11SF/ref=zg_bs_202832031_92?_encoding=UTF8&amp;psc=1&amp;refRID=9FMGPSQE55P0AK2S95YZ</t>
  </si>
  <si>
    <t>TTO Office Scissors 14 cm Black</t>
  </si>
  <si>
    <t>https://www.amazon.de/-/en/TTO-Office-Scissors-14-Black/dp/B07YTYLY5V/ref=zg_bs_202832031_93?_encoding=UTF8&amp;psc=1&amp;refRID=9FMGPSQE55P0AK2S95YZ</t>
  </si>
  <si>
    <t>Supvox Pack of 5 handy scoopers bug insect catcher scissors tweezers (blue pink orange…</t>
  </si>
  <si>
    <t>https://www.amazon.de/-/en/Supvox-scoopers-catcher-scissors-tweezers/dp/B07YCPL7FQ/ref=zg_bs_202832031_94?_encoding=UTF8&amp;psc=1&amp;refRID=9FMGPSQE55P0AK2S95YZ</t>
  </si>
  <si>
    <t>Pelikan Griffix SC1BRS School Scissors, Blue Right, Pointed (Blue/Green)</t>
  </si>
  <si>
    <t>https://www.amazon.de/-/en/Pelikan-Griffix-SC1BRS-Scissors-Pointed/dp/B07Y3C8Q59/ref=zg_bs_202832031_95?_encoding=UTF8&amp;psc=1&amp;refRID=9FMGPSQE55P0AK2S95YZ</t>
  </si>
  <si>
    <t>Heyda 2048081 Safety Scissors 13 cm Plastic Blade (without Metal)</t>
  </si>
  <si>
    <t>€0.98</t>
  </si>
  <si>
    <t>https://www.amazon.de/-/en/2048081-Safety-Scissors-Plastic-without/dp/B001QPROY8/ref=zg_bs_202832031_96?_encoding=UTF8&amp;psc=1&amp;refRID=9FMGPSQE55P0AK2S95YZ</t>
  </si>
  <si>
    <t>Fackelmann 48126 Herb Cutters 10 Blades Brush</t>
  </si>
  <si>
    <t>https://www.amazon.de/-/en/Fackelmann-48126-Cutters-Blades-Brush/dp/B00GNWTHDA/ref=zg_bs_202832031_97?_encoding=UTF8&amp;psc=1&amp;refRID=9FMGPSQE55P0AK2S95YZ</t>
  </si>
  <si>
    <t>Dahle 54305 12977 Office Titanium Right Handed Scissors, 13 cm</t>
  </si>
  <si>
    <t>€5.12</t>
  </si>
  <si>
    <t>https://www.amazon.de/-/en/Dahle-54305-12977-Office-Titanium-Handed-Scissors/dp/B015EYUH68/ref=zg_bs_202832031_98?_encoding=UTF8&amp;psc=1&amp;refRID=9FMGPSQE55P0AK2S95YZ</t>
  </si>
  <si>
    <t>3D Scissors Teflon 175 mm</t>
  </si>
  <si>
    <t>€4.76</t>
  </si>
  <si>
    <t>https://www.amazon.de/-/en/3D-Scissors-Teflon-175-mm/dp/B07TTSW1L1/ref=zg_bs_202832031_99?_encoding=UTF8&amp;psc=1&amp;refRID=9FMGPSQE55P0AK2S95YZ</t>
  </si>
  <si>
    <t>Gingher Dressmaking Scissors 8" Spring Mechanism</t>
  </si>
  <si>
    <t>€49.59</t>
  </si>
  <si>
    <t>https://www.amazon.de/-/en/Gingher-Dressmaking-Scissors-Spring-Mechanism/dp/B000YZAPGK/ref=zg_bs_202832031_100?_encoding=UTF8&amp;psc=1&amp;refRID=9FMGPSQE55P0AK2S95YZ</t>
  </si>
  <si>
    <t>lever</t>
  </si>
  <si>
    <t>Original Falken PP Colour Plastic Folder Made in Germany 5 cm Narrow DIN A4 Black Ring…</t>
  </si>
  <si>
    <t>€2.26</t>
  </si>
  <si>
    <t>https://www.amazon.de/-/en/Original-Falken-Colour-Plastic-Germany/dp/B08481Q3SJ/ref=zg_bs_213632031_1?_encoding=UTF8&amp;psc=1&amp;refRID=1BBG4TE1KT12EG2G5F4J</t>
  </si>
  <si>
    <t>Falken PastellColor Series</t>
  </si>
  <si>
    <t>https://www.amazon.de/-/en/15068815-Falken-PastellColor-Series/dp/B07P7HW4BK/ref=zg_bs_213632031_2?_encoding=UTF8&amp;psc=1&amp;refRID=1BBG4TE1KT12EG2G5F4J</t>
  </si>
  <si>
    <t>Original DINOR Ring Binder</t>
  </si>
  <si>
    <t>€1.54</t>
  </si>
  <si>
    <t>https://www.amazon.de/-/en/Ordner-Original-DINOR-Ring-Binder/dp/B06W2H189D/ref=zg_bs_213632031_3?_encoding=UTF8&amp;psc=1&amp;refRID=1BBG4TE1KT12EG2G5F4J</t>
  </si>
  <si>
    <t>Original Falken Folders</t>
  </si>
  <si>
    <t>€11.20</t>
  </si>
  <si>
    <t>https://www.amazon.de/-/en/15052890-Original-Falken-Folders/dp/B079T8BR68/ref=zg_bs_213632031_4?_encoding=UTF8&amp;psc=1&amp;refRID=1BBG4TE1KT12EG2G5F4J</t>
  </si>
  <si>
    <t>Herlitz maX.file Protect A4 Folder, 10094829, red 5cm</t>
  </si>
  <si>
    <t>€2.19</t>
  </si>
  <si>
    <t>https://www.amazon.de/-/en/Herlitz-maX-file-Protect-Folder-10094829/dp/B000S5L812/ref=zg_bs_213632031_5?_encoding=UTF8&amp;psc=1&amp;refRID=1BBG4TE1KT12EG2G5F4J</t>
  </si>
  <si>
    <t>Leitz Quality File 180°, blue A4</t>
  </si>
  <si>
    <t>https://www.amazon.de/-/en/Leitz-Quality-File-180%C2%B0-blue/dp/B000KHTAC2/ref=zg_bs_213632031_6?_encoding=UTF8&amp;psc=1&amp;refRID=1BBG4TE1KT12EG2G5F4J</t>
  </si>
  <si>
    <t>Falken Recycolor Eco Environmental Folder</t>
  </si>
  <si>
    <t>https://www.amazon.de/-/en/Falken-Recycolor-Eco-Environmental-Folder/dp/B00AMZSECE/ref=zg_bs_213632031_7?_encoding=UTF8&amp;psc=1&amp;refRID=1BBG4TE1KT12EG2G5F4J</t>
  </si>
  <si>
    <t>Original Falken Recycled Folder Cloud Marble Made in Germany. Lever Arch File Ring Binder…</t>
  </si>
  <si>
    <t>https://www.amazon.de/-/en/Original-Falken-Recycled-Germany-Germany/dp/B07QWZQV32/ref=zg_bs_213632031_8?_encoding=UTF8&amp;psc=1&amp;refRID=1BBG4TE1KT12EG2G5F4J</t>
  </si>
  <si>
    <t>Idena Folder A4 FSC-Mix, 5 cm, Marbled</t>
  </si>
  <si>
    <t>€1.59</t>
  </si>
  <si>
    <t>https://www.amazon.de/-/en/303070-Idena-Folder-A4-FSC-Mix-Marbled/dp/B004F7FUC2/ref=zg_bs_213632031_9?_encoding=UTF8&amp;psc=1&amp;refRID=1BBG4TE1KT12EG2G5F4J</t>
  </si>
  <si>
    <t>Leitz LAF Active Cosy PP</t>
  </si>
  <si>
    <t>€3.09</t>
  </si>
  <si>
    <t>https://www.amazon.de/-/en/Leitz-LAF-Active-Cosy-PP/dp/B00JBBSMYK/ref=zg_bs_213632031_10?_encoding=UTF8&amp;psc=1&amp;refRID=1BBG4TE1KT12EG2G5F4J</t>
  </si>
  <si>
    <t>Idena A4 folder</t>
  </si>
  <si>
    <t>https://www.amazon.de/-/en/303061-Idena-A4-folder/dp/B01MY54Z1N/ref=zg_bs_213632031_11?_encoding=UTF8&amp;psc=1&amp;refRID=1BBG4TE1KT12EG2G5F4J</t>
  </si>
  <si>
    <t>Leitz Quality folder plastic cover 180° A4 (A4, 1 piece/yellow)</t>
  </si>
  <si>
    <t>https://www.amazon.de/-/en/Leitz-Quality-folder-plastic-yellow/dp/B07B7Q63P8/ref=zg_bs_213632031_12?_encoding=UTF8&amp;psc=1&amp;refRID=1BBG4TE1KT12EG2G5F4J</t>
  </si>
  <si>
    <t>Versando Ring Binder Green Beam A4 80 mm Cloud Marble with Blue Engel, Made in EU,…</t>
  </si>
  <si>
    <t>€2.49</t>
  </si>
  <si>
    <t>https://www.amazon.de/-/en/Versando-Binder-Marble-Folder-Office/dp/B012GMTANM/ref=zg_bs_213632031_13?_encoding=UTF8&amp;psc=1&amp;refRID=1BBG4TE1KT12EG2G5F4J</t>
  </si>
  <si>
    <t>Amazon Basics FSC Certified Lever Arch File with Polypropylene Lamination and Pocket…</t>
  </si>
  <si>
    <t>€5.09</t>
  </si>
  <si>
    <t>https://www.amazon.de/-/en/Amazon-Basics-Certified-Polypropylene-Lamination/dp/B081QPNXKR/ref=zg_bs_213632031_14?_encoding=UTF8&amp;psc=1&amp;refRID=1BBG4TE1KT12EG2G5F4J</t>
  </si>
  <si>
    <t>Original Falken Chromocolor Premium Folder Made in Germany. Outer plastic cover, blue</t>
  </si>
  <si>
    <t>https://www.amazon.de/-/en/Original-Chromocolor-Premium-Germany-plastic/dp/B07GW14MV4/ref=zg_bs_213632031_15?_encoding=UTF8&amp;psc=1&amp;refRID=1BBG4TE1KT12EG2G5F4J</t>
  </si>
  <si>
    <t>Leitz Spine label self-adhesive for standard and hard cardboard folders, pack of 10, 80 mm…</t>
  </si>
  <si>
    <t>€2.07</t>
  </si>
  <si>
    <t>https://www.amazon.de/-/en/self-adhesive-standard-cardboard-folders-16420035/dp/B000KJRBDU/ref=zg_bs_213632031_16?_encoding=UTF8&amp;psc=1&amp;refRID=1BBG4TE1KT12EG2G5F4J</t>
  </si>
  <si>
    <t>Centra Standard Folder</t>
  </si>
  <si>
    <t>https://www.amazon.de/-/en/220122-Centra-Standard-Folder/dp/B000MQJFYO/ref=zg_bs_213632031_17?_encoding=UTF8&amp;psc=1&amp;refRID=1BBG4TE1KT12EG2G5F4J</t>
  </si>
  <si>
    <t>HERMA, BBQ</t>
  </si>
  <si>
    <t>https://www.amazon.de/-/en/19597-HERMA-BBQ/dp/B07RH1K2DL/ref=zg_bs_213632031_18?_encoding=UTF8&amp;psc=1&amp;refRID=1BBG4TE1KT12EG2G5F4J</t>
  </si>
  <si>
    <t>Herma 19818 Learning Folder, DIN A4, Dinosaurs, 7 cm Wide, Sturdy Cardboard,…</t>
  </si>
  <si>
    <t>€3.66</t>
  </si>
  <si>
    <t>https://www.amazon.de/-/en/19818-Learning-Dinosaurs-Cardboard-High-Quality/dp/B0846F1QCF/ref=zg_bs_213632031_19?_encoding=UTF8&amp;psc=1&amp;refRID=1BBG4TE1KT12EG2G5F4J</t>
  </si>
  <si>
    <t>maX.file A4 Folder, Ladylike Birds, 8 cm Spine Width, 1 Item</t>
  </si>
  <si>
    <t>https://www.amazon.de/-/en/maX-file-Folder-Ladylike-Birds-Spine/dp/B0842PG4T4/ref=zg_bs_213632031_20?_encoding=UTF8&amp;psc=1&amp;refRID=1BBG4TE1KT12EG2G5F4J</t>
  </si>
  <si>
    <t>Original Falken Vegan Folder, Pack of 10</t>
  </si>
  <si>
    <t>https://www.amazon.de/-/en/Original-Falken-Vegan-Folder-Pack/dp/B07VZQYBV8/ref=zg_bs_213632031_21?_encoding=UTF8&amp;psc=1&amp;refRID=1BBG4TE1KT12EG2G5F4J</t>
  </si>
  <si>
    <t>Pagna Desk Organiser 1-31 Red</t>
  </si>
  <si>
    <t>https://www.amazon.de/-/en/24329-01-Pagna-Desk-Organiser-1-31-Red/dp/B000KJMK0O/ref=zg_bs_213632031_22?_encoding=UTF8&amp;psc=1&amp;refRID=1BBG4TE1KT12EG2G5F4J</t>
  </si>
  <si>
    <t>EXPANDABLE FILING SYSTEMN BEIGE (PACK OF 10)</t>
  </si>
  <si>
    <t>https://www.amazon.de/-/en/EXPANDABLE-FILING-SYSTEMN-BEIGE-PACK/dp/B005LIMD7O/ref=zg_bs_213632031_23?_encoding=UTF8&amp;psc=1&amp;refRID=1BBG4TE1KT12EG2G5F4J</t>
  </si>
  <si>
    <t>A4 Folder My Memories (Meine Erinnerungen) with Grip Hole, Space for 350 Sheets, Bunny,…</t>
  </si>
  <si>
    <t>https://www.amazon.de/-/en/Folder-Memories-Erinnerungen-Sheets-Nursery/dp/B085MJHFKH/ref=zg_bs_213632031_24?_encoding=UTF8&amp;psc=1&amp;refRID=1BBG4TE1KT12EG2G5F4J</t>
  </si>
  <si>
    <t>Herma DIN A4 motif folder, Steampunk, 7 cm Wide Made Of Sturdy Cardboard With…</t>
  </si>
  <si>
    <t>https://www.amazon.de/-/en/folder-Steampunk-Sturdy-Cardboard-Internal-Africa-animals/dp/B01FWQWWNY/ref=zg_bs_213632031_25?_encoding=UTF8&amp;psc=1&amp;refRID=1BBG4TE1KT12EG2G5F4J</t>
  </si>
  <si>
    <t>Leitz 11160020 Quality Folder 180° Active Urban Chic A4 Rounded Spine 8.2 cm Wide,…</t>
  </si>
  <si>
    <t>https://www.amazon.de/-/en/11160020-Quality-Rounded-Elastic-Polyfoam/dp/B01HR1RYR6/ref=zg_bs_213632031_26?_encoding=UTF8&amp;psc=1&amp;refRID=1BBG4TE1KT12EG2G5F4J</t>
  </si>
  <si>
    <t>Herlitz maX Folder, aqua 5cm</t>
  </si>
  <si>
    <t>https://www.amazon.de/-/en/Herlitz-maX-Folder-aqua-5cm/dp/B01L4CKFNE/ref=zg_bs_213632031_27?_encoding=UTF8&amp;psc=1&amp;refRID=1BBG4TE1KT12EG2G5F4J</t>
  </si>
  <si>
    <t>Original Falken PP Plastic Double Lever Arch File Made in Germany 7 cm Wide for 2x DIN…</t>
  </si>
  <si>
    <t>https://www.amazon.de/-/en/Original-Plastic-Germany-Horizontal-Interchangeable/dp/B00AMZSBS6/ref=zg_bs_213632031_28?_encoding=UTF8&amp;psc=1&amp;refRID=1BBG4TE1KT12EG2G5F4J</t>
  </si>
  <si>
    <t>Colour folder 8 cm wide DIN A4</t>
  </si>
  <si>
    <t>€16.80</t>
  </si>
  <si>
    <t>https://www.amazon.de/-/en/Colour-folder-wide-DIN-A4/dp/B07S7HQK7H/ref=zg_bs_213632031_29?_encoding=UTF8&amp;psc=1&amp;refRID=1BBG4TE1KT12EG2G5F4J</t>
  </si>
  <si>
    <t>Oxford A4 folder, good for the environment, in beige, pack of 3</t>
  </si>
  <si>
    <t>https://www.amazon.de/-/en/Oxford-folder-good-environment-beige/dp/B0876P9Q6S/ref=zg_bs_213632031_30?_encoding=UTF8&amp;psc=1&amp;refRID=1BBG4TE1KT12EG2G5F4J</t>
  </si>
  <si>
    <t>Herlitz 10834315 Binder maX.file protect + A4, 8 cm</t>
  </si>
  <si>
    <t>https://www.amazon.de/-/en/Herlitz-10834315-Binder-maX-file-protect/dp/B01M0PZATG/ref=zg_bs_213632031_31?_encoding=UTF8&amp;psc=1&amp;refRID=1BBG4TE1KT12EG2G5F4J</t>
  </si>
  <si>
    <t>Amazon Basics Pack of 10 Blue Cloud Marble Paper Lever Arch Files FSC Certified A4…</t>
  </si>
  <si>
    <t>€20.85</t>
  </si>
  <si>
    <t>https://www.amazon.de/-/en/Amazon-Basics-Cloud-Marble-Certified/dp/B081QNXKVY/ref=zg_bs_213632031_32?_encoding=UTF8&amp;psc=1&amp;refRID=1BBG4TE1KT12EG2G5F4J</t>
  </si>
  <si>
    <t>Falken Folder Special Formats PP + Hard Cardboard</t>
  </si>
  <si>
    <t>https://www.amazon.de/-/en/Falken-Folder-Special-Formats-Cardboard/dp/B00AMZS8M0/ref=zg_bs_213632031_33?_encoding=UTF8&amp;psc=1&amp;refRID=1BBG4TE1KT12EG2G5F4J</t>
  </si>
  <si>
    <t>Leitz A4 Project Folder for up to 200 Sheets, 6 Compartments with Tabs for Organising the…</t>
  </si>
  <si>
    <t>€6.60</t>
  </si>
  <si>
    <t>https://www.amazon.de/-/en/Project-Compartments-Organising-Contents-Elastic/dp/B00M20CAZ4/ref=zg_bs_213632031_34?_encoding=UTF8&amp;psc=1&amp;refRID=1BBG4TE1KT12EG2G5F4J</t>
  </si>
  <si>
    <t>Herma 7188 Folder A4 Stars Design</t>
  </si>
  <si>
    <t>€3.52</t>
  </si>
  <si>
    <t>https://www.amazon.de/-/en/Herma-7188-Folder-Stars-Design/dp/B01MZIBINZ/ref=zg_bs_213632031_35?_encoding=UTF8&amp;psc=1&amp;refRID=1BBG4TE1KT12EG2G5F4J</t>
  </si>
  <si>
    <t>Leitz Multi Function Folder, Arctic 65mm</t>
  </si>
  <si>
    <t>https://www.amazon.de/-/en/Leitz-Multi-Function-Folder-Arctic/dp/B00LTLKJA0/ref=zg_bs_213632031_36?_encoding=UTF8&amp;psc=1&amp;refRID=1BBG4TE1KT12EG2G5F4J</t>
  </si>
  <si>
    <t>Leitz Quality Folder 180° Plastic Pack of 20 A4 8.2 cm Spine Width PP Laminated Cover…</t>
  </si>
  <si>
    <t>https://www.amazon.de/-/en/Quality-Folder-Plastic-Laminated-10105045/dp/B006FUYTIS/ref=zg_bs_213632031_37?_encoding=UTF8&amp;psc=1&amp;refRID=1BBG4TE1KT12EG2G5F4J</t>
  </si>
  <si>
    <t>Bank File Ring Binder DL 2 Rings Assorted Colours red</t>
  </si>
  <si>
    <t>https://www.amazon.de/-/en/Bank-Binder-Rings-Assorted-Colours/dp/B000KT8OFY/ref=zg_bs_213632031_38?_encoding=UTF8&amp;psc=1&amp;refRID=1BBG4TE1KT12EG2G5F4J</t>
  </si>
  <si>
    <t>Herma motif folder</t>
  </si>
  <si>
    <t>https://www.amazon.de/-/en/7008-Herma-motif-folder/dp/B07J5RJWFW/ref=zg_bs_213632031_39?_encoding=UTF8&amp;psc=1&amp;refRID=1BBG4TE1KT12EG2G5F4J</t>
  </si>
  <si>
    <t>Exacompta Premium Plastic Folders, Pack of 10</t>
  </si>
  <si>
    <t>€2.65</t>
  </si>
  <si>
    <t>https://www.amazon.de/-/en/Exacompta-Premium-Plastic-Folders-Pack/dp/B003NQCU1A/ref=zg_bs_213632031_40?_encoding=UTF8&amp;psc=1&amp;refRID=1BBG4TE1KT12EG2G5F4J</t>
  </si>
  <si>
    <t>Herma Animals Collector File, Plastic with Rubber Corner Straps</t>
  </si>
  <si>
    <t>€3.36</t>
  </si>
  <si>
    <t>https://www.amazon.de/-/en/Animals-Collector-Plastic-Rubber-Corner/dp/B00UMTG7LK/ref=zg_bs_213632031_41?_encoding=UTF8&amp;psc=1&amp;refRID=1BBG4TE1KT12EG2G5F4J</t>
  </si>
  <si>
    <t>Leitz Multi Purpose Folder 62mm</t>
  </si>
  <si>
    <t>https://www.amazon.de/-/en/Leitz-Multi-Purpose-Folder-62mm/dp/B00ZBBZH6K/ref=zg_bs_213632031_42?_encoding=UTF8&amp;psc=1&amp;refRID=1BBG4TE1KT12EG2G5F4J</t>
  </si>
  <si>
    <t>artpin® Nursery Folder A4, My Nursery School Time – Children's Collection Folder Folder for…</t>
  </si>
  <si>
    <t>https://www.amazon.de/-/en/artpin%C2%AE-Nursery-Folder-School-Time/dp/B09H69XR26/ref=zg_bs_213632031_43?_encoding=UTF8&amp;psc=1&amp;refRID=1BBG4TE1KT12EG2G5F4J</t>
  </si>
  <si>
    <t>Leitz Standard Double Lever Arch File 80mm Spine A4 Black Ref 1092-95 [Pack of 5]</t>
  </si>
  <si>
    <t>https://www.amazon.de/-/en/Leitz-Standard-Double-Lever-1092-95/dp/B000J6DMFA/ref=zg_bs_213632031_44?_encoding=UTF8&amp;psc=1&amp;refRID=1BBG4TE1KT12EG2G5F4J</t>
  </si>
  <si>
    <t>Leitz Quality folder (special paper lamination in linen embossing, A4, 8 cm spine width)…</t>
  </si>
  <si>
    <t>https://www.amazon.de/-/en/Quality-folder-special-lamination-embossing/dp/B07GDNTJL7/ref=zg_bs_213632031_45?_encoding=UTF8&amp;psc=1&amp;refRID=1BBG4TE1KT12EG2G5F4J</t>
  </si>
  <si>
    <t>Esselte Leitz Spine Labels Self-Adhesive Spine Label Paper Short Narrow Pack of 10, Green</t>
  </si>
  <si>
    <t>https://www.amazon.de/-/en/Esselte-Leitz-Labels-Self-Adhesive-Narrow/dp/B00X0VQL86/ref=zg_bs_213632031_46?_encoding=UTF8&amp;psc=1&amp;refRID=1BBG4TE1KT12EG2G5F4J</t>
  </si>
  <si>
    <t>Herlitz max.file Protect A4 Double-Lever Arch File - Red</t>
  </si>
  <si>
    <t>https://www.amazon.de/-/en/Herlitz-max-file-Protect-Double-Lever-Arch/dp/B000WKZBFM/ref=zg_bs_213632031_47?_encoding=UTF8&amp;psc=1&amp;refRID=1BBG4TE1KT12EG2G5F4J</t>
  </si>
  <si>
    <t>ELBA</t>
  </si>
  <si>
    <t>https://www.amazon.de/-/en/400138585-ELBA/dp/B083P94H6T/ref=zg_bs_213632031_48?_encoding=UTF8&amp;psc=1&amp;refRID=1BBG4TE1KT12EG2G5F4J</t>
  </si>
  <si>
    <t>Leitz 310305035 180A Quality Folder A4 with Slits Wide Pack of 3 Blue</t>
  </si>
  <si>
    <t>€13.40</t>
  </si>
  <si>
    <t>https://www.amazon.de/-/en/Leitz-310305035-Quality-Folder-Slits/dp/B0060W87NO/ref=zg_bs_213632031_49?_encoding=UTF8&amp;psc=1&amp;refRID=1BBG4TE1KT12EG2G5F4J</t>
  </si>
  <si>
    <t>Original Premium Cyan Plastic Folder</t>
  </si>
  <si>
    <t>€2.71</t>
  </si>
  <si>
    <t>https://www.amazon.de/-/en/Original-Premium-Cyan-Plastic-Folder/dp/B00ULJ5DT8/ref=zg_bs_213632031_50?_encoding=UTF8&amp;psc=1&amp;refRID=1BBG4TE1KT12EG2G5F4J</t>
  </si>
  <si>
    <t>Leitz Solid A4 Polypropylene Folder with Elasticated Corners</t>
  </si>
  <si>
    <t>€2.89</t>
  </si>
  <si>
    <t>https://www.amazon.de/-/en/Leitz-Polypropylene-Folder-Elasticated-Corners/dp/B01M03SXUR/ref=zg_bs_213632031_51?_encoding=UTF8&amp;psc=1&amp;refRID=8Y91K3EZ9J9AKRG505WV</t>
  </si>
  <si>
    <t>Amazon Basics Lever Arch Files, Polypropylene Lamination, Slip Pocket on Spine, FSC…</t>
  </si>
  <si>
    <t>https://www.amazon.de/-/en/Amazon-Basics-Polypropylene-Lamination-Certified/dp/B081QP7KTV/ref=zg_bs_213632031_52?_encoding=UTF8&amp;psc=1&amp;refRID=8Y91K3EZ9J9AKRG505WV</t>
  </si>
  <si>
    <t>Goldbuch Poetry Album, Laminated Art Print, 30x31 cm</t>
  </si>
  <si>
    <t>€9.00</t>
  </si>
  <si>
    <t>https://www.amazon.de/-/en/Goldbuch-Poetry-Album-Laminated-Print/dp/B00EEAL55Q/ref=zg_bs_213632031_53?_encoding=UTF8&amp;psc=1&amp;refRID=8Y91K3EZ9J9AKRG505WV</t>
  </si>
  <si>
    <t>Falken Folder A4 SK Spine Label Lever Arch File 8 cm Cloud Marble Cover Office</t>
  </si>
  <si>
    <t>€1.34</t>
  </si>
  <si>
    <t>https://www.amazon.de/-/en/Falken-Folder-Spine-Marble-Office/dp/B0786JZY9F/ref=zg_bs_213632031_54?_encoding=UTF8&amp;psc=1&amp;refRID=8Y91K3EZ9J9AKRG505WV</t>
  </si>
  <si>
    <t>Leitz Wow Desk Accessories</t>
  </si>
  <si>
    <t>€52.03</t>
  </si>
  <si>
    <t>https://www.amazon.de/-/en/4002432-36-Leitz-Wow-Desk-Accessories/dp/B06WP681KY/ref=zg_bs_213632031_55?_encoding=UTF8&amp;psc=1&amp;refRID=8Y91K3EZ9J9AKRG505WV</t>
  </si>
  <si>
    <t>HERMA 7278 Folder DIN A3 Cities Rome Made of Sturdy Plastic with Printed Inner Flaps,…</t>
  </si>
  <si>
    <t>https://www.amazon.de/-/en/Plastic-Printed-Elasticated-Children-Barcelona/dp/B00YTUS16M/ref=zg_bs_213632031_56?_encoding=UTF8&amp;psc=1&amp;refRID=8Y91K3EZ9J9AKRG505WV</t>
  </si>
  <si>
    <t>Leitz Lever Arch File A4 Wide</t>
  </si>
  <si>
    <t>€34.44</t>
  </si>
  <si>
    <t>https://www.amazon.de/-/en/Leitz-Lever-Arch-File-A4-Wide/dp/B017RDR0K0/ref=zg_bs_213632031_57?_encoding=UTF8&amp;psc=1&amp;refRID=8Y91K3EZ9J9AKRG505WV</t>
  </si>
  <si>
    <t>Han Swing Suspension File Box</t>
  </si>
  <si>
    <t>€8.28</t>
  </si>
  <si>
    <t>https://www.amazon.de/-/en/Han-Swing-Suspension-File-Box/dp/B000KJVDB6/ref=zg_bs_213632031_58?_encoding=UTF8&amp;psc=1&amp;refRID=8Y91K3EZ9J9AKRG505WV</t>
  </si>
  <si>
    <t>HERMA 7024 Folder DIN A4 Crazies Happy Flamingo, 7 cm Wide, Sturdy Cardboard,…</t>
  </si>
  <si>
    <t>https://www.amazon.de/-/en/7024-Flamingo-Cardboard-Coloured-High-Quality/dp/B07DPHKRKF/ref=zg_bs_213632031_59?_encoding=UTF8&amp;psc=1&amp;refRID=8Y91K3EZ9J9AKRG505WV</t>
  </si>
  <si>
    <t>Herlitz 11080660 Folder with Blueberries Motif A4 8 cm</t>
  </si>
  <si>
    <t>https://www.amazon.de/-/en/Herlitz-11080660-Folder-Blueberries-Motif/dp/B00319B6BE/ref=zg_bs_213632031_60?_encoding=UTF8&amp;psc=1&amp;refRID=8Y91K3EZ9J9AKRG505WV</t>
  </si>
  <si>
    <t>Netuno Folder Lever Arch Folder Blue 2-Ring Binder Ekobox Folder Organiser 5 cm A4…</t>
  </si>
  <si>
    <t>https://www.amazon.de/-/en/Netuno-Folder-Organiser-Cardboard-Folders/dp/B0933J9XVQ/ref=zg_bs_213632031_61?_encoding=UTF8&amp;psc=1&amp;refRID=8Y91K3EZ9J9AKRG505WV</t>
  </si>
  <si>
    <t>Pagna Recipe folder chef's hat (motif folder, A4).</t>
  </si>
  <si>
    <t>https://www.amazon.de/-/en/Pagna-Recipe-folder-chefs-motif/dp/B006OKX4Q2/ref=zg_bs_213632031_62?_encoding=UTF8&amp;psc=1&amp;refRID=8Y91K3EZ9J9AKRG505WV</t>
  </si>
  <si>
    <t>Herlitz 5966106 60 x 190 mm Self-Adhesive Spine Label for 8 cm Lever Arch File, Pack of…</t>
  </si>
  <si>
    <t>€1.23</t>
  </si>
  <si>
    <t>https://www.amazon.de/-/en/Herlitz-5966106-60-Self-Adhesive-Spine-Label/dp/B000S5L5YW/ref=zg_bs_213632031_63?_encoding=UTF8&amp;psc=1&amp;refRID=8Y91K3EZ9J9AKRG505WV</t>
  </si>
  <si>
    <t>Herma Animals Series 19321 Plastic Portfolio File with Elastic Corner Fastener and Inner…</t>
  </si>
  <si>
    <t>https://www.amazon.de/-/en/Animals-Plastic-Portfolio-Fastener-High-Gloss/dp/B079CGP3C7/ref=zg_bs_213632031_64?_encoding=UTF8&amp;psc=1&amp;refRID=8Y91K3EZ9J9AKRG505WV</t>
  </si>
  <si>
    <t>Leitz 10120035 Double Folder with Slots 2x A5 Landscape Wide Grey</t>
  </si>
  <si>
    <t>https://www.amazon.de/-/en/Leitz-10120035-Double-Folder-Landscape/dp/B000MQG3RG/ref=zg_bs_213632031_65?_encoding=UTF8&amp;psc=1&amp;refRID=8Y91K3EZ9J9AKRG505WV</t>
  </si>
  <si>
    <t>VELOFLEX Pack of 5 transparent sleeves</t>
  </si>
  <si>
    <t>https://www.amazon.de/-/en/VELOFLEX-Pack-5-transparent-sleeves/dp/B004IT4YSS/ref=zg_bs_213632031_66?_encoding=UTF8&amp;psc=1&amp;refRID=8Y91K3EZ9J9AKRG505WV</t>
  </si>
  <si>
    <t>Pagna Classic Desk Organiser 12 Compartments Black</t>
  </si>
  <si>
    <t>https://www.amazon.de/-/en/Pagna-Classic-Organiser-Compartments-Black/dp/B001JK81ME/ref=zg_bs_213632031_67?_encoding=UTF8&amp;psc=1&amp;refRID=8Y91K3EZ9J9AKRG505WV</t>
  </si>
  <si>
    <t>Herlitz A4 PP collection box with spine label, 1 piece with design print, spine width 4 cm,…</t>
  </si>
  <si>
    <t>https://www.amazon.de/-/en/Herlitz-collection-spine-design-opaque/dp/B007MFXTHW/ref=zg_bs_213632031_68?_encoding=UTF8&amp;psc=1&amp;refRID=8Y91K3EZ9J9AKRG505WV</t>
  </si>
  <si>
    <t>HERMA Motif Folder, DIN A4, 7 cm Wide, Made of Sturdy Cardboard with Inner Print, Ring…</t>
  </si>
  <si>
    <t>https://www.amazon.de/-/en/Folder-Sturdy-Cardboard-Binder-Letter/dp/B07TC42DRJ/ref=zg_bs_213632031_69?_encoding=UTF8&amp;psc=1&amp;refRID=8Y91K3EZ9J9AKRG505WV</t>
  </si>
  <si>
    <t>Esselte 624291 A4 Folder 75 mm Spine Width Plastic Blue Pack of 3</t>
  </si>
  <si>
    <t>https://www.amazon.de/-/en/Esselte-624291-Folder-Spine-Plastic/dp/B00KVES412/ref=zg_bs_213632031_70?_encoding=UTF8&amp;psc=1&amp;refRID=8Y91K3EZ9J9AKRG505WV</t>
  </si>
  <si>
    <t>Herlitz 10841658 ring binder - ring binders (Blue, A4)</t>
  </si>
  <si>
    <t>€2.30</t>
  </si>
  <si>
    <t>https://www.amazon.de/-/en/Herlitz-10841658-ring-binder-binders/dp/B000WL2UKA/ref=zg_bs_213632031_71?_encoding=UTF8&amp;psc=1&amp;refRID=8Y91K3EZ9J9AKRG505WV</t>
  </si>
  <si>
    <t>Herlitz max.file Nature A4 5cm Lever Arch File - Blue (5 Pieces)</t>
  </si>
  <si>
    <t>https://www.amazon.de/-/en/Herlitz-max-file-Nature-Lever-Arch/dp/B003XLQ854/ref=zg_bs_213632031_72?_encoding=UTF8&amp;psc=1&amp;refRID=8Y91K3EZ9J9AKRG505WV</t>
  </si>
  <si>
    <t>Leitz Quality Folder Active Style Wide Polypropylene A4, Granule-Red</t>
  </si>
  <si>
    <t>https://www.amazon.de/-/en/Quality-Folder-Active-Polypropylene-Granule-Red/dp/B0831N31KF/ref=zg_bs_213632031_73?_encoding=UTF8&amp;psc=1&amp;refRID=8Y91K3EZ9J9AKRG505WV</t>
  </si>
  <si>
    <t>Pagna Pure desk folder, black elastic corner, recycled cardboard covered with kraft paper…</t>
  </si>
  <si>
    <t>https://www.amazon.de/-/en/elastic-recycled-cardboard-covered-compartments/dp/B084ZJXBBF/ref=zg_bs_213632031_74?_encoding=UTF8&amp;psc=1&amp;refRID=8Y91K3EZ9J9AKRG505WV</t>
  </si>
  <si>
    <t>Quality folder WOW A4 (6 colours) all coloured colours (without white).</t>
  </si>
  <si>
    <t>https://www.amazon.de/-/en/Quality-folder-colours-coloured-without/dp/B08HZC4WL2/ref=zg_bs_213632031_75?_encoding=UTF8&amp;psc=1&amp;refRID=8Y91K3EZ9J9AKRG505WV</t>
  </si>
  <si>
    <t>ELBA Ordner rado basic PP/Papier/10456GH hellgrün PP+Papier A4</t>
  </si>
  <si>
    <t>€2.62</t>
  </si>
  <si>
    <t>https://www.amazon.de/Ordner-basic-Papier-10456GH-hellgr%C3%BCn/dp/B0013CU46O/ref=zg_bs_213632031_76?_encoding=UTF8&amp;psc=1&amp;refRID=8Y91K3EZ9J9AKRG505WV</t>
  </si>
  <si>
    <t>Leitz Quality Folder 180° Plastic Pack of 3 A4 Narrow Blue 5.2 cm Spine Width PP…</t>
  </si>
  <si>
    <t>https://www.amazon.de/-/en/Quality-Folder-Plastic-Laminated-310345035/dp/B0060W8H7K/ref=zg_bs_213632031_77?_encoding=UTF8&amp;psc=1&amp;refRID=8Y91K3EZ9J9AKRG505WV</t>
  </si>
  <si>
    <t>Elba A4 folder, cloudy marble, recycled, black, pack of 3, 400150978, A4, wide</t>
  </si>
  <si>
    <t>€10.42</t>
  </si>
  <si>
    <t>https://www.amazon.de/-/en/folder-cloudy-marble-recycled-400150978/dp/B08P4RBSZT/ref=zg_bs_213632031_78?_encoding=UTF8&amp;psc=1&amp;refRID=8Y91K3EZ9J9AKRG505WV</t>
  </si>
  <si>
    <t>Herlitz 8 cm Backup Labels (Pack of 10)</t>
  </si>
  <si>
    <t>https://www.amazon.de/-/en/Herlitz-Backup-Labels-Pack-10/dp/B000S5N3GK/ref=zg_bs_213632031_79?_encoding=UTF8&amp;psc=1&amp;refRID=8Y91K3EZ9J9AKRG505WV</t>
  </si>
  <si>
    <t>Max.file Folder A4 8 cm Drops Design Pack of 1</t>
  </si>
  <si>
    <t>€2.79</t>
  </si>
  <si>
    <t>https://www.amazon.de/-/en/Max-file-Folder-Drops-Design-Pack/dp/B07TYBSFBT/ref=zg_bs_213632031_80?_encoding=UTF8&amp;psc=1&amp;refRID=8Y91K3EZ9J9AKRG505WV</t>
  </si>
  <si>
    <t>FANDAMEI A5 Folder 6 Rings Accessory Set, A5 Paper Refill Paper Lined 90 Sheets / 180…</t>
  </si>
  <si>
    <t>https://www.amazon.de/-/en/FANDAMEI-Accessory-Dividers-Envelope-Self-Adhesive/dp/B08833RWWS/ref=zg_bs_213632031_81?_encoding=UTF8&amp;psc=1&amp;refRID=8Y91K3EZ9J9AKRG505WV</t>
  </si>
  <si>
    <t>SCHÄFER SHOP Folder DIN A4 Wide - 8 cm Spine with Insert Spine Label - Ring Binder…</t>
  </si>
  <si>
    <t>https://www.amazon.de/-/en/SCH%C3%84FER-SHOP-Folder-DIN-Wide/dp/B07DXMCTJF/ref=zg_bs_213632031_82?_encoding=UTF8&amp;psc=1&amp;refRID=8Y91K3EZ9J9AKRG505WV</t>
  </si>
  <si>
    <t>muuki® Collector's folder, durable soft touch A4 folder, wide A4 folder, nursery gift,…</t>
  </si>
  <si>
    <t>€17.80</t>
  </si>
  <si>
    <t>https://www.amazon.de/-/en/Collectors-durable-nursery-childrens-colourful/dp/B08T95ZJ9P/ref=zg_bs_213632031_83?_encoding=UTF8&amp;psc=1&amp;refRID=8Y91K3EZ9J9AKRG505WV</t>
  </si>
  <si>
    <t>ELBA smart Pro Wide DIN A4 Ring Binder in Ocean Blue with Insertable Spine Label and…</t>
  </si>
  <si>
    <t>€24.48</t>
  </si>
  <si>
    <t>https://www.amazon.de/-/en/smart-Binder-Insertable-Plastic-Outside/dp/B008J1O4NG/ref=zg_bs_213632031_84?_encoding=UTF8&amp;psc=1&amp;refRID=8Y91K3EZ9J9AKRG505WV</t>
  </si>
  <si>
    <t>9 x File Folder 8 cm Cloud Marble</t>
  </si>
  <si>
    <t>€14.49</t>
  </si>
  <si>
    <t>https://www.amazon.de/-/en/File-Folder-Cloud-Marble/dp/B018XPSRAI/ref=zg_bs_213632031_85?_encoding=UTF8&amp;psc=1&amp;refRID=8Y91K3EZ9J9AKRG505WV</t>
  </si>
  <si>
    <t>HERMA Design Folder A4 Set of 5 Wide Made of Sturdy Cardboard with Foil Finish Ring…</t>
  </si>
  <si>
    <t>€5.92</t>
  </si>
  <si>
    <t>https://www.amazon.de/-/en/Design-Folder-Sturdy-Cardboard-Binders/dp/B07RHBM825/ref=zg_bs_213632031_86?_encoding=UTF8&amp;psc=1&amp;refRID=8Y91K3EZ9J9AKRG505WV</t>
  </si>
  <si>
    <t>Veloflex 2905010 Wire Compressor Holder Metal for Folders and Ring Binders Pack of…</t>
  </si>
  <si>
    <t>https://www.amazon.de/-/en/Veloflex-2905010-Compressor-Folders-Binders/dp/B000TCI77C/ref=zg_bs_213632031_87?_encoding=UTF8&amp;psc=1&amp;refRID=8Y91K3EZ9J9AKRG505WV</t>
  </si>
  <si>
    <t>DONAU - Document folder with clip 8540001PL-10 blue, document bag for filing,…</t>
  </si>
  <si>
    <t>€0.75</t>
  </si>
  <si>
    <t>https://www.amazon.de/-/en/DONAU-8540001PL-10-Euro-hole-transparent-eco-plastic/dp/B019LZIR7W/ref=zg_bs_213632031_88?_encoding=UTF8&amp;psc=1&amp;refRID=8Y91K3EZ9J9AKRG505WV</t>
  </si>
  <si>
    <t>Leitz 18210000 Lever Arch File 180 A4 Wide Cardboard Black</t>
  </si>
  <si>
    <t>https://www.amazon.de/-/en/Leitz-18210000-Lever-Cardboard-Black/dp/B000KJRCC0/ref=zg_bs_213632031_89?_encoding=UTF8&amp;psc=1&amp;refRID=8Y91K3EZ9J9AKRG505WV</t>
  </si>
  <si>
    <t>Falken Plastic Presentation Ring Binder, DIN A4, White</t>
  </si>
  <si>
    <t>€3.56</t>
  </si>
  <si>
    <t>https://www.amazon.de/-/en/Falken-Plastic-Presentation-Binder-White/dp/B00DIXJV4M/ref=zg_bs_213632031_90?_encoding=UTF8&amp;psc=1&amp;refRID=8Y91K3EZ9J9AKRG505WV</t>
  </si>
  <si>
    <t>Leitz 10105001 Plastic Quality Folder 180° (with Slots, A4, Wide) (Pack of 5)</t>
  </si>
  <si>
    <t>€26.79</t>
  </si>
  <si>
    <t>https://www.amazon.de/-/en/Leitz-10105001-Plastic-Quality-Folder/dp/B01EDTR1G4/ref=zg_bs_213632031_91?_encoding=UTF8&amp;psc=1&amp;refRID=8Y91K3EZ9J9AKRG505WV</t>
  </si>
  <si>
    <t>Folder Files Slotted Folder 8 cm Wolken marmor Cloudy Marble</t>
  </si>
  <si>
    <t>€48.59</t>
  </si>
  <si>
    <t>https://www.amazon.de/-/en/Folder-Slotted-Wolken-marmor-Cloudy/dp/B00TIXRZD0/ref=zg_bs_213632031_92?_encoding=UTF8&amp;psc=1&amp;refRID=8Y91K3EZ9J9AKRG505WV</t>
  </si>
  <si>
    <t>Pack of 4 Premium Colour Folders Pastel Colours - High Gloss Laminated in Green,…</t>
  </si>
  <si>
    <t>€23.95</t>
  </si>
  <si>
    <t>https://www.amazon.de/-/en/Premium-Colour-Folders-Pastel-Colours/dp/B09GBFQ2HD/ref=zg_bs_213632031_93?_encoding=UTF8&amp;psc=1&amp;refRID=8Y91K3EZ9J9AKRG505WV</t>
  </si>
  <si>
    <t>Leitz 1010 Quality Folder Plastic Wide with Patented 180º Precision Mechanism Pack of…</t>
  </si>
  <si>
    <t>https://www.amazon.de/-/en/Quality-Plastic-Patented-Precision-Mechanism/dp/B00JYEUYHM/ref=zg_bs_213632031_94?_encoding=UTF8&amp;psc=1&amp;refRID=8Y91K3EZ9J9AKRG505WV</t>
  </si>
  <si>
    <t>SCHÄFER SHOP A4 Slim Folder - 5 cm Spine with Spine Label - Ring Binder Lever Arch File…</t>
  </si>
  <si>
    <t>https://www.amazon.de/-/en/SCH%C3%84FER-SHOP-A4-Slim-Folder/dp/B004MPKQRG/ref=zg_bs_213632031_95?_encoding=UTF8&amp;psc=1&amp;refRID=8Y91K3EZ9J9AKRG505WV</t>
  </si>
  <si>
    <t>HERMA 19185 folder DIN A4 sport football, 7 cm wide, sturdy cardboard, coloured outer…</t>
  </si>
  <si>
    <t>€2.66</t>
  </si>
  <si>
    <t>https://www.amazon.de/-/en/19185-football-cardboard-coloured-high-quality/dp/B079CD1BKB/ref=zg_bs_213632031_96?_encoding=UTF8&amp;psc=1&amp;refRID=8Y91K3EZ9J9AKRG505WV</t>
  </si>
  <si>
    <t>3 x folders, DIN A5, 75 mm, colour: 1 x pink, turquoise and purple.</t>
  </si>
  <si>
    <t>https://www.amazon.de/-/en/folders-DIN-A5-colour-turquoise/dp/B07BR7NCYK/ref=zg_bs_213632031_97?_encoding=UTF8&amp;psc=1&amp;refRID=8Y91K3EZ9J9AKRG505WV</t>
  </si>
  <si>
    <t>€38.95</t>
  </si>
  <si>
    <t>https://www.amazon.de/-/en/100023638-ELBA/dp/B007T6XCTO/ref=zg_bs_213632031_98?_encoding=UTF8&amp;psc=1&amp;refRID=8Y91K3EZ9J9AKRG505WV</t>
  </si>
  <si>
    <t>ELBA folder smart Pro 8 cm wide A4 turquoise</t>
  </si>
  <si>
    <t>https://www.amazon.de/-/en/ELBA-folder-smart-wide-turquoise/dp/B00AVQ1T5I/ref=zg_bs_213632031_99?_encoding=UTF8&amp;psc=1&amp;refRID=8Y91K3EZ9J9AKRG505WV</t>
  </si>
  <si>
    <t>HERMA 7149 Folder DIN A4 Graffiti Cool, 7 cm Wide, Sturdy Cardboard, Coloured Outer and…</t>
  </si>
  <si>
    <t>https://www.amazon.de/-/en/7149-Graffiti-Cardboard-Coloured-High-Quality/dp/B075GDDGNY/ref=zg_bs_213632031_100?_encoding=UTF8&amp;psc=1&amp;refRID=8Y91K3EZ9J9AKRG505WV</t>
  </si>
  <si>
    <t>global 5 tar review</t>
  </si>
  <si>
    <t>global 4 tar review</t>
  </si>
  <si>
    <t>global 3 tar review</t>
  </si>
  <si>
    <t>global 2 tar review</t>
  </si>
  <si>
    <t>global 1 tar review</t>
  </si>
  <si>
    <t>Total review</t>
  </si>
  <si>
    <t>global 5 star review</t>
  </si>
  <si>
    <t>global 4 star review</t>
  </si>
  <si>
    <t>global 3 star review</t>
  </si>
  <si>
    <t xml:space="preserve">Total Reviews </t>
  </si>
  <si>
    <t>P.A.C. Original Headband - Functional Headband Sweatband Outdoor Cloth…</t>
  </si>
  <si>
    <t>https://www.amazon.de/-/en/C-Original-Headband-Functional-Sweatband/dp/B09H3PJ212/ref=zg_bs_460942031_1?_encoding=UTF8&amp;psc=1&amp;refRID=1091JV9GMVFEBMQHCWGE</t>
  </si>
  <si>
    <t>Zacha Billiard Pool Table Cloth Professional Snooker Pack of 6 Durable Bands 7 8 9 ft…</t>
  </si>
  <si>
    <t>https://www.amazon.de/-/en/Billiard-Professional-Snooker-Durable-Accessories/dp/B08HHCW4KC/ref=zg_bs_460942031_2?_encoding=UTF8&amp;psc=1&amp;refRID=1091JV9GMVFEBMQHCWGE</t>
  </si>
  <si>
    <t>SM SunniMix 9ft Pool Cloth Cover for Billiard Table</t>
  </si>
  <si>
    <t>€42.86</t>
  </si>
  <si>
    <t>https://www.amazon.de/-/en/SunniMix-Cloth-Cover-Billiard-Table/dp/B07TFPDGJV/ref=zg_bs_460942031_3?_encoding=UTF8&amp;psc=1&amp;refRID=1091JV9GMVFEBMQHCWGE</t>
  </si>
  <si>
    <t>Billardtuch Billardtisch Filz - 28 m - Grün/Rot</t>
  </si>
  <si>
    <t>https://www.amazon.de/-/en/dp/B07ZFLFQRC/ref=zg_bs_460942031_4?_encoding=UTF8&amp;psc=1&amp;refRID=1091JV9GMVFEBMQHCWGE</t>
  </si>
  <si>
    <t>Billiard Cloth Professional Billiard Table Felt Suitable for Standard 9 Foot Table for…</t>
  </si>
  <si>
    <t>€36.41</t>
  </si>
  <si>
    <t>https://www.amazon.de/-/en/Billiard-Professional-Suitable-Standard-Accessory/dp/B08K8V1RGG/ref=zg_bs_460942031_5?_encoding=UTF8&amp;psc=1&amp;refRID=1091JV9GMVFEBMQHCWGE</t>
  </si>
  <si>
    <t>Cloth "California Coupon For 8 ft Table and Spray Adhesive</t>
  </si>
  <si>
    <t>€94.95</t>
  </si>
  <si>
    <t>https://www.amazon.de/-/en/Cloth-California-Coupon-Table-Adhesive/dp/B00OTQNBFM/ref=zg_bs_460942031_6?_encoding=UTF8&amp;psc=1&amp;refRID=1091JV9GMVFEBMQHCWGE</t>
  </si>
  <si>
    <t>SM SunniMix 9ft Pool Table Cloth Pool Cloth 2.8 x 1.53 m</t>
  </si>
  <si>
    <t>https://www.amazon.de/-/en/SunniMix-Pool-Table-Cloth-1-53/dp/B07TCTX8XK/ref=zg_bs_460942031_7?_encoding=UTF8&amp;psc=1&amp;refRID=1091JV9GMVFEBMQHCWGE</t>
  </si>
  <si>
    <t>YYWJ Billiard Cloth Professional Pool Tablecloth Indoor Sports Game Tablecloth…</t>
  </si>
  <si>
    <t>€21.41</t>
  </si>
  <si>
    <t>https://www.amazon.de/-/en/Billiard-Professional-Tablecloth-Snooker-Cushion/dp/B08999K4MB/ref=zg_bs_460942031_8?_encoding=UTF8&amp;psc=1&amp;refRID=1091JV9GMVFEBMQHCWGE</t>
  </si>
  <si>
    <t>Tablecloth Table Mat Professional Billiard Pool Tablecloth Accessories Nylon Bar Solid Sport…</t>
  </si>
  <si>
    <t>https://www.amazon.de/-/en/Tablecloth-Table-Professional-Billiard-Accessories/dp/B07ZJLDMJ4/ref=zg_bs_460942031_9?_encoding=UTF8&amp;psc=1&amp;refRID=1091JV9GMVFEBMQHCWGE</t>
  </si>
  <si>
    <t>HOMYY Billiard cloth billiard table cloth accessories nylon bar solid sports billiard…</t>
  </si>
  <si>
    <t>https://www.amazon.de/-/en/Billiard-billiard-accessories-professional-tablecloth/dp/B07Z1L2GSM/ref=zg_bs_460942031_10?_encoding=UTF8&amp;psc=1&amp;refRID=1091JV9GMVFEBMQHCWGE</t>
  </si>
  <si>
    <t>DASNTERED Billiard Table Cloth - Worsted Yarn Wool + Nylon Billiard Cloth - Tablecloth Home Hotel 7/8/9 Foot Mat 6 Pieces Stripes Bar…</t>
  </si>
  <si>
    <t>€45.77</t>
  </si>
  <si>
    <t>https://www.amazon.de/-/en/DASNTERED-Billiard-Table-Cloth-Professional/dp/B08XXNPWC5/ref=zg_bs_460942031_11?_encoding=UTF8&amp;psc=1&amp;refRID=1091JV9GMVFEBMQHCWGE</t>
  </si>
  <si>
    <t>Billiard Balls Cleaning Cloth "Micro Fiber". Accessories 145002</t>
  </si>
  <si>
    <t>https://www.amazon.de/-/en/Billiard-Balls-Cleaning-Accessories-145002/dp/B000ULW05W/ref=zg_bs_460942031_12?_encoding=UTF8&amp;psc=1&amp;refRID=1091JV9GMVFEBMQHCWGE</t>
  </si>
  <si>
    <t>ZQEDY Pool Table Cloth Eight Balls Sports Soft Fibre Cushion Indoor Snooker Accessories…</t>
  </si>
  <si>
    <t>€40.79</t>
  </si>
  <si>
    <t>https://www.amazon.de/-/en/Sports-Cushion-Snooker-Accessories-Protective/dp/B08438JWVL/ref=zg_bs_460942031_13?_encoding=UTF8&amp;psc=1&amp;refRID=1091JV9GMVFEBMQHCWGE</t>
  </si>
  <si>
    <t>Billiard Cloth Billiard Tablecloth Felt Billiard Cloth Snooker Play Accessories Fibre for…</t>
  </si>
  <si>
    <t>https://www.amazon.de/-/en/Billiard-Tablecloth-Snooker-Accessories-Hotels/dp/B08R642QMQ/ref=zg_bs_460942031_14?_encoding=UTF8&amp;psc=1&amp;refRID=1091JV9GMVFEBMQHCWGE</t>
  </si>
  <si>
    <t>lahomia Billiard tablecloth felt snooker table cushion for billiard cloth 8ft + 7ft tablecloth</t>
  </si>
  <si>
    <t>https://www.amazon.de/-/en/lahomia-Billiard-tablecloth-snooker-billiard/dp/B08W29VFKR/ref=zg_bs_460942031_15?_encoding=UTF8&amp;psc=1&amp;refRID=1091JV9GMVFEBMQHCWGE</t>
  </si>
  <si>
    <t>armine88 Billiard cloth professional pool tablecloth indoor sports game tablecloth billiard snooker fabric felt with cushion fabric…</t>
  </si>
  <si>
    <t>€21.69</t>
  </si>
  <si>
    <t>https://www.amazon.de/-/en/armine88-Billiard-professional-tablecloth-billiard/dp/B000E3ZNCI/ref=zg_bs_460942031_16?_encoding=UTF8&amp;psc=1&amp;refRID=1091JV9GMVFEBMQHCWGE</t>
  </si>
  <si>
    <t>Felt Pool Table - Pool Cloth Indoor Pool Table Accessories for Bars Clubs Hotels (Green/Red)</t>
  </si>
  <si>
    <t>€28.36</t>
  </si>
  <si>
    <t>https://www.amazon.de/-/en/Felt-Pool-Table-Indoor-Accessories/dp/B08BJWZPWK/ref=zg_bs_460942031_17?_encoding=UTF8&amp;psc=1&amp;refRID=1091JV9GMVFEBMQHCWGE</t>
  </si>
  <si>
    <t>SM SunniMix 9 ft pool table cover cloth (dimensions 280 x 153 cm) pool cloth</t>
  </si>
  <si>
    <t>€66.02</t>
  </si>
  <si>
    <t>https://www.amazon.de/-/en/SunniMix-Table-Cover-Cloth-Dimensions/dp/B07TFSS5CL/ref=zg_bs_460942031_18?_encoding=UTF8&amp;psc=1&amp;refRID=1091JV9GMVFEBMQHCWGE</t>
  </si>
  <si>
    <t>Robertson Bandengummi Pool (Satz) für 7ft 8ft. oder 9ft.-Tische geeignet hochwertiger…</t>
  </si>
  <si>
    <t>€63.99</t>
  </si>
  <si>
    <t>https://www.amazon.de/-/en/Cushion-Rubber-pool-Size-Pool/dp/B004U5VWZI/ref=zg_bs_460942031_19?_encoding=UTF8&amp;psc=1&amp;refRID=1091JV9GMVFEBMQHCWGE</t>
  </si>
  <si>
    <t>Cloth Billiard Cloth Cleaner</t>
  </si>
  <si>
    <t>€26.71</t>
  </si>
  <si>
    <t>https://www.amazon.de/-/en/Cloth-Billiard-Cleaner/dp/B001QJ2JT4/ref=zg_bs_460942031_20?_encoding=UTF8&amp;psc=1&amp;refRID=1091JV9GMVFEBMQHCWGE</t>
  </si>
  <si>
    <t>"California Coupon Billiard Cloth for 9 ft Table and Spray Adhesive</t>
  </si>
  <si>
    <t>€99.95</t>
  </si>
  <si>
    <t>https://www.amazon.de/-/en/California-Coupon-Billiard-Cloth-Adhesive/dp/B00OTQ04SY/ref=zg_bs_460942031_21?_encoding=UTF8&amp;psc=1&amp;refRID=1091JV9GMVFEBMQHCWGE</t>
  </si>
  <si>
    <t>T TOOYFUL 9ft Billiard Cloth Cover Wool Billiard Table Tarpaulin Cloth</t>
  </si>
  <si>
    <t>€34.79</t>
  </si>
  <si>
    <t>https://www.amazon.de/-/en/TOOYFUL-Billiard-Cloth-Cover-Tarpaulin/dp/B07T68ZR2J/ref=zg_bs_460942031_22?_encoding=UTF8&amp;psc=1&amp;refRID=1091JV9GMVFEBMQHCWGE</t>
  </si>
  <si>
    <t>POHOVE Billiard Cloth Pool Table Felt Pool Table Pad Pool Table Felt Tablecloth for Bars Clubs Hotels Includes 1 Table Cloth 6 Pieces Floor Cloth</t>
  </si>
  <si>
    <t>https://www.amazon.de/-/en/POHOVE-Billiard-Tablecloth-Hotels-Pieces/dp/B09537XS4M/ref=zg_bs_460942031_23?_encoding=UTF8&amp;psc=1&amp;refRID=1091JV9GMVFEBMQHCWGE</t>
  </si>
  <si>
    <t>ROKF Billiard Table Cloth Professional Billiard Cloth Dustproof Polyester Fibre Billiard…</t>
  </si>
  <si>
    <t>https://www.amazon.de/-/en/Professional-Dustproof-Polyester-Tablecloth-Accessories/dp/B0828QS7RG/ref=zg_bs_460942031_24?_encoding=UTF8&amp;psc=1&amp;refRID=1091JV9GMVFEBMQHCWGE</t>
  </si>
  <si>
    <t>Premiergames Billiard Cloth Red incl. One Can Spray Glue</t>
  </si>
  <si>
    <t>€79.95</t>
  </si>
  <si>
    <t>https://www.amazon.de/-/en/Premiergames-Billiard-Cloth-incl-Spray/dp/B07T54SJJM/ref=zg_bs_460942031_25?_encoding=UTF8&amp;psc=1&amp;refRID=1091JV9GMVFEBMQHCWGE</t>
  </si>
  <si>
    <t>Baize California Coupon For 7FT TABLE WITH SPRAY ADHESIVE</t>
  </si>
  <si>
    <t>€84.95</t>
  </si>
  <si>
    <t>https://www.amazon.de/-/en/Baize-California-Coupon-TABLE-ADHESIVE/dp/B00OTQIVPC/ref=zg_bs_460942031_26?_encoding=UTF8&amp;psc=1&amp;refRID=1091JV9GMVFEBMQHCWGE</t>
  </si>
  <si>
    <t>POHOVE Hotel 7 8 9 ft Mat 6 Pieces Striped Bar Billiard Pool Table Cloth Professional…</t>
  </si>
  <si>
    <t>https://www.amazon.de/-/en/POHOVE-Striped-Billiard-Professional-Durable/dp/B08GZ6BN5N/ref=zg_bs_460942031_27?_encoding=UTF8&amp;psc=1&amp;refRID=1091JV9GMVFEBMQHCWGE</t>
  </si>
  <si>
    <t>Cuticate Billiard Cloth for 9 ft Table Nylon Cover</t>
  </si>
  <si>
    <t>https://www.amazon.de/-/en/Cuticate-Billiard-Cloth-Table-Nylon/dp/B07T72X8J4/ref=zg_bs_460942031_28?_encoding=UTF8&amp;psc=1&amp;refRID=1091JV9GMVFEBMQHCWGE</t>
  </si>
  <si>
    <t>Baize California Coupon For 6 Ft Table and Spray Adhesive</t>
  </si>
  <si>
    <t>https://www.amazon.de/-/en/Baize-California-Coupon-Table-Adhesive/dp/B00OTQDPSK/ref=zg_bs_460942031_29?_encoding=UTF8&amp;psc=1&amp;refRID=1091JV9GMVFEBMQHCWGE</t>
  </si>
  <si>
    <t>Almabner Billardtischdecke – Billardtuch professionelle Nylon-Tischdecke für Sport…</t>
  </si>
  <si>
    <t>https://www.amazon.de/-/en/dp/B07ZT97ZFR/ref=zg_bs_460942031_30?_encoding=UTF8&amp;psc=1&amp;refRID=1091JV9GMVFEBMQHCWGE</t>
  </si>
  <si>
    <t>Lionina Billiard Table Cloth Professional Solid Nylon Billiard Table Cloth Billiard Play Cloth…</t>
  </si>
  <si>
    <t>€19.29</t>
  </si>
  <si>
    <t>https://www.amazon.de/-/en/Lionina-Billiard-Professional-Indoor-Sports/dp/B07YQXLJL7/ref=zg_bs_460942031_31?_encoding=UTF8&amp;psc=1&amp;refRID=1091JV9GMVFEBMQHCWGE</t>
  </si>
  <si>
    <t>MVPACKEEY Billiard Cloth Table Billiard Pool Eight Ball Tablecloth Pool Table Game Eight Ball Professional Billiard Cloth Snooker…</t>
  </si>
  <si>
    <t>https://www.amazon.de/-/en/MVPACKEEY-Billiard-Tablecloth-Professional-Accessories/dp/B09F2VSWJS/ref=zg_bs_460942031_32?_encoding=UTF8&amp;psc=1&amp;refRID=1091JV9GMVFEBMQHCWGE</t>
  </si>
  <si>
    <t>Perfeclan Pool Cloth Cover for 9 ft Pool Table Pool Towel</t>
  </si>
  <si>
    <t>€62.98</t>
  </si>
  <si>
    <t>https://www.amazon.de/-/en/Perfeclan-Cloth-Cover-Table-Towel/dp/B07N673X5G/ref=zg_bs_460942031_33?_encoding=UTF8&amp;psc=1&amp;refRID=1091JV9GMVFEBMQHCWGE</t>
  </si>
  <si>
    <t>MOVKZACV Billiard tablecloth pool cloth suitable for indoor billiard sports pool table cloth accessories nylon pool tablecloth for…</t>
  </si>
  <si>
    <t>€39.58</t>
  </si>
  <si>
    <t>https://www.amazon.de/-/en/MOVKZACV-Billiard-tablecloth-accessories-billiards/dp/B095CQ74C1/ref=zg_bs_460942031_34?_encoding=UTF8&amp;psc=1&amp;refRID=1091JV9GMVFEBMQHCWGE</t>
  </si>
  <si>
    <t>Baoblaze Professional Billiard Pool Table Cloth 9 ft Billiard Table Felt Accessories</t>
  </si>
  <si>
    <t>€38.39</t>
  </si>
  <si>
    <t>https://www.amazon.de/-/en/Baoblaze-Professional-Billiard-Table-Accessories/dp/B07HQLM1FV/ref=zg_bs_460942031_35?_encoding=UTF8&amp;psc=1&amp;refRID=1091JV9GMVFEBMQHCWGE</t>
  </si>
  <si>
    <t>"Tournament Billiard Cloth – Blue Coupon For 6 Ft Table and Spray Adhesive</t>
  </si>
  <si>
    <t>€89.95</t>
  </si>
  <si>
    <t>https://www.amazon.de/-/en/Tournament-Billiard-Cloth-Coupon-Adhesive/dp/B00OTQWM70/ref=zg_bs_460942031_36?_encoding=UTF8&amp;psc=1&amp;refRID=1091JV9GMVFEBMQHCWGE</t>
  </si>
  <si>
    <t>Wxnnx Billiard tablecloth indoor sports game billiard tablecloth with cushion fabric strips for billiard table (7ft / 8ft / 9ft)</t>
  </si>
  <si>
    <t>€38.88</t>
  </si>
  <si>
    <t>https://www.amazon.de/-/en/Billiard-tablecloth-indoor-billiard-cushion/dp/B08Y5Q5L9G/ref=zg_bs_460942031_37?_encoding=UTF8&amp;psc=1&amp;refRID=1091JV9GMVFEBMQHCWGE</t>
  </si>
  <si>
    <t>Billiard Tablecloth - Combed Wool + Nylon Billiard Cloth - Home Hotel 7/8/9 Foot Carpet 6 Pieces Stripe Bar Pool Table Professional…</t>
  </si>
  <si>
    <t>€43.77</t>
  </si>
  <si>
    <t>https://www.amazon.de/-/en/Billiard-Tablecloth-Combed-Professional-Durable/dp/B08GYXWL9M/ref=zg_bs_460942031_38?_encoding=UTF8&amp;psc=1&amp;refRID=1091JV9GMVFEBMQHCWGE</t>
  </si>
  <si>
    <t>Keenso Cue Towel 50 x 30 cm Cue Towel Soft Cotton Water Absorbing Cleaning Polishing…</t>
  </si>
  <si>
    <t>€14.89</t>
  </si>
  <si>
    <t>https://www.amazon.de/-/en/Keenso-Absorbing-Cleaning-Polishing-Snooker/dp/B08VGFDL9X/ref=zg_bs_460942031_39?_encoding=UTF8&amp;psc=1&amp;refRID=1091JV9GMVFEBMQHCWGE</t>
  </si>
  <si>
    <t>Unknown Professional Pool Felt with 6 Felt Strips for Pool Snooker Table 7ft or 7ft…</t>
  </si>
  <si>
    <t>https://www.amazon.de/-/en/Professional-Strips-Snooker-Available-Colours/dp/B07VVRDN4C/ref=zg_bs_460942031_40?_encoding=UTF8&amp;psc=1&amp;refRID=1091JV9GMVFEBMQHCWGE</t>
  </si>
  <si>
    <t>Billiard Cloth Iwan SIMONIS Pool No. 760 Royal Blue</t>
  </si>
  <si>
    <t>https://www.amazon.de/-/en/Billiard-Cloth-Iwan-SIMONIS-760-Royal/dp/B000UQ3P9C/ref=zg_bs_460942031_41?_encoding=UTF8&amp;psc=1&amp;refRID=1091JV9GMVFEBMQHCWGE</t>
  </si>
  <si>
    <t>Tongdejing Billiard Pool Table Cloth Professional Sports Game Bar Snooker Mat 7 8 9ft Players 6 Pieces Hotel Club Felt…</t>
  </si>
  <si>
    <t>€23.29</t>
  </si>
  <si>
    <t>https://www.amazon.de/-/en/Tongdejing-Billiard-Professional-Snooker-Accessories/dp/B08KFL8YQN/ref=zg_bs_460942031_42?_encoding=UTF8&amp;psc=1&amp;refRID=1091JV9GMVFEBMQHCWGE</t>
  </si>
  <si>
    <t>3 M CLOTH Adhesive Spray Bump.</t>
  </si>
  <si>
    <t>https://www.amazon.de/-/en/3-M-CLOTH-Adhesive-Spray-Bump/dp/B000OOS6N0/ref=zg_bs_460942031_43?_encoding=UTF8&amp;psc=1&amp;refRID=1091JV9GMVFEBMQHCWGE</t>
  </si>
  <si>
    <t>Unknown 9ft Wool Billiard Table Cloth 9ft Billiard Table Felt Accessories blue</t>
  </si>
  <si>
    <t>https://www.amazon.de/-/en/Wool-Billiard-Table-Cloth-Accessories/dp/B07VHH1FJC/ref=zg_bs_460942031_44?_encoding=UTF8&amp;psc=1&amp;refRID=1091JV9GMVFEBMQHCWGE</t>
  </si>
  <si>
    <t>Billiard Cloth California Yellow Green 155 cm Price per Linear Metre</t>
  </si>
  <si>
    <t>€32.85</t>
  </si>
  <si>
    <t>https://www.amazon.de/-/en/Billiard-Cloth-California-Yellow-Linear/dp/B00535K8FE/ref=zg_bs_460942031_45?_encoding=UTF8&amp;psc=1&amp;refRID=1091JV9GMVFEBMQHCWGE</t>
  </si>
  <si>
    <t>Perfeclan 2 Piece Billiard Accessory Bridge Cue Bridge</t>
  </si>
  <si>
    <t>https://www.amazon.de/-/en/Perfeclan-Piece-Billiard-Accessory-Bridge/dp/B07G41QY3F/ref=zg_bs_460942031_46?_encoding=UTF8&amp;psc=1&amp;refRID=1091JV9GMVFEBMQHCWGE</t>
  </si>
  <si>
    <t>6 Packs Billiard Cue Shaft Slicker Cloth Cleaner Tower Snooker Pool Cue Shaft Polisher Cue Cleaner Tool</t>
  </si>
  <si>
    <t>https://www.amazon.de/-/en/Billiard-Slicker-Cleaner-Snooker-Polisher/dp/B07YXW3QGB/ref=zg_bs_460942031_47?_encoding=UTF8&amp;psc=1&amp;refRID=1091JV9GMVFEBMQHCWGE</t>
  </si>
  <si>
    <t>Cloth &amp; 500ml Spray Adhesive</t>
  </si>
  <si>
    <t>€15.30</t>
  </si>
  <si>
    <t>https://www.amazon.de/-/en/Cloth-500ml-Spray-Adhesive/dp/B0055NEB5W/ref=zg_bs_460942031_48?_encoding=UTF8&amp;psc=1&amp;refRID=1091JV9GMVFEBMQHCWGE</t>
  </si>
  <si>
    <t>"Tournament Billiard Cloth – Blue Coupon For 8 ft Table and Spray Adhesive</t>
  </si>
  <si>
    <t>https://www.amazon.de/-/en/Tournament-Billiard-Cloth-Coupon-Adhesive/dp/B00OTR2WHO/ref=zg_bs_460942031_49?_encoding=UTF8&amp;psc=1&amp;refRID=1091JV9GMVFEBMQHCWGE</t>
  </si>
  <si>
    <t>Patzbuch Felt Billiard Tablecloth Indoor Accessories Professional Snooker Durable 6 Strips Mat…</t>
  </si>
  <si>
    <t>https://www.amazon.de/-/en/Patzbuch-Billiard-Tablecloth-Accessories-Professional/dp/B08KJ86WV3/ref=zg_bs_460942031_50?_encoding=UTF8&amp;psc=1&amp;refRID=1091JV9GMVFEBMQHCWGE</t>
  </si>
  <si>
    <t>Billiard Table Felt Pool Cloth Snooker Indoor Sport Game Tablecloth with Cushion Cloth…</t>
  </si>
  <si>
    <t>€35.96</t>
  </si>
  <si>
    <t>https://www.amazon.de/-/en/Billiard-Snooker-Tablecloth-Cushion-Stripes/dp/B081RWYTZW/ref=zg_bs_460942031_51?_encoding=UTF8&amp;psc=1&amp;refRID=5FYTQH5CQRPVK5KH6VVS</t>
  </si>
  <si>
    <t>Snooker Pool Table Felt Snooker and Pool Cloth for Commercial Places Bars and Clubs</t>
  </si>
  <si>
    <t>https://www.amazon.de/-/en/Snooker-Table-Cloth-Commercial-Places/dp/B083XYLKSR/ref=zg_bs_460942031_52?_encoding=UTF8&amp;psc=1&amp;refRID=5FYTQH5CQRPVK5KH6VVS</t>
  </si>
  <si>
    <t>Billiard Cloth – Blue with tournament Coupon For 7FT TABLE WITH SPRAY ADHESIVE</t>
  </si>
  <si>
    <t>https://www.amazon.de/-/en/Billiard-Cloth-tournament-Coupon-ADHESIVE/dp/B00OTQZTYI/ref=zg_bs_460942031_53?_encoding=UTF8&amp;psc=1&amp;refRID=5FYTQH5CQRPVK5KH6VVS</t>
  </si>
  <si>
    <t>Simonis x 1 Snooker Table Cloth Cleaner</t>
  </si>
  <si>
    <t>€73.60</t>
  </si>
  <si>
    <t>https://www.amazon.de/-/en/Simonis-Snooker-Table-Cloth-Cleaner/dp/B004I1ZHBO/ref=zg_bs_460942031_54?_encoding=UTF8&amp;psc=1&amp;refRID=5FYTQH5CQRPVK5KH6VVS</t>
  </si>
  <si>
    <t>Unknown 9ft Wool Billiard Table Cloth 9ft Billiard Table Felt Accessories green</t>
  </si>
  <si>
    <t>https://www.amazon.de/-/en/Billiard-Table-Cloth-Accessories-green/dp/B07VGCDBPK/ref=zg_bs_460942031_55?_encoding=UTF8&amp;psc=1&amp;refRID=5FYTQH5CQRPVK5KH6VVS</t>
  </si>
  <si>
    <t>Billiard Table Felt 7/8/9ft Snooker Bed Sheet Cover Faux Wool + Nylon with 6 x Cushion Fabric Strips Can Be Cut to Size for Bars…</t>
  </si>
  <si>
    <t>€35.44</t>
  </si>
  <si>
    <t>https://www.amazon.de/-/en/Billiard-Snooker-Cushion-Fabric-Strips/dp/B08GQ65667/ref=zg_bs_460942031_56?_encoding=UTF8&amp;psc=1&amp;refRID=5FYTQH5CQRPVK5KH6VVS</t>
  </si>
  <si>
    <t>perfeclan Pool Table Cover</t>
  </si>
  <si>
    <t>https://www.amazon.de/-/en/Perfeclan-Tarpaulin-Billiard-Tables-blue/dp/B07VYY1FF4/ref=zg_bs_460942031_57?_encoding=UTF8&amp;psc=1&amp;refRID=5FYTQH5CQRPVK5KH6VVS</t>
  </si>
  <si>
    <t>Billiard Brush - Universal Accessories - 158002</t>
  </si>
  <si>
    <t>https://www.amazon.de/-/en/Billiard-Brush-Universal-Accessories-158002/dp/B000ULW0AM/ref=zg_bs_460942031_58?_encoding=UTF8&amp;psc=1&amp;refRID=5FYTQH5CQRPVK5KH6VVS</t>
  </si>
  <si>
    <t>Simonis Pool Cloth Ivan Nr920 Royal Blue</t>
  </si>
  <si>
    <t>https://www.amazon.de/-/en/Simonis-Pool-Cloth-Ivan-Royal/dp/B000UQ0SIS/ref=zg_bs_460942031_59?_encoding=UTF8&amp;psc=1&amp;refRID=5FYTQH5CQRPVK5KH6VVS</t>
  </si>
  <si>
    <t>Elite Euro Speed Billiard Table Baize 165 Waterproof Price Per Metre</t>
  </si>
  <si>
    <t>€56.95</t>
  </si>
  <si>
    <t>https://www.amazon.de/-/en/Elite-Speed-Billiard-Table-165-Waterproof/dp/B00535K8JU/ref=zg_bs_460942031_60?_encoding=UTF8&amp;psc=1&amp;refRID=5FYTQH5CQRPVK5KH6VVS</t>
  </si>
  <si>
    <t>Pool Cloth Ivan Simonis 860 Yellow / Green Width 165 CM</t>
  </si>
  <si>
    <t>€79.90</t>
  </si>
  <si>
    <t>https://www.amazon.de/-/en/Cloth-Simonis-Yellow-Green-Width/dp/B000UQ3P60/ref=zg_bs_460942031_61?_encoding=UTF8&amp;psc=1&amp;refRID=5FYTQH5CQRPVK5KH6VVS</t>
  </si>
  <si>
    <t>"Tournament Billiard Cloth – Blue Coupon For 9 ft Table and Spray Adhesive</t>
  </si>
  <si>
    <t>€129.95</t>
  </si>
  <si>
    <t>https://www.amazon.de/-/en/Tournament-Billiard-Cloth-Coupon-Adhesive/dp/B00OTR62T8/ref=zg_bs_460942031_62?_encoding=UTF8&amp;psc=1&amp;refRID=5FYTQH5CQRPVK5KH6VVS</t>
  </si>
  <si>
    <t>Dilwe 6 Piece Pool Table Pocket Rail Stainless Steel Pool Snooker Pool Table Pocket Rail</t>
  </si>
  <si>
    <t>https://www.amazon.de/-/en/Dilwe-Piece-Pocket-Stainless-Snooker/dp/B07HN3LY3Z/ref=zg_bs_460942031_63?_encoding=UTF8&amp;psc=1&amp;refRID=5FYTQH5CQRPVK5KH6VVS</t>
  </si>
  <si>
    <t>dDanke billiard cloth for pool table table cloth tarpaulin outdoor billiard fabric.</t>
  </si>
  <si>
    <t>€45.00</t>
  </si>
  <si>
    <t>https://www.amazon.de/-/en/dDanke-billiard-tarpaulin-outdoor-fabric/dp/B07P61PH3D/ref=zg_bs_460942031_64?_encoding=UTF8&amp;psc=1&amp;refRID=5FYTQH5CQRPVK5KH6VVS</t>
  </si>
  <si>
    <t>Feishibang Blue Wool Electric Pool Towel</t>
  </si>
  <si>
    <t>https://www.amazon.de/-/en/Feishibang-Blue-Wool-Electric-Towel/dp/B08J7FXPYC/ref=zg_bs_460942031_65?_encoding=UTF8&amp;psc=1&amp;refRID=5FYTQH5CQRPVK5KH6VVS</t>
  </si>
  <si>
    <t>TOPWA Professional Billiard Table Cloth 9 Feet Billiard Table Felt 6 Felt Strips Accessories…</t>
  </si>
  <si>
    <t>https://www.amazon.de/-/en/Professional-Billiard-Strips-Accessories-Snooker/dp/B07W6TZZ1X/ref=zg_bs_460942031_66?_encoding=UTF8&amp;psc=1&amp;refRID=5FYTQH5CQRPVK5KH6VVS</t>
  </si>
  <si>
    <t>Magideal Billiard Cloth – Pool Table Cloth with 9ft Pool Table – Green</t>
  </si>
  <si>
    <t>https://www.amazon.de/-/en/Magideal-Billiard-Cloth-Table-Green/dp/B06XJ5SJ66/ref=zg_bs_460942031_67?_encoding=UTF8&amp;psc=1&amp;refRID=5FYTQH5CQRPVK5KH6VVS</t>
  </si>
  <si>
    <t>Unknown 9ft Wool Billiard Table Cloth 9ft Billiard Table Felt Accessories red</t>
  </si>
  <si>
    <t>https://www.amazon.de/-/en/Wool-Billiard-Table-Cloth-Accessories/dp/B07VGCJHC5/ref=zg_bs_460942031_68?_encoding=UTF8&amp;psc=1&amp;refRID=5FYTQH5CQRPVK5KH6VVS</t>
  </si>
  <si>
    <t>Premiergames Tournament Pool Cloth Blue</t>
  </si>
  <si>
    <t>€3.45</t>
  </si>
  <si>
    <t>https://www.amazon.de/-/en/Premiergames-Tournament-Pool-Cloth-Blue/dp/B00DHD3V3U/ref=zg_bs_460942031_69?_encoding=UTF8&amp;psc=1&amp;refRID=5FYTQH5CQRPVK5KH6VVS</t>
  </si>
  <si>
    <t>UNTER CUSHION / HALF MOON AND 12 "Snooker und Billardtisch BÜRSTEN</t>
  </si>
  <si>
    <t>https://www.amazon.de/-/en/dp/B007NIMRXK/ref=zg_bs_460942031_70?_encoding=UTF8&amp;psc=1&amp;refRID=5FYTQH5CQRPVK5KH6VVS</t>
  </si>
  <si>
    <t>Billiard tablecloth billiard table felt accessories nylon bar solid sports billiard pool professional hotel.</t>
  </si>
  <si>
    <t>https://www.amazon.de/-/en/Billiard-tablecloth-billiard-accessories-professional/dp/B07YWLNPLW/ref=zg_bs_460942031_71?_encoding=UTF8&amp;psc=1&amp;refRID=5FYTQH5CQRPVK5KH6VVS</t>
  </si>
  <si>
    <t>Simonis Pool Table Fabric Ivan 760 for Pool Colour: green / yellow Width 165 CM</t>
  </si>
  <si>
    <t>https://www.amazon.de/-/en/Simonis-Pool-Table-Fabric-Colour/dp/B000UQ0SFQ/ref=zg_bs_460942031_72?_encoding=UTF8&amp;psc=1&amp;refRID=5FYTQH5CQRPVK5KH6VVS</t>
  </si>
  <si>
    <t>Boshen Billiard Cloth Pool Table Felt with 6 Fabric Strips for 2.2 m / 2.2 m Table Quick…</t>
  </si>
  <si>
    <t>€58.32</t>
  </si>
  <si>
    <t>https://www.amazon.de/-/en/Boshen-Fabric-Strips-Fabrics-Australian/dp/B083GPDYVC/ref=zg_bs_460942031_73?_encoding=UTF8&amp;psc=1&amp;refRID=5FYTQH5CQRPVK5KH6VVS</t>
  </si>
  <si>
    <t>Premiergames California Coupon Pool Towel Green</t>
  </si>
  <si>
    <t>https://www.amazon.de/-/en/Premiergames-California-Coupon-Towel-Green/dp/B07NJ57BBG/ref=zg_bs_460942031_74?_encoding=UTF8&amp;psc=1&amp;refRID=5FYTQH5CQRPVK5KH6VVS</t>
  </si>
  <si>
    <t>Baoblaze Pool Tables Nets Hook Pool Snooker Mesh Bags Kit Accessories</t>
  </si>
  <si>
    <t>€12.34</t>
  </si>
  <si>
    <t>https://www.amazon.de/-/en/Baoblaze-Pool-Tables-Snooker-Accessories/dp/B07HRR3P1D/ref=zg_bs_460942031_75?_encoding=UTF8&amp;psc=1&amp;refRID=5FYTQH5CQRPVK5KH6VVS</t>
  </si>
  <si>
    <t>HomeDecTime Billiard Table Felt Billiard Cloth Replacement for 8 Foot Table Perfect for Casual Players Choose Colours</t>
  </si>
  <si>
    <t>https://www.amazon.de/-/en/HomeDecTime-Billiard-Replacement-Perfect-Occasional/dp/B08721WSHT/ref=zg_bs_460942031_76?_encoding=UTF8&amp;psc=1&amp;refRID=5FYTQH5CQRPVK5KH6VVS</t>
  </si>
  <si>
    <t>Amusingtao Billiard Table Felt Pool Cloth Snooker Indoor Sports Game Tablecloth with 6 Cushion Cloth Strips for 7/8/9 Foot Billiard…</t>
  </si>
  <si>
    <t>€33.01</t>
  </si>
  <si>
    <t>https://www.amazon.de/-/en/Amusingtao-Billiard-Snooker-Tablecloth-Cushion/dp/B08HYTB6SQ/ref=zg_bs_460942031_77?_encoding=UTF8&amp;psc=1&amp;refRID=5FYTQH5CQRPVK5KH6VVS</t>
  </si>
  <si>
    <t>Billiard Table Cloth Felt 8 Balls Stretch Pool Pool Table Cover for a Variety of Games Snooker Bar Club Hotel etc 340 x 145 cm</t>
  </si>
  <si>
    <t>€50.82</t>
  </si>
  <si>
    <t>https://www.amazon.de/-/en/Billiard-Table-Stretch-Variety-Snooker/dp/B08CF217YY/ref=zg_bs_460942031_78?_encoding=UTF8&amp;psc=1&amp;refRID=5FYTQH5CQRPVK5KH6VVS</t>
  </si>
  <si>
    <t>Billiard Towel Frotier Joss ""</t>
  </si>
  <si>
    <t>€9.97</t>
  </si>
  <si>
    <t>https://www.amazon.de/-/en/Billiard-Towel-Frotier-Joss/dp/B000VX387S/ref=zg_bs_460942031_79?_encoding=UTF8&amp;psc=1&amp;refRID=5FYTQH5CQRPVK5KH6VVS</t>
  </si>
  <si>
    <t>Simonis Pool Cloth Ivan Nr920 Yellow-Green</t>
  </si>
  <si>
    <t>https://www.amazon.de/-/en/Simonis-Pool-Cloth-Ivan-Yellow-Green/dp/B000UQ3PA6/ref=zg_bs_460942031_80?_encoding=UTF8&amp;psc=1&amp;refRID=5FYTQH5CQRPVK5KH6VVS</t>
  </si>
  <si>
    <t>Cloth "California Yellow Green 50% Wool (Price Per 10 cm</t>
  </si>
  <si>
    <t>https://www.amazon.de/-/en/Cloth-California-Yellow-Green-Price/dp/B00243HRKM/ref=zg_bs_460942031_81?_encoding=UTF8&amp;psc=1&amp;refRID=5FYTQH5CQRPVK5KH6VVS</t>
  </si>
  <si>
    <t>Magideal Pool 9ft Table Cloth Table Cloth (278 x 155 cm – Speed And Strength of Pool Ball Guarantee Top Quality</t>
  </si>
  <si>
    <t>https://www.amazon.de/-/en/Magideal-Table-Strength-Guarantee-Quality/dp/B072SM6HSM/ref=zg_bs_460942031_82?_encoding=UTF8&amp;psc=1&amp;refRID=5FYTQH5CQRPVK5KH6VVS</t>
  </si>
  <si>
    <t>Speed Pool Cloth 7 x 4 Bed &amp; Cushions Red</t>
  </si>
  <si>
    <t>https://www.amazon.de/-/en/Speed-Pool-Cloth-Bed-Cushions/dp/B007TT90N8/ref=zg_bs_460942031_83?_encoding=UTF8&amp;psc=1&amp;refRID=5FYTQH5CQRPVK5KH6VVS</t>
  </si>
  <si>
    <t>Accuplay Pre-Cut Felt Pool Table 20 Ounce (2.8 ML 2.3 MM 2.9 MM 2.9 MM English Green Spruce Blue Tan Black Navy Red Grey or…</t>
  </si>
  <si>
    <t>https://www.amazon.de/-/en/Accuplay-Pre-Cut-English-Spruce-Burgundy/dp/B089FBGW9R/ref=zg_bs_460942031_84?_encoding=UTF8&amp;psc=1&amp;refRID=5FYTQH5CQRPVK5KH6VVS</t>
  </si>
  <si>
    <t>Billiard Cloth Billiard Table Felt Suitable for Standard 9 Foot Table for Indoor Billiards Pool Tablecloth Accessories</t>
  </si>
  <si>
    <t>€73.40</t>
  </si>
  <si>
    <t>https://www.amazon.de/-/en/Billiard-Suitable-Billiards-Tablecloth-Accessories/dp/B0881LZTXQ/ref=zg_bs_460942031_85?_encoding=UTF8&amp;psc=1&amp;refRID=5FYTQH5CQRPVK5KH6VVS</t>
  </si>
  <si>
    <t>SaniMomo Billiard Table Felt Billiard Cloth Replacement For 8 Foot Table Perfect For Casual Players Choose Colours</t>
  </si>
  <si>
    <t>https://www.amazon.de/-/en/SaniMomo-Billiard-Replacement-Perfect-Players/dp/B07YWK916W/ref=zg_bs_460942031_86?_encoding=UTF8&amp;psc=1&amp;refRID=5FYTQH5CQRPVK5KH6VVS</t>
  </si>
  <si>
    <t>perfeclan PNS900 Worsted Yarn Nylon Snooker Pool Table Cloth 9 ft Table Speed Billiard Felt</t>
  </si>
  <si>
    <t>https://www.amazon.de/-/en/Perfeclan-PNS900-Combed-Snooker-Billiard/dp/B07XX2RMYN/ref=zg_bs_460942031_87?_encoding=UTF8&amp;psc=1&amp;refRID=5FYTQH5CQRPVK5KH6VVS</t>
  </si>
  <si>
    <t>Faderr Billiard Table Cloth Professional Solid Nylon Billiard Billiard Table Cloth Billiard…</t>
  </si>
  <si>
    <t>https://www.amazon.de/-/en/Faderr-Billiard-Professional-Indoor-Sports/dp/B07YQRY5Z5/ref=zg_bs_460942031_88?_encoding=UTF8&amp;psc=1&amp;refRID=5FYTQH5CQRPVK5KH6VVS</t>
  </si>
  <si>
    <t>freneci Wool Blend 8ft Pool Table Felt Tablecloth Cover Stick Rod Rest Bridge Head</t>
  </si>
  <si>
    <t>https://www.amazon.de/-/en/freneci-Blend-Table-Tablecloth-Bridge/dp/B08KPDLXW4/ref=zg_bs_460942031_89?_encoding=UTF8&amp;psc=1&amp;refRID=5FYTQH5CQRPVK5KH6VVS</t>
  </si>
  <si>
    <t>Pool Table Brush * *</t>
  </si>
  <si>
    <t>https://www.amazon.de/-/en/Pool-Table-Brush/dp/B006BV1ISA/ref=zg_bs_460942031_90?_encoding=UTF8&amp;psc=1&amp;refRID=5FYTQH5CQRPVK5KH6VVS</t>
  </si>
  <si>
    <t>MagiDeal Billiard Table Cover Pool Table Cloth 9 ft Billiard Cloth with Felt Strips</t>
  </si>
  <si>
    <t>€80.99</t>
  </si>
  <si>
    <t>https://www.amazon.de/-/en/MagiDeal-Billiard-Table-Cover-Strips/dp/B07SZ2XF2H/ref=zg_bs_460942031_91?_encoding=UTF8&amp;psc=1&amp;refRID=5FYTQH5CQRPVK5KH6VVS</t>
  </si>
  <si>
    <t>T TOOYFUL 3 Piece Non-Slip Billiard Snooker Pool Cue Bridge Head Rest 3 Styles</t>
  </si>
  <si>
    <t>€16.98</t>
  </si>
  <si>
    <t>https://www.amazon.de/-/en/TOOYFUL-Non-Slip-Billiard-Snooker-Bridge/dp/B07TX7SSWN/ref=zg_bs_460942031_92?_encoding=UTF8&amp;psc=1&amp;refRID=5FYTQH5CQRPVK5KH6VVS</t>
  </si>
  <si>
    <t>Perfk Aluminium Billiard Cue with Telescopic Extension</t>
  </si>
  <si>
    <t>€16.79</t>
  </si>
  <si>
    <t>https://www.amazon.de/-/en/Perfk-Aluminium-Billiard-Telescopic-Extension/dp/B07HWM2HS5/ref=zg_bs_460942031_93?_encoding=UTF8&amp;psc=1&amp;refRID=5FYTQH5CQRPVK5KH6VVS</t>
  </si>
  <si>
    <t>Billiard Cloth Elite</t>
  </si>
  <si>
    <t>€46.90</t>
  </si>
  <si>
    <t>https://www.amazon.de/-/en/Billiard-Cloth-Elite/dp/B003OC72TI/ref=zg_bs_460942031_94?_encoding=UTF8&amp;psc=1&amp;refRID=5FYTQH5CQRPVK5KH6VVS</t>
  </si>
  <si>
    <t>Cuticate Billiard Table Brush</t>
  </si>
  <si>
    <t>https://www.amazon.de/-/en/175b471bf612fdbb7aa64ca664686145-Cuticate-Billiard-Table-Brush/dp/B07TT5LMJ4/ref=zg_bs_460942031_95?_encoding=UTF8&amp;psc=1&amp;refRID=5FYTQH5CQRPVK5KH6VVS</t>
  </si>
  <si>
    <t>N\A 2 x Heavy Duty Durable Pool Towel for Pool Cleaning</t>
  </si>
  <si>
    <t>https://www.amazon.de/-/en/Heavy-Duty-Durable-Towel-Cleaning/dp/B089VMYLNX/ref=zg_bs_460942031_96?_encoding=UTF8&amp;psc=1&amp;refRID=5FYTQH5CQRPVK5KH6VVS</t>
  </si>
  <si>
    <t>Kohyum Billiard cloth billiard table cloth accessories nylon bar solid sports billiard pool professional hotel tablecloth floor cloth.</t>
  </si>
  <si>
    <t>https://www.amazon.de/-/en/Billiard-billiard-accessories-professional-tablecloth/dp/B08P4XM2ZZ/ref=zg_bs_460942031_97?_encoding=UTF8&amp;psc=1&amp;refRID=5FYTQH5CQRPVK5KH6VVS</t>
  </si>
  <si>
    <t>Spots and Stripes Pool Ball Cleaning Cloth Microfibre. Accessories _ 145002</t>
  </si>
  <si>
    <t>https://www.amazon.de/-/en/Stripes-Cleaning-Microfibre-Accessories-145002/dp/B000ULVVH0/ref=zg_bs_460942031_98?_encoding=UTF8&amp;psc=1&amp;refRID=5FYTQH5CQRPVK5KH6VVS</t>
  </si>
  <si>
    <t>Billiard Towel Frotier Meucci ""</t>
  </si>
  <si>
    <t>https://www.amazon.de/-/en/Billiard-Towel-Frotier-Meucci/dp/B000VX387I/ref=zg_bs_460942031_99?_encoding=UTF8&amp;psc=1&amp;refRID=5FYTQH5CQRPVK5KH6VVS</t>
  </si>
  <si>
    <t>Simonis Pool Cloth Ivan Nr860 Royal Blue</t>
  </si>
  <si>
    <t>https://www.amazon.de/-/en/Simonis-Pool-Cloth-Ivan-Royal/dp/B000UQ0SEM/ref=zg_bs_460942031_100?_encoding=UTF8&amp;psc=1&amp;refRID=5FYTQH5CQRPVK5KH6VVS</t>
  </si>
  <si>
    <t>official football</t>
  </si>
  <si>
    <t>Wilson American Football NFL Duke</t>
  </si>
  <si>
    <t>https://www.amazon.de/-/en/American-Football-Combined-WTF1825XBBRS-Collectors/dp/B09KPH3JWX/ref=zg_bs_5107064031_1?_encoding=UTF8&amp;psc=1&amp;refRID=YWYNXP4HR2BP89CG0B9S</t>
  </si>
  <si>
    <t>Wilson American Football NFL DUKE REPLICA use in leisure time Durable composite…</t>
  </si>
  <si>
    <t>€7.86</t>
  </si>
  <si>
    <t>https://www.amazon.de/-/en/Replica-American-Football-Composite-WTF1825XB/dp/B00EHBTRGQ/ref=zg_bs_5107064031_2?_encoding=UTF8&amp;psc=1&amp;refRID=YWYNXP4HR2BP89CG0B9S</t>
  </si>
  <si>
    <t>Wilson Unisex Adult NFL Licensed Ball GB American Football</t>
  </si>
  <si>
    <t>€18.40</t>
  </si>
  <si>
    <t>https://www.amazon.de/-/en/Wilson-Unisex-Licensed-American-Football/dp/B000RGJZ8U/ref=zg_bs_5107064031_3?_encoding=UTF8&amp;psc=1&amp;refRID=YWYNXP4HR2BP89CG0B9S</t>
  </si>
  <si>
    <t>Wilson Unisex Youth NFL JR Team Logo FB GB American Football</t>
  </si>
  <si>
    <t>https://www.amazon.de/-/en/Wilson-F1534XB-NFL-Junior-Football/dp/B007W2RX2M/ref=zg_bs_5107064031_4?_encoding=UTF8&amp;psc=1&amp;refRID=YWYNXP4HR2BP89CG0B9S</t>
  </si>
  <si>
    <t>NFL Team Logo Mini Football</t>
  </si>
  <si>
    <t>https://www.amazon.de/-/en/Team-Logo-Mini-Football-black/dp/B07GF5YYM3/ref=zg_bs_5107064031_5?_encoding=UTF8&amp;psc=1&amp;refRID=YWYNXP4HR2BP89CG0B9S</t>
  </si>
  <si>
    <t>Wilson "The Duke" Offizieller NFL-Spielfußball</t>
  </si>
  <si>
    <t>https://www.amazon.de/-/en/American-Football-Official-Horween-Leather/dp/B086MF1WLQ/ref=zg_bs_5107064031_6?_encoding=UTF8&amp;psc=1&amp;refRID=YWYNXP4HR2BP89CG0B9S</t>
  </si>
  <si>
    <t>Wilson Sporting Goods NFL Team Logo Composite Football</t>
  </si>
  <si>
    <t>https://www.amazon.de/-/en/Wilson-Composite-Football-White-Official/dp/B000RIXD54/ref=zg_bs_5107064031_7?_encoding=UTF8&amp;psc=1&amp;refRID=YWYNXP4HR2BP89CG0B9S</t>
  </si>
  <si>
    <t>WILSON NFL Off Throwback 32 Team Logo N/A White</t>
  </si>
  <si>
    <t>https://www.amazon.de/-/en/Wilson-Football-Team-Logo-Junior/dp/B081QF5W9R/ref=zg_bs_5107064031_8?_encoding=UTF8&amp;psc=1&amp;refRID=YWYNXP4HR2BP89CG0B9S</t>
  </si>
  <si>
    <t>Wilson American Football NFL City Pride Mixed Leather for Leisure Players</t>
  </si>
  <si>
    <t>€21.21</t>
  </si>
  <si>
    <t>https://www.amazon.de/-/en/Wilson-Peewee-Football-Arizona-Football-Brown/dp/B086575JQX/ref=zg_bs_5107064031_9?_encoding=UTF8&amp;psc=1&amp;refRID=YWYNXP4HR2BP89CG0B9S</t>
  </si>
  <si>
    <t>Senston American Football Size 9 Unisex Youth Durable Composite Leather Soft Touch…</t>
  </si>
  <si>
    <t>https://www.amazon.de/-/en/Senston-American-Football-Durable-Composite/dp/B08HSYDTW5/ref=zg_bs_5107064031_10?_encoding=UTF8&amp;psc=1&amp;refRID=YWYNXP4HR2BP89CG0B9S</t>
  </si>
  <si>
    <t>Wilson F1534XB NFL Junior Football - Cincinnati Bengals</t>
  </si>
  <si>
    <t>https://www.amazon.de/-/en/Wilson-F1534XB-NFL-Junior-Football/dp/B007W2RCFK/ref=zg_bs_5107064031_11?_encoding=UTF8&amp;psc=1&amp;refRID=YWYNXP4HR2BP89CG0B9S</t>
  </si>
  <si>
    <t>Wilson F1534XB NFL Team Logo Junior Arizona Cardinals</t>
  </si>
  <si>
    <t>€16.30</t>
  </si>
  <si>
    <t>https://www.amazon.de/-/en/Wilson-F1534XB-Junior-Arizona-Cardinals/dp/B007W2R5GG/ref=zg_bs_5107064031_12?_encoding=UTF8&amp;psc=1&amp;refRID=YWYNXP4HR2BP89CG0B9S</t>
  </si>
  <si>
    <t>Wilson 32 Team Ball Football (Brown 9)</t>
  </si>
  <si>
    <t>€27.95</t>
  </si>
  <si>
    <t>https://www.amazon.de/-/en/Wilson-Team-Ball-Football-Brown/dp/B08WC32ZPF/ref=zg_bs_5107064031_13?_encoding=UTF8&amp;psc=1&amp;refRID=YWYNXP4HR2BP89CG0B9S</t>
  </si>
  <si>
    <t>Wilson Unisex Adult Game Ball Prep Kit American Football</t>
  </si>
  <si>
    <t>€25.73</t>
  </si>
  <si>
    <t>https://www.amazon.de/-/en/Wilson-Unisex-Adult-Football-American/dp/B01M4LXLU0/ref=zg_bs_5107064031_14?_encoding=UTF8&amp;psc=1&amp;refRID=YWYNXP4HR2BP89CG0B9S</t>
  </si>
  <si>
    <t>Wilson NFL Junior Team Logo Football (Carolina Panthers)</t>
  </si>
  <si>
    <t>€14.00</t>
  </si>
  <si>
    <t>https://www.amazon.de/-/en/Wilson-Junior-Football-Carolina-Panthers/dp/B007W2R9BM/ref=zg_bs_5107064031_15?_encoding=UTF8&amp;psc=1&amp;refRID=YWYNXP4HR2BP89CG0B9S</t>
  </si>
  <si>
    <t>Wilson NFL JR Team Logo FB NO</t>
  </si>
  <si>
    <t>https://www.amazon.de/-/en/Wilson-Junior-Football-WTF1534IDNO-Orleans/dp/B007W2RQEW/ref=zg_bs_5107064031_16?_encoding=UTF8&amp;psc=1&amp;refRID=YWYNXP4HR2BP89CG0B9S</t>
  </si>
  <si>
    <t>Wilson NFL JR Team Logo FB TB</t>
  </si>
  <si>
    <t>https://www.amazon.de/-/en/Wilson-Junior-Football-WTF1534IDTB-BUCANEERS/dp/B007W2RZ66/ref=zg_bs_5107064031_17?_encoding=UTF8&amp;psc=1&amp;refRID=YWYNXP4HR2BP89CG0B9S</t>
  </si>
  <si>
    <t>Tampa Bay Buccaneers Super Bowl LV 2021 Champions Commemorative Football</t>
  </si>
  <si>
    <t>€43.10</t>
  </si>
  <si>
    <t>https://www.amazon.de/-/en/Champions-Commemorative-Football-Buccaneers-Official/dp/B08SCMRW14/ref=zg_bs_5107064031_18?_encoding=UTF8&amp;psc=1&amp;refRID=YWYNXP4HR2BP89CG0B9S</t>
  </si>
  <si>
    <t>Wilson F1534XB NFL Junior Football - Oakland Raiders</t>
  </si>
  <si>
    <t>https://www.amazon.de/-/en/Wilson-F1534XB-NFL-Junior-Football/dp/B007W2RRDC/ref=zg_bs_5107064031_19?_encoding=UTF8&amp;psc=1&amp;refRID=YWYNXP4HR2BP89CG0B9S</t>
  </si>
  <si>
    <t>Wilson F1534XB NFL Cleveland Browns Logo Mini Ball American Football Composite</t>
  </si>
  <si>
    <t>https://www.amazon.de/-/en/F1534XB-Cleveland-American-Football-Composite/dp/B007W2RBJM/ref=zg_bs_5107064031_20?_encoding=UTF8&amp;psc=1&amp;refRID=YWYNXP4HR2BP89CG0B9S</t>
  </si>
  <si>
    <t>Wilson NFL Team Logo Mini American Football - Brown Size Mini</t>
  </si>
  <si>
    <t>€11.70</t>
  </si>
  <si>
    <t>https://www.amazon.de/-/en/Wilson-Team-Logo-American-Football/dp/B007W2QOPO/ref=zg_bs_5107064031_21?_encoding=UTF8&amp;psc=1&amp;refRID=YWYNXP4HR2BP89CG0B9S</t>
  </si>
  <si>
    <t>NFL Team Logo Composite Football Official Buffalo Bills</t>
  </si>
  <si>
    <t>https://www.amazon.de/-/en/Composite-Football-Official-Buffalo-Bills/dp/B000RGOFJ4/ref=zg_bs_5107064031_22?_encoding=UTF8&amp;psc=1&amp;refRID=YWYNXP4HR2BP89CG0B9S</t>
  </si>
  <si>
    <t>WILSON Unisex Adult NFL Legend American Football Brown Official</t>
  </si>
  <si>
    <t>https://www.amazon.de/-/en/WILSON-Unisex-American-Football-Official/dp/B07Z3Z219H/ref=zg_bs_5107064031_23?_encoding=UTF8&amp;psc=1&amp;refRID=YWYNXP4HR2BP89CG0B9S</t>
  </si>
  <si>
    <t>Wilson F1534XB NFL Team Logo Junior Minnesota Vikings</t>
  </si>
  <si>
    <t>https://www.amazon.de/-/en/Wilson-F1534XB-Junior-Minnesota-Vikings/dp/B007W2RMR8/ref=zg_bs_5107064031_24?_encoding=UTF8&amp;psc=1&amp;refRID=YWYNXP4HR2BP89CG0B9S</t>
  </si>
  <si>
    <t>Wilson F1534XB NFL Team Logo Junior Tennessee Titans</t>
  </si>
  <si>
    <t>https://www.amazon.de/-/en/Wilson-F1534XB-Junior-Tennessee-Titans/dp/B007W2S0P6/ref=zg_bs_5107064031_25?_encoding=UTF8&amp;psc=1&amp;refRID=YWYNXP4HR2BP89CG0B9S</t>
  </si>
  <si>
    <t>Wilson NFL Team Logo Composite Football Miami Dolphins Official</t>
  </si>
  <si>
    <t>€29.00</t>
  </si>
  <si>
    <t>https://www.amazon.de/-/en/Wilson-Composite-Football-Dolphins-Official/dp/B000QY2SU0/ref=zg_bs_5107064031_26?_encoding=UTF8&amp;psc=1&amp;refRID=YWYNXP4HR2BP89CG0B9S</t>
  </si>
  <si>
    <t>Wilson American Football For Collectors Official Size National Football League (NFL)…</t>
  </si>
  <si>
    <t>https://www.amazon.de/-/en/American-Football-Collectors-Official-Autograph/dp/B078JY55F2/ref=zg_bs_5107064031_27?_encoding=UTF8&amp;psc=1&amp;refRID=YWYNXP4HR2BP89CG0B9S</t>
  </si>
  <si>
    <t>Wilson NFL Team Logo Composite Football San Diego Chargers Official</t>
  </si>
  <si>
    <t>€18.00</t>
  </si>
  <si>
    <t>https://www.amazon.de/-/en/Wilson-Composite-Football-Chargers-Official/dp/B000QY113A/ref=zg_bs_5107064031_28?_encoding=UTF8&amp;psc=1&amp;refRID=YWYNXP4HR2BP89CG0B9S</t>
  </si>
  <si>
    <t>Wilson NFL Junior Team Logo Football Boys Women Girls Men WTF1534IDNJ New York…</t>
  </si>
  <si>
    <t>https://www.amazon.de/-/en/Wilson-Junior-Football-Women-WTF1534IDNJ/dp/B007W2RPI4/ref=zg_bs_5107064031_29?_encoding=UTF8&amp;psc=1&amp;refRID=YWYNXP4HR2BP89CG0B9S</t>
  </si>
  <si>
    <t>Wilson GST Composite American Football</t>
  </si>
  <si>
    <t>https://www.amazon.de/-/en/Wilson-Composite-American-Football-Brown/dp/B09FPRJ97K/ref=zg_bs_5107064031_30?_encoding=UTF8&amp;psc=1&amp;refRID=YWYNXP4HR2BP89CG0B9S</t>
  </si>
  <si>
    <t>NFL Junior Wilson Throwback Football 11" Brown</t>
  </si>
  <si>
    <t>€13.45</t>
  </si>
  <si>
    <t>https://www.amazon.de/-/en/Junior-Throwback-Team-Logo-Football/dp/B01IPE4L3O/ref=zg_bs_5107064031_31?_encoding=UTF8&amp;psc=1&amp;refRID=YWYNXP4HR2BP89CG0B9S</t>
  </si>
  <si>
    <t>Wilson Ultimate Tack Composite Football</t>
  </si>
  <si>
    <t>https://www.amazon.de/-/en/Wilson-Ultimate-Tack-Composite-Football/dp/B000FABUZO/ref=zg_bs_5107064031_32?_encoding=UTF8&amp;psc=1&amp;refRID=YWYNXP4HR2BP89CG0B9S</t>
  </si>
  <si>
    <t>Wilson NFL Team Logo Composite Football Atlanta Falcons Official</t>
  </si>
  <si>
    <t>https://www.amazon.de/-/en/Composite-Football-Atlanta-Falcons-Official/dp/B000RIXD4A/ref=zg_bs_5107064031_33?_encoding=UTF8&amp;psc=1&amp;refRID=YWYNXP4HR2BP89CG0B9S</t>
  </si>
  <si>
    <t>Wilson NFL American Football Sports Match Training &amp; Exercise Ball - Junior</t>
  </si>
  <si>
    <t>€28.22</t>
  </si>
  <si>
    <t>https://www.amazon.de/-/en/Wilson-American-Football-Training-Exercise/dp/B01HOTDQ1O/ref=zg_bs_5107064031_34?_encoding=UTF8&amp;psc=1&amp;refRID=YWYNXP4HR2BP89CG0B9S</t>
  </si>
  <si>
    <t>Wilson NFL Force Football</t>
  </si>
  <si>
    <t>https://www.amazon.de/-/en/Wilson-NFL-Force-Football/dp/B09FPS4V8V/ref=zg_bs_5107064031_35?_encoding=UTF8&amp;psc=1&amp;refRID=YWYNXP4HR2BP89CG0B9S</t>
  </si>
  <si>
    <t>Wilson NFL Duke Replica Football Colour: 000 -</t>
  </si>
  <si>
    <t>https://www.amazon.de/-/en/Wilson-Duke-Replica-Football-Colour/dp/B00FFYMK9U/ref=zg_bs_5107064031_36?_encoding=UTF8&amp;psc=1&amp;refRID=YWYNXP4HR2BP89CG0B9S</t>
  </si>
  <si>
    <t>Wilson NFL Junior Team Logo Football WTF1534IDKC Kansas City Chiefs For Kids</t>
  </si>
  <si>
    <t>https://www.amazon.de/-/en/Wilson-Junior-Football-WTF1534IDKC-Kansas/dp/B007W2RKY8/ref=zg_bs_5107064031_37?_encoding=UTF8&amp;psc=1&amp;refRID=YWYNXP4HR2BP89CG0B9S</t>
  </si>
  <si>
    <t>Wilson NFL Official Team American Football.</t>
  </si>
  <si>
    <t>€25.63</t>
  </si>
  <si>
    <t>https://www.amazon.de/-/en/Wilson-Official-American-Football-brown/dp/B000QY4KNI/ref=zg_bs_5107064031_38?_encoding=UTF8&amp;psc=1&amp;refRID=YWYNXP4HR2BP89CG0B9S</t>
  </si>
  <si>
    <t>NFL Silver Series Football</t>
  </si>
  <si>
    <t>https://www.amazon.de/-/en/NFL-Silver-Series-Football/dp/B08DFJ8HHJ/ref=zg_bs_5107064031_39?_encoding=UTF8&amp;psc=1&amp;refRID=YWYNXP4HR2BP89CG0B9S</t>
  </si>
  <si>
    <t>Wilson F1534XB NFL Junior Football - Denver Broncos</t>
  </si>
  <si>
    <t>https://www.amazon.de/-/en/Wilson-F1534XB-NFL-Junior-Football/dp/B007W2REN0/ref=zg_bs_5107064031_40?_encoding=UTF8&amp;psc=1&amp;refRID=YWYNXP4HR2BP89CG0B9S</t>
  </si>
  <si>
    <t>Wilson NFL Junior Arizona Cardinals Logo Football</t>
  </si>
  <si>
    <t>https://www.amazon.de/-/en/Wilson-Junior-Arizona-Cardinals-Football/dp/B00HZGPRD2/ref=zg_bs_5107064031_41?_encoding=UTF8&amp;psc=1&amp;refRID=YWYNXP4HR2BP89CG0B9S</t>
  </si>
  <si>
    <t>Football NFL Force Official "</t>
  </si>
  <si>
    <t>https://www.amazon.de/-/en/Football-NFL-Force-Official/dp/B01N1ZM6XT/ref=zg_bs_5107064031_42?_encoding=UTF8&amp;psc=1&amp;refRID=YWYNXP4HR2BP89CG0B9S</t>
  </si>
  <si>
    <t>Wilson Cleveland Browns Logo Football</t>
  </si>
  <si>
    <t>https://www.amazon.de/-/en/Wilson-Composite-Football-Cleveland-Official/dp/B000RGLEKW/ref=zg_bs_5107064031_43?_encoding=UTF8&amp;psc=1&amp;refRID=YWYNXP4HR2BP89CG0B9S</t>
  </si>
  <si>
    <t>Wilson NFL Mini Buffalo Bills Logo Football</t>
  </si>
  <si>
    <t>https://www.amazon.de/-/en/Wilson-Mini-Buffalo-Bills-Football/dp/B00HZGPLLU/ref=zg_bs_5107064031_44?_encoding=UTF8&amp;psc=1&amp;refRID=YWYNXP4HR2BP89CG0B9S</t>
  </si>
  <si>
    <t>WILSON NFL The Duke Replica Football</t>
  </si>
  <si>
    <t>€48.28</t>
  </si>
  <si>
    <t>https://www.amazon.de/-/en/Wilson-NFL-Duke-Replica-Football/dp/B09CRFY91P/ref=zg_bs_5107064031_45?_encoding=UTF8&amp;psc=1&amp;refRID=YWYNXP4HR2BP89CG0B9S</t>
  </si>
  <si>
    <t>Wilson NFL Mini Chicago Bears Logo Football</t>
  </si>
  <si>
    <t>https://www.amazon.de/-/en/Wilson-Mini-Chicago-Bears-Football/dp/B00HZGPN9K/ref=zg_bs_5107064031_46?_encoding=UTF8&amp;psc=1&amp;refRID=YWYNXP4HR2BP89CG0B9S</t>
  </si>
  <si>
    <t>Molten Volleyball V4M1300 Size 4</t>
  </si>
  <si>
    <t>€19.67</t>
  </si>
  <si>
    <t>https://www.amazon.de/-/en/Molten-Volleyball-V4M1300-Size-4/dp/B07WJHC5JG/ref=zg_bs_5107064031_47?_encoding=UTF8&amp;psc=1&amp;refRID=YWYNXP4HR2BP89CG0B9S</t>
  </si>
  <si>
    <t>Wilson American Football NFL LIMITED Mixed Leather Official Size Brown WTF1799XB</t>
  </si>
  <si>
    <t>https://www.amazon.de/-/en/American-Football-Limited-WTF1799XB-Official/dp/B07VWCR8WZ/ref=zg_bs_5107064031_48?_encoding=UTF8&amp;psc=1&amp;refRID=YWYNXP4HR2BP89CG0B9S</t>
  </si>
  <si>
    <t>Wilson NFL Mini Team Retro Football</t>
  </si>
  <si>
    <t>€10.58</t>
  </si>
  <si>
    <t>https://www.amazon.de/-/en/Wilson-Mini-Retro-Football-Arizona/dp/B0864SMHND/ref=zg_bs_5107064031_49?_encoding=UTF8&amp;psc=1&amp;refRID=YWYNXP4HR2BP89CG0B9S</t>
  </si>
  <si>
    <t>Wilson Sporting Goods Wilson Size Football NFL Team Logo Junior Size Football - Los…</t>
  </si>
  <si>
    <t>€31.80</t>
  </si>
  <si>
    <t>https://www.amazon.de/-/en/Team-Logo-Junior-Size-Football/dp/B01M8HF8UM/ref=zg_bs_5107064031_50?_encoding=UTF8&amp;psc=1&amp;refRID=YWYNXP4HR2BP89CG0B9S</t>
  </si>
  <si>
    <t>Wilson NFL 49ers Logo Mini Football</t>
  </si>
  <si>
    <t>https://www.amazon.de/-/en/Wilson-49ers-Logo-Mini-Football/dp/B00BLIJBCI/ref=zg_bs_5107064031_51?_encoding=UTF8&amp;psc=1&amp;refRID=6451PHVV7EWA85DZ29H8</t>
  </si>
  <si>
    <t>Game Master NFL Baltimore Ravens Junior Wilson Throwback Football 11" - Brown</t>
  </si>
  <si>
    <t>https://www.amazon.de/-/en/Master-Baltimore-Ravens-Throwback-Football/dp/B00KXUK4MQ/ref=zg_bs_5107064031_52?_encoding=UTF8&amp;psc=1&amp;refRID=6451PHVV7EWA85DZ29H8</t>
  </si>
  <si>
    <t>Wilson NFL Team Logo Composite Football Houston Texans Official</t>
  </si>
  <si>
    <t>https://www.amazon.de/-/en/Wilson-Composite-Football-Houston-Official/dp/B000RGLEN4/ref=zg_bs_5107064031_53?_encoding=UTF8&amp;psc=1&amp;refRID=6451PHVV7EWA85DZ29H8</t>
  </si>
  <si>
    <t>Wilson NFL autograph football</t>
  </si>
  <si>
    <t>€46.15</t>
  </si>
  <si>
    <t>https://www.amazon.de/-/en/WTF1192R-NFL-Autograph-Football/dp/B0000ASARH/ref=zg_bs_5107064031_54?_encoding=UTF8&amp;psc=1&amp;refRID=6451PHVV7EWA85DZ29H8</t>
  </si>
  <si>
    <t>Passback Sports Pro Football (Ages 14 +)</t>
  </si>
  <si>
    <t>€45.71</t>
  </si>
  <si>
    <t>https://www.amazon.de/-/en/Passback-Sports-Pro-Football-Ages/dp/B00JLMKGIO/ref=zg_bs_5107064031_55?_encoding=UTF8&amp;psc=1&amp;refRID=6451PHVV7EWA85DZ29H8</t>
  </si>
  <si>
    <t>Wilson Football NFL Game Ball "The Duke" Replica</t>
  </si>
  <si>
    <t>https://www.amazon.de/-/en/Wilson-Football-Game-Ball-Replica/dp/B00BHDYPDC/ref=zg_bs_5107064031_56?_encoding=UTF8&amp;psc=1&amp;refRID=6451PHVV7EWA85DZ29H8</t>
  </si>
  <si>
    <t>Wilson F1534XB NFL Junior Football - Detroit Lions</t>
  </si>
  <si>
    <t>€11.05</t>
  </si>
  <si>
    <t>https://www.amazon.de/-/en/Wilson-F1534XB-NFL-Junior-Football/dp/B007W2RFDY/ref=zg_bs_5107064031_57?_encoding=UTF8&amp;psc=1&amp;refRID=6451PHVV7EWA85DZ29H8</t>
  </si>
  <si>
    <t>Wilson NFL Mini Patriots Logo Football</t>
  </si>
  <si>
    <t>https://www.amazon.de/-/en/Wilson-Mini-Patriots-Logo-Football/dp/B00BLIJCGI/ref=zg_bs_5107064031_58?_encoding=UTF8&amp;psc=1&amp;refRID=6451PHVV7EWA85DZ29H8</t>
  </si>
  <si>
    <t>Wilson NFL All Pro Composite Football</t>
  </si>
  <si>
    <t>€23.45</t>
  </si>
  <si>
    <t>https://www.amazon.de/-/en/Wilson-NFL-All-Composite-Football/dp/B000FA9OV6/ref=zg_bs_5107064031_59?_encoding=UTF8&amp;psc=1&amp;refRID=6451PHVV7EWA85DZ29H8</t>
  </si>
  <si>
    <t>Wilson NFL Junior Team Logo Football WTF1534IDHU Houston Texans Kids</t>
  </si>
  <si>
    <t>https://www.amazon.de/-/en/Wilson-Junior-Football-WTF1534IDHU-Houston/dp/B007W2RI4K/ref=zg_bs_5107064031_60?_encoding=UTF8&amp;psc=1&amp;refRID=6451PHVV7EWA85DZ29H8</t>
  </si>
  <si>
    <t>Wilson Junior NFL Salute to Service Football Camouflage</t>
  </si>
  <si>
    <t>https://www.amazon.de/-/en/Wilson-Junior-Service-Football-Camouflage/dp/B00E0EYP8A/ref=zg_bs_5107064031_61?_encoding=UTF8&amp;psc=1&amp;refRID=6451PHVV7EWA85DZ29H8</t>
  </si>
  <si>
    <t>Wilson F1534XB NFL Junior Football - Atlanta Falcons</t>
  </si>
  <si>
    <t>€18.29</t>
  </si>
  <si>
    <t>https://www.amazon.de/-/en/Wilson-F1534XB-NFL-Junior-Football/dp/B007W2R386/ref=zg_bs_5107064031_62?_encoding=UTF8&amp;psc=1&amp;refRID=6451PHVV7EWA85DZ29H8</t>
  </si>
  <si>
    <t>Wilson Oakland Raiders Licensed Full Size NFL Football</t>
  </si>
  <si>
    <t>https://www.amazon.de/-/en/Wilson-Oakland-Raiders-Licensed-Football/dp/B000QY111M/ref=zg_bs_5107064031_63?_encoding=UTF8&amp;psc=1&amp;refRID=6451PHVV7EWA85DZ29H8</t>
  </si>
  <si>
    <t>adidas DFL Torfabrik V87357 Football Top Training</t>
  </si>
  <si>
    <t>https://www.amazon.de/-/en/adidas-Torfabrik-Football-Top-Training/dp/B00524OYVU/ref=zg_bs_5107064031_64?_encoding=UTF8&amp;psc=1&amp;refRID=6451PHVV7EWA85DZ29H8</t>
  </si>
  <si>
    <t>MACGREGOR Pee Wee Composite Football</t>
  </si>
  <si>
    <t>https://www.amazon.de/-/en/MACGREGOR-Pee-Wee-Composite-Football/dp/B000VS8NNW/ref=zg_bs_5107064031_65?_encoding=UTF8&amp;psc=1&amp;refRID=6451PHVV7EWA85DZ29H8</t>
  </si>
  <si>
    <t>Wilson NFL Team Logo Composite Football Indianapolis Colts Official</t>
  </si>
  <si>
    <t>https://www.amazon.de/-/en/Wilson-Composite-Football-Indianapolis-Official/dp/B000QY4KKQ/ref=zg_bs_5107064031_66?_encoding=UTF8&amp;psc=1&amp;refRID=6451PHVV7EWA85DZ29H8</t>
  </si>
  <si>
    <t>V3tec Touchdown II American Football Ball</t>
  </si>
  <si>
    <t>https://www.amazon.de/-/en/V3tec-Touchdown-American-Football-Ball/dp/B0882QG3YK/ref=zg_bs_5107064031_67?_encoding=UTF8&amp;psc=1&amp;refRID=6451PHVV7EWA85DZ29H8</t>
  </si>
  <si>
    <t>Wilson NFL Team Logo Composite Football Detroit Lions Official</t>
  </si>
  <si>
    <t>https://www.amazon.de/-/en/Wilson-Composite-Football-Detroit-Official/dp/B000QY63S8/ref=zg_bs_5107064031_68?_encoding=UTF8&amp;psc=1&amp;refRID=6451PHVV7EWA85DZ29H8</t>
  </si>
  <si>
    <t>Wilson NFL Mini Kansas City Chiefs Logo Football</t>
  </si>
  <si>
    <t>https://www.amazon.de/-/en/Wilson-Mini-Kansas-Chiefs-Football/dp/B00HZGPG0G/ref=zg_bs_5107064031_69?_encoding=UTF8&amp;psc=1&amp;refRID=6451PHVV7EWA85DZ29H8</t>
  </si>
  <si>
    <t>Midwest Touch</t>
  </si>
  <si>
    <t>€9.74</t>
  </si>
  <si>
    <t>https://www.amazon.de/-/en/Midwest-Touch-Down-American-Football/dp/B00QFGB1W4/ref=zg_bs_5107064031_70?_encoding=UTF8&amp;psc=1&amp;refRID=6451PHVV7EWA85DZ29H8</t>
  </si>
  <si>
    <t>Wilson Football NFL Mini Cleveland Browns Logo Brown 2 WL0206522042</t>
  </si>
  <si>
    <t>https://www.amazon.de/-/en/Wilson-Football-Cleveland-Browns-WL0206522042/dp/B00HZGPK6Q/ref=zg_bs_5107064031_71?_encoding=UTF8&amp;psc=1&amp;refRID=6451PHVV7EWA85DZ29H8</t>
  </si>
  <si>
    <t>Dunlop American Football Orange orange Size:9 (EU)</t>
  </si>
  <si>
    <t>https://www.amazon.de/-/en/Dunlop-American-Football-Orange-orange/dp/B00TKYCHJ4/ref=zg_bs_5107064031_72?_encoding=UTF8&amp;psc=1&amp;refRID=6451PHVV7EWA85DZ29H8</t>
  </si>
  <si>
    <t>Wilson NFL Force Fußball</t>
  </si>
  <si>
    <t>€44.53</t>
  </si>
  <si>
    <t>https://www.amazon.de/-/en/Wilson-NFL-Football-Force-Pee/dp/B000TKF1GE/ref=zg_bs_5107064031_73?_encoding=UTF8&amp;psc=1&amp;refRID=6451PHVV7EWA85DZ29H8</t>
  </si>
  <si>
    <t>Wilson NFL Team Logo Junior Size Football Los Angeles Chargers Blue</t>
  </si>
  <si>
    <t>€17.70</t>
  </si>
  <si>
    <t>https://www.amazon.de/-/en/Wilson-Junior-Football-Angeles-Chargers/dp/B074ZH35WB/ref=zg_bs_5107064031_74?_encoding=UTF8&amp;psc=1&amp;refRID=6451PHVV7EWA85DZ29H8</t>
  </si>
  <si>
    <t>Wilson NFL 100 Mini Football - Brown</t>
  </si>
  <si>
    <t>https://www.amazon.de/-/en/Wilson-NFL-100-Mini-Football/dp/B07QHPXR6C/ref=zg_bs_5107064031_75?_encoding=UTF8&amp;psc=1&amp;refRID=6451PHVV7EWA85DZ29H8</t>
  </si>
  <si>
    <t>Rawlings NFL Gridiron Junior Football Carolina Panthers</t>
  </si>
  <si>
    <t>https://www.amazon.de/-/en/Rawlings-Gridiron-Football-Carolina-Panthers/dp/B00SMP8I9A/ref=zg_bs_5107064031_76?_encoding=UTF8&amp;psc=1&amp;refRID=6451PHVV7EWA85DZ29H8</t>
  </si>
  <si>
    <t>Markwort 1 Inch Kick-Off Tee</t>
  </si>
  <si>
    <t>https://www.amazon.de/-/en/KT1-Markwort-1-Inch-Kick-Off-Tee/dp/B002N6TENS/ref=zg_bs_5107064031_77?_encoding=UTF8&amp;psc=1&amp;refRID=6451PHVV7EWA85DZ29H8</t>
  </si>
  <si>
    <t>Wilson NFL Throwback Junior Football Seattle Seahawks</t>
  </si>
  <si>
    <t>https://www.amazon.de/-/en/Wilson-Throwback-Football-Seattle-Seahawks/dp/B00KXUKG56/ref=zg_bs_5107064031_78?_encoding=UTF8&amp;psc=1&amp;refRID=6451PHVV7EWA85DZ29H8</t>
  </si>
  <si>
    <t>Wilson Football TN Official Red</t>
  </si>
  <si>
    <t>https://www.amazon.de/-/en/Wilson-Football-TN-Official-Red/dp/B00149FP74/ref=zg_bs_5107064031_79?_encoding=UTF8&amp;psc=1&amp;refRID=6451PHVV7EWA85DZ29H8</t>
  </si>
  <si>
    <t>Wilson NFL Superbowl 51 Soft Feel Mini American Football LTD ED [Black]</t>
  </si>
  <si>
    <t>https://www.amazon.de/-/en/Wilson-Superbowl-American-Football-Black/dp/B01MT0RSPE/ref=zg_bs_5107064031_80?_encoding=UTF8&amp;psc=1&amp;refRID=6451PHVV7EWA85DZ29H8</t>
  </si>
  <si>
    <t>Pass Back Football Official Size (13 and Over) – Composite – Training Football</t>
  </si>
  <si>
    <t>https://www.amazon.de/-/en/Pass-Football-Official-Composite-Training/dp/B0013Z5XTY/ref=zg_bs_5107064031_81?_encoding=UTF8&amp;psc=1&amp;refRID=6451PHVV7EWA85DZ29H8</t>
  </si>
  <si>
    <t>Wilson NFL Mini Jacksonville Jaguars Logo Football</t>
  </si>
  <si>
    <t>https://www.amazon.de/-/en/Wilson-Mini-Jacksonville-Jaguars-Football/dp/B00HZGPGTM/ref=zg_bs_5107064031_82?_encoding=UTF8&amp;psc=1&amp;refRID=6451PHVV7EWA85DZ29H8</t>
  </si>
  <si>
    <t>Wilson Sporting Goods Super Bowl III Leather Game American Football Brown</t>
  </si>
  <si>
    <t>https://www.amazon.de/-/en/Wilson-Sporting-Leather-American-Football/dp/B01NBMN4EF/ref=zg_bs_5107064031_83?_encoding=UTF8&amp;psc=1&amp;refRID=6451PHVV7EWA85DZ29H8</t>
  </si>
  <si>
    <t>BARNETT FCC-01 American Football Overshoe Black</t>
  </si>
  <si>
    <t>€20.00</t>
  </si>
  <si>
    <t>https://www.amazon.de/-/en/BARNETT-FCC-01-American-Football-Overshoe/dp/B081RQVTSD/ref=zg_bs_5107064031_84?_encoding=UTF8&amp;psc=1&amp;refRID=6451PHVV7EWA85DZ29H8</t>
  </si>
  <si>
    <t>Wilson ncaa Mini Team Football</t>
  </si>
  <si>
    <t>https://www.amazon.de/-/en/Wilson-ncaa-Mini-Team-Football/dp/B00GQZRVN2/ref=zg_bs_5107064031_85?_encoding=UTF8&amp;psc=1&amp;refRID=6451PHVV7EWA85DZ29H8</t>
  </si>
  <si>
    <t>Wilson NFL Junior Throwback Football – New Orleans Saints</t>
  </si>
  <si>
    <t>https://www.amazon.de/-/en/Wilson-Junior-Throwback-Football-Orleans/dp/B00KXUKAQ6/ref=zg_bs_5107064031_86?_encoding=UTF8&amp;psc=1&amp;refRID=6451PHVV7EWA85DZ29H8</t>
  </si>
  <si>
    <t>NFL Gridiron Junior Size Youth Football Seattle Seahawks</t>
  </si>
  <si>
    <t>https://www.amazon.de/-/en/Gridiron-Junior-Football-Seattle-Seahawks/dp/B00SMP7J4K/ref=zg_bs_5107064031_87?_encoding=UTF8&amp;psc=1&amp;refRID=6451PHVV7EWA85DZ29H8</t>
  </si>
  <si>
    <t>American Football Official Size 9 Indoor Outdoor</t>
  </si>
  <si>
    <t>https://www.amazon.de/-/en/American-Football-Official-Indoor-Outdoor/dp/B00I74P9QG/ref=zg_bs_5107064031_88?_encoding=UTF8&amp;psc=1&amp;refRID=6451PHVV7EWA85DZ29H8</t>
  </si>
  <si>
    <t>Midwest Pro Touch Offizielles American Football.</t>
  </si>
  <si>
    <t>€12.24</t>
  </si>
  <si>
    <t>https://www.amazon.de/-/en/Midwest-Official-Football-t-shirt-CafePress/dp/B00QFGBMY6/ref=zg_bs_5107064031_89?_encoding=UTF8&amp;psc=1&amp;refRID=6451PHVV7EWA85DZ29H8</t>
  </si>
  <si>
    <t>Wilson The Duke Official American Football Ball</t>
  </si>
  <si>
    <t>https://www.amazon.de/-/en/Wilson-Duke-Official-American-Football/dp/B08WCH3GTN/ref=zg_bs_5107064031_90?_encoding=UTF8&amp;psc=1&amp;refRID=6451PHVV7EWA85DZ29H8</t>
  </si>
  <si>
    <t>Wilson NFL Duke Replica Fußball</t>
  </si>
  <si>
    <t>https://www.amazon.de/-/en/WILSON-Duke-Replica-Composite-Football/dp/B07QBD3QXR/ref=zg_bs_5107064031_91?_encoding=UTF8&amp;psc=1&amp;refRID=6451PHVV7EWA85DZ29H8</t>
  </si>
  <si>
    <t>Wilson NFL Junior Football – Denver Broncos Throwback</t>
  </si>
  <si>
    <t>https://www.amazon.de/-/en/Wilson-Junior-Football-Broncos-Throwback/dp/B00KXUJQHA/ref=zg_bs_5107064031_92?_encoding=UTF8&amp;psc=1&amp;refRID=6451PHVV7EWA85DZ29H8</t>
  </si>
  <si>
    <t>NCAA LSU Tigers Team Composite</t>
  </si>
  <si>
    <t>https://www.amazon.de/NCAA-LSU-Tigers-Team-Composite/dp/B000UH9DTW/ref=zg_bs_5107064031_93?_encoding=UTF8&amp;psc=1&amp;refRID=6451PHVV7EWA85DZ29H8</t>
  </si>
  <si>
    <t>Wilson NFL MVP Football</t>
  </si>
  <si>
    <t>https://www.amazon.de/-/en/WTF1415-PARENT-Wilson-NFL-MVP-Football/dp/B00GV6J8WI/ref=zg_bs_5107064031_94?_encoding=UTF8&amp;psc=1&amp;refRID=6451PHVV7EWA85DZ29H8</t>
  </si>
  <si>
    <t>Wilson GST Football - TDY Youth</t>
  </si>
  <si>
    <t>https://www.amazon.de/-/en/Wilson-GST-Football-TDY-Youth/dp/B000YPMZ1S/ref=zg_bs_5107064031_95?_encoding=UTF8&amp;psc=1&amp;refRID=6451PHVV7EWA85DZ29H8</t>
  </si>
  <si>
    <t>Baden SkilCoach Official Heavy Trainer Football Size 9</t>
  </si>
  <si>
    <t>https://www.amazon.de/-/en/Baden-SkilCoach-Official-Trainer-Football/dp/B002OM8XCO/ref=zg_bs_5107064031_96?_encoding=UTF8&amp;psc=1&amp;refRID=6451PHVV7EWA85DZ29H8</t>
  </si>
  <si>
    <t>Wilson NFL Junior Football – Green Bay Packers Throwback</t>
  </si>
  <si>
    <t>https://www.amazon.de/-/en/Wilson-Junior-Football-Packers-Throwback/dp/B00KXUJZ08/ref=zg_bs_5107064031_97?_encoding=UTF8&amp;psc=1&amp;refRID=6451PHVV7EWA85DZ29H8</t>
  </si>
  <si>
    <t>Super Bowl LV 2021 Commemorative Duel Football Kansas City Chiefs vs Tampa Bay…</t>
  </si>
  <si>
    <t>€39.98</t>
  </si>
  <si>
    <t>https://www.amazon.de/-/en/Commemorative-Football-Kansas-Buccaneers-Official/dp/B08SCN1L39/ref=zg_bs_5107064031_98?_encoding=UTF8&amp;psc=1&amp;refRID=6451PHVV7EWA85DZ29H8</t>
  </si>
  <si>
    <t>Wilson NFL Junior Football – Pittsburgh Steelers Throwback</t>
  </si>
  <si>
    <t>https://www.amazon.de/-/en/Wilson-Football-Pittsburgh-Steelers-Throwback/dp/B00KXUKGBA/ref=zg_bs_5107064031_99?_encoding=UTF8&amp;psc=1&amp;refRID=6451PHVV7EWA85DZ29H8</t>
  </si>
  <si>
    <t>Baden QB1 Official Size Leather Football</t>
  </si>
  <si>
    <t>https://www.amazon.de/-/en/Baden-Official-Size-Leather-Football/dp/B002OM5K0C/ref=zg_bs_5107064031_100?_encoding=UTF8&amp;psc=1&amp;refRID=6451PHVV7EWA85DZ29H8</t>
  </si>
  <si>
    <t>sport sock</t>
  </si>
  <si>
    <t>PUMA Unisex Sports Socks Cush Crew 6p Sports Socks</t>
  </si>
  <si>
    <t>https://www.amazon.de/-/en/Puma-Unisex-Sports-Socks-pack/dp/B07465777L/ref=zg_bs_1981347031_1?_encoding=UTF8&amp;psc=1&amp;refRID=JT3QH7R67YCCH4YS28DD</t>
  </si>
  <si>
    <t>i1R Sports Socks - Men's and Women's Socks Tennis Socks Cotton Black White 10 Pairs</t>
  </si>
  <si>
    <t>https://www.amazon.de/-/en/i1R-Sports-Socks-Womens-Anthracite/dp/B08YWVTPS4/ref=zg_bs_1981347031_2?_encoding=UTF8&amp;psc=1&amp;refRID=JT3QH7R67YCCH4YS28DD</t>
  </si>
  <si>
    <t>PUMA Herren Quarters Sportsocken 6er Pack Sportsocken</t>
  </si>
  <si>
    <t>https://www.amazon.de/-/en/Puma-Unisex-Quarter-Socks-Pack/dp/B06XK5SL6X/ref=zg_bs_1981347031_3?_encoding=UTF8&amp;psc=1&amp;refRID=JT3QH7R67YCCH4YS28DD</t>
  </si>
  <si>
    <t>18 Pairs of Puma Unisex Quarter Trainer Socks Size 2 - 14 (UK) / 35 - 49 (EU) for Men…</t>
  </si>
  <si>
    <t>€32.04</t>
  </si>
  <si>
    <t>https://www.amazon.de/-/en/Pairs-Unisex-Quarter-Trainer-Socks/dp/B079VTP1NY/ref=zg_bs_1981347031_4?_encoding=UTF8&amp;psc=1&amp;refRID=JT3QH7R67YCCH4YS28DD</t>
  </si>
  <si>
    <t>Hummel 16 Pairs of Sports Socks Leisure Socks for Men and Women</t>
  </si>
  <si>
    <t>https://www.amazon.de/-/en/Hummel-Pairs-Sports-Socks-Leisure/dp/B098B3PPCJ/ref=zg_bs_1981347031_5?_encoding=UTF8&amp;psc=1&amp;refRID=JT3QH7R67YCCH4YS28DD</t>
  </si>
  <si>
    <t>Unisex Sports Socks Trainer Socks with Reinforced Terry Sole Cotton Pack of 6 or…</t>
  </si>
  <si>
    <t>https://www.amazon.de/-/en/Unisex-Sports-Trainer-Reinforced-Cotton/dp/B095X1NLBC/ref=zg_bs_1981347031_6?_encoding=UTF8&amp;psc=1&amp;refRID=JT3QH7R67YCCH4YS28DD</t>
  </si>
  <si>
    <t>Champion Unisex Sports Socks (Pack of 6)</t>
  </si>
  <si>
    <t>https://www.amazon.de/-/en/Champion-Unisex-Sports-Socks-Pack/dp/B00ZUGOBMW/ref=zg_bs_1981347031_7?_encoding=UTF8&amp;psc=1&amp;refRID=JT3QH7R67YCCH4YS28DD</t>
  </si>
  <si>
    <t>9 Pairs of Nike socks in Sizes 2-5 to 11-14.5 Black White and Combined</t>
  </si>
  <si>
    <t>https://www.amazon.de/-/en/Pairs-Womens-Socks-White-Bundle/dp/B086GN4LCT/ref=zg_bs_1981347031_8?_encoding=UTF8&amp;psc=1&amp;refRID=JT3QH7R67YCCH4YS28DD</t>
  </si>
  <si>
    <t>Puma Unisex Crew Socks Sports Socks with Terry Cloth Sole 6 Pairs</t>
  </si>
  <si>
    <t>€14.92</t>
  </si>
  <si>
    <t>https://www.amazon.de/-/en/Unisex-Socks-Sports-Terry-Cloth/dp/B0745FJTY9/ref=zg_bs_1981347031_9?_encoding=UTF8&amp;psc=1&amp;refRID=JT3QH7R67YCCH4YS28DD</t>
  </si>
  <si>
    <t>PUMA 9 Paar Socken Short Crew Sportsocken Tennis Socken Gr. 35-49 Unisex</t>
  </si>
  <si>
    <t>€18.68</t>
  </si>
  <si>
    <t>https://www.amazon.de/-/en/Sport-Pairs-Socks-Unisex-Socken/dp/B01ELCQ6E6/ref=zg_bs_1981347031_10?_encoding=UTF8&amp;psc=1&amp;refRID=JT3QH7R67YCCH4YS28DD</t>
  </si>
  <si>
    <t>Socks Men Women 12 Pairs Unisex Cotton Socks Black for Sports Business Work Socks</t>
  </si>
  <si>
    <t>https://www.amazon.de/-/en/Socks-Unisex-Cotton-Sports-Business/dp/B08DHWMGNW/ref=zg_bs_1981347031_11?_encoding=UTF8&amp;psc=1&amp;refRID=JT3QH7R67YCCH4YS28DD</t>
  </si>
  <si>
    <t>coskefy Unisex Trainer Socks - 6 Pairs of Long Cotton Socks - Padded Sports Socks for Men…</t>
  </si>
  <si>
    <t>https://www.amazon.de/-/en/coskefy-Unisex-Trainer-Socks-Breathable/dp/B08CDPH9NV/ref=zg_bs_1981347031_12?_encoding=UTF8&amp;psc=1&amp;refRID=JT3QH7R67YCCH4YS28DD</t>
  </si>
  <si>
    <t>adidas Performance Cushioned Crew Socks 3-Stripes Tennis Socks Unisex Sports Socks 9…</t>
  </si>
  <si>
    <t>https://www.amazon.de/-/en/adidas-Performance-Cushioned-Tennis-Sports/dp/B09GPJCQS6/ref=zg_bs_1981347031_13?_encoding=UTF8&amp;psc=1&amp;refRID=JT3QH7R67YCCH4YS28DD</t>
  </si>
  <si>
    <t>Puma unisex trainer/sports socks pack of 12</t>
  </si>
  <si>
    <t>https://www.amazon.de/-/en/Puma-unisex-trainer-sports-socks/dp/B07B68568B/ref=zg_bs_1981347031_14?_encoding=UTF8&amp;psc=1&amp;refRID=JT3QH7R67YCCH4YS28DD</t>
  </si>
  <si>
    <t>Yuedge Breathable Anti-Blister Hiking Socks for Men Warm Cotton Sports Socks with…</t>
  </si>
  <si>
    <t>https://www.amazon.de/-/en/Breathable-Anti-Blister-Cushioning-Anti-Sweat-Thermal/dp/B07MLDPZ1M/ref=zg_bs_1981347031_15?_encoding=UTF8&amp;psc=1&amp;refRID=JT3QH7R67YCCH4YS28DD</t>
  </si>
  <si>
    <t>10 Pairs of Trainer Socks for Men and Women Black White Grey Cotton Breathable with…</t>
  </si>
  <si>
    <t>https://www.amazon.de/-/en/Pairs-Trainer-Socks-Cotton-Breathable/dp/B095LFZLX6/ref=zg_bs_1981347031_16?_encoding=UTF8&amp;psc=1&amp;refRID=JT3QH7R67YCCH4YS28DD</t>
  </si>
  <si>
    <t>PUMA Unisex Plain Quarter Socks (3-Pack)</t>
  </si>
  <si>
    <t>€4.00</t>
  </si>
  <si>
    <t>https://www.amazon.de/-/en/PUMA-Unisex-Quarter-Socks-Plain/dp/B073D5HNJ4/ref=zg_bs_1981347031_17?_encoding=UTF8&amp;psc=1&amp;refRID=JT3QH7R67YCCH4YS28DD</t>
  </si>
  <si>
    <t>FALKE RU4 Men’s Running Socks Short Running Socks with Cotton Light Cushioning…</t>
  </si>
  <si>
    <t>https://www.amazon.de/-/en/FALKE-Running-Cotton-Cushioning-Bubble-Free/dp/B018K9LAQU/ref=zg_bs_1981347031_18?_encoding=UTF8&amp;psc=1&amp;refRID=JT3QH7R67YCCH4YS28DD</t>
  </si>
  <si>
    <t>Snocks® Men's and Women's Tennis Socks Long Durability Thanks to Ultimate Quality 4 x Pairs</t>
  </si>
  <si>
    <t>https://www.amazon.de/-/en/Snocks%C2%AE-Womens-Durability-Ultimate-Quality/dp/B072FQTPRT/ref=zg_bs_1981347031_19?_encoding=UTF8&amp;psc=1&amp;refRID=JT3QH7R67YCCH4YS28DD</t>
  </si>
  <si>
    <t>FALKE Run Leisure Socks Cotton Men Women Black Grey Many Other Colours Thick…</t>
  </si>
  <si>
    <t>https://www.amazon.de/-/en/Running-Colours-Reinforced-Without-Pattern/dp/B001NLNZQG/ref=zg_bs_1981347031_20?_encoding=UTF8&amp;psc=1&amp;refRID=JT3QH7R67YCCH4YS28DD</t>
  </si>
  <si>
    <t>Tommy Hilfiger Socken Classic 4er 6er 8er 10er 12er Pack/Pack Farbkombinationen (47-49</t>
  </si>
  <si>
    <t>https://www.amazon.de/-/en/Tommy-Hilfiger-Classic-Various-Colours/dp/B07GXQ756J/ref=zg_bs_1981347031_21?_encoding=UTF8&amp;psc=1&amp;refRID=JT3QH7R67YCCH4YS28DD</t>
  </si>
  <si>
    <t>Jako Glasgow 2.0 men’s socks</t>
  </si>
  <si>
    <t>€0.86</t>
  </si>
  <si>
    <t>https://www.amazon.de/-/en/Jako-Glasgow-mens-socks-black/dp/B07FR36H51/ref=zg_bs_1981347031_22?_encoding=UTF8&amp;psc=1&amp;refRID=JT3QH7R67YCCH4YS28DD</t>
  </si>
  <si>
    <t>Nike Men's and Women's One Quater Socks Short Socks Ankle High White Black Mixed…</t>
  </si>
  <si>
    <t>https://www.amazon.de/-/en/Womens-SX7667-Everyday-Cotton-Cushioned/dp/B083M24L78/ref=zg_bs_1981347031_23?_encoding=UTF8&amp;psc=1&amp;refRID=JT3QH7R67YCCH4YS28DD</t>
  </si>
  <si>
    <t>Nike Men's U Nk Everyday Cush Crew Socks 6 Pairs</t>
  </si>
  <si>
    <t>https://www.amazon.de/-/en/Training-Unisex-Everyday-Cushioned-SX7664/dp/B08DV7RZX3/ref=zg_bs_1981347031_24?_encoding=UTF8&amp;psc=1&amp;refRID=JT3QH7R67YCCH4YS28DD</t>
  </si>
  <si>
    <t>Eiission unisex socks sizes 43-46 39-42 35-38 black warm sports socks business long with…</t>
  </si>
  <si>
    <t>https://www.amazon.de/-/en/Eiission-business-durable-suitable-leisure/dp/B0811LV7L8/ref=zg_bs_1981347031_25?_encoding=UTF8&amp;psc=1&amp;refRID=JT3QH7R67YCCH4YS28DD</t>
  </si>
  <si>
    <t>Sockenkauf24 4 Pairs of Sports Socks for Women and Men Functional Socks…</t>
  </si>
  <si>
    <t>https://www.amazon.de/-/en/Sockenkauf24-Sports-Functional-Breathable-Absorbing/dp/B076JCBG32/ref=zg_bs_1981347031_26?_encoding=UTF8&amp;psc=1&amp;refRID=JT3QH7R67YCCH4YS28DD</t>
  </si>
  <si>
    <t>Snocks ® Men's &amp; Women's Tennis Socks (4 x Pairs) Best Quality in Retro Look</t>
  </si>
  <si>
    <t>https://www.amazon.de/-/en/Snocks-Womens-Tennis-Socks-Quality/dp/B07176JJF2/ref=zg_bs_1981347031_27?_encoding=UTF8&amp;psc=1&amp;refRID=JT3QH7R67YCCH4YS28DD</t>
  </si>
  <si>
    <t>PUMA Unisex Socks (Pack of 5)</t>
  </si>
  <si>
    <t>https://www.amazon.de/-/en/PUMA-Unisex-Socks-Pack-Short/dp/B08DD8F8KF/ref=zg_bs_1981347031_28?_encoding=UTF8&amp;psc=1&amp;refRID=JT3QH7R67YCCH4YS28DD</t>
  </si>
  <si>
    <t>Sockenkauf24 4 | 8 | 12 Pairs Men’s Neon Sports Socks Sneaker Socks with Reinforced…</t>
  </si>
  <si>
    <t>https://www.amazon.de/-/en/Pairs-Sports-Sneaker-Reinforced-Cotton/dp/B097YLNVV5/ref=zg_bs_1981347031_29?_encoding=UTF8&amp;psc=1&amp;refRID=JT3QH7R67YCCH4YS28DD</t>
  </si>
  <si>
    <t>Falechay Men's Socks 12 Pairs Sports Socks Classic Black Breathable Cotton</t>
  </si>
  <si>
    <t>https://www.amazon.de/-/en/Falechay-Business-Classic-Breathable-Cotton/dp/B07SMT8C1Q/ref=zg_bs_1981347031_30?_encoding=UTF8&amp;psc=1&amp;refRID=JT3QH7R67YCCH4YS28DD</t>
  </si>
  <si>
    <t>PUMA Unisex Trainer Socks Sports Socks Pack of 6 / 2 x Pack of 3</t>
  </si>
  <si>
    <t>https://www.amazon.de/-/en/Puma-Ankle-Socks-Pack-black/dp/B003VVBFQI/ref=zg_bs_1981347031_31?_encoding=UTF8&amp;psc=1&amp;refRID=JT3QH7R67YCCH4YS28DD</t>
  </si>
  <si>
    <t>Alaplus 6 Pairs of Socks Men's 43-46 39-42 Women's Cotton Running Socks Breathable…</t>
  </si>
  <si>
    <t>€18.95</t>
  </si>
  <si>
    <t>https://www.amazon.de/-/en/Alaplus-Womens-Running-Breathable-Non-Slip/dp/B08PNPQJ35/ref=zg_bs_1981347031_32?_encoding=UTF8&amp;psc=1&amp;refRID=JT3QH7R67YCCH4YS28DD</t>
  </si>
  <si>
    <t>Unisex socks 4 pairs of sports socks black white long cotton socks</t>
  </si>
  <si>
    <t>€9.98</t>
  </si>
  <si>
    <t>https://www.amazon.de/-/en/Socks-Women-Pairs-Sports-Cotton/dp/B08PCZZS6L/ref=zg_bs_1981347031_33?_encoding=UTF8&amp;psc=1&amp;refRID=JT3QH7R67YCCH4YS28DD</t>
  </si>
  <si>
    <t>Nike SX7677 Women's Men's Sports Socks White Black Short Size 34 36 38 40 42 44 46…</t>
  </si>
  <si>
    <t>https://www.amazon.de/-/en/Nike-Everyday-Lightweight-Ankle-Socks/dp/B083ZCCGSD/ref=zg_bs_1981347031_34?_encoding=UTF8&amp;psc=1&amp;refRID=JT3QH7R67YCCH4YS28DD</t>
  </si>
  <si>
    <t>MIBEI 6 Pairs of Trainer Socks Men Women Cotton Running Socks Black Grey Sports…</t>
  </si>
  <si>
    <t>https://www.amazon.de/-/en/Trainer-Running-Breathable-Padding-darkgray/dp/B098X3SQ64/ref=zg_bs_1981347031_35?_encoding=UTF8&amp;psc=1&amp;refRID=JT3QH7R67YCCH4YS28DD</t>
  </si>
  <si>
    <t>Nike U NK Everyday CUSH Crew 3PR Socks wh(blk) / DGH(blk) / Blk(wh)</t>
  </si>
  <si>
    <t>https://www.amazon.de/-/en/Nike-Everyday-CUSH-Socks-Customisable/dp/B083G28ZMZ/ref=zg_bs_1981347031_36?_encoding=UTF8&amp;psc=1&amp;refRID=JT3QH7R67YCCH4YS28DD</t>
  </si>
  <si>
    <t>GripGrab Merino Winter Fahrradsocken Dicke Thermosocken mit Merinowolle Radsport…</t>
  </si>
  <si>
    <t>€13.46</t>
  </si>
  <si>
    <t>https://www.amazon.de/-/en/GripGrab-cycling-thermal-high-quality-protection/dp/B07TSP1TJF/ref=zg_bs_1981347031_37?_encoding=UTF8&amp;psc=1&amp;refRID=JT3QH7R67YCCH4YS28DD</t>
  </si>
  <si>
    <t>YouShow Men's Women's Trainer Socks 10 Pairs of Short Half / Quarter Socks Cotton…</t>
  </si>
  <si>
    <t>https://www.amazon.de/-/en/YouShow-Womens-Trainer-Quarter-Pilling%E3%80%91/dp/B07PMVW4YX/ref=zg_bs_1981347031_38?_encoding=UTF8&amp;psc=1&amp;refRID=JT3QH7R67YCCH4YS28DD</t>
  </si>
  <si>
    <t>FALKE Run Leisure Socks 3 Pack Cotton Men Women Black Thick Reinforced Socks…</t>
  </si>
  <si>
    <t>€28.70</t>
  </si>
  <si>
    <t>https://www.amazon.de/-/en/Leisure-Reinforced-Without-Everyday-Multipack/dp/B01M6B4XOG/ref=zg_bs_1981347031_39?_encoding=UTF8&amp;psc=1&amp;refRID=JT3QH7R67YCCH4YS28DD</t>
  </si>
  <si>
    <t>Nike Cushion Quarter Men's Socks - Pack of 3</t>
  </si>
  <si>
    <t>€7.88</t>
  </si>
  <si>
    <t>https://www.amazon.de/-/en/Nike-Quarter-Socks-Value-white/dp/B00VVQTUTY/ref=zg_bs_1981347031_40?_encoding=UTF8&amp;psc=1&amp;refRID=JT3QH7R67YCCH4YS28DD</t>
  </si>
  <si>
    <t>6 pairs of Puma quarter socks short socks sports socks</t>
  </si>
  <si>
    <t>€14.41</t>
  </si>
  <si>
    <t>https://www.amazon.de/-/en/Quarter-Socks-Short-Sports-Pairs/dp/B06Y41QYNG/ref=zg_bs_1981347031_41?_encoding=UTF8&amp;psc=1&amp;refRID=JT3QH7R67YCCH4YS28DD</t>
  </si>
  <si>
    <t>TippTexx24 Very robust work socks with additional guarantee 6/9/12/15/18 or 21…</t>
  </si>
  <si>
    <t>https://www.amazon.de/-/en/TippTexx24-robust-additional-guarantee-Oekotex/dp/B086QRLXT8/ref=zg_bs_1981347031_42?_encoding=UTF8&amp;psc=1&amp;refRID=JT3QH7R67YCCH4YS28DD</t>
  </si>
  <si>
    <t>Hummel Unisex sports socks pack of 6</t>
  </si>
  <si>
    <t>https://www.amazon.de/-/en/Hummel-Unisex-sports-socks-36-40/dp/B09H6Q16DX/ref=zg_bs_1981347031_43?_encoding=UTF8&amp;psc=1&amp;refRID=JT3QH7R67YCCH4YS28DD</t>
  </si>
  <si>
    <t>PUMA Men's Short Crew Socks pack of 6 terry sole sports socks</t>
  </si>
  <si>
    <t>https://www.amazon.de/-/en/Short-Socks-terry-sports-socks/dp/B06XJXHKQ2/ref=zg_bs_1981347031_44?_encoding=UTF8&amp;psc=1&amp;refRID=JT3QH7R67YCCH4YS28DD</t>
  </si>
  <si>
    <t>Men's Handball Sports Socks Pack of 3</t>
  </si>
  <si>
    <t>https://www.amazon.de/-/en/hummel-Unisex-adult-unisex-3-pack/dp/B07DCN835N/ref=zg_bs_1981347031_45?_encoding=UTF8&amp;psc=1&amp;refRID=JT3QH7R67YCCH4YS28DD</t>
  </si>
  <si>
    <t>adidas 3 Pairs of Cushion Crew Socks</t>
  </si>
  <si>
    <t>€8.18</t>
  </si>
  <si>
    <t>https://www.amazon.de/-/en/Adidas-Unisex-Pairs-Cushion-Socks/dp/B07SBHMX1Y/ref=zg_bs_1981347031_46?_encoding=UTF8&amp;psc=1&amp;refRID=JT3QH7R67YCCH4YS28DD</t>
  </si>
  <si>
    <t>Nike SX4508 6 Pairs of Men's Women's Socks White or Black or White Grey Black</t>
  </si>
  <si>
    <t>€20.41</t>
  </si>
  <si>
    <t>https://www.amazon.de/-/en/SX4508-Pairs-Womens-Socks-White/dp/B081F98L7B/ref=zg_bs_1981347031_47?_encoding=UTF8&amp;psc=1&amp;refRID=JT3QH7R67YCCH4YS28DD</t>
  </si>
  <si>
    <t>Gogogoal Non-Slip Sports Socks Men Women Non-Slip Athletic Socks Slippers Socks with…</t>
  </si>
  <si>
    <t>€16.06</t>
  </si>
  <si>
    <t>https://www.amazon.de/-/en/Gogogoal-Non-Slip-Athletic-Slippers-Basketball/dp/B07T2CX6FL/ref=zg_bs_1981347031_48?_encoding=UTF8&amp;psc=1&amp;refRID=JT3QH7R67YCCH4YS28DD</t>
  </si>
  <si>
    <t>PUMA 18 Pairs of Socks Cush Crew Sports Socks Tennis Socks Unisex</t>
  </si>
  <si>
    <t>https://www.amazon.de/-/en/Pairs-Sports-Tennis-Unisex-Melange/dp/B07VM6WQRS/ref=zg_bs_1981347031_49?_encoding=UTF8&amp;psc=1&amp;refRID=JT3QH7R67YCCH4YS28DD</t>
  </si>
  <si>
    <t>Nike SX4508 001 Men's / Women's Socks</t>
  </si>
  <si>
    <t>https://www.amazon.de/-/en/Nike-SX4508-Womens-Socks-black/dp/B006WFRFCI/ref=zg_bs_1981347031_50?_encoding=UTF8&amp;psc=1&amp;refRID=JT3QH7R67YCCH4YS28DD</t>
  </si>
  <si>
    <t>2-3 Pairs of Extremely Robust and Warm Full Plush Socks With Alpaca Wool or Cotton…</t>
  </si>
  <si>
    <t>€18.85</t>
  </si>
  <si>
    <t>https://www.amazon.de/-/en/Extremely-Robust-Alpaca-Cotton-Cordura%C2%AE/dp/B071P395TV/ref=zg_bs_1981347031_51?_encoding=UTF8&amp;psc=1&amp;refRID=2R42C450AZK6VFWZ612G</t>
  </si>
  <si>
    <t>YUEDGE 5 Pairs of Hiking Socks Breathable Running Socks for Men Sports Socks with…</t>
  </si>
  <si>
    <t>https://www.amazon.de/-/en/Breathable-Running-Anti-Blister-Trainer-lightgrey/dp/B095JMLL7Q/ref=zg_bs_1981347031_52?_encoding=UTF8&amp;psc=1&amp;refRID=2R42C450AZK6VFWZ612G</t>
  </si>
  <si>
    <t>Sneaker Socks for Men and Women 6 | 12 Pairs Short Cotton Socks Sports Socks…</t>
  </si>
  <si>
    <t>https://www.amazon.de/-/en/Sneaker-Cotton-Sports-Tennis-Colourful/dp/B08CC1G7S2/ref=zg_bs_1981347031_53?_encoding=UTF8&amp;psc=1&amp;refRID=2R42C450AZK6VFWZ612G</t>
  </si>
  <si>
    <t>Hummel Fundamental Socks Black/white Logo Many Sizes 6 Pairs Ladies and Mens</t>
  </si>
  <si>
    <t>€18.80</t>
  </si>
  <si>
    <t>https://www.amazon.de/-/en/Hummel-Fundamental-Socks-Black-Ladies/dp/B01BX1B16G/ref=zg_bs_1981347031_54?_encoding=UTF8&amp;psc=1&amp;refRID=2R42C450AZK6VFWZ612G</t>
  </si>
  <si>
    <t>HIKARO Amazon Brand Socks Men Women Cotton Trekking Socks Running Socks…</t>
  </si>
  <si>
    <t>https://www.amazon.de/-/en/Trekking-Running-Breathable-Non-Slip-Sneaker/dp/B08KNT2XB7/ref=zg_bs_1981347031_55?_encoding=UTF8&amp;psc=1&amp;refRID=2R42C450AZK6VFWZ612G</t>
  </si>
  <si>
    <t>Adidas Unisex 3 Pairs Cushion Crew Socks</t>
  </si>
  <si>
    <t>€9.44</t>
  </si>
  <si>
    <t>https://www.amazon.de/-/en/Adidas-Unisex-Pairs-Cushion-Socks/dp/B07W713K6Q/ref=zg_bs_1981347031_56?_encoding=UTF8&amp;psc=1&amp;refRID=2R42C450AZK6VFWZ612G</t>
  </si>
  <si>
    <t>Danish Endurance Retro Tennis Socks for Men and Women 3 Pairs Performance Crew…</t>
  </si>
  <si>
    <t>https://www.amazon.de/-/en/Endurance-Performance-Padding-Sustainable-multicolour/dp/B07GPRMV7T/ref=zg_bs_1981347031_57?_encoding=UTF8&amp;psc=1&amp;refRID=2R42C450AZK6VFWZ612G</t>
  </si>
  <si>
    <t>Nike Everyday Cushioned Training Socks Pack of 3</t>
  </si>
  <si>
    <t>https://www.amazon.de/-/en/Nike-Everyday-Cushioned-Training-Socks/dp/B08YFDQ4YF/ref=zg_bs_1981347031_58?_encoding=UTF8&amp;psc=1&amp;refRID=2R42C450AZK6VFWZ612G</t>
  </si>
  <si>
    <t>DANISH ENDURANCE Merino hiking socks set for men and women mixed pack of 3 with…</t>
  </si>
  <si>
    <t>€26.95</t>
  </si>
  <si>
    <t>https://www.amazon.de/-/en/ENDURANCE-different-thicknesses-trekking-breathable/dp/B092DN5V3K/ref=zg_bs_1981347031_59?_encoding=UTF8&amp;psc=1&amp;refRID=2R42C450AZK6VFWZ612G</t>
  </si>
  <si>
    <t>soxport 12 Pairs of Socks Men Women Cotton Socks Unisex Breathable Sports Socks…</t>
  </si>
  <si>
    <t>https://www.amazon.de/-/en/soxport-Breathable-Comfort-Business-Multicoloured/dp/B098T7WG6H/ref=zg_bs_1981347031_60?_encoding=UTF8&amp;psc=1&amp;refRID=2R42C450AZK6VFWZ612G</t>
  </si>
  <si>
    <t>KHW Plastic Toboggan Mini Bob</t>
  </si>
  <si>
    <t>https://www.amazon.de/-/en/KHW-Plastic-Toboggan-Mini-Yellow/dp/B004CJ8AXE/ref=zg_bs_1981347031_61?_encoding=UTF8&amp;psc=1&amp;refRID=2R42C450AZK6VFWZ612G</t>
  </si>
  <si>
    <t>Qincao Unisex Trainer Socks Sports Socks Cotton Low Cut Socks Black White Grey 12…</t>
  </si>
  <si>
    <t>https://www.amazon.de/-/en/Qincao-Unisex-Trainer-Sports-Cotton/dp/B08CBZ11N2/ref=zg_bs_1981347031_62?_encoding=UTF8&amp;psc=1&amp;refRID=2R42C450AZK6VFWZ612G</t>
  </si>
  <si>
    <t>Burlington Blackpool Men's Soft Combed Cotton Socks</t>
  </si>
  <si>
    <t>€8.35</t>
  </si>
  <si>
    <t>https://www.amazon.de/-/en/Burlington-Mens-Blackpool-Opaque-Socks/dp/B07VJ4T8TS/ref=zg_bs_1981347031_63?_encoding=UTF8&amp;psc=1&amp;refRID=2R42C450AZK6VFWZ612G</t>
  </si>
  <si>
    <t>YouShow 8 Pairs of Trainer Socks Men Women Sports Running Breathable Cotton Padded…</t>
  </si>
  <si>
    <t>https://www.amazon.de/-/en/YouShow-Trainer-Sports-Running-Breathable/dp/B098NT6CJH/ref=zg_bs_1981347031_64?_encoding=UTF8&amp;psc=1&amp;refRID=2R42C450AZK6VFWZ612G</t>
  </si>
  <si>
    <t>Amazon Essentials Mens Performance Padded Cotton Sports Ankle Socks 6 Pack</t>
  </si>
  <si>
    <t>€13.93</t>
  </si>
  <si>
    <t>https://www.amazon.de/-/en/Amazon-Essentials-Performance-Cushioned-Athletic/dp/B07F282SF7/ref=zg_bs_1981347031_65?_encoding=UTF8&amp;psc=1&amp;refRID=2R42C450AZK6VFWZ612G</t>
  </si>
  <si>
    <t>YUEDGE 5 Pairs Cotton Sports Socks for Men Breathable Wicking Warm Work Socks Hiking…</t>
  </si>
  <si>
    <t>https://www.amazon.de/-/en/YUEDGE-Breathable-Wicking-Trekking-Performance/dp/B08HHS1ZXH/ref=zg_bs_1981347031_66?_encoding=UTF8&amp;psc=1&amp;refRID=2R42C450AZK6VFWZ612G</t>
  </si>
  <si>
    <t>adidas Unisex children's Santos 18 socks</t>
  </si>
  <si>
    <t>€4.77</t>
  </si>
  <si>
    <t>https://www.amazon.de/-/en/Adidas-Childrens-Santos-Socks-34-36/dp/B0779BNRCC/ref=zg_bs_1981347031_67?_encoding=UTF8&amp;psc=1&amp;refRID=2R42C450AZK6VFWZ612G</t>
  </si>
  <si>
    <t>Lapulas Unisex Sports Socks 6 Pairs Cotton with Terry Cloth Sole Breathable Non-Slip…</t>
  </si>
  <si>
    <t>€12.44</t>
  </si>
  <si>
    <t>https://www.amazon.de/-/en/Lapulas-Unisex-Sports-Breathable-Non-Slip/dp/B08RMXXW6L/ref=zg_bs_1981347031_68?_encoding=UTF8&amp;psc=1&amp;refRID=2R42C450AZK6VFWZ612G</t>
  </si>
  <si>
    <t>Vihir Merino Wool Socks Men's &amp; Women's Hiking Socks 4 Pairs 80% Merino Wool for…</t>
  </si>
  <si>
    <t>https://www.amazon.de/-/en/Knitting-Trekking-Running-Business-Breathable/dp/B09CPF7BDP/ref=zg_bs_1981347031_69?_encoding=UTF8&amp;psc=1&amp;refRID=2R42C450AZK6VFWZ612G</t>
  </si>
  <si>
    <t>Puma Sports Socks Crew 18 Pair Pack Statement Edition - Men and Women</t>
  </si>
  <si>
    <t>€24.88</t>
  </si>
  <si>
    <t>https://www.amazon.de/-/en/Puma-Sports-Socks-Crew-Statement/dp/B08YWRKZC4/ref=zg_bs_1981347031_70?_encoding=UTF8&amp;psc=1&amp;refRID=2R42C450AZK6VFWZ612G</t>
  </si>
  <si>
    <t>Kappa 6-9 or 12 pairs of original tennis socks sports socks work socks black - Cottonprime</t>
  </si>
  <si>
    <t>https://www.amazon.de/-/en/Kappa-pairs-original-tennis-sports/dp/B00WSR26XW/ref=zg_bs_1981347031_71?_encoding=UTF8&amp;psc=1&amp;refRID=2R42C450AZK6VFWZ612G</t>
  </si>
  <si>
    <t>adidas Unisex Cush Ank 3pp Socks</t>
  </si>
  <si>
    <t>https://www.amazon.de/-/en/adidas-Unisex-Cush-Ank-Socks/dp/B07SM5VK1T/ref=zg_bs_1981347031_72?_encoding=UTF8&amp;psc=1&amp;refRID=2R42C450AZK6VFWZ612G</t>
  </si>
  <si>
    <t>Sockenkauf24 6 or 12 Pairs Kappa Sports Socks Tennis Work Socks Men &amp; Women Black &amp;…</t>
  </si>
  <si>
    <t>https://www.amazon.de/-/en/Sockenkauf24-Pairs-Kappa-Sports-Tennis/dp/B0876BP5CJ/ref=zg_bs_1981347031_73?_encoding=UTF8&amp;psc=1&amp;refRID=2R42C450AZK6VFWZ612G</t>
  </si>
  <si>
    <t>DANISH ENDURANCE Cycling Socks Regular for Men &amp; Women 3 Pairs Cycling Socks MTB…</t>
  </si>
  <si>
    <t>https://www.amazon.de/-/en/ENDURANCE-Cycling-Regular-Spinning-Breathable/dp/B07ZRJN52H/ref=zg_bs_1981347031_74?_encoding=UTF8&amp;psc=1&amp;refRID=2R42C450AZK6VFWZ612G</t>
  </si>
  <si>
    <t>Fullluwaa 6/12 Pairs Sneaker Socks Men Women Short Half Socks Sports Socks Men…</t>
  </si>
  <si>
    <t>https://www.amazon.de/-/en/Fullluwaa-Pairs-Sneaker-Sports-Cotton/dp/B086SS1S3F/ref=zg_bs_1981347031_75?_encoding=UTF8&amp;psc=1&amp;refRID=2R42C450AZK6VFWZ612G</t>
  </si>
  <si>
    <t>Rainbow Socks by Cotton Reich Comfort for Everyday Ideal for: Smooth Floors Yoga…</t>
  </si>
  <si>
    <t>https://www.amazon.de/-/en/Rainbow-Socks-Cotton-Comfort-Everyday/dp/B07D6QJ9Q4/ref=zg_bs_1981347031_76?_encoding=UTF8&amp;psc=1&amp;refRID=2R42C450AZK6VFWZ612G</t>
  </si>
  <si>
    <t>coskefy 3/6 Pairs Men's Trainer Socks 43-46 39-42 35-38 47-50 Socks Women's Cotton…</t>
  </si>
  <si>
    <t>https://www.amazon.de/-/en/coskefy-Trainer-Breathable-Running-Outdoor/dp/B085KWBZF8/ref=zg_bs_1981347031_77?_encoding=UTF8&amp;psc=1&amp;refRID=2R42C450AZK6VFWZ612G</t>
  </si>
  <si>
    <t>Nike Unisex Herren Sportswear Crewessential Stripe Socken</t>
  </si>
  <si>
    <t>https://www.amazon.de/-/en/Unisex-Essential-Stripe-Socks-white/dp/B07PVJ7XRT/ref=zg_bs_1981347031_78?_encoding=UTF8&amp;psc=1&amp;refRID=2R42C450AZK6VFWZ612G</t>
  </si>
  <si>
    <t>KEECOW Men's Socks 5 Pairs of Hiking Socks For Men Breathable Crew Sports Socks</t>
  </si>
  <si>
    <t>https://www.amazon.de/-/en/KEECOW-Socks-Hiking-Breathable-Sports/dp/B08D8Y1BTN/ref=zg_bs_1981347031_79?_encoding=UTF8&amp;psc=1&amp;refRID=2R42C450AZK6VFWZ612G</t>
  </si>
  <si>
    <t>Puma Short Crew Unisex Socks Pack of 3</t>
  </si>
  <si>
    <t>€4.54</t>
  </si>
  <si>
    <t>https://www.amazon.de/-/en/Puma-Short-Unisex-Socks-white/dp/B00FUAFRLC/ref=zg_bs_1981347031_80?_encoding=UTF8&amp;psc=1&amp;refRID=2R42C450AZK6VFWZ612G</t>
  </si>
  <si>
    <t>Tommy Hilfiger Men's Iconic Sports Socks Tennis Socks 100001096 4 Pairs</t>
  </si>
  <si>
    <t>€19.04</t>
  </si>
  <si>
    <t>https://www.amazon.de/-/en/Hilfiger-Iconic-Sports-Tennis-100001096/dp/B08KGJYW2T/ref=zg_bs_1981347031_81?_encoding=UTF8&amp;psc=1&amp;refRID=2R42C450AZK6VFWZ612G</t>
  </si>
  <si>
    <t>12 Pairs Men’s Sport Trainer Socks Cotton 39-42 43-46 – BestSale247</t>
  </si>
  <si>
    <t>https://www.amazon.de/-/en/12-Pairs-Sport-Trainer-Cotton-BestSale247/dp/B074P6X6QW/ref=zg_bs_1981347031_82?_encoding=UTF8&amp;psc=1&amp;refRID=2R42C450AZK6VFWZ612G</t>
  </si>
  <si>
    <t>Nike Unisex Lightweight Crew Socks 3 Pairs</t>
  </si>
  <si>
    <t>https://www.amazon.de/-/en/Unisex-Lightweight-Socks-Pairs-multicolour/dp/B00DVM9Q86/ref=zg_bs_1981347031_83?_encoding=UTF8&amp;psc=1&amp;refRID=2R42C450AZK6VFWZ612G</t>
  </si>
  <si>
    <t>PUMA Unisex Trainer Socks Sports Socks Pack of 18</t>
  </si>
  <si>
    <t>https://www.amazon.de/-/en/Unisex-trainer-socks-sports-Sneaker/dp/B00G8J0GCY/ref=zg_bs_1981347031_84?_encoding=UTF8&amp;psc=1&amp;refRID=2R42C450AZK6VFWZ612G</t>
  </si>
  <si>
    <t>GORE WEAR Unisex M Thermo Socken</t>
  </si>
  <si>
    <t>€13.80</t>
  </si>
  <si>
    <t>https://www.amazon.de/-/en/unisex-thermal-socks-black-35-37/dp/B000PIRML2/ref=zg_bs_1981347031_85?_encoding=UTF8&amp;psc=1&amp;refRID=2R42C450AZK6VFWZ612G</t>
  </si>
  <si>
    <t>YUEDGE 5 pairs of sports socks high performance hiking socks trekking socks for…</t>
  </si>
  <si>
    <t>https://www.amazon.de/-/en/YUEDGE-Hiking-Trekking-Breathable-Performance/dp/B07Q1GZCC6/ref=zg_bs_1981347031_86?_encoding=UTF8&amp;psc=1&amp;refRID=2R42C450AZK6VFWZ612G</t>
  </si>
  <si>
    <t>Falechay Men's and Women's Trainer Socks Sport Socks Half Socks 10 Pairs</t>
  </si>
  <si>
    <t>https://www.amazon.de/-/en/Falechay-Womens-Trainer-Socks-Sport/dp/B08X69DVNM/ref=zg_bs_1981347031_87?_encoding=UTF8&amp;psc=1&amp;refRID=2R42C450AZK6VFWZ612G</t>
  </si>
  <si>
    <t>Nike Lightweight Quarter Socks 3 Pairs</t>
  </si>
  <si>
    <t>€10.49</t>
  </si>
  <si>
    <t>https://www.amazon.de/-/en/Lightweight-Quarter-Socks-Pairs-white/dp/B007HPZCEU/ref=zg_bs_1981347031_88?_encoding=UTF8&amp;psc=1&amp;refRID=2R42C450AZK6VFWZ612G</t>
  </si>
  <si>
    <t>Breathable Sports Socks Thermoregulator Fun Unisex Indoor Outdoor Sports Cycling…</t>
  </si>
  <si>
    <t>https://www.amazon.de/-/en/Breathable-Thermoregulator-Outdoor-Crossfit-Mountain/dp/B094R5B4QL/ref=zg_bs_1981347031_89?_encoding=UTF8&amp;psc=1&amp;refRID=2R42C450AZK6VFWZ612G</t>
  </si>
  <si>
    <t>OUYJIA 5 Pairs Men's Sports Socks Hiking Socks Outdoor Cotton Socks Work Socks Warm…</t>
  </si>
  <si>
    <t>https://www.amazon.de/-/en/OUYJIA-Outdoor-Multipack-Breathable-Wicking/dp/B09C4PQ53S/ref=zg_bs_1981347031_90?_encoding=UTF8&amp;psc=1&amp;refRID=2R42C450AZK6VFWZ612G</t>
  </si>
  <si>
    <t>Nike unisex adults' knee high classic football Dri-FIT football socks</t>
  </si>
  <si>
    <t>https://www.amazon.de/-/en/unisex-adults-classic-football-Dri-FIT/dp/B00VU0DV78/ref=zg_bs_1981347031_91?_encoding=UTF8&amp;psc=1&amp;refRID=2R42C450AZK6VFWZ612G</t>
  </si>
  <si>
    <t>Piarini Coolmax Hiking Socks Outdoor Socks Long Functional Socks in Black Anthracite…</t>
  </si>
  <si>
    <t>https://www.amazon.de/-/en/Piarini-Coolmax-Outdoor-Functional-Anthracite/dp/B07SJQB35L/ref=zg_bs_1981347031_92?_encoding=UTF8&amp;psc=1&amp;refRID=2R42C450AZK6VFWZ612G</t>
  </si>
  <si>
    <t>Nike Everyday Lightweight Socks Pack of 3</t>
  </si>
  <si>
    <t>https://www.amazon.de/-/en/Nike-Everyday-Lightweight-Socks-Pack/dp/B08YK8GB7R/ref=zg_bs_1981347031_93?_encoding=UTF8&amp;psc=1&amp;refRID=2R42C450AZK6VFWZ612G</t>
  </si>
  <si>
    <t>TUUHAW Sports Socks Men Women (6 Pairs) Running Socks Padded Socks Black White Grey</t>
  </si>
  <si>
    <t>https://www.amazon.de/-/en/TUUHAW-Sports-Running-Padded-Cotton/dp/B09C1Z7JS9/ref=zg_bs_1981347031_94?_encoding=UTF8&amp;psc=1&amp;refRID=2R42C450AZK6VFWZ612G</t>
  </si>
  <si>
    <t>sockenkauf24 10 to 60 Pairs of Sports Socks Tennis Socks Work Socks Black Cotton - Men…</t>
  </si>
  <si>
    <t>https://www.amazon.de/-/en/sockenkauf24-60-Pairs-Sports-Tennis-Cotton/dp/B00UJKOICC/ref=zg_bs_1981347031_95?_encoding=UTF8&amp;psc=1&amp;refRID=2R42C450AZK6VFWZ612G</t>
  </si>
  <si>
    <t>Puma 18 Pairs of Sports Socks / Tennis Socks EU Size 35 - 49 Unisex – For Him and Her</t>
  </si>
  <si>
    <t>€6.97</t>
  </si>
  <si>
    <t>https://www.amazon.de/-/en/Sport-Pairs-Socks-Unisex-Adult/dp/B07TSJV7KZ/ref=zg_bs_1981347031_96?_encoding=UTF8&amp;psc=1&amp;refRID=2R42C450AZK6VFWZ612G</t>
  </si>
  <si>
    <t>TUUHAW Trainer Socks Men's Women's Sports Socks Half Socks Short Breathable Cotton…</t>
  </si>
  <si>
    <t>https://www.amazon.de/-/en/TUUHAW-Trainer-Womens-Sports-Breathable/dp/B08DQQ2J1M/ref=zg_bs_1981347031_97?_encoding=UTF8&amp;psc=1&amp;refRID=2R42C450AZK6VFWZ612G</t>
  </si>
  <si>
    <t>Champion Unisex Socks Pack of 6 (2 x 3)</t>
  </si>
  <si>
    <t>https://www.amazon.de/-/en/Champion-Unisex-Socks-white-35-38/dp/B07DKZW9TK/ref=zg_bs_1981347031_98?_encoding=UTF8&amp;psc=1&amp;refRID=2R42C450AZK6VFWZ612G</t>
  </si>
  <si>
    <t>Yuedge 3 Pairs Men’s Hiking and Trekking Socks Breathable and High-Performance…</t>
  </si>
  <si>
    <t>https://www.amazon.de/-/en/Yuedge-Hiking-Trekking-Breathable-High-Performance/dp/B07Q7RGLZ2/ref=zg_bs_1981347031_99?_encoding=UTF8&amp;psc=1&amp;refRID=2R42C450AZK6VFWZ612G</t>
  </si>
  <si>
    <t>Adidas Unisex Mid-Cut Crew Socks</t>
  </si>
  <si>
    <t>https://www.amazon.de/-/en/Adidas-Unisex-Mid-Cut-Socks-white/dp/B08BTJJL92/ref=zg_bs_1981347031_100?_encoding=UTF8&amp;psc=1&amp;refRID=2R42C450AZK6VFWZ612G</t>
  </si>
  <si>
    <t>meta towels</t>
  </si>
  <si>
    <t>Absolute - Us® Fitness towel – sports towel made from 100% certified cotton – your gym…</t>
  </si>
  <si>
    <t>https://www.amazon.de/-/en/Absolute-Fitness-certified-special-comfort/dp/B08N6TYQWG/ref=zg_bs_3959908031_1?_encoding=UTF8&amp;psc=1&amp;refRID=0TD1ESARRRW0N7HDXD9E</t>
  </si>
  <si>
    <t>Amazon Basics - Yoga Towel</t>
  </si>
  <si>
    <t>€12.88</t>
  </si>
  <si>
    <t>https://www.amazon.de/-/en/Amazon-Basics-Yoga-Towel-Blue/dp/B073JC593P/ref=zg_bs_3959908031_2?_encoding=UTF8&amp;psc=1&amp;refRID=0TD1ESARRRW0N7HDXD9E</t>
  </si>
  <si>
    <t>bodhi GRIP2 Yoga Towel | Towel with Non-Slip Nubs (Aubergine/Purple) | Microfibre Yoga…</t>
  </si>
  <si>
    <t>https://www.amazon.de/-/en/Non-Slip-Aubergine-Microfibre-Training-Antibacterial/dp/B08GGCX41R/ref=zg_bs_3959908031_3?_encoding=UTF8&amp;psc=1&amp;refRID=0TD1ESARRRW0N7HDXD9E</t>
  </si>
  <si>
    <t>PEARL sports Fitness Towel: 2 in 1 Microfibre Yoga Towel &amp; Pad Absorbent Non-Slip Grey…</t>
  </si>
  <si>
    <t>https://www.amazon.de/-/en/PEARL-sports-Fitness-Towel-Microfibre/dp/B0758BT78C/ref=zg_bs_3959908031_4?_encoding=UTF8&amp;psc=1&amp;refRID=0TD1ESARRRW0N7HDXD9E</t>
  </si>
  <si>
    <t>PEARL sports Yoga Towel: 2 in 1 Microfibre Yoga Towel &amp; Pad Absorbent Non-Slip…</t>
  </si>
  <si>
    <t>https://www.amazon.de/-/en/PEARL-sports-Yoga-Towel-Microfibre/dp/B07584T2D3/ref=zg_bs_3959908031_5?_encoding=UTF8&amp;psc=1&amp;refRID=0TD1ESARRRW0N7HDXD9E</t>
  </si>
  <si>
    <t>ANPPEX Yoga Mat Towel 7 Chakra Rainbow Colours Multifunctional Cotton Beach Towel…</t>
  </si>
  <si>
    <t>€18.98</t>
  </si>
  <si>
    <t>https://www.amazon.de/-/en/ANPPEX-Rainbow-Colours-Multifunctional-Mandala/dp/B07MBWZN8W/ref=zg_bs_3959908031_6?_encoding=UTF8&amp;psc=1&amp;refRID=0TD1ESARRRW0N7HDXD9E</t>
  </si>
  <si>
    <t>Yoga Towels Non-Slip Hot Yoga Towel Non Slip Waffle Texture 100% Absorbent Odorless Microfiber Standard Size 24 x 72 Inch Mat…</t>
  </si>
  <si>
    <t>https://www.amazon.de/-/en/Non-Slip-Absorbent-Odorless-Microfiber-Standard/dp/B07RRN7NWJ/ref=zg_bs_3959908031_7?_encoding=UTF8&amp;psc=1&amp;refRID=0TD1ESARRRW0N7HDXD9E</t>
  </si>
  <si>
    <t>PEARL sports Yoga Towel 2in1 Microfiber Yoga Towel &amp; Pad Absorbent Non-Slip Blue (Towel…</t>
  </si>
  <si>
    <t>€16.50</t>
  </si>
  <si>
    <t>https://www.amazon.de/-/en/sports-Microfiber-Absorbent-Non-Slip-Gymnastics/dp/B0758BVP5W/ref=zg_bs_3959908031_8?_encoding=UTF8&amp;psc=1&amp;refRID=0TD1ESARRRW0N7HDXD9E</t>
  </si>
  <si>
    <t>Yoga Towel Orange Width: 61 cm Length: 183 cm with Non-Slip Nubs Beach Mat Fitness Towel Travel Mat</t>
  </si>
  <si>
    <t>€19.79</t>
  </si>
  <si>
    <t>https://www.amazon.de/-/en/Yoga-Towel-Orange-Width-Non-Slip/dp/B079G5NGN6/ref=zg_bs_3959908031_9?_encoding=UTF8&amp;psc=1&amp;refRID=0TD1ESARRRW0N7HDXD9E</t>
  </si>
  <si>
    <t>Grip² Yoga Towel - Art Edition (Blue/Purple Arctic Leaves)</t>
  </si>
  <si>
    <t>€29.95</t>
  </si>
  <si>
    <t>https://www.amazon.de/-/en/Grip%C2%B2-Yoga-Towel-Purple-Arctic/dp/B07Q3RQ9NK/ref=zg_bs_3959908031_10?_encoding=UTF8&amp;psc=1&amp;refRID=0TD1ESARRRW0N7HDXD9E</t>
  </si>
  <si>
    <t>Yogibato Yoga Towel Non-Slip &amp; Quick-Drying - Microfibre Yoga Towel - 183 x 61 cm</t>
  </si>
  <si>
    <t>https://www.amazon.de/-/en/Yogibato-Yoga-Towel-Non-Slip-Quick-Drying/dp/B07P5MX3BY/ref=zg_bs_3959908031_11?_encoding=UTF8&amp;psc=1&amp;refRID=0TD1ESARRRW0N7HDXD9E</t>
  </si>
  <si>
    <t>Banters Sports Towel for Workout and Strength Training in the Gym</t>
  </si>
  <si>
    <t>https://www.amazon.de/-/en/Banters-Sports-Workout-Strength-Training/dp/B07GB26TV7/ref=zg_bs_3959908031_12?_encoding=UTF8&amp;psc=1&amp;refRID=0TD1ESARRRW0N7HDXD9E</t>
  </si>
  <si>
    <t>Manduka eQua Yoga Towel</t>
  </si>
  <si>
    <t>https://www.amazon.de/-/en/Manduka-Unisex-Drying-Non-Slip-Thunder/dp/B003Y9D0QU/ref=zg_bs_3959908031_13?_encoding=UTF8&amp;psc=1&amp;refRID=0TD1ESARRRW0N7HDXD9E</t>
  </si>
  <si>
    <t>Manduka eQua Mat Towel Standard</t>
  </si>
  <si>
    <t>https://www.amazon.de/-/en/Manduka-eQua-Yoga-Mat-Towel/dp/B00GDGHUCQ/ref=zg_bs_3959908031_14?_encoding=UTF8&amp;psc=1&amp;refRID=0TD1ESARRRW0N7HDXD9E</t>
  </si>
  <si>
    <t>Manduka equa hand towel Thunder "</t>
  </si>
  <si>
    <t>https://www.amazon.de/-/en/Manduka-equa-hand-towel-Thunder/dp/B0086MJP50/ref=zg_bs_3959908031_15?_encoding=UTF8&amp;psc=1&amp;refRID=0TD1ESARRRW0N7HDXD9E</t>
  </si>
  <si>
    <t>Ryaco Non-Slip Yoga Mat Towel Non-Slip (Wet Grip) - High Grip (Silicone Coating) Ideal for Hot Yoga Yoga Towel Ideal for Hot Yoga…</t>
  </si>
  <si>
    <t>https://www.amazon.de/-/en/Ryaco-Non-Slip-Yoga-Towel-Grip/dp/B08P3HWL8T/ref=zg_bs_3959908031_16?_encoding=UTF8&amp;psc=1&amp;refRID=0TD1ESARRRW0N7HDXD9E</t>
  </si>
  <si>
    <t>Xlabor Microfibre Yoga Towel with Non-Slip Nubs Yoga Mat Pad Mat Mat Towel Fitness…</t>
  </si>
  <si>
    <t>€21.88</t>
  </si>
  <si>
    <t>https://www.amazon.de/-/en/Xlabor-Microfibre-Non-Slip-Fitness-Sports/dp/B086X8TZFC/ref=zg_bs_3959908031_17?_encoding=UTF8&amp;psc=1&amp;refRID=0TD1ESARRRW0N7HDXD9E</t>
  </si>
  <si>
    <t>Nomadix Travel Towel – Perfect for Travel Camping Beach Yoga and Fitness black</t>
  </si>
  <si>
    <t>€31.90</t>
  </si>
  <si>
    <t>https://www.amazon.de/-/en/Nomadix-Travel-Perfect-Camping-Fitness/dp/B06X1CYM7Z/ref=zg_bs_3959908031_18?_encoding=UTF8&amp;psc=1&amp;refRID=0TD1ESARRRW0N7HDXD9E</t>
  </si>
  <si>
    <t>Avril Tian Yoga Towel Non Slip Super Soft Sweat Absorbing Hot Yoga Towel for Pilates…</t>
  </si>
  <si>
    <t>€17.96</t>
  </si>
  <si>
    <t>https://www.amazon.de/-/en/Avril-Towel-Absorbing-Pilates-Workout/dp/B07YFVJZPK/ref=zg_bs_3959908031_19?_encoding=UTF8&amp;psc=1&amp;refRID=0TD1ESARRRW0N7HDXD9E</t>
  </si>
  <si>
    <t>Sporgo Cooling Towel Pack of 3 Cooling Towels Microfibre Hand Towel Cooling…</t>
  </si>
  <si>
    <t>https://www.amazon.de/-/en/Cooling-Microfibre-Activities-Pilates-Trekking/dp/B091H34QJW/ref=zg_bs_3959908031_20?_encoding=UTF8&amp;psc=1&amp;refRID=0TD1ESARRRW0N7HDXD9E</t>
  </si>
  <si>
    <t>Fansu Hot Yoga Towel Non-Slip Fitness Towel Soft Breathable Non-Slip Yoga Towel with…</t>
  </si>
  <si>
    <t>€12.59</t>
  </si>
  <si>
    <t>https://www.amazon.de/-/en/Non-Slip-Fitness-Breathable-Traction-Portable/dp/B086QG44RJ/ref=zg_bs_3959908031_21?_encoding=UTF8&amp;psc=1&amp;refRID=0TD1ESARRRW0N7HDXD9E</t>
  </si>
  <si>
    <t>Limber Stretch Hot Yoga &amp; Fitness Towel Super Absorbent Quick Dry 100% Microfiber…</t>
  </si>
  <si>
    <t>https://www.amazon.de/-/en/Stretch-Fitness-Absorbent-Microfiber-Perfect/dp/B01JZ57ZSU/ref=zg_bs_3959908031_22?_encoding=UTF8&amp;psc=1&amp;refRID=0TD1ESARRRW0N7HDXD9E</t>
  </si>
  <si>
    <t>Limber Stretch Hot Yoga &amp; Fitness Towel Super Absorbent Quick Drying 100% Microfiber…</t>
  </si>
  <si>
    <t>https://www.amazon.de/-/en/Limber-Stretch-Yoga-Towel-24x72/dp/B0151HWO5U/ref=zg_bs_3959908031_23?_encoding=UTF8&amp;psc=1&amp;refRID=0TD1ESARRRW0N7HDXD9E</t>
  </si>
  <si>
    <t>Heathyoga Non-Slip Yoga Mat Hand Towel Non-Slip (Wet Grip) High Grip (Silicone…</t>
  </si>
  <si>
    <t>€53.91</t>
  </si>
  <si>
    <t>https://www.amazon.de/-/en/Heathyoga-Non-Slip-Silicone-Coating-Ashtanga/dp/B01ERS8926/ref=zg_bs_3959908031_24?_encoding=UTF8&amp;psc=1&amp;refRID=0TD1ESARRRW0N7HDXD9E</t>
  </si>
  <si>
    <t>Yogabasics Yoga Mat Towel Non-Slip due to Silicone Dots and Corner Pockets 183 x 63…</t>
  </si>
  <si>
    <t>https://www.amazon.de/-/en/Yogabasics-Non-Slip-Extremely-Absorbing-Microfibre/dp/B07FMBP8HN/ref=zg_bs_3959908031_25?_encoding=UTF8&amp;psc=1&amp;refRID=0TD1ESARRRW0N7HDXD9E</t>
  </si>
  <si>
    <t>SINO Yoga Ski DLESS Yoga Hand Towel 100% Microfibre Very Absorbent Available in Various Colours</t>
  </si>
  <si>
    <t>https://www.amazon.de/-/en/Microfibre-Absorbent-Available-Various-Colours/dp/B017NLRXC6/ref=zg_bs_3959908031_26?_encoding=UTF8&amp;psc=1&amp;refRID=0TD1ESARRRW0N7HDXD9E</t>
  </si>
  <si>
    <t>adorence Yoga Towel Non-Slip Nubs (Improved PVC Handles + Side Pockets) Microfibre Sweat Absorbent &amp; Quick Drying Mat Towel - Ideal…</t>
  </si>
  <si>
    <t>https://www.amazon.de/-/en/adorence-Non-Slip-Improved-Microfibre-Absorbent/dp/B07TCG5GCL/ref=zg_bs_3959908031_27?_encoding=UTF8&amp;psc=1&amp;refRID=0TD1ESARRRW0N7HDXD9E</t>
  </si>
  <si>
    <t>Sea to Summit Pocket Towel Medium 50 x 100 cm 50x100cm</t>
  </si>
  <si>
    <t>€17.97</t>
  </si>
  <si>
    <t>https://www.amazon.de/-/en/Summit-Pocket-Towel-Medium-50x100cm/dp/B06XFMBJPW/ref=zg_bs_3959908031_28?_encoding=UTF8&amp;psc=1&amp;refRID=0TD1ESARRRW0N7HDXD9E</t>
  </si>
  <si>
    <t>Yogistar Yogatuch - rutschfest auch für Reisen - 3 Farben</t>
  </si>
  <si>
    <t>€19.50</t>
  </si>
  <si>
    <t>https://www.amazon.de/-/en/104165-Yogistar-Yoga-Towel-Mango/dp/B002PZZJJK/ref=zg_bs_3959908031_29?_encoding=UTF8&amp;psc=1&amp;refRID=0TD1ESARRRW0N7HDXD9E</t>
  </si>
  <si>
    <t>CoolDown Fitness Towel / Sports Towel / Small 42 x 32 cm &amp; Big 65 x 42 cm / Extra Absorbent Quick-Drying Soft / Available in Many…</t>
  </si>
  <si>
    <t>https://www.amazon.de/-/en/CoolDown-Absorbent-Quick-Drying-Available-Invigorating/dp/B07J42YMG2/ref=zg_bs_3959908031_30?_encoding=UTF8&amp;psc=1&amp;refRID=0TD1ESARRRW0N7HDXD9E</t>
  </si>
  <si>
    <t>YQXCC Cooling Towel Pack of 3 120 x 30 cm Microfibre Towel for Instant Cooling Relief…</t>
  </si>
  <si>
    <t>€39.94</t>
  </si>
  <si>
    <t>https://www.amazon.de/-/en/Cooling-Microfibre-Instant-Camping-Football/dp/B07VYVK9ML/ref=zg_bs_3959908031_31?_encoding=UTF8&amp;psc=1&amp;refRID=0TD1ESARRRW0N7HDXD9E</t>
  </si>
  <si>
    <t>Syourself Extra Fine Fibre Yoga Towel 61 cm x 183 cm Suitable for Yoga Fitness Training Outdoor Sport Travel Non-Slip Extremely…</t>
  </si>
  <si>
    <t>https://www.amazon.de/-/en/Syourself-Suitable-Training-Extremely-Sweat-Absorbent/dp/B07C31PBNC/ref=zg_bs_3959908031_32?_encoding=UTF8&amp;psc=1&amp;refRID=0TD1ESARRRW0N7HDXD9E</t>
  </si>
  <si>
    <t>Microfibre Towel Travel Trekking Sport Fitness Yoga Highly Absorbent Ultralight &amp;…</t>
  </si>
  <si>
    <t>https://www.amazon.de/-/en/Microfibre-Trekking-Absorbent-Ultralight-Antibacterial/dp/B01N0MAVPF/ref=zg_bs_3959908031_33?_encoding=UTF8&amp;psc=1&amp;refRID=0TD1ESARRRW0N7HDXD9E</t>
  </si>
  <si>
    <t>Tenir® Fitness Towel with Silicone Nodules Non Slip 100% Cotton Sports Towel Gym Towel…</t>
  </si>
  <si>
    <t>€32.90</t>
  </si>
  <si>
    <t>https://www.amazon.de/-/en/Tenir%C2%AE-Fitness-Silicone-Nodules-Bodybuilding/dp/B01NCF8Q7F/ref=zg_bs_3959908031_34?_encoding=UTF8&amp;psc=1&amp;refRID=0TD1ESARRRW0N7HDXD9E</t>
  </si>
  <si>
    <t>PEAQUE Microfibre Towel with Terry Cloth Structure - Set of 1 &amp; 2 - Soft Light Extremely Absorbent Quick Dry XXL Navy-Blue…</t>
  </si>
  <si>
    <t>https://www.amazon.de/-/en/PEAQUE-Microfibre-Towel-Terry-Structure/dp/B07HVY875M/ref=zg_bs_3959908031_35?_encoding=UTF8&amp;psc=1&amp;refRID=0TD1ESARRRW0N7HDXD9E</t>
  </si>
  <si>
    <t>PEAQUE Microfibre Towel with Terry Cloth Structure - Set of 1 &amp; 2 - Soft Light Extremely Absorbent Quick Dry XXL Blue 80x160 cm</t>
  </si>
  <si>
    <t>https://www.amazon.de/-/en/PEAQUE-Microfibre-Towel-Terry-Structure/dp/B075M3L37X/ref=zg_bs_3959908031_36?_encoding=UTF8&amp;psc=1&amp;refRID=0TD1ESARRRW0N7HDXD9E</t>
  </si>
  <si>
    <t>Huyuri 100 Pieces Children's Disposable 3-ply Non-Woven Fabric Face Bandanas Patterned…</t>
  </si>
  <si>
    <t>https://www.amazon.de/-/en/Childrens-Disposable-Non-Woven-Bandanas-Patterned/dp/B08F7V11SY/ref=zg_bs_3959908031_37?_encoding=UTF8&amp;psc=1&amp;refRID=0TD1ESARRRW0N7HDXD9E</t>
  </si>
  <si>
    <t>LUPO Non-Slip Yoga Towel with Nubs Super Soft Sweat Absorbent and Quick-Drying for…</t>
  </si>
  <si>
    <t>€17.71</t>
  </si>
  <si>
    <t>https://www.amazon.de/-/en/BW0502906/dp/B015JISJYG/ref=zg_bs_3959908031_38?_encoding=UTF8&amp;psc=1&amp;refRID=0TD1ESARRRW0N7HDXD9E</t>
  </si>
  <si>
    <t>Manduka Twill Blanket</t>
  </si>
  <si>
    <t>€50.00</t>
  </si>
  <si>
    <t>https://www.amazon.de/-/en/46201A006-Manduka-Twill-Blanket-black/dp/B01NC1WKSR/ref=zg_bs_3959908031_39?_encoding=UTF8&amp;psc=1&amp;refRID=0TD1ESARRRW0N7HDXD9E</t>
  </si>
  <si>
    <t>Dedicated Nutrition Gym Towel Fitness Workout Bodybuilding workout</t>
  </si>
  <si>
    <t>https://www.amazon.de/-/en/Dedicated-Nutrition-Fitness-Workout-Bodybuilding/dp/B016APIGJA/ref=zg_bs_3959908031_40?_encoding=UTF8&amp;psc=1&amp;refRID=0TD1ESARRRW0N7HDXD9E</t>
  </si>
  <si>
    <t>#DoYourYoga Yoga-Decke »Ananda« Das Yoga-Handtuch ideal für Hot-Yoga und andere…</t>
  </si>
  <si>
    <t>https://www.amazon.de/-/en/%C2%BBAnanda%C2%AB-yoga-towel-anti-slip-orange/dp/B00ZSEI3N4/ref=zg_bs_3959908031_41?_encoding=UTF8&amp;psc=1&amp;refRID=0TD1ESARRRW0N7HDXD9E</t>
  </si>
  <si>
    <t>KunLS Fitness Mat/Fitness Towel Yoga Towel Yoga Blanket Yoga Cloth Non Slip Exercise Mat Towel Fitness Mats Towel Non Slip Yoga Mat…</t>
  </si>
  <si>
    <t>€14.50</t>
  </si>
  <si>
    <t>https://www.amazon.de/-/en/KunLS-Fitness-Towel-Blanket-Exercise/dp/B087CDTQMK/ref=zg_bs_3959908031_42?_encoding=UTF8&amp;psc=1&amp;refRID=0TD1ESARRRW0N7HDXD9E</t>
  </si>
  <si>
    <t>âœ®Special Offer Todayâœ® All-in-1 Sports &amp; Yoga Towel - The 100% Microfiber Super Absorbant Non Slip Light Quick-dry Eco…</t>
  </si>
  <si>
    <t>https://www.amazon.de/-/en/t1/dp/B00SJE8H1I/ref=zg_bs_3959908031_43?_encoding=UTF8&amp;psc=1&amp;refRID=0TD1ESARRRW0N7HDXD9E</t>
  </si>
  <si>
    <t>https://www.amazon.de/-/en/Childrens-Disposable-Non-Woven-Bandanas-Patterned/dp/B08DRNJVLB/ref=zg_bs_3959908031_44?_encoding=UTF8&amp;psc=1&amp;refRID=0TD1ESARRRW0N7HDXD9E</t>
  </si>
  <si>
    <t>Manduka Cotton Blanket Thunder</t>
  </si>
  <si>
    <t>€49.95</t>
  </si>
  <si>
    <t>https://www.amazon.de/-/en/4G103A134-Manduka-Cotton-Blanket-Thunder/dp/B01MRDJH6E/ref=zg_bs_3959908031_45?_encoding=UTF8&amp;psc=1&amp;refRID=0TD1ESARRRW0N7HDXD9E</t>
  </si>
  <si>
    <t>QCCOKNN Yoga Towel Microfibre Towel 72quot; X 24quot; Microfibre Hot Yoga Towel Quick Drying Sweat-Absorbing</t>
  </si>
  <si>
    <t>€52.62</t>
  </si>
  <si>
    <t>https://www.amazon.de/-/en/QCCOKNN-Microfibre-72quot-24quot-Sweat-Absorbing/dp/B087PXPVDF/ref=zg_bs_3959908031_46?_encoding=UTF8&amp;psc=1&amp;refRID=0TD1ESARRRW0N7HDXD9E</t>
  </si>
  <si>
    <t>QCCOKNN Yoga Towel Sweat Anti-Skid Portable Fitness Blanket Sports Exercise Yoga Mat Towel Swimming Towel Fitness</t>
  </si>
  <si>
    <t>€44.48</t>
  </si>
  <si>
    <t>https://www.amazon.de/-/en/QCCOKNN-Anti-Skid-Portable-Exercise-Swimming/dp/B087JHP1RJ/ref=zg_bs_3959908031_47?_encoding=UTF8&amp;psc=1&amp;refRID=0TD1ESARRRW0N7HDXD9E</t>
  </si>
  <si>
    <t>Sport2People Fitness Mikrofaser Handtuch - Schnelltrocknendes Sporthandtuch für Yoga…</t>
  </si>
  <si>
    <t>€30.73</t>
  </si>
  <si>
    <t>https://www.amazon.de/-/en/Sport2People-Fitness-Microfibre-Towel-Quick-Drying/dp/B079BTT2H4/ref=zg_bs_3959908031_48?_encoding=UTF8&amp;psc=1&amp;refRID=0TD1ESARRRW0N7HDXD9E</t>
  </si>
  <si>
    <t>Yoga Mat Yoga Towel Mat Blanket Yoga Sweat Absorb Non-Slip Washable Smooth Verkapseln Corners Yoga Mat 190 x 64 cm Standard Size…</t>
  </si>
  <si>
    <t>https://www.amazon.de/-/en/Non-Slip-Washable-Verkapseln-Standard-Silicone/dp/B073ST5R1M/ref=zg_bs_3959908031_49?_encoding=UTF8&amp;psc=1&amp;refRID=0TD1ESARRRW0N7HDXD9E</t>
  </si>
  <si>
    <t>Yoga Towel by iuga Extra Thick Hot Yoga Hand Towel and Hand Towel Combo Set with Corner Pockets Design to Prevent Bunching 100%…</t>
  </si>
  <si>
    <t>https://www.amazon.de/-/en/Pockets-Prevent-Microfibre-Non-Slip-Absorbent/dp/B07KZP26XW/ref=zg_bs_3959908031_50?_encoding=UTF8&amp;psc=1&amp;refRID=0TD1ESARRRW0N7HDXD9E</t>
  </si>
  <si>
    <t>Manduka Yogitoes Mat Size rSKIDLESS Yoga Towels Rainy Day</t>
  </si>
  <si>
    <t>https://www.amazon.de/-/en/Manduka-Yogitoes-rSKIDLESS-Towels-Rainy/dp/B07X1WWRLP/ref=zg_bs_3959908031_51?_encoding=UTF8&amp;psc=1&amp;refRID=WSKZFQY268G1TC55ST8B</t>
  </si>
  <si>
    <t>Hot Yoga Towel Morbuy Microfibre Yoga Towel 63 cm x 185 cm Non-Slip Fitness Towel Soft…</t>
  </si>
  <si>
    <t>https://www.amazon.de/-/en/Microfibre-Non-Slip-Fitness-Breathable-Training/dp/B08733GD95/ref=zg_bs_3959908031_52?_encoding=UTF8&amp;psc=1&amp;refRID=WSKZFQY268G1TC55ST8B</t>
  </si>
  <si>
    <t>Lewpox Sports Towels Cooling Towel Soft Flexible Workout Sports Towel Cooling Towel for Fitness Sports Travel Yoga Pack of 5</t>
  </si>
  <si>
    <t>https://www.amazon.de/-/en/Lewpox-Cooling-Flexible-Workout-Fitness/dp/B095HWLNNN/ref=zg_bs_3959908031_53?_encoding=UTF8&amp;psc=1&amp;refRID=WSKZFQY268G1TC55ST8B</t>
  </si>
  <si>
    <t>https://www.amazon.de/-/en/Childrens-Disposable-Non-Woven-Bandanas-Patterned/dp/B08DRNCM79/ref=zg_bs_3959908031_54?_encoding=UTF8&amp;psc=1&amp;refRID=WSKZFQY268G1TC55ST8B</t>
  </si>
  <si>
    <t>YogaBellies® PeaceLove Yoga Mat Luxury Women Natural Rubber Professional Yoga Mat Eco Friendly No Towel Needed Ideal for Hot…</t>
  </si>
  <si>
    <t>https://www.amazon.de/-/en/YogaBellies%C2%AE-Professional-Environmentally-Pregnancy-multicolour/dp/B06XD8ZDFB/ref=zg_bs_3959908031_55?_encoding=UTF8&amp;psc=1&amp;refRID=WSKZFQY268G1TC55ST8B</t>
  </si>
  <si>
    <t>Manduka eQua Yoga Towel Absorbent Quick Drying Non-Slip Yoga Gym Pilates Outdoor Fitness Tropical Surf One Size</t>
  </si>
  <si>
    <t>https://www.amazon.de/-/en/Manduka-Absorbent-Non-Slip-Pilates-Tropical/dp/B083GRY2XB/ref=zg_bs_3959908031_56?_encoding=UTF8&amp;psc=1&amp;refRID=WSKZFQY268G1TC55ST8B</t>
  </si>
  <si>
    <t>Heathyoga Hot Yoga Handtuch Rutschfest Exklusive Ecke Taschen Design 100% Mikrofaser Yoga-Matte/Handtuch für Hot…</t>
  </si>
  <si>
    <t>https://www.amazon.de/-/en/ingenious-design-Microfibre-Pockets-Pilates/dp/B0751N2L9H/ref=zg_bs_3959908031_57?_encoding=UTF8&amp;psc=1&amp;refRID=WSKZFQY268G1TC55ST8B</t>
  </si>
  <si>
    <t>SYOURSELF Yoga Towel - 72 x 24 Inch - Non-Slip Ultra Absorbent Soft Perfect Microfiber…</t>
  </si>
  <si>
    <t>€25.14</t>
  </si>
  <si>
    <t>https://www.amazon.de/-/en/SYOURSELF-Non-Slip-Absorbent-Microfibre-Skidless/dp/B01M07YX6W/ref=zg_bs_3959908031_58?_encoding=UTF8&amp;psc=1&amp;refRID=WSKZFQY268G1TC55ST8B</t>
  </si>
  <si>
    <t>Manduka eQua Hand Towel</t>
  </si>
  <si>
    <t>https://www.amazon.de/-/en/Manduka-equa-hand-towel/dp/B0753F9YTN/ref=zg_bs_3959908031_59?_encoding=UTF8&amp;psc=1&amp;refRID=WSKZFQY268G1TC55ST8B</t>
  </si>
  <si>
    <t>Yogarat Sportlite Beach Plus Pool Light-Weight Absorbent Towel</t>
  </si>
  <si>
    <t>https://www.amazon.de/-/en/Yogarat-Sportlite-Beach-Light-Weight-Absorbent/dp/B00P8DWKA2/ref=zg_bs_3959908031_60?_encoding=UTF8&amp;psc=1&amp;refRID=WSKZFQY268G1TC55ST8B</t>
  </si>
  <si>
    <t>Manduka equa® mat towel Thunder - standard</t>
  </si>
  <si>
    <t>https://www.amazon.de/-/en/Manduka-equa%C2%AE-mat-towel-Thunder/dp/B001OTZIJE/ref=zg_bs_3959908031_61?_encoding=UTF8&amp;psc=1&amp;refRID=WSKZFQY268G1TC55ST8B</t>
  </si>
  <si>
    <t>Premium yoga towel – (Eco-Friendly Super Fast Drying Ultra Absorbent Machine Washable – 5 Unique Designs</t>
  </si>
  <si>
    <t>https://www.amazon.de/-/en/Premium-Eco-Friendly-Absorbent-Machine-Washable/dp/B01FQS5XL6/ref=zg_bs_3959908031_62?_encoding=UTF8&amp;psc=1&amp;refRID=WSKZFQY268G1TC55ST8B</t>
  </si>
  <si>
    <t>Manduka eQua Hand Towel Microfibre Towel</t>
  </si>
  <si>
    <t>https://www.amazon.de/-/en/Manduka-eQua-Hand-Towel-Microfibre/dp/B09JHJJCCL/ref=zg_bs_3959908031_63?_encoding=UTF8&amp;psc=1&amp;refRID=WSKZFQY268G1TC55ST8B</t>
  </si>
  <si>
    <t>Open Road Goods Mint/Teal/Turquoise Orange and Black Mexican Blanket Ideal for the…</t>
  </si>
  <si>
    <t>€44.72</t>
  </si>
  <si>
    <t>https://www.amazon.de/-/en/Mexican-Blanket-Turquoise-Orange-Picnic/dp/B01M3XP96F/ref=zg_bs_3959908031_64?_encoding=UTF8&amp;psc=1&amp;refRID=WSKZFQY268G1TC55ST8B</t>
  </si>
  <si>
    <t>PEAQUE Microfibre Towel with Terry Cloth Structure - Set of 1 &amp; 2 - Soft Light Extremely Absorbent Quick Dry XXL purple</t>
  </si>
  <si>
    <t>https://www.amazon.de/-/en/PEAQUE-Microfibre-Towel-Terry-Structure/dp/B07HVTBP4G/ref=zg_bs_3959908031_65?_encoding=UTF8&amp;psc=1&amp;refRID=WSKZFQY268G1TC55ST8B</t>
  </si>
  <si>
    <t>Incline Fit Gradient Fit Yoga Towel Unisex Yoga</t>
  </si>
  <si>
    <t>https://www.amazon.de/-/en/Incline-Gradient-Towel-Unisex-Dragon/dp/B01FO48S00/ref=zg_bs_3959908031_66?_encoding=UTF8&amp;psc=1&amp;refRID=WSKZFQY268G1TC55ST8B</t>
  </si>
  <si>
    <t>Yogitoes Yoga mat towel - non slip sweat wicking with patented skidless technology highly absorbent soft and sustainable mat…</t>
  </si>
  <si>
    <t>€51.48</t>
  </si>
  <si>
    <t>https://www.amazon.de/-/en/Yogitoes-Yoga-mat-towel-sustainable/dp/B07TQS4VHZ/ref=zg_bs_3959908031_67?_encoding=UTF8&amp;psc=1&amp;refRID=WSKZFQY268G1TC55ST8B</t>
  </si>
  <si>
    <t>Dyzd Yoga Towel Hot Yoga Towel – Microfiber Yoga Towel Mat with Free Spray Bottle…</t>
  </si>
  <si>
    <t>https://www.amazon.de/-/en/Microfiber-Exclusive-Perfect-Non-Slip-Absorbent/dp/B073ZBRJT9/ref=zg_bs_3959908031_68?_encoding=UTF8&amp;psc=1&amp;refRID=WSKZFQY268G1TC55ST8B</t>
  </si>
  <si>
    <t>Sea Sea Round Beach Towel 150 cm Mandala Mandala Tassel Round Beach Towel Yoga Mat Scarf Scarf Chiffon Tapestry Table Cloth Picnic Blanket Scarf</t>
  </si>
  <si>
    <t>https://www.amazon.de/-/en/Mandala-Tassel-Chiffon-Tapestry-Blanket/dp/B07D11PGGV/ref=zg_bs_3959908031_69?_encoding=UTF8&amp;psc=1&amp;refRID=WSKZFQY268G1TC55ST8B</t>
  </si>
  <si>
    <t>Manduka eQua Standard Matte Towel</t>
  </si>
  <si>
    <t>https://www.amazon.de/-/en/Manduka-equa-mat-towel-Standard/dp/B074C4XZQ1/ref=zg_bs_3959908031_70?_encoding=UTF8&amp;psc=1&amp;refRID=WSKZFQY268G1TC55ST8B</t>
  </si>
  <si>
    <t>wwww PIDO Cooling Towel for Neck Wrap Absorbs Sweat Neck Cooler for Hot Weather</t>
  </si>
  <si>
    <t>https://www.amazon.de/-/en/Cooling-Towel-Absorbs-Cooler-Weather/dp/B07Q7XNHNR/ref=zg_bs_3959908031_71?_encoding=UTF8&amp;psc=1&amp;refRID=WSKZFQY268G1TC55ST8B</t>
  </si>
  <si>
    <t>Manduka Yogitoes Skidless Towels Microfibre Towel 180 x 61 cm</t>
  </si>
  <si>
    <t>€63.90</t>
  </si>
  <si>
    <t>https://www.amazon.de/-/en/Manduka-Yogitoes-Skidless-Microfibre-Towel/dp/B08T749WDC/ref=zg_bs_3959908031_72?_encoding=UTF8&amp;psc=1&amp;refRID=WSKZFQY268G1TC55ST8B</t>
  </si>
  <si>
    <t>Sports Travel Towel: 100% Microfibre non-skid Thirsty lightweight compact self absorbent grey quick-dry large towel Best for Pilates Yoga Crossfit Bikram Swimming Bath…</t>
  </si>
  <si>
    <t>https://www.amazon.de/-/en/Sports-Travel-Towel-Microfibre-lightweight/dp/B013TB49L2/ref=zg_bs_3959908031_73?_encoding=UTF8&amp;psc=1&amp;refRID=WSKZFQY268G1TC55ST8B</t>
  </si>
  <si>
    <t>Große Hot Yoga Matte Handtuch (61 x 1829 cm) – saugstarke…</t>
  </si>
  <si>
    <t>https://www.amazon.de/-/en/Absorbent-Microfibre-Non-Slip-Environmentally-Guarantee/dp/9763999863/ref=zg_bs_3959908031_74?_encoding=UTF8&amp;psc=1&amp;refRID=WSKZFQY268G1TC55ST8B</t>
  </si>
  <si>
    <t>KUENG Yoga Towel Microfibre Hair Turban Sports Towel Gym Magic Towel Towell Plus Sports Towel Yoga Towel Non-Slip</t>
  </si>
  <si>
    <t>€14.93</t>
  </si>
  <si>
    <t>https://www.amazon.de/-/en/Microfibre-Turban-Sports-Towell-Non-Slip/dp/B094V5B5WQ/ref=zg_bs_3959908031_75?_encoding=UTF8&amp;psc=1&amp;refRID=WSKZFQY268G1TC55ST8B</t>
  </si>
  <si>
    <t>Yogitoes rSkidless Mat Size Yoga Towel by Manduka Non-Slip Board for your yoga mat</t>
  </si>
  <si>
    <t>https://www.amazon.de/-/en/Yogitoes-rSkidless-Towel-Manduka-Non-Slip/dp/B00T3IRS0K/ref=zg_bs_3959908031_76?_encoding=UTF8&amp;psc=1&amp;refRID=WSKZFQY268G1TC55ST8B</t>
  </si>
  <si>
    <t>Menoly 6 Pack Cooling Towel Microfiber Towel Soft Breathable Cool Towel for Sports Gym…</t>
  </si>
  <si>
    <t>€23.87</t>
  </si>
  <si>
    <t>https://www.amazon.de/-/en/Cooling-Microfiber-Breathable-Camping-Activities/dp/B07SPJXFMT/ref=zg_bs_3959908031_77?_encoding=UTF8&amp;psc=1&amp;refRID=WSKZFQY268G1TC55ST8B</t>
  </si>
  <si>
    <t>luminiu Cooling Towel Set of 3 Cooling Towel Set Cooling Microfibre Towel Cooling Towel Set Sports Cooling Towel Set Cooling Towel for…</t>
  </si>
  <si>
    <t>€17.94</t>
  </si>
  <si>
    <t>https://www.amazon.de/-/en/luminiu-Cooling-Microfibre-Fitness-Running/dp/B096X1XTTJ/ref=zg_bs_3959908031_78?_encoding=UTF8&amp;psc=1&amp;refRID=WSKZFQY268G1TC55ST8B</t>
  </si>
  <si>
    <t>SEGRJ 1.8M Yoga Stretch Strap Resistance Training Belt for Waist Leg Fitness Girl Training Sports Gymnastics Tool Purple/Lavender…</t>
  </si>
  <si>
    <t>€2.14</t>
  </si>
  <si>
    <t>https://www.amazon.de/-/en/Stretch-Resistance-Training-Gymnastics-Lavender/dp/B07FR3FHVF/ref=zg_bs_3959908031_79?_encoding=UTF8&amp;psc=1&amp;refRID=WSKZFQY268G1TC55ST8B</t>
  </si>
  <si>
    <t>Qishengshengwukeji yoga hand towel yoga towel non-slip mat towel exercise mat towel…</t>
  </si>
  <si>
    <t>https://www.amazon.de/-/en/Qishengshengwukeji-non-slip-exercise-fitness-towels/dp/B087B7ND56/ref=zg_bs_3959908031_80?_encoding=UTF8&amp;psc=1&amp;refRID=WSKZFQY268G1TC55ST8B</t>
  </si>
  <si>
    <t>Peace Love Yoga Towel with FREE Shoulder Strap. Yoga and Pilates Sports Towel Travel Mat/100% Microfibre Soft Ultra Absorbent…</t>
  </si>
  <si>
    <t>https://www.amazon.de/-/en/Shoulder-Pilates-Microfibre-Absorbent-Non-Slip/dp/B01DJ8M6ZG/ref=zg_bs_3959908031_81?_encoding=UTF8&amp;psc=1&amp;refRID=WSKZFQY268G1TC55ST8B</t>
  </si>
  <si>
    <t>AZGIANT Cooling Towel Instant Cooling Towels for Athletes 40 x 16 inches Cool Clothing Women Cooling Neckband Camping Hiking…</t>
  </si>
  <si>
    <t>https://www.amazon.de/-/en/AZGIANT-Cooling-Athletes-Clothing-Neckband/dp/B07D5WY22F/ref=zg_bs_3959908031_82?_encoding=UTF8&amp;psc=1&amp;refRID=WSKZFQY268G1TC55ST8B</t>
  </si>
  <si>
    <t>Yoga Handtuch - Dottie - Ultra Grip - Weiche Silikon-Punkte</t>
  </si>
  <si>
    <t>https://www.amazon.de/-/en/dp/B00BOV3QCI/ref=zg_bs_3959908031_83?_encoding=UTF8&amp;psc=1&amp;refRID=WSKZFQY268G1TC55ST8B</t>
  </si>
  <si>
    <t>Shishuo Hand Towels</t>
  </si>
  <si>
    <t>https://www.amazon.de/-/en/112805-Shishuo-Hand-Towels/dp/B07D55FCW7/ref=zg_bs_3959908031_84?_encoding=UTF8&amp;psc=1&amp;refRID=WSKZFQY268G1TC55ST8B</t>
  </si>
  <si>
    <t>Yoga Towel – Reggie – Absorbent &amp; Anti-slip – Hot Yoga</t>
  </si>
  <si>
    <t>https://www.amazon.de/-/en/dp/B0085GE1RE/ref=zg_bs_3959908031_85?_encoding=UTF8&amp;psc=1&amp;refRID=WSKZFQY268G1TC55ST8B</t>
  </si>
  <si>
    <t>HOPESHINE Home Yoga Towels Sweat Fitness Exercise Microfiber Absorbent for Men…</t>
  </si>
  <si>
    <t>€23.49</t>
  </si>
  <si>
    <t>https://www.amazon.de/-/en/HOPESHINE-Fitness-Exercise-Microfiber-Absorbent/dp/B084GKBKK3/ref=zg_bs_3959908031_86?_encoding=UTF8&amp;psc=1&amp;refRID=WSKZFQY268G1TC55ST8B</t>
  </si>
  <si>
    <t>Sea Sea Round Beach Towel 150 cm Mandala Mandala Tassel Round Beach Towel Yoga Mat Scarf Scarf Chiffon Tapestry Table Cloth…</t>
  </si>
  <si>
    <t>https://www.amazon.de/-/en/Mandala-Tassel-Chiffon-Tapestry-Blanket/dp/B07D11HKQM/ref=zg_bs_3959908031_87?_encoding=UTF8&amp;psc=1&amp;refRID=WSKZFQY268G1TC55ST8B</t>
  </si>
  <si>
    <t>Mirafit Soft Microfiber Sports Towel – Lightweight and Fast Drying – Various Colours &amp; Sizes</t>
  </si>
  <si>
    <t>https://www.amazon.de/-/en/Mirafit-Microfiber-Lightweight-Various-Colours/dp/B019FLYCQW/ref=zg_bs_3959908031_88?_encoding=UTF8&amp;psc=1&amp;refRID=WSKZFQY268G1TC55ST8B</t>
  </si>
  <si>
    <t>Rann.Bao Non-Slip Yoga Towel with Silicone Dots (Nodules) Non-Slip Surface Quick Drying Yoga Grip Towel 183 x 63 cm Orange</t>
  </si>
  <si>
    <t>https://www.amazon.de/-/en/Rann-Bao-Non-Slip-Silicone-Nodules-Surface/dp/B086X2F4HW/ref=zg_bs_3959908031_89?_encoding=UTF8&amp;psc=1&amp;refRID=WSKZFQY268G1TC55ST8B</t>
  </si>
  <si>
    <t>KUENG Sports Towel Yoga Towel Microfibre Towel Hair Fitness Towel Gym Yoga Towel Non-Slip Rosered</t>
  </si>
  <si>
    <t>https://www.amazon.de/-/en/Sports-Microfibre-Fitness-Non-Slip-Rosered/dp/B094TYJBG4/ref=zg_bs_3959908031_90?_encoding=UTF8&amp;psc=1&amp;refRID=WSKZFQY268G1TC55ST8B</t>
  </si>
  <si>
    <t>Mymandala Yoga Towel 24 "x72 – Slip Resistant Ultra Sweat Absorbent Super Soft and Cozy Towel Microfibre Hot Yoga. Machine…</t>
  </si>
  <si>
    <t>https://www.amazon.de/-/en/Mymandala-Resistant-Absorbent-Microfibre-washable/dp/B075ZGHJL8/ref=zg_bs_3959908031_91?_encoding=UTF8&amp;psc=1&amp;refRID=WSKZFQY268G1TC55ST8B</t>
  </si>
  <si>
    <t>MRCARTOOL Sport Cooling Towel for Instant Relief 3 Pieces Microfibre Ice Towel Soft Breathable Neck Wrap Scarf</t>
  </si>
  <si>
    <t>https://www.amazon.de/-/en/MRCARTOOL-Cooling-Instant-Microfibre-Breathable/dp/B07DMZFGSS/ref=zg_bs_3959908031_92?_encoding=UTF8&amp;psc=1&amp;refRID=WSKZFQY268G1TC55ST8B</t>
  </si>
  <si>
    <t>PTP Fitness Handtuch</t>
  </si>
  <si>
    <t>https://www.amazon.de/-/en/1546-4124-PTP-Fitness-Towel/dp/B07NZV3W5F/ref=zg_bs_3959908031_93?_encoding=UTF8&amp;psc=1&amp;refRID=WSKZFQY268G1TC55ST8B</t>
  </si>
  <si>
    <t>Segrj Foam Yoga Block Brick (23 cm x 15 cm x 7.5 cm) Stretching Aid Gym Pilates Balance and Flexibility for Fitness Sports 4 Colours Easy To Carry</t>
  </si>
  <si>
    <t>https://www.amazon.de/-/en/Stretching-Pilates-Balance-Flexibility-Colours/dp/B07FR95TLG/ref=zg_bs_3959908031_94?_encoding=UTF8&amp;psc=1&amp;refRID=WSKZFQY268G1TC55ST8B</t>
  </si>
  <si>
    <t>Slate Blue Thunderbird Yoga Blanket or Throw - Made for Yoga</t>
  </si>
  <si>
    <t>€61.77</t>
  </si>
  <si>
    <t>https://www.amazon.de/-/en/Slate-Blue-Thunderbird-Yoga-Blanket/dp/B0181IF35E/ref=zg_bs_3959908031_95?_encoding=UTF8&amp;psc=1&amp;refRID=WSKZFQY268G1TC55ST8B</t>
  </si>
  <si>
    <t>XCSM Yoga Towels Fitness Exercise Quick Drying Sweat Absorbent Towel Travel Sports Towel Blanket Ideal for Hot Yoga Pilates and…</t>
  </si>
  <si>
    <t>€5.02</t>
  </si>
  <si>
    <t>https://www.amazon.de/-/en/Fitness-Exercise-Absorbent-Blanket-Pilates/dp/B091CPPM24/ref=zg_bs_3959908031_96?_encoding=UTF8&amp;psc=1&amp;refRID=WSKZFQY268G1TC55ST8B</t>
  </si>
  <si>
    <t>Manduka Equa Mat Towel - Standard</t>
  </si>
  <si>
    <t>https://www.amazon.de/-/en/Manduka-eQua-Towel-Standard-Fortitude/dp/B01LWVCR8F/ref=zg_bs_3959908031_97?_encoding=UTF8&amp;psc=1&amp;refRID=WSKZFQY268G1TC55ST8B</t>
  </si>
  <si>
    <t>Manduka equa Hold Mat Towel</t>
  </si>
  <si>
    <t>https://www.amazon.de/-/en/Manduka-equa-Hold-Towel-green/dp/B01MR59WNM/ref=zg_bs_3959908031_98?_encoding=UTF8&amp;psc=1&amp;refRID=WSKZFQY268G1TC55ST8B</t>
  </si>
  <si>
    <t>Manduka equa hand towel – Hnadgefärbt</t>
  </si>
  <si>
    <t>https://www.amazon.de/-/en/Manduka-equa-towel-Hnadgef%C3%A4rbt-purple/dp/B073ZK1MQC/ref=zg_bs_3959908031_99?_encoding=UTF8&amp;psc=1&amp;refRID=WSKZFQY268G1TC55ST8B</t>
  </si>
  <si>
    <t>Active Living Non-Slip Yoga Towel – Get Better Grip and Protect Your – Ideal Towel for Hot Yoga Bikram Ashtanga Pilates and Yoga…</t>
  </si>
  <si>
    <t>https://www.amazon.de/-/en/Non-Slip-Absorbent-Microfibre-Satisfaction-Guarantee/dp/B01FS6H9DG/ref=zg_bs_3959908031_100?_encoding=UTF8&amp;psc=1&amp;refRID=WSKZFQY268G1TC55ST8B</t>
  </si>
  <si>
    <t>gloves</t>
  </si>
  <si>
    <t>Puma Field Player Glove</t>
  </si>
  <si>
    <t>https://www.amazon.de/-/en/Puma-Field-Player-Glove-Black/dp/B00OHTUJJ2/ref=zg_bs_3024124031_1?_encoding=UTF8&amp;psc=1&amp;refRID=8ANJXV868C3DYK2M4DXK</t>
  </si>
  <si>
    <t>Homealexa Winterhandschuhe Touchscreen Handschuhe Strick Fingerhandschuhe Sport…</t>
  </si>
  <si>
    <t>€13.65</t>
  </si>
  <si>
    <t>https://www.amazon.de/-/en/Touchscreen-Knitted-Windproof-Cycling-Suitable/dp/B07Y7S6GPT/ref=zg_bs_3024124031_2?_encoding=UTF8&amp;psc=1&amp;refRID=8ANJXV868C3DYK2M4DXK</t>
  </si>
  <si>
    <t>RUIXUE Gloves Men Women Touchscreen Cycling Gloves Running Gloves Warm…</t>
  </si>
  <si>
    <t>https://www.amazon.de/-/en/Touchscreen-Cycling-Windproof-Lightweight-Breathable/dp/B0995Y94TG/ref=zg_bs_3024124031_3?_encoding=UTF8&amp;psc=1&amp;refRID=8ANJXV868C3DYK2M4DXK</t>
  </si>
  <si>
    <t>Acdyion Winter Gloves for Men and Women 100% Waterproof Ski Gloves Warm Lining…</t>
  </si>
  <si>
    <t>https://www.amazon.de/-/en/Acdyion-Waterproof-Thinsulate-Non-Slip-Snowboarding/dp/B07W8G1ZPY/ref=zg_bs_3024124031_4?_encoding=UTF8&amp;psc=1&amp;refRID=8ANJXV868C3DYK2M4DXK</t>
  </si>
  <si>
    <t>The heat company Merino Liner Pro – Warm Merino Gloves – Quality from the Alps –…</t>
  </si>
  <si>
    <t>€55.00</t>
  </si>
  <si>
    <t>https://www.amazon.de/-/en/heat-company-Merino-Liner-Pro/dp/B08SCFP4RS/ref=zg_bs_3024124031_5?_encoding=UTF8&amp;psc=1&amp;refRID=8ANJXV868C3DYK2M4DXK</t>
  </si>
  <si>
    <t>COFIT Motorcycle gloves touchscreen motorcycle gloves for motorcycle racing…</t>
  </si>
  <si>
    <t>https://www.amazon.de/-/en/Motorcycle-Touchscreen-Mountain-Motorcross-Activities/dp/B086PFBGLK/ref=zg_bs_3024124031_6?_encoding=UTF8&amp;psc=1&amp;refRID=8ANJXV868C3DYK2M4DXK</t>
  </si>
  <si>
    <t>Vaude Himalaya Mittens Gloves</t>
  </si>
  <si>
    <t>€32.20</t>
  </si>
  <si>
    <t>https://www.amazon.de/-/en/VAUDE-Himalaya-Mens-Gloves-Grey/dp/B0041DFHBE/ref=zg_bs_3024124031_7?_encoding=UTF8&amp;psc=1&amp;refRID=8ANJXV868C3DYK2M4DXK</t>
  </si>
  <si>
    <t>MingLaken Touchscreen Gloves for Men and Women - Warm Thermal Sports Gloves…</t>
  </si>
  <si>
    <t>https://www.amazon.de/-/en/MingLaken-Touchscreen-Gloves-Men-Women/dp/B09B36SHW3/ref=zg_bs_3024124031_8?_encoding=UTF8&amp;psc=1&amp;refRID=8ANJXV868C3DYK2M4DXK</t>
  </si>
  <si>
    <t>FREE SOLDIER Outdoor Gloves Men's Tactical Training Motorcycle Gloves Climbing Tactical…</t>
  </si>
  <si>
    <t>https://www.amazon.de/-/en/Tactical-Training-Motorcycle-Climbing-Fingerless/dp/B01MZ4ZD8U/ref=zg_bs_3024124031_9?_encoding=UTF8&amp;psc=1&amp;refRID=8ANJXV868C3DYK2M4DXK</t>
  </si>
  <si>
    <t>The Heat Company Heat 2 Softshell Fingerless Touchscreen Glove and Mittens In One…</t>
  </si>
  <si>
    <t>https://www.amazon.de/-/en/Company-Softshell-Fingerless-Touchscreen-Mittens/dp/B0763T9DQ3/ref=zg_bs_3024124031_10?_encoding=UTF8&amp;psc=1&amp;refRID=8ANJXV868C3DYK2M4DXK</t>
  </si>
  <si>
    <t>Yizhet Touchscreen Gloves Running Gloves Windproof Sports Gloves Cycling Gloves…</t>
  </si>
  <si>
    <t>€10.39</t>
  </si>
  <si>
    <t>https://www.amazon.de/-/en/Touchscreen-Running-Windproof-Cycling-Motorcycle/dp/B07GKGD9ZG/ref=zg_bs_3024124031_11?_encoding=UTF8&amp;psc=1&amp;refRID=8ANJXV868C3DYK2M4DXK</t>
  </si>
  <si>
    <t>Anqier Winter Warm Gloves Men Women Windproof Winter Gloves Cycling Gloves…</t>
  </si>
  <si>
    <t>https://www.amazon.de/-/en/Touchscreen-Lightweight-Cycling-Running-Mountaineering/dp/B07X1MB3S1/ref=zg_bs_3024124031_12?_encoding=UTF8&amp;psc=1&amp;refRID=8ANJXV868C3DYK2M4DXK</t>
  </si>
  <si>
    <t>Vaude Rhonen IV Gloves</t>
  </si>
  <si>
    <t>€23.18</t>
  </si>
  <si>
    <t>https://www.amazon.de/-/en/Vaude-Rhonen-IV-Gloves-black/dp/B07FH9KRHS/ref=zg_bs_3024124031_13?_encoding=UTF8&amp;psc=1&amp;refRID=8ANJXV868C3DYK2M4DXK</t>
  </si>
  <si>
    <t>Mechanix Men's FastFit Tactical Touch Gloves</t>
  </si>
  <si>
    <t>https://www.amazon.de/-/en/Mechanix-FastFit-Tactical-Touch-Gloves/dp/B07DMCTDMM/ref=zg_bs_3024124031_14?_encoding=UTF8&amp;psc=1&amp;refRID=8ANJXV868C3DYK2M4DXK</t>
  </si>
  <si>
    <t>SAVIOR Rechargeable Lithium Ion Battery Heated Gloves for Men and Women Warm…</t>
  </si>
  <si>
    <t>€153.99</t>
  </si>
  <si>
    <t>https://www.amazon.de/-/en/Rechargeable-Lithium-Battery-Cycling-Motorcycle/dp/B07DK5BTZ2/ref=zg_bs_3024124031_15?_encoding=UTF8&amp;psc=1&amp;refRID=8ANJXV868C3DYK2M4DXK</t>
  </si>
  <si>
    <t>HIKEMAN Tactical military gloves for men touch screen hard knuckle gloves for…</t>
  </si>
  <si>
    <t>https://www.amazon.de/-/en/Touchscreen-Compatible-Suitable-Motorcycle-Lumbering/dp/B07Q4GWVV7/ref=zg_bs_3024124031_16?_encoding=UTF8&amp;psc=1&amp;refRID=8ANJXV868C3DYK2M4DXK</t>
  </si>
  <si>
    <t>ORTOVOX Men's Tour Light Outdoor Gloves</t>
  </si>
  <si>
    <t>€65.03</t>
  </si>
  <si>
    <t>https://www.amazon.de/-/en/ORTOVOX-Light-Gloves-Black-Raven/dp/B07DQFQ5FJ/ref=zg_bs_3024124031_17?_encoding=UTF8&amp;psc=1&amp;refRID=8ANJXV868C3DYK2M4DXK</t>
  </si>
  <si>
    <t>Odlo Gloves Stretch Fleece Liner Warm Gloves</t>
  </si>
  <si>
    <t>https://www.amazon.de/-/en/Gloves-Stretch-Fleece-Liner-black/dp/B01KA7FICC/ref=zg_bs_3024124031_18?_encoding=UTF8&amp;psc=1&amp;refRID=8ANJXV868C3DYK2M4DXK</t>
  </si>
  <si>
    <t>Reusch Ben Black/Neon Green</t>
  </si>
  <si>
    <t>€24.87</t>
  </si>
  <si>
    <t>https://www.amazon.de/-/en/Reusch-Ben-Mens-Gloves-black/dp/B07N1G8TRX/ref=zg_bs_3024124031_19?_encoding=UTF8&amp;psc=1&amp;refRID=8ANJXV868C3DYK2M4DXK</t>
  </si>
  <si>
    <t>Muco Winter Gloves Men's Warm Gloves Plus Velvet Touchscreen index finger tip for…</t>
  </si>
  <si>
    <t>https://www.amazon.de/-/en/Winter-Touchscreen-Texting-Non-slip-Adjustable/dp/B07XCM49J9/ref=zg_bs_3024124031_20?_encoding=UTF8&amp;psc=1&amp;refRID=8ANJXV868C3DYK2M4DXK</t>
  </si>
  <si>
    <t>Mammut Unisex Passion Gloves</t>
  </si>
  <si>
    <t>€41.11</t>
  </si>
  <si>
    <t>https://www.amazon.de/-/en/Mammut-Passion-1190-00110-Gloves-Melange/dp/B07CB6WF2Z/ref=zg_bs_3024124031_21?_encoding=UTF8&amp;psc=1&amp;refRID=8ANJXV868C3DYK2M4DXK</t>
  </si>
  <si>
    <t>Lapuals Men's Women's Knitted Gloves Touchscreen Wool Warm Comfortable…</t>
  </si>
  <si>
    <t>€12.45</t>
  </si>
  <si>
    <t>https://www.amazon.de/-/en/Lapuals-Touchscreen-Comfortable-Suitable-Shopping/dp/B09G5RHQXC/ref=zg_bs_3024124031_22?_encoding=UTF8&amp;psc=1&amp;refRID=8ANJXV868C3DYK2M4DXK</t>
  </si>
  <si>
    <t>Under Armour Men's Armour Liner 2.0 Comfortable and Water-Repellent Gloves for…</t>
  </si>
  <si>
    <t>€25.95</t>
  </si>
  <si>
    <t>https://www.amazon.de/-/en/Comfortable-water-repellent-breathing-touchscreens-graphite/dp/B077XRT6K6/ref=zg_bs_3024124031_23?_encoding=UTF8&amp;psc=1&amp;refRID=8ANJXV868C3DYK2M4DXK</t>
  </si>
  <si>
    <t>THE NORTH FACE Men's M Etip Hardface Glov Gloves</t>
  </si>
  <si>
    <t>https://www.amazon.de/-/en/North-Face-Mens-Hardface-black/dp/B07TP5MGTW/ref=zg_bs_3024124031_24?_encoding=UTF8&amp;psc=1&amp;refRID=8ANJXV868C3DYK2M4DXK</t>
  </si>
  <si>
    <t>CHOOFRESK Winter Gloves Touchscreen Warm Knitted Gloves Work Outdoor Camping…</t>
  </si>
  <si>
    <t>https://www.amazon.de/-/en/CHOOFRESK-Touchscreen-Knitted-Outdoor-blue/dp/B09F3GJJ39/ref=zg_bs_3024124031_25?_encoding=UTF8&amp;psc=1&amp;refRID=8ANJXV868C3DYK2M4DXK</t>
  </si>
  <si>
    <t>LOHOTEK Winter Gloves Ski Gloves Cycling Gloves for Men and Women Windproof…</t>
  </si>
  <si>
    <t>€10.70</t>
  </si>
  <si>
    <t>https://www.amazon.de/-/en/Windproof-Retention-Non-Slip-Silicone-Outdoors/dp/B081J27CH6/ref=zg_bs_3024124031_26?_encoding=UTF8&amp;psc=1&amp;refRID=8ANJXV868C3DYK2M4DXK</t>
  </si>
  <si>
    <t>Andake Goose Down Winter Gloves Men's Mittens Extremely Warm Waterproof…</t>
  </si>
  <si>
    <t>https://www.amazon.de/-/en/Extremely-Waterproof-Breathable-Windproof-Snowboarding/dp/B07G36DL4B/ref=zg_bs_3024124031_27?_encoding=UTF8&amp;psc=1&amp;refRID=8ANJXV868C3DYK2M4DXK</t>
  </si>
  <si>
    <t>Black Diamond Mercury Mitts Gloves</t>
  </si>
  <si>
    <t>€96.37</t>
  </si>
  <si>
    <t>https://www.amazon.de/-/en/Diamond-MERCURY-Mittens-Waterproof-Removable/dp/B00LFL7BEQ/ref=zg_bs_3024124031_28?_encoding=UTF8&amp;psc=1&amp;refRID=8ANJXV868C3DYK2M4DXK</t>
  </si>
  <si>
    <t>GripGrab Nordic Lobster Warme Winddichte Deep Winter Fahrradhandschuhe Gel…</t>
  </si>
  <si>
    <t>€57.88</t>
  </si>
  <si>
    <t>https://www.amazon.de/-/en/GripGrab-1019-Cycling-Gloves-unisex/dp/B00NNH8B9E/ref=zg_bs_3024124031_29?_encoding=UTF8&amp;psc=1&amp;refRID=8ANJXV868C3DYK2M4DXK</t>
  </si>
  <si>
    <t>Mechanix ColdWork M-Pact Winter Gloves</t>
  </si>
  <si>
    <t>https://www.amazon.de/-/en/Mechanix-ColdWorkTM-M-Pact%C2%AE-Gloves-Small/dp/B08HSP5Y79/ref=zg_bs_3024124031_30?_encoding=UTF8&amp;psc=1&amp;refRID=8ANJXV868C3DYK2M4DXK</t>
  </si>
  <si>
    <t>FreeMaster Men's Outdoor Sports Gloves Full Finger for Work Hunting Motorcycle Cycling…</t>
  </si>
  <si>
    <t>€15.58</t>
  </si>
  <si>
    <t>https://www.amazon.de/-/en/FreeMaster-Outdoor-Hunting-Motorcycle-Climbing/dp/B0190M646W/ref=zg_bs_3024124031_31?_encoding=UTF8&amp;psc=1&amp;refRID=8ANJXV868C3DYK2M4DXK</t>
  </si>
  <si>
    <t>Limirror Men's Tactical Gloves Cycling Gloves Motorcycle Gloves Outdoor Sports Gloves…</t>
  </si>
  <si>
    <t>€9.84</t>
  </si>
  <si>
    <t>https://www.amazon.de/-/en/Limirror-Tactical-Motorcycle-Military-Paintball/dp/B01N6KAIN7/ref=zg_bs_3024124031_32?_encoding=UTF8&amp;psc=1&amp;refRID=8ANJXV868C3DYK2M4DXK</t>
  </si>
  <si>
    <t>MFH Tactical finger gloves lightweight touch-compatible</t>
  </si>
  <si>
    <t>€10.71</t>
  </si>
  <si>
    <t>https://www.amazon.de/-/en/Tactical-finger-gloves-lightweight-touch-compatible/dp/B079GC52P1/ref=zg_bs_3024124031_33?_encoding=UTF8&amp;psc=1&amp;refRID=8ANJXV868C3DYK2M4DXK</t>
  </si>
  <si>
    <t>Jack Wolfskin Unisex Vertigo Vertigo Glove Unisex</t>
  </si>
  <si>
    <t>€24.00</t>
  </si>
  <si>
    <t>https://www.amazon.de/-/en/Jack-Wolfskin-Vertigo-Mens-Gloves/dp/B008NE15B8/ref=zg_bs_3024124031_34?_encoding=UTF8&amp;psc=1&amp;refRID=8ANJXV868C3DYK2M4DXK</t>
  </si>
  <si>
    <t>Black Diamond Unisex lightweight softshell gloves</t>
  </si>
  <si>
    <t>€18.44</t>
  </si>
  <si>
    <t>https://www.amazon.de/-/en/Diamond-Unisex-lightweight-softshell-gloves/dp/B019EZ1ARS/ref=zg_bs_3024124031_35?_encoding=UTF8&amp;psc=1&amp;refRID=8ANJXV868C3DYK2M4DXK</t>
  </si>
  <si>
    <t>Seibertron® Women's and Men's S.O.L.A.G Gloves Tactical 1/2 Finger Military Fight…</t>
  </si>
  <si>
    <t>https://www.amazon.de/-/en/Seibertron%C2%AE-Tactical-Fingerless-Paintball-Activities/dp/B01N9NULI2/ref=zg_bs_3024124031_36?_encoding=UTF8&amp;psc=1&amp;refRID=8ANJXV868C3DYK2M4DXK</t>
  </si>
  <si>
    <t>Black Diamond - Wind Hood Gridtech Gloves - Gloves</t>
  </si>
  <si>
    <t>€21.60</t>
  </si>
  <si>
    <t>https://www.amazon.de/-/en/BD8010130002XS_1/dp/B07V6YZHM1/ref=zg_bs_3024124031_37?_encoding=UTF8&amp;psc=1&amp;refRID=8ANJXV868C3DYK2M4DXK</t>
  </si>
  <si>
    <t>Marmot Men's XT Hardshell Gloves</t>
  </si>
  <si>
    <t>€26.88</t>
  </si>
  <si>
    <t>https://www.amazon.de/-/en/Marmot-Hardshell-Gloves-Windproof-Waterproof/dp/B06XJ54Q8J/ref=zg_bs_3024124031_38?_encoding=UTF8&amp;psc=1&amp;refRID=8ANJXV868C3DYK2M4DXK</t>
  </si>
  <si>
    <t>MECHANIX WEAR Specialty High Dexterity 0.5 mm 2017 Tactical Gloves Breathable &amp;…</t>
  </si>
  <si>
    <t>€26.90</t>
  </si>
  <si>
    <t>https://www.amazon.de/-/en/Specialty-Dexterity-Breathable-Ergonomic-Carabiner/dp/B077ZC489L/ref=zg_bs_3024124031_39?_encoding=UTF8&amp;psc=1&amp;refRID=8ANJXV868C3DYK2M4DXK</t>
  </si>
  <si>
    <t>HUNTVP Tactical Gloves Touchscreen Military Gloves Breathable Cycling Gloves Motorcycle…</t>
  </si>
  <si>
    <t>https://www.amazon.de/-/en/Tactical-Touchscreen-Breathable-Motorcycle-Paintball/dp/B08DHMGZYN/ref=zg_bs_3024124031_40?_encoding=UTF8&amp;psc=1&amp;refRID=8ANJXV868C3DYK2M4DXK</t>
  </si>
  <si>
    <t>Back on Track Clothing gloves</t>
  </si>
  <si>
    <t>€27.20</t>
  </si>
  <si>
    <t>https://www.amazon.de/-/en/Back-on-Track-Gloves-Small/dp/B004U8THNE/ref=zg_bs_3024124031_41?_encoding=UTF8&amp;psc=1&amp;refRID=8ANJXV868C3DYK2M4DXK</t>
  </si>
  <si>
    <t>icebreaker Unisex Sierra Merino Gloves</t>
  </si>
  <si>
    <t>€21.79</t>
  </si>
  <si>
    <t>https://www.amazon.de/-/en/Icebreaker-Unisex-Sierra-Merino-Midnight/dp/B07W3L33X9/ref=zg_bs_3024124031_42?_encoding=UTF8&amp;psc=1&amp;refRID=8ANJXV868C3DYK2M4DXK</t>
  </si>
  <si>
    <t>The Heat Company Polartec Liner Warm Touchscreen Winter Gloves for Men and…</t>
  </si>
  <si>
    <t>https://www.amazon.de/-/en/Company-Polartec-Touchscreen-Quality-Perfect/dp/B08T9TXR1B/ref=zg_bs_3024124031_43?_encoding=UTF8&amp;psc=1&amp;refRID=8ANJXV868C3DYK2M4DXK</t>
  </si>
  <si>
    <t>Mammut Astro Gloves</t>
  </si>
  <si>
    <t>https://www.amazon.de/-/en/1190-00380-Mammut-Astro-Gloves/dp/B0948TK1QD/ref=zg_bs_3024124031_44?_encoding=UTF8&amp;psc=1&amp;refRID=8ANJXV868C3DYK2M4DXK</t>
  </si>
  <si>
    <t>SALEWA Walk Wool Gloves</t>
  </si>
  <si>
    <t>€42.58</t>
  </si>
  <si>
    <t>https://www.amazon.de/-/en/SALEWA-Walk-Wool-Gloves-Carbon/dp/B074SQ8CRF/ref=zg_bs_3024124031_45?_encoding=UTF8&amp;psc=1&amp;refRID=8ANJXV868C3DYK2M4DXK</t>
  </si>
  <si>
    <t>Jack Wolfskin Texapore Basic Waterproof Gloves</t>
  </si>
  <si>
    <t>€45.65</t>
  </si>
  <si>
    <t>https://www.amazon.de/-/en/Wolfskin-Texapore-Basic-Waterproof-Gloves/dp/B07R9N6J8P/ref=zg_bs_3024124031_46?_encoding=UTF8&amp;psc=1&amp;refRID=8ANJXV868C3DYK2M4DXK</t>
  </si>
  <si>
    <t>CHOOFRESK Fingerless gloves gloves without fingers winter warm knitted gloves work camping hiking running cycling driving for…</t>
  </si>
  <si>
    <t>https://www.amazon.de/-/en/dp/B09GY8BNRB/ref=zg_bs_3024124031_47?_encoding=UTF8&amp;psc=1&amp;refRID=8ANJXV868C3DYK2M4DXK</t>
  </si>
  <si>
    <t>Black Diamond Unisex Adult Transition Gloves</t>
  </si>
  <si>
    <t>€32.25</t>
  </si>
  <si>
    <t>https://www.amazon.de/-/en/TRANSITION-Reinforced-Climbing-Securing-Abseiling/dp/B07KXZ177D/ref=zg_bs_3024124031_48?_encoding=UTF8&amp;psc=1&amp;refRID=8ANJXV868C3DYK2M4DXK</t>
  </si>
  <si>
    <t>Mil-Tec Tactical Gloves Leather / Aramid Black</t>
  </si>
  <si>
    <t>€19.22</t>
  </si>
  <si>
    <t>https://www.amazon.de/-/en/Mil-Tec-Tactical-Gloves-Leather-Aramid/dp/B01N9CZH8A/ref=zg_bs_3024124031_49?_encoding=UTF8&amp;psc=1&amp;refRID=8ANJXV868C3DYK2M4DXK</t>
  </si>
  <si>
    <t>Gants de Mounting Chaines Neige</t>
  </si>
  <si>
    <t>https://www.amazon.de/-/en/Gants-de-Mounting-Chaines-Neige/dp/B00M85M08K/ref=zg_bs_3024124031_50?_encoding=UTF8&amp;psc=1&amp;refRID=8ANJXV868C3DYK2M4DXK</t>
  </si>
  <si>
    <t>Mil-Tec BW Leather Camouflage Summer Gloves.</t>
  </si>
  <si>
    <t>€21.58</t>
  </si>
  <si>
    <t>https://www.amazon.de/-/en/Mil-Tec-Leather-Camouflage-Summer-Gloves/dp/B00B1EMJY4/ref=zg_bs_3024124031_51?_encoding=UTF8&amp;psc=1&amp;refRID=8PMXH19GC2AMM7N2E7CD</t>
  </si>
  <si>
    <t>Jack Wolfskin Stormlock Senior Gloves</t>
  </si>
  <si>
    <t>https://www.amazon.de/-/en/Wolfskin-Stormlock-Gloves-Unisex-Phantom/dp/B07TRLCF6Z/ref=zg_bs_3024124031_52?_encoding=UTF8&amp;psc=1&amp;refRID=8PMXH19GC2AMM7N2E7CD</t>
  </si>
  <si>
    <t>PANZER Five Finger Mittens - Hybrid Winter Gloves - Unisex - Mittens for Leisure &amp; Sports…</t>
  </si>
  <si>
    <t>€39.90</t>
  </si>
  <si>
    <t>https://www.amazon.de/-/en/PANZER-Five-Finger-Mittens-Breathable/dp/B01MR2ZMZ6/ref=zg_bs_3024124031_53?_encoding=UTF8&amp;psc=1&amp;refRID=8PMXH19GC2AMM7N2E7CD</t>
  </si>
  <si>
    <t>Mechanix Wear Gloves with camouflage pattern MG-78-008 S</t>
  </si>
  <si>
    <t>https://www.amazon.de/-/en/Mechanix-Gloves-camouflage-pattern-MG-78-008/dp/B00LP599KG/ref=zg_bs_3024124031_54?_encoding=UTF8&amp;psc=1&amp;refRID=8PMXH19GC2AMM7N2E7CD</t>
  </si>
  <si>
    <t>Black Diamond Unisex midweight softshell gloves</t>
  </si>
  <si>
    <t>€24.14</t>
  </si>
  <si>
    <t>https://www.amazon.de/-/en/Diamond-Unisex-midweight-softshell-gloves/dp/B019EZ1P28/ref=zg_bs_3024124031_55?_encoding=UTF8&amp;psc=1&amp;refRID=8PMXH19GC2AMM7N2E7CD</t>
  </si>
  <si>
    <t>QKURT Fishing gloves winter thermal non-slip gloves waterproof gloves with 2-finger cut…</t>
  </si>
  <si>
    <t>https://www.amazon.de/-/en/Fishing-non-slip-waterproof-2-finger-shooting/dp/B08JLFJ5KY/ref=zg_bs_3024124031_56?_encoding=UTF8&amp;psc=1&amp;refRID=8PMXH19GC2AMM7N2E7CD</t>
  </si>
  <si>
    <t>Mil-Tec Thinsulate™ Softshell Gloves Olive</t>
  </si>
  <si>
    <t>€7.79</t>
  </si>
  <si>
    <t>https://www.amazon.de/-/en/Mil-Tec-ThinsulateTM-multitarn%C2%AE-Softshell-Gloves/dp/B071NNQHBG/ref=zg_bs_3024124031_57?_encoding=UTF8&amp;psc=1&amp;refRID=8PMXH19GC2AMM7N2E7CD</t>
  </si>
  <si>
    <t>Mammut Thermal gloves</t>
  </si>
  <si>
    <t>€39.56</t>
  </si>
  <si>
    <t>https://www.amazon.de/-/en/Mammut-Thermal-Gloves-Black-6/dp/B073BGMTT6/ref=zg_bs_3024124031_58?_encoding=UTF8&amp;psc=1&amp;refRID=8PMXH19GC2AMM7N2E7CD</t>
  </si>
  <si>
    <t>Helikon-Tex Ranger winter gloves</t>
  </si>
  <si>
    <t>€44.55</t>
  </si>
  <si>
    <t>https://www.amazon.de/-/en/Helikon-Tex-Gloves-Ranger-Winter-Regular/dp/B07X4FDL1M/ref=zg_bs_3024124031_59?_encoding=UTF8&amp;psc=1&amp;refRID=8PMXH19GC2AMM7N2E7CD</t>
  </si>
  <si>
    <t>Reusch PrimaLoft Unisex Finger Gloves Silk Liner in Subtle Design</t>
  </si>
  <si>
    <t>€13.10</t>
  </si>
  <si>
    <t>https://www.amazon.de/-/en/Reusch-PrimaLoft%C2%AE-Unisex-Finger-Gloves/dp/B07TDFKC81/ref=zg_bs_3024124031_60?_encoding=UTF8&amp;psc=1&amp;refRID=8PMXH19GC2AMM7N2E7CD</t>
  </si>
  <si>
    <t>Black Snake 1 pair of security quartz sand gloves Defender military gloves real leather</t>
  </si>
  <si>
    <t>https://www.amazon.de/-/en/Snake-security-Defender-military-leather/dp/B01EA9KUWE/ref=zg_bs_3024124031_61?_encoding=UTF8&amp;psc=1&amp;refRID=8PMXH19GC2AMM7N2E7CD</t>
  </si>
  <si>
    <t>VAUDE Basodino Ii Gloves</t>
  </si>
  <si>
    <t>https://www.amazon.de/-/en/VAUDE-Basodino-Gloves-Black-black/dp/B00YQAMAX0/ref=zg_bs_3024124031_62?_encoding=UTF8&amp;psc=1&amp;refRID=8PMXH19GC2AMM7N2E7CD</t>
  </si>
  <si>
    <t>VAUDE Hanko Gloves II Gloves</t>
  </si>
  <si>
    <t>€39.95</t>
  </si>
  <si>
    <t>https://www.amazon.de/-/en/VAUDE-Hanko-Gloves-Black-Plain/dp/B0928RV7M6/ref=zg_bs_3024124031_63?_encoding=UTF8&amp;psc=1&amp;refRID=8PMXH19GC2AMM7N2E7CD</t>
  </si>
  <si>
    <t>Acdyion Winter 100% Waterproof Gloves Warm Lining 3M Thinsulate Winter Gloves…</t>
  </si>
  <si>
    <t>https://www.amazon.de/-/en/Acdyion-Waterproof-Thinsulate-Outdoor-Windproof/dp/B07HSYQ8MG/ref=zg_bs_3024124031_64?_encoding=UTF8&amp;psc=1&amp;refRID=8PMXH19GC2AMM7N2E7CD</t>
  </si>
  <si>
    <t>Fox Racing Men's Ranger Glove</t>
  </si>
  <si>
    <t>€27.75</t>
  </si>
  <si>
    <t>https://www.amazon.de/-/en/Fox-Racing-Ranger-Glove-Black/dp/B08SGQY8DN/ref=zg_bs_3024124031_65?_encoding=UTF8&amp;psc=1&amp;refRID=8PMXH19GC2AMM7N2E7CD</t>
  </si>
  <si>
    <t>MFH 15615 Security Lederhandschuhe mit Quarzsand</t>
  </si>
  <si>
    <t>€10.50</t>
  </si>
  <si>
    <t>https://www.amazon.de/-/en/Leather-Quartz-Gloves-S-XXL-Black/dp/B000RA7B0K/ref=zg_bs_3024124031_66?_encoding=UTF8&amp;psc=1&amp;refRID=8PMXH19GC2AMM7N2E7CD</t>
  </si>
  <si>
    <t>Dynafit Racing gloves</t>
  </si>
  <si>
    <t>https://www.amazon.de/-/en/DYNAFIT-Adult-Racing-Gloves-Black/dp/B00OALMZ6M/ref=zg_bs_3024124031_67?_encoding=UTF8&amp;psc=1&amp;refRID=8PMXH19GC2AMM7N2E7CD</t>
  </si>
  <si>
    <t>Igoera Climbing gloves with high-quality and robust seams finger gloves for climbing and…</t>
  </si>
  <si>
    <t>€14.65</t>
  </si>
  <si>
    <t>https://www.amazon.de/-/en/Climbing-high-quality-climbing-bouldering-protection/dp/B07WNDCBZW/ref=zg_bs_3024124031_68?_encoding=UTF8&amp;psc=1&amp;refRID=8PMXH19GC2AMM7N2E7CD</t>
  </si>
  <si>
    <t>Mil-Tec Touch Olive Glove</t>
  </si>
  <si>
    <t>€9.36</t>
  </si>
  <si>
    <t>https://www.amazon.de/-/en/Mil-Tec-Touch-Gloves-Size-Black/dp/B01LYC1TH2/ref=zg_bs_3024124031_69?_encoding=UTF8&amp;psc=1&amp;refRID=8PMXH19GC2AMM7N2E7CD</t>
  </si>
  <si>
    <t>HASAGEI Work Gloves Cycling Gloves for Men Half Finger Cycling Gloves for Outdoor…</t>
  </si>
  <si>
    <t>https://www.amazon.de/-/en/FreeMaster-Half-finger-Fingerless-Outdoor-Working/dp/B01913TVX8/ref=zg_bs_3024124031_70?_encoding=UTF8&amp;psc=1&amp;refRID=8PMXH19GC2AMM7N2E7CD</t>
  </si>
  <si>
    <t>SealSkinz Unisex Waterproof All Weather Sporting Glove</t>
  </si>
  <si>
    <t>€64.95</t>
  </si>
  <si>
    <t>https://www.amazon.de/-/en/SealSkinz-Unisex-Waterproof-Weather-Sporting/dp/B07R5QBZFF/ref=zg_bs_3024124031_71?_encoding=UTF8&amp;psc=1&amp;refRID=8PMXH19GC2AMM7N2E7CD</t>
  </si>
  <si>
    <t>Mechanix ColdWork Original Winter Gloves</t>
  </si>
  <si>
    <t>https://www.amazon.de/-/en/Mechanix-ColdWork-Original-Winter-Gloves/dp/B08HSQSR28/ref=zg_bs_3024124031_72?_encoding=UTF8&amp;psc=1&amp;refRID=8PMXH19GC2AMM7N2E7CD</t>
  </si>
  <si>
    <t>Mammut Stretch gloves</t>
  </si>
  <si>
    <t>€24.89</t>
  </si>
  <si>
    <t>https://www.amazon.de/-/en/Mammut-Stretch-Gloves-Black-6/dp/B07MRF5GGG/ref=zg_bs_3024124031_73?_encoding=UTF8&amp;psc=1&amp;refRID=8PMXH19GC2AMM7N2E7CD</t>
  </si>
  <si>
    <t>Earbags Glooove Unisex Gloves</t>
  </si>
  <si>
    <t>https://www.amazon.de/-/en/Earbags-Glooove-Unisex-Gloves/dp/B007JK8GB4/ref=zg_bs_3024124031_74?_encoding=UTF8&amp;psc=1&amp;refRID=8PMXH19GC2AMM7N2E7CD</t>
  </si>
  <si>
    <t>SDG Handschuhhalter Belt Nylon</t>
  </si>
  <si>
    <t>https://www.amazon.de/-/en/SDG-Handschuhhalter-Belt-Nylon/dp/B00ICK6QNK/ref=zg_bs_3024124031_75?_encoding=UTF8&amp;psc=1&amp;refRID=8PMXH19GC2AMM7N2E7CD</t>
  </si>
  <si>
    <t>VAUDE Hanko Gloves Ii Handschuhe</t>
  </si>
  <si>
    <t>€34.30</t>
  </si>
  <si>
    <t>https://www.amazon.de/-/en/Vaude-Hanko-finger-gloves-Gentlemen/dp/B00KIPX2N4/ref=zg_bs_3024124031_76?_encoding=UTF8&amp;psc=1&amp;refRID=8PMXH19GC2AMM7N2E7CD</t>
  </si>
  <si>
    <t>Fuse Folding Mittens Gloves - Ideal for Photography</t>
  </si>
  <si>
    <t>€14.75</t>
  </si>
  <si>
    <t>https://www.amazon.de/-/en/Fuse-Gloves-folding-mittens-photography/dp/B005T4FNNQ/ref=zg_bs_3024124031_77?_encoding=UTF8&amp;psc=1&amp;refRID=8PMXH19GC2AMM7N2E7CD</t>
  </si>
  <si>
    <t>Roeckl Men's Kabru Mitten GTX Gloves</t>
  </si>
  <si>
    <t>€103.95</t>
  </si>
  <si>
    <t>https://www.amazon.de/-/en/Roeckl-Kabru-Mitten-GTX-6-5/dp/B07HGLCMC3/ref=zg_bs_3024124031_78?_encoding=UTF8&amp;psc=1&amp;refRID=8PMXH19GC2AMM7N2E7CD</t>
  </si>
  <si>
    <t>Calvin Klein Men's Single CK Print Warm Winter Running Gloves</t>
  </si>
  <si>
    <t>€20.03</t>
  </si>
  <si>
    <t>https://www.amazon.de/-/en/Calvin-Single-Winter-Running-Gloves/dp/B08THV814D/ref=zg_bs_3024124031_79?_encoding=UTF8&amp;psc=1&amp;refRID=8PMXH19GC2AMM7N2E7CD</t>
  </si>
  <si>
    <t>therm-ic Weather Shield Covers Overgloves Black M</t>
  </si>
  <si>
    <t>https://www.amazon.de/-/en/therm-ic-Weather-Shield-Covers-Overgloves/dp/B07W3F89B3/ref=zg_bs_3024124031_80?_encoding=UTF8&amp;psc=1&amp;refRID=8PMXH19GC2AMM7N2E7CD</t>
  </si>
  <si>
    <t>€39.16</t>
  </si>
  <si>
    <t>https://www.amazon.de/-/en/05362-VAUDE-Hanko-Gloves-II/dp/B0928SGZNL/ref=zg_bs_3024124031_81?_encoding=UTF8&amp;psc=1&amp;refRID=8PMXH19GC2AMM7N2E7CD</t>
  </si>
  <si>
    <t>Adaee Gorilla Gloves Ultra Durable Outdoor Gloves Flexible Protection</t>
  </si>
  <si>
    <t>https://www.amazon.de/-/en/Gorilla-Durable-Outdoor-Flexible-Protection/dp/B08N3WMKXB/ref=zg_bs_3024124031_82?_encoding=UTF8&amp;psc=1&amp;refRID=8PMXH19GC2AMM7N2E7CD</t>
  </si>
  <si>
    <t>Soft Touch Light PRV-800 Winter Work Gloves Black - Comfortable Warm Chrome-Free PU Winter Gloves</t>
  </si>
  <si>
    <t>https://www.amazon.de/-/en/Touch-Light-Winter-Gloves-Black/dp/B09LG7HDN1/ref=zg_bs_3024124031_83?_encoding=UTF8&amp;psc=1&amp;refRID=8PMXH19GC2AMM7N2E7CD</t>
  </si>
  <si>
    <t>therm-ic Weather Shield Covers Overgloves Black</t>
  </si>
  <si>
    <t>https://www.amazon.de/-/en/therm-ic-Weather-Shield-Covers-Overgloves/dp/B07VZ83CL4/ref=zg_bs_3024124031_84?_encoding=UTF8&amp;psc=1&amp;refRID=8PMXH19GC2AMM7N2E7CD</t>
  </si>
  <si>
    <t>Pentagon Nomex Short Pilot Gloves</t>
  </si>
  <si>
    <t>€20.91</t>
  </si>
  <si>
    <t>https://www.amazon.de/-/en/Pentagon-Nomex-Pilot-Gloves-Coyote/dp/B01M28QU82/ref=zg_bs_3024124031_85?_encoding=UTF8&amp;psc=1&amp;refRID=8PMXH19GC2AMM7N2E7CD</t>
  </si>
  <si>
    <t>Calvin Klein Men's Spot Reflection Warm Winter Running Gloves</t>
  </si>
  <si>
    <t>https://www.amazon.de/-/en/Calvin-Reflection-Winter-Running-Gloves/dp/B08THXF384/ref=zg_bs_3024124031_86?_encoding=UTF8&amp;psc=1&amp;refRID=8PMXH19GC2AMM7N2E7CD</t>
  </si>
  <si>
    <t>Reusch Ashton Touch-Tec Unisex Finger Gloves with Practical Touch-Tec Technology</t>
  </si>
  <si>
    <t>€21.05</t>
  </si>
  <si>
    <t>https://www.amazon.de/-/en/Reusch-TOUCH-TECTM-Practical-Touch-Tec-Technology/dp/B076Z12S8R/ref=zg_bs_3024124031_87?_encoding=UTF8&amp;psc=1&amp;refRID=8PMXH19GC2AMM7N2E7CD</t>
  </si>
  <si>
    <t>VAUDE Manukau Gloves Handschuhe</t>
  </si>
  <si>
    <t>€37.95</t>
  </si>
  <si>
    <t>https://www.amazon.de/-/en/40320-VAUDE-Manukau-gloves/dp/B0928RGVNN/ref=zg_bs_3024124031_88?_encoding=UTF8&amp;psc=1&amp;refRID=8PMXH19GC2AMM7N2E7CD</t>
  </si>
  <si>
    <t>Chiba Mens Silk Gloves Liner Glove</t>
  </si>
  <si>
    <t>https://www.amazon.de/-/en/Chiba-Gloves-Liner-Glove-black/dp/B00YZ0I3GY/ref=zg_bs_3024124031_89?_encoding=UTF8&amp;psc=1&amp;refRID=8PMXH19GC2AMM7N2E7CD</t>
  </si>
  <si>
    <t>Reusch Unisex Torres R-TEX® XT Mittens in Sporty Design</t>
  </si>
  <si>
    <t>https://www.amazon.de/-/en/Reusch-Torres-R-TEX%C2%AE-Unisex-Mittens/dp/B088FCDCYD/ref=zg_bs_3024124031_90?_encoding=UTF8&amp;psc=1&amp;refRID=8PMXH19GC2AMM7N2E7CD</t>
  </si>
  <si>
    <t>OKIDSO Unisex Warm Winter Gloves Cycling Gloves Touchscreen Gloves Running Gloves…</t>
  </si>
  <si>
    <t>https://www.amazon.de/-/en/OKIDSO-Unisex-Cycling-Touchscreen-Running/dp/B08D7CT47J/ref=zg_bs_3024124031_91?_encoding=UTF8&amp;psc=1&amp;refRID=8PMXH19GC2AMM7N2E7CD</t>
  </si>
  <si>
    <t>Jasmine Silk Pure Silk Gloves Thermal Liner Glove Inner Ski Bike Cycle Gloves (Small)…</t>
  </si>
  <si>
    <t>€10.26</t>
  </si>
  <si>
    <t>https://www.amazon.de/-/en/Jasmine-Gloves-Thermal-Liner-100gsm/dp/B001RDJI1G/ref=zg_bs_3024124031_92?_encoding=UTF8&amp;psc=1&amp;refRID=8PMXH19GC2AMM7N2E7CD</t>
  </si>
  <si>
    <t>Reusch Men's Primus R-tex Xt Mittens</t>
  </si>
  <si>
    <t>€33.40</t>
  </si>
  <si>
    <t>https://www.amazon.de/-/en/Reusch-Primus-Mittens-Functional-Insulation/dp/B07G322T8K/ref=zg_bs_3024124031_93?_encoding=UTF8&amp;psc=1&amp;refRID=8PMXH19GC2AMM7N2E7CD</t>
  </si>
  <si>
    <t>Under Armour YTH Survivor Men's Fleece Gloves 2</t>
  </si>
  <si>
    <t>€31.25</t>
  </si>
  <si>
    <t>https://www.amazon.de/-/en/Armour-Survivor-1300832-Fleece-Gloves/dp/B01M66Z5HD/ref=zg_bs_3024124031_94?_encoding=UTF8&amp;psc=1&amp;refRID=8PMXH19GC2AMM7N2E7CD</t>
  </si>
  <si>
    <t>Marmot Men's Basic Work Gloves</t>
  </si>
  <si>
    <t>€21.13</t>
  </si>
  <si>
    <t>https://www.amazon.de/-/en/Marmot-Mens-Basic-Work-Gloves/dp/B002A65JMG/ref=zg_bs_3024124031_95?_encoding=UTF8&amp;psc=1&amp;refRID=8PMXH19GC2AMM7N2E7CD</t>
  </si>
  <si>
    <t>Reusch Ashton TOUCH-TEC™ unisex finger gloves with practical Touch-Tec technology</t>
  </si>
  <si>
    <t>https://www.amazon.de/-/en/Reusch-Ashton-Touch-TEC-Gloves-Black/dp/B072JTJ8WT/ref=zg_bs_3024124031_96?_encoding=UTF8&amp;psc=1&amp;refRID=8PMXH19GC2AMM7N2E7CD</t>
  </si>
  <si>
    <t>ORTOVOX SW Classic Glove Leather Gloves</t>
  </si>
  <si>
    <t>€88.17</t>
  </si>
  <si>
    <t>https://www.amazon.de/-/en/ORTOVOX-Classic-Leather-Gloves-Unisex/dp/B082555QQZ/ref=zg_bs_3024124031_97?_encoding=UTF8&amp;psc=1&amp;refRID=8PMXH19GC2AMM7N2E7CD</t>
  </si>
  <si>
    <t>TAGVO Winter Ski Gloves Non-Slip Riding Gloves Waterproof and Windproof Cycling…</t>
  </si>
  <si>
    <t>https://www.amazon.de/-/en/Waterproof-Windproof-Adjustable-Touchscreen-Thickening/dp/B08NJNCGJS/ref=zg_bs_3024124031_98?_encoding=UTF8&amp;psc=1&amp;refRID=8PMXH19GC2AMM7N2E7CD</t>
  </si>
  <si>
    <t>VAUDE Unisex Roga Gloves III Gloves</t>
  </si>
  <si>
    <t>https://www.amazon.de/-/en/VAUDE-Unisex-Roga-Gloves-black/dp/B085YJ3TW3/ref=zg_bs_3024124031_99?_encoding=UTF8&amp;psc=1&amp;refRID=8PMXH19GC2AMM7N2E7CD</t>
  </si>
  <si>
    <t>Mechanix Wear fftab-78-009 FastFit Tactical Gloves Multi-Colour Medium</t>
  </si>
  <si>
    <t>https://www.amazon.de/-/en/Mechanix-fftab-78-009-FastFit-Tactical-Multi-Colour/dp/B077FNXS3C/ref=zg_bs_3024124031_100?_encoding=UTF8&amp;psc=1&amp;refRID=8PMXH19GC2AMM7N2E7CD</t>
  </si>
  <si>
    <t>track suits</t>
  </si>
  <si>
    <t>Finchman Finchsuit 1 Men's Jogging Suit Tracksuit Sport Suit FMJS135</t>
  </si>
  <si>
    <t>€42.50</t>
  </si>
  <si>
    <t>https://www.amazon.de/-/en/Finchman-Finchsuit-Jogging-Tracksuit-FMJS135/dp/B07B8FMLHD/ref=zg_bs_1981344031_1?_encoding=UTF8&amp;psc=1&amp;refRID=TFS97HCC7QWARBQW6ZB9</t>
  </si>
  <si>
    <t>Tommy Hilfiger Men's HWK Tracksuit Bottoms</t>
  </si>
  <si>
    <t>€33.90</t>
  </si>
  <si>
    <t>https://www.amazon.de/-/en/Tommy-Hilfiger-Tracksuit-Bottoms-Track/dp/B0788LQZRR/ref=zg_bs_1981344031_2?_encoding=UTF8&amp;psc=1&amp;refRID=TFS97HCC7QWARBQW6ZB9</t>
  </si>
  <si>
    <t>Jako Striker 2.0 Men's Tracksuit Polyester</t>
  </si>
  <si>
    <t>€34.01</t>
  </si>
  <si>
    <t>https://www.amazon.de/-/en/Jako-Striker-Tracksuit-Polyester-multicolour/dp/B07NBDFZ3C/ref=zg_bs_1981344031_3?_encoding=UTF8&amp;psc=1&amp;refRID=TFS97HCC7QWARBQW6ZB9</t>
  </si>
  <si>
    <t>adidas Core 18 Men's Polyester Suit</t>
  </si>
  <si>
    <t>https://www.amazon.de/-/en/adidas-Core-Mens-Polyester-Suit/dp/B001PDZY6G/ref=zg_bs_1981344031_4?_encoding=UTF8&amp;psc=1&amp;refRID=TFS97HCC7QWARBQW6ZB9</t>
  </si>
  <si>
    <t>Jako Classico Tracksuit Men's Polyester</t>
  </si>
  <si>
    <t>€31.50</t>
  </si>
  <si>
    <t>https://www.amazon.de/-/en/Jako-Classico-Tracksuit-Polyester-purple/dp/B07NB83ZGP/ref=zg_bs_1981344031_5?_encoding=UTF8&amp;psc=1&amp;refRID=TFS97HCC7QWARBQW6ZB9</t>
  </si>
  <si>
    <t>Northster Herren Joggingsuit aus Baumwolle Freizeitanzug Trainingsanzug Hausanzug</t>
  </si>
  <si>
    <t>https://www.amazon.de/-/en/Northster-cotton-jogging-leisure-tracksuit/dp/B08QDMH8RQ/ref=zg_bs_1981344031_6?_encoding=UTF8&amp;psc=1&amp;refRID=TFS97HCC7QWARBQW6ZB9</t>
  </si>
  <si>
    <t>Jako Men's Tracksuit Polyester Competition 2.0</t>
  </si>
  <si>
    <t>https://www.amazon.de/-/en/Jako-Competition-Mens-Tracksuit-Polyester/dp/B07QDF8SVG/ref=zg_bs_1981344031_7?_encoding=UTF8&amp;psc=1&amp;refRID=TFS97HCC7QWARBQW6ZB9</t>
  </si>
  <si>
    <t>Mens / Womens Palm Angel Sports Suit Rainbow Striped Jacket Brief Set Sportarigan…</t>
  </si>
  <si>
    <t>€41.69</t>
  </si>
  <si>
    <t>https://www.amazon.de/-/en/Rainbow-Striped-Cardigan-Uniform-Trousers/dp/B098PFKJ2T/ref=zg_bs_1981344031_8?_encoding=UTF8&amp;psc=1&amp;refRID=TFS97HCC7QWARBQW6ZB9</t>
  </si>
  <si>
    <t>donhobo Men's Tracksuit Jogging Suit Sports Suit Football Sports Trousers Hoodie…</t>
  </si>
  <si>
    <t>https://www.amazon.de/-/en/donhobo-Tracksuit-Jogging-Football-Trousers/dp/B07868VSLY/ref=zg_bs_1981344031_9?_encoding=UTF8&amp;psc=1&amp;refRID=TFS97HCC7QWARBQW6ZB9</t>
  </si>
  <si>
    <t>PUMA Men's Clean Sweat Suit FL Tracksuit</t>
  </si>
  <si>
    <t>https://www.amazon.de/-/en/PUMA-Clean-Sweat-Tracksuit-Peacoat/dp/B098TY7N4W/ref=zg_bs_1981344031_10?_encoding=UTF8&amp;psc=1&amp;refRID=TFS97HCC7QWARBQW6ZB9</t>
  </si>
  <si>
    <t>RANanrg9 Men's Women's Tracksuit Palm Angel Sports Suit Rainbow Striped Jacket…</t>
  </si>
  <si>
    <t>€32.97</t>
  </si>
  <si>
    <t>https://www.amazon.de/-/en/RANanrg9-Tracksuit-Rainbow-Sportarigan-Trousers/dp/B09FXV6XY9/ref=zg_bs_1981344031_11?_encoding=UTF8&amp;psc=1&amp;refRID=TFS97HCC7QWARBQW6ZB9</t>
  </si>
  <si>
    <t>Royal Sailing Men's Fitness Jogging Suit</t>
  </si>
  <si>
    <t>https://www.amazon.de/-/en/Royal-Sailing-Mens-Fitness-Jogging/dp/B07GPL7PBS/ref=zg_bs_1981344031_12?_encoding=UTF8&amp;psc=1&amp;refRID=TFS97HCC7QWARBQW6ZB9</t>
  </si>
  <si>
    <t>Gennadi Hoppe Men's tracksuit sweat jacket and tracksuit bottoms jogging suit</t>
  </si>
  <si>
    <t>https://www.amazon.de/-/en/Hoppe-Gennadi-Mens-Tracksuit-Leisure/dp/B01LSABNNS/ref=zg_bs_1981344031_13?_encoding=UTF8&amp;psc=1&amp;refRID=TFS97HCC7QWARBQW6ZB9</t>
  </si>
  <si>
    <t>OneRedox Men's Tracksuit Jogging Suit Hooded Sports Suit Training Suit Model JG…</t>
  </si>
  <si>
    <t>https://www.amazon.de/-/en/OneRedox-Tracksuit-Jogging-Hooded-Training/dp/B081B4NW7W/ref=zg_bs_1981344031_14?_encoding=UTF8&amp;psc=1&amp;refRID=TFS97HCC7QWARBQW6ZB9</t>
  </si>
  <si>
    <t>FTCayanz men's tracksuit jogging suit sports suit men's jogging outfit sweatshirt trousers</t>
  </si>
  <si>
    <t>https://www.amazon.de/-/en/FTCayanz-tracksuit-jogging-sweatshirt-trousers/dp/B083JBYFTV/ref=zg_bs_1981344031_15?_encoding=UTF8&amp;psc=1&amp;refRID=TFS97HCC7QWARBQW6ZB9</t>
  </si>
  <si>
    <t>Blend Salinho Men's Jumpsuit with Hood</t>
  </si>
  <si>
    <t>https://www.amazon.de/-/en/Blend-Salinho-Mens-Jumpsuit-Hood/dp/B07H7QX6C6/ref=zg_bs_1981344031_16?_encoding=UTF8&amp;psc=1&amp;refRID=TFS97HCC7QWARBQW6ZB9</t>
  </si>
  <si>
    <t>JAKO Men's Competition 2.0 Presentation Suit</t>
  </si>
  <si>
    <t>€50.97</t>
  </si>
  <si>
    <t>https://www.amazon.de/-/en/JAKO-Mens-Competition-Presentation-Suit/dp/B07Q4B36BM/ref=zg_bs_1981344031_17?_encoding=UTF8&amp;psc=1&amp;refRID=TFS97HCC7QWARBQW6ZB9</t>
  </si>
  <si>
    <t>Kappa Men's Till Tracksuit</t>
  </si>
  <si>
    <t>€29.74</t>
  </si>
  <si>
    <t>https://www.amazon.de/-/en/Kappa-Mens-Till-Tracksuit-s/dp/B08FN14J2T/ref=zg_bs_1981344031_18?_encoding=UTF8&amp;psc=1&amp;refRID=TFS97HCC7QWARBQW6ZB9</t>
  </si>
  <si>
    <t>Leif Nelson LN8154 Men's Jumpsuit Onesie Tracksuit Jogging Bottoms Fitness Clothing</t>
  </si>
  <si>
    <t>€26.24</t>
  </si>
  <si>
    <t>https://www.amazon.de/-/en/Jumpsuit-Tracksuit-Jogging-Clothing-Khaki-Black/dp/B07BHN53PB/ref=zg_bs_1981344031_19?_encoding=UTF8&amp;psc=1&amp;refRID=TFS97HCC7QWARBQW6ZB9</t>
  </si>
  <si>
    <t>PUMA Men's Colorblock Tracksuit Cl Tracksuit</t>
  </si>
  <si>
    <t>€47.23</t>
  </si>
  <si>
    <t>https://www.amazon.de/-/en/PUMA-845848-Mens-Tracksuit-Black/dp/B0916FFM99/ref=zg_bs_1981344031_20?_encoding=UTF8&amp;psc=1&amp;refRID=TFS97HCC7QWARBQW6ZB9</t>
  </si>
  <si>
    <t>adidas Men's M 3s Ft Tt Ts Tracksuit</t>
  </si>
  <si>
    <t>€48.99</t>
  </si>
  <si>
    <t>https://www.amazon.de/-/en/Adidas-GK9977-tracksuit-mens-top/dp/B08NQ1Q3NF/ref=zg_bs_1981344031_21?_encoding=UTF8&amp;psc=1&amp;refRID=TFS97HCC7QWARBQW6ZB9</t>
  </si>
  <si>
    <t>OneRedox 1148 Men's Tracksuit Fitness Sports Trousers and Training Jacket</t>
  </si>
  <si>
    <t>€34.90</t>
  </si>
  <si>
    <t>https://www.amazon.de/-/en/OneRedox-Tracksuit-Fitness-Trousers-Training/dp/B07GH71XQY/ref=zg_bs_1981344031_22?_encoding=UTF8&amp;psc=1&amp;refRID=TFS97HCC7QWARBQW6ZB9</t>
  </si>
  <si>
    <t>Amaci&amp;Sons 1003 Men's Cargo Style Tracksuit Jogging Suit Workout Sports Trousers + Hoodie</t>
  </si>
  <si>
    <t>https://www.amazon.de/-/en/Tracksuit-Jogging-Workout-Sports-Trousers/dp/B0742BTCCM/ref=zg_bs_1981344031_23?_encoding=UTF8&amp;psc=1&amp;refRID=TFS97HCC7QWARBQW6ZB9</t>
  </si>
  <si>
    <t>Kappa Villos Men's Tracksuit Comfortable Tracksuit for Sports Leisure and Travel The…</t>
  </si>
  <si>
    <t>https://www.amazon.de/-/en/Tracksuit-Comfortable-Leisure-Training-Breathable/dp/B0823Z832Z/ref=zg_bs_1981344031_24?_encoding=UTF8&amp;psc=1&amp;refRID=TFS97HCC7QWARBQW6ZB9</t>
  </si>
  <si>
    <t>PUMA Unisex Baby Minicats Ess Crew Jogger Fl Jogging Suit</t>
  </si>
  <si>
    <t>€21.72</t>
  </si>
  <si>
    <t>https://www.amazon.de/-/en/PUMA-Minicats-ESS-Crew-Jogger/dp/B0916B4VF1/ref=zg_bs_1981344031_25?_encoding=UTF8&amp;psc=1&amp;refRID=TFS97HCC7QWARBQW6ZB9</t>
  </si>
  <si>
    <t>ZuanShiDaHeng Long-Sleeved Football Uniform Football Uniforms Training…</t>
  </si>
  <si>
    <t>https://www.amazon.de/-/en/ZuanShiDaHeng-Long-Sleeved-Football-Uniforms-Sweatshirt/dp/B093C7J29C/ref=zg_bs_1981344031_26?_encoding=UTF8&amp;psc=1&amp;refRID=TFS97HCC7QWARBQW6ZB9</t>
  </si>
  <si>
    <t>Urban Classics – Blank Suit – Charcoal</t>
  </si>
  <si>
    <t>https://www.amazon.de/-/en/Urban-Classics-TB001-Blank-Jogging/dp/B004Q1SLXC/ref=zg_bs_1981344031_27?_encoding=UTF8&amp;psc=1&amp;refRID=TFS97HCC7QWARBQW6ZB9</t>
  </si>
  <si>
    <t>Nike Men's Dri-fit Academy Tracksuit Bottoms</t>
  </si>
  <si>
    <t>https://www.amazon.de/-/en/Nike-Dri-fit-Academy-Tracksuit-Bottoms/dp/B08QW81SKN/ref=zg_bs_1981344031_28?_encoding=UTF8&amp;psc=1&amp;refRID=TFS97HCC7QWARBQW6ZB9</t>
  </si>
  <si>
    <t>Paris Saint-Germain Long-Sleeved Sportswear PSG European Football Club Men's Football…</t>
  </si>
  <si>
    <t>https://www.amazon.de/-/en/Saint-Germain-Long-Sleeved-Sportswear-Sweatshirt-Breathable/dp/B0973FW27C/ref=zg_bs_1981344031_29?_encoding=UTF8&amp;psc=1&amp;refRID=TFS97HCC7QWARBQW6ZB9</t>
  </si>
  <si>
    <t>Koburas Men's Sports Tracksuit Jogging Bottoms and Hoodie Jogger Model 3392</t>
  </si>
  <si>
    <t>https://www.amazon.de/-/en/Koburas-Sports-Tracksuit-Jogging-Bottoms/dp/B07VYZCFXQ/ref=zg_bs_1981344031_30?_encoding=UTF8&amp;psc=1&amp;refRID=TFS97HCC7QWARBQW6ZB9</t>
  </si>
  <si>
    <t>adidas Men's Core 18 Sweatsuit</t>
  </si>
  <si>
    <t>€63.13</t>
  </si>
  <si>
    <t>https://www.amazon.de/-/en/adidas-Core-18-Mens-Tracksuit/dp/B08BK96T78/ref=zg_bs_1981344031_31?_encoding=UTF8&amp;psc=1&amp;refRID=TFS97HCC7QWARBQW6ZB9</t>
  </si>
  <si>
    <t>Nike Men's M NSW Ce Trk Suit Pk Basic Tracksuit</t>
  </si>
  <si>
    <t>€57.95</t>
  </si>
  <si>
    <t>https://www.amazon.de/-/en/Nike-Mens-Basic-Tracksuit-black/dp/B07TDB245F/ref=zg_bs_1981344031_32?_encoding=UTF8&amp;psc=1&amp;refRID=TFS97HCC7QWARBQW6ZB9</t>
  </si>
  <si>
    <t>Baxboy Men's Plain Colour Jogging Suit Tracksuit Sports Suit Fitness Sports…</t>
  </si>
  <si>
    <t>https://www.amazon.de/-/en/Baxboy-Jogging-Tracksuit-Fitness-Trousers/dp/B08L87GZBN/ref=zg_bs_1981344031_33?_encoding=UTF8&amp;psc=1&amp;refRID=TFS97HCC7QWARBQW6ZB9</t>
  </si>
  <si>
    <t>PUMA Men's Poly Suit Cl Tracksuit</t>
  </si>
  <si>
    <t>€30.69</t>
  </si>
  <si>
    <t>https://www.amazon.de/-/en/PUMA-Mens-Poly-Tracksuit-peacoat/dp/B098TWL1HN/ref=zg_bs_1981344031_34?_encoding=UTF8&amp;psc=1&amp;refRID=TFS97HCC7QWARBQW6ZB9</t>
  </si>
  <si>
    <t>Fruit of the Loom Jogging Suit / Tracksuit / Jogging Bottoms / Hooded Sweatshirt</t>
  </si>
  <si>
    <t>€19.69</t>
  </si>
  <si>
    <t>https://www.amazon.de/-/en/Jogging-Tracksuit-Bottoms-Hooded-Sweatshirt/dp/B018PJWVZY/ref=zg_bs_1981344031_35?_encoding=UTF8&amp;psc=1&amp;refRID=TFS97HCC7QWARBQW6ZB9</t>
  </si>
  <si>
    <t>Morgenstern Men's Leisure Suit Jogging Suit in Grey</t>
  </si>
  <si>
    <t>https://www.amazon.de/-/en/Morgenstern-Mens-Leisure-Suit-Jogging/dp/B07PXFW25X/ref=zg_bs_1981344031_36?_encoding=UTF8&amp;psc=1&amp;refRID=TFS97HCC7QWARBQW6ZB9</t>
  </si>
  <si>
    <t>Kappa Ulfinno Tracksuit Leisure Suit for Men Cool Two-Piece for Leisure Sports Gym…</t>
  </si>
  <si>
    <t>https://www.amazon.de/-/en/Tracksuit-Two-Piece-Football-Training-Polyester/dp/B099211G7G/ref=zg_bs_1981344031_37?_encoding=UTF8&amp;psc=1&amp;refRID=TFS97HCC7QWARBQW6ZB9</t>
  </si>
  <si>
    <t>Violento Men's Tracksuit 0984 Jogging Suit Hooded Jacket Trousers and Zip with Pockets…</t>
  </si>
  <si>
    <t>https://www.amazon.de/-/en/Violento-Tracksuit-Jogging-Trousers-Pockets/dp/B09B7Y4MJW/ref=zg_bs_1981344031_38?_encoding=UTF8&amp;psc=1&amp;refRID=TFS97HCC7QWARBQW6ZB9</t>
  </si>
  <si>
    <t>Nike Men's M NSW Ce Trk Suit Wvn Basic Tracksuit</t>
  </si>
  <si>
    <t>€59.95</t>
  </si>
  <si>
    <t>https://www.amazon.de/-/en/Nike-Mens-Basic-Tracksuit-black/dp/B07TC79HMR/ref=zg_bs_1981344031_39?_encoding=UTF8&amp;psc=1&amp;refRID=TFS97HCC7QWARBQW6ZB9</t>
  </si>
  <si>
    <t>Ysento Men's tracksuit jogging suit sports suit jogging bottoms sports trousers and training…</t>
  </si>
  <si>
    <t>https://www.amazon.de/-/en/tracksuit-jogging-trousers-training-sportswear/dp/B08X29KV36/ref=zg_bs_1981344031_40?_encoding=UTF8&amp;psc=1&amp;refRID=TFS97HCC7QWARBQW6ZB9</t>
  </si>
  <si>
    <t>XZtianxie Paris Long Sleeve Sportswear Paris European Football Club Men Football…</t>
  </si>
  <si>
    <t>https://www.amazon.de/-/en/XZtianxie-Sportswear-Sweatshirt-Breathable-Tracksuits/dp/B0966X9XYD/ref=zg_bs_1981344031_41?_encoding=UTF8&amp;psc=1&amp;refRID=TFS97HCC7QWARBQW6ZB9</t>
  </si>
  <si>
    <t>JAKO Men's winter sweatshirts</t>
  </si>
  <si>
    <t>€23.51</t>
  </si>
  <si>
    <t>https://www.amazon.de/-/en/JAKO-Mens-Winter-Traintop-Jako_8896-08_s/dp/B084MWYBDW/ref=zg_bs_1981344031_42?_encoding=UTF8&amp;psc=1&amp;refRID=TFS97HCC7QWARBQW6ZB9</t>
  </si>
  <si>
    <t>XZtianxie Paris Long Sleeve Sportswear European Football Club Men's Football…</t>
  </si>
  <si>
    <t>https://www.amazon.de/-/en/XZtianxie-Sportswear-Sweatshirt-Breathable-Tracksuits/dp/B096B93636/ref=zg_bs_1981344031_43?_encoding=UTF8&amp;psc=1&amp;refRID=TFS97HCC7QWARBQW6ZB9</t>
  </si>
  <si>
    <t>uhlsport Men's Essential Classic Suit Men's Tracksuit</t>
  </si>
  <si>
    <t>€19.55</t>
  </si>
  <si>
    <t>https://www.amazon.de/-/en/uhlsport-Essential-Classic-Tracksuit-green/dp/B06W9F2N62/ref=zg_bs_1981344031_44?_encoding=UTF8&amp;psc=1&amp;refRID=TFS97HCC7QWARBQW6ZB9</t>
  </si>
  <si>
    <t>Nike Dry Academy Children's Tracksuit</t>
  </si>
  <si>
    <t>€17.05</t>
  </si>
  <si>
    <t>https://www.amazon.de/-/en/Unisex-Childrens-Dri-fit-Academy-Tracksuit/dp/B08NYHXBC9/ref=zg_bs_1981344031_45?_encoding=UTF8&amp;psc=1&amp;refRID=TFS97HCC7QWARBQW6ZB9</t>
  </si>
  <si>
    <t>OneRedox 3677 Men's Tracksuit</t>
  </si>
  <si>
    <t>https://www.amazon.de/-/en/OneRedox-3677-Mens-Tracksuit-camouflage/dp/B08CN5KKFC/ref=zg_bs_1981344031_46?_encoding=UTF8&amp;psc=1&amp;refRID=TFS97HCC7QWARBQW6ZB9</t>
  </si>
  <si>
    <t>ZuanShiDaHeng European Parisian Football Sportswear for Men Football Tracksuits for…</t>
  </si>
  <si>
    <t>https://www.amazon.de/-/en/ZuanShiDaHeng-European-Parisian-Sportswear-Tracksuits/dp/B09JRKQNLK/ref=zg_bs_1981344031_47?_encoding=UTF8&amp;psc=1&amp;refRID=TFS97HCC7QWARBQW6ZB9</t>
  </si>
  <si>
    <t>COOFANDY Men's tracksuit jogging suit sweatsuits leisure suit tracksuit 2-piece…</t>
  </si>
  <si>
    <t>https://www.amazon.de/-/en/COOFANDY-tracksuit-jogging-trousers-sweatshirt/dp/B096XF17JP/ref=zg_bs_1981344031_48?_encoding=UTF8&amp;psc=1&amp;refRID=TFS97HCC7QWARBQW6ZB9</t>
  </si>
  <si>
    <t>Morgenstern Men's tracksuit sports suit set light grey jacket and grey trousers</t>
  </si>
  <si>
    <t>https://www.amazon.de/-/en/Morgenstern-tracksuit-sports-jacket-trousers/dp/B07QQ1LDC4/ref=zg_bs_1981344031_49?_encoding=UTF8&amp;psc=1&amp;refRID=TFS97HCC7QWARBQW6ZB9</t>
  </si>
  <si>
    <t>Jako M9120 Men's Polyester Tracksuit Champ 2.0 Navy / Dark Blue / Sky Blue XXL</t>
  </si>
  <si>
    <t>https://www.amazon.de/-/en/M9120-Polyester-Tracksuit-Champ-White/dp/B084Z3KJKL/ref=zg_bs_1981344031_50?_encoding=UTF8&amp;psc=1&amp;refRID=TFS97HCC7QWARBQW6ZB9</t>
  </si>
  <si>
    <t>adidas Men's Tracksuit Jacket Combat Sports Training Jacket</t>
  </si>
  <si>
    <t>https://www.amazon.de/-/en/adidas-Tracksuit-Jacket-Combat-Training/dp/B09G3BXJXK/ref=zg_bs_1981344031_51?_encoding=UTF8&amp;psc=1&amp;refRID=NS50QS49MWF365Y52CKZ</t>
  </si>
  <si>
    <t>OneRedox Model 979 Men's Camouflage Jogging Suit Tracksuit</t>
  </si>
  <si>
    <t>https://www.amazon.de/-/en/OneRedox-Model-Camouflage-Jogging-Tracksuit/dp/B07GH5YQPY/ref=zg_bs_1981344031_52?_encoding=UTF8&amp;psc=1&amp;refRID=NS50QS49MWF365Y52CKZ</t>
  </si>
  <si>
    <t>adidas Men's M 3s Wv Tt Ts Tracksuit</t>
  </si>
  <si>
    <t>€48.94</t>
  </si>
  <si>
    <t>https://www.amazon.de/-/en/GK9950-Aeroready-Essentials-3-Stripes-Tracksuit/dp/B08Q47PK6S/ref=zg_bs_1981344031_53?_encoding=UTF8&amp;psc=1&amp;refRID=NS50QS49MWF365Y52CKZ</t>
  </si>
  <si>
    <t>C-iN-C Men's tracksuit jogging suit sports suit 1098</t>
  </si>
  <si>
    <t>https://www.amazon.de/-/en/Mens-Sport-Tracksuit-Jogging-Suit/dp/B0827YNRRJ/ref=zg_bs_1981344031_54?_encoding=UTF8&amp;psc=1&amp;refRID=NS50QS49MWF365Y52CKZ</t>
  </si>
  <si>
    <t>adidas Squadra 21 Men's Full Zip Tracksuit</t>
  </si>
  <si>
    <t>https://www.amazon.de/-/en/adidas-Squadra-Tracksuit-black-white/dp/B0994M6KNJ/ref=zg_bs_1981344031_55?_encoding=UTF8&amp;psc=1&amp;refRID=NS50QS49MWF365Y52CKZ</t>
  </si>
  <si>
    <t>Paris Microfibre Women's Jogging Suit Tracksuit Sports Suit Leisure Suit 3 Colours</t>
  </si>
  <si>
    <t>https://www.amazon.de/-/en/Microfibre-Jogging-Tracksuit-Leisure-Colours/dp/B004UG1UJU/ref=zg_bs_1981344031_56?_encoding=UTF8&amp;psc=1&amp;refRID=NS50QS49MWF365Y52CKZ</t>
  </si>
  <si>
    <t>Seawhisper 80s 90s Assi Jogging Suit Funny Proll Tracksuit New Kids Costume for Adults…</t>
  </si>
  <si>
    <t>https://www.amazon.de/-/en/Seawhisper-Jogging-Tracksuit-Costume-Adults/dp/B08PVDXDW7/ref=zg_bs_1981344031_57?_encoding=UTF8&amp;psc=1&amp;refRID=NS50QS49MWF365Y52CKZ</t>
  </si>
  <si>
    <t>Trigema Men's Tracksuit</t>
  </si>
  <si>
    <t>€130.41</t>
  </si>
  <si>
    <t>https://www.amazon.de/-/en/Trigema-Mens-Tracksuit-6741048-Blue/dp/B07VWC6DQ8/ref=zg_bs_1981344031_58?_encoding=UTF8&amp;psc=1&amp;refRID=NS50QS49MWF365Y52CKZ</t>
  </si>
  <si>
    <t>OneRedox Men's Jogging Suit Tracksuit Model 1011</t>
  </si>
  <si>
    <t>https://www.amazon.de/-/en/OneRedox-Jogging-Tracksuit-Model-1011c/dp/B07WMSC6HB/ref=zg_bs_1981344031_59?_encoding=UTF8&amp;psc=1&amp;refRID=NS50QS49MWF365Y52CKZ</t>
  </si>
  <si>
    <t>Jako Attack 2.0 Men's Coach's Jacket</t>
  </si>
  <si>
    <t>€46.87</t>
  </si>
  <si>
    <t>https://www.amazon.de/-/en/Jako-Attack-Coachs-Jacket-multicolour/dp/B00ZYWCVD8/ref=zg_bs_1981344031_60?_encoding=UTF8&amp;psc=1&amp;refRID=NS50QS49MWF365Y52CKZ</t>
  </si>
  <si>
    <t>Violento Men's Tracksuit 1053 Jogging Suit Hooded Jacket and Trousers with Pockets…</t>
  </si>
  <si>
    <t>https://www.amazon.de/-/en/Violento-Tracksuit-1053-Jogging-Trousers/dp/B01BO7NHA2/ref=zg_bs_1981344031_61?_encoding=UTF8&amp;psc=1&amp;refRID=NS50QS49MWF365Y52CKZ</t>
  </si>
  <si>
    <t>Morgenstern Men's leisure suit sports suit jogging suit set grey jacket and black trousers</t>
  </si>
  <si>
    <t>https://www.amazon.de/-/en/Morgenstern-leisure-sports-jogging-trousers/dp/B07QT91FB4/ref=zg_bs_1981344031_62?_encoding=UTF8&amp;psc=1&amp;refRID=NS50QS49MWF365Y52CKZ</t>
  </si>
  <si>
    <t>Widmann - Erwachsenenkostüm 80er Jahre Trainingsanzug Jacke und Hose angenehmer…</t>
  </si>
  <si>
    <t>€22.27</t>
  </si>
  <si>
    <t>https://www.amazon.de/-/en/11013191-80s-tracksuit-s/dp/B07XHBPSB5/ref=zg_bs_1981344031_63?_encoding=UTF8&amp;psc=1&amp;refRID=NS50QS49MWF365Y52CKZ</t>
  </si>
  <si>
    <t>OneRedox Men's jogging suit streetwear fitness sports suit hoodie sports trousers…</t>
  </si>
  <si>
    <t>https://www.amazon.de/-/en/OneRedox-streetwear-trousers-training-anthracite/dp/B08R5VYLKL/ref=zg_bs_1981344031_64?_encoding=UTF8&amp;psc=1&amp;refRID=NS50QS49MWF365Y52CKZ</t>
  </si>
  <si>
    <t>OneRedox Men's Jogging Suit Tracksuit Sweatshirt And Trousers 1053</t>
  </si>
  <si>
    <t>https://www.amazon.de/-/en/OneRedox-Jogging-Tracksuit-Sweatshirt-Trousers/dp/B081B2WYM4/ref=zg_bs_1981344031_65?_encoding=UTF8&amp;psc=1&amp;refRID=NS50QS49MWF365Y52CKZ</t>
  </si>
  <si>
    <t>SLOUCHER Men's fleece suit</t>
  </si>
  <si>
    <t>https://www.amazon.de/-/en/SLOUCHER-Mens-fleece-suit-charcoal/dp/B09JC8DZPY/ref=zg_bs_1981344031_66?_encoding=UTF8&amp;psc=1&amp;refRID=NS50QS49MWF365Y52CKZ</t>
  </si>
  <si>
    <t>adidas Men's M 3s Tr Tt Ts Tracksuit</t>
  </si>
  <si>
    <t>€47.30</t>
  </si>
  <si>
    <t>https://www.amazon.de/-/en/adidas-GK9651-Tracksuit-Mens-Top/dp/B08QJJ2CVV/ref=zg_bs_1981344031_67?_encoding=UTF8&amp;psc=1&amp;refRID=NS50QS49MWF365Y52CKZ</t>
  </si>
  <si>
    <t>OneRedox Relax Model 1004AC - Men's Jogging Suit Sports Suit Tracksuit for Men…</t>
  </si>
  <si>
    <t>https://www.amazon.de/-/en/OneRedox-Relax-Model-1004AC-anthracite/dp/B08JGB5ZG7/ref=zg_bs_1981344031_68?_encoding=UTF8&amp;psc=1&amp;refRID=NS50QS49MWF365Y52CKZ</t>
  </si>
  <si>
    <t>Superora Fitness Kleidung Set 5 stück männer Athletic Fitness Sport Anzug</t>
  </si>
  <si>
    <t>https://www.amazon.de/-/en/Superora-Fitness-Clothing-Athletic-Sports/dp/B08B7ZRSCS/ref=zg_bs_1981344031_69?_encoding=UTF8&amp;psc=1&amp;refRID=NS50QS49MWF365Y52CKZ</t>
  </si>
  <si>
    <t>Jako Men's Polyester Champ 2.0 Tracksuit with Hood Navy / Dark Blue / Sky Blue / XXL M9420</t>
  </si>
  <si>
    <t>€40.39</t>
  </si>
  <si>
    <t>https://www.amazon.de/-/en/M9420-Champ-Polyester-Tracksuit-White/dp/B0853SYFV6/ref=zg_bs_1981344031_70?_encoding=UTF8&amp;psc=1&amp;refRID=NS50QS49MWF365Y52CKZ</t>
  </si>
  <si>
    <t>adidas Men's M Lin Tr Tt Ts Tracksuit</t>
  </si>
  <si>
    <t>€64.94</t>
  </si>
  <si>
    <t>https://www.amazon.de/-/en/adidas-Mens-Essentials-Linear-Tracksuit/dp/B08R6DMF5B/ref=zg_bs_1981344031_71?_encoding=UTF8&amp;psc=1&amp;refRID=NS50QS49MWF365Y52CKZ</t>
  </si>
  <si>
    <t>Violento Jogging Suit Design 586 703 Plain Colour Cotton Jogging Bottoms and Zip…</t>
  </si>
  <si>
    <t>https://www.amazon.de/-/en/Violento-Tracksuit-586-Homewear-Presentation/dp/B09GBCR9KV/ref=zg_bs_1981344031_72?_encoding=UTF8&amp;psc=1&amp;refRID=NS50QS49MWF365Y52CKZ</t>
  </si>
  <si>
    <t>COOFANDY Men's jogging suit tracksuit casual 2-piece sports suit</t>
  </si>
  <si>
    <t>https://www.amazon.de/-/en/COOFANDY-jogging-tracksuit-casual-2-piece/dp/B09BR7TZ4D/ref=zg_bs_1981344031_73?_encoding=UTF8&amp;psc=1&amp;refRID=NS50QS49MWF365Y52CKZ</t>
  </si>
  <si>
    <t>PUMA Men's Baseball Jersey Tracksuit</t>
  </si>
  <si>
    <t>https://www.amazon.de/-/en/PUMA-Baseball-Jersey-Tracksuit-black/dp/B089Z5FRQB/ref=zg_bs_1981344031_74?_encoding=UTF8&amp;psc=1&amp;refRID=NS50QS49MWF365Y52CKZ</t>
  </si>
  <si>
    <t>FTCayanz Tracksuit Men's Jogging Suit Long Sleeve Zip Jogging Suit Sweatshirt for…</t>
  </si>
  <si>
    <t>https://www.amazon.de/-/en/FTCayanz-Tracksuit-jogging-sweatshirt-leisure/dp/B0851X3WV1/ref=zg_bs_1981344031_75?_encoding=UTF8&amp;psc=1&amp;refRID=NS50QS49MWF365Y52CKZ</t>
  </si>
  <si>
    <t>hummel Men's ensemble promo poly track suit</t>
  </si>
  <si>
    <t>€23.73</t>
  </si>
  <si>
    <t>https://www.amazon.de/-/en/Hummel-Promo-205876-Tracksuit-Nasturtion/dp/B08TWFW2LD/ref=zg_bs_1981344031_76?_encoding=UTF8&amp;psc=1&amp;refRID=NS50QS49MWF365Y52CKZ</t>
  </si>
  <si>
    <t>OneRedox JG-636 Jogging Suit 2 Pac Tupac Makaveli Hooded Sports Trousers Men's…</t>
  </si>
  <si>
    <t>https://www.amazon.de/-/en/OneRedox-Jogging-Makaveli-Trousers-Training/dp/B0827VHDPZ/ref=zg_bs_1981344031_77?_encoding=UTF8&amp;psc=1&amp;refRID=NS50QS49MWF365Y52CKZ</t>
  </si>
  <si>
    <t>https://www.amazon.de/-/en/adidas-GK9658-Mens-Tracksuit-Dark/dp/B08QMCDFK1/ref=zg_bs_1981344031_78?_encoding=UTF8&amp;psc=1&amp;refRID=NS50QS49MWF365Y52CKZ</t>
  </si>
  <si>
    <t>Tik Tok Sportswear Suit Set of 2 Hoodies and Jogger Fashion Trend Men and Women…</t>
  </si>
  <si>
    <t>€27.97</t>
  </si>
  <si>
    <t>https://www.amazon.de/-/en/Sportswear-Hoodies-Fashion-Pullover-Sweatshirt/dp/B08FDH346X/ref=zg_bs_1981344031_79?_encoding=UTF8&amp;psc=1&amp;refRID=NS50QS49MWF365Y52CKZ</t>
  </si>
  <si>
    <t>TRIGEMA Men's leisure suit set in deluxe single jersey quality - 6371058</t>
  </si>
  <si>
    <t>€108.90</t>
  </si>
  <si>
    <t>https://www.amazon.de/-/en/TRIGEMA-leisure-deluxe-single-quality/dp/B08J5RFV1P/ref=zg_bs_1981344031_80?_encoding=UTF8&amp;psc=1&amp;refRID=NS50QS49MWF365Y52CKZ</t>
  </si>
  <si>
    <t>FTCayanz Tracksuit men's sports suit jogging suit men's long sleeve suit fitness sports…</t>
  </si>
  <si>
    <t>https://www.amazon.de/-/en/FTCayanz-Tracksuit-jogging-fitness-trousers/dp/B092PRR6YW/ref=zg_bs_1981344031_81?_encoding=UTF8&amp;psc=1&amp;refRID=NS50QS49MWF365Y52CKZ</t>
  </si>
  <si>
    <t>Nike Men's NSW Tracksuit Black</t>
  </si>
  <si>
    <t>https://www.amazon.de/-/en/Nike-Mens-Sportswear-Warm-Black/dp/B09BZTJTDN/ref=zg_bs_1981344031_82?_encoding=UTF8&amp;psc=1&amp;refRID=NS50QS49MWF365Y52CKZ</t>
  </si>
  <si>
    <t>Behype Men's Basic Tracksuit Jogging Suit 70-1113</t>
  </si>
  <si>
    <t>https://www.amazon.de/-/en/Behype-Basic-Tracksuit-Jogging-70-1113/dp/B07JQYLR7C/ref=zg_bs_1981344031_83?_encoding=UTF8&amp;psc=1&amp;refRID=NS50QS49MWF365Y52CKZ</t>
  </si>
  <si>
    <t>adidas Men's Core 18 Tracksuit</t>
  </si>
  <si>
    <t>€43.12</t>
  </si>
  <si>
    <t>https://www.amazon.de/-/en/adidas-Mens-Tracksuit-black-white/dp/B08745CSRM/ref=zg_bs_1981344031_84?_encoding=UTF8&amp;psc=1&amp;refRID=NS50QS49MWF365Y52CKZ</t>
  </si>
  <si>
    <t>Jako Men's Classico Tracksuit</t>
  </si>
  <si>
    <t>€33.27</t>
  </si>
  <si>
    <t>https://www.amazon.de/-/en/Jako-Mens-Classico-Tracksuit-purple/dp/B07NB9BPXW/ref=zg_bs_1981344031_85?_encoding=UTF8&amp;psc=1&amp;refRID=NS50QS49MWF365Y52CKZ</t>
  </si>
  <si>
    <t>O'Poppy Men's Cotton Tracksuit Jogging Suit Basic Sportswear</t>
  </si>
  <si>
    <t>https://www.amazon.de/-/en/OPoppy-Tracksuit-Jogging-Sportswear-Jogginganzug/dp/B07W67JJ9V/ref=zg_bs_1981344031_86?_encoding=UTF8&amp;psc=1&amp;refRID=NS50QS49MWF365Y52CKZ</t>
  </si>
  <si>
    <t>Urban Classics Herren Sweat Jumpsuit Overall</t>
  </si>
  <si>
    <t>€42.68</t>
  </si>
  <si>
    <t>https://www.amazon.de/-/en/Urban-Classics-Mens-Hoodie-Jumpsuit/dp/B005JRU8RE/ref=zg_bs_1981344031_87?_encoding=UTF8&amp;psc=1&amp;refRID=NS50QS49MWF365Y52CKZ</t>
  </si>
  <si>
    <t>9t5 Herren Jumpsuit Farbauswahl Jogging Anzug Trainingsanzug Einteiler Overall</t>
  </si>
  <si>
    <t>https://www.amazon.de/-/en/9t5-Mens-Jumpsuit-Colours-Tracksuit/dp/B07D8XP6YK/ref=zg_bs_1981344031_88?_encoding=UTF8&amp;psc=1&amp;refRID=NS50QS49MWF365Y52CKZ</t>
  </si>
  <si>
    <t>Nike Air NSW Club Hooded Tracksuit Men's Tracksuit Grey</t>
  </si>
  <si>
    <t>€94.00</t>
  </si>
  <si>
    <t>https://www.amazon.de/-/en/Nike-Club-Hooded-Tracksuit-Mens/dp/B074PWNWZT/ref=zg_bs_1981344031_89?_encoding=UTF8&amp;psc=1&amp;refRID=NS50QS49MWF365Y52CKZ</t>
  </si>
  <si>
    <t>Under Armour Men's Challenger tracksuit versatile jogging suit with zip pockets…</t>
  </si>
  <si>
    <t>€51.97</t>
  </si>
  <si>
    <t>https://www.amazon.de/-/en/Challenger-Tracksuit-Versatile-Comfortable-Breathable/dp/B08LNWKXLS/ref=zg_bs_1981344031_90?_encoding=UTF8&amp;psc=1&amp;refRID=NS50QS49MWF365Y52CKZ</t>
  </si>
  <si>
    <t>Two Piece Set Women/Men Rick and Morty Hoodies + Long Pants Casual Hooded…</t>
  </si>
  <si>
    <t>https://www.amazon.de/-/en/Hoodies-Casual-Hooded-Sweatshirt-Clothes/dp/B08MTGVQDM/ref=zg_bs_1981344031_91?_encoding=UTF8&amp;psc=1&amp;refRID=NS50QS49MWF365Y52CKZ</t>
  </si>
  <si>
    <t>Jaylvis Men's tracksuit jogging suit sports suit basketball leisure suit trousers jumper</t>
  </si>
  <si>
    <t>https://www.amazon.de/-/en/Jaylvis-tracksuit-baketball-trousers-Anthracite/dp/B09DD18DL7/ref=zg_bs_1981344031_92?_encoding=UTF8&amp;psc=1&amp;refRID=NS50QS49MWF365Y52CKZ</t>
  </si>
  <si>
    <t>Kappa Zeed 708339 Men's Tracksuit</t>
  </si>
  <si>
    <t>https://www.amazon.de/-/en/Kappa-Zeed-708339-Tracksuit-Caviar/dp/B09GW4PK56/ref=zg_bs_1981344031_93?_encoding=UTF8&amp;psc=1&amp;refRID=NS50QS49MWF365Y52CKZ</t>
  </si>
  <si>
    <t>Chelsea FC - Men's Tracksuit - Jacket &amp; Trousers - Official Merchandise - Gift for Football Fans</t>
  </si>
  <si>
    <t>https://www.amazon.de/-/en/Chelsea-FC-Tracksuit-Trousers-Merchandise/dp/B01F5Z9ZKU/ref=zg_bs_1981344031_94?_encoding=UTF8&amp;psc=1&amp;refRID=NS50QS49MWF365Y52CKZ</t>
  </si>
  <si>
    <t>NP Herbst Winter Herren Anzug Sportswear Hoodietrousers Jogging Fitness Sportswear…</t>
  </si>
  <si>
    <t>https://www.amazon.de/-/en/dp/B08RDXPL8L/ref=zg_bs_1981344031_95?_encoding=UTF8&amp;psc=1&amp;refRID=NS50QS49MWF365Y52CKZ</t>
  </si>
  <si>
    <t>EGOMAXX Men's sweat jogging suit basic army sports suit set trousers and sweater…</t>
  </si>
  <si>
    <t>€43.95</t>
  </si>
  <si>
    <t>https://www.amazon.de/-/en/EGOMAXX-Jogging-Trousers-Sweater-Tracksuit/dp/B09B2JQY99/ref=zg_bs_1981344031_96?_encoding=UTF8&amp;psc=1&amp;refRID=NS50QS49MWF365Y52CKZ</t>
  </si>
  <si>
    <t>Rock Creek H-166 Men's Jogging Suit</t>
  </si>
  <si>
    <t>https://www.amazon.de/-/en/Rock-Creek-H-166-Mens-Jogging/dp/B07KWC6CG3/ref=zg_bs_1981344031_97?_encoding=UTF8&amp;psc=1&amp;refRID=NS50QS49MWF365Y52CKZ</t>
  </si>
  <si>
    <t>JAKO Men's Jogging Bottoms Premium Basics</t>
  </si>
  <si>
    <t>https://www.amazon.de/-/en/JAKO-Jogging-Bottoms-Premium-Basics/dp/B07NBBR6MV/ref=zg_bs_1981344031_98?_encoding=UTF8&amp;psc=1&amp;refRID=NS50QS49MWF365Y52CKZ</t>
  </si>
  <si>
    <t>BABISTA Leisure suit in striped melange look</t>
  </si>
  <si>
    <t>https://www.amazon.de/-/en/BABISTA-Casual-striped-melange-look/dp/B07VKFZ492/ref=zg_bs_1981344031_100?_encoding=UTF8&amp;psc=1&amp;refRID=NS50QS49MWF365Y52CKZ</t>
  </si>
  <si>
    <t>track bottoms</t>
  </si>
  <si>
    <t>Jako Copa Children's Trousers</t>
  </si>
  <si>
    <t>€12.48</t>
  </si>
  <si>
    <t>https://www.amazon.de/-/en/Jako-Polyesterhose-Copa-schwarz-wei%C3%9F/dp/B00IOBWHT4/ref=zg_bs_26086533031_1?_encoding=UTF8&amp;psc=1&amp;refRID=Q67P50N995CMJ5CW559C</t>
  </si>
  <si>
    <t>NAME IT Nkmsweat Pant Unb Noos Boys Tracksuit Bottoms</t>
  </si>
  <si>
    <t>https://www.amazon.de/-/en/Nkmsweat-Tracksuit-Bottoms-Green-Tambourine/dp/B098RPWGND/ref=zg_bs_26086533031_2?_encoding=UTF8&amp;psc=1&amp;refRID=Q67P50N995CMJ5CW559C</t>
  </si>
  <si>
    <t>Name IT Nkmsweat Bru Noos Boys' Tracksuit Bottoms</t>
  </si>
  <si>
    <t>€8.63</t>
  </si>
  <si>
    <t>https://www.amazon.de/-/en/Name-Nkmsweat-Noos-Tracksuit-Bottoms/dp/B0924C4NQG/ref=zg_bs_26086533031_3?_encoding=UTF8&amp;psc=1&amp;refRID=Q67P50N995CMJ5CW559C</t>
  </si>
  <si>
    <t>JAKO Active Children's Tracksuit Bottoms</t>
  </si>
  <si>
    <t>€15.86</t>
  </si>
  <si>
    <t>https://www.amazon.de/-/en/Jako-Active-Childrens-Tracksuit-Bottoms/dp/B07HRH6NRG/ref=zg_bs_26086533031_4?_encoding=UTF8&amp;psc=1&amp;refRID=Q67P50N995CMJ5CW559C</t>
  </si>
  <si>
    <t>PUMA Children's Liga Sideline Poly Pant Core J Trousers</t>
  </si>
  <si>
    <t>€14.97</t>
  </si>
  <si>
    <t>https://www.amazon.de/-/en/Puma-Childrens-Sideline-Junior-Trousers/dp/B0781VC1RZ/ref=zg_bs_26086533031_5?_encoding=UTF8&amp;psc=1&amp;refRID=Q67P50N995CMJ5CW559C</t>
  </si>
  <si>
    <t>Adidas Core18 Sw Ce9077 Unisex Children's Sports Trousers</t>
  </si>
  <si>
    <t>https://www.amazon.de/-/en/adidas-Childrens-Sw-Ce9077-Tracksuit-Bottoms/dp/B076HRBLPN/ref=zg_bs_26086533031_6?_encoding=UTF8&amp;psc=1&amp;refRID=Q67P50N995CMJ5CW559C</t>
  </si>
  <si>
    <t>adidas Core18 Tr PNT Y Unisex Children's Sports Trousers</t>
  </si>
  <si>
    <t>€13.08</t>
  </si>
  <si>
    <t>https://www.amazon.de/-/en/adidas-Core18-Tr-Pnt-Black/dp/B076HR6TZL/ref=zg_bs_26086533031_7?_encoding=UTF8&amp;psc=1&amp;refRID=Q67P50N995CMJ5CW559C</t>
  </si>
  <si>
    <t>adidas Unisex Children's Core18 Sw-Cv3957 Sport Trousers</t>
  </si>
  <si>
    <t>€19.91</t>
  </si>
  <si>
    <t>https://www.amazon.de/-/en/adidas-Unisex-Childrens-Sw-Cv3957-Trousers/dp/B076HNY3KG/ref=zg_bs_26086533031_8?_encoding=UTF8&amp;psc=1&amp;refRID=Q67P50N995CMJ5CW559C</t>
  </si>
  <si>
    <t>NAME IT Boys' tracksuit bottoms</t>
  </si>
  <si>
    <t>https://www.amazon.de/-/en/NAME-training-trousers-black-denim/dp/B08L1RLGFM/ref=zg_bs_26086533031_9?_encoding=UTF8&amp;psc=1&amp;refRID=Q67P50N995CMJ5CW559C</t>
  </si>
  <si>
    <t>JAKO Classico 8450 Children's Tracksuit Bottoms 158 cm Night Blue</t>
  </si>
  <si>
    <t>https://www.amazon.de/-/en/JAKO-Classico-Childrens-Tracksuit-Bottoms/dp/B07HRLXTRR/ref=zg_bs_26086533031_10?_encoding=UTF8&amp;psc=1&amp;refRID=Q67P50N995CMJ5CW559C</t>
  </si>
  <si>
    <t>Erima Children’s Tracksuit Bottoms with Calf Insert.</t>
  </si>
  <si>
    <t>https://www.amazon.de/-/en/Erima-Childrens-Tracksuit-Bottoms-Insert/dp/B06X92B4L4/ref=zg_bs_26086533031_11?_encoding=UTF8&amp;psc=1&amp;refRID=Q67P50N995CMJ5CW559C</t>
  </si>
  <si>
    <t>Hummel Core Unisex Children's Football Trousers</t>
  </si>
  <si>
    <t>https://www.amazon.de/-/en/Hummel-Unisex-Childrens-Football-Trousers/dp/B01B6FC8HU/ref=zg_bs_26086533031_12?_encoding=UTF8&amp;psc=1&amp;refRID=Q67P50N995CMJ5CW559C</t>
  </si>
  <si>
    <t>Nike Boys' Sportswear Club Fleece Trousers</t>
  </si>
  <si>
    <t>https://www.amazon.de/-/en/Nike-Boys-Sportswear-Fleece-Trousers/dp/B07KD916XN/ref=zg_bs_26086533031_13?_encoding=UTF8&amp;psc=1&amp;refRID=Q67P50N995CMJ5CW559C</t>
  </si>
  <si>
    <t>PUMA Teamgoal 23 Jr Boys' Jogging Bottoms</t>
  </si>
  <si>
    <t>€16.58</t>
  </si>
  <si>
    <t>https://www.amazon.de/-/en/PUMA-Teamgoal-Casuals-Jogging-Bottoms/dp/B07X9T2QV2/ref=zg_bs_26086533031_14?_encoding=UTF8&amp;psc=1&amp;refRID=Q67P50N995CMJ5CW559C</t>
  </si>
  <si>
    <t>adidas Tiro21 Tr PNT Y Unisex Children's Trousers</t>
  </si>
  <si>
    <t>€24.92</t>
  </si>
  <si>
    <t>https://www.amazon.de/-/en/adidas-Tiro21-Unisex-Childrens-Trousers/dp/B08PNWQ2KF/ref=zg_bs_26086533031_15?_encoding=UTF8&amp;psc=1&amp;refRID=Q67P50N995CMJ5CW559C</t>
  </si>
  <si>
    <t>adidas Children's Tracksuit Bottoms Core 18</t>
  </si>
  <si>
    <t>€13.77</t>
  </si>
  <si>
    <t>https://www.amazon.de/-/en/adidas-Unisex-Childrens-Tracksuit-Bottoms/dp/B076N94QBX/ref=zg_bs_26086533031_16?_encoding=UTF8&amp;psc=1&amp;refRID=Q67P50N995CMJ5CW559C</t>
  </si>
  <si>
    <t>https://www.amazon.de/-/en/adidas-Unisex-Childrens-Tracksuit-Bottoms/dp/B076N6ZVGL/ref=zg_bs_26086533031_17?_encoding=UTF8&amp;psc=1&amp;refRID=Q67P50N995CMJ5CW559C</t>
  </si>
  <si>
    <t>Erima Unisex children's functional tights long</t>
  </si>
  <si>
    <t>€16.59</t>
  </si>
  <si>
    <t>https://www.amazon.de/-/en/Erima-Unisex-childrens-functional-tights/dp/B06WP7LFVC/ref=zg_bs_26086533031_18?_encoding=UTF8&amp;psc=1&amp;refRID=Q67P50N995CMJ5CW559C</t>
  </si>
  <si>
    <t>PUMA Boys' tracksuit bottoms</t>
  </si>
  <si>
    <t>https://www.amazon.de/-/en/586974-PUMA-Boys-tracksuit-bottoms/dp/B08NQWGBZQ/ref=zg_bs_26086533031_19?_encoding=UTF8&amp;psc=1&amp;refRID=Q67P50N995CMJ5CW559C</t>
  </si>
  <si>
    <t>JAKO Competition 2.0 Children's Presentation Jacket Polyester Trousers</t>
  </si>
  <si>
    <t>€13.22</t>
  </si>
  <si>
    <t>https://www.amazon.de/-/en/Childrens-Presentation-Competition-Polyester-Trousers/dp/B083X65X49/ref=zg_bs_26086533031_20?_encoding=UTF8&amp;psc=1&amp;refRID=Q67P50N995CMJ5CW559C</t>
  </si>
  <si>
    <t>adidas Unisex Squadra 21 sports trousers</t>
  </si>
  <si>
    <t>€19.96</t>
  </si>
  <si>
    <t>https://www.amazon.de/-/en/adidas-Unisex-Childrens-Trousers-black/dp/B08R6BDGL8/ref=zg_bs_26086533031_21?_encoding=UTF8&amp;psc=1&amp;refRID=Q67P50N995CMJ5CW559C</t>
  </si>
  <si>
    <t>BenBoy Children's jogging bottoms training trousers fitness lined sports trousers elastic…</t>
  </si>
  <si>
    <t>https://www.amazon.de/-/en/Childrens-training-trousers-waistband-sweatpants/dp/B09G65V85S/ref=zg_bs_26086533031_22?_encoding=UTF8&amp;psc=1&amp;refRID=Q67P50N995CMJ5CW559C</t>
  </si>
  <si>
    <t>PUMA Unisex Children's Jogging Bottoms Teamrise Sideline Pants Jr</t>
  </si>
  <si>
    <t>€18.02</t>
  </si>
  <si>
    <t>https://www.amazon.de/-/en/Childrens-Jogging-Bottoms-Teamrise-Sideline/dp/B089Z86468/ref=zg_bs_26086533031_23?_encoding=UTF8&amp;psc=1&amp;refRID=Q67P50N995CMJ5CW559C</t>
  </si>
  <si>
    <t>BUYKUD Children's / boys' compression trousers sports underwear football…</t>
  </si>
  <si>
    <t>https://www.amazon.de/-/en/Childrens-underwear-tracksuits-functional-compression/dp/B094J9D2GL/ref=zg_bs_26086533031_24?_encoding=UTF8&amp;psc=1&amp;refRID=Q67P50N995CMJ5CW559C</t>
  </si>
  <si>
    <t>adidas Regista 18 Children's Tracksuit Bottoms</t>
  </si>
  <si>
    <t>https://www.amazon.de/-/en/Adidas-Regi18-Childrens-Sports-Jacket/dp/B076HPQ7GV/ref=zg_bs_26086533031_25?_encoding=UTF8&amp;psc=1&amp;refRID=Q67P50N995CMJ5CW559C</t>
  </si>
  <si>
    <t>Nike Boys' Sportswear Club Fleece Sweatpants</t>
  </si>
  <si>
    <t>€23.76</t>
  </si>
  <si>
    <t>https://www.amazon.de/-/en/Nike-Boys-sweatpants-sportswear-fleece/dp/B08QSFYCH2/ref=zg_bs_26086533031_26?_encoding=UTF8&amp;psc=1&amp;refRID=Q67P50N995CMJ5CW559C</t>
  </si>
  <si>
    <t>adidas Tiro 21 Unisex Children's Trousers</t>
  </si>
  <si>
    <t>https://www.amazon.de/-/en/adidas-Unisex-Childrens-Trousers-black/dp/B08PPTQWNW/ref=zg_bs_26086533031_27?_encoding=UTF8&amp;psc=1&amp;refRID=Q67P50N995CMJ5CW559C</t>
  </si>
  <si>
    <t>Nike Unisex Children's Dry Park 20 Trousers</t>
  </si>
  <si>
    <t>€16.70</t>
  </si>
  <si>
    <t>https://www.amazon.de/-/en/Nike-Unisex-Childrens-Trousers-black/dp/B07WLMWW4P/ref=zg_bs_26086533031_28?_encoding=UTF8&amp;psc=1&amp;refRID=Q67P50N995CMJ5CW559C</t>
  </si>
  <si>
    <t>Hummel Core Boy's Football Trousers</t>
  </si>
  <si>
    <t>€18.42</t>
  </si>
  <si>
    <t>https://www.amazon.de/-/en/Hummel-Core-Football-Trousers-black/dp/B01B6FIH1Q/ref=zg_bs_26086533031_29?_encoding=UTF8&amp;psc=1&amp;refRID=Q67P50N995CMJ5CW559C</t>
  </si>
  <si>
    <t>Puma Children’s Liga Core Junior Training Shorts</t>
  </si>
  <si>
    <t>€8.79</t>
  </si>
  <si>
    <t>https://www.amazon.de/-/en/PUMA-Liga-Childrens-Training-Shorts/dp/B0787SJWZ7/ref=zg_bs_26086533031_30?_encoding=UTF8&amp;psc=1&amp;refRID=Q67P50N995CMJ5CW559C</t>
  </si>
  <si>
    <t>JAKO Brasil C9292 Children's Polyester Trousers</t>
  </si>
  <si>
    <t>https://www.amazon.de/-/en/Brasil-C9292-Childrens-Polyester-Trousers/dp/B07Z2X75D9/ref=zg_bs_26086533031_31?_encoding=UTF8&amp;psc=1&amp;refRID=Q67P50N995CMJ5CW559C</t>
  </si>
  <si>
    <t>Kids Caprea Warmlined Pants II</t>
  </si>
  <si>
    <t>€50.71</t>
  </si>
  <si>
    <t>https://www.amazon.de/-/en/Caprea-Unisex-Childrens-Warmlined-Trousers/dp/B09296W8Z9/ref=zg_bs_26086533031_32?_encoding=UTF8&amp;psc=1&amp;refRID=Q67P50N995CMJ5CW559C</t>
  </si>
  <si>
    <t>hummel Hmlauthentic Boys' Jogging Bottoms</t>
  </si>
  <si>
    <t>https://www.amazon.de/-/en/hummel-Hmlauthentic-Boys-Jogging-Bottoms/dp/B082PJX1JS/ref=zg_bs_26086533031_33?_encoding=UTF8&amp;psc=1&amp;refRID=Q67P50N995CMJ5CW559C</t>
  </si>
  <si>
    <t>adidas Con20 Tr PNT Y Unisex Children's Trousers</t>
  </si>
  <si>
    <t>€22.37</t>
  </si>
  <si>
    <t>https://www.amazon.de/-/en/adidas-Unisex-Childrens-Sports-Trousers/dp/B081SJBC8M/ref=zg_bs_26086533031_34?_encoding=UTF8&amp;psc=1&amp;refRID=Q67P50N995CMJ5CW559C</t>
  </si>
  <si>
    <t>adidas Boys' fit 3-stripe boxer swimming trunks</t>
  </si>
  <si>
    <t>https://www.amazon.de/-/en/adidas-stripes-boxer-swimming-trunks/dp/B07SL5ZMHV/ref=zg_bs_26086533031_35?_encoding=UTF8&amp;psc=1&amp;refRID=Q67P50N995CMJ5CW559C</t>
  </si>
  <si>
    <t>Nike Unisex Child Y Nk FLC Park20 Pant Kp</t>
  </si>
  <si>
    <t>https://www.amazon.de/-/en/Unisex-Child-PARK20-Heather-Black/dp/B08R3TMWLP/ref=zg_bs_26086533031_36?_encoding=UTF8&amp;psc=1&amp;refRID=Q67P50N995CMJ5CW559C</t>
  </si>
  <si>
    <t>OneRedox Men’s Jogging Bottoms Gym Trousers Workout Trousers Sports Trousers…</t>
  </si>
  <si>
    <t>https://www.amazon.de/-/en/OneRedox-Jogging-Trousers-Sweatpants-Tracksuit/dp/B08LZJ9ZFT/ref=zg_bs_26086533031_37?_encoding=UTF8&amp;psc=1&amp;refRID=Q67P50N995CMJ5CW559C</t>
  </si>
  <si>
    <t>adidas Tiro19 PES PNTY Children's Trousers</t>
  </si>
  <si>
    <t>https://www.amazon.de/-/en/adidas-Tiro19-PNTY-Childrens-Trousers/dp/B07K131MB6/ref=zg_bs_26086533031_38?_encoding=UTF8&amp;psc=1&amp;refRID=Q67P50N995CMJ5CW559C</t>
  </si>
  <si>
    <t>adidas Core 18 Children's Tracksuit Bottoms</t>
  </si>
  <si>
    <t>€14.12</t>
  </si>
  <si>
    <t>https://www.amazon.de/-/en/adidas-Unisex-Childrens-Sports-Trousers/dp/B076HMRZSJ/ref=zg_bs_26086533031_39?_encoding=UTF8&amp;psc=1&amp;refRID=Q67P50N995CMJ5CW559C</t>
  </si>
  <si>
    <t>PUMA Children's BVB Training Trousers Jr with Zip Pockets Training Trousers</t>
  </si>
  <si>
    <t>€34.09</t>
  </si>
  <si>
    <t>https://www.amazon.de/-/en/PUMA-Childrens-Training-Trousers-Pockets/dp/B07QC8X66T/ref=zg_bs_26086533031_40?_encoding=UTF8&amp;psc=1&amp;refRID=Q67P50N995CMJ5CW559C</t>
  </si>
  <si>
    <t>PUMA Unisex Children's Tracksuit Bottoms Teamrise Sideline Pants Jr</t>
  </si>
  <si>
    <t>€14.74</t>
  </si>
  <si>
    <t>https://www.amazon.de/-/en/Childrens-Tracksuit-Bottoms-Teamrise-Sideline/dp/B08NP37YCD/ref=zg_bs_26086533031_41?_encoding=UTF8&amp;psc=1&amp;refRID=Q67P50N995CMJ5CW559C</t>
  </si>
  <si>
    <t>Uhlsport Standard Goalkeeper Pants</t>
  </si>
  <si>
    <t>https://www.amazon.de/-/en/uhlsport-Mens-Goalkeeper-Trousers-Standard/dp/B0797KPXPK/ref=zg_bs_26086533031_42?_encoding=UTF8&amp;psc=1&amp;refRID=Q67P50N995CMJ5CW559C</t>
  </si>
  <si>
    <t>Erima Children's full zip trousers</t>
  </si>
  <si>
    <t>€22.35</t>
  </si>
  <si>
    <t>https://www.amazon.de/-/en/Erima-Childrens-full-zip-trousers/dp/B06X415ZXJ/ref=zg_bs_26086533031_43?_encoding=UTF8&amp;psc=1&amp;refRID=Q67P50N995CMJ5CW559C</t>
  </si>
  <si>
    <t>Adidas Children's Condivo 18 Polyester Tracksuit Bottoms</t>
  </si>
  <si>
    <t>€12.66</t>
  </si>
  <si>
    <t>https://www.amazon.de/-/en/adidas-Unisex-Childrens-Sports-Trousers/dp/B076PJVT67/ref=zg_bs_26086533031_44?_encoding=UTF8&amp;psc=1&amp;refRID=Q67P50N995CMJ5CW559C</t>
  </si>
  <si>
    <t>DAFENP Children's jogging bottoms training trousers breathable sports trousers…</t>
  </si>
  <si>
    <t>https://www.amazon.de/-/en/Childrens-Training-Trousers-Breathable-Drawstring/dp/B0967VZWSF/ref=zg_bs_26086533031_45?_encoding=UTF8&amp;psc=1&amp;refRID=Q67P50N995CMJ5CW559C</t>
  </si>
  <si>
    <t>JAKO Player 8468 Children's Tracksuit Bottoms Black 164</t>
  </si>
  <si>
    <t>https://www.amazon.de/-/en/Player-Childrens-Training-Trousers-black/dp/B0056JRZB2/ref=zg_bs_26086533031_46?_encoding=UTF8&amp;psc=1&amp;refRID=Q67P50N995CMJ5CW559C</t>
  </si>
  <si>
    <t>JAKO Kinder Freizeit- Und Jogginghose Lang Präsentationshose Classico</t>
  </si>
  <si>
    <t>€17.04</t>
  </si>
  <si>
    <t>https://www.amazon.de/-/en/Classico-Childrens-Leisure-Presentation-Trousers/dp/B01MUTM85Y/ref=zg_bs_26086533031_47?_encoding=UTF8&amp;psc=1&amp;refRID=Q67P50N995CMJ5CW559C</t>
  </si>
  <si>
    <t>JAKO Competition 2.0 6518 Children's Presentation Trousers 164 cm Black</t>
  </si>
  <si>
    <t>€19.48</t>
  </si>
  <si>
    <t>https://www.amazon.de/-/en/Competition-6518-Childrens-Presentation-Trousers/dp/B079D3DBXS/ref=zg_bs_26086533031_48?_encoding=UTF8&amp;psc=1&amp;refRID=Q67P50N995CMJ5CW559C</t>
  </si>
  <si>
    <t>Erima Children's training trousers with calf insert 2.0</t>
  </si>
  <si>
    <t>€18.13</t>
  </si>
  <si>
    <t>https://www.amazon.de/-/en/Erima-Children-insert-training-trousers/dp/B06XMQF953/ref=zg_bs_26086533031_49?_encoding=UTF8&amp;psc=1&amp;refRID=Q67P50N995CMJ5CW559C</t>
  </si>
  <si>
    <t>Hummel Hmlauthentic Kids Micro Pants Boys' Trousers</t>
  </si>
  <si>
    <t>€20.86</t>
  </si>
  <si>
    <t>https://www.amazon.de/-/en/Hummel-HmlauAuthentic-Childrens-Micro-Trousers/dp/B082PJXP9W/ref=zg_bs_26086533031_50?_encoding=UTF8&amp;psc=1&amp;refRID=Q67P50N995CMJ5CW559C</t>
  </si>
  <si>
    <t>Nike Unisex Kinder Jogginghose Dri-fit Academy Pro</t>
  </si>
  <si>
    <t>https://www.amazon.de/-/en/Childrens-Academy-Training-Trousers-Anthracite/dp/B07WC8C7P2/ref=zg_bs_26086533031_51?_encoding=UTF8&amp;psc=1&amp;refRID=DQ9EE0W1HY114NE4FGAK</t>
  </si>
  <si>
    <t>Nike Children's Dri-fit Academy Pro Trousers</t>
  </si>
  <si>
    <t>€30.95</t>
  </si>
  <si>
    <t>https://www.amazon.de/-/en/Unisex-Childrens-Dri-fit-Academy-Trousers/dp/B07W965VHH/ref=zg_bs_26086533031_52?_encoding=UTF8&amp;psc=1&amp;refRID=DQ9EE0W1HY114NE4FGAK</t>
  </si>
  <si>
    <t>Erima Children's with calf insert and piping 2.0 training trousers</t>
  </si>
  <si>
    <t>€19.71</t>
  </si>
  <si>
    <t>https://www.amazon.de/-/en/Childrens-insert-piping-training-trousers/dp/B01NC1X55O/ref=zg_bs_26086533031_53?_encoding=UTF8&amp;psc=1&amp;refRID=DQ9EE0W1HY114NE4FGAK</t>
  </si>
  <si>
    <t>Jako Premium 8420 Children's Tracksuit Bottoms Navy / Sky Blue 164</t>
  </si>
  <si>
    <t>€18.52</t>
  </si>
  <si>
    <t>https://www.amazon.de/-/en/JAKO-Premium-Childrens-Tracksuit-Bottoms/dp/B084MWWMJT/ref=zg_bs_26086533031_54?_encoding=UTF8&amp;psc=1&amp;refRID=DQ9EE0W1HY114NE4FGAK</t>
  </si>
  <si>
    <t>Nike B NSW Core Amplify Boys' Trousers</t>
  </si>
  <si>
    <t>https://www.amazon.de/-/en/Nike-Core-Amplify-Boys-Trousers/dp/B08QSH6R7T/ref=zg_bs_26086533031_55?_encoding=UTF8&amp;psc=1&amp;refRID=DQ9EE0W1HY114NE4FGAK</t>
  </si>
  <si>
    <t>CityComfort Boys' jogging bottoms gaming jogging bottoms children's boys</t>
  </si>
  <si>
    <t>https://www.amazon.de/-/en/CityComfort-Childrens-Jogging-Teenagers-Trousers/dp/B098NMV1RM/ref=zg_bs_26086533031_56?_encoding=UTF8&amp;psc=1&amp;refRID=DQ9EE0W1HY114NE4FGAK</t>
  </si>
  <si>
    <t>adidas Tiro 17 Children's Tracksuit Bottoms</t>
  </si>
  <si>
    <t>€32.03</t>
  </si>
  <si>
    <t>https://www.amazon.de/-/en/adidas-Tiro17-Childrens-Training-Trousers/dp/B06XK8BNWD/ref=zg_bs_26086533031_57?_encoding=UTF8&amp;psc=1&amp;refRID=DQ9EE0W1HY114NE4FGAK</t>
  </si>
  <si>
    <t>Erima Tec 2.0 Children's Tracksuit Bottoms</t>
  </si>
  <si>
    <t>€23.39</t>
  </si>
  <si>
    <t>https://www.amazon.de/-/en/Erima-Unisex-Childrens-Tracksuit-Bottoms/dp/B06X92HJCT/ref=zg_bs_26086533031_58?_encoding=UTF8&amp;psc=1&amp;refRID=DQ9EE0W1HY114NE4FGAK</t>
  </si>
  <si>
    <t>Adidas Youth Children's Training Tights</t>
  </si>
  <si>
    <t>€7.18</t>
  </si>
  <si>
    <t>https://www.amazon.de/-/en/adidas-Childrens-Alphaskin-Short-Tights/dp/B0779CKT5H/ref=zg_bs_26086533031_59?_encoding=UTF8&amp;psc=1&amp;refRID=DQ9EE0W1HY114NE4FGAK</t>
  </si>
  <si>
    <t>PUMA LIGA Jr Men's Casuals Trousers</t>
  </si>
  <si>
    <t>https://www.amazon.de/-/en/PUMA-Liga-Casuals-Mens-Trousers/dp/B078T5BVRK/ref=zg_bs_26086533031_60?_encoding=UTF8&amp;psc=1&amp;refRID=DQ9EE0W1HY114NE4FGAK</t>
  </si>
  <si>
    <t>Code47 Jogging Bottoms Training Trousers Sports Trousers Fitness Trousers Men’s…</t>
  </si>
  <si>
    <t>https://www.amazon.de/-/en/Jogging-Bottoms-Training-Trousers-Fitness/dp/B07YPVV7QQ/ref=zg_bs_26086533031_61?_encoding=UTF8&amp;psc=1&amp;refRID=DQ9EE0W1HY114NE4FGAK</t>
  </si>
  <si>
    <t>Code47 Men’s Jogging Bottoms Gym Pants Workout Trousers Sports Trousers Slim Fit…</t>
  </si>
  <si>
    <t>https://www.amazon.de/-/en/Jogging-Bottoms-Workout-Trousers-Tracksuit/dp/B085HTSPF4/ref=zg_bs_26086533031_62?_encoding=UTF8&amp;psc=1&amp;refRID=DQ9EE0W1HY114NE4FGAK</t>
  </si>
  <si>
    <t>adidas Unisex Children's Sports Trousers Core18 Pre PNTY</t>
  </si>
  <si>
    <t>https://www.amazon.de/-/en/adidas-Unisex-Childrens-Sports-Trousers/dp/B076HR1T8L/ref=zg_bs_26086533031_63?_encoding=UTF8&amp;psc=1&amp;refRID=DQ9EE0W1HY114NE4FGAK</t>
  </si>
  <si>
    <t>adidas Children's Condivo 20 Presentation Pants Football Trousers Black/White 176</t>
  </si>
  <si>
    <t>https://www.amazon.de/-/en/Childrens-Condivo-Presentation-Football-Trousers/dp/B082565V64/ref=zg_bs_26086533031_64?_encoding=UTF8&amp;psc=1&amp;refRID=DQ9EE0W1HY114NE4FGAK</t>
  </si>
  <si>
    <t>PUMA Liga Core Jr Children's Training Shorts</t>
  </si>
  <si>
    <t>https://www.amazon.de/-/en/Childrens-Junior-Training-Shorts-black/dp/B07821G99G/ref=zg_bs_26086533031_65?_encoding=UTF8&amp;psc=1&amp;refRID=DQ9EE0W1HY114NE4FGAK</t>
  </si>
  <si>
    <t>PUMA Unisex BVB training trousers with zip pockets and zip legs JR jogging bottoms</t>
  </si>
  <si>
    <t>€41.91</t>
  </si>
  <si>
    <t>https://www.amazon.de/-/en/Jogging-Bottoms-Training-Trousers-Pockets/dp/B086P6MZT3/ref=zg_bs_26086533031_66?_encoding=UTF8&amp;psc=1&amp;refRID=DQ9EE0W1HY114NE4FGAK</t>
  </si>
  <si>
    <t>JAKO Kinder Kinder Trainingshose Trainingshose Active</t>
  </si>
  <si>
    <t>€17.50</t>
  </si>
  <si>
    <t>https://www.amazon.de/-/en/Jako-Active-Childrens-Tracksuit-Bottoms/dp/B07N26VXGS/ref=zg_bs_26086533031_67?_encoding=UTF8&amp;psc=1&amp;refRID=DQ9EE0W1HY114NE4FGAK</t>
  </si>
  <si>
    <t>Umbro Core Training Tapered Trousers Jnr Boys' Trousers</t>
  </si>
  <si>
    <t>https://www.amazon.de/-/en/Umbro-Core-Training-Tapered-Trousers/dp/B07W5V11YT/ref=zg_bs_26086533031_68?_encoding=UTF8&amp;psc=1&amp;refRID=DQ9EE0W1HY114NE4FGAK</t>
  </si>
  <si>
    <t>PUMA Neymar Jr Future Unisex Children's Tracksuit Bottoms</t>
  </si>
  <si>
    <t>€29.94</t>
  </si>
  <si>
    <t>https://www.amazon.de/-/en/Neymar-Future-Childrens-Tracksuit-Bottoms/dp/B08NFC1C37/ref=zg_bs_26086533031_69?_encoding=UTF8&amp;psc=1&amp;refRID=DQ9EE0W1HY114NE4FGAK</t>
  </si>
  <si>
    <t>Fjällräven Unisex Pants Kids Vidda Trousers</t>
  </si>
  <si>
    <t>https://www.amazon.de/-/en/Fj%C3%A4llr%C3%A4ven-Vidda-Unisex-Childrens-Trousers/dp/B014EPAZEC/ref=zg_bs_26086533031_70?_encoding=UTF8&amp;psc=1&amp;refRID=DQ9EE0W1HY114NE4FGAK</t>
  </si>
  <si>
    <t>hummel Unisex-Child Sweatpants Hmlaction Training Pants Kids</t>
  </si>
  <si>
    <t>€11.81</t>
  </si>
  <si>
    <t>https://www.amazon.de/-/en/Action-Training-Pants-Kids-Sweatpants/dp/B08DL925R5/ref=zg_bs_26086533031_71?_encoding=UTF8&amp;psc=1&amp;refRID=DQ9EE0W1HY114NE4FGAK</t>
  </si>
  <si>
    <t>Puma Children's training Entry tracksuit bottoms</t>
  </si>
  <si>
    <t>€14.80</t>
  </si>
  <si>
    <t>https://www.amazon.de/-/en/ENTRY-Childrens-Training-Trousers-Colour/dp/B01LXP01U6/ref=zg_bs_26086533031_72?_encoding=UTF8&amp;psc=1&amp;refRID=DQ9EE0W1HY114NE4FGAK</t>
  </si>
  <si>
    <t>Nike N45 Boy's Brushed Fleece Cuffed Trousers</t>
  </si>
  <si>
    <t>https://www.amazon.de/-/en/Nike-Brushed-Fleece-Cuffed-Trousers/dp/B00P8XAG12/ref=zg_bs_26086533031_73?_encoding=UTF8&amp;psc=1&amp;refRID=DQ9EE0W1HY114NE4FGAK</t>
  </si>
  <si>
    <t>hummel Children's trousers Hmlkick trousers</t>
  </si>
  <si>
    <t>https://www.amazon.de/-/en/hummel-Childrens-trousers-Hmlkick/dp/B07WCD7S6C/ref=zg_bs_26086533031_74?_encoding=UTF8&amp;psc=1&amp;refRID=DQ9EE0W1HY114NE4FGAK</t>
  </si>
  <si>
    <t>hummel Hmlauthentic Kids Poly Trousers</t>
  </si>
  <si>
    <t>https://www.amazon.de/-/en/Hummel-HmlAUTHENTIC-Kids-Black-White/dp/B082PJSTX7/ref=zg_bs_26086533031_75?_encoding=UTF8&amp;psc=1&amp;refRID=DQ9EE0W1HY114NE4FGAK</t>
  </si>
  <si>
    <t>Erima Unisex children's 3/4 trousers</t>
  </si>
  <si>
    <t>€15.24</t>
  </si>
  <si>
    <t>https://www.amazon.de/-/en/Erima-Childrens-0-75-Trousers-grey/dp/B078H3927W/ref=zg_bs_26086533031_76?_encoding=UTF8&amp;psc=1&amp;refRID=DQ9EE0W1HY114NE4FGAK</t>
  </si>
  <si>
    <t>PARIS SAINT GERMAIN Trousers Training Fit PSG Official Collection – Children's Size</t>
  </si>
  <si>
    <t>€31.76</t>
  </si>
  <si>
    <t>https://www.amazon.de/-/en/GERMAIN-Trousers-Training-Official-Collection/dp/B07TT8KG7N/ref=zg_bs_26086533031_77?_encoding=UTF8&amp;psc=1&amp;refRID=DQ9EE0W1HY114NE4FGAK</t>
  </si>
  <si>
    <t>Nike Inter Ynk Dry Strke Unisex Children's Sports Trousers Kp Cl</t>
  </si>
  <si>
    <t>€26.16</t>
  </si>
  <si>
    <t>https://www.amazon.de/-/en/Inter-Unisex-Childrens-Sports-Trousers/dp/B087XJ25LF/ref=zg_bs_26086533031_78?_encoding=UTF8&amp;psc=1&amp;refRID=DQ9EE0W1HY114NE4FGAK</t>
  </si>
  <si>
    <t>Nike Boys' Dri-fit Academy Tracksuit Bottoms</t>
  </si>
  <si>
    <t>https://www.amazon.de/-/en/Nike-Acdmy-Sports-Trousers-black/dp/B07DYVNVVL/ref=zg_bs_26086533031_79?_encoding=UTF8&amp;psc=1&amp;refRID=DQ9EE0W1HY114NE4FGAK</t>
  </si>
  <si>
    <t>adidas Tiro21 Sports Trousers</t>
  </si>
  <si>
    <t>€22.42</t>
  </si>
  <si>
    <t>https://www.amazon.de/-/en/GK9666-adidas-Tiro21-Sports-Trousers/dp/B08VRSVYF3/ref=zg_bs_26086533031_80?_encoding=UTF8&amp;psc=1&amp;refRID=DQ9EE0W1HY114NE4FGAK</t>
  </si>
  <si>
    <t>Code47 Men's jogging bottoms sports trousers sweatpants</t>
  </si>
  <si>
    <t>https://www.amazon.de/-/en/Code47-jogging-bottoms-trousers-sweatpants/dp/B099ZZK1LT/ref=zg_bs_26086533031_81?_encoding=UTF8&amp;psc=1&amp;refRID=DQ9EE0W1HY114NE4FGAK</t>
  </si>
  <si>
    <t>chopper club Boys' Tracksuit Bottoms Jogger Fit Cotton Pack of 2</t>
  </si>
  <si>
    <t>€31.53</t>
  </si>
  <si>
    <t>https://www.amazon.de/-/en/chopper-Tracksuit-Bottoms-Jogger-Cotton/dp/B08QV1FQJM/ref=zg_bs_26086533031_82?_encoding=UTF8&amp;psc=1&amp;refRID=DQ9EE0W1HY114NE4FGAK</t>
  </si>
  <si>
    <t>Code47 Men's jogging bottoms training trousers sports fitness gym training slim…</t>
  </si>
  <si>
    <t>https://www.amazon.de/-/en/Jogging-Bottoms-Training-Trousers-Sweatpants/dp/B07VN6DT2S/ref=zg_bs_26086533031_83?_encoding=UTF8&amp;psc=1&amp;refRID=DQ9EE0W1HY114NE4FGAK</t>
  </si>
  <si>
    <t>adidas Trio 3-Stripes Boys' Tracksuit Bottoms</t>
  </si>
  <si>
    <t>€30.49</t>
  </si>
  <si>
    <t>https://www.amazon.de/-/en/Adidas-Tiro-training-tracksuit-black/dp/B07KMPVNSD/ref=zg_bs_26086533031_84?_encoding=UTF8&amp;psc=1&amp;refRID=DQ9EE0W1HY114NE4FGAK</t>
  </si>
  <si>
    <t>Pro Touch Keith Unisex Children's Tracksuit Bottoms</t>
  </si>
  <si>
    <t>https://www.amazon.de/-/en/PRO-TOUCH-Childrens-Keiths-black/dp/B01N6XXH1V/ref=zg_bs_26086533031_85?_encoding=UTF8&amp;psc=1&amp;refRID=DQ9EE0W1HY114NE4FGAK</t>
  </si>
  <si>
    <t>uhlsport 1. FC Köln Essential Pro Pants Children's Black</t>
  </si>
  <si>
    <t>€54.07</t>
  </si>
  <si>
    <t>https://www.amazon.de/-/en/Uhlsport-Essential-Pants-Training-Trousers/dp/B07FRVVCM6/ref=zg_bs_26086533031_86?_encoding=UTF8&amp;psc=1&amp;refRID=DQ9EE0W1HY114NE4FGAK</t>
  </si>
  <si>
    <t>Erima Unisex Children's Squad Work Tracksuit Bottoms</t>
  </si>
  <si>
    <t>€16.53</t>
  </si>
  <si>
    <t>https://www.amazon.de/-/en/Unisex-childrens-tracksuit-bottoms-children/dp/B083MHLKL3/ref=zg_bs_26086533031_87?_encoding=UTF8&amp;psc=1&amp;refRID=DQ9EE0W1HY114NE4FGAK</t>
  </si>
  <si>
    <t>JAKO Competition 2.0 6518 Children's Tracksuit Bottoms 164 cm Navy</t>
  </si>
  <si>
    <t>https://www.amazon.de/-/en/Competition-6518-Childrens-Presentation-Trousers/dp/B083XBHBY5/ref=zg_bs_26086533031_88?_encoding=UTF8&amp;psc=1&amp;refRID=DQ9EE0W1HY114NE4FGAK</t>
  </si>
  <si>
    <t>Nike B Nk Dry Acdmy Wpz Boys' Sports Trousers black l</t>
  </si>
  <si>
    <t>https://www.amazon.de/-/en/Nike-Acdmy-Sports-Trousers-black/dp/B07KKYP1BJ/ref=zg_bs_26086533031_89?_encoding=UTF8&amp;psc=1&amp;refRID=DQ9EE0W1HY114NE4FGAK</t>
  </si>
  <si>
    <t>Lacoste Boys' sports trousers</t>
  </si>
  <si>
    <t>https://www.amazon.de/-/en/Lacoste-Boys-sports-trousers-trousers/dp/B07M676N6Y/ref=zg_bs_26086533031_90?_encoding=UTF8&amp;psc=1&amp;refRID=DQ9EE0W1HY114NE4FGAK</t>
  </si>
  <si>
    <t>adidas Unisex children's sports trousers superstar trousers</t>
  </si>
  <si>
    <t>https://www.amazon.de/-/en/adidas-Superstar-Unisex-Childrens-Trousers/dp/B07KYWTZ1L/ref=zg_bs_26086533031_91?_encoding=UTF8&amp;psc=1&amp;refRID=DQ9EE0W1HY114NE4FGAK</t>
  </si>
  <si>
    <t>OneRedox Herren | Jogginghose | Trainingshose | Sport Fitness | Gym | Training…</t>
  </si>
  <si>
    <t>https://www.amazon.de/-/en/OneRedox-Trousers-Training-Sweatpants-Tracksuit/dp/B08LZPC3JM/ref=zg_bs_26086533031_92?_encoding=UTF8&amp;psc=1&amp;refRID=DQ9EE0W1HY114NE4FGAK</t>
  </si>
  <si>
    <t>Under Armour Y Challenger II Trainingpant Black</t>
  </si>
  <si>
    <t>https://www.amazon.de/-/en/Under-Armour-Challenger-Trainingpant-Trousers/dp/B071S83523/ref=zg_bs_26086533031_93?_encoding=UTF8&amp;psc=1&amp;refRID=DQ9EE0W1HY114NE4FGAK</t>
  </si>
  <si>
    <t>Joma Men's Trousers 100761.100</t>
  </si>
  <si>
    <t>https://www.amazon.de/-/en/Joma-Champion-Long-Trousers-Black/dp/B06Y67NF2D/ref=zg_bs_26086533031_94?_encoding=UTF8&amp;psc=1&amp;refRID=DQ9EE0W1HY114NE4FGAK</t>
  </si>
  <si>
    <t>Schiesser 95/5 warm long underpants boys boys</t>
  </si>
  <si>
    <t>€13.31</t>
  </si>
  <si>
    <t>https://www.amazon.de/-/en/Schiesser-warm-long-underpants-159456/dp/B072DXP2N6/ref=zg_bs_26086533031_95?_encoding=UTF8&amp;psc=1&amp;refRID=DQ9EE0W1HY114NE4FGAK</t>
  </si>
  <si>
    <t>adidas Unisex Children's Regi18 Tr PNT Y Sport Trousers</t>
  </si>
  <si>
    <t>€30.39</t>
  </si>
  <si>
    <t>https://www.amazon.de/-/en/Adidas-Regi18-Childrens-Trousers-black/dp/B076HMRNZ3/ref=zg_bs_26086533031_96?_encoding=UTF8&amp;psc=1&amp;refRID=DQ9EE0W1HY114NE4FGAK</t>
  </si>
  <si>
    <t>JAKO Prestige 8458 Children's Tracksuit Bottoms 3XS Charcoal / Flame</t>
  </si>
  <si>
    <t>€14.29</t>
  </si>
  <si>
    <t>https://www.amazon.de/-/en/Prestige-8458-Childrens-Tracksuit-multicolour/dp/B07HRLY9LN/ref=zg_bs_26086533031_98?_encoding=UTF8&amp;psc=1&amp;refRID=DQ9EE0W1HY114NE4FGAK</t>
  </si>
  <si>
    <t>Nike Boys' Sports Trousers Y CFD FLC Tm Club19</t>
  </si>
  <si>
    <t>https://www.amazon.de/-/en/Nike-Boys-Sports-Trousers-Club19/dp/B07NP3BSH2/ref=zg_bs_26086533031_99?_encoding=UTF8&amp;psc=1&amp;refRID=DQ9EE0W1HY114NE4FGAK</t>
  </si>
  <si>
    <t>Erima Children's trousers essential sweatpants</t>
  </si>
  <si>
    <t>€13.23</t>
  </si>
  <si>
    <t>https://www.amazon.de/-/en/Erima-Unisex-childrens-essential-sweatpants/dp/B078GYCNTR/ref=zg_bs_26086533031_100?_encoding=UTF8&amp;psc=1&amp;refRID=DQ9EE0W1HY114NE4FGAK</t>
  </si>
  <si>
    <t>t shirt</t>
  </si>
  <si>
    <t>PUMA Men's T-shirt</t>
  </si>
  <si>
    <t>€9.78</t>
  </si>
  <si>
    <t>https://www.amazon.de/-/en/PUMA-Mens-T-shirt-Medium-Heather/dp/B08V5NCSR5/ref=zg_bs_1981397031_1?_encoding=UTF8&amp;psc=1&amp;refRID=4WGF99MEZYR10B6CP84P</t>
  </si>
  <si>
    <t>Boss Men's T-Shirts (Pack of 3)</t>
  </si>
  <si>
    <t>€29.39</t>
  </si>
  <si>
    <t>https://www.amazon.de/-/en/Boss-Mens-T-Shirts-Pack-T-shirt/dp/B077J1SDP1/ref=zg_bs_1981397031_2?_encoding=UTF8&amp;psc=1&amp;refRID=4WGF99MEZYR10B6CP84P</t>
  </si>
  <si>
    <t>Tom Tailor Men's T-shirt 2-pack</t>
  </si>
  <si>
    <t>https://www.amazon.de/-/en/Tailor-Mens-T-shirt-2-pack-White/dp/B00KGWMX3Y/ref=zg_bs_1981397031_3?_encoding=UTF8&amp;psc=1&amp;refRID=4WGF99MEZYR10B6CP84P</t>
  </si>
  <si>
    <t>Fruit of the Loom Men's T-Shirt Pack of 5</t>
  </si>
  <si>
    <t>https://www.amazon.de/-/en/Fruit-T-Shirt-Heavy-Cotton-Shirt/dp/B00UC15642/ref=zg_bs_1981397031_4?_encoding=UTF8&amp;psc=1&amp;refRID=4WGF99MEZYR10B6CP84P</t>
  </si>
  <si>
    <t>BOSS RN 3P CO Men's Cotton T-Shirt Pack of 3</t>
  </si>
  <si>
    <t>€25.44</t>
  </si>
  <si>
    <t>https://www.amazon.de/-/en/BOSS-Mens-T-Shirt-Made-Cotton/dp/B01LY9AZ7G/ref=zg_bs_1981397031_5?_encoding=UTF8&amp;psc=1&amp;refRID=4WGF99MEZYR10B6CP84P</t>
  </si>
  <si>
    <t>Fruit of the Loom Women’s 'Valueweight T' T-Shirt</t>
  </si>
  <si>
    <t>€0.85</t>
  </si>
  <si>
    <t>https://www.amazon.de/-/en/Fruit-Loom-Womens-Valueweight-T-Shirt/dp/B08J44LB7S/ref=zg_bs_1981397031_6?_encoding=UTF8&amp;psc=1&amp;refRID=4WGF99MEZYR10B6CP84P</t>
  </si>
  <si>
    <t>Jack &amp; Jones JJECorp Logo Men's T-Shirt</t>
  </si>
  <si>
    <t>https://www.amazon.de/-/en/Jack-Jones-JJECorp-T-Shirt-Jjecorp/dp/B079BPYZN2/ref=zg_bs_1981397031_7?_encoding=UTF8&amp;psc=1&amp;refRID=4WGF99MEZYR10B6CP84P</t>
  </si>
  <si>
    <t>Under Armour Herren Ua Gl Foundation Short Sleeve Tee atmungsaktives Sportshirt…</t>
  </si>
  <si>
    <t>https://www.amazon.de/-/en/Under-Armour-Foundation-Short-Sleeved-T-Shirt/dp/B086ZN972T/ref=zg_bs_1981397031_8?_encoding=UTF8&amp;psc=1&amp;refRID=4WGF99MEZYR10B6CP84P</t>
  </si>
  <si>
    <t>Urban Classics Men's Basic Crew Neck Tall Tee T-Shirt</t>
  </si>
  <si>
    <t>https://www.amazon.de/-/en/Urban-Classics-Mens-T-Shirt-White/dp/B08459JLY7/ref=zg_bs_1981397031_9?_encoding=UTF8&amp;psc=1&amp;refRID=4WGF99MEZYR10B6CP84P</t>
  </si>
  <si>
    <t>TOM TAILOR Herren T-Shirt im Doppelpack</t>
  </si>
  <si>
    <t>https://www.amazon.de/-/en/Tailor-V-Neck-T-Shirt-Doppelpack-V-neck/dp/B00KGWMF28/ref=zg_bs_1981397031_10?_encoding=UTF8&amp;psc=1&amp;refRID=4WGF99MEZYR10B6CP84P</t>
  </si>
  <si>
    <t>Fruit of the Loom Valueweight T-Shirt S M L XL XXL XXXL</t>
  </si>
  <si>
    <t>€1.50</t>
  </si>
  <si>
    <t>https://www.amazon.de/-/en/Fruit-Loom-Valueweight-T-Shirt-XXXL/dp/B08HZ9QN6D/ref=zg_bs_1981397031_11?_encoding=UTF8&amp;psc=1&amp;refRID=4WGF99MEZYR10B6CP84P</t>
  </si>
  <si>
    <t>Full Time Sports® 3 4 6 Pack of Assorted Long-Sleeve Short-Sleeve Casual Tops Multi-Pack…</t>
  </si>
  <si>
    <t>https://www.amazon.de/-/en/Assorted-Long-Sleeve-Short-Sleeve-Multi-Pack-T-Shirts/dp/B08DVCJR8H/ref=zg_bs_1981397031_12?_encoding=UTF8&amp;psc=1&amp;refRID=4WGF99MEZYR10B6CP84P</t>
  </si>
  <si>
    <t>Lower East Herren V-Neck T-Shirt T-Shirt (5er Pack)</t>
  </si>
  <si>
    <t>€20.30</t>
  </si>
  <si>
    <t>https://www.amazon.de/-/en/Lower-East-Mens-V-Neck-T-Shirt/dp/B00XCAIT0S/ref=zg_bs_1981397031_13?_encoding=UTF8&amp;psc=1&amp;refRID=4WGF99MEZYR10B6CP84P</t>
  </si>
  <si>
    <t>Tommy Hilfiger Cn Tee SS Icon Men's T-Shirt Cotton</t>
  </si>
  <si>
    <t>€18.16</t>
  </si>
  <si>
    <t>https://www.amazon.de/-/en/Tommy-Hilfiger-Stretch-Cneck-T-Shirt/dp/B071HPK7X2/ref=zg_bs_1981397031_14?_encoding=UTF8&amp;psc=1&amp;refRID=4WGF99MEZYR10B6CP84P</t>
  </si>
  <si>
    <t>PUMA Men's ESS Logo T-Shirt</t>
  </si>
  <si>
    <t>https://www.amazon.de/-/en/Puma-Mens-Logo-T-Shirt-black/dp/B07GBJMRNC/ref=zg_bs_1981397031_15?_encoding=UTF8&amp;psc=1&amp;refRID=4WGF99MEZYR10B6CP84P</t>
  </si>
  <si>
    <t>s.Oliver Men's T-Shirt</t>
  </si>
  <si>
    <t>https://www.amazon.de/-/en/s-Oliver-Mens-T-Shirt-1170-s/dp/B09233Y7MP/ref=zg_bs_1981397031_16?_encoding=UTF8&amp;psc=1&amp;refRID=4WGF99MEZYR10B6CP84P</t>
  </si>
  <si>
    <t>Boss men's RN t-shirt made of cotton with UV protection factor 50+</t>
  </si>
  <si>
    <t>€26.00</t>
  </si>
  <si>
    <t>https://www.amazon.de/-/en/Relaxed-Fit-Cotton-T-Shirt-Protection-Orange821/dp/B08T1TKBF9/ref=zg_bs_1981397031_17?_encoding=UTF8&amp;psc=1&amp;refRID=4WGF99MEZYR10B6CP84P</t>
  </si>
  <si>
    <t>Urban Classics shaped men’s long T-shirt</t>
  </si>
  <si>
    <t>€4.90</t>
  </si>
  <si>
    <t>https://www.amazon.de/-/en/Urban-Classics-shaped-T-shirt-Shaped/dp/B099KCFSD2/ref=zg_bs_1981397031_18?_encoding=UTF8&amp;psc=1&amp;refRID=4WGF99MEZYR10B6CP84P</t>
  </si>
  <si>
    <t>Tommy Hilfiger Men's T-Shirt Tommy Logo Tee</t>
  </si>
  <si>
    <t>€21.68</t>
  </si>
  <si>
    <t>https://www.amazon.de/-/en/Tommy-Hilfiger-Mens-T-Shirt-Logo/dp/B092W9T793/ref=zg_bs_1981397031_19?_encoding=UTF8&amp;psc=1&amp;refRID=4WGF99MEZYR10B6CP84P</t>
  </si>
  <si>
    <t>Tom Tailor men's logo print T-shirt</t>
  </si>
  <si>
    <t>https://www.amazon.de/-/en/Tailor-T-Shirts-Tops-T-Shirt-Print/dp/B07M95GW9X/ref=zg_bs_1981397031_20?_encoding=UTF8&amp;psc=1&amp;refRID=4WGF99MEZYR10B6CP84P</t>
  </si>
  <si>
    <t>Lower East Men's crew neck t-shirt 100% cotton pack of 5 and 10</t>
  </si>
  <si>
    <t>https://www.amazon.de/-/en/Lower-East-Mens-T-Shirt-Small/dp/B00N3TGY3C/ref=zg_bs_1981397031_21?_encoding=UTF8&amp;psc=1&amp;refRID=4WGF99MEZYR10B6CP84P</t>
  </si>
  <si>
    <t>ALPIDEX Men's Crew Neck T-Shirts in Set of 5 - Sizes S - 4XL</t>
  </si>
  <si>
    <t>https://www.amazon.de/-/en/ALPIDEX-Mens-Crew-Neck-T-Shirts/dp/B07NPK5FKT/ref=zg_bs_1981397031_22?_encoding=UTF8&amp;psc=1&amp;refRID=4WGF99MEZYR10B6CP84P</t>
  </si>
  <si>
    <t>Fruit of the Loom Men's T-Shirts (Pack of 10)</t>
  </si>
  <si>
    <t>€14.43</t>
  </si>
  <si>
    <t>https://www.amazon.de/-/en/Fruit-Loom-Mens-T-Shirts-Pack/dp/B08J89T99B/ref=zg_bs_1981397031_23?_encoding=UTF8&amp;psc=1&amp;refRID=4WGF99MEZYR10B6CP84P</t>
  </si>
  <si>
    <t>Charles Wilson Pack of 5 Plain Crew Neck T-Shirts</t>
  </si>
  <si>
    <t>€33.95</t>
  </si>
  <si>
    <t>https://www.amazon.de/-/en/Charles-Wilson-Pack-Plain-T-Shirts/dp/B081QJCX5B/ref=zg_bs_1981397031_24?_encoding=UTF8&amp;psc=1&amp;refRID=4WGF99MEZYR10B6CP84P</t>
  </si>
  <si>
    <t>Levi's SS Original T-Shirt Men's</t>
  </si>
  <si>
    <t>€11.57</t>
  </si>
  <si>
    <t>https://www.amazon.de/-/en/Levis-Original-Mens-T-Shirt-Tee/dp/B07K76XD3B/ref=zg_bs_1981397031_25?_encoding=UTF8&amp;psc=1&amp;refRID=4WGF99MEZYR10B6CP84P</t>
  </si>
  <si>
    <t>ESPRIT Men's Crew Neck Basic T-Shirt</t>
  </si>
  <si>
    <t>https://www.amazon.de/-/en/ESPRIT-Mens-Basic-T-Shirt-Rundhals/dp/B084ZTKYVX/ref=zg_bs_1981397031_26?_encoding=UTF8&amp;psc=1&amp;refRID=4WGF99MEZYR10B6CP84P</t>
  </si>
  <si>
    <t>VANS M OTW Men's Shirt</t>
  </si>
  <si>
    <t>https://www.amazon.de/-/en/Vans-OTW-Mens-T-Shirt-x-small/dp/B07DQFWHQR/ref=zg_bs_1981397031_27?_encoding=UTF8&amp;psc=1&amp;refRID=4WGF99MEZYR10B6CP84P</t>
  </si>
  <si>
    <t>Vans Men’s Classic Shirt M</t>
  </si>
  <si>
    <t>€11.76</t>
  </si>
  <si>
    <t>https://www.amazon.de/-/en/Vans-Classic-T-Shirt-White-X-Small/dp/B06Y5D67M6/ref=zg_bs_1981397031_28?_encoding=UTF8&amp;psc=1&amp;refRID=4WGF99MEZYR10B6CP84P</t>
  </si>
  <si>
    <t>Tommy Hilfiger Men's T-Shirts (Pack of 3)</t>
  </si>
  <si>
    <t>https://www.amazon.de/-/en/Hilfiger-Premium-Essentials-T-Shirt-Manufacturer/dp/B0112GSKAC/ref=zg_bs_1981397031_29?_encoding=UTF8&amp;psc=1&amp;refRID=4WGF99MEZYR10B6CP84P</t>
  </si>
  <si>
    <t>Tommy Hilfiger Men's Vests Stretch V Neck Premium ESS Pack of 3</t>
  </si>
  <si>
    <t>€29.25</t>
  </si>
  <si>
    <t>https://www.amazon.de/-/en/Tommy-Hilfiger-Premium-Essential-V-Neck/dp/B00K5R9XGA/ref=zg_bs_1981397031_30?_encoding=UTF8&amp;psc=1&amp;refRID=4WGF99MEZYR10B6CP84P</t>
  </si>
  <si>
    <t>Boss Men's T-Shirt Black (Black 001)</t>
  </si>
  <si>
    <t>https://www.amazon.de/-/en/HUGO-Mens-Twin-T-Shirt-Blue463/dp/B08T1Y79N5/ref=zg_bs_1981397031_31?_encoding=UTF8&amp;psc=1&amp;refRID=4WGF99MEZYR10B6CP84P</t>
  </si>
  <si>
    <t>Levi's Men's T-Shirt Sportswear Logo Graphic</t>
  </si>
  <si>
    <t>https://www.amazon.de/-/en/Levis-Mens-T-Shirt-Sportswear-Graphic/dp/B07GQM48WZ/ref=zg_bs_1981397031_32?_encoding=UTF8&amp;psc=1&amp;refRID=4WGF99MEZYR10B6CP84P</t>
  </si>
  <si>
    <t>JACK &amp; JONES Men's T-Shirt Set Jack and Jones Regular Men's T-Shirt Pack</t>
  </si>
  <si>
    <t>https://www.amazon.de/-/en/JACK-JONES-T-Shirt-Jones-Regular/dp/B09F6XS6GK/ref=zg_bs_1981397031_33?_encoding=UTF8&amp;psc=1&amp;refRID=4WGF99MEZYR10B6CP84P</t>
  </si>
  <si>
    <t>Burnell &amp; Son Men's V-Neck Vest Pack of 4 - T-Shirt Extra Long with Short Sleeve Cotton…</t>
  </si>
  <si>
    <t>https://www.amazon.de/-/en/Burnell-Business-Undershirt-Breathable-Unterhemd/dp/B085LH9MX7/ref=zg_bs_1981397031_34?_encoding=UTF8&amp;psc=1&amp;refRID=4WGF99MEZYR10B6CP84P</t>
  </si>
  <si>
    <t>Levi's Men's Graphic Set-in Neck T-shirt</t>
  </si>
  <si>
    <t>https://www.amazon.de/-/en/Levis-Mens-Graphic-Set-T-shirt/dp/B01KZLVXNQ/ref=zg_bs_1981397031_35?_encoding=UTF8&amp;psc=1&amp;refRID=4WGF99MEZYR10B6CP84P</t>
  </si>
  <si>
    <t>Hariz Men's T-Shirt Papa Collection 36 Designs Available Black Father's Day Christmas Men’s…</t>
  </si>
  <si>
    <t>https://www.amazon.de/-/en/T-Shirt-Collection-Available-Christmas-Certificate/dp/B073WDPGDR/ref=zg_bs_1981397031_36?_encoding=UTF8&amp;psc=1&amp;refRID=4WGF99MEZYR10B6CP84P</t>
  </si>
  <si>
    <t>Urban Classics Men's Heavy Oversized T-Shirt with Drop Shoulders Thick Jersey Fabric…</t>
  </si>
  <si>
    <t>https://www.amazon.de/-/en/Classics-Oversized-T-Shirt-Shoulders-Available/dp/B09H3F2HSB/ref=zg_bs_1981397031_37?_encoding=UTF8&amp;psc=1&amp;refRID=4WGF99MEZYR10B6CP84P</t>
  </si>
  <si>
    <t>Under Armour Men's Ua Hg Armour Comp Ss Short Sleeve Functional Shirt Quick Dry…</t>
  </si>
  <si>
    <t>https://www.amazon.de/-/en/Under-Armour-Short-Sleeve-T-Shirt/dp/B0872LHSTX/ref=zg_bs_1981397031_38?_encoding=UTF8&amp;psc=1&amp;refRID=4WGF99MEZYR10B6CP84P</t>
  </si>
  <si>
    <t>G-Star Raw Lash Men's Straight Fit T-Shirt</t>
  </si>
  <si>
    <t>https://www.amazon.de/-/en/G-Star-Lash-Mens-Straight-T-Shirt/dp/B083M7FJ1C/ref=zg_bs_1981397031_39?_encoding=UTF8&amp;psc=1&amp;refRID=4WGF99MEZYR10B6CP84P</t>
  </si>
  <si>
    <t>€11.96</t>
  </si>
  <si>
    <t>https://www.amazon.de/-/en/520314-PUMA-Mens-T-shirt/dp/B089Z7RN5K/ref=zg_bs_1981397031_40?_encoding=UTF8&amp;psc=1&amp;refRID=4WGF99MEZYR10B6CP84P</t>
  </si>
  <si>
    <t>Fruit of the Loom Cotton T-shirt</t>
  </si>
  <si>
    <t>€1.93</t>
  </si>
  <si>
    <t>https://www.amazon.de/-/en/Fruit-Loom-Cotton-T-shirt-Black/dp/B08J423CLM/ref=zg_bs_1981397031_41?_encoding=UTF8&amp;psc=1&amp;refRID=4WGF99MEZYR10B6CP84P</t>
  </si>
  <si>
    <t>JACK &amp; JONES Men's T-Shirts Basic V-neck or Crew Neck Plain Slim Fit in White Black…</t>
  </si>
  <si>
    <t>€23.08</t>
  </si>
  <si>
    <t>https://www.amazon.de/-/en/JACK-JONES-basic-neck-T-shirt/dp/B07Z5TB1B9/ref=zg_bs_1981397031_42?_encoding=UTF8&amp;psc=1&amp;refRID=4WGF99MEZYR10B6CP84P</t>
  </si>
  <si>
    <t>Fruit of the Loom Original T. Men's T-Shirt Pack of 10</t>
  </si>
  <si>
    <t>€19.39</t>
  </si>
  <si>
    <t>https://www.amazon.de/-/en/Fruit-Loom-Original-Mens-T-Shirt/dp/B08MB6SFCN/ref=zg_bs_1981397031_43?_encoding=UTF8&amp;psc=1&amp;refRID=4WGF99MEZYR10B6CP84P</t>
  </si>
  <si>
    <t>Yazubi Men's T-Shirt Pack of 5</t>
  </si>
  <si>
    <t>https://www.amazon.de/-/en/11000196/dp/B082DG4L6K/ref=zg_bs_1981397031_44?_encoding=UTF8&amp;psc=1&amp;refRID=4WGF99MEZYR10B6CP84P</t>
  </si>
  <si>
    <t>Tommy Hilfiger Men's V-Neck T-Shirt Core Stretch Slim</t>
  </si>
  <si>
    <t>https://www.amazon.de/-/en/Tommy-Hilfiger-V-Neck-T-Shirt-Stretch/dp/B07284VY69/ref=zg_bs_1981397031_45?_encoding=UTF8&amp;psc=1&amp;refRID=4WGF99MEZYR10B6CP84P</t>
  </si>
  <si>
    <t>Boss Men's T-Shirts (Pack of 2)</t>
  </si>
  <si>
    <t>https://www.amazon.de/-/en/50325407-Boss-Mens-T-Shirts-Pack/dp/B01M9GC54O/ref=zg_bs_1981397031_46?_encoding=UTF8&amp;psc=1&amp;refRID=4WGF99MEZYR10B6CP84P</t>
  </si>
  <si>
    <t>Carhartt men's relaxed fit work T-shirt</t>
  </si>
  <si>
    <t>https://www.amazon.de/-/en/Carhartt-Workwear-Short-Sleeved-T-Shirt-Short-sleeve/dp/B07DW5BR5F/ref=zg_bs_1981397031_47?_encoding=UTF8&amp;psc=1&amp;refRID=4WGF99MEZYR10B6CP84P</t>
  </si>
  <si>
    <t>Amazon Essentials Men's Crew Neck Undershirts (pack of 6)</t>
  </si>
  <si>
    <t>€21.90</t>
  </si>
  <si>
    <t>https://www.amazon.de/-/en/Amazon-Essentials-Undershirts-Black-43-44/dp/B0721D4H75/ref=zg_bs_1981397031_48?_encoding=UTF8&amp;psc=1&amp;refRID=4WGF99MEZYR10B6CP84P</t>
  </si>
  <si>
    <t>Ragman Men's Long-Sleeved Shirt with Stand-Up Collar</t>
  </si>
  <si>
    <t>€16.60</t>
  </si>
  <si>
    <t>https://www.amazon.de/-/en/Ragman-Long-Sleeved-Shirt-Stand-Up-Collar/dp/B008OVSNEC/ref=zg_bs_1981397031_49?_encoding=UTF8&amp;psc=1&amp;refRID=4WGF99MEZYR10B6CP84P</t>
  </si>
  <si>
    <t>Tommy Hilfiger Men's Tommy Flag Side Tee T-Shirt</t>
  </si>
  <si>
    <t>€23.94</t>
  </si>
  <si>
    <t>https://www.amazon.de/-/en/Tommy-Hilfiger-Mens-T-Shirt-Amber/dp/B08T6FY46Q/ref=zg_bs_1981397031_50?_encoding=UTF8&amp;psc=1&amp;refRID=4WGF99MEZYR10B6CP84P</t>
  </si>
  <si>
    <t>Boss Men's T-Shirt RN 3P CO Cotton T-Shirts Pack of 3</t>
  </si>
  <si>
    <t>€30.33</t>
  </si>
  <si>
    <t>https://www.amazon.de/-/en/BOSS-Mens-Cotton-T-Shirt-patterned/dp/B09LR8WWXN/ref=zg_bs_1981397031_51?_encoding=UTF8&amp;psc=1&amp;refRID=HJ0G5QJ28JVQJ2N8MQVQ</t>
  </si>
  <si>
    <t>Fruit of the Loom Original T. Men's T-Shirt Pack of 5</t>
  </si>
  <si>
    <t>€14.05</t>
  </si>
  <si>
    <t>https://www.amazon.de/-/en/Fruit-Loom-Mens-Original-T-Shirt/dp/B076T8KDNX/ref=zg_bs_1981397031_52?_encoding=UTF8&amp;psc=1&amp;refRID=HJ0G5QJ28JVQJ2N8MQVQ</t>
  </si>
  <si>
    <t>Tommy Hilfiger Men's Corp Stripe T-Shirt</t>
  </si>
  <si>
    <t>€31.03</t>
  </si>
  <si>
    <t>https://www.amazon.de/-/en/Tommy-Hilfiger-Stripe-T-Shirt-Olive/dp/B08T6N3FW2/ref=zg_bs_1981397031_53?_encoding=UTF8&amp;psc=1&amp;refRID=HJ0G5QJ28JVQJ2N8MQVQ</t>
  </si>
  <si>
    <t>Fruit of the Loom Men's V-Neck Valueweight T-Shirt (Pack of 10)</t>
  </si>
  <si>
    <t>€24.68</t>
  </si>
  <si>
    <t>https://www.amazon.de/-/en/Fruit-Loom-V-Neck-Valueweight-T-Shirt/dp/B07TBX4M5T/ref=zg_bs_1981397031_54?_encoding=UTF8&amp;psc=1&amp;refRID=HJ0G5QJ28JVQJ2N8MQVQ</t>
  </si>
  <si>
    <t>Fruit of the Loom Screen Stars Original T-Shirt for Men</t>
  </si>
  <si>
    <t>€1.87</t>
  </si>
  <si>
    <t>https://www.amazon.de/-/en/Fruit-Screen-Stars-Original-T-Shirt/dp/B00B69DSHQ/ref=zg_bs_1981397031_55?_encoding=UTF8&amp;psc=1&amp;refRID=HJ0G5QJ28JVQJ2N8MQVQ</t>
  </si>
  <si>
    <t>Fruit of the Loom Original T Logo Men's T-Shirt Pack of 5</t>
  </si>
  <si>
    <t>https://www.amazon.de/-/en/Fruit-Loom-Original-Logo-T-Shirt/dp/B00UET1Z2E/ref=zg_bs_1981397031_56?_encoding=UTF8&amp;psc=1&amp;refRID=HJ0G5QJ28JVQJ2N8MQVQ</t>
  </si>
  <si>
    <t>Jack &amp; Jones T-Shirt Men’s Pack of 5 with Logo</t>
  </si>
  <si>
    <t>https://www.amazon.de/-/en/JACK-JONES-Male-T-Shirt-Pack/dp/B09BVYYC21/ref=zg_bs_1981397031_57?_encoding=UTF8&amp;psc=1&amp;refRID=HJ0G5QJ28JVQJ2N8MQVQ</t>
  </si>
  <si>
    <t>Levi's Men's Housemark Graphic T-Shirt</t>
  </si>
  <si>
    <t>https://www.amazon.de/-/en/Housemark-Graphic-T-Shirt-Outline-XX-Small/dp/B0823B1XYG/ref=zg_bs_1981397031_58?_encoding=UTF8&amp;psc=1&amp;refRID=HJ0G5QJ28JVQJ2N8MQVQ</t>
  </si>
  <si>
    <t>Tommy Hilfiger Men's Rn Tee Ss T-Shirt</t>
  </si>
  <si>
    <t>€22.53</t>
  </si>
  <si>
    <t>https://www.amazon.de/-/en/Tommy-Hilfiger-T-Shirt-Blazer-Small/dp/B0788DFRBW/ref=zg_bs_1981397031_59?_encoding=UTF8&amp;psc=1&amp;refRID=HJ0G5QJ28JVQJ2N8MQVQ</t>
  </si>
  <si>
    <t>JACK &amp; JONES Men's Jjsoldier Logo Tee SS Crew Neck T-Shirt</t>
  </si>
  <si>
    <t>€8.72</t>
  </si>
  <si>
    <t>https://www.amazon.de/-/en/JACK-JONES-Jjsoldier-T-Shirt-Black/dp/B093H7VKXW/ref=zg_bs_1981397031_60?_encoding=UTF8&amp;psc=1&amp;refRID=HJ0G5QJ28JVQJ2N8MQVQ</t>
  </si>
  <si>
    <t>Under Armour Herren Tech 2.0 Shortsleeve atmungsaktives Sportshirt kurzärmliges und…</t>
  </si>
  <si>
    <t>€15.66</t>
  </si>
  <si>
    <t>https://www.amazon.de/-/en/Armour-Sleeve-Breathable-Quick-Drying-Training/dp/B0872F6VLT/ref=zg_bs_1981397031_61?_encoding=UTF8&amp;psc=1&amp;refRID=HJ0G5QJ28JVQJ2N8MQVQ</t>
  </si>
  <si>
    <t>Full Time Sports® Tech 4 and 6 Pack of Plain Long Sleeve and Short Sleeve Tops V-Neck…</t>
  </si>
  <si>
    <t>https://www.amazon.de/-/en/Sports%C2%AE-Plain-Sleeve-V-Neck-T-Shirts/dp/B08KRQHLM3/ref=zg_bs_1981397031_62?_encoding=UTF8&amp;psc=1&amp;refRID=HJ0G5QJ28JVQJ2N8MQVQ</t>
  </si>
  <si>
    <t>Leif Nelson Men's Summer T-Shirt Crew Neck Slim Fit Cotton Ratio Cool White Black Basic…</t>
  </si>
  <si>
    <t>https://www.amazon.de/-/en/Nelson-Summer-T-Shirt-Cotton-Short-Sleeved/dp/B07RV54GP8/ref=zg_bs_1981397031_63?_encoding=UTF8&amp;psc=1&amp;refRID=HJ0G5QJ28JVQJ2N8MQVQ</t>
  </si>
  <si>
    <t>G-STAR RAW Men's Base R T LS T-Shirt</t>
  </si>
  <si>
    <t>https://www.amazon.de/-/en/G-STAR-Mens-base-T-shirt-Base/dp/B08R8ZW4XD/ref=zg_bs_1981397031_64?_encoding=UTF8&amp;psc=1&amp;refRID=HJ0G5QJ28JVQJ2N8MQVQ</t>
  </si>
  <si>
    <t>Jack &amp; Jones Pack of 3 Men's Plain V-Neck Basic T-Shirts Slim Fit in White/Black/Blue…</t>
  </si>
  <si>
    <t>https://www.amazon.de/-/en/Jones-Plain-V-Neck-Basic-T-Shirts/dp/B08CVK9K7D/ref=zg_bs_1981397031_65?_encoding=UTF8&amp;psc=1&amp;refRID=HJ0G5QJ28JVQJ2N8MQVQ</t>
  </si>
  <si>
    <t>riverso RIVLeon Men's T-Shirt with Crew Neck / O-Neck Short-Sleeved T-Shirt with Print…</t>
  </si>
  <si>
    <t>https://www.amazon.de/-/en/riverso-RIVLeon-T-Shirt-Short-Sleeved-Regular/dp/B093T8T4GN/ref=zg_bs_1981397031_66?_encoding=UTF8&amp;psc=1&amp;refRID=HJ0G5QJ28JVQJ2N8MQVQ</t>
  </si>
  <si>
    <t>Shirtracer The Walking Dad T-Shirt and Men's T-Shirt</t>
  </si>
  <si>
    <t>https://www.amazon.de/-/en/Shirtracer-Walking-T-Shirt-Mens-Bctu004/dp/B075YRCZ6Z/ref=zg_bs_1981397031_67?_encoding=UTF8&amp;psc=1&amp;refRID=HJ0G5QJ28JVQJ2N8MQVQ</t>
  </si>
  <si>
    <t>Champion Herren - Classic Logo T-shirt</t>
  </si>
  <si>
    <t>€11.79</t>
  </si>
  <si>
    <t>https://www.amazon.de/-/en/Champion-Mens-Classic-Logo-T-Shirt/dp/B072ZVC7BD/ref=zg_bs_1981397031_68?_encoding=UTF8&amp;psc=1&amp;refRID=HJ0G5QJ28JVQJ2N8MQVQ</t>
  </si>
  <si>
    <t>adidas CORE18 Tea Powred/White Red</t>
  </si>
  <si>
    <t>https://www.amazon.de/-/en/Adidas-Mens-Core18-T-Shirt-grey/dp/B076PGBJTJ/ref=zg_bs_1981397031_69?_encoding=UTF8&amp;psc=1&amp;refRID=HJ0G5QJ28JVQJ2N8MQVQ</t>
  </si>
  <si>
    <t>Fruit of the Loom Men's Valueweight T-Shirts Sizes S - 5XL in Various Colours Pack of 10</t>
  </si>
  <si>
    <t>https://www.amazon.de/-/en/Fruit-Valueweight-T-Shirts-Various-Colours/dp/B08J7J13B7/ref=zg_bs_1981397031_70?_encoding=UTF8&amp;psc=1&amp;refRID=HJ0G5QJ28JVQJ2N8MQVQ</t>
  </si>
  <si>
    <t>G-STAR RAW Herren Graphic 8 R s T-Shirt</t>
  </si>
  <si>
    <t>https://www.amazon.de/-/en/G-STAR-Mens-Graphic-Round-T-Shirt/dp/B07MZJGTM1/ref=zg_bs_1981397031_71?_encoding=UTF8&amp;psc=1&amp;refRID=HJ0G5QJ28JVQJ2N8MQVQ</t>
  </si>
  <si>
    <t>Lerros Men's T-Shirt Crew Neck Pack of 2</t>
  </si>
  <si>
    <t>€21.32</t>
  </si>
  <si>
    <t>https://www.amazon.de/-/en/Lerros-Mens-T-Shirt-Crew-Neck/dp/B081NDW6H1/ref=zg_bs_1981397031_72?_encoding=UTF8&amp;psc=1&amp;refRID=HJ0G5QJ28JVQJ2N8MQVQ</t>
  </si>
  <si>
    <t>Mustang Men's Crew Neck T-Shirt with Front Print in Assorted Colours Blue and Black…</t>
  </si>
  <si>
    <t>https://www.amazon.de/-/en/Mustang-T-Shirt-Front-Assorted-Colours/dp/B07NXT4Z6W/ref=zg_bs_1981397031_73?_encoding=UTF8&amp;psc=1&amp;refRID=HJ0G5QJ28JVQJ2N8MQVQ</t>
  </si>
  <si>
    <t>Jack &amp; Jones T-Shirt Men's Pack of 3 Print Mix Crew Neck Tee Regular Slim Fit O-Neck</t>
  </si>
  <si>
    <t>https://www.amazon.de/-/en/Jack-Jones-T-Shirt-Print-Regular/dp/B07YLXYZZ9/ref=zg_bs_1981397031_74?_encoding=UTF8&amp;psc=1&amp;refRID=HJ0G5QJ28JVQJ2N8MQVQ</t>
  </si>
  <si>
    <t>BOSS Mix&amp;Match T-Shirt R Loungewear Stretch Cotton Logo T-Shirt Men's</t>
  </si>
  <si>
    <t>€22.39</t>
  </si>
  <si>
    <t>https://www.amazon.de/-/en/T-Shirt-Loungewear-Stretch-Cotton-T-shirt/dp/B08T12B3TN/ref=zg_bs_1981397031_75?_encoding=UTF8&amp;psc=1&amp;refRID=HJ0G5QJ28JVQJ2N8MQVQ</t>
  </si>
  <si>
    <t>Coshow Men's T-Shirt Fitness Shirts Workout Shirt Sport Muscle Shirt Sportswear Collection</t>
  </si>
  <si>
    <t>https://www.amazon.de/-/en/T-Shirt-Fitness-Workout-Sportswear-Collection/dp/B00KSKT4RC/ref=zg_bs_1981397031_76?_encoding=UTF8&amp;psc=1&amp;refRID=HJ0G5QJ28JVQJ2N8MQVQ</t>
  </si>
  <si>
    <t>Under Armour Men's Sportstyle Left Chest Comfortable T-Shirt for Men with Logo on…</t>
  </si>
  <si>
    <t>€13.00</t>
  </si>
  <si>
    <t>https://www.amazon.de/-/en/Armour-Sportstyle-Sporty-Muscle-Sleeveless/dp/B077XQ3L47/ref=zg_bs_1981397031_77?_encoding=UTF8&amp;psc=1&amp;refRID=HJ0G5QJ28JVQJ2N8MQVQ</t>
  </si>
  <si>
    <t>Champion Herren - Classic Small Logo T-shirt</t>
  </si>
  <si>
    <t>€12.94</t>
  </si>
  <si>
    <t>https://www.amazon.de/-/en/Champion-Classic-Small-Logo-T-Shirt/dp/B072ZX47ZX/ref=zg_bs_1981397031_78?_encoding=UTF8&amp;psc=1&amp;refRID=HJ0G5QJ28JVQJ2N8MQVQ</t>
  </si>
  <si>
    <t>Levi's Men's Orig HM V-Neck T-Shirt</t>
  </si>
  <si>
    <t>€9.76</t>
  </si>
  <si>
    <t>https://www.amazon.de/-/en/Levis-Mens-Orig-V-Neck-T-Shirt/dp/B07TXDV9KJ/ref=zg_bs_1981397031_79?_encoding=UTF8&amp;psc=1&amp;refRID=HJ0G5QJ28JVQJ2N8MQVQ</t>
  </si>
  <si>
    <t>Under Armour Men's Ua Team Issue Wordmark Breathable Sports Shirt Short Sleeve and…</t>
  </si>
  <si>
    <t>€12.51</t>
  </si>
  <si>
    <t>https://www.amazon.de/-/en/Armour-Wordmark-Breathable-Comfortable-Functional/dp/B0874XMXZC/ref=zg_bs_1981397031_80?_encoding=UTF8&amp;psc=1&amp;refRID=HJ0G5QJ28JVQJ2N8MQVQ</t>
  </si>
  <si>
    <t>Fruit of the Loom Valueweight Men’s T-Shirt Pack of 5</t>
  </si>
  <si>
    <t>€9.69</t>
  </si>
  <si>
    <t>https://www.amazon.de/-/en/Fruit-Loom-Valueweight-Mens-T-Shirt/dp/B08J8827XQ/ref=zg_bs_1981397031_81?_encoding=UTF8&amp;psc=1&amp;refRID=HJ0G5QJ28JVQJ2N8MQVQ</t>
  </si>
  <si>
    <t>Brandit T-Shirt Various (Camouflage) Colours Sizes S to 7XL</t>
  </si>
  <si>
    <t>https://www.amazon.de/-/en/Brandit-T-Shirt-Various-Camouflage-Colours/dp/B08H836C26/ref=zg_bs_1981397031_82?_encoding=UTF8&amp;psc=1&amp;refRID=HJ0G5QJ28JVQJ2N8MQVQ</t>
  </si>
  <si>
    <t>T-Shirt with German Text "Ich zocke” - Gambler Headset Gamer [German Language] (I’m…</t>
  </si>
  <si>
    <t>https://www.amazon.de/-/en/T-Shirt-German-Text-Ich-zocke/dp/B07TBWSGZK/ref=zg_bs_1981397031_83?_encoding=UTF8&amp;psc=1&amp;refRID=HJ0G5QJ28JVQJ2N8MQVQ</t>
  </si>
  <si>
    <t>Levi's Men's Big Original Hm Tee T-Shirt</t>
  </si>
  <si>
    <t>€11.35</t>
  </si>
  <si>
    <t>https://www.amazon.de/-/en/Levis-Original-Mens-T-Shirt-Big/dp/B0823BB2MK/ref=zg_bs_1981397031_84?_encoding=UTF8&amp;psc=1&amp;refRID=HJ0G5QJ28JVQJ2N8MQVQ</t>
  </si>
  <si>
    <t>G-STAR RAW Herren Base R s 2-Pack T-Shirt</t>
  </si>
  <si>
    <t>€21.00</t>
  </si>
  <si>
    <t>https://www.amazon.de/-/en/G-STAR-Mens-T-Shirt-Base-Pack/dp/B071DV9X5G/ref=zg_bs_1981397031_85?_encoding=UTF8&amp;psc=1&amp;refRID=HJ0G5QJ28JVQJ2N8MQVQ</t>
  </si>
  <si>
    <t>Urban Classics Men's T-Shirt (Pack of 6)</t>
  </si>
  <si>
    <t>https://www.amazon.de/-/en/Urban-Classics-Mens-T-Shirt-Pack/dp/B07TLF9J8B/ref=zg_bs_1981397031_86?_encoding=UTF8&amp;psc=1&amp;refRID=HJ0G5QJ28JVQJ2N8MQVQ</t>
  </si>
  <si>
    <t>Tommy Hilfiger Stretch Slim Fit Tee Men's Sports Shirt</t>
  </si>
  <si>
    <t>€17.86</t>
  </si>
  <si>
    <t>https://www.amazon.de/-/en/Tommy-Hilfiger-Stretch-Sports-Shirt/dp/B08T6JFRTK/ref=zg_bs_1981397031_87?_encoding=UTF8&amp;psc=1&amp;refRID=HJ0G5QJ28JVQJ2N8MQVQ</t>
  </si>
  <si>
    <t>Marc O'Polo Men's T-Shirt with Small Logo Print Comfortable Organic Cotton Top…</t>
  </si>
  <si>
    <t>https://www.amazon.de/-/en/T-Shirt-Short-Sleeve-Round-B21222051068/dp/B08KHCBZVS/ref=zg_bs_1981397031_88?_encoding=UTF8&amp;psc=1&amp;refRID=HJ0G5QJ28JVQJ2N8MQVQ</t>
  </si>
  <si>
    <t>Rello &amp; Reese Basic MT-7102 Men's Short Sleeve T-Shirt Oversize V-Neck</t>
  </si>
  <si>
    <t>https://www.amazon.de/-/en/MT-7102-Sleeve-T-Shirt-Oversize-V-Neck/dp/B078GX44FD/ref=zg_bs_1981397031_89?_encoding=UTF8&amp;psc=1&amp;refRID=HJ0G5QJ28JVQJ2N8MQVQ</t>
  </si>
  <si>
    <t>adidas Men's Entrada 18 JSY T-Shirt</t>
  </si>
  <si>
    <t>€8.81</t>
  </si>
  <si>
    <t>https://www.amazon.de/-/en/adidas-Unisex-Childrens-Entrada-Jersey/dp/B0779CBPSG/ref=zg_bs_1981397031_90?_encoding=UTF8&amp;psc=1&amp;refRID=HJ0G5QJ28JVQJ2N8MQVQ</t>
  </si>
  <si>
    <t>Under Armour HeatGear Armour Men's Compression Shirt Short Sleeve Functional…</t>
  </si>
  <si>
    <t>€14.63</t>
  </si>
  <si>
    <t>https://www.amazon.de/-/en/Heatgear-Sleeve-Compression-Tushes-HeatGear/dp/B00KHTM1LU/ref=zg_bs_1981397031_91?_encoding=UTF8&amp;psc=1&amp;refRID=HJ0G5QJ28JVQJ2N8MQVQ</t>
  </si>
  <si>
    <t>Fruit of the Loom 10 T Shirts V-Neck M L XL XXL V-Neck Various Colours</t>
  </si>
  <si>
    <t>€22.30</t>
  </si>
  <si>
    <t>https://www.amazon.de/-/en/Fruit-Shirts-V-Neck-Various-Colours/dp/B07ZRXN8WS/ref=zg_bs_1981397031_92?_encoding=UTF8&amp;psc=1&amp;refRID=HJ0G5QJ28JVQJ2N8MQVQ</t>
  </si>
  <si>
    <t>Illuminated Apparel Interactive Light T-Shirt</t>
  </si>
  <si>
    <t>https://www.amazon.de/-/en/Illuminated-Apparel-Interactive-Light-T-Shirt/dp/B07P5VMDJC/ref=zg_bs_1981397031_93?_encoding=UTF8&amp;psc=1&amp;refRID=HJ0G5QJ28JVQJ2N8MQVQ</t>
  </si>
  <si>
    <t>G-STAR RAW Men's Base V-Neck 2-Pack T-Shirt</t>
  </si>
  <si>
    <t>https://www.amazon.de/-/en/G-Star-Mens-Base-2-Pack-T-Shirt/dp/B071NMG7JN/ref=zg_bs_1981397031_94?_encoding=UTF8&amp;psc=1&amp;refRID=HJ0G5QJ28JVQJ2N8MQVQ</t>
  </si>
  <si>
    <t>Charles Wilson Plain V-Neck T-Shirts Pack of 5</t>
  </si>
  <si>
    <t>https://www.amazon.de/-/en/Charles-Wilson-Plain-V-Neck-T-Shirts/dp/B086Y9MX3D/ref=zg_bs_1981397031_95?_encoding=UTF8&amp;psc=1&amp;refRID=HJ0G5QJ28JVQJ2N8MQVQ</t>
  </si>
  <si>
    <t>Under Armour Men's Ua Fast Left Chest 2.0 Ss Comfortable Men's T-Shirt Breathable and…</t>
  </si>
  <si>
    <t>https://www.amazon.de/-/en/comfortable-T-shirt-breathable-quick-drying-maximum/dp/B07CZFYWN1/ref=zg_bs_1981397031_96?_encoding=UTF8&amp;psc=1&amp;refRID=HJ0G5QJ28JVQJ2N8MQVQ</t>
  </si>
  <si>
    <t>JAKO Men's Comfort 2.0 Turtleneck Men's Turtleneck</t>
  </si>
  <si>
    <t>https://www.amazon.de/-/en/JAKO-Mens-Comfort-2-0-Turtleneck/dp/B084HBPW52/ref=zg_bs_1981397031_97?_encoding=UTF8&amp;psc=1&amp;refRID=HJ0G5QJ28JVQJ2N8MQVQ</t>
  </si>
  <si>
    <t>Vans Men's full patch T-shirt</t>
  </si>
  <si>
    <t>€14.84</t>
  </si>
  <si>
    <t>https://www.amazon.de/-/en/Vans-Mens-patch-T-shirt-Patch/dp/B07YCH3NT3/ref=zg_bs_1981397031_98?_encoding=UTF8&amp;psc=1&amp;refRID=HJ0G5QJ28JVQJ2N8MQVQ</t>
  </si>
  <si>
    <t>Ragman Men's Double Pack 2 Crew Neck T-Shirts</t>
  </si>
  <si>
    <t>€16.87</t>
  </si>
  <si>
    <t>https://www.amazon.de/-/en/Ragman-Mens-Double-Pack-T-Shirts/dp/B004DKFYT0/ref=zg_bs_1981397031_99?_encoding=UTF8&amp;psc=1&amp;refRID=HJ0G5QJ28JVQJ2N8MQVQ</t>
  </si>
  <si>
    <t>ZENGVEE Pack of 3 Men's Short-Sleeved Running Shirt Quick-Drying Breathable T…</t>
  </si>
  <si>
    <t>https://www.amazon.de/-/en/ZENGVEE-Short-Sleeved-Quick-Drying-Breathable-Training/dp/B093V7T2RC/ref=zg_bs_1981397031_100?_encoding=UTF8&amp;psc=1&amp;refRID=HJ0G5QJ28JVQJ2N8MQVQ</t>
  </si>
  <si>
    <t>match ball</t>
  </si>
  <si>
    <t>Adidas Men's Unifo LGE Soccer Ball</t>
  </si>
  <si>
    <t>€27.09</t>
  </si>
  <si>
    <t>https://www.amazon.de/-/en/Adidas-Mens-Unifo-Soccer-Ball/dp/B081TMYN1N/ref=zg_bs_3969348031_1?_encoding=UTF8&amp;psc=1&amp;refRID=MZSMWZ0M71VTGG10SW8F</t>
  </si>
  <si>
    <t>Derbystar Fussball Bundesliga 2020/21 Brillant Replica</t>
  </si>
  <si>
    <t>https://www.amazon.de/-/en/Derbystar-Football-Bundesliga-Brilliant-multicolour/dp/B08BF96FTM/ref=zg_bs_3969348031_2?_encoding=UTF8&amp;psc=1&amp;refRID=MZSMWZ0M71VTGG10SW8F</t>
  </si>
  <si>
    <t>Erima Hybrid Lite 290 Football</t>
  </si>
  <si>
    <t>https://www.amazon.de/-/en/7191909-ERIMA-Hybrid-Lite-290/dp/B07NSJV1J4/ref=zg_bs_3969348031_3?_encoding=UTF8&amp;psc=1&amp;refRID=MZSMWZ0M71VTGG10SW8F</t>
  </si>
  <si>
    <t>Adidas Unisex Youth Tiro Match Training Ball</t>
  </si>
  <si>
    <t>https://www.amazon.de/-/en/Adidas-Unisex-Youth-Match-Training/dp/B087NGVB7Z/ref=zg_bs_3969348031_4?_encoding=UTF8&amp;psc=1&amp;refRID=MZSMWZ0M71VTGG10SW8F</t>
  </si>
  <si>
    <t>Nike Women's Sportswear Gym Vintage Trousers</t>
  </si>
  <si>
    <t>https://www.amazon.de/-/en/Womens-Sportswear-Vintage-Trousers-black/dp/B07RQMRXZ9/ref=zg_bs_3969348031_5?_encoding=UTF8&amp;psc=1&amp;refRID=MZSMWZ0M71VTGG10SW8F</t>
  </si>
  <si>
    <t>adidas Boys Unifo LGE J350 Soccer Ball</t>
  </si>
  <si>
    <t>https://www.amazon.de/-/en/adidas-FH7357-UNIFO-Soccer-Signal/dp/B081LJ6TD6/ref=zg_bs_3969348031_6?_encoding=UTF8&amp;psc=1&amp;refRID=MZSMWZ0M71VTGG10SW8F</t>
  </si>
  <si>
    <t>Nike Df Challenger Men's Trousers</t>
  </si>
  <si>
    <t>https://www.amazon.de/-/en/Nike-Df-Challenger-Mens-Trousers/dp/B08NYL35VC/ref=zg_bs_3969348031_7?_encoding=UTF8&amp;psc=1&amp;refRID=MZSMWZ0M71VTGG10SW8F</t>
  </si>
  <si>
    <t>Senston Select X-Crossing Training Football Ball 2020 Brilliant Replica Size 5</t>
  </si>
  <si>
    <t>https://www.amazon.de/-/en/Senston-X-Crossing-Training-Football-Brilliant/dp/B08RYWKM75/ref=zg_bs_3969348031_8?_encoding=UTF8&amp;psc=1&amp;refRID=MZSMWZ0M71VTGG10SW8F</t>
  </si>
  <si>
    <t>Football Adidas Tango Rosario White/Black 2016</t>
  </si>
  <si>
    <t>https://www.amazon.de/-/en/adidas-656927-Tango-Rosario-Training/dp/B0056YVOQO/ref=zg_bs_3969348031_9?_encoding=UTF8&amp;psc=1&amp;refRID=MZSMWZ0M71VTGG10SW8F</t>
  </si>
  <si>
    <t>adidas Finale LGE Ball Men's White/Hiemet/Plamet (Multi-Colour)</t>
  </si>
  <si>
    <t>https://www.amazon.de/-/en/adidas-Finale-White-Hiemet-Plamet/dp/B08VR9Q3DK/ref=zg_bs_3969348031_10?_encoding=UTF8&amp;psc=1&amp;refRID=MZSMWZ0M71VTGG10SW8F</t>
  </si>
  <si>
    <t>adidas Uniforia Mini Football White</t>
  </si>
  <si>
    <t>https://www.amazon.de/-/en/adidas-FH7342-Unisex-UNIFORIA-Football/dp/B081LJ2WM2/ref=zg_bs_3969348031_11?_encoding=UTF8&amp;psc=1&amp;refRID=MZSMWZ0M71VTGG10SW8F</t>
  </si>
  <si>
    <t>adidas CL Finale LGE Junior Football 350 g White</t>
  </si>
  <si>
    <t>https://www.amazon.de/-/en/adidas-Finale-Junior-Football-White/dp/B08VRFCXLS/ref=zg_bs_3969348031_12?_encoding=UTF8&amp;psc=1&amp;refRID=MZSMWZ0M71VTGG10SW8F</t>
  </si>
  <si>
    <t>Derbystar BL Brilliant APS Pink</t>
  </si>
  <si>
    <t>€73.00</t>
  </si>
  <si>
    <t>https://www.amazon.de/-/en/Derbystar-BL-Brilliant-APS-Pink/dp/B08BFHMJTP/ref=zg_bs_3969348031_13?_encoding=UTF8&amp;psc=1&amp;refRID=MZSMWZ0M71VTGG10SW8F</t>
  </si>
  <si>
    <t>adidas Tiro League Junior 350 g Football White</t>
  </si>
  <si>
    <t>https://www.amazon.de/-/en/adidas-Tiro-League-Junior-Football/dp/B087M2BV3Q/ref=zg_bs_3969348031_14?_encoding=UTF8&amp;psc=1&amp;refRID=MZSMWZ0M71VTGG10SW8F</t>
  </si>
  <si>
    <t>adidas Team Junior 290</t>
  </si>
  <si>
    <t>€16.25</t>
  </si>
  <si>
    <t>https://www.amazon.de/-/en/adidas-Team-Junior-290-white/dp/B07BPHT2KY/ref=zg_bs_3969348031_15?_encoding=UTF8&amp;psc=1&amp;refRID=MZSMWZ0M71VTGG10SW8F</t>
  </si>
  <si>
    <t>FNine Vintage antique leather football</t>
  </si>
  <si>
    <t>€32.19</t>
  </si>
  <si>
    <t>https://www.amazon.de/-/en/FNine-Vintage-Antique-Leather-Football/dp/B07RGW8WXJ/ref=zg_bs_3969348031_16?_encoding=UTF8&amp;psc=1&amp;refRID=MZSMWZ0M71VTGG10SW8F</t>
  </si>
  <si>
    <t>adidas UNIFO PRO</t>
  </si>
  <si>
    <t>€81.84</t>
  </si>
  <si>
    <t>https://www.amazon.de/-/en/FH7362/dp/B081JY8Q4Q/ref=zg_bs_3969348031_17?_encoding=UTF8&amp;psc=1&amp;refRID=MZSMWZ0M71VTGG10SW8F</t>
  </si>
  <si>
    <t>Official Chelsea FC Size 5 Football Latest Design Blue and White</t>
  </si>
  <si>
    <t>https://www.amazon.de/-/en/Official-Chelsea-Football-Latest-Design/dp/B00DIRP9AI/ref=zg_bs_3969348031_18?_encoding=UTF8&amp;psc=1&amp;refRID=MZSMWZ0M71VTGG10SW8F</t>
  </si>
  <si>
    <t>adidas UCL Finale 21 Junior 290 League Ball White/Iron Met./Silver Met. 4</t>
  </si>
  <si>
    <t>https://www.amazon.de/-/en/adidas-Finale-Junior-League-Silver/dp/B08VS4TWDF/ref=zg_bs_3969348031_19?_encoding=UTF8&amp;psc=1&amp;refRID=MZSMWZ0M71VTGG10SW8F</t>
  </si>
  <si>
    <t>Adidas Men's World Cup Knock Out J350 Football</t>
  </si>
  <si>
    <t>https://www.amazon.de/-/en/Adidas-World-Knock-Football-white/dp/B07F2D5QCN/ref=zg_bs_3969348031_20?_encoding=UTF8&amp;psc=1&amp;refRID=MZSMWZ0M71VTGG10SW8F</t>
  </si>
  <si>
    <t>adidas Team Match Ball</t>
  </si>
  <si>
    <t>https://www.amazon.de/-/en/adidas-Match-Football-White-Bright/dp/B077HXG4FH/ref=zg_bs_3969348031_21?_encoding=UTF8&amp;psc=1&amp;refRID=MZSMWZ0M71VTGG10SW8F</t>
  </si>
  <si>
    <t>adidas Tiro Pro Ball White</t>
  </si>
  <si>
    <t>https://www.amazon.de/-/en/Adidas-TMLGBL-Tournament-White-Black/dp/B087N3Y9LM/ref=zg_bs_3969348031_22?_encoding=UTF8&amp;psc=1&amp;refRID=MZSMWZ0M71VTGG10SW8F</t>
  </si>
  <si>
    <t>Adidas Men's FIFA World Cup Knockout Top Glider Ball</t>
  </si>
  <si>
    <t>https://www.amazon.de/-/en/Adidas-Mens-World-Knockout-Glider/dp/B07F1XVP75/ref=zg_bs_3969348031_23?_encoding=UTF8&amp;psc=1&amp;refRID=MZSMWZ0M71VTGG10SW8F</t>
  </si>
  <si>
    <t>adidas EURO16 Top Replica X Men's Ball White/Bright Blue/Night Indigo AC5414</t>
  </si>
  <si>
    <t>https://www.amazon.de/-/en/adidas-EURO16-Replica-Bright-AC5414/dp/B0117O5VRY/ref=zg_bs_3969348031_24?_encoding=UTF8&amp;psc=1&amp;refRID=MZSMWZ0M71VTGG10SW8F</t>
  </si>
  <si>
    <t>adidas Men's Unifo CLB Soccer Ball</t>
  </si>
  <si>
    <t>€18.97</t>
  </si>
  <si>
    <t>https://www.amazon.de/-/en/adidas-FH7355-UNIFO-Soccer-Bright/dp/B081TNB97C/ref=zg_bs_3969348031_25?_encoding=UTF8&amp;psc=1&amp;refRID=MZSMWZ0M71VTGG10SW8F</t>
  </si>
  <si>
    <t>Senston Football Size 5 Adults Children Training Game Football Ball</t>
  </si>
  <si>
    <t>https://www.amazon.de/-/en/Senston-Football-Adults-Children-Training/dp/B08PBJM7TF/ref=zg_bs_3969348031_26?_encoding=UTF8&amp;psc=1&amp;refRID=MZSMWZ0M71VTGG10SW8F</t>
  </si>
  <si>
    <t>adidas Futsal Team JS 350</t>
  </si>
  <si>
    <t>€24.94</t>
  </si>
  <si>
    <t>https://www.amazon.de/-/en/adidas-CZ9571-Junior-Football-Yellow/dp/B07BPF6895/ref=zg_bs_3969348031_27?_encoding=UTF8&amp;psc=1&amp;refRID=MZSMWZ0M71VTGG10SW8F</t>
  </si>
  <si>
    <t>JAKO Ball Futsal Light 3.0</t>
  </si>
  <si>
    <t>https://www.amazon.de/-/en/2337-Futsal-Light-White-Green/dp/B078X3VK38/ref=zg_bs_3969348031_28?_encoding=UTF8&amp;psc=1&amp;refRID=MZSMWZ0M71VTGG10SW8F</t>
  </si>
  <si>
    <t>Adidas Men's Fin Is CLB Soccer Ball</t>
  </si>
  <si>
    <t>https://www.amazon.de/-/en/adidas-Finale-Lge-Top-Pantone/dp/B07S4X9BHV/ref=zg_bs_3969348031_29?_encoding=UTF8&amp;psc=1&amp;refRID=MZSMWZ0M71VTGG10SW8F</t>
  </si>
  <si>
    <t>adidas Finale 17 Capitano Football</t>
  </si>
  <si>
    <t>https://www.amazon.de/-/en/adidas-BP7787-FINALE-17-CAP/dp/B072X33SBG/ref=zg_bs_3969348031_30?_encoding=UTF8&amp;psc=1&amp;refRID=MZSMWZ0M71VTGG10SW8F</t>
  </si>
  <si>
    <t>adidas Men's Fbl Real Madrid Ball</t>
  </si>
  <si>
    <t>https://www.amazon.de/-/en/Adidas-Real-Madrid-FBL-white/dp/B071X98T6R/ref=zg_bs_3969348031_31?_encoding=UTF8&amp;psc=1&amp;refRID=MZSMWZ0M71VTGG10SW8F</t>
  </si>
  <si>
    <t>adidas UCL Finale 2019 Competition Football</t>
  </si>
  <si>
    <t>https://www.amazon.de/-/en/adidas-Finale-Tournament-Balls-Football/dp/B07S38RWJ4/ref=zg_bs_3969348031_32?_encoding=UTF8&amp;psc=1&amp;refRID=MZSMWZ0M71VTGG10SW8F</t>
  </si>
  <si>
    <t>adidas UCL Finale Football</t>
  </si>
  <si>
    <t>https://www.amazon.de/-/en/adidas-Finale-Soccer-Pantone-White/dp/B087R483Q1/ref=zg_bs_3969348031_33?_encoding=UTF8&amp;psc=1&amp;refRID=MZSMWZ0M71VTGG10SW8F</t>
  </si>
  <si>
    <t>adidas World Cup Glide Ball</t>
  </si>
  <si>
    <t>https://www.amazon.de/-/en/adidas-Glider-World-Silver-Metallic/dp/B075LRV3C3/ref=zg_bs_3969348031_34?_encoding=UTF8&amp;psc=1&amp;refRID=MZSMWZ0M71VTGG10SW8F</t>
  </si>
  <si>
    <t>adidas Uniforia Club Ball</t>
  </si>
  <si>
    <t>https://www.amazon.de/-/en/adidas-Uniforia-Volleyball-Equipment-Accessories/dp/B07RYMPWMC/ref=zg_bs_3969348031_35?_encoding=UTF8&amp;psc=1&amp;refRID=MZSMWZ0M71VTGG10SW8F</t>
  </si>
  <si>
    <t>Erima Men's Hybrid Match Footballs Black/Gold</t>
  </si>
  <si>
    <t>€52.81</t>
  </si>
  <si>
    <t>https://www.amazon.de/-/en/7191901-ERIMA-Hybrid-Match/dp/B07NSHPHWX/ref=zg_bs_3969348031_36?_encoding=UTF8&amp;psc=1&amp;refRID=MZSMWZ0M71VTGG10SW8F</t>
  </si>
  <si>
    <t>Molten Unisex UEFA Europa League</t>
  </si>
  <si>
    <t>https://www.amazon.de/-/en/Molten-Unisex-Europa-League-Official/dp/B07XF1HRGX/ref=zg_bs_3969348031_37?_encoding=UTF8&amp;psc=1&amp;refRID=MZSMWZ0M71VTGG10SW8F</t>
  </si>
  <si>
    <t>Adidas World Cup Top Glider Football</t>
  </si>
  <si>
    <t>https://www.amazon.de/-/en/Adidas-World-Glider-Football-white/dp/B075LGNPYB/ref=zg_bs_3969348031_38?_encoding=UTF8&amp;psc=1&amp;refRID=MZSMWZ0M71VTGG10SW8F</t>
  </si>
  <si>
    <t>Mondo Juventus FC Football - Size 5 - 410 g - Official Product - White/Black - 13640</t>
  </si>
  <si>
    <t>https://www.amazon.de/-/en/Mondo-Juventus-FC-Football-Official/dp/B07C1RWDQC/ref=zg_bs_3969348031_39?_encoding=UTF8&amp;psc=1&amp;refRID=MZSMWZ0M71VTGG10SW8F</t>
  </si>
  <si>
    <t>adidas Jungen Finale Ttrn Tournament Balls for Football</t>
  </si>
  <si>
    <t>https://www.amazon.de/-/en/adidas-Finale-Tournament-Balls-Football/dp/B07SNBNFDW/ref=zg_bs_3969348031_40?_encoding=UTF8&amp;psc=1&amp;refRID=MZSMWZ0M71VTGG10SW8F</t>
  </si>
  <si>
    <t>Derbystar Brilliant APS Football White Package of 10 Match Ball – White Size 5</t>
  </si>
  <si>
    <t>https://www.amazon.de/-/en/Derby-Star-Brillant-Football-white/dp/B00C1DYHRG/ref=zg_bs_3969348031_41?_encoding=UTF8&amp;psc=1&amp;refRID=MZSMWZ0M71VTGG10SW8F</t>
  </si>
  <si>
    <t>adidas Unisex Youth Unifo Training Ball White/Black/SHOPNK 5</t>
  </si>
  <si>
    <t>https://www.amazon.de/-/en/adidas-Unisex-Youth-Training-SHOPNK/dp/B07VM52MNW/ref=zg_bs_3969348031_42?_encoding=UTF8&amp;psc=1&amp;refRID=MZSMWZ0M71VTGG10SW8F</t>
  </si>
  <si>
    <t>adidas Men's Fin Ist CLB Soccer Ball</t>
  </si>
  <si>
    <t>https://www.amazon.de/-/en/Adidas-Mens-Fin-Soccer-Ball/dp/B081TNGZRH/ref=zg_bs_3969348031_43?_encoding=UTF8&amp;psc=1&amp;refRID=MZSMWZ0M71VTGG10SW8F</t>
  </si>
  <si>
    <t>Molten FuÃŸball PF-541</t>
  </si>
  <si>
    <t>https://www.amazon.de/-/en/Molten-Football-White-Gold-Black/dp/B0027CSK3I/ref=zg_bs_3969348031_44?_encoding=UTF8&amp;psc=1&amp;refRID=MZSMWZ0M71VTGG10SW8F</t>
  </si>
  <si>
    <t>Derbystar Bundesliga Football Game APS 2019/2020 by Select Size 5</t>
  </si>
  <si>
    <t>https://www.amazon.de/-/en/Derbystar-Bundesliga-Football-Game-Select/dp/B08D6HBP5C/ref=zg_bs_3969348031_45?_encoding=UTF8&amp;psc=1&amp;refRID=MZSMWZ0M71VTGG10SW8F</t>
  </si>
  <si>
    <t>Adidas Team Competition</t>
  </si>
  <si>
    <t>€28.66</t>
  </si>
  <si>
    <t>https://www.amazon.de/-/en/Adidas-Team-Competition-white-4/dp/B077HXVL3P/ref=zg_bs_3969348031_46?_encoding=UTF8&amp;psc=1&amp;refRID=MZSMWZ0M71VTGG10SW8F</t>
  </si>
  <si>
    <t>Erima Hybrid Lite 290 Ball</t>
  </si>
  <si>
    <t>https://www.amazon.de/-/en/Erima-Hybrid-Lite-290-Ball/dp/B079JTZ86F/ref=zg_bs_3969348031_47?_encoding=UTF8&amp;psc=1&amp;refRID=MZSMWZ0M71VTGG10SW8F</t>
  </si>
  <si>
    <t>47 New York Yankees MVP Navy</t>
  </si>
  <si>
    <t>https://www.amazon.de/-/en/New-York-Yankees-MVP-Navy/dp/B01F9E9642/ref=zg_bs_3969348031_48?_encoding=UTF8&amp;psc=1&amp;refRID=MZSMWZ0M71VTGG10SW8F</t>
  </si>
  <si>
    <t>hummel Energizer FB 091830 Football</t>
  </si>
  <si>
    <t>https://www.amazon.de/-/en/Hummel-Childrens-Energizer-Football-Vintage/dp/B01N31875M/ref=zg_bs_3969348031_49?_encoding=UTF8&amp;psc=1&amp;refRID=MZSMWZ0M71VTGG10SW8F</t>
  </si>
  <si>
    <t>ERIMA Hybrid Training Men ERIMA Progression Series Red/Blue</t>
  </si>
  <si>
    <t>https://www.amazon.de/-/en/Balloon-Foot-Erima-Hybrid-Training/dp/B00TAGD6MO/ref=zg_bs_3969348031_50?_encoding=UTF8&amp;psc=1&amp;refRID=MZSMWZ0M71VTGG10SW8F</t>
  </si>
  <si>
    <t>Jako Ball Futsal light 3.0</t>
  </si>
  <si>
    <t>€18.74</t>
  </si>
  <si>
    <t>https://www.amazon.de/-/en/JAKO-Futsal-Light-White-Flame-360/dp/B079NNVN12/ref=zg_bs_3969348031_51?_encoding=UTF8&amp;psc=1&amp;refRID=8CTG3QGCBNRDN3J8VHYG</t>
  </si>
  <si>
    <t>Mondo Sport F.C. Football Inter Milano Stitched - Size 5 - 410 g - Official Product - Colour…</t>
  </si>
  <si>
    <t>https://www.amazon.de/-/en/Mondo-Sport-Football-Milano-Stitched/dp/B0727XGG4Q/ref=zg_bs_3969348031_52?_encoding=UTF8&amp;psc=1&amp;refRID=8CTG3QGCBNRDN3J8VHYG</t>
  </si>
  <si>
    <t>adidas Fussball Brazuca Finale 2014 OMB</t>
  </si>
  <si>
    <t>https://www.amazon.de/-/en/2014-Final-Brazuca-Official-Match/dp/B00KHH1QEU/ref=zg_bs_3969348031_53?_encoding=UTF8&amp;psc=1&amp;refRID=8CTG3QGCBNRDN3J8VHYG</t>
  </si>
  <si>
    <t>CNSTZX Professional adult football youth children's training ball sports ball toddlers…</t>
  </si>
  <si>
    <t>€30.37</t>
  </si>
  <si>
    <t>https://www.amazon.de/-/en/Professional-football-childrens-training-toddlers/dp/B0936DXBJC/ref=zg_bs_3969348031_54?_encoding=UTF8&amp;psc=1&amp;refRID=8CTG3QGCBNRDN3J8VHYG</t>
  </si>
  <si>
    <t>adidas Men's Unifo Trn Sal Soccer Ball</t>
  </si>
  <si>
    <t>https://www.amazon.de/-/en/adidas-Soccer-Signal-Bright-Futsal/dp/B081R7JKPD/ref=zg_bs_3969348031_55?_encoding=UTF8&amp;psc=1&amp;refRID=8CTG3QGCBNRDN3J8VHYG</t>
  </si>
  <si>
    <t>€35.69</t>
  </si>
  <si>
    <t>https://www.amazon.de/-/en/Erima-Hybrid-Lite-290-Football/dp/B01N4U1LT9/ref=zg_bs_3969348031_56?_encoding=UTF8&amp;psc=1&amp;refRID=8CTG3QGCBNRDN3J8VHYG</t>
  </si>
  <si>
    <t>adidas Finale Pro Football</t>
  </si>
  <si>
    <t>€88.97</t>
  </si>
  <si>
    <t>https://www.amazon.de/-/en/adidas-Finale-Hiemet-Plamet-Multi-Colour/dp/B08RD853W4/ref=zg_bs_3969348031_57?_encoding=UTF8&amp;psc=1&amp;refRID=8CTG3QGCBNRDN3J8VHYG</t>
  </si>
  <si>
    <t>Molten Official Europa League PU/PVC Machine Stitched Football</t>
  </si>
  <si>
    <t>https://www.amazon.de/-/en/Molten-F5U1000-G18-Football-Replica-Europa-League/dp/B07DLQP6FD/ref=zg_bs_3969348031_58?_encoding=UTF8&amp;psc=1&amp;refRID=8CTG3QGCBNRDN3J8VHYG</t>
  </si>
  <si>
    <t>adidas World Cup OMB</t>
  </si>
  <si>
    <t>€108.00</t>
  </si>
  <si>
    <t>https://www.amazon.de/-/en/adidas-World-Official-Silver-Metallic/dp/B075LM9P6R/ref=zg_bs_3969348031_59?_encoding=UTF8&amp;psc=1&amp;refRID=8CTG3QGCBNRDN3J8VHYG</t>
  </si>
  <si>
    <t>World Cup Football Retro Printed Leather Ball 1962</t>
  </si>
  <si>
    <t>€64.00</t>
  </si>
  <si>
    <t>https://www.amazon.de/-/en/World-Football-Retro-Printed-Leather/dp/B004XCCAMW/ref=zg_bs_3969348031_60?_encoding=UTF8&amp;psc=1&amp;refRID=8CTG3QGCBNRDN3J8VHYG</t>
  </si>
  <si>
    <t>PUMA Austria Icon Football Chili Pepper-Puma Black 5</t>
  </si>
  <si>
    <t>https://www.amazon.de/-/en/Austria-Football-Chili-Pepper-Puma-Black/dp/B08H4YG63C/ref=zg_bs_3969348031_61?_encoding=UTF8&amp;psc=1&amp;refRID=8CTG3QGCBNRDN3J8VHYG</t>
  </si>
  <si>
    <t>adidas FIN 20 CLB</t>
  </si>
  <si>
    <t>https://www.amazon.de/-/en/adidas-Mens-Soccer-Black-White/dp/B08F2J9JR9/ref=zg_bs_3969348031_62?_encoding=UTF8&amp;psc=1&amp;refRID=8CTG3QGCBNRDN3J8VHYG</t>
  </si>
  <si>
    <t>Adidas Men's Team J350 Soccer Ball</t>
  </si>
  <si>
    <t>https://www.amazon.de/-/en/Adidas-Mens-Team-Soccer-multicolour/dp/B07DLZ1KK1/ref=zg_bs_3969348031_63?_encoding=UTF8&amp;psc=1&amp;refRID=8CTG3QGCBNRDN3J8VHYG</t>
  </si>
  <si>
    <t>Mitre Ultimatch Football Match Ball</t>
  </si>
  <si>
    <t>https://www.amazon.de/-/en/Mitre-Ultimatch-Football-Match-Silver/dp/B078PDNV1M/ref=zg_bs_3969348031_64?_encoding=UTF8&amp;psc=1&amp;refRID=8CTG3QGCBNRDN3J8VHYG</t>
  </si>
  <si>
    <t>Robert Frederick Vintage Style Leather Look PU 1970 World Cup Football Size 5 Ball Retro Style 32 Panel Football</t>
  </si>
  <si>
    <t>€31.38</t>
  </si>
  <si>
    <t>https://www.amazon.de/-/en/Frederick-Vintage-1970-World-Football-32-Panel/dp/B07G3DR5DL/ref=zg_bs_3969348031_65?_encoding=UTF8&amp;psc=1&amp;refRID=8CTG3QGCBNRDN3J8VHYG</t>
  </si>
  <si>
    <t>Adidas Torfabrik Junior 350 Football Game Ball</t>
  </si>
  <si>
    <t>https://www.amazon.de/-/en/Adidas-Torfabrik-Junior-Football-Game/dp/B078C8S6SZ/ref=zg_bs_3969348031_66?_encoding=UTF8&amp;psc=1&amp;refRID=8CTG3QGCBNRDN3J8VHYG</t>
  </si>
  <si>
    <t>Adidas Torfabrik Junior 290 Football 2017/2018</t>
  </si>
  <si>
    <t>€47.00</t>
  </si>
  <si>
    <t>https://www.amazon.de/-/en/Adidas-Torfabrik-Junior-Football-2017/dp/B072BY88DD/ref=zg_bs_3969348031_67?_encoding=UTF8&amp;psc=1&amp;refRID=8CTG3QGCBNRDN3J8VHYG</t>
  </si>
  <si>
    <t>Nike Unisex Adult PL NK Strk - FA20 CQ7150-100</t>
  </si>
  <si>
    <t>https://www.amazon.de/-/en/Premier-League-Strike-Football-Crimson/dp/B087RZQ7TM/ref=zg_bs_3969348031_68?_encoding=UTF8&amp;psc=1&amp;refRID=8CTG3QGCBNRDN3J8VHYG</t>
  </si>
  <si>
    <t>Football Team 2010 Printed</t>
  </si>
  <si>
    <t>€54.00</t>
  </si>
  <si>
    <t>https://www.amazon.de/-/en/Football-Team-2010-Printed/dp/B005HIMGXO/ref=zg_bs_3969348031_69?_encoding=UTF8&amp;psc=1&amp;refRID=8CTG3QGCBNRDN3J8VHYG</t>
  </si>
  <si>
    <t>048424WU Germany Artificial Leather Football 15 cm Football Handball Beach Ball Game…</t>
  </si>
  <si>
    <t>https://www.amazon.de/-/en/048424WU-Germany-Artificial-Football-Handball/dp/B07MX9FJKB/ref=zg_bs_3969348031_70?_encoding=UTF8&amp;psc=1&amp;refRID=8CTG3QGCBNRDN3J8VHYG</t>
  </si>
  <si>
    <t>adidas Men's World Cup Knock Out Football</t>
  </si>
  <si>
    <t>https://www.amazon.de/-/en/adidas-World-Knock-Football-White/dp/B07DYHTW5K/ref=zg_bs_3969348031_71?_encoding=UTF8&amp;psc=1&amp;refRID=8CTG3QGCBNRDN3J8VHYG</t>
  </si>
  <si>
    <t>World Cup Football Retro Printed Leather Ball 1958</t>
  </si>
  <si>
    <t>https://www.amazon.de/-/en/World-Football-Retro-Printed-Leather/dp/B004XC6AA0/ref=zg_bs_3969348031_72?_encoding=UTF8&amp;psc=1&amp;refRID=8CTG3QGCBNRDN3J8VHYG</t>
  </si>
  <si>
    <t>Adidas Torfabrik Top Training Football 2017/2018</t>
  </si>
  <si>
    <t>https://www.amazon.de/-/en/adidas-Torfabriktrain-Football-Match-Eneblu/dp/B072632744/ref=zg_bs_3969348031_73?_encoding=UTF8&amp;psc=1&amp;refRID=8CTG3QGCBNRDN3J8VHYG</t>
  </si>
  <si>
    <t>Derbystar Brillant APS Future Weiss/schwarz/gelb</t>
  </si>
  <si>
    <t>€73.15</t>
  </si>
  <si>
    <t>https://www.amazon.de/-/en/Derbystar-Brillant-white-yellow-1733500125/dp/B07BB7HCX1/ref=zg_bs_3969348031_74?_encoding=UTF8&amp;psc=1&amp;refRID=8CTG3QGCBNRDN3J8VHYG</t>
  </si>
  <si>
    <t>PUMA Unisex Adult Laliga 1 Adrenalina Hybrid Ball Football</t>
  </si>
  <si>
    <t>€16.67</t>
  </si>
  <si>
    <t>https://www.amazon.de/-/en/Unisex-LaLiga-Adrenalina-Hybrid-Football/dp/B086NL9LV2/ref=zg_bs_3969348031_75?_encoding=UTF8&amp;psc=1&amp;refRID=8CTG3QGCBNRDN3J8VHYG</t>
  </si>
  <si>
    <t>Football Roma of Leather Size 5 Official Product 100%</t>
  </si>
  <si>
    <t>https://www.amazon.de/-/en/Football-Roma-Leather-Official-Product/dp/B07CFHVW5T/ref=zg_bs_3969348031_76?_encoding=UTF8&amp;psc=1&amp;refRID=8CTG3QGCBNRDN3J8VHYG</t>
  </si>
  <si>
    <t>UMBRO Neo X Truf FJPA Ball White Blue</t>
  </si>
  <si>
    <t>€21.97</t>
  </si>
  <si>
    <t>https://www.amazon.de/-/en/UMBRO-Truf-FJPA-Ball-White/dp/B08L7NGYWK/ref=zg_bs_3969348031_77?_encoding=UTF8&amp;psc=1&amp;refRID=8CTG3QGCBNRDN3J8VHYG</t>
  </si>
  <si>
    <t>adidas Uniforia Pro Ball</t>
  </si>
  <si>
    <t>https://www.amazon.de/-/en/adidas-Uniforia-Pro-Ball/dp/B0813Y75BJ/ref=zg_bs_3969348031_78?_encoding=UTF8&amp;psc=1&amp;refRID=8CTG3QGCBNRDN3J8VHYG</t>
  </si>
  <si>
    <t>Derbystar APS S-Light Chrome / White Green 5 1176500143</t>
  </si>
  <si>
    <t>https://www.amazon.de/-/en/Derbystar-S-Light-Chrome-White-1176500143/dp/B00WSRSQ86/ref=zg_bs_3969348031_79?_encoding=UTF8&amp;psc=1&amp;refRID=8CTG3QGCBNRDN3J8VHYG</t>
  </si>
  <si>
    <t>Adidas Matchball Beau Jeu UEFA EURO 2016 white-bright blue-night indigo - 5</t>
  </si>
  <si>
    <t>€139.95</t>
  </si>
  <si>
    <t>https://www.amazon.de/-/en/Adidas-Matchball-white-bright-blue-night-indigo/dp/B0116HTS94/ref=zg_bs_3969348031_80?_encoding=UTF8&amp;psc=1&amp;refRID=8CTG3QGCBNRDN3J8VHYG</t>
  </si>
  <si>
    <t>Derbystar Football Bundesliga Brilliant APS 2018/2019</t>
  </si>
  <si>
    <t>https://www.amazon.de/-/en/Derbystar-Football-Bundesliga-Brilliant-2018/dp/B079RZ8S86/ref=zg_bs_3969348031_81?_encoding=UTF8&amp;psc=1&amp;refRID=8CTG3QGCBNRDN3J8VHYG</t>
  </si>
  <si>
    <t>Adidas Men Ace Glid Football</t>
  </si>
  <si>
    <t>€18.34</t>
  </si>
  <si>
    <t>https://www.amazon.de/Adidas-Men-Glid-Football-multi-coloured/dp/B01IEMQ0T0/ref=zg_bs_3969348031_82?_encoding=UTF8&amp;psc=1&amp;refRID=8CTG3QGCBNRDN3J8VHYG</t>
  </si>
  <si>
    <t>Adidas Torfabrik 2016 Glider</t>
  </si>
  <si>
    <t>€21.64</t>
  </si>
  <si>
    <t>https://www.amazon.de/-/en/AO4826-Adidas-DFL-Glider-Football/dp/B01FMYZMD8/ref=zg_bs_3969348031_83?_encoding=UTF8&amp;psc=1&amp;refRID=8CTG3QGCBNRDN3J8VHYG</t>
  </si>
  <si>
    <t>Nike Footballx Menor Ball Unisex</t>
  </si>
  <si>
    <t>https://www.amazon.de/-/en/Nike-Footballx-Menor-Ball-Unisex/dp/B01AKGDWX0/ref=zg_bs_3969348031_84?_encoding=UTF8&amp;psc=1&amp;refRID=8CTG3QGCBNRDN3J8VHYG</t>
  </si>
  <si>
    <t>adidas Finale OMB Match Ball White Yellow</t>
  </si>
  <si>
    <t>https://www.amazon.de/-/en/adidas-Finale-Match-White-Yellow/dp/B07SK72G1B/ref=zg_bs_3969348031_85?_encoding=UTF8&amp;psc=1&amp;refRID=8CTG3QGCBNRDN3J8VHYG</t>
  </si>
  <si>
    <t>adidas Boys' Finale Tt J290 Tournament Football</t>
  </si>
  <si>
    <t>https://www.amazon.de/-/en/adidas-Boys-Finale-Tournament-Football/dp/B07T16Q8PJ/ref=zg_bs_3969348031_86?_encoding=UTF8&amp;psc=1&amp;refRID=8CTG3QGCBNRDN3J8VHYG</t>
  </si>
  <si>
    <t>PUMA Fußball EvoPower Lite 3 290 G</t>
  </si>
  <si>
    <t>https://www.amazon.de/-/en/evoPOWER-082225-01-Football-082557-01-Atomic-Safety/dp/B016C03TTK/ref=zg_bs_3969348031_87?_encoding=UTF8&amp;psc=1&amp;refRID=8CTG3QGCBNRDN3J8VHYG</t>
  </si>
  <si>
    <t>adidas DFL OMB Black/REFSIL/REFSIL</t>
  </si>
  <si>
    <t>https://www.amazon.de/-/en/dp/B01KK0ZMMK/ref=zg_bs_3969348031_88?_encoding=UTF8&amp;psc=1&amp;refRID=8CTG3QGCBNRDN3J8VHYG</t>
  </si>
  <si>
    <t>adidas Men's Unifo Com Soccer Ball</t>
  </si>
  <si>
    <t>€37.00</t>
  </si>
  <si>
    <t>https://www.amazon.de/-/en/adidas-UNIFO-Soccer-Signal-Bright/dp/B081LJBT5K/ref=zg_bs_3969348031_89?_encoding=UTF8&amp;psc=1&amp;refRID=8CTG3QGCBNRDN3J8VHYG</t>
  </si>
  <si>
    <t>Nike Ordem 4 - LA Liga - Unisex Ball White (White/Orange/Blue/Black) 5</t>
  </si>
  <si>
    <t>https://www.amazon.de/-/en/Nike-Ordem-Unisex-White-Orange/dp/B0195OYTF8/ref=zg_bs_3969348031_90?_encoding=UTF8&amp;psc=1&amp;refRID=8CTG3QGCBNRDN3J8VHYG</t>
  </si>
  <si>
    <t>adidas CONEXT19 OMB Yellow</t>
  </si>
  <si>
    <t>€119.94</t>
  </si>
  <si>
    <t>https://www.amazon.de/-/en/adidas-Conext-White-Yellow-Football/dp/B07K8QFV2N/ref=zg_bs_3969348031_91?_encoding=UTF8&amp;psc=1&amp;refRID=8CTG3QGCBNRDN3J8VHYG</t>
  </si>
  <si>
    <t>Priessei Football Training Ball Size 5 Official Indoor Outdoor Football Professional Match…</t>
  </si>
  <si>
    <t>€20.10</t>
  </si>
  <si>
    <t>https://www.amazon.de/-/en/Priessei-Official-Outdoor-Football-Professional/dp/B08X18NBHJ/ref=zg_bs_3969348031_92?_encoding=UTF8&amp;psc=1&amp;refRID=8CTG3QGCBNRDN3J8VHYG</t>
  </si>
  <si>
    <t>Adidas Football Fracas Top Replique EURO16</t>
  </si>
  <si>
    <t>https://www.amazon.de/-/en/adidas-Football-Replica-Bright-AC5450/dp/B0116Q6U5U/ref=zg_bs_3969348031_93?_encoding=UTF8&amp;psc=1&amp;refRID=8CTG3QGCBNRDN3J8VHYG</t>
  </si>
  <si>
    <t>Nike PSG Strike Football Paris Saint Germain Size 5 Red / White</t>
  </si>
  <si>
    <t>https://www.amazon.de/-/en/Strike-Football-Paris-Saint-Germain/dp/B07QPF9J8F/ref=zg_bs_3969348031_94?_encoding=UTF8&amp;psc=1&amp;refRID=8CTG3QGCBNRDN3J8VHYG</t>
  </si>
  <si>
    <t>Adidas Torfabrik DFL Junior 290 Football 2015/2016</t>
  </si>
  <si>
    <t>https://www.amazon.de/-/en/Adidas-Pucks-JUNIOR290-Ball-Orange-multicolour/dp/B00XX7QIJ4/ref=zg_bs_3969348031_95?_encoding=UTF8&amp;psc=1&amp;refRID=8CTG3QGCBNRDN3J8VHYG</t>
  </si>
  <si>
    <t>adidas Torfabrik OMB</t>
  </si>
  <si>
    <t>https://www.amazon.de/-/en/adidas-Torfabrik-Official-Match-Ball/dp/B071LHRZC2/ref=zg_bs_3969348031_96?_encoding=UTF8&amp;psc=1&amp;refRID=8CTG3QGCBNRDN3J8VHYG</t>
  </si>
  <si>
    <t>Nike Premier League Strike Football</t>
  </si>
  <si>
    <t>https://www.amazon.de/-/en/Nike-Premier-League-Strike-Football/dp/B07C8YBSW7/ref=zg_bs_3969348031_97?_encoding=UTF8&amp;psc=1&amp;refRID=8CTG3QGCBNRDN3J8VHYG</t>
  </si>
  <si>
    <t>NFL Quick Toss Softee Football</t>
  </si>
  <si>
    <t>€8.47</t>
  </si>
  <si>
    <t>https://www.amazon.de/-/en/Arizona-Cardinals-Quick-Softee-Football/dp/B00SWJ2RPM/ref=zg_bs_3969348031_98?_encoding=UTF8&amp;psc=1&amp;refRID=8CTG3QGCBNRDN3J8VHYG</t>
  </si>
  <si>
    <t>PUMA Unisex Adult Laliga 1 Adrenalina Hybrid Ball Play Balls</t>
  </si>
  <si>
    <t xml:space="preserve">2.0 </t>
  </si>
  <si>
    <t>https://www.amazon.de/-/en/LaLiga-1-Adrenalina-Hybrid-Ball/dp/B08YKC9ZHT/ref=zg_bs_3969348031_99?_encoding=UTF8&amp;psc=1&amp;refRID=8CTG3QGCBNRDN3J8VHYG</t>
  </si>
  <si>
    <t>Derbystar Football Supercup Brilliant APS 2020 White Gold Silver Size 5</t>
  </si>
  <si>
    <t>€72.95</t>
  </si>
  <si>
    <t>https://www.amazon.de/-/en/Derbystar-Football-Supercup-Brilliant-Silver/dp/B08NCVFC28/ref=zg_bs_3969348031_100?_encoding=UTF8&amp;psc=1&amp;refRID=8CTG3QGCBNRDN3J8VHYG</t>
  </si>
  <si>
    <t>ratings5</t>
  </si>
  <si>
    <t>ratings4</t>
  </si>
  <si>
    <t>ratings3</t>
  </si>
  <si>
    <t>ratings2</t>
  </si>
  <si>
    <t>ratings1</t>
  </si>
  <si>
    <t>ABW5</t>
  </si>
  <si>
    <t>ABW4</t>
  </si>
  <si>
    <t>ABW3</t>
  </si>
  <si>
    <t>ABW2</t>
  </si>
  <si>
    <t>ABW1</t>
  </si>
  <si>
    <t>G_ABW5</t>
  </si>
  <si>
    <t>G_ABW4</t>
  </si>
  <si>
    <t>G_ABW3</t>
  </si>
  <si>
    <t>G_ABW2</t>
  </si>
  <si>
    <t>G_ABW1</t>
  </si>
  <si>
    <t>GG_ABW5</t>
  </si>
  <si>
    <t>GG_ABW4</t>
  </si>
  <si>
    <t>GG_ABW3</t>
  </si>
  <si>
    <t>GG_ABW2</t>
  </si>
  <si>
    <t>GG_ABW1</t>
  </si>
  <si>
    <t>Freiheitsgrade</t>
  </si>
  <si>
    <t>reviews5</t>
  </si>
  <si>
    <t>reviews4</t>
  </si>
  <si>
    <t>reviews3</t>
  </si>
  <si>
    <t>reviews2</t>
  </si>
  <si>
    <t>reviews1</t>
  </si>
  <si>
    <t>Category</t>
  </si>
  <si>
    <t>Action Cam</t>
  </si>
  <si>
    <t>Digital Cameras</t>
  </si>
  <si>
    <t xml:space="preserve">3.3 </t>
  </si>
  <si>
    <t xml:space="preserve">2.3 </t>
  </si>
  <si>
    <t>Scissors</t>
  </si>
  <si>
    <t>Billiards Cloth</t>
  </si>
  <si>
    <t>Gloves</t>
  </si>
  <si>
    <t>Track suit</t>
  </si>
  <si>
    <t>Track bottom</t>
  </si>
  <si>
    <t>T shirt</t>
  </si>
  <si>
    <t>Match ball</t>
  </si>
  <si>
    <t xml:space="preserve">2.2 </t>
  </si>
  <si>
    <t>4.6 </t>
  </si>
  <si>
    <t>4.3 </t>
  </si>
  <si>
    <t>4.7 </t>
  </si>
  <si>
    <t>3.9 </t>
  </si>
  <si>
    <t>4.5 </t>
  </si>
  <si>
    <t>5.0 </t>
  </si>
  <si>
    <t>4.4 </t>
  </si>
  <si>
    <t>4.9 </t>
  </si>
  <si>
    <t>4.2 </t>
  </si>
  <si>
    <t>4.1 </t>
  </si>
  <si>
    <t>3.6 </t>
  </si>
  <si>
    <t>4.8 </t>
  </si>
  <si>
    <t xml:space="preserve">2.4 </t>
  </si>
  <si>
    <t>4.0 </t>
  </si>
  <si>
    <t>3.7 </t>
  </si>
  <si>
    <t>3.8 </t>
  </si>
  <si>
    <t>2.2 </t>
  </si>
  <si>
    <t>3.5 </t>
  </si>
  <si>
    <t>3.4 </t>
  </si>
  <si>
    <t xml:space="preserve">Calculator </t>
  </si>
  <si>
    <t>Desk Pads</t>
  </si>
  <si>
    <t>Stam Pad</t>
  </si>
  <si>
    <t>Lever</t>
  </si>
  <si>
    <t>Official football</t>
  </si>
  <si>
    <t>Sport sock</t>
  </si>
  <si>
    <t>Meta Towels</t>
  </si>
  <si>
    <t>Variance(Review)</t>
  </si>
  <si>
    <t>Skewness (Review)</t>
  </si>
  <si>
    <t xml:space="preserve">Number of Rating </t>
  </si>
  <si>
    <t>SD( Rating)</t>
  </si>
  <si>
    <t>Skewness(Rating)</t>
  </si>
  <si>
    <t>Variance(Rating)</t>
  </si>
  <si>
    <t xml:space="preserve">Number of Review </t>
  </si>
  <si>
    <t>SD(Review)</t>
  </si>
  <si>
    <t>Average Rating (Review)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</si>
</sst>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"/>
    <numFmt numFmtId="166" formatCode="[$€-2]\ #,##0;[Red]\-[$€-2]\ #,##0"/>
  </numFmts>
  <fonts count="11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963634"/>
        <bgColor rgb="FF000000"/>
      </patternFill>
    </fill>
    <fill>
      <patternFill patternType="solid">
        <fgColor rgb="FFE26B0A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948A54"/>
        <bgColor rgb="FF000000"/>
      </patternFill>
    </fill>
    <fill>
      <patternFill patternType="solid">
        <fgColor rgb="FF4BACC6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2" fillId="0" borderId="0" xfId="0" applyFon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0" applyFont="1" applyAlignment="1">
      <alignment horizontal="center" vertical="top"/>
    </xf>
    <xf numFmtId="0" fontId="1" fillId="0" borderId="0" xfId="1" applyAlignment="1">
      <alignment vertical="top"/>
    </xf>
    <xf numFmtId="16" fontId="0" fillId="0" borderId="0" xfId="0" applyNumberFormat="1" applyAlignment="1">
      <alignment vertical="top"/>
    </xf>
    <xf numFmtId="0" fontId="3" fillId="0" borderId="0" xfId="0" applyFont="1"/>
    <xf numFmtId="0" fontId="3" fillId="3" borderId="0" xfId="0" applyFont="1" applyFill="1"/>
    <xf numFmtId="0" fontId="4" fillId="4" borderId="0" xfId="0" applyFont="1" applyFill="1"/>
    <xf numFmtId="0" fontId="3" fillId="5" borderId="0" xfId="0" applyFont="1" applyFill="1"/>
    <xf numFmtId="0" fontId="3" fillId="0" borderId="0" xfId="0" applyNumberFormat="1" applyFont="1"/>
    <xf numFmtId="2" fontId="3" fillId="0" borderId="0" xfId="0" applyNumberFormat="1" applyFont="1"/>
    <xf numFmtId="0" fontId="5" fillId="0" borderId="0" xfId="0" applyFont="1"/>
    <xf numFmtId="0" fontId="1" fillId="0" borderId="0" xfId="1"/>
    <xf numFmtId="0" fontId="6" fillId="3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3" fillId="10" borderId="0" xfId="0" applyFont="1" applyFill="1"/>
    <xf numFmtId="2" fontId="3" fillId="8" borderId="0" xfId="0" applyNumberFormat="1" applyFont="1" applyFill="1"/>
    <xf numFmtId="2" fontId="3" fillId="9" borderId="0" xfId="0" applyNumberFormat="1" applyFont="1" applyFill="1"/>
    <xf numFmtId="2" fontId="3" fillId="10" borderId="0" xfId="0" applyNumberFormat="1" applyFont="1" applyFill="1"/>
    <xf numFmtId="0" fontId="3" fillId="7" borderId="0" xfId="0" applyNumberFormat="1" applyFont="1" applyFill="1"/>
    <xf numFmtId="2" fontId="8" fillId="0" borderId="0" xfId="0" applyNumberFormat="1" applyFont="1"/>
    <xf numFmtId="164" fontId="8" fillId="0" borderId="0" xfId="0" applyNumberFormat="1" applyFont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0" fontId="7" fillId="0" borderId="0" xfId="0" applyFont="1" applyAlignment="1">
      <alignment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0" fontId="2" fillId="0" borderId="0" xfId="0" applyFont="1"/>
    <xf numFmtId="0" fontId="3" fillId="0" borderId="0" xfId="0" applyFont="1" applyAlignment="1">
      <alignment horizontal="left"/>
    </xf>
    <xf numFmtId="0" fontId="9" fillId="0" borderId="0" xfId="1" applyFont="1"/>
    <xf numFmtId="165" fontId="8" fillId="0" borderId="0" xfId="0" applyNumberFormat="1" applyFont="1"/>
    <xf numFmtId="165" fontId="0" fillId="2" borderId="0" xfId="0" applyNumberFormat="1" applyFill="1"/>
    <xf numFmtId="165" fontId="0" fillId="0" borderId="0" xfId="0" applyNumberFormat="1" applyAlignment="1">
      <alignment vertical="top"/>
    </xf>
    <xf numFmtId="2" fontId="8" fillId="12" borderId="0" xfId="0" applyNumberFormat="1" applyFont="1" applyFill="1"/>
    <xf numFmtId="164" fontId="8" fillId="12" borderId="0" xfId="0" applyNumberFormat="1" applyFont="1" applyFill="1"/>
    <xf numFmtId="1" fontId="0" fillId="12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0" fontId="0" fillId="12" borderId="0" xfId="0" applyFill="1" applyAlignment="1">
      <alignment vertical="top"/>
    </xf>
    <xf numFmtId="165" fontId="8" fillId="12" borderId="0" xfId="0" applyNumberFormat="1" applyFont="1" applyFill="1" applyAlignment="1">
      <alignment horizontal="center"/>
    </xf>
    <xf numFmtId="165" fontId="0" fillId="12" borderId="0" xfId="0" applyNumberFormat="1" applyFill="1" applyAlignment="1">
      <alignment horizontal="center"/>
    </xf>
    <xf numFmtId="165" fontId="0" fillId="12" borderId="0" xfId="0" applyNumberFormat="1" applyFill="1" applyAlignment="1">
      <alignment horizontal="center" vertical="top"/>
    </xf>
    <xf numFmtId="0" fontId="3" fillId="0" borderId="0" xfId="0" applyFont="1" applyAlignment="1">
      <alignment horizontal="center"/>
    </xf>
    <xf numFmtId="0" fontId="3" fillId="6" borderId="0" xfId="0" applyFont="1" applyFill="1" applyAlignment="1">
      <alignment horizontal="center"/>
    </xf>
    <xf numFmtId="0" fontId="3" fillId="6" borderId="0" xfId="0" applyFont="1" applyFill="1" applyAlignment="1">
      <alignment horizontal="left"/>
    </xf>
    <xf numFmtId="0" fontId="3" fillId="0" borderId="0" xfId="0" applyFont="1" applyAlignment="1">
      <alignment horizontal="center"/>
    </xf>
    <xf numFmtId="166" fontId="0" fillId="0" borderId="0" xfId="0" applyNumberFormat="1" applyAlignment="1">
      <alignment horizontal="center" vertical="top"/>
    </xf>
    <xf numFmtId="0" fontId="0" fillId="13" borderId="0" xfId="0" applyFill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de/-/en/Runner-30863-design-poster-Astronaut/dp/B084BGW7M4/ref=zg_bs_202745031_7?_encoding=UTF8&amp;psc=1&amp;refRID=VDNFKMTZVY8QZPBZ6NS0" TargetMode="External"/><Relationship Id="rId13" Type="http://schemas.openxmlformats.org/officeDocument/2006/relationships/hyperlink" Target="https://www.amazon.de/-/en/Frixion-roller-ball-erasable-assorted-colours/dp/B005349ER8/ref=zg_bs_202975031_6?_encoding=UTF8&amp;psc=1&amp;refRID=42SYNK4A24BNYGT7WFRM" TargetMode="External"/><Relationship Id="rId18" Type="http://schemas.openxmlformats.org/officeDocument/2006/relationships/hyperlink" Target="https://www.amazon.de/-/en/Wireless-Headphones-Waterproof-Microphone-Magnetic/dp/B087C3RQY2/ref=zg_bs_570278_78?_encoding=UTF8&amp;psc=1&amp;refRID=Y44TF7HK7BY53VSP2MWG" TargetMode="External"/><Relationship Id="rId3" Type="http://schemas.openxmlformats.org/officeDocument/2006/relationships/hyperlink" Target="https://www.amazon.de/-/en/Memory-Adapter-Camera-Computer-Surveillance/dp/B09F8VKQ6M/ref=zg_bs_1199764_73?_encoding=UTF8&amp;psc=1&amp;refRID=26KAP9V8QXDBQEARR69P" TargetMode="External"/><Relationship Id="rId7" Type="http://schemas.openxmlformats.org/officeDocument/2006/relationships/hyperlink" Target="https://www.amazon.de/-/en/Eco-friendly-Double-Sided-Waterproof-Polyurethane-Protector/dp/B08HXS7P5N/ref=zg_bs_202745031_3?_encoding=UTF8&amp;psc=1&amp;refRID=VDNFKMTZVY8QZPBZ6NS0" TargetMode="External"/><Relationship Id="rId12" Type="http://schemas.openxmlformats.org/officeDocument/2006/relationships/hyperlink" Target="https://www.amazon.de/-/en/00050541-Paper-Shredder/dp/B08GS8FVB5/ref=zg_bs_202944031_5?_encoding=UTF8&amp;psc=1&amp;refRID=QCCKPP0R7DDR28VWEKKY" TargetMode="External"/><Relationship Id="rId17" Type="http://schemas.openxmlformats.org/officeDocument/2006/relationships/hyperlink" Target="https://www.amazon.de/-/en/Billard-Billardt%C3%BCcher/b/ref=dp_bc_aui_C_4?ie=UTF8&amp;node=460942031" TargetMode="External"/><Relationship Id="rId2" Type="http://schemas.openxmlformats.org/officeDocument/2006/relationships/hyperlink" Target="https://www.amazon.de/-/en/SanDisk-Extreme-microSDXC-adapter-Performance/dp/B07FCMKK5X/ref=zg_bs_1199764_1?_encoding=UTF8&amp;psc=1&amp;refRID=RBCY3KACBA20W7PZMEQC" TargetMode="External"/><Relationship Id="rId16" Type="http://schemas.openxmlformats.org/officeDocument/2006/relationships/hyperlink" Target="https://www.amazon.de/-/en/scientific-technical-school-calculator-FX-87DEPLUS-2/dp/B07YT37H36/ref=zg_bs_202936031_2?_encoding=UTF8&amp;psc=1&amp;refRID=PY0S51HPTE44RN8GQSP3" TargetMode="External"/><Relationship Id="rId20" Type="http://schemas.openxmlformats.org/officeDocument/2006/relationships/hyperlink" Target="https://www.amazon.de/-/en/GoPro-HERO7-Black-touchscreen-stabilization/dp/B07GSVDFTQ/ref=zg_bs_2707129031_9?_encoding=UTF8&amp;psc=1&amp;refRID=QVBEJCYDBJ0P1N10F4PZ" TargetMode="External"/><Relationship Id="rId1" Type="http://schemas.openxmlformats.org/officeDocument/2006/relationships/hyperlink" Target="https://www.amazon.de/-/en/TP-Link-Surveillance-SanDisk-Extreme-microSDXC/dp/B09KCQ6WNK/ref=zg_bs_571862_2?_encoding=UTF8&amp;psc=1&amp;refRID=DT3CE3W47M47ZRQ8QRQY" TargetMode="External"/><Relationship Id="rId6" Type="http://schemas.openxmlformats.org/officeDocument/2006/relationships/hyperlink" Target="https://www.amazon.de/-/en/GA320-Touchscreen-Underwater-Waterproof-Accessories/dp/B09J4RTWJ9/ref=zg_bs_2707129031_31?_encoding=UTF8&amp;psc=1&amp;refRID=QVBEJCYDBJ0P1N10F4PZ" TargetMode="External"/><Relationship Id="rId11" Type="http://schemas.openxmlformats.org/officeDocument/2006/relationships/hyperlink" Target="https://www.amazon.de/-/en/Avery-Zweckform-Printer-Copier-Paper/dp/B0002S4H1S/ref=zg_bs_202922031_2?_encoding=UTF8&amp;psc=1&amp;refRID=DZA0JVW9GTKGKTS1A0P6" TargetMode="External"/><Relationship Id="rId5" Type="http://schemas.openxmlformats.org/officeDocument/2006/relationships/hyperlink" Target="https://www.amazon.de/-/en/Notebook-i7-10750H-GeForce-GTX1650-Windows/dp/B08BLH6414/ref=zg_bs_427957031_85?_encoding=UTF8&amp;psc=1&amp;refRID=788A3MMC50B85N939BWV" TargetMode="External"/><Relationship Id="rId15" Type="http://schemas.openxmlformats.org/officeDocument/2006/relationships/hyperlink" Target="https://www.amazon.de/-/en/FX-991DE-Scientific-ClassWiz-Calculator-Natural/dp/B00VB2ISDM/ref=zg_bs_202936031_1?_encoding=UTF8&amp;psc=1&amp;refRID=PY0S51HPTE44RN8GQSP3" TargetMode="External"/><Relationship Id="rId10" Type="http://schemas.openxmlformats.org/officeDocument/2006/relationships/hyperlink" Target="https://www.amazon.de/-/en/edding-Chalk-Marker-4085-Red/dp/B08KJ9JG3Y/ref=zg_bs_202963031_1?_encoding=UTF8&amp;psc=1&amp;refRID=GN3DMCJFWDVNNX90J4TE" TargetMode="External"/><Relationship Id="rId19" Type="http://schemas.openxmlformats.org/officeDocument/2006/relationships/hyperlink" Target="https://www.amazon.de/-/en/Panasonic-Lumix-DC-FZ82-Bridge-Camera/dp/B07JFVZQPC/ref=zg_bs_571862_10?_encoding=UTF8&amp;psc=1&amp;refRID=DT3CE3W47M47ZRQ8QRQY" TargetMode="External"/><Relationship Id="rId4" Type="http://schemas.openxmlformats.org/officeDocument/2006/relationships/hyperlink" Target="https://www.amazon.de/-/en/Fire-Kids-tablet-display-Kid-Proof/dp/B07WFLBX6W/ref=zg_bs_429874031_1?_encoding=UTF8&amp;psc=1&amp;refRID=NG5PRAAHEJ7TJYAB5QXV" TargetMode="External"/><Relationship Id="rId9" Type="http://schemas.openxmlformats.org/officeDocument/2006/relationships/hyperlink" Target="https://www.amazon.de/-/en/Colop-Stamp-Micro-110x70mm-54012130/dp/B001QLGF3I/ref=zg_bs_9518112031_10?_encoding=UTF8&amp;psc=1&amp;refRID=RF1MPSBWJNN729YWHP5E" TargetMode="External"/><Relationship Id="rId14" Type="http://schemas.openxmlformats.org/officeDocument/2006/relationships/hyperlink" Target="https://www.amazon.de/-/en/Billard-Billardt%C3%BCcher/b/ref=dp_bc_aui_C_4?ie=UTF8&amp;node=460942031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de/-/en/Colop-Stamp-Micro-110x70mm-54012130/dp/B001QLGF3I/ref=zg_bs_9518112031_10?_encoding=UTF8&amp;psc=1&amp;refRID=RF1MPSBWJNN729YWHP5E" TargetMode="External"/><Relationship Id="rId7" Type="http://schemas.openxmlformats.org/officeDocument/2006/relationships/hyperlink" Target="https://www.amazon.de/-/en/Frixion-roller-ball-erasable-assorted-colours/dp/B005349ER8/ref=zg_bs_202975031_6?_encoding=UTF8&amp;psc=1&amp;refRID=42SYNK4A24BNYGT7WFRM" TargetMode="External"/><Relationship Id="rId2" Type="http://schemas.openxmlformats.org/officeDocument/2006/relationships/hyperlink" Target="https://www.amazon.de/-/en/Runner-30863-design-poster-Astronaut/dp/B084BGW7M4/ref=zg_bs_202745031_7?_encoding=UTF8&amp;psc=1&amp;refRID=VDNFKMTZVY8QZPBZ6NS0" TargetMode="External"/><Relationship Id="rId1" Type="http://schemas.openxmlformats.org/officeDocument/2006/relationships/hyperlink" Target="https://www.amazon.de/-/en/Eco-friendly-Double-Sided-Waterproof-Polyurethane-Protector/dp/B08HXS7P5N/ref=zg_bs_202745031_3?_encoding=UTF8&amp;psc=1&amp;refRID=VDNFKMTZVY8QZPBZ6NS0" TargetMode="External"/><Relationship Id="rId6" Type="http://schemas.openxmlformats.org/officeDocument/2006/relationships/hyperlink" Target="https://www.amazon.de/-/en/00050541-Paper-Shredder/dp/B08GS8FVB5/ref=zg_bs_202944031_5?_encoding=UTF8&amp;psc=1&amp;refRID=QCCKPP0R7DDR28VWEKKY" TargetMode="External"/><Relationship Id="rId5" Type="http://schemas.openxmlformats.org/officeDocument/2006/relationships/hyperlink" Target="https://www.amazon.de/-/en/Avery-Zweckform-Printer-Copier-Paper/dp/B0002S4H1S/ref=zg_bs_202922031_2?_encoding=UTF8&amp;psc=1&amp;refRID=DZA0JVW9GTKGKTS1A0P6" TargetMode="External"/><Relationship Id="rId4" Type="http://schemas.openxmlformats.org/officeDocument/2006/relationships/hyperlink" Target="https://www.amazon.de/-/en/edding-Chalk-Marker-4085-Red/dp/B08KJ9JG3Y/ref=zg_bs_202963031_1?_encoding=UTF8&amp;psc=1&amp;refRID=GN3DMCJFWDVNNX90J4TE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de/-/en/Fruit-Shirts-V-Neck-Various-Colours/dp/B07ZRXN8WS/ref=zg_bs_1981397031_92?_encoding=UTF8&amp;psc=1&amp;refRID=HJ0G5QJ28JVQJ2N8MQVQ" TargetMode="External"/><Relationship Id="rId3" Type="http://schemas.openxmlformats.org/officeDocument/2006/relationships/hyperlink" Target="https://www.amazon.de/-/en/Puma-Unisex-Sports-Socks-pack/dp/B07465777L/ref=zg_bs_1981347031_1?_encoding=UTF8&amp;psc=1&amp;refRID=JT3QH7R67YCCH4YS28DD" TargetMode="External"/><Relationship Id="rId7" Type="http://schemas.openxmlformats.org/officeDocument/2006/relationships/hyperlink" Target="https://www.amazon.de/-/en/Jako-Polyesterhose-Copa-schwarz-wei%C3%9F/dp/B00IOBWHT4/ref=zg_bs_26086533031_1?_encoding=UTF8&amp;psc=1&amp;refRID=Q67P50N995CMJ5CW559C" TargetMode="External"/><Relationship Id="rId2" Type="http://schemas.openxmlformats.org/officeDocument/2006/relationships/hyperlink" Target="https://www.amazon.de/-/en/American-Football-Combined-WTF1825XBBRS-Collectors/dp/B09KPH3JWX/ref=zg_bs_5107064031_1?_encoding=UTF8&amp;psc=1&amp;refRID=YWYNXP4HR2BP89CG0B9S" TargetMode="External"/><Relationship Id="rId1" Type="http://schemas.openxmlformats.org/officeDocument/2006/relationships/hyperlink" Target="https://www.amazon.de/-/en/C-Original-Headband-Functional-Sweatband/dp/B09H3PJ212/ref=zg_bs_460942031_1?_encoding=UTF8&amp;psc=1&amp;refRID=1091JV9GMVFEBMQHCWGE" TargetMode="External"/><Relationship Id="rId6" Type="http://schemas.openxmlformats.org/officeDocument/2006/relationships/hyperlink" Target="https://www.amazon.de/-/en/Finchman-Finchsuit-Jogging-Tracksuit-FMJS135/dp/B07B8FMLHD/ref=zg_bs_1981344031_1?_encoding=UTF8&amp;psc=1&amp;refRID=TFS97HCC7QWARBQW6ZB9" TargetMode="External"/><Relationship Id="rId5" Type="http://schemas.openxmlformats.org/officeDocument/2006/relationships/hyperlink" Target="https://www.amazon.de/-/en/Puma-Field-Player-Glove-Black/dp/B00OHTUJJ2/ref=zg_bs_3024124031_1?_encoding=UTF8&amp;psc=1&amp;refRID=8ANJXV868C3DYK2M4DXK" TargetMode="External"/><Relationship Id="rId4" Type="http://schemas.openxmlformats.org/officeDocument/2006/relationships/hyperlink" Target="https://www.amazon.de/-/en/Absolute-Fitness-certified-special-comfort/dp/B08N6TYQWG/ref=zg_bs_3959908031_1?_encoding=UTF8&amp;psc=1&amp;refRID=0TD1ESARRRW0N7HDXD9E" TargetMode="External"/><Relationship Id="rId9" Type="http://schemas.openxmlformats.org/officeDocument/2006/relationships/hyperlink" Target="https://www.amazon.de/-/en/ZENGVEE-Short-Sleeved-Quick-Drying-Breathable-Training/dp/B093V7T2RC/ref=zg_bs_1981397031_100?_encoding=UTF8&amp;psc=1&amp;refRID=HJ0G5QJ28JVQJ2N8MQV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EBD69-29C8-284D-897E-B062FA8FF6D6}">
  <dimension ref="A1:BU2898"/>
  <sheetViews>
    <sheetView tabSelected="1" topLeftCell="R1" workbookViewId="0">
      <selection activeCell="AX1" sqref="AX1"/>
    </sheetView>
  </sheetViews>
  <sheetFormatPr baseColWidth="10" defaultColWidth="8.83203125" defaultRowHeight="16" x14ac:dyDescent="0.2"/>
  <cols>
    <col min="1" max="1" width="17.83203125" style="1" customWidth="1"/>
    <col min="2" max="2" width="100.83203125" style="1" customWidth="1"/>
    <col min="3" max="3" width="14.33203125" style="1" customWidth="1"/>
    <col min="4" max="4" width="24.5" style="2" customWidth="1"/>
    <col min="5" max="5" width="8.83203125" style="4"/>
    <col min="6" max="6" width="25.6640625" style="1" customWidth="1"/>
    <col min="7" max="7" width="12.33203125" style="1" customWidth="1"/>
    <col min="8" max="8" width="12.33203125" customWidth="1"/>
    <col min="9" max="9" width="12.33203125" style="1" customWidth="1"/>
    <col min="10" max="10" width="12.33203125" customWidth="1"/>
    <col min="11" max="11" width="14.5" style="1" customWidth="1"/>
    <col min="12" max="12" width="17.6640625" customWidth="1"/>
    <col min="13" max="13" width="12.33203125" style="1" customWidth="1"/>
    <col min="14" max="14" width="12.33203125" customWidth="1"/>
    <col min="15" max="15" width="12.33203125" style="1" customWidth="1"/>
    <col min="16" max="16" width="11.6640625" style="1" customWidth="1"/>
    <col min="17" max="21" width="8.83203125" style="36"/>
    <col min="22" max="22" width="15" style="36" customWidth="1"/>
    <col min="23" max="23" width="14.5" style="48" customWidth="1"/>
    <col min="24" max="24" width="20.5" style="51" customWidth="1"/>
    <col min="25" max="25" width="0.1640625" style="48" hidden="1" customWidth="1"/>
    <col min="26" max="26" width="8.33203125" style="48" hidden="1" customWidth="1"/>
    <col min="27" max="27" width="9.33203125" style="48" hidden="1" customWidth="1"/>
    <col min="28" max="28" width="7.83203125" style="48" hidden="1" customWidth="1"/>
    <col min="29" max="29" width="0.1640625" style="48" hidden="1" customWidth="1"/>
    <col min="30" max="30" width="12.5" style="48" hidden="1" customWidth="1"/>
    <col min="31" max="31" width="0.1640625" style="48" hidden="1" customWidth="1"/>
    <col min="32" max="32" width="6.83203125" style="48" hidden="1" customWidth="1"/>
    <col min="33" max="33" width="12.6640625" style="48" hidden="1" customWidth="1"/>
    <col min="34" max="34" width="7.1640625" style="48" hidden="1" customWidth="1"/>
    <col min="35" max="35" width="8.83203125" style="48"/>
    <col min="36" max="36" width="15.5" style="48" customWidth="1"/>
    <col min="37" max="37" width="7.1640625" style="48" hidden="1" customWidth="1"/>
    <col min="38" max="38" width="0.1640625" style="48" hidden="1" customWidth="1"/>
    <col min="39" max="39" width="11.1640625" style="48" hidden="1" customWidth="1"/>
    <col min="40" max="40" width="9" style="48" hidden="1" customWidth="1"/>
    <col min="41" max="41" width="0.1640625" style="48" hidden="1" customWidth="1"/>
    <col min="42" max="42" width="8.6640625" style="48" hidden="1" customWidth="1"/>
    <col min="43" max="43" width="8.83203125" style="48"/>
    <col min="44" max="49" width="8.83203125" style="1"/>
    <col min="50" max="50" width="10.5" style="42" customWidth="1"/>
    <col min="51" max="51" width="9.83203125" style="1" hidden="1" customWidth="1"/>
    <col min="52" max="52" width="8.6640625" style="1" hidden="1" customWidth="1"/>
    <col min="53" max="53" width="0.1640625" style="1" hidden="1" customWidth="1"/>
    <col min="54" max="54" width="9.83203125" style="1" hidden="1" customWidth="1"/>
    <col min="55" max="55" width="8.33203125" style="1" hidden="1" customWidth="1"/>
    <col min="56" max="56" width="0.1640625" style="1" hidden="1" customWidth="1"/>
    <col min="57" max="57" width="7.33203125" style="1" hidden="1" customWidth="1"/>
    <col min="58" max="59" width="0.1640625" style="1" hidden="1" customWidth="1"/>
    <col min="60" max="60" width="0.33203125" style="1" hidden="1" customWidth="1"/>
    <col min="61" max="61" width="12.33203125" style="1" customWidth="1"/>
    <col min="62" max="62" width="9.6640625" style="1" customWidth="1"/>
    <col min="63" max="63" width="10.33203125" style="1" hidden="1" customWidth="1"/>
    <col min="64" max="64" width="11.1640625" style="1" hidden="1" customWidth="1"/>
    <col min="65" max="65" width="8.33203125" style="1" hidden="1" customWidth="1"/>
    <col min="66" max="66" width="0.1640625" style="1" customWidth="1"/>
    <col min="67" max="67" width="0.1640625" style="1" hidden="1" customWidth="1"/>
    <col min="68" max="68" width="9.83203125" style="1" hidden="1" customWidth="1"/>
    <col min="69" max="69" width="18.1640625" style="1" customWidth="1"/>
    <col min="70" max="16384" width="8.83203125" style="1"/>
  </cols>
  <sheetData>
    <row r="1" spans="1:73" s="30" customFormat="1" x14ac:dyDescent="0.2">
      <c r="A1" s="30" t="s">
        <v>7517</v>
      </c>
      <c r="B1" s="30" t="s">
        <v>0</v>
      </c>
      <c r="C1" s="30" t="s">
        <v>1</v>
      </c>
      <c r="D1" s="31" t="s">
        <v>2</v>
      </c>
      <c r="E1" s="33" t="s">
        <v>3</v>
      </c>
      <c r="F1" s="30" t="s">
        <v>4</v>
      </c>
      <c r="G1" s="30" t="s">
        <v>5</v>
      </c>
      <c r="H1" s="32" t="s">
        <v>6</v>
      </c>
      <c r="I1" s="30" t="s">
        <v>7</v>
      </c>
      <c r="J1" s="30" t="s">
        <v>8</v>
      </c>
      <c r="K1" s="30" t="s">
        <v>9</v>
      </c>
      <c r="L1" s="30" t="s">
        <v>10</v>
      </c>
      <c r="M1" s="33" t="s">
        <v>11</v>
      </c>
      <c r="N1" s="34" t="s">
        <v>12</v>
      </c>
      <c r="O1" s="33" t="s">
        <v>13</v>
      </c>
      <c r="P1" s="34" t="s">
        <v>14</v>
      </c>
      <c r="Q1" s="35" t="s">
        <v>7491</v>
      </c>
      <c r="R1" s="35" t="s">
        <v>7492</v>
      </c>
      <c r="S1" s="35" t="s">
        <v>7493</v>
      </c>
      <c r="T1" s="35" t="s">
        <v>7494</v>
      </c>
      <c r="U1" s="35" t="s">
        <v>7495</v>
      </c>
      <c r="V1" s="35"/>
      <c r="W1" s="43" t="s">
        <v>7558</v>
      </c>
      <c r="X1" s="49" t="s">
        <v>3117</v>
      </c>
      <c r="Y1" s="43" t="s">
        <v>7496</v>
      </c>
      <c r="Z1" s="43" t="s">
        <v>7497</v>
      </c>
      <c r="AA1" s="43" t="s">
        <v>7498</v>
      </c>
      <c r="AB1" s="43" t="s">
        <v>7499</v>
      </c>
      <c r="AC1" s="43" t="s">
        <v>7500</v>
      </c>
      <c r="AD1" s="43" t="s">
        <v>7501</v>
      </c>
      <c r="AE1" s="43" t="s">
        <v>7502</v>
      </c>
      <c r="AF1" s="43" t="s">
        <v>7503</v>
      </c>
      <c r="AG1" s="43" t="s">
        <v>7504</v>
      </c>
      <c r="AH1" s="43" t="s">
        <v>7505</v>
      </c>
      <c r="AI1" s="43" t="s">
        <v>7561</v>
      </c>
      <c r="AJ1" s="44" t="s">
        <v>7559</v>
      </c>
      <c r="AK1" s="44" t="s">
        <v>7506</v>
      </c>
      <c r="AL1" s="44" t="s">
        <v>7507</v>
      </c>
      <c r="AM1" s="44" t="s">
        <v>7508</v>
      </c>
      <c r="AN1" s="44" t="s">
        <v>7509</v>
      </c>
      <c r="AO1" s="44" t="s">
        <v>7510</v>
      </c>
      <c r="AP1" s="44" t="s">
        <v>7511</v>
      </c>
      <c r="AQ1" s="44" t="s">
        <v>7560</v>
      </c>
      <c r="AR1" s="30" t="s">
        <v>7512</v>
      </c>
      <c r="AS1" s="30" t="s">
        <v>7513</v>
      </c>
      <c r="AT1" s="30" t="s">
        <v>7514</v>
      </c>
      <c r="AU1" s="30" t="s">
        <v>7515</v>
      </c>
      <c r="AV1" s="30" t="s">
        <v>7516</v>
      </c>
      <c r="AW1" s="25" t="s">
        <v>7562</v>
      </c>
      <c r="AX1" s="40" t="s">
        <v>7564</v>
      </c>
      <c r="AY1" s="25" t="s">
        <v>7496</v>
      </c>
      <c r="AZ1" s="25" t="s">
        <v>7497</v>
      </c>
      <c r="BA1" s="25" t="s">
        <v>7498</v>
      </c>
      <c r="BB1" s="25" t="s">
        <v>7499</v>
      </c>
      <c r="BC1" s="25" t="s">
        <v>7500</v>
      </c>
      <c r="BD1" s="25" t="s">
        <v>7501</v>
      </c>
      <c r="BE1" s="25" t="s">
        <v>7502</v>
      </c>
      <c r="BF1" s="25" t="s">
        <v>7503</v>
      </c>
      <c r="BG1" s="25" t="s">
        <v>7504</v>
      </c>
      <c r="BH1" s="25" t="s">
        <v>7505</v>
      </c>
      <c r="BI1" s="25" t="s">
        <v>7556</v>
      </c>
      <c r="BJ1" s="26" t="s">
        <v>7563</v>
      </c>
      <c r="BK1" s="26" t="s">
        <v>7506</v>
      </c>
      <c r="BL1" s="26" t="s">
        <v>7507</v>
      </c>
      <c r="BM1" s="26" t="s">
        <v>7508</v>
      </c>
      <c r="BN1" s="26" t="s">
        <v>7509</v>
      </c>
      <c r="BO1" s="26" t="s">
        <v>7510</v>
      </c>
      <c r="BP1" s="26" t="s">
        <v>7511</v>
      </c>
      <c r="BQ1" s="26" t="s">
        <v>7557</v>
      </c>
    </row>
    <row r="2" spans="1:73" x14ac:dyDescent="0.2">
      <c r="A2" s="1" t="s">
        <v>7518</v>
      </c>
      <c r="B2" s="1" t="s">
        <v>17</v>
      </c>
      <c r="C2" s="1" t="s">
        <v>18</v>
      </c>
      <c r="D2" s="2">
        <v>1509</v>
      </c>
      <c r="E2" s="4" t="s">
        <v>19</v>
      </c>
      <c r="F2" s="1" t="s">
        <v>20</v>
      </c>
      <c r="G2" s="1">
        <v>1103</v>
      </c>
      <c r="H2">
        <v>195</v>
      </c>
      <c r="I2" s="1">
        <v>174</v>
      </c>
      <c r="J2">
        <v>57</v>
      </c>
      <c r="K2" s="1">
        <v>58</v>
      </c>
      <c r="L2">
        <v>35</v>
      </c>
      <c r="M2" s="3">
        <v>43</v>
      </c>
      <c r="N2">
        <v>30</v>
      </c>
      <c r="O2" s="1">
        <v>131</v>
      </c>
      <c r="P2" s="1">
        <v>92</v>
      </c>
      <c r="Q2" s="36">
        <f>IFERROR(G2-H2,0)</f>
        <v>908</v>
      </c>
      <c r="R2" s="36">
        <f>IFERROR(I2-J2,0)</f>
        <v>117</v>
      </c>
      <c r="S2" s="36">
        <f>IFERROR(K2-L2,0)</f>
        <v>23</v>
      </c>
      <c r="T2" s="36">
        <f>IFERROR(M2-N2,0)</f>
        <v>13</v>
      </c>
      <c r="U2" s="36">
        <f>IFERROR(O2-P2,0)</f>
        <v>39</v>
      </c>
      <c r="V2" s="36">
        <f>Q2*5+R2*4+S2*3+T2*2+U2*1</f>
        <v>5142</v>
      </c>
      <c r="W2" s="45">
        <f t="shared" ref="W2:W33" si="0">IFERROR(Q2+R2+S2+T2+U2,0)</f>
        <v>1100</v>
      </c>
      <c r="X2" s="50">
        <f>IF(ISERROR(V2/W2),0,(V2/W2))</f>
        <v>4.6745454545454548</v>
      </c>
      <c r="Y2" s="46">
        <f t="shared" ref="Y2" si="1">(5-X2)*(5-X2)</f>
        <v>0.10592066115702464</v>
      </c>
      <c r="Z2" s="46">
        <f t="shared" ref="Z2" si="2">(4-X2)*(4-X2)</f>
        <v>0.45501157024793421</v>
      </c>
      <c r="AA2" s="46">
        <f t="shared" ref="AA2" si="3">(3-X2)*(3-X2)</f>
        <v>2.8041024793388436</v>
      </c>
      <c r="AB2" s="46">
        <f t="shared" ref="AB2" si="4">(2-X2)*(2-X2)</f>
        <v>7.1531933884297532</v>
      </c>
      <c r="AC2" s="46">
        <f t="shared" ref="AC2" si="5">(1-X2)*(1-X2)</f>
        <v>13.502284297520664</v>
      </c>
      <c r="AD2" s="46">
        <f>Q2*Y2</f>
        <v>96.175960330578377</v>
      </c>
      <c r="AE2" s="46">
        <f>R2*Z2</f>
        <v>53.236353719008299</v>
      </c>
      <c r="AF2" s="46">
        <f>S2*AA2</f>
        <v>64.494357024793402</v>
      </c>
      <c r="AG2" s="46">
        <f>T2*AB2</f>
        <v>92.991514049586797</v>
      </c>
      <c r="AH2" s="46">
        <f>U2*AC2</f>
        <v>526.58908760330587</v>
      </c>
      <c r="AI2" s="46">
        <f>IF(ISERROR(SUM(AD2:AH2)/(W2-1)),0,SUM(AD2:AH2)/(W2-1))</f>
        <v>0.75840516171726369</v>
      </c>
      <c r="AJ2" s="47">
        <f t="shared" ref="AJ2:AJ39" si="6">SQRT(AI2)</f>
        <v>0.87086460584712233</v>
      </c>
      <c r="AK2" s="47">
        <f t="shared" ref="AK2:AK34" si="7">Q2*((5-X2)/AJ2)*((5-X2)/AJ2)*((5-X2)/AJ2)</f>
        <v>47.391990823139963</v>
      </c>
      <c r="AL2" s="47">
        <f t="shared" ref="AL2:AL34" si="8">R2*((4-X2)/AJ2)*((4-X2)/AJ2)*((4-X2)/AJ2)</f>
        <v>-54.371035203059144</v>
      </c>
      <c r="AM2" s="47">
        <f t="shared" ref="AM2:AM34" si="9">S2*((3-X2)/AJ2)*((3-X2)/AJ2)*((3-X2)/AJ2)</f>
        <v>-163.51844100844198</v>
      </c>
      <c r="AN2" s="47">
        <f t="shared" ref="AN2:AN34" si="10">T2*((2-X2)/AJ2)*((2-X2)/AJ2)*((2-X2)/AJ2)</f>
        <v>-376.5662398382193</v>
      </c>
      <c r="AO2" s="47">
        <f t="shared" ref="AO2:AO34" si="11">U2*((1-X2)/AJ2)*((1-X2)/AJ2)*((1-X2)/AJ2)</f>
        <v>-2929.7027509148975</v>
      </c>
      <c r="AP2" s="47">
        <f t="shared" ref="AP2:AP34" si="12">W2/((W2-1)*(W2-2))</f>
        <v>9.115755174019766E-4</v>
      </c>
      <c r="AQ2" s="47">
        <f>IF(ISERROR(SUM(AK2:AO2)*AP2),0,(SUM(AK2:AO2)*AP2))</f>
        <v>-3.1693351993745149</v>
      </c>
      <c r="AR2" s="1">
        <f t="shared" ref="AR2:AR33" si="13">H2</f>
        <v>195</v>
      </c>
      <c r="AS2" s="1">
        <f t="shared" ref="AS2:AS65" si="14">J2</f>
        <v>57</v>
      </c>
      <c r="AT2" s="1">
        <f t="shared" ref="AT2:AT65" si="15">L2</f>
        <v>35</v>
      </c>
      <c r="AU2" s="1">
        <f t="shared" ref="AU2:AU65" si="16">N2</f>
        <v>30</v>
      </c>
      <c r="AV2" s="1">
        <f t="shared" ref="AV2:AV65" si="17">P2</f>
        <v>92</v>
      </c>
      <c r="AW2" s="27">
        <f t="shared" ref="AW2" si="18">AR2+AS2+AT2+AU2+AV2</f>
        <v>409</v>
      </c>
      <c r="AX2" s="41">
        <f>IF(ISERROR(((AR2*5+AS2*4+AT2*3+AU2*2+AV2*1)/AW2)),0,((AR2*5+AS2*4+AT2*3+AU2*2+AV2*1)/AW2))</f>
        <v>3.5696821515892418</v>
      </c>
      <c r="AY2" s="29">
        <f t="shared" ref="AY2" si="19">(5-AX2)*(5-AX2)</f>
        <v>2.0458091474823807</v>
      </c>
      <c r="AZ2" s="29">
        <f t="shared" ref="AZ2" si="20">(4-AX2)*(4-AX2)</f>
        <v>0.18517345066086424</v>
      </c>
      <c r="BA2" s="29">
        <f t="shared" ref="BA2" si="21">(3-AX2)*(3-AX2)</f>
        <v>0.32453775383934791</v>
      </c>
      <c r="BB2" s="29">
        <f t="shared" ref="BB2" si="22">(2-AX2)*(2-AX2)</f>
        <v>2.4639020570178318</v>
      </c>
      <c r="BC2" s="29">
        <f t="shared" ref="BC2" si="23">(1-AX2)*(1-AX2)</f>
        <v>6.6032663601963151</v>
      </c>
      <c r="BD2" s="29">
        <f t="shared" ref="BD2" si="24">AR2*AY2</f>
        <v>398.93278375906425</v>
      </c>
      <c r="BE2" s="29">
        <f t="shared" ref="BE2" si="25">AS2*AZ2</f>
        <v>10.554886687669262</v>
      </c>
      <c r="BF2" s="29">
        <f t="shared" ref="BF2" si="26">AT2*BA2</f>
        <v>11.358821384377176</v>
      </c>
      <c r="BG2" s="29">
        <f t="shared" ref="BG2" si="27">AU2*BB2</f>
        <v>73.917061710534952</v>
      </c>
      <c r="BH2" s="29">
        <f t="shared" ref="BH2" si="28">AV2*BC2</f>
        <v>607.50050513806104</v>
      </c>
      <c r="BI2" s="29">
        <f>IF(ISERROR((SUM(BD2:BH2)/(AW2-1))),0,((SUM(BD2:BH2)/(AW2-1))))</f>
        <v>2.7016275948032025</v>
      </c>
      <c r="BJ2" s="28">
        <f t="shared" ref="BJ2:BJ65" si="29">SQRT(BI2)</f>
        <v>1.6436628592272815</v>
      </c>
      <c r="BK2" s="28">
        <f t="shared" ref="BK2:BK65" si="30">AR2*((5-AX2)/BJ2)*((5-AX2)/BJ2)*((5-AX2)/BJ2)</f>
        <v>128.49731712445831</v>
      </c>
      <c r="BL2" s="28">
        <f t="shared" ref="BL2:BL65" si="31">AS2*((4-AX2)/BJ2)*((4-AX2)/BJ2)*((4-AX2)/BJ2)</f>
        <v>1.0228329489722958</v>
      </c>
      <c r="BM2" s="28">
        <f t="shared" ref="BM2:BM65" si="32">AT2*((3-AX2)/BJ2)*((3-AX2)/BJ2)*((3-AX2)/BJ2)</f>
        <v>-1.4572285052723517</v>
      </c>
      <c r="BN2" s="28">
        <f t="shared" ref="BN2:BN65" si="33">AU2*((2-AX2)/BJ2)*((2-AX2)/BJ2)*((2-AX2)/BJ2)</f>
        <v>-26.128723284080078</v>
      </c>
      <c r="BO2" s="28">
        <f t="shared" ref="BO2:BO65" si="34">AV2*((1-AX2)/BJ2)*((1-AX2)/BJ2)*((1-AX2)/BJ2)</f>
        <v>-351.55058585288185</v>
      </c>
      <c r="BP2" s="28">
        <f t="shared" ref="BP2:BP65" si="35">AW2/((AW2-1)*(AW2-2))</f>
        <v>2.4630245218480512E-3</v>
      </c>
      <c r="BQ2" s="28">
        <f>IF(ISERROR((SUM(BK2:BO2)*BP2)),0,(SUM(BK2:BO2)*BP2))</f>
        <v>-0.61481128363709048</v>
      </c>
    </row>
    <row r="3" spans="1:73" x14ac:dyDescent="0.2">
      <c r="A3" s="1" t="s">
        <v>7518</v>
      </c>
      <c r="B3" s="1" t="s">
        <v>21</v>
      </c>
      <c r="C3" s="1" t="s">
        <v>22</v>
      </c>
      <c r="D3" s="2" t="s">
        <v>23</v>
      </c>
      <c r="E3" s="4" t="s">
        <v>24</v>
      </c>
      <c r="F3" s="1" t="s">
        <v>25</v>
      </c>
      <c r="G3" s="1">
        <v>37</v>
      </c>
      <c r="H3">
        <v>23</v>
      </c>
      <c r="I3" s="1">
        <v>21</v>
      </c>
      <c r="J3">
        <v>18</v>
      </c>
      <c r="K3" s="1">
        <v>8</v>
      </c>
      <c r="L3">
        <v>7</v>
      </c>
      <c r="M3" s="1">
        <v>4</v>
      </c>
      <c r="N3">
        <v>4</v>
      </c>
      <c r="O3" s="1">
        <v>15</v>
      </c>
      <c r="P3" s="1">
        <v>14</v>
      </c>
      <c r="Q3" s="36">
        <f t="shared" ref="Q3:Q68" si="36">IFERROR(G3-H3,0)</f>
        <v>14</v>
      </c>
      <c r="R3" s="36">
        <f t="shared" ref="R3:R66" si="37">IFERROR(I3-J3,0)</f>
        <v>3</v>
      </c>
      <c r="S3" s="36">
        <f t="shared" ref="S3:S66" si="38">IFERROR(K3-L3,0)</f>
        <v>1</v>
      </c>
      <c r="T3" s="36">
        <f t="shared" ref="T3:T66" si="39">IFERROR(M3-N3,0)</f>
        <v>0</v>
      </c>
      <c r="U3" s="36">
        <f t="shared" ref="U3:U66" si="40">IFERROR(O3-P3,0)</f>
        <v>1</v>
      </c>
      <c r="V3" s="36">
        <f t="shared" ref="V3:V66" si="41">Q3*5+R3*4+S3*3+T3*2+U3*1</f>
        <v>86</v>
      </c>
      <c r="W3" s="45">
        <f t="shared" si="0"/>
        <v>19</v>
      </c>
      <c r="X3" s="50">
        <f t="shared" ref="X3:X66" si="42">IF(ISERROR(V3/W3),0,(V3/W3))</f>
        <v>4.5263157894736841</v>
      </c>
      <c r="Y3" s="46">
        <f t="shared" ref="Y3:Y66" si="43">(5-X3)*(5-X3)</f>
        <v>0.22437673130193919</v>
      </c>
      <c r="Z3" s="46">
        <f t="shared" ref="Z3:Z66" si="44">(4-X3)*(4-X3)</f>
        <v>0.27700831024930733</v>
      </c>
      <c r="AA3" s="46">
        <f t="shared" ref="AA3:AA66" si="45">(3-X3)*(3-X3)</f>
        <v>2.3296398891966756</v>
      </c>
      <c r="AB3" s="46">
        <f t="shared" ref="AB3:AB66" si="46">(2-X3)*(2-X3)</f>
        <v>6.3822714681440438</v>
      </c>
      <c r="AC3" s="46">
        <f t="shared" ref="AC3:AC66" si="47">(1-X3)*(1-X3)</f>
        <v>12.434903047091412</v>
      </c>
      <c r="AD3" s="46">
        <f t="shared" ref="AD3:AD66" si="48">Q3*Y3</f>
        <v>3.1412742382271488</v>
      </c>
      <c r="AE3" s="46">
        <f t="shared" ref="AE3:AE66" si="49">R3*Z3</f>
        <v>0.83102493074792205</v>
      </c>
      <c r="AF3" s="46">
        <f t="shared" ref="AF3:AF66" si="50">S3*AA3</f>
        <v>2.3296398891966756</v>
      </c>
      <c r="AG3" s="46">
        <f t="shared" ref="AG3:AG66" si="51">T3*AB3</f>
        <v>0</v>
      </c>
      <c r="AH3" s="46">
        <f t="shared" ref="AH3:AH66" si="52">U3*AC3</f>
        <v>12.434903047091412</v>
      </c>
      <c r="AI3" s="46">
        <f t="shared" ref="AI3:AI66" si="53">IF(ISERROR(SUM(AD3:AH3)/(W3-1)),0,SUM(AD3:AH3)/(W3-1))</f>
        <v>1.0409356725146199</v>
      </c>
      <c r="AJ3" s="47">
        <f t="shared" si="6"/>
        <v>1.0202625507753482</v>
      </c>
      <c r="AK3" s="47">
        <f t="shared" si="7"/>
        <v>1.401067061990894</v>
      </c>
      <c r="AL3" s="47">
        <f t="shared" si="8"/>
        <v>-0.41183629100261349</v>
      </c>
      <c r="AM3" s="47">
        <f t="shared" si="9"/>
        <v>-3.3480917670875829</v>
      </c>
      <c r="AN3" s="47">
        <f t="shared" si="10"/>
        <v>0</v>
      </c>
      <c r="AO3" s="47">
        <f t="shared" si="11"/>
        <v>-41.288372796939711</v>
      </c>
      <c r="AP3" s="47">
        <f t="shared" si="12"/>
        <v>6.2091503267973858E-2</v>
      </c>
      <c r="AQ3" s="47">
        <f t="shared" ref="AQ3:AQ66" si="54">IF(ISERROR(SUM(AK3:AO3)*AP3),0,(SUM(AK3:AO3)*AP3))</f>
        <v>-2.7101223596985009</v>
      </c>
      <c r="AR3" s="1">
        <f t="shared" si="13"/>
        <v>23</v>
      </c>
      <c r="AS3" s="1">
        <f t="shared" si="14"/>
        <v>18</v>
      </c>
      <c r="AT3" s="1">
        <f t="shared" si="15"/>
        <v>7</v>
      </c>
      <c r="AU3" s="1">
        <f t="shared" si="16"/>
        <v>4</v>
      </c>
      <c r="AV3" s="1">
        <f t="shared" si="17"/>
        <v>14</v>
      </c>
      <c r="AW3" s="27">
        <f t="shared" ref="AW3:AW66" si="55">AR3+AS3+AT3+AU3+AV3</f>
        <v>66</v>
      </c>
      <c r="AX3" s="41">
        <f t="shared" ref="AX3:AX66" si="56">IF(ISERROR(((AR3*5+AS3*4+AT3*3+AU3*2+AV3*1)/AW3)),0,((AR3*5+AS3*4+AT3*3+AU3*2+AV3*1)/AW3))</f>
        <v>3.4848484848484849</v>
      </c>
      <c r="AY3" s="29">
        <f t="shared" ref="AY3:AY66" si="57">(5-AX3)*(5-AX3)</f>
        <v>2.2956841138659319</v>
      </c>
      <c r="AZ3" s="29">
        <f t="shared" ref="AZ3:AZ66" si="58">(4-AX3)*(4-AX3)</f>
        <v>0.26538108356290174</v>
      </c>
      <c r="BA3" s="29">
        <f t="shared" ref="BA3:BA66" si="59">(3-AX3)*(3-AX3)</f>
        <v>0.23507805325987147</v>
      </c>
      <c r="BB3" s="29">
        <f t="shared" ref="BB3:BB66" si="60">(2-AX3)*(2-AX3)</f>
        <v>2.204775022956841</v>
      </c>
      <c r="BC3" s="29">
        <f t="shared" ref="BC3:BC66" si="61">(1-AX3)*(1-AX3)</f>
        <v>6.1744719926538112</v>
      </c>
      <c r="BD3" s="29">
        <f t="shared" ref="BD3:BD66" si="62">AR3*AY3</f>
        <v>52.800734618916429</v>
      </c>
      <c r="BE3" s="29">
        <f t="shared" ref="BE3:BE66" si="63">AS3*AZ3</f>
        <v>4.776859504132231</v>
      </c>
      <c r="BF3" s="29">
        <f t="shared" ref="BF3:BF66" si="64">AT3*BA3</f>
        <v>1.6455463728191002</v>
      </c>
      <c r="BG3" s="29">
        <f t="shared" ref="BG3:BG66" si="65">AU3*BB3</f>
        <v>8.8191000918273641</v>
      </c>
      <c r="BH3" s="29">
        <f t="shared" ref="BH3:BH66" si="66">AV3*BC3</f>
        <v>86.442607897153351</v>
      </c>
      <c r="BI3" s="29">
        <f t="shared" ref="BI3:BI66" si="67">IF(ISERROR((SUM(BD3:BH3)/(AW3-1))),0,((SUM(BD3:BH3)/(AW3-1))))</f>
        <v>2.3766899766899763</v>
      </c>
      <c r="BJ3" s="28">
        <f t="shared" si="29"/>
        <v>1.5416517040790947</v>
      </c>
      <c r="BK3" s="28">
        <f t="shared" si="30"/>
        <v>21.834197153070708</v>
      </c>
      <c r="BL3" s="28">
        <f t="shared" si="31"/>
        <v>0.67161230992509746</v>
      </c>
      <c r="BM3" s="28">
        <f t="shared" si="32"/>
        <v>-0.21774960026881507</v>
      </c>
      <c r="BN3" s="28">
        <f t="shared" si="33"/>
        <v>-3.5739429020683344</v>
      </c>
      <c r="BO3" s="28">
        <f t="shared" si="34"/>
        <v>-58.62312578174609</v>
      </c>
      <c r="BP3" s="28">
        <f t="shared" si="35"/>
        <v>1.5865384615384615E-2</v>
      </c>
      <c r="BQ3" s="28">
        <f t="shared" ref="BQ3:BQ66" si="68">IF(ISERROR((SUM(BK3:BO3)*BP3)),0,(SUM(BK3:BO3)*BP3))</f>
        <v>-0.63317177456532947</v>
      </c>
    </row>
    <row r="4" spans="1:73" x14ac:dyDescent="0.2">
      <c r="A4" s="1" t="s">
        <v>7518</v>
      </c>
      <c r="B4" s="1" t="s">
        <v>26</v>
      </c>
      <c r="C4" s="1" t="s">
        <v>18</v>
      </c>
      <c r="D4" s="2">
        <v>8034</v>
      </c>
      <c r="E4" s="4" t="s">
        <v>27</v>
      </c>
      <c r="F4" s="1" t="s">
        <v>28</v>
      </c>
      <c r="G4" s="1">
        <v>5972</v>
      </c>
      <c r="H4">
        <v>4421</v>
      </c>
      <c r="I4" s="1">
        <v>1168</v>
      </c>
      <c r="J4">
        <v>563</v>
      </c>
      <c r="K4" s="1">
        <v>416</v>
      </c>
      <c r="L4">
        <v>113</v>
      </c>
      <c r="M4" s="1">
        <v>176</v>
      </c>
      <c r="N4">
        <v>79</v>
      </c>
      <c r="O4" s="1">
        <v>302</v>
      </c>
      <c r="P4" s="1">
        <v>154</v>
      </c>
      <c r="Q4" s="36">
        <f t="shared" si="36"/>
        <v>1551</v>
      </c>
      <c r="R4" s="36">
        <f t="shared" si="37"/>
        <v>605</v>
      </c>
      <c r="S4" s="36">
        <f t="shared" si="38"/>
        <v>303</v>
      </c>
      <c r="T4" s="36">
        <f t="shared" si="39"/>
        <v>97</v>
      </c>
      <c r="U4" s="36">
        <f t="shared" si="40"/>
        <v>148</v>
      </c>
      <c r="V4" s="36">
        <f t="shared" si="41"/>
        <v>11426</v>
      </c>
      <c r="W4" s="45">
        <f t="shared" si="0"/>
        <v>2704</v>
      </c>
      <c r="X4" s="50">
        <f t="shared" si="42"/>
        <v>4.2255917159763312</v>
      </c>
      <c r="Y4" s="46">
        <f t="shared" si="43"/>
        <v>0.59970819036448331</v>
      </c>
      <c r="Z4" s="46">
        <f t="shared" si="44"/>
        <v>5.0891622317145689E-2</v>
      </c>
      <c r="AA4" s="46">
        <f t="shared" si="45"/>
        <v>1.502075054269808</v>
      </c>
      <c r="AB4" s="46">
        <f t="shared" si="46"/>
        <v>4.9532584862224702</v>
      </c>
      <c r="AC4" s="46">
        <f t="shared" si="47"/>
        <v>10.404441918175133</v>
      </c>
      <c r="AD4" s="46">
        <f t="shared" si="48"/>
        <v>930.14740325531363</v>
      </c>
      <c r="AE4" s="46">
        <f t="shared" si="49"/>
        <v>30.789431501873143</v>
      </c>
      <c r="AF4" s="46">
        <f t="shared" si="50"/>
        <v>455.12874144375184</v>
      </c>
      <c r="AG4" s="46">
        <f t="shared" si="51"/>
        <v>480.46607316357961</v>
      </c>
      <c r="AH4" s="46">
        <f t="shared" si="52"/>
        <v>1539.8574038899196</v>
      </c>
      <c r="AI4" s="46">
        <f t="shared" si="53"/>
        <v>1.2713241040526961</v>
      </c>
      <c r="AJ4" s="47">
        <f t="shared" si="6"/>
        <v>1.1275300900874867</v>
      </c>
      <c r="AK4" s="47">
        <f t="shared" si="7"/>
        <v>502.50148117790349</v>
      </c>
      <c r="AL4" s="47">
        <f t="shared" si="8"/>
        <v>-4.8455200624420964</v>
      </c>
      <c r="AM4" s="47">
        <f t="shared" si="9"/>
        <v>-389.13084500714928</v>
      </c>
      <c r="AN4" s="47">
        <f t="shared" si="10"/>
        <v>-745.97418880790326</v>
      </c>
      <c r="AO4" s="47">
        <f t="shared" si="11"/>
        <v>-3465.0178705301732</v>
      </c>
      <c r="AP4" s="47">
        <f t="shared" si="12"/>
        <v>3.7023314556050205E-4</v>
      </c>
      <c r="AQ4" s="47">
        <f t="shared" si="54"/>
        <v>-1.5188692409499331</v>
      </c>
      <c r="AR4" s="1">
        <f t="shared" si="13"/>
        <v>4421</v>
      </c>
      <c r="AS4" s="1">
        <f t="shared" si="14"/>
        <v>563</v>
      </c>
      <c r="AT4" s="1">
        <f t="shared" si="15"/>
        <v>113</v>
      </c>
      <c r="AU4" s="1">
        <f t="shared" si="16"/>
        <v>79</v>
      </c>
      <c r="AV4" s="1">
        <f t="shared" si="17"/>
        <v>154</v>
      </c>
      <c r="AW4" s="27">
        <f t="shared" si="55"/>
        <v>5330</v>
      </c>
      <c r="AX4" s="41">
        <f t="shared" si="56"/>
        <v>4.6919324577861161</v>
      </c>
      <c r="AY4" s="29">
        <f t="shared" si="57"/>
        <v>9.4905610565703125E-2</v>
      </c>
      <c r="AZ4" s="29">
        <f t="shared" si="58"/>
        <v>0.47877052613793536</v>
      </c>
      <c r="BA4" s="29">
        <f t="shared" si="59"/>
        <v>2.8626354417101676</v>
      </c>
      <c r="BB4" s="29">
        <f t="shared" si="60"/>
        <v>7.2465003572824003</v>
      </c>
      <c r="BC4" s="29">
        <f t="shared" si="61"/>
        <v>13.630365272854633</v>
      </c>
      <c r="BD4" s="29">
        <f t="shared" si="62"/>
        <v>419.5777043109735</v>
      </c>
      <c r="BE4" s="29">
        <f t="shared" si="63"/>
        <v>269.5478062156576</v>
      </c>
      <c r="BF4" s="29">
        <f t="shared" si="64"/>
        <v>323.47780491324892</v>
      </c>
      <c r="BG4" s="29">
        <f t="shared" si="65"/>
        <v>572.47352822530956</v>
      </c>
      <c r="BH4" s="29">
        <f t="shared" si="66"/>
        <v>2099.0762520196135</v>
      </c>
      <c r="BI4" s="29">
        <f t="shared" si="67"/>
        <v>0.69134041953177017</v>
      </c>
      <c r="BJ4" s="28">
        <f t="shared" si="29"/>
        <v>0.83146883256786608</v>
      </c>
      <c r="BK4" s="28">
        <f t="shared" si="30"/>
        <v>224.86425424823204</v>
      </c>
      <c r="BL4" s="28">
        <f t="shared" si="31"/>
        <v>-324.46031213334538</v>
      </c>
      <c r="BM4" s="28">
        <f t="shared" si="32"/>
        <v>-952.11539194928469</v>
      </c>
      <c r="BN4" s="28">
        <f t="shared" si="33"/>
        <v>-2680.9063596913029</v>
      </c>
      <c r="BO4" s="28">
        <f t="shared" si="34"/>
        <v>-13481.680764832698</v>
      </c>
      <c r="BP4" s="28">
        <f t="shared" si="35"/>
        <v>1.8772290774542603E-4</v>
      </c>
      <c r="BQ4" s="28">
        <f t="shared" si="68"/>
        <v>-3.2315181831765005</v>
      </c>
    </row>
    <row r="5" spans="1:73" x14ac:dyDescent="0.2">
      <c r="A5" s="1" t="s">
        <v>7518</v>
      </c>
      <c r="B5" s="1" t="s">
        <v>29</v>
      </c>
      <c r="C5" s="1" t="s">
        <v>30</v>
      </c>
      <c r="D5" s="2">
        <v>4589</v>
      </c>
      <c r="E5" s="4" t="s">
        <v>31</v>
      </c>
      <c r="F5" s="1" t="s">
        <v>32</v>
      </c>
      <c r="G5" s="1">
        <v>2986</v>
      </c>
      <c r="H5">
        <v>214</v>
      </c>
      <c r="I5" s="1">
        <v>924</v>
      </c>
      <c r="J5">
        <v>561</v>
      </c>
      <c r="K5" s="1">
        <v>258</v>
      </c>
      <c r="L5">
        <v>86</v>
      </c>
      <c r="M5" s="1">
        <v>135</v>
      </c>
      <c r="N5">
        <v>72</v>
      </c>
      <c r="O5" s="1">
        <v>286</v>
      </c>
      <c r="P5" s="1">
        <v>188</v>
      </c>
      <c r="Q5" s="36">
        <f t="shared" si="36"/>
        <v>2772</v>
      </c>
      <c r="R5" s="36">
        <f t="shared" si="37"/>
        <v>363</v>
      </c>
      <c r="S5" s="36">
        <f t="shared" si="38"/>
        <v>172</v>
      </c>
      <c r="T5" s="36">
        <f t="shared" si="39"/>
        <v>63</v>
      </c>
      <c r="U5" s="36">
        <f t="shared" si="40"/>
        <v>98</v>
      </c>
      <c r="V5" s="36">
        <f t="shared" si="41"/>
        <v>16052</v>
      </c>
      <c r="W5" s="45">
        <f t="shared" si="0"/>
        <v>3468</v>
      </c>
      <c r="X5" s="50">
        <f t="shared" si="42"/>
        <v>4.6286043829296428</v>
      </c>
      <c r="Y5" s="46">
        <f t="shared" si="43"/>
        <v>0.13793470437907138</v>
      </c>
      <c r="Z5" s="46">
        <f t="shared" si="44"/>
        <v>0.39514347023835705</v>
      </c>
      <c r="AA5" s="46">
        <f t="shared" si="45"/>
        <v>2.6523522360976428</v>
      </c>
      <c r="AB5" s="46">
        <f t="shared" si="46"/>
        <v>6.909561001956928</v>
      </c>
      <c r="AC5" s="46">
        <f t="shared" si="47"/>
        <v>13.166769767816215</v>
      </c>
      <c r="AD5" s="46">
        <f t="shared" si="48"/>
        <v>382.35500053878587</v>
      </c>
      <c r="AE5" s="46">
        <f t="shared" si="49"/>
        <v>143.4370796965236</v>
      </c>
      <c r="AF5" s="46">
        <f t="shared" si="50"/>
        <v>456.20458460879456</v>
      </c>
      <c r="AG5" s="46">
        <f t="shared" si="51"/>
        <v>435.30234312328645</v>
      </c>
      <c r="AH5" s="46">
        <f t="shared" si="52"/>
        <v>1290.343437245989</v>
      </c>
      <c r="AI5" s="46">
        <f t="shared" si="53"/>
        <v>0.78097561154121131</v>
      </c>
      <c r="AJ5" s="47">
        <f t="shared" si="6"/>
        <v>0.88372824530010996</v>
      </c>
      <c r="AK5" s="47">
        <f t="shared" si="7"/>
        <v>205.75355175283045</v>
      </c>
      <c r="AL5" s="47">
        <f t="shared" si="8"/>
        <v>-130.64194322249435</v>
      </c>
      <c r="AM5" s="47">
        <f t="shared" si="9"/>
        <v>-1076.512400384679</v>
      </c>
      <c r="AN5" s="47">
        <f t="shared" si="10"/>
        <v>-1657.9064638605207</v>
      </c>
      <c r="AO5" s="47">
        <f t="shared" si="11"/>
        <v>-6784.0451611491962</v>
      </c>
      <c r="AP5" s="47">
        <f t="shared" si="12"/>
        <v>2.8860024056677491E-4</v>
      </c>
      <c r="AQ5" s="47">
        <f t="shared" si="54"/>
        <v>-2.725353779263803</v>
      </c>
      <c r="AR5" s="1">
        <f t="shared" si="13"/>
        <v>214</v>
      </c>
      <c r="AS5" s="1">
        <f t="shared" si="14"/>
        <v>561</v>
      </c>
      <c r="AT5" s="1">
        <f t="shared" si="15"/>
        <v>86</v>
      </c>
      <c r="AU5" s="1">
        <f t="shared" si="16"/>
        <v>72</v>
      </c>
      <c r="AV5" s="1">
        <f t="shared" si="17"/>
        <v>188</v>
      </c>
      <c r="AW5" s="27">
        <f t="shared" si="55"/>
        <v>1121</v>
      </c>
      <c r="AX5" s="41">
        <f t="shared" si="56"/>
        <v>3.4826048171275645</v>
      </c>
      <c r="AY5" s="29">
        <f t="shared" si="57"/>
        <v>2.302488141004472</v>
      </c>
      <c r="AZ5" s="29">
        <f t="shared" si="58"/>
        <v>0.26769777525960092</v>
      </c>
      <c r="BA5" s="29">
        <f t="shared" si="59"/>
        <v>0.23290740951473002</v>
      </c>
      <c r="BB5" s="29">
        <f t="shared" si="60"/>
        <v>2.1981170437698592</v>
      </c>
      <c r="BC5" s="29">
        <f t="shared" si="61"/>
        <v>6.1633266780249878</v>
      </c>
      <c r="BD5" s="29">
        <f t="shared" si="62"/>
        <v>492.73246217495699</v>
      </c>
      <c r="BE5" s="29">
        <f t="shared" si="63"/>
        <v>150.17845192063612</v>
      </c>
      <c r="BF5" s="29">
        <f t="shared" si="64"/>
        <v>20.030037218266781</v>
      </c>
      <c r="BG5" s="29">
        <f t="shared" si="65"/>
        <v>158.26442715142986</v>
      </c>
      <c r="BH5" s="29">
        <f t="shared" si="66"/>
        <v>1158.7054154686978</v>
      </c>
      <c r="BI5" s="29">
        <f t="shared" si="67"/>
        <v>1.7677774945839175</v>
      </c>
      <c r="BJ5" s="28">
        <f t="shared" si="29"/>
        <v>1.3295779385142932</v>
      </c>
      <c r="BK5" s="28">
        <f t="shared" si="30"/>
        <v>318.10352043668178</v>
      </c>
      <c r="BL5" s="28">
        <f t="shared" si="31"/>
        <v>33.058915560888892</v>
      </c>
      <c r="BM5" s="28">
        <f t="shared" si="32"/>
        <v>-4.1127471286244264</v>
      </c>
      <c r="BN5" s="28">
        <f t="shared" si="33"/>
        <v>-99.831435513181816</v>
      </c>
      <c r="BO5" s="28">
        <f t="shared" si="34"/>
        <v>-1223.8811038386846</v>
      </c>
      <c r="BP5" s="28">
        <f t="shared" si="35"/>
        <v>8.9445295544491254E-4</v>
      </c>
      <c r="BQ5" s="28">
        <f t="shared" si="68"/>
        <v>-0.87357897308770061</v>
      </c>
    </row>
    <row r="6" spans="1:73" x14ac:dyDescent="0.2">
      <c r="A6" s="1" t="s">
        <v>7518</v>
      </c>
      <c r="B6" s="1" t="s">
        <v>33</v>
      </c>
      <c r="C6" s="1" t="s">
        <v>34</v>
      </c>
      <c r="D6" s="2" t="s">
        <v>35</v>
      </c>
      <c r="E6" s="4" t="s">
        <v>36</v>
      </c>
      <c r="F6" s="1" t="s">
        <v>37</v>
      </c>
      <c r="G6" s="1">
        <v>76</v>
      </c>
      <c r="H6">
        <v>71</v>
      </c>
      <c r="I6" s="1">
        <v>5</v>
      </c>
      <c r="J6">
        <v>4</v>
      </c>
      <c r="K6" s="1">
        <v>1</v>
      </c>
      <c r="L6">
        <v>1</v>
      </c>
      <c r="M6" s="1">
        <v>8</v>
      </c>
      <c r="N6">
        <v>7</v>
      </c>
      <c r="O6" s="1">
        <v>8</v>
      </c>
      <c r="P6" s="1">
        <v>7</v>
      </c>
      <c r="Q6" s="36">
        <f t="shared" si="36"/>
        <v>5</v>
      </c>
      <c r="R6" s="36">
        <f t="shared" si="37"/>
        <v>1</v>
      </c>
      <c r="S6" s="36">
        <f t="shared" si="38"/>
        <v>0</v>
      </c>
      <c r="T6" s="36">
        <f t="shared" si="39"/>
        <v>1</v>
      </c>
      <c r="U6" s="36">
        <f t="shared" si="40"/>
        <v>1</v>
      </c>
      <c r="V6" s="36">
        <f t="shared" si="41"/>
        <v>32</v>
      </c>
      <c r="W6" s="45">
        <f t="shared" si="0"/>
        <v>8</v>
      </c>
      <c r="X6" s="50">
        <f t="shared" si="42"/>
        <v>4</v>
      </c>
      <c r="Y6" s="46">
        <f t="shared" si="43"/>
        <v>1</v>
      </c>
      <c r="Z6" s="46">
        <f t="shared" si="44"/>
        <v>0</v>
      </c>
      <c r="AA6" s="46">
        <f t="shared" si="45"/>
        <v>1</v>
      </c>
      <c r="AB6" s="46">
        <f t="shared" si="46"/>
        <v>4</v>
      </c>
      <c r="AC6" s="46">
        <f t="shared" si="47"/>
        <v>9</v>
      </c>
      <c r="AD6" s="46">
        <f t="shared" si="48"/>
        <v>5</v>
      </c>
      <c r="AE6" s="46">
        <f t="shared" si="49"/>
        <v>0</v>
      </c>
      <c r="AF6" s="46">
        <f t="shared" si="50"/>
        <v>0</v>
      </c>
      <c r="AG6" s="46">
        <f t="shared" si="51"/>
        <v>4</v>
      </c>
      <c r="AH6" s="46">
        <f t="shared" si="52"/>
        <v>9</v>
      </c>
      <c r="AI6" s="46">
        <f t="shared" si="53"/>
        <v>2.5714285714285716</v>
      </c>
      <c r="AJ6" s="47">
        <f t="shared" si="6"/>
        <v>1.6035674514745464</v>
      </c>
      <c r="AK6" s="47">
        <f t="shared" si="7"/>
        <v>1.2125741531211844</v>
      </c>
      <c r="AL6" s="47">
        <f t="shared" si="8"/>
        <v>0</v>
      </c>
      <c r="AM6" s="47">
        <f t="shared" si="9"/>
        <v>0</v>
      </c>
      <c r="AN6" s="47">
        <f t="shared" si="10"/>
        <v>-1.9401186449938952</v>
      </c>
      <c r="AO6" s="47">
        <f t="shared" si="11"/>
        <v>-6.5479004268543974</v>
      </c>
      <c r="AP6" s="47">
        <f t="shared" si="12"/>
        <v>0.19047619047619047</v>
      </c>
      <c r="AQ6" s="47">
        <f t="shared" si="54"/>
        <v>-1.3857990321384968</v>
      </c>
      <c r="AR6" s="1">
        <f t="shared" si="13"/>
        <v>71</v>
      </c>
      <c r="AS6" s="1">
        <f t="shared" si="14"/>
        <v>4</v>
      </c>
      <c r="AT6" s="1">
        <f t="shared" si="15"/>
        <v>1</v>
      </c>
      <c r="AU6" s="1">
        <f t="shared" si="16"/>
        <v>7</v>
      </c>
      <c r="AV6" s="1">
        <f t="shared" si="17"/>
        <v>7</v>
      </c>
      <c r="AW6" s="27">
        <f t="shared" si="55"/>
        <v>90</v>
      </c>
      <c r="AX6" s="41">
        <f t="shared" si="56"/>
        <v>4.3888888888888893</v>
      </c>
      <c r="AY6" s="29">
        <f t="shared" si="57"/>
        <v>0.37345679012345628</v>
      </c>
      <c r="AZ6" s="29">
        <f t="shared" si="58"/>
        <v>0.15123456790123488</v>
      </c>
      <c r="BA6" s="29">
        <f t="shared" si="59"/>
        <v>1.9290123456790134</v>
      </c>
      <c r="BB6" s="29">
        <f t="shared" si="60"/>
        <v>5.7067901234567922</v>
      </c>
      <c r="BC6" s="29">
        <f t="shared" si="61"/>
        <v>11.48456790123457</v>
      </c>
      <c r="BD6" s="29">
        <f t="shared" si="62"/>
        <v>26.515432098765395</v>
      </c>
      <c r="BE6" s="29">
        <f t="shared" si="63"/>
        <v>0.60493827160493951</v>
      </c>
      <c r="BF6" s="29">
        <f t="shared" si="64"/>
        <v>1.9290123456790134</v>
      </c>
      <c r="BG6" s="29">
        <f t="shared" si="65"/>
        <v>39.947530864197546</v>
      </c>
      <c r="BH6" s="29">
        <f t="shared" si="66"/>
        <v>80.391975308641989</v>
      </c>
      <c r="BI6" s="29">
        <f t="shared" si="67"/>
        <v>1.6785268414481898</v>
      </c>
      <c r="BJ6" s="28">
        <f t="shared" si="29"/>
        <v>1.2955797317989308</v>
      </c>
      <c r="BK6" s="28">
        <f t="shared" si="30"/>
        <v>7.4512039904250278</v>
      </c>
      <c r="BL6" s="28">
        <f t="shared" si="31"/>
        <v>-0.1081792983657653</v>
      </c>
      <c r="BM6" s="28">
        <f t="shared" si="32"/>
        <v>-1.2319982047850433</v>
      </c>
      <c r="BN6" s="28">
        <f t="shared" si="33"/>
        <v>-43.882711607994281</v>
      </c>
      <c r="BO6" s="28">
        <f t="shared" si="34"/>
        <v>-125.27880266510056</v>
      </c>
      <c r="BP6" s="28">
        <f t="shared" si="35"/>
        <v>1.1491317671092951E-2</v>
      </c>
      <c r="BQ6" s="28">
        <f t="shared" si="68"/>
        <v>-1.873664951573526</v>
      </c>
      <c r="BU6" s="2"/>
    </row>
    <row r="7" spans="1:73" x14ac:dyDescent="0.2">
      <c r="A7" s="1" t="s">
        <v>7518</v>
      </c>
      <c r="B7" s="1" t="s">
        <v>38</v>
      </c>
      <c r="C7" s="1" t="s">
        <v>30</v>
      </c>
      <c r="D7" s="2">
        <v>2851</v>
      </c>
      <c r="E7" s="4" t="s">
        <v>39</v>
      </c>
      <c r="F7" s="1" t="s">
        <v>40</v>
      </c>
      <c r="G7" s="1">
        <v>1931</v>
      </c>
      <c r="H7">
        <v>1529</v>
      </c>
      <c r="I7" s="1">
        <v>502</v>
      </c>
      <c r="J7">
        <v>340</v>
      </c>
      <c r="K7" s="1">
        <v>152</v>
      </c>
      <c r="L7">
        <v>85</v>
      </c>
      <c r="M7" s="1">
        <v>106</v>
      </c>
      <c r="N7">
        <v>79</v>
      </c>
      <c r="O7" s="1">
        <v>157</v>
      </c>
      <c r="P7" s="1">
        <v>129</v>
      </c>
      <c r="Q7" s="36">
        <f t="shared" si="36"/>
        <v>402</v>
      </c>
      <c r="R7" s="36">
        <f t="shared" si="37"/>
        <v>162</v>
      </c>
      <c r="S7" s="36">
        <f t="shared" si="38"/>
        <v>67</v>
      </c>
      <c r="T7" s="36">
        <f t="shared" si="39"/>
        <v>27</v>
      </c>
      <c r="U7" s="36">
        <f t="shared" si="40"/>
        <v>28</v>
      </c>
      <c r="V7" s="36">
        <f t="shared" si="41"/>
        <v>2941</v>
      </c>
      <c r="W7" s="45">
        <f t="shared" si="0"/>
        <v>686</v>
      </c>
      <c r="X7" s="50">
        <f t="shared" si="42"/>
        <v>4.2871720116618075</v>
      </c>
      <c r="Y7" s="46">
        <f t="shared" si="43"/>
        <v>0.50812374095827428</v>
      </c>
      <c r="Z7" s="46">
        <f t="shared" si="44"/>
        <v>8.2467764281889303E-2</v>
      </c>
      <c r="AA7" s="46">
        <f t="shared" si="45"/>
        <v>1.6568117876055044</v>
      </c>
      <c r="AB7" s="46">
        <f t="shared" si="46"/>
        <v>5.2311558109291196</v>
      </c>
      <c r="AC7" s="46">
        <f t="shared" si="47"/>
        <v>10.805499834252734</v>
      </c>
      <c r="AD7" s="46">
        <f t="shared" si="48"/>
        <v>204.26574386522626</v>
      </c>
      <c r="AE7" s="46">
        <f t="shared" si="49"/>
        <v>13.359777813666067</v>
      </c>
      <c r="AF7" s="46">
        <f t="shared" si="50"/>
        <v>111.0063897695688</v>
      </c>
      <c r="AG7" s="46">
        <f t="shared" si="51"/>
        <v>141.24120689508624</v>
      </c>
      <c r="AH7" s="46">
        <f t="shared" si="52"/>
        <v>302.55399535907657</v>
      </c>
      <c r="AI7" s="46">
        <f t="shared" si="53"/>
        <v>1.1276308229235386</v>
      </c>
      <c r="AJ7" s="47">
        <f t="shared" si="6"/>
        <v>1.0618996294017333</v>
      </c>
      <c r="AK7" s="47">
        <f t="shared" si="7"/>
        <v>121.59896422016588</v>
      </c>
      <c r="AL7" s="47">
        <f t="shared" si="8"/>
        <v>-3.2039884232195637</v>
      </c>
      <c r="AM7" s="47">
        <f t="shared" si="9"/>
        <v>-119.3257461220802</v>
      </c>
      <c r="AN7" s="47">
        <f t="shared" si="10"/>
        <v>-269.78005576023418</v>
      </c>
      <c r="AO7" s="47">
        <f t="shared" si="11"/>
        <v>-830.56746546605257</v>
      </c>
      <c r="AP7" s="47">
        <f t="shared" si="12"/>
        <v>1.4641225935885943E-3</v>
      </c>
      <c r="AQ7" s="47">
        <f t="shared" si="54"/>
        <v>-1.612406428489082</v>
      </c>
      <c r="AR7" s="1">
        <f t="shared" si="13"/>
        <v>1529</v>
      </c>
      <c r="AS7" s="1">
        <f t="shared" si="14"/>
        <v>340</v>
      </c>
      <c r="AT7" s="1">
        <f t="shared" si="15"/>
        <v>85</v>
      </c>
      <c r="AU7" s="1">
        <f t="shared" si="16"/>
        <v>79</v>
      </c>
      <c r="AV7" s="1">
        <f t="shared" si="17"/>
        <v>129</v>
      </c>
      <c r="AW7" s="27">
        <f t="shared" si="55"/>
        <v>2162</v>
      </c>
      <c r="AX7" s="41">
        <f t="shared" si="56"/>
        <v>4.4158186864014803</v>
      </c>
      <c r="AY7" s="29">
        <f t="shared" si="57"/>
        <v>0.34126780715769195</v>
      </c>
      <c r="AZ7" s="29">
        <f t="shared" si="58"/>
        <v>0.17290517996065266</v>
      </c>
      <c r="BA7" s="29">
        <f t="shared" si="59"/>
        <v>2.0045425527636134</v>
      </c>
      <c r="BB7" s="29">
        <f t="shared" si="60"/>
        <v>5.8361799255665741</v>
      </c>
      <c r="BC7" s="29">
        <f t="shared" si="61"/>
        <v>11.667817298369535</v>
      </c>
      <c r="BD7" s="29">
        <f t="shared" si="62"/>
        <v>521.79847714411096</v>
      </c>
      <c r="BE7" s="29">
        <f t="shared" si="63"/>
        <v>58.787761186621907</v>
      </c>
      <c r="BF7" s="29">
        <f t="shared" si="64"/>
        <v>170.38611698490715</v>
      </c>
      <c r="BG7" s="29">
        <f t="shared" si="65"/>
        <v>461.05821411975933</v>
      </c>
      <c r="BH7" s="29">
        <f t="shared" si="66"/>
        <v>1505.14843148967</v>
      </c>
      <c r="BI7" s="29">
        <f t="shared" si="67"/>
        <v>1.2573711249074822</v>
      </c>
      <c r="BJ7" s="28">
        <f t="shared" si="29"/>
        <v>1.1213256105643366</v>
      </c>
      <c r="BK7" s="28">
        <f t="shared" si="30"/>
        <v>216.19977824654737</v>
      </c>
      <c r="BL7" s="28">
        <f t="shared" si="31"/>
        <v>-17.337868285725918</v>
      </c>
      <c r="BM7" s="28">
        <f t="shared" si="32"/>
        <v>-171.09866524825611</v>
      </c>
      <c r="BN7" s="28">
        <f t="shared" si="33"/>
        <v>-789.99597010355842</v>
      </c>
      <c r="BO7" s="28">
        <f t="shared" si="34"/>
        <v>-3646.5226571285693</v>
      </c>
      <c r="BP7" s="28">
        <f t="shared" si="35"/>
        <v>4.6317719848492641E-4</v>
      </c>
      <c r="BQ7" s="28">
        <f t="shared" si="68"/>
        <v>-2.0420349668807511</v>
      </c>
    </row>
    <row r="8" spans="1:73" x14ac:dyDescent="0.2">
      <c r="A8" s="1" t="s">
        <v>7518</v>
      </c>
      <c r="B8" s="1" t="s">
        <v>41</v>
      </c>
      <c r="C8" s="1" t="s">
        <v>42</v>
      </c>
      <c r="D8" s="2" t="s">
        <v>43</v>
      </c>
      <c r="E8" s="4" t="s">
        <v>39</v>
      </c>
      <c r="F8" s="1" t="s">
        <v>44</v>
      </c>
      <c r="G8" s="1">
        <v>121</v>
      </c>
      <c r="H8">
        <v>103</v>
      </c>
      <c r="I8" s="1">
        <v>23</v>
      </c>
      <c r="J8">
        <v>14</v>
      </c>
      <c r="K8" s="1">
        <v>14</v>
      </c>
      <c r="L8">
        <v>11</v>
      </c>
      <c r="M8" s="1">
        <v>14</v>
      </c>
      <c r="N8">
        <v>9</v>
      </c>
      <c r="O8" s="1">
        <v>15</v>
      </c>
      <c r="P8" s="1">
        <v>10</v>
      </c>
      <c r="Q8" s="36">
        <f t="shared" si="36"/>
        <v>18</v>
      </c>
      <c r="R8" s="36">
        <f t="shared" si="37"/>
        <v>9</v>
      </c>
      <c r="S8" s="36">
        <f t="shared" si="38"/>
        <v>3</v>
      </c>
      <c r="T8" s="36">
        <f t="shared" si="39"/>
        <v>5</v>
      </c>
      <c r="U8" s="36">
        <f t="shared" si="40"/>
        <v>5</v>
      </c>
      <c r="V8" s="36">
        <f t="shared" si="41"/>
        <v>150</v>
      </c>
      <c r="W8" s="45">
        <f t="shared" si="0"/>
        <v>40</v>
      </c>
      <c r="X8" s="50">
        <f t="shared" si="42"/>
        <v>3.75</v>
      </c>
      <c r="Y8" s="46">
        <f t="shared" si="43"/>
        <v>1.5625</v>
      </c>
      <c r="Z8" s="46">
        <f t="shared" si="44"/>
        <v>6.25E-2</v>
      </c>
      <c r="AA8" s="46">
        <f t="shared" si="45"/>
        <v>0.5625</v>
      </c>
      <c r="AB8" s="46">
        <f t="shared" si="46"/>
        <v>3.0625</v>
      </c>
      <c r="AC8" s="46">
        <f t="shared" si="47"/>
        <v>7.5625</v>
      </c>
      <c r="AD8" s="46">
        <f t="shared" si="48"/>
        <v>28.125</v>
      </c>
      <c r="AE8" s="46">
        <f t="shared" si="49"/>
        <v>0.5625</v>
      </c>
      <c r="AF8" s="46">
        <f t="shared" si="50"/>
        <v>1.6875</v>
      </c>
      <c r="AG8" s="46">
        <f t="shared" si="51"/>
        <v>15.3125</v>
      </c>
      <c r="AH8" s="46">
        <f t="shared" si="52"/>
        <v>37.8125</v>
      </c>
      <c r="AI8" s="46">
        <f t="shared" si="53"/>
        <v>2.141025641025641</v>
      </c>
      <c r="AJ8" s="47">
        <f t="shared" si="6"/>
        <v>1.4632243987255136</v>
      </c>
      <c r="AK8" s="47">
        <f t="shared" si="7"/>
        <v>11.221986487814172</v>
      </c>
      <c r="AL8" s="47">
        <f t="shared" si="8"/>
        <v>4.4887945951256676E-2</v>
      </c>
      <c r="AM8" s="47">
        <f t="shared" si="9"/>
        <v>-0.40399151356131024</v>
      </c>
      <c r="AN8" s="47">
        <f t="shared" si="10"/>
        <v>-8.5536474784894683</v>
      </c>
      <c r="AO8" s="47">
        <f t="shared" si="11"/>
        <v>-33.192142256179245</v>
      </c>
      <c r="AP8" s="47">
        <f t="shared" si="12"/>
        <v>2.6990553306342781E-2</v>
      </c>
      <c r="AQ8" s="47">
        <f t="shared" si="54"/>
        <v>-0.83354674263062345</v>
      </c>
      <c r="AR8" s="1">
        <f t="shared" si="13"/>
        <v>103</v>
      </c>
      <c r="AS8" s="1">
        <f t="shared" si="14"/>
        <v>14</v>
      </c>
      <c r="AT8" s="1">
        <f t="shared" si="15"/>
        <v>11</v>
      </c>
      <c r="AU8" s="1">
        <f t="shared" si="16"/>
        <v>9</v>
      </c>
      <c r="AV8" s="1">
        <f t="shared" si="17"/>
        <v>10</v>
      </c>
      <c r="AW8" s="27">
        <f t="shared" si="55"/>
        <v>147</v>
      </c>
      <c r="AX8" s="41">
        <f t="shared" si="56"/>
        <v>4.2993197278911568</v>
      </c>
      <c r="AY8" s="29">
        <f t="shared" si="57"/>
        <v>0.49095284372252257</v>
      </c>
      <c r="AZ8" s="29">
        <f t="shared" si="58"/>
        <v>8.9592299504836145E-2</v>
      </c>
      <c r="BA8" s="29">
        <f t="shared" si="59"/>
        <v>1.6882317552871497</v>
      </c>
      <c r="BB8" s="29">
        <f t="shared" si="60"/>
        <v>5.2868712110694629</v>
      </c>
      <c r="BC8" s="29">
        <f t="shared" si="61"/>
        <v>10.885510666851777</v>
      </c>
      <c r="BD8" s="29">
        <f t="shared" si="62"/>
        <v>50.568142903419826</v>
      </c>
      <c r="BE8" s="29">
        <f t="shared" si="63"/>
        <v>1.254292193067706</v>
      </c>
      <c r="BF8" s="29">
        <f t="shared" si="64"/>
        <v>18.570549308158647</v>
      </c>
      <c r="BG8" s="29">
        <f t="shared" si="65"/>
        <v>47.581840899625163</v>
      </c>
      <c r="BH8" s="29">
        <f t="shared" si="66"/>
        <v>108.85510666851778</v>
      </c>
      <c r="BI8" s="29">
        <f t="shared" si="67"/>
        <v>1.5536296710465007</v>
      </c>
      <c r="BJ8" s="28">
        <f t="shared" si="29"/>
        <v>1.2464468183787469</v>
      </c>
      <c r="BK8" s="28">
        <f t="shared" si="30"/>
        <v>18.296820793856085</v>
      </c>
      <c r="BL8" s="28">
        <f t="shared" si="31"/>
        <v>-0.19387097782960777</v>
      </c>
      <c r="BM8" s="28">
        <f t="shared" si="32"/>
        <v>-12.460042467537665</v>
      </c>
      <c r="BN8" s="28">
        <f t="shared" si="33"/>
        <v>-56.496214082059261</v>
      </c>
      <c r="BO8" s="28">
        <f t="shared" si="34"/>
        <v>-185.46072425225006</v>
      </c>
      <c r="BP8" s="28">
        <f t="shared" si="35"/>
        <v>6.9437883797827116E-3</v>
      </c>
      <c r="BQ8" s="28">
        <f t="shared" si="68"/>
        <v>-1.6409146223389521</v>
      </c>
    </row>
    <row r="9" spans="1:73" x14ac:dyDescent="0.2">
      <c r="A9" s="1" t="s">
        <v>7518</v>
      </c>
      <c r="B9" s="1" t="s">
        <v>45</v>
      </c>
      <c r="C9" s="1" t="s">
        <v>18</v>
      </c>
      <c r="D9" s="2">
        <v>1941</v>
      </c>
      <c r="E9" s="4" t="s">
        <v>46</v>
      </c>
      <c r="F9" s="1" t="s">
        <v>47</v>
      </c>
      <c r="G9" s="1">
        <v>1442</v>
      </c>
      <c r="H9">
        <v>1182</v>
      </c>
      <c r="I9" s="1">
        <v>252</v>
      </c>
      <c r="J9">
        <v>116</v>
      </c>
      <c r="K9" s="1">
        <v>99</v>
      </c>
      <c r="L9">
        <v>30</v>
      </c>
      <c r="M9" s="1">
        <v>46</v>
      </c>
      <c r="N9">
        <v>27</v>
      </c>
      <c r="O9" s="1">
        <v>102</v>
      </c>
      <c r="P9" s="1">
        <v>56</v>
      </c>
      <c r="Q9" s="36">
        <f t="shared" si="36"/>
        <v>260</v>
      </c>
      <c r="R9" s="36">
        <f t="shared" si="37"/>
        <v>136</v>
      </c>
      <c r="S9" s="36">
        <f t="shared" si="38"/>
        <v>69</v>
      </c>
      <c r="T9" s="36">
        <f t="shared" si="39"/>
        <v>19</v>
      </c>
      <c r="U9" s="36">
        <f t="shared" si="40"/>
        <v>46</v>
      </c>
      <c r="V9" s="36">
        <f t="shared" si="41"/>
        <v>2135</v>
      </c>
      <c r="W9" s="45">
        <f t="shared" si="0"/>
        <v>530</v>
      </c>
      <c r="X9" s="50">
        <f t="shared" si="42"/>
        <v>4.0283018867924527</v>
      </c>
      <c r="Y9" s="46">
        <f t="shared" si="43"/>
        <v>0.94419722321110733</v>
      </c>
      <c r="Z9" s="46">
        <f t="shared" si="44"/>
        <v>8.0099679601280927E-4</v>
      </c>
      <c r="AA9" s="46">
        <f t="shared" si="45"/>
        <v>1.0574047703809182</v>
      </c>
      <c r="AB9" s="46">
        <f t="shared" si="46"/>
        <v>4.1140085439658236</v>
      </c>
      <c r="AC9" s="46">
        <f t="shared" si="47"/>
        <v>9.170612317550729</v>
      </c>
      <c r="AD9" s="46">
        <f t="shared" si="48"/>
        <v>245.4912780348879</v>
      </c>
      <c r="AE9" s="46">
        <f t="shared" si="49"/>
        <v>0.10893556425774206</v>
      </c>
      <c r="AF9" s="46">
        <f t="shared" si="50"/>
        <v>72.960929156283356</v>
      </c>
      <c r="AG9" s="46">
        <f t="shared" si="51"/>
        <v>78.166162335350649</v>
      </c>
      <c r="AH9" s="46">
        <f t="shared" si="52"/>
        <v>421.84816660733355</v>
      </c>
      <c r="AI9" s="46">
        <f t="shared" si="53"/>
        <v>1.5474016478225203</v>
      </c>
      <c r="AJ9" s="47">
        <f t="shared" si="6"/>
        <v>1.243945998756586</v>
      </c>
      <c r="AK9" s="47">
        <f t="shared" si="7"/>
        <v>123.92611748834676</v>
      </c>
      <c r="AL9" s="47">
        <f t="shared" si="8"/>
        <v>-1.6016974871730699E-3</v>
      </c>
      <c r="AM9" s="47">
        <f t="shared" si="9"/>
        <v>-38.976820251367982</v>
      </c>
      <c r="AN9" s="47">
        <f t="shared" si="10"/>
        <v>-82.365777510237805</v>
      </c>
      <c r="AO9" s="47">
        <f t="shared" si="11"/>
        <v>-663.66780558700896</v>
      </c>
      <c r="AP9" s="47">
        <f t="shared" si="12"/>
        <v>1.897519619636822E-3</v>
      </c>
      <c r="AQ9" s="47">
        <f t="shared" si="54"/>
        <v>-1.2544234419058624</v>
      </c>
      <c r="AR9" s="1">
        <f t="shared" si="13"/>
        <v>1182</v>
      </c>
      <c r="AS9" s="1">
        <f t="shared" si="14"/>
        <v>116</v>
      </c>
      <c r="AT9" s="1">
        <f t="shared" si="15"/>
        <v>30</v>
      </c>
      <c r="AU9" s="1">
        <f t="shared" si="16"/>
        <v>27</v>
      </c>
      <c r="AV9" s="1">
        <f t="shared" si="17"/>
        <v>56</v>
      </c>
      <c r="AW9" s="27">
        <f t="shared" si="55"/>
        <v>1411</v>
      </c>
      <c r="AX9" s="41">
        <f t="shared" si="56"/>
        <v>4.6591070163004957</v>
      </c>
      <c r="AY9" s="29">
        <f t="shared" si="57"/>
        <v>0.11620802633555048</v>
      </c>
      <c r="AZ9" s="29">
        <f t="shared" si="58"/>
        <v>0.43442205893654195</v>
      </c>
      <c r="BA9" s="29">
        <f t="shared" si="59"/>
        <v>2.7526360915375334</v>
      </c>
      <c r="BB9" s="29">
        <f t="shared" si="60"/>
        <v>7.0708501241385244</v>
      </c>
      <c r="BC9" s="29">
        <f t="shared" si="61"/>
        <v>13.389064156739517</v>
      </c>
      <c r="BD9" s="29">
        <f t="shared" si="62"/>
        <v>137.35788712862066</v>
      </c>
      <c r="BE9" s="29">
        <f t="shared" si="63"/>
        <v>50.392958836638869</v>
      </c>
      <c r="BF9" s="29">
        <f t="shared" si="64"/>
        <v>82.579082746126005</v>
      </c>
      <c r="BG9" s="29">
        <f t="shared" si="65"/>
        <v>190.91295335174016</v>
      </c>
      <c r="BH9" s="29">
        <f t="shared" si="66"/>
        <v>749.7875927774129</v>
      </c>
      <c r="BI9" s="29">
        <f t="shared" si="67"/>
        <v>0.85888686158903438</v>
      </c>
      <c r="BJ9" s="28">
        <f t="shared" si="29"/>
        <v>0.92676149120959617</v>
      </c>
      <c r="BK9" s="28">
        <f t="shared" si="30"/>
        <v>58.825784188564072</v>
      </c>
      <c r="BL9" s="28">
        <f t="shared" si="31"/>
        <v>-41.727450878056651</v>
      </c>
      <c r="BM9" s="28">
        <f t="shared" si="32"/>
        <v>-172.12363749825332</v>
      </c>
      <c r="BN9" s="28">
        <f t="shared" si="33"/>
        <v>-637.77467915398756</v>
      </c>
      <c r="BO9" s="28">
        <f t="shared" si="34"/>
        <v>-3446.7471234674445</v>
      </c>
      <c r="BP9" s="28">
        <f t="shared" si="35"/>
        <v>7.102265577417715E-4</v>
      </c>
      <c r="BQ9" s="28">
        <f t="shared" si="68"/>
        <v>-3.0110389480531685</v>
      </c>
    </row>
    <row r="10" spans="1:73" x14ac:dyDescent="0.2">
      <c r="A10" s="1" t="s">
        <v>7518</v>
      </c>
      <c r="B10" s="1" t="s">
        <v>48</v>
      </c>
      <c r="C10" s="1" t="s">
        <v>49</v>
      </c>
      <c r="D10" s="2">
        <v>8034</v>
      </c>
      <c r="E10" s="56">
        <v>429</v>
      </c>
      <c r="F10" s="6" t="s">
        <v>51</v>
      </c>
      <c r="G10" s="1">
        <v>6026</v>
      </c>
      <c r="H10">
        <v>1479</v>
      </c>
      <c r="I10" s="1">
        <v>1025</v>
      </c>
      <c r="J10">
        <v>356</v>
      </c>
      <c r="K10" s="1">
        <v>351</v>
      </c>
      <c r="L10">
        <v>193</v>
      </c>
      <c r="M10" s="1">
        <v>184</v>
      </c>
      <c r="N10">
        <v>130</v>
      </c>
      <c r="O10" s="1">
        <v>449</v>
      </c>
      <c r="P10" s="1">
        <v>344</v>
      </c>
      <c r="Q10" s="36">
        <f t="shared" si="36"/>
        <v>4547</v>
      </c>
      <c r="R10" s="36">
        <f t="shared" si="37"/>
        <v>669</v>
      </c>
      <c r="S10" s="36">
        <f t="shared" si="38"/>
        <v>158</v>
      </c>
      <c r="T10" s="36">
        <f t="shared" si="39"/>
        <v>54</v>
      </c>
      <c r="U10" s="36">
        <f t="shared" si="40"/>
        <v>105</v>
      </c>
      <c r="V10" s="36">
        <f t="shared" si="41"/>
        <v>26098</v>
      </c>
      <c r="W10" s="45">
        <f t="shared" si="0"/>
        <v>5533</v>
      </c>
      <c r="X10" s="50">
        <f t="shared" si="42"/>
        <v>4.7167901680824142</v>
      </c>
      <c r="Y10" s="46">
        <f t="shared" si="43"/>
        <v>8.020780889478718E-2</v>
      </c>
      <c r="Z10" s="46">
        <f t="shared" si="44"/>
        <v>0.51378814505961568</v>
      </c>
      <c r="AA10" s="46">
        <f t="shared" si="45"/>
        <v>2.9473684812244443</v>
      </c>
      <c r="AB10" s="46">
        <f t="shared" si="46"/>
        <v>7.3809488173892728</v>
      </c>
      <c r="AC10" s="46">
        <f t="shared" si="47"/>
        <v>13.814529153554101</v>
      </c>
      <c r="AD10" s="46">
        <f t="shared" si="48"/>
        <v>364.70490704459729</v>
      </c>
      <c r="AE10" s="46">
        <f t="shared" si="49"/>
        <v>343.72426904488287</v>
      </c>
      <c r="AF10" s="46">
        <f t="shared" si="50"/>
        <v>465.68422003346222</v>
      </c>
      <c r="AG10" s="46">
        <f t="shared" si="51"/>
        <v>398.57123613902075</v>
      </c>
      <c r="AH10" s="46">
        <f t="shared" si="52"/>
        <v>1450.5255611231805</v>
      </c>
      <c r="AI10" s="46">
        <f t="shared" si="53"/>
        <v>0.54649497349695297</v>
      </c>
      <c r="AJ10" s="47">
        <f t="shared" si="6"/>
        <v>0.73925298342107015</v>
      </c>
      <c r="AK10" s="47">
        <f t="shared" si="7"/>
        <v>255.66464513150927</v>
      </c>
      <c r="AL10" s="47">
        <f t="shared" si="8"/>
        <v>-609.84993104782575</v>
      </c>
      <c r="AM10" s="47">
        <f t="shared" si="9"/>
        <v>-1978.9256680831643</v>
      </c>
      <c r="AN10" s="47">
        <f t="shared" si="10"/>
        <v>-2680.2962131763388</v>
      </c>
      <c r="AO10" s="47">
        <f t="shared" si="11"/>
        <v>-13344.864617931811</v>
      </c>
      <c r="AP10" s="47">
        <f t="shared" si="12"/>
        <v>1.8083181458140426E-4</v>
      </c>
      <c r="AQ10" s="47">
        <f t="shared" si="54"/>
        <v>-3.3197595994796085</v>
      </c>
      <c r="AR10" s="1">
        <f t="shared" si="13"/>
        <v>1479</v>
      </c>
      <c r="AS10" s="1">
        <f t="shared" si="14"/>
        <v>356</v>
      </c>
      <c r="AT10" s="1">
        <f t="shared" si="15"/>
        <v>193</v>
      </c>
      <c r="AU10" s="1">
        <f t="shared" si="16"/>
        <v>130</v>
      </c>
      <c r="AV10" s="1">
        <f t="shared" si="17"/>
        <v>344</v>
      </c>
      <c r="AW10" s="27">
        <f t="shared" si="55"/>
        <v>2502</v>
      </c>
      <c r="AX10" s="41">
        <f t="shared" si="56"/>
        <v>3.9976019184652278</v>
      </c>
      <c r="AY10" s="29">
        <f t="shared" si="57"/>
        <v>1.0048019138645918</v>
      </c>
      <c r="AZ10" s="29">
        <f t="shared" si="58"/>
        <v>5.7507950474152338E-6</v>
      </c>
      <c r="BA10" s="29">
        <f t="shared" si="59"/>
        <v>0.99520958772550305</v>
      </c>
      <c r="BB10" s="29">
        <f t="shared" si="60"/>
        <v>3.9904134246559586</v>
      </c>
      <c r="BC10" s="29">
        <f t="shared" si="61"/>
        <v>8.9856172615864143</v>
      </c>
      <c r="BD10" s="29">
        <f t="shared" si="62"/>
        <v>1486.1020306057312</v>
      </c>
      <c r="BE10" s="29">
        <f t="shared" si="63"/>
        <v>2.0472830368798234E-3</v>
      </c>
      <c r="BF10" s="29">
        <f t="shared" si="64"/>
        <v>192.07545043102209</v>
      </c>
      <c r="BG10" s="29">
        <f t="shared" si="65"/>
        <v>518.75374520527464</v>
      </c>
      <c r="BH10" s="29">
        <f t="shared" si="66"/>
        <v>3091.0523379857264</v>
      </c>
      <c r="BI10" s="29">
        <f t="shared" si="67"/>
        <v>2.1143485052022357</v>
      </c>
      <c r="BJ10" s="28">
        <f t="shared" si="29"/>
        <v>1.4540799514477309</v>
      </c>
      <c r="BK10" s="28">
        <f t="shared" si="30"/>
        <v>484.53370737114909</v>
      </c>
      <c r="BL10" s="28">
        <f t="shared" si="31"/>
        <v>1.5968972517931206E-6</v>
      </c>
      <c r="BM10" s="28">
        <f t="shared" si="32"/>
        <v>-62.325285471734425</v>
      </c>
      <c r="BN10" s="28">
        <f t="shared" si="33"/>
        <v>-337.0585374969636</v>
      </c>
      <c r="BO10" s="28">
        <f t="shared" si="34"/>
        <v>-3013.8071377767501</v>
      </c>
      <c r="BP10" s="28">
        <f t="shared" si="35"/>
        <v>4.0015993602558975E-4</v>
      </c>
      <c r="BQ10" s="28">
        <f t="shared" si="68"/>
        <v>-1.1719312985121244</v>
      </c>
      <c r="BU10" s="3"/>
    </row>
    <row r="11" spans="1:73" x14ac:dyDescent="0.2">
      <c r="A11" s="1" t="s">
        <v>7518</v>
      </c>
      <c r="B11" s="1" t="s">
        <v>52</v>
      </c>
      <c r="C11" s="1" t="s">
        <v>49</v>
      </c>
      <c r="D11" s="2">
        <v>4660</v>
      </c>
      <c r="E11" s="4" t="s">
        <v>53</v>
      </c>
      <c r="F11" s="1" t="s">
        <v>54</v>
      </c>
      <c r="G11" s="1">
        <v>3575</v>
      </c>
      <c r="H11">
        <v>976</v>
      </c>
      <c r="I11" s="1">
        <v>576</v>
      </c>
      <c r="J11">
        <v>213</v>
      </c>
      <c r="K11" s="1">
        <v>150</v>
      </c>
      <c r="L11">
        <v>82</v>
      </c>
      <c r="M11" s="1">
        <v>98</v>
      </c>
      <c r="N11">
        <v>66</v>
      </c>
      <c r="O11" s="1">
        <v>261</v>
      </c>
      <c r="P11" s="1">
        <v>189</v>
      </c>
      <c r="Q11" s="36">
        <f t="shared" si="36"/>
        <v>2599</v>
      </c>
      <c r="R11" s="36">
        <f t="shared" si="37"/>
        <v>363</v>
      </c>
      <c r="S11" s="36">
        <f t="shared" si="38"/>
        <v>68</v>
      </c>
      <c r="T11" s="36">
        <f t="shared" si="39"/>
        <v>32</v>
      </c>
      <c r="U11" s="36">
        <f t="shared" si="40"/>
        <v>72</v>
      </c>
      <c r="V11" s="36">
        <f t="shared" si="41"/>
        <v>14787</v>
      </c>
      <c r="W11" s="45">
        <f t="shared" si="0"/>
        <v>3134</v>
      </c>
      <c r="X11" s="50">
        <f t="shared" si="42"/>
        <v>4.7182514358647101</v>
      </c>
      <c r="Y11" s="46">
        <f t="shared" si="43"/>
        <v>7.9382253392297583E-2</v>
      </c>
      <c r="Z11" s="46">
        <f t="shared" si="44"/>
        <v>0.51588512512171769</v>
      </c>
      <c r="AA11" s="46">
        <f t="shared" si="45"/>
        <v>2.952387996851138</v>
      </c>
      <c r="AB11" s="46">
        <f t="shared" si="46"/>
        <v>7.3888908685805577</v>
      </c>
      <c r="AC11" s="46">
        <f t="shared" si="47"/>
        <v>13.825393740309979</v>
      </c>
      <c r="AD11" s="46">
        <f t="shared" si="48"/>
        <v>206.31447656658142</v>
      </c>
      <c r="AE11" s="46">
        <f t="shared" si="49"/>
        <v>187.26630041918352</v>
      </c>
      <c r="AF11" s="46">
        <f t="shared" si="50"/>
        <v>200.76238378587738</v>
      </c>
      <c r="AG11" s="46">
        <f t="shared" si="51"/>
        <v>236.44450779457785</v>
      </c>
      <c r="AH11" s="46">
        <f t="shared" si="52"/>
        <v>995.42834930231845</v>
      </c>
      <c r="AI11" s="46">
        <f t="shared" si="53"/>
        <v>0.58289690962928142</v>
      </c>
      <c r="AJ11" s="47">
        <f t="shared" si="6"/>
        <v>0.76347685598797388</v>
      </c>
      <c r="AK11" s="47">
        <f t="shared" si="7"/>
        <v>130.6182270706135</v>
      </c>
      <c r="AL11" s="47">
        <f t="shared" si="8"/>
        <v>-302.23760867937813</v>
      </c>
      <c r="AM11" s="47">
        <f t="shared" si="9"/>
        <v>-775.1422870474571</v>
      </c>
      <c r="AN11" s="47">
        <f t="shared" si="10"/>
        <v>-1444.212925150295</v>
      </c>
      <c r="AO11" s="47">
        <f t="shared" si="11"/>
        <v>-8316.8933069770283</v>
      </c>
      <c r="AP11" s="47">
        <f t="shared" si="12"/>
        <v>3.1938671228984577E-4</v>
      </c>
      <c r="AQ11" s="47">
        <f t="shared" si="54"/>
        <v>-3.4199507244652287</v>
      </c>
      <c r="AR11" s="1">
        <f t="shared" si="13"/>
        <v>976</v>
      </c>
      <c r="AS11" s="1">
        <f t="shared" si="14"/>
        <v>213</v>
      </c>
      <c r="AT11" s="1">
        <f t="shared" si="15"/>
        <v>82</v>
      </c>
      <c r="AU11" s="1">
        <f t="shared" si="16"/>
        <v>66</v>
      </c>
      <c r="AV11" s="1">
        <f t="shared" si="17"/>
        <v>189</v>
      </c>
      <c r="AW11" s="27">
        <f t="shared" si="55"/>
        <v>1526</v>
      </c>
      <c r="AX11" s="41">
        <f t="shared" si="56"/>
        <v>4.1277850589777199</v>
      </c>
      <c r="AY11" s="29">
        <f t="shared" si="57"/>
        <v>0.76075890334249963</v>
      </c>
      <c r="AZ11" s="29">
        <f t="shared" si="58"/>
        <v>1.6329021297939342E-2</v>
      </c>
      <c r="BA11" s="29">
        <f t="shared" si="59"/>
        <v>1.2718991392533792</v>
      </c>
      <c r="BB11" s="29">
        <f t="shared" si="60"/>
        <v>4.5274692572088187</v>
      </c>
      <c r="BC11" s="29">
        <f t="shared" si="61"/>
        <v>9.7830393751642593</v>
      </c>
      <c r="BD11" s="29">
        <f t="shared" si="62"/>
        <v>742.50068966227968</v>
      </c>
      <c r="BE11" s="29">
        <f t="shared" si="63"/>
        <v>3.47808153646108</v>
      </c>
      <c r="BF11" s="29">
        <f t="shared" si="64"/>
        <v>104.29572941877709</v>
      </c>
      <c r="BG11" s="29">
        <f t="shared" si="65"/>
        <v>298.81297097578204</v>
      </c>
      <c r="BH11" s="29">
        <f t="shared" si="66"/>
        <v>1848.994441906045</v>
      </c>
      <c r="BI11" s="29">
        <f t="shared" si="67"/>
        <v>1.9659553531143248</v>
      </c>
      <c r="BJ11" s="28">
        <f t="shared" si="29"/>
        <v>1.4021252986499904</v>
      </c>
      <c r="BK11" s="28">
        <f t="shared" si="30"/>
        <v>234.94159189432636</v>
      </c>
      <c r="BL11" s="28">
        <f t="shared" si="31"/>
        <v>-0.1612350143196713</v>
      </c>
      <c r="BM11" s="28">
        <f t="shared" si="32"/>
        <v>-42.670957321649205</v>
      </c>
      <c r="BN11" s="28">
        <f t="shared" si="33"/>
        <v>-230.65704527814566</v>
      </c>
      <c r="BO11" s="28">
        <f t="shared" si="34"/>
        <v>-2098.0316247431183</v>
      </c>
      <c r="BP11" s="28">
        <f t="shared" si="35"/>
        <v>6.5659825308721654E-4</v>
      </c>
      <c r="BQ11" s="28">
        <f t="shared" si="68"/>
        <v>-1.4028742165683041</v>
      </c>
    </row>
    <row r="12" spans="1:73" x14ac:dyDescent="0.2">
      <c r="A12" s="1" t="s">
        <v>7518</v>
      </c>
      <c r="B12" s="1" t="s">
        <v>55</v>
      </c>
      <c r="C12" s="1" t="s">
        <v>56</v>
      </c>
      <c r="D12" s="2" t="s">
        <v>57</v>
      </c>
      <c r="E12" s="4" t="s">
        <v>46</v>
      </c>
      <c r="F12" s="1" t="s">
        <v>58</v>
      </c>
      <c r="G12" s="1">
        <v>3</v>
      </c>
      <c r="H12">
        <v>3</v>
      </c>
      <c r="I12" s="1">
        <v>3</v>
      </c>
      <c r="J12">
        <v>3</v>
      </c>
      <c r="K12" s="1">
        <v>3</v>
      </c>
      <c r="L12">
        <v>3</v>
      </c>
      <c r="M12" s="1">
        <v>3</v>
      </c>
      <c r="N12">
        <v>3</v>
      </c>
      <c r="O12" s="1">
        <v>3</v>
      </c>
      <c r="P12" s="1">
        <v>3</v>
      </c>
      <c r="Q12" s="36">
        <f t="shared" si="36"/>
        <v>0</v>
      </c>
      <c r="R12" s="36">
        <f t="shared" si="37"/>
        <v>0</v>
      </c>
      <c r="S12" s="36">
        <f t="shared" si="38"/>
        <v>0</v>
      </c>
      <c r="T12" s="36">
        <f t="shared" si="39"/>
        <v>0</v>
      </c>
      <c r="U12" s="36">
        <f t="shared" si="40"/>
        <v>0</v>
      </c>
      <c r="V12" s="36">
        <f t="shared" si="41"/>
        <v>0</v>
      </c>
      <c r="W12" s="45">
        <f t="shared" si="0"/>
        <v>0</v>
      </c>
      <c r="X12" s="50">
        <f t="shared" si="42"/>
        <v>0</v>
      </c>
      <c r="Y12" s="46">
        <f t="shared" si="43"/>
        <v>25</v>
      </c>
      <c r="Z12" s="46">
        <f t="shared" si="44"/>
        <v>16</v>
      </c>
      <c r="AA12" s="46">
        <f t="shared" si="45"/>
        <v>9</v>
      </c>
      <c r="AB12" s="46">
        <f t="shared" si="46"/>
        <v>4</v>
      </c>
      <c r="AC12" s="46">
        <f t="shared" si="47"/>
        <v>1</v>
      </c>
      <c r="AD12" s="46">
        <f t="shared" si="48"/>
        <v>0</v>
      </c>
      <c r="AE12" s="46">
        <f t="shared" si="49"/>
        <v>0</v>
      </c>
      <c r="AF12" s="46">
        <f t="shared" si="50"/>
        <v>0</v>
      </c>
      <c r="AG12" s="46">
        <f t="shared" si="51"/>
        <v>0</v>
      </c>
      <c r="AH12" s="46">
        <f t="shared" si="52"/>
        <v>0</v>
      </c>
      <c r="AI12" s="46">
        <f t="shared" si="53"/>
        <v>0</v>
      </c>
      <c r="AJ12" s="47">
        <f t="shared" si="6"/>
        <v>0</v>
      </c>
      <c r="AK12" s="47" t="e">
        <f t="shared" si="7"/>
        <v>#DIV/0!</v>
      </c>
      <c r="AL12" s="47" t="e">
        <f t="shared" si="8"/>
        <v>#DIV/0!</v>
      </c>
      <c r="AM12" s="47" t="e">
        <f t="shared" si="9"/>
        <v>#DIV/0!</v>
      </c>
      <c r="AN12" s="47" t="e">
        <f t="shared" si="10"/>
        <v>#DIV/0!</v>
      </c>
      <c r="AO12" s="47" t="e">
        <f t="shared" si="11"/>
        <v>#DIV/0!</v>
      </c>
      <c r="AP12" s="47">
        <f t="shared" si="12"/>
        <v>0</v>
      </c>
      <c r="AQ12" s="47">
        <f t="shared" si="54"/>
        <v>0</v>
      </c>
      <c r="AR12" s="1">
        <f t="shared" si="13"/>
        <v>3</v>
      </c>
      <c r="AS12" s="1">
        <f t="shared" si="14"/>
        <v>3</v>
      </c>
      <c r="AT12" s="1">
        <f t="shared" si="15"/>
        <v>3</v>
      </c>
      <c r="AU12" s="1">
        <f t="shared" si="16"/>
        <v>3</v>
      </c>
      <c r="AV12" s="1">
        <f t="shared" si="17"/>
        <v>3</v>
      </c>
      <c r="AW12" s="27">
        <f t="shared" si="55"/>
        <v>15</v>
      </c>
      <c r="AX12" s="41">
        <f t="shared" si="56"/>
        <v>3</v>
      </c>
      <c r="AY12" s="29">
        <f t="shared" si="57"/>
        <v>4</v>
      </c>
      <c r="AZ12" s="29">
        <f t="shared" si="58"/>
        <v>1</v>
      </c>
      <c r="BA12" s="29">
        <f t="shared" si="59"/>
        <v>0</v>
      </c>
      <c r="BB12" s="29">
        <f t="shared" si="60"/>
        <v>1</v>
      </c>
      <c r="BC12" s="29">
        <f t="shared" si="61"/>
        <v>4</v>
      </c>
      <c r="BD12" s="29">
        <f t="shared" si="62"/>
        <v>12</v>
      </c>
      <c r="BE12" s="29">
        <f t="shared" si="63"/>
        <v>3</v>
      </c>
      <c r="BF12" s="29">
        <f t="shared" si="64"/>
        <v>0</v>
      </c>
      <c r="BG12" s="29">
        <f t="shared" si="65"/>
        <v>3</v>
      </c>
      <c r="BH12" s="29">
        <f t="shared" si="66"/>
        <v>12</v>
      </c>
      <c r="BI12" s="29">
        <f t="shared" si="67"/>
        <v>2.1428571428571428</v>
      </c>
      <c r="BJ12" s="28">
        <f t="shared" si="29"/>
        <v>1.4638501094227998</v>
      </c>
      <c r="BK12" s="28">
        <f t="shared" si="30"/>
        <v>7.6510565719164978</v>
      </c>
      <c r="BL12" s="28">
        <f t="shared" si="31"/>
        <v>0.95638207148956222</v>
      </c>
      <c r="BM12" s="28">
        <f t="shared" si="32"/>
        <v>0</v>
      </c>
      <c r="BN12" s="28">
        <f t="shared" si="33"/>
        <v>-0.95638207148956222</v>
      </c>
      <c r="BO12" s="28">
        <f t="shared" si="34"/>
        <v>-7.6510565719164978</v>
      </c>
      <c r="BP12" s="28">
        <f t="shared" si="35"/>
        <v>8.2417582417582416E-2</v>
      </c>
      <c r="BQ12" s="28">
        <f t="shared" si="68"/>
        <v>0</v>
      </c>
    </row>
    <row r="13" spans="1:73" x14ac:dyDescent="0.2">
      <c r="A13" s="1" t="s">
        <v>7518</v>
      </c>
      <c r="B13" s="1" t="s">
        <v>59</v>
      </c>
      <c r="C13" s="1" t="s">
        <v>42</v>
      </c>
      <c r="D13" s="2" t="s">
        <v>60</v>
      </c>
      <c r="E13" s="4" t="s">
        <v>61</v>
      </c>
      <c r="F13" s="1" t="s">
        <v>62</v>
      </c>
      <c r="G13" s="1">
        <v>41</v>
      </c>
      <c r="H13">
        <v>4</v>
      </c>
      <c r="I13" s="1">
        <v>16</v>
      </c>
      <c r="J13">
        <v>1</v>
      </c>
      <c r="K13" s="1">
        <v>5</v>
      </c>
      <c r="L13">
        <v>2</v>
      </c>
      <c r="M13" s="1">
        <v>6</v>
      </c>
      <c r="N13">
        <v>2</v>
      </c>
      <c r="O13" s="1">
        <v>7</v>
      </c>
      <c r="P13" s="1">
        <v>4</v>
      </c>
      <c r="Q13" s="36">
        <f t="shared" si="36"/>
        <v>37</v>
      </c>
      <c r="R13" s="36">
        <f t="shared" si="37"/>
        <v>15</v>
      </c>
      <c r="S13" s="36">
        <f t="shared" si="38"/>
        <v>3</v>
      </c>
      <c r="T13" s="36">
        <f t="shared" si="39"/>
        <v>4</v>
      </c>
      <c r="U13" s="36">
        <f t="shared" si="40"/>
        <v>3</v>
      </c>
      <c r="V13" s="36">
        <f t="shared" si="41"/>
        <v>265</v>
      </c>
      <c r="W13" s="45">
        <f t="shared" si="0"/>
        <v>62</v>
      </c>
      <c r="X13" s="50">
        <f t="shared" si="42"/>
        <v>4.274193548387097</v>
      </c>
      <c r="Y13" s="46">
        <f t="shared" si="43"/>
        <v>0.52679500520291334</v>
      </c>
      <c r="Z13" s="46">
        <f t="shared" si="44"/>
        <v>7.5182101977107285E-2</v>
      </c>
      <c r="AA13" s="46">
        <f t="shared" si="45"/>
        <v>1.6235691987513012</v>
      </c>
      <c r="AB13" s="46">
        <f t="shared" si="46"/>
        <v>5.1719562955254954</v>
      </c>
      <c r="AC13" s="46">
        <f t="shared" si="47"/>
        <v>10.720343392299689</v>
      </c>
      <c r="AD13" s="46">
        <f t="shared" si="48"/>
        <v>19.491415192507795</v>
      </c>
      <c r="AE13" s="46">
        <f t="shared" si="49"/>
        <v>1.1277315296566093</v>
      </c>
      <c r="AF13" s="46">
        <f t="shared" si="50"/>
        <v>4.8707075962539035</v>
      </c>
      <c r="AG13" s="46">
        <f t="shared" si="51"/>
        <v>20.687825182101982</v>
      </c>
      <c r="AH13" s="46">
        <f t="shared" si="52"/>
        <v>32.161030176899068</v>
      </c>
      <c r="AI13" s="46">
        <f t="shared" si="53"/>
        <v>1.2842411422527764</v>
      </c>
      <c r="AJ13" s="47">
        <f t="shared" si="6"/>
        <v>1.1332436376405457</v>
      </c>
      <c r="AK13" s="47">
        <f t="shared" si="7"/>
        <v>9.7206281136353496</v>
      </c>
      <c r="AL13" s="47">
        <f t="shared" si="8"/>
        <v>-0.21246778299317373</v>
      </c>
      <c r="AM13" s="47">
        <f t="shared" si="9"/>
        <v>-4.264396631759463</v>
      </c>
      <c r="AN13" s="47">
        <f t="shared" si="10"/>
        <v>-32.327520244787628</v>
      </c>
      <c r="AO13" s="47">
        <f t="shared" si="11"/>
        <v>-72.354314206441401</v>
      </c>
      <c r="AP13" s="47">
        <f t="shared" si="12"/>
        <v>1.6939890710382512E-2</v>
      </c>
      <c r="AQ13" s="47">
        <f t="shared" si="54"/>
        <v>-1.6844700509960304</v>
      </c>
      <c r="AR13" s="1">
        <f t="shared" si="13"/>
        <v>4</v>
      </c>
      <c r="AS13" s="1">
        <f t="shared" si="14"/>
        <v>1</v>
      </c>
      <c r="AT13" s="1">
        <f t="shared" si="15"/>
        <v>2</v>
      </c>
      <c r="AU13" s="1">
        <f t="shared" si="16"/>
        <v>2</v>
      </c>
      <c r="AV13" s="1">
        <f t="shared" si="17"/>
        <v>4</v>
      </c>
      <c r="AW13" s="27">
        <f t="shared" si="55"/>
        <v>13</v>
      </c>
      <c r="AX13" s="41">
        <f t="shared" si="56"/>
        <v>2.9230769230769229</v>
      </c>
      <c r="AY13" s="29">
        <f t="shared" si="57"/>
        <v>4.3136094674556222</v>
      </c>
      <c r="AZ13" s="29">
        <f t="shared" si="58"/>
        <v>1.1597633136094678</v>
      </c>
      <c r="BA13" s="29">
        <f t="shared" si="59"/>
        <v>5.9171597633136353E-3</v>
      </c>
      <c r="BB13" s="29">
        <f t="shared" si="60"/>
        <v>0.85207100591715945</v>
      </c>
      <c r="BC13" s="29">
        <f t="shared" si="61"/>
        <v>3.698224852071005</v>
      </c>
      <c r="BD13" s="29">
        <f t="shared" si="62"/>
        <v>17.254437869822489</v>
      </c>
      <c r="BE13" s="29">
        <f t="shared" si="63"/>
        <v>1.1597633136094678</v>
      </c>
      <c r="BF13" s="29">
        <f t="shared" si="64"/>
        <v>1.1834319526627271E-2</v>
      </c>
      <c r="BG13" s="29">
        <f t="shared" si="65"/>
        <v>1.7041420118343189</v>
      </c>
      <c r="BH13" s="29">
        <f t="shared" si="66"/>
        <v>14.79289940828402</v>
      </c>
      <c r="BI13" s="29">
        <f t="shared" si="67"/>
        <v>2.9102564102564101</v>
      </c>
      <c r="BJ13" s="28">
        <f t="shared" si="29"/>
        <v>1.7059473644448735</v>
      </c>
      <c r="BK13" s="28">
        <f t="shared" si="30"/>
        <v>7.2181241098127824</v>
      </c>
      <c r="BL13" s="28">
        <f t="shared" si="31"/>
        <v>0.25156902602914044</v>
      </c>
      <c r="BM13" s="28">
        <f t="shared" si="32"/>
        <v>1.8335934841774194E-4</v>
      </c>
      <c r="BN13" s="28">
        <f t="shared" si="33"/>
        <v>-0.31684495406585578</v>
      </c>
      <c r="BO13" s="28">
        <f t="shared" si="34"/>
        <v>-5.7299796380543979</v>
      </c>
      <c r="BP13" s="28">
        <f t="shared" si="35"/>
        <v>9.8484848484848481E-2</v>
      </c>
      <c r="BQ13" s="28">
        <f t="shared" si="68"/>
        <v>0.14014905105993275</v>
      </c>
    </row>
    <row r="14" spans="1:73" x14ac:dyDescent="0.2">
      <c r="A14" s="1" t="s">
        <v>7518</v>
      </c>
      <c r="B14" s="1" t="s">
        <v>63</v>
      </c>
      <c r="C14" s="1" t="s">
        <v>30</v>
      </c>
      <c r="D14" s="2" t="s">
        <v>64</v>
      </c>
      <c r="E14" s="4" t="s">
        <v>65</v>
      </c>
      <c r="F14" s="1" t="s">
        <v>66</v>
      </c>
      <c r="G14" s="1">
        <v>279</v>
      </c>
      <c r="H14">
        <v>175</v>
      </c>
      <c r="I14" s="1">
        <v>72</v>
      </c>
      <c r="J14">
        <v>31</v>
      </c>
      <c r="K14" s="1">
        <v>29</v>
      </c>
      <c r="L14">
        <v>9</v>
      </c>
      <c r="M14" s="1">
        <v>12</v>
      </c>
      <c r="N14">
        <v>6</v>
      </c>
      <c r="O14" s="1">
        <v>18</v>
      </c>
      <c r="P14" s="1">
        <v>12</v>
      </c>
      <c r="Q14" s="36">
        <f t="shared" si="36"/>
        <v>104</v>
      </c>
      <c r="R14" s="36">
        <f t="shared" si="37"/>
        <v>41</v>
      </c>
      <c r="S14" s="36">
        <f t="shared" si="38"/>
        <v>20</v>
      </c>
      <c r="T14" s="36">
        <f t="shared" si="39"/>
        <v>6</v>
      </c>
      <c r="U14" s="36">
        <f t="shared" si="40"/>
        <v>6</v>
      </c>
      <c r="V14" s="36">
        <f t="shared" si="41"/>
        <v>762</v>
      </c>
      <c r="W14" s="45">
        <f t="shared" si="0"/>
        <v>177</v>
      </c>
      <c r="X14" s="50">
        <f t="shared" si="42"/>
        <v>4.3050847457627119</v>
      </c>
      <c r="Y14" s="46">
        <f t="shared" si="43"/>
        <v>0.48290721057167468</v>
      </c>
      <c r="Z14" s="46">
        <f t="shared" si="44"/>
        <v>9.3076702097098576E-2</v>
      </c>
      <c r="AA14" s="46">
        <f t="shared" si="45"/>
        <v>1.7032461936225225</v>
      </c>
      <c r="AB14" s="46">
        <f t="shared" si="46"/>
        <v>5.3134156851479464</v>
      </c>
      <c r="AC14" s="46">
        <f t="shared" si="47"/>
        <v>10.92358517667337</v>
      </c>
      <c r="AD14" s="46">
        <f t="shared" si="48"/>
        <v>50.222349899454166</v>
      </c>
      <c r="AE14" s="46">
        <f t="shared" si="49"/>
        <v>3.8161447859810416</v>
      </c>
      <c r="AF14" s="46">
        <f t="shared" si="50"/>
        <v>34.06492387245045</v>
      </c>
      <c r="AG14" s="46">
        <f t="shared" si="51"/>
        <v>31.880494110887678</v>
      </c>
      <c r="AH14" s="46">
        <f t="shared" si="52"/>
        <v>65.541511060040222</v>
      </c>
      <c r="AI14" s="46">
        <f t="shared" si="53"/>
        <v>1.0541217257318953</v>
      </c>
      <c r="AJ14" s="47">
        <f t="shared" si="6"/>
        <v>1.0267043029674587</v>
      </c>
      <c r="AK14" s="47">
        <f t="shared" si="7"/>
        <v>32.247253228240183</v>
      </c>
      <c r="AL14" s="47">
        <f t="shared" si="8"/>
        <v>-1.0757446393349712</v>
      </c>
      <c r="AM14" s="47">
        <f t="shared" si="9"/>
        <v>-41.078066130475435</v>
      </c>
      <c r="AN14" s="47">
        <f t="shared" si="10"/>
        <v>-67.900941169401477</v>
      </c>
      <c r="AO14" s="47">
        <f t="shared" si="11"/>
        <v>-200.15336827734836</v>
      </c>
      <c r="AP14" s="47">
        <f t="shared" si="12"/>
        <v>5.7467532467532466E-3</v>
      </c>
      <c r="AQ14" s="47">
        <f t="shared" si="54"/>
        <v>-1.5973725148354756</v>
      </c>
      <c r="AR14" s="1">
        <f t="shared" si="13"/>
        <v>175</v>
      </c>
      <c r="AS14" s="1">
        <f t="shared" si="14"/>
        <v>31</v>
      </c>
      <c r="AT14" s="1">
        <f t="shared" si="15"/>
        <v>9</v>
      </c>
      <c r="AU14" s="1">
        <f t="shared" si="16"/>
        <v>6</v>
      </c>
      <c r="AV14" s="1">
        <f t="shared" si="17"/>
        <v>12</v>
      </c>
      <c r="AW14" s="27">
        <f t="shared" si="55"/>
        <v>233</v>
      </c>
      <c r="AX14" s="41">
        <f t="shared" si="56"/>
        <v>4.5064377682403434</v>
      </c>
      <c r="AY14" s="29">
        <f t="shared" si="57"/>
        <v>0.243603676619573</v>
      </c>
      <c r="AZ14" s="29">
        <f t="shared" si="58"/>
        <v>0.25647921310025973</v>
      </c>
      <c r="BA14" s="29">
        <f t="shared" si="59"/>
        <v>2.2693547495809465</v>
      </c>
      <c r="BB14" s="29">
        <f t="shared" si="60"/>
        <v>6.2822302860616333</v>
      </c>
      <c r="BC14" s="29">
        <f t="shared" si="61"/>
        <v>12.29510582254232</v>
      </c>
      <c r="BD14" s="29">
        <f t="shared" si="62"/>
        <v>42.630643408425271</v>
      </c>
      <c r="BE14" s="29">
        <f t="shared" si="63"/>
        <v>7.9508556061080515</v>
      </c>
      <c r="BF14" s="29">
        <f t="shared" si="64"/>
        <v>20.42419274622852</v>
      </c>
      <c r="BG14" s="29">
        <f t="shared" si="65"/>
        <v>37.6933817163698</v>
      </c>
      <c r="BH14" s="29">
        <f t="shared" si="66"/>
        <v>147.54126987050785</v>
      </c>
      <c r="BI14" s="29">
        <f t="shared" si="67"/>
        <v>1.1044842385674116</v>
      </c>
      <c r="BJ14" s="28">
        <f t="shared" si="29"/>
        <v>1.0509444507524703</v>
      </c>
      <c r="BK14" s="28">
        <f t="shared" si="30"/>
        <v>18.126941059549182</v>
      </c>
      <c r="BL14" s="28">
        <f t="shared" si="31"/>
        <v>-3.4689709952176946</v>
      </c>
      <c r="BM14" s="28">
        <f t="shared" si="32"/>
        <v>-26.506770122062186</v>
      </c>
      <c r="BN14" s="28">
        <f t="shared" si="33"/>
        <v>-81.392191968663283</v>
      </c>
      <c r="BO14" s="28">
        <f t="shared" si="34"/>
        <v>-445.69767494497142</v>
      </c>
      <c r="BP14" s="28">
        <f t="shared" si="35"/>
        <v>4.3476638304224512E-3</v>
      </c>
      <c r="BQ14" s="28">
        <f t="shared" si="68"/>
        <v>-2.3431241492074961</v>
      </c>
    </row>
    <row r="15" spans="1:73" x14ac:dyDescent="0.2">
      <c r="A15" s="1" t="s">
        <v>7518</v>
      </c>
      <c r="B15" s="1" t="s">
        <v>67</v>
      </c>
      <c r="C15" s="1" t="s">
        <v>30</v>
      </c>
      <c r="D15" s="2" t="s">
        <v>68</v>
      </c>
      <c r="E15" s="4" t="s">
        <v>69</v>
      </c>
      <c r="F15" s="1" t="s">
        <v>70</v>
      </c>
      <c r="G15" s="1">
        <v>94</v>
      </c>
      <c r="H15">
        <v>63</v>
      </c>
      <c r="I15" s="1">
        <v>26</v>
      </c>
      <c r="J15">
        <v>7</v>
      </c>
      <c r="K15" s="1">
        <v>9</v>
      </c>
      <c r="L15">
        <v>0</v>
      </c>
      <c r="M15" s="1">
        <v>8</v>
      </c>
      <c r="N15">
        <v>3</v>
      </c>
      <c r="O15" s="1">
        <v>4</v>
      </c>
      <c r="P15" s="1">
        <v>2</v>
      </c>
      <c r="Q15" s="36">
        <f t="shared" si="36"/>
        <v>31</v>
      </c>
      <c r="R15" s="36">
        <f t="shared" si="37"/>
        <v>19</v>
      </c>
      <c r="S15" s="36">
        <f t="shared" si="38"/>
        <v>9</v>
      </c>
      <c r="T15" s="36">
        <f t="shared" si="39"/>
        <v>5</v>
      </c>
      <c r="U15" s="36">
        <f t="shared" si="40"/>
        <v>2</v>
      </c>
      <c r="V15" s="36">
        <f t="shared" si="41"/>
        <v>270</v>
      </c>
      <c r="W15" s="45">
        <f t="shared" si="0"/>
        <v>66</v>
      </c>
      <c r="X15" s="50">
        <f t="shared" si="42"/>
        <v>4.0909090909090908</v>
      </c>
      <c r="Y15" s="46">
        <f t="shared" si="43"/>
        <v>0.82644628099173567</v>
      </c>
      <c r="Z15" s="46">
        <f t="shared" si="44"/>
        <v>8.26446280991734E-3</v>
      </c>
      <c r="AA15" s="46">
        <f t="shared" si="45"/>
        <v>1.190082644628099</v>
      </c>
      <c r="AB15" s="46">
        <f t="shared" si="46"/>
        <v>4.3719008264462804</v>
      </c>
      <c r="AC15" s="46">
        <f t="shared" si="47"/>
        <v>9.5537190082644621</v>
      </c>
      <c r="AD15" s="46">
        <f t="shared" si="48"/>
        <v>25.619834710743806</v>
      </c>
      <c r="AE15" s="46">
        <f t="shared" si="49"/>
        <v>0.15702479338842945</v>
      </c>
      <c r="AF15" s="46">
        <f t="shared" si="50"/>
        <v>10.710743801652891</v>
      </c>
      <c r="AG15" s="46">
        <f t="shared" si="51"/>
        <v>21.8595041322314</v>
      </c>
      <c r="AH15" s="46">
        <f t="shared" si="52"/>
        <v>19.107438016528924</v>
      </c>
      <c r="AI15" s="46">
        <f t="shared" si="53"/>
        <v>1.1916083916083915</v>
      </c>
      <c r="AJ15" s="47">
        <f t="shared" si="6"/>
        <v>1.0916081676171132</v>
      </c>
      <c r="AK15" s="47">
        <f t="shared" si="7"/>
        <v>17.905370376254545</v>
      </c>
      <c r="AL15" s="47">
        <f t="shared" si="8"/>
        <v>-1.0974259262865655E-2</v>
      </c>
      <c r="AM15" s="47">
        <f t="shared" si="9"/>
        <v>-8.9827200029519521</v>
      </c>
      <c r="AN15" s="47">
        <f t="shared" si="10"/>
        <v>-35.137845381917565</v>
      </c>
      <c r="AO15" s="47">
        <f t="shared" si="11"/>
        <v>-45.403398533439237</v>
      </c>
      <c r="AP15" s="47">
        <f t="shared" si="12"/>
        <v>1.5865384615384615E-2</v>
      </c>
      <c r="AQ15" s="47">
        <f t="shared" si="54"/>
        <v>-1.1364306430016651</v>
      </c>
      <c r="AR15" s="1">
        <f t="shared" si="13"/>
        <v>63</v>
      </c>
      <c r="AS15" s="1">
        <f t="shared" si="14"/>
        <v>7</v>
      </c>
      <c r="AT15" s="1">
        <f t="shared" si="15"/>
        <v>0</v>
      </c>
      <c r="AU15" s="1">
        <f t="shared" si="16"/>
        <v>3</v>
      </c>
      <c r="AV15" s="1">
        <f t="shared" si="17"/>
        <v>2</v>
      </c>
      <c r="AW15" s="27">
        <f t="shared" si="55"/>
        <v>75</v>
      </c>
      <c r="AX15" s="41">
        <f t="shared" si="56"/>
        <v>4.68</v>
      </c>
      <c r="AY15" s="29">
        <f t="shared" si="57"/>
        <v>0.10240000000000019</v>
      </c>
      <c r="AZ15" s="29">
        <f t="shared" si="58"/>
        <v>0.46239999999999959</v>
      </c>
      <c r="BA15" s="29">
        <f t="shared" si="59"/>
        <v>2.8223999999999991</v>
      </c>
      <c r="BB15" s="29">
        <f t="shared" si="60"/>
        <v>7.1823999999999986</v>
      </c>
      <c r="BC15" s="29">
        <f t="shared" si="61"/>
        <v>13.542399999999997</v>
      </c>
      <c r="BD15" s="29">
        <f t="shared" si="62"/>
        <v>6.4512000000000116</v>
      </c>
      <c r="BE15" s="29">
        <f t="shared" si="63"/>
        <v>3.236799999999997</v>
      </c>
      <c r="BF15" s="29">
        <f t="shared" si="64"/>
        <v>0</v>
      </c>
      <c r="BG15" s="29">
        <f t="shared" si="65"/>
        <v>21.547199999999997</v>
      </c>
      <c r="BH15" s="29">
        <f t="shared" si="66"/>
        <v>27.084799999999994</v>
      </c>
      <c r="BI15" s="29">
        <f t="shared" si="67"/>
        <v>0.78810810810810816</v>
      </c>
      <c r="BJ15" s="28">
        <f t="shared" si="29"/>
        <v>0.88775453144892935</v>
      </c>
      <c r="BK15" s="28">
        <f t="shared" si="30"/>
        <v>2.9506098714871096</v>
      </c>
      <c r="BL15" s="28">
        <f t="shared" si="31"/>
        <v>-3.1459084849427321</v>
      </c>
      <c r="BM15" s="28">
        <f t="shared" si="32"/>
        <v>0</v>
      </c>
      <c r="BN15" s="28">
        <f t="shared" si="33"/>
        <v>-82.536670087246534</v>
      </c>
      <c r="BO15" s="28">
        <f t="shared" si="34"/>
        <v>-142.46059645390304</v>
      </c>
      <c r="BP15" s="28">
        <f t="shared" si="35"/>
        <v>1.3883746760459089E-2</v>
      </c>
      <c r="BQ15" s="28">
        <f t="shared" si="68"/>
        <v>-3.126516546944722</v>
      </c>
      <c r="BU15" s="4"/>
    </row>
    <row r="16" spans="1:73" x14ac:dyDescent="0.2">
      <c r="A16" s="1" t="s">
        <v>7518</v>
      </c>
      <c r="B16" s="1" t="s">
        <v>71</v>
      </c>
      <c r="C16" s="1" t="s">
        <v>30</v>
      </c>
      <c r="D16" s="2" t="s">
        <v>72</v>
      </c>
      <c r="E16" s="4" t="s">
        <v>73</v>
      </c>
      <c r="F16" s="1" t="s">
        <v>74</v>
      </c>
      <c r="G16" s="1">
        <v>468</v>
      </c>
      <c r="H16">
        <v>385</v>
      </c>
      <c r="I16" s="1">
        <v>82</v>
      </c>
      <c r="J16">
        <v>49</v>
      </c>
      <c r="K16" s="1">
        <v>24</v>
      </c>
      <c r="L16">
        <v>13</v>
      </c>
      <c r="M16" s="1">
        <v>17</v>
      </c>
      <c r="N16">
        <v>11</v>
      </c>
      <c r="O16" s="1">
        <v>29</v>
      </c>
      <c r="P16" s="1">
        <v>19</v>
      </c>
      <c r="Q16" s="36">
        <f t="shared" si="36"/>
        <v>83</v>
      </c>
      <c r="R16" s="36">
        <f t="shared" si="37"/>
        <v>33</v>
      </c>
      <c r="S16" s="36">
        <f t="shared" si="38"/>
        <v>11</v>
      </c>
      <c r="T16" s="36">
        <f t="shared" si="39"/>
        <v>6</v>
      </c>
      <c r="U16" s="36">
        <f t="shared" si="40"/>
        <v>10</v>
      </c>
      <c r="V16" s="36">
        <f t="shared" si="41"/>
        <v>602</v>
      </c>
      <c r="W16" s="45">
        <f t="shared" si="0"/>
        <v>143</v>
      </c>
      <c r="X16" s="50">
        <f t="shared" si="42"/>
        <v>4.20979020979021</v>
      </c>
      <c r="Y16" s="46">
        <f t="shared" si="43"/>
        <v>0.62443151254340035</v>
      </c>
      <c r="Z16" s="46">
        <f t="shared" si="44"/>
        <v>4.4011932123820333E-2</v>
      </c>
      <c r="AA16" s="46">
        <f t="shared" si="45"/>
        <v>1.4635923517042404</v>
      </c>
      <c r="AB16" s="46">
        <f t="shared" si="46"/>
        <v>4.8831727712846602</v>
      </c>
      <c r="AC16" s="46">
        <f t="shared" si="47"/>
        <v>10.302753190865081</v>
      </c>
      <c r="AD16" s="46">
        <f t="shared" si="48"/>
        <v>51.827815541102225</v>
      </c>
      <c r="AE16" s="46">
        <f t="shared" si="49"/>
        <v>1.452393760086071</v>
      </c>
      <c r="AF16" s="46">
        <f t="shared" si="50"/>
        <v>16.099515868746643</v>
      </c>
      <c r="AG16" s="46">
        <f t="shared" si="51"/>
        <v>29.299036627707963</v>
      </c>
      <c r="AH16" s="46">
        <f t="shared" si="52"/>
        <v>103.02753190865081</v>
      </c>
      <c r="AI16" s="46">
        <f t="shared" si="53"/>
        <v>1.4204668570865755</v>
      </c>
      <c r="AJ16" s="47">
        <f t="shared" si="6"/>
        <v>1.1918334015652421</v>
      </c>
      <c r="AK16" s="47">
        <f t="shared" si="7"/>
        <v>24.191269119761561</v>
      </c>
      <c r="AL16" s="47">
        <f t="shared" si="8"/>
        <v>-0.17997945570284837</v>
      </c>
      <c r="AM16" s="47">
        <f t="shared" si="9"/>
        <v>-11.504724536338049</v>
      </c>
      <c r="AN16" s="47">
        <f t="shared" si="10"/>
        <v>-38.243508518906985</v>
      </c>
      <c r="AO16" s="47">
        <f t="shared" si="11"/>
        <v>-195.33644818722374</v>
      </c>
      <c r="AP16" s="47">
        <f t="shared" si="12"/>
        <v>7.1421436419938072E-3</v>
      </c>
      <c r="AQ16" s="47">
        <f t="shared" si="54"/>
        <v>-1.5789379180757486</v>
      </c>
      <c r="AR16" s="1">
        <f t="shared" si="13"/>
        <v>385</v>
      </c>
      <c r="AS16" s="1">
        <f t="shared" si="14"/>
        <v>49</v>
      </c>
      <c r="AT16" s="1">
        <f t="shared" si="15"/>
        <v>13</v>
      </c>
      <c r="AU16" s="1">
        <f t="shared" si="16"/>
        <v>11</v>
      </c>
      <c r="AV16" s="1">
        <f t="shared" si="17"/>
        <v>19</v>
      </c>
      <c r="AW16" s="27">
        <f t="shared" si="55"/>
        <v>477</v>
      </c>
      <c r="AX16" s="41">
        <f t="shared" si="56"/>
        <v>4.6142557651991618</v>
      </c>
      <c r="AY16" s="29">
        <f t="shared" si="57"/>
        <v>0.14879861468208419</v>
      </c>
      <c r="AZ16" s="29">
        <f t="shared" si="58"/>
        <v>0.37731014508040778</v>
      </c>
      <c r="BA16" s="29">
        <f t="shared" si="59"/>
        <v>2.6058216754787313</v>
      </c>
      <c r="BB16" s="29">
        <f t="shared" si="60"/>
        <v>6.834333205877055</v>
      </c>
      <c r="BC16" s="29">
        <f t="shared" si="61"/>
        <v>13.062844736275379</v>
      </c>
      <c r="BD16" s="29">
        <f t="shared" si="62"/>
        <v>57.287466652602411</v>
      </c>
      <c r="BE16" s="29">
        <f t="shared" si="63"/>
        <v>18.488197108939982</v>
      </c>
      <c r="BF16" s="29">
        <f t="shared" si="64"/>
        <v>33.875681781223506</v>
      </c>
      <c r="BG16" s="29">
        <f t="shared" si="65"/>
        <v>75.177665264647601</v>
      </c>
      <c r="BH16" s="29">
        <f t="shared" si="66"/>
        <v>248.19404998923218</v>
      </c>
      <c r="BI16" s="29">
        <f t="shared" si="67"/>
        <v>0.90971231259799523</v>
      </c>
      <c r="BJ16" s="28">
        <f t="shared" si="29"/>
        <v>0.95378840032682055</v>
      </c>
      <c r="BK16" s="28">
        <f t="shared" si="30"/>
        <v>25.468475657016079</v>
      </c>
      <c r="BL16" s="28">
        <f t="shared" si="31"/>
        <v>-13.088434225433172</v>
      </c>
      <c r="BM16" s="28">
        <f t="shared" si="32"/>
        <v>-63.023755927143974</v>
      </c>
      <c r="BN16" s="28">
        <f t="shared" si="33"/>
        <v>-226.50656778768303</v>
      </c>
      <c r="BO16" s="28">
        <f t="shared" si="34"/>
        <v>-1033.8419230886582</v>
      </c>
      <c r="BP16" s="28">
        <f t="shared" si="35"/>
        <v>2.1096859796550199E-3</v>
      </c>
      <c r="BQ16" s="28">
        <f t="shared" si="68"/>
        <v>-2.7657818751101169</v>
      </c>
      <c r="BU16" s="5"/>
    </row>
    <row r="17" spans="1:73" x14ac:dyDescent="0.2">
      <c r="A17" s="1" t="s">
        <v>7518</v>
      </c>
      <c r="B17" s="1" t="s">
        <v>75</v>
      </c>
      <c r="C17" s="1" t="s">
        <v>76</v>
      </c>
      <c r="D17" s="2" t="s">
        <v>77</v>
      </c>
      <c r="E17" s="4" t="s">
        <v>78</v>
      </c>
      <c r="F17" s="1" t="s">
        <v>79</v>
      </c>
      <c r="G17" s="1">
        <v>190</v>
      </c>
      <c r="H17">
        <v>175</v>
      </c>
      <c r="I17" s="1">
        <v>22</v>
      </c>
      <c r="J17">
        <v>14</v>
      </c>
      <c r="K17" s="1">
        <v>20</v>
      </c>
      <c r="L17">
        <v>15</v>
      </c>
      <c r="M17" s="1">
        <v>17</v>
      </c>
      <c r="N17">
        <v>15</v>
      </c>
      <c r="O17" s="1">
        <v>24</v>
      </c>
      <c r="P17" s="1">
        <v>20</v>
      </c>
      <c r="Q17" s="36">
        <f t="shared" si="36"/>
        <v>15</v>
      </c>
      <c r="R17" s="36">
        <f t="shared" si="37"/>
        <v>8</v>
      </c>
      <c r="S17" s="36">
        <f t="shared" si="38"/>
        <v>5</v>
      </c>
      <c r="T17" s="36">
        <f t="shared" si="39"/>
        <v>2</v>
      </c>
      <c r="U17" s="36">
        <f t="shared" si="40"/>
        <v>4</v>
      </c>
      <c r="V17" s="36">
        <f t="shared" si="41"/>
        <v>130</v>
      </c>
      <c r="W17" s="45">
        <f t="shared" si="0"/>
        <v>34</v>
      </c>
      <c r="X17" s="50">
        <f t="shared" si="42"/>
        <v>3.8235294117647061</v>
      </c>
      <c r="Y17" s="46">
        <f t="shared" si="43"/>
        <v>1.3840830449826986</v>
      </c>
      <c r="Z17" s="46">
        <f t="shared" si="44"/>
        <v>3.1141868512110663E-2</v>
      </c>
      <c r="AA17" s="46">
        <f t="shared" si="45"/>
        <v>0.67820069204152278</v>
      </c>
      <c r="AB17" s="46">
        <f t="shared" si="46"/>
        <v>3.3252595155709348</v>
      </c>
      <c r="AC17" s="46">
        <f t="shared" si="47"/>
        <v>7.9723183391003474</v>
      </c>
      <c r="AD17" s="46">
        <f t="shared" si="48"/>
        <v>20.761245674740479</v>
      </c>
      <c r="AE17" s="46">
        <f t="shared" si="49"/>
        <v>0.2491349480968853</v>
      </c>
      <c r="AF17" s="46">
        <f t="shared" si="50"/>
        <v>3.3910034602076138</v>
      </c>
      <c r="AG17" s="46">
        <f t="shared" si="51"/>
        <v>6.6505190311418696</v>
      </c>
      <c r="AH17" s="46">
        <f t="shared" si="52"/>
        <v>31.889273356401389</v>
      </c>
      <c r="AI17" s="46">
        <f t="shared" si="53"/>
        <v>1.9073083778966131</v>
      </c>
      <c r="AJ17" s="47">
        <f t="shared" si="6"/>
        <v>1.3810533580917912</v>
      </c>
      <c r="AK17" s="47">
        <f t="shared" si="7"/>
        <v>9.2726337689618497</v>
      </c>
      <c r="AL17" s="47">
        <f t="shared" si="8"/>
        <v>1.6690740784131283E-2</v>
      </c>
      <c r="AM17" s="47">
        <f t="shared" si="9"/>
        <v>-1.0601711275846393</v>
      </c>
      <c r="AN17" s="47">
        <f t="shared" si="10"/>
        <v>-4.6040172101857122</v>
      </c>
      <c r="AO17" s="47">
        <f t="shared" si="11"/>
        <v>-34.182637125900989</v>
      </c>
      <c r="AP17" s="47">
        <f t="shared" si="12"/>
        <v>3.2196969696969696E-2</v>
      </c>
      <c r="AQ17" s="47">
        <f t="shared" si="54"/>
        <v>-0.98385893222865739</v>
      </c>
      <c r="AR17" s="1">
        <f t="shared" si="13"/>
        <v>175</v>
      </c>
      <c r="AS17" s="1">
        <f t="shared" si="14"/>
        <v>14</v>
      </c>
      <c r="AT17" s="1">
        <f t="shared" si="15"/>
        <v>15</v>
      </c>
      <c r="AU17" s="1">
        <f t="shared" si="16"/>
        <v>15</v>
      </c>
      <c r="AV17" s="1">
        <f t="shared" si="17"/>
        <v>20</v>
      </c>
      <c r="AW17" s="27">
        <f t="shared" si="55"/>
        <v>239</v>
      </c>
      <c r="AX17" s="41">
        <f t="shared" si="56"/>
        <v>4.2928870292887034</v>
      </c>
      <c r="AY17" s="29">
        <f t="shared" si="57"/>
        <v>0.50000875334815509</v>
      </c>
      <c r="AZ17" s="29">
        <f t="shared" si="58"/>
        <v>8.578281192556178E-2</v>
      </c>
      <c r="BA17" s="29">
        <f t="shared" si="59"/>
        <v>1.6715568705029684</v>
      </c>
      <c r="BB17" s="29">
        <f t="shared" si="60"/>
        <v>5.2573309290803749</v>
      </c>
      <c r="BC17" s="29">
        <f t="shared" si="61"/>
        <v>10.843104987657782</v>
      </c>
      <c r="BD17" s="29">
        <f t="shared" si="62"/>
        <v>87.501531835927139</v>
      </c>
      <c r="BE17" s="29">
        <f t="shared" si="63"/>
        <v>1.2009593669578649</v>
      </c>
      <c r="BF17" s="29">
        <f t="shared" si="64"/>
        <v>25.073353057544526</v>
      </c>
      <c r="BG17" s="29">
        <f t="shared" si="65"/>
        <v>78.859963936205617</v>
      </c>
      <c r="BH17" s="29">
        <f t="shared" si="66"/>
        <v>216.86209975315563</v>
      </c>
      <c r="BI17" s="29">
        <f t="shared" si="67"/>
        <v>1.7205794451671881</v>
      </c>
      <c r="BJ17" s="28">
        <f t="shared" si="29"/>
        <v>1.3117085976569598</v>
      </c>
      <c r="BK17" s="28">
        <f t="shared" si="30"/>
        <v>27.415259698504517</v>
      </c>
      <c r="BL17" s="28">
        <f t="shared" si="31"/>
        <v>-0.15585342741487565</v>
      </c>
      <c r="BM17" s="28">
        <f t="shared" si="32"/>
        <v>-14.363520514869546</v>
      </c>
      <c r="BN17" s="28">
        <f t="shared" si="33"/>
        <v>-80.117453356472382</v>
      </c>
      <c r="BO17" s="28">
        <f t="shared" si="34"/>
        <v>-316.4086839996674</v>
      </c>
      <c r="BP17" s="28">
        <f t="shared" si="35"/>
        <v>4.2371378931319367E-3</v>
      </c>
      <c r="BQ17" s="28">
        <f t="shared" si="68"/>
        <v>-1.6254942760057585</v>
      </c>
      <c r="BU17" s="4"/>
    </row>
    <row r="18" spans="1:73" x14ac:dyDescent="0.2">
      <c r="A18" s="1" t="s">
        <v>7518</v>
      </c>
      <c r="B18" s="1" t="s">
        <v>80</v>
      </c>
      <c r="C18" s="1" t="s">
        <v>81</v>
      </c>
      <c r="D18" s="2">
        <v>1420</v>
      </c>
      <c r="E18" s="4" t="s">
        <v>69</v>
      </c>
      <c r="F18" s="1" t="s">
        <v>82</v>
      </c>
      <c r="G18" s="1">
        <v>1028</v>
      </c>
      <c r="H18">
        <v>661</v>
      </c>
      <c r="I18" s="1">
        <v>211</v>
      </c>
      <c r="J18">
        <v>97</v>
      </c>
      <c r="K18" s="1">
        <v>66</v>
      </c>
      <c r="L18">
        <v>19</v>
      </c>
      <c r="M18" s="1">
        <v>45</v>
      </c>
      <c r="N18">
        <v>16</v>
      </c>
      <c r="O18" s="1">
        <v>70</v>
      </c>
      <c r="P18" s="1">
        <v>37</v>
      </c>
      <c r="Q18" s="36">
        <f t="shared" si="36"/>
        <v>367</v>
      </c>
      <c r="R18" s="36">
        <f t="shared" si="37"/>
        <v>114</v>
      </c>
      <c r="S18" s="36">
        <f t="shared" si="38"/>
        <v>47</v>
      </c>
      <c r="T18" s="36">
        <f t="shared" si="39"/>
        <v>29</v>
      </c>
      <c r="U18" s="36">
        <f t="shared" si="40"/>
        <v>33</v>
      </c>
      <c r="V18" s="36">
        <f t="shared" si="41"/>
        <v>2523</v>
      </c>
      <c r="W18" s="45">
        <f t="shared" si="0"/>
        <v>590</v>
      </c>
      <c r="X18" s="50">
        <f t="shared" si="42"/>
        <v>4.2762711864406784</v>
      </c>
      <c r="Y18" s="46">
        <f t="shared" si="43"/>
        <v>0.5237833955759833</v>
      </c>
      <c r="Z18" s="46">
        <f t="shared" si="44"/>
        <v>7.6325768457340071E-2</v>
      </c>
      <c r="AA18" s="46">
        <f t="shared" si="45"/>
        <v>1.628868141338697</v>
      </c>
      <c r="AB18" s="46">
        <f t="shared" si="46"/>
        <v>5.1814105142200537</v>
      </c>
      <c r="AC18" s="46">
        <f t="shared" si="47"/>
        <v>10.73395288710141</v>
      </c>
      <c r="AD18" s="46">
        <f t="shared" si="48"/>
        <v>192.22850617638588</v>
      </c>
      <c r="AE18" s="46">
        <f t="shared" si="49"/>
        <v>8.7011376041367683</v>
      </c>
      <c r="AF18" s="46">
        <f t="shared" si="50"/>
        <v>76.556802642918754</v>
      </c>
      <c r="AG18" s="46">
        <f t="shared" si="51"/>
        <v>150.26090491238156</v>
      </c>
      <c r="AH18" s="46">
        <f t="shared" si="52"/>
        <v>354.2204452743465</v>
      </c>
      <c r="AI18" s="46">
        <f t="shared" si="53"/>
        <v>1.3276193490834796</v>
      </c>
      <c r="AJ18" s="47">
        <f t="shared" si="6"/>
        <v>1.1522236541069097</v>
      </c>
      <c r="AK18" s="47">
        <f t="shared" si="7"/>
        <v>90.945935464062515</v>
      </c>
      <c r="AL18" s="47">
        <f t="shared" si="8"/>
        <v>-1.5714525414157854</v>
      </c>
      <c r="AM18" s="47">
        <f t="shared" si="9"/>
        <v>-63.872864248994617</v>
      </c>
      <c r="AN18" s="47">
        <f t="shared" si="10"/>
        <v>-223.59374034198541</v>
      </c>
      <c r="AO18" s="47">
        <f t="shared" si="11"/>
        <v>-758.65287343812781</v>
      </c>
      <c r="AP18" s="47">
        <f t="shared" si="12"/>
        <v>1.7035676749477379E-3</v>
      </c>
      <c r="AQ18" s="47">
        <f t="shared" si="54"/>
        <v>-1.6298798468313989</v>
      </c>
      <c r="AR18" s="1">
        <f t="shared" si="13"/>
        <v>661</v>
      </c>
      <c r="AS18" s="1">
        <f t="shared" si="14"/>
        <v>97</v>
      </c>
      <c r="AT18" s="1">
        <f t="shared" si="15"/>
        <v>19</v>
      </c>
      <c r="AU18" s="1">
        <f t="shared" si="16"/>
        <v>16</v>
      </c>
      <c r="AV18" s="1">
        <f t="shared" si="17"/>
        <v>37</v>
      </c>
      <c r="AW18" s="27">
        <f t="shared" si="55"/>
        <v>830</v>
      </c>
      <c r="AX18" s="41">
        <f t="shared" si="56"/>
        <v>4.6012048192771084</v>
      </c>
      <c r="AY18" s="29">
        <f t="shared" si="57"/>
        <v>0.15903759616780375</v>
      </c>
      <c r="AZ18" s="29">
        <f t="shared" si="58"/>
        <v>0.36144723472202062</v>
      </c>
      <c r="BA18" s="29">
        <f t="shared" si="59"/>
        <v>2.5638568732762375</v>
      </c>
      <c r="BB18" s="29">
        <f t="shared" si="60"/>
        <v>6.7662665118304544</v>
      </c>
      <c r="BC18" s="29">
        <f t="shared" si="61"/>
        <v>12.968676150384672</v>
      </c>
      <c r="BD18" s="29">
        <f t="shared" si="62"/>
        <v>105.12385106691828</v>
      </c>
      <c r="BE18" s="29">
        <f t="shared" si="63"/>
        <v>35.060381768036002</v>
      </c>
      <c r="BF18" s="29">
        <f t="shared" si="64"/>
        <v>48.713280592248509</v>
      </c>
      <c r="BG18" s="29">
        <f t="shared" si="65"/>
        <v>108.26026418928727</v>
      </c>
      <c r="BH18" s="29">
        <f t="shared" si="66"/>
        <v>479.84101756423286</v>
      </c>
      <c r="BI18" s="29">
        <f t="shared" si="67"/>
        <v>0.93727237054369472</v>
      </c>
      <c r="BJ18" s="28">
        <f t="shared" si="29"/>
        <v>0.96812828206994073</v>
      </c>
      <c r="BK18" s="28">
        <f t="shared" si="30"/>
        <v>46.201113367925153</v>
      </c>
      <c r="BL18" s="28">
        <f t="shared" si="31"/>
        <v>-23.229527266479444</v>
      </c>
      <c r="BM18" s="28">
        <f t="shared" si="32"/>
        <v>-85.959829302447702</v>
      </c>
      <c r="BN18" s="28">
        <f t="shared" si="33"/>
        <v>-310.34511252621519</v>
      </c>
      <c r="BO18" s="28">
        <f t="shared" si="34"/>
        <v>-1904.3486825636501</v>
      </c>
      <c r="BP18" s="28">
        <f t="shared" si="35"/>
        <v>1.2091863195864874E-3</v>
      </c>
      <c r="BQ18" s="28">
        <f t="shared" si="68"/>
        <v>-2.7541419610691826</v>
      </c>
      <c r="BU18" s="5"/>
    </row>
    <row r="19" spans="1:73" x14ac:dyDescent="0.2">
      <c r="A19" s="1" t="s">
        <v>7518</v>
      </c>
      <c r="B19" s="1" t="s">
        <v>83</v>
      </c>
      <c r="C19" s="1" t="s">
        <v>84</v>
      </c>
      <c r="D19" s="2" t="s">
        <v>85</v>
      </c>
      <c r="E19" s="4" t="s">
        <v>86</v>
      </c>
      <c r="F19" s="1" t="s">
        <v>87</v>
      </c>
      <c r="G19" s="1">
        <v>5</v>
      </c>
      <c r="H19">
        <v>5</v>
      </c>
      <c r="I19" s="1">
        <v>10</v>
      </c>
      <c r="J19">
        <v>10</v>
      </c>
      <c r="K19" s="1">
        <v>2</v>
      </c>
      <c r="L19">
        <v>2</v>
      </c>
      <c r="M19" s="1">
        <v>3</v>
      </c>
      <c r="N19">
        <v>3</v>
      </c>
      <c r="O19" s="1">
        <v>3</v>
      </c>
      <c r="P19" s="1">
        <v>3</v>
      </c>
      <c r="Q19" s="36">
        <f t="shared" si="36"/>
        <v>0</v>
      </c>
      <c r="R19" s="36">
        <f t="shared" si="37"/>
        <v>0</v>
      </c>
      <c r="S19" s="36">
        <f t="shared" si="38"/>
        <v>0</v>
      </c>
      <c r="T19" s="36">
        <f t="shared" si="39"/>
        <v>0</v>
      </c>
      <c r="U19" s="36">
        <f t="shared" si="40"/>
        <v>0</v>
      </c>
      <c r="V19" s="36">
        <f t="shared" si="41"/>
        <v>0</v>
      </c>
      <c r="W19" s="45">
        <f t="shared" si="0"/>
        <v>0</v>
      </c>
      <c r="X19" s="50">
        <f t="shared" si="42"/>
        <v>0</v>
      </c>
      <c r="Y19" s="46">
        <f t="shared" si="43"/>
        <v>25</v>
      </c>
      <c r="Z19" s="46">
        <f t="shared" si="44"/>
        <v>16</v>
      </c>
      <c r="AA19" s="46">
        <f t="shared" si="45"/>
        <v>9</v>
      </c>
      <c r="AB19" s="46">
        <f t="shared" si="46"/>
        <v>4</v>
      </c>
      <c r="AC19" s="46">
        <f t="shared" si="47"/>
        <v>1</v>
      </c>
      <c r="AD19" s="46">
        <f t="shared" si="48"/>
        <v>0</v>
      </c>
      <c r="AE19" s="46">
        <f t="shared" si="49"/>
        <v>0</v>
      </c>
      <c r="AF19" s="46">
        <f t="shared" si="50"/>
        <v>0</v>
      </c>
      <c r="AG19" s="46">
        <f t="shared" si="51"/>
        <v>0</v>
      </c>
      <c r="AH19" s="46">
        <f t="shared" si="52"/>
        <v>0</v>
      </c>
      <c r="AI19" s="46">
        <f t="shared" si="53"/>
        <v>0</v>
      </c>
      <c r="AJ19" s="47">
        <f t="shared" si="6"/>
        <v>0</v>
      </c>
      <c r="AK19" s="47" t="e">
        <f t="shared" si="7"/>
        <v>#DIV/0!</v>
      </c>
      <c r="AL19" s="47" t="e">
        <f t="shared" si="8"/>
        <v>#DIV/0!</v>
      </c>
      <c r="AM19" s="47" t="e">
        <f t="shared" si="9"/>
        <v>#DIV/0!</v>
      </c>
      <c r="AN19" s="47" t="e">
        <f t="shared" si="10"/>
        <v>#DIV/0!</v>
      </c>
      <c r="AO19" s="47" t="e">
        <f t="shared" si="11"/>
        <v>#DIV/0!</v>
      </c>
      <c r="AP19" s="47">
        <f t="shared" si="12"/>
        <v>0</v>
      </c>
      <c r="AQ19" s="47">
        <f t="shared" si="54"/>
        <v>0</v>
      </c>
      <c r="AR19" s="1">
        <f t="shared" si="13"/>
        <v>5</v>
      </c>
      <c r="AS19" s="1">
        <f t="shared" si="14"/>
        <v>10</v>
      </c>
      <c r="AT19" s="1">
        <f t="shared" si="15"/>
        <v>2</v>
      </c>
      <c r="AU19" s="1">
        <f t="shared" si="16"/>
        <v>3</v>
      </c>
      <c r="AV19" s="1">
        <f t="shared" si="17"/>
        <v>3</v>
      </c>
      <c r="AW19" s="27">
        <f t="shared" si="55"/>
        <v>23</v>
      </c>
      <c r="AX19" s="41">
        <f t="shared" si="56"/>
        <v>3.4782608695652173</v>
      </c>
      <c r="AY19" s="29">
        <f t="shared" si="57"/>
        <v>2.3156899810964084</v>
      </c>
      <c r="AZ19" s="29">
        <f t="shared" si="58"/>
        <v>0.2722117202268432</v>
      </c>
      <c r="BA19" s="29">
        <f t="shared" si="59"/>
        <v>0.22873345935727779</v>
      </c>
      <c r="BB19" s="29">
        <f t="shared" si="60"/>
        <v>2.1852551984877122</v>
      </c>
      <c r="BC19" s="29">
        <f t="shared" si="61"/>
        <v>6.1417769376181468</v>
      </c>
      <c r="BD19" s="29">
        <f t="shared" si="62"/>
        <v>11.578449905482042</v>
      </c>
      <c r="BE19" s="29">
        <f t="shared" si="63"/>
        <v>2.7221172022684321</v>
      </c>
      <c r="BF19" s="29">
        <f t="shared" si="64"/>
        <v>0.45746691871455558</v>
      </c>
      <c r="BG19" s="29">
        <f t="shared" si="65"/>
        <v>6.5557655954631366</v>
      </c>
      <c r="BH19" s="29">
        <f t="shared" si="66"/>
        <v>18.42533081285444</v>
      </c>
      <c r="BI19" s="29">
        <f t="shared" si="67"/>
        <v>1.8063241106719368</v>
      </c>
      <c r="BJ19" s="28">
        <f t="shared" si="29"/>
        <v>1.343995576879603</v>
      </c>
      <c r="BK19" s="28">
        <f t="shared" si="30"/>
        <v>7.2576682231663003</v>
      </c>
      <c r="BL19" s="28">
        <f t="shared" si="31"/>
        <v>0.58501460942886885</v>
      </c>
      <c r="BM19" s="28">
        <f t="shared" si="32"/>
        <v>-9.0122042262711033E-2</v>
      </c>
      <c r="BN19" s="28">
        <f t="shared" si="33"/>
        <v>-3.9919121890611522</v>
      </c>
      <c r="BO19" s="28">
        <f t="shared" si="34"/>
        <v>-18.809133778465352</v>
      </c>
      <c r="BP19" s="28">
        <f t="shared" si="35"/>
        <v>4.9783549783549784E-2</v>
      </c>
      <c r="BQ19" s="28">
        <f t="shared" si="68"/>
        <v>-0.74916701098585081</v>
      </c>
    </row>
    <row r="20" spans="1:73" x14ac:dyDescent="0.2">
      <c r="A20" s="1" t="s">
        <v>7518</v>
      </c>
      <c r="B20" s="1" t="s">
        <v>88</v>
      </c>
      <c r="C20" s="1" t="s">
        <v>81</v>
      </c>
      <c r="D20" s="2" t="s">
        <v>89</v>
      </c>
      <c r="E20" s="4" t="s">
        <v>90</v>
      </c>
      <c r="F20" s="1" t="s">
        <v>91</v>
      </c>
      <c r="G20" s="1">
        <v>3</v>
      </c>
      <c r="H20">
        <v>0</v>
      </c>
      <c r="I20" s="1">
        <v>1</v>
      </c>
      <c r="J20">
        <v>0</v>
      </c>
      <c r="K20" s="1">
        <v>1</v>
      </c>
      <c r="L20">
        <v>0</v>
      </c>
      <c r="M20" s="1">
        <v>1</v>
      </c>
      <c r="N20">
        <v>0</v>
      </c>
      <c r="O20" s="1">
        <v>1</v>
      </c>
      <c r="P20" s="1">
        <v>0</v>
      </c>
      <c r="Q20" s="36">
        <f t="shared" si="36"/>
        <v>3</v>
      </c>
      <c r="R20" s="36">
        <f t="shared" si="37"/>
        <v>1</v>
      </c>
      <c r="S20" s="36">
        <f t="shared" si="38"/>
        <v>1</v>
      </c>
      <c r="T20" s="36">
        <f t="shared" si="39"/>
        <v>1</v>
      </c>
      <c r="U20" s="36">
        <f t="shared" si="40"/>
        <v>1</v>
      </c>
      <c r="V20" s="36">
        <f t="shared" si="41"/>
        <v>25</v>
      </c>
      <c r="W20" s="45">
        <f t="shared" si="0"/>
        <v>7</v>
      </c>
      <c r="X20" s="50">
        <f t="shared" si="42"/>
        <v>3.5714285714285716</v>
      </c>
      <c r="Y20" s="46">
        <f t="shared" si="43"/>
        <v>2.0408163265306118</v>
      </c>
      <c r="Z20" s="46">
        <f t="shared" si="44"/>
        <v>0.18367346938775495</v>
      </c>
      <c r="AA20" s="46">
        <f t="shared" si="45"/>
        <v>0.32653061224489816</v>
      </c>
      <c r="AB20" s="46">
        <f t="shared" si="46"/>
        <v>2.4693877551020416</v>
      </c>
      <c r="AC20" s="46">
        <f t="shared" si="47"/>
        <v>6.6122448979591848</v>
      </c>
      <c r="AD20" s="46">
        <f t="shared" si="48"/>
        <v>6.1224489795918355</v>
      </c>
      <c r="AE20" s="46">
        <f t="shared" si="49"/>
        <v>0.18367346938775495</v>
      </c>
      <c r="AF20" s="46">
        <f t="shared" si="50"/>
        <v>0.32653061224489816</v>
      </c>
      <c r="AG20" s="46">
        <f t="shared" si="51"/>
        <v>2.4693877551020416</v>
      </c>
      <c r="AH20" s="46">
        <f t="shared" si="52"/>
        <v>6.6122448979591848</v>
      </c>
      <c r="AI20" s="46">
        <f t="shared" si="53"/>
        <v>2.6190476190476191</v>
      </c>
      <c r="AJ20" s="47">
        <f t="shared" si="6"/>
        <v>1.6183471874253741</v>
      </c>
      <c r="AK20" s="47">
        <f t="shared" si="7"/>
        <v>2.0635359650760372</v>
      </c>
      <c r="AL20" s="47">
        <f t="shared" si="8"/>
        <v>1.8571823685684316E-2</v>
      </c>
      <c r="AM20" s="47">
        <f t="shared" si="9"/>
        <v>-4.4022100588288864E-2</v>
      </c>
      <c r="AN20" s="47">
        <f t="shared" si="10"/>
        <v>-0.91552212317206938</v>
      </c>
      <c r="AO20" s="47">
        <f t="shared" si="11"/>
        <v>-4.0115139161078197</v>
      </c>
      <c r="AP20" s="47">
        <f t="shared" si="12"/>
        <v>0.23333333333333334</v>
      </c>
      <c r="AQ20" s="47">
        <f t="shared" si="54"/>
        <v>-0.67408841525817309</v>
      </c>
      <c r="AR20" s="1">
        <f t="shared" si="13"/>
        <v>0</v>
      </c>
      <c r="AS20" s="1">
        <f t="shared" si="14"/>
        <v>0</v>
      </c>
      <c r="AT20" s="1">
        <f t="shared" si="15"/>
        <v>0</v>
      </c>
      <c r="AU20" s="1">
        <f t="shared" si="16"/>
        <v>0</v>
      </c>
      <c r="AV20" s="1">
        <f t="shared" si="17"/>
        <v>0</v>
      </c>
      <c r="AW20" s="27">
        <f t="shared" si="55"/>
        <v>0</v>
      </c>
      <c r="AX20" s="41">
        <f t="shared" si="56"/>
        <v>0</v>
      </c>
      <c r="AY20" s="29">
        <f t="shared" si="57"/>
        <v>25</v>
      </c>
      <c r="AZ20" s="29">
        <f t="shared" si="58"/>
        <v>16</v>
      </c>
      <c r="BA20" s="29">
        <f t="shared" si="59"/>
        <v>9</v>
      </c>
      <c r="BB20" s="29">
        <f t="shared" si="60"/>
        <v>4</v>
      </c>
      <c r="BC20" s="29">
        <f t="shared" si="61"/>
        <v>1</v>
      </c>
      <c r="BD20" s="29">
        <f t="shared" si="62"/>
        <v>0</v>
      </c>
      <c r="BE20" s="29">
        <f t="shared" si="63"/>
        <v>0</v>
      </c>
      <c r="BF20" s="29">
        <f t="shared" si="64"/>
        <v>0</v>
      </c>
      <c r="BG20" s="29">
        <f t="shared" si="65"/>
        <v>0</v>
      </c>
      <c r="BH20" s="29">
        <f t="shared" si="66"/>
        <v>0</v>
      </c>
      <c r="BI20" s="29">
        <f t="shared" si="67"/>
        <v>0</v>
      </c>
      <c r="BJ20" s="28">
        <f t="shared" si="29"/>
        <v>0</v>
      </c>
      <c r="BK20" s="28" t="e">
        <f t="shared" si="30"/>
        <v>#DIV/0!</v>
      </c>
      <c r="BL20" s="28" t="e">
        <f t="shared" si="31"/>
        <v>#DIV/0!</v>
      </c>
      <c r="BM20" s="28" t="e">
        <f t="shared" si="32"/>
        <v>#DIV/0!</v>
      </c>
      <c r="BN20" s="28" t="e">
        <f t="shared" si="33"/>
        <v>#DIV/0!</v>
      </c>
      <c r="BO20" s="28" t="e">
        <f t="shared" si="34"/>
        <v>#DIV/0!</v>
      </c>
      <c r="BP20" s="28">
        <f t="shared" si="35"/>
        <v>0</v>
      </c>
      <c r="BQ20" s="28">
        <f t="shared" si="68"/>
        <v>0</v>
      </c>
    </row>
    <row r="21" spans="1:73" x14ac:dyDescent="0.2">
      <c r="A21" s="1" t="s">
        <v>7518</v>
      </c>
      <c r="B21" s="1" t="s">
        <v>92</v>
      </c>
      <c r="C21" s="1" t="s">
        <v>84</v>
      </c>
      <c r="D21" s="2">
        <v>3156</v>
      </c>
      <c r="E21" s="4" t="s">
        <v>93</v>
      </c>
      <c r="F21" s="1" t="s">
        <v>94</v>
      </c>
      <c r="G21" s="1">
        <v>1644</v>
      </c>
      <c r="H21">
        <v>515</v>
      </c>
      <c r="I21" s="1">
        <v>542</v>
      </c>
      <c r="J21">
        <v>184</v>
      </c>
      <c r="K21" s="1">
        <v>325</v>
      </c>
      <c r="L21">
        <v>103</v>
      </c>
      <c r="M21" s="1">
        <v>189</v>
      </c>
      <c r="N21">
        <v>93</v>
      </c>
      <c r="O21" s="1">
        <v>456</v>
      </c>
      <c r="P21" s="1">
        <v>298</v>
      </c>
      <c r="Q21" s="36">
        <f t="shared" si="36"/>
        <v>1129</v>
      </c>
      <c r="R21" s="36">
        <f t="shared" si="37"/>
        <v>358</v>
      </c>
      <c r="S21" s="36">
        <f t="shared" si="38"/>
        <v>222</v>
      </c>
      <c r="T21" s="36">
        <f t="shared" si="39"/>
        <v>96</v>
      </c>
      <c r="U21" s="36">
        <f t="shared" si="40"/>
        <v>158</v>
      </c>
      <c r="V21" s="36">
        <f t="shared" si="41"/>
        <v>8093</v>
      </c>
      <c r="W21" s="45">
        <f t="shared" si="0"/>
        <v>1963</v>
      </c>
      <c r="X21" s="50">
        <f t="shared" si="42"/>
        <v>4.1227712684666331</v>
      </c>
      <c r="Y21" s="46">
        <f t="shared" si="43"/>
        <v>0.76953024742763987</v>
      </c>
      <c r="Z21" s="46">
        <f t="shared" si="44"/>
        <v>1.5072784360906101E-2</v>
      </c>
      <c r="AA21" s="46">
        <f t="shared" si="45"/>
        <v>1.2606153212941724</v>
      </c>
      <c r="AB21" s="46">
        <f t="shared" si="46"/>
        <v>4.5061578582274384</v>
      </c>
      <c r="AC21" s="46">
        <f t="shared" si="47"/>
        <v>9.7517003951607055</v>
      </c>
      <c r="AD21" s="46">
        <f t="shared" si="48"/>
        <v>868.79964934580539</v>
      </c>
      <c r="AE21" s="46">
        <f t="shared" si="49"/>
        <v>5.3960568012043844</v>
      </c>
      <c r="AF21" s="46">
        <f t="shared" si="50"/>
        <v>279.85660132730629</v>
      </c>
      <c r="AG21" s="46">
        <f t="shared" si="51"/>
        <v>432.59115438983406</v>
      </c>
      <c r="AH21" s="46">
        <f t="shared" si="52"/>
        <v>1540.7686624353914</v>
      </c>
      <c r="AI21" s="46">
        <f t="shared" si="53"/>
        <v>1.5939919084095522</v>
      </c>
      <c r="AJ21" s="47">
        <f t="shared" si="6"/>
        <v>1.2625339236668265</v>
      </c>
      <c r="AK21" s="47">
        <f t="shared" si="7"/>
        <v>378.70698528550878</v>
      </c>
      <c r="AL21" s="47">
        <f t="shared" si="8"/>
        <v>-0.329188069385983</v>
      </c>
      <c r="AM21" s="47">
        <f t="shared" si="9"/>
        <v>-156.13406883130855</v>
      </c>
      <c r="AN21" s="47">
        <f t="shared" si="10"/>
        <v>-456.3012588694948</v>
      </c>
      <c r="AO21" s="47">
        <f t="shared" si="11"/>
        <v>-2390.8286035245915</v>
      </c>
      <c r="AP21" s="47">
        <f t="shared" si="12"/>
        <v>5.1020381641811452E-4</v>
      </c>
      <c r="AQ21" s="47">
        <f t="shared" si="54"/>
        <v>-1.3392269232345211</v>
      </c>
      <c r="AR21" s="1">
        <f t="shared" si="13"/>
        <v>515</v>
      </c>
      <c r="AS21" s="1">
        <f t="shared" si="14"/>
        <v>184</v>
      </c>
      <c r="AT21" s="1">
        <f t="shared" si="15"/>
        <v>103</v>
      </c>
      <c r="AU21" s="1">
        <f t="shared" si="16"/>
        <v>93</v>
      </c>
      <c r="AV21" s="1">
        <f t="shared" si="17"/>
        <v>298</v>
      </c>
      <c r="AW21" s="27">
        <f t="shared" si="55"/>
        <v>1193</v>
      </c>
      <c r="AX21" s="41">
        <f t="shared" si="56"/>
        <v>3.4400670578373846</v>
      </c>
      <c r="AY21" s="29">
        <f t="shared" si="57"/>
        <v>2.4333907840441134</v>
      </c>
      <c r="AZ21" s="29">
        <f t="shared" si="58"/>
        <v>0.31352489971888275</v>
      </c>
      <c r="BA21" s="29">
        <f t="shared" si="59"/>
        <v>0.19365901539365205</v>
      </c>
      <c r="BB21" s="29">
        <f t="shared" si="60"/>
        <v>2.0737931310684212</v>
      </c>
      <c r="BC21" s="29">
        <f t="shared" si="61"/>
        <v>5.9539272467431905</v>
      </c>
      <c r="BD21" s="29">
        <f t="shared" si="62"/>
        <v>1253.1962537827185</v>
      </c>
      <c r="BE21" s="29">
        <f t="shared" si="63"/>
        <v>57.688581548274428</v>
      </c>
      <c r="BF21" s="29">
        <f t="shared" si="64"/>
        <v>19.946878585546159</v>
      </c>
      <c r="BG21" s="29">
        <f t="shared" si="65"/>
        <v>192.86276118936317</v>
      </c>
      <c r="BH21" s="29">
        <f t="shared" si="66"/>
        <v>1774.2703195294707</v>
      </c>
      <c r="BI21" s="29">
        <f t="shared" si="67"/>
        <v>2.7667489887880645</v>
      </c>
      <c r="BJ21" s="28">
        <f t="shared" si="29"/>
        <v>1.6633547393109098</v>
      </c>
      <c r="BK21" s="28">
        <f t="shared" si="30"/>
        <v>424.78617865843609</v>
      </c>
      <c r="BL21" s="28">
        <f t="shared" si="31"/>
        <v>7.0189353073246732</v>
      </c>
      <c r="BM21" s="28">
        <f t="shared" si="32"/>
        <v>-1.9073885185069552</v>
      </c>
      <c r="BN21" s="28">
        <f t="shared" si="33"/>
        <v>-60.349886296811782</v>
      </c>
      <c r="BO21" s="28">
        <f t="shared" si="34"/>
        <v>-940.734149400908</v>
      </c>
      <c r="BP21" s="28">
        <f t="shared" si="35"/>
        <v>8.403349506083095E-4</v>
      </c>
      <c r="BQ21" s="28">
        <f t="shared" si="68"/>
        <v>-0.47998781981246791</v>
      </c>
    </row>
    <row r="22" spans="1:73" x14ac:dyDescent="0.2">
      <c r="A22" s="1" t="s">
        <v>7518</v>
      </c>
      <c r="B22" s="1" t="s">
        <v>95</v>
      </c>
      <c r="C22" s="1" t="s">
        <v>42</v>
      </c>
      <c r="D22" s="2" t="s">
        <v>96</v>
      </c>
      <c r="E22" s="4" t="s">
        <v>97</v>
      </c>
      <c r="F22" s="1" t="s">
        <v>98</v>
      </c>
      <c r="G22" s="1">
        <v>34</v>
      </c>
      <c r="H22">
        <v>8</v>
      </c>
      <c r="I22" s="1">
        <v>14</v>
      </c>
      <c r="J22">
        <v>2</v>
      </c>
      <c r="K22" s="1">
        <v>5</v>
      </c>
      <c r="L22">
        <v>3</v>
      </c>
      <c r="M22" s="1">
        <v>5</v>
      </c>
      <c r="N22">
        <v>3</v>
      </c>
      <c r="O22" s="1">
        <v>9</v>
      </c>
      <c r="P22" s="1">
        <v>4</v>
      </c>
      <c r="Q22" s="36">
        <f t="shared" si="36"/>
        <v>26</v>
      </c>
      <c r="R22" s="36">
        <f t="shared" si="37"/>
        <v>12</v>
      </c>
      <c r="S22" s="36">
        <f t="shared" si="38"/>
        <v>2</v>
      </c>
      <c r="T22" s="36">
        <f t="shared" si="39"/>
        <v>2</v>
      </c>
      <c r="U22" s="36">
        <f t="shared" si="40"/>
        <v>5</v>
      </c>
      <c r="V22" s="36">
        <f t="shared" si="41"/>
        <v>193</v>
      </c>
      <c r="W22" s="45">
        <f t="shared" si="0"/>
        <v>47</v>
      </c>
      <c r="X22" s="50">
        <f t="shared" si="42"/>
        <v>4.1063829787234045</v>
      </c>
      <c r="Y22" s="46">
        <f t="shared" si="43"/>
        <v>0.79855138071525533</v>
      </c>
      <c r="Z22" s="46">
        <f t="shared" si="44"/>
        <v>1.1317338162064339E-2</v>
      </c>
      <c r="AA22" s="46">
        <f t="shared" si="45"/>
        <v>1.2240832956088734</v>
      </c>
      <c r="AB22" s="46">
        <f t="shared" si="46"/>
        <v>4.4368492530556827</v>
      </c>
      <c r="AC22" s="46">
        <f t="shared" si="47"/>
        <v>9.6496152105024908</v>
      </c>
      <c r="AD22" s="46">
        <f t="shared" si="48"/>
        <v>20.762335898596639</v>
      </c>
      <c r="AE22" s="46">
        <f t="shared" si="49"/>
        <v>0.13580805794477208</v>
      </c>
      <c r="AF22" s="46">
        <f t="shared" si="50"/>
        <v>2.4481665912177468</v>
      </c>
      <c r="AG22" s="46">
        <f t="shared" si="51"/>
        <v>8.8736985061113653</v>
      </c>
      <c r="AH22" s="46">
        <f t="shared" si="52"/>
        <v>48.248076052512452</v>
      </c>
      <c r="AI22" s="46">
        <f t="shared" si="53"/>
        <v>1.7493061979648472</v>
      </c>
      <c r="AJ22" s="47">
        <f t="shared" si="6"/>
        <v>1.3226133970154874</v>
      </c>
      <c r="AK22" s="47">
        <f t="shared" si="7"/>
        <v>8.0191602644249915</v>
      </c>
      <c r="AL22" s="47">
        <f t="shared" si="8"/>
        <v>-6.2445181596093545E-3</v>
      </c>
      <c r="AM22" s="47">
        <f t="shared" si="9"/>
        <v>-1.1707056125151287</v>
      </c>
      <c r="AN22" s="47">
        <f t="shared" si="10"/>
        <v>-8.0787329676676762</v>
      </c>
      <c r="AO22" s="47">
        <f t="shared" si="11"/>
        <v>-64.779299223912957</v>
      </c>
      <c r="AP22" s="47">
        <f t="shared" si="12"/>
        <v>2.2705314009661835E-2</v>
      </c>
      <c r="AQ22" s="47">
        <f t="shared" si="54"/>
        <v>-1.4989099694289989</v>
      </c>
      <c r="AR22" s="1">
        <f t="shared" si="13"/>
        <v>8</v>
      </c>
      <c r="AS22" s="1">
        <f t="shared" si="14"/>
        <v>2</v>
      </c>
      <c r="AT22" s="1">
        <f t="shared" si="15"/>
        <v>3</v>
      </c>
      <c r="AU22" s="1">
        <f t="shared" si="16"/>
        <v>3</v>
      </c>
      <c r="AV22" s="1">
        <f t="shared" si="17"/>
        <v>4</v>
      </c>
      <c r="AW22" s="27">
        <f t="shared" si="55"/>
        <v>20</v>
      </c>
      <c r="AX22" s="41">
        <f t="shared" si="56"/>
        <v>3.35</v>
      </c>
      <c r="AY22" s="29">
        <f t="shared" si="57"/>
        <v>2.7224999999999997</v>
      </c>
      <c r="AZ22" s="29">
        <f t="shared" si="58"/>
        <v>0.42249999999999988</v>
      </c>
      <c r="BA22" s="29">
        <f t="shared" si="59"/>
        <v>0.12250000000000007</v>
      </c>
      <c r="BB22" s="29">
        <f t="shared" si="60"/>
        <v>1.8225000000000002</v>
      </c>
      <c r="BC22" s="29">
        <f t="shared" si="61"/>
        <v>5.5225000000000009</v>
      </c>
      <c r="BD22" s="29">
        <f t="shared" si="62"/>
        <v>21.779999999999998</v>
      </c>
      <c r="BE22" s="29">
        <f t="shared" si="63"/>
        <v>0.84499999999999975</v>
      </c>
      <c r="BF22" s="29">
        <f t="shared" si="64"/>
        <v>0.36750000000000022</v>
      </c>
      <c r="BG22" s="29">
        <f t="shared" si="65"/>
        <v>5.4675000000000011</v>
      </c>
      <c r="BH22" s="29">
        <f t="shared" si="66"/>
        <v>22.090000000000003</v>
      </c>
      <c r="BI22" s="29">
        <f t="shared" si="67"/>
        <v>2.6605263157894736</v>
      </c>
      <c r="BJ22" s="28">
        <f t="shared" si="29"/>
        <v>1.6311119875071343</v>
      </c>
      <c r="BK22" s="28">
        <f t="shared" si="30"/>
        <v>8.2811467564841479</v>
      </c>
      <c r="BL22" s="28">
        <f t="shared" si="31"/>
        <v>0.1265664873528374</v>
      </c>
      <c r="BM22" s="28">
        <f t="shared" si="32"/>
        <v>-2.963971676970183E-2</v>
      </c>
      <c r="BN22" s="28">
        <f t="shared" si="33"/>
        <v>-1.7008703941050751</v>
      </c>
      <c r="BO22" s="28">
        <f t="shared" si="34"/>
        <v>-11.962232513822162</v>
      </c>
      <c r="BP22" s="28">
        <f t="shared" si="35"/>
        <v>5.8479532163742687E-2</v>
      </c>
      <c r="BQ22" s="28">
        <f t="shared" si="68"/>
        <v>-0.30906604566432477</v>
      </c>
    </row>
    <row r="23" spans="1:73" x14ac:dyDescent="0.2">
      <c r="A23" s="1" t="s">
        <v>7518</v>
      </c>
      <c r="B23" s="1" t="s">
        <v>99</v>
      </c>
      <c r="C23" s="1" t="s">
        <v>100</v>
      </c>
      <c r="D23" s="2" t="s">
        <v>101</v>
      </c>
      <c r="E23" s="4" t="s">
        <v>102</v>
      </c>
      <c r="F23" s="1" t="s">
        <v>103</v>
      </c>
      <c r="G23" s="1">
        <v>10</v>
      </c>
      <c r="H23">
        <v>4</v>
      </c>
      <c r="I23" s="1">
        <v>2</v>
      </c>
      <c r="J23">
        <v>0</v>
      </c>
      <c r="K23" s="1">
        <v>3</v>
      </c>
      <c r="L23">
        <v>2</v>
      </c>
      <c r="M23" s="1">
        <v>1</v>
      </c>
      <c r="N23">
        <v>1</v>
      </c>
      <c r="O23" s="1">
        <v>1</v>
      </c>
      <c r="P23" s="1">
        <v>1</v>
      </c>
      <c r="Q23" s="36">
        <f t="shared" si="36"/>
        <v>6</v>
      </c>
      <c r="R23" s="36">
        <f t="shared" si="37"/>
        <v>2</v>
      </c>
      <c r="S23" s="36">
        <f t="shared" si="38"/>
        <v>1</v>
      </c>
      <c r="T23" s="36">
        <f t="shared" si="39"/>
        <v>0</v>
      </c>
      <c r="U23" s="36">
        <f t="shared" si="40"/>
        <v>0</v>
      </c>
      <c r="V23" s="36">
        <f t="shared" si="41"/>
        <v>41</v>
      </c>
      <c r="W23" s="45">
        <f t="shared" si="0"/>
        <v>9</v>
      </c>
      <c r="X23" s="50">
        <f t="shared" si="42"/>
        <v>4.5555555555555554</v>
      </c>
      <c r="Y23" s="46">
        <f t="shared" si="43"/>
        <v>0.19753086419753105</v>
      </c>
      <c r="Z23" s="46">
        <f t="shared" si="44"/>
        <v>0.30864197530864174</v>
      </c>
      <c r="AA23" s="46">
        <f t="shared" si="45"/>
        <v>2.4197530864197523</v>
      </c>
      <c r="AB23" s="46">
        <f t="shared" si="46"/>
        <v>6.530864197530863</v>
      </c>
      <c r="AC23" s="46">
        <f t="shared" si="47"/>
        <v>12.641975308641975</v>
      </c>
      <c r="AD23" s="46">
        <f t="shared" si="48"/>
        <v>1.1851851851851862</v>
      </c>
      <c r="AE23" s="46">
        <f t="shared" si="49"/>
        <v>0.61728395061728347</v>
      </c>
      <c r="AF23" s="46">
        <f t="shared" si="50"/>
        <v>2.4197530864197523</v>
      </c>
      <c r="AG23" s="46">
        <f t="shared" si="51"/>
        <v>0</v>
      </c>
      <c r="AH23" s="46">
        <f t="shared" si="52"/>
        <v>0</v>
      </c>
      <c r="AI23" s="46">
        <f t="shared" si="53"/>
        <v>0.52777777777777768</v>
      </c>
      <c r="AJ23" s="47">
        <f t="shared" si="6"/>
        <v>0.72648315725677881</v>
      </c>
      <c r="AK23" s="47">
        <f t="shared" si="7"/>
        <v>1.3738111782658222</v>
      </c>
      <c r="AL23" s="47">
        <f t="shared" si="8"/>
        <v>-0.8944083191834763</v>
      </c>
      <c r="AM23" s="47">
        <f t="shared" si="9"/>
        <v>-9.8170257113578394</v>
      </c>
      <c r="AN23" s="47">
        <f t="shared" si="10"/>
        <v>0</v>
      </c>
      <c r="AO23" s="47">
        <f t="shared" si="11"/>
        <v>0</v>
      </c>
      <c r="AP23" s="47">
        <f t="shared" si="12"/>
        <v>0.16071428571428573</v>
      </c>
      <c r="AQ23" s="47">
        <f t="shared" si="54"/>
        <v>-1.5006893869728475</v>
      </c>
      <c r="AR23" s="1">
        <f t="shared" si="13"/>
        <v>4</v>
      </c>
      <c r="AS23" s="1">
        <f t="shared" si="14"/>
        <v>0</v>
      </c>
      <c r="AT23" s="1">
        <f t="shared" si="15"/>
        <v>2</v>
      </c>
      <c r="AU23" s="1">
        <f t="shared" si="16"/>
        <v>1</v>
      </c>
      <c r="AV23" s="1">
        <f t="shared" si="17"/>
        <v>1</v>
      </c>
      <c r="AW23" s="27">
        <f t="shared" si="55"/>
        <v>8</v>
      </c>
      <c r="AX23" s="41">
        <f t="shared" si="56"/>
        <v>3.625</v>
      </c>
      <c r="AY23" s="29">
        <f t="shared" si="57"/>
        <v>1.890625</v>
      </c>
      <c r="AZ23" s="29">
        <f t="shared" si="58"/>
        <v>0.140625</v>
      </c>
      <c r="BA23" s="29">
        <f t="shared" si="59"/>
        <v>0.390625</v>
      </c>
      <c r="BB23" s="29">
        <f t="shared" si="60"/>
        <v>2.640625</v>
      </c>
      <c r="BC23" s="29">
        <f t="shared" si="61"/>
        <v>6.890625</v>
      </c>
      <c r="BD23" s="29">
        <f t="shared" si="62"/>
        <v>7.5625</v>
      </c>
      <c r="BE23" s="29">
        <f t="shared" si="63"/>
        <v>0</v>
      </c>
      <c r="BF23" s="29">
        <f t="shared" si="64"/>
        <v>0.78125</v>
      </c>
      <c r="BG23" s="29">
        <f t="shared" si="65"/>
        <v>2.640625</v>
      </c>
      <c r="BH23" s="29">
        <f t="shared" si="66"/>
        <v>6.890625</v>
      </c>
      <c r="BI23" s="29">
        <f t="shared" si="67"/>
        <v>2.5535714285714284</v>
      </c>
      <c r="BJ23" s="28">
        <f t="shared" si="29"/>
        <v>1.5979898086569353</v>
      </c>
      <c r="BK23" s="28">
        <f t="shared" si="30"/>
        <v>2.5482736889529227</v>
      </c>
      <c r="BL23" s="28">
        <f t="shared" si="31"/>
        <v>0</v>
      </c>
      <c r="BM23" s="28">
        <f t="shared" si="32"/>
        <v>-0.11965973370364964</v>
      </c>
      <c r="BN23" s="28">
        <f t="shared" si="33"/>
        <v>-1.0515697397876731</v>
      </c>
      <c r="BO23" s="28">
        <f t="shared" si="34"/>
        <v>-4.4326751753179972</v>
      </c>
      <c r="BP23" s="28">
        <f t="shared" si="35"/>
        <v>0.19047619047619047</v>
      </c>
      <c r="BQ23" s="28">
        <f t="shared" si="68"/>
        <v>-0.5820249447345518</v>
      </c>
    </row>
    <row r="24" spans="1:73" x14ac:dyDescent="0.2">
      <c r="A24" s="1" t="s">
        <v>7518</v>
      </c>
      <c r="B24" s="1" t="s">
        <v>104</v>
      </c>
      <c r="C24" s="1" t="s">
        <v>56</v>
      </c>
      <c r="D24" s="2" t="s">
        <v>57</v>
      </c>
      <c r="E24" s="4" t="s">
        <v>105</v>
      </c>
      <c r="F24" s="1" t="s">
        <v>106</v>
      </c>
      <c r="G24" s="1">
        <v>3</v>
      </c>
      <c r="H24">
        <v>0</v>
      </c>
      <c r="I24" s="1">
        <v>3</v>
      </c>
      <c r="J24">
        <v>0</v>
      </c>
      <c r="K24" s="1">
        <v>3</v>
      </c>
      <c r="L24">
        <v>0</v>
      </c>
      <c r="M24" s="1">
        <v>3</v>
      </c>
      <c r="N24">
        <v>0</v>
      </c>
      <c r="O24" s="1">
        <v>3</v>
      </c>
      <c r="P24" s="1">
        <v>0</v>
      </c>
      <c r="Q24" s="36">
        <f t="shared" si="36"/>
        <v>3</v>
      </c>
      <c r="R24" s="36">
        <f t="shared" si="37"/>
        <v>3</v>
      </c>
      <c r="S24" s="36">
        <f t="shared" si="38"/>
        <v>3</v>
      </c>
      <c r="T24" s="36">
        <f t="shared" si="39"/>
        <v>3</v>
      </c>
      <c r="U24" s="36">
        <f t="shared" si="40"/>
        <v>3</v>
      </c>
      <c r="V24" s="36">
        <f t="shared" si="41"/>
        <v>45</v>
      </c>
      <c r="W24" s="45">
        <f t="shared" si="0"/>
        <v>15</v>
      </c>
      <c r="X24" s="50">
        <f t="shared" si="42"/>
        <v>3</v>
      </c>
      <c r="Y24" s="46">
        <f t="shared" si="43"/>
        <v>4</v>
      </c>
      <c r="Z24" s="46">
        <f t="shared" si="44"/>
        <v>1</v>
      </c>
      <c r="AA24" s="46">
        <f t="shared" si="45"/>
        <v>0</v>
      </c>
      <c r="AB24" s="46">
        <f t="shared" si="46"/>
        <v>1</v>
      </c>
      <c r="AC24" s="46">
        <f t="shared" si="47"/>
        <v>4</v>
      </c>
      <c r="AD24" s="46">
        <f t="shared" si="48"/>
        <v>12</v>
      </c>
      <c r="AE24" s="46">
        <f t="shared" si="49"/>
        <v>3</v>
      </c>
      <c r="AF24" s="46">
        <f t="shared" si="50"/>
        <v>0</v>
      </c>
      <c r="AG24" s="46">
        <f t="shared" si="51"/>
        <v>3</v>
      </c>
      <c r="AH24" s="46">
        <f t="shared" si="52"/>
        <v>12</v>
      </c>
      <c r="AI24" s="46">
        <f t="shared" si="53"/>
        <v>2.1428571428571428</v>
      </c>
      <c r="AJ24" s="47">
        <f t="shared" si="6"/>
        <v>1.4638501094227998</v>
      </c>
      <c r="AK24" s="47">
        <f t="shared" si="7"/>
        <v>7.6510565719164978</v>
      </c>
      <c r="AL24" s="47">
        <f t="shared" si="8"/>
        <v>0.95638207148956222</v>
      </c>
      <c r="AM24" s="47">
        <f t="shared" si="9"/>
        <v>0</v>
      </c>
      <c r="AN24" s="47">
        <f t="shared" si="10"/>
        <v>-0.95638207148956222</v>
      </c>
      <c r="AO24" s="47">
        <f t="shared" si="11"/>
        <v>-7.6510565719164978</v>
      </c>
      <c r="AP24" s="47">
        <f t="shared" si="12"/>
        <v>8.2417582417582416E-2</v>
      </c>
      <c r="AQ24" s="47">
        <f t="shared" si="54"/>
        <v>0</v>
      </c>
      <c r="AR24" s="1">
        <f t="shared" si="13"/>
        <v>0</v>
      </c>
      <c r="AS24" s="1">
        <f t="shared" si="14"/>
        <v>0</v>
      </c>
      <c r="AT24" s="1">
        <f t="shared" si="15"/>
        <v>0</v>
      </c>
      <c r="AU24" s="1">
        <f t="shared" si="16"/>
        <v>0</v>
      </c>
      <c r="AV24" s="1">
        <f t="shared" si="17"/>
        <v>0</v>
      </c>
      <c r="AW24" s="27">
        <f t="shared" si="55"/>
        <v>0</v>
      </c>
      <c r="AX24" s="41">
        <f t="shared" si="56"/>
        <v>0</v>
      </c>
      <c r="AY24" s="29">
        <f t="shared" si="57"/>
        <v>25</v>
      </c>
      <c r="AZ24" s="29">
        <f t="shared" si="58"/>
        <v>16</v>
      </c>
      <c r="BA24" s="29">
        <f t="shared" si="59"/>
        <v>9</v>
      </c>
      <c r="BB24" s="29">
        <f t="shared" si="60"/>
        <v>4</v>
      </c>
      <c r="BC24" s="29">
        <f t="shared" si="61"/>
        <v>1</v>
      </c>
      <c r="BD24" s="29">
        <f t="shared" si="62"/>
        <v>0</v>
      </c>
      <c r="BE24" s="29">
        <f t="shared" si="63"/>
        <v>0</v>
      </c>
      <c r="BF24" s="29">
        <f t="shared" si="64"/>
        <v>0</v>
      </c>
      <c r="BG24" s="29">
        <f t="shared" si="65"/>
        <v>0</v>
      </c>
      <c r="BH24" s="29">
        <f t="shared" si="66"/>
        <v>0</v>
      </c>
      <c r="BI24" s="29">
        <f t="shared" si="67"/>
        <v>0</v>
      </c>
      <c r="BJ24" s="28">
        <f t="shared" si="29"/>
        <v>0</v>
      </c>
      <c r="BK24" s="28" t="e">
        <f t="shared" si="30"/>
        <v>#DIV/0!</v>
      </c>
      <c r="BL24" s="28" t="e">
        <f t="shared" si="31"/>
        <v>#DIV/0!</v>
      </c>
      <c r="BM24" s="28" t="e">
        <f t="shared" si="32"/>
        <v>#DIV/0!</v>
      </c>
      <c r="BN24" s="28" t="e">
        <f t="shared" si="33"/>
        <v>#DIV/0!</v>
      </c>
      <c r="BO24" s="28" t="e">
        <f t="shared" si="34"/>
        <v>#DIV/0!</v>
      </c>
      <c r="BP24" s="28">
        <f t="shared" si="35"/>
        <v>0</v>
      </c>
      <c r="BQ24" s="28">
        <f t="shared" si="68"/>
        <v>0</v>
      </c>
    </row>
    <row r="25" spans="1:73" x14ac:dyDescent="0.2">
      <c r="A25" s="1" t="s">
        <v>7518</v>
      </c>
      <c r="B25" s="1" t="s">
        <v>107</v>
      </c>
      <c r="C25" s="1" t="s">
        <v>30</v>
      </c>
      <c r="D25" s="2" t="s">
        <v>108</v>
      </c>
      <c r="E25" s="4" t="s">
        <v>109</v>
      </c>
      <c r="F25" s="1" t="s">
        <v>110</v>
      </c>
      <c r="G25" s="1">
        <v>14</v>
      </c>
      <c r="H25">
        <v>10</v>
      </c>
      <c r="I25" s="1">
        <v>6</v>
      </c>
      <c r="J25">
        <v>3</v>
      </c>
      <c r="K25" s="1">
        <v>1</v>
      </c>
      <c r="L25">
        <v>1</v>
      </c>
      <c r="M25" s="1">
        <v>1</v>
      </c>
      <c r="N25">
        <v>1</v>
      </c>
      <c r="O25" s="1">
        <v>1</v>
      </c>
      <c r="P25" s="1">
        <v>1</v>
      </c>
      <c r="Q25" s="36">
        <f t="shared" si="36"/>
        <v>4</v>
      </c>
      <c r="R25" s="36">
        <f t="shared" si="37"/>
        <v>3</v>
      </c>
      <c r="S25" s="36">
        <f t="shared" si="38"/>
        <v>0</v>
      </c>
      <c r="T25" s="36">
        <f t="shared" si="39"/>
        <v>0</v>
      </c>
      <c r="U25" s="36">
        <f t="shared" si="40"/>
        <v>0</v>
      </c>
      <c r="V25" s="36">
        <f t="shared" si="41"/>
        <v>32</v>
      </c>
      <c r="W25" s="45">
        <f t="shared" si="0"/>
        <v>7</v>
      </c>
      <c r="X25" s="50">
        <f t="shared" si="42"/>
        <v>4.5714285714285712</v>
      </c>
      <c r="Y25" s="46">
        <f t="shared" si="43"/>
        <v>0.18367346938775531</v>
      </c>
      <c r="Z25" s="46">
        <f t="shared" si="44"/>
        <v>0.32653061224489766</v>
      </c>
      <c r="AA25" s="46">
        <f t="shared" si="45"/>
        <v>2.4693877551020402</v>
      </c>
      <c r="AB25" s="46">
        <f t="shared" si="46"/>
        <v>6.6122448979591821</v>
      </c>
      <c r="AC25" s="46">
        <f t="shared" si="47"/>
        <v>12.755102040816325</v>
      </c>
      <c r="AD25" s="46">
        <f t="shared" si="48"/>
        <v>0.73469387755102122</v>
      </c>
      <c r="AE25" s="46">
        <f t="shared" si="49"/>
        <v>0.97959183673469297</v>
      </c>
      <c r="AF25" s="46">
        <f t="shared" si="50"/>
        <v>0</v>
      </c>
      <c r="AG25" s="46">
        <f t="shared" si="51"/>
        <v>0</v>
      </c>
      <c r="AH25" s="46">
        <f t="shared" si="52"/>
        <v>0</v>
      </c>
      <c r="AI25" s="46">
        <f t="shared" si="53"/>
        <v>0.2857142857142857</v>
      </c>
      <c r="AJ25" s="47">
        <f t="shared" si="6"/>
        <v>0.53452248382484879</v>
      </c>
      <c r="AK25" s="47">
        <f t="shared" si="7"/>
        <v>2.0617295804672775</v>
      </c>
      <c r="AL25" s="47">
        <f t="shared" si="8"/>
        <v>-3.6652970319418134</v>
      </c>
      <c r="AM25" s="47">
        <f t="shared" si="9"/>
        <v>0</v>
      </c>
      <c r="AN25" s="47">
        <f t="shared" si="10"/>
        <v>0</v>
      </c>
      <c r="AO25" s="47">
        <f t="shared" si="11"/>
        <v>0</v>
      </c>
      <c r="AP25" s="47">
        <f t="shared" si="12"/>
        <v>0.23333333333333334</v>
      </c>
      <c r="AQ25" s="47">
        <f t="shared" si="54"/>
        <v>-0.37416573867739172</v>
      </c>
      <c r="AR25" s="1">
        <f t="shared" si="13"/>
        <v>10</v>
      </c>
      <c r="AS25" s="1">
        <f t="shared" si="14"/>
        <v>3</v>
      </c>
      <c r="AT25" s="1">
        <f t="shared" si="15"/>
        <v>1</v>
      </c>
      <c r="AU25" s="1">
        <f t="shared" si="16"/>
        <v>1</v>
      </c>
      <c r="AV25" s="1">
        <f t="shared" si="17"/>
        <v>1</v>
      </c>
      <c r="AW25" s="27">
        <f t="shared" si="55"/>
        <v>16</v>
      </c>
      <c r="AX25" s="41">
        <f t="shared" si="56"/>
        <v>4.25</v>
      </c>
      <c r="AY25" s="29">
        <f t="shared" si="57"/>
        <v>0.5625</v>
      </c>
      <c r="AZ25" s="29">
        <f t="shared" si="58"/>
        <v>6.25E-2</v>
      </c>
      <c r="BA25" s="29">
        <f t="shared" si="59"/>
        <v>1.5625</v>
      </c>
      <c r="BB25" s="29">
        <f t="shared" si="60"/>
        <v>5.0625</v>
      </c>
      <c r="BC25" s="29">
        <f t="shared" si="61"/>
        <v>10.5625</v>
      </c>
      <c r="BD25" s="29">
        <f t="shared" si="62"/>
        <v>5.625</v>
      </c>
      <c r="BE25" s="29">
        <f t="shared" si="63"/>
        <v>0.1875</v>
      </c>
      <c r="BF25" s="29">
        <f t="shared" si="64"/>
        <v>1.5625</v>
      </c>
      <c r="BG25" s="29">
        <f t="shared" si="65"/>
        <v>5.0625</v>
      </c>
      <c r="BH25" s="29">
        <f t="shared" si="66"/>
        <v>10.5625</v>
      </c>
      <c r="BI25" s="29">
        <f t="shared" si="67"/>
        <v>1.5333333333333334</v>
      </c>
      <c r="BJ25" s="28">
        <f t="shared" si="29"/>
        <v>1.2382783747337807</v>
      </c>
      <c r="BK25" s="28">
        <f t="shared" si="30"/>
        <v>2.2219225917142356</v>
      </c>
      <c r="BL25" s="28">
        <f t="shared" si="31"/>
        <v>-2.4688028796824843E-2</v>
      </c>
      <c r="BM25" s="28">
        <f t="shared" si="32"/>
        <v>-1.0286678665343683</v>
      </c>
      <c r="BN25" s="28">
        <f t="shared" si="33"/>
        <v>-5.9991909976284372</v>
      </c>
      <c r="BO25" s="28">
        <f t="shared" si="34"/>
        <v>-18.079866422208063</v>
      </c>
      <c r="BP25" s="28">
        <f t="shared" si="35"/>
        <v>7.6190476190476197E-2</v>
      </c>
      <c r="BQ25" s="28">
        <f t="shared" si="68"/>
        <v>-1.7455611979774064</v>
      </c>
      <c r="BU25" s="25"/>
    </row>
    <row r="26" spans="1:73" x14ac:dyDescent="0.2">
      <c r="A26" s="1" t="s">
        <v>7518</v>
      </c>
      <c r="B26" s="1" t="s">
        <v>111</v>
      </c>
      <c r="C26" s="1" t="s">
        <v>81</v>
      </c>
      <c r="D26" s="2" t="s">
        <v>112</v>
      </c>
      <c r="E26" s="4" t="s">
        <v>113</v>
      </c>
      <c r="F26" s="1" t="s">
        <v>114</v>
      </c>
      <c r="G26" s="1">
        <v>53</v>
      </c>
      <c r="H26">
        <v>52</v>
      </c>
      <c r="I26" s="1">
        <v>7</v>
      </c>
      <c r="J26">
        <v>6</v>
      </c>
      <c r="K26" s="1">
        <v>3</v>
      </c>
      <c r="L26">
        <v>3</v>
      </c>
      <c r="M26" s="1">
        <v>3</v>
      </c>
      <c r="N26">
        <v>3</v>
      </c>
      <c r="O26" s="1">
        <v>5</v>
      </c>
      <c r="P26" s="1">
        <v>4</v>
      </c>
      <c r="Q26" s="36">
        <f t="shared" si="36"/>
        <v>1</v>
      </c>
      <c r="R26" s="36">
        <f t="shared" si="37"/>
        <v>1</v>
      </c>
      <c r="S26" s="36">
        <f t="shared" si="38"/>
        <v>0</v>
      </c>
      <c r="T26" s="36">
        <f t="shared" si="39"/>
        <v>0</v>
      </c>
      <c r="U26" s="36">
        <f t="shared" si="40"/>
        <v>1</v>
      </c>
      <c r="V26" s="36">
        <f t="shared" si="41"/>
        <v>10</v>
      </c>
      <c r="W26" s="45">
        <f t="shared" si="0"/>
        <v>3</v>
      </c>
      <c r="X26" s="50">
        <f t="shared" si="42"/>
        <v>3.3333333333333335</v>
      </c>
      <c r="Y26" s="46">
        <f t="shared" si="43"/>
        <v>2.7777777777777772</v>
      </c>
      <c r="Z26" s="46">
        <f t="shared" si="44"/>
        <v>0.44444444444444425</v>
      </c>
      <c r="AA26" s="46">
        <f t="shared" si="45"/>
        <v>0.11111111111111122</v>
      </c>
      <c r="AB26" s="46">
        <f t="shared" si="46"/>
        <v>1.7777777777777781</v>
      </c>
      <c r="AC26" s="46">
        <f t="shared" si="47"/>
        <v>5.4444444444444455</v>
      </c>
      <c r="AD26" s="46">
        <f t="shared" si="48"/>
        <v>2.7777777777777772</v>
      </c>
      <c r="AE26" s="46">
        <f t="shared" si="49"/>
        <v>0.44444444444444425</v>
      </c>
      <c r="AF26" s="46">
        <f t="shared" si="50"/>
        <v>0</v>
      </c>
      <c r="AG26" s="46">
        <f t="shared" si="51"/>
        <v>0</v>
      </c>
      <c r="AH26" s="46">
        <f t="shared" si="52"/>
        <v>5.4444444444444455</v>
      </c>
      <c r="AI26" s="46">
        <f t="shared" si="53"/>
        <v>4.3333333333333339</v>
      </c>
      <c r="AJ26" s="47">
        <f t="shared" si="6"/>
        <v>2.0816659994661331</v>
      </c>
      <c r="AK26" s="47">
        <f t="shared" si="7"/>
        <v>0.51323126219579174</v>
      </c>
      <c r="AL26" s="47">
        <f t="shared" si="8"/>
        <v>3.2846800780530656E-2</v>
      </c>
      <c r="AM26" s="47">
        <f t="shared" si="9"/>
        <v>0</v>
      </c>
      <c r="AN26" s="47">
        <f t="shared" si="10"/>
        <v>0</v>
      </c>
      <c r="AO26" s="47">
        <f t="shared" si="11"/>
        <v>-1.4083065834652535</v>
      </c>
      <c r="AP26" s="47">
        <f t="shared" si="12"/>
        <v>1.5</v>
      </c>
      <c r="AQ26" s="47">
        <f t="shared" si="54"/>
        <v>-1.2933427807333966</v>
      </c>
      <c r="AR26" s="1">
        <f t="shared" si="13"/>
        <v>52</v>
      </c>
      <c r="AS26" s="1">
        <f t="shared" si="14"/>
        <v>6</v>
      </c>
      <c r="AT26" s="1">
        <f t="shared" si="15"/>
        <v>3</v>
      </c>
      <c r="AU26" s="1">
        <f t="shared" si="16"/>
        <v>3</v>
      </c>
      <c r="AV26" s="1">
        <f t="shared" si="17"/>
        <v>4</v>
      </c>
      <c r="AW26" s="27">
        <f t="shared" si="55"/>
        <v>68</v>
      </c>
      <c r="AX26" s="41">
        <f t="shared" si="56"/>
        <v>4.4558823529411766</v>
      </c>
      <c r="AY26" s="29">
        <f t="shared" si="57"/>
        <v>0.29606401384083025</v>
      </c>
      <c r="AZ26" s="29">
        <f t="shared" si="58"/>
        <v>0.20782871972318354</v>
      </c>
      <c r="BA26" s="29">
        <f t="shared" si="59"/>
        <v>2.1195934256055367</v>
      </c>
      <c r="BB26" s="29">
        <f t="shared" si="60"/>
        <v>6.0313581314878899</v>
      </c>
      <c r="BC26" s="29">
        <f t="shared" si="61"/>
        <v>11.943122837370243</v>
      </c>
      <c r="BD26" s="29">
        <f t="shared" si="62"/>
        <v>15.395328719723173</v>
      </c>
      <c r="BE26" s="29">
        <f t="shared" si="63"/>
        <v>1.2469723183391013</v>
      </c>
      <c r="BF26" s="29">
        <f t="shared" si="64"/>
        <v>6.35878027681661</v>
      </c>
      <c r="BG26" s="29">
        <f t="shared" si="65"/>
        <v>18.094074394463668</v>
      </c>
      <c r="BH26" s="29">
        <f t="shared" si="66"/>
        <v>47.772491349480973</v>
      </c>
      <c r="BI26" s="29">
        <f t="shared" si="67"/>
        <v>1.3263827919227391</v>
      </c>
      <c r="BJ26" s="28">
        <f t="shared" si="29"/>
        <v>1.1516869331214707</v>
      </c>
      <c r="BK26" s="28">
        <f t="shared" si="30"/>
        <v>5.4837602535021102</v>
      </c>
      <c r="BL26" s="28">
        <f t="shared" si="31"/>
        <v>-0.37213993334455475</v>
      </c>
      <c r="BM26" s="28">
        <f t="shared" si="32"/>
        <v>-6.0603371015455654</v>
      </c>
      <c r="BN26" s="28">
        <f t="shared" si="33"/>
        <v>-29.089791721908099</v>
      </c>
      <c r="BO26" s="28">
        <f t="shared" si="34"/>
        <v>-108.07705990520533</v>
      </c>
      <c r="BP26" s="28">
        <f t="shared" si="35"/>
        <v>1.5377657168701944E-2</v>
      </c>
      <c r="BQ26" s="28">
        <f t="shared" si="68"/>
        <v>-2.1238938606463362</v>
      </c>
      <c r="BU26" s="25"/>
    </row>
    <row r="27" spans="1:73" x14ac:dyDescent="0.2">
      <c r="A27" s="1" t="s">
        <v>7518</v>
      </c>
      <c r="B27" s="1" t="s">
        <v>115</v>
      </c>
      <c r="C27" s="1" t="s">
        <v>18</v>
      </c>
      <c r="D27" s="2">
        <v>2594</v>
      </c>
      <c r="E27" s="4" t="s">
        <v>50</v>
      </c>
      <c r="F27" s="1" t="s">
        <v>116</v>
      </c>
      <c r="G27" s="1">
        <v>1815</v>
      </c>
      <c r="H27">
        <v>290</v>
      </c>
      <c r="I27" s="1">
        <v>390</v>
      </c>
      <c r="J27">
        <v>84</v>
      </c>
      <c r="K27" s="1">
        <v>134</v>
      </c>
      <c r="L27">
        <v>52</v>
      </c>
      <c r="M27" s="1">
        <v>71</v>
      </c>
      <c r="N27">
        <v>44</v>
      </c>
      <c r="O27" s="1">
        <v>184</v>
      </c>
      <c r="P27" s="1">
        <v>107</v>
      </c>
      <c r="Q27" s="36">
        <f t="shared" si="36"/>
        <v>1525</v>
      </c>
      <c r="R27" s="36">
        <f t="shared" si="37"/>
        <v>306</v>
      </c>
      <c r="S27" s="36">
        <f t="shared" si="38"/>
        <v>82</v>
      </c>
      <c r="T27" s="36">
        <f t="shared" si="39"/>
        <v>27</v>
      </c>
      <c r="U27" s="36">
        <f t="shared" si="40"/>
        <v>77</v>
      </c>
      <c r="V27" s="36">
        <f t="shared" si="41"/>
        <v>9226</v>
      </c>
      <c r="W27" s="45">
        <f t="shared" si="0"/>
        <v>2017</v>
      </c>
      <c r="X27" s="50">
        <f t="shared" si="42"/>
        <v>4.5741199801685672</v>
      </c>
      <c r="Y27" s="46">
        <f t="shared" si="43"/>
        <v>0.18137379129162157</v>
      </c>
      <c r="Z27" s="46">
        <f t="shared" si="44"/>
        <v>0.32961375162875606</v>
      </c>
      <c r="AA27" s="46">
        <f t="shared" si="45"/>
        <v>2.4778537119658903</v>
      </c>
      <c r="AB27" s="46">
        <f t="shared" si="46"/>
        <v>6.6260936723030248</v>
      </c>
      <c r="AC27" s="46">
        <f t="shared" si="47"/>
        <v>12.774333632640159</v>
      </c>
      <c r="AD27" s="46">
        <f t="shared" si="48"/>
        <v>276.5950317197229</v>
      </c>
      <c r="AE27" s="46">
        <f t="shared" si="49"/>
        <v>100.86180799839936</v>
      </c>
      <c r="AF27" s="46">
        <f t="shared" si="50"/>
        <v>203.18400438120301</v>
      </c>
      <c r="AG27" s="46">
        <f t="shared" si="51"/>
        <v>178.90452915218168</v>
      </c>
      <c r="AH27" s="46">
        <f t="shared" si="52"/>
        <v>983.62368971329226</v>
      </c>
      <c r="AI27" s="46">
        <f t="shared" si="53"/>
        <v>0.86466719393095193</v>
      </c>
      <c r="AJ27" s="47">
        <f t="shared" si="6"/>
        <v>0.92987482702294499</v>
      </c>
      <c r="AK27" s="47">
        <f t="shared" si="7"/>
        <v>146.50692992916345</v>
      </c>
      <c r="AL27" s="47">
        <f t="shared" si="8"/>
        <v>-72.020467681054569</v>
      </c>
      <c r="AM27" s="47">
        <f t="shared" si="9"/>
        <v>-397.79001154226739</v>
      </c>
      <c r="AN27" s="47">
        <f t="shared" si="10"/>
        <v>-572.76523273928603</v>
      </c>
      <c r="AO27" s="47">
        <f t="shared" si="11"/>
        <v>-4372.4478092309937</v>
      </c>
      <c r="AP27" s="47">
        <f t="shared" si="12"/>
        <v>4.9652408523376268E-4</v>
      </c>
      <c r="AQ27" s="47">
        <f t="shared" si="54"/>
        <v>-2.6159453810164766</v>
      </c>
      <c r="AR27" s="1">
        <f t="shared" si="13"/>
        <v>290</v>
      </c>
      <c r="AS27" s="1">
        <f t="shared" si="14"/>
        <v>84</v>
      </c>
      <c r="AT27" s="1">
        <f t="shared" si="15"/>
        <v>52</v>
      </c>
      <c r="AU27" s="1">
        <f t="shared" si="16"/>
        <v>44</v>
      </c>
      <c r="AV27" s="1">
        <f t="shared" si="17"/>
        <v>107</v>
      </c>
      <c r="AW27" s="27">
        <f t="shared" si="55"/>
        <v>577</v>
      </c>
      <c r="AX27" s="41">
        <f t="shared" si="56"/>
        <v>3.703639514731369</v>
      </c>
      <c r="AY27" s="29">
        <f t="shared" si="57"/>
        <v>1.6805505077659204</v>
      </c>
      <c r="AZ27" s="29">
        <f t="shared" si="58"/>
        <v>8.7829537228658466E-2</v>
      </c>
      <c r="BA27" s="29">
        <f t="shared" si="59"/>
        <v>0.49510856669139641</v>
      </c>
      <c r="BB27" s="29">
        <f t="shared" si="60"/>
        <v>2.9023875961541346</v>
      </c>
      <c r="BC27" s="29">
        <f t="shared" si="61"/>
        <v>7.3096666256168721</v>
      </c>
      <c r="BD27" s="29">
        <f t="shared" si="62"/>
        <v>487.35964725211693</v>
      </c>
      <c r="BE27" s="29">
        <f t="shared" si="63"/>
        <v>7.3776811272073113</v>
      </c>
      <c r="BF27" s="29">
        <f t="shared" si="64"/>
        <v>25.745645467952613</v>
      </c>
      <c r="BG27" s="29">
        <f t="shared" si="65"/>
        <v>127.70505423078193</v>
      </c>
      <c r="BH27" s="29">
        <f t="shared" si="66"/>
        <v>782.13432894100526</v>
      </c>
      <c r="BI27" s="29">
        <f t="shared" si="67"/>
        <v>2.4831985364914306</v>
      </c>
      <c r="BJ27" s="28">
        <f t="shared" si="29"/>
        <v>1.5758167839223667</v>
      </c>
      <c r="BK27" s="28">
        <f t="shared" si="30"/>
        <v>161.4574862405666</v>
      </c>
      <c r="BL27" s="28">
        <f t="shared" si="31"/>
        <v>0.55875704555639305</v>
      </c>
      <c r="BM27" s="28">
        <f t="shared" si="32"/>
        <v>-4.6295293256254846</v>
      </c>
      <c r="BN27" s="28">
        <f t="shared" si="33"/>
        <v>-55.599210547597131</v>
      </c>
      <c r="BO27" s="28">
        <f t="shared" si="34"/>
        <v>-540.39704786682466</v>
      </c>
      <c r="BP27" s="28">
        <f t="shared" si="35"/>
        <v>1.7421497584541063E-3</v>
      </c>
      <c r="BQ27" s="28">
        <f t="shared" si="68"/>
        <v>-0.76412351192606975</v>
      </c>
      <c r="BU27" s="25"/>
    </row>
    <row r="28" spans="1:73" x14ac:dyDescent="0.2">
      <c r="A28" s="1" t="s">
        <v>7518</v>
      </c>
      <c r="B28" s="1" t="s">
        <v>117</v>
      </c>
      <c r="C28" s="1" t="s">
        <v>76</v>
      </c>
      <c r="D28" s="2" t="s">
        <v>118</v>
      </c>
      <c r="E28" s="4" t="s">
        <v>119</v>
      </c>
      <c r="F28" s="1" t="s">
        <v>120</v>
      </c>
      <c r="G28" s="1">
        <v>1</v>
      </c>
      <c r="H28">
        <v>1</v>
      </c>
      <c r="I28" s="1">
        <v>1</v>
      </c>
      <c r="J28">
        <v>1</v>
      </c>
      <c r="K28" s="1">
        <v>1</v>
      </c>
      <c r="L28">
        <v>1</v>
      </c>
      <c r="M28" s="1">
        <v>1</v>
      </c>
      <c r="N28">
        <v>1</v>
      </c>
      <c r="O28" s="1">
        <v>1</v>
      </c>
      <c r="P28" s="1">
        <v>1</v>
      </c>
      <c r="Q28" s="36">
        <f t="shared" si="36"/>
        <v>0</v>
      </c>
      <c r="R28" s="36">
        <f t="shared" si="37"/>
        <v>0</v>
      </c>
      <c r="S28" s="36">
        <f t="shared" si="38"/>
        <v>0</v>
      </c>
      <c r="T28" s="36">
        <f t="shared" si="39"/>
        <v>0</v>
      </c>
      <c r="U28" s="36">
        <f t="shared" si="40"/>
        <v>0</v>
      </c>
      <c r="V28" s="36">
        <f t="shared" si="41"/>
        <v>0</v>
      </c>
      <c r="W28" s="45">
        <f t="shared" si="0"/>
        <v>0</v>
      </c>
      <c r="X28" s="50">
        <f t="shared" si="42"/>
        <v>0</v>
      </c>
      <c r="Y28" s="46">
        <f t="shared" si="43"/>
        <v>25</v>
      </c>
      <c r="Z28" s="46">
        <f t="shared" si="44"/>
        <v>16</v>
      </c>
      <c r="AA28" s="46">
        <f t="shared" si="45"/>
        <v>9</v>
      </c>
      <c r="AB28" s="46">
        <f t="shared" si="46"/>
        <v>4</v>
      </c>
      <c r="AC28" s="46">
        <f t="shared" si="47"/>
        <v>1</v>
      </c>
      <c r="AD28" s="46">
        <f t="shared" si="48"/>
        <v>0</v>
      </c>
      <c r="AE28" s="46">
        <f t="shared" si="49"/>
        <v>0</v>
      </c>
      <c r="AF28" s="46">
        <f t="shared" si="50"/>
        <v>0</v>
      </c>
      <c r="AG28" s="46">
        <f t="shared" si="51"/>
        <v>0</v>
      </c>
      <c r="AH28" s="46">
        <f t="shared" si="52"/>
        <v>0</v>
      </c>
      <c r="AI28" s="46">
        <f t="shared" si="53"/>
        <v>0</v>
      </c>
      <c r="AJ28" s="47">
        <f t="shared" si="6"/>
        <v>0</v>
      </c>
      <c r="AK28" s="47" t="e">
        <f t="shared" si="7"/>
        <v>#DIV/0!</v>
      </c>
      <c r="AL28" s="47" t="e">
        <f t="shared" si="8"/>
        <v>#DIV/0!</v>
      </c>
      <c r="AM28" s="47" t="e">
        <f t="shared" si="9"/>
        <v>#DIV/0!</v>
      </c>
      <c r="AN28" s="47" t="e">
        <f t="shared" si="10"/>
        <v>#DIV/0!</v>
      </c>
      <c r="AO28" s="47" t="e">
        <f t="shared" si="11"/>
        <v>#DIV/0!</v>
      </c>
      <c r="AP28" s="47">
        <f t="shared" si="12"/>
        <v>0</v>
      </c>
      <c r="AQ28" s="47">
        <f t="shared" si="54"/>
        <v>0</v>
      </c>
      <c r="AR28" s="1">
        <f t="shared" si="13"/>
        <v>1</v>
      </c>
      <c r="AS28" s="1">
        <f t="shared" si="14"/>
        <v>1</v>
      </c>
      <c r="AT28" s="1">
        <f t="shared" si="15"/>
        <v>1</v>
      </c>
      <c r="AU28" s="1">
        <f t="shared" si="16"/>
        <v>1</v>
      </c>
      <c r="AV28" s="1">
        <f t="shared" si="17"/>
        <v>1</v>
      </c>
      <c r="AW28" s="27">
        <f t="shared" si="55"/>
        <v>5</v>
      </c>
      <c r="AX28" s="41">
        <f t="shared" si="56"/>
        <v>3</v>
      </c>
      <c r="AY28" s="29">
        <f t="shared" si="57"/>
        <v>4</v>
      </c>
      <c r="AZ28" s="29">
        <f t="shared" si="58"/>
        <v>1</v>
      </c>
      <c r="BA28" s="29">
        <f t="shared" si="59"/>
        <v>0</v>
      </c>
      <c r="BB28" s="29">
        <f t="shared" si="60"/>
        <v>1</v>
      </c>
      <c r="BC28" s="29">
        <f t="shared" si="61"/>
        <v>4</v>
      </c>
      <c r="BD28" s="29">
        <f t="shared" si="62"/>
        <v>4</v>
      </c>
      <c r="BE28" s="29">
        <f t="shared" si="63"/>
        <v>1</v>
      </c>
      <c r="BF28" s="29">
        <f t="shared" si="64"/>
        <v>0</v>
      </c>
      <c r="BG28" s="29">
        <f t="shared" si="65"/>
        <v>1</v>
      </c>
      <c r="BH28" s="29">
        <f t="shared" si="66"/>
        <v>4</v>
      </c>
      <c r="BI28" s="29">
        <f t="shared" si="67"/>
        <v>2.5</v>
      </c>
      <c r="BJ28" s="28">
        <f t="shared" si="29"/>
        <v>1.5811388300841898</v>
      </c>
      <c r="BK28" s="28">
        <f t="shared" si="30"/>
        <v>2.0238577025077631</v>
      </c>
      <c r="BL28" s="28">
        <f t="shared" si="31"/>
        <v>0.25298221281347039</v>
      </c>
      <c r="BM28" s="28">
        <f t="shared" si="32"/>
        <v>0</v>
      </c>
      <c r="BN28" s="28">
        <f t="shared" si="33"/>
        <v>-0.25298221281347039</v>
      </c>
      <c r="BO28" s="28">
        <f t="shared" si="34"/>
        <v>-2.0238577025077631</v>
      </c>
      <c r="BP28" s="28">
        <f t="shared" si="35"/>
        <v>0.41666666666666669</v>
      </c>
      <c r="BQ28" s="28">
        <f t="shared" si="68"/>
        <v>0</v>
      </c>
      <c r="BU28" s="25"/>
    </row>
    <row r="29" spans="1:73" x14ac:dyDescent="0.2">
      <c r="A29" s="1" t="s">
        <v>7518</v>
      </c>
      <c r="B29" s="1" t="s">
        <v>121</v>
      </c>
      <c r="C29" s="1" t="s">
        <v>100</v>
      </c>
      <c r="D29" s="2" t="s">
        <v>122</v>
      </c>
      <c r="E29" s="4" t="s">
        <v>123</v>
      </c>
      <c r="F29" s="1" t="s">
        <v>124</v>
      </c>
      <c r="G29" s="1">
        <v>105</v>
      </c>
      <c r="H29">
        <v>23</v>
      </c>
      <c r="I29" s="1">
        <v>30</v>
      </c>
      <c r="J29">
        <v>6</v>
      </c>
      <c r="K29" s="1">
        <v>12</v>
      </c>
      <c r="L29">
        <v>7</v>
      </c>
      <c r="M29" s="1">
        <v>11</v>
      </c>
      <c r="N29">
        <v>7</v>
      </c>
      <c r="O29" s="1">
        <v>19</v>
      </c>
      <c r="P29" s="1">
        <v>14</v>
      </c>
      <c r="Q29" s="36">
        <f t="shared" si="36"/>
        <v>82</v>
      </c>
      <c r="R29" s="36">
        <f t="shared" si="37"/>
        <v>24</v>
      </c>
      <c r="S29" s="36">
        <f t="shared" si="38"/>
        <v>5</v>
      </c>
      <c r="T29" s="36">
        <f t="shared" si="39"/>
        <v>4</v>
      </c>
      <c r="U29" s="36">
        <f t="shared" si="40"/>
        <v>5</v>
      </c>
      <c r="V29" s="36">
        <f t="shared" si="41"/>
        <v>534</v>
      </c>
      <c r="W29" s="45">
        <f t="shared" si="0"/>
        <v>120</v>
      </c>
      <c r="X29" s="50">
        <f t="shared" si="42"/>
        <v>4.45</v>
      </c>
      <c r="Y29" s="46">
        <f t="shared" si="43"/>
        <v>0.30249999999999982</v>
      </c>
      <c r="Z29" s="46">
        <f t="shared" si="44"/>
        <v>0.20250000000000015</v>
      </c>
      <c r="AA29" s="46">
        <f t="shared" si="45"/>
        <v>2.1025000000000005</v>
      </c>
      <c r="AB29" s="46">
        <f t="shared" si="46"/>
        <v>6.0025000000000013</v>
      </c>
      <c r="AC29" s="46">
        <f t="shared" si="47"/>
        <v>11.902500000000002</v>
      </c>
      <c r="AD29" s="46">
        <f t="shared" si="48"/>
        <v>24.804999999999986</v>
      </c>
      <c r="AE29" s="46">
        <f t="shared" si="49"/>
        <v>4.8600000000000039</v>
      </c>
      <c r="AF29" s="46">
        <f t="shared" si="50"/>
        <v>10.512500000000003</v>
      </c>
      <c r="AG29" s="46">
        <f t="shared" si="51"/>
        <v>24.010000000000005</v>
      </c>
      <c r="AH29" s="46">
        <f t="shared" si="52"/>
        <v>59.51250000000001</v>
      </c>
      <c r="AI29" s="46">
        <f t="shared" si="53"/>
        <v>1.0394957983193278</v>
      </c>
      <c r="AJ29" s="47">
        <f t="shared" si="6"/>
        <v>1.019556667537086</v>
      </c>
      <c r="AK29" s="47">
        <f t="shared" si="7"/>
        <v>12.872645622638714</v>
      </c>
      <c r="AL29" s="47">
        <f t="shared" si="8"/>
        <v>-2.0635484764223424</v>
      </c>
      <c r="AM29" s="47">
        <f t="shared" si="9"/>
        <v>-14.382682839353132</v>
      </c>
      <c r="AN29" s="47">
        <f t="shared" si="10"/>
        <v>-55.503981413491537</v>
      </c>
      <c r="AO29" s="47">
        <f t="shared" si="11"/>
        <v>-193.72835117770538</v>
      </c>
      <c r="AP29" s="47">
        <f t="shared" si="12"/>
        <v>8.5457911978350665E-3</v>
      </c>
      <c r="AQ29" s="47">
        <f t="shared" si="54"/>
        <v>-2.1604265912348697</v>
      </c>
      <c r="AR29" s="1">
        <f t="shared" si="13"/>
        <v>23</v>
      </c>
      <c r="AS29" s="1">
        <f t="shared" si="14"/>
        <v>6</v>
      </c>
      <c r="AT29" s="1">
        <f t="shared" si="15"/>
        <v>7</v>
      </c>
      <c r="AU29" s="1">
        <f t="shared" si="16"/>
        <v>7</v>
      </c>
      <c r="AV29" s="1">
        <f t="shared" si="17"/>
        <v>14</v>
      </c>
      <c r="AW29" s="27">
        <f t="shared" si="55"/>
        <v>57</v>
      </c>
      <c r="AX29" s="41">
        <f t="shared" si="56"/>
        <v>3.2982456140350878</v>
      </c>
      <c r="AY29" s="29">
        <f t="shared" si="57"/>
        <v>2.8959679901508153</v>
      </c>
      <c r="AZ29" s="29">
        <f t="shared" si="58"/>
        <v>0.49245921822099104</v>
      </c>
      <c r="BA29" s="29">
        <f t="shared" si="59"/>
        <v>8.8950446291166538E-2</v>
      </c>
      <c r="BB29" s="29">
        <f t="shared" si="60"/>
        <v>1.6854416743613421</v>
      </c>
      <c r="BC29" s="29">
        <f t="shared" si="61"/>
        <v>5.2819329024315174</v>
      </c>
      <c r="BD29" s="29">
        <f t="shared" si="62"/>
        <v>66.607263773468759</v>
      </c>
      <c r="BE29" s="29">
        <f t="shared" si="63"/>
        <v>2.9547553093259462</v>
      </c>
      <c r="BF29" s="29">
        <f t="shared" si="64"/>
        <v>0.62265312403816575</v>
      </c>
      <c r="BG29" s="29">
        <f t="shared" si="65"/>
        <v>11.798091720529394</v>
      </c>
      <c r="BH29" s="29">
        <f t="shared" si="66"/>
        <v>73.947060634041236</v>
      </c>
      <c r="BI29" s="29">
        <f t="shared" si="67"/>
        <v>2.7844611528822054</v>
      </c>
      <c r="BJ29" s="28">
        <f t="shared" si="29"/>
        <v>1.6686704746240959</v>
      </c>
      <c r="BK29" s="28">
        <f t="shared" si="30"/>
        <v>24.395331665530883</v>
      </c>
      <c r="BL29" s="28">
        <f t="shared" si="31"/>
        <v>0.44626714294709091</v>
      </c>
      <c r="BM29" s="28">
        <f t="shared" si="32"/>
        <v>-3.9967638836180756E-2</v>
      </c>
      <c r="BN29" s="28">
        <f t="shared" si="33"/>
        <v>-3.2965288987894379</v>
      </c>
      <c r="BO29" s="28">
        <f t="shared" si="34"/>
        <v>-36.576791841591046</v>
      </c>
      <c r="BP29" s="28">
        <f t="shared" si="35"/>
        <v>1.8506493506493506E-2</v>
      </c>
      <c r="BQ29" s="28">
        <f t="shared" si="68"/>
        <v>-0.27892412517276149</v>
      </c>
      <c r="BU29" s="25"/>
    </row>
    <row r="30" spans="1:73" x14ac:dyDescent="0.2">
      <c r="A30" s="1" t="s">
        <v>7518</v>
      </c>
      <c r="B30" s="1" t="s">
        <v>125</v>
      </c>
      <c r="C30" s="1" t="s">
        <v>84</v>
      </c>
      <c r="D30" s="2" t="s">
        <v>126</v>
      </c>
      <c r="E30" s="4" t="s">
        <v>127</v>
      </c>
      <c r="F30" s="1" t="s">
        <v>128</v>
      </c>
      <c r="G30" s="1">
        <v>291</v>
      </c>
      <c r="H30">
        <v>80</v>
      </c>
      <c r="I30" s="1">
        <v>75</v>
      </c>
      <c r="J30">
        <v>20</v>
      </c>
      <c r="K30" s="1">
        <v>64</v>
      </c>
      <c r="L30">
        <v>13</v>
      </c>
      <c r="M30" s="1">
        <v>33</v>
      </c>
      <c r="N30">
        <v>16</v>
      </c>
      <c r="O30" s="1">
        <v>78</v>
      </c>
      <c r="P30" s="1">
        <v>50</v>
      </c>
      <c r="Q30" s="36">
        <f t="shared" si="36"/>
        <v>211</v>
      </c>
      <c r="R30" s="36">
        <f t="shared" si="37"/>
        <v>55</v>
      </c>
      <c r="S30" s="36">
        <f t="shared" si="38"/>
        <v>51</v>
      </c>
      <c r="T30" s="36">
        <f t="shared" si="39"/>
        <v>17</v>
      </c>
      <c r="U30" s="36">
        <f t="shared" si="40"/>
        <v>28</v>
      </c>
      <c r="V30" s="36">
        <f t="shared" si="41"/>
        <v>1490</v>
      </c>
      <c r="W30" s="45">
        <f t="shared" si="0"/>
        <v>362</v>
      </c>
      <c r="X30" s="50">
        <f t="shared" si="42"/>
        <v>4.1160220994475134</v>
      </c>
      <c r="Y30" s="46">
        <f t="shared" si="43"/>
        <v>0.78141692866518186</v>
      </c>
      <c r="Z30" s="46">
        <f t="shared" si="44"/>
        <v>1.346112756020869E-2</v>
      </c>
      <c r="AA30" s="46">
        <f t="shared" si="45"/>
        <v>1.2455053264552356</v>
      </c>
      <c r="AB30" s="46">
        <f t="shared" si="46"/>
        <v>4.4775495253502626</v>
      </c>
      <c r="AC30" s="46">
        <f t="shared" si="47"/>
        <v>9.7095937242452894</v>
      </c>
      <c r="AD30" s="46">
        <f t="shared" si="48"/>
        <v>164.87897194835338</v>
      </c>
      <c r="AE30" s="46">
        <f t="shared" si="49"/>
        <v>0.74036201581147798</v>
      </c>
      <c r="AF30" s="46">
        <f t="shared" si="50"/>
        <v>63.520771649217018</v>
      </c>
      <c r="AG30" s="46">
        <f t="shared" si="51"/>
        <v>76.118341930954472</v>
      </c>
      <c r="AH30" s="46">
        <f t="shared" si="52"/>
        <v>271.86862427886808</v>
      </c>
      <c r="AI30" s="46">
        <f t="shared" si="53"/>
        <v>1.5986899496487659</v>
      </c>
      <c r="AJ30" s="47">
        <f t="shared" si="6"/>
        <v>1.2643931151539722</v>
      </c>
      <c r="AK30" s="47">
        <f t="shared" si="7"/>
        <v>72.104158307288131</v>
      </c>
      <c r="AL30" s="47">
        <f t="shared" si="8"/>
        <v>-4.2495063447182659E-2</v>
      </c>
      <c r="AM30" s="47">
        <f t="shared" si="9"/>
        <v>-35.070518983412427</v>
      </c>
      <c r="AN30" s="47">
        <f t="shared" si="10"/>
        <v>-79.682536727836165</v>
      </c>
      <c r="AO30" s="47">
        <f t="shared" si="11"/>
        <v>-419.0957450474524</v>
      </c>
      <c r="AP30" s="47">
        <f t="shared" si="12"/>
        <v>2.785472453062481E-3</v>
      </c>
      <c r="AQ30" s="47">
        <f t="shared" si="54"/>
        <v>-1.2862953507262185</v>
      </c>
      <c r="AR30" s="1">
        <f t="shared" si="13"/>
        <v>80</v>
      </c>
      <c r="AS30" s="1">
        <f t="shared" si="14"/>
        <v>20</v>
      </c>
      <c r="AT30" s="1">
        <f t="shared" si="15"/>
        <v>13</v>
      </c>
      <c r="AU30" s="1">
        <f t="shared" si="16"/>
        <v>16</v>
      </c>
      <c r="AV30" s="1">
        <f t="shared" si="17"/>
        <v>50</v>
      </c>
      <c r="AW30" s="27">
        <f t="shared" si="55"/>
        <v>179</v>
      </c>
      <c r="AX30" s="41">
        <f t="shared" si="56"/>
        <v>3.3575418994413408</v>
      </c>
      <c r="AY30" s="29">
        <f t="shared" si="57"/>
        <v>2.6976686120907587</v>
      </c>
      <c r="AZ30" s="29">
        <f t="shared" si="58"/>
        <v>0.41275241097344018</v>
      </c>
      <c r="BA30" s="29">
        <f t="shared" si="59"/>
        <v>0.1278362098561219</v>
      </c>
      <c r="BB30" s="29">
        <f t="shared" si="60"/>
        <v>1.8429200087388036</v>
      </c>
      <c r="BC30" s="29">
        <f t="shared" si="61"/>
        <v>5.5580038076214855</v>
      </c>
      <c r="BD30" s="29">
        <f t="shared" si="62"/>
        <v>215.8134889672607</v>
      </c>
      <c r="BE30" s="29">
        <f t="shared" si="63"/>
        <v>8.2550482194688044</v>
      </c>
      <c r="BF30" s="29">
        <f t="shared" si="64"/>
        <v>1.6618707281295848</v>
      </c>
      <c r="BG30" s="29">
        <f t="shared" si="65"/>
        <v>29.486720139820857</v>
      </c>
      <c r="BH30" s="29">
        <f t="shared" si="66"/>
        <v>277.90019038107425</v>
      </c>
      <c r="BI30" s="29">
        <f t="shared" si="67"/>
        <v>2.9950411148076079</v>
      </c>
      <c r="BJ30" s="28">
        <f t="shared" si="29"/>
        <v>1.7306187086725973</v>
      </c>
      <c r="BK30" s="28">
        <f t="shared" si="30"/>
        <v>68.386236268436008</v>
      </c>
      <c r="BL30" s="28">
        <f t="shared" si="31"/>
        <v>1.0231993153831014</v>
      </c>
      <c r="BM30" s="28">
        <f t="shared" si="32"/>
        <v>-0.11463572934374103</v>
      </c>
      <c r="BN30" s="28">
        <f t="shared" si="33"/>
        <v>-7.7228131536889215</v>
      </c>
      <c r="BO30" s="28">
        <f t="shared" si="34"/>
        <v>-126.39912902712051</v>
      </c>
      <c r="BP30" s="28">
        <f t="shared" si="35"/>
        <v>5.6814575001587E-3</v>
      </c>
      <c r="BQ30" s="28">
        <f t="shared" si="68"/>
        <v>-0.36831265398380619</v>
      </c>
      <c r="BU30" s="25"/>
    </row>
    <row r="31" spans="1:73" x14ac:dyDescent="0.2">
      <c r="A31" s="1" t="s">
        <v>7518</v>
      </c>
      <c r="B31" s="1" t="s">
        <v>129</v>
      </c>
      <c r="C31" s="1" t="s">
        <v>56</v>
      </c>
      <c r="D31" s="2" t="s">
        <v>130</v>
      </c>
      <c r="E31" s="4" t="s">
        <v>46</v>
      </c>
      <c r="F31" s="1" t="s">
        <v>131</v>
      </c>
      <c r="G31" s="1">
        <v>12</v>
      </c>
      <c r="H31">
        <v>12</v>
      </c>
      <c r="I31" s="1">
        <v>12</v>
      </c>
      <c r="J31">
        <v>12</v>
      </c>
      <c r="K31" s="1">
        <v>12</v>
      </c>
      <c r="L31">
        <v>12</v>
      </c>
      <c r="M31" s="1">
        <v>12</v>
      </c>
      <c r="N31">
        <v>12</v>
      </c>
      <c r="O31" s="1">
        <v>12</v>
      </c>
      <c r="P31" s="1">
        <v>12</v>
      </c>
      <c r="Q31" s="36">
        <f t="shared" si="36"/>
        <v>0</v>
      </c>
      <c r="R31" s="36">
        <f t="shared" si="37"/>
        <v>0</v>
      </c>
      <c r="S31" s="36">
        <f t="shared" si="38"/>
        <v>0</v>
      </c>
      <c r="T31" s="36">
        <f t="shared" si="39"/>
        <v>0</v>
      </c>
      <c r="U31" s="36">
        <f t="shared" si="40"/>
        <v>0</v>
      </c>
      <c r="V31" s="36">
        <f t="shared" si="41"/>
        <v>0</v>
      </c>
      <c r="W31" s="45">
        <f t="shared" si="0"/>
        <v>0</v>
      </c>
      <c r="X31" s="50">
        <f t="shared" si="42"/>
        <v>0</v>
      </c>
      <c r="Y31" s="46">
        <f t="shared" si="43"/>
        <v>25</v>
      </c>
      <c r="Z31" s="46">
        <f t="shared" si="44"/>
        <v>16</v>
      </c>
      <c r="AA31" s="46">
        <f t="shared" si="45"/>
        <v>9</v>
      </c>
      <c r="AB31" s="46">
        <f t="shared" si="46"/>
        <v>4</v>
      </c>
      <c r="AC31" s="46">
        <f t="shared" si="47"/>
        <v>1</v>
      </c>
      <c r="AD31" s="46">
        <f t="shared" si="48"/>
        <v>0</v>
      </c>
      <c r="AE31" s="46">
        <f t="shared" si="49"/>
        <v>0</v>
      </c>
      <c r="AF31" s="46">
        <f t="shared" si="50"/>
        <v>0</v>
      </c>
      <c r="AG31" s="46">
        <f t="shared" si="51"/>
        <v>0</v>
      </c>
      <c r="AH31" s="46">
        <f t="shared" si="52"/>
        <v>0</v>
      </c>
      <c r="AI31" s="46">
        <f t="shared" si="53"/>
        <v>0</v>
      </c>
      <c r="AJ31" s="47">
        <f t="shared" si="6"/>
        <v>0</v>
      </c>
      <c r="AK31" s="47" t="e">
        <f t="shared" si="7"/>
        <v>#DIV/0!</v>
      </c>
      <c r="AL31" s="47" t="e">
        <f t="shared" si="8"/>
        <v>#DIV/0!</v>
      </c>
      <c r="AM31" s="47" t="e">
        <f t="shared" si="9"/>
        <v>#DIV/0!</v>
      </c>
      <c r="AN31" s="47" t="e">
        <f t="shared" si="10"/>
        <v>#DIV/0!</v>
      </c>
      <c r="AO31" s="47" t="e">
        <f t="shared" si="11"/>
        <v>#DIV/0!</v>
      </c>
      <c r="AP31" s="47">
        <f t="shared" si="12"/>
        <v>0</v>
      </c>
      <c r="AQ31" s="47">
        <f t="shared" si="54"/>
        <v>0</v>
      </c>
      <c r="AR31" s="1">
        <f t="shared" si="13"/>
        <v>12</v>
      </c>
      <c r="AS31" s="1">
        <f t="shared" si="14"/>
        <v>12</v>
      </c>
      <c r="AT31" s="1">
        <f t="shared" si="15"/>
        <v>12</v>
      </c>
      <c r="AU31" s="1">
        <f t="shared" si="16"/>
        <v>12</v>
      </c>
      <c r="AV31" s="1">
        <f t="shared" si="17"/>
        <v>12</v>
      </c>
      <c r="AW31" s="27">
        <f t="shared" si="55"/>
        <v>60</v>
      </c>
      <c r="AX31" s="41">
        <f t="shared" si="56"/>
        <v>3</v>
      </c>
      <c r="AY31" s="29">
        <f t="shared" si="57"/>
        <v>4</v>
      </c>
      <c r="AZ31" s="29">
        <f t="shared" si="58"/>
        <v>1</v>
      </c>
      <c r="BA31" s="29">
        <f t="shared" si="59"/>
        <v>0</v>
      </c>
      <c r="BB31" s="29">
        <f t="shared" si="60"/>
        <v>1</v>
      </c>
      <c r="BC31" s="29">
        <f t="shared" si="61"/>
        <v>4</v>
      </c>
      <c r="BD31" s="29">
        <f t="shared" si="62"/>
        <v>48</v>
      </c>
      <c r="BE31" s="29">
        <f t="shared" si="63"/>
        <v>12</v>
      </c>
      <c r="BF31" s="29">
        <f t="shared" si="64"/>
        <v>0</v>
      </c>
      <c r="BG31" s="29">
        <f t="shared" si="65"/>
        <v>12</v>
      </c>
      <c r="BH31" s="29">
        <f t="shared" si="66"/>
        <v>48</v>
      </c>
      <c r="BI31" s="29">
        <f t="shared" si="67"/>
        <v>2.0338983050847457</v>
      </c>
      <c r="BJ31" s="28">
        <f t="shared" si="29"/>
        <v>1.4261480656245851</v>
      </c>
      <c r="BK31" s="28">
        <f t="shared" si="30"/>
        <v>33.096142776261196</v>
      </c>
      <c r="BL31" s="28">
        <f t="shared" si="31"/>
        <v>4.1370178470326495</v>
      </c>
      <c r="BM31" s="28">
        <f t="shared" si="32"/>
        <v>0</v>
      </c>
      <c r="BN31" s="28">
        <f t="shared" si="33"/>
        <v>-4.1370178470326495</v>
      </c>
      <c r="BO31" s="28">
        <f t="shared" si="34"/>
        <v>-33.096142776261196</v>
      </c>
      <c r="BP31" s="28">
        <f t="shared" si="35"/>
        <v>1.7533606078316773E-2</v>
      </c>
      <c r="BQ31" s="28">
        <f t="shared" si="68"/>
        <v>0</v>
      </c>
      <c r="BU31" s="25"/>
    </row>
    <row r="32" spans="1:73" x14ac:dyDescent="0.2">
      <c r="A32" s="1" t="s">
        <v>7518</v>
      </c>
      <c r="B32" s="1" t="s">
        <v>132</v>
      </c>
      <c r="C32" s="1" t="s">
        <v>133</v>
      </c>
      <c r="D32" s="2" t="s">
        <v>118</v>
      </c>
      <c r="E32" s="4" t="s">
        <v>134</v>
      </c>
      <c r="F32" s="6" t="s">
        <v>135</v>
      </c>
      <c r="G32" s="1">
        <v>4</v>
      </c>
      <c r="H32">
        <v>3</v>
      </c>
      <c r="I32" s="1">
        <v>1</v>
      </c>
      <c r="J32">
        <v>1</v>
      </c>
      <c r="K32" s="1">
        <v>1</v>
      </c>
      <c r="L32">
        <v>1</v>
      </c>
      <c r="M32" s="1">
        <v>1</v>
      </c>
      <c r="N32">
        <v>1</v>
      </c>
      <c r="O32" s="1">
        <v>1</v>
      </c>
      <c r="P32" s="1">
        <v>1</v>
      </c>
      <c r="Q32" s="36">
        <f t="shared" si="36"/>
        <v>1</v>
      </c>
      <c r="R32" s="36">
        <f t="shared" si="37"/>
        <v>0</v>
      </c>
      <c r="S32" s="36">
        <f t="shared" si="38"/>
        <v>0</v>
      </c>
      <c r="T32" s="36">
        <f t="shared" si="39"/>
        <v>0</v>
      </c>
      <c r="U32" s="36">
        <f t="shared" si="40"/>
        <v>0</v>
      </c>
      <c r="V32" s="36">
        <f t="shared" si="41"/>
        <v>5</v>
      </c>
      <c r="W32" s="45">
        <f t="shared" si="0"/>
        <v>1</v>
      </c>
      <c r="X32" s="50">
        <f t="shared" si="42"/>
        <v>5</v>
      </c>
      <c r="Y32" s="46">
        <f t="shared" si="43"/>
        <v>0</v>
      </c>
      <c r="Z32" s="46">
        <f t="shared" si="44"/>
        <v>1</v>
      </c>
      <c r="AA32" s="46">
        <f t="shared" si="45"/>
        <v>4</v>
      </c>
      <c r="AB32" s="46">
        <f t="shared" si="46"/>
        <v>9</v>
      </c>
      <c r="AC32" s="46">
        <f t="shared" si="47"/>
        <v>16</v>
      </c>
      <c r="AD32" s="46">
        <f t="shared" si="48"/>
        <v>0</v>
      </c>
      <c r="AE32" s="46">
        <f t="shared" si="49"/>
        <v>0</v>
      </c>
      <c r="AF32" s="46">
        <f t="shared" si="50"/>
        <v>0</v>
      </c>
      <c r="AG32" s="46">
        <f t="shared" si="51"/>
        <v>0</v>
      </c>
      <c r="AH32" s="46">
        <f t="shared" si="52"/>
        <v>0</v>
      </c>
      <c r="AI32" s="46">
        <f t="shared" si="53"/>
        <v>0</v>
      </c>
      <c r="AJ32" s="47">
        <f t="shared" si="6"/>
        <v>0</v>
      </c>
      <c r="AK32" s="47" t="e">
        <f t="shared" si="7"/>
        <v>#DIV/0!</v>
      </c>
      <c r="AL32" s="47" t="e">
        <f t="shared" si="8"/>
        <v>#DIV/0!</v>
      </c>
      <c r="AM32" s="47" t="e">
        <f t="shared" si="9"/>
        <v>#DIV/0!</v>
      </c>
      <c r="AN32" s="47" t="e">
        <f t="shared" si="10"/>
        <v>#DIV/0!</v>
      </c>
      <c r="AO32" s="47" t="e">
        <f t="shared" si="11"/>
        <v>#DIV/0!</v>
      </c>
      <c r="AP32" s="47" t="e">
        <f t="shared" si="12"/>
        <v>#DIV/0!</v>
      </c>
      <c r="AQ32" s="47">
        <f t="shared" si="54"/>
        <v>0</v>
      </c>
      <c r="AR32" s="1">
        <f t="shared" si="13"/>
        <v>3</v>
      </c>
      <c r="AS32" s="1">
        <f t="shared" si="14"/>
        <v>1</v>
      </c>
      <c r="AT32" s="1">
        <f t="shared" si="15"/>
        <v>1</v>
      </c>
      <c r="AU32" s="1">
        <f t="shared" si="16"/>
        <v>1</v>
      </c>
      <c r="AV32" s="1">
        <f t="shared" si="17"/>
        <v>1</v>
      </c>
      <c r="AW32" s="27">
        <f t="shared" si="55"/>
        <v>7</v>
      </c>
      <c r="AX32" s="41">
        <f t="shared" si="56"/>
        <v>3.5714285714285716</v>
      </c>
      <c r="AY32" s="29">
        <f t="shared" si="57"/>
        <v>2.0408163265306118</v>
      </c>
      <c r="AZ32" s="29">
        <f t="shared" si="58"/>
        <v>0.18367346938775495</v>
      </c>
      <c r="BA32" s="29">
        <f t="shared" si="59"/>
        <v>0.32653061224489816</v>
      </c>
      <c r="BB32" s="29">
        <f t="shared" si="60"/>
        <v>2.4693877551020416</v>
      </c>
      <c r="BC32" s="29">
        <f t="shared" si="61"/>
        <v>6.6122448979591848</v>
      </c>
      <c r="BD32" s="29">
        <f t="shared" si="62"/>
        <v>6.1224489795918355</v>
      </c>
      <c r="BE32" s="29">
        <f t="shared" si="63"/>
        <v>0.18367346938775495</v>
      </c>
      <c r="BF32" s="29">
        <f t="shared" si="64"/>
        <v>0.32653061224489816</v>
      </c>
      <c r="BG32" s="29">
        <f t="shared" si="65"/>
        <v>2.4693877551020416</v>
      </c>
      <c r="BH32" s="29">
        <f t="shared" si="66"/>
        <v>6.6122448979591848</v>
      </c>
      <c r="BI32" s="29">
        <f t="shared" si="67"/>
        <v>2.6190476190476191</v>
      </c>
      <c r="BJ32" s="28">
        <f t="shared" si="29"/>
        <v>1.6183471874253741</v>
      </c>
      <c r="BK32" s="28">
        <f t="shared" si="30"/>
        <v>2.0635359650760372</v>
      </c>
      <c r="BL32" s="28">
        <f t="shared" si="31"/>
        <v>1.8571823685684316E-2</v>
      </c>
      <c r="BM32" s="28">
        <f t="shared" si="32"/>
        <v>-4.4022100588288864E-2</v>
      </c>
      <c r="BN32" s="28">
        <f t="shared" si="33"/>
        <v>-0.91552212317206938</v>
      </c>
      <c r="BO32" s="28">
        <f t="shared" si="34"/>
        <v>-4.0115139161078197</v>
      </c>
      <c r="BP32" s="28">
        <f t="shared" si="35"/>
        <v>0.23333333333333334</v>
      </c>
      <c r="BQ32" s="28">
        <f t="shared" si="68"/>
        <v>-0.67408841525817309</v>
      </c>
      <c r="BU32" s="25"/>
    </row>
    <row r="33" spans="1:73" x14ac:dyDescent="0.2">
      <c r="A33" s="1" t="s">
        <v>7518</v>
      </c>
      <c r="B33" s="1" t="s">
        <v>136</v>
      </c>
      <c r="C33" s="1" t="s">
        <v>100</v>
      </c>
      <c r="D33" s="2">
        <v>1748</v>
      </c>
      <c r="E33" s="4" t="s">
        <v>50</v>
      </c>
      <c r="F33" s="1" t="s">
        <v>137</v>
      </c>
      <c r="G33" s="1">
        <v>1142</v>
      </c>
      <c r="H33">
        <v>747</v>
      </c>
      <c r="I33" s="1">
        <v>346</v>
      </c>
      <c r="J33">
        <v>166</v>
      </c>
      <c r="K33" s="1">
        <v>117</v>
      </c>
      <c r="L33">
        <v>36</v>
      </c>
      <c r="M33" s="1">
        <v>45</v>
      </c>
      <c r="N33">
        <v>12</v>
      </c>
      <c r="O33" s="1">
        <v>97</v>
      </c>
      <c r="P33" s="1">
        <v>52</v>
      </c>
      <c r="Q33" s="36">
        <f t="shared" si="36"/>
        <v>395</v>
      </c>
      <c r="R33" s="36">
        <f t="shared" si="37"/>
        <v>180</v>
      </c>
      <c r="S33" s="36">
        <f t="shared" si="38"/>
        <v>81</v>
      </c>
      <c r="T33" s="36">
        <f t="shared" si="39"/>
        <v>33</v>
      </c>
      <c r="U33" s="36">
        <f t="shared" si="40"/>
        <v>45</v>
      </c>
      <c r="V33" s="36">
        <f t="shared" si="41"/>
        <v>3049</v>
      </c>
      <c r="W33" s="45">
        <f t="shared" si="0"/>
        <v>734</v>
      </c>
      <c r="X33" s="50">
        <f t="shared" si="42"/>
        <v>4.153950953678474</v>
      </c>
      <c r="Y33" s="46">
        <f t="shared" si="43"/>
        <v>0.71579898878156367</v>
      </c>
      <c r="Z33" s="46">
        <f t="shared" si="44"/>
        <v>2.3700896138511649E-2</v>
      </c>
      <c r="AA33" s="46">
        <f t="shared" si="45"/>
        <v>1.3316028034954597</v>
      </c>
      <c r="AB33" s="46">
        <f t="shared" si="46"/>
        <v>4.6395047108524077</v>
      </c>
      <c r="AC33" s="46">
        <f t="shared" si="47"/>
        <v>9.9474066182093548</v>
      </c>
      <c r="AD33" s="46">
        <f t="shared" si="48"/>
        <v>282.74060056871764</v>
      </c>
      <c r="AE33" s="46">
        <f t="shared" si="49"/>
        <v>4.2661613049320968</v>
      </c>
      <c r="AF33" s="46">
        <f t="shared" si="50"/>
        <v>107.85982708313223</v>
      </c>
      <c r="AG33" s="46">
        <f t="shared" si="51"/>
        <v>153.10365545812945</v>
      </c>
      <c r="AH33" s="46">
        <f t="shared" si="52"/>
        <v>447.63329781942099</v>
      </c>
      <c r="AI33" s="46">
        <f t="shared" si="53"/>
        <v>1.3582585842214632</v>
      </c>
      <c r="AJ33" s="47">
        <f t="shared" si="6"/>
        <v>1.1654435139557229</v>
      </c>
      <c r="AK33" s="47">
        <f t="shared" si="7"/>
        <v>151.11585361582283</v>
      </c>
      <c r="AL33" s="47">
        <f t="shared" si="8"/>
        <v>-0.41490242015723938</v>
      </c>
      <c r="AM33" s="47">
        <f t="shared" si="9"/>
        <v>-78.627303591369639</v>
      </c>
      <c r="AN33" s="47">
        <f t="shared" si="10"/>
        <v>-208.32801807797387</v>
      </c>
      <c r="AO33" s="47">
        <f t="shared" si="11"/>
        <v>-891.87426466936563</v>
      </c>
      <c r="AP33" s="47">
        <f t="shared" si="12"/>
        <v>1.3679839569401889E-3</v>
      </c>
      <c r="AQ33" s="47">
        <f t="shared" si="54"/>
        <v>-1.4064634785464964</v>
      </c>
      <c r="AR33" s="1">
        <f t="shared" si="13"/>
        <v>747</v>
      </c>
      <c r="AS33" s="1">
        <f t="shared" si="14"/>
        <v>166</v>
      </c>
      <c r="AT33" s="1">
        <f t="shared" si="15"/>
        <v>36</v>
      </c>
      <c r="AU33" s="1">
        <f t="shared" si="16"/>
        <v>12</v>
      </c>
      <c r="AV33" s="1">
        <f t="shared" si="17"/>
        <v>52</v>
      </c>
      <c r="AW33" s="27">
        <f t="shared" si="55"/>
        <v>1013</v>
      </c>
      <c r="AX33" s="41">
        <f t="shared" si="56"/>
        <v>4.5241855873642649</v>
      </c>
      <c r="AY33" s="29">
        <f t="shared" si="57"/>
        <v>0.22639935527188959</v>
      </c>
      <c r="AZ33" s="29">
        <f t="shared" si="58"/>
        <v>0.2747705300004194</v>
      </c>
      <c r="BA33" s="29">
        <f t="shared" si="59"/>
        <v>2.3231417047289491</v>
      </c>
      <c r="BB33" s="29">
        <f t="shared" si="60"/>
        <v>6.3715128794574794</v>
      </c>
      <c r="BC33" s="29">
        <f t="shared" si="61"/>
        <v>12.419884054186008</v>
      </c>
      <c r="BD33" s="29">
        <f t="shared" si="62"/>
        <v>169.12031838810154</v>
      </c>
      <c r="BE33" s="29">
        <f t="shared" si="63"/>
        <v>45.611907980069617</v>
      </c>
      <c r="BF33" s="29">
        <f t="shared" si="64"/>
        <v>83.633101370242173</v>
      </c>
      <c r="BG33" s="29">
        <f t="shared" si="65"/>
        <v>76.458154553489749</v>
      </c>
      <c r="BH33" s="29">
        <f t="shared" si="66"/>
        <v>645.83397081767248</v>
      </c>
      <c r="BI33" s="29">
        <f t="shared" si="67"/>
        <v>1.0085547955628216</v>
      </c>
      <c r="BJ33" s="28">
        <f t="shared" si="29"/>
        <v>1.0042682886374645</v>
      </c>
      <c r="BK33" s="28">
        <f t="shared" si="30"/>
        <v>79.448212837037943</v>
      </c>
      <c r="BL33" s="28">
        <f t="shared" si="31"/>
        <v>-23.605546918716971</v>
      </c>
      <c r="BM33" s="28">
        <f t="shared" si="32"/>
        <v>-125.85393663566414</v>
      </c>
      <c r="BN33" s="28">
        <f t="shared" si="33"/>
        <v>-190.54424921199126</v>
      </c>
      <c r="BO33" s="28">
        <f t="shared" si="34"/>
        <v>-2247.141435074991</v>
      </c>
      <c r="BP33" s="28">
        <f t="shared" si="35"/>
        <v>9.9009707447328399E-4</v>
      </c>
      <c r="BQ33" s="28">
        <f t="shared" si="68"/>
        <v>-2.4828634188153451</v>
      </c>
      <c r="BU33" s="25"/>
    </row>
    <row r="34" spans="1:73" x14ac:dyDescent="0.2">
      <c r="A34" s="1" t="s">
        <v>7518</v>
      </c>
      <c r="B34" s="1" t="s">
        <v>138</v>
      </c>
      <c r="C34" s="1" t="s">
        <v>139</v>
      </c>
      <c r="D34" s="2" t="s">
        <v>140</v>
      </c>
      <c r="E34" s="4" t="s">
        <v>141</v>
      </c>
      <c r="F34" s="1" t="s">
        <v>142</v>
      </c>
      <c r="G34" s="1">
        <v>32</v>
      </c>
      <c r="H34">
        <v>5</v>
      </c>
      <c r="I34" s="1">
        <v>4</v>
      </c>
      <c r="J34">
        <v>0</v>
      </c>
      <c r="K34" s="1">
        <v>4</v>
      </c>
      <c r="L34">
        <v>0</v>
      </c>
      <c r="M34" s="1">
        <v>4</v>
      </c>
      <c r="N34">
        <v>0</v>
      </c>
      <c r="O34" s="1">
        <v>4</v>
      </c>
      <c r="P34" s="1">
        <v>0</v>
      </c>
      <c r="Q34" s="36">
        <f t="shared" si="36"/>
        <v>27</v>
      </c>
      <c r="R34" s="36">
        <f t="shared" si="37"/>
        <v>4</v>
      </c>
      <c r="S34" s="36">
        <f t="shared" si="38"/>
        <v>4</v>
      </c>
      <c r="T34" s="36">
        <f t="shared" si="39"/>
        <v>4</v>
      </c>
      <c r="U34" s="36">
        <f t="shared" si="40"/>
        <v>4</v>
      </c>
      <c r="V34" s="36">
        <f t="shared" si="41"/>
        <v>175</v>
      </c>
      <c r="W34" s="45">
        <f t="shared" ref="W34:W66" si="69">IFERROR(Q34+R34+S34+T34+U34,0)</f>
        <v>43</v>
      </c>
      <c r="X34" s="50">
        <f t="shared" si="42"/>
        <v>4.0697674418604652</v>
      </c>
      <c r="Y34" s="46">
        <f t="shared" si="43"/>
        <v>0.86533261222282287</v>
      </c>
      <c r="Z34" s="46">
        <f t="shared" si="44"/>
        <v>4.8674959437533978E-3</v>
      </c>
      <c r="AA34" s="46">
        <f t="shared" si="45"/>
        <v>1.1444023796646838</v>
      </c>
      <c r="AB34" s="46">
        <f t="shared" si="46"/>
        <v>4.2839372633856145</v>
      </c>
      <c r="AC34" s="46">
        <f t="shared" si="47"/>
        <v>9.4234721471065441</v>
      </c>
      <c r="AD34" s="46">
        <f t="shared" si="48"/>
        <v>23.363980530016217</v>
      </c>
      <c r="AE34" s="46">
        <f t="shared" si="49"/>
        <v>1.9469983775013591E-2</v>
      </c>
      <c r="AF34" s="46">
        <f t="shared" si="50"/>
        <v>4.5776095186587353</v>
      </c>
      <c r="AG34" s="46">
        <f t="shared" si="51"/>
        <v>17.135749053542458</v>
      </c>
      <c r="AH34" s="46">
        <f t="shared" si="52"/>
        <v>37.693888588426177</v>
      </c>
      <c r="AI34" s="46">
        <f t="shared" si="53"/>
        <v>1.9712070874861571</v>
      </c>
      <c r="AJ34" s="47">
        <f t="shared" si="6"/>
        <v>1.4039968260242461</v>
      </c>
      <c r="AK34" s="47">
        <f t="shared" si="7"/>
        <v>7.8530794890101117</v>
      </c>
      <c r="AL34" s="47">
        <f t="shared" si="8"/>
        <v>-4.9081746806313475E-4</v>
      </c>
      <c r="AM34" s="47">
        <f t="shared" si="9"/>
        <v>-1.7694151507923348</v>
      </c>
      <c r="AN34" s="47">
        <f t="shared" si="10"/>
        <v>-12.815225912703639</v>
      </c>
      <c r="AO34" s="47">
        <f t="shared" si="11"/>
        <v>-41.809795199489855</v>
      </c>
      <c r="AP34" s="47">
        <f t="shared" si="12"/>
        <v>2.4970963995354239E-2</v>
      </c>
      <c r="AQ34" s="47">
        <f t="shared" si="54"/>
        <v>-1.2121367284739155</v>
      </c>
      <c r="AR34" s="1">
        <f t="shared" ref="AR34:AR65" si="70">H34</f>
        <v>5</v>
      </c>
      <c r="AS34" s="1">
        <f t="shared" si="14"/>
        <v>0</v>
      </c>
      <c r="AT34" s="1">
        <f t="shared" si="15"/>
        <v>0</v>
      </c>
      <c r="AU34" s="1">
        <f t="shared" si="16"/>
        <v>0</v>
      </c>
      <c r="AV34" s="1">
        <f t="shared" si="17"/>
        <v>0</v>
      </c>
      <c r="AW34" s="27">
        <f t="shared" si="55"/>
        <v>5</v>
      </c>
      <c r="AX34" s="41">
        <f t="shared" si="56"/>
        <v>5</v>
      </c>
      <c r="AY34" s="29">
        <f t="shared" si="57"/>
        <v>0</v>
      </c>
      <c r="AZ34" s="29">
        <f t="shared" si="58"/>
        <v>1</v>
      </c>
      <c r="BA34" s="29">
        <f t="shared" si="59"/>
        <v>4</v>
      </c>
      <c r="BB34" s="29">
        <f t="shared" si="60"/>
        <v>9</v>
      </c>
      <c r="BC34" s="29">
        <f t="shared" si="61"/>
        <v>16</v>
      </c>
      <c r="BD34" s="29">
        <f t="shared" si="62"/>
        <v>0</v>
      </c>
      <c r="BE34" s="29">
        <f t="shared" si="63"/>
        <v>0</v>
      </c>
      <c r="BF34" s="29">
        <f t="shared" si="64"/>
        <v>0</v>
      </c>
      <c r="BG34" s="29">
        <f t="shared" si="65"/>
        <v>0</v>
      </c>
      <c r="BH34" s="29">
        <f t="shared" si="66"/>
        <v>0</v>
      </c>
      <c r="BI34" s="29">
        <f t="shared" si="67"/>
        <v>0</v>
      </c>
      <c r="BJ34" s="28">
        <f t="shared" si="29"/>
        <v>0</v>
      </c>
      <c r="BK34" s="28" t="e">
        <f t="shared" si="30"/>
        <v>#DIV/0!</v>
      </c>
      <c r="BL34" s="28" t="e">
        <f t="shared" si="31"/>
        <v>#DIV/0!</v>
      </c>
      <c r="BM34" s="28" t="e">
        <f t="shared" si="32"/>
        <v>#DIV/0!</v>
      </c>
      <c r="BN34" s="28" t="e">
        <f t="shared" si="33"/>
        <v>#DIV/0!</v>
      </c>
      <c r="BO34" s="28" t="e">
        <f t="shared" si="34"/>
        <v>#DIV/0!</v>
      </c>
      <c r="BP34" s="28">
        <f t="shared" si="35"/>
        <v>0.41666666666666669</v>
      </c>
      <c r="BQ34" s="28">
        <f t="shared" si="68"/>
        <v>0</v>
      </c>
      <c r="BU34" s="25"/>
    </row>
    <row r="35" spans="1:73" x14ac:dyDescent="0.2">
      <c r="A35" s="1" t="s">
        <v>7518</v>
      </c>
      <c r="B35" s="1" t="s">
        <v>143</v>
      </c>
      <c r="C35" s="1" t="s">
        <v>50</v>
      </c>
      <c r="D35" s="2" t="s">
        <v>50</v>
      </c>
      <c r="E35" s="4" t="s">
        <v>144</v>
      </c>
      <c r="F35" s="1" t="s">
        <v>145</v>
      </c>
      <c r="G35" s="1" t="s">
        <v>50</v>
      </c>
      <c r="I35" s="1" t="s">
        <v>50</v>
      </c>
      <c r="K35" s="1" t="s">
        <v>50</v>
      </c>
      <c r="M35" s="1" t="s">
        <v>50</v>
      </c>
      <c r="O35" s="1" t="s">
        <v>50</v>
      </c>
      <c r="Q35" s="36">
        <f t="shared" si="36"/>
        <v>0</v>
      </c>
      <c r="R35" s="36">
        <f t="shared" si="37"/>
        <v>0</v>
      </c>
      <c r="S35" s="36">
        <f t="shared" si="38"/>
        <v>0</v>
      </c>
      <c r="T35" s="36">
        <f t="shared" si="39"/>
        <v>0</v>
      </c>
      <c r="U35" s="36">
        <f t="shared" si="40"/>
        <v>0</v>
      </c>
      <c r="V35" s="36">
        <f t="shared" si="41"/>
        <v>0</v>
      </c>
      <c r="W35" s="45">
        <f t="shared" si="69"/>
        <v>0</v>
      </c>
      <c r="X35" s="50">
        <f t="shared" si="42"/>
        <v>0</v>
      </c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>
        <f t="shared" si="53"/>
        <v>0</v>
      </c>
      <c r="AJ35" s="47">
        <f t="shared" si="6"/>
        <v>0</v>
      </c>
      <c r="AK35" s="47"/>
      <c r="AL35" s="47"/>
      <c r="AM35" s="47"/>
      <c r="AN35" s="47"/>
      <c r="AO35" s="47"/>
      <c r="AP35" s="47"/>
      <c r="AQ35" s="47">
        <f t="shared" si="54"/>
        <v>0</v>
      </c>
      <c r="AR35" s="1">
        <f t="shared" si="70"/>
        <v>0</v>
      </c>
      <c r="AS35" s="1">
        <f t="shared" si="14"/>
        <v>0</v>
      </c>
      <c r="AT35" s="1">
        <f t="shared" si="15"/>
        <v>0</v>
      </c>
      <c r="AU35" s="1">
        <f t="shared" si="16"/>
        <v>0</v>
      </c>
      <c r="AV35" s="1">
        <f t="shared" si="17"/>
        <v>0</v>
      </c>
      <c r="AW35" s="27">
        <f t="shared" si="55"/>
        <v>0</v>
      </c>
      <c r="AX35" s="41">
        <f t="shared" si="56"/>
        <v>0</v>
      </c>
      <c r="AY35" s="29">
        <f t="shared" si="57"/>
        <v>25</v>
      </c>
      <c r="AZ35" s="29">
        <f t="shared" si="58"/>
        <v>16</v>
      </c>
      <c r="BA35" s="29">
        <f t="shared" si="59"/>
        <v>9</v>
      </c>
      <c r="BB35" s="29">
        <f t="shared" si="60"/>
        <v>4</v>
      </c>
      <c r="BC35" s="29">
        <f t="shared" si="61"/>
        <v>1</v>
      </c>
      <c r="BD35" s="29">
        <f t="shared" si="62"/>
        <v>0</v>
      </c>
      <c r="BE35" s="29">
        <f t="shared" si="63"/>
        <v>0</v>
      </c>
      <c r="BF35" s="29">
        <f t="shared" si="64"/>
        <v>0</v>
      </c>
      <c r="BG35" s="29">
        <f t="shared" si="65"/>
        <v>0</v>
      </c>
      <c r="BH35" s="29">
        <f t="shared" si="66"/>
        <v>0</v>
      </c>
      <c r="BI35" s="29">
        <f t="shared" si="67"/>
        <v>0</v>
      </c>
      <c r="BJ35" s="28">
        <f t="shared" si="29"/>
        <v>0</v>
      </c>
      <c r="BK35" s="28" t="e">
        <f t="shared" si="30"/>
        <v>#DIV/0!</v>
      </c>
      <c r="BL35" s="28" t="e">
        <f t="shared" si="31"/>
        <v>#DIV/0!</v>
      </c>
      <c r="BM35" s="28" t="e">
        <f t="shared" si="32"/>
        <v>#DIV/0!</v>
      </c>
      <c r="BN35" s="28" t="e">
        <f t="shared" si="33"/>
        <v>#DIV/0!</v>
      </c>
      <c r="BO35" s="28" t="e">
        <f t="shared" si="34"/>
        <v>#DIV/0!</v>
      </c>
      <c r="BP35" s="28">
        <f t="shared" si="35"/>
        <v>0</v>
      </c>
      <c r="BQ35" s="28">
        <f t="shared" si="68"/>
        <v>0</v>
      </c>
      <c r="BU35" s="25"/>
    </row>
    <row r="36" spans="1:73" x14ac:dyDescent="0.2">
      <c r="A36" s="1" t="s">
        <v>7518</v>
      </c>
      <c r="B36" s="1" t="s">
        <v>146</v>
      </c>
      <c r="C36" s="1" t="s">
        <v>50</v>
      </c>
      <c r="D36" s="2" t="s">
        <v>50</v>
      </c>
      <c r="E36" s="4" t="s">
        <v>50</v>
      </c>
      <c r="F36" s="1" t="s">
        <v>147</v>
      </c>
      <c r="G36" s="1" t="s">
        <v>50</v>
      </c>
      <c r="I36" s="1" t="s">
        <v>50</v>
      </c>
      <c r="K36" s="1" t="s">
        <v>50</v>
      </c>
      <c r="M36" s="1" t="s">
        <v>50</v>
      </c>
      <c r="O36" s="1" t="s">
        <v>50</v>
      </c>
      <c r="Q36" s="36">
        <f t="shared" si="36"/>
        <v>0</v>
      </c>
      <c r="R36" s="36">
        <f t="shared" si="37"/>
        <v>0</v>
      </c>
      <c r="S36" s="36">
        <f t="shared" si="38"/>
        <v>0</v>
      </c>
      <c r="T36" s="36">
        <f t="shared" si="39"/>
        <v>0</v>
      </c>
      <c r="U36" s="36">
        <f t="shared" si="40"/>
        <v>0</v>
      </c>
      <c r="V36" s="36">
        <f t="shared" si="41"/>
        <v>0</v>
      </c>
      <c r="W36" s="45">
        <f t="shared" si="69"/>
        <v>0</v>
      </c>
      <c r="X36" s="50">
        <f t="shared" si="42"/>
        <v>0</v>
      </c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>
        <f t="shared" si="53"/>
        <v>0</v>
      </c>
      <c r="AJ36" s="47">
        <f t="shared" si="6"/>
        <v>0</v>
      </c>
      <c r="AK36" s="47"/>
      <c r="AL36" s="47"/>
      <c r="AM36" s="47"/>
      <c r="AN36" s="47"/>
      <c r="AO36" s="47"/>
      <c r="AP36" s="47"/>
      <c r="AQ36" s="47">
        <f t="shared" si="54"/>
        <v>0</v>
      </c>
      <c r="AR36" s="1">
        <f t="shared" si="70"/>
        <v>0</v>
      </c>
      <c r="AS36" s="1">
        <f t="shared" si="14"/>
        <v>0</v>
      </c>
      <c r="AT36" s="1">
        <f t="shared" si="15"/>
        <v>0</v>
      </c>
      <c r="AU36" s="1">
        <f t="shared" si="16"/>
        <v>0</v>
      </c>
      <c r="AV36" s="1">
        <f t="shared" si="17"/>
        <v>0</v>
      </c>
      <c r="AW36" s="27">
        <f t="shared" si="55"/>
        <v>0</v>
      </c>
      <c r="AX36" s="41">
        <f t="shared" si="56"/>
        <v>0</v>
      </c>
      <c r="AY36" s="29">
        <f t="shared" si="57"/>
        <v>25</v>
      </c>
      <c r="AZ36" s="29">
        <f t="shared" si="58"/>
        <v>16</v>
      </c>
      <c r="BA36" s="29">
        <f t="shared" si="59"/>
        <v>9</v>
      </c>
      <c r="BB36" s="29">
        <f t="shared" si="60"/>
        <v>4</v>
      </c>
      <c r="BC36" s="29">
        <f t="shared" si="61"/>
        <v>1</v>
      </c>
      <c r="BD36" s="29">
        <f t="shared" si="62"/>
        <v>0</v>
      </c>
      <c r="BE36" s="29">
        <f t="shared" si="63"/>
        <v>0</v>
      </c>
      <c r="BF36" s="29">
        <f t="shared" si="64"/>
        <v>0</v>
      </c>
      <c r="BG36" s="29">
        <f t="shared" si="65"/>
        <v>0</v>
      </c>
      <c r="BH36" s="29">
        <f t="shared" si="66"/>
        <v>0</v>
      </c>
      <c r="BI36" s="29">
        <f t="shared" si="67"/>
        <v>0</v>
      </c>
      <c r="BJ36" s="28">
        <f t="shared" si="29"/>
        <v>0</v>
      </c>
      <c r="BK36" s="28" t="e">
        <f t="shared" si="30"/>
        <v>#DIV/0!</v>
      </c>
      <c r="BL36" s="28" t="e">
        <f t="shared" si="31"/>
        <v>#DIV/0!</v>
      </c>
      <c r="BM36" s="28" t="e">
        <f t="shared" si="32"/>
        <v>#DIV/0!</v>
      </c>
      <c r="BN36" s="28" t="e">
        <f t="shared" si="33"/>
        <v>#DIV/0!</v>
      </c>
      <c r="BO36" s="28" t="e">
        <f t="shared" si="34"/>
        <v>#DIV/0!</v>
      </c>
      <c r="BP36" s="28">
        <f t="shared" si="35"/>
        <v>0</v>
      </c>
      <c r="BQ36" s="28">
        <f t="shared" si="68"/>
        <v>0</v>
      </c>
      <c r="BU36" s="25"/>
    </row>
    <row r="37" spans="1:73" x14ac:dyDescent="0.2">
      <c r="A37" s="1" t="s">
        <v>7518</v>
      </c>
      <c r="B37" s="1" t="s">
        <v>148</v>
      </c>
      <c r="C37" s="1" t="s">
        <v>56</v>
      </c>
      <c r="D37" s="2" t="s">
        <v>149</v>
      </c>
      <c r="E37" s="4" t="s">
        <v>65</v>
      </c>
      <c r="F37" s="1" t="s">
        <v>150</v>
      </c>
      <c r="G37" s="1">
        <v>2</v>
      </c>
      <c r="H37">
        <v>2</v>
      </c>
      <c r="I37" s="1">
        <v>2</v>
      </c>
      <c r="J37">
        <v>2</v>
      </c>
      <c r="K37" s="1">
        <v>2</v>
      </c>
      <c r="L37">
        <v>2</v>
      </c>
      <c r="M37" s="1">
        <v>2</v>
      </c>
      <c r="N37">
        <v>2</v>
      </c>
      <c r="O37" s="1">
        <v>2</v>
      </c>
      <c r="P37" s="1">
        <v>2</v>
      </c>
      <c r="Q37" s="36">
        <f t="shared" si="36"/>
        <v>0</v>
      </c>
      <c r="R37" s="36">
        <f t="shared" si="37"/>
        <v>0</v>
      </c>
      <c r="S37" s="36">
        <f t="shared" si="38"/>
        <v>0</v>
      </c>
      <c r="T37" s="36">
        <f t="shared" si="39"/>
        <v>0</v>
      </c>
      <c r="U37" s="36">
        <f t="shared" si="40"/>
        <v>0</v>
      </c>
      <c r="V37" s="36">
        <f t="shared" si="41"/>
        <v>0</v>
      </c>
      <c r="W37" s="45">
        <f t="shared" si="69"/>
        <v>0</v>
      </c>
      <c r="X37" s="50">
        <f t="shared" si="42"/>
        <v>0</v>
      </c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>
        <f t="shared" si="53"/>
        <v>0</v>
      </c>
      <c r="AJ37" s="47">
        <f t="shared" si="6"/>
        <v>0</v>
      </c>
      <c r="AK37" s="47"/>
      <c r="AL37" s="47"/>
      <c r="AM37" s="47"/>
      <c r="AN37" s="47"/>
      <c r="AO37" s="47"/>
      <c r="AP37" s="47"/>
      <c r="AQ37" s="47">
        <f t="shared" si="54"/>
        <v>0</v>
      </c>
      <c r="AR37" s="1">
        <f t="shared" si="70"/>
        <v>2</v>
      </c>
      <c r="AS37" s="1">
        <f t="shared" si="14"/>
        <v>2</v>
      </c>
      <c r="AT37" s="1">
        <f t="shared" si="15"/>
        <v>2</v>
      </c>
      <c r="AU37" s="1">
        <f t="shared" si="16"/>
        <v>2</v>
      </c>
      <c r="AV37" s="1">
        <f t="shared" si="17"/>
        <v>2</v>
      </c>
      <c r="AW37" s="27">
        <f t="shared" si="55"/>
        <v>10</v>
      </c>
      <c r="AX37" s="41">
        <f t="shared" si="56"/>
        <v>3</v>
      </c>
      <c r="AY37" s="29">
        <f t="shared" si="57"/>
        <v>4</v>
      </c>
      <c r="AZ37" s="29">
        <f t="shared" si="58"/>
        <v>1</v>
      </c>
      <c r="BA37" s="29">
        <f t="shared" si="59"/>
        <v>0</v>
      </c>
      <c r="BB37" s="29">
        <f t="shared" si="60"/>
        <v>1</v>
      </c>
      <c r="BC37" s="29">
        <f t="shared" si="61"/>
        <v>4</v>
      </c>
      <c r="BD37" s="29">
        <f t="shared" si="62"/>
        <v>8</v>
      </c>
      <c r="BE37" s="29">
        <f t="shared" si="63"/>
        <v>2</v>
      </c>
      <c r="BF37" s="29">
        <f t="shared" si="64"/>
        <v>0</v>
      </c>
      <c r="BG37" s="29">
        <f t="shared" si="65"/>
        <v>2</v>
      </c>
      <c r="BH37" s="29">
        <f t="shared" si="66"/>
        <v>8</v>
      </c>
      <c r="BI37" s="29">
        <f t="shared" si="67"/>
        <v>2.2222222222222223</v>
      </c>
      <c r="BJ37" s="28">
        <f t="shared" si="29"/>
        <v>1.4907119849998598</v>
      </c>
      <c r="BK37" s="28">
        <f t="shared" si="30"/>
        <v>4.8299068313995459</v>
      </c>
      <c r="BL37" s="28">
        <f t="shared" si="31"/>
        <v>0.60373835392494324</v>
      </c>
      <c r="BM37" s="28">
        <f t="shared" si="32"/>
        <v>0</v>
      </c>
      <c r="BN37" s="28">
        <f t="shared" si="33"/>
        <v>-0.60373835392494324</v>
      </c>
      <c r="BO37" s="28">
        <f t="shared" si="34"/>
        <v>-4.8299068313995459</v>
      </c>
      <c r="BP37" s="28">
        <f t="shared" si="35"/>
        <v>0.1388888888888889</v>
      </c>
      <c r="BQ37" s="28">
        <f t="shared" si="68"/>
        <v>0</v>
      </c>
      <c r="BU37" s="25"/>
    </row>
    <row r="38" spans="1:73" x14ac:dyDescent="0.2">
      <c r="A38" s="1" t="s">
        <v>7518</v>
      </c>
      <c r="B38" s="1" t="s">
        <v>151</v>
      </c>
      <c r="C38" s="1" t="s">
        <v>76</v>
      </c>
      <c r="D38" s="2" t="s">
        <v>152</v>
      </c>
      <c r="E38" s="4" t="s">
        <v>153</v>
      </c>
      <c r="F38" s="1" t="s">
        <v>154</v>
      </c>
      <c r="G38" s="1">
        <v>5</v>
      </c>
      <c r="H38">
        <v>5</v>
      </c>
      <c r="I38" s="1">
        <v>13</v>
      </c>
      <c r="J38">
        <v>13</v>
      </c>
      <c r="K38" s="1">
        <v>2</v>
      </c>
      <c r="L38">
        <v>2</v>
      </c>
      <c r="M38" s="1">
        <v>1</v>
      </c>
      <c r="N38">
        <v>1</v>
      </c>
      <c r="O38" s="1">
        <v>1</v>
      </c>
      <c r="P38" s="1">
        <v>1</v>
      </c>
      <c r="Q38" s="36">
        <f t="shared" si="36"/>
        <v>0</v>
      </c>
      <c r="R38" s="36">
        <f t="shared" si="37"/>
        <v>0</v>
      </c>
      <c r="S38" s="36">
        <f t="shared" si="38"/>
        <v>0</v>
      </c>
      <c r="T38" s="36">
        <f t="shared" si="39"/>
        <v>0</v>
      </c>
      <c r="U38" s="36">
        <f t="shared" si="40"/>
        <v>0</v>
      </c>
      <c r="V38" s="36">
        <f t="shared" si="41"/>
        <v>0</v>
      </c>
      <c r="W38" s="45">
        <f t="shared" si="69"/>
        <v>0</v>
      </c>
      <c r="X38" s="50">
        <f t="shared" si="42"/>
        <v>0</v>
      </c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>
        <f t="shared" si="53"/>
        <v>0</v>
      </c>
      <c r="AJ38" s="47">
        <f t="shared" si="6"/>
        <v>0</v>
      </c>
      <c r="AK38" s="47"/>
      <c r="AL38" s="47"/>
      <c r="AM38" s="47"/>
      <c r="AN38" s="47"/>
      <c r="AO38" s="47"/>
      <c r="AP38" s="47"/>
      <c r="AQ38" s="47">
        <f t="shared" si="54"/>
        <v>0</v>
      </c>
      <c r="AR38" s="1">
        <f t="shared" si="70"/>
        <v>5</v>
      </c>
      <c r="AS38" s="1">
        <f t="shared" si="14"/>
        <v>13</v>
      </c>
      <c r="AT38" s="1">
        <f t="shared" si="15"/>
        <v>2</v>
      </c>
      <c r="AU38" s="1">
        <f t="shared" si="16"/>
        <v>1</v>
      </c>
      <c r="AV38" s="1">
        <f t="shared" si="17"/>
        <v>1</v>
      </c>
      <c r="AW38" s="27">
        <f t="shared" si="55"/>
        <v>22</v>
      </c>
      <c r="AX38" s="41">
        <f t="shared" si="56"/>
        <v>3.9090909090909092</v>
      </c>
      <c r="AY38" s="29">
        <f t="shared" si="57"/>
        <v>1.190082644628099</v>
      </c>
      <c r="AZ38" s="29">
        <f t="shared" si="58"/>
        <v>8.26446280991734E-3</v>
      </c>
      <c r="BA38" s="29">
        <f t="shared" si="59"/>
        <v>0.82644628099173567</v>
      </c>
      <c r="BB38" s="29">
        <f t="shared" si="60"/>
        <v>3.6446280991735542</v>
      </c>
      <c r="BC38" s="29">
        <f t="shared" si="61"/>
        <v>8.4628099173553721</v>
      </c>
      <c r="BD38" s="29">
        <f t="shared" si="62"/>
        <v>5.9504132231404947</v>
      </c>
      <c r="BE38" s="29">
        <f t="shared" si="63"/>
        <v>0.10743801652892541</v>
      </c>
      <c r="BF38" s="29">
        <f t="shared" si="64"/>
        <v>1.6528925619834713</v>
      </c>
      <c r="BG38" s="29">
        <f t="shared" si="65"/>
        <v>3.6446280991735542</v>
      </c>
      <c r="BH38" s="29">
        <f t="shared" si="66"/>
        <v>8.4628099173553721</v>
      </c>
      <c r="BI38" s="29">
        <f t="shared" si="67"/>
        <v>0.94372294372294363</v>
      </c>
      <c r="BJ38" s="28">
        <f t="shared" si="29"/>
        <v>0.97145403582616485</v>
      </c>
      <c r="BK38" s="28">
        <f t="shared" si="30"/>
        <v>7.0805813435245843</v>
      </c>
      <c r="BL38" s="28">
        <f t="shared" si="31"/>
        <v>1.0653652484469839E-2</v>
      </c>
      <c r="BM38" s="28">
        <f t="shared" si="32"/>
        <v>-1.6390234591492103</v>
      </c>
      <c r="BN38" s="28">
        <f t="shared" si="33"/>
        <v>-7.589498127590419</v>
      </c>
      <c r="BO38" s="28">
        <f t="shared" si="34"/>
        <v>-26.853760354700665</v>
      </c>
      <c r="BP38" s="28">
        <f t="shared" si="35"/>
        <v>5.2380952380952382E-2</v>
      </c>
      <c r="BQ38" s="28">
        <f t="shared" si="68"/>
        <v>-1.5185786495225888</v>
      </c>
      <c r="BU38" s="26"/>
    </row>
    <row r="39" spans="1:73" x14ac:dyDescent="0.2">
      <c r="A39" s="1" t="s">
        <v>7518</v>
      </c>
      <c r="B39" s="1" t="s">
        <v>155</v>
      </c>
      <c r="C39" s="1" t="s">
        <v>18</v>
      </c>
      <c r="D39" s="2" t="s">
        <v>156</v>
      </c>
      <c r="E39" s="4" t="s">
        <v>31</v>
      </c>
      <c r="F39" s="1" t="s">
        <v>157</v>
      </c>
      <c r="G39" s="1">
        <v>2</v>
      </c>
      <c r="H39">
        <v>2</v>
      </c>
      <c r="I39" s="1">
        <v>1</v>
      </c>
      <c r="J39">
        <v>0</v>
      </c>
      <c r="K39" s="1">
        <v>1</v>
      </c>
      <c r="L39">
        <v>1</v>
      </c>
      <c r="M39" s="1">
        <v>1</v>
      </c>
      <c r="N39">
        <v>1</v>
      </c>
      <c r="O39" s="1">
        <v>1</v>
      </c>
      <c r="P39" s="1">
        <v>1</v>
      </c>
      <c r="Q39" s="36">
        <f t="shared" si="36"/>
        <v>0</v>
      </c>
      <c r="R39" s="36">
        <f t="shared" si="37"/>
        <v>1</v>
      </c>
      <c r="S39" s="36">
        <f t="shared" si="38"/>
        <v>0</v>
      </c>
      <c r="T39" s="36">
        <f t="shared" si="39"/>
        <v>0</v>
      </c>
      <c r="U39" s="36">
        <f t="shared" si="40"/>
        <v>0</v>
      </c>
      <c r="V39" s="36">
        <f t="shared" si="41"/>
        <v>4</v>
      </c>
      <c r="W39" s="45">
        <f t="shared" si="69"/>
        <v>1</v>
      </c>
      <c r="X39" s="50">
        <f t="shared" si="42"/>
        <v>4</v>
      </c>
      <c r="Y39" s="46">
        <f t="shared" si="43"/>
        <v>1</v>
      </c>
      <c r="Z39" s="46">
        <f t="shared" si="44"/>
        <v>0</v>
      </c>
      <c r="AA39" s="46">
        <f t="shared" si="45"/>
        <v>1</v>
      </c>
      <c r="AB39" s="46">
        <f t="shared" si="46"/>
        <v>4</v>
      </c>
      <c r="AC39" s="46">
        <f t="shared" si="47"/>
        <v>9</v>
      </c>
      <c r="AD39" s="46">
        <f t="shared" si="48"/>
        <v>0</v>
      </c>
      <c r="AE39" s="46">
        <f t="shared" si="49"/>
        <v>0</v>
      </c>
      <c r="AF39" s="46">
        <f t="shared" si="50"/>
        <v>0</v>
      </c>
      <c r="AG39" s="46">
        <f t="shared" si="51"/>
        <v>0</v>
      </c>
      <c r="AH39" s="46">
        <f t="shared" si="52"/>
        <v>0</v>
      </c>
      <c r="AI39" s="46">
        <f t="shared" si="53"/>
        <v>0</v>
      </c>
      <c r="AJ39" s="47">
        <f t="shared" si="6"/>
        <v>0</v>
      </c>
      <c r="AK39" s="47"/>
      <c r="AL39" s="47"/>
      <c r="AM39" s="47"/>
      <c r="AN39" s="47"/>
      <c r="AO39" s="47"/>
      <c r="AP39" s="47"/>
      <c r="AQ39" s="47">
        <f t="shared" si="54"/>
        <v>0</v>
      </c>
      <c r="AR39" s="1">
        <f t="shared" si="70"/>
        <v>2</v>
      </c>
      <c r="AS39" s="1">
        <f t="shared" si="14"/>
        <v>0</v>
      </c>
      <c r="AT39" s="1">
        <f t="shared" si="15"/>
        <v>1</v>
      </c>
      <c r="AU39" s="1">
        <f t="shared" si="16"/>
        <v>1</v>
      </c>
      <c r="AV39" s="1">
        <f t="shared" si="17"/>
        <v>1</v>
      </c>
      <c r="AW39" s="27">
        <f t="shared" si="55"/>
        <v>5</v>
      </c>
      <c r="AX39" s="41">
        <f t="shared" si="56"/>
        <v>3.2</v>
      </c>
      <c r="AY39" s="29">
        <f t="shared" si="57"/>
        <v>3.2399999999999993</v>
      </c>
      <c r="AZ39" s="29">
        <f t="shared" si="58"/>
        <v>0.63999999999999968</v>
      </c>
      <c r="BA39" s="29">
        <f t="shared" si="59"/>
        <v>4.000000000000007E-2</v>
      </c>
      <c r="BB39" s="29">
        <f t="shared" si="60"/>
        <v>1.4400000000000004</v>
      </c>
      <c r="BC39" s="29">
        <f t="shared" si="61"/>
        <v>4.8400000000000007</v>
      </c>
      <c r="BD39" s="29">
        <f t="shared" si="62"/>
        <v>6.4799999999999986</v>
      </c>
      <c r="BE39" s="29">
        <f t="shared" si="63"/>
        <v>0</v>
      </c>
      <c r="BF39" s="29">
        <f t="shared" si="64"/>
        <v>4.000000000000007E-2</v>
      </c>
      <c r="BG39" s="29">
        <f t="shared" si="65"/>
        <v>1.4400000000000004</v>
      </c>
      <c r="BH39" s="29">
        <f t="shared" si="66"/>
        <v>4.8400000000000007</v>
      </c>
      <c r="BI39" s="29">
        <f t="shared" si="67"/>
        <v>3.2</v>
      </c>
      <c r="BJ39" s="28">
        <f t="shared" si="29"/>
        <v>1.7888543819998317</v>
      </c>
      <c r="BK39" s="28">
        <f t="shared" si="30"/>
        <v>2.0376169444966834</v>
      </c>
      <c r="BL39" s="28">
        <f t="shared" si="31"/>
        <v>0</v>
      </c>
      <c r="BM39" s="28">
        <f t="shared" si="32"/>
        <v>-1.3975424859373727E-3</v>
      </c>
      <c r="BN39" s="28">
        <f t="shared" si="33"/>
        <v>-0.30186917696247179</v>
      </c>
      <c r="BO39" s="28">
        <f t="shared" si="34"/>
        <v>-1.8601290487826383</v>
      </c>
      <c r="BP39" s="28">
        <f t="shared" si="35"/>
        <v>0.41666666666666669</v>
      </c>
      <c r="BQ39" s="28">
        <f t="shared" si="68"/>
        <v>-5.2407843222651671E-2</v>
      </c>
      <c r="BU39" s="26"/>
    </row>
    <row r="40" spans="1:73" x14ac:dyDescent="0.2">
      <c r="A40" s="1" t="s">
        <v>7518</v>
      </c>
      <c r="B40" s="1" t="s">
        <v>158</v>
      </c>
      <c r="C40" s="1" t="s">
        <v>49</v>
      </c>
      <c r="D40" s="2" t="s">
        <v>159</v>
      </c>
      <c r="E40" s="4" t="s">
        <v>160</v>
      </c>
      <c r="F40" s="1" t="s">
        <v>161</v>
      </c>
      <c r="G40" s="1">
        <v>308</v>
      </c>
      <c r="H40">
        <v>22</v>
      </c>
      <c r="I40" s="1">
        <v>53</v>
      </c>
      <c r="J40">
        <v>5</v>
      </c>
      <c r="K40" s="1">
        <v>15</v>
      </c>
      <c r="L40">
        <v>5</v>
      </c>
      <c r="M40" s="1">
        <v>4</v>
      </c>
      <c r="N40">
        <v>0</v>
      </c>
      <c r="O40" s="1">
        <v>9</v>
      </c>
      <c r="P40" s="1">
        <v>1</v>
      </c>
      <c r="Q40" s="36">
        <f t="shared" si="36"/>
        <v>286</v>
      </c>
      <c r="R40" s="36">
        <f t="shared" si="37"/>
        <v>48</v>
      </c>
      <c r="S40" s="36">
        <f t="shared" si="38"/>
        <v>10</v>
      </c>
      <c r="T40" s="36">
        <f t="shared" si="39"/>
        <v>4</v>
      </c>
      <c r="U40" s="36">
        <f t="shared" si="40"/>
        <v>8</v>
      </c>
      <c r="V40" s="36">
        <f t="shared" si="41"/>
        <v>1668</v>
      </c>
      <c r="W40" s="45">
        <f t="shared" si="69"/>
        <v>356</v>
      </c>
      <c r="X40" s="50">
        <f t="shared" si="42"/>
        <v>4.6853932584269664</v>
      </c>
      <c r="Y40" s="46">
        <f t="shared" si="43"/>
        <v>9.8977401843201543E-2</v>
      </c>
      <c r="Z40" s="46">
        <f t="shared" si="44"/>
        <v>0.46976391869713435</v>
      </c>
      <c r="AA40" s="46">
        <f t="shared" si="45"/>
        <v>2.8405504355510671</v>
      </c>
      <c r="AB40" s="46">
        <f t="shared" si="46"/>
        <v>7.2113369524050004</v>
      </c>
      <c r="AC40" s="46">
        <f t="shared" si="47"/>
        <v>13.582123469258933</v>
      </c>
      <c r="AD40" s="46">
        <f t="shared" si="48"/>
        <v>28.307536927155642</v>
      </c>
      <c r="AE40" s="46">
        <f t="shared" si="49"/>
        <v>22.54866809746245</v>
      </c>
      <c r="AF40" s="46">
        <f t="shared" si="50"/>
        <v>28.405504355510672</v>
      </c>
      <c r="AG40" s="46">
        <f t="shared" si="51"/>
        <v>28.845347809620002</v>
      </c>
      <c r="AH40" s="46">
        <f t="shared" si="52"/>
        <v>108.65698775407147</v>
      </c>
      <c r="AI40" s="46">
        <f t="shared" si="53"/>
        <v>0.61060294350371902</v>
      </c>
      <c r="AJ40" s="47">
        <f t="shared" ref="AJ40:AJ103" si="71">SQRT(AI40)</f>
        <v>0.78141086728027975</v>
      </c>
      <c r="AK40" s="47">
        <f t="shared" ref="AK40:AK103" si="72">Q40*((5-X40)/AJ40)*((5-X40)/AJ40)*((5-X40)/AJ40)</f>
        <v>18.6651621400229</v>
      </c>
      <c r="AL40" s="47">
        <f t="shared" ref="AL40:AL103" si="73">R40*((4-X40)/AJ40)*((4-X40)/AJ40)*((4-X40)/AJ40)</f>
        <v>-32.390852777614313</v>
      </c>
      <c r="AM40" s="47">
        <f t="shared" ref="AM40:AM103" si="74">S40*((3-X40)/AJ40)*((3-X40)/AJ40)*((3-X40)/AJ40)</f>
        <v>-100.3379946306521</v>
      </c>
      <c r="AN40" s="47">
        <f t="shared" ref="AN40:AN103" si="75">T40*((2-X40)/AJ40)*((2-X40)/AJ40)*((2-X40)/AJ40)</f>
        <v>-162.34739855645606</v>
      </c>
      <c r="AO40" s="47">
        <f t="shared" ref="AO40:AO103" si="76">U40*((1-X40)/AJ40)*((1-X40)/AJ40)*((1-X40)/AJ40)</f>
        <v>-839.27281851374414</v>
      </c>
      <c r="AP40" s="47">
        <f t="shared" ref="AP40:AP103" si="77">W40/((W40-1)*(W40-2))</f>
        <v>2.8328161056735894E-3</v>
      </c>
      <c r="AQ40" s="47">
        <f t="shared" si="54"/>
        <v>-3.1605273273851031</v>
      </c>
      <c r="AR40" s="1">
        <f t="shared" si="70"/>
        <v>22</v>
      </c>
      <c r="AS40" s="1">
        <f t="shared" si="14"/>
        <v>5</v>
      </c>
      <c r="AT40" s="1">
        <f t="shared" si="15"/>
        <v>5</v>
      </c>
      <c r="AU40" s="1">
        <f t="shared" si="16"/>
        <v>0</v>
      </c>
      <c r="AV40" s="1">
        <f t="shared" si="17"/>
        <v>1</v>
      </c>
      <c r="AW40" s="27">
        <f t="shared" si="55"/>
        <v>33</v>
      </c>
      <c r="AX40" s="41">
        <f t="shared" si="56"/>
        <v>4.4242424242424239</v>
      </c>
      <c r="AY40" s="29">
        <f t="shared" si="57"/>
        <v>0.33149678604224103</v>
      </c>
      <c r="AZ40" s="29">
        <f t="shared" si="58"/>
        <v>0.17998163452708876</v>
      </c>
      <c r="BA40" s="29">
        <f t="shared" si="59"/>
        <v>2.0284664830119365</v>
      </c>
      <c r="BB40" s="29">
        <f t="shared" si="60"/>
        <v>5.8769513314967838</v>
      </c>
      <c r="BC40" s="29">
        <f t="shared" si="61"/>
        <v>11.725436179981632</v>
      </c>
      <c r="BD40" s="29">
        <f t="shared" si="62"/>
        <v>7.292929292929303</v>
      </c>
      <c r="BE40" s="29">
        <f t="shared" si="63"/>
        <v>0.89990817263544387</v>
      </c>
      <c r="BF40" s="29">
        <f t="shared" si="64"/>
        <v>10.142332415059682</v>
      </c>
      <c r="BG40" s="29">
        <f t="shared" si="65"/>
        <v>0</v>
      </c>
      <c r="BH40" s="29">
        <f t="shared" si="66"/>
        <v>11.725436179981632</v>
      </c>
      <c r="BI40" s="29">
        <f t="shared" si="67"/>
        <v>0.93939393939393934</v>
      </c>
      <c r="BJ40" s="28">
        <f t="shared" si="29"/>
        <v>0.96922336919511975</v>
      </c>
      <c r="BK40" s="28">
        <f t="shared" si="30"/>
        <v>4.6117954140196611</v>
      </c>
      <c r="BL40" s="28">
        <f t="shared" si="31"/>
        <v>-0.41931525321972091</v>
      </c>
      <c r="BM40" s="28">
        <f t="shared" si="32"/>
        <v>-15.865367177489491</v>
      </c>
      <c r="BN40" s="28">
        <f t="shared" si="33"/>
        <v>0</v>
      </c>
      <c r="BO40" s="28">
        <f t="shared" si="34"/>
        <v>-44.09830327441523</v>
      </c>
      <c r="BP40" s="28">
        <f t="shared" si="35"/>
        <v>3.3266129032258063E-2</v>
      </c>
      <c r="BQ40" s="28">
        <f t="shared" si="68"/>
        <v>-1.8552916125065098</v>
      </c>
      <c r="BU40" s="26"/>
    </row>
    <row r="41" spans="1:73" x14ac:dyDescent="0.2">
      <c r="A41" s="1" t="s">
        <v>7518</v>
      </c>
      <c r="B41" s="1" t="s">
        <v>162</v>
      </c>
      <c r="C41" s="1" t="s">
        <v>18</v>
      </c>
      <c r="D41" s="2">
        <v>1617</v>
      </c>
      <c r="E41" s="4" t="s">
        <v>163</v>
      </c>
      <c r="F41" s="1" t="s">
        <v>164</v>
      </c>
      <c r="G41" s="1">
        <v>1149</v>
      </c>
      <c r="H41">
        <v>329</v>
      </c>
      <c r="I41" s="1">
        <v>192</v>
      </c>
      <c r="J41">
        <v>64</v>
      </c>
      <c r="K41" s="1">
        <v>99</v>
      </c>
      <c r="L41">
        <v>51</v>
      </c>
      <c r="M41" s="1">
        <v>53</v>
      </c>
      <c r="N41">
        <v>33</v>
      </c>
      <c r="O41" s="1">
        <v>124</v>
      </c>
      <c r="P41" s="1">
        <v>87</v>
      </c>
      <c r="Q41" s="36">
        <f t="shared" si="36"/>
        <v>820</v>
      </c>
      <c r="R41" s="36">
        <f t="shared" si="37"/>
        <v>128</v>
      </c>
      <c r="S41" s="36">
        <f t="shared" si="38"/>
        <v>48</v>
      </c>
      <c r="T41" s="36">
        <f t="shared" si="39"/>
        <v>20</v>
      </c>
      <c r="U41" s="36">
        <f t="shared" si="40"/>
        <v>37</v>
      </c>
      <c r="V41" s="36">
        <f t="shared" si="41"/>
        <v>4833</v>
      </c>
      <c r="W41" s="45">
        <f t="shared" si="69"/>
        <v>1053</v>
      </c>
      <c r="X41" s="50">
        <f t="shared" si="42"/>
        <v>4.5897435897435894</v>
      </c>
      <c r="Y41" s="46">
        <f t="shared" si="43"/>
        <v>0.16831032215647626</v>
      </c>
      <c r="Z41" s="46">
        <f t="shared" si="44"/>
        <v>0.34779750164365514</v>
      </c>
      <c r="AA41" s="46">
        <f t="shared" si="45"/>
        <v>2.5272846811308338</v>
      </c>
      <c r="AB41" s="46">
        <f t="shared" si="46"/>
        <v>6.7067718606180131</v>
      </c>
      <c r="AC41" s="46">
        <f t="shared" si="47"/>
        <v>12.886259040105191</v>
      </c>
      <c r="AD41" s="46">
        <f t="shared" si="48"/>
        <v>138.01446416831052</v>
      </c>
      <c r="AE41" s="46">
        <f t="shared" si="49"/>
        <v>44.518080210387858</v>
      </c>
      <c r="AF41" s="46">
        <f t="shared" si="50"/>
        <v>121.30966469428003</v>
      </c>
      <c r="AG41" s="46">
        <f t="shared" si="51"/>
        <v>134.13543721236027</v>
      </c>
      <c r="AH41" s="46">
        <f t="shared" si="52"/>
        <v>476.79158448389205</v>
      </c>
      <c r="AI41" s="46">
        <f t="shared" si="53"/>
        <v>0.86955250073120793</v>
      </c>
      <c r="AJ41" s="47">
        <f t="shared" si="71"/>
        <v>0.93249798966604103</v>
      </c>
      <c r="AK41" s="47">
        <f t="shared" si="72"/>
        <v>69.829071385366461</v>
      </c>
      <c r="AL41" s="47">
        <f t="shared" si="73"/>
        <v>-32.378441750981352</v>
      </c>
      <c r="AM41" s="47">
        <f t="shared" si="74"/>
        <v>-237.83664622425073</v>
      </c>
      <c r="AN41" s="47">
        <f t="shared" si="75"/>
        <v>-428.40702456539549</v>
      </c>
      <c r="AO41" s="47">
        <f t="shared" si="76"/>
        <v>-2110.8058902240937</v>
      </c>
      <c r="AP41" s="47">
        <f t="shared" si="77"/>
        <v>9.5237922963102312E-4</v>
      </c>
      <c r="AQ41" s="47">
        <f t="shared" si="54"/>
        <v>-2.6091371197650441</v>
      </c>
      <c r="AR41" s="1">
        <f t="shared" si="70"/>
        <v>329</v>
      </c>
      <c r="AS41" s="1">
        <f t="shared" si="14"/>
        <v>64</v>
      </c>
      <c r="AT41" s="1">
        <f t="shared" si="15"/>
        <v>51</v>
      </c>
      <c r="AU41" s="1">
        <f t="shared" si="16"/>
        <v>33</v>
      </c>
      <c r="AV41" s="1">
        <f t="shared" si="17"/>
        <v>87</v>
      </c>
      <c r="AW41" s="27">
        <f t="shared" si="55"/>
        <v>564</v>
      </c>
      <c r="AX41" s="41">
        <f t="shared" si="56"/>
        <v>3.9131205673758864</v>
      </c>
      <c r="AY41" s="29">
        <f t="shared" si="57"/>
        <v>1.1813069010613151</v>
      </c>
      <c r="AZ41" s="29">
        <f t="shared" si="58"/>
        <v>7.5480358130878902E-3</v>
      </c>
      <c r="BA41" s="29">
        <f t="shared" si="59"/>
        <v>0.83378917056486079</v>
      </c>
      <c r="BB41" s="29">
        <f t="shared" si="60"/>
        <v>3.6600303053166336</v>
      </c>
      <c r="BC41" s="29">
        <f t="shared" si="61"/>
        <v>8.4862714400684069</v>
      </c>
      <c r="BD41" s="29">
        <f t="shared" si="62"/>
        <v>388.64997044917266</v>
      </c>
      <c r="BE41" s="29">
        <f t="shared" si="63"/>
        <v>0.48307429203762497</v>
      </c>
      <c r="BF41" s="29">
        <f t="shared" si="64"/>
        <v>42.5232476988079</v>
      </c>
      <c r="BG41" s="29">
        <f t="shared" si="65"/>
        <v>120.78100007544892</v>
      </c>
      <c r="BH41" s="29">
        <f t="shared" si="66"/>
        <v>738.30561528595138</v>
      </c>
      <c r="BI41" s="29">
        <f t="shared" si="67"/>
        <v>2.2926161772671731</v>
      </c>
      <c r="BJ41" s="28">
        <f t="shared" si="29"/>
        <v>1.5141387576002316</v>
      </c>
      <c r="BK41" s="28">
        <f t="shared" si="30"/>
        <v>121.68666273089978</v>
      </c>
      <c r="BL41" s="28">
        <f t="shared" si="31"/>
        <v>1.2090210804239167E-2</v>
      </c>
      <c r="BM41" s="28">
        <f t="shared" si="32"/>
        <v>-11.185554608804479</v>
      </c>
      <c r="BN41" s="28">
        <f t="shared" si="33"/>
        <v>-66.564692963393369</v>
      </c>
      <c r="BO41" s="28">
        <f t="shared" si="34"/>
        <v>-619.58030215890778</v>
      </c>
      <c r="BP41" s="28">
        <f t="shared" si="35"/>
        <v>1.7825199269293249E-3</v>
      </c>
      <c r="BQ41" s="28">
        <f t="shared" si="68"/>
        <v>-1.0260751483512403</v>
      </c>
      <c r="BU41" s="26"/>
    </row>
    <row r="42" spans="1:73" x14ac:dyDescent="0.2">
      <c r="A42" s="1" t="s">
        <v>7518</v>
      </c>
      <c r="B42" s="1" t="s">
        <v>165</v>
      </c>
      <c r="C42" s="1" t="s">
        <v>42</v>
      </c>
      <c r="D42" s="2">
        <v>2475</v>
      </c>
      <c r="E42" s="4" t="s">
        <v>93</v>
      </c>
      <c r="F42" s="1" t="s">
        <v>166</v>
      </c>
      <c r="G42" s="1">
        <v>1296</v>
      </c>
      <c r="H42">
        <v>306</v>
      </c>
      <c r="I42" s="1">
        <v>435</v>
      </c>
      <c r="J42">
        <v>86</v>
      </c>
      <c r="K42" s="1">
        <v>278</v>
      </c>
      <c r="L42">
        <v>58</v>
      </c>
      <c r="M42" s="1">
        <v>150</v>
      </c>
      <c r="N42">
        <v>49</v>
      </c>
      <c r="O42" s="1">
        <v>316</v>
      </c>
      <c r="P42" s="1">
        <v>177</v>
      </c>
      <c r="Q42" s="36">
        <f t="shared" si="36"/>
        <v>990</v>
      </c>
      <c r="R42" s="36">
        <f t="shared" si="37"/>
        <v>349</v>
      </c>
      <c r="S42" s="36">
        <f t="shared" si="38"/>
        <v>220</v>
      </c>
      <c r="T42" s="36">
        <f t="shared" si="39"/>
        <v>101</v>
      </c>
      <c r="U42" s="36">
        <f t="shared" si="40"/>
        <v>139</v>
      </c>
      <c r="V42" s="36">
        <f t="shared" si="41"/>
        <v>7347</v>
      </c>
      <c r="W42" s="45">
        <f t="shared" si="69"/>
        <v>1799</v>
      </c>
      <c r="X42" s="50">
        <f t="shared" si="42"/>
        <v>4.0839355197331848</v>
      </c>
      <c r="Y42" s="46">
        <f t="shared" si="43"/>
        <v>0.83917413200651025</v>
      </c>
      <c r="Z42" s="46">
        <f t="shared" si="44"/>
        <v>7.0451714728798553E-3</v>
      </c>
      <c r="AA42" s="46">
        <f t="shared" si="45"/>
        <v>1.1749162109392495</v>
      </c>
      <c r="AB42" s="46">
        <f t="shared" si="46"/>
        <v>4.3427872504056193</v>
      </c>
      <c r="AC42" s="46">
        <f t="shared" si="47"/>
        <v>9.5106582898719889</v>
      </c>
      <c r="AD42" s="46">
        <f t="shared" si="48"/>
        <v>830.78239068644518</v>
      </c>
      <c r="AE42" s="46">
        <f t="shared" si="49"/>
        <v>2.4587648440350693</v>
      </c>
      <c r="AF42" s="46">
        <f t="shared" si="50"/>
        <v>258.4815664066349</v>
      </c>
      <c r="AG42" s="46">
        <f t="shared" si="51"/>
        <v>438.62151229096753</v>
      </c>
      <c r="AH42" s="46">
        <f t="shared" si="52"/>
        <v>1321.9815022922064</v>
      </c>
      <c r="AI42" s="46">
        <f t="shared" si="53"/>
        <v>1.5863880625808058</v>
      </c>
      <c r="AJ42" s="47">
        <f t="shared" si="71"/>
        <v>1.2595189806353875</v>
      </c>
      <c r="AK42" s="47">
        <f t="shared" si="72"/>
        <v>380.88965458428453</v>
      </c>
      <c r="AL42" s="47">
        <f t="shared" si="73"/>
        <v>-0.10328770530786928</v>
      </c>
      <c r="AM42" s="47">
        <f t="shared" si="74"/>
        <v>-140.22287753671677</v>
      </c>
      <c r="AN42" s="47">
        <f t="shared" si="75"/>
        <v>-457.46729927983131</v>
      </c>
      <c r="AO42" s="47">
        <f t="shared" si="76"/>
        <v>-2040.4056509243758</v>
      </c>
      <c r="AP42" s="47">
        <f t="shared" si="77"/>
        <v>5.5679252839518098E-4</v>
      </c>
      <c r="AQ42" s="47">
        <f t="shared" si="54"/>
        <v>-1.2568530420836863</v>
      </c>
      <c r="AR42" s="1">
        <f t="shared" si="70"/>
        <v>306</v>
      </c>
      <c r="AS42" s="1">
        <f t="shared" si="14"/>
        <v>86</v>
      </c>
      <c r="AT42" s="1">
        <f t="shared" si="15"/>
        <v>58</v>
      </c>
      <c r="AU42" s="1">
        <f t="shared" si="16"/>
        <v>49</v>
      </c>
      <c r="AV42" s="1">
        <f t="shared" si="17"/>
        <v>177</v>
      </c>
      <c r="AW42" s="27">
        <f t="shared" si="55"/>
        <v>676</v>
      </c>
      <c r="AX42" s="41">
        <f t="shared" si="56"/>
        <v>3.4363905325443787</v>
      </c>
      <c r="AY42" s="29">
        <f t="shared" si="57"/>
        <v>2.4448745667168517</v>
      </c>
      <c r="AZ42" s="29">
        <f t="shared" si="58"/>
        <v>0.31765563180560907</v>
      </c>
      <c r="BA42" s="29">
        <f t="shared" si="59"/>
        <v>0.1904366968943664</v>
      </c>
      <c r="BB42" s="29">
        <f t="shared" si="60"/>
        <v>2.0632177619831236</v>
      </c>
      <c r="BC42" s="29">
        <f t="shared" si="61"/>
        <v>5.9359988270718809</v>
      </c>
      <c r="BD42" s="29">
        <f t="shared" si="62"/>
        <v>748.13161741535657</v>
      </c>
      <c r="BE42" s="29">
        <f t="shared" si="63"/>
        <v>27.318384335282381</v>
      </c>
      <c r="BF42" s="29">
        <f t="shared" si="64"/>
        <v>11.045328419873252</v>
      </c>
      <c r="BG42" s="29">
        <f t="shared" si="65"/>
        <v>101.09767033717306</v>
      </c>
      <c r="BH42" s="29">
        <f t="shared" si="66"/>
        <v>1050.6717923917229</v>
      </c>
      <c r="BI42" s="29">
        <f t="shared" si="67"/>
        <v>2.8715033968880124</v>
      </c>
      <c r="BJ42" s="28">
        <f t="shared" si="29"/>
        <v>1.694551090079025</v>
      </c>
      <c r="BK42" s="28">
        <f t="shared" si="30"/>
        <v>240.40433741797227</v>
      </c>
      <c r="BL42" s="28">
        <f t="shared" si="31"/>
        <v>3.1642390719094711</v>
      </c>
      <c r="BM42" s="28">
        <f t="shared" si="32"/>
        <v>-0.99058090521312336</v>
      </c>
      <c r="BN42" s="28">
        <f t="shared" si="33"/>
        <v>-29.843494859197158</v>
      </c>
      <c r="BO42" s="28">
        <f t="shared" si="34"/>
        <v>-526.07779894808232</v>
      </c>
      <c r="BP42" s="28">
        <f t="shared" si="35"/>
        <v>1.4858775689636223E-3</v>
      </c>
      <c r="BQ42" s="28">
        <f t="shared" si="68"/>
        <v>-0.46558977821405639</v>
      </c>
      <c r="BU42" s="26"/>
    </row>
    <row r="43" spans="1:73" x14ac:dyDescent="0.2">
      <c r="A43" s="1" t="s">
        <v>7518</v>
      </c>
      <c r="B43" s="1" t="s">
        <v>167</v>
      </c>
      <c r="C43" s="1" t="s">
        <v>76</v>
      </c>
      <c r="D43" s="2" t="s">
        <v>168</v>
      </c>
      <c r="E43" s="4" t="s">
        <v>169</v>
      </c>
      <c r="F43" s="1" t="s">
        <v>170</v>
      </c>
      <c r="G43" s="1">
        <v>15</v>
      </c>
      <c r="H43">
        <v>6</v>
      </c>
      <c r="I43" s="1">
        <v>3</v>
      </c>
      <c r="J43">
        <v>1</v>
      </c>
      <c r="K43" s="1">
        <v>2</v>
      </c>
      <c r="L43">
        <v>1</v>
      </c>
      <c r="M43" s="1">
        <v>1</v>
      </c>
      <c r="N43">
        <v>1</v>
      </c>
      <c r="O43" s="1">
        <v>2</v>
      </c>
      <c r="P43" s="1">
        <v>1</v>
      </c>
      <c r="Q43" s="36">
        <f t="shared" si="36"/>
        <v>9</v>
      </c>
      <c r="R43" s="36">
        <f t="shared" si="37"/>
        <v>2</v>
      </c>
      <c r="S43" s="36">
        <f t="shared" si="38"/>
        <v>1</v>
      </c>
      <c r="T43" s="36">
        <f t="shared" si="39"/>
        <v>0</v>
      </c>
      <c r="U43" s="36">
        <f t="shared" si="40"/>
        <v>1</v>
      </c>
      <c r="V43" s="36">
        <f t="shared" si="41"/>
        <v>57</v>
      </c>
      <c r="W43" s="45">
        <f t="shared" si="69"/>
        <v>13</v>
      </c>
      <c r="X43" s="50">
        <f t="shared" si="42"/>
        <v>4.384615384615385</v>
      </c>
      <c r="Y43" s="46">
        <f t="shared" si="43"/>
        <v>0.3786982248520705</v>
      </c>
      <c r="Z43" s="46">
        <f t="shared" si="44"/>
        <v>0.14792899408284055</v>
      </c>
      <c r="AA43" s="46">
        <f t="shared" si="45"/>
        <v>1.9171597633136106</v>
      </c>
      <c r="AB43" s="46">
        <f t="shared" si="46"/>
        <v>5.6863905325443804</v>
      </c>
      <c r="AC43" s="46">
        <f t="shared" si="47"/>
        <v>11.455621301775151</v>
      </c>
      <c r="AD43" s="46">
        <f t="shared" si="48"/>
        <v>3.4082840236686343</v>
      </c>
      <c r="AE43" s="46">
        <f t="shared" si="49"/>
        <v>0.2958579881656811</v>
      </c>
      <c r="AF43" s="46">
        <f t="shared" si="50"/>
        <v>1.9171597633136106</v>
      </c>
      <c r="AG43" s="46">
        <f t="shared" si="51"/>
        <v>0</v>
      </c>
      <c r="AH43" s="46">
        <f t="shared" si="52"/>
        <v>11.455621301775151</v>
      </c>
      <c r="AI43" s="46">
        <f t="shared" si="53"/>
        <v>1.4230769230769231</v>
      </c>
      <c r="AJ43" s="47">
        <f t="shared" si="71"/>
        <v>1.192927878405448</v>
      </c>
      <c r="AK43" s="47">
        <f t="shared" si="72"/>
        <v>1.2354917488772925</v>
      </c>
      <c r="AL43" s="47">
        <f t="shared" si="73"/>
        <v>-6.7029717278499268E-2</v>
      </c>
      <c r="AM43" s="47">
        <f t="shared" si="74"/>
        <v>-1.5636692446728269</v>
      </c>
      <c r="AN43" s="47">
        <f t="shared" si="75"/>
        <v>0</v>
      </c>
      <c r="AO43" s="47">
        <f t="shared" si="76"/>
        <v>-22.839437746606663</v>
      </c>
      <c r="AP43" s="47">
        <f t="shared" si="77"/>
        <v>9.8484848484848481E-2</v>
      </c>
      <c r="AQ43" s="47">
        <f t="shared" si="54"/>
        <v>-2.2882604884534019</v>
      </c>
      <c r="AR43" s="1">
        <f t="shared" si="70"/>
        <v>6</v>
      </c>
      <c r="AS43" s="1">
        <f t="shared" si="14"/>
        <v>1</v>
      </c>
      <c r="AT43" s="1">
        <f t="shared" si="15"/>
        <v>1</v>
      </c>
      <c r="AU43" s="1">
        <f t="shared" si="16"/>
        <v>1</v>
      </c>
      <c r="AV43" s="1">
        <f t="shared" si="17"/>
        <v>1</v>
      </c>
      <c r="AW43" s="27">
        <f t="shared" si="55"/>
        <v>10</v>
      </c>
      <c r="AX43" s="41">
        <f t="shared" si="56"/>
        <v>4</v>
      </c>
      <c r="AY43" s="29">
        <f t="shared" si="57"/>
        <v>1</v>
      </c>
      <c r="AZ43" s="29">
        <f t="shared" si="58"/>
        <v>0</v>
      </c>
      <c r="BA43" s="29">
        <f t="shared" si="59"/>
        <v>1</v>
      </c>
      <c r="BB43" s="29">
        <f t="shared" si="60"/>
        <v>4</v>
      </c>
      <c r="BC43" s="29">
        <f t="shared" si="61"/>
        <v>9</v>
      </c>
      <c r="BD43" s="29">
        <f t="shared" si="62"/>
        <v>6</v>
      </c>
      <c r="BE43" s="29">
        <f t="shared" si="63"/>
        <v>0</v>
      </c>
      <c r="BF43" s="29">
        <f t="shared" si="64"/>
        <v>1</v>
      </c>
      <c r="BG43" s="29">
        <f t="shared" si="65"/>
        <v>4</v>
      </c>
      <c r="BH43" s="29">
        <f t="shared" si="66"/>
        <v>9</v>
      </c>
      <c r="BI43" s="29">
        <f t="shared" si="67"/>
        <v>2.2222222222222223</v>
      </c>
      <c r="BJ43" s="28">
        <f t="shared" si="29"/>
        <v>1.4907119849998598</v>
      </c>
      <c r="BK43" s="28">
        <f t="shared" si="30"/>
        <v>1.8112150617748295</v>
      </c>
      <c r="BL43" s="28">
        <f t="shared" si="31"/>
        <v>0</v>
      </c>
      <c r="BM43" s="28">
        <f t="shared" si="32"/>
        <v>-0.30186917696247162</v>
      </c>
      <c r="BN43" s="28">
        <f t="shared" si="33"/>
        <v>-2.414953415699773</v>
      </c>
      <c r="BO43" s="28">
        <f t="shared" si="34"/>
        <v>-8.1504677779867336</v>
      </c>
      <c r="BP43" s="28">
        <f t="shared" si="35"/>
        <v>0.1388888888888889</v>
      </c>
      <c r="BQ43" s="28">
        <f t="shared" si="68"/>
        <v>-1.257788237343632</v>
      </c>
      <c r="BU43" s="26"/>
    </row>
    <row r="44" spans="1:73" x14ac:dyDescent="0.2">
      <c r="A44" s="1" t="s">
        <v>7518</v>
      </c>
      <c r="B44" s="1" t="s">
        <v>171</v>
      </c>
      <c r="C44" s="1" t="s">
        <v>49</v>
      </c>
      <c r="D44" s="2" t="s">
        <v>172</v>
      </c>
      <c r="E44" s="4" t="s">
        <v>173</v>
      </c>
      <c r="F44" s="1" t="s">
        <v>174</v>
      </c>
      <c r="G44" s="1">
        <v>535</v>
      </c>
      <c r="H44">
        <v>142</v>
      </c>
      <c r="I44" s="1">
        <v>76</v>
      </c>
      <c r="J44">
        <v>23</v>
      </c>
      <c r="K44" s="1">
        <v>28</v>
      </c>
      <c r="L44">
        <v>6</v>
      </c>
      <c r="M44" s="1">
        <v>17</v>
      </c>
      <c r="N44">
        <v>8</v>
      </c>
      <c r="O44" s="1">
        <v>14</v>
      </c>
      <c r="P44" s="1">
        <v>8</v>
      </c>
      <c r="Q44" s="36">
        <f t="shared" si="36"/>
        <v>393</v>
      </c>
      <c r="R44" s="36">
        <f t="shared" si="37"/>
        <v>53</v>
      </c>
      <c r="S44" s="36">
        <f t="shared" si="38"/>
        <v>22</v>
      </c>
      <c r="T44" s="36">
        <f t="shared" si="39"/>
        <v>9</v>
      </c>
      <c r="U44" s="36">
        <f t="shared" si="40"/>
        <v>6</v>
      </c>
      <c r="V44" s="36">
        <f t="shared" si="41"/>
        <v>2267</v>
      </c>
      <c r="W44" s="45">
        <f t="shared" si="69"/>
        <v>483</v>
      </c>
      <c r="X44" s="50">
        <f t="shared" si="42"/>
        <v>4.6935817805383024</v>
      </c>
      <c r="Y44" s="46">
        <f t="shared" si="43"/>
        <v>9.3892125218077049E-2</v>
      </c>
      <c r="Z44" s="46">
        <f t="shared" si="44"/>
        <v>0.48105568629468193</v>
      </c>
      <c r="AA44" s="46">
        <f t="shared" si="45"/>
        <v>2.8682192473712869</v>
      </c>
      <c r="AB44" s="46">
        <f t="shared" si="46"/>
        <v>7.2553828084478917</v>
      </c>
      <c r="AC44" s="46">
        <f t="shared" si="47"/>
        <v>13.642546369524496</v>
      </c>
      <c r="AD44" s="46">
        <f t="shared" si="48"/>
        <v>36.89960521070428</v>
      </c>
      <c r="AE44" s="46">
        <f t="shared" si="49"/>
        <v>25.495951373618141</v>
      </c>
      <c r="AF44" s="46">
        <f t="shared" si="50"/>
        <v>63.100823442168313</v>
      </c>
      <c r="AG44" s="46">
        <f t="shared" si="51"/>
        <v>65.298445276031032</v>
      </c>
      <c r="AH44" s="46">
        <f t="shared" si="52"/>
        <v>81.855278217146974</v>
      </c>
      <c r="AI44" s="46">
        <f t="shared" si="53"/>
        <v>0.56566411518603477</v>
      </c>
      <c r="AJ44" s="47">
        <f t="shared" si="71"/>
        <v>0.75210645203058513</v>
      </c>
      <c r="AK44" s="47">
        <f t="shared" si="72"/>
        <v>26.576535214970136</v>
      </c>
      <c r="AL44" s="47">
        <f t="shared" si="73"/>
        <v>-41.56530344991959</v>
      </c>
      <c r="AM44" s="47">
        <f t="shared" si="74"/>
        <v>-251.19052670145874</v>
      </c>
      <c r="AN44" s="47">
        <f t="shared" si="75"/>
        <v>-413.42340909327174</v>
      </c>
      <c r="AO44" s="47">
        <f t="shared" si="76"/>
        <v>-710.65115338840235</v>
      </c>
      <c r="AP44" s="47">
        <f t="shared" si="77"/>
        <v>2.0833153613236599E-3</v>
      </c>
      <c r="AQ44" s="47">
        <f t="shared" si="54"/>
        <v>-2.8963372172985635</v>
      </c>
      <c r="AR44" s="1">
        <f t="shared" si="70"/>
        <v>142</v>
      </c>
      <c r="AS44" s="1">
        <f t="shared" si="14"/>
        <v>23</v>
      </c>
      <c r="AT44" s="1">
        <f t="shared" si="15"/>
        <v>6</v>
      </c>
      <c r="AU44" s="1">
        <f t="shared" si="16"/>
        <v>8</v>
      </c>
      <c r="AV44" s="1">
        <f t="shared" si="17"/>
        <v>8</v>
      </c>
      <c r="AW44" s="27">
        <f t="shared" si="55"/>
        <v>187</v>
      </c>
      <c r="AX44" s="41">
        <f t="shared" si="56"/>
        <v>4.5133689839572195</v>
      </c>
      <c r="AY44" s="29">
        <f t="shared" si="57"/>
        <v>0.23680974577482886</v>
      </c>
      <c r="AZ44" s="29">
        <f t="shared" si="58"/>
        <v>0.26354771368926794</v>
      </c>
      <c r="BA44" s="29">
        <f t="shared" si="59"/>
        <v>2.2902856816037072</v>
      </c>
      <c r="BB44" s="29">
        <f t="shared" si="60"/>
        <v>6.3170236495181458</v>
      </c>
      <c r="BC44" s="29">
        <f t="shared" si="61"/>
        <v>12.343761617432586</v>
      </c>
      <c r="BD44" s="29">
        <f t="shared" si="62"/>
        <v>33.626983900025699</v>
      </c>
      <c r="BE44" s="29">
        <f t="shared" si="63"/>
        <v>6.0615974148531624</v>
      </c>
      <c r="BF44" s="29">
        <f t="shared" si="64"/>
        <v>13.741714089622242</v>
      </c>
      <c r="BG44" s="29">
        <f t="shared" si="65"/>
        <v>50.536189196145166</v>
      </c>
      <c r="BH44" s="29">
        <f t="shared" si="66"/>
        <v>98.750092939460686</v>
      </c>
      <c r="BI44" s="29">
        <f t="shared" si="67"/>
        <v>1.0898740727962739</v>
      </c>
      <c r="BJ44" s="28">
        <f t="shared" si="29"/>
        <v>1.0439703409562333</v>
      </c>
      <c r="BK44" s="28">
        <f t="shared" si="30"/>
        <v>14.382130328466701</v>
      </c>
      <c r="BL44" s="28">
        <f t="shared" si="31"/>
        <v>-2.7349679018495814</v>
      </c>
      <c r="BM44" s="28">
        <f t="shared" si="32"/>
        <v>-18.27768782741332</v>
      </c>
      <c r="BN44" s="28">
        <f t="shared" si="33"/>
        <v>-111.63342755892747</v>
      </c>
      <c r="BO44" s="28">
        <f t="shared" si="34"/>
        <v>-304.92764121298683</v>
      </c>
      <c r="BP44" s="28">
        <f t="shared" si="35"/>
        <v>5.4344667247893056E-3</v>
      </c>
      <c r="BQ44" s="28">
        <f t="shared" si="68"/>
        <v>-2.299820636742135</v>
      </c>
      <c r="BU44" s="26"/>
    </row>
    <row r="45" spans="1:73" x14ac:dyDescent="0.2">
      <c r="A45" s="1" t="s">
        <v>7518</v>
      </c>
      <c r="B45" s="1" t="s">
        <v>175</v>
      </c>
      <c r="C45" s="1" t="s">
        <v>50</v>
      </c>
      <c r="D45" s="2" t="s">
        <v>50</v>
      </c>
      <c r="E45" s="4" t="s">
        <v>69</v>
      </c>
      <c r="F45" s="1" t="s">
        <v>176</v>
      </c>
      <c r="G45" s="1" t="s">
        <v>50</v>
      </c>
      <c r="I45" s="1" t="s">
        <v>50</v>
      </c>
      <c r="K45" s="1" t="s">
        <v>50</v>
      </c>
      <c r="M45" s="1" t="s">
        <v>50</v>
      </c>
      <c r="O45" s="1" t="s">
        <v>50</v>
      </c>
      <c r="Q45" s="36">
        <f t="shared" si="36"/>
        <v>0</v>
      </c>
      <c r="R45" s="36">
        <f t="shared" si="37"/>
        <v>0</v>
      </c>
      <c r="S45" s="36">
        <f t="shared" si="38"/>
        <v>0</v>
      </c>
      <c r="T45" s="36">
        <f t="shared" si="39"/>
        <v>0</v>
      </c>
      <c r="U45" s="36">
        <f t="shared" si="40"/>
        <v>0</v>
      </c>
      <c r="V45" s="36">
        <f t="shared" si="41"/>
        <v>0</v>
      </c>
      <c r="W45" s="45">
        <f t="shared" si="69"/>
        <v>0</v>
      </c>
      <c r="X45" s="50">
        <f t="shared" si="42"/>
        <v>0</v>
      </c>
      <c r="Y45" s="46">
        <f t="shared" si="43"/>
        <v>25</v>
      </c>
      <c r="Z45" s="46">
        <f t="shared" si="44"/>
        <v>16</v>
      </c>
      <c r="AA45" s="46">
        <f t="shared" si="45"/>
        <v>9</v>
      </c>
      <c r="AB45" s="46">
        <f t="shared" si="46"/>
        <v>4</v>
      </c>
      <c r="AC45" s="46">
        <f t="shared" si="47"/>
        <v>1</v>
      </c>
      <c r="AD45" s="46">
        <f t="shared" si="48"/>
        <v>0</v>
      </c>
      <c r="AE45" s="46">
        <f t="shared" si="49"/>
        <v>0</v>
      </c>
      <c r="AF45" s="46">
        <f t="shared" si="50"/>
        <v>0</v>
      </c>
      <c r="AG45" s="46">
        <f t="shared" si="51"/>
        <v>0</v>
      </c>
      <c r="AH45" s="46">
        <f t="shared" si="52"/>
        <v>0</v>
      </c>
      <c r="AI45" s="46">
        <f t="shared" si="53"/>
        <v>0</v>
      </c>
      <c r="AJ45" s="47">
        <f t="shared" si="71"/>
        <v>0</v>
      </c>
      <c r="AK45" s="47" t="e">
        <f t="shared" si="72"/>
        <v>#DIV/0!</v>
      </c>
      <c r="AL45" s="47" t="e">
        <f t="shared" si="73"/>
        <v>#DIV/0!</v>
      </c>
      <c r="AM45" s="47" t="e">
        <f t="shared" si="74"/>
        <v>#DIV/0!</v>
      </c>
      <c r="AN45" s="47" t="e">
        <f t="shared" si="75"/>
        <v>#DIV/0!</v>
      </c>
      <c r="AO45" s="47" t="e">
        <f t="shared" si="76"/>
        <v>#DIV/0!</v>
      </c>
      <c r="AP45" s="47">
        <f t="shared" si="77"/>
        <v>0</v>
      </c>
      <c r="AQ45" s="47">
        <f t="shared" si="54"/>
        <v>0</v>
      </c>
      <c r="AR45" s="1">
        <f t="shared" si="70"/>
        <v>0</v>
      </c>
      <c r="AS45" s="1">
        <f t="shared" si="14"/>
        <v>0</v>
      </c>
      <c r="AT45" s="1">
        <f t="shared" si="15"/>
        <v>0</v>
      </c>
      <c r="AU45" s="1">
        <f t="shared" si="16"/>
        <v>0</v>
      </c>
      <c r="AV45" s="1">
        <f t="shared" si="17"/>
        <v>0</v>
      </c>
      <c r="AW45" s="27">
        <f t="shared" si="55"/>
        <v>0</v>
      </c>
      <c r="AX45" s="41">
        <f t="shared" si="56"/>
        <v>0</v>
      </c>
      <c r="AY45" s="29">
        <f t="shared" si="57"/>
        <v>25</v>
      </c>
      <c r="AZ45" s="29">
        <f t="shared" si="58"/>
        <v>16</v>
      </c>
      <c r="BA45" s="29">
        <f t="shared" si="59"/>
        <v>9</v>
      </c>
      <c r="BB45" s="29">
        <f t="shared" si="60"/>
        <v>4</v>
      </c>
      <c r="BC45" s="29">
        <f t="shared" si="61"/>
        <v>1</v>
      </c>
      <c r="BD45" s="29">
        <f t="shared" si="62"/>
        <v>0</v>
      </c>
      <c r="BE45" s="29">
        <f t="shared" si="63"/>
        <v>0</v>
      </c>
      <c r="BF45" s="29">
        <f t="shared" si="64"/>
        <v>0</v>
      </c>
      <c r="BG45" s="29">
        <f t="shared" si="65"/>
        <v>0</v>
      </c>
      <c r="BH45" s="29">
        <f t="shared" si="66"/>
        <v>0</v>
      </c>
      <c r="BI45" s="29">
        <f t="shared" si="67"/>
        <v>0</v>
      </c>
      <c r="BJ45" s="28">
        <f t="shared" si="29"/>
        <v>0</v>
      </c>
      <c r="BK45" s="28" t="e">
        <f t="shared" si="30"/>
        <v>#DIV/0!</v>
      </c>
      <c r="BL45" s="28" t="e">
        <f t="shared" si="31"/>
        <v>#DIV/0!</v>
      </c>
      <c r="BM45" s="28" t="e">
        <f t="shared" si="32"/>
        <v>#DIV/0!</v>
      </c>
      <c r="BN45" s="28" t="e">
        <f t="shared" si="33"/>
        <v>#DIV/0!</v>
      </c>
      <c r="BO45" s="28" t="e">
        <f t="shared" si="34"/>
        <v>#DIV/0!</v>
      </c>
      <c r="BP45" s="28">
        <f t="shared" si="35"/>
        <v>0</v>
      </c>
      <c r="BQ45" s="28">
        <f t="shared" si="68"/>
        <v>0</v>
      </c>
      <c r="BU45" s="26"/>
    </row>
    <row r="46" spans="1:73" x14ac:dyDescent="0.2">
      <c r="A46" s="1" t="s">
        <v>7518</v>
      </c>
      <c r="B46" s="1" t="s">
        <v>177</v>
      </c>
      <c r="C46" s="1" t="s">
        <v>178</v>
      </c>
      <c r="D46" s="2" t="s">
        <v>179</v>
      </c>
      <c r="E46" s="4" t="s">
        <v>180</v>
      </c>
      <c r="F46" s="1" t="s">
        <v>181</v>
      </c>
      <c r="G46" s="1">
        <v>10</v>
      </c>
      <c r="H46">
        <v>8</v>
      </c>
      <c r="I46" s="1">
        <v>1</v>
      </c>
      <c r="J46">
        <v>1</v>
      </c>
      <c r="K46" s="1">
        <v>1</v>
      </c>
      <c r="L46">
        <v>0</v>
      </c>
      <c r="M46" s="1">
        <v>4</v>
      </c>
      <c r="N46">
        <v>4</v>
      </c>
      <c r="O46" s="1">
        <v>3</v>
      </c>
      <c r="P46" s="1">
        <v>2</v>
      </c>
      <c r="Q46" s="36">
        <f t="shared" si="36"/>
        <v>2</v>
      </c>
      <c r="R46" s="36">
        <f t="shared" si="37"/>
        <v>0</v>
      </c>
      <c r="S46" s="36">
        <f t="shared" si="38"/>
        <v>1</v>
      </c>
      <c r="T46" s="36">
        <f t="shared" si="39"/>
        <v>0</v>
      </c>
      <c r="U46" s="36">
        <f t="shared" si="40"/>
        <v>1</v>
      </c>
      <c r="V46" s="36">
        <f t="shared" si="41"/>
        <v>14</v>
      </c>
      <c r="W46" s="45">
        <f t="shared" si="69"/>
        <v>4</v>
      </c>
      <c r="X46" s="50">
        <f t="shared" si="42"/>
        <v>3.5</v>
      </c>
      <c r="Y46" s="46">
        <f t="shared" si="43"/>
        <v>2.25</v>
      </c>
      <c r="Z46" s="46">
        <f t="shared" si="44"/>
        <v>0.25</v>
      </c>
      <c r="AA46" s="46">
        <f t="shared" si="45"/>
        <v>0.25</v>
      </c>
      <c r="AB46" s="46">
        <f t="shared" si="46"/>
        <v>2.25</v>
      </c>
      <c r="AC46" s="46">
        <f t="shared" si="47"/>
        <v>6.25</v>
      </c>
      <c r="AD46" s="46">
        <f t="shared" si="48"/>
        <v>4.5</v>
      </c>
      <c r="AE46" s="46">
        <f t="shared" si="49"/>
        <v>0</v>
      </c>
      <c r="AF46" s="46">
        <f t="shared" si="50"/>
        <v>0.25</v>
      </c>
      <c r="AG46" s="46">
        <f t="shared" si="51"/>
        <v>0</v>
      </c>
      <c r="AH46" s="46">
        <f t="shared" si="52"/>
        <v>6.25</v>
      </c>
      <c r="AI46" s="46">
        <f t="shared" si="53"/>
        <v>3.6666666666666665</v>
      </c>
      <c r="AJ46" s="47">
        <f t="shared" si="71"/>
        <v>1.9148542155126762</v>
      </c>
      <c r="AK46" s="47">
        <f t="shared" si="72"/>
        <v>0.96138341811896766</v>
      </c>
      <c r="AL46" s="47">
        <f t="shared" si="73"/>
        <v>0</v>
      </c>
      <c r="AM46" s="47">
        <f t="shared" si="74"/>
        <v>-1.7803396631832731E-2</v>
      </c>
      <c r="AN46" s="47">
        <f t="shared" si="75"/>
        <v>0</v>
      </c>
      <c r="AO46" s="47">
        <f t="shared" si="76"/>
        <v>-2.2254245789790912</v>
      </c>
      <c r="AP46" s="47">
        <f t="shared" si="77"/>
        <v>0.66666666666666663</v>
      </c>
      <c r="AQ46" s="47">
        <f t="shared" si="54"/>
        <v>-0.85456303832797076</v>
      </c>
      <c r="AR46" s="1">
        <f t="shared" si="70"/>
        <v>8</v>
      </c>
      <c r="AS46" s="1">
        <f t="shared" si="14"/>
        <v>1</v>
      </c>
      <c r="AT46" s="1">
        <f t="shared" si="15"/>
        <v>0</v>
      </c>
      <c r="AU46" s="1">
        <f t="shared" si="16"/>
        <v>4</v>
      </c>
      <c r="AV46" s="1">
        <f t="shared" si="17"/>
        <v>2</v>
      </c>
      <c r="AW46" s="27">
        <f t="shared" si="55"/>
        <v>15</v>
      </c>
      <c r="AX46" s="41">
        <f t="shared" si="56"/>
        <v>3.6</v>
      </c>
      <c r="AY46" s="29">
        <f t="shared" si="57"/>
        <v>1.9599999999999997</v>
      </c>
      <c r="AZ46" s="29">
        <f t="shared" si="58"/>
        <v>0.15999999999999992</v>
      </c>
      <c r="BA46" s="29">
        <f t="shared" si="59"/>
        <v>0.3600000000000001</v>
      </c>
      <c r="BB46" s="29">
        <f t="shared" si="60"/>
        <v>2.5600000000000005</v>
      </c>
      <c r="BC46" s="29">
        <f t="shared" si="61"/>
        <v>6.7600000000000007</v>
      </c>
      <c r="BD46" s="29">
        <f t="shared" si="62"/>
        <v>15.679999999999998</v>
      </c>
      <c r="BE46" s="29">
        <f t="shared" si="63"/>
        <v>0.15999999999999992</v>
      </c>
      <c r="BF46" s="29">
        <f t="shared" si="64"/>
        <v>0</v>
      </c>
      <c r="BG46" s="29">
        <f t="shared" si="65"/>
        <v>10.240000000000002</v>
      </c>
      <c r="BH46" s="29">
        <f t="shared" si="66"/>
        <v>13.520000000000001</v>
      </c>
      <c r="BI46" s="29">
        <f t="shared" si="67"/>
        <v>2.8285714285714287</v>
      </c>
      <c r="BJ46" s="28">
        <f t="shared" si="29"/>
        <v>1.6818357317441643</v>
      </c>
      <c r="BK46" s="28">
        <f t="shared" si="30"/>
        <v>4.6144863819486437</v>
      </c>
      <c r="BL46" s="28">
        <f t="shared" si="31"/>
        <v>1.3453313066905661E-2</v>
      </c>
      <c r="BM46" s="28">
        <f t="shared" si="32"/>
        <v>0</v>
      </c>
      <c r="BN46" s="28">
        <f t="shared" si="33"/>
        <v>-3.444048145127852</v>
      </c>
      <c r="BO46" s="28">
        <f t="shared" si="34"/>
        <v>-7.38923220199794</v>
      </c>
      <c r="BP46" s="28">
        <f t="shared" si="35"/>
        <v>8.2417582417582416E-2</v>
      </c>
      <c r="BQ46" s="28">
        <f t="shared" si="68"/>
        <v>-0.51142917462447057</v>
      </c>
    </row>
    <row r="47" spans="1:73" x14ac:dyDescent="0.2">
      <c r="A47" s="1" t="s">
        <v>7518</v>
      </c>
      <c r="B47" s="1" t="s">
        <v>182</v>
      </c>
      <c r="C47" s="1" t="s">
        <v>30</v>
      </c>
      <c r="D47" s="2" t="s">
        <v>183</v>
      </c>
      <c r="E47" s="4" t="s">
        <v>184</v>
      </c>
      <c r="F47" s="1" t="s">
        <v>185</v>
      </c>
      <c r="G47" s="1">
        <v>412</v>
      </c>
      <c r="H47">
        <v>70</v>
      </c>
      <c r="I47" s="1">
        <v>56</v>
      </c>
      <c r="J47">
        <v>8</v>
      </c>
      <c r="K47" s="1">
        <v>29</v>
      </c>
      <c r="L47">
        <v>17</v>
      </c>
      <c r="M47" s="1">
        <v>19</v>
      </c>
      <c r="N47">
        <v>14</v>
      </c>
      <c r="O47" s="1">
        <v>40</v>
      </c>
      <c r="P47" s="1">
        <v>26</v>
      </c>
      <c r="Q47" s="36">
        <f>IFERROR(G47-H47,0)</f>
        <v>342</v>
      </c>
      <c r="R47" s="36">
        <f t="shared" si="37"/>
        <v>48</v>
      </c>
      <c r="S47" s="36">
        <f t="shared" si="38"/>
        <v>12</v>
      </c>
      <c r="T47" s="36">
        <f t="shared" si="39"/>
        <v>5</v>
      </c>
      <c r="U47" s="36">
        <f t="shared" si="40"/>
        <v>14</v>
      </c>
      <c r="V47" s="36">
        <f t="shared" si="41"/>
        <v>1962</v>
      </c>
      <c r="W47" s="45">
        <f t="shared" si="69"/>
        <v>421</v>
      </c>
      <c r="X47" s="50">
        <f t="shared" si="42"/>
        <v>4.6603325415676959</v>
      </c>
      <c r="Y47" s="46">
        <f t="shared" si="43"/>
        <v>0.115373982317861</v>
      </c>
      <c r="Z47" s="46">
        <f t="shared" si="44"/>
        <v>0.43603906545325288</v>
      </c>
      <c r="AA47" s="46">
        <f t="shared" si="45"/>
        <v>2.756704148588645</v>
      </c>
      <c r="AB47" s="46">
        <f t="shared" si="46"/>
        <v>7.0773692317240364</v>
      </c>
      <c r="AC47" s="46">
        <f t="shared" si="47"/>
        <v>13.398034314859428</v>
      </c>
      <c r="AD47" s="46">
        <f t="shared" si="48"/>
        <v>39.457901952708461</v>
      </c>
      <c r="AE47" s="46">
        <f t="shared" si="49"/>
        <v>20.929875141756138</v>
      </c>
      <c r="AF47" s="46">
        <f t="shared" si="50"/>
        <v>33.080449783063742</v>
      </c>
      <c r="AG47" s="46">
        <f t="shared" si="51"/>
        <v>35.38684615862018</v>
      </c>
      <c r="AH47" s="46">
        <f t="shared" si="52"/>
        <v>187.57248040803199</v>
      </c>
      <c r="AI47" s="46">
        <f t="shared" si="53"/>
        <v>0.75339893677185832</v>
      </c>
      <c r="AJ47" s="47">
        <f t="shared" si="71"/>
        <v>0.86798556253653114</v>
      </c>
      <c r="AK47" s="47">
        <f t="shared" si="72"/>
        <v>20.495118159887877</v>
      </c>
      <c r="AL47" s="47">
        <f t="shared" si="73"/>
        <v>-21.134492963938332</v>
      </c>
      <c r="AM47" s="47">
        <f t="shared" si="74"/>
        <v>-83.990270763399764</v>
      </c>
      <c r="AN47" s="47">
        <f t="shared" si="75"/>
        <v>-143.95948368711714</v>
      </c>
      <c r="AO47" s="47">
        <f t="shared" si="76"/>
        <v>-1049.9102118549833</v>
      </c>
      <c r="AP47" s="47">
        <f t="shared" si="77"/>
        <v>2.3923173087850892E-3</v>
      </c>
      <c r="AQ47" s="47">
        <f t="shared" si="54"/>
        <v>-3.0585761030067098</v>
      </c>
      <c r="AR47" s="1">
        <f t="shared" si="70"/>
        <v>70</v>
      </c>
      <c r="AS47" s="1">
        <f t="shared" si="14"/>
        <v>8</v>
      </c>
      <c r="AT47" s="1">
        <f t="shared" si="15"/>
        <v>17</v>
      </c>
      <c r="AU47" s="1">
        <f t="shared" si="16"/>
        <v>14</v>
      </c>
      <c r="AV47" s="1">
        <f t="shared" si="17"/>
        <v>26</v>
      </c>
      <c r="AW47" s="27">
        <f t="shared" si="55"/>
        <v>135</v>
      </c>
      <c r="AX47" s="41">
        <f t="shared" si="56"/>
        <v>3.6074074074074076</v>
      </c>
      <c r="AY47" s="29">
        <f t="shared" si="57"/>
        <v>1.9393141289437581</v>
      </c>
      <c r="AZ47" s="29">
        <f t="shared" si="58"/>
        <v>0.15412894375857322</v>
      </c>
      <c r="BA47" s="29">
        <f t="shared" si="59"/>
        <v>0.36894375857338846</v>
      </c>
      <c r="BB47" s="29">
        <f t="shared" si="60"/>
        <v>2.5837585733882036</v>
      </c>
      <c r="BC47" s="29">
        <f t="shared" si="61"/>
        <v>6.7985733882030193</v>
      </c>
      <c r="BD47" s="29">
        <f t="shared" si="62"/>
        <v>135.75198902606306</v>
      </c>
      <c r="BE47" s="29">
        <f t="shared" si="63"/>
        <v>1.2330315500685858</v>
      </c>
      <c r="BF47" s="29">
        <f t="shared" si="64"/>
        <v>6.2720438957476041</v>
      </c>
      <c r="BG47" s="29">
        <f t="shared" si="65"/>
        <v>36.172620027434853</v>
      </c>
      <c r="BH47" s="29">
        <f t="shared" si="66"/>
        <v>176.7629080932785</v>
      </c>
      <c r="BI47" s="29">
        <f t="shared" si="67"/>
        <v>2.6581536760641238</v>
      </c>
      <c r="BJ47" s="28">
        <f t="shared" si="29"/>
        <v>1.6303845178558718</v>
      </c>
      <c r="BK47" s="28">
        <f t="shared" si="30"/>
        <v>43.621455705680418</v>
      </c>
      <c r="BL47" s="28">
        <f t="shared" si="31"/>
        <v>0.11169819688134362</v>
      </c>
      <c r="BM47" s="28">
        <f t="shared" si="32"/>
        <v>-0.87906106560049435</v>
      </c>
      <c r="BN47" s="28">
        <f t="shared" si="33"/>
        <v>-13.416394004588298</v>
      </c>
      <c r="BO47" s="28">
        <f t="shared" si="34"/>
        <v>-106.34814158013404</v>
      </c>
      <c r="BP47" s="28">
        <f t="shared" si="35"/>
        <v>7.5749074177982271E-3</v>
      </c>
      <c r="BQ47" s="28">
        <f t="shared" si="68"/>
        <v>-0.58258948327616111</v>
      </c>
    </row>
    <row r="48" spans="1:73" x14ac:dyDescent="0.2">
      <c r="A48" s="1" t="s">
        <v>7518</v>
      </c>
      <c r="B48" s="1" t="s">
        <v>186</v>
      </c>
      <c r="C48" s="1" t="s">
        <v>100</v>
      </c>
      <c r="D48" s="2" t="s">
        <v>187</v>
      </c>
      <c r="E48" s="4" t="s">
        <v>188</v>
      </c>
      <c r="F48" s="1" t="s">
        <v>189</v>
      </c>
      <c r="G48" s="1">
        <v>37</v>
      </c>
      <c r="H48">
        <v>20</v>
      </c>
      <c r="I48" s="1">
        <v>7</v>
      </c>
      <c r="J48">
        <v>2</v>
      </c>
      <c r="K48" s="1">
        <v>2</v>
      </c>
      <c r="L48">
        <v>2</v>
      </c>
      <c r="M48" s="1">
        <v>2</v>
      </c>
      <c r="N48">
        <v>2</v>
      </c>
      <c r="O48" s="1">
        <v>6</v>
      </c>
      <c r="P48" s="1">
        <v>5</v>
      </c>
      <c r="Q48" s="36">
        <f t="shared" si="36"/>
        <v>17</v>
      </c>
      <c r="R48" s="36">
        <f t="shared" si="37"/>
        <v>5</v>
      </c>
      <c r="S48" s="36">
        <f t="shared" si="38"/>
        <v>0</v>
      </c>
      <c r="T48" s="36">
        <f t="shared" si="39"/>
        <v>0</v>
      </c>
      <c r="U48" s="36">
        <f t="shared" si="40"/>
        <v>1</v>
      </c>
      <c r="V48" s="36">
        <f t="shared" si="41"/>
        <v>106</v>
      </c>
      <c r="W48" s="45">
        <f t="shared" si="69"/>
        <v>23</v>
      </c>
      <c r="X48" s="50">
        <f t="shared" si="42"/>
        <v>4.6086956521739131</v>
      </c>
      <c r="Y48" s="46">
        <f t="shared" si="43"/>
        <v>0.15311909262759921</v>
      </c>
      <c r="Z48" s="46">
        <f t="shared" si="44"/>
        <v>0.37051039697542537</v>
      </c>
      <c r="AA48" s="46">
        <f t="shared" si="45"/>
        <v>2.5879017013232515</v>
      </c>
      <c r="AB48" s="46">
        <f t="shared" si="46"/>
        <v>6.8052930056710776</v>
      </c>
      <c r="AC48" s="46">
        <f t="shared" si="47"/>
        <v>13.022684310018905</v>
      </c>
      <c r="AD48" s="46">
        <f t="shared" si="48"/>
        <v>2.6030245746691865</v>
      </c>
      <c r="AE48" s="46">
        <f t="shared" si="49"/>
        <v>1.8525519848771268</v>
      </c>
      <c r="AF48" s="46">
        <f t="shared" si="50"/>
        <v>0</v>
      </c>
      <c r="AG48" s="46">
        <f t="shared" si="51"/>
        <v>0</v>
      </c>
      <c r="AH48" s="46">
        <f t="shared" si="52"/>
        <v>13.022684310018905</v>
      </c>
      <c r="AI48" s="46">
        <f t="shared" si="53"/>
        <v>0.79446640316205541</v>
      </c>
      <c r="AJ48" s="47">
        <f t="shared" si="71"/>
        <v>0.89132844853177184</v>
      </c>
      <c r="AK48" s="47">
        <f t="shared" si="72"/>
        <v>1.4383998770813502</v>
      </c>
      <c r="AL48" s="47">
        <f t="shared" si="73"/>
        <v>-1.5924188100989369</v>
      </c>
      <c r="AM48" s="47">
        <f t="shared" si="74"/>
        <v>0</v>
      </c>
      <c r="AN48" s="47">
        <f t="shared" si="75"/>
        <v>0</v>
      </c>
      <c r="AO48" s="47">
        <f t="shared" si="76"/>
        <v>-66.364750303938834</v>
      </c>
      <c r="AP48" s="47">
        <f t="shared" si="77"/>
        <v>4.9783549783549784E-2</v>
      </c>
      <c r="AQ48" s="47">
        <f t="shared" si="54"/>
        <v>-3.3115404598484797</v>
      </c>
      <c r="AR48" s="1">
        <f t="shared" si="70"/>
        <v>20</v>
      </c>
      <c r="AS48" s="1">
        <f t="shared" si="14"/>
        <v>2</v>
      </c>
      <c r="AT48" s="1">
        <f t="shared" si="15"/>
        <v>2</v>
      </c>
      <c r="AU48" s="1">
        <f t="shared" si="16"/>
        <v>2</v>
      </c>
      <c r="AV48" s="1">
        <f t="shared" si="17"/>
        <v>5</v>
      </c>
      <c r="AW48" s="27">
        <f t="shared" si="55"/>
        <v>31</v>
      </c>
      <c r="AX48" s="41">
        <f t="shared" si="56"/>
        <v>3.967741935483871</v>
      </c>
      <c r="AY48" s="29">
        <f t="shared" si="57"/>
        <v>1.0655567117585847</v>
      </c>
      <c r="AZ48" s="29">
        <f t="shared" si="58"/>
        <v>1.0405827263267411E-3</v>
      </c>
      <c r="BA48" s="29">
        <f t="shared" si="59"/>
        <v>0.93652445369406878</v>
      </c>
      <c r="BB48" s="29">
        <f t="shared" si="60"/>
        <v>3.8720083246618109</v>
      </c>
      <c r="BC48" s="29">
        <f t="shared" si="61"/>
        <v>8.8074921956295533</v>
      </c>
      <c r="BD48" s="29">
        <f t="shared" si="62"/>
        <v>21.311134235171693</v>
      </c>
      <c r="BE48" s="29">
        <f t="shared" si="63"/>
        <v>2.0811654526534822E-3</v>
      </c>
      <c r="BF48" s="29">
        <f t="shared" si="64"/>
        <v>1.8730489073881376</v>
      </c>
      <c r="BG48" s="29">
        <f t="shared" si="65"/>
        <v>7.7440166493236218</v>
      </c>
      <c r="BH48" s="29">
        <f t="shared" si="66"/>
        <v>44.037460978147763</v>
      </c>
      <c r="BI48" s="29">
        <f t="shared" si="67"/>
        <v>2.4989247311827958</v>
      </c>
      <c r="BJ48" s="28">
        <f t="shared" si="29"/>
        <v>1.5807987636580425</v>
      </c>
      <c r="BK48" s="28">
        <f t="shared" si="30"/>
        <v>5.5688444385812881</v>
      </c>
      <c r="BL48" s="28">
        <f t="shared" si="31"/>
        <v>1.699476452203758E-5</v>
      </c>
      <c r="BM48" s="28">
        <f t="shared" si="32"/>
        <v>-0.45885864209501592</v>
      </c>
      <c r="BN48" s="28">
        <f t="shared" si="33"/>
        <v>-3.8574886459766211</v>
      </c>
      <c r="BO48" s="28">
        <f t="shared" si="34"/>
        <v>-33.084047990341077</v>
      </c>
      <c r="BP48" s="28">
        <f t="shared" si="35"/>
        <v>3.5632183908045977E-2</v>
      </c>
      <c r="BQ48" s="28">
        <f t="shared" si="68"/>
        <v>-1.1342270680426139</v>
      </c>
    </row>
    <row r="49" spans="1:73" x14ac:dyDescent="0.2">
      <c r="A49" s="1" t="s">
        <v>7518</v>
      </c>
      <c r="B49" s="1" t="s">
        <v>190</v>
      </c>
      <c r="C49" s="1" t="s">
        <v>81</v>
      </c>
      <c r="D49" s="2" t="s">
        <v>191</v>
      </c>
      <c r="E49" s="4" t="s">
        <v>134</v>
      </c>
      <c r="F49" s="1" t="s">
        <v>192</v>
      </c>
      <c r="G49" s="1">
        <v>487</v>
      </c>
      <c r="H49">
        <v>263</v>
      </c>
      <c r="I49" s="1">
        <v>166</v>
      </c>
      <c r="J49">
        <v>70</v>
      </c>
      <c r="K49" s="1">
        <v>51</v>
      </c>
      <c r="L49">
        <v>24</v>
      </c>
      <c r="M49" s="1">
        <v>38</v>
      </c>
      <c r="N49">
        <v>22</v>
      </c>
      <c r="O49" s="1">
        <v>48</v>
      </c>
      <c r="P49" s="1">
        <v>26</v>
      </c>
      <c r="Q49" s="36">
        <f t="shared" si="36"/>
        <v>224</v>
      </c>
      <c r="R49" s="36">
        <f t="shared" si="37"/>
        <v>96</v>
      </c>
      <c r="S49" s="36">
        <f t="shared" si="38"/>
        <v>27</v>
      </c>
      <c r="T49" s="36">
        <f t="shared" si="39"/>
        <v>16</v>
      </c>
      <c r="U49" s="36">
        <f t="shared" si="40"/>
        <v>22</v>
      </c>
      <c r="V49" s="36">
        <f t="shared" si="41"/>
        <v>1639</v>
      </c>
      <c r="W49" s="45">
        <f t="shared" si="69"/>
        <v>385</v>
      </c>
      <c r="X49" s="50">
        <f t="shared" si="42"/>
        <v>4.2571428571428571</v>
      </c>
      <c r="Y49" s="46">
        <f t="shared" si="43"/>
        <v>0.55183673469387762</v>
      </c>
      <c r="Z49" s="46">
        <f t="shared" si="44"/>
        <v>6.6122448979591825E-2</v>
      </c>
      <c r="AA49" s="46">
        <f t="shared" si="45"/>
        <v>1.580408163265306</v>
      </c>
      <c r="AB49" s="46">
        <f t="shared" si="46"/>
        <v>5.0946938775510207</v>
      </c>
      <c r="AC49" s="46">
        <f t="shared" si="47"/>
        <v>10.608979591836734</v>
      </c>
      <c r="AD49" s="46">
        <f t="shared" si="48"/>
        <v>123.61142857142859</v>
      </c>
      <c r="AE49" s="46">
        <f t="shared" si="49"/>
        <v>6.3477551020408152</v>
      </c>
      <c r="AF49" s="46">
        <f t="shared" si="50"/>
        <v>42.671020408163258</v>
      </c>
      <c r="AG49" s="46">
        <f t="shared" si="51"/>
        <v>81.51510204081633</v>
      </c>
      <c r="AH49" s="46">
        <f t="shared" si="52"/>
        <v>233.39755102040814</v>
      </c>
      <c r="AI49" s="46">
        <f t="shared" si="53"/>
        <v>1.2696428571428571</v>
      </c>
      <c r="AJ49" s="47">
        <f t="shared" si="71"/>
        <v>1.1267842992972776</v>
      </c>
      <c r="AK49" s="47">
        <f t="shared" si="72"/>
        <v>64.186185752016584</v>
      </c>
      <c r="AL49" s="47">
        <f t="shared" si="73"/>
        <v>-1.1409648566199053</v>
      </c>
      <c r="AM49" s="47">
        <f t="shared" si="74"/>
        <v>-37.496894423730737</v>
      </c>
      <c r="AN49" s="47">
        <f t="shared" si="75"/>
        <v>-128.61000730293136</v>
      </c>
      <c r="AO49" s="47">
        <f t="shared" si="76"/>
        <v>-531.38677448836597</v>
      </c>
      <c r="AP49" s="47">
        <f t="shared" si="77"/>
        <v>2.6177654482158401E-3</v>
      </c>
      <c r="AQ49" s="47">
        <f t="shared" si="54"/>
        <v>-1.6608372450096422</v>
      </c>
      <c r="AR49" s="1">
        <f t="shared" si="70"/>
        <v>263</v>
      </c>
      <c r="AS49" s="1">
        <f t="shared" si="14"/>
        <v>70</v>
      </c>
      <c r="AT49" s="1">
        <f t="shared" si="15"/>
        <v>24</v>
      </c>
      <c r="AU49" s="1">
        <f t="shared" si="16"/>
        <v>22</v>
      </c>
      <c r="AV49" s="1">
        <f t="shared" si="17"/>
        <v>26</v>
      </c>
      <c r="AW49" s="27">
        <f t="shared" si="55"/>
        <v>405</v>
      </c>
      <c r="AX49" s="41">
        <f t="shared" si="56"/>
        <v>4.2888888888888888</v>
      </c>
      <c r="AY49" s="29">
        <f t="shared" si="57"/>
        <v>0.50567901234567925</v>
      </c>
      <c r="AZ49" s="29">
        <f t="shared" si="58"/>
        <v>8.3456790123456706E-2</v>
      </c>
      <c r="BA49" s="29">
        <f t="shared" si="59"/>
        <v>1.6612345679012341</v>
      </c>
      <c r="BB49" s="29">
        <f t="shared" si="60"/>
        <v>5.2390123456790114</v>
      </c>
      <c r="BC49" s="29">
        <f t="shared" si="61"/>
        <v>10.816790123456789</v>
      </c>
      <c r="BD49" s="29">
        <f t="shared" si="62"/>
        <v>132.99358024691364</v>
      </c>
      <c r="BE49" s="29">
        <f t="shared" si="63"/>
        <v>5.8419753086419695</v>
      </c>
      <c r="BF49" s="29">
        <f t="shared" si="64"/>
        <v>39.869629629629621</v>
      </c>
      <c r="BG49" s="29">
        <f t="shared" si="65"/>
        <v>115.25827160493824</v>
      </c>
      <c r="BH49" s="29">
        <f t="shared" si="66"/>
        <v>281.23654320987652</v>
      </c>
      <c r="BI49" s="29">
        <f t="shared" si="67"/>
        <v>1.4237623762376239</v>
      </c>
      <c r="BJ49" s="28">
        <f t="shared" si="29"/>
        <v>1.1932151424775097</v>
      </c>
      <c r="BK49" s="28">
        <f t="shared" si="30"/>
        <v>55.668801794196391</v>
      </c>
      <c r="BL49" s="28">
        <f t="shared" si="31"/>
        <v>-0.99342317506384881</v>
      </c>
      <c r="BM49" s="28">
        <f t="shared" si="32"/>
        <v>-30.24833071586831</v>
      </c>
      <c r="BN49" s="28">
        <f t="shared" si="33"/>
        <v>-155.28894705764935</v>
      </c>
      <c r="BO49" s="28">
        <f t="shared" si="34"/>
        <v>-544.45837726738603</v>
      </c>
      <c r="BP49" s="28">
        <f t="shared" si="35"/>
        <v>2.4875316315750681E-3</v>
      </c>
      <c r="BQ49" s="28">
        <f t="shared" si="68"/>
        <v>-1.6798805490431745</v>
      </c>
    </row>
    <row r="50" spans="1:73" x14ac:dyDescent="0.2">
      <c r="A50" s="1" t="s">
        <v>7518</v>
      </c>
      <c r="B50" s="1" t="s">
        <v>193</v>
      </c>
      <c r="C50" s="1" t="s">
        <v>22</v>
      </c>
      <c r="D50" s="2" t="s">
        <v>194</v>
      </c>
      <c r="E50" s="4" t="s">
        <v>195</v>
      </c>
      <c r="F50" s="1" t="s">
        <v>196</v>
      </c>
      <c r="G50" s="1">
        <v>89</v>
      </c>
      <c r="H50">
        <v>33</v>
      </c>
      <c r="I50" s="1">
        <v>45</v>
      </c>
      <c r="J50">
        <v>14</v>
      </c>
      <c r="K50" s="1">
        <v>18</v>
      </c>
      <c r="L50">
        <v>9</v>
      </c>
      <c r="M50" s="1">
        <v>19</v>
      </c>
      <c r="N50">
        <v>11</v>
      </c>
      <c r="O50" s="1">
        <v>32</v>
      </c>
      <c r="P50" s="1">
        <v>26</v>
      </c>
      <c r="Q50" s="36">
        <f t="shared" si="36"/>
        <v>56</v>
      </c>
      <c r="R50" s="36">
        <f t="shared" si="37"/>
        <v>31</v>
      </c>
      <c r="S50" s="36">
        <f t="shared" si="38"/>
        <v>9</v>
      </c>
      <c r="T50" s="36">
        <f t="shared" si="39"/>
        <v>8</v>
      </c>
      <c r="U50" s="36">
        <f t="shared" si="40"/>
        <v>6</v>
      </c>
      <c r="V50" s="36">
        <f t="shared" si="41"/>
        <v>453</v>
      </c>
      <c r="W50" s="45">
        <f t="shared" si="69"/>
        <v>110</v>
      </c>
      <c r="X50" s="50">
        <f t="shared" si="42"/>
        <v>4.1181818181818182</v>
      </c>
      <c r="Y50" s="46">
        <f t="shared" si="43"/>
        <v>0.77760330578512404</v>
      </c>
      <c r="Z50" s="46">
        <f t="shared" si="44"/>
        <v>1.3966942148760327E-2</v>
      </c>
      <c r="AA50" s="46">
        <f t="shared" si="45"/>
        <v>1.2503305785123966</v>
      </c>
      <c r="AB50" s="46">
        <f t="shared" si="46"/>
        <v>4.4866942148760334</v>
      </c>
      <c r="AC50" s="46">
        <f t="shared" si="47"/>
        <v>9.7230578512396697</v>
      </c>
      <c r="AD50" s="46">
        <f t="shared" si="48"/>
        <v>43.545785123966944</v>
      </c>
      <c r="AE50" s="46">
        <f t="shared" si="49"/>
        <v>0.43297520661157013</v>
      </c>
      <c r="AF50" s="46">
        <f t="shared" si="50"/>
        <v>11.25297520661157</v>
      </c>
      <c r="AG50" s="46">
        <f t="shared" si="51"/>
        <v>35.893553719008267</v>
      </c>
      <c r="AH50" s="46">
        <f t="shared" si="52"/>
        <v>58.338347107438018</v>
      </c>
      <c r="AI50" s="46">
        <f t="shared" si="53"/>
        <v>1.3712260216847374</v>
      </c>
      <c r="AJ50" s="47">
        <f t="shared" si="71"/>
        <v>1.1709936044593656</v>
      </c>
      <c r="AK50" s="47">
        <f t="shared" si="72"/>
        <v>23.914516509397053</v>
      </c>
      <c r="AL50" s="47">
        <f t="shared" si="73"/>
        <v>-3.1867656400201554E-2</v>
      </c>
      <c r="AM50" s="47">
        <f t="shared" si="74"/>
        <v>-7.8363931969146341</v>
      </c>
      <c r="AN50" s="47">
        <f t="shared" si="75"/>
        <v>-47.349579362633087</v>
      </c>
      <c r="AO50" s="47">
        <f t="shared" si="76"/>
        <v>-113.29010666023481</v>
      </c>
      <c r="AP50" s="47">
        <f t="shared" si="77"/>
        <v>9.3442065919130141E-3</v>
      </c>
      <c r="AQ50" s="47">
        <f t="shared" si="54"/>
        <v>-1.3511108851806344</v>
      </c>
      <c r="AR50" s="1">
        <f t="shared" si="70"/>
        <v>33</v>
      </c>
      <c r="AS50" s="1">
        <f t="shared" si="14"/>
        <v>14</v>
      </c>
      <c r="AT50" s="1">
        <f t="shared" si="15"/>
        <v>9</v>
      </c>
      <c r="AU50" s="1">
        <f t="shared" si="16"/>
        <v>11</v>
      </c>
      <c r="AV50" s="1">
        <f t="shared" si="17"/>
        <v>26</v>
      </c>
      <c r="AW50" s="27">
        <f t="shared" si="55"/>
        <v>93</v>
      </c>
      <c r="AX50" s="41">
        <f t="shared" si="56"/>
        <v>3.182795698924731</v>
      </c>
      <c r="AY50" s="29">
        <f t="shared" si="57"/>
        <v>3.3022314718464569</v>
      </c>
      <c r="AZ50" s="29">
        <f t="shared" si="58"/>
        <v>0.66782286969591886</v>
      </c>
      <c r="BA50" s="29">
        <f t="shared" si="59"/>
        <v>3.3414267545380912E-2</v>
      </c>
      <c r="BB50" s="29">
        <f t="shared" si="60"/>
        <v>1.3990056653948431</v>
      </c>
      <c r="BC50" s="29">
        <f t="shared" si="61"/>
        <v>4.7645970632443051</v>
      </c>
      <c r="BD50" s="29">
        <f t="shared" si="62"/>
        <v>108.97363857093308</v>
      </c>
      <c r="BE50" s="29">
        <f t="shared" si="63"/>
        <v>9.3495201757428639</v>
      </c>
      <c r="BF50" s="29">
        <f t="shared" si="64"/>
        <v>0.3007284079084282</v>
      </c>
      <c r="BG50" s="29">
        <f t="shared" si="65"/>
        <v>15.389062319343275</v>
      </c>
      <c r="BH50" s="29">
        <f t="shared" si="66"/>
        <v>123.87952364435193</v>
      </c>
      <c r="BI50" s="29">
        <f t="shared" si="67"/>
        <v>2.8031790556334735</v>
      </c>
      <c r="BJ50" s="28">
        <f t="shared" si="29"/>
        <v>1.6742697081514297</v>
      </c>
      <c r="BK50" s="28">
        <f t="shared" si="30"/>
        <v>42.193829989205028</v>
      </c>
      <c r="BL50" s="28">
        <f t="shared" si="31"/>
        <v>1.6279599162421601</v>
      </c>
      <c r="BM50" s="28">
        <f t="shared" si="32"/>
        <v>-1.1712892799944703E-2</v>
      </c>
      <c r="BN50" s="28">
        <f t="shared" si="33"/>
        <v>-3.8783378221948741</v>
      </c>
      <c r="BO50" s="28">
        <f t="shared" si="34"/>
        <v>-57.615104860027699</v>
      </c>
      <c r="BP50" s="28">
        <f t="shared" si="35"/>
        <v>1.1108456760630674E-2</v>
      </c>
      <c r="BQ50" s="28">
        <f t="shared" si="68"/>
        <v>-0.19643490292289836</v>
      </c>
    </row>
    <row r="51" spans="1:73" x14ac:dyDescent="0.2">
      <c r="A51" s="1" t="s">
        <v>7518</v>
      </c>
      <c r="B51" s="1" t="s">
        <v>197</v>
      </c>
      <c r="C51" s="1" t="s">
        <v>30</v>
      </c>
      <c r="D51" s="2" t="s">
        <v>152</v>
      </c>
      <c r="E51" s="4" t="s">
        <v>198</v>
      </c>
      <c r="F51" s="1" t="s">
        <v>199</v>
      </c>
      <c r="G51" s="1">
        <v>12</v>
      </c>
      <c r="H51">
        <v>12</v>
      </c>
      <c r="I51" s="1">
        <v>6</v>
      </c>
      <c r="J51">
        <v>6</v>
      </c>
      <c r="K51" s="1">
        <v>2</v>
      </c>
      <c r="L51">
        <v>2</v>
      </c>
      <c r="M51" s="1">
        <v>1</v>
      </c>
      <c r="N51">
        <v>1</v>
      </c>
      <c r="O51" s="1">
        <v>1</v>
      </c>
      <c r="P51" s="1">
        <v>1</v>
      </c>
      <c r="Q51" s="36">
        <f t="shared" si="36"/>
        <v>0</v>
      </c>
      <c r="R51" s="36">
        <f t="shared" si="37"/>
        <v>0</v>
      </c>
      <c r="S51" s="36">
        <f t="shared" si="38"/>
        <v>0</v>
      </c>
      <c r="T51" s="36">
        <f t="shared" si="39"/>
        <v>0</v>
      </c>
      <c r="U51" s="36">
        <f t="shared" si="40"/>
        <v>0</v>
      </c>
      <c r="V51" s="36">
        <f t="shared" si="41"/>
        <v>0</v>
      </c>
      <c r="W51" s="45">
        <f t="shared" si="69"/>
        <v>0</v>
      </c>
      <c r="X51" s="50">
        <f t="shared" si="42"/>
        <v>0</v>
      </c>
      <c r="Y51" s="46">
        <f t="shared" si="43"/>
        <v>25</v>
      </c>
      <c r="Z51" s="46">
        <f t="shared" si="44"/>
        <v>16</v>
      </c>
      <c r="AA51" s="46">
        <f t="shared" si="45"/>
        <v>9</v>
      </c>
      <c r="AB51" s="46">
        <f t="shared" si="46"/>
        <v>4</v>
      </c>
      <c r="AC51" s="46">
        <f t="shared" si="47"/>
        <v>1</v>
      </c>
      <c r="AD51" s="46">
        <f t="shared" si="48"/>
        <v>0</v>
      </c>
      <c r="AE51" s="46">
        <f t="shared" si="49"/>
        <v>0</v>
      </c>
      <c r="AF51" s="46">
        <f t="shared" si="50"/>
        <v>0</v>
      </c>
      <c r="AG51" s="46">
        <f t="shared" si="51"/>
        <v>0</v>
      </c>
      <c r="AH51" s="46">
        <f t="shared" si="52"/>
        <v>0</v>
      </c>
      <c r="AI51" s="46">
        <f t="shared" si="53"/>
        <v>0</v>
      </c>
      <c r="AJ51" s="47">
        <f t="shared" si="71"/>
        <v>0</v>
      </c>
      <c r="AK51" s="47" t="e">
        <f t="shared" si="72"/>
        <v>#DIV/0!</v>
      </c>
      <c r="AL51" s="47" t="e">
        <f t="shared" si="73"/>
        <v>#DIV/0!</v>
      </c>
      <c r="AM51" s="47" t="e">
        <f t="shared" si="74"/>
        <v>#DIV/0!</v>
      </c>
      <c r="AN51" s="47" t="e">
        <f t="shared" si="75"/>
        <v>#DIV/0!</v>
      </c>
      <c r="AO51" s="47" t="e">
        <f t="shared" si="76"/>
        <v>#DIV/0!</v>
      </c>
      <c r="AP51" s="47">
        <f t="shared" si="77"/>
        <v>0</v>
      </c>
      <c r="AQ51" s="47">
        <f t="shared" si="54"/>
        <v>0</v>
      </c>
      <c r="AR51" s="1">
        <f t="shared" si="70"/>
        <v>12</v>
      </c>
      <c r="AS51" s="1">
        <f t="shared" si="14"/>
        <v>6</v>
      </c>
      <c r="AT51" s="1">
        <f t="shared" si="15"/>
        <v>2</v>
      </c>
      <c r="AU51" s="1">
        <f t="shared" si="16"/>
        <v>1</v>
      </c>
      <c r="AV51" s="1">
        <f t="shared" si="17"/>
        <v>1</v>
      </c>
      <c r="AW51" s="27">
        <f t="shared" si="55"/>
        <v>22</v>
      </c>
      <c r="AX51" s="41">
        <f t="shared" si="56"/>
        <v>4.2272727272727275</v>
      </c>
      <c r="AY51" s="29">
        <f t="shared" si="57"/>
        <v>0.59710743801652855</v>
      </c>
      <c r="AZ51" s="29">
        <f t="shared" si="58"/>
        <v>5.1652892561983584E-2</v>
      </c>
      <c r="BA51" s="29">
        <f t="shared" si="59"/>
        <v>1.5061983471074387</v>
      </c>
      <c r="BB51" s="29">
        <f t="shared" si="60"/>
        <v>4.9607438016528933</v>
      </c>
      <c r="BC51" s="29">
        <f t="shared" si="61"/>
        <v>10.415289256198349</v>
      </c>
      <c r="BD51" s="29">
        <f t="shared" si="62"/>
        <v>7.1652892561983421</v>
      </c>
      <c r="BE51" s="29">
        <f t="shared" si="63"/>
        <v>0.30991735537190152</v>
      </c>
      <c r="BF51" s="29">
        <f t="shared" si="64"/>
        <v>3.0123966942148774</v>
      </c>
      <c r="BG51" s="29">
        <f t="shared" si="65"/>
        <v>4.9607438016528933</v>
      </c>
      <c r="BH51" s="29">
        <f t="shared" si="66"/>
        <v>10.415289256198349</v>
      </c>
      <c r="BI51" s="29">
        <f t="shared" si="67"/>
        <v>1.2316017316017316</v>
      </c>
      <c r="BJ51" s="28">
        <f t="shared" si="29"/>
        <v>1.1097755320792271</v>
      </c>
      <c r="BK51" s="28">
        <f t="shared" si="30"/>
        <v>4.0509280674134933</v>
      </c>
      <c r="BL51" s="28">
        <f t="shared" si="31"/>
        <v>-5.1533279913157815E-2</v>
      </c>
      <c r="BM51" s="28">
        <f t="shared" si="32"/>
        <v>-2.7048787960818208</v>
      </c>
      <c r="BN51" s="28">
        <f t="shared" si="33"/>
        <v>-8.0837851313374465</v>
      </c>
      <c r="BO51" s="28">
        <f t="shared" si="34"/>
        <v>-24.592436995997556</v>
      </c>
      <c r="BP51" s="28">
        <f t="shared" si="35"/>
        <v>5.2380952380952382E-2</v>
      </c>
      <c r="BQ51" s="28">
        <f t="shared" si="68"/>
        <v>-1.6438036547384827</v>
      </c>
    </row>
    <row r="52" spans="1:73" x14ac:dyDescent="0.2">
      <c r="A52" s="1" t="s">
        <v>7518</v>
      </c>
      <c r="B52" s="1" t="s">
        <v>200</v>
      </c>
      <c r="C52" s="1" t="s">
        <v>84</v>
      </c>
      <c r="D52" s="2" t="s">
        <v>201</v>
      </c>
      <c r="E52" s="4" t="s">
        <v>119</v>
      </c>
      <c r="F52" s="1" t="s">
        <v>202</v>
      </c>
      <c r="G52" s="1">
        <v>56</v>
      </c>
      <c r="H52">
        <v>50</v>
      </c>
      <c r="I52" s="1">
        <v>13</v>
      </c>
      <c r="J52">
        <v>11</v>
      </c>
      <c r="K52" s="1">
        <v>7</v>
      </c>
      <c r="L52">
        <v>5</v>
      </c>
      <c r="M52" s="1">
        <v>6</v>
      </c>
      <c r="N52">
        <v>5</v>
      </c>
      <c r="O52" s="1">
        <v>11</v>
      </c>
      <c r="P52" s="1">
        <v>8</v>
      </c>
      <c r="Q52" s="36">
        <f t="shared" si="36"/>
        <v>6</v>
      </c>
      <c r="R52" s="36">
        <f t="shared" si="37"/>
        <v>2</v>
      </c>
      <c r="S52" s="36">
        <f t="shared" si="38"/>
        <v>2</v>
      </c>
      <c r="T52" s="36">
        <f t="shared" si="39"/>
        <v>1</v>
      </c>
      <c r="U52" s="36">
        <f t="shared" si="40"/>
        <v>3</v>
      </c>
      <c r="V52" s="36">
        <f t="shared" si="41"/>
        <v>49</v>
      </c>
      <c r="W52" s="45">
        <f t="shared" si="69"/>
        <v>14</v>
      </c>
      <c r="X52" s="50">
        <f t="shared" si="42"/>
        <v>3.5</v>
      </c>
      <c r="Y52" s="46">
        <f t="shared" si="43"/>
        <v>2.25</v>
      </c>
      <c r="Z52" s="46">
        <f t="shared" si="44"/>
        <v>0.25</v>
      </c>
      <c r="AA52" s="46">
        <f t="shared" si="45"/>
        <v>0.25</v>
      </c>
      <c r="AB52" s="46">
        <f t="shared" si="46"/>
        <v>2.25</v>
      </c>
      <c r="AC52" s="46">
        <f t="shared" si="47"/>
        <v>6.25</v>
      </c>
      <c r="AD52" s="46">
        <f t="shared" si="48"/>
        <v>13.5</v>
      </c>
      <c r="AE52" s="46">
        <f t="shared" si="49"/>
        <v>0.5</v>
      </c>
      <c r="AF52" s="46">
        <f t="shared" si="50"/>
        <v>0.5</v>
      </c>
      <c r="AG52" s="46">
        <f t="shared" si="51"/>
        <v>2.25</v>
      </c>
      <c r="AH52" s="46">
        <f t="shared" si="52"/>
        <v>18.75</v>
      </c>
      <c r="AI52" s="46">
        <f t="shared" si="53"/>
        <v>2.7307692307692308</v>
      </c>
      <c r="AJ52" s="47">
        <f t="shared" si="71"/>
        <v>1.6525039276108335</v>
      </c>
      <c r="AK52" s="47">
        <f t="shared" si="72"/>
        <v>4.4874283406198572</v>
      </c>
      <c r="AL52" s="47">
        <f t="shared" si="73"/>
        <v>5.5400349884195767E-2</v>
      </c>
      <c r="AM52" s="47">
        <f t="shared" si="74"/>
        <v>-5.5400349884195767E-2</v>
      </c>
      <c r="AN52" s="47">
        <f t="shared" si="75"/>
        <v>-0.74790472343664283</v>
      </c>
      <c r="AO52" s="47">
        <f t="shared" si="76"/>
        <v>-10.387565603286706</v>
      </c>
      <c r="AP52" s="47">
        <f t="shared" si="77"/>
        <v>8.9743589743589744E-2</v>
      </c>
      <c r="AQ52" s="47">
        <f t="shared" si="54"/>
        <v>-0.59661915259903131</v>
      </c>
      <c r="AR52" s="1">
        <f t="shared" si="70"/>
        <v>50</v>
      </c>
      <c r="AS52" s="1">
        <f t="shared" si="14"/>
        <v>11</v>
      </c>
      <c r="AT52" s="1">
        <f t="shared" si="15"/>
        <v>5</v>
      </c>
      <c r="AU52" s="1">
        <f t="shared" si="16"/>
        <v>5</v>
      </c>
      <c r="AV52" s="1">
        <f t="shared" si="17"/>
        <v>8</v>
      </c>
      <c r="AW52" s="27">
        <f t="shared" si="55"/>
        <v>79</v>
      </c>
      <c r="AX52" s="41">
        <f t="shared" si="56"/>
        <v>4.1392405063291138</v>
      </c>
      <c r="AY52" s="29">
        <f t="shared" si="57"/>
        <v>0.74090690594456043</v>
      </c>
      <c r="AZ52" s="29">
        <f t="shared" si="58"/>
        <v>1.9387918602787973E-2</v>
      </c>
      <c r="BA52" s="29">
        <f t="shared" si="59"/>
        <v>1.2978689312610154</v>
      </c>
      <c r="BB52" s="29">
        <f t="shared" si="60"/>
        <v>4.5763499439192428</v>
      </c>
      <c r="BC52" s="29">
        <f t="shared" si="61"/>
        <v>9.8548309565774712</v>
      </c>
      <c r="BD52" s="29">
        <f t="shared" si="62"/>
        <v>37.045345297228025</v>
      </c>
      <c r="BE52" s="29">
        <f t="shared" si="63"/>
        <v>0.2132671046306677</v>
      </c>
      <c r="BF52" s="29">
        <f t="shared" si="64"/>
        <v>6.489344656305077</v>
      </c>
      <c r="BG52" s="29">
        <f t="shared" si="65"/>
        <v>22.881749719596215</v>
      </c>
      <c r="BH52" s="29">
        <f t="shared" si="66"/>
        <v>78.83864765261977</v>
      </c>
      <c r="BI52" s="29">
        <f t="shared" si="67"/>
        <v>1.8649789029535866</v>
      </c>
      <c r="BJ52" s="28">
        <f t="shared" si="29"/>
        <v>1.3656423041754333</v>
      </c>
      <c r="BK52" s="28">
        <f t="shared" si="30"/>
        <v>12.520007342601538</v>
      </c>
      <c r="BL52" s="28">
        <f t="shared" si="31"/>
        <v>-1.1659463890636348E-2</v>
      </c>
      <c r="BM52" s="28">
        <f t="shared" si="32"/>
        <v>-2.9027215273116322</v>
      </c>
      <c r="BN52" s="28">
        <f t="shared" si="33"/>
        <v>-19.219317410866299</v>
      </c>
      <c r="BO52" s="28">
        <f t="shared" si="34"/>
        <v>-97.17462438257806</v>
      </c>
      <c r="BP52" s="28">
        <f t="shared" si="35"/>
        <v>1.3153513153513154E-2</v>
      </c>
      <c r="BQ52" s="28">
        <f t="shared" si="68"/>
        <v>-1.4046415118084519</v>
      </c>
      <c r="BU52" s="25"/>
    </row>
    <row r="53" spans="1:73" x14ac:dyDescent="0.2">
      <c r="A53" s="1" t="s">
        <v>7518</v>
      </c>
      <c r="B53" s="1" t="s">
        <v>203</v>
      </c>
      <c r="C53" s="1" t="s">
        <v>34</v>
      </c>
      <c r="D53" s="2">
        <v>1037</v>
      </c>
      <c r="E53" s="4" t="s">
        <v>204</v>
      </c>
      <c r="F53" s="1" t="s">
        <v>205</v>
      </c>
      <c r="G53" s="1">
        <v>822</v>
      </c>
      <c r="H53">
        <v>90</v>
      </c>
      <c r="I53" s="1">
        <v>141</v>
      </c>
      <c r="J53">
        <v>27</v>
      </c>
      <c r="K53" s="1">
        <v>46</v>
      </c>
      <c r="L53">
        <v>11</v>
      </c>
      <c r="M53" s="1">
        <v>10</v>
      </c>
      <c r="N53">
        <v>4</v>
      </c>
      <c r="O53" s="1">
        <v>20</v>
      </c>
      <c r="P53" s="1">
        <v>5</v>
      </c>
      <c r="Q53" s="36">
        <f t="shared" si="36"/>
        <v>732</v>
      </c>
      <c r="R53" s="36">
        <f t="shared" si="37"/>
        <v>114</v>
      </c>
      <c r="S53" s="36">
        <f t="shared" si="38"/>
        <v>35</v>
      </c>
      <c r="T53" s="36">
        <f t="shared" si="39"/>
        <v>6</v>
      </c>
      <c r="U53" s="36">
        <f t="shared" si="40"/>
        <v>15</v>
      </c>
      <c r="V53" s="36">
        <f t="shared" si="41"/>
        <v>4248</v>
      </c>
      <c r="W53" s="45">
        <f t="shared" si="69"/>
        <v>902</v>
      </c>
      <c r="X53" s="50">
        <f t="shared" si="42"/>
        <v>4.7095343680709538</v>
      </c>
      <c r="Y53" s="46">
        <f t="shared" si="43"/>
        <v>8.4370283331940132E-2</v>
      </c>
      <c r="Z53" s="46">
        <f t="shared" si="44"/>
        <v>0.50343901947384773</v>
      </c>
      <c r="AA53" s="46">
        <f t="shared" si="45"/>
        <v>2.9225077556157553</v>
      </c>
      <c r="AB53" s="46">
        <f t="shared" si="46"/>
        <v>7.3415764917576629</v>
      </c>
      <c r="AC53" s="46">
        <f t="shared" si="47"/>
        <v>13.760645227899571</v>
      </c>
      <c r="AD53" s="46">
        <f t="shared" si="48"/>
        <v>61.759047398980179</v>
      </c>
      <c r="AE53" s="46">
        <f t="shared" si="49"/>
        <v>57.392048220018644</v>
      </c>
      <c r="AF53" s="46">
        <f t="shared" si="50"/>
        <v>102.28777144655143</v>
      </c>
      <c r="AG53" s="46">
        <f t="shared" si="51"/>
        <v>44.049458950545976</v>
      </c>
      <c r="AH53" s="46">
        <f t="shared" si="52"/>
        <v>206.40967841849357</v>
      </c>
      <c r="AI53" s="46">
        <f t="shared" si="53"/>
        <v>0.52374917251341813</v>
      </c>
      <c r="AJ53" s="47">
        <f t="shared" si="71"/>
        <v>0.72370516960528763</v>
      </c>
      <c r="AK53" s="47">
        <f t="shared" si="72"/>
        <v>47.327146212420644</v>
      </c>
      <c r="AL53" s="47">
        <f t="shared" si="73"/>
        <v>-107.43360176928385</v>
      </c>
      <c r="AM53" s="47">
        <f t="shared" si="74"/>
        <v>-461.33513146303386</v>
      </c>
      <c r="AN53" s="47">
        <f t="shared" si="75"/>
        <v>-314.88372743335839</v>
      </c>
      <c r="AO53" s="47">
        <f t="shared" si="76"/>
        <v>-2020.06075578691</v>
      </c>
      <c r="AP53" s="47">
        <f t="shared" si="77"/>
        <v>1.1123443087926994E-3</v>
      </c>
      <c r="AQ53" s="47">
        <f t="shared" si="54"/>
        <v>-3.1772847889463915</v>
      </c>
      <c r="AR53" s="1">
        <f t="shared" si="70"/>
        <v>90</v>
      </c>
      <c r="AS53" s="1">
        <f t="shared" si="14"/>
        <v>27</v>
      </c>
      <c r="AT53" s="1">
        <f t="shared" si="15"/>
        <v>11</v>
      </c>
      <c r="AU53" s="1">
        <f t="shared" si="16"/>
        <v>4</v>
      </c>
      <c r="AV53" s="1">
        <f t="shared" si="17"/>
        <v>5</v>
      </c>
      <c r="AW53" s="27">
        <f t="shared" si="55"/>
        <v>137</v>
      </c>
      <c r="AX53" s="41">
        <f t="shared" si="56"/>
        <v>4.4087591240875916</v>
      </c>
      <c r="AY53" s="29">
        <f t="shared" si="57"/>
        <v>0.34956577334967187</v>
      </c>
      <c r="AZ53" s="29">
        <f t="shared" si="58"/>
        <v>0.16708402152485513</v>
      </c>
      <c r="BA53" s="29">
        <f t="shared" si="59"/>
        <v>1.9846022697000385</v>
      </c>
      <c r="BB53" s="29">
        <f t="shared" si="60"/>
        <v>5.8021205178752213</v>
      </c>
      <c r="BC53" s="29">
        <f t="shared" si="61"/>
        <v>11.619638766050405</v>
      </c>
      <c r="BD53" s="29">
        <f t="shared" si="62"/>
        <v>31.460919601470469</v>
      </c>
      <c r="BE53" s="29">
        <f t="shared" si="63"/>
        <v>4.5112685811710884</v>
      </c>
      <c r="BF53" s="29">
        <f t="shared" si="64"/>
        <v>21.830624966700423</v>
      </c>
      <c r="BG53" s="29">
        <f t="shared" si="65"/>
        <v>23.208482071500885</v>
      </c>
      <c r="BH53" s="29">
        <f t="shared" si="66"/>
        <v>58.098193830252029</v>
      </c>
      <c r="BI53" s="29">
        <f t="shared" si="67"/>
        <v>1.0228638900815801</v>
      </c>
      <c r="BJ53" s="28">
        <f t="shared" si="29"/>
        <v>1.0113673368670653</v>
      </c>
      <c r="BK53" s="28">
        <f t="shared" si="30"/>
        <v>17.980803459713535</v>
      </c>
      <c r="BL53" s="28">
        <f t="shared" si="31"/>
        <v>-1.7825403649969056</v>
      </c>
      <c r="BM53" s="28">
        <f t="shared" si="32"/>
        <v>-29.728715171569377</v>
      </c>
      <c r="BN53" s="28">
        <f t="shared" si="33"/>
        <v>-54.039750952324958</v>
      </c>
      <c r="BO53" s="28">
        <f t="shared" si="34"/>
        <v>-191.43977445325243</v>
      </c>
      <c r="BP53" s="28">
        <f t="shared" si="35"/>
        <v>7.4618736383442264E-3</v>
      </c>
      <c r="BQ53" s="28">
        <f t="shared" si="68"/>
        <v>-1.9326997230442771</v>
      </c>
      <c r="BU53" s="25"/>
    </row>
    <row r="54" spans="1:73" x14ac:dyDescent="0.2">
      <c r="A54" s="1" t="s">
        <v>7518</v>
      </c>
      <c r="B54" s="1" t="s">
        <v>206</v>
      </c>
      <c r="C54" s="1" t="s">
        <v>30</v>
      </c>
      <c r="D54" s="2">
        <v>2535</v>
      </c>
      <c r="E54" s="4" t="s">
        <v>207</v>
      </c>
      <c r="F54" s="1" t="s">
        <v>208</v>
      </c>
      <c r="G54" s="1">
        <v>1723</v>
      </c>
      <c r="H54">
        <v>835</v>
      </c>
      <c r="I54" s="1">
        <v>326</v>
      </c>
      <c r="J54">
        <v>191</v>
      </c>
      <c r="K54" s="1">
        <v>149</v>
      </c>
      <c r="L54">
        <v>115</v>
      </c>
      <c r="M54" s="1">
        <v>99</v>
      </c>
      <c r="N54">
        <v>92</v>
      </c>
      <c r="O54" s="1">
        <v>237</v>
      </c>
      <c r="P54" s="1">
        <v>213</v>
      </c>
      <c r="Q54" s="36">
        <f t="shared" si="36"/>
        <v>888</v>
      </c>
      <c r="R54" s="36">
        <f t="shared" si="37"/>
        <v>135</v>
      </c>
      <c r="S54" s="36">
        <f t="shared" si="38"/>
        <v>34</v>
      </c>
      <c r="T54" s="36">
        <f t="shared" si="39"/>
        <v>7</v>
      </c>
      <c r="U54" s="36">
        <f t="shared" si="40"/>
        <v>24</v>
      </c>
      <c r="V54" s="36">
        <f t="shared" si="41"/>
        <v>5120</v>
      </c>
      <c r="W54" s="45">
        <f t="shared" si="69"/>
        <v>1088</v>
      </c>
      <c r="X54" s="50">
        <f t="shared" si="42"/>
        <v>4.7058823529411766</v>
      </c>
      <c r="Y54" s="46">
        <f t="shared" si="43"/>
        <v>8.6505190311418595E-2</v>
      </c>
      <c r="Z54" s="46">
        <f t="shared" si="44"/>
        <v>0.49826989619377182</v>
      </c>
      <c r="AA54" s="46">
        <f t="shared" si="45"/>
        <v>2.910034602076125</v>
      </c>
      <c r="AB54" s="46">
        <f t="shared" si="46"/>
        <v>7.3217993079584787</v>
      </c>
      <c r="AC54" s="46">
        <f t="shared" si="47"/>
        <v>13.733564013840832</v>
      </c>
      <c r="AD54" s="46">
        <f t="shared" si="48"/>
        <v>76.816608996539713</v>
      </c>
      <c r="AE54" s="46">
        <f t="shared" si="49"/>
        <v>67.266435986159195</v>
      </c>
      <c r="AF54" s="46">
        <f t="shared" si="50"/>
        <v>98.941176470588246</v>
      </c>
      <c r="AG54" s="46">
        <f t="shared" si="51"/>
        <v>51.252595155709351</v>
      </c>
      <c r="AH54" s="46">
        <f t="shared" si="52"/>
        <v>329.60553633217995</v>
      </c>
      <c r="AI54" s="46">
        <f t="shared" si="53"/>
        <v>0.57394880675361215</v>
      </c>
      <c r="AJ54" s="47">
        <f t="shared" si="71"/>
        <v>0.75759409102342667</v>
      </c>
      <c r="AK54" s="47">
        <f t="shared" si="72"/>
        <v>51.959681306600885</v>
      </c>
      <c r="AL54" s="47">
        <f t="shared" si="73"/>
        <v>-109.19958968652148</v>
      </c>
      <c r="AM54" s="47">
        <f t="shared" si="74"/>
        <v>-388.16503325358127</v>
      </c>
      <c r="AN54" s="47">
        <f t="shared" si="75"/>
        <v>-318.94443943797472</v>
      </c>
      <c r="AO54" s="47">
        <f t="shared" si="76"/>
        <v>-2809.1594446857634</v>
      </c>
      <c r="AP54" s="47">
        <f t="shared" si="77"/>
        <v>9.2165742467907174E-4</v>
      </c>
      <c r="AQ54" s="47">
        <f t="shared" si="54"/>
        <v>-3.2935509414153512</v>
      </c>
      <c r="AR54" s="1">
        <f t="shared" si="70"/>
        <v>835</v>
      </c>
      <c r="AS54" s="1">
        <f t="shared" si="14"/>
        <v>191</v>
      </c>
      <c r="AT54" s="1">
        <f t="shared" si="15"/>
        <v>115</v>
      </c>
      <c r="AU54" s="1">
        <f t="shared" si="16"/>
        <v>92</v>
      </c>
      <c r="AV54" s="1">
        <f t="shared" si="17"/>
        <v>213</v>
      </c>
      <c r="AW54" s="27">
        <f t="shared" si="55"/>
        <v>1446</v>
      </c>
      <c r="AX54" s="41">
        <f t="shared" si="56"/>
        <v>3.928769017980636</v>
      </c>
      <c r="AY54" s="29">
        <f t="shared" si="57"/>
        <v>1.1475358168381709</v>
      </c>
      <c r="AZ54" s="29">
        <f t="shared" si="58"/>
        <v>5.0738527994429504E-3</v>
      </c>
      <c r="BA54" s="29">
        <f t="shared" si="59"/>
        <v>0.86261188876071504</v>
      </c>
      <c r="BB54" s="29">
        <f t="shared" si="60"/>
        <v>3.7201499247219871</v>
      </c>
      <c r="BC54" s="29">
        <f t="shared" si="61"/>
        <v>8.5776879606832601</v>
      </c>
      <c r="BD54" s="29">
        <f t="shared" si="62"/>
        <v>958.19240705987261</v>
      </c>
      <c r="BE54" s="29">
        <f t="shared" si="63"/>
        <v>0.96910588469360348</v>
      </c>
      <c r="BF54" s="29">
        <f t="shared" si="64"/>
        <v>99.20036720748223</v>
      </c>
      <c r="BG54" s="29">
        <f t="shared" si="65"/>
        <v>342.25379307442279</v>
      </c>
      <c r="BH54" s="29">
        <f t="shared" si="66"/>
        <v>1827.0475356255345</v>
      </c>
      <c r="BI54" s="29">
        <f t="shared" si="67"/>
        <v>2.2336769611432565</v>
      </c>
      <c r="BJ54" s="28">
        <f t="shared" si="29"/>
        <v>1.4945490828819428</v>
      </c>
      <c r="BK54" s="28">
        <f t="shared" si="30"/>
        <v>307.47180878873473</v>
      </c>
      <c r="BL54" s="28">
        <f t="shared" si="31"/>
        <v>2.067805162806189E-2</v>
      </c>
      <c r="BM54" s="28">
        <f t="shared" si="32"/>
        <v>-27.598816079685733</v>
      </c>
      <c r="BN54" s="28">
        <f t="shared" si="33"/>
        <v>-197.74155457254994</v>
      </c>
      <c r="BO54" s="28">
        <f t="shared" si="34"/>
        <v>-1602.8925906801426</v>
      </c>
      <c r="BP54" s="28">
        <f t="shared" si="35"/>
        <v>6.9300002875518794E-4</v>
      </c>
      <c r="BQ54" s="28">
        <f t="shared" si="68"/>
        <v>-1.053873192552145</v>
      </c>
      <c r="BU54" s="25"/>
    </row>
    <row r="55" spans="1:73" x14ac:dyDescent="0.2">
      <c r="A55" s="1" t="s">
        <v>7518</v>
      </c>
      <c r="B55" s="1" t="s">
        <v>209</v>
      </c>
      <c r="C55" s="1" t="s">
        <v>49</v>
      </c>
      <c r="D55" s="2" t="s">
        <v>210</v>
      </c>
      <c r="E55" s="4" t="s">
        <v>211</v>
      </c>
      <c r="F55" s="1" t="s">
        <v>212</v>
      </c>
      <c r="G55" s="1">
        <v>99</v>
      </c>
      <c r="H55">
        <v>31</v>
      </c>
      <c r="I55" s="1">
        <v>8</v>
      </c>
      <c r="J55">
        <v>1</v>
      </c>
      <c r="K55" s="1">
        <v>7</v>
      </c>
      <c r="L55">
        <v>3</v>
      </c>
      <c r="M55" s="1">
        <v>2</v>
      </c>
      <c r="N55">
        <v>2</v>
      </c>
      <c r="O55" s="1">
        <v>4</v>
      </c>
      <c r="P55" s="1">
        <v>1</v>
      </c>
      <c r="Q55" s="36">
        <f t="shared" si="36"/>
        <v>68</v>
      </c>
      <c r="R55" s="36">
        <f t="shared" si="37"/>
        <v>7</v>
      </c>
      <c r="S55" s="36">
        <f t="shared" si="38"/>
        <v>4</v>
      </c>
      <c r="T55" s="36">
        <f t="shared" si="39"/>
        <v>0</v>
      </c>
      <c r="U55" s="36">
        <f t="shared" si="40"/>
        <v>3</v>
      </c>
      <c r="V55" s="36">
        <f t="shared" si="41"/>
        <v>383</v>
      </c>
      <c r="W55" s="45">
        <f t="shared" si="69"/>
        <v>82</v>
      </c>
      <c r="X55" s="50">
        <f t="shared" si="42"/>
        <v>4.6707317073170733</v>
      </c>
      <c r="Y55" s="46">
        <f t="shared" si="43"/>
        <v>0.10841760856632947</v>
      </c>
      <c r="Z55" s="46">
        <f t="shared" si="44"/>
        <v>0.44988102320047613</v>
      </c>
      <c r="AA55" s="46">
        <f t="shared" si="45"/>
        <v>2.7913444378346228</v>
      </c>
      <c r="AB55" s="46">
        <f t="shared" si="46"/>
        <v>7.132807852468769</v>
      </c>
      <c r="AC55" s="46">
        <f t="shared" si="47"/>
        <v>13.474271267102916</v>
      </c>
      <c r="AD55" s="46">
        <f t="shared" si="48"/>
        <v>7.3723973825104041</v>
      </c>
      <c r="AE55" s="46">
        <f t="shared" si="49"/>
        <v>3.1491671624033328</v>
      </c>
      <c r="AF55" s="46">
        <f t="shared" si="50"/>
        <v>11.165377751338491</v>
      </c>
      <c r="AG55" s="46">
        <f t="shared" si="51"/>
        <v>0</v>
      </c>
      <c r="AH55" s="46">
        <f t="shared" si="52"/>
        <v>40.422813801308749</v>
      </c>
      <c r="AI55" s="46">
        <f t="shared" si="53"/>
        <v>0.76678711231556762</v>
      </c>
      <c r="AJ55" s="47">
        <f t="shared" si="71"/>
        <v>0.875663812382108</v>
      </c>
      <c r="AK55" s="47">
        <f t="shared" si="72"/>
        <v>3.6153174773248709</v>
      </c>
      <c r="AL55" s="47">
        <f t="shared" si="73"/>
        <v>-3.1458089520588732</v>
      </c>
      <c r="AM55" s="47">
        <f t="shared" si="74"/>
        <v>-27.782282833713641</v>
      </c>
      <c r="AN55" s="47">
        <f t="shared" si="75"/>
        <v>0</v>
      </c>
      <c r="AO55" s="47">
        <f t="shared" si="76"/>
        <v>-220.98712760719857</v>
      </c>
      <c r="AP55" s="47">
        <f t="shared" si="77"/>
        <v>1.2654320987654321E-2</v>
      </c>
      <c r="AQ55" s="47">
        <f t="shared" si="54"/>
        <v>-3.1420666600436715</v>
      </c>
      <c r="AR55" s="1">
        <f t="shared" si="70"/>
        <v>31</v>
      </c>
      <c r="AS55" s="1">
        <f t="shared" si="14"/>
        <v>1</v>
      </c>
      <c r="AT55" s="1">
        <f t="shared" si="15"/>
        <v>3</v>
      </c>
      <c r="AU55" s="1">
        <f t="shared" si="16"/>
        <v>2</v>
      </c>
      <c r="AV55" s="1">
        <f t="shared" si="17"/>
        <v>1</v>
      </c>
      <c r="AW55" s="27">
        <f t="shared" si="55"/>
        <v>38</v>
      </c>
      <c r="AX55" s="41">
        <f t="shared" si="56"/>
        <v>4.5526315789473681</v>
      </c>
      <c r="AY55" s="29">
        <f t="shared" si="57"/>
        <v>0.20013850415512491</v>
      </c>
      <c r="AZ55" s="29">
        <f t="shared" si="58"/>
        <v>0.30540166204986119</v>
      </c>
      <c r="BA55" s="29">
        <f t="shared" si="59"/>
        <v>2.4106648199445972</v>
      </c>
      <c r="BB55" s="29">
        <f t="shared" si="60"/>
        <v>6.5159279778393335</v>
      </c>
      <c r="BC55" s="29">
        <f t="shared" si="61"/>
        <v>12.621191135734071</v>
      </c>
      <c r="BD55" s="29">
        <f t="shared" si="62"/>
        <v>6.2042936288088724</v>
      </c>
      <c r="BE55" s="29">
        <f t="shared" si="63"/>
        <v>0.30540166204986119</v>
      </c>
      <c r="BF55" s="29">
        <f t="shared" si="64"/>
        <v>7.2319944598337917</v>
      </c>
      <c r="BG55" s="29">
        <f t="shared" si="65"/>
        <v>13.031855955678667</v>
      </c>
      <c r="BH55" s="29">
        <f t="shared" si="66"/>
        <v>12.621191135734071</v>
      </c>
      <c r="BI55" s="29">
        <f t="shared" si="67"/>
        <v>1.0647226173541964</v>
      </c>
      <c r="BJ55" s="28">
        <f t="shared" si="29"/>
        <v>1.0318539709446275</v>
      </c>
      <c r="BK55" s="28">
        <f t="shared" si="30"/>
        <v>2.5264048630262406</v>
      </c>
      <c r="BL55" s="28">
        <f t="shared" si="31"/>
        <v>-0.15362163211811936</v>
      </c>
      <c r="BM55" s="28">
        <f t="shared" si="32"/>
        <v>-10.220491474825804</v>
      </c>
      <c r="BN55" s="28">
        <f t="shared" si="33"/>
        <v>-30.278871795732758</v>
      </c>
      <c r="BO55" s="28">
        <f t="shared" si="34"/>
        <v>-40.812744101351733</v>
      </c>
      <c r="BP55" s="28">
        <f t="shared" si="35"/>
        <v>2.8528528528528527E-2</v>
      </c>
      <c r="BQ55" s="28">
        <f t="shared" si="68"/>
        <v>-2.252022760779341</v>
      </c>
      <c r="BU55" s="25"/>
    </row>
    <row r="56" spans="1:73" x14ac:dyDescent="0.2">
      <c r="A56" s="1" t="s">
        <v>7518</v>
      </c>
      <c r="B56" s="1" t="s">
        <v>138</v>
      </c>
      <c r="C56" s="1" t="s">
        <v>18</v>
      </c>
      <c r="D56" s="2" t="s">
        <v>213</v>
      </c>
      <c r="E56" s="4" t="s">
        <v>214</v>
      </c>
      <c r="F56" s="1" t="s">
        <v>215</v>
      </c>
      <c r="G56" s="1">
        <v>10</v>
      </c>
      <c r="H56">
        <v>0</v>
      </c>
      <c r="I56" s="1">
        <v>2</v>
      </c>
      <c r="J56">
        <v>0</v>
      </c>
      <c r="K56" s="1">
        <v>2</v>
      </c>
      <c r="L56">
        <v>0</v>
      </c>
      <c r="M56" s="1">
        <v>1</v>
      </c>
      <c r="N56">
        <v>0</v>
      </c>
      <c r="O56" s="1">
        <v>1</v>
      </c>
      <c r="P56" s="1">
        <v>0</v>
      </c>
      <c r="Q56" s="36">
        <f t="shared" si="36"/>
        <v>10</v>
      </c>
      <c r="R56" s="36">
        <f t="shared" si="37"/>
        <v>2</v>
      </c>
      <c r="S56" s="36">
        <f t="shared" si="38"/>
        <v>2</v>
      </c>
      <c r="T56" s="36">
        <f t="shared" si="39"/>
        <v>1</v>
      </c>
      <c r="U56" s="36">
        <f t="shared" si="40"/>
        <v>1</v>
      </c>
      <c r="V56" s="36">
        <f t="shared" si="41"/>
        <v>67</v>
      </c>
      <c r="W56" s="45">
        <f t="shared" si="69"/>
        <v>16</v>
      </c>
      <c r="X56" s="50">
        <f t="shared" si="42"/>
        <v>4.1875</v>
      </c>
      <c r="Y56" s="46">
        <f t="shared" si="43"/>
        <v>0.66015625</v>
      </c>
      <c r="Z56" s="46">
        <f t="shared" si="44"/>
        <v>3.515625E-2</v>
      </c>
      <c r="AA56" s="46">
        <f t="shared" si="45"/>
        <v>1.41015625</v>
      </c>
      <c r="AB56" s="46">
        <f t="shared" si="46"/>
        <v>4.78515625</v>
      </c>
      <c r="AC56" s="46">
        <f t="shared" si="47"/>
        <v>10.16015625</v>
      </c>
      <c r="AD56" s="46">
        <f t="shared" si="48"/>
        <v>6.6015625</v>
      </c>
      <c r="AE56" s="46">
        <f t="shared" si="49"/>
        <v>7.03125E-2</v>
      </c>
      <c r="AF56" s="46">
        <f t="shared" si="50"/>
        <v>2.8203125</v>
      </c>
      <c r="AG56" s="46">
        <f t="shared" si="51"/>
        <v>4.78515625</v>
      </c>
      <c r="AH56" s="46">
        <f t="shared" si="52"/>
        <v>10.16015625</v>
      </c>
      <c r="AI56" s="46">
        <f t="shared" si="53"/>
        <v>1.6291666666666667</v>
      </c>
      <c r="AJ56" s="47">
        <f t="shared" si="71"/>
        <v>1.2763881332363862</v>
      </c>
      <c r="AK56" s="47">
        <f t="shared" si="72"/>
        <v>2.5794186489903774</v>
      </c>
      <c r="AL56" s="47">
        <f t="shared" si="73"/>
        <v>-6.3399457007501294E-3</v>
      </c>
      <c r="AM56" s="47">
        <f t="shared" si="74"/>
        <v>-1.6105810207942644</v>
      </c>
      <c r="AN56" s="47">
        <f t="shared" si="75"/>
        <v>-5.0337994799937382</v>
      </c>
      <c r="AO56" s="47">
        <f t="shared" si="76"/>
        <v>-15.574076613892693</v>
      </c>
      <c r="AP56" s="47">
        <f t="shared" si="77"/>
        <v>7.6190476190476197E-2</v>
      </c>
      <c r="AQ56" s="47">
        <f t="shared" si="54"/>
        <v>-1.4967907361059862</v>
      </c>
      <c r="AR56" s="1">
        <f t="shared" si="70"/>
        <v>0</v>
      </c>
      <c r="AS56" s="1">
        <f t="shared" si="14"/>
        <v>0</v>
      </c>
      <c r="AT56" s="1">
        <f t="shared" si="15"/>
        <v>0</v>
      </c>
      <c r="AU56" s="1">
        <f t="shared" si="16"/>
        <v>0</v>
      </c>
      <c r="AV56" s="1">
        <f t="shared" si="17"/>
        <v>0</v>
      </c>
      <c r="AW56" s="27">
        <f t="shared" si="55"/>
        <v>0</v>
      </c>
      <c r="AX56" s="41">
        <f t="shared" si="56"/>
        <v>0</v>
      </c>
      <c r="AY56" s="29">
        <f t="shared" si="57"/>
        <v>25</v>
      </c>
      <c r="AZ56" s="29">
        <f t="shared" si="58"/>
        <v>16</v>
      </c>
      <c r="BA56" s="29">
        <f t="shared" si="59"/>
        <v>9</v>
      </c>
      <c r="BB56" s="29">
        <f t="shared" si="60"/>
        <v>4</v>
      </c>
      <c r="BC56" s="29">
        <f t="shared" si="61"/>
        <v>1</v>
      </c>
      <c r="BD56" s="29">
        <f t="shared" si="62"/>
        <v>0</v>
      </c>
      <c r="BE56" s="29">
        <f t="shared" si="63"/>
        <v>0</v>
      </c>
      <c r="BF56" s="29">
        <f t="shared" si="64"/>
        <v>0</v>
      </c>
      <c r="BG56" s="29">
        <f t="shared" si="65"/>
        <v>0</v>
      </c>
      <c r="BH56" s="29">
        <f t="shared" si="66"/>
        <v>0</v>
      </c>
      <c r="BI56" s="29">
        <f t="shared" si="67"/>
        <v>0</v>
      </c>
      <c r="BJ56" s="28">
        <f t="shared" si="29"/>
        <v>0</v>
      </c>
      <c r="BK56" s="28" t="e">
        <f t="shared" si="30"/>
        <v>#DIV/0!</v>
      </c>
      <c r="BL56" s="28" t="e">
        <f t="shared" si="31"/>
        <v>#DIV/0!</v>
      </c>
      <c r="BM56" s="28" t="e">
        <f t="shared" si="32"/>
        <v>#DIV/0!</v>
      </c>
      <c r="BN56" s="28" t="e">
        <f t="shared" si="33"/>
        <v>#DIV/0!</v>
      </c>
      <c r="BO56" s="28" t="e">
        <f t="shared" si="34"/>
        <v>#DIV/0!</v>
      </c>
      <c r="BP56" s="28">
        <f t="shared" si="35"/>
        <v>0</v>
      </c>
      <c r="BQ56" s="28">
        <f t="shared" si="68"/>
        <v>0</v>
      </c>
      <c r="BU56" s="25"/>
    </row>
    <row r="57" spans="1:73" x14ac:dyDescent="0.2">
      <c r="A57" s="1" t="s">
        <v>7518</v>
      </c>
      <c r="B57" s="1" t="s">
        <v>216</v>
      </c>
      <c r="C57" s="1" t="s">
        <v>217</v>
      </c>
      <c r="D57" s="2" t="s">
        <v>149</v>
      </c>
      <c r="E57" s="4" t="s">
        <v>218</v>
      </c>
      <c r="F57" s="1" t="s">
        <v>219</v>
      </c>
      <c r="G57" s="1">
        <v>1</v>
      </c>
      <c r="H57">
        <v>0</v>
      </c>
      <c r="I57" s="1">
        <v>1</v>
      </c>
      <c r="J57">
        <v>0</v>
      </c>
      <c r="K57" s="1">
        <v>1</v>
      </c>
      <c r="L57">
        <v>1</v>
      </c>
      <c r="M57" s="1">
        <v>1</v>
      </c>
      <c r="N57">
        <v>1</v>
      </c>
      <c r="O57" s="1">
        <v>1</v>
      </c>
      <c r="P57" s="1">
        <v>1</v>
      </c>
      <c r="Q57" s="36">
        <f t="shared" si="36"/>
        <v>1</v>
      </c>
      <c r="R57" s="36">
        <f t="shared" si="37"/>
        <v>1</v>
      </c>
      <c r="S57" s="36">
        <f t="shared" si="38"/>
        <v>0</v>
      </c>
      <c r="T57" s="36">
        <f t="shared" si="39"/>
        <v>0</v>
      </c>
      <c r="U57" s="36">
        <f t="shared" si="40"/>
        <v>0</v>
      </c>
      <c r="V57" s="36">
        <f t="shared" si="41"/>
        <v>9</v>
      </c>
      <c r="W57" s="45">
        <f t="shared" si="69"/>
        <v>2</v>
      </c>
      <c r="X57" s="50">
        <f t="shared" si="42"/>
        <v>4.5</v>
      </c>
      <c r="Y57" s="46">
        <f t="shared" si="43"/>
        <v>0.25</v>
      </c>
      <c r="Z57" s="46">
        <f t="shared" si="44"/>
        <v>0.25</v>
      </c>
      <c r="AA57" s="46">
        <f t="shared" si="45"/>
        <v>2.25</v>
      </c>
      <c r="AB57" s="46">
        <f t="shared" si="46"/>
        <v>6.25</v>
      </c>
      <c r="AC57" s="46">
        <f t="shared" si="47"/>
        <v>12.25</v>
      </c>
      <c r="AD57" s="46">
        <f t="shared" si="48"/>
        <v>0.25</v>
      </c>
      <c r="AE57" s="46">
        <f t="shared" si="49"/>
        <v>0.25</v>
      </c>
      <c r="AF57" s="46">
        <f t="shared" si="50"/>
        <v>0</v>
      </c>
      <c r="AG57" s="46">
        <f t="shared" si="51"/>
        <v>0</v>
      </c>
      <c r="AH57" s="46">
        <f t="shared" si="52"/>
        <v>0</v>
      </c>
      <c r="AI57" s="46">
        <f t="shared" si="53"/>
        <v>0.5</v>
      </c>
      <c r="AJ57" s="47">
        <f t="shared" si="71"/>
        <v>0.70710678118654757</v>
      </c>
      <c r="AK57" s="47">
        <f t="shared" si="72"/>
        <v>0.35355339059327368</v>
      </c>
      <c r="AL57" s="47">
        <f t="shared" si="73"/>
        <v>-0.35355339059327368</v>
      </c>
      <c r="AM57" s="47">
        <f t="shared" si="74"/>
        <v>0</v>
      </c>
      <c r="AN57" s="47">
        <f t="shared" si="75"/>
        <v>0</v>
      </c>
      <c r="AO57" s="47">
        <f t="shared" si="76"/>
        <v>0</v>
      </c>
      <c r="AP57" s="47" t="e">
        <f t="shared" si="77"/>
        <v>#DIV/0!</v>
      </c>
      <c r="AQ57" s="47">
        <f t="shared" si="54"/>
        <v>0</v>
      </c>
      <c r="AR57" s="1">
        <f t="shared" si="70"/>
        <v>0</v>
      </c>
      <c r="AS57" s="1">
        <f t="shared" si="14"/>
        <v>0</v>
      </c>
      <c r="AT57" s="1">
        <f t="shared" si="15"/>
        <v>1</v>
      </c>
      <c r="AU57" s="1">
        <f t="shared" si="16"/>
        <v>1</v>
      </c>
      <c r="AV57" s="1">
        <f t="shared" si="17"/>
        <v>1</v>
      </c>
      <c r="AW57" s="27">
        <f t="shared" si="55"/>
        <v>3</v>
      </c>
      <c r="AX57" s="41">
        <f t="shared" si="56"/>
        <v>2</v>
      </c>
      <c r="AY57" s="29">
        <f t="shared" si="57"/>
        <v>9</v>
      </c>
      <c r="AZ57" s="29">
        <f t="shared" si="58"/>
        <v>4</v>
      </c>
      <c r="BA57" s="29">
        <f t="shared" si="59"/>
        <v>1</v>
      </c>
      <c r="BB57" s="29">
        <f t="shared" si="60"/>
        <v>0</v>
      </c>
      <c r="BC57" s="29">
        <f t="shared" si="61"/>
        <v>1</v>
      </c>
      <c r="BD57" s="29">
        <f t="shared" si="62"/>
        <v>0</v>
      </c>
      <c r="BE57" s="29">
        <f t="shared" si="63"/>
        <v>0</v>
      </c>
      <c r="BF57" s="29">
        <f t="shared" si="64"/>
        <v>1</v>
      </c>
      <c r="BG57" s="29">
        <f t="shared" si="65"/>
        <v>0</v>
      </c>
      <c r="BH57" s="29">
        <f t="shared" si="66"/>
        <v>1</v>
      </c>
      <c r="BI57" s="29">
        <f t="shared" si="67"/>
        <v>1</v>
      </c>
      <c r="BJ57" s="28">
        <f t="shared" si="29"/>
        <v>1</v>
      </c>
      <c r="BK57" s="28">
        <f t="shared" si="30"/>
        <v>0</v>
      </c>
      <c r="BL57" s="28">
        <f t="shared" si="31"/>
        <v>0</v>
      </c>
      <c r="BM57" s="28">
        <f t="shared" si="32"/>
        <v>1</v>
      </c>
      <c r="BN57" s="28">
        <f t="shared" si="33"/>
        <v>0</v>
      </c>
      <c r="BO57" s="28">
        <f t="shared" si="34"/>
        <v>-1</v>
      </c>
      <c r="BP57" s="28">
        <f t="shared" si="35"/>
        <v>1.5</v>
      </c>
      <c r="BQ57" s="28">
        <f t="shared" si="68"/>
        <v>0</v>
      </c>
      <c r="BU57" s="25"/>
    </row>
    <row r="58" spans="1:73" x14ac:dyDescent="0.2">
      <c r="A58" s="1" t="s">
        <v>7518</v>
      </c>
      <c r="B58" s="1" t="s">
        <v>220</v>
      </c>
      <c r="E58" s="4" t="s">
        <v>221</v>
      </c>
      <c r="F58" s="1" t="s">
        <v>222</v>
      </c>
      <c r="Q58" s="36">
        <f t="shared" si="36"/>
        <v>0</v>
      </c>
      <c r="R58" s="36">
        <f t="shared" si="37"/>
        <v>0</v>
      </c>
      <c r="S58" s="36">
        <f t="shared" si="38"/>
        <v>0</v>
      </c>
      <c r="T58" s="36">
        <f t="shared" si="39"/>
        <v>0</v>
      </c>
      <c r="U58" s="36">
        <f t="shared" si="40"/>
        <v>0</v>
      </c>
      <c r="V58" s="36">
        <f t="shared" si="41"/>
        <v>0</v>
      </c>
      <c r="W58" s="45">
        <f t="shared" si="69"/>
        <v>0</v>
      </c>
      <c r="X58" s="50">
        <f t="shared" si="42"/>
        <v>0</v>
      </c>
      <c r="Y58" s="46">
        <f t="shared" si="43"/>
        <v>25</v>
      </c>
      <c r="Z58" s="46">
        <f t="shared" si="44"/>
        <v>16</v>
      </c>
      <c r="AA58" s="46">
        <f t="shared" si="45"/>
        <v>9</v>
      </c>
      <c r="AB58" s="46">
        <f t="shared" si="46"/>
        <v>4</v>
      </c>
      <c r="AC58" s="46">
        <f t="shared" si="47"/>
        <v>1</v>
      </c>
      <c r="AD58" s="46">
        <f t="shared" si="48"/>
        <v>0</v>
      </c>
      <c r="AE58" s="46">
        <f t="shared" si="49"/>
        <v>0</v>
      </c>
      <c r="AF58" s="46">
        <f t="shared" si="50"/>
        <v>0</v>
      </c>
      <c r="AG58" s="46">
        <f t="shared" si="51"/>
        <v>0</v>
      </c>
      <c r="AH58" s="46">
        <f t="shared" si="52"/>
        <v>0</v>
      </c>
      <c r="AI58" s="46">
        <f t="shared" si="53"/>
        <v>0</v>
      </c>
      <c r="AJ58" s="47">
        <f t="shared" si="71"/>
        <v>0</v>
      </c>
      <c r="AK58" s="47" t="e">
        <f t="shared" si="72"/>
        <v>#DIV/0!</v>
      </c>
      <c r="AL58" s="47" t="e">
        <f t="shared" si="73"/>
        <v>#DIV/0!</v>
      </c>
      <c r="AM58" s="47" t="e">
        <f t="shared" si="74"/>
        <v>#DIV/0!</v>
      </c>
      <c r="AN58" s="47" t="e">
        <f t="shared" si="75"/>
        <v>#DIV/0!</v>
      </c>
      <c r="AO58" s="47" t="e">
        <f t="shared" si="76"/>
        <v>#DIV/0!</v>
      </c>
      <c r="AP58" s="47">
        <f t="shared" si="77"/>
        <v>0</v>
      </c>
      <c r="AQ58" s="47">
        <f t="shared" si="54"/>
        <v>0</v>
      </c>
      <c r="AR58" s="1">
        <f t="shared" si="70"/>
        <v>0</v>
      </c>
      <c r="AS58" s="1">
        <f t="shared" si="14"/>
        <v>0</v>
      </c>
      <c r="AT58" s="1">
        <f t="shared" si="15"/>
        <v>0</v>
      </c>
      <c r="AU58" s="1">
        <f t="shared" si="16"/>
        <v>0</v>
      </c>
      <c r="AV58" s="1">
        <f t="shared" si="17"/>
        <v>0</v>
      </c>
      <c r="AW58" s="27">
        <f t="shared" si="55"/>
        <v>0</v>
      </c>
      <c r="AX58" s="41">
        <f t="shared" si="56"/>
        <v>0</v>
      </c>
      <c r="AY58" s="29">
        <f t="shared" si="57"/>
        <v>25</v>
      </c>
      <c r="AZ58" s="29">
        <f t="shared" si="58"/>
        <v>16</v>
      </c>
      <c r="BA58" s="29">
        <f t="shared" si="59"/>
        <v>9</v>
      </c>
      <c r="BB58" s="29">
        <f t="shared" si="60"/>
        <v>4</v>
      </c>
      <c r="BC58" s="29">
        <f t="shared" si="61"/>
        <v>1</v>
      </c>
      <c r="BD58" s="29">
        <f t="shared" si="62"/>
        <v>0</v>
      </c>
      <c r="BE58" s="29">
        <f t="shared" si="63"/>
        <v>0</v>
      </c>
      <c r="BF58" s="29">
        <f t="shared" si="64"/>
        <v>0</v>
      </c>
      <c r="BG58" s="29">
        <f t="shared" si="65"/>
        <v>0</v>
      </c>
      <c r="BH58" s="29">
        <f t="shared" si="66"/>
        <v>0</v>
      </c>
      <c r="BI58" s="29">
        <f t="shared" si="67"/>
        <v>0</v>
      </c>
      <c r="BJ58" s="28">
        <f t="shared" si="29"/>
        <v>0</v>
      </c>
      <c r="BK58" s="28" t="e">
        <f t="shared" si="30"/>
        <v>#DIV/0!</v>
      </c>
      <c r="BL58" s="28" t="e">
        <f t="shared" si="31"/>
        <v>#DIV/0!</v>
      </c>
      <c r="BM58" s="28" t="e">
        <f t="shared" si="32"/>
        <v>#DIV/0!</v>
      </c>
      <c r="BN58" s="28" t="e">
        <f t="shared" si="33"/>
        <v>#DIV/0!</v>
      </c>
      <c r="BO58" s="28" t="e">
        <f t="shared" si="34"/>
        <v>#DIV/0!</v>
      </c>
      <c r="BP58" s="28">
        <f t="shared" si="35"/>
        <v>0</v>
      </c>
      <c r="BQ58" s="28">
        <f t="shared" si="68"/>
        <v>0</v>
      </c>
      <c r="BU58" s="25"/>
    </row>
    <row r="59" spans="1:73" x14ac:dyDescent="0.2">
      <c r="A59" s="1" t="s">
        <v>7518</v>
      </c>
      <c r="B59" s="1" t="s">
        <v>223</v>
      </c>
      <c r="C59" s="1" t="s">
        <v>18</v>
      </c>
      <c r="D59" s="2">
        <v>1103</v>
      </c>
      <c r="E59" s="4" t="s">
        <v>224</v>
      </c>
      <c r="F59" s="1" t="s">
        <v>225</v>
      </c>
      <c r="G59" s="1">
        <v>764</v>
      </c>
      <c r="H59">
        <v>307</v>
      </c>
      <c r="I59" s="1">
        <v>163</v>
      </c>
      <c r="J59">
        <v>85</v>
      </c>
      <c r="K59" s="1">
        <v>50</v>
      </c>
      <c r="L59">
        <v>24</v>
      </c>
      <c r="M59" s="1">
        <v>33</v>
      </c>
      <c r="N59">
        <v>23</v>
      </c>
      <c r="O59" s="1">
        <v>93</v>
      </c>
      <c r="P59" s="1">
        <v>81</v>
      </c>
      <c r="Q59" s="36">
        <f t="shared" si="36"/>
        <v>457</v>
      </c>
      <c r="R59" s="36">
        <f t="shared" si="37"/>
        <v>78</v>
      </c>
      <c r="S59" s="36">
        <f t="shared" si="38"/>
        <v>26</v>
      </c>
      <c r="T59" s="36">
        <f t="shared" si="39"/>
        <v>10</v>
      </c>
      <c r="U59" s="36">
        <f t="shared" si="40"/>
        <v>12</v>
      </c>
      <c r="V59" s="36">
        <f t="shared" si="41"/>
        <v>2707</v>
      </c>
      <c r="W59" s="45">
        <f t="shared" si="69"/>
        <v>583</v>
      </c>
      <c r="X59" s="50">
        <f t="shared" si="42"/>
        <v>4.6432246998284734</v>
      </c>
      <c r="Y59" s="46">
        <f t="shared" si="43"/>
        <v>0.12728861481248291</v>
      </c>
      <c r="Z59" s="46">
        <f t="shared" si="44"/>
        <v>0.4137380144694297</v>
      </c>
      <c r="AA59" s="46">
        <f t="shared" si="45"/>
        <v>2.7001874141263764</v>
      </c>
      <c r="AB59" s="46">
        <f t="shared" si="46"/>
        <v>6.9866368137833232</v>
      </c>
      <c r="AC59" s="46">
        <f t="shared" si="47"/>
        <v>13.273086213440271</v>
      </c>
      <c r="AD59" s="46">
        <f t="shared" si="48"/>
        <v>58.170896969304692</v>
      </c>
      <c r="AE59" s="46">
        <f t="shared" si="49"/>
        <v>32.271565128615514</v>
      </c>
      <c r="AF59" s="46">
        <f t="shared" si="50"/>
        <v>70.204872767285792</v>
      </c>
      <c r="AG59" s="46">
        <f t="shared" si="51"/>
        <v>69.866368137833234</v>
      </c>
      <c r="AH59" s="46">
        <f t="shared" si="52"/>
        <v>159.27703456128324</v>
      </c>
      <c r="AI59" s="46">
        <f t="shared" si="53"/>
        <v>0.66974353533388753</v>
      </c>
      <c r="AJ59" s="47">
        <f t="shared" si="71"/>
        <v>0.81837860146382591</v>
      </c>
      <c r="AK59" s="47">
        <f t="shared" si="72"/>
        <v>37.864981174375863</v>
      </c>
      <c r="AL59" s="47">
        <f t="shared" si="73"/>
        <v>-37.872148731939475</v>
      </c>
      <c r="AM59" s="47">
        <f t="shared" si="74"/>
        <v>-210.47543486292884</v>
      </c>
      <c r="AN59" s="47">
        <f t="shared" si="75"/>
        <v>-336.92982503276551</v>
      </c>
      <c r="AO59" s="47">
        <f t="shared" si="76"/>
        <v>-1058.7083139129168</v>
      </c>
      <c r="AP59" s="47">
        <f t="shared" si="77"/>
        <v>1.724127733319138E-3</v>
      </c>
      <c r="AQ59" s="47">
        <f t="shared" si="54"/>
        <v>-2.7691573132485163</v>
      </c>
      <c r="AR59" s="1">
        <f t="shared" si="70"/>
        <v>307</v>
      </c>
      <c r="AS59" s="1">
        <f t="shared" si="14"/>
        <v>85</v>
      </c>
      <c r="AT59" s="1">
        <f t="shared" si="15"/>
        <v>24</v>
      </c>
      <c r="AU59" s="1">
        <f t="shared" si="16"/>
        <v>23</v>
      </c>
      <c r="AV59" s="1">
        <f t="shared" si="17"/>
        <v>81</v>
      </c>
      <c r="AW59" s="27">
        <f t="shared" si="55"/>
        <v>520</v>
      </c>
      <c r="AX59" s="41">
        <f t="shared" si="56"/>
        <v>3.9884615384615385</v>
      </c>
      <c r="AY59" s="29">
        <f t="shared" si="57"/>
        <v>1.0232100591715976</v>
      </c>
      <c r="AZ59" s="29">
        <f t="shared" si="58"/>
        <v>1.3313609467455526E-4</v>
      </c>
      <c r="BA59" s="29">
        <f t="shared" si="59"/>
        <v>0.97705621301775158</v>
      </c>
      <c r="BB59" s="29">
        <f t="shared" si="60"/>
        <v>3.9539792899408286</v>
      </c>
      <c r="BC59" s="29">
        <f t="shared" si="61"/>
        <v>8.930902366863906</v>
      </c>
      <c r="BD59" s="29">
        <f t="shared" si="62"/>
        <v>314.12548816568045</v>
      </c>
      <c r="BE59" s="29">
        <f t="shared" si="63"/>
        <v>1.1316568047337197E-2</v>
      </c>
      <c r="BF59" s="29">
        <f t="shared" si="64"/>
        <v>23.449349112426038</v>
      </c>
      <c r="BG59" s="29">
        <f t="shared" si="65"/>
        <v>90.941523668639064</v>
      </c>
      <c r="BH59" s="29">
        <f t="shared" si="66"/>
        <v>723.40309171597642</v>
      </c>
      <c r="BI59" s="29">
        <f t="shared" si="67"/>
        <v>2.2195197865718099</v>
      </c>
      <c r="BJ59" s="28">
        <f t="shared" si="29"/>
        <v>1.4898052847844949</v>
      </c>
      <c r="BK59" s="28">
        <f t="shared" si="30"/>
        <v>96.094171221883187</v>
      </c>
      <c r="BL59" s="28">
        <f t="shared" si="31"/>
        <v>3.9488816183301363E-5</v>
      </c>
      <c r="BM59" s="28">
        <f t="shared" si="32"/>
        <v>-7.0097420419697913</v>
      </c>
      <c r="BN59" s="28">
        <f t="shared" si="33"/>
        <v>-54.68785503757794</v>
      </c>
      <c r="BO59" s="28">
        <f t="shared" si="34"/>
        <v>-653.79184601631982</v>
      </c>
      <c r="BP59" s="28">
        <f t="shared" si="35"/>
        <v>1.934221587400778E-3</v>
      </c>
      <c r="BQ59" s="28">
        <f t="shared" si="68"/>
        <v>-1.1980476296125138</v>
      </c>
      <c r="BU59" s="25"/>
    </row>
    <row r="60" spans="1:73" x14ac:dyDescent="0.2">
      <c r="A60" s="1" t="s">
        <v>7518</v>
      </c>
      <c r="B60" s="1" t="s">
        <v>226</v>
      </c>
      <c r="C60" s="1" t="s">
        <v>30</v>
      </c>
      <c r="D60" s="2" t="s">
        <v>227</v>
      </c>
      <c r="F60" s="1" t="s">
        <v>228</v>
      </c>
      <c r="G60" s="1">
        <v>102</v>
      </c>
      <c r="H60">
        <v>69</v>
      </c>
      <c r="I60" s="1">
        <v>30</v>
      </c>
      <c r="J60">
        <v>16</v>
      </c>
      <c r="K60" s="1">
        <v>5</v>
      </c>
      <c r="L60">
        <v>2</v>
      </c>
      <c r="M60" s="1">
        <v>3</v>
      </c>
      <c r="N60">
        <v>2</v>
      </c>
      <c r="O60" s="1">
        <v>9</v>
      </c>
      <c r="P60" s="1">
        <v>6</v>
      </c>
      <c r="Q60" s="36">
        <f t="shared" si="36"/>
        <v>33</v>
      </c>
      <c r="R60" s="36">
        <f t="shared" si="37"/>
        <v>14</v>
      </c>
      <c r="S60" s="36">
        <f t="shared" si="38"/>
        <v>3</v>
      </c>
      <c r="T60" s="36">
        <f t="shared" si="39"/>
        <v>1</v>
      </c>
      <c r="U60" s="36">
        <f t="shared" si="40"/>
        <v>3</v>
      </c>
      <c r="V60" s="36">
        <f t="shared" si="41"/>
        <v>235</v>
      </c>
      <c r="W60" s="45">
        <f t="shared" si="69"/>
        <v>54</v>
      </c>
      <c r="X60" s="50">
        <f t="shared" si="42"/>
        <v>4.3518518518518521</v>
      </c>
      <c r="Y60" s="46">
        <f t="shared" si="43"/>
        <v>0.42009602194787349</v>
      </c>
      <c r="Z60" s="46">
        <f t="shared" si="44"/>
        <v>0.12379972565157767</v>
      </c>
      <c r="AA60" s="46">
        <f t="shared" si="45"/>
        <v>1.8275034293552819</v>
      </c>
      <c r="AB60" s="46">
        <f t="shared" si="46"/>
        <v>5.5312071330589863</v>
      </c>
      <c r="AC60" s="46">
        <f t="shared" si="47"/>
        <v>11.23491083676269</v>
      </c>
      <c r="AD60" s="46">
        <f t="shared" si="48"/>
        <v>13.863168724279825</v>
      </c>
      <c r="AE60" s="46">
        <f t="shared" si="49"/>
        <v>1.7331961591220872</v>
      </c>
      <c r="AF60" s="46">
        <f t="shared" si="50"/>
        <v>5.4825102880658454</v>
      </c>
      <c r="AG60" s="46">
        <f t="shared" si="51"/>
        <v>5.5312071330589863</v>
      </c>
      <c r="AH60" s="46">
        <f t="shared" si="52"/>
        <v>33.704732510288068</v>
      </c>
      <c r="AI60" s="46">
        <f t="shared" si="53"/>
        <v>1.1380153738644303</v>
      </c>
      <c r="AJ60" s="47">
        <f t="shared" si="71"/>
        <v>1.0667780340185256</v>
      </c>
      <c r="AK60" s="47">
        <f t="shared" si="72"/>
        <v>7.4014123381207382</v>
      </c>
      <c r="AL60" s="47">
        <f t="shared" si="73"/>
        <v>-0.50232566211176533</v>
      </c>
      <c r="AM60" s="47">
        <f t="shared" si="74"/>
        <v>-6.105009750413398</v>
      </c>
      <c r="AN60" s="47">
        <f t="shared" si="75"/>
        <v>-10.715382778971136</v>
      </c>
      <c r="AO60" s="47">
        <f t="shared" si="76"/>
        <v>-93.05795536551382</v>
      </c>
      <c r="AP60" s="47">
        <f t="shared" si="77"/>
        <v>1.9593613933236574E-2</v>
      </c>
      <c r="AQ60" s="47">
        <f t="shared" si="54"/>
        <v>-2.0177358874528397</v>
      </c>
      <c r="AR60" s="1">
        <f t="shared" si="70"/>
        <v>69</v>
      </c>
      <c r="AS60" s="1">
        <f t="shared" si="14"/>
        <v>16</v>
      </c>
      <c r="AT60" s="1">
        <f t="shared" si="15"/>
        <v>2</v>
      </c>
      <c r="AU60" s="1">
        <f t="shared" si="16"/>
        <v>2</v>
      </c>
      <c r="AV60" s="1">
        <f t="shared" si="17"/>
        <v>6</v>
      </c>
      <c r="AW60" s="27">
        <f t="shared" si="55"/>
        <v>95</v>
      </c>
      <c r="AX60" s="41">
        <f t="shared" si="56"/>
        <v>4.4736842105263159</v>
      </c>
      <c r="AY60" s="29">
        <f t="shared" si="57"/>
        <v>0.27700831024930733</v>
      </c>
      <c r="AZ60" s="29">
        <f t="shared" si="58"/>
        <v>0.22437673130193919</v>
      </c>
      <c r="BA60" s="29">
        <f t="shared" si="59"/>
        <v>2.1717451523545712</v>
      </c>
      <c r="BB60" s="29">
        <f t="shared" si="60"/>
        <v>6.1191135734072031</v>
      </c>
      <c r="BC60" s="29">
        <f t="shared" si="61"/>
        <v>12.066481994459835</v>
      </c>
      <c r="BD60" s="29">
        <f t="shared" si="62"/>
        <v>19.113573407202207</v>
      </c>
      <c r="BE60" s="29">
        <f t="shared" si="63"/>
        <v>3.5900277008310271</v>
      </c>
      <c r="BF60" s="29">
        <f t="shared" si="64"/>
        <v>4.3434903047091424</v>
      </c>
      <c r="BG60" s="29">
        <f t="shared" si="65"/>
        <v>12.238227146814406</v>
      </c>
      <c r="BH60" s="29">
        <f t="shared" si="66"/>
        <v>72.39889196675901</v>
      </c>
      <c r="BI60" s="29">
        <f t="shared" si="67"/>
        <v>1.1881298992161256</v>
      </c>
      <c r="BJ60" s="28">
        <f t="shared" si="29"/>
        <v>1.0900137151504681</v>
      </c>
      <c r="BK60" s="28">
        <f t="shared" si="30"/>
        <v>7.7676992170935346</v>
      </c>
      <c r="BL60" s="28">
        <f t="shared" si="31"/>
        <v>-1.3130788937417266</v>
      </c>
      <c r="BM60" s="28">
        <f t="shared" si="32"/>
        <v>-4.9425082090909402</v>
      </c>
      <c r="BN60" s="28">
        <f t="shared" si="33"/>
        <v>-23.375821328008783</v>
      </c>
      <c r="BO60" s="28">
        <f t="shared" si="34"/>
        <v>-194.1897786189152</v>
      </c>
      <c r="BP60" s="28">
        <f t="shared" si="35"/>
        <v>1.0867078471745596E-2</v>
      </c>
      <c r="BQ60" s="28">
        <f t="shared" si="68"/>
        <v>-2.3478702063718826</v>
      </c>
      <c r="BU60" s="25"/>
    </row>
    <row r="61" spans="1:73" x14ac:dyDescent="0.2">
      <c r="A61" s="1" t="s">
        <v>7518</v>
      </c>
      <c r="B61" s="1" t="s">
        <v>229</v>
      </c>
      <c r="E61" s="4" t="s">
        <v>230</v>
      </c>
      <c r="F61" s="1" t="s">
        <v>231</v>
      </c>
      <c r="Q61" s="36">
        <f t="shared" si="36"/>
        <v>0</v>
      </c>
      <c r="R61" s="36">
        <f t="shared" si="37"/>
        <v>0</v>
      </c>
      <c r="S61" s="36">
        <f t="shared" si="38"/>
        <v>0</v>
      </c>
      <c r="T61" s="36">
        <f t="shared" si="39"/>
        <v>0</v>
      </c>
      <c r="U61" s="36">
        <f t="shared" si="40"/>
        <v>0</v>
      </c>
      <c r="V61" s="36">
        <f t="shared" si="41"/>
        <v>0</v>
      </c>
      <c r="W61" s="45">
        <f t="shared" si="69"/>
        <v>0</v>
      </c>
      <c r="X61" s="50">
        <f t="shared" si="42"/>
        <v>0</v>
      </c>
      <c r="Y61" s="46">
        <f t="shared" si="43"/>
        <v>25</v>
      </c>
      <c r="Z61" s="46">
        <f t="shared" si="44"/>
        <v>16</v>
      </c>
      <c r="AA61" s="46">
        <f t="shared" si="45"/>
        <v>9</v>
      </c>
      <c r="AB61" s="46">
        <f t="shared" si="46"/>
        <v>4</v>
      </c>
      <c r="AC61" s="46">
        <f t="shared" si="47"/>
        <v>1</v>
      </c>
      <c r="AD61" s="46">
        <f t="shared" si="48"/>
        <v>0</v>
      </c>
      <c r="AE61" s="46">
        <f t="shared" si="49"/>
        <v>0</v>
      </c>
      <c r="AF61" s="46">
        <f t="shared" si="50"/>
        <v>0</v>
      </c>
      <c r="AG61" s="46">
        <f t="shared" si="51"/>
        <v>0</v>
      </c>
      <c r="AH61" s="46">
        <f t="shared" si="52"/>
        <v>0</v>
      </c>
      <c r="AI61" s="46">
        <f t="shared" si="53"/>
        <v>0</v>
      </c>
      <c r="AJ61" s="47">
        <f t="shared" si="71"/>
        <v>0</v>
      </c>
      <c r="AK61" s="47" t="e">
        <f t="shared" si="72"/>
        <v>#DIV/0!</v>
      </c>
      <c r="AL61" s="47" t="e">
        <f t="shared" si="73"/>
        <v>#DIV/0!</v>
      </c>
      <c r="AM61" s="47" t="e">
        <f t="shared" si="74"/>
        <v>#DIV/0!</v>
      </c>
      <c r="AN61" s="47" t="e">
        <f t="shared" si="75"/>
        <v>#DIV/0!</v>
      </c>
      <c r="AO61" s="47" t="e">
        <f t="shared" si="76"/>
        <v>#DIV/0!</v>
      </c>
      <c r="AP61" s="47">
        <f t="shared" si="77"/>
        <v>0</v>
      </c>
      <c r="AQ61" s="47">
        <f t="shared" si="54"/>
        <v>0</v>
      </c>
      <c r="AR61" s="1">
        <f t="shared" si="70"/>
        <v>0</v>
      </c>
      <c r="AS61" s="1">
        <f t="shared" si="14"/>
        <v>0</v>
      </c>
      <c r="AT61" s="1">
        <f t="shared" si="15"/>
        <v>0</v>
      </c>
      <c r="AU61" s="1">
        <f t="shared" si="16"/>
        <v>0</v>
      </c>
      <c r="AV61" s="1">
        <f t="shared" si="17"/>
        <v>0</v>
      </c>
      <c r="AW61" s="27">
        <f t="shared" si="55"/>
        <v>0</v>
      </c>
      <c r="AX61" s="41">
        <f t="shared" si="56"/>
        <v>0</v>
      </c>
      <c r="AY61" s="29">
        <f t="shared" si="57"/>
        <v>25</v>
      </c>
      <c r="AZ61" s="29">
        <f t="shared" si="58"/>
        <v>16</v>
      </c>
      <c r="BA61" s="29">
        <f t="shared" si="59"/>
        <v>9</v>
      </c>
      <c r="BB61" s="29">
        <f t="shared" si="60"/>
        <v>4</v>
      </c>
      <c r="BC61" s="29">
        <f t="shared" si="61"/>
        <v>1</v>
      </c>
      <c r="BD61" s="29">
        <f t="shared" si="62"/>
        <v>0</v>
      </c>
      <c r="BE61" s="29">
        <f t="shared" si="63"/>
        <v>0</v>
      </c>
      <c r="BF61" s="29">
        <f t="shared" si="64"/>
        <v>0</v>
      </c>
      <c r="BG61" s="29">
        <f t="shared" si="65"/>
        <v>0</v>
      </c>
      <c r="BH61" s="29">
        <f t="shared" si="66"/>
        <v>0</v>
      </c>
      <c r="BI61" s="29">
        <f t="shared" si="67"/>
        <v>0</v>
      </c>
      <c r="BJ61" s="28">
        <f t="shared" si="29"/>
        <v>0</v>
      </c>
      <c r="BK61" s="28" t="e">
        <f t="shared" si="30"/>
        <v>#DIV/0!</v>
      </c>
      <c r="BL61" s="28" t="e">
        <f t="shared" si="31"/>
        <v>#DIV/0!</v>
      </c>
      <c r="BM61" s="28" t="e">
        <f t="shared" si="32"/>
        <v>#DIV/0!</v>
      </c>
      <c r="BN61" s="28" t="e">
        <f t="shared" si="33"/>
        <v>#DIV/0!</v>
      </c>
      <c r="BO61" s="28" t="e">
        <f t="shared" si="34"/>
        <v>#DIV/0!</v>
      </c>
      <c r="BP61" s="28">
        <f t="shared" si="35"/>
        <v>0</v>
      </c>
      <c r="BQ61" s="28">
        <f t="shared" si="68"/>
        <v>0</v>
      </c>
      <c r="BU61" s="25"/>
    </row>
    <row r="62" spans="1:73" x14ac:dyDescent="0.2">
      <c r="A62" s="1" t="s">
        <v>7518</v>
      </c>
      <c r="B62" s="1" t="s">
        <v>232</v>
      </c>
      <c r="C62" s="1" t="s">
        <v>30</v>
      </c>
      <c r="D62" s="2">
        <v>1480</v>
      </c>
      <c r="F62" s="1" t="s">
        <v>233</v>
      </c>
      <c r="G62" s="1">
        <v>1014</v>
      </c>
      <c r="H62">
        <v>290</v>
      </c>
      <c r="I62" s="1">
        <v>202</v>
      </c>
      <c r="J62">
        <v>70</v>
      </c>
      <c r="K62" s="1">
        <v>93</v>
      </c>
      <c r="L62">
        <v>44</v>
      </c>
      <c r="M62" s="1">
        <v>48</v>
      </c>
      <c r="N62">
        <v>28</v>
      </c>
      <c r="O62" s="1">
        <v>123</v>
      </c>
      <c r="P62" s="1">
        <v>87</v>
      </c>
      <c r="Q62" s="36">
        <f t="shared" si="36"/>
        <v>724</v>
      </c>
      <c r="R62" s="36">
        <f t="shared" si="37"/>
        <v>132</v>
      </c>
      <c r="S62" s="36">
        <f t="shared" si="38"/>
        <v>49</v>
      </c>
      <c r="T62" s="36">
        <f t="shared" si="39"/>
        <v>20</v>
      </c>
      <c r="U62" s="36">
        <f t="shared" si="40"/>
        <v>36</v>
      </c>
      <c r="V62" s="36">
        <f t="shared" si="41"/>
        <v>4371</v>
      </c>
      <c r="W62" s="45">
        <f t="shared" si="69"/>
        <v>961</v>
      </c>
      <c r="X62" s="50">
        <f t="shared" si="42"/>
        <v>4.5483870967741939</v>
      </c>
      <c r="Y62" s="46">
        <f t="shared" si="43"/>
        <v>0.20395421436004127</v>
      </c>
      <c r="Z62" s="46">
        <f t="shared" si="44"/>
        <v>0.30072840790842914</v>
      </c>
      <c r="AA62" s="46">
        <f t="shared" si="45"/>
        <v>2.397502601456817</v>
      </c>
      <c r="AB62" s="46">
        <f t="shared" si="46"/>
        <v>6.4942767950052049</v>
      </c>
      <c r="AC62" s="46">
        <f t="shared" si="47"/>
        <v>12.591050988553594</v>
      </c>
      <c r="AD62" s="46">
        <f t="shared" si="48"/>
        <v>147.66285119666989</v>
      </c>
      <c r="AE62" s="46">
        <f t="shared" si="49"/>
        <v>39.69614984391265</v>
      </c>
      <c r="AF62" s="46">
        <f t="shared" si="50"/>
        <v>117.47762747138404</v>
      </c>
      <c r="AG62" s="46">
        <f t="shared" si="51"/>
        <v>129.88553590010409</v>
      </c>
      <c r="AH62" s="46">
        <f t="shared" si="52"/>
        <v>453.27783558792936</v>
      </c>
      <c r="AI62" s="46">
        <f t="shared" si="53"/>
        <v>0.92500000000000004</v>
      </c>
      <c r="AJ62" s="47">
        <f t="shared" si="71"/>
        <v>0.96176920308356728</v>
      </c>
      <c r="AK62" s="47">
        <f t="shared" si="72"/>
        <v>74.95920858027975</v>
      </c>
      <c r="AL62" s="47">
        <f t="shared" si="73"/>
        <v>-24.46938277771741</v>
      </c>
      <c r="AM62" s="47">
        <f t="shared" si="74"/>
        <v>-204.46647581171882</v>
      </c>
      <c r="AN62" s="47">
        <f t="shared" si="75"/>
        <v>-372.06052018278621</v>
      </c>
      <c r="AO62" s="47">
        <f t="shared" si="76"/>
        <v>-1807.9352632427033</v>
      </c>
      <c r="AP62" s="47">
        <f t="shared" si="77"/>
        <v>1.043839068474105E-3</v>
      </c>
      <c r="AQ62" s="47">
        <f t="shared" si="54"/>
        <v>-2.4362916107606609</v>
      </c>
      <c r="AR62" s="1">
        <f t="shared" si="70"/>
        <v>290</v>
      </c>
      <c r="AS62" s="1">
        <f t="shared" si="14"/>
        <v>70</v>
      </c>
      <c r="AT62" s="1">
        <f t="shared" si="15"/>
        <v>44</v>
      </c>
      <c r="AU62" s="1">
        <f t="shared" si="16"/>
        <v>28</v>
      </c>
      <c r="AV62" s="1">
        <f t="shared" si="17"/>
        <v>87</v>
      </c>
      <c r="AW62" s="27">
        <f t="shared" si="55"/>
        <v>519</v>
      </c>
      <c r="AX62" s="41">
        <f t="shared" si="56"/>
        <v>3.863198458574181</v>
      </c>
      <c r="AY62" s="29">
        <f t="shared" si="57"/>
        <v>1.2923177445881182</v>
      </c>
      <c r="AZ62" s="29">
        <f t="shared" si="58"/>
        <v>1.8714661736480075E-2</v>
      </c>
      <c r="BA62" s="29">
        <f t="shared" si="59"/>
        <v>0.74511157888484203</v>
      </c>
      <c r="BB62" s="29">
        <f t="shared" si="60"/>
        <v>3.4715084960332039</v>
      </c>
      <c r="BC62" s="29">
        <f t="shared" si="61"/>
        <v>8.1979054131815658</v>
      </c>
      <c r="BD62" s="29">
        <f t="shared" si="62"/>
        <v>374.7721459305543</v>
      </c>
      <c r="BE62" s="29">
        <f t="shared" si="63"/>
        <v>1.3100263215536052</v>
      </c>
      <c r="BF62" s="29">
        <f t="shared" si="64"/>
        <v>32.784909470933052</v>
      </c>
      <c r="BG62" s="29">
        <f t="shared" si="65"/>
        <v>97.202237888929716</v>
      </c>
      <c r="BH62" s="29">
        <f t="shared" si="66"/>
        <v>713.21777094679624</v>
      </c>
      <c r="BI62" s="29">
        <f t="shared" si="67"/>
        <v>2.3538360821597819</v>
      </c>
      <c r="BJ62" s="28">
        <f t="shared" si="29"/>
        <v>1.5342216535298223</v>
      </c>
      <c r="BK62" s="28">
        <f t="shared" si="30"/>
        <v>117.97436147026849</v>
      </c>
      <c r="BL62" s="28">
        <f t="shared" si="31"/>
        <v>4.9625704910786057E-2</v>
      </c>
      <c r="BM62" s="28">
        <f t="shared" si="32"/>
        <v>-7.8364672164909361</v>
      </c>
      <c r="BN62" s="28">
        <f t="shared" si="33"/>
        <v>-50.150013722522374</v>
      </c>
      <c r="BO62" s="28">
        <f t="shared" si="34"/>
        <v>-565.46962805601027</v>
      </c>
      <c r="BP62" s="28">
        <f t="shared" si="35"/>
        <v>1.937970023076406E-3</v>
      </c>
      <c r="BQ62" s="28">
        <f t="shared" si="68"/>
        <v>-0.97951230078676044</v>
      </c>
      <c r="BU62" s="25"/>
    </row>
    <row r="63" spans="1:73" x14ac:dyDescent="0.2">
      <c r="A63" s="1" t="s">
        <v>7518</v>
      </c>
      <c r="B63" s="1" t="s">
        <v>234</v>
      </c>
      <c r="C63" s="1" t="s">
        <v>30</v>
      </c>
      <c r="D63" s="2" t="s">
        <v>235</v>
      </c>
      <c r="E63" s="4" t="s">
        <v>236</v>
      </c>
      <c r="F63" s="1" t="s">
        <v>237</v>
      </c>
      <c r="G63" s="1">
        <v>139</v>
      </c>
      <c r="H63">
        <v>25</v>
      </c>
      <c r="I63" s="1">
        <v>30</v>
      </c>
      <c r="J63">
        <v>19</v>
      </c>
      <c r="K63" s="1">
        <v>17</v>
      </c>
      <c r="L63">
        <v>11</v>
      </c>
      <c r="M63" s="1">
        <v>6</v>
      </c>
      <c r="N63">
        <v>5</v>
      </c>
      <c r="O63" s="1">
        <v>17</v>
      </c>
      <c r="P63" s="1">
        <v>11</v>
      </c>
      <c r="Q63" s="36">
        <f t="shared" si="36"/>
        <v>114</v>
      </c>
      <c r="R63" s="36">
        <f t="shared" si="37"/>
        <v>11</v>
      </c>
      <c r="S63" s="36">
        <f t="shared" si="38"/>
        <v>6</v>
      </c>
      <c r="T63" s="36">
        <f t="shared" si="39"/>
        <v>1</v>
      </c>
      <c r="U63" s="36">
        <f t="shared" si="40"/>
        <v>6</v>
      </c>
      <c r="V63" s="36">
        <f t="shared" si="41"/>
        <v>640</v>
      </c>
      <c r="W63" s="45">
        <f t="shared" si="69"/>
        <v>138</v>
      </c>
      <c r="X63" s="50">
        <f t="shared" si="42"/>
        <v>4.63768115942029</v>
      </c>
      <c r="Y63" s="46">
        <f t="shared" si="43"/>
        <v>0.13127494223902531</v>
      </c>
      <c r="Z63" s="46">
        <f t="shared" si="44"/>
        <v>0.40663726107960535</v>
      </c>
      <c r="AA63" s="46">
        <f t="shared" si="45"/>
        <v>2.6819995799201855</v>
      </c>
      <c r="AB63" s="46">
        <f t="shared" si="46"/>
        <v>6.9573618987607651</v>
      </c>
      <c r="AC63" s="46">
        <f t="shared" si="47"/>
        <v>13.232724217601346</v>
      </c>
      <c r="AD63" s="46">
        <f t="shared" si="48"/>
        <v>14.965343415248885</v>
      </c>
      <c r="AE63" s="46">
        <f t="shared" si="49"/>
        <v>4.473009871875659</v>
      </c>
      <c r="AF63" s="46">
        <f t="shared" si="50"/>
        <v>16.091997479521112</v>
      </c>
      <c r="AG63" s="46">
        <f t="shared" si="51"/>
        <v>6.9573618987607651</v>
      </c>
      <c r="AH63" s="46">
        <f t="shared" si="52"/>
        <v>79.396345305608079</v>
      </c>
      <c r="AI63" s="46">
        <f t="shared" si="53"/>
        <v>0.88966465672273354</v>
      </c>
      <c r="AJ63" s="47">
        <f t="shared" si="71"/>
        <v>0.94322036487913763</v>
      </c>
      <c r="AK63" s="47">
        <f t="shared" si="72"/>
        <v>6.4615706660112284</v>
      </c>
      <c r="AL63" s="47">
        <f t="shared" si="73"/>
        <v>-3.3990999532623256</v>
      </c>
      <c r="AM63" s="47">
        <f t="shared" si="74"/>
        <v>-31.405072603875769</v>
      </c>
      <c r="AN63" s="47">
        <f t="shared" si="75"/>
        <v>-21.868922468409291</v>
      </c>
      <c r="AO63" s="47">
        <f t="shared" si="76"/>
        <v>-344.18000436504553</v>
      </c>
      <c r="AP63" s="47">
        <f t="shared" si="77"/>
        <v>7.4066122799484758E-3</v>
      </c>
      <c r="AQ63" s="47">
        <f t="shared" si="54"/>
        <v>-2.9211051397591388</v>
      </c>
      <c r="AR63" s="1">
        <f t="shared" si="70"/>
        <v>25</v>
      </c>
      <c r="AS63" s="1">
        <f t="shared" si="14"/>
        <v>19</v>
      </c>
      <c r="AT63" s="1">
        <f t="shared" si="15"/>
        <v>11</v>
      </c>
      <c r="AU63" s="1">
        <f t="shared" si="16"/>
        <v>5</v>
      </c>
      <c r="AV63" s="1">
        <f t="shared" si="17"/>
        <v>11</v>
      </c>
      <c r="AW63" s="27">
        <f t="shared" si="55"/>
        <v>71</v>
      </c>
      <c r="AX63" s="41">
        <f t="shared" si="56"/>
        <v>3.591549295774648</v>
      </c>
      <c r="AY63" s="29">
        <f t="shared" si="57"/>
        <v>1.9837333862328901</v>
      </c>
      <c r="AZ63" s="29">
        <f t="shared" si="58"/>
        <v>0.166831977782186</v>
      </c>
      <c r="BA63" s="29">
        <f t="shared" si="59"/>
        <v>0.34993056933148198</v>
      </c>
      <c r="BB63" s="29">
        <f t="shared" si="60"/>
        <v>2.533029160880778</v>
      </c>
      <c r="BC63" s="29">
        <f t="shared" si="61"/>
        <v>6.716127752430074</v>
      </c>
      <c r="BD63" s="29">
        <f t="shared" si="62"/>
        <v>49.593334655822254</v>
      </c>
      <c r="BE63" s="29">
        <f t="shared" si="63"/>
        <v>3.1698075778615342</v>
      </c>
      <c r="BF63" s="29">
        <f t="shared" si="64"/>
        <v>3.8492362626463019</v>
      </c>
      <c r="BG63" s="29">
        <f t="shared" si="65"/>
        <v>12.66514580440389</v>
      </c>
      <c r="BH63" s="29">
        <f t="shared" si="66"/>
        <v>73.877405276730812</v>
      </c>
      <c r="BI63" s="29">
        <f t="shared" si="67"/>
        <v>2.0450704225352112</v>
      </c>
      <c r="BJ63" s="28">
        <f t="shared" si="29"/>
        <v>1.4300595870575503</v>
      </c>
      <c r="BK63" s="28">
        <f t="shared" si="30"/>
        <v>23.883752443616078</v>
      </c>
      <c r="BL63" s="28">
        <f t="shared" si="31"/>
        <v>0.44270063714398772</v>
      </c>
      <c r="BM63" s="28">
        <f t="shared" si="32"/>
        <v>-0.77857975845875715</v>
      </c>
      <c r="BN63" s="28">
        <f t="shared" si="33"/>
        <v>-6.8923589499272646</v>
      </c>
      <c r="BO63" s="28">
        <f t="shared" si="34"/>
        <v>-65.464929808307119</v>
      </c>
      <c r="BP63" s="28">
        <f t="shared" si="35"/>
        <v>1.4699792960662527E-2</v>
      </c>
      <c r="BQ63" s="28">
        <f t="shared" si="68"/>
        <v>-0.71748830143918185</v>
      </c>
      <c r="BU63" s="25"/>
    </row>
    <row r="64" spans="1:73" x14ac:dyDescent="0.2">
      <c r="A64" s="1" t="s">
        <v>7518</v>
      </c>
      <c r="B64" s="1" t="s">
        <v>238</v>
      </c>
      <c r="C64" s="1" t="s">
        <v>84</v>
      </c>
      <c r="D64" s="2" t="s">
        <v>201</v>
      </c>
      <c r="E64" s="4" t="s">
        <v>239</v>
      </c>
      <c r="F64" s="1" t="s">
        <v>240</v>
      </c>
      <c r="G64" s="1">
        <v>40</v>
      </c>
      <c r="H64">
        <v>27</v>
      </c>
      <c r="I64" s="1">
        <v>22</v>
      </c>
      <c r="J64">
        <v>19</v>
      </c>
      <c r="K64" s="1">
        <v>12</v>
      </c>
      <c r="L64">
        <v>10</v>
      </c>
      <c r="M64" s="1">
        <v>9</v>
      </c>
      <c r="N64">
        <v>8</v>
      </c>
      <c r="O64" s="1">
        <v>10</v>
      </c>
      <c r="P64" s="1">
        <v>9</v>
      </c>
      <c r="Q64" s="36">
        <f t="shared" si="36"/>
        <v>13</v>
      </c>
      <c r="R64" s="36">
        <f t="shared" si="37"/>
        <v>3</v>
      </c>
      <c r="S64" s="36">
        <f t="shared" si="38"/>
        <v>2</v>
      </c>
      <c r="T64" s="36">
        <f t="shared" si="39"/>
        <v>1</v>
      </c>
      <c r="U64" s="36">
        <f t="shared" si="40"/>
        <v>1</v>
      </c>
      <c r="V64" s="36">
        <f t="shared" si="41"/>
        <v>86</v>
      </c>
      <c r="W64" s="45">
        <f t="shared" si="69"/>
        <v>20</v>
      </c>
      <c r="X64" s="50">
        <f t="shared" si="42"/>
        <v>4.3</v>
      </c>
      <c r="Y64" s="46">
        <f t="shared" si="43"/>
        <v>0.49000000000000027</v>
      </c>
      <c r="Z64" s="46">
        <f t="shared" si="44"/>
        <v>8.99999999999999E-2</v>
      </c>
      <c r="AA64" s="46">
        <f t="shared" si="45"/>
        <v>1.6899999999999995</v>
      </c>
      <c r="AB64" s="46">
        <f t="shared" si="46"/>
        <v>5.2899999999999991</v>
      </c>
      <c r="AC64" s="46">
        <f t="shared" si="47"/>
        <v>10.889999999999999</v>
      </c>
      <c r="AD64" s="46">
        <f t="shared" si="48"/>
        <v>6.3700000000000037</v>
      </c>
      <c r="AE64" s="46">
        <f t="shared" si="49"/>
        <v>0.26999999999999968</v>
      </c>
      <c r="AF64" s="46">
        <f t="shared" si="50"/>
        <v>3.379999999999999</v>
      </c>
      <c r="AG64" s="46">
        <f t="shared" si="51"/>
        <v>5.2899999999999991</v>
      </c>
      <c r="AH64" s="46">
        <f t="shared" si="52"/>
        <v>10.889999999999999</v>
      </c>
      <c r="AI64" s="46">
        <f t="shared" si="53"/>
        <v>1.3789473684210527</v>
      </c>
      <c r="AJ64" s="47">
        <f t="shared" si="71"/>
        <v>1.1742858972247996</v>
      </c>
      <c r="AK64" s="47">
        <f t="shared" si="72"/>
        <v>2.7536956390607537</v>
      </c>
      <c r="AL64" s="47">
        <f t="shared" si="73"/>
        <v>-5.0022280054702987E-2</v>
      </c>
      <c r="AM64" s="47">
        <f t="shared" si="74"/>
        <v>-2.7135543032143841</v>
      </c>
      <c r="AN64" s="47">
        <f t="shared" si="75"/>
        <v>-7.5138405114268147</v>
      </c>
      <c r="AO64" s="47">
        <f t="shared" si="76"/>
        <v>-22.193218250936589</v>
      </c>
      <c r="AP64" s="47">
        <f t="shared" si="77"/>
        <v>5.8479532163742687E-2</v>
      </c>
      <c r="AQ64" s="47">
        <f t="shared" si="54"/>
        <v>-1.7378327313784641</v>
      </c>
      <c r="AR64" s="1">
        <f t="shared" si="70"/>
        <v>27</v>
      </c>
      <c r="AS64" s="1">
        <f t="shared" si="14"/>
        <v>19</v>
      </c>
      <c r="AT64" s="1">
        <f t="shared" si="15"/>
        <v>10</v>
      </c>
      <c r="AU64" s="1">
        <f t="shared" si="16"/>
        <v>8</v>
      </c>
      <c r="AV64" s="1">
        <f t="shared" si="17"/>
        <v>9</v>
      </c>
      <c r="AW64" s="27">
        <f t="shared" si="55"/>
        <v>73</v>
      </c>
      <c r="AX64" s="41">
        <f t="shared" si="56"/>
        <v>3.6438356164383561</v>
      </c>
      <c r="AY64" s="29">
        <f t="shared" si="57"/>
        <v>1.8391818352411338</v>
      </c>
      <c r="AZ64" s="29">
        <f t="shared" si="58"/>
        <v>0.1268530681178458</v>
      </c>
      <c r="BA64" s="29">
        <f t="shared" si="59"/>
        <v>0.41452430099455795</v>
      </c>
      <c r="BB64" s="29">
        <f t="shared" si="60"/>
        <v>2.70219553387127</v>
      </c>
      <c r="BC64" s="29">
        <f t="shared" si="61"/>
        <v>6.9898667667479826</v>
      </c>
      <c r="BD64" s="29">
        <f t="shared" si="62"/>
        <v>49.657909551510613</v>
      </c>
      <c r="BE64" s="29">
        <f t="shared" si="63"/>
        <v>2.4102082942390703</v>
      </c>
      <c r="BF64" s="29">
        <f t="shared" si="64"/>
        <v>4.1452430099455793</v>
      </c>
      <c r="BG64" s="29">
        <f t="shared" si="65"/>
        <v>21.61756427097016</v>
      </c>
      <c r="BH64" s="29">
        <f t="shared" si="66"/>
        <v>62.90880090073184</v>
      </c>
      <c r="BI64" s="29">
        <f t="shared" si="67"/>
        <v>1.9547184170471843</v>
      </c>
      <c r="BJ64" s="28">
        <f t="shared" si="29"/>
        <v>1.3981124479265552</v>
      </c>
      <c r="BK64" s="28">
        <f t="shared" si="30"/>
        <v>24.641915292440125</v>
      </c>
      <c r="BL64" s="28">
        <f t="shared" si="31"/>
        <v>0.31410782619082817</v>
      </c>
      <c r="BM64" s="28">
        <f t="shared" si="32"/>
        <v>-0.97655944824911756</v>
      </c>
      <c r="BN64" s="28">
        <f t="shared" si="33"/>
        <v>-13.002858530957301</v>
      </c>
      <c r="BO64" s="28">
        <f t="shared" si="34"/>
        <v>-60.858262462231984</v>
      </c>
      <c r="BP64" s="28">
        <f t="shared" si="35"/>
        <v>1.4280125195618153E-2</v>
      </c>
      <c r="BQ64" s="28">
        <f t="shared" si="68"/>
        <v>-0.71231631153461339</v>
      </c>
      <c r="BU64" s="25"/>
    </row>
    <row r="65" spans="1:73" x14ac:dyDescent="0.2">
      <c r="A65" s="1" t="s">
        <v>7518</v>
      </c>
      <c r="B65" s="1" t="s">
        <v>241</v>
      </c>
      <c r="C65" s="1" t="s">
        <v>56</v>
      </c>
      <c r="D65" s="2" t="s">
        <v>118</v>
      </c>
      <c r="F65" s="1" t="s">
        <v>242</v>
      </c>
      <c r="G65" s="1">
        <v>1</v>
      </c>
      <c r="H65">
        <v>0</v>
      </c>
      <c r="I65" s="1">
        <v>1</v>
      </c>
      <c r="J65">
        <v>0</v>
      </c>
      <c r="K65" s="1">
        <v>1</v>
      </c>
      <c r="L65">
        <v>0</v>
      </c>
      <c r="M65" s="1">
        <v>1</v>
      </c>
      <c r="N65">
        <v>0</v>
      </c>
      <c r="O65" s="1">
        <v>1</v>
      </c>
      <c r="P65" s="1">
        <v>0</v>
      </c>
      <c r="Q65" s="36">
        <f t="shared" si="36"/>
        <v>1</v>
      </c>
      <c r="R65" s="36">
        <f t="shared" si="37"/>
        <v>1</v>
      </c>
      <c r="S65" s="36">
        <f t="shared" si="38"/>
        <v>1</v>
      </c>
      <c r="T65" s="36">
        <f t="shared" si="39"/>
        <v>1</v>
      </c>
      <c r="U65" s="36">
        <f t="shared" si="40"/>
        <v>1</v>
      </c>
      <c r="V65" s="36">
        <f t="shared" si="41"/>
        <v>15</v>
      </c>
      <c r="W65" s="45">
        <f t="shared" si="69"/>
        <v>5</v>
      </c>
      <c r="X65" s="50">
        <f t="shared" si="42"/>
        <v>3</v>
      </c>
      <c r="Y65" s="46">
        <f t="shared" si="43"/>
        <v>4</v>
      </c>
      <c r="Z65" s="46">
        <f t="shared" si="44"/>
        <v>1</v>
      </c>
      <c r="AA65" s="46">
        <f t="shared" si="45"/>
        <v>0</v>
      </c>
      <c r="AB65" s="46">
        <f t="shared" si="46"/>
        <v>1</v>
      </c>
      <c r="AC65" s="46">
        <f t="shared" si="47"/>
        <v>4</v>
      </c>
      <c r="AD65" s="46">
        <f t="shared" si="48"/>
        <v>4</v>
      </c>
      <c r="AE65" s="46">
        <f t="shared" si="49"/>
        <v>1</v>
      </c>
      <c r="AF65" s="46">
        <f t="shared" si="50"/>
        <v>0</v>
      </c>
      <c r="AG65" s="46">
        <f t="shared" si="51"/>
        <v>1</v>
      </c>
      <c r="AH65" s="46">
        <f t="shared" si="52"/>
        <v>4</v>
      </c>
      <c r="AI65" s="46">
        <f t="shared" si="53"/>
        <v>2.5</v>
      </c>
      <c r="AJ65" s="47">
        <f t="shared" si="71"/>
        <v>1.5811388300841898</v>
      </c>
      <c r="AK65" s="47">
        <f t="shared" si="72"/>
        <v>2.0238577025077631</v>
      </c>
      <c r="AL65" s="47">
        <f t="shared" si="73"/>
        <v>0.25298221281347039</v>
      </c>
      <c r="AM65" s="47">
        <f t="shared" si="74"/>
        <v>0</v>
      </c>
      <c r="AN65" s="47">
        <f t="shared" si="75"/>
        <v>-0.25298221281347039</v>
      </c>
      <c r="AO65" s="47">
        <f t="shared" si="76"/>
        <v>-2.0238577025077631</v>
      </c>
      <c r="AP65" s="47">
        <f t="shared" si="77"/>
        <v>0.41666666666666669</v>
      </c>
      <c r="AQ65" s="47">
        <f t="shared" si="54"/>
        <v>0</v>
      </c>
      <c r="AR65" s="1">
        <f t="shared" si="70"/>
        <v>0</v>
      </c>
      <c r="AS65" s="1">
        <f t="shared" si="14"/>
        <v>0</v>
      </c>
      <c r="AT65" s="1">
        <f t="shared" si="15"/>
        <v>0</v>
      </c>
      <c r="AU65" s="1">
        <f t="shared" si="16"/>
        <v>0</v>
      </c>
      <c r="AV65" s="1">
        <f t="shared" si="17"/>
        <v>0</v>
      </c>
      <c r="AW65" s="27">
        <f t="shared" si="55"/>
        <v>0</v>
      </c>
      <c r="AX65" s="41">
        <f t="shared" si="56"/>
        <v>0</v>
      </c>
      <c r="AY65" s="29">
        <f t="shared" si="57"/>
        <v>25</v>
      </c>
      <c r="AZ65" s="29">
        <f t="shared" si="58"/>
        <v>16</v>
      </c>
      <c r="BA65" s="29">
        <f t="shared" si="59"/>
        <v>9</v>
      </c>
      <c r="BB65" s="29">
        <f t="shared" si="60"/>
        <v>4</v>
      </c>
      <c r="BC65" s="29">
        <f t="shared" si="61"/>
        <v>1</v>
      </c>
      <c r="BD65" s="29">
        <f t="shared" si="62"/>
        <v>0</v>
      </c>
      <c r="BE65" s="29">
        <f t="shared" si="63"/>
        <v>0</v>
      </c>
      <c r="BF65" s="29">
        <f t="shared" si="64"/>
        <v>0</v>
      </c>
      <c r="BG65" s="29">
        <f t="shared" si="65"/>
        <v>0</v>
      </c>
      <c r="BH65" s="29">
        <f t="shared" si="66"/>
        <v>0</v>
      </c>
      <c r="BI65" s="29">
        <f t="shared" si="67"/>
        <v>0</v>
      </c>
      <c r="BJ65" s="28">
        <f t="shared" si="29"/>
        <v>0</v>
      </c>
      <c r="BK65" s="28" t="e">
        <f t="shared" si="30"/>
        <v>#DIV/0!</v>
      </c>
      <c r="BL65" s="28" t="e">
        <f t="shared" si="31"/>
        <v>#DIV/0!</v>
      </c>
      <c r="BM65" s="28" t="e">
        <f t="shared" si="32"/>
        <v>#DIV/0!</v>
      </c>
      <c r="BN65" s="28" t="e">
        <f t="shared" si="33"/>
        <v>#DIV/0!</v>
      </c>
      <c r="BO65" s="28" t="e">
        <f t="shared" si="34"/>
        <v>#DIV/0!</v>
      </c>
      <c r="BP65" s="28">
        <f t="shared" si="35"/>
        <v>0</v>
      </c>
      <c r="BQ65" s="28">
        <f t="shared" si="68"/>
        <v>0</v>
      </c>
      <c r="BU65" s="26"/>
    </row>
    <row r="66" spans="1:73" x14ac:dyDescent="0.2">
      <c r="A66" s="1" t="s">
        <v>7518</v>
      </c>
      <c r="B66" s="1" t="s">
        <v>243</v>
      </c>
      <c r="C66" s="1" t="s">
        <v>244</v>
      </c>
      <c r="D66" s="2" t="s">
        <v>168</v>
      </c>
      <c r="E66" s="4" t="s">
        <v>245</v>
      </c>
      <c r="F66" s="1" t="s">
        <v>246</v>
      </c>
      <c r="G66" s="1">
        <v>8</v>
      </c>
      <c r="H66">
        <v>1</v>
      </c>
      <c r="I66" s="1">
        <v>2</v>
      </c>
      <c r="J66">
        <v>1</v>
      </c>
      <c r="K66" s="1">
        <v>2</v>
      </c>
      <c r="L66">
        <v>0</v>
      </c>
      <c r="M66" s="1">
        <v>4</v>
      </c>
      <c r="N66">
        <v>2</v>
      </c>
      <c r="O66" s="1">
        <v>7</v>
      </c>
      <c r="P66" s="1">
        <v>4</v>
      </c>
      <c r="Q66" s="36">
        <f t="shared" si="36"/>
        <v>7</v>
      </c>
      <c r="R66" s="36">
        <f t="shared" si="37"/>
        <v>1</v>
      </c>
      <c r="S66" s="36">
        <f t="shared" si="38"/>
        <v>2</v>
      </c>
      <c r="T66" s="36">
        <f t="shared" si="39"/>
        <v>2</v>
      </c>
      <c r="U66" s="36">
        <f t="shared" si="40"/>
        <v>3</v>
      </c>
      <c r="V66" s="36">
        <f t="shared" si="41"/>
        <v>52</v>
      </c>
      <c r="W66" s="45">
        <f t="shared" si="69"/>
        <v>15</v>
      </c>
      <c r="X66" s="50">
        <f t="shared" si="42"/>
        <v>3.4666666666666668</v>
      </c>
      <c r="Y66" s="46">
        <f t="shared" si="43"/>
        <v>2.3511111111111109</v>
      </c>
      <c r="Z66" s="46">
        <f t="shared" si="44"/>
        <v>0.28444444444444433</v>
      </c>
      <c r="AA66" s="46">
        <f t="shared" si="45"/>
        <v>0.21777777777777788</v>
      </c>
      <c r="AB66" s="46">
        <f t="shared" si="46"/>
        <v>2.1511111111111116</v>
      </c>
      <c r="AC66" s="46">
        <f t="shared" si="47"/>
        <v>6.0844444444444452</v>
      </c>
      <c r="AD66" s="46">
        <f t="shared" si="48"/>
        <v>16.457777777777778</v>
      </c>
      <c r="AE66" s="46">
        <f t="shared" si="49"/>
        <v>0.28444444444444433</v>
      </c>
      <c r="AF66" s="46">
        <f t="shared" si="50"/>
        <v>0.43555555555555575</v>
      </c>
      <c r="AG66" s="46">
        <f t="shared" si="51"/>
        <v>4.3022222222222233</v>
      </c>
      <c r="AH66" s="46">
        <f t="shared" si="52"/>
        <v>18.253333333333337</v>
      </c>
      <c r="AI66" s="46">
        <f t="shared" si="53"/>
        <v>2.8380952380952382</v>
      </c>
      <c r="AJ66" s="47">
        <f t="shared" si="71"/>
        <v>1.6846647257229665</v>
      </c>
      <c r="AK66" s="47">
        <f t="shared" si="72"/>
        <v>5.2779749344848321</v>
      </c>
      <c r="AL66" s="47">
        <f t="shared" si="73"/>
        <v>3.1728952628963983E-2</v>
      </c>
      <c r="AM66" s="47">
        <f t="shared" si="74"/>
        <v>-4.2511838873963516E-2</v>
      </c>
      <c r="AN66" s="47">
        <f t="shared" si="75"/>
        <v>-1.3197261234109718</v>
      </c>
      <c r="AO66" s="47">
        <f t="shared" si="76"/>
        <v>-9.4169920166889458</v>
      </c>
      <c r="AP66" s="47">
        <f t="shared" si="77"/>
        <v>8.2417582417582416E-2</v>
      </c>
      <c r="AQ66" s="47">
        <f t="shared" si="54"/>
        <v>-0.45078511746099592</v>
      </c>
      <c r="AR66" s="1">
        <f t="shared" ref="AR66:AR97" si="78">H66</f>
        <v>1</v>
      </c>
      <c r="AS66" s="1">
        <f t="shared" ref="AS66:AS129" si="79">J66</f>
        <v>1</v>
      </c>
      <c r="AT66" s="1">
        <f t="shared" ref="AT66:AT129" si="80">L66</f>
        <v>0</v>
      </c>
      <c r="AU66" s="1">
        <f t="shared" ref="AU66:AU129" si="81">N66</f>
        <v>2</v>
      </c>
      <c r="AV66" s="1">
        <f t="shared" ref="AV66:AV129" si="82">P66</f>
        <v>4</v>
      </c>
      <c r="AW66" s="27">
        <f t="shared" si="55"/>
        <v>8</v>
      </c>
      <c r="AX66" s="41">
        <f t="shared" si="56"/>
        <v>2.125</v>
      </c>
      <c r="AY66" s="29">
        <f t="shared" si="57"/>
        <v>8.265625</v>
      </c>
      <c r="AZ66" s="29">
        <f t="shared" si="58"/>
        <v>3.515625</v>
      </c>
      <c r="BA66" s="29">
        <f t="shared" si="59"/>
        <v>0.765625</v>
      </c>
      <c r="BB66" s="29">
        <f t="shared" si="60"/>
        <v>1.5625E-2</v>
      </c>
      <c r="BC66" s="29">
        <f t="shared" si="61"/>
        <v>1.265625</v>
      </c>
      <c r="BD66" s="29">
        <f t="shared" si="62"/>
        <v>8.265625</v>
      </c>
      <c r="BE66" s="29">
        <f t="shared" si="63"/>
        <v>3.515625</v>
      </c>
      <c r="BF66" s="29">
        <f t="shared" si="64"/>
        <v>0</v>
      </c>
      <c r="BG66" s="29">
        <f t="shared" si="65"/>
        <v>3.125E-2</v>
      </c>
      <c r="BH66" s="29">
        <f t="shared" si="66"/>
        <v>5.0625</v>
      </c>
      <c r="BI66" s="29">
        <f t="shared" si="67"/>
        <v>2.4107142857142856</v>
      </c>
      <c r="BJ66" s="28">
        <f t="shared" ref="BJ66:BJ129" si="83">SQRT(BI66)</f>
        <v>1.5526475085202969</v>
      </c>
      <c r="BK66" s="28">
        <f t="shared" ref="BK66:BK129" si="84">AR66*((5-AX66)/BJ66)*((5-AX66)/BJ66)*((5-AX66)/BJ66)</f>
        <v>6.3488480766265871</v>
      </c>
      <c r="BL66" s="28">
        <f t="shared" ref="BL66:BL129" si="85">AS66*((4-AX66)/BJ66)*((4-AX66)/BJ66)*((4-AX66)/BJ66)</f>
        <v>1.7611048129049667</v>
      </c>
      <c r="BM66" s="28">
        <f t="shared" ref="BM66:BM129" si="86">AT66*((3-AX66)/BJ66)*((3-AX66)/BJ66)*((3-AX66)/BJ66)</f>
        <v>0</v>
      </c>
      <c r="BN66" s="28">
        <f t="shared" ref="BN66:BN129" si="87">AU66*((2-AX66)/BJ66)*((2-AX66)/BJ66)*((2-AX66)/BJ66)</f>
        <v>-1.0436176669066472E-3</v>
      </c>
      <c r="BO66" s="28">
        <f t="shared" ref="BO66:BO129" si="88">AV66*((1-AX66)/BJ66)*((1-AX66)/BJ66)*((1-AX66)/BJ66)</f>
        <v>-1.5215945583498911</v>
      </c>
      <c r="BP66" s="28">
        <f t="shared" ref="BP66:BP129" si="89">AW66/((AW66-1)*(AW66-2))</f>
        <v>0.19047619047619047</v>
      </c>
      <c r="BQ66" s="28">
        <f t="shared" si="68"/>
        <v>1.2547266120980487</v>
      </c>
      <c r="BU66" s="26"/>
    </row>
    <row r="67" spans="1:73" x14ac:dyDescent="0.2">
      <c r="A67" s="1" t="s">
        <v>7518</v>
      </c>
      <c r="B67" s="1" t="s">
        <v>247</v>
      </c>
      <c r="C67" s="1" t="s">
        <v>49</v>
      </c>
      <c r="D67" s="2" t="s">
        <v>57</v>
      </c>
      <c r="E67" s="4" t="s">
        <v>69</v>
      </c>
      <c r="F67" s="1" t="s">
        <v>248</v>
      </c>
      <c r="G67" s="1">
        <v>2</v>
      </c>
      <c r="H67">
        <v>1</v>
      </c>
      <c r="I67" s="1">
        <v>1</v>
      </c>
      <c r="J67">
        <v>1</v>
      </c>
      <c r="K67" s="1">
        <v>1</v>
      </c>
      <c r="L67">
        <v>1</v>
      </c>
      <c r="M67" s="1">
        <v>1</v>
      </c>
      <c r="N67">
        <v>1</v>
      </c>
      <c r="O67" s="1">
        <v>1</v>
      </c>
      <c r="P67" s="1">
        <v>1</v>
      </c>
      <c r="Q67" s="36">
        <f t="shared" ref="Q67" si="90">IFERROR(G67-H67,0)</f>
        <v>1</v>
      </c>
      <c r="R67" s="36">
        <f t="shared" ref="R67:R130" si="91">IFERROR(I67-J67,0)</f>
        <v>0</v>
      </c>
      <c r="S67" s="36">
        <f t="shared" ref="S67:S130" si="92">IFERROR(K67-L67,0)</f>
        <v>0</v>
      </c>
      <c r="T67" s="36">
        <f t="shared" ref="T67:T130" si="93">IFERROR(M67-N67,0)</f>
        <v>0</v>
      </c>
      <c r="U67" s="36">
        <f t="shared" ref="U67:U130" si="94">IFERROR(O67-P67,0)</f>
        <v>0</v>
      </c>
      <c r="V67" s="36">
        <f t="shared" ref="V67:V130" si="95">Q67*5+R67*4+S67*3+T67*2+U67*1</f>
        <v>5</v>
      </c>
      <c r="W67" s="45">
        <f t="shared" ref="W67:W130" si="96">IFERROR(Q67+R67+S67+T67+U67,0)</f>
        <v>1</v>
      </c>
      <c r="X67" s="50">
        <f t="shared" ref="X67:X130" si="97">IF(ISERROR(V67/W67),0,(V67/W67))</f>
        <v>5</v>
      </c>
      <c r="Y67" s="46">
        <f t="shared" ref="Y67:Y101" si="98">(5-X67)*(5-X67)</f>
        <v>0</v>
      </c>
      <c r="Z67" s="46">
        <f t="shared" ref="Z67:Z101" si="99">(4-X67)*(4-X67)</f>
        <v>1</v>
      </c>
      <c r="AA67" s="46">
        <f t="shared" ref="AA67:AA101" si="100">(3-X67)*(3-X67)</f>
        <v>4</v>
      </c>
      <c r="AB67" s="46">
        <f t="shared" ref="AB67:AB101" si="101">(2-X67)*(2-X67)</f>
        <v>9</v>
      </c>
      <c r="AC67" s="46">
        <f t="shared" ref="AC67:AC101" si="102">(1-X67)*(1-X67)</f>
        <v>16</v>
      </c>
      <c r="AD67" s="46">
        <f t="shared" ref="AD67:AD101" si="103">Q67*Y67</f>
        <v>0</v>
      </c>
      <c r="AE67" s="46">
        <f t="shared" ref="AE67:AE101" si="104">R67*Z67</f>
        <v>0</v>
      </c>
      <c r="AF67" s="46">
        <f t="shared" ref="AF67:AF101" si="105">S67*AA67</f>
        <v>0</v>
      </c>
      <c r="AG67" s="46">
        <f t="shared" ref="AG67:AG101" si="106">T67*AB67</f>
        <v>0</v>
      </c>
      <c r="AH67" s="46">
        <f t="shared" ref="AH67:AH101" si="107">U67*AC67</f>
        <v>0</v>
      </c>
      <c r="AI67" s="46">
        <f t="shared" ref="AI67:AI130" si="108">IF(ISERROR(SUM(AD67:AH67)/(W67-1)),0,SUM(AD67:AH67)/(W67-1))</f>
        <v>0</v>
      </c>
      <c r="AJ67" s="47">
        <f t="shared" si="71"/>
        <v>0</v>
      </c>
      <c r="AK67" s="47" t="e">
        <f t="shared" si="72"/>
        <v>#DIV/0!</v>
      </c>
      <c r="AL67" s="47" t="e">
        <f t="shared" si="73"/>
        <v>#DIV/0!</v>
      </c>
      <c r="AM67" s="47" t="e">
        <f t="shared" si="74"/>
        <v>#DIV/0!</v>
      </c>
      <c r="AN67" s="47" t="e">
        <f t="shared" si="75"/>
        <v>#DIV/0!</v>
      </c>
      <c r="AO67" s="47" t="e">
        <f t="shared" si="76"/>
        <v>#DIV/0!</v>
      </c>
      <c r="AP67" s="47" t="e">
        <f t="shared" si="77"/>
        <v>#DIV/0!</v>
      </c>
      <c r="AQ67" s="47">
        <f t="shared" ref="AQ67:AQ130" si="109">IF(ISERROR(SUM(AK67:AO67)*AP67),0,(SUM(AK67:AO67)*AP67))</f>
        <v>0</v>
      </c>
      <c r="AR67" s="1">
        <f t="shared" si="78"/>
        <v>1</v>
      </c>
      <c r="AS67" s="1">
        <f t="shared" si="79"/>
        <v>1</v>
      </c>
      <c r="AT67" s="1">
        <f t="shared" si="80"/>
        <v>1</v>
      </c>
      <c r="AU67" s="1">
        <f t="shared" si="81"/>
        <v>1</v>
      </c>
      <c r="AV67" s="1">
        <f t="shared" si="82"/>
        <v>1</v>
      </c>
      <c r="AW67" s="27">
        <f t="shared" ref="AW67:AW101" si="110">AR67+AS67+AT67+AU67+AV67</f>
        <v>5</v>
      </c>
      <c r="AX67" s="41">
        <f t="shared" ref="AX67:AX130" si="111">IF(ISERROR(((AR67*5+AS67*4+AT67*3+AU67*2+AV67*1)/AW67)),0,((AR67*5+AS67*4+AT67*3+AU67*2+AV67*1)/AW67))</f>
        <v>3</v>
      </c>
      <c r="AY67" s="29">
        <f t="shared" ref="AY67:AY101" si="112">(5-AX67)*(5-AX67)</f>
        <v>4</v>
      </c>
      <c r="AZ67" s="29">
        <f t="shared" ref="AZ67:AZ101" si="113">(4-AX67)*(4-AX67)</f>
        <v>1</v>
      </c>
      <c r="BA67" s="29">
        <f t="shared" ref="BA67:BA101" si="114">(3-AX67)*(3-AX67)</f>
        <v>0</v>
      </c>
      <c r="BB67" s="29">
        <f t="shared" ref="BB67:BB101" si="115">(2-AX67)*(2-AX67)</f>
        <v>1</v>
      </c>
      <c r="BC67" s="29">
        <f t="shared" ref="BC67:BC101" si="116">(1-AX67)*(1-AX67)</f>
        <v>4</v>
      </c>
      <c r="BD67" s="29">
        <f t="shared" ref="BD67:BD101" si="117">AR67*AY67</f>
        <v>4</v>
      </c>
      <c r="BE67" s="29">
        <f t="shared" ref="BE67:BE101" si="118">AS67*AZ67</f>
        <v>1</v>
      </c>
      <c r="BF67" s="29">
        <f t="shared" ref="BF67:BF101" si="119">AT67*BA67</f>
        <v>0</v>
      </c>
      <c r="BG67" s="29">
        <f t="shared" ref="BG67:BG101" si="120">AU67*BB67</f>
        <v>1</v>
      </c>
      <c r="BH67" s="29">
        <f t="shared" ref="BH67:BH101" si="121">AV67*BC67</f>
        <v>4</v>
      </c>
      <c r="BI67" s="29">
        <f t="shared" ref="BI67:BI130" si="122">IF(ISERROR((SUM(BD67:BH67)/(AW67-1))),0,((SUM(BD67:BH67)/(AW67-1))))</f>
        <v>2.5</v>
      </c>
      <c r="BJ67" s="28">
        <f t="shared" si="83"/>
        <v>1.5811388300841898</v>
      </c>
      <c r="BK67" s="28">
        <f t="shared" si="84"/>
        <v>2.0238577025077631</v>
      </c>
      <c r="BL67" s="28">
        <f t="shared" si="85"/>
        <v>0.25298221281347039</v>
      </c>
      <c r="BM67" s="28">
        <f t="shared" si="86"/>
        <v>0</v>
      </c>
      <c r="BN67" s="28">
        <f t="shared" si="87"/>
        <v>-0.25298221281347039</v>
      </c>
      <c r="BO67" s="28">
        <f t="shared" si="88"/>
        <v>-2.0238577025077631</v>
      </c>
      <c r="BP67" s="28">
        <f t="shared" si="89"/>
        <v>0.41666666666666669</v>
      </c>
      <c r="BQ67" s="28">
        <f t="shared" ref="BQ67:BQ130" si="123">IF(ISERROR((SUM(BK67:BO67)*BP67)),0,(SUM(BK67:BO67)*BP67))</f>
        <v>0</v>
      </c>
      <c r="BU67" s="26"/>
    </row>
    <row r="68" spans="1:73" x14ac:dyDescent="0.2">
      <c r="A68" s="1" t="s">
        <v>7518</v>
      </c>
      <c r="B68" s="1" t="s">
        <v>249</v>
      </c>
      <c r="C68" s="1" t="s">
        <v>56</v>
      </c>
      <c r="D68" s="2" t="s">
        <v>89</v>
      </c>
      <c r="E68" s="4" t="s">
        <v>250</v>
      </c>
      <c r="F68" s="1" t="s">
        <v>251</v>
      </c>
      <c r="G68" s="1">
        <v>5</v>
      </c>
      <c r="H68">
        <v>1</v>
      </c>
      <c r="I68" s="1">
        <v>5</v>
      </c>
      <c r="J68">
        <v>1</v>
      </c>
      <c r="K68" s="1">
        <v>5</v>
      </c>
      <c r="L68">
        <v>1</v>
      </c>
      <c r="M68" s="1">
        <v>5</v>
      </c>
      <c r="N68">
        <v>1</v>
      </c>
      <c r="O68" s="1">
        <v>5</v>
      </c>
      <c r="P68" s="1">
        <v>1</v>
      </c>
      <c r="Q68" s="36">
        <f t="shared" si="36"/>
        <v>4</v>
      </c>
      <c r="R68" s="36">
        <f t="shared" si="91"/>
        <v>4</v>
      </c>
      <c r="S68" s="36">
        <f t="shared" si="92"/>
        <v>4</v>
      </c>
      <c r="T68" s="36">
        <f t="shared" si="93"/>
        <v>4</v>
      </c>
      <c r="U68" s="36">
        <f t="shared" si="94"/>
        <v>4</v>
      </c>
      <c r="V68" s="36">
        <f t="shared" si="95"/>
        <v>60</v>
      </c>
      <c r="W68" s="45">
        <f t="shared" si="96"/>
        <v>20</v>
      </c>
      <c r="X68" s="50">
        <f t="shared" si="97"/>
        <v>3</v>
      </c>
      <c r="Y68" s="46">
        <f t="shared" si="98"/>
        <v>4</v>
      </c>
      <c r="Z68" s="46">
        <f t="shared" si="99"/>
        <v>1</v>
      </c>
      <c r="AA68" s="46">
        <f t="shared" si="100"/>
        <v>0</v>
      </c>
      <c r="AB68" s="46">
        <f t="shared" si="101"/>
        <v>1</v>
      </c>
      <c r="AC68" s="46">
        <f t="shared" si="102"/>
        <v>4</v>
      </c>
      <c r="AD68" s="46">
        <f t="shared" si="103"/>
        <v>16</v>
      </c>
      <c r="AE68" s="46">
        <f t="shared" si="104"/>
        <v>4</v>
      </c>
      <c r="AF68" s="46">
        <f t="shared" si="105"/>
        <v>0</v>
      </c>
      <c r="AG68" s="46">
        <f t="shared" si="106"/>
        <v>4</v>
      </c>
      <c r="AH68" s="46">
        <f t="shared" si="107"/>
        <v>16</v>
      </c>
      <c r="AI68" s="46">
        <f t="shared" si="108"/>
        <v>2.1052631578947367</v>
      </c>
      <c r="AJ68" s="47">
        <f t="shared" si="71"/>
        <v>1.4509525002200232</v>
      </c>
      <c r="AK68" s="47">
        <f t="shared" si="72"/>
        <v>10.475877051588572</v>
      </c>
      <c r="AL68" s="47">
        <f t="shared" si="73"/>
        <v>1.3094846314485715</v>
      </c>
      <c r="AM68" s="47">
        <f t="shared" si="74"/>
        <v>0</v>
      </c>
      <c r="AN68" s="47">
        <f t="shared" si="75"/>
        <v>-1.3094846314485715</v>
      </c>
      <c r="AO68" s="47">
        <f t="shared" si="76"/>
        <v>-10.475877051588572</v>
      </c>
      <c r="AP68" s="47">
        <f t="shared" si="77"/>
        <v>5.8479532163742687E-2</v>
      </c>
      <c r="AQ68" s="47">
        <f t="shared" si="109"/>
        <v>0</v>
      </c>
      <c r="AR68" s="1">
        <f t="shared" si="78"/>
        <v>1</v>
      </c>
      <c r="AS68" s="1">
        <f t="shared" si="79"/>
        <v>1</v>
      </c>
      <c r="AT68" s="1">
        <f t="shared" si="80"/>
        <v>1</v>
      </c>
      <c r="AU68" s="1">
        <f t="shared" si="81"/>
        <v>1</v>
      </c>
      <c r="AV68" s="1">
        <f t="shared" si="82"/>
        <v>1</v>
      </c>
      <c r="AW68" s="27">
        <f t="shared" si="110"/>
        <v>5</v>
      </c>
      <c r="AX68" s="41">
        <f t="shared" si="111"/>
        <v>3</v>
      </c>
      <c r="AY68" s="29">
        <f t="shared" si="112"/>
        <v>4</v>
      </c>
      <c r="AZ68" s="29">
        <f t="shared" si="113"/>
        <v>1</v>
      </c>
      <c r="BA68" s="29">
        <f t="shared" si="114"/>
        <v>0</v>
      </c>
      <c r="BB68" s="29">
        <f t="shared" si="115"/>
        <v>1</v>
      </c>
      <c r="BC68" s="29">
        <f t="shared" si="116"/>
        <v>4</v>
      </c>
      <c r="BD68" s="29">
        <f t="shared" si="117"/>
        <v>4</v>
      </c>
      <c r="BE68" s="29">
        <f t="shared" si="118"/>
        <v>1</v>
      </c>
      <c r="BF68" s="29">
        <f t="shared" si="119"/>
        <v>0</v>
      </c>
      <c r="BG68" s="29">
        <f t="shared" si="120"/>
        <v>1</v>
      </c>
      <c r="BH68" s="29">
        <f t="shared" si="121"/>
        <v>4</v>
      </c>
      <c r="BI68" s="29">
        <f t="shared" si="122"/>
        <v>2.5</v>
      </c>
      <c r="BJ68" s="28">
        <f t="shared" si="83"/>
        <v>1.5811388300841898</v>
      </c>
      <c r="BK68" s="28">
        <f t="shared" si="84"/>
        <v>2.0238577025077631</v>
      </c>
      <c r="BL68" s="28">
        <f t="shared" si="85"/>
        <v>0.25298221281347039</v>
      </c>
      <c r="BM68" s="28">
        <f t="shared" si="86"/>
        <v>0</v>
      </c>
      <c r="BN68" s="28">
        <f t="shared" si="87"/>
        <v>-0.25298221281347039</v>
      </c>
      <c r="BO68" s="28">
        <f t="shared" si="88"/>
        <v>-2.0238577025077631</v>
      </c>
      <c r="BP68" s="28">
        <f t="shared" si="89"/>
        <v>0.41666666666666669</v>
      </c>
      <c r="BQ68" s="28">
        <f t="shared" si="123"/>
        <v>0</v>
      </c>
      <c r="BU68" s="26"/>
    </row>
    <row r="69" spans="1:73" x14ac:dyDescent="0.2">
      <c r="A69" s="1" t="s">
        <v>7518</v>
      </c>
      <c r="B69" s="1" t="s">
        <v>252</v>
      </c>
      <c r="F69" s="1" t="s">
        <v>253</v>
      </c>
      <c r="Q69" s="36">
        <f t="shared" ref="Q69:Q132" si="124">IFERROR(G69-H69,0)</f>
        <v>0</v>
      </c>
      <c r="R69" s="36">
        <f t="shared" si="91"/>
        <v>0</v>
      </c>
      <c r="S69" s="36">
        <f t="shared" si="92"/>
        <v>0</v>
      </c>
      <c r="T69" s="36">
        <f t="shared" si="93"/>
        <v>0</v>
      </c>
      <c r="U69" s="36">
        <f t="shared" si="94"/>
        <v>0</v>
      </c>
      <c r="V69" s="36">
        <f t="shared" si="95"/>
        <v>0</v>
      </c>
      <c r="W69" s="45">
        <f t="shared" si="96"/>
        <v>0</v>
      </c>
      <c r="X69" s="50">
        <f t="shared" si="97"/>
        <v>0</v>
      </c>
      <c r="Y69" s="46">
        <f t="shared" si="98"/>
        <v>25</v>
      </c>
      <c r="Z69" s="46">
        <f t="shared" si="99"/>
        <v>16</v>
      </c>
      <c r="AA69" s="46">
        <f t="shared" si="100"/>
        <v>9</v>
      </c>
      <c r="AB69" s="46">
        <f t="shared" si="101"/>
        <v>4</v>
      </c>
      <c r="AC69" s="46">
        <f t="shared" si="102"/>
        <v>1</v>
      </c>
      <c r="AD69" s="46">
        <f t="shared" si="103"/>
        <v>0</v>
      </c>
      <c r="AE69" s="46">
        <f t="shared" si="104"/>
        <v>0</v>
      </c>
      <c r="AF69" s="46">
        <f t="shared" si="105"/>
        <v>0</v>
      </c>
      <c r="AG69" s="46">
        <f t="shared" si="106"/>
        <v>0</v>
      </c>
      <c r="AH69" s="46">
        <f t="shared" si="107"/>
        <v>0</v>
      </c>
      <c r="AI69" s="46">
        <f t="shared" si="108"/>
        <v>0</v>
      </c>
      <c r="AJ69" s="47">
        <f t="shared" si="71"/>
        <v>0</v>
      </c>
      <c r="AK69" s="47" t="e">
        <f t="shared" si="72"/>
        <v>#DIV/0!</v>
      </c>
      <c r="AL69" s="47" t="e">
        <f t="shared" si="73"/>
        <v>#DIV/0!</v>
      </c>
      <c r="AM69" s="47" t="e">
        <f t="shared" si="74"/>
        <v>#DIV/0!</v>
      </c>
      <c r="AN69" s="47" t="e">
        <f t="shared" si="75"/>
        <v>#DIV/0!</v>
      </c>
      <c r="AO69" s="47" t="e">
        <f t="shared" si="76"/>
        <v>#DIV/0!</v>
      </c>
      <c r="AP69" s="47">
        <f t="shared" si="77"/>
        <v>0</v>
      </c>
      <c r="AQ69" s="47">
        <f t="shared" si="109"/>
        <v>0</v>
      </c>
      <c r="AR69" s="1">
        <f t="shared" si="78"/>
        <v>0</v>
      </c>
      <c r="AS69" s="1">
        <f t="shared" si="79"/>
        <v>0</v>
      </c>
      <c r="AT69" s="1">
        <f t="shared" si="80"/>
        <v>0</v>
      </c>
      <c r="AU69" s="1">
        <f t="shared" si="81"/>
        <v>0</v>
      </c>
      <c r="AV69" s="1">
        <f t="shared" si="82"/>
        <v>0</v>
      </c>
      <c r="AW69" s="27">
        <f t="shared" si="110"/>
        <v>0</v>
      </c>
      <c r="AX69" s="41">
        <f t="shared" si="111"/>
        <v>0</v>
      </c>
      <c r="AY69" s="29">
        <f t="shared" si="112"/>
        <v>25</v>
      </c>
      <c r="AZ69" s="29">
        <f t="shared" si="113"/>
        <v>16</v>
      </c>
      <c r="BA69" s="29">
        <f t="shared" si="114"/>
        <v>9</v>
      </c>
      <c r="BB69" s="29">
        <f t="shared" si="115"/>
        <v>4</v>
      </c>
      <c r="BC69" s="29">
        <f t="shared" si="116"/>
        <v>1</v>
      </c>
      <c r="BD69" s="29">
        <f t="shared" si="117"/>
        <v>0</v>
      </c>
      <c r="BE69" s="29">
        <f t="shared" si="118"/>
        <v>0</v>
      </c>
      <c r="BF69" s="29">
        <f t="shared" si="119"/>
        <v>0</v>
      </c>
      <c r="BG69" s="29">
        <f t="shared" si="120"/>
        <v>0</v>
      </c>
      <c r="BH69" s="29">
        <f t="shared" si="121"/>
        <v>0</v>
      </c>
      <c r="BI69" s="29">
        <f t="shared" si="122"/>
        <v>0</v>
      </c>
      <c r="BJ69" s="28">
        <f t="shared" si="83"/>
        <v>0</v>
      </c>
      <c r="BK69" s="28" t="e">
        <f t="shared" si="84"/>
        <v>#DIV/0!</v>
      </c>
      <c r="BL69" s="28" t="e">
        <f t="shared" si="85"/>
        <v>#DIV/0!</v>
      </c>
      <c r="BM69" s="28" t="e">
        <f t="shared" si="86"/>
        <v>#DIV/0!</v>
      </c>
      <c r="BN69" s="28" t="e">
        <f t="shared" si="87"/>
        <v>#DIV/0!</v>
      </c>
      <c r="BO69" s="28" t="e">
        <f t="shared" si="88"/>
        <v>#DIV/0!</v>
      </c>
      <c r="BP69" s="28">
        <f t="shared" si="89"/>
        <v>0</v>
      </c>
      <c r="BQ69" s="28">
        <f t="shared" si="123"/>
        <v>0</v>
      </c>
      <c r="BU69" s="26"/>
    </row>
    <row r="70" spans="1:73" x14ac:dyDescent="0.2">
      <c r="A70" s="1" t="s">
        <v>7518</v>
      </c>
      <c r="B70" s="1" t="s">
        <v>254</v>
      </c>
      <c r="E70" s="4" t="s">
        <v>31</v>
      </c>
      <c r="F70" s="1" t="s">
        <v>255</v>
      </c>
      <c r="Q70" s="36">
        <f t="shared" si="124"/>
        <v>0</v>
      </c>
      <c r="R70" s="36">
        <f t="shared" si="91"/>
        <v>0</v>
      </c>
      <c r="S70" s="36">
        <f t="shared" si="92"/>
        <v>0</v>
      </c>
      <c r="T70" s="36">
        <f t="shared" si="93"/>
        <v>0</v>
      </c>
      <c r="U70" s="36">
        <f t="shared" si="94"/>
        <v>0</v>
      </c>
      <c r="V70" s="36">
        <f t="shared" si="95"/>
        <v>0</v>
      </c>
      <c r="W70" s="45">
        <f t="shared" si="96"/>
        <v>0</v>
      </c>
      <c r="X70" s="50">
        <f t="shared" si="97"/>
        <v>0</v>
      </c>
      <c r="Y70" s="46">
        <f t="shared" si="98"/>
        <v>25</v>
      </c>
      <c r="Z70" s="46">
        <f t="shared" si="99"/>
        <v>16</v>
      </c>
      <c r="AA70" s="46">
        <f t="shared" si="100"/>
        <v>9</v>
      </c>
      <c r="AB70" s="46">
        <f t="shared" si="101"/>
        <v>4</v>
      </c>
      <c r="AC70" s="46">
        <f t="shared" si="102"/>
        <v>1</v>
      </c>
      <c r="AD70" s="46">
        <f t="shared" si="103"/>
        <v>0</v>
      </c>
      <c r="AE70" s="46">
        <f t="shared" si="104"/>
        <v>0</v>
      </c>
      <c r="AF70" s="46">
        <f t="shared" si="105"/>
        <v>0</v>
      </c>
      <c r="AG70" s="46">
        <f t="shared" si="106"/>
        <v>0</v>
      </c>
      <c r="AH70" s="46">
        <f t="shared" si="107"/>
        <v>0</v>
      </c>
      <c r="AI70" s="46">
        <f t="shared" si="108"/>
        <v>0</v>
      </c>
      <c r="AJ70" s="47">
        <f t="shared" si="71"/>
        <v>0</v>
      </c>
      <c r="AK70" s="47" t="e">
        <f t="shared" si="72"/>
        <v>#DIV/0!</v>
      </c>
      <c r="AL70" s="47" t="e">
        <f t="shared" si="73"/>
        <v>#DIV/0!</v>
      </c>
      <c r="AM70" s="47" t="e">
        <f t="shared" si="74"/>
        <v>#DIV/0!</v>
      </c>
      <c r="AN70" s="47" t="e">
        <f t="shared" si="75"/>
        <v>#DIV/0!</v>
      </c>
      <c r="AO70" s="47" t="e">
        <f t="shared" si="76"/>
        <v>#DIV/0!</v>
      </c>
      <c r="AP70" s="47">
        <f t="shared" si="77"/>
        <v>0</v>
      </c>
      <c r="AQ70" s="47">
        <f t="shared" si="109"/>
        <v>0</v>
      </c>
      <c r="AR70" s="1">
        <f t="shared" si="78"/>
        <v>0</v>
      </c>
      <c r="AS70" s="1">
        <f t="shared" si="79"/>
        <v>0</v>
      </c>
      <c r="AT70" s="1">
        <f t="shared" si="80"/>
        <v>0</v>
      </c>
      <c r="AU70" s="1">
        <f t="shared" si="81"/>
        <v>0</v>
      </c>
      <c r="AV70" s="1">
        <f t="shared" si="82"/>
        <v>0</v>
      </c>
      <c r="AW70" s="27">
        <f t="shared" si="110"/>
        <v>0</v>
      </c>
      <c r="AX70" s="41">
        <f t="shared" si="111"/>
        <v>0</v>
      </c>
      <c r="AY70" s="29">
        <f t="shared" si="112"/>
        <v>25</v>
      </c>
      <c r="AZ70" s="29">
        <f t="shared" si="113"/>
        <v>16</v>
      </c>
      <c r="BA70" s="29">
        <f t="shared" si="114"/>
        <v>9</v>
      </c>
      <c r="BB70" s="29">
        <f t="shared" si="115"/>
        <v>4</v>
      </c>
      <c r="BC70" s="29">
        <f t="shared" si="116"/>
        <v>1</v>
      </c>
      <c r="BD70" s="29">
        <f t="shared" si="117"/>
        <v>0</v>
      </c>
      <c r="BE70" s="29">
        <f t="shared" si="118"/>
        <v>0</v>
      </c>
      <c r="BF70" s="29">
        <f t="shared" si="119"/>
        <v>0</v>
      </c>
      <c r="BG70" s="29">
        <f t="shared" si="120"/>
        <v>0</v>
      </c>
      <c r="BH70" s="29">
        <f t="shared" si="121"/>
        <v>0</v>
      </c>
      <c r="BI70" s="29">
        <f t="shared" si="122"/>
        <v>0</v>
      </c>
      <c r="BJ70" s="28">
        <f t="shared" si="83"/>
        <v>0</v>
      </c>
      <c r="BK70" s="28" t="e">
        <f t="shared" si="84"/>
        <v>#DIV/0!</v>
      </c>
      <c r="BL70" s="28" t="e">
        <f t="shared" si="85"/>
        <v>#DIV/0!</v>
      </c>
      <c r="BM70" s="28" t="e">
        <f t="shared" si="86"/>
        <v>#DIV/0!</v>
      </c>
      <c r="BN70" s="28" t="e">
        <f t="shared" si="87"/>
        <v>#DIV/0!</v>
      </c>
      <c r="BO70" s="28" t="e">
        <f t="shared" si="88"/>
        <v>#DIV/0!</v>
      </c>
      <c r="BP70" s="28">
        <f t="shared" si="89"/>
        <v>0</v>
      </c>
      <c r="BQ70" s="28">
        <f t="shared" si="123"/>
        <v>0</v>
      </c>
      <c r="BU70" s="26"/>
    </row>
    <row r="71" spans="1:73" x14ac:dyDescent="0.2">
      <c r="A71" s="1" t="s">
        <v>7518</v>
      </c>
      <c r="B71" s="1" t="s">
        <v>256</v>
      </c>
      <c r="C71" s="1" t="s">
        <v>76</v>
      </c>
      <c r="D71" s="2" t="s">
        <v>257</v>
      </c>
      <c r="E71" s="4" t="s">
        <v>134</v>
      </c>
      <c r="F71" s="1" t="s">
        <v>258</v>
      </c>
      <c r="G71" s="1">
        <v>7</v>
      </c>
      <c r="H71">
        <v>2</v>
      </c>
      <c r="I71" s="1">
        <v>1</v>
      </c>
      <c r="J71">
        <v>1</v>
      </c>
      <c r="K71" s="1">
        <v>1</v>
      </c>
      <c r="L71">
        <v>1</v>
      </c>
      <c r="M71" s="1">
        <v>2</v>
      </c>
      <c r="N71">
        <v>2</v>
      </c>
      <c r="O71" s="1">
        <v>2</v>
      </c>
      <c r="P71" s="1">
        <v>2</v>
      </c>
      <c r="Q71" s="36">
        <f t="shared" si="124"/>
        <v>5</v>
      </c>
      <c r="R71" s="36">
        <f t="shared" si="91"/>
        <v>0</v>
      </c>
      <c r="S71" s="36">
        <f t="shared" si="92"/>
        <v>0</v>
      </c>
      <c r="T71" s="36">
        <f t="shared" si="93"/>
        <v>0</v>
      </c>
      <c r="U71" s="36">
        <f t="shared" si="94"/>
        <v>0</v>
      </c>
      <c r="V71" s="36">
        <f t="shared" si="95"/>
        <v>25</v>
      </c>
      <c r="W71" s="45">
        <f t="shared" si="96"/>
        <v>5</v>
      </c>
      <c r="X71" s="50">
        <f t="shared" si="97"/>
        <v>5</v>
      </c>
      <c r="Y71" s="46">
        <f t="shared" si="98"/>
        <v>0</v>
      </c>
      <c r="Z71" s="46">
        <f t="shared" si="99"/>
        <v>1</v>
      </c>
      <c r="AA71" s="46">
        <f t="shared" si="100"/>
        <v>4</v>
      </c>
      <c r="AB71" s="46">
        <f t="shared" si="101"/>
        <v>9</v>
      </c>
      <c r="AC71" s="46">
        <f t="shared" si="102"/>
        <v>16</v>
      </c>
      <c r="AD71" s="46">
        <f t="shared" si="103"/>
        <v>0</v>
      </c>
      <c r="AE71" s="46">
        <f t="shared" si="104"/>
        <v>0</v>
      </c>
      <c r="AF71" s="46">
        <f t="shared" si="105"/>
        <v>0</v>
      </c>
      <c r="AG71" s="46">
        <f t="shared" si="106"/>
        <v>0</v>
      </c>
      <c r="AH71" s="46">
        <f t="shared" si="107"/>
        <v>0</v>
      </c>
      <c r="AI71" s="46">
        <f t="shared" si="108"/>
        <v>0</v>
      </c>
      <c r="AJ71" s="47">
        <f t="shared" si="71"/>
        <v>0</v>
      </c>
      <c r="AK71" s="47" t="e">
        <f t="shared" si="72"/>
        <v>#DIV/0!</v>
      </c>
      <c r="AL71" s="47" t="e">
        <f t="shared" si="73"/>
        <v>#DIV/0!</v>
      </c>
      <c r="AM71" s="47" t="e">
        <f t="shared" si="74"/>
        <v>#DIV/0!</v>
      </c>
      <c r="AN71" s="47" t="e">
        <f t="shared" si="75"/>
        <v>#DIV/0!</v>
      </c>
      <c r="AO71" s="47" t="e">
        <f t="shared" si="76"/>
        <v>#DIV/0!</v>
      </c>
      <c r="AP71" s="47">
        <f t="shared" si="77"/>
        <v>0.41666666666666669</v>
      </c>
      <c r="AQ71" s="47">
        <f t="shared" si="109"/>
        <v>0</v>
      </c>
      <c r="AR71" s="1">
        <f t="shared" si="78"/>
        <v>2</v>
      </c>
      <c r="AS71" s="1">
        <f t="shared" si="79"/>
        <v>1</v>
      </c>
      <c r="AT71" s="1">
        <f t="shared" si="80"/>
        <v>1</v>
      </c>
      <c r="AU71" s="1">
        <f t="shared" si="81"/>
        <v>2</v>
      </c>
      <c r="AV71" s="1">
        <f t="shared" si="82"/>
        <v>2</v>
      </c>
      <c r="AW71" s="27">
        <f t="shared" si="110"/>
        <v>8</v>
      </c>
      <c r="AX71" s="41">
        <f t="shared" si="111"/>
        <v>2.875</v>
      </c>
      <c r="AY71" s="29">
        <f t="shared" si="112"/>
        <v>4.515625</v>
      </c>
      <c r="AZ71" s="29">
        <f t="shared" si="113"/>
        <v>1.265625</v>
      </c>
      <c r="BA71" s="29">
        <f t="shared" si="114"/>
        <v>1.5625E-2</v>
      </c>
      <c r="BB71" s="29">
        <f t="shared" si="115"/>
        <v>0.765625</v>
      </c>
      <c r="BC71" s="29">
        <f t="shared" si="116"/>
        <v>3.515625</v>
      </c>
      <c r="BD71" s="29">
        <f t="shared" si="117"/>
        <v>9.03125</v>
      </c>
      <c r="BE71" s="29">
        <f t="shared" si="118"/>
        <v>1.265625</v>
      </c>
      <c r="BF71" s="29">
        <f t="shared" si="119"/>
        <v>1.5625E-2</v>
      </c>
      <c r="BG71" s="29">
        <f t="shared" si="120"/>
        <v>1.53125</v>
      </c>
      <c r="BH71" s="29">
        <f t="shared" si="121"/>
        <v>7.03125</v>
      </c>
      <c r="BI71" s="29">
        <f t="shared" si="122"/>
        <v>2.6964285714285716</v>
      </c>
      <c r="BJ71" s="28">
        <f t="shared" si="83"/>
        <v>1.6420805617960927</v>
      </c>
      <c r="BK71" s="28">
        <f t="shared" si="84"/>
        <v>4.3343444169675216</v>
      </c>
      <c r="BL71" s="28">
        <f t="shared" si="85"/>
        <v>0.32156900874916794</v>
      </c>
      <c r="BM71" s="28">
        <f t="shared" si="86"/>
        <v>4.4110975137060085E-4</v>
      </c>
      <c r="BN71" s="28">
        <f t="shared" si="87"/>
        <v>-0.30260128944023207</v>
      </c>
      <c r="BO71" s="28">
        <f t="shared" si="88"/>
        <v>-2.9774908217515552</v>
      </c>
      <c r="BP71" s="28">
        <f t="shared" si="89"/>
        <v>0.19047619047619047</v>
      </c>
      <c r="BQ71" s="28">
        <f t="shared" si="123"/>
        <v>0.26214522367167109</v>
      </c>
      <c r="BU71" s="26"/>
    </row>
    <row r="72" spans="1:73" x14ac:dyDescent="0.2">
      <c r="A72" s="1" t="s">
        <v>7518</v>
      </c>
      <c r="B72" s="1" t="s">
        <v>259</v>
      </c>
      <c r="C72" s="1" t="s">
        <v>30</v>
      </c>
      <c r="D72" s="2" t="s">
        <v>260</v>
      </c>
      <c r="E72" s="4" t="s">
        <v>160</v>
      </c>
      <c r="F72" s="1" t="s">
        <v>261</v>
      </c>
      <c r="G72" s="1">
        <v>226</v>
      </c>
      <c r="H72">
        <v>90</v>
      </c>
      <c r="I72" s="1">
        <v>36</v>
      </c>
      <c r="J72">
        <v>10</v>
      </c>
      <c r="K72" s="1">
        <v>25</v>
      </c>
      <c r="L72">
        <v>10</v>
      </c>
      <c r="M72" s="1">
        <v>4</v>
      </c>
      <c r="N72">
        <v>2</v>
      </c>
      <c r="O72" s="1">
        <v>18</v>
      </c>
      <c r="P72" s="1">
        <v>8</v>
      </c>
      <c r="Q72" s="36">
        <f t="shared" si="124"/>
        <v>136</v>
      </c>
      <c r="R72" s="36">
        <f t="shared" si="91"/>
        <v>26</v>
      </c>
      <c r="S72" s="36">
        <f t="shared" si="92"/>
        <v>15</v>
      </c>
      <c r="T72" s="36">
        <f t="shared" si="93"/>
        <v>2</v>
      </c>
      <c r="U72" s="36">
        <f t="shared" si="94"/>
        <v>10</v>
      </c>
      <c r="V72" s="36">
        <f t="shared" si="95"/>
        <v>843</v>
      </c>
      <c r="W72" s="45">
        <f t="shared" si="96"/>
        <v>189</v>
      </c>
      <c r="X72" s="50">
        <f t="shared" si="97"/>
        <v>4.4603174603174605</v>
      </c>
      <c r="Y72" s="46">
        <f t="shared" si="98"/>
        <v>0.29125724363819588</v>
      </c>
      <c r="Z72" s="46">
        <f t="shared" si="99"/>
        <v>0.21189216427311677</v>
      </c>
      <c r="AA72" s="46">
        <f t="shared" si="100"/>
        <v>2.1325270849080376</v>
      </c>
      <c r="AB72" s="46">
        <f t="shared" si="101"/>
        <v>6.0531620055429585</v>
      </c>
      <c r="AC72" s="46">
        <f t="shared" si="102"/>
        <v>11.973796926177879</v>
      </c>
      <c r="AD72" s="46">
        <f t="shared" si="103"/>
        <v>39.610985134794639</v>
      </c>
      <c r="AE72" s="46">
        <f t="shared" si="104"/>
        <v>5.509196271101036</v>
      </c>
      <c r="AF72" s="46">
        <f t="shared" si="105"/>
        <v>31.987906273620563</v>
      </c>
      <c r="AG72" s="46">
        <f t="shared" si="106"/>
        <v>12.106324011085917</v>
      </c>
      <c r="AH72" s="46">
        <f t="shared" si="107"/>
        <v>119.7379692617788</v>
      </c>
      <c r="AI72" s="46">
        <f t="shared" si="108"/>
        <v>1.1114488348530902</v>
      </c>
      <c r="AJ72" s="47">
        <f t="shared" si="71"/>
        <v>1.0542527376550133</v>
      </c>
      <c r="AK72" s="47">
        <f t="shared" si="72"/>
        <v>18.243988876597555</v>
      </c>
      <c r="AL72" s="47">
        <f t="shared" si="73"/>
        <v>-2.1642702064628203</v>
      </c>
      <c r="AM72" s="47">
        <f t="shared" si="74"/>
        <v>-39.865652828910569</v>
      </c>
      <c r="AN72" s="47">
        <f t="shared" si="75"/>
        <v>-25.419630271817788</v>
      </c>
      <c r="AO72" s="47">
        <f t="shared" si="76"/>
        <v>-353.60111036253272</v>
      </c>
      <c r="AP72" s="47">
        <f t="shared" si="77"/>
        <v>5.3760382296051887E-3</v>
      </c>
      <c r="AQ72" s="47">
        <f t="shared" si="109"/>
        <v>-2.1655040828279919</v>
      </c>
      <c r="AR72" s="1">
        <f t="shared" si="78"/>
        <v>90</v>
      </c>
      <c r="AS72" s="1">
        <f t="shared" si="79"/>
        <v>10</v>
      </c>
      <c r="AT72" s="1">
        <f t="shared" si="80"/>
        <v>10</v>
      </c>
      <c r="AU72" s="1">
        <f t="shared" si="81"/>
        <v>2</v>
      </c>
      <c r="AV72" s="1">
        <f t="shared" si="82"/>
        <v>8</v>
      </c>
      <c r="AW72" s="27">
        <f t="shared" si="110"/>
        <v>120</v>
      </c>
      <c r="AX72" s="41">
        <f t="shared" si="111"/>
        <v>4.4333333333333336</v>
      </c>
      <c r="AY72" s="29">
        <f t="shared" si="112"/>
        <v>0.32111111111111085</v>
      </c>
      <c r="AZ72" s="29">
        <f t="shared" si="113"/>
        <v>0.18777777777777799</v>
      </c>
      <c r="BA72" s="29">
        <f t="shared" si="114"/>
        <v>2.054444444444445</v>
      </c>
      <c r="BB72" s="29">
        <f t="shared" si="115"/>
        <v>5.9211111111111121</v>
      </c>
      <c r="BC72" s="29">
        <f t="shared" si="116"/>
        <v>11.78777777777778</v>
      </c>
      <c r="BD72" s="29">
        <f t="shared" si="117"/>
        <v>28.899999999999977</v>
      </c>
      <c r="BE72" s="29">
        <f t="shared" si="118"/>
        <v>1.87777777777778</v>
      </c>
      <c r="BF72" s="29">
        <f t="shared" si="119"/>
        <v>20.544444444444451</v>
      </c>
      <c r="BG72" s="29">
        <f t="shared" si="120"/>
        <v>11.842222222222224</v>
      </c>
      <c r="BH72" s="29">
        <f t="shared" si="121"/>
        <v>94.302222222222241</v>
      </c>
      <c r="BI72" s="29">
        <f t="shared" si="122"/>
        <v>1.3232492997198879</v>
      </c>
      <c r="BJ72" s="28">
        <f t="shared" si="83"/>
        <v>1.1503257363546588</v>
      </c>
      <c r="BK72" s="28">
        <f t="shared" si="84"/>
        <v>10.75877933609088</v>
      </c>
      <c r="BL72" s="28">
        <f t="shared" si="85"/>
        <v>-0.53456901647311506</v>
      </c>
      <c r="BM72" s="28">
        <f t="shared" si="86"/>
        <v>-19.345461444118307</v>
      </c>
      <c r="BN72" s="28">
        <f t="shared" si="87"/>
        <v>-18.930945387466679</v>
      </c>
      <c r="BO72" s="28">
        <f t="shared" si="88"/>
        <v>-212.70386806139899</v>
      </c>
      <c r="BP72" s="28">
        <f t="shared" si="89"/>
        <v>8.5457911978350665E-3</v>
      </c>
      <c r="BQ72" s="28">
        <f t="shared" si="123"/>
        <v>-2.0574510574564839</v>
      </c>
      <c r="BU72" s="26"/>
    </row>
    <row r="73" spans="1:73" x14ac:dyDescent="0.2">
      <c r="A73" s="1" t="s">
        <v>7518</v>
      </c>
      <c r="B73" s="1" t="s">
        <v>262</v>
      </c>
      <c r="C73" s="1" t="s">
        <v>100</v>
      </c>
      <c r="D73" s="2" t="s">
        <v>263</v>
      </c>
      <c r="F73" s="1" t="s">
        <v>264</v>
      </c>
      <c r="G73" s="1">
        <v>121</v>
      </c>
      <c r="H73">
        <v>20</v>
      </c>
      <c r="I73" s="1">
        <v>21</v>
      </c>
      <c r="J73">
        <v>6</v>
      </c>
      <c r="K73" s="1">
        <v>6</v>
      </c>
      <c r="L73">
        <v>2</v>
      </c>
      <c r="M73" s="1">
        <v>11</v>
      </c>
      <c r="N73">
        <v>7</v>
      </c>
      <c r="O73" s="1">
        <v>17</v>
      </c>
      <c r="P73" s="1">
        <v>12</v>
      </c>
      <c r="Q73" s="36">
        <f t="shared" si="124"/>
        <v>101</v>
      </c>
      <c r="R73" s="36">
        <f t="shared" si="91"/>
        <v>15</v>
      </c>
      <c r="S73" s="36">
        <f t="shared" si="92"/>
        <v>4</v>
      </c>
      <c r="T73" s="36">
        <f t="shared" si="93"/>
        <v>4</v>
      </c>
      <c r="U73" s="36">
        <f t="shared" si="94"/>
        <v>5</v>
      </c>
      <c r="V73" s="36">
        <f t="shared" si="95"/>
        <v>590</v>
      </c>
      <c r="W73" s="45">
        <f t="shared" si="96"/>
        <v>129</v>
      </c>
      <c r="X73" s="50">
        <f t="shared" si="97"/>
        <v>4.5736434108527133</v>
      </c>
      <c r="Y73" s="46">
        <f t="shared" si="98"/>
        <v>0.18177994110930823</v>
      </c>
      <c r="Z73" s="46">
        <f t="shared" si="99"/>
        <v>0.32906676281473485</v>
      </c>
      <c r="AA73" s="46">
        <f t="shared" si="100"/>
        <v>2.4763535845201616</v>
      </c>
      <c r="AB73" s="46">
        <f t="shared" si="101"/>
        <v>6.6236404062255883</v>
      </c>
      <c r="AC73" s="46">
        <f t="shared" si="102"/>
        <v>12.770927227931015</v>
      </c>
      <c r="AD73" s="46">
        <f t="shared" si="103"/>
        <v>18.35977405204013</v>
      </c>
      <c r="AE73" s="46">
        <f t="shared" si="104"/>
        <v>4.9360014422210226</v>
      </c>
      <c r="AF73" s="46">
        <f t="shared" si="105"/>
        <v>9.9054143380806465</v>
      </c>
      <c r="AG73" s="46">
        <f t="shared" si="106"/>
        <v>26.494561624902353</v>
      </c>
      <c r="AH73" s="46">
        <f t="shared" si="107"/>
        <v>63.854636139655071</v>
      </c>
      <c r="AI73" s="46">
        <f t="shared" si="108"/>
        <v>0.9652374031007751</v>
      </c>
      <c r="AJ73" s="47">
        <f t="shared" si="71"/>
        <v>0.98246496278532758</v>
      </c>
      <c r="AK73" s="47">
        <f t="shared" si="72"/>
        <v>8.2544681769271495</v>
      </c>
      <c r="AL73" s="47">
        <f t="shared" si="73"/>
        <v>-2.9858368494116383</v>
      </c>
      <c r="AM73" s="47">
        <f t="shared" si="74"/>
        <v>-16.43719700554955</v>
      </c>
      <c r="AN73" s="47">
        <f t="shared" si="75"/>
        <v>-71.904140232121819</v>
      </c>
      <c r="AO73" s="47">
        <f t="shared" si="76"/>
        <v>-240.63147645666481</v>
      </c>
      <c r="AP73" s="47">
        <f t="shared" si="77"/>
        <v>7.9355314960629919E-3</v>
      </c>
      <c r="AQ73" s="47">
        <f t="shared" si="109"/>
        <v>-2.5687647345792239</v>
      </c>
      <c r="AR73" s="1">
        <f t="shared" si="78"/>
        <v>20</v>
      </c>
      <c r="AS73" s="1">
        <f t="shared" si="79"/>
        <v>6</v>
      </c>
      <c r="AT73" s="1">
        <f t="shared" si="80"/>
        <v>2</v>
      </c>
      <c r="AU73" s="1">
        <f t="shared" si="81"/>
        <v>7</v>
      </c>
      <c r="AV73" s="1">
        <f t="shared" si="82"/>
        <v>12</v>
      </c>
      <c r="AW73" s="27">
        <f t="shared" si="110"/>
        <v>47</v>
      </c>
      <c r="AX73" s="41">
        <f t="shared" si="111"/>
        <v>3.3191489361702127</v>
      </c>
      <c r="AY73" s="29">
        <f t="shared" si="112"/>
        <v>2.825260298777728</v>
      </c>
      <c r="AZ73" s="29">
        <f t="shared" si="113"/>
        <v>0.46355817111815312</v>
      </c>
      <c r="BA73" s="29">
        <f t="shared" si="114"/>
        <v>0.10185604345857849</v>
      </c>
      <c r="BB73" s="29">
        <f t="shared" si="115"/>
        <v>1.7401539157990038</v>
      </c>
      <c r="BC73" s="29">
        <f t="shared" si="116"/>
        <v>5.3784517881394294</v>
      </c>
      <c r="BD73" s="29">
        <f t="shared" si="117"/>
        <v>56.50520597555456</v>
      </c>
      <c r="BE73" s="29">
        <f t="shared" si="118"/>
        <v>2.7813490267089187</v>
      </c>
      <c r="BF73" s="29">
        <f t="shared" si="119"/>
        <v>0.20371208691715698</v>
      </c>
      <c r="BG73" s="29">
        <f t="shared" si="120"/>
        <v>12.181077410593026</v>
      </c>
      <c r="BH73" s="29">
        <f t="shared" si="121"/>
        <v>64.541421457673152</v>
      </c>
      <c r="BI73" s="29">
        <f t="shared" si="122"/>
        <v>2.9611470860314522</v>
      </c>
      <c r="BJ73" s="28">
        <f t="shared" si="83"/>
        <v>1.7207983862240956</v>
      </c>
      <c r="BK73" s="28">
        <f t="shared" si="84"/>
        <v>18.639219616788118</v>
      </c>
      <c r="BL73" s="28">
        <f t="shared" si="85"/>
        <v>0.37163588381623769</v>
      </c>
      <c r="BM73" s="28">
        <f t="shared" si="86"/>
        <v>-1.2759105508217367E-2</v>
      </c>
      <c r="BN73" s="28">
        <f t="shared" si="87"/>
        <v>-3.1534762493240023</v>
      </c>
      <c r="BO73" s="28">
        <f t="shared" si="88"/>
        <v>-29.374954039468879</v>
      </c>
      <c r="BP73" s="28">
        <f t="shared" si="89"/>
        <v>2.2705314009661835E-2</v>
      </c>
      <c r="BQ73" s="28">
        <f t="shared" si="123"/>
        <v>-0.30721047971195498</v>
      </c>
    </row>
    <row r="74" spans="1:73" x14ac:dyDescent="0.2">
      <c r="A74" s="1" t="s">
        <v>7518</v>
      </c>
      <c r="B74" s="1" t="s">
        <v>265</v>
      </c>
      <c r="C74" s="1" t="s">
        <v>42</v>
      </c>
      <c r="D74" s="2" t="s">
        <v>266</v>
      </c>
      <c r="E74" s="4" t="s">
        <v>267</v>
      </c>
      <c r="F74" s="1" t="s">
        <v>268</v>
      </c>
      <c r="G74" s="1">
        <v>149</v>
      </c>
      <c r="H74">
        <v>97</v>
      </c>
      <c r="I74" s="1">
        <v>95</v>
      </c>
      <c r="J74">
        <v>70</v>
      </c>
      <c r="K74" s="1">
        <v>38</v>
      </c>
      <c r="L74">
        <v>31</v>
      </c>
      <c r="M74" s="1">
        <v>31</v>
      </c>
      <c r="N74">
        <v>28</v>
      </c>
      <c r="O74" s="1">
        <v>48</v>
      </c>
      <c r="P74" s="1">
        <v>45</v>
      </c>
      <c r="Q74" s="36">
        <f t="shared" si="124"/>
        <v>52</v>
      </c>
      <c r="R74" s="36">
        <f t="shared" si="91"/>
        <v>25</v>
      </c>
      <c r="S74" s="36">
        <f t="shared" si="92"/>
        <v>7</v>
      </c>
      <c r="T74" s="36">
        <f t="shared" si="93"/>
        <v>3</v>
      </c>
      <c r="U74" s="36">
        <f t="shared" si="94"/>
        <v>3</v>
      </c>
      <c r="V74" s="36">
        <f t="shared" si="95"/>
        <v>390</v>
      </c>
      <c r="W74" s="45">
        <f t="shared" si="96"/>
        <v>90</v>
      </c>
      <c r="X74" s="50">
        <f t="shared" si="97"/>
        <v>4.333333333333333</v>
      </c>
      <c r="Y74" s="46">
        <f t="shared" si="98"/>
        <v>0.44444444444444486</v>
      </c>
      <c r="Z74" s="46">
        <f t="shared" si="99"/>
        <v>0.11111111111111091</v>
      </c>
      <c r="AA74" s="46">
        <f t="shared" si="100"/>
        <v>1.777777777777777</v>
      </c>
      <c r="AB74" s="46">
        <f t="shared" si="101"/>
        <v>5.4444444444444429</v>
      </c>
      <c r="AC74" s="46">
        <f t="shared" si="102"/>
        <v>11.111111111111109</v>
      </c>
      <c r="AD74" s="46">
        <f t="shared" si="103"/>
        <v>23.111111111111132</v>
      </c>
      <c r="AE74" s="46">
        <f t="shared" si="104"/>
        <v>2.7777777777777728</v>
      </c>
      <c r="AF74" s="46">
        <f t="shared" si="105"/>
        <v>12.444444444444439</v>
      </c>
      <c r="AG74" s="46">
        <f t="shared" si="106"/>
        <v>16.333333333333329</v>
      </c>
      <c r="AH74" s="46">
        <f t="shared" si="107"/>
        <v>33.333333333333329</v>
      </c>
      <c r="AI74" s="46">
        <f t="shared" si="108"/>
        <v>0.9887640449438202</v>
      </c>
      <c r="AJ74" s="47">
        <f t="shared" si="71"/>
        <v>0.99436615235225112</v>
      </c>
      <c r="AK74" s="47">
        <f t="shared" si="72"/>
        <v>15.670778360295147</v>
      </c>
      <c r="AL74" s="47">
        <f t="shared" si="73"/>
        <v>-0.94175350722927187</v>
      </c>
      <c r="AM74" s="47">
        <f t="shared" si="74"/>
        <v>-16.876222849548586</v>
      </c>
      <c r="AN74" s="47">
        <f t="shared" si="75"/>
        <v>-38.762574357556908</v>
      </c>
      <c r="AO74" s="47">
        <f t="shared" si="76"/>
        <v>-113.01042086751288</v>
      </c>
      <c r="AP74" s="47">
        <f t="shared" si="77"/>
        <v>1.1491317671092951E-2</v>
      </c>
      <c r="AQ74" s="47">
        <f t="shared" si="109"/>
        <v>-1.7687458363048676</v>
      </c>
      <c r="AR74" s="1">
        <f t="shared" si="78"/>
        <v>97</v>
      </c>
      <c r="AS74" s="1">
        <f t="shared" si="79"/>
        <v>70</v>
      </c>
      <c r="AT74" s="1">
        <f t="shared" si="80"/>
        <v>31</v>
      </c>
      <c r="AU74" s="1">
        <f t="shared" si="81"/>
        <v>28</v>
      </c>
      <c r="AV74" s="1">
        <f t="shared" si="82"/>
        <v>45</v>
      </c>
      <c r="AW74" s="27">
        <f t="shared" si="110"/>
        <v>271</v>
      </c>
      <c r="AX74" s="41">
        <f t="shared" si="111"/>
        <v>3.5387453874538743</v>
      </c>
      <c r="AY74" s="29">
        <f t="shared" si="112"/>
        <v>2.1352650426873279</v>
      </c>
      <c r="AZ74" s="29">
        <f t="shared" si="113"/>
        <v>0.2127558175950765</v>
      </c>
      <c r="BA74" s="29">
        <f t="shared" si="114"/>
        <v>0.2902465925028252</v>
      </c>
      <c r="BB74" s="29">
        <f t="shared" si="115"/>
        <v>2.3677373674105739</v>
      </c>
      <c r="BC74" s="29">
        <f t="shared" si="116"/>
        <v>6.4452281423183226</v>
      </c>
      <c r="BD74" s="29">
        <f t="shared" si="117"/>
        <v>207.12070914067081</v>
      </c>
      <c r="BE74" s="29">
        <f t="shared" si="118"/>
        <v>14.892907231655355</v>
      </c>
      <c r="BF74" s="29">
        <f t="shared" si="119"/>
        <v>8.997644367587581</v>
      </c>
      <c r="BG74" s="29">
        <f t="shared" si="120"/>
        <v>66.296646287496074</v>
      </c>
      <c r="BH74" s="29">
        <f t="shared" si="121"/>
        <v>290.03526640432455</v>
      </c>
      <c r="BI74" s="29">
        <f t="shared" si="122"/>
        <v>2.1753450867842012</v>
      </c>
      <c r="BJ74" s="28">
        <f t="shared" si="83"/>
        <v>1.4749051111119662</v>
      </c>
      <c r="BK74" s="28">
        <f t="shared" si="84"/>
        <v>94.331594959011454</v>
      </c>
      <c r="BL74" s="28">
        <f t="shared" si="85"/>
        <v>2.1410556943237524</v>
      </c>
      <c r="BM74" s="28">
        <f t="shared" si="86"/>
        <v>-1.5108458176629602</v>
      </c>
      <c r="BN74" s="28">
        <f t="shared" si="87"/>
        <v>-31.795530961678214</v>
      </c>
      <c r="BO74" s="28">
        <f t="shared" si="88"/>
        <v>-229.49737054449696</v>
      </c>
      <c r="BP74" s="28">
        <f t="shared" si="89"/>
        <v>3.7312405342145119E-3</v>
      </c>
      <c r="BQ74" s="28">
        <f t="shared" si="123"/>
        <v>-0.62062132999733288</v>
      </c>
    </row>
    <row r="75" spans="1:73" x14ac:dyDescent="0.2">
      <c r="A75" s="1" t="s">
        <v>7518</v>
      </c>
      <c r="B75" s="1" t="s">
        <v>269</v>
      </c>
      <c r="C75" s="1" t="s">
        <v>42</v>
      </c>
      <c r="D75" s="2" t="s">
        <v>213</v>
      </c>
      <c r="E75" s="4" t="s">
        <v>204</v>
      </c>
      <c r="F75" s="1" t="s">
        <v>270</v>
      </c>
      <c r="G75" s="1">
        <v>8</v>
      </c>
      <c r="H75">
        <v>3</v>
      </c>
      <c r="I75" s="1">
        <v>1</v>
      </c>
      <c r="J75">
        <v>0</v>
      </c>
      <c r="K75" s="1">
        <v>2</v>
      </c>
      <c r="L75">
        <v>1</v>
      </c>
      <c r="M75" s="1">
        <v>1</v>
      </c>
      <c r="N75">
        <v>1</v>
      </c>
      <c r="O75" s="1">
        <v>1</v>
      </c>
      <c r="P75" s="1">
        <v>1</v>
      </c>
      <c r="Q75" s="36">
        <f t="shared" si="124"/>
        <v>5</v>
      </c>
      <c r="R75" s="36">
        <f t="shared" si="91"/>
        <v>1</v>
      </c>
      <c r="S75" s="36">
        <f t="shared" si="92"/>
        <v>1</v>
      </c>
      <c r="T75" s="36">
        <f t="shared" si="93"/>
        <v>0</v>
      </c>
      <c r="U75" s="36">
        <f t="shared" si="94"/>
        <v>0</v>
      </c>
      <c r="V75" s="36">
        <f t="shared" si="95"/>
        <v>32</v>
      </c>
      <c r="W75" s="45">
        <f t="shared" si="96"/>
        <v>7</v>
      </c>
      <c r="X75" s="50">
        <f t="shared" si="97"/>
        <v>4.5714285714285712</v>
      </c>
      <c r="Y75" s="46">
        <f t="shared" si="98"/>
        <v>0.18367346938775531</v>
      </c>
      <c r="Z75" s="46">
        <f t="shared" si="99"/>
        <v>0.32653061224489766</v>
      </c>
      <c r="AA75" s="46">
        <f t="shared" si="100"/>
        <v>2.4693877551020402</v>
      </c>
      <c r="AB75" s="46">
        <f t="shared" si="101"/>
        <v>6.6122448979591821</v>
      </c>
      <c r="AC75" s="46">
        <f t="shared" si="102"/>
        <v>12.755102040816325</v>
      </c>
      <c r="AD75" s="46">
        <f t="shared" si="103"/>
        <v>0.91836734693877653</v>
      </c>
      <c r="AE75" s="46">
        <f t="shared" si="104"/>
        <v>0.32653061224489766</v>
      </c>
      <c r="AF75" s="46">
        <f t="shared" si="105"/>
        <v>2.4693877551020402</v>
      </c>
      <c r="AG75" s="46">
        <f t="shared" si="106"/>
        <v>0</v>
      </c>
      <c r="AH75" s="46">
        <f t="shared" si="107"/>
        <v>0</v>
      </c>
      <c r="AI75" s="46">
        <f t="shared" si="108"/>
        <v>0.61904761904761907</v>
      </c>
      <c r="AJ75" s="47">
        <f t="shared" si="71"/>
        <v>0.7867957924694432</v>
      </c>
      <c r="AK75" s="47">
        <f t="shared" si="72"/>
        <v>0.80807851889296245</v>
      </c>
      <c r="AL75" s="47">
        <f t="shared" si="73"/>
        <v>-0.38308907562332917</v>
      </c>
      <c r="AM75" s="47">
        <f t="shared" si="74"/>
        <v>-7.9670556196039337</v>
      </c>
      <c r="AN75" s="47">
        <f t="shared" si="75"/>
        <v>0</v>
      </c>
      <c r="AO75" s="47">
        <f t="shared" si="76"/>
        <v>0</v>
      </c>
      <c r="AP75" s="47">
        <f t="shared" si="77"/>
        <v>0.23333333333333334</v>
      </c>
      <c r="AQ75" s="47">
        <f t="shared" si="109"/>
        <v>-1.75981544114467</v>
      </c>
      <c r="AR75" s="1">
        <f t="shared" si="78"/>
        <v>3</v>
      </c>
      <c r="AS75" s="1">
        <f t="shared" si="79"/>
        <v>0</v>
      </c>
      <c r="AT75" s="1">
        <f t="shared" si="80"/>
        <v>1</v>
      </c>
      <c r="AU75" s="1">
        <f t="shared" si="81"/>
        <v>1</v>
      </c>
      <c r="AV75" s="1">
        <f t="shared" si="82"/>
        <v>1</v>
      </c>
      <c r="AW75" s="27">
        <f t="shared" si="110"/>
        <v>6</v>
      </c>
      <c r="AX75" s="41">
        <f t="shared" si="111"/>
        <v>3.5</v>
      </c>
      <c r="AY75" s="29">
        <f t="shared" si="112"/>
        <v>2.25</v>
      </c>
      <c r="AZ75" s="29">
        <f t="shared" si="113"/>
        <v>0.25</v>
      </c>
      <c r="BA75" s="29">
        <f t="shared" si="114"/>
        <v>0.25</v>
      </c>
      <c r="BB75" s="29">
        <f t="shared" si="115"/>
        <v>2.25</v>
      </c>
      <c r="BC75" s="29">
        <f t="shared" si="116"/>
        <v>6.25</v>
      </c>
      <c r="BD75" s="29">
        <f t="shared" si="117"/>
        <v>6.75</v>
      </c>
      <c r="BE75" s="29">
        <f t="shared" si="118"/>
        <v>0</v>
      </c>
      <c r="BF75" s="29">
        <f t="shared" si="119"/>
        <v>0.25</v>
      </c>
      <c r="BG75" s="29">
        <f t="shared" si="120"/>
        <v>2.25</v>
      </c>
      <c r="BH75" s="29">
        <f t="shared" si="121"/>
        <v>6.25</v>
      </c>
      <c r="BI75" s="29">
        <f t="shared" si="122"/>
        <v>3.1</v>
      </c>
      <c r="BJ75" s="28">
        <f t="shared" si="83"/>
        <v>1.7606816861659009</v>
      </c>
      <c r="BK75" s="28">
        <f t="shared" si="84"/>
        <v>1.8550366360488808</v>
      </c>
      <c r="BL75" s="28">
        <f t="shared" si="85"/>
        <v>0</v>
      </c>
      <c r="BM75" s="28">
        <f t="shared" si="86"/>
        <v>-2.2901686864800999E-2</v>
      </c>
      <c r="BN75" s="28">
        <f t="shared" si="87"/>
        <v>-0.61834554534962693</v>
      </c>
      <c r="BO75" s="28">
        <f t="shared" si="88"/>
        <v>-2.862710858100125</v>
      </c>
      <c r="BP75" s="28">
        <f t="shared" si="89"/>
        <v>0.3</v>
      </c>
      <c r="BQ75" s="28">
        <f t="shared" si="123"/>
        <v>-0.49467643627970165</v>
      </c>
    </row>
    <row r="76" spans="1:73" x14ac:dyDescent="0.2">
      <c r="A76" s="1" t="s">
        <v>7518</v>
      </c>
      <c r="B76" s="1" t="s">
        <v>271</v>
      </c>
      <c r="C76" s="1" t="s">
        <v>272</v>
      </c>
      <c r="D76" s="2" t="s">
        <v>273</v>
      </c>
      <c r="E76" s="4" t="s">
        <v>274</v>
      </c>
      <c r="F76" s="1" t="s">
        <v>275</v>
      </c>
      <c r="G76" s="1">
        <v>4</v>
      </c>
      <c r="H76">
        <v>4</v>
      </c>
      <c r="I76" s="1">
        <v>4</v>
      </c>
      <c r="J76">
        <v>4</v>
      </c>
      <c r="K76" s="1">
        <v>1</v>
      </c>
      <c r="L76">
        <v>1</v>
      </c>
      <c r="M76" s="1">
        <v>3</v>
      </c>
      <c r="N76">
        <v>3</v>
      </c>
      <c r="O76" s="1">
        <v>3</v>
      </c>
      <c r="P76" s="1">
        <v>3</v>
      </c>
      <c r="Q76" s="36">
        <f t="shared" si="124"/>
        <v>0</v>
      </c>
      <c r="R76" s="36">
        <f t="shared" si="91"/>
        <v>0</v>
      </c>
      <c r="S76" s="36">
        <f t="shared" si="92"/>
        <v>0</v>
      </c>
      <c r="T76" s="36">
        <f t="shared" si="93"/>
        <v>0</v>
      </c>
      <c r="U76" s="36">
        <f t="shared" si="94"/>
        <v>0</v>
      </c>
      <c r="V76" s="36">
        <f t="shared" si="95"/>
        <v>0</v>
      </c>
      <c r="W76" s="45">
        <f t="shared" si="96"/>
        <v>0</v>
      </c>
      <c r="X76" s="50">
        <f t="shared" si="97"/>
        <v>0</v>
      </c>
      <c r="Y76" s="46">
        <f t="shared" si="98"/>
        <v>25</v>
      </c>
      <c r="Z76" s="46">
        <f t="shared" si="99"/>
        <v>16</v>
      </c>
      <c r="AA76" s="46">
        <f t="shared" si="100"/>
        <v>9</v>
      </c>
      <c r="AB76" s="46">
        <f t="shared" si="101"/>
        <v>4</v>
      </c>
      <c r="AC76" s="46">
        <f t="shared" si="102"/>
        <v>1</v>
      </c>
      <c r="AD76" s="46">
        <f t="shared" si="103"/>
        <v>0</v>
      </c>
      <c r="AE76" s="46">
        <f t="shared" si="104"/>
        <v>0</v>
      </c>
      <c r="AF76" s="46">
        <f t="shared" si="105"/>
        <v>0</v>
      </c>
      <c r="AG76" s="46">
        <f t="shared" si="106"/>
        <v>0</v>
      </c>
      <c r="AH76" s="46">
        <f t="shared" si="107"/>
        <v>0</v>
      </c>
      <c r="AI76" s="46">
        <f t="shared" si="108"/>
        <v>0</v>
      </c>
      <c r="AJ76" s="47">
        <f t="shared" si="71"/>
        <v>0</v>
      </c>
      <c r="AK76" s="47" t="e">
        <f t="shared" si="72"/>
        <v>#DIV/0!</v>
      </c>
      <c r="AL76" s="47" t="e">
        <f t="shared" si="73"/>
        <v>#DIV/0!</v>
      </c>
      <c r="AM76" s="47" t="e">
        <f t="shared" si="74"/>
        <v>#DIV/0!</v>
      </c>
      <c r="AN76" s="47" t="e">
        <f t="shared" si="75"/>
        <v>#DIV/0!</v>
      </c>
      <c r="AO76" s="47" t="e">
        <f t="shared" si="76"/>
        <v>#DIV/0!</v>
      </c>
      <c r="AP76" s="47">
        <f t="shared" si="77"/>
        <v>0</v>
      </c>
      <c r="AQ76" s="47">
        <f t="shared" si="109"/>
        <v>0</v>
      </c>
      <c r="AR76" s="1">
        <f t="shared" si="78"/>
        <v>4</v>
      </c>
      <c r="AS76" s="1">
        <f t="shared" si="79"/>
        <v>4</v>
      </c>
      <c r="AT76" s="1">
        <f t="shared" si="80"/>
        <v>1</v>
      </c>
      <c r="AU76" s="1">
        <f t="shared" si="81"/>
        <v>3</v>
      </c>
      <c r="AV76" s="1">
        <f t="shared" si="82"/>
        <v>3</v>
      </c>
      <c r="AW76" s="27">
        <f t="shared" si="110"/>
        <v>15</v>
      </c>
      <c r="AX76" s="41">
        <f t="shared" si="111"/>
        <v>3.2</v>
      </c>
      <c r="AY76" s="29">
        <f t="shared" si="112"/>
        <v>3.2399999999999993</v>
      </c>
      <c r="AZ76" s="29">
        <f t="shared" si="113"/>
        <v>0.63999999999999968</v>
      </c>
      <c r="BA76" s="29">
        <f t="shared" si="114"/>
        <v>4.000000000000007E-2</v>
      </c>
      <c r="BB76" s="29">
        <f t="shared" si="115"/>
        <v>1.4400000000000004</v>
      </c>
      <c r="BC76" s="29">
        <f t="shared" si="116"/>
        <v>4.8400000000000007</v>
      </c>
      <c r="BD76" s="29">
        <f t="shared" si="117"/>
        <v>12.959999999999997</v>
      </c>
      <c r="BE76" s="29">
        <f t="shared" si="118"/>
        <v>2.5599999999999987</v>
      </c>
      <c r="BF76" s="29">
        <f t="shared" si="119"/>
        <v>4.000000000000007E-2</v>
      </c>
      <c r="BG76" s="29">
        <f t="shared" si="120"/>
        <v>4.3200000000000012</v>
      </c>
      <c r="BH76" s="29">
        <f t="shared" si="121"/>
        <v>14.520000000000003</v>
      </c>
      <c r="BI76" s="29">
        <f t="shared" si="122"/>
        <v>2.4571428571428577</v>
      </c>
      <c r="BJ76" s="28">
        <f t="shared" si="83"/>
        <v>1.5675276256394519</v>
      </c>
      <c r="BK76" s="28">
        <f t="shared" si="84"/>
        <v>6.0566418945880827</v>
      </c>
      <c r="BL76" s="28">
        <f t="shared" si="85"/>
        <v>0.53172164781020159</v>
      </c>
      <c r="BM76" s="28">
        <f t="shared" si="86"/>
        <v>-2.0770376867586082E-3</v>
      </c>
      <c r="BN76" s="28">
        <f t="shared" si="87"/>
        <v>-1.3459204210195748</v>
      </c>
      <c r="BO76" s="28">
        <f t="shared" si="88"/>
        <v>-8.2936114832271013</v>
      </c>
      <c r="BP76" s="28">
        <f t="shared" si="89"/>
        <v>8.2417582417582416E-2</v>
      </c>
      <c r="BQ76" s="28">
        <f t="shared" si="123"/>
        <v>-0.25164110435729259</v>
      </c>
    </row>
    <row r="77" spans="1:73" x14ac:dyDescent="0.2">
      <c r="A77" s="1" t="s">
        <v>7518</v>
      </c>
      <c r="B77" s="1" t="s">
        <v>276</v>
      </c>
      <c r="C77" s="1" t="s">
        <v>34</v>
      </c>
      <c r="D77" s="2" t="s">
        <v>149</v>
      </c>
      <c r="E77" s="4" t="s">
        <v>277</v>
      </c>
      <c r="F77" s="1" t="s">
        <v>278</v>
      </c>
      <c r="G77" s="1">
        <v>1</v>
      </c>
      <c r="H77">
        <v>1</v>
      </c>
      <c r="I77" s="1">
        <v>1</v>
      </c>
      <c r="J77">
        <v>1</v>
      </c>
      <c r="K77" s="1">
        <v>1</v>
      </c>
      <c r="L77">
        <v>1</v>
      </c>
      <c r="M77" s="1">
        <v>1</v>
      </c>
      <c r="N77">
        <v>1</v>
      </c>
      <c r="O77" s="1">
        <v>1</v>
      </c>
      <c r="P77" s="1">
        <v>1</v>
      </c>
      <c r="Q77" s="36">
        <f t="shared" si="124"/>
        <v>0</v>
      </c>
      <c r="R77" s="36">
        <f t="shared" si="91"/>
        <v>0</v>
      </c>
      <c r="S77" s="36">
        <f t="shared" si="92"/>
        <v>0</v>
      </c>
      <c r="T77" s="36">
        <f t="shared" si="93"/>
        <v>0</v>
      </c>
      <c r="U77" s="36">
        <f t="shared" si="94"/>
        <v>0</v>
      </c>
      <c r="V77" s="36">
        <f t="shared" si="95"/>
        <v>0</v>
      </c>
      <c r="W77" s="45">
        <f t="shared" si="96"/>
        <v>0</v>
      </c>
      <c r="X77" s="50">
        <f t="shared" si="97"/>
        <v>0</v>
      </c>
      <c r="Y77" s="46">
        <f t="shared" si="98"/>
        <v>25</v>
      </c>
      <c r="Z77" s="46">
        <f t="shared" si="99"/>
        <v>16</v>
      </c>
      <c r="AA77" s="46">
        <f t="shared" si="100"/>
        <v>9</v>
      </c>
      <c r="AB77" s="46">
        <f t="shared" si="101"/>
        <v>4</v>
      </c>
      <c r="AC77" s="46">
        <f t="shared" si="102"/>
        <v>1</v>
      </c>
      <c r="AD77" s="46">
        <f t="shared" si="103"/>
        <v>0</v>
      </c>
      <c r="AE77" s="46">
        <f t="shared" si="104"/>
        <v>0</v>
      </c>
      <c r="AF77" s="46">
        <f t="shared" si="105"/>
        <v>0</v>
      </c>
      <c r="AG77" s="46">
        <f t="shared" si="106"/>
        <v>0</v>
      </c>
      <c r="AH77" s="46">
        <f t="shared" si="107"/>
        <v>0</v>
      </c>
      <c r="AI77" s="46">
        <f t="shared" si="108"/>
        <v>0</v>
      </c>
      <c r="AJ77" s="47">
        <f t="shared" si="71"/>
        <v>0</v>
      </c>
      <c r="AK77" s="47" t="e">
        <f t="shared" si="72"/>
        <v>#DIV/0!</v>
      </c>
      <c r="AL77" s="47" t="e">
        <f t="shared" si="73"/>
        <v>#DIV/0!</v>
      </c>
      <c r="AM77" s="47" t="e">
        <f t="shared" si="74"/>
        <v>#DIV/0!</v>
      </c>
      <c r="AN77" s="47" t="e">
        <f t="shared" si="75"/>
        <v>#DIV/0!</v>
      </c>
      <c r="AO77" s="47" t="e">
        <f t="shared" si="76"/>
        <v>#DIV/0!</v>
      </c>
      <c r="AP77" s="47">
        <f t="shared" si="77"/>
        <v>0</v>
      </c>
      <c r="AQ77" s="47">
        <f t="shared" si="109"/>
        <v>0</v>
      </c>
      <c r="AR77" s="1">
        <f t="shared" si="78"/>
        <v>1</v>
      </c>
      <c r="AS77" s="1">
        <f t="shared" si="79"/>
        <v>1</v>
      </c>
      <c r="AT77" s="1">
        <f t="shared" si="80"/>
        <v>1</v>
      </c>
      <c r="AU77" s="1">
        <f t="shared" si="81"/>
        <v>1</v>
      </c>
      <c r="AV77" s="1">
        <f t="shared" si="82"/>
        <v>1</v>
      </c>
      <c r="AW77" s="27">
        <f t="shared" si="110"/>
        <v>5</v>
      </c>
      <c r="AX77" s="41">
        <f t="shared" si="111"/>
        <v>3</v>
      </c>
      <c r="AY77" s="29">
        <f t="shared" si="112"/>
        <v>4</v>
      </c>
      <c r="AZ77" s="29">
        <f t="shared" si="113"/>
        <v>1</v>
      </c>
      <c r="BA77" s="29">
        <f t="shared" si="114"/>
        <v>0</v>
      </c>
      <c r="BB77" s="29">
        <f t="shared" si="115"/>
        <v>1</v>
      </c>
      <c r="BC77" s="29">
        <f t="shared" si="116"/>
        <v>4</v>
      </c>
      <c r="BD77" s="29">
        <f t="shared" si="117"/>
        <v>4</v>
      </c>
      <c r="BE77" s="29">
        <f t="shared" si="118"/>
        <v>1</v>
      </c>
      <c r="BF77" s="29">
        <f t="shared" si="119"/>
        <v>0</v>
      </c>
      <c r="BG77" s="29">
        <f t="shared" si="120"/>
        <v>1</v>
      </c>
      <c r="BH77" s="29">
        <f t="shared" si="121"/>
        <v>4</v>
      </c>
      <c r="BI77" s="29">
        <f t="shared" si="122"/>
        <v>2.5</v>
      </c>
      <c r="BJ77" s="28">
        <f t="shared" si="83"/>
        <v>1.5811388300841898</v>
      </c>
      <c r="BK77" s="28">
        <f t="shared" si="84"/>
        <v>2.0238577025077631</v>
      </c>
      <c r="BL77" s="28">
        <f t="shared" si="85"/>
        <v>0.25298221281347039</v>
      </c>
      <c r="BM77" s="28">
        <f t="shared" si="86"/>
        <v>0</v>
      </c>
      <c r="BN77" s="28">
        <f t="shared" si="87"/>
        <v>-0.25298221281347039</v>
      </c>
      <c r="BO77" s="28">
        <f t="shared" si="88"/>
        <v>-2.0238577025077631</v>
      </c>
      <c r="BP77" s="28">
        <f t="shared" si="89"/>
        <v>0.41666666666666669</v>
      </c>
      <c r="BQ77" s="28">
        <f t="shared" si="123"/>
        <v>0</v>
      </c>
    </row>
    <row r="78" spans="1:73" x14ac:dyDescent="0.2">
      <c r="A78" s="1" t="s">
        <v>7518</v>
      </c>
      <c r="B78" s="1" t="s">
        <v>279</v>
      </c>
      <c r="C78" s="1" t="s">
        <v>18</v>
      </c>
      <c r="D78" s="2" t="s">
        <v>280</v>
      </c>
      <c r="F78" s="1" t="s">
        <v>281</v>
      </c>
      <c r="G78" s="1">
        <v>27</v>
      </c>
      <c r="H78">
        <v>8</v>
      </c>
      <c r="I78" s="1">
        <v>8</v>
      </c>
      <c r="J78">
        <v>0</v>
      </c>
      <c r="K78" s="1">
        <v>2</v>
      </c>
      <c r="L78">
        <v>0</v>
      </c>
      <c r="M78" s="1">
        <v>1</v>
      </c>
      <c r="N78">
        <v>0</v>
      </c>
      <c r="O78" s="1">
        <v>1</v>
      </c>
      <c r="P78" s="1">
        <v>0</v>
      </c>
      <c r="Q78" s="36">
        <f t="shared" si="124"/>
        <v>19</v>
      </c>
      <c r="R78" s="36">
        <f t="shared" si="91"/>
        <v>8</v>
      </c>
      <c r="S78" s="36">
        <f t="shared" si="92"/>
        <v>2</v>
      </c>
      <c r="T78" s="36">
        <f t="shared" si="93"/>
        <v>1</v>
      </c>
      <c r="U78" s="36">
        <f t="shared" si="94"/>
        <v>1</v>
      </c>
      <c r="V78" s="36">
        <f t="shared" si="95"/>
        <v>136</v>
      </c>
      <c r="W78" s="45">
        <f t="shared" si="96"/>
        <v>31</v>
      </c>
      <c r="X78" s="50">
        <f t="shared" si="97"/>
        <v>4.387096774193548</v>
      </c>
      <c r="Y78" s="46">
        <f t="shared" si="98"/>
        <v>0.37565036420395465</v>
      </c>
      <c r="Z78" s="46">
        <f t="shared" si="99"/>
        <v>0.14984391259105073</v>
      </c>
      <c r="AA78" s="46">
        <f t="shared" si="100"/>
        <v>1.9240374609781468</v>
      </c>
      <c r="AB78" s="46">
        <f t="shared" si="101"/>
        <v>5.6982310093652426</v>
      </c>
      <c r="AC78" s="46">
        <f t="shared" si="102"/>
        <v>11.472424557752339</v>
      </c>
      <c r="AD78" s="46">
        <f t="shared" si="103"/>
        <v>7.1373569198751383</v>
      </c>
      <c r="AE78" s="46">
        <f t="shared" si="104"/>
        <v>1.1987513007284059</v>
      </c>
      <c r="AF78" s="46">
        <f t="shared" si="105"/>
        <v>3.8480749219562935</v>
      </c>
      <c r="AG78" s="46">
        <f t="shared" si="106"/>
        <v>5.6982310093652426</v>
      </c>
      <c r="AH78" s="46">
        <f t="shared" si="107"/>
        <v>11.472424557752339</v>
      </c>
      <c r="AI78" s="46">
        <f t="shared" si="108"/>
        <v>0.97849462365591389</v>
      </c>
      <c r="AJ78" s="47">
        <f t="shared" si="71"/>
        <v>0.98918887157909019</v>
      </c>
      <c r="AK78" s="47">
        <f t="shared" si="72"/>
        <v>4.5195131739486429</v>
      </c>
      <c r="AL78" s="47">
        <f t="shared" si="73"/>
        <v>-0.47941429329628965</v>
      </c>
      <c r="AM78" s="47">
        <f t="shared" si="74"/>
        <v>-5.5145822073362512</v>
      </c>
      <c r="AN78" s="47">
        <f t="shared" si="75"/>
        <v>-14.053108911074659</v>
      </c>
      <c r="AO78" s="47">
        <f t="shared" si="76"/>
        <v>-40.146265283356385</v>
      </c>
      <c r="AP78" s="47">
        <f t="shared" si="77"/>
        <v>3.5632183908045977E-2</v>
      </c>
      <c r="AQ78" s="47">
        <f t="shared" si="109"/>
        <v>-1.9837811300627162</v>
      </c>
      <c r="AR78" s="1">
        <f t="shared" si="78"/>
        <v>8</v>
      </c>
      <c r="AS78" s="1">
        <f t="shared" si="79"/>
        <v>0</v>
      </c>
      <c r="AT78" s="1">
        <f t="shared" si="80"/>
        <v>0</v>
      </c>
      <c r="AU78" s="1">
        <f t="shared" si="81"/>
        <v>0</v>
      </c>
      <c r="AV78" s="1">
        <f t="shared" si="82"/>
        <v>0</v>
      </c>
      <c r="AW78" s="27">
        <f t="shared" si="110"/>
        <v>8</v>
      </c>
      <c r="AX78" s="41">
        <f t="shared" si="111"/>
        <v>5</v>
      </c>
      <c r="AY78" s="29">
        <f t="shared" si="112"/>
        <v>0</v>
      </c>
      <c r="AZ78" s="29">
        <f t="shared" si="113"/>
        <v>1</v>
      </c>
      <c r="BA78" s="29">
        <f t="shared" si="114"/>
        <v>4</v>
      </c>
      <c r="BB78" s="29">
        <f t="shared" si="115"/>
        <v>9</v>
      </c>
      <c r="BC78" s="29">
        <f t="shared" si="116"/>
        <v>16</v>
      </c>
      <c r="BD78" s="29">
        <f t="shared" si="117"/>
        <v>0</v>
      </c>
      <c r="BE78" s="29">
        <f t="shared" si="118"/>
        <v>0</v>
      </c>
      <c r="BF78" s="29">
        <f t="shared" si="119"/>
        <v>0</v>
      </c>
      <c r="BG78" s="29">
        <f t="shared" si="120"/>
        <v>0</v>
      </c>
      <c r="BH78" s="29">
        <f t="shared" si="121"/>
        <v>0</v>
      </c>
      <c r="BI78" s="29">
        <f t="shared" si="122"/>
        <v>0</v>
      </c>
      <c r="BJ78" s="28">
        <f t="shared" si="83"/>
        <v>0</v>
      </c>
      <c r="BK78" s="28" t="e">
        <f t="shared" si="84"/>
        <v>#DIV/0!</v>
      </c>
      <c r="BL78" s="28" t="e">
        <f t="shared" si="85"/>
        <v>#DIV/0!</v>
      </c>
      <c r="BM78" s="28" t="e">
        <f t="shared" si="86"/>
        <v>#DIV/0!</v>
      </c>
      <c r="BN78" s="28" t="e">
        <f t="shared" si="87"/>
        <v>#DIV/0!</v>
      </c>
      <c r="BO78" s="28" t="e">
        <f t="shared" si="88"/>
        <v>#DIV/0!</v>
      </c>
      <c r="BP78" s="28">
        <f t="shared" si="89"/>
        <v>0.19047619047619047</v>
      </c>
      <c r="BQ78" s="28">
        <f t="shared" si="123"/>
        <v>0</v>
      </c>
    </row>
    <row r="79" spans="1:73" x14ac:dyDescent="0.2">
      <c r="A79" s="1" t="s">
        <v>7518</v>
      </c>
      <c r="B79" s="1" t="s">
        <v>282</v>
      </c>
      <c r="E79" s="4" t="s">
        <v>283</v>
      </c>
      <c r="F79" s="1" t="s">
        <v>284</v>
      </c>
      <c r="Q79" s="36">
        <f t="shared" si="124"/>
        <v>0</v>
      </c>
      <c r="R79" s="36">
        <f t="shared" si="91"/>
        <v>0</v>
      </c>
      <c r="S79" s="36">
        <f t="shared" si="92"/>
        <v>0</v>
      </c>
      <c r="T79" s="36">
        <f t="shared" si="93"/>
        <v>0</v>
      </c>
      <c r="U79" s="36">
        <f t="shared" si="94"/>
        <v>0</v>
      </c>
      <c r="V79" s="36">
        <f t="shared" si="95"/>
        <v>0</v>
      </c>
      <c r="W79" s="45">
        <f t="shared" si="96"/>
        <v>0</v>
      </c>
      <c r="X79" s="50">
        <f t="shared" si="97"/>
        <v>0</v>
      </c>
      <c r="Y79" s="46">
        <f t="shared" si="98"/>
        <v>25</v>
      </c>
      <c r="Z79" s="46">
        <f t="shared" si="99"/>
        <v>16</v>
      </c>
      <c r="AA79" s="46">
        <f t="shared" si="100"/>
        <v>9</v>
      </c>
      <c r="AB79" s="46">
        <f t="shared" si="101"/>
        <v>4</v>
      </c>
      <c r="AC79" s="46">
        <f t="shared" si="102"/>
        <v>1</v>
      </c>
      <c r="AD79" s="46">
        <f t="shared" si="103"/>
        <v>0</v>
      </c>
      <c r="AE79" s="46">
        <f t="shared" si="104"/>
        <v>0</v>
      </c>
      <c r="AF79" s="46">
        <f t="shared" si="105"/>
        <v>0</v>
      </c>
      <c r="AG79" s="46">
        <f t="shared" si="106"/>
        <v>0</v>
      </c>
      <c r="AH79" s="46">
        <f t="shared" si="107"/>
        <v>0</v>
      </c>
      <c r="AI79" s="46">
        <f t="shared" si="108"/>
        <v>0</v>
      </c>
      <c r="AJ79" s="47">
        <f t="shared" si="71"/>
        <v>0</v>
      </c>
      <c r="AK79" s="47" t="e">
        <f t="shared" si="72"/>
        <v>#DIV/0!</v>
      </c>
      <c r="AL79" s="47" t="e">
        <f t="shared" si="73"/>
        <v>#DIV/0!</v>
      </c>
      <c r="AM79" s="47" t="e">
        <f t="shared" si="74"/>
        <v>#DIV/0!</v>
      </c>
      <c r="AN79" s="47" t="e">
        <f t="shared" si="75"/>
        <v>#DIV/0!</v>
      </c>
      <c r="AO79" s="47" t="e">
        <f t="shared" si="76"/>
        <v>#DIV/0!</v>
      </c>
      <c r="AP79" s="47">
        <f t="shared" si="77"/>
        <v>0</v>
      </c>
      <c r="AQ79" s="47">
        <f t="shared" si="109"/>
        <v>0</v>
      </c>
      <c r="AR79" s="1">
        <f t="shared" si="78"/>
        <v>0</v>
      </c>
      <c r="AS79" s="1">
        <f t="shared" si="79"/>
        <v>0</v>
      </c>
      <c r="AT79" s="1">
        <f t="shared" si="80"/>
        <v>0</v>
      </c>
      <c r="AU79" s="1">
        <f t="shared" si="81"/>
        <v>0</v>
      </c>
      <c r="AV79" s="1">
        <f t="shared" si="82"/>
        <v>0</v>
      </c>
      <c r="AW79" s="27">
        <f t="shared" si="110"/>
        <v>0</v>
      </c>
      <c r="AX79" s="41">
        <f t="shared" si="111"/>
        <v>0</v>
      </c>
      <c r="AY79" s="29">
        <f t="shared" si="112"/>
        <v>25</v>
      </c>
      <c r="AZ79" s="29">
        <f t="shared" si="113"/>
        <v>16</v>
      </c>
      <c r="BA79" s="29">
        <f t="shared" si="114"/>
        <v>9</v>
      </c>
      <c r="BB79" s="29">
        <f t="shared" si="115"/>
        <v>4</v>
      </c>
      <c r="BC79" s="29">
        <f t="shared" si="116"/>
        <v>1</v>
      </c>
      <c r="BD79" s="29">
        <f t="shared" si="117"/>
        <v>0</v>
      </c>
      <c r="BE79" s="29">
        <f t="shared" si="118"/>
        <v>0</v>
      </c>
      <c r="BF79" s="29">
        <f t="shared" si="119"/>
        <v>0</v>
      </c>
      <c r="BG79" s="29">
        <f t="shared" si="120"/>
        <v>0</v>
      </c>
      <c r="BH79" s="29">
        <f t="shared" si="121"/>
        <v>0</v>
      </c>
      <c r="BI79" s="29">
        <f t="shared" si="122"/>
        <v>0</v>
      </c>
      <c r="BJ79" s="28">
        <f t="shared" si="83"/>
        <v>0</v>
      </c>
      <c r="BK79" s="28" t="e">
        <f t="shared" si="84"/>
        <v>#DIV/0!</v>
      </c>
      <c r="BL79" s="28" t="e">
        <f t="shared" si="85"/>
        <v>#DIV/0!</v>
      </c>
      <c r="BM79" s="28" t="e">
        <f t="shared" si="86"/>
        <v>#DIV/0!</v>
      </c>
      <c r="BN79" s="28" t="e">
        <f t="shared" si="87"/>
        <v>#DIV/0!</v>
      </c>
      <c r="BO79" s="28" t="e">
        <f t="shared" si="88"/>
        <v>#DIV/0!</v>
      </c>
      <c r="BP79" s="28">
        <f t="shared" si="89"/>
        <v>0</v>
      </c>
      <c r="BQ79" s="28">
        <f t="shared" si="123"/>
        <v>0</v>
      </c>
    </row>
    <row r="80" spans="1:73" x14ac:dyDescent="0.2">
      <c r="A80" s="1" t="s">
        <v>7518</v>
      </c>
      <c r="B80" s="1" t="s">
        <v>285</v>
      </c>
      <c r="C80" s="1" t="s">
        <v>56</v>
      </c>
      <c r="D80" s="2" t="s">
        <v>286</v>
      </c>
      <c r="E80" s="4" t="s">
        <v>287</v>
      </c>
      <c r="F80" s="1" t="s">
        <v>288</v>
      </c>
      <c r="G80" s="1">
        <v>7</v>
      </c>
      <c r="H80">
        <v>1</v>
      </c>
      <c r="I80" s="1">
        <v>7</v>
      </c>
      <c r="J80">
        <v>1</v>
      </c>
      <c r="K80" s="1">
        <v>7</v>
      </c>
      <c r="L80">
        <v>1</v>
      </c>
      <c r="M80" s="1">
        <v>7</v>
      </c>
      <c r="N80">
        <v>1</v>
      </c>
      <c r="O80" s="1">
        <v>7</v>
      </c>
      <c r="P80" s="1">
        <v>1</v>
      </c>
      <c r="Q80" s="36">
        <f t="shared" si="124"/>
        <v>6</v>
      </c>
      <c r="R80" s="36">
        <f t="shared" si="91"/>
        <v>6</v>
      </c>
      <c r="S80" s="36">
        <f t="shared" si="92"/>
        <v>6</v>
      </c>
      <c r="T80" s="36">
        <f t="shared" si="93"/>
        <v>6</v>
      </c>
      <c r="U80" s="36">
        <f t="shared" si="94"/>
        <v>6</v>
      </c>
      <c r="V80" s="36">
        <f t="shared" si="95"/>
        <v>90</v>
      </c>
      <c r="W80" s="45">
        <f t="shared" si="96"/>
        <v>30</v>
      </c>
      <c r="X80" s="50">
        <f t="shared" si="97"/>
        <v>3</v>
      </c>
      <c r="Y80" s="46">
        <f t="shared" si="98"/>
        <v>4</v>
      </c>
      <c r="Z80" s="46">
        <f t="shared" si="99"/>
        <v>1</v>
      </c>
      <c r="AA80" s="46">
        <f t="shared" si="100"/>
        <v>0</v>
      </c>
      <c r="AB80" s="46">
        <f t="shared" si="101"/>
        <v>1</v>
      </c>
      <c r="AC80" s="46">
        <f t="shared" si="102"/>
        <v>4</v>
      </c>
      <c r="AD80" s="46">
        <f t="shared" si="103"/>
        <v>24</v>
      </c>
      <c r="AE80" s="46">
        <f t="shared" si="104"/>
        <v>6</v>
      </c>
      <c r="AF80" s="46">
        <f t="shared" si="105"/>
        <v>0</v>
      </c>
      <c r="AG80" s="46">
        <f t="shared" si="106"/>
        <v>6</v>
      </c>
      <c r="AH80" s="46">
        <f t="shared" si="107"/>
        <v>24</v>
      </c>
      <c r="AI80" s="46">
        <f t="shared" si="108"/>
        <v>2.0689655172413794</v>
      </c>
      <c r="AJ80" s="47">
        <f t="shared" si="71"/>
        <v>1.4383899044561526</v>
      </c>
      <c r="AK80" s="47">
        <f t="shared" si="72"/>
        <v>16.129145461968314</v>
      </c>
      <c r="AL80" s="47">
        <f t="shared" si="73"/>
        <v>2.0161431827460392</v>
      </c>
      <c r="AM80" s="47">
        <f t="shared" si="74"/>
        <v>0</v>
      </c>
      <c r="AN80" s="47">
        <f t="shared" si="75"/>
        <v>-2.0161431827460392</v>
      </c>
      <c r="AO80" s="47">
        <f t="shared" si="76"/>
        <v>-16.129145461968314</v>
      </c>
      <c r="AP80" s="47">
        <f t="shared" si="77"/>
        <v>3.6945812807881777E-2</v>
      </c>
      <c r="AQ80" s="47">
        <f t="shared" si="109"/>
        <v>0</v>
      </c>
      <c r="AR80" s="1">
        <f t="shared" si="78"/>
        <v>1</v>
      </c>
      <c r="AS80" s="1">
        <f t="shared" si="79"/>
        <v>1</v>
      </c>
      <c r="AT80" s="1">
        <f t="shared" si="80"/>
        <v>1</v>
      </c>
      <c r="AU80" s="1">
        <f t="shared" si="81"/>
        <v>1</v>
      </c>
      <c r="AV80" s="1">
        <f t="shared" si="82"/>
        <v>1</v>
      </c>
      <c r="AW80" s="27">
        <f t="shared" si="110"/>
        <v>5</v>
      </c>
      <c r="AX80" s="41">
        <f t="shared" si="111"/>
        <v>3</v>
      </c>
      <c r="AY80" s="29">
        <f t="shared" si="112"/>
        <v>4</v>
      </c>
      <c r="AZ80" s="29">
        <f t="shared" si="113"/>
        <v>1</v>
      </c>
      <c r="BA80" s="29">
        <f t="shared" si="114"/>
        <v>0</v>
      </c>
      <c r="BB80" s="29">
        <f t="shared" si="115"/>
        <v>1</v>
      </c>
      <c r="BC80" s="29">
        <f t="shared" si="116"/>
        <v>4</v>
      </c>
      <c r="BD80" s="29">
        <f t="shared" si="117"/>
        <v>4</v>
      </c>
      <c r="BE80" s="29">
        <f t="shared" si="118"/>
        <v>1</v>
      </c>
      <c r="BF80" s="29">
        <f t="shared" si="119"/>
        <v>0</v>
      </c>
      <c r="BG80" s="29">
        <f t="shared" si="120"/>
        <v>1</v>
      </c>
      <c r="BH80" s="29">
        <f t="shared" si="121"/>
        <v>4</v>
      </c>
      <c r="BI80" s="29">
        <f t="shared" si="122"/>
        <v>2.5</v>
      </c>
      <c r="BJ80" s="28">
        <f t="shared" si="83"/>
        <v>1.5811388300841898</v>
      </c>
      <c r="BK80" s="28">
        <f t="shared" si="84"/>
        <v>2.0238577025077631</v>
      </c>
      <c r="BL80" s="28">
        <f t="shared" si="85"/>
        <v>0.25298221281347039</v>
      </c>
      <c r="BM80" s="28">
        <f t="shared" si="86"/>
        <v>0</v>
      </c>
      <c r="BN80" s="28">
        <f t="shared" si="87"/>
        <v>-0.25298221281347039</v>
      </c>
      <c r="BO80" s="28">
        <f t="shared" si="88"/>
        <v>-2.0238577025077631</v>
      </c>
      <c r="BP80" s="28">
        <f t="shared" si="89"/>
        <v>0.41666666666666669</v>
      </c>
      <c r="BQ80" s="28">
        <f t="shared" si="123"/>
        <v>0</v>
      </c>
    </row>
    <row r="81" spans="1:69" x14ac:dyDescent="0.2">
      <c r="A81" s="1" t="s">
        <v>7518</v>
      </c>
      <c r="B81" s="1" t="s">
        <v>289</v>
      </c>
      <c r="E81" s="4" t="s">
        <v>69</v>
      </c>
      <c r="F81" s="1" t="s">
        <v>290</v>
      </c>
      <c r="Q81" s="36">
        <f t="shared" si="124"/>
        <v>0</v>
      </c>
      <c r="R81" s="36">
        <f t="shared" si="91"/>
        <v>0</v>
      </c>
      <c r="S81" s="36">
        <f t="shared" si="92"/>
        <v>0</v>
      </c>
      <c r="T81" s="36">
        <f t="shared" si="93"/>
        <v>0</v>
      </c>
      <c r="U81" s="36">
        <f t="shared" si="94"/>
        <v>0</v>
      </c>
      <c r="V81" s="36">
        <f t="shared" si="95"/>
        <v>0</v>
      </c>
      <c r="W81" s="45">
        <f t="shared" si="96"/>
        <v>0</v>
      </c>
      <c r="X81" s="50">
        <f t="shared" si="97"/>
        <v>0</v>
      </c>
      <c r="Y81" s="46">
        <f t="shared" si="98"/>
        <v>25</v>
      </c>
      <c r="Z81" s="46">
        <f t="shared" si="99"/>
        <v>16</v>
      </c>
      <c r="AA81" s="46">
        <f t="shared" si="100"/>
        <v>9</v>
      </c>
      <c r="AB81" s="46">
        <f t="shared" si="101"/>
        <v>4</v>
      </c>
      <c r="AC81" s="46">
        <f t="shared" si="102"/>
        <v>1</v>
      </c>
      <c r="AD81" s="46">
        <f t="shared" si="103"/>
        <v>0</v>
      </c>
      <c r="AE81" s="46">
        <f t="shared" si="104"/>
        <v>0</v>
      </c>
      <c r="AF81" s="46">
        <f t="shared" si="105"/>
        <v>0</v>
      </c>
      <c r="AG81" s="46">
        <f t="shared" si="106"/>
        <v>0</v>
      </c>
      <c r="AH81" s="46">
        <f t="shared" si="107"/>
        <v>0</v>
      </c>
      <c r="AI81" s="46">
        <f t="shared" si="108"/>
        <v>0</v>
      </c>
      <c r="AJ81" s="47">
        <f t="shared" si="71"/>
        <v>0</v>
      </c>
      <c r="AK81" s="47" t="e">
        <f t="shared" si="72"/>
        <v>#DIV/0!</v>
      </c>
      <c r="AL81" s="47" t="e">
        <f t="shared" si="73"/>
        <v>#DIV/0!</v>
      </c>
      <c r="AM81" s="47" t="e">
        <f t="shared" si="74"/>
        <v>#DIV/0!</v>
      </c>
      <c r="AN81" s="47" t="e">
        <f t="shared" si="75"/>
        <v>#DIV/0!</v>
      </c>
      <c r="AO81" s="47" t="e">
        <f t="shared" si="76"/>
        <v>#DIV/0!</v>
      </c>
      <c r="AP81" s="47">
        <f t="shared" si="77"/>
        <v>0</v>
      </c>
      <c r="AQ81" s="47">
        <f t="shared" si="109"/>
        <v>0</v>
      </c>
      <c r="AR81" s="1">
        <f t="shared" si="78"/>
        <v>0</v>
      </c>
      <c r="AS81" s="1">
        <f t="shared" si="79"/>
        <v>0</v>
      </c>
      <c r="AT81" s="1">
        <f t="shared" si="80"/>
        <v>0</v>
      </c>
      <c r="AU81" s="1">
        <f t="shared" si="81"/>
        <v>0</v>
      </c>
      <c r="AV81" s="1">
        <f t="shared" si="82"/>
        <v>0</v>
      </c>
      <c r="AW81" s="27">
        <f t="shared" si="110"/>
        <v>0</v>
      </c>
      <c r="AX81" s="41">
        <f t="shared" si="111"/>
        <v>0</v>
      </c>
      <c r="AY81" s="29">
        <f t="shared" si="112"/>
        <v>25</v>
      </c>
      <c r="AZ81" s="29">
        <f t="shared" si="113"/>
        <v>16</v>
      </c>
      <c r="BA81" s="29">
        <f t="shared" si="114"/>
        <v>9</v>
      </c>
      <c r="BB81" s="29">
        <f t="shared" si="115"/>
        <v>4</v>
      </c>
      <c r="BC81" s="29">
        <f t="shared" si="116"/>
        <v>1</v>
      </c>
      <c r="BD81" s="29">
        <f t="shared" si="117"/>
        <v>0</v>
      </c>
      <c r="BE81" s="29">
        <f t="shared" si="118"/>
        <v>0</v>
      </c>
      <c r="BF81" s="29">
        <f t="shared" si="119"/>
        <v>0</v>
      </c>
      <c r="BG81" s="29">
        <f t="shared" si="120"/>
        <v>0</v>
      </c>
      <c r="BH81" s="29">
        <f t="shared" si="121"/>
        <v>0</v>
      </c>
      <c r="BI81" s="29">
        <f t="shared" si="122"/>
        <v>0</v>
      </c>
      <c r="BJ81" s="28">
        <f t="shared" si="83"/>
        <v>0</v>
      </c>
      <c r="BK81" s="28" t="e">
        <f t="shared" si="84"/>
        <v>#DIV/0!</v>
      </c>
      <c r="BL81" s="28" t="e">
        <f t="shared" si="85"/>
        <v>#DIV/0!</v>
      </c>
      <c r="BM81" s="28" t="e">
        <f t="shared" si="86"/>
        <v>#DIV/0!</v>
      </c>
      <c r="BN81" s="28" t="e">
        <f t="shared" si="87"/>
        <v>#DIV/0!</v>
      </c>
      <c r="BO81" s="28" t="e">
        <f t="shared" si="88"/>
        <v>#DIV/0!</v>
      </c>
      <c r="BP81" s="28">
        <f t="shared" si="89"/>
        <v>0</v>
      </c>
      <c r="BQ81" s="28">
        <f t="shared" si="123"/>
        <v>0</v>
      </c>
    </row>
    <row r="82" spans="1:69" x14ac:dyDescent="0.2">
      <c r="A82" s="1" t="s">
        <v>7518</v>
      </c>
      <c r="B82" s="1" t="s">
        <v>291</v>
      </c>
      <c r="C82" s="1" t="s">
        <v>56</v>
      </c>
      <c r="D82" s="2" t="s">
        <v>118</v>
      </c>
      <c r="E82" s="4" t="s">
        <v>292</v>
      </c>
      <c r="F82" s="1" t="s">
        <v>293</v>
      </c>
      <c r="G82" s="1">
        <v>1</v>
      </c>
      <c r="H82">
        <v>0</v>
      </c>
      <c r="I82" s="1">
        <v>1</v>
      </c>
      <c r="J82">
        <v>0</v>
      </c>
      <c r="K82" s="1">
        <v>1</v>
      </c>
      <c r="L82">
        <v>0</v>
      </c>
      <c r="M82" s="1">
        <v>1</v>
      </c>
      <c r="N82">
        <v>0</v>
      </c>
      <c r="O82" s="1">
        <v>1</v>
      </c>
      <c r="P82" s="1">
        <v>0</v>
      </c>
      <c r="Q82" s="36">
        <f t="shared" si="124"/>
        <v>1</v>
      </c>
      <c r="R82" s="36">
        <f t="shared" si="91"/>
        <v>1</v>
      </c>
      <c r="S82" s="36">
        <f t="shared" si="92"/>
        <v>1</v>
      </c>
      <c r="T82" s="36">
        <f t="shared" si="93"/>
        <v>1</v>
      </c>
      <c r="U82" s="36">
        <f t="shared" si="94"/>
        <v>1</v>
      </c>
      <c r="V82" s="36">
        <f t="shared" si="95"/>
        <v>15</v>
      </c>
      <c r="W82" s="45">
        <f t="shared" si="96"/>
        <v>5</v>
      </c>
      <c r="X82" s="50">
        <f t="shared" si="97"/>
        <v>3</v>
      </c>
      <c r="Y82" s="46">
        <f t="shared" si="98"/>
        <v>4</v>
      </c>
      <c r="Z82" s="46">
        <f t="shared" si="99"/>
        <v>1</v>
      </c>
      <c r="AA82" s="46">
        <f t="shared" si="100"/>
        <v>0</v>
      </c>
      <c r="AB82" s="46">
        <f t="shared" si="101"/>
        <v>1</v>
      </c>
      <c r="AC82" s="46">
        <f t="shared" si="102"/>
        <v>4</v>
      </c>
      <c r="AD82" s="46">
        <f t="shared" si="103"/>
        <v>4</v>
      </c>
      <c r="AE82" s="46">
        <f t="shared" si="104"/>
        <v>1</v>
      </c>
      <c r="AF82" s="46">
        <f t="shared" si="105"/>
        <v>0</v>
      </c>
      <c r="AG82" s="46">
        <f t="shared" si="106"/>
        <v>1</v>
      </c>
      <c r="AH82" s="46">
        <f t="shared" si="107"/>
        <v>4</v>
      </c>
      <c r="AI82" s="46">
        <f t="shared" si="108"/>
        <v>2.5</v>
      </c>
      <c r="AJ82" s="47">
        <f t="shared" si="71"/>
        <v>1.5811388300841898</v>
      </c>
      <c r="AK82" s="47">
        <f t="shared" si="72"/>
        <v>2.0238577025077631</v>
      </c>
      <c r="AL82" s="47">
        <f t="shared" si="73"/>
        <v>0.25298221281347039</v>
      </c>
      <c r="AM82" s="47">
        <f t="shared" si="74"/>
        <v>0</v>
      </c>
      <c r="AN82" s="47">
        <f t="shared" si="75"/>
        <v>-0.25298221281347039</v>
      </c>
      <c r="AO82" s="47">
        <f t="shared" si="76"/>
        <v>-2.0238577025077631</v>
      </c>
      <c r="AP82" s="47">
        <f t="shared" si="77"/>
        <v>0.41666666666666669</v>
      </c>
      <c r="AQ82" s="47">
        <f t="shared" si="109"/>
        <v>0</v>
      </c>
      <c r="AR82" s="1">
        <f t="shared" si="78"/>
        <v>0</v>
      </c>
      <c r="AS82" s="1">
        <f t="shared" si="79"/>
        <v>0</v>
      </c>
      <c r="AT82" s="1">
        <f t="shared" si="80"/>
        <v>0</v>
      </c>
      <c r="AU82" s="1">
        <f t="shared" si="81"/>
        <v>0</v>
      </c>
      <c r="AV82" s="1">
        <f t="shared" si="82"/>
        <v>0</v>
      </c>
      <c r="AW82" s="27">
        <f t="shared" si="110"/>
        <v>0</v>
      </c>
      <c r="AX82" s="41">
        <f t="shared" si="111"/>
        <v>0</v>
      </c>
      <c r="AY82" s="29">
        <f t="shared" si="112"/>
        <v>25</v>
      </c>
      <c r="AZ82" s="29">
        <f t="shared" si="113"/>
        <v>16</v>
      </c>
      <c r="BA82" s="29">
        <f t="shared" si="114"/>
        <v>9</v>
      </c>
      <c r="BB82" s="29">
        <f t="shared" si="115"/>
        <v>4</v>
      </c>
      <c r="BC82" s="29">
        <f t="shared" si="116"/>
        <v>1</v>
      </c>
      <c r="BD82" s="29">
        <f t="shared" si="117"/>
        <v>0</v>
      </c>
      <c r="BE82" s="29">
        <f t="shared" si="118"/>
        <v>0</v>
      </c>
      <c r="BF82" s="29">
        <f t="shared" si="119"/>
        <v>0</v>
      </c>
      <c r="BG82" s="29">
        <f t="shared" si="120"/>
        <v>0</v>
      </c>
      <c r="BH82" s="29">
        <f t="shared" si="121"/>
        <v>0</v>
      </c>
      <c r="BI82" s="29">
        <f t="shared" si="122"/>
        <v>0</v>
      </c>
      <c r="BJ82" s="28">
        <f t="shared" si="83"/>
        <v>0</v>
      </c>
      <c r="BK82" s="28" t="e">
        <f t="shared" si="84"/>
        <v>#DIV/0!</v>
      </c>
      <c r="BL82" s="28" t="e">
        <f t="shared" si="85"/>
        <v>#DIV/0!</v>
      </c>
      <c r="BM82" s="28" t="e">
        <f t="shared" si="86"/>
        <v>#DIV/0!</v>
      </c>
      <c r="BN82" s="28" t="e">
        <f t="shared" si="87"/>
        <v>#DIV/0!</v>
      </c>
      <c r="BO82" s="28" t="e">
        <f t="shared" si="88"/>
        <v>#DIV/0!</v>
      </c>
      <c r="BP82" s="28">
        <f t="shared" si="89"/>
        <v>0</v>
      </c>
      <c r="BQ82" s="28">
        <f t="shared" si="123"/>
        <v>0</v>
      </c>
    </row>
    <row r="83" spans="1:69" x14ac:dyDescent="0.2">
      <c r="A83" s="1" t="s">
        <v>7518</v>
      </c>
      <c r="B83" s="1" t="s">
        <v>52</v>
      </c>
      <c r="C83" s="1" t="s">
        <v>294</v>
      </c>
      <c r="D83" s="2" t="s">
        <v>295</v>
      </c>
      <c r="E83" s="4" t="s">
        <v>296</v>
      </c>
      <c r="F83" s="1" t="s">
        <v>297</v>
      </c>
      <c r="G83" s="1">
        <v>180</v>
      </c>
      <c r="H83">
        <v>33</v>
      </c>
      <c r="I83" s="1">
        <v>25</v>
      </c>
      <c r="J83">
        <v>11</v>
      </c>
      <c r="K83" s="1">
        <v>2</v>
      </c>
      <c r="L83">
        <v>2</v>
      </c>
      <c r="M83" s="1">
        <v>3</v>
      </c>
      <c r="N83">
        <v>3</v>
      </c>
      <c r="O83" s="1">
        <v>9</v>
      </c>
      <c r="P83" s="1">
        <v>7</v>
      </c>
      <c r="Q83" s="36">
        <f t="shared" si="124"/>
        <v>147</v>
      </c>
      <c r="R83" s="36">
        <f t="shared" si="91"/>
        <v>14</v>
      </c>
      <c r="S83" s="36">
        <f t="shared" si="92"/>
        <v>0</v>
      </c>
      <c r="T83" s="36">
        <f t="shared" si="93"/>
        <v>0</v>
      </c>
      <c r="U83" s="36">
        <f t="shared" si="94"/>
        <v>2</v>
      </c>
      <c r="V83" s="36">
        <f t="shared" si="95"/>
        <v>793</v>
      </c>
      <c r="W83" s="45">
        <f t="shared" si="96"/>
        <v>163</v>
      </c>
      <c r="X83" s="50">
        <f t="shared" si="97"/>
        <v>4.8650306748466257</v>
      </c>
      <c r="Y83" s="46">
        <f t="shared" si="98"/>
        <v>1.8216718732357289E-2</v>
      </c>
      <c r="Z83" s="46">
        <f t="shared" si="99"/>
        <v>0.74827806842560862</v>
      </c>
      <c r="AA83" s="46">
        <f t="shared" si="100"/>
        <v>3.47833941811886</v>
      </c>
      <c r="AB83" s="46">
        <f t="shared" si="101"/>
        <v>8.2084007678121118</v>
      </c>
      <c r="AC83" s="46">
        <f t="shared" si="102"/>
        <v>14.938462117505363</v>
      </c>
      <c r="AD83" s="46">
        <f t="shared" si="103"/>
        <v>2.6778576536565217</v>
      </c>
      <c r="AE83" s="46">
        <f t="shared" si="104"/>
        <v>10.475892957958521</v>
      </c>
      <c r="AF83" s="46">
        <f t="shared" si="105"/>
        <v>0</v>
      </c>
      <c r="AG83" s="46">
        <f t="shared" si="106"/>
        <v>0</v>
      </c>
      <c r="AH83" s="46">
        <f t="shared" si="107"/>
        <v>29.876924235010726</v>
      </c>
      <c r="AI83" s="46">
        <f t="shared" si="108"/>
        <v>0.26562144967052947</v>
      </c>
      <c r="AJ83" s="47">
        <f t="shared" si="71"/>
        <v>0.51538475886518942</v>
      </c>
      <c r="AK83" s="47">
        <f t="shared" si="72"/>
        <v>2.6401454291544582</v>
      </c>
      <c r="AL83" s="47">
        <f t="shared" si="73"/>
        <v>-66.19540544220034</v>
      </c>
      <c r="AM83" s="47">
        <f t="shared" si="74"/>
        <v>0</v>
      </c>
      <c r="AN83" s="47">
        <f t="shared" si="75"/>
        <v>0</v>
      </c>
      <c r="AO83" s="47">
        <f t="shared" si="76"/>
        <v>-843.51753850332875</v>
      </c>
      <c r="AP83" s="47">
        <f t="shared" si="77"/>
        <v>6.2495207422743658E-3</v>
      </c>
      <c r="AQ83" s="47">
        <f t="shared" si="109"/>
        <v>-5.6687702690809401</v>
      </c>
      <c r="AR83" s="1">
        <f t="shared" si="78"/>
        <v>33</v>
      </c>
      <c r="AS83" s="1">
        <f t="shared" si="79"/>
        <v>11</v>
      </c>
      <c r="AT83" s="1">
        <f t="shared" si="80"/>
        <v>2</v>
      </c>
      <c r="AU83" s="1">
        <f t="shared" si="81"/>
        <v>3</v>
      </c>
      <c r="AV83" s="1">
        <f t="shared" si="82"/>
        <v>7</v>
      </c>
      <c r="AW83" s="27">
        <f t="shared" si="110"/>
        <v>56</v>
      </c>
      <c r="AX83" s="41">
        <f t="shared" si="111"/>
        <v>4.0714285714285712</v>
      </c>
      <c r="AY83" s="29">
        <f t="shared" si="112"/>
        <v>0.86224489795918413</v>
      </c>
      <c r="AZ83" s="29">
        <f t="shared" si="113"/>
        <v>5.1020408163264946E-3</v>
      </c>
      <c r="BA83" s="29">
        <f t="shared" si="114"/>
        <v>1.1479591836734688</v>
      </c>
      <c r="BB83" s="29">
        <f t="shared" si="115"/>
        <v>4.290816326530611</v>
      </c>
      <c r="BC83" s="29">
        <f t="shared" si="116"/>
        <v>9.4336734693877542</v>
      </c>
      <c r="BD83" s="29">
        <f t="shared" si="117"/>
        <v>28.454081632653075</v>
      </c>
      <c r="BE83" s="29">
        <f t="shared" si="118"/>
        <v>5.6122448979591441E-2</v>
      </c>
      <c r="BF83" s="29">
        <f t="shared" si="119"/>
        <v>2.2959183673469377</v>
      </c>
      <c r="BG83" s="29">
        <f t="shared" si="120"/>
        <v>12.872448979591834</v>
      </c>
      <c r="BH83" s="29">
        <f t="shared" si="121"/>
        <v>66.035714285714278</v>
      </c>
      <c r="BI83" s="29">
        <f t="shared" si="122"/>
        <v>1.994805194805195</v>
      </c>
      <c r="BJ83" s="28">
        <f t="shared" si="83"/>
        <v>1.4123757272075994</v>
      </c>
      <c r="BK83" s="28">
        <f t="shared" si="84"/>
        <v>9.3779767993076746</v>
      </c>
      <c r="BL83" s="28">
        <f t="shared" si="85"/>
        <v>-1.4228458199525965E-3</v>
      </c>
      <c r="BM83" s="28">
        <f t="shared" si="86"/>
        <v>-0.87310993497092038</v>
      </c>
      <c r="BN83" s="28">
        <f t="shared" si="87"/>
        <v>-9.4641236462247917</v>
      </c>
      <c r="BO83" s="28">
        <f t="shared" si="88"/>
        <v>-71.989401658982374</v>
      </c>
      <c r="BP83" s="28">
        <f t="shared" si="89"/>
        <v>1.8855218855218854E-2</v>
      </c>
      <c r="BQ83" s="28">
        <f t="shared" si="123"/>
        <v>-1.3754897481665522</v>
      </c>
    </row>
    <row r="84" spans="1:69" x14ac:dyDescent="0.2">
      <c r="A84" s="1" t="s">
        <v>7518</v>
      </c>
      <c r="B84" s="1" t="s">
        <v>298</v>
      </c>
      <c r="C84" s="1" t="s">
        <v>49</v>
      </c>
      <c r="D84" s="2">
        <v>7534</v>
      </c>
      <c r="F84" s="1" t="s">
        <v>299</v>
      </c>
      <c r="G84" s="1">
        <v>5558</v>
      </c>
      <c r="H84">
        <v>2182</v>
      </c>
      <c r="I84" s="1">
        <v>819</v>
      </c>
      <c r="J84">
        <v>351</v>
      </c>
      <c r="K84" s="1">
        <v>339</v>
      </c>
      <c r="L84">
        <v>204</v>
      </c>
      <c r="M84" s="1">
        <v>210</v>
      </c>
      <c r="N84">
        <v>167</v>
      </c>
      <c r="O84" s="1">
        <v>608</v>
      </c>
      <c r="P84" s="1">
        <v>516</v>
      </c>
      <c r="Q84" s="36">
        <f t="shared" si="124"/>
        <v>3376</v>
      </c>
      <c r="R84" s="36">
        <f t="shared" si="91"/>
        <v>468</v>
      </c>
      <c r="S84" s="36">
        <f t="shared" si="92"/>
        <v>135</v>
      </c>
      <c r="T84" s="36">
        <f t="shared" si="93"/>
        <v>43</v>
      </c>
      <c r="U84" s="36">
        <f t="shared" si="94"/>
        <v>92</v>
      </c>
      <c r="V84" s="36">
        <f t="shared" si="95"/>
        <v>19335</v>
      </c>
      <c r="W84" s="45">
        <f t="shared" si="96"/>
        <v>4114</v>
      </c>
      <c r="X84" s="50">
        <f t="shared" si="97"/>
        <v>4.6998055420515312</v>
      </c>
      <c r="Y84" s="46">
        <f t="shared" si="98"/>
        <v>9.0116712582974989E-2</v>
      </c>
      <c r="Z84" s="46">
        <f t="shared" si="99"/>
        <v>0.48972779668603744</v>
      </c>
      <c r="AA84" s="46">
        <f t="shared" si="100"/>
        <v>2.8893388807890998</v>
      </c>
      <c r="AB84" s="46">
        <f t="shared" si="101"/>
        <v>7.2889499648921623</v>
      </c>
      <c r="AC84" s="46">
        <f t="shared" si="102"/>
        <v>13.688561048995226</v>
      </c>
      <c r="AD84" s="46">
        <f t="shared" si="103"/>
        <v>304.23402168012359</v>
      </c>
      <c r="AE84" s="46">
        <f t="shared" si="104"/>
        <v>229.19260884906552</v>
      </c>
      <c r="AF84" s="46">
        <f t="shared" si="105"/>
        <v>390.06074890652849</v>
      </c>
      <c r="AG84" s="46">
        <f t="shared" si="106"/>
        <v>313.42484849036299</v>
      </c>
      <c r="AH84" s="46">
        <f t="shared" si="107"/>
        <v>1259.3476165075608</v>
      </c>
      <c r="AI84" s="46">
        <f t="shared" si="108"/>
        <v>0.60691948563910558</v>
      </c>
      <c r="AJ84" s="47">
        <f t="shared" si="71"/>
        <v>0.77905037426286217</v>
      </c>
      <c r="AK84" s="47">
        <f t="shared" si="72"/>
        <v>193.15850127482679</v>
      </c>
      <c r="AL84" s="47">
        <f t="shared" si="73"/>
        <v>-339.21993297032162</v>
      </c>
      <c r="AM84" s="47">
        <f t="shared" si="74"/>
        <v>-1402.2804182898014</v>
      </c>
      <c r="AN84" s="47">
        <f t="shared" si="75"/>
        <v>-1789.6548737516657</v>
      </c>
      <c r="AO84" s="47">
        <f t="shared" si="76"/>
        <v>-9854.3481467303482</v>
      </c>
      <c r="AP84" s="47">
        <f t="shared" si="77"/>
        <v>2.4324978879721791E-4</v>
      </c>
      <c r="AQ84" s="47">
        <f t="shared" si="109"/>
        <v>-3.2090351034812343</v>
      </c>
      <c r="AR84" s="1">
        <f t="shared" si="78"/>
        <v>2182</v>
      </c>
      <c r="AS84" s="1">
        <f t="shared" si="79"/>
        <v>351</v>
      </c>
      <c r="AT84" s="1">
        <f t="shared" si="80"/>
        <v>204</v>
      </c>
      <c r="AU84" s="1">
        <f t="shared" si="81"/>
        <v>167</v>
      </c>
      <c r="AV84" s="1">
        <f t="shared" si="82"/>
        <v>516</v>
      </c>
      <c r="AW84" s="27">
        <f t="shared" si="110"/>
        <v>3420</v>
      </c>
      <c r="AX84" s="41">
        <f t="shared" si="111"/>
        <v>4.0280701754385966</v>
      </c>
      <c r="AY84" s="29">
        <f t="shared" si="112"/>
        <v>0.94464758387196046</v>
      </c>
      <c r="AZ84" s="29">
        <f t="shared" si="113"/>
        <v>7.8793474915359062E-4</v>
      </c>
      <c r="BA84" s="29">
        <f t="shared" si="114"/>
        <v>1.0569282856263467</v>
      </c>
      <c r="BB84" s="29">
        <f t="shared" si="115"/>
        <v>4.1130686365035398</v>
      </c>
      <c r="BC84" s="29">
        <f t="shared" si="116"/>
        <v>9.169208987380733</v>
      </c>
      <c r="BD84" s="29">
        <f t="shared" si="117"/>
        <v>2061.2210280086178</v>
      </c>
      <c r="BE84" s="29">
        <f t="shared" si="118"/>
        <v>0.27656509695291032</v>
      </c>
      <c r="BF84" s="29">
        <f t="shared" si="119"/>
        <v>215.61337026777471</v>
      </c>
      <c r="BG84" s="29">
        <f t="shared" si="120"/>
        <v>686.88246229609115</v>
      </c>
      <c r="BH84" s="29">
        <f t="shared" si="121"/>
        <v>4731.311837488458</v>
      </c>
      <c r="BI84" s="29">
        <f t="shared" si="122"/>
        <v>2.250747371499823</v>
      </c>
      <c r="BJ84" s="28">
        <f t="shared" si="83"/>
        <v>1.5002491031491481</v>
      </c>
      <c r="BK84" s="28">
        <f t="shared" si="84"/>
        <v>593.29316618768689</v>
      </c>
      <c r="BL84" s="28">
        <f t="shared" si="85"/>
        <v>-2.2990709290177293E-3</v>
      </c>
      <c r="BM84" s="28">
        <f t="shared" si="86"/>
        <v>-65.646007950232814</v>
      </c>
      <c r="BN84" s="28">
        <f t="shared" si="87"/>
        <v>-412.54875320089303</v>
      </c>
      <c r="BO84" s="28">
        <f t="shared" si="88"/>
        <v>-4242.8470997346949</v>
      </c>
      <c r="BP84" s="28">
        <f t="shared" si="89"/>
        <v>2.9265432509719634E-4</v>
      </c>
      <c r="BQ84" s="28">
        <f t="shared" si="123"/>
        <v>-1.2080041812507665</v>
      </c>
    </row>
    <row r="85" spans="1:69" x14ac:dyDescent="0.2">
      <c r="A85" s="1" t="s">
        <v>7518</v>
      </c>
      <c r="B85" s="1" t="s">
        <v>300</v>
      </c>
      <c r="C85" s="1" t="s">
        <v>49</v>
      </c>
      <c r="D85" s="2" t="s">
        <v>301</v>
      </c>
      <c r="F85" s="1" t="s">
        <v>302</v>
      </c>
      <c r="G85" s="1">
        <v>169</v>
      </c>
      <c r="H85">
        <v>8</v>
      </c>
      <c r="I85" s="1">
        <v>27</v>
      </c>
      <c r="J85">
        <v>0</v>
      </c>
      <c r="K85" s="1">
        <v>8</v>
      </c>
      <c r="L85">
        <v>0</v>
      </c>
      <c r="M85" s="1">
        <v>5</v>
      </c>
      <c r="N85">
        <v>2</v>
      </c>
      <c r="O85" s="1">
        <v>7</v>
      </c>
      <c r="P85" s="1">
        <v>1</v>
      </c>
      <c r="Q85" s="36">
        <f t="shared" si="124"/>
        <v>161</v>
      </c>
      <c r="R85" s="36">
        <f t="shared" si="91"/>
        <v>27</v>
      </c>
      <c r="S85" s="36">
        <f t="shared" si="92"/>
        <v>8</v>
      </c>
      <c r="T85" s="36">
        <f t="shared" si="93"/>
        <v>3</v>
      </c>
      <c r="U85" s="36">
        <f t="shared" si="94"/>
        <v>6</v>
      </c>
      <c r="V85" s="36">
        <f t="shared" si="95"/>
        <v>949</v>
      </c>
      <c r="W85" s="45">
        <f t="shared" si="96"/>
        <v>205</v>
      </c>
      <c r="X85" s="50">
        <f t="shared" si="97"/>
        <v>4.6292682926829265</v>
      </c>
      <c r="Y85" s="46">
        <f t="shared" si="98"/>
        <v>0.13744199881023225</v>
      </c>
      <c r="Z85" s="46">
        <f t="shared" si="99"/>
        <v>0.39597858417608522</v>
      </c>
      <c r="AA85" s="46">
        <f t="shared" si="100"/>
        <v>2.6545151695419382</v>
      </c>
      <c r="AB85" s="46">
        <f t="shared" si="101"/>
        <v>6.9130517549077917</v>
      </c>
      <c r="AC85" s="46">
        <f t="shared" si="102"/>
        <v>13.171588340273644</v>
      </c>
      <c r="AD85" s="46">
        <f t="shared" si="103"/>
        <v>22.128161808447391</v>
      </c>
      <c r="AE85" s="46">
        <f t="shared" si="104"/>
        <v>10.691421772754302</v>
      </c>
      <c r="AF85" s="46">
        <f t="shared" si="105"/>
        <v>21.236121356335506</v>
      </c>
      <c r="AG85" s="46">
        <f t="shared" si="106"/>
        <v>20.739155264723376</v>
      </c>
      <c r="AH85" s="46">
        <f t="shared" si="107"/>
        <v>79.029530041641863</v>
      </c>
      <c r="AI85" s="46">
        <f t="shared" si="108"/>
        <v>0.75404112864658057</v>
      </c>
      <c r="AJ85" s="47">
        <f t="shared" si="71"/>
        <v>0.86835541608639755</v>
      </c>
      <c r="AK85" s="47">
        <f t="shared" si="72"/>
        <v>12.528887727415064</v>
      </c>
      <c r="AL85" s="47">
        <f t="shared" si="73"/>
        <v>-10.27492734644718</v>
      </c>
      <c r="AM85" s="47">
        <f t="shared" si="74"/>
        <v>-52.841513957351729</v>
      </c>
      <c r="AN85" s="47">
        <f t="shared" si="75"/>
        <v>-83.278599862685851</v>
      </c>
      <c r="AO85" s="47">
        <f t="shared" si="76"/>
        <v>-438.04216991638827</v>
      </c>
      <c r="AP85" s="47">
        <f t="shared" si="77"/>
        <v>4.9502559644547476E-3</v>
      </c>
      <c r="AQ85" s="47">
        <f t="shared" si="109"/>
        <v>-2.83109258881167</v>
      </c>
      <c r="AR85" s="1">
        <f t="shared" si="78"/>
        <v>8</v>
      </c>
      <c r="AS85" s="1">
        <f t="shared" si="79"/>
        <v>0</v>
      </c>
      <c r="AT85" s="1">
        <f t="shared" si="80"/>
        <v>0</v>
      </c>
      <c r="AU85" s="1">
        <f t="shared" si="81"/>
        <v>2</v>
      </c>
      <c r="AV85" s="1">
        <f t="shared" si="82"/>
        <v>1</v>
      </c>
      <c r="AW85" s="27">
        <f t="shared" si="110"/>
        <v>11</v>
      </c>
      <c r="AX85" s="41">
        <f t="shared" si="111"/>
        <v>4.0909090909090908</v>
      </c>
      <c r="AY85" s="29">
        <f t="shared" si="112"/>
        <v>0.82644628099173567</v>
      </c>
      <c r="AZ85" s="29">
        <f t="shared" si="113"/>
        <v>8.26446280991734E-3</v>
      </c>
      <c r="BA85" s="29">
        <f t="shared" si="114"/>
        <v>1.190082644628099</v>
      </c>
      <c r="BB85" s="29">
        <f t="shared" si="115"/>
        <v>4.3719008264462804</v>
      </c>
      <c r="BC85" s="29">
        <f t="shared" si="116"/>
        <v>9.5537190082644621</v>
      </c>
      <c r="BD85" s="29">
        <f t="shared" si="117"/>
        <v>6.6115702479338854</v>
      </c>
      <c r="BE85" s="29">
        <f t="shared" si="118"/>
        <v>0</v>
      </c>
      <c r="BF85" s="29">
        <f t="shared" si="119"/>
        <v>0</v>
      </c>
      <c r="BG85" s="29">
        <f t="shared" si="120"/>
        <v>8.7438016528925608</v>
      </c>
      <c r="BH85" s="29">
        <f t="shared" si="121"/>
        <v>9.5537190082644621</v>
      </c>
      <c r="BI85" s="29">
        <f t="shared" si="122"/>
        <v>2.4909090909090907</v>
      </c>
      <c r="BJ85" s="28">
        <f t="shared" si="83"/>
        <v>1.5782614139961386</v>
      </c>
      <c r="BK85" s="28">
        <f t="shared" si="84"/>
        <v>1.5288860393551638</v>
      </c>
      <c r="BL85" s="28">
        <f t="shared" si="85"/>
        <v>0</v>
      </c>
      <c r="BM85" s="28">
        <f t="shared" si="86"/>
        <v>0</v>
      </c>
      <c r="BN85" s="28">
        <f t="shared" si="87"/>
        <v>-4.6504891102085688</v>
      </c>
      <c r="BO85" s="28">
        <f t="shared" si="88"/>
        <v>-7.5114171113519195</v>
      </c>
      <c r="BP85" s="28">
        <f t="shared" si="89"/>
        <v>0.12222222222222222</v>
      </c>
      <c r="BQ85" s="28">
        <f t="shared" si="123"/>
        <v>-1.2995913556028731</v>
      </c>
    </row>
    <row r="86" spans="1:69" x14ac:dyDescent="0.2">
      <c r="A86" s="1" t="s">
        <v>7518</v>
      </c>
      <c r="B86" s="1" t="s">
        <v>303</v>
      </c>
      <c r="C86" s="1" t="s">
        <v>304</v>
      </c>
      <c r="D86" s="2" t="s">
        <v>305</v>
      </c>
      <c r="E86" s="4" t="s">
        <v>46</v>
      </c>
      <c r="F86" s="1" t="s">
        <v>306</v>
      </c>
      <c r="G86" s="1">
        <v>5</v>
      </c>
      <c r="H86">
        <v>2</v>
      </c>
      <c r="I86" s="1">
        <v>1</v>
      </c>
      <c r="J86">
        <v>1</v>
      </c>
      <c r="K86" s="1">
        <v>2</v>
      </c>
      <c r="L86">
        <v>1</v>
      </c>
      <c r="M86" s="1">
        <v>1</v>
      </c>
      <c r="N86">
        <v>0</v>
      </c>
      <c r="O86" s="1">
        <v>6</v>
      </c>
      <c r="P86" s="1">
        <v>3</v>
      </c>
      <c r="Q86" s="36">
        <f t="shared" si="124"/>
        <v>3</v>
      </c>
      <c r="R86" s="36">
        <f t="shared" si="91"/>
        <v>0</v>
      </c>
      <c r="S86" s="36">
        <f t="shared" si="92"/>
        <v>1</v>
      </c>
      <c r="T86" s="36">
        <f t="shared" si="93"/>
        <v>1</v>
      </c>
      <c r="U86" s="36">
        <f t="shared" si="94"/>
        <v>3</v>
      </c>
      <c r="V86" s="36">
        <f t="shared" si="95"/>
        <v>23</v>
      </c>
      <c r="W86" s="45">
        <f t="shared" si="96"/>
        <v>8</v>
      </c>
      <c r="X86" s="50">
        <f t="shared" si="97"/>
        <v>2.875</v>
      </c>
      <c r="Y86" s="46">
        <f t="shared" si="98"/>
        <v>4.515625</v>
      </c>
      <c r="Z86" s="46">
        <f t="shared" si="99"/>
        <v>1.265625</v>
      </c>
      <c r="AA86" s="46">
        <f t="shared" si="100"/>
        <v>1.5625E-2</v>
      </c>
      <c r="AB86" s="46">
        <f t="shared" si="101"/>
        <v>0.765625</v>
      </c>
      <c r="AC86" s="46">
        <f t="shared" si="102"/>
        <v>3.515625</v>
      </c>
      <c r="AD86" s="46">
        <f t="shared" si="103"/>
        <v>13.546875</v>
      </c>
      <c r="AE86" s="46">
        <f t="shared" si="104"/>
        <v>0</v>
      </c>
      <c r="AF86" s="46">
        <f t="shared" si="105"/>
        <v>1.5625E-2</v>
      </c>
      <c r="AG86" s="46">
        <f t="shared" si="106"/>
        <v>0.765625</v>
      </c>
      <c r="AH86" s="46">
        <f t="shared" si="107"/>
        <v>10.546875</v>
      </c>
      <c r="AI86" s="46">
        <f t="shared" si="108"/>
        <v>3.5535714285714284</v>
      </c>
      <c r="AJ86" s="47">
        <f t="shared" si="71"/>
        <v>1.8850918886280925</v>
      </c>
      <c r="AK86" s="47">
        <f t="shared" si="72"/>
        <v>4.2973475984759952</v>
      </c>
      <c r="AL86" s="47">
        <f t="shared" si="73"/>
        <v>0</v>
      </c>
      <c r="AM86" s="47">
        <f t="shared" si="74"/>
        <v>2.9156303673763458E-4</v>
      </c>
      <c r="AN86" s="47">
        <f t="shared" si="75"/>
        <v>-0.10000612160100865</v>
      </c>
      <c r="AO86" s="47">
        <f t="shared" si="76"/>
        <v>-2.9520757469685499</v>
      </c>
      <c r="AP86" s="47">
        <f t="shared" si="77"/>
        <v>0.19047619047619047</v>
      </c>
      <c r="AQ86" s="47">
        <f t="shared" si="109"/>
        <v>0.23724900817965225</v>
      </c>
      <c r="AR86" s="1">
        <f t="shared" si="78"/>
        <v>2</v>
      </c>
      <c r="AS86" s="1">
        <f t="shared" si="79"/>
        <v>1</v>
      </c>
      <c r="AT86" s="1">
        <f t="shared" si="80"/>
        <v>1</v>
      </c>
      <c r="AU86" s="1">
        <f t="shared" si="81"/>
        <v>0</v>
      </c>
      <c r="AV86" s="1">
        <f t="shared" si="82"/>
        <v>3</v>
      </c>
      <c r="AW86" s="27">
        <f t="shared" si="110"/>
        <v>7</v>
      </c>
      <c r="AX86" s="41">
        <f t="shared" si="111"/>
        <v>2.8571428571428572</v>
      </c>
      <c r="AY86" s="29">
        <f t="shared" si="112"/>
        <v>4.5918367346938771</v>
      </c>
      <c r="AZ86" s="29">
        <f t="shared" si="113"/>
        <v>1.3061224489795917</v>
      </c>
      <c r="BA86" s="29">
        <f t="shared" si="114"/>
        <v>2.0408163265306103E-2</v>
      </c>
      <c r="BB86" s="29">
        <f t="shared" si="115"/>
        <v>0.73469387755102056</v>
      </c>
      <c r="BC86" s="29">
        <f t="shared" si="116"/>
        <v>3.4489795918367347</v>
      </c>
      <c r="BD86" s="29">
        <f t="shared" si="117"/>
        <v>9.1836734693877542</v>
      </c>
      <c r="BE86" s="29">
        <f t="shared" si="118"/>
        <v>1.3061224489795917</v>
      </c>
      <c r="BF86" s="29">
        <f t="shared" si="119"/>
        <v>2.0408163265306103E-2</v>
      </c>
      <c r="BG86" s="29">
        <f t="shared" si="120"/>
        <v>0</v>
      </c>
      <c r="BH86" s="29">
        <f t="shared" si="121"/>
        <v>10.346938775510203</v>
      </c>
      <c r="BI86" s="29">
        <f t="shared" si="122"/>
        <v>3.4761904761904758</v>
      </c>
      <c r="BJ86" s="28">
        <f t="shared" si="83"/>
        <v>1.8644544714716087</v>
      </c>
      <c r="BK86" s="28">
        <f t="shared" si="84"/>
        <v>3.0363672932981323</v>
      </c>
      <c r="BL86" s="28">
        <f t="shared" si="85"/>
        <v>0.23031408209905843</v>
      </c>
      <c r="BM86" s="28">
        <f t="shared" si="86"/>
        <v>4.4983219159972269E-4</v>
      </c>
      <c r="BN86" s="28">
        <f t="shared" si="87"/>
        <v>0</v>
      </c>
      <c r="BO86" s="28">
        <f t="shared" si="88"/>
        <v>-2.9648439748337769</v>
      </c>
      <c r="BP86" s="28">
        <f t="shared" si="89"/>
        <v>0.23333333333333334</v>
      </c>
      <c r="BQ86" s="28">
        <f t="shared" si="123"/>
        <v>7.0533687642836532E-2</v>
      </c>
    </row>
    <row r="87" spans="1:69" x14ac:dyDescent="0.2">
      <c r="A87" s="1" t="s">
        <v>7518</v>
      </c>
      <c r="B87" s="1" t="s">
        <v>307</v>
      </c>
      <c r="C87" s="1" t="s">
        <v>56</v>
      </c>
      <c r="D87" s="2" t="s">
        <v>118</v>
      </c>
      <c r="E87" s="4" t="s">
        <v>308</v>
      </c>
      <c r="F87" s="1" t="s">
        <v>309</v>
      </c>
      <c r="G87" s="1">
        <v>1</v>
      </c>
      <c r="H87">
        <v>1</v>
      </c>
      <c r="I87" s="1">
        <v>1</v>
      </c>
      <c r="J87">
        <v>1</v>
      </c>
      <c r="K87" s="1">
        <v>1</v>
      </c>
      <c r="L87">
        <v>1</v>
      </c>
      <c r="M87" s="1">
        <v>1</v>
      </c>
      <c r="N87">
        <v>1</v>
      </c>
      <c r="O87" s="1">
        <v>1</v>
      </c>
      <c r="P87" s="1">
        <v>1</v>
      </c>
      <c r="Q87" s="36">
        <f t="shared" si="124"/>
        <v>0</v>
      </c>
      <c r="R87" s="36">
        <f t="shared" si="91"/>
        <v>0</v>
      </c>
      <c r="S87" s="36">
        <f t="shared" si="92"/>
        <v>0</v>
      </c>
      <c r="T87" s="36">
        <f t="shared" si="93"/>
        <v>0</v>
      </c>
      <c r="U87" s="36">
        <f t="shared" si="94"/>
        <v>0</v>
      </c>
      <c r="V87" s="36">
        <f t="shared" si="95"/>
        <v>0</v>
      </c>
      <c r="W87" s="45">
        <f t="shared" si="96"/>
        <v>0</v>
      </c>
      <c r="X87" s="50">
        <f t="shared" si="97"/>
        <v>0</v>
      </c>
      <c r="Y87" s="46">
        <f t="shared" si="98"/>
        <v>25</v>
      </c>
      <c r="Z87" s="46">
        <f t="shared" si="99"/>
        <v>16</v>
      </c>
      <c r="AA87" s="46">
        <f t="shared" si="100"/>
        <v>9</v>
      </c>
      <c r="AB87" s="46">
        <f t="shared" si="101"/>
        <v>4</v>
      </c>
      <c r="AC87" s="46">
        <f t="shared" si="102"/>
        <v>1</v>
      </c>
      <c r="AD87" s="46">
        <f t="shared" si="103"/>
        <v>0</v>
      </c>
      <c r="AE87" s="46">
        <f t="shared" si="104"/>
        <v>0</v>
      </c>
      <c r="AF87" s="46">
        <f t="shared" si="105"/>
        <v>0</v>
      </c>
      <c r="AG87" s="46">
        <f t="shared" si="106"/>
        <v>0</v>
      </c>
      <c r="AH87" s="46">
        <f t="shared" si="107"/>
        <v>0</v>
      </c>
      <c r="AI87" s="46">
        <f t="shared" si="108"/>
        <v>0</v>
      </c>
      <c r="AJ87" s="47">
        <f t="shared" si="71"/>
        <v>0</v>
      </c>
      <c r="AK87" s="47" t="e">
        <f t="shared" si="72"/>
        <v>#DIV/0!</v>
      </c>
      <c r="AL87" s="47" t="e">
        <f t="shared" si="73"/>
        <v>#DIV/0!</v>
      </c>
      <c r="AM87" s="47" t="e">
        <f t="shared" si="74"/>
        <v>#DIV/0!</v>
      </c>
      <c r="AN87" s="47" t="e">
        <f t="shared" si="75"/>
        <v>#DIV/0!</v>
      </c>
      <c r="AO87" s="47" t="e">
        <f t="shared" si="76"/>
        <v>#DIV/0!</v>
      </c>
      <c r="AP87" s="47">
        <f t="shared" si="77"/>
        <v>0</v>
      </c>
      <c r="AQ87" s="47">
        <f t="shared" si="109"/>
        <v>0</v>
      </c>
      <c r="AR87" s="1">
        <f t="shared" si="78"/>
        <v>1</v>
      </c>
      <c r="AS87" s="1">
        <f t="shared" si="79"/>
        <v>1</v>
      </c>
      <c r="AT87" s="1">
        <f t="shared" si="80"/>
        <v>1</v>
      </c>
      <c r="AU87" s="1">
        <f t="shared" si="81"/>
        <v>1</v>
      </c>
      <c r="AV87" s="1">
        <f t="shared" si="82"/>
        <v>1</v>
      </c>
      <c r="AW87" s="27">
        <f t="shared" si="110"/>
        <v>5</v>
      </c>
      <c r="AX87" s="41">
        <f t="shared" si="111"/>
        <v>3</v>
      </c>
      <c r="AY87" s="29">
        <f t="shared" si="112"/>
        <v>4</v>
      </c>
      <c r="AZ87" s="29">
        <f t="shared" si="113"/>
        <v>1</v>
      </c>
      <c r="BA87" s="29">
        <f t="shared" si="114"/>
        <v>0</v>
      </c>
      <c r="BB87" s="29">
        <f t="shared" si="115"/>
        <v>1</v>
      </c>
      <c r="BC87" s="29">
        <f t="shared" si="116"/>
        <v>4</v>
      </c>
      <c r="BD87" s="29">
        <f t="shared" si="117"/>
        <v>4</v>
      </c>
      <c r="BE87" s="29">
        <f t="shared" si="118"/>
        <v>1</v>
      </c>
      <c r="BF87" s="29">
        <f t="shared" si="119"/>
        <v>0</v>
      </c>
      <c r="BG87" s="29">
        <f t="shared" si="120"/>
        <v>1</v>
      </c>
      <c r="BH87" s="29">
        <f t="shared" si="121"/>
        <v>4</v>
      </c>
      <c r="BI87" s="29">
        <f t="shared" si="122"/>
        <v>2.5</v>
      </c>
      <c r="BJ87" s="28">
        <f t="shared" si="83"/>
        <v>1.5811388300841898</v>
      </c>
      <c r="BK87" s="28">
        <f t="shared" si="84"/>
        <v>2.0238577025077631</v>
      </c>
      <c r="BL87" s="28">
        <f t="shared" si="85"/>
        <v>0.25298221281347039</v>
      </c>
      <c r="BM87" s="28">
        <f t="shared" si="86"/>
        <v>0</v>
      </c>
      <c r="BN87" s="28">
        <f t="shared" si="87"/>
        <v>-0.25298221281347039</v>
      </c>
      <c r="BO87" s="28">
        <f t="shared" si="88"/>
        <v>-2.0238577025077631</v>
      </c>
      <c r="BP87" s="28">
        <f t="shared" si="89"/>
        <v>0.41666666666666669</v>
      </c>
      <c r="BQ87" s="28">
        <f t="shared" si="123"/>
        <v>0</v>
      </c>
    </row>
    <row r="88" spans="1:69" x14ac:dyDescent="0.2">
      <c r="A88" s="1" t="s">
        <v>7518</v>
      </c>
      <c r="B88" s="1" t="s">
        <v>310</v>
      </c>
      <c r="C88" s="1" t="s">
        <v>34</v>
      </c>
      <c r="D88" s="2" t="s">
        <v>23</v>
      </c>
      <c r="F88" s="1" t="s">
        <v>311</v>
      </c>
      <c r="G88" s="1">
        <v>67</v>
      </c>
      <c r="H88">
        <v>42</v>
      </c>
      <c r="I88" s="1">
        <v>12</v>
      </c>
      <c r="J88">
        <v>6</v>
      </c>
      <c r="K88" s="1">
        <v>1</v>
      </c>
      <c r="L88">
        <v>0</v>
      </c>
      <c r="M88" s="1">
        <v>5</v>
      </c>
      <c r="N88">
        <v>1</v>
      </c>
      <c r="O88" s="1">
        <v>5</v>
      </c>
      <c r="P88" s="1">
        <v>1</v>
      </c>
      <c r="Q88" s="36">
        <f t="shared" si="124"/>
        <v>25</v>
      </c>
      <c r="R88" s="36">
        <f t="shared" si="91"/>
        <v>6</v>
      </c>
      <c r="S88" s="36">
        <f t="shared" si="92"/>
        <v>1</v>
      </c>
      <c r="T88" s="36">
        <f t="shared" si="93"/>
        <v>4</v>
      </c>
      <c r="U88" s="36">
        <f t="shared" si="94"/>
        <v>4</v>
      </c>
      <c r="V88" s="36">
        <f t="shared" si="95"/>
        <v>164</v>
      </c>
      <c r="W88" s="45">
        <f t="shared" si="96"/>
        <v>40</v>
      </c>
      <c r="X88" s="50">
        <f t="shared" si="97"/>
        <v>4.0999999999999996</v>
      </c>
      <c r="Y88" s="46">
        <f t="shared" si="98"/>
        <v>0.81000000000000061</v>
      </c>
      <c r="Z88" s="46">
        <f t="shared" si="99"/>
        <v>9.9999999999999291E-3</v>
      </c>
      <c r="AA88" s="46">
        <f t="shared" si="100"/>
        <v>1.2099999999999993</v>
      </c>
      <c r="AB88" s="46">
        <f t="shared" si="101"/>
        <v>4.4099999999999984</v>
      </c>
      <c r="AC88" s="46">
        <f t="shared" si="102"/>
        <v>9.6099999999999977</v>
      </c>
      <c r="AD88" s="46">
        <f t="shared" si="103"/>
        <v>20.250000000000014</v>
      </c>
      <c r="AE88" s="46">
        <f t="shared" si="104"/>
        <v>5.9999999999999575E-2</v>
      </c>
      <c r="AF88" s="46">
        <f t="shared" si="105"/>
        <v>1.2099999999999993</v>
      </c>
      <c r="AG88" s="46">
        <f t="shared" si="106"/>
        <v>17.639999999999993</v>
      </c>
      <c r="AH88" s="46">
        <f t="shared" si="107"/>
        <v>38.439999999999991</v>
      </c>
      <c r="AI88" s="46">
        <f t="shared" si="108"/>
        <v>1.9897435897435896</v>
      </c>
      <c r="AJ88" s="47">
        <f t="shared" si="71"/>
        <v>1.4105827128331005</v>
      </c>
      <c r="AK88" s="47">
        <f t="shared" si="72"/>
        <v>6.4933956485884528</v>
      </c>
      <c r="AL88" s="47">
        <f t="shared" si="73"/>
        <v>-2.1377434234035801E-3</v>
      </c>
      <c r="AM88" s="47">
        <f t="shared" si="74"/>
        <v>-0.47422274942503212</v>
      </c>
      <c r="AN88" s="47">
        <f t="shared" si="75"/>
        <v>-13.19842789609384</v>
      </c>
      <c r="AO88" s="47">
        <f t="shared" si="76"/>
        <v>-42.457009551077796</v>
      </c>
      <c r="AP88" s="47">
        <f t="shared" si="77"/>
        <v>2.6990553306342781E-2</v>
      </c>
      <c r="AQ88" s="47">
        <f t="shared" si="109"/>
        <v>-1.3397679430885727</v>
      </c>
      <c r="AR88" s="1">
        <f t="shared" si="78"/>
        <v>42</v>
      </c>
      <c r="AS88" s="1">
        <f t="shared" si="79"/>
        <v>6</v>
      </c>
      <c r="AT88" s="1">
        <f t="shared" si="80"/>
        <v>0</v>
      </c>
      <c r="AU88" s="1">
        <f t="shared" si="81"/>
        <v>1</v>
      </c>
      <c r="AV88" s="1">
        <f t="shared" si="82"/>
        <v>1</v>
      </c>
      <c r="AW88" s="27">
        <f t="shared" si="110"/>
        <v>50</v>
      </c>
      <c r="AX88" s="41">
        <f t="shared" si="111"/>
        <v>4.74</v>
      </c>
      <c r="AY88" s="29">
        <f t="shared" si="112"/>
        <v>6.7599999999999882E-2</v>
      </c>
      <c r="AZ88" s="29">
        <f t="shared" si="113"/>
        <v>0.54760000000000031</v>
      </c>
      <c r="BA88" s="29">
        <f t="shared" si="114"/>
        <v>3.027600000000001</v>
      </c>
      <c r="BB88" s="29">
        <f t="shared" si="115"/>
        <v>7.5076000000000009</v>
      </c>
      <c r="BC88" s="29">
        <f t="shared" si="116"/>
        <v>13.987600000000002</v>
      </c>
      <c r="BD88" s="29">
        <f t="shared" si="117"/>
        <v>2.8391999999999951</v>
      </c>
      <c r="BE88" s="29">
        <f t="shared" si="118"/>
        <v>3.2856000000000019</v>
      </c>
      <c r="BF88" s="29">
        <f t="shared" si="119"/>
        <v>0</v>
      </c>
      <c r="BG88" s="29">
        <f t="shared" si="120"/>
        <v>7.5076000000000009</v>
      </c>
      <c r="BH88" s="29">
        <f t="shared" si="121"/>
        <v>13.987600000000002</v>
      </c>
      <c r="BI88" s="29">
        <f t="shared" si="122"/>
        <v>0.56367346938775509</v>
      </c>
      <c r="BJ88" s="28">
        <f t="shared" si="83"/>
        <v>0.75078190534119504</v>
      </c>
      <c r="BK88" s="28">
        <f t="shared" si="84"/>
        <v>1.744327159897054</v>
      </c>
      <c r="BL88" s="28">
        <f t="shared" si="85"/>
        <v>-5.7451982333224381</v>
      </c>
      <c r="BM88" s="28">
        <f t="shared" si="86"/>
        <v>0</v>
      </c>
      <c r="BN88" s="28">
        <f t="shared" si="87"/>
        <v>-48.608284842781067</v>
      </c>
      <c r="BO88" s="28">
        <f t="shared" si="88"/>
        <v>-123.61563817522082</v>
      </c>
      <c r="BP88" s="28">
        <f t="shared" si="89"/>
        <v>2.1258503401360544E-2</v>
      </c>
      <c r="BQ88" s="28">
        <f t="shared" si="123"/>
        <v>-3.7462753845966681</v>
      </c>
    </row>
    <row r="89" spans="1:69" x14ac:dyDescent="0.2">
      <c r="A89" s="1" t="s">
        <v>7518</v>
      </c>
      <c r="B89" s="1" t="s">
        <v>138</v>
      </c>
      <c r="C89" s="1" t="s">
        <v>30</v>
      </c>
      <c r="D89" s="2" t="s">
        <v>213</v>
      </c>
      <c r="E89" s="4" t="s">
        <v>312</v>
      </c>
      <c r="F89" s="1" t="s">
        <v>313</v>
      </c>
      <c r="G89" s="1">
        <v>11</v>
      </c>
      <c r="H89">
        <v>1</v>
      </c>
      <c r="I89" s="1">
        <v>11</v>
      </c>
      <c r="J89">
        <v>1</v>
      </c>
      <c r="K89" s="1">
        <v>2</v>
      </c>
      <c r="L89">
        <v>0</v>
      </c>
      <c r="M89" s="1">
        <v>2</v>
      </c>
      <c r="N89">
        <v>0</v>
      </c>
      <c r="O89" s="1">
        <v>2</v>
      </c>
      <c r="P89" s="1">
        <v>0</v>
      </c>
      <c r="Q89" s="36">
        <f t="shared" si="124"/>
        <v>10</v>
      </c>
      <c r="R89" s="36">
        <f t="shared" si="91"/>
        <v>10</v>
      </c>
      <c r="S89" s="36">
        <f t="shared" si="92"/>
        <v>2</v>
      </c>
      <c r="T89" s="36">
        <f t="shared" si="93"/>
        <v>2</v>
      </c>
      <c r="U89" s="36">
        <f t="shared" si="94"/>
        <v>2</v>
      </c>
      <c r="V89" s="36">
        <f t="shared" si="95"/>
        <v>102</v>
      </c>
      <c r="W89" s="45">
        <f t="shared" si="96"/>
        <v>26</v>
      </c>
      <c r="X89" s="50">
        <f t="shared" si="97"/>
        <v>3.9230769230769229</v>
      </c>
      <c r="Y89" s="46">
        <f t="shared" si="98"/>
        <v>1.1597633136094678</v>
      </c>
      <c r="Z89" s="46">
        <f t="shared" si="99"/>
        <v>5.9171597633136353E-3</v>
      </c>
      <c r="AA89" s="46">
        <f t="shared" si="100"/>
        <v>0.85207100591715945</v>
      </c>
      <c r="AB89" s="46">
        <f t="shared" si="101"/>
        <v>3.698224852071005</v>
      </c>
      <c r="AC89" s="46">
        <f t="shared" si="102"/>
        <v>8.5443786982248504</v>
      </c>
      <c r="AD89" s="46">
        <f t="shared" si="103"/>
        <v>11.597633136094679</v>
      </c>
      <c r="AE89" s="46">
        <f t="shared" si="104"/>
        <v>5.9171597633136355E-2</v>
      </c>
      <c r="AF89" s="46">
        <f t="shared" si="105"/>
        <v>1.7041420118343189</v>
      </c>
      <c r="AG89" s="46">
        <f t="shared" si="106"/>
        <v>7.3964497041420101</v>
      </c>
      <c r="AH89" s="46">
        <f t="shared" si="107"/>
        <v>17.088757396449701</v>
      </c>
      <c r="AI89" s="46">
        <f t="shared" si="108"/>
        <v>1.5138461538461538</v>
      </c>
      <c r="AJ89" s="47">
        <f t="shared" si="71"/>
        <v>1.2303845552696742</v>
      </c>
      <c r="AK89" s="47">
        <f t="shared" si="72"/>
        <v>6.705504177812772</v>
      </c>
      <c r="AL89" s="47">
        <f t="shared" si="73"/>
        <v>2.4436968578035031E-3</v>
      </c>
      <c r="AM89" s="47">
        <f t="shared" si="74"/>
        <v>-0.84454163405688487</v>
      </c>
      <c r="AN89" s="47">
        <f t="shared" si="75"/>
        <v>-7.6365526806358961</v>
      </c>
      <c r="AO89" s="47">
        <f t="shared" si="76"/>
        <v>-26.818106796278581</v>
      </c>
      <c r="AP89" s="47">
        <f t="shared" si="77"/>
        <v>4.3333333333333335E-2</v>
      </c>
      <c r="AQ89" s="47">
        <f t="shared" si="109"/>
        <v>-1.2389543069063675</v>
      </c>
      <c r="AR89" s="1">
        <f t="shared" si="78"/>
        <v>1</v>
      </c>
      <c r="AS89" s="1">
        <f t="shared" si="79"/>
        <v>1</v>
      </c>
      <c r="AT89" s="1">
        <f t="shared" si="80"/>
        <v>0</v>
      </c>
      <c r="AU89" s="1">
        <f t="shared" si="81"/>
        <v>0</v>
      </c>
      <c r="AV89" s="1">
        <f t="shared" si="82"/>
        <v>0</v>
      </c>
      <c r="AW89" s="27">
        <f t="shared" si="110"/>
        <v>2</v>
      </c>
      <c r="AX89" s="41">
        <f t="shared" si="111"/>
        <v>4.5</v>
      </c>
      <c r="AY89" s="29">
        <f t="shared" si="112"/>
        <v>0.25</v>
      </c>
      <c r="AZ89" s="29">
        <f t="shared" si="113"/>
        <v>0.25</v>
      </c>
      <c r="BA89" s="29">
        <f t="shared" si="114"/>
        <v>2.25</v>
      </c>
      <c r="BB89" s="29">
        <f t="shared" si="115"/>
        <v>6.25</v>
      </c>
      <c r="BC89" s="29">
        <f t="shared" si="116"/>
        <v>12.25</v>
      </c>
      <c r="BD89" s="29">
        <f t="shared" si="117"/>
        <v>0.25</v>
      </c>
      <c r="BE89" s="29">
        <f t="shared" si="118"/>
        <v>0.25</v>
      </c>
      <c r="BF89" s="29">
        <f t="shared" si="119"/>
        <v>0</v>
      </c>
      <c r="BG89" s="29">
        <f t="shared" si="120"/>
        <v>0</v>
      </c>
      <c r="BH89" s="29">
        <f t="shared" si="121"/>
        <v>0</v>
      </c>
      <c r="BI89" s="29">
        <f t="shared" si="122"/>
        <v>0.5</v>
      </c>
      <c r="BJ89" s="28">
        <f t="shared" si="83"/>
        <v>0.70710678118654757</v>
      </c>
      <c r="BK89" s="28">
        <f t="shared" si="84"/>
        <v>0.35355339059327368</v>
      </c>
      <c r="BL89" s="28">
        <f t="shared" si="85"/>
        <v>-0.35355339059327368</v>
      </c>
      <c r="BM89" s="28">
        <f t="shared" si="86"/>
        <v>0</v>
      </c>
      <c r="BN89" s="28">
        <f t="shared" si="87"/>
        <v>0</v>
      </c>
      <c r="BO89" s="28">
        <f t="shared" si="88"/>
        <v>0</v>
      </c>
      <c r="BP89" s="28" t="e">
        <f t="shared" si="89"/>
        <v>#DIV/0!</v>
      </c>
      <c r="BQ89" s="28">
        <f t="shared" si="123"/>
        <v>0</v>
      </c>
    </row>
    <row r="90" spans="1:69" x14ac:dyDescent="0.2">
      <c r="A90" s="1" t="s">
        <v>7518</v>
      </c>
      <c r="B90" s="1" t="s">
        <v>314</v>
      </c>
      <c r="C90" s="1" t="s">
        <v>315</v>
      </c>
      <c r="D90" s="2" t="s">
        <v>316</v>
      </c>
      <c r="E90" s="4" t="s">
        <v>221</v>
      </c>
      <c r="F90" s="1" t="s">
        <v>317</v>
      </c>
      <c r="G90" s="1">
        <v>6</v>
      </c>
      <c r="H90">
        <v>0</v>
      </c>
      <c r="I90" s="1">
        <v>2</v>
      </c>
      <c r="J90">
        <v>1</v>
      </c>
      <c r="K90" s="1">
        <v>1</v>
      </c>
      <c r="L90">
        <v>0</v>
      </c>
      <c r="M90" s="1">
        <v>1</v>
      </c>
      <c r="N90">
        <v>0</v>
      </c>
      <c r="O90" s="1">
        <v>7</v>
      </c>
      <c r="P90" s="1">
        <v>2</v>
      </c>
      <c r="Q90" s="36">
        <f t="shared" si="124"/>
        <v>6</v>
      </c>
      <c r="R90" s="36">
        <f t="shared" si="91"/>
        <v>1</v>
      </c>
      <c r="S90" s="36">
        <f t="shared" si="92"/>
        <v>1</v>
      </c>
      <c r="T90" s="36">
        <f t="shared" si="93"/>
        <v>1</v>
      </c>
      <c r="U90" s="36">
        <f t="shared" si="94"/>
        <v>5</v>
      </c>
      <c r="V90" s="36">
        <f t="shared" si="95"/>
        <v>44</v>
      </c>
      <c r="W90" s="45">
        <f t="shared" si="96"/>
        <v>14</v>
      </c>
      <c r="X90" s="50">
        <f t="shared" si="97"/>
        <v>3.1428571428571428</v>
      </c>
      <c r="Y90" s="46">
        <f t="shared" si="98"/>
        <v>3.4489795918367347</v>
      </c>
      <c r="Z90" s="46">
        <f t="shared" si="99"/>
        <v>0.73469387755102056</v>
      </c>
      <c r="AA90" s="46">
        <f t="shared" si="100"/>
        <v>2.0408163265306103E-2</v>
      </c>
      <c r="AB90" s="46">
        <f t="shared" si="101"/>
        <v>1.3061224489795917</v>
      </c>
      <c r="AC90" s="46">
        <f t="shared" si="102"/>
        <v>4.5918367346938771</v>
      </c>
      <c r="AD90" s="46">
        <f t="shared" si="103"/>
        <v>20.693877551020407</v>
      </c>
      <c r="AE90" s="46">
        <f t="shared" si="104"/>
        <v>0.73469387755102056</v>
      </c>
      <c r="AF90" s="46">
        <f t="shared" si="105"/>
        <v>2.0408163265306103E-2</v>
      </c>
      <c r="AG90" s="46">
        <f t="shared" si="106"/>
        <v>1.3061224489795917</v>
      </c>
      <c r="AH90" s="46">
        <f t="shared" si="107"/>
        <v>22.959183673469386</v>
      </c>
      <c r="AI90" s="46">
        <f t="shared" si="108"/>
        <v>3.516483516483516</v>
      </c>
      <c r="AJ90" s="47">
        <f t="shared" si="71"/>
        <v>1.8752289237539816</v>
      </c>
      <c r="AK90" s="47">
        <f t="shared" si="72"/>
        <v>5.8280639463229962</v>
      </c>
      <c r="AL90" s="47">
        <f t="shared" si="73"/>
        <v>9.5498544409480163E-2</v>
      </c>
      <c r="AM90" s="47">
        <f t="shared" si="74"/>
        <v>-4.4212289078462958E-4</v>
      </c>
      <c r="AN90" s="47">
        <f t="shared" si="75"/>
        <v>-0.22636692008173059</v>
      </c>
      <c r="AO90" s="47">
        <f t="shared" si="76"/>
        <v>-7.4608237819906336</v>
      </c>
      <c r="AP90" s="47">
        <f t="shared" si="77"/>
        <v>8.9743589743589744E-2</v>
      </c>
      <c r="AQ90" s="47">
        <f t="shared" si="109"/>
        <v>-0.15831400435403464</v>
      </c>
      <c r="AR90" s="1">
        <f t="shared" si="78"/>
        <v>0</v>
      </c>
      <c r="AS90" s="1">
        <f t="shared" si="79"/>
        <v>1</v>
      </c>
      <c r="AT90" s="1">
        <f t="shared" si="80"/>
        <v>0</v>
      </c>
      <c r="AU90" s="1">
        <f t="shared" si="81"/>
        <v>0</v>
      </c>
      <c r="AV90" s="1">
        <f t="shared" si="82"/>
        <v>2</v>
      </c>
      <c r="AW90" s="27">
        <f t="shared" si="110"/>
        <v>3</v>
      </c>
      <c r="AX90" s="41">
        <f t="shared" si="111"/>
        <v>2</v>
      </c>
      <c r="AY90" s="29">
        <f t="shared" si="112"/>
        <v>9</v>
      </c>
      <c r="AZ90" s="29">
        <f t="shared" si="113"/>
        <v>4</v>
      </c>
      <c r="BA90" s="29">
        <f t="shared" si="114"/>
        <v>1</v>
      </c>
      <c r="BB90" s="29">
        <f t="shared" si="115"/>
        <v>0</v>
      </c>
      <c r="BC90" s="29">
        <f t="shared" si="116"/>
        <v>1</v>
      </c>
      <c r="BD90" s="29">
        <f t="shared" si="117"/>
        <v>0</v>
      </c>
      <c r="BE90" s="29">
        <f t="shared" si="118"/>
        <v>4</v>
      </c>
      <c r="BF90" s="29">
        <f t="shared" si="119"/>
        <v>0</v>
      </c>
      <c r="BG90" s="29">
        <f t="shared" si="120"/>
        <v>0</v>
      </c>
      <c r="BH90" s="29">
        <f t="shared" si="121"/>
        <v>2</v>
      </c>
      <c r="BI90" s="29">
        <f t="shared" si="122"/>
        <v>3</v>
      </c>
      <c r="BJ90" s="28">
        <f t="shared" si="83"/>
        <v>1.7320508075688772</v>
      </c>
      <c r="BK90" s="28">
        <f t="shared" si="84"/>
        <v>0</v>
      </c>
      <c r="BL90" s="28">
        <f t="shared" si="85"/>
        <v>1.5396007178390028</v>
      </c>
      <c r="BM90" s="28">
        <f t="shared" si="86"/>
        <v>0</v>
      </c>
      <c r="BN90" s="28">
        <f t="shared" si="87"/>
        <v>0</v>
      </c>
      <c r="BO90" s="28">
        <f t="shared" si="88"/>
        <v>-0.38490017945975069</v>
      </c>
      <c r="BP90" s="28">
        <f t="shared" si="89"/>
        <v>1.5</v>
      </c>
      <c r="BQ90" s="28">
        <f t="shared" si="123"/>
        <v>1.7320508075688781</v>
      </c>
    </row>
    <row r="91" spans="1:69" x14ac:dyDescent="0.2">
      <c r="A91" s="1" t="s">
        <v>7518</v>
      </c>
      <c r="B91" s="1" t="s">
        <v>318</v>
      </c>
      <c r="C91" s="1" t="s">
        <v>81</v>
      </c>
      <c r="D91" s="2" t="s">
        <v>319</v>
      </c>
      <c r="F91" s="1" t="s">
        <v>320</v>
      </c>
      <c r="G91" s="1">
        <v>474</v>
      </c>
      <c r="H91">
        <v>123</v>
      </c>
      <c r="I91" s="1">
        <v>97</v>
      </c>
      <c r="J91">
        <v>31</v>
      </c>
      <c r="K91" s="1">
        <v>66</v>
      </c>
      <c r="L91">
        <v>31</v>
      </c>
      <c r="M91" s="1">
        <v>42</v>
      </c>
      <c r="N91">
        <v>25</v>
      </c>
      <c r="O91" s="1">
        <v>97</v>
      </c>
      <c r="P91" s="1">
        <v>71</v>
      </c>
      <c r="Q91" s="36">
        <f t="shared" si="124"/>
        <v>351</v>
      </c>
      <c r="R91" s="36">
        <f t="shared" si="91"/>
        <v>66</v>
      </c>
      <c r="S91" s="36">
        <f t="shared" si="92"/>
        <v>35</v>
      </c>
      <c r="T91" s="36">
        <f t="shared" si="93"/>
        <v>17</v>
      </c>
      <c r="U91" s="36">
        <f t="shared" si="94"/>
        <v>26</v>
      </c>
      <c r="V91" s="36">
        <f t="shared" si="95"/>
        <v>2184</v>
      </c>
      <c r="W91" s="45">
        <f t="shared" si="96"/>
        <v>495</v>
      </c>
      <c r="X91" s="50">
        <f t="shared" si="97"/>
        <v>4.4121212121212121</v>
      </c>
      <c r="Y91" s="46">
        <f t="shared" si="98"/>
        <v>0.34560146923783291</v>
      </c>
      <c r="Z91" s="46">
        <f t="shared" si="99"/>
        <v>0.16984389348025711</v>
      </c>
      <c r="AA91" s="46">
        <f t="shared" si="100"/>
        <v>1.9940863177226813</v>
      </c>
      <c r="AB91" s="46">
        <f t="shared" si="101"/>
        <v>5.8183287419651055</v>
      </c>
      <c r="AC91" s="46">
        <f t="shared" si="102"/>
        <v>11.64257116620753</v>
      </c>
      <c r="AD91" s="46">
        <f t="shared" si="103"/>
        <v>121.30611570247935</v>
      </c>
      <c r="AE91" s="46">
        <f t="shared" si="104"/>
        <v>11.209696969696969</v>
      </c>
      <c r="AF91" s="46">
        <f t="shared" si="105"/>
        <v>69.793021120293844</v>
      </c>
      <c r="AG91" s="46">
        <f t="shared" si="106"/>
        <v>98.911588613406792</v>
      </c>
      <c r="AH91" s="46">
        <f t="shared" si="107"/>
        <v>302.70685032139579</v>
      </c>
      <c r="AI91" s="46">
        <f t="shared" si="108"/>
        <v>1.2225248435774754</v>
      </c>
      <c r="AJ91" s="47">
        <f t="shared" si="71"/>
        <v>1.1056784539718025</v>
      </c>
      <c r="AK91" s="47">
        <f t="shared" si="72"/>
        <v>52.757468280733399</v>
      </c>
      <c r="AL91" s="47">
        <f t="shared" si="73"/>
        <v>-3.4176871135181499</v>
      </c>
      <c r="AM91" s="47">
        <f t="shared" si="74"/>
        <v>-72.911735315738724</v>
      </c>
      <c r="AN91" s="47">
        <f t="shared" si="75"/>
        <v>-176.50611859798698</v>
      </c>
      <c r="AO91" s="47">
        <f t="shared" si="76"/>
        <v>-764.11752401497927</v>
      </c>
      <c r="AP91" s="47">
        <f t="shared" si="77"/>
        <v>2.0325036338701332E-3</v>
      </c>
      <c r="AQ91" s="47">
        <f t="shared" si="109"/>
        <v>-1.9597310541793094</v>
      </c>
      <c r="AR91" s="1">
        <f t="shared" si="78"/>
        <v>123</v>
      </c>
      <c r="AS91" s="1">
        <f t="shared" si="79"/>
        <v>31</v>
      </c>
      <c r="AT91" s="1">
        <f t="shared" si="80"/>
        <v>31</v>
      </c>
      <c r="AU91" s="1">
        <f t="shared" si="81"/>
        <v>25</v>
      </c>
      <c r="AV91" s="1">
        <f t="shared" si="82"/>
        <v>71</v>
      </c>
      <c r="AW91" s="27">
        <f t="shared" si="110"/>
        <v>281</v>
      </c>
      <c r="AX91" s="41">
        <f t="shared" si="111"/>
        <v>3.3914590747330959</v>
      </c>
      <c r="AY91" s="29">
        <f t="shared" si="112"/>
        <v>2.5874039082585076</v>
      </c>
      <c r="AZ91" s="29">
        <f t="shared" si="113"/>
        <v>0.37032205772469973</v>
      </c>
      <c r="BA91" s="29">
        <f t="shared" si="114"/>
        <v>0.1532402071908916</v>
      </c>
      <c r="BB91" s="29">
        <f t="shared" si="115"/>
        <v>1.9361583566570835</v>
      </c>
      <c r="BC91" s="29">
        <f t="shared" si="116"/>
        <v>5.7190765061232751</v>
      </c>
      <c r="BD91" s="29">
        <f t="shared" si="117"/>
        <v>318.25068071579642</v>
      </c>
      <c r="BE91" s="29">
        <f t="shared" si="118"/>
        <v>11.479983789465692</v>
      </c>
      <c r="BF91" s="29">
        <f t="shared" si="119"/>
        <v>4.7504464229176397</v>
      </c>
      <c r="BG91" s="29">
        <f t="shared" si="120"/>
        <v>48.403958916427086</v>
      </c>
      <c r="BH91" s="29">
        <f t="shared" si="121"/>
        <v>406.05443193475253</v>
      </c>
      <c r="BI91" s="29">
        <f t="shared" si="122"/>
        <v>2.8176410777834264</v>
      </c>
      <c r="BJ91" s="28">
        <f t="shared" si="83"/>
        <v>1.6785830565639064</v>
      </c>
      <c r="BK91" s="28">
        <f t="shared" si="84"/>
        <v>108.2363032914006</v>
      </c>
      <c r="BL91" s="28">
        <f t="shared" si="85"/>
        <v>1.477075042318154</v>
      </c>
      <c r="BM91" s="28">
        <f t="shared" si="86"/>
        <v>-0.39318078403600559</v>
      </c>
      <c r="BN91" s="28">
        <f t="shared" si="87"/>
        <v>-14.240420575534751</v>
      </c>
      <c r="BO91" s="28">
        <f t="shared" si="88"/>
        <v>-205.31406560699597</v>
      </c>
      <c r="BP91" s="28">
        <f t="shared" si="89"/>
        <v>3.5970302099334358E-3</v>
      </c>
      <c r="BQ91" s="28">
        <f t="shared" si="123"/>
        <v>-0.39651606638287612</v>
      </c>
    </row>
    <row r="92" spans="1:69" x14ac:dyDescent="0.2">
      <c r="A92" s="1" t="s">
        <v>7518</v>
      </c>
      <c r="B92" s="1" t="s">
        <v>321</v>
      </c>
      <c r="C92" s="1" t="s">
        <v>81</v>
      </c>
      <c r="D92" s="2" t="s">
        <v>322</v>
      </c>
      <c r="E92" s="4" t="s">
        <v>323</v>
      </c>
      <c r="F92" s="1" t="s">
        <v>324</v>
      </c>
      <c r="G92" s="1">
        <v>207</v>
      </c>
      <c r="H92">
        <v>105</v>
      </c>
      <c r="I92" s="1">
        <v>65</v>
      </c>
      <c r="J92">
        <v>32</v>
      </c>
      <c r="K92" s="1">
        <v>26</v>
      </c>
      <c r="L92">
        <v>14</v>
      </c>
      <c r="M92" s="1">
        <v>18</v>
      </c>
      <c r="N92">
        <v>16</v>
      </c>
      <c r="O92" s="1">
        <v>48</v>
      </c>
      <c r="P92" s="1">
        <v>41</v>
      </c>
      <c r="Q92" s="36">
        <f t="shared" si="124"/>
        <v>102</v>
      </c>
      <c r="R92" s="36">
        <f t="shared" si="91"/>
        <v>33</v>
      </c>
      <c r="S92" s="36">
        <f t="shared" si="92"/>
        <v>12</v>
      </c>
      <c r="T92" s="36">
        <f t="shared" si="93"/>
        <v>2</v>
      </c>
      <c r="U92" s="36">
        <f t="shared" si="94"/>
        <v>7</v>
      </c>
      <c r="V92" s="36">
        <f t="shared" si="95"/>
        <v>689</v>
      </c>
      <c r="W92" s="45">
        <f t="shared" si="96"/>
        <v>156</v>
      </c>
      <c r="X92" s="50">
        <f t="shared" si="97"/>
        <v>4.416666666666667</v>
      </c>
      <c r="Y92" s="46">
        <f t="shared" si="98"/>
        <v>0.34027777777777746</v>
      </c>
      <c r="Z92" s="46">
        <f t="shared" si="99"/>
        <v>0.17361111111111135</v>
      </c>
      <c r="AA92" s="46">
        <f t="shared" si="100"/>
        <v>2.0069444444444451</v>
      </c>
      <c r="AB92" s="46">
        <f t="shared" si="101"/>
        <v>5.8402777777777795</v>
      </c>
      <c r="AC92" s="46">
        <f t="shared" si="102"/>
        <v>11.673611111111112</v>
      </c>
      <c r="AD92" s="46">
        <f t="shared" si="103"/>
        <v>34.7083333333333</v>
      </c>
      <c r="AE92" s="46">
        <f t="shared" si="104"/>
        <v>5.729166666666675</v>
      </c>
      <c r="AF92" s="46">
        <f t="shared" si="105"/>
        <v>24.083333333333343</v>
      </c>
      <c r="AG92" s="46">
        <f t="shared" si="106"/>
        <v>11.680555555555559</v>
      </c>
      <c r="AH92" s="46">
        <f t="shared" si="107"/>
        <v>81.715277777777786</v>
      </c>
      <c r="AI92" s="46">
        <f t="shared" si="108"/>
        <v>1.0188172043010753</v>
      </c>
      <c r="AJ92" s="47">
        <f t="shared" si="71"/>
        <v>1.0093647528525431</v>
      </c>
      <c r="AK92" s="47">
        <f t="shared" si="72"/>
        <v>19.688206169553695</v>
      </c>
      <c r="AL92" s="47">
        <f t="shared" si="73"/>
        <v>-2.3213242568287114</v>
      </c>
      <c r="AM92" s="47">
        <f t="shared" si="74"/>
        <v>-33.177210396507462</v>
      </c>
      <c r="AN92" s="47">
        <f t="shared" si="75"/>
        <v>-27.449588993840155</v>
      </c>
      <c r="AO92" s="47">
        <f t="shared" si="76"/>
        <v>-271.49476939011851</v>
      </c>
      <c r="AP92" s="47">
        <f t="shared" si="77"/>
        <v>6.5354000837871806E-3</v>
      </c>
      <c r="AQ92" s="47">
        <f t="shared" si="109"/>
        <v>-2.0570478069278435</v>
      </c>
      <c r="AR92" s="1">
        <f t="shared" si="78"/>
        <v>105</v>
      </c>
      <c r="AS92" s="1">
        <f t="shared" si="79"/>
        <v>32</v>
      </c>
      <c r="AT92" s="1">
        <f t="shared" si="80"/>
        <v>14</v>
      </c>
      <c r="AU92" s="1">
        <f t="shared" si="81"/>
        <v>16</v>
      </c>
      <c r="AV92" s="1">
        <f t="shared" si="82"/>
        <v>41</v>
      </c>
      <c r="AW92" s="27">
        <f t="shared" si="110"/>
        <v>208</v>
      </c>
      <c r="AX92" s="41">
        <f t="shared" si="111"/>
        <v>3.6923076923076925</v>
      </c>
      <c r="AY92" s="29">
        <f t="shared" si="112"/>
        <v>1.7100591715976325</v>
      </c>
      <c r="AZ92" s="29">
        <f t="shared" si="113"/>
        <v>9.4674556213017624E-2</v>
      </c>
      <c r="BA92" s="29">
        <f t="shared" si="114"/>
        <v>0.47928994082840265</v>
      </c>
      <c r="BB92" s="29">
        <f t="shared" si="115"/>
        <v>2.8639053254437878</v>
      </c>
      <c r="BC92" s="29">
        <f t="shared" si="116"/>
        <v>7.2485207100591724</v>
      </c>
      <c r="BD92" s="29">
        <f t="shared" si="117"/>
        <v>179.55621301775142</v>
      </c>
      <c r="BE92" s="29">
        <f t="shared" si="118"/>
        <v>3.029585798816564</v>
      </c>
      <c r="BF92" s="29">
        <f t="shared" si="119"/>
        <v>6.7100591715976368</v>
      </c>
      <c r="BG92" s="29">
        <f t="shared" si="120"/>
        <v>45.822485207100605</v>
      </c>
      <c r="BH92" s="29">
        <f t="shared" si="121"/>
        <v>297.18934911242604</v>
      </c>
      <c r="BI92" s="29">
        <f t="shared" si="122"/>
        <v>2.5715347454477886</v>
      </c>
      <c r="BJ92" s="28">
        <f t="shared" si="83"/>
        <v>1.6036005566997626</v>
      </c>
      <c r="BK92" s="28">
        <f t="shared" si="84"/>
        <v>56.9399932391985</v>
      </c>
      <c r="BL92" s="28">
        <f t="shared" si="85"/>
        <v>0.22605353368396444</v>
      </c>
      <c r="BM92" s="28">
        <f t="shared" si="86"/>
        <v>-1.1265148265520253</v>
      </c>
      <c r="BN92" s="28">
        <f t="shared" si="87"/>
        <v>-18.804828333334836</v>
      </c>
      <c r="BO92" s="28">
        <f t="shared" si="88"/>
        <v>-194.03020289291987</v>
      </c>
      <c r="BP92" s="28">
        <f t="shared" si="89"/>
        <v>4.8778199896815349E-3</v>
      </c>
      <c r="BQ92" s="28">
        <f t="shared" si="123"/>
        <v>-0.76482022067971134</v>
      </c>
    </row>
    <row r="93" spans="1:69" x14ac:dyDescent="0.2">
      <c r="A93" s="1" t="s">
        <v>7518</v>
      </c>
      <c r="B93" s="1" t="s">
        <v>325</v>
      </c>
      <c r="C93" s="1" t="s">
        <v>76</v>
      </c>
      <c r="D93" s="2" t="s">
        <v>326</v>
      </c>
      <c r="F93" s="1" t="s">
        <v>327</v>
      </c>
      <c r="G93" s="1">
        <v>4</v>
      </c>
      <c r="H93">
        <v>1</v>
      </c>
      <c r="I93" s="1">
        <v>4</v>
      </c>
      <c r="J93">
        <v>1</v>
      </c>
      <c r="K93" s="1">
        <v>2</v>
      </c>
      <c r="L93">
        <v>2</v>
      </c>
      <c r="M93" s="1">
        <v>2</v>
      </c>
      <c r="N93">
        <v>2</v>
      </c>
      <c r="O93" s="1">
        <v>2</v>
      </c>
      <c r="P93" s="1">
        <v>2</v>
      </c>
      <c r="Q93" s="36">
        <f t="shared" si="124"/>
        <v>3</v>
      </c>
      <c r="R93" s="36">
        <f t="shared" si="91"/>
        <v>3</v>
      </c>
      <c r="S93" s="36">
        <f t="shared" si="92"/>
        <v>0</v>
      </c>
      <c r="T93" s="36">
        <f t="shared" si="93"/>
        <v>0</v>
      </c>
      <c r="U93" s="36">
        <f t="shared" si="94"/>
        <v>0</v>
      </c>
      <c r="V93" s="36">
        <f t="shared" si="95"/>
        <v>27</v>
      </c>
      <c r="W93" s="45">
        <f t="shared" si="96"/>
        <v>6</v>
      </c>
      <c r="X93" s="50">
        <f t="shared" si="97"/>
        <v>4.5</v>
      </c>
      <c r="Y93" s="46">
        <f t="shared" si="98"/>
        <v>0.25</v>
      </c>
      <c r="Z93" s="46">
        <f t="shared" si="99"/>
        <v>0.25</v>
      </c>
      <c r="AA93" s="46">
        <f t="shared" si="100"/>
        <v>2.25</v>
      </c>
      <c r="AB93" s="46">
        <f t="shared" si="101"/>
        <v>6.25</v>
      </c>
      <c r="AC93" s="46">
        <f t="shared" si="102"/>
        <v>12.25</v>
      </c>
      <c r="AD93" s="46">
        <f t="shared" si="103"/>
        <v>0.75</v>
      </c>
      <c r="AE93" s="46">
        <f t="shared" si="104"/>
        <v>0.75</v>
      </c>
      <c r="AF93" s="46">
        <f t="shared" si="105"/>
        <v>0</v>
      </c>
      <c r="AG93" s="46">
        <f t="shared" si="106"/>
        <v>0</v>
      </c>
      <c r="AH93" s="46">
        <f t="shared" si="107"/>
        <v>0</v>
      </c>
      <c r="AI93" s="46">
        <f t="shared" si="108"/>
        <v>0.3</v>
      </c>
      <c r="AJ93" s="47">
        <f t="shared" si="71"/>
        <v>0.54772255750516607</v>
      </c>
      <c r="AK93" s="47">
        <f t="shared" si="72"/>
        <v>2.2821773229381921</v>
      </c>
      <c r="AL93" s="47">
        <f t="shared" si="73"/>
        <v>-2.2821773229381921</v>
      </c>
      <c r="AM93" s="47">
        <f t="shared" si="74"/>
        <v>0</v>
      </c>
      <c r="AN93" s="47">
        <f t="shared" si="75"/>
        <v>0</v>
      </c>
      <c r="AO93" s="47">
        <f t="shared" si="76"/>
        <v>0</v>
      </c>
      <c r="AP93" s="47">
        <f t="shared" si="77"/>
        <v>0.3</v>
      </c>
      <c r="AQ93" s="47">
        <f t="shared" si="109"/>
        <v>0</v>
      </c>
      <c r="AR93" s="1">
        <f t="shared" si="78"/>
        <v>1</v>
      </c>
      <c r="AS93" s="1">
        <f t="shared" si="79"/>
        <v>1</v>
      </c>
      <c r="AT93" s="1">
        <f t="shared" si="80"/>
        <v>2</v>
      </c>
      <c r="AU93" s="1">
        <f t="shared" si="81"/>
        <v>2</v>
      </c>
      <c r="AV93" s="1">
        <f t="shared" si="82"/>
        <v>2</v>
      </c>
      <c r="AW93" s="27">
        <f t="shared" si="110"/>
        <v>8</v>
      </c>
      <c r="AX93" s="41">
        <f t="shared" si="111"/>
        <v>2.625</v>
      </c>
      <c r="AY93" s="29">
        <f t="shared" si="112"/>
        <v>5.640625</v>
      </c>
      <c r="AZ93" s="29">
        <f t="shared" si="113"/>
        <v>1.890625</v>
      </c>
      <c r="BA93" s="29">
        <f t="shared" si="114"/>
        <v>0.140625</v>
      </c>
      <c r="BB93" s="29">
        <f t="shared" si="115"/>
        <v>0.390625</v>
      </c>
      <c r="BC93" s="29">
        <f t="shared" si="116"/>
        <v>2.640625</v>
      </c>
      <c r="BD93" s="29">
        <f t="shared" si="117"/>
        <v>5.640625</v>
      </c>
      <c r="BE93" s="29">
        <f t="shared" si="118"/>
        <v>1.890625</v>
      </c>
      <c r="BF93" s="29">
        <f t="shared" si="119"/>
        <v>0.28125</v>
      </c>
      <c r="BG93" s="29">
        <f t="shared" si="120"/>
        <v>0.78125</v>
      </c>
      <c r="BH93" s="29">
        <f t="shared" si="121"/>
        <v>5.28125</v>
      </c>
      <c r="BI93" s="29">
        <f t="shared" si="122"/>
        <v>1.9821428571428572</v>
      </c>
      <c r="BJ93" s="28">
        <f t="shared" si="83"/>
        <v>1.407885953173359</v>
      </c>
      <c r="BK93" s="28">
        <f t="shared" si="84"/>
        <v>4.800521445986397</v>
      </c>
      <c r="BL93" s="28">
        <f t="shared" si="85"/>
        <v>0.93154892033939285</v>
      </c>
      <c r="BM93" s="28">
        <f t="shared" si="86"/>
        <v>3.7793870547203012E-2</v>
      </c>
      <c r="BN93" s="28">
        <f t="shared" si="87"/>
        <v>-0.17497162290371765</v>
      </c>
      <c r="BO93" s="28">
        <f t="shared" si="88"/>
        <v>-3.0753012441557406</v>
      </c>
      <c r="BP93" s="28">
        <f t="shared" si="89"/>
        <v>0.19047619047619047</v>
      </c>
      <c r="BQ93" s="28">
        <f t="shared" si="123"/>
        <v>0.47992216567876844</v>
      </c>
    </row>
    <row r="94" spans="1:69" x14ac:dyDescent="0.2">
      <c r="A94" s="1" t="s">
        <v>7518</v>
      </c>
      <c r="B94" s="1" t="s">
        <v>328</v>
      </c>
      <c r="C94" s="1" t="s">
        <v>34</v>
      </c>
      <c r="D94" s="2" t="s">
        <v>329</v>
      </c>
      <c r="E94" s="4" t="s">
        <v>330</v>
      </c>
      <c r="F94" s="1" t="s">
        <v>331</v>
      </c>
      <c r="G94" s="1">
        <v>452</v>
      </c>
      <c r="H94">
        <v>284</v>
      </c>
      <c r="I94" s="1">
        <v>113</v>
      </c>
      <c r="J94">
        <v>101</v>
      </c>
      <c r="K94" s="1">
        <v>48</v>
      </c>
      <c r="L94">
        <v>40</v>
      </c>
      <c r="M94" s="1">
        <v>40</v>
      </c>
      <c r="N94">
        <v>38</v>
      </c>
      <c r="O94" s="1">
        <v>95</v>
      </c>
      <c r="P94" s="1">
        <v>91</v>
      </c>
      <c r="Q94" s="36">
        <f t="shared" si="124"/>
        <v>168</v>
      </c>
      <c r="R94" s="36">
        <f t="shared" si="91"/>
        <v>12</v>
      </c>
      <c r="S94" s="36">
        <f t="shared" si="92"/>
        <v>8</v>
      </c>
      <c r="T94" s="36">
        <f t="shared" si="93"/>
        <v>2</v>
      </c>
      <c r="U94" s="36">
        <f t="shared" si="94"/>
        <v>4</v>
      </c>
      <c r="V94" s="36">
        <f t="shared" si="95"/>
        <v>920</v>
      </c>
      <c r="W94" s="45">
        <f t="shared" si="96"/>
        <v>194</v>
      </c>
      <c r="X94" s="50">
        <f t="shared" si="97"/>
        <v>4.7422680412371134</v>
      </c>
      <c r="Y94" s="46">
        <f t="shared" si="98"/>
        <v>6.642576256775426E-2</v>
      </c>
      <c r="Z94" s="46">
        <f t="shared" si="99"/>
        <v>0.55096184504198109</v>
      </c>
      <c r="AA94" s="46">
        <f t="shared" si="100"/>
        <v>3.0354979275162082</v>
      </c>
      <c r="AB94" s="46">
        <f t="shared" si="101"/>
        <v>7.520034009990435</v>
      </c>
      <c r="AC94" s="46">
        <f t="shared" si="102"/>
        <v>14.004570092464661</v>
      </c>
      <c r="AD94" s="46">
        <f t="shared" si="103"/>
        <v>11.159528111382716</v>
      </c>
      <c r="AE94" s="46">
        <f t="shared" si="104"/>
        <v>6.6115421405037731</v>
      </c>
      <c r="AF94" s="46">
        <f t="shared" si="105"/>
        <v>24.283983420129665</v>
      </c>
      <c r="AG94" s="46">
        <f t="shared" si="106"/>
        <v>15.04006801998087</v>
      </c>
      <c r="AH94" s="46">
        <f t="shared" si="107"/>
        <v>56.018280369858644</v>
      </c>
      <c r="AI94" s="46">
        <f t="shared" si="108"/>
        <v>0.58607980342930399</v>
      </c>
      <c r="AJ94" s="47">
        <f t="shared" si="71"/>
        <v>0.76555849118751473</v>
      </c>
      <c r="AK94" s="47">
        <f t="shared" si="72"/>
        <v>6.410309101442671</v>
      </c>
      <c r="AL94" s="47">
        <f t="shared" si="73"/>
        <v>-10.937760235406968</v>
      </c>
      <c r="AM94" s="47">
        <f t="shared" si="74"/>
        <v>-94.297410022477408</v>
      </c>
      <c r="AN94" s="47">
        <f t="shared" si="75"/>
        <v>-91.923080371753343</v>
      </c>
      <c r="AO94" s="47">
        <f t="shared" si="76"/>
        <v>-467.22871962764759</v>
      </c>
      <c r="AP94" s="47">
        <f t="shared" si="77"/>
        <v>5.2353195164075994E-3</v>
      </c>
      <c r="AQ94" s="47">
        <f t="shared" si="109"/>
        <v>-3.4447180554898931</v>
      </c>
      <c r="AR94" s="1">
        <f t="shared" si="78"/>
        <v>284</v>
      </c>
      <c r="AS94" s="1">
        <f t="shared" si="79"/>
        <v>101</v>
      </c>
      <c r="AT94" s="1">
        <f t="shared" si="80"/>
        <v>40</v>
      </c>
      <c r="AU94" s="1">
        <f t="shared" si="81"/>
        <v>38</v>
      </c>
      <c r="AV94" s="1">
        <f t="shared" si="82"/>
        <v>91</v>
      </c>
      <c r="AW94" s="27">
        <f t="shared" si="110"/>
        <v>554</v>
      </c>
      <c r="AX94" s="41">
        <f t="shared" si="111"/>
        <v>3.8104693140794224</v>
      </c>
      <c r="AY94" s="29">
        <f t="shared" si="112"/>
        <v>1.4149832527466799</v>
      </c>
      <c r="AZ94" s="29">
        <f t="shared" si="113"/>
        <v>3.5921880905524652E-2</v>
      </c>
      <c r="BA94" s="29">
        <f t="shared" si="114"/>
        <v>0.65686050906436932</v>
      </c>
      <c r="BB94" s="29">
        <f t="shared" si="115"/>
        <v>3.277799137223214</v>
      </c>
      <c r="BC94" s="29">
        <f t="shared" si="116"/>
        <v>7.8987377653820587</v>
      </c>
      <c r="BD94" s="29">
        <f t="shared" si="117"/>
        <v>401.85524378005709</v>
      </c>
      <c r="BE94" s="29">
        <f t="shared" si="118"/>
        <v>3.6281099714579899</v>
      </c>
      <c r="BF94" s="29">
        <f t="shared" si="119"/>
        <v>26.274420362574773</v>
      </c>
      <c r="BG94" s="29">
        <f t="shared" si="120"/>
        <v>124.55636721448214</v>
      </c>
      <c r="BH94" s="29">
        <f t="shared" si="121"/>
        <v>718.78513664976731</v>
      </c>
      <c r="BI94" s="29">
        <f t="shared" si="122"/>
        <v>2.3057853127998902</v>
      </c>
      <c r="BJ94" s="28">
        <f t="shared" si="83"/>
        <v>1.518481252040963</v>
      </c>
      <c r="BK94" s="28">
        <f t="shared" si="84"/>
        <v>136.52650945724915</v>
      </c>
      <c r="BL94" s="28">
        <f t="shared" si="85"/>
        <v>0.1963955639542406</v>
      </c>
      <c r="BM94" s="28">
        <f t="shared" si="86"/>
        <v>-6.0819300006200754</v>
      </c>
      <c r="BN94" s="28">
        <f t="shared" si="87"/>
        <v>-64.40636645302898</v>
      </c>
      <c r="BO94" s="28">
        <f t="shared" si="88"/>
        <v>-576.96521838572778</v>
      </c>
      <c r="BP94" s="28">
        <f t="shared" si="89"/>
        <v>1.814870141782635E-3</v>
      </c>
      <c r="BQ94" s="28">
        <f t="shared" si="123"/>
        <v>-0.92690973425344003</v>
      </c>
    </row>
    <row r="95" spans="1:69" x14ac:dyDescent="0.2">
      <c r="A95" s="1" t="s">
        <v>7518</v>
      </c>
      <c r="B95" s="1" t="s">
        <v>332</v>
      </c>
      <c r="C95" s="1" t="s">
        <v>333</v>
      </c>
      <c r="D95" s="2" t="s">
        <v>57</v>
      </c>
      <c r="F95" s="1" t="s">
        <v>334</v>
      </c>
      <c r="G95" s="1">
        <v>1</v>
      </c>
      <c r="H95">
        <v>1</v>
      </c>
      <c r="I95" s="1">
        <v>1</v>
      </c>
      <c r="J95">
        <v>1</v>
      </c>
      <c r="K95" s="1">
        <v>2</v>
      </c>
      <c r="L95">
        <v>2</v>
      </c>
      <c r="M95" s="1">
        <v>2</v>
      </c>
      <c r="N95">
        <v>2</v>
      </c>
      <c r="O95" s="1">
        <v>2</v>
      </c>
      <c r="P95" s="1">
        <v>2</v>
      </c>
      <c r="Q95" s="36">
        <f t="shared" si="124"/>
        <v>0</v>
      </c>
      <c r="R95" s="36">
        <f t="shared" si="91"/>
        <v>0</v>
      </c>
      <c r="S95" s="36">
        <f t="shared" si="92"/>
        <v>0</v>
      </c>
      <c r="T95" s="36">
        <f t="shared" si="93"/>
        <v>0</v>
      </c>
      <c r="U95" s="36">
        <f t="shared" si="94"/>
        <v>0</v>
      </c>
      <c r="V95" s="36">
        <f t="shared" si="95"/>
        <v>0</v>
      </c>
      <c r="W95" s="45">
        <f t="shared" si="96"/>
        <v>0</v>
      </c>
      <c r="X95" s="50">
        <f t="shared" si="97"/>
        <v>0</v>
      </c>
      <c r="Y95" s="46">
        <f t="shared" si="98"/>
        <v>25</v>
      </c>
      <c r="Z95" s="46">
        <f t="shared" si="99"/>
        <v>16</v>
      </c>
      <c r="AA95" s="46">
        <f t="shared" si="100"/>
        <v>9</v>
      </c>
      <c r="AB95" s="46">
        <f t="shared" si="101"/>
        <v>4</v>
      </c>
      <c r="AC95" s="46">
        <f t="shared" si="102"/>
        <v>1</v>
      </c>
      <c r="AD95" s="46">
        <f t="shared" si="103"/>
        <v>0</v>
      </c>
      <c r="AE95" s="46">
        <f t="shared" si="104"/>
        <v>0</v>
      </c>
      <c r="AF95" s="46">
        <f t="shared" si="105"/>
        <v>0</v>
      </c>
      <c r="AG95" s="46">
        <f t="shared" si="106"/>
        <v>0</v>
      </c>
      <c r="AH95" s="46">
        <f t="shared" si="107"/>
        <v>0</v>
      </c>
      <c r="AI95" s="46">
        <f t="shared" si="108"/>
        <v>0</v>
      </c>
      <c r="AJ95" s="47">
        <f t="shared" si="71"/>
        <v>0</v>
      </c>
      <c r="AK95" s="47" t="e">
        <f t="shared" si="72"/>
        <v>#DIV/0!</v>
      </c>
      <c r="AL95" s="47" t="e">
        <f t="shared" si="73"/>
        <v>#DIV/0!</v>
      </c>
      <c r="AM95" s="47" t="e">
        <f t="shared" si="74"/>
        <v>#DIV/0!</v>
      </c>
      <c r="AN95" s="47" t="e">
        <f t="shared" si="75"/>
        <v>#DIV/0!</v>
      </c>
      <c r="AO95" s="47" t="e">
        <f t="shared" si="76"/>
        <v>#DIV/0!</v>
      </c>
      <c r="AP95" s="47">
        <f t="shared" si="77"/>
        <v>0</v>
      </c>
      <c r="AQ95" s="47">
        <f t="shared" si="109"/>
        <v>0</v>
      </c>
      <c r="AR95" s="1">
        <f t="shared" si="78"/>
        <v>1</v>
      </c>
      <c r="AS95" s="1">
        <f t="shared" si="79"/>
        <v>1</v>
      </c>
      <c r="AT95" s="1">
        <f t="shared" si="80"/>
        <v>2</v>
      </c>
      <c r="AU95" s="1">
        <f t="shared" si="81"/>
        <v>2</v>
      </c>
      <c r="AV95" s="1">
        <f t="shared" si="82"/>
        <v>2</v>
      </c>
      <c r="AW95" s="27">
        <f t="shared" si="110"/>
        <v>8</v>
      </c>
      <c r="AX95" s="41">
        <f t="shared" si="111"/>
        <v>2.625</v>
      </c>
      <c r="AY95" s="29">
        <f t="shared" si="112"/>
        <v>5.640625</v>
      </c>
      <c r="AZ95" s="29">
        <f t="shared" si="113"/>
        <v>1.890625</v>
      </c>
      <c r="BA95" s="29">
        <f t="shared" si="114"/>
        <v>0.140625</v>
      </c>
      <c r="BB95" s="29">
        <f t="shared" si="115"/>
        <v>0.390625</v>
      </c>
      <c r="BC95" s="29">
        <f t="shared" si="116"/>
        <v>2.640625</v>
      </c>
      <c r="BD95" s="29">
        <f t="shared" si="117"/>
        <v>5.640625</v>
      </c>
      <c r="BE95" s="29">
        <f t="shared" si="118"/>
        <v>1.890625</v>
      </c>
      <c r="BF95" s="29">
        <f t="shared" si="119"/>
        <v>0.28125</v>
      </c>
      <c r="BG95" s="29">
        <f t="shared" si="120"/>
        <v>0.78125</v>
      </c>
      <c r="BH95" s="29">
        <f t="shared" si="121"/>
        <v>5.28125</v>
      </c>
      <c r="BI95" s="29">
        <f t="shared" si="122"/>
        <v>1.9821428571428572</v>
      </c>
      <c r="BJ95" s="28">
        <f t="shared" si="83"/>
        <v>1.407885953173359</v>
      </c>
      <c r="BK95" s="28">
        <f t="shared" si="84"/>
        <v>4.800521445986397</v>
      </c>
      <c r="BL95" s="28">
        <f t="shared" si="85"/>
        <v>0.93154892033939285</v>
      </c>
      <c r="BM95" s="28">
        <f t="shared" si="86"/>
        <v>3.7793870547203012E-2</v>
      </c>
      <c r="BN95" s="28">
        <f t="shared" si="87"/>
        <v>-0.17497162290371765</v>
      </c>
      <c r="BO95" s="28">
        <f t="shared" si="88"/>
        <v>-3.0753012441557406</v>
      </c>
      <c r="BP95" s="28">
        <f t="shared" si="89"/>
        <v>0.19047619047619047</v>
      </c>
      <c r="BQ95" s="28">
        <f t="shared" si="123"/>
        <v>0.47992216567876844</v>
      </c>
    </row>
    <row r="96" spans="1:69" x14ac:dyDescent="0.2">
      <c r="A96" s="1" t="s">
        <v>7518</v>
      </c>
      <c r="B96" s="1" t="s">
        <v>335</v>
      </c>
      <c r="C96" s="1" t="s">
        <v>336</v>
      </c>
      <c r="D96" s="2" t="s">
        <v>337</v>
      </c>
      <c r="E96" s="4" t="s">
        <v>338</v>
      </c>
      <c r="F96" s="1" t="s">
        <v>339</v>
      </c>
      <c r="G96" s="1">
        <v>3</v>
      </c>
      <c r="H96">
        <v>0</v>
      </c>
      <c r="I96" s="1">
        <v>3</v>
      </c>
      <c r="J96">
        <v>0</v>
      </c>
      <c r="K96" s="1">
        <v>2</v>
      </c>
      <c r="L96">
        <v>0</v>
      </c>
      <c r="M96" s="1">
        <v>1</v>
      </c>
      <c r="N96">
        <v>0</v>
      </c>
      <c r="O96" s="1">
        <v>2</v>
      </c>
      <c r="P96" s="1">
        <v>1</v>
      </c>
      <c r="Q96" s="36">
        <f t="shared" si="124"/>
        <v>3</v>
      </c>
      <c r="R96" s="36">
        <f t="shared" si="91"/>
        <v>3</v>
      </c>
      <c r="S96" s="36">
        <f t="shared" si="92"/>
        <v>2</v>
      </c>
      <c r="T96" s="36">
        <f t="shared" si="93"/>
        <v>1</v>
      </c>
      <c r="U96" s="36">
        <f t="shared" si="94"/>
        <v>1</v>
      </c>
      <c r="V96" s="36">
        <f t="shared" si="95"/>
        <v>36</v>
      </c>
      <c r="W96" s="45">
        <f t="shared" si="96"/>
        <v>10</v>
      </c>
      <c r="X96" s="50">
        <f t="shared" si="97"/>
        <v>3.6</v>
      </c>
      <c r="Y96" s="46">
        <f t="shared" si="98"/>
        <v>1.9599999999999997</v>
      </c>
      <c r="Z96" s="46">
        <f t="shared" si="99"/>
        <v>0.15999999999999992</v>
      </c>
      <c r="AA96" s="46">
        <f t="shared" si="100"/>
        <v>0.3600000000000001</v>
      </c>
      <c r="AB96" s="46">
        <f t="shared" si="101"/>
        <v>2.5600000000000005</v>
      </c>
      <c r="AC96" s="46">
        <f t="shared" si="102"/>
        <v>6.7600000000000007</v>
      </c>
      <c r="AD96" s="46">
        <f t="shared" si="103"/>
        <v>5.879999999999999</v>
      </c>
      <c r="AE96" s="46">
        <f t="shared" si="104"/>
        <v>0.47999999999999976</v>
      </c>
      <c r="AF96" s="46">
        <f t="shared" si="105"/>
        <v>0.7200000000000002</v>
      </c>
      <c r="AG96" s="46">
        <f t="shared" si="106"/>
        <v>2.5600000000000005</v>
      </c>
      <c r="AH96" s="46">
        <f t="shared" si="107"/>
        <v>6.7600000000000007</v>
      </c>
      <c r="AI96" s="46">
        <f t="shared" si="108"/>
        <v>1.822222222222222</v>
      </c>
      <c r="AJ96" s="47">
        <f t="shared" si="71"/>
        <v>1.3498971154211057</v>
      </c>
      <c r="AK96" s="47">
        <f t="shared" si="72"/>
        <v>3.3465965102092134</v>
      </c>
      <c r="AL96" s="47">
        <f t="shared" si="73"/>
        <v>7.8054729101089501E-2</v>
      </c>
      <c r="AM96" s="47">
        <f t="shared" si="74"/>
        <v>-0.17562314047745159</v>
      </c>
      <c r="AN96" s="47">
        <f t="shared" si="75"/>
        <v>-1.6651675541565769</v>
      </c>
      <c r="AO96" s="47">
        <f t="shared" si="76"/>
        <v>-7.1452599931289056</v>
      </c>
      <c r="AP96" s="47">
        <f t="shared" si="77"/>
        <v>0.1388888888888889</v>
      </c>
      <c r="AQ96" s="47">
        <f t="shared" si="109"/>
        <v>-0.77241659006286545</v>
      </c>
      <c r="AR96" s="1">
        <f t="shared" si="78"/>
        <v>0</v>
      </c>
      <c r="AS96" s="1">
        <f t="shared" si="79"/>
        <v>0</v>
      </c>
      <c r="AT96" s="1">
        <f t="shared" si="80"/>
        <v>0</v>
      </c>
      <c r="AU96" s="1">
        <f t="shared" si="81"/>
        <v>0</v>
      </c>
      <c r="AV96" s="1">
        <f t="shared" si="82"/>
        <v>1</v>
      </c>
      <c r="AW96" s="27">
        <f t="shared" si="110"/>
        <v>1</v>
      </c>
      <c r="AX96" s="41">
        <f t="shared" si="111"/>
        <v>1</v>
      </c>
      <c r="AY96" s="29">
        <f t="shared" si="112"/>
        <v>16</v>
      </c>
      <c r="AZ96" s="29">
        <f t="shared" si="113"/>
        <v>9</v>
      </c>
      <c r="BA96" s="29">
        <f t="shared" si="114"/>
        <v>4</v>
      </c>
      <c r="BB96" s="29">
        <f t="shared" si="115"/>
        <v>1</v>
      </c>
      <c r="BC96" s="29">
        <f t="shared" si="116"/>
        <v>0</v>
      </c>
      <c r="BD96" s="29">
        <f t="shared" si="117"/>
        <v>0</v>
      </c>
      <c r="BE96" s="29">
        <f t="shared" si="118"/>
        <v>0</v>
      </c>
      <c r="BF96" s="29">
        <f t="shared" si="119"/>
        <v>0</v>
      </c>
      <c r="BG96" s="29">
        <f t="shared" si="120"/>
        <v>0</v>
      </c>
      <c r="BH96" s="29">
        <f t="shared" si="121"/>
        <v>0</v>
      </c>
      <c r="BI96" s="29">
        <f t="shared" si="122"/>
        <v>0</v>
      </c>
      <c r="BJ96" s="28">
        <f t="shared" si="83"/>
        <v>0</v>
      </c>
      <c r="BK96" s="28" t="e">
        <f t="shared" si="84"/>
        <v>#DIV/0!</v>
      </c>
      <c r="BL96" s="28" t="e">
        <f t="shared" si="85"/>
        <v>#DIV/0!</v>
      </c>
      <c r="BM96" s="28" t="e">
        <f t="shared" si="86"/>
        <v>#DIV/0!</v>
      </c>
      <c r="BN96" s="28" t="e">
        <f t="shared" si="87"/>
        <v>#DIV/0!</v>
      </c>
      <c r="BO96" s="28" t="e">
        <f t="shared" si="88"/>
        <v>#DIV/0!</v>
      </c>
      <c r="BP96" s="28" t="e">
        <f t="shared" si="89"/>
        <v>#DIV/0!</v>
      </c>
      <c r="BQ96" s="28">
        <f t="shared" si="123"/>
        <v>0</v>
      </c>
    </row>
    <row r="97" spans="1:70" x14ac:dyDescent="0.2">
      <c r="A97" s="1" t="s">
        <v>7518</v>
      </c>
      <c r="B97" s="1" t="s">
        <v>340</v>
      </c>
      <c r="C97" s="1" t="s">
        <v>336</v>
      </c>
      <c r="D97" s="2" t="s">
        <v>341</v>
      </c>
      <c r="E97" s="4" t="s">
        <v>342</v>
      </c>
      <c r="F97" s="1" t="s">
        <v>343</v>
      </c>
      <c r="G97" s="1">
        <v>9</v>
      </c>
      <c r="H97">
        <v>3</v>
      </c>
      <c r="I97" s="1">
        <v>4</v>
      </c>
      <c r="J97">
        <v>1</v>
      </c>
      <c r="K97" s="1">
        <v>3</v>
      </c>
      <c r="L97">
        <v>0</v>
      </c>
      <c r="M97" s="1">
        <v>3</v>
      </c>
      <c r="N97">
        <v>0</v>
      </c>
      <c r="O97" s="1">
        <v>5</v>
      </c>
      <c r="P97" s="1">
        <v>1</v>
      </c>
      <c r="Q97" s="36">
        <f t="shared" si="124"/>
        <v>6</v>
      </c>
      <c r="R97" s="36">
        <f t="shared" si="91"/>
        <v>3</v>
      </c>
      <c r="S97" s="36">
        <f t="shared" si="92"/>
        <v>3</v>
      </c>
      <c r="T97" s="36">
        <f t="shared" si="93"/>
        <v>3</v>
      </c>
      <c r="U97" s="36">
        <f t="shared" si="94"/>
        <v>4</v>
      </c>
      <c r="V97" s="36">
        <f t="shared" si="95"/>
        <v>61</v>
      </c>
      <c r="W97" s="45">
        <f t="shared" si="96"/>
        <v>19</v>
      </c>
      <c r="X97" s="50">
        <f t="shared" si="97"/>
        <v>3.2105263157894739</v>
      </c>
      <c r="Y97" s="46">
        <f t="shared" si="98"/>
        <v>3.2022160664819936</v>
      </c>
      <c r="Z97" s="46">
        <f t="shared" si="99"/>
        <v>0.62326869806094154</v>
      </c>
      <c r="AA97" s="46">
        <f t="shared" si="100"/>
        <v>4.4321329639889287E-2</v>
      </c>
      <c r="AB97" s="46">
        <f t="shared" si="101"/>
        <v>1.465373961218837</v>
      </c>
      <c r="AC97" s="46">
        <f t="shared" si="102"/>
        <v>4.8864265927977852</v>
      </c>
      <c r="AD97" s="46">
        <f t="shared" si="103"/>
        <v>19.213296398891963</v>
      </c>
      <c r="AE97" s="46">
        <f t="shared" si="104"/>
        <v>1.8698060941828247</v>
      </c>
      <c r="AF97" s="46">
        <f t="shared" si="105"/>
        <v>0.13296398891966787</v>
      </c>
      <c r="AG97" s="46">
        <f t="shared" si="106"/>
        <v>4.3961218836565106</v>
      </c>
      <c r="AH97" s="46">
        <f t="shared" si="107"/>
        <v>19.545706371191141</v>
      </c>
      <c r="AI97" s="46">
        <f t="shared" si="108"/>
        <v>2.5087719298245617</v>
      </c>
      <c r="AJ97" s="47">
        <f t="shared" si="71"/>
        <v>1.5839103288458478</v>
      </c>
      <c r="AK97" s="47">
        <f t="shared" si="72"/>
        <v>8.6523768361023627</v>
      </c>
      <c r="AL97" s="47">
        <f t="shared" si="73"/>
        <v>0.37148600424696548</v>
      </c>
      <c r="AM97" s="47">
        <f t="shared" si="74"/>
        <v>-7.0444753397943339E-3</v>
      </c>
      <c r="AN97" s="47">
        <f t="shared" si="75"/>
        <v>-1.3392208040512101</v>
      </c>
      <c r="AO97" s="47">
        <f t="shared" si="76"/>
        <v>-10.873147686972523</v>
      </c>
      <c r="AP97" s="47">
        <f t="shared" si="77"/>
        <v>6.2091503267973858E-2</v>
      </c>
      <c r="AQ97" s="47">
        <f t="shared" si="109"/>
        <v>-0.1984165110923849</v>
      </c>
      <c r="AR97" s="1">
        <f t="shared" si="78"/>
        <v>3</v>
      </c>
      <c r="AS97" s="1">
        <f t="shared" si="79"/>
        <v>1</v>
      </c>
      <c r="AT97" s="1">
        <f t="shared" si="80"/>
        <v>0</v>
      </c>
      <c r="AU97" s="1">
        <f t="shared" si="81"/>
        <v>0</v>
      </c>
      <c r="AV97" s="1">
        <f t="shared" si="82"/>
        <v>1</v>
      </c>
      <c r="AW97" s="27">
        <f t="shared" si="110"/>
        <v>5</v>
      </c>
      <c r="AX97" s="41">
        <f t="shared" si="111"/>
        <v>4</v>
      </c>
      <c r="AY97" s="29">
        <f t="shared" si="112"/>
        <v>1</v>
      </c>
      <c r="AZ97" s="29">
        <f t="shared" si="113"/>
        <v>0</v>
      </c>
      <c r="BA97" s="29">
        <f t="shared" si="114"/>
        <v>1</v>
      </c>
      <c r="BB97" s="29">
        <f t="shared" si="115"/>
        <v>4</v>
      </c>
      <c r="BC97" s="29">
        <f t="shared" si="116"/>
        <v>9</v>
      </c>
      <c r="BD97" s="29">
        <f t="shared" si="117"/>
        <v>3</v>
      </c>
      <c r="BE97" s="29">
        <f t="shared" si="118"/>
        <v>0</v>
      </c>
      <c r="BF97" s="29">
        <f t="shared" si="119"/>
        <v>0</v>
      </c>
      <c r="BG97" s="29">
        <f t="shared" si="120"/>
        <v>0</v>
      </c>
      <c r="BH97" s="29">
        <f t="shared" si="121"/>
        <v>9</v>
      </c>
      <c r="BI97" s="29">
        <f t="shared" si="122"/>
        <v>3</v>
      </c>
      <c r="BJ97" s="28">
        <f t="shared" si="83"/>
        <v>1.7320508075688772</v>
      </c>
      <c r="BK97" s="28">
        <f t="shared" si="84"/>
        <v>0.57735026918962595</v>
      </c>
      <c r="BL97" s="28">
        <f t="shared" si="85"/>
        <v>0</v>
      </c>
      <c r="BM97" s="28">
        <f t="shared" si="86"/>
        <v>0</v>
      </c>
      <c r="BN97" s="28">
        <f t="shared" si="87"/>
        <v>0</v>
      </c>
      <c r="BO97" s="28">
        <f t="shared" si="88"/>
        <v>-5.1961524227066329</v>
      </c>
      <c r="BP97" s="28">
        <f t="shared" si="89"/>
        <v>0.41666666666666669</v>
      </c>
      <c r="BQ97" s="28">
        <f t="shared" si="123"/>
        <v>-1.924500897298753</v>
      </c>
    </row>
    <row r="98" spans="1:70" x14ac:dyDescent="0.2">
      <c r="A98" s="1" t="s">
        <v>7518</v>
      </c>
      <c r="B98" s="1" t="s">
        <v>344</v>
      </c>
      <c r="C98" s="1" t="s">
        <v>76</v>
      </c>
      <c r="D98" s="2" t="s">
        <v>345</v>
      </c>
      <c r="E98" s="4" t="s">
        <v>346</v>
      </c>
      <c r="F98" s="1" t="s">
        <v>347</v>
      </c>
      <c r="G98" s="1">
        <v>75</v>
      </c>
      <c r="H98">
        <v>26</v>
      </c>
      <c r="I98" s="1">
        <v>18</v>
      </c>
      <c r="J98">
        <v>8</v>
      </c>
      <c r="K98" s="1">
        <v>8</v>
      </c>
      <c r="L98">
        <v>5</v>
      </c>
      <c r="M98" s="1">
        <v>8</v>
      </c>
      <c r="N98">
        <v>4</v>
      </c>
      <c r="O98" s="1">
        <v>16</v>
      </c>
      <c r="P98" s="1">
        <v>14</v>
      </c>
      <c r="Q98" s="36">
        <f t="shared" si="124"/>
        <v>49</v>
      </c>
      <c r="R98" s="36">
        <f t="shared" si="91"/>
        <v>10</v>
      </c>
      <c r="S98" s="36">
        <f t="shared" si="92"/>
        <v>3</v>
      </c>
      <c r="T98" s="36">
        <f t="shared" si="93"/>
        <v>4</v>
      </c>
      <c r="U98" s="36">
        <f t="shared" si="94"/>
        <v>2</v>
      </c>
      <c r="V98" s="36">
        <f t="shared" si="95"/>
        <v>304</v>
      </c>
      <c r="W98" s="45">
        <f t="shared" si="96"/>
        <v>68</v>
      </c>
      <c r="X98" s="50">
        <f t="shared" si="97"/>
        <v>4.4705882352941178</v>
      </c>
      <c r="Y98" s="46">
        <f t="shared" si="98"/>
        <v>0.28027681660899645</v>
      </c>
      <c r="Z98" s="46">
        <f t="shared" si="99"/>
        <v>0.22145328719723192</v>
      </c>
      <c r="AA98" s="46">
        <f t="shared" si="100"/>
        <v>2.1626297577854676</v>
      </c>
      <c r="AB98" s="46">
        <f t="shared" si="101"/>
        <v>6.1038062283737027</v>
      </c>
      <c r="AC98" s="46">
        <f t="shared" si="102"/>
        <v>12.044982698961938</v>
      </c>
      <c r="AD98" s="46">
        <f t="shared" si="103"/>
        <v>13.733564013840827</v>
      </c>
      <c r="AE98" s="46">
        <f t="shared" si="104"/>
        <v>2.2145328719723194</v>
      </c>
      <c r="AF98" s="46">
        <f t="shared" si="105"/>
        <v>6.4878892733564033</v>
      </c>
      <c r="AG98" s="46">
        <f t="shared" si="106"/>
        <v>24.415224913494811</v>
      </c>
      <c r="AH98" s="46">
        <f t="shared" si="107"/>
        <v>24.089965397923876</v>
      </c>
      <c r="AI98" s="46">
        <f t="shared" si="108"/>
        <v>1.0588235294117647</v>
      </c>
      <c r="AJ98" s="47">
        <f t="shared" si="71"/>
        <v>1.0289915108550531</v>
      </c>
      <c r="AK98" s="47">
        <f t="shared" si="72"/>
        <v>6.6733125924570285</v>
      </c>
      <c r="AL98" s="47">
        <f t="shared" si="73"/>
        <v>-0.95650627007586664</v>
      </c>
      <c r="AM98" s="47">
        <f t="shared" si="74"/>
        <v>-8.7570764472277798</v>
      </c>
      <c r="AN98" s="47">
        <f t="shared" si="75"/>
        <v>-55.363778544828719</v>
      </c>
      <c r="AO98" s="47">
        <f t="shared" si="76"/>
        <v>-76.736836422621622</v>
      </c>
      <c r="AP98" s="47">
        <f t="shared" si="77"/>
        <v>1.5377657168701944E-2</v>
      </c>
      <c r="AQ98" s="47">
        <f t="shared" si="109"/>
        <v>-2.078150200424286</v>
      </c>
      <c r="AR98" s="1">
        <f t="shared" ref="AR98:AR110" si="125">H98</f>
        <v>26</v>
      </c>
      <c r="AS98" s="1">
        <f t="shared" si="79"/>
        <v>8</v>
      </c>
      <c r="AT98" s="1">
        <f t="shared" si="80"/>
        <v>5</v>
      </c>
      <c r="AU98" s="1">
        <f t="shared" si="81"/>
        <v>4</v>
      </c>
      <c r="AV98" s="1">
        <f t="shared" si="82"/>
        <v>14</v>
      </c>
      <c r="AW98" s="27">
        <f t="shared" si="110"/>
        <v>57</v>
      </c>
      <c r="AX98" s="41">
        <f t="shared" si="111"/>
        <v>3.4912280701754388</v>
      </c>
      <c r="AY98" s="29">
        <f t="shared" si="112"/>
        <v>2.2763927362265308</v>
      </c>
      <c r="AZ98" s="29">
        <f t="shared" si="113"/>
        <v>0.25884887657740824</v>
      </c>
      <c r="BA98" s="29">
        <f t="shared" si="114"/>
        <v>0.24130501692828582</v>
      </c>
      <c r="BB98" s="29">
        <f t="shared" si="115"/>
        <v>2.2237611572791636</v>
      </c>
      <c r="BC98" s="29">
        <f t="shared" si="116"/>
        <v>6.2062172976300412</v>
      </c>
      <c r="BD98" s="29">
        <f t="shared" si="117"/>
        <v>59.1862111418898</v>
      </c>
      <c r="BE98" s="29">
        <f t="shared" si="118"/>
        <v>2.0707910126192659</v>
      </c>
      <c r="BF98" s="29">
        <f t="shared" si="119"/>
        <v>1.206525084641429</v>
      </c>
      <c r="BG98" s="29">
        <f t="shared" si="120"/>
        <v>8.8950446291166543</v>
      </c>
      <c r="BH98" s="29">
        <f t="shared" si="121"/>
        <v>86.887042166820578</v>
      </c>
      <c r="BI98" s="29">
        <f t="shared" si="122"/>
        <v>2.8258145363408524</v>
      </c>
      <c r="BJ98" s="28">
        <f t="shared" si="83"/>
        <v>1.6810159238808098</v>
      </c>
      <c r="BK98" s="28">
        <f t="shared" si="84"/>
        <v>18.798736150669207</v>
      </c>
      <c r="BL98" s="28">
        <f t="shared" si="85"/>
        <v>0.22179100629681908</v>
      </c>
      <c r="BM98" s="28">
        <f t="shared" si="86"/>
        <v>-0.12476824004232914</v>
      </c>
      <c r="BN98" s="28">
        <f t="shared" si="87"/>
        <v>-2.7923941478132401</v>
      </c>
      <c r="BO98" s="28">
        <f t="shared" si="88"/>
        <v>-45.567270981418389</v>
      </c>
      <c r="BP98" s="28">
        <f t="shared" si="89"/>
        <v>1.8506493506493506E-2</v>
      </c>
      <c r="BQ98" s="28">
        <f t="shared" si="123"/>
        <v>-0.54527358899401046</v>
      </c>
    </row>
    <row r="99" spans="1:70" x14ac:dyDescent="0.2">
      <c r="A99" s="1" t="s">
        <v>7518</v>
      </c>
      <c r="B99" s="1" t="s">
        <v>348</v>
      </c>
      <c r="C99" s="1" t="s">
        <v>100</v>
      </c>
      <c r="D99" s="2" t="s">
        <v>349</v>
      </c>
      <c r="F99" s="1" t="s">
        <v>350</v>
      </c>
      <c r="G99" s="1">
        <v>136</v>
      </c>
      <c r="H99">
        <v>74</v>
      </c>
      <c r="I99" s="1">
        <v>41</v>
      </c>
      <c r="J99">
        <v>13</v>
      </c>
      <c r="K99" s="1">
        <v>14</v>
      </c>
      <c r="L99">
        <v>4</v>
      </c>
      <c r="M99" s="1">
        <v>8</v>
      </c>
      <c r="N99">
        <v>4</v>
      </c>
      <c r="O99" s="1">
        <v>18</v>
      </c>
      <c r="P99" s="1">
        <v>14</v>
      </c>
      <c r="Q99" s="36">
        <f t="shared" si="124"/>
        <v>62</v>
      </c>
      <c r="R99" s="36">
        <f t="shared" si="91"/>
        <v>28</v>
      </c>
      <c r="S99" s="36">
        <f t="shared" si="92"/>
        <v>10</v>
      </c>
      <c r="T99" s="36">
        <f t="shared" si="93"/>
        <v>4</v>
      </c>
      <c r="U99" s="36">
        <f t="shared" si="94"/>
        <v>4</v>
      </c>
      <c r="V99" s="36">
        <f t="shared" si="95"/>
        <v>464</v>
      </c>
      <c r="W99" s="45">
        <f t="shared" si="96"/>
        <v>108</v>
      </c>
      <c r="X99" s="50">
        <f t="shared" si="97"/>
        <v>4.2962962962962967</v>
      </c>
      <c r="Y99" s="46">
        <f t="shared" si="98"/>
        <v>0.49519890260630939</v>
      </c>
      <c r="Z99" s="46">
        <f t="shared" si="99"/>
        <v>8.7791495198902864E-2</v>
      </c>
      <c r="AA99" s="46">
        <f t="shared" si="100"/>
        <v>1.6803840877914964</v>
      </c>
      <c r="AB99" s="46">
        <f t="shared" si="101"/>
        <v>5.2729766803840894</v>
      </c>
      <c r="AC99" s="46">
        <f t="shared" si="102"/>
        <v>10.865569272976684</v>
      </c>
      <c r="AD99" s="46">
        <f t="shared" si="103"/>
        <v>30.702331961591181</v>
      </c>
      <c r="AE99" s="46">
        <f t="shared" si="104"/>
        <v>2.4581618655692803</v>
      </c>
      <c r="AF99" s="46">
        <f t="shared" si="105"/>
        <v>16.803840877914965</v>
      </c>
      <c r="AG99" s="46">
        <f t="shared" si="106"/>
        <v>21.091906721536358</v>
      </c>
      <c r="AH99" s="46">
        <f t="shared" si="107"/>
        <v>43.462277091906735</v>
      </c>
      <c r="AI99" s="46">
        <f t="shared" si="108"/>
        <v>1.0702665282104533</v>
      </c>
      <c r="AJ99" s="47">
        <f t="shared" si="71"/>
        <v>1.0345368665303587</v>
      </c>
      <c r="AK99" s="47">
        <f t="shared" si="72"/>
        <v>19.512965863147556</v>
      </c>
      <c r="AL99" s="47">
        <f t="shared" si="73"/>
        <v>-0.65780744539570124</v>
      </c>
      <c r="AM99" s="47">
        <f t="shared" si="74"/>
        <v>-19.673196303948522</v>
      </c>
      <c r="AN99" s="47">
        <f t="shared" si="75"/>
        <v>-43.742726798623366</v>
      </c>
      <c r="AO99" s="47">
        <f t="shared" si="76"/>
        <v>-129.3900270572434</v>
      </c>
      <c r="AP99" s="47">
        <f t="shared" si="77"/>
        <v>9.5221301357785223E-3</v>
      </c>
      <c r="AQ99" s="47">
        <f t="shared" si="109"/>
        <v>-1.6563820761896357</v>
      </c>
      <c r="AR99" s="1">
        <f t="shared" si="125"/>
        <v>74</v>
      </c>
      <c r="AS99" s="1">
        <f t="shared" si="79"/>
        <v>13</v>
      </c>
      <c r="AT99" s="1">
        <f t="shared" si="80"/>
        <v>4</v>
      </c>
      <c r="AU99" s="1">
        <f t="shared" si="81"/>
        <v>4</v>
      </c>
      <c r="AV99" s="1">
        <f t="shared" si="82"/>
        <v>14</v>
      </c>
      <c r="AW99" s="27">
        <f t="shared" si="110"/>
        <v>109</v>
      </c>
      <c r="AX99" s="41">
        <f t="shared" si="111"/>
        <v>4.1834862385321099</v>
      </c>
      <c r="AY99" s="29">
        <f t="shared" si="112"/>
        <v>0.66669472266644259</v>
      </c>
      <c r="AZ99" s="29">
        <f t="shared" si="113"/>
        <v>3.3667199730662324E-2</v>
      </c>
      <c r="BA99" s="29">
        <f t="shared" si="114"/>
        <v>1.4006396767948821</v>
      </c>
      <c r="BB99" s="29">
        <f t="shared" si="115"/>
        <v>4.7676121538591021</v>
      </c>
      <c r="BC99" s="29">
        <f t="shared" si="116"/>
        <v>10.134584630923321</v>
      </c>
      <c r="BD99" s="29">
        <f t="shared" si="117"/>
        <v>49.335409477316752</v>
      </c>
      <c r="BE99" s="29">
        <f t="shared" si="118"/>
        <v>0.43767359649861021</v>
      </c>
      <c r="BF99" s="29">
        <f t="shared" si="119"/>
        <v>5.6025587071795284</v>
      </c>
      <c r="BG99" s="29">
        <f t="shared" si="120"/>
        <v>19.070448615436408</v>
      </c>
      <c r="BH99" s="29">
        <f t="shared" si="121"/>
        <v>141.88418483292651</v>
      </c>
      <c r="BI99" s="29">
        <f t="shared" si="122"/>
        <v>2.0030581039755355</v>
      </c>
      <c r="BJ99" s="28">
        <f t="shared" si="83"/>
        <v>1.4152943524142021</v>
      </c>
      <c r="BK99" s="28">
        <f t="shared" si="84"/>
        <v>14.209602359988233</v>
      </c>
      <c r="BL99" s="28">
        <f t="shared" si="85"/>
        <v>-2.8327844153982342E-2</v>
      </c>
      <c r="BM99" s="28">
        <f t="shared" si="86"/>
        <v>-2.3388873630410916</v>
      </c>
      <c r="BN99" s="28">
        <f t="shared" si="87"/>
        <v>-14.688283546671039</v>
      </c>
      <c r="BO99" s="28">
        <f t="shared" si="88"/>
        <v>-159.32966581507424</v>
      </c>
      <c r="BP99" s="28">
        <f t="shared" si="89"/>
        <v>9.4323295257874706E-3</v>
      </c>
      <c r="BQ99" s="28">
        <f t="shared" si="123"/>
        <v>-1.5296933437846818</v>
      </c>
    </row>
    <row r="100" spans="1:70" x14ac:dyDescent="0.2">
      <c r="A100" s="1" t="s">
        <v>7518</v>
      </c>
      <c r="B100" s="1" t="s">
        <v>351</v>
      </c>
      <c r="C100" s="1" t="s">
        <v>81</v>
      </c>
      <c r="D100" s="2" t="s">
        <v>352</v>
      </c>
      <c r="F100" s="1" t="s">
        <v>353</v>
      </c>
      <c r="G100" s="1">
        <v>86</v>
      </c>
      <c r="H100">
        <v>54</v>
      </c>
      <c r="I100" s="1">
        <v>15</v>
      </c>
      <c r="J100">
        <v>8</v>
      </c>
      <c r="K100" s="1">
        <v>10</v>
      </c>
      <c r="L100">
        <v>1</v>
      </c>
      <c r="M100" s="1">
        <v>3</v>
      </c>
      <c r="N100">
        <v>0</v>
      </c>
      <c r="O100" s="1">
        <v>15</v>
      </c>
      <c r="P100" s="1">
        <v>14</v>
      </c>
      <c r="Q100" s="36">
        <f t="shared" si="124"/>
        <v>32</v>
      </c>
      <c r="R100" s="36">
        <f t="shared" si="91"/>
        <v>7</v>
      </c>
      <c r="S100" s="36">
        <f t="shared" si="92"/>
        <v>9</v>
      </c>
      <c r="T100" s="36">
        <f t="shared" si="93"/>
        <v>3</v>
      </c>
      <c r="U100" s="36">
        <f t="shared" si="94"/>
        <v>1</v>
      </c>
      <c r="V100" s="36">
        <f t="shared" si="95"/>
        <v>222</v>
      </c>
      <c r="W100" s="45">
        <f t="shared" si="96"/>
        <v>52</v>
      </c>
      <c r="X100" s="50">
        <f t="shared" si="97"/>
        <v>4.2692307692307692</v>
      </c>
      <c r="Y100" s="46">
        <f t="shared" si="98"/>
        <v>0.53402366863905337</v>
      </c>
      <c r="Z100" s="46">
        <f t="shared" si="99"/>
        <v>7.2485207100591684E-2</v>
      </c>
      <c r="AA100" s="46">
        <f t="shared" si="100"/>
        <v>1.61094674556213</v>
      </c>
      <c r="AB100" s="46">
        <f t="shared" si="101"/>
        <v>5.1494082840236679</v>
      </c>
      <c r="AC100" s="46">
        <f t="shared" si="102"/>
        <v>10.687869822485206</v>
      </c>
      <c r="AD100" s="46">
        <f t="shared" si="103"/>
        <v>17.088757396449708</v>
      </c>
      <c r="AE100" s="46">
        <f t="shared" si="104"/>
        <v>0.50739644970414177</v>
      </c>
      <c r="AF100" s="46">
        <f t="shared" si="105"/>
        <v>14.49852071005917</v>
      </c>
      <c r="AG100" s="46">
        <f t="shared" si="106"/>
        <v>15.448224852071004</v>
      </c>
      <c r="AH100" s="46">
        <f t="shared" si="107"/>
        <v>10.687869822485206</v>
      </c>
      <c r="AI100" s="46">
        <f t="shared" si="108"/>
        <v>1.1417797888386125</v>
      </c>
      <c r="AJ100" s="47">
        <f t="shared" si="71"/>
        <v>1.0685409626395295</v>
      </c>
      <c r="AK100" s="47">
        <f t="shared" si="72"/>
        <v>10.235692034711779</v>
      </c>
      <c r="AL100" s="47">
        <f t="shared" si="73"/>
        <v>-0.1119692036710114</v>
      </c>
      <c r="AM100" s="47">
        <f t="shared" si="74"/>
        <v>-15.083105144075907</v>
      </c>
      <c r="AN100" s="47">
        <f t="shared" si="75"/>
        <v>-28.733181691897538</v>
      </c>
      <c r="AO100" s="47">
        <f t="shared" si="76"/>
        <v>-28.639353271328591</v>
      </c>
      <c r="AP100" s="47">
        <f t="shared" si="77"/>
        <v>2.0392156862745099E-2</v>
      </c>
      <c r="AQ100" s="47">
        <f t="shared" si="109"/>
        <v>-1.2710822346531709</v>
      </c>
      <c r="AR100" s="1">
        <f t="shared" si="125"/>
        <v>54</v>
      </c>
      <c r="AS100" s="1">
        <f t="shared" si="79"/>
        <v>8</v>
      </c>
      <c r="AT100" s="1">
        <f t="shared" si="80"/>
        <v>1</v>
      </c>
      <c r="AU100" s="1">
        <f t="shared" si="81"/>
        <v>0</v>
      </c>
      <c r="AV100" s="1">
        <f t="shared" si="82"/>
        <v>14</v>
      </c>
      <c r="AW100" s="27">
        <f t="shared" si="110"/>
        <v>77</v>
      </c>
      <c r="AX100" s="41">
        <f t="shared" si="111"/>
        <v>4.1428571428571432</v>
      </c>
      <c r="AY100" s="29">
        <f t="shared" si="112"/>
        <v>0.73469387755101978</v>
      </c>
      <c r="AZ100" s="29">
        <f t="shared" si="113"/>
        <v>2.0408163265306232E-2</v>
      </c>
      <c r="BA100" s="29">
        <f t="shared" si="114"/>
        <v>1.3061224489795926</v>
      </c>
      <c r="BB100" s="29">
        <f t="shared" si="115"/>
        <v>4.5918367346938789</v>
      </c>
      <c r="BC100" s="29">
        <f t="shared" si="116"/>
        <v>9.8775510204081662</v>
      </c>
      <c r="BD100" s="29">
        <f t="shared" si="117"/>
        <v>39.67346938775507</v>
      </c>
      <c r="BE100" s="29">
        <f t="shared" si="118"/>
        <v>0.16326530612244985</v>
      </c>
      <c r="BF100" s="29">
        <f t="shared" si="119"/>
        <v>1.3061224489795926</v>
      </c>
      <c r="BG100" s="29">
        <f t="shared" si="120"/>
        <v>0</v>
      </c>
      <c r="BH100" s="29">
        <f t="shared" si="121"/>
        <v>138.28571428571433</v>
      </c>
      <c r="BI100" s="29">
        <f t="shared" si="122"/>
        <v>2.3609022556390982</v>
      </c>
      <c r="BJ100" s="28">
        <f t="shared" si="83"/>
        <v>1.5365227807094493</v>
      </c>
      <c r="BK100" s="28">
        <f t="shared" si="84"/>
        <v>9.3742467367908144</v>
      </c>
      <c r="BL100" s="28">
        <f t="shared" si="85"/>
        <v>-6.4295245108305218E-3</v>
      </c>
      <c r="BM100" s="28">
        <f t="shared" si="86"/>
        <v>-0.4114895686931504</v>
      </c>
      <c r="BN100" s="28">
        <f t="shared" si="87"/>
        <v>0</v>
      </c>
      <c r="BO100" s="28">
        <f t="shared" si="88"/>
        <v>-119.80775973481506</v>
      </c>
      <c r="BP100" s="28">
        <f t="shared" si="89"/>
        <v>1.3508771929824562E-2</v>
      </c>
      <c r="BQ100" s="28">
        <f t="shared" si="123"/>
        <v>-1.4974667142148377</v>
      </c>
    </row>
    <row r="101" spans="1:70" x14ac:dyDescent="0.2">
      <c r="A101" s="1" t="s">
        <v>7518</v>
      </c>
      <c r="B101" s="1" t="s">
        <v>354</v>
      </c>
      <c r="C101" s="1" t="s">
        <v>355</v>
      </c>
      <c r="D101" s="2" t="s">
        <v>305</v>
      </c>
      <c r="E101" s="4" t="s">
        <v>356</v>
      </c>
      <c r="F101" s="1" t="s">
        <v>357</v>
      </c>
      <c r="G101" s="1">
        <v>6</v>
      </c>
      <c r="H101">
        <v>2</v>
      </c>
      <c r="I101" s="1">
        <v>3</v>
      </c>
      <c r="J101">
        <v>1</v>
      </c>
      <c r="K101" s="1">
        <v>4</v>
      </c>
      <c r="L101">
        <v>2</v>
      </c>
      <c r="M101" s="1">
        <v>2</v>
      </c>
      <c r="N101">
        <v>2</v>
      </c>
      <c r="O101" s="1">
        <v>2</v>
      </c>
      <c r="P101" s="1">
        <v>2</v>
      </c>
      <c r="Q101" s="36">
        <f t="shared" si="124"/>
        <v>4</v>
      </c>
      <c r="R101" s="36">
        <f t="shared" si="91"/>
        <v>2</v>
      </c>
      <c r="S101" s="36">
        <f t="shared" si="92"/>
        <v>2</v>
      </c>
      <c r="T101" s="36">
        <f t="shared" si="93"/>
        <v>0</v>
      </c>
      <c r="U101" s="36">
        <f t="shared" si="94"/>
        <v>0</v>
      </c>
      <c r="V101" s="36">
        <f t="shared" si="95"/>
        <v>34</v>
      </c>
      <c r="W101" s="45">
        <f t="shared" si="96"/>
        <v>8</v>
      </c>
      <c r="X101" s="50">
        <f t="shared" si="97"/>
        <v>4.25</v>
      </c>
      <c r="Y101" s="46">
        <f t="shared" si="98"/>
        <v>0.5625</v>
      </c>
      <c r="Z101" s="46">
        <f t="shared" si="99"/>
        <v>6.25E-2</v>
      </c>
      <c r="AA101" s="46">
        <f t="shared" si="100"/>
        <v>1.5625</v>
      </c>
      <c r="AB101" s="46">
        <f t="shared" si="101"/>
        <v>5.0625</v>
      </c>
      <c r="AC101" s="46">
        <f t="shared" si="102"/>
        <v>10.5625</v>
      </c>
      <c r="AD101" s="46">
        <f t="shared" si="103"/>
        <v>2.25</v>
      </c>
      <c r="AE101" s="46">
        <f t="shared" si="104"/>
        <v>0.125</v>
      </c>
      <c r="AF101" s="46">
        <f t="shared" si="105"/>
        <v>3.125</v>
      </c>
      <c r="AG101" s="46">
        <f t="shared" si="106"/>
        <v>0</v>
      </c>
      <c r="AH101" s="46">
        <f t="shared" si="107"/>
        <v>0</v>
      </c>
      <c r="AI101" s="46">
        <f t="shared" si="108"/>
        <v>0.7857142857142857</v>
      </c>
      <c r="AJ101" s="47">
        <f t="shared" si="71"/>
        <v>0.88640526042791834</v>
      </c>
      <c r="AK101" s="47">
        <f t="shared" si="72"/>
        <v>2.4229631395581324</v>
      </c>
      <c r="AL101" s="47">
        <f t="shared" si="73"/>
        <v>-4.4869687769595039E-2</v>
      </c>
      <c r="AM101" s="47">
        <f t="shared" si="74"/>
        <v>-5.6087109711993808</v>
      </c>
      <c r="AN101" s="47">
        <f t="shared" si="75"/>
        <v>0</v>
      </c>
      <c r="AO101" s="47">
        <f t="shared" si="76"/>
        <v>0</v>
      </c>
      <c r="AP101" s="47">
        <f t="shared" si="77"/>
        <v>0.19047619047619047</v>
      </c>
      <c r="AQ101" s="47">
        <f t="shared" si="109"/>
        <v>-0.61535571798301769</v>
      </c>
      <c r="AR101" s="1">
        <f t="shared" si="125"/>
        <v>2</v>
      </c>
      <c r="AS101" s="1">
        <f t="shared" si="79"/>
        <v>1</v>
      </c>
      <c r="AT101" s="1">
        <f t="shared" si="80"/>
        <v>2</v>
      </c>
      <c r="AU101" s="1">
        <f t="shared" si="81"/>
        <v>2</v>
      </c>
      <c r="AV101" s="1">
        <f t="shared" si="82"/>
        <v>2</v>
      </c>
      <c r="AW101" s="27">
        <f t="shared" si="110"/>
        <v>9</v>
      </c>
      <c r="AX101" s="41">
        <f t="shared" si="111"/>
        <v>2.8888888888888888</v>
      </c>
      <c r="AY101" s="29">
        <f t="shared" si="112"/>
        <v>4.4567901234567904</v>
      </c>
      <c r="AZ101" s="29">
        <f t="shared" si="113"/>
        <v>1.2345679012345681</v>
      </c>
      <c r="BA101" s="29">
        <f t="shared" si="114"/>
        <v>1.234567901234569E-2</v>
      </c>
      <c r="BB101" s="29">
        <f t="shared" si="115"/>
        <v>0.79012345679012341</v>
      </c>
      <c r="BC101" s="29">
        <f t="shared" si="116"/>
        <v>3.5679012345679011</v>
      </c>
      <c r="BD101" s="29">
        <f t="shared" si="117"/>
        <v>8.9135802469135808</v>
      </c>
      <c r="BE101" s="29">
        <f t="shared" si="118"/>
        <v>1.2345679012345681</v>
      </c>
      <c r="BF101" s="29">
        <f t="shared" si="119"/>
        <v>2.4691358024691381E-2</v>
      </c>
      <c r="BG101" s="29">
        <f t="shared" si="120"/>
        <v>1.5802469135802468</v>
      </c>
      <c r="BH101" s="29">
        <f t="shared" si="121"/>
        <v>7.1358024691358022</v>
      </c>
      <c r="BI101" s="29">
        <f t="shared" si="122"/>
        <v>2.3611111111111112</v>
      </c>
      <c r="BJ101" s="28">
        <f t="shared" si="83"/>
        <v>1.5365907428821479</v>
      </c>
      <c r="BK101" s="28">
        <f t="shared" si="84"/>
        <v>5.1866701879848813</v>
      </c>
      <c r="BL101" s="28">
        <f t="shared" si="85"/>
        <v>0.37809230120898679</v>
      </c>
      <c r="BM101" s="28">
        <f t="shared" si="86"/>
        <v>7.5618460241797469E-4</v>
      </c>
      <c r="BN101" s="28">
        <f t="shared" si="87"/>
        <v>-0.38716651643800232</v>
      </c>
      <c r="BO101" s="28">
        <f t="shared" si="88"/>
        <v>-3.715134951679504</v>
      </c>
      <c r="BP101" s="28">
        <f t="shared" si="89"/>
        <v>0.16071428571428573</v>
      </c>
      <c r="BQ101" s="28">
        <f t="shared" si="123"/>
        <v>0.23515990805551823</v>
      </c>
      <c r="BR101" s="57"/>
    </row>
    <row r="102" spans="1:70" x14ac:dyDescent="0.2">
      <c r="A102" s="1" t="s">
        <v>7519</v>
      </c>
      <c r="B102" s="1" t="s">
        <v>358</v>
      </c>
      <c r="C102" s="1" t="s">
        <v>100</v>
      </c>
      <c r="D102" s="2" t="s">
        <v>359</v>
      </c>
      <c r="E102" s="4" t="s">
        <v>73</v>
      </c>
      <c r="F102" s="1" t="s">
        <v>360</v>
      </c>
      <c r="G102" s="1">
        <v>38</v>
      </c>
      <c r="H102">
        <v>33</v>
      </c>
      <c r="I102" s="1">
        <v>6</v>
      </c>
      <c r="J102">
        <v>2</v>
      </c>
      <c r="K102" s="1">
        <v>3</v>
      </c>
      <c r="L102">
        <v>1</v>
      </c>
      <c r="M102" s="1">
        <v>4</v>
      </c>
      <c r="N102">
        <v>0</v>
      </c>
      <c r="O102" s="1">
        <v>4</v>
      </c>
      <c r="P102" s="1">
        <v>3</v>
      </c>
      <c r="Q102" s="36">
        <f t="shared" si="124"/>
        <v>5</v>
      </c>
      <c r="R102" s="36">
        <f t="shared" si="91"/>
        <v>4</v>
      </c>
      <c r="S102" s="36">
        <f t="shared" si="92"/>
        <v>2</v>
      </c>
      <c r="T102" s="36">
        <f t="shared" si="93"/>
        <v>4</v>
      </c>
      <c r="U102" s="36">
        <f t="shared" si="94"/>
        <v>1</v>
      </c>
      <c r="V102" s="36">
        <f t="shared" si="95"/>
        <v>56</v>
      </c>
      <c r="W102" s="45">
        <f t="shared" si="96"/>
        <v>16</v>
      </c>
      <c r="X102" s="50">
        <f t="shared" si="97"/>
        <v>3.5</v>
      </c>
      <c r="Y102" s="46">
        <f t="shared" ref="Y102:Y121" si="126">(5-X102)*(5-X102)</f>
        <v>2.25</v>
      </c>
      <c r="Z102" s="46">
        <f t="shared" ref="Z102:Z121" si="127">(4-X102)*(4-X102)</f>
        <v>0.25</v>
      </c>
      <c r="AA102" s="46">
        <f t="shared" ref="AA102:AA121" si="128">(3-X102)*(3-X102)</f>
        <v>0.25</v>
      </c>
      <c r="AB102" s="46">
        <f t="shared" ref="AB102:AB121" si="129">(2-X102)*(2-X102)</f>
        <v>2.25</v>
      </c>
      <c r="AC102" s="46">
        <f t="shared" ref="AC102:AC121" si="130">(1-X102)*(1-X102)</f>
        <v>6.25</v>
      </c>
      <c r="AD102" s="46">
        <f t="shared" ref="AD102:AD121" si="131">Q102*Y102</f>
        <v>11.25</v>
      </c>
      <c r="AE102" s="46">
        <f t="shared" ref="AE102:AE121" si="132">R102*Z102</f>
        <v>1</v>
      </c>
      <c r="AF102" s="46">
        <f t="shared" ref="AF102:AF121" si="133">S102*AA102</f>
        <v>0.5</v>
      </c>
      <c r="AG102" s="46">
        <f t="shared" ref="AG102:AG121" si="134">T102*AB102</f>
        <v>9</v>
      </c>
      <c r="AH102" s="46">
        <f t="shared" ref="AH102:AH121" si="135">U102*AC102</f>
        <v>6.25</v>
      </c>
      <c r="AI102" s="46">
        <f t="shared" si="108"/>
        <v>1.8666666666666667</v>
      </c>
      <c r="AJ102" s="47">
        <f t="shared" si="71"/>
        <v>1.3662601021279464</v>
      </c>
      <c r="AK102" s="47">
        <f t="shared" si="72"/>
        <v>6.6167331954936834</v>
      </c>
      <c r="AL102" s="47">
        <f t="shared" si="73"/>
        <v>0.19605135394055354</v>
      </c>
      <c r="AM102" s="47">
        <f t="shared" si="74"/>
        <v>-9.8025676970276768E-2</v>
      </c>
      <c r="AN102" s="47">
        <f t="shared" si="75"/>
        <v>-5.2933865563949469</v>
      </c>
      <c r="AO102" s="47">
        <f t="shared" si="76"/>
        <v>-6.1266048106423003</v>
      </c>
      <c r="AP102" s="47">
        <f t="shared" si="77"/>
        <v>7.6190476190476197E-2</v>
      </c>
      <c r="AQ102" s="47">
        <f t="shared" si="109"/>
        <v>-0.35849390434844092</v>
      </c>
      <c r="AR102" s="1">
        <f t="shared" si="125"/>
        <v>33</v>
      </c>
      <c r="AS102" s="1">
        <f t="shared" si="79"/>
        <v>2</v>
      </c>
      <c r="AT102" s="1">
        <f t="shared" si="80"/>
        <v>1</v>
      </c>
      <c r="AU102" s="1">
        <f t="shared" si="81"/>
        <v>0</v>
      </c>
      <c r="AV102" s="1">
        <f t="shared" si="82"/>
        <v>3</v>
      </c>
      <c r="AW102" s="27">
        <f t="shared" ref="AW102:AW121" si="136">AR102+AS102+AT102+AU102+AV102</f>
        <v>39</v>
      </c>
      <c r="AX102" s="41">
        <f t="shared" si="111"/>
        <v>4.5897435897435894</v>
      </c>
      <c r="AY102" s="29">
        <f t="shared" ref="AY102:AY121" si="137">(5-AX102)*(5-AX102)</f>
        <v>0.16831032215647626</v>
      </c>
      <c r="AZ102" s="29">
        <f t="shared" ref="AZ102:AZ121" si="138">(4-AX102)*(4-AX102)</f>
        <v>0.34779750164365514</v>
      </c>
      <c r="BA102" s="29">
        <f t="shared" ref="BA102:BA121" si="139">(3-AX102)*(3-AX102)</f>
        <v>2.5272846811308338</v>
      </c>
      <c r="BB102" s="29">
        <f t="shared" ref="BB102:BB121" si="140">(2-AX102)*(2-AX102)</f>
        <v>6.7067718606180131</v>
      </c>
      <c r="BC102" s="29">
        <f t="shared" ref="BC102:BC121" si="141">(1-AX102)*(1-AX102)</f>
        <v>12.886259040105191</v>
      </c>
      <c r="BD102" s="29">
        <f t="shared" ref="BD102:BD121" si="142">AR102*AY102</f>
        <v>5.5542406311637169</v>
      </c>
      <c r="BE102" s="29">
        <f t="shared" ref="BE102:BE121" si="143">AS102*AZ102</f>
        <v>0.69559500328731028</v>
      </c>
      <c r="BF102" s="29">
        <f t="shared" ref="BF102:BF121" si="144">AT102*BA102</f>
        <v>2.5272846811308338</v>
      </c>
      <c r="BG102" s="29">
        <f t="shared" ref="BG102:BG121" si="145">AU102*BB102</f>
        <v>0</v>
      </c>
      <c r="BH102" s="29">
        <f t="shared" ref="BH102:BH121" si="146">AV102*BC102</f>
        <v>38.658777120315577</v>
      </c>
      <c r="BI102" s="29">
        <f t="shared" si="122"/>
        <v>1.2483130904183537</v>
      </c>
      <c r="BJ102" s="28">
        <f t="shared" si="83"/>
        <v>1.1172793251547948</v>
      </c>
      <c r="BK102" s="28">
        <f t="shared" si="84"/>
        <v>1.6337845305143126</v>
      </c>
      <c r="BL102" s="28">
        <f t="shared" si="85"/>
        <v>-0.29412666286055228</v>
      </c>
      <c r="BM102" s="28">
        <f t="shared" si="86"/>
        <v>-2.880686254057276</v>
      </c>
      <c r="BN102" s="28">
        <f t="shared" si="87"/>
        <v>0</v>
      </c>
      <c r="BO102" s="28">
        <f t="shared" si="88"/>
        <v>-99.500726911649124</v>
      </c>
      <c r="BP102" s="28">
        <f t="shared" si="89"/>
        <v>2.7738264580369845E-2</v>
      </c>
      <c r="BQ102" s="28">
        <f t="shared" si="123"/>
        <v>-2.8027229421223705</v>
      </c>
    </row>
    <row r="103" spans="1:70" x14ac:dyDescent="0.2">
      <c r="A103" s="1" t="s">
        <v>7519</v>
      </c>
      <c r="B103" s="1" t="s">
        <v>361</v>
      </c>
      <c r="C103" s="1" t="s">
        <v>18</v>
      </c>
      <c r="D103" s="2">
        <v>5517</v>
      </c>
      <c r="E103" s="4" t="s">
        <v>362</v>
      </c>
      <c r="F103" s="6" t="s">
        <v>363</v>
      </c>
      <c r="G103" s="1">
        <v>3549</v>
      </c>
      <c r="H103">
        <v>1111</v>
      </c>
      <c r="I103" s="1">
        <v>1079</v>
      </c>
      <c r="J103">
        <v>253</v>
      </c>
      <c r="K103" s="1">
        <v>365</v>
      </c>
      <c r="L103">
        <v>113</v>
      </c>
      <c r="M103" s="1">
        <v>142</v>
      </c>
      <c r="N103">
        <v>66</v>
      </c>
      <c r="O103" s="1">
        <v>381</v>
      </c>
      <c r="P103" s="1">
        <v>231</v>
      </c>
      <c r="Q103" s="36">
        <f t="shared" si="124"/>
        <v>2438</v>
      </c>
      <c r="R103" s="36">
        <f t="shared" si="91"/>
        <v>826</v>
      </c>
      <c r="S103" s="36">
        <f t="shared" si="92"/>
        <v>252</v>
      </c>
      <c r="T103" s="36">
        <f t="shared" si="93"/>
        <v>76</v>
      </c>
      <c r="U103" s="36">
        <f t="shared" si="94"/>
        <v>150</v>
      </c>
      <c r="V103" s="36">
        <f t="shared" si="95"/>
        <v>16552</v>
      </c>
      <c r="W103" s="45">
        <f t="shared" si="96"/>
        <v>3742</v>
      </c>
      <c r="X103" s="50">
        <f t="shared" si="97"/>
        <v>4.423303046499198</v>
      </c>
      <c r="Y103" s="46">
        <f t="shared" si="126"/>
        <v>0.33257937617710615</v>
      </c>
      <c r="Z103" s="46">
        <f t="shared" si="127"/>
        <v>0.17918546917550221</v>
      </c>
      <c r="AA103" s="46">
        <f t="shared" si="128"/>
        <v>2.0257915621738984</v>
      </c>
      <c r="AB103" s="46">
        <f t="shared" si="129"/>
        <v>5.8723976551722945</v>
      </c>
      <c r="AC103" s="46">
        <f t="shared" si="130"/>
        <v>11.719003748170691</v>
      </c>
      <c r="AD103" s="46">
        <f t="shared" si="131"/>
        <v>810.8285191197848</v>
      </c>
      <c r="AE103" s="46">
        <f t="shared" si="132"/>
        <v>148.00719753896482</v>
      </c>
      <c r="AF103" s="46">
        <f t="shared" si="133"/>
        <v>510.49947366782243</v>
      </c>
      <c r="AG103" s="46">
        <f t="shared" si="134"/>
        <v>446.30222179309436</v>
      </c>
      <c r="AH103" s="46">
        <f t="shared" si="135"/>
        <v>1757.8505622256037</v>
      </c>
      <c r="AI103" s="46">
        <f t="shared" si="108"/>
        <v>0.98195348151437323</v>
      </c>
      <c r="AJ103" s="47">
        <f t="shared" si="71"/>
        <v>0.99093565962396024</v>
      </c>
      <c r="AK103" s="47">
        <f t="shared" si="72"/>
        <v>480.55190302914059</v>
      </c>
      <c r="AL103" s="47">
        <f t="shared" si="73"/>
        <v>-64.386950752809526</v>
      </c>
      <c r="AM103" s="47">
        <f t="shared" si="74"/>
        <v>-746.71745988985697</v>
      </c>
      <c r="AN103" s="47">
        <f t="shared" si="75"/>
        <v>-1111.4768095021798</v>
      </c>
      <c r="AO103" s="47">
        <f t="shared" si="76"/>
        <v>-6184.3053881396181</v>
      </c>
      <c r="AP103" s="47">
        <f t="shared" si="77"/>
        <v>2.6745115192683476E-4</v>
      </c>
      <c r="AQ103" s="47">
        <f t="shared" si="109"/>
        <v>-2.0396720019001342</v>
      </c>
      <c r="AR103" s="1">
        <f t="shared" si="125"/>
        <v>1111</v>
      </c>
      <c r="AS103" s="1">
        <f t="shared" si="79"/>
        <v>253</v>
      </c>
      <c r="AT103" s="1">
        <f t="shared" si="80"/>
        <v>113</v>
      </c>
      <c r="AU103" s="1">
        <f t="shared" si="81"/>
        <v>66</v>
      </c>
      <c r="AV103" s="1">
        <f t="shared" si="82"/>
        <v>231</v>
      </c>
      <c r="AW103" s="27">
        <f t="shared" si="136"/>
        <v>1774</v>
      </c>
      <c r="AX103" s="41">
        <f t="shared" si="111"/>
        <v>4.0975197294250281</v>
      </c>
      <c r="AY103" s="29">
        <f t="shared" si="137"/>
        <v>0.8144706387770746</v>
      </c>
      <c r="AZ103" s="29">
        <f t="shared" si="138"/>
        <v>9.5100976271306845E-3</v>
      </c>
      <c r="BA103" s="29">
        <f t="shared" si="139"/>
        <v>1.2045495564771869</v>
      </c>
      <c r="BB103" s="29">
        <f t="shared" si="140"/>
        <v>4.3995890153272432</v>
      </c>
      <c r="BC103" s="29">
        <f t="shared" si="141"/>
        <v>9.5946284741772985</v>
      </c>
      <c r="BD103" s="29">
        <f t="shared" si="142"/>
        <v>904.87687968132991</v>
      </c>
      <c r="BE103" s="29">
        <f t="shared" si="143"/>
        <v>2.4060546996640633</v>
      </c>
      <c r="BF103" s="29">
        <f t="shared" si="144"/>
        <v>136.11409988192213</v>
      </c>
      <c r="BG103" s="29">
        <f t="shared" si="145"/>
        <v>290.37287501159807</v>
      </c>
      <c r="BH103" s="29">
        <f t="shared" si="146"/>
        <v>2216.359177534956</v>
      </c>
      <c r="BI103" s="29">
        <f t="shared" si="122"/>
        <v>2.0023288701689057</v>
      </c>
      <c r="BJ103" s="28">
        <f t="shared" si="83"/>
        <v>1.4150367027638915</v>
      </c>
      <c r="BK103" s="28">
        <f t="shared" si="84"/>
        <v>288.21998711294663</v>
      </c>
      <c r="BL103" s="28">
        <f t="shared" si="85"/>
        <v>-8.2812304487398902E-2</v>
      </c>
      <c r="BM103" s="28">
        <f t="shared" si="86"/>
        <v>-52.724483958274213</v>
      </c>
      <c r="BN103" s="28">
        <f t="shared" si="87"/>
        <v>-214.96065924612986</v>
      </c>
      <c r="BO103" s="28">
        <f t="shared" si="88"/>
        <v>-2422.9871442898457</v>
      </c>
      <c r="BP103" s="28">
        <f t="shared" si="89"/>
        <v>5.6465237911537366E-4</v>
      </c>
      <c r="BQ103" s="28">
        <f t="shared" si="123"/>
        <v>-1.3565971672862538</v>
      </c>
    </row>
    <row r="104" spans="1:70" x14ac:dyDescent="0.2">
      <c r="A104" s="1" t="s">
        <v>7519</v>
      </c>
      <c r="B104" s="1" t="s">
        <v>364</v>
      </c>
      <c r="C104" s="1" t="s">
        <v>30</v>
      </c>
      <c r="D104" s="2" t="s">
        <v>365</v>
      </c>
      <c r="E104" s="4" t="s">
        <v>65</v>
      </c>
      <c r="F104" s="1" t="s">
        <v>366</v>
      </c>
      <c r="G104" s="1">
        <v>636</v>
      </c>
      <c r="H104">
        <v>117</v>
      </c>
      <c r="I104" s="1">
        <v>170</v>
      </c>
      <c r="J104">
        <v>30</v>
      </c>
      <c r="K104" s="1">
        <v>76</v>
      </c>
      <c r="L104">
        <v>25</v>
      </c>
      <c r="M104" s="1">
        <v>34</v>
      </c>
      <c r="N104">
        <v>20</v>
      </c>
      <c r="O104" s="1">
        <v>77</v>
      </c>
      <c r="P104" s="1">
        <v>37</v>
      </c>
      <c r="Q104" s="36">
        <f t="shared" si="124"/>
        <v>519</v>
      </c>
      <c r="R104" s="36">
        <f t="shared" si="91"/>
        <v>140</v>
      </c>
      <c r="S104" s="36">
        <f t="shared" si="92"/>
        <v>51</v>
      </c>
      <c r="T104" s="36">
        <f t="shared" si="93"/>
        <v>14</v>
      </c>
      <c r="U104" s="36">
        <f t="shared" si="94"/>
        <v>40</v>
      </c>
      <c r="V104" s="36">
        <f t="shared" si="95"/>
        <v>3376</v>
      </c>
      <c r="W104" s="45">
        <f t="shared" si="96"/>
        <v>764</v>
      </c>
      <c r="X104" s="50">
        <f t="shared" si="97"/>
        <v>4.4188481675392675</v>
      </c>
      <c r="Y104" s="46">
        <f t="shared" si="126"/>
        <v>0.33773745237246733</v>
      </c>
      <c r="Z104" s="46">
        <f t="shared" si="127"/>
        <v>0.17543378745100227</v>
      </c>
      <c r="AA104" s="46">
        <f t="shared" si="128"/>
        <v>2.013130122529537</v>
      </c>
      <c r="AB104" s="46">
        <f t="shared" si="129"/>
        <v>5.850826457608072</v>
      </c>
      <c r="AC104" s="46">
        <f t="shared" si="130"/>
        <v>11.688522792686607</v>
      </c>
      <c r="AD104" s="46">
        <f t="shared" si="131"/>
        <v>175.28573778131053</v>
      </c>
      <c r="AE104" s="46">
        <f t="shared" si="132"/>
        <v>24.560730243140316</v>
      </c>
      <c r="AF104" s="46">
        <f t="shared" si="133"/>
        <v>102.66963624900639</v>
      </c>
      <c r="AG104" s="46">
        <f t="shared" si="134"/>
        <v>81.911570406513007</v>
      </c>
      <c r="AH104" s="46">
        <f t="shared" si="135"/>
        <v>467.54091170746426</v>
      </c>
      <c r="AI104" s="46">
        <f t="shared" si="108"/>
        <v>1.1166036518839246</v>
      </c>
      <c r="AJ104" s="47">
        <f t="shared" ref="AJ104:AJ167" si="147">SQRT(AI104)</f>
        <v>1.0566946824338261</v>
      </c>
      <c r="AK104" s="47">
        <f t="shared" ref="AK104:AK167" si="148">Q104*((5-X104)/AJ104)*((5-X104)/AJ104)*((5-X104)/AJ104)</f>
        <v>86.335145773044317</v>
      </c>
      <c r="AL104" s="47">
        <f t="shared" ref="AL104:AL167" si="149">R104*((4-X104)/AJ104)*((4-X104)/AJ104)*((4-X104)/AJ104)</f>
        <v>-8.7186517125826448</v>
      </c>
      <c r="AM104" s="47">
        <f t="shared" ref="AM104:AM167" si="150">S104*((3-X104)/AJ104)*((3-X104)/AJ104)*((3-X104)/AJ104)</f>
        <v>-123.46088368243684</v>
      </c>
      <c r="AN104" s="47">
        <f t="shared" ref="AN104:AN167" si="151">T104*((2-X104)/AJ104)*((2-X104)/AJ104)*((2-X104)/AJ104)</f>
        <v>-167.92110937830165</v>
      </c>
      <c r="AO104" s="47">
        <f t="shared" ref="AO104:AO167" si="152">U104*((1-X104)/AJ104)*((1-X104)/AJ104)*((1-X104)/AJ104)</f>
        <v>-1354.7241336195591</v>
      </c>
      <c r="AP104" s="47">
        <f t="shared" ref="AP104:AP167" si="153">W104/((W104-1)*(W104-2))</f>
        <v>1.3140559264954266E-3</v>
      </c>
      <c r="AQ104" s="47">
        <f t="shared" si="109"/>
        <v>-2.0610830973907297</v>
      </c>
      <c r="AR104" s="1">
        <f t="shared" si="125"/>
        <v>117</v>
      </c>
      <c r="AS104" s="1">
        <f t="shared" si="79"/>
        <v>30</v>
      </c>
      <c r="AT104" s="1">
        <f t="shared" si="80"/>
        <v>25</v>
      </c>
      <c r="AU104" s="1">
        <f t="shared" si="81"/>
        <v>20</v>
      </c>
      <c r="AV104" s="1">
        <f t="shared" si="82"/>
        <v>37</v>
      </c>
      <c r="AW104" s="27">
        <f t="shared" si="136"/>
        <v>229</v>
      </c>
      <c r="AX104" s="41">
        <f t="shared" si="111"/>
        <v>3.7423580786026203</v>
      </c>
      <c r="AY104" s="29">
        <f t="shared" si="137"/>
        <v>1.581663202456093</v>
      </c>
      <c r="AZ104" s="29">
        <f t="shared" si="138"/>
        <v>6.6379359661333598E-2</v>
      </c>
      <c r="BA104" s="29">
        <f t="shared" si="139"/>
        <v>0.5510955168665741</v>
      </c>
      <c r="BB104" s="29">
        <f t="shared" si="140"/>
        <v>3.0358116740718146</v>
      </c>
      <c r="BC104" s="29">
        <f t="shared" si="141"/>
        <v>7.5205278312770556</v>
      </c>
      <c r="BD104" s="29">
        <f t="shared" si="142"/>
        <v>185.05459468736288</v>
      </c>
      <c r="BE104" s="29">
        <f t="shared" si="143"/>
        <v>1.991380789840008</v>
      </c>
      <c r="BF104" s="29">
        <f t="shared" si="144"/>
        <v>13.777387921664353</v>
      </c>
      <c r="BG104" s="29">
        <f t="shared" si="145"/>
        <v>60.716233481436291</v>
      </c>
      <c r="BH104" s="29">
        <f t="shared" si="146"/>
        <v>278.25952975725107</v>
      </c>
      <c r="BI104" s="29">
        <f t="shared" si="122"/>
        <v>2.3675400291120812</v>
      </c>
      <c r="BJ104" s="28">
        <f t="shared" si="83"/>
        <v>1.5386812630015618</v>
      </c>
      <c r="BK104" s="28">
        <f t="shared" si="84"/>
        <v>63.886762736874999</v>
      </c>
      <c r="BL104" s="28">
        <f t="shared" si="85"/>
        <v>0.14083962070082703</v>
      </c>
      <c r="BM104" s="28">
        <f t="shared" si="86"/>
        <v>-2.8075941572376149</v>
      </c>
      <c r="BN104" s="28">
        <f t="shared" si="87"/>
        <v>-29.039975114696155</v>
      </c>
      <c r="BO104" s="28">
        <f t="shared" si="88"/>
        <v>-209.47307710167684</v>
      </c>
      <c r="BP104" s="28">
        <f t="shared" si="89"/>
        <v>4.424607774943968E-3</v>
      </c>
      <c r="BQ104" s="28">
        <f t="shared" si="123"/>
        <v>-0.78445218099683056</v>
      </c>
    </row>
    <row r="105" spans="1:70" x14ac:dyDescent="0.2">
      <c r="A105" s="1" t="s">
        <v>7519</v>
      </c>
      <c r="B105" s="1" t="s">
        <v>367</v>
      </c>
      <c r="C105" s="1" t="s">
        <v>294</v>
      </c>
      <c r="D105" s="2">
        <v>2443</v>
      </c>
      <c r="E105" s="4" t="s">
        <v>368</v>
      </c>
      <c r="F105" s="1" t="s">
        <v>369</v>
      </c>
      <c r="G105" s="1">
        <v>1984</v>
      </c>
      <c r="H105">
        <v>574</v>
      </c>
      <c r="I105" s="1">
        <v>324</v>
      </c>
      <c r="J105">
        <v>98</v>
      </c>
      <c r="K105" s="1">
        <v>65</v>
      </c>
      <c r="L105">
        <v>21</v>
      </c>
      <c r="M105" s="1">
        <v>23</v>
      </c>
      <c r="N105">
        <v>10</v>
      </c>
      <c r="O105" s="1">
        <v>47</v>
      </c>
      <c r="P105" s="1">
        <v>23</v>
      </c>
      <c r="Q105" s="36">
        <f t="shared" si="124"/>
        <v>1410</v>
      </c>
      <c r="R105" s="36">
        <f t="shared" si="91"/>
        <v>226</v>
      </c>
      <c r="S105" s="36">
        <f t="shared" si="92"/>
        <v>44</v>
      </c>
      <c r="T105" s="36">
        <f t="shared" si="93"/>
        <v>13</v>
      </c>
      <c r="U105" s="36">
        <f t="shared" si="94"/>
        <v>24</v>
      </c>
      <c r="V105" s="36">
        <f t="shared" si="95"/>
        <v>8136</v>
      </c>
      <c r="W105" s="45">
        <f t="shared" si="96"/>
        <v>1717</v>
      </c>
      <c r="X105" s="50">
        <f t="shared" si="97"/>
        <v>4.7384973791496794</v>
      </c>
      <c r="Y105" s="46">
        <f t="shared" si="126"/>
        <v>6.8383620711586532E-2</v>
      </c>
      <c r="Z105" s="46">
        <f t="shared" si="127"/>
        <v>0.54537837901094532</v>
      </c>
      <c r="AA105" s="46">
        <f t="shared" si="128"/>
        <v>3.022373137310304</v>
      </c>
      <c r="AB105" s="46">
        <f t="shared" si="129"/>
        <v>7.4993678956096632</v>
      </c>
      <c r="AC105" s="46">
        <f t="shared" si="130"/>
        <v>13.976362653909021</v>
      </c>
      <c r="AD105" s="46">
        <f t="shared" si="131"/>
        <v>96.420905203337014</v>
      </c>
      <c r="AE105" s="46">
        <f t="shared" si="132"/>
        <v>123.25551365647364</v>
      </c>
      <c r="AF105" s="46">
        <f t="shared" si="133"/>
        <v>132.98441804165338</v>
      </c>
      <c r="AG105" s="46">
        <f t="shared" si="134"/>
        <v>97.491782642925628</v>
      </c>
      <c r="AH105" s="46">
        <f t="shared" si="135"/>
        <v>335.43270369381651</v>
      </c>
      <c r="AI105" s="46">
        <f t="shared" si="108"/>
        <v>0.45780030491736962</v>
      </c>
      <c r="AJ105" s="47">
        <f t="shared" si="147"/>
        <v>0.67660941828899313</v>
      </c>
      <c r="AK105" s="47">
        <f t="shared" si="148"/>
        <v>81.401636076665412</v>
      </c>
      <c r="AL105" s="47">
        <f t="shared" si="149"/>
        <v>-293.86048964329876</v>
      </c>
      <c r="AM105" s="47">
        <f t="shared" si="150"/>
        <v>-746.38118147399484</v>
      </c>
      <c r="AN105" s="47">
        <f t="shared" si="151"/>
        <v>-861.91854444143053</v>
      </c>
      <c r="AO105" s="47">
        <f t="shared" si="152"/>
        <v>-4048.4461495858832</v>
      </c>
      <c r="AP105" s="47">
        <f t="shared" si="153"/>
        <v>5.8343017526690994E-4</v>
      </c>
      <c r="AQ105" s="47">
        <f t="shared" si="109"/>
        <v>-3.424271143757486</v>
      </c>
      <c r="AR105" s="1">
        <f t="shared" si="125"/>
        <v>574</v>
      </c>
      <c r="AS105" s="1">
        <f t="shared" si="79"/>
        <v>98</v>
      </c>
      <c r="AT105" s="1">
        <f t="shared" si="80"/>
        <v>21</v>
      </c>
      <c r="AU105" s="1">
        <f t="shared" si="81"/>
        <v>10</v>
      </c>
      <c r="AV105" s="1">
        <f t="shared" si="82"/>
        <v>23</v>
      </c>
      <c r="AW105" s="27">
        <f t="shared" si="136"/>
        <v>726</v>
      </c>
      <c r="AX105" s="41">
        <f t="shared" si="111"/>
        <v>4.6391184573002757</v>
      </c>
      <c r="AY105" s="29">
        <f t="shared" si="137"/>
        <v>0.1302354878613329</v>
      </c>
      <c r="AZ105" s="29">
        <f t="shared" si="138"/>
        <v>0.40847240246188438</v>
      </c>
      <c r="BA105" s="29">
        <f t="shared" si="139"/>
        <v>2.6867093170624359</v>
      </c>
      <c r="BB105" s="29">
        <f t="shared" si="140"/>
        <v>6.9649462316629869</v>
      </c>
      <c r="BC105" s="29">
        <f t="shared" si="141"/>
        <v>13.243183146263538</v>
      </c>
      <c r="BD105" s="29">
        <f t="shared" si="142"/>
        <v>74.75517003240509</v>
      </c>
      <c r="BE105" s="29">
        <f t="shared" si="143"/>
        <v>40.03029544126467</v>
      </c>
      <c r="BF105" s="29">
        <f t="shared" si="144"/>
        <v>56.420895658311153</v>
      </c>
      <c r="BG105" s="29">
        <f t="shared" si="145"/>
        <v>69.649462316629865</v>
      </c>
      <c r="BH105" s="29">
        <f t="shared" si="146"/>
        <v>304.5932123640614</v>
      </c>
      <c r="BI105" s="29">
        <f t="shared" si="122"/>
        <v>0.7523434976726513</v>
      </c>
      <c r="BJ105" s="28">
        <f t="shared" si="83"/>
        <v>0.86737736751234829</v>
      </c>
      <c r="BK105" s="28">
        <f t="shared" si="84"/>
        <v>41.341063676621189</v>
      </c>
      <c r="BL105" s="28">
        <f t="shared" si="85"/>
        <v>-39.205400753520358</v>
      </c>
      <c r="BM105" s="28">
        <f t="shared" si="86"/>
        <v>-141.71834079793291</v>
      </c>
      <c r="BN105" s="28">
        <f t="shared" si="87"/>
        <v>-281.67765362135356</v>
      </c>
      <c r="BO105" s="28">
        <f t="shared" si="88"/>
        <v>-1698.6040530540322</v>
      </c>
      <c r="BP105" s="28">
        <f t="shared" si="89"/>
        <v>1.3831205943989331E-3</v>
      </c>
      <c r="BQ105" s="28">
        <f t="shared" si="123"/>
        <v>-2.932028087604226</v>
      </c>
    </row>
    <row r="106" spans="1:70" x14ac:dyDescent="0.2">
      <c r="A106" s="1" t="s">
        <v>7519</v>
      </c>
      <c r="B106" s="1" t="s">
        <v>370</v>
      </c>
      <c r="C106" s="1" t="s">
        <v>18</v>
      </c>
      <c r="D106" s="2" t="s">
        <v>371</v>
      </c>
      <c r="E106" s="4" t="s">
        <v>372</v>
      </c>
      <c r="F106" s="1" t="s">
        <v>373</v>
      </c>
      <c r="G106" s="1">
        <v>173</v>
      </c>
      <c r="H106">
        <v>69</v>
      </c>
      <c r="I106" s="1">
        <v>51</v>
      </c>
      <c r="J106">
        <v>33</v>
      </c>
      <c r="K106" s="1">
        <v>18</v>
      </c>
      <c r="L106">
        <v>14</v>
      </c>
      <c r="M106" s="1">
        <v>11</v>
      </c>
      <c r="N106">
        <v>10</v>
      </c>
      <c r="O106" s="1">
        <v>9</v>
      </c>
      <c r="P106" s="1">
        <v>8</v>
      </c>
      <c r="Q106" s="36">
        <f t="shared" si="124"/>
        <v>104</v>
      </c>
      <c r="R106" s="36">
        <f t="shared" si="91"/>
        <v>18</v>
      </c>
      <c r="S106" s="36">
        <f t="shared" si="92"/>
        <v>4</v>
      </c>
      <c r="T106" s="36">
        <f t="shared" si="93"/>
        <v>1</v>
      </c>
      <c r="U106" s="36">
        <f t="shared" si="94"/>
        <v>1</v>
      </c>
      <c r="V106" s="36">
        <f t="shared" si="95"/>
        <v>607</v>
      </c>
      <c r="W106" s="45">
        <f t="shared" si="96"/>
        <v>128</v>
      </c>
      <c r="X106" s="50">
        <f t="shared" si="97"/>
        <v>4.7421875</v>
      </c>
      <c r="Y106" s="46">
        <f t="shared" si="126"/>
        <v>6.646728515625E-2</v>
      </c>
      <c r="Z106" s="46">
        <f t="shared" si="127"/>
        <v>0.55084228515625</v>
      </c>
      <c r="AA106" s="46">
        <f t="shared" si="128"/>
        <v>3.03521728515625</v>
      </c>
      <c r="AB106" s="46">
        <f t="shared" si="129"/>
        <v>7.51959228515625</v>
      </c>
      <c r="AC106" s="46">
        <f t="shared" si="130"/>
        <v>14.00396728515625</v>
      </c>
      <c r="AD106" s="46">
        <f t="shared" si="131"/>
        <v>6.91259765625</v>
      </c>
      <c r="AE106" s="46">
        <f t="shared" si="132"/>
        <v>9.9151611328125</v>
      </c>
      <c r="AF106" s="46">
        <f t="shared" si="133"/>
        <v>12.140869140625</v>
      </c>
      <c r="AG106" s="46">
        <f t="shared" si="134"/>
        <v>7.51959228515625</v>
      </c>
      <c r="AH106" s="46">
        <f t="shared" si="135"/>
        <v>14.00396728515625</v>
      </c>
      <c r="AI106" s="46">
        <f t="shared" si="108"/>
        <v>0.39757627952755903</v>
      </c>
      <c r="AJ106" s="47">
        <f t="shared" si="147"/>
        <v>0.63053650134433858</v>
      </c>
      <c r="AK106" s="47">
        <f t="shared" si="148"/>
        <v>7.1090988336134391</v>
      </c>
      <c r="AL106" s="47">
        <f t="shared" si="149"/>
        <v>-29.355042538236724</v>
      </c>
      <c r="AM106" s="47">
        <f t="shared" si="150"/>
        <v>-84.375036468711372</v>
      </c>
      <c r="AN106" s="47">
        <f t="shared" si="151"/>
        <v>-82.254703737792013</v>
      </c>
      <c r="AO106" s="47">
        <f t="shared" si="152"/>
        <v>-209.0479597539298</v>
      </c>
      <c r="AP106" s="47">
        <f t="shared" si="153"/>
        <v>7.9990001249843762E-3</v>
      </c>
      <c r="AQ106" s="47">
        <f t="shared" si="109"/>
        <v>-3.182991275411025</v>
      </c>
      <c r="AR106" s="1">
        <f t="shared" si="125"/>
        <v>69</v>
      </c>
      <c r="AS106" s="1">
        <f t="shared" si="79"/>
        <v>33</v>
      </c>
      <c r="AT106" s="1">
        <f t="shared" si="80"/>
        <v>14</v>
      </c>
      <c r="AU106" s="1">
        <f t="shared" si="81"/>
        <v>10</v>
      </c>
      <c r="AV106" s="1">
        <f t="shared" si="82"/>
        <v>8</v>
      </c>
      <c r="AW106" s="27">
        <f t="shared" si="136"/>
        <v>134</v>
      </c>
      <c r="AX106" s="41">
        <f t="shared" si="111"/>
        <v>4.0820895522388057</v>
      </c>
      <c r="AY106" s="29">
        <f t="shared" si="137"/>
        <v>0.84255959010915626</v>
      </c>
      <c r="AZ106" s="29">
        <f t="shared" si="138"/>
        <v>6.7386945867676023E-3</v>
      </c>
      <c r="BA106" s="29">
        <f t="shared" si="139"/>
        <v>1.1709177990643789</v>
      </c>
      <c r="BB106" s="29">
        <f t="shared" si="140"/>
        <v>4.3350969035419906</v>
      </c>
      <c r="BC106" s="29">
        <f t="shared" si="141"/>
        <v>9.499276008019601</v>
      </c>
      <c r="BD106" s="29">
        <f t="shared" si="142"/>
        <v>58.136611717531785</v>
      </c>
      <c r="BE106" s="29">
        <f t="shared" si="143"/>
        <v>0.22237692136333087</v>
      </c>
      <c r="BF106" s="29">
        <f t="shared" si="144"/>
        <v>16.392849186901305</v>
      </c>
      <c r="BG106" s="29">
        <f t="shared" si="145"/>
        <v>43.350969035419908</v>
      </c>
      <c r="BH106" s="29">
        <f t="shared" si="146"/>
        <v>75.994208064156808</v>
      </c>
      <c r="BI106" s="29">
        <f t="shared" si="122"/>
        <v>1.4593760520704746</v>
      </c>
      <c r="BJ106" s="28">
        <f t="shared" si="83"/>
        <v>1.2080463782779511</v>
      </c>
      <c r="BK106" s="28">
        <f t="shared" si="84"/>
        <v>30.269079008657716</v>
      </c>
      <c r="BL106" s="28">
        <f t="shared" si="85"/>
        <v>-1.0354443847615398E-2</v>
      </c>
      <c r="BM106" s="28">
        <f t="shared" si="86"/>
        <v>-10.061594819322806</v>
      </c>
      <c r="BN106" s="28">
        <f t="shared" si="87"/>
        <v>-51.197339327524261</v>
      </c>
      <c r="BO106" s="28">
        <f t="shared" si="88"/>
        <v>-132.85408843329344</v>
      </c>
      <c r="BP106" s="28">
        <f t="shared" si="89"/>
        <v>7.6327181590339485E-3</v>
      </c>
      <c r="BQ106" s="28">
        <f t="shared" si="123"/>
        <v>-1.2506536758973728</v>
      </c>
    </row>
    <row r="107" spans="1:70" x14ac:dyDescent="0.2">
      <c r="A107" s="1" t="s">
        <v>7519</v>
      </c>
      <c r="B107" s="1" t="s">
        <v>374</v>
      </c>
      <c r="C107" s="1" t="s">
        <v>355</v>
      </c>
      <c r="D107" s="2" t="s">
        <v>375</v>
      </c>
      <c r="E107" s="4" t="s">
        <v>376</v>
      </c>
      <c r="F107" s="1" t="s">
        <v>377</v>
      </c>
      <c r="G107" s="1">
        <v>103</v>
      </c>
      <c r="H107">
        <v>30</v>
      </c>
      <c r="I107" s="1">
        <v>29</v>
      </c>
      <c r="J107">
        <v>5</v>
      </c>
      <c r="K107" s="1">
        <v>19</v>
      </c>
      <c r="L107">
        <v>2</v>
      </c>
      <c r="M107" s="1">
        <v>16</v>
      </c>
      <c r="N107">
        <v>5</v>
      </c>
      <c r="O107" s="1">
        <v>30</v>
      </c>
      <c r="P107" s="1">
        <v>13</v>
      </c>
      <c r="Q107" s="36">
        <f t="shared" si="124"/>
        <v>73</v>
      </c>
      <c r="R107" s="36">
        <f t="shared" si="91"/>
        <v>24</v>
      </c>
      <c r="S107" s="36">
        <f t="shared" si="92"/>
        <v>17</v>
      </c>
      <c r="T107" s="36">
        <f t="shared" si="93"/>
        <v>11</v>
      </c>
      <c r="U107" s="36">
        <f t="shared" si="94"/>
        <v>17</v>
      </c>
      <c r="V107" s="36">
        <f t="shared" si="95"/>
        <v>551</v>
      </c>
      <c r="W107" s="45">
        <f t="shared" si="96"/>
        <v>142</v>
      </c>
      <c r="X107" s="50">
        <f t="shared" si="97"/>
        <v>3.880281690140845</v>
      </c>
      <c r="Y107" s="46">
        <f t="shared" si="126"/>
        <v>1.2537690934338426</v>
      </c>
      <c r="Z107" s="46">
        <f t="shared" si="127"/>
        <v>1.4332473715532647E-2</v>
      </c>
      <c r="AA107" s="46">
        <f t="shared" si="128"/>
        <v>0.77489585399722272</v>
      </c>
      <c r="AB107" s="46">
        <f t="shared" si="129"/>
        <v>3.5354592342789126</v>
      </c>
      <c r="AC107" s="46">
        <f t="shared" si="130"/>
        <v>8.2960226145606022</v>
      </c>
      <c r="AD107" s="46">
        <f t="shared" si="131"/>
        <v>91.525143820670507</v>
      </c>
      <c r="AE107" s="46">
        <f t="shared" si="132"/>
        <v>0.34397936917278354</v>
      </c>
      <c r="AF107" s="46">
        <f t="shared" si="133"/>
        <v>13.173229517952786</v>
      </c>
      <c r="AG107" s="46">
        <f t="shared" si="134"/>
        <v>38.890051577068036</v>
      </c>
      <c r="AH107" s="46">
        <f t="shared" si="135"/>
        <v>141.03238444753023</v>
      </c>
      <c r="AI107" s="46">
        <f t="shared" si="108"/>
        <v>2.0210268704425132</v>
      </c>
      <c r="AJ107" s="47">
        <f t="shared" si="147"/>
        <v>1.4216282462171723</v>
      </c>
      <c r="AK107" s="47">
        <f t="shared" si="148"/>
        <v>35.669011052577517</v>
      </c>
      <c r="AL107" s="47">
        <f t="shared" si="149"/>
        <v>1.433292542313421E-2</v>
      </c>
      <c r="AM107" s="47">
        <f t="shared" si="150"/>
        <v>-4.0360431036705524</v>
      </c>
      <c r="AN107" s="47">
        <f t="shared" si="151"/>
        <v>-25.450909377150595</v>
      </c>
      <c r="AO107" s="47">
        <f t="shared" si="152"/>
        <v>-141.38250778003024</v>
      </c>
      <c r="AP107" s="47">
        <f t="shared" si="153"/>
        <v>7.1935157041540018E-3</v>
      </c>
      <c r="AQ107" s="47">
        <f t="shared" si="109"/>
        <v>-0.97246345046427562</v>
      </c>
      <c r="AR107" s="1">
        <f t="shared" si="125"/>
        <v>30</v>
      </c>
      <c r="AS107" s="1">
        <f t="shared" si="79"/>
        <v>5</v>
      </c>
      <c r="AT107" s="1">
        <f t="shared" si="80"/>
        <v>2</v>
      </c>
      <c r="AU107" s="1">
        <f t="shared" si="81"/>
        <v>5</v>
      </c>
      <c r="AV107" s="1">
        <f t="shared" si="82"/>
        <v>13</v>
      </c>
      <c r="AW107" s="27">
        <f t="shared" si="136"/>
        <v>55</v>
      </c>
      <c r="AX107" s="41">
        <f t="shared" si="111"/>
        <v>3.6181818181818182</v>
      </c>
      <c r="AY107" s="29">
        <f t="shared" si="137"/>
        <v>1.9094214876033058</v>
      </c>
      <c r="AZ107" s="29">
        <f t="shared" si="138"/>
        <v>0.14578512396694215</v>
      </c>
      <c r="BA107" s="29">
        <f t="shared" si="139"/>
        <v>0.38214876033057849</v>
      </c>
      <c r="BB107" s="29">
        <f t="shared" si="140"/>
        <v>2.6185123966942148</v>
      </c>
      <c r="BC107" s="29">
        <f t="shared" si="141"/>
        <v>6.8548760330578515</v>
      </c>
      <c r="BD107" s="29">
        <f t="shared" si="142"/>
        <v>57.28264462809917</v>
      </c>
      <c r="BE107" s="29">
        <f t="shared" si="143"/>
        <v>0.72892561983471071</v>
      </c>
      <c r="BF107" s="29">
        <f t="shared" si="144"/>
        <v>0.76429752066115697</v>
      </c>
      <c r="BG107" s="29">
        <f t="shared" si="145"/>
        <v>13.092561983471073</v>
      </c>
      <c r="BH107" s="29">
        <f t="shared" si="146"/>
        <v>89.113388429752064</v>
      </c>
      <c r="BI107" s="29">
        <f t="shared" si="122"/>
        <v>2.9811447811447813</v>
      </c>
      <c r="BJ107" s="28">
        <f t="shared" si="83"/>
        <v>1.7265991952809376</v>
      </c>
      <c r="BK107" s="28">
        <f t="shared" si="84"/>
        <v>15.37798243788399</v>
      </c>
      <c r="BL107" s="28">
        <f t="shared" si="85"/>
        <v>5.4071101592966235E-2</v>
      </c>
      <c r="BM107" s="28">
        <f t="shared" si="86"/>
        <v>-9.1791840060898147E-2</v>
      </c>
      <c r="BN107" s="28">
        <f t="shared" si="87"/>
        <v>-4.11601883369958</v>
      </c>
      <c r="BO107" s="28">
        <f t="shared" si="88"/>
        <v>-45.328167041283479</v>
      </c>
      <c r="BP107" s="28">
        <f t="shared" si="89"/>
        <v>1.9217330538085255E-2</v>
      </c>
      <c r="BQ107" s="28">
        <f t="shared" si="123"/>
        <v>-0.65538638352766776</v>
      </c>
    </row>
    <row r="108" spans="1:70" x14ac:dyDescent="0.2">
      <c r="A108" s="1" t="s">
        <v>7519</v>
      </c>
      <c r="B108" s="1" t="s">
        <v>378</v>
      </c>
      <c r="C108" s="1" t="s">
        <v>294</v>
      </c>
      <c r="D108" s="2" t="s">
        <v>379</v>
      </c>
      <c r="E108" s="4" t="s">
        <v>380</v>
      </c>
      <c r="F108" s="1" t="s">
        <v>381</v>
      </c>
      <c r="G108" s="1">
        <v>357</v>
      </c>
      <c r="H108">
        <v>151</v>
      </c>
      <c r="I108" s="1">
        <v>40</v>
      </c>
      <c r="J108">
        <v>23</v>
      </c>
      <c r="K108" s="1">
        <v>13</v>
      </c>
      <c r="L108">
        <v>8</v>
      </c>
      <c r="M108" s="1">
        <v>6</v>
      </c>
      <c r="N108">
        <v>4</v>
      </c>
      <c r="O108" s="1">
        <v>12</v>
      </c>
      <c r="P108" s="1">
        <v>9</v>
      </c>
      <c r="Q108" s="36">
        <f t="shared" si="124"/>
        <v>206</v>
      </c>
      <c r="R108" s="36">
        <f t="shared" si="91"/>
        <v>17</v>
      </c>
      <c r="S108" s="36">
        <f t="shared" si="92"/>
        <v>5</v>
      </c>
      <c r="T108" s="36">
        <f t="shared" si="93"/>
        <v>2</v>
      </c>
      <c r="U108" s="36">
        <f t="shared" si="94"/>
        <v>3</v>
      </c>
      <c r="V108" s="36">
        <f t="shared" si="95"/>
        <v>1120</v>
      </c>
      <c r="W108" s="45">
        <f t="shared" si="96"/>
        <v>233</v>
      </c>
      <c r="X108" s="50">
        <f t="shared" si="97"/>
        <v>4.8068669527896999</v>
      </c>
      <c r="Y108" s="46">
        <f t="shared" si="126"/>
        <v>3.7300373924736015E-2</v>
      </c>
      <c r="Z108" s="46">
        <f t="shared" si="127"/>
        <v>0.65103427950413584</v>
      </c>
      <c r="AA108" s="46">
        <f t="shared" si="128"/>
        <v>3.2647681850835357</v>
      </c>
      <c r="AB108" s="46">
        <f t="shared" si="129"/>
        <v>7.8785020906629351</v>
      </c>
      <c r="AC108" s="46">
        <f t="shared" si="130"/>
        <v>14.492235996242336</v>
      </c>
      <c r="AD108" s="46">
        <f t="shared" si="131"/>
        <v>7.683877028495619</v>
      </c>
      <c r="AE108" s="46">
        <f t="shared" si="132"/>
        <v>11.06758275157031</v>
      </c>
      <c r="AF108" s="46">
        <f t="shared" si="133"/>
        <v>16.323840925417677</v>
      </c>
      <c r="AG108" s="46">
        <f t="shared" si="134"/>
        <v>15.75700418132587</v>
      </c>
      <c r="AH108" s="46">
        <f t="shared" si="135"/>
        <v>43.476707988727007</v>
      </c>
      <c r="AI108" s="46">
        <f t="shared" si="108"/>
        <v>0.40650436584282967</v>
      </c>
      <c r="AJ108" s="47">
        <f t="shared" si="147"/>
        <v>0.63757694895818628</v>
      </c>
      <c r="AK108" s="47">
        <f t="shared" si="148"/>
        <v>5.7258395922750918</v>
      </c>
      <c r="AL108" s="47">
        <f t="shared" si="149"/>
        <v>-34.455367361050151</v>
      </c>
      <c r="AM108" s="47">
        <f t="shared" si="150"/>
        <v>-113.80221298185764</v>
      </c>
      <c r="AN108" s="47">
        <f t="shared" si="151"/>
        <v>-170.64660646028244</v>
      </c>
      <c r="AO108" s="47">
        <f t="shared" si="152"/>
        <v>-638.59649382475743</v>
      </c>
      <c r="AP108" s="47">
        <f t="shared" si="153"/>
        <v>4.3476638304224512E-3</v>
      </c>
      <c r="AQ108" s="47">
        <f t="shared" si="109"/>
        <v>-4.137997051076872</v>
      </c>
      <c r="AR108" s="1">
        <f t="shared" si="125"/>
        <v>151</v>
      </c>
      <c r="AS108" s="1">
        <f t="shared" si="79"/>
        <v>23</v>
      </c>
      <c r="AT108" s="1">
        <f t="shared" si="80"/>
        <v>8</v>
      </c>
      <c r="AU108" s="1">
        <f t="shared" si="81"/>
        <v>4</v>
      </c>
      <c r="AV108" s="1">
        <f t="shared" si="82"/>
        <v>9</v>
      </c>
      <c r="AW108" s="27">
        <f t="shared" si="136"/>
        <v>195</v>
      </c>
      <c r="AX108" s="41">
        <f t="shared" si="111"/>
        <v>4.5538461538461537</v>
      </c>
      <c r="AY108" s="29">
        <f t="shared" si="137"/>
        <v>0.19905325443787</v>
      </c>
      <c r="AZ108" s="29">
        <f t="shared" si="138"/>
        <v>0.30674556213017729</v>
      </c>
      <c r="BA108" s="29">
        <f t="shared" si="139"/>
        <v>2.4144378698224847</v>
      </c>
      <c r="BB108" s="29">
        <f t="shared" si="140"/>
        <v>6.522130177514792</v>
      </c>
      <c r="BC108" s="29">
        <f t="shared" si="141"/>
        <v>12.629822485207098</v>
      </c>
      <c r="BD108" s="29">
        <f t="shared" si="142"/>
        <v>30.05704142011837</v>
      </c>
      <c r="BE108" s="29">
        <f t="shared" si="143"/>
        <v>7.0551479289940779</v>
      </c>
      <c r="BF108" s="29">
        <f t="shared" si="144"/>
        <v>19.315502958579877</v>
      </c>
      <c r="BG108" s="29">
        <f t="shared" si="145"/>
        <v>26.088520710059168</v>
      </c>
      <c r="BH108" s="29">
        <f t="shared" si="146"/>
        <v>113.66840236686389</v>
      </c>
      <c r="BI108" s="29">
        <f t="shared" si="122"/>
        <v>1.0112609040444092</v>
      </c>
      <c r="BJ108" s="28">
        <f t="shared" si="83"/>
        <v>1.0056146896522591</v>
      </c>
      <c r="BK108" s="28">
        <f t="shared" si="84"/>
        <v>13.18669753529811</v>
      </c>
      <c r="BL108" s="28">
        <f t="shared" si="85"/>
        <v>-3.8423811420678873</v>
      </c>
      <c r="BM108" s="28">
        <f t="shared" si="86"/>
        <v>-29.513397842888473</v>
      </c>
      <c r="BN108" s="28">
        <f t="shared" si="87"/>
        <v>-65.516299459640152</v>
      </c>
      <c r="BO108" s="28">
        <f t="shared" si="88"/>
        <v>-397.23138358960142</v>
      </c>
      <c r="BP108" s="28">
        <f t="shared" si="89"/>
        <v>5.2080551252604024E-3</v>
      </c>
      <c r="BQ108" s="28">
        <f t="shared" si="123"/>
        <v>-2.5150571304226661</v>
      </c>
    </row>
    <row r="109" spans="1:70" x14ac:dyDescent="0.2">
      <c r="A109" s="1" t="s">
        <v>7519</v>
      </c>
      <c r="B109" s="1" t="s">
        <v>382</v>
      </c>
      <c r="C109" s="1" t="s">
        <v>294</v>
      </c>
      <c r="D109" s="2">
        <v>1095</v>
      </c>
      <c r="E109" s="4" t="s">
        <v>383</v>
      </c>
      <c r="F109" s="1" t="s">
        <v>384</v>
      </c>
      <c r="G109" s="1">
        <v>927</v>
      </c>
      <c r="H109">
        <v>231</v>
      </c>
      <c r="I109" s="1">
        <v>98</v>
      </c>
      <c r="J109">
        <v>36</v>
      </c>
      <c r="K109" s="1">
        <v>35</v>
      </c>
      <c r="L109">
        <v>19</v>
      </c>
      <c r="M109" s="1">
        <v>12</v>
      </c>
      <c r="N109">
        <v>8</v>
      </c>
      <c r="O109" s="1">
        <v>23</v>
      </c>
      <c r="P109" s="1">
        <v>12</v>
      </c>
      <c r="Q109" s="36">
        <f t="shared" si="124"/>
        <v>696</v>
      </c>
      <c r="R109" s="36">
        <f t="shared" si="91"/>
        <v>62</v>
      </c>
      <c r="S109" s="36">
        <f t="shared" si="92"/>
        <v>16</v>
      </c>
      <c r="T109" s="36">
        <f t="shared" si="93"/>
        <v>4</v>
      </c>
      <c r="U109" s="36">
        <f t="shared" si="94"/>
        <v>11</v>
      </c>
      <c r="V109" s="36">
        <f t="shared" si="95"/>
        <v>3795</v>
      </c>
      <c r="W109" s="45">
        <f t="shared" si="96"/>
        <v>789</v>
      </c>
      <c r="X109" s="50">
        <f t="shared" si="97"/>
        <v>4.8098859315589353</v>
      </c>
      <c r="Y109" s="46">
        <f t="shared" si="126"/>
        <v>3.6143359019213839E-2</v>
      </c>
      <c r="Z109" s="46">
        <f t="shared" si="127"/>
        <v>0.65591522213708442</v>
      </c>
      <c r="AA109" s="46">
        <f t="shared" si="128"/>
        <v>3.2756870852549551</v>
      </c>
      <c r="AB109" s="46">
        <f t="shared" si="129"/>
        <v>7.8954589483728252</v>
      </c>
      <c r="AC109" s="46">
        <f t="shared" si="130"/>
        <v>14.515230811490696</v>
      </c>
      <c r="AD109" s="46">
        <f t="shared" si="131"/>
        <v>25.155777877372831</v>
      </c>
      <c r="AE109" s="46">
        <f t="shared" si="132"/>
        <v>40.666743772499231</v>
      </c>
      <c r="AF109" s="46">
        <f t="shared" si="133"/>
        <v>52.410993364079282</v>
      </c>
      <c r="AG109" s="46">
        <f t="shared" si="134"/>
        <v>31.581835793491301</v>
      </c>
      <c r="AH109" s="46">
        <f t="shared" si="135"/>
        <v>159.66753892639764</v>
      </c>
      <c r="AI109" s="46">
        <f t="shared" si="108"/>
        <v>0.39274478392619327</v>
      </c>
      <c r="AJ109" s="47">
        <f t="shared" si="147"/>
        <v>0.62669353269855377</v>
      </c>
      <c r="AK109" s="47">
        <f t="shared" si="148"/>
        <v>19.430607021128388</v>
      </c>
      <c r="AL109" s="47">
        <f t="shared" si="149"/>
        <v>-133.81278683320005</v>
      </c>
      <c r="AM109" s="47">
        <f t="shared" si="150"/>
        <v>-385.39666887641926</v>
      </c>
      <c r="AN109" s="47">
        <f t="shared" si="151"/>
        <v>-360.54578458999498</v>
      </c>
      <c r="AO109" s="47">
        <f t="shared" si="152"/>
        <v>-2471.5133775382378</v>
      </c>
      <c r="AP109" s="47">
        <f t="shared" si="153"/>
        <v>1.2722605279961816E-3</v>
      </c>
      <c r="AQ109" s="47">
        <f t="shared" si="109"/>
        <v>-4.2389659868394327</v>
      </c>
      <c r="AR109" s="1">
        <f t="shared" si="125"/>
        <v>231</v>
      </c>
      <c r="AS109" s="1">
        <f t="shared" si="79"/>
        <v>36</v>
      </c>
      <c r="AT109" s="1">
        <f t="shared" si="80"/>
        <v>19</v>
      </c>
      <c r="AU109" s="1">
        <f t="shared" si="81"/>
        <v>8</v>
      </c>
      <c r="AV109" s="1">
        <f t="shared" si="82"/>
        <v>12</v>
      </c>
      <c r="AW109" s="27">
        <f t="shared" si="136"/>
        <v>306</v>
      </c>
      <c r="AX109" s="41">
        <f t="shared" si="111"/>
        <v>4.522875816993464</v>
      </c>
      <c r="AY109" s="29">
        <f t="shared" si="137"/>
        <v>0.22764748600965448</v>
      </c>
      <c r="AZ109" s="29">
        <f t="shared" si="138"/>
        <v>0.27339911999658245</v>
      </c>
      <c r="BA109" s="29">
        <f t="shared" si="139"/>
        <v>2.3191507539835103</v>
      </c>
      <c r="BB109" s="29">
        <f t="shared" si="140"/>
        <v>6.3649023879704387</v>
      </c>
      <c r="BC109" s="29">
        <f t="shared" si="141"/>
        <v>12.410654021957367</v>
      </c>
      <c r="BD109" s="29">
        <f t="shared" si="142"/>
        <v>52.586569268230186</v>
      </c>
      <c r="BE109" s="29">
        <f t="shared" si="143"/>
        <v>9.842368319876968</v>
      </c>
      <c r="BF109" s="29">
        <f t="shared" si="144"/>
        <v>44.063864325686694</v>
      </c>
      <c r="BG109" s="29">
        <f t="shared" si="145"/>
        <v>50.91921910376351</v>
      </c>
      <c r="BH109" s="29">
        <f t="shared" si="146"/>
        <v>148.92784826348839</v>
      </c>
      <c r="BI109" s="29">
        <f t="shared" si="122"/>
        <v>1.0043930140362154</v>
      </c>
      <c r="BJ109" s="28">
        <f t="shared" si="83"/>
        <v>1.002194099980745</v>
      </c>
      <c r="BK109" s="28">
        <f t="shared" si="84"/>
        <v>24.925893940347869</v>
      </c>
      <c r="BL109" s="28">
        <f t="shared" si="85"/>
        <v>-5.1126097540589956</v>
      </c>
      <c r="BM109" s="28">
        <f t="shared" si="86"/>
        <v>-66.664027280979155</v>
      </c>
      <c r="BN109" s="28">
        <f t="shared" si="87"/>
        <v>-127.62098243293788</v>
      </c>
      <c r="BO109" s="28">
        <f t="shared" si="88"/>
        <v>-521.21598217154087</v>
      </c>
      <c r="BP109" s="28">
        <f t="shared" si="89"/>
        <v>3.3002588438308888E-3</v>
      </c>
      <c r="BQ109" s="28">
        <f t="shared" si="123"/>
        <v>-2.2959495098786209</v>
      </c>
    </row>
    <row r="110" spans="1:70" x14ac:dyDescent="0.2">
      <c r="A110" s="1" t="s">
        <v>7519</v>
      </c>
      <c r="B110" s="1" t="s">
        <v>385</v>
      </c>
      <c r="C110" s="1" t="s">
        <v>22</v>
      </c>
      <c r="D110" s="2" t="s">
        <v>386</v>
      </c>
      <c r="E110" s="4" t="s">
        <v>387</v>
      </c>
      <c r="F110" s="1" t="s">
        <v>388</v>
      </c>
      <c r="G110" s="1">
        <v>20</v>
      </c>
      <c r="H110">
        <v>15</v>
      </c>
      <c r="I110" s="1">
        <v>6</v>
      </c>
      <c r="J110">
        <v>3</v>
      </c>
      <c r="K110" s="1">
        <v>5</v>
      </c>
      <c r="L110">
        <v>4</v>
      </c>
      <c r="M110" s="1">
        <v>6</v>
      </c>
      <c r="N110">
        <v>6</v>
      </c>
      <c r="O110" s="1">
        <v>7</v>
      </c>
      <c r="P110" s="1">
        <v>6</v>
      </c>
      <c r="Q110" s="36">
        <f t="shared" si="124"/>
        <v>5</v>
      </c>
      <c r="R110" s="36">
        <f t="shared" si="91"/>
        <v>3</v>
      </c>
      <c r="S110" s="36">
        <f t="shared" si="92"/>
        <v>1</v>
      </c>
      <c r="T110" s="36">
        <f t="shared" si="93"/>
        <v>0</v>
      </c>
      <c r="U110" s="36">
        <f t="shared" si="94"/>
        <v>1</v>
      </c>
      <c r="V110" s="36">
        <f t="shared" si="95"/>
        <v>41</v>
      </c>
      <c r="W110" s="45">
        <f t="shared" si="96"/>
        <v>10</v>
      </c>
      <c r="X110" s="50">
        <f t="shared" si="97"/>
        <v>4.0999999999999996</v>
      </c>
      <c r="Y110" s="46">
        <f t="shared" si="126"/>
        <v>0.81000000000000061</v>
      </c>
      <c r="Z110" s="46">
        <f t="shared" si="127"/>
        <v>9.9999999999999291E-3</v>
      </c>
      <c r="AA110" s="46">
        <f t="shared" si="128"/>
        <v>1.2099999999999993</v>
      </c>
      <c r="AB110" s="46">
        <f t="shared" si="129"/>
        <v>4.4099999999999984</v>
      </c>
      <c r="AC110" s="46">
        <f t="shared" si="130"/>
        <v>9.6099999999999977</v>
      </c>
      <c r="AD110" s="46">
        <f t="shared" si="131"/>
        <v>4.0500000000000034</v>
      </c>
      <c r="AE110" s="46">
        <f t="shared" si="132"/>
        <v>2.9999999999999787E-2</v>
      </c>
      <c r="AF110" s="46">
        <f t="shared" si="133"/>
        <v>1.2099999999999993</v>
      </c>
      <c r="AG110" s="46">
        <f t="shared" si="134"/>
        <v>0</v>
      </c>
      <c r="AH110" s="46">
        <f t="shared" si="135"/>
        <v>9.6099999999999977</v>
      </c>
      <c r="AI110" s="46">
        <f t="shared" si="108"/>
        <v>1.6555555555555554</v>
      </c>
      <c r="AJ110" s="47">
        <f t="shared" si="147"/>
        <v>1.2866839377079189</v>
      </c>
      <c r="AK110" s="47">
        <f t="shared" si="148"/>
        <v>1.7111256213169443</v>
      </c>
      <c r="AL110" s="47">
        <f t="shared" si="149"/>
        <v>-1.4083338447052874E-3</v>
      </c>
      <c r="AM110" s="47">
        <f t="shared" si="150"/>
        <v>-0.62483078243425194</v>
      </c>
      <c r="AN110" s="47">
        <f t="shared" si="151"/>
        <v>0</v>
      </c>
      <c r="AO110" s="47">
        <f t="shared" si="152"/>
        <v>-13.985224522538552</v>
      </c>
      <c r="AP110" s="47">
        <f t="shared" si="153"/>
        <v>0.1388888888888889</v>
      </c>
      <c r="AQ110" s="47">
        <f t="shared" si="109"/>
        <v>-1.7917136135417451</v>
      </c>
      <c r="AR110" s="1">
        <f t="shared" si="125"/>
        <v>15</v>
      </c>
      <c r="AS110" s="1">
        <f t="shared" si="79"/>
        <v>3</v>
      </c>
      <c r="AT110" s="1">
        <f t="shared" si="80"/>
        <v>4</v>
      </c>
      <c r="AU110" s="1">
        <f t="shared" si="81"/>
        <v>6</v>
      </c>
      <c r="AV110" s="1">
        <f t="shared" si="82"/>
        <v>6</v>
      </c>
      <c r="AW110" s="27">
        <f t="shared" si="136"/>
        <v>34</v>
      </c>
      <c r="AX110" s="41">
        <f t="shared" si="111"/>
        <v>3.4411764705882355</v>
      </c>
      <c r="AY110" s="29">
        <f t="shared" si="137"/>
        <v>2.4299307958477501</v>
      </c>
      <c r="AZ110" s="29">
        <f t="shared" si="138"/>
        <v>0.31228373702422124</v>
      </c>
      <c r="BA110" s="29">
        <f t="shared" si="139"/>
        <v>0.19463667820069222</v>
      </c>
      <c r="BB110" s="29">
        <f t="shared" si="140"/>
        <v>2.0769896193771631</v>
      </c>
      <c r="BC110" s="29">
        <f t="shared" si="141"/>
        <v>5.9593425605536341</v>
      </c>
      <c r="BD110" s="29">
        <f t="shared" si="142"/>
        <v>36.448961937716248</v>
      </c>
      <c r="BE110" s="29">
        <f t="shared" si="143"/>
        <v>0.93685121107266367</v>
      </c>
      <c r="BF110" s="29">
        <f t="shared" si="144"/>
        <v>0.77854671280276888</v>
      </c>
      <c r="BG110" s="29">
        <f t="shared" si="145"/>
        <v>12.461937716262979</v>
      </c>
      <c r="BH110" s="29">
        <f t="shared" si="146"/>
        <v>35.756055363321806</v>
      </c>
      <c r="BI110" s="29">
        <f t="shared" si="122"/>
        <v>2.617647058823529</v>
      </c>
      <c r="BJ110" s="28">
        <f t="shared" si="83"/>
        <v>1.6179144164088313</v>
      </c>
      <c r="BK110" s="28">
        <f t="shared" si="84"/>
        <v>13.41576623783191</v>
      </c>
      <c r="BL110" s="28">
        <f t="shared" si="85"/>
        <v>0.12361713444694483</v>
      </c>
      <c r="BM110" s="28">
        <f t="shared" si="86"/>
        <v>-8.1101779415549372E-2</v>
      </c>
      <c r="BN110" s="28">
        <f t="shared" si="87"/>
        <v>-4.2406858873155366</v>
      </c>
      <c r="BO110" s="28">
        <f t="shared" si="88"/>
        <v>-20.610196954079402</v>
      </c>
      <c r="BP110" s="28">
        <f t="shared" si="89"/>
        <v>3.2196969696969696E-2</v>
      </c>
      <c r="BQ110" s="28">
        <f t="shared" si="123"/>
        <v>-0.36680723716863212</v>
      </c>
    </row>
    <row r="111" spans="1:70" x14ac:dyDescent="0.2">
      <c r="A111" s="1" t="s">
        <v>7519</v>
      </c>
      <c r="B111" s="1" t="s">
        <v>389</v>
      </c>
      <c r="C111" s="1" t="s">
        <v>34</v>
      </c>
      <c r="D111" s="2">
        <v>1923</v>
      </c>
      <c r="E111" s="4" t="s">
        <v>390</v>
      </c>
      <c r="F111" s="6" t="s">
        <v>391</v>
      </c>
      <c r="G111">
        <v>512</v>
      </c>
      <c r="H111">
        <v>128</v>
      </c>
      <c r="I111" s="1">
        <v>358</v>
      </c>
      <c r="J111">
        <v>165</v>
      </c>
      <c r="K111" s="1">
        <v>130</v>
      </c>
      <c r="L111">
        <v>72</v>
      </c>
      <c r="M111" s="1">
        <v>69</v>
      </c>
      <c r="N111">
        <v>47</v>
      </c>
      <c r="O111" s="1">
        <v>84</v>
      </c>
      <c r="P111" s="1">
        <v>58</v>
      </c>
      <c r="Q111" s="36">
        <f>IFERROR(#REF!-G111,0)</f>
        <v>0</v>
      </c>
      <c r="R111" s="36">
        <f t="shared" si="91"/>
        <v>193</v>
      </c>
      <c r="S111" s="36">
        <f t="shared" si="92"/>
        <v>58</v>
      </c>
      <c r="T111" s="36">
        <f t="shared" si="93"/>
        <v>22</v>
      </c>
      <c r="U111" s="36">
        <f t="shared" si="94"/>
        <v>26</v>
      </c>
      <c r="V111" s="36">
        <f t="shared" si="95"/>
        <v>1016</v>
      </c>
      <c r="W111" s="45">
        <f t="shared" si="96"/>
        <v>299</v>
      </c>
      <c r="X111" s="50">
        <f t="shared" si="97"/>
        <v>3.3979933110367893</v>
      </c>
      <c r="Y111" s="46">
        <f t="shared" si="126"/>
        <v>2.5664254314828696</v>
      </c>
      <c r="Z111" s="46">
        <f t="shared" si="127"/>
        <v>0.36241205355644796</v>
      </c>
      <c r="AA111" s="46">
        <f t="shared" si="128"/>
        <v>0.15839867563002646</v>
      </c>
      <c r="AB111" s="46">
        <f t="shared" si="129"/>
        <v>1.9543852977036049</v>
      </c>
      <c r="AC111" s="46">
        <f t="shared" si="130"/>
        <v>5.7503719197771836</v>
      </c>
      <c r="AD111" s="46">
        <f t="shared" si="131"/>
        <v>0</v>
      </c>
      <c r="AE111" s="46">
        <f t="shared" si="132"/>
        <v>69.945526336394451</v>
      </c>
      <c r="AF111" s="46">
        <f t="shared" si="133"/>
        <v>9.1871231865415357</v>
      </c>
      <c r="AG111" s="46">
        <f t="shared" si="134"/>
        <v>42.996476549479311</v>
      </c>
      <c r="AH111" s="46">
        <f t="shared" si="135"/>
        <v>149.50966991420677</v>
      </c>
      <c r="AI111" s="46">
        <f t="shared" si="108"/>
        <v>0.91153958384772515</v>
      </c>
      <c r="AJ111" s="47">
        <f t="shared" si="147"/>
        <v>0.95474582159217913</v>
      </c>
      <c r="AK111" s="47">
        <f t="shared" si="148"/>
        <v>0</v>
      </c>
      <c r="AL111" s="47">
        <f t="shared" si="149"/>
        <v>48.383575617576398</v>
      </c>
      <c r="AM111" s="47">
        <f t="shared" si="150"/>
        <v>-4.2013804829172647</v>
      </c>
      <c r="AN111" s="47">
        <f t="shared" si="151"/>
        <v>-69.067647214959266</v>
      </c>
      <c r="AO111" s="47">
        <f t="shared" si="152"/>
        <v>-411.95895789675001</v>
      </c>
      <c r="AP111" s="47">
        <f t="shared" si="153"/>
        <v>3.378302036020157E-3</v>
      </c>
      <c r="AQ111" s="47">
        <f t="shared" si="109"/>
        <v>-1.4757923596494926</v>
      </c>
      <c r="AR111" s="1">
        <f>G111</f>
        <v>512</v>
      </c>
      <c r="AS111" s="1">
        <f t="shared" si="79"/>
        <v>165</v>
      </c>
      <c r="AT111" s="1">
        <f t="shared" si="80"/>
        <v>72</v>
      </c>
      <c r="AU111" s="1">
        <f t="shared" si="81"/>
        <v>47</v>
      </c>
      <c r="AV111" s="1">
        <f t="shared" si="82"/>
        <v>58</v>
      </c>
      <c r="AW111" s="27">
        <f t="shared" si="136"/>
        <v>854</v>
      </c>
      <c r="AX111" s="41">
        <f t="shared" si="111"/>
        <v>4.2014051522248241</v>
      </c>
      <c r="AY111" s="29">
        <f t="shared" si="137"/>
        <v>0.63775373089305631</v>
      </c>
      <c r="AZ111" s="29">
        <f t="shared" si="138"/>
        <v>4.0564035342704585E-2</v>
      </c>
      <c r="BA111" s="29">
        <f t="shared" si="139"/>
        <v>1.4433743397923529</v>
      </c>
      <c r="BB111" s="29">
        <f t="shared" si="140"/>
        <v>4.8461846442420011</v>
      </c>
      <c r="BC111" s="29">
        <f t="shared" si="141"/>
        <v>10.248994948691649</v>
      </c>
      <c r="BD111" s="29">
        <f t="shared" si="142"/>
        <v>326.52991021724483</v>
      </c>
      <c r="BE111" s="29">
        <f t="shared" si="143"/>
        <v>6.6930658315462566</v>
      </c>
      <c r="BF111" s="29">
        <f t="shared" si="144"/>
        <v>103.92295246504941</v>
      </c>
      <c r="BG111" s="29">
        <f t="shared" si="145"/>
        <v>227.77067827937407</v>
      </c>
      <c r="BH111" s="29">
        <f t="shared" si="146"/>
        <v>594.44170702411566</v>
      </c>
      <c r="BI111" s="29">
        <f t="shared" si="122"/>
        <v>1.4763872377694376</v>
      </c>
      <c r="BJ111" s="28">
        <f t="shared" si="83"/>
        <v>1.2150667626799103</v>
      </c>
      <c r="BK111" s="28">
        <f t="shared" si="84"/>
        <v>145.36138400013473</v>
      </c>
      <c r="BL111" s="28">
        <f t="shared" si="85"/>
        <v>-0.75144162634275702</v>
      </c>
      <c r="BM111" s="28">
        <f t="shared" si="86"/>
        <v>-69.598606310857292</v>
      </c>
      <c r="BN111" s="28">
        <f t="shared" si="87"/>
        <v>-279.51001277751891</v>
      </c>
      <c r="BO111" s="28">
        <f t="shared" si="88"/>
        <v>-1060.83902715623</v>
      </c>
      <c r="BP111" s="28">
        <f t="shared" si="89"/>
        <v>1.175084897819901E-3</v>
      </c>
      <c r="BQ111" s="28">
        <f t="shared" si="123"/>
        <v>-1.4868792264607038</v>
      </c>
    </row>
    <row r="112" spans="1:70" x14ac:dyDescent="0.2">
      <c r="A112" s="1" t="s">
        <v>7519</v>
      </c>
      <c r="B112" s="1" t="s">
        <v>392</v>
      </c>
      <c r="C112" s="1" t="s">
        <v>18</v>
      </c>
      <c r="D112" s="2" t="s">
        <v>393</v>
      </c>
      <c r="E112" s="4" t="s">
        <v>394</v>
      </c>
      <c r="F112" s="1" t="s">
        <v>395</v>
      </c>
      <c r="G112" s="1">
        <v>61</v>
      </c>
      <c r="H112">
        <v>42</v>
      </c>
      <c r="I112" s="1">
        <v>23</v>
      </c>
      <c r="J112">
        <v>22</v>
      </c>
      <c r="K112" s="1">
        <v>2</v>
      </c>
      <c r="L112">
        <v>2</v>
      </c>
      <c r="M112" s="1">
        <v>5</v>
      </c>
      <c r="N112">
        <v>4</v>
      </c>
      <c r="O112" s="1">
        <v>3</v>
      </c>
      <c r="P112" s="1">
        <v>2</v>
      </c>
      <c r="Q112" s="36">
        <f t="shared" si="124"/>
        <v>19</v>
      </c>
      <c r="R112" s="36">
        <f t="shared" si="91"/>
        <v>1</v>
      </c>
      <c r="S112" s="36">
        <f t="shared" si="92"/>
        <v>0</v>
      </c>
      <c r="T112" s="36">
        <f t="shared" si="93"/>
        <v>1</v>
      </c>
      <c r="U112" s="36">
        <f t="shared" si="94"/>
        <v>1</v>
      </c>
      <c r="V112" s="36">
        <f t="shared" si="95"/>
        <v>102</v>
      </c>
      <c r="W112" s="45">
        <f t="shared" si="96"/>
        <v>22</v>
      </c>
      <c r="X112" s="50">
        <f t="shared" si="97"/>
        <v>4.6363636363636367</v>
      </c>
      <c r="Y112" s="46">
        <f t="shared" si="126"/>
        <v>0.13223140495867744</v>
      </c>
      <c r="Z112" s="46">
        <f t="shared" si="127"/>
        <v>0.40495867768595084</v>
      </c>
      <c r="AA112" s="46">
        <f t="shared" si="128"/>
        <v>2.677685950413224</v>
      </c>
      <c r="AB112" s="46">
        <f t="shared" si="129"/>
        <v>6.9504132231404974</v>
      </c>
      <c r="AC112" s="46">
        <f t="shared" si="130"/>
        <v>13.223140495867771</v>
      </c>
      <c r="AD112" s="46">
        <f t="shared" si="131"/>
        <v>2.5123966942148712</v>
      </c>
      <c r="AE112" s="46">
        <f t="shared" si="132"/>
        <v>0.40495867768595084</v>
      </c>
      <c r="AF112" s="46">
        <f t="shared" si="133"/>
        <v>0</v>
      </c>
      <c r="AG112" s="46">
        <f t="shared" si="134"/>
        <v>6.9504132231404974</v>
      </c>
      <c r="AH112" s="46">
        <f t="shared" si="135"/>
        <v>13.223140495867771</v>
      </c>
      <c r="AI112" s="46">
        <f t="shared" si="108"/>
        <v>1.0995670995670994</v>
      </c>
      <c r="AJ112" s="47">
        <f t="shared" si="147"/>
        <v>1.0486024506776148</v>
      </c>
      <c r="AK112" s="47">
        <f t="shared" si="148"/>
        <v>0.79236067697170742</v>
      </c>
      <c r="AL112" s="47">
        <f t="shared" si="149"/>
        <v>-0.2235030527971191</v>
      </c>
      <c r="AM112" s="47">
        <f t="shared" si="150"/>
        <v>0</v>
      </c>
      <c r="AN112" s="47">
        <f t="shared" si="151"/>
        <v>-15.892174794953153</v>
      </c>
      <c r="AO112" s="47">
        <f t="shared" si="152"/>
        <v>-41.703193524826823</v>
      </c>
      <c r="AP112" s="47">
        <f t="shared" si="153"/>
        <v>5.2380952380952382E-2</v>
      </c>
      <c r="AQ112" s="47">
        <f t="shared" si="109"/>
        <v>-2.9871029411983776</v>
      </c>
      <c r="AR112" s="1">
        <f t="shared" ref="AR112:AR175" si="154">H112</f>
        <v>42</v>
      </c>
      <c r="AS112" s="1">
        <f t="shared" si="79"/>
        <v>22</v>
      </c>
      <c r="AT112" s="1">
        <f t="shared" si="80"/>
        <v>2</v>
      </c>
      <c r="AU112" s="1">
        <f t="shared" si="81"/>
        <v>4</v>
      </c>
      <c r="AV112" s="1">
        <f t="shared" si="82"/>
        <v>2</v>
      </c>
      <c r="AW112" s="27">
        <f t="shared" si="136"/>
        <v>72</v>
      </c>
      <c r="AX112" s="41">
        <f t="shared" si="111"/>
        <v>4.3611111111111107</v>
      </c>
      <c r="AY112" s="29">
        <f t="shared" si="137"/>
        <v>0.40817901234567949</v>
      </c>
      <c r="AZ112" s="29">
        <f t="shared" si="138"/>
        <v>0.13040123456790095</v>
      </c>
      <c r="BA112" s="29">
        <f t="shared" si="139"/>
        <v>1.8526234567901223</v>
      </c>
      <c r="BB112" s="29">
        <f t="shared" si="140"/>
        <v>5.574845679012344</v>
      </c>
      <c r="BC112" s="29">
        <f t="shared" si="141"/>
        <v>11.297067901234565</v>
      </c>
      <c r="BD112" s="29">
        <f t="shared" si="142"/>
        <v>17.14351851851854</v>
      </c>
      <c r="BE112" s="29">
        <f t="shared" si="143"/>
        <v>2.8688271604938209</v>
      </c>
      <c r="BF112" s="29">
        <f t="shared" si="144"/>
        <v>3.7052469135802446</v>
      </c>
      <c r="BG112" s="29">
        <f t="shared" si="145"/>
        <v>22.299382716049376</v>
      </c>
      <c r="BH112" s="29">
        <f t="shared" si="146"/>
        <v>22.594135802469129</v>
      </c>
      <c r="BI112" s="29">
        <f t="shared" si="122"/>
        <v>0.96635367762128332</v>
      </c>
      <c r="BJ112" s="28">
        <f t="shared" si="83"/>
        <v>0.98303289752748524</v>
      </c>
      <c r="BK112" s="28">
        <f t="shared" si="84"/>
        <v>11.529783183093834</v>
      </c>
      <c r="BL112" s="28">
        <f t="shared" si="85"/>
        <v>-1.0905386943834305</v>
      </c>
      <c r="BM112" s="28">
        <f t="shared" si="86"/>
        <v>-5.308924850230337</v>
      </c>
      <c r="BN112" s="28">
        <f t="shared" si="87"/>
        <v>-55.424924540756074</v>
      </c>
      <c r="BO112" s="28">
        <f t="shared" si="88"/>
        <v>-79.94189679979354</v>
      </c>
      <c r="BP112" s="28">
        <f t="shared" si="89"/>
        <v>1.4486921529175051E-2</v>
      </c>
      <c r="BQ112" s="28">
        <f t="shared" si="123"/>
        <v>-1.8867259803921546</v>
      </c>
    </row>
    <row r="113" spans="1:69" x14ac:dyDescent="0.2">
      <c r="A113" s="1" t="s">
        <v>7519</v>
      </c>
      <c r="B113" s="1" t="s">
        <v>396</v>
      </c>
      <c r="C113" s="1" t="s">
        <v>18</v>
      </c>
      <c r="D113" s="2" t="s">
        <v>397</v>
      </c>
      <c r="E113" s="4" t="s">
        <v>398</v>
      </c>
      <c r="F113" s="1" t="s">
        <v>399</v>
      </c>
      <c r="G113" s="1">
        <v>274</v>
      </c>
      <c r="H113">
        <v>114</v>
      </c>
      <c r="I113" s="1">
        <v>76</v>
      </c>
      <c r="J113">
        <v>38</v>
      </c>
      <c r="K113" s="1">
        <v>16</v>
      </c>
      <c r="L113">
        <v>11</v>
      </c>
      <c r="M113" s="1">
        <v>8</v>
      </c>
      <c r="N113">
        <v>3</v>
      </c>
      <c r="O113" s="1">
        <v>18</v>
      </c>
      <c r="P113" s="1">
        <v>12</v>
      </c>
      <c r="Q113" s="36">
        <f t="shared" si="124"/>
        <v>160</v>
      </c>
      <c r="R113" s="36">
        <f t="shared" si="91"/>
        <v>38</v>
      </c>
      <c r="S113" s="36">
        <f t="shared" si="92"/>
        <v>5</v>
      </c>
      <c r="T113" s="36">
        <f t="shared" si="93"/>
        <v>5</v>
      </c>
      <c r="U113" s="36">
        <f t="shared" si="94"/>
        <v>6</v>
      </c>
      <c r="V113" s="36">
        <f t="shared" si="95"/>
        <v>983</v>
      </c>
      <c r="W113" s="45">
        <f t="shared" si="96"/>
        <v>214</v>
      </c>
      <c r="X113" s="50">
        <f t="shared" si="97"/>
        <v>4.5934579439252339</v>
      </c>
      <c r="Y113" s="46">
        <f t="shared" si="126"/>
        <v>0.16527644335749828</v>
      </c>
      <c r="Z113" s="46">
        <f t="shared" si="127"/>
        <v>0.35219233120796606</v>
      </c>
      <c r="AA113" s="46">
        <f t="shared" si="128"/>
        <v>2.5391082190584338</v>
      </c>
      <c r="AB113" s="46">
        <f t="shared" si="129"/>
        <v>6.726024106908902</v>
      </c>
      <c r="AC113" s="46">
        <f t="shared" si="130"/>
        <v>12.91293999475937</v>
      </c>
      <c r="AD113" s="46">
        <f t="shared" si="131"/>
        <v>26.444230937199723</v>
      </c>
      <c r="AE113" s="46">
        <f t="shared" si="132"/>
        <v>13.383308585902711</v>
      </c>
      <c r="AF113" s="46">
        <f t="shared" si="133"/>
        <v>12.695541095292169</v>
      </c>
      <c r="AG113" s="46">
        <f t="shared" si="134"/>
        <v>33.63012053454451</v>
      </c>
      <c r="AH113" s="46">
        <f t="shared" si="135"/>
        <v>77.477639968556218</v>
      </c>
      <c r="AI113" s="46">
        <f t="shared" si="108"/>
        <v>0.76821991136852275</v>
      </c>
      <c r="AJ113" s="47">
        <f t="shared" si="147"/>
        <v>0.87648155221232282</v>
      </c>
      <c r="AK113" s="47">
        <f t="shared" si="148"/>
        <v>15.966439562020119</v>
      </c>
      <c r="AL113" s="47">
        <f t="shared" si="149"/>
        <v>-11.795737529252362</v>
      </c>
      <c r="AM113" s="47">
        <f t="shared" si="150"/>
        <v>-30.044396320163941</v>
      </c>
      <c r="AN113" s="47">
        <f t="shared" si="151"/>
        <v>-129.53266315228666</v>
      </c>
      <c r="AO113" s="47">
        <f t="shared" si="152"/>
        <v>-413.48581060153083</v>
      </c>
      <c r="AP113" s="47">
        <f t="shared" si="153"/>
        <v>4.7391265833997701E-3</v>
      </c>
      <c r="AQ113" s="47">
        <f t="shared" si="109"/>
        <v>-2.6960519966520446</v>
      </c>
      <c r="AR113" s="1">
        <f t="shared" si="154"/>
        <v>114</v>
      </c>
      <c r="AS113" s="1">
        <f t="shared" si="79"/>
        <v>38</v>
      </c>
      <c r="AT113" s="1">
        <f t="shared" si="80"/>
        <v>11</v>
      </c>
      <c r="AU113" s="1">
        <f t="shared" si="81"/>
        <v>3</v>
      </c>
      <c r="AV113" s="1">
        <f t="shared" si="82"/>
        <v>12</v>
      </c>
      <c r="AW113" s="27">
        <f t="shared" si="136"/>
        <v>178</v>
      </c>
      <c r="AX113" s="41">
        <f t="shared" si="111"/>
        <v>4.3426966292134832</v>
      </c>
      <c r="AY113" s="29">
        <f t="shared" si="137"/>
        <v>0.43204772124731716</v>
      </c>
      <c r="AZ113" s="29">
        <f t="shared" si="138"/>
        <v>0.11744097967428359</v>
      </c>
      <c r="BA113" s="29">
        <f t="shared" si="139"/>
        <v>1.8028342381012501</v>
      </c>
      <c r="BB113" s="29">
        <f t="shared" si="140"/>
        <v>5.4882274965282161</v>
      </c>
      <c r="BC113" s="29">
        <f t="shared" si="141"/>
        <v>11.173620754955182</v>
      </c>
      <c r="BD113" s="29">
        <f t="shared" si="142"/>
        <v>49.253440222194158</v>
      </c>
      <c r="BE113" s="29">
        <f t="shared" si="143"/>
        <v>4.4627572276227765</v>
      </c>
      <c r="BF113" s="29">
        <f t="shared" si="144"/>
        <v>19.831176619113752</v>
      </c>
      <c r="BG113" s="29">
        <f t="shared" si="145"/>
        <v>16.464682489584646</v>
      </c>
      <c r="BH113" s="29">
        <f t="shared" si="146"/>
        <v>134.0834490594622</v>
      </c>
      <c r="BI113" s="29">
        <f t="shared" si="122"/>
        <v>1.2660763029264266</v>
      </c>
      <c r="BJ113" s="28">
        <f t="shared" si="83"/>
        <v>1.125200561200725</v>
      </c>
      <c r="BK113" s="28">
        <f t="shared" si="84"/>
        <v>22.725456156194344</v>
      </c>
      <c r="BL113" s="28">
        <f t="shared" si="85"/>
        <v>-1.0735524673749006</v>
      </c>
      <c r="BM113" s="28">
        <f t="shared" si="86"/>
        <v>-18.691173153534891</v>
      </c>
      <c r="BN113" s="28">
        <f t="shared" si="87"/>
        <v>-27.075693701025273</v>
      </c>
      <c r="BO113" s="28">
        <f t="shared" si="88"/>
        <v>-314.61709449289981</v>
      </c>
      <c r="BP113" s="28">
        <f t="shared" si="89"/>
        <v>5.7139188495120702E-3</v>
      </c>
      <c r="BQ113" s="28">
        <f t="shared" si="123"/>
        <v>-1.9354874891897156</v>
      </c>
    </row>
    <row r="114" spans="1:69" x14ac:dyDescent="0.2">
      <c r="A114" s="1" t="s">
        <v>7519</v>
      </c>
      <c r="B114" s="1" t="s">
        <v>400</v>
      </c>
      <c r="C114" s="1" t="s">
        <v>294</v>
      </c>
      <c r="D114" s="2" t="s">
        <v>401</v>
      </c>
      <c r="E114" s="4" t="s">
        <v>402</v>
      </c>
      <c r="F114" s="1" t="s">
        <v>403</v>
      </c>
      <c r="G114" s="1">
        <v>774</v>
      </c>
      <c r="H114">
        <v>234</v>
      </c>
      <c r="I114" s="1">
        <v>76</v>
      </c>
      <c r="J114">
        <v>37</v>
      </c>
      <c r="K114" s="1">
        <v>21</v>
      </c>
      <c r="L114">
        <v>15</v>
      </c>
      <c r="M114" s="1">
        <v>11</v>
      </c>
      <c r="N114">
        <v>7</v>
      </c>
      <c r="O114" s="1">
        <v>26</v>
      </c>
      <c r="P114" s="1">
        <v>12</v>
      </c>
      <c r="Q114" s="36">
        <f t="shared" si="124"/>
        <v>540</v>
      </c>
      <c r="R114" s="36">
        <f t="shared" si="91"/>
        <v>39</v>
      </c>
      <c r="S114" s="36">
        <f t="shared" si="92"/>
        <v>6</v>
      </c>
      <c r="T114" s="36">
        <f t="shared" si="93"/>
        <v>4</v>
      </c>
      <c r="U114" s="36">
        <f t="shared" si="94"/>
        <v>14</v>
      </c>
      <c r="V114" s="36">
        <f t="shared" si="95"/>
        <v>2896</v>
      </c>
      <c r="W114" s="45">
        <f t="shared" si="96"/>
        <v>603</v>
      </c>
      <c r="X114" s="50">
        <f t="shared" si="97"/>
        <v>4.8026533996683254</v>
      </c>
      <c r="Y114" s="46">
        <f t="shared" si="126"/>
        <v>3.8945680662469714E-2</v>
      </c>
      <c r="Z114" s="46">
        <f t="shared" si="127"/>
        <v>0.6442524799991205</v>
      </c>
      <c r="AA114" s="46">
        <f t="shared" si="128"/>
        <v>3.249559279335771</v>
      </c>
      <c r="AB114" s="46">
        <f t="shared" si="129"/>
        <v>7.8548660786724218</v>
      </c>
      <c r="AC114" s="46">
        <f t="shared" si="130"/>
        <v>14.460172878009073</v>
      </c>
      <c r="AD114" s="46">
        <f t="shared" si="131"/>
        <v>21.030667557733647</v>
      </c>
      <c r="AE114" s="46">
        <f t="shared" si="132"/>
        <v>25.125846719965701</v>
      </c>
      <c r="AF114" s="46">
        <f t="shared" si="133"/>
        <v>19.497355676014628</v>
      </c>
      <c r="AG114" s="46">
        <f t="shared" si="134"/>
        <v>31.419464314689687</v>
      </c>
      <c r="AH114" s="46">
        <f t="shared" si="135"/>
        <v>202.44242029212703</v>
      </c>
      <c r="AI114" s="46">
        <f t="shared" si="108"/>
        <v>0.49753447601417061</v>
      </c>
      <c r="AJ114" s="47">
        <f t="shared" si="147"/>
        <v>0.70536123795837447</v>
      </c>
      <c r="AK114" s="47">
        <f t="shared" si="148"/>
        <v>11.826274019968263</v>
      </c>
      <c r="AL114" s="47">
        <f t="shared" si="149"/>
        <v>-57.466399213506975</v>
      </c>
      <c r="AM114" s="47">
        <f t="shared" si="150"/>
        <v>-100.15051253833187</v>
      </c>
      <c r="AN114" s="47">
        <f t="shared" si="151"/>
        <v>-250.91891373366747</v>
      </c>
      <c r="AO114" s="47">
        <f t="shared" si="152"/>
        <v>-2193.5800791198517</v>
      </c>
      <c r="AP114" s="47">
        <f t="shared" si="153"/>
        <v>1.6666574535243034E-3</v>
      </c>
      <c r="AQ114" s="47">
        <f t="shared" si="109"/>
        <v>-4.3171255196018539</v>
      </c>
      <c r="AR114" s="1">
        <f t="shared" si="154"/>
        <v>234</v>
      </c>
      <c r="AS114" s="1">
        <f t="shared" si="79"/>
        <v>37</v>
      </c>
      <c r="AT114" s="1">
        <f t="shared" si="80"/>
        <v>15</v>
      </c>
      <c r="AU114" s="1">
        <f t="shared" si="81"/>
        <v>7</v>
      </c>
      <c r="AV114" s="1">
        <f t="shared" si="82"/>
        <v>12</v>
      </c>
      <c r="AW114" s="27">
        <f t="shared" si="136"/>
        <v>305</v>
      </c>
      <c r="AX114" s="41">
        <f t="shared" si="111"/>
        <v>4.5540983606557379</v>
      </c>
      <c r="AY114" s="29">
        <f t="shared" si="137"/>
        <v>0.19882827196990038</v>
      </c>
      <c r="AZ114" s="29">
        <f t="shared" si="138"/>
        <v>0.30702499328137622</v>
      </c>
      <c r="BA114" s="29">
        <f t="shared" si="139"/>
        <v>2.4152217145928518</v>
      </c>
      <c r="BB114" s="29">
        <f t="shared" si="140"/>
        <v>6.5234184359043281</v>
      </c>
      <c r="BC114" s="29">
        <f t="shared" si="141"/>
        <v>12.631615157215803</v>
      </c>
      <c r="BD114" s="29">
        <f t="shared" si="142"/>
        <v>46.525815640956687</v>
      </c>
      <c r="BE114" s="29">
        <f t="shared" si="143"/>
        <v>11.359924751410921</v>
      </c>
      <c r="BF114" s="29">
        <f t="shared" si="144"/>
        <v>36.228325718892776</v>
      </c>
      <c r="BG114" s="29">
        <f t="shared" si="145"/>
        <v>45.6639290513303</v>
      </c>
      <c r="BH114" s="29">
        <f t="shared" si="146"/>
        <v>151.57938188658963</v>
      </c>
      <c r="BI114" s="29">
        <f t="shared" si="122"/>
        <v>0.95841242450388253</v>
      </c>
      <c r="BJ114" s="28">
        <f t="shared" si="83"/>
        <v>0.97898540566439629</v>
      </c>
      <c r="BK114" s="28">
        <f t="shared" si="84"/>
        <v>22.110797737330227</v>
      </c>
      <c r="BL114" s="28">
        <f t="shared" si="85"/>
        <v>-6.7086273312451592</v>
      </c>
      <c r="BM114" s="28">
        <f t="shared" si="86"/>
        <v>-60.006474709549657</v>
      </c>
      <c r="BN114" s="28">
        <f t="shared" si="87"/>
        <v>-124.30318090123208</v>
      </c>
      <c r="BO114" s="28">
        <f t="shared" si="88"/>
        <v>-574.17056160003369</v>
      </c>
      <c r="BP114" s="28">
        <f t="shared" si="89"/>
        <v>3.3111863817960742E-3</v>
      </c>
      <c r="BQ114" s="28">
        <f t="shared" si="123"/>
        <v>-2.460469909191449</v>
      </c>
    </row>
    <row r="115" spans="1:69" x14ac:dyDescent="0.2">
      <c r="A115" s="1" t="s">
        <v>7519</v>
      </c>
      <c r="B115" s="1" t="s">
        <v>404</v>
      </c>
      <c r="C115" s="1" t="s">
        <v>76</v>
      </c>
      <c r="D115" s="2" t="s">
        <v>405</v>
      </c>
      <c r="E115" s="4" t="s">
        <v>406</v>
      </c>
      <c r="F115" s="1" t="s">
        <v>407</v>
      </c>
      <c r="G115" s="1">
        <v>17</v>
      </c>
      <c r="H115">
        <v>5</v>
      </c>
      <c r="I115" s="1">
        <v>5</v>
      </c>
      <c r="J115">
        <v>0</v>
      </c>
      <c r="K115" s="1">
        <v>1</v>
      </c>
      <c r="L115">
        <v>0</v>
      </c>
      <c r="M115" s="1">
        <v>3</v>
      </c>
      <c r="N115">
        <v>2</v>
      </c>
      <c r="O115" s="1">
        <v>1</v>
      </c>
      <c r="P115" s="1">
        <v>0</v>
      </c>
      <c r="Q115" s="36">
        <f t="shared" si="124"/>
        <v>12</v>
      </c>
      <c r="R115" s="36">
        <f t="shared" si="91"/>
        <v>5</v>
      </c>
      <c r="S115" s="36">
        <f t="shared" si="92"/>
        <v>1</v>
      </c>
      <c r="T115" s="36">
        <f t="shared" si="93"/>
        <v>1</v>
      </c>
      <c r="U115" s="36">
        <f t="shared" si="94"/>
        <v>1</v>
      </c>
      <c r="V115" s="36">
        <f t="shared" si="95"/>
        <v>86</v>
      </c>
      <c r="W115" s="45">
        <f t="shared" si="96"/>
        <v>20</v>
      </c>
      <c r="X115" s="50">
        <f t="shared" si="97"/>
        <v>4.3</v>
      </c>
      <c r="Y115" s="46">
        <f t="shared" si="126"/>
        <v>0.49000000000000027</v>
      </c>
      <c r="Z115" s="46">
        <f t="shared" si="127"/>
        <v>8.99999999999999E-2</v>
      </c>
      <c r="AA115" s="46">
        <f t="shared" si="128"/>
        <v>1.6899999999999995</v>
      </c>
      <c r="AB115" s="46">
        <f t="shared" si="129"/>
        <v>5.2899999999999991</v>
      </c>
      <c r="AC115" s="46">
        <f t="shared" si="130"/>
        <v>10.889999999999999</v>
      </c>
      <c r="AD115" s="46">
        <f t="shared" si="131"/>
        <v>5.8800000000000034</v>
      </c>
      <c r="AE115" s="46">
        <f t="shared" si="132"/>
        <v>0.44999999999999951</v>
      </c>
      <c r="AF115" s="46">
        <f t="shared" si="133"/>
        <v>1.6899999999999995</v>
      </c>
      <c r="AG115" s="46">
        <f t="shared" si="134"/>
        <v>5.2899999999999991</v>
      </c>
      <c r="AH115" s="46">
        <f t="shared" si="135"/>
        <v>10.889999999999999</v>
      </c>
      <c r="AI115" s="46">
        <f t="shared" si="108"/>
        <v>1.273684210526316</v>
      </c>
      <c r="AJ115" s="47">
        <f t="shared" si="147"/>
        <v>1.1285761872936695</v>
      </c>
      <c r="AK115" s="47">
        <f t="shared" si="148"/>
        <v>2.8634046015831731</v>
      </c>
      <c r="AL115" s="47">
        <f t="shared" si="149"/>
        <v>-9.3916331684579052E-2</v>
      </c>
      <c r="AM115" s="47">
        <f t="shared" si="150"/>
        <v>-1.528401338600152</v>
      </c>
      <c r="AN115" s="47">
        <f t="shared" si="151"/>
        <v>-8.4642963526390762</v>
      </c>
      <c r="AO115" s="47">
        <f t="shared" si="152"/>
        <v>-25.000527494434987</v>
      </c>
      <c r="AP115" s="47">
        <f t="shared" si="153"/>
        <v>5.8479532163742687E-2</v>
      </c>
      <c r="AQ115" s="47">
        <f t="shared" si="109"/>
        <v>-1.8844290594020827</v>
      </c>
      <c r="AR115" s="1">
        <f t="shared" si="154"/>
        <v>5</v>
      </c>
      <c r="AS115" s="1">
        <f t="shared" si="79"/>
        <v>0</v>
      </c>
      <c r="AT115" s="1">
        <f t="shared" si="80"/>
        <v>0</v>
      </c>
      <c r="AU115" s="1">
        <f t="shared" si="81"/>
        <v>2</v>
      </c>
      <c r="AV115" s="1">
        <f t="shared" si="82"/>
        <v>0</v>
      </c>
      <c r="AW115" s="27">
        <f t="shared" si="136"/>
        <v>7</v>
      </c>
      <c r="AX115" s="41">
        <f t="shared" si="111"/>
        <v>4.1428571428571432</v>
      </c>
      <c r="AY115" s="29">
        <f t="shared" si="137"/>
        <v>0.73469387755101978</v>
      </c>
      <c r="AZ115" s="29">
        <f t="shared" si="138"/>
        <v>2.0408163265306232E-2</v>
      </c>
      <c r="BA115" s="29">
        <f t="shared" si="139"/>
        <v>1.3061224489795926</v>
      </c>
      <c r="BB115" s="29">
        <f t="shared" si="140"/>
        <v>4.5918367346938789</v>
      </c>
      <c r="BC115" s="29">
        <f t="shared" si="141"/>
        <v>9.8775510204081662</v>
      </c>
      <c r="BD115" s="29">
        <f t="shared" si="142"/>
        <v>3.673469387755099</v>
      </c>
      <c r="BE115" s="29">
        <f t="shared" si="143"/>
        <v>0</v>
      </c>
      <c r="BF115" s="29">
        <f t="shared" si="144"/>
        <v>0</v>
      </c>
      <c r="BG115" s="29">
        <f t="shared" si="145"/>
        <v>9.1836734693877577</v>
      </c>
      <c r="BH115" s="29">
        <f t="shared" si="146"/>
        <v>0</v>
      </c>
      <c r="BI115" s="29">
        <f t="shared" si="122"/>
        <v>2.1428571428571428</v>
      </c>
      <c r="BJ115" s="28">
        <f t="shared" si="83"/>
        <v>1.4638501094227998</v>
      </c>
      <c r="BK115" s="28">
        <f t="shared" si="84"/>
        <v>1.0037829321756326</v>
      </c>
      <c r="BL115" s="28">
        <f t="shared" si="85"/>
        <v>0</v>
      </c>
      <c r="BM115" s="28">
        <f t="shared" si="86"/>
        <v>0</v>
      </c>
      <c r="BN115" s="28">
        <f t="shared" si="87"/>
        <v>-6.2736433260977167</v>
      </c>
      <c r="BO115" s="28">
        <f t="shared" si="88"/>
        <v>0</v>
      </c>
      <c r="BP115" s="28">
        <f t="shared" si="89"/>
        <v>0.23333333333333334</v>
      </c>
      <c r="BQ115" s="28">
        <f t="shared" si="123"/>
        <v>-1.2296340919151529</v>
      </c>
    </row>
    <row r="116" spans="1:69" x14ac:dyDescent="0.2">
      <c r="A116" s="1" t="s">
        <v>7519</v>
      </c>
      <c r="B116" s="1" t="s">
        <v>408</v>
      </c>
      <c r="C116" s="1" t="s">
        <v>18</v>
      </c>
      <c r="D116" s="2">
        <v>1460</v>
      </c>
      <c r="E116" s="4" t="s">
        <v>409</v>
      </c>
      <c r="F116" s="1" t="s">
        <v>410</v>
      </c>
      <c r="G116" s="1">
        <v>873</v>
      </c>
      <c r="H116">
        <v>263</v>
      </c>
      <c r="I116" s="1">
        <v>314</v>
      </c>
      <c r="J116">
        <v>110</v>
      </c>
      <c r="K116" s="1">
        <v>138</v>
      </c>
      <c r="L116">
        <v>42</v>
      </c>
      <c r="M116" s="1">
        <v>59</v>
      </c>
      <c r="N116">
        <v>38</v>
      </c>
      <c r="O116" s="1">
        <v>75</v>
      </c>
      <c r="P116" s="1">
        <v>49</v>
      </c>
      <c r="Q116" s="36">
        <f t="shared" si="124"/>
        <v>610</v>
      </c>
      <c r="R116" s="36">
        <f t="shared" si="91"/>
        <v>204</v>
      </c>
      <c r="S116" s="36">
        <f t="shared" si="92"/>
        <v>96</v>
      </c>
      <c r="T116" s="36">
        <f t="shared" si="93"/>
        <v>21</v>
      </c>
      <c r="U116" s="36">
        <f t="shared" si="94"/>
        <v>26</v>
      </c>
      <c r="V116" s="36">
        <f t="shared" si="95"/>
        <v>4222</v>
      </c>
      <c r="W116" s="45">
        <f t="shared" si="96"/>
        <v>957</v>
      </c>
      <c r="X116" s="50">
        <f t="shared" si="97"/>
        <v>4.4117032392894462</v>
      </c>
      <c r="Y116" s="46">
        <f t="shared" si="126"/>
        <v>0.34609307866253058</v>
      </c>
      <c r="Z116" s="46">
        <f t="shared" si="127"/>
        <v>0.16949955724142299</v>
      </c>
      <c r="AA116" s="46">
        <f t="shared" si="128"/>
        <v>1.9929060358203154</v>
      </c>
      <c r="AB116" s="46">
        <f t="shared" si="129"/>
        <v>5.8163125143992076</v>
      </c>
      <c r="AC116" s="46">
        <f t="shared" si="130"/>
        <v>11.6397189929781</v>
      </c>
      <c r="AD116" s="46">
        <f t="shared" si="131"/>
        <v>211.11677798414365</v>
      </c>
      <c r="AE116" s="46">
        <f t="shared" si="132"/>
        <v>34.57790967725029</v>
      </c>
      <c r="AF116" s="46">
        <f t="shared" si="133"/>
        <v>191.31897943875029</v>
      </c>
      <c r="AG116" s="46">
        <f t="shared" si="134"/>
        <v>122.14256280238337</v>
      </c>
      <c r="AH116" s="46">
        <f t="shared" si="135"/>
        <v>302.63269381743061</v>
      </c>
      <c r="AI116" s="46">
        <f t="shared" si="108"/>
        <v>0.90145284907945411</v>
      </c>
      <c r="AJ116" s="47">
        <f t="shared" si="147"/>
        <v>0.94944870797713665</v>
      </c>
      <c r="AK116" s="47">
        <f t="shared" si="148"/>
        <v>145.11245272729451</v>
      </c>
      <c r="AL116" s="47">
        <f t="shared" si="149"/>
        <v>-16.632919899679813</v>
      </c>
      <c r="AM116" s="47">
        <f t="shared" si="150"/>
        <v>-315.56363004429369</v>
      </c>
      <c r="AN116" s="47">
        <f t="shared" si="151"/>
        <v>-344.17266236106531</v>
      </c>
      <c r="AO116" s="47">
        <f t="shared" si="152"/>
        <v>-1206.3478873131146</v>
      </c>
      <c r="AP116" s="47">
        <f t="shared" si="153"/>
        <v>1.0482157330938247E-3</v>
      </c>
      <c r="AQ116" s="47">
        <f t="shared" si="109"/>
        <v>-1.8213845287679382</v>
      </c>
      <c r="AR116" s="1">
        <f t="shared" si="154"/>
        <v>263</v>
      </c>
      <c r="AS116" s="1">
        <f t="shared" si="79"/>
        <v>110</v>
      </c>
      <c r="AT116" s="1">
        <f t="shared" si="80"/>
        <v>42</v>
      </c>
      <c r="AU116" s="1">
        <f t="shared" si="81"/>
        <v>38</v>
      </c>
      <c r="AV116" s="1">
        <f t="shared" si="82"/>
        <v>49</v>
      </c>
      <c r="AW116" s="27">
        <f t="shared" si="136"/>
        <v>502</v>
      </c>
      <c r="AX116" s="41">
        <f t="shared" si="111"/>
        <v>3.9960159362549801</v>
      </c>
      <c r="AY116" s="29">
        <f t="shared" si="137"/>
        <v>1.0079840002539642</v>
      </c>
      <c r="AZ116" s="29">
        <f t="shared" si="138"/>
        <v>1.5872763924382126E-5</v>
      </c>
      <c r="BA116" s="29">
        <f t="shared" si="139"/>
        <v>0.99204774527388451</v>
      </c>
      <c r="BB116" s="29">
        <f t="shared" si="140"/>
        <v>3.9840796177838449</v>
      </c>
      <c r="BC116" s="29">
        <f t="shared" si="141"/>
        <v>8.9761114902938051</v>
      </c>
      <c r="BD116" s="29">
        <f t="shared" si="142"/>
        <v>265.09979206679259</v>
      </c>
      <c r="BE116" s="29">
        <f t="shared" si="143"/>
        <v>1.746004031682034E-3</v>
      </c>
      <c r="BF116" s="29">
        <f t="shared" si="144"/>
        <v>41.666005301503148</v>
      </c>
      <c r="BG116" s="29">
        <f t="shared" si="145"/>
        <v>151.3950254757861</v>
      </c>
      <c r="BH116" s="29">
        <f t="shared" si="146"/>
        <v>439.82946302439643</v>
      </c>
      <c r="BI116" s="29">
        <f t="shared" si="122"/>
        <v>1.7923992652145908</v>
      </c>
      <c r="BJ116" s="28">
        <f t="shared" si="83"/>
        <v>1.3388051632760425</v>
      </c>
      <c r="BK116" s="28">
        <f t="shared" si="84"/>
        <v>110.91341327703515</v>
      </c>
      <c r="BL116" s="28">
        <f t="shared" si="85"/>
        <v>2.898807557561742E-6</v>
      </c>
      <c r="BM116" s="28">
        <f t="shared" si="86"/>
        <v>-17.294022360453628</v>
      </c>
      <c r="BN116" s="28">
        <f t="shared" si="87"/>
        <v>-125.92833869085717</v>
      </c>
      <c r="BO116" s="28">
        <f t="shared" si="88"/>
        <v>-549.13142990244569</v>
      </c>
      <c r="BP116" s="28">
        <f t="shared" si="89"/>
        <v>2.0039920159680637E-3</v>
      </c>
      <c r="BQ116" s="28">
        <f t="shared" si="123"/>
        <v>-1.1652018688164181</v>
      </c>
    </row>
    <row r="117" spans="1:69" x14ac:dyDescent="0.2">
      <c r="A117" s="1" t="s">
        <v>7519</v>
      </c>
      <c r="B117" s="1" t="s">
        <v>411</v>
      </c>
      <c r="C117" s="1" t="s">
        <v>18</v>
      </c>
      <c r="D117" s="2" t="s">
        <v>412</v>
      </c>
      <c r="E117" s="4" t="s">
        <v>413</v>
      </c>
      <c r="F117" s="1" t="s">
        <v>414</v>
      </c>
      <c r="G117" s="1">
        <v>601</v>
      </c>
      <c r="H117">
        <v>248</v>
      </c>
      <c r="I117" s="1">
        <v>218</v>
      </c>
      <c r="J117">
        <v>115</v>
      </c>
      <c r="K117" s="1">
        <v>85</v>
      </c>
      <c r="L117">
        <v>48</v>
      </c>
      <c r="M117" s="1">
        <v>45</v>
      </c>
      <c r="N117">
        <v>32</v>
      </c>
      <c r="O117" s="1">
        <v>50</v>
      </c>
      <c r="P117" s="1">
        <v>35</v>
      </c>
      <c r="Q117" s="36">
        <f t="shared" si="124"/>
        <v>353</v>
      </c>
      <c r="R117" s="36">
        <f t="shared" si="91"/>
        <v>103</v>
      </c>
      <c r="S117" s="36">
        <f t="shared" si="92"/>
        <v>37</v>
      </c>
      <c r="T117" s="36">
        <f t="shared" si="93"/>
        <v>13</v>
      </c>
      <c r="U117" s="36">
        <f t="shared" si="94"/>
        <v>15</v>
      </c>
      <c r="V117" s="36">
        <f t="shared" si="95"/>
        <v>2329</v>
      </c>
      <c r="W117" s="45">
        <f t="shared" si="96"/>
        <v>521</v>
      </c>
      <c r="X117" s="50">
        <f t="shared" si="97"/>
        <v>4.4702495201535513</v>
      </c>
      <c r="Y117" s="46">
        <f t="shared" si="126"/>
        <v>0.28063557089754271</v>
      </c>
      <c r="Z117" s="46">
        <f t="shared" si="127"/>
        <v>0.2211346112046452</v>
      </c>
      <c r="AA117" s="46">
        <f t="shared" si="128"/>
        <v>2.1616336515117478</v>
      </c>
      <c r="AB117" s="46">
        <f t="shared" si="129"/>
        <v>6.1021326918188503</v>
      </c>
      <c r="AC117" s="46">
        <f t="shared" si="130"/>
        <v>12.042631732125953</v>
      </c>
      <c r="AD117" s="46">
        <f t="shared" si="131"/>
        <v>99.064356526832569</v>
      </c>
      <c r="AE117" s="46">
        <f t="shared" si="132"/>
        <v>22.776864954078455</v>
      </c>
      <c r="AF117" s="46">
        <f t="shared" si="133"/>
        <v>79.980445105934663</v>
      </c>
      <c r="AG117" s="46">
        <f t="shared" si="134"/>
        <v>79.327724993645049</v>
      </c>
      <c r="AH117" s="46">
        <f t="shared" si="135"/>
        <v>180.63947598188929</v>
      </c>
      <c r="AI117" s="46">
        <f t="shared" si="108"/>
        <v>0.88805551454303855</v>
      </c>
      <c r="AJ117" s="47">
        <f t="shared" si="147"/>
        <v>0.9423669744547708</v>
      </c>
      <c r="AK117" s="47">
        <f t="shared" si="148"/>
        <v>62.708817088585917</v>
      </c>
      <c r="AL117" s="47">
        <f t="shared" si="149"/>
        <v>-12.798590234801656</v>
      </c>
      <c r="AM117" s="47">
        <f t="shared" si="150"/>
        <v>-140.51241234384617</v>
      </c>
      <c r="AN117" s="47">
        <f t="shared" si="151"/>
        <v>-234.15619374990123</v>
      </c>
      <c r="AO117" s="47">
        <f t="shared" si="152"/>
        <v>-749.054115355818</v>
      </c>
      <c r="AP117" s="47">
        <f t="shared" si="153"/>
        <v>1.9304876241292427E-3</v>
      </c>
      <c r="AQ117" s="47">
        <f t="shared" si="109"/>
        <v>-2.0729817314525048</v>
      </c>
      <c r="AR117" s="1">
        <f t="shared" si="154"/>
        <v>248</v>
      </c>
      <c r="AS117" s="1">
        <f t="shared" si="79"/>
        <v>115</v>
      </c>
      <c r="AT117" s="1">
        <f t="shared" si="80"/>
        <v>48</v>
      </c>
      <c r="AU117" s="1">
        <f t="shared" si="81"/>
        <v>32</v>
      </c>
      <c r="AV117" s="1">
        <f t="shared" si="82"/>
        <v>35</v>
      </c>
      <c r="AW117" s="27">
        <f t="shared" si="136"/>
        <v>478</v>
      </c>
      <c r="AX117" s="41">
        <f t="shared" si="111"/>
        <v>4.0648535564853558</v>
      </c>
      <c r="AY117" s="29">
        <f t="shared" si="137"/>
        <v>0.87449887081808753</v>
      </c>
      <c r="AZ117" s="29">
        <f t="shared" si="138"/>
        <v>4.2059837887992411E-3</v>
      </c>
      <c r="BA117" s="29">
        <f t="shared" si="139"/>
        <v>1.133913096759511</v>
      </c>
      <c r="BB117" s="29">
        <f t="shared" si="140"/>
        <v>4.2636202097302229</v>
      </c>
      <c r="BC117" s="29">
        <f t="shared" si="141"/>
        <v>9.3933273227009337</v>
      </c>
      <c r="BD117" s="29">
        <f t="shared" si="142"/>
        <v>216.87571996288571</v>
      </c>
      <c r="BE117" s="29">
        <f t="shared" si="143"/>
        <v>0.48368813571191271</v>
      </c>
      <c r="BF117" s="29">
        <f t="shared" si="144"/>
        <v>54.427828644456525</v>
      </c>
      <c r="BG117" s="29">
        <f t="shared" si="145"/>
        <v>136.43584671136713</v>
      </c>
      <c r="BH117" s="29">
        <f t="shared" si="146"/>
        <v>328.7664562945327</v>
      </c>
      <c r="BI117" s="29">
        <f t="shared" si="122"/>
        <v>1.5450514460145788</v>
      </c>
      <c r="BJ117" s="28">
        <f t="shared" si="83"/>
        <v>1.2430009839153704</v>
      </c>
      <c r="BK117" s="28">
        <f t="shared" si="84"/>
        <v>105.60297257404024</v>
      </c>
      <c r="BL117" s="28">
        <f t="shared" si="85"/>
        <v>-1.6333709030519242E-2</v>
      </c>
      <c r="BM117" s="28">
        <f t="shared" si="86"/>
        <v>-30.178418532943319</v>
      </c>
      <c r="BN117" s="28">
        <f t="shared" si="87"/>
        <v>-146.6909527320783</v>
      </c>
      <c r="BO117" s="28">
        <f t="shared" si="88"/>
        <v>-524.66586695950639</v>
      </c>
      <c r="BP117" s="28">
        <f t="shared" si="89"/>
        <v>2.1052446135686981E-3</v>
      </c>
      <c r="BQ117" s="28">
        <f t="shared" si="123"/>
        <v>-1.2546175787654359</v>
      </c>
    </row>
    <row r="118" spans="1:69" x14ac:dyDescent="0.2">
      <c r="A118" s="1" t="s">
        <v>7519</v>
      </c>
      <c r="B118" s="1" t="s">
        <v>415</v>
      </c>
      <c r="C118" s="1" t="s">
        <v>22</v>
      </c>
      <c r="D118" s="2" t="s">
        <v>416</v>
      </c>
      <c r="E118" s="4" t="s">
        <v>417</v>
      </c>
      <c r="F118" s="1" t="s">
        <v>418</v>
      </c>
      <c r="G118" s="1">
        <v>130</v>
      </c>
      <c r="H118">
        <v>64</v>
      </c>
      <c r="I118" s="1">
        <v>28</v>
      </c>
      <c r="J118">
        <v>6</v>
      </c>
      <c r="K118" s="1">
        <v>21</v>
      </c>
      <c r="L118">
        <v>2</v>
      </c>
      <c r="M118" s="1">
        <v>14</v>
      </c>
      <c r="N118">
        <v>6</v>
      </c>
      <c r="O118" s="1">
        <v>43</v>
      </c>
      <c r="P118" s="1">
        <v>24</v>
      </c>
      <c r="Q118" s="36">
        <f t="shared" si="124"/>
        <v>66</v>
      </c>
      <c r="R118" s="36">
        <f t="shared" si="91"/>
        <v>22</v>
      </c>
      <c r="S118" s="36">
        <f t="shared" si="92"/>
        <v>19</v>
      </c>
      <c r="T118" s="36">
        <f t="shared" si="93"/>
        <v>8</v>
      </c>
      <c r="U118" s="36">
        <f t="shared" si="94"/>
        <v>19</v>
      </c>
      <c r="V118" s="36">
        <f t="shared" si="95"/>
        <v>510</v>
      </c>
      <c r="W118" s="45">
        <f t="shared" si="96"/>
        <v>134</v>
      </c>
      <c r="X118" s="50">
        <f t="shared" si="97"/>
        <v>3.8059701492537314</v>
      </c>
      <c r="Y118" s="46">
        <f t="shared" si="126"/>
        <v>1.4257072844731564</v>
      </c>
      <c r="Z118" s="46">
        <f t="shared" si="127"/>
        <v>3.7647582980619251E-2</v>
      </c>
      <c r="AA118" s="46">
        <f t="shared" si="128"/>
        <v>0.64958788148808211</v>
      </c>
      <c r="AB118" s="46">
        <f t="shared" si="129"/>
        <v>3.2615281799955449</v>
      </c>
      <c r="AC118" s="46">
        <f t="shared" si="130"/>
        <v>7.8734684785030078</v>
      </c>
      <c r="AD118" s="46">
        <f t="shared" si="131"/>
        <v>94.096680775228322</v>
      </c>
      <c r="AE118" s="46">
        <f t="shared" si="132"/>
        <v>0.8282468255736235</v>
      </c>
      <c r="AF118" s="46">
        <f t="shared" si="133"/>
        <v>12.342169748273561</v>
      </c>
      <c r="AG118" s="46">
        <f t="shared" si="134"/>
        <v>26.092225439964359</v>
      </c>
      <c r="AH118" s="46">
        <f t="shared" si="135"/>
        <v>149.59590109155715</v>
      </c>
      <c r="AI118" s="46">
        <f t="shared" si="108"/>
        <v>2.1274828863202786</v>
      </c>
      <c r="AJ118" s="47">
        <f t="shared" si="147"/>
        <v>1.4585893480758314</v>
      </c>
      <c r="AK118" s="47">
        <f t="shared" si="148"/>
        <v>36.206819380777397</v>
      </c>
      <c r="AL118" s="47">
        <f t="shared" si="149"/>
        <v>5.1788009231489497E-2</v>
      </c>
      <c r="AM118" s="47">
        <f t="shared" si="150"/>
        <v>-3.2056149837985317</v>
      </c>
      <c r="AN118" s="47">
        <f t="shared" si="151"/>
        <v>-15.185272052327043</v>
      </c>
      <c r="AO118" s="47">
        <f t="shared" si="152"/>
        <v>-135.27066583870948</v>
      </c>
      <c r="AP118" s="47">
        <f t="shared" si="153"/>
        <v>7.6327181590339485E-3</v>
      </c>
      <c r="AQ118" s="47">
        <f t="shared" si="109"/>
        <v>-0.8961035939261055</v>
      </c>
      <c r="AR118" s="1">
        <f t="shared" si="154"/>
        <v>64</v>
      </c>
      <c r="AS118" s="1">
        <f t="shared" si="79"/>
        <v>6</v>
      </c>
      <c r="AT118" s="1">
        <f t="shared" si="80"/>
        <v>2</v>
      </c>
      <c r="AU118" s="1">
        <f t="shared" si="81"/>
        <v>6</v>
      </c>
      <c r="AV118" s="1">
        <f t="shared" si="82"/>
        <v>24</v>
      </c>
      <c r="AW118" s="27">
        <f t="shared" si="136"/>
        <v>102</v>
      </c>
      <c r="AX118" s="41">
        <f t="shared" si="111"/>
        <v>3.784313725490196</v>
      </c>
      <c r="AY118" s="29">
        <f t="shared" si="137"/>
        <v>1.4778931180315267</v>
      </c>
      <c r="AZ118" s="29">
        <f t="shared" si="138"/>
        <v>4.6520569011918547E-2</v>
      </c>
      <c r="BA118" s="29">
        <f t="shared" si="139"/>
        <v>0.6151480199923105</v>
      </c>
      <c r="BB118" s="29">
        <f t="shared" si="140"/>
        <v>3.1837754709727024</v>
      </c>
      <c r="BC118" s="29">
        <f t="shared" si="141"/>
        <v>7.7524029219530943</v>
      </c>
      <c r="BD118" s="29">
        <f t="shared" si="142"/>
        <v>94.585159554017707</v>
      </c>
      <c r="BE118" s="29">
        <f t="shared" si="143"/>
        <v>0.27912341407151131</v>
      </c>
      <c r="BF118" s="29">
        <f t="shared" si="144"/>
        <v>1.230296039984621</v>
      </c>
      <c r="BG118" s="29">
        <f t="shared" si="145"/>
        <v>19.102652825836216</v>
      </c>
      <c r="BH118" s="29">
        <f t="shared" si="146"/>
        <v>186.05767012687426</v>
      </c>
      <c r="BI118" s="29">
        <f t="shared" si="122"/>
        <v>2.9827218015919237</v>
      </c>
      <c r="BJ118" s="28">
        <f t="shared" si="83"/>
        <v>1.7270558188987186</v>
      </c>
      <c r="BK118" s="28">
        <f t="shared" si="84"/>
        <v>22.321603592437427</v>
      </c>
      <c r="BL118" s="28">
        <f t="shared" si="85"/>
        <v>1.1686908790695331E-2</v>
      </c>
      <c r="BM118" s="28">
        <f t="shared" si="86"/>
        <v>-0.18731834775970441</v>
      </c>
      <c r="BN118" s="28">
        <f t="shared" si="87"/>
        <v>-6.6167659987325713</v>
      </c>
      <c r="BO118" s="28">
        <f t="shared" si="88"/>
        <v>-100.56494574753535</v>
      </c>
      <c r="BP118" s="28">
        <f t="shared" si="89"/>
        <v>1.0099009900990099E-2</v>
      </c>
      <c r="BQ118" s="28">
        <f t="shared" si="123"/>
        <v>-0.85877677608569791</v>
      </c>
    </row>
    <row r="119" spans="1:69" x14ac:dyDescent="0.2">
      <c r="A119" s="1" t="s">
        <v>7519</v>
      </c>
      <c r="B119" s="1" t="s">
        <v>419</v>
      </c>
      <c r="C119" s="1" t="s">
        <v>56</v>
      </c>
      <c r="D119" s="2" t="s">
        <v>118</v>
      </c>
      <c r="E119" s="4" t="s">
        <v>420</v>
      </c>
      <c r="F119" s="1" t="s">
        <v>421</v>
      </c>
      <c r="G119" s="1">
        <v>1</v>
      </c>
      <c r="H119">
        <v>1</v>
      </c>
      <c r="I119" s="1">
        <v>1</v>
      </c>
      <c r="J119">
        <v>1</v>
      </c>
      <c r="K119" s="1">
        <v>1</v>
      </c>
      <c r="L119">
        <v>1</v>
      </c>
      <c r="M119" s="1">
        <v>1</v>
      </c>
      <c r="N119">
        <v>1</v>
      </c>
      <c r="O119" s="1">
        <v>1</v>
      </c>
      <c r="P119" s="1">
        <v>1</v>
      </c>
      <c r="Q119" s="36">
        <f t="shared" si="124"/>
        <v>0</v>
      </c>
      <c r="R119" s="36">
        <f t="shared" si="91"/>
        <v>0</v>
      </c>
      <c r="S119" s="36">
        <f t="shared" si="92"/>
        <v>0</v>
      </c>
      <c r="T119" s="36">
        <f t="shared" si="93"/>
        <v>0</v>
      </c>
      <c r="U119" s="36">
        <f t="shared" si="94"/>
        <v>0</v>
      </c>
      <c r="V119" s="36">
        <f t="shared" si="95"/>
        <v>0</v>
      </c>
      <c r="W119" s="45">
        <f t="shared" si="96"/>
        <v>0</v>
      </c>
      <c r="X119" s="50">
        <f t="shared" si="97"/>
        <v>0</v>
      </c>
      <c r="Y119" s="46">
        <f t="shared" si="126"/>
        <v>25</v>
      </c>
      <c r="Z119" s="46">
        <f t="shared" si="127"/>
        <v>16</v>
      </c>
      <c r="AA119" s="46">
        <f t="shared" si="128"/>
        <v>9</v>
      </c>
      <c r="AB119" s="46">
        <f t="shared" si="129"/>
        <v>4</v>
      </c>
      <c r="AC119" s="46">
        <f t="shared" si="130"/>
        <v>1</v>
      </c>
      <c r="AD119" s="46">
        <f t="shared" si="131"/>
        <v>0</v>
      </c>
      <c r="AE119" s="46">
        <f t="shared" si="132"/>
        <v>0</v>
      </c>
      <c r="AF119" s="46">
        <f t="shared" si="133"/>
        <v>0</v>
      </c>
      <c r="AG119" s="46">
        <f t="shared" si="134"/>
        <v>0</v>
      </c>
      <c r="AH119" s="46">
        <f t="shared" si="135"/>
        <v>0</v>
      </c>
      <c r="AI119" s="46">
        <f t="shared" si="108"/>
        <v>0</v>
      </c>
      <c r="AJ119" s="47">
        <f t="shared" si="147"/>
        <v>0</v>
      </c>
      <c r="AK119" s="47" t="e">
        <f t="shared" si="148"/>
        <v>#DIV/0!</v>
      </c>
      <c r="AL119" s="47" t="e">
        <f t="shared" si="149"/>
        <v>#DIV/0!</v>
      </c>
      <c r="AM119" s="47" t="e">
        <f t="shared" si="150"/>
        <v>#DIV/0!</v>
      </c>
      <c r="AN119" s="47" t="e">
        <f t="shared" si="151"/>
        <v>#DIV/0!</v>
      </c>
      <c r="AO119" s="47" t="e">
        <f t="shared" si="152"/>
        <v>#DIV/0!</v>
      </c>
      <c r="AP119" s="47">
        <f t="shared" si="153"/>
        <v>0</v>
      </c>
      <c r="AQ119" s="47">
        <f t="shared" si="109"/>
        <v>0</v>
      </c>
      <c r="AR119" s="1">
        <f t="shared" si="154"/>
        <v>1</v>
      </c>
      <c r="AS119" s="1">
        <f t="shared" si="79"/>
        <v>1</v>
      </c>
      <c r="AT119" s="1">
        <f t="shared" si="80"/>
        <v>1</v>
      </c>
      <c r="AU119" s="1">
        <f t="shared" si="81"/>
        <v>1</v>
      </c>
      <c r="AV119" s="1">
        <f t="shared" si="82"/>
        <v>1</v>
      </c>
      <c r="AW119" s="27">
        <f t="shared" si="136"/>
        <v>5</v>
      </c>
      <c r="AX119" s="41">
        <f t="shared" si="111"/>
        <v>3</v>
      </c>
      <c r="AY119" s="29">
        <f t="shared" si="137"/>
        <v>4</v>
      </c>
      <c r="AZ119" s="29">
        <f t="shared" si="138"/>
        <v>1</v>
      </c>
      <c r="BA119" s="29">
        <f t="shared" si="139"/>
        <v>0</v>
      </c>
      <c r="BB119" s="29">
        <f t="shared" si="140"/>
        <v>1</v>
      </c>
      <c r="BC119" s="29">
        <f t="shared" si="141"/>
        <v>4</v>
      </c>
      <c r="BD119" s="29">
        <f t="shared" si="142"/>
        <v>4</v>
      </c>
      <c r="BE119" s="29">
        <f t="shared" si="143"/>
        <v>1</v>
      </c>
      <c r="BF119" s="29">
        <f t="shared" si="144"/>
        <v>0</v>
      </c>
      <c r="BG119" s="29">
        <f t="shared" si="145"/>
        <v>1</v>
      </c>
      <c r="BH119" s="29">
        <f t="shared" si="146"/>
        <v>4</v>
      </c>
      <c r="BI119" s="29">
        <f t="shared" si="122"/>
        <v>2.5</v>
      </c>
      <c r="BJ119" s="28">
        <f t="shared" si="83"/>
        <v>1.5811388300841898</v>
      </c>
      <c r="BK119" s="28">
        <f t="shared" si="84"/>
        <v>2.0238577025077631</v>
      </c>
      <c r="BL119" s="28">
        <f t="shared" si="85"/>
        <v>0.25298221281347039</v>
      </c>
      <c r="BM119" s="28">
        <f t="shared" si="86"/>
        <v>0</v>
      </c>
      <c r="BN119" s="28">
        <f t="shared" si="87"/>
        <v>-0.25298221281347039</v>
      </c>
      <c r="BO119" s="28">
        <f t="shared" si="88"/>
        <v>-2.0238577025077631</v>
      </c>
      <c r="BP119" s="28">
        <f t="shared" si="89"/>
        <v>0.41666666666666669</v>
      </c>
      <c r="BQ119" s="28">
        <f t="shared" si="123"/>
        <v>0</v>
      </c>
    </row>
    <row r="120" spans="1:69" x14ac:dyDescent="0.2">
      <c r="A120" s="1" t="s">
        <v>7519</v>
      </c>
      <c r="B120" s="1" t="s">
        <v>422</v>
      </c>
      <c r="C120" s="1" t="s">
        <v>30</v>
      </c>
      <c r="D120" s="2" t="s">
        <v>423</v>
      </c>
      <c r="E120" s="4" t="s">
        <v>424</v>
      </c>
      <c r="F120" s="1" t="s">
        <v>425</v>
      </c>
      <c r="G120" s="1">
        <v>74</v>
      </c>
      <c r="H120">
        <v>22</v>
      </c>
      <c r="I120" s="1">
        <v>17</v>
      </c>
      <c r="J120">
        <v>4</v>
      </c>
      <c r="K120" s="1">
        <v>5</v>
      </c>
      <c r="L120">
        <v>4</v>
      </c>
      <c r="M120" s="1">
        <v>3</v>
      </c>
      <c r="N120">
        <v>1</v>
      </c>
      <c r="O120" s="1">
        <v>5</v>
      </c>
      <c r="P120" s="1">
        <v>5</v>
      </c>
      <c r="Q120" s="36">
        <f t="shared" si="124"/>
        <v>52</v>
      </c>
      <c r="R120" s="36">
        <f t="shared" si="91"/>
        <v>13</v>
      </c>
      <c r="S120" s="36">
        <f t="shared" si="92"/>
        <v>1</v>
      </c>
      <c r="T120" s="36">
        <f t="shared" si="93"/>
        <v>2</v>
      </c>
      <c r="U120" s="36">
        <f t="shared" si="94"/>
        <v>0</v>
      </c>
      <c r="V120" s="36">
        <f t="shared" si="95"/>
        <v>319</v>
      </c>
      <c r="W120" s="45">
        <f t="shared" si="96"/>
        <v>68</v>
      </c>
      <c r="X120" s="50">
        <f t="shared" si="97"/>
        <v>4.6911764705882355</v>
      </c>
      <c r="Y120" s="46">
        <f t="shared" si="126"/>
        <v>9.5371972318338966E-2</v>
      </c>
      <c r="Z120" s="46">
        <f t="shared" si="127"/>
        <v>0.47772491349481</v>
      </c>
      <c r="AA120" s="46">
        <f t="shared" si="128"/>
        <v>2.8600778546712808</v>
      </c>
      <c r="AB120" s="46">
        <f t="shared" si="129"/>
        <v>7.2424307958477518</v>
      </c>
      <c r="AC120" s="46">
        <f t="shared" si="130"/>
        <v>13.624783737024224</v>
      </c>
      <c r="AD120" s="46">
        <f t="shared" si="131"/>
        <v>4.9593425605536261</v>
      </c>
      <c r="AE120" s="46">
        <f t="shared" si="132"/>
        <v>6.2104238754325296</v>
      </c>
      <c r="AF120" s="46">
        <f t="shared" si="133"/>
        <v>2.8600778546712808</v>
      </c>
      <c r="AG120" s="46">
        <f t="shared" si="134"/>
        <v>14.484861591695504</v>
      </c>
      <c r="AH120" s="46">
        <f t="shared" si="135"/>
        <v>0</v>
      </c>
      <c r="AI120" s="46">
        <f t="shared" si="108"/>
        <v>0.42559262510974538</v>
      </c>
      <c r="AJ120" s="47">
        <f t="shared" si="147"/>
        <v>0.65237460489334298</v>
      </c>
      <c r="AK120" s="47">
        <f t="shared" si="148"/>
        <v>5.5162424902286205</v>
      </c>
      <c r="AL120" s="47">
        <f t="shared" si="149"/>
        <v>-15.460340245735004</v>
      </c>
      <c r="AM120" s="47">
        <f t="shared" si="150"/>
        <v>-17.421102757898034</v>
      </c>
      <c r="AN120" s="47">
        <f t="shared" si="151"/>
        <v>-140.39944344859674</v>
      </c>
      <c r="AO120" s="47">
        <f t="shared" si="152"/>
        <v>0</v>
      </c>
      <c r="AP120" s="47">
        <f t="shared" si="153"/>
        <v>1.5377657168701944E-2</v>
      </c>
      <c r="AQ120" s="47">
        <f t="shared" si="109"/>
        <v>-2.5798271798769967</v>
      </c>
      <c r="AR120" s="1">
        <f t="shared" si="154"/>
        <v>22</v>
      </c>
      <c r="AS120" s="1">
        <f t="shared" si="79"/>
        <v>4</v>
      </c>
      <c r="AT120" s="1">
        <f t="shared" si="80"/>
        <v>4</v>
      </c>
      <c r="AU120" s="1">
        <f t="shared" si="81"/>
        <v>1</v>
      </c>
      <c r="AV120" s="1">
        <f t="shared" si="82"/>
        <v>5</v>
      </c>
      <c r="AW120" s="27">
        <f t="shared" si="136"/>
        <v>36</v>
      </c>
      <c r="AX120" s="41">
        <f t="shared" si="111"/>
        <v>4.0277777777777777</v>
      </c>
      <c r="AY120" s="29">
        <f t="shared" si="137"/>
        <v>0.94521604938271619</v>
      </c>
      <c r="AZ120" s="29">
        <f t="shared" si="138"/>
        <v>7.7160493827159947E-4</v>
      </c>
      <c r="BA120" s="29">
        <f t="shared" si="139"/>
        <v>1.0563271604938269</v>
      </c>
      <c r="BB120" s="29">
        <f t="shared" si="140"/>
        <v>4.111882716049382</v>
      </c>
      <c r="BC120" s="29">
        <f t="shared" si="141"/>
        <v>9.1674382716049383</v>
      </c>
      <c r="BD120" s="29">
        <f t="shared" si="142"/>
        <v>20.794753086419757</v>
      </c>
      <c r="BE120" s="29">
        <f t="shared" si="143"/>
        <v>3.0864197530863979E-3</v>
      </c>
      <c r="BF120" s="29">
        <f t="shared" si="144"/>
        <v>4.2253086419753076</v>
      </c>
      <c r="BG120" s="29">
        <f t="shared" si="145"/>
        <v>4.111882716049382</v>
      </c>
      <c r="BH120" s="29">
        <f t="shared" si="146"/>
        <v>45.83719135802469</v>
      </c>
      <c r="BI120" s="29">
        <f t="shared" si="122"/>
        <v>2.1420634920634924</v>
      </c>
      <c r="BJ120" s="28">
        <f t="shared" si="83"/>
        <v>1.4635790009642433</v>
      </c>
      <c r="BK120" s="28">
        <f t="shared" si="84"/>
        <v>6.448679639831699</v>
      </c>
      <c r="BL120" s="28">
        <f t="shared" si="85"/>
        <v>-2.7346640402148431E-5</v>
      </c>
      <c r="BM120" s="28">
        <f t="shared" si="86"/>
        <v>-1.3851893762900391</v>
      </c>
      <c r="BN120" s="28">
        <f t="shared" si="87"/>
        <v>-2.6595770023306722</v>
      </c>
      <c r="BO120" s="28">
        <f t="shared" si="88"/>
        <v>-44.268365466692821</v>
      </c>
      <c r="BP120" s="28">
        <f t="shared" si="89"/>
        <v>3.0252100840336135E-2</v>
      </c>
      <c r="BQ120" s="28">
        <f t="shared" si="123"/>
        <v>-1.266488457038992</v>
      </c>
    </row>
    <row r="121" spans="1:69" x14ac:dyDescent="0.2">
      <c r="A121" s="1" t="s">
        <v>7519</v>
      </c>
      <c r="B121" s="1" t="s">
        <v>426</v>
      </c>
      <c r="C121" s="1" t="s">
        <v>294</v>
      </c>
      <c r="D121" s="2" t="s">
        <v>427</v>
      </c>
      <c r="E121" s="4" t="s">
        <v>428</v>
      </c>
      <c r="F121" s="1" t="s">
        <v>429</v>
      </c>
      <c r="G121" s="1">
        <v>663</v>
      </c>
      <c r="H121">
        <v>340</v>
      </c>
      <c r="I121" s="1">
        <v>118</v>
      </c>
      <c r="J121">
        <v>81</v>
      </c>
      <c r="K121" s="1">
        <v>32</v>
      </c>
      <c r="L121">
        <v>21</v>
      </c>
      <c r="M121" s="1">
        <v>29</v>
      </c>
      <c r="N121">
        <v>29</v>
      </c>
      <c r="O121" s="1">
        <v>35</v>
      </c>
      <c r="P121" s="1">
        <v>27</v>
      </c>
      <c r="Q121" s="36">
        <f t="shared" si="124"/>
        <v>323</v>
      </c>
      <c r="R121" s="36">
        <f t="shared" si="91"/>
        <v>37</v>
      </c>
      <c r="S121" s="36">
        <f t="shared" si="92"/>
        <v>11</v>
      </c>
      <c r="T121" s="36">
        <f t="shared" si="93"/>
        <v>0</v>
      </c>
      <c r="U121" s="36">
        <f t="shared" si="94"/>
        <v>8</v>
      </c>
      <c r="V121" s="36">
        <f t="shared" si="95"/>
        <v>1804</v>
      </c>
      <c r="W121" s="45">
        <f t="shared" si="96"/>
        <v>379</v>
      </c>
      <c r="X121" s="50">
        <f t="shared" si="97"/>
        <v>4.7598944591029024</v>
      </c>
      <c r="Y121" s="46">
        <f t="shared" si="126"/>
        <v>5.7650670769487794E-2</v>
      </c>
      <c r="Z121" s="46">
        <f t="shared" si="127"/>
        <v>0.57743958897529268</v>
      </c>
      <c r="AA121" s="46">
        <f t="shared" si="128"/>
        <v>3.0972285071810974</v>
      </c>
      <c r="AB121" s="46">
        <f t="shared" si="129"/>
        <v>7.6170174253869023</v>
      </c>
      <c r="AC121" s="46">
        <f t="shared" si="130"/>
        <v>14.136806343592708</v>
      </c>
      <c r="AD121" s="46">
        <f t="shared" si="131"/>
        <v>18.621166658544556</v>
      </c>
      <c r="AE121" s="46">
        <f t="shared" si="132"/>
        <v>21.365264792085828</v>
      </c>
      <c r="AF121" s="46">
        <f t="shared" si="133"/>
        <v>34.069513578992073</v>
      </c>
      <c r="AG121" s="46">
        <f t="shared" si="134"/>
        <v>0</v>
      </c>
      <c r="AH121" s="46">
        <f t="shared" si="135"/>
        <v>113.09445074874166</v>
      </c>
      <c r="AI121" s="46">
        <f t="shared" si="108"/>
        <v>0.49510686713852936</v>
      </c>
      <c r="AJ121" s="47">
        <f t="shared" si="147"/>
        <v>0.70363830704313512</v>
      </c>
      <c r="AK121" s="47">
        <f t="shared" si="148"/>
        <v>12.833958905038568</v>
      </c>
      <c r="AL121" s="47">
        <f t="shared" si="149"/>
        <v>-46.602920347234388</v>
      </c>
      <c r="AM121" s="47">
        <f t="shared" si="150"/>
        <v>-172.10921823941285</v>
      </c>
      <c r="AN121" s="47">
        <f t="shared" si="151"/>
        <v>0</v>
      </c>
      <c r="AO121" s="47">
        <f t="shared" si="152"/>
        <v>-1220.5863954992005</v>
      </c>
      <c r="AP121" s="47">
        <f t="shared" si="153"/>
        <v>2.6595371422957629E-3</v>
      </c>
      <c r="AQ121" s="47">
        <f t="shared" si="109"/>
        <v>-3.7937355198625089</v>
      </c>
      <c r="AR121" s="1">
        <f t="shared" si="154"/>
        <v>340</v>
      </c>
      <c r="AS121" s="1">
        <f t="shared" si="79"/>
        <v>81</v>
      </c>
      <c r="AT121" s="1">
        <f t="shared" si="80"/>
        <v>21</v>
      </c>
      <c r="AU121" s="1">
        <f t="shared" si="81"/>
        <v>29</v>
      </c>
      <c r="AV121" s="1">
        <f t="shared" si="82"/>
        <v>27</v>
      </c>
      <c r="AW121" s="27">
        <f t="shared" si="136"/>
        <v>498</v>
      </c>
      <c r="AX121" s="41">
        <f t="shared" si="111"/>
        <v>4.3614457831325302</v>
      </c>
      <c r="AY121" s="29">
        <f t="shared" si="137"/>
        <v>0.40775148787922766</v>
      </c>
      <c r="AZ121" s="29">
        <f t="shared" si="138"/>
        <v>0.13064305414428803</v>
      </c>
      <c r="BA121" s="29">
        <f t="shared" si="139"/>
        <v>1.8535346204093484</v>
      </c>
      <c r="BB121" s="29">
        <f t="shared" si="140"/>
        <v>5.5764261866744089</v>
      </c>
      <c r="BC121" s="29">
        <f t="shared" si="141"/>
        <v>11.299317752939469</v>
      </c>
      <c r="BD121" s="29">
        <f t="shared" si="142"/>
        <v>138.63550587893741</v>
      </c>
      <c r="BE121" s="29">
        <f t="shared" si="143"/>
        <v>10.582087385687331</v>
      </c>
      <c r="BF121" s="29">
        <f t="shared" si="144"/>
        <v>38.924227028596313</v>
      </c>
      <c r="BG121" s="29">
        <f t="shared" si="145"/>
        <v>161.71635941355785</v>
      </c>
      <c r="BH121" s="29">
        <f t="shared" si="146"/>
        <v>305.0815793293657</v>
      </c>
      <c r="BI121" s="29">
        <f t="shared" si="122"/>
        <v>1.3177862354852004</v>
      </c>
      <c r="BJ121" s="28">
        <f t="shared" si="83"/>
        <v>1.1479487076891548</v>
      </c>
      <c r="BK121" s="28">
        <f t="shared" si="84"/>
        <v>58.52006479145308</v>
      </c>
      <c r="BL121" s="28">
        <f t="shared" si="85"/>
        <v>-2.5284074160490952</v>
      </c>
      <c r="BM121" s="28">
        <f t="shared" si="86"/>
        <v>-35.031029256193321</v>
      </c>
      <c r="BN121" s="28">
        <f t="shared" si="87"/>
        <v>-252.44366949814824</v>
      </c>
      <c r="BO121" s="28">
        <f t="shared" si="88"/>
        <v>-677.91406798366688</v>
      </c>
      <c r="BP121" s="28">
        <f t="shared" si="89"/>
        <v>2.0201856299084833E-3</v>
      </c>
      <c r="BQ121" s="28">
        <f t="shared" si="123"/>
        <v>-1.8371509722146468</v>
      </c>
    </row>
    <row r="122" spans="1:69" x14ac:dyDescent="0.2">
      <c r="A122" s="1" t="s">
        <v>7519</v>
      </c>
      <c r="B122" s="1" t="s">
        <v>430</v>
      </c>
      <c r="C122" s="1" t="s">
        <v>49</v>
      </c>
      <c r="D122" s="2">
        <v>1807</v>
      </c>
      <c r="E122" s="4" t="s">
        <v>431</v>
      </c>
      <c r="F122" s="1" t="s">
        <v>432</v>
      </c>
      <c r="G122" s="1">
        <v>1332</v>
      </c>
      <c r="H122">
        <v>635</v>
      </c>
      <c r="I122" s="1">
        <v>291</v>
      </c>
      <c r="J122">
        <v>166</v>
      </c>
      <c r="K122" s="1">
        <v>71</v>
      </c>
      <c r="L122">
        <v>49</v>
      </c>
      <c r="M122" s="1">
        <v>57</v>
      </c>
      <c r="N122">
        <v>46</v>
      </c>
      <c r="O122" s="1">
        <v>55</v>
      </c>
      <c r="P122" s="1">
        <v>48</v>
      </c>
      <c r="Q122" s="36">
        <f t="shared" si="124"/>
        <v>697</v>
      </c>
      <c r="R122" s="36">
        <f t="shared" si="91"/>
        <v>125</v>
      </c>
      <c r="S122" s="36">
        <f t="shared" si="92"/>
        <v>22</v>
      </c>
      <c r="T122" s="36">
        <f t="shared" si="93"/>
        <v>11</v>
      </c>
      <c r="U122" s="36">
        <f t="shared" si="94"/>
        <v>7</v>
      </c>
      <c r="V122" s="36">
        <f t="shared" si="95"/>
        <v>4080</v>
      </c>
      <c r="W122" s="45">
        <f t="shared" si="96"/>
        <v>862</v>
      </c>
      <c r="X122" s="50">
        <f t="shared" si="97"/>
        <v>4.7331786542923435</v>
      </c>
      <c r="Y122" s="46">
        <f t="shared" ref="Y122:Y185" si="155">(5-X122)*(5-X122)</f>
        <v>7.119363052524473E-2</v>
      </c>
      <c r="Z122" s="46">
        <f t="shared" ref="Z122:Z185" si="156">(4-X122)*(4-X122)</f>
        <v>0.53755093910993179</v>
      </c>
      <c r="AA122" s="46">
        <f t="shared" ref="AA122:AA185" si="157">(3-X122)*(3-X122)</f>
        <v>3.0039082476946186</v>
      </c>
      <c r="AB122" s="46">
        <f t="shared" ref="AB122:AB185" si="158">(2-X122)*(2-X122)</f>
        <v>7.4702655562793057</v>
      </c>
      <c r="AC122" s="46">
        <f t="shared" ref="AC122:AC185" si="159">(1-X122)*(1-X122)</f>
        <v>13.936622864863994</v>
      </c>
      <c r="AD122" s="46">
        <f t="shared" ref="AD122:AD185" si="160">Q122*Y122</f>
        <v>49.62196047609558</v>
      </c>
      <c r="AE122" s="46">
        <f t="shared" ref="AE122:AE185" si="161">R122*Z122</f>
        <v>67.193867388741481</v>
      </c>
      <c r="AF122" s="46">
        <f t="shared" ref="AF122:AF185" si="162">S122*AA122</f>
        <v>66.085981449281604</v>
      </c>
      <c r="AG122" s="46">
        <f t="shared" ref="AG122:AG185" si="163">T122*AB122</f>
        <v>82.172921119072356</v>
      </c>
      <c r="AH122" s="46">
        <f t="shared" ref="AH122:AH185" si="164">U122*AC122</f>
        <v>97.556360054047957</v>
      </c>
      <c r="AI122" s="46">
        <f t="shared" si="108"/>
        <v>0.42117432112339021</v>
      </c>
      <c r="AJ122" s="47">
        <f t="shared" si="147"/>
        <v>0.64897944584045975</v>
      </c>
      <c r="AK122" s="47">
        <f t="shared" si="148"/>
        <v>48.439724218114918</v>
      </c>
      <c r="AL122" s="47">
        <f t="shared" si="149"/>
        <v>-180.23810956083705</v>
      </c>
      <c r="AM122" s="47">
        <f t="shared" si="150"/>
        <v>-419.04421453616067</v>
      </c>
      <c r="AN122" s="47">
        <f t="shared" si="151"/>
        <v>-821.68227616043009</v>
      </c>
      <c r="AO122" s="47">
        <f t="shared" si="152"/>
        <v>-1332.4212030012554</v>
      </c>
      <c r="AP122" s="47">
        <f t="shared" si="153"/>
        <v>1.1641412095184074E-3</v>
      </c>
      <c r="AQ122" s="47">
        <f t="shared" si="109"/>
        <v>-3.1489392001363607</v>
      </c>
      <c r="AR122" s="1">
        <f t="shared" si="154"/>
        <v>635</v>
      </c>
      <c r="AS122" s="1">
        <f t="shared" si="79"/>
        <v>166</v>
      </c>
      <c r="AT122" s="1">
        <f t="shared" si="80"/>
        <v>49</v>
      </c>
      <c r="AU122" s="1">
        <f t="shared" si="81"/>
        <v>46</v>
      </c>
      <c r="AV122" s="1">
        <f t="shared" si="82"/>
        <v>48</v>
      </c>
      <c r="AW122" s="27">
        <f t="shared" ref="AW122:AW185" si="165">AR122+AS122+AT122+AU122+AV122</f>
        <v>944</v>
      </c>
      <c r="AX122" s="41">
        <f t="shared" si="111"/>
        <v>4.3707627118644066</v>
      </c>
      <c r="AY122" s="29">
        <f t="shared" ref="AY122:AY185" si="166">(5-AX122)*(5-AX122)</f>
        <v>0.39593956478023584</v>
      </c>
      <c r="AZ122" s="29">
        <f t="shared" ref="AZ122:AZ185" si="167">(4-AX122)*(4-AX122)</f>
        <v>0.13746498850904898</v>
      </c>
      <c r="BA122" s="29">
        <f t="shared" ref="BA122:BA185" si="168">(3-AX122)*(3-AX122)</f>
        <v>1.878990412237862</v>
      </c>
      <c r="BB122" s="29">
        <f t="shared" ref="BB122:BB185" si="169">(2-AX122)*(2-AX122)</f>
        <v>5.6205158359666756</v>
      </c>
      <c r="BC122" s="29">
        <f t="shared" ref="BC122:BC185" si="170">(1-AX122)*(1-AX122)</f>
        <v>11.362041259695488</v>
      </c>
      <c r="BD122" s="29">
        <f t="shared" ref="BD122:BD185" si="171">AR122*AY122</f>
        <v>251.42162363544975</v>
      </c>
      <c r="BE122" s="29">
        <f t="shared" ref="BE122:BE185" si="172">AS122*AZ122</f>
        <v>22.819188092502131</v>
      </c>
      <c r="BF122" s="29">
        <f t="shared" ref="BF122:BF185" si="173">AT122*BA122</f>
        <v>92.070530199655238</v>
      </c>
      <c r="BG122" s="29">
        <f t="shared" ref="BG122:BG185" si="174">AU122*BB122</f>
        <v>258.5437284544671</v>
      </c>
      <c r="BH122" s="29">
        <f t="shared" ref="BH122:BH185" si="175">AV122*BC122</f>
        <v>545.37798046538342</v>
      </c>
      <c r="BI122" s="29">
        <f t="shared" si="122"/>
        <v>1.2409682405593401</v>
      </c>
      <c r="BJ122" s="28">
        <f t="shared" si="83"/>
        <v>1.1139875405763477</v>
      </c>
      <c r="BK122" s="28">
        <f t="shared" si="84"/>
        <v>114.4395329987903</v>
      </c>
      <c r="BL122" s="28">
        <f t="shared" si="85"/>
        <v>-6.1200537688675105</v>
      </c>
      <c r="BM122" s="28">
        <f t="shared" si="86"/>
        <v>-91.293934789470015</v>
      </c>
      <c r="BN122" s="28">
        <f t="shared" si="87"/>
        <v>-443.38510039808642</v>
      </c>
      <c r="BO122" s="28">
        <f t="shared" si="88"/>
        <v>-1329.7952580402175</v>
      </c>
      <c r="BP122" s="28">
        <f t="shared" si="89"/>
        <v>1.0626968634682194E-3</v>
      </c>
      <c r="BQ122" s="28">
        <f t="shared" si="123"/>
        <v>-1.8662602126001304</v>
      </c>
    </row>
    <row r="123" spans="1:69" x14ac:dyDescent="0.2">
      <c r="A123" s="1" t="s">
        <v>7519</v>
      </c>
      <c r="B123" s="1" t="s">
        <v>433</v>
      </c>
      <c r="C123" s="1" t="s">
        <v>84</v>
      </c>
      <c r="D123" s="2" t="s">
        <v>235</v>
      </c>
      <c r="E123" s="4" t="s">
        <v>387</v>
      </c>
      <c r="F123" s="1" t="s">
        <v>434</v>
      </c>
      <c r="G123" s="1">
        <v>104</v>
      </c>
      <c r="H123">
        <v>37</v>
      </c>
      <c r="I123" s="1">
        <v>39</v>
      </c>
      <c r="J123">
        <v>1</v>
      </c>
      <c r="K123" s="1">
        <v>31</v>
      </c>
      <c r="L123">
        <v>4</v>
      </c>
      <c r="M123" s="1">
        <v>11</v>
      </c>
      <c r="N123">
        <v>4</v>
      </c>
      <c r="O123" s="1">
        <v>24</v>
      </c>
      <c r="P123" s="1">
        <v>10</v>
      </c>
      <c r="Q123" s="36">
        <f t="shared" si="124"/>
        <v>67</v>
      </c>
      <c r="R123" s="36">
        <f t="shared" si="91"/>
        <v>38</v>
      </c>
      <c r="S123" s="36">
        <f t="shared" si="92"/>
        <v>27</v>
      </c>
      <c r="T123" s="36">
        <f t="shared" si="93"/>
        <v>7</v>
      </c>
      <c r="U123" s="36">
        <f t="shared" si="94"/>
        <v>14</v>
      </c>
      <c r="V123" s="36">
        <f t="shared" si="95"/>
        <v>596</v>
      </c>
      <c r="W123" s="45">
        <f t="shared" si="96"/>
        <v>153</v>
      </c>
      <c r="X123" s="50">
        <f t="shared" si="97"/>
        <v>3.8954248366013071</v>
      </c>
      <c r="Y123" s="46">
        <f t="shared" si="155"/>
        <v>1.220086291597249</v>
      </c>
      <c r="Z123" s="46">
        <f t="shared" si="156"/>
        <v>1.0935964799863316E-2</v>
      </c>
      <c r="AA123" s="46">
        <f t="shared" si="157"/>
        <v>0.8017856380024776</v>
      </c>
      <c r="AB123" s="46">
        <f t="shared" si="158"/>
        <v>3.5926353112050919</v>
      </c>
      <c r="AC123" s="46">
        <f t="shared" si="159"/>
        <v>8.3834849844077066</v>
      </c>
      <c r="AD123" s="46">
        <f t="shared" si="160"/>
        <v>81.745781537015688</v>
      </c>
      <c r="AE123" s="46">
        <f t="shared" si="161"/>
        <v>0.415566662394806</v>
      </c>
      <c r="AF123" s="46">
        <f t="shared" si="162"/>
        <v>21.648212226066896</v>
      </c>
      <c r="AG123" s="46">
        <f t="shared" si="163"/>
        <v>25.148447178435642</v>
      </c>
      <c r="AH123" s="46">
        <f t="shared" si="164"/>
        <v>117.36878978170789</v>
      </c>
      <c r="AI123" s="46">
        <f t="shared" si="108"/>
        <v>1.6205710354317167</v>
      </c>
      <c r="AJ123" s="47">
        <f t="shared" si="147"/>
        <v>1.2730165102745983</v>
      </c>
      <c r="AK123" s="47">
        <f t="shared" si="148"/>
        <v>43.76818277597016</v>
      </c>
      <c r="AL123" s="47">
        <f t="shared" si="149"/>
        <v>2.1065275502675628E-2</v>
      </c>
      <c r="AM123" s="47">
        <f t="shared" si="150"/>
        <v>-9.3961310309804649</v>
      </c>
      <c r="AN123" s="47">
        <f t="shared" si="151"/>
        <v>-23.105513913723815</v>
      </c>
      <c r="AO123" s="47">
        <f t="shared" si="152"/>
        <v>-164.72625052475234</v>
      </c>
      <c r="AP123" s="47">
        <f t="shared" si="153"/>
        <v>6.6660857441617292E-3</v>
      </c>
      <c r="AQ123" s="47">
        <f t="shared" si="109"/>
        <v>-1.0228351801564797</v>
      </c>
      <c r="AR123" s="1">
        <f t="shared" si="154"/>
        <v>37</v>
      </c>
      <c r="AS123" s="1">
        <f t="shared" si="79"/>
        <v>1</v>
      </c>
      <c r="AT123" s="1">
        <f t="shared" si="80"/>
        <v>4</v>
      </c>
      <c r="AU123" s="1">
        <f t="shared" si="81"/>
        <v>4</v>
      </c>
      <c r="AV123" s="1">
        <f t="shared" si="82"/>
        <v>10</v>
      </c>
      <c r="AW123" s="27">
        <f t="shared" si="165"/>
        <v>56</v>
      </c>
      <c r="AX123" s="41">
        <f t="shared" si="111"/>
        <v>3.9107142857142856</v>
      </c>
      <c r="AY123" s="29">
        <f t="shared" si="166"/>
        <v>1.186543367346939</v>
      </c>
      <c r="AZ123" s="29">
        <f t="shared" si="167"/>
        <v>7.9719387755102268E-3</v>
      </c>
      <c r="BA123" s="29">
        <f t="shared" si="168"/>
        <v>0.82940051020408145</v>
      </c>
      <c r="BB123" s="29">
        <f t="shared" si="169"/>
        <v>3.6508290816326525</v>
      </c>
      <c r="BC123" s="29">
        <f t="shared" si="170"/>
        <v>8.4722576530612237</v>
      </c>
      <c r="BD123" s="29">
        <f t="shared" si="171"/>
        <v>43.902104591836746</v>
      </c>
      <c r="BE123" s="29">
        <f t="shared" si="172"/>
        <v>7.9719387755102268E-3</v>
      </c>
      <c r="BF123" s="29">
        <f t="shared" si="173"/>
        <v>3.3176020408163258</v>
      </c>
      <c r="BG123" s="29">
        <f t="shared" si="174"/>
        <v>14.60331632653061</v>
      </c>
      <c r="BH123" s="29">
        <f t="shared" si="175"/>
        <v>84.72257653061223</v>
      </c>
      <c r="BI123" s="29">
        <f t="shared" si="122"/>
        <v>2.6646103896103894</v>
      </c>
      <c r="BJ123" s="28">
        <f t="shared" si="83"/>
        <v>1.6323634367414597</v>
      </c>
      <c r="BK123" s="28">
        <f t="shared" si="84"/>
        <v>10.994527571039912</v>
      </c>
      <c r="BL123" s="28">
        <f t="shared" si="85"/>
        <v>1.6364221774724022E-4</v>
      </c>
      <c r="BM123" s="28">
        <f t="shared" si="86"/>
        <v>-0.69463372244444987</v>
      </c>
      <c r="BN123" s="28">
        <f t="shared" si="87"/>
        <v>-6.415000107383408</v>
      </c>
      <c r="BO123" s="28">
        <f t="shared" si="88"/>
        <v>-56.69544348657633</v>
      </c>
      <c r="BP123" s="28">
        <f t="shared" si="89"/>
        <v>1.8855218855218854E-2</v>
      </c>
      <c r="BQ123" s="28">
        <f t="shared" si="123"/>
        <v>-0.99575138780343619</v>
      </c>
    </row>
    <row r="124" spans="1:69" x14ac:dyDescent="0.2">
      <c r="A124" s="1" t="s">
        <v>7519</v>
      </c>
      <c r="B124" s="1" t="s">
        <v>435</v>
      </c>
      <c r="C124" s="1" t="s">
        <v>34</v>
      </c>
      <c r="D124" s="2">
        <v>1000</v>
      </c>
      <c r="E124" s="4" t="s">
        <v>436</v>
      </c>
      <c r="F124" s="1" t="s">
        <v>437</v>
      </c>
      <c r="G124" s="1">
        <v>670</v>
      </c>
      <c r="H124">
        <v>425</v>
      </c>
      <c r="I124" s="1">
        <v>170</v>
      </c>
      <c r="J124">
        <v>120</v>
      </c>
      <c r="K124" s="1">
        <v>82</v>
      </c>
      <c r="L124">
        <v>62</v>
      </c>
      <c r="M124" s="1">
        <v>39</v>
      </c>
      <c r="N124">
        <v>36</v>
      </c>
      <c r="O124" s="1">
        <v>39</v>
      </c>
      <c r="P124" s="1">
        <v>33</v>
      </c>
      <c r="Q124" s="36">
        <f t="shared" si="124"/>
        <v>245</v>
      </c>
      <c r="R124" s="36">
        <f t="shared" si="91"/>
        <v>50</v>
      </c>
      <c r="S124" s="36">
        <f t="shared" si="92"/>
        <v>20</v>
      </c>
      <c r="T124" s="36">
        <f t="shared" si="93"/>
        <v>3</v>
      </c>
      <c r="U124" s="36">
        <f t="shared" si="94"/>
        <v>6</v>
      </c>
      <c r="V124" s="36">
        <f t="shared" si="95"/>
        <v>1497</v>
      </c>
      <c r="W124" s="45">
        <f t="shared" si="96"/>
        <v>324</v>
      </c>
      <c r="X124" s="50">
        <f t="shared" si="97"/>
        <v>4.6203703703703702</v>
      </c>
      <c r="Y124" s="46">
        <f t="shared" si="155"/>
        <v>0.14411865569272986</v>
      </c>
      <c r="Z124" s="46">
        <f t="shared" si="156"/>
        <v>0.38485939643347034</v>
      </c>
      <c r="AA124" s="46">
        <f t="shared" si="157"/>
        <v>2.625600137174211</v>
      </c>
      <c r="AB124" s="46">
        <f t="shared" si="158"/>
        <v>6.8663408779149515</v>
      </c>
      <c r="AC124" s="46">
        <f t="shared" si="159"/>
        <v>13.107081618655691</v>
      </c>
      <c r="AD124" s="46">
        <f t="shared" si="160"/>
        <v>35.309070644718815</v>
      </c>
      <c r="AE124" s="46">
        <f t="shared" si="161"/>
        <v>19.242969821673515</v>
      </c>
      <c r="AF124" s="46">
        <f t="shared" si="162"/>
        <v>52.512002743484217</v>
      </c>
      <c r="AG124" s="46">
        <f t="shared" si="163"/>
        <v>20.599022633744855</v>
      </c>
      <c r="AH124" s="46">
        <f t="shared" si="164"/>
        <v>78.642489711934147</v>
      </c>
      <c r="AI124" s="46">
        <f t="shared" si="108"/>
        <v>0.63871689026487788</v>
      </c>
      <c r="AJ124" s="47">
        <f t="shared" si="147"/>
        <v>0.79919765406617527</v>
      </c>
      <c r="AK124" s="47">
        <f t="shared" si="148"/>
        <v>26.259338818932441</v>
      </c>
      <c r="AL124" s="47">
        <f t="shared" si="149"/>
        <v>-23.386247671316568</v>
      </c>
      <c r="AM124" s="47">
        <f t="shared" si="150"/>
        <v>-166.69027920783111</v>
      </c>
      <c r="AN124" s="47">
        <f t="shared" si="151"/>
        <v>-105.74179869838471</v>
      </c>
      <c r="AO124" s="47">
        <f t="shared" si="152"/>
        <v>-557.76037174384066</v>
      </c>
      <c r="AP124" s="47">
        <f t="shared" si="153"/>
        <v>3.1152048920254599E-3</v>
      </c>
      <c r="AQ124" s="47">
        <f t="shared" si="109"/>
        <v>-2.5772693128741682</v>
      </c>
      <c r="AR124" s="1">
        <f t="shared" si="154"/>
        <v>425</v>
      </c>
      <c r="AS124" s="1">
        <f t="shared" si="79"/>
        <v>120</v>
      </c>
      <c r="AT124" s="1">
        <f t="shared" si="80"/>
        <v>62</v>
      </c>
      <c r="AU124" s="1">
        <f t="shared" si="81"/>
        <v>36</v>
      </c>
      <c r="AV124" s="1">
        <f t="shared" si="82"/>
        <v>33</v>
      </c>
      <c r="AW124" s="27">
        <f t="shared" si="165"/>
        <v>676</v>
      </c>
      <c r="AX124" s="41">
        <f t="shared" si="111"/>
        <v>4.2840236686390529</v>
      </c>
      <c r="AY124" s="29">
        <f t="shared" si="166"/>
        <v>0.51262210706908073</v>
      </c>
      <c r="AZ124" s="29">
        <f t="shared" si="167"/>
        <v>8.0669444347186536E-2</v>
      </c>
      <c r="BA124" s="29">
        <f t="shared" si="168"/>
        <v>1.6487167816252923</v>
      </c>
      <c r="BB124" s="29">
        <f t="shared" si="169"/>
        <v>5.2167641189033986</v>
      </c>
      <c r="BC124" s="29">
        <f t="shared" si="170"/>
        <v>10.784811456181504</v>
      </c>
      <c r="BD124" s="29">
        <f t="shared" si="171"/>
        <v>217.86439550435932</v>
      </c>
      <c r="BE124" s="29">
        <f t="shared" si="172"/>
        <v>9.6803333216623848</v>
      </c>
      <c r="BF124" s="29">
        <f t="shared" si="173"/>
        <v>102.22044046076813</v>
      </c>
      <c r="BG124" s="29">
        <f t="shared" si="174"/>
        <v>187.80350828052235</v>
      </c>
      <c r="BH124" s="29">
        <f t="shared" si="175"/>
        <v>355.89877805398964</v>
      </c>
      <c r="BI124" s="29">
        <f t="shared" si="122"/>
        <v>1.2940258601797063</v>
      </c>
      <c r="BJ124" s="28">
        <f t="shared" si="83"/>
        <v>1.1375525746881796</v>
      </c>
      <c r="BK124" s="28">
        <f t="shared" si="84"/>
        <v>105.96696452389911</v>
      </c>
      <c r="BL124" s="28">
        <f t="shared" si="85"/>
        <v>-1.8678001722113522</v>
      </c>
      <c r="BM124" s="28">
        <f t="shared" si="86"/>
        <v>-89.165396263502487</v>
      </c>
      <c r="BN124" s="28">
        <f t="shared" si="87"/>
        <v>-291.40021490098241</v>
      </c>
      <c r="BO124" s="28">
        <f t="shared" si="88"/>
        <v>-793.99605053195285</v>
      </c>
      <c r="BP124" s="28">
        <f t="shared" si="89"/>
        <v>1.4858775689636223E-3</v>
      </c>
      <c r="BQ124" s="28">
        <f t="shared" si="123"/>
        <v>-1.590576213221345</v>
      </c>
    </row>
    <row r="125" spans="1:69" x14ac:dyDescent="0.2">
      <c r="A125" s="1" t="s">
        <v>7519</v>
      </c>
      <c r="B125" s="1" t="s">
        <v>438</v>
      </c>
      <c r="C125" s="1" t="s">
        <v>56</v>
      </c>
      <c r="D125" s="2" t="s">
        <v>273</v>
      </c>
      <c r="E125" s="4" t="s">
        <v>50</v>
      </c>
      <c r="F125" s="1" t="s">
        <v>439</v>
      </c>
      <c r="G125" s="1">
        <v>8</v>
      </c>
      <c r="H125">
        <v>8</v>
      </c>
      <c r="I125" s="1">
        <v>8</v>
      </c>
      <c r="J125">
        <v>8</v>
      </c>
      <c r="K125" s="1">
        <v>8</v>
      </c>
      <c r="L125">
        <v>8</v>
      </c>
      <c r="M125" s="1">
        <v>8</v>
      </c>
      <c r="N125">
        <v>8</v>
      </c>
      <c r="O125" s="1">
        <v>8</v>
      </c>
      <c r="P125" s="1">
        <v>8</v>
      </c>
      <c r="Q125" s="36">
        <f t="shared" si="124"/>
        <v>0</v>
      </c>
      <c r="R125" s="36">
        <f t="shared" si="91"/>
        <v>0</v>
      </c>
      <c r="S125" s="36">
        <f t="shared" si="92"/>
        <v>0</v>
      </c>
      <c r="T125" s="36">
        <f t="shared" si="93"/>
        <v>0</v>
      </c>
      <c r="U125" s="36">
        <f t="shared" si="94"/>
        <v>0</v>
      </c>
      <c r="V125" s="36">
        <f t="shared" si="95"/>
        <v>0</v>
      </c>
      <c r="W125" s="45">
        <f t="shared" si="96"/>
        <v>0</v>
      </c>
      <c r="X125" s="50">
        <f t="shared" si="97"/>
        <v>0</v>
      </c>
      <c r="Y125" s="46">
        <f t="shared" si="155"/>
        <v>25</v>
      </c>
      <c r="Z125" s="46">
        <f t="shared" si="156"/>
        <v>16</v>
      </c>
      <c r="AA125" s="46">
        <f t="shared" si="157"/>
        <v>9</v>
      </c>
      <c r="AB125" s="46">
        <f t="shared" si="158"/>
        <v>4</v>
      </c>
      <c r="AC125" s="46">
        <f t="shared" si="159"/>
        <v>1</v>
      </c>
      <c r="AD125" s="46">
        <f t="shared" si="160"/>
        <v>0</v>
      </c>
      <c r="AE125" s="46">
        <f t="shared" si="161"/>
        <v>0</v>
      </c>
      <c r="AF125" s="46">
        <f t="shared" si="162"/>
        <v>0</v>
      </c>
      <c r="AG125" s="46">
        <f t="shared" si="163"/>
        <v>0</v>
      </c>
      <c r="AH125" s="46">
        <f t="shared" si="164"/>
        <v>0</v>
      </c>
      <c r="AI125" s="46">
        <f t="shared" si="108"/>
        <v>0</v>
      </c>
      <c r="AJ125" s="47">
        <f t="shared" si="147"/>
        <v>0</v>
      </c>
      <c r="AK125" s="47" t="e">
        <f t="shared" si="148"/>
        <v>#DIV/0!</v>
      </c>
      <c r="AL125" s="47" t="e">
        <f t="shared" si="149"/>
        <v>#DIV/0!</v>
      </c>
      <c r="AM125" s="47" t="e">
        <f t="shared" si="150"/>
        <v>#DIV/0!</v>
      </c>
      <c r="AN125" s="47" t="e">
        <f t="shared" si="151"/>
        <v>#DIV/0!</v>
      </c>
      <c r="AO125" s="47" t="e">
        <f t="shared" si="152"/>
        <v>#DIV/0!</v>
      </c>
      <c r="AP125" s="47">
        <f t="shared" si="153"/>
        <v>0</v>
      </c>
      <c r="AQ125" s="47">
        <f t="shared" si="109"/>
        <v>0</v>
      </c>
      <c r="AR125" s="1">
        <f t="shared" si="154"/>
        <v>8</v>
      </c>
      <c r="AS125" s="1">
        <f t="shared" si="79"/>
        <v>8</v>
      </c>
      <c r="AT125" s="1">
        <f t="shared" si="80"/>
        <v>8</v>
      </c>
      <c r="AU125" s="1">
        <f t="shared" si="81"/>
        <v>8</v>
      </c>
      <c r="AV125" s="1">
        <f t="shared" si="82"/>
        <v>8</v>
      </c>
      <c r="AW125" s="27">
        <f t="shared" si="165"/>
        <v>40</v>
      </c>
      <c r="AX125" s="41">
        <f t="shared" si="111"/>
        <v>3</v>
      </c>
      <c r="AY125" s="29">
        <f t="shared" si="166"/>
        <v>4</v>
      </c>
      <c r="AZ125" s="29">
        <f t="shared" si="167"/>
        <v>1</v>
      </c>
      <c r="BA125" s="29">
        <f t="shared" si="168"/>
        <v>0</v>
      </c>
      <c r="BB125" s="29">
        <f t="shared" si="169"/>
        <v>1</v>
      </c>
      <c r="BC125" s="29">
        <f t="shared" si="170"/>
        <v>4</v>
      </c>
      <c r="BD125" s="29">
        <f t="shared" si="171"/>
        <v>32</v>
      </c>
      <c r="BE125" s="29">
        <f t="shared" si="172"/>
        <v>8</v>
      </c>
      <c r="BF125" s="29">
        <f t="shared" si="173"/>
        <v>0</v>
      </c>
      <c r="BG125" s="29">
        <f t="shared" si="174"/>
        <v>8</v>
      </c>
      <c r="BH125" s="29">
        <f t="shared" si="175"/>
        <v>32</v>
      </c>
      <c r="BI125" s="29">
        <f t="shared" si="122"/>
        <v>2.0512820512820511</v>
      </c>
      <c r="BJ125" s="28">
        <f t="shared" si="83"/>
        <v>1.4322297480788657</v>
      </c>
      <c r="BK125" s="28">
        <f t="shared" si="84"/>
        <v>21.784214468279547</v>
      </c>
      <c r="BL125" s="28">
        <f t="shared" si="85"/>
        <v>2.7230268085349434</v>
      </c>
      <c r="BM125" s="28">
        <f t="shared" si="86"/>
        <v>0</v>
      </c>
      <c r="BN125" s="28">
        <f t="shared" si="87"/>
        <v>-2.7230268085349434</v>
      </c>
      <c r="BO125" s="28">
        <f t="shared" si="88"/>
        <v>-21.784214468279547</v>
      </c>
      <c r="BP125" s="28">
        <f t="shared" si="89"/>
        <v>2.6990553306342781E-2</v>
      </c>
      <c r="BQ125" s="28">
        <f t="shared" si="123"/>
        <v>0</v>
      </c>
    </row>
    <row r="126" spans="1:69" x14ac:dyDescent="0.2">
      <c r="A126" s="1" t="s">
        <v>7519</v>
      </c>
      <c r="B126" s="1" t="s">
        <v>440</v>
      </c>
      <c r="C126" s="1" t="s">
        <v>30</v>
      </c>
      <c r="D126" s="2" t="s">
        <v>441</v>
      </c>
      <c r="E126" s="4" t="s">
        <v>442</v>
      </c>
      <c r="F126" s="1" t="s">
        <v>443</v>
      </c>
      <c r="G126" s="1">
        <v>132</v>
      </c>
      <c r="H126">
        <v>49</v>
      </c>
      <c r="I126" s="1">
        <v>47</v>
      </c>
      <c r="J126">
        <v>25</v>
      </c>
      <c r="K126" s="1">
        <v>21</v>
      </c>
      <c r="L126">
        <v>9</v>
      </c>
      <c r="M126" s="1">
        <v>8</v>
      </c>
      <c r="N126">
        <v>4</v>
      </c>
      <c r="O126" s="1">
        <v>12</v>
      </c>
      <c r="P126" s="1">
        <v>8</v>
      </c>
      <c r="Q126" s="36">
        <f t="shared" si="124"/>
        <v>83</v>
      </c>
      <c r="R126" s="36">
        <f t="shared" si="91"/>
        <v>22</v>
      </c>
      <c r="S126" s="36">
        <f t="shared" si="92"/>
        <v>12</v>
      </c>
      <c r="T126" s="36">
        <f t="shared" si="93"/>
        <v>4</v>
      </c>
      <c r="U126" s="36">
        <f t="shared" si="94"/>
        <v>4</v>
      </c>
      <c r="V126" s="36">
        <f t="shared" si="95"/>
        <v>551</v>
      </c>
      <c r="W126" s="45">
        <f t="shared" si="96"/>
        <v>125</v>
      </c>
      <c r="X126" s="50">
        <f t="shared" si="97"/>
        <v>4.4080000000000004</v>
      </c>
      <c r="Y126" s="46">
        <f t="shared" si="155"/>
        <v>0.35046399999999955</v>
      </c>
      <c r="Z126" s="46">
        <f t="shared" si="156"/>
        <v>0.16646400000000031</v>
      </c>
      <c r="AA126" s="46">
        <f t="shared" si="157"/>
        <v>1.9824640000000011</v>
      </c>
      <c r="AB126" s="46">
        <f t="shared" si="158"/>
        <v>5.7984640000000018</v>
      </c>
      <c r="AC126" s="46">
        <f t="shared" si="159"/>
        <v>11.614464000000002</v>
      </c>
      <c r="AD126" s="46">
        <f t="shared" si="160"/>
        <v>29.088511999999962</v>
      </c>
      <c r="AE126" s="46">
        <f t="shared" si="161"/>
        <v>3.6622080000000068</v>
      </c>
      <c r="AF126" s="46">
        <f t="shared" si="162"/>
        <v>23.789568000000013</v>
      </c>
      <c r="AG126" s="46">
        <f t="shared" si="163"/>
        <v>23.193856000000007</v>
      </c>
      <c r="AH126" s="46">
        <f t="shared" si="164"/>
        <v>46.457856000000007</v>
      </c>
      <c r="AI126" s="46">
        <f t="shared" si="108"/>
        <v>1.0176774193548388</v>
      </c>
      <c r="AJ126" s="47">
        <f t="shared" si="147"/>
        <v>1.0087999897674655</v>
      </c>
      <c r="AK126" s="47">
        <f t="shared" si="148"/>
        <v>16.77366654230168</v>
      </c>
      <c r="AL126" s="47">
        <f t="shared" si="149"/>
        <v>-1.4554187400222718</v>
      </c>
      <c r="AM126" s="47">
        <f t="shared" si="150"/>
        <v>-32.626764106785934</v>
      </c>
      <c r="AN126" s="47">
        <f t="shared" si="151"/>
        <v>-54.401920518286907</v>
      </c>
      <c r="AO126" s="47">
        <f t="shared" si="152"/>
        <v>-154.2210096878737</v>
      </c>
      <c r="AP126" s="47">
        <f t="shared" si="153"/>
        <v>8.1956464725937584E-3</v>
      </c>
      <c r="AQ126" s="47">
        <f t="shared" si="109"/>
        <v>-1.8516542626431545</v>
      </c>
      <c r="AR126" s="1">
        <f t="shared" si="154"/>
        <v>49</v>
      </c>
      <c r="AS126" s="1">
        <f t="shared" si="79"/>
        <v>25</v>
      </c>
      <c r="AT126" s="1">
        <f t="shared" si="80"/>
        <v>9</v>
      </c>
      <c r="AU126" s="1">
        <f t="shared" si="81"/>
        <v>4</v>
      </c>
      <c r="AV126" s="1">
        <f t="shared" si="82"/>
        <v>8</v>
      </c>
      <c r="AW126" s="27">
        <f t="shared" si="165"/>
        <v>95</v>
      </c>
      <c r="AX126" s="41">
        <f t="shared" si="111"/>
        <v>4.0842105263157897</v>
      </c>
      <c r="AY126" s="29">
        <f t="shared" si="166"/>
        <v>0.83867036011080287</v>
      </c>
      <c r="AZ126" s="29">
        <f t="shared" si="167"/>
        <v>7.0914127423823154E-3</v>
      </c>
      <c r="BA126" s="29">
        <f t="shared" si="168"/>
        <v>1.1755124653739617</v>
      </c>
      <c r="BB126" s="29">
        <f t="shared" si="169"/>
        <v>4.3439335180055414</v>
      </c>
      <c r="BC126" s="29">
        <f t="shared" si="170"/>
        <v>9.51235457063712</v>
      </c>
      <c r="BD126" s="29">
        <f t="shared" si="171"/>
        <v>41.09484764542934</v>
      </c>
      <c r="BE126" s="29">
        <f t="shared" si="172"/>
        <v>0.1772853185595579</v>
      </c>
      <c r="BF126" s="29">
        <f t="shared" si="173"/>
        <v>10.579612188365655</v>
      </c>
      <c r="BG126" s="29">
        <f t="shared" si="174"/>
        <v>17.375734072022166</v>
      </c>
      <c r="BH126" s="29">
        <f t="shared" si="175"/>
        <v>76.09883656509696</v>
      </c>
      <c r="BI126" s="29">
        <f t="shared" si="122"/>
        <v>1.5460246360582306</v>
      </c>
      <c r="BJ126" s="28">
        <f t="shared" si="83"/>
        <v>1.2433923902204929</v>
      </c>
      <c r="BK126" s="28">
        <f t="shared" si="84"/>
        <v>19.577552928635388</v>
      </c>
      <c r="BL126" s="28">
        <f t="shared" si="85"/>
        <v>-7.7663067218151161E-3</v>
      </c>
      <c r="BM126" s="28">
        <f t="shared" si="86"/>
        <v>-5.9670372974124319</v>
      </c>
      <c r="BN126" s="28">
        <f t="shared" si="87"/>
        <v>-18.839099114676042</v>
      </c>
      <c r="BO126" s="28">
        <f t="shared" si="88"/>
        <v>-122.09487004250138</v>
      </c>
      <c r="BP126" s="28">
        <f t="shared" si="89"/>
        <v>1.0867078471745596E-2</v>
      </c>
      <c r="BQ126" s="28">
        <f t="shared" si="123"/>
        <v>-1.3837183578247823</v>
      </c>
    </row>
    <row r="127" spans="1:69" x14ac:dyDescent="0.2">
      <c r="A127" s="1" t="s">
        <v>7519</v>
      </c>
      <c r="B127" s="1" t="s">
        <v>440</v>
      </c>
      <c r="C127" s="1" t="s">
        <v>100</v>
      </c>
      <c r="D127" s="2" t="s">
        <v>444</v>
      </c>
      <c r="E127" s="4" t="s">
        <v>445</v>
      </c>
      <c r="F127" s="1" t="s">
        <v>446</v>
      </c>
      <c r="G127" s="1">
        <v>526</v>
      </c>
      <c r="H127">
        <v>253</v>
      </c>
      <c r="I127" s="1">
        <v>224</v>
      </c>
      <c r="J127">
        <v>116</v>
      </c>
      <c r="K127" s="1">
        <v>76</v>
      </c>
      <c r="L127">
        <v>40</v>
      </c>
      <c r="M127" s="1">
        <v>38</v>
      </c>
      <c r="N127">
        <v>28</v>
      </c>
      <c r="O127" s="1">
        <v>76</v>
      </c>
      <c r="P127" s="1">
        <v>56</v>
      </c>
      <c r="Q127" s="36">
        <f t="shared" si="124"/>
        <v>273</v>
      </c>
      <c r="R127" s="36">
        <f t="shared" si="91"/>
        <v>108</v>
      </c>
      <c r="S127" s="36">
        <f t="shared" si="92"/>
        <v>36</v>
      </c>
      <c r="T127" s="36">
        <f t="shared" si="93"/>
        <v>10</v>
      </c>
      <c r="U127" s="36">
        <f t="shared" si="94"/>
        <v>20</v>
      </c>
      <c r="V127" s="36">
        <f t="shared" si="95"/>
        <v>1945</v>
      </c>
      <c r="W127" s="45">
        <f t="shared" si="96"/>
        <v>447</v>
      </c>
      <c r="X127" s="50">
        <f t="shared" si="97"/>
        <v>4.3512304250559284</v>
      </c>
      <c r="Y127" s="46">
        <f t="shared" si="155"/>
        <v>0.42090196137311137</v>
      </c>
      <c r="Z127" s="46">
        <f t="shared" si="156"/>
        <v>0.12336281148496812</v>
      </c>
      <c r="AA127" s="46">
        <f t="shared" si="157"/>
        <v>1.8258236615968249</v>
      </c>
      <c r="AB127" s="46">
        <f t="shared" si="158"/>
        <v>5.5282845117086818</v>
      </c>
      <c r="AC127" s="46">
        <f t="shared" si="159"/>
        <v>11.230745361820539</v>
      </c>
      <c r="AD127" s="46">
        <f t="shared" si="160"/>
        <v>114.9062354548594</v>
      </c>
      <c r="AE127" s="46">
        <f t="shared" si="161"/>
        <v>13.323183640376557</v>
      </c>
      <c r="AF127" s="46">
        <f t="shared" si="162"/>
        <v>65.729651817485689</v>
      </c>
      <c r="AG127" s="46">
        <f t="shared" si="163"/>
        <v>55.282845117086822</v>
      </c>
      <c r="AH127" s="46">
        <f t="shared" si="164"/>
        <v>224.61490723641077</v>
      </c>
      <c r="AI127" s="46">
        <f t="shared" si="108"/>
        <v>1.0624592449915229</v>
      </c>
      <c r="AJ127" s="47">
        <f t="shared" si="147"/>
        <v>1.0307566371319288</v>
      </c>
      <c r="AK127" s="47">
        <f t="shared" si="148"/>
        <v>68.071551856268371</v>
      </c>
      <c r="AL127" s="47">
        <f t="shared" si="149"/>
        <v>-4.2729884950824779</v>
      </c>
      <c r="AM127" s="47">
        <f t="shared" si="150"/>
        <v>-81.100275104634136</v>
      </c>
      <c r="AN127" s="47">
        <f t="shared" si="151"/>
        <v>-118.69082781545389</v>
      </c>
      <c r="AO127" s="47">
        <f t="shared" si="152"/>
        <v>-687.34447571379178</v>
      </c>
      <c r="AP127" s="47">
        <f t="shared" si="153"/>
        <v>2.2522295561041971E-3</v>
      </c>
      <c r="AQ127" s="47">
        <f t="shared" si="109"/>
        <v>-1.8543439604317737</v>
      </c>
      <c r="AR127" s="1">
        <f t="shared" si="154"/>
        <v>253</v>
      </c>
      <c r="AS127" s="1">
        <f t="shared" si="79"/>
        <v>116</v>
      </c>
      <c r="AT127" s="1">
        <f t="shared" si="80"/>
        <v>40</v>
      </c>
      <c r="AU127" s="1">
        <f t="shared" si="81"/>
        <v>28</v>
      </c>
      <c r="AV127" s="1">
        <f t="shared" si="82"/>
        <v>56</v>
      </c>
      <c r="AW127" s="27">
        <f t="shared" si="165"/>
        <v>493</v>
      </c>
      <c r="AX127" s="41">
        <f t="shared" si="111"/>
        <v>3.977687626774848</v>
      </c>
      <c r="AY127" s="29">
        <f t="shared" si="166"/>
        <v>1.0451225884492426</v>
      </c>
      <c r="AZ127" s="29">
        <f t="shared" si="167"/>
        <v>4.9784199893848006E-4</v>
      </c>
      <c r="BA127" s="29">
        <f t="shared" si="168"/>
        <v>0.95587309554863442</v>
      </c>
      <c r="BB127" s="29">
        <f t="shared" si="169"/>
        <v>3.9112483490983303</v>
      </c>
      <c r="BC127" s="29">
        <f t="shared" si="170"/>
        <v>8.8666236026480263</v>
      </c>
      <c r="BD127" s="29">
        <f t="shared" si="171"/>
        <v>264.41601487765837</v>
      </c>
      <c r="BE127" s="29">
        <f t="shared" si="172"/>
        <v>5.7749671876863688E-2</v>
      </c>
      <c r="BF127" s="29">
        <f t="shared" si="173"/>
        <v>38.23492382194538</v>
      </c>
      <c r="BG127" s="29">
        <f t="shared" si="174"/>
        <v>109.51495377475325</v>
      </c>
      <c r="BH127" s="29">
        <f t="shared" si="175"/>
        <v>496.53092174828947</v>
      </c>
      <c r="BI127" s="29">
        <f t="shared" si="122"/>
        <v>1.8470621217368359</v>
      </c>
      <c r="BJ127" s="28">
        <f t="shared" si="83"/>
        <v>1.3590666362385753</v>
      </c>
      <c r="BK127" s="28">
        <f t="shared" si="84"/>
        <v>107.683489227937</v>
      </c>
      <c r="BL127" s="28">
        <f t="shared" si="85"/>
        <v>5.1330209119167215E-4</v>
      </c>
      <c r="BM127" s="28">
        <f t="shared" si="86"/>
        <v>-14.891487967666455</v>
      </c>
      <c r="BN127" s="28">
        <f t="shared" si="87"/>
        <v>-86.279747869032875</v>
      </c>
      <c r="BO127" s="28">
        <f t="shared" si="88"/>
        <v>-588.98357343944917</v>
      </c>
      <c r="BP127" s="28">
        <f t="shared" si="89"/>
        <v>2.0407994303975625E-3</v>
      </c>
      <c r="BQ127" s="28">
        <f t="shared" si="123"/>
        <v>-1.188706090630691</v>
      </c>
    </row>
    <row r="128" spans="1:69" x14ac:dyDescent="0.2">
      <c r="A128" s="1" t="s">
        <v>7519</v>
      </c>
      <c r="B128" s="1" t="s">
        <v>447</v>
      </c>
      <c r="C128" s="1" t="s">
        <v>81</v>
      </c>
      <c r="D128" s="2" t="s">
        <v>448</v>
      </c>
      <c r="E128" s="4" t="s">
        <v>387</v>
      </c>
      <c r="F128" s="1" t="s">
        <v>449</v>
      </c>
      <c r="G128" s="1">
        <v>91</v>
      </c>
      <c r="H128">
        <v>48</v>
      </c>
      <c r="I128" s="1">
        <v>21</v>
      </c>
      <c r="J128">
        <v>2</v>
      </c>
      <c r="K128" s="1">
        <v>20</v>
      </c>
      <c r="L128">
        <v>6</v>
      </c>
      <c r="M128" s="1">
        <v>8</v>
      </c>
      <c r="N128">
        <v>4</v>
      </c>
      <c r="O128" s="1">
        <v>18</v>
      </c>
      <c r="P128" s="1">
        <v>9</v>
      </c>
      <c r="Q128" s="36">
        <f t="shared" si="124"/>
        <v>43</v>
      </c>
      <c r="R128" s="36">
        <f t="shared" si="91"/>
        <v>19</v>
      </c>
      <c r="S128" s="36">
        <f t="shared" si="92"/>
        <v>14</v>
      </c>
      <c r="T128" s="36">
        <f t="shared" si="93"/>
        <v>4</v>
      </c>
      <c r="U128" s="36">
        <f t="shared" si="94"/>
        <v>9</v>
      </c>
      <c r="V128" s="36">
        <f t="shared" si="95"/>
        <v>350</v>
      </c>
      <c r="W128" s="45">
        <f t="shared" si="96"/>
        <v>89</v>
      </c>
      <c r="X128" s="50">
        <f t="shared" si="97"/>
        <v>3.9325842696629212</v>
      </c>
      <c r="Y128" s="46">
        <f t="shared" si="155"/>
        <v>1.1393763413710394</v>
      </c>
      <c r="Z128" s="46">
        <f t="shared" si="156"/>
        <v>4.5448806968817288E-3</v>
      </c>
      <c r="AA128" s="46">
        <f t="shared" si="157"/>
        <v>0.86971342002272412</v>
      </c>
      <c r="AB128" s="46">
        <f t="shared" si="158"/>
        <v>3.7348819593485665</v>
      </c>
      <c r="AC128" s="46">
        <f t="shared" si="159"/>
        <v>8.600050498674408</v>
      </c>
      <c r="AD128" s="46">
        <f t="shared" si="160"/>
        <v>48.993182678954696</v>
      </c>
      <c r="AE128" s="46">
        <f t="shared" si="161"/>
        <v>8.6352733240752849E-2</v>
      </c>
      <c r="AF128" s="46">
        <f t="shared" si="162"/>
        <v>12.175987880318138</v>
      </c>
      <c r="AG128" s="46">
        <f t="shared" si="163"/>
        <v>14.939527837394266</v>
      </c>
      <c r="AH128" s="46">
        <f t="shared" si="164"/>
        <v>77.40045448806967</v>
      </c>
      <c r="AI128" s="46">
        <f t="shared" si="108"/>
        <v>1.7454034729315628</v>
      </c>
      <c r="AJ128" s="47">
        <f t="shared" si="147"/>
        <v>1.3211371892924531</v>
      </c>
      <c r="AK128" s="47">
        <f t="shared" si="148"/>
        <v>22.679083387674108</v>
      </c>
      <c r="AL128" s="47">
        <f t="shared" si="149"/>
        <v>2.5246058167816238E-3</v>
      </c>
      <c r="AM128" s="47">
        <f t="shared" si="150"/>
        <v>-4.9243457617547355</v>
      </c>
      <c r="AN128" s="47">
        <f t="shared" si="151"/>
        <v>-12.520785008957818</v>
      </c>
      <c r="AO128" s="47">
        <f t="shared" si="152"/>
        <v>-98.435161431008098</v>
      </c>
      <c r="AP128" s="47">
        <f t="shared" si="153"/>
        <v>1.1624869383490073E-2</v>
      </c>
      <c r="AQ128" s="47">
        <f t="shared" si="109"/>
        <v>-1.0834225306338099</v>
      </c>
      <c r="AR128" s="1">
        <f t="shared" si="154"/>
        <v>48</v>
      </c>
      <c r="AS128" s="1">
        <f t="shared" si="79"/>
        <v>2</v>
      </c>
      <c r="AT128" s="1">
        <f t="shared" si="80"/>
        <v>6</v>
      </c>
      <c r="AU128" s="1">
        <f t="shared" si="81"/>
        <v>4</v>
      </c>
      <c r="AV128" s="1">
        <f t="shared" si="82"/>
        <v>9</v>
      </c>
      <c r="AW128" s="27">
        <f t="shared" si="165"/>
        <v>69</v>
      </c>
      <c r="AX128" s="41">
        <f t="shared" si="111"/>
        <v>4.1014492753623184</v>
      </c>
      <c r="AY128" s="29">
        <f t="shared" si="166"/>
        <v>0.80739340474690269</v>
      </c>
      <c r="AZ128" s="29">
        <f t="shared" si="167"/>
        <v>1.0291955471539504E-2</v>
      </c>
      <c r="BA128" s="29">
        <f t="shared" si="168"/>
        <v>1.2131905061961763</v>
      </c>
      <c r="BB128" s="29">
        <f t="shared" si="169"/>
        <v>4.4160890569208133</v>
      </c>
      <c r="BC128" s="29">
        <f t="shared" si="170"/>
        <v>9.6189876076454492</v>
      </c>
      <c r="BD128" s="29">
        <f t="shared" si="171"/>
        <v>38.754883427851325</v>
      </c>
      <c r="BE128" s="29">
        <f t="shared" si="172"/>
        <v>2.0583910943079008E-2</v>
      </c>
      <c r="BF128" s="29">
        <f t="shared" si="173"/>
        <v>7.2791430371770574</v>
      </c>
      <c r="BG128" s="29">
        <f t="shared" si="174"/>
        <v>17.664356227683253</v>
      </c>
      <c r="BH128" s="29">
        <f t="shared" si="175"/>
        <v>86.570888468809045</v>
      </c>
      <c r="BI128" s="29">
        <f t="shared" si="122"/>
        <v>2.2101449275362315</v>
      </c>
      <c r="BJ128" s="28">
        <f t="shared" si="83"/>
        <v>1.4866556183380977</v>
      </c>
      <c r="BK128" s="28">
        <f t="shared" si="84"/>
        <v>10.598341377734412</v>
      </c>
      <c r="BL128" s="28">
        <f t="shared" si="85"/>
        <v>-6.3554413325382978E-4</v>
      </c>
      <c r="BM128" s="28">
        <f t="shared" si="86"/>
        <v>-2.4401337152119802</v>
      </c>
      <c r="BN128" s="28">
        <f t="shared" si="87"/>
        <v>-11.297584450384727</v>
      </c>
      <c r="BO128" s="28">
        <f t="shared" si="88"/>
        <v>-81.715685419278486</v>
      </c>
      <c r="BP128" s="28">
        <f t="shared" si="89"/>
        <v>1.514486391571554E-2</v>
      </c>
      <c r="BQ128" s="28">
        <f t="shared" si="123"/>
        <v>-1.2851279949161345</v>
      </c>
    </row>
    <row r="129" spans="1:69" x14ac:dyDescent="0.2">
      <c r="A129" s="1" t="s">
        <v>7519</v>
      </c>
      <c r="B129" s="1" t="s">
        <v>435</v>
      </c>
      <c r="C129" s="1" t="s">
        <v>34</v>
      </c>
      <c r="D129" s="2" t="s">
        <v>450</v>
      </c>
      <c r="E129" s="4" t="s">
        <v>451</v>
      </c>
      <c r="F129" s="1" t="s">
        <v>452</v>
      </c>
      <c r="G129" s="1">
        <v>181</v>
      </c>
      <c r="H129">
        <v>67</v>
      </c>
      <c r="I129" s="1">
        <v>39</v>
      </c>
      <c r="J129">
        <v>24</v>
      </c>
      <c r="K129" s="1">
        <v>12</v>
      </c>
      <c r="L129">
        <v>8</v>
      </c>
      <c r="M129" s="1">
        <v>5</v>
      </c>
      <c r="N129">
        <v>3</v>
      </c>
      <c r="O129" s="1">
        <v>8</v>
      </c>
      <c r="P129" s="1">
        <v>4</v>
      </c>
      <c r="Q129" s="36">
        <f t="shared" si="124"/>
        <v>114</v>
      </c>
      <c r="R129" s="36">
        <f t="shared" si="91"/>
        <v>15</v>
      </c>
      <c r="S129" s="36">
        <f t="shared" si="92"/>
        <v>4</v>
      </c>
      <c r="T129" s="36">
        <f t="shared" si="93"/>
        <v>2</v>
      </c>
      <c r="U129" s="36">
        <f t="shared" si="94"/>
        <v>4</v>
      </c>
      <c r="V129" s="36">
        <f t="shared" si="95"/>
        <v>650</v>
      </c>
      <c r="W129" s="45">
        <f t="shared" si="96"/>
        <v>139</v>
      </c>
      <c r="X129" s="50">
        <f t="shared" si="97"/>
        <v>4.6762589928057556</v>
      </c>
      <c r="Y129" s="46">
        <f t="shared" si="155"/>
        <v>0.10480823973914379</v>
      </c>
      <c r="Z129" s="46">
        <f t="shared" si="156"/>
        <v>0.45732622535065504</v>
      </c>
      <c r="AA129" s="46">
        <f t="shared" si="157"/>
        <v>2.8098442109621664</v>
      </c>
      <c r="AB129" s="46">
        <f t="shared" si="158"/>
        <v>7.1623621965736772</v>
      </c>
      <c r="AC129" s="46">
        <f t="shared" si="159"/>
        <v>13.514880182185189</v>
      </c>
      <c r="AD129" s="46">
        <f t="shared" si="160"/>
        <v>11.948139330262391</v>
      </c>
      <c r="AE129" s="46">
        <f t="shared" si="161"/>
        <v>6.8598933802598259</v>
      </c>
      <c r="AF129" s="46">
        <f t="shared" si="162"/>
        <v>11.239376843848666</v>
      </c>
      <c r="AG129" s="46">
        <f t="shared" si="163"/>
        <v>14.324724393147354</v>
      </c>
      <c r="AH129" s="46">
        <f t="shared" si="164"/>
        <v>54.059520728740758</v>
      </c>
      <c r="AI129" s="46">
        <f t="shared" si="108"/>
        <v>0.71327285997289136</v>
      </c>
      <c r="AJ129" s="47">
        <f t="shared" si="147"/>
        <v>0.84455482946513982</v>
      </c>
      <c r="AK129" s="47">
        <f t="shared" si="148"/>
        <v>6.4211740625183493</v>
      </c>
      <c r="AL129" s="47">
        <f t="shared" si="149"/>
        <v>-7.7009955058013961</v>
      </c>
      <c r="AM129" s="47">
        <f t="shared" si="150"/>
        <v>-31.27517903494963</v>
      </c>
      <c r="AN129" s="47">
        <f t="shared" si="151"/>
        <v>-63.640101758414623</v>
      </c>
      <c r="AO129" s="47">
        <f t="shared" si="152"/>
        <v>-329.90943941687812</v>
      </c>
      <c r="AP129" s="47">
        <f t="shared" si="153"/>
        <v>7.3521633343911989E-3</v>
      </c>
      <c r="AQ129" s="47">
        <f t="shared" si="109"/>
        <v>-3.132790187762617</v>
      </c>
      <c r="AR129" s="1">
        <f t="shared" si="154"/>
        <v>67</v>
      </c>
      <c r="AS129" s="1">
        <f t="shared" si="79"/>
        <v>24</v>
      </c>
      <c r="AT129" s="1">
        <f t="shared" si="80"/>
        <v>8</v>
      </c>
      <c r="AU129" s="1">
        <f t="shared" si="81"/>
        <v>3</v>
      </c>
      <c r="AV129" s="1">
        <f t="shared" si="82"/>
        <v>4</v>
      </c>
      <c r="AW129" s="27">
        <f t="shared" si="165"/>
        <v>106</v>
      </c>
      <c r="AX129" s="41">
        <f t="shared" si="111"/>
        <v>4.3867924528301883</v>
      </c>
      <c r="AY129" s="29">
        <f t="shared" si="166"/>
        <v>0.37602349590601691</v>
      </c>
      <c r="AZ129" s="29">
        <f t="shared" si="167"/>
        <v>0.14960840156639341</v>
      </c>
      <c r="BA129" s="29">
        <f t="shared" si="168"/>
        <v>1.92319330722677</v>
      </c>
      <c r="BB129" s="29">
        <f t="shared" si="169"/>
        <v>5.6967782128871463</v>
      </c>
      <c r="BC129" s="29">
        <f t="shared" si="170"/>
        <v>11.470363118547523</v>
      </c>
      <c r="BD129" s="29">
        <f t="shared" si="171"/>
        <v>25.193574225703134</v>
      </c>
      <c r="BE129" s="29">
        <f t="shared" si="172"/>
        <v>3.5906016375934415</v>
      </c>
      <c r="BF129" s="29">
        <f t="shared" si="173"/>
        <v>15.38554645781416</v>
      </c>
      <c r="BG129" s="29">
        <f t="shared" si="174"/>
        <v>17.090334638661439</v>
      </c>
      <c r="BH129" s="29">
        <f t="shared" si="175"/>
        <v>45.881452474190091</v>
      </c>
      <c r="BI129" s="29">
        <f t="shared" si="122"/>
        <v>1.0203953279424978</v>
      </c>
      <c r="BJ129" s="28">
        <f t="shared" si="83"/>
        <v>1.0101461913715746</v>
      </c>
      <c r="BK129" s="28">
        <f t="shared" si="84"/>
        <v>14.988031068314978</v>
      </c>
      <c r="BL129" s="28">
        <f t="shared" si="85"/>
        <v>-1.3473875307426788</v>
      </c>
      <c r="BM129" s="28">
        <f t="shared" si="86"/>
        <v>-20.700064718142684</v>
      </c>
      <c r="BN129" s="28">
        <f t="shared" si="87"/>
        <v>-39.574235173591873</v>
      </c>
      <c r="BO129" s="28">
        <f t="shared" si="88"/>
        <v>-150.7554596168645</v>
      </c>
      <c r="BP129" s="28">
        <f t="shared" si="89"/>
        <v>9.7069597069597072E-3</v>
      </c>
      <c r="BQ129" s="28">
        <f t="shared" si="123"/>
        <v>-1.9160481953231534</v>
      </c>
    </row>
    <row r="130" spans="1:69" x14ac:dyDescent="0.2">
      <c r="A130" s="1" t="s">
        <v>7519</v>
      </c>
      <c r="B130" s="1" t="s">
        <v>453</v>
      </c>
      <c r="C130" s="1" t="s">
        <v>294</v>
      </c>
      <c r="D130" s="2" t="s">
        <v>454</v>
      </c>
      <c r="E130" s="4" t="s">
        <v>455</v>
      </c>
      <c r="F130" s="1" t="s">
        <v>456</v>
      </c>
      <c r="G130" s="1">
        <v>314</v>
      </c>
      <c r="H130">
        <v>103</v>
      </c>
      <c r="I130" s="1">
        <v>53</v>
      </c>
      <c r="J130">
        <v>26</v>
      </c>
      <c r="K130" s="1">
        <v>17</v>
      </c>
      <c r="L130">
        <v>13</v>
      </c>
      <c r="M130" s="1">
        <v>5</v>
      </c>
      <c r="N130">
        <v>4</v>
      </c>
      <c r="O130" s="1">
        <v>16</v>
      </c>
      <c r="P130" s="1">
        <v>12</v>
      </c>
      <c r="Q130" s="36">
        <f t="shared" si="124"/>
        <v>211</v>
      </c>
      <c r="R130" s="36">
        <f t="shared" si="91"/>
        <v>27</v>
      </c>
      <c r="S130" s="36">
        <f t="shared" si="92"/>
        <v>4</v>
      </c>
      <c r="T130" s="36">
        <f t="shared" si="93"/>
        <v>1</v>
      </c>
      <c r="U130" s="36">
        <f t="shared" si="94"/>
        <v>4</v>
      </c>
      <c r="V130" s="36">
        <f t="shared" si="95"/>
        <v>1181</v>
      </c>
      <c r="W130" s="45">
        <f t="shared" si="96"/>
        <v>247</v>
      </c>
      <c r="X130" s="50">
        <f t="shared" si="97"/>
        <v>4.7813765182186234</v>
      </c>
      <c r="Y130" s="46">
        <f t="shared" si="155"/>
        <v>4.7796226786211898E-2</v>
      </c>
      <c r="Z130" s="46">
        <f t="shared" si="156"/>
        <v>0.6105492632234587</v>
      </c>
      <c r="AA130" s="46">
        <f t="shared" si="157"/>
        <v>3.1733022996607056</v>
      </c>
      <c r="AB130" s="46">
        <f t="shared" si="158"/>
        <v>7.7360553360979525</v>
      </c>
      <c r="AC130" s="46">
        <f t="shared" si="159"/>
        <v>14.298808372535198</v>
      </c>
      <c r="AD130" s="46">
        <f t="shared" si="160"/>
        <v>10.085003851890711</v>
      </c>
      <c r="AE130" s="46">
        <f t="shared" si="161"/>
        <v>16.484830107033385</v>
      </c>
      <c r="AF130" s="46">
        <f t="shared" si="162"/>
        <v>12.693209198642823</v>
      </c>
      <c r="AG130" s="46">
        <f t="shared" si="163"/>
        <v>7.7360553360979525</v>
      </c>
      <c r="AH130" s="46">
        <f t="shared" si="164"/>
        <v>57.195233490140794</v>
      </c>
      <c r="AI130" s="46">
        <f t="shared" si="108"/>
        <v>0.42355419505612057</v>
      </c>
      <c r="AJ130" s="47">
        <f t="shared" si="147"/>
        <v>0.65081041406550999</v>
      </c>
      <c r="AK130" s="47">
        <f t="shared" si="148"/>
        <v>7.9985155542794484</v>
      </c>
      <c r="AL130" s="47">
        <f t="shared" si="149"/>
        <v>-46.728447261961705</v>
      </c>
      <c r="AM130" s="47">
        <f t="shared" si="150"/>
        <v>-82.028294074317273</v>
      </c>
      <c r="AN130" s="47">
        <f t="shared" si="151"/>
        <v>-78.057721500327304</v>
      </c>
      <c r="AO130" s="47">
        <f t="shared" si="152"/>
        <v>-784.59634189674659</v>
      </c>
      <c r="AP130" s="47">
        <f t="shared" si="153"/>
        <v>4.0982246557159452E-3</v>
      </c>
      <c r="AQ130" s="47">
        <f t="shared" si="109"/>
        <v>-4.0302444902477381</v>
      </c>
      <c r="AR130" s="1">
        <f t="shared" si="154"/>
        <v>103</v>
      </c>
      <c r="AS130" s="1">
        <f t="shared" ref="AS130:AS193" si="176">J130</f>
        <v>26</v>
      </c>
      <c r="AT130" s="1">
        <f t="shared" ref="AT130:AT193" si="177">L130</f>
        <v>13</v>
      </c>
      <c r="AU130" s="1">
        <f t="shared" ref="AU130:AU193" si="178">N130</f>
        <v>4</v>
      </c>
      <c r="AV130" s="1">
        <f t="shared" ref="AV130:AV193" si="179">P130</f>
        <v>12</v>
      </c>
      <c r="AW130" s="27">
        <f t="shared" si="165"/>
        <v>158</v>
      </c>
      <c r="AX130" s="41">
        <f t="shared" si="111"/>
        <v>4.2911392405063289</v>
      </c>
      <c r="AY130" s="29">
        <f t="shared" si="166"/>
        <v>0.50248357634994423</v>
      </c>
      <c r="AZ130" s="29">
        <f t="shared" si="167"/>
        <v>8.476205736260202E-2</v>
      </c>
      <c r="BA130" s="29">
        <f t="shared" si="168"/>
        <v>1.6670405383752598</v>
      </c>
      <c r="BB130" s="29">
        <f t="shared" si="169"/>
        <v>5.2493190193879178</v>
      </c>
      <c r="BC130" s="29">
        <f t="shared" si="170"/>
        <v>10.831597500400575</v>
      </c>
      <c r="BD130" s="29">
        <f t="shared" si="171"/>
        <v>51.755808364044256</v>
      </c>
      <c r="BE130" s="29">
        <f t="shared" si="172"/>
        <v>2.2038134914276526</v>
      </c>
      <c r="BF130" s="29">
        <f t="shared" si="173"/>
        <v>21.671526998878377</v>
      </c>
      <c r="BG130" s="29">
        <f t="shared" si="174"/>
        <v>20.997276077551671</v>
      </c>
      <c r="BH130" s="29">
        <f t="shared" si="175"/>
        <v>129.97917000480689</v>
      </c>
      <c r="BI130" s="29">
        <f t="shared" si="122"/>
        <v>1.443360477303878</v>
      </c>
      <c r="BJ130" s="28">
        <f t="shared" ref="BJ130:BJ193" si="180">SQRT(BI130)</f>
        <v>1.2013993829297058</v>
      </c>
      <c r="BK130" s="28">
        <f t="shared" ref="BK130:BK193" si="181">AR130*((5-AX130)/BJ130)*((5-AX130)/BJ130)*((5-AX130)/BJ130)</f>
        <v>21.157181815777577</v>
      </c>
      <c r="BL130" s="28">
        <f t="shared" ref="BL130:BL193" si="182">AS130*((4-AX130)/BJ130)*((4-AX130)/BJ130)*((4-AX130)/BJ130)</f>
        <v>-0.37000992069450561</v>
      </c>
      <c r="BM130" s="28">
        <f t="shared" ref="BM130:BM193" si="183">AT130*((3-AX130)/BJ130)*((3-AX130)/BJ130)*((3-AX130)/BJ130)</f>
        <v>-16.136167005850893</v>
      </c>
      <c r="BN130" s="28">
        <f t="shared" ref="BN130:BN193" si="184">AU130*((2-AX130)/BJ130)*((2-AX130)/BJ130)*((2-AX130)/BJ130)</f>
        <v>-27.742923761611966</v>
      </c>
      <c r="BO130" s="28">
        <f t="shared" ref="BO130:BO193" si="185">AV130*((1-AX130)/BJ130)*((1-AX130)/BJ130)*((1-AX130)/BJ130)</f>
        <v>-246.6935544237557</v>
      </c>
      <c r="BP130" s="28">
        <f t="shared" ref="BP130:BP193" si="186">AW130/((AW130-1)*(AW130-2))</f>
        <v>6.4510860689204639E-3</v>
      </c>
      <c r="BQ130" s="28">
        <f t="shared" si="123"/>
        <v>-1.7404093083778134</v>
      </c>
    </row>
    <row r="131" spans="1:69" x14ac:dyDescent="0.2">
      <c r="A131" s="1" t="s">
        <v>7519</v>
      </c>
      <c r="B131" s="1" t="s">
        <v>457</v>
      </c>
      <c r="C131" s="1" t="s">
        <v>49</v>
      </c>
      <c r="D131" s="2" t="s">
        <v>458</v>
      </c>
      <c r="E131" s="4" t="s">
        <v>459</v>
      </c>
      <c r="F131" s="1" t="s">
        <v>460</v>
      </c>
      <c r="G131" s="1">
        <v>200</v>
      </c>
      <c r="H131">
        <v>66</v>
      </c>
      <c r="I131" s="1">
        <v>33</v>
      </c>
      <c r="J131">
        <v>16</v>
      </c>
      <c r="K131" s="1">
        <v>7</v>
      </c>
      <c r="L131">
        <v>4</v>
      </c>
      <c r="M131" s="1">
        <v>10</v>
      </c>
      <c r="N131">
        <v>8</v>
      </c>
      <c r="O131" s="1">
        <v>5</v>
      </c>
      <c r="P131" s="1">
        <v>2</v>
      </c>
      <c r="Q131" s="36">
        <f t="shared" si="124"/>
        <v>134</v>
      </c>
      <c r="R131" s="36">
        <f t="shared" ref="R131:R194" si="187">IFERROR(I131-J131,0)</f>
        <v>17</v>
      </c>
      <c r="S131" s="36">
        <f t="shared" ref="S131:S194" si="188">IFERROR(K131-L131,0)</f>
        <v>3</v>
      </c>
      <c r="T131" s="36">
        <f t="shared" ref="T131:T194" si="189">IFERROR(M131-N131,0)</f>
        <v>2</v>
      </c>
      <c r="U131" s="36">
        <f t="shared" ref="U131:U194" si="190">IFERROR(O131-P131,0)</f>
        <v>3</v>
      </c>
      <c r="V131" s="36">
        <f t="shared" ref="V131:V194" si="191">Q131*5+R131*4+S131*3+T131*2+U131*1</f>
        <v>754</v>
      </c>
      <c r="W131" s="45">
        <f t="shared" ref="W131:W194" si="192">IFERROR(Q131+R131+S131+T131+U131,0)</f>
        <v>159</v>
      </c>
      <c r="X131" s="50">
        <f t="shared" ref="X131:X194" si="193">IF(ISERROR(V131/W131),0,(V131/W131))</f>
        <v>4.7421383647798745</v>
      </c>
      <c r="Y131" s="46">
        <f t="shared" si="155"/>
        <v>6.6492622918397068E-2</v>
      </c>
      <c r="Z131" s="46">
        <f t="shared" si="156"/>
        <v>0.55076935247814607</v>
      </c>
      <c r="AA131" s="46">
        <f t="shared" si="157"/>
        <v>3.0350460820378951</v>
      </c>
      <c r="AB131" s="46">
        <f t="shared" si="158"/>
        <v>7.519322811597644</v>
      </c>
      <c r="AC131" s="46">
        <f t="shared" si="159"/>
        <v>14.003599541157392</v>
      </c>
      <c r="AD131" s="46">
        <f t="shared" si="160"/>
        <v>8.9100114710652072</v>
      </c>
      <c r="AE131" s="46">
        <f t="shared" si="161"/>
        <v>9.3630789921284823</v>
      </c>
      <c r="AF131" s="46">
        <f t="shared" si="162"/>
        <v>9.1051382461136861</v>
      </c>
      <c r="AG131" s="46">
        <f t="shared" si="163"/>
        <v>15.038645623195288</v>
      </c>
      <c r="AH131" s="46">
        <f t="shared" si="164"/>
        <v>42.010798623472176</v>
      </c>
      <c r="AI131" s="46">
        <f t="shared" ref="AI131:AI194" si="194">IF(ISERROR(SUM(AD131:AH131)/(W131-1)),0,SUM(AD131:AH131)/(W131-1))</f>
        <v>0.53435236048085344</v>
      </c>
      <c r="AJ131" s="47">
        <f t="shared" si="147"/>
        <v>0.73099409059229303</v>
      </c>
      <c r="AK131" s="47">
        <f t="shared" si="148"/>
        <v>5.8819780194873346</v>
      </c>
      <c r="AL131" s="47">
        <f t="shared" si="149"/>
        <v>-17.789427507889091</v>
      </c>
      <c r="AM131" s="47">
        <f t="shared" si="150"/>
        <v>-40.609495167295236</v>
      </c>
      <c r="AN131" s="47">
        <f t="shared" si="151"/>
        <v>-105.57388227670491</v>
      </c>
      <c r="AO131" s="47">
        <f t="shared" si="152"/>
        <v>-402.47525167826643</v>
      </c>
      <c r="AP131" s="47">
        <f t="shared" si="153"/>
        <v>6.4097395791340803E-3</v>
      </c>
      <c r="AQ131" s="47">
        <f t="shared" ref="AQ131:AQ194" si="195">IF(ISERROR(SUM(AK131:AO131)*AP131),0,(SUM(AK131:AO131)*AP131))</f>
        <v>-3.5930825807907869</v>
      </c>
      <c r="AR131" s="1">
        <f t="shared" si="154"/>
        <v>66</v>
      </c>
      <c r="AS131" s="1">
        <f t="shared" si="176"/>
        <v>16</v>
      </c>
      <c r="AT131" s="1">
        <f t="shared" si="177"/>
        <v>4</v>
      </c>
      <c r="AU131" s="1">
        <f t="shared" si="178"/>
        <v>8</v>
      </c>
      <c r="AV131" s="1">
        <f t="shared" si="179"/>
        <v>2</v>
      </c>
      <c r="AW131" s="27">
        <f t="shared" si="165"/>
        <v>96</v>
      </c>
      <c r="AX131" s="41">
        <f t="shared" ref="AX131:AX194" si="196">IF(ISERROR(((AR131*5+AS131*4+AT131*3+AU131*2+AV131*1)/AW131)),0,((AR131*5+AS131*4+AT131*3+AU131*2+AV131*1)/AW131))</f>
        <v>4.416666666666667</v>
      </c>
      <c r="AY131" s="29">
        <f t="shared" si="166"/>
        <v>0.34027777777777746</v>
      </c>
      <c r="AZ131" s="29">
        <f t="shared" si="167"/>
        <v>0.17361111111111135</v>
      </c>
      <c r="BA131" s="29">
        <f t="shared" si="168"/>
        <v>2.0069444444444451</v>
      </c>
      <c r="BB131" s="29">
        <f t="shared" si="169"/>
        <v>5.8402777777777795</v>
      </c>
      <c r="BC131" s="29">
        <f t="shared" si="170"/>
        <v>11.673611111111112</v>
      </c>
      <c r="BD131" s="29">
        <f t="shared" si="171"/>
        <v>22.458333333333311</v>
      </c>
      <c r="BE131" s="29">
        <f t="shared" si="172"/>
        <v>2.7777777777777817</v>
      </c>
      <c r="BF131" s="29">
        <f t="shared" si="173"/>
        <v>8.0277777777777803</v>
      </c>
      <c r="BG131" s="29">
        <f t="shared" si="174"/>
        <v>46.722222222222236</v>
      </c>
      <c r="BH131" s="29">
        <f t="shared" si="175"/>
        <v>23.347222222222225</v>
      </c>
      <c r="BI131" s="29">
        <f t="shared" ref="BI131:BI194" si="197">IF(ISERROR((SUM(BD131:BH131)/(AW131-1))),0,((SUM(BD131:BH131)/(AW131-1))))</f>
        <v>1.0877192982456141</v>
      </c>
      <c r="BJ131" s="28">
        <f t="shared" si="180"/>
        <v>1.0429378208913578</v>
      </c>
      <c r="BK131" s="28">
        <f t="shared" si="181"/>
        <v>11.548326838567691</v>
      </c>
      <c r="BL131" s="28">
        <f t="shared" si="182"/>
        <v>-1.0202603444268694</v>
      </c>
      <c r="BM131" s="28">
        <f t="shared" si="183"/>
        <v>-10.025078144338405</v>
      </c>
      <c r="BN131" s="28">
        <f t="shared" si="184"/>
        <v>-99.532518160907486</v>
      </c>
      <c r="BO131" s="28">
        <f t="shared" si="185"/>
        <v>-70.317363198244138</v>
      </c>
      <c r="BP131" s="28">
        <f t="shared" si="186"/>
        <v>1.0750279955207167E-2</v>
      </c>
      <c r="BQ131" s="28">
        <f t="shared" ref="BQ131:BQ194" si="198">IF(ISERROR((SUM(BK131:BO131)*BP131)),0,(SUM(BK131:BO131)*BP131))</f>
        <v>-1.8205265093950194</v>
      </c>
    </row>
    <row r="132" spans="1:69" x14ac:dyDescent="0.2">
      <c r="A132" s="1" t="s">
        <v>7519</v>
      </c>
      <c r="B132" s="1" t="s">
        <v>461</v>
      </c>
      <c r="C132" s="1" t="s">
        <v>49</v>
      </c>
      <c r="D132" s="2" t="s">
        <v>462</v>
      </c>
      <c r="E132" s="4" t="s">
        <v>463</v>
      </c>
      <c r="F132" s="1" t="s">
        <v>464</v>
      </c>
      <c r="G132" s="1">
        <v>165</v>
      </c>
      <c r="H132">
        <v>48</v>
      </c>
      <c r="I132" s="1">
        <v>30</v>
      </c>
      <c r="J132">
        <v>12</v>
      </c>
      <c r="K132" s="1">
        <v>3</v>
      </c>
      <c r="L132">
        <v>2</v>
      </c>
      <c r="M132" s="1">
        <v>8</v>
      </c>
      <c r="N132">
        <v>4</v>
      </c>
      <c r="O132" s="1">
        <v>5</v>
      </c>
      <c r="P132" s="1">
        <v>2</v>
      </c>
      <c r="Q132" s="36">
        <f t="shared" si="124"/>
        <v>117</v>
      </c>
      <c r="R132" s="36">
        <f t="shared" si="187"/>
        <v>18</v>
      </c>
      <c r="S132" s="36">
        <f t="shared" si="188"/>
        <v>1</v>
      </c>
      <c r="T132" s="36">
        <f t="shared" si="189"/>
        <v>4</v>
      </c>
      <c r="U132" s="36">
        <f t="shared" si="190"/>
        <v>3</v>
      </c>
      <c r="V132" s="36">
        <f t="shared" si="191"/>
        <v>671</v>
      </c>
      <c r="W132" s="45">
        <f t="shared" si="192"/>
        <v>143</v>
      </c>
      <c r="X132" s="50">
        <f t="shared" si="193"/>
        <v>4.6923076923076925</v>
      </c>
      <c r="Y132" s="46">
        <f t="shared" si="155"/>
        <v>9.4674556213017624E-2</v>
      </c>
      <c r="Z132" s="46">
        <f t="shared" si="156"/>
        <v>0.47928994082840265</v>
      </c>
      <c r="AA132" s="46">
        <f t="shared" si="157"/>
        <v>2.8639053254437878</v>
      </c>
      <c r="AB132" s="46">
        <f t="shared" si="158"/>
        <v>7.2485207100591724</v>
      </c>
      <c r="AC132" s="46">
        <f t="shared" si="159"/>
        <v>13.633136094674558</v>
      </c>
      <c r="AD132" s="46">
        <f t="shared" si="160"/>
        <v>11.076923076923062</v>
      </c>
      <c r="AE132" s="46">
        <f t="shared" si="161"/>
        <v>8.627218934911248</v>
      </c>
      <c r="AF132" s="46">
        <f t="shared" si="162"/>
        <v>2.8639053254437878</v>
      </c>
      <c r="AG132" s="46">
        <f t="shared" si="163"/>
        <v>28.99408284023669</v>
      </c>
      <c r="AH132" s="46">
        <f t="shared" si="164"/>
        <v>40.899408284023679</v>
      </c>
      <c r="AI132" s="46">
        <f t="shared" si="194"/>
        <v>0.65113759479956668</v>
      </c>
      <c r="AJ132" s="47">
        <f t="shared" si="147"/>
        <v>0.80693097276010339</v>
      </c>
      <c r="AK132" s="47">
        <f t="shared" si="148"/>
        <v>6.4867419619596705</v>
      </c>
      <c r="AL132" s="47">
        <f t="shared" si="149"/>
        <v>-11.367391563145706</v>
      </c>
      <c r="AM132" s="47">
        <f t="shared" si="150"/>
        <v>-9.2242025121456646</v>
      </c>
      <c r="AN132" s="47">
        <f t="shared" si="151"/>
        <v>-148.56787479648585</v>
      </c>
      <c r="AO132" s="47">
        <f t="shared" si="152"/>
        <v>-287.41256692990606</v>
      </c>
      <c r="AP132" s="47">
        <f t="shared" si="153"/>
        <v>7.1421436419938072E-3</v>
      </c>
      <c r="AQ132" s="47">
        <f t="shared" si="195"/>
        <v>-3.2145738197522964</v>
      </c>
      <c r="AR132" s="1">
        <f t="shared" si="154"/>
        <v>48</v>
      </c>
      <c r="AS132" s="1">
        <f t="shared" si="176"/>
        <v>12</v>
      </c>
      <c r="AT132" s="1">
        <f t="shared" si="177"/>
        <v>2</v>
      </c>
      <c r="AU132" s="1">
        <f t="shared" si="178"/>
        <v>4</v>
      </c>
      <c r="AV132" s="1">
        <f t="shared" si="179"/>
        <v>2</v>
      </c>
      <c r="AW132" s="27">
        <f t="shared" si="165"/>
        <v>68</v>
      </c>
      <c r="AX132" s="41">
        <f t="shared" si="196"/>
        <v>4.4705882352941178</v>
      </c>
      <c r="AY132" s="29">
        <f t="shared" si="166"/>
        <v>0.28027681660899645</v>
      </c>
      <c r="AZ132" s="29">
        <f t="shared" si="167"/>
        <v>0.22145328719723192</v>
      </c>
      <c r="BA132" s="29">
        <f t="shared" si="168"/>
        <v>2.1626297577854676</v>
      </c>
      <c r="BB132" s="29">
        <f t="shared" si="169"/>
        <v>6.1038062283737027</v>
      </c>
      <c r="BC132" s="29">
        <f t="shared" si="170"/>
        <v>12.044982698961938</v>
      </c>
      <c r="BD132" s="29">
        <f t="shared" si="171"/>
        <v>13.45328719723183</v>
      </c>
      <c r="BE132" s="29">
        <f t="shared" si="172"/>
        <v>2.6574394463667832</v>
      </c>
      <c r="BF132" s="29">
        <f t="shared" si="173"/>
        <v>4.3252595155709352</v>
      </c>
      <c r="BG132" s="29">
        <f t="shared" si="174"/>
        <v>24.415224913494811</v>
      </c>
      <c r="BH132" s="29">
        <f t="shared" si="175"/>
        <v>24.089965397923876</v>
      </c>
      <c r="BI132" s="29">
        <f t="shared" si="197"/>
        <v>1.0289727831431079</v>
      </c>
      <c r="BJ132" s="28">
        <f t="shared" si="180"/>
        <v>1.0143829568477123</v>
      </c>
      <c r="BK132" s="28">
        <f t="shared" si="181"/>
        <v>6.8236410023782339</v>
      </c>
      <c r="BL132" s="28">
        <f t="shared" si="182"/>
        <v>-1.1981152925986491</v>
      </c>
      <c r="BM132" s="28">
        <f t="shared" si="183"/>
        <v>-6.093929507439416</v>
      </c>
      <c r="BN132" s="28">
        <f t="shared" si="184"/>
        <v>-57.790342316437915</v>
      </c>
      <c r="BO132" s="28">
        <f t="shared" si="185"/>
        <v>-80.10016949173756</v>
      </c>
      <c r="BP132" s="28">
        <f t="shared" si="186"/>
        <v>1.5377657168701944E-2</v>
      </c>
      <c r="BQ132" s="28">
        <f t="shared" si="198"/>
        <v>-2.1276359704199006</v>
      </c>
    </row>
    <row r="133" spans="1:69" x14ac:dyDescent="0.2">
      <c r="A133" s="1" t="s">
        <v>7519</v>
      </c>
      <c r="B133" s="1" t="s">
        <v>465</v>
      </c>
      <c r="C133" s="1" t="s">
        <v>34</v>
      </c>
      <c r="D133" s="2" t="s">
        <v>466</v>
      </c>
      <c r="E133" s="4" t="s">
        <v>467</v>
      </c>
      <c r="F133" s="1" t="s">
        <v>468</v>
      </c>
      <c r="G133" s="1">
        <v>66</v>
      </c>
      <c r="H133">
        <v>20</v>
      </c>
      <c r="I133" s="1">
        <v>10</v>
      </c>
      <c r="J133">
        <v>7</v>
      </c>
      <c r="K133" s="1">
        <v>3</v>
      </c>
      <c r="L133">
        <v>2</v>
      </c>
      <c r="M133" s="1">
        <v>5</v>
      </c>
      <c r="N133">
        <v>2</v>
      </c>
      <c r="O133" s="1">
        <v>5</v>
      </c>
      <c r="P133" s="1">
        <v>2</v>
      </c>
      <c r="Q133" s="36">
        <f t="shared" ref="Q133:Q196" si="199">IFERROR(G133-H133,0)</f>
        <v>46</v>
      </c>
      <c r="R133" s="36">
        <f t="shared" si="187"/>
        <v>3</v>
      </c>
      <c r="S133" s="36">
        <f t="shared" si="188"/>
        <v>1</v>
      </c>
      <c r="T133" s="36">
        <f t="shared" si="189"/>
        <v>3</v>
      </c>
      <c r="U133" s="36">
        <f t="shared" si="190"/>
        <v>3</v>
      </c>
      <c r="V133" s="36">
        <f t="shared" si="191"/>
        <v>254</v>
      </c>
      <c r="W133" s="45">
        <f t="shared" si="192"/>
        <v>56</v>
      </c>
      <c r="X133" s="50">
        <f t="shared" si="193"/>
        <v>4.5357142857142856</v>
      </c>
      <c r="Y133" s="46">
        <f t="shared" si="155"/>
        <v>0.21556122448979603</v>
      </c>
      <c r="Z133" s="46">
        <f t="shared" si="156"/>
        <v>0.28698979591836721</v>
      </c>
      <c r="AA133" s="46">
        <f t="shared" si="157"/>
        <v>2.3584183673469385</v>
      </c>
      <c r="AB133" s="46">
        <f t="shared" si="158"/>
        <v>6.4298469387755093</v>
      </c>
      <c r="AC133" s="46">
        <f t="shared" si="159"/>
        <v>12.501275510204081</v>
      </c>
      <c r="AD133" s="46">
        <f t="shared" si="160"/>
        <v>9.9158163265306172</v>
      </c>
      <c r="AE133" s="46">
        <f t="shared" si="161"/>
        <v>0.86096938775510168</v>
      </c>
      <c r="AF133" s="46">
        <f t="shared" si="162"/>
        <v>2.3584183673469385</v>
      </c>
      <c r="AG133" s="46">
        <f t="shared" si="163"/>
        <v>19.289540816326529</v>
      </c>
      <c r="AH133" s="46">
        <f t="shared" si="164"/>
        <v>37.503826530612244</v>
      </c>
      <c r="AI133" s="46">
        <f t="shared" si="194"/>
        <v>1.2714285714285716</v>
      </c>
      <c r="AJ133" s="47">
        <f t="shared" si="147"/>
        <v>1.1275764148954923</v>
      </c>
      <c r="AK133" s="47">
        <f t="shared" si="148"/>
        <v>3.2112627723932414</v>
      </c>
      <c r="AL133" s="47">
        <f t="shared" si="149"/>
        <v>-0.32172365053612145</v>
      </c>
      <c r="AM133" s="47">
        <f t="shared" si="150"/>
        <v>-2.5263488674741157</v>
      </c>
      <c r="AN133" s="47">
        <f t="shared" si="151"/>
        <v>-34.118054366528554</v>
      </c>
      <c r="AO133" s="47">
        <f t="shared" si="152"/>
        <v>-92.494262634532873</v>
      </c>
      <c r="AP133" s="47">
        <f t="shared" si="153"/>
        <v>1.8855218855218854E-2</v>
      </c>
      <c r="AQ133" s="47">
        <f t="shared" si="195"/>
        <v>-2.3804549150888858</v>
      </c>
      <c r="AR133" s="1">
        <f t="shared" si="154"/>
        <v>20</v>
      </c>
      <c r="AS133" s="1">
        <f t="shared" si="176"/>
        <v>7</v>
      </c>
      <c r="AT133" s="1">
        <f t="shared" si="177"/>
        <v>2</v>
      </c>
      <c r="AU133" s="1">
        <f t="shared" si="178"/>
        <v>2</v>
      </c>
      <c r="AV133" s="1">
        <f t="shared" si="179"/>
        <v>2</v>
      </c>
      <c r="AW133" s="27">
        <f t="shared" si="165"/>
        <v>33</v>
      </c>
      <c r="AX133" s="41">
        <f t="shared" si="196"/>
        <v>4.2424242424242422</v>
      </c>
      <c r="AY133" s="29">
        <f t="shared" si="166"/>
        <v>0.5739210284664833</v>
      </c>
      <c r="AZ133" s="29">
        <f t="shared" si="167"/>
        <v>5.8769513314967756E-2</v>
      </c>
      <c r="BA133" s="29">
        <f t="shared" si="168"/>
        <v>1.5436179981634521</v>
      </c>
      <c r="BB133" s="29">
        <f t="shared" si="169"/>
        <v>5.028466483011937</v>
      </c>
      <c r="BC133" s="29">
        <f t="shared" si="170"/>
        <v>10.513314967860421</v>
      </c>
      <c r="BD133" s="29">
        <f t="shared" si="171"/>
        <v>11.478420569329666</v>
      </c>
      <c r="BE133" s="29">
        <f t="shared" si="172"/>
        <v>0.41138659320477428</v>
      </c>
      <c r="BF133" s="29">
        <f t="shared" si="173"/>
        <v>3.0872359963269043</v>
      </c>
      <c r="BG133" s="29">
        <f t="shared" si="174"/>
        <v>10.056932966023874</v>
      </c>
      <c r="BH133" s="29">
        <f t="shared" si="175"/>
        <v>21.026629935720841</v>
      </c>
      <c r="BI133" s="29">
        <f t="shared" si="197"/>
        <v>1.4393939393939394</v>
      </c>
      <c r="BJ133" s="28">
        <f t="shared" si="180"/>
        <v>1.1997474481714638</v>
      </c>
      <c r="BK133" s="28">
        <f t="shared" si="181"/>
        <v>5.0354547476347902</v>
      </c>
      <c r="BL133" s="28">
        <f t="shared" si="182"/>
        <v>-5.7750623409673678E-2</v>
      </c>
      <c r="BM133" s="28">
        <f t="shared" si="183"/>
        <v>-2.2211108906351154</v>
      </c>
      <c r="BN133" s="28">
        <f t="shared" si="184"/>
        <v>-13.059117533795572</v>
      </c>
      <c r="BO133" s="28">
        <f t="shared" si="185"/>
        <v>-39.479350978603264</v>
      </c>
      <c r="BP133" s="28">
        <f t="shared" si="186"/>
        <v>3.3266129032258063E-2</v>
      </c>
      <c r="BQ133" s="28">
        <f t="shared" si="198"/>
        <v>-1.6560502864926325</v>
      </c>
    </row>
    <row r="134" spans="1:69" x14ac:dyDescent="0.2">
      <c r="A134" s="1" t="s">
        <v>7519</v>
      </c>
      <c r="B134" s="1" t="s">
        <v>469</v>
      </c>
      <c r="C134" s="1" t="s">
        <v>294</v>
      </c>
      <c r="D134" s="2">
        <v>1023</v>
      </c>
      <c r="E134" s="4" t="s">
        <v>470</v>
      </c>
      <c r="F134" s="1" t="s">
        <v>471</v>
      </c>
      <c r="G134" s="1">
        <v>737</v>
      </c>
      <c r="H134">
        <v>382</v>
      </c>
      <c r="I134" s="1">
        <v>178</v>
      </c>
      <c r="J134">
        <v>101</v>
      </c>
      <c r="K134" s="1">
        <v>50</v>
      </c>
      <c r="L134">
        <v>28</v>
      </c>
      <c r="M134" s="1">
        <v>30</v>
      </c>
      <c r="N134">
        <v>23</v>
      </c>
      <c r="O134" s="1">
        <v>28</v>
      </c>
      <c r="P134" s="1">
        <v>20</v>
      </c>
      <c r="Q134" s="36">
        <f t="shared" si="199"/>
        <v>355</v>
      </c>
      <c r="R134" s="36">
        <f t="shared" si="187"/>
        <v>77</v>
      </c>
      <c r="S134" s="36">
        <f t="shared" si="188"/>
        <v>22</v>
      </c>
      <c r="T134" s="36">
        <f t="shared" si="189"/>
        <v>7</v>
      </c>
      <c r="U134" s="36">
        <f t="shared" si="190"/>
        <v>8</v>
      </c>
      <c r="V134" s="36">
        <f t="shared" si="191"/>
        <v>2171</v>
      </c>
      <c r="W134" s="45">
        <f t="shared" si="192"/>
        <v>469</v>
      </c>
      <c r="X134" s="50">
        <f t="shared" si="193"/>
        <v>4.6289978678038377</v>
      </c>
      <c r="Y134" s="46">
        <f t="shared" si="155"/>
        <v>0.13764258209409869</v>
      </c>
      <c r="Z134" s="46">
        <f t="shared" si="156"/>
        <v>0.3956383177017741</v>
      </c>
      <c r="AA134" s="46">
        <f t="shared" si="157"/>
        <v>2.6536340533094496</v>
      </c>
      <c r="AB134" s="46">
        <f t="shared" si="158"/>
        <v>6.911629788917125</v>
      </c>
      <c r="AC134" s="46">
        <f t="shared" si="159"/>
        <v>13.1696255245248</v>
      </c>
      <c r="AD134" s="46">
        <f t="shared" si="160"/>
        <v>48.863116643405036</v>
      </c>
      <c r="AE134" s="46">
        <f t="shared" si="161"/>
        <v>30.464150463036606</v>
      </c>
      <c r="AF134" s="46">
        <f t="shared" si="162"/>
        <v>58.379949172807891</v>
      </c>
      <c r="AG134" s="46">
        <f t="shared" si="163"/>
        <v>48.381408522419875</v>
      </c>
      <c r="AH134" s="46">
        <f t="shared" si="164"/>
        <v>105.3570041961984</v>
      </c>
      <c r="AI134" s="46">
        <f t="shared" si="194"/>
        <v>0.62274707050826461</v>
      </c>
      <c r="AJ134" s="47">
        <f t="shared" si="147"/>
        <v>0.78914325094260585</v>
      </c>
      <c r="AK134" s="47">
        <f t="shared" si="148"/>
        <v>36.888417955748722</v>
      </c>
      <c r="AL134" s="47">
        <f t="shared" si="149"/>
        <v>-38.991568443230804</v>
      </c>
      <c r="AM134" s="47">
        <f t="shared" si="150"/>
        <v>-193.5159153537785</v>
      </c>
      <c r="AN134" s="47">
        <f t="shared" si="151"/>
        <v>-258.8220077456441</v>
      </c>
      <c r="AO134" s="47">
        <f t="shared" si="152"/>
        <v>-778.00535500904243</v>
      </c>
      <c r="AP134" s="47">
        <f t="shared" si="153"/>
        <v>2.1459031095005399E-3</v>
      </c>
      <c r="AQ134" s="47">
        <f t="shared" si="195"/>
        <v>-2.644710623416878</v>
      </c>
      <c r="AR134" s="1">
        <f t="shared" si="154"/>
        <v>382</v>
      </c>
      <c r="AS134" s="1">
        <f t="shared" si="176"/>
        <v>101</v>
      </c>
      <c r="AT134" s="1">
        <f t="shared" si="177"/>
        <v>28</v>
      </c>
      <c r="AU134" s="1">
        <f t="shared" si="178"/>
        <v>23</v>
      </c>
      <c r="AV134" s="1">
        <f t="shared" si="179"/>
        <v>20</v>
      </c>
      <c r="AW134" s="27">
        <f t="shared" si="165"/>
        <v>554</v>
      </c>
      <c r="AX134" s="41">
        <f t="shared" si="196"/>
        <v>4.4476534296028882</v>
      </c>
      <c r="AY134" s="29">
        <f t="shared" si="166"/>
        <v>0.30508673382945156</v>
      </c>
      <c r="AZ134" s="29">
        <f t="shared" si="167"/>
        <v>0.200393593035228</v>
      </c>
      <c r="BA134" s="29">
        <f t="shared" si="168"/>
        <v>2.0957004522410045</v>
      </c>
      <c r="BB134" s="29">
        <f t="shared" si="169"/>
        <v>5.991007311446781</v>
      </c>
      <c r="BC134" s="29">
        <f t="shared" si="170"/>
        <v>11.886314170652557</v>
      </c>
      <c r="BD134" s="29">
        <f t="shared" si="171"/>
        <v>116.5431323228505</v>
      </c>
      <c r="BE134" s="29">
        <f t="shared" si="172"/>
        <v>20.239752896558027</v>
      </c>
      <c r="BF134" s="29">
        <f t="shared" si="173"/>
        <v>58.679612662748127</v>
      </c>
      <c r="BG134" s="29">
        <f t="shared" si="174"/>
        <v>137.79316816327596</v>
      </c>
      <c r="BH134" s="29">
        <f t="shared" si="175"/>
        <v>237.72628341305114</v>
      </c>
      <c r="BI134" s="29">
        <f t="shared" si="197"/>
        <v>1.0325170876283611</v>
      </c>
      <c r="BJ134" s="28">
        <f t="shared" si="180"/>
        <v>1.0161284798825201</v>
      </c>
      <c r="BK134" s="28">
        <f t="shared" si="181"/>
        <v>61.35535546597783</v>
      </c>
      <c r="BL134" s="28">
        <f t="shared" si="182"/>
        <v>-8.6357736467217698</v>
      </c>
      <c r="BM134" s="28">
        <f t="shared" si="183"/>
        <v>-80.966612660058615</v>
      </c>
      <c r="BN134" s="28">
        <f t="shared" si="184"/>
        <v>-321.46355177698968</v>
      </c>
      <c r="BO134" s="28">
        <f t="shared" si="185"/>
        <v>-781.18686361983123</v>
      </c>
      <c r="BP134" s="28">
        <f t="shared" si="186"/>
        <v>1.814870141782635E-3</v>
      </c>
      <c r="BQ134" s="28">
        <f t="shared" si="198"/>
        <v>-2.0524320085948955</v>
      </c>
    </row>
    <row r="135" spans="1:69" x14ac:dyDescent="0.2">
      <c r="A135" s="1" t="s">
        <v>7519</v>
      </c>
      <c r="B135" s="1" t="s">
        <v>472</v>
      </c>
      <c r="C135" s="1" t="s">
        <v>34</v>
      </c>
      <c r="D135" s="2">
        <v>2265</v>
      </c>
      <c r="E135" s="4" t="s">
        <v>473</v>
      </c>
      <c r="F135" s="1" t="s">
        <v>474</v>
      </c>
      <c r="G135" s="1">
        <v>1608</v>
      </c>
      <c r="H135">
        <v>607</v>
      </c>
      <c r="I135" s="1">
        <v>377</v>
      </c>
      <c r="J135">
        <v>153</v>
      </c>
      <c r="K135" s="1">
        <v>135</v>
      </c>
      <c r="L135">
        <v>71</v>
      </c>
      <c r="M135" s="1">
        <v>56</v>
      </c>
      <c r="N135">
        <v>29</v>
      </c>
      <c r="O135" s="1">
        <v>89</v>
      </c>
      <c r="P135" s="1">
        <v>54</v>
      </c>
      <c r="Q135" s="36">
        <f t="shared" si="199"/>
        <v>1001</v>
      </c>
      <c r="R135" s="36">
        <f t="shared" si="187"/>
        <v>224</v>
      </c>
      <c r="S135" s="36">
        <f t="shared" si="188"/>
        <v>64</v>
      </c>
      <c r="T135" s="36">
        <f t="shared" si="189"/>
        <v>27</v>
      </c>
      <c r="U135" s="36">
        <f t="shared" si="190"/>
        <v>35</v>
      </c>
      <c r="V135" s="36">
        <f t="shared" si="191"/>
        <v>6182</v>
      </c>
      <c r="W135" s="45">
        <f t="shared" si="192"/>
        <v>1351</v>
      </c>
      <c r="X135" s="50">
        <f t="shared" si="193"/>
        <v>4.5758697261287935</v>
      </c>
      <c r="Y135" s="46">
        <f t="shared" si="155"/>
        <v>0.17988648921406464</v>
      </c>
      <c r="Z135" s="46">
        <f t="shared" si="156"/>
        <v>0.33162594147165164</v>
      </c>
      <c r="AA135" s="46">
        <f t="shared" si="157"/>
        <v>2.4833653937292386</v>
      </c>
      <c r="AB135" s="46">
        <f t="shared" si="158"/>
        <v>6.6351048459868256</v>
      </c>
      <c r="AC135" s="46">
        <f t="shared" si="159"/>
        <v>12.786844298244413</v>
      </c>
      <c r="AD135" s="46">
        <f t="shared" si="160"/>
        <v>180.06637570327871</v>
      </c>
      <c r="AE135" s="46">
        <f t="shared" si="161"/>
        <v>74.28421088964997</v>
      </c>
      <c r="AF135" s="46">
        <f t="shared" si="162"/>
        <v>158.93538519867127</v>
      </c>
      <c r="AG135" s="46">
        <f t="shared" si="163"/>
        <v>179.14783084164429</v>
      </c>
      <c r="AH135" s="46">
        <f t="shared" si="164"/>
        <v>447.53955043855444</v>
      </c>
      <c r="AI135" s="46">
        <f t="shared" si="194"/>
        <v>0.77035063190503594</v>
      </c>
      <c r="AJ135" s="47">
        <f t="shared" si="147"/>
        <v>0.87769620706998386</v>
      </c>
      <c r="AK135" s="47">
        <f t="shared" si="148"/>
        <v>112.95338009878741</v>
      </c>
      <c r="AL135" s="47">
        <f t="shared" si="149"/>
        <v>-63.268581493536701</v>
      </c>
      <c r="AM135" s="47">
        <f t="shared" si="150"/>
        <v>-370.43178683055362</v>
      </c>
      <c r="AN135" s="47">
        <f t="shared" si="151"/>
        <v>-682.50020193653256</v>
      </c>
      <c r="AO135" s="47">
        <f t="shared" si="152"/>
        <v>-2366.902917747484</v>
      </c>
      <c r="AP135" s="47">
        <f t="shared" si="153"/>
        <v>7.4183894791752462E-4</v>
      </c>
      <c r="AQ135" s="47">
        <f t="shared" si="195"/>
        <v>-2.5001086103755816</v>
      </c>
      <c r="AR135" s="1">
        <f t="shared" si="154"/>
        <v>607</v>
      </c>
      <c r="AS135" s="1">
        <f t="shared" si="176"/>
        <v>153</v>
      </c>
      <c r="AT135" s="1">
        <f t="shared" si="177"/>
        <v>71</v>
      </c>
      <c r="AU135" s="1">
        <f t="shared" si="178"/>
        <v>29</v>
      </c>
      <c r="AV135" s="1">
        <f t="shared" si="179"/>
        <v>54</v>
      </c>
      <c r="AW135" s="27">
        <f t="shared" si="165"/>
        <v>914</v>
      </c>
      <c r="AX135" s="41">
        <f t="shared" si="196"/>
        <v>4.3457330415754925</v>
      </c>
      <c r="AY135" s="29">
        <f t="shared" si="166"/>
        <v>0.42806525288605629</v>
      </c>
      <c r="AZ135" s="29">
        <f t="shared" si="167"/>
        <v>0.11953133603704119</v>
      </c>
      <c r="BA135" s="29">
        <f t="shared" si="168"/>
        <v>1.810997419188026</v>
      </c>
      <c r="BB135" s="29">
        <f t="shared" si="169"/>
        <v>5.5024635023390109</v>
      </c>
      <c r="BC135" s="29">
        <f t="shared" si="170"/>
        <v>11.193929585489997</v>
      </c>
      <c r="BD135" s="29">
        <f t="shared" si="171"/>
        <v>259.83560850183619</v>
      </c>
      <c r="BE135" s="29">
        <f t="shared" si="172"/>
        <v>18.288294413667302</v>
      </c>
      <c r="BF135" s="29">
        <f t="shared" si="173"/>
        <v>128.58081676234985</v>
      </c>
      <c r="BG135" s="29">
        <f t="shared" si="174"/>
        <v>159.57144156783133</v>
      </c>
      <c r="BH135" s="29">
        <f t="shared" si="175"/>
        <v>604.47219761645988</v>
      </c>
      <c r="BI135" s="29">
        <f t="shared" si="197"/>
        <v>1.2823092649092491</v>
      </c>
      <c r="BJ135" s="28">
        <f t="shared" si="180"/>
        <v>1.1323909505595888</v>
      </c>
      <c r="BK135" s="28">
        <f t="shared" si="181"/>
        <v>117.0750860446319</v>
      </c>
      <c r="BL135" s="28">
        <f t="shared" si="182"/>
        <v>-4.3543659100859893</v>
      </c>
      <c r="BM135" s="28">
        <f t="shared" si="183"/>
        <v>-119.16423399763552</v>
      </c>
      <c r="BN135" s="28">
        <f t="shared" si="184"/>
        <v>-257.77724839181224</v>
      </c>
      <c r="BO135" s="28">
        <f t="shared" si="185"/>
        <v>-1392.7669279225759</v>
      </c>
      <c r="BP135" s="28">
        <f t="shared" si="186"/>
        <v>1.0976922042235928E-3</v>
      </c>
      <c r="BQ135" s="28">
        <f t="shared" si="198"/>
        <v>-1.8188624700022753</v>
      </c>
    </row>
    <row r="136" spans="1:69" x14ac:dyDescent="0.2">
      <c r="A136" s="1" t="s">
        <v>7519</v>
      </c>
      <c r="B136" s="1" t="s">
        <v>475</v>
      </c>
      <c r="C136" s="1" t="s">
        <v>18</v>
      </c>
      <c r="D136" s="2">
        <v>2201</v>
      </c>
      <c r="E136" s="4" t="s">
        <v>476</v>
      </c>
      <c r="F136" s="1" t="s">
        <v>477</v>
      </c>
      <c r="G136" s="1">
        <v>1408</v>
      </c>
      <c r="H136">
        <v>678</v>
      </c>
      <c r="I136" s="1">
        <v>460</v>
      </c>
      <c r="J136">
        <v>257</v>
      </c>
      <c r="K136" s="1">
        <v>167</v>
      </c>
      <c r="L136">
        <v>103</v>
      </c>
      <c r="M136" s="1">
        <v>73</v>
      </c>
      <c r="N136">
        <v>57</v>
      </c>
      <c r="O136" s="1">
        <v>92</v>
      </c>
      <c r="P136" s="1">
        <v>68</v>
      </c>
      <c r="Q136" s="36">
        <f t="shared" si="199"/>
        <v>730</v>
      </c>
      <c r="R136" s="36">
        <f t="shared" si="187"/>
        <v>203</v>
      </c>
      <c r="S136" s="36">
        <f t="shared" si="188"/>
        <v>64</v>
      </c>
      <c r="T136" s="36">
        <f t="shared" si="189"/>
        <v>16</v>
      </c>
      <c r="U136" s="36">
        <f t="shared" si="190"/>
        <v>24</v>
      </c>
      <c r="V136" s="36">
        <f t="shared" si="191"/>
        <v>4710</v>
      </c>
      <c r="W136" s="45">
        <f t="shared" si="192"/>
        <v>1037</v>
      </c>
      <c r="X136" s="50">
        <f t="shared" si="193"/>
        <v>4.5419479267116687</v>
      </c>
      <c r="Y136" s="46">
        <f t="shared" si="155"/>
        <v>0.20981170184373885</v>
      </c>
      <c r="Z136" s="46">
        <f t="shared" si="156"/>
        <v>0.2937075552670762</v>
      </c>
      <c r="AA136" s="46">
        <f t="shared" si="157"/>
        <v>2.3776034086904136</v>
      </c>
      <c r="AB136" s="46">
        <f t="shared" si="158"/>
        <v>6.461499262113751</v>
      </c>
      <c r="AC136" s="46">
        <f t="shared" si="159"/>
        <v>12.545395115537088</v>
      </c>
      <c r="AD136" s="46">
        <f t="shared" si="160"/>
        <v>153.16254234592935</v>
      </c>
      <c r="AE136" s="46">
        <f t="shared" si="161"/>
        <v>59.622633719216466</v>
      </c>
      <c r="AF136" s="46">
        <f t="shared" si="162"/>
        <v>152.16661815618647</v>
      </c>
      <c r="AG136" s="46">
        <f t="shared" si="163"/>
        <v>103.38398819382002</v>
      </c>
      <c r="AH136" s="46">
        <f t="shared" si="164"/>
        <v>301.08948277289011</v>
      </c>
      <c r="AI136" s="46">
        <f t="shared" si="194"/>
        <v>0.74268847991123788</v>
      </c>
      <c r="AJ136" s="47">
        <f t="shared" si="147"/>
        <v>0.86179375717815332</v>
      </c>
      <c r="AK136" s="47">
        <f t="shared" si="148"/>
        <v>109.61181993684494</v>
      </c>
      <c r="AL136" s="47">
        <f t="shared" si="149"/>
        <v>-50.48457263912784</v>
      </c>
      <c r="AM136" s="47">
        <f t="shared" si="150"/>
        <v>-366.58869241484479</v>
      </c>
      <c r="AN136" s="47">
        <f t="shared" si="151"/>
        <v>-410.59144856958409</v>
      </c>
      <c r="AO136" s="47">
        <f t="shared" si="152"/>
        <v>-1666.2022874572624</v>
      </c>
      <c r="AP136" s="47">
        <f t="shared" si="153"/>
        <v>9.6711618450748889E-4</v>
      </c>
      <c r="AQ136" s="47">
        <f t="shared" si="195"/>
        <v>-2.3058517736801725</v>
      </c>
      <c r="AR136" s="1">
        <f t="shared" si="154"/>
        <v>678</v>
      </c>
      <c r="AS136" s="1">
        <f t="shared" si="176"/>
        <v>257</v>
      </c>
      <c r="AT136" s="1">
        <f t="shared" si="177"/>
        <v>103</v>
      </c>
      <c r="AU136" s="1">
        <f t="shared" si="178"/>
        <v>57</v>
      </c>
      <c r="AV136" s="1">
        <f t="shared" si="179"/>
        <v>68</v>
      </c>
      <c r="AW136" s="27">
        <f t="shared" si="165"/>
        <v>1163</v>
      </c>
      <c r="AX136" s="41">
        <f t="shared" si="196"/>
        <v>4.2209802235597591</v>
      </c>
      <c r="AY136" s="29">
        <f t="shared" si="166"/>
        <v>0.60687181208500296</v>
      </c>
      <c r="AZ136" s="29">
        <f t="shared" si="167"/>
        <v>4.8832259204521111E-2</v>
      </c>
      <c r="BA136" s="29">
        <f t="shared" si="168"/>
        <v>1.4907927063240394</v>
      </c>
      <c r="BB136" s="29">
        <f t="shared" si="169"/>
        <v>4.9327531534435574</v>
      </c>
      <c r="BC136" s="29">
        <f t="shared" si="170"/>
        <v>10.374713600563076</v>
      </c>
      <c r="BD136" s="29">
        <f t="shared" si="171"/>
        <v>411.45908859363203</v>
      </c>
      <c r="BE136" s="29">
        <f t="shared" si="172"/>
        <v>12.549890615561926</v>
      </c>
      <c r="BF136" s="29">
        <f t="shared" si="173"/>
        <v>153.55164875137606</v>
      </c>
      <c r="BG136" s="29">
        <f t="shared" si="174"/>
        <v>281.16692974628279</v>
      </c>
      <c r="BH136" s="29">
        <f t="shared" si="175"/>
        <v>705.48052483828917</v>
      </c>
      <c r="BI136" s="29">
        <f t="shared" si="197"/>
        <v>1.3461343223280053</v>
      </c>
      <c r="BJ136" s="28">
        <f t="shared" si="180"/>
        <v>1.1602302884893176</v>
      </c>
      <c r="BK136" s="28">
        <f t="shared" si="181"/>
        <v>205.23080391794329</v>
      </c>
      <c r="BL136" s="28">
        <f t="shared" si="182"/>
        <v>-1.7756638483915335</v>
      </c>
      <c r="BM136" s="28">
        <f t="shared" si="183"/>
        <v>-120.04125225942833</v>
      </c>
      <c r="BN136" s="28">
        <f t="shared" si="184"/>
        <v>-399.83088077539441</v>
      </c>
      <c r="BO136" s="28">
        <f t="shared" si="185"/>
        <v>-1454.9246141874394</v>
      </c>
      <c r="BP136" s="28">
        <f t="shared" si="186"/>
        <v>8.6206768750898756E-4</v>
      </c>
      <c r="BQ136" s="28">
        <f t="shared" si="198"/>
        <v>-1.5270163630665905</v>
      </c>
    </row>
    <row r="137" spans="1:69" x14ac:dyDescent="0.2">
      <c r="A137" s="1" t="s">
        <v>7519</v>
      </c>
      <c r="B137" s="1" t="s">
        <v>478</v>
      </c>
      <c r="C137" s="1" t="s">
        <v>76</v>
      </c>
      <c r="D137" s="2" t="s">
        <v>479</v>
      </c>
      <c r="E137" s="4" t="s">
        <v>480</v>
      </c>
      <c r="F137" s="1" t="s">
        <v>481</v>
      </c>
      <c r="G137" s="1">
        <v>70</v>
      </c>
      <c r="H137">
        <v>66</v>
      </c>
      <c r="I137" s="1">
        <v>6</v>
      </c>
      <c r="J137">
        <v>3</v>
      </c>
      <c r="K137" s="1">
        <v>3</v>
      </c>
      <c r="L137">
        <v>0</v>
      </c>
      <c r="M137" s="1">
        <v>2</v>
      </c>
      <c r="N137">
        <v>0</v>
      </c>
      <c r="O137" s="1">
        <v>2</v>
      </c>
      <c r="P137" s="1">
        <v>2</v>
      </c>
      <c r="Q137" s="36">
        <f t="shared" si="199"/>
        <v>4</v>
      </c>
      <c r="R137" s="36">
        <f t="shared" si="187"/>
        <v>3</v>
      </c>
      <c r="S137" s="36">
        <f t="shared" si="188"/>
        <v>3</v>
      </c>
      <c r="T137" s="36">
        <f t="shared" si="189"/>
        <v>2</v>
      </c>
      <c r="U137" s="36">
        <f t="shared" si="190"/>
        <v>0</v>
      </c>
      <c r="V137" s="36">
        <f t="shared" si="191"/>
        <v>45</v>
      </c>
      <c r="W137" s="45">
        <f t="shared" si="192"/>
        <v>12</v>
      </c>
      <c r="X137" s="50">
        <f t="shared" si="193"/>
        <v>3.75</v>
      </c>
      <c r="Y137" s="46">
        <f t="shared" si="155"/>
        <v>1.5625</v>
      </c>
      <c r="Z137" s="46">
        <f t="shared" si="156"/>
        <v>6.25E-2</v>
      </c>
      <c r="AA137" s="46">
        <f t="shared" si="157"/>
        <v>0.5625</v>
      </c>
      <c r="AB137" s="46">
        <f t="shared" si="158"/>
        <v>3.0625</v>
      </c>
      <c r="AC137" s="46">
        <f t="shared" si="159"/>
        <v>7.5625</v>
      </c>
      <c r="AD137" s="46">
        <f t="shared" si="160"/>
        <v>6.25</v>
      </c>
      <c r="AE137" s="46">
        <f t="shared" si="161"/>
        <v>0.1875</v>
      </c>
      <c r="AF137" s="46">
        <f t="shared" si="162"/>
        <v>1.6875</v>
      </c>
      <c r="AG137" s="46">
        <f t="shared" si="163"/>
        <v>6.125</v>
      </c>
      <c r="AH137" s="46">
        <f t="shared" si="164"/>
        <v>0</v>
      </c>
      <c r="AI137" s="46">
        <f t="shared" si="194"/>
        <v>1.2954545454545454</v>
      </c>
      <c r="AJ137" s="47">
        <f t="shared" si="147"/>
        <v>1.1381803659589922</v>
      </c>
      <c r="AK137" s="47">
        <f t="shared" si="148"/>
        <v>5.2985466405447106</v>
      </c>
      <c r="AL137" s="47">
        <f t="shared" si="149"/>
        <v>3.1791279843268259E-2</v>
      </c>
      <c r="AM137" s="47">
        <f t="shared" si="150"/>
        <v>-0.85836455576824289</v>
      </c>
      <c r="AN137" s="47">
        <f t="shared" si="151"/>
        <v>-7.2696059908273405</v>
      </c>
      <c r="AO137" s="47">
        <f t="shared" si="152"/>
        <v>0</v>
      </c>
      <c r="AP137" s="47">
        <f t="shared" si="153"/>
        <v>0.10909090909090909</v>
      </c>
      <c r="AQ137" s="47">
        <f t="shared" si="195"/>
        <v>-0.305196286495375</v>
      </c>
      <c r="AR137" s="1">
        <f t="shared" si="154"/>
        <v>66</v>
      </c>
      <c r="AS137" s="1">
        <f t="shared" si="176"/>
        <v>3</v>
      </c>
      <c r="AT137" s="1">
        <f t="shared" si="177"/>
        <v>0</v>
      </c>
      <c r="AU137" s="1">
        <f t="shared" si="178"/>
        <v>0</v>
      </c>
      <c r="AV137" s="1">
        <f t="shared" si="179"/>
        <v>2</v>
      </c>
      <c r="AW137" s="27">
        <f t="shared" si="165"/>
        <v>71</v>
      </c>
      <c r="AX137" s="41">
        <f t="shared" si="196"/>
        <v>4.845070422535211</v>
      </c>
      <c r="AY137" s="29">
        <f t="shared" si="166"/>
        <v>2.4003173973418047E-2</v>
      </c>
      <c r="AZ137" s="29">
        <f t="shared" si="167"/>
        <v>0.71414401904384006</v>
      </c>
      <c r="BA137" s="29">
        <f t="shared" si="168"/>
        <v>3.404284864114262</v>
      </c>
      <c r="BB137" s="29">
        <f t="shared" si="169"/>
        <v>8.0944257091846836</v>
      </c>
      <c r="BC137" s="29">
        <f t="shared" si="170"/>
        <v>14.784566554255106</v>
      </c>
      <c r="BD137" s="29">
        <f t="shared" si="171"/>
        <v>1.584209482245591</v>
      </c>
      <c r="BE137" s="29">
        <f t="shared" si="172"/>
        <v>2.1424320571315203</v>
      </c>
      <c r="BF137" s="29">
        <f t="shared" si="173"/>
        <v>0</v>
      </c>
      <c r="BG137" s="29">
        <f t="shared" si="174"/>
        <v>0</v>
      </c>
      <c r="BH137" s="29">
        <f t="shared" si="175"/>
        <v>29.569133108510211</v>
      </c>
      <c r="BI137" s="29">
        <f t="shared" si="197"/>
        <v>0.47565392354124741</v>
      </c>
      <c r="BJ137" s="28">
        <f t="shared" si="180"/>
        <v>0.6896766804389195</v>
      </c>
      <c r="BK137" s="28">
        <f t="shared" si="181"/>
        <v>0.74818727862270329</v>
      </c>
      <c r="BL137" s="28">
        <f t="shared" si="182"/>
        <v>-5.5190373670686093</v>
      </c>
      <c r="BM137" s="28">
        <f t="shared" si="183"/>
        <v>0</v>
      </c>
      <c r="BN137" s="28">
        <f t="shared" si="184"/>
        <v>0</v>
      </c>
      <c r="BO137" s="28">
        <f t="shared" si="185"/>
        <v>-346.58220897827175</v>
      </c>
      <c r="BP137" s="28">
        <f t="shared" si="186"/>
        <v>1.4699792960662527E-2</v>
      </c>
      <c r="BQ137" s="28">
        <f t="shared" si="198"/>
        <v>-5.164817224376181</v>
      </c>
    </row>
    <row r="138" spans="1:69" x14ac:dyDescent="0.2">
      <c r="A138" s="1" t="s">
        <v>7519</v>
      </c>
      <c r="B138" s="1" t="s">
        <v>482</v>
      </c>
      <c r="C138" s="1" t="s">
        <v>22</v>
      </c>
      <c r="D138" s="2" t="s">
        <v>483</v>
      </c>
      <c r="E138" s="4" t="s">
        <v>484</v>
      </c>
      <c r="F138" s="1" t="s">
        <v>485</v>
      </c>
      <c r="G138" s="1">
        <v>14</v>
      </c>
      <c r="H138">
        <v>3</v>
      </c>
      <c r="I138" s="1">
        <v>6</v>
      </c>
      <c r="J138">
        <v>2</v>
      </c>
      <c r="K138" s="1">
        <v>1</v>
      </c>
      <c r="L138">
        <v>1</v>
      </c>
      <c r="M138" s="1">
        <v>3</v>
      </c>
      <c r="N138">
        <v>1</v>
      </c>
      <c r="O138" s="1">
        <v>4</v>
      </c>
      <c r="P138" s="1">
        <v>3</v>
      </c>
      <c r="Q138" s="36">
        <f t="shared" si="199"/>
        <v>11</v>
      </c>
      <c r="R138" s="36">
        <f t="shared" si="187"/>
        <v>4</v>
      </c>
      <c r="S138" s="36">
        <f t="shared" si="188"/>
        <v>0</v>
      </c>
      <c r="T138" s="36">
        <f t="shared" si="189"/>
        <v>2</v>
      </c>
      <c r="U138" s="36">
        <f t="shared" si="190"/>
        <v>1</v>
      </c>
      <c r="V138" s="36">
        <f t="shared" si="191"/>
        <v>76</v>
      </c>
      <c r="W138" s="45">
        <f t="shared" si="192"/>
        <v>18</v>
      </c>
      <c r="X138" s="50">
        <f t="shared" si="193"/>
        <v>4.2222222222222223</v>
      </c>
      <c r="Y138" s="46">
        <f t="shared" si="155"/>
        <v>0.60493827160493807</v>
      </c>
      <c r="Z138" s="46">
        <f t="shared" si="156"/>
        <v>4.9382716049382762E-2</v>
      </c>
      <c r="AA138" s="46">
        <f t="shared" si="157"/>
        <v>1.4938271604938274</v>
      </c>
      <c r="AB138" s="46">
        <f t="shared" si="158"/>
        <v>4.9382716049382722</v>
      </c>
      <c r="AC138" s="46">
        <f t="shared" si="159"/>
        <v>10.382716049382717</v>
      </c>
      <c r="AD138" s="46">
        <f t="shared" si="160"/>
        <v>6.6543209876543186</v>
      </c>
      <c r="AE138" s="46">
        <f t="shared" si="161"/>
        <v>0.19753086419753105</v>
      </c>
      <c r="AF138" s="46">
        <f t="shared" si="162"/>
        <v>0</v>
      </c>
      <c r="AG138" s="46">
        <f t="shared" si="163"/>
        <v>9.8765432098765444</v>
      </c>
      <c r="AH138" s="46">
        <f t="shared" si="164"/>
        <v>10.382716049382717</v>
      </c>
      <c r="AI138" s="46">
        <f t="shared" si="194"/>
        <v>1.594771241830065</v>
      </c>
      <c r="AJ138" s="47">
        <f t="shared" si="147"/>
        <v>1.2628425245572248</v>
      </c>
      <c r="AK138" s="47">
        <f t="shared" si="148"/>
        <v>2.5698731304488498</v>
      </c>
      <c r="AL138" s="47">
        <f t="shared" si="149"/>
        <v>-2.1795902511095502E-2</v>
      </c>
      <c r="AM138" s="47">
        <f t="shared" si="150"/>
        <v>0</v>
      </c>
      <c r="AN138" s="47">
        <f t="shared" si="151"/>
        <v>-10.897951255547737</v>
      </c>
      <c r="AO138" s="47">
        <f t="shared" si="152"/>
        <v>-16.611883323222109</v>
      </c>
      <c r="AP138" s="47">
        <f t="shared" si="153"/>
        <v>6.6176470588235295E-2</v>
      </c>
      <c r="AQ138" s="47">
        <f t="shared" si="195"/>
        <v>-1.6518810011580061</v>
      </c>
      <c r="AR138" s="1">
        <f t="shared" si="154"/>
        <v>3</v>
      </c>
      <c r="AS138" s="1">
        <f t="shared" si="176"/>
        <v>2</v>
      </c>
      <c r="AT138" s="1">
        <f t="shared" si="177"/>
        <v>1</v>
      </c>
      <c r="AU138" s="1">
        <f t="shared" si="178"/>
        <v>1</v>
      </c>
      <c r="AV138" s="1">
        <f t="shared" si="179"/>
        <v>3</v>
      </c>
      <c r="AW138" s="27">
        <f t="shared" si="165"/>
        <v>10</v>
      </c>
      <c r="AX138" s="41">
        <f t="shared" si="196"/>
        <v>3.1</v>
      </c>
      <c r="AY138" s="29">
        <f t="shared" si="166"/>
        <v>3.61</v>
      </c>
      <c r="AZ138" s="29">
        <f t="shared" si="167"/>
        <v>0.80999999999999983</v>
      </c>
      <c r="BA138" s="29">
        <f t="shared" si="168"/>
        <v>1.0000000000000018E-2</v>
      </c>
      <c r="BB138" s="29">
        <f t="shared" si="169"/>
        <v>1.2100000000000002</v>
      </c>
      <c r="BC138" s="29">
        <f t="shared" si="170"/>
        <v>4.41</v>
      </c>
      <c r="BD138" s="29">
        <f t="shared" si="171"/>
        <v>10.83</v>
      </c>
      <c r="BE138" s="29">
        <f t="shared" si="172"/>
        <v>1.6199999999999997</v>
      </c>
      <c r="BF138" s="29">
        <f t="shared" si="173"/>
        <v>1.0000000000000018E-2</v>
      </c>
      <c r="BG138" s="29">
        <f t="shared" si="174"/>
        <v>1.2100000000000002</v>
      </c>
      <c r="BH138" s="29">
        <f t="shared" si="175"/>
        <v>13.23</v>
      </c>
      <c r="BI138" s="29">
        <f t="shared" si="197"/>
        <v>2.9888888888888889</v>
      </c>
      <c r="BJ138" s="28">
        <f t="shared" si="180"/>
        <v>1.7288403306519919</v>
      </c>
      <c r="BK138" s="28">
        <f t="shared" si="181"/>
        <v>3.9821480440982149</v>
      </c>
      <c r="BL138" s="28">
        <f t="shared" si="182"/>
        <v>0.28215832474584218</v>
      </c>
      <c r="BM138" s="28">
        <f t="shared" si="183"/>
        <v>-1.9352422822074285E-4</v>
      </c>
      <c r="BN138" s="28">
        <f t="shared" si="184"/>
        <v>-0.25758074776180812</v>
      </c>
      <c r="BO138" s="28">
        <f t="shared" si="185"/>
        <v>-5.3766836326568859</v>
      </c>
      <c r="BP138" s="28">
        <f t="shared" si="186"/>
        <v>0.1388888888888889</v>
      </c>
      <c r="BQ138" s="28">
        <f t="shared" si="198"/>
        <v>-0.19029882441706361</v>
      </c>
    </row>
    <row r="139" spans="1:69" x14ac:dyDescent="0.2">
      <c r="A139" s="1" t="s">
        <v>7519</v>
      </c>
      <c r="B139" s="1" t="s">
        <v>486</v>
      </c>
      <c r="C139" s="1" t="s">
        <v>49</v>
      </c>
      <c r="D139" s="2" t="s">
        <v>487</v>
      </c>
      <c r="E139" s="4" t="s">
        <v>488</v>
      </c>
      <c r="F139" s="1" t="s">
        <v>489</v>
      </c>
      <c r="G139" s="1">
        <v>204</v>
      </c>
      <c r="H139">
        <v>30</v>
      </c>
      <c r="I139" s="1">
        <v>25</v>
      </c>
      <c r="J139">
        <v>6</v>
      </c>
      <c r="K139" s="1">
        <v>13</v>
      </c>
      <c r="L139">
        <v>7</v>
      </c>
      <c r="M139" s="1">
        <v>4</v>
      </c>
      <c r="N139">
        <v>3</v>
      </c>
      <c r="O139" s="1">
        <v>6</v>
      </c>
      <c r="P139" s="1">
        <v>3</v>
      </c>
      <c r="Q139" s="36">
        <f t="shared" si="199"/>
        <v>174</v>
      </c>
      <c r="R139" s="36">
        <f t="shared" si="187"/>
        <v>19</v>
      </c>
      <c r="S139" s="36">
        <f t="shared" si="188"/>
        <v>6</v>
      </c>
      <c r="T139" s="36">
        <f t="shared" si="189"/>
        <v>1</v>
      </c>
      <c r="U139" s="36">
        <f t="shared" si="190"/>
        <v>3</v>
      </c>
      <c r="V139" s="36">
        <f t="shared" si="191"/>
        <v>969</v>
      </c>
      <c r="W139" s="45">
        <f t="shared" si="192"/>
        <v>203</v>
      </c>
      <c r="X139" s="50">
        <f t="shared" si="193"/>
        <v>4.7733990147783247</v>
      </c>
      <c r="Y139" s="46">
        <f t="shared" si="155"/>
        <v>5.1348006503433893E-2</v>
      </c>
      <c r="Z139" s="46">
        <f t="shared" si="156"/>
        <v>0.59814603606008332</v>
      </c>
      <c r="AA139" s="46">
        <f t="shared" si="157"/>
        <v>3.1449440656167327</v>
      </c>
      <c r="AB139" s="46">
        <f t="shared" si="158"/>
        <v>7.6917420951733826</v>
      </c>
      <c r="AC139" s="46">
        <f t="shared" si="159"/>
        <v>14.238540124730031</v>
      </c>
      <c r="AD139" s="46">
        <f t="shared" si="160"/>
        <v>8.9345531315974966</v>
      </c>
      <c r="AE139" s="46">
        <f t="shared" si="161"/>
        <v>11.364774685141583</v>
      </c>
      <c r="AF139" s="46">
        <f t="shared" si="162"/>
        <v>18.869664393700397</v>
      </c>
      <c r="AG139" s="46">
        <f t="shared" si="163"/>
        <v>7.6917420951733826</v>
      </c>
      <c r="AH139" s="46">
        <f t="shared" si="164"/>
        <v>42.715620374190095</v>
      </c>
      <c r="AI139" s="46">
        <f t="shared" si="194"/>
        <v>0.44344730039506414</v>
      </c>
      <c r="AJ139" s="47">
        <f t="shared" si="147"/>
        <v>0.66591838868968334</v>
      </c>
      <c r="AK139" s="47">
        <f t="shared" si="148"/>
        <v>6.8560125919255741</v>
      </c>
      <c r="AL139" s="47">
        <f t="shared" si="149"/>
        <v>-29.764693953276478</v>
      </c>
      <c r="AM139" s="47">
        <f t="shared" si="150"/>
        <v>-113.32027399185959</v>
      </c>
      <c r="AN139" s="47">
        <f t="shared" si="151"/>
        <v>-72.239386291363743</v>
      </c>
      <c r="AO139" s="47">
        <f t="shared" si="152"/>
        <v>-545.82877471019367</v>
      </c>
      <c r="AP139" s="47">
        <f t="shared" si="153"/>
        <v>4.9997537067139547E-3</v>
      </c>
      <c r="AQ139" s="47">
        <f t="shared" si="195"/>
        <v>-3.771299803458398</v>
      </c>
      <c r="AR139" s="1">
        <f t="shared" si="154"/>
        <v>30</v>
      </c>
      <c r="AS139" s="1">
        <f t="shared" si="176"/>
        <v>6</v>
      </c>
      <c r="AT139" s="1">
        <f t="shared" si="177"/>
        <v>7</v>
      </c>
      <c r="AU139" s="1">
        <f t="shared" si="178"/>
        <v>3</v>
      </c>
      <c r="AV139" s="1">
        <f t="shared" si="179"/>
        <v>3</v>
      </c>
      <c r="AW139" s="27">
        <f t="shared" si="165"/>
        <v>49</v>
      </c>
      <c r="AX139" s="41">
        <f t="shared" si="196"/>
        <v>4.1632653061224492</v>
      </c>
      <c r="AY139" s="29">
        <f t="shared" si="166"/>
        <v>0.70012494793835867</v>
      </c>
      <c r="AZ139" s="29">
        <f t="shared" si="167"/>
        <v>2.6655560183257036E-2</v>
      </c>
      <c r="BA139" s="29">
        <f t="shared" si="168"/>
        <v>1.3531861724281553</v>
      </c>
      <c r="BB139" s="29">
        <f t="shared" si="169"/>
        <v>4.6797167846730536</v>
      </c>
      <c r="BC139" s="29">
        <f t="shared" si="170"/>
        <v>10.006247396917953</v>
      </c>
      <c r="BD139" s="29">
        <f t="shared" si="171"/>
        <v>21.003748438150758</v>
      </c>
      <c r="BE139" s="29">
        <f t="shared" si="172"/>
        <v>0.1599333610995422</v>
      </c>
      <c r="BF139" s="29">
        <f t="shared" si="173"/>
        <v>9.4723032069970863</v>
      </c>
      <c r="BG139" s="29">
        <f t="shared" si="174"/>
        <v>14.03915035401916</v>
      </c>
      <c r="BH139" s="29">
        <f t="shared" si="175"/>
        <v>30.018742190753859</v>
      </c>
      <c r="BI139" s="29">
        <f t="shared" si="197"/>
        <v>1.5561224489795917</v>
      </c>
      <c r="BJ139" s="28">
        <f t="shared" si="180"/>
        <v>1.2474463711837842</v>
      </c>
      <c r="BK139" s="28">
        <f t="shared" si="181"/>
        <v>9.0535505919983379</v>
      </c>
      <c r="BL139" s="28">
        <f t="shared" si="182"/>
        <v>-1.3451394794338933E-2</v>
      </c>
      <c r="BM139" s="28">
        <f t="shared" si="183"/>
        <v>-5.6763441058059962</v>
      </c>
      <c r="BN139" s="28">
        <f t="shared" si="184"/>
        <v>-15.645338303099935</v>
      </c>
      <c r="BO139" s="28">
        <f t="shared" si="185"/>
        <v>-48.917297646258547</v>
      </c>
      <c r="BP139" s="28">
        <f t="shared" si="186"/>
        <v>2.1719858156028369E-2</v>
      </c>
      <c r="BQ139" s="28">
        <f t="shared" si="198"/>
        <v>-1.3292310115425812</v>
      </c>
    </row>
    <row r="140" spans="1:69" x14ac:dyDescent="0.2">
      <c r="A140" s="1" t="s">
        <v>7519</v>
      </c>
      <c r="B140" s="1" t="s">
        <v>490</v>
      </c>
      <c r="C140" s="1" t="s">
        <v>30</v>
      </c>
      <c r="D140" s="2" t="s">
        <v>491</v>
      </c>
      <c r="E140" s="4" t="s">
        <v>492</v>
      </c>
      <c r="F140" s="1" t="s">
        <v>493</v>
      </c>
      <c r="G140" s="1">
        <v>12</v>
      </c>
      <c r="H140">
        <v>10</v>
      </c>
      <c r="I140" s="1">
        <v>1</v>
      </c>
      <c r="J140">
        <v>0</v>
      </c>
      <c r="K140" s="1">
        <v>1</v>
      </c>
      <c r="L140">
        <v>0</v>
      </c>
      <c r="M140" s="1">
        <v>1</v>
      </c>
      <c r="N140">
        <v>1</v>
      </c>
      <c r="O140" s="1">
        <v>1</v>
      </c>
      <c r="P140" s="1">
        <v>1</v>
      </c>
      <c r="Q140" s="36">
        <f t="shared" si="199"/>
        <v>2</v>
      </c>
      <c r="R140" s="36">
        <f t="shared" si="187"/>
        <v>1</v>
      </c>
      <c r="S140" s="36">
        <f t="shared" si="188"/>
        <v>1</v>
      </c>
      <c r="T140" s="36">
        <f t="shared" si="189"/>
        <v>0</v>
      </c>
      <c r="U140" s="36">
        <f t="shared" si="190"/>
        <v>0</v>
      </c>
      <c r="V140" s="36">
        <f t="shared" si="191"/>
        <v>17</v>
      </c>
      <c r="W140" s="45">
        <f t="shared" si="192"/>
        <v>4</v>
      </c>
      <c r="X140" s="50">
        <f t="shared" si="193"/>
        <v>4.25</v>
      </c>
      <c r="Y140" s="46">
        <f t="shared" si="155"/>
        <v>0.5625</v>
      </c>
      <c r="Z140" s="46">
        <f t="shared" si="156"/>
        <v>6.25E-2</v>
      </c>
      <c r="AA140" s="46">
        <f t="shared" si="157"/>
        <v>1.5625</v>
      </c>
      <c r="AB140" s="46">
        <f t="shared" si="158"/>
        <v>5.0625</v>
      </c>
      <c r="AC140" s="46">
        <f t="shared" si="159"/>
        <v>10.5625</v>
      </c>
      <c r="AD140" s="46">
        <f t="shared" si="160"/>
        <v>1.125</v>
      </c>
      <c r="AE140" s="46">
        <f t="shared" si="161"/>
        <v>6.25E-2</v>
      </c>
      <c r="AF140" s="46">
        <f t="shared" si="162"/>
        <v>1.5625</v>
      </c>
      <c r="AG140" s="46">
        <f t="shared" si="163"/>
        <v>0</v>
      </c>
      <c r="AH140" s="46">
        <f t="shared" si="164"/>
        <v>0</v>
      </c>
      <c r="AI140" s="46">
        <f t="shared" si="194"/>
        <v>0.91666666666666663</v>
      </c>
      <c r="AJ140" s="47">
        <f t="shared" si="147"/>
        <v>0.9574271077563381</v>
      </c>
      <c r="AK140" s="47">
        <f t="shared" si="148"/>
        <v>0.96138341811896766</v>
      </c>
      <c r="AL140" s="47">
        <f t="shared" si="149"/>
        <v>-1.7803396631832731E-2</v>
      </c>
      <c r="AM140" s="47">
        <f t="shared" si="150"/>
        <v>-2.2254245789790912</v>
      </c>
      <c r="AN140" s="47">
        <f t="shared" si="151"/>
        <v>0</v>
      </c>
      <c r="AO140" s="47">
        <f t="shared" si="152"/>
        <v>0</v>
      </c>
      <c r="AP140" s="47">
        <f t="shared" si="153"/>
        <v>0.66666666666666663</v>
      </c>
      <c r="AQ140" s="47">
        <f t="shared" si="195"/>
        <v>-0.85456303832797076</v>
      </c>
      <c r="AR140" s="1">
        <f t="shared" si="154"/>
        <v>10</v>
      </c>
      <c r="AS140" s="1">
        <f t="shared" si="176"/>
        <v>0</v>
      </c>
      <c r="AT140" s="1">
        <f t="shared" si="177"/>
        <v>0</v>
      </c>
      <c r="AU140" s="1">
        <f t="shared" si="178"/>
        <v>1</v>
      </c>
      <c r="AV140" s="1">
        <f t="shared" si="179"/>
        <v>1</v>
      </c>
      <c r="AW140" s="27">
        <f t="shared" si="165"/>
        <v>12</v>
      </c>
      <c r="AX140" s="41">
        <f t="shared" si="196"/>
        <v>4.416666666666667</v>
      </c>
      <c r="AY140" s="29">
        <f t="shared" si="166"/>
        <v>0.34027777777777746</v>
      </c>
      <c r="AZ140" s="29">
        <f t="shared" si="167"/>
        <v>0.17361111111111135</v>
      </c>
      <c r="BA140" s="29">
        <f t="shared" si="168"/>
        <v>2.0069444444444451</v>
      </c>
      <c r="BB140" s="29">
        <f t="shared" si="169"/>
        <v>5.8402777777777795</v>
      </c>
      <c r="BC140" s="29">
        <f t="shared" si="170"/>
        <v>11.673611111111112</v>
      </c>
      <c r="BD140" s="29">
        <f t="shared" si="171"/>
        <v>3.4027777777777746</v>
      </c>
      <c r="BE140" s="29">
        <f t="shared" si="172"/>
        <v>0</v>
      </c>
      <c r="BF140" s="29">
        <f t="shared" si="173"/>
        <v>0</v>
      </c>
      <c r="BG140" s="29">
        <f t="shared" si="174"/>
        <v>5.8402777777777795</v>
      </c>
      <c r="BH140" s="29">
        <f t="shared" si="175"/>
        <v>11.673611111111112</v>
      </c>
      <c r="BI140" s="29">
        <f t="shared" si="197"/>
        <v>1.9015151515151514</v>
      </c>
      <c r="BJ140" s="28">
        <f t="shared" si="180"/>
        <v>1.378954368902449</v>
      </c>
      <c r="BK140" s="28">
        <f t="shared" si="181"/>
        <v>0.75700839632913575</v>
      </c>
      <c r="BL140" s="28">
        <f t="shared" si="182"/>
        <v>0</v>
      </c>
      <c r="BM140" s="28">
        <f t="shared" si="183"/>
        <v>0</v>
      </c>
      <c r="BN140" s="28">
        <f t="shared" si="184"/>
        <v>-5.3827048915659841</v>
      </c>
      <c r="BO140" s="28">
        <f t="shared" si="185"/>
        <v>-15.211013318775647</v>
      </c>
      <c r="BP140" s="28">
        <f t="shared" si="186"/>
        <v>0.10909090909090909</v>
      </c>
      <c r="BQ140" s="28">
        <f t="shared" si="198"/>
        <v>-2.1640047069831811</v>
      </c>
    </row>
    <row r="141" spans="1:69" x14ac:dyDescent="0.2">
      <c r="A141" s="1" t="s">
        <v>7519</v>
      </c>
      <c r="B141" s="1" t="s">
        <v>494</v>
      </c>
      <c r="C141" s="1" t="s">
        <v>294</v>
      </c>
      <c r="D141" s="2" t="s">
        <v>495</v>
      </c>
      <c r="E141" s="4" t="s">
        <v>50</v>
      </c>
      <c r="F141" s="1" t="s">
        <v>496</v>
      </c>
      <c r="G141" s="1">
        <v>465</v>
      </c>
      <c r="H141">
        <v>285</v>
      </c>
      <c r="I141" s="1">
        <v>61</v>
      </c>
      <c r="J141">
        <v>43</v>
      </c>
      <c r="K141" s="1">
        <v>14</v>
      </c>
      <c r="L141">
        <v>10</v>
      </c>
      <c r="M141" s="1">
        <v>13</v>
      </c>
      <c r="N141">
        <v>11</v>
      </c>
      <c r="O141" s="1">
        <v>34</v>
      </c>
      <c r="P141" s="1">
        <v>32</v>
      </c>
      <c r="Q141" s="36">
        <f t="shared" si="199"/>
        <v>180</v>
      </c>
      <c r="R141" s="36">
        <f t="shared" si="187"/>
        <v>18</v>
      </c>
      <c r="S141" s="36">
        <f t="shared" si="188"/>
        <v>4</v>
      </c>
      <c r="T141" s="36">
        <f t="shared" si="189"/>
        <v>2</v>
      </c>
      <c r="U141" s="36">
        <f t="shared" si="190"/>
        <v>2</v>
      </c>
      <c r="V141" s="36">
        <f t="shared" si="191"/>
        <v>990</v>
      </c>
      <c r="W141" s="45">
        <f t="shared" si="192"/>
        <v>206</v>
      </c>
      <c r="X141" s="50">
        <f t="shared" si="193"/>
        <v>4.8058252427184467</v>
      </c>
      <c r="Y141" s="46">
        <f t="shared" si="155"/>
        <v>3.7703836365350143E-2</v>
      </c>
      <c r="Z141" s="46">
        <f t="shared" si="156"/>
        <v>0.64935432180224351</v>
      </c>
      <c r="AA141" s="46">
        <f t="shared" si="157"/>
        <v>3.2610048072391371</v>
      </c>
      <c r="AB141" s="46">
        <f t="shared" si="158"/>
        <v>7.87265529267603</v>
      </c>
      <c r="AC141" s="46">
        <f t="shared" si="159"/>
        <v>14.484305778112924</v>
      </c>
      <c r="AD141" s="46">
        <f t="shared" si="160"/>
        <v>6.786690545763026</v>
      </c>
      <c r="AE141" s="46">
        <f t="shared" si="161"/>
        <v>11.688377792440383</v>
      </c>
      <c r="AF141" s="46">
        <f t="shared" si="162"/>
        <v>13.044019228956548</v>
      </c>
      <c r="AG141" s="46">
        <f t="shared" si="163"/>
        <v>15.74531058535206</v>
      </c>
      <c r="AH141" s="46">
        <f t="shared" si="164"/>
        <v>28.968611556225849</v>
      </c>
      <c r="AI141" s="46">
        <f t="shared" si="194"/>
        <v>0.37186834004262376</v>
      </c>
      <c r="AJ141" s="47">
        <f t="shared" si="147"/>
        <v>0.60981008522541158</v>
      </c>
      <c r="AK141" s="47">
        <f t="shared" si="148"/>
        <v>5.811215892700873</v>
      </c>
      <c r="AL141" s="47">
        <f t="shared" si="149"/>
        <v>-41.534721270496988</v>
      </c>
      <c r="AM141" s="47">
        <f t="shared" si="150"/>
        <v>-103.87315959567118</v>
      </c>
      <c r="AN141" s="47">
        <f t="shared" si="151"/>
        <v>-194.81753414439461</v>
      </c>
      <c r="AO141" s="47">
        <f t="shared" si="152"/>
        <v>-486.17510297626035</v>
      </c>
      <c r="AP141" s="47">
        <f t="shared" si="153"/>
        <v>4.925872788139646E-3</v>
      </c>
      <c r="AQ141" s="47">
        <f t="shared" si="195"/>
        <v>-4.042118513423941</v>
      </c>
      <c r="AR141" s="1">
        <f t="shared" si="154"/>
        <v>285</v>
      </c>
      <c r="AS141" s="1">
        <f t="shared" si="176"/>
        <v>43</v>
      </c>
      <c r="AT141" s="1">
        <f t="shared" si="177"/>
        <v>10</v>
      </c>
      <c r="AU141" s="1">
        <f t="shared" si="178"/>
        <v>11</v>
      </c>
      <c r="AV141" s="1">
        <f t="shared" si="179"/>
        <v>32</v>
      </c>
      <c r="AW141" s="27">
        <f t="shared" si="165"/>
        <v>381</v>
      </c>
      <c r="AX141" s="41">
        <f t="shared" si="196"/>
        <v>4.4120734908136479</v>
      </c>
      <c r="AY141" s="29">
        <f t="shared" si="166"/>
        <v>0.3456575802040498</v>
      </c>
      <c r="AZ141" s="29">
        <f t="shared" si="167"/>
        <v>0.16980456183134551</v>
      </c>
      <c r="BA141" s="29">
        <f t="shared" si="168"/>
        <v>1.9939515434586412</v>
      </c>
      <c r="BB141" s="29">
        <f t="shared" si="169"/>
        <v>5.8180985250859374</v>
      </c>
      <c r="BC141" s="29">
        <f t="shared" si="170"/>
        <v>11.642245506713232</v>
      </c>
      <c r="BD141" s="29">
        <f t="shared" si="171"/>
        <v>98.512410358154199</v>
      </c>
      <c r="BE141" s="29">
        <f t="shared" si="172"/>
        <v>7.3015961587478575</v>
      </c>
      <c r="BF141" s="29">
        <f t="shared" si="173"/>
        <v>19.939515434586411</v>
      </c>
      <c r="BG141" s="29">
        <f t="shared" si="174"/>
        <v>63.999083775945309</v>
      </c>
      <c r="BH141" s="29">
        <f t="shared" si="175"/>
        <v>372.55185621482343</v>
      </c>
      <c r="BI141" s="29">
        <f t="shared" si="197"/>
        <v>1.4797485840585713</v>
      </c>
      <c r="BJ141" s="28">
        <f t="shared" si="180"/>
        <v>1.2164491703554947</v>
      </c>
      <c r="BK141" s="28">
        <f t="shared" si="181"/>
        <v>32.176002601726964</v>
      </c>
      <c r="BL141" s="28">
        <f t="shared" si="182"/>
        <v>-1.6715161850728368</v>
      </c>
      <c r="BM141" s="28">
        <f t="shared" si="183"/>
        <v>-15.641917838354281</v>
      </c>
      <c r="BN141" s="28">
        <f t="shared" si="184"/>
        <v>-85.759530087832076</v>
      </c>
      <c r="BO141" s="28">
        <f t="shared" si="185"/>
        <v>-706.1926751268511</v>
      </c>
      <c r="BP141" s="28">
        <f t="shared" si="186"/>
        <v>2.6454659075128453E-3</v>
      </c>
      <c r="BQ141" s="28">
        <f t="shared" si="198"/>
        <v>-2.0557641408030971</v>
      </c>
    </row>
    <row r="142" spans="1:69" x14ac:dyDescent="0.2">
      <c r="A142" s="1" t="s">
        <v>7519</v>
      </c>
      <c r="B142" s="1" t="s">
        <v>497</v>
      </c>
      <c r="C142" s="1" t="s">
        <v>84</v>
      </c>
      <c r="D142" s="2" t="s">
        <v>152</v>
      </c>
      <c r="E142" s="4" t="s">
        <v>498</v>
      </c>
      <c r="F142" s="1" t="s">
        <v>499</v>
      </c>
      <c r="G142" s="1">
        <v>10</v>
      </c>
      <c r="H142">
        <v>6</v>
      </c>
      <c r="I142" s="1">
        <v>6</v>
      </c>
      <c r="J142">
        <v>0</v>
      </c>
      <c r="K142" s="1">
        <v>1</v>
      </c>
      <c r="L142">
        <v>0</v>
      </c>
      <c r="M142" s="1">
        <v>1</v>
      </c>
      <c r="N142">
        <v>1</v>
      </c>
      <c r="O142" s="1">
        <v>3</v>
      </c>
      <c r="P142" s="1">
        <v>0</v>
      </c>
      <c r="Q142" s="36">
        <f t="shared" si="199"/>
        <v>4</v>
      </c>
      <c r="R142" s="36">
        <f t="shared" si="187"/>
        <v>6</v>
      </c>
      <c r="S142" s="36">
        <f t="shared" si="188"/>
        <v>1</v>
      </c>
      <c r="T142" s="36">
        <f t="shared" si="189"/>
        <v>0</v>
      </c>
      <c r="U142" s="36">
        <f t="shared" si="190"/>
        <v>3</v>
      </c>
      <c r="V142" s="36">
        <f t="shared" si="191"/>
        <v>50</v>
      </c>
      <c r="W142" s="45">
        <f t="shared" si="192"/>
        <v>14</v>
      </c>
      <c r="X142" s="50">
        <f t="shared" si="193"/>
        <v>3.5714285714285716</v>
      </c>
      <c r="Y142" s="46">
        <f t="shared" si="155"/>
        <v>2.0408163265306118</v>
      </c>
      <c r="Z142" s="46">
        <f t="shared" si="156"/>
        <v>0.18367346938775495</v>
      </c>
      <c r="AA142" s="46">
        <f t="shared" si="157"/>
        <v>0.32653061224489816</v>
      </c>
      <c r="AB142" s="46">
        <f t="shared" si="158"/>
        <v>2.4693877551020416</v>
      </c>
      <c r="AC142" s="46">
        <f t="shared" si="159"/>
        <v>6.6122448979591848</v>
      </c>
      <c r="AD142" s="46">
        <f t="shared" si="160"/>
        <v>8.1632653061224474</v>
      </c>
      <c r="AE142" s="46">
        <f t="shared" si="161"/>
        <v>1.1020408163265296</v>
      </c>
      <c r="AF142" s="46">
        <f t="shared" si="162"/>
        <v>0.32653061224489816</v>
      </c>
      <c r="AG142" s="46">
        <f t="shared" si="163"/>
        <v>0</v>
      </c>
      <c r="AH142" s="46">
        <f t="shared" si="164"/>
        <v>19.836734693877553</v>
      </c>
      <c r="AI142" s="46">
        <f t="shared" si="194"/>
        <v>2.2637362637362637</v>
      </c>
      <c r="AJ142" s="47">
        <f t="shared" si="147"/>
        <v>1.5045717874984443</v>
      </c>
      <c r="AK142" s="47">
        <f t="shared" si="148"/>
        <v>3.4239477544300256</v>
      </c>
      <c r="AL142" s="47">
        <f t="shared" si="149"/>
        <v>0.13866988405441591</v>
      </c>
      <c r="AM142" s="47">
        <f t="shared" si="150"/>
        <v>-5.478316407088047E-2</v>
      </c>
      <c r="AN142" s="47">
        <f t="shared" si="151"/>
        <v>0</v>
      </c>
      <c r="AO142" s="47">
        <f t="shared" si="152"/>
        <v>-14.976347477876935</v>
      </c>
      <c r="AP142" s="47">
        <f t="shared" si="153"/>
        <v>8.9743589743589744E-2</v>
      </c>
      <c r="AQ142" s="47">
        <f t="shared" si="195"/>
        <v>-1.0292255259518412</v>
      </c>
      <c r="AR142" s="1">
        <f t="shared" si="154"/>
        <v>6</v>
      </c>
      <c r="AS142" s="1">
        <f t="shared" si="176"/>
        <v>0</v>
      </c>
      <c r="AT142" s="1">
        <f t="shared" si="177"/>
        <v>0</v>
      </c>
      <c r="AU142" s="1">
        <f t="shared" si="178"/>
        <v>1</v>
      </c>
      <c r="AV142" s="1">
        <f t="shared" si="179"/>
        <v>0</v>
      </c>
      <c r="AW142" s="27">
        <f t="shared" si="165"/>
        <v>7</v>
      </c>
      <c r="AX142" s="41">
        <f t="shared" si="196"/>
        <v>4.5714285714285712</v>
      </c>
      <c r="AY142" s="29">
        <f t="shared" si="166"/>
        <v>0.18367346938775531</v>
      </c>
      <c r="AZ142" s="29">
        <f t="shared" si="167"/>
        <v>0.32653061224489766</v>
      </c>
      <c r="BA142" s="29">
        <f t="shared" si="168"/>
        <v>2.4693877551020402</v>
      </c>
      <c r="BB142" s="29">
        <f t="shared" si="169"/>
        <v>6.6122448979591821</v>
      </c>
      <c r="BC142" s="29">
        <f t="shared" si="170"/>
        <v>12.755102040816325</v>
      </c>
      <c r="BD142" s="29">
        <f t="shared" si="171"/>
        <v>1.1020408163265318</v>
      </c>
      <c r="BE142" s="29">
        <f t="shared" si="172"/>
        <v>0</v>
      </c>
      <c r="BF142" s="29">
        <f t="shared" si="173"/>
        <v>0</v>
      </c>
      <c r="BG142" s="29">
        <f t="shared" si="174"/>
        <v>6.6122448979591821</v>
      </c>
      <c r="BH142" s="29">
        <f t="shared" si="175"/>
        <v>0</v>
      </c>
      <c r="BI142" s="29">
        <f t="shared" si="197"/>
        <v>1.2857142857142856</v>
      </c>
      <c r="BJ142" s="28">
        <f t="shared" si="180"/>
        <v>1.1338934190276817</v>
      </c>
      <c r="BK142" s="28">
        <f t="shared" si="181"/>
        <v>0.32396954829362384</v>
      </c>
      <c r="BL142" s="28">
        <f t="shared" si="182"/>
        <v>0</v>
      </c>
      <c r="BM142" s="28">
        <f t="shared" si="183"/>
        <v>0</v>
      </c>
      <c r="BN142" s="28">
        <f t="shared" si="184"/>
        <v>-11.662903738570435</v>
      </c>
      <c r="BO142" s="28">
        <f t="shared" si="185"/>
        <v>0</v>
      </c>
      <c r="BP142" s="28">
        <f t="shared" si="186"/>
        <v>0.23333333333333334</v>
      </c>
      <c r="BQ142" s="28">
        <f t="shared" si="198"/>
        <v>-2.6457513110645894</v>
      </c>
    </row>
    <row r="143" spans="1:69" x14ac:dyDescent="0.2">
      <c r="A143" s="1" t="s">
        <v>7519</v>
      </c>
      <c r="B143" s="1" t="s">
        <v>500</v>
      </c>
      <c r="C143" s="1" t="s">
        <v>294</v>
      </c>
      <c r="D143" s="2" t="s">
        <v>501</v>
      </c>
      <c r="E143" s="4" t="s">
        <v>502</v>
      </c>
      <c r="F143" s="1" t="s">
        <v>503</v>
      </c>
      <c r="G143" s="1">
        <v>145</v>
      </c>
      <c r="H143">
        <v>95</v>
      </c>
      <c r="I143" s="1">
        <v>23</v>
      </c>
      <c r="J143">
        <v>20</v>
      </c>
      <c r="K143" s="1">
        <v>3</v>
      </c>
      <c r="L143">
        <v>2</v>
      </c>
      <c r="M143" s="1">
        <v>7</v>
      </c>
      <c r="N143">
        <v>7</v>
      </c>
      <c r="O143" s="1">
        <v>6</v>
      </c>
      <c r="P143" s="1">
        <v>4</v>
      </c>
      <c r="Q143" s="36">
        <f t="shared" si="199"/>
        <v>50</v>
      </c>
      <c r="R143" s="36">
        <f t="shared" si="187"/>
        <v>3</v>
      </c>
      <c r="S143" s="36">
        <f t="shared" si="188"/>
        <v>1</v>
      </c>
      <c r="T143" s="36">
        <f t="shared" si="189"/>
        <v>0</v>
      </c>
      <c r="U143" s="36">
        <f t="shared" si="190"/>
        <v>2</v>
      </c>
      <c r="V143" s="36">
        <f t="shared" si="191"/>
        <v>267</v>
      </c>
      <c r="W143" s="45">
        <f t="shared" si="192"/>
        <v>56</v>
      </c>
      <c r="X143" s="50">
        <f t="shared" si="193"/>
        <v>4.7678571428571432</v>
      </c>
      <c r="Y143" s="46">
        <f t="shared" si="155"/>
        <v>5.38903061224488E-2</v>
      </c>
      <c r="Z143" s="46">
        <f t="shared" si="156"/>
        <v>0.5896045918367353</v>
      </c>
      <c r="AA143" s="46">
        <f t="shared" si="157"/>
        <v>3.1253188775510217</v>
      </c>
      <c r="AB143" s="46">
        <f t="shared" si="158"/>
        <v>7.6610331632653086</v>
      </c>
      <c r="AC143" s="46">
        <f t="shared" si="159"/>
        <v>14.196747448979595</v>
      </c>
      <c r="AD143" s="46">
        <f t="shared" si="160"/>
        <v>2.6945153061224398</v>
      </c>
      <c r="AE143" s="46">
        <f t="shared" si="161"/>
        <v>1.768813775510206</v>
      </c>
      <c r="AF143" s="46">
        <f t="shared" si="162"/>
        <v>3.1253188775510217</v>
      </c>
      <c r="AG143" s="46">
        <f t="shared" si="163"/>
        <v>0</v>
      </c>
      <c r="AH143" s="46">
        <f t="shared" si="164"/>
        <v>28.39349489795919</v>
      </c>
      <c r="AI143" s="46">
        <f t="shared" si="194"/>
        <v>0.65422077922077926</v>
      </c>
      <c r="AJ143" s="47">
        <f t="shared" si="147"/>
        <v>0.80883915534596817</v>
      </c>
      <c r="AK143" s="47">
        <f t="shared" si="148"/>
        <v>1.182087103611567</v>
      </c>
      <c r="AL143" s="47">
        <f t="shared" si="149"/>
        <v>-2.5667054896726111</v>
      </c>
      <c r="AM143" s="47">
        <f t="shared" si="150"/>
        <v>-10.441310282632738</v>
      </c>
      <c r="AN143" s="47">
        <f t="shared" si="151"/>
        <v>0</v>
      </c>
      <c r="AO143" s="47">
        <f t="shared" si="152"/>
        <v>-202.17468706994939</v>
      </c>
      <c r="AP143" s="47">
        <f t="shared" si="153"/>
        <v>1.8855218855218854E-2</v>
      </c>
      <c r="AQ143" s="47">
        <f t="shared" si="195"/>
        <v>-4.035028444903709</v>
      </c>
      <c r="AR143" s="1">
        <f t="shared" si="154"/>
        <v>95</v>
      </c>
      <c r="AS143" s="1">
        <f t="shared" si="176"/>
        <v>20</v>
      </c>
      <c r="AT143" s="1">
        <f t="shared" si="177"/>
        <v>2</v>
      </c>
      <c r="AU143" s="1">
        <f t="shared" si="178"/>
        <v>7</v>
      </c>
      <c r="AV143" s="1">
        <f t="shared" si="179"/>
        <v>4</v>
      </c>
      <c r="AW143" s="27">
        <f t="shared" si="165"/>
        <v>128</v>
      </c>
      <c r="AX143" s="41">
        <f t="shared" si="196"/>
        <v>4.5234375</v>
      </c>
      <c r="AY143" s="29">
        <f t="shared" si="166"/>
        <v>0.22711181640625</v>
      </c>
      <c r="AZ143" s="29">
        <f t="shared" si="167"/>
        <v>0.27398681640625</v>
      </c>
      <c r="BA143" s="29">
        <f t="shared" si="168"/>
        <v>2.32086181640625</v>
      </c>
      <c r="BB143" s="29">
        <f t="shared" si="169"/>
        <v>6.36773681640625</v>
      </c>
      <c r="BC143" s="29">
        <f t="shared" si="170"/>
        <v>12.41461181640625</v>
      </c>
      <c r="BD143" s="29">
        <f t="shared" si="171"/>
        <v>21.57562255859375</v>
      </c>
      <c r="BE143" s="29">
        <f t="shared" si="172"/>
        <v>5.479736328125</v>
      </c>
      <c r="BF143" s="29">
        <f t="shared" si="173"/>
        <v>4.6417236328125</v>
      </c>
      <c r="BG143" s="29">
        <f t="shared" si="174"/>
        <v>44.57415771484375</v>
      </c>
      <c r="BH143" s="29">
        <f t="shared" si="175"/>
        <v>49.658447265625</v>
      </c>
      <c r="BI143" s="29">
        <f t="shared" si="197"/>
        <v>0.99157234251968507</v>
      </c>
      <c r="BJ143" s="28">
        <f t="shared" si="180"/>
        <v>0.99577725547417739</v>
      </c>
      <c r="BK143" s="28">
        <f t="shared" si="181"/>
        <v>10.413496954432881</v>
      </c>
      <c r="BL143" s="28">
        <f t="shared" si="182"/>
        <v>-2.9049448233493207</v>
      </c>
      <c r="BM143" s="28">
        <f t="shared" si="183"/>
        <v>-7.1617196088056989</v>
      </c>
      <c r="BN143" s="28">
        <f t="shared" si="184"/>
        <v>-113.91714471900676</v>
      </c>
      <c r="BO143" s="28">
        <f t="shared" si="185"/>
        <v>-177.20382865468676</v>
      </c>
      <c r="BP143" s="28">
        <f t="shared" si="186"/>
        <v>7.9990001249843762E-3</v>
      </c>
      <c r="BQ143" s="28">
        <f t="shared" si="198"/>
        <v>-2.3259023890126986</v>
      </c>
    </row>
    <row r="144" spans="1:69" x14ac:dyDescent="0.2">
      <c r="A144" s="1" t="s">
        <v>7519</v>
      </c>
      <c r="B144" s="1" t="s">
        <v>504</v>
      </c>
      <c r="C144" s="1" t="s">
        <v>505</v>
      </c>
      <c r="D144" s="2" t="s">
        <v>506</v>
      </c>
      <c r="E144" s="4" t="s">
        <v>507</v>
      </c>
      <c r="F144" s="1" t="s">
        <v>508</v>
      </c>
      <c r="G144" s="1">
        <v>344</v>
      </c>
      <c r="H144">
        <v>86</v>
      </c>
      <c r="I144" s="1">
        <v>50</v>
      </c>
      <c r="J144">
        <v>17</v>
      </c>
      <c r="K144" s="1">
        <v>15</v>
      </c>
      <c r="L144">
        <v>10</v>
      </c>
      <c r="M144" s="1">
        <v>4</v>
      </c>
      <c r="N144">
        <v>4</v>
      </c>
      <c r="O144" s="1">
        <v>4</v>
      </c>
      <c r="P144" s="1">
        <v>4</v>
      </c>
      <c r="Q144" s="36">
        <f t="shared" si="199"/>
        <v>258</v>
      </c>
      <c r="R144" s="36">
        <f t="shared" si="187"/>
        <v>33</v>
      </c>
      <c r="S144" s="36">
        <f t="shared" si="188"/>
        <v>5</v>
      </c>
      <c r="T144" s="36">
        <f t="shared" si="189"/>
        <v>0</v>
      </c>
      <c r="U144" s="36">
        <f t="shared" si="190"/>
        <v>0</v>
      </c>
      <c r="V144" s="36">
        <f t="shared" si="191"/>
        <v>1437</v>
      </c>
      <c r="W144" s="45">
        <f t="shared" si="192"/>
        <v>296</v>
      </c>
      <c r="X144" s="50">
        <f t="shared" si="193"/>
        <v>4.8547297297297298</v>
      </c>
      <c r="Y144" s="46">
        <f t="shared" si="155"/>
        <v>2.1103451424397342E-2</v>
      </c>
      <c r="Z144" s="46">
        <f t="shared" si="156"/>
        <v>0.73056291088385694</v>
      </c>
      <c r="AA144" s="46">
        <f t="shared" si="157"/>
        <v>3.4400223703433168</v>
      </c>
      <c r="AB144" s="46">
        <f t="shared" si="158"/>
        <v>8.1494818298027756</v>
      </c>
      <c r="AC144" s="46">
        <f t="shared" si="159"/>
        <v>14.858941289262235</v>
      </c>
      <c r="AD144" s="46">
        <f t="shared" si="160"/>
        <v>5.4446904674945147</v>
      </c>
      <c r="AE144" s="46">
        <f t="shared" si="161"/>
        <v>24.10857605916728</v>
      </c>
      <c r="AF144" s="46">
        <f t="shared" si="162"/>
        <v>17.200111851716585</v>
      </c>
      <c r="AG144" s="46">
        <f t="shared" si="163"/>
        <v>0</v>
      </c>
      <c r="AH144" s="46">
        <f t="shared" si="164"/>
        <v>0</v>
      </c>
      <c r="AI144" s="46">
        <f t="shared" si="194"/>
        <v>0.15848602840128265</v>
      </c>
      <c r="AJ144" s="47">
        <f t="shared" si="147"/>
        <v>0.39810303741780551</v>
      </c>
      <c r="AK144" s="47">
        <f t="shared" si="148"/>
        <v>12.536129392663158</v>
      </c>
      <c r="AL144" s="47">
        <f t="shared" si="149"/>
        <v>-326.59828267555247</v>
      </c>
      <c r="AM144" s="47">
        <f t="shared" si="150"/>
        <v>-505.62138167685657</v>
      </c>
      <c r="AN144" s="47">
        <f t="shared" si="151"/>
        <v>0</v>
      </c>
      <c r="AO144" s="47">
        <f t="shared" si="152"/>
        <v>0</v>
      </c>
      <c r="AP144" s="47">
        <f t="shared" si="153"/>
        <v>3.4128905799607977E-3</v>
      </c>
      <c r="AQ144" s="47">
        <f t="shared" si="195"/>
        <v>-2.797490215013084</v>
      </c>
      <c r="AR144" s="1">
        <f t="shared" si="154"/>
        <v>86</v>
      </c>
      <c r="AS144" s="1">
        <f t="shared" si="176"/>
        <v>17</v>
      </c>
      <c r="AT144" s="1">
        <f t="shared" si="177"/>
        <v>10</v>
      </c>
      <c r="AU144" s="1">
        <f t="shared" si="178"/>
        <v>4</v>
      </c>
      <c r="AV144" s="1">
        <f t="shared" si="179"/>
        <v>4</v>
      </c>
      <c r="AW144" s="27">
        <f t="shared" si="165"/>
        <v>121</v>
      </c>
      <c r="AX144" s="41">
        <f t="shared" si="196"/>
        <v>4.4628099173553721</v>
      </c>
      <c r="AY144" s="29">
        <f t="shared" si="166"/>
        <v>0.28857318489174211</v>
      </c>
      <c r="AZ144" s="29">
        <f t="shared" si="167"/>
        <v>0.21419301960248638</v>
      </c>
      <c r="BA144" s="29">
        <f t="shared" si="168"/>
        <v>2.1398128543132309</v>
      </c>
      <c r="BB144" s="29">
        <f t="shared" si="169"/>
        <v>6.0654326890239751</v>
      </c>
      <c r="BC144" s="29">
        <f t="shared" si="170"/>
        <v>11.991052523734719</v>
      </c>
      <c r="BD144" s="29">
        <f t="shared" si="171"/>
        <v>24.817293900689823</v>
      </c>
      <c r="BE144" s="29">
        <f t="shared" si="172"/>
        <v>3.6412813332422687</v>
      </c>
      <c r="BF144" s="29">
        <f t="shared" si="173"/>
        <v>21.398128543132309</v>
      </c>
      <c r="BG144" s="29">
        <f t="shared" si="174"/>
        <v>24.261730756095901</v>
      </c>
      <c r="BH144" s="29">
        <f t="shared" si="175"/>
        <v>47.964210094938878</v>
      </c>
      <c r="BI144" s="29">
        <f t="shared" si="197"/>
        <v>1.0173553719008264</v>
      </c>
      <c r="BJ144" s="28">
        <f t="shared" si="180"/>
        <v>1.0086403580567389</v>
      </c>
      <c r="BK144" s="28">
        <f t="shared" si="181"/>
        <v>12.991921455027544</v>
      </c>
      <c r="BL144" s="28">
        <f t="shared" si="182"/>
        <v>-1.642282509137581</v>
      </c>
      <c r="BM144" s="28">
        <f t="shared" si="183"/>
        <v>-30.50385053014233</v>
      </c>
      <c r="BN144" s="28">
        <f t="shared" si="184"/>
        <v>-58.229578801011236</v>
      </c>
      <c r="BO144" s="28">
        <f t="shared" si="185"/>
        <v>-161.85902700387524</v>
      </c>
      <c r="BP144" s="28">
        <f t="shared" si="186"/>
        <v>8.4733893557422963E-3</v>
      </c>
      <c r="BQ144" s="28">
        <f t="shared" si="198"/>
        <v>-2.0271975423029271</v>
      </c>
    </row>
    <row r="145" spans="1:69" x14ac:dyDescent="0.2">
      <c r="A145" s="1" t="s">
        <v>7519</v>
      </c>
      <c r="B145" s="1" t="s">
        <v>509</v>
      </c>
      <c r="C145" s="1" t="s">
        <v>49</v>
      </c>
      <c r="D145" s="2" t="s">
        <v>510</v>
      </c>
      <c r="E145" s="4" t="s">
        <v>402</v>
      </c>
      <c r="F145" s="1" t="s">
        <v>511</v>
      </c>
      <c r="G145" s="1">
        <v>66</v>
      </c>
      <c r="H145">
        <v>27</v>
      </c>
      <c r="I145" s="1">
        <v>5</v>
      </c>
      <c r="J145">
        <v>3</v>
      </c>
      <c r="K145" s="1">
        <v>2</v>
      </c>
      <c r="L145">
        <v>1</v>
      </c>
      <c r="M145" s="1">
        <v>1</v>
      </c>
      <c r="N145">
        <v>1</v>
      </c>
      <c r="O145" s="1">
        <v>4</v>
      </c>
      <c r="P145" s="1">
        <v>3</v>
      </c>
      <c r="Q145" s="36">
        <f t="shared" si="199"/>
        <v>39</v>
      </c>
      <c r="R145" s="36">
        <f t="shared" si="187"/>
        <v>2</v>
      </c>
      <c r="S145" s="36">
        <f t="shared" si="188"/>
        <v>1</v>
      </c>
      <c r="T145" s="36">
        <f t="shared" si="189"/>
        <v>0</v>
      </c>
      <c r="U145" s="36">
        <f t="shared" si="190"/>
        <v>1</v>
      </c>
      <c r="V145" s="36">
        <f t="shared" si="191"/>
        <v>207</v>
      </c>
      <c r="W145" s="45">
        <f t="shared" si="192"/>
        <v>43</v>
      </c>
      <c r="X145" s="50">
        <f t="shared" si="193"/>
        <v>4.8139534883720927</v>
      </c>
      <c r="Y145" s="46">
        <f t="shared" si="155"/>
        <v>3.4613304488913046E-2</v>
      </c>
      <c r="Z145" s="46">
        <f t="shared" si="156"/>
        <v>0.66252028123309847</v>
      </c>
      <c r="AA145" s="46">
        <f t="shared" si="157"/>
        <v>3.2904272579772837</v>
      </c>
      <c r="AB145" s="46">
        <f t="shared" si="158"/>
        <v>7.9183342347214696</v>
      </c>
      <c r="AC145" s="46">
        <f t="shared" si="159"/>
        <v>14.546241211465654</v>
      </c>
      <c r="AD145" s="46">
        <f t="shared" si="160"/>
        <v>1.3499188750676088</v>
      </c>
      <c r="AE145" s="46">
        <f t="shared" si="161"/>
        <v>1.3250405624661969</v>
      </c>
      <c r="AF145" s="46">
        <f t="shared" si="162"/>
        <v>3.2904272579772837</v>
      </c>
      <c r="AG145" s="46">
        <f t="shared" si="163"/>
        <v>0</v>
      </c>
      <c r="AH145" s="46">
        <f t="shared" si="164"/>
        <v>14.546241211465654</v>
      </c>
      <c r="AI145" s="46">
        <f t="shared" si="194"/>
        <v>0.48837209302325574</v>
      </c>
      <c r="AJ145" s="47">
        <f t="shared" si="147"/>
        <v>0.69883624192170779</v>
      </c>
      <c r="AK145" s="47">
        <f t="shared" si="148"/>
        <v>0.73587312549136452</v>
      </c>
      <c r="AL145" s="47">
        <f t="shared" si="149"/>
        <v>-3.1601122050723189</v>
      </c>
      <c r="AM145" s="47">
        <f t="shared" si="150"/>
        <v>-17.488484748005604</v>
      </c>
      <c r="AN145" s="47">
        <f t="shared" si="151"/>
        <v>0</v>
      </c>
      <c r="AO145" s="47">
        <f t="shared" si="152"/>
        <v>-162.55484513458347</v>
      </c>
      <c r="AP145" s="47">
        <f t="shared" si="153"/>
        <v>2.4970963995354239E-2</v>
      </c>
      <c r="AQ145" s="47">
        <f t="shared" si="195"/>
        <v>-4.5563910948741642</v>
      </c>
      <c r="AR145" s="1">
        <f t="shared" si="154"/>
        <v>27</v>
      </c>
      <c r="AS145" s="1">
        <f t="shared" si="176"/>
        <v>3</v>
      </c>
      <c r="AT145" s="1">
        <f t="shared" si="177"/>
        <v>1</v>
      </c>
      <c r="AU145" s="1">
        <f t="shared" si="178"/>
        <v>1</v>
      </c>
      <c r="AV145" s="1">
        <f t="shared" si="179"/>
        <v>3</v>
      </c>
      <c r="AW145" s="27">
        <f t="shared" si="165"/>
        <v>35</v>
      </c>
      <c r="AX145" s="41">
        <f t="shared" si="196"/>
        <v>4.4285714285714288</v>
      </c>
      <c r="AY145" s="29">
        <f t="shared" si="166"/>
        <v>0.32653061224489766</v>
      </c>
      <c r="AZ145" s="29">
        <f t="shared" si="167"/>
        <v>0.18367346938775531</v>
      </c>
      <c r="BA145" s="29">
        <f t="shared" si="168"/>
        <v>2.0408163265306132</v>
      </c>
      <c r="BB145" s="29">
        <f t="shared" si="169"/>
        <v>5.8979591836734704</v>
      </c>
      <c r="BC145" s="29">
        <f t="shared" si="170"/>
        <v>11.755102040816329</v>
      </c>
      <c r="BD145" s="29">
        <f t="shared" si="171"/>
        <v>8.8163265306122369</v>
      </c>
      <c r="BE145" s="29">
        <f t="shared" si="172"/>
        <v>0.55102040816326592</v>
      </c>
      <c r="BF145" s="29">
        <f t="shared" si="173"/>
        <v>2.0408163265306132</v>
      </c>
      <c r="BG145" s="29">
        <f t="shared" si="174"/>
        <v>5.8979591836734704</v>
      </c>
      <c r="BH145" s="29">
        <f t="shared" si="175"/>
        <v>35.26530612244899</v>
      </c>
      <c r="BI145" s="29">
        <f t="shared" si="197"/>
        <v>1.546218487394958</v>
      </c>
      <c r="BJ145" s="28">
        <f t="shared" si="180"/>
        <v>1.2434703403760614</v>
      </c>
      <c r="BK145" s="28">
        <f t="shared" si="181"/>
        <v>2.6202535959909246</v>
      </c>
      <c r="BL145" s="28">
        <f t="shared" si="182"/>
        <v>-0.12282438731207497</v>
      </c>
      <c r="BM145" s="28">
        <f t="shared" si="183"/>
        <v>-1.516350460642899</v>
      </c>
      <c r="BN145" s="28">
        <f t="shared" si="184"/>
        <v>-7.4498298131385612</v>
      </c>
      <c r="BO145" s="28">
        <f t="shared" si="185"/>
        <v>-62.886086303782292</v>
      </c>
      <c r="BP145" s="28">
        <f t="shared" si="186"/>
        <v>3.1194295900178252E-2</v>
      </c>
      <c r="BQ145" s="28">
        <f t="shared" si="198"/>
        <v>-2.1634753189937355</v>
      </c>
    </row>
    <row r="146" spans="1:69" x14ac:dyDescent="0.2">
      <c r="A146" s="1" t="s">
        <v>7519</v>
      </c>
      <c r="B146" s="1" t="s">
        <v>512</v>
      </c>
      <c r="C146" s="1" t="s">
        <v>49</v>
      </c>
      <c r="D146" s="2" t="s">
        <v>513</v>
      </c>
      <c r="E146" s="4" t="s">
        <v>514</v>
      </c>
      <c r="F146" s="1" t="s">
        <v>515</v>
      </c>
      <c r="G146" s="1">
        <v>142</v>
      </c>
      <c r="H146">
        <v>36</v>
      </c>
      <c r="I146" s="1">
        <v>16</v>
      </c>
      <c r="J146">
        <v>11</v>
      </c>
      <c r="K146" s="1">
        <v>7</v>
      </c>
      <c r="L146">
        <v>5</v>
      </c>
      <c r="M146" s="1">
        <v>1</v>
      </c>
      <c r="N146">
        <v>1</v>
      </c>
      <c r="O146" s="1">
        <v>13</v>
      </c>
      <c r="P146" s="1">
        <v>7</v>
      </c>
      <c r="Q146" s="36">
        <f t="shared" si="199"/>
        <v>106</v>
      </c>
      <c r="R146" s="36">
        <f t="shared" si="187"/>
        <v>5</v>
      </c>
      <c r="S146" s="36">
        <f t="shared" si="188"/>
        <v>2</v>
      </c>
      <c r="T146" s="36">
        <f t="shared" si="189"/>
        <v>0</v>
      </c>
      <c r="U146" s="36">
        <f t="shared" si="190"/>
        <v>6</v>
      </c>
      <c r="V146" s="36">
        <f t="shared" si="191"/>
        <v>562</v>
      </c>
      <c r="W146" s="45">
        <f t="shared" si="192"/>
        <v>119</v>
      </c>
      <c r="X146" s="50">
        <f t="shared" si="193"/>
        <v>4.7226890756302522</v>
      </c>
      <c r="Y146" s="46">
        <f t="shared" si="155"/>
        <v>7.6901348774803979E-2</v>
      </c>
      <c r="Z146" s="46">
        <f t="shared" si="156"/>
        <v>0.52227950003530843</v>
      </c>
      <c r="AA146" s="46">
        <f t="shared" si="157"/>
        <v>2.9676576512958128</v>
      </c>
      <c r="AB146" s="46">
        <f t="shared" si="158"/>
        <v>7.4130358025563172</v>
      </c>
      <c r="AC146" s="46">
        <f t="shared" si="159"/>
        <v>13.858413953816822</v>
      </c>
      <c r="AD146" s="46">
        <f t="shared" si="160"/>
        <v>8.1515429701292224</v>
      </c>
      <c r="AE146" s="46">
        <f t="shared" si="161"/>
        <v>2.6113975001765422</v>
      </c>
      <c r="AF146" s="46">
        <f t="shared" si="162"/>
        <v>5.9353153025916257</v>
      </c>
      <c r="AG146" s="46">
        <f t="shared" si="163"/>
        <v>0</v>
      </c>
      <c r="AH146" s="46">
        <f t="shared" si="164"/>
        <v>83.15048372290093</v>
      </c>
      <c r="AI146" s="46">
        <f t="shared" si="194"/>
        <v>0.84617575843896886</v>
      </c>
      <c r="AJ146" s="47">
        <f t="shared" si="147"/>
        <v>0.91987812151337134</v>
      </c>
      <c r="AK146" s="47">
        <f t="shared" si="148"/>
        <v>2.9041291879135076</v>
      </c>
      <c r="AL146" s="47">
        <f t="shared" si="149"/>
        <v>-2.4245637343699444</v>
      </c>
      <c r="AM146" s="47">
        <f t="shared" si="150"/>
        <v>-13.135899758551989</v>
      </c>
      <c r="AN146" s="47">
        <f t="shared" si="151"/>
        <v>0</v>
      </c>
      <c r="AO146" s="47">
        <f t="shared" si="152"/>
        <v>-397.67718492658634</v>
      </c>
      <c r="AP146" s="47">
        <f t="shared" si="153"/>
        <v>8.6194408228306534E-3</v>
      </c>
      <c r="AQ146" s="47">
        <f t="shared" si="195"/>
        <v>-3.536845486640575</v>
      </c>
      <c r="AR146" s="1">
        <f t="shared" si="154"/>
        <v>36</v>
      </c>
      <c r="AS146" s="1">
        <f t="shared" si="176"/>
        <v>11</v>
      </c>
      <c r="AT146" s="1">
        <f t="shared" si="177"/>
        <v>5</v>
      </c>
      <c r="AU146" s="1">
        <f t="shared" si="178"/>
        <v>1</v>
      </c>
      <c r="AV146" s="1">
        <f t="shared" si="179"/>
        <v>7</v>
      </c>
      <c r="AW146" s="27">
        <f t="shared" si="165"/>
        <v>60</v>
      </c>
      <c r="AX146" s="41">
        <f t="shared" si="196"/>
        <v>4.1333333333333337</v>
      </c>
      <c r="AY146" s="29">
        <f t="shared" si="166"/>
        <v>0.7511111111111104</v>
      </c>
      <c r="AZ146" s="29">
        <f t="shared" si="167"/>
        <v>1.7777777777777889E-2</v>
      </c>
      <c r="BA146" s="29">
        <f t="shared" si="168"/>
        <v>1.2844444444444454</v>
      </c>
      <c r="BB146" s="29">
        <f t="shared" si="169"/>
        <v>4.5511111111111129</v>
      </c>
      <c r="BC146" s="29">
        <f t="shared" si="170"/>
        <v>9.8177777777777795</v>
      </c>
      <c r="BD146" s="29">
        <f t="shared" si="171"/>
        <v>27.039999999999974</v>
      </c>
      <c r="BE146" s="29">
        <f t="shared" si="172"/>
        <v>0.19555555555555679</v>
      </c>
      <c r="BF146" s="29">
        <f t="shared" si="173"/>
        <v>6.4222222222222269</v>
      </c>
      <c r="BG146" s="29">
        <f t="shared" si="174"/>
        <v>4.5511111111111129</v>
      </c>
      <c r="BH146" s="29">
        <f t="shared" si="175"/>
        <v>68.724444444444458</v>
      </c>
      <c r="BI146" s="29">
        <f t="shared" si="197"/>
        <v>1.8124293785310734</v>
      </c>
      <c r="BJ146" s="28">
        <f t="shared" si="180"/>
        <v>1.3462649733730256</v>
      </c>
      <c r="BK146" s="28">
        <f t="shared" si="181"/>
        <v>9.6043314786304403</v>
      </c>
      <c r="BL146" s="28">
        <f t="shared" si="182"/>
        <v>-1.0686051308849033E-2</v>
      </c>
      <c r="BM146" s="28">
        <f t="shared" si="183"/>
        <v>-2.9829869363849362</v>
      </c>
      <c r="BN146" s="28">
        <f t="shared" si="184"/>
        <v>-3.9790969237313862</v>
      </c>
      <c r="BO146" s="28">
        <f t="shared" si="185"/>
        <v>-88.252333355345044</v>
      </c>
      <c r="BP146" s="28">
        <f t="shared" si="186"/>
        <v>1.7533606078316773E-2</v>
      </c>
      <c r="BQ146" s="28">
        <f t="shared" si="198"/>
        <v>-1.501240884654701</v>
      </c>
    </row>
    <row r="147" spans="1:69" x14ac:dyDescent="0.2">
      <c r="A147" s="1" t="s">
        <v>7519</v>
      </c>
      <c r="B147" s="1" t="s">
        <v>516</v>
      </c>
      <c r="C147" s="1" t="s">
        <v>76</v>
      </c>
      <c r="D147" s="2" t="s">
        <v>517</v>
      </c>
      <c r="E147" s="4" t="s">
        <v>518</v>
      </c>
      <c r="F147" s="1" t="s">
        <v>519</v>
      </c>
      <c r="G147" s="1">
        <v>82</v>
      </c>
      <c r="H147">
        <v>40</v>
      </c>
      <c r="I147" s="1">
        <v>38</v>
      </c>
      <c r="J147">
        <v>22</v>
      </c>
      <c r="K147" s="1">
        <v>18</v>
      </c>
      <c r="L147">
        <v>7</v>
      </c>
      <c r="M147" s="1">
        <v>12</v>
      </c>
      <c r="N147">
        <v>2</v>
      </c>
      <c r="O147" s="1">
        <v>11</v>
      </c>
      <c r="P147" s="1">
        <v>4</v>
      </c>
      <c r="Q147" s="36">
        <f t="shared" si="199"/>
        <v>42</v>
      </c>
      <c r="R147" s="36">
        <f t="shared" si="187"/>
        <v>16</v>
      </c>
      <c r="S147" s="36">
        <f t="shared" si="188"/>
        <v>11</v>
      </c>
      <c r="T147" s="36">
        <f t="shared" si="189"/>
        <v>10</v>
      </c>
      <c r="U147" s="36">
        <f t="shared" si="190"/>
        <v>7</v>
      </c>
      <c r="V147" s="36">
        <f t="shared" si="191"/>
        <v>334</v>
      </c>
      <c r="W147" s="45">
        <f t="shared" si="192"/>
        <v>86</v>
      </c>
      <c r="X147" s="50">
        <f t="shared" si="193"/>
        <v>3.8837209302325579</v>
      </c>
      <c r="Y147" s="46">
        <f t="shared" si="155"/>
        <v>1.2460789616008658</v>
      </c>
      <c r="Z147" s="46">
        <f t="shared" si="156"/>
        <v>1.3520822065981659E-2</v>
      </c>
      <c r="AA147" s="46">
        <f t="shared" si="157"/>
        <v>0.78096268253109757</v>
      </c>
      <c r="AB147" s="46">
        <f t="shared" si="158"/>
        <v>3.5484045429962134</v>
      </c>
      <c r="AC147" s="46">
        <f t="shared" si="159"/>
        <v>8.3158464034613289</v>
      </c>
      <c r="AD147" s="46">
        <f t="shared" si="160"/>
        <v>52.335316387236368</v>
      </c>
      <c r="AE147" s="46">
        <f t="shared" si="161"/>
        <v>0.21633315305570655</v>
      </c>
      <c r="AF147" s="46">
        <f t="shared" si="162"/>
        <v>8.5905895078420738</v>
      </c>
      <c r="AG147" s="46">
        <f t="shared" si="163"/>
        <v>35.484045429962137</v>
      </c>
      <c r="AH147" s="46">
        <f t="shared" si="164"/>
        <v>58.210924824229302</v>
      </c>
      <c r="AI147" s="46">
        <f t="shared" si="194"/>
        <v>1.8216142270861835</v>
      </c>
      <c r="AJ147" s="47">
        <f t="shared" si="147"/>
        <v>1.3496718960866687</v>
      </c>
      <c r="AK147" s="47">
        <f t="shared" si="148"/>
        <v>23.762001638713635</v>
      </c>
      <c r="AL147" s="47">
        <f t="shared" si="149"/>
        <v>1.0231516633732977E-2</v>
      </c>
      <c r="AM147" s="47">
        <f t="shared" si="150"/>
        <v>-3.0878307939940579</v>
      </c>
      <c r="AN147" s="47">
        <f t="shared" si="151"/>
        <v>-27.187237156738291</v>
      </c>
      <c r="AO147" s="47">
        <f t="shared" si="152"/>
        <v>-68.276793095960386</v>
      </c>
      <c r="AP147" s="47">
        <f t="shared" si="153"/>
        <v>1.2044817927170869E-2</v>
      </c>
      <c r="AQ147" s="47">
        <f t="shared" si="195"/>
        <v>-0.90070700261284342</v>
      </c>
      <c r="AR147" s="1">
        <f t="shared" si="154"/>
        <v>40</v>
      </c>
      <c r="AS147" s="1">
        <f t="shared" si="176"/>
        <v>22</v>
      </c>
      <c r="AT147" s="1">
        <f t="shared" si="177"/>
        <v>7</v>
      </c>
      <c r="AU147" s="1">
        <f t="shared" si="178"/>
        <v>2</v>
      </c>
      <c r="AV147" s="1">
        <f t="shared" si="179"/>
        <v>4</v>
      </c>
      <c r="AW147" s="27">
        <f t="shared" si="165"/>
        <v>75</v>
      </c>
      <c r="AX147" s="41">
        <f t="shared" si="196"/>
        <v>4.2266666666666666</v>
      </c>
      <c r="AY147" s="29">
        <f t="shared" si="166"/>
        <v>0.5980444444444446</v>
      </c>
      <c r="AZ147" s="29">
        <f t="shared" si="167"/>
        <v>5.1377777777777738E-2</v>
      </c>
      <c r="BA147" s="29">
        <f t="shared" si="168"/>
        <v>1.5047111111111109</v>
      </c>
      <c r="BB147" s="29">
        <f t="shared" si="169"/>
        <v>4.958044444444444</v>
      </c>
      <c r="BC147" s="29">
        <f t="shared" si="170"/>
        <v>10.411377777777776</v>
      </c>
      <c r="BD147" s="29">
        <f t="shared" si="171"/>
        <v>23.921777777777784</v>
      </c>
      <c r="BE147" s="29">
        <f t="shared" si="172"/>
        <v>1.1303111111111102</v>
      </c>
      <c r="BF147" s="29">
        <f t="shared" si="173"/>
        <v>10.532977777777777</v>
      </c>
      <c r="BG147" s="29">
        <f t="shared" si="174"/>
        <v>9.9160888888888881</v>
      </c>
      <c r="BH147" s="29">
        <f t="shared" si="175"/>
        <v>41.645511111111105</v>
      </c>
      <c r="BI147" s="29">
        <f t="shared" si="197"/>
        <v>1.1776576576576576</v>
      </c>
      <c r="BJ147" s="28">
        <f t="shared" si="180"/>
        <v>1.0851993630930943</v>
      </c>
      <c r="BK147" s="28">
        <f t="shared" si="181"/>
        <v>14.475433923378585</v>
      </c>
      <c r="BL147" s="28">
        <f t="shared" si="182"/>
        <v>-0.20047354225294903</v>
      </c>
      <c r="BM147" s="28">
        <f t="shared" si="183"/>
        <v>-10.10995310853442</v>
      </c>
      <c r="BN147" s="28">
        <f t="shared" si="184"/>
        <v>-17.276948088041888</v>
      </c>
      <c r="BO147" s="28">
        <f t="shared" si="185"/>
        <v>-105.14623066437527</v>
      </c>
      <c r="BP147" s="28">
        <f t="shared" si="186"/>
        <v>1.3883746760459089E-2</v>
      </c>
      <c r="BQ147" s="28">
        <f t="shared" si="198"/>
        <v>-1.6418665051808488</v>
      </c>
    </row>
    <row r="148" spans="1:69" x14ac:dyDescent="0.2">
      <c r="A148" s="1" t="s">
        <v>7519</v>
      </c>
      <c r="B148" s="1" t="s">
        <v>520</v>
      </c>
      <c r="C148" s="1" t="s">
        <v>56</v>
      </c>
      <c r="D148" s="2" t="s">
        <v>273</v>
      </c>
      <c r="E148" s="4" t="s">
        <v>521</v>
      </c>
      <c r="F148" s="1" t="s">
        <v>522</v>
      </c>
      <c r="G148" s="1">
        <v>8</v>
      </c>
      <c r="H148">
        <v>4</v>
      </c>
      <c r="I148" s="1">
        <v>8</v>
      </c>
      <c r="J148">
        <v>4</v>
      </c>
      <c r="K148" s="1">
        <v>8</v>
      </c>
      <c r="L148">
        <v>4</v>
      </c>
      <c r="M148" s="1">
        <v>8</v>
      </c>
      <c r="N148">
        <v>4</v>
      </c>
      <c r="O148" s="1">
        <v>8</v>
      </c>
      <c r="P148" s="1">
        <v>4</v>
      </c>
      <c r="Q148" s="36">
        <f t="shared" si="199"/>
        <v>4</v>
      </c>
      <c r="R148" s="36">
        <f t="shared" si="187"/>
        <v>4</v>
      </c>
      <c r="S148" s="36">
        <f t="shared" si="188"/>
        <v>4</v>
      </c>
      <c r="T148" s="36">
        <f t="shared" si="189"/>
        <v>4</v>
      </c>
      <c r="U148" s="36">
        <f t="shared" si="190"/>
        <v>4</v>
      </c>
      <c r="V148" s="36">
        <f t="shared" si="191"/>
        <v>60</v>
      </c>
      <c r="W148" s="45">
        <f t="shared" si="192"/>
        <v>20</v>
      </c>
      <c r="X148" s="50">
        <f t="shared" si="193"/>
        <v>3</v>
      </c>
      <c r="Y148" s="46">
        <f t="shared" si="155"/>
        <v>4</v>
      </c>
      <c r="Z148" s="46">
        <f t="shared" si="156"/>
        <v>1</v>
      </c>
      <c r="AA148" s="46">
        <f t="shared" si="157"/>
        <v>0</v>
      </c>
      <c r="AB148" s="46">
        <f t="shared" si="158"/>
        <v>1</v>
      </c>
      <c r="AC148" s="46">
        <f t="shared" si="159"/>
        <v>4</v>
      </c>
      <c r="AD148" s="46">
        <f t="shared" si="160"/>
        <v>16</v>
      </c>
      <c r="AE148" s="46">
        <f t="shared" si="161"/>
        <v>4</v>
      </c>
      <c r="AF148" s="46">
        <f t="shared" si="162"/>
        <v>0</v>
      </c>
      <c r="AG148" s="46">
        <f t="shared" si="163"/>
        <v>4</v>
      </c>
      <c r="AH148" s="46">
        <f t="shared" si="164"/>
        <v>16</v>
      </c>
      <c r="AI148" s="46">
        <f t="shared" si="194"/>
        <v>2.1052631578947367</v>
      </c>
      <c r="AJ148" s="47">
        <f t="shared" si="147"/>
        <v>1.4509525002200232</v>
      </c>
      <c r="AK148" s="47">
        <f t="shared" si="148"/>
        <v>10.475877051588572</v>
      </c>
      <c r="AL148" s="47">
        <f t="shared" si="149"/>
        <v>1.3094846314485715</v>
      </c>
      <c r="AM148" s="47">
        <f t="shared" si="150"/>
        <v>0</v>
      </c>
      <c r="AN148" s="47">
        <f t="shared" si="151"/>
        <v>-1.3094846314485715</v>
      </c>
      <c r="AO148" s="47">
        <f t="shared" si="152"/>
        <v>-10.475877051588572</v>
      </c>
      <c r="AP148" s="47">
        <f t="shared" si="153"/>
        <v>5.8479532163742687E-2</v>
      </c>
      <c r="AQ148" s="47">
        <f t="shared" si="195"/>
        <v>0</v>
      </c>
      <c r="AR148" s="1">
        <f t="shared" si="154"/>
        <v>4</v>
      </c>
      <c r="AS148" s="1">
        <f t="shared" si="176"/>
        <v>4</v>
      </c>
      <c r="AT148" s="1">
        <f t="shared" si="177"/>
        <v>4</v>
      </c>
      <c r="AU148" s="1">
        <f t="shared" si="178"/>
        <v>4</v>
      </c>
      <c r="AV148" s="1">
        <f t="shared" si="179"/>
        <v>4</v>
      </c>
      <c r="AW148" s="27">
        <f t="shared" si="165"/>
        <v>20</v>
      </c>
      <c r="AX148" s="41">
        <f t="shared" si="196"/>
        <v>3</v>
      </c>
      <c r="AY148" s="29">
        <f t="shared" si="166"/>
        <v>4</v>
      </c>
      <c r="AZ148" s="29">
        <f t="shared" si="167"/>
        <v>1</v>
      </c>
      <c r="BA148" s="29">
        <f t="shared" si="168"/>
        <v>0</v>
      </c>
      <c r="BB148" s="29">
        <f t="shared" si="169"/>
        <v>1</v>
      </c>
      <c r="BC148" s="29">
        <f t="shared" si="170"/>
        <v>4</v>
      </c>
      <c r="BD148" s="29">
        <f t="shared" si="171"/>
        <v>16</v>
      </c>
      <c r="BE148" s="29">
        <f t="shared" si="172"/>
        <v>4</v>
      </c>
      <c r="BF148" s="29">
        <f t="shared" si="173"/>
        <v>0</v>
      </c>
      <c r="BG148" s="29">
        <f t="shared" si="174"/>
        <v>4</v>
      </c>
      <c r="BH148" s="29">
        <f t="shared" si="175"/>
        <v>16</v>
      </c>
      <c r="BI148" s="29">
        <f t="shared" si="197"/>
        <v>2.1052631578947367</v>
      </c>
      <c r="BJ148" s="28">
        <f t="shared" si="180"/>
        <v>1.4509525002200232</v>
      </c>
      <c r="BK148" s="28">
        <f t="shared" si="181"/>
        <v>10.475877051588572</v>
      </c>
      <c r="BL148" s="28">
        <f t="shared" si="182"/>
        <v>1.3094846314485715</v>
      </c>
      <c r="BM148" s="28">
        <f t="shared" si="183"/>
        <v>0</v>
      </c>
      <c r="BN148" s="28">
        <f t="shared" si="184"/>
        <v>-1.3094846314485715</v>
      </c>
      <c r="BO148" s="28">
        <f t="shared" si="185"/>
        <v>-10.475877051588572</v>
      </c>
      <c r="BP148" s="28">
        <f t="shared" si="186"/>
        <v>5.8479532163742687E-2</v>
      </c>
      <c r="BQ148" s="28">
        <f t="shared" si="198"/>
        <v>0</v>
      </c>
    </row>
    <row r="149" spans="1:69" x14ac:dyDescent="0.2">
      <c r="A149" s="1" t="s">
        <v>7519</v>
      </c>
      <c r="B149" s="1" t="s">
        <v>523</v>
      </c>
      <c r="C149" s="1" t="s">
        <v>294</v>
      </c>
      <c r="D149" s="2" t="s">
        <v>35</v>
      </c>
      <c r="E149" s="4" t="s">
        <v>524</v>
      </c>
      <c r="F149" s="1" t="s">
        <v>525</v>
      </c>
      <c r="G149" s="1">
        <v>75</v>
      </c>
      <c r="H149">
        <v>36</v>
      </c>
      <c r="I149" s="1">
        <v>11</v>
      </c>
      <c r="J149">
        <v>8</v>
      </c>
      <c r="K149" s="1">
        <v>3</v>
      </c>
      <c r="L149">
        <v>2</v>
      </c>
      <c r="M149" s="1">
        <v>1</v>
      </c>
      <c r="N149">
        <v>1</v>
      </c>
      <c r="O149" s="1">
        <v>1</v>
      </c>
      <c r="P149" s="1">
        <v>1</v>
      </c>
      <c r="Q149" s="36">
        <f t="shared" si="199"/>
        <v>39</v>
      </c>
      <c r="R149" s="36">
        <f t="shared" si="187"/>
        <v>3</v>
      </c>
      <c r="S149" s="36">
        <f t="shared" si="188"/>
        <v>1</v>
      </c>
      <c r="T149" s="36">
        <f t="shared" si="189"/>
        <v>0</v>
      </c>
      <c r="U149" s="36">
        <f t="shared" si="190"/>
        <v>0</v>
      </c>
      <c r="V149" s="36">
        <f t="shared" si="191"/>
        <v>210</v>
      </c>
      <c r="W149" s="45">
        <f t="shared" si="192"/>
        <v>43</v>
      </c>
      <c r="X149" s="50">
        <f t="shared" si="193"/>
        <v>4.8837209302325579</v>
      </c>
      <c r="Y149" s="46">
        <f t="shared" si="155"/>
        <v>1.3520822065981659E-2</v>
      </c>
      <c r="Z149" s="46">
        <f t="shared" si="156"/>
        <v>0.78096268253109757</v>
      </c>
      <c r="AA149" s="46">
        <f t="shared" si="157"/>
        <v>3.5484045429962134</v>
      </c>
      <c r="AB149" s="46">
        <f t="shared" si="158"/>
        <v>8.3158464034613289</v>
      </c>
      <c r="AC149" s="46">
        <f t="shared" si="159"/>
        <v>15.083288263926445</v>
      </c>
      <c r="AD149" s="46">
        <f t="shared" si="160"/>
        <v>0.52731206057328472</v>
      </c>
      <c r="AE149" s="46">
        <f t="shared" si="161"/>
        <v>2.3428880475932927</v>
      </c>
      <c r="AF149" s="46">
        <f t="shared" si="162"/>
        <v>3.5484045429962134</v>
      </c>
      <c r="AG149" s="46">
        <f t="shared" si="163"/>
        <v>0</v>
      </c>
      <c r="AH149" s="46">
        <f t="shared" si="164"/>
        <v>0</v>
      </c>
      <c r="AI149" s="46">
        <f t="shared" si="194"/>
        <v>0.15282392026578076</v>
      </c>
      <c r="AJ149" s="47">
        <f t="shared" si="147"/>
        <v>0.39092700119815305</v>
      </c>
      <c r="AK149" s="47">
        <f t="shared" si="148"/>
        <v>1.0263187168770529</v>
      </c>
      <c r="AL149" s="47">
        <f t="shared" si="149"/>
        <v>-34.656098850755257</v>
      </c>
      <c r="AM149" s="47">
        <f t="shared" si="150"/>
        <v>-111.88263491607276</v>
      </c>
      <c r="AN149" s="47">
        <f t="shared" si="151"/>
        <v>0</v>
      </c>
      <c r="AO149" s="47">
        <f t="shared" si="152"/>
        <v>0</v>
      </c>
      <c r="AP149" s="47">
        <f t="shared" si="153"/>
        <v>2.4970963995354239E-2</v>
      </c>
      <c r="AQ149" s="47">
        <f t="shared" si="195"/>
        <v>-3.6335852770893675</v>
      </c>
      <c r="AR149" s="1">
        <f t="shared" si="154"/>
        <v>36</v>
      </c>
      <c r="AS149" s="1">
        <f t="shared" si="176"/>
        <v>8</v>
      </c>
      <c r="AT149" s="1">
        <f t="shared" si="177"/>
        <v>2</v>
      </c>
      <c r="AU149" s="1">
        <f t="shared" si="178"/>
        <v>1</v>
      </c>
      <c r="AV149" s="1">
        <f t="shared" si="179"/>
        <v>1</v>
      </c>
      <c r="AW149" s="27">
        <f t="shared" si="165"/>
        <v>48</v>
      </c>
      <c r="AX149" s="41">
        <f t="shared" si="196"/>
        <v>4.604166666666667</v>
      </c>
      <c r="AY149" s="29">
        <f t="shared" si="166"/>
        <v>0.15668402777777754</v>
      </c>
      <c r="AZ149" s="29">
        <f t="shared" si="167"/>
        <v>0.36501736111111149</v>
      </c>
      <c r="BA149" s="29">
        <f t="shared" si="168"/>
        <v>2.5733506944444455</v>
      </c>
      <c r="BB149" s="29">
        <f t="shared" si="169"/>
        <v>6.7816840277777795</v>
      </c>
      <c r="BC149" s="29">
        <f t="shared" si="170"/>
        <v>12.990017361111112</v>
      </c>
      <c r="BD149" s="29">
        <f t="shared" si="171"/>
        <v>5.6406249999999911</v>
      </c>
      <c r="BE149" s="29">
        <f t="shared" si="172"/>
        <v>2.9201388888888919</v>
      </c>
      <c r="BF149" s="29">
        <f t="shared" si="173"/>
        <v>5.1467013888888911</v>
      </c>
      <c r="BG149" s="29">
        <f t="shared" si="174"/>
        <v>6.7816840277777795</v>
      </c>
      <c r="BH149" s="29">
        <f t="shared" si="175"/>
        <v>12.990017361111112</v>
      </c>
      <c r="BI149" s="29">
        <f t="shared" si="197"/>
        <v>0.71232269503546097</v>
      </c>
      <c r="BJ149" s="28">
        <f t="shared" si="180"/>
        <v>0.84399211787519735</v>
      </c>
      <c r="BK149" s="28">
        <f t="shared" si="181"/>
        <v>3.7138505168180513</v>
      </c>
      <c r="BL149" s="28">
        <f t="shared" si="182"/>
        <v>-2.9345742092198654</v>
      </c>
      <c r="BM149" s="28">
        <f t="shared" si="183"/>
        <v>-13.73293254600201</v>
      </c>
      <c r="BN149" s="28">
        <f t="shared" si="184"/>
        <v>-29.375898214269466</v>
      </c>
      <c r="BO149" s="28">
        <f t="shared" si="185"/>
        <v>-77.875244838037844</v>
      </c>
      <c r="BP149" s="28">
        <f t="shared" si="186"/>
        <v>2.2201665124884366E-2</v>
      </c>
      <c r="BQ149" s="28">
        <f t="shared" si="198"/>
        <v>-2.6687467002563063</v>
      </c>
    </row>
    <row r="150" spans="1:69" x14ac:dyDescent="0.2">
      <c r="A150" s="1" t="s">
        <v>7519</v>
      </c>
      <c r="B150" s="1" t="s">
        <v>526</v>
      </c>
      <c r="C150" s="1" t="s">
        <v>294</v>
      </c>
      <c r="D150" s="2" t="s">
        <v>527</v>
      </c>
      <c r="E150" s="4" t="s">
        <v>528</v>
      </c>
      <c r="F150" s="1" t="s">
        <v>529</v>
      </c>
      <c r="G150" s="1">
        <v>125</v>
      </c>
      <c r="H150">
        <v>49</v>
      </c>
      <c r="I150" s="1">
        <v>19</v>
      </c>
      <c r="J150">
        <v>9</v>
      </c>
      <c r="K150" s="1">
        <v>7</v>
      </c>
      <c r="L150">
        <v>5</v>
      </c>
      <c r="M150" s="1">
        <v>3</v>
      </c>
      <c r="N150">
        <v>2</v>
      </c>
      <c r="O150" s="1">
        <v>3</v>
      </c>
      <c r="P150" s="1">
        <v>2</v>
      </c>
      <c r="Q150" s="36">
        <f t="shared" si="199"/>
        <v>76</v>
      </c>
      <c r="R150" s="36">
        <f t="shared" si="187"/>
        <v>10</v>
      </c>
      <c r="S150" s="36">
        <f t="shared" si="188"/>
        <v>2</v>
      </c>
      <c r="T150" s="36">
        <f t="shared" si="189"/>
        <v>1</v>
      </c>
      <c r="U150" s="36">
        <f t="shared" si="190"/>
        <v>1</v>
      </c>
      <c r="V150" s="36">
        <f t="shared" si="191"/>
        <v>429</v>
      </c>
      <c r="W150" s="45">
        <f t="shared" si="192"/>
        <v>90</v>
      </c>
      <c r="X150" s="50">
        <f t="shared" si="193"/>
        <v>4.7666666666666666</v>
      </c>
      <c r="Y150" s="46">
        <f t="shared" si="155"/>
        <v>5.4444444444444469E-2</v>
      </c>
      <c r="Z150" s="46">
        <f t="shared" si="156"/>
        <v>0.58777777777777773</v>
      </c>
      <c r="AA150" s="46">
        <f t="shared" si="157"/>
        <v>3.1211111111111109</v>
      </c>
      <c r="AB150" s="46">
        <f t="shared" si="158"/>
        <v>7.6544444444444437</v>
      </c>
      <c r="AC150" s="46">
        <f t="shared" si="159"/>
        <v>14.187777777777777</v>
      </c>
      <c r="AD150" s="46">
        <f t="shared" si="160"/>
        <v>4.1377777777777798</v>
      </c>
      <c r="AE150" s="46">
        <f t="shared" si="161"/>
        <v>5.8777777777777773</v>
      </c>
      <c r="AF150" s="46">
        <f t="shared" si="162"/>
        <v>6.2422222222222219</v>
      </c>
      <c r="AG150" s="46">
        <f t="shared" si="163"/>
        <v>7.6544444444444437</v>
      </c>
      <c r="AH150" s="46">
        <f t="shared" si="164"/>
        <v>14.187777777777777</v>
      </c>
      <c r="AI150" s="46">
        <f t="shared" si="194"/>
        <v>0.42808988764044947</v>
      </c>
      <c r="AJ150" s="47">
        <f t="shared" si="147"/>
        <v>0.65428578437900475</v>
      </c>
      <c r="AK150" s="47">
        <f t="shared" si="148"/>
        <v>3.4470016763809643</v>
      </c>
      <c r="AL150" s="47">
        <f t="shared" si="149"/>
        <v>-16.088564292054304</v>
      </c>
      <c r="AM150" s="47">
        <f t="shared" si="150"/>
        <v>-39.372354501654783</v>
      </c>
      <c r="AN150" s="47">
        <f t="shared" si="151"/>
        <v>-75.608053841216844</v>
      </c>
      <c r="AO150" s="47">
        <f t="shared" si="152"/>
        <v>-190.79593286194034</v>
      </c>
      <c r="AP150" s="47">
        <f t="shared" si="153"/>
        <v>1.1491317671092951E-2</v>
      </c>
      <c r="AQ150" s="47">
        <f t="shared" si="195"/>
        <v>-3.6590412849647187</v>
      </c>
      <c r="AR150" s="1">
        <f t="shared" si="154"/>
        <v>49</v>
      </c>
      <c r="AS150" s="1">
        <f t="shared" si="176"/>
        <v>9</v>
      </c>
      <c r="AT150" s="1">
        <f t="shared" si="177"/>
        <v>5</v>
      </c>
      <c r="AU150" s="1">
        <f t="shared" si="178"/>
        <v>2</v>
      </c>
      <c r="AV150" s="1">
        <f t="shared" si="179"/>
        <v>2</v>
      </c>
      <c r="AW150" s="27">
        <f t="shared" si="165"/>
        <v>67</v>
      </c>
      <c r="AX150" s="41">
        <f t="shared" si="196"/>
        <v>4.5074626865671643</v>
      </c>
      <c r="AY150" s="29">
        <f t="shared" si="166"/>
        <v>0.24259300512363544</v>
      </c>
      <c r="AZ150" s="29">
        <f t="shared" si="167"/>
        <v>0.25751837825796403</v>
      </c>
      <c r="BA150" s="29">
        <f t="shared" si="168"/>
        <v>2.2724437513922928</v>
      </c>
      <c r="BB150" s="29">
        <f t="shared" si="169"/>
        <v>6.287369124526621</v>
      </c>
      <c r="BC150" s="29">
        <f t="shared" si="170"/>
        <v>12.302294497660951</v>
      </c>
      <c r="BD150" s="29">
        <f t="shared" si="171"/>
        <v>11.887057251058136</v>
      </c>
      <c r="BE150" s="29">
        <f t="shared" si="172"/>
        <v>2.3176654043216764</v>
      </c>
      <c r="BF150" s="29">
        <f t="shared" si="173"/>
        <v>11.362218756961465</v>
      </c>
      <c r="BG150" s="29">
        <f t="shared" si="174"/>
        <v>12.574738249053242</v>
      </c>
      <c r="BH150" s="29">
        <f t="shared" si="175"/>
        <v>24.604588995321901</v>
      </c>
      <c r="BI150" s="29">
        <f t="shared" si="197"/>
        <v>0.95070104025327917</v>
      </c>
      <c r="BJ150" s="28">
        <f t="shared" si="180"/>
        <v>0.97503899422191276</v>
      </c>
      <c r="BK150" s="28">
        <f t="shared" si="181"/>
        <v>6.3160787741143949</v>
      </c>
      <c r="BL150" s="28">
        <f t="shared" si="182"/>
        <v>-1.2687875217231812</v>
      </c>
      <c r="BM150" s="28">
        <f t="shared" si="183"/>
        <v>-18.477523526286763</v>
      </c>
      <c r="BN150" s="28">
        <f t="shared" si="184"/>
        <v>-34.014765328964693</v>
      </c>
      <c r="BO150" s="28">
        <f t="shared" si="185"/>
        <v>-93.098615116828483</v>
      </c>
      <c r="BP150" s="28">
        <f t="shared" si="186"/>
        <v>1.5617715617715617E-2</v>
      </c>
      <c r="BQ150" s="28">
        <f t="shared" si="198"/>
        <v>-2.194970175342458</v>
      </c>
    </row>
    <row r="151" spans="1:69" x14ac:dyDescent="0.2">
      <c r="A151" s="1" t="s">
        <v>7519</v>
      </c>
      <c r="B151" s="1" t="s">
        <v>530</v>
      </c>
      <c r="C151" s="1" t="s">
        <v>34</v>
      </c>
      <c r="D151" s="2" t="s">
        <v>531</v>
      </c>
      <c r="E151" s="4" t="s">
        <v>532</v>
      </c>
      <c r="F151" s="1" t="s">
        <v>533</v>
      </c>
      <c r="G151" s="1">
        <v>182</v>
      </c>
      <c r="H151">
        <v>85</v>
      </c>
      <c r="I151" s="1">
        <v>21</v>
      </c>
      <c r="J151">
        <v>13</v>
      </c>
      <c r="K151" s="1">
        <v>8</v>
      </c>
      <c r="L151">
        <v>6</v>
      </c>
      <c r="M151" s="1">
        <v>3</v>
      </c>
      <c r="N151">
        <v>3</v>
      </c>
      <c r="O151" s="1">
        <v>8</v>
      </c>
      <c r="P151" s="1">
        <v>6</v>
      </c>
      <c r="Q151" s="36">
        <f t="shared" si="199"/>
        <v>97</v>
      </c>
      <c r="R151" s="36">
        <f t="shared" si="187"/>
        <v>8</v>
      </c>
      <c r="S151" s="36">
        <f t="shared" si="188"/>
        <v>2</v>
      </c>
      <c r="T151" s="36">
        <f t="shared" si="189"/>
        <v>0</v>
      </c>
      <c r="U151" s="36">
        <f t="shared" si="190"/>
        <v>2</v>
      </c>
      <c r="V151" s="36">
        <f t="shared" si="191"/>
        <v>525</v>
      </c>
      <c r="W151" s="45">
        <f t="shared" si="192"/>
        <v>109</v>
      </c>
      <c r="X151" s="50">
        <f t="shared" si="193"/>
        <v>4.8165137614678901</v>
      </c>
      <c r="Y151" s="46">
        <f t="shared" si="155"/>
        <v>3.3667199730662324E-2</v>
      </c>
      <c r="Z151" s="46">
        <f t="shared" si="156"/>
        <v>0.66669472266644259</v>
      </c>
      <c r="AA151" s="46">
        <f t="shared" si="157"/>
        <v>3.2997222456022226</v>
      </c>
      <c r="AB151" s="46">
        <f t="shared" si="158"/>
        <v>7.9327497685380033</v>
      </c>
      <c r="AC151" s="46">
        <f t="shared" si="159"/>
        <v>14.565777291473783</v>
      </c>
      <c r="AD151" s="46">
        <f t="shared" si="160"/>
        <v>3.2657183738742455</v>
      </c>
      <c r="AE151" s="46">
        <f t="shared" si="161"/>
        <v>5.3335577813315407</v>
      </c>
      <c r="AF151" s="46">
        <f t="shared" si="162"/>
        <v>6.5994444912044452</v>
      </c>
      <c r="AG151" s="46">
        <f t="shared" si="163"/>
        <v>0</v>
      </c>
      <c r="AH151" s="46">
        <f t="shared" si="164"/>
        <v>29.131554582947565</v>
      </c>
      <c r="AI151" s="46">
        <f t="shared" si="194"/>
        <v>0.41046551138294257</v>
      </c>
      <c r="AJ151" s="47">
        <f t="shared" si="147"/>
        <v>0.64067582394136158</v>
      </c>
      <c r="AK151" s="47">
        <f t="shared" si="148"/>
        <v>2.278595415015062</v>
      </c>
      <c r="AL151" s="47">
        <f t="shared" si="149"/>
        <v>-16.560197228121236</v>
      </c>
      <c r="AM151" s="47">
        <f t="shared" si="150"/>
        <v>-45.585955723581627</v>
      </c>
      <c r="AN151" s="47">
        <f t="shared" si="151"/>
        <v>0</v>
      </c>
      <c r="AO151" s="47">
        <f t="shared" si="152"/>
        <v>-422.78102316132163</v>
      </c>
      <c r="AP151" s="47">
        <f t="shared" si="153"/>
        <v>9.4323295257874706E-3</v>
      </c>
      <c r="AQ151" s="47">
        <f t="shared" si="195"/>
        <v>-4.552500458297251</v>
      </c>
      <c r="AR151" s="1">
        <f t="shared" si="154"/>
        <v>85</v>
      </c>
      <c r="AS151" s="1">
        <f t="shared" si="176"/>
        <v>13</v>
      </c>
      <c r="AT151" s="1">
        <f t="shared" si="177"/>
        <v>6</v>
      </c>
      <c r="AU151" s="1">
        <f t="shared" si="178"/>
        <v>3</v>
      </c>
      <c r="AV151" s="1">
        <f t="shared" si="179"/>
        <v>6</v>
      </c>
      <c r="AW151" s="27">
        <f t="shared" si="165"/>
        <v>113</v>
      </c>
      <c r="AX151" s="41">
        <f t="shared" si="196"/>
        <v>4.4867256637168138</v>
      </c>
      <c r="AY151" s="29">
        <f t="shared" si="166"/>
        <v>0.26345054428694531</v>
      </c>
      <c r="AZ151" s="29">
        <f t="shared" si="167"/>
        <v>0.23690187172057292</v>
      </c>
      <c r="BA151" s="29">
        <f t="shared" si="168"/>
        <v>2.2103531991542007</v>
      </c>
      <c r="BB151" s="29">
        <f t="shared" si="169"/>
        <v>6.1838045265878279</v>
      </c>
      <c r="BC151" s="29">
        <f t="shared" si="170"/>
        <v>12.157255854021455</v>
      </c>
      <c r="BD151" s="29">
        <f t="shared" si="171"/>
        <v>22.393296264390351</v>
      </c>
      <c r="BE151" s="29">
        <f t="shared" si="172"/>
        <v>3.0797243323674479</v>
      </c>
      <c r="BF151" s="29">
        <f t="shared" si="173"/>
        <v>13.262119194925205</v>
      </c>
      <c r="BG151" s="29">
        <f t="shared" si="174"/>
        <v>18.551413579763484</v>
      </c>
      <c r="BH151" s="29">
        <f t="shared" si="175"/>
        <v>72.943535124128729</v>
      </c>
      <c r="BI151" s="29">
        <f t="shared" si="197"/>
        <v>1.1627686472819216</v>
      </c>
      <c r="BJ151" s="28">
        <f t="shared" si="180"/>
        <v>1.0783175076395271</v>
      </c>
      <c r="BK151" s="28">
        <f t="shared" si="181"/>
        <v>9.1670079174228061</v>
      </c>
      <c r="BL151" s="28">
        <f t="shared" si="182"/>
        <v>-1.1955180041023659</v>
      </c>
      <c r="BM151" s="28">
        <f t="shared" si="183"/>
        <v>-15.725475836082762</v>
      </c>
      <c r="BN151" s="28">
        <f t="shared" si="184"/>
        <v>-36.792975772425365</v>
      </c>
      <c r="BO151" s="28">
        <f t="shared" si="185"/>
        <v>-202.84514423614417</v>
      </c>
      <c r="BP151" s="28">
        <f t="shared" si="186"/>
        <v>9.0894465894465898E-3</v>
      </c>
      <c r="BQ151" s="28">
        <f t="shared" si="198"/>
        <v>-2.2486573335135538</v>
      </c>
    </row>
    <row r="152" spans="1:69" x14ac:dyDescent="0.2">
      <c r="A152" s="1" t="s">
        <v>7519</v>
      </c>
      <c r="B152" s="1" t="s">
        <v>534</v>
      </c>
      <c r="C152" s="1" t="s">
        <v>49</v>
      </c>
      <c r="D152" s="2" t="s">
        <v>535</v>
      </c>
      <c r="E152" s="4" t="s">
        <v>536</v>
      </c>
      <c r="F152" s="1" t="s">
        <v>537</v>
      </c>
      <c r="G152" s="1">
        <v>226</v>
      </c>
      <c r="H152">
        <v>111</v>
      </c>
      <c r="I152" s="1">
        <v>45</v>
      </c>
      <c r="J152">
        <v>32</v>
      </c>
      <c r="K152" s="1">
        <v>20</v>
      </c>
      <c r="L152">
        <v>17</v>
      </c>
      <c r="M152" s="1">
        <v>14</v>
      </c>
      <c r="N152">
        <v>13</v>
      </c>
      <c r="O152" s="1">
        <v>17</v>
      </c>
      <c r="P152" s="1">
        <v>13</v>
      </c>
      <c r="Q152" s="36">
        <f t="shared" si="199"/>
        <v>115</v>
      </c>
      <c r="R152" s="36">
        <f t="shared" si="187"/>
        <v>13</v>
      </c>
      <c r="S152" s="36">
        <f t="shared" si="188"/>
        <v>3</v>
      </c>
      <c r="T152" s="36">
        <f t="shared" si="189"/>
        <v>1</v>
      </c>
      <c r="U152" s="36">
        <f t="shared" si="190"/>
        <v>4</v>
      </c>
      <c r="V152" s="36">
        <f t="shared" si="191"/>
        <v>642</v>
      </c>
      <c r="W152" s="45">
        <f t="shared" si="192"/>
        <v>136</v>
      </c>
      <c r="X152" s="50">
        <f t="shared" si="193"/>
        <v>4.7205882352941178</v>
      </c>
      <c r="Y152" s="46">
        <f t="shared" si="155"/>
        <v>7.807093425605531E-2</v>
      </c>
      <c r="Z152" s="46">
        <f t="shared" si="156"/>
        <v>0.51924740484429077</v>
      </c>
      <c r="AA152" s="46">
        <f t="shared" si="157"/>
        <v>2.9604238754325265</v>
      </c>
      <c r="AB152" s="46">
        <f t="shared" si="158"/>
        <v>7.4016003460207616</v>
      </c>
      <c r="AC152" s="46">
        <f t="shared" si="159"/>
        <v>13.842776816608998</v>
      </c>
      <c r="AD152" s="46">
        <f t="shared" si="160"/>
        <v>8.9781574394463615</v>
      </c>
      <c r="AE152" s="46">
        <f t="shared" si="161"/>
        <v>6.7502162629757798</v>
      </c>
      <c r="AF152" s="46">
        <f t="shared" si="162"/>
        <v>8.881271626297579</v>
      </c>
      <c r="AG152" s="46">
        <f t="shared" si="163"/>
        <v>7.4016003460207616</v>
      </c>
      <c r="AH152" s="46">
        <f t="shared" si="164"/>
        <v>55.371107266435992</v>
      </c>
      <c r="AI152" s="46">
        <f t="shared" si="194"/>
        <v>0.64727668845315911</v>
      </c>
      <c r="AJ152" s="47">
        <f t="shared" si="147"/>
        <v>0.80453507596198637</v>
      </c>
      <c r="AK152" s="47">
        <f t="shared" si="148"/>
        <v>4.817225267812316</v>
      </c>
      <c r="AL152" s="47">
        <f t="shared" si="149"/>
        <v>-9.3404952704819166</v>
      </c>
      <c r="AM152" s="47">
        <f t="shared" si="150"/>
        <v>-29.343853950785196</v>
      </c>
      <c r="AN152" s="47">
        <f t="shared" si="151"/>
        <v>-38.668159176850715</v>
      </c>
      <c r="AO152" s="47">
        <f t="shared" si="152"/>
        <v>-395.60326506387378</v>
      </c>
      <c r="AP152" s="47">
        <f t="shared" si="153"/>
        <v>7.5179657269209511E-3</v>
      </c>
      <c r="AQ152" s="47">
        <f t="shared" si="195"/>
        <v>-3.5194495607743717</v>
      </c>
      <c r="AR152" s="1">
        <f t="shared" si="154"/>
        <v>111</v>
      </c>
      <c r="AS152" s="1">
        <f t="shared" si="176"/>
        <v>32</v>
      </c>
      <c r="AT152" s="1">
        <f t="shared" si="177"/>
        <v>17</v>
      </c>
      <c r="AU152" s="1">
        <f t="shared" si="178"/>
        <v>13</v>
      </c>
      <c r="AV152" s="1">
        <f t="shared" si="179"/>
        <v>13</v>
      </c>
      <c r="AW152" s="27">
        <f t="shared" si="165"/>
        <v>186</v>
      </c>
      <c r="AX152" s="41">
        <f t="shared" si="196"/>
        <v>4.155913978494624</v>
      </c>
      <c r="AY152" s="29">
        <f t="shared" si="166"/>
        <v>0.71248121170077416</v>
      </c>
      <c r="AZ152" s="29">
        <f t="shared" si="167"/>
        <v>2.4309168690022063E-2</v>
      </c>
      <c r="BA152" s="29">
        <f t="shared" si="168"/>
        <v>1.33613712567927</v>
      </c>
      <c r="BB152" s="29">
        <f t="shared" si="169"/>
        <v>4.6479650826685175</v>
      </c>
      <c r="BC152" s="29">
        <f t="shared" si="170"/>
        <v>9.9597930396577663</v>
      </c>
      <c r="BD152" s="29">
        <f t="shared" si="171"/>
        <v>79.085414498785937</v>
      </c>
      <c r="BE152" s="29">
        <f t="shared" si="172"/>
        <v>0.77789339808070601</v>
      </c>
      <c r="BF152" s="29">
        <f t="shared" si="173"/>
        <v>22.714331136547589</v>
      </c>
      <c r="BG152" s="29">
        <f t="shared" si="174"/>
        <v>60.423546074690726</v>
      </c>
      <c r="BH152" s="29">
        <f t="shared" si="175"/>
        <v>129.47730951555096</v>
      </c>
      <c r="BI152" s="29">
        <f t="shared" si="197"/>
        <v>1.5809648358035455</v>
      </c>
      <c r="BJ152" s="28">
        <f t="shared" si="180"/>
        <v>1.2573642415002686</v>
      </c>
      <c r="BK152" s="28">
        <f t="shared" si="181"/>
        <v>33.581476552231742</v>
      </c>
      <c r="BL152" s="28">
        <f t="shared" si="182"/>
        <v>-6.1012921904951035E-2</v>
      </c>
      <c r="BM152" s="28">
        <f t="shared" si="183"/>
        <v>-13.208154882235521</v>
      </c>
      <c r="BN152" s="28">
        <f t="shared" si="184"/>
        <v>-65.5321357122519</v>
      </c>
      <c r="BO152" s="28">
        <f t="shared" si="185"/>
        <v>-205.55853216859126</v>
      </c>
      <c r="BP152" s="28">
        <f t="shared" si="186"/>
        <v>5.4641598119858992E-3</v>
      </c>
      <c r="BQ152" s="28">
        <f t="shared" si="198"/>
        <v>-1.3702930316889499</v>
      </c>
    </row>
    <row r="153" spans="1:69" x14ac:dyDescent="0.2">
      <c r="A153" s="1" t="s">
        <v>7519</v>
      </c>
      <c r="B153" s="1" t="s">
        <v>538</v>
      </c>
      <c r="C153" s="1" t="s">
        <v>34</v>
      </c>
      <c r="D153" s="2" t="s">
        <v>539</v>
      </c>
      <c r="E153" s="4" t="s">
        <v>540</v>
      </c>
      <c r="F153" s="1" t="s">
        <v>541</v>
      </c>
      <c r="G153" s="1">
        <v>161</v>
      </c>
      <c r="H153">
        <v>87</v>
      </c>
      <c r="I153" s="1">
        <v>35</v>
      </c>
      <c r="J153">
        <v>23</v>
      </c>
      <c r="K153" s="1">
        <v>12</v>
      </c>
      <c r="L153">
        <v>11</v>
      </c>
      <c r="M153" s="1">
        <v>7</v>
      </c>
      <c r="N153">
        <v>6</v>
      </c>
      <c r="O153" s="1">
        <v>8</v>
      </c>
      <c r="P153" s="1">
        <v>6</v>
      </c>
      <c r="Q153" s="36">
        <f t="shared" si="199"/>
        <v>74</v>
      </c>
      <c r="R153" s="36">
        <f t="shared" si="187"/>
        <v>12</v>
      </c>
      <c r="S153" s="36">
        <f t="shared" si="188"/>
        <v>1</v>
      </c>
      <c r="T153" s="36">
        <f t="shared" si="189"/>
        <v>1</v>
      </c>
      <c r="U153" s="36">
        <f t="shared" si="190"/>
        <v>2</v>
      </c>
      <c r="V153" s="36">
        <f t="shared" si="191"/>
        <v>425</v>
      </c>
      <c r="W153" s="45">
        <f t="shared" si="192"/>
        <v>90</v>
      </c>
      <c r="X153" s="50">
        <f t="shared" si="193"/>
        <v>4.7222222222222223</v>
      </c>
      <c r="Y153" s="46">
        <f t="shared" si="155"/>
        <v>7.7160493827160434E-2</v>
      </c>
      <c r="Z153" s="46">
        <f t="shared" si="156"/>
        <v>0.52160493827160503</v>
      </c>
      <c r="AA153" s="46">
        <f t="shared" si="157"/>
        <v>2.9660493827160499</v>
      </c>
      <c r="AB153" s="46">
        <f t="shared" si="158"/>
        <v>7.4104938271604945</v>
      </c>
      <c r="AC153" s="46">
        <f t="shared" si="159"/>
        <v>13.854938271604938</v>
      </c>
      <c r="AD153" s="46">
        <f t="shared" si="160"/>
        <v>5.7098765432098721</v>
      </c>
      <c r="AE153" s="46">
        <f t="shared" si="161"/>
        <v>6.2592592592592604</v>
      </c>
      <c r="AF153" s="46">
        <f t="shared" si="162"/>
        <v>2.9660493827160499</v>
      </c>
      <c r="AG153" s="46">
        <f t="shared" si="163"/>
        <v>7.4104938271604945</v>
      </c>
      <c r="AH153" s="46">
        <f t="shared" si="164"/>
        <v>27.709876543209877</v>
      </c>
      <c r="AI153" s="46">
        <f t="shared" si="194"/>
        <v>0.56242197253433213</v>
      </c>
      <c r="AJ153" s="47">
        <f t="shared" si="147"/>
        <v>0.74994797988549322</v>
      </c>
      <c r="AK153" s="47">
        <f t="shared" si="148"/>
        <v>3.7603718991083541</v>
      </c>
      <c r="AL153" s="47">
        <f t="shared" si="149"/>
        <v>-10.71766970249652</v>
      </c>
      <c r="AM153" s="47">
        <f t="shared" si="150"/>
        <v>-12.110836675279687</v>
      </c>
      <c r="AN153" s="47">
        <f t="shared" si="151"/>
        <v>-47.827458763048568</v>
      </c>
      <c r="AO153" s="47">
        <f t="shared" si="152"/>
        <v>-244.53637480897893</v>
      </c>
      <c r="AP153" s="47">
        <f t="shared" si="153"/>
        <v>1.1491317671092951E-2</v>
      </c>
      <c r="AQ153" s="47">
        <f t="shared" si="195"/>
        <v>-3.5787636778042105</v>
      </c>
      <c r="AR153" s="1">
        <f t="shared" si="154"/>
        <v>87</v>
      </c>
      <c r="AS153" s="1">
        <f t="shared" si="176"/>
        <v>23</v>
      </c>
      <c r="AT153" s="1">
        <f t="shared" si="177"/>
        <v>11</v>
      </c>
      <c r="AU153" s="1">
        <f t="shared" si="178"/>
        <v>6</v>
      </c>
      <c r="AV153" s="1">
        <f t="shared" si="179"/>
        <v>6</v>
      </c>
      <c r="AW153" s="27">
        <f t="shared" si="165"/>
        <v>133</v>
      </c>
      <c r="AX153" s="41">
        <f t="shared" si="196"/>
        <v>4.3458646616541357</v>
      </c>
      <c r="AY153" s="29">
        <f t="shared" si="166"/>
        <v>0.42789304087285845</v>
      </c>
      <c r="AZ153" s="29">
        <f t="shared" si="167"/>
        <v>0.11962236418112973</v>
      </c>
      <c r="BA153" s="29">
        <f t="shared" si="168"/>
        <v>1.8113516874894011</v>
      </c>
      <c r="BB153" s="29">
        <f t="shared" si="169"/>
        <v>5.503081010797672</v>
      </c>
      <c r="BC153" s="29">
        <f t="shared" si="170"/>
        <v>11.194810334105943</v>
      </c>
      <c r="BD153" s="29">
        <f t="shared" si="171"/>
        <v>37.226694555938685</v>
      </c>
      <c r="BE153" s="29">
        <f t="shared" si="172"/>
        <v>2.751314376165984</v>
      </c>
      <c r="BF153" s="29">
        <f t="shared" si="173"/>
        <v>19.924868562383413</v>
      </c>
      <c r="BG153" s="29">
        <f t="shared" si="174"/>
        <v>33.018486064786032</v>
      </c>
      <c r="BH153" s="29">
        <f t="shared" si="175"/>
        <v>67.168862004635656</v>
      </c>
      <c r="BI153" s="29">
        <f t="shared" si="197"/>
        <v>1.2128047391205286</v>
      </c>
      <c r="BJ153" s="28">
        <f t="shared" si="180"/>
        <v>1.1012741434904065</v>
      </c>
      <c r="BK153" s="28">
        <f t="shared" si="181"/>
        <v>18.232060763399158</v>
      </c>
      <c r="BL153" s="28">
        <f t="shared" si="182"/>
        <v>-0.71245933333049238</v>
      </c>
      <c r="BM153" s="28">
        <f t="shared" si="183"/>
        <v>-20.077541266294077</v>
      </c>
      <c r="BN153" s="28">
        <f t="shared" si="184"/>
        <v>-57.99276044050464</v>
      </c>
      <c r="BO153" s="28">
        <f t="shared" si="185"/>
        <v>-168.26354421751864</v>
      </c>
      <c r="BP153" s="28">
        <f t="shared" si="186"/>
        <v>7.6914179967615083E-3</v>
      </c>
      <c r="BQ153" s="28">
        <f t="shared" si="198"/>
        <v>-1.7599059980184524</v>
      </c>
    </row>
    <row r="154" spans="1:69" x14ac:dyDescent="0.2">
      <c r="A154" s="1" t="s">
        <v>7519</v>
      </c>
      <c r="B154" s="1" t="s">
        <v>542</v>
      </c>
      <c r="C154" s="1" t="s">
        <v>294</v>
      </c>
      <c r="D154" s="2" t="s">
        <v>543</v>
      </c>
      <c r="E154" s="4" t="s">
        <v>544</v>
      </c>
      <c r="F154" s="1" t="s">
        <v>545</v>
      </c>
      <c r="G154" s="1">
        <v>177</v>
      </c>
      <c r="H154">
        <v>63</v>
      </c>
      <c r="I154" s="1">
        <v>40</v>
      </c>
      <c r="J154">
        <v>27</v>
      </c>
      <c r="K154" s="1">
        <v>11</v>
      </c>
      <c r="L154">
        <v>7</v>
      </c>
      <c r="M154" s="1">
        <v>4</v>
      </c>
      <c r="N154">
        <v>3</v>
      </c>
      <c r="O154" s="1">
        <v>5</v>
      </c>
      <c r="P154" s="1">
        <v>4</v>
      </c>
      <c r="Q154" s="36">
        <f t="shared" si="199"/>
        <v>114</v>
      </c>
      <c r="R154" s="36">
        <f t="shared" si="187"/>
        <v>13</v>
      </c>
      <c r="S154" s="36">
        <f t="shared" si="188"/>
        <v>4</v>
      </c>
      <c r="T154" s="36">
        <f t="shared" si="189"/>
        <v>1</v>
      </c>
      <c r="U154" s="36">
        <f t="shared" si="190"/>
        <v>1</v>
      </c>
      <c r="V154" s="36">
        <f t="shared" si="191"/>
        <v>637</v>
      </c>
      <c r="W154" s="45">
        <f t="shared" si="192"/>
        <v>133</v>
      </c>
      <c r="X154" s="50">
        <f t="shared" si="193"/>
        <v>4.7894736842105265</v>
      </c>
      <c r="Y154" s="46">
        <f t="shared" si="155"/>
        <v>4.43213296398891E-2</v>
      </c>
      <c r="Z154" s="46">
        <f t="shared" si="156"/>
        <v>0.62326869806094221</v>
      </c>
      <c r="AA154" s="46">
        <f t="shared" si="157"/>
        <v>3.2022160664819954</v>
      </c>
      <c r="AB154" s="46">
        <f t="shared" si="158"/>
        <v>7.7811634349030481</v>
      </c>
      <c r="AC154" s="46">
        <f t="shared" si="159"/>
        <v>14.360110803324101</v>
      </c>
      <c r="AD154" s="46">
        <f t="shared" si="160"/>
        <v>5.0526315789473575</v>
      </c>
      <c r="AE154" s="46">
        <f t="shared" si="161"/>
        <v>8.1024930747922479</v>
      </c>
      <c r="AF154" s="46">
        <f t="shared" si="162"/>
        <v>12.808864265927982</v>
      </c>
      <c r="AG154" s="46">
        <f t="shared" si="163"/>
        <v>7.7811634349030481</v>
      </c>
      <c r="AH154" s="46">
        <f t="shared" si="164"/>
        <v>14.360110803324101</v>
      </c>
      <c r="AI154" s="46">
        <f t="shared" si="194"/>
        <v>0.36443381180223289</v>
      </c>
      <c r="AJ154" s="47">
        <f t="shared" si="147"/>
        <v>0.60368353613647019</v>
      </c>
      <c r="AK154" s="47">
        <f t="shared" si="148"/>
        <v>4.8349949754588932</v>
      </c>
      <c r="AL154" s="47">
        <f t="shared" si="149"/>
        <v>-29.075576281285613</v>
      </c>
      <c r="AM154" s="47">
        <f t="shared" si="150"/>
        <v>-104.18565927381417</v>
      </c>
      <c r="AN154" s="47">
        <f t="shared" si="151"/>
        <v>-98.659477379577339</v>
      </c>
      <c r="AO154" s="47">
        <f t="shared" si="152"/>
        <v>-247.3481640076875</v>
      </c>
      <c r="AP154" s="47">
        <f t="shared" si="153"/>
        <v>7.6914179967615083E-3</v>
      </c>
      <c r="AQ154" s="47">
        <f t="shared" si="195"/>
        <v>-3.6490692980336834</v>
      </c>
      <c r="AR154" s="1">
        <f t="shared" si="154"/>
        <v>63</v>
      </c>
      <c r="AS154" s="1">
        <f t="shared" si="176"/>
        <v>27</v>
      </c>
      <c r="AT154" s="1">
        <f t="shared" si="177"/>
        <v>7</v>
      </c>
      <c r="AU154" s="1">
        <f t="shared" si="178"/>
        <v>3</v>
      </c>
      <c r="AV154" s="1">
        <f t="shared" si="179"/>
        <v>4</v>
      </c>
      <c r="AW154" s="27">
        <f t="shared" si="165"/>
        <v>104</v>
      </c>
      <c r="AX154" s="41">
        <f t="shared" si="196"/>
        <v>4.365384615384615</v>
      </c>
      <c r="AY154" s="29">
        <f t="shared" si="166"/>
        <v>0.40273668639053306</v>
      </c>
      <c r="AZ154" s="29">
        <f t="shared" si="167"/>
        <v>0.13350591715976301</v>
      </c>
      <c r="BA154" s="29">
        <f t="shared" si="168"/>
        <v>1.864275147928993</v>
      </c>
      <c r="BB154" s="29">
        <f t="shared" si="169"/>
        <v>5.5950443786982227</v>
      </c>
      <c r="BC154" s="29">
        <f t="shared" si="170"/>
        <v>11.325813609467453</v>
      </c>
      <c r="BD154" s="29">
        <f t="shared" si="171"/>
        <v>25.372411242603583</v>
      </c>
      <c r="BE154" s="29">
        <f t="shared" si="172"/>
        <v>3.6046597633136015</v>
      </c>
      <c r="BF154" s="29">
        <f t="shared" si="173"/>
        <v>13.049926035502951</v>
      </c>
      <c r="BG154" s="29">
        <f t="shared" si="174"/>
        <v>16.785133136094668</v>
      </c>
      <c r="BH154" s="29">
        <f t="shared" si="175"/>
        <v>45.303254437869811</v>
      </c>
      <c r="BI154" s="29">
        <f t="shared" si="197"/>
        <v>1.0108289768483942</v>
      </c>
      <c r="BJ154" s="28">
        <f t="shared" si="180"/>
        <v>1.0053999089160464</v>
      </c>
      <c r="BK154" s="28">
        <f t="shared" si="181"/>
        <v>15.843670927375571</v>
      </c>
      <c r="BL154" s="28">
        <f t="shared" si="182"/>
        <v>-1.2959791407685886</v>
      </c>
      <c r="BM154" s="28">
        <f t="shared" si="183"/>
        <v>-17.532608315440605</v>
      </c>
      <c r="BN154" s="28">
        <f t="shared" si="184"/>
        <v>-39.066997387773213</v>
      </c>
      <c r="BO154" s="28">
        <f t="shared" si="185"/>
        <v>-150.01945446224585</v>
      </c>
      <c r="BP154" s="28">
        <f t="shared" si="186"/>
        <v>9.8991052731772326E-3</v>
      </c>
      <c r="BQ154" s="28">
        <f t="shared" si="198"/>
        <v>-1.9013346955454675</v>
      </c>
    </row>
    <row r="155" spans="1:69" x14ac:dyDescent="0.2">
      <c r="A155" s="1" t="s">
        <v>7519</v>
      </c>
      <c r="B155" s="1" t="s">
        <v>546</v>
      </c>
      <c r="C155" s="1" t="s">
        <v>18</v>
      </c>
      <c r="D155" s="2" t="s">
        <v>547</v>
      </c>
      <c r="E155" s="4" t="s">
        <v>548</v>
      </c>
      <c r="F155" s="1" t="s">
        <v>549</v>
      </c>
      <c r="G155" s="1">
        <v>668</v>
      </c>
      <c r="H155">
        <v>79</v>
      </c>
      <c r="I155" s="1">
        <v>145</v>
      </c>
      <c r="J155">
        <v>23</v>
      </c>
      <c r="K155" s="1">
        <v>60</v>
      </c>
      <c r="L155">
        <v>11</v>
      </c>
      <c r="M155" s="1">
        <v>30</v>
      </c>
      <c r="N155">
        <v>9</v>
      </c>
      <c r="O155" s="1">
        <v>72</v>
      </c>
      <c r="P155" s="1">
        <v>35</v>
      </c>
      <c r="Q155" s="36">
        <f t="shared" si="199"/>
        <v>589</v>
      </c>
      <c r="R155" s="36">
        <f t="shared" si="187"/>
        <v>122</v>
      </c>
      <c r="S155" s="36">
        <f t="shared" si="188"/>
        <v>49</v>
      </c>
      <c r="T155" s="36">
        <f t="shared" si="189"/>
        <v>21</v>
      </c>
      <c r="U155" s="36">
        <f t="shared" si="190"/>
        <v>37</v>
      </c>
      <c r="V155" s="36">
        <f t="shared" si="191"/>
        <v>3659</v>
      </c>
      <c r="W155" s="45">
        <f t="shared" si="192"/>
        <v>818</v>
      </c>
      <c r="X155" s="50">
        <f t="shared" si="193"/>
        <v>4.473105134474328</v>
      </c>
      <c r="Y155" s="46">
        <f t="shared" si="155"/>
        <v>0.27761819931731596</v>
      </c>
      <c r="Z155" s="46">
        <f t="shared" si="156"/>
        <v>0.223828468265972</v>
      </c>
      <c r="AA155" s="46">
        <f t="shared" si="157"/>
        <v>2.1700387372146279</v>
      </c>
      <c r="AB155" s="46">
        <f t="shared" si="158"/>
        <v>6.1162490061632839</v>
      </c>
      <c r="AC155" s="46">
        <f t="shared" si="159"/>
        <v>12.062459275111941</v>
      </c>
      <c r="AD155" s="46">
        <f t="shared" si="160"/>
        <v>163.51711939789911</v>
      </c>
      <c r="AE155" s="46">
        <f t="shared" si="161"/>
        <v>27.307073128448582</v>
      </c>
      <c r="AF155" s="46">
        <f t="shared" si="162"/>
        <v>106.33189812351677</v>
      </c>
      <c r="AG155" s="46">
        <f t="shared" si="163"/>
        <v>128.44122912942896</v>
      </c>
      <c r="AH155" s="46">
        <f t="shared" si="164"/>
        <v>446.3109931791418</v>
      </c>
      <c r="AI155" s="46">
        <f t="shared" si="194"/>
        <v>1.0672072374032255</v>
      </c>
      <c r="AJ155" s="47">
        <f t="shared" si="147"/>
        <v>1.0330572285228081</v>
      </c>
      <c r="AK155" s="47">
        <f t="shared" si="148"/>
        <v>78.147313291442231</v>
      </c>
      <c r="AL155" s="47">
        <f t="shared" si="149"/>
        <v>-11.718166703157522</v>
      </c>
      <c r="AM155" s="47">
        <f t="shared" si="150"/>
        <v>-142.07712718372306</v>
      </c>
      <c r="AN155" s="47">
        <f t="shared" si="151"/>
        <v>-288.1203205771518</v>
      </c>
      <c r="AO155" s="47">
        <f t="shared" si="152"/>
        <v>-1405.9904522823015</v>
      </c>
      <c r="AP155" s="47">
        <f t="shared" si="153"/>
        <v>1.2269901840785274E-3</v>
      </c>
      <c r="AQ155" s="47">
        <f t="shared" si="195"/>
        <v>-2.1714766186762029</v>
      </c>
      <c r="AR155" s="1">
        <f t="shared" si="154"/>
        <v>79</v>
      </c>
      <c r="AS155" s="1">
        <f t="shared" si="176"/>
        <v>23</v>
      </c>
      <c r="AT155" s="1">
        <f t="shared" si="177"/>
        <v>11</v>
      </c>
      <c r="AU155" s="1">
        <f t="shared" si="178"/>
        <v>9</v>
      </c>
      <c r="AV155" s="1">
        <f t="shared" si="179"/>
        <v>35</v>
      </c>
      <c r="AW155" s="27">
        <f t="shared" si="165"/>
        <v>157</v>
      </c>
      <c r="AX155" s="41">
        <f t="shared" si="196"/>
        <v>3.6496815286624202</v>
      </c>
      <c r="AY155" s="29">
        <f t="shared" si="166"/>
        <v>1.8233599740354582</v>
      </c>
      <c r="AZ155" s="29">
        <f t="shared" si="167"/>
        <v>0.12272303136029869</v>
      </c>
      <c r="BA155" s="29">
        <f t="shared" si="168"/>
        <v>0.42208608868513919</v>
      </c>
      <c r="BB155" s="29">
        <f t="shared" si="169"/>
        <v>2.7214491460099794</v>
      </c>
      <c r="BC155" s="29">
        <f t="shared" si="170"/>
        <v>7.0208122033348204</v>
      </c>
      <c r="BD155" s="29">
        <f t="shared" si="171"/>
        <v>144.04543794880121</v>
      </c>
      <c r="BE155" s="29">
        <f t="shared" si="172"/>
        <v>2.8226297212868698</v>
      </c>
      <c r="BF155" s="29">
        <f t="shared" si="173"/>
        <v>4.6429469755365309</v>
      </c>
      <c r="BG155" s="29">
        <f t="shared" si="174"/>
        <v>24.493042314089816</v>
      </c>
      <c r="BH155" s="29">
        <f t="shared" si="175"/>
        <v>245.72842711671871</v>
      </c>
      <c r="BI155" s="29">
        <f t="shared" si="197"/>
        <v>2.703413359464315</v>
      </c>
      <c r="BJ155" s="28">
        <f t="shared" si="180"/>
        <v>1.644205996663531</v>
      </c>
      <c r="BK155" s="28">
        <f t="shared" si="181"/>
        <v>43.758964197790753</v>
      </c>
      <c r="BL155" s="28">
        <f t="shared" si="182"/>
        <v>0.22245812060503306</v>
      </c>
      <c r="BM155" s="28">
        <f t="shared" si="183"/>
        <v>-0.67861828889982168</v>
      </c>
      <c r="BN155" s="28">
        <f t="shared" si="184"/>
        <v>-9.0902151221877627</v>
      </c>
      <c r="BO155" s="28">
        <f t="shared" si="185"/>
        <v>-146.48069624873651</v>
      </c>
      <c r="BP155" s="28">
        <f t="shared" si="186"/>
        <v>6.4929693961952029E-3</v>
      </c>
      <c r="BQ155" s="28">
        <f t="shared" si="198"/>
        <v>-0.72895338513665198</v>
      </c>
    </row>
    <row r="156" spans="1:69" x14ac:dyDescent="0.2">
      <c r="A156" s="1" t="s">
        <v>7519</v>
      </c>
      <c r="B156" s="1" t="s">
        <v>550</v>
      </c>
      <c r="C156" s="1" t="s">
        <v>56</v>
      </c>
      <c r="D156" s="2" t="s">
        <v>89</v>
      </c>
      <c r="E156" s="4" t="s">
        <v>551</v>
      </c>
      <c r="F156" s="1" t="s">
        <v>552</v>
      </c>
      <c r="G156" s="1">
        <v>5</v>
      </c>
      <c r="H156">
        <v>5</v>
      </c>
      <c r="I156" s="1">
        <v>5</v>
      </c>
      <c r="J156">
        <v>5</v>
      </c>
      <c r="K156" s="1">
        <v>5</v>
      </c>
      <c r="L156">
        <v>5</v>
      </c>
      <c r="M156" s="1">
        <v>5</v>
      </c>
      <c r="N156">
        <v>5</v>
      </c>
      <c r="O156" s="1">
        <v>5</v>
      </c>
      <c r="P156" s="1">
        <v>5</v>
      </c>
      <c r="Q156" s="36">
        <f t="shared" si="199"/>
        <v>0</v>
      </c>
      <c r="R156" s="36">
        <f t="shared" si="187"/>
        <v>0</v>
      </c>
      <c r="S156" s="36">
        <f t="shared" si="188"/>
        <v>0</v>
      </c>
      <c r="T156" s="36">
        <f t="shared" si="189"/>
        <v>0</v>
      </c>
      <c r="U156" s="36">
        <f t="shared" si="190"/>
        <v>0</v>
      </c>
      <c r="V156" s="36">
        <f t="shared" si="191"/>
        <v>0</v>
      </c>
      <c r="W156" s="45">
        <f t="shared" si="192"/>
        <v>0</v>
      </c>
      <c r="X156" s="50">
        <f t="shared" si="193"/>
        <v>0</v>
      </c>
      <c r="Y156" s="46">
        <f t="shared" si="155"/>
        <v>25</v>
      </c>
      <c r="Z156" s="46">
        <f t="shared" si="156"/>
        <v>16</v>
      </c>
      <c r="AA156" s="46">
        <f t="shared" si="157"/>
        <v>9</v>
      </c>
      <c r="AB156" s="46">
        <f t="shared" si="158"/>
        <v>4</v>
      </c>
      <c r="AC156" s="46">
        <f t="shared" si="159"/>
        <v>1</v>
      </c>
      <c r="AD156" s="46">
        <f t="shared" si="160"/>
        <v>0</v>
      </c>
      <c r="AE156" s="46">
        <f t="shared" si="161"/>
        <v>0</v>
      </c>
      <c r="AF156" s="46">
        <f t="shared" si="162"/>
        <v>0</v>
      </c>
      <c r="AG156" s="46">
        <f t="shared" si="163"/>
        <v>0</v>
      </c>
      <c r="AH156" s="46">
        <f t="shared" si="164"/>
        <v>0</v>
      </c>
      <c r="AI156" s="46">
        <f t="shared" si="194"/>
        <v>0</v>
      </c>
      <c r="AJ156" s="47">
        <f t="shared" si="147"/>
        <v>0</v>
      </c>
      <c r="AK156" s="47" t="e">
        <f t="shared" si="148"/>
        <v>#DIV/0!</v>
      </c>
      <c r="AL156" s="47" t="e">
        <f t="shared" si="149"/>
        <v>#DIV/0!</v>
      </c>
      <c r="AM156" s="47" t="e">
        <f t="shared" si="150"/>
        <v>#DIV/0!</v>
      </c>
      <c r="AN156" s="47" t="e">
        <f t="shared" si="151"/>
        <v>#DIV/0!</v>
      </c>
      <c r="AO156" s="47" t="e">
        <f t="shared" si="152"/>
        <v>#DIV/0!</v>
      </c>
      <c r="AP156" s="47">
        <f t="shared" si="153"/>
        <v>0</v>
      </c>
      <c r="AQ156" s="47">
        <f t="shared" si="195"/>
        <v>0</v>
      </c>
      <c r="AR156" s="1">
        <f t="shared" si="154"/>
        <v>5</v>
      </c>
      <c r="AS156" s="1">
        <f t="shared" si="176"/>
        <v>5</v>
      </c>
      <c r="AT156" s="1">
        <f t="shared" si="177"/>
        <v>5</v>
      </c>
      <c r="AU156" s="1">
        <f t="shared" si="178"/>
        <v>5</v>
      </c>
      <c r="AV156" s="1">
        <f t="shared" si="179"/>
        <v>5</v>
      </c>
      <c r="AW156" s="27">
        <f t="shared" si="165"/>
        <v>25</v>
      </c>
      <c r="AX156" s="41">
        <f t="shared" si="196"/>
        <v>3</v>
      </c>
      <c r="AY156" s="29">
        <f t="shared" si="166"/>
        <v>4</v>
      </c>
      <c r="AZ156" s="29">
        <f t="shared" si="167"/>
        <v>1</v>
      </c>
      <c r="BA156" s="29">
        <f t="shared" si="168"/>
        <v>0</v>
      </c>
      <c r="BB156" s="29">
        <f t="shared" si="169"/>
        <v>1</v>
      </c>
      <c r="BC156" s="29">
        <f t="shared" si="170"/>
        <v>4</v>
      </c>
      <c r="BD156" s="29">
        <f t="shared" si="171"/>
        <v>20</v>
      </c>
      <c r="BE156" s="29">
        <f t="shared" si="172"/>
        <v>5</v>
      </c>
      <c r="BF156" s="29">
        <f t="shared" si="173"/>
        <v>0</v>
      </c>
      <c r="BG156" s="29">
        <f t="shared" si="174"/>
        <v>5</v>
      </c>
      <c r="BH156" s="29">
        <f t="shared" si="175"/>
        <v>20</v>
      </c>
      <c r="BI156" s="29">
        <f t="shared" si="197"/>
        <v>2.0833333333333335</v>
      </c>
      <c r="BJ156" s="28">
        <f t="shared" si="180"/>
        <v>1.4433756729740645</v>
      </c>
      <c r="BK156" s="28">
        <f t="shared" si="181"/>
        <v>13.302150202128971</v>
      </c>
      <c r="BL156" s="28">
        <f t="shared" si="182"/>
        <v>1.6627687752661213</v>
      </c>
      <c r="BM156" s="28">
        <f t="shared" si="183"/>
        <v>0</v>
      </c>
      <c r="BN156" s="28">
        <f t="shared" si="184"/>
        <v>-1.6627687752661213</v>
      </c>
      <c r="BO156" s="28">
        <f t="shared" si="185"/>
        <v>-13.302150202128971</v>
      </c>
      <c r="BP156" s="28">
        <f t="shared" si="186"/>
        <v>4.5289855072463768E-2</v>
      </c>
      <c r="BQ156" s="28">
        <f t="shared" si="198"/>
        <v>0</v>
      </c>
    </row>
    <row r="157" spans="1:69" x14ac:dyDescent="0.2">
      <c r="A157" s="1" t="s">
        <v>7519</v>
      </c>
      <c r="B157" s="1" t="s">
        <v>553</v>
      </c>
      <c r="C157" s="1" t="s">
        <v>76</v>
      </c>
      <c r="D157" s="2" t="s">
        <v>554</v>
      </c>
      <c r="E157" s="4" t="s">
        <v>555</v>
      </c>
      <c r="F157" s="1" t="s">
        <v>556</v>
      </c>
      <c r="G157" s="1">
        <v>233</v>
      </c>
      <c r="H157">
        <v>67</v>
      </c>
      <c r="I157" s="1">
        <v>72</v>
      </c>
      <c r="J157">
        <v>27</v>
      </c>
      <c r="K157" s="1">
        <v>51</v>
      </c>
      <c r="L157">
        <v>18</v>
      </c>
      <c r="M157" s="1">
        <v>17</v>
      </c>
      <c r="N157">
        <v>10</v>
      </c>
      <c r="O157" s="1">
        <v>47</v>
      </c>
      <c r="P157" s="1">
        <v>30</v>
      </c>
      <c r="Q157" s="36">
        <f t="shared" si="199"/>
        <v>166</v>
      </c>
      <c r="R157" s="36">
        <f t="shared" si="187"/>
        <v>45</v>
      </c>
      <c r="S157" s="36">
        <f t="shared" si="188"/>
        <v>33</v>
      </c>
      <c r="T157" s="36">
        <f t="shared" si="189"/>
        <v>7</v>
      </c>
      <c r="U157" s="36">
        <f t="shared" si="190"/>
        <v>17</v>
      </c>
      <c r="V157" s="36">
        <f t="shared" si="191"/>
        <v>1140</v>
      </c>
      <c r="W157" s="45">
        <f t="shared" si="192"/>
        <v>268</v>
      </c>
      <c r="X157" s="50">
        <f t="shared" si="193"/>
        <v>4.2537313432835822</v>
      </c>
      <c r="Y157" s="46">
        <f t="shared" si="155"/>
        <v>0.55691690799732674</v>
      </c>
      <c r="Z157" s="46">
        <f t="shared" si="156"/>
        <v>6.4379594564491008E-2</v>
      </c>
      <c r="AA157" s="46">
        <f t="shared" si="157"/>
        <v>1.5718422811316553</v>
      </c>
      <c r="AB157" s="46">
        <f t="shared" si="158"/>
        <v>5.0793049676988193</v>
      </c>
      <c r="AC157" s="46">
        <f t="shared" si="159"/>
        <v>10.586767654265984</v>
      </c>
      <c r="AD157" s="46">
        <f t="shared" si="160"/>
        <v>92.44820672755624</v>
      </c>
      <c r="AE157" s="46">
        <f t="shared" si="161"/>
        <v>2.8970817554020956</v>
      </c>
      <c r="AF157" s="46">
        <f t="shared" si="162"/>
        <v>51.870795277344627</v>
      </c>
      <c r="AG157" s="46">
        <f t="shared" si="163"/>
        <v>35.555134773891737</v>
      </c>
      <c r="AH157" s="46">
        <f t="shared" si="164"/>
        <v>179.97505012252174</v>
      </c>
      <c r="AI157" s="46">
        <f t="shared" si="194"/>
        <v>1.3586002571412601</v>
      </c>
      <c r="AJ157" s="47">
        <f t="shared" si="147"/>
        <v>1.1655900896718623</v>
      </c>
      <c r="AK157" s="47">
        <f t="shared" si="148"/>
        <v>43.566849383014407</v>
      </c>
      <c r="AL157" s="47">
        <f t="shared" si="149"/>
        <v>-0.46419165763102416</v>
      </c>
      <c r="AM157" s="47">
        <f t="shared" si="150"/>
        <v>-41.066704317659564</v>
      </c>
      <c r="AN157" s="47">
        <f t="shared" si="151"/>
        <v>-50.601912942202041</v>
      </c>
      <c r="AO157" s="47">
        <f t="shared" si="152"/>
        <v>-369.79110077062495</v>
      </c>
      <c r="AP157" s="47">
        <f t="shared" si="153"/>
        <v>3.7734786404212779E-3</v>
      </c>
      <c r="AQ157" s="47">
        <f t="shared" si="195"/>
        <v>-1.5786614311307432</v>
      </c>
      <c r="AR157" s="1">
        <f t="shared" si="154"/>
        <v>67</v>
      </c>
      <c r="AS157" s="1">
        <f t="shared" si="176"/>
        <v>27</v>
      </c>
      <c r="AT157" s="1">
        <f t="shared" si="177"/>
        <v>18</v>
      </c>
      <c r="AU157" s="1">
        <f t="shared" si="178"/>
        <v>10</v>
      </c>
      <c r="AV157" s="1">
        <f t="shared" si="179"/>
        <v>30</v>
      </c>
      <c r="AW157" s="27">
        <f t="shared" si="165"/>
        <v>152</v>
      </c>
      <c r="AX157" s="41">
        <f t="shared" si="196"/>
        <v>3.5986842105263159</v>
      </c>
      <c r="AY157" s="29">
        <f t="shared" si="166"/>
        <v>1.9636859418282544</v>
      </c>
      <c r="AZ157" s="29">
        <f t="shared" si="167"/>
        <v>0.16105436288088631</v>
      </c>
      <c r="BA157" s="29">
        <f t="shared" si="168"/>
        <v>0.35842278393351817</v>
      </c>
      <c r="BB157" s="29">
        <f t="shared" si="169"/>
        <v>2.55579120498615</v>
      </c>
      <c r="BC157" s="29">
        <f t="shared" si="170"/>
        <v>6.7531596260387818</v>
      </c>
      <c r="BD157" s="29">
        <f t="shared" si="171"/>
        <v>131.56695810249303</v>
      </c>
      <c r="BE157" s="29">
        <f t="shared" si="172"/>
        <v>4.3484677977839308</v>
      </c>
      <c r="BF157" s="29">
        <f t="shared" si="173"/>
        <v>6.451610110803327</v>
      </c>
      <c r="BG157" s="29">
        <f t="shared" si="174"/>
        <v>25.5579120498615</v>
      </c>
      <c r="BH157" s="29">
        <f t="shared" si="175"/>
        <v>202.59478878116346</v>
      </c>
      <c r="BI157" s="29">
        <f t="shared" si="197"/>
        <v>2.4537730916695715</v>
      </c>
      <c r="BJ157" s="28">
        <f t="shared" si="180"/>
        <v>1.5664523904892773</v>
      </c>
      <c r="BK157" s="28">
        <f t="shared" si="181"/>
        <v>47.965751124043727</v>
      </c>
      <c r="BL157" s="28">
        <f t="shared" si="182"/>
        <v>0.45401573633462539</v>
      </c>
      <c r="BM157" s="28">
        <f t="shared" si="183"/>
        <v>-1.0048802688196239</v>
      </c>
      <c r="BN157" s="28">
        <f t="shared" si="184"/>
        <v>-10.630078153387732</v>
      </c>
      <c r="BO157" s="28">
        <f t="shared" si="185"/>
        <v>-136.97148943125418</v>
      </c>
      <c r="BP157" s="28">
        <f t="shared" si="186"/>
        <v>6.7108167770419426E-3</v>
      </c>
      <c r="BQ157" s="28">
        <f t="shared" si="198"/>
        <v>-0.67233445964453176</v>
      </c>
    </row>
    <row r="158" spans="1:69" x14ac:dyDescent="0.2">
      <c r="A158" s="1" t="s">
        <v>7519</v>
      </c>
      <c r="B158" s="1" t="s">
        <v>557</v>
      </c>
      <c r="C158" s="1" t="s">
        <v>336</v>
      </c>
      <c r="D158" s="2" t="s">
        <v>305</v>
      </c>
      <c r="E158" s="4" t="s">
        <v>86</v>
      </c>
      <c r="F158" s="1" t="s">
        <v>558</v>
      </c>
      <c r="G158" s="1">
        <v>11</v>
      </c>
      <c r="H158">
        <v>11</v>
      </c>
      <c r="I158" s="1">
        <v>2</v>
      </c>
      <c r="J158">
        <v>2</v>
      </c>
      <c r="K158" s="1">
        <v>2</v>
      </c>
      <c r="L158">
        <v>2</v>
      </c>
      <c r="M158" s="1">
        <v>2</v>
      </c>
      <c r="N158">
        <v>0</v>
      </c>
      <c r="O158" s="1">
        <v>2</v>
      </c>
      <c r="P158" s="1">
        <v>0</v>
      </c>
      <c r="Q158" s="36">
        <f t="shared" si="199"/>
        <v>0</v>
      </c>
      <c r="R158" s="36">
        <f t="shared" si="187"/>
        <v>0</v>
      </c>
      <c r="S158" s="36">
        <f t="shared" si="188"/>
        <v>0</v>
      </c>
      <c r="T158" s="36">
        <f t="shared" si="189"/>
        <v>2</v>
      </c>
      <c r="U158" s="36">
        <f t="shared" si="190"/>
        <v>2</v>
      </c>
      <c r="V158" s="36">
        <f t="shared" si="191"/>
        <v>6</v>
      </c>
      <c r="W158" s="45">
        <f t="shared" si="192"/>
        <v>4</v>
      </c>
      <c r="X158" s="50">
        <f t="shared" si="193"/>
        <v>1.5</v>
      </c>
      <c r="Y158" s="46">
        <f t="shared" si="155"/>
        <v>12.25</v>
      </c>
      <c r="Z158" s="46">
        <f t="shared" si="156"/>
        <v>6.25</v>
      </c>
      <c r="AA158" s="46">
        <f t="shared" si="157"/>
        <v>2.25</v>
      </c>
      <c r="AB158" s="46">
        <f t="shared" si="158"/>
        <v>0.25</v>
      </c>
      <c r="AC158" s="46">
        <f t="shared" si="159"/>
        <v>0.25</v>
      </c>
      <c r="AD158" s="46">
        <f t="shared" si="160"/>
        <v>0</v>
      </c>
      <c r="AE158" s="46">
        <f t="shared" si="161"/>
        <v>0</v>
      </c>
      <c r="AF158" s="46">
        <f t="shared" si="162"/>
        <v>0</v>
      </c>
      <c r="AG158" s="46">
        <f t="shared" si="163"/>
        <v>0.5</v>
      </c>
      <c r="AH158" s="46">
        <f t="shared" si="164"/>
        <v>0.5</v>
      </c>
      <c r="AI158" s="46">
        <f t="shared" si="194"/>
        <v>0.33333333333333331</v>
      </c>
      <c r="AJ158" s="47">
        <f t="shared" si="147"/>
        <v>0.57735026918962573</v>
      </c>
      <c r="AK158" s="47">
        <f t="shared" si="148"/>
        <v>0</v>
      </c>
      <c r="AL158" s="47">
        <f t="shared" si="149"/>
        <v>0</v>
      </c>
      <c r="AM158" s="47">
        <f t="shared" si="150"/>
        <v>0</v>
      </c>
      <c r="AN158" s="47">
        <f t="shared" si="151"/>
        <v>1.2990381056766582</v>
      </c>
      <c r="AO158" s="47">
        <f t="shared" si="152"/>
        <v>-1.2990381056766582</v>
      </c>
      <c r="AP158" s="47">
        <f t="shared" si="153"/>
        <v>0.66666666666666663</v>
      </c>
      <c r="AQ158" s="47">
        <f t="shared" si="195"/>
        <v>0</v>
      </c>
      <c r="AR158" s="1">
        <f t="shared" si="154"/>
        <v>11</v>
      </c>
      <c r="AS158" s="1">
        <f t="shared" si="176"/>
        <v>2</v>
      </c>
      <c r="AT158" s="1">
        <f t="shared" si="177"/>
        <v>2</v>
      </c>
      <c r="AU158" s="1">
        <f t="shared" si="178"/>
        <v>0</v>
      </c>
      <c r="AV158" s="1">
        <f t="shared" si="179"/>
        <v>0</v>
      </c>
      <c r="AW158" s="27">
        <f t="shared" si="165"/>
        <v>15</v>
      </c>
      <c r="AX158" s="41">
        <f t="shared" si="196"/>
        <v>4.5999999999999996</v>
      </c>
      <c r="AY158" s="29">
        <f t="shared" si="166"/>
        <v>0.16000000000000028</v>
      </c>
      <c r="AZ158" s="29">
        <f t="shared" si="167"/>
        <v>0.3599999999999996</v>
      </c>
      <c r="BA158" s="29">
        <f t="shared" si="168"/>
        <v>2.5599999999999987</v>
      </c>
      <c r="BB158" s="29">
        <f t="shared" si="169"/>
        <v>6.759999999999998</v>
      </c>
      <c r="BC158" s="29">
        <f t="shared" si="170"/>
        <v>12.959999999999997</v>
      </c>
      <c r="BD158" s="29">
        <f t="shared" si="171"/>
        <v>1.7600000000000031</v>
      </c>
      <c r="BE158" s="29">
        <f t="shared" si="172"/>
        <v>0.7199999999999992</v>
      </c>
      <c r="BF158" s="29">
        <f t="shared" si="173"/>
        <v>5.1199999999999974</v>
      </c>
      <c r="BG158" s="29">
        <f t="shared" si="174"/>
        <v>0</v>
      </c>
      <c r="BH158" s="29">
        <f t="shared" si="175"/>
        <v>0</v>
      </c>
      <c r="BI158" s="29">
        <f t="shared" si="197"/>
        <v>0.54285714285714282</v>
      </c>
      <c r="BJ158" s="28">
        <f t="shared" si="180"/>
        <v>0.73678839761300718</v>
      </c>
      <c r="BK158" s="28">
        <f t="shared" si="181"/>
        <v>1.7601282939098595</v>
      </c>
      <c r="BL158" s="28">
        <f t="shared" si="182"/>
        <v>-1.0800787258083182</v>
      </c>
      <c r="BM158" s="28">
        <f t="shared" si="183"/>
        <v>-20.481492874587392</v>
      </c>
      <c r="BN158" s="28">
        <f t="shared" si="184"/>
        <v>0</v>
      </c>
      <c r="BO158" s="28">
        <f t="shared" si="185"/>
        <v>0</v>
      </c>
      <c r="BP158" s="28">
        <f t="shared" si="186"/>
        <v>8.2417582417582416E-2</v>
      </c>
      <c r="BQ158" s="28">
        <f t="shared" si="198"/>
        <v>-1.6319870856993832</v>
      </c>
    </row>
    <row r="159" spans="1:69" x14ac:dyDescent="0.2">
      <c r="A159" s="1" t="s">
        <v>7519</v>
      </c>
      <c r="B159" s="1" t="s">
        <v>559</v>
      </c>
      <c r="C159" s="1" t="s">
        <v>34</v>
      </c>
      <c r="D159" s="2" t="s">
        <v>201</v>
      </c>
      <c r="E159" s="4" t="s">
        <v>560</v>
      </c>
      <c r="F159" s="1" t="s">
        <v>561</v>
      </c>
      <c r="G159" s="1">
        <v>71</v>
      </c>
      <c r="H159">
        <v>31</v>
      </c>
      <c r="I159" s="1">
        <v>12</v>
      </c>
      <c r="J159">
        <v>8</v>
      </c>
      <c r="K159" s="1">
        <v>2</v>
      </c>
      <c r="L159">
        <v>2</v>
      </c>
      <c r="M159" s="1">
        <v>3</v>
      </c>
      <c r="N159">
        <v>2</v>
      </c>
      <c r="O159" s="1">
        <v>5</v>
      </c>
      <c r="P159" s="1">
        <v>4</v>
      </c>
      <c r="Q159" s="36">
        <f t="shared" si="199"/>
        <v>40</v>
      </c>
      <c r="R159" s="36">
        <f t="shared" si="187"/>
        <v>4</v>
      </c>
      <c r="S159" s="36">
        <f t="shared" si="188"/>
        <v>0</v>
      </c>
      <c r="T159" s="36">
        <f t="shared" si="189"/>
        <v>1</v>
      </c>
      <c r="U159" s="36">
        <f t="shared" si="190"/>
        <v>1</v>
      </c>
      <c r="V159" s="36">
        <f t="shared" si="191"/>
        <v>219</v>
      </c>
      <c r="W159" s="45">
        <f t="shared" si="192"/>
        <v>46</v>
      </c>
      <c r="X159" s="50">
        <f t="shared" si="193"/>
        <v>4.7608695652173916</v>
      </c>
      <c r="Y159" s="46">
        <f t="shared" si="155"/>
        <v>5.7183364839319344E-2</v>
      </c>
      <c r="Z159" s="46">
        <f t="shared" si="156"/>
        <v>0.57892249527410244</v>
      </c>
      <c r="AA159" s="46">
        <f t="shared" si="157"/>
        <v>3.1006616257088857</v>
      </c>
      <c r="AB159" s="46">
        <f t="shared" si="158"/>
        <v>7.6224007561436684</v>
      </c>
      <c r="AC159" s="46">
        <f t="shared" si="159"/>
        <v>14.144139886578452</v>
      </c>
      <c r="AD159" s="46">
        <f t="shared" si="160"/>
        <v>2.2873345935727736</v>
      </c>
      <c r="AE159" s="46">
        <f t="shared" si="161"/>
        <v>2.3156899810964098</v>
      </c>
      <c r="AF159" s="46">
        <f t="shared" si="162"/>
        <v>0</v>
      </c>
      <c r="AG159" s="46">
        <f t="shared" si="163"/>
        <v>7.6224007561436684</v>
      </c>
      <c r="AH159" s="46">
        <f t="shared" si="164"/>
        <v>14.144139886578452</v>
      </c>
      <c r="AI159" s="46">
        <f t="shared" si="194"/>
        <v>0.58599033816425117</v>
      </c>
      <c r="AJ159" s="47">
        <f t="shared" si="147"/>
        <v>0.76550005758605344</v>
      </c>
      <c r="AK159" s="47">
        <f t="shared" si="148"/>
        <v>1.2193513646195533</v>
      </c>
      <c r="AL159" s="47">
        <f t="shared" si="149"/>
        <v>-3.9278504701775794</v>
      </c>
      <c r="AM159" s="47">
        <f t="shared" si="150"/>
        <v>0</v>
      </c>
      <c r="AN159" s="47">
        <f t="shared" si="151"/>
        <v>-46.913948277864456</v>
      </c>
      <c r="AO159" s="47">
        <f t="shared" si="152"/>
        <v>-118.58482887986253</v>
      </c>
      <c r="AP159" s="47">
        <f t="shared" si="153"/>
        <v>2.3232323232323233E-2</v>
      </c>
      <c r="AQ159" s="47">
        <f t="shared" si="195"/>
        <v>-3.9078458121773281</v>
      </c>
      <c r="AR159" s="1">
        <f t="shared" si="154"/>
        <v>31</v>
      </c>
      <c r="AS159" s="1">
        <f t="shared" si="176"/>
        <v>8</v>
      </c>
      <c r="AT159" s="1">
        <f t="shared" si="177"/>
        <v>2</v>
      </c>
      <c r="AU159" s="1">
        <f t="shared" si="178"/>
        <v>2</v>
      </c>
      <c r="AV159" s="1">
        <f t="shared" si="179"/>
        <v>4</v>
      </c>
      <c r="AW159" s="27">
        <f t="shared" si="165"/>
        <v>47</v>
      </c>
      <c r="AX159" s="41">
        <f t="shared" si="196"/>
        <v>4.2765957446808507</v>
      </c>
      <c r="AY159" s="29">
        <f t="shared" si="166"/>
        <v>0.52331371661385295</v>
      </c>
      <c r="AZ159" s="29">
        <f t="shared" si="167"/>
        <v>7.6505205975554338E-2</v>
      </c>
      <c r="BA159" s="29">
        <f t="shared" si="168"/>
        <v>1.6296966953372558</v>
      </c>
      <c r="BB159" s="29">
        <f t="shared" si="169"/>
        <v>5.1828881846989567</v>
      </c>
      <c r="BC159" s="29">
        <f t="shared" si="170"/>
        <v>10.736079674060658</v>
      </c>
      <c r="BD159" s="29">
        <f t="shared" si="171"/>
        <v>16.222725215029442</v>
      </c>
      <c r="BE159" s="29">
        <f t="shared" si="172"/>
        <v>0.61204164780443471</v>
      </c>
      <c r="BF159" s="29">
        <f t="shared" si="173"/>
        <v>3.2593933906745116</v>
      </c>
      <c r="BG159" s="29">
        <f t="shared" si="174"/>
        <v>10.365776369397913</v>
      </c>
      <c r="BH159" s="29">
        <f t="shared" si="175"/>
        <v>42.944318696242632</v>
      </c>
      <c r="BI159" s="29">
        <f t="shared" si="197"/>
        <v>1.5957446808510638</v>
      </c>
      <c r="BJ159" s="28">
        <f t="shared" si="180"/>
        <v>1.2632278815997784</v>
      </c>
      <c r="BK159" s="28">
        <f t="shared" si="181"/>
        <v>5.8218332611265478</v>
      </c>
      <c r="BL159" s="28">
        <f t="shared" si="182"/>
        <v>-8.3981061927177733E-2</v>
      </c>
      <c r="BM159" s="28">
        <f t="shared" si="183"/>
        <v>-2.0641681129119762</v>
      </c>
      <c r="BN159" s="28">
        <f t="shared" si="184"/>
        <v>-11.706919896046422</v>
      </c>
      <c r="BO159" s="28">
        <f t="shared" si="185"/>
        <v>-69.804508229040309</v>
      </c>
      <c r="BP159" s="28">
        <f t="shared" si="186"/>
        <v>2.2705314009661835E-2</v>
      </c>
      <c r="BQ159" s="28">
        <f t="shared" si="198"/>
        <v>-1.7673304202046227</v>
      </c>
    </row>
    <row r="160" spans="1:69" x14ac:dyDescent="0.2">
      <c r="A160" s="1" t="s">
        <v>7519</v>
      </c>
      <c r="B160" s="1" t="s">
        <v>562</v>
      </c>
      <c r="C160" s="1" t="s">
        <v>505</v>
      </c>
      <c r="D160" s="2" t="s">
        <v>563</v>
      </c>
      <c r="E160" s="4" t="s">
        <v>564</v>
      </c>
      <c r="F160" s="1" t="s">
        <v>565</v>
      </c>
      <c r="G160" s="1">
        <v>62</v>
      </c>
      <c r="H160">
        <v>11</v>
      </c>
      <c r="I160" s="1">
        <v>12</v>
      </c>
      <c r="J160">
        <v>4</v>
      </c>
      <c r="K160" s="1">
        <v>2</v>
      </c>
      <c r="L160">
        <v>1</v>
      </c>
      <c r="M160" s="1">
        <v>1</v>
      </c>
      <c r="N160">
        <v>0</v>
      </c>
      <c r="O160" s="1">
        <v>1</v>
      </c>
      <c r="P160" s="1">
        <v>0</v>
      </c>
      <c r="Q160" s="36">
        <f t="shared" si="199"/>
        <v>51</v>
      </c>
      <c r="R160" s="36">
        <f t="shared" si="187"/>
        <v>8</v>
      </c>
      <c r="S160" s="36">
        <f t="shared" si="188"/>
        <v>1</v>
      </c>
      <c r="T160" s="36">
        <f t="shared" si="189"/>
        <v>1</v>
      </c>
      <c r="U160" s="36">
        <f t="shared" si="190"/>
        <v>1</v>
      </c>
      <c r="V160" s="36">
        <f t="shared" si="191"/>
        <v>293</v>
      </c>
      <c r="W160" s="45">
        <f t="shared" si="192"/>
        <v>62</v>
      </c>
      <c r="X160" s="50">
        <f t="shared" si="193"/>
        <v>4.725806451612903</v>
      </c>
      <c r="Y160" s="46">
        <f t="shared" si="155"/>
        <v>7.5182101977107285E-2</v>
      </c>
      <c r="Z160" s="46">
        <f t="shared" si="156"/>
        <v>0.52679500520291334</v>
      </c>
      <c r="AA160" s="46">
        <f t="shared" si="157"/>
        <v>2.9784079084287196</v>
      </c>
      <c r="AB160" s="46">
        <f t="shared" si="158"/>
        <v>7.4300208116545257</v>
      </c>
      <c r="AC160" s="46">
        <f t="shared" si="159"/>
        <v>13.881633714880332</v>
      </c>
      <c r="AD160" s="46">
        <f t="shared" si="160"/>
        <v>3.8342872008324713</v>
      </c>
      <c r="AE160" s="46">
        <f t="shared" si="161"/>
        <v>4.2143600416233067</v>
      </c>
      <c r="AF160" s="46">
        <f t="shared" si="162"/>
        <v>2.9784079084287196</v>
      </c>
      <c r="AG160" s="46">
        <f t="shared" si="163"/>
        <v>7.4300208116545257</v>
      </c>
      <c r="AH160" s="46">
        <f t="shared" si="164"/>
        <v>13.881633714880332</v>
      </c>
      <c r="AI160" s="46">
        <f t="shared" si="194"/>
        <v>0.53014278159703854</v>
      </c>
      <c r="AJ160" s="47">
        <f t="shared" si="147"/>
        <v>0.72810904512788366</v>
      </c>
      <c r="AK160" s="47">
        <f t="shared" si="148"/>
        <v>2.7236581204673214</v>
      </c>
      <c r="AL160" s="47">
        <f t="shared" si="149"/>
        <v>-7.924341462309564</v>
      </c>
      <c r="AM160" s="47">
        <f t="shared" si="150"/>
        <v>-13.316404716065984</v>
      </c>
      <c r="AN160" s="47">
        <f t="shared" si="151"/>
        <v>-52.468151837241415</v>
      </c>
      <c r="AO160" s="47">
        <f t="shared" si="152"/>
        <v>-133.98975484491018</v>
      </c>
      <c r="AP160" s="47">
        <f t="shared" si="153"/>
        <v>1.6939890710382512E-2</v>
      </c>
      <c r="AQ160" s="47">
        <f t="shared" si="195"/>
        <v>-3.4722540092578438</v>
      </c>
      <c r="AR160" s="1">
        <f t="shared" si="154"/>
        <v>11</v>
      </c>
      <c r="AS160" s="1">
        <f t="shared" si="176"/>
        <v>4</v>
      </c>
      <c r="AT160" s="1">
        <f t="shared" si="177"/>
        <v>1</v>
      </c>
      <c r="AU160" s="1">
        <f t="shared" si="178"/>
        <v>0</v>
      </c>
      <c r="AV160" s="1">
        <f t="shared" si="179"/>
        <v>0</v>
      </c>
      <c r="AW160" s="27">
        <f t="shared" si="165"/>
        <v>16</v>
      </c>
      <c r="AX160" s="41">
        <f t="shared" si="196"/>
        <v>4.625</v>
      </c>
      <c r="AY160" s="29">
        <f t="shared" si="166"/>
        <v>0.140625</v>
      </c>
      <c r="AZ160" s="29">
        <f t="shared" si="167"/>
        <v>0.390625</v>
      </c>
      <c r="BA160" s="29">
        <f t="shared" si="168"/>
        <v>2.640625</v>
      </c>
      <c r="BB160" s="29">
        <f t="shared" si="169"/>
        <v>6.890625</v>
      </c>
      <c r="BC160" s="29">
        <f t="shared" si="170"/>
        <v>13.140625</v>
      </c>
      <c r="BD160" s="29">
        <f t="shared" si="171"/>
        <v>1.546875</v>
      </c>
      <c r="BE160" s="29">
        <f t="shared" si="172"/>
        <v>1.5625</v>
      </c>
      <c r="BF160" s="29">
        <f t="shared" si="173"/>
        <v>2.640625</v>
      </c>
      <c r="BG160" s="29">
        <f t="shared" si="174"/>
        <v>0</v>
      </c>
      <c r="BH160" s="29">
        <f t="shared" si="175"/>
        <v>0</v>
      </c>
      <c r="BI160" s="29">
        <f t="shared" si="197"/>
        <v>0.38333333333333336</v>
      </c>
      <c r="BJ160" s="28">
        <f t="shared" si="180"/>
        <v>0.61913918736689033</v>
      </c>
      <c r="BK160" s="28">
        <f t="shared" si="181"/>
        <v>2.4441148508856592</v>
      </c>
      <c r="BL160" s="28">
        <f t="shared" si="182"/>
        <v>-4.114671466137473</v>
      </c>
      <c r="BM160" s="28">
        <f t="shared" si="183"/>
        <v>-18.079866422208063</v>
      </c>
      <c r="BN160" s="28">
        <f t="shared" si="184"/>
        <v>0</v>
      </c>
      <c r="BO160" s="28">
        <f t="shared" si="185"/>
        <v>0</v>
      </c>
      <c r="BP160" s="28">
        <f t="shared" si="186"/>
        <v>7.6190476190476197E-2</v>
      </c>
      <c r="BQ160" s="28">
        <f t="shared" si="198"/>
        <v>-1.5047941361874195</v>
      </c>
    </row>
    <row r="161" spans="1:69" x14ac:dyDescent="0.2">
      <c r="A161" s="1" t="s">
        <v>7519</v>
      </c>
      <c r="B161" s="1" t="s">
        <v>566</v>
      </c>
      <c r="C161" s="1" t="s">
        <v>30</v>
      </c>
      <c r="D161" s="2" t="s">
        <v>60</v>
      </c>
      <c r="E161" s="4" t="s">
        <v>567</v>
      </c>
      <c r="F161" s="1" t="s">
        <v>568</v>
      </c>
      <c r="G161" s="1">
        <v>51</v>
      </c>
      <c r="H161">
        <v>10</v>
      </c>
      <c r="I161" s="1">
        <v>14</v>
      </c>
      <c r="J161">
        <v>4</v>
      </c>
      <c r="K161" s="1">
        <v>4</v>
      </c>
      <c r="L161">
        <v>1</v>
      </c>
      <c r="M161" s="1">
        <v>2</v>
      </c>
      <c r="N161">
        <v>2</v>
      </c>
      <c r="O161" s="1">
        <v>4</v>
      </c>
      <c r="P161" s="1">
        <v>2</v>
      </c>
      <c r="Q161" s="36">
        <f t="shared" si="199"/>
        <v>41</v>
      </c>
      <c r="R161" s="36">
        <f t="shared" si="187"/>
        <v>10</v>
      </c>
      <c r="S161" s="36">
        <f t="shared" si="188"/>
        <v>3</v>
      </c>
      <c r="T161" s="36">
        <f t="shared" si="189"/>
        <v>0</v>
      </c>
      <c r="U161" s="36">
        <f t="shared" si="190"/>
        <v>2</v>
      </c>
      <c r="V161" s="36">
        <f t="shared" si="191"/>
        <v>256</v>
      </c>
      <c r="W161" s="45">
        <f t="shared" si="192"/>
        <v>56</v>
      </c>
      <c r="X161" s="50">
        <f t="shared" si="193"/>
        <v>4.5714285714285712</v>
      </c>
      <c r="Y161" s="46">
        <f t="shared" si="155"/>
        <v>0.18367346938775531</v>
      </c>
      <c r="Z161" s="46">
        <f t="shared" si="156"/>
        <v>0.32653061224489766</v>
      </c>
      <c r="AA161" s="46">
        <f t="shared" si="157"/>
        <v>2.4693877551020402</v>
      </c>
      <c r="AB161" s="46">
        <f t="shared" si="158"/>
        <v>6.6122448979591821</v>
      </c>
      <c r="AC161" s="46">
        <f t="shared" si="159"/>
        <v>12.755102040816325</v>
      </c>
      <c r="AD161" s="46">
        <f t="shared" si="160"/>
        <v>7.5306122448979673</v>
      </c>
      <c r="AE161" s="46">
        <f t="shared" si="161"/>
        <v>3.2653061224489766</v>
      </c>
      <c r="AF161" s="46">
        <f t="shared" si="162"/>
        <v>7.4081632653061202</v>
      </c>
      <c r="AG161" s="46">
        <f t="shared" si="163"/>
        <v>0</v>
      </c>
      <c r="AH161" s="46">
        <f t="shared" si="164"/>
        <v>25.510204081632651</v>
      </c>
      <c r="AI161" s="46">
        <f t="shared" si="194"/>
        <v>0.79480519480519485</v>
      </c>
      <c r="AJ161" s="47">
        <f t="shared" si="147"/>
        <v>0.89151847698474251</v>
      </c>
      <c r="AK161" s="47">
        <f t="shared" si="148"/>
        <v>4.55472808980198</v>
      </c>
      <c r="AL161" s="47">
        <f t="shared" si="149"/>
        <v>-2.6332664656488332</v>
      </c>
      <c r="AM161" s="47">
        <f t="shared" si="150"/>
        <v>-16.429114058337184</v>
      </c>
      <c r="AN161" s="47">
        <f t="shared" si="151"/>
        <v>0</v>
      </c>
      <c r="AO161" s="47">
        <f t="shared" si="152"/>
        <v>-128.57746414300954</v>
      </c>
      <c r="AP161" s="47">
        <f t="shared" si="153"/>
        <v>1.8855218855218854E-2</v>
      </c>
      <c r="AQ161" s="47">
        <f t="shared" si="195"/>
        <v>-2.6979011879874877</v>
      </c>
      <c r="AR161" s="1">
        <f t="shared" si="154"/>
        <v>10</v>
      </c>
      <c r="AS161" s="1">
        <f t="shared" si="176"/>
        <v>4</v>
      </c>
      <c r="AT161" s="1">
        <f t="shared" si="177"/>
        <v>1</v>
      </c>
      <c r="AU161" s="1">
        <f t="shared" si="178"/>
        <v>2</v>
      </c>
      <c r="AV161" s="1">
        <f t="shared" si="179"/>
        <v>2</v>
      </c>
      <c r="AW161" s="27">
        <f t="shared" si="165"/>
        <v>19</v>
      </c>
      <c r="AX161" s="41">
        <f t="shared" si="196"/>
        <v>3.9473684210526314</v>
      </c>
      <c r="AY161" s="29">
        <f t="shared" si="166"/>
        <v>1.1080332409972302</v>
      </c>
      <c r="AZ161" s="29">
        <f t="shared" si="167"/>
        <v>2.7700831024930921E-3</v>
      </c>
      <c r="BA161" s="29">
        <f t="shared" si="168"/>
        <v>0.89750692520775588</v>
      </c>
      <c r="BB161" s="29">
        <f t="shared" si="169"/>
        <v>3.7922437673130189</v>
      </c>
      <c r="BC161" s="29">
        <f t="shared" si="170"/>
        <v>8.6869806094182813</v>
      </c>
      <c r="BD161" s="29">
        <f t="shared" si="171"/>
        <v>11.080332409972302</v>
      </c>
      <c r="BE161" s="29">
        <f t="shared" si="172"/>
        <v>1.1080332409972369E-2</v>
      </c>
      <c r="BF161" s="29">
        <f t="shared" si="173"/>
        <v>0.89750692520775588</v>
      </c>
      <c r="BG161" s="29">
        <f t="shared" si="174"/>
        <v>7.5844875346260379</v>
      </c>
      <c r="BH161" s="29">
        <f t="shared" si="175"/>
        <v>17.373961218836563</v>
      </c>
      <c r="BI161" s="29">
        <f t="shared" si="197"/>
        <v>2.0526315789473681</v>
      </c>
      <c r="BJ161" s="28">
        <f t="shared" si="180"/>
        <v>1.4327007988227578</v>
      </c>
      <c r="BK161" s="28">
        <f t="shared" si="181"/>
        <v>3.9660910033503121</v>
      </c>
      <c r="BL161" s="28">
        <f t="shared" si="182"/>
        <v>1.9830455016751742E-4</v>
      </c>
      <c r="BM161" s="28">
        <f t="shared" si="183"/>
        <v>-0.28912803414423743</v>
      </c>
      <c r="BN161" s="28">
        <f t="shared" si="184"/>
        <v>-5.0223601898175811</v>
      </c>
      <c r="BO161" s="28">
        <f t="shared" si="185"/>
        <v>-17.412725941109198</v>
      </c>
      <c r="BP161" s="28">
        <f t="shared" si="186"/>
        <v>6.2091503267973858E-2</v>
      </c>
      <c r="BQ161" s="28">
        <f t="shared" si="198"/>
        <v>-1.1647077525694125</v>
      </c>
    </row>
    <row r="162" spans="1:69" x14ac:dyDescent="0.2">
      <c r="A162" s="1" t="s">
        <v>7519</v>
      </c>
      <c r="B162" s="1" t="s">
        <v>569</v>
      </c>
      <c r="C162" s="1" t="s">
        <v>294</v>
      </c>
      <c r="D162" s="2" t="s">
        <v>570</v>
      </c>
      <c r="E162" s="4" t="s">
        <v>571</v>
      </c>
      <c r="F162" s="1" t="s">
        <v>572</v>
      </c>
      <c r="G162" s="1">
        <v>143</v>
      </c>
      <c r="H162">
        <v>70</v>
      </c>
      <c r="I162" s="1">
        <v>25</v>
      </c>
      <c r="J162">
        <v>13</v>
      </c>
      <c r="K162" s="1">
        <v>10</v>
      </c>
      <c r="L162">
        <v>9</v>
      </c>
      <c r="M162" s="1">
        <v>3</v>
      </c>
      <c r="N162">
        <v>3</v>
      </c>
      <c r="O162" s="1">
        <v>4</v>
      </c>
      <c r="P162" s="1">
        <v>4</v>
      </c>
      <c r="Q162" s="36">
        <f t="shared" si="199"/>
        <v>73</v>
      </c>
      <c r="R162" s="36">
        <f t="shared" si="187"/>
        <v>12</v>
      </c>
      <c r="S162" s="36">
        <f t="shared" si="188"/>
        <v>1</v>
      </c>
      <c r="T162" s="36">
        <f t="shared" si="189"/>
        <v>0</v>
      </c>
      <c r="U162" s="36">
        <f t="shared" si="190"/>
        <v>0</v>
      </c>
      <c r="V162" s="36">
        <f t="shared" si="191"/>
        <v>416</v>
      </c>
      <c r="W162" s="45">
        <f t="shared" si="192"/>
        <v>86</v>
      </c>
      <c r="X162" s="50">
        <f t="shared" si="193"/>
        <v>4.8372093023255811</v>
      </c>
      <c r="Y162" s="46">
        <f t="shared" si="155"/>
        <v>2.6500811249324054E-2</v>
      </c>
      <c r="Z162" s="46">
        <f t="shared" si="156"/>
        <v>0.70091941590048623</v>
      </c>
      <c r="AA162" s="46">
        <f t="shared" si="157"/>
        <v>3.3753380205516486</v>
      </c>
      <c r="AB162" s="46">
        <f t="shared" si="158"/>
        <v>8.0497566252028108</v>
      </c>
      <c r="AC162" s="46">
        <f t="shared" si="159"/>
        <v>14.724175229853973</v>
      </c>
      <c r="AD162" s="46">
        <f t="shared" si="160"/>
        <v>1.9345592212006559</v>
      </c>
      <c r="AE162" s="46">
        <f t="shared" si="161"/>
        <v>8.4110329908058343</v>
      </c>
      <c r="AF162" s="46">
        <f t="shared" si="162"/>
        <v>3.3753380205516486</v>
      </c>
      <c r="AG162" s="46">
        <f t="shared" si="163"/>
        <v>0</v>
      </c>
      <c r="AH162" s="46">
        <f t="shared" si="164"/>
        <v>0</v>
      </c>
      <c r="AI162" s="46">
        <f t="shared" si="194"/>
        <v>0.16142270861833105</v>
      </c>
      <c r="AJ162" s="47">
        <f t="shared" si="147"/>
        <v>0.4017744499322114</v>
      </c>
      <c r="AK162" s="47">
        <f t="shared" si="148"/>
        <v>4.8558433499218845</v>
      </c>
      <c r="AL162" s="47">
        <f t="shared" si="149"/>
        <v>-108.57664954700454</v>
      </c>
      <c r="AM162" s="47">
        <f t="shared" si="150"/>
        <v>-95.615645568997238</v>
      </c>
      <c r="AN162" s="47">
        <f t="shared" si="151"/>
        <v>0</v>
      </c>
      <c r="AO162" s="47">
        <f t="shared" si="152"/>
        <v>0</v>
      </c>
      <c r="AP162" s="47">
        <f t="shared" si="153"/>
        <v>1.2044817927170869E-2</v>
      </c>
      <c r="AQ162" s="47">
        <f t="shared" si="195"/>
        <v>-2.4009712677707102</v>
      </c>
      <c r="AR162" s="1">
        <f t="shared" si="154"/>
        <v>70</v>
      </c>
      <c r="AS162" s="1">
        <f t="shared" si="176"/>
        <v>13</v>
      </c>
      <c r="AT162" s="1">
        <f t="shared" si="177"/>
        <v>9</v>
      </c>
      <c r="AU162" s="1">
        <f t="shared" si="178"/>
        <v>3</v>
      </c>
      <c r="AV162" s="1">
        <f t="shared" si="179"/>
        <v>4</v>
      </c>
      <c r="AW162" s="27">
        <f t="shared" si="165"/>
        <v>99</v>
      </c>
      <c r="AX162" s="41">
        <f t="shared" si="196"/>
        <v>4.4343434343434343</v>
      </c>
      <c r="AY162" s="29">
        <f t="shared" si="166"/>
        <v>0.3199673502703807</v>
      </c>
      <c r="AZ162" s="29">
        <f t="shared" si="167"/>
        <v>0.18865421895724918</v>
      </c>
      <c r="BA162" s="29">
        <f t="shared" si="168"/>
        <v>2.0573410876441178</v>
      </c>
      <c r="BB162" s="29">
        <f t="shared" si="169"/>
        <v>5.9260279563309863</v>
      </c>
      <c r="BC162" s="29">
        <f t="shared" si="170"/>
        <v>11.794714825017854</v>
      </c>
      <c r="BD162" s="29">
        <f t="shared" si="171"/>
        <v>22.397714518926648</v>
      </c>
      <c r="BE162" s="29">
        <f t="shared" si="172"/>
        <v>2.4525048464442394</v>
      </c>
      <c r="BF162" s="29">
        <f t="shared" si="173"/>
        <v>18.516069788797061</v>
      </c>
      <c r="BG162" s="29">
        <f t="shared" si="174"/>
        <v>17.778083868992958</v>
      </c>
      <c r="BH162" s="29">
        <f t="shared" si="175"/>
        <v>47.178859300071416</v>
      </c>
      <c r="BI162" s="29">
        <f t="shared" si="197"/>
        <v>1.1053391053391053</v>
      </c>
      <c r="BJ162" s="28">
        <f t="shared" si="180"/>
        <v>1.0513510856698181</v>
      </c>
      <c r="BK162" s="28">
        <f t="shared" si="181"/>
        <v>10.902177152211857</v>
      </c>
      <c r="BL162" s="28">
        <f t="shared" si="182"/>
        <v>-0.91664216935422371</v>
      </c>
      <c r="BM162" s="28">
        <f t="shared" si="183"/>
        <v>-22.853812305112232</v>
      </c>
      <c r="BN162" s="28">
        <f t="shared" si="184"/>
        <v>-37.24118538673801</v>
      </c>
      <c r="BO162" s="28">
        <f t="shared" si="185"/>
        <v>-139.4273124448585</v>
      </c>
      <c r="BP162" s="28">
        <f t="shared" si="186"/>
        <v>1.0414475068377867E-2</v>
      </c>
      <c r="BQ162" s="28">
        <f t="shared" si="198"/>
        <v>-1.9739260193805241</v>
      </c>
    </row>
    <row r="163" spans="1:69" x14ac:dyDescent="0.2">
      <c r="A163" s="1" t="s">
        <v>7519</v>
      </c>
      <c r="B163" s="1" t="s">
        <v>573</v>
      </c>
      <c r="C163" s="1" t="s">
        <v>30</v>
      </c>
      <c r="D163" s="2" t="s">
        <v>574</v>
      </c>
      <c r="E163" s="4" t="s">
        <v>575</v>
      </c>
      <c r="F163" s="1" t="s">
        <v>576</v>
      </c>
      <c r="G163" s="1">
        <v>482</v>
      </c>
      <c r="H163">
        <v>101</v>
      </c>
      <c r="I163" s="1">
        <v>112</v>
      </c>
      <c r="J163">
        <v>21</v>
      </c>
      <c r="K163" s="1">
        <v>46</v>
      </c>
      <c r="L163">
        <v>11</v>
      </c>
      <c r="M163" s="1">
        <v>25</v>
      </c>
      <c r="N163">
        <v>13</v>
      </c>
      <c r="O163" s="1">
        <v>50</v>
      </c>
      <c r="P163" s="1">
        <v>28</v>
      </c>
      <c r="Q163" s="36">
        <f t="shared" si="199"/>
        <v>381</v>
      </c>
      <c r="R163" s="36">
        <f t="shared" si="187"/>
        <v>91</v>
      </c>
      <c r="S163" s="36">
        <f t="shared" si="188"/>
        <v>35</v>
      </c>
      <c r="T163" s="36">
        <f t="shared" si="189"/>
        <v>12</v>
      </c>
      <c r="U163" s="36">
        <f t="shared" si="190"/>
        <v>22</v>
      </c>
      <c r="V163" s="36">
        <f t="shared" si="191"/>
        <v>2420</v>
      </c>
      <c r="W163" s="45">
        <f t="shared" si="192"/>
        <v>541</v>
      </c>
      <c r="X163" s="50">
        <f t="shared" si="193"/>
        <v>4.4731977818853972</v>
      </c>
      <c r="Y163" s="46">
        <f t="shared" si="155"/>
        <v>0.27752057701046556</v>
      </c>
      <c r="Z163" s="46">
        <f t="shared" si="156"/>
        <v>0.22391614078125993</v>
      </c>
      <c r="AA163" s="46">
        <f t="shared" si="157"/>
        <v>2.1703117045520544</v>
      </c>
      <c r="AB163" s="46">
        <f t="shared" si="158"/>
        <v>6.1167072683228483</v>
      </c>
      <c r="AC163" s="46">
        <f t="shared" si="159"/>
        <v>12.063102832093643</v>
      </c>
      <c r="AD163" s="46">
        <f t="shared" si="160"/>
        <v>105.73533984098738</v>
      </c>
      <c r="AE163" s="46">
        <f t="shared" si="161"/>
        <v>20.376368811094654</v>
      </c>
      <c r="AF163" s="46">
        <f t="shared" si="162"/>
        <v>75.960909659321899</v>
      </c>
      <c r="AG163" s="46">
        <f t="shared" si="163"/>
        <v>73.400487219874179</v>
      </c>
      <c r="AH163" s="46">
        <f t="shared" si="164"/>
        <v>265.38826230606014</v>
      </c>
      <c r="AI163" s="46">
        <f t="shared" si="194"/>
        <v>1.0015951256247004</v>
      </c>
      <c r="AJ163" s="47">
        <f t="shared" si="147"/>
        <v>1.0007972450125453</v>
      </c>
      <c r="AK163" s="47">
        <f t="shared" si="148"/>
        <v>55.568600206926121</v>
      </c>
      <c r="AL163" s="47">
        <f t="shared" si="149"/>
        <v>-9.6190280115399798</v>
      </c>
      <c r="AM163" s="47">
        <f t="shared" si="150"/>
        <v>-111.63822164566005</v>
      </c>
      <c r="AN163" s="47">
        <f t="shared" si="151"/>
        <v>-181.10043251785473</v>
      </c>
      <c r="AO163" s="47">
        <f t="shared" si="152"/>
        <v>-919.54486246057536</v>
      </c>
      <c r="AP163" s="47">
        <f t="shared" si="153"/>
        <v>1.8587232872947159E-3</v>
      </c>
      <c r="AQ163" s="47">
        <f t="shared" si="195"/>
        <v>-2.1678920632719332</v>
      </c>
      <c r="AR163" s="1">
        <f t="shared" si="154"/>
        <v>101</v>
      </c>
      <c r="AS163" s="1">
        <f t="shared" si="176"/>
        <v>21</v>
      </c>
      <c r="AT163" s="1">
        <f t="shared" si="177"/>
        <v>11</v>
      </c>
      <c r="AU163" s="1">
        <f t="shared" si="178"/>
        <v>13</v>
      </c>
      <c r="AV163" s="1">
        <f t="shared" si="179"/>
        <v>28</v>
      </c>
      <c r="AW163" s="27">
        <f t="shared" si="165"/>
        <v>174</v>
      </c>
      <c r="AX163" s="41">
        <f t="shared" si="196"/>
        <v>3.8850574712643677</v>
      </c>
      <c r="AY163" s="29">
        <f t="shared" si="166"/>
        <v>1.2430968423834061</v>
      </c>
      <c r="AZ163" s="29">
        <f t="shared" si="167"/>
        <v>1.3211784912141649E-2</v>
      </c>
      <c r="BA163" s="29">
        <f t="shared" si="168"/>
        <v>0.78332672744087717</v>
      </c>
      <c r="BB163" s="29">
        <f t="shared" si="169"/>
        <v>3.5534416699696125</v>
      </c>
      <c r="BC163" s="29">
        <f t="shared" si="170"/>
        <v>8.3235566124983489</v>
      </c>
      <c r="BD163" s="29">
        <f t="shared" si="171"/>
        <v>125.55278108072402</v>
      </c>
      <c r="BE163" s="29">
        <f t="shared" si="172"/>
        <v>0.27744748315497464</v>
      </c>
      <c r="BF163" s="29">
        <f t="shared" si="173"/>
        <v>8.6165940018496485</v>
      </c>
      <c r="BG163" s="29">
        <f t="shared" si="174"/>
        <v>46.194741709604962</v>
      </c>
      <c r="BH163" s="29">
        <f t="shared" si="175"/>
        <v>233.05958514995376</v>
      </c>
      <c r="BI163" s="29">
        <f t="shared" si="197"/>
        <v>2.3913361238455915</v>
      </c>
      <c r="BJ163" s="28">
        <f t="shared" si="180"/>
        <v>1.546394556329526</v>
      </c>
      <c r="BK163" s="28">
        <f t="shared" si="181"/>
        <v>37.854532068887004</v>
      </c>
      <c r="BL163" s="28">
        <f t="shared" si="182"/>
        <v>8.6238382110030379E-3</v>
      </c>
      <c r="BM163" s="28">
        <f t="shared" si="183"/>
        <v>-2.0622730490391548</v>
      </c>
      <c r="BN163" s="28">
        <f t="shared" si="184"/>
        <v>-23.548117922825174</v>
      </c>
      <c r="BO163" s="28">
        <f t="shared" si="185"/>
        <v>-181.8278909519756</v>
      </c>
      <c r="BP163" s="28">
        <f t="shared" si="186"/>
        <v>5.8475601559349376E-3</v>
      </c>
      <c r="BQ163" s="28">
        <f t="shared" si="198"/>
        <v>-0.99160075033314621</v>
      </c>
    </row>
    <row r="164" spans="1:69" x14ac:dyDescent="0.2">
      <c r="A164" s="1" t="s">
        <v>7519</v>
      </c>
      <c r="B164" s="1" t="s">
        <v>577</v>
      </c>
      <c r="C164" s="1" t="s">
        <v>100</v>
      </c>
      <c r="D164" s="2" t="s">
        <v>578</v>
      </c>
      <c r="F164" s="1" t="s">
        <v>579</v>
      </c>
      <c r="G164" s="1">
        <v>97</v>
      </c>
      <c r="H164">
        <v>48</v>
      </c>
      <c r="I164" s="1">
        <v>38</v>
      </c>
      <c r="J164">
        <v>21</v>
      </c>
      <c r="K164" s="1">
        <v>13</v>
      </c>
      <c r="L164">
        <v>9</v>
      </c>
      <c r="M164" s="1">
        <v>5</v>
      </c>
      <c r="N164">
        <v>3</v>
      </c>
      <c r="O164" s="1">
        <v>11</v>
      </c>
      <c r="P164" s="1">
        <v>9</v>
      </c>
      <c r="Q164" s="36">
        <f t="shared" si="199"/>
        <v>49</v>
      </c>
      <c r="R164" s="36">
        <f t="shared" si="187"/>
        <v>17</v>
      </c>
      <c r="S164" s="36">
        <f t="shared" si="188"/>
        <v>4</v>
      </c>
      <c r="T164" s="36">
        <f t="shared" si="189"/>
        <v>2</v>
      </c>
      <c r="U164" s="36">
        <f t="shared" si="190"/>
        <v>2</v>
      </c>
      <c r="V164" s="36">
        <f t="shared" si="191"/>
        <v>331</v>
      </c>
      <c r="W164" s="45">
        <f t="shared" si="192"/>
        <v>74</v>
      </c>
      <c r="X164" s="50">
        <f t="shared" si="193"/>
        <v>4.4729729729729728</v>
      </c>
      <c r="Y164" s="46">
        <f t="shared" si="155"/>
        <v>0.27775748721694687</v>
      </c>
      <c r="Z164" s="46">
        <f t="shared" si="156"/>
        <v>0.22370343316289246</v>
      </c>
      <c r="AA164" s="46">
        <f t="shared" si="157"/>
        <v>2.1696493791088383</v>
      </c>
      <c r="AB164" s="46">
        <f t="shared" si="158"/>
        <v>6.1155953250547839</v>
      </c>
      <c r="AC164" s="46">
        <f t="shared" si="159"/>
        <v>12.061541271000729</v>
      </c>
      <c r="AD164" s="46">
        <f t="shared" si="160"/>
        <v>13.610116873630396</v>
      </c>
      <c r="AE164" s="46">
        <f t="shared" si="161"/>
        <v>3.802958363769172</v>
      </c>
      <c r="AF164" s="46">
        <f t="shared" si="162"/>
        <v>8.678597516435353</v>
      </c>
      <c r="AG164" s="46">
        <f t="shared" si="163"/>
        <v>12.231190650109568</v>
      </c>
      <c r="AH164" s="46">
        <f t="shared" si="164"/>
        <v>24.123082542001459</v>
      </c>
      <c r="AI164" s="46">
        <f t="shared" si="194"/>
        <v>0.85542391706775278</v>
      </c>
      <c r="AJ164" s="47">
        <f t="shared" si="147"/>
        <v>0.92489130013626619</v>
      </c>
      <c r="AK164" s="47">
        <f t="shared" si="148"/>
        <v>9.06614496279858</v>
      </c>
      <c r="AL164" s="47">
        <f t="shared" si="149"/>
        <v>-2.2734521202587463</v>
      </c>
      <c r="AM164" s="47">
        <f t="shared" si="150"/>
        <v>-16.157428507475586</v>
      </c>
      <c r="AN164" s="47">
        <f t="shared" si="151"/>
        <v>-38.231032108737928</v>
      </c>
      <c r="AO164" s="47">
        <f t="shared" si="152"/>
        <v>-105.89174946699863</v>
      </c>
      <c r="AP164" s="47">
        <f t="shared" si="153"/>
        <v>1.4079147640791476E-2</v>
      </c>
      <c r="AQ164" s="47">
        <f t="shared" si="195"/>
        <v>-2.1609734162499525</v>
      </c>
      <c r="AR164" s="1">
        <f t="shared" si="154"/>
        <v>48</v>
      </c>
      <c r="AS164" s="1">
        <f t="shared" si="176"/>
        <v>21</v>
      </c>
      <c r="AT164" s="1">
        <f t="shared" si="177"/>
        <v>9</v>
      </c>
      <c r="AU164" s="1">
        <f t="shared" si="178"/>
        <v>3</v>
      </c>
      <c r="AV164" s="1">
        <f t="shared" si="179"/>
        <v>9</v>
      </c>
      <c r="AW164" s="27">
        <f t="shared" si="165"/>
        <v>90</v>
      </c>
      <c r="AX164" s="41">
        <f t="shared" si="196"/>
        <v>4.0666666666666664</v>
      </c>
      <c r="AY164" s="29">
        <f t="shared" si="166"/>
        <v>0.8711111111111115</v>
      </c>
      <c r="AZ164" s="29">
        <f t="shared" si="167"/>
        <v>4.4444444444444132E-3</v>
      </c>
      <c r="BA164" s="29">
        <f t="shared" si="168"/>
        <v>1.1377777777777773</v>
      </c>
      <c r="BB164" s="29">
        <f t="shared" si="169"/>
        <v>4.27111111111111</v>
      </c>
      <c r="BC164" s="29">
        <f t="shared" si="170"/>
        <v>9.4044444444444437</v>
      </c>
      <c r="BD164" s="29">
        <f t="shared" si="171"/>
        <v>41.813333333333354</v>
      </c>
      <c r="BE164" s="29">
        <f t="shared" si="172"/>
        <v>9.3333333333332671E-2</v>
      </c>
      <c r="BF164" s="29">
        <f t="shared" si="173"/>
        <v>10.239999999999997</v>
      </c>
      <c r="BG164" s="29">
        <f t="shared" si="174"/>
        <v>12.813333333333329</v>
      </c>
      <c r="BH164" s="29">
        <f t="shared" si="175"/>
        <v>84.639999999999986</v>
      </c>
      <c r="BI164" s="29">
        <f t="shared" si="197"/>
        <v>1.6808988764044943</v>
      </c>
      <c r="BJ164" s="28">
        <f t="shared" si="180"/>
        <v>1.2964948424133798</v>
      </c>
      <c r="BK164" s="28">
        <f t="shared" si="181"/>
        <v>17.907674298632461</v>
      </c>
      <c r="BL164" s="28">
        <f t="shared" si="182"/>
        <v>-2.8551776624094788E-3</v>
      </c>
      <c r="BM164" s="28">
        <f t="shared" si="183"/>
        <v>-5.0120604450982915</v>
      </c>
      <c r="BN164" s="28">
        <f t="shared" si="184"/>
        <v>-12.151228248691668</v>
      </c>
      <c r="BO164" s="28">
        <f t="shared" si="185"/>
        <v>-119.1049598349823</v>
      </c>
      <c r="BP164" s="28">
        <f t="shared" si="186"/>
        <v>1.1491317671092951E-2</v>
      </c>
      <c r="BQ164" s="28">
        <f t="shared" si="198"/>
        <v>-1.3601517679650406</v>
      </c>
    </row>
    <row r="165" spans="1:69" x14ac:dyDescent="0.2">
      <c r="A165" s="1" t="s">
        <v>7519</v>
      </c>
      <c r="B165" s="1" t="s">
        <v>580</v>
      </c>
      <c r="C165" s="1" t="s">
        <v>100</v>
      </c>
      <c r="D165" s="2" t="s">
        <v>581</v>
      </c>
      <c r="E165" s="4" t="s">
        <v>582</v>
      </c>
      <c r="F165" s="1" t="s">
        <v>583</v>
      </c>
      <c r="G165" s="1">
        <v>72</v>
      </c>
      <c r="H165">
        <v>31</v>
      </c>
      <c r="I165" s="1">
        <v>21</v>
      </c>
      <c r="J165">
        <v>15</v>
      </c>
      <c r="K165" s="1">
        <v>12</v>
      </c>
      <c r="L165">
        <v>11</v>
      </c>
      <c r="M165" s="1">
        <v>5</v>
      </c>
      <c r="N165">
        <v>4</v>
      </c>
      <c r="O165" s="1">
        <v>4</v>
      </c>
      <c r="P165" s="1">
        <v>3</v>
      </c>
      <c r="Q165" s="36">
        <f t="shared" si="199"/>
        <v>41</v>
      </c>
      <c r="R165" s="36">
        <f t="shared" si="187"/>
        <v>6</v>
      </c>
      <c r="S165" s="36">
        <f t="shared" si="188"/>
        <v>1</v>
      </c>
      <c r="T165" s="36">
        <f t="shared" si="189"/>
        <v>1</v>
      </c>
      <c r="U165" s="36">
        <f t="shared" si="190"/>
        <v>1</v>
      </c>
      <c r="V165" s="36">
        <f t="shared" si="191"/>
        <v>235</v>
      </c>
      <c r="W165" s="45">
        <f t="shared" si="192"/>
        <v>50</v>
      </c>
      <c r="X165" s="50">
        <f t="shared" si="193"/>
        <v>4.7</v>
      </c>
      <c r="Y165" s="46">
        <f t="shared" si="155"/>
        <v>8.99999999999999E-2</v>
      </c>
      <c r="Z165" s="46">
        <f t="shared" si="156"/>
        <v>0.49000000000000027</v>
      </c>
      <c r="AA165" s="46">
        <f t="shared" si="157"/>
        <v>2.8900000000000006</v>
      </c>
      <c r="AB165" s="46">
        <f t="shared" si="158"/>
        <v>7.2900000000000009</v>
      </c>
      <c r="AC165" s="46">
        <f t="shared" si="159"/>
        <v>13.690000000000001</v>
      </c>
      <c r="AD165" s="46">
        <f t="shared" si="160"/>
        <v>3.6899999999999959</v>
      </c>
      <c r="AE165" s="46">
        <f t="shared" si="161"/>
        <v>2.9400000000000017</v>
      </c>
      <c r="AF165" s="46">
        <f t="shared" si="162"/>
        <v>2.8900000000000006</v>
      </c>
      <c r="AG165" s="46">
        <f t="shared" si="163"/>
        <v>7.2900000000000009</v>
      </c>
      <c r="AH165" s="46">
        <f t="shared" si="164"/>
        <v>13.690000000000001</v>
      </c>
      <c r="AI165" s="46">
        <f t="shared" si="194"/>
        <v>0.62244897959183676</v>
      </c>
      <c r="AJ165" s="47">
        <f t="shared" si="147"/>
        <v>0.78895435837051864</v>
      </c>
      <c r="AK165" s="47">
        <f t="shared" si="148"/>
        <v>2.254197593973132</v>
      </c>
      <c r="AL165" s="47">
        <f t="shared" si="149"/>
        <v>-4.1907304863565669</v>
      </c>
      <c r="AM165" s="47">
        <f t="shared" si="150"/>
        <v>-10.0044017878862</v>
      </c>
      <c r="AN165" s="47">
        <f t="shared" si="151"/>
        <v>-40.080732829424797</v>
      </c>
      <c r="AO165" s="47">
        <f t="shared" si="152"/>
        <v>-103.14532134374096</v>
      </c>
      <c r="AP165" s="47">
        <f t="shared" si="153"/>
        <v>2.1258503401360544E-2</v>
      </c>
      <c r="AQ165" s="47">
        <f t="shared" si="195"/>
        <v>-3.2986179603196297</v>
      </c>
      <c r="AR165" s="1">
        <f t="shared" si="154"/>
        <v>31</v>
      </c>
      <c r="AS165" s="1">
        <f t="shared" si="176"/>
        <v>15</v>
      </c>
      <c r="AT165" s="1">
        <f t="shared" si="177"/>
        <v>11</v>
      </c>
      <c r="AU165" s="1">
        <f t="shared" si="178"/>
        <v>4</v>
      </c>
      <c r="AV165" s="1">
        <f t="shared" si="179"/>
        <v>3</v>
      </c>
      <c r="AW165" s="27">
        <f t="shared" si="165"/>
        <v>64</v>
      </c>
      <c r="AX165" s="41">
        <f t="shared" si="196"/>
        <v>4.046875</v>
      </c>
      <c r="AY165" s="29">
        <f t="shared" si="166"/>
        <v>0.908447265625</v>
      </c>
      <c r="AZ165" s="29">
        <f t="shared" si="167"/>
        <v>2.197265625E-3</v>
      </c>
      <c r="BA165" s="29">
        <f t="shared" si="168"/>
        <v>1.095947265625</v>
      </c>
      <c r="BB165" s="29">
        <f t="shared" si="169"/>
        <v>4.189697265625</v>
      </c>
      <c r="BC165" s="29">
        <f t="shared" si="170"/>
        <v>9.283447265625</v>
      </c>
      <c r="BD165" s="29">
        <f t="shared" si="171"/>
        <v>28.161865234375</v>
      </c>
      <c r="BE165" s="29">
        <f t="shared" si="172"/>
        <v>3.2958984375E-2</v>
      </c>
      <c r="BF165" s="29">
        <f t="shared" si="173"/>
        <v>12.055419921875</v>
      </c>
      <c r="BG165" s="29">
        <f t="shared" si="174"/>
        <v>16.7587890625</v>
      </c>
      <c r="BH165" s="29">
        <f t="shared" si="175"/>
        <v>27.850341796875</v>
      </c>
      <c r="BI165" s="29">
        <f t="shared" si="197"/>
        <v>1.3469742063492063</v>
      </c>
      <c r="BJ165" s="28">
        <f t="shared" si="180"/>
        <v>1.1605921791694127</v>
      </c>
      <c r="BK165" s="28">
        <f t="shared" si="181"/>
        <v>17.170081550674904</v>
      </c>
      <c r="BL165" s="28">
        <f t="shared" si="182"/>
        <v>-9.8827129740194789E-4</v>
      </c>
      <c r="BM165" s="28">
        <f t="shared" si="183"/>
        <v>-8.0730613393222761</v>
      </c>
      <c r="BN165" s="28">
        <f t="shared" si="184"/>
        <v>-21.942951202445844</v>
      </c>
      <c r="BO165" s="28">
        <f t="shared" si="185"/>
        <v>-54.280801009801976</v>
      </c>
      <c r="BP165" s="28">
        <f t="shared" si="186"/>
        <v>1.6385048643113159E-2</v>
      </c>
      <c r="BQ165" s="28">
        <f t="shared" si="198"/>
        <v>-1.099890961961169</v>
      </c>
    </row>
    <row r="166" spans="1:69" x14ac:dyDescent="0.2">
      <c r="A166" s="1" t="s">
        <v>7519</v>
      </c>
      <c r="B166" s="1" t="s">
        <v>584</v>
      </c>
      <c r="C166" s="1" t="s">
        <v>49</v>
      </c>
      <c r="D166" s="2" t="s">
        <v>585</v>
      </c>
      <c r="E166" s="4" t="s">
        <v>586</v>
      </c>
      <c r="F166" s="1" t="s">
        <v>587</v>
      </c>
      <c r="G166" s="1">
        <v>274</v>
      </c>
      <c r="H166">
        <v>108</v>
      </c>
      <c r="I166" s="1">
        <v>61</v>
      </c>
      <c r="J166">
        <v>32</v>
      </c>
      <c r="K166" s="1">
        <v>17</v>
      </c>
      <c r="L166">
        <v>11</v>
      </c>
      <c r="M166" s="1">
        <v>8</v>
      </c>
      <c r="N166">
        <v>5</v>
      </c>
      <c r="O166" s="1">
        <v>15</v>
      </c>
      <c r="P166" s="1">
        <v>12</v>
      </c>
      <c r="Q166" s="36">
        <f t="shared" si="199"/>
        <v>166</v>
      </c>
      <c r="R166" s="36">
        <f t="shared" si="187"/>
        <v>29</v>
      </c>
      <c r="S166" s="36">
        <f t="shared" si="188"/>
        <v>6</v>
      </c>
      <c r="T166" s="36">
        <f t="shared" si="189"/>
        <v>3</v>
      </c>
      <c r="U166" s="36">
        <f t="shared" si="190"/>
        <v>3</v>
      </c>
      <c r="V166" s="36">
        <f t="shared" si="191"/>
        <v>973</v>
      </c>
      <c r="W166" s="45">
        <f t="shared" si="192"/>
        <v>207</v>
      </c>
      <c r="X166" s="50">
        <f t="shared" si="193"/>
        <v>4.7004830917874392</v>
      </c>
      <c r="Y166" s="46">
        <f t="shared" si="155"/>
        <v>8.9710378305211586E-2</v>
      </c>
      <c r="Z166" s="46">
        <f t="shared" si="156"/>
        <v>0.49067656188008996</v>
      </c>
      <c r="AA166" s="46">
        <f t="shared" si="157"/>
        <v>2.8916427454549685</v>
      </c>
      <c r="AB166" s="46">
        <f t="shared" si="158"/>
        <v>7.2926089290298464</v>
      </c>
      <c r="AC166" s="46">
        <f t="shared" si="159"/>
        <v>13.693575112604725</v>
      </c>
      <c r="AD166" s="46">
        <f t="shared" si="160"/>
        <v>14.891922798665123</v>
      </c>
      <c r="AE166" s="46">
        <f t="shared" si="161"/>
        <v>14.22962029452261</v>
      </c>
      <c r="AF166" s="46">
        <f t="shared" si="162"/>
        <v>17.349856472729812</v>
      </c>
      <c r="AG166" s="46">
        <f t="shared" si="163"/>
        <v>21.877826787089539</v>
      </c>
      <c r="AH166" s="46">
        <f t="shared" si="164"/>
        <v>41.080725337814172</v>
      </c>
      <c r="AI166" s="46">
        <f t="shared" si="194"/>
        <v>0.53121335772243328</v>
      </c>
      <c r="AJ166" s="47">
        <f t="shared" si="147"/>
        <v>0.72884385002717367</v>
      </c>
      <c r="AK166" s="47">
        <f t="shared" si="148"/>
        <v>11.520428674777078</v>
      </c>
      <c r="AL166" s="47">
        <f t="shared" si="149"/>
        <v>-25.744679378551588</v>
      </c>
      <c r="AM166" s="47">
        <f t="shared" si="150"/>
        <v>-76.201711148545101</v>
      </c>
      <c r="AN166" s="47">
        <f t="shared" si="151"/>
        <v>-152.59565275021578</v>
      </c>
      <c r="AO166" s="47">
        <f t="shared" si="152"/>
        <v>-392.63864885077857</v>
      </c>
      <c r="AP166" s="47">
        <f t="shared" si="153"/>
        <v>4.9017286289367752E-3</v>
      </c>
      <c r="AQ166" s="47">
        <f t="shared" si="195"/>
        <v>-3.1158341116466022</v>
      </c>
      <c r="AR166" s="1">
        <f t="shared" si="154"/>
        <v>108</v>
      </c>
      <c r="AS166" s="1">
        <f t="shared" si="176"/>
        <v>32</v>
      </c>
      <c r="AT166" s="1">
        <f t="shared" si="177"/>
        <v>11</v>
      </c>
      <c r="AU166" s="1">
        <f t="shared" si="178"/>
        <v>5</v>
      </c>
      <c r="AV166" s="1">
        <f t="shared" si="179"/>
        <v>12</v>
      </c>
      <c r="AW166" s="27">
        <f t="shared" si="165"/>
        <v>168</v>
      </c>
      <c r="AX166" s="41">
        <f t="shared" si="196"/>
        <v>4.3035714285714288</v>
      </c>
      <c r="AY166" s="29">
        <f t="shared" si="166"/>
        <v>0.48501275510204045</v>
      </c>
      <c r="AZ166" s="29">
        <f t="shared" si="167"/>
        <v>9.2155612244898114E-2</v>
      </c>
      <c r="BA166" s="29">
        <f t="shared" si="168"/>
        <v>1.6992984693877558</v>
      </c>
      <c r="BB166" s="29">
        <f t="shared" si="169"/>
        <v>5.3064413265306136</v>
      </c>
      <c r="BC166" s="29">
        <f t="shared" si="170"/>
        <v>10.913584183673471</v>
      </c>
      <c r="BD166" s="29">
        <f t="shared" si="171"/>
        <v>52.381377551020371</v>
      </c>
      <c r="BE166" s="29">
        <f t="shared" si="172"/>
        <v>2.9489795918367396</v>
      </c>
      <c r="BF166" s="29">
        <f t="shared" si="173"/>
        <v>18.692283163265312</v>
      </c>
      <c r="BG166" s="29">
        <f t="shared" si="174"/>
        <v>26.532206632653068</v>
      </c>
      <c r="BH166" s="29">
        <f t="shared" si="175"/>
        <v>130.96301020408166</v>
      </c>
      <c r="BI166" s="29">
        <f t="shared" si="197"/>
        <v>1.3863344739093244</v>
      </c>
      <c r="BJ166" s="28">
        <f t="shared" si="180"/>
        <v>1.1774270567255214</v>
      </c>
      <c r="BK166" s="28">
        <f t="shared" si="181"/>
        <v>22.348658593632415</v>
      </c>
      <c r="BL166" s="28">
        <f t="shared" si="182"/>
        <v>-0.54844190036178009</v>
      </c>
      <c r="BM166" s="28">
        <f t="shared" si="183"/>
        <v>-14.927777390872556</v>
      </c>
      <c r="BN166" s="28">
        <f t="shared" si="184"/>
        <v>-37.4432053558711</v>
      </c>
      <c r="BO166" s="28">
        <f t="shared" si="185"/>
        <v>-265.05153017846635</v>
      </c>
      <c r="BP166" s="28">
        <f t="shared" si="186"/>
        <v>6.0601688189885292E-3</v>
      </c>
      <c r="BQ166" s="28">
        <f t="shared" si="198"/>
        <v>-1.791521021822589</v>
      </c>
    </row>
    <row r="167" spans="1:69" x14ac:dyDescent="0.2">
      <c r="A167" s="1" t="s">
        <v>7519</v>
      </c>
      <c r="B167" s="1" t="s">
        <v>588</v>
      </c>
      <c r="C167" s="1" t="s">
        <v>505</v>
      </c>
      <c r="D167" s="2" t="s">
        <v>589</v>
      </c>
      <c r="E167" s="4" t="s">
        <v>590</v>
      </c>
      <c r="F167" s="1" t="s">
        <v>591</v>
      </c>
      <c r="G167" s="1">
        <v>213</v>
      </c>
      <c r="H167">
        <v>61</v>
      </c>
      <c r="I167" s="1">
        <v>20</v>
      </c>
      <c r="J167">
        <v>10</v>
      </c>
      <c r="K167" s="1">
        <v>8</v>
      </c>
      <c r="L167">
        <v>4</v>
      </c>
      <c r="M167" s="1">
        <v>1</v>
      </c>
      <c r="N167">
        <v>1</v>
      </c>
      <c r="O167" s="1">
        <v>2</v>
      </c>
      <c r="P167" s="1">
        <v>1</v>
      </c>
      <c r="Q167" s="36">
        <f t="shared" si="199"/>
        <v>152</v>
      </c>
      <c r="R167" s="36">
        <f t="shared" si="187"/>
        <v>10</v>
      </c>
      <c r="S167" s="36">
        <f t="shared" si="188"/>
        <v>4</v>
      </c>
      <c r="T167" s="36">
        <f t="shared" si="189"/>
        <v>0</v>
      </c>
      <c r="U167" s="36">
        <f t="shared" si="190"/>
        <v>1</v>
      </c>
      <c r="V167" s="36">
        <f t="shared" si="191"/>
        <v>813</v>
      </c>
      <c r="W167" s="45">
        <f t="shared" si="192"/>
        <v>167</v>
      </c>
      <c r="X167" s="50">
        <f t="shared" si="193"/>
        <v>4.8682634730538918</v>
      </c>
      <c r="Y167" s="46">
        <f t="shared" si="155"/>
        <v>1.7354512531822682E-2</v>
      </c>
      <c r="Z167" s="46">
        <f t="shared" si="156"/>
        <v>0.75388145863960632</v>
      </c>
      <c r="AA167" s="46">
        <f t="shared" si="157"/>
        <v>3.4904084047473902</v>
      </c>
      <c r="AB167" s="46">
        <f t="shared" si="158"/>
        <v>8.2269353508551735</v>
      </c>
      <c r="AC167" s="46">
        <f t="shared" si="159"/>
        <v>14.963462296962957</v>
      </c>
      <c r="AD167" s="46">
        <f t="shared" si="160"/>
        <v>2.6378859048370478</v>
      </c>
      <c r="AE167" s="46">
        <f t="shared" si="161"/>
        <v>7.5388145863960627</v>
      </c>
      <c r="AF167" s="46">
        <f t="shared" si="162"/>
        <v>13.961633618989561</v>
      </c>
      <c r="AG167" s="46">
        <f t="shared" si="163"/>
        <v>0</v>
      </c>
      <c r="AH167" s="46">
        <f t="shared" si="164"/>
        <v>14.963462296962957</v>
      </c>
      <c r="AI167" s="46">
        <f t="shared" si="194"/>
        <v>0.23555299040473271</v>
      </c>
      <c r="AJ167" s="47">
        <f t="shared" si="147"/>
        <v>0.4853380166489461</v>
      </c>
      <c r="AK167" s="47">
        <f t="shared" si="148"/>
        <v>3.0396899236762716</v>
      </c>
      <c r="AL167" s="47">
        <f t="shared" si="149"/>
        <v>-57.256086475144095</v>
      </c>
      <c r="AM167" s="47">
        <f t="shared" si="150"/>
        <v>-228.16100797349182</v>
      </c>
      <c r="AN167" s="47">
        <f t="shared" si="151"/>
        <v>0</v>
      </c>
      <c r="AO167" s="47">
        <f t="shared" si="152"/>
        <v>-506.30848711520667</v>
      </c>
      <c r="AP167" s="47">
        <f t="shared" si="153"/>
        <v>6.0971157356699522E-3</v>
      </c>
      <c r="AQ167" s="47">
        <f t="shared" si="195"/>
        <v>-4.8087091604201451</v>
      </c>
      <c r="AR167" s="1">
        <f t="shared" si="154"/>
        <v>61</v>
      </c>
      <c r="AS167" s="1">
        <f t="shared" si="176"/>
        <v>10</v>
      </c>
      <c r="AT167" s="1">
        <f t="shared" si="177"/>
        <v>4</v>
      </c>
      <c r="AU167" s="1">
        <f t="shared" si="178"/>
        <v>1</v>
      </c>
      <c r="AV167" s="1">
        <f t="shared" si="179"/>
        <v>1</v>
      </c>
      <c r="AW167" s="27">
        <f t="shared" si="165"/>
        <v>77</v>
      </c>
      <c r="AX167" s="41">
        <f t="shared" si="196"/>
        <v>4.6753246753246751</v>
      </c>
      <c r="AY167" s="29">
        <f t="shared" si="166"/>
        <v>0.10541406645302763</v>
      </c>
      <c r="AZ167" s="29">
        <f t="shared" si="167"/>
        <v>0.45606341710237785</v>
      </c>
      <c r="BA167" s="29">
        <f t="shared" si="168"/>
        <v>2.8067127677517281</v>
      </c>
      <c r="BB167" s="29">
        <f t="shared" si="169"/>
        <v>7.1573621184010783</v>
      </c>
      <c r="BC167" s="29">
        <f t="shared" si="170"/>
        <v>13.508011469050428</v>
      </c>
      <c r="BD167" s="29">
        <f t="shared" si="171"/>
        <v>6.4302580536346854</v>
      </c>
      <c r="BE167" s="29">
        <f t="shared" si="172"/>
        <v>4.5606341710237785</v>
      </c>
      <c r="BF167" s="29">
        <f t="shared" si="173"/>
        <v>11.226851071006912</v>
      </c>
      <c r="BG167" s="29">
        <f t="shared" si="174"/>
        <v>7.1573621184010783</v>
      </c>
      <c r="BH167" s="29">
        <f t="shared" si="175"/>
        <v>13.508011469050428</v>
      </c>
      <c r="BI167" s="29">
        <f t="shared" si="197"/>
        <v>0.56425153793574845</v>
      </c>
      <c r="BJ167" s="28">
        <f t="shared" si="180"/>
        <v>0.75116678436666007</v>
      </c>
      <c r="BK167" s="28">
        <f t="shared" si="181"/>
        <v>4.9257068132468529</v>
      </c>
      <c r="BL167" s="28">
        <f t="shared" si="182"/>
        <v>-7.2665577295424129</v>
      </c>
      <c r="BM167" s="28">
        <f t="shared" si="183"/>
        <v>-44.375965936144965</v>
      </c>
      <c r="BN167" s="28">
        <f t="shared" si="184"/>
        <v>-45.177308990269104</v>
      </c>
      <c r="BO167" s="28">
        <f t="shared" si="185"/>
        <v>-117.13265944069637</v>
      </c>
      <c r="BP167" s="28">
        <f t="shared" si="186"/>
        <v>1.3508771929824562E-2</v>
      </c>
      <c r="BQ167" s="28">
        <f t="shared" si="198"/>
        <v>-2.8236951696179409</v>
      </c>
    </row>
    <row r="168" spans="1:69" x14ac:dyDescent="0.2">
      <c r="A168" s="1" t="s">
        <v>7519</v>
      </c>
      <c r="B168" s="1" t="s">
        <v>592</v>
      </c>
      <c r="C168" s="1" t="s">
        <v>100</v>
      </c>
      <c r="D168" s="2" t="s">
        <v>593</v>
      </c>
      <c r="E168" s="4" t="s">
        <v>594</v>
      </c>
      <c r="F168" s="1" t="s">
        <v>595</v>
      </c>
      <c r="G168" s="1">
        <v>392</v>
      </c>
      <c r="H168">
        <v>62</v>
      </c>
      <c r="I168" s="1">
        <v>91</v>
      </c>
      <c r="J168">
        <v>19</v>
      </c>
      <c r="K168" s="1">
        <v>41</v>
      </c>
      <c r="L168">
        <v>11</v>
      </c>
      <c r="M168" s="1">
        <v>25</v>
      </c>
      <c r="N168">
        <v>8</v>
      </c>
      <c r="O168" s="1">
        <v>57</v>
      </c>
      <c r="P168" s="1">
        <v>30</v>
      </c>
      <c r="Q168" s="36">
        <f t="shared" si="199"/>
        <v>330</v>
      </c>
      <c r="R168" s="36">
        <f t="shared" si="187"/>
        <v>72</v>
      </c>
      <c r="S168" s="36">
        <f t="shared" si="188"/>
        <v>30</v>
      </c>
      <c r="T168" s="36">
        <f t="shared" si="189"/>
        <v>17</v>
      </c>
      <c r="U168" s="36">
        <f t="shared" si="190"/>
        <v>27</v>
      </c>
      <c r="V168" s="36">
        <f t="shared" si="191"/>
        <v>2089</v>
      </c>
      <c r="W168" s="45">
        <f t="shared" si="192"/>
        <v>476</v>
      </c>
      <c r="X168" s="50">
        <f t="shared" si="193"/>
        <v>4.3886554621848743</v>
      </c>
      <c r="Y168" s="46">
        <f t="shared" si="155"/>
        <v>0.3737421439163896</v>
      </c>
      <c r="Z168" s="46">
        <f t="shared" si="156"/>
        <v>0.15105306828613829</v>
      </c>
      <c r="AA168" s="46">
        <f t="shared" si="157"/>
        <v>1.9283639926558869</v>
      </c>
      <c r="AB168" s="46">
        <f t="shared" si="158"/>
        <v>5.705674917025636</v>
      </c>
      <c r="AC168" s="46">
        <f t="shared" si="159"/>
        <v>11.482985841395385</v>
      </c>
      <c r="AD168" s="46">
        <f t="shared" si="160"/>
        <v>123.33490749240858</v>
      </c>
      <c r="AE168" s="46">
        <f t="shared" si="161"/>
        <v>10.875820916601956</v>
      </c>
      <c r="AF168" s="46">
        <f t="shared" si="162"/>
        <v>57.850919779676609</v>
      </c>
      <c r="AG168" s="46">
        <f t="shared" si="163"/>
        <v>96.996473589435809</v>
      </c>
      <c r="AH168" s="46">
        <f t="shared" si="164"/>
        <v>310.04061771767539</v>
      </c>
      <c r="AI168" s="46">
        <f t="shared" si="194"/>
        <v>1.2612605042016807</v>
      </c>
      <c r="AJ168" s="47">
        <f t="shared" ref="AJ168:AJ231" si="200">SQRT(AI168)</f>
        <v>1.1230585488752047</v>
      </c>
      <c r="AK168" s="47">
        <f t="shared" ref="AK168:AK231" si="201">Q168*((5-X168)/AJ168)*((5-X168)/AJ168)*((5-X168)/AJ168)</f>
        <v>53.23102812135118</v>
      </c>
      <c r="AL168" s="47">
        <f t="shared" ref="AL168:AL231" si="202">R168*((4-X168)/AJ168)*((4-X168)/AJ168)*((4-X168)/AJ168)</f>
        <v>-2.9841429896344036</v>
      </c>
      <c r="AM168" s="47">
        <f t="shared" ref="AM168:AM231" si="203">S168*((3-X168)/AJ168)*((3-X168)/AJ168)*((3-X168)/AJ168)</f>
        <v>-56.714953546288619</v>
      </c>
      <c r="AN168" s="47">
        <f t="shared" ref="AN168:AN231" si="204">T168*((2-X168)/AJ168)*((2-X168)/AJ168)*((2-X168)/AJ168)</f>
        <v>-163.56947621012932</v>
      </c>
      <c r="AO168" s="47">
        <f t="shared" ref="AO168:AO231" si="205">U168*((1-X168)/AJ168)*((1-X168)/AJ168)*((1-X168)/AJ168)</f>
        <v>-741.7179919007516</v>
      </c>
      <c r="AP168" s="47">
        <f t="shared" ref="AP168:AP231" si="206">W168/((W168-1)*(W168-2))</f>
        <v>2.1141461248056852E-3</v>
      </c>
      <c r="AQ168" s="47">
        <f t="shared" si="195"/>
        <v>-1.9275844343154143</v>
      </c>
      <c r="AR168" s="1">
        <f t="shared" si="154"/>
        <v>62</v>
      </c>
      <c r="AS168" s="1">
        <f t="shared" si="176"/>
        <v>19</v>
      </c>
      <c r="AT168" s="1">
        <f t="shared" si="177"/>
        <v>11</v>
      </c>
      <c r="AU168" s="1">
        <f t="shared" si="178"/>
        <v>8</v>
      </c>
      <c r="AV168" s="1">
        <f t="shared" si="179"/>
        <v>30</v>
      </c>
      <c r="AW168" s="27">
        <f t="shared" si="165"/>
        <v>130</v>
      </c>
      <c r="AX168" s="41">
        <f t="shared" si="196"/>
        <v>3.5769230769230771</v>
      </c>
      <c r="AY168" s="29">
        <f t="shared" si="166"/>
        <v>2.0251479289940821</v>
      </c>
      <c r="AZ168" s="29">
        <f t="shared" si="167"/>
        <v>0.17899408284023655</v>
      </c>
      <c r="BA168" s="29">
        <f t="shared" si="168"/>
        <v>0.33284023668639073</v>
      </c>
      <c r="BB168" s="29">
        <f t="shared" si="169"/>
        <v>2.4866863905325447</v>
      </c>
      <c r="BC168" s="29">
        <f t="shared" si="170"/>
        <v>6.6405325443786989</v>
      </c>
      <c r="BD168" s="29">
        <f t="shared" si="171"/>
        <v>125.5591715976331</v>
      </c>
      <c r="BE168" s="29">
        <f t="shared" si="172"/>
        <v>3.4008875739644946</v>
      </c>
      <c r="BF168" s="29">
        <f t="shared" si="173"/>
        <v>3.6612426035502983</v>
      </c>
      <c r="BG168" s="29">
        <f t="shared" si="174"/>
        <v>19.893491124260358</v>
      </c>
      <c r="BH168" s="29">
        <f t="shared" si="175"/>
        <v>199.21597633136096</v>
      </c>
      <c r="BI168" s="29">
        <f t="shared" si="197"/>
        <v>2.72659511031604</v>
      </c>
      <c r="BJ168" s="28">
        <f t="shared" si="180"/>
        <v>1.6512404762226609</v>
      </c>
      <c r="BK168" s="28">
        <f t="shared" si="181"/>
        <v>39.686777876540518</v>
      </c>
      <c r="BL168" s="28">
        <f t="shared" si="182"/>
        <v>0.31958076734614727</v>
      </c>
      <c r="BM168" s="28">
        <f t="shared" si="183"/>
        <v>-0.46915401904882514</v>
      </c>
      <c r="BN168" s="28">
        <f t="shared" si="184"/>
        <v>-6.9677175265969682</v>
      </c>
      <c r="BO168" s="28">
        <f t="shared" si="185"/>
        <v>-114.02357190398521</v>
      </c>
      <c r="BP168" s="28">
        <f t="shared" si="186"/>
        <v>7.8730620155038761E-3</v>
      </c>
      <c r="BQ168" s="28">
        <f t="shared" si="198"/>
        <v>-0.64129306109173723</v>
      </c>
    </row>
    <row r="169" spans="1:69" x14ac:dyDescent="0.2">
      <c r="A169" s="1" t="s">
        <v>7519</v>
      </c>
      <c r="B169" s="1" t="s">
        <v>596</v>
      </c>
      <c r="C169" s="1" t="s">
        <v>100</v>
      </c>
      <c r="D169" s="2" t="s">
        <v>597</v>
      </c>
      <c r="E169" s="4" t="s">
        <v>598</v>
      </c>
      <c r="F169" s="1" t="s">
        <v>599</v>
      </c>
      <c r="G169" s="1">
        <v>76</v>
      </c>
      <c r="H169">
        <v>22</v>
      </c>
      <c r="I169" s="1">
        <v>25</v>
      </c>
      <c r="J169">
        <v>14</v>
      </c>
      <c r="K169" s="1">
        <v>14</v>
      </c>
      <c r="L169">
        <v>11</v>
      </c>
      <c r="M169" s="1">
        <v>10</v>
      </c>
      <c r="N169">
        <v>8</v>
      </c>
      <c r="O169" s="1">
        <v>8</v>
      </c>
      <c r="P169" s="1">
        <v>5</v>
      </c>
      <c r="Q169" s="36">
        <f t="shared" si="199"/>
        <v>54</v>
      </c>
      <c r="R169" s="36">
        <f t="shared" si="187"/>
        <v>11</v>
      </c>
      <c r="S169" s="36">
        <f t="shared" si="188"/>
        <v>3</v>
      </c>
      <c r="T169" s="36">
        <f t="shared" si="189"/>
        <v>2</v>
      </c>
      <c r="U169" s="36">
        <f t="shared" si="190"/>
        <v>3</v>
      </c>
      <c r="V169" s="36">
        <f t="shared" si="191"/>
        <v>330</v>
      </c>
      <c r="W169" s="45">
        <f t="shared" si="192"/>
        <v>73</v>
      </c>
      <c r="X169" s="50">
        <f t="shared" si="193"/>
        <v>4.5205479452054798</v>
      </c>
      <c r="Y169" s="46">
        <f t="shared" si="155"/>
        <v>0.22987427284668766</v>
      </c>
      <c r="Z169" s="46">
        <f t="shared" si="156"/>
        <v>0.27097016325764717</v>
      </c>
      <c r="AA169" s="46">
        <f t="shared" si="157"/>
        <v>2.3120660536686066</v>
      </c>
      <c r="AB169" s="46">
        <f t="shared" si="158"/>
        <v>6.3531619440795666</v>
      </c>
      <c r="AC169" s="46">
        <f t="shared" si="159"/>
        <v>12.394257834490526</v>
      </c>
      <c r="AD169" s="46">
        <f t="shared" si="160"/>
        <v>12.413210733721133</v>
      </c>
      <c r="AE169" s="46">
        <f t="shared" si="161"/>
        <v>2.9806717958341187</v>
      </c>
      <c r="AF169" s="46">
        <f t="shared" si="162"/>
        <v>6.9361981610058194</v>
      </c>
      <c r="AG169" s="46">
        <f t="shared" si="163"/>
        <v>12.706323888159133</v>
      </c>
      <c r="AH169" s="46">
        <f t="shared" si="164"/>
        <v>37.18277350347158</v>
      </c>
      <c r="AI169" s="46">
        <f t="shared" si="194"/>
        <v>1.0030441400304415</v>
      </c>
      <c r="AJ169" s="47">
        <f t="shared" si="200"/>
        <v>1.0015209134263954</v>
      </c>
      <c r="AK169" s="47">
        <f t="shared" si="201"/>
        <v>5.9244664572693981</v>
      </c>
      <c r="AL169" s="47">
        <f t="shared" si="202"/>
        <v>-1.5445245903795115</v>
      </c>
      <c r="AM169" s="47">
        <f t="shared" si="203"/>
        <v>-10.4988454621598</v>
      </c>
      <c r="AN169" s="47">
        <f t="shared" si="204"/>
        <v>-31.881211526552761</v>
      </c>
      <c r="AO169" s="47">
        <f t="shared" si="205"/>
        <v>-130.30826932853924</v>
      </c>
      <c r="AP169" s="47">
        <f t="shared" si="206"/>
        <v>1.4280125195618153E-2</v>
      </c>
      <c r="AQ169" s="47">
        <f t="shared" si="195"/>
        <v>-2.4034648014234001</v>
      </c>
      <c r="AR169" s="1">
        <f t="shared" si="154"/>
        <v>22</v>
      </c>
      <c r="AS169" s="1">
        <f t="shared" si="176"/>
        <v>14</v>
      </c>
      <c r="AT169" s="1">
        <f t="shared" si="177"/>
        <v>11</v>
      </c>
      <c r="AU169" s="1">
        <f t="shared" si="178"/>
        <v>8</v>
      </c>
      <c r="AV169" s="1">
        <f t="shared" si="179"/>
        <v>5</v>
      </c>
      <c r="AW169" s="27">
        <f t="shared" si="165"/>
        <v>60</v>
      </c>
      <c r="AX169" s="41">
        <f t="shared" si="196"/>
        <v>3.6666666666666665</v>
      </c>
      <c r="AY169" s="29">
        <f t="shared" si="166"/>
        <v>1.7777777777777781</v>
      </c>
      <c r="AZ169" s="29">
        <f t="shared" si="167"/>
        <v>0.11111111111111122</v>
      </c>
      <c r="BA169" s="29">
        <f t="shared" si="168"/>
        <v>0.44444444444444425</v>
      </c>
      <c r="BB169" s="29">
        <f t="shared" si="169"/>
        <v>2.7777777777777772</v>
      </c>
      <c r="BC169" s="29">
        <f t="shared" si="170"/>
        <v>7.1111111111111107</v>
      </c>
      <c r="BD169" s="29">
        <f t="shared" si="171"/>
        <v>39.111111111111121</v>
      </c>
      <c r="BE169" s="29">
        <f t="shared" si="172"/>
        <v>1.5555555555555571</v>
      </c>
      <c r="BF169" s="29">
        <f t="shared" si="173"/>
        <v>4.8888888888888866</v>
      </c>
      <c r="BG169" s="29">
        <f t="shared" si="174"/>
        <v>22.222222222222218</v>
      </c>
      <c r="BH169" s="29">
        <f t="shared" si="175"/>
        <v>35.555555555555557</v>
      </c>
      <c r="BI169" s="29">
        <f t="shared" si="197"/>
        <v>1.7514124293785311</v>
      </c>
      <c r="BJ169" s="28">
        <f t="shared" si="180"/>
        <v>1.3234093959839228</v>
      </c>
      <c r="BK169" s="28">
        <f t="shared" si="181"/>
        <v>22.498639109425635</v>
      </c>
      <c r="BL169" s="28">
        <f t="shared" si="182"/>
        <v>0.22370805932667548</v>
      </c>
      <c r="BM169" s="28">
        <f t="shared" si="183"/>
        <v>-1.4061649443391002</v>
      </c>
      <c r="BN169" s="28">
        <f t="shared" si="184"/>
        <v>-15.97914709476251</v>
      </c>
      <c r="BO169" s="28">
        <f t="shared" si="185"/>
        <v>-40.906616562592035</v>
      </c>
      <c r="BP169" s="28">
        <f t="shared" si="186"/>
        <v>1.7533606078316773E-2</v>
      </c>
      <c r="BQ169" s="28">
        <f t="shared" si="198"/>
        <v>-0.62366302921580363</v>
      </c>
    </row>
    <row r="170" spans="1:69" x14ac:dyDescent="0.2">
      <c r="A170" s="1" t="s">
        <v>7519</v>
      </c>
      <c r="B170" s="1" t="s">
        <v>600</v>
      </c>
      <c r="C170" s="1" t="s">
        <v>76</v>
      </c>
      <c r="D170" s="2" t="s">
        <v>601</v>
      </c>
      <c r="E170" s="4" t="s">
        <v>602</v>
      </c>
      <c r="F170" s="1" t="s">
        <v>603</v>
      </c>
      <c r="G170" s="1">
        <v>368</v>
      </c>
      <c r="H170">
        <v>115</v>
      </c>
      <c r="I170" s="1">
        <v>167</v>
      </c>
      <c r="J170">
        <v>67</v>
      </c>
      <c r="K170" s="1">
        <v>89</v>
      </c>
      <c r="L170">
        <v>37</v>
      </c>
      <c r="M170" s="1">
        <v>37</v>
      </c>
      <c r="N170">
        <v>16</v>
      </c>
      <c r="O170" s="1">
        <v>83</v>
      </c>
      <c r="P170" s="1">
        <v>62</v>
      </c>
      <c r="Q170" s="36">
        <f t="shared" si="199"/>
        <v>253</v>
      </c>
      <c r="R170" s="36">
        <f t="shared" si="187"/>
        <v>100</v>
      </c>
      <c r="S170" s="36">
        <f t="shared" si="188"/>
        <v>52</v>
      </c>
      <c r="T170" s="36">
        <f t="shared" si="189"/>
        <v>21</v>
      </c>
      <c r="U170" s="36">
        <f t="shared" si="190"/>
        <v>21</v>
      </c>
      <c r="V170" s="36">
        <f t="shared" si="191"/>
        <v>1884</v>
      </c>
      <c r="W170" s="45">
        <f t="shared" si="192"/>
        <v>447</v>
      </c>
      <c r="X170" s="50">
        <f t="shared" si="193"/>
        <v>4.2147651006711406</v>
      </c>
      <c r="Y170" s="46">
        <f t="shared" si="155"/>
        <v>0.61659384712400389</v>
      </c>
      <c r="Z170" s="46">
        <f t="shared" si="156"/>
        <v>4.6124048466285171E-2</v>
      </c>
      <c r="AA170" s="46">
        <f t="shared" si="157"/>
        <v>1.4756542498085665</v>
      </c>
      <c r="AB170" s="46">
        <f t="shared" si="158"/>
        <v>4.9051844511508476</v>
      </c>
      <c r="AC170" s="46">
        <f t="shared" si="159"/>
        <v>10.33471465249313</v>
      </c>
      <c r="AD170" s="46">
        <f t="shared" si="160"/>
        <v>155.99824332237299</v>
      </c>
      <c r="AE170" s="46">
        <f t="shared" si="161"/>
        <v>4.6124048466285172</v>
      </c>
      <c r="AF170" s="46">
        <f t="shared" si="162"/>
        <v>76.734020990045465</v>
      </c>
      <c r="AG170" s="46">
        <f t="shared" si="163"/>
        <v>103.0088734741678</v>
      </c>
      <c r="AH170" s="46">
        <f t="shared" si="164"/>
        <v>217.02900770235573</v>
      </c>
      <c r="AI170" s="46">
        <f t="shared" si="194"/>
        <v>1.2497366599452253</v>
      </c>
      <c r="AJ170" s="47">
        <f t="shared" si="200"/>
        <v>1.1179162132938341</v>
      </c>
      <c r="AK170" s="47">
        <f t="shared" si="201"/>
        <v>87.678182103008211</v>
      </c>
      <c r="AL170" s="47">
        <f t="shared" si="202"/>
        <v>-0.7090279659129306</v>
      </c>
      <c r="AM170" s="47">
        <f t="shared" si="203"/>
        <v>-66.719456292806129</v>
      </c>
      <c r="AN170" s="47">
        <f t="shared" si="204"/>
        <v>-163.29562323952476</v>
      </c>
      <c r="AO170" s="47">
        <f t="shared" si="205"/>
        <v>-499.38933725475721</v>
      </c>
      <c r="AP170" s="47">
        <f t="shared" si="206"/>
        <v>2.2522295561041971E-3</v>
      </c>
      <c r="AQ170" s="47">
        <f t="shared" si="195"/>
        <v>-1.4469116864238767</v>
      </c>
      <c r="AR170" s="1">
        <f t="shared" si="154"/>
        <v>115</v>
      </c>
      <c r="AS170" s="1">
        <f t="shared" si="176"/>
        <v>67</v>
      </c>
      <c r="AT170" s="1">
        <f t="shared" si="177"/>
        <v>37</v>
      </c>
      <c r="AU170" s="1">
        <f t="shared" si="178"/>
        <v>16</v>
      </c>
      <c r="AV170" s="1">
        <f t="shared" si="179"/>
        <v>62</v>
      </c>
      <c r="AW170" s="27">
        <f t="shared" si="165"/>
        <v>297</v>
      </c>
      <c r="AX170" s="41">
        <f t="shared" si="196"/>
        <v>3.5286195286195285</v>
      </c>
      <c r="AY170" s="29">
        <f t="shared" si="166"/>
        <v>2.1649604915598184</v>
      </c>
      <c r="AZ170" s="29">
        <f t="shared" si="167"/>
        <v>0.22219954879887546</v>
      </c>
      <c r="BA170" s="29">
        <f t="shared" si="168"/>
        <v>0.27943860603793258</v>
      </c>
      <c r="BB170" s="29">
        <f t="shared" si="169"/>
        <v>2.3366776632769897</v>
      </c>
      <c r="BC170" s="29">
        <f t="shared" si="170"/>
        <v>6.3939167205160468</v>
      </c>
      <c r="BD170" s="29">
        <f t="shared" si="171"/>
        <v>248.97045652937911</v>
      </c>
      <c r="BE170" s="29">
        <f t="shared" si="172"/>
        <v>14.887369769524655</v>
      </c>
      <c r="BF170" s="29">
        <f t="shared" si="173"/>
        <v>10.339228423403505</v>
      </c>
      <c r="BG170" s="29">
        <f t="shared" si="174"/>
        <v>37.386842612431835</v>
      </c>
      <c r="BH170" s="29">
        <f t="shared" si="175"/>
        <v>396.4228366719949</v>
      </c>
      <c r="BI170" s="29">
        <f t="shared" si="197"/>
        <v>2.3919146419146418</v>
      </c>
      <c r="BJ170" s="28">
        <f t="shared" si="180"/>
        <v>1.5465815988542737</v>
      </c>
      <c r="BK170" s="28">
        <f t="shared" si="181"/>
        <v>99.027151617173715</v>
      </c>
      <c r="BL170" s="28">
        <f t="shared" si="182"/>
        <v>1.8970162268325803</v>
      </c>
      <c r="BM170" s="28">
        <f t="shared" si="183"/>
        <v>-1.4774500850317378</v>
      </c>
      <c r="BN170" s="28">
        <f t="shared" si="184"/>
        <v>-15.448975245712548</v>
      </c>
      <c r="BO170" s="28">
        <f t="shared" si="185"/>
        <v>-270.97151319133553</v>
      </c>
      <c r="BP170" s="28">
        <f t="shared" si="186"/>
        <v>3.4012826385707742E-3</v>
      </c>
      <c r="BQ170" s="28">
        <f t="shared" si="198"/>
        <v>-0.63595064007544477</v>
      </c>
    </row>
    <row r="171" spans="1:69" x14ac:dyDescent="0.2">
      <c r="A171" s="1" t="s">
        <v>7519</v>
      </c>
      <c r="B171" s="1" t="s">
        <v>604</v>
      </c>
      <c r="C171" s="1" t="s">
        <v>605</v>
      </c>
      <c r="D171" s="2" t="s">
        <v>606</v>
      </c>
      <c r="E171" s="4" t="s">
        <v>607</v>
      </c>
      <c r="F171" s="1" t="s">
        <v>608</v>
      </c>
      <c r="G171" s="1">
        <v>113</v>
      </c>
      <c r="H171">
        <v>13</v>
      </c>
      <c r="I171" s="1">
        <v>48</v>
      </c>
      <c r="J171">
        <v>9</v>
      </c>
      <c r="K171" s="1">
        <v>46</v>
      </c>
      <c r="L171">
        <v>8</v>
      </c>
      <c r="M171" s="1">
        <v>25</v>
      </c>
      <c r="N171">
        <v>6</v>
      </c>
      <c r="O171" s="1">
        <v>51</v>
      </c>
      <c r="P171" s="1">
        <v>31</v>
      </c>
      <c r="Q171" s="36">
        <f t="shared" si="199"/>
        <v>100</v>
      </c>
      <c r="R171" s="36">
        <f t="shared" si="187"/>
        <v>39</v>
      </c>
      <c r="S171" s="36">
        <f t="shared" si="188"/>
        <v>38</v>
      </c>
      <c r="T171" s="36">
        <f t="shared" si="189"/>
        <v>19</v>
      </c>
      <c r="U171" s="36">
        <f t="shared" si="190"/>
        <v>20</v>
      </c>
      <c r="V171" s="36">
        <f t="shared" si="191"/>
        <v>828</v>
      </c>
      <c r="W171" s="45">
        <f t="shared" si="192"/>
        <v>216</v>
      </c>
      <c r="X171" s="50">
        <f t="shared" si="193"/>
        <v>3.8333333333333335</v>
      </c>
      <c r="Y171" s="46">
        <f t="shared" si="155"/>
        <v>1.3611111111111107</v>
      </c>
      <c r="Z171" s="46">
        <f t="shared" si="156"/>
        <v>2.7777777777777728E-2</v>
      </c>
      <c r="AA171" s="46">
        <f t="shared" si="157"/>
        <v>0.69444444444444464</v>
      </c>
      <c r="AB171" s="46">
        <f t="shared" si="158"/>
        <v>3.3611111111111116</v>
      </c>
      <c r="AC171" s="46">
        <f t="shared" si="159"/>
        <v>8.0277777777777786</v>
      </c>
      <c r="AD171" s="46">
        <f t="shared" si="160"/>
        <v>136.11111111111109</v>
      </c>
      <c r="AE171" s="46">
        <f t="shared" si="161"/>
        <v>1.0833333333333315</v>
      </c>
      <c r="AF171" s="46">
        <f t="shared" si="162"/>
        <v>26.388888888888896</v>
      </c>
      <c r="AG171" s="46">
        <f t="shared" si="163"/>
        <v>63.861111111111121</v>
      </c>
      <c r="AH171" s="46">
        <f t="shared" si="164"/>
        <v>160.55555555555557</v>
      </c>
      <c r="AI171" s="46">
        <f t="shared" si="194"/>
        <v>1.8046511627906976</v>
      </c>
      <c r="AJ171" s="47">
        <f t="shared" si="200"/>
        <v>1.3433730542149107</v>
      </c>
      <c r="AK171" s="47">
        <f t="shared" si="201"/>
        <v>65.501383085435734</v>
      </c>
      <c r="AL171" s="47">
        <f t="shared" si="202"/>
        <v>7.4476791263323266E-2</v>
      </c>
      <c r="AM171" s="47">
        <f t="shared" si="203"/>
        <v>-9.0708912436099158</v>
      </c>
      <c r="AN171" s="47">
        <f t="shared" si="204"/>
        <v>-48.293424980979182</v>
      </c>
      <c r="AO171" s="47">
        <f t="shared" si="205"/>
        <v>-187.64332075728623</v>
      </c>
      <c r="AP171" s="47">
        <f t="shared" si="206"/>
        <v>4.6946316018256903E-3</v>
      </c>
      <c r="AQ171" s="47">
        <f t="shared" si="195"/>
        <v>-0.84236609116970396</v>
      </c>
      <c r="AR171" s="1">
        <f t="shared" si="154"/>
        <v>13</v>
      </c>
      <c r="AS171" s="1">
        <f t="shared" si="176"/>
        <v>9</v>
      </c>
      <c r="AT171" s="1">
        <f t="shared" si="177"/>
        <v>8</v>
      </c>
      <c r="AU171" s="1">
        <f t="shared" si="178"/>
        <v>6</v>
      </c>
      <c r="AV171" s="1">
        <f t="shared" si="179"/>
        <v>31</v>
      </c>
      <c r="AW171" s="27">
        <f t="shared" si="165"/>
        <v>67</v>
      </c>
      <c r="AX171" s="41">
        <f t="shared" si="196"/>
        <v>2.5074626865671643</v>
      </c>
      <c r="AY171" s="29">
        <f t="shared" si="166"/>
        <v>6.2127422588549779</v>
      </c>
      <c r="AZ171" s="29">
        <f t="shared" si="167"/>
        <v>2.227667631989307</v>
      </c>
      <c r="BA171" s="29">
        <f t="shared" si="168"/>
        <v>0.24259300512363544</v>
      </c>
      <c r="BB171" s="29">
        <f t="shared" si="169"/>
        <v>0.25751837825796403</v>
      </c>
      <c r="BC171" s="29">
        <f t="shared" si="170"/>
        <v>2.2724437513922928</v>
      </c>
      <c r="BD171" s="29">
        <f t="shared" si="171"/>
        <v>80.765649365114712</v>
      </c>
      <c r="BE171" s="29">
        <f t="shared" si="172"/>
        <v>20.049008687903761</v>
      </c>
      <c r="BF171" s="29">
        <f t="shared" si="173"/>
        <v>1.9407440409890835</v>
      </c>
      <c r="BG171" s="29">
        <f t="shared" si="174"/>
        <v>1.5451102695477843</v>
      </c>
      <c r="BH171" s="29">
        <f t="shared" si="175"/>
        <v>70.445756293161082</v>
      </c>
      <c r="BI171" s="29">
        <f t="shared" si="197"/>
        <v>2.6476707372229762</v>
      </c>
      <c r="BJ171" s="28">
        <f t="shared" si="180"/>
        <v>1.6271664749566888</v>
      </c>
      <c r="BK171" s="28">
        <f t="shared" si="181"/>
        <v>46.727483668233681</v>
      </c>
      <c r="BL171" s="28">
        <f t="shared" si="182"/>
        <v>6.9457978272076986</v>
      </c>
      <c r="BM171" s="28">
        <f t="shared" si="183"/>
        <v>0.22187656579232257</v>
      </c>
      <c r="BN171" s="28">
        <f t="shared" si="184"/>
        <v>-0.18199842520038106</v>
      </c>
      <c r="BO171" s="28">
        <f t="shared" si="185"/>
        <v>-24.649348429140847</v>
      </c>
      <c r="BP171" s="28">
        <f t="shared" si="186"/>
        <v>1.5617715617715617E-2</v>
      </c>
      <c r="BQ171" s="28">
        <f t="shared" si="198"/>
        <v>0.45391033819622273</v>
      </c>
    </row>
    <row r="172" spans="1:69" x14ac:dyDescent="0.2">
      <c r="A172" s="1" t="s">
        <v>7519</v>
      </c>
      <c r="B172" s="1" t="s">
        <v>609</v>
      </c>
      <c r="C172" s="1" t="s">
        <v>30</v>
      </c>
      <c r="D172" s="2" t="s">
        <v>610</v>
      </c>
      <c r="F172" s="1" t="s">
        <v>611</v>
      </c>
      <c r="G172" s="1">
        <v>17</v>
      </c>
      <c r="H172">
        <v>7</v>
      </c>
      <c r="I172" s="1">
        <v>5</v>
      </c>
      <c r="J172">
        <v>1</v>
      </c>
      <c r="K172" s="1">
        <v>1</v>
      </c>
      <c r="L172">
        <v>0</v>
      </c>
      <c r="M172" s="1">
        <v>3</v>
      </c>
      <c r="N172">
        <v>2</v>
      </c>
      <c r="O172" s="1">
        <v>3</v>
      </c>
      <c r="P172" s="1">
        <v>2</v>
      </c>
      <c r="Q172" s="36">
        <f t="shared" si="199"/>
        <v>10</v>
      </c>
      <c r="R172" s="36">
        <f t="shared" si="187"/>
        <v>4</v>
      </c>
      <c r="S172" s="36">
        <f t="shared" si="188"/>
        <v>1</v>
      </c>
      <c r="T172" s="36">
        <f t="shared" si="189"/>
        <v>1</v>
      </c>
      <c r="U172" s="36">
        <f t="shared" si="190"/>
        <v>1</v>
      </c>
      <c r="V172" s="36">
        <f t="shared" si="191"/>
        <v>72</v>
      </c>
      <c r="W172" s="45">
        <f t="shared" si="192"/>
        <v>17</v>
      </c>
      <c r="X172" s="50">
        <f t="shared" si="193"/>
        <v>4.2352941176470589</v>
      </c>
      <c r="Y172" s="46">
        <f t="shared" si="155"/>
        <v>0.58477508650519028</v>
      </c>
      <c r="Z172" s="46">
        <f t="shared" si="156"/>
        <v>5.5363321799307981E-2</v>
      </c>
      <c r="AA172" s="46">
        <f t="shared" si="157"/>
        <v>1.5259515570934257</v>
      </c>
      <c r="AB172" s="46">
        <f t="shared" si="158"/>
        <v>4.9965397923875434</v>
      </c>
      <c r="AC172" s="46">
        <f t="shared" si="159"/>
        <v>10.467128027681662</v>
      </c>
      <c r="AD172" s="46">
        <f t="shared" si="160"/>
        <v>5.8477508650519026</v>
      </c>
      <c r="AE172" s="46">
        <f t="shared" si="161"/>
        <v>0.22145328719723192</v>
      </c>
      <c r="AF172" s="46">
        <f t="shared" si="162"/>
        <v>1.5259515570934257</v>
      </c>
      <c r="AG172" s="46">
        <f t="shared" si="163"/>
        <v>4.9965397923875434</v>
      </c>
      <c r="AH172" s="46">
        <f t="shared" si="164"/>
        <v>10.467128027681662</v>
      </c>
      <c r="AI172" s="46">
        <f t="shared" si="194"/>
        <v>1.4411764705882355</v>
      </c>
      <c r="AJ172" s="47">
        <f t="shared" si="200"/>
        <v>1.200490095997562</v>
      </c>
      <c r="AK172" s="47">
        <f t="shared" si="201"/>
        <v>2.5846845587932892</v>
      </c>
      <c r="AL172" s="47">
        <f t="shared" si="202"/>
        <v>-3.0117398591310088E-2</v>
      </c>
      <c r="AM172" s="47">
        <f t="shared" si="203"/>
        <v>-1.0895204232582911</v>
      </c>
      <c r="AN172" s="47">
        <f t="shared" si="204"/>
        <v>-6.4554761543061172</v>
      </c>
      <c r="AO172" s="47">
        <f t="shared" si="205"/>
        <v>-19.573367932145363</v>
      </c>
      <c r="AP172" s="47">
        <f t="shared" si="206"/>
        <v>7.0833333333333331E-2</v>
      </c>
      <c r="AQ172" s="47">
        <f t="shared" si="195"/>
        <v>-1.7399356455901351</v>
      </c>
      <c r="AR172" s="1">
        <f t="shared" si="154"/>
        <v>7</v>
      </c>
      <c r="AS172" s="1">
        <f t="shared" si="176"/>
        <v>1</v>
      </c>
      <c r="AT172" s="1">
        <f t="shared" si="177"/>
        <v>0</v>
      </c>
      <c r="AU172" s="1">
        <f t="shared" si="178"/>
        <v>2</v>
      </c>
      <c r="AV172" s="1">
        <f t="shared" si="179"/>
        <v>2</v>
      </c>
      <c r="AW172" s="27">
        <f t="shared" si="165"/>
        <v>12</v>
      </c>
      <c r="AX172" s="41">
        <f t="shared" si="196"/>
        <v>3.75</v>
      </c>
      <c r="AY172" s="29">
        <f t="shared" si="166"/>
        <v>1.5625</v>
      </c>
      <c r="AZ172" s="29">
        <f t="shared" si="167"/>
        <v>6.25E-2</v>
      </c>
      <c r="BA172" s="29">
        <f t="shared" si="168"/>
        <v>0.5625</v>
      </c>
      <c r="BB172" s="29">
        <f t="shared" si="169"/>
        <v>3.0625</v>
      </c>
      <c r="BC172" s="29">
        <f t="shared" si="170"/>
        <v>7.5625</v>
      </c>
      <c r="BD172" s="29">
        <f t="shared" si="171"/>
        <v>10.9375</v>
      </c>
      <c r="BE172" s="29">
        <f t="shared" si="172"/>
        <v>6.25E-2</v>
      </c>
      <c r="BF172" s="29">
        <f t="shared" si="173"/>
        <v>0</v>
      </c>
      <c r="BG172" s="29">
        <f t="shared" si="174"/>
        <v>6.125</v>
      </c>
      <c r="BH172" s="29">
        <f t="shared" si="175"/>
        <v>15.125</v>
      </c>
      <c r="BI172" s="29">
        <f t="shared" si="197"/>
        <v>2.9318181818181817</v>
      </c>
      <c r="BJ172" s="28">
        <f t="shared" si="180"/>
        <v>1.712255291076124</v>
      </c>
      <c r="BK172" s="28">
        <f t="shared" si="181"/>
        <v>2.7234695772892947</v>
      </c>
      <c r="BL172" s="28">
        <f t="shared" si="182"/>
        <v>3.1125366597591947E-3</v>
      </c>
      <c r="BM172" s="28">
        <f t="shared" si="183"/>
        <v>0</v>
      </c>
      <c r="BN172" s="28">
        <f t="shared" si="184"/>
        <v>-2.1352001485948069</v>
      </c>
      <c r="BO172" s="28">
        <f t="shared" si="185"/>
        <v>-8.2855725882789724</v>
      </c>
      <c r="BP172" s="28">
        <f t="shared" si="186"/>
        <v>0.10909090909090909</v>
      </c>
      <c r="BQ172" s="28">
        <f t="shared" si="198"/>
        <v>-0.83936624977360641</v>
      </c>
    </row>
    <row r="173" spans="1:69" x14ac:dyDescent="0.2">
      <c r="A173" s="1" t="s">
        <v>7519</v>
      </c>
      <c r="B173" s="1" t="s">
        <v>612</v>
      </c>
      <c r="C173" s="1" t="s">
        <v>18</v>
      </c>
      <c r="D173" s="2" t="s">
        <v>613</v>
      </c>
      <c r="E173" s="4" t="s">
        <v>614</v>
      </c>
      <c r="F173" s="1" t="s">
        <v>615</v>
      </c>
      <c r="G173" s="1">
        <v>237</v>
      </c>
      <c r="H173">
        <v>112</v>
      </c>
      <c r="I173" s="1">
        <v>100</v>
      </c>
      <c r="J173">
        <v>54</v>
      </c>
      <c r="K173" s="1">
        <v>26</v>
      </c>
      <c r="L173">
        <v>15</v>
      </c>
      <c r="M173" s="1">
        <v>16</v>
      </c>
      <c r="N173">
        <v>13</v>
      </c>
      <c r="O173" s="1">
        <v>19</v>
      </c>
      <c r="P173" s="1">
        <v>14</v>
      </c>
      <c r="Q173" s="36">
        <f t="shared" si="199"/>
        <v>125</v>
      </c>
      <c r="R173" s="36">
        <f t="shared" si="187"/>
        <v>46</v>
      </c>
      <c r="S173" s="36">
        <f t="shared" si="188"/>
        <v>11</v>
      </c>
      <c r="T173" s="36">
        <f t="shared" si="189"/>
        <v>3</v>
      </c>
      <c r="U173" s="36">
        <f t="shared" si="190"/>
        <v>5</v>
      </c>
      <c r="V173" s="36">
        <f t="shared" si="191"/>
        <v>853</v>
      </c>
      <c r="W173" s="45">
        <f t="shared" si="192"/>
        <v>190</v>
      </c>
      <c r="X173" s="50">
        <f t="shared" si="193"/>
        <v>4.4894736842105267</v>
      </c>
      <c r="Y173" s="46">
        <f t="shared" si="155"/>
        <v>0.26063711911357301</v>
      </c>
      <c r="Z173" s="46">
        <f t="shared" si="156"/>
        <v>0.23958448753462644</v>
      </c>
      <c r="AA173" s="46">
        <f t="shared" si="157"/>
        <v>2.2185318559556797</v>
      </c>
      <c r="AB173" s="46">
        <f t="shared" si="158"/>
        <v>6.1974792243767336</v>
      </c>
      <c r="AC173" s="46">
        <f t="shared" si="159"/>
        <v>12.176426592797787</v>
      </c>
      <c r="AD173" s="46">
        <f t="shared" si="160"/>
        <v>32.579639889196628</v>
      </c>
      <c r="AE173" s="46">
        <f t="shared" si="161"/>
        <v>11.020886426592817</v>
      </c>
      <c r="AF173" s="46">
        <f t="shared" si="162"/>
        <v>24.403850415512476</v>
      </c>
      <c r="AG173" s="46">
        <f t="shared" si="163"/>
        <v>18.592437673130199</v>
      </c>
      <c r="AH173" s="46">
        <f t="shared" si="164"/>
        <v>60.882132963988937</v>
      </c>
      <c r="AI173" s="46">
        <f t="shared" si="194"/>
        <v>0.78031189083820662</v>
      </c>
      <c r="AJ173" s="47">
        <f t="shared" si="200"/>
        <v>0.8833526424017798</v>
      </c>
      <c r="AK173" s="47">
        <f t="shared" si="201"/>
        <v>24.130264115212096</v>
      </c>
      <c r="AL173" s="47">
        <f t="shared" si="202"/>
        <v>-7.8260665560112646</v>
      </c>
      <c r="AM173" s="47">
        <f t="shared" si="203"/>
        <v>-52.733773729144247</v>
      </c>
      <c r="AN173" s="47">
        <f t="shared" si="204"/>
        <v>-67.149307247346101</v>
      </c>
      <c r="AO173" s="47">
        <f t="shared" si="205"/>
        <v>-308.21051361563138</v>
      </c>
      <c r="AP173" s="47">
        <f t="shared" si="206"/>
        <v>5.3472925813351346E-3</v>
      </c>
      <c r="AQ173" s="47">
        <f t="shared" si="195"/>
        <v>-2.2019583878266062</v>
      </c>
      <c r="AR173" s="1">
        <f t="shared" si="154"/>
        <v>112</v>
      </c>
      <c r="AS173" s="1">
        <f t="shared" si="176"/>
        <v>54</v>
      </c>
      <c r="AT173" s="1">
        <f t="shared" si="177"/>
        <v>15</v>
      </c>
      <c r="AU173" s="1">
        <f t="shared" si="178"/>
        <v>13</v>
      </c>
      <c r="AV173" s="1">
        <f t="shared" si="179"/>
        <v>14</v>
      </c>
      <c r="AW173" s="27">
        <f t="shared" si="165"/>
        <v>208</v>
      </c>
      <c r="AX173" s="41">
        <f t="shared" si="196"/>
        <v>4.1394230769230766</v>
      </c>
      <c r="AY173" s="29">
        <f t="shared" si="166"/>
        <v>0.74059264053254481</v>
      </c>
      <c r="AZ173" s="29">
        <f t="shared" si="167"/>
        <v>1.9438794378698148E-2</v>
      </c>
      <c r="BA173" s="29">
        <f t="shared" si="168"/>
        <v>1.2982849482248515</v>
      </c>
      <c r="BB173" s="29">
        <f t="shared" si="169"/>
        <v>4.5771311020710046</v>
      </c>
      <c r="BC173" s="29">
        <f t="shared" si="170"/>
        <v>9.8559772559171588</v>
      </c>
      <c r="BD173" s="29">
        <f t="shared" si="171"/>
        <v>82.946375739645021</v>
      </c>
      <c r="BE173" s="29">
        <f t="shared" si="172"/>
        <v>1.0496948964496999</v>
      </c>
      <c r="BF173" s="29">
        <f t="shared" si="173"/>
        <v>19.474274223372774</v>
      </c>
      <c r="BG173" s="29">
        <f t="shared" si="174"/>
        <v>59.502704326923059</v>
      </c>
      <c r="BH173" s="29">
        <f t="shared" si="175"/>
        <v>137.98368158284023</v>
      </c>
      <c r="BI173" s="29">
        <f t="shared" si="197"/>
        <v>1.4538972500929024</v>
      </c>
      <c r="BJ173" s="28">
        <f t="shared" si="180"/>
        <v>1.2057766169954127</v>
      </c>
      <c r="BK173" s="28">
        <f t="shared" si="181"/>
        <v>40.718009375784682</v>
      </c>
      <c r="BL173" s="28">
        <f t="shared" si="182"/>
        <v>-8.3482832513045599E-2</v>
      </c>
      <c r="BM173" s="28">
        <f t="shared" si="183"/>
        <v>-12.657435398970756</v>
      </c>
      <c r="BN173" s="28">
        <f t="shared" si="184"/>
        <v>-72.616081134080304</v>
      </c>
      <c r="BO173" s="28">
        <f t="shared" si="185"/>
        <v>-247.10242184304781</v>
      </c>
      <c r="BP173" s="28">
        <f t="shared" si="186"/>
        <v>4.8778199896815349E-3</v>
      </c>
      <c r="BQ173" s="28">
        <f t="shared" si="198"/>
        <v>-1.4230620904560778</v>
      </c>
    </row>
    <row r="174" spans="1:69" x14ac:dyDescent="0.2">
      <c r="A174" s="1" t="s">
        <v>7519</v>
      </c>
      <c r="B174" s="1" t="s">
        <v>440</v>
      </c>
      <c r="C174" s="1" t="s">
        <v>30</v>
      </c>
      <c r="D174" s="2" t="s">
        <v>616</v>
      </c>
      <c r="E174" s="4" t="s">
        <v>617</v>
      </c>
      <c r="F174" s="1" t="s">
        <v>618</v>
      </c>
      <c r="G174" s="1">
        <v>256</v>
      </c>
      <c r="H174">
        <v>102</v>
      </c>
      <c r="I174" s="1">
        <v>108</v>
      </c>
      <c r="J174">
        <v>46</v>
      </c>
      <c r="K174" s="1">
        <v>41</v>
      </c>
      <c r="L174">
        <v>23</v>
      </c>
      <c r="M174" s="1">
        <v>26</v>
      </c>
      <c r="N174">
        <v>17</v>
      </c>
      <c r="O174" s="1">
        <v>21</v>
      </c>
      <c r="P174" s="1">
        <v>14</v>
      </c>
      <c r="Q174" s="36">
        <f t="shared" si="199"/>
        <v>154</v>
      </c>
      <c r="R174" s="36">
        <f t="shared" si="187"/>
        <v>62</v>
      </c>
      <c r="S174" s="36">
        <f t="shared" si="188"/>
        <v>18</v>
      </c>
      <c r="T174" s="36">
        <f t="shared" si="189"/>
        <v>9</v>
      </c>
      <c r="U174" s="36">
        <f t="shared" si="190"/>
        <v>7</v>
      </c>
      <c r="V174" s="36">
        <f t="shared" si="191"/>
        <v>1097</v>
      </c>
      <c r="W174" s="45">
        <f t="shared" si="192"/>
        <v>250</v>
      </c>
      <c r="X174" s="50">
        <f t="shared" si="193"/>
        <v>4.3879999999999999</v>
      </c>
      <c r="Y174" s="46">
        <f t="shared" si="155"/>
        <v>0.3745440000000001</v>
      </c>
      <c r="Z174" s="46">
        <f t="shared" si="156"/>
        <v>0.15054399999999993</v>
      </c>
      <c r="AA174" s="46">
        <f t="shared" si="157"/>
        <v>1.9265439999999998</v>
      </c>
      <c r="AB174" s="46">
        <f t="shared" si="158"/>
        <v>5.7025439999999996</v>
      </c>
      <c r="AC174" s="46">
        <f t="shared" si="159"/>
        <v>11.478543999999999</v>
      </c>
      <c r="AD174" s="46">
        <f t="shared" si="160"/>
        <v>57.679776000000018</v>
      </c>
      <c r="AE174" s="46">
        <f t="shared" si="161"/>
        <v>9.3337279999999954</v>
      </c>
      <c r="AF174" s="46">
        <f t="shared" si="162"/>
        <v>34.677791999999997</v>
      </c>
      <c r="AG174" s="46">
        <f t="shared" si="163"/>
        <v>51.322896</v>
      </c>
      <c r="AH174" s="46">
        <f t="shared" si="164"/>
        <v>80.349807999999996</v>
      </c>
      <c r="AI174" s="46">
        <f t="shared" si="194"/>
        <v>0.93720481927710841</v>
      </c>
      <c r="AJ174" s="47">
        <f t="shared" si="200"/>
        <v>0.96809339388155546</v>
      </c>
      <c r="AK174" s="47">
        <f t="shared" si="201"/>
        <v>38.906594404942886</v>
      </c>
      <c r="AL174" s="47">
        <f t="shared" si="202"/>
        <v>-3.9914904686914725</v>
      </c>
      <c r="AM174" s="47">
        <f t="shared" si="203"/>
        <v>-53.050457522199487</v>
      </c>
      <c r="AN174" s="47">
        <f t="shared" si="204"/>
        <v>-135.08082583313211</v>
      </c>
      <c r="AO174" s="47">
        <f t="shared" si="205"/>
        <v>-300.03814742501487</v>
      </c>
      <c r="AP174" s="47">
        <f t="shared" si="206"/>
        <v>4.0484518720041458E-3</v>
      </c>
      <c r="AQ174" s="47">
        <f t="shared" si="195"/>
        <v>-1.8349783280059557</v>
      </c>
      <c r="AR174" s="1">
        <f t="shared" si="154"/>
        <v>102</v>
      </c>
      <c r="AS174" s="1">
        <f t="shared" si="176"/>
        <v>46</v>
      </c>
      <c r="AT174" s="1">
        <f t="shared" si="177"/>
        <v>23</v>
      </c>
      <c r="AU174" s="1">
        <f t="shared" si="178"/>
        <v>17</v>
      </c>
      <c r="AV174" s="1">
        <f t="shared" si="179"/>
        <v>14</v>
      </c>
      <c r="AW174" s="27">
        <f t="shared" si="165"/>
        <v>202</v>
      </c>
      <c r="AX174" s="41">
        <f t="shared" si="196"/>
        <v>4.0148514851485144</v>
      </c>
      <c r="AY174" s="29">
        <f t="shared" si="166"/>
        <v>0.97051759631408774</v>
      </c>
      <c r="AZ174" s="29">
        <f t="shared" si="167"/>
        <v>2.2056661111654439E-4</v>
      </c>
      <c r="BA174" s="29">
        <f t="shared" si="168"/>
        <v>1.0299235369081454</v>
      </c>
      <c r="BB174" s="29">
        <f t="shared" si="169"/>
        <v>4.0596265072051745</v>
      </c>
      <c r="BC174" s="29">
        <f t="shared" si="170"/>
        <v>9.0893294775022024</v>
      </c>
      <c r="BD174" s="29">
        <f t="shared" si="171"/>
        <v>98.992794824036949</v>
      </c>
      <c r="BE174" s="29">
        <f t="shared" si="172"/>
        <v>1.0146064111361042E-2</v>
      </c>
      <c r="BF174" s="29">
        <f t="shared" si="173"/>
        <v>23.688241348887345</v>
      </c>
      <c r="BG174" s="29">
        <f t="shared" si="174"/>
        <v>69.013650622487972</v>
      </c>
      <c r="BH174" s="29">
        <f t="shared" si="175"/>
        <v>127.25061268503083</v>
      </c>
      <c r="BI174" s="29">
        <f t="shared" si="197"/>
        <v>1.5868430126594748</v>
      </c>
      <c r="BJ174" s="28">
        <f t="shared" si="180"/>
        <v>1.2596995723820321</v>
      </c>
      <c r="BK174" s="28">
        <f t="shared" si="181"/>
        <v>48.787026226873479</v>
      </c>
      <c r="BL174" s="28">
        <f t="shared" si="182"/>
        <v>-7.5381806629031163E-5</v>
      </c>
      <c r="BM174" s="28">
        <f t="shared" si="183"/>
        <v>-12.026364571018293</v>
      </c>
      <c r="BN174" s="28">
        <f t="shared" si="184"/>
        <v>-69.562806451098609</v>
      </c>
      <c r="BO174" s="28">
        <f t="shared" si="185"/>
        <v>-191.9220436253616</v>
      </c>
      <c r="BP174" s="28">
        <f t="shared" si="186"/>
        <v>5.0248756218905476E-3</v>
      </c>
      <c r="BQ174" s="28">
        <f t="shared" si="198"/>
        <v>-1.1292114748280386</v>
      </c>
    </row>
    <row r="175" spans="1:69" x14ac:dyDescent="0.2">
      <c r="A175" s="1" t="s">
        <v>7519</v>
      </c>
      <c r="B175" s="1" t="s">
        <v>619</v>
      </c>
      <c r="C175" s="1" t="s">
        <v>30</v>
      </c>
      <c r="D175" s="2" t="s">
        <v>89</v>
      </c>
      <c r="E175" s="4" t="s">
        <v>620</v>
      </c>
      <c r="F175" s="1" t="s">
        <v>621</v>
      </c>
      <c r="G175" s="1">
        <v>2</v>
      </c>
      <c r="H175">
        <v>2</v>
      </c>
      <c r="I175" s="1">
        <v>3</v>
      </c>
      <c r="J175">
        <v>3</v>
      </c>
      <c r="K175" s="1">
        <v>3</v>
      </c>
      <c r="L175">
        <v>3</v>
      </c>
      <c r="M175" s="1">
        <v>3</v>
      </c>
      <c r="N175">
        <v>3</v>
      </c>
      <c r="O175" s="1">
        <v>3</v>
      </c>
      <c r="P175" s="1">
        <v>3</v>
      </c>
      <c r="Q175" s="36">
        <f t="shared" si="199"/>
        <v>0</v>
      </c>
      <c r="R175" s="36">
        <f t="shared" si="187"/>
        <v>0</v>
      </c>
      <c r="S175" s="36">
        <f t="shared" si="188"/>
        <v>0</v>
      </c>
      <c r="T175" s="36">
        <f t="shared" si="189"/>
        <v>0</v>
      </c>
      <c r="U175" s="36">
        <f t="shared" si="190"/>
        <v>0</v>
      </c>
      <c r="V175" s="36">
        <f t="shared" si="191"/>
        <v>0</v>
      </c>
      <c r="W175" s="45">
        <f t="shared" si="192"/>
        <v>0</v>
      </c>
      <c r="X175" s="50">
        <f t="shared" si="193"/>
        <v>0</v>
      </c>
      <c r="Y175" s="46">
        <f t="shared" si="155"/>
        <v>25</v>
      </c>
      <c r="Z175" s="46">
        <f t="shared" si="156"/>
        <v>16</v>
      </c>
      <c r="AA175" s="46">
        <f t="shared" si="157"/>
        <v>9</v>
      </c>
      <c r="AB175" s="46">
        <f t="shared" si="158"/>
        <v>4</v>
      </c>
      <c r="AC175" s="46">
        <f t="shared" si="159"/>
        <v>1</v>
      </c>
      <c r="AD175" s="46">
        <f t="shared" si="160"/>
        <v>0</v>
      </c>
      <c r="AE175" s="46">
        <f t="shared" si="161"/>
        <v>0</v>
      </c>
      <c r="AF175" s="46">
        <f t="shared" si="162"/>
        <v>0</v>
      </c>
      <c r="AG175" s="46">
        <f t="shared" si="163"/>
        <v>0</v>
      </c>
      <c r="AH175" s="46">
        <f t="shared" si="164"/>
        <v>0</v>
      </c>
      <c r="AI175" s="46">
        <f t="shared" si="194"/>
        <v>0</v>
      </c>
      <c r="AJ175" s="47">
        <f t="shared" si="200"/>
        <v>0</v>
      </c>
      <c r="AK175" s="47" t="e">
        <f t="shared" si="201"/>
        <v>#DIV/0!</v>
      </c>
      <c r="AL175" s="47" t="e">
        <f t="shared" si="202"/>
        <v>#DIV/0!</v>
      </c>
      <c r="AM175" s="47" t="e">
        <f t="shared" si="203"/>
        <v>#DIV/0!</v>
      </c>
      <c r="AN175" s="47" t="e">
        <f t="shared" si="204"/>
        <v>#DIV/0!</v>
      </c>
      <c r="AO175" s="47" t="e">
        <f t="shared" si="205"/>
        <v>#DIV/0!</v>
      </c>
      <c r="AP175" s="47">
        <f t="shared" si="206"/>
        <v>0</v>
      </c>
      <c r="AQ175" s="47">
        <f t="shared" si="195"/>
        <v>0</v>
      </c>
      <c r="AR175" s="1">
        <f t="shared" si="154"/>
        <v>2</v>
      </c>
      <c r="AS175" s="1">
        <f t="shared" si="176"/>
        <v>3</v>
      </c>
      <c r="AT175" s="1">
        <f t="shared" si="177"/>
        <v>3</v>
      </c>
      <c r="AU175" s="1">
        <f t="shared" si="178"/>
        <v>3</v>
      </c>
      <c r="AV175" s="1">
        <f t="shared" si="179"/>
        <v>3</v>
      </c>
      <c r="AW175" s="27">
        <f t="shared" si="165"/>
        <v>14</v>
      </c>
      <c r="AX175" s="41">
        <f t="shared" si="196"/>
        <v>2.8571428571428572</v>
      </c>
      <c r="AY175" s="29">
        <f t="shared" si="166"/>
        <v>4.5918367346938771</v>
      </c>
      <c r="AZ175" s="29">
        <f t="shared" si="167"/>
        <v>1.3061224489795917</v>
      </c>
      <c r="BA175" s="29">
        <f t="shared" si="168"/>
        <v>2.0408163265306103E-2</v>
      </c>
      <c r="BB175" s="29">
        <f t="shared" si="169"/>
        <v>0.73469387755102056</v>
      </c>
      <c r="BC175" s="29">
        <f t="shared" si="170"/>
        <v>3.4489795918367347</v>
      </c>
      <c r="BD175" s="29">
        <f t="shared" si="171"/>
        <v>9.1836734693877542</v>
      </c>
      <c r="BE175" s="29">
        <f t="shared" si="172"/>
        <v>3.9183673469387754</v>
      </c>
      <c r="BF175" s="29">
        <f t="shared" si="173"/>
        <v>6.122448979591831E-2</v>
      </c>
      <c r="BG175" s="29">
        <f t="shared" si="174"/>
        <v>2.2040816326530619</v>
      </c>
      <c r="BH175" s="29">
        <f t="shared" si="175"/>
        <v>10.346938775510203</v>
      </c>
      <c r="BI175" s="29">
        <f t="shared" si="197"/>
        <v>1.9780219780219779</v>
      </c>
      <c r="BJ175" s="28">
        <f t="shared" si="180"/>
        <v>1.4064216928154862</v>
      </c>
      <c r="BK175" s="28">
        <f t="shared" si="181"/>
        <v>7.0739662525540838</v>
      </c>
      <c r="BL175" s="28">
        <f t="shared" si="182"/>
        <v>1.6097203205811956</v>
      </c>
      <c r="BM175" s="28">
        <f t="shared" si="183"/>
        <v>3.1439850011351438E-3</v>
      </c>
      <c r="BN175" s="28">
        <f t="shared" si="184"/>
        <v>-0.67910076024519217</v>
      </c>
      <c r="BO175" s="28">
        <f t="shared" si="185"/>
        <v>-6.9073350474939206</v>
      </c>
      <c r="BP175" s="28">
        <f t="shared" si="186"/>
        <v>8.9743589743589744E-2</v>
      </c>
      <c r="BQ175" s="28">
        <f t="shared" si="198"/>
        <v>9.8753375035655316E-2</v>
      </c>
    </row>
    <row r="176" spans="1:69" x14ac:dyDescent="0.2">
      <c r="A176" s="1" t="s">
        <v>7519</v>
      </c>
      <c r="B176" s="1" t="s">
        <v>622</v>
      </c>
      <c r="C176" s="1" t="s">
        <v>84</v>
      </c>
      <c r="D176" s="2" t="s">
        <v>623</v>
      </c>
      <c r="E176" s="4" t="s">
        <v>624</v>
      </c>
      <c r="F176" s="1" t="s">
        <v>625</v>
      </c>
      <c r="G176" s="1">
        <v>29</v>
      </c>
      <c r="H176">
        <v>27</v>
      </c>
      <c r="I176" s="1">
        <v>3</v>
      </c>
      <c r="J176">
        <v>1</v>
      </c>
      <c r="K176" s="1">
        <v>2</v>
      </c>
      <c r="L176">
        <v>0</v>
      </c>
      <c r="M176" s="1">
        <v>8</v>
      </c>
      <c r="N176">
        <v>7</v>
      </c>
      <c r="O176" s="1">
        <v>8</v>
      </c>
      <c r="P176" s="1">
        <v>7</v>
      </c>
      <c r="Q176" s="36">
        <f t="shared" si="199"/>
        <v>2</v>
      </c>
      <c r="R176" s="36">
        <f t="shared" si="187"/>
        <v>2</v>
      </c>
      <c r="S176" s="36">
        <f t="shared" si="188"/>
        <v>2</v>
      </c>
      <c r="T176" s="36">
        <f t="shared" si="189"/>
        <v>1</v>
      </c>
      <c r="U176" s="36">
        <f t="shared" si="190"/>
        <v>1</v>
      </c>
      <c r="V176" s="36">
        <f t="shared" si="191"/>
        <v>27</v>
      </c>
      <c r="W176" s="45">
        <f t="shared" si="192"/>
        <v>8</v>
      </c>
      <c r="X176" s="50">
        <f t="shared" si="193"/>
        <v>3.375</v>
      </c>
      <c r="Y176" s="46">
        <f t="shared" si="155"/>
        <v>2.640625</v>
      </c>
      <c r="Z176" s="46">
        <f t="shared" si="156"/>
        <v>0.390625</v>
      </c>
      <c r="AA176" s="46">
        <f t="shared" si="157"/>
        <v>0.140625</v>
      </c>
      <c r="AB176" s="46">
        <f t="shared" si="158"/>
        <v>1.890625</v>
      </c>
      <c r="AC176" s="46">
        <f t="shared" si="159"/>
        <v>5.640625</v>
      </c>
      <c r="AD176" s="46">
        <f t="shared" si="160"/>
        <v>5.28125</v>
      </c>
      <c r="AE176" s="46">
        <f t="shared" si="161"/>
        <v>0.78125</v>
      </c>
      <c r="AF176" s="46">
        <f t="shared" si="162"/>
        <v>0.28125</v>
      </c>
      <c r="AG176" s="46">
        <f t="shared" si="163"/>
        <v>1.890625</v>
      </c>
      <c r="AH176" s="46">
        <f t="shared" si="164"/>
        <v>5.640625</v>
      </c>
      <c r="AI176" s="46">
        <f t="shared" si="194"/>
        <v>1.9821428571428572</v>
      </c>
      <c r="AJ176" s="47">
        <f t="shared" si="200"/>
        <v>1.407885953173359</v>
      </c>
      <c r="AK176" s="47">
        <f t="shared" si="201"/>
        <v>3.0753012441557406</v>
      </c>
      <c r="AL176" s="47">
        <f t="shared" si="202"/>
        <v>0.17497162290371765</v>
      </c>
      <c r="AM176" s="47">
        <f t="shared" si="203"/>
        <v>-3.7793870547203012E-2</v>
      </c>
      <c r="AN176" s="47">
        <f t="shared" si="204"/>
        <v>-0.93154892033939285</v>
      </c>
      <c r="AO176" s="47">
        <f t="shared" si="205"/>
        <v>-4.800521445986397</v>
      </c>
      <c r="AP176" s="47">
        <f t="shared" si="206"/>
        <v>0.19047619047619047</v>
      </c>
      <c r="AQ176" s="47">
        <f t="shared" si="195"/>
        <v>-0.47992216567876844</v>
      </c>
      <c r="AR176" s="1">
        <f t="shared" ref="AR176:AR240" si="207">H176</f>
        <v>27</v>
      </c>
      <c r="AS176" s="1">
        <f t="shared" si="176"/>
        <v>1</v>
      </c>
      <c r="AT176" s="1">
        <f t="shared" si="177"/>
        <v>0</v>
      </c>
      <c r="AU176" s="1">
        <f t="shared" si="178"/>
        <v>7</v>
      </c>
      <c r="AV176" s="1">
        <f t="shared" si="179"/>
        <v>7</v>
      </c>
      <c r="AW176" s="27">
        <f t="shared" si="165"/>
        <v>42</v>
      </c>
      <c r="AX176" s="41">
        <f t="shared" si="196"/>
        <v>3.8095238095238093</v>
      </c>
      <c r="AY176" s="29">
        <f t="shared" si="166"/>
        <v>1.4172335600907036</v>
      </c>
      <c r="AZ176" s="29">
        <f t="shared" si="167"/>
        <v>3.6281179138322073E-2</v>
      </c>
      <c r="BA176" s="29">
        <f t="shared" si="168"/>
        <v>0.6553287981859407</v>
      </c>
      <c r="BB176" s="29">
        <f t="shared" si="169"/>
        <v>3.2743764172335594</v>
      </c>
      <c r="BC176" s="29">
        <f t="shared" si="170"/>
        <v>7.8934240362811776</v>
      </c>
      <c r="BD176" s="29">
        <f t="shared" si="171"/>
        <v>38.265306122448997</v>
      </c>
      <c r="BE176" s="29">
        <f t="shared" si="172"/>
        <v>3.6281179138322073E-2</v>
      </c>
      <c r="BF176" s="29">
        <f t="shared" si="173"/>
        <v>0</v>
      </c>
      <c r="BG176" s="29">
        <f t="shared" si="174"/>
        <v>22.920634920634917</v>
      </c>
      <c r="BH176" s="29">
        <f t="shared" si="175"/>
        <v>55.253968253968246</v>
      </c>
      <c r="BI176" s="29">
        <f t="shared" si="197"/>
        <v>2.8408826945412313</v>
      </c>
      <c r="BJ176" s="28">
        <f t="shared" si="180"/>
        <v>1.6854918257117806</v>
      </c>
      <c r="BK176" s="28">
        <f t="shared" si="181"/>
        <v>9.5136233643642036</v>
      </c>
      <c r="BL176" s="28">
        <f t="shared" si="182"/>
        <v>1.4432519000161441E-3</v>
      </c>
      <c r="BM176" s="28">
        <f t="shared" si="183"/>
        <v>0</v>
      </c>
      <c r="BN176" s="28">
        <f t="shared" si="184"/>
        <v>-8.6618566844343601</v>
      </c>
      <c r="BO176" s="28">
        <f t="shared" si="185"/>
        <v>-32.420240997092236</v>
      </c>
      <c r="BP176" s="28">
        <f t="shared" si="186"/>
        <v>2.5609756097560974E-2</v>
      </c>
      <c r="BQ176" s="28">
        <f t="shared" si="198"/>
        <v>-0.80842396630549984</v>
      </c>
    </row>
    <row r="177" spans="1:69" x14ac:dyDescent="0.2">
      <c r="A177" s="1" t="s">
        <v>7519</v>
      </c>
      <c r="B177" s="1" t="s">
        <v>626</v>
      </c>
      <c r="C177" s="1" t="s">
        <v>84</v>
      </c>
      <c r="D177" s="2" t="s">
        <v>627</v>
      </c>
      <c r="E177" s="4" t="s">
        <v>628</v>
      </c>
      <c r="F177" s="1" t="s">
        <v>629</v>
      </c>
      <c r="G177" s="1">
        <v>43</v>
      </c>
      <c r="H177">
        <v>20</v>
      </c>
      <c r="I177" s="1">
        <v>9</v>
      </c>
      <c r="J177">
        <v>0</v>
      </c>
      <c r="K177" s="1">
        <v>13</v>
      </c>
      <c r="L177">
        <v>2</v>
      </c>
      <c r="M177" s="1">
        <v>2</v>
      </c>
      <c r="N177">
        <v>1</v>
      </c>
      <c r="O177" s="1">
        <v>6</v>
      </c>
      <c r="P177" s="1">
        <v>1</v>
      </c>
      <c r="Q177" s="36">
        <f t="shared" si="199"/>
        <v>23</v>
      </c>
      <c r="R177" s="36">
        <f t="shared" si="187"/>
        <v>9</v>
      </c>
      <c r="S177" s="36">
        <f t="shared" si="188"/>
        <v>11</v>
      </c>
      <c r="T177" s="36">
        <f t="shared" si="189"/>
        <v>1</v>
      </c>
      <c r="U177" s="36">
        <f t="shared" si="190"/>
        <v>5</v>
      </c>
      <c r="V177" s="36">
        <f t="shared" si="191"/>
        <v>191</v>
      </c>
      <c r="W177" s="45">
        <f t="shared" si="192"/>
        <v>49</v>
      </c>
      <c r="X177" s="50">
        <f t="shared" si="193"/>
        <v>3.8979591836734695</v>
      </c>
      <c r="Y177" s="46">
        <f t="shared" si="155"/>
        <v>1.2144939608496457</v>
      </c>
      <c r="Z177" s="46">
        <f t="shared" si="156"/>
        <v>1.0412328196584735E-2</v>
      </c>
      <c r="AA177" s="46">
        <f t="shared" si="157"/>
        <v>0.80633069554352377</v>
      </c>
      <c r="AB177" s="46">
        <f t="shared" si="158"/>
        <v>3.6022490628904626</v>
      </c>
      <c r="AC177" s="46">
        <f t="shared" si="159"/>
        <v>8.3981674302374021</v>
      </c>
      <c r="AD177" s="46">
        <f t="shared" si="160"/>
        <v>27.933361099541852</v>
      </c>
      <c r="AE177" s="46">
        <f t="shared" si="161"/>
        <v>9.3710953769262612E-2</v>
      </c>
      <c r="AF177" s="46">
        <f t="shared" si="162"/>
        <v>8.8696376509787616</v>
      </c>
      <c r="AG177" s="46">
        <f t="shared" si="163"/>
        <v>3.6022490628904626</v>
      </c>
      <c r="AH177" s="46">
        <f t="shared" si="164"/>
        <v>41.990837151187009</v>
      </c>
      <c r="AI177" s="46">
        <f t="shared" si="194"/>
        <v>1.7185374149659864</v>
      </c>
      <c r="AJ177" s="47">
        <f t="shared" si="200"/>
        <v>1.3109299809547368</v>
      </c>
      <c r="AK177" s="47">
        <f t="shared" si="201"/>
        <v>13.664142664195404</v>
      </c>
      <c r="AL177" s="47">
        <f t="shared" si="202"/>
        <v>4.2444927362885942E-3</v>
      </c>
      <c r="AM177" s="47">
        <f t="shared" si="203"/>
        <v>-3.535281388202753</v>
      </c>
      <c r="AN177" s="47">
        <f t="shared" si="204"/>
        <v>-3.0347443945625736</v>
      </c>
      <c r="AO177" s="47">
        <f t="shared" si="205"/>
        <v>-54.014244968454804</v>
      </c>
      <c r="AP177" s="47">
        <f t="shared" si="206"/>
        <v>2.1719858156028369E-2</v>
      </c>
      <c r="AQ177" s="47">
        <f t="shared" si="195"/>
        <v>-1.0190063369326834</v>
      </c>
      <c r="AR177" s="1">
        <f t="shared" si="207"/>
        <v>20</v>
      </c>
      <c r="AS177" s="1">
        <f t="shared" si="176"/>
        <v>0</v>
      </c>
      <c r="AT177" s="1">
        <f t="shared" si="177"/>
        <v>2</v>
      </c>
      <c r="AU177" s="1">
        <f t="shared" si="178"/>
        <v>1</v>
      </c>
      <c r="AV177" s="1">
        <f t="shared" si="179"/>
        <v>1</v>
      </c>
      <c r="AW177" s="27">
        <f t="shared" si="165"/>
        <v>24</v>
      </c>
      <c r="AX177" s="41">
        <f t="shared" si="196"/>
        <v>4.541666666666667</v>
      </c>
      <c r="AY177" s="29">
        <f t="shared" si="166"/>
        <v>0.21006944444444417</v>
      </c>
      <c r="AZ177" s="29">
        <f t="shared" si="167"/>
        <v>0.29340277777777812</v>
      </c>
      <c r="BA177" s="29">
        <f t="shared" si="168"/>
        <v>2.376736111111112</v>
      </c>
      <c r="BB177" s="29">
        <f t="shared" si="169"/>
        <v>6.4600694444444455</v>
      </c>
      <c r="BC177" s="29">
        <f t="shared" si="170"/>
        <v>12.54340277777778</v>
      </c>
      <c r="BD177" s="29">
        <f t="shared" si="171"/>
        <v>4.2013888888888831</v>
      </c>
      <c r="BE177" s="29">
        <f t="shared" si="172"/>
        <v>0</v>
      </c>
      <c r="BF177" s="29">
        <f t="shared" si="173"/>
        <v>4.7534722222222241</v>
      </c>
      <c r="BG177" s="29">
        <f t="shared" si="174"/>
        <v>6.4600694444444455</v>
      </c>
      <c r="BH177" s="29">
        <f t="shared" si="175"/>
        <v>12.54340277777778</v>
      </c>
      <c r="BI177" s="29">
        <f t="shared" si="197"/>
        <v>1.2155797101449277</v>
      </c>
      <c r="BJ177" s="28">
        <f t="shared" si="180"/>
        <v>1.1025333147551268</v>
      </c>
      <c r="BK177" s="28">
        <f t="shared" si="181"/>
        <v>1.4368094057511582</v>
      </c>
      <c r="BL177" s="28">
        <f t="shared" si="182"/>
        <v>0</v>
      </c>
      <c r="BM177" s="28">
        <f t="shared" si="183"/>
        <v>-5.4679719631490293</v>
      </c>
      <c r="BN177" s="28">
        <f t="shared" si="184"/>
        <v>-12.251256037821346</v>
      </c>
      <c r="BO177" s="28">
        <f t="shared" si="185"/>
        <v>-33.14727935037309</v>
      </c>
      <c r="BP177" s="28">
        <f t="shared" si="186"/>
        <v>4.7430830039525688E-2</v>
      </c>
      <c r="BQ177" s="28">
        <f t="shared" si="198"/>
        <v>-2.3444916021624809</v>
      </c>
    </row>
    <row r="178" spans="1:69" x14ac:dyDescent="0.2">
      <c r="A178" s="1" t="s">
        <v>7519</v>
      </c>
      <c r="B178" s="1" t="s">
        <v>630</v>
      </c>
      <c r="C178" s="1" t="s">
        <v>84</v>
      </c>
      <c r="D178" s="2" t="s">
        <v>631</v>
      </c>
      <c r="E178" s="4" t="s">
        <v>632</v>
      </c>
      <c r="F178" s="1" t="s">
        <v>633</v>
      </c>
      <c r="G178" s="1">
        <v>70</v>
      </c>
      <c r="H178">
        <v>8</v>
      </c>
      <c r="I178" s="1">
        <v>27</v>
      </c>
      <c r="J178">
        <v>2</v>
      </c>
      <c r="K178" s="1">
        <v>26</v>
      </c>
      <c r="L178">
        <v>3</v>
      </c>
      <c r="M178" s="1">
        <v>6</v>
      </c>
      <c r="N178">
        <v>0</v>
      </c>
      <c r="O178" s="1">
        <v>19</v>
      </c>
      <c r="P178" s="1">
        <v>6</v>
      </c>
      <c r="Q178" s="36">
        <f t="shared" si="199"/>
        <v>62</v>
      </c>
      <c r="R178" s="36">
        <f t="shared" si="187"/>
        <v>25</v>
      </c>
      <c r="S178" s="36">
        <f t="shared" si="188"/>
        <v>23</v>
      </c>
      <c r="T178" s="36">
        <f t="shared" si="189"/>
        <v>6</v>
      </c>
      <c r="U178" s="36">
        <f t="shared" si="190"/>
        <v>13</v>
      </c>
      <c r="V178" s="36">
        <f t="shared" si="191"/>
        <v>504</v>
      </c>
      <c r="W178" s="45">
        <f t="shared" si="192"/>
        <v>129</v>
      </c>
      <c r="X178" s="50">
        <f t="shared" si="193"/>
        <v>3.9069767441860463</v>
      </c>
      <c r="Y178" s="46">
        <f t="shared" si="155"/>
        <v>1.1946998377501357</v>
      </c>
      <c r="Z178" s="46">
        <f t="shared" si="156"/>
        <v>8.6533261222282616E-3</v>
      </c>
      <c r="AA178" s="46">
        <f t="shared" si="157"/>
        <v>0.82260681449432094</v>
      </c>
      <c r="AB178" s="46">
        <f t="shared" si="158"/>
        <v>3.6365603028664135</v>
      </c>
      <c r="AC178" s="46">
        <f t="shared" si="159"/>
        <v>8.4505137912385067</v>
      </c>
      <c r="AD178" s="46">
        <f t="shared" si="160"/>
        <v>74.071389940508411</v>
      </c>
      <c r="AE178" s="46">
        <f t="shared" si="161"/>
        <v>0.21633315305570655</v>
      </c>
      <c r="AF178" s="46">
        <f t="shared" si="162"/>
        <v>18.919956733369382</v>
      </c>
      <c r="AG178" s="46">
        <f t="shared" si="163"/>
        <v>21.81936181719848</v>
      </c>
      <c r="AH178" s="46">
        <f t="shared" si="164"/>
        <v>109.85667928610059</v>
      </c>
      <c r="AI178" s="46">
        <f t="shared" si="194"/>
        <v>1.7569040697674418</v>
      </c>
      <c r="AJ178" s="47">
        <f t="shared" si="200"/>
        <v>1.3254825799562369</v>
      </c>
      <c r="AK178" s="47">
        <f t="shared" si="201"/>
        <v>34.766247957002236</v>
      </c>
      <c r="AL178" s="47">
        <f t="shared" si="202"/>
        <v>8.6415678189281572E-3</v>
      </c>
      <c r="AM178" s="47">
        <f t="shared" si="203"/>
        <v>-7.3687566958580719</v>
      </c>
      <c r="AN178" s="47">
        <f t="shared" si="204"/>
        <v>-17.867564869450327</v>
      </c>
      <c r="AO178" s="47">
        <f t="shared" si="205"/>
        <v>-137.13425493904472</v>
      </c>
      <c r="AP178" s="47">
        <f t="shared" si="206"/>
        <v>7.9355314960629919E-3</v>
      </c>
      <c r="AQ178" s="47">
        <f t="shared" si="195"/>
        <v>-1.0125395927878704</v>
      </c>
      <c r="AR178" s="1">
        <f t="shared" si="207"/>
        <v>8</v>
      </c>
      <c r="AS178" s="1">
        <f t="shared" si="176"/>
        <v>2</v>
      </c>
      <c r="AT178" s="1">
        <f t="shared" si="177"/>
        <v>3</v>
      </c>
      <c r="AU178" s="1">
        <f t="shared" si="178"/>
        <v>0</v>
      </c>
      <c r="AV178" s="1">
        <f t="shared" si="179"/>
        <v>6</v>
      </c>
      <c r="AW178" s="27">
        <f t="shared" si="165"/>
        <v>19</v>
      </c>
      <c r="AX178" s="41">
        <f t="shared" si="196"/>
        <v>3.3157894736842106</v>
      </c>
      <c r="AY178" s="29">
        <f t="shared" si="166"/>
        <v>2.8365650969529081</v>
      </c>
      <c r="AZ178" s="29">
        <f t="shared" si="167"/>
        <v>0.4681440443213295</v>
      </c>
      <c r="BA178" s="29">
        <f t="shared" si="168"/>
        <v>9.9722991689750753E-2</v>
      </c>
      <c r="BB178" s="29">
        <f t="shared" si="169"/>
        <v>1.7313019390581721</v>
      </c>
      <c r="BC178" s="29">
        <f t="shared" si="170"/>
        <v>5.3628808864265931</v>
      </c>
      <c r="BD178" s="29">
        <f t="shared" si="171"/>
        <v>22.692520775623265</v>
      </c>
      <c r="BE178" s="29">
        <f t="shared" si="172"/>
        <v>0.936288088642659</v>
      </c>
      <c r="BF178" s="29">
        <f t="shared" si="173"/>
        <v>0.29916897506925227</v>
      </c>
      <c r="BG178" s="29">
        <f t="shared" si="174"/>
        <v>0</v>
      </c>
      <c r="BH178" s="29">
        <f t="shared" si="175"/>
        <v>32.177285318559555</v>
      </c>
      <c r="BI178" s="29">
        <f t="shared" si="197"/>
        <v>3.1169590643274852</v>
      </c>
      <c r="BJ178" s="28">
        <f t="shared" si="180"/>
        <v>1.7654911680117478</v>
      </c>
      <c r="BK178" s="28">
        <f t="shared" si="181"/>
        <v>6.945163451655346</v>
      </c>
      <c r="BL178" s="28">
        <f t="shared" si="182"/>
        <v>0.11641330034856254</v>
      </c>
      <c r="BM178" s="28">
        <f t="shared" si="183"/>
        <v>-1.7167915026369742E-2</v>
      </c>
      <c r="BN178" s="28">
        <f t="shared" si="184"/>
        <v>0</v>
      </c>
      <c r="BO178" s="28">
        <f t="shared" si="185"/>
        <v>-13.541034014872949</v>
      </c>
      <c r="BP178" s="28">
        <f t="shared" si="186"/>
        <v>6.2091503267973858E-2</v>
      </c>
      <c r="BQ178" s="28">
        <f t="shared" si="198"/>
        <v>-0.40338522346409411</v>
      </c>
    </row>
    <row r="179" spans="1:69" x14ac:dyDescent="0.2">
      <c r="A179" s="1" t="s">
        <v>7519</v>
      </c>
      <c r="B179" s="1" t="s">
        <v>634</v>
      </c>
      <c r="C179" s="1" t="s">
        <v>18</v>
      </c>
      <c r="D179" s="2" t="s">
        <v>585</v>
      </c>
      <c r="F179" s="1" t="s">
        <v>635</v>
      </c>
      <c r="G179" s="1">
        <v>224</v>
      </c>
      <c r="H179">
        <v>86</v>
      </c>
      <c r="I179" s="1">
        <v>77</v>
      </c>
      <c r="J179">
        <v>36</v>
      </c>
      <c r="K179" s="1">
        <v>40</v>
      </c>
      <c r="L179">
        <v>17</v>
      </c>
      <c r="M179" s="1">
        <v>17</v>
      </c>
      <c r="N179">
        <v>12</v>
      </c>
      <c r="O179" s="1">
        <v>17</v>
      </c>
      <c r="P179" s="1">
        <v>15</v>
      </c>
      <c r="Q179" s="36">
        <f t="shared" si="199"/>
        <v>138</v>
      </c>
      <c r="R179" s="36">
        <f t="shared" si="187"/>
        <v>41</v>
      </c>
      <c r="S179" s="36">
        <f t="shared" si="188"/>
        <v>23</v>
      </c>
      <c r="T179" s="36">
        <f t="shared" si="189"/>
        <v>5</v>
      </c>
      <c r="U179" s="36">
        <f t="shared" si="190"/>
        <v>2</v>
      </c>
      <c r="V179" s="36">
        <f t="shared" si="191"/>
        <v>935</v>
      </c>
      <c r="W179" s="45">
        <f t="shared" si="192"/>
        <v>209</v>
      </c>
      <c r="X179" s="50">
        <f t="shared" si="193"/>
        <v>4.4736842105263159</v>
      </c>
      <c r="Y179" s="46">
        <f t="shared" si="155"/>
        <v>0.27700831024930733</v>
      </c>
      <c r="Z179" s="46">
        <f t="shared" si="156"/>
        <v>0.22437673130193919</v>
      </c>
      <c r="AA179" s="46">
        <f t="shared" si="157"/>
        <v>2.1717451523545712</v>
      </c>
      <c r="AB179" s="46">
        <f t="shared" si="158"/>
        <v>6.1191135734072031</v>
      </c>
      <c r="AC179" s="46">
        <f t="shared" si="159"/>
        <v>12.066481994459835</v>
      </c>
      <c r="AD179" s="46">
        <f t="shared" si="160"/>
        <v>38.227146814404414</v>
      </c>
      <c r="AE179" s="46">
        <f t="shared" si="161"/>
        <v>9.1994459833795066</v>
      </c>
      <c r="AF179" s="46">
        <f t="shared" si="162"/>
        <v>49.950138504155134</v>
      </c>
      <c r="AG179" s="46">
        <f t="shared" si="163"/>
        <v>30.595567867036017</v>
      </c>
      <c r="AH179" s="46">
        <f t="shared" si="164"/>
        <v>24.13296398891967</v>
      </c>
      <c r="AI179" s="46">
        <f t="shared" si="194"/>
        <v>0.73127530364372473</v>
      </c>
      <c r="AJ179" s="47">
        <f t="shared" si="200"/>
        <v>0.85514636387212961</v>
      </c>
      <c r="AK179" s="47">
        <f t="shared" si="201"/>
        <v>32.17339739672029</v>
      </c>
      <c r="AL179" s="47">
        <f t="shared" si="202"/>
        <v>-6.9683382231201048</v>
      </c>
      <c r="AM179" s="47">
        <f t="shared" si="203"/>
        <v>-117.71173660880075</v>
      </c>
      <c r="AN179" s="47">
        <f t="shared" si="204"/>
        <v>-121.02676224346715</v>
      </c>
      <c r="AO179" s="47">
        <f t="shared" si="205"/>
        <v>-134.05395736184786</v>
      </c>
      <c r="AP179" s="47">
        <f t="shared" si="206"/>
        <v>4.854143441099963E-3</v>
      </c>
      <c r="AQ179" s="47">
        <f t="shared" si="195"/>
        <v>-1.6872390835532276</v>
      </c>
      <c r="AR179" s="1">
        <f t="shared" si="207"/>
        <v>86</v>
      </c>
      <c r="AS179" s="1">
        <f t="shared" si="176"/>
        <v>36</v>
      </c>
      <c r="AT179" s="1">
        <f t="shared" si="177"/>
        <v>17</v>
      </c>
      <c r="AU179" s="1">
        <f t="shared" si="178"/>
        <v>12</v>
      </c>
      <c r="AV179" s="1">
        <f t="shared" si="179"/>
        <v>15</v>
      </c>
      <c r="AW179" s="27">
        <f t="shared" si="165"/>
        <v>166</v>
      </c>
      <c r="AX179" s="41">
        <f t="shared" si="196"/>
        <v>4</v>
      </c>
      <c r="AY179" s="29">
        <f t="shared" si="166"/>
        <v>1</v>
      </c>
      <c r="AZ179" s="29">
        <f t="shared" si="167"/>
        <v>0</v>
      </c>
      <c r="BA179" s="29">
        <f t="shared" si="168"/>
        <v>1</v>
      </c>
      <c r="BB179" s="29">
        <f t="shared" si="169"/>
        <v>4</v>
      </c>
      <c r="BC179" s="29">
        <f t="shared" si="170"/>
        <v>9</v>
      </c>
      <c r="BD179" s="29">
        <f t="shared" si="171"/>
        <v>86</v>
      </c>
      <c r="BE179" s="29">
        <f t="shared" si="172"/>
        <v>0</v>
      </c>
      <c r="BF179" s="29">
        <f t="shared" si="173"/>
        <v>17</v>
      </c>
      <c r="BG179" s="29">
        <f t="shared" si="174"/>
        <v>48</v>
      </c>
      <c r="BH179" s="29">
        <f t="shared" si="175"/>
        <v>135</v>
      </c>
      <c r="BI179" s="29">
        <f t="shared" si="197"/>
        <v>1.7333333333333334</v>
      </c>
      <c r="BJ179" s="28">
        <f t="shared" si="180"/>
        <v>1.3165611772087666</v>
      </c>
      <c r="BK179" s="28">
        <f t="shared" si="181"/>
        <v>37.685589909747975</v>
      </c>
      <c r="BL179" s="28">
        <f t="shared" si="182"/>
        <v>0</v>
      </c>
      <c r="BM179" s="28">
        <f t="shared" si="183"/>
        <v>-7.449477075182739</v>
      </c>
      <c r="BN179" s="28">
        <f t="shared" si="184"/>
        <v>-42.06763524809076</v>
      </c>
      <c r="BO179" s="28">
        <f t="shared" si="185"/>
        <v>-177.47283620288289</v>
      </c>
      <c r="BP179" s="28">
        <f t="shared" si="186"/>
        <v>6.134515890613452E-3</v>
      </c>
      <c r="BQ179" s="28">
        <f t="shared" si="198"/>
        <v>-1.1612905960947451</v>
      </c>
    </row>
    <row r="180" spans="1:69" x14ac:dyDescent="0.2">
      <c r="A180" s="1" t="s">
        <v>7519</v>
      </c>
      <c r="B180" s="1" t="s">
        <v>636</v>
      </c>
      <c r="C180" s="1" t="s">
        <v>294</v>
      </c>
      <c r="D180" s="2" t="s">
        <v>637</v>
      </c>
      <c r="E180" s="4" t="s">
        <v>402</v>
      </c>
      <c r="F180" s="1" t="s">
        <v>638</v>
      </c>
      <c r="G180" s="1">
        <v>68</v>
      </c>
      <c r="H180">
        <v>21</v>
      </c>
      <c r="I180" s="1">
        <v>8</v>
      </c>
      <c r="J180">
        <v>3</v>
      </c>
      <c r="K180" s="1">
        <v>7</v>
      </c>
      <c r="L180">
        <v>4</v>
      </c>
      <c r="M180" s="1">
        <v>1</v>
      </c>
      <c r="N180">
        <v>0</v>
      </c>
      <c r="O180" s="1">
        <v>1</v>
      </c>
      <c r="P180" s="1">
        <v>0</v>
      </c>
      <c r="Q180" s="36">
        <f t="shared" si="199"/>
        <v>47</v>
      </c>
      <c r="R180" s="36">
        <f t="shared" si="187"/>
        <v>5</v>
      </c>
      <c r="S180" s="36">
        <f t="shared" si="188"/>
        <v>3</v>
      </c>
      <c r="T180" s="36">
        <f t="shared" si="189"/>
        <v>1</v>
      </c>
      <c r="U180" s="36">
        <f t="shared" si="190"/>
        <v>1</v>
      </c>
      <c r="V180" s="36">
        <f t="shared" si="191"/>
        <v>267</v>
      </c>
      <c r="W180" s="45">
        <f t="shared" si="192"/>
        <v>57</v>
      </c>
      <c r="X180" s="50">
        <f t="shared" si="193"/>
        <v>4.6842105263157894</v>
      </c>
      <c r="Y180" s="46">
        <f t="shared" si="155"/>
        <v>9.9722991689750753E-2</v>
      </c>
      <c r="Z180" s="46">
        <f t="shared" si="156"/>
        <v>0.4681440443213295</v>
      </c>
      <c r="AA180" s="46">
        <f t="shared" si="157"/>
        <v>2.8365650969529081</v>
      </c>
      <c r="AB180" s="46">
        <f t="shared" si="158"/>
        <v>7.2049861495844869</v>
      </c>
      <c r="AC180" s="46">
        <f t="shared" si="159"/>
        <v>13.573407202216066</v>
      </c>
      <c r="AD180" s="46">
        <f t="shared" si="160"/>
        <v>4.6869806094182858</v>
      </c>
      <c r="AE180" s="46">
        <f t="shared" si="161"/>
        <v>2.3407202216066474</v>
      </c>
      <c r="AF180" s="46">
        <f t="shared" si="162"/>
        <v>8.5096952908587244</v>
      </c>
      <c r="AG180" s="46">
        <f t="shared" si="163"/>
        <v>7.2049861495844869</v>
      </c>
      <c r="AH180" s="46">
        <f t="shared" si="164"/>
        <v>13.573407202216066</v>
      </c>
      <c r="AI180" s="46">
        <f t="shared" si="194"/>
        <v>0.64849624060150379</v>
      </c>
      <c r="AJ180" s="47">
        <f t="shared" si="200"/>
        <v>0.80529264283333901</v>
      </c>
      <c r="AK180" s="47">
        <f t="shared" si="201"/>
        <v>2.8341942464429408</v>
      </c>
      <c r="AL180" s="47">
        <f t="shared" si="202"/>
        <v>-3.0667478129605645</v>
      </c>
      <c r="AM180" s="47">
        <f t="shared" si="203"/>
        <v>-27.444112608582206</v>
      </c>
      <c r="AN180" s="47">
        <f t="shared" si="204"/>
        <v>-37.032968970144019</v>
      </c>
      <c r="AO180" s="47">
        <f t="shared" si="205"/>
        <v>-95.757350919023608</v>
      </c>
      <c r="AP180" s="47">
        <f t="shared" si="206"/>
        <v>1.8506493506493506E-2</v>
      </c>
      <c r="AQ180" s="47">
        <f t="shared" si="195"/>
        <v>-2.9696812356049498</v>
      </c>
      <c r="AR180" s="1">
        <f t="shared" si="207"/>
        <v>21</v>
      </c>
      <c r="AS180" s="1">
        <f t="shared" si="176"/>
        <v>3</v>
      </c>
      <c r="AT180" s="1">
        <f t="shared" si="177"/>
        <v>4</v>
      </c>
      <c r="AU180" s="1">
        <f t="shared" si="178"/>
        <v>0</v>
      </c>
      <c r="AV180" s="1">
        <f t="shared" si="179"/>
        <v>0</v>
      </c>
      <c r="AW180" s="27">
        <f t="shared" si="165"/>
        <v>28</v>
      </c>
      <c r="AX180" s="41">
        <f t="shared" si="196"/>
        <v>4.6071428571428568</v>
      </c>
      <c r="AY180" s="29">
        <f t="shared" si="166"/>
        <v>0.15433673469387785</v>
      </c>
      <c r="AZ180" s="29">
        <f t="shared" si="167"/>
        <v>0.3686224489795914</v>
      </c>
      <c r="BA180" s="29">
        <f t="shared" si="168"/>
        <v>2.582908163265305</v>
      </c>
      <c r="BB180" s="29">
        <f t="shared" si="169"/>
        <v>6.7971938775510186</v>
      </c>
      <c r="BC180" s="29">
        <f t="shared" si="170"/>
        <v>13.011479591836732</v>
      </c>
      <c r="BD180" s="29">
        <f t="shared" si="171"/>
        <v>3.2410714285714346</v>
      </c>
      <c r="BE180" s="29">
        <f t="shared" si="172"/>
        <v>1.1058673469387741</v>
      </c>
      <c r="BF180" s="29">
        <f t="shared" si="173"/>
        <v>10.33163265306122</v>
      </c>
      <c r="BG180" s="29">
        <f t="shared" si="174"/>
        <v>0</v>
      </c>
      <c r="BH180" s="29">
        <f t="shared" si="175"/>
        <v>0</v>
      </c>
      <c r="BI180" s="29">
        <f t="shared" si="197"/>
        <v>0.54365079365079361</v>
      </c>
      <c r="BJ180" s="28">
        <f t="shared" si="180"/>
        <v>0.73732678891438197</v>
      </c>
      <c r="BK180" s="28">
        <f t="shared" si="181"/>
        <v>3.1764587260768558</v>
      </c>
      <c r="BL180" s="28">
        <f t="shared" si="182"/>
        <v>-1.6749964281652381</v>
      </c>
      <c r="BM180" s="28">
        <f t="shared" si="183"/>
        <v>-41.423176475081753</v>
      </c>
      <c r="BN180" s="28">
        <f t="shared" si="184"/>
        <v>0</v>
      </c>
      <c r="BO180" s="28">
        <f t="shared" si="185"/>
        <v>0</v>
      </c>
      <c r="BP180" s="28">
        <f t="shared" si="186"/>
        <v>3.9886039886039885E-2</v>
      </c>
      <c r="BQ180" s="28">
        <f t="shared" si="198"/>
        <v>-1.5923190839896921</v>
      </c>
    </row>
    <row r="181" spans="1:69" x14ac:dyDescent="0.2">
      <c r="A181" s="1" t="s">
        <v>7519</v>
      </c>
      <c r="B181" s="1" t="s">
        <v>639</v>
      </c>
      <c r="C181" s="1" t="s">
        <v>133</v>
      </c>
      <c r="D181" s="2" t="s">
        <v>118</v>
      </c>
      <c r="E181" s="4" t="s">
        <v>640</v>
      </c>
      <c r="F181" s="1" t="s">
        <v>641</v>
      </c>
      <c r="I181" s="1">
        <v>1</v>
      </c>
      <c r="J181">
        <v>0</v>
      </c>
      <c r="K181" s="1">
        <v>1</v>
      </c>
      <c r="L181">
        <v>0</v>
      </c>
      <c r="M181" s="1">
        <v>1</v>
      </c>
      <c r="N181">
        <v>0</v>
      </c>
      <c r="O181" s="1">
        <v>1</v>
      </c>
      <c r="P181" s="1">
        <v>0</v>
      </c>
      <c r="Q181" s="36">
        <f t="shared" si="199"/>
        <v>0</v>
      </c>
      <c r="R181" s="36">
        <f t="shared" si="187"/>
        <v>1</v>
      </c>
      <c r="S181" s="36">
        <f t="shared" si="188"/>
        <v>1</v>
      </c>
      <c r="T181" s="36">
        <f t="shared" si="189"/>
        <v>1</v>
      </c>
      <c r="U181" s="36">
        <f t="shared" si="190"/>
        <v>1</v>
      </c>
      <c r="V181" s="36">
        <f t="shared" si="191"/>
        <v>10</v>
      </c>
      <c r="W181" s="45">
        <f t="shared" si="192"/>
        <v>4</v>
      </c>
      <c r="X181" s="50">
        <f t="shared" si="193"/>
        <v>2.5</v>
      </c>
      <c r="Y181" s="46">
        <f t="shared" si="155"/>
        <v>6.25</v>
      </c>
      <c r="Z181" s="46">
        <f t="shared" si="156"/>
        <v>2.25</v>
      </c>
      <c r="AA181" s="46">
        <f t="shared" si="157"/>
        <v>0.25</v>
      </c>
      <c r="AB181" s="46">
        <f t="shared" si="158"/>
        <v>0.25</v>
      </c>
      <c r="AC181" s="46">
        <f t="shared" si="159"/>
        <v>2.25</v>
      </c>
      <c r="AD181" s="46">
        <f t="shared" si="160"/>
        <v>0</v>
      </c>
      <c r="AE181" s="46">
        <f t="shared" si="161"/>
        <v>2.25</v>
      </c>
      <c r="AF181" s="46">
        <f t="shared" si="162"/>
        <v>0.25</v>
      </c>
      <c r="AG181" s="46">
        <f t="shared" si="163"/>
        <v>0.25</v>
      </c>
      <c r="AH181" s="46">
        <f t="shared" si="164"/>
        <v>2.25</v>
      </c>
      <c r="AI181" s="46">
        <f t="shared" si="194"/>
        <v>1.6666666666666667</v>
      </c>
      <c r="AJ181" s="47">
        <f t="shared" si="200"/>
        <v>1.2909944487358056</v>
      </c>
      <c r="AK181" s="47">
        <f t="shared" si="201"/>
        <v>0</v>
      </c>
      <c r="AL181" s="47">
        <f t="shared" si="202"/>
        <v>1.568558255214004</v>
      </c>
      <c r="AM181" s="47">
        <f t="shared" si="203"/>
        <v>5.8094750193111264E-2</v>
      </c>
      <c r="AN181" s="47">
        <f t="shared" si="204"/>
        <v>-5.8094750193111264E-2</v>
      </c>
      <c r="AO181" s="47">
        <f t="shared" si="205"/>
        <v>-1.568558255214004</v>
      </c>
      <c r="AP181" s="47">
        <f t="shared" si="206"/>
        <v>0.66666666666666663</v>
      </c>
      <c r="AQ181" s="47">
        <f t="shared" si="195"/>
        <v>0</v>
      </c>
      <c r="AR181" s="1">
        <f t="shared" si="207"/>
        <v>0</v>
      </c>
      <c r="AS181" s="1">
        <f t="shared" si="176"/>
        <v>0</v>
      </c>
      <c r="AT181" s="1">
        <f t="shared" si="177"/>
        <v>0</v>
      </c>
      <c r="AU181" s="1">
        <f t="shared" si="178"/>
        <v>0</v>
      </c>
      <c r="AV181" s="1">
        <f t="shared" si="179"/>
        <v>0</v>
      </c>
      <c r="AW181" s="27">
        <f t="shared" si="165"/>
        <v>0</v>
      </c>
      <c r="AX181" s="41">
        <f t="shared" si="196"/>
        <v>0</v>
      </c>
      <c r="AY181" s="29">
        <f t="shared" si="166"/>
        <v>25</v>
      </c>
      <c r="AZ181" s="29">
        <f t="shared" si="167"/>
        <v>16</v>
      </c>
      <c r="BA181" s="29">
        <f t="shared" si="168"/>
        <v>9</v>
      </c>
      <c r="BB181" s="29">
        <f t="shared" si="169"/>
        <v>4</v>
      </c>
      <c r="BC181" s="29">
        <f t="shared" si="170"/>
        <v>1</v>
      </c>
      <c r="BD181" s="29">
        <f t="shared" si="171"/>
        <v>0</v>
      </c>
      <c r="BE181" s="29">
        <f t="shared" si="172"/>
        <v>0</v>
      </c>
      <c r="BF181" s="29">
        <f t="shared" si="173"/>
        <v>0</v>
      </c>
      <c r="BG181" s="29">
        <f t="shared" si="174"/>
        <v>0</v>
      </c>
      <c r="BH181" s="29">
        <f t="shared" si="175"/>
        <v>0</v>
      </c>
      <c r="BI181" s="29">
        <f t="shared" si="197"/>
        <v>0</v>
      </c>
      <c r="BJ181" s="28">
        <f t="shared" si="180"/>
        <v>0</v>
      </c>
      <c r="BK181" s="28" t="e">
        <f t="shared" si="181"/>
        <v>#DIV/0!</v>
      </c>
      <c r="BL181" s="28" t="e">
        <f t="shared" si="182"/>
        <v>#DIV/0!</v>
      </c>
      <c r="BM181" s="28" t="e">
        <f t="shared" si="183"/>
        <v>#DIV/0!</v>
      </c>
      <c r="BN181" s="28" t="e">
        <f t="shared" si="184"/>
        <v>#DIV/0!</v>
      </c>
      <c r="BO181" s="28" t="e">
        <f t="shared" si="185"/>
        <v>#DIV/0!</v>
      </c>
      <c r="BP181" s="28">
        <f t="shared" si="186"/>
        <v>0</v>
      </c>
      <c r="BQ181" s="28">
        <f t="shared" si="198"/>
        <v>0</v>
      </c>
    </row>
    <row r="182" spans="1:69" x14ac:dyDescent="0.2">
      <c r="A182" s="1" t="s">
        <v>7519</v>
      </c>
      <c r="B182" s="1" t="s">
        <v>642</v>
      </c>
      <c r="E182" s="4" t="s">
        <v>643</v>
      </c>
      <c r="F182" s="1" t="s">
        <v>644</v>
      </c>
      <c r="Q182" s="36">
        <f t="shared" si="199"/>
        <v>0</v>
      </c>
      <c r="R182" s="36">
        <f t="shared" si="187"/>
        <v>0</v>
      </c>
      <c r="S182" s="36">
        <f t="shared" si="188"/>
        <v>0</v>
      </c>
      <c r="T182" s="36">
        <f t="shared" si="189"/>
        <v>0</v>
      </c>
      <c r="U182" s="36">
        <f t="shared" si="190"/>
        <v>0</v>
      </c>
      <c r="V182" s="36">
        <f t="shared" si="191"/>
        <v>0</v>
      </c>
      <c r="W182" s="45">
        <f t="shared" si="192"/>
        <v>0</v>
      </c>
      <c r="X182" s="50">
        <f t="shared" si="193"/>
        <v>0</v>
      </c>
      <c r="Y182" s="46">
        <f t="shared" si="155"/>
        <v>25</v>
      </c>
      <c r="Z182" s="46">
        <f t="shared" si="156"/>
        <v>16</v>
      </c>
      <c r="AA182" s="46">
        <f t="shared" si="157"/>
        <v>9</v>
      </c>
      <c r="AB182" s="46">
        <f t="shared" si="158"/>
        <v>4</v>
      </c>
      <c r="AC182" s="46">
        <f t="shared" si="159"/>
        <v>1</v>
      </c>
      <c r="AD182" s="46">
        <f t="shared" si="160"/>
        <v>0</v>
      </c>
      <c r="AE182" s="46">
        <f t="shared" si="161"/>
        <v>0</v>
      </c>
      <c r="AF182" s="46">
        <f t="shared" si="162"/>
        <v>0</v>
      </c>
      <c r="AG182" s="46">
        <f t="shared" si="163"/>
        <v>0</v>
      </c>
      <c r="AH182" s="46">
        <f t="shared" si="164"/>
        <v>0</v>
      </c>
      <c r="AI182" s="46">
        <f t="shared" si="194"/>
        <v>0</v>
      </c>
      <c r="AJ182" s="47">
        <f t="shared" si="200"/>
        <v>0</v>
      </c>
      <c r="AK182" s="47" t="e">
        <f t="shared" si="201"/>
        <v>#DIV/0!</v>
      </c>
      <c r="AL182" s="47" t="e">
        <f t="shared" si="202"/>
        <v>#DIV/0!</v>
      </c>
      <c r="AM182" s="47" t="e">
        <f t="shared" si="203"/>
        <v>#DIV/0!</v>
      </c>
      <c r="AN182" s="47" t="e">
        <f t="shared" si="204"/>
        <v>#DIV/0!</v>
      </c>
      <c r="AO182" s="47" t="e">
        <f t="shared" si="205"/>
        <v>#DIV/0!</v>
      </c>
      <c r="AP182" s="47">
        <f t="shared" si="206"/>
        <v>0</v>
      </c>
      <c r="AQ182" s="47">
        <f t="shared" si="195"/>
        <v>0</v>
      </c>
      <c r="AR182" s="1">
        <f t="shared" si="207"/>
        <v>0</v>
      </c>
      <c r="AS182" s="1">
        <f t="shared" si="176"/>
        <v>0</v>
      </c>
      <c r="AT182" s="1">
        <f t="shared" si="177"/>
        <v>0</v>
      </c>
      <c r="AU182" s="1">
        <f t="shared" si="178"/>
        <v>0</v>
      </c>
      <c r="AV182" s="1">
        <f t="shared" si="179"/>
        <v>0</v>
      </c>
      <c r="AW182" s="27">
        <f t="shared" si="165"/>
        <v>0</v>
      </c>
      <c r="AX182" s="41">
        <f t="shared" si="196"/>
        <v>0</v>
      </c>
      <c r="AY182" s="29">
        <f t="shared" si="166"/>
        <v>25</v>
      </c>
      <c r="AZ182" s="29">
        <f t="shared" si="167"/>
        <v>16</v>
      </c>
      <c r="BA182" s="29">
        <f t="shared" si="168"/>
        <v>9</v>
      </c>
      <c r="BB182" s="29">
        <f t="shared" si="169"/>
        <v>4</v>
      </c>
      <c r="BC182" s="29">
        <f t="shared" si="170"/>
        <v>1</v>
      </c>
      <c r="BD182" s="29">
        <f t="shared" si="171"/>
        <v>0</v>
      </c>
      <c r="BE182" s="29">
        <f t="shared" si="172"/>
        <v>0</v>
      </c>
      <c r="BF182" s="29">
        <f t="shared" si="173"/>
        <v>0</v>
      </c>
      <c r="BG182" s="29">
        <f t="shared" si="174"/>
        <v>0</v>
      </c>
      <c r="BH182" s="29">
        <f t="shared" si="175"/>
        <v>0</v>
      </c>
      <c r="BI182" s="29">
        <f t="shared" si="197"/>
        <v>0</v>
      </c>
      <c r="BJ182" s="28">
        <f t="shared" si="180"/>
        <v>0</v>
      </c>
      <c r="BK182" s="28" t="e">
        <f t="shared" si="181"/>
        <v>#DIV/0!</v>
      </c>
      <c r="BL182" s="28" t="e">
        <f t="shared" si="182"/>
        <v>#DIV/0!</v>
      </c>
      <c r="BM182" s="28" t="e">
        <f t="shared" si="183"/>
        <v>#DIV/0!</v>
      </c>
      <c r="BN182" s="28" t="e">
        <f t="shared" si="184"/>
        <v>#DIV/0!</v>
      </c>
      <c r="BO182" s="28" t="e">
        <f t="shared" si="185"/>
        <v>#DIV/0!</v>
      </c>
      <c r="BP182" s="28">
        <f t="shared" si="186"/>
        <v>0</v>
      </c>
      <c r="BQ182" s="28">
        <f t="shared" si="198"/>
        <v>0</v>
      </c>
    </row>
    <row r="183" spans="1:69" x14ac:dyDescent="0.2">
      <c r="A183" s="1" t="s">
        <v>7519</v>
      </c>
      <c r="B183" s="1" t="s">
        <v>645</v>
      </c>
      <c r="C183" s="1" t="s">
        <v>18</v>
      </c>
      <c r="D183" s="2" t="s">
        <v>646</v>
      </c>
      <c r="F183" s="1" t="s">
        <v>647</v>
      </c>
      <c r="G183" s="1">
        <v>234</v>
      </c>
      <c r="H183">
        <v>162</v>
      </c>
      <c r="I183" s="1">
        <v>80</v>
      </c>
      <c r="J183">
        <v>60</v>
      </c>
      <c r="K183" s="1">
        <v>27</v>
      </c>
      <c r="L183">
        <v>23</v>
      </c>
      <c r="M183" s="1">
        <v>12</v>
      </c>
      <c r="N183">
        <v>10</v>
      </c>
      <c r="O183" s="1">
        <v>22</v>
      </c>
      <c r="P183" s="1">
        <v>19</v>
      </c>
      <c r="Q183" s="36">
        <f t="shared" si="199"/>
        <v>72</v>
      </c>
      <c r="R183" s="36">
        <f t="shared" si="187"/>
        <v>20</v>
      </c>
      <c r="S183" s="36">
        <f t="shared" si="188"/>
        <v>4</v>
      </c>
      <c r="T183" s="36">
        <f t="shared" si="189"/>
        <v>2</v>
      </c>
      <c r="U183" s="36">
        <f t="shared" si="190"/>
        <v>3</v>
      </c>
      <c r="V183" s="36">
        <f t="shared" si="191"/>
        <v>459</v>
      </c>
      <c r="W183" s="45">
        <f t="shared" si="192"/>
        <v>101</v>
      </c>
      <c r="X183" s="50">
        <f t="shared" si="193"/>
        <v>4.5445544554455441</v>
      </c>
      <c r="Y183" s="46">
        <f t="shared" si="155"/>
        <v>0.20743064405450484</v>
      </c>
      <c r="Z183" s="46">
        <f t="shared" si="156"/>
        <v>0.29653955494559314</v>
      </c>
      <c r="AA183" s="46">
        <f t="shared" si="157"/>
        <v>2.3856484658366814</v>
      </c>
      <c r="AB183" s="46">
        <f t="shared" si="158"/>
        <v>6.4747573767277693</v>
      </c>
      <c r="AC183" s="46">
        <f t="shared" si="159"/>
        <v>12.563866287618858</v>
      </c>
      <c r="AD183" s="46">
        <f t="shared" si="160"/>
        <v>14.935006371924349</v>
      </c>
      <c r="AE183" s="46">
        <f t="shared" si="161"/>
        <v>5.9307910989118628</v>
      </c>
      <c r="AF183" s="46">
        <f t="shared" si="162"/>
        <v>9.5425938633467258</v>
      </c>
      <c r="AG183" s="46">
        <f t="shared" si="163"/>
        <v>12.949514753455539</v>
      </c>
      <c r="AH183" s="46">
        <f t="shared" si="164"/>
        <v>37.691598862856573</v>
      </c>
      <c r="AI183" s="46">
        <f t="shared" si="194"/>
        <v>0.81049504950495044</v>
      </c>
      <c r="AJ183" s="47">
        <f t="shared" si="200"/>
        <v>0.90027498549329388</v>
      </c>
      <c r="AK183" s="47">
        <f t="shared" si="201"/>
        <v>9.3221550137927043</v>
      </c>
      <c r="AL183" s="47">
        <f t="shared" si="202"/>
        <v>-4.4261730854969521</v>
      </c>
      <c r="AM183" s="47">
        <f t="shared" si="203"/>
        <v>-20.199662594199875</v>
      </c>
      <c r="AN183" s="47">
        <f t="shared" si="204"/>
        <v>-45.158519413292325</v>
      </c>
      <c r="AO183" s="47">
        <f t="shared" si="205"/>
        <v>-183.09676178272738</v>
      </c>
      <c r="AP183" s="47">
        <f t="shared" si="206"/>
        <v>1.0202020202020202E-2</v>
      </c>
      <c r="AQ183" s="47">
        <f t="shared" si="195"/>
        <v>-2.4847934492984147</v>
      </c>
      <c r="AR183" s="1">
        <f t="shared" si="207"/>
        <v>162</v>
      </c>
      <c r="AS183" s="1">
        <f t="shared" si="176"/>
        <v>60</v>
      </c>
      <c r="AT183" s="1">
        <f t="shared" si="177"/>
        <v>23</v>
      </c>
      <c r="AU183" s="1">
        <f t="shared" si="178"/>
        <v>10</v>
      </c>
      <c r="AV183" s="1">
        <f t="shared" si="179"/>
        <v>19</v>
      </c>
      <c r="AW183" s="27">
        <f t="shared" si="165"/>
        <v>274</v>
      </c>
      <c r="AX183" s="41">
        <f t="shared" si="196"/>
        <v>4.226277372262774</v>
      </c>
      <c r="AY183" s="29">
        <f t="shared" si="166"/>
        <v>0.59864670467259795</v>
      </c>
      <c r="AZ183" s="29">
        <f t="shared" si="167"/>
        <v>5.1201449198146003E-2</v>
      </c>
      <c r="BA183" s="29">
        <f t="shared" si="168"/>
        <v>1.5037561937236941</v>
      </c>
      <c r="BB183" s="29">
        <f t="shared" si="169"/>
        <v>4.9563109382492421</v>
      </c>
      <c r="BC183" s="29">
        <f t="shared" si="170"/>
        <v>10.40886568277479</v>
      </c>
      <c r="BD183" s="29">
        <f t="shared" si="171"/>
        <v>96.980766156960868</v>
      </c>
      <c r="BE183" s="29">
        <f t="shared" si="172"/>
        <v>3.0720869518887604</v>
      </c>
      <c r="BF183" s="29">
        <f t="shared" si="173"/>
        <v>34.586392455644962</v>
      </c>
      <c r="BG183" s="29">
        <f t="shared" si="174"/>
        <v>49.563109382492421</v>
      </c>
      <c r="BH183" s="29">
        <f t="shared" si="175"/>
        <v>197.76844797272102</v>
      </c>
      <c r="BI183" s="29">
        <f t="shared" si="197"/>
        <v>1.3991604502553407</v>
      </c>
      <c r="BJ183" s="28">
        <f t="shared" si="180"/>
        <v>1.1828611288969388</v>
      </c>
      <c r="BK183" s="28">
        <f t="shared" si="181"/>
        <v>45.33875894670529</v>
      </c>
      <c r="BL183" s="28">
        <f t="shared" si="182"/>
        <v>-0.4200232679591156</v>
      </c>
      <c r="BM183" s="28">
        <f t="shared" si="183"/>
        <v>-25.626700830389918</v>
      </c>
      <c r="BN183" s="28">
        <f t="shared" si="184"/>
        <v>-66.670933464684325</v>
      </c>
      <c r="BO183" s="28">
        <f t="shared" si="185"/>
        <v>-385.52933280168378</v>
      </c>
      <c r="BP183" s="28">
        <f t="shared" si="186"/>
        <v>3.6899375134669251E-3</v>
      </c>
      <c r="BQ183" s="28">
        <f t="shared" si="198"/>
        <v>-1.5974043229979429</v>
      </c>
    </row>
    <row r="184" spans="1:69" x14ac:dyDescent="0.2">
      <c r="A184" s="1" t="s">
        <v>7519</v>
      </c>
      <c r="B184" s="1" t="s">
        <v>648</v>
      </c>
      <c r="C184" s="1" t="s">
        <v>76</v>
      </c>
      <c r="D184" s="2" t="s">
        <v>337</v>
      </c>
      <c r="E184" s="4" t="s">
        <v>649</v>
      </c>
      <c r="F184" s="1" t="s">
        <v>650</v>
      </c>
      <c r="G184" s="1">
        <v>9</v>
      </c>
      <c r="H184">
        <v>9</v>
      </c>
      <c r="I184" s="1">
        <v>9</v>
      </c>
      <c r="J184">
        <v>9</v>
      </c>
      <c r="K184" s="1">
        <v>1</v>
      </c>
      <c r="L184">
        <v>1</v>
      </c>
      <c r="M184" s="1">
        <v>1</v>
      </c>
      <c r="N184">
        <v>1</v>
      </c>
      <c r="O184" s="1">
        <v>1</v>
      </c>
      <c r="P184" s="1">
        <v>0</v>
      </c>
      <c r="Q184" s="36">
        <f t="shared" si="199"/>
        <v>0</v>
      </c>
      <c r="R184" s="36">
        <f t="shared" si="187"/>
        <v>0</v>
      </c>
      <c r="S184" s="36">
        <f t="shared" si="188"/>
        <v>0</v>
      </c>
      <c r="T184" s="36">
        <f t="shared" si="189"/>
        <v>0</v>
      </c>
      <c r="U184" s="36">
        <f t="shared" si="190"/>
        <v>1</v>
      </c>
      <c r="V184" s="36">
        <f t="shared" si="191"/>
        <v>1</v>
      </c>
      <c r="W184" s="45">
        <f t="shared" si="192"/>
        <v>1</v>
      </c>
      <c r="X184" s="50">
        <f t="shared" si="193"/>
        <v>1</v>
      </c>
      <c r="Y184" s="46">
        <f t="shared" si="155"/>
        <v>16</v>
      </c>
      <c r="Z184" s="46">
        <f t="shared" si="156"/>
        <v>9</v>
      </c>
      <c r="AA184" s="46">
        <f t="shared" si="157"/>
        <v>4</v>
      </c>
      <c r="AB184" s="46">
        <f t="shared" si="158"/>
        <v>1</v>
      </c>
      <c r="AC184" s="46">
        <f t="shared" si="159"/>
        <v>0</v>
      </c>
      <c r="AD184" s="46">
        <f t="shared" si="160"/>
        <v>0</v>
      </c>
      <c r="AE184" s="46">
        <f t="shared" si="161"/>
        <v>0</v>
      </c>
      <c r="AF184" s="46">
        <f t="shared" si="162"/>
        <v>0</v>
      </c>
      <c r="AG184" s="46">
        <f t="shared" si="163"/>
        <v>0</v>
      </c>
      <c r="AH184" s="46">
        <f t="shared" si="164"/>
        <v>0</v>
      </c>
      <c r="AI184" s="46">
        <f t="shared" si="194"/>
        <v>0</v>
      </c>
      <c r="AJ184" s="47">
        <f t="shared" si="200"/>
        <v>0</v>
      </c>
      <c r="AK184" s="47" t="e">
        <f t="shared" si="201"/>
        <v>#DIV/0!</v>
      </c>
      <c r="AL184" s="47" t="e">
        <f t="shared" si="202"/>
        <v>#DIV/0!</v>
      </c>
      <c r="AM184" s="47" t="e">
        <f t="shared" si="203"/>
        <v>#DIV/0!</v>
      </c>
      <c r="AN184" s="47" t="e">
        <f t="shared" si="204"/>
        <v>#DIV/0!</v>
      </c>
      <c r="AO184" s="47" t="e">
        <f t="shared" si="205"/>
        <v>#DIV/0!</v>
      </c>
      <c r="AP184" s="47" t="e">
        <f t="shared" si="206"/>
        <v>#DIV/0!</v>
      </c>
      <c r="AQ184" s="47">
        <f t="shared" si="195"/>
        <v>0</v>
      </c>
      <c r="AR184" s="1">
        <f t="shared" si="207"/>
        <v>9</v>
      </c>
      <c r="AS184" s="1">
        <f t="shared" si="176"/>
        <v>9</v>
      </c>
      <c r="AT184" s="1">
        <f t="shared" si="177"/>
        <v>1</v>
      </c>
      <c r="AU184" s="1">
        <f t="shared" si="178"/>
        <v>1</v>
      </c>
      <c r="AV184" s="1">
        <f t="shared" si="179"/>
        <v>0</v>
      </c>
      <c r="AW184" s="27">
        <f t="shared" si="165"/>
        <v>20</v>
      </c>
      <c r="AX184" s="41">
        <f t="shared" si="196"/>
        <v>4.3</v>
      </c>
      <c r="AY184" s="29">
        <f t="shared" si="166"/>
        <v>0.49000000000000027</v>
      </c>
      <c r="AZ184" s="29">
        <f t="shared" si="167"/>
        <v>8.99999999999999E-2</v>
      </c>
      <c r="BA184" s="29">
        <f t="shared" si="168"/>
        <v>1.6899999999999995</v>
      </c>
      <c r="BB184" s="29">
        <f t="shared" si="169"/>
        <v>5.2899999999999991</v>
      </c>
      <c r="BC184" s="29">
        <f t="shared" si="170"/>
        <v>10.889999999999999</v>
      </c>
      <c r="BD184" s="29">
        <f t="shared" si="171"/>
        <v>4.4100000000000028</v>
      </c>
      <c r="BE184" s="29">
        <f t="shared" si="172"/>
        <v>0.80999999999999905</v>
      </c>
      <c r="BF184" s="29">
        <f t="shared" si="173"/>
        <v>1.6899999999999995</v>
      </c>
      <c r="BG184" s="29">
        <f t="shared" si="174"/>
        <v>5.2899999999999991</v>
      </c>
      <c r="BH184" s="29">
        <f t="shared" si="175"/>
        <v>0</v>
      </c>
      <c r="BI184" s="29">
        <f t="shared" si="197"/>
        <v>0.64210526315789473</v>
      </c>
      <c r="BJ184" s="28">
        <f t="shared" si="180"/>
        <v>0.80131470918603176</v>
      </c>
      <c r="BK184" s="28">
        <f t="shared" si="181"/>
        <v>5.9996689137320534</v>
      </c>
      <c r="BL184" s="28">
        <f t="shared" si="182"/>
        <v>-0.4722771448127262</v>
      </c>
      <c r="BM184" s="28">
        <f t="shared" si="183"/>
        <v>-4.2699295767636247</v>
      </c>
      <c r="BN184" s="28">
        <f t="shared" si="184"/>
        <v>-23.646897205499783</v>
      </c>
      <c r="BO184" s="28">
        <f t="shared" si="185"/>
        <v>0</v>
      </c>
      <c r="BP184" s="28">
        <f t="shared" si="186"/>
        <v>5.8479532163742687E-2</v>
      </c>
      <c r="BQ184" s="28">
        <f t="shared" si="198"/>
        <v>-1.3093236849908818</v>
      </c>
    </row>
    <row r="185" spans="1:69" x14ac:dyDescent="0.2">
      <c r="A185" s="1" t="s">
        <v>7519</v>
      </c>
      <c r="B185" s="1" t="s">
        <v>651</v>
      </c>
      <c r="C185" s="1" t="s">
        <v>34</v>
      </c>
      <c r="D185" s="2" t="s">
        <v>652</v>
      </c>
      <c r="E185" s="4" t="s">
        <v>653</v>
      </c>
      <c r="F185" s="1" t="s">
        <v>654</v>
      </c>
      <c r="G185" s="1">
        <v>200</v>
      </c>
      <c r="H185">
        <v>73</v>
      </c>
      <c r="I185" s="1">
        <v>44</v>
      </c>
      <c r="J185">
        <v>19</v>
      </c>
      <c r="K185" s="1">
        <v>8</v>
      </c>
      <c r="L185">
        <v>5</v>
      </c>
      <c r="M185" s="1">
        <v>5</v>
      </c>
      <c r="N185">
        <v>3</v>
      </c>
      <c r="O185" s="1">
        <v>9</v>
      </c>
      <c r="P185" s="1">
        <v>8</v>
      </c>
      <c r="Q185" s="36">
        <f t="shared" si="199"/>
        <v>127</v>
      </c>
      <c r="R185" s="36">
        <f t="shared" si="187"/>
        <v>25</v>
      </c>
      <c r="S185" s="36">
        <f t="shared" si="188"/>
        <v>3</v>
      </c>
      <c r="T185" s="36">
        <f t="shared" si="189"/>
        <v>2</v>
      </c>
      <c r="U185" s="36">
        <f t="shared" si="190"/>
        <v>1</v>
      </c>
      <c r="V185" s="36">
        <f t="shared" si="191"/>
        <v>749</v>
      </c>
      <c r="W185" s="45">
        <f t="shared" si="192"/>
        <v>158</v>
      </c>
      <c r="X185" s="50">
        <f t="shared" si="193"/>
        <v>4.7405063291139244</v>
      </c>
      <c r="Y185" s="46">
        <f t="shared" si="155"/>
        <v>6.7336965229930892E-2</v>
      </c>
      <c r="Z185" s="46">
        <f t="shared" si="156"/>
        <v>0.54834962345777982</v>
      </c>
      <c r="AA185" s="46">
        <f t="shared" si="157"/>
        <v>3.0293622816856285</v>
      </c>
      <c r="AB185" s="46">
        <f t="shared" si="158"/>
        <v>7.5103749399134774</v>
      </c>
      <c r="AC185" s="46">
        <f t="shared" si="159"/>
        <v>13.991387598141326</v>
      </c>
      <c r="AD185" s="46">
        <f t="shared" si="160"/>
        <v>8.5517945842012235</v>
      </c>
      <c r="AE185" s="46">
        <f t="shared" si="161"/>
        <v>13.708740586444495</v>
      </c>
      <c r="AF185" s="46">
        <f t="shared" si="162"/>
        <v>9.0880868450568855</v>
      </c>
      <c r="AG185" s="46">
        <f t="shared" si="163"/>
        <v>15.020749879826955</v>
      </c>
      <c r="AH185" s="46">
        <f t="shared" si="164"/>
        <v>13.991387598141326</v>
      </c>
      <c r="AI185" s="46">
        <f t="shared" si="194"/>
        <v>0.38446343626541962</v>
      </c>
      <c r="AJ185" s="47">
        <f t="shared" si="200"/>
        <v>0.62005115616811779</v>
      </c>
      <c r="AK185" s="47">
        <f t="shared" si="201"/>
        <v>9.3089664555518414</v>
      </c>
      <c r="AL185" s="47">
        <f t="shared" si="202"/>
        <v>-42.583736725432189</v>
      </c>
      <c r="AM185" s="47">
        <f t="shared" si="203"/>
        <v>-66.353755848264626</v>
      </c>
      <c r="AN185" s="47">
        <f t="shared" si="204"/>
        <v>-172.67913280214381</v>
      </c>
      <c r="AO185" s="47">
        <f t="shared" si="205"/>
        <v>-219.53745073229649</v>
      </c>
      <c r="AP185" s="47">
        <f t="shared" si="206"/>
        <v>6.4510860689204639E-3</v>
      </c>
      <c r="AQ185" s="47">
        <f t="shared" si="195"/>
        <v>-3.1729351349464507</v>
      </c>
      <c r="AR185" s="1">
        <f t="shared" si="207"/>
        <v>73</v>
      </c>
      <c r="AS185" s="1">
        <f t="shared" si="176"/>
        <v>19</v>
      </c>
      <c r="AT185" s="1">
        <f t="shared" si="177"/>
        <v>5</v>
      </c>
      <c r="AU185" s="1">
        <f t="shared" si="178"/>
        <v>3</v>
      </c>
      <c r="AV185" s="1">
        <f t="shared" si="179"/>
        <v>8</v>
      </c>
      <c r="AW185" s="27">
        <f t="shared" si="165"/>
        <v>108</v>
      </c>
      <c r="AX185" s="41">
        <f t="shared" si="196"/>
        <v>4.3518518518518521</v>
      </c>
      <c r="AY185" s="29">
        <f t="shared" si="166"/>
        <v>0.42009602194787349</v>
      </c>
      <c r="AZ185" s="29">
        <f t="shared" si="167"/>
        <v>0.12379972565157767</v>
      </c>
      <c r="BA185" s="29">
        <f t="shared" si="168"/>
        <v>1.8275034293552819</v>
      </c>
      <c r="BB185" s="29">
        <f t="shared" si="169"/>
        <v>5.5312071330589863</v>
      </c>
      <c r="BC185" s="29">
        <f t="shared" si="170"/>
        <v>11.23491083676269</v>
      </c>
      <c r="BD185" s="29">
        <f t="shared" si="171"/>
        <v>30.667009602194764</v>
      </c>
      <c r="BE185" s="29">
        <f t="shared" si="172"/>
        <v>2.3521947873799758</v>
      </c>
      <c r="BF185" s="29">
        <f t="shared" si="173"/>
        <v>9.1375171467764087</v>
      </c>
      <c r="BG185" s="29">
        <f t="shared" si="174"/>
        <v>16.593621399176961</v>
      </c>
      <c r="BH185" s="29">
        <f t="shared" si="175"/>
        <v>89.879286694101523</v>
      </c>
      <c r="BI185" s="29">
        <f t="shared" si="197"/>
        <v>1.389061959155417</v>
      </c>
      <c r="BJ185" s="28">
        <f t="shared" si="180"/>
        <v>1.1785847271857111</v>
      </c>
      <c r="BK185" s="28">
        <f t="shared" si="181"/>
        <v>12.141246788498753</v>
      </c>
      <c r="BL185" s="28">
        <f t="shared" si="182"/>
        <v>-0.50553438163631159</v>
      </c>
      <c r="BM185" s="28">
        <f t="shared" si="183"/>
        <v>-7.5452716193480995</v>
      </c>
      <c r="BN185" s="28">
        <f t="shared" si="184"/>
        <v>-23.837939394096058</v>
      </c>
      <c r="BO185" s="28">
        <f t="shared" si="185"/>
        <v>-184.01871991150946</v>
      </c>
      <c r="BP185" s="28">
        <f t="shared" si="186"/>
        <v>9.5221301357785223E-3</v>
      </c>
      <c r="BQ185" s="28">
        <f t="shared" si="198"/>
        <v>-1.9402884500047477</v>
      </c>
    </row>
    <row r="186" spans="1:69" x14ac:dyDescent="0.2">
      <c r="A186" s="1" t="s">
        <v>7519</v>
      </c>
      <c r="B186" s="1" t="s">
        <v>655</v>
      </c>
      <c r="C186" s="1" t="s">
        <v>18</v>
      </c>
      <c r="D186" s="2" t="s">
        <v>656</v>
      </c>
      <c r="E186" s="4" t="s">
        <v>657</v>
      </c>
      <c r="F186" s="1" t="s">
        <v>658</v>
      </c>
      <c r="G186" s="1">
        <v>203</v>
      </c>
      <c r="H186">
        <v>74</v>
      </c>
      <c r="I186" s="1">
        <v>74</v>
      </c>
      <c r="J186">
        <v>34</v>
      </c>
      <c r="K186" s="1">
        <v>21</v>
      </c>
      <c r="L186">
        <v>13</v>
      </c>
      <c r="M186" s="1">
        <v>20</v>
      </c>
      <c r="N186">
        <v>15</v>
      </c>
      <c r="O186" s="1">
        <v>65</v>
      </c>
      <c r="P186" s="1">
        <v>63</v>
      </c>
      <c r="Q186" s="36">
        <f t="shared" si="199"/>
        <v>129</v>
      </c>
      <c r="R186" s="36">
        <f t="shared" si="187"/>
        <v>40</v>
      </c>
      <c r="S186" s="36">
        <f t="shared" si="188"/>
        <v>8</v>
      </c>
      <c r="T186" s="36">
        <f t="shared" si="189"/>
        <v>5</v>
      </c>
      <c r="U186" s="36">
        <f t="shared" si="190"/>
        <v>2</v>
      </c>
      <c r="V186" s="36">
        <f t="shared" si="191"/>
        <v>841</v>
      </c>
      <c r="W186" s="45">
        <f t="shared" si="192"/>
        <v>184</v>
      </c>
      <c r="X186" s="50">
        <f t="shared" si="193"/>
        <v>4.5706521739130439</v>
      </c>
      <c r="Y186" s="46">
        <f t="shared" ref="Y186:Y249" si="208">(5-X186)*(5-X186)</f>
        <v>0.1843395557655951</v>
      </c>
      <c r="Z186" s="46">
        <f t="shared" ref="Z186:Z249" si="209">(4-X186)*(4-X186)</f>
        <v>0.32564390359168288</v>
      </c>
      <c r="AA186" s="46">
        <f t="shared" ref="AA186:AA249" si="210">(3-X186)*(3-X186)</f>
        <v>2.4669482514177705</v>
      </c>
      <c r="AB186" s="46">
        <f t="shared" ref="AB186:AB249" si="211">(2-X186)*(2-X186)</f>
        <v>6.6082525992438583</v>
      </c>
      <c r="AC186" s="46">
        <f t="shared" ref="AC186:AC249" si="212">(1-X186)*(1-X186)</f>
        <v>12.749556947069946</v>
      </c>
      <c r="AD186" s="46">
        <f t="shared" ref="AD186:AD249" si="213">Q186*Y186</f>
        <v>23.77980269376177</v>
      </c>
      <c r="AE186" s="46">
        <f t="shared" ref="AE186:AE249" si="214">R186*Z186</f>
        <v>13.025756143667316</v>
      </c>
      <c r="AF186" s="46">
        <f t="shared" ref="AF186:AF249" si="215">S186*AA186</f>
        <v>19.735586011342164</v>
      </c>
      <c r="AG186" s="46">
        <f t="shared" ref="AG186:AG249" si="216">T186*AB186</f>
        <v>33.041262996219288</v>
      </c>
      <c r="AH186" s="46">
        <f t="shared" ref="AH186:AH249" si="217">U186*AC186</f>
        <v>25.499113894139892</v>
      </c>
      <c r="AI186" s="46">
        <f t="shared" si="194"/>
        <v>0.62886077453076739</v>
      </c>
      <c r="AJ186" s="47">
        <f t="shared" si="200"/>
        <v>0.79300742400734647</v>
      </c>
      <c r="AK186" s="47">
        <f t="shared" si="201"/>
        <v>20.473201260008327</v>
      </c>
      <c r="AL186" s="47">
        <f t="shared" si="202"/>
        <v>-14.905366533730515</v>
      </c>
      <c r="AM186" s="47">
        <f t="shared" si="203"/>
        <v>-62.158179579433856</v>
      </c>
      <c r="AN186" s="47">
        <f t="shared" si="204"/>
        <v>-170.32099993342186</v>
      </c>
      <c r="AO186" s="47">
        <f t="shared" si="205"/>
        <v>-182.57481780409361</v>
      </c>
      <c r="AP186" s="47">
        <f t="shared" si="206"/>
        <v>5.5245301146940491E-3</v>
      </c>
      <c r="AQ186" s="47">
        <f t="shared" si="195"/>
        <v>-2.2622186367826682</v>
      </c>
      <c r="AR186" s="1">
        <f t="shared" si="207"/>
        <v>74</v>
      </c>
      <c r="AS186" s="1">
        <f t="shared" si="176"/>
        <v>34</v>
      </c>
      <c r="AT186" s="1">
        <f t="shared" si="177"/>
        <v>13</v>
      </c>
      <c r="AU186" s="1">
        <f t="shared" si="178"/>
        <v>15</v>
      </c>
      <c r="AV186" s="1">
        <f t="shared" si="179"/>
        <v>63</v>
      </c>
      <c r="AW186" s="27">
        <f t="shared" ref="AW186:AW249" si="218">AR186+AS186+AT186+AU186+AV186</f>
        <v>199</v>
      </c>
      <c r="AX186" s="41">
        <f t="shared" si="196"/>
        <v>3.2060301507537687</v>
      </c>
      <c r="AY186" s="29">
        <f t="shared" ref="AY186:AY249" si="219">(5-AX186)*(5-AX186)</f>
        <v>3.2183278200045455</v>
      </c>
      <c r="AZ186" s="29">
        <f t="shared" ref="AZ186:AZ249" si="220">(4-AX186)*(4-AX186)</f>
        <v>0.63038812151208323</v>
      </c>
      <c r="BA186" s="29">
        <f t="shared" ref="BA186:BA249" si="221">(3-AX186)*(3-AX186)</f>
        <v>4.2448423019620672E-2</v>
      </c>
      <c r="BB186" s="29">
        <f t="shared" ref="BB186:BB249" si="222">(2-AX186)*(2-AX186)</f>
        <v>1.4545087245271582</v>
      </c>
      <c r="BC186" s="29">
        <f t="shared" ref="BC186:BC249" si="223">(1-AX186)*(1-AX186)</f>
        <v>4.8665690260346954</v>
      </c>
      <c r="BD186" s="29">
        <f t="shared" ref="BD186:BG249" si="224">AR186*AY186</f>
        <v>238.15625868033638</v>
      </c>
      <c r="BE186" s="29">
        <f t="shared" si="224"/>
        <v>21.433196131410831</v>
      </c>
      <c r="BF186" s="29">
        <f t="shared" si="224"/>
        <v>0.55182949925506875</v>
      </c>
      <c r="BG186" s="29">
        <f t="shared" si="224"/>
        <v>21.817630867907372</v>
      </c>
      <c r="BH186" s="29">
        <f t="shared" ref="BH186:BH249" si="225">AV186*BC186</f>
        <v>306.5938486401858</v>
      </c>
      <c r="BI186" s="29">
        <f t="shared" si="197"/>
        <v>2.9724887061570473</v>
      </c>
      <c r="BJ186" s="28">
        <f t="shared" si="180"/>
        <v>1.7240906896555781</v>
      </c>
      <c r="BK186" s="28">
        <f t="shared" si="181"/>
        <v>83.367507836790892</v>
      </c>
      <c r="BL186" s="28">
        <f t="shared" si="182"/>
        <v>3.3205546237547532</v>
      </c>
      <c r="BM186" s="28">
        <f t="shared" si="183"/>
        <v>-2.2184792623413538E-2</v>
      </c>
      <c r="BN186" s="28">
        <f t="shared" si="184"/>
        <v>-5.1343495823992891</v>
      </c>
      <c r="BO186" s="28">
        <f t="shared" si="185"/>
        <v>-131.97587836706595</v>
      </c>
      <c r="BP186" s="28">
        <f t="shared" si="186"/>
        <v>5.10177921345434E-3</v>
      </c>
      <c r="BQ186" s="28">
        <f t="shared" si="198"/>
        <v>-0.25735593770258569</v>
      </c>
    </row>
    <row r="187" spans="1:69" x14ac:dyDescent="0.2">
      <c r="A187" s="1" t="s">
        <v>7519</v>
      </c>
      <c r="B187" s="1" t="s">
        <v>659</v>
      </c>
      <c r="C187" s="1" t="s">
        <v>294</v>
      </c>
      <c r="D187" s="2" t="s">
        <v>570</v>
      </c>
      <c r="E187" s="4" t="s">
        <v>660</v>
      </c>
      <c r="F187" s="1" t="s">
        <v>661</v>
      </c>
      <c r="G187" s="1">
        <v>155</v>
      </c>
      <c r="H187">
        <v>68</v>
      </c>
      <c r="I187" s="1">
        <v>14</v>
      </c>
      <c r="J187">
        <v>11</v>
      </c>
      <c r="K187" s="1">
        <v>8</v>
      </c>
      <c r="L187">
        <v>7</v>
      </c>
      <c r="M187" s="1">
        <v>2</v>
      </c>
      <c r="N187">
        <v>0</v>
      </c>
      <c r="O187" s="1">
        <v>6</v>
      </c>
      <c r="P187" s="1">
        <v>5</v>
      </c>
      <c r="Q187" s="36">
        <f t="shared" si="199"/>
        <v>87</v>
      </c>
      <c r="R187" s="36">
        <f t="shared" si="187"/>
        <v>3</v>
      </c>
      <c r="S187" s="36">
        <f t="shared" si="188"/>
        <v>1</v>
      </c>
      <c r="T187" s="36">
        <f t="shared" si="189"/>
        <v>2</v>
      </c>
      <c r="U187" s="36">
        <f t="shared" si="190"/>
        <v>1</v>
      </c>
      <c r="V187" s="36">
        <f t="shared" si="191"/>
        <v>455</v>
      </c>
      <c r="W187" s="45">
        <f t="shared" si="192"/>
        <v>94</v>
      </c>
      <c r="X187" s="50">
        <f t="shared" si="193"/>
        <v>4.8404255319148932</v>
      </c>
      <c r="Y187" s="46">
        <f t="shared" si="208"/>
        <v>2.5464010864644761E-2</v>
      </c>
      <c r="Z187" s="46">
        <f t="shared" si="209"/>
        <v>0.70631507469443122</v>
      </c>
      <c r="AA187" s="46">
        <f t="shared" si="210"/>
        <v>3.3871661385242176</v>
      </c>
      <c r="AB187" s="46">
        <f t="shared" si="211"/>
        <v>8.0680172023540049</v>
      </c>
      <c r="AC187" s="46">
        <f t="shared" si="212"/>
        <v>14.748868266183791</v>
      </c>
      <c r="AD187" s="46">
        <f t="shared" si="213"/>
        <v>2.2153689452240943</v>
      </c>
      <c r="AE187" s="46">
        <f t="shared" si="214"/>
        <v>2.1189452240832938</v>
      </c>
      <c r="AF187" s="46">
        <f t="shared" si="215"/>
        <v>3.3871661385242176</v>
      </c>
      <c r="AG187" s="46">
        <f t="shared" si="216"/>
        <v>16.13603440470801</v>
      </c>
      <c r="AH187" s="46">
        <f t="shared" si="217"/>
        <v>14.748868266183791</v>
      </c>
      <c r="AI187" s="46">
        <f t="shared" si="194"/>
        <v>0.41512239762068176</v>
      </c>
      <c r="AJ187" s="47">
        <f t="shared" si="200"/>
        <v>0.64429992831031868</v>
      </c>
      <c r="AK187" s="47">
        <f t="shared" si="201"/>
        <v>1.3217375245008629</v>
      </c>
      <c r="AL187" s="47">
        <f t="shared" si="202"/>
        <v>-6.6581675335108574</v>
      </c>
      <c r="AM187" s="47">
        <f t="shared" si="203"/>
        <v>-23.307221286150632</v>
      </c>
      <c r="AN187" s="47">
        <f t="shared" si="204"/>
        <v>-171.36257120180997</v>
      </c>
      <c r="AO187" s="47">
        <f t="shared" si="205"/>
        <v>-211.77456378340304</v>
      </c>
      <c r="AP187" s="47">
        <f t="shared" si="206"/>
        <v>1.0986442262739598E-2</v>
      </c>
      <c r="AQ187" s="47">
        <f t="shared" si="195"/>
        <v>-4.5240058333748383</v>
      </c>
      <c r="AR187" s="1">
        <f t="shared" si="207"/>
        <v>68</v>
      </c>
      <c r="AS187" s="1">
        <f t="shared" si="176"/>
        <v>11</v>
      </c>
      <c r="AT187" s="1">
        <f t="shared" si="177"/>
        <v>7</v>
      </c>
      <c r="AU187" s="1">
        <f t="shared" si="178"/>
        <v>0</v>
      </c>
      <c r="AV187" s="1">
        <f t="shared" si="179"/>
        <v>5</v>
      </c>
      <c r="AW187" s="27">
        <f t="shared" si="218"/>
        <v>91</v>
      </c>
      <c r="AX187" s="41">
        <f t="shared" si="196"/>
        <v>4.5054945054945055</v>
      </c>
      <c r="AY187" s="29">
        <f t="shared" si="219"/>
        <v>0.24453568409612367</v>
      </c>
      <c r="AZ187" s="29">
        <f t="shared" si="220"/>
        <v>0.25552469508513465</v>
      </c>
      <c r="BA187" s="29">
        <f t="shared" si="221"/>
        <v>2.2665137060741456</v>
      </c>
      <c r="BB187" s="29">
        <f t="shared" si="222"/>
        <v>6.2775027170631565</v>
      </c>
      <c r="BC187" s="29">
        <f t="shared" si="223"/>
        <v>12.288491728052167</v>
      </c>
      <c r="BD187" s="29">
        <f t="shared" si="224"/>
        <v>16.628426518536408</v>
      </c>
      <c r="BE187" s="29">
        <f t="shared" si="224"/>
        <v>2.8107716459364811</v>
      </c>
      <c r="BF187" s="29">
        <f t="shared" si="224"/>
        <v>15.865595942519018</v>
      </c>
      <c r="BG187" s="29">
        <f t="shared" si="224"/>
        <v>0</v>
      </c>
      <c r="BH187" s="29">
        <f t="shared" si="225"/>
        <v>61.442458640260831</v>
      </c>
      <c r="BI187" s="29">
        <f t="shared" si="197"/>
        <v>1.0749694749694747</v>
      </c>
      <c r="BJ187" s="28">
        <f t="shared" si="180"/>
        <v>1.0368073470850188</v>
      </c>
      <c r="BK187" s="28">
        <f t="shared" si="181"/>
        <v>7.3778203999981242</v>
      </c>
      <c r="BL187" s="28">
        <f t="shared" si="182"/>
        <v>-1.2748168790440393</v>
      </c>
      <c r="BM187" s="28">
        <f t="shared" si="183"/>
        <v>-21.430947201319231</v>
      </c>
      <c r="BN187" s="28">
        <f t="shared" si="184"/>
        <v>0</v>
      </c>
      <c r="BO187" s="28">
        <f t="shared" si="185"/>
        <v>-193.25185812153848</v>
      </c>
      <c r="BP187" s="28">
        <f t="shared" si="186"/>
        <v>1.136079900124844E-2</v>
      </c>
      <c r="BQ187" s="28">
        <f t="shared" si="198"/>
        <v>-2.3696332039916643</v>
      </c>
    </row>
    <row r="188" spans="1:69" x14ac:dyDescent="0.2">
      <c r="A188" s="1" t="s">
        <v>7519</v>
      </c>
      <c r="B188" s="1" t="s">
        <v>662</v>
      </c>
      <c r="C188" s="1" t="s">
        <v>294</v>
      </c>
      <c r="D188" s="2" t="s">
        <v>663</v>
      </c>
      <c r="E188" s="4" t="s">
        <v>664</v>
      </c>
      <c r="F188" s="1" t="s">
        <v>665</v>
      </c>
      <c r="G188" s="1">
        <v>111</v>
      </c>
      <c r="H188">
        <v>18</v>
      </c>
      <c r="I188" s="1">
        <v>11</v>
      </c>
      <c r="J188">
        <v>2</v>
      </c>
      <c r="K188" s="1">
        <v>5</v>
      </c>
      <c r="L188">
        <v>1</v>
      </c>
      <c r="M188" s="1">
        <v>3</v>
      </c>
      <c r="N188">
        <v>3</v>
      </c>
      <c r="O188" s="1">
        <v>1</v>
      </c>
      <c r="P188" s="1">
        <v>0</v>
      </c>
      <c r="Q188" s="36">
        <f t="shared" si="199"/>
        <v>93</v>
      </c>
      <c r="R188" s="36">
        <f t="shared" si="187"/>
        <v>9</v>
      </c>
      <c r="S188" s="36">
        <f t="shared" si="188"/>
        <v>4</v>
      </c>
      <c r="T188" s="36">
        <f t="shared" si="189"/>
        <v>0</v>
      </c>
      <c r="U188" s="36">
        <f t="shared" si="190"/>
        <v>1</v>
      </c>
      <c r="V188" s="36">
        <f t="shared" si="191"/>
        <v>514</v>
      </c>
      <c r="W188" s="45">
        <f t="shared" si="192"/>
        <v>107</v>
      </c>
      <c r="X188" s="50">
        <f t="shared" si="193"/>
        <v>4.8037383177570092</v>
      </c>
      <c r="Y188" s="46">
        <f t="shared" si="208"/>
        <v>3.8518647916848683E-2</v>
      </c>
      <c r="Z188" s="46">
        <f t="shared" si="209"/>
        <v>0.6459952834308671</v>
      </c>
      <c r="AA188" s="46">
        <f t="shared" si="210"/>
        <v>3.2534719189448857</v>
      </c>
      <c r="AB188" s="46">
        <f t="shared" si="211"/>
        <v>7.8609485544589042</v>
      </c>
      <c r="AC188" s="46">
        <f t="shared" si="212"/>
        <v>14.468425189972923</v>
      </c>
      <c r="AD188" s="46">
        <f t="shared" si="213"/>
        <v>3.5822342562669274</v>
      </c>
      <c r="AE188" s="46">
        <f t="shared" si="214"/>
        <v>5.8139575508778041</v>
      </c>
      <c r="AF188" s="46">
        <f t="shared" si="215"/>
        <v>13.013887675779543</v>
      </c>
      <c r="AG188" s="46">
        <f t="shared" si="216"/>
        <v>0</v>
      </c>
      <c r="AH188" s="46">
        <f t="shared" si="217"/>
        <v>14.468425189972923</v>
      </c>
      <c r="AI188" s="46">
        <f t="shared" si="194"/>
        <v>0.34791042144242634</v>
      </c>
      <c r="AJ188" s="47">
        <f t="shared" si="200"/>
        <v>0.58983931832527603</v>
      </c>
      <c r="AK188" s="47">
        <f t="shared" si="201"/>
        <v>3.4260077634035926</v>
      </c>
      <c r="AL188" s="47">
        <f t="shared" si="202"/>
        <v>-22.771171446956849</v>
      </c>
      <c r="AM188" s="47">
        <f t="shared" si="203"/>
        <v>-114.38772650971703</v>
      </c>
      <c r="AN188" s="47">
        <f t="shared" si="204"/>
        <v>0</v>
      </c>
      <c r="AO188" s="47">
        <f t="shared" si="205"/>
        <v>-268.18268692971503</v>
      </c>
      <c r="AP188" s="47">
        <f t="shared" si="206"/>
        <v>9.6136567834681046E-3</v>
      </c>
      <c r="AQ188" s="47">
        <f t="shared" si="195"/>
        <v>-3.8638784143898861</v>
      </c>
      <c r="AR188" s="1">
        <f t="shared" si="207"/>
        <v>18</v>
      </c>
      <c r="AS188" s="1">
        <f t="shared" si="176"/>
        <v>2</v>
      </c>
      <c r="AT188" s="1">
        <f t="shared" si="177"/>
        <v>1</v>
      </c>
      <c r="AU188" s="1">
        <f t="shared" si="178"/>
        <v>3</v>
      </c>
      <c r="AV188" s="1">
        <f t="shared" si="179"/>
        <v>0</v>
      </c>
      <c r="AW188" s="27">
        <f t="shared" si="218"/>
        <v>24</v>
      </c>
      <c r="AX188" s="41">
        <f t="shared" si="196"/>
        <v>4.458333333333333</v>
      </c>
      <c r="AY188" s="29">
        <f t="shared" si="219"/>
        <v>0.29340277777777812</v>
      </c>
      <c r="AZ188" s="29">
        <f t="shared" si="220"/>
        <v>0.21006944444444417</v>
      </c>
      <c r="BA188" s="29">
        <f t="shared" si="221"/>
        <v>2.1267361111111103</v>
      </c>
      <c r="BB188" s="29">
        <f t="shared" si="222"/>
        <v>6.0434027777777759</v>
      </c>
      <c r="BC188" s="29">
        <f t="shared" si="223"/>
        <v>11.960069444444443</v>
      </c>
      <c r="BD188" s="29">
        <f t="shared" si="224"/>
        <v>5.2812500000000062</v>
      </c>
      <c r="BE188" s="29">
        <f t="shared" si="224"/>
        <v>0.42013888888888834</v>
      </c>
      <c r="BF188" s="29">
        <f t="shared" si="224"/>
        <v>2.1267361111111103</v>
      </c>
      <c r="BG188" s="29">
        <f t="shared" si="224"/>
        <v>18.130208333333329</v>
      </c>
      <c r="BH188" s="29">
        <f t="shared" si="225"/>
        <v>0</v>
      </c>
      <c r="BI188" s="29">
        <f t="shared" si="197"/>
        <v>1.1286231884057971</v>
      </c>
      <c r="BJ188" s="28">
        <f t="shared" si="180"/>
        <v>1.062366786192884</v>
      </c>
      <c r="BK188" s="28">
        <f t="shared" si="181"/>
        <v>2.3858623479853205</v>
      </c>
      <c r="BL188" s="28">
        <f t="shared" si="182"/>
        <v>-0.16060197163649673</v>
      </c>
      <c r="BM188" s="28">
        <f t="shared" si="183"/>
        <v>-2.586705309509695</v>
      </c>
      <c r="BN188" s="28">
        <f t="shared" si="184"/>
        <v>-37.172358000825071</v>
      </c>
      <c r="BO188" s="28">
        <f t="shared" si="185"/>
        <v>0</v>
      </c>
      <c r="BP188" s="28">
        <f t="shared" si="186"/>
        <v>4.7430830039525688E-2</v>
      </c>
      <c r="BQ188" s="28">
        <f t="shared" si="198"/>
        <v>-1.7802594276989376</v>
      </c>
    </row>
    <row r="189" spans="1:69" x14ac:dyDescent="0.2">
      <c r="A189" s="1" t="s">
        <v>7519</v>
      </c>
      <c r="B189" s="1" t="s">
        <v>666</v>
      </c>
      <c r="C189" s="1" t="s">
        <v>34</v>
      </c>
      <c r="D189" s="2" t="s">
        <v>149</v>
      </c>
      <c r="E189" s="4" t="s">
        <v>667</v>
      </c>
      <c r="F189" s="1" t="s">
        <v>668</v>
      </c>
      <c r="G189" s="1">
        <v>1</v>
      </c>
      <c r="H189">
        <v>1</v>
      </c>
      <c r="I189" s="1">
        <v>1</v>
      </c>
      <c r="J189">
        <v>1</v>
      </c>
      <c r="K189" s="1">
        <v>1</v>
      </c>
      <c r="L189">
        <v>1</v>
      </c>
      <c r="M189" s="1">
        <v>1</v>
      </c>
      <c r="N189">
        <v>1</v>
      </c>
      <c r="O189" s="1">
        <v>1</v>
      </c>
      <c r="P189" s="1">
        <v>1</v>
      </c>
      <c r="Q189" s="36">
        <f t="shared" si="199"/>
        <v>0</v>
      </c>
      <c r="R189" s="36">
        <f t="shared" si="187"/>
        <v>0</v>
      </c>
      <c r="S189" s="36">
        <f t="shared" si="188"/>
        <v>0</v>
      </c>
      <c r="T189" s="36">
        <f t="shared" si="189"/>
        <v>0</v>
      </c>
      <c r="U189" s="36">
        <f t="shared" si="190"/>
        <v>0</v>
      </c>
      <c r="V189" s="36">
        <f t="shared" si="191"/>
        <v>0</v>
      </c>
      <c r="W189" s="45">
        <f t="shared" si="192"/>
        <v>0</v>
      </c>
      <c r="X189" s="50">
        <f t="shared" si="193"/>
        <v>0</v>
      </c>
      <c r="Y189" s="46">
        <f t="shared" si="208"/>
        <v>25</v>
      </c>
      <c r="Z189" s="46">
        <f t="shared" si="209"/>
        <v>16</v>
      </c>
      <c r="AA189" s="46">
        <f t="shared" si="210"/>
        <v>9</v>
      </c>
      <c r="AB189" s="46">
        <f t="shared" si="211"/>
        <v>4</v>
      </c>
      <c r="AC189" s="46">
        <f t="shared" si="212"/>
        <v>1</v>
      </c>
      <c r="AD189" s="46">
        <f t="shared" si="213"/>
        <v>0</v>
      </c>
      <c r="AE189" s="46">
        <f t="shared" si="214"/>
        <v>0</v>
      </c>
      <c r="AF189" s="46">
        <f t="shared" si="215"/>
        <v>0</v>
      </c>
      <c r="AG189" s="46">
        <f t="shared" si="216"/>
        <v>0</v>
      </c>
      <c r="AH189" s="46">
        <f t="shared" si="217"/>
        <v>0</v>
      </c>
      <c r="AI189" s="46">
        <f t="shared" si="194"/>
        <v>0</v>
      </c>
      <c r="AJ189" s="47">
        <f t="shared" si="200"/>
        <v>0</v>
      </c>
      <c r="AK189" s="47" t="e">
        <f t="shared" si="201"/>
        <v>#DIV/0!</v>
      </c>
      <c r="AL189" s="47" t="e">
        <f t="shared" si="202"/>
        <v>#DIV/0!</v>
      </c>
      <c r="AM189" s="47" t="e">
        <f t="shared" si="203"/>
        <v>#DIV/0!</v>
      </c>
      <c r="AN189" s="47" t="e">
        <f t="shared" si="204"/>
        <v>#DIV/0!</v>
      </c>
      <c r="AO189" s="47" t="e">
        <f t="shared" si="205"/>
        <v>#DIV/0!</v>
      </c>
      <c r="AP189" s="47">
        <f t="shared" si="206"/>
        <v>0</v>
      </c>
      <c r="AQ189" s="47">
        <f t="shared" si="195"/>
        <v>0</v>
      </c>
      <c r="AR189" s="1">
        <f t="shared" si="207"/>
        <v>1</v>
      </c>
      <c r="AS189" s="1">
        <f t="shared" si="176"/>
        <v>1</v>
      </c>
      <c r="AT189" s="1">
        <f t="shared" si="177"/>
        <v>1</v>
      </c>
      <c r="AU189" s="1">
        <f t="shared" si="178"/>
        <v>1</v>
      </c>
      <c r="AV189" s="1">
        <f t="shared" si="179"/>
        <v>1</v>
      </c>
      <c r="AW189" s="27">
        <f t="shared" si="218"/>
        <v>5</v>
      </c>
      <c r="AX189" s="41">
        <f t="shared" si="196"/>
        <v>3</v>
      </c>
      <c r="AY189" s="29">
        <f t="shared" si="219"/>
        <v>4</v>
      </c>
      <c r="AZ189" s="29">
        <f t="shared" si="220"/>
        <v>1</v>
      </c>
      <c r="BA189" s="29">
        <f t="shared" si="221"/>
        <v>0</v>
      </c>
      <c r="BB189" s="29">
        <f t="shared" si="222"/>
        <v>1</v>
      </c>
      <c r="BC189" s="29">
        <f t="shared" si="223"/>
        <v>4</v>
      </c>
      <c r="BD189" s="29">
        <f t="shared" si="224"/>
        <v>4</v>
      </c>
      <c r="BE189" s="29">
        <f t="shared" si="224"/>
        <v>1</v>
      </c>
      <c r="BF189" s="29">
        <f t="shared" si="224"/>
        <v>0</v>
      </c>
      <c r="BG189" s="29">
        <f t="shared" si="224"/>
        <v>1</v>
      </c>
      <c r="BH189" s="29">
        <f t="shared" si="225"/>
        <v>4</v>
      </c>
      <c r="BI189" s="29">
        <f t="shared" si="197"/>
        <v>2.5</v>
      </c>
      <c r="BJ189" s="28">
        <f t="shared" si="180"/>
        <v>1.5811388300841898</v>
      </c>
      <c r="BK189" s="28">
        <f t="shared" si="181"/>
        <v>2.0238577025077631</v>
      </c>
      <c r="BL189" s="28">
        <f t="shared" si="182"/>
        <v>0.25298221281347039</v>
      </c>
      <c r="BM189" s="28">
        <f t="shared" si="183"/>
        <v>0</v>
      </c>
      <c r="BN189" s="28">
        <f t="shared" si="184"/>
        <v>-0.25298221281347039</v>
      </c>
      <c r="BO189" s="28">
        <f t="shared" si="185"/>
        <v>-2.0238577025077631</v>
      </c>
      <c r="BP189" s="28">
        <f t="shared" si="186"/>
        <v>0.41666666666666669</v>
      </c>
      <c r="BQ189" s="28">
        <f t="shared" si="198"/>
        <v>0</v>
      </c>
    </row>
    <row r="190" spans="1:69" x14ac:dyDescent="0.2">
      <c r="A190" s="1" t="s">
        <v>7519</v>
      </c>
      <c r="B190" s="1" t="s">
        <v>669</v>
      </c>
      <c r="C190" s="1" t="s">
        <v>81</v>
      </c>
      <c r="D190" s="2">
        <v>1043</v>
      </c>
      <c r="E190" s="4" t="s">
        <v>69</v>
      </c>
      <c r="F190" s="1" t="s">
        <v>670</v>
      </c>
      <c r="G190" s="1">
        <v>546</v>
      </c>
      <c r="H190">
        <v>217</v>
      </c>
      <c r="I190" s="1">
        <v>184</v>
      </c>
      <c r="J190">
        <v>69</v>
      </c>
      <c r="K190" s="1">
        <v>107</v>
      </c>
      <c r="L190">
        <v>58</v>
      </c>
      <c r="M190" s="1">
        <v>68</v>
      </c>
      <c r="N190">
        <v>47</v>
      </c>
      <c r="O190" s="1">
        <v>138</v>
      </c>
      <c r="P190" s="1">
        <v>109</v>
      </c>
      <c r="Q190" s="36">
        <f t="shared" si="199"/>
        <v>329</v>
      </c>
      <c r="R190" s="36">
        <f t="shared" si="187"/>
        <v>115</v>
      </c>
      <c r="S190" s="36">
        <f t="shared" si="188"/>
        <v>49</v>
      </c>
      <c r="T190" s="36">
        <f t="shared" si="189"/>
        <v>21</v>
      </c>
      <c r="U190" s="36">
        <f t="shared" si="190"/>
        <v>29</v>
      </c>
      <c r="V190" s="36">
        <f t="shared" si="191"/>
        <v>2323</v>
      </c>
      <c r="W190" s="45">
        <f t="shared" si="192"/>
        <v>543</v>
      </c>
      <c r="X190" s="50">
        <f t="shared" si="193"/>
        <v>4.278084714548803</v>
      </c>
      <c r="Y190" s="46">
        <f t="shared" si="208"/>
        <v>0.52116167936808322</v>
      </c>
      <c r="Z190" s="46">
        <f t="shared" si="209"/>
        <v>7.7331108465689261E-2</v>
      </c>
      <c r="AA190" s="46">
        <f t="shared" si="210"/>
        <v>1.6335005375632954</v>
      </c>
      <c r="AB190" s="46">
        <f t="shared" si="211"/>
        <v>5.189669966660901</v>
      </c>
      <c r="AC190" s="46">
        <f t="shared" si="212"/>
        <v>10.745839395758507</v>
      </c>
      <c r="AD190" s="46">
        <f t="shared" si="213"/>
        <v>171.46219251209939</v>
      </c>
      <c r="AE190" s="46">
        <f t="shared" si="214"/>
        <v>8.8930774735542641</v>
      </c>
      <c r="AF190" s="46">
        <f t="shared" si="215"/>
        <v>80.041526340601479</v>
      </c>
      <c r="AG190" s="46">
        <f t="shared" si="216"/>
        <v>108.98306929987892</v>
      </c>
      <c r="AH190" s="46">
        <f t="shared" si="217"/>
        <v>311.62934247699673</v>
      </c>
      <c r="AI190" s="46">
        <f t="shared" si="194"/>
        <v>1.2564745536958131</v>
      </c>
      <c r="AJ190" s="47">
        <f t="shared" si="200"/>
        <v>1.1209257574415057</v>
      </c>
      <c r="AK190" s="47">
        <f t="shared" si="201"/>
        <v>87.886883358547919</v>
      </c>
      <c r="AL190" s="47">
        <f t="shared" si="202"/>
        <v>-1.7558954240074829</v>
      </c>
      <c r="AM190" s="47">
        <f t="shared" si="203"/>
        <v>-72.634751691228558</v>
      </c>
      <c r="AN190" s="47">
        <f t="shared" si="204"/>
        <v>-176.27809901239391</v>
      </c>
      <c r="AO190" s="47">
        <f t="shared" si="205"/>
        <v>-725.31718878413176</v>
      </c>
      <c r="AP190" s="47">
        <f t="shared" si="206"/>
        <v>1.8518392207951654E-3</v>
      </c>
      <c r="AQ190" s="47">
        <f t="shared" si="195"/>
        <v>-1.6446166556172288</v>
      </c>
      <c r="AR190" s="1">
        <f t="shared" si="207"/>
        <v>217</v>
      </c>
      <c r="AS190" s="1">
        <f t="shared" si="176"/>
        <v>69</v>
      </c>
      <c r="AT190" s="1">
        <f t="shared" si="177"/>
        <v>58</v>
      </c>
      <c r="AU190" s="1">
        <f t="shared" si="178"/>
        <v>47</v>
      </c>
      <c r="AV190" s="1">
        <f t="shared" si="179"/>
        <v>109</v>
      </c>
      <c r="AW190" s="27">
        <f t="shared" si="218"/>
        <v>500</v>
      </c>
      <c r="AX190" s="41">
        <f t="shared" si="196"/>
        <v>3.476</v>
      </c>
      <c r="AY190" s="29">
        <f t="shared" si="219"/>
        <v>2.3225760000000002</v>
      </c>
      <c r="AZ190" s="29">
        <f t="shared" si="220"/>
        <v>0.27457600000000004</v>
      </c>
      <c r="BA190" s="29">
        <f t="shared" si="221"/>
        <v>0.22657599999999997</v>
      </c>
      <c r="BB190" s="29">
        <f t="shared" si="222"/>
        <v>2.1785760000000001</v>
      </c>
      <c r="BC190" s="29">
        <f t="shared" si="223"/>
        <v>6.1305759999999996</v>
      </c>
      <c r="BD190" s="29">
        <f t="shared" si="224"/>
        <v>503.99899200000004</v>
      </c>
      <c r="BE190" s="29">
        <f t="shared" si="224"/>
        <v>18.945744000000001</v>
      </c>
      <c r="BF190" s="29">
        <f t="shared" si="224"/>
        <v>13.141407999999998</v>
      </c>
      <c r="BG190" s="29">
        <f t="shared" si="224"/>
        <v>102.393072</v>
      </c>
      <c r="BH190" s="29">
        <f t="shared" si="225"/>
        <v>668.23278399999992</v>
      </c>
      <c r="BI190" s="29">
        <f t="shared" si="197"/>
        <v>2.6186613226452904</v>
      </c>
      <c r="BJ190" s="28">
        <f t="shared" si="180"/>
        <v>1.618227833973106</v>
      </c>
      <c r="BK190" s="28">
        <f t="shared" si="181"/>
        <v>181.257353305442</v>
      </c>
      <c r="BL190" s="28">
        <f t="shared" si="182"/>
        <v>2.3427392353959924</v>
      </c>
      <c r="BM190" s="28">
        <f t="shared" si="183"/>
        <v>-1.4761478253409388</v>
      </c>
      <c r="BN190" s="28">
        <f t="shared" si="184"/>
        <v>-35.664646991502273</v>
      </c>
      <c r="BO190" s="28">
        <f t="shared" si="185"/>
        <v>-390.44459782059926</v>
      </c>
      <c r="BP190" s="28">
        <f t="shared" si="186"/>
        <v>2.0120562409960481E-3</v>
      </c>
      <c r="BQ190" s="28">
        <f t="shared" si="198"/>
        <v>-0.49091214577066677</v>
      </c>
    </row>
    <row r="191" spans="1:69" x14ac:dyDescent="0.2">
      <c r="A191" s="1" t="s">
        <v>7519</v>
      </c>
      <c r="B191" s="1" t="s">
        <v>671</v>
      </c>
      <c r="C191" s="1" t="s">
        <v>18</v>
      </c>
      <c r="D191" s="2" t="s">
        <v>672</v>
      </c>
      <c r="E191" s="4" t="s">
        <v>673</v>
      </c>
      <c r="F191" s="1" t="s">
        <v>674</v>
      </c>
      <c r="G191" s="1">
        <v>76</v>
      </c>
      <c r="H191">
        <v>33</v>
      </c>
      <c r="I191" s="1">
        <v>24</v>
      </c>
      <c r="J191">
        <v>12</v>
      </c>
      <c r="K191" s="1">
        <v>5</v>
      </c>
      <c r="L191">
        <v>4</v>
      </c>
      <c r="M191" s="1">
        <v>3</v>
      </c>
      <c r="N191">
        <v>1</v>
      </c>
      <c r="O191" s="1">
        <v>5</v>
      </c>
      <c r="P191" s="1">
        <v>4</v>
      </c>
      <c r="Q191" s="36">
        <f t="shared" si="199"/>
        <v>43</v>
      </c>
      <c r="R191" s="36">
        <f t="shared" si="187"/>
        <v>12</v>
      </c>
      <c r="S191" s="36">
        <f t="shared" si="188"/>
        <v>1</v>
      </c>
      <c r="T191" s="36">
        <f t="shared" si="189"/>
        <v>2</v>
      </c>
      <c r="U191" s="36">
        <f t="shared" si="190"/>
        <v>1</v>
      </c>
      <c r="V191" s="36">
        <f t="shared" si="191"/>
        <v>271</v>
      </c>
      <c r="W191" s="45">
        <f t="shared" si="192"/>
        <v>59</v>
      </c>
      <c r="X191" s="50">
        <f t="shared" si="193"/>
        <v>4.593220338983051</v>
      </c>
      <c r="Y191" s="46">
        <f t="shared" si="208"/>
        <v>0.1654696926170639</v>
      </c>
      <c r="Z191" s="46">
        <f t="shared" si="209"/>
        <v>0.35191037058316599</v>
      </c>
      <c r="AA191" s="46">
        <f t="shared" si="210"/>
        <v>2.5383510485492682</v>
      </c>
      <c r="AB191" s="46">
        <f t="shared" si="211"/>
        <v>6.7247917265153703</v>
      </c>
      <c r="AC191" s="46">
        <f t="shared" si="212"/>
        <v>12.911232404481472</v>
      </c>
      <c r="AD191" s="46">
        <f t="shared" si="213"/>
        <v>7.1151967825337481</v>
      </c>
      <c r="AE191" s="46">
        <f t="shared" si="214"/>
        <v>4.2229244469979914</v>
      </c>
      <c r="AF191" s="46">
        <f t="shared" si="215"/>
        <v>2.5383510485492682</v>
      </c>
      <c r="AG191" s="46">
        <f t="shared" si="216"/>
        <v>13.449583453030741</v>
      </c>
      <c r="AH191" s="46">
        <f t="shared" si="217"/>
        <v>12.911232404481472</v>
      </c>
      <c r="AI191" s="46">
        <f t="shared" si="194"/>
        <v>0.6937463471654004</v>
      </c>
      <c r="AJ191" s="47">
        <f t="shared" si="200"/>
        <v>0.83291436964756493</v>
      </c>
      <c r="AK191" s="47">
        <f t="shared" si="201"/>
        <v>5.0089313750089524</v>
      </c>
      <c r="AL191" s="47">
        <f t="shared" si="202"/>
        <v>-4.3353910833234277</v>
      </c>
      <c r="AM191" s="47">
        <f t="shared" si="203"/>
        <v>-6.9988463897980662</v>
      </c>
      <c r="AN191" s="47">
        <f t="shared" si="204"/>
        <v>-60.359716190617164</v>
      </c>
      <c r="AO191" s="47">
        <f t="shared" si="205"/>
        <v>-80.28797117971672</v>
      </c>
      <c r="AP191" s="47">
        <f t="shared" si="206"/>
        <v>1.7846339987900785E-2</v>
      </c>
      <c r="AQ191" s="47">
        <f t="shared" si="195"/>
        <v>-2.622930010477416</v>
      </c>
      <c r="AR191" s="1">
        <f t="shared" si="207"/>
        <v>33</v>
      </c>
      <c r="AS191" s="1">
        <f t="shared" si="176"/>
        <v>12</v>
      </c>
      <c r="AT191" s="1">
        <f t="shared" si="177"/>
        <v>4</v>
      </c>
      <c r="AU191" s="1">
        <f t="shared" si="178"/>
        <v>1</v>
      </c>
      <c r="AV191" s="1">
        <f t="shared" si="179"/>
        <v>4</v>
      </c>
      <c r="AW191" s="27">
        <f t="shared" si="218"/>
        <v>54</v>
      </c>
      <c r="AX191" s="41">
        <f t="shared" si="196"/>
        <v>4.2777777777777777</v>
      </c>
      <c r="AY191" s="29">
        <f t="shared" si="219"/>
        <v>0.52160493827160503</v>
      </c>
      <c r="AZ191" s="29">
        <f t="shared" si="220"/>
        <v>7.7160493827160434E-2</v>
      </c>
      <c r="BA191" s="29">
        <f t="shared" si="221"/>
        <v>1.6327160493827158</v>
      </c>
      <c r="BB191" s="29">
        <f t="shared" si="222"/>
        <v>5.1882716049382713</v>
      </c>
      <c r="BC191" s="29">
        <f t="shared" si="223"/>
        <v>10.743827160493826</v>
      </c>
      <c r="BD191" s="29">
        <f t="shared" si="224"/>
        <v>17.212962962962965</v>
      </c>
      <c r="BE191" s="29">
        <f t="shared" si="224"/>
        <v>0.92592592592592515</v>
      </c>
      <c r="BF191" s="29">
        <f t="shared" si="224"/>
        <v>6.530864197530863</v>
      </c>
      <c r="BG191" s="29">
        <f t="shared" si="224"/>
        <v>5.1882716049382713</v>
      </c>
      <c r="BH191" s="29">
        <f t="shared" si="225"/>
        <v>42.975308641975303</v>
      </c>
      <c r="BI191" s="29">
        <f t="shared" si="197"/>
        <v>1.3742138364779872</v>
      </c>
      <c r="BJ191" s="28">
        <f t="shared" si="180"/>
        <v>1.1722686707738919</v>
      </c>
      <c r="BK191" s="28">
        <f t="shared" si="181"/>
        <v>7.7169379109193006</v>
      </c>
      <c r="BL191" s="28">
        <f t="shared" si="182"/>
        <v>-0.15965858217650702</v>
      </c>
      <c r="BM191" s="28">
        <f t="shared" si="183"/>
        <v>-5.1801759182441671</v>
      </c>
      <c r="BN191" s="28">
        <f t="shared" si="184"/>
        <v>-7.3358860947913662</v>
      </c>
      <c r="BO191" s="28">
        <f t="shared" si="185"/>
        <v>-87.441386530210309</v>
      </c>
      <c r="BP191" s="28">
        <f t="shared" si="186"/>
        <v>1.9593613933236574E-2</v>
      </c>
      <c r="BQ191" s="28">
        <f t="shared" si="198"/>
        <v>-1.8104532429547042</v>
      </c>
    </row>
    <row r="192" spans="1:69" x14ac:dyDescent="0.2">
      <c r="A192" s="1" t="s">
        <v>7519</v>
      </c>
      <c r="B192" s="1" t="s">
        <v>675</v>
      </c>
      <c r="C192" s="1" t="s">
        <v>100</v>
      </c>
      <c r="D192" s="2" t="s">
        <v>89</v>
      </c>
      <c r="E192" s="4" t="s">
        <v>676</v>
      </c>
      <c r="F192" s="1" t="s">
        <v>677</v>
      </c>
      <c r="G192" s="1">
        <v>4</v>
      </c>
      <c r="H192">
        <v>1</v>
      </c>
      <c r="I192" s="1">
        <v>4</v>
      </c>
      <c r="J192">
        <v>1</v>
      </c>
      <c r="K192" s="1">
        <v>1</v>
      </c>
      <c r="L192">
        <v>1</v>
      </c>
      <c r="M192" s="1">
        <v>1</v>
      </c>
      <c r="N192">
        <v>1</v>
      </c>
      <c r="O192" s="1">
        <v>1</v>
      </c>
      <c r="P192" s="1">
        <v>1</v>
      </c>
      <c r="Q192" s="36">
        <f t="shared" si="199"/>
        <v>3</v>
      </c>
      <c r="R192" s="36">
        <f t="shared" si="187"/>
        <v>3</v>
      </c>
      <c r="S192" s="36">
        <f t="shared" si="188"/>
        <v>0</v>
      </c>
      <c r="T192" s="36">
        <f t="shared" si="189"/>
        <v>0</v>
      </c>
      <c r="U192" s="36">
        <f t="shared" si="190"/>
        <v>0</v>
      </c>
      <c r="V192" s="36">
        <f t="shared" si="191"/>
        <v>27</v>
      </c>
      <c r="W192" s="45">
        <f t="shared" si="192"/>
        <v>6</v>
      </c>
      <c r="X192" s="50">
        <f t="shared" si="193"/>
        <v>4.5</v>
      </c>
      <c r="Y192" s="46">
        <f t="shared" si="208"/>
        <v>0.25</v>
      </c>
      <c r="Z192" s="46">
        <f t="shared" si="209"/>
        <v>0.25</v>
      </c>
      <c r="AA192" s="46">
        <f t="shared" si="210"/>
        <v>2.25</v>
      </c>
      <c r="AB192" s="46">
        <f t="shared" si="211"/>
        <v>6.25</v>
      </c>
      <c r="AC192" s="46">
        <f t="shared" si="212"/>
        <v>12.25</v>
      </c>
      <c r="AD192" s="46">
        <f t="shared" si="213"/>
        <v>0.75</v>
      </c>
      <c r="AE192" s="46">
        <f t="shared" si="214"/>
        <v>0.75</v>
      </c>
      <c r="AF192" s="46">
        <f t="shared" si="215"/>
        <v>0</v>
      </c>
      <c r="AG192" s="46">
        <f t="shared" si="216"/>
        <v>0</v>
      </c>
      <c r="AH192" s="46">
        <f t="shared" si="217"/>
        <v>0</v>
      </c>
      <c r="AI192" s="46">
        <f t="shared" si="194"/>
        <v>0.3</v>
      </c>
      <c r="AJ192" s="47">
        <f t="shared" si="200"/>
        <v>0.54772255750516607</v>
      </c>
      <c r="AK192" s="47">
        <f t="shared" si="201"/>
        <v>2.2821773229381921</v>
      </c>
      <c r="AL192" s="47">
        <f t="shared" si="202"/>
        <v>-2.2821773229381921</v>
      </c>
      <c r="AM192" s="47">
        <f t="shared" si="203"/>
        <v>0</v>
      </c>
      <c r="AN192" s="47">
        <f t="shared" si="204"/>
        <v>0</v>
      </c>
      <c r="AO192" s="47">
        <f t="shared" si="205"/>
        <v>0</v>
      </c>
      <c r="AP192" s="47">
        <f t="shared" si="206"/>
        <v>0.3</v>
      </c>
      <c r="AQ192" s="47">
        <f t="shared" si="195"/>
        <v>0</v>
      </c>
      <c r="AR192" s="1">
        <f t="shared" si="207"/>
        <v>1</v>
      </c>
      <c r="AS192" s="1">
        <f t="shared" si="176"/>
        <v>1</v>
      </c>
      <c r="AT192" s="1">
        <f t="shared" si="177"/>
        <v>1</v>
      </c>
      <c r="AU192" s="1">
        <f t="shared" si="178"/>
        <v>1</v>
      </c>
      <c r="AV192" s="1">
        <f t="shared" si="179"/>
        <v>1</v>
      </c>
      <c r="AW192" s="27">
        <f t="shared" si="218"/>
        <v>5</v>
      </c>
      <c r="AX192" s="41">
        <f t="shared" si="196"/>
        <v>3</v>
      </c>
      <c r="AY192" s="29">
        <f t="shared" si="219"/>
        <v>4</v>
      </c>
      <c r="AZ192" s="29">
        <f t="shared" si="220"/>
        <v>1</v>
      </c>
      <c r="BA192" s="29">
        <f t="shared" si="221"/>
        <v>0</v>
      </c>
      <c r="BB192" s="29">
        <f t="shared" si="222"/>
        <v>1</v>
      </c>
      <c r="BC192" s="29">
        <f t="shared" si="223"/>
        <v>4</v>
      </c>
      <c r="BD192" s="29">
        <f t="shared" si="224"/>
        <v>4</v>
      </c>
      <c r="BE192" s="29">
        <f t="shared" si="224"/>
        <v>1</v>
      </c>
      <c r="BF192" s="29">
        <f t="shared" si="224"/>
        <v>0</v>
      </c>
      <c r="BG192" s="29">
        <f t="shared" si="224"/>
        <v>1</v>
      </c>
      <c r="BH192" s="29">
        <f t="shared" si="225"/>
        <v>4</v>
      </c>
      <c r="BI192" s="29">
        <f t="shared" si="197"/>
        <v>2.5</v>
      </c>
      <c r="BJ192" s="28">
        <f t="shared" si="180"/>
        <v>1.5811388300841898</v>
      </c>
      <c r="BK192" s="28">
        <f t="shared" si="181"/>
        <v>2.0238577025077631</v>
      </c>
      <c r="BL192" s="28">
        <f t="shared" si="182"/>
        <v>0.25298221281347039</v>
      </c>
      <c r="BM192" s="28">
        <f t="shared" si="183"/>
        <v>0</v>
      </c>
      <c r="BN192" s="28">
        <f t="shared" si="184"/>
        <v>-0.25298221281347039</v>
      </c>
      <c r="BO192" s="28">
        <f t="shared" si="185"/>
        <v>-2.0238577025077631</v>
      </c>
      <c r="BP192" s="28">
        <f t="shared" si="186"/>
        <v>0.41666666666666669</v>
      </c>
      <c r="BQ192" s="28">
        <f t="shared" si="198"/>
        <v>0</v>
      </c>
    </row>
    <row r="193" spans="1:69" x14ac:dyDescent="0.2">
      <c r="A193" s="1" t="s">
        <v>7519</v>
      </c>
      <c r="B193" s="1" t="s">
        <v>678</v>
      </c>
      <c r="C193" s="1" t="s">
        <v>30</v>
      </c>
      <c r="D193" s="2" t="s">
        <v>679</v>
      </c>
      <c r="E193" s="4" t="s">
        <v>680</v>
      </c>
      <c r="F193" s="1" t="s">
        <v>681</v>
      </c>
      <c r="G193" s="1">
        <v>111</v>
      </c>
      <c r="H193">
        <v>62</v>
      </c>
      <c r="I193" s="1">
        <v>40</v>
      </c>
      <c r="J193">
        <v>25</v>
      </c>
      <c r="K193" s="1">
        <v>23</v>
      </c>
      <c r="L193">
        <v>11</v>
      </c>
      <c r="M193" s="1">
        <v>14</v>
      </c>
      <c r="N193">
        <v>12</v>
      </c>
      <c r="O193" s="1">
        <v>8</v>
      </c>
      <c r="P193" s="1">
        <v>6</v>
      </c>
      <c r="Q193" s="36">
        <f t="shared" si="199"/>
        <v>49</v>
      </c>
      <c r="R193" s="36">
        <f t="shared" si="187"/>
        <v>15</v>
      </c>
      <c r="S193" s="36">
        <f t="shared" si="188"/>
        <v>12</v>
      </c>
      <c r="T193" s="36">
        <f t="shared" si="189"/>
        <v>2</v>
      </c>
      <c r="U193" s="36">
        <f t="shared" si="190"/>
        <v>2</v>
      </c>
      <c r="V193" s="36">
        <f t="shared" si="191"/>
        <v>347</v>
      </c>
      <c r="W193" s="45">
        <f t="shared" si="192"/>
        <v>80</v>
      </c>
      <c r="X193" s="50">
        <f t="shared" si="193"/>
        <v>4.3375000000000004</v>
      </c>
      <c r="Y193" s="46">
        <f t="shared" si="208"/>
        <v>0.43890624999999955</v>
      </c>
      <c r="Z193" s="46">
        <f t="shared" si="209"/>
        <v>0.11390625000000024</v>
      </c>
      <c r="AA193" s="46">
        <f t="shared" si="210"/>
        <v>1.788906250000001</v>
      </c>
      <c r="AB193" s="46">
        <f t="shared" si="211"/>
        <v>5.4639062500000017</v>
      </c>
      <c r="AC193" s="46">
        <f t="shared" si="212"/>
        <v>11.138906250000002</v>
      </c>
      <c r="AD193" s="46">
        <f t="shared" si="213"/>
        <v>21.506406249999976</v>
      </c>
      <c r="AE193" s="46">
        <f t="shared" si="214"/>
        <v>1.7085937500000035</v>
      </c>
      <c r="AF193" s="46">
        <f t="shared" si="215"/>
        <v>21.466875000000012</v>
      </c>
      <c r="AG193" s="46">
        <f t="shared" si="216"/>
        <v>10.927812500000003</v>
      </c>
      <c r="AH193" s="46">
        <f t="shared" si="217"/>
        <v>22.277812500000003</v>
      </c>
      <c r="AI193" s="46">
        <f t="shared" si="194"/>
        <v>0.98591772151898716</v>
      </c>
      <c r="AJ193" s="47">
        <f t="shared" si="200"/>
        <v>0.99293389584553271</v>
      </c>
      <c r="AK193" s="47">
        <f t="shared" si="201"/>
        <v>14.55434677814827</v>
      </c>
      <c r="AL193" s="47">
        <f t="shared" si="202"/>
        <v>-0.58904921437192514</v>
      </c>
      <c r="AM193" s="47">
        <f t="shared" si="203"/>
        <v>-29.329293978431114</v>
      </c>
      <c r="AN193" s="47">
        <f t="shared" si="204"/>
        <v>-26.092989820444203</v>
      </c>
      <c r="AO193" s="47">
        <f t="shared" si="205"/>
        <v>-75.950879854880753</v>
      </c>
      <c r="AP193" s="47">
        <f t="shared" si="206"/>
        <v>1.2982797792924375E-2</v>
      </c>
      <c r="AQ193" s="47">
        <f t="shared" si="195"/>
        <v>-1.5242825847449495</v>
      </c>
      <c r="AR193" s="1">
        <f t="shared" si="207"/>
        <v>62</v>
      </c>
      <c r="AS193" s="1">
        <f t="shared" si="176"/>
        <v>25</v>
      </c>
      <c r="AT193" s="1">
        <f t="shared" si="177"/>
        <v>11</v>
      </c>
      <c r="AU193" s="1">
        <f t="shared" si="178"/>
        <v>12</v>
      </c>
      <c r="AV193" s="1">
        <f t="shared" si="179"/>
        <v>6</v>
      </c>
      <c r="AW193" s="27">
        <f t="shared" si="218"/>
        <v>116</v>
      </c>
      <c r="AX193" s="41">
        <f t="shared" si="196"/>
        <v>4.0775862068965516</v>
      </c>
      <c r="AY193" s="29">
        <f t="shared" si="219"/>
        <v>0.85084720570749128</v>
      </c>
      <c r="AZ193" s="29">
        <f t="shared" si="220"/>
        <v>6.0196195005945115E-3</v>
      </c>
      <c r="BA193" s="29">
        <f t="shared" si="221"/>
        <v>1.1611920332936978</v>
      </c>
      <c r="BB193" s="29">
        <f t="shared" si="222"/>
        <v>4.3163644470868006</v>
      </c>
      <c r="BC193" s="29">
        <f t="shared" si="223"/>
        <v>9.4715368608799047</v>
      </c>
      <c r="BD193" s="29">
        <f t="shared" si="224"/>
        <v>52.752526753864458</v>
      </c>
      <c r="BE193" s="29">
        <f t="shared" si="224"/>
        <v>0.1504904875148628</v>
      </c>
      <c r="BF193" s="29">
        <f t="shared" si="224"/>
        <v>12.773112366230675</v>
      </c>
      <c r="BG193" s="29">
        <f t="shared" si="224"/>
        <v>51.796373365041603</v>
      </c>
      <c r="BH193" s="29">
        <f t="shared" si="225"/>
        <v>56.829221165279428</v>
      </c>
      <c r="BI193" s="29">
        <f t="shared" si="197"/>
        <v>1.5156671664167916</v>
      </c>
      <c r="BJ193" s="28">
        <f t="shared" si="180"/>
        <v>1.2311243505092373</v>
      </c>
      <c r="BK193" s="28">
        <f t="shared" si="181"/>
        <v>26.077340085364018</v>
      </c>
      <c r="BL193" s="28">
        <f t="shared" si="182"/>
        <v>-6.2573119297189223E-3</v>
      </c>
      <c r="BM193" s="28">
        <f t="shared" si="183"/>
        <v>-7.3763750886175883</v>
      </c>
      <c r="BN193" s="28">
        <f t="shared" si="184"/>
        <v>-57.670357293689896</v>
      </c>
      <c r="BO193" s="28">
        <f t="shared" si="185"/>
        <v>-93.729471237095638</v>
      </c>
      <c r="BP193" s="28">
        <f t="shared" si="186"/>
        <v>8.8482074752097642E-3</v>
      </c>
      <c r="BQ193" s="28">
        <f t="shared" si="198"/>
        <v>-1.1742024422679165</v>
      </c>
    </row>
    <row r="194" spans="1:69" x14ac:dyDescent="0.2">
      <c r="A194" s="1" t="s">
        <v>7519</v>
      </c>
      <c r="B194" s="1" t="s">
        <v>682</v>
      </c>
      <c r="C194" s="1" t="s">
        <v>42</v>
      </c>
      <c r="D194" s="2" t="s">
        <v>683</v>
      </c>
      <c r="E194" s="4" t="s">
        <v>684</v>
      </c>
      <c r="F194" s="1" t="s">
        <v>685</v>
      </c>
      <c r="G194" s="1">
        <v>59</v>
      </c>
      <c r="H194">
        <v>20</v>
      </c>
      <c r="I194" s="1">
        <v>26</v>
      </c>
      <c r="J194">
        <v>9</v>
      </c>
      <c r="K194" s="1">
        <v>9</v>
      </c>
      <c r="L194">
        <v>2</v>
      </c>
      <c r="M194" s="1">
        <v>5</v>
      </c>
      <c r="N194">
        <v>1</v>
      </c>
      <c r="O194" s="1">
        <v>13</v>
      </c>
      <c r="P194" s="1">
        <v>7</v>
      </c>
      <c r="Q194" s="36">
        <f t="shared" si="199"/>
        <v>39</v>
      </c>
      <c r="R194" s="36">
        <f t="shared" si="187"/>
        <v>17</v>
      </c>
      <c r="S194" s="36">
        <f t="shared" si="188"/>
        <v>7</v>
      </c>
      <c r="T194" s="36">
        <f t="shared" si="189"/>
        <v>4</v>
      </c>
      <c r="U194" s="36">
        <f t="shared" si="190"/>
        <v>6</v>
      </c>
      <c r="V194" s="36">
        <f t="shared" si="191"/>
        <v>298</v>
      </c>
      <c r="W194" s="45">
        <f t="shared" si="192"/>
        <v>73</v>
      </c>
      <c r="X194" s="50">
        <f t="shared" si="193"/>
        <v>4.0821917808219181</v>
      </c>
      <c r="Y194" s="46">
        <f t="shared" si="208"/>
        <v>0.84237192719084197</v>
      </c>
      <c r="Z194" s="46">
        <f t="shared" si="209"/>
        <v>6.7554888346782298E-3</v>
      </c>
      <c r="AA194" s="46">
        <f t="shared" si="210"/>
        <v>1.1711390504785144</v>
      </c>
      <c r="AB194" s="46">
        <f t="shared" si="211"/>
        <v>4.3355226121223511</v>
      </c>
      <c r="AC194" s="46">
        <f t="shared" si="212"/>
        <v>9.4999061737661865</v>
      </c>
      <c r="AD194" s="46">
        <f t="shared" si="213"/>
        <v>32.852505160442838</v>
      </c>
      <c r="AE194" s="46">
        <f t="shared" si="214"/>
        <v>0.11484331018952991</v>
      </c>
      <c r="AF194" s="46">
        <f t="shared" si="215"/>
        <v>8.1979733533496013</v>
      </c>
      <c r="AG194" s="46">
        <f t="shared" si="216"/>
        <v>17.342090448489405</v>
      </c>
      <c r="AH194" s="46">
        <f t="shared" si="217"/>
        <v>56.999437042597123</v>
      </c>
      <c r="AI194" s="46">
        <f t="shared" si="194"/>
        <v>1.604261796042618</v>
      </c>
      <c r="AJ194" s="47">
        <f t="shared" si="200"/>
        <v>1.2665945665613041</v>
      </c>
      <c r="AK194" s="47">
        <f t="shared" si="201"/>
        <v>14.839100384814332</v>
      </c>
      <c r="AL194" s="47">
        <f t="shared" si="202"/>
        <v>-4.6453798329359197E-3</v>
      </c>
      <c r="AM194" s="47">
        <f t="shared" si="203"/>
        <v>-4.3661421547265995</v>
      </c>
      <c r="AN194" s="47">
        <f t="shared" si="204"/>
        <v>-17.770895490569547</v>
      </c>
      <c r="AO194" s="47">
        <f t="shared" si="205"/>
        <v>-86.460424280286091</v>
      </c>
      <c r="AP194" s="47">
        <f t="shared" si="206"/>
        <v>1.4280125195618153E-2</v>
      </c>
      <c r="AQ194" s="47">
        <f t="shared" si="195"/>
        <v>-1.3389474775437913</v>
      </c>
      <c r="AR194" s="1">
        <f t="shared" si="207"/>
        <v>20</v>
      </c>
      <c r="AS194" s="1">
        <f t="shared" ref="AS194:AS257" si="226">J194</f>
        <v>9</v>
      </c>
      <c r="AT194" s="1">
        <f t="shared" ref="AT194:AT257" si="227">L194</f>
        <v>2</v>
      </c>
      <c r="AU194" s="1">
        <f t="shared" ref="AU194:AU257" si="228">N194</f>
        <v>1</v>
      </c>
      <c r="AV194" s="1">
        <f t="shared" ref="AV194:AV257" si="229">P194</f>
        <v>7</v>
      </c>
      <c r="AW194" s="27">
        <f t="shared" si="218"/>
        <v>39</v>
      </c>
      <c r="AX194" s="41">
        <f t="shared" si="196"/>
        <v>3.8717948717948718</v>
      </c>
      <c r="AY194" s="29">
        <f t="shared" si="219"/>
        <v>1.2728468113083498</v>
      </c>
      <c r="AZ194" s="29">
        <f t="shared" si="220"/>
        <v>1.6436554898093356E-2</v>
      </c>
      <c r="BA194" s="29">
        <f t="shared" si="221"/>
        <v>0.76002629848783698</v>
      </c>
      <c r="BB194" s="29">
        <f t="shared" si="222"/>
        <v>3.5036160420775806</v>
      </c>
      <c r="BC194" s="29">
        <f t="shared" si="223"/>
        <v>8.2472057856673242</v>
      </c>
      <c r="BD194" s="29">
        <f t="shared" si="224"/>
        <v>25.456936226166995</v>
      </c>
      <c r="BE194" s="29">
        <f t="shared" si="224"/>
        <v>0.14792899408284022</v>
      </c>
      <c r="BF194" s="29">
        <f t="shared" si="224"/>
        <v>1.520052596975674</v>
      </c>
      <c r="BG194" s="29">
        <f t="shared" si="224"/>
        <v>3.5036160420775806</v>
      </c>
      <c r="BH194" s="29">
        <f t="shared" si="225"/>
        <v>57.730440499671268</v>
      </c>
      <c r="BI194" s="29">
        <f t="shared" si="197"/>
        <v>2.3252361673414308</v>
      </c>
      <c r="BJ194" s="28">
        <f t="shared" ref="BJ194:BJ257" si="230">SQRT(BI194)</f>
        <v>1.5248725085532333</v>
      </c>
      <c r="BK194" s="28">
        <f t="shared" ref="BK194:BK257" si="231">AR194*((5-AX194)/BJ194)*((5-AX194)/BJ194)*((5-AX194)/BJ194)</f>
        <v>8.1001600445698987</v>
      </c>
      <c r="BL194" s="28">
        <f t="shared" ref="BL194:BL257" si="232">AS194*((4-AX194)/BJ194)*((4-AX194)/BJ194)*((4-AX194)/BJ194)</f>
        <v>5.3488214043371594E-3</v>
      </c>
      <c r="BM194" s="28">
        <f t="shared" ref="BM194:BM257" si="233">AT194*((3-AX194)/BJ194)*((3-AX194)/BJ194)*((3-AX194)/BJ194)</f>
        <v>-0.37374235817967616</v>
      </c>
      <c r="BN194" s="28">
        <f t="shared" ref="BN194:BN257" si="234">AU194*((2-AX194)/BJ194)*((2-AX194)/BJ194)*((2-AX194)/BJ194)</f>
        <v>-1.8495844055564712</v>
      </c>
      <c r="BO194" s="28">
        <f t="shared" ref="BO194:BO257" si="235">AV194*((1-AX194)/BJ194)*((1-AX194)/BJ194)*((1-AX194)/BJ194)</f>
        <v>-46.758189071705075</v>
      </c>
      <c r="BP194" s="28">
        <f t="shared" ref="BP194:BP257" si="236">AW194/((AW194-1)*(AW194-2))</f>
        <v>2.7738264580369845E-2</v>
      </c>
      <c r="BQ194" s="28">
        <f t="shared" si="198"/>
        <v>-1.133829496308117</v>
      </c>
    </row>
    <row r="195" spans="1:69" x14ac:dyDescent="0.2">
      <c r="A195" s="1" t="s">
        <v>7519</v>
      </c>
      <c r="B195" s="1" t="s">
        <v>686</v>
      </c>
      <c r="C195" s="1" t="s">
        <v>178</v>
      </c>
      <c r="D195" s="2" t="s">
        <v>687</v>
      </c>
      <c r="E195" s="4" t="s">
        <v>688</v>
      </c>
      <c r="F195" s="1" t="s">
        <v>689</v>
      </c>
      <c r="G195" s="1">
        <v>48</v>
      </c>
      <c r="H195">
        <v>18</v>
      </c>
      <c r="I195" s="1">
        <v>15</v>
      </c>
      <c r="J195">
        <v>4</v>
      </c>
      <c r="K195" s="1">
        <v>11</v>
      </c>
      <c r="L195">
        <v>5</v>
      </c>
      <c r="M195" s="1">
        <v>3</v>
      </c>
      <c r="N195">
        <v>2</v>
      </c>
      <c r="O195" s="1">
        <v>25</v>
      </c>
      <c r="P195" s="1">
        <v>14</v>
      </c>
      <c r="Q195" s="36">
        <f t="shared" si="199"/>
        <v>30</v>
      </c>
      <c r="R195" s="36">
        <f t="shared" ref="R195:R258" si="237">IFERROR(I195-J195,0)</f>
        <v>11</v>
      </c>
      <c r="S195" s="36">
        <f t="shared" ref="S195:S258" si="238">IFERROR(K195-L195,0)</f>
        <v>6</v>
      </c>
      <c r="T195" s="36">
        <f t="shared" ref="T195:T258" si="239">IFERROR(M195-N195,0)</f>
        <v>1</v>
      </c>
      <c r="U195" s="36">
        <f t="shared" ref="U195:U258" si="240">IFERROR(O195-P195,0)</f>
        <v>11</v>
      </c>
      <c r="V195" s="36">
        <f t="shared" ref="V195:V258" si="241">Q195*5+R195*4+S195*3+T195*2+U195*1</f>
        <v>225</v>
      </c>
      <c r="W195" s="45">
        <f t="shared" ref="W195:W258" si="242">IFERROR(Q195+R195+S195+T195+U195,0)</f>
        <v>59</v>
      </c>
      <c r="X195" s="50">
        <f t="shared" ref="X195:X258" si="243">IF(ISERROR(V195/W195),0,(V195/W195))</f>
        <v>3.8135593220338984</v>
      </c>
      <c r="Y195" s="46">
        <f t="shared" si="208"/>
        <v>1.4076414823326628</v>
      </c>
      <c r="Z195" s="46">
        <f t="shared" si="209"/>
        <v>3.4760126400459619E-2</v>
      </c>
      <c r="AA195" s="46">
        <f t="shared" si="210"/>
        <v>0.66187877046825638</v>
      </c>
      <c r="AB195" s="46">
        <f t="shared" si="211"/>
        <v>3.2889974145360532</v>
      </c>
      <c r="AC195" s="46">
        <f t="shared" si="212"/>
        <v>7.9161160586038495</v>
      </c>
      <c r="AD195" s="46">
        <f t="shared" si="213"/>
        <v>42.229244469979882</v>
      </c>
      <c r="AE195" s="46">
        <f t="shared" si="214"/>
        <v>0.38236139040505579</v>
      </c>
      <c r="AF195" s="46">
        <f t="shared" si="215"/>
        <v>3.9712726228095381</v>
      </c>
      <c r="AG195" s="46">
        <f t="shared" si="216"/>
        <v>3.2889974145360532</v>
      </c>
      <c r="AH195" s="46">
        <f t="shared" si="217"/>
        <v>87.077276644642339</v>
      </c>
      <c r="AI195" s="46">
        <f t="shared" ref="AI195:AI258" si="244">IF(ISERROR(SUM(AD195:AH195)/(W195-1)),0,SUM(AD195:AH195)/(W195-1))</f>
        <v>2.3611922852133254</v>
      </c>
      <c r="AJ195" s="47">
        <f t="shared" si="200"/>
        <v>1.536617156357863</v>
      </c>
      <c r="AK195" s="47">
        <f t="shared" si="201"/>
        <v>13.809002444129094</v>
      </c>
      <c r="AL195" s="47">
        <f t="shared" si="202"/>
        <v>1.9647969366811849E-2</v>
      </c>
      <c r="AM195" s="47">
        <f t="shared" si="203"/>
        <v>-0.89047533428637049</v>
      </c>
      <c r="AN195" s="47">
        <f t="shared" si="204"/>
        <v>-1.6439865676543484</v>
      </c>
      <c r="AO195" s="47">
        <f t="shared" si="205"/>
        <v>-67.524889318354667</v>
      </c>
      <c r="AP195" s="47">
        <f t="shared" si="206"/>
        <v>1.7846339987900785E-2</v>
      </c>
      <c r="AQ195" s="47">
        <f t="shared" ref="AQ195:AQ258" si="245">IF(ISERROR(SUM(AK195:AO195)*AP195),0,(SUM(AK195:AO195)*AP195))</f>
        <v>-1.0035122043560705</v>
      </c>
      <c r="AR195" s="1">
        <f t="shared" si="207"/>
        <v>18</v>
      </c>
      <c r="AS195" s="1">
        <f t="shared" si="226"/>
        <v>4</v>
      </c>
      <c r="AT195" s="1">
        <f t="shared" si="227"/>
        <v>5</v>
      </c>
      <c r="AU195" s="1">
        <f t="shared" si="228"/>
        <v>2</v>
      </c>
      <c r="AV195" s="1">
        <f t="shared" si="229"/>
        <v>14</v>
      </c>
      <c r="AW195" s="27">
        <f t="shared" si="218"/>
        <v>43</v>
      </c>
      <c r="AX195" s="41">
        <f t="shared" ref="AX195:AX258" si="246">IF(ISERROR(((AR195*5+AS195*4+AT195*3+AU195*2+AV195*1)/AW195)),0,((AR195*5+AS195*4+AT195*3+AU195*2+AV195*1)/AW195))</f>
        <v>3.2325581395348837</v>
      </c>
      <c r="AY195" s="29">
        <f t="shared" si="219"/>
        <v>3.1238507301243916</v>
      </c>
      <c r="AZ195" s="29">
        <f t="shared" si="220"/>
        <v>0.58896700919415901</v>
      </c>
      <c r="BA195" s="29">
        <f t="shared" si="221"/>
        <v>5.408328826392643E-2</v>
      </c>
      <c r="BB195" s="29">
        <f t="shared" si="222"/>
        <v>1.5191995673336938</v>
      </c>
      <c r="BC195" s="29">
        <f t="shared" si="223"/>
        <v>4.9843158464034616</v>
      </c>
      <c r="BD195" s="29">
        <f t="shared" si="224"/>
        <v>56.22931314223905</v>
      </c>
      <c r="BE195" s="29">
        <f t="shared" si="224"/>
        <v>2.355868036776636</v>
      </c>
      <c r="BF195" s="29">
        <f t="shared" si="224"/>
        <v>0.27041644131963216</v>
      </c>
      <c r="BG195" s="29">
        <f t="shared" si="224"/>
        <v>3.0383991346673875</v>
      </c>
      <c r="BH195" s="29">
        <f t="shared" si="225"/>
        <v>69.780421849648462</v>
      </c>
      <c r="BI195" s="29">
        <f t="shared" ref="BI195:BI258" si="247">IF(ISERROR((SUM(BD195:BH195)/(AW195-1))),0,((SUM(BD195:BH195)/(AW195-1))))</f>
        <v>3.1351052048726471</v>
      </c>
      <c r="BJ195" s="28">
        <f t="shared" si="230"/>
        <v>1.7706228296485524</v>
      </c>
      <c r="BK195" s="28">
        <f t="shared" si="231"/>
        <v>17.903161800220872</v>
      </c>
      <c r="BL195" s="28">
        <f t="shared" si="232"/>
        <v>0.3257003802863116</v>
      </c>
      <c r="BM195" s="28">
        <f t="shared" si="233"/>
        <v>-1.1328866498536027E-2</v>
      </c>
      <c r="BN195" s="28">
        <f t="shared" si="234"/>
        <v>-0.67464306308101973</v>
      </c>
      <c r="BO195" s="28">
        <f t="shared" si="235"/>
        <v>-28.064556885256568</v>
      </c>
      <c r="BP195" s="28">
        <f t="shared" si="236"/>
        <v>2.4970963995354239E-2</v>
      </c>
      <c r="BQ195" s="28">
        <f t="shared" ref="BQ195:BQ258" si="248">IF(ISERROR((SUM(BK195:BO195)*BP195)),0,(SUM(BK195:BO195)*BP195))</f>
        <v>-0.26273615869694811</v>
      </c>
    </row>
    <row r="196" spans="1:69" x14ac:dyDescent="0.2">
      <c r="A196" s="1" t="s">
        <v>7519</v>
      </c>
      <c r="B196" s="1" t="s">
        <v>690</v>
      </c>
      <c r="C196" s="1" t="s">
        <v>294</v>
      </c>
      <c r="D196" s="2" t="s">
        <v>691</v>
      </c>
      <c r="E196" s="4" t="s">
        <v>692</v>
      </c>
      <c r="F196" s="1" t="s">
        <v>693</v>
      </c>
      <c r="G196" s="1">
        <v>174</v>
      </c>
      <c r="H196">
        <v>74</v>
      </c>
      <c r="I196" s="1">
        <v>18</v>
      </c>
      <c r="J196">
        <v>11</v>
      </c>
      <c r="K196" s="1">
        <v>2</v>
      </c>
      <c r="L196">
        <v>2</v>
      </c>
      <c r="M196" s="1">
        <v>1</v>
      </c>
      <c r="N196">
        <v>1</v>
      </c>
      <c r="O196" s="1">
        <v>7</v>
      </c>
      <c r="P196" s="1">
        <v>4</v>
      </c>
      <c r="Q196" s="36">
        <f t="shared" si="199"/>
        <v>100</v>
      </c>
      <c r="R196" s="36">
        <f t="shared" si="237"/>
        <v>7</v>
      </c>
      <c r="S196" s="36">
        <f t="shared" si="238"/>
        <v>0</v>
      </c>
      <c r="T196" s="36">
        <f t="shared" si="239"/>
        <v>0</v>
      </c>
      <c r="U196" s="36">
        <f t="shared" si="240"/>
        <v>3</v>
      </c>
      <c r="V196" s="36">
        <f t="shared" si="241"/>
        <v>531</v>
      </c>
      <c r="W196" s="45">
        <f t="shared" si="242"/>
        <v>110</v>
      </c>
      <c r="X196" s="50">
        <f t="shared" si="243"/>
        <v>4.8272727272727272</v>
      </c>
      <c r="Y196" s="46">
        <f t="shared" si="208"/>
        <v>2.9834710743801691E-2</v>
      </c>
      <c r="Z196" s="46">
        <f t="shared" si="209"/>
        <v>0.68438016528925605</v>
      </c>
      <c r="AA196" s="46">
        <f t="shared" si="210"/>
        <v>3.3389256198347104</v>
      </c>
      <c r="AB196" s="46">
        <f t="shared" si="211"/>
        <v>7.9934710743801647</v>
      </c>
      <c r="AC196" s="46">
        <f t="shared" si="212"/>
        <v>14.648016528925618</v>
      </c>
      <c r="AD196" s="46">
        <f t="shared" si="213"/>
        <v>2.9834710743801689</v>
      </c>
      <c r="AE196" s="46">
        <f t="shared" si="214"/>
        <v>4.7906611570247923</v>
      </c>
      <c r="AF196" s="46">
        <f t="shared" si="215"/>
        <v>0</v>
      </c>
      <c r="AG196" s="46">
        <f t="shared" si="216"/>
        <v>0</v>
      </c>
      <c r="AH196" s="46">
        <f t="shared" si="217"/>
        <v>43.944049586776856</v>
      </c>
      <c r="AI196" s="46">
        <f t="shared" si="244"/>
        <v>0.47447873227689741</v>
      </c>
      <c r="AJ196" s="47">
        <f t="shared" si="200"/>
        <v>0.68882416644372857</v>
      </c>
      <c r="AK196" s="47">
        <f t="shared" si="201"/>
        <v>1.5767310546031006</v>
      </c>
      <c r="AL196" s="47">
        <f t="shared" si="202"/>
        <v>-12.126041088844111</v>
      </c>
      <c r="AM196" s="47">
        <f t="shared" si="203"/>
        <v>0</v>
      </c>
      <c r="AN196" s="47">
        <f t="shared" si="204"/>
        <v>0</v>
      </c>
      <c r="AO196" s="47">
        <f t="shared" si="205"/>
        <v>-514.59357649244839</v>
      </c>
      <c r="AP196" s="47">
        <f t="shared" si="206"/>
        <v>9.3442065919130141E-3</v>
      </c>
      <c r="AQ196" s="47">
        <f t="shared" si="245"/>
        <v>-4.9070436219789189</v>
      </c>
      <c r="AR196" s="1">
        <f t="shared" si="207"/>
        <v>74</v>
      </c>
      <c r="AS196" s="1">
        <f t="shared" si="226"/>
        <v>11</v>
      </c>
      <c r="AT196" s="1">
        <f t="shared" si="227"/>
        <v>2</v>
      </c>
      <c r="AU196" s="1">
        <f t="shared" si="228"/>
        <v>1</v>
      </c>
      <c r="AV196" s="1">
        <f t="shared" si="229"/>
        <v>4</v>
      </c>
      <c r="AW196" s="27">
        <f t="shared" si="218"/>
        <v>92</v>
      </c>
      <c r="AX196" s="41">
        <f t="shared" si="246"/>
        <v>4.6304347826086953</v>
      </c>
      <c r="AY196" s="29">
        <f t="shared" si="219"/>
        <v>0.13657844990548226</v>
      </c>
      <c r="AZ196" s="29">
        <f t="shared" si="220"/>
        <v>0.39744801512287298</v>
      </c>
      <c r="BA196" s="29">
        <f t="shared" si="221"/>
        <v>2.6583175803402637</v>
      </c>
      <c r="BB196" s="29">
        <f t="shared" si="222"/>
        <v>6.9191871455576539</v>
      </c>
      <c r="BC196" s="29">
        <f t="shared" si="223"/>
        <v>13.180056710775045</v>
      </c>
      <c r="BD196" s="29">
        <f t="shared" si="224"/>
        <v>10.106805293005687</v>
      </c>
      <c r="BE196" s="29">
        <f t="shared" si="224"/>
        <v>4.3719281663516032</v>
      </c>
      <c r="BF196" s="29">
        <f t="shared" si="224"/>
        <v>5.3166351606805273</v>
      </c>
      <c r="BG196" s="29">
        <f t="shared" si="224"/>
        <v>6.9191871455576539</v>
      </c>
      <c r="BH196" s="29">
        <f t="shared" si="225"/>
        <v>52.720226843100178</v>
      </c>
      <c r="BI196" s="29">
        <f t="shared" si="247"/>
        <v>0.8729096989966556</v>
      </c>
      <c r="BJ196" s="28">
        <f t="shared" si="230"/>
        <v>0.93429636571949459</v>
      </c>
      <c r="BK196" s="28">
        <f t="shared" si="231"/>
        <v>4.5798474284582866</v>
      </c>
      <c r="BL196" s="28">
        <f t="shared" si="232"/>
        <v>-3.3795525612119959</v>
      </c>
      <c r="BM196" s="28">
        <f t="shared" si="233"/>
        <v>-10.628850836340616</v>
      </c>
      <c r="BN196" s="28">
        <f t="shared" si="234"/>
        <v>-22.316631249159609</v>
      </c>
      <c r="BO196" s="28">
        <f t="shared" si="235"/>
        <v>-234.68316208723201</v>
      </c>
      <c r="BP196" s="28">
        <f t="shared" si="236"/>
        <v>1.1233211233211233E-2</v>
      </c>
      <c r="BQ196" s="28">
        <f t="shared" si="248"/>
        <v>-2.992845926264311</v>
      </c>
    </row>
    <row r="197" spans="1:69" x14ac:dyDescent="0.2">
      <c r="A197" s="1" t="s">
        <v>7519</v>
      </c>
      <c r="B197" s="1" t="s">
        <v>694</v>
      </c>
      <c r="C197" s="1" t="s">
        <v>18</v>
      </c>
      <c r="D197" s="2" t="s">
        <v>695</v>
      </c>
      <c r="E197" s="4" t="s">
        <v>696</v>
      </c>
      <c r="F197" s="1" t="s">
        <v>697</v>
      </c>
      <c r="G197" s="1">
        <v>327</v>
      </c>
      <c r="H197">
        <v>171</v>
      </c>
      <c r="I197" s="1">
        <v>99</v>
      </c>
      <c r="J197">
        <v>62</v>
      </c>
      <c r="K197" s="1">
        <v>32</v>
      </c>
      <c r="L197">
        <v>20</v>
      </c>
      <c r="M197" s="1">
        <v>17</v>
      </c>
      <c r="N197">
        <v>12</v>
      </c>
      <c r="O197" s="1">
        <v>15</v>
      </c>
      <c r="P197" s="1">
        <v>13</v>
      </c>
      <c r="Q197" s="36">
        <f t="shared" ref="Q197:Q217" si="249">IFERROR(G197-H197,0)</f>
        <v>156</v>
      </c>
      <c r="R197" s="36">
        <f t="shared" si="237"/>
        <v>37</v>
      </c>
      <c r="S197" s="36">
        <f t="shared" si="238"/>
        <v>12</v>
      </c>
      <c r="T197" s="36">
        <f t="shared" si="239"/>
        <v>5</v>
      </c>
      <c r="U197" s="36">
        <f t="shared" si="240"/>
        <v>2</v>
      </c>
      <c r="V197" s="36">
        <f t="shared" si="241"/>
        <v>976</v>
      </c>
      <c r="W197" s="45">
        <f t="shared" si="242"/>
        <v>212</v>
      </c>
      <c r="X197" s="50">
        <f t="shared" si="243"/>
        <v>4.6037735849056602</v>
      </c>
      <c r="Y197" s="46">
        <f t="shared" si="208"/>
        <v>0.15699537201851202</v>
      </c>
      <c r="Z197" s="46">
        <f t="shared" si="209"/>
        <v>0.36454254182983253</v>
      </c>
      <c r="AA197" s="46">
        <f t="shared" si="210"/>
        <v>2.5720897116411532</v>
      </c>
      <c r="AB197" s="46">
        <f t="shared" si="211"/>
        <v>6.7796368814524737</v>
      </c>
      <c r="AC197" s="46">
        <f t="shared" si="212"/>
        <v>12.987184051263794</v>
      </c>
      <c r="AD197" s="46">
        <f t="shared" si="213"/>
        <v>24.491278034887873</v>
      </c>
      <c r="AE197" s="46">
        <f t="shared" si="214"/>
        <v>13.488074047703805</v>
      </c>
      <c r="AF197" s="46">
        <f t="shared" si="215"/>
        <v>30.865076539693838</v>
      </c>
      <c r="AG197" s="46">
        <f t="shared" si="216"/>
        <v>33.89818440726237</v>
      </c>
      <c r="AH197" s="46">
        <f t="shared" si="217"/>
        <v>25.974368102527588</v>
      </c>
      <c r="AI197" s="46">
        <f t="shared" si="244"/>
        <v>0.61003308593400696</v>
      </c>
      <c r="AJ197" s="47">
        <f t="shared" si="200"/>
        <v>0.78104614840226116</v>
      </c>
      <c r="AK197" s="47">
        <f t="shared" si="201"/>
        <v>20.366893314882798</v>
      </c>
      <c r="AL197" s="47">
        <f t="shared" si="202"/>
        <v>-17.092042536565597</v>
      </c>
      <c r="AM197" s="47">
        <f t="shared" si="203"/>
        <v>-103.89157473443127</v>
      </c>
      <c r="AN197" s="47">
        <f t="shared" si="204"/>
        <v>-185.24631155130353</v>
      </c>
      <c r="AO197" s="47">
        <f t="shared" si="205"/>
        <v>-196.45921452917472</v>
      </c>
      <c r="AP197" s="47">
        <f t="shared" si="206"/>
        <v>4.7844730309185282E-3</v>
      </c>
      <c r="AQ197" s="47">
        <f t="shared" si="245"/>
        <v>-2.3076577975120189</v>
      </c>
      <c r="AR197" s="1">
        <f t="shared" si="207"/>
        <v>171</v>
      </c>
      <c r="AS197" s="1">
        <f t="shared" si="226"/>
        <v>62</v>
      </c>
      <c r="AT197" s="1">
        <f t="shared" si="227"/>
        <v>20</v>
      </c>
      <c r="AU197" s="1">
        <f t="shared" si="228"/>
        <v>12</v>
      </c>
      <c r="AV197" s="1">
        <f t="shared" si="229"/>
        <v>13</v>
      </c>
      <c r="AW197" s="27">
        <f t="shared" si="218"/>
        <v>278</v>
      </c>
      <c r="AX197" s="41">
        <f t="shared" si="246"/>
        <v>4.3165467625899279</v>
      </c>
      <c r="AY197" s="29">
        <f t="shared" si="219"/>
        <v>0.46710832772630845</v>
      </c>
      <c r="AZ197" s="29">
        <f t="shared" si="220"/>
        <v>0.10020185290616415</v>
      </c>
      <c r="BA197" s="29">
        <f t="shared" si="221"/>
        <v>1.7332953780860199</v>
      </c>
      <c r="BB197" s="29">
        <f t="shared" si="222"/>
        <v>5.366388903265876</v>
      </c>
      <c r="BC197" s="29">
        <f t="shared" si="223"/>
        <v>10.999482428445731</v>
      </c>
      <c r="BD197" s="29">
        <f t="shared" si="224"/>
        <v>79.875524041198744</v>
      </c>
      <c r="BE197" s="29">
        <f t="shared" si="224"/>
        <v>6.2125148801821775</v>
      </c>
      <c r="BF197" s="29">
        <f t="shared" si="224"/>
        <v>34.665907561720395</v>
      </c>
      <c r="BG197" s="29">
        <f t="shared" si="224"/>
        <v>64.396666839190516</v>
      </c>
      <c r="BH197" s="29">
        <f t="shared" si="225"/>
        <v>142.9932715697945</v>
      </c>
      <c r="BI197" s="29">
        <f t="shared" si="247"/>
        <v>1.1846349635093369</v>
      </c>
      <c r="BJ197" s="28">
        <f t="shared" si="230"/>
        <v>1.0884093731263695</v>
      </c>
      <c r="BK197" s="28">
        <f t="shared" si="231"/>
        <v>42.339498147659661</v>
      </c>
      <c r="BL197" s="28">
        <f t="shared" si="232"/>
        <v>-1.5252059776025475</v>
      </c>
      <c r="BM197" s="28">
        <f t="shared" si="233"/>
        <v>-35.39664046428345</v>
      </c>
      <c r="BN197" s="28">
        <f t="shared" si="234"/>
        <v>-115.69847666225638</v>
      </c>
      <c r="BO197" s="28">
        <f t="shared" si="235"/>
        <v>-367.81116499605162</v>
      </c>
      <c r="BP197" s="28">
        <f t="shared" si="236"/>
        <v>3.6362685083451054E-3</v>
      </c>
      <c r="BQ197" s="28">
        <f t="shared" si="248"/>
        <v>-1.7384708471564452</v>
      </c>
    </row>
    <row r="198" spans="1:69" x14ac:dyDescent="0.2">
      <c r="A198" s="1" t="s">
        <v>7519</v>
      </c>
      <c r="B198" s="1" t="s">
        <v>698</v>
      </c>
      <c r="C198" s="1" t="s">
        <v>100</v>
      </c>
      <c r="D198" s="2" t="s">
        <v>699</v>
      </c>
      <c r="F198" s="1" t="s">
        <v>700</v>
      </c>
      <c r="G198" s="1">
        <v>33</v>
      </c>
      <c r="H198">
        <v>7</v>
      </c>
      <c r="I198" s="1">
        <v>7</v>
      </c>
      <c r="J198">
        <v>2</v>
      </c>
      <c r="K198" s="1">
        <v>4</v>
      </c>
      <c r="L198">
        <v>0</v>
      </c>
      <c r="M198" s="1">
        <v>3</v>
      </c>
      <c r="N198">
        <v>1</v>
      </c>
      <c r="O198" s="1">
        <v>2</v>
      </c>
      <c r="P198" s="1">
        <v>1</v>
      </c>
      <c r="Q198" s="36">
        <f t="shared" si="249"/>
        <v>26</v>
      </c>
      <c r="R198" s="36">
        <f t="shared" si="237"/>
        <v>5</v>
      </c>
      <c r="S198" s="36">
        <f t="shared" si="238"/>
        <v>4</v>
      </c>
      <c r="T198" s="36">
        <f t="shared" si="239"/>
        <v>2</v>
      </c>
      <c r="U198" s="36">
        <f t="shared" si="240"/>
        <v>1</v>
      </c>
      <c r="V198" s="36">
        <f t="shared" si="241"/>
        <v>167</v>
      </c>
      <c r="W198" s="45">
        <f t="shared" si="242"/>
        <v>38</v>
      </c>
      <c r="X198" s="50">
        <f t="shared" si="243"/>
        <v>4.3947368421052628</v>
      </c>
      <c r="Y198" s="46">
        <f t="shared" si="208"/>
        <v>0.36634349030470953</v>
      </c>
      <c r="Z198" s="46">
        <f t="shared" si="209"/>
        <v>0.15581717451523519</v>
      </c>
      <c r="AA198" s="46">
        <f t="shared" si="210"/>
        <v>1.9452908587257609</v>
      </c>
      <c r="AB198" s="46">
        <f t="shared" si="211"/>
        <v>5.7347645429362863</v>
      </c>
      <c r="AC198" s="46">
        <f t="shared" si="212"/>
        <v>11.524238227146812</v>
      </c>
      <c r="AD198" s="46">
        <f t="shared" si="213"/>
        <v>9.524930747922447</v>
      </c>
      <c r="AE198" s="46">
        <f t="shared" si="214"/>
        <v>0.77908587257617601</v>
      </c>
      <c r="AF198" s="46">
        <f t="shared" si="215"/>
        <v>7.7811634349030436</v>
      </c>
      <c r="AG198" s="46">
        <f t="shared" si="216"/>
        <v>11.469529085872573</v>
      </c>
      <c r="AH198" s="46">
        <f t="shared" si="217"/>
        <v>11.524238227146812</v>
      </c>
      <c r="AI198" s="46">
        <f t="shared" si="244"/>
        <v>1.1102418207681364</v>
      </c>
      <c r="AJ198" s="47">
        <f t="shared" si="200"/>
        <v>1.0536801320932916</v>
      </c>
      <c r="AK198" s="47">
        <f t="shared" si="201"/>
        <v>4.9281020509742071</v>
      </c>
      <c r="AL198" s="47">
        <f t="shared" si="202"/>
        <v>-0.26288549136753703</v>
      </c>
      <c r="AM198" s="47">
        <f t="shared" si="203"/>
        <v>-9.2770615225658979</v>
      </c>
      <c r="AN198" s="47">
        <f t="shared" si="204"/>
        <v>-23.478860161816499</v>
      </c>
      <c r="AO198" s="47">
        <f t="shared" si="205"/>
        <v>-33.4419788194541</v>
      </c>
      <c r="AP198" s="47">
        <f t="shared" si="206"/>
        <v>2.8528528528528527E-2</v>
      </c>
      <c r="AQ198" s="47">
        <f t="shared" si="245"/>
        <v>-1.7554369293398899</v>
      </c>
      <c r="AR198" s="1">
        <f t="shared" si="207"/>
        <v>7</v>
      </c>
      <c r="AS198" s="1">
        <f t="shared" si="226"/>
        <v>2</v>
      </c>
      <c r="AT198" s="1">
        <f t="shared" si="227"/>
        <v>0</v>
      </c>
      <c r="AU198" s="1">
        <f t="shared" si="228"/>
        <v>1</v>
      </c>
      <c r="AV198" s="1">
        <f t="shared" si="229"/>
        <v>1</v>
      </c>
      <c r="AW198" s="27">
        <f t="shared" si="218"/>
        <v>11</v>
      </c>
      <c r="AX198" s="41">
        <f t="shared" si="246"/>
        <v>4.1818181818181817</v>
      </c>
      <c r="AY198" s="29">
        <f t="shared" si="219"/>
        <v>0.669421487603306</v>
      </c>
      <c r="AZ198" s="29">
        <f t="shared" si="220"/>
        <v>3.305785123966936E-2</v>
      </c>
      <c r="BA198" s="29">
        <f t="shared" si="221"/>
        <v>1.3966942148760326</v>
      </c>
      <c r="BB198" s="29">
        <f t="shared" si="222"/>
        <v>4.7603305785123959</v>
      </c>
      <c r="BC198" s="29">
        <f t="shared" si="223"/>
        <v>10.12396694214876</v>
      </c>
      <c r="BD198" s="29">
        <f t="shared" si="224"/>
        <v>4.685950413223142</v>
      </c>
      <c r="BE198" s="29">
        <f t="shared" si="224"/>
        <v>6.611570247933872E-2</v>
      </c>
      <c r="BF198" s="29">
        <f t="shared" si="224"/>
        <v>0</v>
      </c>
      <c r="BG198" s="29">
        <f t="shared" si="224"/>
        <v>4.7603305785123959</v>
      </c>
      <c r="BH198" s="29">
        <f t="shared" si="225"/>
        <v>10.12396694214876</v>
      </c>
      <c r="BI198" s="29">
        <f t="shared" si="247"/>
        <v>1.9636363636363636</v>
      </c>
      <c r="BJ198" s="28">
        <f t="shared" si="230"/>
        <v>1.4012980994907414</v>
      </c>
      <c r="BK198" s="28">
        <f t="shared" si="231"/>
        <v>1.3933361784709082</v>
      </c>
      <c r="BL198" s="28">
        <f t="shared" si="232"/>
        <v>-4.3686809436673446E-3</v>
      </c>
      <c r="BM198" s="28">
        <f t="shared" si="233"/>
        <v>0</v>
      </c>
      <c r="BN198" s="28">
        <f t="shared" si="234"/>
        <v>-3.7745403353285951</v>
      </c>
      <c r="BO198" s="28">
        <f t="shared" si="235"/>
        <v>-11.706699716233617</v>
      </c>
      <c r="BP198" s="28">
        <f t="shared" si="236"/>
        <v>0.12222222222222222</v>
      </c>
      <c r="BQ198" s="28">
        <f t="shared" si="248"/>
        <v>-1.7223888677153851</v>
      </c>
    </row>
    <row r="199" spans="1:69" x14ac:dyDescent="0.2">
      <c r="A199" s="1" t="s">
        <v>7519</v>
      </c>
      <c r="B199" s="1" t="s">
        <v>701</v>
      </c>
      <c r="C199" s="1" t="s">
        <v>30</v>
      </c>
      <c r="D199" s="2" t="s">
        <v>448</v>
      </c>
      <c r="E199" s="4" t="s">
        <v>702</v>
      </c>
      <c r="F199" s="1" t="s">
        <v>703</v>
      </c>
      <c r="G199" s="1">
        <v>94</v>
      </c>
      <c r="H199">
        <v>31</v>
      </c>
      <c r="I199" s="1">
        <v>27</v>
      </c>
      <c r="J199">
        <v>11</v>
      </c>
      <c r="K199" s="1">
        <v>18</v>
      </c>
      <c r="L199">
        <v>11</v>
      </c>
      <c r="M199" s="1">
        <v>8</v>
      </c>
      <c r="N199">
        <v>8</v>
      </c>
      <c r="O199" s="1">
        <v>11</v>
      </c>
      <c r="P199" s="1">
        <v>7</v>
      </c>
      <c r="Q199" s="36">
        <f t="shared" si="249"/>
        <v>63</v>
      </c>
      <c r="R199" s="36">
        <f t="shared" si="237"/>
        <v>16</v>
      </c>
      <c r="S199" s="36">
        <f t="shared" si="238"/>
        <v>7</v>
      </c>
      <c r="T199" s="36">
        <f t="shared" si="239"/>
        <v>0</v>
      </c>
      <c r="U199" s="36">
        <f t="shared" si="240"/>
        <v>4</v>
      </c>
      <c r="V199" s="36">
        <f t="shared" si="241"/>
        <v>404</v>
      </c>
      <c r="W199" s="45">
        <f t="shared" si="242"/>
        <v>90</v>
      </c>
      <c r="X199" s="50">
        <f t="shared" si="243"/>
        <v>4.4888888888888889</v>
      </c>
      <c r="Y199" s="46">
        <f t="shared" si="208"/>
        <v>0.2612345679012345</v>
      </c>
      <c r="Z199" s="46">
        <f t="shared" si="209"/>
        <v>0.23901234567901239</v>
      </c>
      <c r="AA199" s="46">
        <f t="shared" si="210"/>
        <v>2.2167901234567902</v>
      </c>
      <c r="AB199" s="46">
        <f t="shared" si="211"/>
        <v>6.194567901234568</v>
      </c>
      <c r="AC199" s="46">
        <f t="shared" si="212"/>
        <v>12.172345679012347</v>
      </c>
      <c r="AD199" s="46">
        <f t="shared" si="213"/>
        <v>16.457777777777775</v>
      </c>
      <c r="AE199" s="46">
        <f t="shared" si="214"/>
        <v>3.8241975308641982</v>
      </c>
      <c r="AF199" s="46">
        <f t="shared" si="215"/>
        <v>15.517530864197532</v>
      </c>
      <c r="AG199" s="46">
        <f t="shared" si="216"/>
        <v>0</v>
      </c>
      <c r="AH199" s="46">
        <f t="shared" si="217"/>
        <v>48.689382716049387</v>
      </c>
      <c r="AI199" s="46">
        <f t="shared" si="244"/>
        <v>0.94931335830212227</v>
      </c>
      <c r="AJ199" s="47">
        <f t="shared" si="200"/>
        <v>0.97432713105102553</v>
      </c>
      <c r="AK199" s="47">
        <f t="shared" si="201"/>
        <v>9.0943597125207489</v>
      </c>
      <c r="AL199" s="47">
        <f t="shared" si="202"/>
        <v>-2.0213247588816694</v>
      </c>
      <c r="AM199" s="47">
        <f t="shared" si="203"/>
        <v>-24.978739488569982</v>
      </c>
      <c r="AN199" s="47">
        <f t="shared" si="204"/>
        <v>0</v>
      </c>
      <c r="AO199" s="47">
        <f t="shared" si="205"/>
        <v>-183.656802571442</v>
      </c>
      <c r="AP199" s="47">
        <f t="shared" si="206"/>
        <v>1.1491317671092951E-2</v>
      </c>
      <c r="AQ199" s="47">
        <f t="shared" si="245"/>
        <v>-2.3162187997412613</v>
      </c>
      <c r="AR199" s="1">
        <f t="shared" si="207"/>
        <v>31</v>
      </c>
      <c r="AS199" s="1">
        <f t="shared" si="226"/>
        <v>11</v>
      </c>
      <c r="AT199" s="1">
        <f t="shared" si="227"/>
        <v>11</v>
      </c>
      <c r="AU199" s="1">
        <f t="shared" si="228"/>
        <v>8</v>
      </c>
      <c r="AV199" s="1">
        <f t="shared" si="229"/>
        <v>7</v>
      </c>
      <c r="AW199" s="27">
        <f t="shared" si="218"/>
        <v>68</v>
      </c>
      <c r="AX199" s="41">
        <f t="shared" si="246"/>
        <v>3.75</v>
      </c>
      <c r="AY199" s="29">
        <f t="shared" si="219"/>
        <v>1.5625</v>
      </c>
      <c r="AZ199" s="29">
        <f t="shared" si="220"/>
        <v>6.25E-2</v>
      </c>
      <c r="BA199" s="29">
        <f t="shared" si="221"/>
        <v>0.5625</v>
      </c>
      <c r="BB199" s="29">
        <f t="shared" si="222"/>
        <v>3.0625</v>
      </c>
      <c r="BC199" s="29">
        <f t="shared" si="223"/>
        <v>7.5625</v>
      </c>
      <c r="BD199" s="29">
        <f t="shared" si="224"/>
        <v>48.4375</v>
      </c>
      <c r="BE199" s="29">
        <f t="shared" si="224"/>
        <v>0.6875</v>
      </c>
      <c r="BF199" s="29">
        <f t="shared" si="224"/>
        <v>6.1875</v>
      </c>
      <c r="BG199" s="29">
        <f t="shared" si="224"/>
        <v>24.5</v>
      </c>
      <c r="BH199" s="29">
        <f t="shared" si="225"/>
        <v>52.9375</v>
      </c>
      <c r="BI199" s="29">
        <f t="shared" si="247"/>
        <v>1.9813432835820894</v>
      </c>
      <c r="BJ199" s="28">
        <f t="shared" si="230"/>
        <v>1.4076019620553566</v>
      </c>
      <c r="BK199" s="28">
        <f t="shared" si="231"/>
        <v>21.709616028198642</v>
      </c>
      <c r="BL199" s="28">
        <f t="shared" si="232"/>
        <v>6.1627297112305829E-2</v>
      </c>
      <c r="BM199" s="28">
        <f t="shared" si="233"/>
        <v>-1.6639370220322576</v>
      </c>
      <c r="BN199" s="28">
        <f t="shared" si="234"/>
        <v>-15.373209388742469</v>
      </c>
      <c r="BO199" s="28">
        <f t="shared" si="235"/>
        <v>-52.198320654123044</v>
      </c>
      <c r="BP199" s="28">
        <f t="shared" si="236"/>
        <v>1.5377657168701944E-2</v>
      </c>
      <c r="BQ199" s="28">
        <f t="shared" si="248"/>
        <v>-0.72988856044593031</v>
      </c>
    </row>
    <row r="200" spans="1:69" x14ac:dyDescent="0.2">
      <c r="A200" s="1" t="s">
        <v>7519</v>
      </c>
      <c r="B200" s="1" t="s">
        <v>704</v>
      </c>
      <c r="C200" s="1" t="s">
        <v>22</v>
      </c>
      <c r="D200" s="2" t="s">
        <v>273</v>
      </c>
      <c r="E200" s="4" t="s">
        <v>31</v>
      </c>
      <c r="F200" s="1" t="s">
        <v>705</v>
      </c>
      <c r="G200" s="1">
        <v>5</v>
      </c>
      <c r="H200">
        <v>3</v>
      </c>
      <c r="I200" s="1">
        <v>2</v>
      </c>
      <c r="J200">
        <v>1</v>
      </c>
      <c r="K200" s="1">
        <v>2</v>
      </c>
      <c r="L200">
        <v>1</v>
      </c>
      <c r="M200" s="1">
        <v>1</v>
      </c>
      <c r="N200">
        <v>0</v>
      </c>
      <c r="O200" s="1">
        <v>1</v>
      </c>
      <c r="P200" s="1">
        <v>0</v>
      </c>
      <c r="Q200" s="36">
        <f t="shared" si="249"/>
        <v>2</v>
      </c>
      <c r="R200" s="36">
        <f t="shared" si="237"/>
        <v>1</v>
      </c>
      <c r="S200" s="36">
        <f t="shared" si="238"/>
        <v>1</v>
      </c>
      <c r="T200" s="36">
        <f t="shared" si="239"/>
        <v>1</v>
      </c>
      <c r="U200" s="36">
        <f t="shared" si="240"/>
        <v>1</v>
      </c>
      <c r="V200" s="36">
        <f t="shared" si="241"/>
        <v>20</v>
      </c>
      <c r="W200" s="45">
        <f t="shared" si="242"/>
        <v>6</v>
      </c>
      <c r="X200" s="50">
        <f t="shared" si="243"/>
        <v>3.3333333333333335</v>
      </c>
      <c r="Y200" s="46">
        <f t="shared" si="208"/>
        <v>2.7777777777777772</v>
      </c>
      <c r="Z200" s="46">
        <f t="shared" si="209"/>
        <v>0.44444444444444425</v>
      </c>
      <c r="AA200" s="46">
        <f t="shared" si="210"/>
        <v>0.11111111111111122</v>
      </c>
      <c r="AB200" s="46">
        <f t="shared" si="211"/>
        <v>1.7777777777777781</v>
      </c>
      <c r="AC200" s="46">
        <f t="shared" si="212"/>
        <v>5.4444444444444455</v>
      </c>
      <c r="AD200" s="46">
        <f t="shared" si="213"/>
        <v>5.5555555555555545</v>
      </c>
      <c r="AE200" s="46">
        <f t="shared" si="214"/>
        <v>0.44444444444444425</v>
      </c>
      <c r="AF200" s="46">
        <f t="shared" si="215"/>
        <v>0.11111111111111122</v>
      </c>
      <c r="AG200" s="46">
        <f t="shared" si="216"/>
        <v>1.7777777777777781</v>
      </c>
      <c r="AH200" s="46">
        <f t="shared" si="217"/>
        <v>5.4444444444444455</v>
      </c>
      <c r="AI200" s="46">
        <f t="shared" si="244"/>
        <v>2.666666666666667</v>
      </c>
      <c r="AJ200" s="47">
        <f t="shared" si="200"/>
        <v>1.6329931618554521</v>
      </c>
      <c r="AK200" s="47">
        <f t="shared" si="201"/>
        <v>2.1262931794992856</v>
      </c>
      <c r="AL200" s="47">
        <f t="shared" si="202"/>
        <v>6.8041381743977114E-2</v>
      </c>
      <c r="AM200" s="47">
        <f t="shared" si="203"/>
        <v>-8.5051727179971566E-3</v>
      </c>
      <c r="AN200" s="47">
        <f t="shared" si="204"/>
        <v>-0.54433105395181758</v>
      </c>
      <c r="AO200" s="47">
        <f t="shared" si="205"/>
        <v>-2.917274242273022</v>
      </c>
      <c r="AP200" s="47">
        <f t="shared" si="206"/>
        <v>0.3</v>
      </c>
      <c r="AQ200" s="47">
        <f t="shared" si="245"/>
        <v>-0.38273277230987213</v>
      </c>
      <c r="AR200" s="1">
        <f t="shared" si="207"/>
        <v>3</v>
      </c>
      <c r="AS200" s="1">
        <f t="shared" si="226"/>
        <v>1</v>
      </c>
      <c r="AT200" s="1">
        <f t="shared" si="227"/>
        <v>1</v>
      </c>
      <c r="AU200" s="1">
        <f t="shared" si="228"/>
        <v>0</v>
      </c>
      <c r="AV200" s="1">
        <f t="shared" si="229"/>
        <v>0</v>
      </c>
      <c r="AW200" s="27">
        <f t="shared" si="218"/>
        <v>5</v>
      </c>
      <c r="AX200" s="41">
        <f t="shared" si="246"/>
        <v>4.4000000000000004</v>
      </c>
      <c r="AY200" s="29">
        <f t="shared" si="219"/>
        <v>0.3599999999999996</v>
      </c>
      <c r="AZ200" s="29">
        <f t="shared" si="220"/>
        <v>0.16000000000000028</v>
      </c>
      <c r="BA200" s="29">
        <f t="shared" si="221"/>
        <v>1.9600000000000011</v>
      </c>
      <c r="BB200" s="29">
        <f t="shared" si="222"/>
        <v>5.7600000000000016</v>
      </c>
      <c r="BC200" s="29">
        <f t="shared" si="223"/>
        <v>11.560000000000002</v>
      </c>
      <c r="BD200" s="29">
        <f t="shared" si="224"/>
        <v>1.0799999999999987</v>
      </c>
      <c r="BE200" s="29">
        <f t="shared" si="224"/>
        <v>0.16000000000000028</v>
      </c>
      <c r="BF200" s="29">
        <f t="shared" si="224"/>
        <v>1.9600000000000011</v>
      </c>
      <c r="BG200" s="29">
        <f t="shared" si="224"/>
        <v>0</v>
      </c>
      <c r="BH200" s="29">
        <f t="shared" si="225"/>
        <v>0</v>
      </c>
      <c r="BI200" s="29">
        <f t="shared" si="247"/>
        <v>0.8</v>
      </c>
      <c r="BJ200" s="28">
        <f t="shared" si="230"/>
        <v>0.89442719099991586</v>
      </c>
      <c r="BK200" s="28">
        <f t="shared" si="231"/>
        <v>0.90560753088741297</v>
      </c>
      <c r="BL200" s="28">
        <f t="shared" si="232"/>
        <v>-8.9442719099991852E-2</v>
      </c>
      <c r="BM200" s="28">
        <f t="shared" si="233"/>
        <v>-3.8348565814121427</v>
      </c>
      <c r="BN200" s="28">
        <f t="shared" si="234"/>
        <v>0</v>
      </c>
      <c r="BO200" s="28">
        <f t="shared" si="235"/>
        <v>0</v>
      </c>
      <c r="BP200" s="28">
        <f t="shared" si="236"/>
        <v>0.41666666666666669</v>
      </c>
      <c r="BQ200" s="28">
        <f t="shared" si="248"/>
        <v>-1.2577882373436342</v>
      </c>
    </row>
    <row r="201" spans="1:69" ht="18" customHeight="1" x14ac:dyDescent="0.2">
      <c r="A201" s="1" t="s">
        <v>7519</v>
      </c>
      <c r="B201" s="1" t="s">
        <v>486</v>
      </c>
      <c r="C201" s="1" t="s">
        <v>294</v>
      </c>
      <c r="D201" s="2" t="s">
        <v>316</v>
      </c>
      <c r="E201" s="4" t="s">
        <v>706</v>
      </c>
      <c r="F201" s="1" t="s">
        <v>707</v>
      </c>
      <c r="G201" s="1">
        <v>18</v>
      </c>
      <c r="H201">
        <v>4</v>
      </c>
      <c r="I201" s="1">
        <v>3</v>
      </c>
      <c r="J201">
        <v>1</v>
      </c>
      <c r="K201" s="1">
        <v>3</v>
      </c>
      <c r="L201">
        <v>1</v>
      </c>
      <c r="M201" s="1">
        <v>3</v>
      </c>
      <c r="N201">
        <v>1</v>
      </c>
      <c r="O201" s="1">
        <v>3</v>
      </c>
      <c r="P201" s="1">
        <v>1</v>
      </c>
      <c r="Q201" s="36">
        <f t="shared" si="249"/>
        <v>14</v>
      </c>
      <c r="R201" s="36">
        <f t="shared" si="237"/>
        <v>2</v>
      </c>
      <c r="S201" s="36">
        <f t="shared" si="238"/>
        <v>2</v>
      </c>
      <c r="T201" s="36">
        <f t="shared" si="239"/>
        <v>2</v>
      </c>
      <c r="U201" s="36">
        <f t="shared" si="240"/>
        <v>2</v>
      </c>
      <c r="V201" s="36">
        <f t="shared" si="241"/>
        <v>90</v>
      </c>
      <c r="W201" s="45">
        <f t="shared" si="242"/>
        <v>22</v>
      </c>
      <c r="X201" s="50">
        <f t="shared" si="243"/>
        <v>4.0909090909090908</v>
      </c>
      <c r="Y201" s="46">
        <f t="shared" si="208"/>
        <v>0.82644628099173567</v>
      </c>
      <c r="Z201" s="46">
        <f t="shared" si="209"/>
        <v>8.26446280991734E-3</v>
      </c>
      <c r="AA201" s="46">
        <f t="shared" si="210"/>
        <v>1.190082644628099</v>
      </c>
      <c r="AB201" s="46">
        <f t="shared" si="211"/>
        <v>4.3719008264462804</v>
      </c>
      <c r="AC201" s="46">
        <f t="shared" si="212"/>
        <v>9.5537190082644621</v>
      </c>
      <c r="AD201" s="46">
        <f t="shared" si="213"/>
        <v>11.5702479338843</v>
      </c>
      <c r="AE201" s="46">
        <f t="shared" si="214"/>
        <v>1.652892561983468E-2</v>
      </c>
      <c r="AF201" s="46">
        <f t="shared" si="215"/>
        <v>2.380165289256198</v>
      </c>
      <c r="AG201" s="46">
        <f t="shared" si="216"/>
        <v>8.7438016528925608</v>
      </c>
      <c r="AH201" s="46">
        <f t="shared" si="217"/>
        <v>19.107438016528924</v>
      </c>
      <c r="AI201" s="46">
        <f t="shared" si="244"/>
        <v>1.9913419913419912</v>
      </c>
      <c r="AJ201" s="47">
        <f t="shared" si="200"/>
        <v>1.4111491740216522</v>
      </c>
      <c r="AK201" s="47">
        <f t="shared" si="201"/>
        <v>3.74309804107651</v>
      </c>
      <c r="AL201" s="47">
        <f t="shared" si="202"/>
        <v>-5.3472829158235694E-4</v>
      </c>
      <c r="AM201" s="47">
        <f t="shared" si="203"/>
        <v>-0.92401048785431517</v>
      </c>
      <c r="AN201" s="47">
        <f t="shared" si="204"/>
        <v>-6.5060391236825534</v>
      </c>
      <c r="AO201" s="47">
        <f t="shared" si="205"/>
        <v>-21.016960772353009</v>
      </c>
      <c r="AP201" s="47">
        <f t="shared" si="206"/>
        <v>5.2380952380952382E-2</v>
      </c>
      <c r="AQ201" s="47">
        <f t="shared" si="245"/>
        <v>-1.294042465629307</v>
      </c>
      <c r="AR201" s="1">
        <f t="shared" si="207"/>
        <v>4</v>
      </c>
      <c r="AS201" s="1">
        <f t="shared" si="226"/>
        <v>1</v>
      </c>
      <c r="AT201" s="1">
        <f t="shared" si="227"/>
        <v>1</v>
      </c>
      <c r="AU201" s="1">
        <f t="shared" si="228"/>
        <v>1</v>
      </c>
      <c r="AV201" s="1">
        <f t="shared" si="229"/>
        <v>1</v>
      </c>
      <c r="AW201" s="27">
        <f t="shared" si="218"/>
        <v>8</v>
      </c>
      <c r="AX201" s="41">
        <f t="shared" si="246"/>
        <v>3.75</v>
      </c>
      <c r="AY201" s="29">
        <f t="shared" si="219"/>
        <v>1.5625</v>
      </c>
      <c r="AZ201" s="29">
        <f t="shared" si="220"/>
        <v>6.25E-2</v>
      </c>
      <c r="BA201" s="29">
        <f t="shared" si="221"/>
        <v>0.5625</v>
      </c>
      <c r="BB201" s="29">
        <f t="shared" si="222"/>
        <v>3.0625</v>
      </c>
      <c r="BC201" s="29">
        <f t="shared" si="223"/>
        <v>7.5625</v>
      </c>
      <c r="BD201" s="29">
        <f t="shared" si="224"/>
        <v>6.25</v>
      </c>
      <c r="BE201" s="29">
        <f t="shared" si="224"/>
        <v>6.25E-2</v>
      </c>
      <c r="BF201" s="29">
        <f t="shared" si="224"/>
        <v>0.5625</v>
      </c>
      <c r="BG201" s="29">
        <f t="shared" si="224"/>
        <v>3.0625</v>
      </c>
      <c r="BH201" s="29">
        <f t="shared" si="225"/>
        <v>7.5625</v>
      </c>
      <c r="BI201" s="29">
        <f t="shared" si="247"/>
        <v>2.5</v>
      </c>
      <c r="BJ201" s="28">
        <f t="shared" si="230"/>
        <v>1.5811388300841898</v>
      </c>
      <c r="BK201" s="28">
        <f t="shared" si="231"/>
        <v>1.9764235376052366</v>
      </c>
      <c r="BL201" s="28">
        <f t="shared" si="232"/>
        <v>3.9528470752104748E-3</v>
      </c>
      <c r="BM201" s="28">
        <f t="shared" si="233"/>
        <v>-0.10672687103068279</v>
      </c>
      <c r="BN201" s="28">
        <f t="shared" si="234"/>
        <v>-1.3558265467971928</v>
      </c>
      <c r="BO201" s="28">
        <f t="shared" si="235"/>
        <v>-5.2612394571051402</v>
      </c>
      <c r="BP201" s="28">
        <f t="shared" si="236"/>
        <v>0.19047619047619047</v>
      </c>
      <c r="BQ201" s="28">
        <f t="shared" si="248"/>
        <v>-0.90350790290525118</v>
      </c>
    </row>
    <row r="202" spans="1:69" x14ac:dyDescent="0.2">
      <c r="A202" s="1" t="s">
        <v>708</v>
      </c>
      <c r="B202" s="1" t="s">
        <v>709</v>
      </c>
      <c r="C202" s="1" t="s">
        <v>294</v>
      </c>
      <c r="D202" s="2">
        <v>109457</v>
      </c>
      <c r="E202" s="4" t="s">
        <v>710</v>
      </c>
      <c r="F202" s="1" t="s">
        <v>711</v>
      </c>
      <c r="G202" s="1">
        <v>9376</v>
      </c>
      <c r="H202">
        <v>9647</v>
      </c>
      <c r="I202" s="1">
        <v>9339</v>
      </c>
      <c r="J202">
        <v>1063</v>
      </c>
      <c r="K202" s="1">
        <v>228</v>
      </c>
      <c r="L202">
        <v>426</v>
      </c>
      <c r="M202" s="1">
        <v>955</v>
      </c>
      <c r="N202">
        <v>324</v>
      </c>
      <c r="O202" s="1">
        <v>3123</v>
      </c>
      <c r="P202" s="1">
        <v>1214</v>
      </c>
      <c r="Q202" s="36">
        <f t="shared" si="249"/>
        <v>-271</v>
      </c>
      <c r="R202" s="36">
        <f t="shared" si="237"/>
        <v>8276</v>
      </c>
      <c r="S202" s="36">
        <f t="shared" si="238"/>
        <v>-198</v>
      </c>
      <c r="T202" s="36">
        <f t="shared" si="239"/>
        <v>631</v>
      </c>
      <c r="U202" s="36">
        <f t="shared" si="240"/>
        <v>1909</v>
      </c>
      <c r="V202" s="36">
        <f t="shared" si="241"/>
        <v>34326</v>
      </c>
      <c r="W202" s="45">
        <f t="shared" si="242"/>
        <v>10347</v>
      </c>
      <c r="X202" s="50">
        <f t="shared" si="243"/>
        <v>3.3174833285010146</v>
      </c>
      <c r="Y202" s="46">
        <f t="shared" si="208"/>
        <v>2.8308623498720249</v>
      </c>
      <c r="Z202" s="46">
        <f t="shared" si="209"/>
        <v>0.46582900687405399</v>
      </c>
      <c r="AA202" s="46">
        <f t="shared" si="210"/>
        <v>0.10079566387608313</v>
      </c>
      <c r="AB202" s="46">
        <f t="shared" si="211"/>
        <v>1.7357623208781123</v>
      </c>
      <c r="AC202" s="46">
        <f t="shared" si="212"/>
        <v>5.370728977880141</v>
      </c>
      <c r="AD202" s="46">
        <f t="shared" si="213"/>
        <v>-767.16369681531876</v>
      </c>
      <c r="AE202" s="46">
        <f t="shared" si="214"/>
        <v>3855.2008608896708</v>
      </c>
      <c r="AF202" s="46">
        <f t="shared" si="215"/>
        <v>-19.957541447464461</v>
      </c>
      <c r="AG202" s="46">
        <f t="shared" si="216"/>
        <v>1095.2660244740889</v>
      </c>
      <c r="AH202" s="46">
        <f t="shared" si="217"/>
        <v>10252.72161877319</v>
      </c>
      <c r="AI202" s="46">
        <f t="shared" si="244"/>
        <v>1.393395250906067</v>
      </c>
      <c r="AJ202" s="47">
        <f t="shared" si="200"/>
        <v>1.1804216411545778</v>
      </c>
      <c r="AK202" s="47">
        <f t="shared" si="201"/>
        <v>-784.75832304232893</v>
      </c>
      <c r="AL202" s="47">
        <f t="shared" si="202"/>
        <v>1599.7377211663463</v>
      </c>
      <c r="AM202" s="47">
        <f t="shared" si="203"/>
        <v>3.8522678454361325</v>
      </c>
      <c r="AN202" s="47">
        <f t="shared" si="204"/>
        <v>-877.31035466063815</v>
      </c>
      <c r="AO202" s="47">
        <f t="shared" si="205"/>
        <v>-14445.889722353979</v>
      </c>
      <c r="AP202" s="47">
        <f t="shared" si="206"/>
        <v>9.6674398812213888E-5</v>
      </c>
      <c r="AQ202" s="47">
        <f t="shared" si="245"/>
        <v>-1.4022010962886571</v>
      </c>
      <c r="AR202" s="1">
        <f t="shared" si="207"/>
        <v>9647</v>
      </c>
      <c r="AS202" s="1">
        <f t="shared" si="226"/>
        <v>1063</v>
      </c>
      <c r="AT202" s="1">
        <f t="shared" si="227"/>
        <v>426</v>
      </c>
      <c r="AU202" s="1">
        <f t="shared" si="228"/>
        <v>324</v>
      </c>
      <c r="AV202" s="1">
        <f t="shared" si="229"/>
        <v>1214</v>
      </c>
      <c r="AW202" s="27">
        <f t="shared" si="218"/>
        <v>12674</v>
      </c>
      <c r="AX202" s="41">
        <f t="shared" si="246"/>
        <v>4.3890642259744359</v>
      </c>
      <c r="AY202" s="29">
        <f t="shared" si="219"/>
        <v>0.37324251998421509</v>
      </c>
      <c r="AZ202" s="29">
        <f t="shared" si="220"/>
        <v>0.15137097193308693</v>
      </c>
      <c r="BA202" s="29">
        <f t="shared" si="221"/>
        <v>1.9294994238819587</v>
      </c>
      <c r="BB202" s="29">
        <f t="shared" si="222"/>
        <v>5.7076278758308305</v>
      </c>
      <c r="BC202" s="29">
        <f t="shared" si="223"/>
        <v>11.485756327779702</v>
      </c>
      <c r="BD202" s="29">
        <f t="shared" si="224"/>
        <v>3600.6705902877229</v>
      </c>
      <c r="BE202" s="29">
        <f t="shared" si="224"/>
        <v>160.90734316487141</v>
      </c>
      <c r="BF202" s="29">
        <f t="shared" si="224"/>
        <v>821.96675457371441</v>
      </c>
      <c r="BG202" s="29">
        <f t="shared" si="224"/>
        <v>1849.2714317691891</v>
      </c>
      <c r="BH202" s="29">
        <f t="shared" si="225"/>
        <v>13943.70818192456</v>
      </c>
      <c r="BI202" s="29">
        <f t="shared" si="247"/>
        <v>1.6078690366700903</v>
      </c>
      <c r="BJ202" s="28">
        <f t="shared" si="230"/>
        <v>1.2680177588149506</v>
      </c>
      <c r="BK202" s="28">
        <f t="shared" si="231"/>
        <v>1078.9540264593224</v>
      </c>
      <c r="BL202" s="28">
        <f t="shared" si="232"/>
        <v>-30.705852250841428</v>
      </c>
      <c r="BM202" s="28">
        <f t="shared" si="233"/>
        <v>-560.01617515189253</v>
      </c>
      <c r="BN202" s="28">
        <f t="shared" si="234"/>
        <v>-2166.9678992790555</v>
      </c>
      <c r="BO202" s="28">
        <f t="shared" si="235"/>
        <v>-23178.326513176264</v>
      </c>
      <c r="BP202" s="28">
        <f t="shared" si="236"/>
        <v>7.8920368364462112E-5</v>
      </c>
      <c r="BQ202" s="28">
        <f t="shared" si="248"/>
        <v>-1.9617285221238534</v>
      </c>
    </row>
    <row r="203" spans="1:69" x14ac:dyDescent="0.2">
      <c r="A203" s="1" t="s">
        <v>708</v>
      </c>
      <c r="B203" s="1" t="s">
        <v>712</v>
      </c>
      <c r="C203" s="1" t="s">
        <v>18</v>
      </c>
      <c r="D203" s="2">
        <v>15756</v>
      </c>
      <c r="E203" s="4" t="s">
        <v>713</v>
      </c>
      <c r="F203" s="1" t="s">
        <v>714</v>
      </c>
      <c r="G203" s="1">
        <v>11009</v>
      </c>
      <c r="H203">
        <v>1879</v>
      </c>
      <c r="I203" s="1">
        <v>2485</v>
      </c>
      <c r="J203">
        <v>520</v>
      </c>
      <c r="K203" s="1">
        <v>928</v>
      </c>
      <c r="L203">
        <v>277</v>
      </c>
      <c r="M203" s="1">
        <v>501</v>
      </c>
      <c r="N203">
        <v>209</v>
      </c>
      <c r="O203" s="1">
        <v>798</v>
      </c>
      <c r="P203" s="1">
        <v>352</v>
      </c>
      <c r="Q203" s="36">
        <f t="shared" si="249"/>
        <v>9130</v>
      </c>
      <c r="R203" s="36">
        <f t="shared" si="237"/>
        <v>1965</v>
      </c>
      <c r="S203" s="36">
        <f t="shared" si="238"/>
        <v>651</v>
      </c>
      <c r="T203" s="36">
        <f t="shared" si="239"/>
        <v>292</v>
      </c>
      <c r="U203" s="36">
        <f t="shared" si="240"/>
        <v>446</v>
      </c>
      <c r="V203" s="36">
        <f t="shared" si="241"/>
        <v>56493</v>
      </c>
      <c r="W203" s="45">
        <f t="shared" si="242"/>
        <v>12484</v>
      </c>
      <c r="X203" s="50">
        <f t="shared" si="243"/>
        <v>4.5252322973405956</v>
      </c>
      <c r="Y203" s="46">
        <f t="shared" si="208"/>
        <v>0.2254043714884886</v>
      </c>
      <c r="Z203" s="46">
        <f t="shared" si="209"/>
        <v>0.27586896616967987</v>
      </c>
      <c r="AA203" s="46">
        <f t="shared" si="210"/>
        <v>2.3263335608508711</v>
      </c>
      <c r="AB203" s="46">
        <f t="shared" si="211"/>
        <v>6.3767981555320628</v>
      </c>
      <c r="AC203" s="46">
        <f t="shared" si="212"/>
        <v>12.427262750213254</v>
      </c>
      <c r="AD203" s="46">
        <f t="shared" si="213"/>
        <v>2057.9419116899007</v>
      </c>
      <c r="AE203" s="46">
        <f t="shared" si="214"/>
        <v>542.08251852342096</v>
      </c>
      <c r="AF203" s="46">
        <f t="shared" si="215"/>
        <v>1514.443148113917</v>
      </c>
      <c r="AG203" s="46">
        <f t="shared" si="216"/>
        <v>1862.0250614153624</v>
      </c>
      <c r="AH203" s="46">
        <f t="shared" si="217"/>
        <v>5542.559186595111</v>
      </c>
      <c r="AI203" s="46">
        <f t="shared" si="244"/>
        <v>0.92277912571799348</v>
      </c>
      <c r="AJ203" s="47">
        <f t="shared" si="200"/>
        <v>0.96061393166973874</v>
      </c>
      <c r="AK203" s="47">
        <f t="shared" si="201"/>
        <v>1102.2183491666565</v>
      </c>
      <c r="AL203" s="47">
        <f t="shared" si="202"/>
        <v>-321.19604063848408</v>
      </c>
      <c r="AM203" s="47">
        <f t="shared" si="203"/>
        <v>-2605.8074721072312</v>
      </c>
      <c r="AN203" s="47">
        <f t="shared" si="204"/>
        <v>-5304.4482229826572</v>
      </c>
      <c r="AO203" s="47">
        <f t="shared" si="205"/>
        <v>-22042.022289031513</v>
      </c>
      <c r="AP203" s="47">
        <f t="shared" si="206"/>
        <v>8.0121784084935868E-5</v>
      </c>
      <c r="AQ203" s="47">
        <f t="shared" si="245"/>
        <v>-2.3372530487263408</v>
      </c>
      <c r="AR203" s="1">
        <f t="shared" si="207"/>
        <v>1879</v>
      </c>
      <c r="AS203" s="1">
        <f t="shared" si="226"/>
        <v>520</v>
      </c>
      <c r="AT203" s="1">
        <f t="shared" si="227"/>
        <v>277</v>
      </c>
      <c r="AU203" s="1">
        <f t="shared" si="228"/>
        <v>209</v>
      </c>
      <c r="AV203" s="1">
        <f t="shared" si="229"/>
        <v>352</v>
      </c>
      <c r="AW203" s="27">
        <f t="shared" si="218"/>
        <v>3237</v>
      </c>
      <c r="AX203" s="41">
        <f t="shared" si="246"/>
        <v>4.0395427865307383</v>
      </c>
      <c r="AY203" s="29">
        <f t="shared" si="219"/>
        <v>0.92247805890513901</v>
      </c>
      <c r="AZ203" s="29">
        <f t="shared" si="220"/>
        <v>1.563631966615537E-3</v>
      </c>
      <c r="BA203" s="29">
        <f t="shared" si="221"/>
        <v>1.080649205028092</v>
      </c>
      <c r="BB203" s="29">
        <f t="shared" si="222"/>
        <v>4.159734778089569</v>
      </c>
      <c r="BC203" s="29">
        <f t="shared" si="223"/>
        <v>9.2388203511510447</v>
      </c>
      <c r="BD203" s="29">
        <f t="shared" si="224"/>
        <v>1733.3362726827561</v>
      </c>
      <c r="BE203" s="29">
        <f t="shared" si="224"/>
        <v>0.81308862264007919</v>
      </c>
      <c r="BF203" s="29">
        <f t="shared" si="224"/>
        <v>299.33982979278147</v>
      </c>
      <c r="BG203" s="29">
        <f t="shared" si="224"/>
        <v>869.38456862071996</v>
      </c>
      <c r="BH203" s="29">
        <f t="shared" si="225"/>
        <v>3252.0647636051676</v>
      </c>
      <c r="BI203" s="29">
        <f t="shared" si="247"/>
        <v>1.9020205572694888</v>
      </c>
      <c r="BJ203" s="28">
        <f t="shared" si="230"/>
        <v>1.3791376136084059</v>
      </c>
      <c r="BK203" s="28">
        <f t="shared" si="231"/>
        <v>634.65548563493326</v>
      </c>
      <c r="BL203" s="28">
        <f t="shared" si="232"/>
        <v>-1.2256948027045666E-2</v>
      </c>
      <c r="BM203" s="28">
        <f t="shared" si="233"/>
        <v>-118.62714182457346</v>
      </c>
      <c r="BN203" s="28">
        <f t="shared" si="234"/>
        <v>-675.96146431754073</v>
      </c>
      <c r="BO203" s="28">
        <f t="shared" si="235"/>
        <v>-3768.2927709021633</v>
      </c>
      <c r="BP203" s="28">
        <f t="shared" si="236"/>
        <v>3.0921453585341111E-4</v>
      </c>
      <c r="BQ203" s="28">
        <f t="shared" si="248"/>
        <v>-1.2146683357659875</v>
      </c>
    </row>
    <row r="204" spans="1:69" x14ac:dyDescent="0.2">
      <c r="A204" s="1" t="s">
        <v>708</v>
      </c>
      <c r="B204" s="1" t="s">
        <v>715</v>
      </c>
      <c r="C204" s="1" t="s">
        <v>18</v>
      </c>
      <c r="D204" s="2" t="s">
        <v>716</v>
      </c>
      <c r="E204" s="4" t="s">
        <v>717</v>
      </c>
      <c r="F204" s="1" t="s">
        <v>718</v>
      </c>
      <c r="G204" s="1">
        <v>248</v>
      </c>
      <c r="H204">
        <v>40</v>
      </c>
      <c r="I204" s="1">
        <v>90</v>
      </c>
      <c r="J204">
        <v>27</v>
      </c>
      <c r="K204" s="1">
        <v>37</v>
      </c>
      <c r="L204">
        <v>12</v>
      </c>
      <c r="M204" s="1">
        <v>9</v>
      </c>
      <c r="N204">
        <v>6</v>
      </c>
      <c r="O204" s="1">
        <v>12</v>
      </c>
      <c r="P204" s="1">
        <v>8</v>
      </c>
      <c r="Q204" s="36">
        <f t="shared" si="249"/>
        <v>208</v>
      </c>
      <c r="R204" s="36">
        <f t="shared" si="237"/>
        <v>63</v>
      </c>
      <c r="S204" s="36">
        <f t="shared" si="238"/>
        <v>25</v>
      </c>
      <c r="T204" s="36">
        <f t="shared" si="239"/>
        <v>3</v>
      </c>
      <c r="U204" s="36">
        <f t="shared" si="240"/>
        <v>4</v>
      </c>
      <c r="V204" s="36">
        <f t="shared" si="241"/>
        <v>1377</v>
      </c>
      <c r="W204" s="45">
        <f t="shared" si="242"/>
        <v>303</v>
      </c>
      <c r="X204" s="50">
        <f t="shared" si="243"/>
        <v>4.5445544554455441</v>
      </c>
      <c r="Y204" s="46">
        <f t="shared" si="208"/>
        <v>0.20743064405450484</v>
      </c>
      <c r="Z204" s="46">
        <f t="shared" si="209"/>
        <v>0.29653955494559314</v>
      </c>
      <c r="AA204" s="46">
        <f t="shared" si="210"/>
        <v>2.3856484658366814</v>
      </c>
      <c r="AB204" s="46">
        <f t="shared" si="211"/>
        <v>6.4747573767277693</v>
      </c>
      <c r="AC204" s="46">
        <f t="shared" si="212"/>
        <v>12.563866287618858</v>
      </c>
      <c r="AD204" s="46">
        <f t="shared" si="213"/>
        <v>43.145573963337007</v>
      </c>
      <c r="AE204" s="46">
        <f t="shared" si="214"/>
        <v>18.681991961572368</v>
      </c>
      <c r="AF204" s="46">
        <f t="shared" si="215"/>
        <v>59.641211645917039</v>
      </c>
      <c r="AG204" s="46">
        <f t="shared" si="216"/>
        <v>19.424272130183308</v>
      </c>
      <c r="AH204" s="46">
        <f t="shared" si="217"/>
        <v>50.25546515047543</v>
      </c>
      <c r="AI204" s="46">
        <f t="shared" si="244"/>
        <v>0.63294210215723556</v>
      </c>
      <c r="AJ204" s="47">
        <f t="shared" si="200"/>
        <v>0.79557658472156878</v>
      </c>
      <c r="AK204" s="47">
        <f t="shared" si="201"/>
        <v>39.023546051379526</v>
      </c>
      <c r="AL204" s="47">
        <f t="shared" si="202"/>
        <v>-20.203123512329459</v>
      </c>
      <c r="AM204" s="47">
        <f t="shared" si="203"/>
        <v>-182.93790646055322</v>
      </c>
      <c r="AN204" s="47">
        <f t="shared" si="204"/>
        <v>-98.154570197996108</v>
      </c>
      <c r="AO204" s="47">
        <f t="shared" si="205"/>
        <v>-353.75205566565967</v>
      </c>
      <c r="AP204" s="47">
        <f t="shared" si="206"/>
        <v>3.333259994279554E-3</v>
      </c>
      <c r="AQ204" s="47">
        <f t="shared" si="245"/>
        <v>-2.0533685206585464</v>
      </c>
      <c r="AR204" s="1">
        <f t="shared" si="207"/>
        <v>40</v>
      </c>
      <c r="AS204" s="1">
        <f t="shared" si="226"/>
        <v>27</v>
      </c>
      <c r="AT204" s="1">
        <f t="shared" si="227"/>
        <v>12</v>
      </c>
      <c r="AU204" s="1">
        <f t="shared" si="228"/>
        <v>6</v>
      </c>
      <c r="AV204" s="1">
        <f t="shared" si="229"/>
        <v>8</v>
      </c>
      <c r="AW204" s="27">
        <f t="shared" si="218"/>
        <v>93</v>
      </c>
      <c r="AX204" s="41">
        <f t="shared" si="246"/>
        <v>3.913978494623656</v>
      </c>
      <c r="AY204" s="29">
        <f t="shared" si="219"/>
        <v>1.1794427101399003</v>
      </c>
      <c r="AZ204" s="29">
        <f t="shared" si="220"/>
        <v>7.3996993872123811E-3</v>
      </c>
      <c r="BA204" s="29">
        <f t="shared" si="221"/>
        <v>0.83535668863452439</v>
      </c>
      <c r="BB204" s="29">
        <f t="shared" si="222"/>
        <v>3.6633136778818365</v>
      </c>
      <c r="BC204" s="29">
        <f t="shared" si="223"/>
        <v>8.4912706671291485</v>
      </c>
      <c r="BD204" s="29">
        <f t="shared" si="224"/>
        <v>47.177708405596015</v>
      </c>
      <c r="BE204" s="29">
        <f t="shared" si="224"/>
        <v>0.19979188345473428</v>
      </c>
      <c r="BF204" s="29">
        <f t="shared" si="224"/>
        <v>10.024280263614292</v>
      </c>
      <c r="BG204" s="29">
        <f t="shared" si="224"/>
        <v>21.979882067291019</v>
      </c>
      <c r="BH204" s="29">
        <f t="shared" si="225"/>
        <v>67.930165337033188</v>
      </c>
      <c r="BI204" s="29">
        <f t="shared" si="247"/>
        <v>1.6012155212716224</v>
      </c>
      <c r="BJ204" s="28">
        <f t="shared" si="230"/>
        <v>1.2653914498176533</v>
      </c>
      <c r="BK204" s="28">
        <f t="shared" si="231"/>
        <v>25.287190489549893</v>
      </c>
      <c r="BL204" s="28">
        <f t="shared" si="232"/>
        <v>8.4822328942594661E-3</v>
      </c>
      <c r="BM204" s="28">
        <f t="shared" si="233"/>
        <v>-4.5218327050235345</v>
      </c>
      <c r="BN204" s="28">
        <f t="shared" si="234"/>
        <v>-20.762886254282016</v>
      </c>
      <c r="BO204" s="28">
        <f t="shared" si="235"/>
        <v>-97.695447617222996</v>
      </c>
      <c r="BP204" s="28">
        <f t="shared" si="236"/>
        <v>1.1108456760630674E-2</v>
      </c>
      <c r="BQ204" s="28">
        <f t="shared" si="248"/>
        <v>-1.0851239761621894</v>
      </c>
    </row>
    <row r="205" spans="1:69" x14ac:dyDescent="0.2">
      <c r="A205" s="1" t="s">
        <v>708</v>
      </c>
      <c r="B205" s="1" t="s">
        <v>719</v>
      </c>
      <c r="C205" s="1" t="s">
        <v>30</v>
      </c>
      <c r="D205" s="2">
        <v>2627</v>
      </c>
      <c r="E205" s="4" t="s">
        <v>720</v>
      </c>
      <c r="F205" s="1" t="s">
        <v>721</v>
      </c>
      <c r="G205" s="1">
        <v>162</v>
      </c>
      <c r="H205">
        <v>240</v>
      </c>
      <c r="I205" s="1">
        <v>499</v>
      </c>
      <c r="J205">
        <v>83</v>
      </c>
      <c r="K205" s="1">
        <v>229</v>
      </c>
      <c r="L205">
        <v>59</v>
      </c>
      <c r="M205" s="1">
        <v>108</v>
      </c>
      <c r="N205">
        <v>48</v>
      </c>
      <c r="O205" s="1">
        <v>171</v>
      </c>
      <c r="P205" s="1">
        <v>77</v>
      </c>
      <c r="Q205" s="36">
        <f t="shared" si="249"/>
        <v>-78</v>
      </c>
      <c r="R205" s="36">
        <f t="shared" si="237"/>
        <v>416</v>
      </c>
      <c r="S205" s="36">
        <f t="shared" si="238"/>
        <v>170</v>
      </c>
      <c r="T205" s="36">
        <f t="shared" si="239"/>
        <v>60</v>
      </c>
      <c r="U205" s="36">
        <f t="shared" si="240"/>
        <v>94</v>
      </c>
      <c r="V205" s="36">
        <f t="shared" si="241"/>
        <v>1998</v>
      </c>
      <c r="W205" s="45">
        <f t="shared" si="242"/>
        <v>662</v>
      </c>
      <c r="X205" s="50">
        <f t="shared" si="243"/>
        <v>3.0181268882175227</v>
      </c>
      <c r="Y205" s="46">
        <f t="shared" si="208"/>
        <v>3.9278210312063595</v>
      </c>
      <c r="Z205" s="46">
        <f t="shared" si="209"/>
        <v>0.96407480764140507</v>
      </c>
      <c r="AA205" s="46">
        <f t="shared" si="210"/>
        <v>3.2858407645056434E-4</v>
      </c>
      <c r="AB205" s="46">
        <f t="shared" si="211"/>
        <v>1.0365823605114961</v>
      </c>
      <c r="AC205" s="46">
        <f t="shared" si="212"/>
        <v>4.0728361369465418</v>
      </c>
      <c r="AD205" s="46">
        <f t="shared" si="213"/>
        <v>-306.37004043409604</v>
      </c>
      <c r="AE205" s="46">
        <f t="shared" si="214"/>
        <v>401.05511997882451</v>
      </c>
      <c r="AF205" s="46">
        <f t="shared" si="215"/>
        <v>5.5859292996595936E-2</v>
      </c>
      <c r="AG205" s="46">
        <f t="shared" si="216"/>
        <v>62.194941630689769</v>
      </c>
      <c r="AH205" s="46">
        <f t="shared" si="217"/>
        <v>382.84659687297494</v>
      </c>
      <c r="AI205" s="46">
        <f t="shared" si="244"/>
        <v>0.81661494302782112</v>
      </c>
      <c r="AJ205" s="47">
        <f t="shared" si="200"/>
        <v>0.90366749583451389</v>
      </c>
      <c r="AK205" s="47">
        <f t="shared" si="201"/>
        <v>-822.80354741906376</v>
      </c>
      <c r="AL205" s="47">
        <f t="shared" si="202"/>
        <v>533.62165835410462</v>
      </c>
      <c r="AM205" s="47">
        <f t="shared" si="203"/>
        <v>-1.3721219351397328E-3</v>
      </c>
      <c r="AN205" s="47">
        <f t="shared" si="204"/>
        <v>-85.808633839026783</v>
      </c>
      <c r="AO205" s="47">
        <f t="shared" si="205"/>
        <v>-1047.0014319368249</v>
      </c>
      <c r="AP205" s="47">
        <f t="shared" si="206"/>
        <v>1.5174437262183101E-3</v>
      </c>
      <c r="AQ205" s="47">
        <f t="shared" si="245"/>
        <v>-2.1577948527239208</v>
      </c>
      <c r="AR205" s="1">
        <f t="shared" si="207"/>
        <v>240</v>
      </c>
      <c r="AS205" s="1">
        <f t="shared" si="226"/>
        <v>83</v>
      </c>
      <c r="AT205" s="1">
        <f t="shared" si="227"/>
        <v>59</v>
      </c>
      <c r="AU205" s="1">
        <f t="shared" si="228"/>
        <v>48</v>
      </c>
      <c r="AV205" s="1">
        <f t="shared" si="229"/>
        <v>77</v>
      </c>
      <c r="AW205" s="27">
        <f t="shared" si="218"/>
        <v>507</v>
      </c>
      <c r="AX205" s="41">
        <f t="shared" si="246"/>
        <v>3.7120315581854042</v>
      </c>
      <c r="AY205" s="29">
        <f t="shared" si="219"/>
        <v>1.6588627071103179</v>
      </c>
      <c r="AZ205" s="29">
        <f t="shared" si="220"/>
        <v>8.2925823481126246E-2</v>
      </c>
      <c r="BA205" s="29">
        <f t="shared" si="221"/>
        <v>0.50698893985193461</v>
      </c>
      <c r="BB205" s="29">
        <f t="shared" si="222"/>
        <v>2.9310520562227431</v>
      </c>
      <c r="BC205" s="29">
        <f t="shared" si="223"/>
        <v>7.3551151725935515</v>
      </c>
      <c r="BD205" s="29">
        <f t="shared" si="224"/>
        <v>398.12704970647633</v>
      </c>
      <c r="BE205" s="29">
        <f t="shared" si="224"/>
        <v>6.8828433489334788</v>
      </c>
      <c r="BF205" s="29">
        <f t="shared" si="224"/>
        <v>29.912347451264143</v>
      </c>
      <c r="BG205" s="29">
        <f t="shared" si="224"/>
        <v>140.69049869869167</v>
      </c>
      <c r="BH205" s="29">
        <f t="shared" si="225"/>
        <v>566.34386828970344</v>
      </c>
      <c r="BI205" s="29">
        <f t="shared" si="247"/>
        <v>2.256831240108832</v>
      </c>
      <c r="BJ205" s="28">
        <f t="shared" si="230"/>
        <v>1.5022753542905614</v>
      </c>
      <c r="BK205" s="28">
        <f t="shared" si="231"/>
        <v>151.24404367844491</v>
      </c>
      <c r="BL205" s="28">
        <f t="shared" si="232"/>
        <v>0.5846071927010088</v>
      </c>
      <c r="BM205" s="28">
        <f t="shared" si="233"/>
        <v>-6.2820459976870051</v>
      </c>
      <c r="BN205" s="28">
        <f t="shared" si="234"/>
        <v>-71.044082113392406</v>
      </c>
      <c r="BO205" s="28">
        <f t="shared" si="235"/>
        <v>-453.02932409140476</v>
      </c>
      <c r="BP205" s="28">
        <f t="shared" si="236"/>
        <v>1.9841114546237234E-3</v>
      </c>
      <c r="BQ205" s="28">
        <f t="shared" si="248"/>
        <v>-0.7510393624035866</v>
      </c>
    </row>
    <row r="206" spans="1:69" x14ac:dyDescent="0.2">
      <c r="A206" s="1" t="s">
        <v>708</v>
      </c>
      <c r="B206" s="1" t="s">
        <v>722</v>
      </c>
      <c r="C206" s="1" t="s">
        <v>18</v>
      </c>
      <c r="D206" s="2">
        <v>2869</v>
      </c>
      <c r="E206" s="4" t="s">
        <v>723</v>
      </c>
      <c r="F206" s="1" t="s">
        <v>724</v>
      </c>
      <c r="G206" s="1">
        <v>1964</v>
      </c>
      <c r="H206">
        <v>661</v>
      </c>
      <c r="I206" s="1">
        <v>517</v>
      </c>
      <c r="J206">
        <v>156</v>
      </c>
      <c r="K206" s="1">
        <v>170</v>
      </c>
      <c r="L206">
        <v>59</v>
      </c>
      <c r="M206" s="1">
        <v>90</v>
      </c>
      <c r="N206">
        <v>49</v>
      </c>
      <c r="O206" s="1">
        <v>128</v>
      </c>
      <c r="P206" s="1">
        <v>74</v>
      </c>
      <c r="Q206" s="36">
        <f t="shared" si="249"/>
        <v>1303</v>
      </c>
      <c r="R206" s="36">
        <f t="shared" si="237"/>
        <v>361</v>
      </c>
      <c r="S206" s="36">
        <f t="shared" si="238"/>
        <v>111</v>
      </c>
      <c r="T206" s="36">
        <f t="shared" si="239"/>
        <v>41</v>
      </c>
      <c r="U206" s="36">
        <f t="shared" si="240"/>
        <v>54</v>
      </c>
      <c r="V206" s="36">
        <f t="shared" si="241"/>
        <v>8428</v>
      </c>
      <c r="W206" s="45">
        <f t="shared" si="242"/>
        <v>1870</v>
      </c>
      <c r="X206" s="50">
        <f t="shared" si="243"/>
        <v>4.5069518716577539</v>
      </c>
      <c r="Y206" s="46">
        <f t="shared" si="208"/>
        <v>0.24309645686179199</v>
      </c>
      <c r="Z206" s="46">
        <f t="shared" si="209"/>
        <v>0.2570002001772998</v>
      </c>
      <c r="AA206" s="46">
        <f t="shared" si="210"/>
        <v>2.2709039434928076</v>
      </c>
      <c r="AB206" s="46">
        <f t="shared" si="211"/>
        <v>6.2848076868083158</v>
      </c>
      <c r="AC206" s="46">
        <f t="shared" si="212"/>
        <v>12.298711430123824</v>
      </c>
      <c r="AD206" s="46">
        <f t="shared" si="213"/>
        <v>316.75468329091495</v>
      </c>
      <c r="AE206" s="46">
        <f t="shared" si="214"/>
        <v>92.777072264005227</v>
      </c>
      <c r="AF206" s="46">
        <f t="shared" si="215"/>
        <v>252.07033772770163</v>
      </c>
      <c r="AG206" s="46">
        <f t="shared" si="216"/>
        <v>257.67711515914095</v>
      </c>
      <c r="AH206" s="46">
        <f t="shared" si="217"/>
        <v>664.13041722668652</v>
      </c>
      <c r="AI206" s="46">
        <f t="shared" si="244"/>
        <v>0.84719616140633991</v>
      </c>
      <c r="AJ206" s="47">
        <f t="shared" si="200"/>
        <v>0.92043259471095429</v>
      </c>
      <c r="AK206" s="47">
        <f t="shared" si="201"/>
        <v>200.27945007627127</v>
      </c>
      <c r="AL206" s="47">
        <f t="shared" si="202"/>
        <v>-60.315846223539758</v>
      </c>
      <c r="AM206" s="47">
        <f t="shared" si="203"/>
        <v>-487.13031403572666</v>
      </c>
      <c r="AN206" s="47">
        <f t="shared" si="204"/>
        <v>-828.41103837283049</v>
      </c>
      <c r="AO206" s="47">
        <f t="shared" si="205"/>
        <v>-2986.8073281386073</v>
      </c>
      <c r="AP206" s="47">
        <f t="shared" si="206"/>
        <v>5.3561833269746557E-4</v>
      </c>
      <c r="AQ206" s="47">
        <f t="shared" si="245"/>
        <v>-2.2294497548238841</v>
      </c>
      <c r="AR206" s="1">
        <f t="shared" si="207"/>
        <v>661</v>
      </c>
      <c r="AS206" s="1">
        <f t="shared" si="226"/>
        <v>156</v>
      </c>
      <c r="AT206" s="1">
        <f t="shared" si="227"/>
        <v>59</v>
      </c>
      <c r="AU206" s="1">
        <f t="shared" si="228"/>
        <v>49</v>
      </c>
      <c r="AV206" s="1">
        <f t="shared" si="229"/>
        <v>74</v>
      </c>
      <c r="AW206" s="27">
        <f t="shared" si="218"/>
        <v>999</v>
      </c>
      <c r="AX206" s="41">
        <f t="shared" si="246"/>
        <v>4.2822822822822824</v>
      </c>
      <c r="AY206" s="29">
        <f t="shared" si="219"/>
        <v>0.51511872232592937</v>
      </c>
      <c r="AZ206" s="29">
        <f t="shared" si="220"/>
        <v>7.9683286890494143E-2</v>
      </c>
      <c r="BA206" s="29">
        <f t="shared" si="221"/>
        <v>1.6442478514550589</v>
      </c>
      <c r="BB206" s="29">
        <f t="shared" si="222"/>
        <v>5.2088124160196232</v>
      </c>
      <c r="BC206" s="29">
        <f t="shared" si="223"/>
        <v>10.773376980584189</v>
      </c>
      <c r="BD206" s="29">
        <f t="shared" si="224"/>
        <v>340.49347545743933</v>
      </c>
      <c r="BE206" s="29">
        <f t="shared" si="224"/>
        <v>12.430592754917086</v>
      </c>
      <c r="BF206" s="29">
        <f t="shared" si="224"/>
        <v>97.01062323584847</v>
      </c>
      <c r="BG206" s="29">
        <f t="shared" si="224"/>
        <v>255.23180838496154</v>
      </c>
      <c r="BH206" s="29">
        <f t="shared" si="225"/>
        <v>797.22989656323</v>
      </c>
      <c r="BI206" s="29">
        <f t="shared" si="247"/>
        <v>1.5054072108180325</v>
      </c>
      <c r="BJ206" s="28">
        <f t="shared" si="230"/>
        <v>1.2269503701527753</v>
      </c>
      <c r="BK206" s="28">
        <f t="shared" si="231"/>
        <v>132.30658926259468</v>
      </c>
      <c r="BL206" s="28">
        <f t="shared" si="232"/>
        <v>-1.8997413280182385</v>
      </c>
      <c r="BM206" s="28">
        <f t="shared" si="233"/>
        <v>-67.347572778796462</v>
      </c>
      <c r="BN206" s="28">
        <f t="shared" si="234"/>
        <v>-315.37202624435889</v>
      </c>
      <c r="BO206" s="28">
        <f t="shared" si="235"/>
        <v>-1416.7020330292999</v>
      </c>
      <c r="BP206" s="28">
        <f t="shared" si="236"/>
        <v>1.0040140461464555E-3</v>
      </c>
      <c r="BQ206" s="28">
        <f t="shared" si="248"/>
        <v>-1.6757142864804442</v>
      </c>
    </row>
    <row r="207" spans="1:69" x14ac:dyDescent="0.2">
      <c r="A207" s="1" t="s">
        <v>708</v>
      </c>
      <c r="B207" s="1" t="s">
        <v>725</v>
      </c>
      <c r="C207" s="1" t="s">
        <v>18</v>
      </c>
      <c r="D207" s="2" t="s">
        <v>183</v>
      </c>
      <c r="E207" s="4" t="s">
        <v>726</v>
      </c>
      <c r="F207" s="1" t="s">
        <v>727</v>
      </c>
      <c r="G207" s="1" t="s">
        <v>50</v>
      </c>
      <c r="I207" s="1" t="s">
        <v>50</v>
      </c>
      <c r="K207" s="1" t="s">
        <v>50</v>
      </c>
      <c r="M207" s="1" t="s">
        <v>50</v>
      </c>
      <c r="O207" s="1" t="s">
        <v>50</v>
      </c>
      <c r="Q207" s="36">
        <f t="shared" si="249"/>
        <v>0</v>
      </c>
      <c r="R207" s="36">
        <f t="shared" si="237"/>
        <v>0</v>
      </c>
      <c r="S207" s="36">
        <f t="shared" si="238"/>
        <v>0</v>
      </c>
      <c r="T207" s="36">
        <f t="shared" si="239"/>
        <v>0</v>
      </c>
      <c r="U207" s="36">
        <f t="shared" si="240"/>
        <v>0</v>
      </c>
      <c r="V207" s="36">
        <f t="shared" si="241"/>
        <v>0</v>
      </c>
      <c r="W207" s="45">
        <f t="shared" si="242"/>
        <v>0</v>
      </c>
      <c r="X207" s="50">
        <f t="shared" si="243"/>
        <v>0</v>
      </c>
      <c r="Y207" s="46">
        <f t="shared" si="208"/>
        <v>25</v>
      </c>
      <c r="Z207" s="46">
        <f t="shared" si="209"/>
        <v>16</v>
      </c>
      <c r="AA207" s="46">
        <f t="shared" si="210"/>
        <v>9</v>
      </c>
      <c r="AB207" s="46">
        <f t="shared" si="211"/>
        <v>4</v>
      </c>
      <c r="AC207" s="46">
        <f t="shared" si="212"/>
        <v>1</v>
      </c>
      <c r="AD207" s="46">
        <f t="shared" si="213"/>
        <v>0</v>
      </c>
      <c r="AE207" s="46">
        <f t="shared" si="214"/>
        <v>0</v>
      </c>
      <c r="AF207" s="46">
        <f t="shared" si="215"/>
        <v>0</v>
      </c>
      <c r="AG207" s="46">
        <f t="shared" si="216"/>
        <v>0</v>
      </c>
      <c r="AH207" s="46">
        <f t="shared" si="217"/>
        <v>0</v>
      </c>
      <c r="AI207" s="46">
        <f t="shared" si="244"/>
        <v>0</v>
      </c>
      <c r="AJ207" s="47">
        <f t="shared" si="200"/>
        <v>0</v>
      </c>
      <c r="AK207" s="47" t="e">
        <f t="shared" si="201"/>
        <v>#DIV/0!</v>
      </c>
      <c r="AL207" s="47" t="e">
        <f t="shared" si="202"/>
        <v>#DIV/0!</v>
      </c>
      <c r="AM207" s="47" t="e">
        <f t="shared" si="203"/>
        <v>#DIV/0!</v>
      </c>
      <c r="AN207" s="47" t="e">
        <f t="shared" si="204"/>
        <v>#DIV/0!</v>
      </c>
      <c r="AO207" s="47" t="e">
        <f t="shared" si="205"/>
        <v>#DIV/0!</v>
      </c>
      <c r="AP207" s="47">
        <f t="shared" si="206"/>
        <v>0</v>
      </c>
      <c r="AQ207" s="47">
        <f t="shared" si="245"/>
        <v>0</v>
      </c>
      <c r="AR207" s="1">
        <f t="shared" si="207"/>
        <v>0</v>
      </c>
      <c r="AS207" s="1">
        <f t="shared" si="226"/>
        <v>0</v>
      </c>
      <c r="AT207" s="1">
        <f t="shared" si="227"/>
        <v>0</v>
      </c>
      <c r="AU207" s="1">
        <f t="shared" si="228"/>
        <v>0</v>
      </c>
      <c r="AV207" s="1">
        <f t="shared" si="229"/>
        <v>0</v>
      </c>
      <c r="AW207" s="27">
        <f t="shared" si="218"/>
        <v>0</v>
      </c>
      <c r="AX207" s="41">
        <f t="shared" si="246"/>
        <v>0</v>
      </c>
      <c r="AY207" s="29">
        <f t="shared" si="219"/>
        <v>25</v>
      </c>
      <c r="AZ207" s="29">
        <f t="shared" si="220"/>
        <v>16</v>
      </c>
      <c r="BA207" s="29">
        <f t="shared" si="221"/>
        <v>9</v>
      </c>
      <c r="BB207" s="29">
        <f t="shared" si="222"/>
        <v>4</v>
      </c>
      <c r="BC207" s="29">
        <f t="shared" si="223"/>
        <v>1</v>
      </c>
      <c r="BD207" s="29">
        <f t="shared" si="224"/>
        <v>0</v>
      </c>
      <c r="BE207" s="29">
        <f t="shared" si="224"/>
        <v>0</v>
      </c>
      <c r="BF207" s="29">
        <f t="shared" si="224"/>
        <v>0</v>
      </c>
      <c r="BG207" s="29">
        <f t="shared" si="224"/>
        <v>0</v>
      </c>
      <c r="BH207" s="29">
        <f t="shared" si="225"/>
        <v>0</v>
      </c>
      <c r="BI207" s="29">
        <f t="shared" si="247"/>
        <v>0</v>
      </c>
      <c r="BJ207" s="28">
        <f t="shared" si="230"/>
        <v>0</v>
      </c>
      <c r="BK207" s="28" t="e">
        <f t="shared" si="231"/>
        <v>#DIV/0!</v>
      </c>
      <c r="BL207" s="28" t="e">
        <f t="shared" si="232"/>
        <v>#DIV/0!</v>
      </c>
      <c r="BM207" s="28" t="e">
        <f t="shared" si="233"/>
        <v>#DIV/0!</v>
      </c>
      <c r="BN207" s="28" t="e">
        <f t="shared" si="234"/>
        <v>#DIV/0!</v>
      </c>
      <c r="BO207" s="28" t="e">
        <f t="shared" si="235"/>
        <v>#DIV/0!</v>
      </c>
      <c r="BP207" s="28">
        <f t="shared" si="236"/>
        <v>0</v>
      </c>
      <c r="BQ207" s="28">
        <f t="shared" si="248"/>
        <v>0</v>
      </c>
    </row>
    <row r="208" spans="1:69" x14ac:dyDescent="0.2">
      <c r="A208" s="1" t="s">
        <v>708</v>
      </c>
      <c r="B208" s="1" t="s">
        <v>728</v>
      </c>
      <c r="C208" s="1" t="s">
        <v>18</v>
      </c>
      <c r="D208" s="2">
        <v>13359</v>
      </c>
      <c r="E208" s="4" t="s">
        <v>729</v>
      </c>
      <c r="F208" s="1" t="s">
        <v>730</v>
      </c>
      <c r="G208" s="1">
        <v>8785</v>
      </c>
      <c r="H208">
        <v>3034</v>
      </c>
      <c r="I208" s="1">
        <v>2367</v>
      </c>
      <c r="J208">
        <v>955</v>
      </c>
      <c r="K208" s="1">
        <v>899</v>
      </c>
      <c r="L208">
        <v>504</v>
      </c>
      <c r="M208" s="1">
        <v>555</v>
      </c>
      <c r="N208">
        <v>343</v>
      </c>
      <c r="O208" s="1">
        <v>753</v>
      </c>
      <c r="P208" s="1">
        <v>473</v>
      </c>
      <c r="Q208" s="36">
        <f t="shared" si="249"/>
        <v>5751</v>
      </c>
      <c r="R208" s="36">
        <f t="shared" si="237"/>
        <v>1412</v>
      </c>
      <c r="S208" s="36">
        <f t="shared" si="238"/>
        <v>395</v>
      </c>
      <c r="T208" s="36">
        <f t="shared" si="239"/>
        <v>212</v>
      </c>
      <c r="U208" s="36">
        <f t="shared" si="240"/>
        <v>280</v>
      </c>
      <c r="V208" s="36">
        <f t="shared" si="241"/>
        <v>36292</v>
      </c>
      <c r="W208" s="45">
        <f t="shared" si="242"/>
        <v>8050</v>
      </c>
      <c r="X208" s="50">
        <f t="shared" si="243"/>
        <v>4.5083229813664598</v>
      </c>
      <c r="Y208" s="46">
        <f t="shared" si="208"/>
        <v>0.24174629065236664</v>
      </c>
      <c r="Z208" s="46">
        <f t="shared" si="209"/>
        <v>0.25839225338528626</v>
      </c>
      <c r="AA208" s="46">
        <f t="shared" si="210"/>
        <v>2.2750382161182059</v>
      </c>
      <c r="AB208" s="46">
        <f t="shared" si="211"/>
        <v>6.2916841788511251</v>
      </c>
      <c r="AC208" s="46">
        <f t="shared" si="212"/>
        <v>12.308330141584046</v>
      </c>
      <c r="AD208" s="46">
        <f t="shared" si="213"/>
        <v>1390.2829175417605</v>
      </c>
      <c r="AE208" s="46">
        <f t="shared" si="214"/>
        <v>364.84986178002418</v>
      </c>
      <c r="AF208" s="46">
        <f t="shared" si="215"/>
        <v>898.6400953666913</v>
      </c>
      <c r="AG208" s="46">
        <f t="shared" si="216"/>
        <v>1333.8370459164385</v>
      </c>
      <c r="AH208" s="46">
        <f t="shared" si="217"/>
        <v>3446.3324396435328</v>
      </c>
      <c r="AI208" s="46">
        <f t="shared" si="244"/>
        <v>0.92358583181121223</v>
      </c>
      <c r="AJ208" s="47">
        <f t="shared" si="200"/>
        <v>0.96103373083946031</v>
      </c>
      <c r="AK208" s="47">
        <f t="shared" si="201"/>
        <v>770.13560648524481</v>
      </c>
      <c r="AL208" s="47">
        <f t="shared" si="202"/>
        <v>-208.94791298288729</v>
      </c>
      <c r="AM208" s="47">
        <f t="shared" si="203"/>
        <v>-1527.0886421934017</v>
      </c>
      <c r="AN208" s="47">
        <f t="shared" si="204"/>
        <v>-3769.3836241460058</v>
      </c>
      <c r="AO208" s="47">
        <f t="shared" si="205"/>
        <v>-13621.998974461869</v>
      </c>
      <c r="AP208" s="47">
        <f t="shared" si="206"/>
        <v>1.2426991041698622E-4</v>
      </c>
      <c r="AQ208" s="47">
        <f t="shared" si="245"/>
        <v>-2.2812579819220518</v>
      </c>
      <c r="AR208" s="1">
        <f t="shared" si="207"/>
        <v>3034</v>
      </c>
      <c r="AS208" s="1">
        <f t="shared" si="226"/>
        <v>955</v>
      </c>
      <c r="AT208" s="1">
        <f t="shared" si="227"/>
        <v>504</v>
      </c>
      <c r="AU208" s="1">
        <f t="shared" si="228"/>
        <v>343</v>
      </c>
      <c r="AV208" s="1">
        <f t="shared" si="229"/>
        <v>473</v>
      </c>
      <c r="AW208" s="27">
        <f t="shared" si="218"/>
        <v>5309</v>
      </c>
      <c r="AX208" s="41">
        <f t="shared" si="246"/>
        <v>4.08005274062912</v>
      </c>
      <c r="AY208" s="29">
        <f t="shared" si="219"/>
        <v>0.84630296002399308</v>
      </c>
      <c r="AZ208" s="29">
        <f t="shared" si="220"/>
        <v>6.4084412822331674E-3</v>
      </c>
      <c r="BA208" s="29">
        <f t="shared" si="221"/>
        <v>1.1665139225404733</v>
      </c>
      <c r="BB208" s="29">
        <f t="shared" si="222"/>
        <v>4.3266194037987136</v>
      </c>
      <c r="BC208" s="29">
        <f t="shared" si="223"/>
        <v>9.4867248850569528</v>
      </c>
      <c r="BD208" s="29">
        <f t="shared" si="224"/>
        <v>2567.6831807127951</v>
      </c>
      <c r="BE208" s="29">
        <f t="shared" si="224"/>
        <v>6.1200614245326745</v>
      </c>
      <c r="BF208" s="29">
        <f t="shared" si="224"/>
        <v>587.92301696039851</v>
      </c>
      <c r="BG208" s="29">
        <f t="shared" si="224"/>
        <v>1484.0304555029588</v>
      </c>
      <c r="BH208" s="29">
        <f t="shared" si="225"/>
        <v>4487.2208706319389</v>
      </c>
      <c r="BI208" s="29">
        <f t="shared" si="247"/>
        <v>1.7206061765698237</v>
      </c>
      <c r="BJ208" s="28">
        <f t="shared" si="230"/>
        <v>1.3117187871528804</v>
      </c>
      <c r="BK208" s="28">
        <f t="shared" si="231"/>
        <v>1046.6034207633322</v>
      </c>
      <c r="BL208" s="28">
        <f t="shared" si="232"/>
        <v>-0.21707497982837218</v>
      </c>
      <c r="BM208" s="28">
        <f t="shared" si="233"/>
        <v>-281.34759680519988</v>
      </c>
      <c r="BN208" s="28">
        <f t="shared" si="234"/>
        <v>-1367.7129032240448</v>
      </c>
      <c r="BO208" s="28">
        <f t="shared" si="235"/>
        <v>-6123.6926289085714</v>
      </c>
      <c r="BP208" s="28">
        <f t="shared" si="236"/>
        <v>1.8846587429351033E-4</v>
      </c>
      <c r="BQ208" s="28">
        <f t="shared" si="248"/>
        <v>-1.2676905966060039</v>
      </c>
    </row>
    <row r="209" spans="1:69" x14ac:dyDescent="0.2">
      <c r="A209" s="1" t="s">
        <v>708</v>
      </c>
      <c r="B209" s="1" t="s">
        <v>731</v>
      </c>
      <c r="C209" s="1" t="s">
        <v>76</v>
      </c>
      <c r="D209" s="2">
        <v>10646</v>
      </c>
      <c r="E209" s="4" t="s">
        <v>732</v>
      </c>
      <c r="F209" s="1" t="s">
        <v>733</v>
      </c>
      <c r="G209" s="1" t="s">
        <v>50</v>
      </c>
      <c r="I209" s="1">
        <v>1812</v>
      </c>
      <c r="J209">
        <v>894</v>
      </c>
      <c r="K209" s="1">
        <v>987</v>
      </c>
      <c r="L209">
        <v>481</v>
      </c>
      <c r="M209" s="1">
        <v>987</v>
      </c>
      <c r="N209">
        <v>481</v>
      </c>
      <c r="O209" s="1">
        <v>1355</v>
      </c>
      <c r="P209" s="1">
        <v>1008</v>
      </c>
      <c r="Q209" s="36">
        <f t="shared" si="249"/>
        <v>0</v>
      </c>
      <c r="R209" s="36">
        <f t="shared" si="237"/>
        <v>918</v>
      </c>
      <c r="S209" s="36">
        <f t="shared" si="238"/>
        <v>506</v>
      </c>
      <c r="T209" s="36">
        <f t="shared" si="239"/>
        <v>506</v>
      </c>
      <c r="U209" s="36">
        <f t="shared" si="240"/>
        <v>347</v>
      </c>
      <c r="V209" s="36">
        <f t="shared" si="241"/>
        <v>6549</v>
      </c>
      <c r="W209" s="45">
        <f t="shared" si="242"/>
        <v>2277</v>
      </c>
      <c r="X209" s="50">
        <f t="shared" si="243"/>
        <v>2.8761528326745718</v>
      </c>
      <c r="Y209" s="46">
        <f t="shared" si="208"/>
        <v>4.5107267901562453</v>
      </c>
      <c r="Z209" s="46">
        <f t="shared" si="209"/>
        <v>1.2630324555053891</v>
      </c>
      <c r="AA209" s="46">
        <f t="shared" si="210"/>
        <v>1.5338120854532615E-2</v>
      </c>
      <c r="AB209" s="46">
        <f t="shared" si="211"/>
        <v>0.76764378620367613</v>
      </c>
      <c r="AC209" s="46">
        <f t="shared" si="212"/>
        <v>3.5199494515528196</v>
      </c>
      <c r="AD209" s="46">
        <f t="shared" si="213"/>
        <v>0</v>
      </c>
      <c r="AE209" s="46">
        <f t="shared" si="214"/>
        <v>1159.4637941539472</v>
      </c>
      <c r="AF209" s="46">
        <f t="shared" si="215"/>
        <v>7.7610891523935033</v>
      </c>
      <c r="AG209" s="46">
        <f t="shared" si="216"/>
        <v>388.42775581906011</v>
      </c>
      <c r="AH209" s="46">
        <f t="shared" si="217"/>
        <v>1221.4224596888284</v>
      </c>
      <c r="AI209" s="46">
        <f t="shared" si="244"/>
        <v>1.2201560188111726</v>
      </c>
      <c r="AJ209" s="47">
        <f t="shared" si="200"/>
        <v>1.1046067258582</v>
      </c>
      <c r="AK209" s="47">
        <f t="shared" si="201"/>
        <v>0</v>
      </c>
      <c r="AL209" s="47">
        <f t="shared" si="202"/>
        <v>966.81058634309181</v>
      </c>
      <c r="AM209" s="47">
        <f t="shared" si="203"/>
        <v>0.71315790435815241</v>
      </c>
      <c r="AN209" s="47">
        <f t="shared" si="204"/>
        <v>-252.5033098150592</v>
      </c>
      <c r="AO209" s="47">
        <f t="shared" si="205"/>
        <v>-1700.2432727358118</v>
      </c>
      <c r="AP209" s="47">
        <f t="shared" si="206"/>
        <v>4.3975356804882291E-4</v>
      </c>
      <c r="AQ209" s="47">
        <f t="shared" si="245"/>
        <v>-0.43325525846711793</v>
      </c>
      <c r="AR209" s="1">
        <f t="shared" si="207"/>
        <v>0</v>
      </c>
      <c r="AS209" s="1">
        <f t="shared" si="226"/>
        <v>894</v>
      </c>
      <c r="AT209" s="1">
        <f t="shared" si="227"/>
        <v>481</v>
      </c>
      <c r="AU209" s="1">
        <f t="shared" si="228"/>
        <v>481</v>
      </c>
      <c r="AV209" s="1">
        <f t="shared" si="229"/>
        <v>1008</v>
      </c>
      <c r="AW209" s="27">
        <f t="shared" si="218"/>
        <v>2864</v>
      </c>
      <c r="AX209" s="41">
        <f t="shared" si="246"/>
        <v>2.4402932960893855</v>
      </c>
      <c r="AY209" s="29">
        <f t="shared" si="219"/>
        <v>6.552098410044942</v>
      </c>
      <c r="AZ209" s="29">
        <f t="shared" si="220"/>
        <v>2.4326850022237134</v>
      </c>
      <c r="BA209" s="29">
        <f t="shared" si="221"/>
        <v>0.31327159440248431</v>
      </c>
      <c r="BB209" s="29">
        <f t="shared" si="222"/>
        <v>0.19385818658125528</v>
      </c>
      <c r="BC209" s="29">
        <f t="shared" si="223"/>
        <v>2.0744447787600264</v>
      </c>
      <c r="BD209" s="29">
        <f t="shared" si="224"/>
        <v>0</v>
      </c>
      <c r="BE209" s="29">
        <f t="shared" si="224"/>
        <v>2174.8203919879998</v>
      </c>
      <c r="BF209" s="29">
        <f t="shared" si="224"/>
        <v>150.68363690759494</v>
      </c>
      <c r="BG209" s="29">
        <f t="shared" si="224"/>
        <v>93.245787745583797</v>
      </c>
      <c r="BH209" s="29">
        <f t="shared" si="225"/>
        <v>2091.0403369901064</v>
      </c>
      <c r="BI209" s="29">
        <f t="shared" si="247"/>
        <v>1.575197399102789</v>
      </c>
      <c r="BJ209" s="28">
        <f t="shared" si="230"/>
        <v>1.2550686830220843</v>
      </c>
      <c r="BK209" s="28">
        <f t="shared" si="231"/>
        <v>0</v>
      </c>
      <c r="BL209" s="28">
        <f t="shared" si="232"/>
        <v>1715.7889092208568</v>
      </c>
      <c r="BM209" s="28">
        <f t="shared" si="233"/>
        <v>42.66032143867735</v>
      </c>
      <c r="BN209" s="28">
        <f t="shared" si="234"/>
        <v>-20.766763457251006</v>
      </c>
      <c r="BO209" s="28">
        <f t="shared" si="235"/>
        <v>-1523.3891945250966</v>
      </c>
      <c r="BP209" s="28">
        <f t="shared" si="236"/>
        <v>3.4952805170086157E-4</v>
      </c>
      <c r="BQ209" s="28">
        <f t="shared" si="248"/>
        <v>7.4901510091458456E-2</v>
      </c>
    </row>
    <row r="210" spans="1:69" x14ac:dyDescent="0.2">
      <c r="A210" s="1" t="s">
        <v>708</v>
      </c>
      <c r="B210" s="1" t="s">
        <v>734</v>
      </c>
      <c r="C210" s="1" t="s">
        <v>30</v>
      </c>
      <c r="D210" s="2" t="s">
        <v>735</v>
      </c>
      <c r="E210" s="4" t="s">
        <v>736</v>
      </c>
      <c r="F210" s="1" t="s">
        <v>737</v>
      </c>
      <c r="G210" s="1" t="s">
        <v>50</v>
      </c>
      <c r="I210" s="1" t="s">
        <v>50</v>
      </c>
      <c r="K210" s="1" t="s">
        <v>50</v>
      </c>
      <c r="M210" s="1" t="s">
        <v>50</v>
      </c>
      <c r="O210" s="1" t="s">
        <v>50</v>
      </c>
      <c r="Q210" s="36">
        <f t="shared" si="249"/>
        <v>0</v>
      </c>
      <c r="R210" s="36">
        <f t="shared" si="237"/>
        <v>0</v>
      </c>
      <c r="S210" s="36">
        <f t="shared" si="238"/>
        <v>0</v>
      </c>
      <c r="T210" s="36">
        <f t="shared" si="239"/>
        <v>0</v>
      </c>
      <c r="U210" s="36">
        <f t="shared" si="240"/>
        <v>0</v>
      </c>
      <c r="V210" s="36">
        <f t="shared" si="241"/>
        <v>0</v>
      </c>
      <c r="W210" s="45">
        <f t="shared" si="242"/>
        <v>0</v>
      </c>
      <c r="X210" s="50">
        <f t="shared" si="243"/>
        <v>0</v>
      </c>
      <c r="Y210" s="46">
        <f t="shared" si="208"/>
        <v>25</v>
      </c>
      <c r="Z210" s="46">
        <f t="shared" si="209"/>
        <v>16</v>
      </c>
      <c r="AA210" s="46">
        <f t="shared" si="210"/>
        <v>9</v>
      </c>
      <c r="AB210" s="46">
        <f t="shared" si="211"/>
        <v>4</v>
      </c>
      <c r="AC210" s="46">
        <f t="shared" si="212"/>
        <v>1</v>
      </c>
      <c r="AD210" s="46">
        <f t="shared" si="213"/>
        <v>0</v>
      </c>
      <c r="AE210" s="46">
        <f t="shared" si="214"/>
        <v>0</v>
      </c>
      <c r="AF210" s="46">
        <f t="shared" si="215"/>
        <v>0</v>
      </c>
      <c r="AG210" s="46">
        <f t="shared" si="216"/>
        <v>0</v>
      </c>
      <c r="AH210" s="46">
        <f t="shared" si="217"/>
        <v>0</v>
      </c>
      <c r="AI210" s="46">
        <f t="shared" si="244"/>
        <v>0</v>
      </c>
      <c r="AJ210" s="47">
        <f t="shared" si="200"/>
        <v>0</v>
      </c>
      <c r="AK210" s="47" t="e">
        <f t="shared" si="201"/>
        <v>#DIV/0!</v>
      </c>
      <c r="AL210" s="47" t="e">
        <f t="shared" si="202"/>
        <v>#DIV/0!</v>
      </c>
      <c r="AM210" s="47" t="e">
        <f t="shared" si="203"/>
        <v>#DIV/0!</v>
      </c>
      <c r="AN210" s="47" t="e">
        <f t="shared" si="204"/>
        <v>#DIV/0!</v>
      </c>
      <c r="AO210" s="47" t="e">
        <f t="shared" si="205"/>
        <v>#DIV/0!</v>
      </c>
      <c r="AP210" s="47">
        <f t="shared" si="206"/>
        <v>0</v>
      </c>
      <c r="AQ210" s="47">
        <f t="shared" si="245"/>
        <v>0</v>
      </c>
      <c r="AR210" s="1">
        <f t="shared" si="207"/>
        <v>0</v>
      </c>
      <c r="AS210" s="1">
        <f t="shared" si="226"/>
        <v>0</v>
      </c>
      <c r="AT210" s="1">
        <f t="shared" si="227"/>
        <v>0</v>
      </c>
      <c r="AU210" s="1">
        <f t="shared" si="228"/>
        <v>0</v>
      </c>
      <c r="AV210" s="1">
        <f t="shared" si="229"/>
        <v>0</v>
      </c>
      <c r="AW210" s="27">
        <f t="shared" si="218"/>
        <v>0</v>
      </c>
      <c r="AX210" s="41">
        <f t="shared" si="246"/>
        <v>0</v>
      </c>
      <c r="AY210" s="29">
        <f t="shared" si="219"/>
        <v>25</v>
      </c>
      <c r="AZ210" s="29">
        <f t="shared" si="220"/>
        <v>16</v>
      </c>
      <c r="BA210" s="29">
        <f t="shared" si="221"/>
        <v>9</v>
      </c>
      <c r="BB210" s="29">
        <f t="shared" si="222"/>
        <v>4</v>
      </c>
      <c r="BC210" s="29">
        <f t="shared" si="223"/>
        <v>1</v>
      </c>
      <c r="BD210" s="29">
        <f t="shared" si="224"/>
        <v>0</v>
      </c>
      <c r="BE210" s="29">
        <f t="shared" si="224"/>
        <v>0</v>
      </c>
      <c r="BF210" s="29">
        <f t="shared" si="224"/>
        <v>0</v>
      </c>
      <c r="BG210" s="29">
        <f t="shared" si="224"/>
        <v>0</v>
      </c>
      <c r="BH210" s="29">
        <f t="shared" si="225"/>
        <v>0</v>
      </c>
      <c r="BI210" s="29">
        <f t="shared" si="247"/>
        <v>0</v>
      </c>
      <c r="BJ210" s="28">
        <f t="shared" si="230"/>
        <v>0</v>
      </c>
      <c r="BK210" s="28" t="e">
        <f t="shared" si="231"/>
        <v>#DIV/0!</v>
      </c>
      <c r="BL210" s="28" t="e">
        <f t="shared" si="232"/>
        <v>#DIV/0!</v>
      </c>
      <c r="BM210" s="28" t="e">
        <f t="shared" si="233"/>
        <v>#DIV/0!</v>
      </c>
      <c r="BN210" s="28" t="e">
        <f t="shared" si="234"/>
        <v>#DIV/0!</v>
      </c>
      <c r="BO210" s="28" t="e">
        <f t="shared" si="235"/>
        <v>#DIV/0!</v>
      </c>
      <c r="BP210" s="28">
        <f t="shared" si="236"/>
        <v>0</v>
      </c>
      <c r="BQ210" s="28">
        <f t="shared" si="248"/>
        <v>0</v>
      </c>
    </row>
    <row r="211" spans="1:69" x14ac:dyDescent="0.2">
      <c r="A211" s="1" t="s">
        <v>708</v>
      </c>
      <c r="B211" s="1" t="s">
        <v>738</v>
      </c>
      <c r="C211" s="1" t="s">
        <v>49</v>
      </c>
      <c r="D211" s="2">
        <v>1834</v>
      </c>
      <c r="E211" s="4" t="s">
        <v>113</v>
      </c>
      <c r="F211" s="1" t="s">
        <v>739</v>
      </c>
      <c r="G211" s="1">
        <v>1239</v>
      </c>
      <c r="H211">
        <v>772</v>
      </c>
      <c r="I211" s="1">
        <v>324</v>
      </c>
      <c r="J211">
        <v>218</v>
      </c>
      <c r="K211" s="1">
        <v>113</v>
      </c>
      <c r="L211">
        <v>91</v>
      </c>
      <c r="M211" s="1">
        <v>70</v>
      </c>
      <c r="N211">
        <v>64</v>
      </c>
      <c r="O211" s="1">
        <v>88</v>
      </c>
      <c r="P211" s="1">
        <v>80</v>
      </c>
      <c r="Q211" s="36">
        <f t="shared" si="249"/>
        <v>467</v>
      </c>
      <c r="R211" s="36">
        <f t="shared" si="237"/>
        <v>106</v>
      </c>
      <c r="S211" s="36">
        <f t="shared" si="238"/>
        <v>22</v>
      </c>
      <c r="T211" s="36">
        <f t="shared" si="239"/>
        <v>6</v>
      </c>
      <c r="U211" s="36">
        <f t="shared" si="240"/>
        <v>8</v>
      </c>
      <c r="V211" s="36">
        <f t="shared" si="241"/>
        <v>2845</v>
      </c>
      <c r="W211" s="45">
        <f t="shared" si="242"/>
        <v>609</v>
      </c>
      <c r="X211" s="50">
        <f t="shared" si="243"/>
        <v>4.6715927750410513</v>
      </c>
      <c r="Y211" s="46">
        <f t="shared" si="208"/>
        <v>0.10785130540523753</v>
      </c>
      <c r="Z211" s="46">
        <f t="shared" si="209"/>
        <v>0.45103685548734013</v>
      </c>
      <c r="AA211" s="46">
        <f t="shared" si="210"/>
        <v>2.7942224055694429</v>
      </c>
      <c r="AB211" s="46">
        <f t="shared" si="211"/>
        <v>7.1374079556515451</v>
      </c>
      <c r="AC211" s="46">
        <f t="shared" si="212"/>
        <v>13.480593505733648</v>
      </c>
      <c r="AD211" s="46">
        <f t="shared" si="213"/>
        <v>50.36655962424593</v>
      </c>
      <c r="AE211" s="46">
        <f t="shared" si="214"/>
        <v>47.809906681658056</v>
      </c>
      <c r="AF211" s="46">
        <f t="shared" si="215"/>
        <v>61.472892922527741</v>
      </c>
      <c r="AG211" s="46">
        <f t="shared" si="216"/>
        <v>42.824447733909267</v>
      </c>
      <c r="AH211" s="46">
        <f t="shared" si="217"/>
        <v>107.84474804586918</v>
      </c>
      <c r="AI211" s="46">
        <f t="shared" si="244"/>
        <v>0.51039236021087198</v>
      </c>
      <c r="AJ211" s="47">
        <f t="shared" si="200"/>
        <v>0.71441749713376423</v>
      </c>
      <c r="AK211" s="47">
        <f t="shared" si="201"/>
        <v>45.36268392706684</v>
      </c>
      <c r="AL211" s="47">
        <f t="shared" si="202"/>
        <v>-88.057766099084802</v>
      </c>
      <c r="AM211" s="47">
        <f t="shared" si="203"/>
        <v>-281.81096647423055</v>
      </c>
      <c r="AN211" s="47">
        <f t="shared" si="204"/>
        <v>-313.76592957444615</v>
      </c>
      <c r="AO211" s="47">
        <f t="shared" si="205"/>
        <v>-1085.918568077914</v>
      </c>
      <c r="AP211" s="47">
        <f t="shared" si="206"/>
        <v>1.6501560738749674E-3</v>
      </c>
      <c r="AQ211" s="47">
        <f t="shared" si="245"/>
        <v>-2.8451835024924472</v>
      </c>
      <c r="AR211" s="1">
        <f t="shared" si="207"/>
        <v>772</v>
      </c>
      <c r="AS211" s="1">
        <f t="shared" si="226"/>
        <v>218</v>
      </c>
      <c r="AT211" s="1">
        <f t="shared" si="227"/>
        <v>91</v>
      </c>
      <c r="AU211" s="1">
        <f t="shared" si="228"/>
        <v>64</v>
      </c>
      <c r="AV211" s="1">
        <f t="shared" si="229"/>
        <v>80</v>
      </c>
      <c r="AW211" s="27">
        <f t="shared" si="218"/>
        <v>1225</v>
      </c>
      <c r="AX211" s="41">
        <f t="shared" si="246"/>
        <v>4.2555102040816326</v>
      </c>
      <c r="AY211" s="29">
        <f t="shared" si="219"/>
        <v>0.55426505622657229</v>
      </c>
      <c r="AZ211" s="29">
        <f t="shared" si="220"/>
        <v>6.5285464389837539E-2</v>
      </c>
      <c r="BA211" s="29">
        <f t="shared" si="221"/>
        <v>1.5763058725531027</v>
      </c>
      <c r="BB211" s="29">
        <f t="shared" si="222"/>
        <v>5.0873262807163684</v>
      </c>
      <c r="BC211" s="29">
        <f t="shared" si="223"/>
        <v>10.598346688879634</v>
      </c>
      <c r="BD211" s="29">
        <f t="shared" si="224"/>
        <v>427.8926234069138</v>
      </c>
      <c r="BE211" s="29">
        <f t="shared" si="224"/>
        <v>14.232231236984584</v>
      </c>
      <c r="BF211" s="29">
        <f t="shared" si="224"/>
        <v>143.44383440233236</v>
      </c>
      <c r="BG211" s="29">
        <f t="shared" si="224"/>
        <v>325.58888196584758</v>
      </c>
      <c r="BH211" s="29">
        <f t="shared" si="225"/>
        <v>847.86773511037063</v>
      </c>
      <c r="BI211" s="29">
        <f t="shared" si="247"/>
        <v>1.4371121782046152</v>
      </c>
      <c r="BJ211" s="28">
        <f t="shared" si="230"/>
        <v>1.1987961370494213</v>
      </c>
      <c r="BK211" s="28">
        <f t="shared" si="231"/>
        <v>184.90878491791696</v>
      </c>
      <c r="BL211" s="28">
        <f t="shared" si="232"/>
        <v>-2.1107910092810944</v>
      </c>
      <c r="BM211" s="28">
        <f t="shared" si="233"/>
        <v>-104.53606018852633</v>
      </c>
      <c r="BN211" s="28">
        <f t="shared" si="234"/>
        <v>-426.26370768455627</v>
      </c>
      <c r="BO211" s="28">
        <f t="shared" si="235"/>
        <v>-1602.1794805629681</v>
      </c>
      <c r="BP211" s="28">
        <f t="shared" si="236"/>
        <v>8.1832951223552929E-4</v>
      </c>
      <c r="BQ211" s="28">
        <f t="shared" si="248"/>
        <v>-1.5958908747882921</v>
      </c>
    </row>
    <row r="212" spans="1:69" x14ac:dyDescent="0.2">
      <c r="A212" s="1" t="s">
        <v>708</v>
      </c>
      <c r="B212" s="1" t="s">
        <v>740</v>
      </c>
      <c r="C212" s="1" t="s">
        <v>49</v>
      </c>
      <c r="D212" s="2">
        <v>14156</v>
      </c>
      <c r="E212" s="4" t="s">
        <v>741</v>
      </c>
      <c r="F212" s="1" t="s">
        <v>742</v>
      </c>
      <c r="G212" s="1">
        <v>11101</v>
      </c>
      <c r="H212">
        <v>1222</v>
      </c>
      <c r="I212" s="1">
        <v>1791</v>
      </c>
      <c r="J212">
        <v>138</v>
      </c>
      <c r="K212" s="1">
        <v>702</v>
      </c>
      <c r="L212">
        <v>76</v>
      </c>
      <c r="M212" s="1">
        <v>312</v>
      </c>
      <c r="N212">
        <v>72</v>
      </c>
      <c r="O212" s="1">
        <v>602</v>
      </c>
      <c r="P212" s="1">
        <v>257</v>
      </c>
      <c r="Q212" s="36">
        <f t="shared" si="249"/>
        <v>9879</v>
      </c>
      <c r="R212" s="36">
        <f t="shared" si="237"/>
        <v>1653</v>
      </c>
      <c r="S212" s="36">
        <f t="shared" si="238"/>
        <v>626</v>
      </c>
      <c r="T212" s="36">
        <f t="shared" si="239"/>
        <v>240</v>
      </c>
      <c r="U212" s="36">
        <f t="shared" si="240"/>
        <v>345</v>
      </c>
      <c r="V212" s="36">
        <f t="shared" si="241"/>
        <v>58710</v>
      </c>
      <c r="W212" s="45">
        <f t="shared" si="242"/>
        <v>12743</v>
      </c>
      <c r="X212" s="50">
        <f t="shared" si="243"/>
        <v>4.607235344895237</v>
      </c>
      <c r="Y212" s="46">
        <f t="shared" si="208"/>
        <v>0.15426407429956343</v>
      </c>
      <c r="Z212" s="46">
        <f t="shared" si="209"/>
        <v>0.36873476409003741</v>
      </c>
      <c r="AA212" s="46">
        <f t="shared" si="210"/>
        <v>2.5832054538805114</v>
      </c>
      <c r="AB212" s="46">
        <f t="shared" si="211"/>
        <v>6.7976761436709854</v>
      </c>
      <c r="AC212" s="46">
        <f t="shared" si="212"/>
        <v>13.012146833461459</v>
      </c>
      <c r="AD212" s="46">
        <f t="shared" si="213"/>
        <v>1523.9747900053871</v>
      </c>
      <c r="AE212" s="46">
        <f t="shared" si="214"/>
        <v>609.51856504083185</v>
      </c>
      <c r="AF212" s="46">
        <f t="shared" si="215"/>
        <v>1617.0866141292001</v>
      </c>
      <c r="AG212" s="46">
        <f t="shared" si="216"/>
        <v>1631.4422744810365</v>
      </c>
      <c r="AH212" s="46">
        <f t="shared" si="217"/>
        <v>4489.1906575442035</v>
      </c>
      <c r="AI212" s="46">
        <f t="shared" si="244"/>
        <v>0.77469886212530681</v>
      </c>
      <c r="AJ212" s="47">
        <f t="shared" si="200"/>
        <v>0.88016979164551357</v>
      </c>
      <c r="AK212" s="47">
        <f t="shared" si="201"/>
        <v>877.83077937688131</v>
      </c>
      <c r="AL212" s="47">
        <f t="shared" si="202"/>
        <v>-542.80595466474063</v>
      </c>
      <c r="AM212" s="47">
        <f t="shared" si="203"/>
        <v>-3811.6531968042486</v>
      </c>
      <c r="AN212" s="47">
        <f t="shared" si="204"/>
        <v>-6238.103406175529</v>
      </c>
      <c r="AO212" s="47">
        <f t="shared" si="205"/>
        <v>-23748.880980906331</v>
      </c>
      <c r="AP212" s="47">
        <f t="shared" si="206"/>
        <v>7.8492934668808421E-5</v>
      </c>
      <c r="AQ212" s="47">
        <f t="shared" si="245"/>
        <v>-2.626657170088146</v>
      </c>
      <c r="AR212" s="1">
        <f t="shared" si="207"/>
        <v>1222</v>
      </c>
      <c r="AS212" s="1">
        <f t="shared" si="226"/>
        <v>138</v>
      </c>
      <c r="AT212" s="1">
        <f t="shared" si="227"/>
        <v>76</v>
      </c>
      <c r="AU212" s="1">
        <f t="shared" si="228"/>
        <v>72</v>
      </c>
      <c r="AV212" s="1">
        <f t="shared" si="229"/>
        <v>257</v>
      </c>
      <c r="AW212" s="27">
        <f t="shared" si="218"/>
        <v>1765</v>
      </c>
      <c r="AX212" s="41">
        <f t="shared" si="246"/>
        <v>4.1308781869688387</v>
      </c>
      <c r="AY212" s="29">
        <f t="shared" si="219"/>
        <v>0.75537272588657289</v>
      </c>
      <c r="AZ212" s="29">
        <f t="shared" si="220"/>
        <v>1.7129099824250295E-2</v>
      </c>
      <c r="BA212" s="29">
        <f t="shared" si="221"/>
        <v>1.2788854737619277</v>
      </c>
      <c r="BB212" s="29">
        <f t="shared" si="222"/>
        <v>4.5406418476996047</v>
      </c>
      <c r="BC212" s="29">
        <f t="shared" si="223"/>
        <v>9.8023982216372829</v>
      </c>
      <c r="BD212" s="29">
        <f t="shared" si="224"/>
        <v>923.0654710333921</v>
      </c>
      <c r="BE212" s="29">
        <f t="shared" si="224"/>
        <v>2.3638157757465406</v>
      </c>
      <c r="BF212" s="29">
        <f t="shared" si="224"/>
        <v>97.195296005906513</v>
      </c>
      <c r="BG212" s="29">
        <f t="shared" si="224"/>
        <v>326.92621303437153</v>
      </c>
      <c r="BH212" s="29">
        <f t="shared" si="225"/>
        <v>2519.2163429607817</v>
      </c>
      <c r="BI212" s="29">
        <f t="shared" si="247"/>
        <v>2.1931786501191599</v>
      </c>
      <c r="BJ212" s="28">
        <f t="shared" si="230"/>
        <v>1.4809384356276125</v>
      </c>
      <c r="BK212" s="28">
        <f t="shared" si="231"/>
        <v>247.00295065551751</v>
      </c>
      <c r="BL212" s="28">
        <f t="shared" si="232"/>
        <v>-9.5251074303676478E-2</v>
      </c>
      <c r="BM212" s="28">
        <f t="shared" si="233"/>
        <v>-33.841535463237641</v>
      </c>
      <c r="BN212" s="28">
        <f t="shared" si="234"/>
        <v>-214.48521139467124</v>
      </c>
      <c r="BO212" s="28">
        <f t="shared" si="235"/>
        <v>-2428.4022222450617</v>
      </c>
      <c r="BP212" s="28">
        <f t="shared" si="236"/>
        <v>5.6753652491437108E-4</v>
      </c>
      <c r="BQ212" s="28">
        <f t="shared" si="248"/>
        <v>-1.3790123194674033</v>
      </c>
    </row>
    <row r="213" spans="1:69" x14ac:dyDescent="0.2">
      <c r="A213" s="1" t="s">
        <v>708</v>
      </c>
      <c r="B213" s="1" t="s">
        <v>743</v>
      </c>
      <c r="C213" s="1" t="s">
        <v>18</v>
      </c>
      <c r="D213" s="2" t="s">
        <v>744</v>
      </c>
      <c r="E213" s="4" t="s">
        <v>39</v>
      </c>
      <c r="F213" s="1" t="s">
        <v>745</v>
      </c>
      <c r="G213" s="1">
        <v>301</v>
      </c>
      <c r="H213">
        <v>144</v>
      </c>
      <c r="I213" s="1">
        <v>69</v>
      </c>
      <c r="J213">
        <v>36</v>
      </c>
      <c r="K213" s="1">
        <v>31</v>
      </c>
      <c r="L213">
        <v>17</v>
      </c>
      <c r="M213" s="1">
        <v>15</v>
      </c>
      <c r="N213">
        <v>10</v>
      </c>
      <c r="O213" s="1">
        <v>18</v>
      </c>
      <c r="P213" s="1">
        <v>11</v>
      </c>
      <c r="Q213" s="36">
        <f t="shared" si="249"/>
        <v>157</v>
      </c>
      <c r="R213" s="36">
        <f t="shared" si="237"/>
        <v>33</v>
      </c>
      <c r="S213" s="36">
        <f t="shared" si="238"/>
        <v>14</v>
      </c>
      <c r="T213" s="36">
        <f t="shared" si="239"/>
        <v>5</v>
      </c>
      <c r="U213" s="36">
        <f t="shared" si="240"/>
        <v>7</v>
      </c>
      <c r="V213" s="36">
        <f t="shared" si="241"/>
        <v>976</v>
      </c>
      <c r="W213" s="45">
        <f t="shared" si="242"/>
        <v>216</v>
      </c>
      <c r="X213" s="50">
        <f t="shared" si="243"/>
        <v>4.5185185185185182</v>
      </c>
      <c r="Y213" s="46">
        <f t="shared" si="208"/>
        <v>0.23182441700960255</v>
      </c>
      <c r="Z213" s="46">
        <f t="shared" si="209"/>
        <v>0.26886145404663886</v>
      </c>
      <c r="AA213" s="46">
        <f t="shared" si="210"/>
        <v>2.3058984910836751</v>
      </c>
      <c r="AB213" s="46">
        <f t="shared" si="211"/>
        <v>6.3429355281207114</v>
      </c>
      <c r="AC213" s="46">
        <f t="shared" si="212"/>
        <v>12.379972565157749</v>
      </c>
      <c r="AD213" s="46">
        <f t="shared" si="213"/>
        <v>36.396433470507603</v>
      </c>
      <c r="AE213" s="46">
        <f t="shared" si="214"/>
        <v>8.8724279835390831</v>
      </c>
      <c r="AF213" s="46">
        <f t="shared" si="215"/>
        <v>32.282578875171453</v>
      </c>
      <c r="AG213" s="46">
        <f t="shared" si="216"/>
        <v>31.714677640603558</v>
      </c>
      <c r="AH213" s="46">
        <f t="shared" si="217"/>
        <v>86.659807956104245</v>
      </c>
      <c r="AI213" s="46">
        <f t="shared" si="244"/>
        <v>0.91128337639965551</v>
      </c>
      <c r="AJ213" s="47">
        <f t="shared" si="200"/>
        <v>0.95461163642585856</v>
      </c>
      <c r="AK213" s="47">
        <f t="shared" si="201"/>
        <v>20.14458129044775</v>
      </c>
      <c r="AL213" s="47">
        <f t="shared" si="202"/>
        <v>-5.2884278359100465</v>
      </c>
      <c r="AM213" s="47">
        <f t="shared" si="203"/>
        <v>-56.351845219350153</v>
      </c>
      <c r="AN213" s="47">
        <f t="shared" si="204"/>
        <v>-91.817460757402984</v>
      </c>
      <c r="AO213" s="47">
        <f t="shared" si="205"/>
        <v>-350.50756151927823</v>
      </c>
      <c r="AP213" s="47">
        <f t="shared" si="206"/>
        <v>4.6946316018256903E-3</v>
      </c>
      <c r="AQ213" s="47">
        <f t="shared" si="245"/>
        <v>-2.2713600137570666</v>
      </c>
      <c r="AR213" s="1">
        <f t="shared" si="207"/>
        <v>144</v>
      </c>
      <c r="AS213" s="1">
        <f t="shared" si="226"/>
        <v>36</v>
      </c>
      <c r="AT213" s="1">
        <f t="shared" si="227"/>
        <v>17</v>
      </c>
      <c r="AU213" s="1">
        <f t="shared" si="228"/>
        <v>10</v>
      </c>
      <c r="AV213" s="1">
        <f t="shared" si="229"/>
        <v>11</v>
      </c>
      <c r="AW213" s="27">
        <f t="shared" si="218"/>
        <v>218</v>
      </c>
      <c r="AX213" s="41">
        <f t="shared" si="246"/>
        <v>4.3394495412844041</v>
      </c>
      <c r="AY213" s="29">
        <f t="shared" si="219"/>
        <v>0.43632690850938421</v>
      </c>
      <c r="AZ213" s="29">
        <f t="shared" si="220"/>
        <v>0.11522599107819234</v>
      </c>
      <c r="BA213" s="29">
        <f t="shared" si="221"/>
        <v>1.7941250736470005</v>
      </c>
      <c r="BB213" s="29">
        <f t="shared" si="222"/>
        <v>5.4730241562158088</v>
      </c>
      <c r="BC213" s="29">
        <f t="shared" si="223"/>
        <v>11.151923238784617</v>
      </c>
      <c r="BD213" s="29">
        <f t="shared" si="224"/>
        <v>62.83107482535133</v>
      </c>
      <c r="BE213" s="29">
        <f t="shared" si="224"/>
        <v>4.1481356788149242</v>
      </c>
      <c r="BF213" s="29">
        <f t="shared" si="224"/>
        <v>30.500126251999006</v>
      </c>
      <c r="BG213" s="29">
        <f t="shared" si="224"/>
        <v>54.730241562158085</v>
      </c>
      <c r="BH213" s="29">
        <f t="shared" si="225"/>
        <v>122.67115562663079</v>
      </c>
      <c r="BI213" s="29">
        <f t="shared" si="247"/>
        <v>1.2667314928338902</v>
      </c>
      <c r="BJ213" s="28">
        <f t="shared" si="230"/>
        <v>1.1254916671543553</v>
      </c>
      <c r="BK213" s="28">
        <f t="shared" si="231"/>
        <v>29.110766162507144</v>
      </c>
      <c r="BL213" s="28">
        <f t="shared" si="232"/>
        <v>-0.98764604125774447</v>
      </c>
      <c r="BM213" s="28">
        <f t="shared" si="233"/>
        <v>-28.65504818423992</v>
      </c>
      <c r="BN213" s="28">
        <f t="shared" si="234"/>
        <v>-89.807828522606343</v>
      </c>
      <c r="BO213" s="28">
        <f t="shared" si="235"/>
        <v>-287.33629692300372</v>
      </c>
      <c r="BP213" s="28">
        <f t="shared" si="236"/>
        <v>4.6509643283836836E-3</v>
      </c>
      <c r="BQ213" s="28">
        <f t="shared" si="248"/>
        <v>-1.7565578525532288</v>
      </c>
    </row>
    <row r="214" spans="1:69" x14ac:dyDescent="0.2">
      <c r="A214" s="1" t="s">
        <v>708</v>
      </c>
      <c r="B214" s="1" t="s">
        <v>746</v>
      </c>
      <c r="C214" s="1" t="s">
        <v>76</v>
      </c>
      <c r="D214" s="2" t="s">
        <v>747</v>
      </c>
      <c r="E214" s="4" t="s">
        <v>748</v>
      </c>
      <c r="F214" s="1" t="s">
        <v>749</v>
      </c>
      <c r="G214" s="1">
        <v>137</v>
      </c>
      <c r="H214">
        <v>67</v>
      </c>
      <c r="I214" s="1">
        <v>21</v>
      </c>
      <c r="J214">
        <v>15</v>
      </c>
      <c r="K214" s="1">
        <v>21</v>
      </c>
      <c r="L214">
        <v>18</v>
      </c>
      <c r="M214" s="1">
        <v>24</v>
      </c>
      <c r="N214">
        <v>20</v>
      </c>
      <c r="O214" s="1">
        <v>23</v>
      </c>
      <c r="P214" s="1">
        <v>18</v>
      </c>
      <c r="Q214" s="36">
        <f t="shared" si="249"/>
        <v>70</v>
      </c>
      <c r="R214" s="36">
        <f t="shared" si="237"/>
        <v>6</v>
      </c>
      <c r="S214" s="36">
        <f t="shared" si="238"/>
        <v>3</v>
      </c>
      <c r="T214" s="36">
        <f t="shared" si="239"/>
        <v>4</v>
      </c>
      <c r="U214" s="36">
        <f t="shared" si="240"/>
        <v>5</v>
      </c>
      <c r="V214" s="36">
        <f t="shared" si="241"/>
        <v>396</v>
      </c>
      <c r="W214" s="45">
        <f t="shared" si="242"/>
        <v>88</v>
      </c>
      <c r="X214" s="50">
        <f t="shared" si="243"/>
        <v>4.5</v>
      </c>
      <c r="Y214" s="46">
        <f t="shared" si="208"/>
        <v>0.25</v>
      </c>
      <c r="Z214" s="46">
        <f t="shared" si="209"/>
        <v>0.25</v>
      </c>
      <c r="AA214" s="46">
        <f t="shared" si="210"/>
        <v>2.25</v>
      </c>
      <c r="AB214" s="46">
        <f t="shared" si="211"/>
        <v>6.25</v>
      </c>
      <c r="AC214" s="46">
        <f t="shared" si="212"/>
        <v>12.25</v>
      </c>
      <c r="AD214" s="46">
        <f t="shared" si="213"/>
        <v>17.5</v>
      </c>
      <c r="AE214" s="46">
        <f t="shared" si="214"/>
        <v>1.5</v>
      </c>
      <c r="AF214" s="46">
        <f t="shared" si="215"/>
        <v>6.75</v>
      </c>
      <c r="AG214" s="46">
        <f t="shared" si="216"/>
        <v>25</v>
      </c>
      <c r="AH214" s="46">
        <f t="shared" si="217"/>
        <v>61.25</v>
      </c>
      <c r="AI214" s="46">
        <f t="shared" si="244"/>
        <v>1.2873563218390804</v>
      </c>
      <c r="AJ214" s="47">
        <f t="shared" si="200"/>
        <v>1.1346172578623508</v>
      </c>
      <c r="AK214" s="47">
        <f t="shared" si="201"/>
        <v>5.9904562114677287</v>
      </c>
      <c r="AL214" s="47">
        <f t="shared" si="202"/>
        <v>-0.51346767526866244</v>
      </c>
      <c r="AM214" s="47">
        <f t="shared" si="203"/>
        <v>-6.9318136161269432</v>
      </c>
      <c r="AN214" s="47">
        <f t="shared" si="204"/>
        <v>-42.788972939055199</v>
      </c>
      <c r="AO214" s="47">
        <f t="shared" si="205"/>
        <v>-146.76617718095935</v>
      </c>
      <c r="AP214" s="47">
        <f t="shared" si="206"/>
        <v>1.1761561079925154E-2</v>
      </c>
      <c r="AQ214" s="47">
        <f t="shared" si="245"/>
        <v>-2.2465754901891115</v>
      </c>
      <c r="AR214" s="1">
        <f t="shared" si="207"/>
        <v>67</v>
      </c>
      <c r="AS214" s="1">
        <f t="shared" si="226"/>
        <v>15</v>
      </c>
      <c r="AT214" s="1">
        <f t="shared" si="227"/>
        <v>18</v>
      </c>
      <c r="AU214" s="1">
        <f t="shared" si="228"/>
        <v>20</v>
      </c>
      <c r="AV214" s="1">
        <f t="shared" si="229"/>
        <v>18</v>
      </c>
      <c r="AW214" s="27">
        <f t="shared" si="218"/>
        <v>138</v>
      </c>
      <c r="AX214" s="41">
        <f t="shared" si="246"/>
        <v>3.6739130434782608</v>
      </c>
      <c r="AY214" s="29">
        <f t="shared" si="219"/>
        <v>1.7585066162570893</v>
      </c>
      <c r="AZ214" s="29">
        <f t="shared" si="220"/>
        <v>0.10633270321361066</v>
      </c>
      <c r="BA214" s="29">
        <f t="shared" si="221"/>
        <v>0.45415879017013217</v>
      </c>
      <c r="BB214" s="29">
        <f t="shared" si="222"/>
        <v>2.8019848771266536</v>
      </c>
      <c r="BC214" s="29">
        <f t="shared" si="223"/>
        <v>7.1498109640831755</v>
      </c>
      <c r="BD214" s="29">
        <f t="shared" si="224"/>
        <v>117.81994328922498</v>
      </c>
      <c r="BE214" s="29">
        <f t="shared" si="224"/>
        <v>1.59499054820416</v>
      </c>
      <c r="BF214" s="29">
        <f t="shared" si="224"/>
        <v>8.1748582230623796</v>
      </c>
      <c r="BG214" s="29">
        <f t="shared" si="224"/>
        <v>56.039697542533069</v>
      </c>
      <c r="BH214" s="29">
        <f t="shared" si="225"/>
        <v>128.69659735349717</v>
      </c>
      <c r="BI214" s="29">
        <f t="shared" si="247"/>
        <v>2.2797524595366552</v>
      </c>
      <c r="BJ214" s="28">
        <f t="shared" si="230"/>
        <v>1.5098849159908365</v>
      </c>
      <c r="BK214" s="28">
        <f t="shared" si="231"/>
        <v>45.389904950488791</v>
      </c>
      <c r="BL214" s="28">
        <f t="shared" si="232"/>
        <v>0.15109844739575465</v>
      </c>
      <c r="BM214" s="28">
        <f t="shared" si="233"/>
        <v>-1.6004884787082381</v>
      </c>
      <c r="BN214" s="28">
        <f t="shared" si="234"/>
        <v>-27.251921969353464</v>
      </c>
      <c r="BO214" s="28">
        <f t="shared" si="235"/>
        <v>-99.97301849244279</v>
      </c>
      <c r="BP214" s="28">
        <f t="shared" si="236"/>
        <v>7.4066122799484758E-3</v>
      </c>
      <c r="BQ214" s="28">
        <f t="shared" si="248"/>
        <v>-0.61685544895242339</v>
      </c>
    </row>
    <row r="215" spans="1:69" x14ac:dyDescent="0.2">
      <c r="A215" s="1" t="s">
        <v>708</v>
      </c>
      <c r="B215" s="1" t="s">
        <v>750</v>
      </c>
      <c r="C215" s="1" t="s">
        <v>49</v>
      </c>
      <c r="D215" s="2">
        <v>13790</v>
      </c>
      <c r="E215" s="4" t="s">
        <v>113</v>
      </c>
      <c r="F215" s="1" t="s">
        <v>751</v>
      </c>
      <c r="G215" s="1">
        <v>10272</v>
      </c>
      <c r="H215">
        <v>3827</v>
      </c>
      <c r="I215" s="1">
        <v>2265</v>
      </c>
      <c r="J215">
        <v>913</v>
      </c>
      <c r="K215" s="1">
        <v>630</v>
      </c>
      <c r="L215">
        <v>351</v>
      </c>
      <c r="M215" s="1">
        <v>290</v>
      </c>
      <c r="N215">
        <v>206</v>
      </c>
      <c r="O215" s="1">
        <v>345</v>
      </c>
      <c r="P215" s="1">
        <v>226</v>
      </c>
      <c r="Q215" s="36">
        <f t="shared" si="249"/>
        <v>6445</v>
      </c>
      <c r="R215" s="36">
        <f t="shared" si="237"/>
        <v>1352</v>
      </c>
      <c r="S215" s="36">
        <f t="shared" si="238"/>
        <v>279</v>
      </c>
      <c r="T215" s="36">
        <f t="shared" si="239"/>
        <v>84</v>
      </c>
      <c r="U215" s="36">
        <f t="shared" si="240"/>
        <v>119</v>
      </c>
      <c r="V215" s="36">
        <f t="shared" si="241"/>
        <v>38757</v>
      </c>
      <c r="W215" s="45">
        <f t="shared" si="242"/>
        <v>8279</v>
      </c>
      <c r="X215" s="50">
        <f t="shared" si="243"/>
        <v>4.6813624833917142</v>
      </c>
      <c r="Y215" s="46">
        <f t="shared" si="208"/>
        <v>0.10152986699029559</v>
      </c>
      <c r="Z215" s="46">
        <f t="shared" si="209"/>
        <v>0.46425483377372406</v>
      </c>
      <c r="AA215" s="46">
        <f t="shared" si="210"/>
        <v>2.8269798005571527</v>
      </c>
      <c r="AB215" s="46">
        <f t="shared" si="211"/>
        <v>7.1897047673405812</v>
      </c>
      <c r="AC215" s="46">
        <f t="shared" si="212"/>
        <v>13.55242973412401</v>
      </c>
      <c r="AD215" s="46">
        <f t="shared" si="213"/>
        <v>654.35999275245513</v>
      </c>
      <c r="AE215" s="46">
        <f t="shared" si="214"/>
        <v>627.67253526207492</v>
      </c>
      <c r="AF215" s="46">
        <f t="shared" si="215"/>
        <v>788.72736435544562</v>
      </c>
      <c r="AG215" s="46">
        <f t="shared" si="216"/>
        <v>603.93520045660887</v>
      </c>
      <c r="AH215" s="46">
        <f t="shared" si="217"/>
        <v>1612.7391383607571</v>
      </c>
      <c r="AI215" s="46">
        <f t="shared" si="244"/>
        <v>0.51793117071603545</v>
      </c>
      <c r="AJ215" s="47">
        <f t="shared" si="200"/>
        <v>0.71967435046417727</v>
      </c>
      <c r="AK215" s="47">
        <f t="shared" si="201"/>
        <v>559.37824756440239</v>
      </c>
      <c r="AL215" s="47">
        <f t="shared" si="202"/>
        <v>-1147.3694166487667</v>
      </c>
      <c r="AM215" s="47">
        <f t="shared" si="203"/>
        <v>-3557.7889982475649</v>
      </c>
      <c r="AN215" s="47">
        <f t="shared" si="204"/>
        <v>-4344.4799609325764</v>
      </c>
      <c r="AO215" s="47">
        <f t="shared" si="205"/>
        <v>-15928.124229739275</v>
      </c>
      <c r="AP215" s="47">
        <f t="shared" si="206"/>
        <v>1.208313159509626E-4</v>
      </c>
      <c r="AQ215" s="47">
        <f t="shared" si="245"/>
        <v>-2.9505055153739979</v>
      </c>
      <c r="AR215" s="1">
        <f t="shared" si="207"/>
        <v>3827</v>
      </c>
      <c r="AS215" s="1">
        <f t="shared" si="226"/>
        <v>913</v>
      </c>
      <c r="AT215" s="1">
        <f t="shared" si="227"/>
        <v>351</v>
      </c>
      <c r="AU215" s="1">
        <f t="shared" si="228"/>
        <v>206</v>
      </c>
      <c r="AV215" s="1">
        <f t="shared" si="229"/>
        <v>226</v>
      </c>
      <c r="AW215" s="27">
        <f t="shared" si="218"/>
        <v>5523</v>
      </c>
      <c r="AX215" s="41">
        <f t="shared" si="246"/>
        <v>4.4320115879051238</v>
      </c>
      <c r="AY215" s="29">
        <f t="shared" si="219"/>
        <v>0.32261083627405884</v>
      </c>
      <c r="AZ215" s="29">
        <f t="shared" si="220"/>
        <v>0.18663401208430655</v>
      </c>
      <c r="BA215" s="29">
        <f t="shared" si="221"/>
        <v>2.0506571878945543</v>
      </c>
      <c r="BB215" s="29">
        <f t="shared" si="222"/>
        <v>5.914680363704802</v>
      </c>
      <c r="BC215" s="29">
        <f t="shared" si="223"/>
        <v>11.77870353951505</v>
      </c>
      <c r="BD215" s="29">
        <f t="shared" si="224"/>
        <v>1234.6316704208232</v>
      </c>
      <c r="BE215" s="29">
        <f t="shared" si="224"/>
        <v>170.39685303297188</v>
      </c>
      <c r="BF215" s="29">
        <f t="shared" si="224"/>
        <v>719.78067295098856</v>
      </c>
      <c r="BG215" s="29">
        <f t="shared" si="224"/>
        <v>1218.4241549231892</v>
      </c>
      <c r="BH215" s="29">
        <f t="shared" si="225"/>
        <v>2661.986999930401</v>
      </c>
      <c r="BI215" s="29">
        <f t="shared" si="247"/>
        <v>1.0875082128320126</v>
      </c>
      <c r="BJ215" s="28">
        <f t="shared" si="230"/>
        <v>1.0428366184748274</v>
      </c>
      <c r="BK215" s="28">
        <f t="shared" si="231"/>
        <v>618.34103778270685</v>
      </c>
      <c r="BL215" s="28">
        <f t="shared" si="232"/>
        <v>-64.909482659441935</v>
      </c>
      <c r="BM215" s="28">
        <f t="shared" si="233"/>
        <v>-908.86189446045182</v>
      </c>
      <c r="BN215" s="28">
        <f t="shared" si="234"/>
        <v>-2612.855076234584</v>
      </c>
      <c r="BO215" s="28">
        <f t="shared" si="235"/>
        <v>-8055.7477307062481</v>
      </c>
      <c r="BP215" s="28">
        <f t="shared" si="236"/>
        <v>1.8115940840546853E-4</v>
      </c>
      <c r="BQ215" s="28">
        <f t="shared" si="248"/>
        <v>-1.997107323022002</v>
      </c>
    </row>
    <row r="216" spans="1:69" x14ac:dyDescent="0.2">
      <c r="A216" s="1" t="s">
        <v>708</v>
      </c>
      <c r="B216" s="1" t="s">
        <v>752</v>
      </c>
      <c r="C216" s="1" t="s">
        <v>18</v>
      </c>
      <c r="D216" s="2">
        <v>4657</v>
      </c>
      <c r="E216" s="4" t="s">
        <v>753</v>
      </c>
      <c r="F216" s="1" t="s">
        <v>754</v>
      </c>
      <c r="G216" s="1">
        <v>3298</v>
      </c>
      <c r="H216">
        <v>726</v>
      </c>
      <c r="I216" s="1">
        <v>783</v>
      </c>
      <c r="J216">
        <v>203</v>
      </c>
      <c r="K216" s="1">
        <v>254</v>
      </c>
      <c r="L216">
        <v>100</v>
      </c>
      <c r="M216" s="1">
        <v>131</v>
      </c>
      <c r="N216">
        <v>67</v>
      </c>
      <c r="O216" s="1">
        <v>191</v>
      </c>
      <c r="P216" s="1">
        <v>91</v>
      </c>
      <c r="Q216" s="36">
        <f t="shared" si="249"/>
        <v>2572</v>
      </c>
      <c r="R216" s="36">
        <f t="shared" si="237"/>
        <v>580</v>
      </c>
      <c r="S216" s="36">
        <f t="shared" si="238"/>
        <v>154</v>
      </c>
      <c r="T216" s="36">
        <f t="shared" si="239"/>
        <v>64</v>
      </c>
      <c r="U216" s="36">
        <f t="shared" si="240"/>
        <v>100</v>
      </c>
      <c r="V216" s="36">
        <f t="shared" si="241"/>
        <v>15870</v>
      </c>
      <c r="W216" s="45">
        <f t="shared" si="242"/>
        <v>3470</v>
      </c>
      <c r="X216" s="50">
        <f t="shared" si="243"/>
        <v>4.5734870317002878</v>
      </c>
      <c r="Y216" s="46">
        <f t="shared" si="208"/>
        <v>0.18191331212783129</v>
      </c>
      <c r="Z216" s="46">
        <f t="shared" si="209"/>
        <v>0.32888737552840691</v>
      </c>
      <c r="AA216" s="46">
        <f t="shared" si="210"/>
        <v>2.4758614389289826</v>
      </c>
      <c r="AB216" s="46">
        <f t="shared" si="211"/>
        <v>6.6228355023295578</v>
      </c>
      <c r="AC216" s="46">
        <f t="shared" si="212"/>
        <v>12.769809565730133</v>
      </c>
      <c r="AD216" s="46">
        <f t="shared" si="213"/>
        <v>467.88103879278208</v>
      </c>
      <c r="AE216" s="46">
        <f t="shared" si="214"/>
        <v>190.754677806476</v>
      </c>
      <c r="AF216" s="46">
        <f t="shared" si="215"/>
        <v>381.2826615950633</v>
      </c>
      <c r="AG216" s="46">
        <f t="shared" si="216"/>
        <v>423.8614721490917</v>
      </c>
      <c r="AH216" s="46">
        <f t="shared" si="217"/>
        <v>1276.9809565730134</v>
      </c>
      <c r="AI216" s="46">
        <f t="shared" si="244"/>
        <v>0.79007229948585367</v>
      </c>
      <c r="AJ216" s="47">
        <f t="shared" si="200"/>
        <v>0.88886011243943985</v>
      </c>
      <c r="AK216" s="47">
        <f t="shared" si="201"/>
        <v>284.16293711101599</v>
      </c>
      <c r="AL216" s="47">
        <f t="shared" si="202"/>
        <v>-155.77528171953196</v>
      </c>
      <c r="AM216" s="47">
        <f t="shared" si="203"/>
        <v>-854.2991445969576</v>
      </c>
      <c r="AN216" s="47">
        <f t="shared" si="204"/>
        <v>-1553.2654180444154</v>
      </c>
      <c r="AO216" s="47">
        <f t="shared" si="205"/>
        <v>-6497.9501915514147</v>
      </c>
      <c r="AP216" s="47">
        <f t="shared" si="206"/>
        <v>2.8843375649142196E-4</v>
      </c>
      <c r="AQ216" s="47">
        <f t="shared" si="245"/>
        <v>-2.5316197403099161</v>
      </c>
      <c r="AR216" s="1">
        <f t="shared" si="207"/>
        <v>726</v>
      </c>
      <c r="AS216" s="1">
        <f t="shared" si="226"/>
        <v>203</v>
      </c>
      <c r="AT216" s="1">
        <f t="shared" si="227"/>
        <v>100</v>
      </c>
      <c r="AU216" s="1">
        <f t="shared" si="228"/>
        <v>67</v>
      </c>
      <c r="AV216" s="1">
        <f t="shared" si="229"/>
        <v>91</v>
      </c>
      <c r="AW216" s="27">
        <f t="shared" si="218"/>
        <v>1187</v>
      </c>
      <c r="AX216" s="41">
        <f t="shared" si="246"/>
        <v>4.184498736310025</v>
      </c>
      <c r="AY216" s="29">
        <f t="shared" si="219"/>
        <v>0.66504231107994616</v>
      </c>
      <c r="AZ216" s="29">
        <f t="shared" si="220"/>
        <v>3.4039783699996141E-2</v>
      </c>
      <c r="BA216" s="29">
        <f t="shared" si="221"/>
        <v>1.4030372563200462</v>
      </c>
      <c r="BB216" s="29">
        <f t="shared" si="222"/>
        <v>4.7720347289400964</v>
      </c>
      <c r="BC216" s="29">
        <f t="shared" si="223"/>
        <v>10.141032201560146</v>
      </c>
      <c r="BD216" s="29">
        <f t="shared" si="224"/>
        <v>482.82071784404093</v>
      </c>
      <c r="BE216" s="29">
        <f t="shared" si="224"/>
        <v>6.9100760910992163</v>
      </c>
      <c r="BF216" s="29">
        <f t="shared" si="224"/>
        <v>140.30372563200461</v>
      </c>
      <c r="BG216" s="29">
        <f t="shared" si="224"/>
        <v>319.72632683898644</v>
      </c>
      <c r="BH216" s="29">
        <f t="shared" si="225"/>
        <v>922.8339303419732</v>
      </c>
      <c r="BI216" s="29">
        <f t="shared" si="247"/>
        <v>1.5789163378989075</v>
      </c>
      <c r="BJ216" s="28">
        <f t="shared" si="230"/>
        <v>1.2565493774217182</v>
      </c>
      <c r="BK216" s="28">
        <f t="shared" si="231"/>
        <v>198.45948398116684</v>
      </c>
      <c r="BL216" s="28">
        <f t="shared" si="232"/>
        <v>-0.6425953042207414</v>
      </c>
      <c r="BM216" s="28">
        <f t="shared" si="233"/>
        <v>-83.765488826119565</v>
      </c>
      <c r="BN216" s="28">
        <f t="shared" si="234"/>
        <v>-352.03959945421451</v>
      </c>
      <c r="BO216" s="28">
        <f t="shared" si="235"/>
        <v>-1481.2417926941393</v>
      </c>
      <c r="BP216" s="28">
        <f t="shared" si="236"/>
        <v>8.4459339267544699E-4</v>
      </c>
      <c r="BQ216" s="28">
        <f t="shared" si="248"/>
        <v>-1.4520502919839513</v>
      </c>
    </row>
    <row r="217" spans="1:69" x14ac:dyDescent="0.2">
      <c r="A217" s="1" t="s">
        <v>708</v>
      </c>
      <c r="B217" s="1" t="s">
        <v>755</v>
      </c>
      <c r="C217" s="1" t="s">
        <v>50</v>
      </c>
      <c r="D217" s="2" t="s">
        <v>50</v>
      </c>
      <c r="E217" s="4" t="s">
        <v>756</v>
      </c>
      <c r="F217" s="1" t="s">
        <v>757</v>
      </c>
      <c r="G217" s="1" t="s">
        <v>50</v>
      </c>
      <c r="I217" s="1" t="s">
        <v>50</v>
      </c>
      <c r="K217" s="1" t="s">
        <v>50</v>
      </c>
      <c r="M217" s="1" t="s">
        <v>50</v>
      </c>
      <c r="O217" s="1" t="s">
        <v>50</v>
      </c>
      <c r="Q217" s="36">
        <f t="shared" si="249"/>
        <v>0</v>
      </c>
      <c r="R217" s="36">
        <f t="shared" si="237"/>
        <v>0</v>
      </c>
      <c r="S217" s="36">
        <f t="shared" si="238"/>
        <v>0</v>
      </c>
      <c r="T217" s="36">
        <f t="shared" si="239"/>
        <v>0</v>
      </c>
      <c r="U217" s="36">
        <f t="shared" si="240"/>
        <v>0</v>
      </c>
      <c r="V217" s="36">
        <f t="shared" si="241"/>
        <v>0</v>
      </c>
      <c r="W217" s="45">
        <f t="shared" si="242"/>
        <v>0</v>
      </c>
      <c r="X217" s="50">
        <f t="shared" si="243"/>
        <v>0</v>
      </c>
      <c r="Y217" s="46">
        <f t="shared" si="208"/>
        <v>25</v>
      </c>
      <c r="Z217" s="46">
        <f t="shared" si="209"/>
        <v>16</v>
      </c>
      <c r="AA217" s="46">
        <f t="shared" si="210"/>
        <v>9</v>
      </c>
      <c r="AB217" s="46">
        <f t="shared" si="211"/>
        <v>4</v>
      </c>
      <c r="AC217" s="46">
        <f t="shared" si="212"/>
        <v>1</v>
      </c>
      <c r="AD217" s="46">
        <f t="shared" si="213"/>
        <v>0</v>
      </c>
      <c r="AE217" s="46">
        <f t="shared" si="214"/>
        <v>0</v>
      </c>
      <c r="AF217" s="46">
        <f t="shared" si="215"/>
        <v>0</v>
      </c>
      <c r="AG217" s="46">
        <f t="shared" si="216"/>
        <v>0</v>
      </c>
      <c r="AH217" s="46">
        <f t="shared" si="217"/>
        <v>0</v>
      </c>
      <c r="AI217" s="46">
        <f t="shared" si="244"/>
        <v>0</v>
      </c>
      <c r="AJ217" s="47">
        <f t="shared" si="200"/>
        <v>0</v>
      </c>
      <c r="AK217" s="47" t="e">
        <f t="shared" si="201"/>
        <v>#DIV/0!</v>
      </c>
      <c r="AL217" s="47" t="e">
        <f t="shared" si="202"/>
        <v>#DIV/0!</v>
      </c>
      <c r="AM217" s="47" t="e">
        <f t="shared" si="203"/>
        <v>#DIV/0!</v>
      </c>
      <c r="AN217" s="47" t="e">
        <f t="shared" si="204"/>
        <v>#DIV/0!</v>
      </c>
      <c r="AO217" s="47" t="e">
        <f t="shared" si="205"/>
        <v>#DIV/0!</v>
      </c>
      <c r="AP217" s="47">
        <f t="shared" si="206"/>
        <v>0</v>
      </c>
      <c r="AQ217" s="47">
        <f t="shared" si="245"/>
        <v>0</v>
      </c>
      <c r="AR217" s="1">
        <f t="shared" si="207"/>
        <v>0</v>
      </c>
      <c r="AS217" s="1">
        <f t="shared" si="226"/>
        <v>0</v>
      </c>
      <c r="AT217" s="1">
        <f t="shared" si="227"/>
        <v>0</v>
      </c>
      <c r="AU217" s="1">
        <f t="shared" si="228"/>
        <v>0</v>
      </c>
      <c r="AV217" s="1">
        <f t="shared" si="229"/>
        <v>0</v>
      </c>
      <c r="AW217" s="27">
        <f t="shared" si="218"/>
        <v>0</v>
      </c>
      <c r="AX217" s="41">
        <f t="shared" si="246"/>
        <v>0</v>
      </c>
      <c r="AY217" s="29">
        <f t="shared" si="219"/>
        <v>25</v>
      </c>
      <c r="AZ217" s="29">
        <f t="shared" si="220"/>
        <v>16</v>
      </c>
      <c r="BA217" s="29">
        <f t="shared" si="221"/>
        <v>9</v>
      </c>
      <c r="BB217" s="29">
        <f t="shared" si="222"/>
        <v>4</v>
      </c>
      <c r="BC217" s="29">
        <f t="shared" si="223"/>
        <v>1</v>
      </c>
      <c r="BD217" s="29">
        <f t="shared" si="224"/>
        <v>0</v>
      </c>
      <c r="BE217" s="29">
        <f t="shared" si="224"/>
        <v>0</v>
      </c>
      <c r="BF217" s="29">
        <f t="shared" si="224"/>
        <v>0</v>
      </c>
      <c r="BG217" s="29">
        <f t="shared" si="224"/>
        <v>0</v>
      </c>
      <c r="BH217" s="29">
        <f t="shared" si="225"/>
        <v>0</v>
      </c>
      <c r="BI217" s="29">
        <f t="shared" si="247"/>
        <v>0</v>
      </c>
      <c r="BJ217" s="28">
        <f t="shared" si="230"/>
        <v>0</v>
      </c>
      <c r="BK217" s="28" t="e">
        <f t="shared" si="231"/>
        <v>#DIV/0!</v>
      </c>
      <c r="BL217" s="28" t="e">
        <f t="shared" si="232"/>
        <v>#DIV/0!</v>
      </c>
      <c r="BM217" s="28" t="e">
        <f t="shared" si="233"/>
        <v>#DIV/0!</v>
      </c>
      <c r="BN217" s="28" t="e">
        <f t="shared" si="234"/>
        <v>#DIV/0!</v>
      </c>
      <c r="BO217" s="28" t="e">
        <f t="shared" si="235"/>
        <v>#DIV/0!</v>
      </c>
      <c r="BP217" s="28">
        <f t="shared" si="236"/>
        <v>0</v>
      </c>
      <c r="BQ217" s="28">
        <f t="shared" si="248"/>
        <v>0</v>
      </c>
    </row>
    <row r="218" spans="1:69" x14ac:dyDescent="0.2">
      <c r="A218" s="1" t="s">
        <v>708</v>
      </c>
      <c r="B218" s="1" t="s">
        <v>758</v>
      </c>
      <c r="C218" s="1" t="s">
        <v>34</v>
      </c>
      <c r="D218" s="2" t="s">
        <v>759</v>
      </c>
      <c r="E218" s="4" t="s">
        <v>760</v>
      </c>
      <c r="F218" s="1" t="s">
        <v>761</v>
      </c>
      <c r="G218" s="1">
        <v>87</v>
      </c>
      <c r="H218">
        <v>35</v>
      </c>
      <c r="I218" s="1">
        <v>19</v>
      </c>
      <c r="J218">
        <v>13</v>
      </c>
      <c r="K218" s="1">
        <v>11</v>
      </c>
      <c r="L218">
        <v>10</v>
      </c>
      <c r="M218" s="1">
        <v>5</v>
      </c>
      <c r="N218">
        <v>4</v>
      </c>
      <c r="O218" s="1">
        <v>5</v>
      </c>
      <c r="P218" s="1">
        <v>5</v>
      </c>
      <c r="Q218" s="36">
        <f>IFERROR(G218-H218,0)</f>
        <v>52</v>
      </c>
      <c r="R218" s="36">
        <f t="shared" si="237"/>
        <v>6</v>
      </c>
      <c r="S218" s="36">
        <f t="shared" si="238"/>
        <v>1</v>
      </c>
      <c r="T218" s="36">
        <f t="shared" si="239"/>
        <v>1</v>
      </c>
      <c r="U218" s="36">
        <f t="shared" si="240"/>
        <v>0</v>
      </c>
      <c r="V218" s="36">
        <f t="shared" si="241"/>
        <v>289</v>
      </c>
      <c r="W218" s="45">
        <f t="shared" si="242"/>
        <v>60</v>
      </c>
      <c r="X218" s="50">
        <f t="shared" si="243"/>
        <v>4.8166666666666664</v>
      </c>
      <c r="Y218" s="46">
        <f t="shared" si="208"/>
        <v>3.3611111111111196E-2</v>
      </c>
      <c r="Z218" s="46">
        <f t="shared" si="209"/>
        <v>0.66694444444444401</v>
      </c>
      <c r="AA218" s="46">
        <f t="shared" si="210"/>
        <v>3.3002777777777768</v>
      </c>
      <c r="AB218" s="46">
        <f t="shared" si="211"/>
        <v>7.9336111111111096</v>
      </c>
      <c r="AC218" s="46">
        <f t="shared" si="212"/>
        <v>14.566944444444443</v>
      </c>
      <c r="AD218" s="46">
        <f t="shared" si="213"/>
        <v>1.7477777777777821</v>
      </c>
      <c r="AE218" s="46">
        <f t="shared" si="214"/>
        <v>4.0016666666666643</v>
      </c>
      <c r="AF218" s="46">
        <f t="shared" si="215"/>
        <v>3.3002777777777768</v>
      </c>
      <c r="AG218" s="46">
        <f t="shared" si="216"/>
        <v>7.9336111111111096</v>
      </c>
      <c r="AH218" s="46">
        <f t="shared" si="217"/>
        <v>0</v>
      </c>
      <c r="AI218" s="46">
        <f t="shared" si="244"/>
        <v>0.28785310734463271</v>
      </c>
      <c r="AJ218" s="47">
        <f t="shared" si="200"/>
        <v>0.53651943799328716</v>
      </c>
      <c r="AK218" s="47">
        <f t="shared" si="201"/>
        <v>2.0747762357353721</v>
      </c>
      <c r="AL218" s="47">
        <f t="shared" si="202"/>
        <v>-21.160667169684125</v>
      </c>
      <c r="AM218" s="47">
        <f t="shared" si="203"/>
        <v>-38.821236112063389</v>
      </c>
      <c r="AN218" s="47">
        <f t="shared" si="204"/>
        <v>-144.69381910121905</v>
      </c>
      <c r="AO218" s="47">
        <f t="shared" si="205"/>
        <v>0</v>
      </c>
      <c r="AP218" s="47">
        <f t="shared" si="206"/>
        <v>1.7533606078316773E-2</v>
      </c>
      <c r="AQ218" s="47">
        <f t="shared" si="245"/>
        <v>-3.552325180839822</v>
      </c>
      <c r="AR218" s="1">
        <f t="shared" si="207"/>
        <v>35</v>
      </c>
      <c r="AS218" s="1">
        <f t="shared" si="226"/>
        <v>13</v>
      </c>
      <c r="AT218" s="1">
        <f t="shared" si="227"/>
        <v>10</v>
      </c>
      <c r="AU218" s="1">
        <f t="shared" si="228"/>
        <v>4</v>
      </c>
      <c r="AV218" s="1">
        <f t="shared" si="229"/>
        <v>5</v>
      </c>
      <c r="AW218" s="27">
        <f t="shared" si="218"/>
        <v>67</v>
      </c>
      <c r="AX218" s="41">
        <f t="shared" si="246"/>
        <v>4.0298507462686564</v>
      </c>
      <c r="AY218" s="29">
        <f t="shared" si="219"/>
        <v>0.94118957451548302</v>
      </c>
      <c r="AZ218" s="29">
        <f t="shared" si="220"/>
        <v>8.9106705279570146E-4</v>
      </c>
      <c r="BA218" s="29">
        <f t="shared" si="221"/>
        <v>1.0605925595901085</v>
      </c>
      <c r="BB218" s="29">
        <f t="shared" si="222"/>
        <v>4.1202940521274209</v>
      </c>
      <c r="BC218" s="29">
        <f t="shared" si="223"/>
        <v>9.1799955446647346</v>
      </c>
      <c r="BD218" s="29">
        <f t="shared" si="224"/>
        <v>32.941635108041908</v>
      </c>
      <c r="BE218" s="29">
        <f t="shared" si="224"/>
        <v>1.1583871686344119E-2</v>
      </c>
      <c r="BF218" s="29">
        <f t="shared" si="224"/>
        <v>10.605925595901084</v>
      </c>
      <c r="BG218" s="29">
        <f t="shared" si="224"/>
        <v>16.481176208509684</v>
      </c>
      <c r="BH218" s="29">
        <f t="shared" si="225"/>
        <v>45.899977723323673</v>
      </c>
      <c r="BI218" s="29">
        <f t="shared" si="247"/>
        <v>1.6051560379918588</v>
      </c>
      <c r="BJ218" s="28">
        <f t="shared" si="230"/>
        <v>1.2669475277184366</v>
      </c>
      <c r="BK218" s="28">
        <f t="shared" si="231"/>
        <v>15.71476247067524</v>
      </c>
      <c r="BL218" s="28">
        <f t="shared" si="232"/>
        <v>-1.7003293290332672E-4</v>
      </c>
      <c r="BM218" s="28">
        <f t="shared" si="233"/>
        <v>-5.3708989187635492</v>
      </c>
      <c r="BN218" s="28">
        <f t="shared" si="234"/>
        <v>-16.450398510357147</v>
      </c>
      <c r="BO218" s="28">
        <f t="shared" si="235"/>
        <v>-68.38452345186198</v>
      </c>
      <c r="BP218" s="28">
        <f t="shared" si="236"/>
        <v>1.5617715617715617E-2</v>
      </c>
      <c r="BQ218" s="28">
        <f t="shared" si="248"/>
        <v>-1.1633828218408166</v>
      </c>
    </row>
    <row r="219" spans="1:69" x14ac:dyDescent="0.2">
      <c r="A219" s="1" t="s">
        <v>708</v>
      </c>
      <c r="B219" s="1" t="s">
        <v>762</v>
      </c>
      <c r="C219" s="1" t="s">
        <v>34</v>
      </c>
      <c r="D219" s="2">
        <v>3791</v>
      </c>
      <c r="E219" s="4" t="s">
        <v>763</v>
      </c>
      <c r="F219" s="1" t="s">
        <v>764</v>
      </c>
      <c r="G219" s="1">
        <v>2761</v>
      </c>
      <c r="H219">
        <v>922</v>
      </c>
      <c r="I219" s="1">
        <v>784</v>
      </c>
      <c r="J219">
        <v>212</v>
      </c>
      <c r="K219" s="1">
        <v>241</v>
      </c>
      <c r="L219">
        <v>93</v>
      </c>
      <c r="M219" s="1">
        <v>101</v>
      </c>
      <c r="N219">
        <v>59</v>
      </c>
      <c r="O219" s="1">
        <v>125</v>
      </c>
      <c r="P219" s="1">
        <v>57</v>
      </c>
      <c r="Q219" s="36">
        <f t="shared" ref="Q219:Q230" si="250">IFERROR(G219-H219,0)</f>
        <v>1839</v>
      </c>
      <c r="R219" s="36">
        <f t="shared" si="237"/>
        <v>572</v>
      </c>
      <c r="S219" s="36">
        <f t="shared" si="238"/>
        <v>148</v>
      </c>
      <c r="T219" s="36">
        <f t="shared" si="239"/>
        <v>42</v>
      </c>
      <c r="U219" s="36">
        <f t="shared" si="240"/>
        <v>68</v>
      </c>
      <c r="V219" s="36">
        <f t="shared" si="241"/>
        <v>12079</v>
      </c>
      <c r="W219" s="45">
        <f t="shared" si="242"/>
        <v>2669</v>
      </c>
      <c r="X219" s="50">
        <f t="shared" si="243"/>
        <v>4.5256650430872982</v>
      </c>
      <c r="Y219" s="46">
        <f t="shared" si="208"/>
        <v>0.22499365134937466</v>
      </c>
      <c r="Z219" s="46">
        <f t="shared" si="209"/>
        <v>0.2763237375239711</v>
      </c>
      <c r="AA219" s="46">
        <f t="shared" si="210"/>
        <v>2.3276538236985673</v>
      </c>
      <c r="AB219" s="46">
        <f t="shared" si="211"/>
        <v>6.3789839098731642</v>
      </c>
      <c r="AC219" s="46">
        <f t="shared" si="212"/>
        <v>12.43031399604776</v>
      </c>
      <c r="AD219" s="46">
        <f t="shared" si="213"/>
        <v>413.76332483149997</v>
      </c>
      <c r="AE219" s="46">
        <f t="shared" si="214"/>
        <v>158.05717786371147</v>
      </c>
      <c r="AF219" s="46">
        <f t="shared" si="215"/>
        <v>344.49276590738799</v>
      </c>
      <c r="AG219" s="46">
        <f t="shared" si="216"/>
        <v>267.91732421467287</v>
      </c>
      <c r="AH219" s="46">
        <f t="shared" si="217"/>
        <v>845.26135173124771</v>
      </c>
      <c r="AI219" s="46">
        <f t="shared" si="244"/>
        <v>0.76067913963587708</v>
      </c>
      <c r="AJ219" s="47">
        <f t="shared" si="200"/>
        <v>0.87216921502417011</v>
      </c>
      <c r="AK219" s="47">
        <f t="shared" si="201"/>
        <v>295.82499442359443</v>
      </c>
      <c r="AL219" s="47">
        <f t="shared" si="202"/>
        <v>-125.23365637049666</v>
      </c>
      <c r="AM219" s="47">
        <f t="shared" si="203"/>
        <v>-792.20402040219244</v>
      </c>
      <c r="AN219" s="47">
        <f t="shared" si="204"/>
        <v>-1019.9392162055128</v>
      </c>
      <c r="AO219" s="47">
        <f t="shared" si="205"/>
        <v>-4491.897128806203</v>
      </c>
      <c r="AP219" s="47">
        <f t="shared" si="206"/>
        <v>3.7509366801413691E-4</v>
      </c>
      <c r="AQ219" s="47">
        <f t="shared" si="245"/>
        <v>-2.3006178932505068</v>
      </c>
      <c r="AR219" s="1">
        <f t="shared" si="207"/>
        <v>922</v>
      </c>
      <c r="AS219" s="1">
        <f t="shared" si="226"/>
        <v>212</v>
      </c>
      <c r="AT219" s="1">
        <f t="shared" si="227"/>
        <v>93</v>
      </c>
      <c r="AU219" s="1">
        <f t="shared" si="228"/>
        <v>59</v>
      </c>
      <c r="AV219" s="1">
        <f t="shared" si="229"/>
        <v>57</v>
      </c>
      <c r="AW219" s="27">
        <f t="shared" si="218"/>
        <v>1343</v>
      </c>
      <c r="AX219" s="41">
        <f t="shared" si="246"/>
        <v>4.4020848845867464</v>
      </c>
      <c r="AY219" s="29">
        <f t="shared" si="219"/>
        <v>0.35750248523964434</v>
      </c>
      <c r="AZ219" s="29">
        <f t="shared" si="220"/>
        <v>0.16167225441313718</v>
      </c>
      <c r="BA219" s="29">
        <f t="shared" si="221"/>
        <v>1.9658420235866301</v>
      </c>
      <c r="BB219" s="29">
        <f t="shared" si="222"/>
        <v>5.7700117927601227</v>
      </c>
      <c r="BC219" s="29">
        <f t="shared" si="223"/>
        <v>11.574181561933615</v>
      </c>
      <c r="BD219" s="29">
        <f t="shared" si="224"/>
        <v>329.61729139095206</v>
      </c>
      <c r="BE219" s="29">
        <f t="shared" si="224"/>
        <v>34.274517935585081</v>
      </c>
      <c r="BF219" s="29">
        <f t="shared" si="224"/>
        <v>182.82330819355658</v>
      </c>
      <c r="BG219" s="29">
        <f t="shared" si="224"/>
        <v>340.43069577284723</v>
      </c>
      <c r="BH219" s="29">
        <f t="shared" si="225"/>
        <v>659.72834903021612</v>
      </c>
      <c r="BI219" s="29">
        <f t="shared" si="247"/>
        <v>1.1526633102258996</v>
      </c>
      <c r="BJ219" s="28">
        <f t="shared" si="230"/>
        <v>1.0736215861400606</v>
      </c>
      <c r="BK219" s="28">
        <f t="shared" si="231"/>
        <v>159.25600404992883</v>
      </c>
      <c r="BL219" s="28">
        <f t="shared" si="232"/>
        <v>-11.136158356604653</v>
      </c>
      <c r="BM219" s="28">
        <f t="shared" si="233"/>
        <v>-207.13436925507304</v>
      </c>
      <c r="BN219" s="28">
        <f t="shared" si="234"/>
        <v>-660.78984235263624</v>
      </c>
      <c r="BO219" s="28">
        <f t="shared" si="235"/>
        <v>-1813.6629760249052</v>
      </c>
      <c r="BP219" s="28">
        <f t="shared" si="236"/>
        <v>7.4626782735485564E-4</v>
      </c>
      <c r="BQ219" s="28">
        <f t="shared" si="248"/>
        <v>-1.8906451689435153</v>
      </c>
    </row>
    <row r="220" spans="1:69" x14ac:dyDescent="0.2">
      <c r="A220" s="1" t="s">
        <v>708</v>
      </c>
      <c r="B220" s="1" t="s">
        <v>765</v>
      </c>
      <c r="C220" s="1" t="s">
        <v>100</v>
      </c>
      <c r="D220" s="2">
        <v>1882</v>
      </c>
      <c r="E220" s="4" t="s">
        <v>717</v>
      </c>
      <c r="F220" s="1" t="s">
        <v>766</v>
      </c>
      <c r="G220" s="1">
        <v>1168</v>
      </c>
      <c r="H220">
        <v>199</v>
      </c>
      <c r="I220" s="1">
        <v>326</v>
      </c>
      <c r="J220">
        <v>56</v>
      </c>
      <c r="K220" s="1">
        <v>149</v>
      </c>
      <c r="L220">
        <v>53</v>
      </c>
      <c r="M220" s="1">
        <v>88</v>
      </c>
      <c r="N220">
        <v>43</v>
      </c>
      <c r="O220" s="1">
        <v>151</v>
      </c>
      <c r="P220" s="1">
        <v>85</v>
      </c>
      <c r="Q220" s="36">
        <f t="shared" si="250"/>
        <v>969</v>
      </c>
      <c r="R220" s="36">
        <f t="shared" si="237"/>
        <v>270</v>
      </c>
      <c r="S220" s="36">
        <f t="shared" si="238"/>
        <v>96</v>
      </c>
      <c r="T220" s="36">
        <f t="shared" si="239"/>
        <v>45</v>
      </c>
      <c r="U220" s="36">
        <f t="shared" si="240"/>
        <v>66</v>
      </c>
      <c r="V220" s="36">
        <f t="shared" si="241"/>
        <v>6369</v>
      </c>
      <c r="W220" s="45">
        <f t="shared" si="242"/>
        <v>1446</v>
      </c>
      <c r="X220" s="50">
        <f t="shared" si="243"/>
        <v>4.4045643153526974</v>
      </c>
      <c r="Y220" s="46">
        <f t="shared" si="208"/>
        <v>0.35454365455140197</v>
      </c>
      <c r="Z220" s="46">
        <f t="shared" si="209"/>
        <v>0.16367228525679681</v>
      </c>
      <c r="AA220" s="46">
        <f t="shared" si="210"/>
        <v>1.9728009159621918</v>
      </c>
      <c r="AB220" s="46">
        <f t="shared" si="211"/>
        <v>5.7819295466675866</v>
      </c>
      <c r="AC220" s="46">
        <f t="shared" si="212"/>
        <v>11.591058177372981</v>
      </c>
      <c r="AD220" s="46">
        <f t="shared" si="213"/>
        <v>343.55280126030851</v>
      </c>
      <c r="AE220" s="46">
        <f t="shared" si="214"/>
        <v>44.191517019335137</v>
      </c>
      <c r="AF220" s="46">
        <f t="shared" si="215"/>
        <v>189.38888793237041</v>
      </c>
      <c r="AG220" s="46">
        <f t="shared" si="216"/>
        <v>260.18682960004139</v>
      </c>
      <c r="AH220" s="46">
        <f t="shared" si="217"/>
        <v>765.00983970661673</v>
      </c>
      <c r="AI220" s="46">
        <f t="shared" si="244"/>
        <v>1.1088788065873165</v>
      </c>
      <c r="AJ220" s="47">
        <f t="shared" si="200"/>
        <v>1.0530331460060107</v>
      </c>
      <c r="AK220" s="47">
        <f t="shared" si="201"/>
        <v>175.18714210246097</v>
      </c>
      <c r="AL220" s="47">
        <f t="shared" si="202"/>
        <v>-15.310887268278327</v>
      </c>
      <c r="AM220" s="47">
        <f t="shared" si="203"/>
        <v>-227.80853947198025</v>
      </c>
      <c r="AN220" s="47">
        <f t="shared" si="204"/>
        <v>-535.79120732218985</v>
      </c>
      <c r="AO220" s="47">
        <f t="shared" si="205"/>
        <v>-2230.5010874621194</v>
      </c>
      <c r="AP220" s="47">
        <f t="shared" si="206"/>
        <v>6.9300002875518794E-4</v>
      </c>
      <c r="AQ220" s="47">
        <f t="shared" si="245"/>
        <v>-1.9641177150381803</v>
      </c>
      <c r="AR220" s="1">
        <f t="shared" si="207"/>
        <v>199</v>
      </c>
      <c r="AS220" s="1">
        <f t="shared" si="226"/>
        <v>56</v>
      </c>
      <c r="AT220" s="1">
        <f t="shared" si="227"/>
        <v>53</v>
      </c>
      <c r="AU220" s="1">
        <f t="shared" si="228"/>
        <v>43</v>
      </c>
      <c r="AV220" s="1">
        <f t="shared" si="229"/>
        <v>85</v>
      </c>
      <c r="AW220" s="27">
        <f t="shared" si="218"/>
        <v>436</v>
      </c>
      <c r="AX220" s="41">
        <f t="shared" si="246"/>
        <v>3.5527522935779818</v>
      </c>
      <c r="AY220" s="29">
        <f t="shared" si="219"/>
        <v>2.0945259237437921</v>
      </c>
      <c r="AZ220" s="29">
        <f t="shared" si="220"/>
        <v>0.20003051089975574</v>
      </c>
      <c r="BA220" s="29">
        <f t="shared" si="221"/>
        <v>0.30553509805571943</v>
      </c>
      <c r="BB220" s="29">
        <f t="shared" si="222"/>
        <v>2.4110396852116831</v>
      </c>
      <c r="BC220" s="29">
        <f t="shared" si="223"/>
        <v>6.5165442723676463</v>
      </c>
      <c r="BD220" s="29">
        <f t="shared" si="224"/>
        <v>416.81065882501463</v>
      </c>
      <c r="BE220" s="29">
        <f t="shared" si="224"/>
        <v>11.201708610386321</v>
      </c>
      <c r="BF220" s="29">
        <f t="shared" si="224"/>
        <v>16.19336019695313</v>
      </c>
      <c r="BG220" s="29">
        <f t="shared" si="224"/>
        <v>103.67470646410237</v>
      </c>
      <c r="BH220" s="29">
        <f t="shared" si="225"/>
        <v>553.90626315124996</v>
      </c>
      <c r="BI220" s="29">
        <f t="shared" si="247"/>
        <v>2.5328429821786353</v>
      </c>
      <c r="BJ220" s="28">
        <f t="shared" si="230"/>
        <v>1.5914908049305956</v>
      </c>
      <c r="BK220" s="28">
        <f t="shared" si="231"/>
        <v>149.64743766498037</v>
      </c>
      <c r="BL220" s="28">
        <f t="shared" si="232"/>
        <v>1.2428536497373863</v>
      </c>
      <c r="BM220" s="28">
        <f t="shared" si="233"/>
        <v>-2.2205222448424484</v>
      </c>
      <c r="BN220" s="28">
        <f t="shared" si="234"/>
        <v>-39.935818742975442</v>
      </c>
      <c r="BO220" s="28">
        <f t="shared" si="235"/>
        <v>-350.77816318242361</v>
      </c>
      <c r="BP220" s="28">
        <f t="shared" si="236"/>
        <v>2.3094443561629324E-3</v>
      </c>
      <c r="BQ220" s="28">
        <f t="shared" si="248"/>
        <v>-0.5589876413210888</v>
      </c>
    </row>
    <row r="221" spans="1:69" x14ac:dyDescent="0.2">
      <c r="A221" s="1" t="s">
        <v>708</v>
      </c>
      <c r="B221" s="1" t="s">
        <v>767</v>
      </c>
      <c r="C221" s="1" t="s">
        <v>294</v>
      </c>
      <c r="D221" s="2">
        <v>3164</v>
      </c>
      <c r="E221" s="4" t="s">
        <v>768</v>
      </c>
      <c r="F221" s="1" t="s">
        <v>769</v>
      </c>
      <c r="G221" s="1">
        <v>2536</v>
      </c>
      <c r="H221">
        <v>141</v>
      </c>
      <c r="I221" s="1">
        <v>395</v>
      </c>
      <c r="J221">
        <v>21</v>
      </c>
      <c r="K221" s="1">
        <v>137</v>
      </c>
      <c r="L221">
        <v>15</v>
      </c>
      <c r="M221" s="1">
        <v>48</v>
      </c>
      <c r="N221">
        <v>12</v>
      </c>
      <c r="O221" s="1">
        <v>48</v>
      </c>
      <c r="P221" s="1">
        <v>17</v>
      </c>
      <c r="Q221" s="36">
        <f t="shared" si="250"/>
        <v>2395</v>
      </c>
      <c r="R221" s="36">
        <f t="shared" si="237"/>
        <v>374</v>
      </c>
      <c r="S221" s="36">
        <f t="shared" si="238"/>
        <v>122</v>
      </c>
      <c r="T221" s="36">
        <f t="shared" si="239"/>
        <v>36</v>
      </c>
      <c r="U221" s="36">
        <f t="shared" si="240"/>
        <v>31</v>
      </c>
      <c r="V221" s="36">
        <f t="shared" si="241"/>
        <v>13940</v>
      </c>
      <c r="W221" s="45">
        <f t="shared" si="242"/>
        <v>2958</v>
      </c>
      <c r="X221" s="50">
        <f t="shared" si="243"/>
        <v>4.7126436781609193</v>
      </c>
      <c r="Y221" s="46">
        <f t="shared" si="208"/>
        <v>8.2573655700885304E-2</v>
      </c>
      <c r="Z221" s="46">
        <f t="shared" si="209"/>
        <v>0.50786101202272393</v>
      </c>
      <c r="AA221" s="46">
        <f t="shared" si="210"/>
        <v>2.9331483683445625</v>
      </c>
      <c r="AB221" s="46">
        <f t="shared" si="211"/>
        <v>7.3584357246664016</v>
      </c>
      <c r="AC221" s="46">
        <f t="shared" si="212"/>
        <v>13.78372308098824</v>
      </c>
      <c r="AD221" s="46">
        <f t="shared" si="213"/>
        <v>197.7639054036203</v>
      </c>
      <c r="AE221" s="46">
        <f t="shared" si="214"/>
        <v>189.94001849649874</v>
      </c>
      <c r="AF221" s="46">
        <f t="shared" si="215"/>
        <v>357.8441009380366</v>
      </c>
      <c r="AG221" s="46">
        <f t="shared" si="216"/>
        <v>264.90368608799048</v>
      </c>
      <c r="AH221" s="46">
        <f t="shared" si="217"/>
        <v>427.29541551063545</v>
      </c>
      <c r="AI221" s="46">
        <f t="shared" si="244"/>
        <v>0.48621816923800526</v>
      </c>
      <c r="AJ221" s="47">
        <f t="shared" si="200"/>
        <v>0.69729345991340352</v>
      </c>
      <c r="AK221" s="47">
        <f t="shared" si="201"/>
        <v>167.61813736417366</v>
      </c>
      <c r="AL221" s="47">
        <f t="shared" si="202"/>
        <v>-399.24743736668779</v>
      </c>
      <c r="AM221" s="47">
        <f t="shared" si="203"/>
        <v>-1807.6489883212137</v>
      </c>
      <c r="AN221" s="47">
        <f t="shared" si="204"/>
        <v>-2119.5027100935731</v>
      </c>
      <c r="AO221" s="47">
        <f t="shared" si="205"/>
        <v>-4679.1258630188422</v>
      </c>
      <c r="AP221" s="47">
        <f t="shared" si="206"/>
        <v>3.384093980339764E-4</v>
      </c>
      <c r="AQ221" s="47">
        <f t="shared" si="245"/>
        <v>-2.9908307408589545</v>
      </c>
      <c r="AR221" s="1">
        <f t="shared" si="207"/>
        <v>141</v>
      </c>
      <c r="AS221" s="1">
        <f t="shared" si="226"/>
        <v>21</v>
      </c>
      <c r="AT221" s="1">
        <f t="shared" si="227"/>
        <v>15</v>
      </c>
      <c r="AU221" s="1">
        <f t="shared" si="228"/>
        <v>12</v>
      </c>
      <c r="AV221" s="1">
        <f t="shared" si="229"/>
        <v>17</v>
      </c>
      <c r="AW221" s="27">
        <f t="shared" si="218"/>
        <v>206</v>
      </c>
      <c r="AX221" s="41">
        <f t="shared" si="246"/>
        <v>4.2475728155339807</v>
      </c>
      <c r="AY221" s="29">
        <f t="shared" si="219"/>
        <v>0.56614666792346102</v>
      </c>
      <c r="AZ221" s="29">
        <f t="shared" si="220"/>
        <v>6.1292298991422432E-2</v>
      </c>
      <c r="BA221" s="29">
        <f t="shared" si="221"/>
        <v>1.5564379300593838</v>
      </c>
      <c r="BB221" s="29">
        <f t="shared" si="222"/>
        <v>5.0515835611273454</v>
      </c>
      <c r="BC221" s="29">
        <f t="shared" si="223"/>
        <v>10.546729192195306</v>
      </c>
      <c r="BD221" s="29">
        <f t="shared" si="224"/>
        <v>79.826680177208004</v>
      </c>
      <c r="BE221" s="29">
        <f t="shared" si="224"/>
        <v>1.2871382788198711</v>
      </c>
      <c r="BF221" s="29">
        <f t="shared" si="224"/>
        <v>23.346568950890756</v>
      </c>
      <c r="BG221" s="29">
        <f t="shared" si="224"/>
        <v>60.619002733528148</v>
      </c>
      <c r="BH221" s="29">
        <f t="shared" si="225"/>
        <v>179.2943962673202</v>
      </c>
      <c r="BI221" s="29">
        <f t="shared" si="247"/>
        <v>1.6798721288183753</v>
      </c>
      <c r="BJ221" s="28">
        <f t="shared" si="230"/>
        <v>1.296098811363692</v>
      </c>
      <c r="BK221" s="28">
        <f t="shared" si="231"/>
        <v>27.586601989202844</v>
      </c>
      <c r="BL221" s="28">
        <f t="shared" si="232"/>
        <v>-0.14635710989846723</v>
      </c>
      <c r="BM221" s="28">
        <f t="shared" si="233"/>
        <v>-13.377489875057476</v>
      </c>
      <c r="BN221" s="28">
        <f t="shared" si="234"/>
        <v>-62.576060860516819</v>
      </c>
      <c r="BO221" s="28">
        <f t="shared" si="235"/>
        <v>-267.43070953129239</v>
      </c>
      <c r="BP221" s="28">
        <f t="shared" si="236"/>
        <v>4.925872788139646E-3</v>
      </c>
      <c r="BQ221" s="28">
        <f t="shared" si="248"/>
        <v>-1.5563000279731669</v>
      </c>
    </row>
    <row r="222" spans="1:69" x14ac:dyDescent="0.2">
      <c r="A222" s="1" t="s">
        <v>708</v>
      </c>
      <c r="B222" s="1" t="s">
        <v>770</v>
      </c>
      <c r="C222" s="1" t="s">
        <v>49</v>
      </c>
      <c r="D222" s="2">
        <v>8843</v>
      </c>
      <c r="E222" s="4" t="s">
        <v>86</v>
      </c>
      <c r="F222" s="1" t="s">
        <v>771</v>
      </c>
      <c r="G222" s="1">
        <v>7232</v>
      </c>
      <c r="H222">
        <v>917</v>
      </c>
      <c r="I222" s="1">
        <v>980</v>
      </c>
      <c r="J222">
        <v>181</v>
      </c>
      <c r="K222" s="1">
        <v>278</v>
      </c>
      <c r="L222">
        <v>81</v>
      </c>
      <c r="M222" s="1">
        <v>113</v>
      </c>
      <c r="N222">
        <v>47</v>
      </c>
      <c r="O222" s="1">
        <v>240</v>
      </c>
      <c r="P222" s="1">
        <v>108</v>
      </c>
      <c r="Q222" s="36">
        <f t="shared" si="250"/>
        <v>6315</v>
      </c>
      <c r="R222" s="36">
        <f t="shared" si="237"/>
        <v>799</v>
      </c>
      <c r="S222" s="36">
        <f t="shared" si="238"/>
        <v>197</v>
      </c>
      <c r="T222" s="36">
        <f t="shared" si="239"/>
        <v>66</v>
      </c>
      <c r="U222" s="36">
        <f t="shared" si="240"/>
        <v>132</v>
      </c>
      <c r="V222" s="36">
        <f t="shared" si="241"/>
        <v>35626</v>
      </c>
      <c r="W222" s="45">
        <f t="shared" si="242"/>
        <v>7509</v>
      </c>
      <c r="X222" s="50">
        <f t="shared" si="243"/>
        <v>4.7444400053269407</v>
      </c>
      <c r="Y222" s="46">
        <f t="shared" si="208"/>
        <v>6.5310910877294126E-2</v>
      </c>
      <c r="Z222" s="46">
        <f t="shared" si="209"/>
        <v>0.55419092153117544</v>
      </c>
      <c r="AA222" s="46">
        <f t="shared" si="210"/>
        <v>3.0430709321850569</v>
      </c>
      <c r="AB222" s="46">
        <f t="shared" si="211"/>
        <v>7.5319509428389377</v>
      </c>
      <c r="AC222" s="46">
        <f t="shared" si="212"/>
        <v>14.020830953492819</v>
      </c>
      <c r="AD222" s="46">
        <f t="shared" si="213"/>
        <v>412.43840219011241</v>
      </c>
      <c r="AE222" s="46">
        <f t="shared" si="214"/>
        <v>442.79854630340918</v>
      </c>
      <c r="AF222" s="46">
        <f t="shared" si="215"/>
        <v>599.48497364045625</v>
      </c>
      <c r="AG222" s="46">
        <f t="shared" si="216"/>
        <v>497.10876222736988</v>
      </c>
      <c r="AH222" s="46">
        <f t="shared" si="217"/>
        <v>1850.7496858610521</v>
      </c>
      <c r="AI222" s="46">
        <f t="shared" si="244"/>
        <v>0.50647048085007984</v>
      </c>
      <c r="AJ222" s="47">
        <f t="shared" si="200"/>
        <v>0.7116673948201363</v>
      </c>
      <c r="AK222" s="47">
        <f t="shared" si="201"/>
        <v>292.4292154642576</v>
      </c>
      <c r="AL222" s="47">
        <f t="shared" si="202"/>
        <v>-914.54416460142704</v>
      </c>
      <c r="AM222" s="47">
        <f t="shared" si="203"/>
        <v>-2901.3701099056698</v>
      </c>
      <c r="AN222" s="47">
        <f t="shared" si="204"/>
        <v>-3785.0703222901238</v>
      </c>
      <c r="AO222" s="47">
        <f t="shared" si="205"/>
        <v>-19226.638197023698</v>
      </c>
      <c r="AP222" s="47">
        <f t="shared" si="206"/>
        <v>1.3322674720429642E-4</v>
      </c>
      <c r="AQ222" s="47">
        <f t="shared" si="245"/>
        <v>-3.535197526880792</v>
      </c>
      <c r="AR222" s="1">
        <f t="shared" si="207"/>
        <v>917</v>
      </c>
      <c r="AS222" s="1">
        <f t="shared" si="226"/>
        <v>181</v>
      </c>
      <c r="AT222" s="1">
        <f t="shared" si="227"/>
        <v>81</v>
      </c>
      <c r="AU222" s="1">
        <f t="shared" si="228"/>
        <v>47</v>
      </c>
      <c r="AV222" s="1">
        <f t="shared" si="229"/>
        <v>108</v>
      </c>
      <c r="AW222" s="27">
        <f t="shared" si="218"/>
        <v>1334</v>
      </c>
      <c r="AX222" s="41">
        <f t="shared" si="246"/>
        <v>4.313343328335832</v>
      </c>
      <c r="AY222" s="29">
        <f t="shared" si="219"/>
        <v>0.47149738474091302</v>
      </c>
      <c r="AZ222" s="29">
        <f t="shared" si="220"/>
        <v>9.8184041412577014E-2</v>
      </c>
      <c r="BA222" s="29">
        <f t="shared" si="221"/>
        <v>1.724870698084241</v>
      </c>
      <c r="BB222" s="29">
        <f t="shared" si="222"/>
        <v>5.3515573547559052</v>
      </c>
      <c r="BC222" s="29">
        <f t="shared" si="223"/>
        <v>10.978244011427568</v>
      </c>
      <c r="BD222" s="29">
        <f t="shared" si="224"/>
        <v>432.36310180741725</v>
      </c>
      <c r="BE222" s="29">
        <f t="shared" si="224"/>
        <v>17.771311495676439</v>
      </c>
      <c r="BF222" s="29">
        <f t="shared" si="224"/>
        <v>139.71452654482351</v>
      </c>
      <c r="BG222" s="29">
        <f t="shared" si="224"/>
        <v>251.52319567352754</v>
      </c>
      <c r="BH222" s="29">
        <f t="shared" si="225"/>
        <v>1185.6503532341774</v>
      </c>
      <c r="BI222" s="29">
        <f t="shared" si="247"/>
        <v>1.5206470283237976</v>
      </c>
      <c r="BJ222" s="28">
        <f t="shared" si="230"/>
        <v>1.2331451773103594</v>
      </c>
      <c r="BK222" s="28">
        <f t="shared" si="231"/>
        <v>158.32359459178298</v>
      </c>
      <c r="BL222" s="28">
        <f t="shared" si="232"/>
        <v>-2.9695955592188463</v>
      </c>
      <c r="BM222" s="28">
        <f t="shared" si="233"/>
        <v>-97.853690450440936</v>
      </c>
      <c r="BN222" s="28">
        <f t="shared" si="234"/>
        <v>-310.29552190052243</v>
      </c>
      <c r="BO222" s="28">
        <f t="shared" si="235"/>
        <v>-2094.9827358838947</v>
      </c>
      <c r="BP222" s="28">
        <f t="shared" si="236"/>
        <v>7.5131395461477978E-4</v>
      </c>
      <c r="BQ222" s="28">
        <f t="shared" si="248"/>
        <v>-1.7639183355725532</v>
      </c>
    </row>
    <row r="223" spans="1:69" x14ac:dyDescent="0.2">
      <c r="A223" s="1" t="s">
        <v>708</v>
      </c>
      <c r="B223" s="1" t="s">
        <v>772</v>
      </c>
      <c r="C223" s="1" t="s">
        <v>49</v>
      </c>
      <c r="D223" s="2">
        <v>19581</v>
      </c>
      <c r="E223" s="4" t="s">
        <v>773</v>
      </c>
      <c r="F223" s="1" t="s">
        <v>774</v>
      </c>
      <c r="G223" s="1">
        <v>15625</v>
      </c>
      <c r="H223">
        <v>4829</v>
      </c>
      <c r="I223" s="1">
        <v>2256</v>
      </c>
      <c r="J223">
        <v>883</v>
      </c>
      <c r="K223" s="1">
        <v>775</v>
      </c>
      <c r="L223">
        <v>474</v>
      </c>
      <c r="M223" s="1">
        <v>399</v>
      </c>
      <c r="N223">
        <v>303</v>
      </c>
      <c r="O223" s="1">
        <v>525</v>
      </c>
      <c r="P223" s="1">
        <v>363</v>
      </c>
      <c r="Q223" s="36">
        <f t="shared" si="250"/>
        <v>10796</v>
      </c>
      <c r="R223" s="36">
        <f t="shared" si="237"/>
        <v>1373</v>
      </c>
      <c r="S223" s="36">
        <f t="shared" si="238"/>
        <v>301</v>
      </c>
      <c r="T223" s="36">
        <f t="shared" si="239"/>
        <v>96</v>
      </c>
      <c r="U223" s="36">
        <f t="shared" si="240"/>
        <v>162</v>
      </c>
      <c r="V223" s="36">
        <f t="shared" si="241"/>
        <v>60729</v>
      </c>
      <c r="W223" s="45">
        <f t="shared" si="242"/>
        <v>12728</v>
      </c>
      <c r="X223" s="50">
        <f t="shared" si="243"/>
        <v>4.7712916404776866</v>
      </c>
      <c r="Y223" s="46">
        <f t="shared" si="208"/>
        <v>5.2307513715387756E-2</v>
      </c>
      <c r="Z223" s="46">
        <f t="shared" si="209"/>
        <v>0.594890794670761</v>
      </c>
      <c r="AA223" s="46">
        <f t="shared" si="210"/>
        <v>3.1374740756261343</v>
      </c>
      <c r="AB223" s="46">
        <f t="shared" si="211"/>
        <v>7.6800573565815071</v>
      </c>
      <c r="AC223" s="46">
        <f t="shared" si="212"/>
        <v>14.22264063753688</v>
      </c>
      <c r="AD223" s="46">
        <f t="shared" si="213"/>
        <v>564.71191807132618</v>
      </c>
      <c r="AE223" s="46">
        <f t="shared" si="214"/>
        <v>816.78506108295483</v>
      </c>
      <c r="AF223" s="46">
        <f t="shared" si="215"/>
        <v>944.37969676346643</v>
      </c>
      <c r="AG223" s="46">
        <f t="shared" si="216"/>
        <v>737.28550623182468</v>
      </c>
      <c r="AH223" s="46">
        <f t="shared" si="217"/>
        <v>2304.0677832809747</v>
      </c>
      <c r="AI223" s="46">
        <f t="shared" si="244"/>
        <v>0.421719962711601</v>
      </c>
      <c r="AJ223" s="47">
        <f t="shared" si="200"/>
        <v>0.64939969411110832</v>
      </c>
      <c r="AK223" s="47">
        <f t="shared" si="201"/>
        <v>471.59886707596257</v>
      </c>
      <c r="AL223" s="47">
        <f t="shared" si="202"/>
        <v>-2300.3301470977513</v>
      </c>
      <c r="AM223" s="47">
        <f t="shared" si="203"/>
        <v>-6108.0203516628626</v>
      </c>
      <c r="AN223" s="47">
        <f t="shared" si="204"/>
        <v>-7460.7362821187089</v>
      </c>
      <c r="AO223" s="47">
        <f t="shared" si="205"/>
        <v>-31728.470037264429</v>
      </c>
      <c r="AP223" s="47">
        <f t="shared" si="206"/>
        <v>7.8585460719179706E-5</v>
      </c>
      <c r="AQ223" s="47">
        <f t="shared" si="245"/>
        <v>-3.703415117417352</v>
      </c>
      <c r="AR223" s="1">
        <f t="shared" si="207"/>
        <v>4829</v>
      </c>
      <c r="AS223" s="1">
        <f t="shared" si="226"/>
        <v>883</v>
      </c>
      <c r="AT223" s="1">
        <f t="shared" si="227"/>
        <v>474</v>
      </c>
      <c r="AU223" s="1">
        <f t="shared" si="228"/>
        <v>303</v>
      </c>
      <c r="AV223" s="1">
        <f t="shared" si="229"/>
        <v>363</v>
      </c>
      <c r="AW223" s="27">
        <f t="shared" si="218"/>
        <v>6852</v>
      </c>
      <c r="AX223" s="41">
        <f t="shared" si="246"/>
        <v>4.388207822533567</v>
      </c>
      <c r="AY223" s="29">
        <f t="shared" si="219"/>
        <v>0.37428966840911942</v>
      </c>
      <c r="AZ223" s="29">
        <f t="shared" si="220"/>
        <v>0.15070531347625346</v>
      </c>
      <c r="BA223" s="29">
        <f t="shared" si="221"/>
        <v>1.9271209585433875</v>
      </c>
      <c r="BB223" s="29">
        <f t="shared" si="222"/>
        <v>5.7035366036105213</v>
      </c>
      <c r="BC223" s="29">
        <f t="shared" si="223"/>
        <v>11.479952248677655</v>
      </c>
      <c r="BD223" s="29">
        <f t="shared" si="224"/>
        <v>1807.4448087476378</v>
      </c>
      <c r="BE223" s="29">
        <f t="shared" si="224"/>
        <v>133.07279179953181</v>
      </c>
      <c r="BF223" s="29">
        <f t="shared" si="224"/>
        <v>913.45533434956565</v>
      </c>
      <c r="BG223" s="29">
        <f t="shared" si="224"/>
        <v>1728.171590893988</v>
      </c>
      <c r="BH223" s="29">
        <f t="shared" si="225"/>
        <v>4167.2226662699886</v>
      </c>
      <c r="BI223" s="29">
        <f t="shared" si="247"/>
        <v>1.2770934450533808</v>
      </c>
      <c r="BJ223" s="28">
        <f t="shared" si="230"/>
        <v>1.130085591914781</v>
      </c>
      <c r="BK223" s="28">
        <f t="shared" si="231"/>
        <v>766.18730305132488</v>
      </c>
      <c r="BL223" s="28">
        <f t="shared" si="232"/>
        <v>-35.794766760962965</v>
      </c>
      <c r="BM223" s="28">
        <f t="shared" si="233"/>
        <v>-878.63356508879428</v>
      </c>
      <c r="BN223" s="28">
        <f t="shared" si="234"/>
        <v>-2859.729559095455</v>
      </c>
      <c r="BO223" s="28">
        <f t="shared" si="235"/>
        <v>-9783.2405875518216</v>
      </c>
      <c r="BP223" s="28">
        <f t="shared" si="236"/>
        <v>1.4600671008654499E-4</v>
      </c>
      <c r="BQ223" s="28">
        <f t="shared" si="248"/>
        <v>-1.8676026617490762</v>
      </c>
    </row>
    <row r="224" spans="1:69" x14ac:dyDescent="0.2">
      <c r="A224" s="1" t="s">
        <v>708</v>
      </c>
      <c r="B224" s="1" t="s">
        <v>775</v>
      </c>
      <c r="C224" s="1" t="s">
        <v>100</v>
      </c>
      <c r="D224" s="2">
        <v>2640</v>
      </c>
      <c r="E224" s="4" t="s">
        <v>776</v>
      </c>
      <c r="F224" s="1" t="s">
        <v>777</v>
      </c>
      <c r="G224" s="1">
        <v>1573</v>
      </c>
      <c r="H224">
        <v>695</v>
      </c>
      <c r="I224" s="1">
        <v>557</v>
      </c>
      <c r="J224">
        <v>251</v>
      </c>
      <c r="K224" s="1">
        <v>216</v>
      </c>
      <c r="L224">
        <v>132</v>
      </c>
      <c r="M224" s="1">
        <v>134</v>
      </c>
      <c r="N224">
        <v>93</v>
      </c>
      <c r="O224" s="1">
        <v>160</v>
      </c>
      <c r="P224" s="1">
        <v>118</v>
      </c>
      <c r="Q224" s="36">
        <f t="shared" si="250"/>
        <v>878</v>
      </c>
      <c r="R224" s="36">
        <f t="shared" si="237"/>
        <v>306</v>
      </c>
      <c r="S224" s="36">
        <f t="shared" si="238"/>
        <v>84</v>
      </c>
      <c r="T224" s="36">
        <f t="shared" si="239"/>
        <v>41</v>
      </c>
      <c r="U224" s="36">
        <f t="shared" si="240"/>
        <v>42</v>
      </c>
      <c r="V224" s="36">
        <f t="shared" si="241"/>
        <v>5990</v>
      </c>
      <c r="W224" s="45">
        <f t="shared" si="242"/>
        <v>1351</v>
      </c>
      <c r="X224" s="50">
        <f t="shared" si="243"/>
        <v>4.4337527757216879</v>
      </c>
      <c r="Y224" s="46">
        <f t="shared" si="208"/>
        <v>0.32063591900289307</v>
      </c>
      <c r="Z224" s="46">
        <f t="shared" si="209"/>
        <v>0.18814147044626889</v>
      </c>
      <c r="AA224" s="46">
        <f t="shared" si="210"/>
        <v>2.0556470218896448</v>
      </c>
      <c r="AB224" s="46">
        <f t="shared" si="211"/>
        <v>5.9231525733330201</v>
      </c>
      <c r="AC224" s="46">
        <f t="shared" si="212"/>
        <v>11.790658124776396</v>
      </c>
      <c r="AD224" s="46">
        <f t="shared" si="213"/>
        <v>281.51833688454013</v>
      </c>
      <c r="AE224" s="46">
        <f t="shared" si="214"/>
        <v>57.571289956558282</v>
      </c>
      <c r="AF224" s="46">
        <f t="shared" si="215"/>
        <v>172.67434983873017</v>
      </c>
      <c r="AG224" s="46">
        <f t="shared" si="216"/>
        <v>242.84925550665383</v>
      </c>
      <c r="AH224" s="46">
        <f t="shared" si="217"/>
        <v>495.20764124060861</v>
      </c>
      <c r="AI224" s="46">
        <f t="shared" si="244"/>
        <v>0.92579323957562298</v>
      </c>
      <c r="AJ224" s="47">
        <f t="shared" si="200"/>
        <v>0.96218150032913385</v>
      </c>
      <c r="AK224" s="47">
        <f t="shared" si="201"/>
        <v>178.95414685938309</v>
      </c>
      <c r="AL224" s="47">
        <f t="shared" si="202"/>
        <v>-28.033493333664957</v>
      </c>
      <c r="AM224" s="47">
        <f t="shared" si="203"/>
        <v>-277.92722648238492</v>
      </c>
      <c r="AN224" s="47">
        <f t="shared" si="204"/>
        <v>-663.50198822999607</v>
      </c>
      <c r="AO224" s="47">
        <f t="shared" si="205"/>
        <v>-1908.9095612186868</v>
      </c>
      <c r="AP224" s="47">
        <f t="shared" si="206"/>
        <v>7.4183894791752462E-4</v>
      </c>
      <c r="AQ224" s="47">
        <f t="shared" si="245"/>
        <v>-2.002533499914684</v>
      </c>
      <c r="AR224" s="1">
        <f t="shared" si="207"/>
        <v>695</v>
      </c>
      <c r="AS224" s="1">
        <f t="shared" si="226"/>
        <v>251</v>
      </c>
      <c r="AT224" s="1">
        <f t="shared" si="227"/>
        <v>132</v>
      </c>
      <c r="AU224" s="1">
        <f t="shared" si="228"/>
        <v>93</v>
      </c>
      <c r="AV224" s="1">
        <f t="shared" si="229"/>
        <v>118</v>
      </c>
      <c r="AW224" s="27">
        <f t="shared" si="218"/>
        <v>1289</v>
      </c>
      <c r="AX224" s="41">
        <f t="shared" si="246"/>
        <v>4.0178432893716058</v>
      </c>
      <c r="AY224" s="29">
        <f t="shared" si="219"/>
        <v>0.96463180423238715</v>
      </c>
      <c r="AZ224" s="29">
        <f t="shared" si="220"/>
        <v>3.1838297559886198E-4</v>
      </c>
      <c r="BA224" s="29">
        <f t="shared" si="221"/>
        <v>1.0360049617188105</v>
      </c>
      <c r="BB224" s="29">
        <f t="shared" si="222"/>
        <v>4.0716915404620222</v>
      </c>
      <c r="BC224" s="29">
        <f t="shared" si="223"/>
        <v>9.1073781192052348</v>
      </c>
      <c r="BD224" s="29">
        <f t="shared" si="224"/>
        <v>670.41910394150909</v>
      </c>
      <c r="BE224" s="29">
        <f t="shared" si="224"/>
        <v>7.9914126875314351E-2</v>
      </c>
      <c r="BF224" s="29">
        <f t="shared" si="224"/>
        <v>136.75265494688298</v>
      </c>
      <c r="BG224" s="29">
        <f t="shared" si="224"/>
        <v>378.66731326296804</v>
      </c>
      <c r="BH224" s="29">
        <f t="shared" si="225"/>
        <v>1074.6706180662177</v>
      </c>
      <c r="BI224" s="29">
        <f t="shared" si="247"/>
        <v>1.7551161524413457</v>
      </c>
      <c r="BJ224" s="28">
        <f t="shared" si="230"/>
        <v>1.3248079681377771</v>
      </c>
      <c r="BK224" s="28">
        <f t="shared" si="231"/>
        <v>283.18378028572681</v>
      </c>
      <c r="BL224" s="28">
        <f t="shared" si="232"/>
        <v>-6.1325300201620254E-4</v>
      </c>
      <c r="BM224" s="28">
        <f t="shared" si="233"/>
        <v>-59.862918974890306</v>
      </c>
      <c r="BN224" s="28">
        <f t="shared" si="234"/>
        <v>-328.61430012744677</v>
      </c>
      <c r="BO224" s="28">
        <f t="shared" si="235"/>
        <v>-1394.8042583330125</v>
      </c>
      <c r="BP224" s="28">
        <f t="shared" si="236"/>
        <v>7.7760403847360374E-4</v>
      </c>
      <c r="BQ224" s="28">
        <f t="shared" si="248"/>
        <v>-1.1664825042765106</v>
      </c>
    </row>
    <row r="225" spans="1:69" x14ac:dyDescent="0.2">
      <c r="A225" s="1" t="s">
        <v>708</v>
      </c>
      <c r="B225" s="1" t="s">
        <v>778</v>
      </c>
      <c r="C225" s="1" t="s">
        <v>30</v>
      </c>
      <c r="D225" s="2">
        <v>1130</v>
      </c>
      <c r="E225" s="4" t="s">
        <v>779</v>
      </c>
      <c r="F225" s="1" t="s">
        <v>780</v>
      </c>
      <c r="G225" s="1" t="s">
        <v>50</v>
      </c>
      <c r="I225" s="1" t="s">
        <v>50</v>
      </c>
      <c r="K225" s="1" t="s">
        <v>50</v>
      </c>
      <c r="M225" s="1" t="s">
        <v>50</v>
      </c>
      <c r="O225" s="1" t="s">
        <v>50</v>
      </c>
      <c r="Q225" s="36">
        <f t="shared" si="250"/>
        <v>0</v>
      </c>
      <c r="R225" s="36">
        <f t="shared" si="237"/>
        <v>0</v>
      </c>
      <c r="S225" s="36">
        <f t="shared" si="238"/>
        <v>0</v>
      </c>
      <c r="T225" s="36">
        <f t="shared" si="239"/>
        <v>0</v>
      </c>
      <c r="U225" s="36">
        <f t="shared" si="240"/>
        <v>0</v>
      </c>
      <c r="V225" s="36">
        <f t="shared" si="241"/>
        <v>0</v>
      </c>
      <c r="W225" s="45">
        <f t="shared" si="242"/>
        <v>0</v>
      </c>
      <c r="X225" s="50">
        <f t="shared" si="243"/>
        <v>0</v>
      </c>
      <c r="Y225" s="46">
        <f t="shared" si="208"/>
        <v>25</v>
      </c>
      <c r="Z225" s="46">
        <f t="shared" si="209"/>
        <v>16</v>
      </c>
      <c r="AA225" s="46">
        <f t="shared" si="210"/>
        <v>9</v>
      </c>
      <c r="AB225" s="46">
        <f t="shared" si="211"/>
        <v>4</v>
      </c>
      <c r="AC225" s="46">
        <f t="shared" si="212"/>
        <v>1</v>
      </c>
      <c r="AD225" s="46">
        <f t="shared" si="213"/>
        <v>0</v>
      </c>
      <c r="AE225" s="46">
        <f t="shared" si="214"/>
        <v>0</v>
      </c>
      <c r="AF225" s="46">
        <f t="shared" si="215"/>
        <v>0</v>
      </c>
      <c r="AG225" s="46">
        <f t="shared" si="216"/>
        <v>0</v>
      </c>
      <c r="AH225" s="46">
        <f t="shared" si="217"/>
        <v>0</v>
      </c>
      <c r="AI225" s="46">
        <f t="shared" si="244"/>
        <v>0</v>
      </c>
      <c r="AJ225" s="47">
        <f t="shared" si="200"/>
        <v>0</v>
      </c>
      <c r="AK225" s="47" t="e">
        <f t="shared" si="201"/>
        <v>#DIV/0!</v>
      </c>
      <c r="AL225" s="47" t="e">
        <f t="shared" si="202"/>
        <v>#DIV/0!</v>
      </c>
      <c r="AM225" s="47" t="e">
        <f t="shared" si="203"/>
        <v>#DIV/0!</v>
      </c>
      <c r="AN225" s="47" t="e">
        <f t="shared" si="204"/>
        <v>#DIV/0!</v>
      </c>
      <c r="AO225" s="47" t="e">
        <f t="shared" si="205"/>
        <v>#DIV/0!</v>
      </c>
      <c r="AP225" s="47">
        <f t="shared" si="206"/>
        <v>0</v>
      </c>
      <c r="AQ225" s="47">
        <f t="shared" si="245"/>
        <v>0</v>
      </c>
      <c r="AR225" s="1">
        <f t="shared" si="207"/>
        <v>0</v>
      </c>
      <c r="AS225" s="1">
        <f t="shared" si="226"/>
        <v>0</v>
      </c>
      <c r="AT225" s="1">
        <f t="shared" si="227"/>
        <v>0</v>
      </c>
      <c r="AU225" s="1">
        <f t="shared" si="228"/>
        <v>0</v>
      </c>
      <c r="AV225" s="1">
        <f t="shared" si="229"/>
        <v>0</v>
      </c>
      <c r="AW225" s="27">
        <f t="shared" si="218"/>
        <v>0</v>
      </c>
      <c r="AX225" s="41">
        <f t="shared" si="246"/>
        <v>0</v>
      </c>
      <c r="AY225" s="29">
        <f t="shared" si="219"/>
        <v>25</v>
      </c>
      <c r="AZ225" s="29">
        <f t="shared" si="220"/>
        <v>16</v>
      </c>
      <c r="BA225" s="29">
        <f t="shared" si="221"/>
        <v>9</v>
      </c>
      <c r="BB225" s="29">
        <f t="shared" si="222"/>
        <v>4</v>
      </c>
      <c r="BC225" s="29">
        <f t="shared" si="223"/>
        <v>1</v>
      </c>
      <c r="BD225" s="29">
        <f t="shared" si="224"/>
        <v>0</v>
      </c>
      <c r="BE225" s="29">
        <f t="shared" si="224"/>
        <v>0</v>
      </c>
      <c r="BF225" s="29">
        <f t="shared" si="224"/>
        <v>0</v>
      </c>
      <c r="BG225" s="29">
        <f t="shared" si="224"/>
        <v>0</v>
      </c>
      <c r="BH225" s="29">
        <f t="shared" si="225"/>
        <v>0</v>
      </c>
      <c r="BI225" s="29">
        <f t="shared" si="247"/>
        <v>0</v>
      </c>
      <c r="BJ225" s="28">
        <f t="shared" si="230"/>
        <v>0</v>
      </c>
      <c r="BK225" s="28" t="e">
        <f t="shared" si="231"/>
        <v>#DIV/0!</v>
      </c>
      <c r="BL225" s="28" t="e">
        <f t="shared" si="232"/>
        <v>#DIV/0!</v>
      </c>
      <c r="BM225" s="28" t="e">
        <f t="shared" si="233"/>
        <v>#DIV/0!</v>
      </c>
      <c r="BN225" s="28" t="e">
        <f t="shared" si="234"/>
        <v>#DIV/0!</v>
      </c>
      <c r="BO225" s="28" t="e">
        <f t="shared" si="235"/>
        <v>#DIV/0!</v>
      </c>
      <c r="BP225" s="28">
        <f t="shared" si="236"/>
        <v>0</v>
      </c>
      <c r="BQ225" s="28">
        <f t="shared" si="248"/>
        <v>0</v>
      </c>
    </row>
    <row r="226" spans="1:69" x14ac:dyDescent="0.2">
      <c r="A226" s="1" t="s">
        <v>708</v>
      </c>
      <c r="B226" s="1" t="s">
        <v>781</v>
      </c>
      <c r="C226" s="1" t="s">
        <v>34</v>
      </c>
      <c r="D226" s="2">
        <v>5793</v>
      </c>
      <c r="E226" s="4" t="s">
        <v>782</v>
      </c>
      <c r="F226" s="1" t="s">
        <v>783</v>
      </c>
      <c r="G226" s="1" t="s">
        <v>50</v>
      </c>
      <c r="I226" s="1" t="s">
        <v>50</v>
      </c>
      <c r="K226" s="1" t="s">
        <v>50</v>
      </c>
      <c r="M226" s="1" t="s">
        <v>50</v>
      </c>
      <c r="O226" s="1" t="s">
        <v>50</v>
      </c>
      <c r="Q226" s="36">
        <f t="shared" si="250"/>
        <v>0</v>
      </c>
      <c r="R226" s="36">
        <f t="shared" si="237"/>
        <v>0</v>
      </c>
      <c r="S226" s="36">
        <f t="shared" si="238"/>
        <v>0</v>
      </c>
      <c r="T226" s="36">
        <f t="shared" si="239"/>
        <v>0</v>
      </c>
      <c r="U226" s="36">
        <f t="shared" si="240"/>
        <v>0</v>
      </c>
      <c r="V226" s="36">
        <f t="shared" si="241"/>
        <v>0</v>
      </c>
      <c r="W226" s="45">
        <f t="shared" si="242"/>
        <v>0</v>
      </c>
      <c r="X226" s="50">
        <f t="shared" si="243"/>
        <v>0</v>
      </c>
      <c r="Y226" s="46">
        <f t="shared" si="208"/>
        <v>25</v>
      </c>
      <c r="Z226" s="46">
        <f t="shared" si="209"/>
        <v>16</v>
      </c>
      <c r="AA226" s="46">
        <f t="shared" si="210"/>
        <v>9</v>
      </c>
      <c r="AB226" s="46">
        <f t="shared" si="211"/>
        <v>4</v>
      </c>
      <c r="AC226" s="46">
        <f t="shared" si="212"/>
        <v>1</v>
      </c>
      <c r="AD226" s="46">
        <f t="shared" si="213"/>
        <v>0</v>
      </c>
      <c r="AE226" s="46">
        <f t="shared" si="214"/>
        <v>0</v>
      </c>
      <c r="AF226" s="46">
        <f t="shared" si="215"/>
        <v>0</v>
      </c>
      <c r="AG226" s="46">
        <f t="shared" si="216"/>
        <v>0</v>
      </c>
      <c r="AH226" s="46">
        <f t="shared" si="217"/>
        <v>0</v>
      </c>
      <c r="AI226" s="46">
        <f t="shared" si="244"/>
        <v>0</v>
      </c>
      <c r="AJ226" s="47">
        <f t="shared" si="200"/>
        <v>0</v>
      </c>
      <c r="AK226" s="47" t="e">
        <f t="shared" si="201"/>
        <v>#DIV/0!</v>
      </c>
      <c r="AL226" s="47" t="e">
        <f t="shared" si="202"/>
        <v>#DIV/0!</v>
      </c>
      <c r="AM226" s="47" t="e">
        <f t="shared" si="203"/>
        <v>#DIV/0!</v>
      </c>
      <c r="AN226" s="47" t="e">
        <f t="shared" si="204"/>
        <v>#DIV/0!</v>
      </c>
      <c r="AO226" s="47" t="e">
        <f t="shared" si="205"/>
        <v>#DIV/0!</v>
      </c>
      <c r="AP226" s="47">
        <f t="shared" si="206"/>
        <v>0</v>
      </c>
      <c r="AQ226" s="47">
        <f t="shared" si="245"/>
        <v>0</v>
      </c>
      <c r="AR226" s="1">
        <f t="shared" si="207"/>
        <v>0</v>
      </c>
      <c r="AS226" s="1">
        <f t="shared" si="226"/>
        <v>0</v>
      </c>
      <c r="AT226" s="1">
        <f t="shared" si="227"/>
        <v>0</v>
      </c>
      <c r="AU226" s="1">
        <f t="shared" si="228"/>
        <v>0</v>
      </c>
      <c r="AV226" s="1">
        <f t="shared" si="229"/>
        <v>0</v>
      </c>
      <c r="AW226" s="27">
        <f t="shared" si="218"/>
        <v>0</v>
      </c>
      <c r="AX226" s="41">
        <f t="shared" si="246"/>
        <v>0</v>
      </c>
      <c r="AY226" s="29">
        <f t="shared" si="219"/>
        <v>25</v>
      </c>
      <c r="AZ226" s="29">
        <f t="shared" si="220"/>
        <v>16</v>
      </c>
      <c r="BA226" s="29">
        <f t="shared" si="221"/>
        <v>9</v>
      </c>
      <c r="BB226" s="29">
        <f t="shared" si="222"/>
        <v>4</v>
      </c>
      <c r="BC226" s="29">
        <f t="shared" si="223"/>
        <v>1</v>
      </c>
      <c r="BD226" s="29">
        <f t="shared" si="224"/>
        <v>0</v>
      </c>
      <c r="BE226" s="29">
        <f t="shared" si="224"/>
        <v>0</v>
      </c>
      <c r="BF226" s="29">
        <f t="shared" si="224"/>
        <v>0</v>
      </c>
      <c r="BG226" s="29">
        <f t="shared" si="224"/>
        <v>0</v>
      </c>
      <c r="BH226" s="29">
        <f t="shared" si="225"/>
        <v>0</v>
      </c>
      <c r="BI226" s="29">
        <f t="shared" si="247"/>
        <v>0</v>
      </c>
      <c r="BJ226" s="28">
        <f t="shared" si="230"/>
        <v>0</v>
      </c>
      <c r="BK226" s="28" t="e">
        <f t="shared" si="231"/>
        <v>#DIV/0!</v>
      </c>
      <c r="BL226" s="28" t="e">
        <f t="shared" si="232"/>
        <v>#DIV/0!</v>
      </c>
      <c r="BM226" s="28" t="e">
        <f t="shared" si="233"/>
        <v>#DIV/0!</v>
      </c>
      <c r="BN226" s="28" t="e">
        <f t="shared" si="234"/>
        <v>#DIV/0!</v>
      </c>
      <c r="BO226" s="28" t="e">
        <f t="shared" si="235"/>
        <v>#DIV/0!</v>
      </c>
      <c r="BP226" s="28">
        <f t="shared" si="236"/>
        <v>0</v>
      </c>
      <c r="BQ226" s="28">
        <f t="shared" si="248"/>
        <v>0</v>
      </c>
    </row>
    <row r="227" spans="1:69" x14ac:dyDescent="0.2">
      <c r="A227" s="1" t="s">
        <v>708</v>
      </c>
      <c r="B227" s="1" t="s">
        <v>784</v>
      </c>
      <c r="C227" s="1" t="s">
        <v>34</v>
      </c>
      <c r="D227" s="2">
        <v>4899</v>
      </c>
      <c r="E227" s="4" t="s">
        <v>785</v>
      </c>
      <c r="F227" s="1" t="s">
        <v>786</v>
      </c>
      <c r="G227" s="1">
        <v>3774</v>
      </c>
      <c r="H227">
        <v>445</v>
      </c>
      <c r="I227" s="1">
        <v>597</v>
      </c>
      <c r="J227">
        <v>91</v>
      </c>
      <c r="K227" s="1">
        <v>229</v>
      </c>
      <c r="L227">
        <v>75</v>
      </c>
      <c r="M227" s="1">
        <v>138</v>
      </c>
      <c r="N227">
        <v>63</v>
      </c>
      <c r="O227" s="1">
        <v>162</v>
      </c>
      <c r="P227" s="1">
        <v>67</v>
      </c>
      <c r="Q227" s="36">
        <f t="shared" si="250"/>
        <v>3329</v>
      </c>
      <c r="R227" s="36">
        <f t="shared" si="237"/>
        <v>506</v>
      </c>
      <c r="S227" s="36">
        <f t="shared" si="238"/>
        <v>154</v>
      </c>
      <c r="T227" s="36">
        <f t="shared" si="239"/>
        <v>75</v>
      </c>
      <c r="U227" s="36">
        <f t="shared" si="240"/>
        <v>95</v>
      </c>
      <c r="V227" s="36">
        <f t="shared" si="241"/>
        <v>19376</v>
      </c>
      <c r="W227" s="45">
        <f t="shared" si="242"/>
        <v>4159</v>
      </c>
      <c r="X227" s="50">
        <f t="shared" si="243"/>
        <v>4.6588122144746329</v>
      </c>
      <c r="Y227" s="46">
        <f t="shared" si="208"/>
        <v>0.1164091049917039</v>
      </c>
      <c r="Z227" s="46">
        <f t="shared" si="209"/>
        <v>0.43403353394096972</v>
      </c>
      <c r="AA227" s="46">
        <f t="shared" si="210"/>
        <v>2.7516579628902353</v>
      </c>
      <c r="AB227" s="46">
        <f t="shared" si="211"/>
        <v>7.0692823918395016</v>
      </c>
      <c r="AC227" s="46">
        <f t="shared" si="212"/>
        <v>13.386906820788766</v>
      </c>
      <c r="AD227" s="46">
        <f t="shared" si="213"/>
        <v>387.52591051738227</v>
      </c>
      <c r="AE227" s="46">
        <f t="shared" si="214"/>
        <v>219.62096817413067</v>
      </c>
      <c r="AF227" s="46">
        <f t="shared" si="215"/>
        <v>423.75532628509626</v>
      </c>
      <c r="AG227" s="46">
        <f t="shared" si="216"/>
        <v>530.19617938796262</v>
      </c>
      <c r="AH227" s="46">
        <f t="shared" si="217"/>
        <v>1271.7561479749329</v>
      </c>
      <c r="AI227" s="46">
        <f t="shared" si="244"/>
        <v>0.68130219632984723</v>
      </c>
      <c r="AJ227" s="47">
        <f t="shared" si="200"/>
        <v>0.82541031998021885</v>
      </c>
      <c r="AK227" s="47">
        <f t="shared" si="201"/>
        <v>235.11727354703154</v>
      </c>
      <c r="AL227" s="47">
        <f t="shared" si="202"/>
        <v>-257.29169066366705</v>
      </c>
      <c r="AM227" s="47">
        <f t="shared" si="203"/>
        <v>-1249.9789835988256</v>
      </c>
      <c r="AN227" s="47">
        <f t="shared" si="204"/>
        <v>-2506.7705023108479</v>
      </c>
      <c r="AO227" s="47">
        <f t="shared" si="205"/>
        <v>-8274.3575299256681</v>
      </c>
      <c r="AP227" s="47">
        <f t="shared" si="206"/>
        <v>2.4061594905953819E-4</v>
      </c>
      <c r="AQ227" s="47">
        <f t="shared" si="245"/>
        <v>-2.9002117512714505</v>
      </c>
      <c r="AR227" s="1">
        <f t="shared" si="207"/>
        <v>445</v>
      </c>
      <c r="AS227" s="1">
        <f t="shared" si="226"/>
        <v>91</v>
      </c>
      <c r="AT227" s="1">
        <f t="shared" si="227"/>
        <v>75</v>
      </c>
      <c r="AU227" s="1">
        <f t="shared" si="228"/>
        <v>63</v>
      </c>
      <c r="AV227" s="1">
        <f t="shared" si="229"/>
        <v>67</v>
      </c>
      <c r="AW227" s="27">
        <f t="shared" si="218"/>
        <v>741</v>
      </c>
      <c r="AX227" s="41">
        <f t="shared" si="246"/>
        <v>4.0580296896086372</v>
      </c>
      <c r="AY227" s="29">
        <f t="shared" si="219"/>
        <v>0.88730806565880038</v>
      </c>
      <c r="AZ227" s="29">
        <f t="shared" si="220"/>
        <v>3.367444876074775E-3</v>
      </c>
      <c r="BA227" s="29">
        <f t="shared" si="221"/>
        <v>1.1194268240933491</v>
      </c>
      <c r="BB227" s="29">
        <f t="shared" si="222"/>
        <v>4.2354862033106233</v>
      </c>
      <c r="BC227" s="29">
        <f t="shared" si="223"/>
        <v>9.3515455825278977</v>
      </c>
      <c r="BD227" s="29">
        <f t="shared" si="224"/>
        <v>394.85208921816616</v>
      </c>
      <c r="BE227" s="29">
        <f t="shared" si="224"/>
        <v>0.30643748372280455</v>
      </c>
      <c r="BF227" s="29">
        <f t="shared" si="224"/>
        <v>83.95701180700118</v>
      </c>
      <c r="BG227" s="29">
        <f t="shared" si="224"/>
        <v>266.83563080856925</v>
      </c>
      <c r="BH227" s="29">
        <f t="shared" si="225"/>
        <v>626.55355402936914</v>
      </c>
      <c r="BI227" s="29">
        <f t="shared" si="247"/>
        <v>1.8547361126308495</v>
      </c>
      <c r="BJ227" s="28">
        <f t="shared" si="230"/>
        <v>1.3618869676411658</v>
      </c>
      <c r="BK227" s="28">
        <f t="shared" si="231"/>
        <v>147.24768070359974</v>
      </c>
      <c r="BL227" s="28">
        <f t="shared" si="232"/>
        <v>-7.0399397633739667E-3</v>
      </c>
      <c r="BM227" s="28">
        <f t="shared" si="233"/>
        <v>-35.166701536342025</v>
      </c>
      <c r="BN227" s="28">
        <f t="shared" si="234"/>
        <v>-217.40636992281827</v>
      </c>
      <c r="BO227" s="28">
        <f t="shared" si="235"/>
        <v>-758.53688415843271</v>
      </c>
      <c r="BP227" s="28">
        <f t="shared" si="236"/>
        <v>1.3550085945214496E-3</v>
      </c>
      <c r="BQ227" s="28">
        <f t="shared" si="248"/>
        <v>-1.1705503461701965</v>
      </c>
    </row>
    <row r="228" spans="1:69" x14ac:dyDescent="0.2">
      <c r="A228" s="1" t="s">
        <v>708</v>
      </c>
      <c r="B228" s="1" t="s">
        <v>787</v>
      </c>
      <c r="C228" s="1" t="s">
        <v>30</v>
      </c>
      <c r="D228" s="2">
        <v>1032</v>
      </c>
      <c r="E228" s="4" t="s">
        <v>50</v>
      </c>
      <c r="F228" s="1" t="s">
        <v>788</v>
      </c>
      <c r="G228" s="1">
        <v>660</v>
      </c>
      <c r="H228">
        <v>108</v>
      </c>
      <c r="I228" s="1">
        <v>179</v>
      </c>
      <c r="J228">
        <v>31</v>
      </c>
      <c r="K228" s="1">
        <v>98</v>
      </c>
      <c r="L228">
        <v>47</v>
      </c>
      <c r="M228" s="1">
        <v>39</v>
      </c>
      <c r="N228">
        <v>22</v>
      </c>
      <c r="O228" s="1">
        <v>56</v>
      </c>
      <c r="P228" s="1">
        <v>32</v>
      </c>
      <c r="Q228" s="36">
        <f t="shared" si="250"/>
        <v>552</v>
      </c>
      <c r="R228" s="36">
        <f t="shared" si="237"/>
        <v>148</v>
      </c>
      <c r="S228" s="36">
        <f t="shared" si="238"/>
        <v>51</v>
      </c>
      <c r="T228" s="36">
        <f t="shared" si="239"/>
        <v>17</v>
      </c>
      <c r="U228" s="36">
        <f t="shared" si="240"/>
        <v>24</v>
      </c>
      <c r="V228" s="36">
        <f t="shared" si="241"/>
        <v>3563</v>
      </c>
      <c r="W228" s="45">
        <f t="shared" si="242"/>
        <v>792</v>
      </c>
      <c r="X228" s="50">
        <f t="shared" si="243"/>
        <v>4.4987373737373737</v>
      </c>
      <c r="Y228" s="46">
        <f t="shared" si="208"/>
        <v>0.25126422048770536</v>
      </c>
      <c r="Z228" s="46">
        <f t="shared" si="209"/>
        <v>0.24873896796245276</v>
      </c>
      <c r="AA228" s="46">
        <f t="shared" si="210"/>
        <v>2.2462137154372002</v>
      </c>
      <c r="AB228" s="46">
        <f t="shared" si="211"/>
        <v>6.2436884629119476</v>
      </c>
      <c r="AC228" s="46">
        <f t="shared" si="212"/>
        <v>12.241163210386695</v>
      </c>
      <c r="AD228" s="46">
        <f t="shared" si="213"/>
        <v>138.69784970921336</v>
      </c>
      <c r="AE228" s="46">
        <f t="shared" si="214"/>
        <v>36.813367258443009</v>
      </c>
      <c r="AF228" s="46">
        <f t="shared" si="215"/>
        <v>114.55689948729722</v>
      </c>
      <c r="AG228" s="46">
        <f t="shared" si="216"/>
        <v>106.14270386950311</v>
      </c>
      <c r="AH228" s="46">
        <f t="shared" si="217"/>
        <v>293.78791704928068</v>
      </c>
      <c r="AI228" s="46">
        <f t="shared" si="244"/>
        <v>0.87231193094024961</v>
      </c>
      <c r="AJ228" s="47">
        <f t="shared" si="200"/>
        <v>0.93397640812830474</v>
      </c>
      <c r="AK228" s="47">
        <f t="shared" si="201"/>
        <v>85.335027830427947</v>
      </c>
      <c r="AL228" s="47">
        <f t="shared" si="202"/>
        <v>-22.535631822389103</v>
      </c>
      <c r="AM228" s="47">
        <f t="shared" si="203"/>
        <v>-210.73616352279052</v>
      </c>
      <c r="AN228" s="47">
        <f t="shared" si="204"/>
        <v>-325.53901152013162</v>
      </c>
      <c r="AO228" s="47">
        <f t="shared" si="205"/>
        <v>-1261.6461173081052</v>
      </c>
      <c r="AP228" s="47">
        <f t="shared" si="206"/>
        <v>1.2674230664596968E-3</v>
      </c>
      <c r="AQ228" s="47">
        <f t="shared" si="245"/>
        <v>-2.1991335145443949</v>
      </c>
      <c r="AR228" s="1">
        <f t="shared" si="207"/>
        <v>108</v>
      </c>
      <c r="AS228" s="1">
        <f t="shared" si="226"/>
        <v>31</v>
      </c>
      <c r="AT228" s="1">
        <f t="shared" si="227"/>
        <v>47</v>
      </c>
      <c r="AU228" s="1">
        <f t="shared" si="228"/>
        <v>22</v>
      </c>
      <c r="AV228" s="1">
        <f t="shared" si="229"/>
        <v>32</v>
      </c>
      <c r="AW228" s="27">
        <f t="shared" si="218"/>
        <v>240</v>
      </c>
      <c r="AX228" s="41">
        <f t="shared" si="246"/>
        <v>3.6708333333333334</v>
      </c>
      <c r="AY228" s="29">
        <f t="shared" si="219"/>
        <v>1.7666840277777776</v>
      </c>
      <c r="AZ228" s="29">
        <f t="shared" si="220"/>
        <v>0.10835069444444441</v>
      </c>
      <c r="BA228" s="29">
        <f t="shared" si="221"/>
        <v>0.45001736111111118</v>
      </c>
      <c r="BB228" s="29">
        <f t="shared" si="222"/>
        <v>2.7916840277777779</v>
      </c>
      <c r="BC228" s="29">
        <f t="shared" si="223"/>
        <v>7.1333506944444451</v>
      </c>
      <c r="BD228" s="29">
        <f t="shared" si="224"/>
        <v>190.80187499999997</v>
      </c>
      <c r="BE228" s="29">
        <f t="shared" si="224"/>
        <v>3.3588715277777768</v>
      </c>
      <c r="BF228" s="29">
        <f t="shared" si="224"/>
        <v>21.150815972222226</v>
      </c>
      <c r="BG228" s="29">
        <f t="shared" si="224"/>
        <v>61.417048611111113</v>
      </c>
      <c r="BH228" s="29">
        <f t="shared" si="225"/>
        <v>228.26722222222224</v>
      </c>
      <c r="BI228" s="29">
        <f t="shared" si="247"/>
        <v>2.1129532775453277</v>
      </c>
      <c r="BJ228" s="28">
        <f t="shared" si="230"/>
        <v>1.4536001092272</v>
      </c>
      <c r="BK228" s="28">
        <f t="shared" si="231"/>
        <v>82.570941905831873</v>
      </c>
      <c r="BL228" s="28">
        <f t="shared" si="232"/>
        <v>0.35997670863293274</v>
      </c>
      <c r="BM228" s="28">
        <f t="shared" si="233"/>
        <v>-4.6196270970435371</v>
      </c>
      <c r="BN228" s="28">
        <f t="shared" si="234"/>
        <v>-33.410827547760512</v>
      </c>
      <c r="BO228" s="28">
        <f t="shared" si="235"/>
        <v>-198.49771005397167</v>
      </c>
      <c r="BP228" s="28">
        <f t="shared" si="236"/>
        <v>4.2192609261277733E-3</v>
      </c>
      <c r="BQ228" s="28">
        <f t="shared" si="248"/>
        <v>-0.64806685876436509</v>
      </c>
    </row>
    <row r="229" spans="1:69" x14ac:dyDescent="0.2">
      <c r="A229" s="1" t="s">
        <v>708</v>
      </c>
      <c r="B229" s="1" t="s">
        <v>789</v>
      </c>
      <c r="C229" s="1" t="s">
        <v>81</v>
      </c>
      <c r="D229" s="2">
        <v>24263</v>
      </c>
      <c r="E229" s="4" t="s">
        <v>782</v>
      </c>
      <c r="F229" s="1" t="s">
        <v>790</v>
      </c>
      <c r="G229" s="1">
        <v>13393</v>
      </c>
      <c r="H229">
        <v>4279</v>
      </c>
      <c r="I229" s="1">
        <v>4751</v>
      </c>
      <c r="J229">
        <v>1381</v>
      </c>
      <c r="K229" s="1">
        <v>2496</v>
      </c>
      <c r="L229">
        <v>760</v>
      </c>
      <c r="M229" s="1">
        <v>1389</v>
      </c>
      <c r="N229">
        <v>713</v>
      </c>
      <c r="O229" s="1">
        <v>2234</v>
      </c>
      <c r="P229" s="1">
        <v>1278</v>
      </c>
      <c r="Q229" s="36">
        <f t="shared" si="250"/>
        <v>9114</v>
      </c>
      <c r="R229" s="36">
        <f t="shared" si="237"/>
        <v>3370</v>
      </c>
      <c r="S229" s="36">
        <f t="shared" si="238"/>
        <v>1736</v>
      </c>
      <c r="T229" s="36">
        <f t="shared" si="239"/>
        <v>676</v>
      </c>
      <c r="U229" s="36">
        <f t="shared" si="240"/>
        <v>956</v>
      </c>
      <c r="V229" s="36">
        <f t="shared" si="241"/>
        <v>66566</v>
      </c>
      <c r="W229" s="45">
        <f t="shared" si="242"/>
        <v>15852</v>
      </c>
      <c r="X229" s="50">
        <f t="shared" si="243"/>
        <v>4.1992177643199593</v>
      </c>
      <c r="Y229" s="46">
        <f t="shared" si="208"/>
        <v>0.64125218898072422</v>
      </c>
      <c r="Z229" s="46">
        <f t="shared" si="209"/>
        <v>3.9687717620642847E-2</v>
      </c>
      <c r="AA229" s="46">
        <f t="shared" si="210"/>
        <v>1.4381232462605615</v>
      </c>
      <c r="AB229" s="46">
        <f t="shared" si="211"/>
        <v>4.8365587749004799</v>
      </c>
      <c r="AC229" s="46">
        <f t="shared" si="212"/>
        <v>10.234994303540399</v>
      </c>
      <c r="AD229" s="46">
        <f t="shared" si="213"/>
        <v>5844.3724503703206</v>
      </c>
      <c r="AE229" s="46">
        <f t="shared" si="214"/>
        <v>133.74760838156641</v>
      </c>
      <c r="AF229" s="46">
        <f t="shared" si="215"/>
        <v>2496.5819555083349</v>
      </c>
      <c r="AG229" s="46">
        <f t="shared" si="216"/>
        <v>3269.5137318327243</v>
      </c>
      <c r="AH229" s="46">
        <f t="shared" si="217"/>
        <v>9784.6545541846208</v>
      </c>
      <c r="AI229" s="46">
        <f t="shared" si="244"/>
        <v>1.3582026560013605</v>
      </c>
      <c r="AJ229" s="47">
        <f t="shared" si="200"/>
        <v>1.1654195193154095</v>
      </c>
      <c r="AK229" s="47">
        <f t="shared" si="201"/>
        <v>2956.6876827799206</v>
      </c>
      <c r="AL229" s="47">
        <f t="shared" si="202"/>
        <v>-16.833220944442726</v>
      </c>
      <c r="AM229" s="47">
        <f t="shared" si="203"/>
        <v>-1891.4593725761065</v>
      </c>
      <c r="AN229" s="47">
        <f t="shared" si="204"/>
        <v>-4542.600428185825</v>
      </c>
      <c r="AO229" s="47">
        <f t="shared" si="205"/>
        <v>-19776.18140162314</v>
      </c>
      <c r="AP229" s="47">
        <f t="shared" si="206"/>
        <v>6.3095462933903198E-5</v>
      </c>
      <c r="AQ229" s="47">
        <f t="shared" si="245"/>
        <v>-1.4682558240459394</v>
      </c>
      <c r="AR229" s="1">
        <f t="shared" si="207"/>
        <v>4279</v>
      </c>
      <c r="AS229" s="1">
        <f t="shared" si="226"/>
        <v>1381</v>
      </c>
      <c r="AT229" s="1">
        <f t="shared" si="227"/>
        <v>760</v>
      </c>
      <c r="AU229" s="1">
        <f t="shared" si="228"/>
        <v>713</v>
      </c>
      <c r="AV229" s="1">
        <f t="shared" si="229"/>
        <v>1278</v>
      </c>
      <c r="AW229" s="27">
        <f t="shared" si="218"/>
        <v>8411</v>
      </c>
      <c r="AX229" s="41">
        <f t="shared" si="246"/>
        <v>3.7930091546783973</v>
      </c>
      <c r="AY229" s="29">
        <f t="shared" si="219"/>
        <v>1.4568269006901571</v>
      </c>
      <c r="AZ229" s="29">
        <f t="shared" si="220"/>
        <v>4.2845210046951666E-2</v>
      </c>
      <c r="BA229" s="29">
        <f t="shared" si="221"/>
        <v>0.62886351940374619</v>
      </c>
      <c r="BB229" s="29">
        <f t="shared" si="222"/>
        <v>3.2148818287605407</v>
      </c>
      <c r="BC229" s="29">
        <f t="shared" si="223"/>
        <v>7.8009001381173357</v>
      </c>
      <c r="BD229" s="29">
        <f t="shared" si="224"/>
        <v>6233.7623080531821</v>
      </c>
      <c r="BE229" s="29">
        <f t="shared" si="224"/>
        <v>59.169235074840252</v>
      </c>
      <c r="BF229" s="29">
        <f t="shared" si="224"/>
        <v>477.93627474684712</v>
      </c>
      <c r="BG229" s="29">
        <f t="shared" si="224"/>
        <v>2292.2107439062656</v>
      </c>
      <c r="BH229" s="29">
        <f t="shared" si="225"/>
        <v>9969.5503765139547</v>
      </c>
      <c r="BI229" s="29">
        <f t="shared" si="247"/>
        <v>2.2630949986082149</v>
      </c>
      <c r="BJ229" s="28">
        <f t="shared" si="230"/>
        <v>1.5043586668770899</v>
      </c>
      <c r="BK229" s="28">
        <f t="shared" si="231"/>
        <v>2210.0395084302068</v>
      </c>
      <c r="BL229" s="28">
        <f t="shared" si="232"/>
        <v>3.5974346692907337</v>
      </c>
      <c r="BM229" s="28">
        <f t="shared" si="233"/>
        <v>-111.32533683343122</v>
      </c>
      <c r="BN229" s="28">
        <f t="shared" si="234"/>
        <v>-1207.2101367958946</v>
      </c>
      <c r="BO229" s="28">
        <f t="shared" si="235"/>
        <v>-8178.878452784109</v>
      </c>
      <c r="BP229" s="28">
        <f t="shared" si="236"/>
        <v>1.1893434487622896E-4</v>
      </c>
      <c r="BQ229" s="28">
        <f t="shared" si="248"/>
        <v>-0.86629124373499844</v>
      </c>
    </row>
    <row r="230" spans="1:69" x14ac:dyDescent="0.2">
      <c r="A230" s="1" t="s">
        <v>708</v>
      </c>
      <c r="B230" s="1" t="s">
        <v>791</v>
      </c>
      <c r="C230" s="1" t="s">
        <v>30</v>
      </c>
      <c r="D230" s="2">
        <v>114651</v>
      </c>
      <c r="E230" s="4" t="s">
        <v>763</v>
      </c>
      <c r="F230" s="1" t="s">
        <v>792</v>
      </c>
      <c r="G230" s="1">
        <v>80399</v>
      </c>
      <c r="H230">
        <v>28319</v>
      </c>
      <c r="I230" s="1">
        <v>19016</v>
      </c>
      <c r="J230">
        <v>5115</v>
      </c>
      <c r="K230" s="1">
        <v>7173</v>
      </c>
      <c r="L230">
        <v>1838</v>
      </c>
      <c r="M230" s="1">
        <v>3447</v>
      </c>
      <c r="N230">
        <v>1507</v>
      </c>
      <c r="O230" s="1">
        <v>4744</v>
      </c>
      <c r="P230" s="1">
        <v>2328</v>
      </c>
      <c r="Q230" s="36">
        <f t="shared" si="250"/>
        <v>52080</v>
      </c>
      <c r="R230" s="36">
        <f t="shared" si="237"/>
        <v>13901</v>
      </c>
      <c r="S230" s="36">
        <f t="shared" si="238"/>
        <v>5335</v>
      </c>
      <c r="T230" s="36">
        <f t="shared" si="239"/>
        <v>1940</v>
      </c>
      <c r="U230" s="36">
        <f t="shared" si="240"/>
        <v>2416</v>
      </c>
      <c r="V230" s="36">
        <f t="shared" si="241"/>
        <v>338305</v>
      </c>
      <c r="W230" s="45">
        <f t="shared" si="242"/>
        <v>75672</v>
      </c>
      <c r="X230" s="50">
        <f t="shared" si="243"/>
        <v>4.4706760756951054</v>
      </c>
      <c r="Y230" s="46">
        <f t="shared" si="208"/>
        <v>0.28018381684153382</v>
      </c>
      <c r="Z230" s="46">
        <f t="shared" si="209"/>
        <v>0.22153596823174457</v>
      </c>
      <c r="AA230" s="46">
        <f t="shared" si="210"/>
        <v>2.1628881196219552</v>
      </c>
      <c r="AB230" s="46">
        <f t="shared" si="211"/>
        <v>6.1042402710121664</v>
      </c>
      <c r="AC230" s="46">
        <f t="shared" si="212"/>
        <v>12.045592422402377</v>
      </c>
      <c r="AD230" s="46">
        <f t="shared" si="213"/>
        <v>14591.973181107081</v>
      </c>
      <c r="AE230" s="46">
        <f t="shared" si="214"/>
        <v>3079.5714943894814</v>
      </c>
      <c r="AF230" s="46">
        <f t="shared" si="215"/>
        <v>11539.00811818313</v>
      </c>
      <c r="AG230" s="46">
        <f t="shared" si="216"/>
        <v>11842.226125763602</v>
      </c>
      <c r="AH230" s="46">
        <f t="shared" si="217"/>
        <v>29102.151292524144</v>
      </c>
      <c r="AI230" s="46">
        <f t="shared" si="244"/>
        <v>0.92710457390502887</v>
      </c>
      <c r="AJ230" s="47">
        <f t="shared" si="200"/>
        <v>0.96286269732762464</v>
      </c>
      <c r="AK230" s="47">
        <f t="shared" si="201"/>
        <v>8652.5169924115999</v>
      </c>
      <c r="AL230" s="47">
        <f t="shared" si="202"/>
        <v>-1623.7506176617494</v>
      </c>
      <c r="AM230" s="47">
        <f t="shared" si="203"/>
        <v>-19010.451036331757</v>
      </c>
      <c r="AN230" s="47">
        <f t="shared" si="204"/>
        <v>-32776.00928182331</v>
      </c>
      <c r="AO230" s="47">
        <f t="shared" si="205"/>
        <v>-113147.79389616671</v>
      </c>
      <c r="AP230" s="47">
        <f t="shared" si="206"/>
        <v>1.3215451501284774E-5</v>
      </c>
      <c r="AQ230" s="47">
        <f t="shared" si="245"/>
        <v>-2.0867923163305755</v>
      </c>
      <c r="AR230" s="1">
        <f t="shared" si="207"/>
        <v>28319</v>
      </c>
      <c r="AS230" s="1">
        <f t="shared" si="226"/>
        <v>5115</v>
      </c>
      <c r="AT230" s="1">
        <f t="shared" si="227"/>
        <v>1838</v>
      </c>
      <c r="AU230" s="1">
        <f t="shared" si="228"/>
        <v>1507</v>
      </c>
      <c r="AV230" s="1">
        <f t="shared" si="229"/>
        <v>2328</v>
      </c>
      <c r="AW230" s="27">
        <f t="shared" si="218"/>
        <v>39107</v>
      </c>
      <c r="AX230" s="41">
        <f t="shared" si="246"/>
        <v>4.4214846446927663</v>
      </c>
      <c r="AY230" s="29">
        <f t="shared" si="219"/>
        <v>0.33468001632625488</v>
      </c>
      <c r="AZ230" s="29">
        <f t="shared" si="220"/>
        <v>0.17764930571178741</v>
      </c>
      <c r="BA230" s="29">
        <f t="shared" si="221"/>
        <v>2.0206185950973201</v>
      </c>
      <c r="BB230" s="29">
        <f t="shared" si="222"/>
        <v>5.8635878844828522</v>
      </c>
      <c r="BC230" s="29">
        <f t="shared" si="223"/>
        <v>11.706557173868385</v>
      </c>
      <c r="BD230" s="29">
        <f t="shared" si="224"/>
        <v>9477.8033823432124</v>
      </c>
      <c r="BE230" s="29">
        <f t="shared" si="224"/>
        <v>908.67619871579268</v>
      </c>
      <c r="BF230" s="29">
        <f t="shared" si="224"/>
        <v>3713.8969777888742</v>
      </c>
      <c r="BG230" s="29">
        <f t="shared" si="224"/>
        <v>8836.426941915659</v>
      </c>
      <c r="BH230" s="29">
        <f t="shared" si="225"/>
        <v>27252.865100765601</v>
      </c>
      <c r="BI230" s="29">
        <f t="shared" si="247"/>
        <v>1.2834262926796181</v>
      </c>
      <c r="BJ230" s="28">
        <f t="shared" si="230"/>
        <v>1.1328840596811387</v>
      </c>
      <c r="BK230" s="28">
        <f t="shared" si="231"/>
        <v>3771.0838368162717</v>
      </c>
      <c r="BL230" s="28">
        <f t="shared" si="232"/>
        <v>-263.41136667391493</v>
      </c>
      <c r="BM230" s="28">
        <f t="shared" si="233"/>
        <v>-3630.9111933677987</v>
      </c>
      <c r="BN230" s="28">
        <f t="shared" si="234"/>
        <v>-14716.414524918742</v>
      </c>
      <c r="BO230" s="28">
        <f t="shared" si="235"/>
        <v>-64131.347254183711</v>
      </c>
      <c r="BP230" s="28">
        <f t="shared" si="236"/>
        <v>2.5572831390450105E-5</v>
      </c>
      <c r="BQ230" s="28">
        <f t="shared" si="248"/>
        <v>-2.0195120805811819</v>
      </c>
    </row>
    <row r="231" spans="1:69" x14ac:dyDescent="0.2">
      <c r="A231" s="1" t="s">
        <v>708</v>
      </c>
      <c r="B231" s="1" t="s">
        <v>793</v>
      </c>
      <c r="C231" s="1" t="s">
        <v>34</v>
      </c>
      <c r="D231" s="2">
        <v>12107</v>
      </c>
      <c r="E231" s="4" t="s">
        <v>794</v>
      </c>
      <c r="F231" s="1" t="s">
        <v>795</v>
      </c>
      <c r="G231" s="1">
        <v>8553</v>
      </c>
      <c r="H231">
        <v>1896</v>
      </c>
      <c r="I231" s="1">
        <v>2166</v>
      </c>
      <c r="J231">
        <v>413</v>
      </c>
      <c r="K231" s="1">
        <v>810</v>
      </c>
      <c r="L231">
        <v>183</v>
      </c>
      <c r="M231" s="1">
        <v>307</v>
      </c>
      <c r="N231">
        <v>123</v>
      </c>
      <c r="O231" s="1">
        <v>438</v>
      </c>
      <c r="P231" s="1">
        <v>201</v>
      </c>
      <c r="Q231" s="36">
        <f>IFERROR(G231-H231,0)</f>
        <v>6657</v>
      </c>
      <c r="R231" s="36">
        <f t="shared" si="237"/>
        <v>1753</v>
      </c>
      <c r="S231" s="36">
        <f t="shared" si="238"/>
        <v>627</v>
      </c>
      <c r="T231" s="36">
        <f t="shared" si="239"/>
        <v>184</v>
      </c>
      <c r="U231" s="36">
        <f t="shared" si="240"/>
        <v>237</v>
      </c>
      <c r="V231" s="36">
        <f t="shared" si="241"/>
        <v>42783</v>
      </c>
      <c r="W231" s="45">
        <f t="shared" si="242"/>
        <v>9458</v>
      </c>
      <c r="X231" s="50">
        <f t="shared" si="243"/>
        <v>4.5234721928526112</v>
      </c>
      <c r="Y231" s="46">
        <f t="shared" si="208"/>
        <v>0.22707875098469901</v>
      </c>
      <c r="Z231" s="46">
        <f t="shared" si="209"/>
        <v>0.27402313668992134</v>
      </c>
      <c r="AA231" s="46">
        <f t="shared" si="210"/>
        <v>2.3209675223951436</v>
      </c>
      <c r="AB231" s="46">
        <f t="shared" si="211"/>
        <v>6.3679119081003659</v>
      </c>
      <c r="AC231" s="46">
        <f t="shared" si="212"/>
        <v>12.414856293805588</v>
      </c>
      <c r="AD231" s="46">
        <f t="shared" si="213"/>
        <v>1511.6632453051413</v>
      </c>
      <c r="AE231" s="46">
        <f t="shared" si="214"/>
        <v>480.36255861743211</v>
      </c>
      <c r="AF231" s="46">
        <f t="shared" si="215"/>
        <v>1455.2466365417549</v>
      </c>
      <c r="AG231" s="46">
        <f t="shared" si="216"/>
        <v>1171.6957910904673</v>
      </c>
      <c r="AH231" s="46">
        <f t="shared" si="217"/>
        <v>2942.3209416319246</v>
      </c>
      <c r="AI231" s="46">
        <f t="shared" si="244"/>
        <v>0.79954416550562757</v>
      </c>
      <c r="AJ231" s="47">
        <f t="shared" si="200"/>
        <v>0.89417233546203356</v>
      </c>
      <c r="AK231" s="47">
        <f t="shared" si="201"/>
        <v>1007.58017649293</v>
      </c>
      <c r="AL231" s="47">
        <f t="shared" si="202"/>
        <v>-351.72163097239576</v>
      </c>
      <c r="AM231" s="47">
        <f t="shared" si="203"/>
        <v>-3101.0405711407011</v>
      </c>
      <c r="AN231" s="47">
        <f t="shared" si="204"/>
        <v>-4135.7064538421046</v>
      </c>
      <c r="AO231" s="47">
        <f t="shared" si="205"/>
        <v>-14500.974990950903</v>
      </c>
      <c r="AP231" s="47">
        <f t="shared" si="206"/>
        <v>1.0576414358910499E-4</v>
      </c>
      <c r="AQ231" s="47">
        <f t="shared" si="245"/>
        <v>-2.2297052352106865</v>
      </c>
      <c r="AR231" s="1">
        <f t="shared" si="207"/>
        <v>1896</v>
      </c>
      <c r="AS231" s="1">
        <f t="shared" si="226"/>
        <v>413</v>
      </c>
      <c r="AT231" s="1">
        <f t="shared" si="227"/>
        <v>183</v>
      </c>
      <c r="AU231" s="1">
        <f t="shared" si="228"/>
        <v>123</v>
      </c>
      <c r="AV231" s="1">
        <f t="shared" si="229"/>
        <v>201</v>
      </c>
      <c r="AW231" s="27">
        <f t="shared" si="218"/>
        <v>2816</v>
      </c>
      <c r="AX231" s="41">
        <f t="shared" si="246"/>
        <v>4.3068181818181817</v>
      </c>
      <c r="AY231" s="29">
        <f t="shared" si="219"/>
        <v>0.48050103305785147</v>
      </c>
      <c r="AZ231" s="29">
        <f t="shared" si="220"/>
        <v>9.4137396694214781E-2</v>
      </c>
      <c r="BA231" s="29">
        <f t="shared" si="221"/>
        <v>1.707773760330578</v>
      </c>
      <c r="BB231" s="29">
        <f t="shared" si="222"/>
        <v>5.3214101239669418</v>
      </c>
      <c r="BC231" s="29">
        <f t="shared" si="223"/>
        <v>10.935046487603305</v>
      </c>
      <c r="BD231" s="29">
        <f t="shared" si="224"/>
        <v>911.02995867768641</v>
      </c>
      <c r="BE231" s="29">
        <f t="shared" si="224"/>
        <v>38.878744834710702</v>
      </c>
      <c r="BF231" s="29">
        <f t="shared" si="224"/>
        <v>312.5225981404958</v>
      </c>
      <c r="BG231" s="29">
        <f t="shared" si="224"/>
        <v>654.53344524793386</v>
      </c>
      <c r="BH231" s="29">
        <f t="shared" si="225"/>
        <v>2197.9443440082641</v>
      </c>
      <c r="BI231" s="29">
        <f t="shared" si="247"/>
        <v>1.4617794283868883</v>
      </c>
      <c r="BJ231" s="28">
        <f t="shared" si="230"/>
        <v>1.2090407058436405</v>
      </c>
      <c r="BK231" s="28">
        <f t="shared" si="231"/>
        <v>357.31977589356251</v>
      </c>
      <c r="BL231" s="28">
        <f t="shared" si="232"/>
        <v>-6.7494837959472367</v>
      </c>
      <c r="BM231" s="28">
        <f t="shared" si="233"/>
        <v>-231.08610136197623</v>
      </c>
      <c r="BN231" s="28">
        <f t="shared" si="234"/>
        <v>-854.3236718291937</v>
      </c>
      <c r="BO231" s="28">
        <f t="shared" si="235"/>
        <v>-4112.4841702428666</v>
      </c>
      <c r="BP231" s="28">
        <f t="shared" si="236"/>
        <v>3.5549226715950822E-4</v>
      </c>
      <c r="BQ231" s="28">
        <f t="shared" si="248"/>
        <v>-1.7231860744694898</v>
      </c>
    </row>
    <row r="232" spans="1:69" x14ac:dyDescent="0.2">
      <c r="A232" s="1" t="s">
        <v>708</v>
      </c>
      <c r="B232" s="1" t="s">
        <v>796</v>
      </c>
      <c r="C232" s="1" t="s">
        <v>81</v>
      </c>
      <c r="D232" s="2" t="s">
        <v>797</v>
      </c>
      <c r="E232" s="4" t="s">
        <v>798</v>
      </c>
      <c r="F232" s="1" t="s">
        <v>799</v>
      </c>
      <c r="G232" s="1">
        <v>169</v>
      </c>
      <c r="H232">
        <v>40</v>
      </c>
      <c r="I232" s="1">
        <v>77</v>
      </c>
      <c r="J232">
        <v>20</v>
      </c>
      <c r="K232" s="1">
        <v>35</v>
      </c>
      <c r="L232">
        <v>15</v>
      </c>
      <c r="M232" s="1">
        <v>19</v>
      </c>
      <c r="N232">
        <v>9</v>
      </c>
      <c r="O232" s="1">
        <v>26</v>
      </c>
      <c r="P232" s="1">
        <v>14</v>
      </c>
      <c r="Q232" s="36">
        <f t="shared" ref="Q232:Q258" si="251">IFERROR(G232-H232,0)</f>
        <v>129</v>
      </c>
      <c r="R232" s="36">
        <f t="shared" si="237"/>
        <v>57</v>
      </c>
      <c r="S232" s="36">
        <f t="shared" si="238"/>
        <v>20</v>
      </c>
      <c r="T232" s="36">
        <f t="shared" si="239"/>
        <v>10</v>
      </c>
      <c r="U232" s="36">
        <f t="shared" si="240"/>
        <v>12</v>
      </c>
      <c r="V232" s="36">
        <f t="shared" si="241"/>
        <v>965</v>
      </c>
      <c r="W232" s="45">
        <f t="shared" si="242"/>
        <v>228</v>
      </c>
      <c r="X232" s="50">
        <f t="shared" si="243"/>
        <v>4.2324561403508776</v>
      </c>
      <c r="Y232" s="46">
        <f t="shared" si="208"/>
        <v>0.58912357648507174</v>
      </c>
      <c r="Z232" s="46">
        <f t="shared" si="209"/>
        <v>5.4035857186826894E-2</v>
      </c>
      <c r="AA232" s="46">
        <f t="shared" si="210"/>
        <v>1.5189481378885821</v>
      </c>
      <c r="AB232" s="46">
        <f t="shared" si="211"/>
        <v>4.9838604185903375</v>
      </c>
      <c r="AC232" s="46">
        <f t="shared" si="212"/>
        <v>10.448772699292093</v>
      </c>
      <c r="AD232" s="46">
        <f t="shared" si="213"/>
        <v>75.996941366574248</v>
      </c>
      <c r="AE232" s="46">
        <f t="shared" si="214"/>
        <v>3.0800438596491331</v>
      </c>
      <c r="AF232" s="46">
        <f t="shared" si="215"/>
        <v>30.378962757771642</v>
      </c>
      <c r="AG232" s="46">
        <f t="shared" si="216"/>
        <v>49.838604185903378</v>
      </c>
      <c r="AH232" s="46">
        <f t="shared" si="217"/>
        <v>125.38527239150511</v>
      </c>
      <c r="AI232" s="46">
        <f t="shared" si="244"/>
        <v>1.2540961434423061</v>
      </c>
      <c r="AJ232" s="47">
        <f t="shared" ref="AJ232:AJ295" si="252">SQRT(AI232)</f>
        <v>1.1198643415353067</v>
      </c>
      <c r="AK232" s="47">
        <f t="shared" ref="AK232:AK295" si="253">Q232*((5-X232)/AJ232)*((5-X232)/AJ232)*((5-X232)/AJ232)</f>
        <v>41.533933849799624</v>
      </c>
      <c r="AL232" s="47">
        <f t="shared" ref="AL232:AL295" si="254">R232*((4-X232)/AJ232)*((4-X232)/AJ232)*((4-X232)/AJ232)</f>
        <v>-0.50980216443312054</v>
      </c>
      <c r="AM232" s="47">
        <f t="shared" ref="AM232:AM295" si="255">S232*((3-X232)/AJ232)*((3-X232)/AJ232)*((3-X232)/AJ232)</f>
        <v>-26.659264645124519</v>
      </c>
      <c r="AN232" s="47">
        <f t="shared" ref="AN232:AN295" si="256">T232*((2-X232)/AJ232)*((2-X232)/AJ232)*((2-X232)/AJ232)</f>
        <v>-79.223232286560645</v>
      </c>
      <c r="AO232" s="47">
        <f t="shared" ref="AO232:AO295" si="257">U232*((1-X232)/AJ232)*((1-X232)/AJ232)*((1-X232)/AJ232)</f>
        <v>-288.59109109235095</v>
      </c>
      <c r="AP232" s="47">
        <f t="shared" ref="AP232:AP295" si="258">W232/((W232-1)*(W232-2))</f>
        <v>4.4442711785115593E-3</v>
      </c>
      <c r="AQ232" s="47">
        <f t="shared" si="245"/>
        <v>-1.5708252318665292</v>
      </c>
      <c r="AR232" s="1">
        <f t="shared" si="207"/>
        <v>40</v>
      </c>
      <c r="AS232" s="1">
        <f t="shared" si="226"/>
        <v>20</v>
      </c>
      <c r="AT232" s="1">
        <f t="shared" si="227"/>
        <v>15</v>
      </c>
      <c r="AU232" s="1">
        <f t="shared" si="228"/>
        <v>9</v>
      </c>
      <c r="AV232" s="1">
        <f t="shared" si="229"/>
        <v>14</v>
      </c>
      <c r="AW232" s="27">
        <f t="shared" si="218"/>
        <v>98</v>
      </c>
      <c r="AX232" s="41">
        <f t="shared" si="246"/>
        <v>3.6428571428571428</v>
      </c>
      <c r="AY232" s="29">
        <f t="shared" si="219"/>
        <v>1.8418367346938778</v>
      </c>
      <c r="AZ232" s="29">
        <f t="shared" si="220"/>
        <v>0.12755102040816332</v>
      </c>
      <c r="BA232" s="29">
        <f t="shared" si="221"/>
        <v>0.41326530612244888</v>
      </c>
      <c r="BB232" s="29">
        <f t="shared" si="222"/>
        <v>2.6989795918367343</v>
      </c>
      <c r="BC232" s="29">
        <f t="shared" si="223"/>
        <v>6.9846938775510203</v>
      </c>
      <c r="BD232" s="29">
        <f t="shared" si="224"/>
        <v>73.673469387755105</v>
      </c>
      <c r="BE232" s="29">
        <f t="shared" si="224"/>
        <v>2.5510204081632666</v>
      </c>
      <c r="BF232" s="29">
        <f t="shared" si="224"/>
        <v>6.198979591836733</v>
      </c>
      <c r="BG232" s="29">
        <f t="shared" si="224"/>
        <v>24.29081632653061</v>
      </c>
      <c r="BH232" s="29">
        <f t="shared" si="225"/>
        <v>97.785714285714278</v>
      </c>
      <c r="BI232" s="29">
        <f t="shared" si="247"/>
        <v>2.1082474226804124</v>
      </c>
      <c r="BJ232" s="28">
        <f t="shared" si="230"/>
        <v>1.451980517321225</v>
      </c>
      <c r="BK232" s="28">
        <f t="shared" si="231"/>
        <v>32.662868319175111</v>
      </c>
      <c r="BL232" s="28">
        <f t="shared" si="232"/>
        <v>0.29762782766415591</v>
      </c>
      <c r="BM232" s="28">
        <f t="shared" si="233"/>
        <v>-1.3018241182030168</v>
      </c>
      <c r="BN232" s="28">
        <f t="shared" si="234"/>
        <v>-13.036456005083213</v>
      </c>
      <c r="BO232" s="28">
        <f t="shared" si="235"/>
        <v>-84.424157186165885</v>
      </c>
      <c r="BP232" s="28">
        <f t="shared" si="236"/>
        <v>1.052405498281787E-2</v>
      </c>
      <c r="BQ232" s="28">
        <f t="shared" si="248"/>
        <v>-0.69250324677148412</v>
      </c>
    </row>
    <row r="233" spans="1:69" x14ac:dyDescent="0.2">
      <c r="A233" s="1" t="s">
        <v>708</v>
      </c>
      <c r="B233" s="1" t="s">
        <v>800</v>
      </c>
      <c r="C233" s="1" t="s">
        <v>294</v>
      </c>
      <c r="D233" s="2">
        <v>1066</v>
      </c>
      <c r="E233" s="4" t="s">
        <v>801</v>
      </c>
      <c r="F233" s="1" t="s">
        <v>802</v>
      </c>
      <c r="G233" s="1">
        <v>844</v>
      </c>
      <c r="H233">
        <v>146</v>
      </c>
      <c r="I233" s="1">
        <v>139</v>
      </c>
      <c r="J233">
        <v>26</v>
      </c>
      <c r="K233" s="1">
        <v>34</v>
      </c>
      <c r="L233">
        <v>9</v>
      </c>
      <c r="M233" s="1">
        <v>13</v>
      </c>
      <c r="N233">
        <v>6</v>
      </c>
      <c r="O233" s="1">
        <v>37</v>
      </c>
      <c r="P233" s="1">
        <v>21</v>
      </c>
      <c r="Q233" s="36">
        <f t="shared" si="251"/>
        <v>698</v>
      </c>
      <c r="R233" s="36">
        <f t="shared" si="237"/>
        <v>113</v>
      </c>
      <c r="S233" s="36">
        <f t="shared" si="238"/>
        <v>25</v>
      </c>
      <c r="T233" s="36">
        <f t="shared" si="239"/>
        <v>7</v>
      </c>
      <c r="U233" s="36">
        <f t="shared" si="240"/>
        <v>16</v>
      </c>
      <c r="V233" s="36">
        <f t="shared" si="241"/>
        <v>4047</v>
      </c>
      <c r="W233" s="45">
        <f t="shared" si="242"/>
        <v>859</v>
      </c>
      <c r="X233" s="50">
        <f t="shared" si="243"/>
        <v>4.7112922002328288</v>
      </c>
      <c r="Y233" s="46">
        <f t="shared" si="208"/>
        <v>8.3352193646401021E-2</v>
      </c>
      <c r="Z233" s="46">
        <f t="shared" si="209"/>
        <v>0.5059365941120586</v>
      </c>
      <c r="AA233" s="46">
        <f t="shared" si="210"/>
        <v>2.9285209945777164</v>
      </c>
      <c r="AB233" s="46">
        <f t="shared" si="211"/>
        <v>7.3511053950433736</v>
      </c>
      <c r="AC233" s="46">
        <f t="shared" si="212"/>
        <v>13.773689795509032</v>
      </c>
      <c r="AD233" s="46">
        <f t="shared" si="213"/>
        <v>58.179831165187913</v>
      </c>
      <c r="AE233" s="46">
        <f t="shared" si="214"/>
        <v>57.170835134662624</v>
      </c>
      <c r="AF233" s="46">
        <f t="shared" si="215"/>
        <v>73.213024864442914</v>
      </c>
      <c r="AG233" s="46">
        <f t="shared" si="216"/>
        <v>51.457737765303612</v>
      </c>
      <c r="AH233" s="46">
        <f t="shared" si="217"/>
        <v>220.37903672814451</v>
      </c>
      <c r="AI233" s="46">
        <f t="shared" si="244"/>
        <v>0.53659727932137713</v>
      </c>
      <c r="AJ233" s="47">
        <f t="shared" si="252"/>
        <v>0.73252800582733846</v>
      </c>
      <c r="AK233" s="47">
        <f t="shared" si="253"/>
        <v>42.732497320137021</v>
      </c>
      <c r="AL233" s="47">
        <f t="shared" si="254"/>
        <v>-103.4546184125436</v>
      </c>
      <c r="AM233" s="47">
        <f t="shared" si="255"/>
        <v>-318.74238789220584</v>
      </c>
      <c r="AN233" s="47">
        <f t="shared" si="256"/>
        <v>-354.93948479799167</v>
      </c>
      <c r="AO233" s="47">
        <f t="shared" si="257"/>
        <v>-2080.7635420276856</v>
      </c>
      <c r="AP233" s="47">
        <f t="shared" si="258"/>
        <v>1.1682211215466758E-3</v>
      </c>
      <c r="AQ233" s="47">
        <f t="shared" si="245"/>
        <v>-3.2887381760260883</v>
      </c>
      <c r="AR233" s="1">
        <f t="shared" si="207"/>
        <v>146</v>
      </c>
      <c r="AS233" s="1">
        <f t="shared" si="226"/>
        <v>26</v>
      </c>
      <c r="AT233" s="1">
        <f t="shared" si="227"/>
        <v>9</v>
      </c>
      <c r="AU233" s="1">
        <f t="shared" si="228"/>
        <v>6</v>
      </c>
      <c r="AV233" s="1">
        <f t="shared" si="229"/>
        <v>21</v>
      </c>
      <c r="AW233" s="27">
        <f t="shared" si="218"/>
        <v>208</v>
      </c>
      <c r="AX233" s="41">
        <f t="shared" si="246"/>
        <v>4.2980769230769234</v>
      </c>
      <c r="AY233" s="29">
        <f t="shared" si="219"/>
        <v>0.4926960059171594</v>
      </c>
      <c r="AZ233" s="29">
        <f t="shared" si="220"/>
        <v>8.8849852071006083E-2</v>
      </c>
      <c r="BA233" s="29">
        <f t="shared" si="221"/>
        <v>1.6850036982248529</v>
      </c>
      <c r="BB233" s="29">
        <f t="shared" si="222"/>
        <v>5.2811575443786998</v>
      </c>
      <c r="BC233" s="29">
        <f t="shared" si="223"/>
        <v>10.877311390532546</v>
      </c>
      <c r="BD233" s="29">
        <f t="shared" si="224"/>
        <v>71.933616863905272</v>
      </c>
      <c r="BE233" s="29">
        <f t="shared" si="224"/>
        <v>2.3100961538461582</v>
      </c>
      <c r="BF233" s="29">
        <f t="shared" si="224"/>
        <v>15.165033284023675</v>
      </c>
      <c r="BG233" s="29">
        <f t="shared" si="224"/>
        <v>31.686945266272197</v>
      </c>
      <c r="BH233" s="29">
        <f t="shared" si="225"/>
        <v>228.42353920118344</v>
      </c>
      <c r="BI233" s="29">
        <f t="shared" si="247"/>
        <v>1.6884986993682642</v>
      </c>
      <c r="BJ233" s="28">
        <f t="shared" si="230"/>
        <v>1.2994224483855372</v>
      </c>
      <c r="BK233" s="28">
        <f t="shared" si="231"/>
        <v>23.012845543055555</v>
      </c>
      <c r="BL233" s="28">
        <f t="shared" si="232"/>
        <v>-0.31383929238614516</v>
      </c>
      <c r="BM233" s="28">
        <f t="shared" si="233"/>
        <v>-8.9720709933576295</v>
      </c>
      <c r="BN233" s="28">
        <f t="shared" si="234"/>
        <v>-33.188974977003596</v>
      </c>
      <c r="BO233" s="28">
        <f t="shared" si="235"/>
        <v>-343.36066492497724</v>
      </c>
      <c r="BP233" s="28">
        <f t="shared" si="236"/>
        <v>4.8778199896815349E-3</v>
      </c>
      <c r="BQ233" s="28">
        <f t="shared" si="248"/>
        <v>-1.7697838414260862</v>
      </c>
    </row>
    <row r="234" spans="1:69" x14ac:dyDescent="0.2">
      <c r="A234" s="1" t="s">
        <v>708</v>
      </c>
      <c r="B234" s="1" t="s">
        <v>803</v>
      </c>
      <c r="C234" s="1" t="s">
        <v>18</v>
      </c>
      <c r="D234" s="2">
        <v>2699</v>
      </c>
      <c r="E234" s="4" t="s">
        <v>804</v>
      </c>
      <c r="F234" s="1" t="s">
        <v>805</v>
      </c>
      <c r="G234" s="1">
        <v>2022</v>
      </c>
      <c r="H234">
        <v>291</v>
      </c>
      <c r="I234" s="1">
        <v>363</v>
      </c>
      <c r="J234">
        <v>82</v>
      </c>
      <c r="K234" s="1">
        <v>158</v>
      </c>
      <c r="L234">
        <v>76</v>
      </c>
      <c r="M234" s="1">
        <v>70</v>
      </c>
      <c r="N234">
        <v>35</v>
      </c>
      <c r="O234" s="1">
        <v>86</v>
      </c>
      <c r="P234" s="1">
        <v>43</v>
      </c>
      <c r="Q234" s="36">
        <f t="shared" si="251"/>
        <v>1731</v>
      </c>
      <c r="R234" s="36">
        <f t="shared" si="237"/>
        <v>281</v>
      </c>
      <c r="S234" s="36">
        <f t="shared" si="238"/>
        <v>82</v>
      </c>
      <c r="T234" s="36">
        <f t="shared" si="239"/>
        <v>35</v>
      </c>
      <c r="U234" s="36">
        <f t="shared" si="240"/>
        <v>43</v>
      </c>
      <c r="V234" s="36">
        <f t="shared" si="241"/>
        <v>10138</v>
      </c>
      <c r="W234" s="45">
        <f t="shared" si="242"/>
        <v>2172</v>
      </c>
      <c r="X234" s="50">
        <f t="shared" si="243"/>
        <v>4.6675874769797421</v>
      </c>
      <c r="Y234" s="46">
        <f t="shared" si="208"/>
        <v>0.11049808546069351</v>
      </c>
      <c r="Z234" s="46">
        <f t="shared" si="209"/>
        <v>0.44567303942017766</v>
      </c>
      <c r="AA234" s="46">
        <f t="shared" si="210"/>
        <v>2.7808479933796617</v>
      </c>
      <c r="AB234" s="46">
        <f t="shared" si="211"/>
        <v>7.1160229473391459</v>
      </c>
      <c r="AC234" s="46">
        <f t="shared" si="212"/>
        <v>13.451197901298631</v>
      </c>
      <c r="AD234" s="46">
        <f t="shared" si="213"/>
        <v>191.27218593246047</v>
      </c>
      <c r="AE234" s="46">
        <f t="shared" si="214"/>
        <v>125.23412407706992</v>
      </c>
      <c r="AF234" s="46">
        <f t="shared" si="215"/>
        <v>228.02953545713225</v>
      </c>
      <c r="AG234" s="46">
        <f t="shared" si="216"/>
        <v>249.06080315687009</v>
      </c>
      <c r="AH234" s="46">
        <f t="shared" si="217"/>
        <v>578.40150975584118</v>
      </c>
      <c r="AI234" s="46">
        <f t="shared" si="244"/>
        <v>0.63196598727746378</v>
      </c>
      <c r="AJ234" s="47">
        <f t="shared" si="252"/>
        <v>0.79496288421376238</v>
      </c>
      <c r="AK234" s="47">
        <f t="shared" si="253"/>
        <v>126.55771947231565</v>
      </c>
      <c r="AL234" s="47">
        <f t="shared" si="254"/>
        <v>-166.4141712028881</v>
      </c>
      <c r="AM234" s="47">
        <f t="shared" si="255"/>
        <v>-756.90115877043377</v>
      </c>
      <c r="AN234" s="47">
        <f t="shared" si="256"/>
        <v>-1322.4628983212497</v>
      </c>
      <c r="AO234" s="47">
        <f t="shared" si="257"/>
        <v>-4222.4969213703353</v>
      </c>
      <c r="AP234" s="47">
        <f t="shared" si="258"/>
        <v>4.6104175909082224E-4</v>
      </c>
      <c r="AQ234" s="47">
        <f t="shared" si="245"/>
        <v>-2.9237965596729212</v>
      </c>
      <c r="AR234" s="1">
        <f t="shared" si="207"/>
        <v>291</v>
      </c>
      <c r="AS234" s="1">
        <f t="shared" si="226"/>
        <v>82</v>
      </c>
      <c r="AT234" s="1">
        <f t="shared" si="227"/>
        <v>76</v>
      </c>
      <c r="AU234" s="1">
        <f t="shared" si="228"/>
        <v>35</v>
      </c>
      <c r="AV234" s="1">
        <f t="shared" si="229"/>
        <v>43</v>
      </c>
      <c r="AW234" s="27">
        <f t="shared" si="218"/>
        <v>527</v>
      </c>
      <c r="AX234" s="41">
        <f t="shared" si="246"/>
        <v>4.0303605313092978</v>
      </c>
      <c r="AY234" s="29">
        <f t="shared" si="219"/>
        <v>0.94020069924278715</v>
      </c>
      <c r="AZ234" s="29">
        <f t="shared" si="220"/>
        <v>9.2176186138285404E-4</v>
      </c>
      <c r="BA234" s="29">
        <f t="shared" si="221"/>
        <v>1.0616428244799785</v>
      </c>
      <c r="BB234" s="29">
        <f t="shared" si="222"/>
        <v>4.1223638870985742</v>
      </c>
      <c r="BC234" s="29">
        <f t="shared" si="223"/>
        <v>9.1830849497171698</v>
      </c>
      <c r="BD234" s="29">
        <f t="shared" si="224"/>
        <v>273.59840347965104</v>
      </c>
      <c r="BE234" s="29">
        <f t="shared" si="224"/>
        <v>7.5584472633394031E-2</v>
      </c>
      <c r="BF234" s="29">
        <f t="shared" si="224"/>
        <v>80.684854660478365</v>
      </c>
      <c r="BG234" s="29">
        <f t="shared" si="224"/>
        <v>144.28273604845009</v>
      </c>
      <c r="BH234" s="29">
        <f t="shared" si="225"/>
        <v>394.8726528378383</v>
      </c>
      <c r="BI234" s="29">
        <f t="shared" si="247"/>
        <v>1.6986962576027589</v>
      </c>
      <c r="BJ234" s="28">
        <f t="shared" si="230"/>
        <v>1.3033404227609757</v>
      </c>
      <c r="BK234" s="28">
        <f t="shared" si="231"/>
        <v>119.82577560505889</v>
      </c>
      <c r="BL234" s="28">
        <f t="shared" si="232"/>
        <v>-1.0364977405663595E-3</v>
      </c>
      <c r="BM234" s="28">
        <f t="shared" si="233"/>
        <v>-37.549801058191747</v>
      </c>
      <c r="BN234" s="28">
        <f t="shared" si="234"/>
        <v>-132.31647936083556</v>
      </c>
      <c r="BO234" s="28">
        <f t="shared" si="235"/>
        <v>-540.47767960344515</v>
      </c>
      <c r="BP234" s="28">
        <f t="shared" si="236"/>
        <v>1.9083831251131631E-3</v>
      </c>
      <c r="BQ234" s="28">
        <f t="shared" si="248"/>
        <v>-1.1269369162494522</v>
      </c>
    </row>
    <row r="235" spans="1:69" x14ac:dyDescent="0.2">
      <c r="A235" s="1" t="s">
        <v>708</v>
      </c>
      <c r="B235" s="1" t="s">
        <v>806</v>
      </c>
      <c r="C235" s="1" t="s">
        <v>100</v>
      </c>
      <c r="D235" s="2">
        <v>88980</v>
      </c>
      <c r="E235" s="4" t="s">
        <v>807</v>
      </c>
      <c r="F235" s="1" t="s">
        <v>808</v>
      </c>
      <c r="G235" s="1">
        <v>54021</v>
      </c>
      <c r="H235">
        <v>12656</v>
      </c>
      <c r="I235" s="1">
        <v>17839</v>
      </c>
      <c r="J235">
        <v>4182</v>
      </c>
      <c r="K235" s="1">
        <v>7555</v>
      </c>
      <c r="L235">
        <v>2259</v>
      </c>
      <c r="M235" s="1">
        <v>4156</v>
      </c>
      <c r="N235">
        <v>1981</v>
      </c>
      <c r="O235" s="1">
        <v>5464</v>
      </c>
      <c r="P235" s="1">
        <v>2708</v>
      </c>
      <c r="Q235" s="36">
        <f t="shared" si="251"/>
        <v>41365</v>
      </c>
      <c r="R235" s="36">
        <f t="shared" si="237"/>
        <v>13657</v>
      </c>
      <c r="S235" s="36">
        <f t="shared" si="238"/>
        <v>5296</v>
      </c>
      <c r="T235" s="36">
        <f t="shared" si="239"/>
        <v>2175</v>
      </c>
      <c r="U235" s="36">
        <f t="shared" si="240"/>
        <v>2756</v>
      </c>
      <c r="V235" s="36">
        <f t="shared" si="241"/>
        <v>284447</v>
      </c>
      <c r="W235" s="45">
        <f t="shared" si="242"/>
        <v>65249</v>
      </c>
      <c r="X235" s="50">
        <f t="shared" si="243"/>
        <v>4.3594078070161997</v>
      </c>
      <c r="Y235" s="46">
        <f t="shared" si="208"/>
        <v>0.41035835771179446</v>
      </c>
      <c r="Z235" s="46">
        <f t="shared" si="209"/>
        <v>0.12917397174419382</v>
      </c>
      <c r="AA235" s="46">
        <f t="shared" si="210"/>
        <v>1.8479895857765931</v>
      </c>
      <c r="AB235" s="46">
        <f t="shared" si="211"/>
        <v>5.5668051998089929</v>
      </c>
      <c r="AC235" s="46">
        <f t="shared" si="212"/>
        <v>11.285620813841392</v>
      </c>
      <c r="AD235" s="46">
        <f t="shared" si="213"/>
        <v>16974.473466748379</v>
      </c>
      <c r="AE235" s="46">
        <f t="shared" si="214"/>
        <v>1764.128932110455</v>
      </c>
      <c r="AF235" s="46">
        <f t="shared" si="215"/>
        <v>9786.9528462728376</v>
      </c>
      <c r="AG235" s="46">
        <f t="shared" si="216"/>
        <v>12107.80130958456</v>
      </c>
      <c r="AH235" s="46">
        <f t="shared" si="217"/>
        <v>31103.170962946879</v>
      </c>
      <c r="AI235" s="46">
        <f t="shared" si="244"/>
        <v>1.099444082847951</v>
      </c>
      <c r="AJ235" s="47">
        <f t="shared" si="252"/>
        <v>1.0485437915737954</v>
      </c>
      <c r="AK235" s="47">
        <f t="shared" si="253"/>
        <v>9432.3136513645077</v>
      </c>
      <c r="AL235" s="47">
        <f t="shared" si="254"/>
        <v>-549.99420010685003</v>
      </c>
      <c r="AM235" s="47">
        <f t="shared" si="255"/>
        <v>-11540.843085664648</v>
      </c>
      <c r="AN235" s="47">
        <f t="shared" si="256"/>
        <v>-24780.415168956271</v>
      </c>
      <c r="AO235" s="47">
        <f t="shared" si="257"/>
        <v>-90637.449315609541</v>
      </c>
      <c r="AP235" s="47">
        <f t="shared" si="258"/>
        <v>1.5326610053186582E-5</v>
      </c>
      <c r="AQ235" s="47">
        <f t="shared" si="245"/>
        <v>-1.8097107571882092</v>
      </c>
      <c r="AR235" s="1">
        <f t="shared" si="207"/>
        <v>12656</v>
      </c>
      <c r="AS235" s="1">
        <f t="shared" si="226"/>
        <v>4182</v>
      </c>
      <c r="AT235" s="1">
        <f t="shared" si="227"/>
        <v>2259</v>
      </c>
      <c r="AU235" s="1">
        <f t="shared" si="228"/>
        <v>1981</v>
      </c>
      <c r="AV235" s="1">
        <f t="shared" si="229"/>
        <v>2708</v>
      </c>
      <c r="AW235" s="27">
        <f t="shared" si="218"/>
        <v>23786</v>
      </c>
      <c r="AX235" s="41">
        <f t="shared" si="246"/>
        <v>3.9289918439418146</v>
      </c>
      <c r="AY235" s="29">
        <f t="shared" si="219"/>
        <v>1.1470584703431546</v>
      </c>
      <c r="AZ235" s="29">
        <f t="shared" si="220"/>
        <v>5.0421582267836185E-3</v>
      </c>
      <c r="BA235" s="29">
        <f t="shared" si="221"/>
        <v>0.86302584611041278</v>
      </c>
      <c r="BB235" s="29">
        <f t="shared" si="222"/>
        <v>3.7210095339940419</v>
      </c>
      <c r="BC235" s="29">
        <f t="shared" si="223"/>
        <v>8.5789932218776705</v>
      </c>
      <c r="BD235" s="29">
        <f t="shared" si="224"/>
        <v>14517.172000662964</v>
      </c>
      <c r="BE235" s="29">
        <f t="shared" si="224"/>
        <v>21.086305704409092</v>
      </c>
      <c r="BF235" s="29">
        <f t="shared" si="224"/>
        <v>1949.5753863634225</v>
      </c>
      <c r="BG235" s="29">
        <f t="shared" si="224"/>
        <v>7371.3198868421969</v>
      </c>
      <c r="BH235" s="29">
        <f t="shared" si="225"/>
        <v>23231.913644844732</v>
      </c>
      <c r="BI235" s="29">
        <f t="shared" si="247"/>
        <v>1.9798640834314789</v>
      </c>
      <c r="BJ235" s="28">
        <f t="shared" si="230"/>
        <v>1.4070764312685644</v>
      </c>
      <c r="BK235" s="28">
        <f t="shared" si="231"/>
        <v>5581.1248104267243</v>
      </c>
      <c r="BL235" s="28">
        <f t="shared" si="232"/>
        <v>0.53747178150843389</v>
      </c>
      <c r="BM235" s="28">
        <f t="shared" si="233"/>
        <v>-650.12799652433716</v>
      </c>
      <c r="BN235" s="28">
        <f t="shared" si="234"/>
        <v>-5104.1400689877946</v>
      </c>
      <c r="BO235" s="28">
        <f t="shared" si="235"/>
        <v>-24425.872243421345</v>
      </c>
      <c r="BP235" s="28">
        <f t="shared" si="236"/>
        <v>4.2046840031306915E-5</v>
      </c>
      <c r="BQ235" s="28">
        <f t="shared" si="248"/>
        <v>-1.0342882706033345</v>
      </c>
    </row>
    <row r="236" spans="1:69" x14ac:dyDescent="0.2">
      <c r="A236" s="1" t="s">
        <v>708</v>
      </c>
      <c r="B236" s="1" t="s">
        <v>809</v>
      </c>
      <c r="C236" s="1" t="s">
        <v>18</v>
      </c>
      <c r="D236" s="2">
        <v>3383</v>
      </c>
      <c r="E236" s="4" t="s">
        <v>810</v>
      </c>
      <c r="F236" s="1" t="s">
        <v>811</v>
      </c>
      <c r="G236" s="1">
        <v>2037</v>
      </c>
      <c r="H236">
        <v>525</v>
      </c>
      <c r="I236" s="1">
        <v>622</v>
      </c>
      <c r="J236">
        <v>175</v>
      </c>
      <c r="K236" s="1">
        <v>282</v>
      </c>
      <c r="L236">
        <v>71</v>
      </c>
      <c r="M236" s="1">
        <v>154</v>
      </c>
      <c r="N236">
        <v>71</v>
      </c>
      <c r="O236" s="1">
        <v>288</v>
      </c>
      <c r="P236" s="1">
        <v>190</v>
      </c>
      <c r="Q236" s="36">
        <f t="shared" si="251"/>
        <v>1512</v>
      </c>
      <c r="R236" s="36">
        <f t="shared" si="237"/>
        <v>447</v>
      </c>
      <c r="S236" s="36">
        <f t="shared" si="238"/>
        <v>211</v>
      </c>
      <c r="T236" s="36">
        <f t="shared" si="239"/>
        <v>83</v>
      </c>
      <c r="U236" s="36">
        <f t="shared" si="240"/>
        <v>98</v>
      </c>
      <c r="V236" s="36">
        <f t="shared" si="241"/>
        <v>10245</v>
      </c>
      <c r="W236" s="45">
        <f t="shared" si="242"/>
        <v>2351</v>
      </c>
      <c r="X236" s="50">
        <f t="shared" si="243"/>
        <v>4.3577201190982562</v>
      </c>
      <c r="Y236" s="46">
        <f t="shared" si="208"/>
        <v>0.41252344541115821</v>
      </c>
      <c r="Z236" s="46">
        <f t="shared" si="209"/>
        <v>0.12796368360767058</v>
      </c>
      <c r="AA236" s="46">
        <f t="shared" si="210"/>
        <v>1.8434039218041829</v>
      </c>
      <c r="AB236" s="46">
        <f t="shared" si="211"/>
        <v>5.558844160000695</v>
      </c>
      <c r="AC236" s="46">
        <f t="shared" si="212"/>
        <v>11.274284398197208</v>
      </c>
      <c r="AD236" s="46">
        <f t="shared" si="213"/>
        <v>623.73544946167124</v>
      </c>
      <c r="AE236" s="46">
        <f t="shared" si="214"/>
        <v>57.199766572628747</v>
      </c>
      <c r="AF236" s="46">
        <f t="shared" si="215"/>
        <v>388.9582275006826</v>
      </c>
      <c r="AG236" s="46">
        <f t="shared" si="216"/>
        <v>461.38406528005771</v>
      </c>
      <c r="AH236" s="46">
        <f t="shared" si="217"/>
        <v>1104.8798710233264</v>
      </c>
      <c r="AI236" s="46">
        <f t="shared" si="244"/>
        <v>1.1217690978035602</v>
      </c>
      <c r="AJ236" s="47">
        <f t="shared" si="252"/>
        <v>1.0591360147797639</v>
      </c>
      <c r="AK236" s="47">
        <f t="shared" si="253"/>
        <v>337.18600254927424</v>
      </c>
      <c r="AL236" s="47">
        <f t="shared" si="254"/>
        <v>-17.221953613149097</v>
      </c>
      <c r="AM236" s="47">
        <f t="shared" si="255"/>
        <v>-444.48591957619254</v>
      </c>
      <c r="AN236" s="47">
        <f t="shared" si="256"/>
        <v>-915.58703176300423</v>
      </c>
      <c r="AO236" s="47">
        <f t="shared" si="257"/>
        <v>-3122.5136566344027</v>
      </c>
      <c r="AP236" s="47">
        <f t="shared" si="258"/>
        <v>4.2589422388884362E-4</v>
      </c>
      <c r="AQ236" s="47">
        <f t="shared" si="245"/>
        <v>-1.7728369041234573</v>
      </c>
      <c r="AR236" s="1">
        <f t="shared" si="207"/>
        <v>525</v>
      </c>
      <c r="AS236" s="1">
        <f t="shared" si="226"/>
        <v>175</v>
      </c>
      <c r="AT236" s="1">
        <f t="shared" si="227"/>
        <v>71</v>
      </c>
      <c r="AU236" s="1">
        <f t="shared" si="228"/>
        <v>71</v>
      </c>
      <c r="AV236" s="1">
        <f t="shared" si="229"/>
        <v>190</v>
      </c>
      <c r="AW236" s="27">
        <f t="shared" si="218"/>
        <v>1032</v>
      </c>
      <c r="AX236" s="41">
        <f t="shared" si="246"/>
        <v>3.75</v>
      </c>
      <c r="AY236" s="29">
        <f t="shared" si="219"/>
        <v>1.5625</v>
      </c>
      <c r="AZ236" s="29">
        <f t="shared" si="220"/>
        <v>6.25E-2</v>
      </c>
      <c r="BA236" s="29">
        <f t="shared" si="221"/>
        <v>0.5625</v>
      </c>
      <c r="BB236" s="29">
        <f t="shared" si="222"/>
        <v>3.0625</v>
      </c>
      <c r="BC236" s="29">
        <f t="shared" si="223"/>
        <v>7.5625</v>
      </c>
      <c r="BD236" s="29">
        <f t="shared" si="224"/>
        <v>820.3125</v>
      </c>
      <c r="BE236" s="29">
        <f t="shared" si="224"/>
        <v>10.9375</v>
      </c>
      <c r="BF236" s="29">
        <f t="shared" si="224"/>
        <v>39.9375</v>
      </c>
      <c r="BG236" s="29">
        <f t="shared" si="224"/>
        <v>217.4375</v>
      </c>
      <c r="BH236" s="29">
        <f t="shared" si="225"/>
        <v>1436.875</v>
      </c>
      <c r="BI236" s="29">
        <f t="shared" si="247"/>
        <v>2.4495635305528611</v>
      </c>
      <c r="BJ236" s="28">
        <f t="shared" si="230"/>
        <v>1.5651081529890709</v>
      </c>
      <c r="BK236" s="28">
        <f t="shared" si="231"/>
        <v>267.45842393049946</v>
      </c>
      <c r="BL236" s="28">
        <f t="shared" si="232"/>
        <v>0.71322246381466536</v>
      </c>
      <c r="BM236" s="28">
        <f t="shared" si="233"/>
        <v>-7.8128426464726477</v>
      </c>
      <c r="BN236" s="28">
        <f t="shared" si="234"/>
        <v>-99.252038064448769</v>
      </c>
      <c r="BO236" s="28">
        <f t="shared" si="235"/>
        <v>-1030.6675935662327</v>
      </c>
      <c r="BP236" s="28">
        <f t="shared" si="236"/>
        <v>9.7181546806286668E-4</v>
      </c>
      <c r="BQ236" s="28">
        <f t="shared" si="248"/>
        <v>-0.84505266295809589</v>
      </c>
    </row>
    <row r="237" spans="1:69" x14ac:dyDescent="0.2">
      <c r="A237" s="1" t="s">
        <v>708</v>
      </c>
      <c r="B237" s="1" t="s">
        <v>812</v>
      </c>
      <c r="C237" s="1" t="s">
        <v>30</v>
      </c>
      <c r="D237" s="2" t="s">
        <v>813</v>
      </c>
      <c r="E237" s="4" t="s">
        <v>814</v>
      </c>
      <c r="F237" s="1" t="s">
        <v>815</v>
      </c>
      <c r="G237" s="1">
        <v>425</v>
      </c>
      <c r="H237">
        <v>78</v>
      </c>
      <c r="I237" s="1">
        <v>150</v>
      </c>
      <c r="J237">
        <v>29</v>
      </c>
      <c r="K237" s="1">
        <v>58</v>
      </c>
      <c r="L237">
        <v>21</v>
      </c>
      <c r="M237" s="1">
        <v>35</v>
      </c>
      <c r="N237">
        <v>22</v>
      </c>
      <c r="O237" s="1">
        <v>37</v>
      </c>
      <c r="P237" s="1">
        <v>20</v>
      </c>
      <c r="Q237" s="36">
        <f t="shared" si="251"/>
        <v>347</v>
      </c>
      <c r="R237" s="36">
        <f t="shared" si="237"/>
        <v>121</v>
      </c>
      <c r="S237" s="36">
        <f t="shared" si="238"/>
        <v>37</v>
      </c>
      <c r="T237" s="36">
        <f t="shared" si="239"/>
        <v>13</v>
      </c>
      <c r="U237" s="36">
        <f t="shared" si="240"/>
        <v>17</v>
      </c>
      <c r="V237" s="36">
        <f t="shared" si="241"/>
        <v>2373</v>
      </c>
      <c r="W237" s="45">
        <f t="shared" si="242"/>
        <v>535</v>
      </c>
      <c r="X237" s="50">
        <f t="shared" si="243"/>
        <v>4.4355140186915891</v>
      </c>
      <c r="Y237" s="46">
        <f t="shared" si="208"/>
        <v>0.3186444230937196</v>
      </c>
      <c r="Z237" s="46">
        <f t="shared" si="209"/>
        <v>0.18967246047689784</v>
      </c>
      <c r="AA237" s="46">
        <f t="shared" si="210"/>
        <v>2.060700497860076</v>
      </c>
      <c r="AB237" s="46">
        <f t="shared" si="211"/>
        <v>5.9317285352432547</v>
      </c>
      <c r="AC237" s="46">
        <f t="shared" si="212"/>
        <v>11.802756572626432</v>
      </c>
      <c r="AD237" s="46">
        <f t="shared" si="213"/>
        <v>110.5696148135207</v>
      </c>
      <c r="AE237" s="46">
        <f t="shared" si="214"/>
        <v>22.950367717704641</v>
      </c>
      <c r="AF237" s="46">
        <f t="shared" si="215"/>
        <v>76.245918420822818</v>
      </c>
      <c r="AG237" s="46">
        <f t="shared" si="216"/>
        <v>77.112470958162305</v>
      </c>
      <c r="AH237" s="46">
        <f t="shared" si="217"/>
        <v>200.64686173464935</v>
      </c>
      <c r="AI237" s="46">
        <f t="shared" si="244"/>
        <v>0.91296860233119825</v>
      </c>
      <c r="AJ237" s="47">
        <f t="shared" si="252"/>
        <v>0.95549390491577613</v>
      </c>
      <c r="AK237" s="47">
        <f t="shared" si="253"/>
        <v>71.549267917711063</v>
      </c>
      <c r="AL237" s="47">
        <f t="shared" si="254"/>
        <v>-11.457979059699746</v>
      </c>
      <c r="AM237" s="47">
        <f t="shared" si="255"/>
        <v>-125.4701089125525</v>
      </c>
      <c r="AN237" s="47">
        <f t="shared" si="256"/>
        <v>-215.29378364378474</v>
      </c>
      <c r="AO237" s="47">
        <f t="shared" si="257"/>
        <v>-790.20601893398032</v>
      </c>
      <c r="AP237" s="47">
        <f t="shared" si="258"/>
        <v>1.8796860397298873E-3</v>
      </c>
      <c r="AQ237" s="47">
        <f t="shared" si="245"/>
        <v>-2.0129155972071167</v>
      </c>
      <c r="AR237" s="1">
        <f t="shared" si="207"/>
        <v>78</v>
      </c>
      <c r="AS237" s="1">
        <f t="shared" si="226"/>
        <v>29</v>
      </c>
      <c r="AT237" s="1">
        <f t="shared" si="227"/>
        <v>21</v>
      </c>
      <c r="AU237" s="1">
        <f t="shared" si="228"/>
        <v>22</v>
      </c>
      <c r="AV237" s="1">
        <f t="shared" si="229"/>
        <v>20</v>
      </c>
      <c r="AW237" s="27">
        <f t="shared" si="218"/>
        <v>170</v>
      </c>
      <c r="AX237" s="41">
        <f t="shared" si="246"/>
        <v>3.723529411764706</v>
      </c>
      <c r="AY237" s="29">
        <f t="shared" si="219"/>
        <v>1.6293771626297575</v>
      </c>
      <c r="AZ237" s="29">
        <f t="shared" si="220"/>
        <v>7.6435986159169494E-2</v>
      </c>
      <c r="BA237" s="29">
        <f t="shared" si="221"/>
        <v>0.52349480968858142</v>
      </c>
      <c r="BB237" s="29">
        <f t="shared" si="222"/>
        <v>2.9705536332179934</v>
      </c>
      <c r="BC237" s="29">
        <f t="shared" si="223"/>
        <v>7.4176124567474053</v>
      </c>
      <c r="BD237" s="29">
        <f t="shared" si="224"/>
        <v>127.09141868512108</v>
      </c>
      <c r="BE237" s="29">
        <f t="shared" si="224"/>
        <v>2.2166435986159154</v>
      </c>
      <c r="BF237" s="29">
        <f t="shared" si="224"/>
        <v>10.993391003460211</v>
      </c>
      <c r="BG237" s="29">
        <f t="shared" si="224"/>
        <v>65.352179930795856</v>
      </c>
      <c r="BH237" s="29">
        <f t="shared" si="225"/>
        <v>148.3522491349481</v>
      </c>
      <c r="BI237" s="29">
        <f t="shared" si="247"/>
        <v>2.0947093630351548</v>
      </c>
      <c r="BJ237" s="28">
        <f t="shared" si="230"/>
        <v>1.4473110802571625</v>
      </c>
      <c r="BK237" s="28">
        <f t="shared" si="231"/>
        <v>53.510792034323543</v>
      </c>
      <c r="BL237" s="28">
        <f t="shared" si="232"/>
        <v>0.20214320474653433</v>
      </c>
      <c r="BM237" s="28">
        <f t="shared" si="233"/>
        <v>-2.6236276789139015</v>
      </c>
      <c r="BN237" s="28">
        <f t="shared" si="234"/>
        <v>-37.152934065404644</v>
      </c>
      <c r="BO237" s="28">
        <f t="shared" si="235"/>
        <v>-133.27249973378079</v>
      </c>
      <c r="BP237" s="28">
        <f t="shared" si="236"/>
        <v>5.9876021414482956E-3</v>
      </c>
      <c r="BQ237" s="28">
        <f t="shared" si="248"/>
        <v>-0.71453724502095572</v>
      </c>
    </row>
    <row r="238" spans="1:69" x14ac:dyDescent="0.2">
      <c r="A238" s="1" t="s">
        <v>708</v>
      </c>
      <c r="B238" s="1" t="s">
        <v>816</v>
      </c>
      <c r="C238" s="1" t="s">
        <v>18</v>
      </c>
      <c r="D238" s="2" t="s">
        <v>817</v>
      </c>
      <c r="E238" s="4" t="s">
        <v>50</v>
      </c>
      <c r="F238" s="1" t="s">
        <v>818</v>
      </c>
      <c r="G238" s="1">
        <v>356</v>
      </c>
      <c r="H238">
        <v>113</v>
      </c>
      <c r="I238" s="1">
        <v>109</v>
      </c>
      <c r="J238">
        <v>43</v>
      </c>
      <c r="K238" s="1">
        <v>46</v>
      </c>
      <c r="L238">
        <v>27</v>
      </c>
      <c r="M238" s="1">
        <v>28</v>
      </c>
      <c r="N238">
        <v>15</v>
      </c>
      <c r="O238" s="1">
        <v>35</v>
      </c>
      <c r="P238" s="1">
        <v>19</v>
      </c>
      <c r="Q238" s="36">
        <f t="shared" si="251"/>
        <v>243</v>
      </c>
      <c r="R238" s="36">
        <f t="shared" si="237"/>
        <v>66</v>
      </c>
      <c r="S238" s="36">
        <f t="shared" si="238"/>
        <v>19</v>
      </c>
      <c r="T238" s="36">
        <f t="shared" si="239"/>
        <v>13</v>
      </c>
      <c r="U238" s="36">
        <f t="shared" si="240"/>
        <v>16</v>
      </c>
      <c r="V238" s="36">
        <f t="shared" si="241"/>
        <v>1578</v>
      </c>
      <c r="W238" s="45">
        <f t="shared" si="242"/>
        <v>357</v>
      </c>
      <c r="X238" s="50">
        <f t="shared" si="243"/>
        <v>4.420168067226891</v>
      </c>
      <c r="Y238" s="46">
        <f t="shared" si="208"/>
        <v>0.33620507026339913</v>
      </c>
      <c r="Z238" s="46">
        <f t="shared" si="209"/>
        <v>0.17654120471718124</v>
      </c>
      <c r="AA238" s="46">
        <f t="shared" si="210"/>
        <v>2.0168773391709633</v>
      </c>
      <c r="AB238" s="46">
        <f t="shared" si="211"/>
        <v>5.8572134736247454</v>
      </c>
      <c r="AC238" s="46">
        <f t="shared" si="212"/>
        <v>11.697549608078527</v>
      </c>
      <c r="AD238" s="46">
        <f t="shared" si="213"/>
        <v>81.697832074005987</v>
      </c>
      <c r="AE238" s="46">
        <f t="shared" si="214"/>
        <v>11.651719511333962</v>
      </c>
      <c r="AF238" s="46">
        <f t="shared" si="215"/>
        <v>38.320669444248303</v>
      </c>
      <c r="AG238" s="46">
        <f t="shared" si="216"/>
        <v>76.143775157121695</v>
      </c>
      <c r="AH238" s="46">
        <f t="shared" si="217"/>
        <v>187.16079372925643</v>
      </c>
      <c r="AI238" s="46">
        <f t="shared" si="244"/>
        <v>1.1094797469549618</v>
      </c>
      <c r="AJ238" s="47">
        <f t="shared" si="252"/>
        <v>1.0533184451793112</v>
      </c>
      <c r="AK238" s="47">
        <f t="shared" si="253"/>
        <v>40.535318842913028</v>
      </c>
      <c r="AL238" s="47">
        <f t="shared" si="254"/>
        <v>-4.1892279862002484</v>
      </c>
      <c r="AM238" s="47">
        <f t="shared" si="255"/>
        <v>-46.568662253335859</v>
      </c>
      <c r="AN238" s="47">
        <f t="shared" si="256"/>
        <v>-157.68880543893314</v>
      </c>
      <c r="AO238" s="47">
        <f t="shared" si="257"/>
        <v>-547.75109946421537</v>
      </c>
      <c r="AP238" s="47">
        <f t="shared" si="258"/>
        <v>2.8248140528564646E-3</v>
      </c>
      <c r="AQ238" s="47">
        <f t="shared" si="245"/>
        <v>-2.0216134201536513</v>
      </c>
      <c r="AR238" s="1">
        <f t="shared" si="207"/>
        <v>113</v>
      </c>
      <c r="AS238" s="1">
        <f t="shared" si="226"/>
        <v>43</v>
      </c>
      <c r="AT238" s="1">
        <f t="shared" si="227"/>
        <v>27</v>
      </c>
      <c r="AU238" s="1">
        <f t="shared" si="228"/>
        <v>15</v>
      </c>
      <c r="AV238" s="1">
        <f t="shared" si="229"/>
        <v>19</v>
      </c>
      <c r="AW238" s="27">
        <f t="shared" si="218"/>
        <v>217</v>
      </c>
      <c r="AX238" s="41">
        <f t="shared" si="246"/>
        <v>3.9953917050691246</v>
      </c>
      <c r="AY238" s="29">
        <f t="shared" si="219"/>
        <v>1.0092378262439208</v>
      </c>
      <c r="AZ238" s="29">
        <f t="shared" si="220"/>
        <v>2.1236382169932322E-5</v>
      </c>
      <c r="BA238" s="29">
        <f t="shared" si="221"/>
        <v>0.990804646520419</v>
      </c>
      <c r="BB238" s="29">
        <f t="shared" si="222"/>
        <v>3.9815880566586683</v>
      </c>
      <c r="BC238" s="29">
        <f t="shared" si="223"/>
        <v>8.9723714667969166</v>
      </c>
      <c r="BD238" s="29">
        <f t="shared" si="224"/>
        <v>114.04387436556304</v>
      </c>
      <c r="BE238" s="29">
        <f t="shared" si="224"/>
        <v>9.1316443330708981E-4</v>
      </c>
      <c r="BF238" s="29">
        <f t="shared" si="224"/>
        <v>26.751725456051314</v>
      </c>
      <c r="BG238" s="29">
        <f t="shared" si="224"/>
        <v>59.723820849880028</v>
      </c>
      <c r="BH238" s="29">
        <f t="shared" si="225"/>
        <v>170.47505786914141</v>
      </c>
      <c r="BI238" s="29">
        <f t="shared" si="247"/>
        <v>1.7175712578938385</v>
      </c>
      <c r="BJ238" s="28">
        <f t="shared" si="230"/>
        <v>1.3105614285083467</v>
      </c>
      <c r="BK238" s="28">
        <f t="shared" si="231"/>
        <v>50.897514743610806</v>
      </c>
      <c r="BL238" s="28">
        <f t="shared" si="232"/>
        <v>1.8694640073347653E-6</v>
      </c>
      <c r="BM238" s="28">
        <f t="shared" si="233"/>
        <v>-11.829698339983835</v>
      </c>
      <c r="BN238" s="28">
        <f t="shared" si="234"/>
        <v>-52.942397036664183</v>
      </c>
      <c r="BO238" s="28">
        <f t="shared" si="235"/>
        <v>-226.85184900634235</v>
      </c>
      <c r="BP238" s="28">
        <f t="shared" si="236"/>
        <v>4.6726959517657193E-3</v>
      </c>
      <c r="BQ238" s="28">
        <f t="shared" si="248"/>
        <v>-1.1248414045235071</v>
      </c>
    </row>
    <row r="239" spans="1:69" x14ac:dyDescent="0.2">
      <c r="A239" s="1" t="s">
        <v>708</v>
      </c>
      <c r="B239" s="1" t="s">
        <v>819</v>
      </c>
      <c r="C239" s="1" t="s">
        <v>18</v>
      </c>
      <c r="D239" s="2">
        <v>27893</v>
      </c>
      <c r="E239" s="4" t="s">
        <v>820</v>
      </c>
      <c r="F239" s="1" t="s">
        <v>821</v>
      </c>
      <c r="G239" s="1">
        <v>4762</v>
      </c>
      <c r="H239" s="1">
        <v>1942</v>
      </c>
      <c r="I239" s="1">
        <v>4781</v>
      </c>
      <c r="J239">
        <v>1215</v>
      </c>
      <c r="K239" s="1">
        <v>1881</v>
      </c>
      <c r="L239">
        <v>513</v>
      </c>
      <c r="M239" s="1">
        <v>743</v>
      </c>
      <c r="N239">
        <v>301</v>
      </c>
      <c r="O239" s="1">
        <v>1071</v>
      </c>
      <c r="P239" s="1">
        <v>577</v>
      </c>
      <c r="Q239" s="36">
        <f>IFERROR(H239-#REF!,0)</f>
        <v>0</v>
      </c>
      <c r="R239" s="36">
        <f t="shared" si="237"/>
        <v>3566</v>
      </c>
      <c r="S239" s="36">
        <f t="shared" si="238"/>
        <v>1368</v>
      </c>
      <c r="T239" s="36">
        <f t="shared" si="239"/>
        <v>442</v>
      </c>
      <c r="U239" s="36">
        <f t="shared" si="240"/>
        <v>494</v>
      </c>
      <c r="V239" s="36">
        <f t="shared" si="241"/>
        <v>19746</v>
      </c>
      <c r="W239" s="45">
        <f t="shared" si="242"/>
        <v>5870</v>
      </c>
      <c r="X239" s="50">
        <f t="shared" si="243"/>
        <v>3.3638841567291311</v>
      </c>
      <c r="Y239" s="46">
        <f t="shared" si="208"/>
        <v>2.6768750526019462</v>
      </c>
      <c r="Z239" s="46">
        <f t="shared" si="209"/>
        <v>0.40464336606020862</v>
      </c>
      <c r="AA239" s="46">
        <f t="shared" si="210"/>
        <v>0.13241167951847085</v>
      </c>
      <c r="AB239" s="46">
        <f t="shared" si="211"/>
        <v>1.8601799929767331</v>
      </c>
      <c r="AC239" s="46">
        <f t="shared" si="212"/>
        <v>5.5879483064349955</v>
      </c>
      <c r="AD239" s="46">
        <f t="shared" si="213"/>
        <v>0</v>
      </c>
      <c r="AE239" s="46">
        <f t="shared" si="214"/>
        <v>1442.9582433707039</v>
      </c>
      <c r="AF239" s="46">
        <f t="shared" si="215"/>
        <v>181.13917758126811</v>
      </c>
      <c r="AG239" s="46">
        <f t="shared" si="216"/>
        <v>822.199556895716</v>
      </c>
      <c r="AH239" s="46">
        <f t="shared" si="217"/>
        <v>2760.446463378888</v>
      </c>
      <c r="AI239" s="46">
        <f t="shared" si="244"/>
        <v>0.88716023875048144</v>
      </c>
      <c r="AJ239" s="47">
        <f t="shared" si="252"/>
        <v>0.94189184026112116</v>
      </c>
      <c r="AK239" s="47">
        <f t="shared" si="253"/>
        <v>0</v>
      </c>
      <c r="AL239" s="47">
        <f t="shared" si="254"/>
        <v>1098.4666403777235</v>
      </c>
      <c r="AM239" s="47">
        <f t="shared" si="255"/>
        <v>-78.881004970976235</v>
      </c>
      <c r="AN239" s="47">
        <f t="shared" si="256"/>
        <v>-1341.9972294416584</v>
      </c>
      <c r="AO239" s="47">
        <f t="shared" si="257"/>
        <v>-7809.1257266063212</v>
      </c>
      <c r="AP239" s="47">
        <f t="shared" si="258"/>
        <v>1.7044485118915918E-4</v>
      </c>
      <c r="AQ239" s="47">
        <f t="shared" si="245"/>
        <v>-1.3859786685557889</v>
      </c>
      <c r="AR239" s="1">
        <f t="shared" si="207"/>
        <v>1942</v>
      </c>
      <c r="AS239" s="1">
        <f t="shared" si="226"/>
        <v>1215</v>
      </c>
      <c r="AT239" s="1">
        <f t="shared" si="227"/>
        <v>513</v>
      </c>
      <c r="AU239" s="1">
        <f t="shared" si="228"/>
        <v>301</v>
      </c>
      <c r="AV239" s="1">
        <f t="shared" si="229"/>
        <v>577</v>
      </c>
      <c r="AW239" s="27">
        <f t="shared" si="218"/>
        <v>4548</v>
      </c>
      <c r="AX239" s="41">
        <f t="shared" si="246"/>
        <v>3.801231310466139</v>
      </c>
      <c r="AY239" s="29">
        <f t="shared" si="219"/>
        <v>1.4370463710067303</v>
      </c>
      <c r="AZ239" s="29">
        <f t="shared" si="220"/>
        <v>3.9508991939008406E-2</v>
      </c>
      <c r="BA239" s="29">
        <f t="shared" si="221"/>
        <v>0.64197161287128646</v>
      </c>
      <c r="BB239" s="29">
        <f t="shared" si="222"/>
        <v>3.2444342338035645</v>
      </c>
      <c r="BC239" s="29">
        <f t="shared" si="223"/>
        <v>7.8468968547358431</v>
      </c>
      <c r="BD239" s="29">
        <f t="shared" si="224"/>
        <v>2790.7440524950703</v>
      </c>
      <c r="BE239" s="29">
        <f t="shared" si="224"/>
        <v>48.003425205895212</v>
      </c>
      <c r="BF239" s="29">
        <f t="shared" si="224"/>
        <v>329.33143740296993</v>
      </c>
      <c r="BG239" s="29">
        <f t="shared" si="224"/>
        <v>976.57470437487291</v>
      </c>
      <c r="BH239" s="29">
        <f t="shared" si="225"/>
        <v>4527.6594851825812</v>
      </c>
      <c r="BI239" s="29">
        <f t="shared" si="247"/>
        <v>1.9072604144845808</v>
      </c>
      <c r="BJ239" s="28">
        <f t="shared" si="230"/>
        <v>1.3810359931893812</v>
      </c>
      <c r="BK239" s="28">
        <f t="shared" si="231"/>
        <v>1270.1072834240035</v>
      </c>
      <c r="BL239" s="28">
        <f t="shared" si="232"/>
        <v>3.6224734307254218</v>
      </c>
      <c r="BM239" s="28">
        <f t="shared" si="233"/>
        <v>-100.1788655783345</v>
      </c>
      <c r="BN239" s="28">
        <f t="shared" si="234"/>
        <v>-667.82083755391386</v>
      </c>
      <c r="BO239" s="28">
        <f t="shared" si="235"/>
        <v>-4815.1268931756395</v>
      </c>
      <c r="BP239" s="28">
        <f t="shared" si="236"/>
        <v>2.2002198091188371E-4</v>
      </c>
      <c r="BQ239" s="28">
        <f t="shared" si="248"/>
        <v>-0.94816202915189485</v>
      </c>
    </row>
    <row r="240" spans="1:69" x14ac:dyDescent="0.2">
      <c r="A240" s="1" t="s">
        <v>708</v>
      </c>
      <c r="B240" s="1" t="s">
        <v>822</v>
      </c>
      <c r="C240" s="1" t="s">
        <v>30</v>
      </c>
      <c r="D240" s="2">
        <v>5734</v>
      </c>
      <c r="E240" s="4" t="s">
        <v>823</v>
      </c>
      <c r="F240" s="1" t="s">
        <v>824</v>
      </c>
      <c r="G240" s="1">
        <v>629</v>
      </c>
      <c r="H240" s="1">
        <v>349</v>
      </c>
      <c r="I240" s="1">
        <v>117</v>
      </c>
      <c r="J240">
        <v>183</v>
      </c>
      <c r="K240" s="1">
        <v>517</v>
      </c>
      <c r="L240">
        <v>70</v>
      </c>
      <c r="M240" s="1">
        <v>216</v>
      </c>
      <c r="N240">
        <v>76</v>
      </c>
      <c r="O240" s="1">
        <v>341</v>
      </c>
      <c r="P240" s="1">
        <v>165</v>
      </c>
      <c r="Q240" s="36">
        <f>IFERROR(H240-#REF!,0)</f>
        <v>0</v>
      </c>
      <c r="R240" s="36">
        <f t="shared" si="237"/>
        <v>-66</v>
      </c>
      <c r="S240" s="36">
        <f t="shared" si="238"/>
        <v>447</v>
      </c>
      <c r="T240" s="36">
        <f t="shared" si="239"/>
        <v>140</v>
      </c>
      <c r="U240" s="36">
        <f t="shared" si="240"/>
        <v>176</v>
      </c>
      <c r="V240" s="36">
        <f t="shared" si="241"/>
        <v>1533</v>
      </c>
      <c r="W240" s="45">
        <f t="shared" si="242"/>
        <v>697</v>
      </c>
      <c r="X240" s="50">
        <f t="shared" si="243"/>
        <v>2.1994261119081777</v>
      </c>
      <c r="Y240" s="46">
        <f t="shared" si="208"/>
        <v>7.8432141026617463</v>
      </c>
      <c r="Z240" s="46">
        <f t="shared" si="209"/>
        <v>3.2420663264781022</v>
      </c>
      <c r="AA240" s="46">
        <f t="shared" si="210"/>
        <v>0.64091855029445755</v>
      </c>
      <c r="AB240" s="46">
        <f t="shared" si="211"/>
        <v>3.977077411081302E-2</v>
      </c>
      <c r="AC240" s="46">
        <f t="shared" si="212"/>
        <v>1.4386229979271685</v>
      </c>
      <c r="AD240" s="46">
        <f t="shared" si="213"/>
        <v>0</v>
      </c>
      <c r="AE240" s="46">
        <f t="shared" si="214"/>
        <v>-213.97637754755473</v>
      </c>
      <c r="AF240" s="46">
        <f t="shared" si="215"/>
        <v>286.49059198162252</v>
      </c>
      <c r="AG240" s="46">
        <f t="shared" si="216"/>
        <v>5.5679083755138228</v>
      </c>
      <c r="AH240" s="46">
        <f t="shared" si="217"/>
        <v>253.19764763518165</v>
      </c>
      <c r="AI240" s="46">
        <f t="shared" si="244"/>
        <v>0.47597668167351043</v>
      </c>
      <c r="AJ240" s="47">
        <f t="shared" si="252"/>
        <v>0.68991063310657164</v>
      </c>
      <c r="AK240" s="47">
        <f t="shared" si="253"/>
        <v>0</v>
      </c>
      <c r="AL240" s="47">
        <f t="shared" si="254"/>
        <v>-1173.2708028634509</v>
      </c>
      <c r="AM240" s="47">
        <f t="shared" si="255"/>
        <v>698.44670077421893</v>
      </c>
      <c r="AN240" s="47">
        <f t="shared" si="256"/>
        <v>-3.3813925130692195</v>
      </c>
      <c r="AO240" s="47">
        <f t="shared" si="257"/>
        <v>-924.8145427236949</v>
      </c>
      <c r="AP240" s="47">
        <f t="shared" si="258"/>
        <v>1.4409162325312165E-3</v>
      </c>
      <c r="AQ240" s="47">
        <f t="shared" si="245"/>
        <v>-2.0216343463495812</v>
      </c>
      <c r="AR240" s="1">
        <f t="shared" si="207"/>
        <v>349</v>
      </c>
      <c r="AS240" s="1">
        <f t="shared" si="226"/>
        <v>183</v>
      </c>
      <c r="AT240" s="1">
        <f t="shared" si="227"/>
        <v>70</v>
      </c>
      <c r="AU240" s="1">
        <f t="shared" si="228"/>
        <v>76</v>
      </c>
      <c r="AV240" s="1">
        <f t="shared" si="229"/>
        <v>165</v>
      </c>
      <c r="AW240" s="27">
        <f t="shared" si="218"/>
        <v>843</v>
      </c>
      <c r="AX240" s="41">
        <f t="shared" si="246"/>
        <v>3.5634638196915778</v>
      </c>
      <c r="AY240" s="29">
        <f t="shared" si="219"/>
        <v>2.0636361973351116</v>
      </c>
      <c r="AZ240" s="29">
        <f t="shared" si="220"/>
        <v>0.19056383671826732</v>
      </c>
      <c r="BA240" s="29">
        <f t="shared" si="221"/>
        <v>0.31749147610142286</v>
      </c>
      <c r="BB240" s="29">
        <f t="shared" si="222"/>
        <v>2.4444191154845782</v>
      </c>
      <c r="BC240" s="29">
        <f t="shared" si="223"/>
        <v>6.5713467548677338</v>
      </c>
      <c r="BD240" s="29">
        <f t="shared" si="224"/>
        <v>720.20903286995394</v>
      </c>
      <c r="BE240" s="29">
        <f t="shared" si="224"/>
        <v>34.873182119442923</v>
      </c>
      <c r="BF240" s="29">
        <f t="shared" si="224"/>
        <v>22.224403327099601</v>
      </c>
      <c r="BG240" s="29">
        <f t="shared" si="224"/>
        <v>185.77585277682795</v>
      </c>
      <c r="BH240" s="29">
        <f t="shared" si="225"/>
        <v>1084.2722145531761</v>
      </c>
      <c r="BI240" s="29">
        <f t="shared" si="247"/>
        <v>2.4315376314091455</v>
      </c>
      <c r="BJ240" s="28">
        <f t="shared" si="230"/>
        <v>1.5593388443212544</v>
      </c>
      <c r="BK240" s="28">
        <f t="shared" si="231"/>
        <v>272.86864834574533</v>
      </c>
      <c r="BL240" s="28">
        <f t="shared" si="232"/>
        <v>4.0150441849018144</v>
      </c>
      <c r="BM240" s="28">
        <f t="shared" si="233"/>
        <v>-3.3027420216349999</v>
      </c>
      <c r="BN240" s="28">
        <f t="shared" si="234"/>
        <v>-76.60473354167577</v>
      </c>
      <c r="BO240" s="28">
        <f t="shared" si="235"/>
        <v>-733.06760512831727</v>
      </c>
      <c r="BP240" s="28">
        <f t="shared" si="236"/>
        <v>1.1904728281284863E-3</v>
      </c>
      <c r="BQ240" s="28">
        <f t="shared" si="248"/>
        <v>-0.63820223099932916</v>
      </c>
    </row>
    <row r="241" spans="1:69" x14ac:dyDescent="0.2">
      <c r="A241" s="1" t="s">
        <v>708</v>
      </c>
      <c r="B241" s="1" t="s">
        <v>825</v>
      </c>
      <c r="C241" s="1" t="s">
        <v>100</v>
      </c>
      <c r="D241" s="2">
        <v>5643</v>
      </c>
      <c r="E241" s="4" t="s">
        <v>826</v>
      </c>
      <c r="F241" s="1" t="s">
        <v>827</v>
      </c>
      <c r="G241" s="1">
        <v>3598</v>
      </c>
      <c r="H241">
        <v>1368</v>
      </c>
      <c r="I241" s="1">
        <v>1021</v>
      </c>
      <c r="J241">
        <v>340</v>
      </c>
      <c r="K241" s="1">
        <v>408</v>
      </c>
      <c r="L241">
        <v>136</v>
      </c>
      <c r="M241" s="1">
        <v>191</v>
      </c>
      <c r="N241">
        <v>102</v>
      </c>
      <c r="O241" s="1">
        <v>425</v>
      </c>
      <c r="P241" s="1">
        <v>262</v>
      </c>
      <c r="Q241" s="36">
        <f t="shared" si="251"/>
        <v>2230</v>
      </c>
      <c r="R241" s="36">
        <f t="shared" si="237"/>
        <v>681</v>
      </c>
      <c r="S241" s="36">
        <f t="shared" si="238"/>
        <v>272</v>
      </c>
      <c r="T241" s="36">
        <f t="shared" si="239"/>
        <v>89</v>
      </c>
      <c r="U241" s="36">
        <f t="shared" si="240"/>
        <v>163</v>
      </c>
      <c r="V241" s="36">
        <f t="shared" si="241"/>
        <v>15031</v>
      </c>
      <c r="W241" s="45">
        <f t="shared" si="242"/>
        <v>3435</v>
      </c>
      <c r="X241" s="50">
        <f t="shared" si="243"/>
        <v>4.3758369723435226</v>
      </c>
      <c r="Y241" s="46">
        <f t="shared" si="208"/>
        <v>0.38957948509330054</v>
      </c>
      <c r="Z241" s="46">
        <f t="shared" si="209"/>
        <v>0.1412534297803458</v>
      </c>
      <c r="AA241" s="46">
        <f t="shared" si="210"/>
        <v>1.8929273744673911</v>
      </c>
      <c r="AB241" s="46">
        <f t="shared" si="211"/>
        <v>5.644601319154436</v>
      </c>
      <c r="AC241" s="46">
        <f t="shared" si="212"/>
        <v>11.396275263841481</v>
      </c>
      <c r="AD241" s="46">
        <f t="shared" si="213"/>
        <v>868.76225175806019</v>
      </c>
      <c r="AE241" s="46">
        <f t="shared" si="214"/>
        <v>96.193585680415495</v>
      </c>
      <c r="AF241" s="46">
        <f t="shared" si="215"/>
        <v>514.87624585513038</v>
      </c>
      <c r="AG241" s="46">
        <f t="shared" si="216"/>
        <v>502.36951740474478</v>
      </c>
      <c r="AH241" s="46">
        <f t="shared" si="217"/>
        <v>1857.5928680061616</v>
      </c>
      <c r="AI241" s="46">
        <f t="shared" si="244"/>
        <v>1.1181696181434224</v>
      </c>
      <c r="AJ241" s="47">
        <f t="shared" si="252"/>
        <v>1.0574353966760439</v>
      </c>
      <c r="AK241" s="47">
        <f t="shared" si="253"/>
        <v>458.60359005295663</v>
      </c>
      <c r="AL241" s="47">
        <f t="shared" si="254"/>
        <v>-30.576240293038431</v>
      </c>
      <c r="AM241" s="47">
        <f t="shared" si="255"/>
        <v>-599.11238837885617</v>
      </c>
      <c r="AN241" s="47">
        <f t="shared" si="256"/>
        <v>-1009.4350589773856</v>
      </c>
      <c r="AO241" s="47">
        <f t="shared" si="257"/>
        <v>-5303.5964166022986</v>
      </c>
      <c r="AP241" s="47">
        <f t="shared" si="258"/>
        <v>2.9137524194324129E-4</v>
      </c>
      <c r="AQ241" s="47">
        <f t="shared" si="245"/>
        <v>-1.8893110181127899</v>
      </c>
      <c r="AR241" s="1">
        <f t="shared" ref="AR241:AR303" si="259">H241</f>
        <v>1368</v>
      </c>
      <c r="AS241" s="1">
        <f t="shared" si="226"/>
        <v>340</v>
      </c>
      <c r="AT241" s="1">
        <f t="shared" si="227"/>
        <v>136</v>
      </c>
      <c r="AU241" s="1">
        <f t="shared" si="228"/>
        <v>102</v>
      </c>
      <c r="AV241" s="1">
        <f t="shared" si="229"/>
        <v>262</v>
      </c>
      <c r="AW241" s="27">
        <f t="shared" si="218"/>
        <v>2208</v>
      </c>
      <c r="AX241" s="41">
        <f t="shared" si="246"/>
        <v>4.1096014492753623</v>
      </c>
      <c r="AY241" s="29">
        <f t="shared" si="219"/>
        <v>0.79280957913253525</v>
      </c>
      <c r="AZ241" s="29">
        <f t="shared" si="220"/>
        <v>1.2012477683259817E-2</v>
      </c>
      <c r="BA241" s="29">
        <f t="shared" si="221"/>
        <v>1.2312153762339844</v>
      </c>
      <c r="BB241" s="29">
        <f t="shared" si="222"/>
        <v>4.4504182747847087</v>
      </c>
      <c r="BC241" s="29">
        <f t="shared" si="223"/>
        <v>9.6696211733354342</v>
      </c>
      <c r="BD241" s="29">
        <f t="shared" si="224"/>
        <v>1084.5635042533081</v>
      </c>
      <c r="BE241" s="29">
        <f t="shared" si="224"/>
        <v>4.0842424123083383</v>
      </c>
      <c r="BF241" s="29">
        <f t="shared" si="224"/>
        <v>167.44529116782186</v>
      </c>
      <c r="BG241" s="29">
        <f t="shared" si="224"/>
        <v>453.94266402804027</v>
      </c>
      <c r="BH241" s="29">
        <f t="shared" si="225"/>
        <v>2533.4407474138839</v>
      </c>
      <c r="BI241" s="29">
        <f t="shared" si="247"/>
        <v>1.9227351378683109</v>
      </c>
      <c r="BJ241" s="28">
        <f t="shared" si="230"/>
        <v>1.3866272526776295</v>
      </c>
      <c r="BK241" s="28">
        <f t="shared" si="231"/>
        <v>362.20983303388988</v>
      </c>
      <c r="BL241" s="28">
        <f t="shared" si="232"/>
        <v>-0.16789919472565851</v>
      </c>
      <c r="BM241" s="28">
        <f t="shared" si="233"/>
        <v>-69.688442707727134</v>
      </c>
      <c r="BN241" s="28">
        <f t="shared" si="234"/>
        <v>-359.18833374852085</v>
      </c>
      <c r="BO241" s="28">
        <f t="shared" si="235"/>
        <v>-2954.8557665095163</v>
      </c>
      <c r="BP241" s="28">
        <f t="shared" si="236"/>
        <v>4.535145529287222E-4</v>
      </c>
      <c r="BQ241" s="28">
        <f t="shared" si="248"/>
        <v>-1.3703806656869684</v>
      </c>
    </row>
    <row r="242" spans="1:69" x14ac:dyDescent="0.2">
      <c r="A242" s="1" t="s">
        <v>708</v>
      </c>
      <c r="B242" s="1" t="s">
        <v>828</v>
      </c>
      <c r="C242" s="1" t="s">
        <v>34</v>
      </c>
      <c r="D242" s="2">
        <v>5181</v>
      </c>
      <c r="E242" s="4" t="s">
        <v>829</v>
      </c>
      <c r="F242" s="1" t="s">
        <v>830</v>
      </c>
      <c r="G242" s="1">
        <v>3394</v>
      </c>
      <c r="H242">
        <v>837</v>
      </c>
      <c r="I242" s="1">
        <v>905</v>
      </c>
      <c r="J242">
        <v>273</v>
      </c>
      <c r="K242" s="1">
        <v>369</v>
      </c>
      <c r="L242">
        <v>174</v>
      </c>
      <c r="M242" s="1">
        <v>220</v>
      </c>
      <c r="N242">
        <v>149</v>
      </c>
      <c r="O242" s="1">
        <v>293</v>
      </c>
      <c r="P242" s="1">
        <v>199</v>
      </c>
      <c r="Q242" s="36">
        <f t="shared" si="251"/>
        <v>2557</v>
      </c>
      <c r="R242" s="36">
        <f t="shared" si="237"/>
        <v>632</v>
      </c>
      <c r="S242" s="36">
        <f t="shared" si="238"/>
        <v>195</v>
      </c>
      <c r="T242" s="36">
        <f t="shared" si="239"/>
        <v>71</v>
      </c>
      <c r="U242" s="36">
        <f t="shared" si="240"/>
        <v>94</v>
      </c>
      <c r="V242" s="36">
        <f t="shared" si="241"/>
        <v>16134</v>
      </c>
      <c r="W242" s="45">
        <f t="shared" si="242"/>
        <v>3549</v>
      </c>
      <c r="X242" s="50">
        <f t="shared" si="243"/>
        <v>4.5460693153000848</v>
      </c>
      <c r="Y242" s="46">
        <f t="shared" si="208"/>
        <v>0.20605306651213379</v>
      </c>
      <c r="Z242" s="46">
        <f t="shared" si="209"/>
        <v>0.29819169711230348</v>
      </c>
      <c r="AA242" s="46">
        <f t="shared" si="210"/>
        <v>2.3903303277124732</v>
      </c>
      <c r="AB242" s="46">
        <f t="shared" si="211"/>
        <v>6.4824689583126425</v>
      </c>
      <c r="AC242" s="46">
        <f t="shared" si="212"/>
        <v>12.574607588912812</v>
      </c>
      <c r="AD242" s="46">
        <f t="shared" si="213"/>
        <v>526.8776910715261</v>
      </c>
      <c r="AE242" s="46">
        <f t="shared" si="214"/>
        <v>188.45715257497579</v>
      </c>
      <c r="AF242" s="46">
        <f t="shared" si="215"/>
        <v>466.1144139039323</v>
      </c>
      <c r="AG242" s="46">
        <f t="shared" si="216"/>
        <v>460.25529604019761</v>
      </c>
      <c r="AH242" s="46">
        <f t="shared" si="217"/>
        <v>1182.0131133578043</v>
      </c>
      <c r="AI242" s="46">
        <f t="shared" si="244"/>
        <v>0.79586180015457608</v>
      </c>
      <c r="AJ242" s="47">
        <f t="shared" si="252"/>
        <v>0.89211086763617897</v>
      </c>
      <c r="AK242" s="47">
        <f t="shared" si="253"/>
        <v>336.85489400691472</v>
      </c>
      <c r="AL242" s="47">
        <f t="shared" si="254"/>
        <v>-144.94522359249521</v>
      </c>
      <c r="AM242" s="47">
        <f t="shared" si="255"/>
        <v>-1014.9975736315117</v>
      </c>
      <c r="AN242" s="47">
        <f t="shared" si="256"/>
        <v>-1650.4885946441868</v>
      </c>
      <c r="AO242" s="47">
        <f t="shared" si="257"/>
        <v>-5903.5470029840544</v>
      </c>
      <c r="AP242" s="47">
        <f t="shared" si="258"/>
        <v>2.8200785140371416E-4</v>
      </c>
      <c r="AQ242" s="47">
        <f t="shared" si="245"/>
        <v>-2.3624145994169523</v>
      </c>
      <c r="AR242" s="1">
        <f t="shared" si="259"/>
        <v>837</v>
      </c>
      <c r="AS242" s="1">
        <f t="shared" si="226"/>
        <v>273</v>
      </c>
      <c r="AT242" s="1">
        <f t="shared" si="227"/>
        <v>174</v>
      </c>
      <c r="AU242" s="1">
        <f t="shared" si="228"/>
        <v>149</v>
      </c>
      <c r="AV242" s="1">
        <f t="shared" si="229"/>
        <v>199</v>
      </c>
      <c r="AW242" s="27">
        <f t="shared" si="218"/>
        <v>1632</v>
      </c>
      <c r="AX242" s="41">
        <f t="shared" si="246"/>
        <v>3.857843137254902</v>
      </c>
      <c r="AY242" s="29">
        <f t="shared" si="219"/>
        <v>1.3045222991157246</v>
      </c>
      <c r="AZ242" s="29">
        <f t="shared" si="220"/>
        <v>2.0208573625528626E-2</v>
      </c>
      <c r="BA242" s="29">
        <f t="shared" si="221"/>
        <v>0.73589484813533268</v>
      </c>
      <c r="BB242" s="29">
        <f t="shared" si="222"/>
        <v>3.4515811226451367</v>
      </c>
      <c r="BC242" s="29">
        <f t="shared" si="223"/>
        <v>8.1672673971549408</v>
      </c>
      <c r="BD242" s="29">
        <f t="shared" si="224"/>
        <v>1091.8851643598614</v>
      </c>
      <c r="BE242" s="29">
        <f t="shared" si="224"/>
        <v>5.5169405997693151</v>
      </c>
      <c r="BF242" s="29">
        <f t="shared" si="224"/>
        <v>128.04570357554789</v>
      </c>
      <c r="BG242" s="29">
        <f t="shared" si="224"/>
        <v>514.28558727412542</v>
      </c>
      <c r="BH242" s="29">
        <f t="shared" si="225"/>
        <v>1625.2862120338332</v>
      </c>
      <c r="BI242" s="29">
        <f t="shared" si="247"/>
        <v>2.0631634628100168</v>
      </c>
      <c r="BJ242" s="28">
        <f t="shared" si="230"/>
        <v>1.4363716311630554</v>
      </c>
      <c r="BK242" s="28">
        <f t="shared" si="231"/>
        <v>420.82570685732225</v>
      </c>
      <c r="BL242" s="28">
        <f t="shared" si="232"/>
        <v>0.26464621146547979</v>
      </c>
      <c r="BM242" s="28">
        <f t="shared" si="233"/>
        <v>-37.065719501190578</v>
      </c>
      <c r="BN242" s="28">
        <f t="shared" si="234"/>
        <v>-322.41329262344061</v>
      </c>
      <c r="BO242" s="28">
        <f t="shared" si="235"/>
        <v>-1567.3564707224159</v>
      </c>
      <c r="BP242" s="28">
        <f t="shared" si="236"/>
        <v>6.1387308023607031E-4</v>
      </c>
      <c r="BQ242" s="28">
        <f t="shared" si="248"/>
        <v>-0.92433640086744151</v>
      </c>
    </row>
    <row r="243" spans="1:69" x14ac:dyDescent="0.2">
      <c r="A243" s="1" t="s">
        <v>708</v>
      </c>
      <c r="B243" s="1" t="s">
        <v>831</v>
      </c>
      <c r="C243" s="1" t="s">
        <v>34</v>
      </c>
      <c r="D243" s="2">
        <v>14223</v>
      </c>
      <c r="E243" s="4" t="s">
        <v>832</v>
      </c>
      <c r="F243" s="1" t="s">
        <v>833</v>
      </c>
      <c r="G243" s="1">
        <v>10423</v>
      </c>
      <c r="H243">
        <v>2114</v>
      </c>
      <c r="I243" s="1">
        <v>198</v>
      </c>
      <c r="J243">
        <v>344</v>
      </c>
      <c r="K243" s="1">
        <v>739</v>
      </c>
      <c r="L243">
        <v>138</v>
      </c>
      <c r="M243" s="1">
        <v>309</v>
      </c>
      <c r="N243">
        <v>104</v>
      </c>
      <c r="O243" s="1">
        <v>773</v>
      </c>
      <c r="P243" s="1">
        <v>424</v>
      </c>
      <c r="Q243" s="36">
        <f t="shared" si="251"/>
        <v>8309</v>
      </c>
      <c r="R243" s="36">
        <f t="shared" si="237"/>
        <v>-146</v>
      </c>
      <c r="S243" s="36">
        <f t="shared" si="238"/>
        <v>601</v>
      </c>
      <c r="T243" s="36">
        <f t="shared" si="239"/>
        <v>205</v>
      </c>
      <c r="U243" s="36">
        <f t="shared" si="240"/>
        <v>349</v>
      </c>
      <c r="V243" s="36">
        <f t="shared" si="241"/>
        <v>43523</v>
      </c>
      <c r="W243" s="45">
        <f t="shared" si="242"/>
        <v>9318</v>
      </c>
      <c r="X243" s="50">
        <f t="shared" si="243"/>
        <v>4.6708521141875936</v>
      </c>
      <c r="Y243" s="46">
        <f t="shared" si="208"/>
        <v>0.10833833073477692</v>
      </c>
      <c r="Z243" s="46">
        <f t="shared" si="209"/>
        <v>0.45004255910996416</v>
      </c>
      <c r="AA243" s="46">
        <f t="shared" si="210"/>
        <v>2.7917467874851511</v>
      </c>
      <c r="AB243" s="46">
        <f t="shared" si="211"/>
        <v>7.1334510158603388</v>
      </c>
      <c r="AC243" s="46">
        <f t="shared" si="212"/>
        <v>13.475155244235525</v>
      </c>
      <c r="AD243" s="46">
        <f t="shared" si="213"/>
        <v>900.18319007526145</v>
      </c>
      <c r="AE243" s="46">
        <f t="shared" si="214"/>
        <v>-65.706213630054762</v>
      </c>
      <c r="AF243" s="46">
        <f t="shared" si="215"/>
        <v>1677.8398192785758</v>
      </c>
      <c r="AG243" s="46">
        <f t="shared" si="216"/>
        <v>1462.3574582513695</v>
      </c>
      <c r="AH243" s="46">
        <f t="shared" si="217"/>
        <v>4702.8291802381982</v>
      </c>
      <c r="AI243" s="46">
        <f t="shared" si="244"/>
        <v>0.9313623949998231</v>
      </c>
      <c r="AJ243" s="47">
        <f t="shared" si="252"/>
        <v>0.96507118649342294</v>
      </c>
      <c r="AK243" s="47">
        <f t="shared" si="253"/>
        <v>329.64304750725563</v>
      </c>
      <c r="AL243" s="47">
        <f t="shared" si="254"/>
        <v>49.040533493192711</v>
      </c>
      <c r="AM243" s="47">
        <f t="shared" si="255"/>
        <v>-3118.964714319487</v>
      </c>
      <c r="AN243" s="47">
        <f t="shared" si="256"/>
        <v>-4345.3557550551159</v>
      </c>
      <c r="AO243" s="47">
        <f t="shared" si="257"/>
        <v>-19206.49178342399</v>
      </c>
      <c r="AP243" s="47">
        <f t="shared" si="258"/>
        <v>1.0735372806846748E-4</v>
      </c>
      <c r="AQ243" s="47">
        <f t="shared" si="245"/>
        <v>-2.8225580317733749</v>
      </c>
      <c r="AR243" s="1">
        <f t="shared" si="259"/>
        <v>2114</v>
      </c>
      <c r="AS243" s="1">
        <f t="shared" si="226"/>
        <v>344</v>
      </c>
      <c r="AT243" s="1">
        <f t="shared" si="227"/>
        <v>138</v>
      </c>
      <c r="AU243" s="1">
        <f t="shared" si="228"/>
        <v>104</v>
      </c>
      <c r="AV243" s="1">
        <f t="shared" si="229"/>
        <v>424</v>
      </c>
      <c r="AW243" s="27">
        <f t="shared" si="218"/>
        <v>3124</v>
      </c>
      <c r="AX243" s="41">
        <f t="shared" si="246"/>
        <v>4.158770806658131</v>
      </c>
      <c r="AY243" s="29">
        <f t="shared" si="219"/>
        <v>0.70766655573061155</v>
      </c>
      <c r="AZ243" s="29">
        <f t="shared" si="220"/>
        <v>2.5208169046873626E-2</v>
      </c>
      <c r="BA243" s="29">
        <f t="shared" si="221"/>
        <v>1.3427497823631358</v>
      </c>
      <c r="BB243" s="29">
        <f t="shared" si="222"/>
        <v>4.6602913956793977</v>
      </c>
      <c r="BC243" s="29">
        <f t="shared" si="223"/>
        <v>9.9778330089956597</v>
      </c>
      <c r="BD243" s="29">
        <f t="shared" si="224"/>
        <v>1496.0070988145128</v>
      </c>
      <c r="BE243" s="29">
        <f t="shared" si="224"/>
        <v>8.6716101521245275</v>
      </c>
      <c r="BF243" s="29">
        <f t="shared" si="224"/>
        <v>185.29946996611275</v>
      </c>
      <c r="BG243" s="29">
        <f t="shared" si="224"/>
        <v>484.67030515065733</v>
      </c>
      <c r="BH243" s="29">
        <f t="shared" si="225"/>
        <v>4230.6011958141598</v>
      </c>
      <c r="BI243" s="29">
        <f t="shared" si="247"/>
        <v>2.0509925327882059</v>
      </c>
      <c r="BJ243" s="28">
        <f t="shared" si="230"/>
        <v>1.4321286718686299</v>
      </c>
      <c r="BK243" s="28">
        <f t="shared" si="231"/>
        <v>428.45170085301879</v>
      </c>
      <c r="BL243" s="28">
        <f t="shared" si="232"/>
        <v>-0.4687316482769433</v>
      </c>
      <c r="BM243" s="28">
        <f t="shared" si="233"/>
        <v>-73.101384710325576</v>
      </c>
      <c r="BN243" s="28">
        <f t="shared" si="234"/>
        <v>-356.21059246843879</v>
      </c>
      <c r="BO243" s="28">
        <f t="shared" si="235"/>
        <v>-4549.6091075462082</v>
      </c>
      <c r="BP243" s="28">
        <f t="shared" si="236"/>
        <v>3.2041005923483533E-4</v>
      </c>
      <c r="BQ243" s="28">
        <f t="shared" si="248"/>
        <v>-1.458166351167907</v>
      </c>
    </row>
    <row r="244" spans="1:69" x14ac:dyDescent="0.2">
      <c r="A244" s="1" t="s">
        <v>708</v>
      </c>
      <c r="B244" s="1" t="s">
        <v>834</v>
      </c>
      <c r="C244" s="1" t="s">
        <v>30</v>
      </c>
      <c r="D244" s="2">
        <v>11108</v>
      </c>
      <c r="E244" s="4" t="s">
        <v>835</v>
      </c>
      <c r="F244" s="1" t="s">
        <v>836</v>
      </c>
      <c r="G244" s="1">
        <v>7973</v>
      </c>
      <c r="H244">
        <v>2071</v>
      </c>
      <c r="I244" s="1">
        <v>1359</v>
      </c>
      <c r="J244">
        <v>477</v>
      </c>
      <c r="K244" s="1">
        <v>668</v>
      </c>
      <c r="L244">
        <v>349</v>
      </c>
      <c r="M244" s="1">
        <v>409</v>
      </c>
      <c r="N244">
        <v>258</v>
      </c>
      <c r="O244" s="1">
        <v>712</v>
      </c>
      <c r="P244" s="1">
        <v>478</v>
      </c>
      <c r="Q244" s="36">
        <f t="shared" si="251"/>
        <v>5902</v>
      </c>
      <c r="R244" s="36">
        <f t="shared" si="237"/>
        <v>882</v>
      </c>
      <c r="S244" s="36">
        <f t="shared" si="238"/>
        <v>319</v>
      </c>
      <c r="T244" s="36">
        <f t="shared" si="239"/>
        <v>151</v>
      </c>
      <c r="U244" s="36">
        <f t="shared" si="240"/>
        <v>234</v>
      </c>
      <c r="V244" s="36">
        <f t="shared" si="241"/>
        <v>34531</v>
      </c>
      <c r="W244" s="45">
        <f t="shared" si="242"/>
        <v>7488</v>
      </c>
      <c r="X244" s="50">
        <f t="shared" si="243"/>
        <v>4.6115117521367521</v>
      </c>
      <c r="Y244" s="46">
        <f t="shared" si="208"/>
        <v>0.15092311872785633</v>
      </c>
      <c r="Z244" s="46">
        <f t="shared" si="209"/>
        <v>0.37394662300136056</v>
      </c>
      <c r="AA244" s="46">
        <f t="shared" si="210"/>
        <v>2.5969701272748646</v>
      </c>
      <c r="AB244" s="46">
        <f t="shared" si="211"/>
        <v>6.8199936315483694</v>
      </c>
      <c r="AC244" s="46">
        <f t="shared" si="212"/>
        <v>13.043017135821874</v>
      </c>
      <c r="AD244" s="46">
        <f t="shared" si="213"/>
        <v>890.74824673180808</v>
      </c>
      <c r="AE244" s="46">
        <f t="shared" si="214"/>
        <v>329.8209214872</v>
      </c>
      <c r="AF244" s="46">
        <f t="shared" si="215"/>
        <v>828.43347060068186</v>
      </c>
      <c r="AG244" s="46">
        <f t="shared" si="216"/>
        <v>1029.8190383638039</v>
      </c>
      <c r="AH244" s="46">
        <f t="shared" si="217"/>
        <v>3052.0660097823184</v>
      </c>
      <c r="AI244" s="46">
        <f t="shared" si="244"/>
        <v>0.81887106811350507</v>
      </c>
      <c r="AJ244" s="47">
        <f t="shared" si="252"/>
        <v>0.90491495076250406</v>
      </c>
      <c r="AK244" s="47">
        <f t="shared" si="253"/>
        <v>466.9921400434676</v>
      </c>
      <c r="AL244" s="47">
        <f t="shared" si="254"/>
        <v>-272.1821985816523</v>
      </c>
      <c r="AM244" s="47">
        <f t="shared" si="255"/>
        <v>-1801.6392029849053</v>
      </c>
      <c r="AN244" s="47">
        <f t="shared" si="256"/>
        <v>-3629.3563379983807</v>
      </c>
      <c r="AO244" s="47">
        <f t="shared" si="257"/>
        <v>-14875.092120945803</v>
      </c>
      <c r="AP244" s="47">
        <f t="shared" si="258"/>
        <v>1.3360052963474922E-4</v>
      </c>
      <c r="AQ244" s="47">
        <f t="shared" si="245"/>
        <v>-2.6868773550859597</v>
      </c>
      <c r="AR244" s="1">
        <f t="shared" si="259"/>
        <v>2071</v>
      </c>
      <c r="AS244" s="1">
        <f t="shared" si="226"/>
        <v>477</v>
      </c>
      <c r="AT244" s="1">
        <f t="shared" si="227"/>
        <v>349</v>
      </c>
      <c r="AU244" s="1">
        <f t="shared" si="228"/>
        <v>258</v>
      </c>
      <c r="AV244" s="1">
        <f t="shared" si="229"/>
        <v>478</v>
      </c>
      <c r="AW244" s="27">
        <f t="shared" si="218"/>
        <v>3633</v>
      </c>
      <c r="AX244" s="41">
        <f t="shared" si="246"/>
        <v>3.9372419488026424</v>
      </c>
      <c r="AY244" s="29">
        <f t="shared" si="219"/>
        <v>1.1294546753848054</v>
      </c>
      <c r="AZ244" s="29">
        <f t="shared" si="220"/>
        <v>3.9385729900901518E-3</v>
      </c>
      <c r="BA244" s="29">
        <f t="shared" si="221"/>
        <v>0.87842247059537504</v>
      </c>
      <c r="BB244" s="29">
        <f t="shared" si="222"/>
        <v>3.75290636820066</v>
      </c>
      <c r="BC244" s="29">
        <f t="shared" si="223"/>
        <v>8.6273902658059445</v>
      </c>
      <c r="BD244" s="29">
        <f t="shared" si="224"/>
        <v>2339.100632721932</v>
      </c>
      <c r="BE244" s="29">
        <f t="shared" si="224"/>
        <v>1.8786993162730024</v>
      </c>
      <c r="BF244" s="29">
        <f t="shared" si="224"/>
        <v>306.56944223778589</v>
      </c>
      <c r="BG244" s="29">
        <f t="shared" si="224"/>
        <v>968.24984299577034</v>
      </c>
      <c r="BH244" s="29">
        <f t="shared" si="225"/>
        <v>4123.8925470552413</v>
      </c>
      <c r="BI244" s="29">
        <f t="shared" si="247"/>
        <v>2.1309722368741748</v>
      </c>
      <c r="BJ244" s="28">
        <f t="shared" si="230"/>
        <v>1.459784996797191</v>
      </c>
      <c r="BK244" s="28">
        <f t="shared" si="231"/>
        <v>799.12850593899077</v>
      </c>
      <c r="BL244" s="28">
        <f t="shared" si="232"/>
        <v>3.7901817756267421E-2</v>
      </c>
      <c r="BM244" s="28">
        <f t="shared" si="233"/>
        <v>-92.366373944572345</v>
      </c>
      <c r="BN244" s="28">
        <f t="shared" si="234"/>
        <v>-602.98236730181611</v>
      </c>
      <c r="BO244" s="28">
        <f t="shared" si="235"/>
        <v>-3893.860381264888</v>
      </c>
      <c r="BP244" s="28">
        <f t="shared" si="236"/>
        <v>2.7548205188556205E-4</v>
      </c>
      <c r="BQ244" s="28">
        <f t="shared" si="248"/>
        <v>-1.0440887437945039</v>
      </c>
    </row>
    <row r="245" spans="1:69" x14ac:dyDescent="0.2">
      <c r="A245" s="1" t="s">
        <v>708</v>
      </c>
      <c r="B245" s="1" t="s">
        <v>837</v>
      </c>
      <c r="C245" s="1" t="s">
        <v>18</v>
      </c>
      <c r="D245" s="2">
        <v>4409</v>
      </c>
      <c r="E245" s="4" t="s">
        <v>838</v>
      </c>
      <c r="F245" s="1" t="s">
        <v>839</v>
      </c>
      <c r="G245" s="1">
        <v>2766</v>
      </c>
      <c r="H245">
        <v>1005</v>
      </c>
      <c r="I245" s="1">
        <v>851</v>
      </c>
      <c r="J245">
        <v>355</v>
      </c>
      <c r="K245" s="1">
        <v>335</v>
      </c>
      <c r="L245">
        <v>176</v>
      </c>
      <c r="M245" s="1">
        <v>204</v>
      </c>
      <c r="N245">
        <v>150</v>
      </c>
      <c r="O245" s="1">
        <v>253</v>
      </c>
      <c r="P245" s="1">
        <v>161</v>
      </c>
      <c r="Q245" s="36">
        <f t="shared" si="251"/>
        <v>1761</v>
      </c>
      <c r="R245" s="36">
        <f t="shared" si="237"/>
        <v>496</v>
      </c>
      <c r="S245" s="36">
        <f t="shared" si="238"/>
        <v>159</v>
      </c>
      <c r="T245" s="36">
        <f t="shared" si="239"/>
        <v>54</v>
      </c>
      <c r="U245" s="36">
        <f t="shared" si="240"/>
        <v>92</v>
      </c>
      <c r="V245" s="36">
        <f t="shared" si="241"/>
        <v>11466</v>
      </c>
      <c r="W245" s="45">
        <f t="shared" si="242"/>
        <v>2562</v>
      </c>
      <c r="X245" s="50">
        <f t="shared" si="243"/>
        <v>4.4754098360655741</v>
      </c>
      <c r="Y245" s="46">
        <f t="shared" si="208"/>
        <v>0.27519484009674788</v>
      </c>
      <c r="Z245" s="46">
        <f t="shared" si="209"/>
        <v>0.22601451222789601</v>
      </c>
      <c r="AA245" s="46">
        <f t="shared" si="210"/>
        <v>2.176834184359044</v>
      </c>
      <c r="AB245" s="46">
        <f t="shared" si="211"/>
        <v>6.1276538564901921</v>
      </c>
      <c r="AC245" s="46">
        <f t="shared" si="212"/>
        <v>12.078473528621341</v>
      </c>
      <c r="AD245" s="46">
        <f t="shared" si="213"/>
        <v>484.61811341037304</v>
      </c>
      <c r="AE245" s="46">
        <f t="shared" si="214"/>
        <v>112.10319806503642</v>
      </c>
      <c r="AF245" s="46">
        <f t="shared" si="215"/>
        <v>346.11663531308801</v>
      </c>
      <c r="AG245" s="46">
        <f t="shared" si="216"/>
        <v>330.8933082504704</v>
      </c>
      <c r="AH245" s="46">
        <f t="shared" si="217"/>
        <v>1111.2195646331634</v>
      </c>
      <c r="AI245" s="46">
        <f t="shared" si="244"/>
        <v>0.9312576414182473</v>
      </c>
      <c r="AJ245" s="47">
        <f t="shared" si="252"/>
        <v>0.96501691250373811</v>
      </c>
      <c r="AK245" s="47">
        <f t="shared" si="253"/>
        <v>282.88831695961233</v>
      </c>
      <c r="AL245" s="47">
        <f t="shared" si="254"/>
        <v>-59.303645509522816</v>
      </c>
      <c r="AM245" s="47">
        <f t="shared" si="255"/>
        <v>-568.23813143669111</v>
      </c>
      <c r="AN245" s="47">
        <f t="shared" si="256"/>
        <v>-911.44469735294035</v>
      </c>
      <c r="AO245" s="47">
        <f t="shared" si="257"/>
        <v>-4297.3540032825567</v>
      </c>
      <c r="AP245" s="47">
        <f t="shared" si="258"/>
        <v>3.9077752830925418E-4</v>
      </c>
      <c r="AQ245" s="47">
        <f t="shared" si="245"/>
        <v>-2.1701643089115912</v>
      </c>
      <c r="AR245" s="1">
        <f t="shared" si="259"/>
        <v>1005</v>
      </c>
      <c r="AS245" s="1">
        <f t="shared" si="226"/>
        <v>355</v>
      </c>
      <c r="AT245" s="1">
        <f t="shared" si="227"/>
        <v>176</v>
      </c>
      <c r="AU245" s="1">
        <f t="shared" si="228"/>
        <v>150</v>
      </c>
      <c r="AV245" s="1">
        <f t="shared" si="229"/>
        <v>161</v>
      </c>
      <c r="AW245" s="27">
        <f t="shared" si="218"/>
        <v>1847</v>
      </c>
      <c r="AX245" s="41">
        <f t="shared" si="246"/>
        <v>4.02490525175961</v>
      </c>
      <c r="AY245" s="29">
        <f t="shared" si="219"/>
        <v>0.9508097680459896</v>
      </c>
      <c r="AZ245" s="29">
        <f t="shared" si="220"/>
        <v>6.2027156520955715E-4</v>
      </c>
      <c r="BA245" s="29">
        <f t="shared" si="221"/>
        <v>1.0504307750844295</v>
      </c>
      <c r="BB245" s="29">
        <f t="shared" si="222"/>
        <v>4.10024127860365</v>
      </c>
      <c r="BC245" s="29">
        <f t="shared" si="223"/>
        <v>9.1500517821228691</v>
      </c>
      <c r="BD245" s="29">
        <f t="shared" si="224"/>
        <v>955.56381688621957</v>
      </c>
      <c r="BE245" s="29">
        <f t="shared" si="224"/>
        <v>0.22019640564939277</v>
      </c>
      <c r="BF245" s="29">
        <f t="shared" si="224"/>
        <v>184.8758164148596</v>
      </c>
      <c r="BG245" s="29">
        <f t="shared" si="224"/>
        <v>615.03619179054749</v>
      </c>
      <c r="BH245" s="29">
        <f t="shared" si="225"/>
        <v>1473.1583369217819</v>
      </c>
      <c r="BI245" s="29">
        <f t="shared" si="247"/>
        <v>1.7491085365216998</v>
      </c>
      <c r="BJ245" s="28">
        <f t="shared" si="230"/>
        <v>1.3225386710874278</v>
      </c>
      <c r="BK245" s="28">
        <f t="shared" si="231"/>
        <v>402.79249949755632</v>
      </c>
      <c r="BL245" s="28">
        <f t="shared" si="232"/>
        <v>-2.370696850475027E-3</v>
      </c>
      <c r="BM245" s="28">
        <f t="shared" si="233"/>
        <v>-81.91033164433874</v>
      </c>
      <c r="BN245" s="28">
        <f t="shared" si="234"/>
        <v>-538.3692424805439</v>
      </c>
      <c r="BO245" s="28">
        <f t="shared" si="235"/>
        <v>-1926.3538478378821</v>
      </c>
      <c r="BP245" s="28">
        <f t="shared" si="236"/>
        <v>5.4229903079095799E-4</v>
      </c>
      <c r="BQ245" s="28">
        <f t="shared" si="248"/>
        <v>-1.16260414004948</v>
      </c>
    </row>
    <row r="246" spans="1:69" x14ac:dyDescent="0.2">
      <c r="A246" s="1" t="s">
        <v>708</v>
      </c>
      <c r="B246" s="1" t="s">
        <v>840</v>
      </c>
      <c r="C246" s="1" t="s">
        <v>30</v>
      </c>
      <c r="D246" s="2" t="s">
        <v>841</v>
      </c>
      <c r="E246" s="4" t="s">
        <v>842</v>
      </c>
      <c r="F246" s="1" t="s">
        <v>843</v>
      </c>
      <c r="G246" s="1">
        <v>68</v>
      </c>
      <c r="H246">
        <v>17</v>
      </c>
      <c r="I246" s="1">
        <v>19</v>
      </c>
      <c r="J246">
        <v>4</v>
      </c>
      <c r="K246" s="1">
        <v>8</v>
      </c>
      <c r="L246">
        <v>5</v>
      </c>
      <c r="M246" s="1">
        <v>5</v>
      </c>
      <c r="N246">
        <v>2</v>
      </c>
      <c r="O246" s="1">
        <v>6</v>
      </c>
      <c r="P246" s="1">
        <v>3</v>
      </c>
      <c r="Q246" s="36">
        <f t="shared" si="251"/>
        <v>51</v>
      </c>
      <c r="R246" s="36">
        <f t="shared" si="237"/>
        <v>15</v>
      </c>
      <c r="S246" s="36">
        <f t="shared" si="238"/>
        <v>3</v>
      </c>
      <c r="T246" s="36">
        <f t="shared" si="239"/>
        <v>3</v>
      </c>
      <c r="U246" s="36">
        <f t="shared" si="240"/>
        <v>3</v>
      </c>
      <c r="V246" s="36">
        <f t="shared" si="241"/>
        <v>333</v>
      </c>
      <c r="W246" s="45">
        <f t="shared" si="242"/>
        <v>75</v>
      </c>
      <c r="X246" s="50">
        <f t="shared" si="243"/>
        <v>4.4400000000000004</v>
      </c>
      <c r="Y246" s="46">
        <f t="shared" si="208"/>
        <v>0.31359999999999955</v>
      </c>
      <c r="Z246" s="46">
        <f t="shared" si="209"/>
        <v>0.19360000000000036</v>
      </c>
      <c r="AA246" s="46">
        <f t="shared" si="210"/>
        <v>2.0736000000000012</v>
      </c>
      <c r="AB246" s="46">
        <f t="shared" si="211"/>
        <v>5.9536000000000016</v>
      </c>
      <c r="AC246" s="46">
        <f t="shared" si="212"/>
        <v>11.833600000000002</v>
      </c>
      <c r="AD246" s="46">
        <f t="shared" si="213"/>
        <v>15.993599999999978</v>
      </c>
      <c r="AE246" s="46">
        <f t="shared" si="214"/>
        <v>2.9040000000000052</v>
      </c>
      <c r="AF246" s="46">
        <f t="shared" si="215"/>
        <v>6.2208000000000041</v>
      </c>
      <c r="AG246" s="46">
        <f t="shared" si="216"/>
        <v>17.860800000000005</v>
      </c>
      <c r="AH246" s="46">
        <f t="shared" si="217"/>
        <v>35.500800000000005</v>
      </c>
      <c r="AI246" s="46">
        <f t="shared" si="244"/>
        <v>1.0605405405405404</v>
      </c>
      <c r="AJ246" s="47">
        <f t="shared" si="252"/>
        <v>1.0298254903334547</v>
      </c>
      <c r="AK246" s="47">
        <f t="shared" si="253"/>
        <v>8.2005568777587072</v>
      </c>
      <c r="AL246" s="47">
        <f t="shared" si="254"/>
        <v>-1.1699259565572897</v>
      </c>
      <c r="AM246" s="47">
        <f t="shared" si="255"/>
        <v>-8.201963250058121</v>
      </c>
      <c r="AN246" s="47">
        <f t="shared" si="256"/>
        <v>-39.902473861056279</v>
      </c>
      <c r="AO246" s="47">
        <f t="shared" si="257"/>
        <v>-111.81644240781395</v>
      </c>
      <c r="AP246" s="47">
        <f t="shared" si="258"/>
        <v>1.3883746760459089E-2</v>
      </c>
      <c r="AQ246" s="47">
        <f t="shared" si="245"/>
        <v>-2.1226894936744762</v>
      </c>
      <c r="AR246" s="1">
        <f t="shared" si="259"/>
        <v>17</v>
      </c>
      <c r="AS246" s="1">
        <f t="shared" si="226"/>
        <v>4</v>
      </c>
      <c r="AT246" s="1">
        <f t="shared" si="227"/>
        <v>5</v>
      </c>
      <c r="AU246" s="1">
        <f t="shared" si="228"/>
        <v>2</v>
      </c>
      <c r="AV246" s="1">
        <f t="shared" si="229"/>
        <v>3</v>
      </c>
      <c r="AW246" s="27">
        <f t="shared" si="218"/>
        <v>31</v>
      </c>
      <c r="AX246" s="41">
        <f t="shared" si="246"/>
        <v>3.967741935483871</v>
      </c>
      <c r="AY246" s="29">
        <f t="shared" si="219"/>
        <v>1.0655567117585847</v>
      </c>
      <c r="AZ246" s="29">
        <f t="shared" si="220"/>
        <v>1.0405827263267411E-3</v>
      </c>
      <c r="BA246" s="29">
        <f t="shared" si="221"/>
        <v>0.93652445369406878</v>
      </c>
      <c r="BB246" s="29">
        <f t="shared" si="222"/>
        <v>3.8720083246618109</v>
      </c>
      <c r="BC246" s="29">
        <f t="shared" si="223"/>
        <v>8.8074921956295533</v>
      </c>
      <c r="BD246" s="29">
        <f t="shared" si="224"/>
        <v>18.11446409989594</v>
      </c>
      <c r="BE246" s="29">
        <f t="shared" si="224"/>
        <v>4.1623309053069645E-3</v>
      </c>
      <c r="BF246" s="29">
        <f t="shared" si="224"/>
        <v>4.682622268470344</v>
      </c>
      <c r="BG246" s="29">
        <f t="shared" si="224"/>
        <v>7.7440166493236218</v>
      </c>
      <c r="BH246" s="29">
        <f t="shared" si="225"/>
        <v>26.42247658688866</v>
      </c>
      <c r="BI246" s="29">
        <f t="shared" si="247"/>
        <v>1.8989247311827957</v>
      </c>
      <c r="BJ246" s="28">
        <f t="shared" si="230"/>
        <v>1.3780147790146504</v>
      </c>
      <c r="BK246" s="28">
        <f t="shared" si="231"/>
        <v>7.1458212584358627</v>
      </c>
      <c r="BL246" s="28">
        <f t="shared" si="232"/>
        <v>5.1311331416847474E-5</v>
      </c>
      <c r="BM246" s="28">
        <f t="shared" si="233"/>
        <v>-1.7317574353186069</v>
      </c>
      <c r="BN246" s="28">
        <f t="shared" si="234"/>
        <v>-5.8233486581637433</v>
      </c>
      <c r="BO246" s="28">
        <f t="shared" si="235"/>
        <v>-29.966638528741669</v>
      </c>
      <c r="BP246" s="28">
        <f t="shared" si="236"/>
        <v>3.5632183908045977E-2</v>
      </c>
      <c r="BQ246" s="28">
        <f t="shared" si="248"/>
        <v>-1.0823586593404124</v>
      </c>
    </row>
    <row r="247" spans="1:69" x14ac:dyDescent="0.2">
      <c r="A247" s="1" t="s">
        <v>708</v>
      </c>
      <c r="B247" s="1" t="s">
        <v>844</v>
      </c>
      <c r="C247" s="1" t="s">
        <v>34</v>
      </c>
      <c r="D247" s="2">
        <v>1400</v>
      </c>
      <c r="E247" s="4" t="s">
        <v>794</v>
      </c>
      <c r="F247" s="1" t="s">
        <v>845</v>
      </c>
      <c r="G247" s="1">
        <v>310</v>
      </c>
      <c r="H247" s="1">
        <v>112</v>
      </c>
      <c r="I247" s="1">
        <v>332</v>
      </c>
      <c r="J247">
        <v>96</v>
      </c>
      <c r="K247" s="1">
        <v>106</v>
      </c>
      <c r="L247">
        <v>50</v>
      </c>
      <c r="M247" s="1">
        <v>62</v>
      </c>
      <c r="N247">
        <v>36</v>
      </c>
      <c r="O247" s="1">
        <v>66</v>
      </c>
      <c r="P247" s="1">
        <v>35</v>
      </c>
      <c r="Q247" s="36">
        <f>IFERROR(H247-#REF!,0)</f>
        <v>0</v>
      </c>
      <c r="R247" s="36">
        <f t="shared" si="237"/>
        <v>236</v>
      </c>
      <c r="S247" s="36">
        <f t="shared" si="238"/>
        <v>56</v>
      </c>
      <c r="T247" s="36">
        <f t="shared" si="239"/>
        <v>26</v>
      </c>
      <c r="U247" s="36">
        <f t="shared" si="240"/>
        <v>31</v>
      </c>
      <c r="V247" s="36">
        <f t="shared" si="241"/>
        <v>1195</v>
      </c>
      <c r="W247" s="45">
        <f t="shared" si="242"/>
        <v>349</v>
      </c>
      <c r="X247" s="50">
        <f t="shared" si="243"/>
        <v>3.4240687679083095</v>
      </c>
      <c r="Y247" s="46">
        <f t="shared" si="208"/>
        <v>2.4835592482820337</v>
      </c>
      <c r="Z247" s="46">
        <f t="shared" si="209"/>
        <v>0.33169678409865266</v>
      </c>
      <c r="AA247" s="46">
        <f t="shared" si="210"/>
        <v>0.17983431991527166</v>
      </c>
      <c r="AB247" s="46">
        <f t="shared" si="211"/>
        <v>2.0279718557318906</v>
      </c>
      <c r="AC247" s="46">
        <f t="shared" si="212"/>
        <v>5.8761093915485096</v>
      </c>
      <c r="AD247" s="46">
        <f t="shared" si="213"/>
        <v>0</v>
      </c>
      <c r="AE247" s="46">
        <f t="shared" si="214"/>
        <v>78.280441047282025</v>
      </c>
      <c r="AF247" s="46">
        <f t="shared" si="215"/>
        <v>10.070721915255213</v>
      </c>
      <c r="AG247" s="46">
        <f t="shared" si="216"/>
        <v>52.727268249029159</v>
      </c>
      <c r="AH247" s="46">
        <f t="shared" si="217"/>
        <v>182.1593911380038</v>
      </c>
      <c r="AI247" s="46">
        <f t="shared" si="244"/>
        <v>0.92884431709646609</v>
      </c>
      <c r="AJ247" s="47">
        <f t="shared" si="252"/>
        <v>0.96376569616088026</v>
      </c>
      <c r="AK247" s="47">
        <f t="shared" si="253"/>
        <v>0</v>
      </c>
      <c r="AL247" s="47">
        <f t="shared" si="254"/>
        <v>50.362757612148584</v>
      </c>
      <c r="AM247" s="47">
        <f t="shared" si="255"/>
        <v>-4.7707043119016408</v>
      </c>
      <c r="AN247" s="47">
        <f t="shared" si="256"/>
        <v>-83.878728953952546</v>
      </c>
      <c r="AO247" s="47">
        <f t="shared" si="257"/>
        <v>-493.26705434487087</v>
      </c>
      <c r="AP247" s="47">
        <f t="shared" si="258"/>
        <v>2.8901255424161119E-3</v>
      </c>
      <c r="AQ247" s="47">
        <f t="shared" si="245"/>
        <v>-1.5362570122354433</v>
      </c>
      <c r="AR247" s="1">
        <f t="shared" si="259"/>
        <v>112</v>
      </c>
      <c r="AS247" s="1">
        <f t="shared" si="226"/>
        <v>96</v>
      </c>
      <c r="AT247" s="1">
        <f t="shared" si="227"/>
        <v>50</v>
      </c>
      <c r="AU247" s="1">
        <f t="shared" si="228"/>
        <v>36</v>
      </c>
      <c r="AV247" s="1">
        <f t="shared" si="229"/>
        <v>35</v>
      </c>
      <c r="AW247" s="27">
        <f t="shared" si="218"/>
        <v>329</v>
      </c>
      <c r="AX247" s="41">
        <f t="shared" si="246"/>
        <v>3.6504559270516719</v>
      </c>
      <c r="AY247" s="29">
        <f t="shared" si="219"/>
        <v>1.8212692048299624</v>
      </c>
      <c r="AZ247" s="29">
        <f t="shared" si="220"/>
        <v>0.12218105893330614</v>
      </c>
      <c r="BA247" s="29">
        <f t="shared" si="221"/>
        <v>0.42309291303664986</v>
      </c>
      <c r="BB247" s="29">
        <f t="shared" si="222"/>
        <v>2.7240047671399936</v>
      </c>
      <c r="BC247" s="29">
        <f t="shared" si="223"/>
        <v>7.0249166212433378</v>
      </c>
      <c r="BD247" s="29">
        <f t="shared" si="224"/>
        <v>203.98215094095579</v>
      </c>
      <c r="BE247" s="29">
        <f t="shared" si="224"/>
        <v>11.72938165759739</v>
      </c>
      <c r="BF247" s="29">
        <f t="shared" si="224"/>
        <v>21.154645651832492</v>
      </c>
      <c r="BG247" s="29">
        <f t="shared" si="224"/>
        <v>98.064171617039776</v>
      </c>
      <c r="BH247" s="29">
        <f t="shared" si="225"/>
        <v>245.87208174351682</v>
      </c>
      <c r="BI247" s="29">
        <f t="shared" si="247"/>
        <v>1.7707391207650678</v>
      </c>
      <c r="BJ247" s="28">
        <f t="shared" si="230"/>
        <v>1.3306912191658393</v>
      </c>
      <c r="BK247" s="28">
        <f t="shared" si="231"/>
        <v>116.82811401721671</v>
      </c>
      <c r="BL247" s="28">
        <f t="shared" si="232"/>
        <v>1.7399837282426271</v>
      </c>
      <c r="BM247" s="28">
        <f t="shared" si="233"/>
        <v>-5.8397164088587594</v>
      </c>
      <c r="BN247" s="28">
        <f t="shared" si="234"/>
        <v>-68.688245341345223</v>
      </c>
      <c r="BO247" s="28">
        <f t="shared" si="235"/>
        <v>-276.56545454805104</v>
      </c>
      <c r="BP247" s="28">
        <f t="shared" si="236"/>
        <v>3.0674274632654583E-3</v>
      </c>
      <c r="BQ247" s="28">
        <f t="shared" si="248"/>
        <v>-0.71325454803339461</v>
      </c>
    </row>
    <row r="248" spans="1:69" x14ac:dyDescent="0.2">
      <c r="A248" s="1" t="s">
        <v>708</v>
      </c>
      <c r="B248" s="1" t="s">
        <v>846</v>
      </c>
      <c r="C248" s="1" t="s">
        <v>22</v>
      </c>
      <c r="D248" s="2" t="s">
        <v>847</v>
      </c>
      <c r="E248" s="4" t="s">
        <v>488</v>
      </c>
      <c r="F248" s="1" t="s">
        <v>848</v>
      </c>
      <c r="G248" s="1">
        <v>142</v>
      </c>
      <c r="H248">
        <v>43</v>
      </c>
      <c r="I248" s="1">
        <v>71</v>
      </c>
      <c r="J248">
        <v>29</v>
      </c>
      <c r="K248" s="1">
        <v>43</v>
      </c>
      <c r="L248">
        <v>21</v>
      </c>
      <c r="M248" s="1">
        <v>30</v>
      </c>
      <c r="N248">
        <v>21</v>
      </c>
      <c r="O248" s="1">
        <v>57</v>
      </c>
      <c r="P248" s="1">
        <v>44</v>
      </c>
      <c r="Q248" s="36">
        <f t="shared" si="251"/>
        <v>99</v>
      </c>
      <c r="R248" s="36">
        <f t="shared" si="237"/>
        <v>42</v>
      </c>
      <c r="S248" s="36">
        <f t="shared" si="238"/>
        <v>22</v>
      </c>
      <c r="T248" s="36">
        <f t="shared" si="239"/>
        <v>9</v>
      </c>
      <c r="U248" s="36">
        <f t="shared" si="240"/>
        <v>13</v>
      </c>
      <c r="V248" s="36">
        <f t="shared" si="241"/>
        <v>760</v>
      </c>
      <c r="W248" s="45">
        <f t="shared" si="242"/>
        <v>185</v>
      </c>
      <c r="X248" s="50">
        <f t="shared" si="243"/>
        <v>4.1081081081081079</v>
      </c>
      <c r="Y248" s="46">
        <f t="shared" si="208"/>
        <v>0.79547114682249853</v>
      </c>
      <c r="Z248" s="46">
        <f t="shared" si="209"/>
        <v>1.1687363038714343E-2</v>
      </c>
      <c r="AA248" s="46">
        <f t="shared" si="210"/>
        <v>1.2279035792549302</v>
      </c>
      <c r="AB248" s="46">
        <f t="shared" si="211"/>
        <v>4.4441197954711456</v>
      </c>
      <c r="AC248" s="46">
        <f t="shared" si="212"/>
        <v>9.6603360116873613</v>
      </c>
      <c r="AD248" s="46">
        <f t="shared" si="213"/>
        <v>78.751643535427348</v>
      </c>
      <c r="AE248" s="46">
        <f t="shared" si="214"/>
        <v>0.49086924762600243</v>
      </c>
      <c r="AF248" s="46">
        <f t="shared" si="215"/>
        <v>27.013878743608466</v>
      </c>
      <c r="AG248" s="46">
        <f t="shared" si="216"/>
        <v>39.99707815924031</v>
      </c>
      <c r="AH248" s="46">
        <f t="shared" si="217"/>
        <v>125.58436815193569</v>
      </c>
      <c r="AI248" s="46">
        <f t="shared" si="244"/>
        <v>1.4773795534665097</v>
      </c>
      <c r="AJ248" s="47">
        <f t="shared" si="252"/>
        <v>1.2154750320210241</v>
      </c>
      <c r="AK248" s="47">
        <f t="shared" si="253"/>
        <v>39.114133680648891</v>
      </c>
      <c r="AL248" s="47">
        <f t="shared" si="254"/>
        <v>-2.9551937926608252E-2</v>
      </c>
      <c r="AM248" s="47">
        <f t="shared" si="255"/>
        <v>-16.669821616248182</v>
      </c>
      <c r="AN248" s="47">
        <f t="shared" si="256"/>
        <v>-46.955126942905835</v>
      </c>
      <c r="AO248" s="47">
        <f t="shared" si="257"/>
        <v>-217.3669816680422</v>
      </c>
      <c r="AP248" s="47">
        <f t="shared" si="258"/>
        <v>5.4941791399382277E-3</v>
      </c>
      <c r="AQ248" s="47">
        <f t="shared" si="245"/>
        <v>-1.3290823078411642</v>
      </c>
      <c r="AR248" s="1">
        <f t="shared" si="259"/>
        <v>43</v>
      </c>
      <c r="AS248" s="1">
        <f t="shared" si="226"/>
        <v>29</v>
      </c>
      <c r="AT248" s="1">
        <f t="shared" si="227"/>
        <v>21</v>
      </c>
      <c r="AU248" s="1">
        <f t="shared" si="228"/>
        <v>21</v>
      </c>
      <c r="AV248" s="1">
        <f t="shared" si="229"/>
        <v>44</v>
      </c>
      <c r="AW248" s="27">
        <f t="shared" si="218"/>
        <v>158</v>
      </c>
      <c r="AX248" s="41">
        <f t="shared" si="246"/>
        <v>3.037974683544304</v>
      </c>
      <c r="AY248" s="29">
        <f t="shared" si="219"/>
        <v>3.8495433424130741</v>
      </c>
      <c r="AZ248" s="29">
        <f t="shared" si="220"/>
        <v>0.92549270950168205</v>
      </c>
      <c r="BA248" s="29">
        <f t="shared" si="221"/>
        <v>1.442076590290033E-3</v>
      </c>
      <c r="BB248" s="29">
        <f t="shared" si="222"/>
        <v>1.0773914436788981</v>
      </c>
      <c r="BC248" s="29">
        <f t="shared" si="223"/>
        <v>4.1533408107675056</v>
      </c>
      <c r="BD248" s="29">
        <f t="shared" si="224"/>
        <v>165.53036372376218</v>
      </c>
      <c r="BE248" s="29">
        <f t="shared" si="224"/>
        <v>26.839288575548778</v>
      </c>
      <c r="BF248" s="29">
        <f t="shared" si="224"/>
        <v>3.0283608396090695E-2</v>
      </c>
      <c r="BG248" s="29">
        <f t="shared" si="224"/>
        <v>22.625220317256858</v>
      </c>
      <c r="BH248" s="29">
        <f t="shared" si="225"/>
        <v>182.74699567377024</v>
      </c>
      <c r="BI248" s="29">
        <f t="shared" si="247"/>
        <v>2.5335805853422557</v>
      </c>
      <c r="BJ248" s="28">
        <f t="shared" si="230"/>
        <v>1.5917225214660549</v>
      </c>
      <c r="BK248" s="28">
        <f t="shared" si="231"/>
        <v>80.534171017187759</v>
      </c>
      <c r="BL248" s="28">
        <f t="shared" si="232"/>
        <v>6.4025859499429876</v>
      </c>
      <c r="BM248" s="28">
        <f t="shared" si="233"/>
        <v>-2.8516728537022622E-4</v>
      </c>
      <c r="BN248" s="28">
        <f t="shared" si="234"/>
        <v>-5.8234116962966134</v>
      </c>
      <c r="BO248" s="28">
        <f t="shared" si="235"/>
        <v>-92.352136525067891</v>
      </c>
      <c r="BP248" s="28">
        <f t="shared" si="236"/>
        <v>6.4510860689204639E-3</v>
      </c>
      <c r="BQ248" s="28">
        <f t="shared" si="248"/>
        <v>-7.2504249330394524E-2</v>
      </c>
    </row>
    <row r="249" spans="1:69" x14ac:dyDescent="0.2">
      <c r="A249" s="1" t="s">
        <v>708</v>
      </c>
      <c r="B249" s="1" t="s">
        <v>849</v>
      </c>
      <c r="C249" s="1" t="s">
        <v>18</v>
      </c>
      <c r="D249" s="2">
        <v>12891</v>
      </c>
      <c r="E249" s="4" t="s">
        <v>850</v>
      </c>
      <c r="F249" s="1" t="s">
        <v>851</v>
      </c>
      <c r="G249" s="1">
        <v>906</v>
      </c>
      <c r="H249">
        <v>1487</v>
      </c>
      <c r="I249" s="1">
        <v>1715</v>
      </c>
      <c r="J249">
        <v>427</v>
      </c>
      <c r="K249" s="1">
        <v>822</v>
      </c>
      <c r="L249">
        <v>313</v>
      </c>
      <c r="M249" s="1">
        <v>482</v>
      </c>
      <c r="N249">
        <v>277</v>
      </c>
      <c r="O249" s="1">
        <v>829</v>
      </c>
      <c r="P249" s="1">
        <v>445</v>
      </c>
      <c r="Q249" s="36">
        <f t="shared" si="251"/>
        <v>-581</v>
      </c>
      <c r="R249" s="36">
        <f t="shared" si="237"/>
        <v>1288</v>
      </c>
      <c r="S249" s="36">
        <f t="shared" si="238"/>
        <v>509</v>
      </c>
      <c r="T249" s="36">
        <f t="shared" si="239"/>
        <v>205</v>
      </c>
      <c r="U249" s="36">
        <f t="shared" si="240"/>
        <v>384</v>
      </c>
      <c r="V249" s="36">
        <f t="shared" si="241"/>
        <v>4568</v>
      </c>
      <c r="W249" s="45">
        <f t="shared" si="242"/>
        <v>1805</v>
      </c>
      <c r="X249" s="50">
        <f t="shared" si="243"/>
        <v>2.5307479224376732</v>
      </c>
      <c r="Y249" s="46">
        <f t="shared" si="208"/>
        <v>6.0972058225458667</v>
      </c>
      <c r="Z249" s="46">
        <f t="shared" si="209"/>
        <v>2.1587016674212136</v>
      </c>
      <c r="AA249" s="46">
        <f t="shared" si="210"/>
        <v>0.22019751229655996</v>
      </c>
      <c r="AB249" s="46">
        <f t="shared" si="211"/>
        <v>0.28169335717190636</v>
      </c>
      <c r="AC249" s="46">
        <f t="shared" si="212"/>
        <v>2.3431892020472529</v>
      </c>
      <c r="AD249" s="46">
        <f t="shared" si="213"/>
        <v>-3542.4765828991485</v>
      </c>
      <c r="AE249" s="46">
        <f t="shared" si="214"/>
        <v>2780.4077476385232</v>
      </c>
      <c r="AF249" s="46">
        <f t="shared" si="215"/>
        <v>112.08053375894902</v>
      </c>
      <c r="AG249" s="46">
        <f t="shared" si="216"/>
        <v>57.747138220240799</v>
      </c>
      <c r="AH249" s="46">
        <f t="shared" si="217"/>
        <v>899.78465358614517</v>
      </c>
      <c r="AI249" s="46">
        <f t="shared" si="244"/>
        <v>0.17047865316225594</v>
      </c>
      <c r="AJ249" s="47">
        <f t="shared" si="252"/>
        <v>0.41289060677406547</v>
      </c>
      <c r="AK249" s="47">
        <f t="shared" si="253"/>
        <v>-124270.31736455562</v>
      </c>
      <c r="AL249" s="47">
        <f t="shared" si="254"/>
        <v>58036.310428545963</v>
      </c>
      <c r="AM249" s="47">
        <f t="shared" si="255"/>
        <v>747.19057676759462</v>
      </c>
      <c r="AN249" s="47">
        <f t="shared" si="256"/>
        <v>-435.42540162277641</v>
      </c>
      <c r="AO249" s="47">
        <f t="shared" si="257"/>
        <v>-19567.586030953156</v>
      </c>
      <c r="AP249" s="47">
        <f t="shared" si="258"/>
        <v>5.5493861548810617E-4</v>
      </c>
      <c r="AQ249" s="47">
        <f t="shared" si="245"/>
        <v>-47.441606673108097</v>
      </c>
      <c r="AR249" s="1">
        <f t="shared" si="259"/>
        <v>1487</v>
      </c>
      <c r="AS249" s="1">
        <f t="shared" si="226"/>
        <v>427</v>
      </c>
      <c r="AT249" s="1">
        <f t="shared" si="227"/>
        <v>313</v>
      </c>
      <c r="AU249" s="1">
        <f t="shared" si="228"/>
        <v>277</v>
      </c>
      <c r="AV249" s="1">
        <f t="shared" si="229"/>
        <v>445</v>
      </c>
      <c r="AW249" s="27">
        <f t="shared" si="218"/>
        <v>2949</v>
      </c>
      <c r="AX249" s="41">
        <f t="shared" si="246"/>
        <v>3.7575449304849102</v>
      </c>
      <c r="AY249" s="29">
        <f t="shared" si="219"/>
        <v>1.5436945997637466</v>
      </c>
      <c r="AZ249" s="29">
        <f t="shared" si="220"/>
        <v>5.8784460733567016E-2</v>
      </c>
      <c r="BA249" s="29">
        <f t="shared" si="221"/>
        <v>0.57387432170338748</v>
      </c>
      <c r="BB249" s="29">
        <f t="shared" si="222"/>
        <v>3.0889641826732079</v>
      </c>
      <c r="BC249" s="29">
        <f t="shared" si="223"/>
        <v>7.6040540436430284</v>
      </c>
      <c r="BD249" s="29">
        <f t="shared" si="224"/>
        <v>2295.4738698486913</v>
      </c>
      <c r="BE249" s="29">
        <f t="shared" si="224"/>
        <v>25.100964733233116</v>
      </c>
      <c r="BF249" s="29">
        <f t="shared" si="224"/>
        <v>179.62266269316029</v>
      </c>
      <c r="BG249" s="29">
        <f t="shared" ref="BG249:BH312" si="260">AU249*BB249</f>
        <v>855.64307860047859</v>
      </c>
      <c r="BH249" s="29">
        <f t="shared" si="225"/>
        <v>3383.8040494211477</v>
      </c>
      <c r="BI249" s="29">
        <f t="shared" si="247"/>
        <v>2.2861752460300919</v>
      </c>
      <c r="BJ249" s="28">
        <f t="shared" si="230"/>
        <v>1.5120103326466032</v>
      </c>
      <c r="BK249" s="28">
        <f t="shared" si="231"/>
        <v>825.06614832759067</v>
      </c>
      <c r="BL249" s="28">
        <f t="shared" si="232"/>
        <v>1.7605866552927849</v>
      </c>
      <c r="BM249" s="28">
        <f t="shared" si="233"/>
        <v>-39.364546197401033</v>
      </c>
      <c r="BN249" s="28">
        <f t="shared" si="234"/>
        <v>-435.04562029263701</v>
      </c>
      <c r="BO249" s="28">
        <f t="shared" si="235"/>
        <v>-2699.376894328213</v>
      </c>
      <c r="BP249" s="28">
        <f t="shared" si="236"/>
        <v>3.3944323482381413E-4</v>
      </c>
      <c r="BQ249" s="28">
        <f t="shared" si="248"/>
        <v>-0.79665980500471001</v>
      </c>
    </row>
    <row r="250" spans="1:69" x14ac:dyDescent="0.2">
      <c r="A250" s="1" t="s">
        <v>708</v>
      </c>
      <c r="B250" s="1" t="s">
        <v>852</v>
      </c>
      <c r="C250" s="1" t="s">
        <v>42</v>
      </c>
      <c r="D250" s="2">
        <v>8825</v>
      </c>
      <c r="E250" s="4" t="s">
        <v>853</v>
      </c>
      <c r="F250" s="1" t="s">
        <v>854</v>
      </c>
      <c r="G250" s="1">
        <v>4063</v>
      </c>
      <c r="H250">
        <v>1372</v>
      </c>
      <c r="I250" s="1">
        <v>1833</v>
      </c>
      <c r="J250">
        <v>757</v>
      </c>
      <c r="K250" s="1">
        <v>113</v>
      </c>
      <c r="L250">
        <v>447</v>
      </c>
      <c r="M250" s="1">
        <v>647</v>
      </c>
      <c r="N250">
        <v>357</v>
      </c>
      <c r="O250" s="1">
        <v>1152</v>
      </c>
      <c r="P250" s="1">
        <v>728</v>
      </c>
      <c r="Q250" s="36">
        <f t="shared" si="251"/>
        <v>2691</v>
      </c>
      <c r="R250" s="36">
        <f t="shared" si="237"/>
        <v>1076</v>
      </c>
      <c r="S250" s="36">
        <f t="shared" si="238"/>
        <v>-334</v>
      </c>
      <c r="T250" s="36">
        <f t="shared" si="239"/>
        <v>290</v>
      </c>
      <c r="U250" s="36">
        <f t="shared" si="240"/>
        <v>424</v>
      </c>
      <c r="V250" s="36">
        <f t="shared" si="241"/>
        <v>17761</v>
      </c>
      <c r="W250" s="45">
        <f t="shared" si="242"/>
        <v>4147</v>
      </c>
      <c r="X250" s="50">
        <f t="shared" si="243"/>
        <v>4.2828550759585244</v>
      </c>
      <c r="Y250" s="46">
        <f t="shared" ref="Y250:Y313" si="261">(5-X250)*(5-X250)</f>
        <v>0.51429684207845372</v>
      </c>
      <c r="Z250" s="46">
        <f t="shared" ref="Z250:Z313" si="262">(4-X250)*(4-X250)</f>
        <v>8.0006993995502623E-2</v>
      </c>
      <c r="AA250" s="46">
        <f t="shared" ref="AA250:AA313" si="263">(3-X250)*(3-X250)</f>
        <v>1.6457171459125515</v>
      </c>
      <c r="AB250" s="46">
        <f t="shared" ref="AB250:AB313" si="264">(2-X250)*(2-X250)</f>
        <v>5.2114272978296006</v>
      </c>
      <c r="AC250" s="46">
        <f t="shared" ref="AC250:AC313" si="265">(1-X250)*(1-X250)</f>
        <v>10.777137449746649</v>
      </c>
      <c r="AD250" s="46">
        <f t="shared" ref="AD250:AD313" si="266">Q250*Y250</f>
        <v>1383.972802033119</v>
      </c>
      <c r="AE250" s="46">
        <f t="shared" ref="AE250:AE313" si="267">R250*Z250</f>
        <v>86.087525539160822</v>
      </c>
      <c r="AF250" s="46">
        <f t="shared" ref="AF250:AF313" si="268">S250*AA250</f>
        <v>-549.66952673479216</v>
      </c>
      <c r="AG250" s="46">
        <f t="shared" ref="AG250:AG313" si="269">T250*AB250</f>
        <v>1511.3139163705841</v>
      </c>
      <c r="AH250" s="46">
        <f t="shared" ref="AH250:AH281" si="270">U250*AC250</f>
        <v>4569.5062786925791</v>
      </c>
      <c r="AI250" s="46">
        <f t="shared" si="244"/>
        <v>1.688666424481585</v>
      </c>
      <c r="AJ250" s="47">
        <f t="shared" si="252"/>
        <v>1.2994869851143509</v>
      </c>
      <c r="AK250" s="47">
        <f t="shared" si="253"/>
        <v>452.2917661000464</v>
      </c>
      <c r="AL250" s="47">
        <f t="shared" si="254"/>
        <v>-11.096560846961495</v>
      </c>
      <c r="AM250" s="47">
        <f t="shared" si="255"/>
        <v>321.33901264879165</v>
      </c>
      <c r="AN250" s="47">
        <f t="shared" si="256"/>
        <v>-1572.2341328769207</v>
      </c>
      <c r="AO250" s="47">
        <f t="shared" si="257"/>
        <v>-6836.0493085252574</v>
      </c>
      <c r="AP250" s="47">
        <f t="shared" si="258"/>
        <v>2.4131271322890609E-4</v>
      </c>
      <c r="AQ250" s="47">
        <f t="shared" si="245"/>
        <v>-1.8450164897906598</v>
      </c>
      <c r="AR250" s="1">
        <f t="shared" si="259"/>
        <v>1372</v>
      </c>
      <c r="AS250" s="1">
        <f t="shared" si="226"/>
        <v>757</v>
      </c>
      <c r="AT250" s="1">
        <f t="shared" si="227"/>
        <v>447</v>
      </c>
      <c r="AU250" s="1">
        <f t="shared" si="228"/>
        <v>357</v>
      </c>
      <c r="AV250" s="1">
        <f t="shared" si="229"/>
        <v>728</v>
      </c>
      <c r="AW250" s="27">
        <f t="shared" ref="AW250:AW313" si="271">AR250+AS250+AT250+AU250+AV250</f>
        <v>3661</v>
      </c>
      <c r="AX250" s="41">
        <f t="shared" si="246"/>
        <v>3.4610762086861513</v>
      </c>
      <c r="AY250" s="29">
        <f t="shared" ref="AY250:AY313" si="272">(5-AX250)*(5-AX250)</f>
        <v>2.3682864354717901</v>
      </c>
      <c r="AZ250" s="29">
        <f t="shared" ref="AZ250:AZ313" si="273">(4-AX250)*(4-AX250)</f>
        <v>0.29043885284409277</v>
      </c>
      <c r="BA250" s="29">
        <f t="shared" ref="BA250:BA313" si="274">(3-AX250)*(3-AX250)</f>
        <v>0.21259127021639534</v>
      </c>
      <c r="BB250" s="29">
        <f t="shared" ref="BB250:BB313" si="275">(2-AX250)*(2-AX250)</f>
        <v>2.1347436875886978</v>
      </c>
      <c r="BC250" s="29">
        <f t="shared" ref="BC250:BC313" si="276">(1-AX250)*(1-AX250)</f>
        <v>6.0568961049610008</v>
      </c>
      <c r="BD250" s="29">
        <f t="shared" ref="BD250:BH313" si="277">AR250*AY250</f>
        <v>3249.2889894672958</v>
      </c>
      <c r="BE250" s="29">
        <f t="shared" si="277"/>
        <v>219.86221160297822</v>
      </c>
      <c r="BF250" s="29">
        <f t="shared" si="277"/>
        <v>95.028297786728714</v>
      </c>
      <c r="BG250" s="29">
        <f t="shared" si="260"/>
        <v>762.10349646916507</v>
      </c>
      <c r="BH250" s="29">
        <f t="shared" si="260"/>
        <v>4409.4203644116087</v>
      </c>
      <c r="BI250" s="29">
        <f t="shared" si="247"/>
        <v>2.386804196649666</v>
      </c>
      <c r="BJ250" s="28">
        <f t="shared" si="230"/>
        <v>1.5449285409525146</v>
      </c>
      <c r="BK250" s="28">
        <f t="shared" si="231"/>
        <v>1356.0642397510767</v>
      </c>
      <c r="BL250" s="28">
        <f t="shared" si="232"/>
        <v>32.133109904231951</v>
      </c>
      <c r="BM250" s="28">
        <f t="shared" si="233"/>
        <v>-11.882298935617797</v>
      </c>
      <c r="BN250" s="28">
        <f t="shared" si="234"/>
        <v>-301.96849465682061</v>
      </c>
      <c r="BO250" s="28">
        <f t="shared" si="235"/>
        <v>-2942.939786840348</v>
      </c>
      <c r="BP250" s="28">
        <f t="shared" si="236"/>
        <v>2.7337338727622735E-4</v>
      </c>
      <c r="BQ250" s="28">
        <f t="shared" si="248"/>
        <v>-0.51082366093906828</v>
      </c>
    </row>
    <row r="251" spans="1:69" x14ac:dyDescent="0.2">
      <c r="A251" s="1" t="s">
        <v>708</v>
      </c>
      <c r="B251" s="1" t="s">
        <v>855</v>
      </c>
      <c r="C251" s="1" t="s">
        <v>49</v>
      </c>
      <c r="D251" s="2">
        <v>11828</v>
      </c>
      <c r="E251" s="4" t="s">
        <v>856</v>
      </c>
      <c r="F251" s="1" t="s">
        <v>857</v>
      </c>
      <c r="G251" s="1">
        <v>8781</v>
      </c>
      <c r="H251">
        <v>1205</v>
      </c>
      <c r="I251" s="1">
        <v>1768</v>
      </c>
      <c r="J251">
        <v>222</v>
      </c>
      <c r="K251" s="1">
        <v>654</v>
      </c>
      <c r="L251">
        <v>91</v>
      </c>
      <c r="M251" s="1">
        <v>260</v>
      </c>
      <c r="N251">
        <v>97</v>
      </c>
      <c r="O251" s="1">
        <v>363</v>
      </c>
      <c r="P251" s="1">
        <v>161</v>
      </c>
      <c r="Q251" s="36">
        <f t="shared" si="251"/>
        <v>7576</v>
      </c>
      <c r="R251" s="36">
        <f t="shared" si="237"/>
        <v>1546</v>
      </c>
      <c r="S251" s="36">
        <f t="shared" si="238"/>
        <v>563</v>
      </c>
      <c r="T251" s="36">
        <f t="shared" si="239"/>
        <v>163</v>
      </c>
      <c r="U251" s="36">
        <f t="shared" si="240"/>
        <v>202</v>
      </c>
      <c r="V251" s="36">
        <f t="shared" si="241"/>
        <v>46281</v>
      </c>
      <c r="W251" s="45">
        <f t="shared" si="242"/>
        <v>10050</v>
      </c>
      <c r="X251" s="50">
        <f t="shared" si="243"/>
        <v>4.6050746268656715</v>
      </c>
      <c r="Y251" s="46">
        <f t="shared" si="261"/>
        <v>0.1559660503452886</v>
      </c>
      <c r="Z251" s="46">
        <f t="shared" si="262"/>
        <v>0.36611530407663156</v>
      </c>
      <c r="AA251" s="46">
        <f t="shared" si="263"/>
        <v>2.5762645578079746</v>
      </c>
      <c r="AB251" s="46">
        <f t="shared" si="264"/>
        <v>6.7864138115393171</v>
      </c>
      <c r="AC251" s="46">
        <f t="shared" si="265"/>
        <v>12.99656306527066</v>
      </c>
      <c r="AD251" s="46">
        <f t="shared" si="266"/>
        <v>1181.5987974159063</v>
      </c>
      <c r="AE251" s="46">
        <f t="shared" si="267"/>
        <v>566.01426010247235</v>
      </c>
      <c r="AF251" s="46">
        <f t="shared" si="268"/>
        <v>1450.4369460458897</v>
      </c>
      <c r="AG251" s="46">
        <f t="shared" si="269"/>
        <v>1106.1854512809086</v>
      </c>
      <c r="AH251" s="46">
        <f t="shared" si="270"/>
        <v>2625.3057391846733</v>
      </c>
      <c r="AI251" s="46">
        <f t="shared" si="244"/>
        <v>0.68957520091848445</v>
      </c>
      <c r="AJ251" s="47">
        <f t="shared" si="252"/>
        <v>0.83040664792527064</v>
      </c>
      <c r="AK251" s="47">
        <f t="shared" si="253"/>
        <v>814.91558850474473</v>
      </c>
      <c r="AL251" s="47">
        <f t="shared" si="254"/>
        <v>-598.08631128173568</v>
      </c>
      <c r="AM251" s="47">
        <f t="shared" si="255"/>
        <v>-4065.5717615873682</v>
      </c>
      <c r="AN251" s="47">
        <f t="shared" si="256"/>
        <v>-5032.4058582151865</v>
      </c>
      <c r="AO251" s="47">
        <f t="shared" si="257"/>
        <v>-16528.052941701451</v>
      </c>
      <c r="AP251" s="47">
        <f t="shared" si="258"/>
        <v>9.9532196694794236E-5</v>
      </c>
      <c r="AQ251" s="47">
        <f t="shared" si="245"/>
        <v>-2.5290336200846744</v>
      </c>
      <c r="AR251" s="1">
        <f t="shared" si="259"/>
        <v>1205</v>
      </c>
      <c r="AS251" s="1">
        <f t="shared" si="226"/>
        <v>222</v>
      </c>
      <c r="AT251" s="1">
        <f t="shared" si="227"/>
        <v>91</v>
      </c>
      <c r="AU251" s="1">
        <f t="shared" si="228"/>
        <v>97</v>
      </c>
      <c r="AV251" s="1">
        <f t="shared" si="229"/>
        <v>161</v>
      </c>
      <c r="AW251" s="27">
        <f t="shared" si="271"/>
        <v>1776</v>
      </c>
      <c r="AX251" s="41">
        <f t="shared" si="246"/>
        <v>4.2460585585585582</v>
      </c>
      <c r="AY251" s="29">
        <f t="shared" si="272"/>
        <v>0.56842769712279906</v>
      </c>
      <c r="AZ251" s="29">
        <f t="shared" si="273"/>
        <v>6.0544814239915409E-2</v>
      </c>
      <c r="BA251" s="29">
        <f t="shared" si="274"/>
        <v>1.5526619313570318</v>
      </c>
      <c r="BB251" s="29">
        <f t="shared" si="275"/>
        <v>5.0447790484741484</v>
      </c>
      <c r="BC251" s="29">
        <f t="shared" si="276"/>
        <v>10.536896165591264</v>
      </c>
      <c r="BD251" s="29">
        <f t="shared" si="277"/>
        <v>684.95537503297282</v>
      </c>
      <c r="BE251" s="29">
        <f t="shared" si="277"/>
        <v>13.440948761261222</v>
      </c>
      <c r="BF251" s="29">
        <f t="shared" si="277"/>
        <v>141.2922357534899</v>
      </c>
      <c r="BG251" s="29">
        <f t="shared" si="260"/>
        <v>489.34356770199241</v>
      </c>
      <c r="BH251" s="29">
        <f t="shared" si="260"/>
        <v>1696.4402826601936</v>
      </c>
      <c r="BI251" s="29">
        <f t="shared" si="247"/>
        <v>1.7044914985407942</v>
      </c>
      <c r="BJ251" s="28">
        <f t="shared" si="230"/>
        <v>1.3055617559276138</v>
      </c>
      <c r="BK251" s="28">
        <f t="shared" si="231"/>
        <v>232.06392556737083</v>
      </c>
      <c r="BL251" s="28">
        <f t="shared" si="232"/>
        <v>-1.4861961839931948</v>
      </c>
      <c r="BM251" s="28">
        <f t="shared" si="233"/>
        <v>-79.11603075263433</v>
      </c>
      <c r="BN251" s="28">
        <f t="shared" si="234"/>
        <v>-493.90417773266046</v>
      </c>
      <c r="BO251" s="28">
        <f t="shared" si="235"/>
        <v>-2474.5866601262255</v>
      </c>
      <c r="BP251" s="28">
        <f t="shared" si="236"/>
        <v>5.6401543420613878E-4</v>
      </c>
      <c r="BQ251" s="28">
        <f t="shared" si="248"/>
        <v>-1.5888479131331064</v>
      </c>
    </row>
    <row r="252" spans="1:69" x14ac:dyDescent="0.2">
      <c r="A252" s="1" t="s">
        <v>708</v>
      </c>
      <c r="B252" s="1" t="s">
        <v>858</v>
      </c>
      <c r="C252" s="1" t="s">
        <v>42</v>
      </c>
      <c r="D252" s="2" t="s">
        <v>859</v>
      </c>
      <c r="E252" s="4" t="s">
        <v>860</v>
      </c>
      <c r="F252" s="1" t="s">
        <v>861</v>
      </c>
      <c r="G252" s="1">
        <v>176</v>
      </c>
      <c r="H252">
        <v>92</v>
      </c>
      <c r="I252" s="1">
        <v>56</v>
      </c>
      <c r="J252">
        <v>27</v>
      </c>
      <c r="K252" s="1">
        <v>24</v>
      </c>
      <c r="L252">
        <v>13</v>
      </c>
      <c r="M252" s="1">
        <v>34</v>
      </c>
      <c r="N252">
        <v>22</v>
      </c>
      <c r="O252" s="1">
        <v>37</v>
      </c>
      <c r="P252" s="1">
        <v>26</v>
      </c>
      <c r="Q252" s="36">
        <f t="shared" si="251"/>
        <v>84</v>
      </c>
      <c r="R252" s="36">
        <f t="shared" si="237"/>
        <v>29</v>
      </c>
      <c r="S252" s="36">
        <f t="shared" si="238"/>
        <v>11</v>
      </c>
      <c r="T252" s="36">
        <f t="shared" si="239"/>
        <v>12</v>
      </c>
      <c r="U252" s="36">
        <f t="shared" si="240"/>
        <v>11</v>
      </c>
      <c r="V252" s="36">
        <f t="shared" si="241"/>
        <v>604</v>
      </c>
      <c r="W252" s="45">
        <f t="shared" si="242"/>
        <v>147</v>
      </c>
      <c r="X252" s="50">
        <f t="shared" si="243"/>
        <v>4.1088435374149661</v>
      </c>
      <c r="Y252" s="46">
        <f t="shared" si="261"/>
        <v>0.79415984080707092</v>
      </c>
      <c r="Z252" s="46">
        <f t="shared" si="262"/>
        <v>1.1846915637003127E-2</v>
      </c>
      <c r="AA252" s="46">
        <f t="shared" si="263"/>
        <v>1.2295339904669353</v>
      </c>
      <c r="AB252" s="46">
        <f t="shared" si="264"/>
        <v>4.4472210652968673</v>
      </c>
      <c r="AC252" s="46">
        <f t="shared" si="265"/>
        <v>9.6649081401267996</v>
      </c>
      <c r="AD252" s="46">
        <f t="shared" si="266"/>
        <v>66.70942662779396</v>
      </c>
      <c r="AE252" s="46">
        <f t="shared" si="267"/>
        <v>0.34356055347309067</v>
      </c>
      <c r="AF252" s="46">
        <f t="shared" si="268"/>
        <v>13.524873895136288</v>
      </c>
      <c r="AG252" s="46">
        <f t="shared" si="269"/>
        <v>53.366652783562408</v>
      </c>
      <c r="AH252" s="46">
        <f t="shared" si="270"/>
        <v>106.31398954139479</v>
      </c>
      <c r="AI252" s="46">
        <f t="shared" si="244"/>
        <v>1.6456061876805517</v>
      </c>
      <c r="AJ252" s="47">
        <f t="shared" si="252"/>
        <v>1.282811828632926</v>
      </c>
      <c r="AK252" s="47">
        <f t="shared" si="253"/>
        <v>28.161274201009945</v>
      </c>
      <c r="AL252" s="47">
        <f t="shared" si="254"/>
        <v>-1.7714017691607055E-2</v>
      </c>
      <c r="AM252" s="47">
        <f t="shared" si="255"/>
        <v>-7.1041909578277656</v>
      </c>
      <c r="AN252" s="47">
        <f t="shared" si="256"/>
        <v>-53.312058969288536</v>
      </c>
      <c r="AO252" s="47">
        <f t="shared" si="257"/>
        <v>-156.56706615500198</v>
      </c>
      <c r="AP252" s="47">
        <f t="shared" si="258"/>
        <v>6.9437883797827116E-3</v>
      </c>
      <c r="AQ252" s="47">
        <f t="shared" si="245"/>
        <v>-1.3112633026510909</v>
      </c>
      <c r="AR252" s="1">
        <f t="shared" si="259"/>
        <v>92</v>
      </c>
      <c r="AS252" s="1">
        <f t="shared" si="226"/>
        <v>27</v>
      </c>
      <c r="AT252" s="1">
        <f t="shared" si="227"/>
        <v>13</v>
      </c>
      <c r="AU252" s="1">
        <f t="shared" si="228"/>
        <v>22</v>
      </c>
      <c r="AV252" s="1">
        <f t="shared" si="229"/>
        <v>26</v>
      </c>
      <c r="AW252" s="27">
        <f t="shared" si="271"/>
        <v>180</v>
      </c>
      <c r="AX252" s="41">
        <f t="shared" si="246"/>
        <v>3.7611111111111111</v>
      </c>
      <c r="AY252" s="29">
        <f t="shared" si="272"/>
        <v>1.5348456790123457</v>
      </c>
      <c r="AZ252" s="29">
        <f t="shared" si="273"/>
        <v>5.7067901234567918E-2</v>
      </c>
      <c r="BA252" s="29">
        <f t="shared" si="274"/>
        <v>0.5792901234567901</v>
      </c>
      <c r="BB252" s="29">
        <f t="shared" si="275"/>
        <v>3.1015123456790121</v>
      </c>
      <c r="BC252" s="29">
        <f t="shared" si="276"/>
        <v>7.6237345679012343</v>
      </c>
      <c r="BD252" s="29">
        <f t="shared" si="277"/>
        <v>141.20580246913579</v>
      </c>
      <c r="BE252" s="29">
        <f t="shared" si="277"/>
        <v>1.5408333333333337</v>
      </c>
      <c r="BF252" s="29">
        <f t="shared" si="277"/>
        <v>7.5307716049382716</v>
      </c>
      <c r="BG252" s="29">
        <f t="shared" si="260"/>
        <v>68.233271604938267</v>
      </c>
      <c r="BH252" s="29">
        <f t="shared" si="260"/>
        <v>198.2170987654321</v>
      </c>
      <c r="BI252" s="29">
        <f t="shared" si="247"/>
        <v>2.3280881440099317</v>
      </c>
      <c r="BJ252" s="28">
        <f t="shared" si="230"/>
        <v>1.5258073744775031</v>
      </c>
      <c r="BK252" s="28">
        <f t="shared" si="231"/>
        <v>49.247679571532181</v>
      </c>
      <c r="BL252" s="28">
        <f t="shared" si="232"/>
        <v>0.10362212324326107</v>
      </c>
      <c r="BM252" s="28">
        <f t="shared" si="233"/>
        <v>-1.6135722254518827</v>
      </c>
      <c r="BN252" s="28">
        <f t="shared" si="234"/>
        <v>-33.828584311018979</v>
      </c>
      <c r="BO252" s="28">
        <f t="shared" si="235"/>
        <v>-154.07276273060299</v>
      </c>
      <c r="BP252" s="28">
        <f t="shared" si="236"/>
        <v>5.6493628774088259E-3</v>
      </c>
      <c r="BQ252" s="28">
        <f t="shared" si="248"/>
        <v>-0.79183513787626991</v>
      </c>
    </row>
    <row r="253" spans="1:69" x14ac:dyDescent="0.2">
      <c r="A253" s="1" t="s">
        <v>708</v>
      </c>
      <c r="B253" s="1" t="s">
        <v>862</v>
      </c>
      <c r="C253" s="1" t="s">
        <v>30</v>
      </c>
      <c r="D253" s="2">
        <v>3906</v>
      </c>
      <c r="E253" s="4" t="s">
        <v>863</v>
      </c>
      <c r="F253" s="1" t="s">
        <v>864</v>
      </c>
      <c r="G253" s="1">
        <v>2622</v>
      </c>
      <c r="H253">
        <v>679</v>
      </c>
      <c r="I253" s="1">
        <v>687</v>
      </c>
      <c r="J253">
        <v>249</v>
      </c>
      <c r="K253" s="1">
        <v>247</v>
      </c>
      <c r="L253">
        <v>132</v>
      </c>
      <c r="M253" s="1">
        <v>156</v>
      </c>
      <c r="N253">
        <v>93</v>
      </c>
      <c r="O253" s="1">
        <v>195</v>
      </c>
      <c r="P253" s="1">
        <v>107</v>
      </c>
      <c r="Q253" s="36">
        <f t="shared" si="251"/>
        <v>1943</v>
      </c>
      <c r="R253" s="36">
        <f t="shared" si="237"/>
        <v>438</v>
      </c>
      <c r="S253" s="36">
        <f t="shared" si="238"/>
        <v>115</v>
      </c>
      <c r="T253" s="36">
        <f t="shared" si="239"/>
        <v>63</v>
      </c>
      <c r="U253" s="36">
        <f t="shared" si="240"/>
        <v>88</v>
      </c>
      <c r="V253" s="36">
        <f t="shared" si="241"/>
        <v>12026</v>
      </c>
      <c r="W253" s="45">
        <f t="shared" si="242"/>
        <v>2647</v>
      </c>
      <c r="X253" s="50">
        <f t="shared" si="243"/>
        <v>4.5432565168114847</v>
      </c>
      <c r="Y253" s="46">
        <f t="shared" si="261"/>
        <v>0.20861460943517757</v>
      </c>
      <c r="Z253" s="46">
        <f t="shared" si="262"/>
        <v>0.29512764305814693</v>
      </c>
      <c r="AA253" s="46">
        <f t="shared" si="263"/>
        <v>2.3816406766811165</v>
      </c>
      <c r="AB253" s="46">
        <f t="shared" si="264"/>
        <v>6.4681537103040858</v>
      </c>
      <c r="AC253" s="46">
        <f t="shared" si="265"/>
        <v>12.554666743927054</v>
      </c>
      <c r="AD253" s="46">
        <f t="shared" si="266"/>
        <v>405.33818613254999</v>
      </c>
      <c r="AE253" s="46">
        <f t="shared" si="267"/>
        <v>129.26590765946835</v>
      </c>
      <c r="AF253" s="46">
        <f t="shared" si="268"/>
        <v>273.8886778183284</v>
      </c>
      <c r="AG253" s="46">
        <f t="shared" si="269"/>
        <v>407.49368374915741</v>
      </c>
      <c r="AH253" s="46">
        <f t="shared" si="270"/>
        <v>1104.8106734655807</v>
      </c>
      <c r="AI253" s="46">
        <f t="shared" si="244"/>
        <v>0.8770964205688152</v>
      </c>
      <c r="AJ253" s="47">
        <f t="shared" si="252"/>
        <v>0.93653426022159769</v>
      </c>
      <c r="AK253" s="47">
        <f t="shared" si="253"/>
        <v>225.38181466388781</v>
      </c>
      <c r="AL253" s="47">
        <f t="shared" si="254"/>
        <v>-85.490515679447014</v>
      </c>
      <c r="AM253" s="47">
        <f t="shared" si="255"/>
        <v>-514.56612357809558</v>
      </c>
      <c r="AN253" s="47">
        <f t="shared" si="256"/>
        <v>-1261.6533333993436</v>
      </c>
      <c r="AO253" s="47">
        <f t="shared" si="257"/>
        <v>-4765.6204184243825</v>
      </c>
      <c r="AP253" s="47">
        <f t="shared" si="258"/>
        <v>3.7821471793926558E-4</v>
      </c>
      <c r="AQ253" s="47">
        <f t="shared" si="245"/>
        <v>-2.4213111750913825</v>
      </c>
      <c r="AR253" s="1">
        <f t="shared" si="259"/>
        <v>679</v>
      </c>
      <c r="AS253" s="1">
        <f t="shared" si="226"/>
        <v>249</v>
      </c>
      <c r="AT253" s="1">
        <f t="shared" si="227"/>
        <v>132</v>
      </c>
      <c r="AU253" s="1">
        <f t="shared" si="228"/>
        <v>93</v>
      </c>
      <c r="AV253" s="1">
        <f t="shared" si="229"/>
        <v>107</v>
      </c>
      <c r="AW253" s="27">
        <f t="shared" si="271"/>
        <v>1260</v>
      </c>
      <c r="AX253" s="41">
        <f t="shared" si="246"/>
        <v>4.0317460317460316</v>
      </c>
      <c r="AY253" s="29">
        <f t="shared" si="272"/>
        <v>0.93751574703955676</v>
      </c>
      <c r="AZ253" s="29">
        <f t="shared" si="273"/>
        <v>1.0078105316200484E-3</v>
      </c>
      <c r="BA253" s="29">
        <f t="shared" si="274"/>
        <v>1.0644998740236833</v>
      </c>
      <c r="BB253" s="29">
        <f t="shared" si="275"/>
        <v>4.1279919375157466</v>
      </c>
      <c r="BC253" s="29">
        <f t="shared" si="276"/>
        <v>9.1914840010078098</v>
      </c>
      <c r="BD253" s="29">
        <f t="shared" si="277"/>
        <v>636.57319223985905</v>
      </c>
      <c r="BE253" s="29">
        <f t="shared" si="277"/>
        <v>0.25094482237339205</v>
      </c>
      <c r="BF253" s="29">
        <f t="shared" si="277"/>
        <v>140.51398337112619</v>
      </c>
      <c r="BG253" s="29">
        <f t="shared" si="260"/>
        <v>383.90325018896442</v>
      </c>
      <c r="BH253" s="29">
        <f t="shared" si="260"/>
        <v>983.4887881078356</v>
      </c>
      <c r="BI253" s="29">
        <f t="shared" si="247"/>
        <v>1.703518791684002</v>
      </c>
      <c r="BJ253" s="28">
        <f t="shared" si="230"/>
        <v>1.3051891785040213</v>
      </c>
      <c r="BK253" s="28">
        <f t="shared" si="231"/>
        <v>277.21532672038506</v>
      </c>
      <c r="BL253" s="28">
        <f t="shared" si="232"/>
        <v>-3.5830039975967118E-3</v>
      </c>
      <c r="BM253" s="28">
        <f t="shared" si="233"/>
        <v>-65.203657838795664</v>
      </c>
      <c r="BN253" s="28">
        <f t="shared" si="234"/>
        <v>-350.80907226898887</v>
      </c>
      <c r="BO253" s="28">
        <f t="shared" si="235"/>
        <v>-1341.0403274638636</v>
      </c>
      <c r="BP253" s="28">
        <f t="shared" si="236"/>
        <v>7.9554394370074419E-4</v>
      </c>
      <c r="BQ253" s="28">
        <f t="shared" si="248"/>
        <v>-1.1772787948757049</v>
      </c>
    </row>
    <row r="254" spans="1:69" x14ac:dyDescent="0.2">
      <c r="A254" s="1" t="s">
        <v>708</v>
      </c>
      <c r="B254" s="1" t="s">
        <v>865</v>
      </c>
      <c r="C254" s="1" t="s">
        <v>100</v>
      </c>
      <c r="D254" s="2" t="s">
        <v>866</v>
      </c>
      <c r="E254" s="4" t="s">
        <v>867</v>
      </c>
      <c r="F254" s="1" t="s">
        <v>868</v>
      </c>
      <c r="Q254" s="36">
        <f t="shared" si="251"/>
        <v>0</v>
      </c>
      <c r="R254" s="36">
        <f t="shared" si="237"/>
        <v>0</v>
      </c>
      <c r="S254" s="36">
        <f t="shared" si="238"/>
        <v>0</v>
      </c>
      <c r="T254" s="36">
        <f t="shared" si="239"/>
        <v>0</v>
      </c>
      <c r="U254" s="36">
        <f t="shared" si="240"/>
        <v>0</v>
      </c>
      <c r="V254" s="36">
        <f t="shared" si="241"/>
        <v>0</v>
      </c>
      <c r="W254" s="45">
        <f t="shared" si="242"/>
        <v>0</v>
      </c>
      <c r="X254" s="50">
        <f t="shared" si="243"/>
        <v>0</v>
      </c>
      <c r="Y254" s="46">
        <f t="shared" si="261"/>
        <v>25</v>
      </c>
      <c r="Z254" s="46">
        <f t="shared" si="262"/>
        <v>16</v>
      </c>
      <c r="AA254" s="46">
        <f t="shared" si="263"/>
        <v>9</v>
      </c>
      <c r="AB254" s="46">
        <f t="shared" si="264"/>
        <v>4</v>
      </c>
      <c r="AC254" s="46">
        <f t="shared" si="265"/>
        <v>1</v>
      </c>
      <c r="AD254" s="46">
        <f t="shared" si="266"/>
        <v>0</v>
      </c>
      <c r="AE254" s="46">
        <f t="shared" si="267"/>
        <v>0</v>
      </c>
      <c r="AF254" s="46">
        <f t="shared" si="268"/>
        <v>0</v>
      </c>
      <c r="AG254" s="46">
        <f t="shared" si="269"/>
        <v>0</v>
      </c>
      <c r="AH254" s="46">
        <f t="shared" si="270"/>
        <v>0</v>
      </c>
      <c r="AI254" s="46">
        <f t="shared" si="244"/>
        <v>0</v>
      </c>
      <c r="AJ254" s="47">
        <f t="shared" si="252"/>
        <v>0</v>
      </c>
      <c r="AK254" s="47" t="e">
        <f t="shared" si="253"/>
        <v>#DIV/0!</v>
      </c>
      <c r="AL254" s="47" t="e">
        <f t="shared" si="254"/>
        <v>#DIV/0!</v>
      </c>
      <c r="AM254" s="47" t="e">
        <f t="shared" si="255"/>
        <v>#DIV/0!</v>
      </c>
      <c r="AN254" s="47" t="e">
        <f t="shared" si="256"/>
        <v>#DIV/0!</v>
      </c>
      <c r="AO254" s="47" t="e">
        <f t="shared" si="257"/>
        <v>#DIV/0!</v>
      </c>
      <c r="AP254" s="47">
        <f t="shared" si="258"/>
        <v>0</v>
      </c>
      <c r="AQ254" s="47">
        <f t="shared" si="245"/>
        <v>0</v>
      </c>
      <c r="AR254" s="1">
        <f t="shared" si="259"/>
        <v>0</v>
      </c>
      <c r="AS254" s="1">
        <f t="shared" si="226"/>
        <v>0</v>
      </c>
      <c r="AT254" s="1">
        <f t="shared" si="227"/>
        <v>0</v>
      </c>
      <c r="AU254" s="1">
        <f t="shared" si="228"/>
        <v>0</v>
      </c>
      <c r="AV254" s="1">
        <f t="shared" si="229"/>
        <v>0</v>
      </c>
      <c r="AW254" s="27">
        <f t="shared" si="271"/>
        <v>0</v>
      </c>
      <c r="AX254" s="41">
        <f t="shared" si="246"/>
        <v>0</v>
      </c>
      <c r="AY254" s="29">
        <f t="shared" si="272"/>
        <v>25</v>
      </c>
      <c r="AZ254" s="29">
        <f t="shared" si="273"/>
        <v>16</v>
      </c>
      <c r="BA254" s="29">
        <f t="shared" si="274"/>
        <v>9</v>
      </c>
      <c r="BB254" s="29">
        <f t="shared" si="275"/>
        <v>4</v>
      </c>
      <c r="BC254" s="29">
        <f t="shared" si="276"/>
        <v>1</v>
      </c>
      <c r="BD254" s="29">
        <f t="shared" si="277"/>
        <v>0</v>
      </c>
      <c r="BE254" s="29">
        <f t="shared" si="277"/>
        <v>0</v>
      </c>
      <c r="BF254" s="29">
        <f t="shared" si="277"/>
        <v>0</v>
      </c>
      <c r="BG254" s="29">
        <f t="shared" si="260"/>
        <v>0</v>
      </c>
      <c r="BH254" s="29">
        <f t="shared" si="260"/>
        <v>0</v>
      </c>
      <c r="BI254" s="29">
        <f t="shared" si="247"/>
        <v>0</v>
      </c>
      <c r="BJ254" s="28">
        <f t="shared" si="230"/>
        <v>0</v>
      </c>
      <c r="BK254" s="28" t="e">
        <f t="shared" si="231"/>
        <v>#DIV/0!</v>
      </c>
      <c r="BL254" s="28" t="e">
        <f t="shared" si="232"/>
        <v>#DIV/0!</v>
      </c>
      <c r="BM254" s="28" t="e">
        <f t="shared" si="233"/>
        <v>#DIV/0!</v>
      </c>
      <c r="BN254" s="28" t="e">
        <f t="shared" si="234"/>
        <v>#DIV/0!</v>
      </c>
      <c r="BO254" s="28" t="e">
        <f t="shared" si="235"/>
        <v>#DIV/0!</v>
      </c>
      <c r="BP254" s="28">
        <f t="shared" si="236"/>
        <v>0</v>
      </c>
      <c r="BQ254" s="28">
        <f t="shared" si="248"/>
        <v>0</v>
      </c>
    </row>
    <row r="255" spans="1:69" x14ac:dyDescent="0.2">
      <c r="A255" s="1" t="s">
        <v>708</v>
      </c>
      <c r="B255" s="1" t="s">
        <v>869</v>
      </c>
      <c r="C255" s="1" t="s">
        <v>49</v>
      </c>
      <c r="D255" s="2">
        <v>2579</v>
      </c>
      <c r="E255" s="4" t="s">
        <v>870</v>
      </c>
      <c r="F255" s="1" t="s">
        <v>871</v>
      </c>
      <c r="G255" s="1">
        <v>596</v>
      </c>
      <c r="H255" s="1">
        <v>191</v>
      </c>
      <c r="I255" s="1">
        <v>444</v>
      </c>
      <c r="J255">
        <v>169</v>
      </c>
      <c r="K255" s="1">
        <v>114</v>
      </c>
      <c r="L255">
        <v>46</v>
      </c>
      <c r="M255" s="1">
        <v>58</v>
      </c>
      <c r="N255">
        <v>36</v>
      </c>
      <c r="O255" s="1">
        <v>53</v>
      </c>
      <c r="P255" s="1">
        <v>27</v>
      </c>
      <c r="Q255" s="36">
        <f>IFERROR(H255-#REF!,0)</f>
        <v>0</v>
      </c>
      <c r="R255" s="36">
        <f t="shared" si="237"/>
        <v>275</v>
      </c>
      <c r="S255" s="36">
        <f t="shared" si="238"/>
        <v>68</v>
      </c>
      <c r="T255" s="36">
        <f t="shared" si="239"/>
        <v>22</v>
      </c>
      <c r="U255" s="36">
        <f t="shared" si="240"/>
        <v>26</v>
      </c>
      <c r="V255" s="36">
        <f t="shared" si="241"/>
        <v>1374</v>
      </c>
      <c r="W255" s="45">
        <f t="shared" si="242"/>
        <v>391</v>
      </c>
      <c r="X255" s="50">
        <f t="shared" si="243"/>
        <v>3.5140664961636827</v>
      </c>
      <c r="Y255" s="46">
        <f t="shared" si="261"/>
        <v>2.2079983778232748</v>
      </c>
      <c r="Z255" s="46">
        <f t="shared" si="262"/>
        <v>0.23613137015064017</v>
      </c>
      <c r="AA255" s="46">
        <f t="shared" si="263"/>
        <v>0.26426436247800561</v>
      </c>
      <c r="AB255" s="46">
        <f t="shared" si="264"/>
        <v>2.2923973548053711</v>
      </c>
      <c r="AC255" s="46">
        <f t="shared" si="265"/>
        <v>6.3205303471327365</v>
      </c>
      <c r="AD255" s="46">
        <f t="shared" si="266"/>
        <v>0</v>
      </c>
      <c r="AE255" s="46">
        <f t="shared" si="267"/>
        <v>64.936126791426048</v>
      </c>
      <c r="AF255" s="46">
        <f t="shared" si="268"/>
        <v>17.969976648504382</v>
      </c>
      <c r="AG255" s="46">
        <f t="shared" si="269"/>
        <v>50.432741805718166</v>
      </c>
      <c r="AH255" s="46">
        <f t="shared" si="270"/>
        <v>164.33378902545115</v>
      </c>
      <c r="AI255" s="46">
        <f t="shared" si="244"/>
        <v>0.76326316479769163</v>
      </c>
      <c r="AJ255" s="47">
        <f t="shared" si="252"/>
        <v>0.87364933743332718</v>
      </c>
      <c r="AK255" s="47">
        <f t="shared" si="253"/>
        <v>0</v>
      </c>
      <c r="AL255" s="47">
        <f t="shared" si="254"/>
        <v>47.320766298775006</v>
      </c>
      <c r="AM255" s="47">
        <f t="shared" si="255"/>
        <v>-13.853367559336061</v>
      </c>
      <c r="AN255" s="47">
        <f t="shared" si="256"/>
        <v>-114.51070096234731</v>
      </c>
      <c r="AO255" s="47">
        <f t="shared" si="257"/>
        <v>-619.5725577329506</v>
      </c>
      <c r="AP255" s="47">
        <f t="shared" si="258"/>
        <v>2.5772856107046339E-3</v>
      </c>
      <c r="AQ255" s="47">
        <f t="shared" si="245"/>
        <v>-1.8056871744956882</v>
      </c>
      <c r="AR255" s="1">
        <f t="shared" si="259"/>
        <v>191</v>
      </c>
      <c r="AS255" s="1">
        <f t="shared" si="226"/>
        <v>169</v>
      </c>
      <c r="AT255" s="1">
        <f t="shared" si="227"/>
        <v>46</v>
      </c>
      <c r="AU255" s="1">
        <f t="shared" si="228"/>
        <v>36</v>
      </c>
      <c r="AV255" s="1">
        <f t="shared" si="229"/>
        <v>27</v>
      </c>
      <c r="AW255" s="27">
        <f t="shared" si="271"/>
        <v>469</v>
      </c>
      <c r="AX255" s="41">
        <f t="shared" si="246"/>
        <v>3.9829424307036247</v>
      </c>
      <c r="AY255" s="29">
        <f t="shared" si="272"/>
        <v>1.034406099263051</v>
      </c>
      <c r="AZ255" s="29">
        <f t="shared" si="273"/>
        <v>2.909606703006437E-4</v>
      </c>
      <c r="BA255" s="29">
        <f t="shared" si="274"/>
        <v>0.96617582207755015</v>
      </c>
      <c r="BB255" s="29">
        <f t="shared" si="275"/>
        <v>3.9320606834847998</v>
      </c>
      <c r="BC255" s="29">
        <f t="shared" si="276"/>
        <v>8.8979455448920497</v>
      </c>
      <c r="BD255" s="29">
        <f t="shared" si="277"/>
        <v>197.57156495924275</v>
      </c>
      <c r="BE255" s="29">
        <f t="shared" si="277"/>
        <v>4.9172353280808788E-2</v>
      </c>
      <c r="BF255" s="29">
        <f t="shared" si="277"/>
        <v>44.444087815567308</v>
      </c>
      <c r="BG255" s="29">
        <f t="shared" si="260"/>
        <v>141.5541846054528</v>
      </c>
      <c r="BH255" s="29">
        <f t="shared" si="260"/>
        <v>240.24452971208535</v>
      </c>
      <c r="BI255" s="29">
        <f t="shared" si="247"/>
        <v>1.3330417509521986</v>
      </c>
      <c r="BJ255" s="28">
        <f t="shared" si="230"/>
        <v>1.1545742726010304</v>
      </c>
      <c r="BK255" s="28">
        <f t="shared" si="231"/>
        <v>130.55825854113897</v>
      </c>
      <c r="BL255" s="28">
        <f t="shared" si="232"/>
        <v>5.4496989246962464E-4</v>
      </c>
      <c r="BM255" s="28">
        <f t="shared" si="233"/>
        <v>-28.384186522870028</v>
      </c>
      <c r="BN255" s="28">
        <f t="shared" si="234"/>
        <v>-182.37579189047329</v>
      </c>
      <c r="BO255" s="28">
        <f t="shared" si="235"/>
        <v>-465.62120652312313</v>
      </c>
      <c r="BP255" s="28">
        <f t="shared" si="236"/>
        <v>2.1459031095005399E-3</v>
      </c>
      <c r="BQ255" s="28">
        <f t="shared" si="248"/>
        <v>-1.1712819455358308</v>
      </c>
    </row>
    <row r="256" spans="1:69" x14ac:dyDescent="0.2">
      <c r="A256" s="1" t="s">
        <v>708</v>
      </c>
      <c r="B256" s="1" t="s">
        <v>872</v>
      </c>
      <c r="C256" s="1" t="s">
        <v>30</v>
      </c>
      <c r="D256" s="2">
        <v>7548</v>
      </c>
      <c r="E256" s="4" t="s">
        <v>113</v>
      </c>
      <c r="F256" s="1" t="s">
        <v>873</v>
      </c>
      <c r="G256" s="1">
        <v>4685</v>
      </c>
      <c r="H256">
        <v>1137</v>
      </c>
      <c r="I256" s="1">
        <v>147</v>
      </c>
      <c r="J256">
        <v>342</v>
      </c>
      <c r="K256" s="1">
        <v>642</v>
      </c>
      <c r="L256">
        <v>219</v>
      </c>
      <c r="M256" s="1">
        <v>343</v>
      </c>
      <c r="N256">
        <v>176</v>
      </c>
      <c r="O256" s="1">
        <v>413</v>
      </c>
      <c r="P256" s="1">
        <v>215</v>
      </c>
      <c r="Q256" s="36">
        <f t="shared" si="251"/>
        <v>3548</v>
      </c>
      <c r="R256" s="36">
        <f t="shared" si="237"/>
        <v>-195</v>
      </c>
      <c r="S256" s="36">
        <f t="shared" si="238"/>
        <v>423</v>
      </c>
      <c r="T256" s="36">
        <f t="shared" si="239"/>
        <v>167</v>
      </c>
      <c r="U256" s="36">
        <f t="shared" si="240"/>
        <v>198</v>
      </c>
      <c r="V256" s="36">
        <f t="shared" si="241"/>
        <v>18761</v>
      </c>
      <c r="W256" s="45">
        <f t="shared" si="242"/>
        <v>4141</v>
      </c>
      <c r="X256" s="50">
        <f t="shared" si="243"/>
        <v>4.530548176768896</v>
      </c>
      <c r="Y256" s="46">
        <f t="shared" si="261"/>
        <v>0.22038501433500773</v>
      </c>
      <c r="Z256" s="46">
        <f t="shared" si="262"/>
        <v>0.2814813678727997</v>
      </c>
      <c r="AA256" s="46">
        <f t="shared" si="263"/>
        <v>2.3425777214105916</v>
      </c>
      <c r="AB256" s="46">
        <f t="shared" si="264"/>
        <v>6.403674074948384</v>
      </c>
      <c r="AC256" s="46">
        <f t="shared" si="265"/>
        <v>12.464770428486176</v>
      </c>
      <c r="AD256" s="46">
        <f t="shared" si="266"/>
        <v>781.9260308606074</v>
      </c>
      <c r="AE256" s="46">
        <f t="shared" si="267"/>
        <v>-54.88886673519594</v>
      </c>
      <c r="AF256" s="46">
        <f t="shared" si="268"/>
        <v>990.91037615668029</v>
      </c>
      <c r="AG256" s="46">
        <f t="shared" si="269"/>
        <v>1069.4135705163801</v>
      </c>
      <c r="AH256" s="46">
        <f t="shared" si="270"/>
        <v>2468.0245448402629</v>
      </c>
      <c r="AI256" s="46">
        <f t="shared" si="244"/>
        <v>1.2694168250335107</v>
      </c>
      <c r="AJ256" s="47">
        <f t="shared" si="252"/>
        <v>1.1266839951971941</v>
      </c>
      <c r="AK256" s="47">
        <f t="shared" si="253"/>
        <v>256.65535266207718</v>
      </c>
      <c r="AL256" s="47">
        <f t="shared" si="254"/>
        <v>20.361169312760328</v>
      </c>
      <c r="AM256" s="47">
        <f t="shared" si="255"/>
        <v>-1060.412906805079</v>
      </c>
      <c r="AN256" s="47">
        <f t="shared" si="256"/>
        <v>-1892.1428691972822</v>
      </c>
      <c r="AO256" s="47">
        <f t="shared" si="257"/>
        <v>-6092.3555563755308</v>
      </c>
      <c r="AP256" s="47">
        <f t="shared" si="258"/>
        <v>2.4166261074987189E-4</v>
      </c>
      <c r="AQ256" s="47">
        <f t="shared" si="245"/>
        <v>-2.1188723506622549</v>
      </c>
      <c r="AR256" s="1">
        <f t="shared" si="259"/>
        <v>1137</v>
      </c>
      <c r="AS256" s="1">
        <f t="shared" si="226"/>
        <v>342</v>
      </c>
      <c r="AT256" s="1">
        <f t="shared" si="227"/>
        <v>219</v>
      </c>
      <c r="AU256" s="1">
        <f t="shared" si="228"/>
        <v>176</v>
      </c>
      <c r="AV256" s="1">
        <f t="shared" si="229"/>
        <v>215</v>
      </c>
      <c r="AW256" s="27">
        <f t="shared" si="271"/>
        <v>2089</v>
      </c>
      <c r="AX256" s="41">
        <f t="shared" si="246"/>
        <v>3.9621828626136906</v>
      </c>
      <c r="AY256" s="29">
        <f t="shared" si="272"/>
        <v>1.0770644106527139</v>
      </c>
      <c r="AZ256" s="29">
        <f t="shared" si="273"/>
        <v>1.4301358800950024E-3</v>
      </c>
      <c r="BA256" s="29">
        <f t="shared" si="274"/>
        <v>0.92579586110747614</v>
      </c>
      <c r="BB256" s="29">
        <f t="shared" si="275"/>
        <v>3.8501615863348575</v>
      </c>
      <c r="BC256" s="29">
        <f t="shared" si="276"/>
        <v>8.7745273115622382</v>
      </c>
      <c r="BD256" s="29">
        <f t="shared" si="277"/>
        <v>1224.6222349121356</v>
      </c>
      <c r="BE256" s="29">
        <f t="shared" si="277"/>
        <v>0.48910647099249083</v>
      </c>
      <c r="BF256" s="29">
        <f t="shared" si="277"/>
        <v>202.74929358253726</v>
      </c>
      <c r="BG256" s="29">
        <f t="shared" si="260"/>
        <v>677.62843919493491</v>
      </c>
      <c r="BH256" s="29">
        <f t="shared" si="260"/>
        <v>1886.5233719858811</v>
      </c>
      <c r="BI256" s="29">
        <f t="shared" si="247"/>
        <v>1.9118833554341388</v>
      </c>
      <c r="BJ256" s="28">
        <f t="shared" si="230"/>
        <v>1.382708702306505</v>
      </c>
      <c r="BK256" s="28">
        <f t="shared" si="231"/>
        <v>480.76283763690367</v>
      </c>
      <c r="BL256" s="28">
        <f t="shared" si="232"/>
        <v>6.9968082408737491E-3</v>
      </c>
      <c r="BM256" s="28">
        <f t="shared" si="233"/>
        <v>-73.794650240440561</v>
      </c>
      <c r="BN256" s="28">
        <f t="shared" si="234"/>
        <v>-502.96644724035184</v>
      </c>
      <c r="BO256" s="28">
        <f t="shared" si="235"/>
        <v>-2113.8879669142812</v>
      </c>
      <c r="BP256" s="28">
        <f t="shared" si="236"/>
        <v>4.7938616540635609E-4</v>
      </c>
      <c r="BQ256" s="28">
        <f t="shared" si="248"/>
        <v>-1.0593855300568475</v>
      </c>
    </row>
    <row r="257" spans="1:69" x14ac:dyDescent="0.2">
      <c r="A257" s="1" t="s">
        <v>708</v>
      </c>
      <c r="B257" s="1" t="s">
        <v>874</v>
      </c>
      <c r="C257" s="1" t="s">
        <v>81</v>
      </c>
      <c r="D257" s="2">
        <v>14094</v>
      </c>
      <c r="E257" s="4" t="s">
        <v>801</v>
      </c>
      <c r="F257" s="1" t="s">
        <v>875</v>
      </c>
      <c r="G257" s="1">
        <v>8273</v>
      </c>
      <c r="H257">
        <v>4014</v>
      </c>
      <c r="I257" s="1">
        <v>2587</v>
      </c>
      <c r="J257">
        <v>113</v>
      </c>
      <c r="K257" s="1">
        <v>1168</v>
      </c>
      <c r="L257">
        <v>509</v>
      </c>
      <c r="M257" s="1">
        <v>693</v>
      </c>
      <c r="N257">
        <v>400</v>
      </c>
      <c r="O257" s="1">
        <v>1374</v>
      </c>
      <c r="P257" s="1">
        <v>909</v>
      </c>
      <c r="Q257" s="36">
        <f t="shared" si="251"/>
        <v>4259</v>
      </c>
      <c r="R257" s="36">
        <f t="shared" si="237"/>
        <v>2474</v>
      </c>
      <c r="S257" s="36">
        <f t="shared" si="238"/>
        <v>659</v>
      </c>
      <c r="T257" s="36">
        <f t="shared" si="239"/>
        <v>293</v>
      </c>
      <c r="U257" s="36">
        <f t="shared" si="240"/>
        <v>465</v>
      </c>
      <c r="V257" s="36">
        <f t="shared" si="241"/>
        <v>34219</v>
      </c>
      <c r="W257" s="45">
        <f t="shared" si="242"/>
        <v>8150</v>
      </c>
      <c r="X257" s="50">
        <f t="shared" si="243"/>
        <v>4.1986503067484664</v>
      </c>
      <c r="Y257" s="46">
        <f t="shared" si="261"/>
        <v>0.64216133087432703</v>
      </c>
      <c r="Z257" s="46">
        <f t="shared" si="262"/>
        <v>3.9461944371259793E-2</v>
      </c>
      <c r="AA257" s="46">
        <f t="shared" si="263"/>
        <v>1.4367625578681926</v>
      </c>
      <c r="AB257" s="46">
        <f t="shared" si="264"/>
        <v>4.8340631713651252</v>
      </c>
      <c r="AC257" s="46">
        <f t="shared" si="265"/>
        <v>10.231363784862058</v>
      </c>
      <c r="AD257" s="46">
        <f t="shared" si="266"/>
        <v>2734.9651081937586</v>
      </c>
      <c r="AE257" s="46">
        <f t="shared" si="267"/>
        <v>97.628850374496722</v>
      </c>
      <c r="AF257" s="46">
        <f t="shared" si="268"/>
        <v>946.82652563513898</v>
      </c>
      <c r="AG257" s="46">
        <f t="shared" si="269"/>
        <v>1416.3805092099817</v>
      </c>
      <c r="AH257" s="46">
        <f t="shared" si="270"/>
        <v>4757.5841599608566</v>
      </c>
      <c r="AI257" s="46">
        <f t="shared" si="244"/>
        <v>1.221424119937935</v>
      </c>
      <c r="AJ257" s="47">
        <f t="shared" si="252"/>
        <v>1.1051805825013101</v>
      </c>
      <c r="AK257" s="47">
        <f t="shared" si="253"/>
        <v>1623.5816239954809</v>
      </c>
      <c r="AL257" s="47">
        <f t="shared" si="254"/>
        <v>-14.367052456381145</v>
      </c>
      <c r="AM257" s="47">
        <f t="shared" si="255"/>
        <v>-840.74284360769286</v>
      </c>
      <c r="AN257" s="47">
        <f t="shared" si="256"/>
        <v>-2306.9403469481153</v>
      </c>
      <c r="AO257" s="47">
        <f t="shared" si="257"/>
        <v>-11273.363351869079</v>
      </c>
      <c r="AP257" s="47">
        <f t="shared" si="258"/>
        <v>1.2274456485560751E-4</v>
      </c>
      <c r="AQ257" s="47">
        <f t="shared" si="245"/>
        <v>-1.5725827402695363</v>
      </c>
      <c r="AR257" s="1">
        <f t="shared" si="259"/>
        <v>4014</v>
      </c>
      <c r="AS257" s="1">
        <f t="shared" si="226"/>
        <v>113</v>
      </c>
      <c r="AT257" s="1">
        <f t="shared" si="227"/>
        <v>509</v>
      </c>
      <c r="AU257" s="1">
        <f t="shared" si="228"/>
        <v>400</v>
      </c>
      <c r="AV257" s="1">
        <f t="shared" si="229"/>
        <v>909</v>
      </c>
      <c r="AW257" s="27">
        <f t="shared" si="271"/>
        <v>5945</v>
      </c>
      <c r="AX257" s="41">
        <f t="shared" si="246"/>
        <v>3.9962994112699746</v>
      </c>
      <c r="AY257" s="29">
        <f t="shared" si="272"/>
        <v>1.0074148718169997</v>
      </c>
      <c r="AZ257" s="29">
        <f t="shared" si="273"/>
        <v>1.3694356948791252E-5</v>
      </c>
      <c r="BA257" s="29">
        <f t="shared" si="274"/>
        <v>0.99261251689689789</v>
      </c>
      <c r="BB257" s="29">
        <f t="shared" si="275"/>
        <v>3.9852113394368471</v>
      </c>
      <c r="BC257" s="29">
        <f t="shared" si="276"/>
        <v>8.9778101619767963</v>
      </c>
      <c r="BD257" s="29">
        <f t="shared" si="277"/>
        <v>4043.7632954734368</v>
      </c>
      <c r="BE257" s="29">
        <f t="shared" si="277"/>
        <v>1.5474623352134116E-3</v>
      </c>
      <c r="BF257" s="29">
        <f t="shared" si="277"/>
        <v>505.23977110052101</v>
      </c>
      <c r="BG257" s="29">
        <f t="shared" si="260"/>
        <v>1594.0845357747389</v>
      </c>
      <c r="BH257" s="29">
        <f t="shared" si="260"/>
        <v>8160.8294372369082</v>
      </c>
      <c r="BI257" s="29">
        <f t="shared" si="247"/>
        <v>2.4064465994360602</v>
      </c>
      <c r="BJ257" s="28">
        <f t="shared" si="230"/>
        <v>1.5512725741906417</v>
      </c>
      <c r="BK257" s="28">
        <f t="shared" si="231"/>
        <v>1087.2403496150187</v>
      </c>
      <c r="BL257" s="28">
        <f t="shared" si="232"/>
        <v>1.5340042604835413E-6</v>
      </c>
      <c r="BM257" s="28">
        <f t="shared" si="233"/>
        <v>-134.84134012393847</v>
      </c>
      <c r="BN257" s="28">
        <f t="shared" si="234"/>
        <v>-852.45739800837146</v>
      </c>
      <c r="BO257" s="28">
        <f t="shared" si="235"/>
        <v>-6550.2091414576844</v>
      </c>
      <c r="BP257" s="28">
        <f t="shared" si="236"/>
        <v>1.6829349434250776E-4</v>
      </c>
      <c r="BQ257" s="28">
        <f t="shared" si="248"/>
        <v>-1.0855380618053421</v>
      </c>
    </row>
    <row r="258" spans="1:69" x14ac:dyDescent="0.2">
      <c r="A258" s="1" t="s">
        <v>708</v>
      </c>
      <c r="B258" s="1" t="s">
        <v>876</v>
      </c>
      <c r="C258" s="1" t="s">
        <v>18</v>
      </c>
      <c r="D258" s="2">
        <v>8200</v>
      </c>
      <c r="E258" s="4" t="s">
        <v>877</v>
      </c>
      <c r="F258" s="1" t="s">
        <v>878</v>
      </c>
      <c r="G258" s="1">
        <v>6062</v>
      </c>
      <c r="H258">
        <v>137</v>
      </c>
      <c r="I258" s="1">
        <v>1017</v>
      </c>
      <c r="J258">
        <v>279</v>
      </c>
      <c r="K258" s="1">
        <v>406</v>
      </c>
      <c r="L258">
        <v>177</v>
      </c>
      <c r="M258" s="1">
        <v>242</v>
      </c>
      <c r="N258">
        <v>148</v>
      </c>
      <c r="O258" s="1">
        <v>473</v>
      </c>
      <c r="P258" s="1">
        <v>306</v>
      </c>
      <c r="Q258" s="36">
        <f t="shared" si="251"/>
        <v>5925</v>
      </c>
      <c r="R258" s="36">
        <f t="shared" si="237"/>
        <v>738</v>
      </c>
      <c r="S258" s="36">
        <f t="shared" si="238"/>
        <v>229</v>
      </c>
      <c r="T258" s="36">
        <f t="shared" si="239"/>
        <v>94</v>
      </c>
      <c r="U258" s="36">
        <f t="shared" si="240"/>
        <v>167</v>
      </c>
      <c r="V258" s="36">
        <f t="shared" si="241"/>
        <v>33619</v>
      </c>
      <c r="W258" s="45">
        <f t="shared" si="242"/>
        <v>7153</v>
      </c>
      <c r="X258" s="50">
        <f t="shared" si="243"/>
        <v>4.6999860198518109</v>
      </c>
      <c r="Y258" s="46">
        <f t="shared" si="261"/>
        <v>9.0008388284358032E-2</v>
      </c>
      <c r="Z258" s="46">
        <f t="shared" si="262"/>
        <v>0.48998042798797975</v>
      </c>
      <c r="AA258" s="46">
        <f t="shared" si="263"/>
        <v>2.8899524676916015</v>
      </c>
      <c r="AB258" s="46">
        <f t="shared" si="264"/>
        <v>7.2899245073952228</v>
      </c>
      <c r="AC258" s="46">
        <f t="shared" si="265"/>
        <v>13.689896547098845</v>
      </c>
      <c r="AD258" s="46">
        <f t="shared" si="266"/>
        <v>533.29970058482138</v>
      </c>
      <c r="AE258" s="46">
        <f t="shared" si="267"/>
        <v>361.60555585512907</v>
      </c>
      <c r="AF258" s="46">
        <f t="shared" si="268"/>
        <v>661.79911510137674</v>
      </c>
      <c r="AG258" s="46">
        <f t="shared" si="269"/>
        <v>685.25290369515096</v>
      </c>
      <c r="AH258" s="46">
        <f t="shared" si="270"/>
        <v>2286.2127233655074</v>
      </c>
      <c r="AI258" s="46">
        <f t="shared" si="244"/>
        <v>0.63313338906627314</v>
      </c>
      <c r="AJ258" s="47">
        <f t="shared" si="252"/>
        <v>0.79569679468141197</v>
      </c>
      <c r="AK258" s="47">
        <f t="shared" si="253"/>
        <v>317.59233087786578</v>
      </c>
      <c r="AL258" s="47">
        <f t="shared" si="254"/>
        <v>-502.4370246432573</v>
      </c>
      <c r="AM258" s="47">
        <f t="shared" si="255"/>
        <v>-2233.2055898733947</v>
      </c>
      <c r="AN258" s="47">
        <f t="shared" si="256"/>
        <v>-3672.5657032137592</v>
      </c>
      <c r="AO258" s="47">
        <f t="shared" si="257"/>
        <v>-16790.896891024502</v>
      </c>
      <c r="AP258" s="47">
        <f t="shared" si="258"/>
        <v>1.3986013439086601E-4</v>
      </c>
      <c r="AQ258" s="47">
        <f t="shared" si="245"/>
        <v>-3.2002114661662153</v>
      </c>
      <c r="AR258" s="1">
        <f t="shared" si="259"/>
        <v>137</v>
      </c>
      <c r="AS258" s="1">
        <f t="shared" ref="AS258:AS321" si="278">J258</f>
        <v>279</v>
      </c>
      <c r="AT258" s="1">
        <f t="shared" ref="AT258:AT321" si="279">L258</f>
        <v>177</v>
      </c>
      <c r="AU258" s="1">
        <f t="shared" ref="AU258:AU321" si="280">N258</f>
        <v>148</v>
      </c>
      <c r="AV258" s="1">
        <f t="shared" ref="AV258:AV321" si="281">P258</f>
        <v>306</v>
      </c>
      <c r="AW258" s="27">
        <f t="shared" si="271"/>
        <v>1047</v>
      </c>
      <c r="AX258" s="41">
        <f t="shared" si="246"/>
        <v>2.8022922636103154</v>
      </c>
      <c r="AY258" s="29">
        <f t="shared" si="272"/>
        <v>4.8299192945870715</v>
      </c>
      <c r="AZ258" s="29">
        <f t="shared" si="273"/>
        <v>1.4345038218077024</v>
      </c>
      <c r="BA258" s="29">
        <f t="shared" si="274"/>
        <v>3.9088349028333032E-2</v>
      </c>
      <c r="BB258" s="29">
        <f t="shared" si="275"/>
        <v>0.64367287624896374</v>
      </c>
      <c r="BC258" s="29">
        <f t="shared" si="276"/>
        <v>3.2482574034695944</v>
      </c>
      <c r="BD258" s="29">
        <f t="shared" si="277"/>
        <v>661.69894335842878</v>
      </c>
      <c r="BE258" s="29">
        <f t="shared" si="277"/>
        <v>400.22656628434896</v>
      </c>
      <c r="BF258" s="29">
        <f t="shared" si="277"/>
        <v>6.9186377780149471</v>
      </c>
      <c r="BG258" s="29">
        <f t="shared" si="260"/>
        <v>95.263585684846632</v>
      </c>
      <c r="BH258" s="29">
        <f t="shared" si="260"/>
        <v>993.9667654616959</v>
      </c>
      <c r="BI258" s="29">
        <f t="shared" si="247"/>
        <v>2.0631687366800531</v>
      </c>
      <c r="BJ258" s="28">
        <f t="shared" ref="BJ258:BJ321" si="282">SQRT(BI258)</f>
        <v>1.4363734669924995</v>
      </c>
      <c r="BK258" s="28">
        <f t="shared" ref="BK258:BK321" si="283">AR258*((5-AX258)/BJ258)*((5-AX258)/BJ258)*((5-AX258)/BJ258)</f>
        <v>490.71378212488702</v>
      </c>
      <c r="BL258" s="28">
        <f t="shared" ref="BL258:BL321" si="284">AS258*((4-AX258)/BJ258)*((4-AX258)/BJ258)*((4-AX258)/BJ258)</f>
        <v>161.75385704717559</v>
      </c>
      <c r="BM258" s="28">
        <f t="shared" ref="BM258:BM321" si="285">AT258*((3-AX258)/BJ258)*((3-AX258)/BJ258)*((3-AX258)/BJ258)</f>
        <v>0.46157484791067377</v>
      </c>
      <c r="BN258" s="28">
        <f t="shared" ref="BN258:BN321" si="286">AU258*((2-AX258)/BJ258)*((2-AX258)/BJ258)*((2-AX258)/BJ258)</f>
        <v>-25.790360103431212</v>
      </c>
      <c r="BO258" s="28">
        <f t="shared" ref="BO258:BO321" si="287">AV258*((1-AX258)/BJ258)*((1-AX258)/BJ258)*((1-AX258)/BJ258)</f>
        <v>-604.4981269185929</v>
      </c>
      <c r="BP258" s="28">
        <f t="shared" ref="BP258:BP321" si="288">AW258/((AW258-1)*(AW258-2))</f>
        <v>9.5785265353545517E-4</v>
      </c>
      <c r="BQ258" s="28">
        <f t="shared" si="248"/>
        <v>2.1686480432957435E-2</v>
      </c>
    </row>
    <row r="259" spans="1:69" x14ac:dyDescent="0.2">
      <c r="A259" s="1" t="s">
        <v>708</v>
      </c>
      <c r="B259" s="1" t="s">
        <v>879</v>
      </c>
      <c r="C259" s="1" t="s">
        <v>49</v>
      </c>
      <c r="D259" s="2">
        <v>4698</v>
      </c>
      <c r="E259" s="4" t="s">
        <v>880</v>
      </c>
      <c r="F259" s="1" t="s">
        <v>881</v>
      </c>
      <c r="G259" s="1">
        <v>3402</v>
      </c>
      <c r="H259">
        <v>864</v>
      </c>
      <c r="I259" s="1">
        <v>736</v>
      </c>
      <c r="J259">
        <v>199</v>
      </c>
      <c r="K259" s="1">
        <v>275</v>
      </c>
      <c r="L259">
        <v>105</v>
      </c>
      <c r="M259" s="1">
        <v>86</v>
      </c>
      <c r="N259">
        <v>46</v>
      </c>
      <c r="O259" s="1">
        <v>200</v>
      </c>
      <c r="P259" s="1">
        <v>120</v>
      </c>
      <c r="Q259" s="36">
        <f>IFERROR(G259-H259,0)</f>
        <v>2538</v>
      </c>
      <c r="R259" s="36">
        <f t="shared" ref="R259:R322" si="289">IFERROR(I259-J259,0)</f>
        <v>537</v>
      </c>
      <c r="S259" s="36">
        <f t="shared" ref="S259:S322" si="290">IFERROR(K259-L259,0)</f>
        <v>170</v>
      </c>
      <c r="T259" s="36">
        <f t="shared" ref="T259:T322" si="291">IFERROR(M259-N259,0)</f>
        <v>40</v>
      </c>
      <c r="U259" s="36">
        <f t="shared" ref="U259:U322" si="292">IFERROR(O259-P259,0)</f>
        <v>80</v>
      </c>
      <c r="V259" s="36">
        <f t="shared" ref="V259:V322" si="293">Q259*5+R259*4+S259*3+T259*2+U259*1</f>
        <v>15508</v>
      </c>
      <c r="W259" s="45">
        <f t="shared" ref="W259:W322" si="294">IFERROR(Q259+R259+S259+T259+U259,0)</f>
        <v>3365</v>
      </c>
      <c r="X259" s="50">
        <f t="shared" ref="X259:X322" si="295">IF(ISERROR(V259/W259),0,(V259/W259))</f>
        <v>4.6086181277860323</v>
      </c>
      <c r="Y259" s="46">
        <f t="shared" si="261"/>
        <v>0.15317976989771054</v>
      </c>
      <c r="Z259" s="46">
        <f t="shared" si="262"/>
        <v>0.37041602546977515</v>
      </c>
      <c r="AA259" s="46">
        <f t="shared" si="263"/>
        <v>2.5876522810418399</v>
      </c>
      <c r="AB259" s="46">
        <f t="shared" si="264"/>
        <v>6.8048885366139045</v>
      </c>
      <c r="AC259" s="46">
        <f t="shared" si="265"/>
        <v>13.022124792185968</v>
      </c>
      <c r="AD259" s="46">
        <f t="shared" si="266"/>
        <v>388.77025600038934</v>
      </c>
      <c r="AE259" s="46">
        <f t="shared" si="267"/>
        <v>198.91340567726925</v>
      </c>
      <c r="AF259" s="46">
        <f t="shared" si="268"/>
        <v>439.90088777711276</v>
      </c>
      <c r="AG259" s="46">
        <f t="shared" si="269"/>
        <v>272.19554146455619</v>
      </c>
      <c r="AH259" s="46">
        <f t="shared" si="270"/>
        <v>1041.7699833748775</v>
      </c>
      <c r="AI259" s="46">
        <f t="shared" ref="AI259:AI322" si="296">IF(ISERROR(SUM(AD259:AH259)/(W259-1)),0,SUM(AD259:AH259)/(W259-1))</f>
        <v>0.6960612587081465</v>
      </c>
      <c r="AJ259" s="47">
        <f t="shared" si="252"/>
        <v>0.83430285790481773</v>
      </c>
      <c r="AK259" s="47">
        <f t="shared" si="253"/>
        <v>262.01282107670215</v>
      </c>
      <c r="AL259" s="47">
        <f t="shared" si="254"/>
        <v>-208.46720474032139</v>
      </c>
      <c r="AM259" s="47">
        <f t="shared" si="255"/>
        <v>-1218.53105855079</v>
      </c>
      <c r="AN259" s="47">
        <f t="shared" si="256"/>
        <v>-1222.7011519981709</v>
      </c>
      <c r="AO259" s="47">
        <f t="shared" si="257"/>
        <v>-6473.5360756440796</v>
      </c>
      <c r="AP259" s="47">
        <f t="shared" si="258"/>
        <v>2.9744194622673896E-4</v>
      </c>
      <c r="AQ259" s="47">
        <f t="shared" ref="AQ259:AQ322" si="297">IF(ISERROR(SUM(AK259:AO259)*AP259),0,(SUM(AK259:AO259)*AP259))</f>
        <v>-2.6356993168706646</v>
      </c>
      <c r="AR259" s="1">
        <f t="shared" si="259"/>
        <v>864</v>
      </c>
      <c r="AS259" s="1">
        <f t="shared" si="278"/>
        <v>199</v>
      </c>
      <c r="AT259" s="1">
        <f t="shared" si="279"/>
        <v>105</v>
      </c>
      <c r="AU259" s="1">
        <f t="shared" si="280"/>
        <v>46</v>
      </c>
      <c r="AV259" s="1">
        <f t="shared" si="281"/>
        <v>120</v>
      </c>
      <c r="AW259" s="27">
        <f t="shared" si="271"/>
        <v>1334</v>
      </c>
      <c r="AX259" s="41">
        <f t="shared" ref="AX259:AX322" si="298">IF(ISERROR(((AR259*5+AS259*4+AT259*3+AU259*2+AV259*1)/AW259)),0,((AR259*5+AS259*4+AT259*3+AU259*2+AV259*1)/AW259))</f>
        <v>4.2301349325337334</v>
      </c>
      <c r="AY259" s="29">
        <f t="shared" si="272"/>
        <v>0.59269222210483918</v>
      </c>
      <c r="AZ259" s="29">
        <f t="shared" si="273"/>
        <v>5.2962087172306029E-2</v>
      </c>
      <c r="BA259" s="29">
        <f t="shared" si="274"/>
        <v>1.5132319522397728</v>
      </c>
      <c r="BB259" s="29">
        <f t="shared" si="275"/>
        <v>4.9735018173072394</v>
      </c>
      <c r="BC259" s="29">
        <f t="shared" si="276"/>
        <v>10.433771682374706</v>
      </c>
      <c r="BD259" s="29">
        <f t="shared" si="277"/>
        <v>512.08607989858103</v>
      </c>
      <c r="BE259" s="29">
        <f t="shared" si="277"/>
        <v>10.5394553472889</v>
      </c>
      <c r="BF259" s="29">
        <f t="shared" si="277"/>
        <v>158.88935498517614</v>
      </c>
      <c r="BG259" s="29">
        <f t="shared" si="260"/>
        <v>228.78108359613302</v>
      </c>
      <c r="BH259" s="29">
        <f t="shared" si="260"/>
        <v>1252.0526018849648</v>
      </c>
      <c r="BI259" s="29">
        <f t="shared" ref="BI259:BI322" si="299">IF(ISERROR((SUM(BD259:BH259)/(AW259-1))),0,((SUM(BD259:BH259)/(AW259-1))))</f>
        <v>1.6221669735274897</v>
      </c>
      <c r="BJ259" s="28">
        <f t="shared" si="282"/>
        <v>1.2736431892517974</v>
      </c>
      <c r="BK259" s="28">
        <f t="shared" si="283"/>
        <v>190.8157645612535</v>
      </c>
      <c r="BL259" s="28">
        <f t="shared" si="284"/>
        <v>-1.1739710337601101</v>
      </c>
      <c r="BM259" s="28">
        <f t="shared" si="285"/>
        <v>-94.602850139241383</v>
      </c>
      <c r="BN259" s="28">
        <f t="shared" si="286"/>
        <v>-246.94936878169824</v>
      </c>
      <c r="BO259" s="28">
        <f t="shared" si="287"/>
        <v>-1957.4915989420281</v>
      </c>
      <c r="BP259" s="28">
        <f t="shared" si="288"/>
        <v>7.5131395461477978E-4</v>
      </c>
      <c r="BQ259" s="28">
        <f t="shared" ref="BQ259:BQ322" si="300">IF(ISERROR((SUM(BK259:BO259)*BP259)),0,(SUM(BK259:BO259)*BP259))</f>
        <v>-1.5848231767759071</v>
      </c>
    </row>
    <row r="260" spans="1:69" x14ac:dyDescent="0.2">
      <c r="A260" s="1" t="s">
        <v>708</v>
      </c>
      <c r="B260" s="1" t="s">
        <v>882</v>
      </c>
      <c r="C260" s="1" t="s">
        <v>34</v>
      </c>
      <c r="D260" s="2" t="s">
        <v>691</v>
      </c>
      <c r="E260" s="4" t="s">
        <v>883</v>
      </c>
      <c r="F260" s="1" t="s">
        <v>884</v>
      </c>
      <c r="G260" s="1">
        <v>146</v>
      </c>
      <c r="H260">
        <v>25</v>
      </c>
      <c r="I260" s="1">
        <v>26</v>
      </c>
      <c r="J260">
        <v>5</v>
      </c>
      <c r="K260" s="1">
        <v>14</v>
      </c>
      <c r="L260">
        <v>6</v>
      </c>
      <c r="M260" s="1">
        <v>7</v>
      </c>
      <c r="N260">
        <v>3</v>
      </c>
      <c r="O260" s="1">
        <v>9</v>
      </c>
      <c r="P260" s="1">
        <v>5</v>
      </c>
      <c r="Q260" s="36">
        <f t="shared" ref="Q260:Q323" si="301">IFERROR(G260-H260,0)</f>
        <v>121</v>
      </c>
      <c r="R260" s="36">
        <f t="shared" si="289"/>
        <v>21</v>
      </c>
      <c r="S260" s="36">
        <f t="shared" si="290"/>
        <v>8</v>
      </c>
      <c r="T260" s="36">
        <f t="shared" si="291"/>
        <v>4</v>
      </c>
      <c r="U260" s="36">
        <f t="shared" si="292"/>
        <v>4</v>
      </c>
      <c r="V260" s="36">
        <f t="shared" si="293"/>
        <v>725</v>
      </c>
      <c r="W260" s="45">
        <f t="shared" si="294"/>
        <v>158</v>
      </c>
      <c r="X260" s="50">
        <f t="shared" si="295"/>
        <v>4.5886075949367084</v>
      </c>
      <c r="Y260" s="46">
        <f t="shared" si="261"/>
        <v>0.16924371094375937</v>
      </c>
      <c r="Z260" s="46">
        <f t="shared" si="262"/>
        <v>0.34645890081717623</v>
      </c>
      <c r="AA260" s="46">
        <f t="shared" si="263"/>
        <v>2.523674090690593</v>
      </c>
      <c r="AB260" s="46">
        <f t="shared" si="264"/>
        <v>6.7008892805640103</v>
      </c>
      <c r="AC260" s="46">
        <f t="shared" si="265"/>
        <v>12.878104470437426</v>
      </c>
      <c r="AD260" s="46">
        <f t="shared" si="266"/>
        <v>20.478489024194882</v>
      </c>
      <c r="AE260" s="46">
        <f t="shared" si="267"/>
        <v>7.2756369171607007</v>
      </c>
      <c r="AF260" s="46">
        <f t="shared" si="268"/>
        <v>20.189392725524744</v>
      </c>
      <c r="AG260" s="46">
        <f t="shared" si="269"/>
        <v>26.803557122256041</v>
      </c>
      <c r="AH260" s="46">
        <f t="shared" si="270"/>
        <v>51.512417881749705</v>
      </c>
      <c r="AI260" s="46">
        <f t="shared" si="296"/>
        <v>0.80420059662984755</v>
      </c>
      <c r="AJ260" s="47">
        <f t="shared" si="252"/>
        <v>0.89677232151190278</v>
      </c>
      <c r="AK260" s="47">
        <f t="shared" si="253"/>
        <v>11.681741533059638</v>
      </c>
      <c r="AL260" s="47">
        <f t="shared" si="254"/>
        <v>-5.938138093958365</v>
      </c>
      <c r="AM260" s="47">
        <f t="shared" si="255"/>
        <v>-44.472680261518718</v>
      </c>
      <c r="AN260" s="47">
        <f t="shared" si="256"/>
        <v>-96.208195284204677</v>
      </c>
      <c r="AO260" s="47">
        <f t="shared" si="257"/>
        <v>-256.32520931671775</v>
      </c>
      <c r="AP260" s="47">
        <f t="shared" si="258"/>
        <v>6.4510860689204639E-3</v>
      </c>
      <c r="AQ260" s="47">
        <f t="shared" si="297"/>
        <v>-2.5240679432013597</v>
      </c>
      <c r="AR260" s="1">
        <f t="shared" si="259"/>
        <v>25</v>
      </c>
      <c r="AS260" s="1">
        <f t="shared" si="278"/>
        <v>5</v>
      </c>
      <c r="AT260" s="1">
        <f t="shared" si="279"/>
        <v>6</v>
      </c>
      <c r="AU260" s="1">
        <f t="shared" si="280"/>
        <v>3</v>
      </c>
      <c r="AV260" s="1">
        <f t="shared" si="281"/>
        <v>5</v>
      </c>
      <c r="AW260" s="27">
        <f t="shared" si="271"/>
        <v>44</v>
      </c>
      <c r="AX260" s="41">
        <f t="shared" si="298"/>
        <v>3.9545454545454546</v>
      </c>
      <c r="AY260" s="29">
        <f t="shared" si="272"/>
        <v>1.0929752066115701</v>
      </c>
      <c r="AZ260" s="29">
        <f t="shared" si="273"/>
        <v>2.066115702479335E-3</v>
      </c>
      <c r="BA260" s="29">
        <f t="shared" si="274"/>
        <v>0.91115702479338856</v>
      </c>
      <c r="BB260" s="29">
        <f t="shared" si="275"/>
        <v>3.8202479338842976</v>
      </c>
      <c r="BC260" s="29">
        <f t="shared" si="276"/>
        <v>8.7293388429752063</v>
      </c>
      <c r="BD260" s="29">
        <f t="shared" si="277"/>
        <v>27.324380165289252</v>
      </c>
      <c r="BE260" s="29">
        <f t="shared" si="277"/>
        <v>1.0330578512396675E-2</v>
      </c>
      <c r="BF260" s="29">
        <f t="shared" si="277"/>
        <v>5.4669421487603316</v>
      </c>
      <c r="BG260" s="29">
        <f t="shared" si="260"/>
        <v>11.460743801652892</v>
      </c>
      <c r="BH260" s="29">
        <f t="shared" si="260"/>
        <v>43.646694214876035</v>
      </c>
      <c r="BI260" s="29">
        <f t="shared" si="299"/>
        <v>2.044397463002114</v>
      </c>
      <c r="BJ260" s="28">
        <f t="shared" si="282"/>
        <v>1.429824276966269</v>
      </c>
      <c r="BK260" s="28">
        <f t="shared" si="283"/>
        <v>9.7725403942596447</v>
      </c>
      <c r="BL260" s="28">
        <f t="shared" si="284"/>
        <v>1.6064009853307502E-4</v>
      </c>
      <c r="BM260" s="28">
        <f t="shared" si="285"/>
        <v>-1.7852255430177746</v>
      </c>
      <c r="BN260" s="28">
        <f t="shared" si="286"/>
        <v>-7.6632073884415375</v>
      </c>
      <c r="BO260" s="28">
        <f t="shared" si="287"/>
        <v>-44.115787059645868</v>
      </c>
      <c r="BP260" s="28">
        <f t="shared" si="288"/>
        <v>2.4363233665559248E-2</v>
      </c>
      <c r="BQ260" s="28">
        <f t="shared" si="300"/>
        <v>-1.0669030089129945</v>
      </c>
    </row>
    <row r="261" spans="1:69" x14ac:dyDescent="0.2">
      <c r="A261" s="1" t="s">
        <v>708</v>
      </c>
      <c r="B261" s="1" t="s">
        <v>885</v>
      </c>
      <c r="C261" s="1" t="s">
        <v>49</v>
      </c>
      <c r="D261" s="2">
        <v>1230</v>
      </c>
      <c r="E261" s="4" t="s">
        <v>886</v>
      </c>
      <c r="F261" s="1" t="s">
        <v>887</v>
      </c>
      <c r="G261" s="1">
        <v>961</v>
      </c>
      <c r="H261">
        <v>279</v>
      </c>
      <c r="I261" s="1">
        <v>121</v>
      </c>
      <c r="J261">
        <v>45</v>
      </c>
      <c r="K261" s="1">
        <v>73</v>
      </c>
      <c r="L261">
        <v>42</v>
      </c>
      <c r="M261" s="1">
        <v>36</v>
      </c>
      <c r="N261">
        <v>22</v>
      </c>
      <c r="O261" s="1">
        <v>39</v>
      </c>
      <c r="P261" s="1">
        <v>24</v>
      </c>
      <c r="Q261" s="36">
        <f t="shared" si="301"/>
        <v>682</v>
      </c>
      <c r="R261" s="36">
        <f t="shared" si="289"/>
        <v>76</v>
      </c>
      <c r="S261" s="36">
        <f t="shared" si="290"/>
        <v>31</v>
      </c>
      <c r="T261" s="36">
        <f t="shared" si="291"/>
        <v>14</v>
      </c>
      <c r="U261" s="36">
        <f t="shared" si="292"/>
        <v>15</v>
      </c>
      <c r="V261" s="36">
        <f t="shared" si="293"/>
        <v>3850</v>
      </c>
      <c r="W261" s="45">
        <f t="shared" si="294"/>
        <v>818</v>
      </c>
      <c r="X261" s="50">
        <f t="shared" si="295"/>
        <v>4.706601466992665</v>
      </c>
      <c r="Y261" s="46">
        <f t="shared" si="261"/>
        <v>8.6082699170856231E-2</v>
      </c>
      <c r="Z261" s="46">
        <f t="shared" si="262"/>
        <v>0.49928563315618629</v>
      </c>
      <c r="AA261" s="46">
        <f t="shared" si="263"/>
        <v>2.9124885671415162</v>
      </c>
      <c r="AB261" s="46">
        <f t="shared" si="264"/>
        <v>7.3256915011268466</v>
      </c>
      <c r="AC261" s="46">
        <f t="shared" si="265"/>
        <v>13.738894435112176</v>
      </c>
      <c r="AD261" s="46">
        <f t="shared" si="266"/>
        <v>58.70840083452395</v>
      </c>
      <c r="AE261" s="46">
        <f t="shared" si="267"/>
        <v>37.945708119870162</v>
      </c>
      <c r="AF261" s="46">
        <f t="shared" si="268"/>
        <v>90.287145581386994</v>
      </c>
      <c r="AG261" s="46">
        <f t="shared" si="269"/>
        <v>102.55968101577585</v>
      </c>
      <c r="AH261" s="46">
        <f t="shared" si="270"/>
        <v>206.08341652668264</v>
      </c>
      <c r="AI261" s="46">
        <f t="shared" si="296"/>
        <v>0.60659039422061145</v>
      </c>
      <c r="AJ261" s="47">
        <f t="shared" si="252"/>
        <v>0.77883913244046199</v>
      </c>
      <c r="AK261" s="47">
        <f t="shared" si="253"/>
        <v>36.459851526209739</v>
      </c>
      <c r="AL261" s="47">
        <f t="shared" si="254"/>
        <v>-56.753663845882237</v>
      </c>
      <c r="AM261" s="47">
        <f t="shared" si="255"/>
        <v>-326.14801875728352</v>
      </c>
      <c r="AN261" s="47">
        <f t="shared" si="256"/>
        <v>-587.5673857301324</v>
      </c>
      <c r="AO261" s="47">
        <f t="shared" si="257"/>
        <v>-1616.8720210458732</v>
      </c>
      <c r="AP261" s="47">
        <f t="shared" si="258"/>
        <v>1.2269901840785274E-3</v>
      </c>
      <c r="AQ261" s="47">
        <f t="shared" si="297"/>
        <v>-3.1299062395956678</v>
      </c>
      <c r="AR261" s="1">
        <f t="shared" si="259"/>
        <v>279</v>
      </c>
      <c r="AS261" s="1">
        <f t="shared" si="278"/>
        <v>45</v>
      </c>
      <c r="AT261" s="1">
        <f t="shared" si="279"/>
        <v>42</v>
      </c>
      <c r="AU261" s="1">
        <f t="shared" si="280"/>
        <v>22</v>
      </c>
      <c r="AV261" s="1">
        <f t="shared" si="281"/>
        <v>24</v>
      </c>
      <c r="AW261" s="27">
        <f t="shared" si="271"/>
        <v>412</v>
      </c>
      <c r="AX261" s="41">
        <f t="shared" si="298"/>
        <v>4.2936893203883493</v>
      </c>
      <c r="AY261" s="29">
        <f t="shared" si="272"/>
        <v>0.49887477613347192</v>
      </c>
      <c r="AZ261" s="29">
        <f t="shared" si="273"/>
        <v>8.6253416910170466E-2</v>
      </c>
      <c r="BA261" s="29">
        <f t="shared" si="274"/>
        <v>1.6736320576868691</v>
      </c>
      <c r="BB261" s="29">
        <f t="shared" si="275"/>
        <v>5.2610106984635676</v>
      </c>
      <c r="BC261" s="29">
        <f t="shared" si="276"/>
        <v>10.848389339240265</v>
      </c>
      <c r="BD261" s="29">
        <f t="shared" si="277"/>
        <v>139.18606254123867</v>
      </c>
      <c r="BE261" s="29">
        <f t="shared" si="277"/>
        <v>3.8814037609576708</v>
      </c>
      <c r="BF261" s="29">
        <f t="shared" si="277"/>
        <v>70.292546422848503</v>
      </c>
      <c r="BG261" s="29">
        <f t="shared" si="260"/>
        <v>115.74223536619849</v>
      </c>
      <c r="BH261" s="29">
        <f t="shared" si="260"/>
        <v>260.36134414176638</v>
      </c>
      <c r="BI261" s="29">
        <f t="shared" si="299"/>
        <v>1.4342179859683932</v>
      </c>
      <c r="BJ261" s="28">
        <f t="shared" si="282"/>
        <v>1.1975884042392835</v>
      </c>
      <c r="BK261" s="28">
        <f t="shared" si="283"/>
        <v>57.235934150611932</v>
      </c>
      <c r="BL261" s="28">
        <f t="shared" si="284"/>
        <v>-0.66367312242635468</v>
      </c>
      <c r="BM261" s="28">
        <f t="shared" si="285"/>
        <v>-52.943972300798862</v>
      </c>
      <c r="BN261" s="28">
        <f t="shared" si="286"/>
        <v>-154.56234973083971</v>
      </c>
      <c r="BO261" s="28">
        <f t="shared" si="287"/>
        <v>-499.2710562007436</v>
      </c>
      <c r="BP261" s="28">
        <f t="shared" si="288"/>
        <v>2.4449587561569046E-3</v>
      </c>
      <c r="BQ261" s="28">
        <f t="shared" si="300"/>
        <v>-1.5897246946064267</v>
      </c>
    </row>
    <row r="262" spans="1:69" x14ac:dyDescent="0.2">
      <c r="A262" s="1" t="s">
        <v>708</v>
      </c>
      <c r="B262" s="1" t="s">
        <v>888</v>
      </c>
      <c r="C262" s="1" t="s">
        <v>18</v>
      </c>
      <c r="D262" s="2">
        <v>21159</v>
      </c>
      <c r="E262" s="4" t="s">
        <v>889</v>
      </c>
      <c r="F262" s="1" t="s">
        <v>890</v>
      </c>
      <c r="G262" s="1">
        <v>5742</v>
      </c>
      <c r="H262" s="1">
        <v>1356</v>
      </c>
      <c r="I262" s="1">
        <v>4012</v>
      </c>
      <c r="J262">
        <v>1566</v>
      </c>
      <c r="K262" s="1">
        <v>1758</v>
      </c>
      <c r="L262">
        <v>590</v>
      </c>
      <c r="M262" s="1">
        <v>755</v>
      </c>
      <c r="N262">
        <v>383</v>
      </c>
      <c r="O262" s="1">
        <v>1073</v>
      </c>
      <c r="P262" s="1">
        <v>685</v>
      </c>
      <c r="Q262" s="36">
        <f>IFERROR(H262-#REF!,0)</f>
        <v>0</v>
      </c>
      <c r="R262" s="36">
        <f t="shared" si="289"/>
        <v>2446</v>
      </c>
      <c r="S262" s="36">
        <f t="shared" si="290"/>
        <v>1168</v>
      </c>
      <c r="T262" s="36">
        <f t="shared" si="291"/>
        <v>372</v>
      </c>
      <c r="U262" s="36">
        <f t="shared" si="292"/>
        <v>388</v>
      </c>
      <c r="V262" s="36">
        <f t="shared" si="293"/>
        <v>14420</v>
      </c>
      <c r="W262" s="45">
        <f t="shared" si="294"/>
        <v>4374</v>
      </c>
      <c r="X262" s="50">
        <f t="shared" si="295"/>
        <v>3.296753543667124</v>
      </c>
      <c r="Y262" s="46">
        <f t="shared" si="261"/>
        <v>2.9010484910104997</v>
      </c>
      <c r="Z262" s="46">
        <f t="shared" si="262"/>
        <v>0.49455557834474762</v>
      </c>
      <c r="AA262" s="46">
        <f t="shared" si="263"/>
        <v>8.8062665678995691E-2</v>
      </c>
      <c r="AB262" s="46">
        <f t="shared" si="264"/>
        <v>1.6815697530132439</v>
      </c>
      <c r="AC262" s="46">
        <f t="shared" si="265"/>
        <v>5.2750768403474915</v>
      </c>
      <c r="AD262" s="46">
        <f t="shared" si="266"/>
        <v>0</v>
      </c>
      <c r="AE262" s="46">
        <f t="shared" si="267"/>
        <v>1209.6829446312527</v>
      </c>
      <c r="AF262" s="46">
        <f t="shared" si="268"/>
        <v>102.85719351306697</v>
      </c>
      <c r="AG262" s="46">
        <f t="shared" si="269"/>
        <v>625.54394812092676</v>
      </c>
      <c r="AH262" s="46">
        <f t="shared" si="270"/>
        <v>2046.7298140548266</v>
      </c>
      <c r="AI262" s="46">
        <f t="shared" si="296"/>
        <v>0.91123116860738007</v>
      </c>
      <c r="AJ262" s="47">
        <f t="shared" si="252"/>
        <v>0.95458429099130904</v>
      </c>
      <c r="AK262" s="47">
        <f t="shared" si="253"/>
        <v>0</v>
      </c>
      <c r="AL262" s="47">
        <f t="shared" si="254"/>
        <v>977.99415780253707</v>
      </c>
      <c r="AM262" s="47">
        <f t="shared" si="255"/>
        <v>-35.090352791769</v>
      </c>
      <c r="AN262" s="47">
        <f t="shared" si="256"/>
        <v>-932.55063208428021</v>
      </c>
      <c r="AO262" s="47">
        <f t="shared" si="257"/>
        <v>-5404.2080674590525</v>
      </c>
      <c r="AP262" s="47">
        <f t="shared" si="258"/>
        <v>2.2878057547258827E-4</v>
      </c>
      <c r="AQ262" s="47">
        <f t="shared" si="297"/>
        <v>-1.234009226786797</v>
      </c>
      <c r="AR262" s="1">
        <f t="shared" si="259"/>
        <v>1356</v>
      </c>
      <c r="AS262" s="1">
        <f t="shared" si="278"/>
        <v>1566</v>
      </c>
      <c r="AT262" s="1">
        <f t="shared" si="279"/>
        <v>590</v>
      </c>
      <c r="AU262" s="1">
        <f t="shared" si="280"/>
        <v>383</v>
      </c>
      <c r="AV262" s="1">
        <f t="shared" si="281"/>
        <v>685</v>
      </c>
      <c r="AW262" s="27">
        <f t="shared" si="271"/>
        <v>4580</v>
      </c>
      <c r="AX262" s="41">
        <f t="shared" si="298"/>
        <v>3.5513100436681224</v>
      </c>
      <c r="AY262" s="29">
        <f t="shared" si="272"/>
        <v>2.0987025895768574</v>
      </c>
      <c r="AZ262" s="29">
        <f t="shared" si="273"/>
        <v>0.20132267691310221</v>
      </c>
      <c r="BA262" s="29">
        <f t="shared" si="274"/>
        <v>0.30394276424934707</v>
      </c>
      <c r="BB262" s="29">
        <f t="shared" si="275"/>
        <v>2.4065628515855919</v>
      </c>
      <c r="BC262" s="29">
        <f t="shared" si="276"/>
        <v>6.5091829389218363</v>
      </c>
      <c r="BD262" s="29">
        <f t="shared" si="277"/>
        <v>2845.8407114662186</v>
      </c>
      <c r="BE262" s="29">
        <f t="shared" si="277"/>
        <v>315.27131204591808</v>
      </c>
      <c r="BF262" s="29">
        <f t="shared" si="277"/>
        <v>179.32623090711476</v>
      </c>
      <c r="BG262" s="29">
        <f t="shared" si="260"/>
        <v>921.71357215728165</v>
      </c>
      <c r="BH262" s="29">
        <f t="shared" si="260"/>
        <v>4458.7903131614576</v>
      </c>
      <c r="BI262" s="29">
        <f t="shared" si="299"/>
        <v>1.904551679348764</v>
      </c>
      <c r="BJ262" s="28">
        <f t="shared" si="282"/>
        <v>1.3800549551915546</v>
      </c>
      <c r="BK262" s="28">
        <f t="shared" si="283"/>
        <v>1568.5446823507918</v>
      </c>
      <c r="BL262" s="28">
        <f t="shared" si="284"/>
        <v>53.819748003613412</v>
      </c>
      <c r="BM262" s="28">
        <f t="shared" si="285"/>
        <v>-37.614092013254606</v>
      </c>
      <c r="BN262" s="28">
        <f t="shared" si="286"/>
        <v>-544.00819795531049</v>
      </c>
      <c r="BO262" s="28">
        <f t="shared" si="287"/>
        <v>-4328.0387980699206</v>
      </c>
      <c r="BP262" s="28">
        <f t="shared" si="288"/>
        <v>2.1848370211760318E-4</v>
      </c>
      <c r="BQ262" s="28">
        <f t="shared" si="300"/>
        <v>-0.71822074372964118</v>
      </c>
    </row>
    <row r="263" spans="1:69" x14ac:dyDescent="0.2">
      <c r="A263" s="1" t="s">
        <v>708</v>
      </c>
      <c r="B263" s="1" t="s">
        <v>891</v>
      </c>
      <c r="C263" s="1" t="s">
        <v>18</v>
      </c>
      <c r="D263" s="2">
        <v>5268</v>
      </c>
      <c r="E263" s="4" t="s">
        <v>892</v>
      </c>
      <c r="F263" s="1" t="s">
        <v>893</v>
      </c>
      <c r="G263" s="1">
        <v>3555</v>
      </c>
      <c r="H263">
        <v>629</v>
      </c>
      <c r="I263" s="1">
        <v>105</v>
      </c>
      <c r="J263">
        <v>156</v>
      </c>
      <c r="K263" s="1">
        <v>347</v>
      </c>
      <c r="L263">
        <v>56</v>
      </c>
      <c r="M263" s="1">
        <v>136</v>
      </c>
      <c r="N263">
        <v>50</v>
      </c>
      <c r="O263" s="1">
        <v>180</v>
      </c>
      <c r="P263" s="1">
        <v>92</v>
      </c>
      <c r="Q263" s="36">
        <f t="shared" si="301"/>
        <v>2926</v>
      </c>
      <c r="R263" s="36">
        <f t="shared" si="289"/>
        <v>-51</v>
      </c>
      <c r="S263" s="36">
        <f t="shared" si="290"/>
        <v>291</v>
      </c>
      <c r="T263" s="36">
        <f t="shared" si="291"/>
        <v>86</v>
      </c>
      <c r="U263" s="36">
        <f t="shared" si="292"/>
        <v>88</v>
      </c>
      <c r="V263" s="36">
        <f t="shared" si="293"/>
        <v>15559</v>
      </c>
      <c r="W263" s="45">
        <f t="shared" si="294"/>
        <v>3340</v>
      </c>
      <c r="X263" s="50">
        <f t="shared" si="295"/>
        <v>4.658383233532934</v>
      </c>
      <c r="Y263" s="46">
        <f t="shared" si="261"/>
        <v>0.11670201513141389</v>
      </c>
      <c r="Z263" s="46">
        <f t="shared" si="262"/>
        <v>0.43346848219728196</v>
      </c>
      <c r="AA263" s="46">
        <f t="shared" si="263"/>
        <v>2.7502349492631502</v>
      </c>
      <c r="AB263" s="46">
        <f t="shared" si="264"/>
        <v>7.0670014163290178</v>
      </c>
      <c r="AC263" s="46">
        <f t="shared" si="265"/>
        <v>13.383767883394887</v>
      </c>
      <c r="AD263" s="46">
        <f t="shared" si="266"/>
        <v>341.470096274517</v>
      </c>
      <c r="AE263" s="46">
        <f t="shared" si="267"/>
        <v>-22.106892592061381</v>
      </c>
      <c r="AF263" s="46">
        <f t="shared" si="268"/>
        <v>800.31837023557671</v>
      </c>
      <c r="AG263" s="46">
        <f t="shared" si="269"/>
        <v>607.76212180429548</v>
      </c>
      <c r="AH263" s="46">
        <f t="shared" si="270"/>
        <v>1177.77157373875</v>
      </c>
      <c r="AI263" s="46">
        <f t="shared" si="296"/>
        <v>0.87008543559780704</v>
      </c>
      <c r="AJ263" s="47">
        <f t="shared" si="252"/>
        <v>0.93278370247223286</v>
      </c>
      <c r="AK263" s="47">
        <f t="shared" si="253"/>
        <v>143.73052305864999</v>
      </c>
      <c r="AL263" s="47">
        <f t="shared" si="254"/>
        <v>17.933440457602021</v>
      </c>
      <c r="AM263" s="47">
        <f t="shared" si="255"/>
        <v>-1635.3278593681532</v>
      </c>
      <c r="AN263" s="47">
        <f t="shared" si="256"/>
        <v>-1990.7117058600575</v>
      </c>
      <c r="AO263" s="47">
        <f t="shared" si="257"/>
        <v>-5308.9351159725948</v>
      </c>
      <c r="AP263" s="47">
        <f t="shared" si="258"/>
        <v>2.9967030882730036E-4</v>
      </c>
      <c r="AQ263" s="47">
        <f t="shared" si="297"/>
        <v>-2.6291007322063944</v>
      </c>
      <c r="AR263" s="1">
        <f t="shared" si="259"/>
        <v>629</v>
      </c>
      <c r="AS263" s="1">
        <f t="shared" si="278"/>
        <v>156</v>
      </c>
      <c r="AT263" s="1">
        <f t="shared" si="279"/>
        <v>56</v>
      </c>
      <c r="AU263" s="1">
        <f t="shared" si="280"/>
        <v>50</v>
      </c>
      <c r="AV263" s="1">
        <f t="shared" si="281"/>
        <v>92</v>
      </c>
      <c r="AW263" s="27">
        <f t="shared" si="271"/>
        <v>983</v>
      </c>
      <c r="AX263" s="41">
        <f t="shared" si="298"/>
        <v>4.2004069175991861</v>
      </c>
      <c r="AY263" s="29">
        <f t="shared" si="272"/>
        <v>0.63934909742323487</v>
      </c>
      <c r="AZ263" s="29">
        <f t="shared" si="273"/>
        <v>4.0162932621606945E-2</v>
      </c>
      <c r="BA263" s="29">
        <f t="shared" si="274"/>
        <v>1.440976767819979</v>
      </c>
      <c r="BB263" s="29">
        <f t="shared" si="275"/>
        <v>4.8417906030183513</v>
      </c>
      <c r="BC263" s="29">
        <f t="shared" si="276"/>
        <v>10.242604438216723</v>
      </c>
      <c r="BD263" s="29">
        <f t="shared" si="277"/>
        <v>402.15058227921475</v>
      </c>
      <c r="BE263" s="29">
        <f t="shared" si="277"/>
        <v>6.2654174889706837</v>
      </c>
      <c r="BF263" s="29">
        <f t="shared" si="277"/>
        <v>80.69469899791882</v>
      </c>
      <c r="BG263" s="29">
        <f t="shared" si="260"/>
        <v>242.08953015091757</v>
      </c>
      <c r="BH263" s="29">
        <f t="shared" si="260"/>
        <v>942.31960831593858</v>
      </c>
      <c r="BI263" s="29">
        <f t="shared" si="299"/>
        <v>1.7041953535977195</v>
      </c>
      <c r="BJ263" s="28">
        <f t="shared" si="282"/>
        <v>1.3054483343272225</v>
      </c>
      <c r="BK263" s="28">
        <f t="shared" si="283"/>
        <v>144.53687634260399</v>
      </c>
      <c r="BL263" s="28">
        <f t="shared" si="284"/>
        <v>-0.56439565022903759</v>
      </c>
      <c r="BM263" s="28">
        <f t="shared" si="285"/>
        <v>-43.540602071678521</v>
      </c>
      <c r="BN263" s="28">
        <f t="shared" si="286"/>
        <v>-239.44178631339912</v>
      </c>
      <c r="BO263" s="28">
        <f t="shared" si="287"/>
        <v>-1355.5775362405059</v>
      </c>
      <c r="BP263" s="28">
        <f t="shared" si="288"/>
        <v>1.0204060447899085E-3</v>
      </c>
      <c r="BQ263" s="28">
        <f t="shared" si="300"/>
        <v>-1.5250860622565445</v>
      </c>
    </row>
    <row r="264" spans="1:69" x14ac:dyDescent="0.2">
      <c r="A264" s="1" t="s">
        <v>708</v>
      </c>
      <c r="B264" s="1" t="s">
        <v>894</v>
      </c>
      <c r="C264" s="1" t="s">
        <v>49</v>
      </c>
      <c r="D264" s="2" t="s">
        <v>326</v>
      </c>
      <c r="E264" s="4" t="s">
        <v>895</v>
      </c>
      <c r="F264" s="1" t="s">
        <v>896</v>
      </c>
      <c r="G264" s="1">
        <v>5</v>
      </c>
      <c r="H264">
        <v>1</v>
      </c>
      <c r="I264" s="1">
        <v>1</v>
      </c>
      <c r="J264">
        <v>0</v>
      </c>
      <c r="K264" s="1">
        <v>1</v>
      </c>
      <c r="L264">
        <v>0</v>
      </c>
      <c r="M264" s="1">
        <v>1</v>
      </c>
      <c r="N264">
        <v>0</v>
      </c>
      <c r="O264" s="1">
        <v>1</v>
      </c>
      <c r="P264" s="1">
        <v>0</v>
      </c>
      <c r="Q264" s="36">
        <f t="shared" si="301"/>
        <v>4</v>
      </c>
      <c r="R264" s="36">
        <f t="shared" si="289"/>
        <v>1</v>
      </c>
      <c r="S264" s="36">
        <f t="shared" si="290"/>
        <v>1</v>
      </c>
      <c r="T264" s="36">
        <f t="shared" si="291"/>
        <v>1</v>
      </c>
      <c r="U264" s="36">
        <f t="shared" si="292"/>
        <v>1</v>
      </c>
      <c r="V264" s="36">
        <f t="shared" si="293"/>
        <v>30</v>
      </c>
      <c r="W264" s="45">
        <f t="shared" si="294"/>
        <v>8</v>
      </c>
      <c r="X264" s="50">
        <f t="shared" si="295"/>
        <v>3.75</v>
      </c>
      <c r="Y264" s="46">
        <f t="shared" si="261"/>
        <v>1.5625</v>
      </c>
      <c r="Z264" s="46">
        <f t="shared" si="262"/>
        <v>6.25E-2</v>
      </c>
      <c r="AA264" s="46">
        <f t="shared" si="263"/>
        <v>0.5625</v>
      </c>
      <c r="AB264" s="46">
        <f t="shared" si="264"/>
        <v>3.0625</v>
      </c>
      <c r="AC264" s="46">
        <f t="shared" si="265"/>
        <v>7.5625</v>
      </c>
      <c r="AD264" s="46">
        <f t="shared" si="266"/>
        <v>6.25</v>
      </c>
      <c r="AE264" s="46">
        <f t="shared" si="267"/>
        <v>6.25E-2</v>
      </c>
      <c r="AF264" s="46">
        <f t="shared" si="268"/>
        <v>0.5625</v>
      </c>
      <c r="AG264" s="46">
        <f t="shared" si="269"/>
        <v>3.0625</v>
      </c>
      <c r="AH264" s="46">
        <f t="shared" si="270"/>
        <v>7.5625</v>
      </c>
      <c r="AI264" s="46">
        <f t="shared" si="296"/>
        <v>2.5</v>
      </c>
      <c r="AJ264" s="47">
        <f t="shared" si="252"/>
        <v>1.5811388300841898</v>
      </c>
      <c r="AK264" s="47">
        <f t="shared" si="253"/>
        <v>1.9764235376052366</v>
      </c>
      <c r="AL264" s="47">
        <f t="shared" si="254"/>
        <v>3.9528470752104748E-3</v>
      </c>
      <c r="AM264" s="47">
        <f t="shared" si="255"/>
        <v>-0.10672687103068279</v>
      </c>
      <c r="AN264" s="47">
        <f t="shared" si="256"/>
        <v>-1.3558265467971928</v>
      </c>
      <c r="AO264" s="47">
        <f t="shared" si="257"/>
        <v>-5.2612394571051402</v>
      </c>
      <c r="AP264" s="47">
        <f t="shared" si="258"/>
        <v>0.19047619047619047</v>
      </c>
      <c r="AQ264" s="47">
        <f t="shared" si="297"/>
        <v>-0.90350790290525118</v>
      </c>
      <c r="AR264" s="1">
        <f t="shared" si="259"/>
        <v>1</v>
      </c>
      <c r="AS264" s="1">
        <f t="shared" si="278"/>
        <v>0</v>
      </c>
      <c r="AT264" s="1">
        <f t="shared" si="279"/>
        <v>0</v>
      </c>
      <c r="AU264" s="1">
        <f t="shared" si="280"/>
        <v>0</v>
      </c>
      <c r="AV264" s="1">
        <f t="shared" si="281"/>
        <v>0</v>
      </c>
      <c r="AW264" s="27">
        <f t="shared" si="271"/>
        <v>1</v>
      </c>
      <c r="AX264" s="41">
        <f t="shared" si="298"/>
        <v>5</v>
      </c>
      <c r="AY264" s="29">
        <f t="shared" si="272"/>
        <v>0</v>
      </c>
      <c r="AZ264" s="29">
        <f t="shared" si="273"/>
        <v>1</v>
      </c>
      <c r="BA264" s="29">
        <f t="shared" si="274"/>
        <v>4</v>
      </c>
      <c r="BB264" s="29">
        <f t="shared" si="275"/>
        <v>9</v>
      </c>
      <c r="BC264" s="29">
        <f t="shared" si="276"/>
        <v>16</v>
      </c>
      <c r="BD264" s="29">
        <f t="shared" si="277"/>
        <v>0</v>
      </c>
      <c r="BE264" s="29">
        <f t="shared" si="277"/>
        <v>0</v>
      </c>
      <c r="BF264" s="29">
        <f t="shared" si="277"/>
        <v>0</v>
      </c>
      <c r="BG264" s="29">
        <f t="shared" si="260"/>
        <v>0</v>
      </c>
      <c r="BH264" s="29">
        <f t="shared" si="260"/>
        <v>0</v>
      </c>
      <c r="BI264" s="29">
        <f t="shared" si="299"/>
        <v>0</v>
      </c>
      <c r="BJ264" s="28">
        <f t="shared" si="282"/>
        <v>0</v>
      </c>
      <c r="BK264" s="28" t="e">
        <f t="shared" si="283"/>
        <v>#DIV/0!</v>
      </c>
      <c r="BL264" s="28" t="e">
        <f t="shared" si="284"/>
        <v>#DIV/0!</v>
      </c>
      <c r="BM264" s="28" t="e">
        <f t="shared" si="285"/>
        <v>#DIV/0!</v>
      </c>
      <c r="BN264" s="28" t="e">
        <f t="shared" si="286"/>
        <v>#DIV/0!</v>
      </c>
      <c r="BO264" s="28" t="e">
        <f t="shared" si="287"/>
        <v>#DIV/0!</v>
      </c>
      <c r="BP264" s="28" t="e">
        <f t="shared" si="288"/>
        <v>#DIV/0!</v>
      </c>
      <c r="BQ264" s="28">
        <f t="shared" si="300"/>
        <v>0</v>
      </c>
    </row>
    <row r="265" spans="1:69" x14ac:dyDescent="0.2">
      <c r="A265" s="1" t="s">
        <v>708</v>
      </c>
      <c r="B265" s="1" t="s">
        <v>897</v>
      </c>
      <c r="C265" s="1" t="s">
        <v>34</v>
      </c>
      <c r="D265" s="2" t="s">
        <v>149</v>
      </c>
      <c r="E265" s="4" t="s">
        <v>898</v>
      </c>
      <c r="F265" s="1" t="s">
        <v>899</v>
      </c>
      <c r="G265" s="1">
        <v>1</v>
      </c>
      <c r="H265">
        <v>0</v>
      </c>
      <c r="I265" s="1">
        <v>1</v>
      </c>
      <c r="J265">
        <v>0</v>
      </c>
      <c r="K265" s="1">
        <v>1</v>
      </c>
      <c r="L265">
        <v>0</v>
      </c>
      <c r="M265" s="1">
        <v>1</v>
      </c>
      <c r="N265">
        <v>0</v>
      </c>
      <c r="O265" s="1">
        <v>1</v>
      </c>
      <c r="P265" s="1">
        <v>0</v>
      </c>
      <c r="Q265" s="36">
        <f t="shared" si="301"/>
        <v>1</v>
      </c>
      <c r="R265" s="36">
        <f t="shared" si="289"/>
        <v>1</v>
      </c>
      <c r="S265" s="36">
        <f t="shared" si="290"/>
        <v>1</v>
      </c>
      <c r="T265" s="36">
        <f t="shared" si="291"/>
        <v>1</v>
      </c>
      <c r="U265" s="36">
        <f t="shared" si="292"/>
        <v>1</v>
      </c>
      <c r="V265" s="36">
        <f t="shared" si="293"/>
        <v>15</v>
      </c>
      <c r="W265" s="45">
        <f t="shared" si="294"/>
        <v>5</v>
      </c>
      <c r="X265" s="50">
        <f t="shared" si="295"/>
        <v>3</v>
      </c>
      <c r="Y265" s="46">
        <f t="shared" si="261"/>
        <v>4</v>
      </c>
      <c r="Z265" s="46">
        <f t="shared" si="262"/>
        <v>1</v>
      </c>
      <c r="AA265" s="46">
        <f t="shared" si="263"/>
        <v>0</v>
      </c>
      <c r="AB265" s="46">
        <f t="shared" si="264"/>
        <v>1</v>
      </c>
      <c r="AC265" s="46">
        <f t="shared" si="265"/>
        <v>4</v>
      </c>
      <c r="AD265" s="46">
        <f t="shared" si="266"/>
        <v>4</v>
      </c>
      <c r="AE265" s="46">
        <f t="shared" si="267"/>
        <v>1</v>
      </c>
      <c r="AF265" s="46">
        <f t="shared" si="268"/>
        <v>0</v>
      </c>
      <c r="AG265" s="46">
        <f t="shared" si="269"/>
        <v>1</v>
      </c>
      <c r="AH265" s="46">
        <f t="shared" si="270"/>
        <v>4</v>
      </c>
      <c r="AI265" s="46">
        <f t="shared" si="296"/>
        <v>2.5</v>
      </c>
      <c r="AJ265" s="47">
        <f t="shared" si="252"/>
        <v>1.5811388300841898</v>
      </c>
      <c r="AK265" s="47">
        <f t="shared" si="253"/>
        <v>2.0238577025077631</v>
      </c>
      <c r="AL265" s="47">
        <f t="shared" si="254"/>
        <v>0.25298221281347039</v>
      </c>
      <c r="AM265" s="47">
        <f t="shared" si="255"/>
        <v>0</v>
      </c>
      <c r="AN265" s="47">
        <f t="shared" si="256"/>
        <v>-0.25298221281347039</v>
      </c>
      <c r="AO265" s="47">
        <f t="shared" si="257"/>
        <v>-2.0238577025077631</v>
      </c>
      <c r="AP265" s="47">
        <f t="shared" si="258"/>
        <v>0.41666666666666669</v>
      </c>
      <c r="AQ265" s="47">
        <f t="shared" si="297"/>
        <v>0</v>
      </c>
      <c r="AR265" s="1">
        <f t="shared" si="259"/>
        <v>0</v>
      </c>
      <c r="AS265" s="1">
        <f t="shared" si="278"/>
        <v>0</v>
      </c>
      <c r="AT265" s="1">
        <f t="shared" si="279"/>
        <v>0</v>
      </c>
      <c r="AU265" s="1">
        <f t="shared" si="280"/>
        <v>0</v>
      </c>
      <c r="AV265" s="1">
        <f t="shared" si="281"/>
        <v>0</v>
      </c>
      <c r="AW265" s="27">
        <f t="shared" si="271"/>
        <v>0</v>
      </c>
      <c r="AX265" s="41">
        <f t="shared" si="298"/>
        <v>0</v>
      </c>
      <c r="AY265" s="29">
        <f t="shared" si="272"/>
        <v>25</v>
      </c>
      <c r="AZ265" s="29">
        <f t="shared" si="273"/>
        <v>16</v>
      </c>
      <c r="BA265" s="29">
        <f t="shared" si="274"/>
        <v>9</v>
      </c>
      <c r="BB265" s="29">
        <f t="shared" si="275"/>
        <v>4</v>
      </c>
      <c r="BC265" s="29">
        <f t="shared" si="276"/>
        <v>1</v>
      </c>
      <c r="BD265" s="29">
        <f t="shared" si="277"/>
        <v>0</v>
      </c>
      <c r="BE265" s="29">
        <f t="shared" si="277"/>
        <v>0</v>
      </c>
      <c r="BF265" s="29">
        <f t="shared" si="277"/>
        <v>0</v>
      </c>
      <c r="BG265" s="29">
        <f t="shared" si="260"/>
        <v>0</v>
      </c>
      <c r="BH265" s="29">
        <f t="shared" si="260"/>
        <v>0</v>
      </c>
      <c r="BI265" s="29">
        <f t="shared" si="299"/>
        <v>0</v>
      </c>
      <c r="BJ265" s="28">
        <f t="shared" si="282"/>
        <v>0</v>
      </c>
      <c r="BK265" s="28" t="e">
        <f t="shared" si="283"/>
        <v>#DIV/0!</v>
      </c>
      <c r="BL265" s="28" t="e">
        <f t="shared" si="284"/>
        <v>#DIV/0!</v>
      </c>
      <c r="BM265" s="28" t="e">
        <f t="shared" si="285"/>
        <v>#DIV/0!</v>
      </c>
      <c r="BN265" s="28" t="e">
        <f t="shared" si="286"/>
        <v>#DIV/0!</v>
      </c>
      <c r="BO265" s="28" t="e">
        <f t="shared" si="287"/>
        <v>#DIV/0!</v>
      </c>
      <c r="BP265" s="28">
        <f t="shared" si="288"/>
        <v>0</v>
      </c>
      <c r="BQ265" s="28">
        <f t="shared" si="300"/>
        <v>0</v>
      </c>
    </row>
    <row r="266" spans="1:69" x14ac:dyDescent="0.2">
      <c r="A266" s="1" t="s">
        <v>708</v>
      </c>
      <c r="B266" s="1" t="s">
        <v>900</v>
      </c>
      <c r="C266" s="1" t="s">
        <v>355</v>
      </c>
      <c r="D266" s="2" t="s">
        <v>326</v>
      </c>
      <c r="E266" s="4" t="s">
        <v>901</v>
      </c>
      <c r="F266" s="1" t="s">
        <v>902</v>
      </c>
      <c r="G266" s="1">
        <v>2</v>
      </c>
      <c r="H266">
        <v>2</v>
      </c>
      <c r="I266" s="1">
        <v>2</v>
      </c>
      <c r="J266">
        <v>1</v>
      </c>
      <c r="K266" s="1">
        <v>1</v>
      </c>
      <c r="L266">
        <v>0</v>
      </c>
      <c r="M266" s="1">
        <v>1</v>
      </c>
      <c r="N266">
        <v>1</v>
      </c>
      <c r="O266" s="1">
        <v>1</v>
      </c>
      <c r="P266" s="1">
        <v>1</v>
      </c>
      <c r="Q266" s="36">
        <f t="shared" si="301"/>
        <v>0</v>
      </c>
      <c r="R266" s="36">
        <f t="shared" si="289"/>
        <v>1</v>
      </c>
      <c r="S266" s="36">
        <f t="shared" si="290"/>
        <v>1</v>
      </c>
      <c r="T266" s="36">
        <f t="shared" si="291"/>
        <v>0</v>
      </c>
      <c r="U266" s="36">
        <f t="shared" si="292"/>
        <v>0</v>
      </c>
      <c r="V266" s="36">
        <f t="shared" si="293"/>
        <v>7</v>
      </c>
      <c r="W266" s="45">
        <f t="shared" si="294"/>
        <v>2</v>
      </c>
      <c r="X266" s="50">
        <f t="shared" si="295"/>
        <v>3.5</v>
      </c>
      <c r="Y266" s="46">
        <f t="shared" si="261"/>
        <v>2.25</v>
      </c>
      <c r="Z266" s="46">
        <f t="shared" si="262"/>
        <v>0.25</v>
      </c>
      <c r="AA266" s="46">
        <f t="shared" si="263"/>
        <v>0.25</v>
      </c>
      <c r="AB266" s="46">
        <f t="shared" si="264"/>
        <v>2.25</v>
      </c>
      <c r="AC266" s="46">
        <f t="shared" si="265"/>
        <v>6.25</v>
      </c>
      <c r="AD266" s="46">
        <f t="shared" si="266"/>
        <v>0</v>
      </c>
      <c r="AE266" s="46">
        <f t="shared" si="267"/>
        <v>0.25</v>
      </c>
      <c r="AF266" s="46">
        <f t="shared" si="268"/>
        <v>0.25</v>
      </c>
      <c r="AG266" s="46">
        <f t="shared" si="269"/>
        <v>0</v>
      </c>
      <c r="AH266" s="46">
        <f t="shared" si="270"/>
        <v>0</v>
      </c>
      <c r="AI266" s="46">
        <f t="shared" si="296"/>
        <v>0.5</v>
      </c>
      <c r="AJ266" s="47">
        <f t="shared" si="252"/>
        <v>0.70710678118654757</v>
      </c>
      <c r="AK266" s="47">
        <f t="shared" si="253"/>
        <v>0</v>
      </c>
      <c r="AL266" s="47">
        <f t="shared" si="254"/>
        <v>0.35355339059327368</v>
      </c>
      <c r="AM266" s="47">
        <f t="shared" si="255"/>
        <v>-0.35355339059327368</v>
      </c>
      <c r="AN266" s="47">
        <f t="shared" si="256"/>
        <v>0</v>
      </c>
      <c r="AO266" s="47">
        <f t="shared" si="257"/>
        <v>0</v>
      </c>
      <c r="AP266" s="47" t="e">
        <f t="shared" si="258"/>
        <v>#DIV/0!</v>
      </c>
      <c r="AQ266" s="47">
        <f t="shared" si="297"/>
        <v>0</v>
      </c>
      <c r="AR266" s="1">
        <f t="shared" si="259"/>
        <v>2</v>
      </c>
      <c r="AS266" s="1">
        <f t="shared" si="278"/>
        <v>1</v>
      </c>
      <c r="AT266" s="1">
        <f t="shared" si="279"/>
        <v>0</v>
      </c>
      <c r="AU266" s="1">
        <f t="shared" si="280"/>
        <v>1</v>
      </c>
      <c r="AV266" s="1">
        <f t="shared" si="281"/>
        <v>1</v>
      </c>
      <c r="AW266" s="27">
        <f t="shared" si="271"/>
        <v>5</v>
      </c>
      <c r="AX266" s="41">
        <f t="shared" si="298"/>
        <v>3.4</v>
      </c>
      <c r="AY266" s="29">
        <f t="shared" si="272"/>
        <v>2.5600000000000005</v>
      </c>
      <c r="AZ266" s="29">
        <f t="shared" si="273"/>
        <v>0.3600000000000001</v>
      </c>
      <c r="BA266" s="29">
        <f t="shared" si="274"/>
        <v>0.15999999999999992</v>
      </c>
      <c r="BB266" s="29">
        <f t="shared" si="275"/>
        <v>1.9599999999999997</v>
      </c>
      <c r="BC266" s="29">
        <f t="shared" si="276"/>
        <v>5.76</v>
      </c>
      <c r="BD266" s="29">
        <f t="shared" si="277"/>
        <v>5.120000000000001</v>
      </c>
      <c r="BE266" s="29">
        <f t="shared" si="277"/>
        <v>0.3600000000000001</v>
      </c>
      <c r="BF266" s="29">
        <f t="shared" si="277"/>
        <v>0</v>
      </c>
      <c r="BG266" s="29">
        <f t="shared" si="260"/>
        <v>1.9599999999999997</v>
      </c>
      <c r="BH266" s="29">
        <f t="shared" si="260"/>
        <v>5.76</v>
      </c>
      <c r="BI266" s="29">
        <f t="shared" si="299"/>
        <v>3.3000000000000003</v>
      </c>
      <c r="BJ266" s="28">
        <f t="shared" si="282"/>
        <v>1.8165902124584952</v>
      </c>
      <c r="BK266" s="28">
        <f t="shared" si="283"/>
        <v>1.3665295702901734</v>
      </c>
      <c r="BL266" s="28">
        <f t="shared" si="284"/>
        <v>3.6031541404135434E-2</v>
      </c>
      <c r="BM266" s="28">
        <f t="shared" si="285"/>
        <v>0</v>
      </c>
      <c r="BN266" s="28">
        <f t="shared" si="286"/>
        <v>-0.45773402598586849</v>
      </c>
      <c r="BO266" s="28">
        <f t="shared" si="287"/>
        <v>-2.3060186498646669</v>
      </c>
      <c r="BP266" s="28">
        <f t="shared" si="288"/>
        <v>0.41666666666666669</v>
      </c>
      <c r="BQ266" s="28">
        <f t="shared" si="300"/>
        <v>-0.56716315173176102</v>
      </c>
    </row>
    <row r="267" spans="1:69" x14ac:dyDescent="0.2">
      <c r="A267" s="1" t="s">
        <v>708</v>
      </c>
      <c r="B267" s="1" t="s">
        <v>903</v>
      </c>
      <c r="E267" s="4" t="s">
        <v>904</v>
      </c>
      <c r="F267" s="1" t="s">
        <v>905</v>
      </c>
      <c r="Q267" s="36">
        <f t="shared" si="301"/>
        <v>0</v>
      </c>
      <c r="R267" s="36">
        <f t="shared" si="289"/>
        <v>0</v>
      </c>
      <c r="S267" s="36">
        <f t="shared" si="290"/>
        <v>0</v>
      </c>
      <c r="T267" s="36">
        <f t="shared" si="291"/>
        <v>0</v>
      </c>
      <c r="U267" s="36">
        <f t="shared" si="292"/>
        <v>0</v>
      </c>
      <c r="V267" s="36">
        <f t="shared" si="293"/>
        <v>0</v>
      </c>
      <c r="W267" s="45">
        <f t="shared" si="294"/>
        <v>0</v>
      </c>
      <c r="X267" s="50">
        <f t="shared" si="295"/>
        <v>0</v>
      </c>
      <c r="Y267" s="46">
        <f t="shared" si="261"/>
        <v>25</v>
      </c>
      <c r="Z267" s="46">
        <f t="shared" si="262"/>
        <v>16</v>
      </c>
      <c r="AA267" s="46">
        <f t="shared" si="263"/>
        <v>9</v>
      </c>
      <c r="AB267" s="46">
        <f t="shared" si="264"/>
        <v>4</v>
      </c>
      <c r="AC267" s="46">
        <f t="shared" si="265"/>
        <v>1</v>
      </c>
      <c r="AD267" s="46">
        <f t="shared" si="266"/>
        <v>0</v>
      </c>
      <c r="AE267" s="46">
        <f t="shared" si="267"/>
        <v>0</v>
      </c>
      <c r="AF267" s="46">
        <f t="shared" si="268"/>
        <v>0</v>
      </c>
      <c r="AG267" s="46">
        <f t="shared" si="269"/>
        <v>0</v>
      </c>
      <c r="AH267" s="46">
        <f t="shared" si="270"/>
        <v>0</v>
      </c>
      <c r="AI267" s="46">
        <f t="shared" si="296"/>
        <v>0</v>
      </c>
      <c r="AJ267" s="47">
        <f t="shared" si="252"/>
        <v>0</v>
      </c>
      <c r="AK267" s="47" t="e">
        <f t="shared" si="253"/>
        <v>#DIV/0!</v>
      </c>
      <c r="AL267" s="47" t="e">
        <f t="shared" si="254"/>
        <v>#DIV/0!</v>
      </c>
      <c r="AM267" s="47" t="e">
        <f t="shared" si="255"/>
        <v>#DIV/0!</v>
      </c>
      <c r="AN267" s="47" t="e">
        <f t="shared" si="256"/>
        <v>#DIV/0!</v>
      </c>
      <c r="AO267" s="47" t="e">
        <f t="shared" si="257"/>
        <v>#DIV/0!</v>
      </c>
      <c r="AP267" s="47">
        <f t="shared" si="258"/>
        <v>0</v>
      </c>
      <c r="AQ267" s="47">
        <f t="shared" si="297"/>
        <v>0</v>
      </c>
      <c r="AR267" s="1">
        <f t="shared" si="259"/>
        <v>0</v>
      </c>
      <c r="AS267" s="1">
        <f t="shared" si="278"/>
        <v>0</v>
      </c>
      <c r="AT267" s="1">
        <f t="shared" si="279"/>
        <v>0</v>
      </c>
      <c r="AU267" s="1">
        <f t="shared" si="280"/>
        <v>0</v>
      </c>
      <c r="AV267" s="1">
        <f t="shared" si="281"/>
        <v>0</v>
      </c>
      <c r="AW267" s="27">
        <f t="shared" si="271"/>
        <v>0</v>
      </c>
      <c r="AX267" s="41">
        <f t="shared" si="298"/>
        <v>0</v>
      </c>
      <c r="AY267" s="29">
        <f t="shared" si="272"/>
        <v>25</v>
      </c>
      <c r="AZ267" s="29">
        <f t="shared" si="273"/>
        <v>16</v>
      </c>
      <c r="BA267" s="29">
        <f t="shared" si="274"/>
        <v>9</v>
      </c>
      <c r="BB267" s="29">
        <f t="shared" si="275"/>
        <v>4</v>
      </c>
      <c r="BC267" s="29">
        <f t="shared" si="276"/>
        <v>1</v>
      </c>
      <c r="BD267" s="29">
        <f t="shared" si="277"/>
        <v>0</v>
      </c>
      <c r="BE267" s="29">
        <f t="shared" si="277"/>
        <v>0</v>
      </c>
      <c r="BF267" s="29">
        <f t="shared" si="277"/>
        <v>0</v>
      </c>
      <c r="BG267" s="29">
        <f t="shared" si="260"/>
        <v>0</v>
      </c>
      <c r="BH267" s="29">
        <f t="shared" si="260"/>
        <v>0</v>
      </c>
      <c r="BI267" s="29">
        <f t="shared" si="299"/>
        <v>0</v>
      </c>
      <c r="BJ267" s="28">
        <f t="shared" si="282"/>
        <v>0</v>
      </c>
      <c r="BK267" s="28" t="e">
        <f t="shared" si="283"/>
        <v>#DIV/0!</v>
      </c>
      <c r="BL267" s="28" t="e">
        <f t="shared" si="284"/>
        <v>#DIV/0!</v>
      </c>
      <c r="BM267" s="28" t="e">
        <f t="shared" si="285"/>
        <v>#DIV/0!</v>
      </c>
      <c r="BN267" s="28" t="e">
        <f t="shared" si="286"/>
        <v>#DIV/0!</v>
      </c>
      <c r="BO267" s="28" t="e">
        <f t="shared" si="287"/>
        <v>#DIV/0!</v>
      </c>
      <c r="BP267" s="28">
        <f t="shared" si="288"/>
        <v>0</v>
      </c>
      <c r="BQ267" s="28">
        <f t="shared" si="300"/>
        <v>0</v>
      </c>
    </row>
    <row r="268" spans="1:69" x14ac:dyDescent="0.2">
      <c r="A268" s="1" t="s">
        <v>708</v>
      </c>
      <c r="B268" s="1" t="s">
        <v>906</v>
      </c>
      <c r="C268" s="1" t="s">
        <v>49</v>
      </c>
      <c r="D268" s="2">
        <v>18037</v>
      </c>
      <c r="E268" s="4" t="s">
        <v>907</v>
      </c>
      <c r="F268" s="1" t="s">
        <v>908</v>
      </c>
      <c r="G268" s="1">
        <v>13762</v>
      </c>
      <c r="H268">
        <v>4602</v>
      </c>
      <c r="I268" s="1">
        <v>2493</v>
      </c>
      <c r="J268">
        <v>1</v>
      </c>
      <c r="K268" s="1">
        <v>723</v>
      </c>
      <c r="L268">
        <v>364</v>
      </c>
      <c r="M268" s="1">
        <v>356</v>
      </c>
      <c r="N268">
        <v>249</v>
      </c>
      <c r="O268" s="1">
        <v>705</v>
      </c>
      <c r="P268" s="1">
        <v>477</v>
      </c>
      <c r="Q268" s="36">
        <f t="shared" si="301"/>
        <v>9160</v>
      </c>
      <c r="R268" s="36">
        <f t="shared" si="289"/>
        <v>2492</v>
      </c>
      <c r="S268" s="36">
        <f t="shared" si="290"/>
        <v>359</v>
      </c>
      <c r="T268" s="36">
        <f t="shared" si="291"/>
        <v>107</v>
      </c>
      <c r="U268" s="36">
        <f t="shared" si="292"/>
        <v>228</v>
      </c>
      <c r="V268" s="36">
        <f t="shared" si="293"/>
        <v>57287</v>
      </c>
      <c r="W268" s="45">
        <f t="shared" si="294"/>
        <v>12346</v>
      </c>
      <c r="X268" s="50">
        <f t="shared" si="295"/>
        <v>4.6401263567147257</v>
      </c>
      <c r="Y268" s="46">
        <f t="shared" si="261"/>
        <v>0.12950903913141684</v>
      </c>
      <c r="Z268" s="46">
        <f t="shared" si="262"/>
        <v>0.40976175256086828</v>
      </c>
      <c r="AA268" s="46">
        <f t="shared" si="263"/>
        <v>2.6900144659903198</v>
      </c>
      <c r="AB268" s="46">
        <f t="shared" si="264"/>
        <v>6.9702671794197713</v>
      </c>
      <c r="AC268" s="46">
        <f t="shared" si="265"/>
        <v>13.250519892849223</v>
      </c>
      <c r="AD268" s="46">
        <f t="shared" si="266"/>
        <v>1186.3027984437783</v>
      </c>
      <c r="AE268" s="46">
        <f t="shared" si="267"/>
        <v>1021.1262873816837</v>
      </c>
      <c r="AF268" s="46">
        <f t="shared" si="268"/>
        <v>965.71519329052478</v>
      </c>
      <c r="AG268" s="46">
        <f t="shared" si="269"/>
        <v>745.81858819791557</v>
      </c>
      <c r="AH268" s="46">
        <f t="shared" si="270"/>
        <v>3021.118535569623</v>
      </c>
      <c r="AI268" s="46">
        <f t="shared" si="296"/>
        <v>0.56217751339680244</v>
      </c>
      <c r="AJ268" s="47">
        <f t="shared" si="252"/>
        <v>0.74978497810825906</v>
      </c>
      <c r="AK268" s="47">
        <f t="shared" si="253"/>
        <v>1012.8272795906041</v>
      </c>
      <c r="AL268" s="47">
        <f t="shared" si="254"/>
        <v>-1550.7256147180231</v>
      </c>
      <c r="AM268" s="47">
        <f t="shared" si="255"/>
        <v>-3757.6486197109052</v>
      </c>
      <c r="AN268" s="47">
        <f t="shared" si="256"/>
        <v>-4671.4070365845082</v>
      </c>
      <c r="AO268" s="47">
        <f t="shared" si="257"/>
        <v>-26089.996408692808</v>
      </c>
      <c r="AP268" s="47">
        <f t="shared" si="258"/>
        <v>8.1017579751721077E-5</v>
      </c>
      <c r="AQ268" s="47">
        <f t="shared" si="297"/>
        <v>-2.8402292748934994</v>
      </c>
      <c r="AR268" s="1">
        <f t="shared" si="259"/>
        <v>4602</v>
      </c>
      <c r="AS268" s="1">
        <f t="shared" si="278"/>
        <v>1</v>
      </c>
      <c r="AT268" s="1">
        <f t="shared" si="279"/>
        <v>364</v>
      </c>
      <c r="AU268" s="1">
        <f t="shared" si="280"/>
        <v>249</v>
      </c>
      <c r="AV268" s="1">
        <f t="shared" si="281"/>
        <v>477</v>
      </c>
      <c r="AW268" s="27">
        <f t="shared" si="271"/>
        <v>5693</v>
      </c>
      <c r="AX268" s="41">
        <f t="shared" si="298"/>
        <v>4.4055858071315654</v>
      </c>
      <c r="AY268" s="29">
        <f t="shared" si="272"/>
        <v>0.3533282326834325</v>
      </c>
      <c r="AZ268" s="29">
        <f t="shared" si="273"/>
        <v>0.16449984694656342</v>
      </c>
      <c r="BA268" s="29">
        <f t="shared" si="274"/>
        <v>1.9756714612096944</v>
      </c>
      <c r="BB268" s="29">
        <f t="shared" si="275"/>
        <v>5.7868430754728255</v>
      </c>
      <c r="BC268" s="29">
        <f t="shared" si="276"/>
        <v>11.598014689735956</v>
      </c>
      <c r="BD268" s="29">
        <f t="shared" si="277"/>
        <v>1626.0165268091564</v>
      </c>
      <c r="BE268" s="29">
        <f t="shared" si="277"/>
        <v>0.16449984694656342</v>
      </c>
      <c r="BF268" s="29">
        <f t="shared" si="277"/>
        <v>719.14441188032879</v>
      </c>
      <c r="BG268" s="29">
        <f t="shared" si="260"/>
        <v>1440.9239257927336</v>
      </c>
      <c r="BH268" s="29">
        <f t="shared" si="260"/>
        <v>5532.2530070040511</v>
      </c>
      <c r="BI268" s="29">
        <f t="shared" si="299"/>
        <v>1.6371226934879157</v>
      </c>
      <c r="BJ268" s="28">
        <f t="shared" si="282"/>
        <v>1.2795009548601031</v>
      </c>
      <c r="BK268" s="28">
        <f t="shared" si="283"/>
        <v>461.4156101184135</v>
      </c>
      <c r="BL268" s="28">
        <f t="shared" si="284"/>
        <v>-3.1851244387693024E-2</v>
      </c>
      <c r="BM268" s="28">
        <f t="shared" si="285"/>
        <v>-482.56034501860796</v>
      </c>
      <c r="BN268" s="28">
        <f t="shared" si="286"/>
        <v>-1654.7792347658337</v>
      </c>
      <c r="BO268" s="28">
        <f t="shared" si="287"/>
        <v>-8994.3962746565849</v>
      </c>
      <c r="BP268" s="28">
        <f t="shared" si="288"/>
        <v>1.757469135779602E-4</v>
      </c>
      <c r="BQ268" s="28">
        <f t="shared" si="300"/>
        <v>-1.8752814475860202</v>
      </c>
    </row>
    <row r="269" spans="1:69" x14ac:dyDescent="0.2">
      <c r="A269" s="1" t="s">
        <v>708</v>
      </c>
      <c r="B269" s="1" t="s">
        <v>909</v>
      </c>
      <c r="C269" s="1" t="s">
        <v>81</v>
      </c>
      <c r="D269" s="2">
        <v>2999</v>
      </c>
      <c r="E269" s="4" t="s">
        <v>785</v>
      </c>
      <c r="F269" s="1" t="s">
        <v>910</v>
      </c>
      <c r="G269" s="1">
        <v>1774</v>
      </c>
      <c r="H269">
        <v>297</v>
      </c>
      <c r="I269" s="1">
        <v>538</v>
      </c>
      <c r="J269">
        <v>126</v>
      </c>
      <c r="K269" s="1">
        <v>285</v>
      </c>
      <c r="L269">
        <v>129</v>
      </c>
      <c r="M269" s="1">
        <v>208</v>
      </c>
      <c r="N269">
        <v>121</v>
      </c>
      <c r="O269" s="1">
        <v>214</v>
      </c>
      <c r="P269" s="1">
        <v>106</v>
      </c>
      <c r="Q269" s="36">
        <f t="shared" si="301"/>
        <v>1477</v>
      </c>
      <c r="R269" s="36">
        <f t="shared" si="289"/>
        <v>412</v>
      </c>
      <c r="S269" s="36">
        <f t="shared" si="290"/>
        <v>156</v>
      </c>
      <c r="T269" s="36">
        <f t="shared" si="291"/>
        <v>87</v>
      </c>
      <c r="U269" s="36">
        <f t="shared" si="292"/>
        <v>108</v>
      </c>
      <c r="V269" s="36">
        <f t="shared" si="293"/>
        <v>9783</v>
      </c>
      <c r="W269" s="45">
        <f t="shared" si="294"/>
        <v>2240</v>
      </c>
      <c r="X269" s="50">
        <f t="shared" si="295"/>
        <v>4.3674107142857146</v>
      </c>
      <c r="Y269" s="46">
        <f t="shared" si="261"/>
        <v>0.40016920440050979</v>
      </c>
      <c r="Z269" s="46">
        <f t="shared" si="262"/>
        <v>0.134990632971939</v>
      </c>
      <c r="AA269" s="46">
        <f t="shared" si="263"/>
        <v>1.8698120615433682</v>
      </c>
      <c r="AB269" s="46">
        <f t="shared" si="264"/>
        <v>5.6046334901147974</v>
      </c>
      <c r="AC269" s="46">
        <f t="shared" si="265"/>
        <v>11.339454918686226</v>
      </c>
      <c r="AD269" s="46">
        <f t="shared" si="266"/>
        <v>591.04991489955296</v>
      </c>
      <c r="AE269" s="46">
        <f t="shared" si="267"/>
        <v>55.616140784438869</v>
      </c>
      <c r="AF269" s="46">
        <f t="shared" si="268"/>
        <v>291.69068160076546</v>
      </c>
      <c r="AG269" s="46">
        <f t="shared" si="269"/>
        <v>487.60311363998738</v>
      </c>
      <c r="AH269" s="46">
        <f t="shared" si="270"/>
        <v>1224.6611312181124</v>
      </c>
      <c r="AI269" s="46">
        <f t="shared" si="296"/>
        <v>1.1838414390990875</v>
      </c>
      <c r="AJ269" s="47">
        <f t="shared" si="252"/>
        <v>1.0880447780762921</v>
      </c>
      <c r="AK269" s="47">
        <f t="shared" si="253"/>
        <v>290.27236019953392</v>
      </c>
      <c r="AL269" s="47">
        <f t="shared" si="254"/>
        <v>-15.8639875292362</v>
      </c>
      <c r="AM269" s="47">
        <f t="shared" si="255"/>
        <v>-309.65723168015131</v>
      </c>
      <c r="AN269" s="47">
        <f t="shared" si="256"/>
        <v>-896.18933657912282</v>
      </c>
      <c r="AO269" s="47">
        <f t="shared" si="257"/>
        <v>-3201.634246377585</v>
      </c>
      <c r="AP269" s="47">
        <f t="shared" si="258"/>
        <v>4.4702709024079993E-4</v>
      </c>
      <c r="AQ269" s="47">
        <f t="shared" si="297"/>
        <v>-1.8475953474867493</v>
      </c>
      <c r="AR269" s="1">
        <f t="shared" si="259"/>
        <v>297</v>
      </c>
      <c r="AS269" s="1">
        <f t="shared" si="278"/>
        <v>126</v>
      </c>
      <c r="AT269" s="1">
        <f t="shared" si="279"/>
        <v>129</v>
      </c>
      <c r="AU269" s="1">
        <f t="shared" si="280"/>
        <v>121</v>
      </c>
      <c r="AV269" s="1">
        <f t="shared" si="281"/>
        <v>106</v>
      </c>
      <c r="AW269" s="27">
        <f t="shared" si="271"/>
        <v>779</v>
      </c>
      <c r="AX269" s="41">
        <f t="shared" si="298"/>
        <v>3.496790757381258</v>
      </c>
      <c r="AY269" s="29">
        <f t="shared" si="272"/>
        <v>2.2596380270944119</v>
      </c>
      <c r="AZ269" s="29">
        <f t="shared" si="273"/>
        <v>0.25321954185692797</v>
      </c>
      <c r="BA269" s="29">
        <f t="shared" si="274"/>
        <v>0.24680105661944396</v>
      </c>
      <c r="BB269" s="29">
        <f t="shared" si="275"/>
        <v>2.2403825713819598</v>
      </c>
      <c r="BC269" s="29">
        <f t="shared" si="276"/>
        <v>6.2339640861444758</v>
      </c>
      <c r="BD269" s="29">
        <f t="shared" si="277"/>
        <v>671.11249404704029</v>
      </c>
      <c r="BE269" s="29">
        <f t="shared" si="277"/>
        <v>31.905662273972922</v>
      </c>
      <c r="BF269" s="29">
        <f t="shared" si="277"/>
        <v>31.83733630390827</v>
      </c>
      <c r="BG269" s="29">
        <f t="shared" si="260"/>
        <v>271.08629113721713</v>
      </c>
      <c r="BH269" s="29">
        <f t="shared" si="260"/>
        <v>660.80019313131447</v>
      </c>
      <c r="BI269" s="29">
        <f t="shared" si="299"/>
        <v>2.1423418726136929</v>
      </c>
      <c r="BJ269" s="28">
        <f t="shared" si="282"/>
        <v>1.4636741005475546</v>
      </c>
      <c r="BK269" s="28">
        <f t="shared" si="283"/>
        <v>321.72262023357558</v>
      </c>
      <c r="BL269" s="28">
        <f t="shared" si="284"/>
        <v>5.1201561835368574</v>
      </c>
      <c r="BM269" s="28">
        <f t="shared" si="285"/>
        <v>-5.0440231127135418</v>
      </c>
      <c r="BN269" s="28">
        <f t="shared" si="286"/>
        <v>-129.40035987763432</v>
      </c>
      <c r="BO269" s="28">
        <f t="shared" si="287"/>
        <v>-526.16159433927237</v>
      </c>
      <c r="BP269" s="28">
        <f t="shared" si="288"/>
        <v>1.2886555303007745E-3</v>
      </c>
      <c r="BQ269" s="28">
        <f t="shared" si="300"/>
        <v>-0.43010579466679172</v>
      </c>
    </row>
    <row r="270" spans="1:69" x14ac:dyDescent="0.2">
      <c r="A270" s="1" t="s">
        <v>708</v>
      </c>
      <c r="B270" s="1" t="s">
        <v>911</v>
      </c>
      <c r="C270" s="1" t="s">
        <v>30</v>
      </c>
      <c r="D270" s="2" t="s">
        <v>77</v>
      </c>
      <c r="E270" s="4" t="s">
        <v>912</v>
      </c>
      <c r="F270" s="1" t="s">
        <v>913</v>
      </c>
      <c r="G270" s="1">
        <v>157</v>
      </c>
      <c r="H270">
        <v>88</v>
      </c>
      <c r="I270" s="1">
        <v>53</v>
      </c>
      <c r="J270">
        <v>27</v>
      </c>
      <c r="K270" s="1">
        <v>32</v>
      </c>
      <c r="L270">
        <v>26</v>
      </c>
      <c r="M270" s="1">
        <v>22</v>
      </c>
      <c r="N270">
        <v>19</v>
      </c>
      <c r="O270" s="1">
        <v>10</v>
      </c>
      <c r="P270" s="1">
        <v>7</v>
      </c>
      <c r="Q270" s="36">
        <f t="shared" si="301"/>
        <v>69</v>
      </c>
      <c r="R270" s="36">
        <f t="shared" si="289"/>
        <v>26</v>
      </c>
      <c r="S270" s="36">
        <f t="shared" si="290"/>
        <v>6</v>
      </c>
      <c r="T270" s="36">
        <f t="shared" si="291"/>
        <v>3</v>
      </c>
      <c r="U270" s="36">
        <f t="shared" si="292"/>
        <v>3</v>
      </c>
      <c r="V270" s="36">
        <f t="shared" si="293"/>
        <v>476</v>
      </c>
      <c r="W270" s="45">
        <f t="shared" si="294"/>
        <v>107</v>
      </c>
      <c r="X270" s="50">
        <f t="shared" si="295"/>
        <v>4.4485981308411215</v>
      </c>
      <c r="Y270" s="46">
        <f t="shared" si="261"/>
        <v>0.30404402131190489</v>
      </c>
      <c r="Z270" s="46">
        <f t="shared" si="262"/>
        <v>0.20124028299414801</v>
      </c>
      <c r="AA270" s="46">
        <f t="shared" si="263"/>
        <v>2.0984365446763911</v>
      </c>
      <c r="AB270" s="46">
        <f t="shared" si="264"/>
        <v>5.9956328063586346</v>
      </c>
      <c r="AC270" s="46">
        <f t="shared" si="265"/>
        <v>11.892829068040877</v>
      </c>
      <c r="AD270" s="46">
        <f t="shared" si="266"/>
        <v>20.979037470521437</v>
      </c>
      <c r="AE270" s="46">
        <f t="shared" si="267"/>
        <v>5.2322473578478483</v>
      </c>
      <c r="AF270" s="46">
        <f t="shared" si="268"/>
        <v>12.590619268058347</v>
      </c>
      <c r="AG270" s="46">
        <f t="shared" si="269"/>
        <v>17.986898419075903</v>
      </c>
      <c r="AH270" s="46">
        <f t="shared" si="270"/>
        <v>35.678487204122632</v>
      </c>
      <c r="AI270" s="46">
        <f t="shared" si="296"/>
        <v>0.87233292188326572</v>
      </c>
      <c r="AJ270" s="47">
        <f t="shared" si="252"/>
        <v>0.93398764546607671</v>
      </c>
      <c r="AK270" s="47">
        <f t="shared" si="253"/>
        <v>14.198105470106729</v>
      </c>
      <c r="AL270" s="47">
        <f t="shared" si="254"/>
        <v>-2.8808611864979179</v>
      </c>
      <c r="AM270" s="47">
        <f t="shared" si="255"/>
        <v>-22.385748344997687</v>
      </c>
      <c r="AN270" s="47">
        <f t="shared" si="256"/>
        <v>-54.056808440298553</v>
      </c>
      <c r="AO270" s="47">
        <f t="shared" si="257"/>
        <v>-151.01692589960618</v>
      </c>
      <c r="AP270" s="47">
        <f t="shared" si="258"/>
        <v>9.6136567834681046E-3</v>
      </c>
      <c r="AQ270" s="47">
        <f t="shared" si="297"/>
        <v>-2.0779172964005768</v>
      </c>
      <c r="AR270" s="1">
        <f t="shared" si="259"/>
        <v>88</v>
      </c>
      <c r="AS270" s="1">
        <f t="shared" si="278"/>
        <v>27</v>
      </c>
      <c r="AT270" s="1">
        <f t="shared" si="279"/>
        <v>26</v>
      </c>
      <c r="AU270" s="1">
        <f t="shared" si="280"/>
        <v>19</v>
      </c>
      <c r="AV270" s="1">
        <f t="shared" si="281"/>
        <v>7</v>
      </c>
      <c r="AW270" s="27">
        <f t="shared" si="271"/>
        <v>167</v>
      </c>
      <c r="AX270" s="41">
        <f t="shared" si="298"/>
        <v>4.0179640718562872</v>
      </c>
      <c r="AY270" s="29">
        <f t="shared" si="272"/>
        <v>0.9643945641650834</v>
      </c>
      <c r="AZ270" s="29">
        <f t="shared" si="273"/>
        <v>3.2270787765785106E-4</v>
      </c>
      <c r="BA270" s="29">
        <f t="shared" si="274"/>
        <v>1.0362508515902322</v>
      </c>
      <c r="BB270" s="29">
        <f t="shared" si="275"/>
        <v>4.0721789953028065</v>
      </c>
      <c r="BC270" s="29">
        <f t="shared" si="276"/>
        <v>9.1081071390153809</v>
      </c>
      <c r="BD270" s="29">
        <f t="shared" si="277"/>
        <v>84.866721646527338</v>
      </c>
      <c r="BE270" s="29">
        <f t="shared" si="277"/>
        <v>8.7131126967619783E-3</v>
      </c>
      <c r="BF270" s="29">
        <f t="shared" si="277"/>
        <v>26.942522141346039</v>
      </c>
      <c r="BG270" s="29">
        <f t="shared" si="260"/>
        <v>77.371400910753323</v>
      </c>
      <c r="BH270" s="29">
        <f t="shared" si="260"/>
        <v>63.756749973107667</v>
      </c>
      <c r="BI270" s="29">
        <f t="shared" si="299"/>
        <v>1.5237717336411516</v>
      </c>
      <c r="BJ270" s="28">
        <f t="shared" si="282"/>
        <v>1.2344114928341974</v>
      </c>
      <c r="BK270" s="28">
        <f t="shared" si="283"/>
        <v>44.308284262858812</v>
      </c>
      <c r="BL270" s="28">
        <f t="shared" si="284"/>
        <v>-8.3214353856986728E-5</v>
      </c>
      <c r="BM270" s="28">
        <f t="shared" si="285"/>
        <v>-14.581118152241569</v>
      </c>
      <c r="BN270" s="28">
        <f t="shared" si="286"/>
        <v>-83.006866684828367</v>
      </c>
      <c r="BO270" s="28">
        <f t="shared" si="287"/>
        <v>-102.29640376864332</v>
      </c>
      <c r="BP270" s="28">
        <f t="shared" si="288"/>
        <v>6.0971157356699522E-3</v>
      </c>
      <c r="BQ270" s="28">
        <f t="shared" si="300"/>
        <v>-0.94856602125059453</v>
      </c>
    </row>
    <row r="271" spans="1:69" x14ac:dyDescent="0.2">
      <c r="A271" s="1" t="s">
        <v>708</v>
      </c>
      <c r="B271" s="1" t="s">
        <v>914</v>
      </c>
      <c r="C271" s="1" t="s">
        <v>100</v>
      </c>
      <c r="D271" s="2">
        <v>2182</v>
      </c>
      <c r="E271" s="4" t="s">
        <v>39</v>
      </c>
      <c r="F271" s="1" t="s">
        <v>915</v>
      </c>
      <c r="G271" s="1">
        <v>1242</v>
      </c>
      <c r="H271">
        <v>267</v>
      </c>
      <c r="I271" s="1">
        <v>498</v>
      </c>
      <c r="J271">
        <v>161</v>
      </c>
      <c r="K271" s="1">
        <v>197</v>
      </c>
      <c r="L271">
        <v>95</v>
      </c>
      <c r="M271" s="1">
        <v>117</v>
      </c>
      <c r="N271">
        <v>67</v>
      </c>
      <c r="O271" s="1">
        <v>128</v>
      </c>
      <c r="P271" s="1">
        <v>77</v>
      </c>
      <c r="Q271" s="36">
        <f t="shared" si="301"/>
        <v>975</v>
      </c>
      <c r="R271" s="36">
        <f t="shared" si="289"/>
        <v>337</v>
      </c>
      <c r="S271" s="36">
        <f t="shared" si="290"/>
        <v>102</v>
      </c>
      <c r="T271" s="36">
        <f t="shared" si="291"/>
        <v>50</v>
      </c>
      <c r="U271" s="36">
        <f t="shared" si="292"/>
        <v>51</v>
      </c>
      <c r="V271" s="36">
        <f t="shared" si="293"/>
        <v>6680</v>
      </c>
      <c r="W271" s="45">
        <f t="shared" si="294"/>
        <v>1515</v>
      </c>
      <c r="X271" s="50">
        <f t="shared" si="295"/>
        <v>4.4092409240924093</v>
      </c>
      <c r="Y271" s="46">
        <f t="shared" si="261"/>
        <v>0.34899628576719049</v>
      </c>
      <c r="Z271" s="46">
        <f t="shared" si="262"/>
        <v>0.16747813395200911</v>
      </c>
      <c r="AA271" s="46">
        <f t="shared" si="263"/>
        <v>1.9859599821368277</v>
      </c>
      <c r="AB271" s="46">
        <f t="shared" si="264"/>
        <v>5.8044418303216467</v>
      </c>
      <c r="AC271" s="46">
        <f t="shared" si="265"/>
        <v>11.622923678506465</v>
      </c>
      <c r="AD271" s="46">
        <f t="shared" si="266"/>
        <v>340.27137862301072</v>
      </c>
      <c r="AE271" s="46">
        <f t="shared" si="267"/>
        <v>56.440131141827074</v>
      </c>
      <c r="AF271" s="46">
        <f t="shared" si="268"/>
        <v>202.56791817795641</v>
      </c>
      <c r="AG271" s="46">
        <f t="shared" si="269"/>
        <v>290.22209151608234</v>
      </c>
      <c r="AH271" s="46">
        <f t="shared" si="270"/>
        <v>592.76910760382975</v>
      </c>
      <c r="AI271" s="46">
        <f t="shared" si="296"/>
        <v>0.97904268630297642</v>
      </c>
      <c r="AJ271" s="47">
        <f t="shared" si="252"/>
        <v>0.9894658590891231</v>
      </c>
      <c r="AK271" s="47">
        <f t="shared" si="253"/>
        <v>207.50730112152263</v>
      </c>
      <c r="AL271" s="47">
        <f t="shared" si="254"/>
        <v>-23.843204827047884</v>
      </c>
      <c r="AM271" s="47">
        <f t="shared" si="255"/>
        <v>-294.68190594188076</v>
      </c>
      <c r="AN271" s="47">
        <f t="shared" si="256"/>
        <v>-721.78567407679293</v>
      </c>
      <c r="AO271" s="47">
        <f t="shared" si="257"/>
        <v>-2086.127335791909</v>
      </c>
      <c r="AP271" s="47">
        <f t="shared" si="258"/>
        <v>6.6137508392697026E-4</v>
      </c>
      <c r="AQ271" s="47">
        <f t="shared" si="297"/>
        <v>-1.9305081157344859</v>
      </c>
      <c r="AR271" s="1">
        <f t="shared" si="259"/>
        <v>267</v>
      </c>
      <c r="AS271" s="1">
        <f t="shared" si="278"/>
        <v>161</v>
      </c>
      <c r="AT271" s="1">
        <f t="shared" si="279"/>
        <v>95</v>
      </c>
      <c r="AU271" s="1">
        <f t="shared" si="280"/>
        <v>67</v>
      </c>
      <c r="AV271" s="1">
        <f t="shared" si="281"/>
        <v>77</v>
      </c>
      <c r="AW271" s="27">
        <f t="shared" si="271"/>
        <v>667</v>
      </c>
      <c r="AX271" s="41">
        <f t="shared" si="298"/>
        <v>3.7106446776611692</v>
      </c>
      <c r="AY271" s="29">
        <f t="shared" si="272"/>
        <v>1.6624371472434702</v>
      </c>
      <c r="AZ271" s="29">
        <f t="shared" si="273"/>
        <v>8.3726502565808658E-2</v>
      </c>
      <c r="BA271" s="29">
        <f t="shared" si="274"/>
        <v>0.50501585788814707</v>
      </c>
      <c r="BB271" s="29">
        <f t="shared" si="275"/>
        <v>2.9263052132104854</v>
      </c>
      <c r="BC271" s="29">
        <f t="shared" si="276"/>
        <v>7.3475945685328243</v>
      </c>
      <c r="BD271" s="29">
        <f t="shared" si="277"/>
        <v>443.87071831400658</v>
      </c>
      <c r="BE271" s="29">
        <f t="shared" si="277"/>
        <v>13.479966913095193</v>
      </c>
      <c r="BF271" s="29">
        <f t="shared" si="277"/>
        <v>47.976506499373968</v>
      </c>
      <c r="BG271" s="29">
        <f t="shared" si="260"/>
        <v>196.06244928510253</v>
      </c>
      <c r="BH271" s="29">
        <f t="shared" si="260"/>
        <v>565.76478177702745</v>
      </c>
      <c r="BI271" s="29">
        <f t="shared" si="299"/>
        <v>1.9026342684513597</v>
      </c>
      <c r="BJ271" s="28">
        <f t="shared" si="282"/>
        <v>1.3793600938302368</v>
      </c>
      <c r="BK271" s="28">
        <f t="shared" si="283"/>
        <v>218.0701094100076</v>
      </c>
      <c r="BL271" s="28">
        <f t="shared" si="284"/>
        <v>1.4862344693892291</v>
      </c>
      <c r="BM271" s="28">
        <f t="shared" si="285"/>
        <v>-12.991166732935186</v>
      </c>
      <c r="BN271" s="28">
        <f t="shared" si="286"/>
        <v>-127.79717753941782</v>
      </c>
      <c r="BO271" s="28">
        <f t="shared" si="287"/>
        <v>-584.35333902761045</v>
      </c>
      <c r="BP271" s="28">
        <f t="shared" si="288"/>
        <v>1.5060172954909797E-3</v>
      </c>
      <c r="BQ271" s="28">
        <f t="shared" si="300"/>
        <v>-0.76142026551405073</v>
      </c>
    </row>
    <row r="272" spans="1:69" x14ac:dyDescent="0.2">
      <c r="A272" s="1" t="s">
        <v>708</v>
      </c>
      <c r="B272" s="1" t="s">
        <v>916</v>
      </c>
      <c r="C272" s="1" t="s">
        <v>18</v>
      </c>
      <c r="D272" s="2">
        <v>5838</v>
      </c>
      <c r="E272" s="4" t="s">
        <v>69</v>
      </c>
      <c r="F272" s="1" t="s">
        <v>917</v>
      </c>
      <c r="G272" s="1">
        <v>3893</v>
      </c>
      <c r="H272">
        <v>1276</v>
      </c>
      <c r="I272" s="1">
        <v>1018</v>
      </c>
      <c r="J272">
        <v>309</v>
      </c>
      <c r="K272" s="1">
        <v>432</v>
      </c>
      <c r="L272">
        <v>189</v>
      </c>
      <c r="M272" s="1">
        <v>246</v>
      </c>
      <c r="N272">
        <v>139</v>
      </c>
      <c r="O272" s="1">
        <v>249</v>
      </c>
      <c r="P272" s="1">
        <v>141</v>
      </c>
      <c r="Q272" s="36">
        <f t="shared" si="301"/>
        <v>2617</v>
      </c>
      <c r="R272" s="36">
        <f t="shared" si="289"/>
        <v>709</v>
      </c>
      <c r="S272" s="36">
        <f t="shared" si="290"/>
        <v>243</v>
      </c>
      <c r="T272" s="36">
        <f t="shared" si="291"/>
        <v>107</v>
      </c>
      <c r="U272" s="36">
        <f t="shared" si="292"/>
        <v>108</v>
      </c>
      <c r="V272" s="36">
        <f t="shared" si="293"/>
        <v>16972</v>
      </c>
      <c r="W272" s="45">
        <f t="shared" si="294"/>
        <v>3784</v>
      </c>
      <c r="X272" s="50">
        <f t="shared" si="295"/>
        <v>4.485200845665962</v>
      </c>
      <c r="Y272" s="46">
        <f t="shared" si="261"/>
        <v>0.26501816930304067</v>
      </c>
      <c r="Z272" s="46">
        <f t="shared" si="262"/>
        <v>0.23541986063496467</v>
      </c>
      <c r="AA272" s="46">
        <f t="shared" si="263"/>
        <v>2.2058215519668889</v>
      </c>
      <c r="AB272" s="46">
        <f t="shared" si="264"/>
        <v>6.1762232432988124</v>
      </c>
      <c r="AC272" s="46">
        <f t="shared" si="265"/>
        <v>12.146624934630736</v>
      </c>
      <c r="AD272" s="46">
        <f t="shared" si="266"/>
        <v>693.5525490660574</v>
      </c>
      <c r="AE272" s="46">
        <f t="shared" si="267"/>
        <v>166.91268119018994</v>
      </c>
      <c r="AF272" s="46">
        <f t="shared" si="268"/>
        <v>536.01463712795396</v>
      </c>
      <c r="AG272" s="46">
        <f t="shared" si="269"/>
        <v>660.85588703297299</v>
      </c>
      <c r="AH272" s="46">
        <f t="shared" si="270"/>
        <v>1311.8354929401196</v>
      </c>
      <c r="AI272" s="46">
        <f t="shared" si="296"/>
        <v>0.8906083128092237</v>
      </c>
      <c r="AJ272" s="47">
        <f t="shared" si="252"/>
        <v>0.94372046327777792</v>
      </c>
      <c r="AK272" s="47">
        <f t="shared" si="253"/>
        <v>424.80251609270647</v>
      </c>
      <c r="AL272" s="47">
        <f t="shared" si="254"/>
        <v>-96.356444391699299</v>
      </c>
      <c r="AM272" s="47">
        <f t="shared" si="255"/>
        <v>-947.17825789115955</v>
      </c>
      <c r="AN272" s="47">
        <f t="shared" si="256"/>
        <v>-1954.0610998330424</v>
      </c>
      <c r="AO272" s="47">
        <f t="shared" si="257"/>
        <v>-5439.7265795630128</v>
      </c>
      <c r="AP272" s="47">
        <f t="shared" si="258"/>
        <v>2.6448025924656957E-4</v>
      </c>
      <c r="AQ272" s="47">
        <f t="shared" si="297"/>
        <v>-2.1191533312685289</v>
      </c>
      <c r="AR272" s="1">
        <f t="shared" si="259"/>
        <v>1276</v>
      </c>
      <c r="AS272" s="1">
        <f t="shared" si="278"/>
        <v>309</v>
      </c>
      <c r="AT272" s="1">
        <f t="shared" si="279"/>
        <v>189</v>
      </c>
      <c r="AU272" s="1">
        <f t="shared" si="280"/>
        <v>139</v>
      </c>
      <c r="AV272" s="1">
        <f t="shared" si="281"/>
        <v>141</v>
      </c>
      <c r="AW272" s="27">
        <f t="shared" si="271"/>
        <v>2054</v>
      </c>
      <c r="AX272" s="41">
        <f t="shared" si="298"/>
        <v>4.18792599805258</v>
      </c>
      <c r="AY272" s="29">
        <f t="shared" si="272"/>
        <v>0.65946418463889822</v>
      </c>
      <c r="AZ272" s="29">
        <f t="shared" si="273"/>
        <v>3.5316180744058318E-2</v>
      </c>
      <c r="BA272" s="29">
        <f t="shared" si="274"/>
        <v>1.4111681768492184</v>
      </c>
      <c r="BB272" s="29">
        <f t="shared" si="275"/>
        <v>4.7870201729543789</v>
      </c>
      <c r="BC272" s="29">
        <f t="shared" si="276"/>
        <v>10.162872169059538</v>
      </c>
      <c r="BD272" s="29">
        <f t="shared" si="277"/>
        <v>841.47629959923415</v>
      </c>
      <c r="BE272" s="29">
        <f t="shared" si="277"/>
        <v>10.91269984991402</v>
      </c>
      <c r="BF272" s="29">
        <f t="shared" si="277"/>
        <v>266.71078542450226</v>
      </c>
      <c r="BG272" s="29">
        <f t="shared" si="260"/>
        <v>665.39580404065862</v>
      </c>
      <c r="BH272" s="29">
        <f t="shared" si="260"/>
        <v>1432.9649758373948</v>
      </c>
      <c r="BI272" s="29">
        <f t="shared" si="299"/>
        <v>1.5671994957387743</v>
      </c>
      <c r="BJ272" s="28">
        <f t="shared" si="282"/>
        <v>1.2518783869604804</v>
      </c>
      <c r="BK272" s="28">
        <f t="shared" si="283"/>
        <v>348.29807216139824</v>
      </c>
      <c r="BL272" s="28">
        <f t="shared" si="284"/>
        <v>-1.0452800239193569</v>
      </c>
      <c r="BM272" s="28">
        <f t="shared" si="285"/>
        <v>-161.48922135873522</v>
      </c>
      <c r="BN272" s="28">
        <f t="shared" si="286"/>
        <v>-742.03819758526083</v>
      </c>
      <c r="BO272" s="28">
        <f t="shared" si="287"/>
        <v>-2328.3988827290282</v>
      </c>
      <c r="BP272" s="28">
        <f t="shared" si="288"/>
        <v>4.8756680899629599E-4</v>
      </c>
      <c r="BQ272" s="28">
        <f t="shared" si="300"/>
        <v>-1.4064710580403921</v>
      </c>
    </row>
    <row r="273" spans="1:69" x14ac:dyDescent="0.2">
      <c r="A273" s="1" t="s">
        <v>708</v>
      </c>
      <c r="B273" s="1" t="s">
        <v>918</v>
      </c>
      <c r="C273" s="1" t="s">
        <v>294</v>
      </c>
      <c r="D273" s="2" t="s">
        <v>329</v>
      </c>
      <c r="E273" s="4" t="s">
        <v>919</v>
      </c>
      <c r="F273" s="1" t="s">
        <v>920</v>
      </c>
      <c r="G273" s="1">
        <v>604</v>
      </c>
      <c r="H273">
        <v>236</v>
      </c>
      <c r="I273" s="1">
        <v>97</v>
      </c>
      <c r="J273">
        <v>42</v>
      </c>
      <c r="K273" s="1">
        <v>20</v>
      </c>
      <c r="L273">
        <v>16</v>
      </c>
      <c r="M273" s="1">
        <v>13</v>
      </c>
      <c r="N273">
        <v>10</v>
      </c>
      <c r="O273" s="1">
        <v>17</v>
      </c>
      <c r="P273" s="1">
        <v>14</v>
      </c>
      <c r="Q273" s="36">
        <f t="shared" si="301"/>
        <v>368</v>
      </c>
      <c r="R273" s="36">
        <f t="shared" si="289"/>
        <v>55</v>
      </c>
      <c r="S273" s="36">
        <f t="shared" si="290"/>
        <v>4</v>
      </c>
      <c r="T273" s="36">
        <f t="shared" si="291"/>
        <v>3</v>
      </c>
      <c r="U273" s="36">
        <f t="shared" si="292"/>
        <v>3</v>
      </c>
      <c r="V273" s="36">
        <f t="shared" si="293"/>
        <v>2081</v>
      </c>
      <c r="W273" s="45">
        <f t="shared" si="294"/>
        <v>433</v>
      </c>
      <c r="X273" s="50">
        <f t="shared" si="295"/>
        <v>4.806004618937644</v>
      </c>
      <c r="Y273" s="46">
        <f t="shared" si="261"/>
        <v>3.7634207873528724E-2</v>
      </c>
      <c r="Z273" s="46">
        <f t="shared" si="262"/>
        <v>0.64964344574881672</v>
      </c>
      <c r="AA273" s="46">
        <f t="shared" si="263"/>
        <v>3.2616526836241047</v>
      </c>
      <c r="AB273" s="46">
        <f t="shared" si="264"/>
        <v>7.8736619214993926</v>
      </c>
      <c r="AC273" s="46">
        <f t="shared" si="265"/>
        <v>14.485671159374681</v>
      </c>
      <c r="AD273" s="46">
        <f t="shared" si="266"/>
        <v>13.84938849745857</v>
      </c>
      <c r="AE273" s="46">
        <f t="shared" si="267"/>
        <v>35.730389516184921</v>
      </c>
      <c r="AF273" s="46">
        <f t="shared" si="268"/>
        <v>13.046610734496419</v>
      </c>
      <c r="AG273" s="46">
        <f t="shared" si="269"/>
        <v>23.62098576449818</v>
      </c>
      <c r="AH273" s="46">
        <f t="shared" si="270"/>
        <v>43.45701347812404</v>
      </c>
      <c r="AI273" s="46">
        <f t="shared" si="296"/>
        <v>0.30024163886750493</v>
      </c>
      <c r="AJ273" s="47">
        <f t="shared" si="252"/>
        <v>0.54794309820227227</v>
      </c>
      <c r="AK273" s="47">
        <f t="shared" si="253"/>
        <v>16.331106267222804</v>
      </c>
      <c r="AL273" s="47">
        <f t="shared" si="254"/>
        <v>-175.05273410974706</v>
      </c>
      <c r="AM273" s="47">
        <f t="shared" si="255"/>
        <v>-143.22214654555276</v>
      </c>
      <c r="AN273" s="47">
        <f t="shared" si="256"/>
        <v>-402.88399642694509</v>
      </c>
      <c r="AO273" s="47">
        <f t="shared" si="257"/>
        <v>-1005.3627840770389</v>
      </c>
      <c r="AP273" s="47">
        <f t="shared" si="258"/>
        <v>2.325556414883561E-3</v>
      </c>
      <c r="AQ273" s="47">
        <f t="shared" si="297"/>
        <v>-3.9771446156025094</v>
      </c>
      <c r="AR273" s="1">
        <f t="shared" si="259"/>
        <v>236</v>
      </c>
      <c r="AS273" s="1">
        <f t="shared" si="278"/>
        <v>42</v>
      </c>
      <c r="AT273" s="1">
        <f t="shared" si="279"/>
        <v>16</v>
      </c>
      <c r="AU273" s="1">
        <f t="shared" si="280"/>
        <v>10</v>
      </c>
      <c r="AV273" s="1">
        <f t="shared" si="281"/>
        <v>14</v>
      </c>
      <c r="AW273" s="27">
        <f t="shared" si="271"/>
        <v>318</v>
      </c>
      <c r="AX273" s="41">
        <f t="shared" si="298"/>
        <v>4.4968553459119498</v>
      </c>
      <c r="AY273" s="29">
        <f t="shared" si="272"/>
        <v>0.25315454293738371</v>
      </c>
      <c r="AZ273" s="29">
        <f t="shared" si="273"/>
        <v>0.24686523476128328</v>
      </c>
      <c r="BA273" s="29">
        <f t="shared" si="274"/>
        <v>2.240575926585183</v>
      </c>
      <c r="BB273" s="29">
        <f t="shared" si="275"/>
        <v>6.2342866184090822</v>
      </c>
      <c r="BC273" s="29">
        <f t="shared" si="276"/>
        <v>12.227997310232983</v>
      </c>
      <c r="BD273" s="29">
        <f t="shared" si="277"/>
        <v>59.744472133222558</v>
      </c>
      <c r="BE273" s="29">
        <f t="shared" si="277"/>
        <v>10.368339859973897</v>
      </c>
      <c r="BF273" s="29">
        <f t="shared" si="277"/>
        <v>35.849214825362928</v>
      </c>
      <c r="BG273" s="29">
        <f t="shared" si="260"/>
        <v>62.342866184090823</v>
      </c>
      <c r="BH273" s="29">
        <f t="shared" si="260"/>
        <v>171.19196234326176</v>
      </c>
      <c r="BI273" s="29">
        <f t="shared" si="299"/>
        <v>1.0709679979366309</v>
      </c>
      <c r="BJ273" s="28">
        <f t="shared" si="282"/>
        <v>1.0348758369662667</v>
      </c>
      <c r="BK273" s="28">
        <f t="shared" si="283"/>
        <v>27.122258474137908</v>
      </c>
      <c r="BL273" s="28">
        <f t="shared" si="284"/>
        <v>-4.6480891669829267</v>
      </c>
      <c r="BM273" s="28">
        <f t="shared" si="285"/>
        <v>-48.416650389851483</v>
      </c>
      <c r="BN273" s="28">
        <f t="shared" si="286"/>
        <v>-140.44795072767238</v>
      </c>
      <c r="BO273" s="28">
        <f t="shared" si="287"/>
        <v>-540.12750928749017</v>
      </c>
      <c r="BP273" s="28">
        <f t="shared" si="288"/>
        <v>3.1745397915585193E-3</v>
      </c>
      <c r="BQ273" s="28">
        <f t="shared" si="300"/>
        <v>-2.2428693174651517</v>
      </c>
    </row>
    <row r="274" spans="1:69" x14ac:dyDescent="0.2">
      <c r="A274" s="1" t="s">
        <v>708</v>
      </c>
      <c r="B274" s="1" t="s">
        <v>921</v>
      </c>
      <c r="C274" s="1" t="s">
        <v>30</v>
      </c>
      <c r="D274" s="2">
        <v>1757</v>
      </c>
      <c r="E274" s="4" t="s">
        <v>922</v>
      </c>
      <c r="F274" s="1" t="s">
        <v>923</v>
      </c>
      <c r="G274" s="1">
        <v>926</v>
      </c>
      <c r="H274">
        <v>296</v>
      </c>
      <c r="I274" s="1">
        <v>286</v>
      </c>
      <c r="J274">
        <v>123</v>
      </c>
      <c r="K274" s="1">
        <v>179</v>
      </c>
      <c r="L274">
        <v>80</v>
      </c>
      <c r="M274" s="1">
        <v>117</v>
      </c>
      <c r="N274">
        <v>66</v>
      </c>
      <c r="O274" s="1">
        <v>247</v>
      </c>
      <c r="P274" s="1">
        <v>184</v>
      </c>
      <c r="Q274" s="36">
        <f t="shared" si="301"/>
        <v>630</v>
      </c>
      <c r="R274" s="36">
        <f t="shared" si="289"/>
        <v>163</v>
      </c>
      <c r="S274" s="36">
        <f t="shared" si="290"/>
        <v>99</v>
      </c>
      <c r="T274" s="36">
        <f t="shared" si="291"/>
        <v>51</v>
      </c>
      <c r="U274" s="36">
        <f t="shared" si="292"/>
        <v>63</v>
      </c>
      <c r="V274" s="36">
        <f t="shared" si="293"/>
        <v>4264</v>
      </c>
      <c r="W274" s="45">
        <f t="shared" si="294"/>
        <v>1006</v>
      </c>
      <c r="X274" s="50">
        <f t="shared" si="295"/>
        <v>4.2385685884691853</v>
      </c>
      <c r="Y274" s="46">
        <f t="shared" si="261"/>
        <v>0.5797777944658089</v>
      </c>
      <c r="Z274" s="46">
        <f t="shared" si="262"/>
        <v>5.6914971404179483E-2</v>
      </c>
      <c r="AA274" s="46">
        <f t="shared" si="263"/>
        <v>1.53405214834255</v>
      </c>
      <c r="AB274" s="46">
        <f t="shared" si="264"/>
        <v>5.0111893252809203</v>
      </c>
      <c r="AC274" s="46">
        <f t="shared" si="265"/>
        <v>10.488326502219291</v>
      </c>
      <c r="AD274" s="46">
        <f t="shared" si="266"/>
        <v>365.26001051345963</v>
      </c>
      <c r="AE274" s="46">
        <f t="shared" si="267"/>
        <v>9.2771403388812566</v>
      </c>
      <c r="AF274" s="46">
        <f t="shared" si="268"/>
        <v>151.87116268591245</v>
      </c>
      <c r="AG274" s="46">
        <f t="shared" si="269"/>
        <v>255.57065558932695</v>
      </c>
      <c r="AH274" s="46">
        <f t="shared" si="270"/>
        <v>660.76456963981536</v>
      </c>
      <c r="AI274" s="46">
        <f t="shared" si="296"/>
        <v>1.4355657102163144</v>
      </c>
      <c r="AJ274" s="47">
        <f t="shared" si="252"/>
        <v>1.1981509546865596</v>
      </c>
      <c r="AK274" s="47">
        <f t="shared" si="253"/>
        <v>161.69563707516292</v>
      </c>
      <c r="AL274" s="47">
        <f t="shared" si="254"/>
        <v>-1.2867458403209797</v>
      </c>
      <c r="AM274" s="47">
        <f t="shared" si="255"/>
        <v>-109.36056996087871</v>
      </c>
      <c r="AN274" s="47">
        <f t="shared" si="256"/>
        <v>-332.61878902327447</v>
      </c>
      <c r="AO274" s="47">
        <f t="shared" si="257"/>
        <v>-1244.1284827116731</v>
      </c>
      <c r="AP274" s="47">
        <f t="shared" si="258"/>
        <v>9.9700699688806964E-4</v>
      </c>
      <c r="AQ274" s="47">
        <f t="shared" si="297"/>
        <v>-1.5211325287543855</v>
      </c>
      <c r="AR274" s="1">
        <f t="shared" si="259"/>
        <v>296</v>
      </c>
      <c r="AS274" s="1">
        <f t="shared" si="278"/>
        <v>123</v>
      </c>
      <c r="AT274" s="1">
        <f t="shared" si="279"/>
        <v>80</v>
      </c>
      <c r="AU274" s="1">
        <f t="shared" si="280"/>
        <v>66</v>
      </c>
      <c r="AV274" s="1">
        <f t="shared" si="281"/>
        <v>184</v>
      </c>
      <c r="AW274" s="27">
        <f t="shared" si="271"/>
        <v>749</v>
      </c>
      <c r="AX274" s="41">
        <f t="shared" si="298"/>
        <v>3.3751668891855808</v>
      </c>
      <c r="AY274" s="29">
        <f t="shared" si="272"/>
        <v>2.6400826379988627</v>
      </c>
      <c r="AZ274" s="29">
        <f t="shared" si="273"/>
        <v>0.39041641637002422</v>
      </c>
      <c r="BA274" s="29">
        <f t="shared" si="274"/>
        <v>0.14075019474118589</v>
      </c>
      <c r="BB274" s="29">
        <f t="shared" si="275"/>
        <v>1.8910839731123477</v>
      </c>
      <c r="BC274" s="29">
        <f t="shared" si="276"/>
        <v>5.6414177514835089</v>
      </c>
      <c r="BD274" s="29">
        <f t="shared" si="277"/>
        <v>781.4644608476633</v>
      </c>
      <c r="BE274" s="29">
        <f t="shared" si="277"/>
        <v>48.021219213512978</v>
      </c>
      <c r="BF274" s="29">
        <f t="shared" si="277"/>
        <v>11.260015579294871</v>
      </c>
      <c r="BG274" s="29">
        <f t="shared" si="260"/>
        <v>124.81154222541494</v>
      </c>
      <c r="BH274" s="29">
        <f t="shared" si="260"/>
        <v>1038.0208662729656</v>
      </c>
      <c r="BI274" s="29">
        <f t="shared" si="299"/>
        <v>2.6785803531268071</v>
      </c>
      <c r="BJ274" s="28">
        <f t="shared" si="282"/>
        <v>1.6366369032643762</v>
      </c>
      <c r="BK274" s="28">
        <f t="shared" si="283"/>
        <v>289.64162414058382</v>
      </c>
      <c r="BL274" s="28">
        <f t="shared" si="284"/>
        <v>6.8444759055949369</v>
      </c>
      <c r="BM274" s="28">
        <f t="shared" si="285"/>
        <v>-0.96362148618814847</v>
      </c>
      <c r="BN274" s="28">
        <f t="shared" si="286"/>
        <v>-39.151926615954117</v>
      </c>
      <c r="BO274" s="28">
        <f t="shared" si="287"/>
        <v>-562.3972593043934</v>
      </c>
      <c r="BP274" s="28">
        <f t="shared" si="288"/>
        <v>1.3404777756301498E-3</v>
      </c>
      <c r="BQ274" s="28">
        <f t="shared" si="300"/>
        <v>-0.41022199996583003</v>
      </c>
    </row>
    <row r="275" spans="1:69" x14ac:dyDescent="0.2">
      <c r="A275" s="1" t="s">
        <v>708</v>
      </c>
      <c r="B275" s="1" t="s">
        <v>924</v>
      </c>
      <c r="C275" s="1" t="s">
        <v>100</v>
      </c>
      <c r="D275" s="2">
        <v>1920</v>
      </c>
      <c r="E275" s="4" t="s">
        <v>925</v>
      </c>
      <c r="F275" s="1" t="s">
        <v>926</v>
      </c>
      <c r="G275" s="1">
        <v>1195</v>
      </c>
      <c r="H275">
        <v>727</v>
      </c>
      <c r="I275" s="1">
        <v>411</v>
      </c>
      <c r="J275">
        <v>312</v>
      </c>
      <c r="K275" s="1">
        <v>148</v>
      </c>
      <c r="L275">
        <v>97</v>
      </c>
      <c r="M275" s="1">
        <v>70</v>
      </c>
      <c r="N275">
        <v>49</v>
      </c>
      <c r="O275" s="1">
        <v>97</v>
      </c>
      <c r="P275" s="1">
        <v>60</v>
      </c>
      <c r="Q275" s="36">
        <f t="shared" si="301"/>
        <v>468</v>
      </c>
      <c r="R275" s="36">
        <f t="shared" si="289"/>
        <v>99</v>
      </c>
      <c r="S275" s="36">
        <f t="shared" si="290"/>
        <v>51</v>
      </c>
      <c r="T275" s="36">
        <f t="shared" si="291"/>
        <v>21</v>
      </c>
      <c r="U275" s="36">
        <f t="shared" si="292"/>
        <v>37</v>
      </c>
      <c r="V275" s="36">
        <f t="shared" si="293"/>
        <v>2968</v>
      </c>
      <c r="W275" s="45">
        <f t="shared" si="294"/>
        <v>676</v>
      </c>
      <c r="X275" s="50">
        <f t="shared" si="295"/>
        <v>4.390532544378698</v>
      </c>
      <c r="Y275" s="46">
        <f t="shared" si="261"/>
        <v>0.37145057946150373</v>
      </c>
      <c r="Z275" s="46">
        <f t="shared" si="262"/>
        <v>0.15251566821889972</v>
      </c>
      <c r="AA275" s="46">
        <f t="shared" si="263"/>
        <v>1.9335807569762957</v>
      </c>
      <c r="AB275" s="46">
        <f t="shared" si="264"/>
        <v>5.7146458457336919</v>
      </c>
      <c r="AC275" s="46">
        <f t="shared" si="265"/>
        <v>11.495710934491088</v>
      </c>
      <c r="AD275" s="46">
        <f t="shared" si="266"/>
        <v>173.83887118798376</v>
      </c>
      <c r="AE275" s="46">
        <f t="shared" si="267"/>
        <v>15.099051153671073</v>
      </c>
      <c r="AF275" s="46">
        <f t="shared" si="268"/>
        <v>98.612618605791084</v>
      </c>
      <c r="AG275" s="46">
        <f t="shared" si="269"/>
        <v>120.00756276040752</v>
      </c>
      <c r="AH275" s="46">
        <f t="shared" si="270"/>
        <v>425.34130457617027</v>
      </c>
      <c r="AI275" s="46">
        <f t="shared" si="296"/>
        <v>1.2339250493096647</v>
      </c>
      <c r="AJ275" s="47">
        <f t="shared" si="252"/>
        <v>1.1108217900769073</v>
      </c>
      <c r="AK275" s="47">
        <f t="shared" si="253"/>
        <v>77.297285409575522</v>
      </c>
      <c r="AL275" s="47">
        <f t="shared" si="254"/>
        <v>-4.302032790567929</v>
      </c>
      <c r="AM275" s="47">
        <f t="shared" si="255"/>
        <v>-100.04156522991005</v>
      </c>
      <c r="AN275" s="47">
        <f t="shared" si="256"/>
        <v>-209.30042256160095</v>
      </c>
      <c r="AO275" s="47">
        <f t="shared" si="257"/>
        <v>-1052.1370279907962</v>
      </c>
      <c r="AP275" s="47">
        <f t="shared" si="258"/>
        <v>1.4858775689636223E-3</v>
      </c>
      <c r="AQ275" s="47">
        <f t="shared" si="297"/>
        <v>-1.9145291216581835</v>
      </c>
      <c r="AR275" s="1">
        <f t="shared" si="259"/>
        <v>727</v>
      </c>
      <c r="AS275" s="1">
        <f t="shared" si="278"/>
        <v>312</v>
      </c>
      <c r="AT275" s="1">
        <f t="shared" si="279"/>
        <v>97</v>
      </c>
      <c r="AU275" s="1">
        <f t="shared" si="280"/>
        <v>49</v>
      </c>
      <c r="AV275" s="1">
        <f t="shared" si="281"/>
        <v>60</v>
      </c>
      <c r="AW275" s="27">
        <f t="shared" si="271"/>
        <v>1245</v>
      </c>
      <c r="AX275" s="41">
        <f t="shared" si="298"/>
        <v>4.2827309236947793</v>
      </c>
      <c r="AY275" s="29">
        <f t="shared" si="272"/>
        <v>0.5144749278237446</v>
      </c>
      <c r="AZ275" s="29">
        <f t="shared" si="273"/>
        <v>7.9936775213303085E-2</v>
      </c>
      <c r="BA275" s="29">
        <f t="shared" si="274"/>
        <v>1.6453986226028616</v>
      </c>
      <c r="BB275" s="29">
        <f t="shared" si="275"/>
        <v>5.2108604699924204</v>
      </c>
      <c r="BC275" s="29">
        <f t="shared" si="276"/>
        <v>10.776322317381979</v>
      </c>
      <c r="BD275" s="29">
        <f t="shared" si="277"/>
        <v>374.02327252786233</v>
      </c>
      <c r="BE275" s="29">
        <f t="shared" si="277"/>
        <v>24.940273866550562</v>
      </c>
      <c r="BF275" s="29">
        <f t="shared" si="277"/>
        <v>159.60366639247758</v>
      </c>
      <c r="BG275" s="29">
        <f t="shared" si="260"/>
        <v>255.33216302962859</v>
      </c>
      <c r="BH275" s="29">
        <f t="shared" si="260"/>
        <v>646.57933904291872</v>
      </c>
      <c r="BI275" s="29">
        <f t="shared" si="299"/>
        <v>1.1740182595333102</v>
      </c>
      <c r="BJ275" s="28">
        <f t="shared" si="282"/>
        <v>1.0835212316947509</v>
      </c>
      <c r="BK275" s="28">
        <f t="shared" si="283"/>
        <v>210.89605497454073</v>
      </c>
      <c r="BL275" s="28">
        <f t="shared" si="284"/>
        <v>-5.5432217557231578</v>
      </c>
      <c r="BM275" s="28">
        <f t="shared" si="285"/>
        <v>-160.94079824970561</v>
      </c>
      <c r="BN275" s="28">
        <f t="shared" si="286"/>
        <v>-458.1924927022776</v>
      </c>
      <c r="BO275" s="28">
        <f t="shared" si="287"/>
        <v>-1668.5715404765401</v>
      </c>
      <c r="BP275" s="28">
        <f t="shared" si="288"/>
        <v>8.0515193766765916E-4</v>
      </c>
      <c r="BQ275" s="28">
        <f t="shared" si="300"/>
        <v>-1.6766097462646667</v>
      </c>
    </row>
    <row r="276" spans="1:69" x14ac:dyDescent="0.2">
      <c r="A276" s="1" t="s">
        <v>708</v>
      </c>
      <c r="B276" s="1" t="s">
        <v>927</v>
      </c>
      <c r="C276" s="1" t="s">
        <v>34</v>
      </c>
      <c r="D276" s="2" t="s">
        <v>928</v>
      </c>
      <c r="E276" s="4" t="s">
        <v>929</v>
      </c>
      <c r="F276" s="1" t="s">
        <v>930</v>
      </c>
      <c r="G276" s="1">
        <v>610</v>
      </c>
      <c r="H276">
        <v>174</v>
      </c>
      <c r="I276" s="1">
        <v>142</v>
      </c>
      <c r="J276">
        <v>33</v>
      </c>
      <c r="K276" s="1">
        <v>63</v>
      </c>
      <c r="L276">
        <v>21</v>
      </c>
      <c r="M276" s="1">
        <v>27</v>
      </c>
      <c r="N276">
        <v>16</v>
      </c>
      <c r="O276" s="1">
        <v>27</v>
      </c>
      <c r="P276" s="1">
        <v>18</v>
      </c>
      <c r="Q276" s="36">
        <f t="shared" si="301"/>
        <v>436</v>
      </c>
      <c r="R276" s="36">
        <f t="shared" si="289"/>
        <v>109</v>
      </c>
      <c r="S276" s="36">
        <f t="shared" si="290"/>
        <v>42</v>
      </c>
      <c r="T276" s="36">
        <f t="shared" si="291"/>
        <v>11</v>
      </c>
      <c r="U276" s="36">
        <f t="shared" si="292"/>
        <v>9</v>
      </c>
      <c r="V276" s="36">
        <f t="shared" si="293"/>
        <v>2773</v>
      </c>
      <c r="W276" s="45">
        <f t="shared" si="294"/>
        <v>607</v>
      </c>
      <c r="X276" s="50">
        <f t="shared" si="295"/>
        <v>4.5683690280065896</v>
      </c>
      <c r="Y276" s="46">
        <f t="shared" si="261"/>
        <v>0.18630529598397622</v>
      </c>
      <c r="Z276" s="46">
        <f t="shared" si="262"/>
        <v>0.32304335199715545</v>
      </c>
      <c r="AA276" s="46">
        <f t="shared" si="263"/>
        <v>2.4597814080103348</v>
      </c>
      <c r="AB276" s="46">
        <f t="shared" si="264"/>
        <v>6.5965194640235136</v>
      </c>
      <c r="AC276" s="46">
        <f t="shared" si="265"/>
        <v>12.733257520036693</v>
      </c>
      <c r="AD276" s="46">
        <f t="shared" si="266"/>
        <v>81.22910904901363</v>
      </c>
      <c r="AE276" s="46">
        <f t="shared" si="267"/>
        <v>35.211725367689944</v>
      </c>
      <c r="AF276" s="46">
        <f t="shared" si="268"/>
        <v>103.31081913643406</v>
      </c>
      <c r="AG276" s="46">
        <f t="shared" si="269"/>
        <v>72.561714104258655</v>
      </c>
      <c r="AH276" s="46">
        <f t="shared" si="270"/>
        <v>114.59931768033023</v>
      </c>
      <c r="AI276" s="46">
        <f t="shared" si="296"/>
        <v>0.6714730781150603</v>
      </c>
      <c r="AJ276" s="47">
        <f t="shared" si="252"/>
        <v>0.81943460880967212</v>
      </c>
      <c r="AK276" s="47">
        <f t="shared" si="253"/>
        <v>63.720823929440009</v>
      </c>
      <c r="AL276" s="47">
        <f t="shared" si="254"/>
        <v>-36.372638197941413</v>
      </c>
      <c r="AM276" s="47">
        <f t="shared" si="255"/>
        <v>-294.47684742616883</v>
      </c>
      <c r="AN276" s="47">
        <f t="shared" si="256"/>
        <v>-338.70534504729682</v>
      </c>
      <c r="AO276" s="47">
        <f t="shared" si="257"/>
        <v>-743.20545013866672</v>
      </c>
      <c r="AP276" s="47">
        <f t="shared" si="258"/>
        <v>1.6556201074652919E-3</v>
      </c>
      <c r="AQ276" s="47">
        <f t="shared" si="297"/>
        <v>-2.2334968505756336</v>
      </c>
      <c r="AR276" s="1">
        <f t="shared" si="259"/>
        <v>174</v>
      </c>
      <c r="AS276" s="1">
        <f t="shared" si="278"/>
        <v>33</v>
      </c>
      <c r="AT276" s="1">
        <f t="shared" si="279"/>
        <v>21</v>
      </c>
      <c r="AU276" s="1">
        <f t="shared" si="280"/>
        <v>16</v>
      </c>
      <c r="AV276" s="1">
        <f t="shared" si="281"/>
        <v>18</v>
      </c>
      <c r="AW276" s="27">
        <f t="shared" si="271"/>
        <v>262</v>
      </c>
      <c r="AX276" s="41">
        <f t="shared" si="298"/>
        <v>4.2557251908396942</v>
      </c>
      <c r="AY276" s="29">
        <f t="shared" si="272"/>
        <v>0.5539449915506095</v>
      </c>
      <c r="AZ276" s="29">
        <f t="shared" si="273"/>
        <v>6.5395373229998041E-2</v>
      </c>
      <c r="BA276" s="29">
        <f t="shared" si="274"/>
        <v>1.5768457549093866</v>
      </c>
      <c r="BB276" s="29">
        <f t="shared" si="275"/>
        <v>5.0882961365887747</v>
      </c>
      <c r="BC276" s="29">
        <f t="shared" si="276"/>
        <v>10.599746518268164</v>
      </c>
      <c r="BD276" s="29">
        <f t="shared" si="277"/>
        <v>96.386428529806054</v>
      </c>
      <c r="BE276" s="29">
        <f t="shared" si="277"/>
        <v>2.1580473165899354</v>
      </c>
      <c r="BF276" s="29">
        <f t="shared" si="277"/>
        <v>33.113760853097119</v>
      </c>
      <c r="BG276" s="29">
        <f t="shared" si="260"/>
        <v>81.412738185420395</v>
      </c>
      <c r="BH276" s="29">
        <f t="shared" si="260"/>
        <v>190.79543732882695</v>
      </c>
      <c r="BI276" s="29">
        <f t="shared" si="299"/>
        <v>1.5473808897078178</v>
      </c>
      <c r="BJ276" s="28">
        <f t="shared" si="282"/>
        <v>1.2439376550727201</v>
      </c>
      <c r="BK276" s="28">
        <f t="shared" si="283"/>
        <v>37.269482712800801</v>
      </c>
      <c r="BL276" s="28">
        <f t="shared" si="284"/>
        <v>-0.28670722056409303</v>
      </c>
      <c r="BM276" s="28">
        <f t="shared" si="285"/>
        <v>-21.60266202632604</v>
      </c>
      <c r="BN276" s="28">
        <f t="shared" si="286"/>
        <v>-95.407542148962065</v>
      </c>
      <c r="BO276" s="28">
        <f t="shared" si="287"/>
        <v>-322.71554171910537</v>
      </c>
      <c r="BP276" s="28">
        <f t="shared" si="288"/>
        <v>3.8608900677866197E-3</v>
      </c>
      <c r="BQ276" s="28">
        <f t="shared" si="300"/>
        <v>-1.5549463342965675</v>
      </c>
    </row>
    <row r="277" spans="1:69" x14ac:dyDescent="0.2">
      <c r="A277" s="1" t="s">
        <v>708</v>
      </c>
      <c r="B277" s="1" t="s">
        <v>931</v>
      </c>
      <c r="C277" s="1" t="s">
        <v>30</v>
      </c>
      <c r="D277" s="2" t="s">
        <v>932</v>
      </c>
      <c r="E277" s="4" t="s">
        <v>933</v>
      </c>
      <c r="F277" s="1" t="s">
        <v>934</v>
      </c>
      <c r="G277" s="1">
        <v>103</v>
      </c>
      <c r="H277">
        <v>67</v>
      </c>
      <c r="I277" s="1">
        <v>35</v>
      </c>
      <c r="J277">
        <v>23</v>
      </c>
      <c r="K277" s="1">
        <v>17</v>
      </c>
      <c r="L277">
        <v>14</v>
      </c>
      <c r="M277" s="1">
        <v>6</v>
      </c>
      <c r="N277">
        <v>6</v>
      </c>
      <c r="O277" s="1">
        <v>15</v>
      </c>
      <c r="P277" s="1">
        <v>14</v>
      </c>
      <c r="Q277" s="36">
        <f t="shared" si="301"/>
        <v>36</v>
      </c>
      <c r="R277" s="36">
        <f t="shared" si="289"/>
        <v>12</v>
      </c>
      <c r="S277" s="36">
        <f t="shared" si="290"/>
        <v>3</v>
      </c>
      <c r="T277" s="36">
        <f t="shared" si="291"/>
        <v>0</v>
      </c>
      <c r="U277" s="36">
        <f t="shared" si="292"/>
        <v>1</v>
      </c>
      <c r="V277" s="36">
        <f t="shared" si="293"/>
        <v>238</v>
      </c>
      <c r="W277" s="45">
        <f t="shared" si="294"/>
        <v>52</v>
      </c>
      <c r="X277" s="50">
        <f t="shared" si="295"/>
        <v>4.5769230769230766</v>
      </c>
      <c r="Y277" s="46">
        <f t="shared" si="261"/>
        <v>0.17899408284023691</v>
      </c>
      <c r="Z277" s="46">
        <f t="shared" si="262"/>
        <v>0.33284023668639023</v>
      </c>
      <c r="AA277" s="46">
        <f t="shared" si="263"/>
        <v>2.4866863905325434</v>
      </c>
      <c r="AB277" s="46">
        <f t="shared" si="264"/>
        <v>6.6405325443786971</v>
      </c>
      <c r="AC277" s="46">
        <f t="shared" si="265"/>
        <v>12.79437869822485</v>
      </c>
      <c r="AD277" s="46">
        <f t="shared" si="266"/>
        <v>6.443786982248529</v>
      </c>
      <c r="AE277" s="46">
        <f t="shared" si="267"/>
        <v>3.9940828402366826</v>
      </c>
      <c r="AF277" s="46">
        <f t="shared" si="268"/>
        <v>7.4600591715976297</v>
      </c>
      <c r="AG277" s="46">
        <f t="shared" si="269"/>
        <v>0</v>
      </c>
      <c r="AH277" s="46">
        <f t="shared" si="270"/>
        <v>12.79437869822485</v>
      </c>
      <c r="AI277" s="46">
        <f t="shared" si="296"/>
        <v>0.60180995475113119</v>
      </c>
      <c r="AJ277" s="47">
        <f t="shared" si="252"/>
        <v>0.77576411024945668</v>
      </c>
      <c r="AK277" s="47">
        <f t="shared" si="253"/>
        <v>5.839443508916923</v>
      </c>
      <c r="AL277" s="47">
        <f t="shared" si="254"/>
        <v>-4.9356678794376538</v>
      </c>
      <c r="AM277" s="47">
        <f t="shared" si="255"/>
        <v>-25.197864142127614</v>
      </c>
      <c r="AN277" s="47">
        <f t="shared" si="256"/>
        <v>0</v>
      </c>
      <c r="AO277" s="47">
        <f t="shared" si="257"/>
        <v>-98.025654530884864</v>
      </c>
      <c r="AP277" s="47">
        <f t="shared" si="258"/>
        <v>2.0392156862745099E-2</v>
      </c>
      <c r="AQ277" s="47">
        <f t="shared" si="297"/>
        <v>-2.4943633875544027</v>
      </c>
      <c r="AR277" s="1">
        <f t="shared" si="259"/>
        <v>67</v>
      </c>
      <c r="AS277" s="1">
        <f t="shared" si="278"/>
        <v>23</v>
      </c>
      <c r="AT277" s="1">
        <f t="shared" si="279"/>
        <v>14</v>
      </c>
      <c r="AU277" s="1">
        <f t="shared" si="280"/>
        <v>6</v>
      </c>
      <c r="AV277" s="1">
        <f t="shared" si="281"/>
        <v>14</v>
      </c>
      <c r="AW277" s="27">
        <f t="shared" si="271"/>
        <v>124</v>
      </c>
      <c r="AX277" s="41">
        <f t="shared" si="298"/>
        <v>3.9919354838709675</v>
      </c>
      <c r="AY277" s="29">
        <f t="shared" si="272"/>
        <v>1.0161940686784603</v>
      </c>
      <c r="AZ277" s="29">
        <f t="shared" si="273"/>
        <v>6.5036420395424898E-5</v>
      </c>
      <c r="BA277" s="29">
        <f t="shared" si="274"/>
        <v>0.98393600416233051</v>
      </c>
      <c r="BB277" s="29">
        <f t="shared" si="275"/>
        <v>3.9678069719042655</v>
      </c>
      <c r="BC277" s="29">
        <f t="shared" si="276"/>
        <v>8.951677939646201</v>
      </c>
      <c r="BD277" s="29">
        <f t="shared" si="277"/>
        <v>68.085002601456836</v>
      </c>
      <c r="BE277" s="29">
        <f t="shared" si="277"/>
        <v>1.4958376690947727E-3</v>
      </c>
      <c r="BF277" s="29">
        <f t="shared" si="277"/>
        <v>13.775104058272627</v>
      </c>
      <c r="BG277" s="29">
        <f t="shared" si="260"/>
        <v>23.806841831425594</v>
      </c>
      <c r="BH277" s="29">
        <f t="shared" si="260"/>
        <v>125.32349115504681</v>
      </c>
      <c r="BI277" s="29">
        <f t="shared" si="299"/>
        <v>1.8779832153160241</v>
      </c>
      <c r="BJ277" s="28">
        <f t="shared" si="282"/>
        <v>1.3703952770336099</v>
      </c>
      <c r="BK277" s="28">
        <f t="shared" si="283"/>
        <v>26.668723376773375</v>
      </c>
      <c r="BL277" s="28">
        <f t="shared" si="284"/>
        <v>4.6873266639538521E-6</v>
      </c>
      <c r="BM277" s="28">
        <f t="shared" si="285"/>
        <v>-5.3093426565389379</v>
      </c>
      <c r="BN277" s="28">
        <f t="shared" si="286"/>
        <v>-18.426357592946346</v>
      </c>
      <c r="BO277" s="28">
        <f t="shared" si="287"/>
        <v>-145.69583924611425</v>
      </c>
      <c r="BP277" s="28">
        <f t="shared" si="288"/>
        <v>8.2633613221378115E-3</v>
      </c>
      <c r="BQ277" s="28">
        <f t="shared" si="300"/>
        <v>-1.1797006942227068</v>
      </c>
    </row>
    <row r="278" spans="1:69" x14ac:dyDescent="0.2">
      <c r="A278" s="1" t="s">
        <v>708</v>
      </c>
      <c r="B278" s="1" t="s">
        <v>935</v>
      </c>
      <c r="C278" s="1" t="s">
        <v>30</v>
      </c>
      <c r="D278" s="2">
        <v>2039</v>
      </c>
      <c r="E278" s="4" t="s">
        <v>736</v>
      </c>
      <c r="F278" s="1" t="s">
        <v>936</v>
      </c>
      <c r="G278" s="1">
        <v>1287</v>
      </c>
      <c r="H278">
        <v>759</v>
      </c>
      <c r="I278" s="1">
        <v>383</v>
      </c>
      <c r="J278">
        <v>194</v>
      </c>
      <c r="K278" s="1">
        <v>134</v>
      </c>
      <c r="L278">
        <v>62</v>
      </c>
      <c r="M278" s="1">
        <v>88</v>
      </c>
      <c r="N278">
        <v>44</v>
      </c>
      <c r="O278" s="1">
        <v>146</v>
      </c>
      <c r="P278" s="1">
        <v>91</v>
      </c>
      <c r="Q278" s="36">
        <f t="shared" si="301"/>
        <v>528</v>
      </c>
      <c r="R278" s="36">
        <f t="shared" si="289"/>
        <v>189</v>
      </c>
      <c r="S278" s="36">
        <f t="shared" si="290"/>
        <v>72</v>
      </c>
      <c r="T278" s="36">
        <f t="shared" si="291"/>
        <v>44</v>
      </c>
      <c r="U278" s="36">
        <f t="shared" si="292"/>
        <v>55</v>
      </c>
      <c r="V278" s="36">
        <f t="shared" si="293"/>
        <v>3755</v>
      </c>
      <c r="W278" s="45">
        <f t="shared" si="294"/>
        <v>888</v>
      </c>
      <c r="X278" s="50">
        <f t="shared" si="295"/>
        <v>4.2286036036036032</v>
      </c>
      <c r="Y278" s="46">
        <f t="shared" si="261"/>
        <v>0.59505240037334695</v>
      </c>
      <c r="Z278" s="46">
        <f t="shared" si="262"/>
        <v>5.2259607580553348E-2</v>
      </c>
      <c r="AA278" s="46">
        <f t="shared" si="263"/>
        <v>1.5094668147877597</v>
      </c>
      <c r="AB278" s="46">
        <f t="shared" si="264"/>
        <v>4.9666740219949661</v>
      </c>
      <c r="AC278" s="46">
        <f t="shared" si="265"/>
        <v>10.423881229202173</v>
      </c>
      <c r="AD278" s="46">
        <f t="shared" si="266"/>
        <v>314.1876673971272</v>
      </c>
      <c r="AE278" s="46">
        <f t="shared" si="267"/>
        <v>9.8770658327245826</v>
      </c>
      <c r="AF278" s="46">
        <f t="shared" si="268"/>
        <v>108.6816106647187</v>
      </c>
      <c r="AG278" s="46">
        <f t="shared" si="269"/>
        <v>218.53365696777851</v>
      </c>
      <c r="AH278" s="46">
        <f t="shared" si="270"/>
        <v>573.3134676061195</v>
      </c>
      <c r="AI278" s="46">
        <f t="shared" si="296"/>
        <v>1.3806014300659171</v>
      </c>
      <c r="AJ278" s="47">
        <f t="shared" si="252"/>
        <v>1.1749899701980087</v>
      </c>
      <c r="AK278" s="47">
        <f t="shared" si="253"/>
        <v>149.40470051821632</v>
      </c>
      <c r="AL278" s="47">
        <f t="shared" si="254"/>
        <v>-1.3919016261344532</v>
      </c>
      <c r="AM278" s="47">
        <f t="shared" si="255"/>
        <v>-82.312420433587974</v>
      </c>
      <c r="AN278" s="47">
        <f t="shared" si="256"/>
        <v>-300.22626500932313</v>
      </c>
      <c r="AO278" s="47">
        <f t="shared" si="257"/>
        <v>-1141.0492573143742</v>
      </c>
      <c r="AP278" s="47">
        <f t="shared" si="258"/>
        <v>1.1299406272188446E-3</v>
      </c>
      <c r="AQ278" s="47">
        <f t="shared" si="297"/>
        <v>-1.5543182408457004</v>
      </c>
      <c r="AR278" s="1">
        <f t="shared" si="259"/>
        <v>759</v>
      </c>
      <c r="AS278" s="1">
        <f t="shared" si="278"/>
        <v>194</v>
      </c>
      <c r="AT278" s="1">
        <f t="shared" si="279"/>
        <v>62</v>
      </c>
      <c r="AU278" s="1">
        <f t="shared" si="280"/>
        <v>44</v>
      </c>
      <c r="AV278" s="1">
        <f t="shared" si="281"/>
        <v>91</v>
      </c>
      <c r="AW278" s="27">
        <f t="shared" si="271"/>
        <v>1150</v>
      </c>
      <c r="AX278" s="41">
        <f t="shared" si="298"/>
        <v>4.2921739130434782</v>
      </c>
      <c r="AY278" s="29">
        <f t="shared" si="272"/>
        <v>0.50101776937618159</v>
      </c>
      <c r="AZ278" s="29">
        <f t="shared" si="273"/>
        <v>8.5365595463137947E-2</v>
      </c>
      <c r="BA278" s="29">
        <f t="shared" si="274"/>
        <v>1.6697134215500944</v>
      </c>
      <c r="BB278" s="29">
        <f t="shared" si="275"/>
        <v>5.2540612476370505</v>
      </c>
      <c r="BC278" s="29">
        <f t="shared" si="276"/>
        <v>10.838409073724007</v>
      </c>
      <c r="BD278" s="29">
        <f t="shared" si="277"/>
        <v>380.27248695652185</v>
      </c>
      <c r="BE278" s="29">
        <f t="shared" si="277"/>
        <v>16.560925519848762</v>
      </c>
      <c r="BF278" s="29">
        <f t="shared" si="277"/>
        <v>103.52223213610586</v>
      </c>
      <c r="BG278" s="29">
        <f t="shared" si="260"/>
        <v>231.17869489603021</v>
      </c>
      <c r="BH278" s="29">
        <f t="shared" si="260"/>
        <v>986.29522570888457</v>
      </c>
      <c r="BI278" s="29">
        <f t="shared" si="299"/>
        <v>1.4950648957505581</v>
      </c>
      <c r="BJ278" s="28">
        <f t="shared" si="282"/>
        <v>1.2227284636216489</v>
      </c>
      <c r="BK278" s="28">
        <f t="shared" si="283"/>
        <v>147.24189663665089</v>
      </c>
      <c r="BL278" s="28">
        <f t="shared" si="284"/>
        <v>-2.6468904958541883</v>
      </c>
      <c r="BM278" s="28">
        <f t="shared" si="285"/>
        <v>-73.175303134239584</v>
      </c>
      <c r="BN278" s="28">
        <f t="shared" si="286"/>
        <v>-289.87135904615445</v>
      </c>
      <c r="BO278" s="28">
        <f t="shared" si="287"/>
        <v>-1776.2317699024218</v>
      </c>
      <c r="BP278" s="28">
        <f t="shared" si="288"/>
        <v>8.718382595985602E-4</v>
      </c>
      <c r="BQ278" s="28">
        <f t="shared" si="300"/>
        <v>-1.7390413265233835</v>
      </c>
    </row>
    <row r="279" spans="1:69" x14ac:dyDescent="0.2">
      <c r="A279" s="1" t="s">
        <v>708</v>
      </c>
      <c r="B279" s="1" t="s">
        <v>937</v>
      </c>
      <c r="C279" s="1" t="s">
        <v>81</v>
      </c>
      <c r="D279" s="2">
        <v>7429</v>
      </c>
      <c r="E279" s="4" t="s">
        <v>867</v>
      </c>
      <c r="F279" s="6" t="s">
        <v>938</v>
      </c>
      <c r="G279" s="1">
        <v>1336</v>
      </c>
      <c r="H279" s="1">
        <v>47</v>
      </c>
      <c r="I279" s="1">
        <v>1307</v>
      </c>
      <c r="J279">
        <v>595</v>
      </c>
      <c r="K279" s="1">
        <v>560</v>
      </c>
      <c r="L279">
        <v>204</v>
      </c>
      <c r="M279" s="1">
        <v>320</v>
      </c>
      <c r="N279">
        <v>181</v>
      </c>
      <c r="O279" s="1">
        <v>553</v>
      </c>
      <c r="P279" s="1">
        <v>355</v>
      </c>
      <c r="Q279" s="36">
        <f>IFERROR(H279-#REF!,0)</f>
        <v>0</v>
      </c>
      <c r="R279" s="36">
        <f t="shared" si="289"/>
        <v>712</v>
      </c>
      <c r="S279" s="36">
        <f t="shared" si="290"/>
        <v>356</v>
      </c>
      <c r="T279" s="36">
        <f t="shared" si="291"/>
        <v>139</v>
      </c>
      <c r="U279" s="36">
        <f t="shared" si="292"/>
        <v>198</v>
      </c>
      <c r="V279" s="36">
        <f t="shared" si="293"/>
        <v>4392</v>
      </c>
      <c r="W279" s="45">
        <f t="shared" si="294"/>
        <v>1405</v>
      </c>
      <c r="X279" s="50">
        <f t="shared" si="295"/>
        <v>3.1259786476868325</v>
      </c>
      <c r="Y279" s="46">
        <f t="shared" si="261"/>
        <v>3.511956028925673</v>
      </c>
      <c r="Z279" s="46">
        <f t="shared" si="262"/>
        <v>0.763913324299338</v>
      </c>
      <c r="AA279" s="46">
        <f t="shared" si="263"/>
        <v>1.5870619673003076E-2</v>
      </c>
      <c r="AB279" s="46">
        <f t="shared" si="264"/>
        <v>1.2678279150466683</v>
      </c>
      <c r="AC279" s="46">
        <f t="shared" si="265"/>
        <v>4.5197852104203333</v>
      </c>
      <c r="AD279" s="46">
        <f t="shared" si="266"/>
        <v>0</v>
      </c>
      <c r="AE279" s="46">
        <f t="shared" si="267"/>
        <v>543.90628690112862</v>
      </c>
      <c r="AF279" s="46">
        <f t="shared" si="268"/>
        <v>5.6499406035890951</v>
      </c>
      <c r="AG279" s="46">
        <f t="shared" si="269"/>
        <v>176.2280801914869</v>
      </c>
      <c r="AH279" s="46">
        <f t="shared" si="270"/>
        <v>894.91747166322602</v>
      </c>
      <c r="AI279" s="46">
        <f t="shared" si="296"/>
        <v>1.1543459966947511</v>
      </c>
      <c r="AJ279" s="47">
        <f t="shared" si="252"/>
        <v>1.0744049500513069</v>
      </c>
      <c r="AK279" s="47">
        <f t="shared" si="253"/>
        <v>0</v>
      </c>
      <c r="AL279" s="47">
        <f t="shared" si="254"/>
        <v>383.30291285464483</v>
      </c>
      <c r="AM279" s="47">
        <f t="shared" si="255"/>
        <v>-0.57390079007592942</v>
      </c>
      <c r="AN279" s="47">
        <f t="shared" si="256"/>
        <v>-159.99310368720609</v>
      </c>
      <c r="AO279" s="47">
        <f t="shared" si="257"/>
        <v>-1534.0442375962077</v>
      </c>
      <c r="AP279" s="47">
        <f t="shared" si="258"/>
        <v>7.1326603757109819E-4</v>
      </c>
      <c r="AQ279" s="47">
        <f t="shared" si="297"/>
        <v>-0.93531169601590258</v>
      </c>
      <c r="AR279" s="1">
        <f t="shared" si="259"/>
        <v>47</v>
      </c>
      <c r="AS279" s="1">
        <f t="shared" si="278"/>
        <v>595</v>
      </c>
      <c r="AT279" s="1">
        <f t="shared" si="279"/>
        <v>204</v>
      </c>
      <c r="AU279" s="1">
        <f t="shared" si="280"/>
        <v>181</v>
      </c>
      <c r="AV279" s="1">
        <f t="shared" si="281"/>
        <v>355</v>
      </c>
      <c r="AW279" s="27">
        <f t="shared" si="271"/>
        <v>1382</v>
      </c>
      <c r="AX279" s="41">
        <f t="shared" si="298"/>
        <v>2.85383502170767</v>
      </c>
      <c r="AY279" s="29">
        <f t="shared" si="272"/>
        <v>4.606024114048517</v>
      </c>
      <c r="AZ279" s="29">
        <f t="shared" si="273"/>
        <v>1.3136941574638572</v>
      </c>
      <c r="BA279" s="29">
        <f t="shared" si="274"/>
        <v>2.1364200879197298E-2</v>
      </c>
      <c r="BB279" s="29">
        <f t="shared" si="275"/>
        <v>0.72903424429453734</v>
      </c>
      <c r="BC279" s="29">
        <f t="shared" si="276"/>
        <v>3.4367042877098775</v>
      </c>
      <c r="BD279" s="29">
        <f t="shared" si="277"/>
        <v>216.48313336028031</v>
      </c>
      <c r="BE279" s="29">
        <f t="shared" si="277"/>
        <v>781.64802369099505</v>
      </c>
      <c r="BF279" s="29">
        <f t="shared" si="277"/>
        <v>4.3582969793562487</v>
      </c>
      <c r="BG279" s="29">
        <f t="shared" si="260"/>
        <v>131.95519821731125</v>
      </c>
      <c r="BH279" s="29">
        <f t="shared" si="260"/>
        <v>1220.0300221370064</v>
      </c>
      <c r="BI279" s="29">
        <f t="shared" si="299"/>
        <v>1.7049056295329104</v>
      </c>
      <c r="BJ279" s="28">
        <f t="shared" si="282"/>
        <v>1.3057203489005256</v>
      </c>
      <c r="BK279" s="28">
        <f t="shared" si="283"/>
        <v>208.70682518670145</v>
      </c>
      <c r="BL279" s="28">
        <f t="shared" si="284"/>
        <v>402.44621868288925</v>
      </c>
      <c r="BM279" s="28">
        <f t="shared" si="285"/>
        <v>0.28616046276751494</v>
      </c>
      <c r="BN279" s="28">
        <f t="shared" si="286"/>
        <v>-50.611586420718844</v>
      </c>
      <c r="BO279" s="28">
        <f t="shared" si="287"/>
        <v>-1015.9938591012399</v>
      </c>
      <c r="BP279" s="28">
        <f t="shared" si="288"/>
        <v>7.251624006968275E-4</v>
      </c>
      <c r="BQ279" s="28">
        <f t="shared" si="300"/>
        <v>-0.33006944417720196</v>
      </c>
    </row>
    <row r="280" spans="1:69" x14ac:dyDescent="0.2">
      <c r="A280" s="1" t="s">
        <v>708</v>
      </c>
      <c r="B280" s="1" t="s">
        <v>939</v>
      </c>
      <c r="C280" s="1" t="s">
        <v>30</v>
      </c>
      <c r="D280" s="2">
        <v>1406</v>
      </c>
      <c r="E280" s="4" t="s">
        <v>940</v>
      </c>
      <c r="F280" s="1" t="s">
        <v>941</v>
      </c>
      <c r="G280" s="1">
        <v>941</v>
      </c>
      <c r="H280">
        <v>470</v>
      </c>
      <c r="I280" s="1">
        <v>310</v>
      </c>
      <c r="J280">
        <v>189</v>
      </c>
      <c r="K280" s="1">
        <v>81</v>
      </c>
      <c r="L280">
        <v>41</v>
      </c>
      <c r="M280" s="1">
        <v>41</v>
      </c>
      <c r="N280">
        <v>24</v>
      </c>
      <c r="O280" s="1">
        <v>34</v>
      </c>
      <c r="P280" s="1">
        <v>10</v>
      </c>
      <c r="Q280" s="36">
        <f t="shared" si="301"/>
        <v>471</v>
      </c>
      <c r="R280" s="36">
        <f t="shared" si="289"/>
        <v>121</v>
      </c>
      <c r="S280" s="36">
        <f t="shared" si="290"/>
        <v>40</v>
      </c>
      <c r="T280" s="36">
        <f t="shared" si="291"/>
        <v>17</v>
      </c>
      <c r="U280" s="36">
        <f t="shared" si="292"/>
        <v>24</v>
      </c>
      <c r="V280" s="36">
        <f t="shared" si="293"/>
        <v>3017</v>
      </c>
      <c r="W280" s="45">
        <f t="shared" si="294"/>
        <v>673</v>
      </c>
      <c r="X280" s="50">
        <f t="shared" si="295"/>
        <v>4.4829123328380387</v>
      </c>
      <c r="Y280" s="46">
        <f t="shared" si="261"/>
        <v>0.26737965553099929</v>
      </c>
      <c r="Z280" s="46">
        <f t="shared" si="262"/>
        <v>0.23320432120707665</v>
      </c>
      <c r="AA280" s="46">
        <f t="shared" si="263"/>
        <v>2.1990289868831541</v>
      </c>
      <c r="AB280" s="46">
        <f t="shared" si="264"/>
        <v>6.1648536525592315</v>
      </c>
      <c r="AC280" s="46">
        <f t="shared" si="265"/>
        <v>12.130678318235308</v>
      </c>
      <c r="AD280" s="46">
        <f t="shared" si="266"/>
        <v>125.93581775510067</v>
      </c>
      <c r="AE280" s="46">
        <f t="shared" si="267"/>
        <v>28.217722866056274</v>
      </c>
      <c r="AF280" s="46">
        <f t="shared" si="268"/>
        <v>87.961159475326156</v>
      </c>
      <c r="AG280" s="46">
        <f t="shared" si="269"/>
        <v>104.80251209350693</v>
      </c>
      <c r="AH280" s="46">
        <f t="shared" si="270"/>
        <v>291.13627963764736</v>
      </c>
      <c r="AI280" s="46">
        <f t="shared" si="296"/>
        <v>0.94948436283874604</v>
      </c>
      <c r="AJ280" s="47">
        <f t="shared" si="252"/>
        <v>0.97441488229539375</v>
      </c>
      <c r="AK280" s="47">
        <f t="shared" si="253"/>
        <v>70.385260332085025</v>
      </c>
      <c r="AL280" s="47">
        <f t="shared" si="254"/>
        <v>-14.728500558370586</v>
      </c>
      <c r="AM280" s="47">
        <f t="shared" si="255"/>
        <v>-140.9855807082896</v>
      </c>
      <c r="AN280" s="47">
        <f t="shared" si="256"/>
        <v>-281.25571335478674</v>
      </c>
      <c r="AO280" s="47">
        <f t="shared" si="257"/>
        <v>-1095.9913992295888</v>
      </c>
      <c r="AP280" s="47">
        <f t="shared" si="258"/>
        <v>1.4925306933503656E-3</v>
      </c>
      <c r="AQ280" s="47">
        <f t="shared" si="297"/>
        <v>-2.1829394721325976</v>
      </c>
      <c r="AR280" s="1">
        <f t="shared" si="259"/>
        <v>470</v>
      </c>
      <c r="AS280" s="1">
        <f t="shared" si="278"/>
        <v>189</v>
      </c>
      <c r="AT280" s="1">
        <f t="shared" si="279"/>
        <v>41</v>
      </c>
      <c r="AU280" s="1">
        <f t="shared" si="280"/>
        <v>24</v>
      </c>
      <c r="AV280" s="1">
        <f t="shared" si="281"/>
        <v>10</v>
      </c>
      <c r="AW280" s="27">
        <f t="shared" si="271"/>
        <v>734</v>
      </c>
      <c r="AX280" s="41">
        <f t="shared" si="298"/>
        <v>4.4782016348773839</v>
      </c>
      <c r="AY280" s="29">
        <f t="shared" si="272"/>
        <v>0.27227353384463499</v>
      </c>
      <c r="AZ280" s="29">
        <f t="shared" si="273"/>
        <v>0.22867680359940276</v>
      </c>
      <c r="BA280" s="29">
        <f t="shared" si="274"/>
        <v>2.1850800733541704</v>
      </c>
      <c r="BB280" s="29">
        <f t="shared" si="275"/>
        <v>6.1414833431089386</v>
      </c>
      <c r="BC280" s="29">
        <f t="shared" si="276"/>
        <v>12.097886612863705</v>
      </c>
      <c r="BD280" s="29">
        <f t="shared" si="277"/>
        <v>127.96856090697844</v>
      </c>
      <c r="BE280" s="29">
        <f t="shared" si="277"/>
        <v>43.219915880287125</v>
      </c>
      <c r="BF280" s="29">
        <f t="shared" si="277"/>
        <v>89.588283007520985</v>
      </c>
      <c r="BG280" s="29">
        <f t="shared" si="260"/>
        <v>147.39560023461453</v>
      </c>
      <c r="BH280" s="29">
        <f t="shared" si="260"/>
        <v>120.97886612863705</v>
      </c>
      <c r="BI280" s="29">
        <f t="shared" si="299"/>
        <v>0.72189798930155258</v>
      </c>
      <c r="BJ280" s="28">
        <f t="shared" si="282"/>
        <v>0.84964580226206765</v>
      </c>
      <c r="BK280" s="28">
        <f t="shared" si="283"/>
        <v>108.86599640122357</v>
      </c>
      <c r="BL280" s="28">
        <f t="shared" si="284"/>
        <v>-33.696223147561845</v>
      </c>
      <c r="BM280" s="28">
        <f t="shared" si="285"/>
        <v>-215.90919752619786</v>
      </c>
      <c r="BN280" s="28">
        <f t="shared" si="286"/>
        <v>-595.5351652863078</v>
      </c>
      <c r="BO280" s="28">
        <f t="shared" si="287"/>
        <v>-686.04170309807864</v>
      </c>
      <c r="BP280" s="28">
        <f t="shared" si="288"/>
        <v>1.3679839569401889E-3</v>
      </c>
      <c r="BQ280" s="28">
        <f t="shared" si="300"/>
        <v>-1.9457058700493166</v>
      </c>
    </row>
    <row r="281" spans="1:69" x14ac:dyDescent="0.2">
      <c r="A281" s="1" t="s">
        <v>708</v>
      </c>
      <c r="B281" s="1" t="s">
        <v>942</v>
      </c>
      <c r="C281" s="1" t="s">
        <v>30</v>
      </c>
      <c r="D281" s="2" t="s">
        <v>943</v>
      </c>
      <c r="E281" s="4" t="s">
        <v>944</v>
      </c>
      <c r="F281" s="1" t="s">
        <v>945</v>
      </c>
      <c r="G281" s="1">
        <v>339</v>
      </c>
      <c r="H281">
        <v>261</v>
      </c>
      <c r="I281" s="1">
        <v>73</v>
      </c>
      <c r="J281">
        <v>52</v>
      </c>
      <c r="K281" s="1">
        <v>37</v>
      </c>
      <c r="L281">
        <v>32</v>
      </c>
      <c r="M281" s="1">
        <v>17</v>
      </c>
      <c r="N281">
        <v>15</v>
      </c>
      <c r="O281" s="1">
        <v>38</v>
      </c>
      <c r="P281" s="1">
        <v>30</v>
      </c>
      <c r="Q281" s="36">
        <f t="shared" si="301"/>
        <v>78</v>
      </c>
      <c r="R281" s="36">
        <f t="shared" si="289"/>
        <v>21</v>
      </c>
      <c r="S281" s="36">
        <f t="shared" si="290"/>
        <v>5</v>
      </c>
      <c r="T281" s="36">
        <f t="shared" si="291"/>
        <v>2</v>
      </c>
      <c r="U281" s="36">
        <f t="shared" si="292"/>
        <v>8</v>
      </c>
      <c r="V281" s="36">
        <f t="shared" si="293"/>
        <v>501</v>
      </c>
      <c r="W281" s="45">
        <f t="shared" si="294"/>
        <v>114</v>
      </c>
      <c r="X281" s="50">
        <f t="shared" si="295"/>
        <v>4.3947368421052628</v>
      </c>
      <c r="Y281" s="46">
        <f t="shared" si="261"/>
        <v>0.36634349030470953</v>
      </c>
      <c r="Z281" s="46">
        <f t="shared" si="262"/>
        <v>0.15581717451523519</v>
      </c>
      <c r="AA281" s="46">
        <f t="shared" si="263"/>
        <v>1.9452908587257609</v>
      </c>
      <c r="AB281" s="46">
        <f t="shared" si="264"/>
        <v>5.7347645429362863</v>
      </c>
      <c r="AC281" s="46">
        <f t="shared" si="265"/>
        <v>11.524238227146812</v>
      </c>
      <c r="AD281" s="46">
        <f t="shared" si="266"/>
        <v>28.574792243767345</v>
      </c>
      <c r="AE281" s="46">
        <f t="shared" si="267"/>
        <v>3.2721606648199391</v>
      </c>
      <c r="AF281" s="46">
        <f t="shared" si="268"/>
        <v>9.7264542936288052</v>
      </c>
      <c r="AG281" s="46">
        <f t="shared" si="269"/>
        <v>11.469529085872573</v>
      </c>
      <c r="AH281" s="46">
        <f t="shared" si="270"/>
        <v>92.193905817174496</v>
      </c>
      <c r="AI281" s="46">
        <f t="shared" si="296"/>
        <v>1.2852817885421517</v>
      </c>
      <c r="AJ281" s="47">
        <f t="shared" si="252"/>
        <v>1.1337026896599265</v>
      </c>
      <c r="AK281" s="47">
        <f t="shared" si="253"/>
        <v>11.869427988691946</v>
      </c>
      <c r="AL281" s="47">
        <f t="shared" si="254"/>
        <v>-0.88643062329012912</v>
      </c>
      <c r="AM281" s="47">
        <f t="shared" si="255"/>
        <v>-9.3099916686818212</v>
      </c>
      <c r="AN281" s="47">
        <f t="shared" si="256"/>
        <v>-18.849761163269626</v>
      </c>
      <c r="AO281" s="47">
        <f t="shared" si="257"/>
        <v>-214.78838724854387</v>
      </c>
      <c r="AP281" s="47">
        <f t="shared" si="258"/>
        <v>9.0075853350189642E-3</v>
      </c>
      <c r="AQ281" s="47">
        <f t="shared" si="297"/>
        <v>-2.0894458177560571</v>
      </c>
      <c r="AR281" s="1">
        <f t="shared" si="259"/>
        <v>261</v>
      </c>
      <c r="AS281" s="1">
        <f t="shared" si="278"/>
        <v>52</v>
      </c>
      <c r="AT281" s="1">
        <f t="shared" si="279"/>
        <v>32</v>
      </c>
      <c r="AU281" s="1">
        <f t="shared" si="280"/>
        <v>15</v>
      </c>
      <c r="AV281" s="1">
        <f t="shared" si="281"/>
        <v>30</v>
      </c>
      <c r="AW281" s="27">
        <f t="shared" si="271"/>
        <v>390</v>
      </c>
      <c r="AX281" s="41">
        <f t="shared" si="298"/>
        <v>4.2794871794871794</v>
      </c>
      <c r="AY281" s="29">
        <f t="shared" si="272"/>
        <v>0.51913872452334009</v>
      </c>
      <c r="AZ281" s="29">
        <f t="shared" si="273"/>
        <v>7.8113083497698826E-2</v>
      </c>
      <c r="BA281" s="29">
        <f t="shared" si="274"/>
        <v>1.6370874424720576</v>
      </c>
      <c r="BB281" s="29">
        <f t="shared" si="275"/>
        <v>5.1960618014464162</v>
      </c>
      <c r="BC281" s="29">
        <f t="shared" si="276"/>
        <v>10.755036160420776</v>
      </c>
      <c r="BD281" s="29">
        <f t="shared" si="277"/>
        <v>135.49520710059176</v>
      </c>
      <c r="BE281" s="29">
        <f t="shared" si="277"/>
        <v>4.0618803418803386</v>
      </c>
      <c r="BF281" s="29">
        <f t="shared" si="277"/>
        <v>52.386798159105844</v>
      </c>
      <c r="BG281" s="29">
        <f t="shared" si="260"/>
        <v>77.94092702169624</v>
      </c>
      <c r="BH281" s="29">
        <f t="shared" si="260"/>
        <v>322.65108481262325</v>
      </c>
      <c r="BI281" s="29">
        <f t="shared" si="299"/>
        <v>1.5232285281128468</v>
      </c>
      <c r="BJ281" s="28">
        <f t="shared" si="282"/>
        <v>1.2341914471073143</v>
      </c>
      <c r="BK281" s="28">
        <f t="shared" si="283"/>
        <v>51.929967241462236</v>
      </c>
      <c r="BL281" s="28">
        <f t="shared" si="284"/>
        <v>-0.60386716965645693</v>
      </c>
      <c r="BM281" s="28">
        <f t="shared" si="285"/>
        <v>-35.654158989942268</v>
      </c>
      <c r="BN281" s="28">
        <f t="shared" si="286"/>
        <v>-94.505073355002196</v>
      </c>
      <c r="BO281" s="28">
        <f t="shared" si="287"/>
        <v>-562.84844389576847</v>
      </c>
      <c r="BP281" s="28">
        <f t="shared" si="288"/>
        <v>2.5839450878541331E-3</v>
      </c>
      <c r="BQ281" s="28">
        <f t="shared" si="300"/>
        <v>-1.6580699567081456</v>
      </c>
    </row>
    <row r="282" spans="1:69" x14ac:dyDescent="0.2">
      <c r="A282" s="1" t="s">
        <v>708</v>
      </c>
      <c r="B282" s="1" t="s">
        <v>946</v>
      </c>
      <c r="C282" s="1" t="s">
        <v>100</v>
      </c>
      <c r="D282" s="2" t="s">
        <v>947</v>
      </c>
      <c r="F282" s="1" t="s">
        <v>948</v>
      </c>
      <c r="G282" s="1">
        <v>280</v>
      </c>
      <c r="H282">
        <v>53</v>
      </c>
      <c r="I282" s="1">
        <v>85</v>
      </c>
      <c r="J282">
        <v>13</v>
      </c>
      <c r="K282" s="1">
        <v>47</v>
      </c>
      <c r="L282">
        <v>12</v>
      </c>
      <c r="M282" s="1">
        <v>33</v>
      </c>
      <c r="N282">
        <v>13</v>
      </c>
      <c r="O282" s="1">
        <v>59</v>
      </c>
      <c r="P282" s="1">
        <v>35</v>
      </c>
      <c r="Q282" s="36">
        <f t="shared" si="301"/>
        <v>227</v>
      </c>
      <c r="R282" s="36">
        <f t="shared" si="289"/>
        <v>72</v>
      </c>
      <c r="S282" s="36">
        <f t="shared" si="290"/>
        <v>35</v>
      </c>
      <c r="T282" s="36">
        <f t="shared" si="291"/>
        <v>20</v>
      </c>
      <c r="U282" s="36">
        <f t="shared" si="292"/>
        <v>24</v>
      </c>
      <c r="V282" s="36">
        <f t="shared" si="293"/>
        <v>1592</v>
      </c>
      <c r="W282" s="45">
        <f t="shared" si="294"/>
        <v>378</v>
      </c>
      <c r="X282" s="50">
        <f t="shared" si="295"/>
        <v>4.2116402116402121</v>
      </c>
      <c r="Y282" s="46">
        <f t="shared" si="261"/>
        <v>0.62151115590268957</v>
      </c>
      <c r="Z282" s="46">
        <f t="shared" si="262"/>
        <v>4.4791579183113758E-2</v>
      </c>
      <c r="AA282" s="46">
        <f t="shared" si="263"/>
        <v>1.4680720024635379</v>
      </c>
      <c r="AB282" s="46">
        <f t="shared" si="264"/>
        <v>4.8913524257439622</v>
      </c>
      <c r="AC282" s="46">
        <f t="shared" si="265"/>
        <v>10.314632849024386</v>
      </c>
      <c r="AD282" s="46">
        <f t="shared" si="266"/>
        <v>141.08303238991053</v>
      </c>
      <c r="AE282" s="46">
        <f t="shared" si="267"/>
        <v>3.2249937011841907</v>
      </c>
      <c r="AF282" s="46">
        <f t="shared" si="268"/>
        <v>51.382520086223828</v>
      </c>
      <c r="AG282" s="46">
        <f t="shared" si="269"/>
        <v>97.827048514879237</v>
      </c>
      <c r="AH282" s="46">
        <f t="shared" ref="AH282:AH313" si="302">U282*AC282</f>
        <v>247.55118837658529</v>
      </c>
      <c r="AI282" s="46">
        <f t="shared" si="296"/>
        <v>1.43519571105778</v>
      </c>
      <c r="AJ282" s="47">
        <f t="shared" si="252"/>
        <v>1.1979965405032604</v>
      </c>
      <c r="AK282" s="47">
        <f t="shared" si="253"/>
        <v>64.689315854868312</v>
      </c>
      <c r="AL282" s="47">
        <f t="shared" si="254"/>
        <v>-0.39697244859514641</v>
      </c>
      <c r="AM282" s="47">
        <f t="shared" si="255"/>
        <v>-36.209488258870515</v>
      </c>
      <c r="AN282" s="47">
        <f t="shared" si="256"/>
        <v>-125.83653080418954</v>
      </c>
      <c r="AO282" s="47">
        <f t="shared" si="257"/>
        <v>-462.40786322628315</v>
      </c>
      <c r="AP282" s="47">
        <f t="shared" si="258"/>
        <v>2.6666290422710085E-3</v>
      </c>
      <c r="AQ282" s="47">
        <f t="shared" si="297"/>
        <v>-1.4937430279488155</v>
      </c>
      <c r="AR282" s="1">
        <f t="shared" si="259"/>
        <v>53</v>
      </c>
      <c r="AS282" s="1">
        <f t="shared" si="278"/>
        <v>13</v>
      </c>
      <c r="AT282" s="1">
        <f t="shared" si="279"/>
        <v>12</v>
      </c>
      <c r="AU282" s="1">
        <f t="shared" si="280"/>
        <v>13</v>
      </c>
      <c r="AV282" s="1">
        <f t="shared" si="281"/>
        <v>35</v>
      </c>
      <c r="AW282" s="27">
        <f t="shared" si="271"/>
        <v>126</v>
      </c>
      <c r="AX282" s="41">
        <f t="shared" si="298"/>
        <v>3.2857142857142856</v>
      </c>
      <c r="AY282" s="29">
        <f t="shared" si="272"/>
        <v>2.9387755102040822</v>
      </c>
      <c r="AZ282" s="29">
        <f t="shared" si="273"/>
        <v>0.51020408163265329</v>
      </c>
      <c r="BA282" s="29">
        <f t="shared" si="274"/>
        <v>8.1632653061224414E-2</v>
      </c>
      <c r="BB282" s="29">
        <f t="shared" si="275"/>
        <v>1.6530612244897955</v>
      </c>
      <c r="BC282" s="29">
        <f t="shared" si="276"/>
        <v>5.2244897959183669</v>
      </c>
      <c r="BD282" s="29">
        <f t="shared" si="277"/>
        <v>155.75510204081635</v>
      </c>
      <c r="BE282" s="29">
        <f t="shared" si="277"/>
        <v>6.6326530612244925</v>
      </c>
      <c r="BF282" s="29">
        <f t="shared" si="277"/>
        <v>0.97959183673469297</v>
      </c>
      <c r="BG282" s="29">
        <f t="shared" si="260"/>
        <v>21.489795918367342</v>
      </c>
      <c r="BH282" s="29">
        <f t="shared" si="260"/>
        <v>182.85714285714283</v>
      </c>
      <c r="BI282" s="29">
        <f t="shared" si="299"/>
        <v>2.9417142857142857</v>
      </c>
      <c r="BJ282" s="28">
        <f t="shared" si="282"/>
        <v>1.7151426429642187</v>
      </c>
      <c r="BK282" s="28">
        <f t="shared" si="283"/>
        <v>52.920599259192805</v>
      </c>
      <c r="BL282" s="28">
        <f t="shared" si="284"/>
        <v>0.93898468942378965</v>
      </c>
      <c r="BM282" s="28">
        <f t="shared" si="285"/>
        <v>-5.5472326267497617E-2</v>
      </c>
      <c r="BN282" s="28">
        <f t="shared" si="286"/>
        <v>-5.4761587087195345</v>
      </c>
      <c r="BO282" s="28">
        <f t="shared" si="287"/>
        <v>-82.838673892796521</v>
      </c>
      <c r="BP282" s="28">
        <f t="shared" si="288"/>
        <v>8.1290322580645155E-3</v>
      </c>
      <c r="BQ282" s="28">
        <f t="shared" si="300"/>
        <v>-0.28053876408871203</v>
      </c>
    </row>
    <row r="283" spans="1:69" x14ac:dyDescent="0.2">
      <c r="A283" s="1" t="s">
        <v>708</v>
      </c>
      <c r="B283" s="1" t="s">
        <v>949</v>
      </c>
      <c r="C283" s="1" t="s">
        <v>81</v>
      </c>
      <c r="D283" s="2">
        <v>2124</v>
      </c>
      <c r="E283" s="4" t="s">
        <v>950</v>
      </c>
      <c r="F283" s="1" t="s">
        <v>951</v>
      </c>
      <c r="G283" s="1">
        <v>1264</v>
      </c>
      <c r="H283">
        <v>310</v>
      </c>
      <c r="I283" s="1">
        <v>322</v>
      </c>
      <c r="J283">
        <v>52</v>
      </c>
      <c r="K283" s="1">
        <v>208</v>
      </c>
      <c r="L283">
        <v>40</v>
      </c>
      <c r="M283" s="1">
        <v>112</v>
      </c>
      <c r="N283">
        <v>56</v>
      </c>
      <c r="O283" s="1">
        <v>219</v>
      </c>
      <c r="P283" s="1">
        <v>119</v>
      </c>
      <c r="Q283" s="36">
        <f t="shared" si="301"/>
        <v>954</v>
      </c>
      <c r="R283" s="36">
        <f t="shared" si="289"/>
        <v>270</v>
      </c>
      <c r="S283" s="36">
        <f t="shared" si="290"/>
        <v>168</v>
      </c>
      <c r="T283" s="36">
        <f t="shared" si="291"/>
        <v>56</v>
      </c>
      <c r="U283" s="36">
        <f t="shared" si="292"/>
        <v>100</v>
      </c>
      <c r="V283" s="36">
        <f t="shared" si="293"/>
        <v>6566</v>
      </c>
      <c r="W283" s="45">
        <f t="shared" si="294"/>
        <v>1548</v>
      </c>
      <c r="X283" s="50">
        <f t="shared" si="295"/>
        <v>4.2416020671834627</v>
      </c>
      <c r="Y283" s="46">
        <f t="shared" si="261"/>
        <v>0.57516742450039704</v>
      </c>
      <c r="Z283" s="46">
        <f t="shared" si="262"/>
        <v>5.8371558867322405E-2</v>
      </c>
      <c r="AA283" s="46">
        <f t="shared" si="263"/>
        <v>1.5415756932342477</v>
      </c>
      <c r="AB283" s="46">
        <f t="shared" si="264"/>
        <v>5.024779827601173</v>
      </c>
      <c r="AC283" s="46">
        <f t="shared" si="265"/>
        <v>10.507983961968099</v>
      </c>
      <c r="AD283" s="46">
        <f t="shared" si="266"/>
        <v>548.7097229733788</v>
      </c>
      <c r="AE283" s="46">
        <f t="shared" si="267"/>
        <v>15.760320894177049</v>
      </c>
      <c r="AF283" s="46">
        <f t="shared" si="268"/>
        <v>258.98471646335361</v>
      </c>
      <c r="AG283" s="46">
        <f t="shared" si="269"/>
        <v>281.3876703456657</v>
      </c>
      <c r="AH283" s="46">
        <f t="shared" si="302"/>
        <v>1050.79839619681</v>
      </c>
      <c r="AI283" s="46">
        <f t="shared" si="296"/>
        <v>1.3934329844042566</v>
      </c>
      <c r="AJ283" s="47">
        <f t="shared" si="252"/>
        <v>1.1804376241056773</v>
      </c>
      <c r="AK283" s="47">
        <f t="shared" si="253"/>
        <v>252.99425914299349</v>
      </c>
      <c r="AL283" s="47">
        <f t="shared" si="254"/>
        <v>-2.3149231164852764</v>
      </c>
      <c r="AM283" s="47">
        <f t="shared" si="255"/>
        <v>-195.49129913217195</v>
      </c>
      <c r="AN283" s="47">
        <f t="shared" si="256"/>
        <v>-383.47270093887704</v>
      </c>
      <c r="AO283" s="47">
        <f t="shared" si="257"/>
        <v>-2070.8563399093528</v>
      </c>
      <c r="AP283" s="47">
        <f t="shared" si="258"/>
        <v>6.472486496837764E-4</v>
      </c>
      <c r="AQ283" s="47">
        <f t="shared" si="297"/>
        <v>-1.5528407752101374</v>
      </c>
      <c r="AR283" s="1">
        <f t="shared" si="259"/>
        <v>310</v>
      </c>
      <c r="AS283" s="1">
        <f t="shared" si="278"/>
        <v>52</v>
      </c>
      <c r="AT283" s="1">
        <f t="shared" si="279"/>
        <v>40</v>
      </c>
      <c r="AU283" s="1">
        <f t="shared" si="280"/>
        <v>56</v>
      </c>
      <c r="AV283" s="1">
        <f t="shared" si="281"/>
        <v>119</v>
      </c>
      <c r="AW283" s="27">
        <f t="shared" si="271"/>
        <v>577</v>
      </c>
      <c r="AX283" s="41">
        <f t="shared" si="298"/>
        <v>3.6551126516464469</v>
      </c>
      <c r="AY283" s="29">
        <f t="shared" si="272"/>
        <v>1.8087219797614511</v>
      </c>
      <c r="AZ283" s="29">
        <f t="shared" si="273"/>
        <v>0.11894728305434506</v>
      </c>
      <c r="BA283" s="29">
        <f t="shared" si="274"/>
        <v>0.42917258634723893</v>
      </c>
      <c r="BB283" s="29">
        <f t="shared" si="275"/>
        <v>2.739397889640133</v>
      </c>
      <c r="BC283" s="29">
        <f t="shared" si="276"/>
        <v>7.0496231929330264</v>
      </c>
      <c r="BD283" s="29">
        <f t="shared" si="277"/>
        <v>560.70381372604982</v>
      </c>
      <c r="BE283" s="29">
        <f t="shared" si="277"/>
        <v>6.1852587188259429</v>
      </c>
      <c r="BF283" s="29">
        <f t="shared" si="277"/>
        <v>17.166903453889557</v>
      </c>
      <c r="BG283" s="29">
        <f t="shared" si="260"/>
        <v>153.40628181984744</v>
      </c>
      <c r="BH283" s="29">
        <f t="shared" si="260"/>
        <v>838.90515995903013</v>
      </c>
      <c r="BI283" s="29">
        <f t="shared" si="299"/>
        <v>2.7367489890236856</v>
      </c>
      <c r="BJ283" s="28">
        <f t="shared" si="282"/>
        <v>1.6543122404865671</v>
      </c>
      <c r="BK283" s="28">
        <f t="shared" si="283"/>
        <v>166.5585642999007</v>
      </c>
      <c r="BL283" s="28">
        <f t="shared" si="284"/>
        <v>0.47117548244471485</v>
      </c>
      <c r="BM283" s="28">
        <f t="shared" si="285"/>
        <v>-2.4840223659992104</v>
      </c>
      <c r="BN283" s="28">
        <f t="shared" si="286"/>
        <v>-56.08132330926464</v>
      </c>
      <c r="BO283" s="28">
        <f t="shared" si="287"/>
        <v>-491.9753782814106</v>
      </c>
      <c r="BP283" s="28">
        <f t="shared" si="288"/>
        <v>1.7421497584541063E-3</v>
      </c>
      <c r="BQ283" s="28">
        <f t="shared" si="300"/>
        <v>-0.66813356844380389</v>
      </c>
    </row>
    <row r="284" spans="1:69" x14ac:dyDescent="0.2">
      <c r="A284" s="1" t="s">
        <v>708</v>
      </c>
      <c r="B284" s="1" t="s">
        <v>952</v>
      </c>
      <c r="C284" s="1" t="s">
        <v>76</v>
      </c>
      <c r="D284" s="2" t="s">
        <v>156</v>
      </c>
      <c r="E284" s="4" t="s">
        <v>953</v>
      </c>
      <c r="F284" s="1" t="s">
        <v>954</v>
      </c>
      <c r="G284" s="1">
        <v>3</v>
      </c>
      <c r="H284">
        <v>0</v>
      </c>
      <c r="I284" s="1">
        <v>3</v>
      </c>
      <c r="J284">
        <v>0</v>
      </c>
      <c r="K284" s="1">
        <v>1</v>
      </c>
      <c r="L284">
        <v>0</v>
      </c>
      <c r="M284" s="1">
        <v>1</v>
      </c>
      <c r="N284">
        <v>0</v>
      </c>
      <c r="O284" s="1">
        <v>1</v>
      </c>
      <c r="P284" s="1">
        <v>0</v>
      </c>
      <c r="Q284" s="36">
        <f t="shared" si="301"/>
        <v>3</v>
      </c>
      <c r="R284" s="36">
        <f t="shared" si="289"/>
        <v>3</v>
      </c>
      <c r="S284" s="36">
        <f t="shared" si="290"/>
        <v>1</v>
      </c>
      <c r="T284" s="36">
        <f t="shared" si="291"/>
        <v>1</v>
      </c>
      <c r="U284" s="36">
        <f t="shared" si="292"/>
        <v>1</v>
      </c>
      <c r="V284" s="36">
        <f t="shared" si="293"/>
        <v>33</v>
      </c>
      <c r="W284" s="45">
        <f t="shared" si="294"/>
        <v>9</v>
      </c>
      <c r="X284" s="50">
        <f t="shared" si="295"/>
        <v>3.6666666666666665</v>
      </c>
      <c r="Y284" s="46">
        <f t="shared" si="261"/>
        <v>1.7777777777777781</v>
      </c>
      <c r="Z284" s="46">
        <f t="shared" si="262"/>
        <v>0.11111111111111122</v>
      </c>
      <c r="AA284" s="46">
        <f t="shared" si="263"/>
        <v>0.44444444444444425</v>
      </c>
      <c r="AB284" s="46">
        <f t="shared" si="264"/>
        <v>2.7777777777777772</v>
      </c>
      <c r="AC284" s="46">
        <f t="shared" si="265"/>
        <v>7.1111111111111107</v>
      </c>
      <c r="AD284" s="46">
        <f t="shared" si="266"/>
        <v>5.3333333333333339</v>
      </c>
      <c r="AE284" s="46">
        <f t="shared" si="267"/>
        <v>0.33333333333333365</v>
      </c>
      <c r="AF284" s="46">
        <f t="shared" si="268"/>
        <v>0.44444444444444425</v>
      </c>
      <c r="AG284" s="46">
        <f t="shared" si="269"/>
        <v>2.7777777777777772</v>
      </c>
      <c r="AH284" s="46">
        <f t="shared" si="302"/>
        <v>7.1111111111111107</v>
      </c>
      <c r="AI284" s="46">
        <f t="shared" si="296"/>
        <v>2</v>
      </c>
      <c r="AJ284" s="47">
        <f t="shared" si="252"/>
        <v>1.4142135623730951</v>
      </c>
      <c r="AK284" s="47">
        <f t="shared" si="253"/>
        <v>2.5141574442188355</v>
      </c>
      <c r="AL284" s="47">
        <f t="shared" si="254"/>
        <v>3.9283710065919353E-2</v>
      </c>
      <c r="AM284" s="47">
        <f t="shared" si="255"/>
        <v>-0.10475656017578475</v>
      </c>
      <c r="AN284" s="47">
        <f t="shared" si="256"/>
        <v>-1.636821252746637</v>
      </c>
      <c r="AO284" s="47">
        <f t="shared" si="257"/>
        <v>-6.7044198512502255</v>
      </c>
      <c r="AP284" s="47">
        <f t="shared" si="258"/>
        <v>0.16071428571428573</v>
      </c>
      <c r="AQ284" s="47">
        <f t="shared" si="297"/>
        <v>-0.94701801051769707</v>
      </c>
      <c r="AR284" s="1">
        <f t="shared" si="259"/>
        <v>0</v>
      </c>
      <c r="AS284" s="1">
        <f t="shared" si="278"/>
        <v>0</v>
      </c>
      <c r="AT284" s="1">
        <f t="shared" si="279"/>
        <v>0</v>
      </c>
      <c r="AU284" s="1">
        <f t="shared" si="280"/>
        <v>0</v>
      </c>
      <c r="AV284" s="1">
        <f t="shared" si="281"/>
        <v>0</v>
      </c>
      <c r="AW284" s="27">
        <f t="shared" si="271"/>
        <v>0</v>
      </c>
      <c r="AX284" s="41">
        <f t="shared" si="298"/>
        <v>0</v>
      </c>
      <c r="AY284" s="29">
        <f t="shared" si="272"/>
        <v>25</v>
      </c>
      <c r="AZ284" s="29">
        <f t="shared" si="273"/>
        <v>16</v>
      </c>
      <c r="BA284" s="29">
        <f t="shared" si="274"/>
        <v>9</v>
      </c>
      <c r="BB284" s="29">
        <f t="shared" si="275"/>
        <v>4</v>
      </c>
      <c r="BC284" s="29">
        <f t="shared" si="276"/>
        <v>1</v>
      </c>
      <c r="BD284" s="29">
        <f t="shared" si="277"/>
        <v>0</v>
      </c>
      <c r="BE284" s="29">
        <f t="shared" si="277"/>
        <v>0</v>
      </c>
      <c r="BF284" s="29">
        <f t="shared" si="277"/>
        <v>0</v>
      </c>
      <c r="BG284" s="29">
        <f t="shared" si="260"/>
        <v>0</v>
      </c>
      <c r="BH284" s="29">
        <f t="shared" si="260"/>
        <v>0</v>
      </c>
      <c r="BI284" s="29">
        <f t="shared" si="299"/>
        <v>0</v>
      </c>
      <c r="BJ284" s="28">
        <f t="shared" si="282"/>
        <v>0</v>
      </c>
      <c r="BK284" s="28" t="e">
        <f t="shared" si="283"/>
        <v>#DIV/0!</v>
      </c>
      <c r="BL284" s="28" t="e">
        <f t="shared" si="284"/>
        <v>#DIV/0!</v>
      </c>
      <c r="BM284" s="28" t="e">
        <f t="shared" si="285"/>
        <v>#DIV/0!</v>
      </c>
      <c r="BN284" s="28" t="e">
        <f t="shared" si="286"/>
        <v>#DIV/0!</v>
      </c>
      <c r="BO284" s="28" t="e">
        <f t="shared" si="287"/>
        <v>#DIV/0!</v>
      </c>
      <c r="BP284" s="28">
        <f t="shared" si="288"/>
        <v>0</v>
      </c>
      <c r="BQ284" s="28">
        <f t="shared" si="300"/>
        <v>0</v>
      </c>
    </row>
    <row r="285" spans="1:69" x14ac:dyDescent="0.2">
      <c r="A285" s="1" t="s">
        <v>708</v>
      </c>
      <c r="B285" s="1" t="s">
        <v>955</v>
      </c>
      <c r="C285" s="1" t="s">
        <v>42</v>
      </c>
      <c r="D285" s="2" t="s">
        <v>956</v>
      </c>
      <c r="E285" s="4" t="s">
        <v>957</v>
      </c>
      <c r="F285" s="1" t="s">
        <v>958</v>
      </c>
      <c r="G285" s="1">
        <v>198</v>
      </c>
      <c r="H285">
        <v>99</v>
      </c>
      <c r="I285" s="1">
        <v>72</v>
      </c>
      <c r="J285">
        <v>18</v>
      </c>
      <c r="K285" s="1">
        <v>38</v>
      </c>
      <c r="L285">
        <v>13</v>
      </c>
      <c r="M285" s="1">
        <v>26</v>
      </c>
      <c r="N285">
        <v>21</v>
      </c>
      <c r="O285" s="1">
        <v>35</v>
      </c>
      <c r="P285" s="1">
        <v>21</v>
      </c>
      <c r="Q285" s="36">
        <f t="shared" si="301"/>
        <v>99</v>
      </c>
      <c r="R285" s="36">
        <f t="shared" si="289"/>
        <v>54</v>
      </c>
      <c r="S285" s="36">
        <f t="shared" si="290"/>
        <v>25</v>
      </c>
      <c r="T285" s="36">
        <f t="shared" si="291"/>
        <v>5</v>
      </c>
      <c r="U285" s="36">
        <f t="shared" si="292"/>
        <v>14</v>
      </c>
      <c r="V285" s="36">
        <f t="shared" si="293"/>
        <v>810</v>
      </c>
      <c r="W285" s="45">
        <f t="shared" si="294"/>
        <v>197</v>
      </c>
      <c r="X285" s="50">
        <f t="shared" si="295"/>
        <v>4.1116751269035534</v>
      </c>
      <c r="Y285" s="46">
        <f t="shared" si="261"/>
        <v>0.78912108016181792</v>
      </c>
      <c r="Z285" s="46">
        <f t="shared" si="262"/>
        <v>1.2471333968924759E-2</v>
      </c>
      <c r="AA285" s="46">
        <f t="shared" si="263"/>
        <v>1.2358215877760317</v>
      </c>
      <c r="AB285" s="46">
        <f t="shared" si="264"/>
        <v>4.4591718415831387</v>
      </c>
      <c r="AC285" s="46">
        <f t="shared" si="265"/>
        <v>9.6825220953902456</v>
      </c>
      <c r="AD285" s="46">
        <f t="shared" si="266"/>
        <v>78.12298693601997</v>
      </c>
      <c r="AE285" s="46">
        <f t="shared" si="267"/>
        <v>0.67345203432193701</v>
      </c>
      <c r="AF285" s="46">
        <f t="shared" si="268"/>
        <v>30.895539694400792</v>
      </c>
      <c r="AG285" s="46">
        <f t="shared" si="269"/>
        <v>22.295859207915694</v>
      </c>
      <c r="AH285" s="46">
        <f t="shared" si="302"/>
        <v>135.55530933546345</v>
      </c>
      <c r="AI285" s="46">
        <f t="shared" si="296"/>
        <v>1.3650160571842949</v>
      </c>
      <c r="AJ285" s="47">
        <f t="shared" si="252"/>
        <v>1.1683390163750824</v>
      </c>
      <c r="AK285" s="47">
        <f t="shared" si="253"/>
        <v>43.51550440011048</v>
      </c>
      <c r="AL285" s="47">
        <f t="shared" si="254"/>
        <v>-4.7158120033743214E-2</v>
      </c>
      <c r="AM285" s="47">
        <f t="shared" si="255"/>
        <v>-21.536098775787277</v>
      </c>
      <c r="AN285" s="47">
        <f t="shared" si="256"/>
        <v>-29.521925332463127</v>
      </c>
      <c r="AO285" s="47">
        <f t="shared" si="257"/>
        <v>-264.48688424695871</v>
      </c>
      <c r="AP285" s="47">
        <f t="shared" si="258"/>
        <v>5.1543694400837262E-3</v>
      </c>
      <c r="AQ285" s="47">
        <f t="shared" si="297"/>
        <v>-1.4023831169231051</v>
      </c>
      <c r="AR285" s="1">
        <f t="shared" si="259"/>
        <v>99</v>
      </c>
      <c r="AS285" s="1">
        <f t="shared" si="278"/>
        <v>18</v>
      </c>
      <c r="AT285" s="1">
        <f t="shared" si="279"/>
        <v>13</v>
      </c>
      <c r="AU285" s="1">
        <f t="shared" si="280"/>
        <v>21</v>
      </c>
      <c r="AV285" s="1">
        <f t="shared" si="281"/>
        <v>21</v>
      </c>
      <c r="AW285" s="27">
        <f t="shared" si="271"/>
        <v>172</v>
      </c>
      <c r="AX285" s="41">
        <f t="shared" si="298"/>
        <v>3.88953488372093</v>
      </c>
      <c r="AY285" s="29">
        <f t="shared" si="272"/>
        <v>1.2331327744726883</v>
      </c>
      <c r="AZ285" s="29">
        <f t="shared" si="273"/>
        <v>1.2202541914548448E-2</v>
      </c>
      <c r="BA285" s="29">
        <f t="shared" si="274"/>
        <v>0.79127230935640847</v>
      </c>
      <c r="BB285" s="29">
        <f t="shared" si="275"/>
        <v>3.5703420767982688</v>
      </c>
      <c r="BC285" s="29">
        <f t="shared" si="276"/>
        <v>8.3494118442401284</v>
      </c>
      <c r="BD285" s="29">
        <f t="shared" si="277"/>
        <v>122.08014467279614</v>
      </c>
      <c r="BE285" s="29">
        <f t="shared" si="277"/>
        <v>0.21964575446187207</v>
      </c>
      <c r="BF285" s="29">
        <f t="shared" si="277"/>
        <v>10.286540021633311</v>
      </c>
      <c r="BG285" s="29">
        <f t="shared" si="260"/>
        <v>74.977183612763639</v>
      </c>
      <c r="BH285" s="29">
        <f t="shared" si="260"/>
        <v>175.33764872904268</v>
      </c>
      <c r="BI285" s="29">
        <f t="shared" si="299"/>
        <v>2.2391880864953078</v>
      </c>
      <c r="BJ285" s="28">
        <f t="shared" si="282"/>
        <v>1.496391688862013</v>
      </c>
      <c r="BK285" s="28">
        <f t="shared" si="283"/>
        <v>40.458902089530355</v>
      </c>
      <c r="BL285" s="28">
        <f t="shared" si="284"/>
        <v>7.2412260484806231E-3</v>
      </c>
      <c r="BM285" s="28">
        <f t="shared" si="285"/>
        <v>-2.7308411711417762</v>
      </c>
      <c r="BN285" s="28">
        <f t="shared" si="286"/>
        <v>-42.281284701814698</v>
      </c>
      <c r="BO285" s="28">
        <f t="shared" si="287"/>
        <v>-151.20538488182919</v>
      </c>
      <c r="BP285" s="28">
        <f t="shared" si="288"/>
        <v>5.9167526659786723E-3</v>
      </c>
      <c r="BQ285" s="28">
        <f t="shared" si="300"/>
        <v>-0.92154231852575075</v>
      </c>
    </row>
    <row r="286" spans="1:69" x14ac:dyDescent="0.2">
      <c r="A286" s="1" t="s">
        <v>708</v>
      </c>
      <c r="B286" s="1" t="s">
        <v>959</v>
      </c>
      <c r="C286" s="1" t="s">
        <v>49</v>
      </c>
      <c r="D286" s="2" t="s">
        <v>960</v>
      </c>
      <c r="E286" s="4" t="s">
        <v>961</v>
      </c>
      <c r="F286" s="1" t="s">
        <v>962</v>
      </c>
      <c r="G286" s="1">
        <v>584</v>
      </c>
      <c r="H286">
        <v>120</v>
      </c>
      <c r="I286" s="1">
        <v>107</v>
      </c>
      <c r="J286">
        <v>28</v>
      </c>
      <c r="K286" s="1">
        <v>37</v>
      </c>
      <c r="L286">
        <v>15</v>
      </c>
      <c r="M286" s="1">
        <v>28</v>
      </c>
      <c r="N286">
        <v>18</v>
      </c>
      <c r="O286" s="1">
        <v>22</v>
      </c>
      <c r="P286" s="1">
        <v>13</v>
      </c>
      <c r="Q286" s="36">
        <f t="shared" si="301"/>
        <v>464</v>
      </c>
      <c r="R286" s="36">
        <f t="shared" si="289"/>
        <v>79</v>
      </c>
      <c r="S286" s="36">
        <f t="shared" si="290"/>
        <v>22</v>
      </c>
      <c r="T286" s="36">
        <f t="shared" si="291"/>
        <v>10</v>
      </c>
      <c r="U286" s="36">
        <f t="shared" si="292"/>
        <v>9</v>
      </c>
      <c r="V286" s="36">
        <f t="shared" si="293"/>
        <v>2731</v>
      </c>
      <c r="W286" s="45">
        <f t="shared" si="294"/>
        <v>584</v>
      </c>
      <c r="X286" s="50">
        <f t="shared" si="295"/>
        <v>4.6763698630136989</v>
      </c>
      <c r="Y286" s="46">
        <f t="shared" si="261"/>
        <v>0.10473646556577199</v>
      </c>
      <c r="Z286" s="46">
        <f t="shared" si="262"/>
        <v>0.45747619159316988</v>
      </c>
      <c r="AA286" s="46">
        <f t="shared" si="263"/>
        <v>2.8102159176205679</v>
      </c>
      <c r="AB286" s="46">
        <f t="shared" si="264"/>
        <v>7.1629556436479653</v>
      </c>
      <c r="AC286" s="46">
        <f t="shared" si="265"/>
        <v>13.515695369675363</v>
      </c>
      <c r="AD286" s="46">
        <f t="shared" si="266"/>
        <v>48.597720022518203</v>
      </c>
      <c r="AE286" s="46">
        <f t="shared" si="267"/>
        <v>36.140619135860419</v>
      </c>
      <c r="AF286" s="46">
        <f t="shared" si="268"/>
        <v>61.824750187652491</v>
      </c>
      <c r="AG286" s="46">
        <f t="shared" si="269"/>
        <v>71.629556436479646</v>
      </c>
      <c r="AH286" s="46">
        <f t="shared" si="302"/>
        <v>121.64125832707828</v>
      </c>
      <c r="AI286" s="46">
        <f t="shared" si="296"/>
        <v>0.58290549589980978</v>
      </c>
      <c r="AJ286" s="47">
        <f t="shared" si="252"/>
        <v>0.76348247910466793</v>
      </c>
      <c r="AK286" s="47">
        <f t="shared" si="253"/>
        <v>35.340088002776717</v>
      </c>
      <c r="AL286" s="47">
        <f t="shared" si="254"/>
        <v>-54.926586726954227</v>
      </c>
      <c r="AM286" s="47">
        <f t="shared" si="255"/>
        <v>-232.88150002462393</v>
      </c>
      <c r="AN286" s="47">
        <f t="shared" si="256"/>
        <v>-430.76575217304566</v>
      </c>
      <c r="AO286" s="47">
        <f t="shared" si="257"/>
        <v>-1004.8537933241762</v>
      </c>
      <c r="AP286" s="47">
        <f t="shared" si="258"/>
        <v>1.7211602506292255E-3</v>
      </c>
      <c r="AQ286" s="47">
        <f t="shared" si="297"/>
        <v>-2.9054691807385593</v>
      </c>
      <c r="AR286" s="1">
        <f t="shared" si="259"/>
        <v>120</v>
      </c>
      <c r="AS286" s="1">
        <f t="shared" si="278"/>
        <v>28</v>
      </c>
      <c r="AT286" s="1">
        <f t="shared" si="279"/>
        <v>15</v>
      </c>
      <c r="AU286" s="1">
        <f t="shared" si="280"/>
        <v>18</v>
      </c>
      <c r="AV286" s="1">
        <f t="shared" si="281"/>
        <v>13</v>
      </c>
      <c r="AW286" s="27">
        <f t="shared" si="271"/>
        <v>194</v>
      </c>
      <c r="AX286" s="41">
        <f t="shared" si="298"/>
        <v>4.1546391752577323</v>
      </c>
      <c r="AY286" s="29">
        <f t="shared" si="272"/>
        <v>0.71463492400892703</v>
      </c>
      <c r="AZ286" s="29">
        <f t="shared" si="273"/>
        <v>2.3913274524391646E-2</v>
      </c>
      <c r="BA286" s="29">
        <f t="shared" si="274"/>
        <v>1.3331916250398563</v>
      </c>
      <c r="BB286" s="29">
        <f t="shared" si="275"/>
        <v>4.6424699755553211</v>
      </c>
      <c r="BC286" s="29">
        <f t="shared" si="276"/>
        <v>9.9517483260707849</v>
      </c>
      <c r="BD286" s="29">
        <f t="shared" si="277"/>
        <v>85.756190881071248</v>
      </c>
      <c r="BE286" s="29">
        <f t="shared" si="277"/>
        <v>0.66957168668296607</v>
      </c>
      <c r="BF286" s="29">
        <f t="shared" si="277"/>
        <v>19.997874375597846</v>
      </c>
      <c r="BG286" s="29">
        <f t="shared" si="260"/>
        <v>83.564459559995782</v>
      </c>
      <c r="BH286" s="29">
        <f t="shared" si="260"/>
        <v>129.37272823892022</v>
      </c>
      <c r="BI286" s="29">
        <f t="shared" si="299"/>
        <v>1.654719299182736</v>
      </c>
      <c r="BJ286" s="28">
        <f t="shared" si="282"/>
        <v>1.2863589309297525</v>
      </c>
      <c r="BK286" s="28">
        <f t="shared" si="283"/>
        <v>34.058153786218085</v>
      </c>
      <c r="BL286" s="28">
        <f t="shared" si="284"/>
        <v>-4.8644092705138767E-2</v>
      </c>
      <c r="BM286" s="28">
        <f t="shared" si="285"/>
        <v>-10.847848869213461</v>
      </c>
      <c r="BN286" s="28">
        <f t="shared" si="286"/>
        <v>-84.588176421277936</v>
      </c>
      <c r="BO286" s="28">
        <f t="shared" si="287"/>
        <v>-191.73700123104265</v>
      </c>
      <c r="BP286" s="28">
        <f t="shared" si="288"/>
        <v>5.2353195164075994E-3</v>
      </c>
      <c r="BQ286" s="28">
        <f t="shared" si="300"/>
        <v>-1.3253919004921226</v>
      </c>
    </row>
    <row r="287" spans="1:69" x14ac:dyDescent="0.2">
      <c r="A287" s="1" t="s">
        <v>708</v>
      </c>
      <c r="B287" s="1" t="s">
        <v>963</v>
      </c>
      <c r="C287" s="1" t="s">
        <v>18</v>
      </c>
      <c r="D287" s="2">
        <v>34591</v>
      </c>
      <c r="E287" s="4" t="s">
        <v>892</v>
      </c>
      <c r="F287" s="1" t="s">
        <v>964</v>
      </c>
      <c r="G287" s="1">
        <v>23068</v>
      </c>
      <c r="H287">
        <v>7358</v>
      </c>
      <c r="I287" s="1">
        <v>651</v>
      </c>
      <c r="J287">
        <v>2094</v>
      </c>
      <c r="K287" s="1">
        <v>2574</v>
      </c>
      <c r="L287">
        <v>753</v>
      </c>
      <c r="M287" s="1">
        <v>1103</v>
      </c>
      <c r="N287">
        <v>536</v>
      </c>
      <c r="O287" s="1">
        <v>1342</v>
      </c>
      <c r="P287" s="1">
        <v>654</v>
      </c>
      <c r="Q287" s="36">
        <f t="shared" si="301"/>
        <v>15710</v>
      </c>
      <c r="R287" s="36">
        <f t="shared" si="289"/>
        <v>-1443</v>
      </c>
      <c r="S287" s="36">
        <f t="shared" si="290"/>
        <v>1821</v>
      </c>
      <c r="T287" s="36">
        <f t="shared" si="291"/>
        <v>567</v>
      </c>
      <c r="U287" s="36">
        <f t="shared" si="292"/>
        <v>688</v>
      </c>
      <c r="V287" s="36">
        <f t="shared" si="293"/>
        <v>80063</v>
      </c>
      <c r="W287" s="45">
        <f t="shared" si="294"/>
        <v>17343</v>
      </c>
      <c r="X287" s="50">
        <f t="shared" si="295"/>
        <v>4.6164446750850487</v>
      </c>
      <c r="Y287" s="46">
        <f t="shared" si="261"/>
        <v>0.14711468727061383</v>
      </c>
      <c r="Z287" s="46">
        <f t="shared" si="262"/>
        <v>0.38000403744071132</v>
      </c>
      <c r="AA287" s="46">
        <f t="shared" si="263"/>
        <v>2.6128933876108089</v>
      </c>
      <c r="AB287" s="46">
        <f t="shared" si="264"/>
        <v>6.8457827377809064</v>
      </c>
      <c r="AC287" s="46">
        <f t="shared" si="265"/>
        <v>13.078672087951004</v>
      </c>
      <c r="AD287" s="46">
        <f t="shared" si="266"/>
        <v>2311.1717370213432</v>
      </c>
      <c r="AE287" s="46">
        <f t="shared" si="267"/>
        <v>-548.34582602694638</v>
      </c>
      <c r="AF287" s="46">
        <f t="shared" si="268"/>
        <v>4758.0788588392834</v>
      </c>
      <c r="AG287" s="46">
        <f t="shared" si="269"/>
        <v>3881.558812321774</v>
      </c>
      <c r="AH287" s="46">
        <f t="shared" si="302"/>
        <v>8998.1263965102899</v>
      </c>
      <c r="AI287" s="46">
        <f t="shared" si="296"/>
        <v>1.1187054537346182</v>
      </c>
      <c r="AJ287" s="47">
        <f t="shared" si="252"/>
        <v>1.0576887319692019</v>
      </c>
      <c r="AK287" s="47">
        <f t="shared" si="253"/>
        <v>749.18073567956856</v>
      </c>
      <c r="AL287" s="47">
        <f t="shared" si="254"/>
        <v>285.67682765303601</v>
      </c>
      <c r="AM287" s="47">
        <f t="shared" si="255"/>
        <v>-6500.0821824644099</v>
      </c>
      <c r="AN287" s="47">
        <f t="shared" si="256"/>
        <v>-8583.0984481332525</v>
      </c>
      <c r="AO287" s="47">
        <f t="shared" si="257"/>
        <v>-27501.746971393794</v>
      </c>
      <c r="AP287" s="47">
        <f t="shared" si="258"/>
        <v>5.7670126490741846E-5</v>
      </c>
      <c r="AQ287" s="47">
        <f t="shared" si="297"/>
        <v>-2.3961977948286388</v>
      </c>
      <c r="AR287" s="1">
        <f t="shared" si="259"/>
        <v>7358</v>
      </c>
      <c r="AS287" s="1">
        <f t="shared" si="278"/>
        <v>2094</v>
      </c>
      <c r="AT287" s="1">
        <f t="shared" si="279"/>
        <v>753</v>
      </c>
      <c r="AU287" s="1">
        <f t="shared" si="280"/>
        <v>536</v>
      </c>
      <c r="AV287" s="1">
        <f t="shared" si="281"/>
        <v>654</v>
      </c>
      <c r="AW287" s="27">
        <f t="shared" si="271"/>
        <v>11395</v>
      </c>
      <c r="AX287" s="41">
        <f t="shared" si="298"/>
        <v>4.3133830627468184</v>
      </c>
      <c r="AY287" s="29">
        <f t="shared" si="272"/>
        <v>0.47144281852293957</v>
      </c>
      <c r="AZ287" s="29">
        <f t="shared" si="273"/>
        <v>9.8208944016576302E-2</v>
      </c>
      <c r="BA287" s="29">
        <f t="shared" si="274"/>
        <v>1.7249750695102131</v>
      </c>
      <c r="BB287" s="29">
        <f t="shared" si="275"/>
        <v>5.35174119500385</v>
      </c>
      <c r="BC287" s="29">
        <f t="shared" si="276"/>
        <v>10.978507320497487</v>
      </c>
      <c r="BD287" s="29">
        <f t="shared" si="277"/>
        <v>3468.8762586917892</v>
      </c>
      <c r="BE287" s="29">
        <f t="shared" si="277"/>
        <v>205.64952877071079</v>
      </c>
      <c r="BF287" s="29">
        <f t="shared" si="277"/>
        <v>1298.9062273411905</v>
      </c>
      <c r="BG287" s="29">
        <f t="shared" si="260"/>
        <v>2868.5332805220637</v>
      </c>
      <c r="BH287" s="29">
        <f t="shared" si="260"/>
        <v>7179.9437876053562</v>
      </c>
      <c r="BI287" s="29">
        <f t="shared" si="299"/>
        <v>1.3184052205486316</v>
      </c>
      <c r="BJ287" s="28">
        <f t="shared" si="282"/>
        <v>1.1482182808807007</v>
      </c>
      <c r="BK287" s="28">
        <f t="shared" si="283"/>
        <v>1573.3666820110038</v>
      </c>
      <c r="BL287" s="28">
        <f t="shared" si="284"/>
        <v>-42.572570004863564</v>
      </c>
      <c r="BM287" s="28">
        <f t="shared" si="285"/>
        <v>-1126.9271426533328</v>
      </c>
      <c r="BN287" s="28">
        <f t="shared" si="286"/>
        <v>-4383.6318471670838</v>
      </c>
      <c r="BO287" s="28">
        <f t="shared" si="287"/>
        <v>-15715.178596201127</v>
      </c>
      <c r="BP287" s="28">
        <f t="shared" si="288"/>
        <v>8.7780897523971651E-5</v>
      </c>
      <c r="BQ287" s="28">
        <f t="shared" si="300"/>
        <v>-1.7288398148329602</v>
      </c>
    </row>
    <row r="288" spans="1:69" x14ac:dyDescent="0.2">
      <c r="A288" s="1" t="s">
        <v>708</v>
      </c>
      <c r="B288" s="1" t="s">
        <v>965</v>
      </c>
      <c r="C288" s="1" t="s">
        <v>18</v>
      </c>
      <c r="D288" s="2" t="s">
        <v>966</v>
      </c>
      <c r="E288" s="4" t="s">
        <v>723</v>
      </c>
      <c r="F288" s="1" t="s">
        <v>967</v>
      </c>
      <c r="Q288" s="36">
        <f t="shared" si="301"/>
        <v>0</v>
      </c>
      <c r="R288" s="36">
        <f t="shared" si="289"/>
        <v>0</v>
      </c>
      <c r="S288" s="36">
        <f t="shared" si="290"/>
        <v>0</v>
      </c>
      <c r="T288" s="36">
        <f t="shared" si="291"/>
        <v>0</v>
      </c>
      <c r="U288" s="36">
        <f t="shared" si="292"/>
        <v>0</v>
      </c>
      <c r="V288" s="36">
        <f t="shared" si="293"/>
        <v>0</v>
      </c>
      <c r="W288" s="45">
        <f t="shared" si="294"/>
        <v>0</v>
      </c>
      <c r="X288" s="50">
        <f t="shared" si="295"/>
        <v>0</v>
      </c>
      <c r="Y288" s="46">
        <f t="shared" si="261"/>
        <v>25</v>
      </c>
      <c r="Z288" s="46">
        <f t="shared" si="262"/>
        <v>16</v>
      </c>
      <c r="AA288" s="46">
        <f t="shared" si="263"/>
        <v>9</v>
      </c>
      <c r="AB288" s="46">
        <f t="shared" si="264"/>
        <v>4</v>
      </c>
      <c r="AC288" s="46">
        <f t="shared" si="265"/>
        <v>1</v>
      </c>
      <c r="AD288" s="46">
        <f t="shared" si="266"/>
        <v>0</v>
      </c>
      <c r="AE288" s="46">
        <f t="shared" si="267"/>
        <v>0</v>
      </c>
      <c r="AF288" s="46">
        <f t="shared" si="268"/>
        <v>0</v>
      </c>
      <c r="AG288" s="46">
        <f t="shared" si="269"/>
        <v>0</v>
      </c>
      <c r="AH288" s="46">
        <f t="shared" si="302"/>
        <v>0</v>
      </c>
      <c r="AI288" s="46">
        <f t="shared" si="296"/>
        <v>0</v>
      </c>
      <c r="AJ288" s="47">
        <f t="shared" si="252"/>
        <v>0</v>
      </c>
      <c r="AK288" s="47" t="e">
        <f t="shared" si="253"/>
        <v>#DIV/0!</v>
      </c>
      <c r="AL288" s="47" t="e">
        <f t="shared" si="254"/>
        <v>#DIV/0!</v>
      </c>
      <c r="AM288" s="47" t="e">
        <f t="shared" si="255"/>
        <v>#DIV/0!</v>
      </c>
      <c r="AN288" s="47" t="e">
        <f t="shared" si="256"/>
        <v>#DIV/0!</v>
      </c>
      <c r="AO288" s="47" t="e">
        <f t="shared" si="257"/>
        <v>#DIV/0!</v>
      </c>
      <c r="AP288" s="47">
        <f t="shared" si="258"/>
        <v>0</v>
      </c>
      <c r="AQ288" s="47">
        <f t="shared" si="297"/>
        <v>0</v>
      </c>
      <c r="AR288" s="1">
        <f t="shared" si="259"/>
        <v>0</v>
      </c>
      <c r="AS288" s="1">
        <f t="shared" si="278"/>
        <v>0</v>
      </c>
      <c r="AT288" s="1">
        <f t="shared" si="279"/>
        <v>0</v>
      </c>
      <c r="AU288" s="1">
        <f t="shared" si="280"/>
        <v>0</v>
      </c>
      <c r="AV288" s="1">
        <f t="shared" si="281"/>
        <v>0</v>
      </c>
      <c r="AW288" s="27">
        <f t="shared" si="271"/>
        <v>0</v>
      </c>
      <c r="AX288" s="41">
        <f t="shared" si="298"/>
        <v>0</v>
      </c>
      <c r="AY288" s="29">
        <f t="shared" si="272"/>
        <v>25</v>
      </c>
      <c r="AZ288" s="29">
        <f t="shared" si="273"/>
        <v>16</v>
      </c>
      <c r="BA288" s="29">
        <f t="shared" si="274"/>
        <v>9</v>
      </c>
      <c r="BB288" s="29">
        <f t="shared" si="275"/>
        <v>4</v>
      </c>
      <c r="BC288" s="29">
        <f t="shared" si="276"/>
        <v>1</v>
      </c>
      <c r="BD288" s="29">
        <f t="shared" si="277"/>
        <v>0</v>
      </c>
      <c r="BE288" s="29">
        <f t="shared" si="277"/>
        <v>0</v>
      </c>
      <c r="BF288" s="29">
        <f t="shared" si="277"/>
        <v>0</v>
      </c>
      <c r="BG288" s="29">
        <f t="shared" si="260"/>
        <v>0</v>
      </c>
      <c r="BH288" s="29">
        <f t="shared" si="260"/>
        <v>0</v>
      </c>
      <c r="BI288" s="29">
        <f t="shared" si="299"/>
        <v>0</v>
      </c>
      <c r="BJ288" s="28">
        <f t="shared" si="282"/>
        <v>0</v>
      </c>
      <c r="BK288" s="28" t="e">
        <f t="shared" si="283"/>
        <v>#DIV/0!</v>
      </c>
      <c r="BL288" s="28" t="e">
        <f t="shared" si="284"/>
        <v>#DIV/0!</v>
      </c>
      <c r="BM288" s="28" t="e">
        <f t="shared" si="285"/>
        <v>#DIV/0!</v>
      </c>
      <c r="BN288" s="28" t="e">
        <f t="shared" si="286"/>
        <v>#DIV/0!</v>
      </c>
      <c r="BO288" s="28" t="e">
        <f t="shared" si="287"/>
        <v>#DIV/0!</v>
      </c>
      <c r="BP288" s="28">
        <f t="shared" si="288"/>
        <v>0</v>
      </c>
      <c r="BQ288" s="28">
        <f t="shared" si="300"/>
        <v>0</v>
      </c>
    </row>
    <row r="289" spans="1:69" x14ac:dyDescent="0.2">
      <c r="A289" s="1" t="s">
        <v>708</v>
      </c>
      <c r="B289" s="1" t="s">
        <v>968</v>
      </c>
      <c r="C289" s="1" t="s">
        <v>81</v>
      </c>
      <c r="D289" s="2">
        <v>1296</v>
      </c>
      <c r="E289" s="4" t="s">
        <v>736</v>
      </c>
      <c r="F289" s="1" t="s">
        <v>969</v>
      </c>
      <c r="G289" s="1">
        <v>751</v>
      </c>
      <c r="H289">
        <v>589</v>
      </c>
      <c r="I289" s="1">
        <v>221</v>
      </c>
      <c r="J289">
        <v>168</v>
      </c>
      <c r="K289" s="1">
        <v>110</v>
      </c>
      <c r="L289">
        <v>86</v>
      </c>
      <c r="M289" s="1">
        <v>72</v>
      </c>
      <c r="N289">
        <v>65</v>
      </c>
      <c r="O289" s="1">
        <v>140</v>
      </c>
      <c r="P289" s="1">
        <v>116</v>
      </c>
      <c r="Q289" s="36">
        <f t="shared" si="301"/>
        <v>162</v>
      </c>
      <c r="R289" s="36">
        <f t="shared" si="289"/>
        <v>53</v>
      </c>
      <c r="S289" s="36">
        <f t="shared" si="290"/>
        <v>24</v>
      </c>
      <c r="T289" s="36">
        <f t="shared" si="291"/>
        <v>7</v>
      </c>
      <c r="U289" s="36">
        <f t="shared" si="292"/>
        <v>24</v>
      </c>
      <c r="V289" s="36">
        <f t="shared" si="293"/>
        <v>1132</v>
      </c>
      <c r="W289" s="45">
        <f t="shared" si="294"/>
        <v>270</v>
      </c>
      <c r="X289" s="50">
        <f t="shared" si="295"/>
        <v>4.1925925925925922</v>
      </c>
      <c r="Y289" s="46">
        <f t="shared" si="261"/>
        <v>0.65190672153635176</v>
      </c>
      <c r="Z289" s="46">
        <f t="shared" si="262"/>
        <v>3.70919067215362E-2</v>
      </c>
      <c r="AA289" s="46">
        <f t="shared" si="263"/>
        <v>1.4222770919067207</v>
      </c>
      <c r="AB289" s="46">
        <f t="shared" si="264"/>
        <v>4.8074622770919051</v>
      </c>
      <c r="AC289" s="46">
        <f t="shared" si="265"/>
        <v>10.192647462277089</v>
      </c>
      <c r="AD289" s="46">
        <f t="shared" si="266"/>
        <v>105.60888888888898</v>
      </c>
      <c r="AE289" s="46">
        <f t="shared" si="267"/>
        <v>1.9658710562414186</v>
      </c>
      <c r="AF289" s="46">
        <f t="shared" si="268"/>
        <v>34.134650205761297</v>
      </c>
      <c r="AG289" s="46">
        <f t="shared" si="269"/>
        <v>33.652235939643333</v>
      </c>
      <c r="AH289" s="46">
        <f t="shared" si="302"/>
        <v>244.62353909465014</v>
      </c>
      <c r="AI289" s="46">
        <f t="shared" si="296"/>
        <v>1.5612832163018036</v>
      </c>
      <c r="AJ289" s="47">
        <f t="shared" si="252"/>
        <v>1.249513191727804</v>
      </c>
      <c r="AK289" s="47">
        <f t="shared" si="253"/>
        <v>43.708979435955364</v>
      </c>
      <c r="AL289" s="47">
        <f t="shared" si="254"/>
        <v>-0.19407610670893274</v>
      </c>
      <c r="AM289" s="47">
        <f t="shared" si="255"/>
        <v>-20.867240800466309</v>
      </c>
      <c r="AN289" s="47">
        <f t="shared" si="256"/>
        <v>-37.822421576946056</v>
      </c>
      <c r="AO289" s="47">
        <f t="shared" si="257"/>
        <v>-400.33098955056408</v>
      </c>
      <c r="AP289" s="47">
        <f t="shared" si="258"/>
        <v>3.7452144482050713E-3</v>
      </c>
      <c r="AQ289" s="47">
        <f t="shared" si="297"/>
        <v>-1.5561581329642278</v>
      </c>
      <c r="AR289" s="1">
        <f t="shared" si="259"/>
        <v>589</v>
      </c>
      <c r="AS289" s="1">
        <f t="shared" si="278"/>
        <v>168</v>
      </c>
      <c r="AT289" s="1">
        <f t="shared" si="279"/>
        <v>86</v>
      </c>
      <c r="AU289" s="1">
        <f t="shared" si="280"/>
        <v>65</v>
      </c>
      <c r="AV289" s="1">
        <f t="shared" si="281"/>
        <v>116</v>
      </c>
      <c r="AW289" s="27">
        <f t="shared" si="271"/>
        <v>1024</v>
      </c>
      <c r="AX289" s="41">
        <f t="shared" si="298"/>
        <v>4.0244140625</v>
      </c>
      <c r="AY289" s="29">
        <f t="shared" si="272"/>
        <v>0.95176792144775391</v>
      </c>
      <c r="AZ289" s="29">
        <f t="shared" si="273"/>
        <v>5.9604644775390625E-4</v>
      </c>
      <c r="BA289" s="29">
        <f t="shared" si="274"/>
        <v>1.0494241714477539</v>
      </c>
      <c r="BB289" s="29">
        <f t="shared" si="275"/>
        <v>4.0982522964477539</v>
      </c>
      <c r="BC289" s="29">
        <f t="shared" si="276"/>
        <v>9.1470804214477539</v>
      </c>
      <c r="BD289" s="29">
        <f t="shared" si="277"/>
        <v>560.59130573272705</v>
      </c>
      <c r="BE289" s="29">
        <f t="shared" si="277"/>
        <v>0.10013580322265625</v>
      </c>
      <c r="BF289" s="29">
        <f t="shared" si="277"/>
        <v>90.250478744506836</v>
      </c>
      <c r="BG289" s="29">
        <f t="shared" si="260"/>
        <v>266.386399269104</v>
      </c>
      <c r="BH289" s="29">
        <f t="shared" si="260"/>
        <v>1061.0613288879395</v>
      </c>
      <c r="BI289" s="29">
        <f t="shared" si="299"/>
        <v>1.9339097247678396</v>
      </c>
      <c r="BJ289" s="28">
        <f t="shared" si="282"/>
        <v>1.3906508277665677</v>
      </c>
      <c r="BK289" s="28">
        <f t="shared" si="283"/>
        <v>203.35628229388314</v>
      </c>
      <c r="BL289" s="28">
        <f t="shared" si="284"/>
        <v>-9.090235652836579E-4</v>
      </c>
      <c r="BM289" s="28">
        <f t="shared" si="285"/>
        <v>-34.377219724864467</v>
      </c>
      <c r="BN289" s="28">
        <f t="shared" si="286"/>
        <v>-200.51972349944282</v>
      </c>
      <c r="BO289" s="28">
        <f t="shared" si="287"/>
        <v>-1193.2389999726511</v>
      </c>
      <c r="BP289" s="28">
        <f t="shared" si="288"/>
        <v>9.7943005587724976E-4</v>
      </c>
      <c r="BQ289" s="28">
        <f t="shared" si="300"/>
        <v>-1.1995869020406194</v>
      </c>
    </row>
    <row r="290" spans="1:69" x14ac:dyDescent="0.2">
      <c r="A290" s="1" t="s">
        <v>708</v>
      </c>
      <c r="B290" s="1" t="s">
        <v>970</v>
      </c>
      <c r="C290" s="1" t="s">
        <v>18</v>
      </c>
      <c r="D290" s="2">
        <v>13028</v>
      </c>
      <c r="E290" s="4" t="s">
        <v>971</v>
      </c>
      <c r="F290" s="1" t="s">
        <v>972</v>
      </c>
      <c r="G290" s="1">
        <v>8911</v>
      </c>
      <c r="H290">
        <v>1992</v>
      </c>
      <c r="I290" s="1">
        <v>2252</v>
      </c>
      <c r="J290">
        <v>467</v>
      </c>
      <c r="K290" s="1">
        <v>926</v>
      </c>
      <c r="L290">
        <v>232</v>
      </c>
      <c r="M290" s="1">
        <v>345</v>
      </c>
      <c r="N290">
        <v>156</v>
      </c>
      <c r="O290" s="1">
        <v>595</v>
      </c>
      <c r="P290" s="1">
        <v>306</v>
      </c>
      <c r="Q290" s="36">
        <f t="shared" si="301"/>
        <v>6919</v>
      </c>
      <c r="R290" s="36">
        <f t="shared" si="289"/>
        <v>1785</v>
      </c>
      <c r="S290" s="36">
        <f t="shared" si="290"/>
        <v>694</v>
      </c>
      <c r="T290" s="36">
        <f t="shared" si="291"/>
        <v>189</v>
      </c>
      <c r="U290" s="36">
        <f t="shared" si="292"/>
        <v>289</v>
      </c>
      <c r="V290" s="36">
        <f t="shared" si="293"/>
        <v>44484</v>
      </c>
      <c r="W290" s="45">
        <f t="shared" si="294"/>
        <v>9876</v>
      </c>
      <c r="X290" s="50">
        <f t="shared" si="295"/>
        <v>4.5042527339003646</v>
      </c>
      <c r="Y290" s="46">
        <f t="shared" si="261"/>
        <v>0.24576535184526269</v>
      </c>
      <c r="Z290" s="46">
        <f t="shared" si="262"/>
        <v>0.25427081964599191</v>
      </c>
      <c r="AA290" s="46">
        <f t="shared" si="263"/>
        <v>2.2627762874467212</v>
      </c>
      <c r="AB290" s="46">
        <f t="shared" si="264"/>
        <v>6.2712817552474505</v>
      </c>
      <c r="AC290" s="46">
        <f t="shared" si="265"/>
        <v>12.27978722304818</v>
      </c>
      <c r="AD290" s="46">
        <f t="shared" si="266"/>
        <v>1700.4504694173725</v>
      </c>
      <c r="AE290" s="46">
        <f t="shared" si="267"/>
        <v>453.87341306809554</v>
      </c>
      <c r="AF290" s="46">
        <f t="shared" si="268"/>
        <v>1570.3667434880244</v>
      </c>
      <c r="AG290" s="46">
        <f t="shared" si="269"/>
        <v>1185.2722517417681</v>
      </c>
      <c r="AH290" s="46">
        <f t="shared" si="302"/>
        <v>3548.8585074609241</v>
      </c>
      <c r="AI290" s="46">
        <f t="shared" si="296"/>
        <v>0.8565895073596137</v>
      </c>
      <c r="AJ290" s="47">
        <f t="shared" si="252"/>
        <v>0.92552120848720354</v>
      </c>
      <c r="AK290" s="47">
        <f t="shared" si="253"/>
        <v>1063.3229532734247</v>
      </c>
      <c r="AL290" s="47">
        <f t="shared" si="254"/>
        <v>-288.68477458779938</v>
      </c>
      <c r="AM290" s="47">
        <f t="shared" si="255"/>
        <v>-2979.632985779785</v>
      </c>
      <c r="AN290" s="47">
        <f t="shared" si="256"/>
        <v>-3744.011279466758</v>
      </c>
      <c r="AO290" s="47">
        <f t="shared" si="257"/>
        <v>-15686.461208032204</v>
      </c>
      <c r="AP290" s="47">
        <f t="shared" si="258"/>
        <v>1.0128633439566385E-4</v>
      </c>
      <c r="AQ290" s="47">
        <f t="shared" si="297"/>
        <v>-2.1913771752066076</v>
      </c>
      <c r="AR290" s="1">
        <f t="shared" si="259"/>
        <v>1992</v>
      </c>
      <c r="AS290" s="1">
        <f t="shared" si="278"/>
        <v>467</v>
      </c>
      <c r="AT290" s="1">
        <f t="shared" si="279"/>
        <v>232</v>
      </c>
      <c r="AU290" s="1">
        <f t="shared" si="280"/>
        <v>156</v>
      </c>
      <c r="AV290" s="1">
        <f t="shared" si="281"/>
        <v>306</v>
      </c>
      <c r="AW290" s="27">
        <f t="shared" si="271"/>
        <v>3153</v>
      </c>
      <c r="AX290" s="41">
        <f t="shared" si="298"/>
        <v>4.1680938788455437</v>
      </c>
      <c r="AY290" s="29">
        <f t="shared" si="272"/>
        <v>0.69206779441425292</v>
      </c>
      <c r="AZ290" s="29">
        <f t="shared" si="273"/>
        <v>2.825555210534033E-2</v>
      </c>
      <c r="BA290" s="29">
        <f t="shared" si="274"/>
        <v>1.3644433097964277</v>
      </c>
      <c r="BB290" s="29">
        <f t="shared" si="275"/>
        <v>4.7006310674875156</v>
      </c>
      <c r="BC290" s="29">
        <f t="shared" si="276"/>
        <v>10.036818825178603</v>
      </c>
      <c r="BD290" s="29">
        <f t="shared" si="277"/>
        <v>1378.5990464731917</v>
      </c>
      <c r="BE290" s="29">
        <f t="shared" si="277"/>
        <v>13.195342833193934</v>
      </c>
      <c r="BF290" s="29">
        <f t="shared" si="277"/>
        <v>316.55084787277121</v>
      </c>
      <c r="BG290" s="29">
        <f t="shared" si="260"/>
        <v>733.29844652805241</v>
      </c>
      <c r="BH290" s="29">
        <f t="shared" si="260"/>
        <v>3071.2665605046527</v>
      </c>
      <c r="BI290" s="29">
        <f t="shared" si="299"/>
        <v>1.749019747529144</v>
      </c>
      <c r="BJ290" s="28">
        <f t="shared" si="282"/>
        <v>1.322505103025748</v>
      </c>
      <c r="BK290" s="28">
        <f t="shared" si="283"/>
        <v>495.81564244842821</v>
      </c>
      <c r="BL290" s="28">
        <f t="shared" si="284"/>
        <v>-0.95891587319074711</v>
      </c>
      <c r="BM290" s="28">
        <f t="shared" si="285"/>
        <v>-159.85608029332806</v>
      </c>
      <c r="BN290" s="28">
        <f t="shared" si="286"/>
        <v>-687.33234035841269</v>
      </c>
      <c r="BO290" s="28">
        <f t="shared" si="287"/>
        <v>-4206.5250953486375</v>
      </c>
      <c r="BP290" s="28">
        <f t="shared" si="288"/>
        <v>3.17460253533243E-4</v>
      </c>
      <c r="BQ290" s="28">
        <f t="shared" si="300"/>
        <v>-1.4472558321926514</v>
      </c>
    </row>
    <row r="291" spans="1:69" x14ac:dyDescent="0.2">
      <c r="A291" s="1" t="s">
        <v>708</v>
      </c>
      <c r="B291" s="1" t="s">
        <v>973</v>
      </c>
      <c r="C291" s="1" t="s">
        <v>49</v>
      </c>
      <c r="D291" s="2">
        <v>1114</v>
      </c>
      <c r="E291" s="4" t="s">
        <v>974</v>
      </c>
      <c r="F291" s="1" t="s">
        <v>975</v>
      </c>
      <c r="G291" s="1">
        <v>817</v>
      </c>
      <c r="H291">
        <v>179</v>
      </c>
      <c r="I291" s="1">
        <v>177</v>
      </c>
      <c r="J291">
        <v>44</v>
      </c>
      <c r="K291" s="1">
        <v>69</v>
      </c>
      <c r="L291">
        <v>31</v>
      </c>
      <c r="M291" s="1">
        <v>19</v>
      </c>
      <c r="N291">
        <v>10</v>
      </c>
      <c r="O291" s="1">
        <v>32</v>
      </c>
      <c r="P291" s="1">
        <v>21</v>
      </c>
      <c r="Q291" s="36">
        <f t="shared" si="301"/>
        <v>638</v>
      </c>
      <c r="R291" s="36">
        <f t="shared" si="289"/>
        <v>133</v>
      </c>
      <c r="S291" s="36">
        <f t="shared" si="290"/>
        <v>38</v>
      </c>
      <c r="T291" s="36">
        <f t="shared" si="291"/>
        <v>9</v>
      </c>
      <c r="U291" s="36">
        <f t="shared" si="292"/>
        <v>11</v>
      </c>
      <c r="V291" s="36">
        <f t="shared" si="293"/>
        <v>3865</v>
      </c>
      <c r="W291" s="45">
        <f t="shared" si="294"/>
        <v>829</v>
      </c>
      <c r="X291" s="50">
        <f t="shared" si="295"/>
        <v>4.6622436670687577</v>
      </c>
      <c r="Y291" s="46">
        <f t="shared" si="261"/>
        <v>0.11407934043516019</v>
      </c>
      <c r="Z291" s="46">
        <f t="shared" si="262"/>
        <v>0.43856667457267562</v>
      </c>
      <c r="AA291" s="46">
        <f t="shared" si="263"/>
        <v>2.7630540087101911</v>
      </c>
      <c r="AB291" s="46">
        <f t="shared" si="264"/>
        <v>7.0875413428477065</v>
      </c>
      <c r="AC291" s="46">
        <f t="shared" si="265"/>
        <v>13.412028676985221</v>
      </c>
      <c r="AD291" s="46">
        <f t="shared" si="266"/>
        <v>72.782619197632201</v>
      </c>
      <c r="AE291" s="46">
        <f t="shared" si="267"/>
        <v>58.329367718165855</v>
      </c>
      <c r="AF291" s="46">
        <f t="shared" si="268"/>
        <v>104.99605233098727</v>
      </c>
      <c r="AG291" s="46">
        <f t="shared" si="269"/>
        <v>63.78787208562936</v>
      </c>
      <c r="AH291" s="46">
        <f t="shared" si="302"/>
        <v>147.53231544683743</v>
      </c>
      <c r="AI291" s="46">
        <f t="shared" si="296"/>
        <v>0.54037225456431415</v>
      </c>
      <c r="AJ291" s="47">
        <f t="shared" si="252"/>
        <v>0.73510016634763053</v>
      </c>
      <c r="AK291" s="47">
        <f t="shared" si="253"/>
        <v>61.885886718363814</v>
      </c>
      <c r="AL291" s="47">
        <f t="shared" si="254"/>
        <v>-97.24460567020445</v>
      </c>
      <c r="AM291" s="47">
        <f t="shared" si="255"/>
        <v>-439.36766750983963</v>
      </c>
      <c r="AN291" s="47">
        <f t="shared" si="256"/>
        <v>-427.51007511917959</v>
      </c>
      <c r="AO291" s="47">
        <f t="shared" si="257"/>
        <v>-1360.1751373032455</v>
      </c>
      <c r="AP291" s="47">
        <f t="shared" si="258"/>
        <v>1.210650217011607E-3</v>
      </c>
      <c r="AQ291" s="47">
        <f t="shared" si="297"/>
        <v>-2.7389890931586192</v>
      </c>
      <c r="AR291" s="1">
        <f t="shared" si="259"/>
        <v>179</v>
      </c>
      <c r="AS291" s="1">
        <f t="shared" si="278"/>
        <v>44</v>
      </c>
      <c r="AT291" s="1">
        <f t="shared" si="279"/>
        <v>31</v>
      </c>
      <c r="AU291" s="1">
        <f t="shared" si="280"/>
        <v>10</v>
      </c>
      <c r="AV291" s="1">
        <f t="shared" si="281"/>
        <v>21</v>
      </c>
      <c r="AW291" s="27">
        <f t="shared" si="271"/>
        <v>285</v>
      </c>
      <c r="AX291" s="41">
        <f t="shared" si="298"/>
        <v>4.2280701754385968</v>
      </c>
      <c r="AY291" s="29">
        <f t="shared" si="272"/>
        <v>0.59587565404739884</v>
      </c>
      <c r="AZ291" s="29">
        <f t="shared" si="273"/>
        <v>5.2016004924592303E-2</v>
      </c>
      <c r="BA291" s="29">
        <f t="shared" si="274"/>
        <v>1.5081563558017859</v>
      </c>
      <c r="BB291" s="29">
        <f t="shared" si="275"/>
        <v>4.9642967066789794</v>
      </c>
      <c r="BC291" s="29">
        <f t="shared" si="276"/>
        <v>10.420437057556173</v>
      </c>
      <c r="BD291" s="29">
        <f t="shared" si="277"/>
        <v>106.66174207448439</v>
      </c>
      <c r="BE291" s="29">
        <f t="shared" si="277"/>
        <v>2.2887042166820613</v>
      </c>
      <c r="BF291" s="29">
        <f t="shared" si="277"/>
        <v>46.75284702985536</v>
      </c>
      <c r="BG291" s="29">
        <f t="shared" si="260"/>
        <v>49.642967066789794</v>
      </c>
      <c r="BH291" s="29">
        <f t="shared" si="260"/>
        <v>218.82917820867962</v>
      </c>
      <c r="BI291" s="29">
        <f t="shared" si="299"/>
        <v>1.4935754880158143</v>
      </c>
      <c r="BJ291" s="28">
        <f t="shared" si="282"/>
        <v>1.2221192609626175</v>
      </c>
      <c r="BK291" s="28">
        <f t="shared" si="283"/>
        <v>45.107185224828307</v>
      </c>
      <c r="BL291" s="28">
        <f t="shared" si="284"/>
        <v>-0.28596797503043836</v>
      </c>
      <c r="BM291" s="28">
        <f t="shared" si="285"/>
        <v>-31.455057294023291</v>
      </c>
      <c r="BN291" s="28">
        <f t="shared" si="286"/>
        <v>-60.596261285717354</v>
      </c>
      <c r="BO291" s="28">
        <f t="shared" si="287"/>
        <v>-386.99685036210758</v>
      </c>
      <c r="BP291" s="28">
        <f t="shared" si="288"/>
        <v>3.5460110486238987E-3</v>
      </c>
      <c r="BQ291" s="28">
        <f t="shared" si="300"/>
        <v>-1.5397735683102864</v>
      </c>
    </row>
    <row r="292" spans="1:69" x14ac:dyDescent="0.2">
      <c r="A292" s="1" t="s">
        <v>708</v>
      </c>
      <c r="B292" s="1" t="s">
        <v>976</v>
      </c>
      <c r="C292" s="1" t="s">
        <v>49</v>
      </c>
      <c r="D292" s="2" t="s">
        <v>977</v>
      </c>
      <c r="E292" s="4" t="s">
        <v>978</v>
      </c>
      <c r="F292" s="1" t="s">
        <v>979</v>
      </c>
      <c r="G292" s="1">
        <v>562</v>
      </c>
      <c r="H292">
        <v>85</v>
      </c>
      <c r="I292" s="1">
        <v>135</v>
      </c>
      <c r="J292">
        <v>14</v>
      </c>
      <c r="K292" s="1">
        <v>34</v>
      </c>
      <c r="L292">
        <v>7</v>
      </c>
      <c r="M292" s="1">
        <v>19</v>
      </c>
      <c r="N292">
        <v>8</v>
      </c>
      <c r="O292" s="1">
        <v>16</v>
      </c>
      <c r="P292" s="1">
        <v>11</v>
      </c>
      <c r="Q292" s="36">
        <f t="shared" si="301"/>
        <v>477</v>
      </c>
      <c r="R292" s="36">
        <f t="shared" si="289"/>
        <v>121</v>
      </c>
      <c r="S292" s="36">
        <f t="shared" si="290"/>
        <v>27</v>
      </c>
      <c r="T292" s="36">
        <f t="shared" si="291"/>
        <v>11</v>
      </c>
      <c r="U292" s="36">
        <f t="shared" si="292"/>
        <v>5</v>
      </c>
      <c r="V292" s="36">
        <f t="shared" si="293"/>
        <v>2977</v>
      </c>
      <c r="W292" s="45">
        <f t="shared" si="294"/>
        <v>641</v>
      </c>
      <c r="X292" s="50">
        <f t="shared" si="295"/>
        <v>4.6443057722308891</v>
      </c>
      <c r="Y292" s="46">
        <f t="shared" si="261"/>
        <v>0.12651838366826412</v>
      </c>
      <c r="Z292" s="46">
        <f t="shared" si="262"/>
        <v>0.4151299281300424</v>
      </c>
      <c r="AA292" s="46">
        <f t="shared" si="263"/>
        <v>2.7037414725918207</v>
      </c>
      <c r="AB292" s="46">
        <f t="shared" si="264"/>
        <v>6.992353017053599</v>
      </c>
      <c r="AC292" s="46">
        <f t="shared" si="265"/>
        <v>13.280964561515377</v>
      </c>
      <c r="AD292" s="46">
        <f t="shared" si="266"/>
        <v>60.34926900976199</v>
      </c>
      <c r="AE292" s="46">
        <f t="shared" si="267"/>
        <v>50.23072130373513</v>
      </c>
      <c r="AF292" s="46">
        <f t="shared" si="268"/>
        <v>73.001019759979158</v>
      </c>
      <c r="AG292" s="46">
        <f t="shared" si="269"/>
        <v>76.915883187589586</v>
      </c>
      <c r="AH292" s="46">
        <f t="shared" si="302"/>
        <v>66.404822807576892</v>
      </c>
      <c r="AI292" s="46">
        <f t="shared" si="296"/>
        <v>0.5107839313572542</v>
      </c>
      <c r="AJ292" s="47">
        <f t="shared" si="252"/>
        <v>0.71469149383300634</v>
      </c>
      <c r="AK292" s="47">
        <f t="shared" si="253"/>
        <v>58.80212105765618</v>
      </c>
      <c r="AL292" s="47">
        <f t="shared" si="254"/>
        <v>-88.655482362735071</v>
      </c>
      <c r="AM292" s="47">
        <f t="shared" si="255"/>
        <v>-328.81806445180268</v>
      </c>
      <c r="AN292" s="47">
        <f t="shared" si="256"/>
        <v>-557.14965326360038</v>
      </c>
      <c r="AO292" s="47">
        <f t="shared" si="257"/>
        <v>-662.91613779594411</v>
      </c>
      <c r="AP292" s="47">
        <f t="shared" si="258"/>
        <v>1.5673904538341158E-3</v>
      </c>
      <c r="AQ292" s="47">
        <f t="shared" si="297"/>
        <v>-2.4744976427507068</v>
      </c>
      <c r="AR292" s="1">
        <f t="shared" si="259"/>
        <v>85</v>
      </c>
      <c r="AS292" s="1">
        <f t="shared" si="278"/>
        <v>14</v>
      </c>
      <c r="AT292" s="1">
        <f t="shared" si="279"/>
        <v>7</v>
      </c>
      <c r="AU292" s="1">
        <f t="shared" si="280"/>
        <v>8</v>
      </c>
      <c r="AV292" s="1">
        <f t="shared" si="281"/>
        <v>11</v>
      </c>
      <c r="AW292" s="27">
        <f t="shared" si="271"/>
        <v>125</v>
      </c>
      <c r="AX292" s="41">
        <f t="shared" si="298"/>
        <v>4.2320000000000002</v>
      </c>
      <c r="AY292" s="29">
        <f t="shared" si="272"/>
        <v>0.58982399999999968</v>
      </c>
      <c r="AZ292" s="29">
        <f t="shared" si="273"/>
        <v>5.3824000000000094E-2</v>
      </c>
      <c r="BA292" s="29">
        <f t="shared" si="274"/>
        <v>1.5178240000000005</v>
      </c>
      <c r="BB292" s="29">
        <f t="shared" si="275"/>
        <v>4.9818240000000014</v>
      </c>
      <c r="BC292" s="29">
        <f t="shared" si="276"/>
        <v>10.445824000000002</v>
      </c>
      <c r="BD292" s="29">
        <f t="shared" si="277"/>
        <v>50.135039999999975</v>
      </c>
      <c r="BE292" s="29">
        <f t="shared" si="277"/>
        <v>0.75353600000000132</v>
      </c>
      <c r="BF292" s="29">
        <f t="shared" si="277"/>
        <v>10.624768000000003</v>
      </c>
      <c r="BG292" s="29">
        <f t="shared" si="260"/>
        <v>39.854592000000011</v>
      </c>
      <c r="BH292" s="29">
        <f t="shared" si="260"/>
        <v>114.90406400000002</v>
      </c>
      <c r="BI292" s="29">
        <f t="shared" si="299"/>
        <v>1.7441290322580645</v>
      </c>
      <c r="BJ292" s="28">
        <f t="shared" si="282"/>
        <v>1.3206547740640111</v>
      </c>
      <c r="BK292" s="28">
        <f t="shared" si="283"/>
        <v>16.716088773840085</v>
      </c>
      <c r="BL292" s="28">
        <f t="shared" si="284"/>
        <v>-7.5896906268518277E-2</v>
      </c>
      <c r="BM292" s="28">
        <f t="shared" si="285"/>
        <v>-5.6827983614720363</v>
      </c>
      <c r="BN292" s="28">
        <f t="shared" si="286"/>
        <v>-38.619321627584164</v>
      </c>
      <c r="BO292" s="28">
        <f t="shared" si="287"/>
        <v>-161.22739036759481</v>
      </c>
      <c r="BP292" s="28">
        <f t="shared" si="288"/>
        <v>8.1956464725937584E-3</v>
      </c>
      <c r="BQ292" s="28">
        <f t="shared" si="300"/>
        <v>-1.548070076785663</v>
      </c>
    </row>
    <row r="293" spans="1:69" x14ac:dyDescent="0.2">
      <c r="A293" s="1" t="s">
        <v>708</v>
      </c>
      <c r="B293" s="1" t="s">
        <v>980</v>
      </c>
      <c r="C293" s="1" t="s">
        <v>49</v>
      </c>
      <c r="D293" s="2">
        <v>1851</v>
      </c>
      <c r="E293" s="4" t="s">
        <v>892</v>
      </c>
      <c r="F293" s="1" t="s">
        <v>981</v>
      </c>
      <c r="G293" s="1">
        <v>135</v>
      </c>
      <c r="H293">
        <v>209</v>
      </c>
      <c r="I293" s="1">
        <v>313</v>
      </c>
      <c r="J293">
        <v>60</v>
      </c>
      <c r="K293" s="1">
        <v>96</v>
      </c>
      <c r="L293">
        <v>21</v>
      </c>
      <c r="M293" s="1">
        <v>41</v>
      </c>
      <c r="N293">
        <v>15</v>
      </c>
      <c r="O293" s="1">
        <v>53</v>
      </c>
      <c r="P293" s="1">
        <v>23</v>
      </c>
      <c r="Q293" s="36">
        <f t="shared" si="301"/>
        <v>-74</v>
      </c>
      <c r="R293" s="36">
        <f t="shared" si="289"/>
        <v>253</v>
      </c>
      <c r="S293" s="36">
        <f t="shared" si="290"/>
        <v>75</v>
      </c>
      <c r="T293" s="36">
        <f t="shared" si="291"/>
        <v>26</v>
      </c>
      <c r="U293" s="36">
        <f t="shared" si="292"/>
        <v>30</v>
      </c>
      <c r="V293" s="36">
        <f t="shared" si="293"/>
        <v>949</v>
      </c>
      <c r="W293" s="45">
        <f t="shared" si="294"/>
        <v>310</v>
      </c>
      <c r="X293" s="50">
        <f t="shared" si="295"/>
        <v>3.0612903225806454</v>
      </c>
      <c r="Y293" s="46">
        <f t="shared" si="261"/>
        <v>3.7585952133194582</v>
      </c>
      <c r="Z293" s="46">
        <f t="shared" si="262"/>
        <v>0.88117585848074886</v>
      </c>
      <c r="AA293" s="46">
        <f t="shared" si="263"/>
        <v>3.7565036420395682E-3</v>
      </c>
      <c r="AB293" s="46">
        <f t="shared" si="264"/>
        <v>1.1263371488033302</v>
      </c>
      <c r="AC293" s="46">
        <f t="shared" si="265"/>
        <v>4.2489177939646208</v>
      </c>
      <c r="AD293" s="46">
        <f t="shared" si="266"/>
        <v>-278.13604578563991</v>
      </c>
      <c r="AE293" s="46">
        <f t="shared" si="267"/>
        <v>222.93749219562946</v>
      </c>
      <c r="AF293" s="46">
        <f t="shared" si="268"/>
        <v>0.28173777315296761</v>
      </c>
      <c r="AG293" s="46">
        <f t="shared" si="269"/>
        <v>29.284765868886588</v>
      </c>
      <c r="AH293" s="46">
        <f t="shared" si="302"/>
        <v>127.46753381893862</v>
      </c>
      <c r="AI293" s="46">
        <f t="shared" si="296"/>
        <v>0.32956467272157841</v>
      </c>
      <c r="AJ293" s="47">
        <f t="shared" si="252"/>
        <v>0.57407723585034998</v>
      </c>
      <c r="AK293" s="47">
        <f t="shared" si="253"/>
        <v>-2850.0932950273773</v>
      </c>
      <c r="AL293" s="47">
        <f t="shared" si="254"/>
        <v>1106.123015247327</v>
      </c>
      <c r="AM293" s="47">
        <f t="shared" si="255"/>
        <v>-9.1269570530339517E-2</v>
      </c>
      <c r="AN293" s="47">
        <f t="shared" si="256"/>
        <v>-164.27254386860295</v>
      </c>
      <c r="AO293" s="47">
        <f t="shared" si="257"/>
        <v>-1388.7618250557368</v>
      </c>
      <c r="AP293" s="47">
        <f t="shared" si="258"/>
        <v>3.2572605388139367E-3</v>
      </c>
      <c r="AQ293" s="47">
        <f t="shared" si="297"/>
        <v>-10.739500427281397</v>
      </c>
      <c r="AR293" s="1">
        <f t="shared" si="259"/>
        <v>209</v>
      </c>
      <c r="AS293" s="1">
        <f t="shared" si="278"/>
        <v>60</v>
      </c>
      <c r="AT293" s="1">
        <f t="shared" si="279"/>
        <v>21</v>
      </c>
      <c r="AU293" s="1">
        <f t="shared" si="280"/>
        <v>15</v>
      </c>
      <c r="AV293" s="1">
        <f t="shared" si="281"/>
        <v>23</v>
      </c>
      <c r="AW293" s="27">
        <f t="shared" si="271"/>
        <v>328</v>
      </c>
      <c r="AX293" s="41">
        <f t="shared" si="298"/>
        <v>4.2713414634146343</v>
      </c>
      <c r="AY293" s="29">
        <f t="shared" si="272"/>
        <v>0.53094326293872673</v>
      </c>
      <c r="AZ293" s="29">
        <f t="shared" si="273"/>
        <v>7.3626189767995315E-2</v>
      </c>
      <c r="BA293" s="29">
        <f t="shared" si="274"/>
        <v>1.6163091165972638</v>
      </c>
      <c r="BB293" s="29">
        <f t="shared" si="275"/>
        <v>5.1589920434265322</v>
      </c>
      <c r="BC293" s="29">
        <f t="shared" si="276"/>
        <v>10.701674970255802</v>
      </c>
      <c r="BD293" s="29">
        <f t="shared" si="277"/>
        <v>110.96714195419389</v>
      </c>
      <c r="BE293" s="29">
        <f t="shared" si="277"/>
        <v>4.417571386079719</v>
      </c>
      <c r="BF293" s="29">
        <f t="shared" si="277"/>
        <v>33.94249144854254</v>
      </c>
      <c r="BG293" s="29">
        <f t="shared" si="260"/>
        <v>77.384880651397978</v>
      </c>
      <c r="BH293" s="29">
        <f t="shared" si="260"/>
        <v>246.13852431588344</v>
      </c>
      <c r="BI293" s="29">
        <f t="shared" si="299"/>
        <v>1.4460263295293505</v>
      </c>
      <c r="BJ293" s="28">
        <f t="shared" si="282"/>
        <v>1.2025083490476689</v>
      </c>
      <c r="BK293" s="28">
        <f t="shared" si="283"/>
        <v>46.5001288920229</v>
      </c>
      <c r="BL293" s="28">
        <f t="shared" si="284"/>
        <v>-0.68934310824721434</v>
      </c>
      <c r="BM293" s="28">
        <f t="shared" si="285"/>
        <v>-24.816562669156315</v>
      </c>
      <c r="BN293" s="28">
        <f t="shared" si="286"/>
        <v>-101.08209747446617</v>
      </c>
      <c r="BO293" s="28">
        <f t="shared" si="287"/>
        <v>-463.06416070530224</v>
      </c>
      <c r="BP293" s="28">
        <f t="shared" si="288"/>
        <v>3.0768653496182062E-3</v>
      </c>
      <c r="BQ293" s="28">
        <f t="shared" si="300"/>
        <v>-1.6712056762665699</v>
      </c>
    </row>
    <row r="294" spans="1:69" x14ac:dyDescent="0.2">
      <c r="A294" s="1" t="s">
        <v>708</v>
      </c>
      <c r="B294" s="1" t="s">
        <v>982</v>
      </c>
      <c r="C294" s="1" t="s">
        <v>34</v>
      </c>
      <c r="D294" s="2">
        <v>3541</v>
      </c>
      <c r="E294" s="4" t="s">
        <v>768</v>
      </c>
      <c r="F294" s="1" t="s">
        <v>983</v>
      </c>
      <c r="G294" s="1">
        <v>2531</v>
      </c>
      <c r="H294">
        <v>512</v>
      </c>
      <c r="I294" s="1">
        <v>586</v>
      </c>
      <c r="J294">
        <v>90</v>
      </c>
      <c r="K294" s="1">
        <v>206</v>
      </c>
      <c r="L294">
        <v>35</v>
      </c>
      <c r="M294" s="1">
        <v>95</v>
      </c>
      <c r="N294">
        <v>37</v>
      </c>
      <c r="O294" s="1">
        <v>123</v>
      </c>
      <c r="P294" s="1">
        <v>72</v>
      </c>
      <c r="Q294" s="36">
        <f t="shared" si="301"/>
        <v>2019</v>
      </c>
      <c r="R294" s="36">
        <f t="shared" si="289"/>
        <v>496</v>
      </c>
      <c r="S294" s="36">
        <f t="shared" si="290"/>
        <v>171</v>
      </c>
      <c r="T294" s="36">
        <f t="shared" si="291"/>
        <v>58</v>
      </c>
      <c r="U294" s="36">
        <f t="shared" si="292"/>
        <v>51</v>
      </c>
      <c r="V294" s="36">
        <f t="shared" si="293"/>
        <v>12759</v>
      </c>
      <c r="W294" s="45">
        <f t="shared" si="294"/>
        <v>2795</v>
      </c>
      <c r="X294" s="50">
        <f t="shared" si="295"/>
        <v>4.5649373881932025</v>
      </c>
      <c r="Y294" s="46">
        <f t="shared" si="261"/>
        <v>0.18927947619215219</v>
      </c>
      <c r="Z294" s="46">
        <f t="shared" si="262"/>
        <v>0.31915425257855717</v>
      </c>
      <c r="AA294" s="46">
        <f t="shared" si="263"/>
        <v>2.4490290289649623</v>
      </c>
      <c r="AB294" s="46">
        <f t="shared" si="264"/>
        <v>6.5789038053513673</v>
      </c>
      <c r="AC294" s="46">
        <f t="shared" si="265"/>
        <v>12.708778581737771</v>
      </c>
      <c r="AD294" s="46">
        <f t="shared" si="266"/>
        <v>382.15526243195524</v>
      </c>
      <c r="AE294" s="46">
        <f t="shared" si="267"/>
        <v>158.30050927896437</v>
      </c>
      <c r="AF294" s="46">
        <f t="shared" si="268"/>
        <v>418.78396395300854</v>
      </c>
      <c r="AG294" s="46">
        <f t="shared" si="269"/>
        <v>381.5764207103793</v>
      </c>
      <c r="AH294" s="46">
        <f t="shared" si="302"/>
        <v>648.14770766862637</v>
      </c>
      <c r="AI294" s="46">
        <f t="shared" si="296"/>
        <v>0.71186967216998354</v>
      </c>
      <c r="AJ294" s="47">
        <f t="shared" si="252"/>
        <v>0.84372369420917859</v>
      </c>
      <c r="AK294" s="47">
        <f t="shared" si="253"/>
        <v>276.81579712920097</v>
      </c>
      <c r="AL294" s="47">
        <f t="shared" si="254"/>
        <v>-148.89560998336623</v>
      </c>
      <c r="AM294" s="47">
        <f t="shared" si="255"/>
        <v>-1091.1545632699231</v>
      </c>
      <c r="AN294" s="47">
        <f t="shared" si="256"/>
        <v>-1629.5119941496187</v>
      </c>
      <c r="AO294" s="47">
        <f t="shared" si="257"/>
        <v>-3847.0263362505057</v>
      </c>
      <c r="AP294" s="47">
        <f t="shared" si="258"/>
        <v>3.5816609731712451E-4</v>
      </c>
      <c r="AQ294" s="47">
        <f t="shared" si="297"/>
        <v>-2.3065082579051133</v>
      </c>
      <c r="AR294" s="1">
        <f t="shared" si="259"/>
        <v>512</v>
      </c>
      <c r="AS294" s="1">
        <f t="shared" si="278"/>
        <v>90</v>
      </c>
      <c r="AT294" s="1">
        <f t="shared" si="279"/>
        <v>35</v>
      </c>
      <c r="AU294" s="1">
        <f t="shared" si="280"/>
        <v>37</v>
      </c>
      <c r="AV294" s="1">
        <f t="shared" si="281"/>
        <v>72</v>
      </c>
      <c r="AW294" s="27">
        <f t="shared" si="271"/>
        <v>746</v>
      </c>
      <c r="AX294" s="41">
        <f t="shared" si="298"/>
        <v>4.2506702412868629</v>
      </c>
      <c r="AY294" s="29">
        <f t="shared" si="272"/>
        <v>0.56149508729308828</v>
      </c>
      <c r="AZ294" s="29">
        <f t="shared" si="273"/>
        <v>6.2835569866814059E-2</v>
      </c>
      <c r="BA294" s="29">
        <f t="shared" si="274"/>
        <v>1.5641760524405399</v>
      </c>
      <c r="BB294" s="29">
        <f t="shared" si="275"/>
        <v>5.0655165350142655</v>
      </c>
      <c r="BC294" s="29">
        <f t="shared" si="276"/>
        <v>10.566857017587992</v>
      </c>
      <c r="BD294" s="29">
        <f t="shared" si="277"/>
        <v>287.4854846940612</v>
      </c>
      <c r="BE294" s="29">
        <f t="shared" si="277"/>
        <v>5.6552012880132656</v>
      </c>
      <c r="BF294" s="29">
        <f t="shared" si="277"/>
        <v>54.746161835418896</v>
      </c>
      <c r="BG294" s="29">
        <f t="shared" si="260"/>
        <v>187.42411179552784</v>
      </c>
      <c r="BH294" s="29">
        <f t="shared" si="260"/>
        <v>760.81370526633543</v>
      </c>
      <c r="BI294" s="29">
        <f t="shared" si="299"/>
        <v>1.7397646508447742</v>
      </c>
      <c r="BJ294" s="28">
        <f t="shared" si="282"/>
        <v>1.3190013839434642</v>
      </c>
      <c r="BK294" s="28">
        <f t="shared" si="283"/>
        <v>93.875691382032144</v>
      </c>
      <c r="BL294" s="28">
        <f t="shared" si="284"/>
        <v>-0.61775332689021067</v>
      </c>
      <c r="BM294" s="28">
        <f t="shared" si="285"/>
        <v>-29.837383718734404</v>
      </c>
      <c r="BN294" s="28">
        <f t="shared" si="286"/>
        <v>-183.82373092597672</v>
      </c>
      <c r="BO294" s="28">
        <f t="shared" si="287"/>
        <v>-1077.7436908459479</v>
      </c>
      <c r="BP294" s="28">
        <f t="shared" si="288"/>
        <v>1.3458901638161219E-3</v>
      </c>
      <c r="BQ294" s="28">
        <f t="shared" si="300"/>
        <v>-1.6125740836885614</v>
      </c>
    </row>
    <row r="295" spans="1:69" x14ac:dyDescent="0.2">
      <c r="A295" s="1" t="s">
        <v>708</v>
      </c>
      <c r="B295" s="1" t="s">
        <v>984</v>
      </c>
      <c r="C295" s="1" t="s">
        <v>18</v>
      </c>
      <c r="D295" s="2">
        <v>2030</v>
      </c>
      <c r="E295" s="4" t="s">
        <v>985</v>
      </c>
      <c r="F295" s="1" t="s">
        <v>986</v>
      </c>
      <c r="G295" s="1">
        <v>1281</v>
      </c>
      <c r="H295">
        <v>232</v>
      </c>
      <c r="I295" s="1">
        <v>452</v>
      </c>
      <c r="J295">
        <v>97</v>
      </c>
      <c r="K295" s="1">
        <v>180</v>
      </c>
      <c r="L295">
        <v>45</v>
      </c>
      <c r="M295" s="1">
        <v>54</v>
      </c>
      <c r="N295">
        <v>21</v>
      </c>
      <c r="O295" s="1">
        <v>63</v>
      </c>
      <c r="P295" s="1">
        <v>26</v>
      </c>
      <c r="Q295" s="36">
        <f t="shared" si="301"/>
        <v>1049</v>
      </c>
      <c r="R295" s="36">
        <f t="shared" si="289"/>
        <v>355</v>
      </c>
      <c r="S295" s="36">
        <f t="shared" si="290"/>
        <v>135</v>
      </c>
      <c r="T295" s="36">
        <f t="shared" si="291"/>
        <v>33</v>
      </c>
      <c r="U295" s="36">
        <f t="shared" si="292"/>
        <v>37</v>
      </c>
      <c r="V295" s="36">
        <f t="shared" si="293"/>
        <v>7173</v>
      </c>
      <c r="W295" s="45">
        <f t="shared" si="294"/>
        <v>1609</v>
      </c>
      <c r="X295" s="50">
        <f t="shared" si="295"/>
        <v>4.4580484773151028</v>
      </c>
      <c r="Y295" s="46">
        <f t="shared" si="261"/>
        <v>0.29371145294047868</v>
      </c>
      <c r="Z295" s="46">
        <f t="shared" si="262"/>
        <v>0.20980840757068422</v>
      </c>
      <c r="AA295" s="46">
        <f t="shared" si="263"/>
        <v>2.1259053622008897</v>
      </c>
      <c r="AB295" s="46">
        <f t="shared" si="264"/>
        <v>6.0420023168310957</v>
      </c>
      <c r="AC295" s="46">
        <f t="shared" si="265"/>
        <v>11.9580992714613</v>
      </c>
      <c r="AD295" s="46">
        <f t="shared" si="266"/>
        <v>308.10331413456214</v>
      </c>
      <c r="AE295" s="46">
        <f t="shared" si="267"/>
        <v>74.481984687592899</v>
      </c>
      <c r="AF295" s="46">
        <f t="shared" si="268"/>
        <v>286.99722389712008</v>
      </c>
      <c r="AG295" s="46">
        <f t="shared" si="269"/>
        <v>199.38607645542615</v>
      </c>
      <c r="AH295" s="46">
        <f t="shared" si="302"/>
        <v>442.44967304406811</v>
      </c>
      <c r="AI295" s="46">
        <f t="shared" si="296"/>
        <v>0.81555862700172232</v>
      </c>
      <c r="AJ295" s="47">
        <f t="shared" si="252"/>
        <v>0.90308284614520407</v>
      </c>
      <c r="AK295" s="47">
        <f t="shared" si="253"/>
        <v>226.71175120618307</v>
      </c>
      <c r="AL295" s="47">
        <f t="shared" si="254"/>
        <v>-46.321211041079998</v>
      </c>
      <c r="AM295" s="47">
        <f t="shared" si="255"/>
        <v>-568.15506206590453</v>
      </c>
      <c r="AN295" s="47">
        <f t="shared" si="256"/>
        <v>-665.43017688562895</v>
      </c>
      <c r="AO295" s="47">
        <f t="shared" si="257"/>
        <v>-2077.3619693054748</v>
      </c>
      <c r="AP295" s="47">
        <f t="shared" si="258"/>
        <v>6.2266452429823502E-4</v>
      </c>
      <c r="AQ295" s="47">
        <f t="shared" si="297"/>
        <v>-1.9492865785261138</v>
      </c>
      <c r="AR295" s="1">
        <f t="shared" si="259"/>
        <v>232</v>
      </c>
      <c r="AS295" s="1">
        <f t="shared" si="278"/>
        <v>97</v>
      </c>
      <c r="AT295" s="1">
        <f t="shared" si="279"/>
        <v>45</v>
      </c>
      <c r="AU295" s="1">
        <f t="shared" si="280"/>
        <v>21</v>
      </c>
      <c r="AV295" s="1">
        <f t="shared" si="281"/>
        <v>26</v>
      </c>
      <c r="AW295" s="27">
        <f t="shared" si="271"/>
        <v>421</v>
      </c>
      <c r="AX295" s="41">
        <f t="shared" si="298"/>
        <v>4.1591448931116393</v>
      </c>
      <c r="AY295" s="29">
        <f t="shared" si="272"/>
        <v>0.70703731078023657</v>
      </c>
      <c r="AZ295" s="29">
        <f t="shared" si="273"/>
        <v>2.5327097003515087E-2</v>
      </c>
      <c r="BA295" s="29">
        <f t="shared" si="274"/>
        <v>1.3436168832267936</v>
      </c>
      <c r="BB295" s="29">
        <f t="shared" si="275"/>
        <v>4.6619066694500724</v>
      </c>
      <c r="BC295" s="29">
        <f t="shared" si="276"/>
        <v>9.9801964556733509</v>
      </c>
      <c r="BD295" s="29">
        <f t="shared" si="277"/>
        <v>164.03265610101488</v>
      </c>
      <c r="BE295" s="29">
        <f t="shared" si="277"/>
        <v>2.4567284093409634</v>
      </c>
      <c r="BF295" s="29">
        <f t="shared" si="277"/>
        <v>60.462759745205716</v>
      </c>
      <c r="BG295" s="29">
        <f t="shared" si="260"/>
        <v>97.900040058451523</v>
      </c>
      <c r="BH295" s="29">
        <f t="shared" si="260"/>
        <v>259.48510784750715</v>
      </c>
      <c r="BI295" s="29">
        <f t="shared" si="299"/>
        <v>1.3912792670512388</v>
      </c>
      <c r="BJ295" s="28">
        <f t="shared" si="282"/>
        <v>1.1795250175605598</v>
      </c>
      <c r="BK295" s="28">
        <f t="shared" si="283"/>
        <v>84.048508992625841</v>
      </c>
      <c r="BL295" s="28">
        <f t="shared" si="284"/>
        <v>-0.23824751797808566</v>
      </c>
      <c r="BM295" s="28">
        <f t="shared" si="285"/>
        <v>-42.707507157426839</v>
      </c>
      <c r="BN295" s="28">
        <f t="shared" si="286"/>
        <v>-128.80810379537314</v>
      </c>
      <c r="BO295" s="28">
        <f t="shared" si="287"/>
        <v>-499.52877836333744</v>
      </c>
      <c r="BP295" s="28">
        <f t="shared" si="288"/>
        <v>2.3923173087850892E-3</v>
      </c>
      <c r="BQ295" s="28">
        <f t="shared" si="300"/>
        <v>-1.4048503683445117</v>
      </c>
    </row>
    <row r="296" spans="1:69" x14ac:dyDescent="0.2">
      <c r="A296" s="1" t="s">
        <v>708</v>
      </c>
      <c r="B296" s="1" t="s">
        <v>987</v>
      </c>
      <c r="C296" s="1" t="s">
        <v>100</v>
      </c>
      <c r="D296" s="2">
        <v>5375</v>
      </c>
      <c r="E296" s="4" t="s">
        <v>953</v>
      </c>
      <c r="F296" s="1" t="s">
        <v>988</v>
      </c>
      <c r="G296" s="1">
        <v>3441</v>
      </c>
      <c r="H296">
        <v>807</v>
      </c>
      <c r="I296" s="1">
        <v>1106</v>
      </c>
      <c r="J296">
        <v>207</v>
      </c>
      <c r="K296" s="1">
        <v>592</v>
      </c>
      <c r="L296">
        <v>115</v>
      </c>
      <c r="M296" s="1">
        <v>294</v>
      </c>
      <c r="N296">
        <v>109</v>
      </c>
      <c r="O296" s="1">
        <v>357</v>
      </c>
      <c r="P296" s="1">
        <v>194</v>
      </c>
      <c r="Q296" s="36">
        <f t="shared" si="301"/>
        <v>2634</v>
      </c>
      <c r="R296" s="36">
        <f t="shared" si="289"/>
        <v>899</v>
      </c>
      <c r="S296" s="36">
        <f t="shared" si="290"/>
        <v>477</v>
      </c>
      <c r="T296" s="36">
        <f t="shared" si="291"/>
        <v>185</v>
      </c>
      <c r="U296" s="36">
        <f t="shared" si="292"/>
        <v>163</v>
      </c>
      <c r="V296" s="36">
        <f t="shared" si="293"/>
        <v>18730</v>
      </c>
      <c r="W296" s="45">
        <f t="shared" si="294"/>
        <v>4358</v>
      </c>
      <c r="X296" s="50">
        <f t="shared" si="295"/>
        <v>4.2978430472693896</v>
      </c>
      <c r="Y296" s="46">
        <f t="shared" si="261"/>
        <v>0.49302438626793665</v>
      </c>
      <c r="Z296" s="46">
        <f t="shared" si="262"/>
        <v>8.8710480806715841E-2</v>
      </c>
      <c r="AA296" s="46">
        <f t="shared" si="263"/>
        <v>1.684396575345495</v>
      </c>
      <c r="AB296" s="46">
        <f t="shared" si="264"/>
        <v>5.2800826698842744</v>
      </c>
      <c r="AC296" s="46">
        <f t="shared" si="265"/>
        <v>10.875768764423054</v>
      </c>
      <c r="AD296" s="46">
        <f t="shared" si="266"/>
        <v>1298.6262334297451</v>
      </c>
      <c r="AE296" s="46">
        <f t="shared" si="267"/>
        <v>79.75072224523754</v>
      </c>
      <c r="AF296" s="46">
        <f t="shared" si="268"/>
        <v>803.45716643980109</v>
      </c>
      <c r="AG296" s="46">
        <f t="shared" si="269"/>
        <v>976.81529392859079</v>
      </c>
      <c r="AH296" s="46">
        <f t="shared" si="302"/>
        <v>1772.7503086009579</v>
      </c>
      <c r="AI296" s="46">
        <f t="shared" si="296"/>
        <v>1.1318337674189425</v>
      </c>
      <c r="AJ296" s="47">
        <f t="shared" ref="AJ296:AJ359" si="303">SQRT(AI296)</f>
        <v>1.063876763266753</v>
      </c>
      <c r="AK296" s="47">
        <f t="shared" ref="AK296:AK359" si="304">Q296*((5-X296)/AJ296)*((5-X296)/AJ296)*((5-X296)/AJ296)</f>
        <v>757.25892809048048</v>
      </c>
      <c r="AL296" s="47">
        <f t="shared" ref="AL296:AL359" si="305">R296*((4-X296)/AJ296)*((4-X296)/AJ296)*((4-X296)/AJ296)</f>
        <v>-19.726412999230629</v>
      </c>
      <c r="AM296" s="47">
        <f t="shared" ref="AM296:AM359" si="306">S296*((3-X296)/AJ296)*((3-X296)/AJ296)*((3-X296)/AJ296)</f>
        <v>-865.98612497226657</v>
      </c>
      <c r="AN296" s="47">
        <f t="shared" ref="AN296:AN359" si="307">T296*((2-X296)/AJ296)*((2-X296)/AJ296)*((2-X296)/AJ296)</f>
        <v>-1864.0555132574234</v>
      </c>
      <c r="AO296" s="47">
        <f t="shared" ref="AO296:AO359" si="308">U296*((1-X296)/AJ296)*((1-X296)/AJ296)*((1-X296)/AJ296)</f>
        <v>-4855.1604003243292</v>
      </c>
      <c r="AP296" s="47">
        <f t="shared" ref="AP296:AP359" si="309">W296/((W296-1)*(W296-2))</f>
        <v>2.2962110094624125E-4</v>
      </c>
      <c r="AQ296" s="47">
        <f t="shared" si="297"/>
        <v>-1.5723694148935443</v>
      </c>
      <c r="AR296" s="1">
        <f t="shared" si="259"/>
        <v>807</v>
      </c>
      <c r="AS296" s="1">
        <f t="shared" si="278"/>
        <v>207</v>
      </c>
      <c r="AT296" s="1">
        <f t="shared" si="279"/>
        <v>115</v>
      </c>
      <c r="AU296" s="1">
        <f t="shared" si="280"/>
        <v>109</v>
      </c>
      <c r="AV296" s="1">
        <f t="shared" si="281"/>
        <v>194</v>
      </c>
      <c r="AW296" s="27">
        <f t="shared" si="271"/>
        <v>1432</v>
      </c>
      <c r="AX296" s="41">
        <f t="shared" si="298"/>
        <v>3.9245810055865924</v>
      </c>
      <c r="AY296" s="29">
        <f t="shared" si="272"/>
        <v>1.1565260135451447</v>
      </c>
      <c r="AZ296" s="29">
        <f t="shared" si="273"/>
        <v>5.6880247183296075E-3</v>
      </c>
      <c r="BA296" s="29">
        <f t="shared" si="274"/>
        <v>0.85485003589151443</v>
      </c>
      <c r="BB296" s="29">
        <f t="shared" si="275"/>
        <v>3.7040120470646993</v>
      </c>
      <c r="BC296" s="29">
        <f t="shared" si="276"/>
        <v>8.5531740582378841</v>
      </c>
      <c r="BD296" s="29">
        <f t="shared" si="277"/>
        <v>933.31649293093176</v>
      </c>
      <c r="BE296" s="29">
        <f t="shared" si="277"/>
        <v>1.1774211166942288</v>
      </c>
      <c r="BF296" s="29">
        <f t="shared" si="277"/>
        <v>98.307754127524163</v>
      </c>
      <c r="BG296" s="29">
        <f t="shared" si="260"/>
        <v>403.7373131300522</v>
      </c>
      <c r="BH296" s="29">
        <f t="shared" si="260"/>
        <v>1659.3157672981495</v>
      </c>
      <c r="BI296" s="29">
        <f t="shared" si="299"/>
        <v>2.1634205091567797</v>
      </c>
      <c r="BJ296" s="28">
        <f t="shared" si="282"/>
        <v>1.4708570661885469</v>
      </c>
      <c r="BK296" s="28">
        <f t="shared" si="283"/>
        <v>315.42435930220017</v>
      </c>
      <c r="BL296" s="28">
        <f t="shared" si="284"/>
        <v>2.7906228390564235E-2</v>
      </c>
      <c r="BM296" s="28">
        <f t="shared" si="285"/>
        <v>-28.564151511435387</v>
      </c>
      <c r="BN296" s="28">
        <f t="shared" si="286"/>
        <v>-244.1876357469306</v>
      </c>
      <c r="BO296" s="28">
        <f t="shared" si="287"/>
        <v>-1525.0401630678471</v>
      </c>
      <c r="BP296" s="28">
        <f t="shared" si="288"/>
        <v>6.9978937903466209E-4</v>
      </c>
      <c r="BQ296" s="28">
        <f t="shared" si="300"/>
        <v>-1.0373255675415654</v>
      </c>
    </row>
    <row r="297" spans="1:69" x14ac:dyDescent="0.2">
      <c r="A297" s="1" t="s">
        <v>708</v>
      </c>
      <c r="B297" s="1" t="s">
        <v>989</v>
      </c>
      <c r="C297" s="1" t="s">
        <v>30</v>
      </c>
      <c r="D297" s="2">
        <v>3256</v>
      </c>
      <c r="E297" s="4" t="s">
        <v>726</v>
      </c>
      <c r="F297" s="1" t="s">
        <v>990</v>
      </c>
      <c r="G297" s="1">
        <v>2044</v>
      </c>
      <c r="H297">
        <v>556</v>
      </c>
      <c r="I297" s="1">
        <v>639</v>
      </c>
      <c r="J297">
        <v>151</v>
      </c>
      <c r="K297" s="1">
        <v>263</v>
      </c>
      <c r="L297">
        <v>90</v>
      </c>
      <c r="M297" s="1">
        <v>135</v>
      </c>
      <c r="N297">
        <v>60</v>
      </c>
      <c r="O297" s="1">
        <v>178</v>
      </c>
      <c r="P297" s="1">
        <v>76</v>
      </c>
      <c r="Q297" s="36">
        <f t="shared" si="301"/>
        <v>1488</v>
      </c>
      <c r="R297" s="36">
        <f t="shared" si="289"/>
        <v>488</v>
      </c>
      <c r="S297" s="36">
        <f t="shared" si="290"/>
        <v>173</v>
      </c>
      <c r="T297" s="36">
        <f t="shared" si="291"/>
        <v>75</v>
      </c>
      <c r="U297" s="36">
        <f t="shared" si="292"/>
        <v>102</v>
      </c>
      <c r="V297" s="36">
        <f t="shared" si="293"/>
        <v>10163</v>
      </c>
      <c r="W297" s="45">
        <f t="shared" si="294"/>
        <v>2326</v>
      </c>
      <c r="X297" s="50">
        <f t="shared" si="295"/>
        <v>4.3693035253654342</v>
      </c>
      <c r="Y297" s="46">
        <f t="shared" si="261"/>
        <v>0.39777804311646947</v>
      </c>
      <c r="Z297" s="46">
        <f t="shared" si="262"/>
        <v>0.13638509384733791</v>
      </c>
      <c r="AA297" s="46">
        <f t="shared" si="263"/>
        <v>1.8749921445782063</v>
      </c>
      <c r="AB297" s="46">
        <f t="shared" si="264"/>
        <v>5.6135991953090745</v>
      </c>
      <c r="AC297" s="46">
        <f t="shared" si="265"/>
        <v>11.352206246039943</v>
      </c>
      <c r="AD297" s="46">
        <f t="shared" si="266"/>
        <v>591.89372815730655</v>
      </c>
      <c r="AE297" s="46">
        <f t="shared" si="267"/>
        <v>66.555925797500905</v>
      </c>
      <c r="AF297" s="46">
        <f t="shared" si="268"/>
        <v>324.37364101202968</v>
      </c>
      <c r="AG297" s="46">
        <f t="shared" si="269"/>
        <v>421.01993964818058</v>
      </c>
      <c r="AH297" s="46">
        <f t="shared" si="302"/>
        <v>1157.9250370960742</v>
      </c>
      <c r="AI297" s="46">
        <f t="shared" si="296"/>
        <v>1.101835815789717</v>
      </c>
      <c r="AJ297" s="47">
        <f t="shared" si="303"/>
        <v>1.0496836741560369</v>
      </c>
      <c r="AK297" s="47">
        <f t="shared" si="304"/>
        <v>322.76676815106447</v>
      </c>
      <c r="AL297" s="47">
        <f t="shared" si="305"/>
        <v>-21.251757638577164</v>
      </c>
      <c r="AM297" s="47">
        <f t="shared" si="306"/>
        <v>-384.03424606196097</v>
      </c>
      <c r="AN297" s="47">
        <f t="shared" si="307"/>
        <v>-862.4780227692944</v>
      </c>
      <c r="AO297" s="47">
        <f t="shared" si="308"/>
        <v>-3373.2245545905325</v>
      </c>
      <c r="AP297" s="47">
        <f t="shared" si="309"/>
        <v>4.3047767105287507E-4</v>
      </c>
      <c r="AQ297" s="47">
        <f t="shared" si="297"/>
        <v>-1.8588980691109198</v>
      </c>
      <c r="AR297" s="1">
        <f t="shared" si="259"/>
        <v>556</v>
      </c>
      <c r="AS297" s="1">
        <f t="shared" si="278"/>
        <v>151</v>
      </c>
      <c r="AT297" s="1">
        <f t="shared" si="279"/>
        <v>90</v>
      </c>
      <c r="AU297" s="1">
        <f t="shared" si="280"/>
        <v>60</v>
      </c>
      <c r="AV297" s="1">
        <f t="shared" si="281"/>
        <v>76</v>
      </c>
      <c r="AW297" s="27">
        <f t="shared" si="271"/>
        <v>933</v>
      </c>
      <c r="AX297" s="41">
        <f t="shared" si="298"/>
        <v>4.126473740621651</v>
      </c>
      <c r="AY297" s="29">
        <f t="shared" si="272"/>
        <v>0.76304812582353077</v>
      </c>
      <c r="AZ297" s="29">
        <f t="shared" si="273"/>
        <v>1.5995607066832642E-2</v>
      </c>
      <c r="BA297" s="29">
        <f t="shared" si="274"/>
        <v>1.2689430883101345</v>
      </c>
      <c r="BB297" s="29">
        <f t="shared" si="275"/>
        <v>4.5218905695534364</v>
      </c>
      <c r="BC297" s="29">
        <f t="shared" si="276"/>
        <v>9.7748380507967383</v>
      </c>
      <c r="BD297" s="29">
        <f t="shared" si="277"/>
        <v>424.2547579578831</v>
      </c>
      <c r="BE297" s="29">
        <f t="shared" si="277"/>
        <v>2.4153366670917289</v>
      </c>
      <c r="BF297" s="29">
        <f t="shared" si="277"/>
        <v>114.20487794791211</v>
      </c>
      <c r="BG297" s="29">
        <f t="shared" si="260"/>
        <v>271.31343417320619</v>
      </c>
      <c r="BH297" s="29">
        <f t="shared" si="260"/>
        <v>742.88769186055208</v>
      </c>
      <c r="BI297" s="29">
        <f t="shared" si="299"/>
        <v>1.6685365864878168</v>
      </c>
      <c r="BJ297" s="28">
        <f t="shared" si="282"/>
        <v>1.2917184625481735</v>
      </c>
      <c r="BK297" s="28">
        <f t="shared" si="283"/>
        <v>171.94877476455179</v>
      </c>
      <c r="BL297" s="28">
        <f t="shared" si="284"/>
        <v>-0.14173412828109433</v>
      </c>
      <c r="BM297" s="28">
        <f t="shared" si="285"/>
        <v>-59.690075097647629</v>
      </c>
      <c r="BN297" s="28">
        <f t="shared" si="286"/>
        <v>-267.68727185737578</v>
      </c>
      <c r="BO297" s="28">
        <f t="shared" si="287"/>
        <v>-1077.6415984687126</v>
      </c>
      <c r="BP297" s="28">
        <f t="shared" si="288"/>
        <v>1.0752663387469286E-3</v>
      </c>
      <c r="BQ297" s="28">
        <f t="shared" si="300"/>
        <v>-1.3260312497599438</v>
      </c>
    </row>
    <row r="298" spans="1:69" x14ac:dyDescent="0.2">
      <c r="A298" s="1" t="s">
        <v>708</v>
      </c>
      <c r="B298" s="1" t="s">
        <v>991</v>
      </c>
      <c r="C298" s="1" t="s">
        <v>49</v>
      </c>
      <c r="D298" s="2" t="s">
        <v>992</v>
      </c>
      <c r="E298" s="4" t="s">
        <v>27</v>
      </c>
      <c r="F298" s="1" t="s">
        <v>993</v>
      </c>
      <c r="G298" s="1">
        <v>255</v>
      </c>
      <c r="H298">
        <v>211</v>
      </c>
      <c r="I298" s="1">
        <v>55</v>
      </c>
      <c r="J298">
        <v>43</v>
      </c>
      <c r="K298" s="1">
        <v>25</v>
      </c>
      <c r="L298">
        <v>21</v>
      </c>
      <c r="M298" s="1">
        <v>7</v>
      </c>
      <c r="N298">
        <v>7</v>
      </c>
      <c r="O298" s="1">
        <v>7</v>
      </c>
      <c r="P298" s="1">
        <v>6</v>
      </c>
      <c r="Q298" s="36">
        <f t="shared" si="301"/>
        <v>44</v>
      </c>
      <c r="R298" s="36">
        <f t="shared" si="289"/>
        <v>12</v>
      </c>
      <c r="S298" s="36">
        <f t="shared" si="290"/>
        <v>4</v>
      </c>
      <c r="T298" s="36">
        <f t="shared" si="291"/>
        <v>0</v>
      </c>
      <c r="U298" s="36">
        <f t="shared" si="292"/>
        <v>1</v>
      </c>
      <c r="V298" s="36">
        <f t="shared" si="293"/>
        <v>281</v>
      </c>
      <c r="W298" s="45">
        <f t="shared" si="294"/>
        <v>61</v>
      </c>
      <c r="X298" s="50">
        <f t="shared" si="295"/>
        <v>4.6065573770491799</v>
      </c>
      <c r="Y298" s="46">
        <f t="shared" si="261"/>
        <v>0.1547970975544212</v>
      </c>
      <c r="Z298" s="46">
        <f t="shared" si="262"/>
        <v>0.36791185165278101</v>
      </c>
      <c r="AA298" s="46">
        <f t="shared" si="263"/>
        <v>2.5810266057511408</v>
      </c>
      <c r="AB298" s="46">
        <f t="shared" si="264"/>
        <v>6.7941413598495002</v>
      </c>
      <c r="AC298" s="46">
        <f t="shared" si="265"/>
        <v>13.007256113947861</v>
      </c>
      <c r="AD298" s="46">
        <f t="shared" si="266"/>
        <v>6.8110722923945328</v>
      </c>
      <c r="AE298" s="46">
        <f t="shared" si="267"/>
        <v>4.4149422198333719</v>
      </c>
      <c r="AF298" s="46">
        <f t="shared" si="268"/>
        <v>10.324106423004563</v>
      </c>
      <c r="AG298" s="46">
        <f t="shared" si="269"/>
        <v>0</v>
      </c>
      <c r="AH298" s="46">
        <f t="shared" si="302"/>
        <v>13.007256113947861</v>
      </c>
      <c r="AI298" s="46">
        <f t="shared" si="296"/>
        <v>0.57595628415300548</v>
      </c>
      <c r="AJ298" s="47">
        <f t="shared" si="303"/>
        <v>0.75891783755094688</v>
      </c>
      <c r="AK298" s="47">
        <f t="shared" si="304"/>
        <v>6.1307359972392508</v>
      </c>
      <c r="AL298" s="47">
        <f t="shared" si="305"/>
        <v>-6.1265027317739493</v>
      </c>
      <c r="AM298" s="47">
        <f t="shared" si="306"/>
        <v>-37.945862759848353</v>
      </c>
      <c r="AN298" s="47">
        <f t="shared" si="307"/>
        <v>0</v>
      </c>
      <c r="AO298" s="47">
        <f t="shared" si="308"/>
        <v>-107.32335874796682</v>
      </c>
      <c r="AP298" s="47">
        <f t="shared" si="309"/>
        <v>1.7231638418079096E-2</v>
      </c>
      <c r="AQ298" s="47">
        <f t="shared" si="297"/>
        <v>-2.5031537521986844</v>
      </c>
      <c r="AR298" s="1">
        <f t="shared" si="259"/>
        <v>211</v>
      </c>
      <c r="AS298" s="1">
        <f t="shared" si="278"/>
        <v>43</v>
      </c>
      <c r="AT298" s="1">
        <f t="shared" si="279"/>
        <v>21</v>
      </c>
      <c r="AU298" s="1">
        <f t="shared" si="280"/>
        <v>7</v>
      </c>
      <c r="AV298" s="1">
        <f t="shared" si="281"/>
        <v>6</v>
      </c>
      <c r="AW298" s="27">
        <f t="shared" si="271"/>
        <v>288</v>
      </c>
      <c r="AX298" s="41">
        <f t="shared" si="298"/>
        <v>4.5486111111111107</v>
      </c>
      <c r="AY298" s="29">
        <f t="shared" si="272"/>
        <v>0.20375192901234604</v>
      </c>
      <c r="AZ298" s="29">
        <f t="shared" si="273"/>
        <v>0.30097415123456744</v>
      </c>
      <c r="BA298" s="29">
        <f t="shared" si="274"/>
        <v>2.398196373456789</v>
      </c>
      <c r="BB298" s="29">
        <f t="shared" si="275"/>
        <v>6.49541859567901</v>
      </c>
      <c r="BC298" s="29">
        <f t="shared" si="276"/>
        <v>12.592640817901232</v>
      </c>
      <c r="BD298" s="29">
        <f t="shared" si="277"/>
        <v>42.991657021605015</v>
      </c>
      <c r="BE298" s="29">
        <f t="shared" si="277"/>
        <v>12.9418885030864</v>
      </c>
      <c r="BF298" s="29">
        <f t="shared" si="277"/>
        <v>50.362123842592567</v>
      </c>
      <c r="BG298" s="29">
        <f t="shared" si="260"/>
        <v>45.467930169753068</v>
      </c>
      <c r="BH298" s="29">
        <f t="shared" si="260"/>
        <v>75.555844907407391</v>
      </c>
      <c r="BI298" s="29">
        <f t="shared" si="299"/>
        <v>0.79205381339527681</v>
      </c>
      <c r="BJ298" s="28">
        <f t="shared" si="282"/>
        <v>0.88997405209100156</v>
      </c>
      <c r="BK298" s="28">
        <f t="shared" si="283"/>
        <v>27.529797385042823</v>
      </c>
      <c r="BL298" s="28">
        <f t="shared" si="284"/>
        <v>-10.072336335170277</v>
      </c>
      <c r="BM298" s="28">
        <f t="shared" si="285"/>
        <v>-110.64056215485536</v>
      </c>
      <c r="BN298" s="28">
        <f t="shared" si="286"/>
        <v>-164.3905023559424</v>
      </c>
      <c r="BO298" s="28">
        <f t="shared" si="287"/>
        <v>-380.35965134111626</v>
      </c>
      <c r="BP298" s="28">
        <f t="shared" si="288"/>
        <v>3.5086864355157038E-3</v>
      </c>
      <c r="BQ298" s="28">
        <f t="shared" si="300"/>
        <v>-2.2383077578883062</v>
      </c>
    </row>
    <row r="299" spans="1:69" x14ac:dyDescent="0.2">
      <c r="A299" s="1" t="s">
        <v>708</v>
      </c>
      <c r="B299" s="1" t="s">
        <v>994</v>
      </c>
      <c r="C299" s="1" t="s">
        <v>294</v>
      </c>
      <c r="D299" s="2">
        <v>72987</v>
      </c>
      <c r="F299" s="1" t="s">
        <v>995</v>
      </c>
      <c r="G299" s="1">
        <v>61596</v>
      </c>
      <c r="H299">
        <v>6619</v>
      </c>
      <c r="I299" s="1">
        <v>6444</v>
      </c>
      <c r="J299">
        <v>946</v>
      </c>
      <c r="K299" s="1">
        <v>1921</v>
      </c>
      <c r="L299">
        <v>563</v>
      </c>
      <c r="M299" s="1">
        <v>874</v>
      </c>
      <c r="N299">
        <v>382</v>
      </c>
      <c r="O299" s="1">
        <v>2155</v>
      </c>
      <c r="P299" s="1">
        <v>770</v>
      </c>
      <c r="Q299" s="36">
        <f t="shared" si="301"/>
        <v>54977</v>
      </c>
      <c r="R299" s="36">
        <f t="shared" si="289"/>
        <v>5498</v>
      </c>
      <c r="S299" s="36">
        <f t="shared" si="290"/>
        <v>1358</v>
      </c>
      <c r="T299" s="36">
        <f t="shared" si="291"/>
        <v>492</v>
      </c>
      <c r="U299" s="36">
        <f t="shared" si="292"/>
        <v>1385</v>
      </c>
      <c r="V299" s="36">
        <f t="shared" si="293"/>
        <v>303320</v>
      </c>
      <c r="W299" s="45">
        <f t="shared" si="294"/>
        <v>63710</v>
      </c>
      <c r="X299" s="50">
        <f t="shared" si="295"/>
        <v>4.7609480458326789</v>
      </c>
      <c r="Y299" s="46">
        <f t="shared" si="261"/>
        <v>5.7145836791214967E-2</v>
      </c>
      <c r="Z299" s="46">
        <f t="shared" si="262"/>
        <v>0.57904192845657287</v>
      </c>
      <c r="AA299" s="46">
        <f t="shared" si="263"/>
        <v>3.1009380201219305</v>
      </c>
      <c r="AB299" s="46">
        <f t="shared" si="264"/>
        <v>7.6228341117872889</v>
      </c>
      <c r="AC299" s="46">
        <f t="shared" si="265"/>
        <v>14.144730203452646</v>
      </c>
      <c r="AD299" s="46">
        <f t="shared" si="266"/>
        <v>3141.7066692706253</v>
      </c>
      <c r="AE299" s="46">
        <f t="shared" si="267"/>
        <v>3183.5725226542377</v>
      </c>
      <c r="AF299" s="46">
        <f t="shared" si="268"/>
        <v>4211.0738313255815</v>
      </c>
      <c r="AG299" s="46">
        <f t="shared" si="269"/>
        <v>3750.4343829993463</v>
      </c>
      <c r="AH299" s="46">
        <f t="shared" si="302"/>
        <v>19590.451331781915</v>
      </c>
      <c r="AI299" s="46">
        <f t="shared" si="296"/>
        <v>0.53174965449201383</v>
      </c>
      <c r="AJ299" s="47">
        <f t="shared" si="303"/>
        <v>0.72921166645358459</v>
      </c>
      <c r="AK299" s="47">
        <f t="shared" si="304"/>
        <v>1936.8549935707945</v>
      </c>
      <c r="AL299" s="47">
        <f t="shared" si="305"/>
        <v>-6247.5383279161169</v>
      </c>
      <c r="AM299" s="47">
        <f t="shared" si="306"/>
        <v>-19123.992917346372</v>
      </c>
      <c r="AN299" s="47">
        <f t="shared" si="307"/>
        <v>-26704.163680632071</v>
      </c>
      <c r="AO299" s="47">
        <f t="shared" si="308"/>
        <v>-190011.96579274043</v>
      </c>
      <c r="AP299" s="47">
        <f t="shared" si="309"/>
        <v>1.5696862189511989E-5</v>
      </c>
      <c r="AQ299" s="47">
        <f t="shared" si="297"/>
        <v>-3.7696141021665994</v>
      </c>
      <c r="AR299" s="1">
        <f t="shared" si="259"/>
        <v>6619</v>
      </c>
      <c r="AS299" s="1">
        <f t="shared" si="278"/>
        <v>946</v>
      </c>
      <c r="AT299" s="1">
        <f t="shared" si="279"/>
        <v>563</v>
      </c>
      <c r="AU299" s="1">
        <f t="shared" si="280"/>
        <v>382</v>
      </c>
      <c r="AV299" s="1">
        <f t="shared" si="281"/>
        <v>770</v>
      </c>
      <c r="AW299" s="27">
        <f t="shared" si="271"/>
        <v>9280</v>
      </c>
      <c r="AX299" s="41">
        <f t="shared" si="298"/>
        <v>4.321336206896552</v>
      </c>
      <c r="AY299" s="29">
        <f t="shared" si="272"/>
        <v>0.46058454406955973</v>
      </c>
      <c r="AZ299" s="29">
        <f t="shared" si="273"/>
        <v>0.10325695786266365</v>
      </c>
      <c r="BA299" s="29">
        <f t="shared" si="274"/>
        <v>1.7459293716557676</v>
      </c>
      <c r="BB299" s="29">
        <f t="shared" si="275"/>
        <v>5.3886017854488717</v>
      </c>
      <c r="BC299" s="29">
        <f t="shared" si="276"/>
        <v>11.031274199241976</v>
      </c>
      <c r="BD299" s="29">
        <f t="shared" si="277"/>
        <v>3048.6090971964159</v>
      </c>
      <c r="BE299" s="29">
        <f t="shared" si="277"/>
        <v>97.681082138079802</v>
      </c>
      <c r="BF299" s="29">
        <f t="shared" si="277"/>
        <v>982.95823624219713</v>
      </c>
      <c r="BG299" s="29">
        <f t="shared" si="260"/>
        <v>2058.4458820414688</v>
      </c>
      <c r="BH299" s="29">
        <f t="shared" si="260"/>
        <v>8494.0811334163209</v>
      </c>
      <c r="BI299" s="29">
        <f t="shared" si="299"/>
        <v>1.5822583717032528</v>
      </c>
      <c r="BJ299" s="28">
        <f t="shared" si="282"/>
        <v>1.257878520248777</v>
      </c>
      <c r="BK299" s="28">
        <f t="shared" si="283"/>
        <v>1039.5378769064037</v>
      </c>
      <c r="BL299" s="28">
        <f t="shared" si="284"/>
        <v>-15.770810807066599</v>
      </c>
      <c r="BM299" s="28">
        <f t="shared" si="285"/>
        <v>-652.5778042122862</v>
      </c>
      <c r="BN299" s="28">
        <f t="shared" si="286"/>
        <v>-2400.829924634862</v>
      </c>
      <c r="BO299" s="28">
        <f t="shared" si="287"/>
        <v>-14174.676026855779</v>
      </c>
      <c r="BP299" s="28">
        <f t="shared" si="288"/>
        <v>1.0779346521166862E-4</v>
      </c>
      <c r="BQ299" s="28">
        <f t="shared" si="300"/>
        <v>-1.7467194473596459</v>
      </c>
    </row>
    <row r="300" spans="1:69" x14ac:dyDescent="0.2">
      <c r="A300" s="1" t="s">
        <v>708</v>
      </c>
      <c r="B300" s="1" t="s">
        <v>996</v>
      </c>
      <c r="C300" s="1" t="s">
        <v>30</v>
      </c>
      <c r="D300" s="2">
        <v>8714</v>
      </c>
      <c r="E300" s="4" t="s">
        <v>144</v>
      </c>
      <c r="F300" s="1" t="s">
        <v>997</v>
      </c>
      <c r="G300" s="1">
        <v>5436</v>
      </c>
      <c r="H300">
        <v>2166</v>
      </c>
      <c r="I300" s="1">
        <v>1744</v>
      </c>
      <c r="J300">
        <v>716</v>
      </c>
      <c r="K300" s="1">
        <v>714</v>
      </c>
      <c r="L300">
        <v>301</v>
      </c>
      <c r="M300" s="1">
        <v>393</v>
      </c>
      <c r="N300">
        <v>222</v>
      </c>
      <c r="O300" s="1">
        <v>431</v>
      </c>
      <c r="P300" s="1">
        <v>243</v>
      </c>
      <c r="Q300" s="36">
        <f t="shared" si="301"/>
        <v>3270</v>
      </c>
      <c r="R300" s="36">
        <f t="shared" si="289"/>
        <v>1028</v>
      </c>
      <c r="S300" s="36">
        <f t="shared" si="290"/>
        <v>413</v>
      </c>
      <c r="T300" s="36">
        <f t="shared" si="291"/>
        <v>171</v>
      </c>
      <c r="U300" s="36">
        <f t="shared" si="292"/>
        <v>188</v>
      </c>
      <c r="V300" s="36">
        <f t="shared" si="293"/>
        <v>22231</v>
      </c>
      <c r="W300" s="45">
        <f t="shared" si="294"/>
        <v>5070</v>
      </c>
      <c r="X300" s="50">
        <f t="shared" si="295"/>
        <v>4.3848126232741613</v>
      </c>
      <c r="Y300" s="46">
        <f t="shared" si="261"/>
        <v>0.37845550848281895</v>
      </c>
      <c r="Z300" s="46">
        <f t="shared" si="262"/>
        <v>0.1480807550311416</v>
      </c>
      <c r="AA300" s="46">
        <f t="shared" si="263"/>
        <v>1.9177060015794642</v>
      </c>
      <c r="AB300" s="46">
        <f t="shared" si="264"/>
        <v>5.6873312481277871</v>
      </c>
      <c r="AC300" s="46">
        <f t="shared" si="265"/>
        <v>11.45695649467611</v>
      </c>
      <c r="AD300" s="46">
        <f t="shared" si="266"/>
        <v>1237.5495127388181</v>
      </c>
      <c r="AE300" s="46">
        <f t="shared" si="267"/>
        <v>152.22701617201355</v>
      </c>
      <c r="AF300" s="46">
        <f t="shared" si="268"/>
        <v>792.01257865231878</v>
      </c>
      <c r="AG300" s="46">
        <f t="shared" si="269"/>
        <v>972.53364342985162</v>
      </c>
      <c r="AH300" s="46">
        <f t="shared" si="302"/>
        <v>2153.9078209991085</v>
      </c>
      <c r="AI300" s="46">
        <f t="shared" si="296"/>
        <v>1.0471948258023496</v>
      </c>
      <c r="AJ300" s="47">
        <f t="shared" si="303"/>
        <v>1.0233253763111465</v>
      </c>
      <c r="AK300" s="47">
        <f t="shared" si="304"/>
        <v>710.44222768241718</v>
      </c>
      <c r="AL300" s="47">
        <f t="shared" si="305"/>
        <v>-54.663799313689005</v>
      </c>
      <c r="AM300" s="47">
        <f t="shared" si="306"/>
        <v>-1023.4858934306761</v>
      </c>
      <c r="AN300" s="47">
        <f t="shared" si="307"/>
        <v>-2164.3010211647515</v>
      </c>
      <c r="AO300" s="47">
        <f t="shared" si="308"/>
        <v>-6803.3139657556139</v>
      </c>
      <c r="AP300" s="47">
        <f t="shared" si="309"/>
        <v>1.9735542177773093E-4</v>
      </c>
      <c r="AQ300" s="47">
        <f t="shared" si="297"/>
        <v>-1.8423764999420906</v>
      </c>
      <c r="AR300" s="1">
        <f t="shared" si="259"/>
        <v>2166</v>
      </c>
      <c r="AS300" s="1">
        <f t="shared" si="278"/>
        <v>716</v>
      </c>
      <c r="AT300" s="1">
        <f t="shared" si="279"/>
        <v>301</v>
      </c>
      <c r="AU300" s="1">
        <f t="shared" si="280"/>
        <v>222</v>
      </c>
      <c r="AV300" s="1">
        <f t="shared" si="281"/>
        <v>243</v>
      </c>
      <c r="AW300" s="27">
        <f t="shared" si="271"/>
        <v>3648</v>
      </c>
      <c r="AX300" s="41">
        <f t="shared" si="298"/>
        <v>4.1896929824561404</v>
      </c>
      <c r="AY300" s="29">
        <f t="shared" si="272"/>
        <v>0.65659746268082475</v>
      </c>
      <c r="AZ300" s="29">
        <f t="shared" si="273"/>
        <v>3.5983427593105598E-2</v>
      </c>
      <c r="BA300" s="29">
        <f t="shared" si="274"/>
        <v>1.4153693925053865</v>
      </c>
      <c r="BB300" s="29">
        <f t="shared" si="275"/>
        <v>4.7947553574176673</v>
      </c>
      <c r="BC300" s="29">
        <f t="shared" si="276"/>
        <v>10.174141322329948</v>
      </c>
      <c r="BD300" s="29">
        <f t="shared" si="277"/>
        <v>1422.1901041666665</v>
      </c>
      <c r="BE300" s="29">
        <f t="shared" si="277"/>
        <v>25.764134156663609</v>
      </c>
      <c r="BF300" s="29">
        <f t="shared" si="277"/>
        <v>426.02618714412137</v>
      </c>
      <c r="BG300" s="29">
        <f t="shared" si="260"/>
        <v>1064.4356893467223</v>
      </c>
      <c r="BH300" s="29">
        <f t="shared" si="260"/>
        <v>2472.3163413261773</v>
      </c>
      <c r="BI300" s="29">
        <f t="shared" si="299"/>
        <v>1.4836118607459148</v>
      </c>
      <c r="BJ300" s="28">
        <f t="shared" si="282"/>
        <v>1.2180360670956811</v>
      </c>
      <c r="BK300" s="28">
        <f t="shared" si="283"/>
        <v>637.7152572203305</v>
      </c>
      <c r="BL300" s="28">
        <f t="shared" si="284"/>
        <v>-2.7044961762257644</v>
      </c>
      <c r="BM300" s="28">
        <f t="shared" si="285"/>
        <v>-280.47280003554954</v>
      </c>
      <c r="BN300" s="28">
        <f t="shared" si="286"/>
        <v>-1289.7995144697884</v>
      </c>
      <c r="BO300" s="28">
        <f t="shared" si="287"/>
        <v>-4363.8767619057762</v>
      </c>
      <c r="BP300" s="28">
        <f t="shared" si="288"/>
        <v>2.74348381231743E-4</v>
      </c>
      <c r="BQ300" s="28">
        <f t="shared" si="300"/>
        <v>-1.4538100187440446</v>
      </c>
    </row>
    <row r="301" spans="1:69" x14ac:dyDescent="0.2">
      <c r="A301" s="1" t="s">
        <v>708</v>
      </c>
      <c r="B301" s="1" t="s">
        <v>998</v>
      </c>
      <c r="E301" s="4" t="s">
        <v>144</v>
      </c>
      <c r="F301" s="1" t="s">
        <v>999</v>
      </c>
      <c r="Q301" s="36">
        <f t="shared" si="301"/>
        <v>0</v>
      </c>
      <c r="R301" s="36">
        <f t="shared" si="289"/>
        <v>0</v>
      </c>
      <c r="S301" s="36">
        <f t="shared" si="290"/>
        <v>0</v>
      </c>
      <c r="T301" s="36">
        <f t="shared" si="291"/>
        <v>0</v>
      </c>
      <c r="U301" s="36">
        <f t="shared" si="292"/>
        <v>0</v>
      </c>
      <c r="V301" s="36">
        <f t="shared" si="293"/>
        <v>0</v>
      </c>
      <c r="W301" s="45">
        <f t="shared" si="294"/>
        <v>0</v>
      </c>
      <c r="X301" s="50">
        <f t="shared" si="295"/>
        <v>0</v>
      </c>
      <c r="Y301" s="46">
        <f t="shared" si="261"/>
        <v>25</v>
      </c>
      <c r="Z301" s="46">
        <f t="shared" si="262"/>
        <v>16</v>
      </c>
      <c r="AA301" s="46">
        <f t="shared" si="263"/>
        <v>9</v>
      </c>
      <c r="AB301" s="46">
        <f t="shared" si="264"/>
        <v>4</v>
      </c>
      <c r="AC301" s="46">
        <f t="shared" si="265"/>
        <v>1</v>
      </c>
      <c r="AD301" s="46">
        <f t="shared" si="266"/>
        <v>0</v>
      </c>
      <c r="AE301" s="46">
        <f t="shared" si="267"/>
        <v>0</v>
      </c>
      <c r="AF301" s="46">
        <f t="shared" si="268"/>
        <v>0</v>
      </c>
      <c r="AG301" s="46">
        <f t="shared" si="269"/>
        <v>0</v>
      </c>
      <c r="AH301" s="46">
        <f t="shared" si="302"/>
        <v>0</v>
      </c>
      <c r="AI301" s="46">
        <f t="shared" si="296"/>
        <v>0</v>
      </c>
      <c r="AJ301" s="47">
        <f t="shared" si="303"/>
        <v>0</v>
      </c>
      <c r="AK301" s="47" t="e">
        <f t="shared" si="304"/>
        <v>#DIV/0!</v>
      </c>
      <c r="AL301" s="47" t="e">
        <f t="shared" si="305"/>
        <v>#DIV/0!</v>
      </c>
      <c r="AM301" s="47" t="e">
        <f t="shared" si="306"/>
        <v>#DIV/0!</v>
      </c>
      <c r="AN301" s="47" t="e">
        <f t="shared" si="307"/>
        <v>#DIV/0!</v>
      </c>
      <c r="AO301" s="47" t="e">
        <f t="shared" si="308"/>
        <v>#DIV/0!</v>
      </c>
      <c r="AP301" s="47">
        <f t="shared" si="309"/>
        <v>0</v>
      </c>
      <c r="AQ301" s="47">
        <f t="shared" si="297"/>
        <v>0</v>
      </c>
      <c r="AR301" s="1">
        <f t="shared" si="259"/>
        <v>0</v>
      </c>
      <c r="AS301" s="1">
        <f t="shared" si="278"/>
        <v>0</v>
      </c>
      <c r="AT301" s="1">
        <f t="shared" si="279"/>
        <v>0</v>
      </c>
      <c r="AU301" s="1">
        <f t="shared" si="280"/>
        <v>0</v>
      </c>
      <c r="AV301" s="1">
        <f t="shared" si="281"/>
        <v>0</v>
      </c>
      <c r="AW301" s="27">
        <f t="shared" si="271"/>
        <v>0</v>
      </c>
      <c r="AX301" s="41">
        <f t="shared" si="298"/>
        <v>0</v>
      </c>
      <c r="AY301" s="29">
        <f t="shared" si="272"/>
        <v>25</v>
      </c>
      <c r="AZ301" s="29">
        <f t="shared" si="273"/>
        <v>16</v>
      </c>
      <c r="BA301" s="29">
        <f t="shared" si="274"/>
        <v>9</v>
      </c>
      <c r="BB301" s="29">
        <f t="shared" si="275"/>
        <v>4</v>
      </c>
      <c r="BC301" s="29">
        <f t="shared" si="276"/>
        <v>1</v>
      </c>
      <c r="BD301" s="29">
        <f t="shared" si="277"/>
        <v>0</v>
      </c>
      <c r="BE301" s="29">
        <f t="shared" si="277"/>
        <v>0</v>
      </c>
      <c r="BF301" s="29">
        <f t="shared" si="277"/>
        <v>0</v>
      </c>
      <c r="BG301" s="29">
        <f t="shared" si="260"/>
        <v>0</v>
      </c>
      <c r="BH301" s="29">
        <f t="shared" si="260"/>
        <v>0</v>
      </c>
      <c r="BI301" s="29">
        <f t="shared" si="299"/>
        <v>0</v>
      </c>
      <c r="BJ301" s="28">
        <f t="shared" si="282"/>
        <v>0</v>
      </c>
      <c r="BK301" s="28" t="e">
        <f t="shared" si="283"/>
        <v>#DIV/0!</v>
      </c>
      <c r="BL301" s="28" t="e">
        <f t="shared" si="284"/>
        <v>#DIV/0!</v>
      </c>
      <c r="BM301" s="28" t="e">
        <f t="shared" si="285"/>
        <v>#DIV/0!</v>
      </c>
      <c r="BN301" s="28" t="e">
        <f t="shared" si="286"/>
        <v>#DIV/0!</v>
      </c>
      <c r="BO301" s="28" t="e">
        <f t="shared" si="287"/>
        <v>#DIV/0!</v>
      </c>
      <c r="BP301" s="28">
        <f t="shared" si="288"/>
        <v>0</v>
      </c>
      <c r="BQ301" s="28">
        <f t="shared" si="300"/>
        <v>0</v>
      </c>
    </row>
    <row r="302" spans="1:69" x14ac:dyDescent="0.2">
      <c r="A302" s="1" t="s">
        <v>1000</v>
      </c>
      <c r="B302" s="1" t="s">
        <v>1001</v>
      </c>
      <c r="C302" s="1" t="s">
        <v>34</v>
      </c>
      <c r="D302" s="2" t="s">
        <v>280</v>
      </c>
      <c r="E302" s="4" t="s">
        <v>1002</v>
      </c>
      <c r="F302" s="1" t="s">
        <v>1003</v>
      </c>
      <c r="G302" s="1">
        <v>27</v>
      </c>
      <c r="H302">
        <v>10</v>
      </c>
      <c r="I302" s="1">
        <v>8</v>
      </c>
      <c r="J302">
        <v>7</v>
      </c>
      <c r="K302" s="1">
        <v>1</v>
      </c>
      <c r="L302">
        <v>1</v>
      </c>
      <c r="M302" s="1">
        <v>2</v>
      </c>
      <c r="N302">
        <v>2</v>
      </c>
      <c r="O302" s="1">
        <v>2</v>
      </c>
      <c r="P302" s="1">
        <v>2</v>
      </c>
      <c r="Q302" s="36">
        <f t="shared" si="301"/>
        <v>17</v>
      </c>
      <c r="R302" s="36">
        <f t="shared" si="289"/>
        <v>1</v>
      </c>
      <c r="S302" s="36">
        <f t="shared" si="290"/>
        <v>0</v>
      </c>
      <c r="T302" s="36">
        <f t="shared" si="291"/>
        <v>0</v>
      </c>
      <c r="U302" s="36">
        <f t="shared" si="292"/>
        <v>0</v>
      </c>
      <c r="V302" s="36">
        <f t="shared" si="293"/>
        <v>89</v>
      </c>
      <c r="W302" s="45">
        <f t="shared" si="294"/>
        <v>18</v>
      </c>
      <c r="X302" s="50">
        <f t="shared" si="295"/>
        <v>4.9444444444444446</v>
      </c>
      <c r="Y302" s="46">
        <f t="shared" si="261"/>
        <v>3.0864197530863979E-3</v>
      </c>
      <c r="Z302" s="46">
        <f t="shared" si="262"/>
        <v>0.89197530864197572</v>
      </c>
      <c r="AA302" s="46">
        <f t="shared" si="263"/>
        <v>3.7808641975308648</v>
      </c>
      <c r="AB302" s="46">
        <f t="shared" si="264"/>
        <v>8.669753086419755</v>
      </c>
      <c r="AC302" s="46">
        <f t="shared" si="265"/>
        <v>15.558641975308644</v>
      </c>
      <c r="AD302" s="46">
        <f t="shared" si="266"/>
        <v>5.2469135802468765E-2</v>
      </c>
      <c r="AE302" s="46">
        <f t="shared" si="267"/>
        <v>0.89197530864197572</v>
      </c>
      <c r="AF302" s="46">
        <f t="shared" si="268"/>
        <v>0</v>
      </c>
      <c r="AG302" s="46">
        <f t="shared" si="269"/>
        <v>0</v>
      </c>
      <c r="AH302" s="46">
        <f t="shared" si="302"/>
        <v>0</v>
      </c>
      <c r="AI302" s="46">
        <f t="shared" si="296"/>
        <v>5.5555555555555559E-2</v>
      </c>
      <c r="AJ302" s="47">
        <f t="shared" si="303"/>
        <v>0.23570226039551584</v>
      </c>
      <c r="AK302" s="47">
        <f t="shared" si="304"/>
        <v>0.22260769037354036</v>
      </c>
      <c r="AL302" s="47">
        <f t="shared" si="305"/>
        <v>-64.333622517953884</v>
      </c>
      <c r="AM302" s="47">
        <f t="shared" si="306"/>
        <v>0</v>
      </c>
      <c r="AN302" s="47">
        <f t="shared" si="307"/>
        <v>0</v>
      </c>
      <c r="AO302" s="47">
        <f t="shared" si="308"/>
        <v>0</v>
      </c>
      <c r="AP302" s="47">
        <f t="shared" si="309"/>
        <v>6.6176470588235295E-2</v>
      </c>
      <c r="AQ302" s="47">
        <f t="shared" si="297"/>
        <v>-4.2426406871192874</v>
      </c>
      <c r="AR302" s="1">
        <f t="shared" si="259"/>
        <v>10</v>
      </c>
      <c r="AS302" s="1">
        <f t="shared" si="278"/>
        <v>7</v>
      </c>
      <c r="AT302" s="1">
        <f t="shared" si="279"/>
        <v>1</v>
      </c>
      <c r="AU302" s="1">
        <f t="shared" si="280"/>
        <v>2</v>
      </c>
      <c r="AV302" s="1">
        <f t="shared" si="281"/>
        <v>2</v>
      </c>
      <c r="AW302" s="27">
        <f t="shared" si="271"/>
        <v>22</v>
      </c>
      <c r="AX302" s="41">
        <f t="shared" si="298"/>
        <v>3.9545454545454546</v>
      </c>
      <c r="AY302" s="29">
        <f t="shared" si="272"/>
        <v>1.0929752066115701</v>
      </c>
      <c r="AZ302" s="29">
        <f t="shared" si="273"/>
        <v>2.066115702479335E-3</v>
      </c>
      <c r="BA302" s="29">
        <f t="shared" si="274"/>
        <v>0.91115702479338856</v>
      </c>
      <c r="BB302" s="29">
        <f t="shared" si="275"/>
        <v>3.8202479338842976</v>
      </c>
      <c r="BC302" s="29">
        <f t="shared" si="276"/>
        <v>8.7293388429752063</v>
      </c>
      <c r="BD302" s="29">
        <f t="shared" si="277"/>
        <v>10.9297520661157</v>
      </c>
      <c r="BE302" s="29">
        <f t="shared" si="277"/>
        <v>1.4462809917355345E-2</v>
      </c>
      <c r="BF302" s="29">
        <f t="shared" si="277"/>
        <v>0.91115702479338856</v>
      </c>
      <c r="BG302" s="29">
        <f t="shared" si="260"/>
        <v>7.6404958677685952</v>
      </c>
      <c r="BH302" s="29">
        <f t="shared" si="260"/>
        <v>17.458677685950413</v>
      </c>
      <c r="BI302" s="29">
        <f t="shared" si="299"/>
        <v>1.7597402597402596</v>
      </c>
      <c r="BJ302" s="28">
        <f t="shared" si="282"/>
        <v>1.3265520192364337</v>
      </c>
      <c r="BK302" s="28">
        <f t="shared" si="283"/>
        <v>4.8948863248571515</v>
      </c>
      <c r="BL302" s="28">
        <f t="shared" si="284"/>
        <v>2.8161588126900605E-4</v>
      </c>
      <c r="BM302" s="28">
        <f t="shared" si="285"/>
        <v>-0.37257781091889608</v>
      </c>
      <c r="BN302" s="28">
        <f t="shared" si="286"/>
        <v>-6.3972668205871202</v>
      </c>
      <c r="BO302" s="28">
        <f t="shared" si="287"/>
        <v>-22.096788969571708</v>
      </c>
      <c r="BP302" s="28">
        <f t="shared" si="288"/>
        <v>5.2380952380952382E-2</v>
      </c>
      <c r="BQ302" s="28">
        <f t="shared" si="300"/>
        <v>-1.2556482012558683</v>
      </c>
    </row>
    <row r="303" spans="1:69" x14ac:dyDescent="0.2">
      <c r="A303" s="1" t="s">
        <v>708</v>
      </c>
      <c r="B303" s="1" t="s">
        <v>1004</v>
      </c>
      <c r="C303" s="1" t="s">
        <v>505</v>
      </c>
      <c r="D303" s="2">
        <v>5363</v>
      </c>
      <c r="E303" s="4" t="s">
        <v>65</v>
      </c>
      <c r="F303" s="1" t="s">
        <v>1005</v>
      </c>
      <c r="G303" s="1">
        <v>4534</v>
      </c>
      <c r="H303">
        <v>679</v>
      </c>
      <c r="I303" s="1">
        <v>519</v>
      </c>
      <c r="J303">
        <v>145</v>
      </c>
      <c r="K303" s="1">
        <v>136</v>
      </c>
      <c r="L303">
        <v>71</v>
      </c>
      <c r="M303" s="1">
        <v>76</v>
      </c>
      <c r="N303">
        <v>60</v>
      </c>
      <c r="O303" s="1">
        <v>98</v>
      </c>
      <c r="P303" s="1">
        <v>64</v>
      </c>
      <c r="Q303" s="36">
        <f t="shared" si="301"/>
        <v>3855</v>
      </c>
      <c r="R303" s="36">
        <f t="shared" si="289"/>
        <v>374</v>
      </c>
      <c r="S303" s="36">
        <f t="shared" si="290"/>
        <v>65</v>
      </c>
      <c r="T303" s="36">
        <f t="shared" si="291"/>
        <v>16</v>
      </c>
      <c r="U303" s="36">
        <f t="shared" si="292"/>
        <v>34</v>
      </c>
      <c r="V303" s="36">
        <f t="shared" si="293"/>
        <v>21032</v>
      </c>
      <c r="W303" s="45">
        <f t="shared" si="294"/>
        <v>4344</v>
      </c>
      <c r="X303" s="50">
        <f t="shared" si="295"/>
        <v>4.8416206261510126</v>
      </c>
      <c r="Y303" s="46">
        <f t="shared" si="261"/>
        <v>2.5084026060797304E-2</v>
      </c>
      <c r="Z303" s="46">
        <f t="shared" si="262"/>
        <v>0.70832527836282255</v>
      </c>
      <c r="AA303" s="46">
        <f t="shared" si="263"/>
        <v>3.3915665306648477</v>
      </c>
      <c r="AB303" s="46">
        <f t="shared" si="264"/>
        <v>8.0748077829668734</v>
      </c>
      <c r="AC303" s="46">
        <f t="shared" si="265"/>
        <v>14.758049035268899</v>
      </c>
      <c r="AD303" s="46">
        <f t="shared" si="266"/>
        <v>96.6989204643736</v>
      </c>
      <c r="AE303" s="46">
        <f t="shared" si="267"/>
        <v>264.91365410769561</v>
      </c>
      <c r="AF303" s="46">
        <f t="shared" si="268"/>
        <v>220.4518244932151</v>
      </c>
      <c r="AG303" s="46">
        <f t="shared" si="269"/>
        <v>129.19692452746997</v>
      </c>
      <c r="AH303" s="46">
        <f t="shared" si="302"/>
        <v>501.77366719914255</v>
      </c>
      <c r="AI303" s="46">
        <f t="shared" si="296"/>
        <v>0.27930807985077061</v>
      </c>
      <c r="AJ303" s="47">
        <f t="shared" si="303"/>
        <v>0.52849605471637218</v>
      </c>
      <c r="AK303" s="47">
        <f t="shared" si="304"/>
        <v>103.75164674563948</v>
      </c>
      <c r="AL303" s="47">
        <f t="shared" si="305"/>
        <v>-1510.4121303428662</v>
      </c>
      <c r="AM303" s="47">
        <f t="shared" si="306"/>
        <v>-2750.3541476042483</v>
      </c>
      <c r="AN303" s="47">
        <f t="shared" si="307"/>
        <v>-2487.0987159627889</v>
      </c>
      <c r="AO303" s="47">
        <f t="shared" si="308"/>
        <v>-13058.614210869149</v>
      </c>
      <c r="AP303" s="47">
        <f t="shared" si="309"/>
        <v>2.3036164338638827E-4</v>
      </c>
      <c r="AQ303" s="47">
        <f t="shared" si="297"/>
        <v>-4.538752699462858</v>
      </c>
      <c r="AR303" s="1">
        <f t="shared" si="259"/>
        <v>679</v>
      </c>
      <c r="AS303" s="1">
        <f t="shared" si="278"/>
        <v>145</v>
      </c>
      <c r="AT303" s="1">
        <f t="shared" si="279"/>
        <v>71</v>
      </c>
      <c r="AU303" s="1">
        <f t="shared" si="280"/>
        <v>60</v>
      </c>
      <c r="AV303" s="1">
        <f t="shared" si="281"/>
        <v>64</v>
      </c>
      <c r="AW303" s="27">
        <f t="shared" si="271"/>
        <v>1019</v>
      </c>
      <c r="AX303" s="41">
        <f t="shared" si="298"/>
        <v>4.2904808635917568</v>
      </c>
      <c r="AY303" s="29">
        <f t="shared" si="272"/>
        <v>0.50341740492949916</v>
      </c>
      <c r="AZ303" s="29">
        <f t="shared" si="273"/>
        <v>8.4379132113012845E-2</v>
      </c>
      <c r="BA303" s="29">
        <f t="shared" si="274"/>
        <v>1.6653408592965266</v>
      </c>
      <c r="BB303" s="29">
        <f t="shared" si="275"/>
        <v>5.2463025864800406</v>
      </c>
      <c r="BC303" s="29">
        <f t="shared" si="276"/>
        <v>10.827264313663553</v>
      </c>
      <c r="BD303" s="29">
        <f t="shared" si="277"/>
        <v>341.82041794712995</v>
      </c>
      <c r="BE303" s="29">
        <f t="shared" si="277"/>
        <v>12.234974156386862</v>
      </c>
      <c r="BF303" s="29">
        <f t="shared" si="277"/>
        <v>118.23920101005339</v>
      </c>
      <c r="BG303" s="29">
        <f t="shared" si="260"/>
        <v>314.77815518880243</v>
      </c>
      <c r="BH303" s="29">
        <f t="shared" si="260"/>
        <v>692.94491607446741</v>
      </c>
      <c r="BI303" s="29">
        <f t="shared" si="299"/>
        <v>1.4538483932974853</v>
      </c>
      <c r="BJ303" s="28">
        <f t="shared" si="282"/>
        <v>1.2057563573531285</v>
      </c>
      <c r="BK303" s="28">
        <f t="shared" si="283"/>
        <v>138.35136008189207</v>
      </c>
      <c r="BL303" s="28">
        <f t="shared" si="284"/>
        <v>-2.0274114838527657</v>
      </c>
      <c r="BM303" s="28">
        <f t="shared" si="285"/>
        <v>-87.043104828905271</v>
      </c>
      <c r="BN303" s="28">
        <f t="shared" si="286"/>
        <v>-411.29418771716263</v>
      </c>
      <c r="BO303" s="28">
        <f t="shared" si="287"/>
        <v>-1300.7067709040223</v>
      </c>
      <c r="BP303" s="28">
        <f t="shared" si="288"/>
        <v>9.8425006712991132E-4</v>
      </c>
      <c r="BQ303" s="28">
        <f t="shared" si="300"/>
        <v>-1.6365323846613848</v>
      </c>
    </row>
    <row r="304" spans="1:69" x14ac:dyDescent="0.2">
      <c r="A304" s="1" t="s">
        <v>708</v>
      </c>
      <c r="B304" s="1" t="s">
        <v>1006</v>
      </c>
      <c r="C304" s="1" t="s">
        <v>34</v>
      </c>
      <c r="D304" s="2">
        <v>6180</v>
      </c>
      <c r="E304" s="4" t="s">
        <v>1007</v>
      </c>
      <c r="F304" s="1" t="s">
        <v>1008</v>
      </c>
      <c r="G304" s="1">
        <v>4226</v>
      </c>
      <c r="H304">
        <v>961</v>
      </c>
      <c r="I304" s="1">
        <v>1181</v>
      </c>
      <c r="J304">
        <v>252</v>
      </c>
      <c r="K304" s="1">
        <v>417</v>
      </c>
      <c r="L304">
        <v>131</v>
      </c>
      <c r="M304" s="1">
        <v>172</v>
      </c>
      <c r="N304">
        <v>90</v>
      </c>
      <c r="O304" s="1">
        <v>185</v>
      </c>
      <c r="P304" s="1">
        <v>106</v>
      </c>
      <c r="Q304" s="36">
        <f t="shared" si="301"/>
        <v>3265</v>
      </c>
      <c r="R304" s="36">
        <f t="shared" si="289"/>
        <v>929</v>
      </c>
      <c r="S304" s="36">
        <f t="shared" si="290"/>
        <v>286</v>
      </c>
      <c r="T304" s="36">
        <f t="shared" si="291"/>
        <v>82</v>
      </c>
      <c r="U304" s="36">
        <f t="shared" si="292"/>
        <v>79</v>
      </c>
      <c r="V304" s="36">
        <f t="shared" si="293"/>
        <v>21142</v>
      </c>
      <c r="W304" s="45">
        <f t="shared" si="294"/>
        <v>4641</v>
      </c>
      <c r="X304" s="50">
        <f t="shared" si="295"/>
        <v>4.55548373195432</v>
      </c>
      <c r="Y304" s="46">
        <f t="shared" si="261"/>
        <v>0.19759471255725883</v>
      </c>
      <c r="Z304" s="46">
        <f t="shared" si="262"/>
        <v>0.30856217646589884</v>
      </c>
      <c r="AA304" s="46">
        <f t="shared" si="263"/>
        <v>2.419529640374539</v>
      </c>
      <c r="AB304" s="46">
        <f t="shared" si="264"/>
        <v>6.530497104283179</v>
      </c>
      <c r="AC304" s="46">
        <f t="shared" si="265"/>
        <v>12.641464568191818</v>
      </c>
      <c r="AD304" s="46">
        <f t="shared" si="266"/>
        <v>645.14673649945007</v>
      </c>
      <c r="AE304" s="46">
        <f t="shared" si="267"/>
        <v>286.65426193682003</v>
      </c>
      <c r="AF304" s="46">
        <f t="shared" si="268"/>
        <v>691.9854771471181</v>
      </c>
      <c r="AG304" s="46">
        <f t="shared" si="269"/>
        <v>535.50076255122065</v>
      </c>
      <c r="AH304" s="46">
        <f t="shared" si="302"/>
        <v>998.67570088715365</v>
      </c>
      <c r="AI304" s="46">
        <f t="shared" si="296"/>
        <v>0.68059546099606949</v>
      </c>
      <c r="AJ304" s="47">
        <f t="shared" si="303"/>
        <v>0.82498209737913075</v>
      </c>
      <c r="AK304" s="47">
        <f t="shared" si="304"/>
        <v>510.75495868706571</v>
      </c>
      <c r="AL304" s="47">
        <f t="shared" si="305"/>
        <v>-283.5934364426538</v>
      </c>
      <c r="AM304" s="47">
        <f t="shared" si="306"/>
        <v>-1917.0298739104094</v>
      </c>
      <c r="AN304" s="47">
        <f t="shared" si="307"/>
        <v>-2437.2475451414743</v>
      </c>
      <c r="AO304" s="47">
        <f t="shared" si="308"/>
        <v>-6323.9671648704216</v>
      </c>
      <c r="AP304" s="47">
        <f t="shared" si="309"/>
        <v>2.1561015676684184E-4</v>
      </c>
      <c r="AQ304" s="47">
        <f t="shared" si="297"/>
        <v>-2.2533596573116563</v>
      </c>
      <c r="AR304" s="1">
        <f t="shared" ref="AR304:AR367" si="310">H304</f>
        <v>961</v>
      </c>
      <c r="AS304" s="1">
        <f t="shared" si="278"/>
        <v>252</v>
      </c>
      <c r="AT304" s="1">
        <f t="shared" si="279"/>
        <v>131</v>
      </c>
      <c r="AU304" s="1">
        <f t="shared" si="280"/>
        <v>90</v>
      </c>
      <c r="AV304" s="1">
        <f t="shared" si="281"/>
        <v>106</v>
      </c>
      <c r="AW304" s="27">
        <f t="shared" si="271"/>
        <v>1540</v>
      </c>
      <c r="AX304" s="41">
        <f t="shared" si="298"/>
        <v>4.2155844155844155</v>
      </c>
      <c r="AY304" s="29">
        <f t="shared" si="272"/>
        <v>0.61530780907404292</v>
      </c>
      <c r="AZ304" s="29">
        <f t="shared" si="273"/>
        <v>4.6476640242873991E-2</v>
      </c>
      <c r="BA304" s="29">
        <f t="shared" si="274"/>
        <v>1.4776454714117051</v>
      </c>
      <c r="BB304" s="29">
        <f t="shared" si="275"/>
        <v>4.9088143025805362</v>
      </c>
      <c r="BC304" s="29">
        <f t="shared" si="276"/>
        <v>10.339983133749367</v>
      </c>
      <c r="BD304" s="29">
        <f t="shared" si="277"/>
        <v>591.31080452015522</v>
      </c>
      <c r="BE304" s="29">
        <f t="shared" si="277"/>
        <v>11.712113341204246</v>
      </c>
      <c r="BF304" s="29">
        <f t="shared" si="277"/>
        <v>193.57155675493337</v>
      </c>
      <c r="BG304" s="29">
        <f t="shared" si="260"/>
        <v>441.79328723224825</v>
      </c>
      <c r="BH304" s="29">
        <f t="shared" si="260"/>
        <v>1096.038212177433</v>
      </c>
      <c r="BI304" s="29">
        <f t="shared" si="299"/>
        <v>1.5168459870214257</v>
      </c>
      <c r="BJ304" s="28">
        <f t="shared" si="282"/>
        <v>1.2316030151885087</v>
      </c>
      <c r="BK304" s="28">
        <f t="shared" si="283"/>
        <v>248.28460834948814</v>
      </c>
      <c r="BL304" s="28">
        <f t="shared" si="284"/>
        <v>-1.3515757747061352</v>
      </c>
      <c r="BM304" s="28">
        <f t="shared" si="285"/>
        <v>-125.95471685688655</v>
      </c>
      <c r="BN304" s="28">
        <f t="shared" si="286"/>
        <v>-523.95644161762527</v>
      </c>
      <c r="BO304" s="28">
        <f t="shared" si="287"/>
        <v>-1886.5719823237887</v>
      </c>
      <c r="BP304" s="28">
        <f t="shared" si="288"/>
        <v>6.5061753743796949E-4</v>
      </c>
      <c r="BQ304" s="28">
        <f t="shared" si="300"/>
        <v>-1.4896214532532224</v>
      </c>
    </row>
    <row r="305" spans="1:69" x14ac:dyDescent="0.2">
      <c r="A305" s="1" t="s">
        <v>708</v>
      </c>
      <c r="B305" s="1" t="s">
        <v>1009</v>
      </c>
      <c r="C305" s="1" t="s">
        <v>294</v>
      </c>
      <c r="D305" s="2" t="s">
        <v>412</v>
      </c>
      <c r="E305" s="4" t="s">
        <v>1010</v>
      </c>
      <c r="F305" s="1" t="s">
        <v>1011</v>
      </c>
      <c r="G305" s="1">
        <v>829</v>
      </c>
      <c r="H305">
        <v>45</v>
      </c>
      <c r="I305" s="1">
        <v>116</v>
      </c>
      <c r="J305">
        <v>11</v>
      </c>
      <c r="K305" s="1">
        <v>32</v>
      </c>
      <c r="L305">
        <v>6</v>
      </c>
      <c r="M305" s="1">
        <v>8</v>
      </c>
      <c r="N305">
        <v>3</v>
      </c>
      <c r="O305" s="1">
        <v>14</v>
      </c>
      <c r="P305" s="1">
        <v>3</v>
      </c>
      <c r="Q305" s="36">
        <f t="shared" si="301"/>
        <v>784</v>
      </c>
      <c r="R305" s="36">
        <f t="shared" si="289"/>
        <v>105</v>
      </c>
      <c r="S305" s="36">
        <f t="shared" si="290"/>
        <v>26</v>
      </c>
      <c r="T305" s="36">
        <f t="shared" si="291"/>
        <v>5</v>
      </c>
      <c r="U305" s="36">
        <f t="shared" si="292"/>
        <v>11</v>
      </c>
      <c r="V305" s="36">
        <f t="shared" si="293"/>
        <v>4439</v>
      </c>
      <c r="W305" s="45">
        <f t="shared" si="294"/>
        <v>931</v>
      </c>
      <c r="X305" s="50">
        <f t="shared" si="295"/>
        <v>4.7679914070891511</v>
      </c>
      <c r="Y305" s="46">
        <f t="shared" si="261"/>
        <v>5.3827987184471987E-2</v>
      </c>
      <c r="Z305" s="46">
        <f t="shared" si="262"/>
        <v>0.58981080136277431</v>
      </c>
      <c r="AA305" s="46">
        <f t="shared" si="263"/>
        <v>3.1257936155410766</v>
      </c>
      <c r="AB305" s="46">
        <f t="shared" si="264"/>
        <v>7.6617764297193789</v>
      </c>
      <c r="AC305" s="46">
        <f t="shared" si="265"/>
        <v>14.19775924389768</v>
      </c>
      <c r="AD305" s="46">
        <f t="shared" si="266"/>
        <v>42.201141952626038</v>
      </c>
      <c r="AE305" s="46">
        <f t="shared" si="267"/>
        <v>61.930134143091301</v>
      </c>
      <c r="AF305" s="46">
        <f t="shared" si="268"/>
        <v>81.270634004067986</v>
      </c>
      <c r="AG305" s="46">
        <f t="shared" si="269"/>
        <v>38.308882148596894</v>
      </c>
      <c r="AH305" s="46">
        <f t="shared" si="302"/>
        <v>156.17535168287449</v>
      </c>
      <c r="AI305" s="46">
        <f t="shared" si="296"/>
        <v>0.40847972465726529</v>
      </c>
      <c r="AJ305" s="47">
        <f t="shared" si="303"/>
        <v>0.6391241856300427</v>
      </c>
      <c r="AK305" s="47">
        <f t="shared" si="304"/>
        <v>37.503561841485329</v>
      </c>
      <c r="AL305" s="47">
        <f t="shared" si="305"/>
        <v>-182.18080822977271</v>
      </c>
      <c r="AM305" s="47">
        <f t="shared" si="306"/>
        <v>-550.37416627008793</v>
      </c>
      <c r="AN305" s="47">
        <f t="shared" si="307"/>
        <v>-406.17057705367864</v>
      </c>
      <c r="AO305" s="47">
        <f t="shared" si="308"/>
        <v>-2254.0660570917744</v>
      </c>
      <c r="AP305" s="47">
        <f t="shared" si="309"/>
        <v>1.0775837123974212E-3</v>
      </c>
      <c r="AQ305" s="47">
        <f t="shared" si="297"/>
        <v>-3.6156037496375619</v>
      </c>
      <c r="AR305" s="1">
        <f t="shared" si="310"/>
        <v>45</v>
      </c>
      <c r="AS305" s="1">
        <f t="shared" si="278"/>
        <v>11</v>
      </c>
      <c r="AT305" s="1">
        <f t="shared" si="279"/>
        <v>6</v>
      </c>
      <c r="AU305" s="1">
        <f t="shared" si="280"/>
        <v>3</v>
      </c>
      <c r="AV305" s="1">
        <f t="shared" si="281"/>
        <v>3</v>
      </c>
      <c r="AW305" s="27">
        <f t="shared" si="271"/>
        <v>68</v>
      </c>
      <c r="AX305" s="41">
        <f t="shared" si="298"/>
        <v>4.3529411764705879</v>
      </c>
      <c r="AY305" s="29">
        <f t="shared" si="272"/>
        <v>0.41868512110726691</v>
      </c>
      <c r="AZ305" s="29">
        <f t="shared" si="273"/>
        <v>0.12456747404844265</v>
      </c>
      <c r="BA305" s="29">
        <f t="shared" si="274"/>
        <v>1.8304498269896183</v>
      </c>
      <c r="BB305" s="29">
        <f t="shared" si="275"/>
        <v>5.5363321799307945</v>
      </c>
      <c r="BC305" s="29">
        <f t="shared" si="276"/>
        <v>11.242214532871969</v>
      </c>
      <c r="BD305" s="29">
        <f t="shared" si="277"/>
        <v>18.84083044982701</v>
      </c>
      <c r="BE305" s="29">
        <f t="shared" si="277"/>
        <v>1.3702422145328692</v>
      </c>
      <c r="BF305" s="29">
        <f t="shared" si="277"/>
        <v>10.982698961937711</v>
      </c>
      <c r="BG305" s="29">
        <f t="shared" si="260"/>
        <v>16.608996539792383</v>
      </c>
      <c r="BH305" s="29">
        <f t="shared" si="260"/>
        <v>33.726643598615908</v>
      </c>
      <c r="BI305" s="29">
        <f t="shared" si="299"/>
        <v>1.2168568920105356</v>
      </c>
      <c r="BJ305" s="28">
        <f t="shared" si="282"/>
        <v>1.1031123659947502</v>
      </c>
      <c r="BK305" s="28">
        <f t="shared" si="283"/>
        <v>9.0820637455740361</v>
      </c>
      <c r="BL305" s="28">
        <f t="shared" si="284"/>
        <v>-0.36028021470045596</v>
      </c>
      <c r="BM305" s="28">
        <f t="shared" si="285"/>
        <v>-11.069518616819336</v>
      </c>
      <c r="BN305" s="28">
        <f t="shared" si="286"/>
        <v>-29.113552703067231</v>
      </c>
      <c r="BO305" s="28">
        <f t="shared" si="287"/>
        <v>-84.244158839673887</v>
      </c>
      <c r="BP305" s="28">
        <f t="shared" si="288"/>
        <v>1.5377657168701944E-2</v>
      </c>
      <c r="BQ305" s="28">
        <f t="shared" si="300"/>
        <v>-1.7792786908074869</v>
      </c>
    </row>
    <row r="306" spans="1:69" x14ac:dyDescent="0.2">
      <c r="A306" s="1" t="s">
        <v>708</v>
      </c>
      <c r="B306" s="1" t="s">
        <v>1012</v>
      </c>
      <c r="C306" s="1" t="s">
        <v>30</v>
      </c>
      <c r="D306" s="2">
        <v>1966</v>
      </c>
      <c r="E306" s="4" t="s">
        <v>1013</v>
      </c>
      <c r="F306" s="1" t="s">
        <v>1014</v>
      </c>
      <c r="G306" s="1">
        <v>1325</v>
      </c>
      <c r="H306">
        <v>241</v>
      </c>
      <c r="I306" s="1">
        <v>329</v>
      </c>
      <c r="J306">
        <v>64</v>
      </c>
      <c r="K306" s="1">
        <v>135</v>
      </c>
      <c r="L306">
        <v>34</v>
      </c>
      <c r="M306" s="1">
        <v>58</v>
      </c>
      <c r="N306">
        <v>26</v>
      </c>
      <c r="O306" s="1">
        <v>119</v>
      </c>
      <c r="P306" s="1">
        <v>51</v>
      </c>
      <c r="Q306" s="36">
        <f t="shared" si="301"/>
        <v>1084</v>
      </c>
      <c r="R306" s="36">
        <f t="shared" si="289"/>
        <v>265</v>
      </c>
      <c r="S306" s="36">
        <f t="shared" si="290"/>
        <v>101</v>
      </c>
      <c r="T306" s="36">
        <f t="shared" si="291"/>
        <v>32</v>
      </c>
      <c r="U306" s="36">
        <f t="shared" si="292"/>
        <v>68</v>
      </c>
      <c r="V306" s="36">
        <f t="shared" si="293"/>
        <v>6915</v>
      </c>
      <c r="W306" s="45">
        <f t="shared" si="294"/>
        <v>1550</v>
      </c>
      <c r="X306" s="50">
        <f t="shared" si="295"/>
        <v>4.4612903225806448</v>
      </c>
      <c r="Y306" s="46">
        <f t="shared" si="261"/>
        <v>0.29020811654526568</v>
      </c>
      <c r="Z306" s="46">
        <f t="shared" si="262"/>
        <v>0.21278876170655536</v>
      </c>
      <c r="AA306" s="46">
        <f t="shared" si="263"/>
        <v>2.135369406867845</v>
      </c>
      <c r="AB306" s="46">
        <f t="shared" si="264"/>
        <v>6.0579500520291347</v>
      </c>
      <c r="AC306" s="46">
        <f t="shared" si="265"/>
        <v>11.980530697190424</v>
      </c>
      <c r="AD306" s="46">
        <f t="shared" si="266"/>
        <v>314.58559833506797</v>
      </c>
      <c r="AE306" s="46">
        <f t="shared" si="267"/>
        <v>56.389021852237171</v>
      </c>
      <c r="AF306" s="46">
        <f t="shared" si="268"/>
        <v>215.67231009365236</v>
      </c>
      <c r="AG306" s="46">
        <f t="shared" si="269"/>
        <v>193.85440166493231</v>
      </c>
      <c r="AH306" s="46">
        <f t="shared" si="302"/>
        <v>814.67608740894889</v>
      </c>
      <c r="AI306" s="46">
        <f t="shared" si="296"/>
        <v>1.0298111164330785</v>
      </c>
      <c r="AJ306" s="47">
        <f t="shared" si="303"/>
        <v>1.0147960959882918</v>
      </c>
      <c r="AK306" s="47">
        <f t="shared" si="304"/>
        <v>162.16504644692716</v>
      </c>
      <c r="AL306" s="47">
        <f t="shared" si="305"/>
        <v>-24.890438141707182</v>
      </c>
      <c r="AM306" s="47">
        <f t="shared" si="306"/>
        <v>-301.57444341959342</v>
      </c>
      <c r="AN306" s="47">
        <f t="shared" si="307"/>
        <v>-456.56450764154908</v>
      </c>
      <c r="AO306" s="47">
        <f t="shared" si="308"/>
        <v>-2698.2776354652883</v>
      </c>
      <c r="AP306" s="47">
        <f t="shared" si="309"/>
        <v>6.4641187195873639E-4</v>
      </c>
      <c r="AQ306" s="47">
        <f t="shared" si="297"/>
        <v>-2.1455327794387964</v>
      </c>
      <c r="AR306" s="1">
        <f t="shared" si="310"/>
        <v>241</v>
      </c>
      <c r="AS306" s="1">
        <f t="shared" si="278"/>
        <v>64</v>
      </c>
      <c r="AT306" s="1">
        <f t="shared" si="279"/>
        <v>34</v>
      </c>
      <c r="AU306" s="1">
        <f t="shared" si="280"/>
        <v>26</v>
      </c>
      <c r="AV306" s="1">
        <f t="shared" si="281"/>
        <v>51</v>
      </c>
      <c r="AW306" s="27">
        <f t="shared" si="271"/>
        <v>416</v>
      </c>
      <c r="AX306" s="41">
        <f t="shared" si="298"/>
        <v>4.0048076923076925</v>
      </c>
      <c r="AY306" s="29">
        <f t="shared" si="272"/>
        <v>0.99040772928994047</v>
      </c>
      <c r="AZ306" s="29">
        <f t="shared" si="273"/>
        <v>2.3113905325445758E-5</v>
      </c>
      <c r="BA306" s="29">
        <f t="shared" si="274"/>
        <v>1.0096384985207105</v>
      </c>
      <c r="BB306" s="29">
        <f t="shared" si="275"/>
        <v>4.0192538831360958</v>
      </c>
      <c r="BC306" s="29">
        <f t="shared" si="276"/>
        <v>9.0288692677514799</v>
      </c>
      <c r="BD306" s="29">
        <f t="shared" si="277"/>
        <v>238.68826275887565</v>
      </c>
      <c r="BE306" s="29">
        <f t="shared" si="277"/>
        <v>1.4792899408285285E-3</v>
      </c>
      <c r="BF306" s="29">
        <f t="shared" si="277"/>
        <v>34.32770894970416</v>
      </c>
      <c r="BG306" s="29">
        <f t="shared" si="260"/>
        <v>104.5006009615385</v>
      </c>
      <c r="BH306" s="29">
        <f t="shared" si="260"/>
        <v>460.47233265532549</v>
      </c>
      <c r="BI306" s="29">
        <f t="shared" si="299"/>
        <v>2.0192539388322523</v>
      </c>
      <c r="BJ306" s="28">
        <f t="shared" si="282"/>
        <v>1.421004552713415</v>
      </c>
      <c r="BK306" s="28">
        <f t="shared" si="283"/>
        <v>82.785002454896258</v>
      </c>
      <c r="BL306" s="28">
        <f t="shared" si="284"/>
        <v>-2.4785835386858943E-6</v>
      </c>
      <c r="BM306" s="28">
        <f t="shared" si="285"/>
        <v>-12.021021182405091</v>
      </c>
      <c r="BN306" s="28">
        <f t="shared" si="286"/>
        <v>-73.013824895250337</v>
      </c>
      <c r="BO306" s="28">
        <f t="shared" si="287"/>
        <v>-482.20733822999767</v>
      </c>
      <c r="BP306" s="28">
        <f t="shared" si="288"/>
        <v>2.4212793201792678E-3</v>
      </c>
      <c r="BQ306" s="28">
        <f t="shared" si="300"/>
        <v>-1.1730061619337502</v>
      </c>
    </row>
    <row r="307" spans="1:69" x14ac:dyDescent="0.2">
      <c r="A307" s="1" t="s">
        <v>708</v>
      </c>
      <c r="B307" s="1" t="s">
        <v>1015</v>
      </c>
      <c r="C307" s="1" t="s">
        <v>34</v>
      </c>
      <c r="D307" s="2" t="s">
        <v>1016</v>
      </c>
      <c r="E307" s="4" t="s">
        <v>204</v>
      </c>
      <c r="F307" s="1" t="s">
        <v>1017</v>
      </c>
      <c r="G307" s="1">
        <v>542</v>
      </c>
      <c r="H307">
        <v>84</v>
      </c>
      <c r="I307" s="1">
        <v>77</v>
      </c>
      <c r="J307">
        <v>13</v>
      </c>
      <c r="K307" s="1">
        <v>34</v>
      </c>
      <c r="L307">
        <v>13</v>
      </c>
      <c r="M307" s="1">
        <v>37</v>
      </c>
      <c r="N307">
        <v>28</v>
      </c>
      <c r="O307" s="1">
        <v>30</v>
      </c>
      <c r="P307" s="1">
        <v>26</v>
      </c>
      <c r="Q307" s="36">
        <f t="shared" si="301"/>
        <v>458</v>
      </c>
      <c r="R307" s="36">
        <f t="shared" si="289"/>
        <v>64</v>
      </c>
      <c r="S307" s="36">
        <f t="shared" si="290"/>
        <v>21</v>
      </c>
      <c r="T307" s="36">
        <f t="shared" si="291"/>
        <v>9</v>
      </c>
      <c r="U307" s="36">
        <f t="shared" si="292"/>
        <v>4</v>
      </c>
      <c r="V307" s="36">
        <f t="shared" si="293"/>
        <v>2631</v>
      </c>
      <c r="W307" s="45">
        <f t="shared" si="294"/>
        <v>556</v>
      </c>
      <c r="X307" s="50">
        <f t="shared" si="295"/>
        <v>4.7320143884892083</v>
      </c>
      <c r="Y307" s="46">
        <f t="shared" si="261"/>
        <v>7.181628797681297E-2</v>
      </c>
      <c r="Z307" s="46">
        <f t="shared" si="262"/>
        <v>0.53584506495522954</v>
      </c>
      <c r="AA307" s="46">
        <f t="shared" si="263"/>
        <v>2.9998738419336464</v>
      </c>
      <c r="AB307" s="46">
        <f t="shared" si="264"/>
        <v>7.463902618912063</v>
      </c>
      <c r="AC307" s="46">
        <f t="shared" si="265"/>
        <v>13.927931395890479</v>
      </c>
      <c r="AD307" s="46">
        <f t="shared" si="266"/>
        <v>32.891859893380342</v>
      </c>
      <c r="AE307" s="46">
        <f t="shared" si="267"/>
        <v>34.294084157134691</v>
      </c>
      <c r="AF307" s="46">
        <f t="shared" si="268"/>
        <v>62.997350680606573</v>
      </c>
      <c r="AG307" s="46">
        <f t="shared" si="269"/>
        <v>67.175123570208569</v>
      </c>
      <c r="AH307" s="46">
        <f t="shared" si="302"/>
        <v>55.711725583561915</v>
      </c>
      <c r="AI307" s="46">
        <f t="shared" si="296"/>
        <v>0.45598224123403985</v>
      </c>
      <c r="AJ307" s="47">
        <f t="shared" si="303"/>
        <v>0.67526457128598105</v>
      </c>
      <c r="AK307" s="47">
        <f t="shared" si="304"/>
        <v>28.627143510429747</v>
      </c>
      <c r="AL307" s="47">
        <f t="shared" si="305"/>
        <v>-81.529904495271794</v>
      </c>
      <c r="AM307" s="47">
        <f t="shared" si="306"/>
        <v>-354.36587078556391</v>
      </c>
      <c r="AN307" s="47">
        <f t="shared" si="307"/>
        <v>-596.0319808107854</v>
      </c>
      <c r="AO307" s="47">
        <f t="shared" si="308"/>
        <v>-675.25533856264497</v>
      </c>
      <c r="AP307" s="47">
        <f t="shared" si="309"/>
        <v>1.8083065014472958E-3</v>
      </c>
      <c r="AQ307" s="47">
        <f t="shared" si="297"/>
        <v>-3.0353436394964488</v>
      </c>
      <c r="AR307" s="1">
        <f t="shared" si="310"/>
        <v>84</v>
      </c>
      <c r="AS307" s="1">
        <f t="shared" si="278"/>
        <v>13</v>
      </c>
      <c r="AT307" s="1">
        <f t="shared" si="279"/>
        <v>13</v>
      </c>
      <c r="AU307" s="1">
        <f t="shared" si="280"/>
        <v>28</v>
      </c>
      <c r="AV307" s="1">
        <f t="shared" si="281"/>
        <v>26</v>
      </c>
      <c r="AW307" s="27">
        <f t="shared" si="271"/>
        <v>164</v>
      </c>
      <c r="AX307" s="41">
        <f t="shared" si="298"/>
        <v>3.6158536585365852</v>
      </c>
      <c r="AY307" s="29">
        <f t="shared" si="272"/>
        <v>1.915861094586556</v>
      </c>
      <c r="AZ307" s="29">
        <f t="shared" si="273"/>
        <v>0.14756841165972645</v>
      </c>
      <c r="BA307" s="29">
        <f t="shared" si="274"/>
        <v>0.37927572873289694</v>
      </c>
      <c r="BB307" s="29">
        <f t="shared" si="275"/>
        <v>2.6109830458060674</v>
      </c>
      <c r="BC307" s="29">
        <f t="shared" si="276"/>
        <v>6.8426903628792379</v>
      </c>
      <c r="BD307" s="29">
        <f t="shared" si="277"/>
        <v>160.9323319452707</v>
      </c>
      <c r="BE307" s="29">
        <f t="shared" si="277"/>
        <v>1.9183893515764439</v>
      </c>
      <c r="BF307" s="29">
        <f t="shared" si="277"/>
        <v>4.9305844735276603</v>
      </c>
      <c r="BG307" s="29">
        <f t="shared" si="260"/>
        <v>73.107525282569895</v>
      </c>
      <c r="BH307" s="29">
        <f t="shared" si="260"/>
        <v>177.90994943486018</v>
      </c>
      <c r="BI307" s="29">
        <f t="shared" si="299"/>
        <v>2.5693176717043245</v>
      </c>
      <c r="BJ307" s="28">
        <f t="shared" si="282"/>
        <v>1.6029091277125864</v>
      </c>
      <c r="BK307" s="28">
        <f t="shared" si="283"/>
        <v>54.0877116375651</v>
      </c>
      <c r="BL307" s="28">
        <f t="shared" si="284"/>
        <v>0.178939718819007</v>
      </c>
      <c r="BM307" s="28">
        <f t="shared" si="285"/>
        <v>-0.73730847096322483</v>
      </c>
      <c r="BN307" s="28">
        <f t="shared" si="286"/>
        <v>-28.683847379818896</v>
      </c>
      <c r="BO307" s="28">
        <f t="shared" si="287"/>
        <v>-113.00221970598675</v>
      </c>
      <c r="BP307" s="28">
        <f t="shared" si="288"/>
        <v>6.2107096871923048E-3</v>
      </c>
      <c r="BQ307" s="28">
        <f t="shared" si="300"/>
        <v>-0.54751582098246987</v>
      </c>
    </row>
    <row r="308" spans="1:69" x14ac:dyDescent="0.2">
      <c r="A308" s="1" t="s">
        <v>708</v>
      </c>
      <c r="B308" s="1" t="s">
        <v>1018</v>
      </c>
      <c r="C308" s="1" t="s">
        <v>294</v>
      </c>
      <c r="D308" s="2">
        <v>4392</v>
      </c>
      <c r="E308" s="4" t="s">
        <v>1019</v>
      </c>
      <c r="F308" s="1" t="s">
        <v>1020</v>
      </c>
      <c r="G308" s="1">
        <v>3639</v>
      </c>
      <c r="H308">
        <v>269</v>
      </c>
      <c r="I308" s="1">
        <v>508</v>
      </c>
      <c r="J308">
        <v>57</v>
      </c>
      <c r="K308" s="1">
        <v>139</v>
      </c>
      <c r="L308">
        <v>34</v>
      </c>
      <c r="M308" s="1">
        <v>39</v>
      </c>
      <c r="N308">
        <v>14</v>
      </c>
      <c r="O308" s="1">
        <v>67</v>
      </c>
      <c r="P308" s="1">
        <v>31</v>
      </c>
      <c r="Q308" s="36">
        <f t="shared" si="301"/>
        <v>3370</v>
      </c>
      <c r="R308" s="36">
        <f t="shared" si="289"/>
        <v>451</v>
      </c>
      <c r="S308" s="36">
        <f t="shared" si="290"/>
        <v>105</v>
      </c>
      <c r="T308" s="36">
        <f t="shared" si="291"/>
        <v>25</v>
      </c>
      <c r="U308" s="36">
        <f t="shared" si="292"/>
        <v>36</v>
      </c>
      <c r="V308" s="36">
        <f t="shared" si="293"/>
        <v>19055</v>
      </c>
      <c r="W308" s="45">
        <f t="shared" si="294"/>
        <v>3987</v>
      </c>
      <c r="X308" s="50">
        <f t="shared" si="295"/>
        <v>4.7792826686731882</v>
      </c>
      <c r="Y308" s="46">
        <f t="shared" si="261"/>
        <v>4.8716140348029624E-2</v>
      </c>
      <c r="Z308" s="46">
        <f t="shared" si="262"/>
        <v>0.60728147769440599</v>
      </c>
      <c r="AA308" s="46">
        <f t="shared" si="263"/>
        <v>3.1658468150407826</v>
      </c>
      <c r="AB308" s="46">
        <f t="shared" si="264"/>
        <v>7.7244121523871589</v>
      </c>
      <c r="AC308" s="46">
        <f t="shared" si="265"/>
        <v>14.282977489733534</v>
      </c>
      <c r="AD308" s="46">
        <f t="shared" si="266"/>
        <v>164.17339297285983</v>
      </c>
      <c r="AE308" s="46">
        <f t="shared" si="267"/>
        <v>273.88394644017711</v>
      </c>
      <c r="AF308" s="46">
        <f t="shared" si="268"/>
        <v>332.41391557928216</v>
      </c>
      <c r="AG308" s="46">
        <f t="shared" si="269"/>
        <v>193.11030380967898</v>
      </c>
      <c r="AH308" s="46">
        <f t="shared" si="302"/>
        <v>514.18718963040726</v>
      </c>
      <c r="AI308" s="46">
        <f t="shared" si="296"/>
        <v>0.37073977632523969</v>
      </c>
      <c r="AJ308" s="47">
        <f t="shared" si="303"/>
        <v>0.60888404177251987</v>
      </c>
      <c r="AK308" s="47">
        <f t="shared" si="304"/>
        <v>160.52232261632693</v>
      </c>
      <c r="AL308" s="47">
        <f t="shared" si="305"/>
        <v>-945.49191453545973</v>
      </c>
      <c r="AM308" s="47">
        <f t="shared" si="306"/>
        <v>-2620.1150945709442</v>
      </c>
      <c r="AN308" s="47">
        <f t="shared" si="307"/>
        <v>-2377.5759055506614</v>
      </c>
      <c r="AO308" s="47">
        <f t="shared" si="308"/>
        <v>-8608.4874964467963</v>
      </c>
      <c r="AP308" s="47">
        <f t="shared" si="309"/>
        <v>2.5100398446003923E-4</v>
      </c>
      <c r="AQ308" s="47">
        <f t="shared" si="297"/>
        <v>-3.6122355111648483</v>
      </c>
      <c r="AR308" s="1">
        <f t="shared" si="310"/>
        <v>269</v>
      </c>
      <c r="AS308" s="1">
        <f t="shared" si="278"/>
        <v>57</v>
      </c>
      <c r="AT308" s="1">
        <f t="shared" si="279"/>
        <v>34</v>
      </c>
      <c r="AU308" s="1">
        <f t="shared" si="280"/>
        <v>14</v>
      </c>
      <c r="AV308" s="1">
        <f t="shared" si="281"/>
        <v>31</v>
      </c>
      <c r="AW308" s="27">
        <f t="shared" si="271"/>
        <v>405</v>
      </c>
      <c r="AX308" s="41">
        <f t="shared" si="298"/>
        <v>4.2814814814814817</v>
      </c>
      <c r="AY308" s="29">
        <f t="shared" si="272"/>
        <v>0.51626886145404638</v>
      </c>
      <c r="AZ308" s="29">
        <f t="shared" si="273"/>
        <v>7.9231824417009711E-2</v>
      </c>
      <c r="BA308" s="29">
        <f t="shared" si="274"/>
        <v>1.6421947873799729</v>
      </c>
      <c r="BB308" s="29">
        <f t="shared" si="275"/>
        <v>5.205157750342936</v>
      </c>
      <c r="BC308" s="29">
        <f t="shared" si="276"/>
        <v>10.768120713305899</v>
      </c>
      <c r="BD308" s="29">
        <f t="shared" si="277"/>
        <v>138.87632373113848</v>
      </c>
      <c r="BE308" s="29">
        <f t="shared" si="277"/>
        <v>4.5162139917695532</v>
      </c>
      <c r="BF308" s="29">
        <f t="shared" si="277"/>
        <v>55.834622770919083</v>
      </c>
      <c r="BG308" s="29">
        <f t="shared" si="260"/>
        <v>72.872208504801108</v>
      </c>
      <c r="BH308" s="29">
        <f t="shared" si="260"/>
        <v>333.81174211248288</v>
      </c>
      <c r="BI308" s="29">
        <f t="shared" si="299"/>
        <v>1.4997799779977996</v>
      </c>
      <c r="BJ308" s="28">
        <f t="shared" si="282"/>
        <v>1.2246550444912232</v>
      </c>
      <c r="BK308" s="28">
        <f t="shared" si="283"/>
        <v>54.328141685614952</v>
      </c>
      <c r="BL308" s="28">
        <f t="shared" si="284"/>
        <v>-0.69212257169443847</v>
      </c>
      <c r="BM308" s="28">
        <f t="shared" si="285"/>
        <v>-38.956021218300791</v>
      </c>
      <c r="BN308" s="28">
        <f t="shared" si="286"/>
        <v>-90.518542497929928</v>
      </c>
      <c r="BO308" s="28">
        <f t="shared" si="287"/>
        <v>-596.38984482150988</v>
      </c>
      <c r="BP308" s="28">
        <f t="shared" si="288"/>
        <v>2.4875316315750681E-3</v>
      </c>
      <c r="BQ308" s="28">
        <f t="shared" si="300"/>
        <v>-1.6721893823345155</v>
      </c>
    </row>
    <row r="309" spans="1:69" x14ac:dyDescent="0.2">
      <c r="A309" s="1" t="s">
        <v>708</v>
      </c>
      <c r="B309" s="1" t="s">
        <v>1021</v>
      </c>
      <c r="C309" s="1" t="s">
        <v>18</v>
      </c>
      <c r="D309" s="2">
        <v>2575</v>
      </c>
      <c r="E309" s="4" t="s">
        <v>1022</v>
      </c>
      <c r="F309" s="1" t="s">
        <v>1023</v>
      </c>
      <c r="G309" s="1">
        <v>1732</v>
      </c>
      <c r="H309">
        <v>473</v>
      </c>
      <c r="I309" s="1">
        <v>456</v>
      </c>
      <c r="J309">
        <v>110</v>
      </c>
      <c r="K309" s="1">
        <v>186</v>
      </c>
      <c r="L309">
        <v>53</v>
      </c>
      <c r="M309" s="1">
        <v>96</v>
      </c>
      <c r="N309">
        <v>36</v>
      </c>
      <c r="O309" s="1">
        <v>105</v>
      </c>
      <c r="P309" s="1">
        <v>50</v>
      </c>
      <c r="Q309" s="36">
        <f t="shared" si="301"/>
        <v>1259</v>
      </c>
      <c r="R309" s="36">
        <f t="shared" si="289"/>
        <v>346</v>
      </c>
      <c r="S309" s="36">
        <f t="shared" si="290"/>
        <v>133</v>
      </c>
      <c r="T309" s="36">
        <f t="shared" si="291"/>
        <v>60</v>
      </c>
      <c r="U309" s="36">
        <f t="shared" si="292"/>
        <v>55</v>
      </c>
      <c r="V309" s="36">
        <f t="shared" si="293"/>
        <v>8253</v>
      </c>
      <c r="W309" s="45">
        <f t="shared" si="294"/>
        <v>1853</v>
      </c>
      <c r="X309" s="50">
        <f t="shared" si="295"/>
        <v>4.4538586076632489</v>
      </c>
      <c r="Y309" s="46">
        <f t="shared" si="261"/>
        <v>0.29827042042352508</v>
      </c>
      <c r="Z309" s="46">
        <f t="shared" si="262"/>
        <v>0.20598763575002291</v>
      </c>
      <c r="AA309" s="46">
        <f t="shared" si="263"/>
        <v>2.1137048510765206</v>
      </c>
      <c r="AB309" s="46">
        <f t="shared" si="264"/>
        <v>6.0214220664030185</v>
      </c>
      <c r="AC309" s="46">
        <f t="shared" si="265"/>
        <v>11.929139281729517</v>
      </c>
      <c r="AD309" s="46">
        <f t="shared" si="266"/>
        <v>375.52245931321806</v>
      </c>
      <c r="AE309" s="46">
        <f t="shared" si="267"/>
        <v>71.271721969507922</v>
      </c>
      <c r="AF309" s="46">
        <f t="shared" si="268"/>
        <v>281.12274519317725</v>
      </c>
      <c r="AG309" s="46">
        <f t="shared" si="269"/>
        <v>361.2853239841811</v>
      </c>
      <c r="AH309" s="46">
        <f t="shared" si="302"/>
        <v>656.10266049512347</v>
      </c>
      <c r="AI309" s="46">
        <f t="shared" si="296"/>
        <v>0.94238926077495022</v>
      </c>
      <c r="AJ309" s="47">
        <f t="shared" si="303"/>
        <v>0.97076735666942893</v>
      </c>
      <c r="AK309" s="47">
        <f t="shared" si="304"/>
        <v>224.17930432136498</v>
      </c>
      <c r="AL309" s="47">
        <f t="shared" si="305"/>
        <v>-35.358378109150493</v>
      </c>
      <c r="AM309" s="47">
        <f t="shared" si="306"/>
        <v>-446.75833593248183</v>
      </c>
      <c r="AN309" s="47">
        <f t="shared" si="307"/>
        <v>-969.06824480305113</v>
      </c>
      <c r="AO309" s="47">
        <f t="shared" si="308"/>
        <v>-2477.0276870040948</v>
      </c>
      <c r="AP309" s="47">
        <f t="shared" si="309"/>
        <v>5.405402251774477E-4</v>
      </c>
      <c r="AQ309" s="47">
        <f t="shared" si="297"/>
        <v>-2.0021790164940021</v>
      </c>
      <c r="AR309" s="1">
        <f t="shared" si="310"/>
        <v>473</v>
      </c>
      <c r="AS309" s="1">
        <f t="shared" si="278"/>
        <v>110</v>
      </c>
      <c r="AT309" s="1">
        <f t="shared" si="279"/>
        <v>53</v>
      </c>
      <c r="AU309" s="1">
        <f t="shared" si="280"/>
        <v>36</v>
      </c>
      <c r="AV309" s="1">
        <f t="shared" si="281"/>
        <v>50</v>
      </c>
      <c r="AW309" s="27">
        <f t="shared" si="271"/>
        <v>722</v>
      </c>
      <c r="AX309" s="41">
        <f t="shared" si="298"/>
        <v>4.2742382271468147</v>
      </c>
      <c r="AY309" s="29">
        <f t="shared" si="272"/>
        <v>0.52673015093499853</v>
      </c>
      <c r="AZ309" s="29">
        <f t="shared" si="273"/>
        <v>7.5206605228627918E-2</v>
      </c>
      <c r="BA309" s="29">
        <f t="shared" si="274"/>
        <v>1.6236830595222573</v>
      </c>
      <c r="BB309" s="29">
        <f t="shared" si="275"/>
        <v>5.1721595138158865</v>
      </c>
      <c r="BC309" s="29">
        <f t="shared" si="276"/>
        <v>10.720635968109516</v>
      </c>
      <c r="BD309" s="29">
        <f t="shared" si="277"/>
        <v>249.14336139225429</v>
      </c>
      <c r="BE309" s="29">
        <f t="shared" si="277"/>
        <v>8.2727265751490702</v>
      </c>
      <c r="BF309" s="29">
        <f t="shared" si="277"/>
        <v>86.055202154679634</v>
      </c>
      <c r="BG309" s="29">
        <f t="shared" si="260"/>
        <v>186.19774249737191</v>
      </c>
      <c r="BH309" s="29">
        <f t="shared" si="260"/>
        <v>536.0317984054758</v>
      </c>
      <c r="BI309" s="29">
        <f t="shared" si="299"/>
        <v>1.4780871442786834</v>
      </c>
      <c r="BJ309" s="28">
        <f t="shared" si="282"/>
        <v>1.2157660730085715</v>
      </c>
      <c r="BK309" s="28">
        <f t="shared" si="283"/>
        <v>100.62209363339885</v>
      </c>
      <c r="BL309" s="28">
        <f t="shared" si="284"/>
        <v>-1.262486095442984</v>
      </c>
      <c r="BM309" s="28">
        <f t="shared" si="285"/>
        <v>-61.020772219884741</v>
      </c>
      <c r="BN309" s="28">
        <f t="shared" si="286"/>
        <v>-235.64612732288705</v>
      </c>
      <c r="BO309" s="28">
        <f t="shared" si="287"/>
        <v>-976.67656853788935</v>
      </c>
      <c r="BP309" s="28">
        <f t="shared" si="288"/>
        <v>1.3908152257666821E-3</v>
      </c>
      <c r="BQ309" s="28">
        <f t="shared" si="300"/>
        <v>-1.6327946280471437</v>
      </c>
    </row>
    <row r="310" spans="1:69" x14ac:dyDescent="0.2">
      <c r="A310" s="1" t="s">
        <v>708</v>
      </c>
      <c r="B310" s="1" t="s">
        <v>1024</v>
      </c>
      <c r="C310" s="1" t="s">
        <v>18</v>
      </c>
      <c r="D310" s="2">
        <v>2297</v>
      </c>
      <c r="E310" s="4" t="s">
        <v>1025</v>
      </c>
      <c r="F310" s="1" t="s">
        <v>1026</v>
      </c>
      <c r="G310" s="1">
        <v>1619</v>
      </c>
      <c r="H310">
        <v>327</v>
      </c>
      <c r="I310" s="1">
        <v>335</v>
      </c>
      <c r="J310">
        <v>78</v>
      </c>
      <c r="K310" s="1">
        <v>130</v>
      </c>
      <c r="L310">
        <v>37</v>
      </c>
      <c r="M310" s="1">
        <v>71</v>
      </c>
      <c r="N310">
        <v>38</v>
      </c>
      <c r="O310" s="1">
        <v>143</v>
      </c>
      <c r="P310" s="1">
        <v>88</v>
      </c>
      <c r="Q310" s="36">
        <f t="shared" si="301"/>
        <v>1292</v>
      </c>
      <c r="R310" s="36">
        <f t="shared" si="289"/>
        <v>257</v>
      </c>
      <c r="S310" s="36">
        <f t="shared" si="290"/>
        <v>93</v>
      </c>
      <c r="T310" s="36">
        <f t="shared" si="291"/>
        <v>33</v>
      </c>
      <c r="U310" s="36">
        <f t="shared" si="292"/>
        <v>55</v>
      </c>
      <c r="V310" s="36">
        <f t="shared" si="293"/>
        <v>7888</v>
      </c>
      <c r="W310" s="45">
        <f t="shared" si="294"/>
        <v>1730</v>
      </c>
      <c r="X310" s="50">
        <f t="shared" si="295"/>
        <v>4.5595375722543352</v>
      </c>
      <c r="Y310" s="46">
        <f t="shared" si="261"/>
        <v>0.19400715025560497</v>
      </c>
      <c r="Z310" s="46">
        <f t="shared" si="262"/>
        <v>0.3130822947642754</v>
      </c>
      <c r="AA310" s="46">
        <f t="shared" si="263"/>
        <v>2.4321574392729457</v>
      </c>
      <c r="AB310" s="46">
        <f t="shared" si="264"/>
        <v>6.5512325837816165</v>
      </c>
      <c r="AC310" s="46">
        <f t="shared" si="265"/>
        <v>12.670307728290286</v>
      </c>
      <c r="AD310" s="46">
        <f t="shared" si="266"/>
        <v>250.65723813024161</v>
      </c>
      <c r="AE310" s="46">
        <f t="shared" si="267"/>
        <v>80.462149754418775</v>
      </c>
      <c r="AF310" s="46">
        <f t="shared" si="268"/>
        <v>226.19064185238395</v>
      </c>
      <c r="AG310" s="46">
        <f t="shared" si="269"/>
        <v>216.19067526479336</v>
      </c>
      <c r="AH310" s="46">
        <f t="shared" si="302"/>
        <v>696.86692505596568</v>
      </c>
      <c r="AI310" s="46">
        <f t="shared" si="296"/>
        <v>0.8504150549784868</v>
      </c>
      <c r="AJ310" s="47">
        <f t="shared" si="303"/>
        <v>0.92217951342376214</v>
      </c>
      <c r="AK310" s="47">
        <f t="shared" si="304"/>
        <v>140.78056647185994</v>
      </c>
      <c r="AL310" s="47">
        <f t="shared" si="305"/>
        <v>-57.408272164351018</v>
      </c>
      <c r="AM310" s="47">
        <f t="shared" si="306"/>
        <v>-449.80477892987392</v>
      </c>
      <c r="AN310" s="47">
        <f t="shared" si="307"/>
        <v>-705.58941525954822</v>
      </c>
      <c r="AO310" s="47">
        <f t="shared" si="308"/>
        <v>-3162.9842102129951</v>
      </c>
      <c r="AP310" s="47">
        <f t="shared" si="309"/>
        <v>5.7903840798577638E-4</v>
      </c>
      <c r="AQ310" s="47">
        <f t="shared" si="297"/>
        <v>-2.4522311957993912</v>
      </c>
      <c r="AR310" s="1">
        <f t="shared" si="310"/>
        <v>327</v>
      </c>
      <c r="AS310" s="1">
        <f t="shared" si="278"/>
        <v>78</v>
      </c>
      <c r="AT310" s="1">
        <f t="shared" si="279"/>
        <v>37</v>
      </c>
      <c r="AU310" s="1">
        <f t="shared" si="280"/>
        <v>38</v>
      </c>
      <c r="AV310" s="1">
        <f t="shared" si="281"/>
        <v>88</v>
      </c>
      <c r="AW310" s="27">
        <f t="shared" si="271"/>
        <v>568</v>
      </c>
      <c r="AX310" s="41">
        <f t="shared" si="298"/>
        <v>3.9119718309859155</v>
      </c>
      <c r="AY310" s="29">
        <f t="shared" si="272"/>
        <v>1.1838052965681412</v>
      </c>
      <c r="AZ310" s="29">
        <f t="shared" si="273"/>
        <v>7.7489585399722269E-3</v>
      </c>
      <c r="BA310" s="29">
        <f t="shared" si="274"/>
        <v>0.83169262051180326</v>
      </c>
      <c r="BB310" s="29">
        <f t="shared" si="275"/>
        <v>3.6556362824836341</v>
      </c>
      <c r="BC310" s="29">
        <f t="shared" si="276"/>
        <v>8.479579944455466</v>
      </c>
      <c r="BD310" s="29">
        <f t="shared" si="277"/>
        <v>387.10433197778218</v>
      </c>
      <c r="BE310" s="29">
        <f t="shared" si="277"/>
        <v>0.60441876611783374</v>
      </c>
      <c r="BF310" s="29">
        <f t="shared" si="277"/>
        <v>30.772626958936719</v>
      </c>
      <c r="BG310" s="29">
        <f t="shared" si="260"/>
        <v>138.91417873437808</v>
      </c>
      <c r="BH310" s="29">
        <f t="shared" si="260"/>
        <v>746.20303511208101</v>
      </c>
      <c r="BI310" s="29">
        <f t="shared" si="299"/>
        <v>2.2991156817447895</v>
      </c>
      <c r="BJ310" s="28">
        <f t="shared" si="282"/>
        <v>1.5162835096857017</v>
      </c>
      <c r="BK310" s="28">
        <f t="shared" si="283"/>
        <v>120.81669056698084</v>
      </c>
      <c r="BL310" s="28">
        <f t="shared" si="284"/>
        <v>1.5262243319734459E-2</v>
      </c>
      <c r="BM310" s="28">
        <f t="shared" si="285"/>
        <v>-8.0501646050530464</v>
      </c>
      <c r="BN310" s="28">
        <f t="shared" si="286"/>
        <v>-76.188045016693906</v>
      </c>
      <c r="BO310" s="28">
        <f t="shared" si="287"/>
        <v>-623.30835043454056</v>
      </c>
      <c r="BP310" s="28">
        <f t="shared" si="288"/>
        <v>1.7699004742585426E-3</v>
      </c>
      <c r="BQ310" s="28">
        <f t="shared" si="300"/>
        <v>-1.0384264616190868</v>
      </c>
    </row>
    <row r="311" spans="1:69" x14ac:dyDescent="0.2">
      <c r="A311" s="1" t="s">
        <v>708</v>
      </c>
      <c r="B311" s="1" t="s">
        <v>1027</v>
      </c>
      <c r="C311" s="1" t="s">
        <v>505</v>
      </c>
      <c r="D311" s="2">
        <v>5363</v>
      </c>
      <c r="E311" s="4" t="s">
        <v>1028</v>
      </c>
      <c r="F311" s="1" t="s">
        <v>1029</v>
      </c>
      <c r="G311" s="1">
        <v>4534</v>
      </c>
      <c r="H311">
        <v>679</v>
      </c>
      <c r="I311" s="1">
        <v>519</v>
      </c>
      <c r="J311">
        <v>145</v>
      </c>
      <c r="K311" s="1">
        <v>136</v>
      </c>
      <c r="L311">
        <v>71</v>
      </c>
      <c r="M311" s="1">
        <v>76</v>
      </c>
      <c r="N311">
        <v>60</v>
      </c>
      <c r="O311" s="1">
        <v>98</v>
      </c>
      <c r="P311" s="1">
        <v>64</v>
      </c>
      <c r="Q311" s="36">
        <f t="shared" si="301"/>
        <v>3855</v>
      </c>
      <c r="R311" s="36">
        <f t="shared" si="289"/>
        <v>374</v>
      </c>
      <c r="S311" s="36">
        <f t="shared" si="290"/>
        <v>65</v>
      </c>
      <c r="T311" s="36">
        <f t="shared" si="291"/>
        <v>16</v>
      </c>
      <c r="U311" s="36">
        <f t="shared" si="292"/>
        <v>34</v>
      </c>
      <c r="V311" s="36">
        <f t="shared" si="293"/>
        <v>21032</v>
      </c>
      <c r="W311" s="45">
        <f t="shared" si="294"/>
        <v>4344</v>
      </c>
      <c r="X311" s="50">
        <f t="shared" si="295"/>
        <v>4.8416206261510126</v>
      </c>
      <c r="Y311" s="46">
        <f t="shared" si="261"/>
        <v>2.5084026060797304E-2</v>
      </c>
      <c r="Z311" s="46">
        <f t="shared" si="262"/>
        <v>0.70832527836282255</v>
      </c>
      <c r="AA311" s="46">
        <f t="shared" si="263"/>
        <v>3.3915665306648477</v>
      </c>
      <c r="AB311" s="46">
        <f t="shared" si="264"/>
        <v>8.0748077829668734</v>
      </c>
      <c r="AC311" s="46">
        <f t="shared" si="265"/>
        <v>14.758049035268899</v>
      </c>
      <c r="AD311" s="46">
        <f t="shared" si="266"/>
        <v>96.6989204643736</v>
      </c>
      <c r="AE311" s="46">
        <f t="shared" si="267"/>
        <v>264.91365410769561</v>
      </c>
      <c r="AF311" s="46">
        <f t="shared" si="268"/>
        <v>220.4518244932151</v>
      </c>
      <c r="AG311" s="46">
        <f t="shared" si="269"/>
        <v>129.19692452746997</v>
      </c>
      <c r="AH311" s="46">
        <f t="shared" si="302"/>
        <v>501.77366719914255</v>
      </c>
      <c r="AI311" s="46">
        <f t="shared" si="296"/>
        <v>0.27930807985077061</v>
      </c>
      <c r="AJ311" s="47">
        <f t="shared" si="303"/>
        <v>0.52849605471637218</v>
      </c>
      <c r="AK311" s="47">
        <f t="shared" si="304"/>
        <v>103.75164674563948</v>
      </c>
      <c r="AL311" s="47">
        <f t="shared" si="305"/>
        <v>-1510.4121303428662</v>
      </c>
      <c r="AM311" s="47">
        <f t="shared" si="306"/>
        <v>-2750.3541476042483</v>
      </c>
      <c r="AN311" s="47">
        <f t="shared" si="307"/>
        <v>-2487.0987159627889</v>
      </c>
      <c r="AO311" s="47">
        <f t="shared" si="308"/>
        <v>-13058.614210869149</v>
      </c>
      <c r="AP311" s="47">
        <f t="shared" si="309"/>
        <v>2.3036164338638827E-4</v>
      </c>
      <c r="AQ311" s="47">
        <f t="shared" si="297"/>
        <v>-4.538752699462858</v>
      </c>
      <c r="AR311" s="1">
        <f t="shared" si="310"/>
        <v>679</v>
      </c>
      <c r="AS311" s="1">
        <f t="shared" si="278"/>
        <v>145</v>
      </c>
      <c r="AT311" s="1">
        <f t="shared" si="279"/>
        <v>71</v>
      </c>
      <c r="AU311" s="1">
        <f t="shared" si="280"/>
        <v>60</v>
      </c>
      <c r="AV311" s="1">
        <f t="shared" si="281"/>
        <v>64</v>
      </c>
      <c r="AW311" s="27">
        <f t="shared" si="271"/>
        <v>1019</v>
      </c>
      <c r="AX311" s="41">
        <f t="shared" si="298"/>
        <v>4.2904808635917568</v>
      </c>
      <c r="AY311" s="29">
        <f t="shared" si="272"/>
        <v>0.50341740492949916</v>
      </c>
      <c r="AZ311" s="29">
        <f t="shared" si="273"/>
        <v>8.4379132113012845E-2</v>
      </c>
      <c r="BA311" s="29">
        <f t="shared" si="274"/>
        <v>1.6653408592965266</v>
      </c>
      <c r="BB311" s="29">
        <f t="shared" si="275"/>
        <v>5.2463025864800406</v>
      </c>
      <c r="BC311" s="29">
        <f t="shared" si="276"/>
        <v>10.827264313663553</v>
      </c>
      <c r="BD311" s="29">
        <f t="shared" si="277"/>
        <v>341.82041794712995</v>
      </c>
      <c r="BE311" s="29">
        <f t="shared" si="277"/>
        <v>12.234974156386862</v>
      </c>
      <c r="BF311" s="29">
        <f t="shared" si="277"/>
        <v>118.23920101005339</v>
      </c>
      <c r="BG311" s="29">
        <f t="shared" si="260"/>
        <v>314.77815518880243</v>
      </c>
      <c r="BH311" s="29">
        <f t="shared" si="260"/>
        <v>692.94491607446741</v>
      </c>
      <c r="BI311" s="29">
        <f t="shared" si="299"/>
        <v>1.4538483932974853</v>
      </c>
      <c r="BJ311" s="28">
        <f t="shared" si="282"/>
        <v>1.2057563573531285</v>
      </c>
      <c r="BK311" s="28">
        <f t="shared" si="283"/>
        <v>138.35136008189207</v>
      </c>
      <c r="BL311" s="28">
        <f t="shared" si="284"/>
        <v>-2.0274114838527657</v>
      </c>
      <c r="BM311" s="28">
        <f t="shared" si="285"/>
        <v>-87.043104828905271</v>
      </c>
      <c r="BN311" s="28">
        <f t="shared" si="286"/>
        <v>-411.29418771716263</v>
      </c>
      <c r="BO311" s="28">
        <f t="shared" si="287"/>
        <v>-1300.7067709040223</v>
      </c>
      <c r="BP311" s="28">
        <f t="shared" si="288"/>
        <v>9.8425006712991132E-4</v>
      </c>
      <c r="BQ311" s="28">
        <f t="shared" si="300"/>
        <v>-1.6365323846613848</v>
      </c>
    </row>
    <row r="312" spans="1:69" x14ac:dyDescent="0.2">
      <c r="A312" s="1" t="s">
        <v>708</v>
      </c>
      <c r="B312" s="1" t="s">
        <v>1030</v>
      </c>
      <c r="C312" s="1" t="s">
        <v>18</v>
      </c>
      <c r="D312" s="2" t="s">
        <v>1031</v>
      </c>
      <c r="E312" s="4" t="s">
        <v>1032</v>
      </c>
      <c r="F312" s="1" t="s">
        <v>1033</v>
      </c>
      <c r="G312" s="1">
        <v>348</v>
      </c>
      <c r="H312">
        <v>48</v>
      </c>
      <c r="I312" s="1">
        <v>95</v>
      </c>
      <c r="J312">
        <v>22</v>
      </c>
      <c r="K312" s="1">
        <v>31</v>
      </c>
      <c r="L312">
        <v>14</v>
      </c>
      <c r="M312" s="1">
        <v>20</v>
      </c>
      <c r="N312">
        <v>12</v>
      </c>
      <c r="O312" s="1">
        <v>18</v>
      </c>
      <c r="P312" s="1">
        <v>14</v>
      </c>
      <c r="Q312" s="36">
        <f t="shared" si="301"/>
        <v>300</v>
      </c>
      <c r="R312" s="36">
        <f t="shared" si="289"/>
        <v>73</v>
      </c>
      <c r="S312" s="36">
        <f t="shared" si="290"/>
        <v>17</v>
      </c>
      <c r="T312" s="36">
        <f t="shared" si="291"/>
        <v>8</v>
      </c>
      <c r="U312" s="36">
        <f t="shared" si="292"/>
        <v>4</v>
      </c>
      <c r="V312" s="36">
        <f t="shared" si="293"/>
        <v>1863</v>
      </c>
      <c r="W312" s="45">
        <f t="shared" si="294"/>
        <v>402</v>
      </c>
      <c r="X312" s="50">
        <f t="shared" si="295"/>
        <v>4.6343283582089549</v>
      </c>
      <c r="Y312" s="46">
        <f t="shared" si="261"/>
        <v>0.13371574961015836</v>
      </c>
      <c r="Z312" s="46">
        <f t="shared" si="262"/>
        <v>0.40237246602806825</v>
      </c>
      <c r="AA312" s="46">
        <f t="shared" si="263"/>
        <v>2.6710291824459782</v>
      </c>
      <c r="AB312" s="46">
        <f t="shared" si="264"/>
        <v>6.9396858988638881</v>
      </c>
      <c r="AC312" s="46">
        <f t="shared" si="265"/>
        <v>13.208342615281797</v>
      </c>
      <c r="AD312" s="46">
        <f t="shared" si="266"/>
        <v>40.114724883047508</v>
      </c>
      <c r="AE312" s="46">
        <f t="shared" si="267"/>
        <v>29.373190020048984</v>
      </c>
      <c r="AF312" s="46">
        <f t="shared" si="268"/>
        <v>45.407496101581629</v>
      </c>
      <c r="AG312" s="46">
        <f t="shared" si="269"/>
        <v>55.517487190911105</v>
      </c>
      <c r="AH312" s="46">
        <f t="shared" si="302"/>
        <v>52.833370461127188</v>
      </c>
      <c r="AI312" s="46">
        <f t="shared" si="296"/>
        <v>0.556723861986824</v>
      </c>
      <c r="AJ312" s="47">
        <f t="shared" si="303"/>
        <v>0.74613930467897482</v>
      </c>
      <c r="AK312" s="47">
        <f t="shared" si="304"/>
        <v>35.313059438429669</v>
      </c>
      <c r="AL312" s="47">
        <f t="shared" si="305"/>
        <v>-44.854445053128792</v>
      </c>
      <c r="AM312" s="47">
        <f t="shared" si="306"/>
        <v>-178.65168491569094</v>
      </c>
      <c r="AN312" s="47">
        <f t="shared" si="307"/>
        <v>-352.07886358412679</v>
      </c>
      <c r="AO312" s="47">
        <f t="shared" si="308"/>
        <v>-462.24553579489998</v>
      </c>
      <c r="AP312" s="47">
        <f t="shared" si="309"/>
        <v>2.5062344139650874E-3</v>
      </c>
      <c r="AQ312" s="47">
        <f t="shared" si="297"/>
        <v>-2.5125437836881894</v>
      </c>
      <c r="AR312" s="1">
        <f t="shared" si="310"/>
        <v>48</v>
      </c>
      <c r="AS312" s="1">
        <f t="shared" si="278"/>
        <v>22</v>
      </c>
      <c r="AT312" s="1">
        <f t="shared" si="279"/>
        <v>14</v>
      </c>
      <c r="AU312" s="1">
        <f t="shared" si="280"/>
        <v>12</v>
      </c>
      <c r="AV312" s="1">
        <f t="shared" si="281"/>
        <v>14</v>
      </c>
      <c r="AW312" s="27">
        <f t="shared" si="271"/>
        <v>110</v>
      </c>
      <c r="AX312" s="41">
        <f t="shared" si="298"/>
        <v>3.709090909090909</v>
      </c>
      <c r="AY312" s="29">
        <f t="shared" si="272"/>
        <v>1.6664462809917358</v>
      </c>
      <c r="AZ312" s="29">
        <f t="shared" si="273"/>
        <v>8.4628099173553781E-2</v>
      </c>
      <c r="BA312" s="29">
        <f t="shared" si="274"/>
        <v>0.50280991735537173</v>
      </c>
      <c r="BB312" s="29">
        <f t="shared" si="275"/>
        <v>2.9209917355371897</v>
      </c>
      <c r="BC312" s="29">
        <f t="shared" si="276"/>
        <v>7.3391735537190081</v>
      </c>
      <c r="BD312" s="29">
        <f t="shared" si="277"/>
        <v>79.989421487603323</v>
      </c>
      <c r="BE312" s="29">
        <f t="shared" si="277"/>
        <v>1.8618181818181831</v>
      </c>
      <c r="BF312" s="29">
        <f t="shared" si="277"/>
        <v>7.0393388429752042</v>
      </c>
      <c r="BG312" s="29">
        <f t="shared" si="260"/>
        <v>35.051900826446278</v>
      </c>
      <c r="BH312" s="29">
        <f t="shared" si="260"/>
        <v>102.74842975206612</v>
      </c>
      <c r="BI312" s="29">
        <f t="shared" si="299"/>
        <v>2.0797331109257713</v>
      </c>
      <c r="BJ312" s="28">
        <f t="shared" si="282"/>
        <v>1.4421279800786653</v>
      </c>
      <c r="BK312" s="28">
        <f t="shared" si="283"/>
        <v>34.428397281057578</v>
      </c>
      <c r="BL312" s="28">
        <f t="shared" si="284"/>
        <v>0.18058561438170975</v>
      </c>
      <c r="BM312" s="28">
        <f t="shared" si="285"/>
        <v>-1.6642646132936876</v>
      </c>
      <c r="BN312" s="28">
        <f t="shared" si="286"/>
        <v>-19.974013041852523</v>
      </c>
      <c r="BO312" s="28">
        <f t="shared" si="287"/>
        <v>-92.808416582886466</v>
      </c>
      <c r="BP312" s="28">
        <f t="shared" si="288"/>
        <v>9.3442065919130141E-3</v>
      </c>
      <c r="BQ312" s="28">
        <f t="shared" si="300"/>
        <v>-0.74602006861070957</v>
      </c>
    </row>
    <row r="313" spans="1:69" x14ac:dyDescent="0.2">
      <c r="A313" s="1" t="s">
        <v>708</v>
      </c>
      <c r="B313" s="1" t="s">
        <v>1034</v>
      </c>
      <c r="C313" s="1" t="s">
        <v>30</v>
      </c>
      <c r="D313" s="2">
        <v>1628</v>
      </c>
      <c r="E313" s="4" t="s">
        <v>856</v>
      </c>
      <c r="F313" s="1" t="s">
        <v>1035</v>
      </c>
      <c r="G313" s="1">
        <v>1039</v>
      </c>
      <c r="H313">
        <v>196</v>
      </c>
      <c r="I313" s="1">
        <v>297</v>
      </c>
      <c r="J313">
        <v>53</v>
      </c>
      <c r="K313" s="1">
        <v>128</v>
      </c>
      <c r="L313">
        <v>30</v>
      </c>
      <c r="M313" s="1">
        <v>45</v>
      </c>
      <c r="N313">
        <v>15</v>
      </c>
      <c r="O313" s="1">
        <v>120</v>
      </c>
      <c r="P313" s="1">
        <v>66</v>
      </c>
      <c r="Q313" s="36">
        <f t="shared" si="301"/>
        <v>843</v>
      </c>
      <c r="R313" s="36">
        <f t="shared" si="289"/>
        <v>244</v>
      </c>
      <c r="S313" s="36">
        <f t="shared" si="290"/>
        <v>98</v>
      </c>
      <c r="T313" s="36">
        <f t="shared" si="291"/>
        <v>30</v>
      </c>
      <c r="U313" s="36">
        <f t="shared" si="292"/>
        <v>54</v>
      </c>
      <c r="V313" s="36">
        <f t="shared" si="293"/>
        <v>5599</v>
      </c>
      <c r="W313" s="45">
        <f t="shared" si="294"/>
        <v>1269</v>
      </c>
      <c r="X313" s="50">
        <f t="shared" si="295"/>
        <v>4.4121355397951145</v>
      </c>
      <c r="Y313" s="46">
        <f t="shared" si="261"/>
        <v>0.34558462357198139</v>
      </c>
      <c r="Z313" s="46">
        <f t="shared" si="262"/>
        <v>0.16985570316221044</v>
      </c>
      <c r="AA313" s="46">
        <f t="shared" si="263"/>
        <v>1.9941267827524394</v>
      </c>
      <c r="AB313" s="46">
        <f t="shared" si="264"/>
        <v>5.8183978623426684</v>
      </c>
      <c r="AC313" s="46">
        <f t="shared" si="265"/>
        <v>11.642668941932898</v>
      </c>
      <c r="AD313" s="46">
        <f t="shared" si="266"/>
        <v>291.3278376711803</v>
      </c>
      <c r="AE313" s="46">
        <f t="shared" si="267"/>
        <v>41.444791571579344</v>
      </c>
      <c r="AF313" s="46">
        <f t="shared" si="268"/>
        <v>195.42442470973907</v>
      </c>
      <c r="AG313" s="46">
        <f t="shared" si="269"/>
        <v>174.55193587028006</v>
      </c>
      <c r="AH313" s="46">
        <f t="shared" si="302"/>
        <v>628.70412286437647</v>
      </c>
      <c r="AI313" s="46">
        <f t="shared" si="296"/>
        <v>1.0500418869772516</v>
      </c>
      <c r="AJ313" s="47">
        <f t="shared" si="303"/>
        <v>1.0247155151442042</v>
      </c>
      <c r="AK313" s="47">
        <f t="shared" si="304"/>
        <v>159.16561626845592</v>
      </c>
      <c r="AL313" s="47">
        <f t="shared" si="305"/>
        <v>-15.874501310051055</v>
      </c>
      <c r="AM313" s="47">
        <f t="shared" si="306"/>
        <v>-256.4751483858854</v>
      </c>
      <c r="AN313" s="47">
        <f t="shared" si="307"/>
        <v>-391.30594097272871</v>
      </c>
      <c r="AO313" s="47">
        <f t="shared" si="308"/>
        <v>-1993.713028797061</v>
      </c>
      <c r="AP313" s="47">
        <f t="shared" si="309"/>
        <v>7.8988843214926839E-4</v>
      </c>
      <c r="AQ313" s="47">
        <f t="shared" si="297"/>
        <v>-1.9733016533860857</v>
      </c>
      <c r="AR313" s="1">
        <f t="shared" si="310"/>
        <v>196</v>
      </c>
      <c r="AS313" s="1">
        <f t="shared" si="278"/>
        <v>53</v>
      </c>
      <c r="AT313" s="1">
        <f t="shared" si="279"/>
        <v>30</v>
      </c>
      <c r="AU313" s="1">
        <f t="shared" si="280"/>
        <v>15</v>
      </c>
      <c r="AV313" s="1">
        <f t="shared" si="281"/>
        <v>66</v>
      </c>
      <c r="AW313" s="27">
        <f t="shared" si="271"/>
        <v>360</v>
      </c>
      <c r="AX313" s="41">
        <f t="shared" si="298"/>
        <v>3.8277777777777779</v>
      </c>
      <c r="AY313" s="29">
        <f t="shared" si="272"/>
        <v>1.3741049382716046</v>
      </c>
      <c r="AZ313" s="29">
        <f t="shared" si="273"/>
        <v>2.9660493827160437E-2</v>
      </c>
      <c r="BA313" s="29">
        <f t="shared" si="274"/>
        <v>0.6852160493827163</v>
      </c>
      <c r="BB313" s="29">
        <f t="shared" si="275"/>
        <v>3.3407716049382721</v>
      </c>
      <c r="BC313" s="29">
        <f t="shared" si="276"/>
        <v>7.996327160493828</v>
      </c>
      <c r="BD313" s="29">
        <f t="shared" si="277"/>
        <v>269.3245679012345</v>
      </c>
      <c r="BE313" s="29">
        <f t="shared" si="277"/>
        <v>1.5720061728395032</v>
      </c>
      <c r="BF313" s="29">
        <f t="shared" si="277"/>
        <v>20.556481481481487</v>
      </c>
      <c r="BG313" s="29">
        <f t="shared" si="277"/>
        <v>50.111574074074085</v>
      </c>
      <c r="BH313" s="29">
        <f t="shared" si="277"/>
        <v>527.75759259259269</v>
      </c>
      <c r="BI313" s="29">
        <f t="shared" si="299"/>
        <v>2.4215103683070258</v>
      </c>
      <c r="BJ313" s="28">
        <f t="shared" si="282"/>
        <v>1.5561202936492493</v>
      </c>
      <c r="BK313" s="28">
        <f t="shared" si="283"/>
        <v>83.783099459525815</v>
      </c>
      <c r="BL313" s="28">
        <f t="shared" si="284"/>
        <v>7.184787642275646E-2</v>
      </c>
      <c r="BM313" s="28">
        <f t="shared" si="285"/>
        <v>-4.5157828019120929</v>
      </c>
      <c r="BN313" s="28">
        <f t="shared" si="286"/>
        <v>-24.307032306139135</v>
      </c>
      <c r="BO313" s="28">
        <f t="shared" si="287"/>
        <v>-396.05022818962101</v>
      </c>
      <c r="BP313" s="28">
        <f t="shared" si="288"/>
        <v>2.8010768584366881E-3</v>
      </c>
      <c r="BQ313" s="28">
        <f t="shared" si="300"/>
        <v>-0.95521789690652603</v>
      </c>
    </row>
    <row r="314" spans="1:69" x14ac:dyDescent="0.2">
      <c r="A314" s="1" t="s">
        <v>708</v>
      </c>
      <c r="B314" s="1" t="s">
        <v>1036</v>
      </c>
      <c r="C314" s="1" t="s">
        <v>34</v>
      </c>
      <c r="D314" s="2">
        <v>1470</v>
      </c>
      <c r="E314" s="4" t="s">
        <v>65</v>
      </c>
      <c r="F314" s="1" t="s">
        <v>1037</v>
      </c>
      <c r="G314" s="1">
        <v>1146</v>
      </c>
      <c r="H314">
        <v>224</v>
      </c>
      <c r="I314" s="1">
        <v>162</v>
      </c>
      <c r="J314">
        <v>29</v>
      </c>
      <c r="K314" s="1">
        <v>57</v>
      </c>
      <c r="L314">
        <v>20</v>
      </c>
      <c r="M314" s="1">
        <v>34</v>
      </c>
      <c r="N314">
        <v>15</v>
      </c>
      <c r="O314" s="1">
        <v>71</v>
      </c>
      <c r="P314" s="1">
        <v>31</v>
      </c>
      <c r="Q314" s="36">
        <f t="shared" si="301"/>
        <v>922</v>
      </c>
      <c r="R314" s="36">
        <f t="shared" si="289"/>
        <v>133</v>
      </c>
      <c r="S314" s="36">
        <f t="shared" si="290"/>
        <v>37</v>
      </c>
      <c r="T314" s="36">
        <f t="shared" si="291"/>
        <v>19</v>
      </c>
      <c r="U314" s="36">
        <f t="shared" si="292"/>
        <v>40</v>
      </c>
      <c r="V314" s="36">
        <f t="shared" si="293"/>
        <v>5331</v>
      </c>
      <c r="W314" s="45">
        <f t="shared" si="294"/>
        <v>1151</v>
      </c>
      <c r="X314" s="50">
        <f t="shared" si="295"/>
        <v>4.6316246741963507</v>
      </c>
      <c r="Y314" s="46">
        <f t="shared" ref="Y314:Y377" si="311">(5-X314)*(5-X314)</f>
        <v>0.13570038066094475</v>
      </c>
      <c r="Z314" s="46">
        <f t="shared" ref="Z314:Z377" si="312">(4-X314)*(4-X314)</f>
        <v>0.39894972905364617</v>
      </c>
      <c r="AA314" s="46">
        <f t="shared" ref="AA314:AA377" si="313">(3-X314)*(3-X314)</f>
        <v>2.6621990774463478</v>
      </c>
      <c r="AB314" s="46">
        <f t="shared" ref="AB314:AB377" si="314">(2-X314)*(2-X314)</f>
        <v>6.9254484258390487</v>
      </c>
      <c r="AC314" s="46">
        <f t="shared" ref="AC314:AC377" si="315">(1-X314)*(1-X314)</f>
        <v>13.18869777423175</v>
      </c>
      <c r="AD314" s="46">
        <f t="shared" ref="AD314:AD377" si="316">Q314*Y314</f>
        <v>125.11575096939106</v>
      </c>
      <c r="AE314" s="46">
        <f t="shared" ref="AE314:AE377" si="317">R314*Z314</f>
        <v>53.060313964134942</v>
      </c>
      <c r="AF314" s="46">
        <f t="shared" ref="AF314:AF377" si="318">S314*AA314</f>
        <v>98.50136586551487</v>
      </c>
      <c r="AG314" s="46">
        <f t="shared" ref="AG314:AG377" si="319">T314*AB314</f>
        <v>131.58352009094193</v>
      </c>
      <c r="AH314" s="46">
        <f t="shared" ref="AH314:AH377" si="320">U314*AC314</f>
        <v>527.54791096926999</v>
      </c>
      <c r="AI314" s="46">
        <f t="shared" si="296"/>
        <v>0.8137468363993503</v>
      </c>
      <c r="AJ314" s="47">
        <f t="shared" si="303"/>
        <v>0.90207917413015937</v>
      </c>
      <c r="AK314" s="47">
        <f t="shared" si="304"/>
        <v>62.786829039593641</v>
      </c>
      <c r="AL314" s="47">
        <f t="shared" si="305"/>
        <v>-45.655692331852826</v>
      </c>
      <c r="AM314" s="47">
        <f t="shared" si="306"/>
        <v>-218.9417309090646</v>
      </c>
      <c r="AN314" s="47">
        <f t="shared" si="307"/>
        <v>-471.72781013600707</v>
      </c>
      <c r="AO314" s="47">
        <f t="shared" si="308"/>
        <v>-2609.9302197386151</v>
      </c>
      <c r="AP314" s="47">
        <f t="shared" si="309"/>
        <v>8.7107882090286452E-4</v>
      </c>
      <c r="AQ314" s="47">
        <f t="shared" si="297"/>
        <v>-2.8601599775316258</v>
      </c>
      <c r="AR314" s="1">
        <f t="shared" si="310"/>
        <v>224</v>
      </c>
      <c r="AS314" s="1">
        <f t="shared" si="278"/>
        <v>29</v>
      </c>
      <c r="AT314" s="1">
        <f t="shared" si="279"/>
        <v>20</v>
      </c>
      <c r="AU314" s="1">
        <f t="shared" si="280"/>
        <v>15</v>
      </c>
      <c r="AV314" s="1">
        <f t="shared" si="281"/>
        <v>31</v>
      </c>
      <c r="AW314" s="27">
        <f t="shared" ref="AW314:AW377" si="321">AR314+AS314+AT314+AU314+AV314</f>
        <v>319</v>
      </c>
      <c r="AX314" s="41">
        <f t="shared" si="298"/>
        <v>4.253918495297806</v>
      </c>
      <c r="AY314" s="29">
        <f t="shared" ref="AY314:AY377" si="322">(5-AX314)*(5-AX314)</f>
        <v>0.55663761165868997</v>
      </c>
      <c r="AZ314" s="29">
        <f t="shared" ref="AZ314:AZ377" si="323">(4-AX314)*(4-AX314)</f>
        <v>6.4474602254301905E-2</v>
      </c>
      <c r="BA314" s="29">
        <f t="shared" ref="BA314:BA377" si="324">(3-AX314)*(3-AX314)</f>
        <v>1.5723115928499138</v>
      </c>
      <c r="BB314" s="29">
        <f t="shared" ref="BB314:BB377" si="325">(2-AX314)*(2-AX314)</f>
        <v>5.080148583445526</v>
      </c>
      <c r="BC314" s="29">
        <f t="shared" ref="BC314:BC377" si="326">(1-AX314)*(1-AX314)</f>
        <v>10.587985574041138</v>
      </c>
      <c r="BD314" s="29">
        <f t="shared" ref="BD314:BG377" si="327">AR314*AY314</f>
        <v>124.68682501154655</v>
      </c>
      <c r="BE314" s="29">
        <f t="shared" si="327"/>
        <v>1.8697634653747552</v>
      </c>
      <c r="BF314" s="29">
        <f t="shared" si="327"/>
        <v>31.446231856998278</v>
      </c>
      <c r="BG314" s="29">
        <f t="shared" si="327"/>
        <v>76.202228751682895</v>
      </c>
      <c r="BH314" s="29">
        <f t="shared" ref="BH314:BH377" si="328">AV314*BC314</f>
        <v>328.2275527952753</v>
      </c>
      <c r="BI314" s="29">
        <f t="shared" si="299"/>
        <v>1.7686559807574773</v>
      </c>
      <c r="BJ314" s="28">
        <f t="shared" si="282"/>
        <v>1.3299082602786845</v>
      </c>
      <c r="BK314" s="28">
        <f t="shared" si="283"/>
        <v>39.549572167800662</v>
      </c>
      <c r="BL314" s="28">
        <f t="shared" si="284"/>
        <v>-0.20184405146133313</v>
      </c>
      <c r="BM314" s="28">
        <f t="shared" si="285"/>
        <v>-16.763815405888678</v>
      </c>
      <c r="BN314" s="28">
        <f t="shared" si="286"/>
        <v>-73.019832187211236</v>
      </c>
      <c r="BO314" s="28">
        <f t="shared" si="287"/>
        <v>-454.06356508741766</v>
      </c>
      <c r="BP314" s="28">
        <f t="shared" si="288"/>
        <v>3.1644941769339127E-3</v>
      </c>
      <c r="BQ314" s="28">
        <f t="shared" si="300"/>
        <v>-1.5964856811695025</v>
      </c>
    </row>
    <row r="315" spans="1:69" x14ac:dyDescent="0.2">
      <c r="A315" s="1" t="s">
        <v>708</v>
      </c>
      <c r="B315" s="1" t="s">
        <v>1038</v>
      </c>
      <c r="C315" s="1" t="s">
        <v>505</v>
      </c>
      <c r="D315" s="2">
        <v>3111</v>
      </c>
      <c r="E315" s="4" t="s">
        <v>445</v>
      </c>
      <c r="F315" s="1" t="s">
        <v>1039</v>
      </c>
      <c r="G315" s="1">
        <v>2741</v>
      </c>
      <c r="H315">
        <v>308</v>
      </c>
      <c r="I315" s="1">
        <v>239</v>
      </c>
      <c r="J315">
        <v>49</v>
      </c>
      <c r="K315" s="1">
        <v>69</v>
      </c>
      <c r="L315">
        <v>27</v>
      </c>
      <c r="M315" s="1">
        <v>44</v>
      </c>
      <c r="N315">
        <v>25</v>
      </c>
      <c r="O315" s="1">
        <v>44</v>
      </c>
      <c r="P315" s="1">
        <v>25</v>
      </c>
      <c r="Q315" s="36">
        <f t="shared" si="301"/>
        <v>2433</v>
      </c>
      <c r="R315" s="36">
        <f t="shared" si="289"/>
        <v>190</v>
      </c>
      <c r="S315" s="36">
        <f t="shared" si="290"/>
        <v>42</v>
      </c>
      <c r="T315" s="36">
        <f t="shared" si="291"/>
        <v>19</v>
      </c>
      <c r="U315" s="36">
        <f t="shared" si="292"/>
        <v>19</v>
      </c>
      <c r="V315" s="36">
        <f t="shared" si="293"/>
        <v>13108</v>
      </c>
      <c r="W315" s="45">
        <f t="shared" si="294"/>
        <v>2703</v>
      </c>
      <c r="X315" s="50">
        <f t="shared" si="295"/>
        <v>4.8494265630780617</v>
      </c>
      <c r="Y315" s="46">
        <f t="shared" si="311"/>
        <v>2.2672359906484918E-2</v>
      </c>
      <c r="Z315" s="46">
        <f t="shared" si="312"/>
        <v>0.72152548606260836</v>
      </c>
      <c r="AA315" s="46">
        <f t="shared" si="313"/>
        <v>3.4203786122187321</v>
      </c>
      <c r="AB315" s="46">
        <f t="shared" si="314"/>
        <v>8.1192317383748556</v>
      </c>
      <c r="AC315" s="46">
        <f t="shared" si="315"/>
        <v>14.818084864530979</v>
      </c>
      <c r="AD315" s="46">
        <f t="shared" si="316"/>
        <v>55.161851652477807</v>
      </c>
      <c r="AE315" s="46">
        <f t="shared" si="317"/>
        <v>137.08984235189558</v>
      </c>
      <c r="AF315" s="46">
        <f t="shared" si="318"/>
        <v>143.65590171318675</v>
      </c>
      <c r="AG315" s="46">
        <f t="shared" si="319"/>
        <v>154.26540302912227</v>
      </c>
      <c r="AH315" s="46">
        <f t="shared" si="320"/>
        <v>281.5436124260886</v>
      </c>
      <c r="AI315" s="46">
        <f t="shared" si="296"/>
        <v>0.28560940457911588</v>
      </c>
      <c r="AJ315" s="47">
        <f t="shared" si="303"/>
        <v>0.53442436750125444</v>
      </c>
      <c r="AK315" s="47">
        <f t="shared" si="304"/>
        <v>54.416229190201399</v>
      </c>
      <c r="AL315" s="47">
        <f t="shared" si="305"/>
        <v>-762.90833422736807</v>
      </c>
      <c r="AM315" s="47">
        <f t="shared" si="306"/>
        <v>-1740.611336790543</v>
      </c>
      <c r="AN315" s="47">
        <f t="shared" si="307"/>
        <v>-2879.8326484140402</v>
      </c>
      <c r="AO315" s="47">
        <f t="shared" si="308"/>
        <v>-7100.4023938297514</v>
      </c>
      <c r="AP315" s="47">
        <f t="shared" si="309"/>
        <v>3.7037026887264661E-4</v>
      </c>
      <c r="AQ315" s="47">
        <f t="shared" si="297"/>
        <v>-4.6034574362546952</v>
      </c>
      <c r="AR315" s="1">
        <f t="shared" si="310"/>
        <v>308</v>
      </c>
      <c r="AS315" s="1">
        <f t="shared" si="278"/>
        <v>49</v>
      </c>
      <c r="AT315" s="1">
        <f t="shared" si="279"/>
        <v>27</v>
      </c>
      <c r="AU315" s="1">
        <f t="shared" si="280"/>
        <v>25</v>
      </c>
      <c r="AV315" s="1">
        <f t="shared" si="281"/>
        <v>25</v>
      </c>
      <c r="AW315" s="27">
        <f t="shared" si="321"/>
        <v>434</v>
      </c>
      <c r="AX315" s="41">
        <f t="shared" si="298"/>
        <v>4.3594470046082954</v>
      </c>
      <c r="AY315" s="29">
        <f t="shared" si="322"/>
        <v>0.4103081399052852</v>
      </c>
      <c r="AZ315" s="29">
        <f t="shared" si="323"/>
        <v>0.12920214912187591</v>
      </c>
      <c r="BA315" s="29">
        <f t="shared" si="324"/>
        <v>1.8480961583384667</v>
      </c>
      <c r="BB315" s="29">
        <f t="shared" si="325"/>
        <v>5.5669901675550575</v>
      </c>
      <c r="BC315" s="29">
        <f t="shared" si="326"/>
        <v>11.285884176771647</v>
      </c>
      <c r="BD315" s="29">
        <f t="shared" si="327"/>
        <v>126.37490709082785</v>
      </c>
      <c r="BE315" s="29">
        <f t="shared" si="327"/>
        <v>6.3309053069719194</v>
      </c>
      <c r="BF315" s="29">
        <f t="shared" si="327"/>
        <v>49.898596275138601</v>
      </c>
      <c r="BG315" s="29">
        <f t="shared" si="327"/>
        <v>139.17475418887645</v>
      </c>
      <c r="BH315" s="29">
        <f t="shared" si="328"/>
        <v>282.14710441929117</v>
      </c>
      <c r="BI315" s="29">
        <f t="shared" si="299"/>
        <v>1.3947488851757643</v>
      </c>
      <c r="BJ315" s="28">
        <f t="shared" si="282"/>
        <v>1.1809948709354179</v>
      </c>
      <c r="BK315" s="28">
        <f t="shared" si="283"/>
        <v>49.144156043184424</v>
      </c>
      <c r="BL315" s="28">
        <f t="shared" si="284"/>
        <v>-1.3815183319531794</v>
      </c>
      <c r="BM315" s="28">
        <f t="shared" si="285"/>
        <v>-41.181918626601686</v>
      </c>
      <c r="BN315" s="28">
        <f t="shared" si="286"/>
        <v>-199.35478104322598</v>
      </c>
      <c r="BO315" s="28">
        <f t="shared" si="287"/>
        <v>-575.4390862305055</v>
      </c>
      <c r="BP315" s="28">
        <f t="shared" si="288"/>
        <v>2.3201608074587292E-3</v>
      </c>
      <c r="BQ315" s="28">
        <f t="shared" si="300"/>
        <v>-1.7823780382028391</v>
      </c>
    </row>
    <row r="316" spans="1:69" x14ac:dyDescent="0.2">
      <c r="A316" s="1" t="s">
        <v>708</v>
      </c>
      <c r="B316" s="1" t="s">
        <v>1040</v>
      </c>
      <c r="C316" s="1" t="s">
        <v>49</v>
      </c>
      <c r="D316" s="2">
        <v>3011</v>
      </c>
      <c r="E316" s="4" t="s">
        <v>1041</v>
      </c>
      <c r="F316" s="1" t="s">
        <v>1042</v>
      </c>
      <c r="G316" s="1">
        <v>2283</v>
      </c>
      <c r="H316">
        <v>577</v>
      </c>
      <c r="I316" s="1">
        <v>483</v>
      </c>
      <c r="J316">
        <v>121</v>
      </c>
      <c r="K316" s="1">
        <v>132</v>
      </c>
      <c r="L316">
        <v>55</v>
      </c>
      <c r="M316" s="1">
        <v>40</v>
      </c>
      <c r="N316">
        <v>23</v>
      </c>
      <c r="O316" s="1">
        <v>73</v>
      </c>
      <c r="P316" s="1">
        <v>46</v>
      </c>
      <c r="Q316" s="36">
        <f t="shared" si="301"/>
        <v>1706</v>
      </c>
      <c r="R316" s="36">
        <f t="shared" si="289"/>
        <v>362</v>
      </c>
      <c r="S316" s="36">
        <f t="shared" si="290"/>
        <v>77</v>
      </c>
      <c r="T316" s="36">
        <f t="shared" si="291"/>
        <v>17</v>
      </c>
      <c r="U316" s="36">
        <f t="shared" si="292"/>
        <v>27</v>
      </c>
      <c r="V316" s="36">
        <f t="shared" si="293"/>
        <v>10270</v>
      </c>
      <c r="W316" s="45">
        <f t="shared" si="294"/>
        <v>2189</v>
      </c>
      <c r="X316" s="50">
        <f t="shared" si="295"/>
        <v>4.6916400182731843</v>
      </c>
      <c r="Y316" s="46">
        <f t="shared" si="311"/>
        <v>9.508587833056209E-2</v>
      </c>
      <c r="Z316" s="46">
        <f t="shared" si="312"/>
        <v>0.47836591487693075</v>
      </c>
      <c r="AA316" s="46">
        <f t="shared" si="313"/>
        <v>2.8616459514232995</v>
      </c>
      <c r="AB316" s="46">
        <f t="shared" si="314"/>
        <v>7.2449259879696681</v>
      </c>
      <c r="AC316" s="46">
        <f t="shared" si="315"/>
        <v>13.628206024516036</v>
      </c>
      <c r="AD316" s="46">
        <f t="shared" si="316"/>
        <v>162.21650843193893</v>
      </c>
      <c r="AE316" s="46">
        <f t="shared" si="317"/>
        <v>173.16846118544893</v>
      </c>
      <c r="AF316" s="46">
        <f t="shared" si="318"/>
        <v>220.34673825959405</v>
      </c>
      <c r="AG316" s="46">
        <f t="shared" si="319"/>
        <v>123.16374179548436</v>
      </c>
      <c r="AH316" s="46">
        <f t="shared" si="320"/>
        <v>367.96156266193299</v>
      </c>
      <c r="AI316" s="46">
        <f t="shared" si="296"/>
        <v>0.47845384475978031</v>
      </c>
      <c r="AJ316" s="47">
        <f t="shared" si="303"/>
        <v>0.69170358157217915</v>
      </c>
      <c r="AK316" s="47">
        <f t="shared" si="304"/>
        <v>151.14472242701561</v>
      </c>
      <c r="AL316" s="47">
        <f t="shared" si="305"/>
        <v>-361.90021245901664</v>
      </c>
      <c r="AM316" s="47">
        <f t="shared" si="306"/>
        <v>-1126.3010872832126</v>
      </c>
      <c r="AN316" s="47">
        <f t="shared" si="307"/>
        <v>-1001.7048532514267</v>
      </c>
      <c r="AO316" s="47">
        <f t="shared" si="308"/>
        <v>-4104.5138598258663</v>
      </c>
      <c r="AP316" s="47">
        <f t="shared" si="309"/>
        <v>4.5745635043037262E-4</v>
      </c>
      <c r="AQ316" s="47">
        <f t="shared" si="297"/>
        <v>-2.9475171991611555</v>
      </c>
      <c r="AR316" s="1">
        <f t="shared" si="310"/>
        <v>577</v>
      </c>
      <c r="AS316" s="1">
        <f t="shared" si="278"/>
        <v>121</v>
      </c>
      <c r="AT316" s="1">
        <f t="shared" si="279"/>
        <v>55</v>
      </c>
      <c r="AU316" s="1">
        <f t="shared" si="280"/>
        <v>23</v>
      </c>
      <c r="AV316" s="1">
        <f t="shared" si="281"/>
        <v>46</v>
      </c>
      <c r="AW316" s="27">
        <f t="shared" si="321"/>
        <v>822</v>
      </c>
      <c r="AX316" s="41">
        <f t="shared" si="298"/>
        <v>4.4111922141119217</v>
      </c>
      <c r="AY316" s="29">
        <f t="shared" si="322"/>
        <v>0.34669460872242103</v>
      </c>
      <c r="AZ316" s="29">
        <f t="shared" si="323"/>
        <v>0.1690790369462645</v>
      </c>
      <c r="BA316" s="29">
        <f t="shared" si="324"/>
        <v>1.991463465170108</v>
      </c>
      <c r="BB316" s="29">
        <f t="shared" si="325"/>
        <v>5.8138478933939517</v>
      </c>
      <c r="BC316" s="29">
        <f t="shared" si="326"/>
        <v>11.636232321617795</v>
      </c>
      <c r="BD316" s="29">
        <f t="shared" si="327"/>
        <v>200.04278923283692</v>
      </c>
      <c r="BE316" s="29">
        <f t="shared" si="327"/>
        <v>20.458563470498003</v>
      </c>
      <c r="BF316" s="29">
        <f t="shared" si="327"/>
        <v>109.53049058435595</v>
      </c>
      <c r="BG316" s="29">
        <f t="shared" si="327"/>
        <v>133.71850154806089</v>
      </c>
      <c r="BH316" s="29">
        <f t="shared" si="328"/>
        <v>535.26668679441855</v>
      </c>
      <c r="BI316" s="29">
        <f t="shared" si="299"/>
        <v>1.2168295147748724</v>
      </c>
      <c r="BJ316" s="28">
        <f t="shared" si="282"/>
        <v>1.10309995683749</v>
      </c>
      <c r="BK316" s="28">
        <f t="shared" si="283"/>
        <v>87.750953193852766</v>
      </c>
      <c r="BL316" s="28">
        <f t="shared" si="284"/>
        <v>-6.2672268634913157</v>
      </c>
      <c r="BM316" s="28">
        <f t="shared" si="285"/>
        <v>-115.15335661430679</v>
      </c>
      <c r="BN316" s="28">
        <f t="shared" si="286"/>
        <v>-240.20316806434343</v>
      </c>
      <c r="BO316" s="28">
        <f t="shared" si="287"/>
        <v>-1360.2909357393576</v>
      </c>
      <c r="BP316" s="28">
        <f t="shared" si="288"/>
        <v>1.2209975936543775E-3</v>
      </c>
      <c r="BQ316" s="28">
        <f t="shared" si="300"/>
        <v>-1.9953099869582682</v>
      </c>
    </row>
    <row r="317" spans="1:69" x14ac:dyDescent="0.2">
      <c r="A317" s="1" t="s">
        <v>708</v>
      </c>
      <c r="B317" s="1" t="s">
        <v>1043</v>
      </c>
      <c r="C317" s="1" t="s">
        <v>49</v>
      </c>
      <c r="D317" s="2">
        <v>2787</v>
      </c>
      <c r="E317" s="4" t="s">
        <v>1044</v>
      </c>
      <c r="F317" s="1" t="s">
        <v>1045</v>
      </c>
      <c r="G317" s="1">
        <v>2181</v>
      </c>
      <c r="H317">
        <v>390</v>
      </c>
      <c r="I317" s="1">
        <v>350</v>
      </c>
      <c r="J317">
        <v>106</v>
      </c>
      <c r="K317" s="1">
        <v>118</v>
      </c>
      <c r="L317">
        <v>52</v>
      </c>
      <c r="M317" s="1">
        <v>47</v>
      </c>
      <c r="N317">
        <v>20</v>
      </c>
      <c r="O317" s="1">
        <v>92</v>
      </c>
      <c r="P317" s="1">
        <v>51</v>
      </c>
      <c r="Q317" s="36">
        <f t="shared" si="301"/>
        <v>1791</v>
      </c>
      <c r="R317" s="36">
        <f t="shared" si="289"/>
        <v>244</v>
      </c>
      <c r="S317" s="36">
        <f t="shared" si="290"/>
        <v>66</v>
      </c>
      <c r="T317" s="36">
        <f t="shared" si="291"/>
        <v>27</v>
      </c>
      <c r="U317" s="36">
        <f t="shared" si="292"/>
        <v>41</v>
      </c>
      <c r="V317" s="36">
        <f t="shared" si="293"/>
        <v>10224</v>
      </c>
      <c r="W317" s="45">
        <f t="shared" si="294"/>
        <v>2169</v>
      </c>
      <c r="X317" s="50">
        <f t="shared" si="295"/>
        <v>4.7136929460580914</v>
      </c>
      <c r="Y317" s="46">
        <f t="shared" si="311"/>
        <v>8.1971729136894947E-2</v>
      </c>
      <c r="Z317" s="46">
        <f t="shared" si="312"/>
        <v>0.50935762125307782</v>
      </c>
      <c r="AA317" s="46">
        <f t="shared" si="313"/>
        <v>2.9367435133692608</v>
      </c>
      <c r="AB317" s="46">
        <f t="shared" si="314"/>
        <v>7.3641294054854436</v>
      </c>
      <c r="AC317" s="46">
        <f t="shared" si="315"/>
        <v>13.791515297601626</v>
      </c>
      <c r="AD317" s="46">
        <f t="shared" si="316"/>
        <v>146.81136688417885</v>
      </c>
      <c r="AE317" s="46">
        <f t="shared" si="317"/>
        <v>124.28325958575098</v>
      </c>
      <c r="AF317" s="46">
        <f t="shared" si="318"/>
        <v>193.82507188237122</v>
      </c>
      <c r="AG317" s="46">
        <f t="shared" si="319"/>
        <v>198.83149394810698</v>
      </c>
      <c r="AH317" s="46">
        <f t="shared" si="320"/>
        <v>565.4521272016666</v>
      </c>
      <c r="AI317" s="46">
        <f t="shared" si="296"/>
        <v>0.56697570087734073</v>
      </c>
      <c r="AJ317" s="47">
        <f t="shared" si="303"/>
        <v>0.75297788870413762</v>
      </c>
      <c r="AK317" s="47">
        <f t="shared" si="304"/>
        <v>98.45665130462632</v>
      </c>
      <c r="AL317" s="47">
        <f t="shared" si="305"/>
        <v>-207.76738299901015</v>
      </c>
      <c r="AM317" s="47">
        <f t="shared" si="306"/>
        <v>-778.02990993808226</v>
      </c>
      <c r="AN317" s="47">
        <f t="shared" si="307"/>
        <v>-1263.8607058375212</v>
      </c>
      <c r="AO317" s="47">
        <f t="shared" si="308"/>
        <v>-4918.7547050008016</v>
      </c>
      <c r="AP317" s="47">
        <f t="shared" si="309"/>
        <v>4.6168032054109189E-4</v>
      </c>
      <c r="AQ317" s="47">
        <f t="shared" si="297"/>
        <v>-3.2640595765161464</v>
      </c>
      <c r="AR317" s="1">
        <f t="shared" si="310"/>
        <v>390</v>
      </c>
      <c r="AS317" s="1">
        <f t="shared" si="278"/>
        <v>106</v>
      </c>
      <c r="AT317" s="1">
        <f t="shared" si="279"/>
        <v>52</v>
      </c>
      <c r="AU317" s="1">
        <f t="shared" si="280"/>
        <v>20</v>
      </c>
      <c r="AV317" s="1">
        <f t="shared" si="281"/>
        <v>51</v>
      </c>
      <c r="AW317" s="27">
        <f t="shared" si="321"/>
        <v>619</v>
      </c>
      <c r="AX317" s="41">
        <f t="shared" si="298"/>
        <v>4.234248788368336</v>
      </c>
      <c r="AY317" s="29">
        <f t="shared" si="322"/>
        <v>0.58637491811536158</v>
      </c>
      <c r="AZ317" s="29">
        <f t="shared" si="323"/>
        <v>5.4872494852033445E-2</v>
      </c>
      <c r="BA317" s="29">
        <f t="shared" si="324"/>
        <v>1.5233700715887053</v>
      </c>
      <c r="BB317" s="29">
        <f t="shared" si="325"/>
        <v>4.9918676483253774</v>
      </c>
      <c r="BC317" s="29">
        <f t="shared" si="326"/>
        <v>10.460365225062048</v>
      </c>
      <c r="BD317" s="29">
        <f t="shared" si="327"/>
        <v>228.68621806499101</v>
      </c>
      <c r="BE317" s="29">
        <f t="shared" si="327"/>
        <v>5.8164844543155452</v>
      </c>
      <c r="BF317" s="29">
        <f t="shared" si="327"/>
        <v>79.215243722612669</v>
      </c>
      <c r="BG317" s="29">
        <f t="shared" si="327"/>
        <v>99.837352966507552</v>
      </c>
      <c r="BH317" s="29">
        <f t="shared" si="328"/>
        <v>533.47862647816441</v>
      </c>
      <c r="BI317" s="29">
        <f t="shared" si="299"/>
        <v>1.532417355479921</v>
      </c>
      <c r="BJ317" s="28">
        <f t="shared" si="282"/>
        <v>1.2379084600566881</v>
      </c>
      <c r="BK317" s="28">
        <f t="shared" si="283"/>
        <v>92.312835710292575</v>
      </c>
      <c r="BL317" s="28">
        <f t="shared" si="284"/>
        <v>-0.71824453790526377</v>
      </c>
      <c r="BM317" s="28">
        <f t="shared" si="285"/>
        <v>-51.540173875891206</v>
      </c>
      <c r="BN317" s="28">
        <f t="shared" si="286"/>
        <v>-117.58691488586209</v>
      </c>
      <c r="BO317" s="28">
        <f t="shared" si="287"/>
        <v>-909.54639217680699</v>
      </c>
      <c r="BP317" s="28">
        <f t="shared" si="288"/>
        <v>1.6233681085532354E-3</v>
      </c>
      <c r="BQ317" s="28">
        <f t="shared" si="300"/>
        <v>-1.6023923902725399</v>
      </c>
    </row>
    <row r="318" spans="1:69" x14ac:dyDescent="0.2">
      <c r="A318" s="1" t="s">
        <v>708</v>
      </c>
      <c r="B318" s="1" t="s">
        <v>1046</v>
      </c>
      <c r="C318" s="1" t="s">
        <v>505</v>
      </c>
      <c r="D318" s="2" t="s">
        <v>1047</v>
      </c>
      <c r="E318" s="4" t="s">
        <v>1048</v>
      </c>
      <c r="F318" s="1" t="s">
        <v>1049</v>
      </c>
      <c r="G318" s="1">
        <v>30</v>
      </c>
      <c r="H318">
        <v>5</v>
      </c>
      <c r="I318" s="1">
        <v>2</v>
      </c>
      <c r="J318">
        <v>2</v>
      </c>
      <c r="K318" s="1">
        <v>1</v>
      </c>
      <c r="L318">
        <v>1</v>
      </c>
      <c r="M318" s="1">
        <v>1</v>
      </c>
      <c r="N318">
        <v>1</v>
      </c>
      <c r="O318" s="1">
        <v>1</v>
      </c>
      <c r="P318" s="1">
        <v>1</v>
      </c>
      <c r="Q318" s="36">
        <f t="shared" si="301"/>
        <v>25</v>
      </c>
      <c r="R318" s="36">
        <f t="shared" si="289"/>
        <v>0</v>
      </c>
      <c r="S318" s="36">
        <f t="shared" si="290"/>
        <v>0</v>
      </c>
      <c r="T318" s="36">
        <f t="shared" si="291"/>
        <v>0</v>
      </c>
      <c r="U318" s="36">
        <f t="shared" si="292"/>
        <v>0</v>
      </c>
      <c r="V318" s="36">
        <f t="shared" si="293"/>
        <v>125</v>
      </c>
      <c r="W318" s="45">
        <f t="shared" si="294"/>
        <v>25</v>
      </c>
      <c r="X318" s="50">
        <f t="shared" si="295"/>
        <v>5</v>
      </c>
      <c r="Y318" s="46">
        <f t="shared" si="311"/>
        <v>0</v>
      </c>
      <c r="Z318" s="46">
        <f t="shared" si="312"/>
        <v>1</v>
      </c>
      <c r="AA318" s="46">
        <f t="shared" si="313"/>
        <v>4</v>
      </c>
      <c r="AB318" s="46">
        <f t="shared" si="314"/>
        <v>9</v>
      </c>
      <c r="AC318" s="46">
        <f t="shared" si="315"/>
        <v>16</v>
      </c>
      <c r="AD318" s="46">
        <f t="shared" si="316"/>
        <v>0</v>
      </c>
      <c r="AE318" s="46">
        <f t="shared" si="317"/>
        <v>0</v>
      </c>
      <c r="AF318" s="46">
        <f t="shared" si="318"/>
        <v>0</v>
      </c>
      <c r="AG318" s="46">
        <f t="shared" si="319"/>
        <v>0</v>
      </c>
      <c r="AH318" s="46">
        <f t="shared" si="320"/>
        <v>0</v>
      </c>
      <c r="AI318" s="46">
        <f t="shared" si="296"/>
        <v>0</v>
      </c>
      <c r="AJ318" s="47">
        <f t="shared" si="303"/>
        <v>0</v>
      </c>
      <c r="AK318" s="47" t="e">
        <f t="shared" si="304"/>
        <v>#DIV/0!</v>
      </c>
      <c r="AL318" s="47" t="e">
        <f t="shared" si="305"/>
        <v>#DIV/0!</v>
      </c>
      <c r="AM318" s="47" t="e">
        <f t="shared" si="306"/>
        <v>#DIV/0!</v>
      </c>
      <c r="AN318" s="47" t="e">
        <f t="shared" si="307"/>
        <v>#DIV/0!</v>
      </c>
      <c r="AO318" s="47" t="e">
        <f t="shared" si="308"/>
        <v>#DIV/0!</v>
      </c>
      <c r="AP318" s="47">
        <f t="shared" si="309"/>
        <v>4.5289855072463768E-2</v>
      </c>
      <c r="AQ318" s="47">
        <f t="shared" si="297"/>
        <v>0</v>
      </c>
      <c r="AR318" s="1">
        <f t="shared" si="310"/>
        <v>5</v>
      </c>
      <c r="AS318" s="1">
        <f t="shared" si="278"/>
        <v>2</v>
      </c>
      <c r="AT318" s="1">
        <f t="shared" si="279"/>
        <v>1</v>
      </c>
      <c r="AU318" s="1">
        <f t="shared" si="280"/>
        <v>1</v>
      </c>
      <c r="AV318" s="1">
        <f t="shared" si="281"/>
        <v>1</v>
      </c>
      <c r="AW318" s="27">
        <f t="shared" si="321"/>
        <v>10</v>
      </c>
      <c r="AX318" s="41">
        <f t="shared" si="298"/>
        <v>3.9</v>
      </c>
      <c r="AY318" s="29">
        <f t="shared" si="322"/>
        <v>1.2100000000000002</v>
      </c>
      <c r="AZ318" s="29">
        <f t="shared" si="323"/>
        <v>1.0000000000000018E-2</v>
      </c>
      <c r="BA318" s="29">
        <f t="shared" si="324"/>
        <v>0.80999999999999983</v>
      </c>
      <c r="BB318" s="29">
        <f t="shared" si="325"/>
        <v>3.61</v>
      </c>
      <c r="BC318" s="29">
        <f t="shared" si="326"/>
        <v>8.41</v>
      </c>
      <c r="BD318" s="29">
        <f t="shared" si="327"/>
        <v>6.0500000000000007</v>
      </c>
      <c r="BE318" s="29">
        <f t="shared" si="327"/>
        <v>2.0000000000000035E-2</v>
      </c>
      <c r="BF318" s="29">
        <f t="shared" si="327"/>
        <v>0.80999999999999983</v>
      </c>
      <c r="BG318" s="29">
        <f t="shared" si="327"/>
        <v>3.61</v>
      </c>
      <c r="BH318" s="29">
        <f t="shared" si="328"/>
        <v>8.41</v>
      </c>
      <c r="BI318" s="29">
        <f t="shared" si="299"/>
        <v>2.0999999999999996</v>
      </c>
      <c r="BJ318" s="28">
        <f t="shared" si="282"/>
        <v>1.4491376746189437</v>
      </c>
      <c r="BK318" s="28">
        <f t="shared" si="283"/>
        <v>2.1868506178206526</v>
      </c>
      <c r="BL318" s="28">
        <f t="shared" si="284"/>
        <v>6.5720529461176793E-4</v>
      </c>
      <c r="BM318" s="28">
        <f t="shared" si="285"/>
        <v>-0.23955132988598871</v>
      </c>
      <c r="BN318" s="28">
        <f t="shared" si="286"/>
        <v>-2.2538855578710515</v>
      </c>
      <c r="BO318" s="28">
        <f t="shared" si="287"/>
        <v>-8.0142899651431794</v>
      </c>
      <c r="BP318" s="28">
        <f t="shared" si="288"/>
        <v>0.1388888888888889</v>
      </c>
      <c r="BQ318" s="28">
        <f t="shared" si="300"/>
        <v>-1.1555859763590215</v>
      </c>
    </row>
    <row r="319" spans="1:69" x14ac:dyDescent="0.2">
      <c r="A319" s="1" t="s">
        <v>708</v>
      </c>
      <c r="B319" s="1" t="s">
        <v>1050</v>
      </c>
      <c r="C319" s="1" t="s">
        <v>30</v>
      </c>
      <c r="D319" s="2" t="s">
        <v>441</v>
      </c>
      <c r="E319" s="4" t="s">
        <v>1051</v>
      </c>
      <c r="F319" s="1" t="s">
        <v>1052</v>
      </c>
      <c r="G319" s="1">
        <v>167</v>
      </c>
      <c r="H319">
        <v>117</v>
      </c>
      <c r="I319" s="1">
        <v>26</v>
      </c>
      <c r="J319">
        <v>10</v>
      </c>
      <c r="K319" s="1">
        <v>9</v>
      </c>
      <c r="L319">
        <v>4</v>
      </c>
      <c r="M319" s="1">
        <v>8</v>
      </c>
      <c r="N319">
        <v>5</v>
      </c>
      <c r="O319" s="1">
        <v>10</v>
      </c>
      <c r="P319" s="1">
        <v>8</v>
      </c>
      <c r="Q319" s="36">
        <f t="shared" si="301"/>
        <v>50</v>
      </c>
      <c r="R319" s="36">
        <f t="shared" si="289"/>
        <v>16</v>
      </c>
      <c r="S319" s="36">
        <f t="shared" si="290"/>
        <v>5</v>
      </c>
      <c r="T319" s="36">
        <f t="shared" si="291"/>
        <v>3</v>
      </c>
      <c r="U319" s="36">
        <f t="shared" si="292"/>
        <v>2</v>
      </c>
      <c r="V319" s="36">
        <f t="shared" si="293"/>
        <v>337</v>
      </c>
      <c r="W319" s="45">
        <f t="shared" si="294"/>
        <v>76</v>
      </c>
      <c r="X319" s="50">
        <f t="shared" si="295"/>
        <v>4.4342105263157894</v>
      </c>
      <c r="Y319" s="46">
        <f t="shared" si="311"/>
        <v>0.32011772853185605</v>
      </c>
      <c r="Z319" s="46">
        <f t="shared" si="312"/>
        <v>0.18853878116343481</v>
      </c>
      <c r="AA319" s="46">
        <f t="shared" si="313"/>
        <v>2.0569598337950135</v>
      </c>
      <c r="AB319" s="46">
        <f t="shared" si="314"/>
        <v>5.9253808864265922</v>
      </c>
      <c r="AC319" s="46">
        <f t="shared" si="315"/>
        <v>11.793801939058172</v>
      </c>
      <c r="AD319" s="46">
        <f t="shared" si="316"/>
        <v>16.005886426592802</v>
      </c>
      <c r="AE319" s="46">
        <f t="shared" si="317"/>
        <v>3.016620498614957</v>
      </c>
      <c r="AF319" s="46">
        <f t="shared" si="318"/>
        <v>10.284799168975066</v>
      </c>
      <c r="AG319" s="46">
        <f t="shared" si="319"/>
        <v>17.776142659279778</v>
      </c>
      <c r="AH319" s="46">
        <f t="shared" si="320"/>
        <v>23.587603878116344</v>
      </c>
      <c r="AI319" s="46">
        <f t="shared" si="296"/>
        <v>0.94228070175438594</v>
      </c>
      <c r="AJ319" s="47">
        <f t="shared" si="303"/>
        <v>0.97071144103404172</v>
      </c>
      <c r="AK319" s="47">
        <f t="shared" si="304"/>
        <v>9.9006600588151361</v>
      </c>
      <c r="AL319" s="47">
        <f t="shared" si="305"/>
        <v>-1.4320249358014328</v>
      </c>
      <c r="AM319" s="47">
        <f t="shared" si="306"/>
        <v>-16.126431503273039</v>
      </c>
      <c r="AN319" s="47">
        <f t="shared" si="307"/>
        <v>-47.306979318723137</v>
      </c>
      <c r="AO319" s="47">
        <f t="shared" si="308"/>
        <v>-88.560548112326387</v>
      </c>
      <c r="AP319" s="47">
        <f t="shared" si="309"/>
        <v>1.3693693693693694E-2</v>
      </c>
      <c r="AQ319" s="47">
        <f t="shared" si="297"/>
        <v>-1.9653918215602655</v>
      </c>
      <c r="AR319" s="1">
        <f t="shared" si="310"/>
        <v>117</v>
      </c>
      <c r="AS319" s="1">
        <f t="shared" si="278"/>
        <v>10</v>
      </c>
      <c r="AT319" s="1">
        <f t="shared" si="279"/>
        <v>4</v>
      </c>
      <c r="AU319" s="1">
        <f t="shared" si="280"/>
        <v>5</v>
      </c>
      <c r="AV319" s="1">
        <f t="shared" si="281"/>
        <v>8</v>
      </c>
      <c r="AW319" s="27">
        <f t="shared" si="321"/>
        <v>144</v>
      </c>
      <c r="AX319" s="41">
        <f t="shared" si="298"/>
        <v>4.5486111111111107</v>
      </c>
      <c r="AY319" s="29">
        <f t="shared" si="322"/>
        <v>0.20375192901234604</v>
      </c>
      <c r="AZ319" s="29">
        <f t="shared" si="323"/>
        <v>0.30097415123456744</v>
      </c>
      <c r="BA319" s="29">
        <f t="shared" si="324"/>
        <v>2.398196373456789</v>
      </c>
      <c r="BB319" s="29">
        <f t="shared" si="325"/>
        <v>6.49541859567901</v>
      </c>
      <c r="BC319" s="29">
        <f t="shared" si="326"/>
        <v>12.592640817901232</v>
      </c>
      <c r="BD319" s="29">
        <f t="shared" si="327"/>
        <v>23.838975694444485</v>
      </c>
      <c r="BE319" s="29">
        <f t="shared" si="327"/>
        <v>3.0097415123456743</v>
      </c>
      <c r="BF319" s="29">
        <f t="shared" si="327"/>
        <v>9.5927854938271562</v>
      </c>
      <c r="BG319" s="29">
        <f t="shared" si="327"/>
        <v>32.477092978395049</v>
      </c>
      <c r="BH319" s="29">
        <f t="shared" si="328"/>
        <v>100.74112654320986</v>
      </c>
      <c r="BI319" s="29">
        <f t="shared" si="299"/>
        <v>1.1864316239316239</v>
      </c>
      <c r="BJ319" s="28">
        <f t="shared" si="282"/>
        <v>1.0892344210185536</v>
      </c>
      <c r="BK319" s="28">
        <f t="shared" si="283"/>
        <v>8.3267281130472028</v>
      </c>
      <c r="BL319" s="28">
        <f t="shared" si="284"/>
        <v>-1.2777024464996669</v>
      </c>
      <c r="BM319" s="28">
        <f t="shared" si="285"/>
        <v>-11.495372079305683</v>
      </c>
      <c r="BN319" s="28">
        <f t="shared" si="286"/>
        <v>-64.049633586480965</v>
      </c>
      <c r="BO319" s="28">
        <f t="shared" si="287"/>
        <v>-276.63118676141545</v>
      </c>
      <c r="BP319" s="28">
        <f t="shared" si="288"/>
        <v>7.0915000492465284E-3</v>
      </c>
      <c r="BQ319" s="28">
        <f t="shared" si="300"/>
        <v>-2.4474693200794966</v>
      </c>
    </row>
    <row r="320" spans="1:69" x14ac:dyDescent="0.2">
      <c r="A320" s="1" t="s">
        <v>708</v>
      </c>
      <c r="B320" s="1" t="s">
        <v>1053</v>
      </c>
      <c r="C320" s="1" t="s">
        <v>49</v>
      </c>
      <c r="D320" s="2" t="s">
        <v>1054</v>
      </c>
      <c r="E320" s="4" t="s">
        <v>1055</v>
      </c>
      <c r="F320" s="1" t="s">
        <v>1056</v>
      </c>
      <c r="G320" s="1">
        <v>106</v>
      </c>
      <c r="H320">
        <v>21</v>
      </c>
      <c r="I320" s="1">
        <v>24</v>
      </c>
      <c r="J320">
        <v>5</v>
      </c>
      <c r="K320" s="1">
        <v>5</v>
      </c>
      <c r="L320">
        <v>2</v>
      </c>
      <c r="M320" s="1">
        <v>2</v>
      </c>
      <c r="N320">
        <v>1</v>
      </c>
      <c r="O320" s="1">
        <v>2</v>
      </c>
      <c r="P320" s="1">
        <v>2</v>
      </c>
      <c r="Q320" s="36">
        <f t="shared" si="301"/>
        <v>85</v>
      </c>
      <c r="R320" s="36">
        <f t="shared" si="289"/>
        <v>19</v>
      </c>
      <c r="S320" s="36">
        <f t="shared" si="290"/>
        <v>3</v>
      </c>
      <c r="T320" s="36">
        <f t="shared" si="291"/>
        <v>1</v>
      </c>
      <c r="U320" s="36">
        <f t="shared" si="292"/>
        <v>0</v>
      </c>
      <c r="V320" s="36">
        <f t="shared" si="293"/>
        <v>512</v>
      </c>
      <c r="W320" s="45">
        <f t="shared" si="294"/>
        <v>108</v>
      </c>
      <c r="X320" s="50">
        <f t="shared" si="295"/>
        <v>4.7407407407407405</v>
      </c>
      <c r="Y320" s="46">
        <f t="shared" si="311"/>
        <v>6.7215363511659951E-2</v>
      </c>
      <c r="Z320" s="46">
        <f t="shared" si="312"/>
        <v>0.54869684499314086</v>
      </c>
      <c r="AA320" s="46">
        <f t="shared" si="313"/>
        <v>3.0301783264746218</v>
      </c>
      <c r="AB320" s="46">
        <f t="shared" si="314"/>
        <v>7.5116598079561028</v>
      </c>
      <c r="AC320" s="46">
        <f t="shared" si="315"/>
        <v>13.993141289437585</v>
      </c>
      <c r="AD320" s="46">
        <f t="shared" si="316"/>
        <v>5.7133058984910958</v>
      </c>
      <c r="AE320" s="46">
        <f t="shared" si="317"/>
        <v>10.425240054869676</v>
      </c>
      <c r="AF320" s="46">
        <f t="shared" si="318"/>
        <v>9.0905349794238646</v>
      </c>
      <c r="AG320" s="46">
        <f t="shared" si="319"/>
        <v>7.5116598079561028</v>
      </c>
      <c r="AH320" s="46">
        <f t="shared" si="320"/>
        <v>0</v>
      </c>
      <c r="AI320" s="46">
        <f t="shared" si="296"/>
        <v>0.30598823122187607</v>
      </c>
      <c r="AJ320" s="47">
        <f t="shared" si="303"/>
        <v>0.5531620298085147</v>
      </c>
      <c r="AK320" s="47">
        <f t="shared" si="304"/>
        <v>8.7511407419986718</v>
      </c>
      <c r="AL320" s="47">
        <f t="shared" si="305"/>
        <v>-45.624194573273613</v>
      </c>
      <c r="AM320" s="47">
        <f t="shared" si="306"/>
        <v>-93.490278023309031</v>
      </c>
      <c r="AN320" s="47">
        <f t="shared" si="307"/>
        <v>-121.63170145894898</v>
      </c>
      <c r="AO320" s="47">
        <f t="shared" si="308"/>
        <v>0</v>
      </c>
      <c r="AP320" s="47">
        <f t="shared" si="309"/>
        <v>9.5221301357785223E-3</v>
      </c>
      <c r="AQ320" s="47">
        <f t="shared" si="297"/>
        <v>-2.3995295007813047</v>
      </c>
      <c r="AR320" s="1">
        <f t="shared" si="310"/>
        <v>21</v>
      </c>
      <c r="AS320" s="1">
        <f t="shared" si="278"/>
        <v>5</v>
      </c>
      <c r="AT320" s="1">
        <f t="shared" si="279"/>
        <v>2</v>
      </c>
      <c r="AU320" s="1">
        <f t="shared" si="280"/>
        <v>1</v>
      </c>
      <c r="AV320" s="1">
        <f t="shared" si="281"/>
        <v>2</v>
      </c>
      <c r="AW320" s="27">
        <f t="shared" si="321"/>
        <v>31</v>
      </c>
      <c r="AX320" s="41">
        <f t="shared" si="298"/>
        <v>4.354838709677419</v>
      </c>
      <c r="AY320" s="29">
        <f t="shared" si="322"/>
        <v>0.41623309053069762</v>
      </c>
      <c r="AZ320" s="29">
        <f t="shared" si="323"/>
        <v>0.12591050988553568</v>
      </c>
      <c r="BA320" s="29">
        <f t="shared" si="324"/>
        <v>1.8355879292403738</v>
      </c>
      <c r="BB320" s="29">
        <f t="shared" si="325"/>
        <v>5.5452653485952119</v>
      </c>
      <c r="BC320" s="29">
        <f t="shared" si="326"/>
        <v>11.25494276795005</v>
      </c>
      <c r="BD320" s="29">
        <f t="shared" si="327"/>
        <v>8.7408949011446495</v>
      </c>
      <c r="BE320" s="29">
        <f t="shared" si="327"/>
        <v>0.62955254942767835</v>
      </c>
      <c r="BF320" s="29">
        <f t="shared" si="327"/>
        <v>3.6711758584807477</v>
      </c>
      <c r="BG320" s="29">
        <f t="shared" si="327"/>
        <v>5.5452653485952119</v>
      </c>
      <c r="BH320" s="29">
        <f t="shared" si="328"/>
        <v>22.5098855359001</v>
      </c>
      <c r="BI320" s="29">
        <f t="shared" si="299"/>
        <v>1.3698924731182796</v>
      </c>
      <c r="BJ320" s="28">
        <f t="shared" si="282"/>
        <v>1.1704240569632356</v>
      </c>
      <c r="BK320" s="28">
        <f t="shared" si="283"/>
        <v>3.5171790777519587</v>
      </c>
      <c r="BL320" s="28">
        <f t="shared" si="284"/>
        <v>-0.1393263497764238</v>
      </c>
      <c r="BM320" s="28">
        <f t="shared" si="285"/>
        <v>-3.1021519465772216</v>
      </c>
      <c r="BN320" s="28">
        <f t="shared" si="286"/>
        <v>-8.144300317201381</v>
      </c>
      <c r="BO320" s="28">
        <f t="shared" si="287"/>
        <v>-47.099382453766353</v>
      </c>
      <c r="BP320" s="28">
        <f t="shared" si="288"/>
        <v>3.5632183908045977E-2</v>
      </c>
      <c r="BQ320" s="28">
        <f t="shared" si="300"/>
        <v>-1.9586292433064967</v>
      </c>
    </row>
    <row r="321" spans="1:69" x14ac:dyDescent="0.2">
      <c r="A321" s="1" t="s">
        <v>708</v>
      </c>
      <c r="B321" s="1" t="s">
        <v>1057</v>
      </c>
      <c r="C321" s="1" t="s">
        <v>34</v>
      </c>
      <c r="D321" s="2">
        <v>5323</v>
      </c>
      <c r="E321" s="4" t="s">
        <v>1058</v>
      </c>
      <c r="F321" s="1" t="s">
        <v>1059</v>
      </c>
      <c r="G321" s="1">
        <v>3885</v>
      </c>
      <c r="H321">
        <v>566</v>
      </c>
      <c r="I321" s="1">
        <v>878</v>
      </c>
      <c r="J321">
        <v>118</v>
      </c>
      <c r="K321" s="1">
        <v>299</v>
      </c>
      <c r="L321">
        <v>63</v>
      </c>
      <c r="M321" s="1">
        <v>118</v>
      </c>
      <c r="N321">
        <v>58</v>
      </c>
      <c r="O321" s="1">
        <v>143</v>
      </c>
      <c r="P321" s="1">
        <v>90</v>
      </c>
      <c r="Q321" s="36">
        <f t="shared" si="301"/>
        <v>3319</v>
      </c>
      <c r="R321" s="36">
        <f t="shared" si="289"/>
        <v>760</v>
      </c>
      <c r="S321" s="36">
        <f t="shared" si="290"/>
        <v>236</v>
      </c>
      <c r="T321" s="36">
        <f t="shared" si="291"/>
        <v>60</v>
      </c>
      <c r="U321" s="36">
        <f t="shared" si="292"/>
        <v>53</v>
      </c>
      <c r="V321" s="36">
        <f t="shared" si="293"/>
        <v>20516</v>
      </c>
      <c r="W321" s="45">
        <f t="shared" si="294"/>
        <v>4428</v>
      </c>
      <c r="X321" s="50">
        <f t="shared" si="295"/>
        <v>4.6332429990966579</v>
      </c>
      <c r="Y321" s="46">
        <f t="shared" si="311"/>
        <v>0.13451069771161406</v>
      </c>
      <c r="Z321" s="46">
        <f t="shared" si="312"/>
        <v>0.40099669590492992</v>
      </c>
      <c r="AA321" s="46">
        <f t="shared" si="313"/>
        <v>2.6674826940982457</v>
      </c>
      <c r="AB321" s="46">
        <f t="shared" si="314"/>
        <v>6.933968692291562</v>
      </c>
      <c r="AC321" s="46">
        <f t="shared" si="315"/>
        <v>13.200454690484877</v>
      </c>
      <c r="AD321" s="46">
        <f t="shared" si="316"/>
        <v>446.44100570484704</v>
      </c>
      <c r="AE321" s="46">
        <f t="shared" si="317"/>
        <v>304.75748888774672</v>
      </c>
      <c r="AF321" s="46">
        <f t="shared" si="318"/>
        <v>629.52591580718592</v>
      </c>
      <c r="AG321" s="46">
        <f t="shared" si="319"/>
        <v>416.03812153749374</v>
      </c>
      <c r="AH321" s="46">
        <f t="shared" si="320"/>
        <v>699.62409859569846</v>
      </c>
      <c r="AI321" s="46">
        <f t="shared" si="296"/>
        <v>0.56390030054957574</v>
      </c>
      <c r="AJ321" s="47">
        <f t="shared" si="303"/>
        <v>0.75093295343164679</v>
      </c>
      <c r="AK321" s="47">
        <f t="shared" si="304"/>
        <v>386.66868497331234</v>
      </c>
      <c r="AL321" s="47">
        <f t="shared" si="305"/>
        <v>-455.74435123135493</v>
      </c>
      <c r="AM321" s="47">
        <f t="shared" si="306"/>
        <v>-2428.0684714265717</v>
      </c>
      <c r="AN321" s="47">
        <f t="shared" si="307"/>
        <v>-2587.1438438943565</v>
      </c>
      <c r="AO321" s="47">
        <f t="shared" si="308"/>
        <v>-6002.8254710158681</v>
      </c>
      <c r="AP321" s="47">
        <f t="shared" si="309"/>
        <v>2.2598867749772352E-4</v>
      </c>
      <c r="AQ321" s="47">
        <f t="shared" si="297"/>
        <v>-2.5055621064191271</v>
      </c>
      <c r="AR321" s="1">
        <f t="shared" si="310"/>
        <v>566</v>
      </c>
      <c r="AS321" s="1">
        <f t="shared" si="278"/>
        <v>118</v>
      </c>
      <c r="AT321" s="1">
        <f t="shared" si="279"/>
        <v>63</v>
      </c>
      <c r="AU321" s="1">
        <f t="shared" si="280"/>
        <v>58</v>
      </c>
      <c r="AV321" s="1">
        <f t="shared" si="281"/>
        <v>90</v>
      </c>
      <c r="AW321" s="27">
        <f t="shared" si="321"/>
        <v>895</v>
      </c>
      <c r="AX321" s="41">
        <f t="shared" si="298"/>
        <v>4.1307262569832401</v>
      </c>
      <c r="AY321" s="29">
        <f t="shared" si="322"/>
        <v>0.75563684029836786</v>
      </c>
      <c r="AZ321" s="29">
        <f t="shared" si="323"/>
        <v>1.7089354264848141E-2</v>
      </c>
      <c r="BA321" s="29">
        <f t="shared" si="324"/>
        <v>1.2785418682313283</v>
      </c>
      <c r="BB321" s="29">
        <f t="shared" si="325"/>
        <v>4.5399943821978086</v>
      </c>
      <c r="BC321" s="29">
        <f t="shared" si="326"/>
        <v>9.8014468961642898</v>
      </c>
      <c r="BD321" s="29">
        <f t="shared" si="327"/>
        <v>427.69045160887623</v>
      </c>
      <c r="BE321" s="29">
        <f t="shared" si="327"/>
        <v>2.0165438032520808</v>
      </c>
      <c r="BF321" s="29">
        <f t="shared" si="327"/>
        <v>80.548137698573683</v>
      </c>
      <c r="BG321" s="29">
        <f t="shared" si="327"/>
        <v>263.3196741674729</v>
      </c>
      <c r="BH321" s="29">
        <f t="shared" si="328"/>
        <v>882.13022065478606</v>
      </c>
      <c r="BI321" s="29">
        <f t="shared" si="299"/>
        <v>1.8520190469048781</v>
      </c>
      <c r="BJ321" s="28">
        <f t="shared" si="282"/>
        <v>1.3608890648781327</v>
      </c>
      <c r="BK321" s="28">
        <f t="shared" si="283"/>
        <v>147.50880440773281</v>
      </c>
      <c r="BL321" s="28">
        <f t="shared" si="284"/>
        <v>-0.10459292617992712</v>
      </c>
      <c r="BM321" s="28">
        <f t="shared" si="285"/>
        <v>-36.13639358611178</v>
      </c>
      <c r="BN321" s="28">
        <f t="shared" si="286"/>
        <v>-222.60903833698546</v>
      </c>
      <c r="BO321" s="28">
        <f t="shared" si="287"/>
        <v>-1095.7453166453997</v>
      </c>
      <c r="BP321" s="28">
        <f t="shared" si="288"/>
        <v>1.1210734246726341E-3</v>
      </c>
      <c r="BQ321" s="28">
        <f t="shared" si="300"/>
        <v>-1.3532326380082911</v>
      </c>
    </row>
    <row r="322" spans="1:69" x14ac:dyDescent="0.2">
      <c r="A322" s="1" t="s">
        <v>708</v>
      </c>
      <c r="B322" s="1" t="s">
        <v>1060</v>
      </c>
      <c r="C322" s="1" t="s">
        <v>34</v>
      </c>
      <c r="D322" s="2" t="s">
        <v>1061</v>
      </c>
      <c r="E322" s="4" t="s">
        <v>898</v>
      </c>
      <c r="F322" s="1" t="s">
        <v>1062</v>
      </c>
      <c r="G322" s="1">
        <v>519</v>
      </c>
      <c r="H322">
        <v>71</v>
      </c>
      <c r="I322" s="1">
        <v>144</v>
      </c>
      <c r="J322">
        <v>22</v>
      </c>
      <c r="K322" s="1">
        <v>51</v>
      </c>
      <c r="L322">
        <v>6</v>
      </c>
      <c r="M322" s="1">
        <v>17</v>
      </c>
      <c r="N322">
        <v>4</v>
      </c>
      <c r="O322" s="1">
        <v>28</v>
      </c>
      <c r="P322" s="1">
        <v>7</v>
      </c>
      <c r="Q322" s="36">
        <f t="shared" si="301"/>
        <v>448</v>
      </c>
      <c r="R322" s="36">
        <f t="shared" si="289"/>
        <v>122</v>
      </c>
      <c r="S322" s="36">
        <f t="shared" si="290"/>
        <v>45</v>
      </c>
      <c r="T322" s="36">
        <f t="shared" si="291"/>
        <v>13</v>
      </c>
      <c r="U322" s="36">
        <f t="shared" si="292"/>
        <v>21</v>
      </c>
      <c r="V322" s="36">
        <f t="shared" si="293"/>
        <v>2910</v>
      </c>
      <c r="W322" s="45">
        <f t="shared" si="294"/>
        <v>649</v>
      </c>
      <c r="X322" s="50">
        <f t="shared" si="295"/>
        <v>4.4838212634822803</v>
      </c>
      <c r="Y322" s="46">
        <f t="shared" si="311"/>
        <v>0.2664404880330295</v>
      </c>
      <c r="Z322" s="46">
        <f t="shared" si="312"/>
        <v>0.23408301499759007</v>
      </c>
      <c r="AA322" s="46">
        <f t="shared" si="313"/>
        <v>2.2017255419621504</v>
      </c>
      <c r="AB322" s="46">
        <f t="shared" si="314"/>
        <v>6.169368068926711</v>
      </c>
      <c r="AC322" s="46">
        <f t="shared" si="315"/>
        <v>12.137010595891272</v>
      </c>
      <c r="AD322" s="46">
        <f t="shared" si="316"/>
        <v>119.36533863879721</v>
      </c>
      <c r="AE322" s="46">
        <f t="shared" si="317"/>
        <v>28.558127829705988</v>
      </c>
      <c r="AF322" s="46">
        <f t="shared" si="318"/>
        <v>99.077649388296763</v>
      </c>
      <c r="AG322" s="46">
        <f t="shared" si="319"/>
        <v>80.201784896047243</v>
      </c>
      <c r="AH322" s="46">
        <f t="shared" si="320"/>
        <v>254.87722251371673</v>
      </c>
      <c r="AI322" s="46">
        <f t="shared" si="296"/>
        <v>0.89827179516445055</v>
      </c>
      <c r="AJ322" s="47">
        <f t="shared" si="303"/>
        <v>0.94777201644934139</v>
      </c>
      <c r="AK322" s="47">
        <f t="shared" si="304"/>
        <v>72.371354256561133</v>
      </c>
      <c r="AL322" s="47">
        <f t="shared" si="305"/>
        <v>-16.22942148708178</v>
      </c>
      <c r="AM322" s="47">
        <f t="shared" si="306"/>
        <v>-172.6814312201283</v>
      </c>
      <c r="AN322" s="47">
        <f t="shared" si="307"/>
        <v>-233.9875386785308</v>
      </c>
      <c r="AO322" s="47">
        <f t="shared" si="308"/>
        <v>-1042.978236284453</v>
      </c>
      <c r="AP322" s="47">
        <f t="shared" si="309"/>
        <v>1.5479802316484439E-3</v>
      </c>
      <c r="AQ322" s="47">
        <f t="shared" si="297"/>
        <v>-2.1571186159421636</v>
      </c>
      <c r="AR322" s="1">
        <f t="shared" si="310"/>
        <v>71</v>
      </c>
      <c r="AS322" s="1">
        <f t="shared" ref="AS322:AS385" si="329">J322</f>
        <v>22</v>
      </c>
      <c r="AT322" s="1">
        <f t="shared" ref="AT322:AT385" si="330">L322</f>
        <v>6</v>
      </c>
      <c r="AU322" s="1">
        <f t="shared" ref="AU322:AU385" si="331">N322</f>
        <v>4</v>
      </c>
      <c r="AV322" s="1">
        <f t="shared" ref="AV322:AV385" si="332">P322</f>
        <v>7</v>
      </c>
      <c r="AW322" s="27">
        <f t="shared" si="321"/>
        <v>110</v>
      </c>
      <c r="AX322" s="41">
        <f t="shared" si="298"/>
        <v>4.3272727272727272</v>
      </c>
      <c r="AY322" s="29">
        <f t="shared" si="322"/>
        <v>0.45256198347107451</v>
      </c>
      <c r="AZ322" s="29">
        <f t="shared" si="323"/>
        <v>0.10710743801652885</v>
      </c>
      <c r="BA322" s="29">
        <f t="shared" si="324"/>
        <v>1.7616528925619832</v>
      </c>
      <c r="BB322" s="29">
        <f t="shared" si="325"/>
        <v>5.4161983471074375</v>
      </c>
      <c r="BC322" s="29">
        <f t="shared" si="326"/>
        <v>11.070743801652892</v>
      </c>
      <c r="BD322" s="29">
        <f t="shared" si="327"/>
        <v>32.131900826446291</v>
      </c>
      <c r="BE322" s="29">
        <f t="shared" si="327"/>
        <v>2.3563636363636347</v>
      </c>
      <c r="BF322" s="29">
        <f t="shared" si="327"/>
        <v>10.569917355371899</v>
      </c>
      <c r="BG322" s="29">
        <f t="shared" si="327"/>
        <v>21.66479338842975</v>
      </c>
      <c r="BH322" s="29">
        <f t="shared" si="328"/>
        <v>77.495206611570239</v>
      </c>
      <c r="BI322" s="29">
        <f t="shared" si="299"/>
        <v>1.3231025854879066</v>
      </c>
      <c r="BJ322" s="28">
        <f t="shared" ref="BJ322:BJ385" si="333">SQRT(BI322)</f>
        <v>1.1502619638534113</v>
      </c>
      <c r="BK322" s="28">
        <f t="shared" ref="BK322:BK385" si="334">AR322*((5-AX322)/BJ322)*((5-AX322)/BJ322)*((5-AX322)/BJ322)</f>
        <v>14.203166404891924</v>
      </c>
      <c r="BL322" s="28">
        <f t="shared" ref="BL322:BL385" si="335">AS322*((4-AX322)/BJ322)*((4-AX322)/BJ322)*((4-AX322)/BJ322)</f>
        <v>-0.50671277132293102</v>
      </c>
      <c r="BM322" s="28">
        <f t="shared" ref="BM322:BM385" si="336">AT322*((3-AX322)/BJ322)*((3-AX322)/BJ322)*((3-AX322)/BJ322)</f>
        <v>-9.2181014853036309</v>
      </c>
      <c r="BN322" s="28">
        <f t="shared" ref="BN322:BN385" si="337">AU322*((2-AX322)/BJ322)*((2-AX322)/BJ322)*((2-AX322)/BJ322)</f>
        <v>-33.12924622164325</v>
      </c>
      <c r="BO322" s="28">
        <f t="shared" ref="BO322:BO385" si="338">AV322*((1-AX322)/BJ322)*((1-AX322)/BJ322)*((1-AX322)/BJ322)</f>
        <v>-169.42323249864319</v>
      </c>
      <c r="BP322" s="28">
        <f t="shared" ref="BP322:BP385" si="339">AW322/((AW322-1)*(AW322-2))</f>
        <v>9.3442065919130141E-3</v>
      </c>
      <c r="BQ322" s="28">
        <f t="shared" si="300"/>
        <v>-1.8508455592016919</v>
      </c>
    </row>
    <row r="323" spans="1:69" x14ac:dyDescent="0.2">
      <c r="A323" s="1" t="s">
        <v>708</v>
      </c>
      <c r="B323" s="1" t="s">
        <v>1063</v>
      </c>
      <c r="C323" s="1" t="s">
        <v>30</v>
      </c>
      <c r="D323" s="2">
        <v>1257</v>
      </c>
      <c r="E323" s="4" t="s">
        <v>1064</v>
      </c>
      <c r="F323" s="1" t="s">
        <v>1065</v>
      </c>
      <c r="G323" s="1">
        <v>699</v>
      </c>
      <c r="H323">
        <v>245</v>
      </c>
      <c r="I323" s="1">
        <v>280</v>
      </c>
      <c r="J323">
        <v>109</v>
      </c>
      <c r="K323" s="1">
        <v>135</v>
      </c>
      <c r="L323">
        <v>57</v>
      </c>
      <c r="M323" s="1">
        <v>76</v>
      </c>
      <c r="N323">
        <v>49</v>
      </c>
      <c r="O323" s="1">
        <v>67</v>
      </c>
      <c r="P323" s="1">
        <v>54</v>
      </c>
      <c r="Q323" s="36">
        <f t="shared" si="301"/>
        <v>454</v>
      </c>
      <c r="R323" s="36">
        <f t="shared" ref="R323:R386" si="340">IFERROR(I323-J323,0)</f>
        <v>171</v>
      </c>
      <c r="S323" s="36">
        <f t="shared" ref="S323:S386" si="341">IFERROR(K323-L323,0)</f>
        <v>78</v>
      </c>
      <c r="T323" s="36">
        <f t="shared" ref="T323:T386" si="342">IFERROR(M323-N323,0)</f>
        <v>27</v>
      </c>
      <c r="U323" s="36">
        <f t="shared" ref="U323:U386" si="343">IFERROR(O323-P323,0)</f>
        <v>13</v>
      </c>
      <c r="V323" s="36">
        <f t="shared" ref="V323:V386" si="344">Q323*5+R323*4+S323*3+T323*2+U323*1</f>
        <v>3255</v>
      </c>
      <c r="W323" s="45">
        <f t="shared" ref="W323:W386" si="345">IFERROR(Q323+R323+S323+T323+U323,0)</f>
        <v>743</v>
      </c>
      <c r="X323" s="50">
        <f t="shared" ref="X323:X386" si="346">IF(ISERROR(V323/W323),0,(V323/W323))</f>
        <v>4.3808882907133242</v>
      </c>
      <c r="Y323" s="46">
        <f t="shared" si="311"/>
        <v>0.38329930857586936</v>
      </c>
      <c r="Z323" s="46">
        <f t="shared" si="312"/>
        <v>0.14507589000251778</v>
      </c>
      <c r="AA323" s="46">
        <f t="shared" si="313"/>
        <v>1.9068524714291661</v>
      </c>
      <c r="AB323" s="46">
        <f t="shared" si="314"/>
        <v>5.668629052855815</v>
      </c>
      <c r="AC323" s="46">
        <f t="shared" si="315"/>
        <v>11.430405634282463</v>
      </c>
      <c r="AD323" s="46">
        <f t="shared" si="316"/>
        <v>174.0178860934447</v>
      </c>
      <c r="AE323" s="46">
        <f t="shared" si="317"/>
        <v>24.807977190430538</v>
      </c>
      <c r="AF323" s="46">
        <f t="shared" si="318"/>
        <v>148.73449277147495</v>
      </c>
      <c r="AG323" s="46">
        <f t="shared" si="319"/>
        <v>153.05298442710699</v>
      </c>
      <c r="AH323" s="46">
        <f t="shared" si="320"/>
        <v>148.59527324567202</v>
      </c>
      <c r="AI323" s="46">
        <f t="shared" ref="AI323:AI386" si="347">IF(ISERROR(SUM(AD323:AH323)/(W323-1)),0,SUM(AD323:AH323)/(W323-1))</f>
        <v>0.87494422335327382</v>
      </c>
      <c r="AJ323" s="47">
        <f t="shared" si="303"/>
        <v>0.93538453234660335</v>
      </c>
      <c r="AK323" s="47">
        <f t="shared" si="304"/>
        <v>131.64135818368246</v>
      </c>
      <c r="AL323" s="47">
        <f t="shared" si="305"/>
        <v>-11.545650943527203</v>
      </c>
      <c r="AM323" s="47">
        <f t="shared" si="306"/>
        <v>-250.95721810855198</v>
      </c>
      <c r="AN323" s="47">
        <f t="shared" si="307"/>
        <v>-445.25650125570297</v>
      </c>
      <c r="AO323" s="47">
        <f t="shared" si="308"/>
        <v>-613.85424573203068</v>
      </c>
      <c r="AP323" s="47">
        <f t="shared" si="309"/>
        <v>1.3513464357555718E-3</v>
      </c>
      <c r="AQ323" s="47">
        <f t="shared" ref="AQ323:AQ386" si="348">IF(ISERROR(SUM(AK323:AO323)*AP323),0,(SUM(AK323:AO323)*AP323))</f>
        <v>-1.6080647693018921</v>
      </c>
      <c r="AR323" s="1">
        <f t="shared" si="310"/>
        <v>245</v>
      </c>
      <c r="AS323" s="1">
        <f t="shared" si="329"/>
        <v>109</v>
      </c>
      <c r="AT323" s="1">
        <f t="shared" si="330"/>
        <v>57</v>
      </c>
      <c r="AU323" s="1">
        <f t="shared" si="331"/>
        <v>49</v>
      </c>
      <c r="AV323" s="1">
        <f t="shared" si="332"/>
        <v>54</v>
      </c>
      <c r="AW323" s="27">
        <f t="shared" si="321"/>
        <v>514</v>
      </c>
      <c r="AX323" s="41">
        <f t="shared" ref="AX323:AX386" si="349">IF(ISERROR(((AR323*5+AS323*4+AT323*3+AU323*2+AV323*1)/AW323)),0,((AR323*5+AS323*4+AT323*3+AU323*2+AV323*1)/AW323))</f>
        <v>3.8599221789883269</v>
      </c>
      <c r="AY323" s="29">
        <f t="shared" si="322"/>
        <v>1.2997774379627245</v>
      </c>
      <c r="AZ323" s="29">
        <f t="shared" si="323"/>
        <v>1.9621795939378326E-2</v>
      </c>
      <c r="BA323" s="29">
        <f t="shared" si="324"/>
        <v>0.7394661539160321</v>
      </c>
      <c r="BB323" s="29">
        <f t="shared" si="325"/>
        <v>3.4593105118926859</v>
      </c>
      <c r="BC323" s="29">
        <f t="shared" si="326"/>
        <v>8.1791548698693397</v>
      </c>
      <c r="BD323" s="29">
        <f t="shared" si="327"/>
        <v>318.44547230086749</v>
      </c>
      <c r="BE323" s="29">
        <f t="shared" si="327"/>
        <v>2.1387757573922377</v>
      </c>
      <c r="BF323" s="29">
        <f t="shared" si="327"/>
        <v>42.149570773213831</v>
      </c>
      <c r="BG323" s="29">
        <f t="shared" si="327"/>
        <v>169.50621508274162</v>
      </c>
      <c r="BH323" s="29">
        <f t="shared" si="328"/>
        <v>441.67436297294432</v>
      </c>
      <c r="BI323" s="29">
        <f t="shared" ref="BI323:BI386" si="350">IF(ISERROR((SUM(BD323:BH323)/(AW323-1))),0,((SUM(BD323:BH323)/(AW323-1))))</f>
        <v>1.8984686099164905</v>
      </c>
      <c r="BJ323" s="28">
        <f t="shared" si="333"/>
        <v>1.3778492696650424</v>
      </c>
      <c r="BK323" s="28">
        <f t="shared" si="334"/>
        <v>138.79200330068039</v>
      </c>
      <c r="BL323" s="28">
        <f t="shared" si="335"/>
        <v>0.11453270006278402</v>
      </c>
      <c r="BM323" s="28">
        <f t="shared" si="336"/>
        <v>-13.85629674711609</v>
      </c>
      <c r="BN323" s="28">
        <f t="shared" si="337"/>
        <v>-120.52448065924288</v>
      </c>
      <c r="BO323" s="28">
        <f t="shared" si="338"/>
        <v>-482.89340702718221</v>
      </c>
      <c r="BP323" s="28">
        <f t="shared" si="339"/>
        <v>1.9569322612085771E-3</v>
      </c>
      <c r="BQ323" s="28">
        <f t="shared" ref="BQ323:BQ386" si="351">IF(ISERROR((SUM(BK323:BO323)*BP323)),0,(SUM(BK323:BO323)*BP323))</f>
        <v>-0.93613308393662498</v>
      </c>
    </row>
    <row r="324" spans="1:69" x14ac:dyDescent="0.2">
      <c r="A324" s="1" t="s">
        <v>708</v>
      </c>
      <c r="B324" s="1" t="s">
        <v>1066</v>
      </c>
      <c r="C324" s="1" t="s">
        <v>34</v>
      </c>
      <c r="D324" s="2">
        <v>1105</v>
      </c>
      <c r="E324" s="4" t="s">
        <v>892</v>
      </c>
      <c r="F324" s="1" t="s">
        <v>1067</v>
      </c>
      <c r="G324" s="1">
        <v>781</v>
      </c>
      <c r="H324">
        <v>179</v>
      </c>
      <c r="I324" s="1">
        <v>173</v>
      </c>
      <c r="J324">
        <v>56</v>
      </c>
      <c r="K324" s="1">
        <v>63</v>
      </c>
      <c r="L324">
        <v>27</v>
      </c>
      <c r="M324" s="1">
        <v>42</v>
      </c>
      <c r="N324">
        <v>29</v>
      </c>
      <c r="O324" s="1">
        <v>46</v>
      </c>
      <c r="P324" s="1">
        <v>28</v>
      </c>
      <c r="Q324" s="36">
        <f t="shared" ref="Q324:Q387" si="352">IFERROR(G324-H324,0)</f>
        <v>602</v>
      </c>
      <c r="R324" s="36">
        <f t="shared" si="340"/>
        <v>117</v>
      </c>
      <c r="S324" s="36">
        <f t="shared" si="341"/>
        <v>36</v>
      </c>
      <c r="T324" s="36">
        <f t="shared" si="342"/>
        <v>13</v>
      </c>
      <c r="U324" s="36">
        <f t="shared" si="343"/>
        <v>18</v>
      </c>
      <c r="V324" s="36">
        <f t="shared" si="344"/>
        <v>3630</v>
      </c>
      <c r="W324" s="45">
        <f t="shared" si="345"/>
        <v>786</v>
      </c>
      <c r="X324" s="50">
        <f t="shared" si="346"/>
        <v>4.6183206106870225</v>
      </c>
      <c r="Y324" s="46">
        <f t="shared" si="311"/>
        <v>0.14567915622632746</v>
      </c>
      <c r="Z324" s="46">
        <f t="shared" si="312"/>
        <v>0.38232037760037241</v>
      </c>
      <c r="AA324" s="46">
        <f t="shared" si="313"/>
        <v>2.6189615989744173</v>
      </c>
      <c r="AB324" s="46">
        <f t="shared" si="314"/>
        <v>6.8556028203484622</v>
      </c>
      <c r="AC324" s="46">
        <f t="shared" si="315"/>
        <v>13.092244041722507</v>
      </c>
      <c r="AD324" s="46">
        <f t="shared" si="316"/>
        <v>87.698852048249137</v>
      </c>
      <c r="AE324" s="46">
        <f t="shared" si="317"/>
        <v>44.731484179243573</v>
      </c>
      <c r="AF324" s="46">
        <f t="shared" si="318"/>
        <v>94.282617563079015</v>
      </c>
      <c r="AG324" s="46">
        <f t="shared" si="319"/>
        <v>89.122836664530013</v>
      </c>
      <c r="AH324" s="46">
        <f t="shared" si="320"/>
        <v>235.66039275100513</v>
      </c>
      <c r="AI324" s="46">
        <f t="shared" si="347"/>
        <v>0.70254290854281143</v>
      </c>
      <c r="AJ324" s="47">
        <f t="shared" si="303"/>
        <v>0.83817832741178144</v>
      </c>
      <c r="AK324" s="47">
        <f t="shared" si="304"/>
        <v>56.843830494578036</v>
      </c>
      <c r="AL324" s="47">
        <f t="shared" si="305"/>
        <v>-46.969696056593484</v>
      </c>
      <c r="AM324" s="47">
        <f t="shared" si="306"/>
        <v>-259.11163517149583</v>
      </c>
      <c r="AN324" s="47">
        <f t="shared" si="307"/>
        <v>-396.28035548154844</v>
      </c>
      <c r="AO324" s="47">
        <f t="shared" si="308"/>
        <v>-1448.0526795272349</v>
      </c>
      <c r="AP324" s="47">
        <f t="shared" si="309"/>
        <v>1.277135057844794E-3</v>
      </c>
      <c r="AQ324" s="47">
        <f t="shared" si="348"/>
        <v>-2.6737723272673923</v>
      </c>
      <c r="AR324" s="1">
        <f t="shared" si="310"/>
        <v>179</v>
      </c>
      <c r="AS324" s="1">
        <f t="shared" si="329"/>
        <v>56</v>
      </c>
      <c r="AT324" s="1">
        <f t="shared" si="330"/>
        <v>27</v>
      </c>
      <c r="AU324" s="1">
        <f t="shared" si="331"/>
        <v>29</v>
      </c>
      <c r="AV324" s="1">
        <f t="shared" si="332"/>
        <v>28</v>
      </c>
      <c r="AW324" s="27">
        <f t="shared" si="321"/>
        <v>319</v>
      </c>
      <c r="AX324" s="41">
        <f t="shared" si="349"/>
        <v>4.0313479623824451</v>
      </c>
      <c r="AY324" s="29">
        <f t="shared" si="322"/>
        <v>0.93828676998064098</v>
      </c>
      <c r="AZ324" s="29">
        <f t="shared" si="323"/>
        <v>9.8269474553119201E-4</v>
      </c>
      <c r="BA324" s="29">
        <f t="shared" si="324"/>
        <v>1.0636786195104213</v>
      </c>
      <c r="BB324" s="29">
        <f t="shared" si="325"/>
        <v>4.1263745442753113</v>
      </c>
      <c r="BC324" s="29">
        <f t="shared" si="326"/>
        <v>9.1890704690402014</v>
      </c>
      <c r="BD324" s="29">
        <f t="shared" si="327"/>
        <v>167.95333182653474</v>
      </c>
      <c r="BE324" s="29">
        <f t="shared" si="327"/>
        <v>5.5030905749746756E-2</v>
      </c>
      <c r="BF324" s="29">
        <f t="shared" si="327"/>
        <v>28.719322726781375</v>
      </c>
      <c r="BG324" s="29">
        <f t="shared" si="327"/>
        <v>119.66486178398402</v>
      </c>
      <c r="BH324" s="29">
        <f t="shared" si="328"/>
        <v>257.29397313312563</v>
      </c>
      <c r="BI324" s="29">
        <f t="shared" si="350"/>
        <v>1.8040456615603004</v>
      </c>
      <c r="BJ324" s="28">
        <f t="shared" si="333"/>
        <v>1.3431476693053153</v>
      </c>
      <c r="BK324" s="28">
        <f t="shared" si="334"/>
        <v>67.140586652957055</v>
      </c>
      <c r="BL324" s="28">
        <f t="shared" si="335"/>
        <v>-7.1194212316444373E-4</v>
      </c>
      <c r="BM324" s="28">
        <f t="shared" si="336"/>
        <v>-12.223853051439892</v>
      </c>
      <c r="BN324" s="28">
        <f t="shared" si="337"/>
        <v>-100.31818772500556</v>
      </c>
      <c r="BO324" s="28">
        <f t="shared" si="338"/>
        <v>-321.88009141173279</v>
      </c>
      <c r="BP324" s="28">
        <f t="shared" si="339"/>
        <v>3.1644941769339127E-3</v>
      </c>
      <c r="BQ324" s="28">
        <f t="shared" si="351"/>
        <v>-1.1622625650781981</v>
      </c>
    </row>
    <row r="325" spans="1:69" x14ac:dyDescent="0.2">
      <c r="A325" s="1" t="s">
        <v>708</v>
      </c>
      <c r="B325" s="1" t="s">
        <v>1068</v>
      </c>
      <c r="C325" s="1" t="s">
        <v>49</v>
      </c>
      <c r="D325" s="2">
        <v>3011</v>
      </c>
      <c r="E325" s="4" t="s">
        <v>867</v>
      </c>
      <c r="F325" s="1" t="s">
        <v>1069</v>
      </c>
      <c r="G325" s="1" t="s">
        <v>50</v>
      </c>
      <c r="I325" s="1" t="s">
        <v>50</v>
      </c>
      <c r="K325" s="1" t="s">
        <v>50</v>
      </c>
      <c r="M325" s="1" t="s">
        <v>50</v>
      </c>
      <c r="O325" s="1" t="s">
        <v>50</v>
      </c>
      <c r="Q325" s="36">
        <f t="shared" si="352"/>
        <v>0</v>
      </c>
      <c r="R325" s="36">
        <f t="shared" si="340"/>
        <v>0</v>
      </c>
      <c r="S325" s="36">
        <f t="shared" si="341"/>
        <v>0</v>
      </c>
      <c r="T325" s="36">
        <f t="shared" si="342"/>
        <v>0</v>
      </c>
      <c r="U325" s="36">
        <f t="shared" si="343"/>
        <v>0</v>
      </c>
      <c r="V325" s="36">
        <f t="shared" si="344"/>
        <v>0</v>
      </c>
      <c r="W325" s="45">
        <f t="shared" si="345"/>
        <v>0</v>
      </c>
      <c r="X325" s="50">
        <f t="shared" si="346"/>
        <v>0</v>
      </c>
      <c r="Y325" s="46">
        <f t="shared" si="311"/>
        <v>25</v>
      </c>
      <c r="Z325" s="46">
        <f t="shared" si="312"/>
        <v>16</v>
      </c>
      <c r="AA325" s="46">
        <f t="shared" si="313"/>
        <v>9</v>
      </c>
      <c r="AB325" s="46">
        <f t="shared" si="314"/>
        <v>4</v>
      </c>
      <c r="AC325" s="46">
        <f t="shared" si="315"/>
        <v>1</v>
      </c>
      <c r="AD325" s="46">
        <f t="shared" si="316"/>
        <v>0</v>
      </c>
      <c r="AE325" s="46">
        <f t="shared" si="317"/>
        <v>0</v>
      </c>
      <c r="AF325" s="46">
        <f t="shared" si="318"/>
        <v>0</v>
      </c>
      <c r="AG325" s="46">
        <f t="shared" si="319"/>
        <v>0</v>
      </c>
      <c r="AH325" s="46">
        <f t="shared" si="320"/>
        <v>0</v>
      </c>
      <c r="AI325" s="46">
        <f t="shared" si="347"/>
        <v>0</v>
      </c>
      <c r="AJ325" s="47">
        <f t="shared" si="303"/>
        <v>0</v>
      </c>
      <c r="AK325" s="47" t="e">
        <f t="shared" si="304"/>
        <v>#DIV/0!</v>
      </c>
      <c r="AL325" s="47" t="e">
        <f t="shared" si="305"/>
        <v>#DIV/0!</v>
      </c>
      <c r="AM325" s="47" t="e">
        <f t="shared" si="306"/>
        <v>#DIV/0!</v>
      </c>
      <c r="AN325" s="47" t="e">
        <f t="shared" si="307"/>
        <v>#DIV/0!</v>
      </c>
      <c r="AO325" s="47" t="e">
        <f t="shared" si="308"/>
        <v>#DIV/0!</v>
      </c>
      <c r="AP325" s="47">
        <f t="shared" si="309"/>
        <v>0</v>
      </c>
      <c r="AQ325" s="47">
        <f t="shared" si="348"/>
        <v>0</v>
      </c>
      <c r="AR325" s="1">
        <f t="shared" si="310"/>
        <v>0</v>
      </c>
      <c r="AS325" s="1">
        <f t="shared" si="329"/>
        <v>0</v>
      </c>
      <c r="AT325" s="1">
        <f t="shared" si="330"/>
        <v>0</v>
      </c>
      <c r="AU325" s="1">
        <f t="shared" si="331"/>
        <v>0</v>
      </c>
      <c r="AV325" s="1">
        <f t="shared" si="332"/>
        <v>0</v>
      </c>
      <c r="AW325" s="27">
        <f t="shared" si="321"/>
        <v>0</v>
      </c>
      <c r="AX325" s="41">
        <f t="shared" si="349"/>
        <v>0</v>
      </c>
      <c r="AY325" s="29">
        <f t="shared" si="322"/>
        <v>25</v>
      </c>
      <c r="AZ325" s="29">
        <f t="shared" si="323"/>
        <v>16</v>
      </c>
      <c r="BA325" s="29">
        <f t="shared" si="324"/>
        <v>9</v>
      </c>
      <c r="BB325" s="29">
        <f t="shared" si="325"/>
        <v>4</v>
      </c>
      <c r="BC325" s="29">
        <f t="shared" si="326"/>
        <v>1</v>
      </c>
      <c r="BD325" s="29">
        <f t="shared" si="327"/>
        <v>0</v>
      </c>
      <c r="BE325" s="29">
        <f t="shared" si="327"/>
        <v>0</v>
      </c>
      <c r="BF325" s="29">
        <f t="shared" si="327"/>
        <v>0</v>
      </c>
      <c r="BG325" s="29">
        <f t="shared" si="327"/>
        <v>0</v>
      </c>
      <c r="BH325" s="29">
        <f t="shared" si="328"/>
        <v>0</v>
      </c>
      <c r="BI325" s="29">
        <f t="shared" si="350"/>
        <v>0</v>
      </c>
      <c r="BJ325" s="28">
        <f t="shared" si="333"/>
        <v>0</v>
      </c>
      <c r="BK325" s="28" t="e">
        <f t="shared" si="334"/>
        <v>#DIV/0!</v>
      </c>
      <c r="BL325" s="28" t="e">
        <f t="shared" si="335"/>
        <v>#DIV/0!</v>
      </c>
      <c r="BM325" s="28" t="e">
        <f t="shared" si="336"/>
        <v>#DIV/0!</v>
      </c>
      <c r="BN325" s="28" t="e">
        <f t="shared" si="337"/>
        <v>#DIV/0!</v>
      </c>
      <c r="BO325" s="28" t="e">
        <f t="shared" si="338"/>
        <v>#DIV/0!</v>
      </c>
      <c r="BP325" s="28">
        <f t="shared" si="339"/>
        <v>0</v>
      </c>
      <c r="BQ325" s="28">
        <f t="shared" si="351"/>
        <v>0</v>
      </c>
    </row>
    <row r="326" spans="1:69" x14ac:dyDescent="0.2">
      <c r="A326" s="1" t="s">
        <v>708</v>
      </c>
      <c r="B326" s="1" t="s">
        <v>1070</v>
      </c>
      <c r="C326" s="1" t="s">
        <v>505</v>
      </c>
      <c r="D326" s="2">
        <v>5363</v>
      </c>
      <c r="E326" s="4" t="s">
        <v>1071</v>
      </c>
      <c r="F326" s="1" t="s">
        <v>1072</v>
      </c>
      <c r="G326" s="1">
        <v>4534</v>
      </c>
      <c r="H326">
        <v>679</v>
      </c>
      <c r="I326" s="1">
        <v>519</v>
      </c>
      <c r="J326">
        <v>145</v>
      </c>
      <c r="K326" s="1">
        <v>136</v>
      </c>
      <c r="L326">
        <v>71</v>
      </c>
      <c r="M326" s="1">
        <v>76</v>
      </c>
      <c r="N326">
        <v>60</v>
      </c>
      <c r="O326" s="1">
        <v>98</v>
      </c>
      <c r="P326" s="1">
        <v>64</v>
      </c>
      <c r="Q326" s="36">
        <f t="shared" si="352"/>
        <v>3855</v>
      </c>
      <c r="R326" s="36">
        <f t="shared" si="340"/>
        <v>374</v>
      </c>
      <c r="S326" s="36">
        <f t="shared" si="341"/>
        <v>65</v>
      </c>
      <c r="T326" s="36">
        <f t="shared" si="342"/>
        <v>16</v>
      </c>
      <c r="U326" s="36">
        <f t="shared" si="343"/>
        <v>34</v>
      </c>
      <c r="V326" s="36">
        <f t="shared" si="344"/>
        <v>21032</v>
      </c>
      <c r="W326" s="45">
        <f t="shared" si="345"/>
        <v>4344</v>
      </c>
      <c r="X326" s="50">
        <f t="shared" si="346"/>
        <v>4.8416206261510126</v>
      </c>
      <c r="Y326" s="46">
        <f t="shared" si="311"/>
        <v>2.5084026060797304E-2</v>
      </c>
      <c r="Z326" s="46">
        <f t="shared" si="312"/>
        <v>0.70832527836282255</v>
      </c>
      <c r="AA326" s="46">
        <f t="shared" si="313"/>
        <v>3.3915665306648477</v>
      </c>
      <c r="AB326" s="46">
        <f t="shared" si="314"/>
        <v>8.0748077829668734</v>
      </c>
      <c r="AC326" s="46">
        <f t="shared" si="315"/>
        <v>14.758049035268899</v>
      </c>
      <c r="AD326" s="46">
        <f t="shared" si="316"/>
        <v>96.6989204643736</v>
      </c>
      <c r="AE326" s="46">
        <f t="shared" si="317"/>
        <v>264.91365410769561</v>
      </c>
      <c r="AF326" s="46">
        <f t="shared" si="318"/>
        <v>220.4518244932151</v>
      </c>
      <c r="AG326" s="46">
        <f t="shared" si="319"/>
        <v>129.19692452746997</v>
      </c>
      <c r="AH326" s="46">
        <f t="shared" si="320"/>
        <v>501.77366719914255</v>
      </c>
      <c r="AI326" s="46">
        <f t="shared" si="347"/>
        <v>0.27930807985077061</v>
      </c>
      <c r="AJ326" s="47">
        <f t="shared" si="303"/>
        <v>0.52849605471637218</v>
      </c>
      <c r="AK326" s="47">
        <f t="shared" si="304"/>
        <v>103.75164674563948</v>
      </c>
      <c r="AL326" s="47">
        <f t="shared" si="305"/>
        <v>-1510.4121303428662</v>
      </c>
      <c r="AM326" s="47">
        <f t="shared" si="306"/>
        <v>-2750.3541476042483</v>
      </c>
      <c r="AN326" s="47">
        <f t="shared" si="307"/>
        <v>-2487.0987159627889</v>
      </c>
      <c r="AO326" s="47">
        <f t="shared" si="308"/>
        <v>-13058.614210869149</v>
      </c>
      <c r="AP326" s="47">
        <f t="shared" si="309"/>
        <v>2.3036164338638827E-4</v>
      </c>
      <c r="AQ326" s="47">
        <f t="shared" si="348"/>
        <v>-4.538752699462858</v>
      </c>
      <c r="AR326" s="1">
        <f t="shared" si="310"/>
        <v>679</v>
      </c>
      <c r="AS326" s="1">
        <f t="shared" si="329"/>
        <v>145</v>
      </c>
      <c r="AT326" s="1">
        <f t="shared" si="330"/>
        <v>71</v>
      </c>
      <c r="AU326" s="1">
        <f t="shared" si="331"/>
        <v>60</v>
      </c>
      <c r="AV326" s="1">
        <f t="shared" si="332"/>
        <v>64</v>
      </c>
      <c r="AW326" s="27">
        <f t="shared" si="321"/>
        <v>1019</v>
      </c>
      <c r="AX326" s="41">
        <f t="shared" si="349"/>
        <v>4.2904808635917568</v>
      </c>
      <c r="AY326" s="29">
        <f t="shared" si="322"/>
        <v>0.50341740492949916</v>
      </c>
      <c r="AZ326" s="29">
        <f t="shared" si="323"/>
        <v>8.4379132113012845E-2</v>
      </c>
      <c r="BA326" s="29">
        <f t="shared" si="324"/>
        <v>1.6653408592965266</v>
      </c>
      <c r="BB326" s="29">
        <f t="shared" si="325"/>
        <v>5.2463025864800406</v>
      </c>
      <c r="BC326" s="29">
        <f t="shared" si="326"/>
        <v>10.827264313663553</v>
      </c>
      <c r="BD326" s="29">
        <f t="shared" si="327"/>
        <v>341.82041794712995</v>
      </c>
      <c r="BE326" s="29">
        <f t="shared" si="327"/>
        <v>12.234974156386862</v>
      </c>
      <c r="BF326" s="29">
        <f t="shared" si="327"/>
        <v>118.23920101005339</v>
      </c>
      <c r="BG326" s="29">
        <f t="shared" si="327"/>
        <v>314.77815518880243</v>
      </c>
      <c r="BH326" s="29">
        <f t="shared" si="328"/>
        <v>692.94491607446741</v>
      </c>
      <c r="BI326" s="29">
        <f t="shared" si="350"/>
        <v>1.4538483932974853</v>
      </c>
      <c r="BJ326" s="28">
        <f t="shared" si="333"/>
        <v>1.2057563573531285</v>
      </c>
      <c r="BK326" s="28">
        <f t="shared" si="334"/>
        <v>138.35136008189207</v>
      </c>
      <c r="BL326" s="28">
        <f t="shared" si="335"/>
        <v>-2.0274114838527657</v>
      </c>
      <c r="BM326" s="28">
        <f t="shared" si="336"/>
        <v>-87.043104828905271</v>
      </c>
      <c r="BN326" s="28">
        <f t="shared" si="337"/>
        <v>-411.29418771716263</v>
      </c>
      <c r="BO326" s="28">
        <f t="shared" si="338"/>
        <v>-1300.7067709040223</v>
      </c>
      <c r="BP326" s="28">
        <f t="shared" si="339"/>
        <v>9.8425006712991132E-4</v>
      </c>
      <c r="BQ326" s="28">
        <f t="shared" si="351"/>
        <v>-1.6365323846613848</v>
      </c>
    </row>
    <row r="327" spans="1:69" x14ac:dyDescent="0.2">
      <c r="A327" s="1" t="s">
        <v>708</v>
      </c>
      <c r="B327" s="1" t="s">
        <v>1073</v>
      </c>
      <c r="C327" s="1" t="s">
        <v>76</v>
      </c>
      <c r="D327" s="2" t="s">
        <v>1074</v>
      </c>
      <c r="E327" s="4" t="s">
        <v>823</v>
      </c>
      <c r="F327" s="1" t="s">
        <v>1075</v>
      </c>
      <c r="G327" s="1">
        <v>519</v>
      </c>
      <c r="H327">
        <v>123</v>
      </c>
      <c r="I327" s="1">
        <v>189</v>
      </c>
      <c r="J327">
        <v>36</v>
      </c>
      <c r="K327" s="1">
        <v>118</v>
      </c>
      <c r="L327">
        <v>32</v>
      </c>
      <c r="M327" s="1">
        <v>58</v>
      </c>
      <c r="N327">
        <v>21</v>
      </c>
      <c r="O327" s="1">
        <v>63</v>
      </c>
      <c r="P327" s="1">
        <v>27</v>
      </c>
      <c r="Q327" s="36">
        <f t="shared" si="352"/>
        <v>396</v>
      </c>
      <c r="R327" s="36">
        <f t="shared" si="340"/>
        <v>153</v>
      </c>
      <c r="S327" s="36">
        <f t="shared" si="341"/>
        <v>86</v>
      </c>
      <c r="T327" s="36">
        <f t="shared" si="342"/>
        <v>37</v>
      </c>
      <c r="U327" s="36">
        <f t="shared" si="343"/>
        <v>36</v>
      </c>
      <c r="V327" s="36">
        <f t="shared" si="344"/>
        <v>2960</v>
      </c>
      <c r="W327" s="45">
        <f t="shared" si="345"/>
        <v>708</v>
      </c>
      <c r="X327" s="50">
        <f t="shared" si="346"/>
        <v>4.1807909604519775</v>
      </c>
      <c r="Y327" s="46">
        <f t="shared" si="311"/>
        <v>0.67110345047719344</v>
      </c>
      <c r="Z327" s="46">
        <f t="shared" si="312"/>
        <v>3.2685371381148499E-2</v>
      </c>
      <c r="AA327" s="46">
        <f t="shared" si="313"/>
        <v>1.3942672922851036</v>
      </c>
      <c r="AB327" s="46">
        <f t="shared" si="314"/>
        <v>4.7558492131890588</v>
      </c>
      <c r="AC327" s="46">
        <f t="shared" si="315"/>
        <v>10.117431134093014</v>
      </c>
      <c r="AD327" s="46">
        <f t="shared" si="316"/>
        <v>265.75696638896858</v>
      </c>
      <c r="AE327" s="46">
        <f t="shared" si="317"/>
        <v>5.0008618213157208</v>
      </c>
      <c r="AF327" s="46">
        <f t="shared" si="318"/>
        <v>119.90698713651891</v>
      </c>
      <c r="AG327" s="46">
        <f t="shared" si="319"/>
        <v>175.96642088799518</v>
      </c>
      <c r="AH327" s="46">
        <f t="shared" si="320"/>
        <v>364.22752082734848</v>
      </c>
      <c r="AI327" s="46">
        <f t="shared" si="347"/>
        <v>1.3166319053212827</v>
      </c>
      <c r="AJ327" s="47">
        <f t="shared" si="303"/>
        <v>1.1474458180329399</v>
      </c>
      <c r="AK327" s="47">
        <f t="shared" si="304"/>
        <v>144.10625472092576</v>
      </c>
      <c r="AL327" s="47">
        <f t="shared" si="305"/>
        <v>-0.59844604929808287</v>
      </c>
      <c r="AM327" s="47">
        <f t="shared" si="306"/>
        <v>-93.717554640456484</v>
      </c>
      <c r="AN327" s="47">
        <f t="shared" si="307"/>
        <v>-254.00793076245705</v>
      </c>
      <c r="AO327" s="47">
        <f t="shared" si="308"/>
        <v>-766.85159255356427</v>
      </c>
      <c r="AP327" s="47">
        <f t="shared" si="309"/>
        <v>1.4184340328002854E-3</v>
      </c>
      <c r="AQ327" s="47">
        <f t="shared" si="348"/>
        <v>-1.3773976997601363</v>
      </c>
      <c r="AR327" s="1">
        <f t="shared" si="310"/>
        <v>123</v>
      </c>
      <c r="AS327" s="1">
        <f t="shared" si="329"/>
        <v>36</v>
      </c>
      <c r="AT327" s="1">
        <f t="shared" si="330"/>
        <v>32</v>
      </c>
      <c r="AU327" s="1">
        <f t="shared" si="331"/>
        <v>21</v>
      </c>
      <c r="AV327" s="1">
        <f t="shared" si="332"/>
        <v>27</v>
      </c>
      <c r="AW327" s="27">
        <f t="shared" si="321"/>
        <v>239</v>
      </c>
      <c r="AX327" s="41">
        <f t="shared" si="349"/>
        <v>3.8661087866108788</v>
      </c>
      <c r="AY327" s="29">
        <f t="shared" si="322"/>
        <v>1.2857092838010538</v>
      </c>
      <c r="AZ327" s="29">
        <f t="shared" si="323"/>
        <v>1.7926857022811198E-2</v>
      </c>
      <c r="BA327" s="29">
        <f t="shared" si="324"/>
        <v>0.75014443024456867</v>
      </c>
      <c r="BB327" s="29">
        <f t="shared" si="325"/>
        <v>3.4823620034663261</v>
      </c>
      <c r="BC327" s="29">
        <f t="shared" si="326"/>
        <v>8.2145795766880845</v>
      </c>
      <c r="BD327" s="29">
        <f t="shared" si="327"/>
        <v>158.14224190752961</v>
      </c>
      <c r="BE327" s="29">
        <f t="shared" si="327"/>
        <v>0.6453668528212031</v>
      </c>
      <c r="BF327" s="29">
        <f t="shared" si="327"/>
        <v>24.004621767826197</v>
      </c>
      <c r="BG327" s="29">
        <f t="shared" si="327"/>
        <v>73.129602072792849</v>
      </c>
      <c r="BH327" s="29">
        <f t="shared" si="328"/>
        <v>221.79364857057828</v>
      </c>
      <c r="BI327" s="29">
        <f t="shared" si="350"/>
        <v>2.0072079040821351</v>
      </c>
      <c r="BJ327" s="28">
        <f t="shared" si="333"/>
        <v>1.4167596493696928</v>
      </c>
      <c r="BK327" s="28">
        <f t="shared" si="334"/>
        <v>63.056628095981836</v>
      </c>
      <c r="BL327" s="28">
        <f t="shared" si="335"/>
        <v>3.0385766427687266E-2</v>
      </c>
      <c r="BM327" s="28">
        <f t="shared" si="336"/>
        <v>-7.3110335034617728</v>
      </c>
      <c r="BN327" s="28">
        <f t="shared" si="337"/>
        <v>-47.988992279527295</v>
      </c>
      <c r="BO327" s="28">
        <f t="shared" si="338"/>
        <v>-223.53896616306241</v>
      </c>
      <c r="BP327" s="28">
        <f t="shared" si="339"/>
        <v>4.2371378931319367E-3</v>
      </c>
      <c r="BQ327" s="28">
        <f t="shared" si="351"/>
        <v>-0.91417088185637052</v>
      </c>
    </row>
    <row r="328" spans="1:69" x14ac:dyDescent="0.2">
      <c r="A328" s="1" t="s">
        <v>708</v>
      </c>
      <c r="B328" s="1" t="s">
        <v>1076</v>
      </c>
      <c r="C328" s="1" t="s">
        <v>49</v>
      </c>
      <c r="D328" s="2">
        <v>1626</v>
      </c>
      <c r="E328" s="4" t="s">
        <v>1077</v>
      </c>
      <c r="F328" s="1" t="s">
        <v>1078</v>
      </c>
      <c r="G328" s="1">
        <v>1193</v>
      </c>
      <c r="H328">
        <v>281</v>
      </c>
      <c r="I328" s="1">
        <v>243</v>
      </c>
      <c r="J328">
        <v>87</v>
      </c>
      <c r="K328" s="1">
        <v>81</v>
      </c>
      <c r="L328">
        <v>43</v>
      </c>
      <c r="M328" s="1">
        <v>50</v>
      </c>
      <c r="N328">
        <v>34</v>
      </c>
      <c r="O328" s="1">
        <v>59</v>
      </c>
      <c r="P328" s="1">
        <v>45</v>
      </c>
      <c r="Q328" s="36">
        <f t="shared" si="352"/>
        <v>912</v>
      </c>
      <c r="R328" s="36">
        <f t="shared" si="340"/>
        <v>156</v>
      </c>
      <c r="S328" s="36">
        <f t="shared" si="341"/>
        <v>38</v>
      </c>
      <c r="T328" s="36">
        <f t="shared" si="342"/>
        <v>16</v>
      </c>
      <c r="U328" s="36">
        <f t="shared" si="343"/>
        <v>14</v>
      </c>
      <c r="V328" s="36">
        <f t="shared" si="344"/>
        <v>5344</v>
      </c>
      <c r="W328" s="45">
        <f t="shared" si="345"/>
        <v>1136</v>
      </c>
      <c r="X328" s="50">
        <f t="shared" si="346"/>
        <v>4.704225352112676</v>
      </c>
      <c r="Y328" s="46">
        <f t="shared" si="311"/>
        <v>8.7482642332870494E-2</v>
      </c>
      <c r="Z328" s="46">
        <f t="shared" si="312"/>
        <v>0.49593334655822252</v>
      </c>
      <c r="AA328" s="46">
        <f t="shared" si="313"/>
        <v>2.9043840507835745</v>
      </c>
      <c r="AB328" s="46">
        <f t="shared" si="314"/>
        <v>7.3128347550089261</v>
      </c>
      <c r="AC328" s="46">
        <f t="shared" si="315"/>
        <v>13.721285459234279</v>
      </c>
      <c r="AD328" s="46">
        <f t="shared" si="316"/>
        <v>79.784169807577896</v>
      </c>
      <c r="AE328" s="46">
        <f t="shared" si="317"/>
        <v>77.365602063082719</v>
      </c>
      <c r="AF328" s="46">
        <f t="shared" si="318"/>
        <v>110.36659392977583</v>
      </c>
      <c r="AG328" s="46">
        <f t="shared" si="319"/>
        <v>117.00535608014282</v>
      </c>
      <c r="AH328" s="46">
        <f t="shared" si="320"/>
        <v>192.0979964292799</v>
      </c>
      <c r="AI328" s="46">
        <f t="shared" si="347"/>
        <v>0.50803499410560282</v>
      </c>
      <c r="AJ328" s="47">
        <f t="shared" si="303"/>
        <v>0.712765735782524</v>
      </c>
      <c r="AK328" s="47">
        <f t="shared" si="304"/>
        <v>65.168426384338616</v>
      </c>
      <c r="AL328" s="47">
        <f t="shared" si="305"/>
        <v>-150.45932983614099</v>
      </c>
      <c r="AM328" s="47">
        <f t="shared" si="306"/>
        <v>-519.4266395541573</v>
      </c>
      <c r="AN328" s="47">
        <f t="shared" si="307"/>
        <v>-873.79223395714041</v>
      </c>
      <c r="AO328" s="47">
        <f t="shared" si="308"/>
        <v>-1965.0779969833584</v>
      </c>
      <c r="AP328" s="47">
        <f t="shared" si="309"/>
        <v>8.8261116161263001E-4</v>
      </c>
      <c r="AQ328" s="47">
        <f t="shared" si="348"/>
        <v>-3.0393490052779346</v>
      </c>
      <c r="AR328" s="1">
        <f t="shared" si="310"/>
        <v>281</v>
      </c>
      <c r="AS328" s="1">
        <f t="shared" si="329"/>
        <v>87</v>
      </c>
      <c r="AT328" s="1">
        <f t="shared" si="330"/>
        <v>43</v>
      </c>
      <c r="AU328" s="1">
        <f t="shared" si="331"/>
        <v>34</v>
      </c>
      <c r="AV328" s="1">
        <f t="shared" si="332"/>
        <v>45</v>
      </c>
      <c r="AW328" s="27">
        <f t="shared" si="321"/>
        <v>490</v>
      </c>
      <c r="AX328" s="41">
        <f t="shared" si="349"/>
        <v>4.0714285714285712</v>
      </c>
      <c r="AY328" s="29">
        <f t="shared" si="322"/>
        <v>0.86224489795918413</v>
      </c>
      <c r="AZ328" s="29">
        <f t="shared" si="323"/>
        <v>5.1020408163264946E-3</v>
      </c>
      <c r="BA328" s="29">
        <f t="shared" si="324"/>
        <v>1.1479591836734688</v>
      </c>
      <c r="BB328" s="29">
        <f t="shared" si="325"/>
        <v>4.290816326530611</v>
      </c>
      <c r="BC328" s="29">
        <f t="shared" si="326"/>
        <v>9.4336734693877542</v>
      </c>
      <c r="BD328" s="29">
        <f t="shared" si="327"/>
        <v>242.29081632653075</v>
      </c>
      <c r="BE328" s="29">
        <f t="shared" si="327"/>
        <v>0.44387755102040505</v>
      </c>
      <c r="BF328" s="29">
        <f t="shared" si="327"/>
        <v>49.362244897959158</v>
      </c>
      <c r="BG328" s="29">
        <f t="shared" si="327"/>
        <v>145.88775510204079</v>
      </c>
      <c r="BH328" s="29">
        <f t="shared" si="328"/>
        <v>424.51530612244892</v>
      </c>
      <c r="BI328" s="29">
        <f t="shared" si="350"/>
        <v>1.7638036809815951</v>
      </c>
      <c r="BJ328" s="28">
        <f t="shared" si="333"/>
        <v>1.3280827086373781</v>
      </c>
      <c r="BK328" s="28">
        <f t="shared" si="334"/>
        <v>96.045473703535322</v>
      </c>
      <c r="BL328" s="28">
        <f t="shared" si="335"/>
        <v>-1.3535047326275524E-2</v>
      </c>
      <c r="BM328" s="28">
        <f t="shared" si="336"/>
        <v>-22.577859117537411</v>
      </c>
      <c r="BN328" s="28">
        <f t="shared" si="337"/>
        <v>-129.00704774917546</v>
      </c>
      <c r="BO328" s="28">
        <f t="shared" si="338"/>
        <v>-556.61948677768908</v>
      </c>
      <c r="BP328" s="28">
        <f t="shared" si="339"/>
        <v>2.0533708806865802E-3</v>
      </c>
      <c r="BQ328" s="28">
        <f t="shared" si="351"/>
        <v>-1.2570170930311715</v>
      </c>
    </row>
    <row r="329" spans="1:69" x14ac:dyDescent="0.2">
      <c r="A329" s="1" t="s">
        <v>708</v>
      </c>
      <c r="B329" s="1" t="s">
        <v>1079</v>
      </c>
      <c r="C329" s="1" t="s">
        <v>18</v>
      </c>
      <c r="D329" s="2" t="s">
        <v>1080</v>
      </c>
      <c r="E329" s="4" t="s">
        <v>50</v>
      </c>
      <c r="F329" s="1" t="s">
        <v>1081</v>
      </c>
      <c r="G329" s="1">
        <v>561</v>
      </c>
      <c r="H329">
        <v>161</v>
      </c>
      <c r="I329" s="1">
        <v>195</v>
      </c>
      <c r="J329">
        <v>64</v>
      </c>
      <c r="K329" s="1">
        <v>76</v>
      </c>
      <c r="L329">
        <v>31</v>
      </c>
      <c r="M329" s="1">
        <v>43</v>
      </c>
      <c r="N329">
        <v>20</v>
      </c>
      <c r="O329" s="1">
        <v>34</v>
      </c>
      <c r="P329" s="1">
        <v>16</v>
      </c>
      <c r="Q329" s="36">
        <f t="shared" si="352"/>
        <v>400</v>
      </c>
      <c r="R329" s="36">
        <f t="shared" si="340"/>
        <v>131</v>
      </c>
      <c r="S329" s="36">
        <f t="shared" si="341"/>
        <v>45</v>
      </c>
      <c r="T329" s="36">
        <f t="shared" si="342"/>
        <v>23</v>
      </c>
      <c r="U329" s="36">
        <f t="shared" si="343"/>
        <v>18</v>
      </c>
      <c r="V329" s="36">
        <f t="shared" si="344"/>
        <v>2723</v>
      </c>
      <c r="W329" s="45">
        <f t="shared" si="345"/>
        <v>617</v>
      </c>
      <c r="X329" s="50">
        <f t="shared" si="346"/>
        <v>4.413290113452188</v>
      </c>
      <c r="Y329" s="46">
        <f t="shared" si="311"/>
        <v>0.34422849097294639</v>
      </c>
      <c r="Z329" s="46">
        <f t="shared" si="312"/>
        <v>0.17080871787732244</v>
      </c>
      <c r="AA329" s="46">
        <f t="shared" si="313"/>
        <v>1.9973889447816986</v>
      </c>
      <c r="AB329" s="46">
        <f t="shared" si="314"/>
        <v>5.8239691716860742</v>
      </c>
      <c r="AC329" s="46">
        <f t="shared" si="315"/>
        <v>11.650549398590451</v>
      </c>
      <c r="AD329" s="46">
        <f t="shared" si="316"/>
        <v>137.69139638917855</v>
      </c>
      <c r="AE329" s="46">
        <f t="shared" si="317"/>
        <v>22.375942041929239</v>
      </c>
      <c r="AF329" s="46">
        <f t="shared" si="318"/>
        <v>89.882502515176441</v>
      </c>
      <c r="AG329" s="46">
        <f t="shared" si="319"/>
        <v>133.9512909487797</v>
      </c>
      <c r="AH329" s="46">
        <f t="shared" si="320"/>
        <v>209.70988917462813</v>
      </c>
      <c r="AI329" s="46">
        <f t="shared" si="347"/>
        <v>0.96365425498326629</v>
      </c>
      <c r="AJ329" s="47">
        <f t="shared" si="303"/>
        <v>0.98165893006851734</v>
      </c>
      <c r="AK329" s="47">
        <f t="shared" si="304"/>
        <v>85.398127037607765</v>
      </c>
      <c r="AL329" s="47">
        <f t="shared" si="305"/>
        <v>-9.7758488893515736</v>
      </c>
      <c r="AM329" s="47">
        <f t="shared" si="306"/>
        <v>-134.28410576913569</v>
      </c>
      <c r="AN329" s="47">
        <f t="shared" si="307"/>
        <v>-341.72328463613127</v>
      </c>
      <c r="AO329" s="47">
        <f t="shared" si="308"/>
        <v>-756.67650377211328</v>
      </c>
      <c r="AP329" s="47">
        <f t="shared" si="309"/>
        <v>1.62865589694858E-3</v>
      </c>
      <c r="AQ329" s="47">
        <f t="shared" si="348"/>
        <v>-1.8844552240786865</v>
      </c>
      <c r="AR329" s="1">
        <f t="shared" si="310"/>
        <v>161</v>
      </c>
      <c r="AS329" s="1">
        <f t="shared" si="329"/>
        <v>64</v>
      </c>
      <c r="AT329" s="1">
        <f t="shared" si="330"/>
        <v>31</v>
      </c>
      <c r="AU329" s="1">
        <f t="shared" si="331"/>
        <v>20</v>
      </c>
      <c r="AV329" s="1">
        <f t="shared" si="332"/>
        <v>16</v>
      </c>
      <c r="AW329" s="27">
        <f t="shared" si="321"/>
        <v>292</v>
      </c>
      <c r="AX329" s="41">
        <f t="shared" si="349"/>
        <v>4.1438356164383565</v>
      </c>
      <c r="AY329" s="29">
        <f t="shared" si="322"/>
        <v>0.73301745167948895</v>
      </c>
      <c r="AZ329" s="29">
        <f t="shared" si="323"/>
        <v>2.0688684556202014E-2</v>
      </c>
      <c r="BA329" s="29">
        <f t="shared" si="324"/>
        <v>1.308359917432915</v>
      </c>
      <c r="BB329" s="29">
        <f t="shared" si="325"/>
        <v>4.5960311503096278</v>
      </c>
      <c r="BC329" s="29">
        <f t="shared" si="326"/>
        <v>9.8837023831863409</v>
      </c>
      <c r="BD329" s="29">
        <f t="shared" si="327"/>
        <v>118.01580972039773</v>
      </c>
      <c r="BE329" s="29">
        <f t="shared" si="327"/>
        <v>1.3240758115969289</v>
      </c>
      <c r="BF329" s="29">
        <f t="shared" si="327"/>
        <v>40.559157440420364</v>
      </c>
      <c r="BG329" s="29">
        <f t="shared" si="327"/>
        <v>91.920623006192557</v>
      </c>
      <c r="BH329" s="29">
        <f t="shared" si="328"/>
        <v>158.13923813098145</v>
      </c>
      <c r="BI329" s="29">
        <f t="shared" si="350"/>
        <v>1.4087934849126773</v>
      </c>
      <c r="BJ329" s="28">
        <f t="shared" si="333"/>
        <v>1.1869260654786706</v>
      </c>
      <c r="BK329" s="28">
        <f t="shared" si="334"/>
        <v>60.426347778988891</v>
      </c>
      <c r="BL329" s="28">
        <f t="shared" si="335"/>
        <v>-0.11389595200873943</v>
      </c>
      <c r="BM329" s="28">
        <f t="shared" si="336"/>
        <v>-27.74479614148844</v>
      </c>
      <c r="BN329" s="28">
        <f t="shared" si="337"/>
        <v>-117.85104536138472</v>
      </c>
      <c r="BO329" s="28">
        <f t="shared" si="338"/>
        <v>-297.32297529708615</v>
      </c>
      <c r="BP329" s="28">
        <f t="shared" si="339"/>
        <v>3.460125607299443E-3</v>
      </c>
      <c r="BQ329" s="28">
        <f t="shared" si="351"/>
        <v>-1.3238660809587617</v>
      </c>
    </row>
    <row r="330" spans="1:69" x14ac:dyDescent="0.2">
      <c r="A330" s="1" t="s">
        <v>708</v>
      </c>
      <c r="B330" s="1" t="s">
        <v>1082</v>
      </c>
      <c r="C330" s="1" t="s">
        <v>49</v>
      </c>
      <c r="D330" s="2" t="s">
        <v>1083</v>
      </c>
      <c r="E330" s="4" t="s">
        <v>1084</v>
      </c>
      <c r="F330" s="1" t="s">
        <v>1085</v>
      </c>
      <c r="G330" s="1">
        <v>419</v>
      </c>
      <c r="H330">
        <v>22</v>
      </c>
      <c r="I330" s="1">
        <v>57</v>
      </c>
      <c r="J330">
        <v>2</v>
      </c>
      <c r="K330" s="1">
        <v>39</v>
      </c>
      <c r="L330">
        <v>10</v>
      </c>
      <c r="M330" s="1">
        <v>14</v>
      </c>
      <c r="N330">
        <v>7</v>
      </c>
      <c r="O330" s="1">
        <v>14</v>
      </c>
      <c r="P330" s="1">
        <v>5</v>
      </c>
      <c r="Q330" s="36">
        <f t="shared" si="352"/>
        <v>397</v>
      </c>
      <c r="R330" s="36">
        <f t="shared" si="340"/>
        <v>55</v>
      </c>
      <c r="S330" s="36">
        <f t="shared" si="341"/>
        <v>29</v>
      </c>
      <c r="T330" s="36">
        <f t="shared" si="342"/>
        <v>7</v>
      </c>
      <c r="U330" s="36">
        <f t="shared" si="343"/>
        <v>9</v>
      </c>
      <c r="V330" s="36">
        <f t="shared" si="344"/>
        <v>2315</v>
      </c>
      <c r="W330" s="45">
        <f t="shared" si="345"/>
        <v>497</v>
      </c>
      <c r="X330" s="50">
        <f t="shared" si="346"/>
        <v>4.6579476861167004</v>
      </c>
      <c r="Y330" s="46">
        <f t="shared" si="311"/>
        <v>0.11699978543291931</v>
      </c>
      <c r="Z330" s="46">
        <f t="shared" si="312"/>
        <v>0.43289515766632014</v>
      </c>
      <c r="AA330" s="46">
        <f t="shared" si="313"/>
        <v>2.7487905298997211</v>
      </c>
      <c r="AB330" s="46">
        <f t="shared" si="314"/>
        <v>7.0646859021331219</v>
      </c>
      <c r="AC330" s="46">
        <f t="shared" si="315"/>
        <v>13.380581274366522</v>
      </c>
      <c r="AD330" s="46">
        <f t="shared" si="316"/>
        <v>46.448914816868964</v>
      </c>
      <c r="AE330" s="46">
        <f t="shared" si="317"/>
        <v>23.809233671647608</v>
      </c>
      <c r="AF330" s="46">
        <f t="shared" si="318"/>
        <v>79.714925367091908</v>
      </c>
      <c r="AG330" s="46">
        <f t="shared" si="319"/>
        <v>49.452801314931854</v>
      </c>
      <c r="AH330" s="46">
        <f t="shared" si="320"/>
        <v>120.42523146929869</v>
      </c>
      <c r="AI330" s="46">
        <f t="shared" si="347"/>
        <v>0.64486110209644965</v>
      </c>
      <c r="AJ330" s="47">
        <f t="shared" si="303"/>
        <v>0.80303244149688602</v>
      </c>
      <c r="AK330" s="47">
        <f t="shared" si="304"/>
        <v>30.680952122376251</v>
      </c>
      <c r="AL330" s="47">
        <f t="shared" si="305"/>
        <v>-30.250844942781232</v>
      </c>
      <c r="AM330" s="47">
        <f t="shared" si="306"/>
        <v>-255.21793771954677</v>
      </c>
      <c r="AN330" s="47">
        <f t="shared" si="307"/>
        <v>-253.8271391421215</v>
      </c>
      <c r="AO330" s="47">
        <f t="shared" si="308"/>
        <v>-850.65940532806417</v>
      </c>
      <c r="AP330" s="47">
        <f t="shared" si="309"/>
        <v>2.0242750081459759E-3</v>
      </c>
      <c r="AQ330" s="47">
        <f t="shared" si="348"/>
        <v>-2.7515451465462624</v>
      </c>
      <c r="AR330" s="1">
        <f t="shared" si="310"/>
        <v>22</v>
      </c>
      <c r="AS330" s="1">
        <f t="shared" si="329"/>
        <v>2</v>
      </c>
      <c r="AT330" s="1">
        <f t="shared" si="330"/>
        <v>10</v>
      </c>
      <c r="AU330" s="1">
        <f t="shared" si="331"/>
        <v>7</v>
      </c>
      <c r="AV330" s="1">
        <f t="shared" si="332"/>
        <v>5</v>
      </c>
      <c r="AW330" s="27">
        <f t="shared" si="321"/>
        <v>46</v>
      </c>
      <c r="AX330" s="41">
        <f t="shared" si="349"/>
        <v>3.6304347826086958</v>
      </c>
      <c r="AY330" s="29">
        <f t="shared" si="322"/>
        <v>1.8757088846880903</v>
      </c>
      <c r="AZ330" s="29">
        <f t="shared" si="323"/>
        <v>0.13657844990548193</v>
      </c>
      <c r="BA330" s="29">
        <f t="shared" si="324"/>
        <v>0.39744801512287353</v>
      </c>
      <c r="BB330" s="29">
        <f t="shared" si="325"/>
        <v>2.658317580340265</v>
      </c>
      <c r="BC330" s="29">
        <f t="shared" si="326"/>
        <v>6.9191871455576566</v>
      </c>
      <c r="BD330" s="29">
        <f t="shared" si="327"/>
        <v>41.265595463137984</v>
      </c>
      <c r="BE330" s="29">
        <f t="shared" si="327"/>
        <v>0.27315689981096386</v>
      </c>
      <c r="BF330" s="29">
        <f t="shared" si="327"/>
        <v>3.9744801512287351</v>
      </c>
      <c r="BG330" s="29">
        <f t="shared" si="327"/>
        <v>18.608223062381853</v>
      </c>
      <c r="BH330" s="29">
        <f t="shared" si="328"/>
        <v>34.59593572778828</v>
      </c>
      <c r="BI330" s="29">
        <f t="shared" si="350"/>
        <v>2.1937198067632848</v>
      </c>
      <c r="BJ330" s="28">
        <f t="shared" si="333"/>
        <v>1.4811211316983108</v>
      </c>
      <c r="BK330" s="28">
        <f t="shared" si="334"/>
        <v>17.393985330606711</v>
      </c>
      <c r="BL330" s="28">
        <f t="shared" si="335"/>
        <v>3.1069304399598579E-2</v>
      </c>
      <c r="BM330" s="28">
        <f t="shared" si="336"/>
        <v>-0.77116758090963866</v>
      </c>
      <c r="BN330" s="28">
        <f t="shared" si="337"/>
        <v>-9.3376286947959191</v>
      </c>
      <c r="BO330" s="28">
        <f t="shared" si="338"/>
        <v>-28.007921825492229</v>
      </c>
      <c r="BP330" s="28">
        <f t="shared" si="339"/>
        <v>2.3232323232323233E-2</v>
      </c>
      <c r="BQ330" s="28">
        <f t="shared" si="351"/>
        <v>-0.48071541386101413</v>
      </c>
    </row>
    <row r="331" spans="1:69" x14ac:dyDescent="0.2">
      <c r="A331" s="1" t="s">
        <v>708</v>
      </c>
      <c r="B331" s="1" t="s">
        <v>1086</v>
      </c>
      <c r="C331" s="1" t="s">
        <v>30</v>
      </c>
      <c r="D331" s="2" t="s">
        <v>260</v>
      </c>
      <c r="E331" s="4" t="s">
        <v>1087</v>
      </c>
      <c r="F331" s="1" t="s">
        <v>1088</v>
      </c>
      <c r="G331" s="1">
        <v>213</v>
      </c>
      <c r="H331">
        <v>121</v>
      </c>
      <c r="I331" s="1">
        <v>55</v>
      </c>
      <c r="J331">
        <v>30</v>
      </c>
      <c r="K331" s="1">
        <v>18</v>
      </c>
      <c r="L331">
        <v>9</v>
      </c>
      <c r="M331" s="1">
        <v>9</v>
      </c>
      <c r="N331">
        <v>5</v>
      </c>
      <c r="O331" s="1">
        <v>14</v>
      </c>
      <c r="P331" s="1">
        <v>11</v>
      </c>
      <c r="Q331" s="36">
        <f t="shared" si="352"/>
        <v>92</v>
      </c>
      <c r="R331" s="36">
        <f t="shared" si="340"/>
        <v>25</v>
      </c>
      <c r="S331" s="36">
        <f t="shared" si="341"/>
        <v>9</v>
      </c>
      <c r="T331" s="36">
        <f t="shared" si="342"/>
        <v>4</v>
      </c>
      <c r="U331" s="36">
        <f t="shared" si="343"/>
        <v>3</v>
      </c>
      <c r="V331" s="36">
        <f t="shared" si="344"/>
        <v>598</v>
      </c>
      <c r="W331" s="45">
        <f t="shared" si="345"/>
        <v>133</v>
      </c>
      <c r="X331" s="50">
        <f t="shared" si="346"/>
        <v>4.496240601503759</v>
      </c>
      <c r="Y331" s="46">
        <f t="shared" si="311"/>
        <v>0.25377353157329452</v>
      </c>
      <c r="Z331" s="46">
        <f t="shared" si="312"/>
        <v>0.24625473458081257</v>
      </c>
      <c r="AA331" s="46">
        <f t="shared" si="313"/>
        <v>2.2387359375883307</v>
      </c>
      <c r="AB331" s="46">
        <f t="shared" si="314"/>
        <v>6.2312171405958487</v>
      </c>
      <c r="AC331" s="46">
        <f t="shared" si="315"/>
        <v>12.223698343603367</v>
      </c>
      <c r="AD331" s="46">
        <f t="shared" si="316"/>
        <v>23.347164904743096</v>
      </c>
      <c r="AE331" s="46">
        <f t="shared" si="317"/>
        <v>6.156368364520314</v>
      </c>
      <c r="AF331" s="46">
        <f t="shared" si="318"/>
        <v>20.148623438294976</v>
      </c>
      <c r="AG331" s="46">
        <f t="shared" si="319"/>
        <v>24.924868562383395</v>
      </c>
      <c r="AH331" s="46">
        <f t="shared" si="320"/>
        <v>36.6710950308101</v>
      </c>
      <c r="AI331" s="46">
        <f t="shared" si="347"/>
        <v>0.8427887901572112</v>
      </c>
      <c r="AJ331" s="47">
        <f t="shared" si="303"/>
        <v>0.91803528807841106</v>
      </c>
      <c r="AK331" s="47">
        <f t="shared" si="304"/>
        <v>15.201245987285173</v>
      </c>
      <c r="AL331" s="47">
        <f t="shared" si="305"/>
        <v>-3.9485602273656828</v>
      </c>
      <c r="AM331" s="47">
        <f t="shared" si="306"/>
        <v>-38.964462533455816</v>
      </c>
      <c r="AN331" s="47">
        <f t="shared" si="307"/>
        <v>-80.415764271020791</v>
      </c>
      <c r="AO331" s="47">
        <f t="shared" si="308"/>
        <v>-165.70936945921952</v>
      </c>
      <c r="AP331" s="47">
        <f t="shared" si="309"/>
        <v>7.6914179967615083E-3</v>
      </c>
      <c r="AQ331" s="47">
        <f t="shared" si="348"/>
        <v>-2.1061941416263177</v>
      </c>
      <c r="AR331" s="1">
        <f t="shared" si="310"/>
        <v>121</v>
      </c>
      <c r="AS331" s="1">
        <f t="shared" si="329"/>
        <v>30</v>
      </c>
      <c r="AT331" s="1">
        <f t="shared" si="330"/>
        <v>9</v>
      </c>
      <c r="AU331" s="1">
        <f t="shared" si="331"/>
        <v>5</v>
      </c>
      <c r="AV331" s="1">
        <f t="shared" si="332"/>
        <v>11</v>
      </c>
      <c r="AW331" s="27">
        <f t="shared" si="321"/>
        <v>176</v>
      </c>
      <c r="AX331" s="41">
        <f t="shared" si="349"/>
        <v>4.3920454545454541</v>
      </c>
      <c r="AY331" s="29">
        <f t="shared" si="322"/>
        <v>0.36960872933884348</v>
      </c>
      <c r="AZ331" s="29">
        <f t="shared" si="323"/>
        <v>0.15369963842975176</v>
      </c>
      <c r="BA331" s="29">
        <f t="shared" si="324"/>
        <v>1.93779054752066</v>
      </c>
      <c r="BB331" s="29">
        <f t="shared" si="325"/>
        <v>5.7218814566115679</v>
      </c>
      <c r="BC331" s="29">
        <f t="shared" si="326"/>
        <v>11.505972365702476</v>
      </c>
      <c r="BD331" s="29">
        <f t="shared" si="327"/>
        <v>44.722656250000064</v>
      </c>
      <c r="BE331" s="29">
        <f t="shared" si="327"/>
        <v>4.6109891528925528</v>
      </c>
      <c r="BF331" s="29">
        <f t="shared" si="327"/>
        <v>17.44011492768594</v>
      </c>
      <c r="BG331" s="29">
        <f t="shared" si="327"/>
        <v>28.609407283057841</v>
      </c>
      <c r="BH331" s="29">
        <f t="shared" si="328"/>
        <v>126.56569602272724</v>
      </c>
      <c r="BI331" s="29">
        <f t="shared" si="350"/>
        <v>1.2682792207792206</v>
      </c>
      <c r="BJ331" s="28">
        <f t="shared" si="333"/>
        <v>1.1261790358460864</v>
      </c>
      <c r="BK331" s="28">
        <f t="shared" si="334"/>
        <v>19.036030161735621</v>
      </c>
      <c r="BL331" s="28">
        <f t="shared" si="335"/>
        <v>-1.2656342174209076</v>
      </c>
      <c r="BM331" s="28">
        <f t="shared" si="336"/>
        <v>-16.997319713312955</v>
      </c>
      <c r="BN331" s="28">
        <f t="shared" si="337"/>
        <v>-47.913287760197214</v>
      </c>
      <c r="BO331" s="28">
        <f t="shared" si="338"/>
        <v>-300.57673277417922</v>
      </c>
      <c r="BP331" s="28">
        <f t="shared" si="339"/>
        <v>5.779967159277504E-3</v>
      </c>
      <c r="BQ331" s="28">
        <f t="shared" si="351"/>
        <v>-2.0097925187978309</v>
      </c>
    </row>
    <row r="332" spans="1:69" x14ac:dyDescent="0.2">
      <c r="A332" s="1" t="s">
        <v>708</v>
      </c>
      <c r="B332" s="1" t="s">
        <v>1089</v>
      </c>
      <c r="C332" s="1" t="s">
        <v>30</v>
      </c>
      <c r="D332" s="2" t="s">
        <v>96</v>
      </c>
      <c r="E332" s="4" t="s">
        <v>1090</v>
      </c>
      <c r="F332" s="1" t="s">
        <v>1091</v>
      </c>
      <c r="G332" s="1">
        <v>43</v>
      </c>
      <c r="H332">
        <v>7</v>
      </c>
      <c r="I332" s="1">
        <v>15</v>
      </c>
      <c r="J332">
        <v>3</v>
      </c>
      <c r="K332" s="1">
        <v>4</v>
      </c>
      <c r="L332">
        <v>1</v>
      </c>
      <c r="M332" s="1">
        <v>4</v>
      </c>
      <c r="N332">
        <v>3</v>
      </c>
      <c r="O332" s="1">
        <v>1</v>
      </c>
      <c r="P332" s="1">
        <v>0</v>
      </c>
      <c r="Q332" s="36">
        <f t="shared" si="352"/>
        <v>36</v>
      </c>
      <c r="R332" s="36">
        <f t="shared" si="340"/>
        <v>12</v>
      </c>
      <c r="S332" s="36">
        <f t="shared" si="341"/>
        <v>3</v>
      </c>
      <c r="T332" s="36">
        <f t="shared" si="342"/>
        <v>1</v>
      </c>
      <c r="U332" s="36">
        <f t="shared" si="343"/>
        <v>1</v>
      </c>
      <c r="V332" s="36">
        <f t="shared" si="344"/>
        <v>240</v>
      </c>
      <c r="W332" s="45">
        <f t="shared" si="345"/>
        <v>53</v>
      </c>
      <c r="X332" s="50">
        <f t="shared" si="346"/>
        <v>4.5283018867924527</v>
      </c>
      <c r="Y332" s="46">
        <f t="shared" si="311"/>
        <v>0.2224991100035601</v>
      </c>
      <c r="Z332" s="46">
        <f t="shared" si="312"/>
        <v>0.27910288358846552</v>
      </c>
      <c r="AA332" s="46">
        <f t="shared" si="313"/>
        <v>2.3357066571733709</v>
      </c>
      <c r="AB332" s="46">
        <f t="shared" si="314"/>
        <v>6.3923104307582763</v>
      </c>
      <c r="AC332" s="46">
        <f t="shared" si="315"/>
        <v>12.448914204343183</v>
      </c>
      <c r="AD332" s="46">
        <f t="shared" si="316"/>
        <v>8.0099679601281633</v>
      </c>
      <c r="AE332" s="46">
        <f t="shared" si="317"/>
        <v>3.3492346030615865</v>
      </c>
      <c r="AF332" s="46">
        <f t="shared" si="318"/>
        <v>7.0071199715201127</v>
      </c>
      <c r="AG332" s="46">
        <f t="shared" si="319"/>
        <v>6.3923104307582763</v>
      </c>
      <c r="AH332" s="46">
        <f t="shared" si="320"/>
        <v>12.448914204343183</v>
      </c>
      <c r="AI332" s="46">
        <f t="shared" si="347"/>
        <v>0.71552975326560231</v>
      </c>
      <c r="AJ332" s="47">
        <f t="shared" si="303"/>
        <v>0.84588991793589918</v>
      </c>
      <c r="AK332" s="47">
        <f t="shared" si="304"/>
        <v>6.2424255566900202</v>
      </c>
      <c r="AL332" s="47">
        <f t="shared" si="305"/>
        <v>-2.9233861508364609</v>
      </c>
      <c r="AM332" s="47">
        <f t="shared" si="306"/>
        <v>-17.693231361455457</v>
      </c>
      <c r="AN332" s="47">
        <f t="shared" si="307"/>
        <v>-26.70208906960724</v>
      </c>
      <c r="AO332" s="47">
        <f t="shared" si="308"/>
        <v>-72.569756315704893</v>
      </c>
      <c r="AP332" s="47">
        <f t="shared" si="309"/>
        <v>1.9984917043740572E-2</v>
      </c>
      <c r="AQ332" s="47">
        <f t="shared" si="348"/>
        <v>-2.2712066286080104</v>
      </c>
      <c r="AR332" s="1">
        <f t="shared" si="310"/>
        <v>7</v>
      </c>
      <c r="AS332" s="1">
        <f t="shared" si="329"/>
        <v>3</v>
      </c>
      <c r="AT332" s="1">
        <f t="shared" si="330"/>
        <v>1</v>
      </c>
      <c r="AU332" s="1">
        <f t="shared" si="331"/>
        <v>3</v>
      </c>
      <c r="AV332" s="1">
        <f t="shared" si="332"/>
        <v>0</v>
      </c>
      <c r="AW332" s="27">
        <f t="shared" si="321"/>
        <v>14</v>
      </c>
      <c r="AX332" s="41">
        <f t="shared" si="349"/>
        <v>4</v>
      </c>
      <c r="AY332" s="29">
        <f t="shared" si="322"/>
        <v>1</v>
      </c>
      <c r="AZ332" s="29">
        <f t="shared" si="323"/>
        <v>0</v>
      </c>
      <c r="BA332" s="29">
        <f t="shared" si="324"/>
        <v>1</v>
      </c>
      <c r="BB332" s="29">
        <f t="shared" si="325"/>
        <v>4</v>
      </c>
      <c r="BC332" s="29">
        <f t="shared" si="326"/>
        <v>9</v>
      </c>
      <c r="BD332" s="29">
        <f t="shared" si="327"/>
        <v>7</v>
      </c>
      <c r="BE332" s="29">
        <f t="shared" si="327"/>
        <v>0</v>
      </c>
      <c r="BF332" s="29">
        <f t="shared" si="327"/>
        <v>1</v>
      </c>
      <c r="BG332" s="29">
        <f t="shared" si="327"/>
        <v>12</v>
      </c>
      <c r="BH332" s="29">
        <f t="shared" si="328"/>
        <v>0</v>
      </c>
      <c r="BI332" s="29">
        <f t="shared" si="350"/>
        <v>1.5384615384615385</v>
      </c>
      <c r="BJ332" s="28">
        <f t="shared" si="333"/>
        <v>1.2403473458920846</v>
      </c>
      <c r="BK332" s="28">
        <f t="shared" si="334"/>
        <v>3.6683272754758396</v>
      </c>
      <c r="BL332" s="28">
        <f t="shared" si="335"/>
        <v>0</v>
      </c>
      <c r="BM332" s="28">
        <f t="shared" si="336"/>
        <v>-0.52404675363940567</v>
      </c>
      <c r="BN332" s="28">
        <f t="shared" si="337"/>
        <v>-12.577122087345735</v>
      </c>
      <c r="BO332" s="28">
        <f t="shared" si="338"/>
        <v>0</v>
      </c>
      <c r="BP332" s="28">
        <f t="shared" si="339"/>
        <v>8.9743589743589744E-2</v>
      </c>
      <c r="BQ332" s="28">
        <f t="shared" si="351"/>
        <v>-0.84653706357134761</v>
      </c>
    </row>
    <row r="333" spans="1:69" x14ac:dyDescent="0.2">
      <c r="A333" s="1" t="s">
        <v>708</v>
      </c>
      <c r="B333" s="1" t="s">
        <v>1092</v>
      </c>
      <c r="C333" s="1" t="s">
        <v>294</v>
      </c>
      <c r="D333" s="2" t="s">
        <v>1093</v>
      </c>
      <c r="E333" s="4" t="s">
        <v>1094</v>
      </c>
      <c r="F333" s="1" t="s">
        <v>1095</v>
      </c>
      <c r="G333" s="1">
        <v>663</v>
      </c>
      <c r="H333">
        <v>64</v>
      </c>
      <c r="I333" s="1">
        <v>77</v>
      </c>
      <c r="J333">
        <v>16</v>
      </c>
      <c r="K333" s="1">
        <v>34</v>
      </c>
      <c r="L333">
        <v>8</v>
      </c>
      <c r="M333" s="1">
        <v>17</v>
      </c>
      <c r="N333">
        <v>6</v>
      </c>
      <c r="O333" s="1">
        <v>21</v>
      </c>
      <c r="P333" s="1">
        <v>6</v>
      </c>
      <c r="Q333" s="36">
        <f t="shared" si="352"/>
        <v>599</v>
      </c>
      <c r="R333" s="36">
        <f t="shared" si="340"/>
        <v>61</v>
      </c>
      <c r="S333" s="36">
        <f t="shared" si="341"/>
        <v>26</v>
      </c>
      <c r="T333" s="36">
        <f t="shared" si="342"/>
        <v>11</v>
      </c>
      <c r="U333" s="36">
        <f t="shared" si="343"/>
        <v>15</v>
      </c>
      <c r="V333" s="36">
        <f t="shared" si="344"/>
        <v>3354</v>
      </c>
      <c r="W333" s="45">
        <f t="shared" si="345"/>
        <v>712</v>
      </c>
      <c r="X333" s="50">
        <f t="shared" si="346"/>
        <v>4.7106741573033704</v>
      </c>
      <c r="Y333" s="46">
        <f t="shared" si="311"/>
        <v>8.3709443252114879E-2</v>
      </c>
      <c r="Z333" s="46">
        <f t="shared" si="312"/>
        <v>0.50505775785885565</v>
      </c>
      <c r="AA333" s="46">
        <f t="shared" si="313"/>
        <v>2.9264060724655963</v>
      </c>
      <c r="AB333" s="46">
        <f t="shared" si="314"/>
        <v>7.347754387072337</v>
      </c>
      <c r="AC333" s="46">
        <f t="shared" si="315"/>
        <v>13.769102701679078</v>
      </c>
      <c r="AD333" s="46">
        <f t="shared" si="316"/>
        <v>50.141956508016811</v>
      </c>
      <c r="AE333" s="46">
        <f t="shared" si="317"/>
        <v>30.808523229390193</v>
      </c>
      <c r="AF333" s="46">
        <f t="shared" si="318"/>
        <v>76.086557884105503</v>
      </c>
      <c r="AG333" s="46">
        <f t="shared" si="319"/>
        <v>80.825298257795708</v>
      </c>
      <c r="AH333" s="46">
        <f t="shared" si="320"/>
        <v>206.53654052518615</v>
      </c>
      <c r="AI333" s="46">
        <f t="shared" si="347"/>
        <v>0.62503358144092036</v>
      </c>
      <c r="AJ333" s="47">
        <f t="shared" si="303"/>
        <v>0.79059065352489488</v>
      </c>
      <c r="AK333" s="47">
        <f t="shared" si="304"/>
        <v>29.358473821062805</v>
      </c>
      <c r="AL333" s="47">
        <f t="shared" si="305"/>
        <v>-44.308431593951184</v>
      </c>
      <c r="AM333" s="47">
        <f t="shared" si="306"/>
        <v>-263.40268929122828</v>
      </c>
      <c r="AN333" s="47">
        <f t="shared" si="307"/>
        <v>-443.37336915490494</v>
      </c>
      <c r="AO333" s="47">
        <f t="shared" si="308"/>
        <v>-1550.9389065564969</v>
      </c>
      <c r="AP333" s="47">
        <f t="shared" si="309"/>
        <v>1.4104316475505635E-3</v>
      </c>
      <c r="AQ333" s="47">
        <f t="shared" si="348"/>
        <v>-3.2054385313606493</v>
      </c>
      <c r="AR333" s="1">
        <f t="shared" si="310"/>
        <v>64</v>
      </c>
      <c r="AS333" s="1">
        <f t="shared" si="329"/>
        <v>16</v>
      </c>
      <c r="AT333" s="1">
        <f t="shared" si="330"/>
        <v>8</v>
      </c>
      <c r="AU333" s="1">
        <f t="shared" si="331"/>
        <v>6</v>
      </c>
      <c r="AV333" s="1">
        <f t="shared" si="332"/>
        <v>6</v>
      </c>
      <c r="AW333" s="27">
        <f t="shared" si="321"/>
        <v>100</v>
      </c>
      <c r="AX333" s="41">
        <f t="shared" si="349"/>
        <v>4.26</v>
      </c>
      <c r="AY333" s="29">
        <f t="shared" si="322"/>
        <v>0.54760000000000031</v>
      </c>
      <c r="AZ333" s="29">
        <f t="shared" si="323"/>
        <v>6.7599999999999882E-2</v>
      </c>
      <c r="BA333" s="29">
        <f t="shared" si="324"/>
        <v>1.5875999999999995</v>
      </c>
      <c r="BB333" s="29">
        <f t="shared" si="325"/>
        <v>5.1075999999999988</v>
      </c>
      <c r="BC333" s="29">
        <f t="shared" si="326"/>
        <v>10.627599999999999</v>
      </c>
      <c r="BD333" s="29">
        <f t="shared" si="327"/>
        <v>35.04640000000002</v>
      </c>
      <c r="BE333" s="29">
        <f t="shared" si="327"/>
        <v>1.0815999999999981</v>
      </c>
      <c r="BF333" s="29">
        <f t="shared" si="327"/>
        <v>12.700799999999996</v>
      </c>
      <c r="BG333" s="29">
        <f t="shared" si="327"/>
        <v>30.645599999999995</v>
      </c>
      <c r="BH333" s="29">
        <f t="shared" si="328"/>
        <v>63.765599999999992</v>
      </c>
      <c r="BI333" s="29">
        <f t="shared" si="350"/>
        <v>1.4468686868686869</v>
      </c>
      <c r="BJ333" s="28">
        <f t="shared" si="333"/>
        <v>1.2028585481546394</v>
      </c>
      <c r="BK333" s="28">
        <f t="shared" si="334"/>
        <v>14.901550419147984</v>
      </c>
      <c r="BL333" s="28">
        <f t="shared" si="335"/>
        <v>-0.16158325405636395</v>
      </c>
      <c r="BM333" s="28">
        <f t="shared" si="336"/>
        <v>-9.1951315264068523</v>
      </c>
      <c r="BN333" s="28">
        <f t="shared" si="337"/>
        <v>-39.795401546682839</v>
      </c>
      <c r="BO333" s="28">
        <f t="shared" si="338"/>
        <v>-119.44290955078017</v>
      </c>
      <c r="BP333" s="28">
        <f t="shared" si="339"/>
        <v>1.0307153164296021E-2</v>
      </c>
      <c r="BQ333" s="28">
        <f t="shared" si="351"/>
        <v>-1.584142191906599</v>
      </c>
    </row>
    <row r="334" spans="1:69" x14ac:dyDescent="0.2">
      <c r="A334" s="1" t="s">
        <v>708</v>
      </c>
      <c r="B334" s="1" t="s">
        <v>1096</v>
      </c>
      <c r="C334" s="1" t="s">
        <v>18</v>
      </c>
      <c r="D334" s="2" t="s">
        <v>1097</v>
      </c>
      <c r="E334" s="4" t="s">
        <v>1098</v>
      </c>
      <c r="F334" s="1" t="s">
        <v>1099</v>
      </c>
      <c r="G334" s="1">
        <v>65</v>
      </c>
      <c r="H334">
        <v>13</v>
      </c>
      <c r="I334" s="1">
        <v>17</v>
      </c>
      <c r="J334">
        <v>2</v>
      </c>
      <c r="K334" s="1">
        <v>10</v>
      </c>
      <c r="L334">
        <v>3</v>
      </c>
      <c r="M334" s="1">
        <v>1</v>
      </c>
      <c r="N334">
        <v>0</v>
      </c>
      <c r="O334" s="1">
        <v>6</v>
      </c>
      <c r="P334" s="1">
        <v>3</v>
      </c>
      <c r="Q334" s="36">
        <f t="shared" si="352"/>
        <v>52</v>
      </c>
      <c r="R334" s="36">
        <f t="shared" si="340"/>
        <v>15</v>
      </c>
      <c r="S334" s="36">
        <f t="shared" si="341"/>
        <v>7</v>
      </c>
      <c r="T334" s="36">
        <f t="shared" si="342"/>
        <v>1</v>
      </c>
      <c r="U334" s="36">
        <f t="shared" si="343"/>
        <v>3</v>
      </c>
      <c r="V334" s="36">
        <f t="shared" si="344"/>
        <v>346</v>
      </c>
      <c r="W334" s="45">
        <f t="shared" si="345"/>
        <v>78</v>
      </c>
      <c r="X334" s="50">
        <f t="shared" si="346"/>
        <v>4.4358974358974361</v>
      </c>
      <c r="Y334" s="46">
        <f t="shared" si="311"/>
        <v>0.31821170282708716</v>
      </c>
      <c r="Z334" s="46">
        <f t="shared" si="312"/>
        <v>0.19000657462195944</v>
      </c>
      <c r="AA334" s="46">
        <f t="shared" si="313"/>
        <v>2.0618014464168315</v>
      </c>
      <c r="AB334" s="46">
        <f t="shared" si="314"/>
        <v>5.9335963182117037</v>
      </c>
      <c r="AC334" s="46">
        <f t="shared" si="315"/>
        <v>11.805391190006576</v>
      </c>
      <c r="AD334" s="46">
        <f t="shared" si="316"/>
        <v>16.547008547008531</v>
      </c>
      <c r="AE334" s="46">
        <f t="shared" si="317"/>
        <v>2.8500986193293918</v>
      </c>
      <c r="AF334" s="46">
        <f t="shared" si="318"/>
        <v>14.43261012491782</v>
      </c>
      <c r="AG334" s="46">
        <f t="shared" si="319"/>
        <v>5.9335963182117037</v>
      </c>
      <c r="AH334" s="46">
        <f t="shared" si="320"/>
        <v>35.41617357001973</v>
      </c>
      <c r="AI334" s="46">
        <f t="shared" si="347"/>
        <v>0.97635697635697638</v>
      </c>
      <c r="AJ334" s="47">
        <f t="shared" si="303"/>
        <v>0.98810777567883579</v>
      </c>
      <c r="AK334" s="47">
        <f t="shared" si="304"/>
        <v>9.6753038850745714</v>
      </c>
      <c r="AL334" s="47">
        <f t="shared" si="305"/>
        <v>-1.2877490894111074</v>
      </c>
      <c r="AM334" s="47">
        <f t="shared" si="306"/>
        <v>-21.481042249842535</v>
      </c>
      <c r="AN334" s="47">
        <f t="shared" si="307"/>
        <v>-14.981801689854757</v>
      </c>
      <c r="AO334" s="47">
        <f t="shared" si="308"/>
        <v>-126.13304437323094</v>
      </c>
      <c r="AP334" s="47">
        <f t="shared" si="309"/>
        <v>1.3328776486671223E-2</v>
      </c>
      <c r="AQ334" s="47">
        <f t="shared" si="348"/>
        <v>-2.0554084098336727</v>
      </c>
      <c r="AR334" s="1">
        <f t="shared" si="310"/>
        <v>13</v>
      </c>
      <c r="AS334" s="1">
        <f t="shared" si="329"/>
        <v>2</v>
      </c>
      <c r="AT334" s="1">
        <f t="shared" si="330"/>
        <v>3</v>
      </c>
      <c r="AU334" s="1">
        <f t="shared" si="331"/>
        <v>0</v>
      </c>
      <c r="AV334" s="1">
        <f t="shared" si="332"/>
        <v>3</v>
      </c>
      <c r="AW334" s="27">
        <f t="shared" si="321"/>
        <v>21</v>
      </c>
      <c r="AX334" s="41">
        <f t="shared" si="349"/>
        <v>4.0476190476190474</v>
      </c>
      <c r="AY334" s="29">
        <f t="shared" si="322"/>
        <v>0.90702947845805015</v>
      </c>
      <c r="AZ334" s="29">
        <f t="shared" si="323"/>
        <v>2.2675736961451087E-3</v>
      </c>
      <c r="BA334" s="29">
        <f t="shared" si="324"/>
        <v>1.09750566893424</v>
      </c>
      <c r="BB334" s="29">
        <f t="shared" si="325"/>
        <v>4.1927437641723353</v>
      </c>
      <c r="BC334" s="29">
        <f t="shared" si="326"/>
        <v>9.2879818594104293</v>
      </c>
      <c r="BD334" s="29">
        <f t="shared" si="327"/>
        <v>11.791383219954652</v>
      </c>
      <c r="BE334" s="29">
        <f t="shared" si="327"/>
        <v>4.5351473922902175E-3</v>
      </c>
      <c r="BF334" s="29">
        <f t="shared" si="327"/>
        <v>3.2925170068027199</v>
      </c>
      <c r="BG334" s="29">
        <f t="shared" si="327"/>
        <v>0</v>
      </c>
      <c r="BH334" s="29">
        <f t="shared" si="328"/>
        <v>27.863945578231288</v>
      </c>
      <c r="BI334" s="29">
        <f t="shared" si="350"/>
        <v>2.1476190476190475</v>
      </c>
      <c r="BJ334" s="28">
        <f t="shared" si="333"/>
        <v>1.4654757069358222</v>
      </c>
      <c r="BK334" s="28">
        <f t="shared" si="334"/>
        <v>3.5681210894764424</v>
      </c>
      <c r="BL334" s="28">
        <f t="shared" si="335"/>
        <v>-6.8617713259161583E-5</v>
      </c>
      <c r="BM334" s="28">
        <f t="shared" si="336"/>
        <v>-1.0959621161753403</v>
      </c>
      <c r="BN334" s="28">
        <f t="shared" si="337"/>
        <v>0</v>
      </c>
      <c r="BO334" s="28">
        <f t="shared" si="338"/>
        <v>-26.981582736914774</v>
      </c>
      <c r="BP334" s="28">
        <f t="shared" si="339"/>
        <v>5.526315789473684E-2</v>
      </c>
      <c r="BQ334" s="28">
        <f t="shared" si="351"/>
        <v>-1.3544719473891198</v>
      </c>
    </row>
    <row r="335" spans="1:69" x14ac:dyDescent="0.2">
      <c r="A335" s="1" t="s">
        <v>708</v>
      </c>
      <c r="B335" s="1" t="s">
        <v>1100</v>
      </c>
      <c r="C335" s="1" t="s">
        <v>18</v>
      </c>
      <c r="D335" s="2">
        <v>1262</v>
      </c>
      <c r="E335" s="4" t="s">
        <v>1101</v>
      </c>
      <c r="F335" s="1" t="s">
        <v>1102</v>
      </c>
      <c r="G335" s="1">
        <v>852</v>
      </c>
      <c r="H335">
        <v>321</v>
      </c>
      <c r="I335" s="1">
        <v>192</v>
      </c>
      <c r="J335">
        <v>74</v>
      </c>
      <c r="K335" s="1">
        <v>81</v>
      </c>
      <c r="L335">
        <v>45</v>
      </c>
      <c r="M335" s="1">
        <v>42</v>
      </c>
      <c r="N335">
        <v>31</v>
      </c>
      <c r="O335" s="1">
        <v>94</v>
      </c>
      <c r="P335" s="1">
        <v>74</v>
      </c>
      <c r="Q335" s="36">
        <f t="shared" si="352"/>
        <v>531</v>
      </c>
      <c r="R335" s="36">
        <f t="shared" si="340"/>
        <v>118</v>
      </c>
      <c r="S335" s="36">
        <f t="shared" si="341"/>
        <v>36</v>
      </c>
      <c r="T335" s="36">
        <f t="shared" si="342"/>
        <v>11</v>
      </c>
      <c r="U335" s="36">
        <f t="shared" si="343"/>
        <v>20</v>
      </c>
      <c r="V335" s="36">
        <f t="shared" si="344"/>
        <v>3277</v>
      </c>
      <c r="W335" s="45">
        <f t="shared" si="345"/>
        <v>716</v>
      </c>
      <c r="X335" s="50">
        <f t="shared" si="346"/>
        <v>4.5768156424581008</v>
      </c>
      <c r="Y335" s="46">
        <f t="shared" si="311"/>
        <v>0.17908500046814999</v>
      </c>
      <c r="Z335" s="46">
        <f t="shared" si="312"/>
        <v>0.33271628538435155</v>
      </c>
      <c r="AA335" s="46">
        <f t="shared" si="313"/>
        <v>2.4863475703005533</v>
      </c>
      <c r="AB335" s="46">
        <f t="shared" si="314"/>
        <v>6.6399788552167545</v>
      </c>
      <c r="AC335" s="46">
        <f t="shared" si="315"/>
        <v>12.793610140132957</v>
      </c>
      <c r="AD335" s="46">
        <f t="shared" si="316"/>
        <v>95.094135248587648</v>
      </c>
      <c r="AE335" s="46">
        <f t="shared" si="317"/>
        <v>39.26052167535348</v>
      </c>
      <c r="AF335" s="46">
        <f t="shared" si="318"/>
        <v>89.508512530819914</v>
      </c>
      <c r="AG335" s="46">
        <f t="shared" si="319"/>
        <v>73.039767407384304</v>
      </c>
      <c r="AH335" s="46">
        <f t="shared" si="320"/>
        <v>255.87220280265913</v>
      </c>
      <c r="AI335" s="46">
        <f t="shared" si="347"/>
        <v>0.77311208344727889</v>
      </c>
      <c r="AJ335" s="47">
        <f t="shared" si="303"/>
        <v>0.87926792472333415</v>
      </c>
      <c r="AK335" s="47">
        <f t="shared" si="304"/>
        <v>59.199719355372274</v>
      </c>
      <c r="AL335" s="47">
        <f t="shared" si="305"/>
        <v>-33.314201143337264</v>
      </c>
      <c r="AM335" s="47">
        <f t="shared" si="306"/>
        <v>-207.62591904612472</v>
      </c>
      <c r="AN335" s="47">
        <f t="shared" si="307"/>
        <v>-276.87200005148958</v>
      </c>
      <c r="AO335" s="47">
        <f t="shared" si="308"/>
        <v>-1346.3437926973165</v>
      </c>
      <c r="AP335" s="47">
        <f t="shared" si="309"/>
        <v>1.4025190495778731E-3</v>
      </c>
      <c r="AQ335" s="47">
        <f t="shared" si="348"/>
        <v>-2.5314854451535784</v>
      </c>
      <c r="AR335" s="1">
        <f t="shared" si="310"/>
        <v>321</v>
      </c>
      <c r="AS335" s="1">
        <f t="shared" si="329"/>
        <v>74</v>
      </c>
      <c r="AT335" s="1">
        <f t="shared" si="330"/>
        <v>45</v>
      </c>
      <c r="AU335" s="1">
        <f t="shared" si="331"/>
        <v>31</v>
      </c>
      <c r="AV335" s="1">
        <f t="shared" si="332"/>
        <v>74</v>
      </c>
      <c r="AW335" s="27">
        <f t="shared" si="321"/>
        <v>545</v>
      </c>
      <c r="AX335" s="41">
        <f t="shared" si="349"/>
        <v>3.9853211009174312</v>
      </c>
      <c r="AY335" s="29">
        <f t="shared" si="322"/>
        <v>1.0295732682434138</v>
      </c>
      <c r="AZ335" s="29">
        <f t="shared" si="323"/>
        <v>2.1547007827623941E-4</v>
      </c>
      <c r="BA335" s="29">
        <f t="shared" si="324"/>
        <v>0.97085767191313865</v>
      </c>
      <c r="BB335" s="29">
        <f t="shared" si="325"/>
        <v>3.9414998737480009</v>
      </c>
      <c r="BC335" s="29">
        <f t="shared" si="326"/>
        <v>8.9121420755828638</v>
      </c>
      <c r="BD335" s="29">
        <f t="shared" si="327"/>
        <v>330.49301910613582</v>
      </c>
      <c r="BE335" s="29">
        <f t="shared" si="327"/>
        <v>1.5944785792441716E-2</v>
      </c>
      <c r="BF335" s="29">
        <f t="shared" si="327"/>
        <v>43.688595236091238</v>
      </c>
      <c r="BG335" s="29">
        <f t="shared" si="327"/>
        <v>122.18649608618803</v>
      </c>
      <c r="BH335" s="29">
        <f t="shared" si="328"/>
        <v>659.49851359313197</v>
      </c>
      <c r="BI335" s="29">
        <f t="shared" si="350"/>
        <v>2.1247841338370215</v>
      </c>
      <c r="BJ335" s="28">
        <f t="shared" si="333"/>
        <v>1.4576639303478087</v>
      </c>
      <c r="BK335" s="28">
        <f t="shared" si="334"/>
        <v>108.27263279840955</v>
      </c>
      <c r="BL335" s="28">
        <f t="shared" si="335"/>
        <v>7.55683520989551E-5</v>
      </c>
      <c r="BM335" s="28">
        <f t="shared" si="336"/>
        <v>-13.89868275192741</v>
      </c>
      <c r="BN335" s="28">
        <f t="shared" si="337"/>
        <v>-78.321635399993269</v>
      </c>
      <c r="BO335" s="28">
        <f t="shared" si="338"/>
        <v>-635.67136694941087</v>
      </c>
      <c r="BP335" s="28">
        <f t="shared" si="339"/>
        <v>1.8450059581843787E-3</v>
      </c>
      <c r="BQ335" s="28">
        <f t="shared" si="351"/>
        <v>-1.1432007038793892</v>
      </c>
    </row>
    <row r="336" spans="1:69" x14ac:dyDescent="0.2">
      <c r="A336" s="1" t="s">
        <v>708</v>
      </c>
      <c r="B336" s="1" t="s">
        <v>1103</v>
      </c>
      <c r="C336" s="1" t="s">
        <v>100</v>
      </c>
      <c r="D336" s="2" t="s">
        <v>1104</v>
      </c>
      <c r="E336" s="4" t="s">
        <v>768</v>
      </c>
      <c r="F336" s="1" t="s">
        <v>1105</v>
      </c>
      <c r="G336" s="1">
        <v>579</v>
      </c>
      <c r="H336">
        <v>188</v>
      </c>
      <c r="I336" s="1">
        <v>143</v>
      </c>
      <c r="J336">
        <v>40</v>
      </c>
      <c r="K336" s="1">
        <v>74</v>
      </c>
      <c r="L336">
        <v>27</v>
      </c>
      <c r="M336" s="1">
        <v>44</v>
      </c>
      <c r="N336">
        <v>26</v>
      </c>
      <c r="O336" s="1">
        <v>51</v>
      </c>
      <c r="P336" s="1">
        <v>24</v>
      </c>
      <c r="Q336" s="36">
        <f t="shared" si="352"/>
        <v>391</v>
      </c>
      <c r="R336" s="36">
        <f t="shared" si="340"/>
        <v>103</v>
      </c>
      <c r="S336" s="36">
        <f t="shared" si="341"/>
        <v>47</v>
      </c>
      <c r="T336" s="36">
        <f t="shared" si="342"/>
        <v>18</v>
      </c>
      <c r="U336" s="36">
        <f t="shared" si="343"/>
        <v>27</v>
      </c>
      <c r="V336" s="36">
        <f t="shared" si="344"/>
        <v>2571</v>
      </c>
      <c r="W336" s="45">
        <f t="shared" si="345"/>
        <v>586</v>
      </c>
      <c r="X336" s="50">
        <f t="shared" si="346"/>
        <v>4.387372013651877</v>
      </c>
      <c r="Y336" s="46">
        <f t="shared" si="311"/>
        <v>0.37531304965695594</v>
      </c>
      <c r="Z336" s="46">
        <f t="shared" si="312"/>
        <v>0.15005707696071</v>
      </c>
      <c r="AA336" s="46">
        <f t="shared" si="313"/>
        <v>1.9248011042644639</v>
      </c>
      <c r="AB336" s="46">
        <f t="shared" si="314"/>
        <v>5.6995451315682182</v>
      </c>
      <c r="AC336" s="46">
        <f t="shared" si="315"/>
        <v>11.474289158871972</v>
      </c>
      <c r="AD336" s="46">
        <f t="shared" si="316"/>
        <v>146.74740241586977</v>
      </c>
      <c r="AE336" s="46">
        <f t="shared" si="317"/>
        <v>15.45587892695313</v>
      </c>
      <c r="AF336" s="46">
        <f t="shared" si="318"/>
        <v>90.465651900429805</v>
      </c>
      <c r="AG336" s="46">
        <f t="shared" si="319"/>
        <v>102.59181236822792</v>
      </c>
      <c r="AH336" s="46">
        <f t="shared" si="320"/>
        <v>309.80580728954322</v>
      </c>
      <c r="AI336" s="46">
        <f t="shared" si="347"/>
        <v>1.1368659023949126</v>
      </c>
      <c r="AJ336" s="47">
        <f t="shared" si="303"/>
        <v>1.0662391394030293</v>
      </c>
      <c r="AK336" s="47">
        <f t="shared" si="304"/>
        <v>74.165750108114651</v>
      </c>
      <c r="AL336" s="47">
        <f t="shared" si="305"/>
        <v>-4.9392167697330214</v>
      </c>
      <c r="AM336" s="47">
        <f t="shared" si="306"/>
        <v>-103.54110252034457</v>
      </c>
      <c r="AN336" s="47">
        <f t="shared" si="307"/>
        <v>-202.05469159220854</v>
      </c>
      <c r="AO336" s="47">
        <f t="shared" si="308"/>
        <v>-865.7422008435359</v>
      </c>
      <c r="AP336" s="47">
        <f t="shared" si="309"/>
        <v>1.715255824844866E-3</v>
      </c>
      <c r="AQ336" s="47">
        <f t="shared" si="348"/>
        <v>-1.8904031041680616</v>
      </c>
      <c r="AR336" s="1">
        <f t="shared" si="310"/>
        <v>188</v>
      </c>
      <c r="AS336" s="1">
        <f t="shared" si="329"/>
        <v>40</v>
      </c>
      <c r="AT336" s="1">
        <f t="shared" si="330"/>
        <v>27</v>
      </c>
      <c r="AU336" s="1">
        <f t="shared" si="331"/>
        <v>26</v>
      </c>
      <c r="AV336" s="1">
        <f t="shared" si="332"/>
        <v>24</v>
      </c>
      <c r="AW336" s="27">
        <f t="shared" si="321"/>
        <v>305</v>
      </c>
      <c r="AX336" s="41">
        <f t="shared" si="349"/>
        <v>4.1213114754098363</v>
      </c>
      <c r="AY336" s="29">
        <f t="shared" si="322"/>
        <v>0.77209352324643865</v>
      </c>
      <c r="AZ336" s="29">
        <f t="shared" si="323"/>
        <v>1.4716474066111325E-2</v>
      </c>
      <c r="BA336" s="29">
        <f t="shared" si="324"/>
        <v>1.2573394248857841</v>
      </c>
      <c r="BB336" s="29">
        <f t="shared" si="325"/>
        <v>4.499962375705457</v>
      </c>
      <c r="BC336" s="29">
        <f t="shared" si="326"/>
        <v>9.7425853265251288</v>
      </c>
      <c r="BD336" s="29">
        <f t="shared" si="327"/>
        <v>145.15358237033047</v>
      </c>
      <c r="BE336" s="29">
        <f t="shared" si="327"/>
        <v>0.58865896264445294</v>
      </c>
      <c r="BF336" s="29">
        <f t="shared" si="327"/>
        <v>33.948164471916172</v>
      </c>
      <c r="BG336" s="29">
        <f t="shared" si="327"/>
        <v>116.99902176834188</v>
      </c>
      <c r="BH336" s="29">
        <f t="shared" si="328"/>
        <v>233.82204783660308</v>
      </c>
      <c r="BI336" s="29">
        <f t="shared" si="350"/>
        <v>1.7451035375323556</v>
      </c>
      <c r="BJ336" s="28">
        <f t="shared" si="333"/>
        <v>1.3210236703149401</v>
      </c>
      <c r="BK336" s="28">
        <f t="shared" si="334"/>
        <v>55.326209252720211</v>
      </c>
      <c r="BL336" s="28">
        <f t="shared" si="335"/>
        <v>-3.0976607089918087E-2</v>
      </c>
      <c r="BM336" s="28">
        <f t="shared" si="336"/>
        <v>-16.512421498704949</v>
      </c>
      <c r="BN336" s="28">
        <f t="shared" si="337"/>
        <v>-107.66012348433381</v>
      </c>
      <c r="BO336" s="28">
        <f t="shared" si="338"/>
        <v>-316.58531829005904</v>
      </c>
      <c r="BP336" s="28">
        <f t="shared" si="339"/>
        <v>3.3111863817960742E-3</v>
      </c>
      <c r="BQ336" s="28">
        <f t="shared" si="351"/>
        <v>-1.2763386132249608</v>
      </c>
    </row>
    <row r="337" spans="1:69" x14ac:dyDescent="0.2">
      <c r="A337" s="1" t="s">
        <v>708</v>
      </c>
      <c r="B337" s="1" t="s">
        <v>1106</v>
      </c>
      <c r="C337" s="1" t="s">
        <v>49</v>
      </c>
      <c r="D337" s="2" t="s">
        <v>1107</v>
      </c>
      <c r="E337" s="4" t="s">
        <v>1108</v>
      </c>
      <c r="F337" s="1" t="s">
        <v>1109</v>
      </c>
      <c r="G337" s="1">
        <v>145</v>
      </c>
      <c r="H337">
        <v>42</v>
      </c>
      <c r="I337" s="1">
        <v>48</v>
      </c>
      <c r="J337">
        <v>17</v>
      </c>
      <c r="K337" s="1">
        <v>7</v>
      </c>
      <c r="L337">
        <v>3</v>
      </c>
      <c r="M337" s="1">
        <v>4</v>
      </c>
      <c r="N337">
        <v>0</v>
      </c>
      <c r="O337" s="1">
        <v>1</v>
      </c>
      <c r="P337" s="1">
        <v>1</v>
      </c>
      <c r="Q337" s="36">
        <f t="shared" si="352"/>
        <v>103</v>
      </c>
      <c r="R337" s="36">
        <f t="shared" si="340"/>
        <v>31</v>
      </c>
      <c r="S337" s="36">
        <f t="shared" si="341"/>
        <v>4</v>
      </c>
      <c r="T337" s="36">
        <f t="shared" si="342"/>
        <v>4</v>
      </c>
      <c r="U337" s="36">
        <f t="shared" si="343"/>
        <v>0</v>
      </c>
      <c r="V337" s="36">
        <f t="shared" si="344"/>
        <v>659</v>
      </c>
      <c r="W337" s="45">
        <f t="shared" si="345"/>
        <v>142</v>
      </c>
      <c r="X337" s="50">
        <f t="shared" si="346"/>
        <v>4.640845070422535</v>
      </c>
      <c r="Y337" s="46">
        <f t="shared" si="311"/>
        <v>0.12899226343979384</v>
      </c>
      <c r="Z337" s="46">
        <f t="shared" si="312"/>
        <v>0.41068240428486386</v>
      </c>
      <c r="AA337" s="46">
        <f t="shared" si="313"/>
        <v>2.6923725451299338</v>
      </c>
      <c r="AB337" s="46">
        <f t="shared" si="314"/>
        <v>6.9740626859750039</v>
      </c>
      <c r="AC337" s="46">
        <f t="shared" si="315"/>
        <v>13.255752826820075</v>
      </c>
      <c r="AD337" s="46">
        <f t="shared" si="316"/>
        <v>13.286203134298765</v>
      </c>
      <c r="AE337" s="46">
        <f t="shared" si="317"/>
        <v>12.731154532830779</v>
      </c>
      <c r="AF337" s="46">
        <f t="shared" si="318"/>
        <v>10.769490180519735</v>
      </c>
      <c r="AG337" s="46">
        <f t="shared" si="319"/>
        <v>27.896250743900016</v>
      </c>
      <c r="AH337" s="46">
        <f t="shared" si="320"/>
        <v>0</v>
      </c>
      <c r="AI337" s="46">
        <f t="shared" si="347"/>
        <v>0.4587453800819099</v>
      </c>
      <c r="AJ337" s="47">
        <f t="shared" si="303"/>
        <v>0.67730744871284998</v>
      </c>
      <c r="AK337" s="47">
        <f t="shared" si="304"/>
        <v>15.35766409635071</v>
      </c>
      <c r="AL337" s="47">
        <f t="shared" si="305"/>
        <v>-26.258099051016142</v>
      </c>
      <c r="AM337" s="47">
        <f t="shared" si="306"/>
        <v>-56.872872757659742</v>
      </c>
      <c r="AN337" s="47">
        <f t="shared" si="307"/>
        <v>-237.09981000029586</v>
      </c>
      <c r="AO337" s="47">
        <f t="shared" si="308"/>
        <v>0</v>
      </c>
      <c r="AP337" s="47">
        <f t="shared" si="309"/>
        <v>7.1935157041540018E-3</v>
      </c>
      <c r="AQ337" s="47">
        <f t="shared" si="348"/>
        <v>-2.1931095600401309</v>
      </c>
      <c r="AR337" s="1">
        <f t="shared" si="310"/>
        <v>42</v>
      </c>
      <c r="AS337" s="1">
        <f t="shared" si="329"/>
        <v>17</v>
      </c>
      <c r="AT337" s="1">
        <f t="shared" si="330"/>
        <v>3</v>
      </c>
      <c r="AU337" s="1">
        <f t="shared" si="331"/>
        <v>0</v>
      </c>
      <c r="AV337" s="1">
        <f t="shared" si="332"/>
        <v>1</v>
      </c>
      <c r="AW337" s="27">
        <f t="shared" si="321"/>
        <v>63</v>
      </c>
      <c r="AX337" s="41">
        <f t="shared" si="349"/>
        <v>4.5714285714285712</v>
      </c>
      <c r="AY337" s="29">
        <f t="shared" si="322"/>
        <v>0.18367346938775531</v>
      </c>
      <c r="AZ337" s="29">
        <f t="shared" si="323"/>
        <v>0.32653061224489766</v>
      </c>
      <c r="BA337" s="29">
        <f t="shared" si="324"/>
        <v>2.4693877551020402</v>
      </c>
      <c r="BB337" s="29">
        <f t="shared" si="325"/>
        <v>6.6122448979591821</v>
      </c>
      <c r="BC337" s="29">
        <f t="shared" si="326"/>
        <v>12.755102040816325</v>
      </c>
      <c r="BD337" s="29">
        <f t="shared" si="327"/>
        <v>7.7142857142857224</v>
      </c>
      <c r="BE337" s="29">
        <f t="shared" si="327"/>
        <v>5.5510204081632599</v>
      </c>
      <c r="BF337" s="29">
        <f t="shared" si="327"/>
        <v>7.4081632653061202</v>
      </c>
      <c r="BG337" s="29">
        <f t="shared" si="327"/>
        <v>0</v>
      </c>
      <c r="BH337" s="29">
        <f t="shared" si="328"/>
        <v>12.755102040816325</v>
      </c>
      <c r="BI337" s="29">
        <f t="shared" si="350"/>
        <v>0.53917050691244239</v>
      </c>
      <c r="BJ337" s="28">
        <f t="shared" si="333"/>
        <v>0.73428230736716138</v>
      </c>
      <c r="BK337" s="28">
        <f t="shared" si="334"/>
        <v>8.3508319216549491</v>
      </c>
      <c r="BL337" s="28">
        <f t="shared" si="335"/>
        <v>-8.0120856532280023</v>
      </c>
      <c r="BM337" s="28">
        <f t="shared" si="336"/>
        <v>-29.404648909319341</v>
      </c>
      <c r="BN337" s="28">
        <f t="shared" si="337"/>
        <v>0</v>
      </c>
      <c r="BO337" s="28">
        <f t="shared" si="338"/>
        <v>-115.06327052544825</v>
      </c>
      <c r="BP337" s="28">
        <f t="shared" si="339"/>
        <v>1.6657852987837122E-2</v>
      </c>
      <c r="BQ337" s="28">
        <f t="shared" si="351"/>
        <v>-2.4008825778634217</v>
      </c>
    </row>
    <row r="338" spans="1:69" x14ac:dyDescent="0.2">
      <c r="A338" s="1" t="s">
        <v>708</v>
      </c>
      <c r="B338" s="1" t="s">
        <v>1110</v>
      </c>
      <c r="C338" s="1" t="s">
        <v>18</v>
      </c>
      <c r="D338" s="2">
        <v>2297</v>
      </c>
      <c r="E338" s="4" t="s">
        <v>1025</v>
      </c>
      <c r="F338" s="1" t="s">
        <v>1111</v>
      </c>
      <c r="G338" s="1">
        <v>1619</v>
      </c>
      <c r="H338">
        <v>327</v>
      </c>
      <c r="I338" s="1">
        <v>336</v>
      </c>
      <c r="J338">
        <v>79</v>
      </c>
      <c r="K338" s="1">
        <v>130</v>
      </c>
      <c r="L338">
        <v>37</v>
      </c>
      <c r="M338" s="1">
        <v>71</v>
      </c>
      <c r="N338">
        <v>38</v>
      </c>
      <c r="O338" s="1">
        <v>143</v>
      </c>
      <c r="P338" s="1">
        <v>88</v>
      </c>
      <c r="Q338" s="36">
        <f t="shared" si="352"/>
        <v>1292</v>
      </c>
      <c r="R338" s="36">
        <f t="shared" si="340"/>
        <v>257</v>
      </c>
      <c r="S338" s="36">
        <f t="shared" si="341"/>
        <v>93</v>
      </c>
      <c r="T338" s="36">
        <f t="shared" si="342"/>
        <v>33</v>
      </c>
      <c r="U338" s="36">
        <f t="shared" si="343"/>
        <v>55</v>
      </c>
      <c r="V338" s="36">
        <f t="shared" si="344"/>
        <v>7888</v>
      </c>
      <c r="W338" s="45">
        <f t="shared" si="345"/>
        <v>1730</v>
      </c>
      <c r="X338" s="50">
        <f t="shared" si="346"/>
        <v>4.5595375722543352</v>
      </c>
      <c r="Y338" s="46">
        <f t="shared" si="311"/>
        <v>0.19400715025560497</v>
      </c>
      <c r="Z338" s="46">
        <f t="shared" si="312"/>
        <v>0.3130822947642754</v>
      </c>
      <c r="AA338" s="46">
        <f t="shared" si="313"/>
        <v>2.4321574392729457</v>
      </c>
      <c r="AB338" s="46">
        <f t="shared" si="314"/>
        <v>6.5512325837816165</v>
      </c>
      <c r="AC338" s="46">
        <f t="shared" si="315"/>
        <v>12.670307728290286</v>
      </c>
      <c r="AD338" s="46">
        <f t="shared" si="316"/>
        <v>250.65723813024161</v>
      </c>
      <c r="AE338" s="46">
        <f t="shared" si="317"/>
        <v>80.462149754418775</v>
      </c>
      <c r="AF338" s="46">
        <f t="shared" si="318"/>
        <v>226.19064185238395</v>
      </c>
      <c r="AG338" s="46">
        <f t="shared" si="319"/>
        <v>216.19067526479336</v>
      </c>
      <c r="AH338" s="46">
        <f t="shared" si="320"/>
        <v>696.86692505596568</v>
      </c>
      <c r="AI338" s="46">
        <f t="shared" si="347"/>
        <v>0.8504150549784868</v>
      </c>
      <c r="AJ338" s="47">
        <f t="shared" si="303"/>
        <v>0.92217951342376214</v>
      </c>
      <c r="AK338" s="47">
        <f t="shared" si="304"/>
        <v>140.78056647185994</v>
      </c>
      <c r="AL338" s="47">
        <f t="shared" si="305"/>
        <v>-57.408272164351018</v>
      </c>
      <c r="AM338" s="47">
        <f t="shared" si="306"/>
        <v>-449.80477892987392</v>
      </c>
      <c r="AN338" s="47">
        <f t="shared" si="307"/>
        <v>-705.58941525954822</v>
      </c>
      <c r="AO338" s="47">
        <f t="shared" si="308"/>
        <v>-3162.9842102129951</v>
      </c>
      <c r="AP338" s="47">
        <f t="shared" si="309"/>
        <v>5.7903840798577638E-4</v>
      </c>
      <c r="AQ338" s="47">
        <f t="shared" si="348"/>
        <v>-2.4522311957993912</v>
      </c>
      <c r="AR338" s="1">
        <f t="shared" si="310"/>
        <v>327</v>
      </c>
      <c r="AS338" s="1">
        <f t="shared" si="329"/>
        <v>79</v>
      </c>
      <c r="AT338" s="1">
        <f t="shared" si="330"/>
        <v>37</v>
      </c>
      <c r="AU338" s="1">
        <f t="shared" si="331"/>
        <v>38</v>
      </c>
      <c r="AV338" s="1">
        <f t="shared" si="332"/>
        <v>88</v>
      </c>
      <c r="AW338" s="27">
        <f t="shared" si="321"/>
        <v>569</v>
      </c>
      <c r="AX338" s="41">
        <f t="shared" si="349"/>
        <v>3.9121265377855887</v>
      </c>
      <c r="AY338" s="29">
        <f t="shared" si="322"/>
        <v>1.18346866979037</v>
      </c>
      <c r="AZ338" s="29">
        <f t="shared" si="323"/>
        <v>7.7217453615475665E-3</v>
      </c>
      <c r="BA338" s="29">
        <f t="shared" si="324"/>
        <v>0.83197482093272501</v>
      </c>
      <c r="BB338" s="29">
        <f t="shared" si="325"/>
        <v>3.6562278965039026</v>
      </c>
      <c r="BC338" s="29">
        <f t="shared" si="326"/>
        <v>8.48048097207508</v>
      </c>
      <c r="BD338" s="29">
        <f t="shared" si="327"/>
        <v>386.99425502145101</v>
      </c>
      <c r="BE338" s="29">
        <f t="shared" si="327"/>
        <v>0.61001788356225772</v>
      </c>
      <c r="BF338" s="29">
        <f t="shared" si="327"/>
        <v>30.783068374510826</v>
      </c>
      <c r="BG338" s="29">
        <f t="shared" si="327"/>
        <v>138.9366600671483</v>
      </c>
      <c r="BH338" s="29">
        <f t="shared" si="328"/>
        <v>746.28232554260705</v>
      </c>
      <c r="BI338" s="29">
        <f t="shared" si="350"/>
        <v>2.2950815614247877</v>
      </c>
      <c r="BJ338" s="28">
        <f t="shared" si="333"/>
        <v>1.5149526597965983</v>
      </c>
      <c r="BK338" s="28">
        <f t="shared" si="334"/>
        <v>121.08370873431981</v>
      </c>
      <c r="BL338" s="28">
        <f t="shared" si="335"/>
        <v>1.541711526153188E-2</v>
      </c>
      <c r="BM338" s="28">
        <f t="shared" si="336"/>
        <v>-8.0755072729936543</v>
      </c>
      <c r="BN338" s="28">
        <f t="shared" si="337"/>
        <v>-76.4075541163281</v>
      </c>
      <c r="BO338" s="28">
        <f t="shared" si="338"/>
        <v>-625.05209104578068</v>
      </c>
      <c r="BP338" s="28">
        <f t="shared" si="339"/>
        <v>1.7667734803885038E-3</v>
      </c>
      <c r="BQ338" s="28">
        <f t="shared" si="351"/>
        <v>-1.0396331666764833</v>
      </c>
    </row>
    <row r="339" spans="1:69" x14ac:dyDescent="0.2">
      <c r="A339" s="1" t="s">
        <v>708</v>
      </c>
      <c r="B339" s="1" t="s">
        <v>1112</v>
      </c>
      <c r="C339" s="1" t="s">
        <v>18</v>
      </c>
      <c r="D339" s="2" t="s">
        <v>1113</v>
      </c>
      <c r="E339" s="4" t="s">
        <v>763</v>
      </c>
      <c r="F339" s="1" t="s">
        <v>1114</v>
      </c>
      <c r="G339" s="1">
        <v>540</v>
      </c>
      <c r="H339">
        <v>198</v>
      </c>
      <c r="I339" s="1">
        <v>220</v>
      </c>
      <c r="J339">
        <v>118</v>
      </c>
      <c r="K339" s="1">
        <v>82</v>
      </c>
      <c r="L339">
        <v>46</v>
      </c>
      <c r="M339" s="1">
        <v>45</v>
      </c>
      <c r="N339">
        <v>30</v>
      </c>
      <c r="O339" s="1">
        <v>34</v>
      </c>
      <c r="P339" s="1">
        <v>23</v>
      </c>
      <c r="Q339" s="36">
        <f t="shared" si="352"/>
        <v>342</v>
      </c>
      <c r="R339" s="36">
        <f t="shared" si="340"/>
        <v>102</v>
      </c>
      <c r="S339" s="36">
        <f t="shared" si="341"/>
        <v>36</v>
      </c>
      <c r="T339" s="36">
        <f t="shared" si="342"/>
        <v>15</v>
      </c>
      <c r="U339" s="36">
        <f t="shared" si="343"/>
        <v>11</v>
      </c>
      <c r="V339" s="36">
        <f t="shared" si="344"/>
        <v>2267</v>
      </c>
      <c r="W339" s="45">
        <f t="shared" si="345"/>
        <v>506</v>
      </c>
      <c r="X339" s="50">
        <f t="shared" si="346"/>
        <v>4.4802371541501973</v>
      </c>
      <c r="Y339" s="46">
        <f t="shared" si="311"/>
        <v>0.27015341592588576</v>
      </c>
      <c r="Z339" s="46">
        <f t="shared" si="312"/>
        <v>0.23062772422628036</v>
      </c>
      <c r="AA339" s="46">
        <f t="shared" si="313"/>
        <v>2.191102032526675</v>
      </c>
      <c r="AB339" s="46">
        <f t="shared" si="314"/>
        <v>6.1515763408270692</v>
      </c>
      <c r="AC339" s="46">
        <f t="shared" si="315"/>
        <v>12.112050649127465</v>
      </c>
      <c r="AD339" s="46">
        <f t="shared" si="316"/>
        <v>92.392468246652925</v>
      </c>
      <c r="AE339" s="46">
        <f t="shared" si="317"/>
        <v>23.524027871080598</v>
      </c>
      <c r="AF339" s="46">
        <f t="shared" si="318"/>
        <v>78.879673170960302</v>
      </c>
      <c r="AG339" s="46">
        <f t="shared" si="319"/>
        <v>92.273645112406044</v>
      </c>
      <c r="AH339" s="46">
        <f t="shared" si="320"/>
        <v>133.23255714040212</v>
      </c>
      <c r="AI339" s="46">
        <f t="shared" si="347"/>
        <v>0.83228192384455846</v>
      </c>
      <c r="AJ339" s="47">
        <f t="shared" si="303"/>
        <v>0.91229486672049098</v>
      </c>
      <c r="AK339" s="47">
        <f t="shared" si="304"/>
        <v>63.246443255272666</v>
      </c>
      <c r="AL339" s="47">
        <f t="shared" si="305"/>
        <v>-14.878589044313721</v>
      </c>
      <c r="AM339" s="47">
        <f t="shared" si="306"/>
        <v>-153.77676122986858</v>
      </c>
      <c r="AN339" s="47">
        <f t="shared" si="307"/>
        <v>-301.41522980120811</v>
      </c>
      <c r="AO339" s="47">
        <f t="shared" si="308"/>
        <v>-610.67973570423612</v>
      </c>
      <c r="AP339" s="47">
        <f t="shared" si="309"/>
        <v>1.9880559484519882E-3</v>
      </c>
      <c r="AQ339" s="47">
        <f t="shared" si="348"/>
        <v>-2.0228546263449756</v>
      </c>
      <c r="AR339" s="1">
        <f t="shared" si="310"/>
        <v>198</v>
      </c>
      <c r="AS339" s="1">
        <f t="shared" si="329"/>
        <v>118</v>
      </c>
      <c r="AT339" s="1">
        <f t="shared" si="330"/>
        <v>46</v>
      </c>
      <c r="AU339" s="1">
        <f t="shared" si="331"/>
        <v>30</v>
      </c>
      <c r="AV339" s="1">
        <f t="shared" si="332"/>
        <v>23</v>
      </c>
      <c r="AW339" s="27">
        <f t="shared" si="321"/>
        <v>415</v>
      </c>
      <c r="AX339" s="41">
        <f t="shared" si="349"/>
        <v>4.0554216867469881</v>
      </c>
      <c r="AY339" s="29">
        <f t="shared" si="322"/>
        <v>0.89222818986790509</v>
      </c>
      <c r="AZ339" s="29">
        <f t="shared" si="323"/>
        <v>3.0715633618812774E-3</v>
      </c>
      <c r="BA339" s="29">
        <f t="shared" si="324"/>
        <v>1.1139149368558574</v>
      </c>
      <c r="BB339" s="29">
        <f t="shared" si="325"/>
        <v>4.2247583103498334</v>
      </c>
      <c r="BC339" s="29">
        <f t="shared" si="326"/>
        <v>9.3356016838438105</v>
      </c>
      <c r="BD339" s="29">
        <f t="shared" si="327"/>
        <v>176.66118159384521</v>
      </c>
      <c r="BE339" s="29">
        <f t="shared" si="327"/>
        <v>0.3624444767019907</v>
      </c>
      <c r="BF339" s="29">
        <f t="shared" si="327"/>
        <v>51.240087095369439</v>
      </c>
      <c r="BG339" s="29">
        <f t="shared" si="327"/>
        <v>126.742749310495</v>
      </c>
      <c r="BH339" s="29">
        <f t="shared" si="328"/>
        <v>214.71883872840763</v>
      </c>
      <c r="BI339" s="29">
        <f t="shared" si="350"/>
        <v>1.3761480705430418</v>
      </c>
      <c r="BJ339" s="28">
        <f t="shared" si="333"/>
        <v>1.173093376736499</v>
      </c>
      <c r="BK339" s="28">
        <f t="shared" si="334"/>
        <v>103.36686691327418</v>
      </c>
      <c r="BL339" s="28">
        <f t="shared" si="335"/>
        <v>-1.2442953463985447E-2</v>
      </c>
      <c r="BM339" s="28">
        <f t="shared" si="336"/>
        <v>-33.499484552978906</v>
      </c>
      <c r="BN339" s="28">
        <f t="shared" si="337"/>
        <v>-161.37130448806309</v>
      </c>
      <c r="BO339" s="28">
        <f t="shared" si="338"/>
        <v>-406.39051037508381</v>
      </c>
      <c r="BP339" s="28">
        <f t="shared" si="339"/>
        <v>2.4271560749084698E-3</v>
      </c>
      <c r="BQ339" s="28">
        <f t="shared" si="351"/>
        <v>-1.2084976975024913</v>
      </c>
    </row>
    <row r="340" spans="1:69" x14ac:dyDescent="0.2">
      <c r="A340" s="1" t="s">
        <v>708</v>
      </c>
      <c r="B340" s="1" t="s">
        <v>1115</v>
      </c>
      <c r="C340" s="1" t="s">
        <v>49</v>
      </c>
      <c r="D340" s="2" t="s">
        <v>1116</v>
      </c>
      <c r="E340" s="4" t="s">
        <v>50</v>
      </c>
      <c r="F340" s="1" t="s">
        <v>1117</v>
      </c>
      <c r="G340" s="1">
        <v>615</v>
      </c>
      <c r="H340">
        <v>180</v>
      </c>
      <c r="I340" s="1">
        <v>95</v>
      </c>
      <c r="J340">
        <v>38</v>
      </c>
      <c r="K340" s="1">
        <v>44</v>
      </c>
      <c r="L340">
        <v>22</v>
      </c>
      <c r="M340" s="1">
        <v>23</v>
      </c>
      <c r="N340">
        <v>17</v>
      </c>
      <c r="O340" s="1">
        <v>28</v>
      </c>
      <c r="P340" s="1">
        <v>24</v>
      </c>
      <c r="Q340" s="36">
        <f t="shared" si="352"/>
        <v>435</v>
      </c>
      <c r="R340" s="36">
        <f t="shared" si="340"/>
        <v>57</v>
      </c>
      <c r="S340" s="36">
        <f t="shared" si="341"/>
        <v>22</v>
      </c>
      <c r="T340" s="36">
        <f t="shared" si="342"/>
        <v>6</v>
      </c>
      <c r="U340" s="36">
        <f t="shared" si="343"/>
        <v>4</v>
      </c>
      <c r="V340" s="36">
        <f t="shared" si="344"/>
        <v>2485</v>
      </c>
      <c r="W340" s="45">
        <f t="shared" si="345"/>
        <v>524</v>
      </c>
      <c r="X340" s="50">
        <f t="shared" si="346"/>
        <v>4.7423664122137401</v>
      </c>
      <c r="Y340" s="46">
        <f t="shared" si="311"/>
        <v>6.6375065555620477E-2</v>
      </c>
      <c r="Z340" s="46">
        <f t="shared" si="312"/>
        <v>0.55110788998310067</v>
      </c>
      <c r="AA340" s="46">
        <f t="shared" si="313"/>
        <v>3.0358407144105808</v>
      </c>
      <c r="AB340" s="46">
        <f t="shared" si="314"/>
        <v>7.520573538838061</v>
      </c>
      <c r="AC340" s="46">
        <f t="shared" si="315"/>
        <v>14.005306363265541</v>
      </c>
      <c r="AD340" s="46">
        <f t="shared" si="316"/>
        <v>28.873153516694906</v>
      </c>
      <c r="AE340" s="46">
        <f t="shared" si="317"/>
        <v>31.413149729036739</v>
      </c>
      <c r="AF340" s="46">
        <f t="shared" si="318"/>
        <v>66.788495717032774</v>
      </c>
      <c r="AG340" s="46">
        <f t="shared" si="319"/>
        <v>45.123441233028366</v>
      </c>
      <c r="AH340" s="46">
        <f t="shared" si="320"/>
        <v>56.021225453062165</v>
      </c>
      <c r="AI340" s="46">
        <f t="shared" si="347"/>
        <v>0.43636609110679719</v>
      </c>
      <c r="AJ340" s="47">
        <f t="shared" si="303"/>
        <v>0.66058011709920339</v>
      </c>
      <c r="AK340" s="47">
        <f t="shared" si="304"/>
        <v>25.805971215541778</v>
      </c>
      <c r="AL340" s="47">
        <f t="shared" si="305"/>
        <v>-80.900891185816207</v>
      </c>
      <c r="AM340" s="47">
        <f t="shared" si="306"/>
        <v>-403.70549378564397</v>
      </c>
      <c r="AN340" s="47">
        <f t="shared" si="307"/>
        <v>-429.2904239016251</v>
      </c>
      <c r="AO340" s="47">
        <f t="shared" si="308"/>
        <v>-727.31478889125094</v>
      </c>
      <c r="AP340" s="47">
        <f t="shared" si="309"/>
        <v>1.9193717354197345E-3</v>
      </c>
      <c r="AQ340" s="47">
        <f t="shared" si="348"/>
        <v>-3.1005639008357626</v>
      </c>
      <c r="AR340" s="1">
        <f t="shared" si="310"/>
        <v>180</v>
      </c>
      <c r="AS340" s="1">
        <f t="shared" si="329"/>
        <v>38</v>
      </c>
      <c r="AT340" s="1">
        <f t="shared" si="330"/>
        <v>22</v>
      </c>
      <c r="AU340" s="1">
        <f t="shared" si="331"/>
        <v>17</v>
      </c>
      <c r="AV340" s="1">
        <f t="shared" si="332"/>
        <v>24</v>
      </c>
      <c r="AW340" s="27">
        <f t="shared" si="321"/>
        <v>281</v>
      </c>
      <c r="AX340" s="41">
        <f t="shared" si="349"/>
        <v>4.185053380782918</v>
      </c>
      <c r="AY340" s="29">
        <f t="shared" si="322"/>
        <v>0.66413799217335168</v>
      </c>
      <c r="AZ340" s="29">
        <f t="shared" si="323"/>
        <v>3.4244753739187644E-2</v>
      </c>
      <c r="BA340" s="29">
        <f t="shared" si="324"/>
        <v>1.4043515153050237</v>
      </c>
      <c r="BB340" s="29">
        <f t="shared" si="325"/>
        <v>4.7744582768708597</v>
      </c>
      <c r="BC340" s="29">
        <f t="shared" si="326"/>
        <v>10.144565038436696</v>
      </c>
      <c r="BD340" s="29">
        <f t="shared" si="327"/>
        <v>119.5448385912033</v>
      </c>
      <c r="BE340" s="29">
        <f t="shared" si="327"/>
        <v>1.3013006420891304</v>
      </c>
      <c r="BF340" s="29">
        <f t="shared" si="327"/>
        <v>30.895733336710521</v>
      </c>
      <c r="BG340" s="29">
        <f t="shared" si="327"/>
        <v>81.165790706804614</v>
      </c>
      <c r="BH340" s="29">
        <f t="shared" si="328"/>
        <v>243.4695609224807</v>
      </c>
      <c r="BI340" s="29">
        <f t="shared" si="350"/>
        <v>1.7013472292831724</v>
      </c>
      <c r="BJ340" s="28">
        <f t="shared" si="333"/>
        <v>1.3043570175696424</v>
      </c>
      <c r="BK340" s="28">
        <f t="shared" si="334"/>
        <v>43.900610035822666</v>
      </c>
      <c r="BL340" s="28">
        <f t="shared" si="335"/>
        <v>-0.1085138645748538</v>
      </c>
      <c r="BM340" s="28">
        <f t="shared" si="336"/>
        <v>-16.498595857892536</v>
      </c>
      <c r="BN340" s="28">
        <f t="shared" si="337"/>
        <v>-79.918189722324925</v>
      </c>
      <c r="BO340" s="28">
        <f t="shared" si="338"/>
        <v>-349.43946414118767</v>
      </c>
      <c r="BP340" s="28">
        <f t="shared" si="339"/>
        <v>3.5970302099334358E-3</v>
      </c>
      <c r="BQ340" s="28">
        <f t="shared" si="351"/>
        <v>-1.4462369066512315</v>
      </c>
    </row>
    <row r="341" spans="1:69" x14ac:dyDescent="0.2">
      <c r="A341" s="1" t="s">
        <v>708</v>
      </c>
      <c r="B341" s="1" t="s">
        <v>1118</v>
      </c>
      <c r="C341" s="1" t="s">
        <v>49</v>
      </c>
      <c r="D341" s="2" t="s">
        <v>1119</v>
      </c>
      <c r="E341" s="4" t="s">
        <v>1120</v>
      </c>
      <c r="F341" s="1" t="s">
        <v>1121</v>
      </c>
      <c r="G341" s="1">
        <v>250</v>
      </c>
      <c r="H341">
        <v>11</v>
      </c>
      <c r="I341" s="1">
        <v>33</v>
      </c>
      <c r="J341">
        <v>2</v>
      </c>
      <c r="K341" s="1">
        <v>16</v>
      </c>
      <c r="L341">
        <v>3</v>
      </c>
      <c r="M341" s="1">
        <v>6</v>
      </c>
      <c r="N341">
        <v>2</v>
      </c>
      <c r="O341" s="1">
        <v>12</v>
      </c>
      <c r="P341" s="1">
        <v>3</v>
      </c>
      <c r="Q341" s="36">
        <f t="shared" si="352"/>
        <v>239</v>
      </c>
      <c r="R341" s="36">
        <f t="shared" si="340"/>
        <v>31</v>
      </c>
      <c r="S341" s="36">
        <f t="shared" si="341"/>
        <v>13</v>
      </c>
      <c r="T341" s="36">
        <f t="shared" si="342"/>
        <v>4</v>
      </c>
      <c r="U341" s="36">
        <f t="shared" si="343"/>
        <v>9</v>
      </c>
      <c r="V341" s="36">
        <f t="shared" si="344"/>
        <v>1375</v>
      </c>
      <c r="W341" s="45">
        <f t="shared" si="345"/>
        <v>296</v>
      </c>
      <c r="X341" s="50">
        <f t="shared" si="346"/>
        <v>4.6452702702702702</v>
      </c>
      <c r="Y341" s="46">
        <f t="shared" si="311"/>
        <v>0.12583318115412717</v>
      </c>
      <c r="Z341" s="46">
        <f t="shared" si="312"/>
        <v>0.41637372169466752</v>
      </c>
      <c r="AA341" s="46">
        <f t="shared" si="313"/>
        <v>2.706914262235208</v>
      </c>
      <c r="AB341" s="46">
        <f t="shared" si="314"/>
        <v>6.9974548027757484</v>
      </c>
      <c r="AC341" s="46">
        <f t="shared" si="315"/>
        <v>13.287995343316288</v>
      </c>
      <c r="AD341" s="46">
        <f t="shared" si="316"/>
        <v>30.074130295836394</v>
      </c>
      <c r="AE341" s="46">
        <f t="shared" si="317"/>
        <v>12.907585372534694</v>
      </c>
      <c r="AF341" s="46">
        <f t="shared" si="318"/>
        <v>35.189885409057702</v>
      </c>
      <c r="AG341" s="46">
        <f t="shared" si="319"/>
        <v>27.989819211102994</v>
      </c>
      <c r="AH341" s="46">
        <f t="shared" si="320"/>
        <v>119.59195808984659</v>
      </c>
      <c r="AI341" s="46">
        <f t="shared" si="347"/>
        <v>0.76526568941823181</v>
      </c>
      <c r="AJ341" s="47">
        <f t="shared" si="303"/>
        <v>0.87479465557251312</v>
      </c>
      <c r="AK341" s="47">
        <f t="shared" si="304"/>
        <v>15.935742430503048</v>
      </c>
      <c r="AL341" s="47">
        <f t="shared" si="305"/>
        <v>-12.441372666476438</v>
      </c>
      <c r="AM341" s="47">
        <f t="shared" si="306"/>
        <v>-86.484193425315183</v>
      </c>
      <c r="AN341" s="47">
        <f t="shared" si="307"/>
        <v>-110.59914789300046</v>
      </c>
      <c r="AO341" s="47">
        <f t="shared" si="308"/>
        <v>-651.19843320511052</v>
      </c>
      <c r="AP341" s="47">
        <f t="shared" si="309"/>
        <v>3.4128905799607977E-3</v>
      </c>
      <c r="AQ341" s="47">
        <f t="shared" si="348"/>
        <v>-2.8831669757728844</v>
      </c>
      <c r="AR341" s="1">
        <f t="shared" si="310"/>
        <v>11</v>
      </c>
      <c r="AS341" s="1">
        <f t="shared" si="329"/>
        <v>2</v>
      </c>
      <c r="AT341" s="1">
        <f t="shared" si="330"/>
        <v>3</v>
      </c>
      <c r="AU341" s="1">
        <f t="shared" si="331"/>
        <v>2</v>
      </c>
      <c r="AV341" s="1">
        <f t="shared" si="332"/>
        <v>3</v>
      </c>
      <c r="AW341" s="27">
        <f t="shared" si="321"/>
        <v>21</v>
      </c>
      <c r="AX341" s="41">
        <f t="shared" si="349"/>
        <v>3.7619047619047619</v>
      </c>
      <c r="AY341" s="29">
        <f t="shared" si="322"/>
        <v>1.5328798185941044</v>
      </c>
      <c r="AZ341" s="29">
        <f t="shared" si="323"/>
        <v>5.6689342403628135E-2</v>
      </c>
      <c r="BA341" s="29">
        <f t="shared" si="324"/>
        <v>0.58049886621315183</v>
      </c>
      <c r="BB341" s="29">
        <f t="shared" si="325"/>
        <v>3.1043083900226756</v>
      </c>
      <c r="BC341" s="29">
        <f t="shared" si="326"/>
        <v>7.6281179138321997</v>
      </c>
      <c r="BD341" s="29">
        <f t="shared" si="327"/>
        <v>16.861678004535147</v>
      </c>
      <c r="BE341" s="29">
        <f t="shared" si="327"/>
        <v>0.11337868480725627</v>
      </c>
      <c r="BF341" s="29">
        <f t="shared" si="327"/>
        <v>1.7414965986394555</v>
      </c>
      <c r="BG341" s="29">
        <f t="shared" si="327"/>
        <v>6.2086167800453511</v>
      </c>
      <c r="BH341" s="29">
        <f t="shared" si="328"/>
        <v>22.8843537414966</v>
      </c>
      <c r="BI341" s="29">
        <f t="shared" si="350"/>
        <v>2.3904761904761904</v>
      </c>
      <c r="BJ341" s="28">
        <f t="shared" si="333"/>
        <v>1.5461164867099084</v>
      </c>
      <c r="BK341" s="28">
        <f t="shared" si="334"/>
        <v>5.6484359861738191</v>
      </c>
      <c r="BL341" s="28">
        <f t="shared" si="335"/>
        <v>7.3039113074825964E-3</v>
      </c>
      <c r="BM341" s="28">
        <f t="shared" si="336"/>
        <v>-0.35900184858538431</v>
      </c>
      <c r="BN341" s="28">
        <f t="shared" si="337"/>
        <v>-2.9597201556633257</v>
      </c>
      <c r="BO341" s="28">
        <f t="shared" si="338"/>
        <v>-17.100968916306527</v>
      </c>
      <c r="BP341" s="28">
        <f t="shared" si="339"/>
        <v>5.526315789473684E-2</v>
      </c>
      <c r="BQ341" s="28">
        <f t="shared" si="351"/>
        <v>-0.81590255653829646</v>
      </c>
    </row>
    <row r="342" spans="1:69" x14ac:dyDescent="0.2">
      <c r="A342" s="1" t="s">
        <v>708</v>
      </c>
      <c r="B342" s="1" t="s">
        <v>1122</v>
      </c>
      <c r="C342" s="1" t="s">
        <v>18</v>
      </c>
      <c r="D342" s="2" t="s">
        <v>1123</v>
      </c>
      <c r="E342" s="4" t="s">
        <v>1124</v>
      </c>
      <c r="F342" s="1" t="s">
        <v>1125</v>
      </c>
      <c r="G342" s="1">
        <v>53</v>
      </c>
      <c r="H342">
        <v>15</v>
      </c>
      <c r="I342" s="1">
        <v>10</v>
      </c>
      <c r="J342">
        <v>3</v>
      </c>
      <c r="K342" s="1">
        <v>4</v>
      </c>
      <c r="L342">
        <v>0</v>
      </c>
      <c r="M342" s="1">
        <v>4</v>
      </c>
      <c r="N342">
        <v>2</v>
      </c>
      <c r="O342" s="1">
        <v>9</v>
      </c>
      <c r="P342" s="1">
        <v>6</v>
      </c>
      <c r="Q342" s="36">
        <f t="shared" si="352"/>
        <v>38</v>
      </c>
      <c r="R342" s="36">
        <f t="shared" si="340"/>
        <v>7</v>
      </c>
      <c r="S342" s="36">
        <f t="shared" si="341"/>
        <v>4</v>
      </c>
      <c r="T342" s="36">
        <f t="shared" si="342"/>
        <v>2</v>
      </c>
      <c r="U342" s="36">
        <f t="shared" si="343"/>
        <v>3</v>
      </c>
      <c r="V342" s="36">
        <f t="shared" si="344"/>
        <v>237</v>
      </c>
      <c r="W342" s="45">
        <f t="shared" si="345"/>
        <v>54</v>
      </c>
      <c r="X342" s="50">
        <f t="shared" si="346"/>
        <v>4.3888888888888893</v>
      </c>
      <c r="Y342" s="46">
        <f t="shared" si="311"/>
        <v>0.37345679012345628</v>
      </c>
      <c r="Z342" s="46">
        <f t="shared" si="312"/>
        <v>0.15123456790123488</v>
      </c>
      <c r="AA342" s="46">
        <f t="shared" si="313"/>
        <v>1.9290123456790134</v>
      </c>
      <c r="AB342" s="46">
        <f t="shared" si="314"/>
        <v>5.7067901234567922</v>
      </c>
      <c r="AC342" s="46">
        <f t="shared" si="315"/>
        <v>11.48456790123457</v>
      </c>
      <c r="AD342" s="46">
        <f t="shared" si="316"/>
        <v>14.191358024691338</v>
      </c>
      <c r="AE342" s="46">
        <f t="shared" si="317"/>
        <v>1.0586419753086442</v>
      </c>
      <c r="AF342" s="46">
        <f t="shared" si="318"/>
        <v>7.7160493827160535</v>
      </c>
      <c r="AG342" s="46">
        <f t="shared" si="319"/>
        <v>11.413580246913584</v>
      </c>
      <c r="AH342" s="46">
        <f t="shared" si="320"/>
        <v>34.453703703703709</v>
      </c>
      <c r="AI342" s="46">
        <f t="shared" si="347"/>
        <v>1.2987421383647797</v>
      </c>
      <c r="AJ342" s="47">
        <f t="shared" si="303"/>
        <v>1.1396236827851463</v>
      </c>
      <c r="AK342" s="47">
        <f t="shared" si="304"/>
        <v>5.859488945742565</v>
      </c>
      <c r="AL342" s="47">
        <f t="shared" si="305"/>
        <v>-0.27815716237747562</v>
      </c>
      <c r="AM342" s="47">
        <f t="shared" si="306"/>
        <v>-7.2406591622624701</v>
      </c>
      <c r="AN342" s="47">
        <f t="shared" si="307"/>
        <v>-18.421858816448065</v>
      </c>
      <c r="AO342" s="47">
        <f t="shared" si="308"/>
        <v>-78.887618750855879</v>
      </c>
      <c r="AP342" s="47">
        <f t="shared" si="309"/>
        <v>1.9593613933236574E-2</v>
      </c>
      <c r="AQ342" s="47">
        <f t="shared" si="348"/>
        <v>-1.9391565555496628</v>
      </c>
      <c r="AR342" s="1">
        <f t="shared" si="310"/>
        <v>15</v>
      </c>
      <c r="AS342" s="1">
        <f t="shared" si="329"/>
        <v>3</v>
      </c>
      <c r="AT342" s="1">
        <f t="shared" si="330"/>
        <v>0</v>
      </c>
      <c r="AU342" s="1">
        <f t="shared" si="331"/>
        <v>2</v>
      </c>
      <c r="AV342" s="1">
        <f t="shared" si="332"/>
        <v>6</v>
      </c>
      <c r="AW342" s="27">
        <f t="shared" si="321"/>
        <v>26</v>
      </c>
      <c r="AX342" s="41">
        <f t="shared" si="349"/>
        <v>3.7307692307692308</v>
      </c>
      <c r="AY342" s="29">
        <f t="shared" si="322"/>
        <v>1.61094674556213</v>
      </c>
      <c r="AZ342" s="29">
        <f t="shared" si="323"/>
        <v>7.2485207100591684E-2</v>
      </c>
      <c r="BA342" s="29">
        <f t="shared" si="324"/>
        <v>0.53402366863905337</v>
      </c>
      <c r="BB342" s="29">
        <f t="shared" si="325"/>
        <v>2.995562130177515</v>
      </c>
      <c r="BC342" s="29">
        <f t="shared" si="326"/>
        <v>7.4571005917159763</v>
      </c>
      <c r="BD342" s="29">
        <f t="shared" si="327"/>
        <v>24.164201183431949</v>
      </c>
      <c r="BE342" s="29">
        <f t="shared" si="327"/>
        <v>0.21745562130177504</v>
      </c>
      <c r="BF342" s="29">
        <f t="shared" si="327"/>
        <v>0</v>
      </c>
      <c r="BG342" s="29">
        <f t="shared" si="327"/>
        <v>5.9911242603550301</v>
      </c>
      <c r="BH342" s="29">
        <f t="shared" si="328"/>
        <v>44.742603550295854</v>
      </c>
      <c r="BI342" s="29">
        <f t="shared" si="350"/>
        <v>3.0046153846153847</v>
      </c>
      <c r="BJ342" s="28">
        <f t="shared" si="333"/>
        <v>1.7333826422966698</v>
      </c>
      <c r="BK342" s="28">
        <f t="shared" si="334"/>
        <v>5.8888393237377885</v>
      </c>
      <c r="BL342" s="28">
        <f t="shared" si="335"/>
        <v>1.1241182558600115E-2</v>
      </c>
      <c r="BM342" s="28">
        <f t="shared" si="336"/>
        <v>0</v>
      </c>
      <c r="BN342" s="28">
        <f t="shared" si="337"/>
        <v>-1.9909674648249482</v>
      </c>
      <c r="BO342" s="28">
        <f t="shared" si="338"/>
        <v>-23.459725310385583</v>
      </c>
      <c r="BP342" s="28">
        <f t="shared" si="339"/>
        <v>4.3333333333333335E-2</v>
      </c>
      <c r="BQ342" s="28">
        <f t="shared" si="351"/>
        <v>-0.84719319831961293</v>
      </c>
    </row>
    <row r="343" spans="1:69" x14ac:dyDescent="0.2">
      <c r="A343" s="1" t="s">
        <v>708</v>
      </c>
      <c r="B343" s="1" t="s">
        <v>1126</v>
      </c>
      <c r="C343" s="1" t="s">
        <v>100</v>
      </c>
      <c r="D343" s="2">
        <v>1308</v>
      </c>
      <c r="E343" s="4" t="s">
        <v>1127</v>
      </c>
      <c r="F343" s="1" t="s">
        <v>1128</v>
      </c>
      <c r="G343" s="1">
        <v>812</v>
      </c>
      <c r="H343">
        <v>200</v>
      </c>
      <c r="I343" s="1">
        <v>254</v>
      </c>
      <c r="J343">
        <v>50</v>
      </c>
      <c r="K343" s="1">
        <v>109</v>
      </c>
      <c r="L343">
        <v>35</v>
      </c>
      <c r="M343" s="1">
        <v>45</v>
      </c>
      <c r="N343">
        <v>21</v>
      </c>
      <c r="O343" s="1">
        <v>88</v>
      </c>
      <c r="P343" s="1">
        <v>41</v>
      </c>
      <c r="Q343" s="36">
        <f t="shared" si="352"/>
        <v>612</v>
      </c>
      <c r="R343" s="36">
        <f t="shared" si="340"/>
        <v>204</v>
      </c>
      <c r="S343" s="36">
        <f t="shared" si="341"/>
        <v>74</v>
      </c>
      <c r="T343" s="36">
        <f t="shared" si="342"/>
        <v>24</v>
      </c>
      <c r="U343" s="36">
        <f t="shared" si="343"/>
        <v>47</v>
      </c>
      <c r="V343" s="36">
        <f t="shared" si="344"/>
        <v>4193</v>
      </c>
      <c r="W343" s="45">
        <f t="shared" si="345"/>
        <v>961</v>
      </c>
      <c r="X343" s="50">
        <f t="shared" si="346"/>
        <v>4.3631633714880333</v>
      </c>
      <c r="Y343" s="46">
        <f t="shared" si="311"/>
        <v>0.40556089141448859</v>
      </c>
      <c r="Z343" s="46">
        <f t="shared" si="312"/>
        <v>0.13188763439055531</v>
      </c>
      <c r="AA343" s="46">
        <f t="shared" si="313"/>
        <v>1.858214377366622</v>
      </c>
      <c r="AB343" s="46">
        <f t="shared" si="314"/>
        <v>5.5845411203426885</v>
      </c>
      <c r="AC343" s="46">
        <f t="shared" si="315"/>
        <v>11.310867863318755</v>
      </c>
      <c r="AD343" s="46">
        <f t="shared" si="316"/>
        <v>248.20326554566702</v>
      </c>
      <c r="AE343" s="46">
        <f t="shared" si="317"/>
        <v>26.905077415673283</v>
      </c>
      <c r="AF343" s="46">
        <f t="shared" si="318"/>
        <v>137.50786392513004</v>
      </c>
      <c r="AG343" s="46">
        <f t="shared" si="319"/>
        <v>134.02898688822452</v>
      </c>
      <c r="AH343" s="46">
        <f t="shared" si="320"/>
        <v>531.61078957598147</v>
      </c>
      <c r="AI343" s="46">
        <f t="shared" si="347"/>
        <v>1.123183315990288</v>
      </c>
      <c r="AJ343" s="47">
        <f t="shared" si="303"/>
        <v>1.0598034327130139</v>
      </c>
      <c r="AK343" s="47">
        <f t="shared" si="304"/>
        <v>132.78822326355203</v>
      </c>
      <c r="AL343" s="47">
        <f t="shared" si="305"/>
        <v>-8.2084341723248571</v>
      </c>
      <c r="AM343" s="47">
        <f t="shared" si="306"/>
        <v>-157.47059849324222</v>
      </c>
      <c r="AN343" s="47">
        <f t="shared" si="307"/>
        <v>-266.08262463574215</v>
      </c>
      <c r="AO343" s="47">
        <f t="shared" si="308"/>
        <v>-1501.9856576586826</v>
      </c>
      <c r="AP343" s="47">
        <f t="shared" si="309"/>
        <v>1.043839068474105E-3</v>
      </c>
      <c r="AQ343" s="47">
        <f t="shared" si="348"/>
        <v>-1.879911460636382</v>
      </c>
      <c r="AR343" s="1">
        <f t="shared" si="310"/>
        <v>200</v>
      </c>
      <c r="AS343" s="1">
        <f t="shared" si="329"/>
        <v>50</v>
      </c>
      <c r="AT343" s="1">
        <f t="shared" si="330"/>
        <v>35</v>
      </c>
      <c r="AU343" s="1">
        <f t="shared" si="331"/>
        <v>21</v>
      </c>
      <c r="AV343" s="1">
        <f t="shared" si="332"/>
        <v>41</v>
      </c>
      <c r="AW343" s="27">
        <f t="shared" si="321"/>
        <v>347</v>
      </c>
      <c r="AX343" s="41">
        <f t="shared" si="349"/>
        <v>4</v>
      </c>
      <c r="AY343" s="29">
        <f t="shared" si="322"/>
        <v>1</v>
      </c>
      <c r="AZ343" s="29">
        <f t="shared" si="323"/>
        <v>0</v>
      </c>
      <c r="BA343" s="29">
        <f t="shared" si="324"/>
        <v>1</v>
      </c>
      <c r="BB343" s="29">
        <f t="shared" si="325"/>
        <v>4</v>
      </c>
      <c r="BC343" s="29">
        <f t="shared" si="326"/>
        <v>9</v>
      </c>
      <c r="BD343" s="29">
        <f t="shared" si="327"/>
        <v>200</v>
      </c>
      <c r="BE343" s="29">
        <f t="shared" si="327"/>
        <v>0</v>
      </c>
      <c r="BF343" s="29">
        <f t="shared" si="327"/>
        <v>35</v>
      </c>
      <c r="BG343" s="29">
        <f t="shared" si="327"/>
        <v>84</v>
      </c>
      <c r="BH343" s="29">
        <f t="shared" si="328"/>
        <v>369</v>
      </c>
      <c r="BI343" s="29">
        <f t="shared" si="350"/>
        <v>1.9884393063583814</v>
      </c>
      <c r="BJ343" s="28">
        <f t="shared" si="333"/>
        <v>1.4101203162703462</v>
      </c>
      <c r="BK343" s="28">
        <f t="shared" si="334"/>
        <v>71.328236454933744</v>
      </c>
      <c r="BL343" s="28">
        <f t="shared" si="335"/>
        <v>0</v>
      </c>
      <c r="BM343" s="28">
        <f t="shared" si="336"/>
        <v>-12.482441379613407</v>
      </c>
      <c r="BN343" s="28">
        <f t="shared" si="337"/>
        <v>-59.915718622144347</v>
      </c>
      <c r="BO343" s="28">
        <f t="shared" si="338"/>
        <v>-394.80178877805827</v>
      </c>
      <c r="BP343" s="28">
        <f t="shared" si="339"/>
        <v>2.9069280388707383E-3</v>
      </c>
      <c r="BQ343" s="28">
        <f t="shared" si="351"/>
        <v>-1.1507705803529711</v>
      </c>
    </row>
    <row r="344" spans="1:69" x14ac:dyDescent="0.2">
      <c r="A344" s="1" t="s">
        <v>708</v>
      </c>
      <c r="B344" s="1" t="s">
        <v>1129</v>
      </c>
      <c r="C344" s="1" t="s">
        <v>34</v>
      </c>
      <c r="D344" s="2">
        <v>1709</v>
      </c>
      <c r="E344" s="4" t="s">
        <v>1130</v>
      </c>
      <c r="F344" s="1" t="s">
        <v>1131</v>
      </c>
      <c r="G344" s="1">
        <v>1129</v>
      </c>
      <c r="H344">
        <v>523</v>
      </c>
      <c r="I344" s="1">
        <v>305</v>
      </c>
      <c r="J344">
        <v>163</v>
      </c>
      <c r="K344" s="1">
        <v>112</v>
      </c>
      <c r="L344">
        <v>62</v>
      </c>
      <c r="M344" s="1">
        <v>75</v>
      </c>
      <c r="N344">
        <v>54</v>
      </c>
      <c r="O344" s="1">
        <v>88</v>
      </c>
      <c r="P344" s="1">
        <v>65</v>
      </c>
      <c r="Q344" s="36">
        <f t="shared" si="352"/>
        <v>606</v>
      </c>
      <c r="R344" s="36">
        <f t="shared" si="340"/>
        <v>142</v>
      </c>
      <c r="S344" s="36">
        <f t="shared" si="341"/>
        <v>50</v>
      </c>
      <c r="T344" s="36">
        <f t="shared" si="342"/>
        <v>21</v>
      </c>
      <c r="U344" s="36">
        <f t="shared" si="343"/>
        <v>23</v>
      </c>
      <c r="V344" s="36">
        <f t="shared" si="344"/>
        <v>3813</v>
      </c>
      <c r="W344" s="45">
        <f t="shared" si="345"/>
        <v>842</v>
      </c>
      <c r="X344" s="50">
        <f t="shared" si="346"/>
        <v>4.5285035629453683</v>
      </c>
      <c r="Y344" s="46">
        <f t="shared" si="311"/>
        <v>0.2223088901552123</v>
      </c>
      <c r="Z344" s="46">
        <f t="shared" si="312"/>
        <v>0.27931601604594886</v>
      </c>
      <c r="AA344" s="46">
        <f t="shared" si="313"/>
        <v>2.3363231419366852</v>
      </c>
      <c r="AB344" s="46">
        <f t="shared" si="314"/>
        <v>6.3933302678274222</v>
      </c>
      <c r="AC344" s="46">
        <f t="shared" si="315"/>
        <v>12.450337393718158</v>
      </c>
      <c r="AD344" s="46">
        <f t="shared" si="316"/>
        <v>134.71918743405865</v>
      </c>
      <c r="AE344" s="46">
        <f t="shared" si="317"/>
        <v>39.66287427852474</v>
      </c>
      <c r="AF344" s="46">
        <f t="shared" si="318"/>
        <v>116.81615709683426</v>
      </c>
      <c r="AG344" s="46">
        <f t="shared" si="319"/>
        <v>134.25993562437586</v>
      </c>
      <c r="AH344" s="46">
        <f t="shared" si="320"/>
        <v>286.35776005551764</v>
      </c>
      <c r="AI344" s="46">
        <f t="shared" si="347"/>
        <v>0.84639228833449598</v>
      </c>
      <c r="AJ344" s="47">
        <f t="shared" si="303"/>
        <v>0.919995808867897</v>
      </c>
      <c r="AK344" s="47">
        <f t="shared" si="304"/>
        <v>81.573730418013341</v>
      </c>
      <c r="AL344" s="47">
        <f t="shared" si="305"/>
        <v>-26.919969046860064</v>
      </c>
      <c r="AM344" s="47">
        <f t="shared" si="306"/>
        <v>-229.30410203233507</v>
      </c>
      <c r="AN344" s="47">
        <f t="shared" si="307"/>
        <v>-435.96583633985563</v>
      </c>
      <c r="AO344" s="47">
        <f t="shared" si="308"/>
        <v>-1297.6033864967892</v>
      </c>
      <c r="AP344" s="47">
        <f t="shared" si="309"/>
        <v>1.1918917388596343E-3</v>
      </c>
      <c r="AQ344" s="47">
        <f t="shared" si="348"/>
        <v>-2.2743911336633968</v>
      </c>
      <c r="AR344" s="1">
        <f t="shared" si="310"/>
        <v>523</v>
      </c>
      <c r="AS344" s="1">
        <f t="shared" si="329"/>
        <v>163</v>
      </c>
      <c r="AT344" s="1">
        <f t="shared" si="330"/>
        <v>62</v>
      </c>
      <c r="AU344" s="1">
        <f t="shared" si="331"/>
        <v>54</v>
      </c>
      <c r="AV344" s="1">
        <f t="shared" si="332"/>
        <v>65</v>
      </c>
      <c r="AW344" s="27">
        <f t="shared" si="321"/>
        <v>867</v>
      </c>
      <c r="AX344" s="41">
        <f t="shared" si="349"/>
        <v>4.182237600922722</v>
      </c>
      <c r="AY344" s="29">
        <f t="shared" si="322"/>
        <v>0.66873534134462531</v>
      </c>
      <c r="AZ344" s="29">
        <f t="shared" si="323"/>
        <v>3.3210543190069289E-2</v>
      </c>
      <c r="BA344" s="29">
        <f t="shared" si="324"/>
        <v>1.3976857450355133</v>
      </c>
      <c r="BB344" s="29">
        <f t="shared" si="325"/>
        <v>4.7621609468809574</v>
      </c>
      <c r="BC344" s="29">
        <f t="shared" si="326"/>
        <v>10.126636148726401</v>
      </c>
      <c r="BD344" s="29">
        <f t="shared" si="327"/>
        <v>349.74858352323906</v>
      </c>
      <c r="BE344" s="29">
        <f t="shared" si="327"/>
        <v>5.4133185399812938</v>
      </c>
      <c r="BF344" s="29">
        <f t="shared" si="327"/>
        <v>86.656516192201821</v>
      </c>
      <c r="BG344" s="29">
        <f t="shared" si="327"/>
        <v>257.15669113157168</v>
      </c>
      <c r="BH344" s="29">
        <f t="shared" si="328"/>
        <v>658.23134966721614</v>
      </c>
      <c r="BI344" s="29">
        <f t="shared" si="350"/>
        <v>1.5672130012173324</v>
      </c>
      <c r="BJ344" s="28">
        <f t="shared" si="333"/>
        <v>1.2518837810345385</v>
      </c>
      <c r="BK344" s="28">
        <f t="shared" si="334"/>
        <v>145.77768972705192</v>
      </c>
      <c r="BL344" s="28">
        <f t="shared" si="335"/>
        <v>-0.50281651556863416</v>
      </c>
      <c r="BM344" s="28">
        <f t="shared" si="336"/>
        <v>-52.21724499725017</v>
      </c>
      <c r="BN344" s="28">
        <f t="shared" si="337"/>
        <v>-286.02752284102638</v>
      </c>
      <c r="BO344" s="28">
        <f t="shared" si="338"/>
        <v>-1067.6259638320078</v>
      </c>
      <c r="BP344" s="28">
        <f t="shared" si="339"/>
        <v>1.157404317238249E-3</v>
      </c>
      <c r="BQ344" s="28">
        <f t="shared" si="351"/>
        <v>-1.4590190888728731</v>
      </c>
    </row>
    <row r="345" spans="1:69" x14ac:dyDescent="0.2">
      <c r="A345" s="1" t="s">
        <v>708</v>
      </c>
      <c r="B345" s="1" t="s">
        <v>1132</v>
      </c>
      <c r="C345" s="1" t="s">
        <v>18</v>
      </c>
      <c r="D345" s="2" t="s">
        <v>273</v>
      </c>
      <c r="E345" s="4" t="s">
        <v>1133</v>
      </c>
      <c r="F345" s="1" t="s">
        <v>1134</v>
      </c>
      <c r="G345" s="1">
        <v>5</v>
      </c>
      <c r="H345">
        <v>5</v>
      </c>
      <c r="I345" s="1">
        <v>2</v>
      </c>
      <c r="J345">
        <v>1</v>
      </c>
      <c r="K345" s="1">
        <v>1</v>
      </c>
      <c r="L345">
        <v>1</v>
      </c>
      <c r="M345" s="1">
        <v>1</v>
      </c>
      <c r="N345">
        <v>1</v>
      </c>
      <c r="O345" s="1">
        <v>1</v>
      </c>
      <c r="P345" s="1">
        <v>1</v>
      </c>
      <c r="Q345" s="36">
        <f t="shared" si="352"/>
        <v>0</v>
      </c>
      <c r="R345" s="36">
        <f t="shared" si="340"/>
        <v>1</v>
      </c>
      <c r="S345" s="36">
        <f t="shared" si="341"/>
        <v>0</v>
      </c>
      <c r="T345" s="36">
        <f t="shared" si="342"/>
        <v>0</v>
      </c>
      <c r="U345" s="36">
        <f t="shared" si="343"/>
        <v>0</v>
      </c>
      <c r="V345" s="36">
        <f t="shared" si="344"/>
        <v>4</v>
      </c>
      <c r="W345" s="45">
        <f t="shared" si="345"/>
        <v>1</v>
      </c>
      <c r="X345" s="50">
        <f t="shared" si="346"/>
        <v>4</v>
      </c>
      <c r="Y345" s="46">
        <f t="shared" si="311"/>
        <v>1</v>
      </c>
      <c r="Z345" s="46">
        <f t="shared" si="312"/>
        <v>0</v>
      </c>
      <c r="AA345" s="46">
        <f t="shared" si="313"/>
        <v>1</v>
      </c>
      <c r="AB345" s="46">
        <f t="shared" si="314"/>
        <v>4</v>
      </c>
      <c r="AC345" s="46">
        <f t="shared" si="315"/>
        <v>9</v>
      </c>
      <c r="AD345" s="46">
        <f t="shared" si="316"/>
        <v>0</v>
      </c>
      <c r="AE345" s="46">
        <f t="shared" si="317"/>
        <v>0</v>
      </c>
      <c r="AF345" s="46">
        <f t="shared" si="318"/>
        <v>0</v>
      </c>
      <c r="AG345" s="46">
        <f t="shared" si="319"/>
        <v>0</v>
      </c>
      <c r="AH345" s="46">
        <f t="shared" si="320"/>
        <v>0</v>
      </c>
      <c r="AI345" s="46">
        <f t="shared" si="347"/>
        <v>0</v>
      </c>
      <c r="AJ345" s="47">
        <f t="shared" si="303"/>
        <v>0</v>
      </c>
      <c r="AK345" s="47" t="e">
        <f t="shared" si="304"/>
        <v>#DIV/0!</v>
      </c>
      <c r="AL345" s="47" t="e">
        <f t="shared" si="305"/>
        <v>#DIV/0!</v>
      </c>
      <c r="AM345" s="47" t="e">
        <f t="shared" si="306"/>
        <v>#DIV/0!</v>
      </c>
      <c r="AN345" s="47" t="e">
        <f t="shared" si="307"/>
        <v>#DIV/0!</v>
      </c>
      <c r="AO345" s="47" t="e">
        <f t="shared" si="308"/>
        <v>#DIV/0!</v>
      </c>
      <c r="AP345" s="47" t="e">
        <f t="shared" si="309"/>
        <v>#DIV/0!</v>
      </c>
      <c r="AQ345" s="47">
        <f t="shared" si="348"/>
        <v>0</v>
      </c>
      <c r="AR345" s="1">
        <f t="shared" si="310"/>
        <v>5</v>
      </c>
      <c r="AS345" s="1">
        <f t="shared" si="329"/>
        <v>1</v>
      </c>
      <c r="AT345" s="1">
        <f t="shared" si="330"/>
        <v>1</v>
      </c>
      <c r="AU345" s="1">
        <f t="shared" si="331"/>
        <v>1</v>
      </c>
      <c r="AV345" s="1">
        <f t="shared" si="332"/>
        <v>1</v>
      </c>
      <c r="AW345" s="27">
        <f t="shared" si="321"/>
        <v>9</v>
      </c>
      <c r="AX345" s="41">
        <f t="shared" si="349"/>
        <v>3.8888888888888888</v>
      </c>
      <c r="AY345" s="29">
        <f t="shared" si="322"/>
        <v>1.2345679012345681</v>
      </c>
      <c r="AZ345" s="29">
        <f t="shared" si="323"/>
        <v>1.234567901234569E-2</v>
      </c>
      <c r="BA345" s="29">
        <f t="shared" si="324"/>
        <v>0.79012345679012341</v>
      </c>
      <c r="BB345" s="29">
        <f t="shared" si="325"/>
        <v>3.5679012345679011</v>
      </c>
      <c r="BC345" s="29">
        <f t="shared" si="326"/>
        <v>8.3456790123456788</v>
      </c>
      <c r="BD345" s="29">
        <f t="shared" si="327"/>
        <v>6.1728395061728403</v>
      </c>
      <c r="BE345" s="29">
        <f t="shared" si="327"/>
        <v>1.234567901234569E-2</v>
      </c>
      <c r="BF345" s="29">
        <f t="shared" si="327"/>
        <v>0.79012345679012341</v>
      </c>
      <c r="BG345" s="29">
        <f t="shared" si="327"/>
        <v>3.5679012345679011</v>
      </c>
      <c r="BH345" s="29">
        <f t="shared" si="328"/>
        <v>8.3456790123456788</v>
      </c>
      <c r="BI345" s="29">
        <f t="shared" si="350"/>
        <v>2.3611111111111112</v>
      </c>
      <c r="BJ345" s="28">
        <f t="shared" si="333"/>
        <v>1.5365907428821479</v>
      </c>
      <c r="BK345" s="28">
        <f t="shared" si="334"/>
        <v>1.8904615060449339</v>
      </c>
      <c r="BL345" s="28">
        <f t="shared" si="335"/>
        <v>3.7809230120898734E-4</v>
      </c>
      <c r="BM345" s="28">
        <f t="shared" si="336"/>
        <v>-0.19358325821900116</v>
      </c>
      <c r="BN345" s="28">
        <f t="shared" si="337"/>
        <v>-1.857567475839752</v>
      </c>
      <c r="BO345" s="28">
        <f t="shared" si="338"/>
        <v>-6.645350286049152</v>
      </c>
      <c r="BP345" s="28">
        <f t="shared" si="339"/>
        <v>0.16071428571428573</v>
      </c>
      <c r="BQ345" s="28">
        <f t="shared" si="351"/>
        <v>-1.093767014211712</v>
      </c>
    </row>
    <row r="346" spans="1:69" x14ac:dyDescent="0.2">
      <c r="A346" s="1" t="s">
        <v>708</v>
      </c>
      <c r="B346" s="1" t="s">
        <v>1135</v>
      </c>
      <c r="C346" s="1" t="s">
        <v>34</v>
      </c>
      <c r="D346" s="2" t="s">
        <v>1136</v>
      </c>
      <c r="E346" s="4" t="s">
        <v>933</v>
      </c>
      <c r="F346" s="1" t="s">
        <v>1137</v>
      </c>
      <c r="G346" s="1">
        <v>43</v>
      </c>
      <c r="H346">
        <v>16</v>
      </c>
      <c r="I346" s="1">
        <v>9</v>
      </c>
      <c r="J346">
        <v>2</v>
      </c>
      <c r="K346" s="1">
        <v>7</v>
      </c>
      <c r="L346">
        <v>3</v>
      </c>
      <c r="M346" s="1">
        <v>1</v>
      </c>
      <c r="N346">
        <v>0</v>
      </c>
      <c r="O346" s="1">
        <v>1</v>
      </c>
      <c r="P346" s="1">
        <v>0</v>
      </c>
      <c r="Q346" s="36">
        <f t="shared" si="352"/>
        <v>27</v>
      </c>
      <c r="R346" s="36">
        <f t="shared" si="340"/>
        <v>7</v>
      </c>
      <c r="S346" s="36">
        <f t="shared" si="341"/>
        <v>4</v>
      </c>
      <c r="T346" s="36">
        <f t="shared" si="342"/>
        <v>1</v>
      </c>
      <c r="U346" s="36">
        <f t="shared" si="343"/>
        <v>1</v>
      </c>
      <c r="V346" s="36">
        <f t="shared" si="344"/>
        <v>178</v>
      </c>
      <c r="W346" s="45">
        <f t="shared" si="345"/>
        <v>40</v>
      </c>
      <c r="X346" s="50">
        <f t="shared" si="346"/>
        <v>4.45</v>
      </c>
      <c r="Y346" s="46">
        <f t="shared" si="311"/>
        <v>0.30249999999999982</v>
      </c>
      <c r="Z346" s="46">
        <f t="shared" si="312"/>
        <v>0.20250000000000015</v>
      </c>
      <c r="AA346" s="46">
        <f t="shared" si="313"/>
        <v>2.1025000000000005</v>
      </c>
      <c r="AB346" s="46">
        <f t="shared" si="314"/>
        <v>6.0025000000000013</v>
      </c>
      <c r="AC346" s="46">
        <f t="shared" si="315"/>
        <v>11.902500000000002</v>
      </c>
      <c r="AD346" s="46">
        <f t="shared" si="316"/>
        <v>8.1674999999999951</v>
      </c>
      <c r="AE346" s="46">
        <f t="shared" si="317"/>
        <v>1.4175000000000011</v>
      </c>
      <c r="AF346" s="46">
        <f t="shared" si="318"/>
        <v>8.4100000000000019</v>
      </c>
      <c r="AG346" s="46">
        <f t="shared" si="319"/>
        <v>6.0025000000000013</v>
      </c>
      <c r="AH346" s="46">
        <f t="shared" si="320"/>
        <v>11.902500000000002</v>
      </c>
      <c r="AI346" s="46">
        <f t="shared" si="347"/>
        <v>0.92051282051282046</v>
      </c>
      <c r="AJ346" s="47">
        <f t="shared" si="303"/>
        <v>0.95943359359197988</v>
      </c>
      <c r="AK346" s="47">
        <f t="shared" si="304"/>
        <v>5.0863597083243111</v>
      </c>
      <c r="AL346" s="47">
        <f t="shared" si="305"/>
        <v>-0.72225543566739081</v>
      </c>
      <c r="AM346" s="47">
        <f t="shared" si="306"/>
        <v>-13.807633016258649</v>
      </c>
      <c r="AN346" s="47">
        <f t="shared" si="307"/>
        <v>-16.651504948232954</v>
      </c>
      <c r="AO346" s="47">
        <f t="shared" si="308"/>
        <v>-46.495671353254664</v>
      </c>
      <c r="AP346" s="47">
        <f t="shared" si="309"/>
        <v>2.6990553306342781E-2</v>
      </c>
      <c r="AQ346" s="47">
        <f t="shared" si="348"/>
        <v>-1.9592632940644901</v>
      </c>
      <c r="AR346" s="1">
        <f t="shared" si="310"/>
        <v>16</v>
      </c>
      <c r="AS346" s="1">
        <f t="shared" si="329"/>
        <v>2</v>
      </c>
      <c r="AT346" s="1">
        <f t="shared" si="330"/>
        <v>3</v>
      </c>
      <c r="AU346" s="1">
        <f t="shared" si="331"/>
        <v>0</v>
      </c>
      <c r="AV346" s="1">
        <f t="shared" si="332"/>
        <v>0</v>
      </c>
      <c r="AW346" s="27">
        <f t="shared" si="321"/>
        <v>21</v>
      </c>
      <c r="AX346" s="41">
        <f t="shared" si="349"/>
        <v>4.6190476190476186</v>
      </c>
      <c r="AY346" s="29">
        <f t="shared" si="322"/>
        <v>0.14512471655328829</v>
      </c>
      <c r="AZ346" s="29">
        <f t="shared" si="323"/>
        <v>0.38321995464852554</v>
      </c>
      <c r="BA346" s="29">
        <f t="shared" si="324"/>
        <v>2.6213151927437628</v>
      </c>
      <c r="BB346" s="29">
        <f t="shared" si="325"/>
        <v>6.8594104308390005</v>
      </c>
      <c r="BC346" s="29">
        <f t="shared" si="326"/>
        <v>13.097505668934238</v>
      </c>
      <c r="BD346" s="29">
        <f t="shared" si="327"/>
        <v>2.3219954648526127</v>
      </c>
      <c r="BE346" s="29">
        <f t="shared" si="327"/>
        <v>0.76643990929705108</v>
      </c>
      <c r="BF346" s="29">
        <f t="shared" si="327"/>
        <v>7.8639455782312879</v>
      </c>
      <c r="BG346" s="29">
        <f t="shared" si="327"/>
        <v>0</v>
      </c>
      <c r="BH346" s="29">
        <f t="shared" si="328"/>
        <v>0</v>
      </c>
      <c r="BI346" s="29">
        <f t="shared" si="350"/>
        <v>0.54761904761904767</v>
      </c>
      <c r="BJ346" s="28">
        <f t="shared" si="333"/>
        <v>0.74001286990095494</v>
      </c>
      <c r="BK346" s="28">
        <f t="shared" si="334"/>
        <v>2.1828014871648733</v>
      </c>
      <c r="BL346" s="28">
        <f t="shared" si="335"/>
        <v>-1.1708044109622069</v>
      </c>
      <c r="BM346" s="28">
        <f t="shared" si="336"/>
        <v>-31.418272577463789</v>
      </c>
      <c r="BN346" s="28">
        <f t="shared" si="337"/>
        <v>0</v>
      </c>
      <c r="BO346" s="28">
        <f t="shared" si="338"/>
        <v>0</v>
      </c>
      <c r="BP346" s="28">
        <f t="shared" si="339"/>
        <v>5.526315789473684E-2</v>
      </c>
      <c r="BQ346" s="28">
        <f t="shared" si="351"/>
        <v>-1.6803468040170619</v>
      </c>
    </row>
    <row r="347" spans="1:69" x14ac:dyDescent="0.2">
      <c r="A347" s="1" t="s">
        <v>708</v>
      </c>
      <c r="B347" s="1" t="s">
        <v>1138</v>
      </c>
      <c r="C347" s="1" t="s">
        <v>18</v>
      </c>
      <c r="D347" s="2">
        <v>1248</v>
      </c>
      <c r="E347" s="4" t="s">
        <v>342</v>
      </c>
      <c r="F347" s="1" t="s">
        <v>1139</v>
      </c>
      <c r="G347" s="1">
        <v>798</v>
      </c>
      <c r="H347">
        <v>263</v>
      </c>
      <c r="I347" s="1">
        <v>251</v>
      </c>
      <c r="J347">
        <v>50</v>
      </c>
      <c r="K347" s="1">
        <v>97</v>
      </c>
      <c r="L347">
        <v>18</v>
      </c>
      <c r="M347" s="1">
        <v>46</v>
      </c>
      <c r="N347">
        <v>14</v>
      </c>
      <c r="O347" s="1">
        <v>56</v>
      </c>
      <c r="P347" s="1">
        <v>24</v>
      </c>
      <c r="Q347" s="36">
        <f t="shared" si="352"/>
        <v>535</v>
      </c>
      <c r="R347" s="36">
        <f t="shared" si="340"/>
        <v>201</v>
      </c>
      <c r="S347" s="36">
        <f t="shared" si="341"/>
        <v>79</v>
      </c>
      <c r="T347" s="36">
        <f t="shared" si="342"/>
        <v>32</v>
      </c>
      <c r="U347" s="36">
        <f t="shared" si="343"/>
        <v>32</v>
      </c>
      <c r="V347" s="36">
        <f t="shared" si="344"/>
        <v>3812</v>
      </c>
      <c r="W347" s="45">
        <f t="shared" si="345"/>
        <v>879</v>
      </c>
      <c r="X347" s="50">
        <f t="shared" si="346"/>
        <v>4.3367463026166098</v>
      </c>
      <c r="Y347" s="46">
        <f t="shared" si="311"/>
        <v>0.43990546709273781</v>
      </c>
      <c r="Z347" s="46">
        <f t="shared" si="312"/>
        <v>0.11339807232595732</v>
      </c>
      <c r="AA347" s="46">
        <f t="shared" si="313"/>
        <v>1.7868906775591769</v>
      </c>
      <c r="AB347" s="46">
        <f t="shared" si="314"/>
        <v>5.4603832827923959</v>
      </c>
      <c r="AC347" s="46">
        <f t="shared" si="315"/>
        <v>11.133875888025615</v>
      </c>
      <c r="AD347" s="46">
        <f t="shared" si="316"/>
        <v>235.34942489461474</v>
      </c>
      <c r="AE347" s="46">
        <f t="shared" si="317"/>
        <v>22.79301253751742</v>
      </c>
      <c r="AF347" s="46">
        <f t="shared" si="318"/>
        <v>141.16436352717497</v>
      </c>
      <c r="AG347" s="46">
        <f t="shared" si="319"/>
        <v>174.73226504935667</v>
      </c>
      <c r="AH347" s="46">
        <f t="shared" si="320"/>
        <v>356.28402841681969</v>
      </c>
      <c r="AI347" s="46">
        <f t="shared" si="347"/>
        <v>1.0595935016235576</v>
      </c>
      <c r="AJ347" s="47">
        <f t="shared" si="303"/>
        <v>1.0293655821055789</v>
      </c>
      <c r="AK347" s="47">
        <f t="shared" si="304"/>
        <v>143.11458378092894</v>
      </c>
      <c r="AL347" s="47">
        <f t="shared" si="305"/>
        <v>-7.0371310068177699</v>
      </c>
      <c r="AM347" s="47">
        <f t="shared" si="306"/>
        <v>-173.00758212299863</v>
      </c>
      <c r="AN347" s="47">
        <f t="shared" si="307"/>
        <v>-374.34819347537712</v>
      </c>
      <c r="AO347" s="47">
        <f t="shared" si="308"/>
        <v>-1089.9601319572346</v>
      </c>
      <c r="AP347" s="47">
        <f t="shared" si="309"/>
        <v>1.1415495463671711E-3</v>
      </c>
      <c r="AQ347" s="47">
        <f t="shared" si="348"/>
        <v>-1.7137380770447732</v>
      </c>
      <c r="AR347" s="1">
        <f t="shared" si="310"/>
        <v>263</v>
      </c>
      <c r="AS347" s="1">
        <f t="shared" si="329"/>
        <v>50</v>
      </c>
      <c r="AT347" s="1">
        <f t="shared" si="330"/>
        <v>18</v>
      </c>
      <c r="AU347" s="1">
        <f t="shared" si="331"/>
        <v>14</v>
      </c>
      <c r="AV347" s="1">
        <f t="shared" si="332"/>
        <v>24</v>
      </c>
      <c r="AW347" s="27">
        <f t="shared" si="321"/>
        <v>369</v>
      </c>
      <c r="AX347" s="41">
        <f t="shared" si="349"/>
        <v>4.3929539295392956</v>
      </c>
      <c r="AY347" s="29">
        <f t="shared" si="322"/>
        <v>0.36850493166178244</v>
      </c>
      <c r="AZ347" s="29">
        <f t="shared" si="323"/>
        <v>0.15441279074037373</v>
      </c>
      <c r="BA347" s="29">
        <f t="shared" si="324"/>
        <v>1.9403206498189649</v>
      </c>
      <c r="BB347" s="29">
        <f t="shared" si="325"/>
        <v>5.726228508897556</v>
      </c>
      <c r="BC347" s="29">
        <f t="shared" si="326"/>
        <v>11.512136367976147</v>
      </c>
      <c r="BD347" s="29">
        <f t="shared" si="327"/>
        <v>96.916797027048787</v>
      </c>
      <c r="BE347" s="29">
        <f t="shared" si="327"/>
        <v>7.7206395370186867</v>
      </c>
      <c r="BF347" s="29">
        <f t="shared" si="327"/>
        <v>34.925771696741371</v>
      </c>
      <c r="BG347" s="29">
        <f t="shared" si="327"/>
        <v>80.167199124565784</v>
      </c>
      <c r="BH347" s="29">
        <f t="shared" si="328"/>
        <v>276.29127283142753</v>
      </c>
      <c r="BI347" s="29">
        <f t="shared" si="350"/>
        <v>1.3478850005891363</v>
      </c>
      <c r="BJ347" s="28">
        <f t="shared" si="333"/>
        <v>1.1609844962742337</v>
      </c>
      <c r="BK347" s="28">
        <f t="shared" si="334"/>
        <v>37.595982979932224</v>
      </c>
      <c r="BL347" s="28">
        <f t="shared" si="335"/>
        <v>-1.9387225057862225</v>
      </c>
      <c r="BM347" s="28">
        <f t="shared" si="336"/>
        <v>-31.088767352463599</v>
      </c>
      <c r="BN347" s="28">
        <f t="shared" si="337"/>
        <v>-122.58908040998196</v>
      </c>
      <c r="BO347" s="28">
        <f t="shared" si="338"/>
        <v>-599.05385762347112</v>
      </c>
      <c r="BP347" s="28">
        <f t="shared" si="339"/>
        <v>2.7321999763061247E-3</v>
      </c>
      <c r="BQ347" s="28">
        <f t="shared" si="351"/>
        <v>-1.9591907813976674</v>
      </c>
    </row>
    <row r="348" spans="1:69" x14ac:dyDescent="0.2">
      <c r="A348" s="1" t="s">
        <v>708</v>
      </c>
      <c r="B348" s="1" t="s">
        <v>1140</v>
      </c>
      <c r="C348" s="1" t="s">
        <v>30</v>
      </c>
      <c r="D348" s="2">
        <v>2496</v>
      </c>
      <c r="E348" s="4" t="s">
        <v>1141</v>
      </c>
      <c r="F348" s="1" t="s">
        <v>1142</v>
      </c>
      <c r="G348" s="1">
        <v>1596</v>
      </c>
      <c r="H348">
        <v>473</v>
      </c>
      <c r="I348" s="1">
        <v>470</v>
      </c>
      <c r="J348">
        <v>118</v>
      </c>
      <c r="K348" s="1">
        <v>233</v>
      </c>
      <c r="L348">
        <v>53</v>
      </c>
      <c r="M348" s="1">
        <v>77</v>
      </c>
      <c r="N348">
        <v>46</v>
      </c>
      <c r="O348" s="1">
        <v>118</v>
      </c>
      <c r="P348" s="1">
        <v>55</v>
      </c>
      <c r="Q348" s="36">
        <f t="shared" si="352"/>
        <v>1123</v>
      </c>
      <c r="R348" s="36">
        <f t="shared" si="340"/>
        <v>352</v>
      </c>
      <c r="S348" s="36">
        <f t="shared" si="341"/>
        <v>180</v>
      </c>
      <c r="T348" s="36">
        <f t="shared" si="342"/>
        <v>31</v>
      </c>
      <c r="U348" s="36">
        <f t="shared" si="343"/>
        <v>63</v>
      </c>
      <c r="V348" s="36">
        <f t="shared" si="344"/>
        <v>7688</v>
      </c>
      <c r="W348" s="45">
        <f t="shared" si="345"/>
        <v>1749</v>
      </c>
      <c r="X348" s="50">
        <f t="shared" si="346"/>
        <v>4.3956546598056034</v>
      </c>
      <c r="Y348" s="46">
        <f t="shared" si="311"/>
        <v>0.36523329021468093</v>
      </c>
      <c r="Z348" s="46">
        <f t="shared" si="312"/>
        <v>0.15654260982588777</v>
      </c>
      <c r="AA348" s="46">
        <f t="shared" si="313"/>
        <v>1.9478519294370946</v>
      </c>
      <c r="AB348" s="46">
        <f t="shared" si="314"/>
        <v>5.7391612490483013</v>
      </c>
      <c r="AC348" s="46">
        <f t="shared" si="315"/>
        <v>11.530470568659508</v>
      </c>
      <c r="AD348" s="46">
        <f t="shared" si="316"/>
        <v>410.15698491108668</v>
      </c>
      <c r="AE348" s="46">
        <f t="shared" si="317"/>
        <v>55.102998658712494</v>
      </c>
      <c r="AF348" s="46">
        <f t="shared" si="318"/>
        <v>350.61334729867701</v>
      </c>
      <c r="AG348" s="46">
        <f t="shared" si="319"/>
        <v>177.91399872049735</v>
      </c>
      <c r="AH348" s="46">
        <f t="shared" si="320"/>
        <v>726.41964582554897</v>
      </c>
      <c r="AI348" s="46">
        <f t="shared" si="347"/>
        <v>0.98410010035155748</v>
      </c>
      <c r="AJ348" s="47">
        <f t="shared" si="303"/>
        <v>0.99201819557483795</v>
      </c>
      <c r="AK348" s="47">
        <f t="shared" si="304"/>
        <v>253.90799473588032</v>
      </c>
      <c r="AL348" s="47">
        <f t="shared" si="305"/>
        <v>-22.332256341646822</v>
      </c>
      <c r="AM348" s="47">
        <f t="shared" si="306"/>
        <v>-501.24205377125645</v>
      </c>
      <c r="AN348" s="47">
        <f t="shared" si="307"/>
        <v>-436.59164474282841</v>
      </c>
      <c r="AO348" s="47">
        <f t="shared" si="308"/>
        <v>-2526.6912868070531</v>
      </c>
      <c r="AP348" s="47">
        <f t="shared" si="309"/>
        <v>5.7273731103598324E-4</v>
      </c>
      <c r="AQ348" s="47">
        <f t="shared" si="348"/>
        <v>-1.8516306584007223</v>
      </c>
      <c r="AR348" s="1">
        <f t="shared" si="310"/>
        <v>473</v>
      </c>
      <c r="AS348" s="1">
        <f t="shared" si="329"/>
        <v>118</v>
      </c>
      <c r="AT348" s="1">
        <f t="shared" si="330"/>
        <v>53</v>
      </c>
      <c r="AU348" s="1">
        <f t="shared" si="331"/>
        <v>46</v>
      </c>
      <c r="AV348" s="1">
        <f t="shared" si="332"/>
        <v>55</v>
      </c>
      <c r="AW348" s="27">
        <f t="shared" si="321"/>
        <v>745</v>
      </c>
      <c r="AX348" s="41">
        <f t="shared" si="349"/>
        <v>4.2187919463087251</v>
      </c>
      <c r="AY348" s="29">
        <f t="shared" si="322"/>
        <v>0.61028602315210978</v>
      </c>
      <c r="AZ348" s="29">
        <f t="shared" si="323"/>
        <v>4.7869915769560054E-2</v>
      </c>
      <c r="BA348" s="29">
        <f t="shared" si="324"/>
        <v>1.4854538083870104</v>
      </c>
      <c r="BB348" s="29">
        <f t="shared" si="325"/>
        <v>4.9230377010044606</v>
      </c>
      <c r="BC348" s="29">
        <f t="shared" si="326"/>
        <v>10.360621593621911</v>
      </c>
      <c r="BD348" s="29">
        <f t="shared" si="327"/>
        <v>288.66528895094791</v>
      </c>
      <c r="BE348" s="29">
        <f t="shared" si="327"/>
        <v>5.6486500608080865</v>
      </c>
      <c r="BF348" s="29">
        <f t="shared" si="327"/>
        <v>78.729051844511545</v>
      </c>
      <c r="BG348" s="29">
        <f t="shared" si="327"/>
        <v>226.45973424620519</v>
      </c>
      <c r="BH348" s="29">
        <f t="shared" si="328"/>
        <v>569.83418764920509</v>
      </c>
      <c r="BI348" s="29">
        <f t="shared" si="350"/>
        <v>1.5716893988597822</v>
      </c>
      <c r="BJ348" s="28">
        <f t="shared" si="333"/>
        <v>1.2536703708949104</v>
      </c>
      <c r="BK348" s="28">
        <f t="shared" si="334"/>
        <v>114.44878609886786</v>
      </c>
      <c r="BL348" s="28">
        <f t="shared" si="335"/>
        <v>-0.62722869198281916</v>
      </c>
      <c r="BM348" s="28">
        <f t="shared" si="336"/>
        <v>-48.698379657926488</v>
      </c>
      <c r="BN348" s="28">
        <f t="shared" si="337"/>
        <v>-255.01016273321483</v>
      </c>
      <c r="BO348" s="28">
        <f t="shared" si="338"/>
        <v>-930.87490340487375</v>
      </c>
      <c r="BP348" s="28">
        <f t="shared" si="339"/>
        <v>1.3477040188714742E-3</v>
      </c>
      <c r="BQ348" s="28">
        <f t="shared" si="351"/>
        <v>-1.510455301180013</v>
      </c>
    </row>
    <row r="349" spans="1:69" x14ac:dyDescent="0.2">
      <c r="A349" s="1" t="s">
        <v>708</v>
      </c>
      <c r="B349" s="1" t="s">
        <v>1143</v>
      </c>
      <c r="C349" s="1" t="s">
        <v>505</v>
      </c>
      <c r="D349" s="2" t="s">
        <v>610</v>
      </c>
      <c r="E349" s="4" t="s">
        <v>1144</v>
      </c>
      <c r="F349" s="1" t="s">
        <v>1145</v>
      </c>
      <c r="G349" s="1">
        <v>24</v>
      </c>
      <c r="H349">
        <v>7</v>
      </c>
      <c r="I349" s="1">
        <v>1</v>
      </c>
      <c r="J349">
        <v>0</v>
      </c>
      <c r="K349" s="1">
        <v>1</v>
      </c>
      <c r="L349">
        <v>0</v>
      </c>
      <c r="M349" s="1">
        <v>1</v>
      </c>
      <c r="N349">
        <v>1</v>
      </c>
      <c r="O349" s="1">
        <v>1</v>
      </c>
      <c r="P349" s="1">
        <v>1</v>
      </c>
      <c r="Q349" s="36">
        <f t="shared" si="352"/>
        <v>17</v>
      </c>
      <c r="R349" s="36">
        <f t="shared" si="340"/>
        <v>1</v>
      </c>
      <c r="S349" s="36">
        <f t="shared" si="341"/>
        <v>1</v>
      </c>
      <c r="T349" s="36">
        <f t="shared" si="342"/>
        <v>0</v>
      </c>
      <c r="U349" s="36">
        <f t="shared" si="343"/>
        <v>0</v>
      </c>
      <c r="V349" s="36">
        <f t="shared" si="344"/>
        <v>92</v>
      </c>
      <c r="W349" s="45">
        <f t="shared" si="345"/>
        <v>19</v>
      </c>
      <c r="X349" s="50">
        <f t="shared" si="346"/>
        <v>4.8421052631578947</v>
      </c>
      <c r="Y349" s="46">
        <f t="shared" si="311"/>
        <v>2.4930747922437688E-2</v>
      </c>
      <c r="Z349" s="46">
        <f t="shared" si="312"/>
        <v>0.70914127423822704</v>
      </c>
      <c r="AA349" s="46">
        <f t="shared" si="313"/>
        <v>3.3933518005540164</v>
      </c>
      <c r="AB349" s="46">
        <f t="shared" si="314"/>
        <v>8.0775623268698062</v>
      </c>
      <c r="AC349" s="46">
        <f t="shared" si="315"/>
        <v>14.761772853185596</v>
      </c>
      <c r="AD349" s="46">
        <f t="shared" si="316"/>
        <v>0.42382271468144073</v>
      </c>
      <c r="AE349" s="46">
        <f t="shared" si="317"/>
        <v>0.70914127423822704</v>
      </c>
      <c r="AF349" s="46">
        <f t="shared" si="318"/>
        <v>3.3933518005540164</v>
      </c>
      <c r="AG349" s="46">
        <f t="shared" si="319"/>
        <v>0</v>
      </c>
      <c r="AH349" s="46">
        <f t="shared" si="320"/>
        <v>0</v>
      </c>
      <c r="AI349" s="46">
        <f t="shared" si="347"/>
        <v>0.25146198830409355</v>
      </c>
      <c r="AJ349" s="47">
        <f t="shared" si="303"/>
        <v>0.50145985712127905</v>
      </c>
      <c r="AK349" s="47">
        <f t="shared" si="304"/>
        <v>0.5306930069713941</v>
      </c>
      <c r="AL349" s="47">
        <f t="shared" si="305"/>
        <v>-4.7357702757185791</v>
      </c>
      <c r="AM349" s="47">
        <f t="shared" si="306"/>
        <v>-49.571814104354026</v>
      </c>
      <c r="AN349" s="47">
        <f t="shared" si="307"/>
        <v>0</v>
      </c>
      <c r="AO349" s="47">
        <f t="shared" si="308"/>
        <v>0</v>
      </c>
      <c r="AP349" s="47">
        <f t="shared" si="309"/>
        <v>6.2091503267973858E-2</v>
      </c>
      <c r="AQ349" s="47">
        <f t="shared" si="348"/>
        <v>-3.3390880264343887</v>
      </c>
      <c r="AR349" s="1">
        <f t="shared" si="310"/>
        <v>7</v>
      </c>
      <c r="AS349" s="1">
        <f t="shared" si="329"/>
        <v>0</v>
      </c>
      <c r="AT349" s="1">
        <f t="shared" si="330"/>
        <v>0</v>
      </c>
      <c r="AU349" s="1">
        <f t="shared" si="331"/>
        <v>1</v>
      </c>
      <c r="AV349" s="1">
        <f t="shared" si="332"/>
        <v>1</v>
      </c>
      <c r="AW349" s="27">
        <f t="shared" si="321"/>
        <v>9</v>
      </c>
      <c r="AX349" s="41">
        <f t="shared" si="349"/>
        <v>4.2222222222222223</v>
      </c>
      <c r="AY349" s="29">
        <f t="shared" si="322"/>
        <v>0.60493827160493807</v>
      </c>
      <c r="AZ349" s="29">
        <f t="shared" si="323"/>
        <v>4.9382716049382762E-2</v>
      </c>
      <c r="BA349" s="29">
        <f t="shared" si="324"/>
        <v>1.4938271604938274</v>
      </c>
      <c r="BB349" s="29">
        <f t="shared" si="325"/>
        <v>4.9382716049382722</v>
      </c>
      <c r="BC349" s="29">
        <f t="shared" si="326"/>
        <v>10.382716049382717</v>
      </c>
      <c r="BD349" s="29">
        <f t="shared" si="327"/>
        <v>4.2345679012345663</v>
      </c>
      <c r="BE349" s="29">
        <f t="shared" si="327"/>
        <v>0</v>
      </c>
      <c r="BF349" s="29">
        <f t="shared" si="327"/>
        <v>0</v>
      </c>
      <c r="BG349" s="29">
        <f t="shared" si="327"/>
        <v>4.9382716049382722</v>
      </c>
      <c r="BH349" s="29">
        <f t="shared" si="328"/>
        <v>10.382716049382717</v>
      </c>
      <c r="BI349" s="29">
        <f t="shared" si="350"/>
        <v>2.4444444444444446</v>
      </c>
      <c r="BJ349" s="28">
        <f t="shared" si="333"/>
        <v>1.5634719199411433</v>
      </c>
      <c r="BK349" s="28">
        <f t="shared" si="334"/>
        <v>0.86177595954515196</v>
      </c>
      <c r="BL349" s="28">
        <f t="shared" si="335"/>
        <v>0</v>
      </c>
      <c r="BM349" s="28">
        <f t="shared" si="336"/>
        <v>0</v>
      </c>
      <c r="BN349" s="28">
        <f t="shared" si="337"/>
        <v>-2.8713901192674807</v>
      </c>
      <c r="BO349" s="28">
        <f t="shared" si="338"/>
        <v>-8.7537917023518208</v>
      </c>
      <c r="BP349" s="28">
        <f t="shared" si="339"/>
        <v>0.16071428571428573</v>
      </c>
      <c r="BQ349" s="28">
        <f t="shared" si="351"/>
        <v>-1.7298330849762027</v>
      </c>
    </row>
    <row r="350" spans="1:69" x14ac:dyDescent="0.2">
      <c r="A350" s="1" t="s">
        <v>708</v>
      </c>
      <c r="B350" s="1" t="s">
        <v>1146</v>
      </c>
      <c r="C350" s="1" t="s">
        <v>34</v>
      </c>
      <c r="D350" s="2" t="s">
        <v>1147</v>
      </c>
      <c r="E350" s="4" t="s">
        <v>413</v>
      </c>
      <c r="F350" s="1" t="s">
        <v>1148</v>
      </c>
      <c r="G350" s="1">
        <v>332</v>
      </c>
      <c r="H350">
        <v>27</v>
      </c>
      <c r="I350" s="1">
        <v>38</v>
      </c>
      <c r="J350">
        <v>2</v>
      </c>
      <c r="K350" s="1">
        <v>17</v>
      </c>
      <c r="L350">
        <v>0</v>
      </c>
      <c r="M350" s="1">
        <v>7</v>
      </c>
      <c r="N350">
        <v>3</v>
      </c>
      <c r="O350" s="1">
        <v>27</v>
      </c>
      <c r="P350" s="1">
        <v>15</v>
      </c>
      <c r="Q350" s="36">
        <f t="shared" si="352"/>
        <v>305</v>
      </c>
      <c r="R350" s="36">
        <f t="shared" si="340"/>
        <v>36</v>
      </c>
      <c r="S350" s="36">
        <f t="shared" si="341"/>
        <v>17</v>
      </c>
      <c r="T350" s="36">
        <f t="shared" si="342"/>
        <v>4</v>
      </c>
      <c r="U350" s="36">
        <f t="shared" si="343"/>
        <v>12</v>
      </c>
      <c r="V350" s="36">
        <f t="shared" si="344"/>
        <v>1740</v>
      </c>
      <c r="W350" s="45">
        <f t="shared" si="345"/>
        <v>374</v>
      </c>
      <c r="X350" s="50">
        <f t="shared" si="346"/>
        <v>4.6524064171122994</v>
      </c>
      <c r="Y350" s="46">
        <f t="shared" si="311"/>
        <v>0.12082129886470878</v>
      </c>
      <c r="Z350" s="46">
        <f t="shared" si="312"/>
        <v>0.42563413308930759</v>
      </c>
      <c r="AA350" s="46">
        <f t="shared" si="313"/>
        <v>2.7304469673139065</v>
      </c>
      <c r="AB350" s="46">
        <f t="shared" si="314"/>
        <v>7.0352598015385048</v>
      </c>
      <c r="AC350" s="46">
        <f t="shared" si="315"/>
        <v>13.340072635763104</v>
      </c>
      <c r="AD350" s="46">
        <f t="shared" si="316"/>
        <v>36.850496153736181</v>
      </c>
      <c r="AE350" s="46">
        <f t="shared" si="317"/>
        <v>15.322828791215073</v>
      </c>
      <c r="AF350" s="46">
        <f t="shared" si="318"/>
        <v>46.417598444336413</v>
      </c>
      <c r="AG350" s="46">
        <f t="shared" si="319"/>
        <v>28.141039206154019</v>
      </c>
      <c r="AH350" s="46">
        <f t="shared" si="320"/>
        <v>160.08087162915723</v>
      </c>
      <c r="AI350" s="46">
        <f t="shared" si="347"/>
        <v>0.76893521239838858</v>
      </c>
      <c r="AJ350" s="47">
        <f t="shared" si="303"/>
        <v>0.87688950980062963</v>
      </c>
      <c r="AK350" s="47">
        <f t="shared" si="304"/>
        <v>18.996800666311152</v>
      </c>
      <c r="AL350" s="47">
        <f t="shared" si="305"/>
        <v>-14.825950616623395</v>
      </c>
      <c r="AM350" s="47">
        <f t="shared" si="306"/>
        <v>-113.7535387752723</v>
      </c>
      <c r="AN350" s="47">
        <f t="shared" si="307"/>
        <v>-110.69947907913571</v>
      </c>
      <c r="AO350" s="47">
        <f t="shared" si="308"/>
        <v>-867.12940457686193</v>
      </c>
      <c r="AP350" s="47">
        <f t="shared" si="309"/>
        <v>2.6953789385684222E-3</v>
      </c>
      <c r="AQ350" s="47">
        <f t="shared" si="348"/>
        <v>-2.930986249752888</v>
      </c>
      <c r="AR350" s="1">
        <f t="shared" si="310"/>
        <v>27</v>
      </c>
      <c r="AS350" s="1">
        <f t="shared" si="329"/>
        <v>2</v>
      </c>
      <c r="AT350" s="1">
        <f t="shared" si="330"/>
        <v>0</v>
      </c>
      <c r="AU350" s="1">
        <f t="shared" si="331"/>
        <v>3</v>
      </c>
      <c r="AV350" s="1">
        <f t="shared" si="332"/>
        <v>15</v>
      </c>
      <c r="AW350" s="27">
        <f t="shared" si="321"/>
        <v>47</v>
      </c>
      <c r="AX350" s="41">
        <f t="shared" si="349"/>
        <v>3.4893617021276597</v>
      </c>
      <c r="AY350" s="29">
        <f t="shared" si="322"/>
        <v>2.2820280669986412</v>
      </c>
      <c r="AZ350" s="29">
        <f t="shared" si="323"/>
        <v>0.26075147125396092</v>
      </c>
      <c r="BA350" s="29">
        <f t="shared" si="324"/>
        <v>0.23947487550928037</v>
      </c>
      <c r="BB350" s="29">
        <f t="shared" si="325"/>
        <v>2.2181982797645996</v>
      </c>
      <c r="BC350" s="29">
        <f t="shared" si="326"/>
        <v>6.1969216840199195</v>
      </c>
      <c r="BD350" s="29">
        <f t="shared" si="327"/>
        <v>61.614757808963311</v>
      </c>
      <c r="BE350" s="29">
        <f t="shared" si="327"/>
        <v>0.52150294250792184</v>
      </c>
      <c r="BF350" s="29">
        <f t="shared" si="327"/>
        <v>0</v>
      </c>
      <c r="BG350" s="29">
        <f t="shared" si="327"/>
        <v>6.6545948392937984</v>
      </c>
      <c r="BH350" s="29">
        <f t="shared" si="328"/>
        <v>92.9538252602988</v>
      </c>
      <c r="BI350" s="29">
        <f t="shared" si="350"/>
        <v>3.5161887141535617</v>
      </c>
      <c r="BJ350" s="28">
        <f t="shared" si="333"/>
        <v>1.8751503177488362</v>
      </c>
      <c r="BK350" s="28">
        <f t="shared" si="334"/>
        <v>14.116823116100143</v>
      </c>
      <c r="BL350" s="28">
        <f t="shared" si="335"/>
        <v>4.0388886820708333E-2</v>
      </c>
      <c r="BM350" s="28">
        <f t="shared" si="336"/>
        <v>0</v>
      </c>
      <c r="BN350" s="28">
        <f t="shared" si="337"/>
        <v>-1.5031888215606526</v>
      </c>
      <c r="BO350" s="28">
        <f t="shared" si="338"/>
        <v>-35.095142245863272</v>
      </c>
      <c r="BP350" s="28">
        <f t="shared" si="339"/>
        <v>2.2705314009661835E-2</v>
      </c>
      <c r="BQ350" s="28">
        <f t="shared" si="351"/>
        <v>-0.50953265508775092</v>
      </c>
    </row>
    <row r="351" spans="1:69" x14ac:dyDescent="0.2">
      <c r="A351" s="1" t="s">
        <v>708</v>
      </c>
      <c r="B351" s="1" t="s">
        <v>1112</v>
      </c>
      <c r="C351" s="1" t="s">
        <v>100</v>
      </c>
      <c r="D351" s="2" t="s">
        <v>1149</v>
      </c>
      <c r="E351" s="4" t="s">
        <v>1150</v>
      </c>
      <c r="F351" s="1" t="s">
        <v>1151</v>
      </c>
      <c r="G351" s="1">
        <v>183</v>
      </c>
      <c r="H351">
        <v>72</v>
      </c>
      <c r="I351" s="1">
        <v>48</v>
      </c>
      <c r="J351">
        <v>17</v>
      </c>
      <c r="K351" s="1">
        <v>36</v>
      </c>
      <c r="L351">
        <v>18</v>
      </c>
      <c r="M351" s="1">
        <v>21</v>
      </c>
      <c r="N351">
        <v>15</v>
      </c>
      <c r="O351" s="1">
        <v>18</v>
      </c>
      <c r="P351" s="1">
        <v>11</v>
      </c>
      <c r="Q351" s="36">
        <f t="shared" si="352"/>
        <v>111</v>
      </c>
      <c r="R351" s="36">
        <f t="shared" si="340"/>
        <v>31</v>
      </c>
      <c r="S351" s="36">
        <f t="shared" si="341"/>
        <v>18</v>
      </c>
      <c r="T351" s="36">
        <f t="shared" si="342"/>
        <v>6</v>
      </c>
      <c r="U351" s="36">
        <f t="shared" si="343"/>
        <v>7</v>
      </c>
      <c r="V351" s="36">
        <f t="shared" si="344"/>
        <v>752</v>
      </c>
      <c r="W351" s="45">
        <f t="shared" si="345"/>
        <v>173</v>
      </c>
      <c r="X351" s="50">
        <f t="shared" si="346"/>
        <v>4.3468208092485545</v>
      </c>
      <c r="Y351" s="46">
        <f t="shared" si="311"/>
        <v>0.42664305523071322</v>
      </c>
      <c r="Z351" s="46">
        <f t="shared" si="312"/>
        <v>0.12028467372782224</v>
      </c>
      <c r="AA351" s="46">
        <f t="shared" si="313"/>
        <v>1.8139262922249313</v>
      </c>
      <c r="AB351" s="46">
        <f t="shared" si="314"/>
        <v>5.5075679107220399</v>
      </c>
      <c r="AC351" s="46">
        <f t="shared" si="315"/>
        <v>11.201209529219149</v>
      </c>
      <c r="AD351" s="46">
        <f t="shared" si="316"/>
        <v>47.357379130609168</v>
      </c>
      <c r="AE351" s="46">
        <f t="shared" si="317"/>
        <v>3.7288248855624895</v>
      </c>
      <c r="AF351" s="46">
        <f t="shared" si="318"/>
        <v>32.650673260048762</v>
      </c>
      <c r="AG351" s="46">
        <f t="shared" si="319"/>
        <v>33.045407464332243</v>
      </c>
      <c r="AH351" s="46">
        <f t="shared" si="320"/>
        <v>78.40846670453405</v>
      </c>
      <c r="AI351" s="46">
        <f t="shared" si="347"/>
        <v>1.134829950262132</v>
      </c>
      <c r="AJ351" s="47">
        <f t="shared" si="303"/>
        <v>1.0652839763472142</v>
      </c>
      <c r="AK351" s="47">
        <f t="shared" si="304"/>
        <v>25.587262005166693</v>
      </c>
      <c r="AL351" s="47">
        <f t="shared" si="305"/>
        <v>-1.069746691393169</v>
      </c>
      <c r="AM351" s="47">
        <f t="shared" si="306"/>
        <v>-36.375232268997927</v>
      </c>
      <c r="AN351" s="47">
        <f t="shared" si="307"/>
        <v>-64.149733730043792</v>
      </c>
      <c r="AO351" s="47">
        <f t="shared" si="308"/>
        <v>-217.06971604801802</v>
      </c>
      <c r="AP351" s="47">
        <f t="shared" si="309"/>
        <v>5.8819529443764453E-3</v>
      </c>
      <c r="AQ351" s="47">
        <f t="shared" si="348"/>
        <v>-1.7238661037963592</v>
      </c>
      <c r="AR351" s="1">
        <f t="shared" si="310"/>
        <v>72</v>
      </c>
      <c r="AS351" s="1">
        <f t="shared" si="329"/>
        <v>17</v>
      </c>
      <c r="AT351" s="1">
        <f t="shared" si="330"/>
        <v>18</v>
      </c>
      <c r="AU351" s="1">
        <f t="shared" si="331"/>
        <v>15</v>
      </c>
      <c r="AV351" s="1">
        <f t="shared" si="332"/>
        <v>11</v>
      </c>
      <c r="AW351" s="27">
        <f t="shared" si="321"/>
        <v>133</v>
      </c>
      <c r="AX351" s="41">
        <f t="shared" si="349"/>
        <v>3.9323308270676693</v>
      </c>
      <c r="AY351" s="29">
        <f t="shared" si="322"/>
        <v>1.1399174628300071</v>
      </c>
      <c r="AZ351" s="29">
        <f t="shared" si="323"/>
        <v>4.5791169653456717E-3</v>
      </c>
      <c r="BA351" s="29">
        <f t="shared" si="324"/>
        <v>0.86924077110068432</v>
      </c>
      <c r="BB351" s="29">
        <f t="shared" si="325"/>
        <v>3.7339024252360229</v>
      </c>
      <c r="BC351" s="29">
        <f t="shared" si="326"/>
        <v>8.5985640793713625</v>
      </c>
      <c r="BD351" s="29">
        <f t="shared" si="327"/>
        <v>82.074057323760513</v>
      </c>
      <c r="BE351" s="29">
        <f t="shared" si="327"/>
        <v>7.784498841087642E-2</v>
      </c>
      <c r="BF351" s="29">
        <f t="shared" si="327"/>
        <v>15.646333879812317</v>
      </c>
      <c r="BG351" s="29">
        <f t="shared" si="327"/>
        <v>56.008536378540342</v>
      </c>
      <c r="BH351" s="29">
        <f t="shared" si="328"/>
        <v>94.584204873084985</v>
      </c>
      <c r="BI351" s="29">
        <f t="shared" si="350"/>
        <v>1.8817498291182504</v>
      </c>
      <c r="BJ351" s="28">
        <f t="shared" si="333"/>
        <v>1.3717688686940852</v>
      </c>
      <c r="BK351" s="28">
        <f t="shared" si="334"/>
        <v>33.946873245994624</v>
      </c>
      <c r="BL351" s="28">
        <f t="shared" si="335"/>
        <v>2.0406978122587678E-3</v>
      </c>
      <c r="BM351" s="28">
        <f t="shared" si="336"/>
        <v>-5.6511887082063819</v>
      </c>
      <c r="BN351" s="28">
        <f t="shared" si="337"/>
        <v>-41.926912126704508</v>
      </c>
      <c r="BO351" s="28">
        <f t="shared" si="338"/>
        <v>-107.44562969250114</v>
      </c>
      <c r="BP351" s="28">
        <f t="shared" si="339"/>
        <v>7.6914179967615083E-3</v>
      </c>
      <c r="BQ351" s="28">
        <f t="shared" si="351"/>
        <v>-0.93123702322573942</v>
      </c>
    </row>
    <row r="352" spans="1:69" x14ac:dyDescent="0.2">
      <c r="A352" s="1" t="s">
        <v>708</v>
      </c>
      <c r="B352" s="1" t="s">
        <v>1152</v>
      </c>
      <c r="C352" s="1" t="s">
        <v>34</v>
      </c>
      <c r="D352" s="2">
        <v>1517</v>
      </c>
      <c r="E352" s="4" t="s">
        <v>768</v>
      </c>
      <c r="F352" s="1" t="s">
        <v>1153</v>
      </c>
      <c r="G352" s="1">
        <v>1066</v>
      </c>
      <c r="H352">
        <v>349</v>
      </c>
      <c r="I352" s="1">
        <v>270</v>
      </c>
      <c r="J352">
        <v>61</v>
      </c>
      <c r="K352" s="1">
        <v>92</v>
      </c>
      <c r="L352">
        <v>14</v>
      </c>
      <c r="M352" s="1">
        <v>36</v>
      </c>
      <c r="N352">
        <v>15</v>
      </c>
      <c r="O352" s="1">
        <v>53</v>
      </c>
      <c r="P352" s="1">
        <v>18</v>
      </c>
      <c r="Q352" s="36">
        <f t="shared" si="352"/>
        <v>717</v>
      </c>
      <c r="R352" s="36">
        <f t="shared" si="340"/>
        <v>209</v>
      </c>
      <c r="S352" s="36">
        <f t="shared" si="341"/>
        <v>78</v>
      </c>
      <c r="T352" s="36">
        <f t="shared" si="342"/>
        <v>21</v>
      </c>
      <c r="U352" s="36">
        <f t="shared" si="343"/>
        <v>35</v>
      </c>
      <c r="V352" s="36">
        <f t="shared" si="344"/>
        <v>4732</v>
      </c>
      <c r="W352" s="45">
        <f t="shared" si="345"/>
        <v>1060</v>
      </c>
      <c r="X352" s="50">
        <f t="shared" si="346"/>
        <v>4.4641509433962261</v>
      </c>
      <c r="Y352" s="46">
        <f t="shared" si="311"/>
        <v>0.28713421146315449</v>
      </c>
      <c r="Z352" s="46">
        <f t="shared" si="312"/>
        <v>0.21543609825560667</v>
      </c>
      <c r="AA352" s="46">
        <f t="shared" si="313"/>
        <v>2.1437379850480589</v>
      </c>
      <c r="AB352" s="46">
        <f t="shared" si="314"/>
        <v>6.0720398718405111</v>
      </c>
      <c r="AC352" s="46">
        <f t="shared" si="315"/>
        <v>12.000341758632963</v>
      </c>
      <c r="AD352" s="46">
        <f t="shared" si="316"/>
        <v>205.87522961908178</v>
      </c>
      <c r="AE352" s="46">
        <f t="shared" si="317"/>
        <v>45.026144535421793</v>
      </c>
      <c r="AF352" s="46">
        <f t="shared" si="318"/>
        <v>167.21156283374859</v>
      </c>
      <c r="AG352" s="46">
        <f t="shared" si="319"/>
        <v>127.51283730865073</v>
      </c>
      <c r="AH352" s="46">
        <f t="shared" si="320"/>
        <v>420.01196155215371</v>
      </c>
      <c r="AI352" s="46">
        <f t="shared" si="347"/>
        <v>0.91183922176492604</v>
      </c>
      <c r="AJ352" s="47">
        <f t="shared" si="303"/>
        <v>0.9549027289545915</v>
      </c>
      <c r="AK352" s="47">
        <f t="shared" si="304"/>
        <v>126.69782618593325</v>
      </c>
      <c r="AL352" s="47">
        <f t="shared" si="305"/>
        <v>-24.001953783578088</v>
      </c>
      <c r="AM352" s="47">
        <f t="shared" si="306"/>
        <v>-281.17373777195127</v>
      </c>
      <c r="AN352" s="47">
        <f t="shared" si="307"/>
        <v>-360.86421150403555</v>
      </c>
      <c r="AO352" s="47">
        <f t="shared" si="308"/>
        <v>-1671.0177483818693</v>
      </c>
      <c r="AP352" s="47">
        <f t="shared" si="309"/>
        <v>9.4607210497473274E-4</v>
      </c>
      <c r="AQ352" s="47">
        <f t="shared" si="348"/>
        <v>-2.0911597726310545</v>
      </c>
      <c r="AR352" s="1">
        <f t="shared" si="310"/>
        <v>349</v>
      </c>
      <c r="AS352" s="1">
        <f t="shared" si="329"/>
        <v>61</v>
      </c>
      <c r="AT352" s="1">
        <f t="shared" si="330"/>
        <v>14</v>
      </c>
      <c r="AU352" s="1">
        <f t="shared" si="331"/>
        <v>15</v>
      </c>
      <c r="AV352" s="1">
        <f t="shared" si="332"/>
        <v>18</v>
      </c>
      <c r="AW352" s="27">
        <f t="shared" si="321"/>
        <v>457</v>
      </c>
      <c r="AX352" s="41">
        <f t="shared" si="349"/>
        <v>4.5492341356673958</v>
      </c>
      <c r="AY352" s="29">
        <f t="shared" si="322"/>
        <v>0.20318986444751977</v>
      </c>
      <c r="AZ352" s="29">
        <f t="shared" si="323"/>
        <v>0.30165813578231132</v>
      </c>
      <c r="BA352" s="29">
        <f t="shared" si="324"/>
        <v>2.4001264071171029</v>
      </c>
      <c r="BB352" s="29">
        <f t="shared" si="325"/>
        <v>6.4985946784518944</v>
      </c>
      <c r="BC352" s="29">
        <f t="shared" si="326"/>
        <v>12.597062949786686</v>
      </c>
      <c r="BD352" s="29">
        <f t="shared" si="327"/>
        <v>70.913262692184404</v>
      </c>
      <c r="BE352" s="29">
        <f t="shared" si="327"/>
        <v>18.40114628272099</v>
      </c>
      <c r="BF352" s="29">
        <f t="shared" si="327"/>
        <v>33.601769699639441</v>
      </c>
      <c r="BG352" s="29">
        <f t="shared" si="327"/>
        <v>97.478920176778416</v>
      </c>
      <c r="BH352" s="29">
        <f t="shared" si="328"/>
        <v>226.74713309616035</v>
      </c>
      <c r="BI352" s="29">
        <f t="shared" si="350"/>
        <v>0.980575070060271</v>
      </c>
      <c r="BJ352" s="28">
        <f t="shared" si="333"/>
        <v>0.99023990530591677</v>
      </c>
      <c r="BK352" s="28">
        <f t="shared" si="334"/>
        <v>32.919802149260683</v>
      </c>
      <c r="BL352" s="28">
        <f t="shared" si="335"/>
        <v>-10.408331786634365</v>
      </c>
      <c r="BM352" s="28">
        <f t="shared" si="336"/>
        <v>-53.611497349810548</v>
      </c>
      <c r="BN352" s="28">
        <f t="shared" si="337"/>
        <v>-255.91701615225031</v>
      </c>
      <c r="BO352" s="28">
        <f t="shared" si="338"/>
        <v>-828.81038293154336</v>
      </c>
      <c r="BP352" s="28">
        <f t="shared" si="339"/>
        <v>2.2026219394640448E-3</v>
      </c>
      <c r="BQ352" s="28">
        <f t="shared" si="351"/>
        <v>-2.4577459693196304</v>
      </c>
    </row>
    <row r="353" spans="1:69" x14ac:dyDescent="0.2">
      <c r="A353" s="1" t="s">
        <v>708</v>
      </c>
      <c r="B353" s="1" t="s">
        <v>1110</v>
      </c>
      <c r="C353" s="1" t="s">
        <v>18</v>
      </c>
      <c r="D353" s="2">
        <v>1969</v>
      </c>
      <c r="E353" s="4" t="s">
        <v>794</v>
      </c>
      <c r="F353" s="1" t="s">
        <v>1154</v>
      </c>
      <c r="G353" s="1">
        <v>1356</v>
      </c>
      <c r="H353">
        <v>312</v>
      </c>
      <c r="I353" s="1">
        <v>289</v>
      </c>
      <c r="J353">
        <v>68</v>
      </c>
      <c r="K353" s="1">
        <v>127</v>
      </c>
      <c r="L353">
        <v>37</v>
      </c>
      <c r="M353" s="1">
        <v>78</v>
      </c>
      <c r="N353">
        <v>40</v>
      </c>
      <c r="O353" s="1">
        <v>119</v>
      </c>
      <c r="P353" s="1">
        <v>67</v>
      </c>
      <c r="Q353" s="36">
        <f t="shared" si="352"/>
        <v>1044</v>
      </c>
      <c r="R353" s="36">
        <f t="shared" si="340"/>
        <v>221</v>
      </c>
      <c r="S353" s="36">
        <f t="shared" si="341"/>
        <v>90</v>
      </c>
      <c r="T353" s="36">
        <f t="shared" si="342"/>
        <v>38</v>
      </c>
      <c r="U353" s="36">
        <f t="shared" si="343"/>
        <v>52</v>
      </c>
      <c r="V353" s="36">
        <f t="shared" si="344"/>
        <v>6502</v>
      </c>
      <c r="W353" s="45">
        <f t="shared" si="345"/>
        <v>1445</v>
      </c>
      <c r="X353" s="50">
        <f t="shared" si="346"/>
        <v>4.4996539792387544</v>
      </c>
      <c r="Y353" s="46">
        <f t="shared" si="311"/>
        <v>0.2503461404916128</v>
      </c>
      <c r="Z353" s="46">
        <f t="shared" si="312"/>
        <v>0.24965409896912164</v>
      </c>
      <c r="AA353" s="46">
        <f t="shared" si="313"/>
        <v>2.2489620574466307</v>
      </c>
      <c r="AB353" s="46">
        <f t="shared" si="314"/>
        <v>6.2482700159241391</v>
      </c>
      <c r="AC353" s="46">
        <f t="shared" si="315"/>
        <v>12.247577974401649</v>
      </c>
      <c r="AD353" s="46">
        <f t="shared" si="316"/>
        <v>261.36137067324375</v>
      </c>
      <c r="AE353" s="46">
        <f t="shared" si="317"/>
        <v>55.173555872175882</v>
      </c>
      <c r="AF353" s="46">
        <f t="shared" si="318"/>
        <v>202.40658517019676</v>
      </c>
      <c r="AG353" s="46">
        <f t="shared" si="319"/>
        <v>237.43426060511729</v>
      </c>
      <c r="AH353" s="46">
        <f t="shared" si="320"/>
        <v>636.87405466888572</v>
      </c>
      <c r="AI353" s="46">
        <f t="shared" si="347"/>
        <v>0.96485445082383614</v>
      </c>
      <c r="AJ353" s="47">
        <f t="shared" si="303"/>
        <v>0.98227004984568078</v>
      </c>
      <c r="AK353" s="47">
        <f t="shared" si="304"/>
        <v>137.98095371172195</v>
      </c>
      <c r="AL353" s="47">
        <f t="shared" si="305"/>
        <v>-29.087581843592339</v>
      </c>
      <c r="AM353" s="47">
        <f t="shared" si="306"/>
        <v>-320.27496711681738</v>
      </c>
      <c r="AN353" s="47">
        <f t="shared" si="307"/>
        <v>-626.2252480013608</v>
      </c>
      <c r="AO353" s="47">
        <f t="shared" si="308"/>
        <v>-2351.7218617165322</v>
      </c>
      <c r="AP353" s="47">
        <f t="shared" si="309"/>
        <v>6.9348061037811731E-4</v>
      </c>
      <c r="AQ353" s="47">
        <f t="shared" si="348"/>
        <v>-2.2117376170166745</v>
      </c>
      <c r="AR353" s="1">
        <f t="shared" si="310"/>
        <v>312</v>
      </c>
      <c r="AS353" s="1">
        <f t="shared" si="329"/>
        <v>68</v>
      </c>
      <c r="AT353" s="1">
        <f t="shared" si="330"/>
        <v>37</v>
      </c>
      <c r="AU353" s="1">
        <f t="shared" si="331"/>
        <v>40</v>
      </c>
      <c r="AV353" s="1">
        <f t="shared" si="332"/>
        <v>67</v>
      </c>
      <c r="AW353" s="27">
        <f t="shared" si="321"/>
        <v>524</v>
      </c>
      <c r="AX353" s="41">
        <f t="shared" si="349"/>
        <v>3.9885496183206106</v>
      </c>
      <c r="AY353" s="29">
        <f t="shared" si="322"/>
        <v>1.0230318745993825</v>
      </c>
      <c r="AZ353" s="29">
        <f t="shared" si="323"/>
        <v>1.3111124060369612E-4</v>
      </c>
      <c r="BA353" s="29">
        <f t="shared" si="324"/>
        <v>0.97723034788182495</v>
      </c>
      <c r="BB353" s="29">
        <f t="shared" si="325"/>
        <v>3.9543295845230459</v>
      </c>
      <c r="BC353" s="29">
        <f t="shared" si="326"/>
        <v>8.9314288211642676</v>
      </c>
      <c r="BD353" s="29">
        <f t="shared" si="327"/>
        <v>319.18594487500735</v>
      </c>
      <c r="BE353" s="29">
        <f t="shared" si="327"/>
        <v>8.9155643610513355E-3</v>
      </c>
      <c r="BF353" s="29">
        <f t="shared" si="327"/>
        <v>36.157522871627521</v>
      </c>
      <c r="BG353" s="29">
        <f t="shared" si="327"/>
        <v>158.17318338092184</v>
      </c>
      <c r="BH353" s="29">
        <f t="shared" si="328"/>
        <v>598.40573101800589</v>
      </c>
      <c r="BI353" s="29">
        <f t="shared" si="350"/>
        <v>2.126063666749376</v>
      </c>
      <c r="BJ353" s="28">
        <f t="shared" si="333"/>
        <v>1.4581027627534953</v>
      </c>
      <c r="BK353" s="28">
        <f t="shared" si="334"/>
        <v>104.14152747914083</v>
      </c>
      <c r="BL353" s="28">
        <f t="shared" si="335"/>
        <v>3.2930960982884371E-5</v>
      </c>
      <c r="BM353" s="28">
        <f t="shared" si="336"/>
        <v>-11.53009123581608</v>
      </c>
      <c r="BN353" s="28">
        <f t="shared" si="337"/>
        <v>-101.46234341308771</v>
      </c>
      <c r="BO353" s="28">
        <f t="shared" si="338"/>
        <v>-576.88841337650592</v>
      </c>
      <c r="BP353" s="28">
        <f t="shared" si="339"/>
        <v>1.9193717354197345E-3</v>
      </c>
      <c r="BQ353" s="28">
        <f t="shared" si="351"/>
        <v>-1.1242514329737126</v>
      </c>
    </row>
    <row r="354" spans="1:69" x14ac:dyDescent="0.2">
      <c r="A354" s="1" t="s">
        <v>708</v>
      </c>
      <c r="B354" s="1" t="s">
        <v>1155</v>
      </c>
      <c r="C354" s="1" t="s">
        <v>49</v>
      </c>
      <c r="D354" s="2">
        <v>3011</v>
      </c>
      <c r="E354" s="4" t="s">
        <v>826</v>
      </c>
      <c r="F354" s="1" t="s">
        <v>1156</v>
      </c>
      <c r="G354" s="1">
        <v>2283</v>
      </c>
      <c r="H354">
        <v>577</v>
      </c>
      <c r="I354" s="1">
        <v>483</v>
      </c>
      <c r="J354">
        <v>121</v>
      </c>
      <c r="K354" s="1">
        <v>132</v>
      </c>
      <c r="L354">
        <v>55</v>
      </c>
      <c r="M354" s="1">
        <v>40</v>
      </c>
      <c r="N354">
        <v>23</v>
      </c>
      <c r="O354" s="1">
        <v>73</v>
      </c>
      <c r="P354" s="1">
        <v>46</v>
      </c>
      <c r="Q354" s="36">
        <f t="shared" si="352"/>
        <v>1706</v>
      </c>
      <c r="R354" s="36">
        <f t="shared" si="340"/>
        <v>362</v>
      </c>
      <c r="S354" s="36">
        <f t="shared" si="341"/>
        <v>77</v>
      </c>
      <c r="T354" s="36">
        <f t="shared" si="342"/>
        <v>17</v>
      </c>
      <c r="U354" s="36">
        <f t="shared" si="343"/>
        <v>27</v>
      </c>
      <c r="V354" s="36">
        <f t="shared" si="344"/>
        <v>10270</v>
      </c>
      <c r="W354" s="45">
        <f t="shared" si="345"/>
        <v>2189</v>
      </c>
      <c r="X354" s="50">
        <f t="shared" si="346"/>
        <v>4.6916400182731843</v>
      </c>
      <c r="Y354" s="46">
        <f t="shared" si="311"/>
        <v>9.508587833056209E-2</v>
      </c>
      <c r="Z354" s="46">
        <f t="shared" si="312"/>
        <v>0.47836591487693075</v>
      </c>
      <c r="AA354" s="46">
        <f t="shared" si="313"/>
        <v>2.8616459514232995</v>
      </c>
      <c r="AB354" s="46">
        <f t="shared" si="314"/>
        <v>7.2449259879696681</v>
      </c>
      <c r="AC354" s="46">
        <f t="shared" si="315"/>
        <v>13.628206024516036</v>
      </c>
      <c r="AD354" s="46">
        <f t="shared" si="316"/>
        <v>162.21650843193893</v>
      </c>
      <c r="AE354" s="46">
        <f t="shared" si="317"/>
        <v>173.16846118544893</v>
      </c>
      <c r="AF354" s="46">
        <f t="shared" si="318"/>
        <v>220.34673825959405</v>
      </c>
      <c r="AG354" s="46">
        <f t="shared" si="319"/>
        <v>123.16374179548436</v>
      </c>
      <c r="AH354" s="46">
        <f t="shared" si="320"/>
        <v>367.96156266193299</v>
      </c>
      <c r="AI354" s="46">
        <f t="shared" si="347"/>
        <v>0.47845384475978031</v>
      </c>
      <c r="AJ354" s="47">
        <f t="shared" si="303"/>
        <v>0.69170358157217915</v>
      </c>
      <c r="AK354" s="47">
        <f t="shared" si="304"/>
        <v>151.14472242701561</v>
      </c>
      <c r="AL354" s="47">
        <f t="shared" si="305"/>
        <v>-361.90021245901664</v>
      </c>
      <c r="AM354" s="47">
        <f t="shared" si="306"/>
        <v>-1126.3010872832126</v>
      </c>
      <c r="AN354" s="47">
        <f t="shared" si="307"/>
        <v>-1001.7048532514267</v>
      </c>
      <c r="AO354" s="47">
        <f t="shared" si="308"/>
        <v>-4104.5138598258663</v>
      </c>
      <c r="AP354" s="47">
        <f t="shared" si="309"/>
        <v>4.5745635043037262E-4</v>
      </c>
      <c r="AQ354" s="47">
        <f t="shared" si="348"/>
        <v>-2.9475171991611555</v>
      </c>
      <c r="AR354" s="1">
        <f t="shared" si="310"/>
        <v>577</v>
      </c>
      <c r="AS354" s="1">
        <f t="shared" si="329"/>
        <v>121</v>
      </c>
      <c r="AT354" s="1">
        <f t="shared" si="330"/>
        <v>55</v>
      </c>
      <c r="AU354" s="1">
        <f t="shared" si="331"/>
        <v>23</v>
      </c>
      <c r="AV354" s="1">
        <f t="shared" si="332"/>
        <v>46</v>
      </c>
      <c r="AW354" s="27">
        <f t="shared" si="321"/>
        <v>822</v>
      </c>
      <c r="AX354" s="41">
        <f t="shared" si="349"/>
        <v>4.4111922141119217</v>
      </c>
      <c r="AY354" s="29">
        <f t="shared" si="322"/>
        <v>0.34669460872242103</v>
      </c>
      <c r="AZ354" s="29">
        <f t="shared" si="323"/>
        <v>0.1690790369462645</v>
      </c>
      <c r="BA354" s="29">
        <f t="shared" si="324"/>
        <v>1.991463465170108</v>
      </c>
      <c r="BB354" s="29">
        <f t="shared" si="325"/>
        <v>5.8138478933939517</v>
      </c>
      <c r="BC354" s="29">
        <f t="shared" si="326"/>
        <v>11.636232321617795</v>
      </c>
      <c r="BD354" s="29">
        <f t="shared" si="327"/>
        <v>200.04278923283692</v>
      </c>
      <c r="BE354" s="29">
        <f t="shared" si="327"/>
        <v>20.458563470498003</v>
      </c>
      <c r="BF354" s="29">
        <f t="shared" si="327"/>
        <v>109.53049058435595</v>
      </c>
      <c r="BG354" s="29">
        <f t="shared" si="327"/>
        <v>133.71850154806089</v>
      </c>
      <c r="BH354" s="29">
        <f t="shared" si="328"/>
        <v>535.26668679441855</v>
      </c>
      <c r="BI354" s="29">
        <f t="shared" si="350"/>
        <v>1.2168295147748724</v>
      </c>
      <c r="BJ354" s="28">
        <f t="shared" si="333"/>
        <v>1.10309995683749</v>
      </c>
      <c r="BK354" s="28">
        <f t="shared" si="334"/>
        <v>87.750953193852766</v>
      </c>
      <c r="BL354" s="28">
        <f t="shared" si="335"/>
        <v>-6.2672268634913157</v>
      </c>
      <c r="BM354" s="28">
        <f t="shared" si="336"/>
        <v>-115.15335661430679</v>
      </c>
      <c r="BN354" s="28">
        <f t="shared" si="337"/>
        <v>-240.20316806434343</v>
      </c>
      <c r="BO354" s="28">
        <f t="shared" si="338"/>
        <v>-1360.2909357393576</v>
      </c>
      <c r="BP354" s="28">
        <f t="shared" si="339"/>
        <v>1.2209975936543775E-3</v>
      </c>
      <c r="BQ354" s="28">
        <f t="shared" si="351"/>
        <v>-1.9953099869582682</v>
      </c>
    </row>
    <row r="355" spans="1:69" x14ac:dyDescent="0.2">
      <c r="A355" s="1" t="s">
        <v>708</v>
      </c>
      <c r="B355" s="1" t="s">
        <v>1157</v>
      </c>
      <c r="C355" s="1" t="s">
        <v>30</v>
      </c>
      <c r="D355" s="2" t="s">
        <v>1158</v>
      </c>
      <c r="E355" s="4" t="s">
        <v>1159</v>
      </c>
      <c r="F355" s="1" t="s">
        <v>1160</v>
      </c>
      <c r="G355" s="1">
        <v>443</v>
      </c>
      <c r="H355">
        <v>179</v>
      </c>
      <c r="I355" s="1">
        <v>94</v>
      </c>
      <c r="J355">
        <v>27</v>
      </c>
      <c r="K355" s="1">
        <v>35</v>
      </c>
      <c r="L355">
        <v>12</v>
      </c>
      <c r="M355" s="1">
        <v>28</v>
      </c>
      <c r="N355">
        <v>21</v>
      </c>
      <c r="O355" s="1">
        <v>41</v>
      </c>
      <c r="P355" s="1">
        <v>30</v>
      </c>
      <c r="Q355" s="36">
        <f t="shared" si="352"/>
        <v>264</v>
      </c>
      <c r="R355" s="36">
        <f t="shared" si="340"/>
        <v>67</v>
      </c>
      <c r="S355" s="36">
        <f t="shared" si="341"/>
        <v>23</v>
      </c>
      <c r="T355" s="36">
        <f t="shared" si="342"/>
        <v>7</v>
      </c>
      <c r="U355" s="36">
        <f t="shared" si="343"/>
        <v>11</v>
      </c>
      <c r="V355" s="36">
        <f t="shared" si="344"/>
        <v>1682</v>
      </c>
      <c r="W355" s="45">
        <f t="shared" si="345"/>
        <v>372</v>
      </c>
      <c r="X355" s="50">
        <f t="shared" si="346"/>
        <v>4.521505376344086</v>
      </c>
      <c r="Y355" s="46">
        <f t="shared" si="311"/>
        <v>0.22895710486761478</v>
      </c>
      <c r="Z355" s="46">
        <f t="shared" si="312"/>
        <v>0.27196785755578679</v>
      </c>
      <c r="AA355" s="46">
        <f t="shared" si="313"/>
        <v>2.3149786102439589</v>
      </c>
      <c r="AB355" s="46">
        <f t="shared" si="314"/>
        <v>6.3579893629321305</v>
      </c>
      <c r="AC355" s="46">
        <f t="shared" si="315"/>
        <v>12.401000115620302</v>
      </c>
      <c r="AD355" s="46">
        <f t="shared" si="316"/>
        <v>60.444675685050299</v>
      </c>
      <c r="AE355" s="46">
        <f t="shared" si="317"/>
        <v>18.221846456237714</v>
      </c>
      <c r="AF355" s="46">
        <f t="shared" si="318"/>
        <v>53.244508035611055</v>
      </c>
      <c r="AG355" s="46">
        <f t="shared" si="319"/>
        <v>44.505925540524913</v>
      </c>
      <c r="AH355" s="46">
        <f t="shared" si="320"/>
        <v>136.41100127182332</v>
      </c>
      <c r="AI355" s="46">
        <f t="shared" si="347"/>
        <v>0.84320204040228386</v>
      </c>
      <c r="AJ355" s="47">
        <f t="shared" si="303"/>
        <v>0.91826033367574134</v>
      </c>
      <c r="AK355" s="47">
        <f t="shared" si="304"/>
        <v>37.35404528655171</v>
      </c>
      <c r="AL355" s="47">
        <f t="shared" si="305"/>
        <v>-12.273083802725726</v>
      </c>
      <c r="AM355" s="47">
        <f t="shared" si="306"/>
        <v>-104.62870179828747</v>
      </c>
      <c r="AN355" s="47">
        <f t="shared" si="307"/>
        <v>-144.93733191431798</v>
      </c>
      <c r="AO355" s="47">
        <f t="shared" si="308"/>
        <v>-620.41212851121588</v>
      </c>
      <c r="AP355" s="47">
        <f t="shared" si="309"/>
        <v>2.7099876156479932E-3</v>
      </c>
      <c r="AQ355" s="47">
        <f t="shared" si="348"/>
        <v>-2.2896609505010437</v>
      </c>
      <c r="AR355" s="1">
        <f t="shared" si="310"/>
        <v>179</v>
      </c>
      <c r="AS355" s="1">
        <f t="shared" si="329"/>
        <v>27</v>
      </c>
      <c r="AT355" s="1">
        <f t="shared" si="330"/>
        <v>12</v>
      </c>
      <c r="AU355" s="1">
        <f t="shared" si="331"/>
        <v>21</v>
      </c>
      <c r="AV355" s="1">
        <f t="shared" si="332"/>
        <v>30</v>
      </c>
      <c r="AW355" s="27">
        <f t="shared" si="321"/>
        <v>269</v>
      </c>
      <c r="AX355" s="41">
        <f t="shared" si="349"/>
        <v>4.1301115241635689</v>
      </c>
      <c r="AY355" s="29">
        <f t="shared" si="322"/>
        <v>0.75670596039302929</v>
      </c>
      <c r="AZ355" s="29">
        <f t="shared" si="323"/>
        <v>1.6929008720166963E-2</v>
      </c>
      <c r="BA355" s="29">
        <f t="shared" si="324"/>
        <v>1.2771520570473047</v>
      </c>
      <c r="BB355" s="29">
        <f t="shared" si="325"/>
        <v>4.5373751053744424</v>
      </c>
      <c r="BC355" s="29">
        <f t="shared" si="326"/>
        <v>9.7975981537015802</v>
      </c>
      <c r="BD355" s="29">
        <f t="shared" si="327"/>
        <v>135.45036691035224</v>
      </c>
      <c r="BE355" s="29">
        <f t="shared" si="327"/>
        <v>0.45708323544450802</v>
      </c>
      <c r="BF355" s="29">
        <f t="shared" si="327"/>
        <v>15.325824684567657</v>
      </c>
      <c r="BG355" s="29">
        <f t="shared" si="327"/>
        <v>95.284877212863293</v>
      </c>
      <c r="BH355" s="29">
        <f t="shared" si="328"/>
        <v>293.92794461104739</v>
      </c>
      <c r="BI355" s="29">
        <f t="shared" si="350"/>
        <v>2.0165899128890863</v>
      </c>
      <c r="BJ355" s="28">
        <f t="shared" si="333"/>
        <v>1.4200668691611273</v>
      </c>
      <c r="BK355" s="28">
        <f t="shared" si="334"/>
        <v>41.145029445914048</v>
      </c>
      <c r="BL355" s="28">
        <f t="shared" si="335"/>
        <v>-2.076752162996906E-2</v>
      </c>
      <c r="BM355" s="28">
        <f t="shared" si="336"/>
        <v>-6.0480973248060721</v>
      </c>
      <c r="BN355" s="28">
        <f t="shared" si="337"/>
        <v>-70.876120019918602</v>
      </c>
      <c r="BO355" s="28">
        <f t="shared" si="338"/>
        <v>-321.27305532879797</v>
      </c>
      <c r="BP355" s="28">
        <f t="shared" si="339"/>
        <v>3.7592934205377608E-3</v>
      </c>
      <c r="BQ355" s="28">
        <f t="shared" si="351"/>
        <v>-1.3423422199612216</v>
      </c>
    </row>
    <row r="356" spans="1:69" x14ac:dyDescent="0.2">
      <c r="A356" s="1" t="s">
        <v>708</v>
      </c>
      <c r="B356" s="1" t="s">
        <v>1161</v>
      </c>
      <c r="C356" s="1" t="s">
        <v>49</v>
      </c>
      <c r="D356" s="2">
        <v>1278</v>
      </c>
      <c r="E356" s="4" t="s">
        <v>1162</v>
      </c>
      <c r="F356" s="1" t="s">
        <v>1163</v>
      </c>
      <c r="G356" s="1">
        <v>910</v>
      </c>
      <c r="H356">
        <v>245</v>
      </c>
      <c r="I356" s="1">
        <v>224</v>
      </c>
      <c r="J356">
        <v>49</v>
      </c>
      <c r="K356" s="1">
        <v>78</v>
      </c>
      <c r="L356">
        <v>25</v>
      </c>
      <c r="M356" s="1">
        <v>30</v>
      </c>
      <c r="N356">
        <v>17</v>
      </c>
      <c r="O356" s="1">
        <v>36</v>
      </c>
      <c r="P356" s="1">
        <v>22</v>
      </c>
      <c r="Q356" s="36">
        <f t="shared" si="352"/>
        <v>665</v>
      </c>
      <c r="R356" s="36">
        <f t="shared" si="340"/>
        <v>175</v>
      </c>
      <c r="S356" s="36">
        <f t="shared" si="341"/>
        <v>53</v>
      </c>
      <c r="T356" s="36">
        <f t="shared" si="342"/>
        <v>13</v>
      </c>
      <c r="U356" s="36">
        <f t="shared" si="343"/>
        <v>14</v>
      </c>
      <c r="V356" s="36">
        <f t="shared" si="344"/>
        <v>4224</v>
      </c>
      <c r="W356" s="45">
        <f t="shared" si="345"/>
        <v>920</v>
      </c>
      <c r="X356" s="50">
        <f t="shared" si="346"/>
        <v>4.5913043478260871</v>
      </c>
      <c r="Y356" s="46">
        <f t="shared" si="311"/>
        <v>0.16703213610586001</v>
      </c>
      <c r="Z356" s="46">
        <f t="shared" si="312"/>
        <v>0.34964083175803418</v>
      </c>
      <c r="AA356" s="46">
        <f t="shared" si="313"/>
        <v>2.5322495274102086</v>
      </c>
      <c r="AB356" s="46">
        <f t="shared" si="314"/>
        <v>6.7148582230623823</v>
      </c>
      <c r="AC356" s="46">
        <f t="shared" si="315"/>
        <v>12.897466918714557</v>
      </c>
      <c r="AD356" s="46">
        <f t="shared" si="316"/>
        <v>111.07637051039691</v>
      </c>
      <c r="AE356" s="46">
        <f t="shared" si="317"/>
        <v>61.187145557655981</v>
      </c>
      <c r="AF356" s="46">
        <f t="shared" si="318"/>
        <v>134.20922495274107</v>
      </c>
      <c r="AG356" s="46">
        <f t="shared" si="319"/>
        <v>87.293156899810967</v>
      </c>
      <c r="AH356" s="46">
        <f t="shared" si="320"/>
        <v>180.56453686200379</v>
      </c>
      <c r="AI356" s="46">
        <f t="shared" si="347"/>
        <v>0.62495150683635325</v>
      </c>
      <c r="AJ356" s="47">
        <f t="shared" si="303"/>
        <v>0.79053874467754792</v>
      </c>
      <c r="AK356" s="47">
        <f t="shared" si="304"/>
        <v>91.886607774199049</v>
      </c>
      <c r="AL356" s="47">
        <f t="shared" si="305"/>
        <v>-73.2321503035201</v>
      </c>
      <c r="AM356" s="47">
        <f t="shared" si="306"/>
        <v>-432.28099101527209</v>
      </c>
      <c r="AN356" s="47">
        <f t="shared" si="307"/>
        <v>-457.85624709036153</v>
      </c>
      <c r="AO356" s="47">
        <f t="shared" si="308"/>
        <v>-1312.5479870840168</v>
      </c>
      <c r="AP356" s="47">
        <f t="shared" si="309"/>
        <v>1.0905099556446929E-3</v>
      </c>
      <c r="AQ356" s="47">
        <f t="shared" si="348"/>
        <v>-2.3817072956318599</v>
      </c>
      <c r="AR356" s="1">
        <f t="shared" si="310"/>
        <v>245</v>
      </c>
      <c r="AS356" s="1">
        <f t="shared" si="329"/>
        <v>49</v>
      </c>
      <c r="AT356" s="1">
        <f t="shared" si="330"/>
        <v>25</v>
      </c>
      <c r="AU356" s="1">
        <f t="shared" si="331"/>
        <v>17</v>
      </c>
      <c r="AV356" s="1">
        <f t="shared" si="332"/>
        <v>22</v>
      </c>
      <c r="AW356" s="27">
        <f t="shared" si="321"/>
        <v>358</v>
      </c>
      <c r="AX356" s="41">
        <f t="shared" si="349"/>
        <v>4.3351955307262573</v>
      </c>
      <c r="AY356" s="29">
        <f t="shared" si="322"/>
        <v>0.44196498236634268</v>
      </c>
      <c r="AZ356" s="29">
        <f t="shared" si="323"/>
        <v>0.1123560438188573</v>
      </c>
      <c r="BA356" s="29">
        <f t="shared" si="324"/>
        <v>1.7827471052713719</v>
      </c>
      <c r="BB356" s="29">
        <f t="shared" si="325"/>
        <v>5.4531381667238863</v>
      </c>
      <c r="BC356" s="29">
        <f t="shared" si="326"/>
        <v>11.123529228176402</v>
      </c>
      <c r="BD356" s="29">
        <f t="shared" si="327"/>
        <v>108.28142067975396</v>
      </c>
      <c r="BE356" s="29">
        <f t="shared" si="327"/>
        <v>5.5054461471240081</v>
      </c>
      <c r="BF356" s="29">
        <f t="shared" si="327"/>
        <v>44.568677631784297</v>
      </c>
      <c r="BG356" s="29">
        <f t="shared" si="327"/>
        <v>92.70334883430607</v>
      </c>
      <c r="BH356" s="29">
        <f t="shared" si="328"/>
        <v>244.71764301988082</v>
      </c>
      <c r="BI356" s="29">
        <f t="shared" si="350"/>
        <v>1.3887297935934151</v>
      </c>
      <c r="BJ356" s="28">
        <f t="shared" si="333"/>
        <v>1.1784438016271352</v>
      </c>
      <c r="BK356" s="28">
        <f t="shared" si="334"/>
        <v>43.986686327287025</v>
      </c>
      <c r="BL356" s="28">
        <f t="shared" si="335"/>
        <v>-1.1276234760867119</v>
      </c>
      <c r="BM356" s="28">
        <f t="shared" si="336"/>
        <v>-36.362018986286373</v>
      </c>
      <c r="BN356" s="28">
        <f t="shared" si="337"/>
        <v>-132.27934763599882</v>
      </c>
      <c r="BO356" s="28">
        <f t="shared" si="338"/>
        <v>-498.7236368279585</v>
      </c>
      <c r="BP356" s="28">
        <f t="shared" si="339"/>
        <v>2.8168570799106158E-3</v>
      </c>
      <c r="BQ356" s="28">
        <f t="shared" si="351"/>
        <v>-1.7591439802226538</v>
      </c>
    </row>
    <row r="357" spans="1:69" x14ac:dyDescent="0.2">
      <c r="A357" s="1" t="s">
        <v>708</v>
      </c>
      <c r="B357" s="1" t="s">
        <v>1164</v>
      </c>
      <c r="C357" s="1" t="s">
        <v>18</v>
      </c>
      <c r="D357" s="2">
        <v>1148</v>
      </c>
      <c r="E357" s="4" t="s">
        <v>1165</v>
      </c>
      <c r="F357" s="1" t="s">
        <v>1166</v>
      </c>
      <c r="G357" s="1">
        <v>811</v>
      </c>
      <c r="H357">
        <v>155</v>
      </c>
      <c r="I357" s="1">
        <v>184</v>
      </c>
      <c r="J357">
        <v>32</v>
      </c>
      <c r="K357" s="1">
        <v>82</v>
      </c>
      <c r="L357">
        <v>13</v>
      </c>
      <c r="M357" s="1">
        <v>25</v>
      </c>
      <c r="N357">
        <v>8</v>
      </c>
      <c r="O357" s="1">
        <v>47</v>
      </c>
      <c r="P357" s="1">
        <v>9</v>
      </c>
      <c r="Q357" s="36">
        <f t="shared" si="352"/>
        <v>656</v>
      </c>
      <c r="R357" s="36">
        <f t="shared" si="340"/>
        <v>152</v>
      </c>
      <c r="S357" s="36">
        <f t="shared" si="341"/>
        <v>69</v>
      </c>
      <c r="T357" s="36">
        <f t="shared" si="342"/>
        <v>17</v>
      </c>
      <c r="U357" s="36">
        <f t="shared" si="343"/>
        <v>38</v>
      </c>
      <c r="V357" s="36">
        <f t="shared" si="344"/>
        <v>4167</v>
      </c>
      <c r="W357" s="45">
        <f t="shared" si="345"/>
        <v>932</v>
      </c>
      <c r="X357" s="50">
        <f t="shared" si="346"/>
        <v>4.4710300429184553</v>
      </c>
      <c r="Y357" s="46">
        <f t="shared" si="311"/>
        <v>0.27980921549485127</v>
      </c>
      <c r="Z357" s="46">
        <f t="shared" si="312"/>
        <v>0.22186930133176183</v>
      </c>
      <c r="AA357" s="46">
        <f t="shared" si="313"/>
        <v>2.1639293871686722</v>
      </c>
      <c r="AB357" s="46">
        <f t="shared" si="314"/>
        <v>6.1059894730055833</v>
      </c>
      <c r="AC357" s="46">
        <f t="shared" si="315"/>
        <v>12.048049558842493</v>
      </c>
      <c r="AD357" s="46">
        <f t="shared" si="316"/>
        <v>183.55484536462242</v>
      </c>
      <c r="AE357" s="46">
        <f t="shared" si="317"/>
        <v>33.724133802427801</v>
      </c>
      <c r="AF357" s="46">
        <f t="shared" si="318"/>
        <v>149.31112771463839</v>
      </c>
      <c r="AG357" s="46">
        <f t="shared" si="319"/>
        <v>103.80182104109491</v>
      </c>
      <c r="AH357" s="46">
        <f t="shared" si="320"/>
        <v>457.82588323601476</v>
      </c>
      <c r="AI357" s="46">
        <f t="shared" si="347"/>
        <v>0.99701161241546532</v>
      </c>
      <c r="AJ357" s="47">
        <f t="shared" si="303"/>
        <v>0.99850468822908656</v>
      </c>
      <c r="AK357" s="47">
        <f t="shared" si="304"/>
        <v>97.531866413123467</v>
      </c>
      <c r="AL357" s="47">
        <f t="shared" si="305"/>
        <v>-15.956553276995205</v>
      </c>
      <c r="AM357" s="47">
        <f t="shared" si="306"/>
        <v>-220.629404631418</v>
      </c>
      <c r="AN357" s="47">
        <f t="shared" si="307"/>
        <v>-257.65149882736347</v>
      </c>
      <c r="AO357" s="47">
        <f t="shared" si="308"/>
        <v>-1596.2774904132555</v>
      </c>
      <c r="AP357" s="47">
        <f t="shared" si="309"/>
        <v>1.0764237783398589E-3</v>
      </c>
      <c r="AQ357" s="47">
        <f t="shared" si="348"/>
        <v>-2.1452943779331588</v>
      </c>
      <c r="AR357" s="1">
        <f t="shared" si="310"/>
        <v>155</v>
      </c>
      <c r="AS357" s="1">
        <f t="shared" si="329"/>
        <v>32</v>
      </c>
      <c r="AT357" s="1">
        <f t="shared" si="330"/>
        <v>13</v>
      </c>
      <c r="AU357" s="1">
        <f t="shared" si="331"/>
        <v>8</v>
      </c>
      <c r="AV357" s="1">
        <f t="shared" si="332"/>
        <v>9</v>
      </c>
      <c r="AW357" s="27">
        <f t="shared" si="321"/>
        <v>217</v>
      </c>
      <c r="AX357" s="41">
        <f t="shared" si="349"/>
        <v>4.4562211981566824</v>
      </c>
      <c r="AY357" s="29">
        <f t="shared" si="322"/>
        <v>0.29569538533415407</v>
      </c>
      <c r="AZ357" s="29">
        <f t="shared" si="323"/>
        <v>0.20813778164751887</v>
      </c>
      <c r="BA357" s="29">
        <f t="shared" si="324"/>
        <v>2.1205801779608837</v>
      </c>
      <c r="BB357" s="29">
        <f t="shared" si="325"/>
        <v>6.0330225742742485</v>
      </c>
      <c r="BC357" s="29">
        <f t="shared" si="326"/>
        <v>11.945464970587613</v>
      </c>
      <c r="BD357" s="29">
        <f t="shared" si="327"/>
        <v>45.832784726793882</v>
      </c>
      <c r="BE357" s="29">
        <f t="shared" si="327"/>
        <v>6.6604090127206037</v>
      </c>
      <c r="BF357" s="29">
        <f t="shared" si="327"/>
        <v>27.567542313491487</v>
      </c>
      <c r="BG357" s="29">
        <f t="shared" si="327"/>
        <v>48.264180594193988</v>
      </c>
      <c r="BH357" s="29">
        <f t="shared" si="328"/>
        <v>107.50918473528851</v>
      </c>
      <c r="BI357" s="29">
        <f t="shared" si="350"/>
        <v>1.0918245434374467</v>
      </c>
      <c r="BJ357" s="28">
        <f t="shared" si="333"/>
        <v>1.0449040833671992</v>
      </c>
      <c r="BK357" s="28">
        <f t="shared" si="334"/>
        <v>21.845864695371702</v>
      </c>
      <c r="BL357" s="28">
        <f t="shared" si="335"/>
        <v>-2.6634655354630197</v>
      </c>
      <c r="BM357" s="28">
        <f t="shared" si="336"/>
        <v>-35.18812447257794</v>
      </c>
      <c r="BN357" s="28">
        <f t="shared" si="337"/>
        <v>-103.91138500831012</v>
      </c>
      <c r="BO357" s="28">
        <f t="shared" si="338"/>
        <v>-325.70004532627098</v>
      </c>
      <c r="BP357" s="28">
        <f t="shared" si="339"/>
        <v>4.6726959517657193E-3</v>
      </c>
      <c r="BQ357" s="28">
        <f t="shared" si="351"/>
        <v>-2.0822334792302613</v>
      </c>
    </row>
    <row r="358" spans="1:69" x14ac:dyDescent="0.2">
      <c r="A358" s="1" t="s">
        <v>708</v>
      </c>
      <c r="B358" s="1" t="s">
        <v>1167</v>
      </c>
      <c r="C358" s="1" t="s">
        <v>100</v>
      </c>
      <c r="D358" s="2" t="s">
        <v>423</v>
      </c>
      <c r="E358" s="4" t="s">
        <v>1168</v>
      </c>
      <c r="F358" s="1" t="s">
        <v>1169</v>
      </c>
      <c r="G358" s="1">
        <v>66</v>
      </c>
      <c r="H358">
        <v>15</v>
      </c>
      <c r="I358" s="1">
        <v>15</v>
      </c>
      <c r="J358">
        <v>3</v>
      </c>
      <c r="K358" s="1">
        <v>8</v>
      </c>
      <c r="L358">
        <v>4</v>
      </c>
      <c r="M358" s="1">
        <v>6</v>
      </c>
      <c r="N358">
        <v>4</v>
      </c>
      <c r="O358" s="1">
        <v>9</v>
      </c>
      <c r="P358" s="1">
        <v>2</v>
      </c>
      <c r="Q358" s="36">
        <f t="shared" si="352"/>
        <v>51</v>
      </c>
      <c r="R358" s="36">
        <f t="shared" si="340"/>
        <v>12</v>
      </c>
      <c r="S358" s="36">
        <f t="shared" si="341"/>
        <v>4</v>
      </c>
      <c r="T358" s="36">
        <f t="shared" si="342"/>
        <v>2</v>
      </c>
      <c r="U358" s="36">
        <f t="shared" si="343"/>
        <v>7</v>
      </c>
      <c r="V358" s="36">
        <f t="shared" si="344"/>
        <v>326</v>
      </c>
      <c r="W358" s="45">
        <f t="shared" si="345"/>
        <v>76</v>
      </c>
      <c r="X358" s="50">
        <f t="shared" si="346"/>
        <v>4.2894736842105265</v>
      </c>
      <c r="Y358" s="46">
        <f t="shared" si="311"/>
        <v>0.50484764542936256</v>
      </c>
      <c r="Z358" s="46">
        <f t="shared" si="312"/>
        <v>8.3795013850415642E-2</v>
      </c>
      <c r="AA358" s="46">
        <f t="shared" si="313"/>
        <v>1.6627423822714686</v>
      </c>
      <c r="AB358" s="46">
        <f t="shared" si="314"/>
        <v>5.2416897506925215</v>
      </c>
      <c r="AC358" s="46">
        <f t="shared" si="315"/>
        <v>10.820637119113576</v>
      </c>
      <c r="AD358" s="46">
        <f t="shared" si="316"/>
        <v>25.747229916897492</v>
      </c>
      <c r="AE358" s="46">
        <f t="shared" si="317"/>
        <v>1.0055401662049877</v>
      </c>
      <c r="AF358" s="46">
        <f t="shared" si="318"/>
        <v>6.6509695290858746</v>
      </c>
      <c r="AG358" s="46">
        <f t="shared" si="319"/>
        <v>10.483379501385043</v>
      </c>
      <c r="AH358" s="46">
        <f t="shared" si="320"/>
        <v>75.744459833795034</v>
      </c>
      <c r="AI358" s="46">
        <f t="shared" si="347"/>
        <v>1.5950877192982458</v>
      </c>
      <c r="AJ358" s="47">
        <f t="shared" si="303"/>
        <v>1.2629678219567773</v>
      </c>
      <c r="AK358" s="47">
        <f t="shared" si="304"/>
        <v>9.0810030523586764</v>
      </c>
      <c r="AL358" s="47">
        <f t="shared" si="305"/>
        <v>-0.14448795840769652</v>
      </c>
      <c r="AM358" s="47">
        <f t="shared" si="306"/>
        <v>-4.2571659951683083</v>
      </c>
      <c r="AN358" s="47">
        <f t="shared" si="307"/>
        <v>-11.914068879957824</v>
      </c>
      <c r="AO358" s="47">
        <f t="shared" si="308"/>
        <v>-123.68027212341731</v>
      </c>
      <c r="AP358" s="47">
        <f t="shared" si="309"/>
        <v>1.3693693693693694E-2</v>
      </c>
      <c r="AQ358" s="47">
        <f t="shared" si="348"/>
        <v>-1.7927097990538787</v>
      </c>
      <c r="AR358" s="1">
        <f t="shared" si="310"/>
        <v>15</v>
      </c>
      <c r="AS358" s="1">
        <f t="shared" si="329"/>
        <v>3</v>
      </c>
      <c r="AT358" s="1">
        <f t="shared" si="330"/>
        <v>4</v>
      </c>
      <c r="AU358" s="1">
        <f t="shared" si="331"/>
        <v>4</v>
      </c>
      <c r="AV358" s="1">
        <f t="shared" si="332"/>
        <v>2</v>
      </c>
      <c r="AW358" s="27">
        <f t="shared" si="321"/>
        <v>28</v>
      </c>
      <c r="AX358" s="41">
        <f t="shared" si="349"/>
        <v>3.8928571428571428</v>
      </c>
      <c r="AY358" s="29">
        <f t="shared" si="322"/>
        <v>1.2257653061224492</v>
      </c>
      <c r="AZ358" s="29">
        <f t="shared" si="323"/>
        <v>1.1479591836734707E-2</v>
      </c>
      <c r="BA358" s="29">
        <f t="shared" si="324"/>
        <v>0.79719387755102034</v>
      </c>
      <c r="BB358" s="29">
        <f t="shared" si="325"/>
        <v>3.5829081632653059</v>
      </c>
      <c r="BC358" s="29">
        <f t="shared" si="326"/>
        <v>8.3686224489795915</v>
      </c>
      <c r="BD358" s="29">
        <f t="shared" si="327"/>
        <v>18.386479591836739</v>
      </c>
      <c r="BE358" s="29">
        <f t="shared" si="327"/>
        <v>3.443877551020412E-2</v>
      </c>
      <c r="BF358" s="29">
        <f t="shared" si="327"/>
        <v>3.1887755102040813</v>
      </c>
      <c r="BG358" s="29">
        <f t="shared" si="327"/>
        <v>14.331632653061224</v>
      </c>
      <c r="BH358" s="29">
        <f t="shared" si="328"/>
        <v>16.737244897959183</v>
      </c>
      <c r="BI358" s="29">
        <f t="shared" si="350"/>
        <v>1.9510582010582012</v>
      </c>
      <c r="BJ358" s="28">
        <f t="shared" si="333"/>
        <v>1.3968028497458764</v>
      </c>
      <c r="BK358" s="28">
        <f t="shared" si="334"/>
        <v>7.469592492703784</v>
      </c>
      <c r="BL358" s="28">
        <f t="shared" si="335"/>
        <v>1.3539592313316264E-3</v>
      </c>
      <c r="BM358" s="28">
        <f t="shared" si="336"/>
        <v>-1.0447216291139074</v>
      </c>
      <c r="BN358" s="28">
        <f t="shared" si="337"/>
        <v>-9.9542414065658384</v>
      </c>
      <c r="BO358" s="28">
        <f t="shared" si="338"/>
        <v>-17.766653033533572</v>
      </c>
      <c r="BP358" s="28">
        <f t="shared" si="339"/>
        <v>3.9886039886039885E-2</v>
      </c>
      <c r="BQ358" s="28">
        <f t="shared" si="351"/>
        <v>-0.84936004171480006</v>
      </c>
    </row>
    <row r="359" spans="1:69" x14ac:dyDescent="0.2">
      <c r="A359" s="1" t="s">
        <v>708</v>
      </c>
      <c r="B359" s="1" t="s">
        <v>1170</v>
      </c>
      <c r="C359" s="1" t="s">
        <v>49</v>
      </c>
      <c r="D359" s="2">
        <v>3011</v>
      </c>
      <c r="E359" s="4" t="s">
        <v>1171</v>
      </c>
      <c r="F359" s="1" t="s">
        <v>1172</v>
      </c>
      <c r="G359" s="1">
        <v>2283</v>
      </c>
      <c r="H359">
        <v>577</v>
      </c>
      <c r="I359" s="1">
        <v>483</v>
      </c>
      <c r="J359">
        <v>121</v>
      </c>
      <c r="K359" s="1">
        <v>132</v>
      </c>
      <c r="L359">
        <v>55</v>
      </c>
      <c r="M359" s="1">
        <v>40</v>
      </c>
      <c r="N359">
        <v>23</v>
      </c>
      <c r="O359" s="1">
        <v>73</v>
      </c>
      <c r="P359" s="1">
        <v>46</v>
      </c>
      <c r="Q359" s="36">
        <f t="shared" si="352"/>
        <v>1706</v>
      </c>
      <c r="R359" s="36">
        <f t="shared" si="340"/>
        <v>362</v>
      </c>
      <c r="S359" s="36">
        <f t="shared" si="341"/>
        <v>77</v>
      </c>
      <c r="T359" s="36">
        <f t="shared" si="342"/>
        <v>17</v>
      </c>
      <c r="U359" s="36">
        <f t="shared" si="343"/>
        <v>27</v>
      </c>
      <c r="V359" s="36">
        <f t="shared" si="344"/>
        <v>10270</v>
      </c>
      <c r="W359" s="45">
        <f t="shared" si="345"/>
        <v>2189</v>
      </c>
      <c r="X359" s="50">
        <f t="shared" si="346"/>
        <v>4.6916400182731843</v>
      </c>
      <c r="Y359" s="46">
        <f t="shared" si="311"/>
        <v>9.508587833056209E-2</v>
      </c>
      <c r="Z359" s="46">
        <f t="shared" si="312"/>
        <v>0.47836591487693075</v>
      </c>
      <c r="AA359" s="46">
        <f t="shared" si="313"/>
        <v>2.8616459514232995</v>
      </c>
      <c r="AB359" s="46">
        <f t="shared" si="314"/>
        <v>7.2449259879696681</v>
      </c>
      <c r="AC359" s="46">
        <f t="shared" si="315"/>
        <v>13.628206024516036</v>
      </c>
      <c r="AD359" s="46">
        <f t="shared" si="316"/>
        <v>162.21650843193893</v>
      </c>
      <c r="AE359" s="46">
        <f t="shared" si="317"/>
        <v>173.16846118544893</v>
      </c>
      <c r="AF359" s="46">
        <f t="shared" si="318"/>
        <v>220.34673825959405</v>
      </c>
      <c r="AG359" s="46">
        <f t="shared" si="319"/>
        <v>123.16374179548436</v>
      </c>
      <c r="AH359" s="46">
        <f t="shared" si="320"/>
        <v>367.96156266193299</v>
      </c>
      <c r="AI359" s="46">
        <f t="shared" si="347"/>
        <v>0.47845384475978031</v>
      </c>
      <c r="AJ359" s="47">
        <f t="shared" si="303"/>
        <v>0.69170358157217915</v>
      </c>
      <c r="AK359" s="47">
        <f t="shared" si="304"/>
        <v>151.14472242701561</v>
      </c>
      <c r="AL359" s="47">
        <f t="shared" si="305"/>
        <v>-361.90021245901664</v>
      </c>
      <c r="AM359" s="47">
        <f t="shared" si="306"/>
        <v>-1126.3010872832126</v>
      </c>
      <c r="AN359" s="47">
        <f t="shared" si="307"/>
        <v>-1001.7048532514267</v>
      </c>
      <c r="AO359" s="47">
        <f t="shared" si="308"/>
        <v>-4104.5138598258663</v>
      </c>
      <c r="AP359" s="47">
        <f t="shared" si="309"/>
        <v>4.5745635043037262E-4</v>
      </c>
      <c r="AQ359" s="47">
        <f t="shared" si="348"/>
        <v>-2.9475171991611555</v>
      </c>
      <c r="AR359" s="1">
        <f t="shared" si="310"/>
        <v>577</v>
      </c>
      <c r="AS359" s="1">
        <f t="shared" si="329"/>
        <v>121</v>
      </c>
      <c r="AT359" s="1">
        <f t="shared" si="330"/>
        <v>55</v>
      </c>
      <c r="AU359" s="1">
        <f t="shared" si="331"/>
        <v>23</v>
      </c>
      <c r="AV359" s="1">
        <f t="shared" si="332"/>
        <v>46</v>
      </c>
      <c r="AW359" s="27">
        <f t="shared" si="321"/>
        <v>822</v>
      </c>
      <c r="AX359" s="41">
        <f t="shared" si="349"/>
        <v>4.4111922141119217</v>
      </c>
      <c r="AY359" s="29">
        <f t="shared" si="322"/>
        <v>0.34669460872242103</v>
      </c>
      <c r="AZ359" s="29">
        <f t="shared" si="323"/>
        <v>0.1690790369462645</v>
      </c>
      <c r="BA359" s="29">
        <f t="shared" si="324"/>
        <v>1.991463465170108</v>
      </c>
      <c r="BB359" s="29">
        <f t="shared" si="325"/>
        <v>5.8138478933939517</v>
      </c>
      <c r="BC359" s="29">
        <f t="shared" si="326"/>
        <v>11.636232321617795</v>
      </c>
      <c r="BD359" s="29">
        <f t="shared" si="327"/>
        <v>200.04278923283692</v>
      </c>
      <c r="BE359" s="29">
        <f t="shared" si="327"/>
        <v>20.458563470498003</v>
      </c>
      <c r="BF359" s="29">
        <f t="shared" si="327"/>
        <v>109.53049058435595</v>
      </c>
      <c r="BG359" s="29">
        <f t="shared" si="327"/>
        <v>133.71850154806089</v>
      </c>
      <c r="BH359" s="29">
        <f t="shared" si="328"/>
        <v>535.26668679441855</v>
      </c>
      <c r="BI359" s="29">
        <f t="shared" si="350"/>
        <v>1.2168295147748724</v>
      </c>
      <c r="BJ359" s="28">
        <f t="shared" si="333"/>
        <v>1.10309995683749</v>
      </c>
      <c r="BK359" s="28">
        <f t="shared" si="334"/>
        <v>87.750953193852766</v>
      </c>
      <c r="BL359" s="28">
        <f t="shared" si="335"/>
        <v>-6.2672268634913157</v>
      </c>
      <c r="BM359" s="28">
        <f t="shared" si="336"/>
        <v>-115.15335661430679</v>
      </c>
      <c r="BN359" s="28">
        <f t="shared" si="337"/>
        <v>-240.20316806434343</v>
      </c>
      <c r="BO359" s="28">
        <f t="shared" si="338"/>
        <v>-1360.2909357393576</v>
      </c>
      <c r="BP359" s="28">
        <f t="shared" si="339"/>
        <v>1.2209975936543775E-3</v>
      </c>
      <c r="BQ359" s="28">
        <f t="shared" si="351"/>
        <v>-1.9953099869582682</v>
      </c>
    </row>
    <row r="360" spans="1:69" x14ac:dyDescent="0.2">
      <c r="A360" s="1" t="s">
        <v>708</v>
      </c>
      <c r="B360" s="1" t="s">
        <v>1173</v>
      </c>
      <c r="C360" s="1" t="s">
        <v>18</v>
      </c>
      <c r="D360" s="2">
        <v>1181</v>
      </c>
      <c r="E360" s="4" t="s">
        <v>221</v>
      </c>
      <c r="F360" s="1" t="s">
        <v>1174</v>
      </c>
      <c r="G360" s="1">
        <v>781</v>
      </c>
      <c r="H360">
        <v>233</v>
      </c>
      <c r="I360" s="1">
        <v>219</v>
      </c>
      <c r="J360">
        <v>39</v>
      </c>
      <c r="K360" s="1">
        <v>95</v>
      </c>
      <c r="L360">
        <v>23</v>
      </c>
      <c r="M360" s="1">
        <v>32</v>
      </c>
      <c r="N360">
        <v>9</v>
      </c>
      <c r="O360" s="1">
        <v>54</v>
      </c>
      <c r="P360" s="1">
        <v>23</v>
      </c>
      <c r="Q360" s="36">
        <f t="shared" si="352"/>
        <v>548</v>
      </c>
      <c r="R360" s="36">
        <f t="shared" si="340"/>
        <v>180</v>
      </c>
      <c r="S360" s="36">
        <f t="shared" si="341"/>
        <v>72</v>
      </c>
      <c r="T360" s="36">
        <f t="shared" si="342"/>
        <v>23</v>
      </c>
      <c r="U360" s="36">
        <f t="shared" si="343"/>
        <v>31</v>
      </c>
      <c r="V360" s="36">
        <f t="shared" si="344"/>
        <v>3753</v>
      </c>
      <c r="W360" s="45">
        <f t="shared" si="345"/>
        <v>854</v>
      </c>
      <c r="X360" s="50">
        <f t="shared" si="346"/>
        <v>4.394613583138173</v>
      </c>
      <c r="Y360" s="46">
        <f t="shared" si="311"/>
        <v>0.36649271372080183</v>
      </c>
      <c r="Z360" s="46">
        <f t="shared" si="312"/>
        <v>0.15571987999714776</v>
      </c>
      <c r="AA360" s="46">
        <f t="shared" si="313"/>
        <v>1.9449470462734937</v>
      </c>
      <c r="AB360" s="46">
        <f t="shared" si="314"/>
        <v>5.7341742125498394</v>
      </c>
      <c r="AC360" s="46">
        <f t="shared" si="315"/>
        <v>11.523401378826186</v>
      </c>
      <c r="AD360" s="46">
        <f t="shared" si="316"/>
        <v>200.8380071189994</v>
      </c>
      <c r="AE360" s="46">
        <f t="shared" si="317"/>
        <v>28.029578399486596</v>
      </c>
      <c r="AF360" s="46">
        <f t="shared" si="318"/>
        <v>140.03618733169154</v>
      </c>
      <c r="AG360" s="46">
        <f t="shared" si="319"/>
        <v>131.88600688864631</v>
      </c>
      <c r="AH360" s="46">
        <f t="shared" si="320"/>
        <v>357.22544274361178</v>
      </c>
      <c r="AI360" s="46">
        <f t="shared" si="347"/>
        <v>1.0058795105304053</v>
      </c>
      <c r="AJ360" s="47">
        <f t="shared" ref="AJ360:AJ423" si="353">SQRT(AI360)</f>
        <v>1.002935446841124</v>
      </c>
      <c r="AK360" s="47">
        <f t="shared" ref="AK360:AK423" si="354">Q360*((5-X360)/AJ360)*((5-X360)/AJ360)*((5-X360)/AJ360)</f>
        <v>120.52014153342192</v>
      </c>
      <c r="AL360" s="47">
        <f t="shared" ref="AL360:AL423" si="355">R360*((4-X360)/AJ360)*((4-X360)/AJ360)*((4-X360)/AJ360)</f>
        <v>-10.964015806274768</v>
      </c>
      <c r="AM360" s="47">
        <f t="shared" ref="AM360:AM423" si="356">S360*((3-X360)/AJ360)*((3-X360)/AJ360)*((3-X360)/AJ360)</f>
        <v>-193.58657050812576</v>
      </c>
      <c r="AN360" s="47">
        <f t="shared" ref="AN360:AN423" si="357">T360*((2-X360)/AJ360)*((2-X360)/AJ360)*((2-X360)/AJ360)</f>
        <v>-313.05108857471089</v>
      </c>
      <c r="AO360" s="47">
        <f t="shared" ref="AO360:AO423" si="358">U360*((1-X360)/AJ360)*((1-X360)/AJ360)*((1-X360)/AJ360)</f>
        <v>-1202.0257883444781</v>
      </c>
      <c r="AP360" s="47">
        <f t="shared" ref="AP360:AP423" si="359">W360/((W360-1)*(W360-2))</f>
        <v>1.175084897819901E-3</v>
      </c>
      <c r="AQ360" s="47">
        <f t="shared" si="348"/>
        <v>-1.8790868637230971</v>
      </c>
      <c r="AR360" s="1">
        <f t="shared" si="310"/>
        <v>233</v>
      </c>
      <c r="AS360" s="1">
        <f t="shared" si="329"/>
        <v>39</v>
      </c>
      <c r="AT360" s="1">
        <f t="shared" si="330"/>
        <v>23</v>
      </c>
      <c r="AU360" s="1">
        <f t="shared" si="331"/>
        <v>9</v>
      </c>
      <c r="AV360" s="1">
        <f t="shared" si="332"/>
        <v>23</v>
      </c>
      <c r="AW360" s="27">
        <f t="shared" si="321"/>
        <v>327</v>
      </c>
      <c r="AX360" s="41">
        <f t="shared" si="349"/>
        <v>4.3761467889908259</v>
      </c>
      <c r="AY360" s="29">
        <f t="shared" si="322"/>
        <v>0.38919282888645712</v>
      </c>
      <c r="AZ360" s="29">
        <f t="shared" si="323"/>
        <v>0.1414864068681089</v>
      </c>
      <c r="BA360" s="29">
        <f t="shared" si="324"/>
        <v>1.8937799848497607</v>
      </c>
      <c r="BB360" s="29">
        <f t="shared" si="325"/>
        <v>5.646073562831412</v>
      </c>
      <c r="BC360" s="29">
        <f t="shared" si="326"/>
        <v>11.398367140813065</v>
      </c>
      <c r="BD360" s="29">
        <f t="shared" si="327"/>
        <v>90.681929130544503</v>
      </c>
      <c r="BE360" s="29">
        <f t="shared" si="327"/>
        <v>5.5179698678562472</v>
      </c>
      <c r="BF360" s="29">
        <f t="shared" si="327"/>
        <v>43.556939651544496</v>
      </c>
      <c r="BG360" s="29">
        <f t="shared" si="327"/>
        <v>50.814662065482707</v>
      </c>
      <c r="BH360" s="29">
        <f t="shared" si="328"/>
        <v>262.16244423870046</v>
      </c>
      <c r="BI360" s="29">
        <f t="shared" si="350"/>
        <v>1.388754432374627</v>
      </c>
      <c r="BJ360" s="28">
        <f t="shared" si="333"/>
        <v>1.1784542555290922</v>
      </c>
      <c r="BK360" s="28">
        <f t="shared" si="334"/>
        <v>34.567261752371046</v>
      </c>
      <c r="BL360" s="28">
        <f t="shared" si="335"/>
        <v>-1.2682313843791253</v>
      </c>
      <c r="BM360" s="28">
        <f t="shared" si="336"/>
        <v>-36.62553120552721</v>
      </c>
      <c r="BN360" s="28">
        <f t="shared" si="337"/>
        <v>-73.777531597527485</v>
      </c>
      <c r="BO360" s="28">
        <f t="shared" si="338"/>
        <v>-540.82108005204509</v>
      </c>
      <c r="BP360" s="28">
        <f t="shared" si="339"/>
        <v>3.0863614912694667E-3</v>
      </c>
      <c r="BQ360" s="28">
        <f t="shared" si="351"/>
        <v>-1.9071402716685633</v>
      </c>
    </row>
    <row r="361" spans="1:69" x14ac:dyDescent="0.2">
      <c r="A361" s="1" t="s">
        <v>708</v>
      </c>
      <c r="B361" s="1" t="s">
        <v>1175</v>
      </c>
      <c r="C361" s="1" t="s">
        <v>30</v>
      </c>
      <c r="D361" s="2">
        <v>2425</v>
      </c>
      <c r="E361" s="4" t="s">
        <v>892</v>
      </c>
      <c r="F361" s="1" t="s">
        <v>1176</v>
      </c>
      <c r="G361" s="1">
        <v>403</v>
      </c>
      <c r="H361" s="1">
        <v>16</v>
      </c>
      <c r="I361" s="1">
        <v>372</v>
      </c>
      <c r="J361">
        <v>101</v>
      </c>
      <c r="K361" s="1">
        <v>176</v>
      </c>
      <c r="L361">
        <v>63</v>
      </c>
      <c r="M361" s="1">
        <v>97</v>
      </c>
      <c r="N361">
        <v>57</v>
      </c>
      <c r="O361" s="1">
        <v>180</v>
      </c>
      <c r="P361" s="1">
        <v>132</v>
      </c>
      <c r="Q361" s="36">
        <f>IFERROR(H361-#REF!,0)</f>
        <v>0</v>
      </c>
      <c r="R361" s="36">
        <f t="shared" si="340"/>
        <v>271</v>
      </c>
      <c r="S361" s="36">
        <f t="shared" si="341"/>
        <v>113</v>
      </c>
      <c r="T361" s="36">
        <f t="shared" si="342"/>
        <v>40</v>
      </c>
      <c r="U361" s="36">
        <f t="shared" si="343"/>
        <v>48</v>
      </c>
      <c r="V361" s="36">
        <f t="shared" si="344"/>
        <v>1551</v>
      </c>
      <c r="W361" s="45">
        <f t="shared" si="345"/>
        <v>472</v>
      </c>
      <c r="X361" s="50">
        <f t="shared" si="346"/>
        <v>3.2860169491525424</v>
      </c>
      <c r="Y361" s="46">
        <f t="shared" si="311"/>
        <v>2.9377378985923586</v>
      </c>
      <c r="Z361" s="46">
        <f t="shared" si="312"/>
        <v>0.50977179689744323</v>
      </c>
      <c r="AA361" s="46">
        <f t="shared" si="313"/>
        <v>8.180569520252802E-2</v>
      </c>
      <c r="AB361" s="46">
        <f t="shared" si="314"/>
        <v>1.6538395935076129</v>
      </c>
      <c r="AC361" s="46">
        <f t="shared" si="315"/>
        <v>5.2258734918126972</v>
      </c>
      <c r="AD361" s="46">
        <f t="shared" si="316"/>
        <v>0</v>
      </c>
      <c r="AE361" s="46">
        <f t="shared" si="317"/>
        <v>138.14815695920711</v>
      </c>
      <c r="AF361" s="46">
        <f t="shared" si="318"/>
        <v>9.2440435578856661</v>
      </c>
      <c r="AG361" s="46">
        <f t="shared" si="319"/>
        <v>66.153583740304512</v>
      </c>
      <c r="AH361" s="46">
        <f t="shared" si="320"/>
        <v>250.84192760700947</v>
      </c>
      <c r="AI361" s="46">
        <f t="shared" si="347"/>
        <v>0.98596117168663866</v>
      </c>
      <c r="AJ361" s="47">
        <f t="shared" si="353"/>
        <v>0.99295577529245416</v>
      </c>
      <c r="AK361" s="47">
        <f t="shared" si="354"/>
        <v>0</v>
      </c>
      <c r="AL361" s="47">
        <f t="shared" si="355"/>
        <v>100.74958808727901</v>
      </c>
      <c r="AM361" s="47">
        <f t="shared" si="356"/>
        <v>-2.7006234518441667</v>
      </c>
      <c r="AN361" s="47">
        <f t="shared" si="357"/>
        <v>-86.898113894117841</v>
      </c>
      <c r="AO361" s="47">
        <f t="shared" si="358"/>
        <v>-585.71973491089295</v>
      </c>
      <c r="AP361" s="47">
        <f t="shared" si="359"/>
        <v>2.1321768984053848E-3</v>
      </c>
      <c r="AQ361" s="47">
        <f t="shared" si="348"/>
        <v>-1.2250825013689293</v>
      </c>
      <c r="AR361" s="1">
        <f t="shared" si="310"/>
        <v>16</v>
      </c>
      <c r="AS361" s="1">
        <f t="shared" si="329"/>
        <v>101</v>
      </c>
      <c r="AT361" s="1">
        <f t="shared" si="330"/>
        <v>63</v>
      </c>
      <c r="AU361" s="1">
        <f t="shared" si="331"/>
        <v>57</v>
      </c>
      <c r="AV361" s="1">
        <f t="shared" si="332"/>
        <v>132</v>
      </c>
      <c r="AW361" s="27">
        <f t="shared" si="321"/>
        <v>369</v>
      </c>
      <c r="AX361" s="41">
        <f t="shared" si="349"/>
        <v>2.4905149051490514</v>
      </c>
      <c r="AY361" s="29">
        <f t="shared" si="322"/>
        <v>6.2975154412790744</v>
      </c>
      <c r="AZ361" s="29">
        <f t="shared" si="323"/>
        <v>2.2785452515771771</v>
      </c>
      <c r="BA361" s="29">
        <f t="shared" si="324"/>
        <v>0.25957506187528012</v>
      </c>
      <c r="BB361" s="29">
        <f t="shared" si="325"/>
        <v>0.24060487217338289</v>
      </c>
      <c r="BC361" s="29">
        <f t="shared" si="326"/>
        <v>2.2216346824714854</v>
      </c>
      <c r="BD361" s="29">
        <f t="shared" si="327"/>
        <v>100.76024706046519</v>
      </c>
      <c r="BE361" s="29">
        <f t="shared" si="327"/>
        <v>230.1330704092949</v>
      </c>
      <c r="BF361" s="29">
        <f t="shared" si="327"/>
        <v>16.353228898142646</v>
      </c>
      <c r="BG361" s="29">
        <f t="shared" si="327"/>
        <v>13.714477713882825</v>
      </c>
      <c r="BH361" s="29">
        <f t="shared" si="328"/>
        <v>293.25577808623609</v>
      </c>
      <c r="BI361" s="29">
        <f t="shared" si="350"/>
        <v>1.7777630493696241</v>
      </c>
      <c r="BJ361" s="28">
        <f t="shared" si="333"/>
        <v>1.3333278101688362</v>
      </c>
      <c r="BK361" s="28">
        <f t="shared" si="334"/>
        <v>106.67509331647075</v>
      </c>
      <c r="BL361" s="28">
        <f t="shared" si="335"/>
        <v>146.55378794660888</v>
      </c>
      <c r="BM361" s="28">
        <f t="shared" si="336"/>
        <v>3.5149907460283973</v>
      </c>
      <c r="BN361" s="28">
        <f t="shared" si="337"/>
        <v>-2.8380540943936361</v>
      </c>
      <c r="BO361" s="28">
        <f t="shared" si="338"/>
        <v>-184.4047435320098</v>
      </c>
      <c r="BP361" s="28">
        <f t="shared" si="339"/>
        <v>2.7321999763061247E-3</v>
      </c>
      <c r="BQ361" s="28">
        <f t="shared" si="351"/>
        <v>0.18989083378167568</v>
      </c>
    </row>
    <row r="362" spans="1:69" x14ac:dyDescent="0.2">
      <c r="A362" s="1" t="s">
        <v>708</v>
      </c>
      <c r="B362" s="1" t="s">
        <v>1177</v>
      </c>
      <c r="C362" s="1" t="s">
        <v>49</v>
      </c>
      <c r="D362" s="2">
        <v>1918</v>
      </c>
      <c r="E362" s="4" t="s">
        <v>810</v>
      </c>
      <c r="F362" s="1" t="s">
        <v>1178</v>
      </c>
      <c r="G362" s="1">
        <v>1398</v>
      </c>
      <c r="H362">
        <v>480</v>
      </c>
      <c r="I362" s="1">
        <v>322</v>
      </c>
      <c r="J362">
        <v>105</v>
      </c>
      <c r="K362" s="1">
        <v>99</v>
      </c>
      <c r="L362">
        <v>39</v>
      </c>
      <c r="M362" s="1">
        <v>40</v>
      </c>
      <c r="N362">
        <v>18</v>
      </c>
      <c r="O362" s="1">
        <v>59</v>
      </c>
      <c r="P362" s="1">
        <v>44</v>
      </c>
      <c r="Q362" s="36">
        <f t="shared" si="352"/>
        <v>918</v>
      </c>
      <c r="R362" s="36">
        <f t="shared" si="340"/>
        <v>217</v>
      </c>
      <c r="S362" s="36">
        <f t="shared" si="341"/>
        <v>60</v>
      </c>
      <c r="T362" s="36">
        <f t="shared" si="342"/>
        <v>22</v>
      </c>
      <c r="U362" s="36">
        <f t="shared" si="343"/>
        <v>15</v>
      </c>
      <c r="V362" s="36">
        <f t="shared" si="344"/>
        <v>5697</v>
      </c>
      <c r="W362" s="45">
        <f t="shared" si="345"/>
        <v>1232</v>
      </c>
      <c r="X362" s="50">
        <f t="shared" si="346"/>
        <v>4.6241883116883118</v>
      </c>
      <c r="Y362" s="46">
        <f t="shared" si="311"/>
        <v>0.14123442507168149</v>
      </c>
      <c r="Z362" s="46">
        <f t="shared" si="312"/>
        <v>0.38961104844830508</v>
      </c>
      <c r="AA362" s="46">
        <f t="shared" si="313"/>
        <v>2.6379876718249284</v>
      </c>
      <c r="AB362" s="46">
        <f t="shared" si="314"/>
        <v>6.8863642952015525</v>
      </c>
      <c r="AC362" s="46">
        <f t="shared" si="315"/>
        <v>13.134740918578176</v>
      </c>
      <c r="AD362" s="46">
        <f t="shared" si="316"/>
        <v>129.65320221580362</v>
      </c>
      <c r="AE362" s="46">
        <f t="shared" si="317"/>
        <v>84.545597513282203</v>
      </c>
      <c r="AF362" s="46">
        <f t="shared" si="318"/>
        <v>158.2792603094957</v>
      </c>
      <c r="AG362" s="46">
        <f t="shared" si="319"/>
        <v>151.50001449443414</v>
      </c>
      <c r="AH362" s="46">
        <f t="shared" si="320"/>
        <v>197.02111377867263</v>
      </c>
      <c r="AI362" s="46">
        <f t="shared" si="347"/>
        <v>0.5857020213742391</v>
      </c>
      <c r="AJ362" s="47">
        <f t="shared" si="353"/>
        <v>0.76531171516855734</v>
      </c>
      <c r="AK362" s="47">
        <f t="shared" si="354"/>
        <v>108.70222820911108</v>
      </c>
      <c r="AL362" s="47">
        <f t="shared" si="355"/>
        <v>-117.7311931653411</v>
      </c>
      <c r="AM362" s="47">
        <f t="shared" si="356"/>
        <v>-573.51569641981428</v>
      </c>
      <c r="AN362" s="47">
        <f t="shared" si="357"/>
        <v>-886.93662076298051</v>
      </c>
      <c r="AO362" s="47">
        <f t="shared" si="358"/>
        <v>-1592.9730958362709</v>
      </c>
      <c r="AP362" s="47">
        <f t="shared" si="359"/>
        <v>8.1366857535350337E-4</v>
      </c>
      <c r="AQ362" s="47">
        <f t="shared" si="348"/>
        <v>-2.4918228908122582</v>
      </c>
      <c r="AR362" s="1">
        <f t="shared" si="310"/>
        <v>480</v>
      </c>
      <c r="AS362" s="1">
        <f t="shared" si="329"/>
        <v>105</v>
      </c>
      <c r="AT362" s="1">
        <f t="shared" si="330"/>
        <v>39</v>
      </c>
      <c r="AU362" s="1">
        <f t="shared" si="331"/>
        <v>18</v>
      </c>
      <c r="AV362" s="1">
        <f t="shared" si="332"/>
        <v>44</v>
      </c>
      <c r="AW362" s="27">
        <f t="shared" si="321"/>
        <v>686</v>
      </c>
      <c r="AX362" s="41">
        <f t="shared" si="349"/>
        <v>4.3979591836734695</v>
      </c>
      <c r="AY362" s="29">
        <f t="shared" si="322"/>
        <v>0.36245314452311522</v>
      </c>
      <c r="AZ362" s="29">
        <f t="shared" si="323"/>
        <v>0.15837151187005424</v>
      </c>
      <c r="BA362" s="29">
        <f t="shared" si="324"/>
        <v>1.9542898792169932</v>
      </c>
      <c r="BB362" s="29">
        <f t="shared" si="325"/>
        <v>5.7502082465639326</v>
      </c>
      <c r="BC362" s="29">
        <f t="shared" si="326"/>
        <v>11.546126613910872</v>
      </c>
      <c r="BD362" s="29">
        <f t="shared" si="327"/>
        <v>173.97750937109529</v>
      </c>
      <c r="BE362" s="29">
        <f t="shared" si="327"/>
        <v>16.629008746355694</v>
      </c>
      <c r="BF362" s="29">
        <f t="shared" si="327"/>
        <v>76.217305289462729</v>
      </c>
      <c r="BG362" s="29">
        <f t="shared" si="327"/>
        <v>103.50374843815078</v>
      </c>
      <c r="BH362" s="29">
        <f t="shared" si="328"/>
        <v>508.02957101207835</v>
      </c>
      <c r="BI362" s="29">
        <f t="shared" si="350"/>
        <v>1.2822732012513034</v>
      </c>
      <c r="BJ362" s="28">
        <f t="shared" si="333"/>
        <v>1.1323750267695343</v>
      </c>
      <c r="BK362" s="28">
        <f t="shared" si="334"/>
        <v>72.135358819656773</v>
      </c>
      <c r="BL362" s="28">
        <f t="shared" si="335"/>
        <v>-4.5575773096267405</v>
      </c>
      <c r="BM362" s="28">
        <f t="shared" si="336"/>
        <v>-73.379919776091171</v>
      </c>
      <c r="BN362" s="28">
        <f t="shared" si="337"/>
        <v>-170.93343340391181</v>
      </c>
      <c r="BO362" s="28">
        <f t="shared" si="338"/>
        <v>-1188.8752913967253</v>
      </c>
      <c r="BP362" s="28">
        <f t="shared" si="339"/>
        <v>1.4641225935885943E-3</v>
      </c>
      <c r="BQ362" s="28">
        <f t="shared" si="351"/>
        <v>-1.9994217186659728</v>
      </c>
    </row>
    <row r="363" spans="1:69" x14ac:dyDescent="0.2">
      <c r="A363" s="1" t="s">
        <v>708</v>
      </c>
      <c r="B363" s="1" t="s">
        <v>1096</v>
      </c>
      <c r="C363" s="1" t="s">
        <v>100</v>
      </c>
      <c r="D363" s="2" t="s">
        <v>1179</v>
      </c>
      <c r="E363" s="4" t="s">
        <v>27</v>
      </c>
      <c r="F363" s="1" t="s">
        <v>1180</v>
      </c>
      <c r="G363" s="1">
        <v>51</v>
      </c>
      <c r="H363">
        <v>7</v>
      </c>
      <c r="I363" s="1">
        <v>9</v>
      </c>
      <c r="J363">
        <v>2</v>
      </c>
      <c r="K363" s="1">
        <v>7</v>
      </c>
      <c r="L363">
        <v>1</v>
      </c>
      <c r="M363" s="1">
        <v>4</v>
      </c>
      <c r="N363">
        <v>0</v>
      </c>
      <c r="O363" s="1">
        <v>3</v>
      </c>
      <c r="P363" s="1">
        <v>2</v>
      </c>
      <c r="Q363" s="36">
        <f t="shared" si="352"/>
        <v>44</v>
      </c>
      <c r="R363" s="36">
        <f t="shared" si="340"/>
        <v>7</v>
      </c>
      <c r="S363" s="36">
        <f t="shared" si="341"/>
        <v>6</v>
      </c>
      <c r="T363" s="36">
        <f t="shared" si="342"/>
        <v>4</v>
      </c>
      <c r="U363" s="36">
        <f t="shared" si="343"/>
        <v>1</v>
      </c>
      <c r="V363" s="36">
        <f t="shared" si="344"/>
        <v>275</v>
      </c>
      <c r="W363" s="45">
        <f t="shared" si="345"/>
        <v>62</v>
      </c>
      <c r="X363" s="50">
        <f t="shared" si="346"/>
        <v>4.435483870967742</v>
      </c>
      <c r="Y363" s="46">
        <f t="shared" si="311"/>
        <v>0.318678459937565</v>
      </c>
      <c r="Z363" s="46">
        <f t="shared" si="312"/>
        <v>0.18964620187304895</v>
      </c>
      <c r="AA363" s="46">
        <f t="shared" si="313"/>
        <v>2.0606139438085331</v>
      </c>
      <c r="AB363" s="46">
        <f t="shared" si="314"/>
        <v>5.9315816857440167</v>
      </c>
      <c r="AC363" s="46">
        <f t="shared" si="315"/>
        <v>11.802549427679502</v>
      </c>
      <c r="AD363" s="46">
        <f t="shared" si="316"/>
        <v>14.02185223725286</v>
      </c>
      <c r="AE363" s="46">
        <f t="shared" si="317"/>
        <v>1.3275234131113427</v>
      </c>
      <c r="AF363" s="46">
        <f t="shared" si="318"/>
        <v>12.363683662851198</v>
      </c>
      <c r="AG363" s="46">
        <f t="shared" si="319"/>
        <v>23.726326742976067</v>
      </c>
      <c r="AH363" s="46">
        <f t="shared" si="320"/>
        <v>11.802549427679502</v>
      </c>
      <c r="AI363" s="46">
        <f t="shared" si="347"/>
        <v>1.0367530407191963</v>
      </c>
      <c r="AJ363" s="47">
        <f t="shared" si="353"/>
        <v>1.0182107054628704</v>
      </c>
      <c r="AK363" s="47">
        <f t="shared" si="354"/>
        <v>7.498402768336268</v>
      </c>
      <c r="AL363" s="47">
        <f t="shared" si="355"/>
        <v>-0.54764772426405506</v>
      </c>
      <c r="AM363" s="47">
        <f t="shared" si="356"/>
        <v>-16.8125359168553</v>
      </c>
      <c r="AN363" s="47">
        <f t="shared" si="357"/>
        <v>-54.739747277277772</v>
      </c>
      <c r="AO363" s="47">
        <f t="shared" si="358"/>
        <v>-38.410571161879723</v>
      </c>
      <c r="AP363" s="47">
        <f t="shared" si="359"/>
        <v>1.6939890710382512E-2</v>
      </c>
      <c r="AQ363" s="47">
        <f t="shared" si="348"/>
        <v>-1.7450137041913429</v>
      </c>
      <c r="AR363" s="1">
        <f t="shared" si="310"/>
        <v>7</v>
      </c>
      <c r="AS363" s="1">
        <f t="shared" si="329"/>
        <v>2</v>
      </c>
      <c r="AT363" s="1">
        <f t="shared" si="330"/>
        <v>1</v>
      </c>
      <c r="AU363" s="1">
        <f t="shared" si="331"/>
        <v>0</v>
      </c>
      <c r="AV363" s="1">
        <f t="shared" si="332"/>
        <v>2</v>
      </c>
      <c r="AW363" s="27">
        <f t="shared" si="321"/>
        <v>12</v>
      </c>
      <c r="AX363" s="41">
        <f t="shared" si="349"/>
        <v>4</v>
      </c>
      <c r="AY363" s="29">
        <f t="shared" si="322"/>
        <v>1</v>
      </c>
      <c r="AZ363" s="29">
        <f t="shared" si="323"/>
        <v>0</v>
      </c>
      <c r="BA363" s="29">
        <f t="shared" si="324"/>
        <v>1</v>
      </c>
      <c r="BB363" s="29">
        <f t="shared" si="325"/>
        <v>4</v>
      </c>
      <c r="BC363" s="29">
        <f t="shared" si="326"/>
        <v>9</v>
      </c>
      <c r="BD363" s="29">
        <f t="shared" si="327"/>
        <v>7</v>
      </c>
      <c r="BE363" s="29">
        <f t="shared" si="327"/>
        <v>0</v>
      </c>
      <c r="BF363" s="29">
        <f t="shared" si="327"/>
        <v>1</v>
      </c>
      <c r="BG363" s="29">
        <f t="shared" si="327"/>
        <v>0</v>
      </c>
      <c r="BH363" s="29">
        <f t="shared" si="328"/>
        <v>18</v>
      </c>
      <c r="BI363" s="29">
        <f t="shared" si="350"/>
        <v>2.3636363636363638</v>
      </c>
      <c r="BJ363" s="28">
        <f t="shared" si="333"/>
        <v>1.5374122295716148</v>
      </c>
      <c r="BK363" s="28">
        <f t="shared" si="334"/>
        <v>1.9263138438567424</v>
      </c>
      <c r="BL363" s="28">
        <f t="shared" si="335"/>
        <v>0</v>
      </c>
      <c r="BM363" s="28">
        <f t="shared" si="336"/>
        <v>-0.27518769197953463</v>
      </c>
      <c r="BN363" s="28">
        <f t="shared" si="337"/>
        <v>0</v>
      </c>
      <c r="BO363" s="28">
        <f t="shared" si="338"/>
        <v>-14.860135366894868</v>
      </c>
      <c r="BP363" s="28">
        <f t="shared" si="339"/>
        <v>0.10909090909090909</v>
      </c>
      <c r="BQ363" s="28">
        <f t="shared" si="351"/>
        <v>-1.4409828234564719</v>
      </c>
    </row>
    <row r="364" spans="1:69" x14ac:dyDescent="0.2">
      <c r="A364" s="1" t="s">
        <v>708</v>
      </c>
      <c r="B364" s="1" t="s">
        <v>1181</v>
      </c>
      <c r="C364" s="1" t="s">
        <v>49</v>
      </c>
      <c r="D364" s="2">
        <v>1918</v>
      </c>
      <c r="F364" s="1" t="s">
        <v>1182</v>
      </c>
      <c r="G364" s="1">
        <v>1398</v>
      </c>
      <c r="H364">
        <v>480</v>
      </c>
      <c r="I364" s="1">
        <v>322</v>
      </c>
      <c r="J364">
        <v>105</v>
      </c>
      <c r="K364" s="1">
        <v>99</v>
      </c>
      <c r="L364">
        <v>39</v>
      </c>
      <c r="M364" s="1">
        <v>40</v>
      </c>
      <c r="N364">
        <v>18</v>
      </c>
      <c r="O364" s="1">
        <v>59</v>
      </c>
      <c r="P364" s="1">
        <v>44</v>
      </c>
      <c r="Q364" s="36">
        <f t="shared" si="352"/>
        <v>918</v>
      </c>
      <c r="R364" s="36">
        <f t="shared" si="340"/>
        <v>217</v>
      </c>
      <c r="S364" s="36">
        <f t="shared" si="341"/>
        <v>60</v>
      </c>
      <c r="T364" s="36">
        <f t="shared" si="342"/>
        <v>22</v>
      </c>
      <c r="U364" s="36">
        <f t="shared" si="343"/>
        <v>15</v>
      </c>
      <c r="V364" s="36">
        <f t="shared" si="344"/>
        <v>5697</v>
      </c>
      <c r="W364" s="45">
        <f t="shared" si="345"/>
        <v>1232</v>
      </c>
      <c r="X364" s="50">
        <f t="shared" si="346"/>
        <v>4.6241883116883118</v>
      </c>
      <c r="Y364" s="46">
        <f t="shared" si="311"/>
        <v>0.14123442507168149</v>
      </c>
      <c r="Z364" s="46">
        <f t="shared" si="312"/>
        <v>0.38961104844830508</v>
      </c>
      <c r="AA364" s="46">
        <f t="shared" si="313"/>
        <v>2.6379876718249284</v>
      </c>
      <c r="AB364" s="46">
        <f t="shared" si="314"/>
        <v>6.8863642952015525</v>
      </c>
      <c r="AC364" s="46">
        <f t="shared" si="315"/>
        <v>13.134740918578176</v>
      </c>
      <c r="AD364" s="46">
        <f t="shared" si="316"/>
        <v>129.65320221580362</v>
      </c>
      <c r="AE364" s="46">
        <f t="shared" si="317"/>
        <v>84.545597513282203</v>
      </c>
      <c r="AF364" s="46">
        <f t="shared" si="318"/>
        <v>158.2792603094957</v>
      </c>
      <c r="AG364" s="46">
        <f t="shared" si="319"/>
        <v>151.50001449443414</v>
      </c>
      <c r="AH364" s="46">
        <f t="shared" si="320"/>
        <v>197.02111377867263</v>
      </c>
      <c r="AI364" s="46">
        <f t="shared" si="347"/>
        <v>0.5857020213742391</v>
      </c>
      <c r="AJ364" s="47">
        <f t="shared" si="353"/>
        <v>0.76531171516855734</v>
      </c>
      <c r="AK364" s="47">
        <f t="shared" si="354"/>
        <v>108.70222820911108</v>
      </c>
      <c r="AL364" s="47">
        <f t="shared" si="355"/>
        <v>-117.7311931653411</v>
      </c>
      <c r="AM364" s="47">
        <f t="shared" si="356"/>
        <v>-573.51569641981428</v>
      </c>
      <c r="AN364" s="47">
        <f t="shared" si="357"/>
        <v>-886.93662076298051</v>
      </c>
      <c r="AO364" s="47">
        <f t="shared" si="358"/>
        <v>-1592.9730958362709</v>
      </c>
      <c r="AP364" s="47">
        <f t="shared" si="359"/>
        <v>8.1366857535350337E-4</v>
      </c>
      <c r="AQ364" s="47">
        <f t="shared" si="348"/>
        <v>-2.4918228908122582</v>
      </c>
      <c r="AR364" s="1">
        <f t="shared" si="310"/>
        <v>480</v>
      </c>
      <c r="AS364" s="1">
        <f t="shared" si="329"/>
        <v>105</v>
      </c>
      <c r="AT364" s="1">
        <f t="shared" si="330"/>
        <v>39</v>
      </c>
      <c r="AU364" s="1">
        <f t="shared" si="331"/>
        <v>18</v>
      </c>
      <c r="AV364" s="1">
        <f t="shared" si="332"/>
        <v>44</v>
      </c>
      <c r="AW364" s="27">
        <f t="shared" si="321"/>
        <v>686</v>
      </c>
      <c r="AX364" s="41">
        <f t="shared" si="349"/>
        <v>4.3979591836734695</v>
      </c>
      <c r="AY364" s="29">
        <f t="shared" si="322"/>
        <v>0.36245314452311522</v>
      </c>
      <c r="AZ364" s="29">
        <f t="shared" si="323"/>
        <v>0.15837151187005424</v>
      </c>
      <c r="BA364" s="29">
        <f t="shared" si="324"/>
        <v>1.9542898792169932</v>
      </c>
      <c r="BB364" s="29">
        <f t="shared" si="325"/>
        <v>5.7502082465639326</v>
      </c>
      <c r="BC364" s="29">
        <f t="shared" si="326"/>
        <v>11.546126613910872</v>
      </c>
      <c r="BD364" s="29">
        <f t="shared" si="327"/>
        <v>173.97750937109529</v>
      </c>
      <c r="BE364" s="29">
        <f t="shared" si="327"/>
        <v>16.629008746355694</v>
      </c>
      <c r="BF364" s="29">
        <f t="shared" si="327"/>
        <v>76.217305289462729</v>
      </c>
      <c r="BG364" s="29">
        <f t="shared" si="327"/>
        <v>103.50374843815078</v>
      </c>
      <c r="BH364" s="29">
        <f t="shared" si="328"/>
        <v>508.02957101207835</v>
      </c>
      <c r="BI364" s="29">
        <f t="shared" si="350"/>
        <v>1.2822732012513034</v>
      </c>
      <c r="BJ364" s="28">
        <f t="shared" si="333"/>
        <v>1.1323750267695343</v>
      </c>
      <c r="BK364" s="28">
        <f t="shared" si="334"/>
        <v>72.135358819656773</v>
      </c>
      <c r="BL364" s="28">
        <f t="shared" si="335"/>
        <v>-4.5575773096267405</v>
      </c>
      <c r="BM364" s="28">
        <f t="shared" si="336"/>
        <v>-73.379919776091171</v>
      </c>
      <c r="BN364" s="28">
        <f t="shared" si="337"/>
        <v>-170.93343340391181</v>
      </c>
      <c r="BO364" s="28">
        <f t="shared" si="338"/>
        <v>-1188.8752913967253</v>
      </c>
      <c r="BP364" s="28">
        <f t="shared" si="339"/>
        <v>1.4641225935885943E-3</v>
      </c>
      <c r="BQ364" s="28">
        <f t="shared" si="351"/>
        <v>-1.9994217186659728</v>
      </c>
    </row>
    <row r="365" spans="1:69" x14ac:dyDescent="0.2">
      <c r="A365" s="1" t="s">
        <v>708</v>
      </c>
      <c r="B365" s="1" t="s">
        <v>1183</v>
      </c>
      <c r="C365" s="1" t="s">
        <v>294</v>
      </c>
      <c r="D365" s="2">
        <v>4392</v>
      </c>
      <c r="E365" s="4" t="s">
        <v>1184</v>
      </c>
      <c r="F365" s="1" t="s">
        <v>1185</v>
      </c>
      <c r="G365" s="1">
        <v>3639</v>
      </c>
      <c r="H365">
        <v>269</v>
      </c>
      <c r="I365" s="1">
        <v>508</v>
      </c>
      <c r="J365">
        <v>57</v>
      </c>
      <c r="K365" s="1">
        <v>139</v>
      </c>
      <c r="L365">
        <v>34</v>
      </c>
      <c r="M365" s="1">
        <v>39</v>
      </c>
      <c r="N365">
        <v>14</v>
      </c>
      <c r="O365" s="1">
        <v>67</v>
      </c>
      <c r="P365" s="1">
        <v>31</v>
      </c>
      <c r="Q365" s="36">
        <f t="shared" si="352"/>
        <v>3370</v>
      </c>
      <c r="R365" s="36">
        <f t="shared" si="340"/>
        <v>451</v>
      </c>
      <c r="S365" s="36">
        <f t="shared" si="341"/>
        <v>105</v>
      </c>
      <c r="T365" s="36">
        <f t="shared" si="342"/>
        <v>25</v>
      </c>
      <c r="U365" s="36">
        <f t="shared" si="343"/>
        <v>36</v>
      </c>
      <c r="V365" s="36">
        <f t="shared" si="344"/>
        <v>19055</v>
      </c>
      <c r="W365" s="45">
        <f t="shared" si="345"/>
        <v>3987</v>
      </c>
      <c r="X365" s="50">
        <f t="shared" si="346"/>
        <v>4.7792826686731882</v>
      </c>
      <c r="Y365" s="46">
        <f t="shared" si="311"/>
        <v>4.8716140348029624E-2</v>
      </c>
      <c r="Z365" s="46">
        <f t="shared" si="312"/>
        <v>0.60728147769440599</v>
      </c>
      <c r="AA365" s="46">
        <f t="shared" si="313"/>
        <v>3.1658468150407826</v>
      </c>
      <c r="AB365" s="46">
        <f t="shared" si="314"/>
        <v>7.7244121523871589</v>
      </c>
      <c r="AC365" s="46">
        <f t="shared" si="315"/>
        <v>14.282977489733534</v>
      </c>
      <c r="AD365" s="46">
        <f t="shared" si="316"/>
        <v>164.17339297285983</v>
      </c>
      <c r="AE365" s="46">
        <f t="shared" si="317"/>
        <v>273.88394644017711</v>
      </c>
      <c r="AF365" s="46">
        <f t="shared" si="318"/>
        <v>332.41391557928216</v>
      </c>
      <c r="AG365" s="46">
        <f t="shared" si="319"/>
        <v>193.11030380967898</v>
      </c>
      <c r="AH365" s="46">
        <f t="shared" si="320"/>
        <v>514.18718963040726</v>
      </c>
      <c r="AI365" s="46">
        <f t="shared" si="347"/>
        <v>0.37073977632523969</v>
      </c>
      <c r="AJ365" s="47">
        <f t="shared" si="353"/>
        <v>0.60888404177251987</v>
      </c>
      <c r="AK365" s="47">
        <f t="shared" si="354"/>
        <v>160.52232261632693</v>
      </c>
      <c r="AL365" s="47">
        <f t="shared" si="355"/>
        <v>-945.49191453545973</v>
      </c>
      <c r="AM365" s="47">
        <f t="shared" si="356"/>
        <v>-2620.1150945709442</v>
      </c>
      <c r="AN365" s="47">
        <f t="shared" si="357"/>
        <v>-2377.5759055506614</v>
      </c>
      <c r="AO365" s="47">
        <f t="shared" si="358"/>
        <v>-8608.4874964467963</v>
      </c>
      <c r="AP365" s="47">
        <f t="shared" si="359"/>
        <v>2.5100398446003923E-4</v>
      </c>
      <c r="AQ365" s="47">
        <f t="shared" si="348"/>
        <v>-3.6122355111648483</v>
      </c>
      <c r="AR365" s="1">
        <f t="shared" si="310"/>
        <v>269</v>
      </c>
      <c r="AS365" s="1">
        <f t="shared" si="329"/>
        <v>57</v>
      </c>
      <c r="AT365" s="1">
        <f t="shared" si="330"/>
        <v>34</v>
      </c>
      <c r="AU365" s="1">
        <f t="shared" si="331"/>
        <v>14</v>
      </c>
      <c r="AV365" s="1">
        <f t="shared" si="332"/>
        <v>31</v>
      </c>
      <c r="AW365" s="27">
        <f t="shared" si="321"/>
        <v>405</v>
      </c>
      <c r="AX365" s="41">
        <f t="shared" si="349"/>
        <v>4.2814814814814817</v>
      </c>
      <c r="AY365" s="29">
        <f t="shared" si="322"/>
        <v>0.51626886145404638</v>
      </c>
      <c r="AZ365" s="29">
        <f t="shared" si="323"/>
        <v>7.9231824417009711E-2</v>
      </c>
      <c r="BA365" s="29">
        <f t="shared" si="324"/>
        <v>1.6421947873799729</v>
      </c>
      <c r="BB365" s="29">
        <f t="shared" si="325"/>
        <v>5.205157750342936</v>
      </c>
      <c r="BC365" s="29">
        <f t="shared" si="326"/>
        <v>10.768120713305899</v>
      </c>
      <c r="BD365" s="29">
        <f t="shared" si="327"/>
        <v>138.87632373113848</v>
      </c>
      <c r="BE365" s="29">
        <f t="shared" si="327"/>
        <v>4.5162139917695532</v>
      </c>
      <c r="BF365" s="29">
        <f t="shared" si="327"/>
        <v>55.834622770919083</v>
      </c>
      <c r="BG365" s="29">
        <f t="shared" si="327"/>
        <v>72.872208504801108</v>
      </c>
      <c r="BH365" s="29">
        <f t="shared" si="328"/>
        <v>333.81174211248288</v>
      </c>
      <c r="BI365" s="29">
        <f t="shared" si="350"/>
        <v>1.4997799779977996</v>
      </c>
      <c r="BJ365" s="28">
        <f t="shared" si="333"/>
        <v>1.2246550444912232</v>
      </c>
      <c r="BK365" s="28">
        <f t="shared" si="334"/>
        <v>54.328141685614952</v>
      </c>
      <c r="BL365" s="28">
        <f t="shared" si="335"/>
        <v>-0.69212257169443847</v>
      </c>
      <c r="BM365" s="28">
        <f t="shared" si="336"/>
        <v>-38.956021218300791</v>
      </c>
      <c r="BN365" s="28">
        <f t="shared" si="337"/>
        <v>-90.518542497929928</v>
      </c>
      <c r="BO365" s="28">
        <f t="shared" si="338"/>
        <v>-596.38984482150988</v>
      </c>
      <c r="BP365" s="28">
        <f t="shared" si="339"/>
        <v>2.4875316315750681E-3</v>
      </c>
      <c r="BQ365" s="28">
        <f t="shared" si="351"/>
        <v>-1.6721893823345155</v>
      </c>
    </row>
    <row r="366" spans="1:69" x14ac:dyDescent="0.2">
      <c r="A366" s="1" t="s">
        <v>708</v>
      </c>
      <c r="B366" s="1" t="s">
        <v>1186</v>
      </c>
      <c r="C366" s="1" t="s">
        <v>30</v>
      </c>
      <c r="D366" s="2" t="s">
        <v>187</v>
      </c>
      <c r="E366" s="4" t="s">
        <v>1187</v>
      </c>
      <c r="F366" s="1" t="s">
        <v>1188</v>
      </c>
      <c r="G366" s="1">
        <v>37</v>
      </c>
      <c r="H366">
        <v>4</v>
      </c>
      <c r="I366" s="1">
        <v>10</v>
      </c>
      <c r="J366">
        <v>1</v>
      </c>
      <c r="K366" s="1">
        <v>3</v>
      </c>
      <c r="L366">
        <v>0</v>
      </c>
      <c r="M366" s="1">
        <v>2</v>
      </c>
      <c r="N366">
        <v>0</v>
      </c>
      <c r="O366" s="1">
        <v>2</v>
      </c>
      <c r="P366" s="1">
        <v>1</v>
      </c>
      <c r="Q366" s="36">
        <f t="shared" si="352"/>
        <v>33</v>
      </c>
      <c r="R366" s="36">
        <f t="shared" si="340"/>
        <v>9</v>
      </c>
      <c r="S366" s="36">
        <f t="shared" si="341"/>
        <v>3</v>
      </c>
      <c r="T366" s="36">
        <f t="shared" si="342"/>
        <v>2</v>
      </c>
      <c r="U366" s="36">
        <f t="shared" si="343"/>
        <v>1</v>
      </c>
      <c r="V366" s="36">
        <f t="shared" si="344"/>
        <v>215</v>
      </c>
      <c r="W366" s="45">
        <f t="shared" si="345"/>
        <v>48</v>
      </c>
      <c r="X366" s="50">
        <f t="shared" si="346"/>
        <v>4.479166666666667</v>
      </c>
      <c r="Y366" s="46">
        <f t="shared" si="311"/>
        <v>0.27126736111111083</v>
      </c>
      <c r="Z366" s="46">
        <f t="shared" si="312"/>
        <v>0.22960069444444473</v>
      </c>
      <c r="AA366" s="46">
        <f t="shared" si="313"/>
        <v>2.1879340277777786</v>
      </c>
      <c r="AB366" s="46">
        <f t="shared" si="314"/>
        <v>6.1462673611111125</v>
      </c>
      <c r="AC366" s="46">
        <f t="shared" si="315"/>
        <v>12.104600694444446</v>
      </c>
      <c r="AD366" s="46">
        <f t="shared" si="316"/>
        <v>8.9518229166666572</v>
      </c>
      <c r="AE366" s="46">
        <f t="shared" si="317"/>
        <v>2.0664062500000027</v>
      </c>
      <c r="AF366" s="46">
        <f t="shared" si="318"/>
        <v>6.5638020833333357</v>
      </c>
      <c r="AG366" s="46">
        <f t="shared" si="319"/>
        <v>12.292534722222225</v>
      </c>
      <c r="AH366" s="46">
        <f t="shared" si="320"/>
        <v>12.104600694444446</v>
      </c>
      <c r="AI366" s="46">
        <f t="shared" si="347"/>
        <v>0.8931737588652483</v>
      </c>
      <c r="AJ366" s="47">
        <f t="shared" si="353"/>
        <v>0.94507870511680048</v>
      </c>
      <c r="AK366" s="47">
        <f t="shared" si="354"/>
        <v>5.5233977795914493</v>
      </c>
      <c r="AL366" s="47">
        <f t="shared" si="355"/>
        <v>-1.1730009736894147</v>
      </c>
      <c r="AM366" s="47">
        <f t="shared" si="356"/>
        <v>-11.501875332022458</v>
      </c>
      <c r="AN366" s="47">
        <f t="shared" si="357"/>
        <v>-36.102995311936255</v>
      </c>
      <c r="AO366" s="47">
        <f t="shared" si="358"/>
        <v>-49.890949416202439</v>
      </c>
      <c r="AP366" s="47">
        <f t="shared" si="359"/>
        <v>2.2201665124884366E-2</v>
      </c>
      <c r="AQ366" s="47">
        <f t="shared" si="348"/>
        <v>-2.0679834950066778</v>
      </c>
      <c r="AR366" s="1">
        <f t="shared" si="310"/>
        <v>4</v>
      </c>
      <c r="AS366" s="1">
        <f t="shared" si="329"/>
        <v>1</v>
      </c>
      <c r="AT366" s="1">
        <f t="shared" si="330"/>
        <v>0</v>
      </c>
      <c r="AU366" s="1">
        <f t="shared" si="331"/>
        <v>0</v>
      </c>
      <c r="AV366" s="1">
        <f t="shared" si="332"/>
        <v>1</v>
      </c>
      <c r="AW366" s="27">
        <f t="shared" si="321"/>
        <v>6</v>
      </c>
      <c r="AX366" s="41">
        <f t="shared" si="349"/>
        <v>4.166666666666667</v>
      </c>
      <c r="AY366" s="29">
        <f t="shared" si="322"/>
        <v>0.69444444444444398</v>
      </c>
      <c r="AZ366" s="29">
        <f t="shared" si="323"/>
        <v>2.7777777777777877E-2</v>
      </c>
      <c r="BA366" s="29">
        <f t="shared" si="324"/>
        <v>1.3611111111111118</v>
      </c>
      <c r="BB366" s="29">
        <f t="shared" si="325"/>
        <v>4.6944444444444455</v>
      </c>
      <c r="BC366" s="29">
        <f t="shared" si="326"/>
        <v>10.02777777777778</v>
      </c>
      <c r="BD366" s="29">
        <f t="shared" si="327"/>
        <v>2.7777777777777759</v>
      </c>
      <c r="BE366" s="29">
        <f t="shared" si="327"/>
        <v>2.7777777777777877E-2</v>
      </c>
      <c r="BF366" s="29">
        <f t="shared" si="327"/>
        <v>0</v>
      </c>
      <c r="BG366" s="29">
        <f t="shared" si="327"/>
        <v>0</v>
      </c>
      <c r="BH366" s="29">
        <f t="shared" si="328"/>
        <v>10.02777777777778</v>
      </c>
      <c r="BI366" s="29">
        <f t="shared" si="350"/>
        <v>2.5666666666666669</v>
      </c>
      <c r="BJ366" s="28">
        <f t="shared" si="333"/>
        <v>1.6020819787597222</v>
      </c>
      <c r="BK366" s="28">
        <f t="shared" si="334"/>
        <v>0.56293992057391617</v>
      </c>
      <c r="BL366" s="28">
        <f t="shared" si="335"/>
        <v>-1.1258798411478397E-3</v>
      </c>
      <c r="BM366" s="28">
        <f t="shared" si="336"/>
        <v>0</v>
      </c>
      <c r="BN366" s="28">
        <f t="shared" si="337"/>
        <v>0</v>
      </c>
      <c r="BO366" s="28">
        <f t="shared" si="338"/>
        <v>-7.7224098304329951</v>
      </c>
      <c r="BP366" s="28">
        <f t="shared" si="339"/>
        <v>0.3</v>
      </c>
      <c r="BQ366" s="28">
        <f t="shared" si="351"/>
        <v>-2.1481787369100678</v>
      </c>
    </row>
    <row r="367" spans="1:69" x14ac:dyDescent="0.2">
      <c r="A367" s="1" t="s">
        <v>708</v>
      </c>
      <c r="B367" s="1" t="s">
        <v>1096</v>
      </c>
      <c r="C367" s="1" t="s">
        <v>30</v>
      </c>
      <c r="D367" s="2" t="s">
        <v>1189</v>
      </c>
      <c r="E367" s="4" t="s">
        <v>27</v>
      </c>
      <c r="F367" s="1" t="s">
        <v>1190</v>
      </c>
      <c r="G367" s="1">
        <v>31</v>
      </c>
      <c r="H367">
        <v>6</v>
      </c>
      <c r="I367" s="1">
        <v>9</v>
      </c>
      <c r="J367">
        <v>1</v>
      </c>
      <c r="K367" s="1">
        <v>2</v>
      </c>
      <c r="L367">
        <v>1</v>
      </c>
      <c r="M367" s="1">
        <v>3</v>
      </c>
      <c r="N367">
        <v>2</v>
      </c>
      <c r="O367" s="1">
        <v>3</v>
      </c>
      <c r="P367" s="1">
        <v>2</v>
      </c>
      <c r="Q367" s="36">
        <f t="shared" si="352"/>
        <v>25</v>
      </c>
      <c r="R367" s="36">
        <f t="shared" si="340"/>
        <v>8</v>
      </c>
      <c r="S367" s="36">
        <f t="shared" si="341"/>
        <v>1</v>
      </c>
      <c r="T367" s="36">
        <f t="shared" si="342"/>
        <v>1</v>
      </c>
      <c r="U367" s="36">
        <f t="shared" si="343"/>
        <v>1</v>
      </c>
      <c r="V367" s="36">
        <f t="shared" si="344"/>
        <v>163</v>
      </c>
      <c r="W367" s="45">
        <f t="shared" si="345"/>
        <v>36</v>
      </c>
      <c r="X367" s="50">
        <f t="shared" si="346"/>
        <v>4.5277777777777777</v>
      </c>
      <c r="Y367" s="46">
        <f t="shared" si="311"/>
        <v>0.22299382716049393</v>
      </c>
      <c r="Z367" s="46">
        <f t="shared" si="312"/>
        <v>0.27854938271604929</v>
      </c>
      <c r="AA367" s="46">
        <f t="shared" si="313"/>
        <v>2.3341049382716048</v>
      </c>
      <c r="AB367" s="46">
        <f t="shared" si="314"/>
        <v>6.3896604938271597</v>
      </c>
      <c r="AC367" s="46">
        <f t="shared" si="315"/>
        <v>12.445216049382715</v>
      </c>
      <c r="AD367" s="46">
        <f t="shared" si="316"/>
        <v>5.5748456790123484</v>
      </c>
      <c r="AE367" s="46">
        <f t="shared" si="317"/>
        <v>2.2283950617283943</v>
      </c>
      <c r="AF367" s="46">
        <f t="shared" si="318"/>
        <v>2.3341049382716048</v>
      </c>
      <c r="AG367" s="46">
        <f t="shared" si="319"/>
        <v>6.3896604938271597</v>
      </c>
      <c r="AH367" s="46">
        <f t="shared" si="320"/>
        <v>12.445216049382715</v>
      </c>
      <c r="AI367" s="46">
        <f t="shared" si="347"/>
        <v>0.82777777777777772</v>
      </c>
      <c r="AJ367" s="47">
        <f t="shared" si="353"/>
        <v>0.90982293759707866</v>
      </c>
      <c r="AK367" s="47">
        <f t="shared" si="354"/>
        <v>3.495494519464879</v>
      </c>
      <c r="AL367" s="47">
        <f t="shared" si="355"/>
        <v>-1.5616102200046946</v>
      </c>
      <c r="AM367" s="47">
        <f t="shared" si="356"/>
        <v>-4.7348902965680333</v>
      </c>
      <c r="AN367" s="47">
        <f t="shared" si="357"/>
        <v>-21.445986570548886</v>
      </c>
      <c r="AO367" s="47">
        <f t="shared" si="358"/>
        <v>-58.29522939356827</v>
      </c>
      <c r="AP367" s="47">
        <f t="shared" si="359"/>
        <v>3.0252100840336135E-2</v>
      </c>
      <c r="AQ367" s="47">
        <f t="shared" si="348"/>
        <v>-2.497075622356387</v>
      </c>
      <c r="AR367" s="1">
        <f t="shared" si="310"/>
        <v>6</v>
      </c>
      <c r="AS367" s="1">
        <f t="shared" si="329"/>
        <v>1</v>
      </c>
      <c r="AT367" s="1">
        <f t="shared" si="330"/>
        <v>1</v>
      </c>
      <c r="AU367" s="1">
        <f t="shared" si="331"/>
        <v>2</v>
      </c>
      <c r="AV367" s="1">
        <f t="shared" si="332"/>
        <v>2</v>
      </c>
      <c r="AW367" s="27">
        <f t="shared" si="321"/>
        <v>12</v>
      </c>
      <c r="AX367" s="41">
        <f t="shared" si="349"/>
        <v>3.5833333333333335</v>
      </c>
      <c r="AY367" s="29">
        <f t="shared" si="322"/>
        <v>2.0069444444444442</v>
      </c>
      <c r="AZ367" s="29">
        <f t="shared" si="323"/>
        <v>0.17361111111111099</v>
      </c>
      <c r="BA367" s="29">
        <f t="shared" si="324"/>
        <v>0.34027777777777796</v>
      </c>
      <c r="BB367" s="29">
        <f t="shared" si="325"/>
        <v>2.5069444444444451</v>
      </c>
      <c r="BC367" s="29">
        <f t="shared" si="326"/>
        <v>6.6736111111111116</v>
      </c>
      <c r="BD367" s="29">
        <f t="shared" si="327"/>
        <v>12.041666666666664</v>
      </c>
      <c r="BE367" s="29">
        <f t="shared" si="327"/>
        <v>0.17361111111111099</v>
      </c>
      <c r="BF367" s="29">
        <f t="shared" si="327"/>
        <v>0.34027777777777796</v>
      </c>
      <c r="BG367" s="29">
        <f t="shared" si="327"/>
        <v>5.0138888888888902</v>
      </c>
      <c r="BH367" s="29">
        <f t="shared" si="328"/>
        <v>13.347222222222223</v>
      </c>
      <c r="BI367" s="29">
        <f t="shared" si="350"/>
        <v>2.8106060606060606</v>
      </c>
      <c r="BJ367" s="28">
        <f t="shared" si="333"/>
        <v>1.6764862244009227</v>
      </c>
      <c r="BK367" s="28">
        <f t="shared" si="334"/>
        <v>3.6203812645879108</v>
      </c>
      <c r="BL367" s="28">
        <f t="shared" si="335"/>
        <v>1.5352047563385865E-2</v>
      </c>
      <c r="BM367" s="28">
        <f t="shared" si="336"/>
        <v>-4.2126018513930899E-2</v>
      </c>
      <c r="BN367" s="28">
        <f t="shared" si="337"/>
        <v>-1.6847951077962204</v>
      </c>
      <c r="BO367" s="28">
        <f t="shared" si="338"/>
        <v>-7.3176455833732605</v>
      </c>
      <c r="BP367" s="28">
        <f t="shared" si="339"/>
        <v>0.10909090909090909</v>
      </c>
      <c r="BQ367" s="28">
        <f t="shared" si="351"/>
        <v>-0.59005455245804894</v>
      </c>
    </row>
    <row r="368" spans="1:69" x14ac:dyDescent="0.2">
      <c r="A368" s="1" t="s">
        <v>708</v>
      </c>
      <c r="B368" s="1" t="s">
        <v>1191</v>
      </c>
      <c r="C368" s="1" t="s">
        <v>49</v>
      </c>
      <c r="D368" s="2" t="s">
        <v>1192</v>
      </c>
      <c r="E368" s="4" t="s">
        <v>1193</v>
      </c>
      <c r="F368" s="1" t="s">
        <v>1194</v>
      </c>
      <c r="G368" s="1">
        <v>128</v>
      </c>
      <c r="H368">
        <v>12</v>
      </c>
      <c r="I368" s="1">
        <v>26</v>
      </c>
      <c r="J368">
        <v>4</v>
      </c>
      <c r="K368" s="1">
        <v>8</v>
      </c>
      <c r="L368">
        <v>1</v>
      </c>
      <c r="M368" s="1">
        <v>2</v>
      </c>
      <c r="N368">
        <v>1</v>
      </c>
      <c r="O368" s="1">
        <v>9</v>
      </c>
      <c r="P368" s="1">
        <v>8</v>
      </c>
      <c r="Q368" s="36">
        <f t="shared" si="352"/>
        <v>116</v>
      </c>
      <c r="R368" s="36">
        <f t="shared" si="340"/>
        <v>22</v>
      </c>
      <c r="S368" s="36">
        <f t="shared" si="341"/>
        <v>7</v>
      </c>
      <c r="T368" s="36">
        <f t="shared" si="342"/>
        <v>1</v>
      </c>
      <c r="U368" s="36">
        <f t="shared" si="343"/>
        <v>1</v>
      </c>
      <c r="V368" s="36">
        <f t="shared" si="344"/>
        <v>692</v>
      </c>
      <c r="W368" s="45">
        <f t="shared" si="345"/>
        <v>147</v>
      </c>
      <c r="X368" s="50">
        <f t="shared" si="346"/>
        <v>4.7074829931972788</v>
      </c>
      <c r="Y368" s="46">
        <f t="shared" si="311"/>
        <v>8.5566199268823237E-2</v>
      </c>
      <c r="Z368" s="46">
        <f t="shared" si="312"/>
        <v>0.50053218566338087</v>
      </c>
      <c r="AA368" s="46">
        <f t="shared" si="313"/>
        <v>2.9154981720579385</v>
      </c>
      <c r="AB368" s="46">
        <f t="shared" si="314"/>
        <v>7.3304641584524957</v>
      </c>
      <c r="AC368" s="46">
        <f t="shared" si="315"/>
        <v>13.745430144847054</v>
      </c>
      <c r="AD368" s="46">
        <f t="shared" si="316"/>
        <v>9.9256791151834953</v>
      </c>
      <c r="AE368" s="46">
        <f t="shared" si="317"/>
        <v>11.011708084594378</v>
      </c>
      <c r="AF368" s="46">
        <f t="shared" si="318"/>
        <v>20.408487204405571</v>
      </c>
      <c r="AG368" s="46">
        <f t="shared" si="319"/>
        <v>7.3304641584524957</v>
      </c>
      <c r="AH368" s="46">
        <f t="shared" si="320"/>
        <v>13.745430144847054</v>
      </c>
      <c r="AI368" s="46">
        <f t="shared" si="347"/>
        <v>0.42754636101015753</v>
      </c>
      <c r="AJ368" s="47">
        <f t="shared" si="353"/>
        <v>0.65387029372051875</v>
      </c>
      <c r="AK368" s="47">
        <f t="shared" si="354"/>
        <v>10.385718096062014</v>
      </c>
      <c r="AL368" s="47">
        <f t="shared" si="355"/>
        <v>-27.867362883358243</v>
      </c>
      <c r="AM368" s="47">
        <f t="shared" si="356"/>
        <v>-124.65002750548247</v>
      </c>
      <c r="AN368" s="47">
        <f t="shared" si="357"/>
        <v>-70.994121655831762</v>
      </c>
      <c r="AO368" s="47">
        <f t="shared" si="358"/>
        <v>-182.28993120841398</v>
      </c>
      <c r="AP368" s="47">
        <f t="shared" si="359"/>
        <v>6.9437883797827116E-3</v>
      </c>
      <c r="AQ368" s="47">
        <f t="shared" si="348"/>
        <v>-2.7456831175287006</v>
      </c>
      <c r="AR368" s="1">
        <f t="shared" ref="AR368:AR431" si="360">H368</f>
        <v>12</v>
      </c>
      <c r="AS368" s="1">
        <f t="shared" si="329"/>
        <v>4</v>
      </c>
      <c r="AT368" s="1">
        <f t="shared" si="330"/>
        <v>1</v>
      </c>
      <c r="AU368" s="1">
        <f t="shared" si="331"/>
        <v>1</v>
      </c>
      <c r="AV368" s="1">
        <f t="shared" si="332"/>
        <v>8</v>
      </c>
      <c r="AW368" s="27">
        <f t="shared" si="321"/>
        <v>26</v>
      </c>
      <c r="AX368" s="41">
        <f t="shared" si="349"/>
        <v>3.4230769230769229</v>
      </c>
      <c r="AY368" s="29">
        <f t="shared" si="322"/>
        <v>2.4866863905325447</v>
      </c>
      <c r="AZ368" s="29">
        <f t="shared" si="323"/>
        <v>0.33284023668639073</v>
      </c>
      <c r="BA368" s="29">
        <f t="shared" si="324"/>
        <v>0.17899408284023655</v>
      </c>
      <c r="BB368" s="29">
        <f t="shared" si="325"/>
        <v>2.0251479289940821</v>
      </c>
      <c r="BC368" s="29">
        <f t="shared" si="326"/>
        <v>5.8713017751479279</v>
      </c>
      <c r="BD368" s="29">
        <f t="shared" si="327"/>
        <v>29.840236686390536</v>
      </c>
      <c r="BE368" s="29">
        <f t="shared" si="327"/>
        <v>1.3313609467455629</v>
      </c>
      <c r="BF368" s="29">
        <f t="shared" si="327"/>
        <v>0.17899408284023655</v>
      </c>
      <c r="BG368" s="29">
        <f t="shared" si="327"/>
        <v>2.0251479289940821</v>
      </c>
      <c r="BH368" s="29">
        <f t="shared" si="328"/>
        <v>46.970414201183424</v>
      </c>
      <c r="BI368" s="29">
        <f t="shared" si="350"/>
        <v>3.2138461538461538</v>
      </c>
      <c r="BJ368" s="28">
        <f t="shared" si="333"/>
        <v>1.7927203222606012</v>
      </c>
      <c r="BK368" s="28">
        <f t="shared" si="334"/>
        <v>8.1672367930206491</v>
      </c>
      <c r="BL368" s="28">
        <f t="shared" si="335"/>
        <v>0.13331410444056579</v>
      </c>
      <c r="BM368" s="28">
        <f t="shared" si="336"/>
        <v>-1.3143783185955016E-2</v>
      </c>
      <c r="BN368" s="28">
        <f t="shared" si="337"/>
        <v>-0.50020439497984959</v>
      </c>
      <c r="BO368" s="28">
        <f t="shared" si="338"/>
        <v>-19.75395073958526</v>
      </c>
      <c r="BP368" s="28">
        <f t="shared" si="339"/>
        <v>4.3333333333333335E-2</v>
      </c>
      <c r="BQ368" s="28">
        <f t="shared" si="351"/>
        <v>-0.51855908087922686</v>
      </c>
    </row>
    <row r="369" spans="1:69" x14ac:dyDescent="0.2">
      <c r="A369" s="1" t="s">
        <v>708</v>
      </c>
      <c r="B369" s="1" t="s">
        <v>1195</v>
      </c>
      <c r="C369" s="1" t="s">
        <v>30</v>
      </c>
      <c r="D369" s="2">
        <v>1966</v>
      </c>
      <c r="E369" s="4" t="s">
        <v>376</v>
      </c>
      <c r="F369" s="1" t="s">
        <v>1196</v>
      </c>
      <c r="G369" s="1">
        <v>1325</v>
      </c>
      <c r="H369">
        <v>241</v>
      </c>
      <c r="I369" s="1">
        <v>329</v>
      </c>
      <c r="J369">
        <v>64</v>
      </c>
      <c r="K369" s="1">
        <v>135</v>
      </c>
      <c r="L369">
        <v>34</v>
      </c>
      <c r="M369" s="1">
        <v>58</v>
      </c>
      <c r="N369">
        <v>26</v>
      </c>
      <c r="O369" s="1">
        <v>119</v>
      </c>
      <c r="P369" s="1">
        <v>51</v>
      </c>
      <c r="Q369" s="36">
        <f t="shared" si="352"/>
        <v>1084</v>
      </c>
      <c r="R369" s="36">
        <f t="shared" si="340"/>
        <v>265</v>
      </c>
      <c r="S369" s="36">
        <f t="shared" si="341"/>
        <v>101</v>
      </c>
      <c r="T369" s="36">
        <f t="shared" si="342"/>
        <v>32</v>
      </c>
      <c r="U369" s="36">
        <f t="shared" si="343"/>
        <v>68</v>
      </c>
      <c r="V369" s="36">
        <f t="shared" si="344"/>
        <v>6915</v>
      </c>
      <c r="W369" s="45">
        <f t="shared" si="345"/>
        <v>1550</v>
      </c>
      <c r="X369" s="50">
        <f t="shared" si="346"/>
        <v>4.4612903225806448</v>
      </c>
      <c r="Y369" s="46">
        <f t="shared" si="311"/>
        <v>0.29020811654526568</v>
      </c>
      <c r="Z369" s="46">
        <f t="shared" si="312"/>
        <v>0.21278876170655536</v>
      </c>
      <c r="AA369" s="46">
        <f t="shared" si="313"/>
        <v>2.135369406867845</v>
      </c>
      <c r="AB369" s="46">
        <f t="shared" si="314"/>
        <v>6.0579500520291347</v>
      </c>
      <c r="AC369" s="46">
        <f t="shared" si="315"/>
        <v>11.980530697190424</v>
      </c>
      <c r="AD369" s="46">
        <f t="shared" si="316"/>
        <v>314.58559833506797</v>
      </c>
      <c r="AE369" s="46">
        <f t="shared" si="317"/>
        <v>56.389021852237171</v>
      </c>
      <c r="AF369" s="46">
        <f t="shared" si="318"/>
        <v>215.67231009365236</v>
      </c>
      <c r="AG369" s="46">
        <f t="shared" si="319"/>
        <v>193.85440166493231</v>
      </c>
      <c r="AH369" s="46">
        <f t="shared" si="320"/>
        <v>814.67608740894889</v>
      </c>
      <c r="AI369" s="46">
        <f t="shared" si="347"/>
        <v>1.0298111164330785</v>
      </c>
      <c r="AJ369" s="47">
        <f t="shared" si="353"/>
        <v>1.0147960959882918</v>
      </c>
      <c r="AK369" s="47">
        <f t="shared" si="354"/>
        <v>162.16504644692716</v>
      </c>
      <c r="AL369" s="47">
        <f t="shared" si="355"/>
        <v>-24.890438141707182</v>
      </c>
      <c r="AM369" s="47">
        <f t="shared" si="356"/>
        <v>-301.57444341959342</v>
      </c>
      <c r="AN369" s="47">
        <f t="shared" si="357"/>
        <v>-456.56450764154908</v>
      </c>
      <c r="AO369" s="47">
        <f t="shared" si="358"/>
        <v>-2698.2776354652883</v>
      </c>
      <c r="AP369" s="47">
        <f t="shared" si="359"/>
        <v>6.4641187195873639E-4</v>
      </c>
      <c r="AQ369" s="47">
        <f t="shared" si="348"/>
        <v>-2.1455327794387964</v>
      </c>
      <c r="AR369" s="1">
        <f t="shared" si="360"/>
        <v>241</v>
      </c>
      <c r="AS369" s="1">
        <f t="shared" si="329"/>
        <v>64</v>
      </c>
      <c r="AT369" s="1">
        <f t="shared" si="330"/>
        <v>34</v>
      </c>
      <c r="AU369" s="1">
        <f t="shared" si="331"/>
        <v>26</v>
      </c>
      <c r="AV369" s="1">
        <f t="shared" si="332"/>
        <v>51</v>
      </c>
      <c r="AW369" s="27">
        <f t="shared" si="321"/>
        <v>416</v>
      </c>
      <c r="AX369" s="41">
        <f t="shared" si="349"/>
        <v>4.0048076923076925</v>
      </c>
      <c r="AY369" s="29">
        <f t="shared" si="322"/>
        <v>0.99040772928994047</v>
      </c>
      <c r="AZ369" s="29">
        <f t="shared" si="323"/>
        <v>2.3113905325445758E-5</v>
      </c>
      <c r="BA369" s="29">
        <f t="shared" si="324"/>
        <v>1.0096384985207105</v>
      </c>
      <c r="BB369" s="29">
        <f t="shared" si="325"/>
        <v>4.0192538831360958</v>
      </c>
      <c r="BC369" s="29">
        <f t="shared" si="326"/>
        <v>9.0288692677514799</v>
      </c>
      <c r="BD369" s="29">
        <f t="shared" si="327"/>
        <v>238.68826275887565</v>
      </c>
      <c r="BE369" s="29">
        <f t="shared" si="327"/>
        <v>1.4792899408285285E-3</v>
      </c>
      <c r="BF369" s="29">
        <f t="shared" si="327"/>
        <v>34.32770894970416</v>
      </c>
      <c r="BG369" s="29">
        <f t="shared" si="327"/>
        <v>104.5006009615385</v>
      </c>
      <c r="BH369" s="29">
        <f t="shared" si="328"/>
        <v>460.47233265532549</v>
      </c>
      <c r="BI369" s="29">
        <f t="shared" si="350"/>
        <v>2.0192539388322523</v>
      </c>
      <c r="BJ369" s="28">
        <f t="shared" si="333"/>
        <v>1.421004552713415</v>
      </c>
      <c r="BK369" s="28">
        <f t="shared" si="334"/>
        <v>82.785002454896258</v>
      </c>
      <c r="BL369" s="28">
        <f t="shared" si="335"/>
        <v>-2.4785835386858943E-6</v>
      </c>
      <c r="BM369" s="28">
        <f t="shared" si="336"/>
        <v>-12.021021182405091</v>
      </c>
      <c r="BN369" s="28">
        <f t="shared" si="337"/>
        <v>-73.013824895250337</v>
      </c>
      <c r="BO369" s="28">
        <f t="shared" si="338"/>
        <v>-482.20733822999767</v>
      </c>
      <c r="BP369" s="28">
        <f t="shared" si="339"/>
        <v>2.4212793201792678E-3</v>
      </c>
      <c r="BQ369" s="28">
        <f t="shared" si="351"/>
        <v>-1.1730061619337502</v>
      </c>
    </row>
    <row r="370" spans="1:69" x14ac:dyDescent="0.2">
      <c r="A370" s="1" t="s">
        <v>708</v>
      </c>
      <c r="B370" s="1" t="s">
        <v>1197</v>
      </c>
      <c r="C370" s="1" t="s">
        <v>30</v>
      </c>
      <c r="D370" s="2" t="s">
        <v>260</v>
      </c>
      <c r="E370" s="4" t="s">
        <v>1198</v>
      </c>
      <c r="F370" s="1" t="s">
        <v>1199</v>
      </c>
      <c r="G370" s="1">
        <v>213</v>
      </c>
      <c r="H370">
        <v>121</v>
      </c>
      <c r="I370" s="1">
        <v>55</v>
      </c>
      <c r="J370">
        <v>30</v>
      </c>
      <c r="K370" s="1">
        <v>18</v>
      </c>
      <c r="L370">
        <v>9</v>
      </c>
      <c r="M370" s="1">
        <v>9</v>
      </c>
      <c r="N370">
        <v>5</v>
      </c>
      <c r="O370" s="1">
        <v>14</v>
      </c>
      <c r="P370" s="1">
        <v>11</v>
      </c>
      <c r="Q370" s="36">
        <f t="shared" si="352"/>
        <v>92</v>
      </c>
      <c r="R370" s="36">
        <f t="shared" si="340"/>
        <v>25</v>
      </c>
      <c r="S370" s="36">
        <f t="shared" si="341"/>
        <v>9</v>
      </c>
      <c r="T370" s="36">
        <f t="shared" si="342"/>
        <v>4</v>
      </c>
      <c r="U370" s="36">
        <f t="shared" si="343"/>
        <v>3</v>
      </c>
      <c r="V370" s="36">
        <f t="shared" si="344"/>
        <v>598</v>
      </c>
      <c r="W370" s="45">
        <f t="shared" si="345"/>
        <v>133</v>
      </c>
      <c r="X370" s="50">
        <f t="shared" si="346"/>
        <v>4.496240601503759</v>
      </c>
      <c r="Y370" s="46">
        <f t="shared" si="311"/>
        <v>0.25377353157329452</v>
      </c>
      <c r="Z370" s="46">
        <f t="shared" si="312"/>
        <v>0.24625473458081257</v>
      </c>
      <c r="AA370" s="46">
        <f t="shared" si="313"/>
        <v>2.2387359375883307</v>
      </c>
      <c r="AB370" s="46">
        <f t="shared" si="314"/>
        <v>6.2312171405958487</v>
      </c>
      <c r="AC370" s="46">
        <f t="shared" si="315"/>
        <v>12.223698343603367</v>
      </c>
      <c r="AD370" s="46">
        <f t="shared" si="316"/>
        <v>23.347164904743096</v>
      </c>
      <c r="AE370" s="46">
        <f t="shared" si="317"/>
        <v>6.156368364520314</v>
      </c>
      <c r="AF370" s="46">
        <f t="shared" si="318"/>
        <v>20.148623438294976</v>
      </c>
      <c r="AG370" s="46">
        <f t="shared" si="319"/>
        <v>24.924868562383395</v>
      </c>
      <c r="AH370" s="46">
        <f t="shared" si="320"/>
        <v>36.6710950308101</v>
      </c>
      <c r="AI370" s="46">
        <f t="shared" si="347"/>
        <v>0.8427887901572112</v>
      </c>
      <c r="AJ370" s="47">
        <f t="shared" si="353"/>
        <v>0.91803528807841106</v>
      </c>
      <c r="AK370" s="47">
        <f t="shared" si="354"/>
        <v>15.201245987285173</v>
      </c>
      <c r="AL370" s="47">
        <f t="shared" si="355"/>
        <v>-3.9485602273656828</v>
      </c>
      <c r="AM370" s="47">
        <f t="shared" si="356"/>
        <v>-38.964462533455816</v>
      </c>
      <c r="AN370" s="47">
        <f t="shared" si="357"/>
        <v>-80.415764271020791</v>
      </c>
      <c r="AO370" s="47">
        <f t="shared" si="358"/>
        <v>-165.70936945921952</v>
      </c>
      <c r="AP370" s="47">
        <f t="shared" si="359"/>
        <v>7.6914179967615083E-3</v>
      </c>
      <c r="AQ370" s="47">
        <f t="shared" si="348"/>
        <v>-2.1061941416263177</v>
      </c>
      <c r="AR370" s="1">
        <f t="shared" si="360"/>
        <v>121</v>
      </c>
      <c r="AS370" s="1">
        <f t="shared" si="329"/>
        <v>30</v>
      </c>
      <c r="AT370" s="1">
        <f t="shared" si="330"/>
        <v>9</v>
      </c>
      <c r="AU370" s="1">
        <f t="shared" si="331"/>
        <v>5</v>
      </c>
      <c r="AV370" s="1">
        <f t="shared" si="332"/>
        <v>11</v>
      </c>
      <c r="AW370" s="27">
        <f t="shared" si="321"/>
        <v>176</v>
      </c>
      <c r="AX370" s="41">
        <f t="shared" si="349"/>
        <v>4.3920454545454541</v>
      </c>
      <c r="AY370" s="29">
        <f t="shared" si="322"/>
        <v>0.36960872933884348</v>
      </c>
      <c r="AZ370" s="29">
        <f t="shared" si="323"/>
        <v>0.15369963842975176</v>
      </c>
      <c r="BA370" s="29">
        <f t="shared" si="324"/>
        <v>1.93779054752066</v>
      </c>
      <c r="BB370" s="29">
        <f t="shared" si="325"/>
        <v>5.7218814566115679</v>
      </c>
      <c r="BC370" s="29">
        <f t="shared" si="326"/>
        <v>11.505972365702476</v>
      </c>
      <c r="BD370" s="29">
        <f t="shared" si="327"/>
        <v>44.722656250000064</v>
      </c>
      <c r="BE370" s="29">
        <f t="shared" si="327"/>
        <v>4.6109891528925528</v>
      </c>
      <c r="BF370" s="29">
        <f t="shared" si="327"/>
        <v>17.44011492768594</v>
      </c>
      <c r="BG370" s="29">
        <f t="shared" si="327"/>
        <v>28.609407283057841</v>
      </c>
      <c r="BH370" s="29">
        <f t="shared" si="328"/>
        <v>126.56569602272724</v>
      </c>
      <c r="BI370" s="29">
        <f t="shared" si="350"/>
        <v>1.2682792207792206</v>
      </c>
      <c r="BJ370" s="28">
        <f t="shared" si="333"/>
        <v>1.1261790358460864</v>
      </c>
      <c r="BK370" s="28">
        <f t="shared" si="334"/>
        <v>19.036030161735621</v>
      </c>
      <c r="BL370" s="28">
        <f t="shared" si="335"/>
        <v>-1.2656342174209076</v>
      </c>
      <c r="BM370" s="28">
        <f t="shared" si="336"/>
        <v>-16.997319713312955</v>
      </c>
      <c r="BN370" s="28">
        <f t="shared" si="337"/>
        <v>-47.913287760197214</v>
      </c>
      <c r="BO370" s="28">
        <f t="shared" si="338"/>
        <v>-300.57673277417922</v>
      </c>
      <c r="BP370" s="28">
        <f t="shared" si="339"/>
        <v>5.779967159277504E-3</v>
      </c>
      <c r="BQ370" s="28">
        <f t="shared" si="351"/>
        <v>-2.0097925187978309</v>
      </c>
    </row>
    <row r="371" spans="1:69" x14ac:dyDescent="0.2">
      <c r="A371" s="1" t="s">
        <v>708</v>
      </c>
      <c r="B371" s="1" t="s">
        <v>1200</v>
      </c>
      <c r="C371" s="1" t="s">
        <v>18</v>
      </c>
      <c r="D371" s="2">
        <v>1969</v>
      </c>
      <c r="E371" s="4" t="s">
        <v>736</v>
      </c>
      <c r="F371" s="1" t="s">
        <v>1201</v>
      </c>
      <c r="G371" s="1">
        <v>1356</v>
      </c>
      <c r="H371">
        <v>312</v>
      </c>
      <c r="I371" s="1">
        <v>289</v>
      </c>
      <c r="J371">
        <v>68</v>
      </c>
      <c r="K371" s="1">
        <v>127</v>
      </c>
      <c r="L371">
        <v>37</v>
      </c>
      <c r="M371" s="1">
        <v>78</v>
      </c>
      <c r="N371">
        <v>40</v>
      </c>
      <c r="O371" s="1">
        <v>119</v>
      </c>
      <c r="P371" s="1">
        <v>67</v>
      </c>
      <c r="Q371" s="36">
        <f t="shared" si="352"/>
        <v>1044</v>
      </c>
      <c r="R371" s="36">
        <f t="shared" si="340"/>
        <v>221</v>
      </c>
      <c r="S371" s="36">
        <f t="shared" si="341"/>
        <v>90</v>
      </c>
      <c r="T371" s="36">
        <f t="shared" si="342"/>
        <v>38</v>
      </c>
      <c r="U371" s="36">
        <f t="shared" si="343"/>
        <v>52</v>
      </c>
      <c r="V371" s="36">
        <f t="shared" si="344"/>
        <v>6502</v>
      </c>
      <c r="W371" s="45">
        <f t="shared" si="345"/>
        <v>1445</v>
      </c>
      <c r="X371" s="50">
        <f t="shared" si="346"/>
        <v>4.4996539792387544</v>
      </c>
      <c r="Y371" s="46">
        <f t="shared" si="311"/>
        <v>0.2503461404916128</v>
      </c>
      <c r="Z371" s="46">
        <f t="shared" si="312"/>
        <v>0.24965409896912164</v>
      </c>
      <c r="AA371" s="46">
        <f t="shared" si="313"/>
        <v>2.2489620574466307</v>
      </c>
      <c r="AB371" s="46">
        <f t="shared" si="314"/>
        <v>6.2482700159241391</v>
      </c>
      <c r="AC371" s="46">
        <f t="shared" si="315"/>
        <v>12.247577974401649</v>
      </c>
      <c r="AD371" s="46">
        <f t="shared" si="316"/>
        <v>261.36137067324375</v>
      </c>
      <c r="AE371" s="46">
        <f t="shared" si="317"/>
        <v>55.173555872175882</v>
      </c>
      <c r="AF371" s="46">
        <f t="shared" si="318"/>
        <v>202.40658517019676</v>
      </c>
      <c r="AG371" s="46">
        <f t="shared" si="319"/>
        <v>237.43426060511729</v>
      </c>
      <c r="AH371" s="46">
        <f t="shared" si="320"/>
        <v>636.87405466888572</v>
      </c>
      <c r="AI371" s="46">
        <f t="shared" si="347"/>
        <v>0.96485445082383614</v>
      </c>
      <c r="AJ371" s="47">
        <f t="shared" si="353"/>
        <v>0.98227004984568078</v>
      </c>
      <c r="AK371" s="47">
        <f t="shared" si="354"/>
        <v>137.98095371172195</v>
      </c>
      <c r="AL371" s="47">
        <f t="shared" si="355"/>
        <v>-29.087581843592339</v>
      </c>
      <c r="AM371" s="47">
        <f t="shared" si="356"/>
        <v>-320.27496711681738</v>
      </c>
      <c r="AN371" s="47">
        <f t="shared" si="357"/>
        <v>-626.2252480013608</v>
      </c>
      <c r="AO371" s="47">
        <f t="shared" si="358"/>
        <v>-2351.7218617165322</v>
      </c>
      <c r="AP371" s="47">
        <f t="shared" si="359"/>
        <v>6.9348061037811731E-4</v>
      </c>
      <c r="AQ371" s="47">
        <f t="shared" si="348"/>
        <v>-2.2117376170166745</v>
      </c>
      <c r="AR371" s="1">
        <f t="shared" si="360"/>
        <v>312</v>
      </c>
      <c r="AS371" s="1">
        <f t="shared" si="329"/>
        <v>68</v>
      </c>
      <c r="AT371" s="1">
        <f t="shared" si="330"/>
        <v>37</v>
      </c>
      <c r="AU371" s="1">
        <f t="shared" si="331"/>
        <v>40</v>
      </c>
      <c r="AV371" s="1">
        <f t="shared" si="332"/>
        <v>67</v>
      </c>
      <c r="AW371" s="27">
        <f t="shared" si="321"/>
        <v>524</v>
      </c>
      <c r="AX371" s="41">
        <f t="shared" si="349"/>
        <v>3.9885496183206106</v>
      </c>
      <c r="AY371" s="29">
        <f t="shared" si="322"/>
        <v>1.0230318745993825</v>
      </c>
      <c r="AZ371" s="29">
        <f t="shared" si="323"/>
        <v>1.3111124060369612E-4</v>
      </c>
      <c r="BA371" s="29">
        <f t="shared" si="324"/>
        <v>0.97723034788182495</v>
      </c>
      <c r="BB371" s="29">
        <f t="shared" si="325"/>
        <v>3.9543295845230459</v>
      </c>
      <c r="BC371" s="29">
        <f t="shared" si="326"/>
        <v>8.9314288211642676</v>
      </c>
      <c r="BD371" s="29">
        <f t="shared" si="327"/>
        <v>319.18594487500735</v>
      </c>
      <c r="BE371" s="29">
        <f t="shared" si="327"/>
        <v>8.9155643610513355E-3</v>
      </c>
      <c r="BF371" s="29">
        <f t="shared" si="327"/>
        <v>36.157522871627521</v>
      </c>
      <c r="BG371" s="29">
        <f t="shared" si="327"/>
        <v>158.17318338092184</v>
      </c>
      <c r="BH371" s="29">
        <f t="shared" si="328"/>
        <v>598.40573101800589</v>
      </c>
      <c r="BI371" s="29">
        <f t="shared" si="350"/>
        <v>2.126063666749376</v>
      </c>
      <c r="BJ371" s="28">
        <f t="shared" si="333"/>
        <v>1.4581027627534953</v>
      </c>
      <c r="BK371" s="28">
        <f t="shared" si="334"/>
        <v>104.14152747914083</v>
      </c>
      <c r="BL371" s="28">
        <f t="shared" si="335"/>
        <v>3.2930960982884371E-5</v>
      </c>
      <c r="BM371" s="28">
        <f t="shared" si="336"/>
        <v>-11.53009123581608</v>
      </c>
      <c r="BN371" s="28">
        <f t="shared" si="337"/>
        <v>-101.46234341308771</v>
      </c>
      <c r="BO371" s="28">
        <f t="shared" si="338"/>
        <v>-576.88841337650592</v>
      </c>
      <c r="BP371" s="28">
        <f t="shared" si="339"/>
        <v>1.9193717354197345E-3</v>
      </c>
      <c r="BQ371" s="28">
        <f t="shared" si="351"/>
        <v>-1.1242514329737126</v>
      </c>
    </row>
    <row r="372" spans="1:69" x14ac:dyDescent="0.2">
      <c r="A372" s="1" t="s">
        <v>708</v>
      </c>
      <c r="B372" s="1" t="s">
        <v>1096</v>
      </c>
      <c r="C372" s="1" t="s">
        <v>355</v>
      </c>
      <c r="D372" s="2" t="s">
        <v>108</v>
      </c>
      <c r="E372" s="4" t="s">
        <v>1202</v>
      </c>
      <c r="F372" s="1" t="s">
        <v>1203</v>
      </c>
      <c r="G372" s="1">
        <v>11</v>
      </c>
      <c r="H372">
        <v>3</v>
      </c>
      <c r="I372" s="1">
        <v>5</v>
      </c>
      <c r="J372">
        <v>0</v>
      </c>
      <c r="K372" s="1">
        <v>2</v>
      </c>
      <c r="L372">
        <v>2</v>
      </c>
      <c r="M372" s="1">
        <v>2</v>
      </c>
      <c r="N372">
        <v>0</v>
      </c>
      <c r="O372" s="1">
        <v>2</v>
      </c>
      <c r="P372" s="1">
        <v>1</v>
      </c>
      <c r="Q372" s="36">
        <f t="shared" si="352"/>
        <v>8</v>
      </c>
      <c r="R372" s="36">
        <f t="shared" si="340"/>
        <v>5</v>
      </c>
      <c r="S372" s="36">
        <f t="shared" si="341"/>
        <v>0</v>
      </c>
      <c r="T372" s="36">
        <f t="shared" si="342"/>
        <v>2</v>
      </c>
      <c r="U372" s="36">
        <f t="shared" si="343"/>
        <v>1</v>
      </c>
      <c r="V372" s="36">
        <f t="shared" si="344"/>
        <v>65</v>
      </c>
      <c r="W372" s="45">
        <f t="shared" si="345"/>
        <v>16</v>
      </c>
      <c r="X372" s="50">
        <f t="shared" si="346"/>
        <v>4.0625</v>
      </c>
      <c r="Y372" s="46">
        <f t="shared" si="311"/>
        <v>0.87890625</v>
      </c>
      <c r="Z372" s="46">
        <f t="shared" si="312"/>
        <v>3.90625E-3</v>
      </c>
      <c r="AA372" s="46">
        <f t="shared" si="313"/>
        <v>1.12890625</v>
      </c>
      <c r="AB372" s="46">
        <f t="shared" si="314"/>
        <v>4.25390625</v>
      </c>
      <c r="AC372" s="46">
        <f t="shared" si="315"/>
        <v>9.37890625</v>
      </c>
      <c r="AD372" s="46">
        <f t="shared" si="316"/>
        <v>7.03125</v>
      </c>
      <c r="AE372" s="46">
        <f t="shared" si="317"/>
        <v>1.953125E-2</v>
      </c>
      <c r="AF372" s="46">
        <f t="shared" si="318"/>
        <v>0</v>
      </c>
      <c r="AG372" s="46">
        <f t="shared" si="319"/>
        <v>8.5078125</v>
      </c>
      <c r="AH372" s="46">
        <f t="shared" si="320"/>
        <v>9.37890625</v>
      </c>
      <c r="AI372" s="46">
        <f t="shared" si="347"/>
        <v>1.6625000000000001</v>
      </c>
      <c r="AJ372" s="47">
        <f t="shared" si="353"/>
        <v>1.2893796958227628</v>
      </c>
      <c r="AK372" s="47">
        <f t="shared" si="354"/>
        <v>3.075114812455356</v>
      </c>
      <c r="AL372" s="47">
        <f t="shared" si="355"/>
        <v>-5.6946570601025092E-4</v>
      </c>
      <c r="AM372" s="47">
        <f t="shared" si="356"/>
        <v>0</v>
      </c>
      <c r="AN372" s="47">
        <f t="shared" si="357"/>
        <v>-8.1859556307561583</v>
      </c>
      <c r="AO372" s="47">
        <f t="shared" si="358"/>
        <v>-13.399414169280002</v>
      </c>
      <c r="AP372" s="47">
        <f t="shared" si="359"/>
        <v>7.6190476190476197E-2</v>
      </c>
      <c r="AQ372" s="47">
        <f t="shared" si="348"/>
        <v>-1.4103485297742338</v>
      </c>
      <c r="AR372" s="1">
        <f t="shared" si="360"/>
        <v>3</v>
      </c>
      <c r="AS372" s="1">
        <f t="shared" si="329"/>
        <v>0</v>
      </c>
      <c r="AT372" s="1">
        <f t="shared" si="330"/>
        <v>2</v>
      </c>
      <c r="AU372" s="1">
        <f t="shared" si="331"/>
        <v>0</v>
      </c>
      <c r="AV372" s="1">
        <f t="shared" si="332"/>
        <v>1</v>
      </c>
      <c r="AW372" s="27">
        <f t="shared" si="321"/>
        <v>6</v>
      </c>
      <c r="AX372" s="41">
        <f t="shared" si="349"/>
        <v>3.6666666666666665</v>
      </c>
      <c r="AY372" s="29">
        <f t="shared" si="322"/>
        <v>1.7777777777777781</v>
      </c>
      <c r="AZ372" s="29">
        <f t="shared" si="323"/>
        <v>0.11111111111111122</v>
      </c>
      <c r="BA372" s="29">
        <f t="shared" si="324"/>
        <v>0.44444444444444425</v>
      </c>
      <c r="BB372" s="29">
        <f t="shared" si="325"/>
        <v>2.7777777777777772</v>
      </c>
      <c r="BC372" s="29">
        <f t="shared" si="326"/>
        <v>7.1111111111111107</v>
      </c>
      <c r="BD372" s="29">
        <f t="shared" si="327"/>
        <v>5.3333333333333339</v>
      </c>
      <c r="BE372" s="29">
        <f t="shared" si="327"/>
        <v>0</v>
      </c>
      <c r="BF372" s="29">
        <f t="shared" si="327"/>
        <v>0.88888888888888851</v>
      </c>
      <c r="BG372" s="29">
        <f t="shared" si="327"/>
        <v>0</v>
      </c>
      <c r="BH372" s="29">
        <f t="shared" si="328"/>
        <v>7.1111111111111107</v>
      </c>
      <c r="BI372" s="29">
        <f t="shared" si="350"/>
        <v>2.6666666666666665</v>
      </c>
      <c r="BJ372" s="28">
        <f t="shared" si="333"/>
        <v>1.6329931618554521</v>
      </c>
      <c r="BK372" s="28">
        <f t="shared" si="334"/>
        <v>1.6329931618554527</v>
      </c>
      <c r="BL372" s="28">
        <f t="shared" si="335"/>
        <v>0</v>
      </c>
      <c r="BM372" s="28">
        <f t="shared" si="336"/>
        <v>-0.13608276348795423</v>
      </c>
      <c r="BN372" s="28">
        <f t="shared" si="337"/>
        <v>0</v>
      </c>
      <c r="BO372" s="28">
        <f t="shared" si="338"/>
        <v>-4.3546484316145389</v>
      </c>
      <c r="BP372" s="28">
        <f t="shared" si="339"/>
        <v>0.3</v>
      </c>
      <c r="BQ372" s="28">
        <f t="shared" si="351"/>
        <v>-0.85732140997411199</v>
      </c>
    </row>
    <row r="373" spans="1:69" x14ac:dyDescent="0.2">
      <c r="A373" s="1" t="s">
        <v>708</v>
      </c>
      <c r="B373" s="1" t="s">
        <v>1204</v>
      </c>
      <c r="C373" s="1" t="s">
        <v>30</v>
      </c>
      <c r="D373" s="2" t="s">
        <v>1205</v>
      </c>
      <c r="E373" s="4" t="s">
        <v>221</v>
      </c>
      <c r="F373" s="1" t="s">
        <v>1206</v>
      </c>
      <c r="G373" s="1">
        <v>201</v>
      </c>
      <c r="H373">
        <v>68</v>
      </c>
      <c r="I373" s="1">
        <v>73</v>
      </c>
      <c r="J373">
        <v>23</v>
      </c>
      <c r="K373" s="1">
        <v>30</v>
      </c>
      <c r="L373">
        <v>14</v>
      </c>
      <c r="M373" s="1">
        <v>10</v>
      </c>
      <c r="N373">
        <v>5</v>
      </c>
      <c r="O373" s="1">
        <v>14</v>
      </c>
      <c r="P373" s="1">
        <v>10</v>
      </c>
      <c r="Q373" s="36">
        <f t="shared" si="352"/>
        <v>133</v>
      </c>
      <c r="R373" s="36">
        <f t="shared" si="340"/>
        <v>50</v>
      </c>
      <c r="S373" s="36">
        <f t="shared" si="341"/>
        <v>16</v>
      </c>
      <c r="T373" s="36">
        <f t="shared" si="342"/>
        <v>5</v>
      </c>
      <c r="U373" s="36">
        <f t="shared" si="343"/>
        <v>4</v>
      </c>
      <c r="V373" s="36">
        <f t="shared" si="344"/>
        <v>927</v>
      </c>
      <c r="W373" s="45">
        <f t="shared" si="345"/>
        <v>208</v>
      </c>
      <c r="X373" s="50">
        <f t="shared" si="346"/>
        <v>4.4567307692307692</v>
      </c>
      <c r="Y373" s="46">
        <f t="shared" si="311"/>
        <v>0.29514145710059181</v>
      </c>
      <c r="Z373" s="46">
        <f t="shared" si="312"/>
        <v>0.20860299556213011</v>
      </c>
      <c r="AA373" s="46">
        <f t="shared" si="313"/>
        <v>2.1220645340236683</v>
      </c>
      <c r="AB373" s="46">
        <f t="shared" si="314"/>
        <v>6.0355260724852071</v>
      </c>
      <c r="AC373" s="46">
        <f t="shared" si="315"/>
        <v>11.948987610946745</v>
      </c>
      <c r="AD373" s="46">
        <f t="shared" si="316"/>
        <v>39.253813794378708</v>
      </c>
      <c r="AE373" s="46">
        <f t="shared" si="317"/>
        <v>10.430149778106506</v>
      </c>
      <c r="AF373" s="46">
        <f t="shared" si="318"/>
        <v>33.953032544378694</v>
      </c>
      <c r="AG373" s="46">
        <f t="shared" si="319"/>
        <v>30.177630362426036</v>
      </c>
      <c r="AH373" s="46">
        <f t="shared" si="320"/>
        <v>47.795950443786978</v>
      </c>
      <c r="AI373" s="46">
        <f t="shared" si="347"/>
        <v>0.7807274247491639</v>
      </c>
      <c r="AJ373" s="47">
        <f t="shared" si="353"/>
        <v>0.88358781383016138</v>
      </c>
      <c r="AK373" s="47">
        <f t="shared" si="354"/>
        <v>30.913474052845377</v>
      </c>
      <c r="AL373" s="47">
        <f t="shared" si="355"/>
        <v>-6.9056038780445892</v>
      </c>
      <c r="AM373" s="47">
        <f t="shared" si="356"/>
        <v>-71.698275575056215</v>
      </c>
      <c r="AN373" s="47">
        <f t="shared" si="357"/>
        <v>-107.47155856096443</v>
      </c>
      <c r="AO373" s="47">
        <f t="shared" si="358"/>
        <v>-239.5010958164188</v>
      </c>
      <c r="AP373" s="47">
        <f t="shared" si="359"/>
        <v>4.8778199896815349E-3</v>
      </c>
      <c r="AQ373" s="47">
        <f t="shared" si="348"/>
        <v>-1.9250953621722442</v>
      </c>
      <c r="AR373" s="1">
        <f t="shared" si="360"/>
        <v>68</v>
      </c>
      <c r="AS373" s="1">
        <f t="shared" si="329"/>
        <v>23</v>
      </c>
      <c r="AT373" s="1">
        <f t="shared" si="330"/>
        <v>14</v>
      </c>
      <c r="AU373" s="1">
        <f t="shared" si="331"/>
        <v>5</v>
      </c>
      <c r="AV373" s="1">
        <f t="shared" si="332"/>
        <v>10</v>
      </c>
      <c r="AW373" s="27">
        <f t="shared" si="321"/>
        <v>120</v>
      </c>
      <c r="AX373" s="41">
        <f t="shared" si="349"/>
        <v>4.1166666666666663</v>
      </c>
      <c r="AY373" s="29">
        <f t="shared" si="322"/>
        <v>0.78027777777777851</v>
      </c>
      <c r="AZ373" s="29">
        <f t="shared" si="323"/>
        <v>1.3611111111111015E-2</v>
      </c>
      <c r="BA373" s="29">
        <f t="shared" si="324"/>
        <v>1.2469444444444435</v>
      </c>
      <c r="BB373" s="29">
        <f t="shared" si="325"/>
        <v>4.4802777777777756</v>
      </c>
      <c r="BC373" s="29">
        <f t="shared" si="326"/>
        <v>9.7136111111111081</v>
      </c>
      <c r="BD373" s="29">
        <f t="shared" si="327"/>
        <v>53.058888888888937</v>
      </c>
      <c r="BE373" s="29">
        <f t="shared" si="327"/>
        <v>0.31305555555555337</v>
      </c>
      <c r="BF373" s="29">
        <f t="shared" si="327"/>
        <v>17.45722222222221</v>
      </c>
      <c r="BG373" s="29">
        <f t="shared" si="327"/>
        <v>22.401388888888878</v>
      </c>
      <c r="BH373" s="29">
        <f t="shared" si="328"/>
        <v>97.136111111111077</v>
      </c>
      <c r="BI373" s="29">
        <f t="shared" si="350"/>
        <v>1.5997198879551819</v>
      </c>
      <c r="BJ373" s="28">
        <f t="shared" si="333"/>
        <v>1.2648003352131048</v>
      </c>
      <c r="BK373" s="28">
        <f t="shared" si="334"/>
        <v>23.164175907293114</v>
      </c>
      <c r="BL373" s="28">
        <f t="shared" si="335"/>
        <v>-1.8051042504158902E-2</v>
      </c>
      <c r="BM373" s="28">
        <f t="shared" si="336"/>
        <v>-9.6345797634044299</v>
      </c>
      <c r="BN373" s="28">
        <f t="shared" si="337"/>
        <v>-23.434813409682398</v>
      </c>
      <c r="BO373" s="28">
        <f t="shared" si="338"/>
        <v>-149.62534072293647</v>
      </c>
      <c r="BP373" s="28">
        <f t="shared" si="339"/>
        <v>8.5457911978350665E-3</v>
      </c>
      <c r="BQ373" s="28">
        <f t="shared" si="351"/>
        <v>-1.363469098685951</v>
      </c>
    </row>
    <row r="374" spans="1:69" x14ac:dyDescent="0.2">
      <c r="A374" s="1" t="s">
        <v>708</v>
      </c>
      <c r="B374" s="1" t="s">
        <v>1207</v>
      </c>
      <c r="C374" s="1" t="s">
        <v>30</v>
      </c>
      <c r="D374" s="2" t="s">
        <v>1208</v>
      </c>
      <c r="E374" s="4" t="s">
        <v>763</v>
      </c>
      <c r="F374" s="1" t="s">
        <v>1209</v>
      </c>
      <c r="G374" s="1">
        <v>379</v>
      </c>
      <c r="H374">
        <v>91</v>
      </c>
      <c r="I374" s="1">
        <v>102</v>
      </c>
      <c r="J374">
        <v>23</v>
      </c>
      <c r="K374" s="1">
        <v>45</v>
      </c>
      <c r="L374">
        <v>6</v>
      </c>
      <c r="M374" s="1">
        <v>30</v>
      </c>
      <c r="N374">
        <v>10</v>
      </c>
      <c r="O374" s="1">
        <v>32</v>
      </c>
      <c r="P374" s="1">
        <v>21</v>
      </c>
      <c r="Q374" s="36">
        <f t="shared" si="352"/>
        <v>288</v>
      </c>
      <c r="R374" s="36">
        <f t="shared" si="340"/>
        <v>79</v>
      </c>
      <c r="S374" s="36">
        <f t="shared" si="341"/>
        <v>39</v>
      </c>
      <c r="T374" s="36">
        <f t="shared" si="342"/>
        <v>20</v>
      </c>
      <c r="U374" s="36">
        <f t="shared" si="343"/>
        <v>11</v>
      </c>
      <c r="V374" s="36">
        <f t="shared" si="344"/>
        <v>1924</v>
      </c>
      <c r="W374" s="45">
        <f t="shared" si="345"/>
        <v>437</v>
      </c>
      <c r="X374" s="50">
        <f t="shared" si="346"/>
        <v>4.4027459954233406</v>
      </c>
      <c r="Y374" s="46">
        <f t="shared" si="311"/>
        <v>0.35671234598285634</v>
      </c>
      <c r="Z374" s="46">
        <f t="shared" si="312"/>
        <v>0.16220433682953744</v>
      </c>
      <c r="AA374" s="46">
        <f t="shared" si="313"/>
        <v>1.9676963276762185</v>
      </c>
      <c r="AB374" s="46">
        <f t="shared" si="314"/>
        <v>5.7731883185228998</v>
      </c>
      <c r="AC374" s="46">
        <f t="shared" si="315"/>
        <v>11.578680309369581</v>
      </c>
      <c r="AD374" s="46">
        <f t="shared" si="316"/>
        <v>102.73315564306263</v>
      </c>
      <c r="AE374" s="46">
        <f t="shared" si="317"/>
        <v>12.814142609533459</v>
      </c>
      <c r="AF374" s="46">
        <f t="shared" si="318"/>
        <v>76.740156779372526</v>
      </c>
      <c r="AG374" s="46">
        <f t="shared" si="319"/>
        <v>115.46376637045799</v>
      </c>
      <c r="AH374" s="46">
        <f t="shared" si="320"/>
        <v>127.36548340306538</v>
      </c>
      <c r="AI374" s="46">
        <f t="shared" si="347"/>
        <v>0.99797409359057787</v>
      </c>
      <c r="AJ374" s="47">
        <f t="shared" si="353"/>
        <v>0.99898653323784992</v>
      </c>
      <c r="AK374" s="47">
        <f t="shared" si="354"/>
        <v>61.544719617343709</v>
      </c>
      <c r="AL374" s="47">
        <f t="shared" si="355"/>
        <v>-5.1765675127217063</v>
      </c>
      <c r="AM374" s="47">
        <f t="shared" si="356"/>
        <v>-107.97490193771647</v>
      </c>
      <c r="AN374" s="47">
        <f t="shared" si="357"/>
        <v>-278.27531343331486</v>
      </c>
      <c r="AO374" s="47">
        <f t="shared" si="358"/>
        <v>-434.71275032827259</v>
      </c>
      <c r="AP374" s="47">
        <f t="shared" si="359"/>
        <v>2.304123167773911E-3</v>
      </c>
      <c r="AQ374" s="47">
        <f t="shared" si="348"/>
        <v>-1.7617206239632814</v>
      </c>
      <c r="AR374" s="1">
        <f t="shared" si="360"/>
        <v>91</v>
      </c>
      <c r="AS374" s="1">
        <f t="shared" si="329"/>
        <v>23</v>
      </c>
      <c r="AT374" s="1">
        <f t="shared" si="330"/>
        <v>6</v>
      </c>
      <c r="AU374" s="1">
        <f t="shared" si="331"/>
        <v>10</v>
      </c>
      <c r="AV374" s="1">
        <f t="shared" si="332"/>
        <v>21</v>
      </c>
      <c r="AW374" s="27">
        <f t="shared" si="321"/>
        <v>151</v>
      </c>
      <c r="AX374" s="41">
        <f t="shared" si="349"/>
        <v>4.0132450331125824</v>
      </c>
      <c r="AY374" s="29">
        <f t="shared" si="322"/>
        <v>0.97368536467698863</v>
      </c>
      <c r="AZ374" s="29">
        <f t="shared" si="323"/>
        <v>1.7543090215340435E-4</v>
      </c>
      <c r="BA374" s="29">
        <f t="shared" si="324"/>
        <v>1.0266654971273181</v>
      </c>
      <c r="BB374" s="29">
        <f t="shared" si="325"/>
        <v>4.0531555633524832</v>
      </c>
      <c r="BC374" s="29">
        <f t="shared" si="326"/>
        <v>9.079645629577648</v>
      </c>
      <c r="BD374" s="29">
        <f t="shared" si="327"/>
        <v>88.605368185605968</v>
      </c>
      <c r="BE374" s="29">
        <f t="shared" si="327"/>
        <v>4.0349107495282997E-3</v>
      </c>
      <c r="BF374" s="29">
        <f t="shared" si="327"/>
        <v>6.1599929827639084</v>
      </c>
      <c r="BG374" s="29">
        <f t="shared" si="327"/>
        <v>40.531555633524832</v>
      </c>
      <c r="BH374" s="29">
        <f t="shared" si="328"/>
        <v>190.6725582211306</v>
      </c>
      <c r="BI374" s="29">
        <f t="shared" si="350"/>
        <v>2.1731567328918322</v>
      </c>
      <c r="BJ374" s="28">
        <f t="shared" si="333"/>
        <v>1.4741630618394399</v>
      </c>
      <c r="BK374" s="28">
        <f t="shared" si="334"/>
        <v>27.291837771642804</v>
      </c>
      <c r="BL374" s="28">
        <f t="shared" si="335"/>
        <v>-1.668208795046315E-5</v>
      </c>
      <c r="BM374" s="28">
        <f t="shared" si="336"/>
        <v>-1.9483102994139445</v>
      </c>
      <c r="BN374" s="28">
        <f t="shared" si="337"/>
        <v>-25.471430400497834</v>
      </c>
      <c r="BO374" s="28">
        <f t="shared" si="338"/>
        <v>-179.34367641121611</v>
      </c>
      <c r="BP374" s="28">
        <f t="shared" si="339"/>
        <v>6.7561521252796422E-3</v>
      </c>
      <c r="BQ374" s="28">
        <f t="shared" si="351"/>
        <v>-1.2125374048884801</v>
      </c>
    </row>
    <row r="375" spans="1:69" x14ac:dyDescent="0.2">
      <c r="A375" s="1" t="s">
        <v>708</v>
      </c>
      <c r="B375" s="1" t="s">
        <v>1210</v>
      </c>
      <c r="C375" s="1" t="s">
        <v>18</v>
      </c>
      <c r="D375" s="2">
        <v>1000</v>
      </c>
      <c r="E375" s="4" t="s">
        <v>1211</v>
      </c>
      <c r="F375" s="1" t="s">
        <v>1212</v>
      </c>
      <c r="G375" s="1">
        <v>708</v>
      </c>
      <c r="H375">
        <v>192</v>
      </c>
      <c r="I375" s="1">
        <v>136</v>
      </c>
      <c r="J375">
        <v>29</v>
      </c>
      <c r="K375" s="1">
        <v>72</v>
      </c>
      <c r="L375">
        <v>18</v>
      </c>
      <c r="M375" s="1">
        <v>27</v>
      </c>
      <c r="N375">
        <v>15</v>
      </c>
      <c r="O375" s="1">
        <v>57</v>
      </c>
      <c r="P375" s="1">
        <v>26</v>
      </c>
      <c r="Q375" s="36">
        <f t="shared" si="352"/>
        <v>516</v>
      </c>
      <c r="R375" s="36">
        <f t="shared" si="340"/>
        <v>107</v>
      </c>
      <c r="S375" s="36">
        <f t="shared" si="341"/>
        <v>54</v>
      </c>
      <c r="T375" s="36">
        <f t="shared" si="342"/>
        <v>12</v>
      </c>
      <c r="U375" s="36">
        <f t="shared" si="343"/>
        <v>31</v>
      </c>
      <c r="V375" s="36">
        <f t="shared" si="344"/>
        <v>3225</v>
      </c>
      <c r="W375" s="45">
        <f t="shared" si="345"/>
        <v>720</v>
      </c>
      <c r="X375" s="50">
        <f t="shared" si="346"/>
        <v>4.479166666666667</v>
      </c>
      <c r="Y375" s="46">
        <f t="shared" si="311"/>
        <v>0.27126736111111083</v>
      </c>
      <c r="Z375" s="46">
        <f t="shared" si="312"/>
        <v>0.22960069444444473</v>
      </c>
      <c r="AA375" s="46">
        <f t="shared" si="313"/>
        <v>2.1879340277777786</v>
      </c>
      <c r="AB375" s="46">
        <f t="shared" si="314"/>
        <v>6.1462673611111125</v>
      </c>
      <c r="AC375" s="46">
        <f t="shared" si="315"/>
        <v>12.104600694444446</v>
      </c>
      <c r="AD375" s="46">
        <f t="shared" si="316"/>
        <v>139.9739583333332</v>
      </c>
      <c r="AE375" s="46">
        <f t="shared" si="317"/>
        <v>24.567274305555586</v>
      </c>
      <c r="AF375" s="46">
        <f t="shared" si="318"/>
        <v>118.14843750000004</v>
      </c>
      <c r="AG375" s="46">
        <f t="shared" si="319"/>
        <v>73.755208333333343</v>
      </c>
      <c r="AH375" s="46">
        <f t="shared" si="320"/>
        <v>375.24262152777783</v>
      </c>
      <c r="AI375" s="46">
        <f t="shared" si="347"/>
        <v>1.0176460361613351</v>
      </c>
      <c r="AJ375" s="47">
        <f t="shared" si="353"/>
        <v>1.0087844349321291</v>
      </c>
      <c r="AK375" s="47">
        <f t="shared" si="354"/>
        <v>71.01513182179653</v>
      </c>
      <c r="AL375" s="47">
        <f t="shared" si="355"/>
        <v>-11.466964173607535</v>
      </c>
      <c r="AM375" s="47">
        <f t="shared" si="356"/>
        <v>-170.23543933710857</v>
      </c>
      <c r="AN375" s="47">
        <f t="shared" si="357"/>
        <v>-178.11615036381335</v>
      </c>
      <c r="AO375" s="47">
        <f t="shared" si="358"/>
        <v>-1271.7222717400753</v>
      </c>
      <c r="AP375" s="47">
        <f t="shared" si="359"/>
        <v>1.3946947361896166E-3</v>
      </c>
      <c r="AQ375" s="47">
        <f t="shared" si="348"/>
        <v>-2.1764569708214792</v>
      </c>
      <c r="AR375" s="1">
        <f t="shared" si="360"/>
        <v>192</v>
      </c>
      <c r="AS375" s="1">
        <f t="shared" si="329"/>
        <v>29</v>
      </c>
      <c r="AT375" s="1">
        <f t="shared" si="330"/>
        <v>18</v>
      </c>
      <c r="AU375" s="1">
        <f t="shared" si="331"/>
        <v>15</v>
      </c>
      <c r="AV375" s="1">
        <f t="shared" si="332"/>
        <v>26</v>
      </c>
      <c r="AW375" s="27">
        <f t="shared" si="321"/>
        <v>280</v>
      </c>
      <c r="AX375" s="41">
        <f t="shared" si="349"/>
        <v>4.2357142857142858</v>
      </c>
      <c r="AY375" s="29">
        <f t="shared" si="322"/>
        <v>0.58413265306122442</v>
      </c>
      <c r="AZ375" s="29">
        <f t="shared" si="323"/>
        <v>5.5561224489795939E-2</v>
      </c>
      <c r="BA375" s="29">
        <f t="shared" si="324"/>
        <v>1.5269897959183674</v>
      </c>
      <c r="BB375" s="29">
        <f t="shared" si="325"/>
        <v>4.9984183673469387</v>
      </c>
      <c r="BC375" s="29">
        <f t="shared" si="326"/>
        <v>10.469846938775511</v>
      </c>
      <c r="BD375" s="29">
        <f t="shared" si="327"/>
        <v>112.15346938775508</v>
      </c>
      <c r="BE375" s="29">
        <f t="shared" si="327"/>
        <v>1.6112755102040823</v>
      </c>
      <c r="BF375" s="29">
        <f t="shared" si="327"/>
        <v>27.485816326530614</v>
      </c>
      <c r="BG375" s="29">
        <f t="shared" si="327"/>
        <v>74.976275510204076</v>
      </c>
      <c r="BH375" s="29">
        <f t="shared" si="328"/>
        <v>272.21602040816327</v>
      </c>
      <c r="BI375" s="29">
        <f t="shared" si="350"/>
        <v>1.7506912442396312</v>
      </c>
      <c r="BJ375" s="28">
        <f t="shared" si="333"/>
        <v>1.323136895502363</v>
      </c>
      <c r="BK375" s="28">
        <f t="shared" si="334"/>
        <v>37.004463762819761</v>
      </c>
      <c r="BL375" s="28">
        <f t="shared" si="335"/>
        <v>-0.16396130675399925</v>
      </c>
      <c r="BM375" s="28">
        <f t="shared" si="336"/>
        <v>-14.662646619902006</v>
      </c>
      <c r="BN375" s="28">
        <f t="shared" si="337"/>
        <v>-72.364543220934564</v>
      </c>
      <c r="BO375" s="28">
        <f t="shared" si="338"/>
        <v>-380.25024926292633</v>
      </c>
      <c r="BP375" s="28">
        <f t="shared" si="339"/>
        <v>3.6100152136355431E-3</v>
      </c>
      <c r="BQ375" s="28">
        <f t="shared" si="351"/>
        <v>-1.5538838898088652</v>
      </c>
    </row>
    <row r="376" spans="1:69" x14ac:dyDescent="0.2">
      <c r="A376" s="1" t="s">
        <v>708</v>
      </c>
      <c r="B376" s="1" t="s">
        <v>1213</v>
      </c>
      <c r="C376" s="1" t="s">
        <v>49</v>
      </c>
      <c r="D376" s="2" t="s">
        <v>416</v>
      </c>
      <c r="E376" s="4" t="s">
        <v>1214</v>
      </c>
      <c r="F376" s="1" t="s">
        <v>1215</v>
      </c>
      <c r="G376" s="1">
        <v>186</v>
      </c>
      <c r="H376">
        <v>64</v>
      </c>
      <c r="I376" s="1">
        <v>30</v>
      </c>
      <c r="J376">
        <v>5</v>
      </c>
      <c r="K376" s="1">
        <v>7</v>
      </c>
      <c r="L376">
        <v>2</v>
      </c>
      <c r="M376" s="1">
        <v>4</v>
      </c>
      <c r="N376">
        <v>3</v>
      </c>
      <c r="O376" s="1">
        <v>9</v>
      </c>
      <c r="P376" s="1">
        <v>6</v>
      </c>
      <c r="Q376" s="36">
        <f t="shared" si="352"/>
        <v>122</v>
      </c>
      <c r="R376" s="36">
        <f t="shared" si="340"/>
        <v>25</v>
      </c>
      <c r="S376" s="36">
        <f t="shared" si="341"/>
        <v>5</v>
      </c>
      <c r="T376" s="36">
        <f t="shared" si="342"/>
        <v>1</v>
      </c>
      <c r="U376" s="36">
        <f t="shared" si="343"/>
        <v>3</v>
      </c>
      <c r="V376" s="36">
        <f t="shared" si="344"/>
        <v>730</v>
      </c>
      <c r="W376" s="45">
        <f t="shared" si="345"/>
        <v>156</v>
      </c>
      <c r="X376" s="50">
        <f t="shared" si="346"/>
        <v>4.6794871794871797</v>
      </c>
      <c r="Y376" s="46">
        <f t="shared" si="311"/>
        <v>0.10272846811308334</v>
      </c>
      <c r="Z376" s="46">
        <f t="shared" si="312"/>
        <v>0.46170282708744281</v>
      </c>
      <c r="AA376" s="46">
        <f t="shared" si="313"/>
        <v>2.8206771860618023</v>
      </c>
      <c r="AB376" s="46">
        <f t="shared" si="314"/>
        <v>7.1796515450361618</v>
      </c>
      <c r="AC376" s="46">
        <f t="shared" si="315"/>
        <v>13.538625904010521</v>
      </c>
      <c r="AD376" s="46">
        <f t="shared" si="316"/>
        <v>12.532873109796167</v>
      </c>
      <c r="AE376" s="46">
        <f t="shared" si="317"/>
        <v>11.54257067718607</v>
      </c>
      <c r="AF376" s="46">
        <f t="shared" si="318"/>
        <v>14.103385930309011</v>
      </c>
      <c r="AG376" s="46">
        <f t="shared" si="319"/>
        <v>7.1796515450361618</v>
      </c>
      <c r="AH376" s="46">
        <f t="shared" si="320"/>
        <v>40.615877712031562</v>
      </c>
      <c r="AI376" s="46">
        <f t="shared" si="347"/>
        <v>0.55467328370554181</v>
      </c>
      <c r="AJ376" s="47">
        <f t="shared" si="353"/>
        <v>0.74476391138772413</v>
      </c>
      <c r="AK376" s="47">
        <f t="shared" si="354"/>
        <v>9.7238931113572669</v>
      </c>
      <c r="AL376" s="47">
        <f t="shared" si="355"/>
        <v>-18.985757832649718</v>
      </c>
      <c r="AM376" s="47">
        <f t="shared" si="356"/>
        <v>-57.338220560273669</v>
      </c>
      <c r="AN376" s="47">
        <f t="shared" si="357"/>
        <v>-46.569242950512461</v>
      </c>
      <c r="AO376" s="47">
        <f t="shared" si="358"/>
        <v>-361.76559727452525</v>
      </c>
      <c r="AP376" s="47">
        <f t="shared" si="359"/>
        <v>6.5354000837871806E-3</v>
      </c>
      <c r="AQ376" s="47">
        <f t="shared" si="348"/>
        <v>-3.1038897519493167</v>
      </c>
      <c r="AR376" s="1">
        <f t="shared" si="360"/>
        <v>64</v>
      </c>
      <c r="AS376" s="1">
        <f t="shared" si="329"/>
        <v>5</v>
      </c>
      <c r="AT376" s="1">
        <f t="shared" si="330"/>
        <v>2</v>
      </c>
      <c r="AU376" s="1">
        <f t="shared" si="331"/>
        <v>3</v>
      </c>
      <c r="AV376" s="1">
        <f t="shared" si="332"/>
        <v>6</v>
      </c>
      <c r="AW376" s="27">
        <f t="shared" si="321"/>
        <v>80</v>
      </c>
      <c r="AX376" s="41">
        <f t="shared" si="349"/>
        <v>4.4749999999999996</v>
      </c>
      <c r="AY376" s="29">
        <f t="shared" si="322"/>
        <v>0.2756250000000004</v>
      </c>
      <c r="AZ376" s="29">
        <f t="shared" si="323"/>
        <v>0.22562499999999966</v>
      </c>
      <c r="BA376" s="29">
        <f t="shared" si="324"/>
        <v>2.1756249999999988</v>
      </c>
      <c r="BB376" s="29">
        <f t="shared" si="325"/>
        <v>6.1256249999999985</v>
      </c>
      <c r="BC376" s="29">
        <f t="shared" si="326"/>
        <v>12.075624999999997</v>
      </c>
      <c r="BD376" s="29">
        <f t="shared" si="327"/>
        <v>17.640000000000025</v>
      </c>
      <c r="BE376" s="29">
        <f t="shared" si="327"/>
        <v>1.1281249999999983</v>
      </c>
      <c r="BF376" s="29">
        <f t="shared" si="327"/>
        <v>4.3512499999999976</v>
      </c>
      <c r="BG376" s="29">
        <f t="shared" si="327"/>
        <v>18.376874999999995</v>
      </c>
      <c r="BH376" s="29">
        <f t="shared" si="328"/>
        <v>72.453749999999985</v>
      </c>
      <c r="BI376" s="29">
        <f t="shared" si="350"/>
        <v>1.4424050632911394</v>
      </c>
      <c r="BJ376" s="28">
        <f t="shared" si="333"/>
        <v>1.2010016916270931</v>
      </c>
      <c r="BK376" s="28">
        <f t="shared" si="334"/>
        <v>5.3459762725501516</v>
      </c>
      <c r="BL376" s="28">
        <f t="shared" si="335"/>
        <v>-0.30932852868734928</v>
      </c>
      <c r="BM376" s="28">
        <f t="shared" si="336"/>
        <v>-3.7048889863408205</v>
      </c>
      <c r="BN376" s="28">
        <f t="shared" si="337"/>
        <v>-26.255240885564092</v>
      </c>
      <c r="BO376" s="28">
        <f t="shared" si="338"/>
        <v>-145.33988754362889</v>
      </c>
      <c r="BP376" s="28">
        <f t="shared" si="339"/>
        <v>1.2982797792924375E-2</v>
      </c>
      <c r="BQ376" s="28">
        <f t="shared" si="351"/>
        <v>-2.2104948999892371</v>
      </c>
    </row>
    <row r="377" spans="1:69" x14ac:dyDescent="0.2">
      <c r="A377" s="1" t="s">
        <v>708</v>
      </c>
      <c r="B377" s="1" t="s">
        <v>1216</v>
      </c>
      <c r="C377" s="1" t="s">
        <v>34</v>
      </c>
      <c r="D377" s="2" t="s">
        <v>441</v>
      </c>
      <c r="F377" s="1" t="s">
        <v>1217</v>
      </c>
      <c r="G377" s="1">
        <v>158</v>
      </c>
      <c r="H377">
        <v>34</v>
      </c>
      <c r="I377" s="1">
        <v>32</v>
      </c>
      <c r="J377">
        <v>4</v>
      </c>
      <c r="K377" s="1">
        <v>14</v>
      </c>
      <c r="L377">
        <v>1</v>
      </c>
      <c r="M377" s="1">
        <v>7</v>
      </c>
      <c r="N377">
        <v>4</v>
      </c>
      <c r="O377" s="1">
        <v>9</v>
      </c>
      <c r="P377" s="1">
        <v>1</v>
      </c>
      <c r="Q377" s="36">
        <f t="shared" si="352"/>
        <v>124</v>
      </c>
      <c r="R377" s="36">
        <f t="shared" si="340"/>
        <v>28</v>
      </c>
      <c r="S377" s="36">
        <f t="shared" si="341"/>
        <v>13</v>
      </c>
      <c r="T377" s="36">
        <f t="shared" si="342"/>
        <v>3</v>
      </c>
      <c r="U377" s="36">
        <f t="shared" si="343"/>
        <v>8</v>
      </c>
      <c r="V377" s="36">
        <f t="shared" si="344"/>
        <v>785</v>
      </c>
      <c r="W377" s="45">
        <f t="shared" si="345"/>
        <v>176</v>
      </c>
      <c r="X377" s="50">
        <f t="shared" si="346"/>
        <v>4.4602272727272725</v>
      </c>
      <c r="Y377" s="46">
        <f t="shared" si="311"/>
        <v>0.29135459710743827</v>
      </c>
      <c r="Z377" s="46">
        <f t="shared" si="312"/>
        <v>0.21180914256198324</v>
      </c>
      <c r="AA377" s="46">
        <f t="shared" si="313"/>
        <v>2.1322636880165282</v>
      </c>
      <c r="AB377" s="46">
        <f t="shared" si="314"/>
        <v>6.0527182334710732</v>
      </c>
      <c r="AC377" s="46">
        <f t="shared" si="315"/>
        <v>11.973172778925619</v>
      </c>
      <c r="AD377" s="46">
        <f t="shared" si="316"/>
        <v>36.127970041322342</v>
      </c>
      <c r="AE377" s="46">
        <f t="shared" si="317"/>
        <v>5.9306559917355308</v>
      </c>
      <c r="AF377" s="46">
        <f t="shared" si="318"/>
        <v>27.719427944214868</v>
      </c>
      <c r="AG377" s="46">
        <f t="shared" si="319"/>
        <v>18.15815470041322</v>
      </c>
      <c r="AH377" s="46">
        <f t="shared" si="320"/>
        <v>95.785382231404952</v>
      </c>
      <c r="AI377" s="46">
        <f t="shared" si="347"/>
        <v>1.0498376623376624</v>
      </c>
      <c r="AJ377" s="47">
        <f t="shared" si="353"/>
        <v>1.0246158608657503</v>
      </c>
      <c r="AK377" s="47">
        <f t="shared" si="354"/>
        <v>18.128892529179677</v>
      </c>
      <c r="AL377" s="47">
        <f t="shared" si="355"/>
        <v>-2.5374170944583567</v>
      </c>
      <c r="AM377" s="47">
        <f t="shared" si="356"/>
        <v>-37.628897647135105</v>
      </c>
      <c r="AN377" s="47">
        <f t="shared" si="357"/>
        <v>-41.530170794134072</v>
      </c>
      <c r="AO377" s="47">
        <f t="shared" si="358"/>
        <v>-308.12053145562186</v>
      </c>
      <c r="AP377" s="47">
        <f t="shared" si="359"/>
        <v>5.779967159277504E-3</v>
      </c>
      <c r="AQ377" s="47">
        <f t="shared" si="348"/>
        <v>-2.1483451528847901</v>
      </c>
      <c r="AR377" s="1">
        <f t="shared" si="360"/>
        <v>34</v>
      </c>
      <c r="AS377" s="1">
        <f t="shared" si="329"/>
        <v>4</v>
      </c>
      <c r="AT377" s="1">
        <f t="shared" si="330"/>
        <v>1</v>
      </c>
      <c r="AU377" s="1">
        <f t="shared" si="331"/>
        <v>4</v>
      </c>
      <c r="AV377" s="1">
        <f t="shared" si="332"/>
        <v>1</v>
      </c>
      <c r="AW377" s="27">
        <f t="shared" si="321"/>
        <v>44</v>
      </c>
      <c r="AX377" s="41">
        <f t="shared" si="349"/>
        <v>4.5</v>
      </c>
      <c r="AY377" s="29">
        <f t="shared" si="322"/>
        <v>0.25</v>
      </c>
      <c r="AZ377" s="29">
        <f t="shared" si="323"/>
        <v>0.25</v>
      </c>
      <c r="BA377" s="29">
        <f t="shared" si="324"/>
        <v>2.25</v>
      </c>
      <c r="BB377" s="29">
        <f t="shared" si="325"/>
        <v>6.25</v>
      </c>
      <c r="BC377" s="29">
        <f t="shared" si="326"/>
        <v>12.25</v>
      </c>
      <c r="BD377" s="29">
        <f t="shared" si="327"/>
        <v>8.5</v>
      </c>
      <c r="BE377" s="29">
        <f t="shared" si="327"/>
        <v>1</v>
      </c>
      <c r="BF377" s="29">
        <f t="shared" si="327"/>
        <v>2.25</v>
      </c>
      <c r="BG377" s="29">
        <f t="shared" ref="BG377:BH440" si="361">AU377*BB377</f>
        <v>25</v>
      </c>
      <c r="BH377" s="29">
        <f t="shared" si="328"/>
        <v>12.25</v>
      </c>
      <c r="BI377" s="29">
        <f t="shared" si="350"/>
        <v>1.1395348837209303</v>
      </c>
      <c r="BJ377" s="28">
        <f t="shared" si="333"/>
        <v>1.0674899923282326</v>
      </c>
      <c r="BK377" s="28">
        <f t="shared" si="334"/>
        <v>3.493795598589478</v>
      </c>
      <c r="BL377" s="28">
        <f t="shared" si="335"/>
        <v>-0.41103477630464447</v>
      </c>
      <c r="BM377" s="28">
        <f t="shared" si="336"/>
        <v>-2.7744847400563502</v>
      </c>
      <c r="BN377" s="28">
        <f t="shared" si="337"/>
        <v>-51.379347038080553</v>
      </c>
      <c r="BO377" s="28">
        <f t="shared" si="338"/>
        <v>-35.246232068123263</v>
      </c>
      <c r="BP377" s="28">
        <f t="shared" si="339"/>
        <v>2.4363233665559248E-2</v>
      </c>
      <c r="BQ377" s="28">
        <f t="shared" si="351"/>
        <v>-2.1029686229539952</v>
      </c>
    </row>
    <row r="378" spans="1:69" x14ac:dyDescent="0.2">
      <c r="A378" s="1" t="s">
        <v>708</v>
      </c>
      <c r="B378" s="1" t="s">
        <v>1218</v>
      </c>
      <c r="C378" s="1" t="s">
        <v>18</v>
      </c>
      <c r="D378" s="2" t="s">
        <v>1219</v>
      </c>
      <c r="E378" s="4" t="s">
        <v>1220</v>
      </c>
      <c r="F378" s="1" t="s">
        <v>1221</v>
      </c>
      <c r="G378" s="1">
        <v>544</v>
      </c>
      <c r="H378">
        <v>153</v>
      </c>
      <c r="I378" s="1">
        <v>128</v>
      </c>
      <c r="J378">
        <v>60</v>
      </c>
      <c r="K378" s="1">
        <v>59</v>
      </c>
      <c r="L378">
        <v>39</v>
      </c>
      <c r="M378" s="1">
        <v>48</v>
      </c>
      <c r="N378">
        <v>40</v>
      </c>
      <c r="O378" s="1">
        <v>70</v>
      </c>
      <c r="P378" s="1">
        <v>63</v>
      </c>
      <c r="Q378" s="36">
        <f t="shared" si="352"/>
        <v>391</v>
      </c>
      <c r="R378" s="36">
        <f t="shared" si="340"/>
        <v>68</v>
      </c>
      <c r="S378" s="36">
        <f t="shared" si="341"/>
        <v>20</v>
      </c>
      <c r="T378" s="36">
        <f t="shared" si="342"/>
        <v>8</v>
      </c>
      <c r="U378" s="36">
        <f t="shared" si="343"/>
        <v>7</v>
      </c>
      <c r="V378" s="36">
        <f t="shared" si="344"/>
        <v>2310</v>
      </c>
      <c r="W378" s="45">
        <f t="shared" si="345"/>
        <v>494</v>
      </c>
      <c r="X378" s="50">
        <f t="shared" si="346"/>
        <v>4.6761133603238862</v>
      </c>
      <c r="Y378" s="46">
        <f t="shared" ref="Y378:Y441" si="362">(5-X378)*(5-X378)</f>
        <v>0.10490255536068474</v>
      </c>
      <c r="Z378" s="46">
        <f t="shared" ref="Z378:Z441" si="363">(4-X378)*(4-X378)</f>
        <v>0.45712927600845726</v>
      </c>
      <c r="AA378" s="46">
        <f t="shared" ref="AA378:AA441" si="364">(3-X378)*(3-X378)</f>
        <v>2.8093559966562296</v>
      </c>
      <c r="AB378" s="46">
        <f t="shared" ref="AB378:AB441" si="365">(2-X378)*(2-X378)</f>
        <v>7.1615827173040021</v>
      </c>
      <c r="AC378" s="46">
        <f t="shared" ref="AC378:AC441" si="366">(1-X378)*(1-X378)</f>
        <v>13.513809437951775</v>
      </c>
      <c r="AD378" s="46">
        <f t="shared" ref="AD378:AD441" si="367">Q378*Y378</f>
        <v>41.016899146027733</v>
      </c>
      <c r="AE378" s="46">
        <f t="shared" ref="AE378:AE441" si="368">R378*Z378</f>
        <v>31.084790768575093</v>
      </c>
      <c r="AF378" s="46">
        <f t="shared" ref="AF378:AF441" si="369">S378*AA378</f>
        <v>56.187119933124592</v>
      </c>
      <c r="AG378" s="46">
        <f t="shared" ref="AG378:AG441" si="370">T378*AB378</f>
        <v>57.292661738432017</v>
      </c>
      <c r="AH378" s="46">
        <f t="shared" ref="AH378:AH409" si="371">U378*AC378</f>
        <v>94.596666065662419</v>
      </c>
      <c r="AI378" s="46">
        <f t="shared" si="347"/>
        <v>0.56831265243777251</v>
      </c>
      <c r="AJ378" s="47">
        <f t="shared" si="353"/>
        <v>0.75386514207633482</v>
      </c>
      <c r="AK378" s="47">
        <f t="shared" si="354"/>
        <v>31.00807966944074</v>
      </c>
      <c r="AL378" s="47">
        <f t="shared" si="355"/>
        <v>-49.055361332021633</v>
      </c>
      <c r="AM378" s="47">
        <f t="shared" si="356"/>
        <v>-219.81593477578573</v>
      </c>
      <c r="AN378" s="47">
        <f t="shared" si="357"/>
        <v>-357.8677133217451</v>
      </c>
      <c r="AO378" s="47">
        <f t="shared" si="358"/>
        <v>-811.67793188887981</v>
      </c>
      <c r="AP378" s="47">
        <f t="shared" si="359"/>
        <v>2.0366430844835832E-3</v>
      </c>
      <c r="AQ378" s="47">
        <f t="shared" si="348"/>
        <v>-2.8663895251183309</v>
      </c>
      <c r="AR378" s="1">
        <f t="shared" si="360"/>
        <v>153</v>
      </c>
      <c r="AS378" s="1">
        <f t="shared" si="329"/>
        <v>60</v>
      </c>
      <c r="AT378" s="1">
        <f t="shared" si="330"/>
        <v>39</v>
      </c>
      <c r="AU378" s="1">
        <f t="shared" si="331"/>
        <v>40</v>
      </c>
      <c r="AV378" s="1">
        <f t="shared" si="332"/>
        <v>63</v>
      </c>
      <c r="AW378" s="27">
        <f t="shared" ref="AW378:AW441" si="372">AR378+AS378+AT378+AU378+AV378</f>
        <v>355</v>
      </c>
      <c r="AX378" s="41">
        <f t="shared" si="349"/>
        <v>3.563380281690141</v>
      </c>
      <c r="AY378" s="29">
        <f t="shared" ref="AY378:AY441" si="373">(5-AX378)*(5-AX378)</f>
        <v>2.0638762150366987</v>
      </c>
      <c r="AZ378" s="29">
        <f t="shared" ref="AZ378:AZ441" si="374">(4-AX378)*(4-AX378)</f>
        <v>0.19063677841698065</v>
      </c>
      <c r="BA378" s="29">
        <f t="shared" ref="BA378:BA441" si="375">(3-AX378)*(3-AX378)</f>
        <v>0.31739734179726259</v>
      </c>
      <c r="BB378" s="29">
        <f t="shared" ref="BB378:BB441" si="376">(2-AX378)*(2-AX378)</f>
        <v>2.4441579051775446</v>
      </c>
      <c r="BC378" s="29">
        <f t="shared" ref="BC378:BC441" si="377">(1-AX378)*(1-AX378)</f>
        <v>6.5709184685578261</v>
      </c>
      <c r="BD378" s="29">
        <f t="shared" ref="BD378:BH441" si="378">AR378*AY378</f>
        <v>315.77306090061489</v>
      </c>
      <c r="BE378" s="29">
        <f t="shared" si="378"/>
        <v>11.438206705018839</v>
      </c>
      <c r="BF378" s="29">
        <f t="shared" si="378"/>
        <v>12.378496330093242</v>
      </c>
      <c r="BG378" s="29">
        <f t="shared" si="361"/>
        <v>97.766316207101781</v>
      </c>
      <c r="BH378" s="29">
        <f t="shared" si="361"/>
        <v>413.96786351914307</v>
      </c>
      <c r="BI378" s="29">
        <f t="shared" si="350"/>
        <v>2.4048698973502027</v>
      </c>
      <c r="BJ378" s="28">
        <f t="shared" si="333"/>
        <v>1.5507642945819338</v>
      </c>
      <c r="BK378" s="28">
        <f t="shared" si="334"/>
        <v>121.64087085724285</v>
      </c>
      <c r="BL378" s="28">
        <f t="shared" si="335"/>
        <v>1.3391335984356265</v>
      </c>
      <c r="BM378" s="28">
        <f t="shared" si="336"/>
        <v>-1.8699593063315145</v>
      </c>
      <c r="BN378" s="28">
        <f t="shared" si="337"/>
        <v>-40.984203783292863</v>
      </c>
      <c r="BO378" s="28">
        <f t="shared" si="338"/>
        <v>-284.53931916406191</v>
      </c>
      <c r="BP378" s="28">
        <f t="shared" si="339"/>
        <v>2.8408636225412524E-3</v>
      </c>
      <c r="BQ378" s="28">
        <f t="shared" si="351"/>
        <v>-0.58071081303350436</v>
      </c>
    </row>
    <row r="379" spans="1:69" x14ac:dyDescent="0.2">
      <c r="A379" s="1" t="s">
        <v>708</v>
      </c>
      <c r="B379" s="1" t="s">
        <v>1222</v>
      </c>
      <c r="C379" s="1" t="s">
        <v>100</v>
      </c>
      <c r="D379" s="2">
        <v>7251</v>
      </c>
      <c r="E379" s="4" t="s">
        <v>204</v>
      </c>
      <c r="F379" s="1" t="s">
        <v>1223</v>
      </c>
      <c r="G379" s="1">
        <v>4678</v>
      </c>
      <c r="H379">
        <v>1875</v>
      </c>
      <c r="I379" s="1">
        <v>1317</v>
      </c>
      <c r="J379">
        <v>546</v>
      </c>
      <c r="K379" s="1">
        <v>499</v>
      </c>
      <c r="L379">
        <v>197</v>
      </c>
      <c r="M379" s="1">
        <v>283</v>
      </c>
      <c r="N379">
        <v>194</v>
      </c>
      <c r="O379" s="1">
        <v>477</v>
      </c>
      <c r="P379" s="1">
        <v>341</v>
      </c>
      <c r="Q379" s="36">
        <f t="shared" si="352"/>
        <v>2803</v>
      </c>
      <c r="R379" s="36">
        <f t="shared" si="340"/>
        <v>771</v>
      </c>
      <c r="S379" s="36">
        <f t="shared" si="341"/>
        <v>302</v>
      </c>
      <c r="T379" s="36">
        <f t="shared" si="342"/>
        <v>89</v>
      </c>
      <c r="U379" s="36">
        <f t="shared" si="343"/>
        <v>136</v>
      </c>
      <c r="V379" s="36">
        <f t="shared" si="344"/>
        <v>18319</v>
      </c>
      <c r="W379" s="45">
        <f t="shared" si="345"/>
        <v>4101</v>
      </c>
      <c r="X379" s="50">
        <f t="shared" si="346"/>
        <v>4.4669592782248229</v>
      </c>
      <c r="Y379" s="46">
        <f t="shared" si="362"/>
        <v>0.28413241107060183</v>
      </c>
      <c r="Z379" s="46">
        <f t="shared" si="363"/>
        <v>0.21805096752024752</v>
      </c>
      <c r="AA379" s="46">
        <f t="shared" si="364"/>
        <v>2.1519695239698931</v>
      </c>
      <c r="AB379" s="46">
        <f t="shared" si="365"/>
        <v>6.0858880804195392</v>
      </c>
      <c r="AC379" s="46">
        <f t="shared" si="366"/>
        <v>12.019806636869184</v>
      </c>
      <c r="AD379" s="46">
        <f t="shared" si="367"/>
        <v>796.42314823089691</v>
      </c>
      <c r="AE379" s="46">
        <f t="shared" si="368"/>
        <v>168.11729595811084</v>
      </c>
      <c r="AF379" s="46">
        <f t="shared" si="369"/>
        <v>649.8947962389077</v>
      </c>
      <c r="AG379" s="46">
        <f t="shared" si="370"/>
        <v>541.64403915733897</v>
      </c>
      <c r="AH379" s="46">
        <f t="shared" si="371"/>
        <v>1634.6937026142091</v>
      </c>
      <c r="AI379" s="46">
        <f t="shared" si="347"/>
        <v>0.92457877614621065</v>
      </c>
      <c r="AJ379" s="47">
        <f t="shared" si="353"/>
        <v>0.96155019429367838</v>
      </c>
      <c r="AK379" s="47">
        <f t="shared" si="354"/>
        <v>477.5165001849744</v>
      </c>
      <c r="AL379" s="47">
        <f t="shared" si="355"/>
        <v>-88.303013563392867</v>
      </c>
      <c r="AM379" s="47">
        <f t="shared" si="356"/>
        <v>-1072.3714372346067</v>
      </c>
      <c r="AN379" s="47">
        <f t="shared" si="357"/>
        <v>-1503.0037663837811</v>
      </c>
      <c r="AO379" s="47">
        <f t="shared" si="358"/>
        <v>-6374.8394316359309</v>
      </c>
      <c r="AP379" s="47">
        <f t="shared" si="359"/>
        <v>2.4402144484972539E-4</v>
      </c>
      <c r="AQ379" s="47">
        <f t="shared" si="348"/>
        <v>-2.0890678696495191</v>
      </c>
      <c r="AR379" s="1">
        <f t="shared" si="360"/>
        <v>1875</v>
      </c>
      <c r="AS379" s="1">
        <f t="shared" si="329"/>
        <v>546</v>
      </c>
      <c r="AT379" s="1">
        <f t="shared" si="330"/>
        <v>197</v>
      </c>
      <c r="AU379" s="1">
        <f t="shared" si="331"/>
        <v>194</v>
      </c>
      <c r="AV379" s="1">
        <f t="shared" si="332"/>
        <v>341</v>
      </c>
      <c r="AW379" s="27">
        <f t="shared" si="372"/>
        <v>3153</v>
      </c>
      <c r="AX379" s="41">
        <f t="shared" si="349"/>
        <v>4.0846812559467178</v>
      </c>
      <c r="AY379" s="29">
        <f t="shared" si="373"/>
        <v>0.83780840321527783</v>
      </c>
      <c r="AZ379" s="29">
        <f t="shared" si="374"/>
        <v>7.1709151087135329E-3</v>
      </c>
      <c r="BA379" s="29">
        <f t="shared" si="375"/>
        <v>1.1765334270021492</v>
      </c>
      <c r="BB379" s="29">
        <f t="shared" si="376"/>
        <v>4.3458959388955849</v>
      </c>
      <c r="BC379" s="29">
        <f t="shared" si="377"/>
        <v>9.5152584507890197</v>
      </c>
      <c r="BD379" s="29">
        <f t="shared" si="378"/>
        <v>1570.8907560286459</v>
      </c>
      <c r="BE379" s="29">
        <f t="shared" si="378"/>
        <v>3.9153196493575888</v>
      </c>
      <c r="BF379" s="29">
        <f t="shared" si="378"/>
        <v>231.77708511942339</v>
      </c>
      <c r="BG379" s="29">
        <f t="shared" si="361"/>
        <v>843.10381214574352</v>
      </c>
      <c r="BH379" s="29">
        <f t="shared" si="361"/>
        <v>3244.7031317190558</v>
      </c>
      <c r="BI379" s="29">
        <f t="shared" si="350"/>
        <v>1.8700476220375084</v>
      </c>
      <c r="BJ379" s="28">
        <f t="shared" si="333"/>
        <v>1.3674968453482839</v>
      </c>
      <c r="BK379" s="28">
        <f t="shared" si="334"/>
        <v>562.26278662274149</v>
      </c>
      <c r="BL379" s="28">
        <f t="shared" si="335"/>
        <v>-0.12965089381008651</v>
      </c>
      <c r="BM379" s="28">
        <f t="shared" si="336"/>
        <v>-98.309080175168916</v>
      </c>
      <c r="BN379" s="28">
        <f t="shared" si="337"/>
        <v>-687.29267464624422</v>
      </c>
      <c r="BO379" s="28">
        <f t="shared" si="338"/>
        <v>-3913.8687981667476</v>
      </c>
      <c r="BP379" s="28">
        <f t="shared" si="339"/>
        <v>3.17460253533243E-4</v>
      </c>
      <c r="BQ379" s="28">
        <f t="shared" si="351"/>
        <v>-1.3134401854356876</v>
      </c>
    </row>
    <row r="380" spans="1:69" x14ac:dyDescent="0.2">
      <c r="A380" s="1" t="s">
        <v>708</v>
      </c>
      <c r="B380" s="1" t="s">
        <v>1096</v>
      </c>
      <c r="C380" s="1" t="s">
        <v>34</v>
      </c>
      <c r="D380" s="2" t="s">
        <v>1224</v>
      </c>
      <c r="E380" s="4" t="s">
        <v>1098</v>
      </c>
      <c r="F380" s="1" t="s">
        <v>1225</v>
      </c>
      <c r="G380" s="1">
        <v>56</v>
      </c>
      <c r="H380">
        <v>11</v>
      </c>
      <c r="I380" s="1">
        <v>9</v>
      </c>
      <c r="J380">
        <v>2</v>
      </c>
      <c r="K380" s="1">
        <v>2</v>
      </c>
      <c r="L380">
        <v>1</v>
      </c>
      <c r="M380" s="1">
        <v>5</v>
      </c>
      <c r="N380">
        <v>2</v>
      </c>
      <c r="O380" s="1">
        <v>5</v>
      </c>
      <c r="P380" s="1">
        <v>2</v>
      </c>
      <c r="Q380" s="36">
        <f t="shared" si="352"/>
        <v>45</v>
      </c>
      <c r="R380" s="36">
        <f t="shared" si="340"/>
        <v>7</v>
      </c>
      <c r="S380" s="36">
        <f t="shared" si="341"/>
        <v>1</v>
      </c>
      <c r="T380" s="36">
        <f t="shared" si="342"/>
        <v>3</v>
      </c>
      <c r="U380" s="36">
        <f t="shared" si="343"/>
        <v>3</v>
      </c>
      <c r="V380" s="36">
        <f t="shared" si="344"/>
        <v>265</v>
      </c>
      <c r="W380" s="45">
        <f t="shared" si="345"/>
        <v>59</v>
      </c>
      <c r="X380" s="50">
        <f t="shared" si="346"/>
        <v>4.4915254237288131</v>
      </c>
      <c r="Y380" s="46">
        <f t="shared" si="362"/>
        <v>0.25854639471416302</v>
      </c>
      <c r="Z380" s="46">
        <f t="shared" si="363"/>
        <v>0.24159724217178929</v>
      </c>
      <c r="AA380" s="46">
        <f t="shared" si="364"/>
        <v>2.2246480896294156</v>
      </c>
      <c r="AB380" s="46">
        <f t="shared" si="365"/>
        <v>6.2076989370870415</v>
      </c>
      <c r="AC380" s="46">
        <f t="shared" si="366"/>
        <v>12.190749784544668</v>
      </c>
      <c r="AD380" s="46">
        <f t="shared" si="367"/>
        <v>11.634587762137336</v>
      </c>
      <c r="AE380" s="46">
        <f t="shared" si="368"/>
        <v>1.691180695202525</v>
      </c>
      <c r="AF380" s="46">
        <f t="shared" si="369"/>
        <v>2.2246480896294156</v>
      </c>
      <c r="AG380" s="46">
        <f t="shared" si="370"/>
        <v>18.623096811261124</v>
      </c>
      <c r="AH380" s="46">
        <f t="shared" si="371"/>
        <v>36.572249353634007</v>
      </c>
      <c r="AI380" s="46">
        <f t="shared" si="347"/>
        <v>1.2197545295149037</v>
      </c>
      <c r="AJ380" s="47">
        <f t="shared" si="353"/>
        <v>1.1044249768612189</v>
      </c>
      <c r="AK380" s="47">
        <f t="shared" si="354"/>
        <v>4.3914868206324043</v>
      </c>
      <c r="AL380" s="47">
        <f t="shared" si="355"/>
        <v>-0.6170599213817467</v>
      </c>
      <c r="AM380" s="47">
        <f t="shared" si="356"/>
        <v>-2.4631072482551399</v>
      </c>
      <c r="AN380" s="47">
        <f t="shared" si="357"/>
        <v>-34.443602197372009</v>
      </c>
      <c r="AO380" s="47">
        <f t="shared" si="358"/>
        <v>-94.789061117020665</v>
      </c>
      <c r="AP380" s="47">
        <f t="shared" si="359"/>
        <v>1.7846339987900785E-2</v>
      </c>
      <c r="AQ380" s="47">
        <f t="shared" si="348"/>
        <v>-2.2829277907260832</v>
      </c>
      <c r="AR380" s="1">
        <f t="shared" si="360"/>
        <v>11</v>
      </c>
      <c r="AS380" s="1">
        <f t="shared" si="329"/>
        <v>2</v>
      </c>
      <c r="AT380" s="1">
        <f t="shared" si="330"/>
        <v>1</v>
      </c>
      <c r="AU380" s="1">
        <f t="shared" si="331"/>
        <v>2</v>
      </c>
      <c r="AV380" s="1">
        <f t="shared" si="332"/>
        <v>2</v>
      </c>
      <c r="AW380" s="27">
        <f t="shared" si="372"/>
        <v>18</v>
      </c>
      <c r="AX380" s="41">
        <f t="shared" si="349"/>
        <v>4</v>
      </c>
      <c r="AY380" s="29">
        <f t="shared" si="373"/>
        <v>1</v>
      </c>
      <c r="AZ380" s="29">
        <f t="shared" si="374"/>
        <v>0</v>
      </c>
      <c r="BA380" s="29">
        <f t="shared" si="375"/>
        <v>1</v>
      </c>
      <c r="BB380" s="29">
        <f t="shared" si="376"/>
        <v>4</v>
      </c>
      <c r="BC380" s="29">
        <f t="shared" si="377"/>
        <v>9</v>
      </c>
      <c r="BD380" s="29">
        <f t="shared" si="378"/>
        <v>11</v>
      </c>
      <c r="BE380" s="29">
        <f t="shared" si="378"/>
        <v>0</v>
      </c>
      <c r="BF380" s="29">
        <f t="shared" si="378"/>
        <v>1</v>
      </c>
      <c r="BG380" s="29">
        <f t="shared" si="361"/>
        <v>8</v>
      </c>
      <c r="BH380" s="29">
        <f t="shared" si="361"/>
        <v>18</v>
      </c>
      <c r="BI380" s="29">
        <f t="shared" si="350"/>
        <v>2.2352941176470589</v>
      </c>
      <c r="BJ380" s="28">
        <f t="shared" si="333"/>
        <v>1.4950900031928041</v>
      </c>
      <c r="BK380" s="28">
        <f t="shared" si="334"/>
        <v>3.2914758449791712</v>
      </c>
      <c r="BL380" s="28">
        <f t="shared" si="335"/>
        <v>0</v>
      </c>
      <c r="BM380" s="28">
        <f t="shared" si="336"/>
        <v>-0.29922507681628835</v>
      </c>
      <c r="BN380" s="28">
        <f t="shared" si="337"/>
        <v>-4.7876012290606136</v>
      </c>
      <c r="BO380" s="28">
        <f t="shared" si="338"/>
        <v>-16.158154148079571</v>
      </c>
      <c r="BP380" s="28">
        <f t="shared" si="339"/>
        <v>6.6176470588235295E-2</v>
      </c>
      <c r="BQ380" s="28">
        <f t="shared" si="351"/>
        <v>-1.1880995697117331</v>
      </c>
    </row>
    <row r="381" spans="1:69" x14ac:dyDescent="0.2">
      <c r="A381" s="1" t="s">
        <v>708</v>
      </c>
      <c r="B381" s="1" t="s">
        <v>1226</v>
      </c>
      <c r="C381" s="1" t="s">
        <v>30</v>
      </c>
      <c r="D381" s="2" t="s">
        <v>1208</v>
      </c>
      <c r="E381" s="4" t="s">
        <v>820</v>
      </c>
      <c r="F381" s="1" t="s">
        <v>1227</v>
      </c>
      <c r="G381" s="1">
        <v>379</v>
      </c>
      <c r="H381">
        <v>91</v>
      </c>
      <c r="I381" s="1">
        <v>102</v>
      </c>
      <c r="J381">
        <v>23</v>
      </c>
      <c r="K381" s="1">
        <v>45</v>
      </c>
      <c r="L381">
        <v>6</v>
      </c>
      <c r="M381" s="1">
        <v>30</v>
      </c>
      <c r="N381">
        <v>10</v>
      </c>
      <c r="O381" s="1">
        <v>32</v>
      </c>
      <c r="P381" s="1">
        <v>21</v>
      </c>
      <c r="Q381" s="36">
        <f t="shared" si="352"/>
        <v>288</v>
      </c>
      <c r="R381" s="36">
        <f t="shared" si="340"/>
        <v>79</v>
      </c>
      <c r="S381" s="36">
        <f t="shared" si="341"/>
        <v>39</v>
      </c>
      <c r="T381" s="36">
        <f t="shared" si="342"/>
        <v>20</v>
      </c>
      <c r="U381" s="36">
        <f t="shared" si="343"/>
        <v>11</v>
      </c>
      <c r="V381" s="36">
        <f t="shared" si="344"/>
        <v>1924</v>
      </c>
      <c r="W381" s="45">
        <f t="shared" si="345"/>
        <v>437</v>
      </c>
      <c r="X381" s="50">
        <f t="shared" si="346"/>
        <v>4.4027459954233406</v>
      </c>
      <c r="Y381" s="46">
        <f t="shared" si="362"/>
        <v>0.35671234598285634</v>
      </c>
      <c r="Z381" s="46">
        <f t="shared" si="363"/>
        <v>0.16220433682953744</v>
      </c>
      <c r="AA381" s="46">
        <f t="shared" si="364"/>
        <v>1.9676963276762185</v>
      </c>
      <c r="AB381" s="46">
        <f t="shared" si="365"/>
        <v>5.7731883185228998</v>
      </c>
      <c r="AC381" s="46">
        <f t="shared" si="366"/>
        <v>11.578680309369581</v>
      </c>
      <c r="AD381" s="46">
        <f t="shared" si="367"/>
        <v>102.73315564306263</v>
      </c>
      <c r="AE381" s="46">
        <f t="shared" si="368"/>
        <v>12.814142609533459</v>
      </c>
      <c r="AF381" s="46">
        <f t="shared" si="369"/>
        <v>76.740156779372526</v>
      </c>
      <c r="AG381" s="46">
        <f t="shared" si="370"/>
        <v>115.46376637045799</v>
      </c>
      <c r="AH381" s="46">
        <f t="shared" si="371"/>
        <v>127.36548340306538</v>
      </c>
      <c r="AI381" s="46">
        <f t="shared" si="347"/>
        <v>0.99797409359057787</v>
      </c>
      <c r="AJ381" s="47">
        <f t="shared" si="353"/>
        <v>0.99898653323784992</v>
      </c>
      <c r="AK381" s="47">
        <f t="shared" si="354"/>
        <v>61.544719617343709</v>
      </c>
      <c r="AL381" s="47">
        <f t="shared" si="355"/>
        <v>-5.1765675127217063</v>
      </c>
      <c r="AM381" s="47">
        <f t="shared" si="356"/>
        <v>-107.97490193771647</v>
      </c>
      <c r="AN381" s="47">
        <f t="shared" si="357"/>
        <v>-278.27531343331486</v>
      </c>
      <c r="AO381" s="47">
        <f t="shared" si="358"/>
        <v>-434.71275032827259</v>
      </c>
      <c r="AP381" s="47">
        <f t="shared" si="359"/>
        <v>2.304123167773911E-3</v>
      </c>
      <c r="AQ381" s="47">
        <f t="shared" si="348"/>
        <v>-1.7617206239632814</v>
      </c>
      <c r="AR381" s="1">
        <f t="shared" si="360"/>
        <v>91</v>
      </c>
      <c r="AS381" s="1">
        <f t="shared" si="329"/>
        <v>23</v>
      </c>
      <c r="AT381" s="1">
        <f t="shared" si="330"/>
        <v>6</v>
      </c>
      <c r="AU381" s="1">
        <f t="shared" si="331"/>
        <v>10</v>
      </c>
      <c r="AV381" s="1">
        <f t="shared" si="332"/>
        <v>21</v>
      </c>
      <c r="AW381" s="27">
        <f t="shared" si="372"/>
        <v>151</v>
      </c>
      <c r="AX381" s="41">
        <f t="shared" si="349"/>
        <v>4.0132450331125824</v>
      </c>
      <c r="AY381" s="29">
        <f t="shared" si="373"/>
        <v>0.97368536467698863</v>
      </c>
      <c r="AZ381" s="29">
        <f t="shared" si="374"/>
        <v>1.7543090215340435E-4</v>
      </c>
      <c r="BA381" s="29">
        <f t="shared" si="375"/>
        <v>1.0266654971273181</v>
      </c>
      <c r="BB381" s="29">
        <f t="shared" si="376"/>
        <v>4.0531555633524832</v>
      </c>
      <c r="BC381" s="29">
        <f t="shared" si="377"/>
        <v>9.079645629577648</v>
      </c>
      <c r="BD381" s="29">
        <f t="shared" si="378"/>
        <v>88.605368185605968</v>
      </c>
      <c r="BE381" s="29">
        <f t="shared" si="378"/>
        <v>4.0349107495282997E-3</v>
      </c>
      <c r="BF381" s="29">
        <f t="shared" si="378"/>
        <v>6.1599929827639084</v>
      </c>
      <c r="BG381" s="29">
        <f t="shared" si="361"/>
        <v>40.531555633524832</v>
      </c>
      <c r="BH381" s="29">
        <f t="shared" si="361"/>
        <v>190.6725582211306</v>
      </c>
      <c r="BI381" s="29">
        <f t="shared" si="350"/>
        <v>2.1731567328918322</v>
      </c>
      <c r="BJ381" s="28">
        <f t="shared" si="333"/>
        <v>1.4741630618394399</v>
      </c>
      <c r="BK381" s="28">
        <f t="shared" si="334"/>
        <v>27.291837771642804</v>
      </c>
      <c r="BL381" s="28">
        <f t="shared" si="335"/>
        <v>-1.668208795046315E-5</v>
      </c>
      <c r="BM381" s="28">
        <f t="shared" si="336"/>
        <v>-1.9483102994139445</v>
      </c>
      <c r="BN381" s="28">
        <f t="shared" si="337"/>
        <v>-25.471430400497834</v>
      </c>
      <c r="BO381" s="28">
        <f t="shared" si="338"/>
        <v>-179.34367641121611</v>
      </c>
      <c r="BP381" s="28">
        <f t="shared" si="339"/>
        <v>6.7561521252796422E-3</v>
      </c>
      <c r="BQ381" s="28">
        <f t="shared" si="351"/>
        <v>-1.2125374048884801</v>
      </c>
    </row>
    <row r="382" spans="1:69" x14ac:dyDescent="0.2">
      <c r="A382" s="1" t="s">
        <v>708</v>
      </c>
      <c r="B382" s="1" t="s">
        <v>1228</v>
      </c>
      <c r="C382" s="1" t="s">
        <v>100</v>
      </c>
      <c r="D382" s="2">
        <v>1118</v>
      </c>
      <c r="E382" s="4" t="s">
        <v>971</v>
      </c>
      <c r="F382" s="1" t="s">
        <v>1229</v>
      </c>
      <c r="G382" s="1">
        <v>644</v>
      </c>
      <c r="H382">
        <v>151</v>
      </c>
      <c r="I382" s="1">
        <v>240</v>
      </c>
      <c r="J382">
        <v>45</v>
      </c>
      <c r="K382" s="1">
        <v>140</v>
      </c>
      <c r="L382">
        <v>34</v>
      </c>
      <c r="M382" s="1">
        <v>39</v>
      </c>
      <c r="N382">
        <v>14</v>
      </c>
      <c r="O382" s="1">
        <v>55</v>
      </c>
      <c r="P382" s="1">
        <v>18</v>
      </c>
      <c r="Q382" s="36">
        <f t="shared" si="352"/>
        <v>493</v>
      </c>
      <c r="R382" s="36">
        <f t="shared" si="340"/>
        <v>195</v>
      </c>
      <c r="S382" s="36">
        <f t="shared" si="341"/>
        <v>106</v>
      </c>
      <c r="T382" s="36">
        <f t="shared" si="342"/>
        <v>25</v>
      </c>
      <c r="U382" s="36">
        <f t="shared" si="343"/>
        <v>37</v>
      </c>
      <c r="V382" s="36">
        <f t="shared" si="344"/>
        <v>3650</v>
      </c>
      <c r="W382" s="45">
        <f t="shared" si="345"/>
        <v>856</v>
      </c>
      <c r="X382" s="50">
        <f t="shared" si="346"/>
        <v>4.2640186915887854</v>
      </c>
      <c r="Y382" s="46">
        <f t="shared" si="362"/>
        <v>0.54166848633068332</v>
      </c>
      <c r="Z382" s="46">
        <f t="shared" si="363"/>
        <v>6.9705869508254206E-2</v>
      </c>
      <c r="AA382" s="46">
        <f t="shared" si="364"/>
        <v>1.5977432526858251</v>
      </c>
      <c r="AB382" s="46">
        <f t="shared" si="365"/>
        <v>5.1257806358633964</v>
      </c>
      <c r="AC382" s="46">
        <f t="shared" si="366"/>
        <v>10.653818019040967</v>
      </c>
      <c r="AD382" s="46">
        <f t="shared" si="367"/>
        <v>267.04256376102688</v>
      </c>
      <c r="AE382" s="46">
        <f t="shared" si="368"/>
        <v>13.592644554109571</v>
      </c>
      <c r="AF382" s="46">
        <f t="shared" si="369"/>
        <v>169.36078478469744</v>
      </c>
      <c r="AG382" s="46">
        <f t="shared" si="370"/>
        <v>128.14451589658492</v>
      </c>
      <c r="AH382" s="46">
        <f t="shared" si="371"/>
        <v>394.19126670451578</v>
      </c>
      <c r="AI382" s="46">
        <f t="shared" si="347"/>
        <v>1.137230147018637</v>
      </c>
      <c r="AJ382" s="47">
        <f t="shared" si="353"/>
        <v>1.0664099338521922</v>
      </c>
      <c r="AK382" s="47">
        <f t="shared" si="354"/>
        <v>162.05958695478773</v>
      </c>
      <c r="AL382" s="47">
        <f t="shared" si="355"/>
        <v>-2.9591439265219663</v>
      </c>
      <c r="AM382" s="47">
        <f t="shared" si="356"/>
        <v>-176.51995481831287</v>
      </c>
      <c r="AN382" s="47">
        <f t="shared" si="357"/>
        <v>-239.22550875247373</v>
      </c>
      <c r="AO382" s="47">
        <f t="shared" si="358"/>
        <v>-1060.9308776699097</v>
      </c>
      <c r="AP382" s="47">
        <f t="shared" si="359"/>
        <v>1.1723297314324061E-3</v>
      </c>
      <c r="AQ382" s="47">
        <f t="shared" si="348"/>
        <v>-1.54463339889319</v>
      </c>
      <c r="AR382" s="1">
        <f t="shared" si="360"/>
        <v>151</v>
      </c>
      <c r="AS382" s="1">
        <f t="shared" si="329"/>
        <v>45</v>
      </c>
      <c r="AT382" s="1">
        <f t="shared" si="330"/>
        <v>34</v>
      </c>
      <c r="AU382" s="1">
        <f t="shared" si="331"/>
        <v>14</v>
      </c>
      <c r="AV382" s="1">
        <f t="shared" si="332"/>
        <v>18</v>
      </c>
      <c r="AW382" s="27">
        <f t="shared" si="372"/>
        <v>262</v>
      </c>
      <c r="AX382" s="41">
        <f t="shared" si="349"/>
        <v>4.1335877862595423</v>
      </c>
      <c r="AY382" s="29">
        <f t="shared" si="373"/>
        <v>0.75067012411864065</v>
      </c>
      <c r="AZ382" s="29">
        <f t="shared" si="374"/>
        <v>1.7845696637725148E-2</v>
      </c>
      <c r="BA382" s="29">
        <f t="shared" si="375"/>
        <v>1.2850212691568097</v>
      </c>
      <c r="BB382" s="29">
        <f t="shared" si="376"/>
        <v>4.5521968416758938</v>
      </c>
      <c r="BC382" s="29">
        <f t="shared" si="377"/>
        <v>9.8193724141949783</v>
      </c>
      <c r="BD382" s="29">
        <f t="shared" si="378"/>
        <v>113.35118874191474</v>
      </c>
      <c r="BE382" s="29">
        <f t="shared" si="378"/>
        <v>0.80305634869763165</v>
      </c>
      <c r="BF382" s="29">
        <f t="shared" si="378"/>
        <v>43.690723151331532</v>
      </c>
      <c r="BG382" s="29">
        <f t="shared" si="361"/>
        <v>63.730755783462513</v>
      </c>
      <c r="BH382" s="29">
        <f t="shared" si="361"/>
        <v>176.7487034555096</v>
      </c>
      <c r="BI382" s="29">
        <f t="shared" si="350"/>
        <v>1.5261472317276477</v>
      </c>
      <c r="BJ382" s="28">
        <f t="shared" si="333"/>
        <v>1.2353733167458523</v>
      </c>
      <c r="BK382" s="28">
        <f t="shared" si="334"/>
        <v>52.090196416871954</v>
      </c>
      <c r="BL382" s="28">
        <f t="shared" si="335"/>
        <v>-5.6900767318776059E-2</v>
      </c>
      <c r="BM382" s="28">
        <f t="shared" si="336"/>
        <v>-26.269375058292056</v>
      </c>
      <c r="BN382" s="28">
        <f t="shared" si="337"/>
        <v>-72.121530688064865</v>
      </c>
      <c r="BO382" s="28">
        <f t="shared" si="338"/>
        <v>-293.76730062407023</v>
      </c>
      <c r="BP382" s="28">
        <f t="shared" si="339"/>
        <v>3.8608900677866197E-3</v>
      </c>
      <c r="BQ382" s="28">
        <f t="shared" si="351"/>
        <v>-1.313184889609033</v>
      </c>
    </row>
    <row r="383" spans="1:69" x14ac:dyDescent="0.2">
      <c r="A383" s="1" t="s">
        <v>708</v>
      </c>
      <c r="B383" s="1" t="s">
        <v>1230</v>
      </c>
      <c r="C383" s="1" t="s">
        <v>49</v>
      </c>
      <c r="D383" s="2" t="s">
        <v>130</v>
      </c>
      <c r="E383" s="4" t="s">
        <v>1231</v>
      </c>
      <c r="F383" s="1" t="s">
        <v>1232</v>
      </c>
      <c r="G383" s="1">
        <v>9</v>
      </c>
      <c r="H383">
        <v>6</v>
      </c>
      <c r="I383" s="1">
        <v>2</v>
      </c>
      <c r="J383">
        <v>2</v>
      </c>
      <c r="K383" s="1">
        <v>1</v>
      </c>
      <c r="L383">
        <v>1</v>
      </c>
      <c r="M383" s="1">
        <v>1</v>
      </c>
      <c r="N383">
        <v>1</v>
      </c>
      <c r="O383" s="1">
        <v>1</v>
      </c>
      <c r="P383" s="1">
        <v>1</v>
      </c>
      <c r="Q383" s="36">
        <f t="shared" si="352"/>
        <v>3</v>
      </c>
      <c r="R383" s="36">
        <f t="shared" si="340"/>
        <v>0</v>
      </c>
      <c r="S383" s="36">
        <f t="shared" si="341"/>
        <v>0</v>
      </c>
      <c r="T383" s="36">
        <f t="shared" si="342"/>
        <v>0</v>
      </c>
      <c r="U383" s="36">
        <f t="shared" si="343"/>
        <v>0</v>
      </c>
      <c r="V383" s="36">
        <f t="shared" si="344"/>
        <v>15</v>
      </c>
      <c r="W383" s="45">
        <f t="shared" si="345"/>
        <v>3</v>
      </c>
      <c r="X383" s="50">
        <f t="shared" si="346"/>
        <v>5</v>
      </c>
      <c r="Y383" s="46">
        <f t="shared" si="362"/>
        <v>0</v>
      </c>
      <c r="Z383" s="46">
        <f t="shared" si="363"/>
        <v>1</v>
      </c>
      <c r="AA383" s="46">
        <f t="shared" si="364"/>
        <v>4</v>
      </c>
      <c r="AB383" s="46">
        <f t="shared" si="365"/>
        <v>9</v>
      </c>
      <c r="AC383" s="46">
        <f t="shared" si="366"/>
        <v>16</v>
      </c>
      <c r="AD383" s="46">
        <f t="shared" si="367"/>
        <v>0</v>
      </c>
      <c r="AE383" s="46">
        <f t="shared" si="368"/>
        <v>0</v>
      </c>
      <c r="AF383" s="46">
        <f t="shared" si="369"/>
        <v>0</v>
      </c>
      <c r="AG383" s="46">
        <f t="shared" si="370"/>
        <v>0</v>
      </c>
      <c r="AH383" s="46">
        <f t="shared" si="371"/>
        <v>0</v>
      </c>
      <c r="AI383" s="46">
        <f t="shared" si="347"/>
        <v>0</v>
      </c>
      <c r="AJ383" s="47">
        <f t="shared" si="353"/>
        <v>0</v>
      </c>
      <c r="AK383" s="47" t="e">
        <f t="shared" si="354"/>
        <v>#DIV/0!</v>
      </c>
      <c r="AL383" s="47" t="e">
        <f t="shared" si="355"/>
        <v>#DIV/0!</v>
      </c>
      <c r="AM383" s="47" t="e">
        <f t="shared" si="356"/>
        <v>#DIV/0!</v>
      </c>
      <c r="AN383" s="47" t="e">
        <f t="shared" si="357"/>
        <v>#DIV/0!</v>
      </c>
      <c r="AO383" s="47" t="e">
        <f t="shared" si="358"/>
        <v>#DIV/0!</v>
      </c>
      <c r="AP383" s="47">
        <f t="shared" si="359"/>
        <v>1.5</v>
      </c>
      <c r="AQ383" s="47">
        <f t="shared" si="348"/>
        <v>0</v>
      </c>
      <c r="AR383" s="1">
        <f t="shared" si="360"/>
        <v>6</v>
      </c>
      <c r="AS383" s="1">
        <f t="shared" si="329"/>
        <v>2</v>
      </c>
      <c r="AT383" s="1">
        <f t="shared" si="330"/>
        <v>1</v>
      </c>
      <c r="AU383" s="1">
        <f t="shared" si="331"/>
        <v>1</v>
      </c>
      <c r="AV383" s="1">
        <f t="shared" si="332"/>
        <v>1</v>
      </c>
      <c r="AW383" s="27">
        <f t="shared" si="372"/>
        <v>11</v>
      </c>
      <c r="AX383" s="41">
        <f t="shared" si="349"/>
        <v>4</v>
      </c>
      <c r="AY383" s="29">
        <f t="shared" si="373"/>
        <v>1</v>
      </c>
      <c r="AZ383" s="29">
        <f t="shared" si="374"/>
        <v>0</v>
      </c>
      <c r="BA383" s="29">
        <f t="shared" si="375"/>
        <v>1</v>
      </c>
      <c r="BB383" s="29">
        <f t="shared" si="376"/>
        <v>4</v>
      </c>
      <c r="BC383" s="29">
        <f t="shared" si="377"/>
        <v>9</v>
      </c>
      <c r="BD383" s="29">
        <f t="shared" si="378"/>
        <v>6</v>
      </c>
      <c r="BE383" s="29">
        <f t="shared" si="378"/>
        <v>0</v>
      </c>
      <c r="BF383" s="29">
        <f t="shared" si="378"/>
        <v>1</v>
      </c>
      <c r="BG383" s="29">
        <f t="shared" si="361"/>
        <v>4</v>
      </c>
      <c r="BH383" s="29">
        <f t="shared" si="361"/>
        <v>9</v>
      </c>
      <c r="BI383" s="29">
        <f t="shared" si="350"/>
        <v>2</v>
      </c>
      <c r="BJ383" s="28">
        <f t="shared" si="333"/>
        <v>1.4142135623730951</v>
      </c>
      <c r="BK383" s="28">
        <f t="shared" si="334"/>
        <v>2.1213203435596419</v>
      </c>
      <c r="BL383" s="28">
        <f t="shared" si="335"/>
        <v>0</v>
      </c>
      <c r="BM383" s="28">
        <f t="shared" si="336"/>
        <v>-0.35355339059327368</v>
      </c>
      <c r="BN383" s="28">
        <f t="shared" si="337"/>
        <v>-2.8284271247461894</v>
      </c>
      <c r="BO383" s="28">
        <f t="shared" si="338"/>
        <v>-9.5459415460183887</v>
      </c>
      <c r="BP383" s="28">
        <f t="shared" si="339"/>
        <v>0.12222222222222222</v>
      </c>
      <c r="BQ383" s="28">
        <f t="shared" si="351"/>
        <v>-1.2963624321753366</v>
      </c>
    </row>
    <row r="384" spans="1:69" x14ac:dyDescent="0.2">
      <c r="A384" s="1" t="s">
        <v>708</v>
      </c>
      <c r="B384" s="1" t="s">
        <v>1233</v>
      </c>
      <c r="C384" s="1" t="s">
        <v>18</v>
      </c>
      <c r="D384" s="2" t="s">
        <v>89</v>
      </c>
      <c r="E384" s="4" t="s">
        <v>144</v>
      </c>
      <c r="F384" s="1" t="s">
        <v>1234</v>
      </c>
      <c r="G384" s="1">
        <v>2</v>
      </c>
      <c r="H384">
        <v>2</v>
      </c>
      <c r="I384" s="1">
        <v>3</v>
      </c>
      <c r="J384">
        <v>3</v>
      </c>
      <c r="K384" s="1">
        <v>3</v>
      </c>
      <c r="L384">
        <v>3</v>
      </c>
      <c r="M384" s="1">
        <v>3</v>
      </c>
      <c r="N384">
        <v>3</v>
      </c>
      <c r="O384" s="1">
        <v>3</v>
      </c>
      <c r="P384" s="1">
        <v>3</v>
      </c>
      <c r="Q384" s="36">
        <f t="shared" si="352"/>
        <v>0</v>
      </c>
      <c r="R384" s="36">
        <f t="shared" si="340"/>
        <v>0</v>
      </c>
      <c r="S384" s="36">
        <f t="shared" si="341"/>
        <v>0</v>
      </c>
      <c r="T384" s="36">
        <f t="shared" si="342"/>
        <v>0</v>
      </c>
      <c r="U384" s="36">
        <f t="shared" si="343"/>
        <v>0</v>
      </c>
      <c r="V384" s="36">
        <f t="shared" si="344"/>
        <v>0</v>
      </c>
      <c r="W384" s="45">
        <f t="shared" si="345"/>
        <v>0</v>
      </c>
      <c r="X384" s="50">
        <f t="shared" si="346"/>
        <v>0</v>
      </c>
      <c r="Y384" s="46">
        <f t="shared" si="362"/>
        <v>25</v>
      </c>
      <c r="Z384" s="46">
        <f t="shared" si="363"/>
        <v>16</v>
      </c>
      <c r="AA384" s="46">
        <f t="shared" si="364"/>
        <v>9</v>
      </c>
      <c r="AB384" s="46">
        <f t="shared" si="365"/>
        <v>4</v>
      </c>
      <c r="AC384" s="46">
        <f t="shared" si="366"/>
        <v>1</v>
      </c>
      <c r="AD384" s="46">
        <f t="shared" si="367"/>
        <v>0</v>
      </c>
      <c r="AE384" s="46">
        <f t="shared" si="368"/>
        <v>0</v>
      </c>
      <c r="AF384" s="46">
        <f t="shared" si="369"/>
        <v>0</v>
      </c>
      <c r="AG384" s="46">
        <f t="shared" si="370"/>
        <v>0</v>
      </c>
      <c r="AH384" s="46">
        <f t="shared" si="371"/>
        <v>0</v>
      </c>
      <c r="AI384" s="46">
        <f t="shared" si="347"/>
        <v>0</v>
      </c>
      <c r="AJ384" s="47">
        <f t="shared" si="353"/>
        <v>0</v>
      </c>
      <c r="AK384" s="47" t="e">
        <f t="shared" si="354"/>
        <v>#DIV/0!</v>
      </c>
      <c r="AL384" s="47" t="e">
        <f t="shared" si="355"/>
        <v>#DIV/0!</v>
      </c>
      <c r="AM384" s="47" t="e">
        <f t="shared" si="356"/>
        <v>#DIV/0!</v>
      </c>
      <c r="AN384" s="47" t="e">
        <f t="shared" si="357"/>
        <v>#DIV/0!</v>
      </c>
      <c r="AO384" s="47" t="e">
        <f t="shared" si="358"/>
        <v>#DIV/0!</v>
      </c>
      <c r="AP384" s="47">
        <f t="shared" si="359"/>
        <v>0</v>
      </c>
      <c r="AQ384" s="47">
        <f t="shared" si="348"/>
        <v>0</v>
      </c>
      <c r="AR384" s="1">
        <f t="shared" si="360"/>
        <v>2</v>
      </c>
      <c r="AS384" s="1">
        <f t="shared" si="329"/>
        <v>3</v>
      </c>
      <c r="AT384" s="1">
        <f t="shared" si="330"/>
        <v>3</v>
      </c>
      <c r="AU384" s="1">
        <f t="shared" si="331"/>
        <v>3</v>
      </c>
      <c r="AV384" s="1">
        <f t="shared" si="332"/>
        <v>3</v>
      </c>
      <c r="AW384" s="27">
        <f t="shared" si="372"/>
        <v>14</v>
      </c>
      <c r="AX384" s="41">
        <f t="shared" si="349"/>
        <v>2.8571428571428572</v>
      </c>
      <c r="AY384" s="29">
        <f t="shared" si="373"/>
        <v>4.5918367346938771</v>
      </c>
      <c r="AZ384" s="29">
        <f t="shared" si="374"/>
        <v>1.3061224489795917</v>
      </c>
      <c r="BA384" s="29">
        <f t="shared" si="375"/>
        <v>2.0408163265306103E-2</v>
      </c>
      <c r="BB384" s="29">
        <f t="shared" si="376"/>
        <v>0.73469387755102056</v>
      </c>
      <c r="BC384" s="29">
        <f t="shared" si="377"/>
        <v>3.4489795918367347</v>
      </c>
      <c r="BD384" s="29">
        <f t="shared" si="378"/>
        <v>9.1836734693877542</v>
      </c>
      <c r="BE384" s="29">
        <f t="shared" si="378"/>
        <v>3.9183673469387754</v>
      </c>
      <c r="BF384" s="29">
        <f t="shared" si="378"/>
        <v>6.122448979591831E-2</v>
      </c>
      <c r="BG384" s="29">
        <f t="shared" si="361"/>
        <v>2.2040816326530619</v>
      </c>
      <c r="BH384" s="29">
        <f t="shared" si="361"/>
        <v>10.346938775510203</v>
      </c>
      <c r="BI384" s="29">
        <f t="shared" si="350"/>
        <v>1.9780219780219779</v>
      </c>
      <c r="BJ384" s="28">
        <f t="shared" si="333"/>
        <v>1.4064216928154862</v>
      </c>
      <c r="BK384" s="28">
        <f t="shared" si="334"/>
        <v>7.0739662525540838</v>
      </c>
      <c r="BL384" s="28">
        <f t="shared" si="335"/>
        <v>1.6097203205811956</v>
      </c>
      <c r="BM384" s="28">
        <f t="shared" si="336"/>
        <v>3.1439850011351438E-3</v>
      </c>
      <c r="BN384" s="28">
        <f t="shared" si="337"/>
        <v>-0.67910076024519217</v>
      </c>
      <c r="BO384" s="28">
        <f t="shared" si="338"/>
        <v>-6.9073350474939206</v>
      </c>
      <c r="BP384" s="28">
        <f t="shared" si="339"/>
        <v>8.9743589743589744E-2</v>
      </c>
      <c r="BQ384" s="28">
        <f t="shared" si="351"/>
        <v>9.8753375035655316E-2</v>
      </c>
    </row>
    <row r="385" spans="1:69" x14ac:dyDescent="0.2">
      <c r="A385" s="1" t="s">
        <v>708</v>
      </c>
      <c r="B385" s="1" t="s">
        <v>1235</v>
      </c>
      <c r="C385" s="1" t="s">
        <v>30</v>
      </c>
      <c r="D385" s="2" t="s">
        <v>96</v>
      </c>
      <c r="E385" s="4" t="s">
        <v>1236</v>
      </c>
      <c r="F385" s="1" t="s">
        <v>1237</v>
      </c>
      <c r="G385" s="1">
        <v>43</v>
      </c>
      <c r="H385">
        <v>7</v>
      </c>
      <c r="I385" s="1">
        <v>15</v>
      </c>
      <c r="J385">
        <v>3</v>
      </c>
      <c r="K385" s="1">
        <v>4</v>
      </c>
      <c r="L385">
        <v>1</v>
      </c>
      <c r="M385" s="1">
        <v>4</v>
      </c>
      <c r="N385">
        <v>3</v>
      </c>
      <c r="O385" s="1">
        <v>1</v>
      </c>
      <c r="P385" s="1">
        <v>0</v>
      </c>
      <c r="Q385" s="36">
        <f t="shared" si="352"/>
        <v>36</v>
      </c>
      <c r="R385" s="36">
        <f t="shared" si="340"/>
        <v>12</v>
      </c>
      <c r="S385" s="36">
        <f t="shared" si="341"/>
        <v>3</v>
      </c>
      <c r="T385" s="36">
        <f t="shared" si="342"/>
        <v>1</v>
      </c>
      <c r="U385" s="36">
        <f t="shared" si="343"/>
        <v>1</v>
      </c>
      <c r="V385" s="36">
        <f t="shared" si="344"/>
        <v>240</v>
      </c>
      <c r="W385" s="45">
        <f t="shared" si="345"/>
        <v>53</v>
      </c>
      <c r="X385" s="50">
        <f t="shared" si="346"/>
        <v>4.5283018867924527</v>
      </c>
      <c r="Y385" s="46">
        <f t="shared" si="362"/>
        <v>0.2224991100035601</v>
      </c>
      <c r="Z385" s="46">
        <f t="shared" si="363"/>
        <v>0.27910288358846552</v>
      </c>
      <c r="AA385" s="46">
        <f t="shared" si="364"/>
        <v>2.3357066571733709</v>
      </c>
      <c r="AB385" s="46">
        <f t="shared" si="365"/>
        <v>6.3923104307582763</v>
      </c>
      <c r="AC385" s="46">
        <f t="shared" si="366"/>
        <v>12.448914204343183</v>
      </c>
      <c r="AD385" s="46">
        <f t="shared" si="367"/>
        <v>8.0099679601281633</v>
      </c>
      <c r="AE385" s="46">
        <f t="shared" si="368"/>
        <v>3.3492346030615865</v>
      </c>
      <c r="AF385" s="46">
        <f t="shared" si="369"/>
        <v>7.0071199715201127</v>
      </c>
      <c r="AG385" s="46">
        <f t="shared" si="370"/>
        <v>6.3923104307582763</v>
      </c>
      <c r="AH385" s="46">
        <f t="shared" si="371"/>
        <v>12.448914204343183</v>
      </c>
      <c r="AI385" s="46">
        <f t="shared" si="347"/>
        <v>0.71552975326560231</v>
      </c>
      <c r="AJ385" s="47">
        <f t="shared" si="353"/>
        <v>0.84588991793589918</v>
      </c>
      <c r="AK385" s="47">
        <f t="shared" si="354"/>
        <v>6.2424255566900202</v>
      </c>
      <c r="AL385" s="47">
        <f t="shared" si="355"/>
        <v>-2.9233861508364609</v>
      </c>
      <c r="AM385" s="47">
        <f t="shared" si="356"/>
        <v>-17.693231361455457</v>
      </c>
      <c r="AN385" s="47">
        <f t="shared" si="357"/>
        <v>-26.70208906960724</v>
      </c>
      <c r="AO385" s="47">
        <f t="shared" si="358"/>
        <v>-72.569756315704893</v>
      </c>
      <c r="AP385" s="47">
        <f t="shared" si="359"/>
        <v>1.9984917043740572E-2</v>
      </c>
      <c r="AQ385" s="47">
        <f t="shared" si="348"/>
        <v>-2.2712066286080104</v>
      </c>
      <c r="AR385" s="1">
        <f t="shared" si="360"/>
        <v>7</v>
      </c>
      <c r="AS385" s="1">
        <f t="shared" si="329"/>
        <v>3</v>
      </c>
      <c r="AT385" s="1">
        <f t="shared" si="330"/>
        <v>1</v>
      </c>
      <c r="AU385" s="1">
        <f t="shared" si="331"/>
        <v>3</v>
      </c>
      <c r="AV385" s="1">
        <f t="shared" si="332"/>
        <v>0</v>
      </c>
      <c r="AW385" s="27">
        <f t="shared" si="372"/>
        <v>14</v>
      </c>
      <c r="AX385" s="41">
        <f t="shared" si="349"/>
        <v>4</v>
      </c>
      <c r="AY385" s="29">
        <f t="shared" si="373"/>
        <v>1</v>
      </c>
      <c r="AZ385" s="29">
        <f t="shared" si="374"/>
        <v>0</v>
      </c>
      <c r="BA385" s="29">
        <f t="shared" si="375"/>
        <v>1</v>
      </c>
      <c r="BB385" s="29">
        <f t="shared" si="376"/>
        <v>4</v>
      </c>
      <c r="BC385" s="29">
        <f t="shared" si="377"/>
        <v>9</v>
      </c>
      <c r="BD385" s="29">
        <f t="shared" si="378"/>
        <v>7</v>
      </c>
      <c r="BE385" s="29">
        <f t="shared" si="378"/>
        <v>0</v>
      </c>
      <c r="BF385" s="29">
        <f t="shared" si="378"/>
        <v>1</v>
      </c>
      <c r="BG385" s="29">
        <f t="shared" si="361"/>
        <v>12</v>
      </c>
      <c r="BH385" s="29">
        <f t="shared" si="361"/>
        <v>0</v>
      </c>
      <c r="BI385" s="29">
        <f t="shared" si="350"/>
        <v>1.5384615384615385</v>
      </c>
      <c r="BJ385" s="28">
        <f t="shared" si="333"/>
        <v>1.2403473458920846</v>
      </c>
      <c r="BK385" s="28">
        <f t="shared" si="334"/>
        <v>3.6683272754758396</v>
      </c>
      <c r="BL385" s="28">
        <f t="shared" si="335"/>
        <v>0</v>
      </c>
      <c r="BM385" s="28">
        <f t="shared" si="336"/>
        <v>-0.52404675363940567</v>
      </c>
      <c r="BN385" s="28">
        <f t="shared" si="337"/>
        <v>-12.577122087345735</v>
      </c>
      <c r="BO385" s="28">
        <f t="shared" si="338"/>
        <v>0</v>
      </c>
      <c r="BP385" s="28">
        <f t="shared" si="339"/>
        <v>8.9743589743589744E-2</v>
      </c>
      <c r="BQ385" s="28">
        <f t="shared" si="351"/>
        <v>-0.84653706357134761</v>
      </c>
    </row>
    <row r="386" spans="1:69" x14ac:dyDescent="0.2">
      <c r="A386" s="1" t="s">
        <v>708</v>
      </c>
      <c r="B386" s="1" t="s">
        <v>1238</v>
      </c>
      <c r="C386" s="1" t="s">
        <v>18</v>
      </c>
      <c r="D386" s="2" t="s">
        <v>1239</v>
      </c>
      <c r="E386" s="4" t="s">
        <v>480</v>
      </c>
      <c r="F386" s="1" t="s">
        <v>1240</v>
      </c>
      <c r="G386" s="1">
        <v>134</v>
      </c>
      <c r="H386">
        <v>40</v>
      </c>
      <c r="I386" s="1">
        <v>27</v>
      </c>
      <c r="J386">
        <v>9</v>
      </c>
      <c r="K386" s="1">
        <v>11</v>
      </c>
      <c r="L386">
        <v>5</v>
      </c>
      <c r="M386" s="1">
        <v>1</v>
      </c>
      <c r="N386">
        <v>1</v>
      </c>
      <c r="O386" s="1">
        <v>10</v>
      </c>
      <c r="P386" s="1">
        <v>7</v>
      </c>
      <c r="Q386" s="36">
        <f t="shared" si="352"/>
        <v>94</v>
      </c>
      <c r="R386" s="36">
        <f t="shared" si="340"/>
        <v>18</v>
      </c>
      <c r="S386" s="36">
        <f t="shared" si="341"/>
        <v>6</v>
      </c>
      <c r="T386" s="36">
        <f t="shared" si="342"/>
        <v>0</v>
      </c>
      <c r="U386" s="36">
        <f t="shared" si="343"/>
        <v>3</v>
      </c>
      <c r="V386" s="36">
        <f t="shared" si="344"/>
        <v>563</v>
      </c>
      <c r="W386" s="45">
        <f t="shared" si="345"/>
        <v>121</v>
      </c>
      <c r="X386" s="50">
        <f t="shared" si="346"/>
        <v>4.6528925619834709</v>
      </c>
      <c r="Y386" s="46">
        <f t="shared" si="362"/>
        <v>0.12048357352639859</v>
      </c>
      <c r="Z386" s="46">
        <f t="shared" si="363"/>
        <v>0.4262686974933404</v>
      </c>
      <c r="AA386" s="46">
        <f t="shared" si="364"/>
        <v>2.7320538214602821</v>
      </c>
      <c r="AB386" s="46">
        <f t="shared" si="365"/>
        <v>7.0378389454272243</v>
      </c>
      <c r="AC386" s="46">
        <f t="shared" si="366"/>
        <v>13.343624069394165</v>
      </c>
      <c r="AD386" s="46">
        <f t="shared" si="367"/>
        <v>11.325455911481468</v>
      </c>
      <c r="AE386" s="46">
        <f t="shared" si="368"/>
        <v>7.6728365548801269</v>
      </c>
      <c r="AF386" s="46">
        <f t="shared" si="369"/>
        <v>16.392322928761693</v>
      </c>
      <c r="AG386" s="46">
        <f t="shared" si="370"/>
        <v>0</v>
      </c>
      <c r="AH386" s="46">
        <f t="shared" si="371"/>
        <v>40.030872208182494</v>
      </c>
      <c r="AI386" s="46">
        <f t="shared" si="347"/>
        <v>0.62851239669421488</v>
      </c>
      <c r="AJ386" s="47">
        <f t="shared" si="353"/>
        <v>0.79278773747719822</v>
      </c>
      <c r="AK386" s="47">
        <f t="shared" si="354"/>
        <v>7.8894883959225384</v>
      </c>
      <c r="AL386" s="47">
        <f t="shared" si="355"/>
        <v>-10.053722549359126</v>
      </c>
      <c r="AM386" s="47">
        <f t="shared" si="356"/>
        <v>-54.376888640231329</v>
      </c>
      <c r="AN386" s="47">
        <f t="shared" si="357"/>
        <v>0</v>
      </c>
      <c r="AO386" s="47">
        <f t="shared" si="358"/>
        <v>-293.46828879756805</v>
      </c>
      <c r="AP386" s="47">
        <f t="shared" si="359"/>
        <v>8.4733893557422963E-3</v>
      </c>
      <c r="AQ386" s="47">
        <f t="shared" si="348"/>
        <v>-2.965766022586803</v>
      </c>
      <c r="AR386" s="1">
        <f t="shared" si="360"/>
        <v>40</v>
      </c>
      <c r="AS386" s="1">
        <f t="shared" ref="AS386:AS449" si="379">J386</f>
        <v>9</v>
      </c>
      <c r="AT386" s="1">
        <f t="shared" ref="AT386:AT449" si="380">L386</f>
        <v>5</v>
      </c>
      <c r="AU386" s="1">
        <f t="shared" ref="AU386:AU449" si="381">N386</f>
        <v>1</v>
      </c>
      <c r="AV386" s="1">
        <f t="shared" ref="AV386:AV449" si="382">P386</f>
        <v>7</v>
      </c>
      <c r="AW386" s="27">
        <f t="shared" si="372"/>
        <v>62</v>
      </c>
      <c r="AX386" s="41">
        <f t="shared" si="349"/>
        <v>4.193548387096774</v>
      </c>
      <c r="AY386" s="29">
        <f t="shared" si="373"/>
        <v>0.65036420395421468</v>
      </c>
      <c r="AZ386" s="29">
        <f t="shared" si="374"/>
        <v>3.7460978147762683E-2</v>
      </c>
      <c r="BA386" s="29">
        <f t="shared" si="375"/>
        <v>1.4245577523413107</v>
      </c>
      <c r="BB386" s="29">
        <f t="shared" si="376"/>
        <v>4.8116545265348591</v>
      </c>
      <c r="BC386" s="29">
        <f t="shared" si="377"/>
        <v>10.198751300728407</v>
      </c>
      <c r="BD386" s="29">
        <f t="shared" si="378"/>
        <v>26.014568158168586</v>
      </c>
      <c r="BE386" s="29">
        <f t="shared" si="378"/>
        <v>0.33714880332986413</v>
      </c>
      <c r="BF386" s="29">
        <f t="shared" si="378"/>
        <v>7.1227887617065537</v>
      </c>
      <c r="BG386" s="29">
        <f t="shared" si="361"/>
        <v>4.8116545265348591</v>
      </c>
      <c r="BH386" s="29">
        <f t="shared" si="361"/>
        <v>71.391259105098854</v>
      </c>
      <c r="BI386" s="29">
        <f t="shared" si="350"/>
        <v>1.7979904812268643</v>
      </c>
      <c r="BJ386" s="28">
        <f t="shared" ref="BJ386:BJ449" si="383">SQRT(BI386)</f>
        <v>1.3408916739344996</v>
      </c>
      <c r="BK386" s="28">
        <f t="shared" ref="BK386:BK449" si="384">AR386*((5-AX386)/BJ386)*((5-AX386)/BJ386)*((5-AX386)/BJ386)</f>
        <v>8.7018952985654678</v>
      </c>
      <c r="BL386" s="28">
        <f t="shared" ref="BL386:BL449" si="385">AS386*((4-AX386)/BJ386)*((4-AX386)/BJ386)*((4-AX386)/BJ386)</f>
        <v>-2.7066375136657942E-2</v>
      </c>
      <c r="BM386" s="28">
        <f t="shared" ref="BM386:BM449" si="386">AT386*((3-AX386)/BJ386)*((3-AX386)/BJ386)*((3-AX386)/BJ386)</f>
        <v>-3.5262168204658901</v>
      </c>
      <c r="BN386" s="28">
        <f t="shared" ref="BN386:BN449" si="387">AU386*((2-AX386)/BJ386)*((2-AX386)/BJ386)*((2-AX386)/BJ386)</f>
        <v>-4.3778469480296565</v>
      </c>
      <c r="BO386" s="28">
        <f t="shared" ref="BO386:BO449" si="388">AV386*((1-AX386)/BJ386)*((1-AX386)/BJ386)*((1-AX386)/BJ386)</f>
        <v>-94.566531430590999</v>
      </c>
      <c r="BP386" s="28">
        <f t="shared" ref="BP386:BP449" si="389">AW386/((AW386-1)*(AW386-2))</f>
        <v>1.6939890710382512E-2</v>
      </c>
      <c r="BQ386" s="28">
        <f t="shared" si="351"/>
        <v>-1.5888900298062238</v>
      </c>
    </row>
    <row r="387" spans="1:69" x14ac:dyDescent="0.2">
      <c r="A387" s="1" t="s">
        <v>708</v>
      </c>
      <c r="B387" s="1" t="s">
        <v>1241</v>
      </c>
      <c r="C387" s="1" t="s">
        <v>18</v>
      </c>
      <c r="D387" s="2" t="s">
        <v>273</v>
      </c>
      <c r="E387" s="4" t="s">
        <v>134</v>
      </c>
      <c r="F387" s="1" t="s">
        <v>1242</v>
      </c>
      <c r="G387" s="1">
        <v>5</v>
      </c>
      <c r="H387">
        <v>5</v>
      </c>
      <c r="I387" s="1">
        <v>2</v>
      </c>
      <c r="J387">
        <v>1</v>
      </c>
      <c r="K387" s="1">
        <v>1</v>
      </c>
      <c r="L387">
        <v>1</v>
      </c>
      <c r="M387" s="1">
        <v>1</v>
      </c>
      <c r="N387">
        <v>1</v>
      </c>
      <c r="O387" s="1">
        <v>1</v>
      </c>
      <c r="P387" s="1">
        <v>1</v>
      </c>
      <c r="Q387" s="36">
        <f t="shared" si="352"/>
        <v>0</v>
      </c>
      <c r="R387" s="36">
        <f t="shared" ref="R387:R450" si="390">IFERROR(I387-J387,0)</f>
        <v>1</v>
      </c>
      <c r="S387" s="36">
        <f t="shared" ref="S387:S450" si="391">IFERROR(K387-L387,0)</f>
        <v>0</v>
      </c>
      <c r="T387" s="36">
        <f t="shared" ref="T387:T450" si="392">IFERROR(M387-N387,0)</f>
        <v>0</v>
      </c>
      <c r="U387" s="36">
        <f t="shared" ref="U387:U450" si="393">IFERROR(O387-P387,0)</f>
        <v>0</v>
      </c>
      <c r="V387" s="36">
        <f t="shared" ref="V387:V450" si="394">Q387*5+R387*4+S387*3+T387*2+U387*1</f>
        <v>4</v>
      </c>
      <c r="W387" s="45">
        <f t="shared" ref="W387:W450" si="395">IFERROR(Q387+R387+S387+T387+U387,0)</f>
        <v>1</v>
      </c>
      <c r="X387" s="50">
        <f t="shared" ref="X387:X450" si="396">IF(ISERROR(V387/W387),0,(V387/W387))</f>
        <v>4</v>
      </c>
      <c r="Y387" s="46">
        <f t="shared" si="362"/>
        <v>1</v>
      </c>
      <c r="Z387" s="46">
        <f t="shared" si="363"/>
        <v>0</v>
      </c>
      <c r="AA387" s="46">
        <f t="shared" si="364"/>
        <v>1</v>
      </c>
      <c r="AB387" s="46">
        <f t="shared" si="365"/>
        <v>4</v>
      </c>
      <c r="AC387" s="46">
        <f t="shared" si="366"/>
        <v>9</v>
      </c>
      <c r="AD387" s="46">
        <f t="shared" si="367"/>
        <v>0</v>
      </c>
      <c r="AE387" s="46">
        <f t="shared" si="368"/>
        <v>0</v>
      </c>
      <c r="AF387" s="46">
        <f t="shared" si="369"/>
        <v>0</v>
      </c>
      <c r="AG387" s="46">
        <f t="shared" si="370"/>
        <v>0</v>
      </c>
      <c r="AH387" s="46">
        <f t="shared" si="371"/>
        <v>0</v>
      </c>
      <c r="AI387" s="46">
        <f t="shared" ref="AI387:AI450" si="397">IF(ISERROR(SUM(AD387:AH387)/(W387-1)),0,SUM(AD387:AH387)/(W387-1))</f>
        <v>0</v>
      </c>
      <c r="AJ387" s="47">
        <f t="shared" si="353"/>
        <v>0</v>
      </c>
      <c r="AK387" s="47" t="e">
        <f t="shared" si="354"/>
        <v>#DIV/0!</v>
      </c>
      <c r="AL387" s="47" t="e">
        <f t="shared" si="355"/>
        <v>#DIV/0!</v>
      </c>
      <c r="AM387" s="47" t="e">
        <f t="shared" si="356"/>
        <v>#DIV/0!</v>
      </c>
      <c r="AN387" s="47" t="e">
        <f t="shared" si="357"/>
        <v>#DIV/0!</v>
      </c>
      <c r="AO387" s="47" t="e">
        <f t="shared" si="358"/>
        <v>#DIV/0!</v>
      </c>
      <c r="AP387" s="47" t="e">
        <f t="shared" si="359"/>
        <v>#DIV/0!</v>
      </c>
      <c r="AQ387" s="47">
        <f t="shared" ref="AQ387:AQ450" si="398">IF(ISERROR(SUM(AK387:AO387)*AP387),0,(SUM(AK387:AO387)*AP387))</f>
        <v>0</v>
      </c>
      <c r="AR387" s="1">
        <f t="shared" si="360"/>
        <v>5</v>
      </c>
      <c r="AS387" s="1">
        <f t="shared" si="379"/>
        <v>1</v>
      </c>
      <c r="AT387" s="1">
        <f t="shared" si="380"/>
        <v>1</v>
      </c>
      <c r="AU387" s="1">
        <f t="shared" si="381"/>
        <v>1</v>
      </c>
      <c r="AV387" s="1">
        <f t="shared" si="382"/>
        <v>1</v>
      </c>
      <c r="AW387" s="27">
        <f t="shared" si="372"/>
        <v>9</v>
      </c>
      <c r="AX387" s="41">
        <f t="shared" ref="AX387:AX450" si="399">IF(ISERROR(((AR387*5+AS387*4+AT387*3+AU387*2+AV387*1)/AW387)),0,((AR387*5+AS387*4+AT387*3+AU387*2+AV387*1)/AW387))</f>
        <v>3.8888888888888888</v>
      </c>
      <c r="AY387" s="29">
        <f t="shared" si="373"/>
        <v>1.2345679012345681</v>
      </c>
      <c r="AZ387" s="29">
        <f t="shared" si="374"/>
        <v>1.234567901234569E-2</v>
      </c>
      <c r="BA387" s="29">
        <f t="shared" si="375"/>
        <v>0.79012345679012341</v>
      </c>
      <c r="BB387" s="29">
        <f t="shared" si="376"/>
        <v>3.5679012345679011</v>
      </c>
      <c r="BC387" s="29">
        <f t="shared" si="377"/>
        <v>8.3456790123456788</v>
      </c>
      <c r="BD387" s="29">
        <f t="shared" si="378"/>
        <v>6.1728395061728403</v>
      </c>
      <c r="BE387" s="29">
        <f t="shared" si="378"/>
        <v>1.234567901234569E-2</v>
      </c>
      <c r="BF387" s="29">
        <f t="shared" si="378"/>
        <v>0.79012345679012341</v>
      </c>
      <c r="BG387" s="29">
        <f t="shared" si="361"/>
        <v>3.5679012345679011</v>
      </c>
      <c r="BH387" s="29">
        <f t="shared" si="361"/>
        <v>8.3456790123456788</v>
      </c>
      <c r="BI387" s="29">
        <f t="shared" ref="BI387:BI450" si="400">IF(ISERROR((SUM(BD387:BH387)/(AW387-1))),0,((SUM(BD387:BH387)/(AW387-1))))</f>
        <v>2.3611111111111112</v>
      </c>
      <c r="BJ387" s="28">
        <f t="shared" si="383"/>
        <v>1.5365907428821479</v>
      </c>
      <c r="BK387" s="28">
        <f t="shared" si="384"/>
        <v>1.8904615060449339</v>
      </c>
      <c r="BL387" s="28">
        <f t="shared" si="385"/>
        <v>3.7809230120898734E-4</v>
      </c>
      <c r="BM387" s="28">
        <f t="shared" si="386"/>
        <v>-0.19358325821900116</v>
      </c>
      <c r="BN387" s="28">
        <f t="shared" si="387"/>
        <v>-1.857567475839752</v>
      </c>
      <c r="BO387" s="28">
        <f t="shared" si="388"/>
        <v>-6.645350286049152</v>
      </c>
      <c r="BP387" s="28">
        <f t="shared" si="389"/>
        <v>0.16071428571428573</v>
      </c>
      <c r="BQ387" s="28">
        <f t="shared" ref="BQ387:BQ450" si="401">IF(ISERROR((SUM(BK387:BO387)*BP387)),0,(SUM(BK387:BO387)*BP387))</f>
        <v>-1.093767014211712</v>
      </c>
    </row>
    <row r="388" spans="1:69" x14ac:dyDescent="0.2">
      <c r="A388" s="1" t="s">
        <v>708</v>
      </c>
      <c r="B388" s="1" t="s">
        <v>1243</v>
      </c>
      <c r="C388" s="1" t="s">
        <v>18</v>
      </c>
      <c r="D388" s="2" t="s">
        <v>1244</v>
      </c>
      <c r="E388" s="4" t="s">
        <v>417</v>
      </c>
      <c r="F388" s="1" t="s">
        <v>1245</v>
      </c>
      <c r="G388" s="1">
        <v>525</v>
      </c>
      <c r="H388">
        <v>91</v>
      </c>
      <c r="I388" s="1">
        <v>124</v>
      </c>
      <c r="J388">
        <v>28</v>
      </c>
      <c r="K388" s="1">
        <v>55</v>
      </c>
      <c r="L388">
        <v>13</v>
      </c>
      <c r="M388" s="1">
        <v>27</v>
      </c>
      <c r="N388">
        <v>7</v>
      </c>
      <c r="O388" s="1">
        <v>37</v>
      </c>
      <c r="P388" s="1">
        <v>12</v>
      </c>
      <c r="Q388" s="36">
        <f t="shared" ref="Q388:Q451" si="402">IFERROR(G388-H388,0)</f>
        <v>434</v>
      </c>
      <c r="R388" s="36">
        <f t="shared" si="390"/>
        <v>96</v>
      </c>
      <c r="S388" s="36">
        <f t="shared" si="391"/>
        <v>42</v>
      </c>
      <c r="T388" s="36">
        <f t="shared" si="392"/>
        <v>20</v>
      </c>
      <c r="U388" s="36">
        <f t="shared" si="393"/>
        <v>25</v>
      </c>
      <c r="V388" s="36">
        <f t="shared" si="394"/>
        <v>2745</v>
      </c>
      <c r="W388" s="45">
        <f t="shared" si="395"/>
        <v>617</v>
      </c>
      <c r="X388" s="50">
        <f t="shared" si="396"/>
        <v>4.4489465153970826</v>
      </c>
      <c r="Y388" s="46">
        <f t="shared" si="362"/>
        <v>0.30365994289301768</v>
      </c>
      <c r="Z388" s="46">
        <f t="shared" si="363"/>
        <v>0.20155297368718295</v>
      </c>
      <c r="AA388" s="46">
        <f t="shared" si="364"/>
        <v>2.0994460044813481</v>
      </c>
      <c r="AB388" s="46">
        <f t="shared" si="365"/>
        <v>5.9973390352755134</v>
      </c>
      <c r="AC388" s="46">
        <f t="shared" si="366"/>
        <v>11.89523206606968</v>
      </c>
      <c r="AD388" s="46">
        <f t="shared" si="367"/>
        <v>131.78841521556967</v>
      </c>
      <c r="AE388" s="46">
        <f t="shared" si="368"/>
        <v>19.349085473969563</v>
      </c>
      <c r="AF388" s="46">
        <f t="shared" si="369"/>
        <v>88.176732188216619</v>
      </c>
      <c r="AG388" s="46">
        <f t="shared" si="370"/>
        <v>119.94678070551026</v>
      </c>
      <c r="AH388" s="46">
        <f t="shared" si="371"/>
        <v>297.38080165174199</v>
      </c>
      <c r="AI388" s="46">
        <f t="shared" si="397"/>
        <v>1.0659769727841042</v>
      </c>
      <c r="AJ388" s="47">
        <f t="shared" si="353"/>
        <v>1.0324616083826577</v>
      </c>
      <c r="AK388" s="47">
        <f t="shared" si="354"/>
        <v>65.985612723344872</v>
      </c>
      <c r="AL388" s="47">
        <f t="shared" si="355"/>
        <v>-7.8928402598912459</v>
      </c>
      <c r="AM388" s="47">
        <f t="shared" si="356"/>
        <v>-116.0872758345446</v>
      </c>
      <c r="AN388" s="47">
        <f t="shared" si="357"/>
        <v>-266.89851770926521</v>
      </c>
      <c r="AO388" s="47">
        <f t="shared" si="358"/>
        <v>-931.91789801337359</v>
      </c>
      <c r="AP388" s="47">
        <f t="shared" si="359"/>
        <v>1.62865589694858E-3</v>
      </c>
      <c r="AQ388" s="47">
        <f t="shared" si="398"/>
        <v>-2.0469125147313676</v>
      </c>
      <c r="AR388" s="1">
        <f t="shared" si="360"/>
        <v>91</v>
      </c>
      <c r="AS388" s="1">
        <f t="shared" si="379"/>
        <v>28</v>
      </c>
      <c r="AT388" s="1">
        <f t="shared" si="380"/>
        <v>13</v>
      </c>
      <c r="AU388" s="1">
        <f t="shared" si="381"/>
        <v>7</v>
      </c>
      <c r="AV388" s="1">
        <f t="shared" si="382"/>
        <v>12</v>
      </c>
      <c r="AW388" s="27">
        <f t="shared" si="372"/>
        <v>151</v>
      </c>
      <c r="AX388" s="41">
        <f t="shared" si="399"/>
        <v>4.185430463576159</v>
      </c>
      <c r="AY388" s="29">
        <f t="shared" si="373"/>
        <v>0.66352352966975126</v>
      </c>
      <c r="AZ388" s="29">
        <f t="shared" si="374"/>
        <v>3.4384456822069226E-2</v>
      </c>
      <c r="BA388" s="29">
        <f t="shared" si="375"/>
        <v>1.4052453839743873</v>
      </c>
      <c r="BB388" s="29">
        <f t="shared" si="376"/>
        <v>4.7761063111267053</v>
      </c>
      <c r="BC388" s="29">
        <f t="shared" si="377"/>
        <v>10.146967238279023</v>
      </c>
      <c r="BD388" s="29">
        <f t="shared" si="378"/>
        <v>60.380641199947362</v>
      </c>
      <c r="BE388" s="29">
        <f t="shared" si="378"/>
        <v>0.96276479101793833</v>
      </c>
      <c r="BF388" s="29">
        <f t="shared" si="378"/>
        <v>18.268189991667036</v>
      </c>
      <c r="BG388" s="29">
        <f t="shared" si="361"/>
        <v>33.432744177886939</v>
      </c>
      <c r="BH388" s="29">
        <f t="shared" si="361"/>
        <v>121.76360685934827</v>
      </c>
      <c r="BI388" s="29">
        <f t="shared" si="400"/>
        <v>1.5653863134657837</v>
      </c>
      <c r="BJ388" s="28">
        <f t="shared" si="383"/>
        <v>1.2511539927066466</v>
      </c>
      <c r="BK388" s="28">
        <f t="shared" si="384"/>
        <v>25.112710274236818</v>
      </c>
      <c r="BL388" s="28">
        <f t="shared" si="385"/>
        <v>-9.1152584077132143E-2</v>
      </c>
      <c r="BM388" s="28">
        <f t="shared" si="386"/>
        <v>-11.057050798021347</v>
      </c>
      <c r="BN388" s="28">
        <f t="shared" si="387"/>
        <v>-37.305831062999907</v>
      </c>
      <c r="BO388" s="28">
        <f t="shared" si="388"/>
        <v>-198.04019019248406</v>
      </c>
      <c r="BP388" s="28">
        <f t="shared" si="389"/>
        <v>6.7561521252796422E-3</v>
      </c>
      <c r="BQ388" s="28">
        <f t="shared" si="401"/>
        <v>-1.4956871887635432</v>
      </c>
    </row>
    <row r="389" spans="1:69" x14ac:dyDescent="0.2">
      <c r="A389" s="1" t="s">
        <v>708</v>
      </c>
      <c r="B389" s="1" t="s">
        <v>1246</v>
      </c>
      <c r="C389" s="1" t="s">
        <v>49</v>
      </c>
      <c r="D389" s="2" t="s">
        <v>1247</v>
      </c>
      <c r="E389" s="4" t="s">
        <v>1248</v>
      </c>
      <c r="F389" s="1" t="s">
        <v>1249</v>
      </c>
      <c r="G389" s="1">
        <v>49</v>
      </c>
      <c r="H389">
        <v>4</v>
      </c>
      <c r="I389" s="1">
        <v>10</v>
      </c>
      <c r="J389">
        <v>1</v>
      </c>
      <c r="K389" s="1">
        <v>2</v>
      </c>
      <c r="L389">
        <v>1</v>
      </c>
      <c r="M389" s="1">
        <v>1</v>
      </c>
      <c r="N389">
        <v>0</v>
      </c>
      <c r="O389" s="1">
        <v>1</v>
      </c>
      <c r="P389" s="1">
        <v>0</v>
      </c>
      <c r="Q389" s="36">
        <f t="shared" si="402"/>
        <v>45</v>
      </c>
      <c r="R389" s="36">
        <f t="shared" si="390"/>
        <v>9</v>
      </c>
      <c r="S389" s="36">
        <f t="shared" si="391"/>
        <v>1</v>
      </c>
      <c r="T389" s="36">
        <f t="shared" si="392"/>
        <v>1</v>
      </c>
      <c r="U389" s="36">
        <f t="shared" si="393"/>
        <v>1</v>
      </c>
      <c r="V389" s="36">
        <f t="shared" si="394"/>
        <v>267</v>
      </c>
      <c r="W389" s="45">
        <f t="shared" si="395"/>
        <v>57</v>
      </c>
      <c r="X389" s="50">
        <f t="shared" si="396"/>
        <v>4.6842105263157894</v>
      </c>
      <c r="Y389" s="46">
        <f t="shared" si="362"/>
        <v>9.9722991689750753E-2</v>
      </c>
      <c r="Z389" s="46">
        <f t="shared" si="363"/>
        <v>0.4681440443213295</v>
      </c>
      <c r="AA389" s="46">
        <f t="shared" si="364"/>
        <v>2.8365650969529081</v>
      </c>
      <c r="AB389" s="46">
        <f t="shared" si="365"/>
        <v>7.2049861495844869</v>
      </c>
      <c r="AC389" s="46">
        <f t="shared" si="366"/>
        <v>13.573407202216066</v>
      </c>
      <c r="AD389" s="46">
        <f t="shared" si="367"/>
        <v>4.4875346260387836</v>
      </c>
      <c r="AE389" s="46">
        <f t="shared" si="368"/>
        <v>4.2132963988919654</v>
      </c>
      <c r="AF389" s="46">
        <f t="shared" si="369"/>
        <v>2.8365650969529081</v>
      </c>
      <c r="AG389" s="46">
        <f t="shared" si="370"/>
        <v>7.2049861495844869</v>
      </c>
      <c r="AH389" s="46">
        <f t="shared" si="371"/>
        <v>13.573407202216066</v>
      </c>
      <c r="AI389" s="46">
        <f t="shared" si="397"/>
        <v>0.5770676691729324</v>
      </c>
      <c r="AJ389" s="47">
        <f t="shared" si="353"/>
        <v>0.75964970162103818</v>
      </c>
      <c r="AK389" s="47">
        <f t="shared" si="354"/>
        <v>3.2326995836946444</v>
      </c>
      <c r="AL389" s="47">
        <f t="shared" si="355"/>
        <v>-6.576149060534374</v>
      </c>
      <c r="AM389" s="47">
        <f t="shared" si="356"/>
        <v>-10.898055551286623</v>
      </c>
      <c r="AN389" s="47">
        <f t="shared" si="357"/>
        <v>-44.117369596366025</v>
      </c>
      <c r="AO389" s="47">
        <f t="shared" si="358"/>
        <v>-114.07571576206402</v>
      </c>
      <c r="AP389" s="47">
        <f t="shared" si="359"/>
        <v>1.8506493506493506E-2</v>
      </c>
      <c r="AQ389" s="47">
        <f t="shared" si="398"/>
        <v>-3.1911596272836737</v>
      </c>
      <c r="AR389" s="1">
        <f t="shared" si="360"/>
        <v>4</v>
      </c>
      <c r="AS389" s="1">
        <f t="shared" si="379"/>
        <v>1</v>
      </c>
      <c r="AT389" s="1">
        <f t="shared" si="380"/>
        <v>1</v>
      </c>
      <c r="AU389" s="1">
        <f t="shared" si="381"/>
        <v>0</v>
      </c>
      <c r="AV389" s="1">
        <f t="shared" si="382"/>
        <v>0</v>
      </c>
      <c r="AW389" s="27">
        <f t="shared" si="372"/>
        <v>6</v>
      </c>
      <c r="AX389" s="41">
        <f t="shared" si="399"/>
        <v>4.5</v>
      </c>
      <c r="AY389" s="29">
        <f t="shared" si="373"/>
        <v>0.25</v>
      </c>
      <c r="AZ389" s="29">
        <f t="shared" si="374"/>
        <v>0.25</v>
      </c>
      <c r="BA389" s="29">
        <f t="shared" si="375"/>
        <v>2.25</v>
      </c>
      <c r="BB389" s="29">
        <f t="shared" si="376"/>
        <v>6.25</v>
      </c>
      <c r="BC389" s="29">
        <f t="shared" si="377"/>
        <v>12.25</v>
      </c>
      <c r="BD389" s="29">
        <f t="shared" si="378"/>
        <v>1</v>
      </c>
      <c r="BE389" s="29">
        <f t="shared" si="378"/>
        <v>0.25</v>
      </c>
      <c r="BF389" s="29">
        <f t="shared" si="378"/>
        <v>2.25</v>
      </c>
      <c r="BG389" s="29">
        <f t="shared" si="361"/>
        <v>0</v>
      </c>
      <c r="BH389" s="29">
        <f t="shared" si="361"/>
        <v>0</v>
      </c>
      <c r="BI389" s="29">
        <f t="shared" si="400"/>
        <v>0.7</v>
      </c>
      <c r="BJ389" s="28">
        <f t="shared" si="383"/>
        <v>0.83666002653407556</v>
      </c>
      <c r="BK389" s="28">
        <f t="shared" si="384"/>
        <v>0.85373472095313818</v>
      </c>
      <c r="BL389" s="28">
        <f t="shared" si="385"/>
        <v>-0.21343368023828455</v>
      </c>
      <c r="BM389" s="28">
        <f t="shared" si="386"/>
        <v>-5.7627093664336835</v>
      </c>
      <c r="BN389" s="28">
        <f t="shared" si="387"/>
        <v>0</v>
      </c>
      <c r="BO389" s="28">
        <f t="shared" si="388"/>
        <v>0</v>
      </c>
      <c r="BP389" s="28">
        <f t="shared" si="389"/>
        <v>0.3</v>
      </c>
      <c r="BQ389" s="28">
        <f t="shared" si="401"/>
        <v>-1.5367224977156488</v>
      </c>
    </row>
    <row r="390" spans="1:69" x14ac:dyDescent="0.2">
      <c r="A390" s="1" t="s">
        <v>708</v>
      </c>
      <c r="B390" s="1" t="s">
        <v>1110</v>
      </c>
      <c r="C390" s="1" t="s">
        <v>18</v>
      </c>
      <c r="D390" s="2">
        <v>2297</v>
      </c>
      <c r="E390" s="4" t="s">
        <v>1250</v>
      </c>
      <c r="F390" s="1" t="s">
        <v>1251</v>
      </c>
      <c r="G390" s="1">
        <v>1619</v>
      </c>
      <c r="H390">
        <v>327</v>
      </c>
      <c r="I390" s="1">
        <v>336</v>
      </c>
      <c r="J390">
        <v>79</v>
      </c>
      <c r="K390" s="1">
        <v>130</v>
      </c>
      <c r="L390">
        <v>37</v>
      </c>
      <c r="M390" s="1">
        <v>71</v>
      </c>
      <c r="N390">
        <v>38</v>
      </c>
      <c r="O390" s="1">
        <v>143</v>
      </c>
      <c r="P390" s="1">
        <v>88</v>
      </c>
      <c r="Q390" s="36">
        <f t="shared" si="402"/>
        <v>1292</v>
      </c>
      <c r="R390" s="36">
        <f t="shared" si="390"/>
        <v>257</v>
      </c>
      <c r="S390" s="36">
        <f t="shared" si="391"/>
        <v>93</v>
      </c>
      <c r="T390" s="36">
        <f t="shared" si="392"/>
        <v>33</v>
      </c>
      <c r="U390" s="36">
        <f t="shared" si="393"/>
        <v>55</v>
      </c>
      <c r="V390" s="36">
        <f t="shared" si="394"/>
        <v>7888</v>
      </c>
      <c r="W390" s="45">
        <f t="shared" si="395"/>
        <v>1730</v>
      </c>
      <c r="X390" s="50">
        <f t="shared" si="396"/>
        <v>4.5595375722543352</v>
      </c>
      <c r="Y390" s="46">
        <f t="shared" si="362"/>
        <v>0.19400715025560497</v>
      </c>
      <c r="Z390" s="46">
        <f t="shared" si="363"/>
        <v>0.3130822947642754</v>
      </c>
      <c r="AA390" s="46">
        <f t="shared" si="364"/>
        <v>2.4321574392729457</v>
      </c>
      <c r="AB390" s="46">
        <f t="shared" si="365"/>
        <v>6.5512325837816165</v>
      </c>
      <c r="AC390" s="46">
        <f t="shared" si="366"/>
        <v>12.670307728290286</v>
      </c>
      <c r="AD390" s="46">
        <f t="shared" si="367"/>
        <v>250.65723813024161</v>
      </c>
      <c r="AE390" s="46">
        <f t="shared" si="368"/>
        <v>80.462149754418775</v>
      </c>
      <c r="AF390" s="46">
        <f t="shared" si="369"/>
        <v>226.19064185238395</v>
      </c>
      <c r="AG390" s="46">
        <f t="shared" si="370"/>
        <v>216.19067526479336</v>
      </c>
      <c r="AH390" s="46">
        <f t="shared" si="371"/>
        <v>696.86692505596568</v>
      </c>
      <c r="AI390" s="46">
        <f t="shared" si="397"/>
        <v>0.8504150549784868</v>
      </c>
      <c r="AJ390" s="47">
        <f t="shared" si="353"/>
        <v>0.92217951342376214</v>
      </c>
      <c r="AK390" s="47">
        <f t="shared" si="354"/>
        <v>140.78056647185994</v>
      </c>
      <c r="AL390" s="47">
        <f t="shared" si="355"/>
        <v>-57.408272164351018</v>
      </c>
      <c r="AM390" s="47">
        <f t="shared" si="356"/>
        <v>-449.80477892987392</v>
      </c>
      <c r="AN390" s="47">
        <f t="shared" si="357"/>
        <v>-705.58941525954822</v>
      </c>
      <c r="AO390" s="47">
        <f t="shared" si="358"/>
        <v>-3162.9842102129951</v>
      </c>
      <c r="AP390" s="47">
        <f t="shared" si="359"/>
        <v>5.7903840798577638E-4</v>
      </c>
      <c r="AQ390" s="47">
        <f t="shared" si="398"/>
        <v>-2.4522311957993912</v>
      </c>
      <c r="AR390" s="1">
        <f t="shared" si="360"/>
        <v>327</v>
      </c>
      <c r="AS390" s="1">
        <f t="shared" si="379"/>
        <v>79</v>
      </c>
      <c r="AT390" s="1">
        <f t="shared" si="380"/>
        <v>37</v>
      </c>
      <c r="AU390" s="1">
        <f t="shared" si="381"/>
        <v>38</v>
      </c>
      <c r="AV390" s="1">
        <f t="shared" si="382"/>
        <v>88</v>
      </c>
      <c r="AW390" s="27">
        <f t="shared" si="372"/>
        <v>569</v>
      </c>
      <c r="AX390" s="41">
        <f t="shared" si="399"/>
        <v>3.9121265377855887</v>
      </c>
      <c r="AY390" s="29">
        <f t="shared" si="373"/>
        <v>1.18346866979037</v>
      </c>
      <c r="AZ390" s="29">
        <f t="shared" si="374"/>
        <v>7.7217453615475665E-3</v>
      </c>
      <c r="BA390" s="29">
        <f t="shared" si="375"/>
        <v>0.83197482093272501</v>
      </c>
      <c r="BB390" s="29">
        <f t="shared" si="376"/>
        <v>3.6562278965039026</v>
      </c>
      <c r="BC390" s="29">
        <f t="shared" si="377"/>
        <v>8.48048097207508</v>
      </c>
      <c r="BD390" s="29">
        <f t="shared" si="378"/>
        <v>386.99425502145101</v>
      </c>
      <c r="BE390" s="29">
        <f t="shared" si="378"/>
        <v>0.61001788356225772</v>
      </c>
      <c r="BF390" s="29">
        <f t="shared" si="378"/>
        <v>30.783068374510826</v>
      </c>
      <c r="BG390" s="29">
        <f t="shared" si="361"/>
        <v>138.9366600671483</v>
      </c>
      <c r="BH390" s="29">
        <f t="shared" si="361"/>
        <v>746.28232554260705</v>
      </c>
      <c r="BI390" s="29">
        <f t="shared" si="400"/>
        <v>2.2950815614247877</v>
      </c>
      <c r="BJ390" s="28">
        <f t="shared" si="383"/>
        <v>1.5149526597965983</v>
      </c>
      <c r="BK390" s="28">
        <f t="shared" si="384"/>
        <v>121.08370873431981</v>
      </c>
      <c r="BL390" s="28">
        <f t="shared" si="385"/>
        <v>1.541711526153188E-2</v>
      </c>
      <c r="BM390" s="28">
        <f t="shared" si="386"/>
        <v>-8.0755072729936543</v>
      </c>
      <c r="BN390" s="28">
        <f t="shared" si="387"/>
        <v>-76.4075541163281</v>
      </c>
      <c r="BO390" s="28">
        <f t="shared" si="388"/>
        <v>-625.05209104578068</v>
      </c>
      <c r="BP390" s="28">
        <f t="shared" si="389"/>
        <v>1.7667734803885038E-3</v>
      </c>
      <c r="BQ390" s="28">
        <f t="shared" si="401"/>
        <v>-1.0396331666764833</v>
      </c>
    </row>
    <row r="391" spans="1:69" x14ac:dyDescent="0.2">
      <c r="A391" s="1" t="s">
        <v>708</v>
      </c>
      <c r="B391" s="1" t="s">
        <v>1252</v>
      </c>
      <c r="C391" s="1" t="s">
        <v>49</v>
      </c>
      <c r="D391" s="2" t="s">
        <v>1253</v>
      </c>
      <c r="E391" s="4" t="s">
        <v>1254</v>
      </c>
      <c r="F391" s="1" t="s">
        <v>1255</v>
      </c>
      <c r="G391" s="1">
        <v>66</v>
      </c>
      <c r="H391">
        <v>17</v>
      </c>
      <c r="I391" s="1">
        <v>14</v>
      </c>
      <c r="J391">
        <v>2</v>
      </c>
      <c r="K391" s="1">
        <v>4</v>
      </c>
      <c r="L391">
        <v>2</v>
      </c>
      <c r="M391" s="1">
        <v>1</v>
      </c>
      <c r="N391">
        <v>0</v>
      </c>
      <c r="O391" s="1">
        <v>1</v>
      </c>
      <c r="P391" s="1">
        <v>0</v>
      </c>
      <c r="Q391" s="36">
        <f t="shared" si="402"/>
        <v>49</v>
      </c>
      <c r="R391" s="36">
        <f t="shared" si="390"/>
        <v>12</v>
      </c>
      <c r="S391" s="36">
        <f t="shared" si="391"/>
        <v>2</v>
      </c>
      <c r="T391" s="36">
        <f t="shared" si="392"/>
        <v>1</v>
      </c>
      <c r="U391" s="36">
        <f t="shared" si="393"/>
        <v>1</v>
      </c>
      <c r="V391" s="36">
        <f t="shared" si="394"/>
        <v>302</v>
      </c>
      <c r="W391" s="45">
        <f t="shared" si="395"/>
        <v>65</v>
      </c>
      <c r="X391" s="50">
        <f t="shared" si="396"/>
        <v>4.6461538461538465</v>
      </c>
      <c r="Y391" s="46">
        <f t="shared" si="362"/>
        <v>0.12520710059171572</v>
      </c>
      <c r="Z391" s="46">
        <f t="shared" si="363"/>
        <v>0.41751479289940874</v>
      </c>
      <c r="AA391" s="46">
        <f t="shared" si="364"/>
        <v>2.709822485207102</v>
      </c>
      <c r="AB391" s="46">
        <f t="shared" si="365"/>
        <v>7.0021301775147951</v>
      </c>
      <c r="AC391" s="46">
        <f t="shared" si="366"/>
        <v>13.294437869822488</v>
      </c>
      <c r="AD391" s="46">
        <f t="shared" si="367"/>
        <v>6.13514792899407</v>
      </c>
      <c r="AE391" s="46">
        <f t="shared" si="368"/>
        <v>5.0101775147929049</v>
      </c>
      <c r="AF391" s="46">
        <f t="shared" si="369"/>
        <v>5.419644970414204</v>
      </c>
      <c r="AG391" s="46">
        <f t="shared" si="370"/>
        <v>7.0021301775147951</v>
      </c>
      <c r="AH391" s="46">
        <f t="shared" si="371"/>
        <v>13.294437869822488</v>
      </c>
      <c r="AI391" s="46">
        <f t="shared" si="397"/>
        <v>0.57596153846153841</v>
      </c>
      <c r="AJ391" s="47">
        <f t="shared" si="353"/>
        <v>0.75892129925410479</v>
      </c>
      <c r="AK391" s="47">
        <f t="shared" si="354"/>
        <v>4.9664868912774827</v>
      </c>
      <c r="AL391" s="47">
        <f t="shared" si="355"/>
        <v>-7.4062577591303569</v>
      </c>
      <c r="AM391" s="47">
        <f t="shared" si="356"/>
        <v>-20.410377353098838</v>
      </c>
      <c r="AN391" s="47">
        <f t="shared" si="357"/>
        <v>-42.389183000768575</v>
      </c>
      <c r="AO391" s="47">
        <f t="shared" si="358"/>
        <v>-110.89570940548676</v>
      </c>
      <c r="AP391" s="47">
        <f t="shared" si="359"/>
        <v>1.6121031746031748E-2</v>
      </c>
      <c r="AQ391" s="47">
        <f t="shared" si="398"/>
        <v>-2.8394785815397965</v>
      </c>
      <c r="AR391" s="1">
        <f t="shared" si="360"/>
        <v>17</v>
      </c>
      <c r="AS391" s="1">
        <f t="shared" si="379"/>
        <v>2</v>
      </c>
      <c r="AT391" s="1">
        <f t="shared" si="380"/>
        <v>2</v>
      </c>
      <c r="AU391" s="1">
        <f t="shared" si="381"/>
        <v>0</v>
      </c>
      <c r="AV391" s="1">
        <f t="shared" si="382"/>
        <v>0</v>
      </c>
      <c r="AW391" s="27">
        <f t="shared" si="372"/>
        <v>21</v>
      </c>
      <c r="AX391" s="41">
        <f t="shared" si="399"/>
        <v>4.7142857142857144</v>
      </c>
      <c r="AY391" s="29">
        <f t="shared" si="373"/>
        <v>8.1632653061224414E-2</v>
      </c>
      <c r="AZ391" s="29">
        <f t="shared" si="374"/>
        <v>0.51020408163265329</v>
      </c>
      <c r="BA391" s="29">
        <f t="shared" si="375"/>
        <v>2.9387755102040822</v>
      </c>
      <c r="BB391" s="29">
        <f t="shared" si="376"/>
        <v>7.3673469387755111</v>
      </c>
      <c r="BC391" s="29">
        <f t="shared" si="377"/>
        <v>13.795918367346939</v>
      </c>
      <c r="BD391" s="29">
        <f t="shared" si="378"/>
        <v>1.387755102040815</v>
      </c>
      <c r="BE391" s="29">
        <f t="shared" si="378"/>
        <v>1.0204081632653066</v>
      </c>
      <c r="BF391" s="29">
        <f t="shared" si="378"/>
        <v>5.8775510204081645</v>
      </c>
      <c r="BG391" s="29">
        <f t="shared" si="361"/>
        <v>0</v>
      </c>
      <c r="BH391" s="29">
        <f t="shared" si="361"/>
        <v>0</v>
      </c>
      <c r="BI391" s="29">
        <f t="shared" si="400"/>
        <v>0.41428571428571431</v>
      </c>
      <c r="BJ391" s="28">
        <f t="shared" si="383"/>
        <v>0.64365030434678916</v>
      </c>
      <c r="BK391" s="28">
        <f t="shared" si="384"/>
        <v>1.4869448172441517</v>
      </c>
      <c r="BL391" s="28">
        <f t="shared" si="385"/>
        <v>-2.7333544434635195</v>
      </c>
      <c r="BM391" s="28">
        <f t="shared" si="386"/>
        <v>-37.785891826439681</v>
      </c>
      <c r="BN391" s="28">
        <f t="shared" si="387"/>
        <v>0</v>
      </c>
      <c r="BO391" s="28">
        <f t="shared" si="388"/>
        <v>0</v>
      </c>
      <c r="BP391" s="28">
        <f t="shared" si="389"/>
        <v>5.526315789473684E-2</v>
      </c>
      <c r="BQ391" s="28">
        <f t="shared" si="401"/>
        <v>-2.157048238173263</v>
      </c>
    </row>
    <row r="392" spans="1:69" x14ac:dyDescent="0.2">
      <c r="A392" s="1" t="s">
        <v>708</v>
      </c>
      <c r="B392" s="1" t="s">
        <v>1256</v>
      </c>
      <c r="C392" s="1" t="s">
        <v>76</v>
      </c>
      <c r="D392" s="2" t="s">
        <v>1257</v>
      </c>
      <c r="E392" s="4" t="s">
        <v>1258</v>
      </c>
      <c r="F392" s="1" t="s">
        <v>1259</v>
      </c>
      <c r="G392" s="1">
        <v>370</v>
      </c>
      <c r="H392">
        <v>178</v>
      </c>
      <c r="I392" s="1">
        <v>112</v>
      </c>
      <c r="J392">
        <v>59</v>
      </c>
      <c r="K392" s="1">
        <v>88</v>
      </c>
      <c r="L392">
        <v>42</v>
      </c>
      <c r="M392" s="1">
        <v>45</v>
      </c>
      <c r="N392">
        <v>32</v>
      </c>
      <c r="O392" s="1">
        <v>68</v>
      </c>
      <c r="P392" s="1">
        <v>45</v>
      </c>
      <c r="Q392" s="36">
        <f t="shared" si="402"/>
        <v>192</v>
      </c>
      <c r="R392" s="36">
        <f t="shared" si="390"/>
        <v>53</v>
      </c>
      <c r="S392" s="36">
        <f t="shared" si="391"/>
        <v>46</v>
      </c>
      <c r="T392" s="36">
        <f t="shared" si="392"/>
        <v>13</v>
      </c>
      <c r="U392" s="36">
        <f t="shared" si="393"/>
        <v>23</v>
      </c>
      <c r="V392" s="36">
        <f t="shared" si="394"/>
        <v>1359</v>
      </c>
      <c r="W392" s="45">
        <f t="shared" si="395"/>
        <v>327</v>
      </c>
      <c r="X392" s="50">
        <f t="shared" si="396"/>
        <v>4.1559633027522933</v>
      </c>
      <c r="Y392" s="46">
        <f t="shared" si="362"/>
        <v>0.71239794630081688</v>
      </c>
      <c r="Z392" s="46">
        <f t="shared" si="363"/>
        <v>2.4324551805403501E-2</v>
      </c>
      <c r="AA392" s="46">
        <f t="shared" si="364"/>
        <v>1.3362511573099902</v>
      </c>
      <c r="AB392" s="46">
        <f t="shared" si="365"/>
        <v>4.6481777628145764</v>
      </c>
      <c r="AC392" s="46">
        <f t="shared" si="366"/>
        <v>9.960104368319163</v>
      </c>
      <c r="AD392" s="46">
        <f t="shared" si="367"/>
        <v>136.78040568975683</v>
      </c>
      <c r="AE392" s="46">
        <f t="shared" si="368"/>
        <v>1.2892012456863855</v>
      </c>
      <c r="AF392" s="46">
        <f t="shared" si="369"/>
        <v>61.467553236259548</v>
      </c>
      <c r="AG392" s="46">
        <f t="shared" si="370"/>
        <v>60.426310916589493</v>
      </c>
      <c r="AH392" s="46">
        <f t="shared" si="371"/>
        <v>229.08240047134075</v>
      </c>
      <c r="AI392" s="46">
        <f t="shared" si="397"/>
        <v>1.5001407103056228</v>
      </c>
      <c r="AJ392" s="47">
        <f t="shared" si="353"/>
        <v>1.2248023147861955</v>
      </c>
      <c r="AK392" s="47">
        <f t="shared" si="354"/>
        <v>62.83291690045246</v>
      </c>
      <c r="AL392" s="47">
        <f t="shared" si="355"/>
        <v>-0.10943220358308763</v>
      </c>
      <c r="AM392" s="47">
        <f t="shared" si="356"/>
        <v>-38.67158547034353</v>
      </c>
      <c r="AN392" s="47">
        <f t="shared" si="357"/>
        <v>-70.90378997571446</v>
      </c>
      <c r="AO392" s="47">
        <f t="shared" si="358"/>
        <v>-393.48272873379528</v>
      </c>
      <c r="AP392" s="47">
        <f t="shared" si="359"/>
        <v>3.0863614912694667E-3</v>
      </c>
      <c r="AQ392" s="47">
        <f t="shared" si="398"/>
        <v>-1.3590318128450753</v>
      </c>
      <c r="AR392" s="1">
        <f t="shared" si="360"/>
        <v>178</v>
      </c>
      <c r="AS392" s="1">
        <f t="shared" si="379"/>
        <v>59</v>
      </c>
      <c r="AT392" s="1">
        <f t="shared" si="380"/>
        <v>42</v>
      </c>
      <c r="AU392" s="1">
        <f t="shared" si="381"/>
        <v>32</v>
      </c>
      <c r="AV392" s="1">
        <f t="shared" si="382"/>
        <v>45</v>
      </c>
      <c r="AW392" s="27">
        <f t="shared" si="372"/>
        <v>356</v>
      </c>
      <c r="AX392" s="41">
        <f t="shared" si="399"/>
        <v>3.8230337078651684</v>
      </c>
      <c r="AY392" s="29">
        <f t="shared" si="373"/>
        <v>1.3852496528216138</v>
      </c>
      <c r="AZ392" s="29">
        <f t="shared" si="374"/>
        <v>3.1317068551950565E-2</v>
      </c>
      <c r="BA392" s="29">
        <f t="shared" si="375"/>
        <v>0.67738448428228737</v>
      </c>
      <c r="BB392" s="29">
        <f t="shared" si="376"/>
        <v>3.3234519000126239</v>
      </c>
      <c r="BC392" s="29">
        <f t="shared" si="377"/>
        <v>7.9695193157429607</v>
      </c>
      <c r="BD392" s="29">
        <f t="shared" si="378"/>
        <v>246.57443820224725</v>
      </c>
      <c r="BE392" s="29">
        <f t="shared" si="378"/>
        <v>1.8477070445650834</v>
      </c>
      <c r="BF392" s="29">
        <f t="shared" si="378"/>
        <v>28.450148339856071</v>
      </c>
      <c r="BG392" s="29">
        <f t="shared" si="361"/>
        <v>106.35046080040397</v>
      </c>
      <c r="BH392" s="29">
        <f t="shared" si="361"/>
        <v>358.62836920843324</v>
      </c>
      <c r="BI392" s="29">
        <f t="shared" si="400"/>
        <v>2.0897214749169173</v>
      </c>
      <c r="BJ392" s="28">
        <f t="shared" si="383"/>
        <v>1.4455868963562575</v>
      </c>
      <c r="BK392" s="28">
        <f t="shared" si="384"/>
        <v>96.068159107162757</v>
      </c>
      <c r="BL392" s="28">
        <f t="shared" si="385"/>
        <v>0.10824081595783684</v>
      </c>
      <c r="BM392" s="28">
        <f t="shared" si="386"/>
        <v>-7.7512108162699969</v>
      </c>
      <c r="BN392" s="28">
        <f t="shared" si="387"/>
        <v>-64.180259121822544</v>
      </c>
      <c r="BO392" s="28">
        <f t="shared" si="388"/>
        <v>-335.14141310807344</v>
      </c>
      <c r="BP392" s="28">
        <f t="shared" si="389"/>
        <v>2.8328161056735894E-3</v>
      </c>
      <c r="BQ392" s="28">
        <f t="shared" si="401"/>
        <v>-0.88071256458824032</v>
      </c>
    </row>
    <row r="393" spans="1:69" x14ac:dyDescent="0.2">
      <c r="A393" s="1" t="s">
        <v>708</v>
      </c>
      <c r="B393" s="1" t="s">
        <v>1260</v>
      </c>
      <c r="C393" s="1" t="s">
        <v>294</v>
      </c>
      <c r="D393" s="2" t="s">
        <v>1261</v>
      </c>
      <c r="E393" s="4" t="s">
        <v>1262</v>
      </c>
      <c r="F393" s="1" t="s">
        <v>1263</v>
      </c>
      <c r="G393" s="1">
        <v>90</v>
      </c>
      <c r="H393">
        <v>36</v>
      </c>
      <c r="I393" s="1">
        <v>11</v>
      </c>
      <c r="J393">
        <v>0</v>
      </c>
      <c r="K393" s="1">
        <v>5</v>
      </c>
      <c r="L393">
        <v>2</v>
      </c>
      <c r="M393" s="1">
        <v>1</v>
      </c>
      <c r="N393">
        <v>0</v>
      </c>
      <c r="O393" s="1">
        <v>1</v>
      </c>
      <c r="P393" s="1">
        <v>0</v>
      </c>
      <c r="Q393" s="36">
        <f t="shared" si="402"/>
        <v>54</v>
      </c>
      <c r="R393" s="36">
        <f t="shared" si="390"/>
        <v>11</v>
      </c>
      <c r="S393" s="36">
        <f t="shared" si="391"/>
        <v>3</v>
      </c>
      <c r="T393" s="36">
        <f t="shared" si="392"/>
        <v>1</v>
      </c>
      <c r="U393" s="36">
        <f t="shared" si="393"/>
        <v>1</v>
      </c>
      <c r="V393" s="36">
        <f t="shared" si="394"/>
        <v>326</v>
      </c>
      <c r="W393" s="45">
        <f t="shared" si="395"/>
        <v>70</v>
      </c>
      <c r="X393" s="50">
        <f t="shared" si="396"/>
        <v>4.6571428571428575</v>
      </c>
      <c r="Y393" s="46">
        <f t="shared" si="362"/>
        <v>0.11755102040816304</v>
      </c>
      <c r="Z393" s="46">
        <f t="shared" si="363"/>
        <v>0.43183673469387801</v>
      </c>
      <c r="AA393" s="46">
        <f t="shared" si="364"/>
        <v>2.7461224489795928</v>
      </c>
      <c r="AB393" s="46">
        <f t="shared" si="365"/>
        <v>7.0604081632653077</v>
      </c>
      <c r="AC393" s="46">
        <f t="shared" si="366"/>
        <v>13.374693877551023</v>
      </c>
      <c r="AD393" s="46">
        <f t="shared" si="367"/>
        <v>6.3477551020408036</v>
      </c>
      <c r="AE393" s="46">
        <f t="shared" si="368"/>
        <v>4.7502040816326581</v>
      </c>
      <c r="AF393" s="46">
        <f t="shared" si="369"/>
        <v>8.2383673469387784</v>
      </c>
      <c r="AG393" s="46">
        <f t="shared" si="370"/>
        <v>7.0604081632653077</v>
      </c>
      <c r="AH393" s="46">
        <f t="shared" si="371"/>
        <v>13.374693877551023</v>
      </c>
      <c r="AI393" s="46">
        <f t="shared" si="397"/>
        <v>0.57639751552795038</v>
      </c>
      <c r="AJ393" s="47">
        <f t="shared" si="353"/>
        <v>0.75920847962068383</v>
      </c>
      <c r="AK393" s="47">
        <f t="shared" si="354"/>
        <v>4.9733636366468366</v>
      </c>
      <c r="AL393" s="47">
        <f t="shared" si="355"/>
        <v>-7.1332740594768707</v>
      </c>
      <c r="AM393" s="47">
        <f t="shared" si="356"/>
        <v>-31.197367729984599</v>
      </c>
      <c r="AN393" s="47">
        <f t="shared" si="357"/>
        <v>-42.870797482449767</v>
      </c>
      <c r="AO393" s="47">
        <f t="shared" si="358"/>
        <v>-111.77447163624426</v>
      </c>
      <c r="AP393" s="47">
        <f t="shared" si="359"/>
        <v>1.4919011082693947E-2</v>
      </c>
      <c r="AQ393" s="47">
        <f t="shared" si="398"/>
        <v>-2.8048120863183303</v>
      </c>
      <c r="AR393" s="1">
        <f t="shared" si="360"/>
        <v>36</v>
      </c>
      <c r="AS393" s="1">
        <f t="shared" si="379"/>
        <v>0</v>
      </c>
      <c r="AT393" s="1">
        <f t="shared" si="380"/>
        <v>2</v>
      </c>
      <c r="AU393" s="1">
        <f t="shared" si="381"/>
        <v>0</v>
      </c>
      <c r="AV393" s="1">
        <f t="shared" si="382"/>
        <v>0</v>
      </c>
      <c r="AW393" s="27">
        <f t="shared" si="372"/>
        <v>38</v>
      </c>
      <c r="AX393" s="41">
        <f t="shared" si="399"/>
        <v>4.8947368421052628</v>
      </c>
      <c r="AY393" s="29">
        <f t="shared" si="373"/>
        <v>1.1080332409972369E-2</v>
      </c>
      <c r="AZ393" s="29">
        <f t="shared" si="374"/>
        <v>0.80055401662049808</v>
      </c>
      <c r="BA393" s="29">
        <f t="shared" si="375"/>
        <v>3.5900277008310235</v>
      </c>
      <c r="BB393" s="29">
        <f t="shared" si="376"/>
        <v>8.3795013850415501</v>
      </c>
      <c r="BC393" s="29">
        <f t="shared" si="377"/>
        <v>15.168975069252076</v>
      </c>
      <c r="BD393" s="29">
        <f t="shared" si="378"/>
        <v>0.39889196675900529</v>
      </c>
      <c r="BE393" s="29">
        <f t="shared" si="378"/>
        <v>0</v>
      </c>
      <c r="BF393" s="29">
        <f t="shared" si="378"/>
        <v>7.180055401662047</v>
      </c>
      <c r="BG393" s="29">
        <f t="shared" si="361"/>
        <v>0</v>
      </c>
      <c r="BH393" s="29">
        <f t="shared" si="361"/>
        <v>0</v>
      </c>
      <c r="BI393" s="29">
        <f t="shared" si="400"/>
        <v>0.20483641536273114</v>
      </c>
      <c r="BJ393" s="28">
        <f t="shared" si="383"/>
        <v>0.45258857184282852</v>
      </c>
      <c r="BK393" s="28">
        <f t="shared" si="384"/>
        <v>0.4529194114421331</v>
      </c>
      <c r="BL393" s="28">
        <f t="shared" si="385"/>
        <v>0</v>
      </c>
      <c r="BM393" s="28">
        <f t="shared" si="386"/>
        <v>-146.74588930724966</v>
      </c>
      <c r="BN393" s="28">
        <f t="shared" si="387"/>
        <v>0</v>
      </c>
      <c r="BO393" s="28">
        <f t="shared" si="388"/>
        <v>0</v>
      </c>
      <c r="BP393" s="28">
        <f t="shared" si="389"/>
        <v>2.8528528528528527E-2</v>
      </c>
      <c r="BQ393" s="28">
        <f t="shared" si="401"/>
        <v>-4.1735231651957099</v>
      </c>
    </row>
    <row r="394" spans="1:69" x14ac:dyDescent="0.2">
      <c r="A394" s="1" t="s">
        <v>708</v>
      </c>
      <c r="B394" s="1" t="s">
        <v>1264</v>
      </c>
      <c r="C394" s="1" t="s">
        <v>30</v>
      </c>
      <c r="D394" s="2" t="s">
        <v>1265</v>
      </c>
      <c r="E394" s="4" t="s">
        <v>1266</v>
      </c>
      <c r="F394" s="1" t="s">
        <v>1267</v>
      </c>
      <c r="G394" s="1">
        <v>137</v>
      </c>
      <c r="H394">
        <v>84</v>
      </c>
      <c r="I394" s="1">
        <v>26</v>
      </c>
      <c r="J394">
        <v>11</v>
      </c>
      <c r="K394" s="1">
        <v>13</v>
      </c>
      <c r="L394">
        <v>11</v>
      </c>
      <c r="M394" s="1">
        <v>10</v>
      </c>
      <c r="N394">
        <v>9</v>
      </c>
      <c r="O394" s="1">
        <v>13</v>
      </c>
      <c r="P394" s="1">
        <v>11</v>
      </c>
      <c r="Q394" s="36">
        <f t="shared" si="402"/>
        <v>53</v>
      </c>
      <c r="R394" s="36">
        <f t="shared" si="390"/>
        <v>15</v>
      </c>
      <c r="S394" s="36">
        <f t="shared" si="391"/>
        <v>2</v>
      </c>
      <c r="T394" s="36">
        <f t="shared" si="392"/>
        <v>1</v>
      </c>
      <c r="U394" s="36">
        <f t="shared" si="393"/>
        <v>2</v>
      </c>
      <c r="V394" s="36">
        <f t="shared" si="394"/>
        <v>335</v>
      </c>
      <c r="W394" s="45">
        <f t="shared" si="395"/>
        <v>73</v>
      </c>
      <c r="X394" s="50">
        <f t="shared" si="396"/>
        <v>4.5890410958904111</v>
      </c>
      <c r="Y394" s="46">
        <f t="shared" si="362"/>
        <v>0.16888722086695429</v>
      </c>
      <c r="Z394" s="46">
        <f t="shared" si="363"/>
        <v>0.34696941264777648</v>
      </c>
      <c r="AA394" s="46">
        <f t="shared" si="364"/>
        <v>2.5250516044285987</v>
      </c>
      <c r="AB394" s="46">
        <f t="shared" si="365"/>
        <v>6.7031337962094204</v>
      </c>
      <c r="AC394" s="46">
        <f t="shared" si="366"/>
        <v>12.881215987990243</v>
      </c>
      <c r="AD394" s="46">
        <f t="shared" si="367"/>
        <v>8.9510227059485779</v>
      </c>
      <c r="AE394" s="46">
        <f t="shared" si="368"/>
        <v>5.2045411897166467</v>
      </c>
      <c r="AF394" s="46">
        <f t="shared" si="369"/>
        <v>5.0501032088571973</v>
      </c>
      <c r="AG394" s="46">
        <f t="shared" si="370"/>
        <v>6.7031337962094204</v>
      </c>
      <c r="AH394" s="46">
        <f t="shared" si="371"/>
        <v>25.762431975980487</v>
      </c>
      <c r="AI394" s="46">
        <f t="shared" si="397"/>
        <v>0.71765601217656017</v>
      </c>
      <c r="AJ394" s="47">
        <f t="shared" si="353"/>
        <v>0.8471458033754049</v>
      </c>
      <c r="AK394" s="47">
        <f t="shared" si="354"/>
        <v>6.0505737950954943</v>
      </c>
      <c r="AL394" s="47">
        <f t="shared" si="355"/>
        <v>-5.0425887916840493</v>
      </c>
      <c r="AM394" s="47">
        <f t="shared" si="356"/>
        <v>-13.199603681997749</v>
      </c>
      <c r="AN394" s="47">
        <f t="shared" si="357"/>
        <v>-28.545808032872543</v>
      </c>
      <c r="AO394" s="47">
        <f t="shared" si="358"/>
        <v>-152.08654639932959</v>
      </c>
      <c r="AP394" s="47">
        <f t="shared" si="359"/>
        <v>1.4280125195618153E-2</v>
      </c>
      <c r="AQ394" s="47">
        <f t="shared" si="398"/>
        <v>-2.7535504767385675</v>
      </c>
      <c r="AR394" s="1">
        <f t="shared" si="360"/>
        <v>84</v>
      </c>
      <c r="AS394" s="1">
        <f t="shared" si="379"/>
        <v>11</v>
      </c>
      <c r="AT394" s="1">
        <f t="shared" si="380"/>
        <v>11</v>
      </c>
      <c r="AU394" s="1">
        <f t="shared" si="381"/>
        <v>9</v>
      </c>
      <c r="AV394" s="1">
        <f t="shared" si="382"/>
        <v>11</v>
      </c>
      <c r="AW394" s="27">
        <f t="shared" si="372"/>
        <v>126</v>
      </c>
      <c r="AX394" s="41">
        <f t="shared" si="399"/>
        <v>4.1746031746031749</v>
      </c>
      <c r="AY394" s="29">
        <f t="shared" si="373"/>
        <v>0.68127991937515708</v>
      </c>
      <c r="AZ394" s="29">
        <f t="shared" si="374"/>
        <v>3.048626858150677E-2</v>
      </c>
      <c r="BA394" s="29">
        <f t="shared" si="375"/>
        <v>1.3796926177878566</v>
      </c>
      <c r="BB394" s="29">
        <f t="shared" si="376"/>
        <v>4.7288989669942065</v>
      </c>
      <c r="BC394" s="29">
        <f t="shared" si="377"/>
        <v>10.078105316200556</v>
      </c>
      <c r="BD394" s="29">
        <f t="shared" si="378"/>
        <v>57.227513227513192</v>
      </c>
      <c r="BE394" s="29">
        <f t="shared" si="378"/>
        <v>0.33534895439657447</v>
      </c>
      <c r="BF394" s="29">
        <f t="shared" si="378"/>
        <v>15.176618795666423</v>
      </c>
      <c r="BG394" s="29">
        <f t="shared" si="361"/>
        <v>42.560090702947861</v>
      </c>
      <c r="BH394" s="29">
        <f t="shared" si="361"/>
        <v>110.85915847820613</v>
      </c>
      <c r="BI394" s="29">
        <f t="shared" si="400"/>
        <v>1.8092698412698414</v>
      </c>
      <c r="BJ394" s="28">
        <f t="shared" si="383"/>
        <v>1.3450910159799006</v>
      </c>
      <c r="BK394" s="28">
        <f t="shared" si="384"/>
        <v>19.40942423648336</v>
      </c>
      <c r="BL394" s="28">
        <f t="shared" si="385"/>
        <v>-2.4059914311448983E-2</v>
      </c>
      <c r="BM394" s="28">
        <f t="shared" si="386"/>
        <v>-7.3250598925188335</v>
      </c>
      <c r="BN394" s="28">
        <f t="shared" si="387"/>
        <v>-38.030106932612746</v>
      </c>
      <c r="BO394" s="28">
        <f t="shared" si="388"/>
        <v>-144.61255784492189</v>
      </c>
      <c r="BP394" s="28">
        <f t="shared" si="389"/>
        <v>8.1290322580645155E-3</v>
      </c>
      <c r="BQ394" s="28">
        <f t="shared" si="401"/>
        <v>-1.3866695099247144</v>
      </c>
    </row>
    <row r="395" spans="1:69" x14ac:dyDescent="0.2">
      <c r="A395" s="1" t="s">
        <v>708</v>
      </c>
      <c r="B395" s="1" t="s">
        <v>1268</v>
      </c>
      <c r="C395" s="1" t="s">
        <v>30</v>
      </c>
      <c r="D395" s="2" t="s">
        <v>513</v>
      </c>
      <c r="E395" s="4" t="s">
        <v>768</v>
      </c>
      <c r="F395" s="1" t="s">
        <v>1269</v>
      </c>
      <c r="G395" s="1">
        <v>96</v>
      </c>
      <c r="H395">
        <v>37</v>
      </c>
      <c r="I395" s="1">
        <v>50</v>
      </c>
      <c r="J395">
        <v>22</v>
      </c>
      <c r="K395" s="1">
        <v>22</v>
      </c>
      <c r="L395">
        <v>9</v>
      </c>
      <c r="M395" s="1">
        <v>6</v>
      </c>
      <c r="N395">
        <v>5</v>
      </c>
      <c r="O395" s="1">
        <v>5</v>
      </c>
      <c r="P395" s="1">
        <v>1</v>
      </c>
      <c r="Q395" s="36">
        <f t="shared" si="402"/>
        <v>59</v>
      </c>
      <c r="R395" s="36">
        <f t="shared" si="390"/>
        <v>28</v>
      </c>
      <c r="S395" s="36">
        <f t="shared" si="391"/>
        <v>13</v>
      </c>
      <c r="T395" s="36">
        <f t="shared" si="392"/>
        <v>1</v>
      </c>
      <c r="U395" s="36">
        <f t="shared" si="393"/>
        <v>4</v>
      </c>
      <c r="V395" s="36">
        <f t="shared" si="394"/>
        <v>452</v>
      </c>
      <c r="W395" s="45">
        <f t="shared" si="395"/>
        <v>105</v>
      </c>
      <c r="X395" s="50">
        <f t="shared" si="396"/>
        <v>4.3047619047619046</v>
      </c>
      <c r="Y395" s="46">
        <f t="shared" si="362"/>
        <v>0.48335600907029508</v>
      </c>
      <c r="Z395" s="46">
        <f t="shared" si="363"/>
        <v>9.2879818594104185E-2</v>
      </c>
      <c r="AA395" s="46">
        <f t="shared" si="364"/>
        <v>1.7024036281179133</v>
      </c>
      <c r="AB395" s="46">
        <f t="shared" si="365"/>
        <v>5.3119274376417227</v>
      </c>
      <c r="AC395" s="46">
        <f t="shared" si="366"/>
        <v>10.921451247165532</v>
      </c>
      <c r="AD395" s="46">
        <f t="shared" si="367"/>
        <v>28.518004535147409</v>
      </c>
      <c r="AE395" s="46">
        <f t="shared" si="368"/>
        <v>2.6006349206349171</v>
      </c>
      <c r="AF395" s="46">
        <f t="shared" si="369"/>
        <v>22.131247165532873</v>
      </c>
      <c r="AG395" s="46">
        <f t="shared" si="370"/>
        <v>5.3119274376417227</v>
      </c>
      <c r="AH395" s="46">
        <f t="shared" si="371"/>
        <v>43.685804988662127</v>
      </c>
      <c r="AI395" s="46">
        <f t="shared" si="397"/>
        <v>0.98315018315018321</v>
      </c>
      <c r="AJ395" s="47">
        <f t="shared" si="353"/>
        <v>0.99153929985159095</v>
      </c>
      <c r="AK395" s="47">
        <f t="shared" si="354"/>
        <v>20.338686310078621</v>
      </c>
      <c r="AL395" s="47">
        <f t="shared" si="355"/>
        <v>-0.81303692946721573</v>
      </c>
      <c r="AM395" s="47">
        <f t="shared" si="356"/>
        <v>-29.621521344922876</v>
      </c>
      <c r="AN395" s="47">
        <f t="shared" si="357"/>
        <v>-12.558807510845707</v>
      </c>
      <c r="AO395" s="47">
        <f t="shared" si="358"/>
        <v>-148.09852113192184</v>
      </c>
      <c r="AP395" s="47">
        <f t="shared" si="359"/>
        <v>9.8020911127707239E-3</v>
      </c>
      <c r="AQ395" s="47">
        <f t="shared" si="398"/>
        <v>-1.6737384301478058</v>
      </c>
      <c r="AR395" s="1">
        <f t="shared" si="360"/>
        <v>37</v>
      </c>
      <c r="AS395" s="1">
        <f t="shared" si="379"/>
        <v>22</v>
      </c>
      <c r="AT395" s="1">
        <f t="shared" si="380"/>
        <v>9</v>
      </c>
      <c r="AU395" s="1">
        <f t="shared" si="381"/>
        <v>5</v>
      </c>
      <c r="AV395" s="1">
        <f t="shared" si="382"/>
        <v>1</v>
      </c>
      <c r="AW395" s="27">
        <f t="shared" si="372"/>
        <v>74</v>
      </c>
      <c r="AX395" s="41">
        <f t="shared" si="399"/>
        <v>4.2027027027027026</v>
      </c>
      <c r="AY395" s="29">
        <f t="shared" si="373"/>
        <v>0.63568298027757497</v>
      </c>
      <c r="AZ395" s="29">
        <f t="shared" si="374"/>
        <v>4.1088385682980247E-2</v>
      </c>
      <c r="BA395" s="29">
        <f t="shared" si="375"/>
        <v>1.4464937910883855</v>
      </c>
      <c r="BB395" s="29">
        <f t="shared" si="376"/>
        <v>4.8518991964937905</v>
      </c>
      <c r="BC395" s="29">
        <f t="shared" si="377"/>
        <v>10.257304601899197</v>
      </c>
      <c r="BD395" s="29">
        <f t="shared" si="378"/>
        <v>23.520270270270274</v>
      </c>
      <c r="BE395" s="29">
        <f t="shared" si="378"/>
        <v>0.90394448502556546</v>
      </c>
      <c r="BF395" s="29">
        <f t="shared" si="378"/>
        <v>13.01844411979547</v>
      </c>
      <c r="BG395" s="29">
        <f t="shared" si="361"/>
        <v>24.259495982468952</v>
      </c>
      <c r="BH395" s="29">
        <f t="shared" si="361"/>
        <v>10.257304601899197</v>
      </c>
      <c r="BI395" s="29">
        <f t="shared" si="400"/>
        <v>0.98574601999259526</v>
      </c>
      <c r="BJ395" s="28">
        <f t="shared" si="383"/>
        <v>0.99284743037014267</v>
      </c>
      <c r="BK395" s="28">
        <f t="shared" si="384"/>
        <v>19.160862370168225</v>
      </c>
      <c r="BL395" s="28">
        <f t="shared" si="385"/>
        <v>-0.18722065073167804</v>
      </c>
      <c r="BM395" s="28">
        <f t="shared" si="386"/>
        <v>-15.998152112201273</v>
      </c>
      <c r="BN395" s="28">
        <f t="shared" si="387"/>
        <v>-54.599681582105262</v>
      </c>
      <c r="BO395" s="28">
        <f t="shared" si="388"/>
        <v>-33.566211787671243</v>
      </c>
      <c r="BP395" s="28">
        <f t="shared" si="389"/>
        <v>1.4079147640791476E-2</v>
      </c>
      <c r="BQ395" s="28">
        <f t="shared" si="401"/>
        <v>-1.1994082721514554</v>
      </c>
    </row>
    <row r="396" spans="1:69" x14ac:dyDescent="0.2">
      <c r="A396" s="1" t="s">
        <v>708</v>
      </c>
      <c r="B396" s="1" t="s">
        <v>1270</v>
      </c>
      <c r="C396" s="1" t="s">
        <v>49</v>
      </c>
      <c r="D396" s="2" t="s">
        <v>1253</v>
      </c>
      <c r="E396" s="4" t="s">
        <v>1271</v>
      </c>
      <c r="F396" s="1" t="s">
        <v>1272</v>
      </c>
      <c r="G396" s="1">
        <v>66</v>
      </c>
      <c r="H396">
        <v>17</v>
      </c>
      <c r="I396" s="1">
        <v>14</v>
      </c>
      <c r="J396">
        <v>2</v>
      </c>
      <c r="K396" s="1">
        <v>4</v>
      </c>
      <c r="L396">
        <v>2</v>
      </c>
      <c r="M396" s="1">
        <v>1</v>
      </c>
      <c r="N396">
        <v>0</v>
      </c>
      <c r="O396" s="1">
        <v>1</v>
      </c>
      <c r="P396" s="1">
        <v>0</v>
      </c>
      <c r="Q396" s="36">
        <f t="shared" si="402"/>
        <v>49</v>
      </c>
      <c r="R396" s="36">
        <f t="shared" si="390"/>
        <v>12</v>
      </c>
      <c r="S396" s="36">
        <f t="shared" si="391"/>
        <v>2</v>
      </c>
      <c r="T396" s="36">
        <f t="shared" si="392"/>
        <v>1</v>
      </c>
      <c r="U396" s="36">
        <f t="shared" si="393"/>
        <v>1</v>
      </c>
      <c r="V396" s="36">
        <f t="shared" si="394"/>
        <v>302</v>
      </c>
      <c r="W396" s="45">
        <f t="shared" si="395"/>
        <v>65</v>
      </c>
      <c r="X396" s="50">
        <f t="shared" si="396"/>
        <v>4.6461538461538465</v>
      </c>
      <c r="Y396" s="46">
        <f t="shared" si="362"/>
        <v>0.12520710059171572</v>
      </c>
      <c r="Z396" s="46">
        <f t="shared" si="363"/>
        <v>0.41751479289940874</v>
      </c>
      <c r="AA396" s="46">
        <f t="shared" si="364"/>
        <v>2.709822485207102</v>
      </c>
      <c r="AB396" s="46">
        <f t="shared" si="365"/>
        <v>7.0021301775147951</v>
      </c>
      <c r="AC396" s="46">
        <f t="shared" si="366"/>
        <v>13.294437869822488</v>
      </c>
      <c r="AD396" s="46">
        <f t="shared" si="367"/>
        <v>6.13514792899407</v>
      </c>
      <c r="AE396" s="46">
        <f t="shared" si="368"/>
        <v>5.0101775147929049</v>
      </c>
      <c r="AF396" s="46">
        <f t="shared" si="369"/>
        <v>5.419644970414204</v>
      </c>
      <c r="AG396" s="46">
        <f t="shared" si="370"/>
        <v>7.0021301775147951</v>
      </c>
      <c r="AH396" s="46">
        <f t="shared" si="371"/>
        <v>13.294437869822488</v>
      </c>
      <c r="AI396" s="46">
        <f t="shared" si="397"/>
        <v>0.57596153846153841</v>
      </c>
      <c r="AJ396" s="47">
        <f t="shared" si="353"/>
        <v>0.75892129925410479</v>
      </c>
      <c r="AK396" s="47">
        <f t="shared" si="354"/>
        <v>4.9664868912774827</v>
      </c>
      <c r="AL396" s="47">
        <f t="shared" si="355"/>
        <v>-7.4062577591303569</v>
      </c>
      <c r="AM396" s="47">
        <f t="shared" si="356"/>
        <v>-20.410377353098838</v>
      </c>
      <c r="AN396" s="47">
        <f t="shared" si="357"/>
        <v>-42.389183000768575</v>
      </c>
      <c r="AO396" s="47">
        <f t="shared" si="358"/>
        <v>-110.89570940548676</v>
      </c>
      <c r="AP396" s="47">
        <f t="shared" si="359"/>
        <v>1.6121031746031748E-2</v>
      </c>
      <c r="AQ396" s="47">
        <f t="shared" si="398"/>
        <v>-2.8394785815397965</v>
      </c>
      <c r="AR396" s="1">
        <f t="shared" si="360"/>
        <v>17</v>
      </c>
      <c r="AS396" s="1">
        <f t="shared" si="379"/>
        <v>2</v>
      </c>
      <c r="AT396" s="1">
        <f t="shared" si="380"/>
        <v>2</v>
      </c>
      <c r="AU396" s="1">
        <f t="shared" si="381"/>
        <v>0</v>
      </c>
      <c r="AV396" s="1">
        <f t="shared" si="382"/>
        <v>0</v>
      </c>
      <c r="AW396" s="27">
        <f t="shared" si="372"/>
        <v>21</v>
      </c>
      <c r="AX396" s="41">
        <f t="shared" si="399"/>
        <v>4.7142857142857144</v>
      </c>
      <c r="AY396" s="29">
        <f t="shared" si="373"/>
        <v>8.1632653061224414E-2</v>
      </c>
      <c r="AZ396" s="29">
        <f t="shared" si="374"/>
        <v>0.51020408163265329</v>
      </c>
      <c r="BA396" s="29">
        <f t="shared" si="375"/>
        <v>2.9387755102040822</v>
      </c>
      <c r="BB396" s="29">
        <f t="shared" si="376"/>
        <v>7.3673469387755111</v>
      </c>
      <c r="BC396" s="29">
        <f t="shared" si="377"/>
        <v>13.795918367346939</v>
      </c>
      <c r="BD396" s="29">
        <f t="shared" si="378"/>
        <v>1.387755102040815</v>
      </c>
      <c r="BE396" s="29">
        <f t="shared" si="378"/>
        <v>1.0204081632653066</v>
      </c>
      <c r="BF396" s="29">
        <f t="shared" si="378"/>
        <v>5.8775510204081645</v>
      </c>
      <c r="BG396" s="29">
        <f t="shared" si="361"/>
        <v>0</v>
      </c>
      <c r="BH396" s="29">
        <f t="shared" si="361"/>
        <v>0</v>
      </c>
      <c r="BI396" s="29">
        <f t="shared" si="400"/>
        <v>0.41428571428571431</v>
      </c>
      <c r="BJ396" s="28">
        <f t="shared" si="383"/>
        <v>0.64365030434678916</v>
      </c>
      <c r="BK396" s="28">
        <f t="shared" si="384"/>
        <v>1.4869448172441517</v>
      </c>
      <c r="BL396" s="28">
        <f t="shared" si="385"/>
        <v>-2.7333544434635195</v>
      </c>
      <c r="BM396" s="28">
        <f t="shared" si="386"/>
        <v>-37.785891826439681</v>
      </c>
      <c r="BN396" s="28">
        <f t="shared" si="387"/>
        <v>0</v>
      </c>
      <c r="BO396" s="28">
        <f t="shared" si="388"/>
        <v>0</v>
      </c>
      <c r="BP396" s="28">
        <f t="shared" si="389"/>
        <v>5.526315789473684E-2</v>
      </c>
      <c r="BQ396" s="28">
        <f t="shared" si="401"/>
        <v>-2.157048238173263</v>
      </c>
    </row>
    <row r="397" spans="1:69" x14ac:dyDescent="0.2">
      <c r="A397" s="1" t="s">
        <v>708</v>
      </c>
      <c r="B397" s="1" t="s">
        <v>1273</v>
      </c>
      <c r="C397" s="1" t="s">
        <v>30</v>
      </c>
      <c r="D397" s="2" t="s">
        <v>1274</v>
      </c>
      <c r="E397" s="4" t="s">
        <v>1275</v>
      </c>
      <c r="F397" s="1" t="s">
        <v>1276</v>
      </c>
      <c r="G397" s="1">
        <v>476</v>
      </c>
      <c r="H397">
        <v>83</v>
      </c>
      <c r="I397" s="1">
        <v>121</v>
      </c>
      <c r="J397">
        <v>23</v>
      </c>
      <c r="K397" s="1">
        <v>53</v>
      </c>
      <c r="L397">
        <v>10</v>
      </c>
      <c r="M397" s="1">
        <v>25</v>
      </c>
      <c r="N397">
        <v>8</v>
      </c>
      <c r="O397" s="1">
        <v>44</v>
      </c>
      <c r="P397" s="1">
        <v>18</v>
      </c>
      <c r="Q397" s="36">
        <f t="shared" si="402"/>
        <v>393</v>
      </c>
      <c r="R397" s="36">
        <f t="shared" si="390"/>
        <v>98</v>
      </c>
      <c r="S397" s="36">
        <f t="shared" si="391"/>
        <v>43</v>
      </c>
      <c r="T397" s="36">
        <f t="shared" si="392"/>
        <v>17</v>
      </c>
      <c r="U397" s="36">
        <f t="shared" si="393"/>
        <v>26</v>
      </c>
      <c r="V397" s="36">
        <f t="shared" si="394"/>
        <v>2546</v>
      </c>
      <c r="W397" s="45">
        <f t="shared" si="395"/>
        <v>577</v>
      </c>
      <c r="X397" s="50">
        <f t="shared" si="396"/>
        <v>4.4124783362218372</v>
      </c>
      <c r="Y397" s="46">
        <f t="shared" si="362"/>
        <v>0.34518170540866061</v>
      </c>
      <c r="Z397" s="46">
        <f t="shared" si="363"/>
        <v>0.17013837785233493</v>
      </c>
      <c r="AA397" s="46">
        <f t="shared" si="364"/>
        <v>1.9950950502960092</v>
      </c>
      <c r="AB397" s="46">
        <f t="shared" si="365"/>
        <v>5.8200517227396835</v>
      </c>
      <c r="AC397" s="46">
        <f t="shared" si="366"/>
        <v>11.645008395183359</v>
      </c>
      <c r="AD397" s="46">
        <f t="shared" si="367"/>
        <v>135.65641022560362</v>
      </c>
      <c r="AE397" s="46">
        <f t="shared" si="368"/>
        <v>16.673561029528823</v>
      </c>
      <c r="AF397" s="46">
        <f t="shared" si="369"/>
        <v>85.789087162728393</v>
      </c>
      <c r="AG397" s="46">
        <f t="shared" si="370"/>
        <v>98.940879286574614</v>
      </c>
      <c r="AH397" s="46">
        <f t="shared" si="371"/>
        <v>302.77021827476733</v>
      </c>
      <c r="AI397" s="46">
        <f t="shared" si="397"/>
        <v>1.1108162430194493</v>
      </c>
      <c r="AJ397" s="47">
        <f t="shared" si="353"/>
        <v>1.0539526758917828</v>
      </c>
      <c r="AK397" s="47">
        <f t="shared" si="354"/>
        <v>68.077072724235279</v>
      </c>
      <c r="AL397" s="47">
        <f t="shared" si="355"/>
        <v>-5.874435976534798</v>
      </c>
      <c r="AM397" s="47">
        <f t="shared" si="356"/>
        <v>-103.50242135422903</v>
      </c>
      <c r="AN397" s="47">
        <f t="shared" si="357"/>
        <v>-203.88057759488498</v>
      </c>
      <c r="AO397" s="47">
        <f t="shared" si="358"/>
        <v>-882.51018134992762</v>
      </c>
      <c r="AP397" s="47">
        <f t="shared" si="359"/>
        <v>1.7421497584541063E-3</v>
      </c>
      <c r="AQ397" s="47">
        <f t="shared" si="398"/>
        <v>-1.9646058080589488</v>
      </c>
      <c r="AR397" s="1">
        <f t="shared" si="360"/>
        <v>83</v>
      </c>
      <c r="AS397" s="1">
        <f t="shared" si="379"/>
        <v>23</v>
      </c>
      <c r="AT397" s="1">
        <f t="shared" si="380"/>
        <v>10</v>
      </c>
      <c r="AU397" s="1">
        <f t="shared" si="381"/>
        <v>8</v>
      </c>
      <c r="AV397" s="1">
        <f t="shared" si="382"/>
        <v>18</v>
      </c>
      <c r="AW397" s="27">
        <f t="shared" si="372"/>
        <v>142</v>
      </c>
      <c r="AX397" s="41">
        <f t="shared" si="399"/>
        <v>4.02112676056338</v>
      </c>
      <c r="AY397" s="29">
        <f t="shared" si="373"/>
        <v>0.95819281888514229</v>
      </c>
      <c r="AZ397" s="29">
        <f t="shared" si="374"/>
        <v>4.4634001190238976E-4</v>
      </c>
      <c r="BA397" s="29">
        <f t="shared" si="375"/>
        <v>1.0426998611386624</v>
      </c>
      <c r="BB397" s="29">
        <f t="shared" si="376"/>
        <v>4.0849533822654225</v>
      </c>
      <c r="BC397" s="29">
        <f t="shared" si="377"/>
        <v>9.1272069033921834</v>
      </c>
      <c r="BD397" s="29">
        <f t="shared" si="378"/>
        <v>79.530003967466811</v>
      </c>
      <c r="BE397" s="29">
        <f t="shared" si="378"/>
        <v>1.0265820273754965E-2</v>
      </c>
      <c r="BF397" s="29">
        <f t="shared" si="378"/>
        <v>10.426998611386624</v>
      </c>
      <c r="BG397" s="29">
        <f t="shared" si="361"/>
        <v>32.67962705812338</v>
      </c>
      <c r="BH397" s="29">
        <f t="shared" si="361"/>
        <v>164.28972426105929</v>
      </c>
      <c r="BI397" s="29">
        <f t="shared" si="400"/>
        <v>2.0350114873638998</v>
      </c>
      <c r="BJ397" s="28">
        <f t="shared" si="383"/>
        <v>1.4265382880819919</v>
      </c>
      <c r="BK397" s="28">
        <f t="shared" si="384"/>
        <v>26.816812923885603</v>
      </c>
      <c r="BL397" s="28">
        <f t="shared" si="385"/>
        <v>-7.4709575606858272E-5</v>
      </c>
      <c r="BM397" s="28">
        <f t="shared" si="386"/>
        <v>-3.667656681714432</v>
      </c>
      <c r="BN397" s="28">
        <f t="shared" si="387"/>
        <v>-22.752040199901561</v>
      </c>
      <c r="BO397" s="28">
        <f t="shared" si="388"/>
        <v>-170.97359787908766</v>
      </c>
      <c r="BP397" s="28">
        <f t="shared" si="389"/>
        <v>7.1935157041540018E-3</v>
      </c>
      <c r="BQ397" s="28">
        <f t="shared" si="401"/>
        <v>-1.2270451382769958</v>
      </c>
    </row>
    <row r="398" spans="1:69" x14ac:dyDescent="0.2">
      <c r="A398" s="1" t="s">
        <v>708</v>
      </c>
      <c r="B398" s="1" t="s">
        <v>1277</v>
      </c>
      <c r="C398" s="1" t="s">
        <v>49</v>
      </c>
      <c r="D398" s="2">
        <v>1626</v>
      </c>
      <c r="E398" s="4" t="s">
        <v>245</v>
      </c>
      <c r="F398" s="1" t="s">
        <v>1278</v>
      </c>
      <c r="G398" s="1">
        <v>1193</v>
      </c>
      <c r="H398">
        <v>281</v>
      </c>
      <c r="I398" s="1">
        <v>243</v>
      </c>
      <c r="J398">
        <v>87</v>
      </c>
      <c r="K398" s="1">
        <v>81</v>
      </c>
      <c r="L398">
        <v>43</v>
      </c>
      <c r="M398" s="1">
        <v>50</v>
      </c>
      <c r="N398">
        <v>34</v>
      </c>
      <c r="O398" s="1">
        <v>59</v>
      </c>
      <c r="P398" s="1">
        <v>45</v>
      </c>
      <c r="Q398" s="36">
        <f t="shared" si="402"/>
        <v>912</v>
      </c>
      <c r="R398" s="36">
        <f t="shared" si="390"/>
        <v>156</v>
      </c>
      <c r="S398" s="36">
        <f t="shared" si="391"/>
        <v>38</v>
      </c>
      <c r="T398" s="36">
        <f t="shared" si="392"/>
        <v>16</v>
      </c>
      <c r="U398" s="36">
        <f t="shared" si="393"/>
        <v>14</v>
      </c>
      <c r="V398" s="36">
        <f t="shared" si="394"/>
        <v>5344</v>
      </c>
      <c r="W398" s="45">
        <f t="shared" si="395"/>
        <v>1136</v>
      </c>
      <c r="X398" s="50">
        <f t="shared" si="396"/>
        <v>4.704225352112676</v>
      </c>
      <c r="Y398" s="46">
        <f t="shared" si="362"/>
        <v>8.7482642332870494E-2</v>
      </c>
      <c r="Z398" s="46">
        <f t="shared" si="363"/>
        <v>0.49593334655822252</v>
      </c>
      <c r="AA398" s="46">
        <f t="shared" si="364"/>
        <v>2.9043840507835745</v>
      </c>
      <c r="AB398" s="46">
        <f t="shared" si="365"/>
        <v>7.3128347550089261</v>
      </c>
      <c r="AC398" s="46">
        <f t="shared" si="366"/>
        <v>13.721285459234279</v>
      </c>
      <c r="AD398" s="46">
        <f t="shared" si="367"/>
        <v>79.784169807577896</v>
      </c>
      <c r="AE398" s="46">
        <f t="shared" si="368"/>
        <v>77.365602063082719</v>
      </c>
      <c r="AF398" s="46">
        <f t="shared" si="369"/>
        <v>110.36659392977583</v>
      </c>
      <c r="AG398" s="46">
        <f t="shared" si="370"/>
        <v>117.00535608014282</v>
      </c>
      <c r="AH398" s="46">
        <f t="shared" si="371"/>
        <v>192.0979964292799</v>
      </c>
      <c r="AI398" s="46">
        <f t="shared" si="397"/>
        <v>0.50803499410560282</v>
      </c>
      <c r="AJ398" s="47">
        <f t="shared" si="353"/>
        <v>0.712765735782524</v>
      </c>
      <c r="AK398" s="47">
        <f t="shared" si="354"/>
        <v>65.168426384338616</v>
      </c>
      <c r="AL398" s="47">
        <f t="shared" si="355"/>
        <v>-150.45932983614099</v>
      </c>
      <c r="AM398" s="47">
        <f t="shared" si="356"/>
        <v>-519.4266395541573</v>
      </c>
      <c r="AN398" s="47">
        <f t="shared" si="357"/>
        <v>-873.79223395714041</v>
      </c>
      <c r="AO398" s="47">
        <f t="shared" si="358"/>
        <v>-1965.0779969833584</v>
      </c>
      <c r="AP398" s="47">
        <f t="shared" si="359"/>
        <v>8.8261116161263001E-4</v>
      </c>
      <c r="AQ398" s="47">
        <f t="shared" si="398"/>
        <v>-3.0393490052779346</v>
      </c>
      <c r="AR398" s="1">
        <f t="shared" si="360"/>
        <v>281</v>
      </c>
      <c r="AS398" s="1">
        <f t="shared" si="379"/>
        <v>87</v>
      </c>
      <c r="AT398" s="1">
        <f t="shared" si="380"/>
        <v>43</v>
      </c>
      <c r="AU398" s="1">
        <f t="shared" si="381"/>
        <v>34</v>
      </c>
      <c r="AV398" s="1">
        <f t="shared" si="382"/>
        <v>45</v>
      </c>
      <c r="AW398" s="27">
        <f t="shared" si="372"/>
        <v>490</v>
      </c>
      <c r="AX398" s="41">
        <f t="shared" si="399"/>
        <v>4.0714285714285712</v>
      </c>
      <c r="AY398" s="29">
        <f t="shared" si="373"/>
        <v>0.86224489795918413</v>
      </c>
      <c r="AZ398" s="29">
        <f t="shared" si="374"/>
        <v>5.1020408163264946E-3</v>
      </c>
      <c r="BA398" s="29">
        <f t="shared" si="375"/>
        <v>1.1479591836734688</v>
      </c>
      <c r="BB398" s="29">
        <f t="shared" si="376"/>
        <v>4.290816326530611</v>
      </c>
      <c r="BC398" s="29">
        <f t="shared" si="377"/>
        <v>9.4336734693877542</v>
      </c>
      <c r="BD398" s="29">
        <f t="shared" si="378"/>
        <v>242.29081632653075</v>
      </c>
      <c r="BE398" s="29">
        <f t="shared" si="378"/>
        <v>0.44387755102040505</v>
      </c>
      <c r="BF398" s="29">
        <f t="shared" si="378"/>
        <v>49.362244897959158</v>
      </c>
      <c r="BG398" s="29">
        <f t="shared" si="361"/>
        <v>145.88775510204079</v>
      </c>
      <c r="BH398" s="29">
        <f t="shared" si="361"/>
        <v>424.51530612244892</v>
      </c>
      <c r="BI398" s="29">
        <f t="shared" si="400"/>
        <v>1.7638036809815951</v>
      </c>
      <c r="BJ398" s="28">
        <f t="shared" si="383"/>
        <v>1.3280827086373781</v>
      </c>
      <c r="BK398" s="28">
        <f t="shared" si="384"/>
        <v>96.045473703535322</v>
      </c>
      <c r="BL398" s="28">
        <f t="shared" si="385"/>
        <v>-1.3535047326275524E-2</v>
      </c>
      <c r="BM398" s="28">
        <f t="shared" si="386"/>
        <v>-22.577859117537411</v>
      </c>
      <c r="BN398" s="28">
        <f t="shared" si="387"/>
        <v>-129.00704774917546</v>
      </c>
      <c r="BO398" s="28">
        <f t="shared" si="388"/>
        <v>-556.61948677768908</v>
      </c>
      <c r="BP398" s="28">
        <f t="shared" si="389"/>
        <v>2.0533708806865802E-3</v>
      </c>
      <c r="BQ398" s="28">
        <f t="shared" si="401"/>
        <v>-1.2570170930311715</v>
      </c>
    </row>
    <row r="399" spans="1:69" x14ac:dyDescent="0.2">
      <c r="A399" s="1" t="s">
        <v>708</v>
      </c>
      <c r="B399" s="1" t="s">
        <v>1279</v>
      </c>
      <c r="C399" s="1" t="s">
        <v>81</v>
      </c>
      <c r="D399" s="2" t="s">
        <v>1280</v>
      </c>
      <c r="E399" s="4" t="s">
        <v>204</v>
      </c>
      <c r="F399" s="1" t="s">
        <v>1281</v>
      </c>
      <c r="G399" s="1">
        <v>410</v>
      </c>
      <c r="H399">
        <v>144</v>
      </c>
      <c r="I399" s="1">
        <v>140</v>
      </c>
      <c r="J399">
        <v>41</v>
      </c>
      <c r="K399" s="1">
        <v>82</v>
      </c>
      <c r="L399">
        <v>24</v>
      </c>
      <c r="M399" s="1">
        <v>42</v>
      </c>
      <c r="N399">
        <v>16</v>
      </c>
      <c r="O399" s="1">
        <v>39</v>
      </c>
      <c r="P399" s="1">
        <v>23</v>
      </c>
      <c r="Q399" s="36">
        <f t="shared" si="402"/>
        <v>266</v>
      </c>
      <c r="R399" s="36">
        <f t="shared" si="390"/>
        <v>99</v>
      </c>
      <c r="S399" s="36">
        <f t="shared" si="391"/>
        <v>58</v>
      </c>
      <c r="T399" s="36">
        <f t="shared" si="392"/>
        <v>26</v>
      </c>
      <c r="U399" s="36">
        <f t="shared" si="393"/>
        <v>16</v>
      </c>
      <c r="V399" s="36">
        <f t="shared" si="394"/>
        <v>1968</v>
      </c>
      <c r="W399" s="45">
        <f t="shared" si="395"/>
        <v>465</v>
      </c>
      <c r="X399" s="50">
        <f t="shared" si="396"/>
        <v>4.2322580645161292</v>
      </c>
      <c r="Y399" s="46">
        <f t="shared" si="362"/>
        <v>0.58942767950052011</v>
      </c>
      <c r="Z399" s="46">
        <f t="shared" si="363"/>
        <v>5.3943808532778428E-2</v>
      </c>
      <c r="AA399" s="46">
        <f t="shared" si="364"/>
        <v>1.5184599375650367</v>
      </c>
      <c r="AB399" s="46">
        <f t="shared" si="365"/>
        <v>4.9829760665972955</v>
      </c>
      <c r="AC399" s="46">
        <f t="shared" si="366"/>
        <v>10.447492195629554</v>
      </c>
      <c r="AD399" s="46">
        <f t="shared" si="367"/>
        <v>156.78776274713834</v>
      </c>
      <c r="AE399" s="46">
        <f t="shared" si="368"/>
        <v>5.3404370447450642</v>
      </c>
      <c r="AF399" s="46">
        <f t="shared" si="369"/>
        <v>88.070676378772134</v>
      </c>
      <c r="AG399" s="46">
        <f t="shared" si="370"/>
        <v>129.5573777315297</v>
      </c>
      <c r="AH399" s="46">
        <f t="shared" si="371"/>
        <v>167.15987513007286</v>
      </c>
      <c r="AI399" s="46">
        <f t="shared" si="397"/>
        <v>1.1786985539488322</v>
      </c>
      <c r="AJ399" s="47">
        <f t="shared" si="353"/>
        <v>1.0856788447551293</v>
      </c>
      <c r="AK399" s="47">
        <f t="shared" si="354"/>
        <v>94.063969104891541</v>
      </c>
      <c r="AL399" s="47">
        <f t="shared" si="355"/>
        <v>-0.96926711035019275</v>
      </c>
      <c r="AM399" s="47">
        <f t="shared" si="356"/>
        <v>-84.806448181412904</v>
      </c>
      <c r="AN399" s="47">
        <f t="shared" si="357"/>
        <v>-225.99686969978868</v>
      </c>
      <c r="AO399" s="47">
        <f t="shared" si="358"/>
        <v>-422.21527343555306</v>
      </c>
      <c r="AP399" s="47">
        <f t="shared" si="359"/>
        <v>2.1644820138526847E-3</v>
      </c>
      <c r="AQ399" s="47">
        <f t="shared" si="398"/>
        <v>-1.3851037486725868</v>
      </c>
      <c r="AR399" s="1">
        <f t="shared" si="360"/>
        <v>144</v>
      </c>
      <c r="AS399" s="1">
        <f t="shared" si="379"/>
        <v>41</v>
      </c>
      <c r="AT399" s="1">
        <f t="shared" si="380"/>
        <v>24</v>
      </c>
      <c r="AU399" s="1">
        <f t="shared" si="381"/>
        <v>16</v>
      </c>
      <c r="AV399" s="1">
        <f t="shared" si="382"/>
        <v>23</v>
      </c>
      <c r="AW399" s="27">
        <f t="shared" si="372"/>
        <v>248</v>
      </c>
      <c r="AX399" s="41">
        <f t="shared" si="399"/>
        <v>4.0766129032258061</v>
      </c>
      <c r="AY399" s="29">
        <f t="shared" si="373"/>
        <v>0.8526437304890746</v>
      </c>
      <c r="AZ399" s="29">
        <f t="shared" si="374"/>
        <v>5.8695369406867228E-3</v>
      </c>
      <c r="BA399" s="29">
        <f t="shared" si="375"/>
        <v>1.1590953433922988</v>
      </c>
      <c r="BB399" s="29">
        <f t="shared" si="376"/>
        <v>4.3123211498439113</v>
      </c>
      <c r="BC399" s="29">
        <f t="shared" si="377"/>
        <v>9.4655469562955226</v>
      </c>
      <c r="BD399" s="29">
        <f t="shared" si="378"/>
        <v>122.78069719042674</v>
      </c>
      <c r="BE399" s="29">
        <f t="shared" si="378"/>
        <v>0.24065101456815563</v>
      </c>
      <c r="BF399" s="29">
        <f t="shared" si="378"/>
        <v>27.818288241415171</v>
      </c>
      <c r="BG399" s="29">
        <f t="shared" si="361"/>
        <v>68.997138397502582</v>
      </c>
      <c r="BH399" s="29">
        <f t="shared" si="361"/>
        <v>217.70757999479702</v>
      </c>
      <c r="BI399" s="29">
        <f t="shared" si="400"/>
        <v>1.7714346349745329</v>
      </c>
      <c r="BJ399" s="28">
        <f t="shared" si="383"/>
        <v>1.3309525291964897</v>
      </c>
      <c r="BK399" s="28">
        <f t="shared" si="384"/>
        <v>48.08683562222636</v>
      </c>
      <c r="BL399" s="28">
        <f t="shared" si="385"/>
        <v>-7.8199129666574052E-3</v>
      </c>
      <c r="BM399" s="28">
        <f t="shared" si="386"/>
        <v>-12.702882640490673</v>
      </c>
      <c r="BN399" s="28">
        <f t="shared" si="387"/>
        <v>-60.771356389979161</v>
      </c>
      <c r="BO399" s="28">
        <f t="shared" si="388"/>
        <v>-284.09180742655445</v>
      </c>
      <c r="BP399" s="28">
        <f t="shared" si="389"/>
        <v>4.0814983048615911E-3</v>
      </c>
      <c r="BQ399" s="28">
        <f t="shared" si="401"/>
        <v>-1.2631707913736483</v>
      </c>
    </row>
    <row r="400" spans="1:69" x14ac:dyDescent="0.2">
      <c r="A400" s="1" t="s">
        <v>708</v>
      </c>
      <c r="B400" s="1" t="s">
        <v>1282</v>
      </c>
      <c r="C400" s="1" t="s">
        <v>100</v>
      </c>
      <c r="D400" s="2" t="s">
        <v>1283</v>
      </c>
      <c r="F400" s="1" t="s">
        <v>1284</v>
      </c>
      <c r="G400" s="1">
        <v>241</v>
      </c>
      <c r="H400">
        <v>21</v>
      </c>
      <c r="I400" s="1">
        <v>99</v>
      </c>
      <c r="J400">
        <v>19</v>
      </c>
      <c r="K400" s="1">
        <v>42</v>
      </c>
      <c r="L400">
        <v>15</v>
      </c>
      <c r="M400" s="1">
        <v>20</v>
      </c>
      <c r="N400">
        <v>10</v>
      </c>
      <c r="O400" s="1">
        <v>31</v>
      </c>
      <c r="P400" s="1">
        <v>18</v>
      </c>
      <c r="Q400" s="36">
        <f t="shared" si="402"/>
        <v>220</v>
      </c>
      <c r="R400" s="36">
        <f t="shared" si="390"/>
        <v>80</v>
      </c>
      <c r="S400" s="36">
        <f t="shared" si="391"/>
        <v>27</v>
      </c>
      <c r="T400" s="36">
        <f t="shared" si="392"/>
        <v>10</v>
      </c>
      <c r="U400" s="36">
        <f t="shared" si="393"/>
        <v>13</v>
      </c>
      <c r="V400" s="36">
        <f t="shared" si="394"/>
        <v>1534</v>
      </c>
      <c r="W400" s="45">
        <f t="shared" si="395"/>
        <v>350</v>
      </c>
      <c r="X400" s="50">
        <f t="shared" si="396"/>
        <v>4.3828571428571426</v>
      </c>
      <c r="Y400" s="46">
        <f t="shared" si="362"/>
        <v>0.38086530612244934</v>
      </c>
      <c r="Z400" s="46">
        <f t="shared" si="363"/>
        <v>0.14657959183673447</v>
      </c>
      <c r="AA400" s="46">
        <f t="shared" si="364"/>
        <v>1.9122938775510196</v>
      </c>
      <c r="AB400" s="46">
        <f t="shared" si="365"/>
        <v>5.6780081632653046</v>
      </c>
      <c r="AC400" s="46">
        <f t="shared" si="366"/>
        <v>11.443722448979591</v>
      </c>
      <c r="AD400" s="46">
        <f t="shared" si="367"/>
        <v>83.790367346938851</v>
      </c>
      <c r="AE400" s="46">
        <f t="shared" si="368"/>
        <v>11.726367346938758</v>
      </c>
      <c r="AF400" s="46">
        <f t="shared" si="369"/>
        <v>51.631934693877533</v>
      </c>
      <c r="AG400" s="46">
        <f t="shared" si="370"/>
        <v>56.780081632653044</v>
      </c>
      <c r="AH400" s="46">
        <f t="shared" si="371"/>
        <v>148.76839183673468</v>
      </c>
      <c r="AI400" s="46">
        <f t="shared" si="397"/>
        <v>1.0105935325419566</v>
      </c>
      <c r="AJ400" s="47">
        <f t="shared" si="353"/>
        <v>1.0052828122185102</v>
      </c>
      <c r="AK400" s="47">
        <f t="shared" si="354"/>
        <v>50.899677348380465</v>
      </c>
      <c r="AL400" s="47">
        <f t="shared" si="355"/>
        <v>-4.4191167673335139</v>
      </c>
      <c r="AM400" s="47">
        <f t="shared" si="356"/>
        <v>-70.279869141238009</v>
      </c>
      <c r="AN400" s="47">
        <f t="shared" si="357"/>
        <v>-133.17700595916725</v>
      </c>
      <c r="AO400" s="47">
        <f t="shared" si="358"/>
        <v>-495.36983201869833</v>
      </c>
      <c r="AP400" s="47">
        <f t="shared" si="359"/>
        <v>2.8817969238876264E-3</v>
      </c>
      <c r="AQ400" s="47">
        <f t="shared" si="398"/>
        <v>-1.8799291184033187</v>
      </c>
      <c r="AR400" s="1">
        <f t="shared" si="360"/>
        <v>21</v>
      </c>
      <c r="AS400" s="1">
        <f t="shared" si="379"/>
        <v>19</v>
      </c>
      <c r="AT400" s="1">
        <f t="shared" si="380"/>
        <v>15</v>
      </c>
      <c r="AU400" s="1">
        <f t="shared" si="381"/>
        <v>10</v>
      </c>
      <c r="AV400" s="1">
        <f t="shared" si="382"/>
        <v>18</v>
      </c>
      <c r="AW400" s="27">
        <f t="shared" si="372"/>
        <v>83</v>
      </c>
      <c r="AX400" s="41">
        <f t="shared" si="399"/>
        <v>3.1807228915662651</v>
      </c>
      <c r="AY400" s="29">
        <f t="shared" si="373"/>
        <v>3.3097691972710117</v>
      </c>
      <c r="AZ400" s="29">
        <f t="shared" si="374"/>
        <v>0.67121498040354188</v>
      </c>
      <c r="BA400" s="29">
        <f t="shared" si="375"/>
        <v>3.2660763536072009E-2</v>
      </c>
      <c r="BB400" s="29">
        <f t="shared" si="376"/>
        <v>1.3941065466686022</v>
      </c>
      <c r="BC400" s="29">
        <f t="shared" si="377"/>
        <v>4.755552329801132</v>
      </c>
      <c r="BD400" s="29">
        <f t="shared" si="378"/>
        <v>69.505153142691242</v>
      </c>
      <c r="BE400" s="29">
        <f t="shared" si="378"/>
        <v>12.753084627667295</v>
      </c>
      <c r="BF400" s="29">
        <f t="shared" si="378"/>
        <v>0.48991145304108014</v>
      </c>
      <c r="BG400" s="29">
        <f t="shared" si="361"/>
        <v>13.941065466686023</v>
      </c>
      <c r="BH400" s="29">
        <f t="shared" si="361"/>
        <v>85.599941936420379</v>
      </c>
      <c r="BI400" s="29">
        <f t="shared" si="400"/>
        <v>2.2230384954451954</v>
      </c>
      <c r="BJ400" s="28">
        <f t="shared" si="383"/>
        <v>1.4909857462246898</v>
      </c>
      <c r="BK400" s="28">
        <f t="shared" si="384"/>
        <v>38.150073990684788</v>
      </c>
      <c r="BL400" s="28">
        <f t="shared" si="385"/>
        <v>3.1522858102407878</v>
      </c>
      <c r="BM400" s="28">
        <f t="shared" si="386"/>
        <v>-2.6712238533281731E-2</v>
      </c>
      <c r="BN400" s="28">
        <f t="shared" si="387"/>
        <v>-4.966191646343999</v>
      </c>
      <c r="BO400" s="28">
        <f t="shared" si="388"/>
        <v>-56.318811033806405</v>
      </c>
      <c r="BP400" s="28">
        <f t="shared" si="389"/>
        <v>1.2496236073471846E-2</v>
      </c>
      <c r="BQ400" s="28">
        <f t="shared" si="401"/>
        <v>-0.25004162522943735</v>
      </c>
    </row>
    <row r="401" spans="1:69" x14ac:dyDescent="0.2">
      <c r="A401" s="1" t="s">
        <v>708</v>
      </c>
      <c r="B401" s="1" t="s">
        <v>1285</v>
      </c>
      <c r="C401" s="1" t="s">
        <v>76</v>
      </c>
      <c r="D401" s="2" t="s">
        <v>1286</v>
      </c>
      <c r="E401" s="4" t="s">
        <v>1287</v>
      </c>
      <c r="F401" s="1" t="s">
        <v>1288</v>
      </c>
      <c r="G401" s="1">
        <v>365</v>
      </c>
      <c r="H401">
        <v>94</v>
      </c>
      <c r="I401" s="1">
        <v>89</v>
      </c>
      <c r="J401">
        <v>24</v>
      </c>
      <c r="K401" s="1">
        <v>70</v>
      </c>
      <c r="L401">
        <v>23</v>
      </c>
      <c r="M401" s="1">
        <v>30</v>
      </c>
      <c r="N401">
        <v>14</v>
      </c>
      <c r="O401" s="1">
        <v>73</v>
      </c>
      <c r="P401" s="1">
        <v>49</v>
      </c>
      <c r="Q401" s="36">
        <f t="shared" si="402"/>
        <v>271</v>
      </c>
      <c r="R401" s="36">
        <f t="shared" si="390"/>
        <v>65</v>
      </c>
      <c r="S401" s="36">
        <f t="shared" si="391"/>
        <v>47</v>
      </c>
      <c r="T401" s="36">
        <f t="shared" si="392"/>
        <v>16</v>
      </c>
      <c r="U401" s="36">
        <f t="shared" si="393"/>
        <v>24</v>
      </c>
      <c r="V401" s="36">
        <f t="shared" si="394"/>
        <v>1812</v>
      </c>
      <c r="W401" s="45">
        <f t="shared" si="395"/>
        <v>423</v>
      </c>
      <c r="X401" s="50">
        <f t="shared" si="396"/>
        <v>4.2836879432624118</v>
      </c>
      <c r="Y401" s="46">
        <f t="shared" si="362"/>
        <v>0.51310296262763389</v>
      </c>
      <c r="Z401" s="46">
        <f t="shared" si="363"/>
        <v>8.0478849152457357E-2</v>
      </c>
      <c r="AA401" s="46">
        <f t="shared" si="364"/>
        <v>1.6478547356772808</v>
      </c>
      <c r="AB401" s="46">
        <f t="shared" si="365"/>
        <v>5.2152306222021041</v>
      </c>
      <c r="AC401" s="46">
        <f t="shared" si="366"/>
        <v>10.782606508726928</v>
      </c>
      <c r="AD401" s="46">
        <f t="shared" si="367"/>
        <v>139.05090287208878</v>
      </c>
      <c r="AE401" s="46">
        <f t="shared" si="368"/>
        <v>5.2311251949097279</v>
      </c>
      <c r="AF401" s="46">
        <f t="shared" si="369"/>
        <v>77.449172576832197</v>
      </c>
      <c r="AG401" s="46">
        <f t="shared" si="370"/>
        <v>83.443689955233666</v>
      </c>
      <c r="AH401" s="46">
        <f t="shared" si="371"/>
        <v>258.78255620944628</v>
      </c>
      <c r="AI401" s="46">
        <f t="shared" si="397"/>
        <v>1.3363920540486034</v>
      </c>
      <c r="AJ401" s="47">
        <f t="shared" si="353"/>
        <v>1.1560242445764723</v>
      </c>
      <c r="AK401" s="47">
        <f t="shared" si="354"/>
        <v>64.472609308727584</v>
      </c>
      <c r="AL401" s="47">
        <f t="shared" si="355"/>
        <v>-0.96058359531349191</v>
      </c>
      <c r="AM401" s="47">
        <f t="shared" si="356"/>
        <v>-64.35398092925881</v>
      </c>
      <c r="AN401" s="47">
        <f t="shared" si="357"/>
        <v>-123.34723899179906</v>
      </c>
      <c r="AO401" s="47">
        <f t="shared" si="358"/>
        <v>-550.04224970976668</v>
      </c>
      <c r="AP401" s="47">
        <f t="shared" si="359"/>
        <v>2.3809255777825309E-3</v>
      </c>
      <c r="AQ401" s="47">
        <f t="shared" si="398"/>
        <v>-1.6052948901682107</v>
      </c>
      <c r="AR401" s="1">
        <f t="shared" si="360"/>
        <v>94</v>
      </c>
      <c r="AS401" s="1">
        <f t="shared" si="379"/>
        <v>24</v>
      </c>
      <c r="AT401" s="1">
        <f t="shared" si="380"/>
        <v>23</v>
      </c>
      <c r="AU401" s="1">
        <f t="shared" si="381"/>
        <v>14</v>
      </c>
      <c r="AV401" s="1">
        <f t="shared" si="382"/>
        <v>49</v>
      </c>
      <c r="AW401" s="27">
        <f t="shared" si="372"/>
        <v>204</v>
      </c>
      <c r="AX401" s="41">
        <f t="shared" si="399"/>
        <v>3.4901960784313726</v>
      </c>
      <c r="AY401" s="29">
        <f t="shared" si="373"/>
        <v>2.279507881584006</v>
      </c>
      <c r="AZ401" s="29">
        <f t="shared" si="374"/>
        <v>0.25990003844675119</v>
      </c>
      <c r="BA401" s="29">
        <f t="shared" si="375"/>
        <v>0.24029219530949639</v>
      </c>
      <c r="BB401" s="29">
        <f t="shared" si="376"/>
        <v>2.2206843521722415</v>
      </c>
      <c r="BC401" s="29">
        <f t="shared" si="377"/>
        <v>6.2010765090349871</v>
      </c>
      <c r="BD401" s="29">
        <f t="shared" si="378"/>
        <v>214.27374086889657</v>
      </c>
      <c r="BE401" s="29">
        <f t="shared" si="378"/>
        <v>6.237600922722029</v>
      </c>
      <c r="BF401" s="29">
        <f t="shared" si="378"/>
        <v>5.5267204921184172</v>
      </c>
      <c r="BG401" s="29">
        <f t="shared" si="361"/>
        <v>31.08958093041138</v>
      </c>
      <c r="BH401" s="29">
        <f t="shared" si="361"/>
        <v>303.85274894271436</v>
      </c>
      <c r="BI401" s="29">
        <f t="shared" si="400"/>
        <v>2.7634502076692748</v>
      </c>
      <c r="BJ401" s="28">
        <f t="shared" si="383"/>
        <v>1.6623628387537044</v>
      </c>
      <c r="BK401" s="28">
        <f t="shared" si="384"/>
        <v>70.422596751160128</v>
      </c>
      <c r="BL401" s="28">
        <f t="shared" si="385"/>
        <v>0.69221864299901592</v>
      </c>
      <c r="BM401" s="28">
        <f t="shared" si="386"/>
        <v>-0.58973902582065385</v>
      </c>
      <c r="BN401" s="28">
        <f t="shared" si="387"/>
        <v>-10.085114157582089</v>
      </c>
      <c r="BO401" s="28">
        <f t="shared" si="388"/>
        <v>-164.70972758664854</v>
      </c>
      <c r="BP401" s="28">
        <f t="shared" si="389"/>
        <v>4.9748817246256646E-3</v>
      </c>
      <c r="BQ401" s="28">
        <f t="shared" si="401"/>
        <v>-0.51872975019953171</v>
      </c>
    </row>
    <row r="402" spans="1:69" x14ac:dyDescent="0.2">
      <c r="A402" s="1" t="s">
        <v>1289</v>
      </c>
      <c r="B402" s="1" t="s">
        <v>1290</v>
      </c>
      <c r="C402" s="1" t="s">
        <v>18</v>
      </c>
      <c r="D402" s="2">
        <v>1945</v>
      </c>
      <c r="E402" s="4" t="s">
        <v>1291</v>
      </c>
      <c r="F402" s="1" t="s">
        <v>1292</v>
      </c>
      <c r="G402" s="1">
        <v>129</v>
      </c>
      <c r="H402">
        <v>177</v>
      </c>
      <c r="I402" s="1">
        <v>384</v>
      </c>
      <c r="J402">
        <v>48</v>
      </c>
      <c r="K402" s="1">
        <v>151</v>
      </c>
      <c r="L402">
        <v>43</v>
      </c>
      <c r="M402" s="1">
        <v>60</v>
      </c>
      <c r="N402">
        <v>25</v>
      </c>
      <c r="O402" s="1">
        <v>60</v>
      </c>
      <c r="P402" s="1">
        <v>29</v>
      </c>
      <c r="Q402" s="36">
        <f t="shared" si="402"/>
        <v>-48</v>
      </c>
      <c r="R402" s="36">
        <f t="shared" si="390"/>
        <v>336</v>
      </c>
      <c r="S402" s="36">
        <f t="shared" si="391"/>
        <v>108</v>
      </c>
      <c r="T402" s="36">
        <f t="shared" si="392"/>
        <v>35</v>
      </c>
      <c r="U402" s="36">
        <f t="shared" si="393"/>
        <v>31</v>
      </c>
      <c r="V402" s="36">
        <f t="shared" si="394"/>
        <v>1529</v>
      </c>
      <c r="W402" s="45">
        <f t="shared" si="395"/>
        <v>462</v>
      </c>
      <c r="X402" s="50">
        <f t="shared" si="396"/>
        <v>3.3095238095238093</v>
      </c>
      <c r="Y402" s="46">
        <f t="shared" si="362"/>
        <v>2.8577097505668942</v>
      </c>
      <c r="Z402" s="46">
        <f t="shared" si="363"/>
        <v>0.47675736961451276</v>
      </c>
      <c r="AA402" s="46">
        <f t="shared" si="364"/>
        <v>9.5804988662131385E-2</v>
      </c>
      <c r="AB402" s="46">
        <f t="shared" si="365"/>
        <v>1.7148526077097501</v>
      </c>
      <c r="AC402" s="46">
        <f t="shared" si="366"/>
        <v>5.3339002267573683</v>
      </c>
      <c r="AD402" s="46">
        <f t="shared" si="367"/>
        <v>-137.17006802721093</v>
      </c>
      <c r="AE402" s="46">
        <f t="shared" si="368"/>
        <v>160.19047619047629</v>
      </c>
      <c r="AF402" s="46">
        <f t="shared" si="369"/>
        <v>10.346938775510189</v>
      </c>
      <c r="AG402" s="46">
        <f t="shared" si="370"/>
        <v>60.019841269841251</v>
      </c>
      <c r="AH402" s="46">
        <f t="shared" si="371"/>
        <v>165.35090702947841</v>
      </c>
      <c r="AI402" s="46">
        <f t="shared" si="397"/>
        <v>0.56125400268567283</v>
      </c>
      <c r="AJ402" s="47">
        <f t="shared" si="353"/>
        <v>0.74916887461084025</v>
      </c>
      <c r="AK402" s="47">
        <f t="shared" si="354"/>
        <v>-551.47932510142368</v>
      </c>
      <c r="AL402" s="47">
        <f t="shared" si="355"/>
        <v>263.05479524041016</v>
      </c>
      <c r="AM402" s="47">
        <f t="shared" si="356"/>
        <v>-7.6166984915456819</v>
      </c>
      <c r="AN402" s="47">
        <f t="shared" si="357"/>
        <v>-186.92572111626129</v>
      </c>
      <c r="AO402" s="47">
        <f t="shared" si="358"/>
        <v>-908.21746377049942</v>
      </c>
      <c r="AP402" s="47">
        <f t="shared" si="359"/>
        <v>2.1786286899933981E-3</v>
      </c>
      <c r="AQ402" s="47">
        <f t="shared" si="398"/>
        <v>-3.0308742757548135</v>
      </c>
      <c r="AR402" s="1">
        <f t="shared" si="360"/>
        <v>177</v>
      </c>
      <c r="AS402" s="1">
        <f t="shared" si="379"/>
        <v>48</v>
      </c>
      <c r="AT402" s="1">
        <f t="shared" si="380"/>
        <v>43</v>
      </c>
      <c r="AU402" s="1">
        <f t="shared" si="381"/>
        <v>25</v>
      </c>
      <c r="AV402" s="1">
        <f t="shared" si="382"/>
        <v>29</v>
      </c>
      <c r="AW402" s="27">
        <f t="shared" si="372"/>
        <v>322</v>
      </c>
      <c r="AX402" s="41">
        <f t="shared" si="399"/>
        <v>3.9906832298136647</v>
      </c>
      <c r="AY402" s="29">
        <f t="shared" si="373"/>
        <v>1.0187203425793756</v>
      </c>
      <c r="AZ402" s="29">
        <f t="shared" si="374"/>
        <v>8.6802206704985458E-5</v>
      </c>
      <c r="BA402" s="29">
        <f t="shared" si="375"/>
        <v>0.98145326183403447</v>
      </c>
      <c r="BB402" s="29">
        <f t="shared" si="376"/>
        <v>3.9628197214613641</v>
      </c>
      <c r="BC402" s="29">
        <f t="shared" si="377"/>
        <v>8.9441861810886927</v>
      </c>
      <c r="BD402" s="29">
        <f t="shared" si="378"/>
        <v>180.31350063654949</v>
      </c>
      <c r="BE402" s="29">
        <f t="shared" si="378"/>
        <v>4.166505921839302E-3</v>
      </c>
      <c r="BF402" s="29">
        <f t="shared" si="378"/>
        <v>42.202490258863484</v>
      </c>
      <c r="BG402" s="29">
        <f t="shared" si="361"/>
        <v>99.070493036534103</v>
      </c>
      <c r="BH402" s="29">
        <f t="shared" si="361"/>
        <v>259.38139925157208</v>
      </c>
      <c r="BI402" s="29">
        <f t="shared" si="400"/>
        <v>1.8098817747334612</v>
      </c>
      <c r="BJ402" s="28">
        <f t="shared" si="383"/>
        <v>1.3453184659155843</v>
      </c>
      <c r="BK402" s="28">
        <f t="shared" si="384"/>
        <v>74.74470360317062</v>
      </c>
      <c r="BL402" s="28">
        <f t="shared" si="385"/>
        <v>1.594270743016566E-5</v>
      </c>
      <c r="BM402" s="28">
        <f t="shared" si="386"/>
        <v>-17.171078731049068</v>
      </c>
      <c r="BN402" s="28">
        <f t="shared" si="387"/>
        <v>-80.997417465368613</v>
      </c>
      <c r="BO402" s="28">
        <f t="shared" si="388"/>
        <v>-318.59131613221558</v>
      </c>
      <c r="BP402" s="28">
        <f t="shared" si="389"/>
        <v>3.1347352024922118E-3</v>
      </c>
      <c r="BQ402" s="28">
        <f t="shared" si="401"/>
        <v>-1.0721267511297428</v>
      </c>
    </row>
    <row r="403" spans="1:69" x14ac:dyDescent="0.2">
      <c r="A403" s="1" t="s">
        <v>1289</v>
      </c>
      <c r="B403" s="1" t="s">
        <v>1293</v>
      </c>
      <c r="C403" s="1" t="s">
        <v>34</v>
      </c>
      <c r="D403" s="2" t="s">
        <v>405</v>
      </c>
      <c r="E403" s="4" t="s">
        <v>1294</v>
      </c>
      <c r="F403" s="1" t="s">
        <v>1295</v>
      </c>
      <c r="G403" s="1">
        <v>21</v>
      </c>
      <c r="H403">
        <v>4</v>
      </c>
      <c r="I403" s="1">
        <v>4</v>
      </c>
      <c r="J403">
        <v>1</v>
      </c>
      <c r="K403" s="1">
        <v>1</v>
      </c>
      <c r="L403">
        <v>1</v>
      </c>
      <c r="M403" s="1">
        <v>1</v>
      </c>
      <c r="N403">
        <v>0</v>
      </c>
      <c r="O403" s="1">
        <v>1</v>
      </c>
      <c r="P403" s="1">
        <v>0</v>
      </c>
      <c r="Q403" s="36">
        <f t="shared" si="402"/>
        <v>17</v>
      </c>
      <c r="R403" s="36">
        <f t="shared" si="390"/>
        <v>3</v>
      </c>
      <c r="S403" s="36">
        <f t="shared" si="391"/>
        <v>0</v>
      </c>
      <c r="T403" s="36">
        <f t="shared" si="392"/>
        <v>1</v>
      </c>
      <c r="U403" s="36">
        <f t="shared" si="393"/>
        <v>1</v>
      </c>
      <c r="V403" s="36">
        <f t="shared" si="394"/>
        <v>100</v>
      </c>
      <c r="W403" s="45">
        <f t="shared" si="395"/>
        <v>22</v>
      </c>
      <c r="X403" s="50">
        <f t="shared" si="396"/>
        <v>4.5454545454545459</v>
      </c>
      <c r="Y403" s="46">
        <f t="shared" si="362"/>
        <v>0.20661157024793353</v>
      </c>
      <c r="Z403" s="46">
        <f t="shared" si="363"/>
        <v>0.29752066115702525</v>
      </c>
      <c r="AA403" s="46">
        <f t="shared" si="364"/>
        <v>2.3884297520661169</v>
      </c>
      <c r="AB403" s="46">
        <f t="shared" si="365"/>
        <v>6.479338842975209</v>
      </c>
      <c r="AC403" s="46">
        <f t="shared" si="366"/>
        <v>12.5702479338843</v>
      </c>
      <c r="AD403" s="46">
        <f t="shared" si="367"/>
        <v>3.5123966942148699</v>
      </c>
      <c r="AE403" s="46">
        <f t="shared" si="368"/>
        <v>0.89256198347107574</v>
      </c>
      <c r="AF403" s="46">
        <f t="shared" si="369"/>
        <v>0</v>
      </c>
      <c r="AG403" s="46">
        <f t="shared" si="370"/>
        <v>6.479338842975209</v>
      </c>
      <c r="AH403" s="46">
        <f t="shared" si="371"/>
        <v>12.5702479338843</v>
      </c>
      <c r="AI403" s="46">
        <f t="shared" si="397"/>
        <v>1.1168831168831168</v>
      </c>
      <c r="AJ403" s="47">
        <f t="shared" si="353"/>
        <v>1.0568269096134508</v>
      </c>
      <c r="AK403" s="47">
        <f t="shared" si="354"/>
        <v>1.3525997094682665</v>
      </c>
      <c r="AL403" s="47">
        <f t="shared" si="355"/>
        <v>-0.41246334669903079</v>
      </c>
      <c r="AM403" s="47">
        <f t="shared" si="356"/>
        <v>0</v>
      </c>
      <c r="AN403" s="47">
        <f t="shared" si="357"/>
        <v>-13.972832386939984</v>
      </c>
      <c r="AO403" s="47">
        <f t="shared" si="358"/>
        <v>-37.757582195740376</v>
      </c>
      <c r="AP403" s="47">
        <f t="shared" si="359"/>
        <v>5.2380952380952382E-2</v>
      </c>
      <c r="AQ403" s="47">
        <f t="shared" si="398"/>
        <v>-2.6604431448524877</v>
      </c>
      <c r="AR403" s="1">
        <f t="shared" si="360"/>
        <v>4</v>
      </c>
      <c r="AS403" s="1">
        <f t="shared" si="379"/>
        <v>1</v>
      </c>
      <c r="AT403" s="1">
        <f t="shared" si="380"/>
        <v>1</v>
      </c>
      <c r="AU403" s="1">
        <f t="shared" si="381"/>
        <v>0</v>
      </c>
      <c r="AV403" s="1">
        <f t="shared" si="382"/>
        <v>0</v>
      </c>
      <c r="AW403" s="27">
        <f t="shared" si="372"/>
        <v>6</v>
      </c>
      <c r="AX403" s="41">
        <f t="shared" si="399"/>
        <v>4.5</v>
      </c>
      <c r="AY403" s="29">
        <f t="shared" si="373"/>
        <v>0.25</v>
      </c>
      <c r="AZ403" s="29">
        <f t="shared" si="374"/>
        <v>0.25</v>
      </c>
      <c r="BA403" s="29">
        <f t="shared" si="375"/>
        <v>2.25</v>
      </c>
      <c r="BB403" s="29">
        <f t="shared" si="376"/>
        <v>6.25</v>
      </c>
      <c r="BC403" s="29">
        <f t="shared" si="377"/>
        <v>12.25</v>
      </c>
      <c r="BD403" s="29">
        <f t="shared" si="378"/>
        <v>1</v>
      </c>
      <c r="BE403" s="29">
        <f t="shared" si="378"/>
        <v>0.25</v>
      </c>
      <c r="BF403" s="29">
        <f t="shared" si="378"/>
        <v>2.25</v>
      </c>
      <c r="BG403" s="29">
        <f t="shared" si="361"/>
        <v>0</v>
      </c>
      <c r="BH403" s="29">
        <f t="shared" si="361"/>
        <v>0</v>
      </c>
      <c r="BI403" s="29">
        <f t="shared" si="400"/>
        <v>0.7</v>
      </c>
      <c r="BJ403" s="28">
        <f t="shared" si="383"/>
        <v>0.83666002653407556</v>
      </c>
      <c r="BK403" s="28">
        <f t="shared" si="384"/>
        <v>0.85373472095313818</v>
      </c>
      <c r="BL403" s="28">
        <f t="shared" si="385"/>
        <v>-0.21343368023828455</v>
      </c>
      <c r="BM403" s="28">
        <f t="shared" si="386"/>
        <v>-5.7627093664336835</v>
      </c>
      <c r="BN403" s="28">
        <f t="shared" si="387"/>
        <v>0</v>
      </c>
      <c r="BO403" s="28">
        <f t="shared" si="388"/>
        <v>0</v>
      </c>
      <c r="BP403" s="28">
        <f t="shared" si="389"/>
        <v>0.3</v>
      </c>
      <c r="BQ403" s="28">
        <f t="shared" si="401"/>
        <v>-1.5367224977156488</v>
      </c>
    </row>
    <row r="404" spans="1:69" x14ac:dyDescent="0.2">
      <c r="A404" s="1" t="s">
        <v>1289</v>
      </c>
      <c r="B404" s="1" t="s">
        <v>1296</v>
      </c>
      <c r="C404" s="1" t="s">
        <v>34</v>
      </c>
      <c r="D404" s="2" t="s">
        <v>1297</v>
      </c>
      <c r="E404" s="4" t="s">
        <v>24</v>
      </c>
      <c r="F404" s="1" t="s">
        <v>1298</v>
      </c>
      <c r="G404" s="1" t="s">
        <v>50</v>
      </c>
      <c r="I404" s="1">
        <v>8</v>
      </c>
      <c r="J404">
        <v>2</v>
      </c>
      <c r="K404" s="1">
        <v>2</v>
      </c>
      <c r="L404">
        <v>2</v>
      </c>
      <c r="M404" s="1">
        <v>1</v>
      </c>
      <c r="N404">
        <v>0</v>
      </c>
      <c r="O404" s="1">
        <v>1</v>
      </c>
      <c r="P404" s="1">
        <v>0</v>
      </c>
      <c r="Q404" s="36">
        <f t="shared" si="402"/>
        <v>0</v>
      </c>
      <c r="R404" s="36">
        <f t="shared" si="390"/>
        <v>6</v>
      </c>
      <c r="S404" s="36">
        <f t="shared" si="391"/>
        <v>0</v>
      </c>
      <c r="T404" s="36">
        <f t="shared" si="392"/>
        <v>1</v>
      </c>
      <c r="U404" s="36">
        <f t="shared" si="393"/>
        <v>1</v>
      </c>
      <c r="V404" s="36">
        <f t="shared" si="394"/>
        <v>27</v>
      </c>
      <c r="W404" s="45">
        <f t="shared" si="395"/>
        <v>8</v>
      </c>
      <c r="X404" s="50">
        <f t="shared" si="396"/>
        <v>3.375</v>
      </c>
      <c r="Y404" s="46">
        <f t="shared" si="362"/>
        <v>2.640625</v>
      </c>
      <c r="Z404" s="46">
        <f t="shared" si="363"/>
        <v>0.390625</v>
      </c>
      <c r="AA404" s="46">
        <f t="shared" si="364"/>
        <v>0.140625</v>
      </c>
      <c r="AB404" s="46">
        <f t="shared" si="365"/>
        <v>1.890625</v>
      </c>
      <c r="AC404" s="46">
        <f t="shared" si="366"/>
        <v>5.640625</v>
      </c>
      <c r="AD404" s="46">
        <f t="shared" si="367"/>
        <v>0</v>
      </c>
      <c r="AE404" s="46">
        <f t="shared" si="368"/>
        <v>2.34375</v>
      </c>
      <c r="AF404" s="46">
        <f t="shared" si="369"/>
        <v>0</v>
      </c>
      <c r="AG404" s="46">
        <f t="shared" si="370"/>
        <v>1.890625</v>
      </c>
      <c r="AH404" s="46">
        <f t="shared" si="371"/>
        <v>5.640625</v>
      </c>
      <c r="AI404" s="46">
        <f t="shared" si="397"/>
        <v>1.4107142857142858</v>
      </c>
      <c r="AJ404" s="47">
        <f t="shared" si="353"/>
        <v>1.1877349391654208</v>
      </c>
      <c r="AK404" s="47">
        <f t="shared" si="354"/>
        <v>0</v>
      </c>
      <c r="AL404" s="47">
        <f t="shared" si="355"/>
        <v>0.87424409177874551</v>
      </c>
      <c r="AM404" s="47">
        <f t="shared" si="356"/>
        <v>0</v>
      </c>
      <c r="AN404" s="47">
        <f t="shared" si="357"/>
        <v>-1.5514918482100135</v>
      </c>
      <c r="AO404" s="47">
        <f t="shared" si="358"/>
        <v>-7.9952536340138849</v>
      </c>
      <c r="AP404" s="47">
        <f t="shared" si="359"/>
        <v>0.19047619047619047</v>
      </c>
      <c r="AQ404" s="47">
        <f t="shared" si="398"/>
        <v>-1.6519050267514575</v>
      </c>
      <c r="AR404" s="1">
        <f t="shared" si="360"/>
        <v>0</v>
      </c>
      <c r="AS404" s="1">
        <f t="shared" si="379"/>
        <v>2</v>
      </c>
      <c r="AT404" s="1">
        <f t="shared" si="380"/>
        <v>2</v>
      </c>
      <c r="AU404" s="1">
        <f t="shared" si="381"/>
        <v>0</v>
      </c>
      <c r="AV404" s="1">
        <f t="shared" si="382"/>
        <v>0</v>
      </c>
      <c r="AW404" s="27">
        <f t="shared" si="372"/>
        <v>4</v>
      </c>
      <c r="AX404" s="41">
        <f t="shared" si="399"/>
        <v>3.5</v>
      </c>
      <c r="AY404" s="29">
        <f t="shared" si="373"/>
        <v>2.25</v>
      </c>
      <c r="AZ404" s="29">
        <f t="shared" si="374"/>
        <v>0.25</v>
      </c>
      <c r="BA404" s="29">
        <f t="shared" si="375"/>
        <v>0.25</v>
      </c>
      <c r="BB404" s="29">
        <f t="shared" si="376"/>
        <v>2.25</v>
      </c>
      <c r="BC404" s="29">
        <f t="shared" si="377"/>
        <v>6.25</v>
      </c>
      <c r="BD404" s="29">
        <f t="shared" si="378"/>
        <v>0</v>
      </c>
      <c r="BE404" s="29">
        <f t="shared" si="378"/>
        <v>0.5</v>
      </c>
      <c r="BF404" s="29">
        <f t="shared" si="378"/>
        <v>0.5</v>
      </c>
      <c r="BG404" s="29">
        <f t="shared" si="361"/>
        <v>0</v>
      </c>
      <c r="BH404" s="29">
        <f t="shared" si="361"/>
        <v>0</v>
      </c>
      <c r="BI404" s="29">
        <f t="shared" si="400"/>
        <v>0.33333333333333331</v>
      </c>
      <c r="BJ404" s="28">
        <f t="shared" si="383"/>
        <v>0.57735026918962573</v>
      </c>
      <c r="BK404" s="28">
        <f t="shared" si="384"/>
        <v>0</v>
      </c>
      <c r="BL404" s="28">
        <f t="shared" si="385"/>
        <v>1.2990381056766582</v>
      </c>
      <c r="BM404" s="28">
        <f t="shared" si="386"/>
        <v>-1.2990381056766582</v>
      </c>
      <c r="BN404" s="28">
        <f t="shared" si="387"/>
        <v>0</v>
      </c>
      <c r="BO404" s="28">
        <f t="shared" si="388"/>
        <v>0</v>
      </c>
      <c r="BP404" s="28">
        <f t="shared" si="389"/>
        <v>0.66666666666666663</v>
      </c>
      <c r="BQ404" s="28">
        <f t="shared" si="401"/>
        <v>0</v>
      </c>
    </row>
    <row r="405" spans="1:69" x14ac:dyDescent="0.2">
      <c r="A405" s="1" t="s">
        <v>1289</v>
      </c>
      <c r="B405" s="1" t="s">
        <v>1299</v>
      </c>
      <c r="C405" s="1" t="s">
        <v>34</v>
      </c>
      <c r="D405" s="2" t="s">
        <v>563</v>
      </c>
      <c r="E405" s="4" t="s">
        <v>1300</v>
      </c>
      <c r="F405" s="1" t="s">
        <v>1301</v>
      </c>
      <c r="G405" s="1">
        <v>54</v>
      </c>
      <c r="H405">
        <v>14</v>
      </c>
      <c r="I405" s="1">
        <v>16</v>
      </c>
      <c r="J405">
        <v>4</v>
      </c>
      <c r="K405" s="1">
        <v>4</v>
      </c>
      <c r="L405">
        <v>0</v>
      </c>
      <c r="M405" s="1">
        <v>1</v>
      </c>
      <c r="N405">
        <v>1</v>
      </c>
      <c r="O405" s="1">
        <v>2</v>
      </c>
      <c r="P405" s="1">
        <v>1</v>
      </c>
      <c r="Q405" s="36">
        <f t="shared" si="402"/>
        <v>40</v>
      </c>
      <c r="R405" s="36">
        <f t="shared" si="390"/>
        <v>12</v>
      </c>
      <c r="S405" s="36">
        <f t="shared" si="391"/>
        <v>4</v>
      </c>
      <c r="T405" s="36">
        <f t="shared" si="392"/>
        <v>0</v>
      </c>
      <c r="U405" s="36">
        <f t="shared" si="393"/>
        <v>1</v>
      </c>
      <c r="V405" s="36">
        <f t="shared" si="394"/>
        <v>261</v>
      </c>
      <c r="W405" s="45">
        <f t="shared" si="395"/>
        <v>57</v>
      </c>
      <c r="X405" s="50">
        <f t="shared" si="396"/>
        <v>4.5789473684210522</v>
      </c>
      <c r="Y405" s="46">
        <f t="shared" si="362"/>
        <v>0.17728531855955715</v>
      </c>
      <c r="Z405" s="46">
        <f t="shared" si="363"/>
        <v>0.33518005540166157</v>
      </c>
      <c r="AA405" s="46">
        <f t="shared" si="364"/>
        <v>2.4930747922437662</v>
      </c>
      <c r="AB405" s="46">
        <f t="shared" si="365"/>
        <v>6.6509695290858701</v>
      </c>
      <c r="AC405" s="46">
        <f t="shared" si="366"/>
        <v>12.808864265927975</v>
      </c>
      <c r="AD405" s="46">
        <f t="shared" si="367"/>
        <v>7.0914127423822855</v>
      </c>
      <c r="AE405" s="46">
        <f t="shared" si="368"/>
        <v>4.0221606648199391</v>
      </c>
      <c r="AF405" s="46">
        <f t="shared" si="369"/>
        <v>9.9722991689750646</v>
      </c>
      <c r="AG405" s="46">
        <f t="shared" si="370"/>
        <v>0</v>
      </c>
      <c r="AH405" s="46">
        <f t="shared" si="371"/>
        <v>12.808864265927975</v>
      </c>
      <c r="AI405" s="46">
        <f t="shared" si="397"/>
        <v>0.60526315789473684</v>
      </c>
      <c r="AJ405" s="47">
        <f t="shared" si="353"/>
        <v>0.77798660521549912</v>
      </c>
      <c r="AK405" s="47">
        <f t="shared" si="354"/>
        <v>6.3409275394740678</v>
      </c>
      <c r="AL405" s="47">
        <f t="shared" si="355"/>
        <v>-4.9451804033437146</v>
      </c>
      <c r="AM405" s="47">
        <f t="shared" si="356"/>
        <v>-33.438485071445157</v>
      </c>
      <c r="AN405" s="47">
        <f t="shared" si="357"/>
        <v>0</v>
      </c>
      <c r="AO405" s="47">
        <f t="shared" si="358"/>
        <v>-97.353053129487478</v>
      </c>
      <c r="AP405" s="47">
        <f t="shared" si="359"/>
        <v>1.8506493506493506E-2</v>
      </c>
      <c r="AQ405" s="47">
        <f t="shared" si="398"/>
        <v>-2.3946623671083533</v>
      </c>
      <c r="AR405" s="1">
        <f t="shared" si="360"/>
        <v>14</v>
      </c>
      <c r="AS405" s="1">
        <f t="shared" si="379"/>
        <v>4</v>
      </c>
      <c r="AT405" s="1">
        <f t="shared" si="380"/>
        <v>0</v>
      </c>
      <c r="AU405" s="1">
        <f t="shared" si="381"/>
        <v>1</v>
      </c>
      <c r="AV405" s="1">
        <f t="shared" si="382"/>
        <v>1</v>
      </c>
      <c r="AW405" s="27">
        <f t="shared" si="372"/>
        <v>20</v>
      </c>
      <c r="AX405" s="41">
        <f t="shared" si="399"/>
        <v>4.45</v>
      </c>
      <c r="AY405" s="29">
        <f t="shared" si="373"/>
        <v>0.30249999999999982</v>
      </c>
      <c r="AZ405" s="29">
        <f t="shared" si="374"/>
        <v>0.20250000000000015</v>
      </c>
      <c r="BA405" s="29">
        <f t="shared" si="375"/>
        <v>2.1025000000000005</v>
      </c>
      <c r="BB405" s="29">
        <f t="shared" si="376"/>
        <v>6.0025000000000013</v>
      </c>
      <c r="BC405" s="29">
        <f t="shared" si="377"/>
        <v>11.902500000000002</v>
      </c>
      <c r="BD405" s="29">
        <f t="shared" si="378"/>
        <v>4.2349999999999977</v>
      </c>
      <c r="BE405" s="29">
        <f t="shared" si="378"/>
        <v>0.81000000000000061</v>
      </c>
      <c r="BF405" s="29">
        <f t="shared" si="378"/>
        <v>0</v>
      </c>
      <c r="BG405" s="29">
        <f t="shared" si="361"/>
        <v>6.0025000000000013</v>
      </c>
      <c r="BH405" s="29">
        <f t="shared" si="361"/>
        <v>11.902500000000002</v>
      </c>
      <c r="BI405" s="29">
        <f t="shared" si="400"/>
        <v>1.2078947368421054</v>
      </c>
      <c r="BJ405" s="28">
        <f t="shared" si="383"/>
        <v>1.0990426455975697</v>
      </c>
      <c r="BK405" s="28">
        <f t="shared" si="384"/>
        <v>1.7545771563552248</v>
      </c>
      <c r="BL405" s="28">
        <f t="shared" si="385"/>
        <v>-0.27457051561295726</v>
      </c>
      <c r="BM405" s="28">
        <f t="shared" si="386"/>
        <v>0</v>
      </c>
      <c r="BN405" s="28">
        <f t="shared" si="387"/>
        <v>-11.077828049159388</v>
      </c>
      <c r="BO405" s="28">
        <f t="shared" si="388"/>
        <v>-30.932402439470806</v>
      </c>
      <c r="BP405" s="28">
        <f t="shared" si="389"/>
        <v>5.8479532163742687E-2</v>
      </c>
      <c r="BQ405" s="28">
        <f t="shared" si="401"/>
        <v>-2.3701885291162528</v>
      </c>
    </row>
    <row r="406" spans="1:69" x14ac:dyDescent="0.2">
      <c r="A406" s="1" t="s">
        <v>1289</v>
      </c>
      <c r="B406" s="1" t="s">
        <v>1302</v>
      </c>
      <c r="C406" s="1" t="s">
        <v>30</v>
      </c>
      <c r="D406" s="2">
        <v>1394</v>
      </c>
      <c r="E406" s="4" t="s">
        <v>1303</v>
      </c>
      <c r="F406" s="1" t="s">
        <v>1304</v>
      </c>
      <c r="G406" s="1">
        <v>889</v>
      </c>
      <c r="H406">
        <v>80</v>
      </c>
      <c r="I406" s="1">
        <v>284</v>
      </c>
      <c r="J406">
        <v>21</v>
      </c>
      <c r="K406" s="1">
        <v>102</v>
      </c>
      <c r="L406">
        <v>11</v>
      </c>
      <c r="M406" s="1">
        <v>44</v>
      </c>
      <c r="N406">
        <v>9</v>
      </c>
      <c r="O406" s="1">
        <v>75</v>
      </c>
      <c r="P406" s="1">
        <v>15</v>
      </c>
      <c r="Q406" s="36">
        <f t="shared" si="402"/>
        <v>809</v>
      </c>
      <c r="R406" s="36">
        <f t="shared" si="390"/>
        <v>263</v>
      </c>
      <c r="S406" s="36">
        <f t="shared" si="391"/>
        <v>91</v>
      </c>
      <c r="T406" s="36">
        <f t="shared" si="392"/>
        <v>35</v>
      </c>
      <c r="U406" s="36">
        <f t="shared" si="393"/>
        <v>60</v>
      </c>
      <c r="V406" s="36">
        <f t="shared" si="394"/>
        <v>5500</v>
      </c>
      <c r="W406" s="45">
        <f t="shared" si="395"/>
        <v>1258</v>
      </c>
      <c r="X406" s="50">
        <f t="shared" si="396"/>
        <v>4.372019077901431</v>
      </c>
      <c r="Y406" s="46">
        <f t="shared" si="362"/>
        <v>0.39436003851976903</v>
      </c>
      <c r="Z406" s="46">
        <f t="shared" si="363"/>
        <v>0.13839819432263095</v>
      </c>
      <c r="AA406" s="46">
        <f t="shared" si="364"/>
        <v>1.8824363501254928</v>
      </c>
      <c r="AB406" s="46">
        <f t="shared" si="365"/>
        <v>5.6264745059283552</v>
      </c>
      <c r="AC406" s="46">
        <f t="shared" si="366"/>
        <v>11.370512661731217</v>
      </c>
      <c r="AD406" s="46">
        <f t="shared" si="367"/>
        <v>319.03727116249314</v>
      </c>
      <c r="AE406" s="46">
        <f t="shared" si="368"/>
        <v>36.398725106851941</v>
      </c>
      <c r="AF406" s="46">
        <f t="shared" si="369"/>
        <v>171.30170786141986</v>
      </c>
      <c r="AG406" s="46">
        <f t="shared" si="370"/>
        <v>196.92660770749242</v>
      </c>
      <c r="AH406" s="46">
        <f t="shared" si="371"/>
        <v>682.23075970387299</v>
      </c>
      <c r="AI406" s="46">
        <f t="shared" si="397"/>
        <v>1.1184527219905571</v>
      </c>
      <c r="AJ406" s="47">
        <f t="shared" si="353"/>
        <v>1.0575692516287325</v>
      </c>
      <c r="AK406" s="47">
        <f t="shared" si="354"/>
        <v>169.37972598798697</v>
      </c>
      <c r="AL406" s="47">
        <f t="shared" si="355"/>
        <v>-11.44787656823396</v>
      </c>
      <c r="AM406" s="47">
        <f t="shared" si="356"/>
        <v>-198.69886983820928</v>
      </c>
      <c r="AN406" s="47">
        <f t="shared" si="357"/>
        <v>-394.90818141873399</v>
      </c>
      <c r="AO406" s="47">
        <f t="shared" si="358"/>
        <v>-1944.8892390187114</v>
      </c>
      <c r="AP406" s="47">
        <f t="shared" si="359"/>
        <v>7.9681173960851085E-4</v>
      </c>
      <c r="AQ406" s="47">
        <f t="shared" si="398"/>
        <v>-1.8968616933685527</v>
      </c>
      <c r="AR406" s="1">
        <f t="shared" si="360"/>
        <v>80</v>
      </c>
      <c r="AS406" s="1">
        <f t="shared" si="379"/>
        <v>21</v>
      </c>
      <c r="AT406" s="1">
        <f t="shared" si="380"/>
        <v>11</v>
      </c>
      <c r="AU406" s="1">
        <f t="shared" si="381"/>
        <v>9</v>
      </c>
      <c r="AV406" s="1">
        <f t="shared" si="382"/>
        <v>15</v>
      </c>
      <c r="AW406" s="27">
        <f t="shared" si="372"/>
        <v>136</v>
      </c>
      <c r="AX406" s="41">
        <f t="shared" si="399"/>
        <v>4.0441176470588234</v>
      </c>
      <c r="AY406" s="29">
        <f t="shared" si="373"/>
        <v>0.91371107266436014</v>
      </c>
      <c r="AZ406" s="29">
        <f t="shared" si="374"/>
        <v>1.9463667820069067E-3</v>
      </c>
      <c r="BA406" s="29">
        <f t="shared" si="375"/>
        <v>1.0901816608996537</v>
      </c>
      <c r="BB406" s="29">
        <f t="shared" si="376"/>
        <v>4.1784169550173003</v>
      </c>
      <c r="BC406" s="29">
        <f t="shared" si="377"/>
        <v>9.2666522491349479</v>
      </c>
      <c r="BD406" s="29">
        <f t="shared" si="378"/>
        <v>73.096885813148816</v>
      </c>
      <c r="BE406" s="29">
        <f t="shared" si="378"/>
        <v>4.0873702422145039E-2</v>
      </c>
      <c r="BF406" s="29">
        <f t="shared" si="378"/>
        <v>11.991998269896191</v>
      </c>
      <c r="BG406" s="29">
        <f t="shared" si="361"/>
        <v>37.6057525951557</v>
      </c>
      <c r="BH406" s="29">
        <f t="shared" si="361"/>
        <v>138.99978373702422</v>
      </c>
      <c r="BI406" s="29">
        <f t="shared" si="400"/>
        <v>1.9387799564270154</v>
      </c>
      <c r="BJ406" s="28">
        <f t="shared" si="383"/>
        <v>1.3924007887196184</v>
      </c>
      <c r="BK406" s="28">
        <f t="shared" si="384"/>
        <v>25.882757117279827</v>
      </c>
      <c r="BL406" s="28">
        <f t="shared" si="385"/>
        <v>-6.6798012223475171E-4</v>
      </c>
      <c r="BM406" s="28">
        <f t="shared" si="386"/>
        <v>-4.6381865411301799</v>
      </c>
      <c r="BN406" s="28">
        <f t="shared" si="387"/>
        <v>-28.47523980787286</v>
      </c>
      <c r="BO406" s="28">
        <f t="shared" si="388"/>
        <v>-156.74105855372741</v>
      </c>
      <c r="BP406" s="28">
        <f t="shared" si="389"/>
        <v>7.5179657269209511E-3</v>
      </c>
      <c r="BQ406" s="28">
        <f t="shared" si="401"/>
        <v>-1.2327388515266948</v>
      </c>
    </row>
    <row r="407" spans="1:69" x14ac:dyDescent="0.2">
      <c r="A407" s="1" t="s">
        <v>1289</v>
      </c>
      <c r="B407" s="1" t="s">
        <v>1305</v>
      </c>
      <c r="C407" s="1" t="s">
        <v>34</v>
      </c>
      <c r="D407" s="2" t="s">
        <v>194</v>
      </c>
      <c r="E407" s="4" t="s">
        <v>779</v>
      </c>
      <c r="F407" s="1" t="s">
        <v>1306</v>
      </c>
      <c r="G407" s="1" t="s">
        <v>50</v>
      </c>
      <c r="I407" s="1" t="s">
        <v>50</v>
      </c>
      <c r="K407" s="1" t="s">
        <v>50</v>
      </c>
      <c r="M407" s="1" t="s">
        <v>50</v>
      </c>
      <c r="O407" s="1" t="s">
        <v>50</v>
      </c>
      <c r="Q407" s="36">
        <f t="shared" si="402"/>
        <v>0</v>
      </c>
      <c r="R407" s="36">
        <f t="shared" si="390"/>
        <v>0</v>
      </c>
      <c r="S407" s="36">
        <f t="shared" si="391"/>
        <v>0</v>
      </c>
      <c r="T407" s="36">
        <f t="shared" si="392"/>
        <v>0</v>
      </c>
      <c r="U407" s="36">
        <f t="shared" si="393"/>
        <v>0</v>
      </c>
      <c r="V407" s="36">
        <f t="shared" si="394"/>
        <v>0</v>
      </c>
      <c r="W407" s="45">
        <f t="shared" si="395"/>
        <v>0</v>
      </c>
      <c r="X407" s="50">
        <f t="shared" si="396"/>
        <v>0</v>
      </c>
      <c r="Y407" s="46">
        <f t="shared" si="362"/>
        <v>25</v>
      </c>
      <c r="Z407" s="46">
        <f t="shared" si="363"/>
        <v>16</v>
      </c>
      <c r="AA407" s="46">
        <f t="shared" si="364"/>
        <v>9</v>
      </c>
      <c r="AB407" s="46">
        <f t="shared" si="365"/>
        <v>4</v>
      </c>
      <c r="AC407" s="46">
        <f t="shared" si="366"/>
        <v>1</v>
      </c>
      <c r="AD407" s="46">
        <f t="shared" si="367"/>
        <v>0</v>
      </c>
      <c r="AE407" s="46">
        <f t="shared" si="368"/>
        <v>0</v>
      </c>
      <c r="AF407" s="46">
        <f t="shared" si="369"/>
        <v>0</v>
      </c>
      <c r="AG407" s="46">
        <f t="shared" si="370"/>
        <v>0</v>
      </c>
      <c r="AH407" s="46">
        <f t="shared" si="371"/>
        <v>0</v>
      </c>
      <c r="AI407" s="46">
        <f t="shared" si="397"/>
        <v>0</v>
      </c>
      <c r="AJ407" s="47">
        <f t="shared" si="353"/>
        <v>0</v>
      </c>
      <c r="AK407" s="47" t="e">
        <f t="shared" si="354"/>
        <v>#DIV/0!</v>
      </c>
      <c r="AL407" s="47" t="e">
        <f t="shared" si="355"/>
        <v>#DIV/0!</v>
      </c>
      <c r="AM407" s="47" t="e">
        <f t="shared" si="356"/>
        <v>#DIV/0!</v>
      </c>
      <c r="AN407" s="47" t="e">
        <f t="shared" si="357"/>
        <v>#DIV/0!</v>
      </c>
      <c r="AO407" s="47" t="e">
        <f t="shared" si="358"/>
        <v>#DIV/0!</v>
      </c>
      <c r="AP407" s="47">
        <f t="shared" si="359"/>
        <v>0</v>
      </c>
      <c r="AQ407" s="47">
        <f t="shared" si="398"/>
        <v>0</v>
      </c>
      <c r="AR407" s="1">
        <f t="shared" si="360"/>
        <v>0</v>
      </c>
      <c r="AS407" s="1">
        <f t="shared" si="379"/>
        <v>0</v>
      </c>
      <c r="AT407" s="1">
        <f t="shared" si="380"/>
        <v>0</v>
      </c>
      <c r="AU407" s="1">
        <f t="shared" si="381"/>
        <v>0</v>
      </c>
      <c r="AV407" s="1">
        <f t="shared" si="382"/>
        <v>0</v>
      </c>
      <c r="AW407" s="27">
        <f t="shared" si="372"/>
        <v>0</v>
      </c>
      <c r="AX407" s="41">
        <f t="shared" si="399"/>
        <v>0</v>
      </c>
      <c r="AY407" s="29">
        <f t="shared" si="373"/>
        <v>25</v>
      </c>
      <c r="AZ407" s="29">
        <f t="shared" si="374"/>
        <v>16</v>
      </c>
      <c r="BA407" s="29">
        <f t="shared" si="375"/>
        <v>9</v>
      </c>
      <c r="BB407" s="29">
        <f t="shared" si="376"/>
        <v>4</v>
      </c>
      <c r="BC407" s="29">
        <f t="shared" si="377"/>
        <v>1</v>
      </c>
      <c r="BD407" s="29">
        <f t="shared" si="378"/>
        <v>0</v>
      </c>
      <c r="BE407" s="29">
        <f t="shared" si="378"/>
        <v>0</v>
      </c>
      <c r="BF407" s="29">
        <f t="shared" si="378"/>
        <v>0</v>
      </c>
      <c r="BG407" s="29">
        <f t="shared" si="361"/>
        <v>0</v>
      </c>
      <c r="BH407" s="29">
        <f t="shared" si="361"/>
        <v>0</v>
      </c>
      <c r="BI407" s="29">
        <f t="shared" si="400"/>
        <v>0</v>
      </c>
      <c r="BJ407" s="28">
        <f t="shared" si="383"/>
        <v>0</v>
      </c>
      <c r="BK407" s="28" t="e">
        <f t="shared" si="384"/>
        <v>#DIV/0!</v>
      </c>
      <c r="BL407" s="28" t="e">
        <f t="shared" si="385"/>
        <v>#DIV/0!</v>
      </c>
      <c r="BM407" s="28" t="e">
        <f t="shared" si="386"/>
        <v>#DIV/0!</v>
      </c>
      <c r="BN407" s="28" t="e">
        <f t="shared" si="387"/>
        <v>#DIV/0!</v>
      </c>
      <c r="BO407" s="28" t="e">
        <f t="shared" si="388"/>
        <v>#DIV/0!</v>
      </c>
      <c r="BP407" s="28">
        <f t="shared" si="389"/>
        <v>0</v>
      </c>
      <c r="BQ407" s="28">
        <f t="shared" si="401"/>
        <v>0</v>
      </c>
    </row>
    <row r="408" spans="1:69" x14ac:dyDescent="0.2">
      <c r="A408" s="1" t="s">
        <v>1289</v>
      </c>
      <c r="B408" s="1" t="s">
        <v>1307</v>
      </c>
      <c r="C408" s="1" t="s">
        <v>294</v>
      </c>
      <c r="D408" s="2" t="s">
        <v>1308</v>
      </c>
      <c r="E408" s="4" t="s">
        <v>50</v>
      </c>
      <c r="F408" s="1" t="s">
        <v>1309</v>
      </c>
      <c r="G408" s="1" t="s">
        <v>50</v>
      </c>
      <c r="I408" s="1" t="s">
        <v>50</v>
      </c>
      <c r="K408" s="1" t="s">
        <v>50</v>
      </c>
      <c r="M408" s="1" t="s">
        <v>50</v>
      </c>
      <c r="O408" s="1" t="s">
        <v>50</v>
      </c>
      <c r="Q408" s="36">
        <f t="shared" si="402"/>
        <v>0</v>
      </c>
      <c r="R408" s="36">
        <f t="shared" si="390"/>
        <v>0</v>
      </c>
      <c r="S408" s="36">
        <f t="shared" si="391"/>
        <v>0</v>
      </c>
      <c r="T408" s="36">
        <f t="shared" si="392"/>
        <v>0</v>
      </c>
      <c r="U408" s="36">
        <f t="shared" si="393"/>
        <v>0</v>
      </c>
      <c r="V408" s="36">
        <f t="shared" si="394"/>
        <v>0</v>
      </c>
      <c r="W408" s="45">
        <f t="shared" si="395"/>
        <v>0</v>
      </c>
      <c r="X408" s="50">
        <f t="shared" si="396"/>
        <v>0</v>
      </c>
      <c r="Y408" s="46">
        <f t="shared" si="362"/>
        <v>25</v>
      </c>
      <c r="Z408" s="46">
        <f t="shared" si="363"/>
        <v>16</v>
      </c>
      <c r="AA408" s="46">
        <f t="shared" si="364"/>
        <v>9</v>
      </c>
      <c r="AB408" s="46">
        <f t="shared" si="365"/>
        <v>4</v>
      </c>
      <c r="AC408" s="46">
        <f t="shared" si="366"/>
        <v>1</v>
      </c>
      <c r="AD408" s="46">
        <f t="shared" si="367"/>
        <v>0</v>
      </c>
      <c r="AE408" s="46">
        <f t="shared" si="368"/>
        <v>0</v>
      </c>
      <c r="AF408" s="46">
        <f t="shared" si="369"/>
        <v>0</v>
      </c>
      <c r="AG408" s="46">
        <f t="shared" si="370"/>
        <v>0</v>
      </c>
      <c r="AH408" s="46">
        <f t="shared" si="371"/>
        <v>0</v>
      </c>
      <c r="AI408" s="46">
        <f t="shared" si="397"/>
        <v>0</v>
      </c>
      <c r="AJ408" s="47">
        <f t="shared" si="353"/>
        <v>0</v>
      </c>
      <c r="AK408" s="47" t="e">
        <f t="shared" si="354"/>
        <v>#DIV/0!</v>
      </c>
      <c r="AL408" s="47" t="e">
        <f t="shared" si="355"/>
        <v>#DIV/0!</v>
      </c>
      <c r="AM408" s="47" t="e">
        <f t="shared" si="356"/>
        <v>#DIV/0!</v>
      </c>
      <c r="AN408" s="47" t="e">
        <f t="shared" si="357"/>
        <v>#DIV/0!</v>
      </c>
      <c r="AO408" s="47" t="e">
        <f t="shared" si="358"/>
        <v>#DIV/0!</v>
      </c>
      <c r="AP408" s="47">
        <f t="shared" si="359"/>
        <v>0</v>
      </c>
      <c r="AQ408" s="47">
        <f t="shared" si="398"/>
        <v>0</v>
      </c>
      <c r="AR408" s="1">
        <f t="shared" si="360"/>
        <v>0</v>
      </c>
      <c r="AS408" s="1">
        <f t="shared" si="379"/>
        <v>0</v>
      </c>
      <c r="AT408" s="1">
        <f t="shared" si="380"/>
        <v>0</v>
      </c>
      <c r="AU408" s="1">
        <f t="shared" si="381"/>
        <v>0</v>
      </c>
      <c r="AV408" s="1">
        <f t="shared" si="382"/>
        <v>0</v>
      </c>
      <c r="AW408" s="27">
        <f t="shared" si="372"/>
        <v>0</v>
      </c>
      <c r="AX408" s="41">
        <f t="shared" si="399"/>
        <v>0</v>
      </c>
      <c r="AY408" s="29">
        <f t="shared" si="373"/>
        <v>25</v>
      </c>
      <c r="AZ408" s="29">
        <f t="shared" si="374"/>
        <v>16</v>
      </c>
      <c r="BA408" s="29">
        <f t="shared" si="375"/>
        <v>9</v>
      </c>
      <c r="BB408" s="29">
        <f t="shared" si="376"/>
        <v>4</v>
      </c>
      <c r="BC408" s="29">
        <f t="shared" si="377"/>
        <v>1</v>
      </c>
      <c r="BD408" s="29">
        <f t="shared" si="378"/>
        <v>0</v>
      </c>
      <c r="BE408" s="29">
        <f t="shared" si="378"/>
        <v>0</v>
      </c>
      <c r="BF408" s="29">
        <f t="shared" si="378"/>
        <v>0</v>
      </c>
      <c r="BG408" s="29">
        <f t="shared" si="361"/>
        <v>0</v>
      </c>
      <c r="BH408" s="29">
        <f t="shared" si="361"/>
        <v>0</v>
      </c>
      <c r="BI408" s="29">
        <f t="shared" si="400"/>
        <v>0</v>
      </c>
      <c r="BJ408" s="28">
        <f t="shared" si="383"/>
        <v>0</v>
      </c>
      <c r="BK408" s="28" t="e">
        <f t="shared" si="384"/>
        <v>#DIV/0!</v>
      </c>
      <c r="BL408" s="28" t="e">
        <f t="shared" si="385"/>
        <v>#DIV/0!</v>
      </c>
      <c r="BM408" s="28" t="e">
        <f t="shared" si="386"/>
        <v>#DIV/0!</v>
      </c>
      <c r="BN408" s="28" t="e">
        <f t="shared" si="387"/>
        <v>#DIV/0!</v>
      </c>
      <c r="BO408" s="28" t="e">
        <f t="shared" si="388"/>
        <v>#DIV/0!</v>
      </c>
      <c r="BP408" s="28">
        <f t="shared" si="389"/>
        <v>0</v>
      </c>
      <c r="BQ408" s="28">
        <f t="shared" si="401"/>
        <v>0</v>
      </c>
    </row>
    <row r="409" spans="1:69" x14ac:dyDescent="0.2">
      <c r="A409" s="1" t="s">
        <v>1289</v>
      </c>
      <c r="B409" s="1" t="s">
        <v>1310</v>
      </c>
      <c r="C409" s="1" t="s">
        <v>49</v>
      </c>
      <c r="D409" s="2" t="s">
        <v>1311</v>
      </c>
      <c r="E409" s="4" t="s">
        <v>1312</v>
      </c>
      <c r="F409" s="1" t="s">
        <v>1313</v>
      </c>
      <c r="G409" s="1">
        <v>166</v>
      </c>
      <c r="H409">
        <v>19</v>
      </c>
      <c r="I409" s="1">
        <v>44</v>
      </c>
      <c r="J409">
        <v>10</v>
      </c>
      <c r="K409" s="1">
        <v>7</v>
      </c>
      <c r="L409">
        <v>4</v>
      </c>
      <c r="M409" s="1">
        <v>3</v>
      </c>
      <c r="N409">
        <v>0</v>
      </c>
      <c r="O409" s="1">
        <v>8</v>
      </c>
      <c r="P409" s="1">
        <v>5</v>
      </c>
      <c r="Q409" s="36">
        <f t="shared" si="402"/>
        <v>147</v>
      </c>
      <c r="R409" s="36">
        <f t="shared" si="390"/>
        <v>34</v>
      </c>
      <c r="S409" s="36">
        <f t="shared" si="391"/>
        <v>3</v>
      </c>
      <c r="T409" s="36">
        <f t="shared" si="392"/>
        <v>3</v>
      </c>
      <c r="U409" s="36">
        <f t="shared" si="393"/>
        <v>3</v>
      </c>
      <c r="V409" s="36">
        <f t="shared" si="394"/>
        <v>889</v>
      </c>
      <c r="W409" s="45">
        <f t="shared" si="395"/>
        <v>190</v>
      </c>
      <c r="X409" s="50">
        <f t="shared" si="396"/>
        <v>4.6789473684210527</v>
      </c>
      <c r="Y409" s="46">
        <f t="shared" si="362"/>
        <v>0.10307479224376724</v>
      </c>
      <c r="Z409" s="46">
        <f t="shared" si="363"/>
        <v>0.46096952908587274</v>
      </c>
      <c r="AA409" s="46">
        <f t="shared" si="364"/>
        <v>2.8188642659279783</v>
      </c>
      <c r="AB409" s="46">
        <f t="shared" si="365"/>
        <v>7.1767590027700834</v>
      </c>
      <c r="AC409" s="46">
        <f t="shared" si="366"/>
        <v>13.534653739612189</v>
      </c>
      <c r="AD409" s="46">
        <f t="shared" si="367"/>
        <v>15.151994459833784</v>
      </c>
      <c r="AE409" s="46">
        <f t="shared" si="368"/>
        <v>15.672963988919673</v>
      </c>
      <c r="AF409" s="46">
        <f t="shared" si="369"/>
        <v>8.4565927977839355</v>
      </c>
      <c r="AG409" s="46">
        <f t="shared" si="370"/>
        <v>21.53027700831025</v>
      </c>
      <c r="AH409" s="46">
        <f t="shared" si="371"/>
        <v>40.603961218836567</v>
      </c>
      <c r="AI409" s="46">
        <f t="shared" si="397"/>
        <v>0.53659147869674184</v>
      </c>
      <c r="AJ409" s="47">
        <f t="shared" si="353"/>
        <v>0.73252404649727498</v>
      </c>
      <c r="AK409" s="47">
        <f t="shared" si="354"/>
        <v>12.376002246093032</v>
      </c>
      <c r="AL409" s="47">
        <f t="shared" si="355"/>
        <v>-27.072077689638206</v>
      </c>
      <c r="AM409" s="47">
        <f t="shared" si="356"/>
        <v>-36.121588734625824</v>
      </c>
      <c r="AN409" s="47">
        <f t="shared" si="357"/>
        <v>-146.73987387610131</v>
      </c>
      <c r="AO409" s="47">
        <f t="shared" si="358"/>
        <v>-380.03738552034457</v>
      </c>
      <c r="AP409" s="47">
        <f t="shared" si="359"/>
        <v>5.3472925813351346E-3</v>
      </c>
      <c r="AQ409" s="47">
        <f t="shared" si="398"/>
        <v>-3.0885690498473823</v>
      </c>
      <c r="AR409" s="1">
        <f t="shared" si="360"/>
        <v>19</v>
      </c>
      <c r="AS409" s="1">
        <f t="shared" si="379"/>
        <v>10</v>
      </c>
      <c r="AT409" s="1">
        <f t="shared" si="380"/>
        <v>4</v>
      </c>
      <c r="AU409" s="1">
        <f t="shared" si="381"/>
        <v>0</v>
      </c>
      <c r="AV409" s="1">
        <f t="shared" si="382"/>
        <v>5</v>
      </c>
      <c r="AW409" s="27">
        <f t="shared" si="372"/>
        <v>38</v>
      </c>
      <c r="AX409" s="41">
        <f t="shared" si="399"/>
        <v>4</v>
      </c>
      <c r="AY409" s="29">
        <f t="shared" si="373"/>
        <v>1</v>
      </c>
      <c r="AZ409" s="29">
        <f t="shared" si="374"/>
        <v>0</v>
      </c>
      <c r="BA409" s="29">
        <f t="shared" si="375"/>
        <v>1</v>
      </c>
      <c r="BB409" s="29">
        <f t="shared" si="376"/>
        <v>4</v>
      </c>
      <c r="BC409" s="29">
        <f t="shared" si="377"/>
        <v>9</v>
      </c>
      <c r="BD409" s="29">
        <f t="shared" si="378"/>
        <v>19</v>
      </c>
      <c r="BE409" s="29">
        <f t="shared" si="378"/>
        <v>0</v>
      </c>
      <c r="BF409" s="29">
        <f t="shared" si="378"/>
        <v>4</v>
      </c>
      <c r="BG409" s="29">
        <f t="shared" si="361"/>
        <v>0</v>
      </c>
      <c r="BH409" s="29">
        <f t="shared" si="361"/>
        <v>45</v>
      </c>
      <c r="BI409" s="29">
        <f t="shared" si="400"/>
        <v>1.8378378378378379</v>
      </c>
      <c r="BJ409" s="28">
        <f t="shared" si="383"/>
        <v>1.3556687788091299</v>
      </c>
      <c r="BK409" s="28">
        <f t="shared" si="384"/>
        <v>7.6259300617656347</v>
      </c>
      <c r="BL409" s="28">
        <f t="shared" si="385"/>
        <v>0</v>
      </c>
      <c r="BM409" s="28">
        <f t="shared" si="386"/>
        <v>-1.6054589603717122</v>
      </c>
      <c r="BN409" s="28">
        <f t="shared" si="387"/>
        <v>0</v>
      </c>
      <c r="BO409" s="28">
        <f t="shared" si="388"/>
        <v>-54.184239912545287</v>
      </c>
      <c r="BP409" s="28">
        <f t="shared" si="389"/>
        <v>2.8528528528528527E-2</v>
      </c>
      <c r="BQ409" s="28">
        <f t="shared" si="401"/>
        <v>-1.3740414525703841</v>
      </c>
    </row>
    <row r="410" spans="1:69" x14ac:dyDescent="0.2">
      <c r="A410" s="1" t="s">
        <v>1289</v>
      </c>
      <c r="B410" s="1" t="s">
        <v>1314</v>
      </c>
      <c r="C410" s="1" t="s">
        <v>49</v>
      </c>
      <c r="D410" s="2" t="s">
        <v>1315</v>
      </c>
      <c r="E410" s="4" t="s">
        <v>50</v>
      </c>
      <c r="F410" s="1" t="s">
        <v>1316</v>
      </c>
      <c r="G410" s="1">
        <v>196</v>
      </c>
      <c r="H410">
        <v>44</v>
      </c>
      <c r="I410" s="1">
        <v>39</v>
      </c>
      <c r="J410">
        <v>12</v>
      </c>
      <c r="K410" s="1">
        <v>12</v>
      </c>
      <c r="L410">
        <v>3</v>
      </c>
      <c r="M410" s="1">
        <v>3</v>
      </c>
      <c r="N410">
        <v>0</v>
      </c>
      <c r="O410" s="1">
        <v>10</v>
      </c>
      <c r="P410" s="1">
        <v>6</v>
      </c>
      <c r="Q410" s="36">
        <f t="shared" si="402"/>
        <v>152</v>
      </c>
      <c r="R410" s="36">
        <f t="shared" si="390"/>
        <v>27</v>
      </c>
      <c r="S410" s="36">
        <f t="shared" si="391"/>
        <v>9</v>
      </c>
      <c r="T410" s="36">
        <f t="shared" si="392"/>
        <v>3</v>
      </c>
      <c r="U410" s="36">
        <f t="shared" si="393"/>
        <v>4</v>
      </c>
      <c r="V410" s="36">
        <f t="shared" si="394"/>
        <v>905</v>
      </c>
      <c r="W410" s="45">
        <f t="shared" si="395"/>
        <v>195</v>
      </c>
      <c r="X410" s="50">
        <f t="shared" si="396"/>
        <v>4.6410256410256414</v>
      </c>
      <c r="Y410" s="46">
        <f t="shared" si="362"/>
        <v>0.12886259040105166</v>
      </c>
      <c r="Z410" s="46">
        <f t="shared" si="363"/>
        <v>0.41091387245233446</v>
      </c>
      <c r="AA410" s="46">
        <f t="shared" si="364"/>
        <v>2.6929651545036175</v>
      </c>
      <c r="AB410" s="46">
        <f t="shared" si="365"/>
        <v>6.9750164365548999</v>
      </c>
      <c r="AC410" s="46">
        <f t="shared" si="366"/>
        <v>13.257067718606184</v>
      </c>
      <c r="AD410" s="46">
        <f t="shared" si="367"/>
        <v>19.587113740959854</v>
      </c>
      <c r="AE410" s="46">
        <f t="shared" si="368"/>
        <v>11.094674556213031</v>
      </c>
      <c r="AF410" s="46">
        <f t="shared" si="369"/>
        <v>24.236686390532558</v>
      </c>
      <c r="AG410" s="46">
        <f t="shared" si="370"/>
        <v>20.925049309664701</v>
      </c>
      <c r="AH410" s="46">
        <f t="shared" ref="AH410:AH441" si="403">U410*AC410</f>
        <v>53.028270874424734</v>
      </c>
      <c r="AI410" s="46">
        <f t="shared" si="397"/>
        <v>0.6642876024319323</v>
      </c>
      <c r="AJ410" s="47">
        <f t="shared" si="353"/>
        <v>0.81503840549506146</v>
      </c>
      <c r="AK410" s="47">
        <f t="shared" si="354"/>
        <v>12.986725260444635</v>
      </c>
      <c r="AL410" s="47">
        <f t="shared" si="355"/>
        <v>-13.135776429075174</v>
      </c>
      <c r="AM410" s="47">
        <f t="shared" si="356"/>
        <v>-73.460586159434229</v>
      </c>
      <c r="AN410" s="47">
        <f t="shared" si="357"/>
        <v>-102.07159160898853</v>
      </c>
      <c r="AO410" s="47">
        <f t="shared" si="358"/>
        <v>-356.61284522717631</v>
      </c>
      <c r="AP410" s="47">
        <f t="shared" si="359"/>
        <v>5.2080551252604024E-3</v>
      </c>
      <c r="AQ410" s="47">
        <f t="shared" si="398"/>
        <v>-2.7722168810967571</v>
      </c>
      <c r="AR410" s="1">
        <f t="shared" si="360"/>
        <v>44</v>
      </c>
      <c r="AS410" s="1">
        <f t="shared" si="379"/>
        <v>12</v>
      </c>
      <c r="AT410" s="1">
        <f t="shared" si="380"/>
        <v>3</v>
      </c>
      <c r="AU410" s="1">
        <f t="shared" si="381"/>
        <v>0</v>
      </c>
      <c r="AV410" s="1">
        <f t="shared" si="382"/>
        <v>6</v>
      </c>
      <c r="AW410" s="27">
        <f t="shared" si="372"/>
        <v>65</v>
      </c>
      <c r="AX410" s="41">
        <f t="shared" si="399"/>
        <v>4.3538461538461535</v>
      </c>
      <c r="AY410" s="29">
        <f t="shared" si="373"/>
        <v>0.41751479289940874</v>
      </c>
      <c r="AZ410" s="29">
        <f t="shared" si="374"/>
        <v>0.12520710059171572</v>
      </c>
      <c r="BA410" s="29">
        <f t="shared" si="375"/>
        <v>1.8328994082840226</v>
      </c>
      <c r="BB410" s="29">
        <f t="shared" si="376"/>
        <v>5.5405917159763298</v>
      </c>
      <c r="BC410" s="29">
        <f t="shared" si="377"/>
        <v>11.248284023668637</v>
      </c>
      <c r="BD410" s="29">
        <f t="shared" si="378"/>
        <v>18.370650887573984</v>
      </c>
      <c r="BE410" s="29">
        <f t="shared" si="378"/>
        <v>1.5024852071005887</v>
      </c>
      <c r="BF410" s="29">
        <f t="shared" si="378"/>
        <v>5.4986982248520677</v>
      </c>
      <c r="BG410" s="29">
        <f t="shared" si="361"/>
        <v>0</v>
      </c>
      <c r="BH410" s="29">
        <f t="shared" si="361"/>
        <v>67.489704142011817</v>
      </c>
      <c r="BI410" s="29">
        <f t="shared" si="400"/>
        <v>1.4509615384615384</v>
      </c>
      <c r="BJ410" s="28">
        <f t="shared" si="383"/>
        <v>1.204558648826008</v>
      </c>
      <c r="BK410" s="28">
        <f t="shared" si="384"/>
        <v>6.7916708005788013</v>
      </c>
      <c r="BL410" s="28">
        <f t="shared" si="385"/>
        <v>-0.30418712868717018</v>
      </c>
      <c r="BM410" s="28">
        <f t="shared" si="386"/>
        <v>-4.2593698315259223</v>
      </c>
      <c r="BN410" s="28">
        <f t="shared" si="387"/>
        <v>0</v>
      </c>
      <c r="BO410" s="28">
        <f t="shared" si="388"/>
        <v>-129.50806380426349</v>
      </c>
      <c r="BP410" s="28">
        <f t="shared" si="389"/>
        <v>1.6121031746031748E-2</v>
      </c>
      <c r="BQ410" s="28">
        <f t="shared" si="401"/>
        <v>-2.0518841140013286</v>
      </c>
    </row>
    <row r="411" spans="1:69" x14ac:dyDescent="0.2">
      <c r="A411" s="1" t="s">
        <v>1289</v>
      </c>
      <c r="B411" s="1" t="s">
        <v>1317</v>
      </c>
      <c r="C411" s="1" t="s">
        <v>505</v>
      </c>
      <c r="D411" s="2">
        <v>3076</v>
      </c>
      <c r="E411" s="4" t="s">
        <v>1318</v>
      </c>
      <c r="F411" s="1" t="s">
        <v>1319</v>
      </c>
      <c r="G411" s="1">
        <v>2794</v>
      </c>
      <c r="H411">
        <v>401</v>
      </c>
      <c r="I411" s="1">
        <v>169</v>
      </c>
      <c r="J411">
        <v>34</v>
      </c>
      <c r="K411" s="1">
        <v>45</v>
      </c>
      <c r="L411">
        <v>14</v>
      </c>
      <c r="M411" s="1">
        <v>24</v>
      </c>
      <c r="N411">
        <v>15</v>
      </c>
      <c r="O411" s="1">
        <v>44</v>
      </c>
      <c r="P411" s="1">
        <v>16</v>
      </c>
      <c r="Q411" s="36">
        <f t="shared" si="402"/>
        <v>2393</v>
      </c>
      <c r="R411" s="36">
        <f t="shared" si="390"/>
        <v>135</v>
      </c>
      <c r="S411" s="36">
        <f t="shared" si="391"/>
        <v>31</v>
      </c>
      <c r="T411" s="36">
        <f t="shared" si="392"/>
        <v>9</v>
      </c>
      <c r="U411" s="36">
        <f t="shared" si="393"/>
        <v>28</v>
      </c>
      <c r="V411" s="36">
        <f t="shared" si="394"/>
        <v>12644</v>
      </c>
      <c r="W411" s="45">
        <f t="shared" si="395"/>
        <v>2596</v>
      </c>
      <c r="X411" s="50">
        <f t="shared" si="396"/>
        <v>4.8705701078582431</v>
      </c>
      <c r="Y411" s="46">
        <f t="shared" si="362"/>
        <v>1.6752096979826832E-2</v>
      </c>
      <c r="Z411" s="46">
        <f t="shared" si="363"/>
        <v>0.75789231269631296</v>
      </c>
      <c r="AA411" s="46">
        <f t="shared" si="364"/>
        <v>3.499032528412799</v>
      </c>
      <c r="AB411" s="46">
        <f t="shared" si="365"/>
        <v>8.2401727441292856</v>
      </c>
      <c r="AC411" s="46">
        <f t="shared" si="366"/>
        <v>14.981312959845772</v>
      </c>
      <c r="AD411" s="46">
        <f t="shared" si="367"/>
        <v>40.087768072725609</v>
      </c>
      <c r="AE411" s="46">
        <f t="shared" si="368"/>
        <v>102.31546221400225</v>
      </c>
      <c r="AF411" s="46">
        <f t="shared" si="369"/>
        <v>108.47000838079677</v>
      </c>
      <c r="AG411" s="46">
        <f t="shared" si="370"/>
        <v>74.161554697163567</v>
      </c>
      <c r="AH411" s="46">
        <f t="shared" si="403"/>
        <v>419.47676287568163</v>
      </c>
      <c r="AI411" s="46">
        <f t="shared" si="397"/>
        <v>0.28690233381131786</v>
      </c>
      <c r="AJ411" s="47">
        <f t="shared" si="353"/>
        <v>0.53563264819400047</v>
      </c>
      <c r="AK411" s="47">
        <f t="shared" si="354"/>
        <v>33.763335543672333</v>
      </c>
      <c r="AL411" s="47">
        <f t="shared" si="355"/>
        <v>-579.62071729656759</v>
      </c>
      <c r="AM411" s="47">
        <f t="shared" si="356"/>
        <v>-1320.3301545654783</v>
      </c>
      <c r="AN411" s="47">
        <f t="shared" si="357"/>
        <v>-1385.3064687220556</v>
      </c>
      <c r="AO411" s="47">
        <f t="shared" si="358"/>
        <v>-10565.297355552188</v>
      </c>
      <c r="AP411" s="47">
        <f t="shared" si="359"/>
        <v>3.8565356840968414E-4</v>
      </c>
      <c r="AQ411" s="47">
        <f t="shared" si="398"/>
        <v>-5.3284948921846373</v>
      </c>
      <c r="AR411" s="1">
        <f t="shared" si="360"/>
        <v>401</v>
      </c>
      <c r="AS411" s="1">
        <f t="shared" si="379"/>
        <v>34</v>
      </c>
      <c r="AT411" s="1">
        <f t="shared" si="380"/>
        <v>14</v>
      </c>
      <c r="AU411" s="1">
        <f t="shared" si="381"/>
        <v>15</v>
      </c>
      <c r="AV411" s="1">
        <f t="shared" si="382"/>
        <v>16</v>
      </c>
      <c r="AW411" s="27">
        <f t="shared" si="372"/>
        <v>480</v>
      </c>
      <c r="AX411" s="41">
        <f t="shared" si="399"/>
        <v>4.6437499999999998</v>
      </c>
      <c r="AY411" s="29">
        <f t="shared" si="373"/>
        <v>0.12691406250000012</v>
      </c>
      <c r="AZ411" s="29">
        <f t="shared" si="374"/>
        <v>0.41441406249999979</v>
      </c>
      <c r="BA411" s="29">
        <f t="shared" si="375"/>
        <v>2.7019140624999993</v>
      </c>
      <c r="BB411" s="29">
        <f t="shared" si="376"/>
        <v>6.989414062499999</v>
      </c>
      <c r="BC411" s="29">
        <f t="shared" si="377"/>
        <v>13.2769140625</v>
      </c>
      <c r="BD411" s="29">
        <f t="shared" si="378"/>
        <v>50.892539062500049</v>
      </c>
      <c r="BE411" s="29">
        <f t="shared" si="378"/>
        <v>14.090078124999993</v>
      </c>
      <c r="BF411" s="29">
        <f t="shared" si="378"/>
        <v>37.826796874999992</v>
      </c>
      <c r="BG411" s="29">
        <f t="shared" si="361"/>
        <v>104.84121093749998</v>
      </c>
      <c r="BH411" s="29">
        <f t="shared" si="361"/>
        <v>212.43062499999999</v>
      </c>
      <c r="BI411" s="29">
        <f t="shared" si="400"/>
        <v>0.87699634655532355</v>
      </c>
      <c r="BJ411" s="28">
        <f t="shared" si="383"/>
        <v>0.93648083085310585</v>
      </c>
      <c r="BK411" s="28">
        <f t="shared" si="384"/>
        <v>22.07558979253653</v>
      </c>
      <c r="BL411" s="28">
        <f t="shared" si="385"/>
        <v>-11.044192479035607</v>
      </c>
      <c r="BM411" s="28">
        <f t="shared" si="386"/>
        <v>-75.707456718575713</v>
      </c>
      <c r="BN411" s="28">
        <f t="shared" si="387"/>
        <v>-337.48598085169033</v>
      </c>
      <c r="BO411" s="28">
        <f t="shared" si="388"/>
        <v>-942.47322863066688</v>
      </c>
      <c r="BP411" s="28">
        <f t="shared" si="389"/>
        <v>2.0964177461762212E-3</v>
      </c>
      <c r="BQ411" s="28">
        <f t="shared" si="401"/>
        <v>-2.8189172398300473</v>
      </c>
    </row>
    <row r="412" spans="1:69" x14ac:dyDescent="0.2">
      <c r="A412" s="1" t="s">
        <v>1289</v>
      </c>
      <c r="B412" s="1" t="s">
        <v>1320</v>
      </c>
      <c r="C412" s="1" t="s">
        <v>34</v>
      </c>
      <c r="D412" s="2" t="s">
        <v>1321</v>
      </c>
      <c r="E412" s="4" t="s">
        <v>1322</v>
      </c>
      <c r="F412" s="1" t="s">
        <v>1323</v>
      </c>
      <c r="G412" s="1">
        <v>266</v>
      </c>
      <c r="H412">
        <v>43</v>
      </c>
      <c r="I412" s="1">
        <v>59</v>
      </c>
      <c r="J412">
        <v>14</v>
      </c>
      <c r="K412" s="1">
        <v>15</v>
      </c>
      <c r="L412">
        <v>6</v>
      </c>
      <c r="M412" s="1">
        <v>9</v>
      </c>
      <c r="N412">
        <v>5</v>
      </c>
      <c r="O412" s="1">
        <v>22</v>
      </c>
      <c r="P412" s="1">
        <v>9</v>
      </c>
      <c r="Q412" s="36">
        <f t="shared" si="402"/>
        <v>223</v>
      </c>
      <c r="R412" s="36">
        <f t="shared" si="390"/>
        <v>45</v>
      </c>
      <c r="S412" s="36">
        <f t="shared" si="391"/>
        <v>9</v>
      </c>
      <c r="T412" s="36">
        <f t="shared" si="392"/>
        <v>4</v>
      </c>
      <c r="U412" s="36">
        <f t="shared" si="393"/>
        <v>13</v>
      </c>
      <c r="V412" s="36">
        <f t="shared" si="394"/>
        <v>1343</v>
      </c>
      <c r="W412" s="45">
        <f t="shared" si="395"/>
        <v>294</v>
      </c>
      <c r="X412" s="50">
        <f t="shared" si="396"/>
        <v>4.5680272108843534</v>
      </c>
      <c r="Y412" s="46">
        <f t="shared" si="362"/>
        <v>0.18660049053635092</v>
      </c>
      <c r="Z412" s="46">
        <f t="shared" si="363"/>
        <v>0.32265491230505766</v>
      </c>
      <c r="AA412" s="46">
        <f t="shared" si="364"/>
        <v>2.4587093340737645</v>
      </c>
      <c r="AB412" s="46">
        <f t="shared" si="365"/>
        <v>6.5947637558424708</v>
      </c>
      <c r="AC412" s="46">
        <f t="shared" si="366"/>
        <v>12.730818177611178</v>
      </c>
      <c r="AD412" s="46">
        <f t="shared" si="367"/>
        <v>41.611909389606254</v>
      </c>
      <c r="AE412" s="46">
        <f t="shared" si="368"/>
        <v>14.519471053727594</v>
      </c>
      <c r="AF412" s="46">
        <f t="shared" si="369"/>
        <v>22.128384006663879</v>
      </c>
      <c r="AG412" s="46">
        <f t="shared" si="370"/>
        <v>26.379055023369883</v>
      </c>
      <c r="AH412" s="46">
        <f t="shared" si="403"/>
        <v>165.50063630894533</v>
      </c>
      <c r="AI412" s="46">
        <f t="shared" si="397"/>
        <v>0.92197766478605103</v>
      </c>
      <c r="AJ412" s="47">
        <f t="shared" si="353"/>
        <v>0.96019668026194038</v>
      </c>
      <c r="AK412" s="47">
        <f t="shared" si="354"/>
        <v>20.304553058893831</v>
      </c>
      <c r="AL412" s="47">
        <f t="shared" si="355"/>
        <v>-9.3162114166925605</v>
      </c>
      <c r="AM412" s="47">
        <f t="shared" si="356"/>
        <v>-39.194280283084204</v>
      </c>
      <c r="AN412" s="47">
        <f t="shared" si="357"/>
        <v>-76.520580251315934</v>
      </c>
      <c r="AO412" s="47">
        <f t="shared" si="358"/>
        <v>-667.03285416970675</v>
      </c>
      <c r="AP412" s="47">
        <f t="shared" si="359"/>
        <v>3.4363457852167002E-3</v>
      </c>
      <c r="AQ412" s="47">
        <f t="shared" si="398"/>
        <v>-2.6520320688227623</v>
      </c>
      <c r="AR412" s="1">
        <f t="shared" si="360"/>
        <v>43</v>
      </c>
      <c r="AS412" s="1">
        <f t="shared" si="379"/>
        <v>14</v>
      </c>
      <c r="AT412" s="1">
        <f t="shared" si="380"/>
        <v>6</v>
      </c>
      <c r="AU412" s="1">
        <f t="shared" si="381"/>
        <v>5</v>
      </c>
      <c r="AV412" s="1">
        <f t="shared" si="382"/>
        <v>9</v>
      </c>
      <c r="AW412" s="27">
        <f t="shared" si="372"/>
        <v>77</v>
      </c>
      <c r="AX412" s="41">
        <f t="shared" si="399"/>
        <v>4</v>
      </c>
      <c r="AY412" s="29">
        <f t="shared" si="373"/>
        <v>1</v>
      </c>
      <c r="AZ412" s="29">
        <f t="shared" si="374"/>
        <v>0</v>
      </c>
      <c r="BA412" s="29">
        <f t="shared" si="375"/>
        <v>1</v>
      </c>
      <c r="BB412" s="29">
        <f t="shared" si="376"/>
        <v>4</v>
      </c>
      <c r="BC412" s="29">
        <f t="shared" si="377"/>
        <v>9</v>
      </c>
      <c r="BD412" s="29">
        <f t="shared" si="378"/>
        <v>43</v>
      </c>
      <c r="BE412" s="29">
        <f t="shared" si="378"/>
        <v>0</v>
      </c>
      <c r="BF412" s="29">
        <f t="shared" si="378"/>
        <v>6</v>
      </c>
      <c r="BG412" s="29">
        <f t="shared" si="361"/>
        <v>20</v>
      </c>
      <c r="BH412" s="29">
        <f t="shared" si="361"/>
        <v>81</v>
      </c>
      <c r="BI412" s="29">
        <f t="shared" si="400"/>
        <v>1.9736842105263157</v>
      </c>
      <c r="BJ412" s="28">
        <f t="shared" si="383"/>
        <v>1.404878717372541</v>
      </c>
      <c r="BK412" s="28">
        <f t="shared" si="384"/>
        <v>15.507862990061478</v>
      </c>
      <c r="BL412" s="28">
        <f t="shared" si="385"/>
        <v>0</v>
      </c>
      <c r="BM412" s="28">
        <f t="shared" si="386"/>
        <v>-2.1638878590783457</v>
      </c>
      <c r="BN412" s="28">
        <f t="shared" si="387"/>
        <v>-14.425919060522304</v>
      </c>
      <c r="BO412" s="28">
        <f t="shared" si="388"/>
        <v>-87.637458292673003</v>
      </c>
      <c r="BP412" s="28">
        <f t="shared" si="389"/>
        <v>1.3508771929824562E-2</v>
      </c>
      <c r="BQ412" s="28">
        <f t="shared" si="401"/>
        <v>-1.1984901703702349</v>
      </c>
    </row>
    <row r="413" spans="1:69" x14ac:dyDescent="0.2">
      <c r="A413" s="1" t="s">
        <v>1289</v>
      </c>
      <c r="B413" s="1" t="s">
        <v>1324</v>
      </c>
      <c r="C413" s="1" t="s">
        <v>34</v>
      </c>
      <c r="D413" s="2" t="s">
        <v>1325</v>
      </c>
      <c r="E413" s="4" t="s">
        <v>1326</v>
      </c>
      <c r="F413" s="1" t="s">
        <v>1327</v>
      </c>
      <c r="G413" s="1">
        <v>113</v>
      </c>
      <c r="H413">
        <v>17</v>
      </c>
      <c r="I413" s="1">
        <v>33</v>
      </c>
      <c r="J413">
        <v>9</v>
      </c>
      <c r="K413" s="1">
        <v>8</v>
      </c>
      <c r="L413">
        <v>4</v>
      </c>
      <c r="M413" s="1">
        <v>2</v>
      </c>
      <c r="N413">
        <v>2</v>
      </c>
      <c r="O413" s="1">
        <v>11</v>
      </c>
      <c r="P413" s="1">
        <v>10</v>
      </c>
      <c r="Q413" s="36">
        <f t="shared" si="402"/>
        <v>96</v>
      </c>
      <c r="R413" s="36">
        <f t="shared" si="390"/>
        <v>24</v>
      </c>
      <c r="S413" s="36">
        <f t="shared" si="391"/>
        <v>4</v>
      </c>
      <c r="T413" s="36">
        <f t="shared" si="392"/>
        <v>0</v>
      </c>
      <c r="U413" s="36">
        <f t="shared" si="393"/>
        <v>1</v>
      </c>
      <c r="V413" s="36">
        <f t="shared" si="394"/>
        <v>589</v>
      </c>
      <c r="W413" s="45">
        <f t="shared" si="395"/>
        <v>125</v>
      </c>
      <c r="X413" s="50">
        <f t="shared" si="396"/>
        <v>4.7119999999999997</v>
      </c>
      <c r="Y413" s="46">
        <f t="shared" si="362"/>
        <v>8.2944000000000143E-2</v>
      </c>
      <c r="Z413" s="46">
        <f t="shared" si="363"/>
        <v>0.50694399999999962</v>
      </c>
      <c r="AA413" s="46">
        <f t="shared" si="364"/>
        <v>2.9309439999999993</v>
      </c>
      <c r="AB413" s="46">
        <f t="shared" si="365"/>
        <v>7.3549439999999988</v>
      </c>
      <c r="AC413" s="46">
        <f t="shared" si="366"/>
        <v>13.778943999999997</v>
      </c>
      <c r="AD413" s="46">
        <f t="shared" si="367"/>
        <v>7.9626240000000141</v>
      </c>
      <c r="AE413" s="46">
        <f t="shared" si="368"/>
        <v>12.166655999999991</v>
      </c>
      <c r="AF413" s="46">
        <f t="shared" si="369"/>
        <v>11.723775999999997</v>
      </c>
      <c r="AG413" s="46">
        <f t="shared" si="370"/>
        <v>0</v>
      </c>
      <c r="AH413" s="46">
        <f t="shared" si="403"/>
        <v>13.778943999999997</v>
      </c>
      <c r="AI413" s="46">
        <f t="shared" si="397"/>
        <v>0.36799999999999999</v>
      </c>
      <c r="AJ413" s="47">
        <f t="shared" si="353"/>
        <v>0.60663003552412409</v>
      </c>
      <c r="AK413" s="47">
        <f t="shared" si="354"/>
        <v>10.272519357246525</v>
      </c>
      <c r="AL413" s="47">
        <f t="shared" si="355"/>
        <v>-38.804267933163452</v>
      </c>
      <c r="AM413" s="47">
        <f t="shared" si="356"/>
        <v>-89.908249963986847</v>
      </c>
      <c r="AN413" s="47">
        <f t="shared" si="357"/>
        <v>0</v>
      </c>
      <c r="AO413" s="47">
        <f t="shared" si="358"/>
        <v>-229.11428861809301</v>
      </c>
      <c r="AP413" s="47">
        <f t="shared" si="359"/>
        <v>8.1956464725937584E-3</v>
      </c>
      <c r="AQ413" s="47">
        <f t="shared" si="398"/>
        <v>-2.8484320675812747</v>
      </c>
      <c r="AR413" s="1">
        <f t="shared" si="360"/>
        <v>17</v>
      </c>
      <c r="AS413" s="1">
        <f t="shared" si="379"/>
        <v>9</v>
      </c>
      <c r="AT413" s="1">
        <f t="shared" si="380"/>
        <v>4</v>
      </c>
      <c r="AU413" s="1">
        <f t="shared" si="381"/>
        <v>2</v>
      </c>
      <c r="AV413" s="1">
        <f t="shared" si="382"/>
        <v>10</v>
      </c>
      <c r="AW413" s="27">
        <f t="shared" si="372"/>
        <v>42</v>
      </c>
      <c r="AX413" s="41">
        <f t="shared" si="399"/>
        <v>3.5</v>
      </c>
      <c r="AY413" s="29">
        <f t="shared" si="373"/>
        <v>2.25</v>
      </c>
      <c r="AZ413" s="29">
        <f t="shared" si="374"/>
        <v>0.25</v>
      </c>
      <c r="BA413" s="29">
        <f t="shared" si="375"/>
        <v>0.25</v>
      </c>
      <c r="BB413" s="29">
        <f t="shared" si="376"/>
        <v>2.25</v>
      </c>
      <c r="BC413" s="29">
        <f t="shared" si="377"/>
        <v>6.25</v>
      </c>
      <c r="BD413" s="29">
        <f t="shared" si="378"/>
        <v>38.25</v>
      </c>
      <c r="BE413" s="29">
        <f t="shared" si="378"/>
        <v>2.25</v>
      </c>
      <c r="BF413" s="29">
        <f t="shared" si="378"/>
        <v>1</v>
      </c>
      <c r="BG413" s="29">
        <f t="shared" si="361"/>
        <v>4.5</v>
      </c>
      <c r="BH413" s="29">
        <f t="shared" si="361"/>
        <v>62.5</v>
      </c>
      <c r="BI413" s="29">
        <f t="shared" si="400"/>
        <v>2.6463414634146343</v>
      </c>
      <c r="BJ413" s="28">
        <f t="shared" si="383"/>
        <v>1.626757960919397</v>
      </c>
      <c r="BK413" s="28">
        <f t="shared" si="384"/>
        <v>13.327659121325865</v>
      </c>
      <c r="BL413" s="28">
        <f t="shared" si="385"/>
        <v>0.26132664943776207</v>
      </c>
      <c r="BM413" s="28">
        <f t="shared" si="386"/>
        <v>-0.11614517752789424</v>
      </c>
      <c r="BN413" s="28">
        <f t="shared" si="387"/>
        <v>-1.5679598966265722</v>
      </c>
      <c r="BO413" s="28">
        <f t="shared" si="388"/>
        <v>-36.295367977466952</v>
      </c>
      <c r="BP413" s="28">
        <f t="shared" si="389"/>
        <v>2.5609756097560974E-2</v>
      </c>
      <c r="BQ413" s="28">
        <f t="shared" si="401"/>
        <v>-0.62463443036343114</v>
      </c>
    </row>
    <row r="414" spans="1:69" x14ac:dyDescent="0.2">
      <c r="A414" s="1" t="s">
        <v>1289</v>
      </c>
      <c r="B414" s="1" t="s">
        <v>1328</v>
      </c>
      <c r="C414" s="1" t="s">
        <v>18</v>
      </c>
      <c r="D414" s="2">
        <v>1945</v>
      </c>
      <c r="E414" s="4" t="s">
        <v>1329</v>
      </c>
      <c r="F414" s="1" t="s">
        <v>1330</v>
      </c>
      <c r="G414" s="1">
        <v>129</v>
      </c>
      <c r="H414">
        <v>177</v>
      </c>
      <c r="I414" s="1">
        <v>384</v>
      </c>
      <c r="J414">
        <v>48</v>
      </c>
      <c r="K414" s="1">
        <v>151</v>
      </c>
      <c r="L414">
        <v>43</v>
      </c>
      <c r="M414" s="1">
        <v>60</v>
      </c>
      <c r="N414">
        <v>25</v>
      </c>
      <c r="O414" s="1">
        <v>60</v>
      </c>
      <c r="P414" s="1">
        <v>29</v>
      </c>
      <c r="Q414" s="36">
        <f t="shared" si="402"/>
        <v>-48</v>
      </c>
      <c r="R414" s="36">
        <f t="shared" si="390"/>
        <v>336</v>
      </c>
      <c r="S414" s="36">
        <f t="shared" si="391"/>
        <v>108</v>
      </c>
      <c r="T414" s="36">
        <f t="shared" si="392"/>
        <v>35</v>
      </c>
      <c r="U414" s="36">
        <f t="shared" si="393"/>
        <v>31</v>
      </c>
      <c r="V414" s="36">
        <f t="shared" si="394"/>
        <v>1529</v>
      </c>
      <c r="W414" s="45">
        <f t="shared" si="395"/>
        <v>462</v>
      </c>
      <c r="X414" s="50">
        <f t="shared" si="396"/>
        <v>3.3095238095238093</v>
      </c>
      <c r="Y414" s="46">
        <f t="shared" si="362"/>
        <v>2.8577097505668942</v>
      </c>
      <c r="Z414" s="46">
        <f t="shared" si="363"/>
        <v>0.47675736961451276</v>
      </c>
      <c r="AA414" s="46">
        <f t="shared" si="364"/>
        <v>9.5804988662131385E-2</v>
      </c>
      <c r="AB414" s="46">
        <f t="shared" si="365"/>
        <v>1.7148526077097501</v>
      </c>
      <c r="AC414" s="46">
        <f t="shared" si="366"/>
        <v>5.3339002267573683</v>
      </c>
      <c r="AD414" s="46">
        <f t="shared" si="367"/>
        <v>-137.17006802721093</v>
      </c>
      <c r="AE414" s="46">
        <f t="shared" si="368"/>
        <v>160.19047619047629</v>
      </c>
      <c r="AF414" s="46">
        <f t="shared" si="369"/>
        <v>10.346938775510189</v>
      </c>
      <c r="AG414" s="46">
        <f t="shared" si="370"/>
        <v>60.019841269841251</v>
      </c>
      <c r="AH414" s="46">
        <f t="shared" si="403"/>
        <v>165.35090702947841</v>
      </c>
      <c r="AI414" s="46">
        <f t="shared" si="397"/>
        <v>0.56125400268567283</v>
      </c>
      <c r="AJ414" s="47">
        <f t="shared" si="353"/>
        <v>0.74916887461084025</v>
      </c>
      <c r="AK414" s="47">
        <f t="shared" si="354"/>
        <v>-551.47932510142368</v>
      </c>
      <c r="AL414" s="47">
        <f t="shared" si="355"/>
        <v>263.05479524041016</v>
      </c>
      <c r="AM414" s="47">
        <f t="shared" si="356"/>
        <v>-7.6166984915456819</v>
      </c>
      <c r="AN414" s="47">
        <f t="shared" si="357"/>
        <v>-186.92572111626129</v>
      </c>
      <c r="AO414" s="47">
        <f t="shared" si="358"/>
        <v>-908.21746377049942</v>
      </c>
      <c r="AP414" s="47">
        <f t="shared" si="359"/>
        <v>2.1786286899933981E-3</v>
      </c>
      <c r="AQ414" s="47">
        <f t="shared" si="398"/>
        <v>-3.0308742757548135</v>
      </c>
      <c r="AR414" s="1">
        <f t="shared" si="360"/>
        <v>177</v>
      </c>
      <c r="AS414" s="1">
        <f t="shared" si="379"/>
        <v>48</v>
      </c>
      <c r="AT414" s="1">
        <f t="shared" si="380"/>
        <v>43</v>
      </c>
      <c r="AU414" s="1">
        <f t="shared" si="381"/>
        <v>25</v>
      </c>
      <c r="AV414" s="1">
        <f t="shared" si="382"/>
        <v>29</v>
      </c>
      <c r="AW414" s="27">
        <f t="shared" si="372"/>
        <v>322</v>
      </c>
      <c r="AX414" s="41">
        <f t="shared" si="399"/>
        <v>3.9906832298136647</v>
      </c>
      <c r="AY414" s="29">
        <f t="shared" si="373"/>
        <v>1.0187203425793756</v>
      </c>
      <c r="AZ414" s="29">
        <f t="shared" si="374"/>
        <v>8.6802206704985458E-5</v>
      </c>
      <c r="BA414" s="29">
        <f t="shared" si="375"/>
        <v>0.98145326183403447</v>
      </c>
      <c r="BB414" s="29">
        <f t="shared" si="376"/>
        <v>3.9628197214613641</v>
      </c>
      <c r="BC414" s="29">
        <f t="shared" si="377"/>
        <v>8.9441861810886927</v>
      </c>
      <c r="BD414" s="29">
        <f t="shared" si="378"/>
        <v>180.31350063654949</v>
      </c>
      <c r="BE414" s="29">
        <f t="shared" si="378"/>
        <v>4.166505921839302E-3</v>
      </c>
      <c r="BF414" s="29">
        <f t="shared" si="378"/>
        <v>42.202490258863484</v>
      </c>
      <c r="BG414" s="29">
        <f t="shared" si="361"/>
        <v>99.070493036534103</v>
      </c>
      <c r="BH414" s="29">
        <f t="shared" si="361"/>
        <v>259.38139925157208</v>
      </c>
      <c r="BI414" s="29">
        <f t="shared" si="400"/>
        <v>1.8098817747334612</v>
      </c>
      <c r="BJ414" s="28">
        <f t="shared" si="383"/>
        <v>1.3453184659155843</v>
      </c>
      <c r="BK414" s="28">
        <f t="shared" si="384"/>
        <v>74.74470360317062</v>
      </c>
      <c r="BL414" s="28">
        <f t="shared" si="385"/>
        <v>1.594270743016566E-5</v>
      </c>
      <c r="BM414" s="28">
        <f t="shared" si="386"/>
        <v>-17.171078731049068</v>
      </c>
      <c r="BN414" s="28">
        <f t="shared" si="387"/>
        <v>-80.997417465368613</v>
      </c>
      <c r="BO414" s="28">
        <f t="shared" si="388"/>
        <v>-318.59131613221558</v>
      </c>
      <c r="BP414" s="28">
        <f t="shared" si="389"/>
        <v>3.1347352024922118E-3</v>
      </c>
      <c r="BQ414" s="28">
        <f t="shared" si="401"/>
        <v>-1.0721267511297428</v>
      </c>
    </row>
    <row r="415" spans="1:69" x14ac:dyDescent="0.2">
      <c r="A415" s="1" t="s">
        <v>1289</v>
      </c>
      <c r="B415" s="1" t="s">
        <v>1302</v>
      </c>
      <c r="C415" s="1" t="s">
        <v>18</v>
      </c>
      <c r="D415" s="2" t="s">
        <v>1331</v>
      </c>
      <c r="E415" s="4" t="s">
        <v>1332</v>
      </c>
      <c r="F415" s="1" t="s">
        <v>1333</v>
      </c>
      <c r="G415" s="1">
        <v>201</v>
      </c>
      <c r="H415">
        <v>38</v>
      </c>
      <c r="I415" s="1">
        <v>41</v>
      </c>
      <c r="J415">
        <v>12</v>
      </c>
      <c r="K415" s="1">
        <v>25</v>
      </c>
      <c r="L415">
        <v>7</v>
      </c>
      <c r="M415" s="1">
        <v>8</v>
      </c>
      <c r="N415">
        <v>1</v>
      </c>
      <c r="O415" s="1">
        <v>13</v>
      </c>
      <c r="P415" s="1">
        <v>5</v>
      </c>
      <c r="Q415" s="36">
        <f t="shared" si="402"/>
        <v>163</v>
      </c>
      <c r="R415" s="36">
        <f t="shared" si="390"/>
        <v>29</v>
      </c>
      <c r="S415" s="36">
        <f t="shared" si="391"/>
        <v>18</v>
      </c>
      <c r="T415" s="36">
        <f t="shared" si="392"/>
        <v>7</v>
      </c>
      <c r="U415" s="36">
        <f t="shared" si="393"/>
        <v>8</v>
      </c>
      <c r="V415" s="36">
        <f t="shared" si="394"/>
        <v>1007</v>
      </c>
      <c r="W415" s="45">
        <f t="shared" si="395"/>
        <v>225</v>
      </c>
      <c r="X415" s="50">
        <f t="shared" si="396"/>
        <v>4.4755555555555553</v>
      </c>
      <c r="Y415" s="46">
        <f t="shared" si="362"/>
        <v>0.27504197530864227</v>
      </c>
      <c r="Z415" s="46">
        <f t="shared" si="363"/>
        <v>0.22615308641975282</v>
      </c>
      <c r="AA415" s="46">
        <f t="shared" si="364"/>
        <v>2.1772641975308633</v>
      </c>
      <c r="AB415" s="46">
        <f t="shared" si="365"/>
        <v>6.1283753086419743</v>
      </c>
      <c r="AC415" s="46">
        <f t="shared" si="366"/>
        <v>12.079486419753085</v>
      </c>
      <c r="AD415" s="46">
        <f t="shared" si="367"/>
        <v>44.831841975308691</v>
      </c>
      <c r="AE415" s="46">
        <f t="shared" si="368"/>
        <v>6.5584395061728316</v>
      </c>
      <c r="AF415" s="46">
        <f t="shared" si="369"/>
        <v>39.19075555555554</v>
      </c>
      <c r="AG415" s="46">
        <f t="shared" si="370"/>
        <v>42.898627160493817</v>
      </c>
      <c r="AH415" s="46">
        <f t="shared" si="403"/>
        <v>96.635891358024679</v>
      </c>
      <c r="AI415" s="46">
        <f t="shared" si="397"/>
        <v>1.0273015873015874</v>
      </c>
      <c r="AJ415" s="47">
        <f t="shared" si="353"/>
        <v>1.0135588721438866</v>
      </c>
      <c r="AK415" s="47">
        <f t="shared" si="354"/>
        <v>22.580790072914301</v>
      </c>
      <c r="AL415" s="47">
        <f t="shared" si="355"/>
        <v>-2.9954000858023857</v>
      </c>
      <c r="AM415" s="47">
        <f t="shared" si="356"/>
        <v>-55.538259215714959</v>
      </c>
      <c r="AN415" s="47">
        <f t="shared" si="357"/>
        <v>-101.99271025946511</v>
      </c>
      <c r="AO415" s="47">
        <f t="shared" si="358"/>
        <v>-322.56389387799106</v>
      </c>
      <c r="AP415" s="47">
        <f t="shared" si="359"/>
        <v>4.5043241511851378E-3</v>
      </c>
      <c r="AQ415" s="47">
        <f t="shared" si="398"/>
        <v>-2.0742839427322894</v>
      </c>
      <c r="AR415" s="1">
        <f t="shared" si="360"/>
        <v>38</v>
      </c>
      <c r="AS415" s="1">
        <f t="shared" si="379"/>
        <v>12</v>
      </c>
      <c r="AT415" s="1">
        <f t="shared" si="380"/>
        <v>7</v>
      </c>
      <c r="AU415" s="1">
        <f t="shared" si="381"/>
        <v>1</v>
      </c>
      <c r="AV415" s="1">
        <f t="shared" si="382"/>
        <v>5</v>
      </c>
      <c r="AW415" s="27">
        <f t="shared" si="372"/>
        <v>63</v>
      </c>
      <c r="AX415" s="41">
        <f t="shared" si="399"/>
        <v>4.2222222222222223</v>
      </c>
      <c r="AY415" s="29">
        <f t="shared" si="373"/>
        <v>0.60493827160493807</v>
      </c>
      <c r="AZ415" s="29">
        <f t="shared" si="374"/>
        <v>4.9382716049382762E-2</v>
      </c>
      <c r="BA415" s="29">
        <f t="shared" si="375"/>
        <v>1.4938271604938274</v>
      </c>
      <c r="BB415" s="29">
        <f t="shared" si="376"/>
        <v>4.9382716049382722</v>
      </c>
      <c r="BC415" s="29">
        <f t="shared" si="377"/>
        <v>10.382716049382717</v>
      </c>
      <c r="BD415" s="29">
        <f t="shared" si="378"/>
        <v>22.987654320987648</v>
      </c>
      <c r="BE415" s="29">
        <f t="shared" si="378"/>
        <v>0.59259259259259311</v>
      </c>
      <c r="BF415" s="29">
        <f t="shared" si="378"/>
        <v>10.456790123456791</v>
      </c>
      <c r="BG415" s="29">
        <f t="shared" si="361"/>
        <v>4.9382716049382722</v>
      </c>
      <c r="BH415" s="29">
        <f t="shared" si="361"/>
        <v>51.913580246913583</v>
      </c>
      <c r="BI415" s="29">
        <f t="shared" si="400"/>
        <v>1.4659498207885304</v>
      </c>
      <c r="BJ415" s="28">
        <f t="shared" si="383"/>
        <v>1.2107641474657773</v>
      </c>
      <c r="BK415" s="28">
        <f t="shared" si="384"/>
        <v>10.073294504485963</v>
      </c>
      <c r="BL415" s="28">
        <f t="shared" si="385"/>
        <v>-7.4193361395630958E-2</v>
      </c>
      <c r="BM415" s="28">
        <f t="shared" si="386"/>
        <v>-7.2006202929488845</v>
      </c>
      <c r="BN415" s="28">
        <f t="shared" si="387"/>
        <v>-6.1827801163025731</v>
      </c>
      <c r="BO415" s="28">
        <f t="shared" si="388"/>
        <v>-94.24489016031464</v>
      </c>
      <c r="BP415" s="28">
        <f t="shared" si="389"/>
        <v>1.6657852987837122E-2</v>
      </c>
      <c r="BQ415" s="28">
        <f t="shared" si="401"/>
        <v>-1.6262926847879355</v>
      </c>
    </row>
    <row r="416" spans="1:69" x14ac:dyDescent="0.2">
      <c r="A416" s="1" t="s">
        <v>1289</v>
      </c>
      <c r="B416" s="1" t="s">
        <v>1334</v>
      </c>
      <c r="C416" s="1" t="s">
        <v>34</v>
      </c>
      <c r="D416" s="2" t="s">
        <v>1297</v>
      </c>
      <c r="E416" s="4" t="s">
        <v>102</v>
      </c>
      <c r="F416" s="1" t="s">
        <v>1335</v>
      </c>
      <c r="G416" s="1">
        <v>19</v>
      </c>
      <c r="H416">
        <v>8</v>
      </c>
      <c r="I416" s="1">
        <v>8</v>
      </c>
      <c r="J416">
        <v>2</v>
      </c>
      <c r="K416" s="1">
        <v>2</v>
      </c>
      <c r="L416">
        <v>2</v>
      </c>
      <c r="M416" s="1">
        <v>1</v>
      </c>
      <c r="N416">
        <v>0</v>
      </c>
      <c r="O416" s="1">
        <v>1</v>
      </c>
      <c r="P416" s="1">
        <v>0</v>
      </c>
      <c r="Q416" s="36">
        <f t="shared" si="402"/>
        <v>11</v>
      </c>
      <c r="R416" s="36">
        <f t="shared" si="390"/>
        <v>6</v>
      </c>
      <c r="S416" s="36">
        <f t="shared" si="391"/>
        <v>0</v>
      </c>
      <c r="T416" s="36">
        <f t="shared" si="392"/>
        <v>1</v>
      </c>
      <c r="U416" s="36">
        <f t="shared" si="393"/>
        <v>1</v>
      </c>
      <c r="V416" s="36">
        <f t="shared" si="394"/>
        <v>82</v>
      </c>
      <c r="W416" s="45">
        <f t="shared" si="395"/>
        <v>19</v>
      </c>
      <c r="X416" s="50">
        <f t="shared" si="396"/>
        <v>4.3157894736842106</v>
      </c>
      <c r="Y416" s="46">
        <f t="shared" si="362"/>
        <v>0.4681440443213295</v>
      </c>
      <c r="Z416" s="46">
        <f t="shared" si="363"/>
        <v>9.9722991689750753E-2</v>
      </c>
      <c r="AA416" s="46">
        <f t="shared" si="364"/>
        <v>1.7313019390581721</v>
      </c>
      <c r="AB416" s="46">
        <f t="shared" si="365"/>
        <v>5.3628808864265931</v>
      </c>
      <c r="AC416" s="46">
        <f t="shared" si="366"/>
        <v>10.994459833795014</v>
      </c>
      <c r="AD416" s="46">
        <f t="shared" si="367"/>
        <v>5.1495844875346242</v>
      </c>
      <c r="AE416" s="46">
        <f t="shared" si="368"/>
        <v>0.59833795013850455</v>
      </c>
      <c r="AF416" s="46">
        <f t="shared" si="369"/>
        <v>0</v>
      </c>
      <c r="AG416" s="46">
        <f t="shared" si="370"/>
        <v>5.3628808864265931</v>
      </c>
      <c r="AH416" s="46">
        <f t="shared" si="403"/>
        <v>10.994459833795014</v>
      </c>
      <c r="AI416" s="46">
        <f t="shared" si="397"/>
        <v>1.2280701754385965</v>
      </c>
      <c r="AJ416" s="47">
        <f t="shared" si="353"/>
        <v>1.1081832770072813</v>
      </c>
      <c r="AK416" s="47">
        <f t="shared" si="354"/>
        <v>2.5889708625017671</v>
      </c>
      <c r="AL416" s="47">
        <f t="shared" si="355"/>
        <v>-0.13883834310432794</v>
      </c>
      <c r="AM416" s="47">
        <f t="shared" si="356"/>
        <v>0</v>
      </c>
      <c r="AN416" s="47">
        <f t="shared" si="357"/>
        <v>-9.1256214652770566</v>
      </c>
      <c r="AO416" s="47">
        <f t="shared" si="358"/>
        <v>-26.787122822691266</v>
      </c>
      <c r="AP416" s="47">
        <f t="shared" si="359"/>
        <v>6.2091503267973858E-2</v>
      </c>
      <c r="AQ416" s="47">
        <f t="shared" si="398"/>
        <v>-2.0777438679831595</v>
      </c>
      <c r="AR416" s="1">
        <f t="shared" si="360"/>
        <v>8</v>
      </c>
      <c r="AS416" s="1">
        <f t="shared" si="379"/>
        <v>2</v>
      </c>
      <c r="AT416" s="1">
        <f t="shared" si="380"/>
        <v>2</v>
      </c>
      <c r="AU416" s="1">
        <f t="shared" si="381"/>
        <v>0</v>
      </c>
      <c r="AV416" s="1">
        <f t="shared" si="382"/>
        <v>0</v>
      </c>
      <c r="AW416" s="27">
        <f t="shared" si="372"/>
        <v>12</v>
      </c>
      <c r="AX416" s="41">
        <f t="shared" si="399"/>
        <v>4.5</v>
      </c>
      <c r="AY416" s="29">
        <f t="shared" si="373"/>
        <v>0.25</v>
      </c>
      <c r="AZ416" s="29">
        <f t="shared" si="374"/>
        <v>0.25</v>
      </c>
      <c r="BA416" s="29">
        <f t="shared" si="375"/>
        <v>2.25</v>
      </c>
      <c r="BB416" s="29">
        <f t="shared" si="376"/>
        <v>6.25</v>
      </c>
      <c r="BC416" s="29">
        <f t="shared" si="377"/>
        <v>12.25</v>
      </c>
      <c r="BD416" s="29">
        <f t="shared" si="378"/>
        <v>2</v>
      </c>
      <c r="BE416" s="29">
        <f t="shared" si="378"/>
        <v>0.5</v>
      </c>
      <c r="BF416" s="29">
        <f t="shared" si="378"/>
        <v>4.5</v>
      </c>
      <c r="BG416" s="29">
        <f t="shared" si="361"/>
        <v>0</v>
      </c>
      <c r="BH416" s="29">
        <f t="shared" si="361"/>
        <v>0</v>
      </c>
      <c r="BI416" s="29">
        <f t="shared" si="400"/>
        <v>0.63636363636363635</v>
      </c>
      <c r="BJ416" s="28">
        <f t="shared" si="383"/>
        <v>0.7977240352174656</v>
      </c>
      <c r="BK416" s="28">
        <f t="shared" si="384"/>
        <v>1.9698899645165997</v>
      </c>
      <c r="BL416" s="28">
        <f t="shared" si="385"/>
        <v>-0.49247249112914993</v>
      </c>
      <c r="BM416" s="28">
        <f t="shared" si="386"/>
        <v>-13.296757260487047</v>
      </c>
      <c r="BN416" s="28">
        <f t="shared" si="387"/>
        <v>0</v>
      </c>
      <c r="BO416" s="28">
        <f t="shared" si="388"/>
        <v>0</v>
      </c>
      <c r="BP416" s="28">
        <f t="shared" si="389"/>
        <v>0.10909090909090909</v>
      </c>
      <c r="BQ416" s="28">
        <f t="shared" si="401"/>
        <v>-1.2893825222290469</v>
      </c>
    </row>
    <row r="417" spans="1:69" x14ac:dyDescent="0.2">
      <c r="A417" s="1" t="s">
        <v>1289</v>
      </c>
      <c r="B417" s="1" t="s">
        <v>1336</v>
      </c>
      <c r="C417" s="1" t="s">
        <v>49</v>
      </c>
      <c r="D417" s="2" t="s">
        <v>1315</v>
      </c>
      <c r="E417" s="4" t="s">
        <v>1337</v>
      </c>
      <c r="F417" s="1" t="s">
        <v>1338</v>
      </c>
      <c r="G417" s="1">
        <v>196</v>
      </c>
      <c r="H417">
        <v>44</v>
      </c>
      <c r="I417" s="1">
        <v>39</v>
      </c>
      <c r="J417">
        <v>12</v>
      </c>
      <c r="K417" s="1">
        <v>12</v>
      </c>
      <c r="L417">
        <v>3</v>
      </c>
      <c r="M417" s="1">
        <v>3</v>
      </c>
      <c r="N417">
        <v>0</v>
      </c>
      <c r="O417" s="1">
        <v>10</v>
      </c>
      <c r="P417" s="1">
        <v>6</v>
      </c>
      <c r="Q417" s="36">
        <f t="shared" si="402"/>
        <v>152</v>
      </c>
      <c r="R417" s="36">
        <f t="shared" si="390"/>
        <v>27</v>
      </c>
      <c r="S417" s="36">
        <f t="shared" si="391"/>
        <v>9</v>
      </c>
      <c r="T417" s="36">
        <f t="shared" si="392"/>
        <v>3</v>
      </c>
      <c r="U417" s="36">
        <f t="shared" si="393"/>
        <v>4</v>
      </c>
      <c r="V417" s="36">
        <f t="shared" si="394"/>
        <v>905</v>
      </c>
      <c r="W417" s="45">
        <f t="shared" si="395"/>
        <v>195</v>
      </c>
      <c r="X417" s="50">
        <f t="shared" si="396"/>
        <v>4.6410256410256414</v>
      </c>
      <c r="Y417" s="46">
        <f t="shared" si="362"/>
        <v>0.12886259040105166</v>
      </c>
      <c r="Z417" s="46">
        <f t="shared" si="363"/>
        <v>0.41091387245233446</v>
      </c>
      <c r="AA417" s="46">
        <f t="shared" si="364"/>
        <v>2.6929651545036175</v>
      </c>
      <c r="AB417" s="46">
        <f t="shared" si="365"/>
        <v>6.9750164365548999</v>
      </c>
      <c r="AC417" s="46">
        <f t="shared" si="366"/>
        <v>13.257067718606184</v>
      </c>
      <c r="AD417" s="46">
        <f t="shared" si="367"/>
        <v>19.587113740959854</v>
      </c>
      <c r="AE417" s="46">
        <f t="shared" si="368"/>
        <v>11.094674556213031</v>
      </c>
      <c r="AF417" s="46">
        <f t="shared" si="369"/>
        <v>24.236686390532558</v>
      </c>
      <c r="AG417" s="46">
        <f t="shared" si="370"/>
        <v>20.925049309664701</v>
      </c>
      <c r="AH417" s="46">
        <f t="shared" si="403"/>
        <v>53.028270874424734</v>
      </c>
      <c r="AI417" s="46">
        <f t="shared" si="397"/>
        <v>0.6642876024319323</v>
      </c>
      <c r="AJ417" s="47">
        <f t="shared" si="353"/>
        <v>0.81503840549506146</v>
      </c>
      <c r="AK417" s="47">
        <f t="shared" si="354"/>
        <v>12.986725260444635</v>
      </c>
      <c r="AL417" s="47">
        <f t="shared" si="355"/>
        <v>-13.135776429075174</v>
      </c>
      <c r="AM417" s="47">
        <f t="shared" si="356"/>
        <v>-73.460586159434229</v>
      </c>
      <c r="AN417" s="47">
        <f t="shared" si="357"/>
        <v>-102.07159160898853</v>
      </c>
      <c r="AO417" s="47">
        <f t="shared" si="358"/>
        <v>-356.61284522717631</v>
      </c>
      <c r="AP417" s="47">
        <f t="shared" si="359"/>
        <v>5.2080551252604024E-3</v>
      </c>
      <c r="AQ417" s="47">
        <f t="shared" si="398"/>
        <v>-2.7722168810967571</v>
      </c>
      <c r="AR417" s="1">
        <f t="shared" si="360"/>
        <v>44</v>
      </c>
      <c r="AS417" s="1">
        <f t="shared" si="379"/>
        <v>12</v>
      </c>
      <c r="AT417" s="1">
        <f t="shared" si="380"/>
        <v>3</v>
      </c>
      <c r="AU417" s="1">
        <f t="shared" si="381"/>
        <v>0</v>
      </c>
      <c r="AV417" s="1">
        <f t="shared" si="382"/>
        <v>6</v>
      </c>
      <c r="AW417" s="27">
        <f t="shared" si="372"/>
        <v>65</v>
      </c>
      <c r="AX417" s="41">
        <f t="shared" si="399"/>
        <v>4.3538461538461535</v>
      </c>
      <c r="AY417" s="29">
        <f t="shared" si="373"/>
        <v>0.41751479289940874</v>
      </c>
      <c r="AZ417" s="29">
        <f t="shared" si="374"/>
        <v>0.12520710059171572</v>
      </c>
      <c r="BA417" s="29">
        <f t="shared" si="375"/>
        <v>1.8328994082840226</v>
      </c>
      <c r="BB417" s="29">
        <f t="shared" si="376"/>
        <v>5.5405917159763298</v>
      </c>
      <c r="BC417" s="29">
        <f t="shared" si="377"/>
        <v>11.248284023668637</v>
      </c>
      <c r="BD417" s="29">
        <f t="shared" si="378"/>
        <v>18.370650887573984</v>
      </c>
      <c r="BE417" s="29">
        <f t="shared" si="378"/>
        <v>1.5024852071005887</v>
      </c>
      <c r="BF417" s="29">
        <f t="shared" si="378"/>
        <v>5.4986982248520677</v>
      </c>
      <c r="BG417" s="29">
        <f t="shared" si="361"/>
        <v>0</v>
      </c>
      <c r="BH417" s="29">
        <f t="shared" si="361"/>
        <v>67.489704142011817</v>
      </c>
      <c r="BI417" s="29">
        <f t="shared" si="400"/>
        <v>1.4509615384615384</v>
      </c>
      <c r="BJ417" s="28">
        <f t="shared" si="383"/>
        <v>1.204558648826008</v>
      </c>
      <c r="BK417" s="28">
        <f t="shared" si="384"/>
        <v>6.7916708005788013</v>
      </c>
      <c r="BL417" s="28">
        <f t="shared" si="385"/>
        <v>-0.30418712868717018</v>
      </c>
      <c r="BM417" s="28">
        <f t="shared" si="386"/>
        <v>-4.2593698315259223</v>
      </c>
      <c r="BN417" s="28">
        <f t="shared" si="387"/>
        <v>0</v>
      </c>
      <c r="BO417" s="28">
        <f t="shared" si="388"/>
        <v>-129.50806380426349</v>
      </c>
      <c r="BP417" s="28">
        <f t="shared" si="389"/>
        <v>1.6121031746031748E-2</v>
      </c>
      <c r="BQ417" s="28">
        <f t="shared" si="401"/>
        <v>-2.0518841140013286</v>
      </c>
    </row>
    <row r="418" spans="1:69" x14ac:dyDescent="0.2">
      <c r="A418" s="1" t="s">
        <v>1289</v>
      </c>
      <c r="B418" s="1" t="s">
        <v>1339</v>
      </c>
      <c r="C418" s="1" t="s">
        <v>34</v>
      </c>
      <c r="D418" s="2" t="s">
        <v>563</v>
      </c>
      <c r="E418" s="4" t="s">
        <v>1340</v>
      </c>
      <c r="F418" s="1" t="s">
        <v>1341</v>
      </c>
      <c r="G418" s="1">
        <v>54</v>
      </c>
      <c r="H418">
        <v>14</v>
      </c>
      <c r="I418" s="1">
        <v>16</v>
      </c>
      <c r="J418">
        <v>4</v>
      </c>
      <c r="K418" s="1">
        <v>4</v>
      </c>
      <c r="L418">
        <v>0</v>
      </c>
      <c r="M418" s="1">
        <v>1</v>
      </c>
      <c r="N418">
        <v>1</v>
      </c>
      <c r="O418" s="1">
        <v>2</v>
      </c>
      <c r="P418" s="1">
        <v>1</v>
      </c>
      <c r="Q418" s="36">
        <f t="shared" si="402"/>
        <v>40</v>
      </c>
      <c r="R418" s="36">
        <f t="shared" si="390"/>
        <v>12</v>
      </c>
      <c r="S418" s="36">
        <f t="shared" si="391"/>
        <v>4</v>
      </c>
      <c r="T418" s="36">
        <f t="shared" si="392"/>
        <v>0</v>
      </c>
      <c r="U418" s="36">
        <f t="shared" si="393"/>
        <v>1</v>
      </c>
      <c r="V418" s="36">
        <f t="shared" si="394"/>
        <v>261</v>
      </c>
      <c r="W418" s="45">
        <f t="shared" si="395"/>
        <v>57</v>
      </c>
      <c r="X418" s="50">
        <f t="shared" si="396"/>
        <v>4.5789473684210522</v>
      </c>
      <c r="Y418" s="46">
        <f t="shared" si="362"/>
        <v>0.17728531855955715</v>
      </c>
      <c r="Z418" s="46">
        <f t="shared" si="363"/>
        <v>0.33518005540166157</v>
      </c>
      <c r="AA418" s="46">
        <f t="shared" si="364"/>
        <v>2.4930747922437662</v>
      </c>
      <c r="AB418" s="46">
        <f t="shared" si="365"/>
        <v>6.6509695290858701</v>
      </c>
      <c r="AC418" s="46">
        <f t="shared" si="366"/>
        <v>12.808864265927975</v>
      </c>
      <c r="AD418" s="46">
        <f t="shared" si="367"/>
        <v>7.0914127423822855</v>
      </c>
      <c r="AE418" s="46">
        <f t="shared" si="368"/>
        <v>4.0221606648199391</v>
      </c>
      <c r="AF418" s="46">
        <f t="shared" si="369"/>
        <v>9.9722991689750646</v>
      </c>
      <c r="AG418" s="46">
        <f t="shared" si="370"/>
        <v>0</v>
      </c>
      <c r="AH418" s="46">
        <f t="shared" si="403"/>
        <v>12.808864265927975</v>
      </c>
      <c r="AI418" s="46">
        <f t="shared" si="397"/>
        <v>0.60526315789473684</v>
      </c>
      <c r="AJ418" s="47">
        <f t="shared" si="353"/>
        <v>0.77798660521549912</v>
      </c>
      <c r="AK418" s="47">
        <f t="shared" si="354"/>
        <v>6.3409275394740678</v>
      </c>
      <c r="AL418" s="47">
        <f t="shared" si="355"/>
        <v>-4.9451804033437146</v>
      </c>
      <c r="AM418" s="47">
        <f t="shared" si="356"/>
        <v>-33.438485071445157</v>
      </c>
      <c r="AN418" s="47">
        <f t="shared" si="357"/>
        <v>0</v>
      </c>
      <c r="AO418" s="47">
        <f t="shared" si="358"/>
        <v>-97.353053129487478</v>
      </c>
      <c r="AP418" s="47">
        <f t="shared" si="359"/>
        <v>1.8506493506493506E-2</v>
      </c>
      <c r="AQ418" s="47">
        <f t="shared" si="398"/>
        <v>-2.3946623671083533</v>
      </c>
      <c r="AR418" s="1">
        <f t="shared" si="360"/>
        <v>14</v>
      </c>
      <c r="AS418" s="1">
        <f t="shared" si="379"/>
        <v>4</v>
      </c>
      <c r="AT418" s="1">
        <f t="shared" si="380"/>
        <v>0</v>
      </c>
      <c r="AU418" s="1">
        <f t="shared" si="381"/>
        <v>1</v>
      </c>
      <c r="AV418" s="1">
        <f t="shared" si="382"/>
        <v>1</v>
      </c>
      <c r="AW418" s="27">
        <f t="shared" si="372"/>
        <v>20</v>
      </c>
      <c r="AX418" s="41">
        <f t="shared" si="399"/>
        <v>4.45</v>
      </c>
      <c r="AY418" s="29">
        <f t="shared" si="373"/>
        <v>0.30249999999999982</v>
      </c>
      <c r="AZ418" s="29">
        <f t="shared" si="374"/>
        <v>0.20250000000000015</v>
      </c>
      <c r="BA418" s="29">
        <f t="shared" si="375"/>
        <v>2.1025000000000005</v>
      </c>
      <c r="BB418" s="29">
        <f t="shared" si="376"/>
        <v>6.0025000000000013</v>
      </c>
      <c r="BC418" s="29">
        <f t="shared" si="377"/>
        <v>11.902500000000002</v>
      </c>
      <c r="BD418" s="29">
        <f t="shared" si="378"/>
        <v>4.2349999999999977</v>
      </c>
      <c r="BE418" s="29">
        <f t="shared" si="378"/>
        <v>0.81000000000000061</v>
      </c>
      <c r="BF418" s="29">
        <f t="shared" si="378"/>
        <v>0</v>
      </c>
      <c r="BG418" s="29">
        <f t="shared" si="361"/>
        <v>6.0025000000000013</v>
      </c>
      <c r="BH418" s="29">
        <f t="shared" si="361"/>
        <v>11.902500000000002</v>
      </c>
      <c r="BI418" s="29">
        <f t="shared" si="400"/>
        <v>1.2078947368421054</v>
      </c>
      <c r="BJ418" s="28">
        <f t="shared" si="383"/>
        <v>1.0990426455975697</v>
      </c>
      <c r="BK418" s="28">
        <f t="shared" si="384"/>
        <v>1.7545771563552248</v>
      </c>
      <c r="BL418" s="28">
        <f t="shared" si="385"/>
        <v>-0.27457051561295726</v>
      </c>
      <c r="BM418" s="28">
        <f t="shared" si="386"/>
        <v>0</v>
      </c>
      <c r="BN418" s="28">
        <f t="shared" si="387"/>
        <v>-11.077828049159388</v>
      </c>
      <c r="BO418" s="28">
        <f t="shared" si="388"/>
        <v>-30.932402439470806</v>
      </c>
      <c r="BP418" s="28">
        <f t="shared" si="389"/>
        <v>5.8479532163742687E-2</v>
      </c>
      <c r="BQ418" s="28">
        <f t="shared" si="401"/>
        <v>-2.3701885291162528</v>
      </c>
    </row>
    <row r="419" spans="1:69" x14ac:dyDescent="0.2">
      <c r="A419" s="1" t="s">
        <v>1289</v>
      </c>
      <c r="B419" s="1" t="s">
        <v>1342</v>
      </c>
      <c r="C419" s="1" t="s">
        <v>34</v>
      </c>
      <c r="D419" s="2" t="s">
        <v>1343</v>
      </c>
      <c r="E419" s="4" t="s">
        <v>1344</v>
      </c>
      <c r="F419" s="1" t="s">
        <v>1345</v>
      </c>
      <c r="G419" s="1">
        <v>75</v>
      </c>
      <c r="H419">
        <v>11</v>
      </c>
      <c r="I419" s="1">
        <v>25</v>
      </c>
      <c r="J419">
        <v>6</v>
      </c>
      <c r="K419" s="1">
        <v>6</v>
      </c>
      <c r="L419">
        <v>4</v>
      </c>
      <c r="M419" s="1">
        <v>5</v>
      </c>
      <c r="N419">
        <v>4</v>
      </c>
      <c r="O419" s="1">
        <v>5</v>
      </c>
      <c r="P419" s="1">
        <v>4</v>
      </c>
      <c r="Q419" s="36">
        <f t="shared" si="402"/>
        <v>64</v>
      </c>
      <c r="R419" s="36">
        <f t="shared" si="390"/>
        <v>19</v>
      </c>
      <c r="S419" s="36">
        <f t="shared" si="391"/>
        <v>2</v>
      </c>
      <c r="T419" s="36">
        <f t="shared" si="392"/>
        <v>1</v>
      </c>
      <c r="U419" s="36">
        <f t="shared" si="393"/>
        <v>1</v>
      </c>
      <c r="V419" s="36">
        <f t="shared" si="394"/>
        <v>405</v>
      </c>
      <c r="W419" s="45">
        <f t="shared" si="395"/>
        <v>87</v>
      </c>
      <c r="X419" s="50">
        <f t="shared" si="396"/>
        <v>4.6551724137931032</v>
      </c>
      <c r="Y419" s="46">
        <f t="shared" si="362"/>
        <v>0.11890606420927484</v>
      </c>
      <c r="Z419" s="46">
        <f t="shared" si="363"/>
        <v>0.42925089179548126</v>
      </c>
      <c r="AA419" s="46">
        <f t="shared" si="364"/>
        <v>2.7395957193816876</v>
      </c>
      <c r="AB419" s="46">
        <f t="shared" si="365"/>
        <v>7.0499405469678944</v>
      </c>
      <c r="AC419" s="46">
        <f t="shared" si="366"/>
        <v>13.360285374554101</v>
      </c>
      <c r="AD419" s="46">
        <f t="shared" si="367"/>
        <v>7.6099881093935897</v>
      </c>
      <c r="AE419" s="46">
        <f t="shared" si="368"/>
        <v>8.1557669441141432</v>
      </c>
      <c r="AF419" s="46">
        <f t="shared" si="369"/>
        <v>5.4791914387633751</v>
      </c>
      <c r="AG419" s="46">
        <f t="shared" si="370"/>
        <v>7.0499405469678944</v>
      </c>
      <c r="AH419" s="46">
        <f t="shared" si="403"/>
        <v>13.360285374554101</v>
      </c>
      <c r="AI419" s="46">
        <f t="shared" si="397"/>
        <v>0.48436246992782678</v>
      </c>
      <c r="AJ419" s="47">
        <f t="shared" si="353"/>
        <v>0.69596154342594729</v>
      </c>
      <c r="AK419" s="47">
        <f t="shared" si="354"/>
        <v>7.78449156824386</v>
      </c>
      <c r="AL419" s="47">
        <f t="shared" si="355"/>
        <v>-15.851292588517259</v>
      </c>
      <c r="AM419" s="47">
        <f t="shared" si="356"/>
        <v>-26.903202859850705</v>
      </c>
      <c r="AN419" s="47">
        <f t="shared" si="357"/>
        <v>-55.529332642579142</v>
      </c>
      <c r="AO419" s="47">
        <f t="shared" si="358"/>
        <v>-144.86646890067982</v>
      </c>
      <c r="AP419" s="47">
        <f t="shared" si="359"/>
        <v>1.1901504787961696E-2</v>
      </c>
      <c r="AQ419" s="47">
        <f t="shared" si="398"/>
        <v>-2.8012072601688542</v>
      </c>
      <c r="AR419" s="1">
        <f t="shared" si="360"/>
        <v>11</v>
      </c>
      <c r="AS419" s="1">
        <f t="shared" si="379"/>
        <v>6</v>
      </c>
      <c r="AT419" s="1">
        <f t="shared" si="380"/>
        <v>4</v>
      </c>
      <c r="AU419" s="1">
        <f t="shared" si="381"/>
        <v>4</v>
      </c>
      <c r="AV419" s="1">
        <f t="shared" si="382"/>
        <v>4</v>
      </c>
      <c r="AW419" s="27">
        <f t="shared" si="372"/>
        <v>29</v>
      </c>
      <c r="AX419" s="41">
        <f t="shared" si="399"/>
        <v>3.5517241379310347</v>
      </c>
      <c r="AY419" s="29">
        <f t="shared" si="373"/>
        <v>2.0975029726516046</v>
      </c>
      <c r="AZ419" s="29">
        <f t="shared" si="374"/>
        <v>0.20095124851367402</v>
      </c>
      <c r="BA419" s="29">
        <f t="shared" si="375"/>
        <v>0.30439952437574341</v>
      </c>
      <c r="BB419" s="29">
        <f t="shared" si="376"/>
        <v>2.4078478002378128</v>
      </c>
      <c r="BC419" s="29">
        <f t="shared" si="377"/>
        <v>6.5112960760998826</v>
      </c>
      <c r="BD419" s="29">
        <f t="shared" si="378"/>
        <v>23.072532699167649</v>
      </c>
      <c r="BE419" s="29">
        <f t="shared" si="378"/>
        <v>1.2057074910820442</v>
      </c>
      <c r="BF419" s="29">
        <f t="shared" si="378"/>
        <v>1.2175980975029737</v>
      </c>
      <c r="BG419" s="29">
        <f t="shared" si="361"/>
        <v>9.631391200951251</v>
      </c>
      <c r="BH419" s="29">
        <f t="shared" si="361"/>
        <v>26.04518430439953</v>
      </c>
      <c r="BI419" s="29">
        <f t="shared" si="400"/>
        <v>2.1847290640394088</v>
      </c>
      <c r="BJ419" s="28">
        <f t="shared" si="383"/>
        <v>1.4780829016125614</v>
      </c>
      <c r="BK419" s="28">
        <f t="shared" si="384"/>
        <v>10.347851396579646</v>
      </c>
      <c r="BL419" s="28">
        <f t="shared" si="385"/>
        <v>0.16737513265516282</v>
      </c>
      <c r="BM419" s="28">
        <f t="shared" si="386"/>
        <v>-0.20803172306343456</v>
      </c>
      <c r="BN419" s="28">
        <f t="shared" si="387"/>
        <v>-4.628147159217642</v>
      </c>
      <c r="BO419" s="28">
        <f t="shared" si="388"/>
        <v>-20.580919664711221</v>
      </c>
      <c r="BP419" s="28">
        <f t="shared" si="389"/>
        <v>3.8359788359788358E-2</v>
      </c>
      <c r="BQ419" s="28">
        <f t="shared" si="401"/>
        <v>-0.57163265676582953</v>
      </c>
    </row>
    <row r="420" spans="1:69" x14ac:dyDescent="0.2">
      <c r="A420" s="1" t="s">
        <v>1289</v>
      </c>
      <c r="B420" s="1" t="s">
        <v>1346</v>
      </c>
      <c r="C420" s="1" t="s">
        <v>34</v>
      </c>
      <c r="D420" s="2" t="s">
        <v>1347</v>
      </c>
      <c r="E420" s="4" t="s">
        <v>1348</v>
      </c>
      <c r="F420" s="1" t="s">
        <v>1349</v>
      </c>
      <c r="G420" s="1">
        <v>44</v>
      </c>
      <c r="H420">
        <v>17</v>
      </c>
      <c r="I420" s="1">
        <v>17</v>
      </c>
      <c r="J420">
        <v>13</v>
      </c>
      <c r="K420" s="1">
        <v>1</v>
      </c>
      <c r="L420">
        <v>1</v>
      </c>
      <c r="M420" s="1">
        <v>1</v>
      </c>
      <c r="N420">
        <v>1</v>
      </c>
      <c r="O420" s="1">
        <v>3</v>
      </c>
      <c r="P420" s="1">
        <v>3</v>
      </c>
      <c r="Q420" s="36">
        <f t="shared" si="402"/>
        <v>27</v>
      </c>
      <c r="R420" s="36">
        <f t="shared" si="390"/>
        <v>4</v>
      </c>
      <c r="S420" s="36">
        <f t="shared" si="391"/>
        <v>0</v>
      </c>
      <c r="T420" s="36">
        <f t="shared" si="392"/>
        <v>0</v>
      </c>
      <c r="U420" s="36">
        <f t="shared" si="393"/>
        <v>0</v>
      </c>
      <c r="V420" s="36">
        <f t="shared" si="394"/>
        <v>151</v>
      </c>
      <c r="W420" s="45">
        <f t="shared" si="395"/>
        <v>31</v>
      </c>
      <c r="X420" s="50">
        <f t="shared" si="396"/>
        <v>4.870967741935484</v>
      </c>
      <c r="Y420" s="46">
        <f t="shared" si="362"/>
        <v>1.6649323621227858E-2</v>
      </c>
      <c r="Z420" s="46">
        <f t="shared" si="363"/>
        <v>0.75858480749219581</v>
      </c>
      <c r="AA420" s="46">
        <f t="shared" si="364"/>
        <v>3.5005202913631637</v>
      </c>
      <c r="AB420" s="46">
        <f t="shared" si="365"/>
        <v>8.2424557752341325</v>
      </c>
      <c r="AC420" s="46">
        <f t="shared" si="366"/>
        <v>14.984391259105101</v>
      </c>
      <c r="AD420" s="46">
        <f t="shared" si="367"/>
        <v>0.44953173777315214</v>
      </c>
      <c r="AE420" s="46">
        <f t="shared" si="368"/>
        <v>3.0343392299687832</v>
      </c>
      <c r="AF420" s="46">
        <f t="shared" si="369"/>
        <v>0</v>
      </c>
      <c r="AG420" s="46">
        <f t="shared" si="370"/>
        <v>0</v>
      </c>
      <c r="AH420" s="46">
        <f t="shared" si="403"/>
        <v>0</v>
      </c>
      <c r="AI420" s="46">
        <f t="shared" si="397"/>
        <v>0.11612903225806452</v>
      </c>
      <c r="AJ420" s="47">
        <f t="shared" si="353"/>
        <v>0.3407771005482389</v>
      </c>
      <c r="AK420" s="47">
        <f t="shared" si="354"/>
        <v>1.4657079593472599</v>
      </c>
      <c r="AL420" s="47">
        <f t="shared" si="355"/>
        <v>-66.781318897759746</v>
      </c>
      <c r="AM420" s="47">
        <f t="shared" si="356"/>
        <v>0</v>
      </c>
      <c r="AN420" s="47">
        <f t="shared" si="357"/>
        <v>0</v>
      </c>
      <c r="AO420" s="47">
        <f t="shared" si="358"/>
        <v>0</v>
      </c>
      <c r="AP420" s="47">
        <f t="shared" si="359"/>
        <v>3.5632183908045977E-2</v>
      </c>
      <c r="AQ420" s="47">
        <f t="shared" si="398"/>
        <v>-2.3273378610238935</v>
      </c>
      <c r="AR420" s="1">
        <f t="shared" si="360"/>
        <v>17</v>
      </c>
      <c r="AS420" s="1">
        <f t="shared" si="379"/>
        <v>13</v>
      </c>
      <c r="AT420" s="1">
        <f t="shared" si="380"/>
        <v>1</v>
      </c>
      <c r="AU420" s="1">
        <f t="shared" si="381"/>
        <v>1</v>
      </c>
      <c r="AV420" s="1">
        <f t="shared" si="382"/>
        <v>3</v>
      </c>
      <c r="AW420" s="27">
        <f t="shared" si="372"/>
        <v>35</v>
      </c>
      <c r="AX420" s="41">
        <f t="shared" si="399"/>
        <v>4.1428571428571432</v>
      </c>
      <c r="AY420" s="29">
        <f t="shared" si="373"/>
        <v>0.73469387755101978</v>
      </c>
      <c r="AZ420" s="29">
        <f t="shared" si="374"/>
        <v>2.0408163265306232E-2</v>
      </c>
      <c r="BA420" s="29">
        <f t="shared" si="375"/>
        <v>1.3061224489795926</v>
      </c>
      <c r="BB420" s="29">
        <f t="shared" si="376"/>
        <v>4.5918367346938789</v>
      </c>
      <c r="BC420" s="29">
        <f t="shared" si="377"/>
        <v>9.8775510204081662</v>
      </c>
      <c r="BD420" s="29">
        <f t="shared" si="378"/>
        <v>12.489795918367337</v>
      </c>
      <c r="BE420" s="29">
        <f t="shared" si="378"/>
        <v>0.265306122448981</v>
      </c>
      <c r="BF420" s="29">
        <f t="shared" si="378"/>
        <v>1.3061224489795926</v>
      </c>
      <c r="BG420" s="29">
        <f t="shared" si="361"/>
        <v>4.5918367346938789</v>
      </c>
      <c r="BH420" s="29">
        <f t="shared" si="361"/>
        <v>29.632653061224499</v>
      </c>
      <c r="BI420" s="29">
        <f t="shared" si="400"/>
        <v>1.420168067226891</v>
      </c>
      <c r="BJ420" s="28">
        <f t="shared" si="383"/>
        <v>1.1917080461366747</v>
      </c>
      <c r="BK420" s="28">
        <f t="shared" si="384"/>
        <v>6.3255593903004907</v>
      </c>
      <c r="BL420" s="28">
        <f t="shared" si="385"/>
        <v>-2.2394409606183868E-2</v>
      </c>
      <c r="BM420" s="28">
        <f t="shared" si="386"/>
        <v>-0.88199520910508156</v>
      </c>
      <c r="BN420" s="28">
        <f t="shared" si="387"/>
        <v>-5.8139332631438458</v>
      </c>
      <c r="BO420" s="28">
        <f t="shared" si="388"/>
        <v>-55.0282323430717</v>
      </c>
      <c r="BP420" s="28">
        <f t="shared" si="389"/>
        <v>3.1194295900178252E-2</v>
      </c>
      <c r="BQ420" s="28">
        <f t="shared" si="401"/>
        <v>-1.7288189431478798</v>
      </c>
    </row>
    <row r="421" spans="1:69" x14ac:dyDescent="0.2">
      <c r="A421" s="1" t="s">
        <v>1289</v>
      </c>
      <c r="B421" s="1" t="s">
        <v>1350</v>
      </c>
      <c r="C421" s="1" t="s">
        <v>18</v>
      </c>
      <c r="D421" s="2" t="s">
        <v>1351</v>
      </c>
      <c r="E421" s="4" t="s">
        <v>1312</v>
      </c>
      <c r="F421" s="1" t="s">
        <v>1352</v>
      </c>
      <c r="G421" s="1">
        <v>98</v>
      </c>
      <c r="H421">
        <v>42</v>
      </c>
      <c r="I421" s="1">
        <v>25</v>
      </c>
      <c r="J421">
        <v>12</v>
      </c>
      <c r="K421" s="1">
        <v>6</v>
      </c>
      <c r="L421">
        <v>3</v>
      </c>
      <c r="M421" s="1">
        <v>4</v>
      </c>
      <c r="N421">
        <v>3</v>
      </c>
      <c r="O421" s="1">
        <v>7</v>
      </c>
      <c r="P421" s="1">
        <v>4</v>
      </c>
      <c r="Q421" s="36">
        <f t="shared" si="402"/>
        <v>56</v>
      </c>
      <c r="R421" s="36">
        <f t="shared" si="390"/>
        <v>13</v>
      </c>
      <c r="S421" s="36">
        <f t="shared" si="391"/>
        <v>3</v>
      </c>
      <c r="T421" s="36">
        <f t="shared" si="392"/>
        <v>1</v>
      </c>
      <c r="U421" s="36">
        <f t="shared" si="393"/>
        <v>3</v>
      </c>
      <c r="V421" s="36">
        <f t="shared" si="394"/>
        <v>346</v>
      </c>
      <c r="W421" s="45">
        <f t="shared" si="395"/>
        <v>76</v>
      </c>
      <c r="X421" s="50">
        <f t="shared" si="396"/>
        <v>4.5526315789473681</v>
      </c>
      <c r="Y421" s="46">
        <f t="shared" si="362"/>
        <v>0.20013850415512491</v>
      </c>
      <c r="Z421" s="46">
        <f t="shared" si="363"/>
        <v>0.30540166204986119</v>
      </c>
      <c r="AA421" s="46">
        <f t="shared" si="364"/>
        <v>2.4106648199445972</v>
      </c>
      <c r="AB421" s="46">
        <f t="shared" si="365"/>
        <v>6.5159279778393335</v>
      </c>
      <c r="AC421" s="46">
        <f t="shared" si="366"/>
        <v>12.621191135734071</v>
      </c>
      <c r="AD421" s="46">
        <f t="shared" si="367"/>
        <v>11.207756232686995</v>
      </c>
      <c r="AE421" s="46">
        <f t="shared" si="368"/>
        <v>3.9702216066481952</v>
      </c>
      <c r="AF421" s="46">
        <f t="shared" si="369"/>
        <v>7.2319944598337917</v>
      </c>
      <c r="AG421" s="46">
        <f t="shared" si="370"/>
        <v>6.5159279778393335</v>
      </c>
      <c r="AH421" s="46">
        <f t="shared" si="403"/>
        <v>37.86357340720221</v>
      </c>
      <c r="AI421" s="46">
        <f t="shared" si="397"/>
        <v>0.89052631578947361</v>
      </c>
      <c r="AJ421" s="47">
        <f t="shared" si="353"/>
        <v>0.943677018788459</v>
      </c>
      <c r="AK421" s="47">
        <f t="shared" si="354"/>
        <v>5.9664205886784325</v>
      </c>
      <c r="AL421" s="47">
        <f t="shared" si="355"/>
        <v>-2.6108403140820284</v>
      </c>
      <c r="AM421" s="47">
        <f t="shared" si="356"/>
        <v>-13.36153529355993</v>
      </c>
      <c r="AN421" s="47">
        <f t="shared" si="357"/>
        <v>-19.792209364117429</v>
      </c>
      <c r="AO421" s="47">
        <f t="shared" si="358"/>
        <v>-160.06693672621114</v>
      </c>
      <c r="AP421" s="47">
        <f t="shared" si="359"/>
        <v>1.3693693693693694E-2</v>
      </c>
      <c r="AQ421" s="47">
        <f t="shared" si="398"/>
        <v>-2.5999545377128288</v>
      </c>
      <c r="AR421" s="1">
        <f t="shared" si="360"/>
        <v>42</v>
      </c>
      <c r="AS421" s="1">
        <f t="shared" si="379"/>
        <v>12</v>
      </c>
      <c r="AT421" s="1">
        <f t="shared" si="380"/>
        <v>3</v>
      </c>
      <c r="AU421" s="1">
        <f t="shared" si="381"/>
        <v>3</v>
      </c>
      <c r="AV421" s="1">
        <f t="shared" si="382"/>
        <v>4</v>
      </c>
      <c r="AW421" s="27">
        <f t="shared" si="372"/>
        <v>64</v>
      </c>
      <c r="AX421" s="41">
        <f t="shared" si="399"/>
        <v>4.328125</v>
      </c>
      <c r="AY421" s="29">
        <f t="shared" si="373"/>
        <v>0.451416015625</v>
      </c>
      <c r="AZ421" s="29">
        <f t="shared" si="374"/>
        <v>0.107666015625</v>
      </c>
      <c r="BA421" s="29">
        <f t="shared" si="375"/>
        <v>1.763916015625</v>
      </c>
      <c r="BB421" s="29">
        <f t="shared" si="376"/>
        <v>5.420166015625</v>
      </c>
      <c r="BC421" s="29">
        <f t="shared" si="377"/>
        <v>11.076416015625</v>
      </c>
      <c r="BD421" s="29">
        <f t="shared" si="378"/>
        <v>18.95947265625</v>
      </c>
      <c r="BE421" s="29">
        <f t="shared" si="378"/>
        <v>1.2919921875</v>
      </c>
      <c r="BF421" s="29">
        <f t="shared" si="378"/>
        <v>5.291748046875</v>
      </c>
      <c r="BG421" s="29">
        <f t="shared" si="361"/>
        <v>16.260498046875</v>
      </c>
      <c r="BH421" s="29">
        <f t="shared" si="361"/>
        <v>44.3056640625</v>
      </c>
      <c r="BI421" s="29">
        <f t="shared" si="400"/>
        <v>1.3668154761904763</v>
      </c>
      <c r="BJ421" s="28">
        <f t="shared" si="383"/>
        <v>1.1691088384707715</v>
      </c>
      <c r="BK421" s="28">
        <f t="shared" si="384"/>
        <v>7.9716808612110661</v>
      </c>
      <c r="BL421" s="28">
        <f t="shared" si="385"/>
        <v>-0.26529824491886861</v>
      </c>
      <c r="BM421" s="28">
        <f t="shared" si="386"/>
        <v>-4.3981828274700394</v>
      </c>
      <c r="BN421" s="28">
        <f t="shared" si="387"/>
        <v>-23.690558902416761</v>
      </c>
      <c r="BO421" s="28">
        <f t="shared" si="388"/>
        <v>-92.27712355408859</v>
      </c>
      <c r="BP421" s="28">
        <f t="shared" si="389"/>
        <v>1.6385048643113159E-2</v>
      </c>
      <c r="BQ421" s="28">
        <f t="shared" si="401"/>
        <v>-1.8459311036179529</v>
      </c>
    </row>
    <row r="422" spans="1:69" x14ac:dyDescent="0.2">
      <c r="A422" s="1" t="s">
        <v>1289</v>
      </c>
      <c r="B422" s="1" t="s">
        <v>1353</v>
      </c>
      <c r="C422" s="1" t="s">
        <v>49</v>
      </c>
      <c r="D422" s="2" t="s">
        <v>1311</v>
      </c>
      <c r="E422" s="4" t="s">
        <v>1348</v>
      </c>
      <c r="F422" s="1" t="s">
        <v>1354</v>
      </c>
      <c r="G422" s="1">
        <v>166</v>
      </c>
      <c r="H422">
        <v>19</v>
      </c>
      <c r="I422" s="1">
        <v>44</v>
      </c>
      <c r="J422">
        <v>10</v>
      </c>
      <c r="K422" s="1">
        <v>7</v>
      </c>
      <c r="L422">
        <v>4</v>
      </c>
      <c r="M422" s="1">
        <v>3</v>
      </c>
      <c r="N422">
        <v>0</v>
      </c>
      <c r="O422" s="1">
        <v>8</v>
      </c>
      <c r="P422" s="1">
        <v>5</v>
      </c>
      <c r="Q422" s="36">
        <f t="shared" si="402"/>
        <v>147</v>
      </c>
      <c r="R422" s="36">
        <f t="shared" si="390"/>
        <v>34</v>
      </c>
      <c r="S422" s="36">
        <f t="shared" si="391"/>
        <v>3</v>
      </c>
      <c r="T422" s="36">
        <f t="shared" si="392"/>
        <v>3</v>
      </c>
      <c r="U422" s="36">
        <f t="shared" si="393"/>
        <v>3</v>
      </c>
      <c r="V422" s="36">
        <f t="shared" si="394"/>
        <v>889</v>
      </c>
      <c r="W422" s="45">
        <f t="shared" si="395"/>
        <v>190</v>
      </c>
      <c r="X422" s="50">
        <f t="shared" si="396"/>
        <v>4.6789473684210527</v>
      </c>
      <c r="Y422" s="46">
        <f t="shared" si="362"/>
        <v>0.10307479224376724</v>
      </c>
      <c r="Z422" s="46">
        <f t="shared" si="363"/>
        <v>0.46096952908587274</v>
      </c>
      <c r="AA422" s="46">
        <f t="shared" si="364"/>
        <v>2.8188642659279783</v>
      </c>
      <c r="AB422" s="46">
        <f t="shared" si="365"/>
        <v>7.1767590027700834</v>
      </c>
      <c r="AC422" s="46">
        <f t="shared" si="366"/>
        <v>13.534653739612189</v>
      </c>
      <c r="AD422" s="46">
        <f t="shared" si="367"/>
        <v>15.151994459833784</v>
      </c>
      <c r="AE422" s="46">
        <f t="shared" si="368"/>
        <v>15.672963988919673</v>
      </c>
      <c r="AF422" s="46">
        <f t="shared" si="369"/>
        <v>8.4565927977839355</v>
      </c>
      <c r="AG422" s="46">
        <f t="shared" si="370"/>
        <v>21.53027700831025</v>
      </c>
      <c r="AH422" s="46">
        <f t="shared" si="403"/>
        <v>40.603961218836567</v>
      </c>
      <c r="AI422" s="46">
        <f t="shared" si="397"/>
        <v>0.53659147869674184</v>
      </c>
      <c r="AJ422" s="47">
        <f t="shared" si="353"/>
        <v>0.73252404649727498</v>
      </c>
      <c r="AK422" s="47">
        <f t="shared" si="354"/>
        <v>12.376002246093032</v>
      </c>
      <c r="AL422" s="47">
        <f t="shared" si="355"/>
        <v>-27.072077689638206</v>
      </c>
      <c r="AM422" s="47">
        <f t="shared" si="356"/>
        <v>-36.121588734625824</v>
      </c>
      <c r="AN422" s="47">
        <f t="shared" si="357"/>
        <v>-146.73987387610131</v>
      </c>
      <c r="AO422" s="47">
        <f t="shared" si="358"/>
        <v>-380.03738552034457</v>
      </c>
      <c r="AP422" s="47">
        <f t="shared" si="359"/>
        <v>5.3472925813351346E-3</v>
      </c>
      <c r="AQ422" s="47">
        <f t="shared" si="398"/>
        <v>-3.0885690498473823</v>
      </c>
      <c r="AR422" s="1">
        <f t="shared" si="360"/>
        <v>19</v>
      </c>
      <c r="AS422" s="1">
        <f t="shared" si="379"/>
        <v>10</v>
      </c>
      <c r="AT422" s="1">
        <f t="shared" si="380"/>
        <v>4</v>
      </c>
      <c r="AU422" s="1">
        <f t="shared" si="381"/>
        <v>0</v>
      </c>
      <c r="AV422" s="1">
        <f t="shared" si="382"/>
        <v>5</v>
      </c>
      <c r="AW422" s="27">
        <f t="shared" si="372"/>
        <v>38</v>
      </c>
      <c r="AX422" s="41">
        <f t="shared" si="399"/>
        <v>4</v>
      </c>
      <c r="AY422" s="29">
        <f t="shared" si="373"/>
        <v>1</v>
      </c>
      <c r="AZ422" s="29">
        <f t="shared" si="374"/>
        <v>0</v>
      </c>
      <c r="BA422" s="29">
        <f t="shared" si="375"/>
        <v>1</v>
      </c>
      <c r="BB422" s="29">
        <f t="shared" si="376"/>
        <v>4</v>
      </c>
      <c r="BC422" s="29">
        <f t="shared" si="377"/>
        <v>9</v>
      </c>
      <c r="BD422" s="29">
        <f t="shared" si="378"/>
        <v>19</v>
      </c>
      <c r="BE422" s="29">
        <f t="shared" si="378"/>
        <v>0</v>
      </c>
      <c r="BF422" s="29">
        <f t="shared" si="378"/>
        <v>4</v>
      </c>
      <c r="BG422" s="29">
        <f t="shared" si="361"/>
        <v>0</v>
      </c>
      <c r="BH422" s="29">
        <f t="shared" si="361"/>
        <v>45</v>
      </c>
      <c r="BI422" s="29">
        <f t="shared" si="400"/>
        <v>1.8378378378378379</v>
      </c>
      <c r="BJ422" s="28">
        <f t="shared" si="383"/>
        <v>1.3556687788091299</v>
      </c>
      <c r="BK422" s="28">
        <f t="shared" si="384"/>
        <v>7.6259300617656347</v>
      </c>
      <c r="BL422" s="28">
        <f t="shared" si="385"/>
        <v>0</v>
      </c>
      <c r="BM422" s="28">
        <f t="shared" si="386"/>
        <v>-1.6054589603717122</v>
      </c>
      <c r="BN422" s="28">
        <f t="shared" si="387"/>
        <v>0</v>
      </c>
      <c r="BO422" s="28">
        <f t="shared" si="388"/>
        <v>-54.184239912545287</v>
      </c>
      <c r="BP422" s="28">
        <f t="shared" si="389"/>
        <v>2.8528528528528527E-2</v>
      </c>
      <c r="BQ422" s="28">
        <f t="shared" si="401"/>
        <v>-1.3740414525703841</v>
      </c>
    </row>
    <row r="423" spans="1:69" x14ac:dyDescent="0.2">
      <c r="A423" s="1" t="s">
        <v>1289</v>
      </c>
      <c r="B423" s="1" t="s">
        <v>1355</v>
      </c>
      <c r="C423" s="1" t="s">
        <v>30</v>
      </c>
      <c r="D423" s="2" t="s">
        <v>610</v>
      </c>
      <c r="E423" s="4" t="s">
        <v>1322</v>
      </c>
      <c r="F423" s="1" t="s">
        <v>1356</v>
      </c>
      <c r="G423" s="1">
        <v>15</v>
      </c>
      <c r="H423">
        <v>2</v>
      </c>
      <c r="I423" s="1">
        <v>7</v>
      </c>
      <c r="J423">
        <v>1</v>
      </c>
      <c r="K423" s="1">
        <v>3</v>
      </c>
      <c r="L423">
        <v>0</v>
      </c>
      <c r="M423" s="1">
        <v>1</v>
      </c>
      <c r="N423">
        <v>0</v>
      </c>
      <c r="O423" s="1">
        <v>1</v>
      </c>
      <c r="P423" s="1">
        <v>0</v>
      </c>
      <c r="Q423" s="36">
        <f t="shared" si="402"/>
        <v>13</v>
      </c>
      <c r="R423" s="36">
        <f t="shared" si="390"/>
        <v>6</v>
      </c>
      <c r="S423" s="36">
        <f t="shared" si="391"/>
        <v>3</v>
      </c>
      <c r="T423" s="36">
        <f t="shared" si="392"/>
        <v>1</v>
      </c>
      <c r="U423" s="36">
        <f t="shared" si="393"/>
        <v>1</v>
      </c>
      <c r="V423" s="36">
        <f t="shared" si="394"/>
        <v>101</v>
      </c>
      <c r="W423" s="45">
        <f t="shared" si="395"/>
        <v>24</v>
      </c>
      <c r="X423" s="50">
        <f t="shared" si="396"/>
        <v>4.208333333333333</v>
      </c>
      <c r="Y423" s="46">
        <f t="shared" si="362"/>
        <v>0.6267361111111116</v>
      </c>
      <c r="Z423" s="46">
        <f t="shared" si="363"/>
        <v>4.3402777777777651E-2</v>
      </c>
      <c r="AA423" s="46">
        <f t="shared" si="364"/>
        <v>1.4600694444444438</v>
      </c>
      <c r="AB423" s="46">
        <f t="shared" si="365"/>
        <v>4.8767361111111098</v>
      </c>
      <c r="AC423" s="46">
        <f t="shared" si="366"/>
        <v>10.293402777777775</v>
      </c>
      <c r="AD423" s="46">
        <f t="shared" si="367"/>
        <v>8.14756944444445</v>
      </c>
      <c r="AE423" s="46">
        <f t="shared" si="368"/>
        <v>0.26041666666666591</v>
      </c>
      <c r="AF423" s="46">
        <f t="shared" si="369"/>
        <v>4.3802083333333313</v>
      </c>
      <c r="AG423" s="46">
        <f t="shared" si="370"/>
        <v>4.8767361111111098</v>
      </c>
      <c r="AH423" s="46">
        <f t="shared" si="403"/>
        <v>10.293402777777775</v>
      </c>
      <c r="AI423" s="46">
        <f t="shared" si="397"/>
        <v>1.2155797101449275</v>
      </c>
      <c r="AJ423" s="47">
        <f t="shared" si="353"/>
        <v>1.1025333147551268</v>
      </c>
      <c r="AK423" s="47">
        <f t="shared" si="354"/>
        <v>4.8127717611800858</v>
      </c>
      <c r="AL423" s="47">
        <f t="shared" si="355"/>
        <v>-4.0481106473079106E-2</v>
      </c>
      <c r="AM423" s="47">
        <f t="shared" si="356"/>
        <v>-3.9491748230877191</v>
      </c>
      <c r="AN423" s="47">
        <f t="shared" si="357"/>
        <v>-8.0356075845234933</v>
      </c>
      <c r="AO423" s="47">
        <f t="shared" si="358"/>
        <v>-24.641281308632397</v>
      </c>
      <c r="AP423" s="47">
        <f t="shared" si="359"/>
        <v>4.7430830039525688E-2</v>
      </c>
      <c r="AQ423" s="47">
        <f t="shared" si="398"/>
        <v>-1.5108508961993645</v>
      </c>
      <c r="AR423" s="1">
        <f t="shared" si="360"/>
        <v>2</v>
      </c>
      <c r="AS423" s="1">
        <f t="shared" si="379"/>
        <v>1</v>
      </c>
      <c r="AT423" s="1">
        <f t="shared" si="380"/>
        <v>0</v>
      </c>
      <c r="AU423" s="1">
        <f t="shared" si="381"/>
        <v>0</v>
      </c>
      <c r="AV423" s="1">
        <f t="shared" si="382"/>
        <v>0</v>
      </c>
      <c r="AW423" s="27">
        <f t="shared" si="372"/>
        <v>3</v>
      </c>
      <c r="AX423" s="41">
        <f t="shared" si="399"/>
        <v>4.666666666666667</v>
      </c>
      <c r="AY423" s="29">
        <f t="shared" si="373"/>
        <v>0.11111111111111091</v>
      </c>
      <c r="AZ423" s="29">
        <f t="shared" si="374"/>
        <v>0.44444444444444486</v>
      </c>
      <c r="BA423" s="29">
        <f t="shared" si="375"/>
        <v>2.7777777777777786</v>
      </c>
      <c r="BB423" s="29">
        <f t="shared" si="376"/>
        <v>7.1111111111111125</v>
      </c>
      <c r="BC423" s="29">
        <f t="shared" si="377"/>
        <v>13.444444444444446</v>
      </c>
      <c r="BD423" s="29">
        <f t="shared" si="378"/>
        <v>0.22222222222222182</v>
      </c>
      <c r="BE423" s="29">
        <f t="shared" si="378"/>
        <v>0.44444444444444486</v>
      </c>
      <c r="BF423" s="29">
        <f t="shared" si="378"/>
        <v>0</v>
      </c>
      <c r="BG423" s="29">
        <f t="shared" si="361"/>
        <v>0</v>
      </c>
      <c r="BH423" s="29">
        <f t="shared" si="361"/>
        <v>0</v>
      </c>
      <c r="BI423" s="29">
        <f t="shared" si="400"/>
        <v>0.33333333333333337</v>
      </c>
      <c r="BJ423" s="28">
        <f t="shared" si="383"/>
        <v>0.57735026918962584</v>
      </c>
      <c r="BK423" s="28">
        <f t="shared" si="384"/>
        <v>0.3849001794597493</v>
      </c>
      <c r="BL423" s="28">
        <f t="shared" si="385"/>
        <v>-1.5396007178390034</v>
      </c>
      <c r="BM423" s="28">
        <f t="shared" si="386"/>
        <v>0</v>
      </c>
      <c r="BN423" s="28">
        <f t="shared" si="387"/>
        <v>0</v>
      </c>
      <c r="BO423" s="28">
        <f t="shared" si="388"/>
        <v>0</v>
      </c>
      <c r="BP423" s="28">
        <f t="shared" si="389"/>
        <v>1.5</v>
      </c>
      <c r="BQ423" s="28">
        <f t="shared" si="401"/>
        <v>-1.7320508075688812</v>
      </c>
    </row>
    <row r="424" spans="1:69" x14ac:dyDescent="0.2">
      <c r="A424" s="1" t="s">
        <v>1289</v>
      </c>
      <c r="B424" s="1" t="s">
        <v>1357</v>
      </c>
      <c r="C424" s="1" t="s">
        <v>49</v>
      </c>
      <c r="D424" s="2" t="s">
        <v>1315</v>
      </c>
      <c r="E424" s="4" t="s">
        <v>1312</v>
      </c>
      <c r="F424" s="1" t="s">
        <v>1358</v>
      </c>
      <c r="G424" s="1" t="s">
        <v>50</v>
      </c>
      <c r="I424" s="1">
        <v>39</v>
      </c>
      <c r="J424">
        <v>12</v>
      </c>
      <c r="K424" s="1">
        <v>12</v>
      </c>
      <c r="L424">
        <v>3</v>
      </c>
      <c r="M424" s="1">
        <v>3</v>
      </c>
      <c r="N424">
        <v>0</v>
      </c>
      <c r="O424" s="1">
        <v>10</v>
      </c>
      <c r="P424" s="1">
        <v>6</v>
      </c>
      <c r="Q424" s="36">
        <f t="shared" si="402"/>
        <v>0</v>
      </c>
      <c r="R424" s="36">
        <f t="shared" si="390"/>
        <v>27</v>
      </c>
      <c r="S424" s="36">
        <f t="shared" si="391"/>
        <v>9</v>
      </c>
      <c r="T424" s="36">
        <f t="shared" si="392"/>
        <v>3</v>
      </c>
      <c r="U424" s="36">
        <f t="shared" si="393"/>
        <v>4</v>
      </c>
      <c r="V424" s="36">
        <f t="shared" si="394"/>
        <v>145</v>
      </c>
      <c r="W424" s="45">
        <f t="shared" si="395"/>
        <v>43</v>
      </c>
      <c r="X424" s="50">
        <f t="shared" si="396"/>
        <v>3.3720930232558142</v>
      </c>
      <c r="Y424" s="46">
        <f t="shared" si="362"/>
        <v>2.6500811249323952</v>
      </c>
      <c r="Z424" s="46">
        <f t="shared" si="363"/>
        <v>0.39426717144402351</v>
      </c>
      <c r="AA424" s="46">
        <f t="shared" si="364"/>
        <v>0.13845321795565185</v>
      </c>
      <c r="AB424" s="46">
        <f t="shared" si="365"/>
        <v>1.8826392644672802</v>
      </c>
      <c r="AC424" s="46">
        <f t="shared" si="366"/>
        <v>5.6268253109789086</v>
      </c>
      <c r="AD424" s="46">
        <f t="shared" si="367"/>
        <v>0</v>
      </c>
      <c r="AE424" s="46">
        <f t="shared" si="368"/>
        <v>10.645213628988635</v>
      </c>
      <c r="AF424" s="46">
        <f t="shared" si="369"/>
        <v>1.2460789616008667</v>
      </c>
      <c r="AG424" s="46">
        <f t="shared" si="370"/>
        <v>5.6479177934018407</v>
      </c>
      <c r="AH424" s="46">
        <f t="shared" si="403"/>
        <v>22.507301243915634</v>
      </c>
      <c r="AI424" s="46">
        <f t="shared" si="397"/>
        <v>0.9534883720930234</v>
      </c>
      <c r="AJ424" s="47">
        <f t="shared" ref="AJ424:AJ487" si="404">SQRT(AI424)</f>
        <v>0.97646729187055892</v>
      </c>
      <c r="AK424" s="47">
        <f t="shared" ref="AK424:AK487" si="405">Q424*((5-X424)/AJ424)*((5-X424)/AJ424)*((5-X424)/AJ424)</f>
        <v>0</v>
      </c>
      <c r="AL424" s="47">
        <f t="shared" ref="AL424:AL487" si="406">R424*((4-X424)/AJ424)*((4-X424)/AJ424)*((4-X424)/AJ424)</f>
        <v>7.1792088604371864</v>
      </c>
      <c r="AM424" s="47">
        <f t="shared" ref="AM424:AM487" si="407">S424*((3-X424)/AJ424)*((3-X424)/AJ424)*((3-X424)/AJ424)</f>
        <v>-0.49799386090112946</v>
      </c>
      <c r="AN424" s="47">
        <f t="shared" ref="AN424:AN487" si="408">T424*((2-X424)/AJ424)*((2-X424)/AJ424)*((2-X424)/AJ424)</f>
        <v>-8.3233627244476693</v>
      </c>
      <c r="AO424" s="47">
        <f t="shared" ref="AO424:AO487" si="409">U424*((1-X424)/AJ424)*((1-X424)/AJ424)*((1-X424)/AJ424)</f>
        <v>-57.343214967357319</v>
      </c>
      <c r="AP424" s="47">
        <f t="shared" ref="AP424:AP487" si="410">W424/((W424-1)*(W424-2))</f>
        <v>2.4970963995354239E-2</v>
      </c>
      <c r="AQ424" s="47">
        <f t="shared" si="398"/>
        <v>-1.4729213680415585</v>
      </c>
      <c r="AR424" s="1">
        <f t="shared" si="360"/>
        <v>0</v>
      </c>
      <c r="AS424" s="1">
        <f t="shared" si="379"/>
        <v>12</v>
      </c>
      <c r="AT424" s="1">
        <f t="shared" si="380"/>
        <v>3</v>
      </c>
      <c r="AU424" s="1">
        <f t="shared" si="381"/>
        <v>0</v>
      </c>
      <c r="AV424" s="1">
        <f t="shared" si="382"/>
        <v>6</v>
      </c>
      <c r="AW424" s="27">
        <f t="shared" si="372"/>
        <v>21</v>
      </c>
      <c r="AX424" s="41">
        <f t="shared" si="399"/>
        <v>3</v>
      </c>
      <c r="AY424" s="29">
        <f t="shared" si="373"/>
        <v>4</v>
      </c>
      <c r="AZ424" s="29">
        <f t="shared" si="374"/>
        <v>1</v>
      </c>
      <c r="BA424" s="29">
        <f t="shared" si="375"/>
        <v>0</v>
      </c>
      <c r="BB424" s="29">
        <f t="shared" si="376"/>
        <v>1</v>
      </c>
      <c r="BC424" s="29">
        <f t="shared" si="377"/>
        <v>4</v>
      </c>
      <c r="BD424" s="29">
        <f t="shared" si="378"/>
        <v>0</v>
      </c>
      <c r="BE424" s="29">
        <f t="shared" si="378"/>
        <v>12</v>
      </c>
      <c r="BF424" s="29">
        <f t="shared" si="378"/>
        <v>0</v>
      </c>
      <c r="BG424" s="29">
        <f t="shared" si="361"/>
        <v>0</v>
      </c>
      <c r="BH424" s="29">
        <f t="shared" si="361"/>
        <v>24</v>
      </c>
      <c r="BI424" s="29">
        <f t="shared" si="400"/>
        <v>1.8</v>
      </c>
      <c r="BJ424" s="28">
        <f t="shared" si="383"/>
        <v>1.3416407864998738</v>
      </c>
      <c r="BK424" s="28">
        <f t="shared" si="384"/>
        <v>0</v>
      </c>
      <c r="BL424" s="28">
        <f t="shared" si="385"/>
        <v>4.9690399499995328</v>
      </c>
      <c r="BM424" s="28">
        <f t="shared" si="386"/>
        <v>0</v>
      </c>
      <c r="BN424" s="28">
        <f t="shared" si="387"/>
        <v>0</v>
      </c>
      <c r="BO424" s="28">
        <f t="shared" si="388"/>
        <v>-19.876159799998131</v>
      </c>
      <c r="BP424" s="28">
        <f t="shared" si="389"/>
        <v>5.526315789473684E-2</v>
      </c>
      <c r="BQ424" s="28">
        <f t="shared" si="401"/>
        <v>-0.82381451802623828</v>
      </c>
    </row>
    <row r="425" spans="1:69" x14ac:dyDescent="0.2">
      <c r="A425" s="1" t="s">
        <v>1289</v>
      </c>
      <c r="B425" s="1" t="s">
        <v>1359</v>
      </c>
      <c r="C425" s="1" t="s">
        <v>18</v>
      </c>
      <c r="D425" s="2" t="s">
        <v>257</v>
      </c>
      <c r="E425" s="4" t="s">
        <v>50</v>
      </c>
      <c r="F425" s="1" t="s">
        <v>1360</v>
      </c>
      <c r="G425" s="1">
        <v>5</v>
      </c>
      <c r="H425">
        <v>2</v>
      </c>
      <c r="I425" s="1">
        <v>4</v>
      </c>
      <c r="J425">
        <v>0</v>
      </c>
      <c r="K425" s="1">
        <v>1</v>
      </c>
      <c r="L425">
        <v>0</v>
      </c>
      <c r="M425" s="1">
        <v>1</v>
      </c>
      <c r="N425">
        <v>0</v>
      </c>
      <c r="O425" s="1">
        <v>1</v>
      </c>
      <c r="P425" s="1">
        <v>0</v>
      </c>
      <c r="Q425" s="36">
        <f t="shared" si="402"/>
        <v>3</v>
      </c>
      <c r="R425" s="36">
        <f t="shared" si="390"/>
        <v>4</v>
      </c>
      <c r="S425" s="36">
        <f t="shared" si="391"/>
        <v>1</v>
      </c>
      <c r="T425" s="36">
        <f t="shared" si="392"/>
        <v>1</v>
      </c>
      <c r="U425" s="36">
        <f t="shared" si="393"/>
        <v>1</v>
      </c>
      <c r="V425" s="36">
        <f t="shared" si="394"/>
        <v>37</v>
      </c>
      <c r="W425" s="45">
        <f t="shared" si="395"/>
        <v>10</v>
      </c>
      <c r="X425" s="50">
        <f t="shared" si="396"/>
        <v>3.7</v>
      </c>
      <c r="Y425" s="46">
        <f t="shared" si="362"/>
        <v>1.6899999999999995</v>
      </c>
      <c r="Z425" s="46">
        <f t="shared" si="363"/>
        <v>8.99999999999999E-2</v>
      </c>
      <c r="AA425" s="46">
        <f t="shared" si="364"/>
        <v>0.49000000000000027</v>
      </c>
      <c r="AB425" s="46">
        <f t="shared" si="365"/>
        <v>2.8900000000000006</v>
      </c>
      <c r="AC425" s="46">
        <f t="shared" si="366"/>
        <v>7.2900000000000009</v>
      </c>
      <c r="AD425" s="46">
        <f t="shared" si="367"/>
        <v>5.0699999999999985</v>
      </c>
      <c r="AE425" s="46">
        <f t="shared" si="368"/>
        <v>0.3599999999999996</v>
      </c>
      <c r="AF425" s="46">
        <f t="shared" si="369"/>
        <v>0.49000000000000027</v>
      </c>
      <c r="AG425" s="46">
        <f t="shared" si="370"/>
        <v>2.8900000000000006</v>
      </c>
      <c r="AH425" s="46">
        <f t="shared" si="403"/>
        <v>7.2900000000000009</v>
      </c>
      <c r="AI425" s="46">
        <f t="shared" si="397"/>
        <v>1.788888888888889</v>
      </c>
      <c r="AJ425" s="47">
        <f t="shared" si="404"/>
        <v>1.3374935098492586</v>
      </c>
      <c r="AK425" s="47">
        <f t="shared" si="405"/>
        <v>2.7547123860836122</v>
      </c>
      <c r="AL425" s="47">
        <f t="shared" si="406"/>
        <v>4.513866449659077E-2</v>
      </c>
      <c r="AM425" s="47">
        <f t="shared" si="407"/>
        <v>-0.14335705483639508</v>
      </c>
      <c r="AN425" s="47">
        <f t="shared" si="408"/>
        <v>-2.0533912839976933</v>
      </c>
      <c r="AO425" s="47">
        <f t="shared" si="409"/>
        <v>-8.2265216045036826</v>
      </c>
      <c r="AP425" s="47">
        <f t="shared" si="410"/>
        <v>0.1388888888888889</v>
      </c>
      <c r="AQ425" s="47">
        <f t="shared" si="398"/>
        <v>-1.0588081795496622</v>
      </c>
      <c r="AR425" s="1">
        <f t="shared" si="360"/>
        <v>2</v>
      </c>
      <c r="AS425" s="1">
        <f t="shared" si="379"/>
        <v>0</v>
      </c>
      <c r="AT425" s="1">
        <f t="shared" si="380"/>
        <v>0</v>
      </c>
      <c r="AU425" s="1">
        <f t="shared" si="381"/>
        <v>0</v>
      </c>
      <c r="AV425" s="1">
        <f t="shared" si="382"/>
        <v>0</v>
      </c>
      <c r="AW425" s="27">
        <f t="shared" si="372"/>
        <v>2</v>
      </c>
      <c r="AX425" s="41">
        <f t="shared" si="399"/>
        <v>5</v>
      </c>
      <c r="AY425" s="29">
        <f t="shared" si="373"/>
        <v>0</v>
      </c>
      <c r="AZ425" s="29">
        <f t="shared" si="374"/>
        <v>1</v>
      </c>
      <c r="BA425" s="29">
        <f t="shared" si="375"/>
        <v>4</v>
      </c>
      <c r="BB425" s="29">
        <f t="shared" si="376"/>
        <v>9</v>
      </c>
      <c r="BC425" s="29">
        <f t="shared" si="377"/>
        <v>16</v>
      </c>
      <c r="BD425" s="29">
        <f t="shared" si="378"/>
        <v>0</v>
      </c>
      <c r="BE425" s="29">
        <f t="shared" si="378"/>
        <v>0</v>
      </c>
      <c r="BF425" s="29">
        <f t="shared" si="378"/>
        <v>0</v>
      </c>
      <c r="BG425" s="29">
        <f t="shared" si="361"/>
        <v>0</v>
      </c>
      <c r="BH425" s="29">
        <f t="shared" si="361"/>
        <v>0</v>
      </c>
      <c r="BI425" s="29">
        <f t="shared" si="400"/>
        <v>0</v>
      </c>
      <c r="BJ425" s="28">
        <f t="shared" si="383"/>
        <v>0</v>
      </c>
      <c r="BK425" s="28" t="e">
        <f t="shared" si="384"/>
        <v>#DIV/0!</v>
      </c>
      <c r="BL425" s="28" t="e">
        <f t="shared" si="385"/>
        <v>#DIV/0!</v>
      </c>
      <c r="BM425" s="28" t="e">
        <f t="shared" si="386"/>
        <v>#DIV/0!</v>
      </c>
      <c r="BN425" s="28" t="e">
        <f t="shared" si="387"/>
        <v>#DIV/0!</v>
      </c>
      <c r="BO425" s="28" t="e">
        <f t="shared" si="388"/>
        <v>#DIV/0!</v>
      </c>
      <c r="BP425" s="28" t="e">
        <f t="shared" si="389"/>
        <v>#DIV/0!</v>
      </c>
      <c r="BQ425" s="28">
        <f t="shared" si="401"/>
        <v>0</v>
      </c>
    </row>
    <row r="426" spans="1:69" x14ac:dyDescent="0.2">
      <c r="A426" s="1" t="s">
        <v>1289</v>
      </c>
      <c r="B426" s="1" t="s">
        <v>1361</v>
      </c>
      <c r="C426" s="1" t="s">
        <v>505</v>
      </c>
      <c r="D426" s="2">
        <v>1417</v>
      </c>
      <c r="E426" s="4" t="s">
        <v>1362</v>
      </c>
      <c r="F426" s="1" t="s">
        <v>1363</v>
      </c>
      <c r="G426" s="1">
        <v>1274</v>
      </c>
      <c r="H426">
        <v>182</v>
      </c>
      <c r="I426" s="1">
        <v>79</v>
      </c>
      <c r="J426">
        <v>15</v>
      </c>
      <c r="K426" s="1">
        <v>23</v>
      </c>
      <c r="L426">
        <v>9</v>
      </c>
      <c r="M426" s="1">
        <v>8</v>
      </c>
      <c r="N426">
        <v>6</v>
      </c>
      <c r="O426" s="1">
        <v>33</v>
      </c>
      <c r="P426" s="1">
        <v>22</v>
      </c>
      <c r="Q426" s="36">
        <f t="shared" si="402"/>
        <v>1092</v>
      </c>
      <c r="R426" s="36">
        <f t="shared" si="390"/>
        <v>64</v>
      </c>
      <c r="S426" s="36">
        <f t="shared" si="391"/>
        <v>14</v>
      </c>
      <c r="T426" s="36">
        <f t="shared" si="392"/>
        <v>2</v>
      </c>
      <c r="U426" s="36">
        <f t="shared" si="393"/>
        <v>11</v>
      </c>
      <c r="V426" s="36">
        <f t="shared" si="394"/>
        <v>5773</v>
      </c>
      <c r="W426" s="45">
        <f t="shared" si="395"/>
        <v>1183</v>
      </c>
      <c r="X426" s="50">
        <f t="shared" si="396"/>
        <v>4.8799661876584954</v>
      </c>
      <c r="Y426" s="46">
        <f t="shared" si="362"/>
        <v>1.4408116105235534E-2</v>
      </c>
      <c r="Z426" s="46">
        <f t="shared" si="363"/>
        <v>0.77434049142222638</v>
      </c>
      <c r="AA426" s="46">
        <f t="shared" si="364"/>
        <v>3.5342728667392174</v>
      </c>
      <c r="AB426" s="46">
        <f t="shared" si="365"/>
        <v>8.2942052420562078</v>
      </c>
      <c r="AC426" s="46">
        <f t="shared" si="366"/>
        <v>15.054137617373199</v>
      </c>
      <c r="AD426" s="46">
        <f t="shared" si="367"/>
        <v>15.733662786917204</v>
      </c>
      <c r="AE426" s="46">
        <f t="shared" si="368"/>
        <v>49.557791451022489</v>
      </c>
      <c r="AF426" s="46">
        <f t="shared" si="369"/>
        <v>49.47982013434904</v>
      </c>
      <c r="AG426" s="46">
        <f t="shared" si="370"/>
        <v>16.588410484112416</v>
      </c>
      <c r="AH426" s="46">
        <f t="shared" si="403"/>
        <v>165.59551379110519</v>
      </c>
      <c r="AI426" s="46">
        <f t="shared" si="397"/>
        <v>0.25123113252750112</v>
      </c>
      <c r="AJ426" s="47">
        <f t="shared" si="404"/>
        <v>0.50122962056077769</v>
      </c>
      <c r="AK426" s="47">
        <f t="shared" si="405"/>
        <v>14.997651354005257</v>
      </c>
      <c r="AL426" s="47">
        <f t="shared" si="406"/>
        <v>-346.31216266116712</v>
      </c>
      <c r="AM426" s="47">
        <f t="shared" si="407"/>
        <v>-738.69977434679799</v>
      </c>
      <c r="AN426" s="47">
        <f t="shared" si="408"/>
        <v>-379.38659200436791</v>
      </c>
      <c r="AO426" s="47">
        <f t="shared" si="409"/>
        <v>-5102.3039178190329</v>
      </c>
      <c r="AP426" s="47">
        <f t="shared" si="410"/>
        <v>8.4745641294552349E-4</v>
      </c>
      <c r="AQ426" s="47">
        <f t="shared" si="398"/>
        <v>-5.5522842446532286</v>
      </c>
      <c r="AR426" s="1">
        <f t="shared" si="360"/>
        <v>182</v>
      </c>
      <c r="AS426" s="1">
        <f t="shared" si="379"/>
        <v>15</v>
      </c>
      <c r="AT426" s="1">
        <f t="shared" si="380"/>
        <v>9</v>
      </c>
      <c r="AU426" s="1">
        <f t="shared" si="381"/>
        <v>6</v>
      </c>
      <c r="AV426" s="1">
        <f t="shared" si="382"/>
        <v>22</v>
      </c>
      <c r="AW426" s="27">
        <f t="shared" si="372"/>
        <v>234</v>
      </c>
      <c r="AX426" s="41">
        <f t="shared" si="399"/>
        <v>4.4059829059829063</v>
      </c>
      <c r="AY426" s="29">
        <f t="shared" si="373"/>
        <v>0.35285630798451273</v>
      </c>
      <c r="AZ426" s="29">
        <f t="shared" si="374"/>
        <v>0.16482211995032536</v>
      </c>
      <c r="BA426" s="29">
        <f t="shared" si="375"/>
        <v>1.9767879319161379</v>
      </c>
      <c r="BB426" s="29">
        <f t="shared" si="376"/>
        <v>5.7887537438819505</v>
      </c>
      <c r="BC426" s="29">
        <f t="shared" si="377"/>
        <v>11.600719555847764</v>
      </c>
      <c r="BD426" s="29">
        <f t="shared" si="378"/>
        <v>64.219848053181323</v>
      </c>
      <c r="BE426" s="29">
        <f t="shared" si="378"/>
        <v>2.4723317992548806</v>
      </c>
      <c r="BF426" s="29">
        <f t="shared" si="378"/>
        <v>17.791091387245242</v>
      </c>
      <c r="BG426" s="29">
        <f t="shared" si="361"/>
        <v>34.732522463291701</v>
      </c>
      <c r="BH426" s="29">
        <f t="shared" si="361"/>
        <v>255.21583022865082</v>
      </c>
      <c r="BI426" s="29">
        <f t="shared" si="400"/>
        <v>1.6070026778181286</v>
      </c>
      <c r="BJ426" s="28">
        <f t="shared" si="383"/>
        <v>1.2676760934158728</v>
      </c>
      <c r="BK426" s="28">
        <f t="shared" si="384"/>
        <v>18.725926561060014</v>
      </c>
      <c r="BL426" s="28">
        <f t="shared" si="385"/>
        <v>-0.49270798654099029</v>
      </c>
      <c r="BM426" s="28">
        <f t="shared" si="386"/>
        <v>-12.278851028769873</v>
      </c>
      <c r="BN426" s="28">
        <f t="shared" si="387"/>
        <v>-41.020784526475715</v>
      </c>
      <c r="BO426" s="28">
        <f t="shared" si="388"/>
        <v>-426.70248502774081</v>
      </c>
      <c r="BP426" s="28">
        <f t="shared" si="389"/>
        <v>4.3288441616101819E-3</v>
      </c>
      <c r="BQ426" s="28">
        <f t="shared" si="401"/>
        <v>-1.9989256154724981</v>
      </c>
    </row>
    <row r="427" spans="1:69" x14ac:dyDescent="0.2">
      <c r="A427" s="1" t="s">
        <v>1289</v>
      </c>
      <c r="B427" s="1" t="s">
        <v>1364</v>
      </c>
      <c r="C427" s="1" t="s">
        <v>30</v>
      </c>
      <c r="D427" s="2" t="s">
        <v>759</v>
      </c>
      <c r="E427" s="4" t="s">
        <v>1329</v>
      </c>
      <c r="F427" s="1" t="s">
        <v>1365</v>
      </c>
      <c r="G427" s="1">
        <v>78</v>
      </c>
      <c r="H427">
        <v>26</v>
      </c>
      <c r="I427" s="1">
        <v>28</v>
      </c>
      <c r="J427">
        <v>10</v>
      </c>
      <c r="K427" s="1">
        <v>9</v>
      </c>
      <c r="L427">
        <v>6</v>
      </c>
      <c r="M427" s="1">
        <v>8</v>
      </c>
      <c r="N427">
        <v>3</v>
      </c>
      <c r="O427" s="1">
        <v>4</v>
      </c>
      <c r="P427" s="1">
        <v>2</v>
      </c>
      <c r="Q427" s="36">
        <f t="shared" si="402"/>
        <v>52</v>
      </c>
      <c r="R427" s="36">
        <f t="shared" si="390"/>
        <v>18</v>
      </c>
      <c r="S427" s="36">
        <f t="shared" si="391"/>
        <v>3</v>
      </c>
      <c r="T427" s="36">
        <f t="shared" si="392"/>
        <v>5</v>
      </c>
      <c r="U427" s="36">
        <f t="shared" si="393"/>
        <v>2</v>
      </c>
      <c r="V427" s="36">
        <f t="shared" si="394"/>
        <v>353</v>
      </c>
      <c r="W427" s="45">
        <f t="shared" si="395"/>
        <v>80</v>
      </c>
      <c r="X427" s="50">
        <f t="shared" si="396"/>
        <v>4.4124999999999996</v>
      </c>
      <c r="Y427" s="46">
        <f t="shared" si="362"/>
        <v>0.34515625000000044</v>
      </c>
      <c r="Z427" s="46">
        <f t="shared" si="363"/>
        <v>0.1701562499999997</v>
      </c>
      <c r="AA427" s="46">
        <f t="shared" si="364"/>
        <v>1.9951562499999991</v>
      </c>
      <c r="AB427" s="46">
        <f t="shared" si="365"/>
        <v>5.8201562499999984</v>
      </c>
      <c r="AC427" s="46">
        <f t="shared" si="366"/>
        <v>11.645156249999998</v>
      </c>
      <c r="AD427" s="46">
        <f t="shared" si="367"/>
        <v>17.948125000000022</v>
      </c>
      <c r="AE427" s="46">
        <f t="shared" si="368"/>
        <v>3.0628124999999948</v>
      </c>
      <c r="AF427" s="46">
        <f t="shared" si="369"/>
        <v>5.9854687499999972</v>
      </c>
      <c r="AG427" s="46">
        <f t="shared" si="370"/>
        <v>29.10078124999999</v>
      </c>
      <c r="AH427" s="46">
        <f t="shared" si="403"/>
        <v>23.290312499999995</v>
      </c>
      <c r="AI427" s="46">
        <f t="shared" si="397"/>
        <v>1.0049050632911394</v>
      </c>
      <c r="AJ427" s="47">
        <f t="shared" si="404"/>
        <v>1.0024495315431792</v>
      </c>
      <c r="AK427" s="47">
        <f t="shared" si="405"/>
        <v>10.467414080869341</v>
      </c>
      <c r="AL427" s="47">
        <f t="shared" si="406"/>
        <v>-1.2541711664666713</v>
      </c>
      <c r="AM427" s="47">
        <f t="shared" si="407"/>
        <v>-8.3926492360763927</v>
      </c>
      <c r="AN427" s="47">
        <f t="shared" si="408"/>
        <v>-69.692239223312114</v>
      </c>
      <c r="AO427" s="47">
        <f t="shared" si="409"/>
        <v>-78.89698806957658</v>
      </c>
      <c r="AP427" s="47">
        <f t="shared" si="410"/>
        <v>1.2982797792924375E-2</v>
      </c>
      <c r="AQ427" s="47">
        <f t="shared" si="398"/>
        <v>-1.9184502903545915</v>
      </c>
      <c r="AR427" s="1">
        <f t="shared" si="360"/>
        <v>26</v>
      </c>
      <c r="AS427" s="1">
        <f t="shared" si="379"/>
        <v>10</v>
      </c>
      <c r="AT427" s="1">
        <f t="shared" si="380"/>
        <v>6</v>
      </c>
      <c r="AU427" s="1">
        <f t="shared" si="381"/>
        <v>3</v>
      </c>
      <c r="AV427" s="1">
        <f t="shared" si="382"/>
        <v>2</v>
      </c>
      <c r="AW427" s="27">
        <f t="shared" si="372"/>
        <v>47</v>
      </c>
      <c r="AX427" s="41">
        <f t="shared" si="399"/>
        <v>4.1702127659574471</v>
      </c>
      <c r="AY427" s="29">
        <f t="shared" si="373"/>
        <v>0.68854685377999059</v>
      </c>
      <c r="AZ427" s="29">
        <f t="shared" si="374"/>
        <v>2.8972385694884646E-2</v>
      </c>
      <c r="BA427" s="29">
        <f t="shared" si="375"/>
        <v>1.3693979176097788</v>
      </c>
      <c r="BB427" s="29">
        <f t="shared" si="376"/>
        <v>4.7098234495246727</v>
      </c>
      <c r="BC427" s="29">
        <f t="shared" si="377"/>
        <v>10.050248981439568</v>
      </c>
      <c r="BD427" s="29">
        <f t="shared" si="378"/>
        <v>17.902218198279755</v>
      </c>
      <c r="BE427" s="29">
        <f t="shared" si="378"/>
        <v>0.28972385694884645</v>
      </c>
      <c r="BF427" s="29">
        <f t="shared" si="378"/>
        <v>8.2163875056586733</v>
      </c>
      <c r="BG427" s="29">
        <f t="shared" si="361"/>
        <v>14.129470348574017</v>
      </c>
      <c r="BH427" s="29">
        <f t="shared" si="361"/>
        <v>20.100497962879135</v>
      </c>
      <c r="BI427" s="29">
        <f t="shared" si="400"/>
        <v>1.3182238667900095</v>
      </c>
      <c r="BJ427" s="28">
        <f t="shared" si="383"/>
        <v>1.1481393063518075</v>
      </c>
      <c r="BK427" s="28">
        <f t="shared" si="384"/>
        <v>9.8149895073437126</v>
      </c>
      <c r="BL427" s="28">
        <f t="shared" si="385"/>
        <v>-3.2583117276991334E-2</v>
      </c>
      <c r="BM427" s="28">
        <f t="shared" si="386"/>
        <v>-6.3527532854993121</v>
      </c>
      <c r="BN427" s="28">
        <f t="shared" si="387"/>
        <v>-20.26023323395388</v>
      </c>
      <c r="BO427" s="28">
        <f t="shared" si="388"/>
        <v>-42.102847739572574</v>
      </c>
      <c r="BP427" s="28">
        <f t="shared" si="389"/>
        <v>2.2705314009661835E-2</v>
      </c>
      <c r="BQ427" s="28">
        <f t="shared" si="401"/>
        <v>-1.338101985430471</v>
      </c>
    </row>
    <row r="428" spans="1:69" x14ac:dyDescent="0.2">
      <c r="A428" s="1" t="s">
        <v>1289</v>
      </c>
      <c r="B428" s="1" t="s">
        <v>1366</v>
      </c>
      <c r="C428" s="1" t="s">
        <v>30</v>
      </c>
      <c r="D428" s="2">
        <v>4350</v>
      </c>
      <c r="E428" s="4" t="s">
        <v>1367</v>
      </c>
      <c r="F428" s="1" t="s">
        <v>1368</v>
      </c>
      <c r="G428" s="1">
        <v>2749</v>
      </c>
      <c r="H428">
        <v>542</v>
      </c>
      <c r="I428" s="1">
        <v>878</v>
      </c>
      <c r="J428">
        <v>158</v>
      </c>
      <c r="K428" s="1">
        <v>254</v>
      </c>
      <c r="L428">
        <v>67</v>
      </c>
      <c r="M428" s="1">
        <v>136</v>
      </c>
      <c r="N428">
        <v>50</v>
      </c>
      <c r="O428" s="1">
        <v>333</v>
      </c>
      <c r="P428" s="1">
        <v>182</v>
      </c>
      <c r="Q428" s="36">
        <f t="shared" si="402"/>
        <v>2207</v>
      </c>
      <c r="R428" s="36">
        <f t="shared" si="390"/>
        <v>720</v>
      </c>
      <c r="S428" s="36">
        <f t="shared" si="391"/>
        <v>187</v>
      </c>
      <c r="T428" s="36">
        <f t="shared" si="392"/>
        <v>86</v>
      </c>
      <c r="U428" s="36">
        <f t="shared" si="393"/>
        <v>151</v>
      </c>
      <c r="V428" s="36">
        <f t="shared" si="394"/>
        <v>14799</v>
      </c>
      <c r="W428" s="45">
        <f t="shared" si="395"/>
        <v>3351</v>
      </c>
      <c r="X428" s="50">
        <f t="shared" si="396"/>
        <v>4.4162936436884515</v>
      </c>
      <c r="Y428" s="46">
        <f t="shared" si="362"/>
        <v>0.34071311039850449</v>
      </c>
      <c r="Z428" s="46">
        <f t="shared" si="363"/>
        <v>0.17330039777540737</v>
      </c>
      <c r="AA428" s="46">
        <f t="shared" si="364"/>
        <v>2.0058876851523104</v>
      </c>
      <c r="AB428" s="46">
        <f t="shared" si="365"/>
        <v>5.8384749725292133</v>
      </c>
      <c r="AC428" s="46">
        <f t="shared" si="366"/>
        <v>11.671062259906115</v>
      </c>
      <c r="AD428" s="46">
        <f t="shared" si="367"/>
        <v>751.95383464949941</v>
      </c>
      <c r="AE428" s="46">
        <f t="shared" si="368"/>
        <v>124.77628639829331</v>
      </c>
      <c r="AF428" s="46">
        <f t="shared" si="369"/>
        <v>375.10099712348205</v>
      </c>
      <c r="AG428" s="46">
        <f t="shared" si="370"/>
        <v>502.10884763751233</v>
      </c>
      <c r="AH428" s="46">
        <f t="shared" si="403"/>
        <v>1762.3304012458234</v>
      </c>
      <c r="AI428" s="46">
        <f t="shared" si="397"/>
        <v>1.049632945389436</v>
      </c>
      <c r="AJ428" s="47">
        <f t="shared" si="404"/>
        <v>1.0245159566299766</v>
      </c>
      <c r="AK428" s="47">
        <f t="shared" si="405"/>
        <v>408.15904065558794</v>
      </c>
      <c r="AL428" s="47">
        <f t="shared" si="406"/>
        <v>-48.303172450842453</v>
      </c>
      <c r="AM428" s="47">
        <f t="shared" si="407"/>
        <v>-494.02092459904594</v>
      </c>
      <c r="AN428" s="47">
        <f t="shared" si="408"/>
        <v>-1128.2137933932997</v>
      </c>
      <c r="AO428" s="47">
        <f t="shared" si="409"/>
        <v>-5598.6890240063913</v>
      </c>
      <c r="AP428" s="47">
        <f t="shared" si="410"/>
        <v>2.9868572931104404E-4</v>
      </c>
      <c r="AQ428" s="47">
        <f t="shared" si="398"/>
        <v>-2.0493030617367327</v>
      </c>
      <c r="AR428" s="1">
        <f t="shared" si="360"/>
        <v>542</v>
      </c>
      <c r="AS428" s="1">
        <f t="shared" si="379"/>
        <v>158</v>
      </c>
      <c r="AT428" s="1">
        <f t="shared" si="380"/>
        <v>67</v>
      </c>
      <c r="AU428" s="1">
        <f t="shared" si="381"/>
        <v>50</v>
      </c>
      <c r="AV428" s="1">
        <f t="shared" si="382"/>
        <v>182</v>
      </c>
      <c r="AW428" s="27">
        <f t="shared" si="372"/>
        <v>999</v>
      </c>
      <c r="AX428" s="41">
        <f t="shared" si="399"/>
        <v>3.8288288288288288</v>
      </c>
      <c r="AY428" s="29">
        <f t="shared" si="373"/>
        <v>1.3716419121824528</v>
      </c>
      <c r="AZ428" s="29">
        <f t="shared" si="374"/>
        <v>2.9299569840110389E-2</v>
      </c>
      <c r="BA428" s="29">
        <f t="shared" si="375"/>
        <v>0.686957227497768</v>
      </c>
      <c r="BB428" s="29">
        <f t="shared" si="376"/>
        <v>3.3446148851554254</v>
      </c>
      <c r="BC428" s="29">
        <f t="shared" si="377"/>
        <v>8.002272542813083</v>
      </c>
      <c r="BD428" s="29">
        <f t="shared" si="378"/>
        <v>743.42991640288938</v>
      </c>
      <c r="BE428" s="29">
        <f t="shared" si="378"/>
        <v>4.6293320347374411</v>
      </c>
      <c r="BF428" s="29">
        <f t="shared" si="378"/>
        <v>46.026134242350459</v>
      </c>
      <c r="BG428" s="29">
        <f t="shared" si="361"/>
        <v>167.23074425777128</v>
      </c>
      <c r="BH428" s="29">
        <f t="shared" si="361"/>
        <v>1456.413602791981</v>
      </c>
      <c r="BI428" s="29">
        <f t="shared" si="400"/>
        <v>2.4225748794887072</v>
      </c>
      <c r="BJ428" s="28">
        <f t="shared" si="383"/>
        <v>1.5564622961988854</v>
      </c>
      <c r="BK428" s="28">
        <f t="shared" si="384"/>
        <v>230.91098441505841</v>
      </c>
      <c r="BL428" s="28">
        <f t="shared" si="385"/>
        <v>0.21015181205859046</v>
      </c>
      <c r="BM428" s="28">
        <f t="shared" si="386"/>
        <v>-10.117041559823216</v>
      </c>
      <c r="BN428" s="28">
        <f t="shared" si="387"/>
        <v>-81.109806882847138</v>
      </c>
      <c r="BO428" s="28">
        <f t="shared" si="388"/>
        <v>-1092.6361912664654</v>
      </c>
      <c r="BP428" s="28">
        <f t="shared" si="389"/>
        <v>1.0040140461464555E-3</v>
      </c>
      <c r="BQ428" s="28">
        <f t="shared" si="401"/>
        <v>-0.95656625344825741</v>
      </c>
    </row>
    <row r="429" spans="1:69" x14ac:dyDescent="0.2">
      <c r="A429" s="1" t="s">
        <v>1289</v>
      </c>
      <c r="B429" s="1" t="s">
        <v>1369</v>
      </c>
      <c r="C429" s="1" t="s">
        <v>100</v>
      </c>
      <c r="D429" s="2" t="s">
        <v>1370</v>
      </c>
      <c r="E429" s="4" t="s">
        <v>1300</v>
      </c>
      <c r="F429" s="1" t="s">
        <v>1371</v>
      </c>
      <c r="G429" s="1">
        <v>608</v>
      </c>
      <c r="H429">
        <v>326</v>
      </c>
      <c r="I429" s="1">
        <v>173</v>
      </c>
      <c r="J429">
        <v>86</v>
      </c>
      <c r="K429" s="1">
        <v>63</v>
      </c>
      <c r="L429">
        <v>26</v>
      </c>
      <c r="M429" s="1">
        <v>23</v>
      </c>
      <c r="N429">
        <v>13</v>
      </c>
      <c r="O429" s="1">
        <v>112</v>
      </c>
      <c r="P429" s="1">
        <v>89</v>
      </c>
      <c r="Q429" s="36">
        <f t="shared" si="402"/>
        <v>282</v>
      </c>
      <c r="R429" s="36">
        <f t="shared" si="390"/>
        <v>87</v>
      </c>
      <c r="S429" s="36">
        <f t="shared" si="391"/>
        <v>37</v>
      </c>
      <c r="T429" s="36">
        <f t="shared" si="392"/>
        <v>10</v>
      </c>
      <c r="U429" s="36">
        <f t="shared" si="393"/>
        <v>23</v>
      </c>
      <c r="V429" s="36">
        <f t="shared" si="394"/>
        <v>1912</v>
      </c>
      <c r="W429" s="45">
        <f t="shared" si="395"/>
        <v>439</v>
      </c>
      <c r="X429" s="50">
        <f t="shared" si="396"/>
        <v>4.3553530751708429</v>
      </c>
      <c r="Y429" s="46">
        <f t="shared" si="362"/>
        <v>0.41556965769168891</v>
      </c>
      <c r="Z429" s="46">
        <f t="shared" si="363"/>
        <v>0.12627580803337474</v>
      </c>
      <c r="AA429" s="46">
        <f t="shared" si="364"/>
        <v>1.8369819583750606</v>
      </c>
      <c r="AB429" s="46">
        <f t="shared" si="365"/>
        <v>5.5476881087167467</v>
      </c>
      <c r="AC429" s="46">
        <f t="shared" si="366"/>
        <v>11.258394259058432</v>
      </c>
      <c r="AD429" s="46">
        <f t="shared" si="367"/>
        <v>117.19064346905627</v>
      </c>
      <c r="AE429" s="46">
        <f t="shared" si="368"/>
        <v>10.985995298903601</v>
      </c>
      <c r="AF429" s="46">
        <f t="shared" si="369"/>
        <v>67.968332459877246</v>
      </c>
      <c r="AG429" s="46">
        <f t="shared" si="370"/>
        <v>55.47688108716747</v>
      </c>
      <c r="AH429" s="46">
        <f t="shared" si="403"/>
        <v>258.94306795834393</v>
      </c>
      <c r="AI429" s="46">
        <f t="shared" si="397"/>
        <v>1.1656733339574168</v>
      </c>
      <c r="AJ429" s="47">
        <f t="shared" si="404"/>
        <v>1.0796635281222648</v>
      </c>
      <c r="AK429" s="47">
        <f t="shared" si="405"/>
        <v>60.027403980656018</v>
      </c>
      <c r="AL429" s="47">
        <f t="shared" si="406"/>
        <v>-3.1019457239845063</v>
      </c>
      <c r="AM429" s="47">
        <f t="shared" si="407"/>
        <v>-73.197081970049709</v>
      </c>
      <c r="AN429" s="47">
        <f t="shared" si="408"/>
        <v>-103.82519682921141</v>
      </c>
      <c r="AO429" s="47">
        <f t="shared" si="409"/>
        <v>-690.36254864004195</v>
      </c>
      <c r="AP429" s="47">
        <f t="shared" si="410"/>
        <v>2.2935540160705517E-3</v>
      </c>
      <c r="AQ429" s="47">
        <f t="shared" si="398"/>
        <v>-1.8588323410508305</v>
      </c>
      <c r="AR429" s="1">
        <f t="shared" si="360"/>
        <v>326</v>
      </c>
      <c r="AS429" s="1">
        <f t="shared" si="379"/>
        <v>86</v>
      </c>
      <c r="AT429" s="1">
        <f t="shared" si="380"/>
        <v>26</v>
      </c>
      <c r="AU429" s="1">
        <f t="shared" si="381"/>
        <v>13</v>
      </c>
      <c r="AV429" s="1">
        <f t="shared" si="382"/>
        <v>89</v>
      </c>
      <c r="AW429" s="27">
        <f t="shared" si="372"/>
        <v>540</v>
      </c>
      <c r="AX429" s="41">
        <f t="shared" si="399"/>
        <v>4.0129629629629626</v>
      </c>
      <c r="AY429" s="29">
        <f t="shared" si="373"/>
        <v>0.97424211248285386</v>
      </c>
      <c r="AZ429" s="29">
        <f t="shared" si="374"/>
        <v>1.6803840877914066E-4</v>
      </c>
      <c r="BA429" s="29">
        <f t="shared" si="375"/>
        <v>1.0260939643347045</v>
      </c>
      <c r="BB429" s="29">
        <f t="shared" si="376"/>
        <v>4.0520198902606293</v>
      </c>
      <c r="BC429" s="29">
        <f t="shared" si="377"/>
        <v>9.0779458161865545</v>
      </c>
      <c r="BD429" s="29">
        <f t="shared" si="378"/>
        <v>317.60292866941035</v>
      </c>
      <c r="BE429" s="29">
        <f t="shared" si="378"/>
        <v>1.4451303155006097E-2</v>
      </c>
      <c r="BF429" s="29">
        <f t="shared" si="378"/>
        <v>26.678443072702315</v>
      </c>
      <c r="BG429" s="29">
        <f t="shared" si="361"/>
        <v>52.676258573388182</v>
      </c>
      <c r="BH429" s="29">
        <f t="shared" si="361"/>
        <v>807.9371776406033</v>
      </c>
      <c r="BI429" s="29">
        <f t="shared" si="400"/>
        <v>2.2354531711674568</v>
      </c>
      <c r="BJ429" s="28">
        <f t="shared" si="383"/>
        <v>1.4951431942016313</v>
      </c>
      <c r="BK429" s="28">
        <f t="shared" si="384"/>
        <v>93.792817651200323</v>
      </c>
      <c r="BL429" s="28">
        <f t="shared" si="385"/>
        <v>-5.6048362254080536E-5</v>
      </c>
      <c r="BM429" s="28">
        <f t="shared" si="386"/>
        <v>-8.0854776806959254</v>
      </c>
      <c r="BN429" s="28">
        <f t="shared" si="387"/>
        <v>-31.725051824676999</v>
      </c>
      <c r="BO429" s="28">
        <f t="shared" si="388"/>
        <v>-728.32131655969545</v>
      </c>
      <c r="BP429" s="28">
        <f t="shared" si="389"/>
        <v>1.862184549385824E-3</v>
      </c>
      <c r="BQ429" s="28">
        <f t="shared" si="401"/>
        <v>-1.2557438241325474</v>
      </c>
    </row>
    <row r="430" spans="1:69" x14ac:dyDescent="0.2">
      <c r="A430" s="1" t="s">
        <v>1289</v>
      </c>
      <c r="B430" s="1" t="s">
        <v>1372</v>
      </c>
      <c r="C430" s="1" t="s">
        <v>34</v>
      </c>
      <c r="D430" s="2" t="s">
        <v>1373</v>
      </c>
      <c r="E430" s="4" t="s">
        <v>1374</v>
      </c>
      <c r="F430" s="1" t="s">
        <v>1375</v>
      </c>
      <c r="G430" s="1">
        <v>251</v>
      </c>
      <c r="H430">
        <v>76</v>
      </c>
      <c r="I430" s="1">
        <v>31</v>
      </c>
      <c r="J430">
        <v>12</v>
      </c>
      <c r="K430" s="1">
        <v>13</v>
      </c>
      <c r="L430">
        <v>5</v>
      </c>
      <c r="M430" s="1">
        <v>10</v>
      </c>
      <c r="N430">
        <v>7</v>
      </c>
      <c r="O430" s="1">
        <v>19</v>
      </c>
      <c r="P430" s="1">
        <v>11</v>
      </c>
      <c r="Q430" s="36">
        <f t="shared" si="402"/>
        <v>175</v>
      </c>
      <c r="R430" s="36">
        <f t="shared" si="390"/>
        <v>19</v>
      </c>
      <c r="S430" s="36">
        <f t="shared" si="391"/>
        <v>8</v>
      </c>
      <c r="T430" s="36">
        <f t="shared" si="392"/>
        <v>3</v>
      </c>
      <c r="U430" s="36">
        <f t="shared" si="393"/>
        <v>8</v>
      </c>
      <c r="V430" s="36">
        <f t="shared" si="394"/>
        <v>989</v>
      </c>
      <c r="W430" s="45">
        <f t="shared" si="395"/>
        <v>213</v>
      </c>
      <c r="X430" s="50">
        <f t="shared" si="396"/>
        <v>4.643192488262911</v>
      </c>
      <c r="Y430" s="46">
        <f t="shared" si="362"/>
        <v>0.12731160043201292</v>
      </c>
      <c r="Z430" s="46">
        <f t="shared" si="363"/>
        <v>0.41369657695783485</v>
      </c>
      <c r="AA430" s="46">
        <f t="shared" si="364"/>
        <v>2.7000815534836566</v>
      </c>
      <c r="AB430" s="46">
        <f t="shared" si="365"/>
        <v>6.986466530009479</v>
      </c>
      <c r="AC430" s="46">
        <f t="shared" si="366"/>
        <v>13.2728515065353</v>
      </c>
      <c r="AD430" s="46">
        <f t="shared" si="367"/>
        <v>22.27953007560226</v>
      </c>
      <c r="AE430" s="46">
        <f t="shared" si="368"/>
        <v>7.8602349621988621</v>
      </c>
      <c r="AF430" s="46">
        <f t="shared" si="369"/>
        <v>21.600652427869253</v>
      </c>
      <c r="AG430" s="46">
        <f t="shared" si="370"/>
        <v>20.959399590028436</v>
      </c>
      <c r="AH430" s="46">
        <f t="shared" si="403"/>
        <v>106.1828120522824</v>
      </c>
      <c r="AI430" s="46">
        <f t="shared" si="397"/>
        <v>0.84378598635840196</v>
      </c>
      <c r="AJ430" s="47">
        <f t="shared" si="404"/>
        <v>0.91857824182722836</v>
      </c>
      <c r="AK430" s="47">
        <f t="shared" si="405"/>
        <v>10.256319769475891</v>
      </c>
      <c r="AL430" s="47">
        <f t="shared" si="406"/>
        <v>-6.5227093906314773</v>
      </c>
      <c r="AM430" s="47">
        <f t="shared" si="407"/>
        <v>-45.793817311590551</v>
      </c>
      <c r="AN430" s="47">
        <f t="shared" si="408"/>
        <v>-71.475823293790128</v>
      </c>
      <c r="AO430" s="47">
        <f t="shared" si="409"/>
        <v>-499.10035407900403</v>
      </c>
      <c r="AP430" s="47">
        <f t="shared" si="410"/>
        <v>4.7616918537065189E-3</v>
      </c>
      <c r="AQ430" s="47">
        <f t="shared" si="398"/>
        <v>-2.9171856804319076</v>
      </c>
      <c r="AR430" s="1">
        <f t="shared" si="360"/>
        <v>76</v>
      </c>
      <c r="AS430" s="1">
        <f t="shared" si="379"/>
        <v>12</v>
      </c>
      <c r="AT430" s="1">
        <f t="shared" si="380"/>
        <v>5</v>
      </c>
      <c r="AU430" s="1">
        <f t="shared" si="381"/>
        <v>7</v>
      </c>
      <c r="AV430" s="1">
        <f t="shared" si="382"/>
        <v>11</v>
      </c>
      <c r="AW430" s="27">
        <f t="shared" si="372"/>
        <v>111</v>
      </c>
      <c r="AX430" s="41">
        <f t="shared" si="399"/>
        <v>4.2162162162162158</v>
      </c>
      <c r="AY430" s="29">
        <f t="shared" si="373"/>
        <v>0.61431701972242581</v>
      </c>
      <c r="AZ430" s="29">
        <f t="shared" si="374"/>
        <v>4.6749452154857374E-2</v>
      </c>
      <c r="BA430" s="29">
        <f t="shared" si="375"/>
        <v>1.4791818845872888</v>
      </c>
      <c r="BB430" s="29">
        <f t="shared" si="376"/>
        <v>4.9116143170197208</v>
      </c>
      <c r="BC430" s="29">
        <f t="shared" si="377"/>
        <v>10.344046749452152</v>
      </c>
      <c r="BD430" s="29">
        <f t="shared" si="378"/>
        <v>46.688093498904358</v>
      </c>
      <c r="BE430" s="29">
        <f t="shared" si="378"/>
        <v>0.56099342585828849</v>
      </c>
      <c r="BF430" s="29">
        <f t="shared" si="378"/>
        <v>7.3959094229364446</v>
      </c>
      <c r="BG430" s="29">
        <f t="shared" si="361"/>
        <v>34.381300219138048</v>
      </c>
      <c r="BH430" s="29">
        <f t="shared" si="361"/>
        <v>113.78451424397367</v>
      </c>
      <c r="BI430" s="29">
        <f t="shared" si="400"/>
        <v>1.843734643734644</v>
      </c>
      <c r="BJ430" s="28">
        <f t="shared" si="383"/>
        <v>1.3578419067530079</v>
      </c>
      <c r="BK430" s="28">
        <f t="shared" si="384"/>
        <v>14.616883634990943</v>
      </c>
      <c r="BL430" s="28">
        <f t="shared" si="385"/>
        <v>-4.8450516439348015E-2</v>
      </c>
      <c r="BM430" s="28">
        <f t="shared" si="386"/>
        <v>-3.5929795821416093</v>
      </c>
      <c r="BN430" s="28">
        <f t="shared" si="387"/>
        <v>-30.435945709133151</v>
      </c>
      <c r="BO430" s="28">
        <f t="shared" si="388"/>
        <v>-146.17758173121305</v>
      </c>
      <c r="BP430" s="28">
        <f t="shared" si="389"/>
        <v>9.257714762301918E-3</v>
      </c>
      <c r="BQ430" s="28">
        <f t="shared" si="401"/>
        <v>-1.5334300419797264</v>
      </c>
    </row>
    <row r="431" spans="1:69" x14ac:dyDescent="0.2">
      <c r="A431" s="1" t="s">
        <v>1289</v>
      </c>
      <c r="B431" s="1" t="s">
        <v>1376</v>
      </c>
      <c r="C431" s="1" t="s">
        <v>49</v>
      </c>
      <c r="D431" s="2" t="s">
        <v>1377</v>
      </c>
      <c r="E431" s="4" t="s">
        <v>1378</v>
      </c>
      <c r="F431" s="1" t="s">
        <v>1379</v>
      </c>
      <c r="G431" s="1">
        <v>181</v>
      </c>
      <c r="H431">
        <v>34</v>
      </c>
      <c r="I431" s="1">
        <v>49</v>
      </c>
      <c r="J431">
        <v>15</v>
      </c>
      <c r="K431" s="1">
        <v>5</v>
      </c>
      <c r="L431">
        <v>2</v>
      </c>
      <c r="M431" s="1">
        <v>3</v>
      </c>
      <c r="N431">
        <v>2</v>
      </c>
      <c r="O431" s="1">
        <v>8</v>
      </c>
      <c r="P431" s="1">
        <v>2</v>
      </c>
      <c r="Q431" s="36">
        <f t="shared" si="402"/>
        <v>147</v>
      </c>
      <c r="R431" s="36">
        <f t="shared" si="390"/>
        <v>34</v>
      </c>
      <c r="S431" s="36">
        <f t="shared" si="391"/>
        <v>3</v>
      </c>
      <c r="T431" s="36">
        <f t="shared" si="392"/>
        <v>1</v>
      </c>
      <c r="U431" s="36">
        <f t="shared" si="393"/>
        <v>6</v>
      </c>
      <c r="V431" s="36">
        <f t="shared" si="394"/>
        <v>888</v>
      </c>
      <c r="W431" s="45">
        <f t="shared" si="395"/>
        <v>191</v>
      </c>
      <c r="X431" s="50">
        <f t="shared" si="396"/>
        <v>4.6492146596858639</v>
      </c>
      <c r="Y431" s="46">
        <f t="shared" si="362"/>
        <v>0.12305035497930428</v>
      </c>
      <c r="Z431" s="46">
        <f t="shared" si="363"/>
        <v>0.42147967435103206</v>
      </c>
      <c r="AA431" s="46">
        <f t="shared" si="364"/>
        <v>2.7199089937227598</v>
      </c>
      <c r="AB431" s="46">
        <f t="shared" si="365"/>
        <v>7.0183383130944881</v>
      </c>
      <c r="AC431" s="46">
        <f t="shared" si="366"/>
        <v>13.316767632466215</v>
      </c>
      <c r="AD431" s="46">
        <f t="shared" si="367"/>
        <v>18.088402181957729</v>
      </c>
      <c r="AE431" s="46">
        <f t="shared" si="368"/>
        <v>14.330308927935089</v>
      </c>
      <c r="AF431" s="46">
        <f t="shared" si="369"/>
        <v>8.15972698116828</v>
      </c>
      <c r="AG431" s="46">
        <f t="shared" si="370"/>
        <v>7.0183383130944881</v>
      </c>
      <c r="AH431" s="46">
        <f t="shared" si="403"/>
        <v>79.900605794797286</v>
      </c>
      <c r="AI431" s="46">
        <f t="shared" si="397"/>
        <v>0.67103885367869931</v>
      </c>
      <c r="AJ431" s="47">
        <f t="shared" si="404"/>
        <v>0.81916961227739604</v>
      </c>
      <c r="AK431" s="47">
        <f t="shared" si="405"/>
        <v>11.543038409367833</v>
      </c>
      <c r="AL431" s="47">
        <f t="shared" si="406"/>
        <v>-16.924754213745999</v>
      </c>
      <c r="AM431" s="47">
        <f t="shared" si="407"/>
        <v>-24.481121764896301</v>
      </c>
      <c r="AN431" s="47">
        <f t="shared" si="408"/>
        <v>-33.824388076926098</v>
      </c>
      <c r="AO431" s="47">
        <f t="shared" si="409"/>
        <v>-530.42988241969306</v>
      </c>
      <c r="AP431" s="47">
        <f t="shared" si="410"/>
        <v>5.3188526872737403E-3</v>
      </c>
      <c r="AQ431" s="47">
        <f t="shared" si="398"/>
        <v>-3.1600213767915815</v>
      </c>
      <c r="AR431" s="1">
        <f t="shared" si="360"/>
        <v>34</v>
      </c>
      <c r="AS431" s="1">
        <f t="shared" si="379"/>
        <v>15</v>
      </c>
      <c r="AT431" s="1">
        <f t="shared" si="380"/>
        <v>2</v>
      </c>
      <c r="AU431" s="1">
        <f t="shared" si="381"/>
        <v>2</v>
      </c>
      <c r="AV431" s="1">
        <f t="shared" si="382"/>
        <v>2</v>
      </c>
      <c r="AW431" s="27">
        <f t="shared" si="372"/>
        <v>55</v>
      </c>
      <c r="AX431" s="41">
        <f t="shared" si="399"/>
        <v>4.4000000000000004</v>
      </c>
      <c r="AY431" s="29">
        <f t="shared" si="373"/>
        <v>0.3599999999999996</v>
      </c>
      <c r="AZ431" s="29">
        <f t="shared" si="374"/>
        <v>0.16000000000000028</v>
      </c>
      <c r="BA431" s="29">
        <f t="shared" si="375"/>
        <v>1.9600000000000011</v>
      </c>
      <c r="BB431" s="29">
        <f t="shared" si="376"/>
        <v>5.7600000000000016</v>
      </c>
      <c r="BC431" s="29">
        <f t="shared" si="377"/>
        <v>11.560000000000002</v>
      </c>
      <c r="BD431" s="29">
        <f t="shared" si="378"/>
        <v>12.239999999999986</v>
      </c>
      <c r="BE431" s="29">
        <f t="shared" si="378"/>
        <v>2.4000000000000044</v>
      </c>
      <c r="BF431" s="29">
        <f t="shared" si="378"/>
        <v>3.9200000000000021</v>
      </c>
      <c r="BG431" s="29">
        <f t="shared" si="361"/>
        <v>11.520000000000003</v>
      </c>
      <c r="BH431" s="29">
        <f t="shared" si="361"/>
        <v>23.120000000000005</v>
      </c>
      <c r="BI431" s="29">
        <f t="shared" si="400"/>
        <v>0.98518518518518527</v>
      </c>
      <c r="BJ431" s="28">
        <f t="shared" si="383"/>
        <v>0.9925649526278798</v>
      </c>
      <c r="BK431" s="28">
        <f t="shared" si="384"/>
        <v>7.5102753431797566</v>
      </c>
      <c r="BL431" s="28">
        <f t="shared" si="385"/>
        <v>-0.98173533897775056</v>
      </c>
      <c r="BM431" s="28">
        <f t="shared" si="386"/>
        <v>-5.6122536878227951</v>
      </c>
      <c r="BN431" s="28">
        <f t="shared" si="387"/>
        <v>-28.273977762559142</v>
      </c>
      <c r="BO431" s="28">
        <f t="shared" si="388"/>
        <v>-80.387762006627938</v>
      </c>
      <c r="BP431" s="28">
        <f t="shared" si="389"/>
        <v>1.9217330538085255E-2</v>
      </c>
      <c r="BQ431" s="28">
        <f t="shared" si="401"/>
        <v>-2.0705799929784878</v>
      </c>
    </row>
    <row r="432" spans="1:69" x14ac:dyDescent="0.2">
      <c r="A432" s="1" t="s">
        <v>1289</v>
      </c>
      <c r="B432" s="1" t="s">
        <v>1317</v>
      </c>
      <c r="C432" s="1" t="s">
        <v>505</v>
      </c>
      <c r="D432" s="2">
        <v>3076</v>
      </c>
      <c r="E432" s="4" t="s">
        <v>653</v>
      </c>
      <c r="F432" s="1" t="s">
        <v>1380</v>
      </c>
      <c r="G432" s="1">
        <v>2794</v>
      </c>
      <c r="H432">
        <v>401</v>
      </c>
      <c r="I432" s="1">
        <v>169</v>
      </c>
      <c r="J432">
        <v>34</v>
      </c>
      <c r="K432" s="1">
        <v>45</v>
      </c>
      <c r="L432">
        <v>14</v>
      </c>
      <c r="M432" s="1">
        <v>24</v>
      </c>
      <c r="N432">
        <v>15</v>
      </c>
      <c r="O432" s="1">
        <v>44</v>
      </c>
      <c r="P432" s="1">
        <v>16</v>
      </c>
      <c r="Q432" s="36">
        <f t="shared" si="402"/>
        <v>2393</v>
      </c>
      <c r="R432" s="36">
        <f t="shared" si="390"/>
        <v>135</v>
      </c>
      <c r="S432" s="36">
        <f t="shared" si="391"/>
        <v>31</v>
      </c>
      <c r="T432" s="36">
        <f t="shared" si="392"/>
        <v>9</v>
      </c>
      <c r="U432" s="36">
        <f t="shared" si="393"/>
        <v>28</v>
      </c>
      <c r="V432" s="36">
        <f t="shared" si="394"/>
        <v>12644</v>
      </c>
      <c r="W432" s="45">
        <f t="shared" si="395"/>
        <v>2596</v>
      </c>
      <c r="X432" s="50">
        <f t="shared" si="396"/>
        <v>4.8705701078582431</v>
      </c>
      <c r="Y432" s="46">
        <f t="shared" si="362"/>
        <v>1.6752096979826832E-2</v>
      </c>
      <c r="Z432" s="46">
        <f t="shared" si="363"/>
        <v>0.75789231269631296</v>
      </c>
      <c r="AA432" s="46">
        <f t="shared" si="364"/>
        <v>3.499032528412799</v>
      </c>
      <c r="AB432" s="46">
        <f t="shared" si="365"/>
        <v>8.2401727441292856</v>
      </c>
      <c r="AC432" s="46">
        <f t="shared" si="366"/>
        <v>14.981312959845772</v>
      </c>
      <c r="AD432" s="46">
        <f t="shared" si="367"/>
        <v>40.087768072725609</v>
      </c>
      <c r="AE432" s="46">
        <f t="shared" si="368"/>
        <v>102.31546221400225</v>
      </c>
      <c r="AF432" s="46">
        <f t="shared" si="369"/>
        <v>108.47000838079677</v>
      </c>
      <c r="AG432" s="46">
        <f t="shared" si="370"/>
        <v>74.161554697163567</v>
      </c>
      <c r="AH432" s="46">
        <f t="shared" si="403"/>
        <v>419.47676287568163</v>
      </c>
      <c r="AI432" s="46">
        <f t="shared" si="397"/>
        <v>0.28690233381131786</v>
      </c>
      <c r="AJ432" s="47">
        <f t="shared" si="404"/>
        <v>0.53563264819400047</v>
      </c>
      <c r="AK432" s="47">
        <f t="shared" si="405"/>
        <v>33.763335543672333</v>
      </c>
      <c r="AL432" s="47">
        <f t="shared" si="406"/>
        <v>-579.62071729656759</v>
      </c>
      <c r="AM432" s="47">
        <f t="shared" si="407"/>
        <v>-1320.3301545654783</v>
      </c>
      <c r="AN432" s="47">
        <f t="shared" si="408"/>
        <v>-1385.3064687220556</v>
      </c>
      <c r="AO432" s="47">
        <f t="shared" si="409"/>
        <v>-10565.297355552188</v>
      </c>
      <c r="AP432" s="47">
        <f t="shared" si="410"/>
        <v>3.8565356840968414E-4</v>
      </c>
      <c r="AQ432" s="47">
        <f t="shared" si="398"/>
        <v>-5.3284948921846373</v>
      </c>
      <c r="AR432" s="1">
        <f t="shared" ref="AR432:AR495" si="411">H432</f>
        <v>401</v>
      </c>
      <c r="AS432" s="1">
        <f t="shared" si="379"/>
        <v>34</v>
      </c>
      <c r="AT432" s="1">
        <f t="shared" si="380"/>
        <v>14</v>
      </c>
      <c r="AU432" s="1">
        <f t="shared" si="381"/>
        <v>15</v>
      </c>
      <c r="AV432" s="1">
        <f t="shared" si="382"/>
        <v>16</v>
      </c>
      <c r="AW432" s="27">
        <f t="shared" si="372"/>
        <v>480</v>
      </c>
      <c r="AX432" s="41">
        <f t="shared" si="399"/>
        <v>4.6437499999999998</v>
      </c>
      <c r="AY432" s="29">
        <f t="shared" si="373"/>
        <v>0.12691406250000012</v>
      </c>
      <c r="AZ432" s="29">
        <f t="shared" si="374"/>
        <v>0.41441406249999979</v>
      </c>
      <c r="BA432" s="29">
        <f t="shared" si="375"/>
        <v>2.7019140624999993</v>
      </c>
      <c r="BB432" s="29">
        <f t="shared" si="376"/>
        <v>6.989414062499999</v>
      </c>
      <c r="BC432" s="29">
        <f t="shared" si="377"/>
        <v>13.2769140625</v>
      </c>
      <c r="BD432" s="29">
        <f t="shared" si="378"/>
        <v>50.892539062500049</v>
      </c>
      <c r="BE432" s="29">
        <f t="shared" si="378"/>
        <v>14.090078124999993</v>
      </c>
      <c r="BF432" s="29">
        <f t="shared" si="378"/>
        <v>37.826796874999992</v>
      </c>
      <c r="BG432" s="29">
        <f t="shared" si="361"/>
        <v>104.84121093749998</v>
      </c>
      <c r="BH432" s="29">
        <f t="shared" si="361"/>
        <v>212.43062499999999</v>
      </c>
      <c r="BI432" s="29">
        <f t="shared" si="400"/>
        <v>0.87699634655532355</v>
      </c>
      <c r="BJ432" s="28">
        <f t="shared" si="383"/>
        <v>0.93648083085310585</v>
      </c>
      <c r="BK432" s="28">
        <f t="shared" si="384"/>
        <v>22.07558979253653</v>
      </c>
      <c r="BL432" s="28">
        <f t="shared" si="385"/>
        <v>-11.044192479035607</v>
      </c>
      <c r="BM432" s="28">
        <f t="shared" si="386"/>
        <v>-75.707456718575713</v>
      </c>
      <c r="BN432" s="28">
        <f t="shared" si="387"/>
        <v>-337.48598085169033</v>
      </c>
      <c r="BO432" s="28">
        <f t="shared" si="388"/>
        <v>-942.47322863066688</v>
      </c>
      <c r="BP432" s="28">
        <f t="shared" si="389"/>
        <v>2.0964177461762212E-3</v>
      </c>
      <c r="BQ432" s="28">
        <f t="shared" si="401"/>
        <v>-2.8189172398300473</v>
      </c>
    </row>
    <row r="433" spans="1:69" x14ac:dyDescent="0.2">
      <c r="A433" s="1" t="s">
        <v>1289</v>
      </c>
      <c r="B433" s="1" t="s">
        <v>1381</v>
      </c>
      <c r="C433" s="1" t="s">
        <v>18</v>
      </c>
      <c r="D433" s="2" t="s">
        <v>1382</v>
      </c>
      <c r="E433" s="4" t="s">
        <v>692</v>
      </c>
      <c r="F433" s="1" t="s">
        <v>1383</v>
      </c>
      <c r="G433" s="1">
        <v>118</v>
      </c>
      <c r="H433">
        <v>22</v>
      </c>
      <c r="I433" s="1">
        <v>28</v>
      </c>
      <c r="J433">
        <v>8</v>
      </c>
      <c r="K433" s="1">
        <v>3</v>
      </c>
      <c r="L433">
        <v>2</v>
      </c>
      <c r="M433" s="1">
        <v>4</v>
      </c>
      <c r="N433">
        <v>2</v>
      </c>
      <c r="O433" s="1">
        <v>13</v>
      </c>
      <c r="P433" s="1">
        <v>9</v>
      </c>
      <c r="Q433" s="36">
        <f t="shared" si="402"/>
        <v>96</v>
      </c>
      <c r="R433" s="36">
        <f t="shared" si="390"/>
        <v>20</v>
      </c>
      <c r="S433" s="36">
        <f t="shared" si="391"/>
        <v>1</v>
      </c>
      <c r="T433" s="36">
        <f t="shared" si="392"/>
        <v>2</v>
      </c>
      <c r="U433" s="36">
        <f t="shared" si="393"/>
        <v>4</v>
      </c>
      <c r="V433" s="36">
        <f t="shared" si="394"/>
        <v>571</v>
      </c>
      <c r="W433" s="45">
        <f t="shared" si="395"/>
        <v>123</v>
      </c>
      <c r="X433" s="50">
        <f t="shared" si="396"/>
        <v>4.6422764227642279</v>
      </c>
      <c r="Y433" s="46">
        <f t="shared" si="362"/>
        <v>0.12796615771035741</v>
      </c>
      <c r="Z433" s="46">
        <f t="shared" si="363"/>
        <v>0.41251900323881324</v>
      </c>
      <c r="AA433" s="46">
        <f t="shared" si="364"/>
        <v>2.6970718487672691</v>
      </c>
      <c r="AB433" s="46">
        <f t="shared" si="365"/>
        <v>6.981624694295725</v>
      </c>
      <c r="AC433" s="46">
        <f t="shared" si="366"/>
        <v>13.266177539824181</v>
      </c>
      <c r="AD433" s="46">
        <f t="shared" si="367"/>
        <v>12.284751140194311</v>
      </c>
      <c r="AE433" s="46">
        <f t="shared" si="368"/>
        <v>8.2503800647762642</v>
      </c>
      <c r="AF433" s="46">
        <f t="shared" si="369"/>
        <v>2.6970718487672691</v>
      </c>
      <c r="AG433" s="46">
        <f t="shared" si="370"/>
        <v>13.96324938859145</v>
      </c>
      <c r="AH433" s="46">
        <f t="shared" si="403"/>
        <v>53.064710159296723</v>
      </c>
      <c r="AI433" s="46">
        <f t="shared" si="397"/>
        <v>0.73983739837398377</v>
      </c>
      <c r="AJ433" s="47">
        <f t="shared" si="404"/>
        <v>0.86013801123655953</v>
      </c>
      <c r="AK433" s="47">
        <f t="shared" si="405"/>
        <v>6.9057286093455099</v>
      </c>
      <c r="AL433" s="47">
        <f t="shared" si="406"/>
        <v>-8.3270565477454515</v>
      </c>
      <c r="AM433" s="47">
        <f t="shared" si="407"/>
        <v>-6.9604024737991761</v>
      </c>
      <c r="AN433" s="47">
        <f t="shared" si="408"/>
        <v>-57.977611923818202</v>
      </c>
      <c r="AO433" s="47">
        <f t="shared" si="409"/>
        <v>-303.72061994961797</v>
      </c>
      <c r="AP433" s="47">
        <f t="shared" si="410"/>
        <v>8.3322043083593009E-3</v>
      </c>
      <c r="AQ433" s="47">
        <f t="shared" si="398"/>
        <v>-3.0835818561938182</v>
      </c>
      <c r="AR433" s="1">
        <f t="shared" si="411"/>
        <v>22</v>
      </c>
      <c r="AS433" s="1">
        <f t="shared" si="379"/>
        <v>8</v>
      </c>
      <c r="AT433" s="1">
        <f t="shared" si="380"/>
        <v>2</v>
      </c>
      <c r="AU433" s="1">
        <f t="shared" si="381"/>
        <v>2</v>
      </c>
      <c r="AV433" s="1">
        <f t="shared" si="382"/>
        <v>9</v>
      </c>
      <c r="AW433" s="27">
        <f t="shared" si="372"/>
        <v>43</v>
      </c>
      <c r="AX433" s="41">
        <f t="shared" si="399"/>
        <v>3.7441860465116279</v>
      </c>
      <c r="AY433" s="29">
        <f t="shared" si="373"/>
        <v>1.5770686857760952</v>
      </c>
      <c r="AZ433" s="29">
        <f t="shared" si="374"/>
        <v>6.5440778799351007E-2</v>
      </c>
      <c r="BA433" s="29">
        <f t="shared" si="375"/>
        <v>0.55381287182260674</v>
      </c>
      <c r="BB433" s="29">
        <f t="shared" si="376"/>
        <v>3.0421849648458625</v>
      </c>
      <c r="BC433" s="29">
        <f t="shared" si="377"/>
        <v>7.5305570578691183</v>
      </c>
      <c r="BD433" s="29">
        <f t="shared" si="378"/>
        <v>34.695511087074095</v>
      </c>
      <c r="BE433" s="29">
        <f t="shared" si="378"/>
        <v>0.52352623039480806</v>
      </c>
      <c r="BF433" s="29">
        <f t="shared" si="378"/>
        <v>1.1076257436452135</v>
      </c>
      <c r="BG433" s="29">
        <f t="shared" si="361"/>
        <v>6.0843699296917251</v>
      </c>
      <c r="BH433" s="29">
        <f t="shared" si="361"/>
        <v>67.775013520822071</v>
      </c>
      <c r="BI433" s="29">
        <f t="shared" si="400"/>
        <v>2.6234772978959029</v>
      </c>
      <c r="BJ433" s="28">
        <f t="shared" si="383"/>
        <v>1.6197151903640044</v>
      </c>
      <c r="BK433" s="28">
        <f t="shared" si="384"/>
        <v>10.253747718775983</v>
      </c>
      <c r="BL433" s="28">
        <f t="shared" si="385"/>
        <v>3.1517133413907793E-2</v>
      </c>
      <c r="BM433" s="28">
        <f t="shared" si="386"/>
        <v>-0.19398073397951365</v>
      </c>
      <c r="BN433" s="28">
        <f t="shared" si="387"/>
        <v>-2.4974249922975864</v>
      </c>
      <c r="BO433" s="28">
        <f t="shared" si="388"/>
        <v>-43.769057919410024</v>
      </c>
      <c r="BP433" s="28">
        <f t="shared" si="389"/>
        <v>2.4970963995354239E-2</v>
      </c>
      <c r="BQ433" s="28">
        <f t="shared" si="401"/>
        <v>-0.90332958659720142</v>
      </c>
    </row>
    <row r="434" spans="1:69" x14ac:dyDescent="0.2">
      <c r="A434" s="1" t="s">
        <v>1289</v>
      </c>
      <c r="B434" s="1" t="s">
        <v>1384</v>
      </c>
      <c r="C434" s="1" t="s">
        <v>18</v>
      </c>
      <c r="D434" s="2" t="s">
        <v>1385</v>
      </c>
      <c r="E434" s="4" t="s">
        <v>1326</v>
      </c>
      <c r="F434" s="1" t="s">
        <v>1386</v>
      </c>
      <c r="G434" s="1">
        <v>44</v>
      </c>
      <c r="H434">
        <v>16</v>
      </c>
      <c r="I434" s="1">
        <v>6</v>
      </c>
      <c r="J434">
        <v>4</v>
      </c>
      <c r="K434" s="1">
        <v>2</v>
      </c>
      <c r="L434">
        <v>1</v>
      </c>
      <c r="M434" s="1">
        <v>1</v>
      </c>
      <c r="N434">
        <v>1</v>
      </c>
      <c r="O434" s="1">
        <v>4</v>
      </c>
      <c r="P434" s="1">
        <v>4</v>
      </c>
      <c r="Q434" s="36">
        <f t="shared" si="402"/>
        <v>28</v>
      </c>
      <c r="R434" s="36">
        <f t="shared" si="390"/>
        <v>2</v>
      </c>
      <c r="S434" s="36">
        <f t="shared" si="391"/>
        <v>1</v>
      </c>
      <c r="T434" s="36">
        <f t="shared" si="392"/>
        <v>0</v>
      </c>
      <c r="U434" s="36">
        <f t="shared" si="393"/>
        <v>0</v>
      </c>
      <c r="V434" s="36">
        <f t="shared" si="394"/>
        <v>151</v>
      </c>
      <c r="W434" s="45">
        <f t="shared" si="395"/>
        <v>31</v>
      </c>
      <c r="X434" s="50">
        <f t="shared" si="396"/>
        <v>4.870967741935484</v>
      </c>
      <c r="Y434" s="46">
        <f t="shared" si="362"/>
        <v>1.6649323621227858E-2</v>
      </c>
      <c r="Z434" s="46">
        <f t="shared" si="363"/>
        <v>0.75858480749219581</v>
      </c>
      <c r="AA434" s="46">
        <f t="shared" si="364"/>
        <v>3.5005202913631637</v>
      </c>
      <c r="AB434" s="46">
        <f t="shared" si="365"/>
        <v>8.2424557752341325</v>
      </c>
      <c r="AC434" s="46">
        <f t="shared" si="366"/>
        <v>14.984391259105101</v>
      </c>
      <c r="AD434" s="46">
        <f t="shared" si="367"/>
        <v>0.46618106139438004</v>
      </c>
      <c r="AE434" s="46">
        <f t="shared" si="368"/>
        <v>1.5171696149843916</v>
      </c>
      <c r="AF434" s="46">
        <f t="shared" si="369"/>
        <v>3.5005202913631637</v>
      </c>
      <c r="AG434" s="46">
        <f t="shared" si="370"/>
        <v>0</v>
      </c>
      <c r="AH434" s="46">
        <f t="shared" si="403"/>
        <v>0</v>
      </c>
      <c r="AI434" s="46">
        <f t="shared" si="397"/>
        <v>0.18279569892473116</v>
      </c>
      <c r="AJ434" s="47">
        <f t="shared" si="404"/>
        <v>0.4275461366036783</v>
      </c>
      <c r="AK434" s="47">
        <f t="shared" si="405"/>
        <v>0.76966894643867712</v>
      </c>
      <c r="AL434" s="47">
        <f t="shared" si="406"/>
        <v>-16.907805661554168</v>
      </c>
      <c r="AM434" s="47">
        <f t="shared" si="407"/>
        <v>-83.801142565593537</v>
      </c>
      <c r="AN434" s="47">
        <f t="shared" si="408"/>
        <v>0</v>
      </c>
      <c r="AO434" s="47">
        <f t="shared" si="409"/>
        <v>0</v>
      </c>
      <c r="AP434" s="47">
        <f t="shared" si="410"/>
        <v>3.5632183908045977E-2</v>
      </c>
      <c r="AQ434" s="47">
        <f t="shared" si="398"/>
        <v>-3.5610547789677929</v>
      </c>
      <c r="AR434" s="1">
        <f t="shared" si="411"/>
        <v>16</v>
      </c>
      <c r="AS434" s="1">
        <f t="shared" si="379"/>
        <v>4</v>
      </c>
      <c r="AT434" s="1">
        <f t="shared" si="380"/>
        <v>1</v>
      </c>
      <c r="AU434" s="1">
        <f t="shared" si="381"/>
        <v>1</v>
      </c>
      <c r="AV434" s="1">
        <f t="shared" si="382"/>
        <v>4</v>
      </c>
      <c r="AW434" s="27">
        <f t="shared" si="372"/>
        <v>26</v>
      </c>
      <c r="AX434" s="41">
        <f t="shared" si="399"/>
        <v>4.0384615384615383</v>
      </c>
      <c r="AY434" s="29">
        <f t="shared" si="373"/>
        <v>0.9245562130177517</v>
      </c>
      <c r="AZ434" s="29">
        <f t="shared" si="374"/>
        <v>1.4792899408283919E-3</v>
      </c>
      <c r="BA434" s="29">
        <f t="shared" si="375"/>
        <v>1.0784023668639051</v>
      </c>
      <c r="BB434" s="29">
        <f t="shared" si="376"/>
        <v>4.1553254437869818</v>
      </c>
      <c r="BC434" s="29">
        <f t="shared" si="377"/>
        <v>9.2322485207100584</v>
      </c>
      <c r="BD434" s="29">
        <f t="shared" si="378"/>
        <v>14.792899408284027</v>
      </c>
      <c r="BE434" s="29">
        <f t="shared" si="378"/>
        <v>5.9171597633135677E-3</v>
      </c>
      <c r="BF434" s="29">
        <f t="shared" si="378"/>
        <v>1.0784023668639051</v>
      </c>
      <c r="BG434" s="29">
        <f t="shared" si="361"/>
        <v>4.1553254437869818</v>
      </c>
      <c r="BH434" s="29">
        <f t="shared" si="361"/>
        <v>36.928994082840234</v>
      </c>
      <c r="BI434" s="29">
        <f t="shared" si="400"/>
        <v>2.2784615384615385</v>
      </c>
      <c r="BJ434" s="28">
        <f t="shared" si="383"/>
        <v>1.5094573655660297</v>
      </c>
      <c r="BK434" s="28">
        <f t="shared" si="384"/>
        <v>4.1357798404032096</v>
      </c>
      <c r="BL434" s="28">
        <f t="shared" si="385"/>
        <v>-6.6172477446450623E-5</v>
      </c>
      <c r="BM434" s="28">
        <f t="shared" si="386"/>
        <v>-0.32561821839462518</v>
      </c>
      <c r="BN434" s="28">
        <f t="shared" si="387"/>
        <v>-2.4628899811988325</v>
      </c>
      <c r="BO434" s="28">
        <f t="shared" si="388"/>
        <v>-32.625612107720904</v>
      </c>
      <c r="BP434" s="28">
        <f t="shared" si="389"/>
        <v>4.3333333333333335E-2</v>
      </c>
      <c r="BQ434" s="28">
        <f t="shared" si="401"/>
        <v>-1.3553976210401726</v>
      </c>
    </row>
    <row r="435" spans="1:69" x14ac:dyDescent="0.2">
      <c r="A435" s="1" t="s">
        <v>1289</v>
      </c>
      <c r="B435" s="1" t="s">
        <v>1387</v>
      </c>
      <c r="C435" s="1" t="s">
        <v>18</v>
      </c>
      <c r="D435" s="2" t="s">
        <v>458</v>
      </c>
      <c r="E435" s="4" t="s">
        <v>24</v>
      </c>
      <c r="F435" s="1" t="s">
        <v>1388</v>
      </c>
      <c r="G435" s="1">
        <v>159</v>
      </c>
      <c r="H435">
        <v>19</v>
      </c>
      <c r="I435" s="1">
        <v>66</v>
      </c>
      <c r="J435">
        <v>7</v>
      </c>
      <c r="K435" s="1">
        <v>14</v>
      </c>
      <c r="L435">
        <v>1</v>
      </c>
      <c r="M435" s="1">
        <v>6</v>
      </c>
      <c r="N435">
        <v>1</v>
      </c>
      <c r="O435" s="1">
        <v>10</v>
      </c>
      <c r="P435" s="1">
        <v>7</v>
      </c>
      <c r="Q435" s="36">
        <f t="shared" si="402"/>
        <v>140</v>
      </c>
      <c r="R435" s="36">
        <f t="shared" si="390"/>
        <v>59</v>
      </c>
      <c r="S435" s="36">
        <f t="shared" si="391"/>
        <v>13</v>
      </c>
      <c r="T435" s="36">
        <f t="shared" si="392"/>
        <v>5</v>
      </c>
      <c r="U435" s="36">
        <f t="shared" si="393"/>
        <v>3</v>
      </c>
      <c r="V435" s="36">
        <f t="shared" si="394"/>
        <v>988</v>
      </c>
      <c r="W435" s="45">
        <f t="shared" si="395"/>
        <v>220</v>
      </c>
      <c r="X435" s="50">
        <f t="shared" si="396"/>
        <v>4.4909090909090912</v>
      </c>
      <c r="Y435" s="46">
        <f t="shared" si="362"/>
        <v>0.25917355371900797</v>
      </c>
      <c r="Z435" s="46">
        <f t="shared" si="363"/>
        <v>0.24099173553719036</v>
      </c>
      <c r="AA435" s="46">
        <f t="shared" si="364"/>
        <v>2.2228099173553728</v>
      </c>
      <c r="AB435" s="46">
        <f t="shared" si="365"/>
        <v>6.2046280991735552</v>
      </c>
      <c r="AC435" s="46">
        <f t="shared" si="366"/>
        <v>12.186446280991737</v>
      </c>
      <c r="AD435" s="46">
        <f t="shared" si="367"/>
        <v>36.284297520661113</v>
      </c>
      <c r="AE435" s="46">
        <f t="shared" si="368"/>
        <v>14.218512396694232</v>
      </c>
      <c r="AF435" s="46">
        <f t="shared" si="369"/>
        <v>28.896528925619847</v>
      </c>
      <c r="AG435" s="46">
        <f t="shared" si="370"/>
        <v>31.023140495867775</v>
      </c>
      <c r="AH435" s="46">
        <f t="shared" si="403"/>
        <v>36.559338842975208</v>
      </c>
      <c r="AI435" s="46">
        <f t="shared" si="397"/>
        <v>0.67114985471149857</v>
      </c>
      <c r="AJ435" s="47">
        <f t="shared" si="404"/>
        <v>0.81923736164282601</v>
      </c>
      <c r="AK435" s="47">
        <f t="shared" si="405"/>
        <v>33.595786328853301</v>
      </c>
      <c r="AL435" s="47">
        <f t="shared" si="406"/>
        <v>-12.69480355722175</v>
      </c>
      <c r="AM435" s="47">
        <f t="shared" si="407"/>
        <v>-78.355157914467242</v>
      </c>
      <c r="AN435" s="47">
        <f t="shared" si="408"/>
        <v>-140.54467208333773</v>
      </c>
      <c r="AO435" s="47">
        <f t="shared" si="409"/>
        <v>-232.11735953856001</v>
      </c>
      <c r="AP435" s="47">
        <f t="shared" si="410"/>
        <v>4.608101880943404E-3</v>
      </c>
      <c r="AQ435" s="47">
        <f t="shared" si="398"/>
        <v>-1.9820193014168102</v>
      </c>
      <c r="AR435" s="1">
        <f t="shared" si="411"/>
        <v>19</v>
      </c>
      <c r="AS435" s="1">
        <f t="shared" si="379"/>
        <v>7</v>
      </c>
      <c r="AT435" s="1">
        <f t="shared" si="380"/>
        <v>1</v>
      </c>
      <c r="AU435" s="1">
        <f t="shared" si="381"/>
        <v>1</v>
      </c>
      <c r="AV435" s="1">
        <f t="shared" si="382"/>
        <v>7</v>
      </c>
      <c r="AW435" s="27">
        <f t="shared" si="372"/>
        <v>35</v>
      </c>
      <c r="AX435" s="41">
        <f t="shared" si="399"/>
        <v>3.8571428571428572</v>
      </c>
      <c r="AY435" s="29">
        <f t="shared" si="373"/>
        <v>1.3061224489795917</v>
      </c>
      <c r="AZ435" s="29">
        <f t="shared" si="374"/>
        <v>2.0408163265306103E-2</v>
      </c>
      <c r="BA435" s="29">
        <f t="shared" si="375"/>
        <v>0.73469387755102056</v>
      </c>
      <c r="BB435" s="29">
        <f t="shared" si="376"/>
        <v>3.4489795918367347</v>
      </c>
      <c r="BC435" s="29">
        <f t="shared" si="377"/>
        <v>8.1632653061224492</v>
      </c>
      <c r="BD435" s="29">
        <f t="shared" si="378"/>
        <v>24.816326530612244</v>
      </c>
      <c r="BE435" s="29">
        <f t="shared" si="378"/>
        <v>0.14285714285714274</v>
      </c>
      <c r="BF435" s="29">
        <f t="shared" si="378"/>
        <v>0.73469387755102056</v>
      </c>
      <c r="BG435" s="29">
        <f t="shared" si="361"/>
        <v>3.4489795918367347</v>
      </c>
      <c r="BH435" s="29">
        <f t="shared" si="361"/>
        <v>57.142857142857146</v>
      </c>
      <c r="BI435" s="29">
        <f t="shared" si="400"/>
        <v>2.5378151260504205</v>
      </c>
      <c r="BJ435" s="28">
        <f t="shared" si="383"/>
        <v>1.5930521416609127</v>
      </c>
      <c r="BK435" s="28">
        <f t="shared" si="384"/>
        <v>7.0151905095772022</v>
      </c>
      <c r="BL435" s="28">
        <f t="shared" si="385"/>
        <v>5.0479372499013537E-3</v>
      </c>
      <c r="BM435" s="28">
        <f t="shared" si="386"/>
        <v>-0.15576492085409913</v>
      </c>
      <c r="BN435" s="28">
        <f t="shared" si="387"/>
        <v>-1.584331162576184</v>
      </c>
      <c r="BO435" s="28">
        <f t="shared" si="388"/>
        <v>-40.383497999210881</v>
      </c>
      <c r="BP435" s="28">
        <f t="shared" si="389"/>
        <v>3.1194295900178252E-2</v>
      </c>
      <c r="BQ435" s="28">
        <f t="shared" si="401"/>
        <v>-1.0950244627927737</v>
      </c>
    </row>
    <row r="436" spans="1:69" x14ac:dyDescent="0.2">
      <c r="A436" s="1" t="s">
        <v>1289</v>
      </c>
      <c r="B436" s="1" t="s">
        <v>1389</v>
      </c>
      <c r="C436" s="1" t="s">
        <v>49</v>
      </c>
      <c r="D436" s="2" t="s">
        <v>1390</v>
      </c>
      <c r="E436" s="4" t="s">
        <v>50</v>
      </c>
      <c r="F436" s="1" t="s">
        <v>1391</v>
      </c>
      <c r="G436" s="1">
        <v>71</v>
      </c>
      <c r="H436">
        <v>8</v>
      </c>
      <c r="I436" s="1">
        <v>24</v>
      </c>
      <c r="J436">
        <v>3</v>
      </c>
      <c r="K436" s="1">
        <v>4</v>
      </c>
      <c r="L436">
        <v>1</v>
      </c>
      <c r="M436" s="1">
        <v>1</v>
      </c>
      <c r="N436">
        <v>1</v>
      </c>
      <c r="O436" s="1">
        <v>1</v>
      </c>
      <c r="P436" s="1">
        <v>1</v>
      </c>
      <c r="Q436" s="36">
        <f t="shared" si="402"/>
        <v>63</v>
      </c>
      <c r="R436" s="36">
        <f t="shared" si="390"/>
        <v>21</v>
      </c>
      <c r="S436" s="36">
        <f t="shared" si="391"/>
        <v>3</v>
      </c>
      <c r="T436" s="36">
        <f t="shared" si="392"/>
        <v>0</v>
      </c>
      <c r="U436" s="36">
        <f t="shared" si="393"/>
        <v>0</v>
      </c>
      <c r="V436" s="36">
        <f t="shared" si="394"/>
        <v>408</v>
      </c>
      <c r="W436" s="45">
        <f t="shared" si="395"/>
        <v>87</v>
      </c>
      <c r="X436" s="50">
        <f t="shared" si="396"/>
        <v>4.6896551724137927</v>
      </c>
      <c r="Y436" s="46">
        <f t="shared" si="362"/>
        <v>9.6313912009512725E-2</v>
      </c>
      <c r="Z436" s="46">
        <f t="shared" si="363"/>
        <v>0.47562425683709814</v>
      </c>
      <c r="AA436" s="46">
        <f t="shared" si="364"/>
        <v>2.8549346016646835</v>
      </c>
      <c r="AB436" s="46">
        <f t="shared" si="365"/>
        <v>7.2342449464922689</v>
      </c>
      <c r="AC436" s="46">
        <f t="shared" si="366"/>
        <v>13.613555291319855</v>
      </c>
      <c r="AD436" s="46">
        <f t="shared" si="367"/>
        <v>6.0677764565993018</v>
      </c>
      <c r="AE436" s="46">
        <f t="shared" si="368"/>
        <v>9.9881093935790606</v>
      </c>
      <c r="AF436" s="46">
        <f t="shared" si="369"/>
        <v>8.5648038049940496</v>
      </c>
      <c r="AG436" s="46">
        <f t="shared" si="370"/>
        <v>0</v>
      </c>
      <c r="AH436" s="46">
        <f t="shared" si="403"/>
        <v>0</v>
      </c>
      <c r="AI436" s="46">
        <f t="shared" si="397"/>
        <v>0.2862870890136327</v>
      </c>
      <c r="AJ436" s="47">
        <f t="shared" si="404"/>
        <v>0.53505802396902025</v>
      </c>
      <c r="AK436" s="47">
        <f t="shared" si="405"/>
        <v>12.293383788609422</v>
      </c>
      <c r="AL436" s="47">
        <f t="shared" si="406"/>
        <v>-44.968939327331896</v>
      </c>
      <c r="AM436" s="47">
        <f t="shared" si="407"/>
        <v>-94.474120409308441</v>
      </c>
      <c r="AN436" s="47">
        <f t="shared" si="408"/>
        <v>0</v>
      </c>
      <c r="AO436" s="47">
        <f t="shared" si="409"/>
        <v>0</v>
      </c>
      <c r="AP436" s="47">
        <f t="shared" si="410"/>
        <v>1.1901504787961696E-2</v>
      </c>
      <c r="AQ436" s="47">
        <f t="shared" si="398"/>
        <v>-1.5132724770832682</v>
      </c>
      <c r="AR436" s="1">
        <f t="shared" si="411"/>
        <v>8</v>
      </c>
      <c r="AS436" s="1">
        <f t="shared" si="379"/>
        <v>3</v>
      </c>
      <c r="AT436" s="1">
        <f t="shared" si="380"/>
        <v>1</v>
      </c>
      <c r="AU436" s="1">
        <f t="shared" si="381"/>
        <v>1</v>
      </c>
      <c r="AV436" s="1">
        <f t="shared" si="382"/>
        <v>1</v>
      </c>
      <c r="AW436" s="27">
        <f t="shared" si="372"/>
        <v>14</v>
      </c>
      <c r="AX436" s="41">
        <f t="shared" si="399"/>
        <v>4.1428571428571432</v>
      </c>
      <c r="AY436" s="29">
        <f t="shared" si="373"/>
        <v>0.73469387755101978</v>
      </c>
      <c r="AZ436" s="29">
        <f t="shared" si="374"/>
        <v>2.0408163265306232E-2</v>
      </c>
      <c r="BA436" s="29">
        <f t="shared" si="375"/>
        <v>1.3061224489795926</v>
      </c>
      <c r="BB436" s="29">
        <f t="shared" si="376"/>
        <v>4.5918367346938789</v>
      </c>
      <c r="BC436" s="29">
        <f t="shared" si="377"/>
        <v>9.8775510204081662</v>
      </c>
      <c r="BD436" s="29">
        <f t="shared" si="378"/>
        <v>5.8775510204081582</v>
      </c>
      <c r="BE436" s="29">
        <f t="shared" si="378"/>
        <v>6.1224489795918699E-2</v>
      </c>
      <c r="BF436" s="29">
        <f t="shared" si="378"/>
        <v>1.3061224489795926</v>
      </c>
      <c r="BG436" s="29">
        <f t="shared" si="361"/>
        <v>4.5918367346938789</v>
      </c>
      <c r="BH436" s="29">
        <f t="shared" si="361"/>
        <v>9.8775510204081662</v>
      </c>
      <c r="BI436" s="29">
        <f t="shared" si="400"/>
        <v>1.6703296703296704</v>
      </c>
      <c r="BJ436" s="28">
        <f t="shared" si="383"/>
        <v>1.2924123453177281</v>
      </c>
      <c r="BK436" s="28">
        <f t="shared" si="384"/>
        <v>2.3337069773188706</v>
      </c>
      <c r="BL436" s="28">
        <f t="shared" si="385"/>
        <v>-4.051574613400854E-3</v>
      </c>
      <c r="BM436" s="28">
        <f t="shared" si="386"/>
        <v>-0.69146873402040754</v>
      </c>
      <c r="BN436" s="28">
        <f t="shared" si="387"/>
        <v>-4.5580214400759269</v>
      </c>
      <c r="BO436" s="28">
        <f t="shared" si="388"/>
        <v>-14.380388827830656</v>
      </c>
      <c r="BP436" s="28">
        <f t="shared" si="389"/>
        <v>8.9743589743589744E-2</v>
      </c>
      <c r="BQ436" s="28">
        <f t="shared" si="401"/>
        <v>-1.5525841691609057</v>
      </c>
    </row>
    <row r="437" spans="1:69" x14ac:dyDescent="0.2">
      <c r="A437" s="1" t="s">
        <v>1289</v>
      </c>
      <c r="B437" s="1" t="s">
        <v>1317</v>
      </c>
      <c r="C437" s="1" t="s">
        <v>505</v>
      </c>
      <c r="D437" s="2">
        <v>3076</v>
      </c>
      <c r="E437" s="4" t="s">
        <v>692</v>
      </c>
      <c r="F437" s="1" t="s">
        <v>1392</v>
      </c>
      <c r="G437" s="1">
        <v>2794</v>
      </c>
      <c r="H437">
        <v>401</v>
      </c>
      <c r="I437" s="1">
        <v>169</v>
      </c>
      <c r="J437">
        <v>34</v>
      </c>
      <c r="K437" s="1">
        <v>45</v>
      </c>
      <c r="L437">
        <v>14</v>
      </c>
      <c r="M437" s="1">
        <v>24</v>
      </c>
      <c r="N437">
        <v>15</v>
      </c>
      <c r="O437" s="1">
        <v>44</v>
      </c>
      <c r="P437" s="1">
        <v>16</v>
      </c>
      <c r="Q437" s="36">
        <f t="shared" si="402"/>
        <v>2393</v>
      </c>
      <c r="R437" s="36">
        <f t="shared" si="390"/>
        <v>135</v>
      </c>
      <c r="S437" s="36">
        <f t="shared" si="391"/>
        <v>31</v>
      </c>
      <c r="T437" s="36">
        <f t="shared" si="392"/>
        <v>9</v>
      </c>
      <c r="U437" s="36">
        <f t="shared" si="393"/>
        <v>28</v>
      </c>
      <c r="V437" s="36">
        <f t="shared" si="394"/>
        <v>12644</v>
      </c>
      <c r="W437" s="45">
        <f t="shared" si="395"/>
        <v>2596</v>
      </c>
      <c r="X437" s="50">
        <f t="shared" si="396"/>
        <v>4.8705701078582431</v>
      </c>
      <c r="Y437" s="46">
        <f t="shared" si="362"/>
        <v>1.6752096979826832E-2</v>
      </c>
      <c r="Z437" s="46">
        <f t="shared" si="363"/>
        <v>0.75789231269631296</v>
      </c>
      <c r="AA437" s="46">
        <f t="shared" si="364"/>
        <v>3.499032528412799</v>
      </c>
      <c r="AB437" s="46">
        <f t="shared" si="365"/>
        <v>8.2401727441292856</v>
      </c>
      <c r="AC437" s="46">
        <f t="shared" si="366"/>
        <v>14.981312959845772</v>
      </c>
      <c r="AD437" s="46">
        <f t="shared" si="367"/>
        <v>40.087768072725609</v>
      </c>
      <c r="AE437" s="46">
        <f t="shared" si="368"/>
        <v>102.31546221400225</v>
      </c>
      <c r="AF437" s="46">
        <f t="shared" si="369"/>
        <v>108.47000838079677</v>
      </c>
      <c r="AG437" s="46">
        <f t="shared" si="370"/>
        <v>74.161554697163567</v>
      </c>
      <c r="AH437" s="46">
        <f t="shared" si="403"/>
        <v>419.47676287568163</v>
      </c>
      <c r="AI437" s="46">
        <f t="shared" si="397"/>
        <v>0.28690233381131786</v>
      </c>
      <c r="AJ437" s="47">
        <f t="shared" si="404"/>
        <v>0.53563264819400047</v>
      </c>
      <c r="AK437" s="47">
        <f t="shared" si="405"/>
        <v>33.763335543672333</v>
      </c>
      <c r="AL437" s="47">
        <f t="shared" si="406"/>
        <v>-579.62071729656759</v>
      </c>
      <c r="AM437" s="47">
        <f t="shared" si="407"/>
        <v>-1320.3301545654783</v>
      </c>
      <c r="AN437" s="47">
        <f t="shared" si="408"/>
        <v>-1385.3064687220556</v>
      </c>
      <c r="AO437" s="47">
        <f t="shared" si="409"/>
        <v>-10565.297355552188</v>
      </c>
      <c r="AP437" s="47">
        <f t="shared" si="410"/>
        <v>3.8565356840968414E-4</v>
      </c>
      <c r="AQ437" s="47">
        <f t="shared" si="398"/>
        <v>-5.3284948921846373</v>
      </c>
      <c r="AR437" s="1">
        <f t="shared" si="411"/>
        <v>401</v>
      </c>
      <c r="AS437" s="1">
        <f t="shared" si="379"/>
        <v>34</v>
      </c>
      <c r="AT437" s="1">
        <f t="shared" si="380"/>
        <v>14</v>
      </c>
      <c r="AU437" s="1">
        <f t="shared" si="381"/>
        <v>15</v>
      </c>
      <c r="AV437" s="1">
        <f t="shared" si="382"/>
        <v>16</v>
      </c>
      <c r="AW437" s="27">
        <f t="shared" si="372"/>
        <v>480</v>
      </c>
      <c r="AX437" s="41">
        <f t="shared" si="399"/>
        <v>4.6437499999999998</v>
      </c>
      <c r="AY437" s="29">
        <f t="shared" si="373"/>
        <v>0.12691406250000012</v>
      </c>
      <c r="AZ437" s="29">
        <f t="shared" si="374"/>
        <v>0.41441406249999979</v>
      </c>
      <c r="BA437" s="29">
        <f t="shared" si="375"/>
        <v>2.7019140624999993</v>
      </c>
      <c r="BB437" s="29">
        <f t="shared" si="376"/>
        <v>6.989414062499999</v>
      </c>
      <c r="BC437" s="29">
        <f t="shared" si="377"/>
        <v>13.2769140625</v>
      </c>
      <c r="BD437" s="29">
        <f t="shared" si="378"/>
        <v>50.892539062500049</v>
      </c>
      <c r="BE437" s="29">
        <f t="shared" si="378"/>
        <v>14.090078124999993</v>
      </c>
      <c r="BF437" s="29">
        <f t="shared" si="378"/>
        <v>37.826796874999992</v>
      </c>
      <c r="BG437" s="29">
        <f t="shared" si="361"/>
        <v>104.84121093749998</v>
      </c>
      <c r="BH437" s="29">
        <f t="shared" si="361"/>
        <v>212.43062499999999</v>
      </c>
      <c r="BI437" s="29">
        <f t="shared" si="400"/>
        <v>0.87699634655532355</v>
      </c>
      <c r="BJ437" s="28">
        <f t="shared" si="383"/>
        <v>0.93648083085310585</v>
      </c>
      <c r="BK437" s="28">
        <f t="shared" si="384"/>
        <v>22.07558979253653</v>
      </c>
      <c r="BL437" s="28">
        <f t="shared" si="385"/>
        <v>-11.044192479035607</v>
      </c>
      <c r="BM437" s="28">
        <f t="shared" si="386"/>
        <v>-75.707456718575713</v>
      </c>
      <c r="BN437" s="28">
        <f t="shared" si="387"/>
        <v>-337.48598085169033</v>
      </c>
      <c r="BO437" s="28">
        <f t="shared" si="388"/>
        <v>-942.47322863066688</v>
      </c>
      <c r="BP437" s="28">
        <f t="shared" si="389"/>
        <v>2.0964177461762212E-3</v>
      </c>
      <c r="BQ437" s="28">
        <f t="shared" si="401"/>
        <v>-2.8189172398300473</v>
      </c>
    </row>
    <row r="438" spans="1:69" x14ac:dyDescent="0.2">
      <c r="A438" s="1" t="s">
        <v>1289</v>
      </c>
      <c r="B438" s="1" t="s">
        <v>1393</v>
      </c>
      <c r="C438" s="1" t="s">
        <v>30</v>
      </c>
      <c r="D438" s="2">
        <v>4350</v>
      </c>
      <c r="E438" s="4" t="s">
        <v>1394</v>
      </c>
      <c r="F438" s="1" t="s">
        <v>1395</v>
      </c>
      <c r="G438" s="1">
        <v>2749</v>
      </c>
      <c r="H438">
        <v>542</v>
      </c>
      <c r="I438" s="1">
        <v>878</v>
      </c>
      <c r="J438">
        <v>158</v>
      </c>
      <c r="K438" s="1">
        <v>254</v>
      </c>
      <c r="L438">
        <v>67</v>
      </c>
      <c r="M438" s="1">
        <v>136</v>
      </c>
      <c r="N438">
        <v>50</v>
      </c>
      <c r="O438" s="1">
        <v>333</v>
      </c>
      <c r="P438" s="1">
        <v>182</v>
      </c>
      <c r="Q438" s="36">
        <f t="shared" si="402"/>
        <v>2207</v>
      </c>
      <c r="R438" s="36">
        <f t="shared" si="390"/>
        <v>720</v>
      </c>
      <c r="S438" s="36">
        <f t="shared" si="391"/>
        <v>187</v>
      </c>
      <c r="T438" s="36">
        <f t="shared" si="392"/>
        <v>86</v>
      </c>
      <c r="U438" s="36">
        <f t="shared" si="393"/>
        <v>151</v>
      </c>
      <c r="V438" s="36">
        <f t="shared" si="394"/>
        <v>14799</v>
      </c>
      <c r="W438" s="45">
        <f t="shared" si="395"/>
        <v>3351</v>
      </c>
      <c r="X438" s="50">
        <f t="shared" si="396"/>
        <v>4.4162936436884515</v>
      </c>
      <c r="Y438" s="46">
        <f t="shared" si="362"/>
        <v>0.34071311039850449</v>
      </c>
      <c r="Z438" s="46">
        <f t="shared" si="363"/>
        <v>0.17330039777540737</v>
      </c>
      <c r="AA438" s="46">
        <f t="shared" si="364"/>
        <v>2.0058876851523104</v>
      </c>
      <c r="AB438" s="46">
        <f t="shared" si="365"/>
        <v>5.8384749725292133</v>
      </c>
      <c r="AC438" s="46">
        <f t="shared" si="366"/>
        <v>11.671062259906115</v>
      </c>
      <c r="AD438" s="46">
        <f t="shared" si="367"/>
        <v>751.95383464949941</v>
      </c>
      <c r="AE438" s="46">
        <f t="shared" si="368"/>
        <v>124.77628639829331</v>
      </c>
      <c r="AF438" s="46">
        <f t="shared" si="369"/>
        <v>375.10099712348205</v>
      </c>
      <c r="AG438" s="46">
        <f t="shared" si="370"/>
        <v>502.10884763751233</v>
      </c>
      <c r="AH438" s="46">
        <f t="shared" si="403"/>
        <v>1762.3304012458234</v>
      </c>
      <c r="AI438" s="46">
        <f t="shared" si="397"/>
        <v>1.049632945389436</v>
      </c>
      <c r="AJ438" s="47">
        <f t="shared" si="404"/>
        <v>1.0245159566299766</v>
      </c>
      <c r="AK438" s="47">
        <f t="shared" si="405"/>
        <v>408.15904065558794</v>
      </c>
      <c r="AL438" s="47">
        <f t="shared" si="406"/>
        <v>-48.303172450842453</v>
      </c>
      <c r="AM438" s="47">
        <f t="shared" si="407"/>
        <v>-494.02092459904594</v>
      </c>
      <c r="AN438" s="47">
        <f t="shared" si="408"/>
        <v>-1128.2137933932997</v>
      </c>
      <c r="AO438" s="47">
        <f t="shared" si="409"/>
        <v>-5598.6890240063913</v>
      </c>
      <c r="AP438" s="47">
        <f t="shared" si="410"/>
        <v>2.9868572931104404E-4</v>
      </c>
      <c r="AQ438" s="47">
        <f t="shared" si="398"/>
        <v>-2.0493030617367327</v>
      </c>
      <c r="AR438" s="1">
        <f t="shared" si="411"/>
        <v>542</v>
      </c>
      <c r="AS438" s="1">
        <f t="shared" si="379"/>
        <v>158</v>
      </c>
      <c r="AT438" s="1">
        <f t="shared" si="380"/>
        <v>67</v>
      </c>
      <c r="AU438" s="1">
        <f t="shared" si="381"/>
        <v>50</v>
      </c>
      <c r="AV438" s="1">
        <f t="shared" si="382"/>
        <v>182</v>
      </c>
      <c r="AW438" s="27">
        <f t="shared" si="372"/>
        <v>999</v>
      </c>
      <c r="AX438" s="41">
        <f t="shared" si="399"/>
        <v>3.8288288288288288</v>
      </c>
      <c r="AY438" s="29">
        <f t="shared" si="373"/>
        <v>1.3716419121824528</v>
      </c>
      <c r="AZ438" s="29">
        <f t="shared" si="374"/>
        <v>2.9299569840110389E-2</v>
      </c>
      <c r="BA438" s="29">
        <f t="shared" si="375"/>
        <v>0.686957227497768</v>
      </c>
      <c r="BB438" s="29">
        <f t="shared" si="376"/>
        <v>3.3446148851554254</v>
      </c>
      <c r="BC438" s="29">
        <f t="shared" si="377"/>
        <v>8.002272542813083</v>
      </c>
      <c r="BD438" s="29">
        <f t="shared" si="378"/>
        <v>743.42991640288938</v>
      </c>
      <c r="BE438" s="29">
        <f t="shared" si="378"/>
        <v>4.6293320347374411</v>
      </c>
      <c r="BF438" s="29">
        <f t="shared" si="378"/>
        <v>46.026134242350459</v>
      </c>
      <c r="BG438" s="29">
        <f t="shared" si="361"/>
        <v>167.23074425777128</v>
      </c>
      <c r="BH438" s="29">
        <f t="shared" si="361"/>
        <v>1456.413602791981</v>
      </c>
      <c r="BI438" s="29">
        <f t="shared" si="400"/>
        <v>2.4225748794887072</v>
      </c>
      <c r="BJ438" s="28">
        <f t="shared" si="383"/>
        <v>1.5564622961988854</v>
      </c>
      <c r="BK438" s="28">
        <f t="shared" si="384"/>
        <v>230.91098441505841</v>
      </c>
      <c r="BL438" s="28">
        <f t="shared" si="385"/>
        <v>0.21015181205859046</v>
      </c>
      <c r="BM438" s="28">
        <f t="shared" si="386"/>
        <v>-10.117041559823216</v>
      </c>
      <c r="BN438" s="28">
        <f t="shared" si="387"/>
        <v>-81.109806882847138</v>
      </c>
      <c r="BO438" s="28">
        <f t="shared" si="388"/>
        <v>-1092.6361912664654</v>
      </c>
      <c r="BP438" s="28">
        <f t="shared" si="389"/>
        <v>1.0040140461464555E-3</v>
      </c>
      <c r="BQ438" s="28">
        <f t="shared" si="401"/>
        <v>-0.95656625344825741</v>
      </c>
    </row>
    <row r="439" spans="1:69" x14ac:dyDescent="0.2">
      <c r="A439" s="1" t="s">
        <v>1289</v>
      </c>
      <c r="B439" s="1" t="s">
        <v>1355</v>
      </c>
      <c r="C439" s="1" t="s">
        <v>100</v>
      </c>
      <c r="D439" s="2" t="s">
        <v>286</v>
      </c>
      <c r="E439" s="4" t="s">
        <v>50</v>
      </c>
      <c r="F439" s="1" t="s">
        <v>1396</v>
      </c>
      <c r="G439" s="1">
        <v>4</v>
      </c>
      <c r="H439">
        <v>1</v>
      </c>
      <c r="I439" s="1">
        <v>2</v>
      </c>
      <c r="J439">
        <v>1</v>
      </c>
      <c r="K439" s="1">
        <v>1</v>
      </c>
      <c r="L439">
        <v>1</v>
      </c>
      <c r="M439" s="1">
        <v>1</v>
      </c>
      <c r="N439">
        <v>1</v>
      </c>
      <c r="O439" s="1">
        <v>1</v>
      </c>
      <c r="P439" s="1">
        <v>1</v>
      </c>
      <c r="Q439" s="36">
        <f t="shared" si="402"/>
        <v>3</v>
      </c>
      <c r="R439" s="36">
        <f t="shared" si="390"/>
        <v>1</v>
      </c>
      <c r="S439" s="36">
        <f t="shared" si="391"/>
        <v>0</v>
      </c>
      <c r="T439" s="36">
        <f t="shared" si="392"/>
        <v>0</v>
      </c>
      <c r="U439" s="36">
        <f t="shared" si="393"/>
        <v>0</v>
      </c>
      <c r="V439" s="36">
        <f t="shared" si="394"/>
        <v>19</v>
      </c>
      <c r="W439" s="45">
        <f t="shared" si="395"/>
        <v>4</v>
      </c>
      <c r="X439" s="50">
        <f t="shared" si="396"/>
        <v>4.75</v>
      </c>
      <c r="Y439" s="46">
        <f t="shared" si="362"/>
        <v>6.25E-2</v>
      </c>
      <c r="Z439" s="46">
        <f t="shared" si="363"/>
        <v>0.5625</v>
      </c>
      <c r="AA439" s="46">
        <f t="shared" si="364"/>
        <v>3.0625</v>
      </c>
      <c r="AB439" s="46">
        <f t="shared" si="365"/>
        <v>7.5625</v>
      </c>
      <c r="AC439" s="46">
        <f t="shared" si="366"/>
        <v>14.0625</v>
      </c>
      <c r="AD439" s="46">
        <f t="shared" si="367"/>
        <v>0.1875</v>
      </c>
      <c r="AE439" s="46">
        <f t="shared" si="368"/>
        <v>0.5625</v>
      </c>
      <c r="AF439" s="46">
        <f t="shared" si="369"/>
        <v>0</v>
      </c>
      <c r="AG439" s="46">
        <f t="shared" si="370"/>
        <v>0</v>
      </c>
      <c r="AH439" s="46">
        <f t="shared" si="403"/>
        <v>0</v>
      </c>
      <c r="AI439" s="46">
        <f t="shared" si="397"/>
        <v>0.25</v>
      </c>
      <c r="AJ439" s="47">
        <f t="shared" si="404"/>
        <v>0.5</v>
      </c>
      <c r="AK439" s="47">
        <f t="shared" si="405"/>
        <v>0.375</v>
      </c>
      <c r="AL439" s="47">
        <f t="shared" si="406"/>
        <v>-3.375</v>
      </c>
      <c r="AM439" s="47">
        <f t="shared" si="407"/>
        <v>0</v>
      </c>
      <c r="AN439" s="47">
        <f t="shared" si="408"/>
        <v>0</v>
      </c>
      <c r="AO439" s="47">
        <f t="shared" si="409"/>
        <v>0</v>
      </c>
      <c r="AP439" s="47">
        <f t="shared" si="410"/>
        <v>0.66666666666666663</v>
      </c>
      <c r="AQ439" s="47">
        <f t="shared" si="398"/>
        <v>-2</v>
      </c>
      <c r="AR439" s="1">
        <f t="shared" si="411"/>
        <v>1</v>
      </c>
      <c r="AS439" s="1">
        <f t="shared" si="379"/>
        <v>1</v>
      </c>
      <c r="AT439" s="1">
        <f t="shared" si="380"/>
        <v>1</v>
      </c>
      <c r="AU439" s="1">
        <f t="shared" si="381"/>
        <v>1</v>
      </c>
      <c r="AV439" s="1">
        <f t="shared" si="382"/>
        <v>1</v>
      </c>
      <c r="AW439" s="27">
        <f t="shared" si="372"/>
        <v>5</v>
      </c>
      <c r="AX439" s="41">
        <f t="shared" si="399"/>
        <v>3</v>
      </c>
      <c r="AY439" s="29">
        <f t="shared" si="373"/>
        <v>4</v>
      </c>
      <c r="AZ439" s="29">
        <f t="shared" si="374"/>
        <v>1</v>
      </c>
      <c r="BA439" s="29">
        <f t="shared" si="375"/>
        <v>0</v>
      </c>
      <c r="BB439" s="29">
        <f t="shared" si="376"/>
        <v>1</v>
      </c>
      <c r="BC439" s="29">
        <f t="shared" si="377"/>
        <v>4</v>
      </c>
      <c r="BD439" s="29">
        <f t="shared" si="378"/>
        <v>4</v>
      </c>
      <c r="BE439" s="29">
        <f t="shared" si="378"/>
        <v>1</v>
      </c>
      <c r="BF439" s="29">
        <f t="shared" si="378"/>
        <v>0</v>
      </c>
      <c r="BG439" s="29">
        <f t="shared" si="361"/>
        <v>1</v>
      </c>
      <c r="BH439" s="29">
        <f t="shared" si="361"/>
        <v>4</v>
      </c>
      <c r="BI439" s="29">
        <f t="shared" si="400"/>
        <v>2.5</v>
      </c>
      <c r="BJ439" s="28">
        <f t="shared" si="383"/>
        <v>1.5811388300841898</v>
      </c>
      <c r="BK439" s="28">
        <f t="shared" si="384"/>
        <v>2.0238577025077631</v>
      </c>
      <c r="BL439" s="28">
        <f t="shared" si="385"/>
        <v>0.25298221281347039</v>
      </c>
      <c r="BM439" s="28">
        <f t="shared" si="386"/>
        <v>0</v>
      </c>
      <c r="BN439" s="28">
        <f t="shared" si="387"/>
        <v>-0.25298221281347039</v>
      </c>
      <c r="BO439" s="28">
        <f t="shared" si="388"/>
        <v>-2.0238577025077631</v>
      </c>
      <c r="BP439" s="28">
        <f t="shared" si="389"/>
        <v>0.41666666666666669</v>
      </c>
      <c r="BQ439" s="28">
        <f t="shared" si="401"/>
        <v>0</v>
      </c>
    </row>
    <row r="440" spans="1:69" x14ac:dyDescent="0.2">
      <c r="A440" s="1" t="s">
        <v>1289</v>
      </c>
      <c r="B440" s="1" t="s">
        <v>1397</v>
      </c>
      <c r="C440" s="1" t="s">
        <v>56</v>
      </c>
      <c r="D440" s="2" t="s">
        <v>326</v>
      </c>
      <c r="E440" s="4" t="s">
        <v>1398</v>
      </c>
      <c r="F440" s="1" t="s">
        <v>1399</v>
      </c>
      <c r="G440" s="1">
        <v>6</v>
      </c>
      <c r="H440">
        <v>2</v>
      </c>
      <c r="I440" s="1">
        <v>6</v>
      </c>
      <c r="J440">
        <v>2</v>
      </c>
      <c r="K440" s="1">
        <v>6</v>
      </c>
      <c r="L440">
        <v>2</v>
      </c>
      <c r="M440" s="1">
        <v>6</v>
      </c>
      <c r="N440">
        <v>2</v>
      </c>
      <c r="O440" s="1">
        <v>6</v>
      </c>
      <c r="P440" s="1">
        <v>2</v>
      </c>
      <c r="Q440" s="36">
        <f t="shared" si="402"/>
        <v>4</v>
      </c>
      <c r="R440" s="36">
        <f t="shared" si="390"/>
        <v>4</v>
      </c>
      <c r="S440" s="36">
        <f t="shared" si="391"/>
        <v>4</v>
      </c>
      <c r="T440" s="36">
        <f t="shared" si="392"/>
        <v>4</v>
      </c>
      <c r="U440" s="36">
        <f t="shared" si="393"/>
        <v>4</v>
      </c>
      <c r="V440" s="36">
        <f t="shared" si="394"/>
        <v>60</v>
      </c>
      <c r="W440" s="45">
        <f t="shared" si="395"/>
        <v>20</v>
      </c>
      <c r="X440" s="50">
        <f t="shared" si="396"/>
        <v>3</v>
      </c>
      <c r="Y440" s="46">
        <f t="shared" si="362"/>
        <v>4</v>
      </c>
      <c r="Z440" s="46">
        <f t="shared" si="363"/>
        <v>1</v>
      </c>
      <c r="AA440" s="46">
        <f t="shared" si="364"/>
        <v>0</v>
      </c>
      <c r="AB440" s="46">
        <f t="shared" si="365"/>
        <v>1</v>
      </c>
      <c r="AC440" s="46">
        <f t="shared" si="366"/>
        <v>4</v>
      </c>
      <c r="AD440" s="46">
        <f t="shared" si="367"/>
        <v>16</v>
      </c>
      <c r="AE440" s="46">
        <f t="shared" si="368"/>
        <v>4</v>
      </c>
      <c r="AF440" s="46">
        <f t="shared" si="369"/>
        <v>0</v>
      </c>
      <c r="AG440" s="46">
        <f t="shared" si="370"/>
        <v>4</v>
      </c>
      <c r="AH440" s="46">
        <f t="shared" si="403"/>
        <v>16</v>
      </c>
      <c r="AI440" s="46">
        <f t="shared" si="397"/>
        <v>2.1052631578947367</v>
      </c>
      <c r="AJ440" s="47">
        <f t="shared" si="404"/>
        <v>1.4509525002200232</v>
      </c>
      <c r="AK440" s="47">
        <f t="shared" si="405"/>
        <v>10.475877051588572</v>
      </c>
      <c r="AL440" s="47">
        <f t="shared" si="406"/>
        <v>1.3094846314485715</v>
      </c>
      <c r="AM440" s="47">
        <f t="shared" si="407"/>
        <v>0</v>
      </c>
      <c r="AN440" s="47">
        <f t="shared" si="408"/>
        <v>-1.3094846314485715</v>
      </c>
      <c r="AO440" s="47">
        <f t="shared" si="409"/>
        <v>-10.475877051588572</v>
      </c>
      <c r="AP440" s="47">
        <f t="shared" si="410"/>
        <v>5.8479532163742687E-2</v>
      </c>
      <c r="AQ440" s="47">
        <f t="shared" si="398"/>
        <v>0</v>
      </c>
      <c r="AR440" s="1">
        <f t="shared" si="411"/>
        <v>2</v>
      </c>
      <c r="AS440" s="1">
        <f t="shared" si="379"/>
        <v>2</v>
      </c>
      <c r="AT440" s="1">
        <f t="shared" si="380"/>
        <v>2</v>
      </c>
      <c r="AU440" s="1">
        <f t="shared" si="381"/>
        <v>2</v>
      </c>
      <c r="AV440" s="1">
        <f t="shared" si="382"/>
        <v>2</v>
      </c>
      <c r="AW440" s="27">
        <f t="shared" si="372"/>
        <v>10</v>
      </c>
      <c r="AX440" s="41">
        <f t="shared" si="399"/>
        <v>3</v>
      </c>
      <c r="AY440" s="29">
        <f t="shared" si="373"/>
        <v>4</v>
      </c>
      <c r="AZ440" s="29">
        <f t="shared" si="374"/>
        <v>1</v>
      </c>
      <c r="BA440" s="29">
        <f t="shared" si="375"/>
        <v>0</v>
      </c>
      <c r="BB440" s="29">
        <f t="shared" si="376"/>
        <v>1</v>
      </c>
      <c r="BC440" s="29">
        <f t="shared" si="377"/>
        <v>4</v>
      </c>
      <c r="BD440" s="29">
        <f t="shared" si="378"/>
        <v>8</v>
      </c>
      <c r="BE440" s="29">
        <f t="shared" si="378"/>
        <v>2</v>
      </c>
      <c r="BF440" s="29">
        <f t="shared" si="378"/>
        <v>0</v>
      </c>
      <c r="BG440" s="29">
        <f t="shared" si="361"/>
        <v>2</v>
      </c>
      <c r="BH440" s="29">
        <f t="shared" si="361"/>
        <v>8</v>
      </c>
      <c r="BI440" s="29">
        <f t="shared" si="400"/>
        <v>2.2222222222222223</v>
      </c>
      <c r="BJ440" s="28">
        <f t="shared" si="383"/>
        <v>1.4907119849998598</v>
      </c>
      <c r="BK440" s="28">
        <f t="shared" si="384"/>
        <v>4.8299068313995459</v>
      </c>
      <c r="BL440" s="28">
        <f t="shared" si="385"/>
        <v>0.60373835392494324</v>
      </c>
      <c r="BM440" s="28">
        <f t="shared" si="386"/>
        <v>0</v>
      </c>
      <c r="BN440" s="28">
        <f t="shared" si="387"/>
        <v>-0.60373835392494324</v>
      </c>
      <c r="BO440" s="28">
        <f t="shared" si="388"/>
        <v>-4.8299068313995459</v>
      </c>
      <c r="BP440" s="28">
        <f t="shared" si="389"/>
        <v>0.1388888888888889</v>
      </c>
      <c r="BQ440" s="28">
        <f t="shared" si="401"/>
        <v>0</v>
      </c>
    </row>
    <row r="441" spans="1:69" x14ac:dyDescent="0.2">
      <c r="A441" s="1" t="s">
        <v>1289</v>
      </c>
      <c r="B441" s="1" t="s">
        <v>1400</v>
      </c>
      <c r="C441" s="1" t="s">
        <v>30</v>
      </c>
      <c r="D441" s="2" t="s">
        <v>179</v>
      </c>
      <c r="E441" s="4" t="s">
        <v>1401</v>
      </c>
      <c r="F441" s="1" t="s">
        <v>1402</v>
      </c>
      <c r="G441" s="1">
        <v>13</v>
      </c>
      <c r="H441">
        <v>1</v>
      </c>
      <c r="I441" s="1">
        <v>2</v>
      </c>
      <c r="J441">
        <v>0</v>
      </c>
      <c r="K441" s="1">
        <v>3</v>
      </c>
      <c r="L441">
        <v>1</v>
      </c>
      <c r="M441" s="1">
        <v>1</v>
      </c>
      <c r="N441">
        <v>1</v>
      </c>
      <c r="O441" s="1">
        <v>1</v>
      </c>
      <c r="P441" s="1">
        <v>1</v>
      </c>
      <c r="Q441" s="36">
        <f t="shared" si="402"/>
        <v>12</v>
      </c>
      <c r="R441" s="36">
        <f t="shared" si="390"/>
        <v>2</v>
      </c>
      <c r="S441" s="36">
        <f t="shared" si="391"/>
        <v>2</v>
      </c>
      <c r="T441" s="36">
        <f t="shared" si="392"/>
        <v>0</v>
      </c>
      <c r="U441" s="36">
        <f t="shared" si="393"/>
        <v>0</v>
      </c>
      <c r="V441" s="36">
        <f t="shared" si="394"/>
        <v>74</v>
      </c>
      <c r="W441" s="45">
        <f t="shared" si="395"/>
        <v>16</v>
      </c>
      <c r="X441" s="50">
        <f t="shared" si="396"/>
        <v>4.625</v>
      </c>
      <c r="Y441" s="46">
        <f t="shared" si="362"/>
        <v>0.140625</v>
      </c>
      <c r="Z441" s="46">
        <f t="shared" si="363"/>
        <v>0.390625</v>
      </c>
      <c r="AA441" s="46">
        <f t="shared" si="364"/>
        <v>2.640625</v>
      </c>
      <c r="AB441" s="46">
        <f t="shared" si="365"/>
        <v>6.890625</v>
      </c>
      <c r="AC441" s="46">
        <f t="shared" si="366"/>
        <v>13.140625</v>
      </c>
      <c r="AD441" s="46">
        <f t="shared" si="367"/>
        <v>1.6875</v>
      </c>
      <c r="AE441" s="46">
        <f t="shared" si="368"/>
        <v>0.78125</v>
      </c>
      <c r="AF441" s="46">
        <f t="shared" si="369"/>
        <v>5.28125</v>
      </c>
      <c r="AG441" s="46">
        <f t="shared" si="370"/>
        <v>0</v>
      </c>
      <c r="AH441" s="46">
        <f t="shared" si="403"/>
        <v>0</v>
      </c>
      <c r="AI441" s="46">
        <f t="shared" si="397"/>
        <v>0.51666666666666672</v>
      </c>
      <c r="AJ441" s="47">
        <f t="shared" si="404"/>
        <v>0.7187952884282609</v>
      </c>
      <c r="AK441" s="47">
        <f t="shared" si="405"/>
        <v>1.7039599546832784</v>
      </c>
      <c r="AL441" s="47">
        <f t="shared" si="406"/>
        <v>-1.3147839156506782</v>
      </c>
      <c r="AM441" s="47">
        <f t="shared" si="407"/>
        <v>-23.108642101476327</v>
      </c>
      <c r="AN441" s="47">
        <f t="shared" si="408"/>
        <v>0</v>
      </c>
      <c r="AO441" s="47">
        <f t="shared" si="409"/>
        <v>0</v>
      </c>
      <c r="AP441" s="47">
        <f t="shared" si="410"/>
        <v>7.6190476190476197E-2</v>
      </c>
      <c r="AQ441" s="47">
        <f t="shared" si="398"/>
        <v>-1.731006938090951</v>
      </c>
      <c r="AR441" s="1">
        <f t="shared" si="411"/>
        <v>1</v>
      </c>
      <c r="AS441" s="1">
        <f t="shared" si="379"/>
        <v>0</v>
      </c>
      <c r="AT441" s="1">
        <f t="shared" si="380"/>
        <v>1</v>
      </c>
      <c r="AU441" s="1">
        <f t="shared" si="381"/>
        <v>1</v>
      </c>
      <c r="AV441" s="1">
        <f t="shared" si="382"/>
        <v>1</v>
      </c>
      <c r="AW441" s="27">
        <f t="shared" si="372"/>
        <v>4</v>
      </c>
      <c r="AX441" s="41">
        <f t="shared" si="399"/>
        <v>2.75</v>
      </c>
      <c r="AY441" s="29">
        <f t="shared" si="373"/>
        <v>5.0625</v>
      </c>
      <c r="AZ441" s="29">
        <f t="shared" si="374"/>
        <v>1.5625</v>
      </c>
      <c r="BA441" s="29">
        <f t="shared" si="375"/>
        <v>6.25E-2</v>
      </c>
      <c r="BB441" s="29">
        <f t="shared" si="376"/>
        <v>0.5625</v>
      </c>
      <c r="BC441" s="29">
        <f t="shared" si="377"/>
        <v>3.0625</v>
      </c>
      <c r="BD441" s="29">
        <f t="shared" si="378"/>
        <v>5.0625</v>
      </c>
      <c r="BE441" s="29">
        <f t="shared" si="378"/>
        <v>0</v>
      </c>
      <c r="BF441" s="29">
        <f t="shared" si="378"/>
        <v>6.25E-2</v>
      </c>
      <c r="BG441" s="29">
        <f t="shared" si="378"/>
        <v>0.5625</v>
      </c>
      <c r="BH441" s="29">
        <f t="shared" si="378"/>
        <v>3.0625</v>
      </c>
      <c r="BI441" s="29">
        <f t="shared" si="400"/>
        <v>2.9166666666666665</v>
      </c>
      <c r="BJ441" s="28">
        <f t="shared" si="383"/>
        <v>1.707825127659933</v>
      </c>
      <c r="BK441" s="28">
        <f t="shared" si="384"/>
        <v>2.2867429923626168</v>
      </c>
      <c r="BL441" s="28">
        <f t="shared" si="385"/>
        <v>0</v>
      </c>
      <c r="BM441" s="28">
        <f t="shared" si="386"/>
        <v>3.1368216630488573E-3</v>
      </c>
      <c r="BN441" s="28">
        <f t="shared" si="387"/>
        <v>-8.4694184902319128E-2</v>
      </c>
      <c r="BO441" s="28">
        <f t="shared" si="388"/>
        <v>-1.0759298304257583</v>
      </c>
      <c r="BP441" s="28">
        <f t="shared" si="389"/>
        <v>0.66666666666666663</v>
      </c>
      <c r="BQ441" s="28">
        <f t="shared" si="401"/>
        <v>0.75283719913172542</v>
      </c>
    </row>
    <row r="442" spans="1:69" x14ac:dyDescent="0.2">
      <c r="A442" s="1" t="s">
        <v>1289</v>
      </c>
      <c r="B442" s="1" t="s">
        <v>1403</v>
      </c>
      <c r="C442" s="1" t="s">
        <v>81</v>
      </c>
      <c r="D442" s="2" t="s">
        <v>1404</v>
      </c>
      <c r="E442" s="4" t="s">
        <v>380</v>
      </c>
      <c r="F442" s="1" t="s">
        <v>1405</v>
      </c>
      <c r="G442" s="1">
        <v>30</v>
      </c>
      <c r="H442">
        <v>3</v>
      </c>
      <c r="I442" s="1">
        <v>11</v>
      </c>
      <c r="J442">
        <v>2</v>
      </c>
      <c r="K442" s="1">
        <v>5</v>
      </c>
      <c r="L442">
        <v>3</v>
      </c>
      <c r="M442" s="1">
        <v>1</v>
      </c>
      <c r="N442">
        <v>1</v>
      </c>
      <c r="O442" s="1">
        <v>5</v>
      </c>
      <c r="P442" s="1">
        <v>4</v>
      </c>
      <c r="Q442" s="36">
        <f t="shared" si="402"/>
        <v>27</v>
      </c>
      <c r="R442" s="36">
        <f t="shared" si="390"/>
        <v>9</v>
      </c>
      <c r="S442" s="36">
        <f t="shared" si="391"/>
        <v>2</v>
      </c>
      <c r="T442" s="36">
        <f t="shared" si="392"/>
        <v>0</v>
      </c>
      <c r="U442" s="36">
        <f t="shared" si="393"/>
        <v>1</v>
      </c>
      <c r="V442" s="36">
        <f t="shared" si="394"/>
        <v>178</v>
      </c>
      <c r="W442" s="45">
        <f t="shared" si="395"/>
        <v>39</v>
      </c>
      <c r="X442" s="50">
        <f t="shared" si="396"/>
        <v>4.5641025641025639</v>
      </c>
      <c r="Y442" s="46">
        <f t="shared" ref="Y442:Y505" si="412">(5-X442)*(5-X442)</f>
        <v>0.19000657462195944</v>
      </c>
      <c r="Z442" s="46">
        <f t="shared" ref="Z442:Z505" si="413">(4-X442)*(4-X442)</f>
        <v>0.31821170282708716</v>
      </c>
      <c r="AA442" s="46">
        <f t="shared" ref="AA442:AA505" si="414">(3-X442)*(3-X442)</f>
        <v>2.4464168310322147</v>
      </c>
      <c r="AB442" s="46">
        <f t="shared" ref="AB442:AB505" si="415">(2-X442)*(2-X442)</f>
        <v>6.5746219592373425</v>
      </c>
      <c r="AC442" s="46">
        <f t="shared" ref="AC442:AC505" si="416">(1-X442)*(1-X442)</f>
        <v>12.70282708744247</v>
      </c>
      <c r="AD442" s="46">
        <f t="shared" ref="AD442:AD505" si="417">Q442*Y442</f>
        <v>5.130177514792905</v>
      </c>
      <c r="AE442" s="46">
        <f t="shared" ref="AE442:AE505" si="418">R442*Z442</f>
        <v>2.8639053254437843</v>
      </c>
      <c r="AF442" s="46">
        <f t="shared" ref="AF442:AF505" si="419">S442*AA442</f>
        <v>4.8928336620644295</v>
      </c>
      <c r="AG442" s="46">
        <f t="shared" ref="AG442:AG505" si="420">T442*AB442</f>
        <v>0</v>
      </c>
      <c r="AH442" s="46">
        <f t="shared" ref="AH442:AH505" si="421">U442*AC442</f>
        <v>12.70282708744247</v>
      </c>
      <c r="AI442" s="46">
        <f t="shared" si="397"/>
        <v>0.67341430499325239</v>
      </c>
      <c r="AJ442" s="47">
        <f t="shared" si="404"/>
        <v>0.82061824558880747</v>
      </c>
      <c r="AK442" s="47">
        <f t="shared" si="405"/>
        <v>4.0466272407424153</v>
      </c>
      <c r="AL442" s="47">
        <f t="shared" si="406"/>
        <v>-2.923433534122065</v>
      </c>
      <c r="AM442" s="47">
        <f t="shared" si="407"/>
        <v>-13.848482072972722</v>
      </c>
      <c r="AN442" s="47">
        <f t="shared" si="408"/>
        <v>0</v>
      </c>
      <c r="AO442" s="47">
        <f t="shared" si="409"/>
        <v>-81.927003970233073</v>
      </c>
      <c r="AP442" s="47">
        <f t="shared" si="410"/>
        <v>2.7738264580369845E-2</v>
      </c>
      <c r="AQ442" s="47">
        <f t="shared" si="398"/>
        <v>-2.62549032797072</v>
      </c>
      <c r="AR442" s="1">
        <f t="shared" si="411"/>
        <v>3</v>
      </c>
      <c r="AS442" s="1">
        <f t="shared" si="379"/>
        <v>2</v>
      </c>
      <c r="AT442" s="1">
        <f t="shared" si="380"/>
        <v>3</v>
      </c>
      <c r="AU442" s="1">
        <f t="shared" si="381"/>
        <v>1</v>
      </c>
      <c r="AV442" s="1">
        <f t="shared" si="382"/>
        <v>4</v>
      </c>
      <c r="AW442" s="27">
        <f t="shared" ref="AW442:AW505" si="422">AR442+AS442+AT442+AU442+AV442</f>
        <v>13</v>
      </c>
      <c r="AX442" s="41">
        <f t="shared" si="399"/>
        <v>2.9230769230769229</v>
      </c>
      <c r="AY442" s="29">
        <f t="shared" ref="AY442:AY505" si="423">(5-AX442)*(5-AX442)</f>
        <v>4.3136094674556222</v>
      </c>
      <c r="AZ442" s="29">
        <f t="shared" ref="AZ442:AZ505" si="424">(4-AX442)*(4-AX442)</f>
        <v>1.1597633136094678</v>
      </c>
      <c r="BA442" s="29">
        <f t="shared" ref="BA442:BA505" si="425">(3-AX442)*(3-AX442)</f>
        <v>5.9171597633136353E-3</v>
      </c>
      <c r="BB442" s="29">
        <f t="shared" ref="BB442:BB505" si="426">(2-AX442)*(2-AX442)</f>
        <v>0.85207100591715945</v>
      </c>
      <c r="BC442" s="29">
        <f t="shared" ref="BC442:BC505" si="427">(1-AX442)*(1-AX442)</f>
        <v>3.698224852071005</v>
      </c>
      <c r="BD442" s="29">
        <f t="shared" ref="BD442:BG505" si="428">AR442*AY442</f>
        <v>12.940828402366867</v>
      </c>
      <c r="BE442" s="29">
        <f t="shared" si="428"/>
        <v>2.3195266272189357</v>
      </c>
      <c r="BF442" s="29">
        <f t="shared" si="428"/>
        <v>1.7751479289940905E-2</v>
      </c>
      <c r="BG442" s="29">
        <f t="shared" si="428"/>
        <v>0.85207100591715945</v>
      </c>
      <c r="BH442" s="29">
        <f t="shared" ref="BH442:BH505" si="429">AV442*BC442</f>
        <v>14.79289940828402</v>
      </c>
      <c r="BI442" s="29">
        <f t="shared" si="400"/>
        <v>2.5769230769230771</v>
      </c>
      <c r="BJ442" s="28">
        <f t="shared" si="383"/>
        <v>1.6052797503622467</v>
      </c>
      <c r="BK442" s="28">
        <f t="shared" si="384"/>
        <v>6.497260926993528</v>
      </c>
      <c r="BL442" s="28">
        <f t="shared" si="385"/>
        <v>0.60385388350929714</v>
      </c>
      <c r="BM442" s="28">
        <f t="shared" si="386"/>
        <v>3.3009505293875768E-4</v>
      </c>
      <c r="BN442" s="28">
        <f t="shared" si="387"/>
        <v>-0.19013475049272308</v>
      </c>
      <c r="BO442" s="28">
        <f t="shared" si="388"/>
        <v>-6.8769802695574045</v>
      </c>
      <c r="BP442" s="28">
        <f t="shared" si="389"/>
        <v>9.8484848484848481E-2</v>
      </c>
      <c r="BQ442" s="28">
        <f t="shared" si="401"/>
        <v>3.3809735725247995E-3</v>
      </c>
    </row>
    <row r="443" spans="1:69" x14ac:dyDescent="0.2">
      <c r="A443" s="1" t="s">
        <v>1289</v>
      </c>
      <c r="B443" s="1" t="s">
        <v>1406</v>
      </c>
      <c r="C443" s="1" t="s">
        <v>49</v>
      </c>
      <c r="D443" s="2" t="s">
        <v>1315</v>
      </c>
      <c r="E443" s="4" t="s">
        <v>1407</v>
      </c>
      <c r="F443" s="1" t="s">
        <v>1408</v>
      </c>
      <c r="G443" s="1">
        <v>196</v>
      </c>
      <c r="H443">
        <v>44</v>
      </c>
      <c r="I443" s="1">
        <v>39</v>
      </c>
      <c r="J443">
        <v>12</v>
      </c>
      <c r="K443" s="1">
        <v>12</v>
      </c>
      <c r="L443">
        <v>3</v>
      </c>
      <c r="M443" s="1">
        <v>3</v>
      </c>
      <c r="N443">
        <v>0</v>
      </c>
      <c r="O443" s="1">
        <v>10</v>
      </c>
      <c r="P443" s="1">
        <v>6</v>
      </c>
      <c r="Q443" s="36">
        <f t="shared" si="402"/>
        <v>152</v>
      </c>
      <c r="R443" s="36">
        <f t="shared" si="390"/>
        <v>27</v>
      </c>
      <c r="S443" s="36">
        <f t="shared" si="391"/>
        <v>9</v>
      </c>
      <c r="T443" s="36">
        <f t="shared" si="392"/>
        <v>3</v>
      </c>
      <c r="U443" s="36">
        <f t="shared" si="393"/>
        <v>4</v>
      </c>
      <c r="V443" s="36">
        <f t="shared" si="394"/>
        <v>905</v>
      </c>
      <c r="W443" s="45">
        <f t="shared" si="395"/>
        <v>195</v>
      </c>
      <c r="X443" s="50">
        <f t="shared" si="396"/>
        <v>4.6410256410256414</v>
      </c>
      <c r="Y443" s="46">
        <f t="shared" si="412"/>
        <v>0.12886259040105166</v>
      </c>
      <c r="Z443" s="46">
        <f t="shared" si="413"/>
        <v>0.41091387245233446</v>
      </c>
      <c r="AA443" s="46">
        <f t="shared" si="414"/>
        <v>2.6929651545036175</v>
      </c>
      <c r="AB443" s="46">
        <f t="shared" si="415"/>
        <v>6.9750164365548999</v>
      </c>
      <c r="AC443" s="46">
        <f t="shared" si="416"/>
        <v>13.257067718606184</v>
      </c>
      <c r="AD443" s="46">
        <f t="shared" si="417"/>
        <v>19.587113740959854</v>
      </c>
      <c r="AE443" s="46">
        <f t="shared" si="418"/>
        <v>11.094674556213031</v>
      </c>
      <c r="AF443" s="46">
        <f t="shared" si="419"/>
        <v>24.236686390532558</v>
      </c>
      <c r="AG443" s="46">
        <f t="shared" si="420"/>
        <v>20.925049309664701</v>
      </c>
      <c r="AH443" s="46">
        <f t="shared" si="421"/>
        <v>53.028270874424734</v>
      </c>
      <c r="AI443" s="46">
        <f t="shared" si="397"/>
        <v>0.6642876024319323</v>
      </c>
      <c r="AJ443" s="47">
        <f t="shared" si="404"/>
        <v>0.81503840549506146</v>
      </c>
      <c r="AK443" s="47">
        <f t="shared" si="405"/>
        <v>12.986725260444635</v>
      </c>
      <c r="AL443" s="47">
        <f t="shared" si="406"/>
        <v>-13.135776429075174</v>
      </c>
      <c r="AM443" s="47">
        <f t="shared" si="407"/>
        <v>-73.460586159434229</v>
      </c>
      <c r="AN443" s="47">
        <f t="shared" si="408"/>
        <v>-102.07159160898853</v>
      </c>
      <c r="AO443" s="47">
        <f t="shared" si="409"/>
        <v>-356.61284522717631</v>
      </c>
      <c r="AP443" s="47">
        <f t="shared" si="410"/>
        <v>5.2080551252604024E-3</v>
      </c>
      <c r="AQ443" s="47">
        <f t="shared" si="398"/>
        <v>-2.7722168810967571</v>
      </c>
      <c r="AR443" s="1">
        <f t="shared" si="411"/>
        <v>44</v>
      </c>
      <c r="AS443" s="1">
        <f t="shared" si="379"/>
        <v>12</v>
      </c>
      <c r="AT443" s="1">
        <f t="shared" si="380"/>
        <v>3</v>
      </c>
      <c r="AU443" s="1">
        <f t="shared" si="381"/>
        <v>0</v>
      </c>
      <c r="AV443" s="1">
        <f t="shared" si="382"/>
        <v>6</v>
      </c>
      <c r="AW443" s="27">
        <f t="shared" si="422"/>
        <v>65</v>
      </c>
      <c r="AX443" s="41">
        <f t="shared" si="399"/>
        <v>4.3538461538461535</v>
      </c>
      <c r="AY443" s="29">
        <f t="shared" si="423"/>
        <v>0.41751479289940874</v>
      </c>
      <c r="AZ443" s="29">
        <f t="shared" si="424"/>
        <v>0.12520710059171572</v>
      </c>
      <c r="BA443" s="29">
        <f t="shared" si="425"/>
        <v>1.8328994082840226</v>
      </c>
      <c r="BB443" s="29">
        <f t="shared" si="426"/>
        <v>5.5405917159763298</v>
      </c>
      <c r="BC443" s="29">
        <f t="shared" si="427"/>
        <v>11.248284023668637</v>
      </c>
      <c r="BD443" s="29">
        <f t="shared" si="428"/>
        <v>18.370650887573984</v>
      </c>
      <c r="BE443" s="29">
        <f t="shared" si="428"/>
        <v>1.5024852071005887</v>
      </c>
      <c r="BF443" s="29">
        <f t="shared" si="428"/>
        <v>5.4986982248520677</v>
      </c>
      <c r="BG443" s="29">
        <f t="shared" si="428"/>
        <v>0</v>
      </c>
      <c r="BH443" s="29">
        <f t="shared" si="429"/>
        <v>67.489704142011817</v>
      </c>
      <c r="BI443" s="29">
        <f t="shared" si="400"/>
        <v>1.4509615384615384</v>
      </c>
      <c r="BJ443" s="28">
        <f t="shared" si="383"/>
        <v>1.204558648826008</v>
      </c>
      <c r="BK443" s="28">
        <f t="shared" si="384"/>
        <v>6.7916708005788013</v>
      </c>
      <c r="BL443" s="28">
        <f t="shared" si="385"/>
        <v>-0.30418712868717018</v>
      </c>
      <c r="BM443" s="28">
        <f t="shared" si="386"/>
        <v>-4.2593698315259223</v>
      </c>
      <c r="BN443" s="28">
        <f t="shared" si="387"/>
        <v>0</v>
      </c>
      <c r="BO443" s="28">
        <f t="shared" si="388"/>
        <v>-129.50806380426349</v>
      </c>
      <c r="BP443" s="28">
        <f t="shared" si="389"/>
        <v>1.6121031746031748E-2</v>
      </c>
      <c r="BQ443" s="28">
        <f t="shared" si="401"/>
        <v>-2.0518841140013286</v>
      </c>
    </row>
    <row r="444" spans="1:69" x14ac:dyDescent="0.2">
      <c r="A444" s="1" t="s">
        <v>1289</v>
      </c>
      <c r="B444" s="1" t="s">
        <v>1409</v>
      </c>
      <c r="C444" s="1" t="s">
        <v>34</v>
      </c>
      <c r="D444" s="2" t="s">
        <v>1410</v>
      </c>
      <c r="E444" s="4" t="s">
        <v>1411</v>
      </c>
      <c r="F444" s="1" t="s">
        <v>1412</v>
      </c>
      <c r="G444" s="1">
        <v>35</v>
      </c>
      <c r="H444">
        <v>12</v>
      </c>
      <c r="I444" s="1">
        <v>10</v>
      </c>
      <c r="J444">
        <v>3</v>
      </c>
      <c r="K444" s="1">
        <v>3</v>
      </c>
      <c r="L444">
        <v>0</v>
      </c>
      <c r="M444" s="1">
        <v>1</v>
      </c>
      <c r="N444">
        <v>0</v>
      </c>
      <c r="O444" s="1">
        <v>1</v>
      </c>
      <c r="P444" s="1">
        <v>0</v>
      </c>
      <c r="Q444" s="36">
        <f t="shared" si="402"/>
        <v>23</v>
      </c>
      <c r="R444" s="36">
        <f t="shared" si="390"/>
        <v>7</v>
      </c>
      <c r="S444" s="36">
        <f t="shared" si="391"/>
        <v>3</v>
      </c>
      <c r="T444" s="36">
        <f t="shared" si="392"/>
        <v>1</v>
      </c>
      <c r="U444" s="36">
        <f t="shared" si="393"/>
        <v>1</v>
      </c>
      <c r="V444" s="36">
        <f t="shared" si="394"/>
        <v>155</v>
      </c>
      <c r="W444" s="45">
        <f t="shared" si="395"/>
        <v>35</v>
      </c>
      <c r="X444" s="50">
        <f t="shared" si="396"/>
        <v>4.4285714285714288</v>
      </c>
      <c r="Y444" s="46">
        <f t="shared" si="412"/>
        <v>0.32653061224489766</v>
      </c>
      <c r="Z444" s="46">
        <f t="shared" si="413"/>
        <v>0.18367346938775531</v>
      </c>
      <c r="AA444" s="46">
        <f t="shared" si="414"/>
        <v>2.0408163265306132</v>
      </c>
      <c r="AB444" s="46">
        <f t="shared" si="415"/>
        <v>5.8979591836734704</v>
      </c>
      <c r="AC444" s="46">
        <f t="shared" si="416"/>
        <v>11.755102040816329</v>
      </c>
      <c r="AD444" s="46">
        <f t="shared" si="417"/>
        <v>7.5102040816326463</v>
      </c>
      <c r="AE444" s="46">
        <f t="shared" si="418"/>
        <v>1.2857142857142871</v>
      </c>
      <c r="AF444" s="46">
        <f t="shared" si="419"/>
        <v>6.1224489795918391</v>
      </c>
      <c r="AG444" s="46">
        <f t="shared" si="420"/>
        <v>5.8979591836734704</v>
      </c>
      <c r="AH444" s="46">
        <f t="shared" si="421"/>
        <v>11.755102040816329</v>
      </c>
      <c r="AI444" s="46">
        <f t="shared" si="397"/>
        <v>0.95798319327731085</v>
      </c>
      <c r="AJ444" s="47">
        <f t="shared" si="404"/>
        <v>0.97876615862897043</v>
      </c>
      <c r="AK444" s="47">
        <f t="shared" si="405"/>
        <v>4.5769572397004863</v>
      </c>
      <c r="AL444" s="47">
        <f t="shared" si="406"/>
        <v>-0.58766638471697985</v>
      </c>
      <c r="AM444" s="47">
        <f t="shared" si="407"/>
        <v>-9.3280378526504624</v>
      </c>
      <c r="AN444" s="47">
        <f t="shared" si="408"/>
        <v>-15.276216656690567</v>
      </c>
      <c r="AO444" s="47">
        <f t="shared" si="409"/>
        <v>-42.983598425013319</v>
      </c>
      <c r="AP444" s="47">
        <f t="shared" si="410"/>
        <v>3.1194295900178252E-2</v>
      </c>
      <c r="AQ444" s="47">
        <f t="shared" si="398"/>
        <v>-1.9839123643297498</v>
      </c>
      <c r="AR444" s="1">
        <f t="shared" si="411"/>
        <v>12</v>
      </c>
      <c r="AS444" s="1">
        <f t="shared" si="379"/>
        <v>3</v>
      </c>
      <c r="AT444" s="1">
        <f t="shared" si="380"/>
        <v>0</v>
      </c>
      <c r="AU444" s="1">
        <f t="shared" si="381"/>
        <v>0</v>
      </c>
      <c r="AV444" s="1">
        <f t="shared" si="382"/>
        <v>0</v>
      </c>
      <c r="AW444" s="27">
        <f t="shared" si="422"/>
        <v>15</v>
      </c>
      <c r="AX444" s="41">
        <f t="shared" si="399"/>
        <v>4.8</v>
      </c>
      <c r="AY444" s="29">
        <f t="shared" si="423"/>
        <v>4.000000000000007E-2</v>
      </c>
      <c r="AZ444" s="29">
        <f t="shared" si="424"/>
        <v>0.63999999999999968</v>
      </c>
      <c r="BA444" s="29">
        <f t="shared" si="425"/>
        <v>3.2399999999999993</v>
      </c>
      <c r="BB444" s="29">
        <f t="shared" si="426"/>
        <v>7.839999999999999</v>
      </c>
      <c r="BC444" s="29">
        <f t="shared" si="427"/>
        <v>14.44</v>
      </c>
      <c r="BD444" s="29">
        <f t="shared" si="428"/>
        <v>0.48000000000000087</v>
      </c>
      <c r="BE444" s="29">
        <f t="shared" si="428"/>
        <v>1.919999999999999</v>
      </c>
      <c r="BF444" s="29">
        <f t="shared" si="428"/>
        <v>0</v>
      </c>
      <c r="BG444" s="29">
        <f t="shared" si="428"/>
        <v>0</v>
      </c>
      <c r="BH444" s="29">
        <f t="shared" si="429"/>
        <v>0</v>
      </c>
      <c r="BI444" s="29">
        <f t="shared" si="400"/>
        <v>0.17142857142857143</v>
      </c>
      <c r="BJ444" s="28">
        <f t="shared" si="383"/>
        <v>0.41403933560541251</v>
      </c>
      <c r="BK444" s="28">
        <f t="shared" si="384"/>
        <v>1.3525284963110178</v>
      </c>
      <c r="BL444" s="28">
        <f t="shared" si="385"/>
        <v>-21.640455940976221</v>
      </c>
      <c r="BM444" s="28">
        <f t="shared" si="386"/>
        <v>0</v>
      </c>
      <c r="BN444" s="28">
        <f t="shared" si="387"/>
        <v>0</v>
      </c>
      <c r="BO444" s="28">
        <f t="shared" si="388"/>
        <v>0</v>
      </c>
      <c r="BP444" s="28">
        <f t="shared" si="389"/>
        <v>8.2417582417582416E-2</v>
      </c>
      <c r="BQ444" s="28">
        <f t="shared" si="401"/>
        <v>-1.6720819322526266</v>
      </c>
    </row>
    <row r="445" spans="1:69" x14ac:dyDescent="0.2">
      <c r="A445" s="1" t="s">
        <v>1289</v>
      </c>
      <c r="B445" s="1" t="s">
        <v>1413</v>
      </c>
      <c r="C445" s="1" t="s">
        <v>18</v>
      </c>
      <c r="D445" s="2">
        <v>1945</v>
      </c>
      <c r="E445" s="4" t="s">
        <v>1414</v>
      </c>
      <c r="F445" s="1" t="s">
        <v>1415</v>
      </c>
      <c r="G445" s="1">
        <v>129</v>
      </c>
      <c r="H445">
        <v>177</v>
      </c>
      <c r="I445" s="1">
        <v>384</v>
      </c>
      <c r="J445">
        <v>48</v>
      </c>
      <c r="K445" s="1">
        <v>151</v>
      </c>
      <c r="L445">
        <v>43</v>
      </c>
      <c r="M445" s="1">
        <v>60</v>
      </c>
      <c r="N445">
        <v>25</v>
      </c>
      <c r="O445" s="1">
        <v>60</v>
      </c>
      <c r="P445" s="1">
        <v>29</v>
      </c>
      <c r="Q445" s="36">
        <f t="shared" si="402"/>
        <v>-48</v>
      </c>
      <c r="R445" s="36">
        <f t="shared" si="390"/>
        <v>336</v>
      </c>
      <c r="S445" s="36">
        <f t="shared" si="391"/>
        <v>108</v>
      </c>
      <c r="T445" s="36">
        <f t="shared" si="392"/>
        <v>35</v>
      </c>
      <c r="U445" s="36">
        <f t="shared" si="393"/>
        <v>31</v>
      </c>
      <c r="V445" s="36">
        <f t="shared" si="394"/>
        <v>1529</v>
      </c>
      <c r="W445" s="45">
        <f t="shared" si="395"/>
        <v>462</v>
      </c>
      <c r="X445" s="50">
        <f t="shared" si="396"/>
        <v>3.3095238095238093</v>
      </c>
      <c r="Y445" s="46">
        <f t="shared" si="412"/>
        <v>2.8577097505668942</v>
      </c>
      <c r="Z445" s="46">
        <f t="shared" si="413"/>
        <v>0.47675736961451276</v>
      </c>
      <c r="AA445" s="46">
        <f t="shared" si="414"/>
        <v>9.5804988662131385E-2</v>
      </c>
      <c r="AB445" s="46">
        <f t="shared" si="415"/>
        <v>1.7148526077097501</v>
      </c>
      <c r="AC445" s="46">
        <f t="shared" si="416"/>
        <v>5.3339002267573683</v>
      </c>
      <c r="AD445" s="46">
        <f t="shared" si="417"/>
        <v>-137.17006802721093</v>
      </c>
      <c r="AE445" s="46">
        <f t="shared" si="418"/>
        <v>160.19047619047629</v>
      </c>
      <c r="AF445" s="46">
        <f t="shared" si="419"/>
        <v>10.346938775510189</v>
      </c>
      <c r="AG445" s="46">
        <f t="shared" si="420"/>
        <v>60.019841269841251</v>
      </c>
      <c r="AH445" s="46">
        <f t="shared" si="421"/>
        <v>165.35090702947841</v>
      </c>
      <c r="AI445" s="46">
        <f t="shared" si="397"/>
        <v>0.56125400268567283</v>
      </c>
      <c r="AJ445" s="47">
        <f t="shared" si="404"/>
        <v>0.74916887461084025</v>
      </c>
      <c r="AK445" s="47">
        <f t="shared" si="405"/>
        <v>-551.47932510142368</v>
      </c>
      <c r="AL445" s="47">
        <f t="shared" si="406"/>
        <v>263.05479524041016</v>
      </c>
      <c r="AM445" s="47">
        <f t="shared" si="407"/>
        <v>-7.6166984915456819</v>
      </c>
      <c r="AN445" s="47">
        <f t="shared" si="408"/>
        <v>-186.92572111626129</v>
      </c>
      <c r="AO445" s="47">
        <f t="shared" si="409"/>
        <v>-908.21746377049942</v>
      </c>
      <c r="AP445" s="47">
        <f t="shared" si="410"/>
        <v>2.1786286899933981E-3</v>
      </c>
      <c r="AQ445" s="47">
        <f t="shared" si="398"/>
        <v>-3.0308742757548135</v>
      </c>
      <c r="AR445" s="1">
        <f t="shared" si="411"/>
        <v>177</v>
      </c>
      <c r="AS445" s="1">
        <f t="shared" si="379"/>
        <v>48</v>
      </c>
      <c r="AT445" s="1">
        <f t="shared" si="380"/>
        <v>43</v>
      </c>
      <c r="AU445" s="1">
        <f t="shared" si="381"/>
        <v>25</v>
      </c>
      <c r="AV445" s="1">
        <f t="shared" si="382"/>
        <v>29</v>
      </c>
      <c r="AW445" s="27">
        <f t="shared" si="422"/>
        <v>322</v>
      </c>
      <c r="AX445" s="41">
        <f t="shared" si="399"/>
        <v>3.9906832298136647</v>
      </c>
      <c r="AY445" s="29">
        <f t="shared" si="423"/>
        <v>1.0187203425793756</v>
      </c>
      <c r="AZ445" s="29">
        <f t="shared" si="424"/>
        <v>8.6802206704985458E-5</v>
      </c>
      <c r="BA445" s="29">
        <f t="shared" si="425"/>
        <v>0.98145326183403447</v>
      </c>
      <c r="BB445" s="29">
        <f t="shared" si="426"/>
        <v>3.9628197214613641</v>
      </c>
      <c r="BC445" s="29">
        <f t="shared" si="427"/>
        <v>8.9441861810886927</v>
      </c>
      <c r="BD445" s="29">
        <f t="shared" si="428"/>
        <v>180.31350063654949</v>
      </c>
      <c r="BE445" s="29">
        <f t="shared" si="428"/>
        <v>4.166505921839302E-3</v>
      </c>
      <c r="BF445" s="29">
        <f t="shared" si="428"/>
        <v>42.202490258863484</v>
      </c>
      <c r="BG445" s="29">
        <f t="shared" si="428"/>
        <v>99.070493036534103</v>
      </c>
      <c r="BH445" s="29">
        <f t="shared" si="429"/>
        <v>259.38139925157208</v>
      </c>
      <c r="BI445" s="29">
        <f t="shared" si="400"/>
        <v>1.8098817747334612</v>
      </c>
      <c r="BJ445" s="28">
        <f t="shared" si="383"/>
        <v>1.3453184659155843</v>
      </c>
      <c r="BK445" s="28">
        <f t="shared" si="384"/>
        <v>74.74470360317062</v>
      </c>
      <c r="BL445" s="28">
        <f t="shared" si="385"/>
        <v>1.594270743016566E-5</v>
      </c>
      <c r="BM445" s="28">
        <f t="shared" si="386"/>
        <v>-17.171078731049068</v>
      </c>
      <c r="BN445" s="28">
        <f t="shared" si="387"/>
        <v>-80.997417465368613</v>
      </c>
      <c r="BO445" s="28">
        <f t="shared" si="388"/>
        <v>-318.59131613221558</v>
      </c>
      <c r="BP445" s="28">
        <f t="shared" si="389"/>
        <v>3.1347352024922118E-3</v>
      </c>
      <c r="BQ445" s="28">
        <f t="shared" si="401"/>
        <v>-1.0721267511297428</v>
      </c>
    </row>
    <row r="446" spans="1:69" x14ac:dyDescent="0.2">
      <c r="A446" s="1" t="s">
        <v>1289</v>
      </c>
      <c r="B446" s="1" t="s">
        <v>1416</v>
      </c>
      <c r="C446" s="1" t="s">
        <v>30</v>
      </c>
      <c r="D446" s="2">
        <v>5184</v>
      </c>
      <c r="E446" s="4" t="s">
        <v>1394</v>
      </c>
      <c r="F446" s="1" t="s">
        <v>1417</v>
      </c>
      <c r="G446" s="1">
        <v>3432</v>
      </c>
      <c r="H446">
        <v>782</v>
      </c>
      <c r="I446" s="1">
        <v>917</v>
      </c>
      <c r="J446">
        <v>183</v>
      </c>
      <c r="K446" s="1">
        <v>321</v>
      </c>
      <c r="L446">
        <v>72</v>
      </c>
      <c r="M446" s="1">
        <v>117</v>
      </c>
      <c r="N446">
        <v>54</v>
      </c>
      <c r="O446" s="1">
        <v>397</v>
      </c>
      <c r="P446" s="1">
        <v>192</v>
      </c>
      <c r="Q446" s="36">
        <f t="shared" si="402"/>
        <v>2650</v>
      </c>
      <c r="R446" s="36">
        <f t="shared" si="390"/>
        <v>734</v>
      </c>
      <c r="S446" s="36">
        <f t="shared" si="391"/>
        <v>249</v>
      </c>
      <c r="T446" s="36">
        <f t="shared" si="392"/>
        <v>63</v>
      </c>
      <c r="U446" s="36">
        <f t="shared" si="393"/>
        <v>205</v>
      </c>
      <c r="V446" s="36">
        <f t="shared" si="394"/>
        <v>17264</v>
      </c>
      <c r="W446" s="45">
        <f t="shared" si="395"/>
        <v>3901</v>
      </c>
      <c r="X446" s="50">
        <f t="shared" si="396"/>
        <v>4.4255319148936172</v>
      </c>
      <c r="Y446" s="46">
        <f t="shared" si="412"/>
        <v>0.33001358080579429</v>
      </c>
      <c r="Z446" s="46">
        <f t="shared" si="413"/>
        <v>0.18107741059302868</v>
      </c>
      <c r="AA446" s="46">
        <f t="shared" si="414"/>
        <v>2.032141240380263</v>
      </c>
      <c r="AB446" s="46">
        <f t="shared" si="415"/>
        <v>5.8832050701674978</v>
      </c>
      <c r="AC446" s="46">
        <f t="shared" si="416"/>
        <v>11.734268899954731</v>
      </c>
      <c r="AD446" s="46">
        <f t="shared" si="417"/>
        <v>874.53598913535484</v>
      </c>
      <c r="AE446" s="46">
        <f t="shared" si="418"/>
        <v>132.91081937528304</v>
      </c>
      <c r="AF446" s="46">
        <f t="shared" si="419"/>
        <v>506.0031688546855</v>
      </c>
      <c r="AG446" s="46">
        <f t="shared" si="420"/>
        <v>370.64191942055237</v>
      </c>
      <c r="AH446" s="46">
        <f t="shared" si="421"/>
        <v>2405.5251244907199</v>
      </c>
      <c r="AI446" s="46">
        <f t="shared" si="397"/>
        <v>1.0999018003273322</v>
      </c>
      <c r="AJ446" s="47">
        <f t="shared" si="404"/>
        <v>1.0487620322682034</v>
      </c>
      <c r="AK446" s="47">
        <f t="shared" si="405"/>
        <v>435.52463278831618</v>
      </c>
      <c r="AL446" s="47">
        <f t="shared" si="406"/>
        <v>-49.029967316552231</v>
      </c>
      <c r="AM446" s="47">
        <f t="shared" si="407"/>
        <v>-625.315670120405</v>
      </c>
      <c r="AN446" s="47">
        <f t="shared" si="408"/>
        <v>-779.34662731201286</v>
      </c>
      <c r="AO446" s="47">
        <f t="shared" si="409"/>
        <v>-7143.4341556065356</v>
      </c>
      <c r="AP446" s="47">
        <f t="shared" si="410"/>
        <v>2.5654178257409856E-4</v>
      </c>
      <c r="AQ446" s="47">
        <f t="shared" si="398"/>
        <v>-2.0937918712424359</v>
      </c>
      <c r="AR446" s="1">
        <f t="shared" si="411"/>
        <v>782</v>
      </c>
      <c r="AS446" s="1">
        <f t="shared" si="379"/>
        <v>183</v>
      </c>
      <c r="AT446" s="1">
        <f t="shared" si="380"/>
        <v>72</v>
      </c>
      <c r="AU446" s="1">
        <f t="shared" si="381"/>
        <v>54</v>
      </c>
      <c r="AV446" s="1">
        <f t="shared" si="382"/>
        <v>192</v>
      </c>
      <c r="AW446" s="27">
        <f t="shared" si="422"/>
        <v>1283</v>
      </c>
      <c r="AX446" s="41">
        <f t="shared" si="399"/>
        <v>4.0202650038971157</v>
      </c>
      <c r="AY446" s="29">
        <f t="shared" si="423"/>
        <v>0.95988066258871863</v>
      </c>
      <c r="AZ446" s="29">
        <f t="shared" si="424"/>
        <v>4.1067038295011527E-4</v>
      </c>
      <c r="BA446" s="29">
        <f t="shared" si="425"/>
        <v>1.0409406781771815</v>
      </c>
      <c r="BB446" s="29">
        <f t="shared" si="426"/>
        <v>4.0814706859714134</v>
      </c>
      <c r="BC446" s="29">
        <f t="shared" si="427"/>
        <v>9.1220006937656439</v>
      </c>
      <c r="BD446" s="29">
        <f t="shared" si="428"/>
        <v>750.62667814437793</v>
      </c>
      <c r="BE446" s="29">
        <f t="shared" si="428"/>
        <v>7.5152680079871095E-2</v>
      </c>
      <c r="BF446" s="29">
        <f t="shared" si="428"/>
        <v>74.947728828757064</v>
      </c>
      <c r="BG446" s="29">
        <f t="shared" si="428"/>
        <v>220.39941704245632</v>
      </c>
      <c r="BH446" s="29">
        <f t="shared" si="429"/>
        <v>1751.4241332030037</v>
      </c>
      <c r="BI446" s="29">
        <f t="shared" si="400"/>
        <v>2.1821163103733814</v>
      </c>
      <c r="BJ446" s="28">
        <f t="shared" si="383"/>
        <v>1.4771988052978453</v>
      </c>
      <c r="BK446" s="28">
        <f t="shared" si="384"/>
        <v>228.14753129157864</v>
      </c>
      <c r="BL446" s="28">
        <f t="shared" si="385"/>
        <v>-4.7247009093374063E-4</v>
      </c>
      <c r="BM446" s="28">
        <f t="shared" si="386"/>
        <v>-23.72218146421471</v>
      </c>
      <c r="BN446" s="28">
        <f t="shared" si="387"/>
        <v>-138.13442972304247</v>
      </c>
      <c r="BO446" s="28">
        <f t="shared" si="388"/>
        <v>-1641.0413976174577</v>
      </c>
      <c r="BP446" s="28">
        <f t="shared" si="389"/>
        <v>7.8124904855679002E-4</v>
      </c>
      <c r="BQ446" s="28">
        <f t="shared" si="401"/>
        <v>-1.2302726813882974</v>
      </c>
    </row>
    <row r="447" spans="1:69" x14ac:dyDescent="0.2">
      <c r="A447" s="1" t="s">
        <v>1289</v>
      </c>
      <c r="B447" s="1" t="s">
        <v>1418</v>
      </c>
      <c r="C447" s="1" t="s">
        <v>81</v>
      </c>
      <c r="D447" s="2" t="s">
        <v>1404</v>
      </c>
      <c r="E447" s="4" t="s">
        <v>50</v>
      </c>
      <c r="F447" s="1" t="s">
        <v>1419</v>
      </c>
      <c r="G447" s="1">
        <v>30</v>
      </c>
      <c r="H447">
        <v>3</v>
      </c>
      <c r="I447" s="1">
        <v>11</v>
      </c>
      <c r="J447">
        <v>2</v>
      </c>
      <c r="K447" s="1">
        <v>5</v>
      </c>
      <c r="L447">
        <v>3</v>
      </c>
      <c r="M447" s="1">
        <v>1</v>
      </c>
      <c r="N447">
        <v>1</v>
      </c>
      <c r="O447" s="1">
        <v>5</v>
      </c>
      <c r="P447" s="1">
        <v>4</v>
      </c>
      <c r="Q447" s="36">
        <f t="shared" si="402"/>
        <v>27</v>
      </c>
      <c r="R447" s="36">
        <f t="shared" si="390"/>
        <v>9</v>
      </c>
      <c r="S447" s="36">
        <f t="shared" si="391"/>
        <v>2</v>
      </c>
      <c r="T447" s="36">
        <f t="shared" si="392"/>
        <v>0</v>
      </c>
      <c r="U447" s="36">
        <f t="shared" si="393"/>
        <v>1</v>
      </c>
      <c r="V447" s="36">
        <f t="shared" si="394"/>
        <v>178</v>
      </c>
      <c r="W447" s="45">
        <f t="shared" si="395"/>
        <v>39</v>
      </c>
      <c r="X447" s="50">
        <f t="shared" si="396"/>
        <v>4.5641025641025639</v>
      </c>
      <c r="Y447" s="46">
        <f t="shared" si="412"/>
        <v>0.19000657462195944</v>
      </c>
      <c r="Z447" s="46">
        <f t="shared" si="413"/>
        <v>0.31821170282708716</v>
      </c>
      <c r="AA447" s="46">
        <f t="shared" si="414"/>
        <v>2.4464168310322147</v>
      </c>
      <c r="AB447" s="46">
        <f t="shared" si="415"/>
        <v>6.5746219592373425</v>
      </c>
      <c r="AC447" s="46">
        <f t="shared" si="416"/>
        <v>12.70282708744247</v>
      </c>
      <c r="AD447" s="46">
        <f t="shared" si="417"/>
        <v>5.130177514792905</v>
      </c>
      <c r="AE447" s="46">
        <f t="shared" si="418"/>
        <v>2.8639053254437843</v>
      </c>
      <c r="AF447" s="46">
        <f t="shared" si="419"/>
        <v>4.8928336620644295</v>
      </c>
      <c r="AG447" s="46">
        <f t="shared" si="420"/>
        <v>0</v>
      </c>
      <c r="AH447" s="46">
        <f t="shared" si="421"/>
        <v>12.70282708744247</v>
      </c>
      <c r="AI447" s="46">
        <f t="shared" si="397"/>
        <v>0.67341430499325239</v>
      </c>
      <c r="AJ447" s="47">
        <f t="shared" si="404"/>
        <v>0.82061824558880747</v>
      </c>
      <c r="AK447" s="47">
        <f t="shared" si="405"/>
        <v>4.0466272407424153</v>
      </c>
      <c r="AL447" s="47">
        <f t="shared" si="406"/>
        <v>-2.923433534122065</v>
      </c>
      <c r="AM447" s="47">
        <f t="shared" si="407"/>
        <v>-13.848482072972722</v>
      </c>
      <c r="AN447" s="47">
        <f t="shared" si="408"/>
        <v>0</v>
      </c>
      <c r="AO447" s="47">
        <f t="shared" si="409"/>
        <v>-81.927003970233073</v>
      </c>
      <c r="AP447" s="47">
        <f t="shared" si="410"/>
        <v>2.7738264580369845E-2</v>
      </c>
      <c r="AQ447" s="47">
        <f t="shared" si="398"/>
        <v>-2.62549032797072</v>
      </c>
      <c r="AR447" s="1">
        <f t="shared" si="411"/>
        <v>3</v>
      </c>
      <c r="AS447" s="1">
        <f t="shared" si="379"/>
        <v>2</v>
      </c>
      <c r="AT447" s="1">
        <f t="shared" si="380"/>
        <v>3</v>
      </c>
      <c r="AU447" s="1">
        <f t="shared" si="381"/>
        <v>1</v>
      </c>
      <c r="AV447" s="1">
        <f t="shared" si="382"/>
        <v>4</v>
      </c>
      <c r="AW447" s="27">
        <f t="shared" si="422"/>
        <v>13</v>
      </c>
      <c r="AX447" s="41">
        <f t="shared" si="399"/>
        <v>2.9230769230769229</v>
      </c>
      <c r="AY447" s="29">
        <f t="shared" si="423"/>
        <v>4.3136094674556222</v>
      </c>
      <c r="AZ447" s="29">
        <f t="shared" si="424"/>
        <v>1.1597633136094678</v>
      </c>
      <c r="BA447" s="29">
        <f t="shared" si="425"/>
        <v>5.9171597633136353E-3</v>
      </c>
      <c r="BB447" s="29">
        <f t="shared" si="426"/>
        <v>0.85207100591715945</v>
      </c>
      <c r="BC447" s="29">
        <f t="shared" si="427"/>
        <v>3.698224852071005</v>
      </c>
      <c r="BD447" s="29">
        <f t="shared" si="428"/>
        <v>12.940828402366867</v>
      </c>
      <c r="BE447" s="29">
        <f t="shared" si="428"/>
        <v>2.3195266272189357</v>
      </c>
      <c r="BF447" s="29">
        <f t="shared" si="428"/>
        <v>1.7751479289940905E-2</v>
      </c>
      <c r="BG447" s="29">
        <f t="shared" si="428"/>
        <v>0.85207100591715945</v>
      </c>
      <c r="BH447" s="29">
        <f t="shared" si="429"/>
        <v>14.79289940828402</v>
      </c>
      <c r="BI447" s="29">
        <f t="shared" si="400"/>
        <v>2.5769230769230771</v>
      </c>
      <c r="BJ447" s="28">
        <f t="shared" si="383"/>
        <v>1.6052797503622467</v>
      </c>
      <c r="BK447" s="28">
        <f t="shared" si="384"/>
        <v>6.497260926993528</v>
      </c>
      <c r="BL447" s="28">
        <f t="shared" si="385"/>
        <v>0.60385388350929714</v>
      </c>
      <c r="BM447" s="28">
        <f t="shared" si="386"/>
        <v>3.3009505293875768E-4</v>
      </c>
      <c r="BN447" s="28">
        <f t="shared" si="387"/>
        <v>-0.19013475049272308</v>
      </c>
      <c r="BO447" s="28">
        <f t="shared" si="388"/>
        <v>-6.8769802695574045</v>
      </c>
      <c r="BP447" s="28">
        <f t="shared" si="389"/>
        <v>9.8484848484848481E-2</v>
      </c>
      <c r="BQ447" s="28">
        <f t="shared" si="401"/>
        <v>3.3809735725247995E-3</v>
      </c>
    </row>
    <row r="448" spans="1:69" x14ac:dyDescent="0.2">
      <c r="A448" s="1" t="s">
        <v>1289</v>
      </c>
      <c r="B448" s="1" t="s">
        <v>1420</v>
      </c>
      <c r="C448" s="1" t="s">
        <v>18</v>
      </c>
      <c r="D448" s="2" t="s">
        <v>1421</v>
      </c>
      <c r="E448" s="4" t="s">
        <v>1422</v>
      </c>
      <c r="F448" s="1" t="s">
        <v>1423</v>
      </c>
      <c r="G448" s="1">
        <v>57</v>
      </c>
      <c r="H448">
        <v>20</v>
      </c>
      <c r="I448" s="1">
        <v>10</v>
      </c>
      <c r="J448">
        <v>4</v>
      </c>
      <c r="K448" s="1">
        <v>5</v>
      </c>
      <c r="L448">
        <v>3</v>
      </c>
      <c r="M448" s="1">
        <v>2</v>
      </c>
      <c r="N448">
        <v>0</v>
      </c>
      <c r="O448" s="1">
        <v>5</v>
      </c>
      <c r="P448" s="1">
        <v>5</v>
      </c>
      <c r="Q448" s="36">
        <f t="shared" si="402"/>
        <v>37</v>
      </c>
      <c r="R448" s="36">
        <f t="shared" si="390"/>
        <v>6</v>
      </c>
      <c r="S448" s="36">
        <f t="shared" si="391"/>
        <v>2</v>
      </c>
      <c r="T448" s="36">
        <f t="shared" si="392"/>
        <v>2</v>
      </c>
      <c r="U448" s="36">
        <f t="shared" si="393"/>
        <v>0</v>
      </c>
      <c r="V448" s="36">
        <f t="shared" si="394"/>
        <v>219</v>
      </c>
      <c r="W448" s="45">
        <f t="shared" si="395"/>
        <v>47</v>
      </c>
      <c r="X448" s="50">
        <f t="shared" si="396"/>
        <v>4.6595744680851068</v>
      </c>
      <c r="Y448" s="46">
        <f t="shared" si="412"/>
        <v>0.11588954277953799</v>
      </c>
      <c r="Z448" s="46">
        <f t="shared" si="413"/>
        <v>0.43503847894975156</v>
      </c>
      <c r="AA448" s="46">
        <f t="shared" si="414"/>
        <v>2.754187415119965</v>
      </c>
      <c r="AB448" s="46">
        <f t="shared" si="415"/>
        <v>7.0733363512901786</v>
      </c>
      <c r="AC448" s="46">
        <f t="shared" si="416"/>
        <v>13.392485287460392</v>
      </c>
      <c r="AD448" s="46">
        <f t="shared" si="417"/>
        <v>4.2879130828429055</v>
      </c>
      <c r="AE448" s="46">
        <f t="shared" si="418"/>
        <v>2.6102308736985096</v>
      </c>
      <c r="AF448" s="46">
        <f t="shared" si="419"/>
        <v>5.50837483023993</v>
      </c>
      <c r="AG448" s="46">
        <f t="shared" si="420"/>
        <v>14.146672702580357</v>
      </c>
      <c r="AH448" s="46">
        <f t="shared" si="421"/>
        <v>0</v>
      </c>
      <c r="AI448" s="46">
        <f t="shared" si="397"/>
        <v>0.57724329324699353</v>
      </c>
      <c r="AJ448" s="47">
        <f t="shared" si="404"/>
        <v>0.75976528826144296</v>
      </c>
      <c r="AK448" s="47">
        <f t="shared" si="405"/>
        <v>3.3283558660212171</v>
      </c>
      <c r="AL448" s="47">
        <f t="shared" si="406"/>
        <v>-3.925585262007969</v>
      </c>
      <c r="AM448" s="47">
        <f t="shared" si="407"/>
        <v>-20.844039444310965</v>
      </c>
      <c r="AN448" s="47">
        <f t="shared" si="408"/>
        <v>-85.788310953635929</v>
      </c>
      <c r="AO448" s="47">
        <f t="shared" si="409"/>
        <v>0</v>
      </c>
      <c r="AP448" s="47">
        <f t="shared" si="410"/>
        <v>2.2705314009661835E-2</v>
      </c>
      <c r="AQ448" s="47">
        <f t="shared" si="398"/>
        <v>-2.4346812803453535</v>
      </c>
      <c r="AR448" s="1">
        <f t="shared" si="411"/>
        <v>20</v>
      </c>
      <c r="AS448" s="1">
        <f t="shared" si="379"/>
        <v>4</v>
      </c>
      <c r="AT448" s="1">
        <f t="shared" si="380"/>
        <v>3</v>
      </c>
      <c r="AU448" s="1">
        <f t="shared" si="381"/>
        <v>0</v>
      </c>
      <c r="AV448" s="1">
        <f t="shared" si="382"/>
        <v>5</v>
      </c>
      <c r="AW448" s="27">
        <f t="shared" si="422"/>
        <v>32</v>
      </c>
      <c r="AX448" s="41">
        <f t="shared" si="399"/>
        <v>4.0625</v>
      </c>
      <c r="AY448" s="29">
        <f t="shared" si="423"/>
        <v>0.87890625</v>
      </c>
      <c r="AZ448" s="29">
        <f t="shared" si="424"/>
        <v>3.90625E-3</v>
      </c>
      <c r="BA448" s="29">
        <f t="shared" si="425"/>
        <v>1.12890625</v>
      </c>
      <c r="BB448" s="29">
        <f t="shared" si="426"/>
        <v>4.25390625</v>
      </c>
      <c r="BC448" s="29">
        <f t="shared" si="427"/>
        <v>9.37890625</v>
      </c>
      <c r="BD448" s="29">
        <f t="shared" si="428"/>
        <v>17.578125</v>
      </c>
      <c r="BE448" s="29">
        <f t="shared" si="428"/>
        <v>1.5625E-2</v>
      </c>
      <c r="BF448" s="29">
        <f t="shared" si="428"/>
        <v>3.38671875</v>
      </c>
      <c r="BG448" s="29">
        <f t="shared" si="428"/>
        <v>0</v>
      </c>
      <c r="BH448" s="29">
        <f t="shared" si="429"/>
        <v>46.89453125</v>
      </c>
      <c r="BI448" s="29">
        <f t="shared" si="400"/>
        <v>2.189516129032258</v>
      </c>
      <c r="BJ448" s="28">
        <f t="shared" si="383"/>
        <v>1.4797013648139472</v>
      </c>
      <c r="BK448" s="28">
        <f t="shared" si="384"/>
        <v>5.0865298997362176</v>
      </c>
      <c r="BL448" s="28">
        <f t="shared" si="385"/>
        <v>-3.0142399405844243E-4</v>
      </c>
      <c r="BM448" s="28">
        <f t="shared" si="386"/>
        <v>-1.1106720621068458</v>
      </c>
      <c r="BN448" s="28">
        <f t="shared" si="387"/>
        <v>0</v>
      </c>
      <c r="BO448" s="28">
        <f t="shared" si="388"/>
        <v>-44.327789346227121</v>
      </c>
      <c r="BP448" s="28">
        <f t="shared" si="389"/>
        <v>3.4408602150537634E-2</v>
      </c>
      <c r="BQ448" s="28">
        <f t="shared" si="401"/>
        <v>-1.3884639288633742</v>
      </c>
    </row>
    <row r="449" spans="1:69" x14ac:dyDescent="0.2">
      <c r="A449" s="1" t="s">
        <v>1289</v>
      </c>
      <c r="B449" s="1" t="s">
        <v>1424</v>
      </c>
      <c r="C449" s="1" t="s">
        <v>84</v>
      </c>
      <c r="D449" s="2" t="s">
        <v>1425</v>
      </c>
      <c r="E449" s="4" t="s">
        <v>1426</v>
      </c>
      <c r="F449" s="1" t="s">
        <v>1427</v>
      </c>
      <c r="G449" s="1">
        <v>101</v>
      </c>
      <c r="H449">
        <v>77</v>
      </c>
      <c r="I449" s="1">
        <v>39</v>
      </c>
      <c r="J449">
        <v>23</v>
      </c>
      <c r="K449" s="1">
        <v>17</v>
      </c>
      <c r="L449">
        <v>12</v>
      </c>
      <c r="M449" s="1">
        <v>10</v>
      </c>
      <c r="N449">
        <v>8</v>
      </c>
      <c r="O449" s="1">
        <v>33</v>
      </c>
      <c r="P449" s="1">
        <v>28</v>
      </c>
      <c r="Q449" s="36">
        <f t="shared" si="402"/>
        <v>24</v>
      </c>
      <c r="R449" s="36">
        <f t="shared" si="390"/>
        <v>16</v>
      </c>
      <c r="S449" s="36">
        <f t="shared" si="391"/>
        <v>5</v>
      </c>
      <c r="T449" s="36">
        <f t="shared" si="392"/>
        <v>2</v>
      </c>
      <c r="U449" s="36">
        <f t="shared" si="393"/>
        <v>5</v>
      </c>
      <c r="V449" s="36">
        <f t="shared" si="394"/>
        <v>208</v>
      </c>
      <c r="W449" s="45">
        <f t="shared" si="395"/>
        <v>52</v>
      </c>
      <c r="X449" s="50">
        <f t="shared" si="396"/>
        <v>4</v>
      </c>
      <c r="Y449" s="46">
        <f t="shared" si="412"/>
        <v>1</v>
      </c>
      <c r="Z449" s="46">
        <f t="shared" si="413"/>
        <v>0</v>
      </c>
      <c r="AA449" s="46">
        <f t="shared" si="414"/>
        <v>1</v>
      </c>
      <c r="AB449" s="46">
        <f t="shared" si="415"/>
        <v>4</v>
      </c>
      <c r="AC449" s="46">
        <f t="shared" si="416"/>
        <v>9</v>
      </c>
      <c r="AD449" s="46">
        <f t="shared" si="417"/>
        <v>24</v>
      </c>
      <c r="AE449" s="46">
        <f t="shared" si="418"/>
        <v>0</v>
      </c>
      <c r="AF449" s="46">
        <f t="shared" si="419"/>
        <v>5</v>
      </c>
      <c r="AG449" s="46">
        <f t="shared" si="420"/>
        <v>8</v>
      </c>
      <c r="AH449" s="46">
        <f t="shared" si="421"/>
        <v>45</v>
      </c>
      <c r="AI449" s="46">
        <f t="shared" si="397"/>
        <v>1.607843137254902</v>
      </c>
      <c r="AJ449" s="47">
        <f t="shared" si="404"/>
        <v>1.2680075462137053</v>
      </c>
      <c r="AK449" s="47">
        <f t="shared" si="405"/>
        <v>11.771877314819207</v>
      </c>
      <c r="AL449" s="47">
        <f t="shared" si="406"/>
        <v>0</v>
      </c>
      <c r="AM449" s="47">
        <f t="shared" si="407"/>
        <v>-2.4524744405873351</v>
      </c>
      <c r="AN449" s="47">
        <f t="shared" si="408"/>
        <v>-7.8479182098794729</v>
      </c>
      <c r="AO449" s="47">
        <f t="shared" si="409"/>
        <v>-66.216809895858034</v>
      </c>
      <c r="AP449" s="47">
        <f t="shared" si="410"/>
        <v>2.0392156862745099E-2</v>
      </c>
      <c r="AQ449" s="47">
        <f t="shared" si="398"/>
        <v>-1.3202968282503109</v>
      </c>
      <c r="AR449" s="1">
        <f t="shared" si="411"/>
        <v>77</v>
      </c>
      <c r="AS449" s="1">
        <f t="shared" si="379"/>
        <v>23</v>
      </c>
      <c r="AT449" s="1">
        <f t="shared" si="380"/>
        <v>12</v>
      </c>
      <c r="AU449" s="1">
        <f t="shared" si="381"/>
        <v>8</v>
      </c>
      <c r="AV449" s="1">
        <f t="shared" si="382"/>
        <v>28</v>
      </c>
      <c r="AW449" s="27">
        <f t="shared" si="422"/>
        <v>148</v>
      </c>
      <c r="AX449" s="41">
        <f t="shared" si="399"/>
        <v>3.7635135135135136</v>
      </c>
      <c r="AY449" s="29">
        <f t="shared" si="423"/>
        <v>1.528898831263696</v>
      </c>
      <c r="AZ449" s="29">
        <f t="shared" si="424"/>
        <v>5.5925858290723114E-2</v>
      </c>
      <c r="BA449" s="29">
        <f t="shared" si="425"/>
        <v>0.58295288531775036</v>
      </c>
      <c r="BB449" s="29">
        <f t="shared" si="426"/>
        <v>3.1099799123447776</v>
      </c>
      <c r="BC449" s="29">
        <f t="shared" si="427"/>
        <v>7.6370069393718047</v>
      </c>
      <c r="BD449" s="29">
        <f t="shared" si="428"/>
        <v>117.72521000730458</v>
      </c>
      <c r="BE449" s="29">
        <f t="shared" si="428"/>
        <v>1.2862947406866316</v>
      </c>
      <c r="BF449" s="29">
        <f t="shared" si="428"/>
        <v>6.9954346238130043</v>
      </c>
      <c r="BG449" s="29">
        <f t="shared" si="428"/>
        <v>24.87983929875822</v>
      </c>
      <c r="BH449" s="29">
        <f t="shared" si="429"/>
        <v>213.83619430241055</v>
      </c>
      <c r="BI449" s="29">
        <f t="shared" si="400"/>
        <v>2.4811086596800882</v>
      </c>
      <c r="BJ449" s="28">
        <f t="shared" si="383"/>
        <v>1.5751535352720663</v>
      </c>
      <c r="BK449" s="28">
        <f t="shared" si="384"/>
        <v>37.24690329571672</v>
      </c>
      <c r="BL449" s="28">
        <f t="shared" si="385"/>
        <v>7.7835576439014717E-2</v>
      </c>
      <c r="BM449" s="28">
        <f t="shared" si="386"/>
        <v>-1.366667143461024</v>
      </c>
      <c r="BN449" s="28">
        <f t="shared" si="387"/>
        <v>-11.226843947606284</v>
      </c>
      <c r="BO449" s="28">
        <f t="shared" si="388"/>
        <v>-151.20777831350031</v>
      </c>
      <c r="BP449" s="28">
        <f t="shared" si="389"/>
        <v>6.8959090485509276E-3</v>
      </c>
      <c r="BQ449" s="28">
        <f t="shared" si="401"/>
        <v>-0.8721707892459678</v>
      </c>
    </row>
    <row r="450" spans="1:69" x14ac:dyDescent="0.2">
      <c r="A450" s="1" t="s">
        <v>1289</v>
      </c>
      <c r="B450" s="1" t="s">
        <v>1428</v>
      </c>
      <c r="C450" s="1" t="s">
        <v>34</v>
      </c>
      <c r="D450" s="2" t="s">
        <v>1429</v>
      </c>
      <c r="E450" s="4" t="s">
        <v>1326</v>
      </c>
      <c r="F450" s="1" t="s">
        <v>1430</v>
      </c>
      <c r="G450" s="1">
        <v>83</v>
      </c>
      <c r="H450">
        <v>20</v>
      </c>
      <c r="I450" s="1">
        <v>23</v>
      </c>
      <c r="J450">
        <v>8</v>
      </c>
      <c r="K450" s="1">
        <v>3</v>
      </c>
      <c r="L450">
        <v>1</v>
      </c>
      <c r="M450" s="1">
        <v>5</v>
      </c>
      <c r="N450">
        <v>4</v>
      </c>
      <c r="O450" s="1">
        <v>2</v>
      </c>
      <c r="P450" s="1">
        <v>1</v>
      </c>
      <c r="Q450" s="36">
        <f t="shared" si="402"/>
        <v>63</v>
      </c>
      <c r="R450" s="36">
        <f t="shared" si="390"/>
        <v>15</v>
      </c>
      <c r="S450" s="36">
        <f t="shared" si="391"/>
        <v>2</v>
      </c>
      <c r="T450" s="36">
        <f t="shared" si="392"/>
        <v>1</v>
      </c>
      <c r="U450" s="36">
        <f t="shared" si="393"/>
        <v>1</v>
      </c>
      <c r="V450" s="36">
        <f t="shared" si="394"/>
        <v>384</v>
      </c>
      <c r="W450" s="45">
        <f t="shared" si="395"/>
        <v>82</v>
      </c>
      <c r="X450" s="50">
        <f t="shared" si="396"/>
        <v>4.6829268292682924</v>
      </c>
      <c r="Y450" s="46">
        <f t="shared" si="412"/>
        <v>0.1005353955978586</v>
      </c>
      <c r="Z450" s="46">
        <f t="shared" si="413"/>
        <v>0.46638905413444343</v>
      </c>
      <c r="AA450" s="46">
        <f t="shared" si="414"/>
        <v>2.8322427126710283</v>
      </c>
      <c r="AB450" s="46">
        <f t="shared" si="415"/>
        <v>7.1980963712076127</v>
      </c>
      <c r="AC450" s="46">
        <f t="shared" si="416"/>
        <v>13.563950029744198</v>
      </c>
      <c r="AD450" s="46">
        <f t="shared" si="417"/>
        <v>6.3337299226650918</v>
      </c>
      <c r="AE450" s="46">
        <f t="shared" si="418"/>
        <v>6.9958358120166517</v>
      </c>
      <c r="AF450" s="46">
        <f t="shared" si="419"/>
        <v>5.6644854253420567</v>
      </c>
      <c r="AG450" s="46">
        <f t="shared" si="420"/>
        <v>7.1980963712076127</v>
      </c>
      <c r="AH450" s="46">
        <f t="shared" si="421"/>
        <v>13.563950029744198</v>
      </c>
      <c r="AI450" s="46">
        <f t="shared" si="397"/>
        <v>0.49081601927130386</v>
      </c>
      <c r="AJ450" s="47">
        <f t="shared" si="404"/>
        <v>0.70058262843957519</v>
      </c>
      <c r="AK450" s="47">
        <f t="shared" si="405"/>
        <v>5.840377820433118</v>
      </c>
      <c r="AL450" s="47">
        <f t="shared" si="406"/>
        <v>-13.894268582065076</v>
      </c>
      <c r="AM450" s="47">
        <f t="shared" si="407"/>
        <v>-27.723471074013723</v>
      </c>
      <c r="AN450" s="47">
        <f t="shared" si="408"/>
        <v>-56.162753531124373</v>
      </c>
      <c r="AO450" s="47">
        <f t="shared" si="409"/>
        <v>-145.27844360085518</v>
      </c>
      <c r="AP450" s="47">
        <f t="shared" si="410"/>
        <v>1.2654320987654321E-2</v>
      </c>
      <c r="AQ450" s="47">
        <f t="shared" si="398"/>
        <v>-3.0018397894051341</v>
      </c>
      <c r="AR450" s="1">
        <f t="shared" si="411"/>
        <v>20</v>
      </c>
      <c r="AS450" s="1">
        <f t="shared" ref="AS450:AS513" si="430">J450</f>
        <v>8</v>
      </c>
      <c r="AT450" s="1">
        <f t="shared" ref="AT450:AT513" si="431">L450</f>
        <v>1</v>
      </c>
      <c r="AU450" s="1">
        <f t="shared" ref="AU450:AU513" si="432">N450</f>
        <v>4</v>
      </c>
      <c r="AV450" s="1">
        <f t="shared" ref="AV450:AV513" si="433">P450</f>
        <v>1</v>
      </c>
      <c r="AW450" s="27">
        <f t="shared" si="422"/>
        <v>34</v>
      </c>
      <c r="AX450" s="41">
        <f t="shared" si="399"/>
        <v>4.2352941176470589</v>
      </c>
      <c r="AY450" s="29">
        <f t="shared" si="423"/>
        <v>0.58477508650519028</v>
      </c>
      <c r="AZ450" s="29">
        <f t="shared" si="424"/>
        <v>5.5363321799307981E-2</v>
      </c>
      <c r="BA450" s="29">
        <f t="shared" si="425"/>
        <v>1.5259515570934257</v>
      </c>
      <c r="BB450" s="29">
        <f t="shared" si="426"/>
        <v>4.9965397923875434</v>
      </c>
      <c r="BC450" s="29">
        <f t="shared" si="427"/>
        <v>10.467128027681662</v>
      </c>
      <c r="BD450" s="29">
        <f t="shared" si="428"/>
        <v>11.695501730103805</v>
      </c>
      <c r="BE450" s="29">
        <f t="shared" si="428"/>
        <v>0.44290657439446385</v>
      </c>
      <c r="BF450" s="29">
        <f t="shared" si="428"/>
        <v>1.5259515570934257</v>
      </c>
      <c r="BG450" s="29">
        <f t="shared" si="428"/>
        <v>19.986159169550174</v>
      </c>
      <c r="BH450" s="29">
        <f t="shared" si="429"/>
        <v>10.467128027681662</v>
      </c>
      <c r="BI450" s="29">
        <f t="shared" si="400"/>
        <v>1.3368983957219251</v>
      </c>
      <c r="BJ450" s="28">
        <f t="shared" ref="BJ450:BJ513" si="434">SQRT(BI450)</f>
        <v>1.1562432251572008</v>
      </c>
      <c r="BK450" s="28">
        <f t="shared" ref="BK450:BK513" si="435">AR450*((5-AX450)/BJ450)*((5-AX450)/BJ450)*((5-AX450)/BJ450)</f>
        <v>5.7858302163974509</v>
      </c>
      <c r="BL450" s="28">
        <f t="shared" ref="BL450:BL513" si="436">AS450*((4-AX450)/BJ450)*((4-AX450)/BJ450)*((4-AX450)/BJ450)</f>
        <v>-6.7417957915236651E-2</v>
      </c>
      <c r="BM450" s="28">
        <f t="shared" ref="BM450:BM513" si="437">AT450*((3-AX450)/BJ450)*((3-AX450)/BJ450)*((3-AX450)/BJ450)</f>
        <v>-1.2194486489316532</v>
      </c>
      <c r="BN450" s="28">
        <f t="shared" ref="BN450:BN513" si="438">AU450*((2-AX450)/BJ450)*((2-AX450)/BJ450)*((2-AX450)/BJ450)</f>
        <v>-28.901235833787986</v>
      </c>
      <c r="BO450" s="28">
        <f t="shared" ref="BO450:BO513" si="439">AV450*((1-AX450)/BJ450)*((1-AX450)/BJ450)*((1-AX450)/BJ450)</f>
        <v>-21.907544429975559</v>
      </c>
      <c r="BP450" s="28">
        <f t="shared" ref="BP450:BP513" si="440">AW450/((AW450-1)*(AW450-2))</f>
        <v>3.2196969696969696E-2</v>
      </c>
      <c r="BQ450" s="28">
        <f t="shared" si="401"/>
        <v>-1.4910357634879179</v>
      </c>
    </row>
    <row r="451" spans="1:69" x14ac:dyDescent="0.2">
      <c r="A451" s="1" t="s">
        <v>1289</v>
      </c>
      <c r="B451" s="1" t="s">
        <v>1431</v>
      </c>
      <c r="C451" s="1" t="s">
        <v>84</v>
      </c>
      <c r="D451" s="2" t="s">
        <v>1432</v>
      </c>
      <c r="E451" s="4" t="s">
        <v>1433</v>
      </c>
      <c r="F451" s="1" t="s">
        <v>1434</v>
      </c>
      <c r="G451" s="1">
        <v>164</v>
      </c>
      <c r="H451">
        <v>83</v>
      </c>
      <c r="I451" s="1">
        <v>88</v>
      </c>
      <c r="J451">
        <v>45</v>
      </c>
      <c r="K451" s="1">
        <v>29</v>
      </c>
      <c r="L451">
        <v>19</v>
      </c>
      <c r="M451" s="1">
        <v>25</v>
      </c>
      <c r="N451">
        <v>16</v>
      </c>
      <c r="O451" s="1">
        <v>53</v>
      </c>
      <c r="P451" s="1">
        <v>30</v>
      </c>
      <c r="Q451" s="36">
        <f t="shared" si="402"/>
        <v>81</v>
      </c>
      <c r="R451" s="36">
        <f t="shared" ref="R451:R514" si="441">IFERROR(I451-J451,0)</f>
        <v>43</v>
      </c>
      <c r="S451" s="36">
        <f t="shared" ref="S451:S514" si="442">IFERROR(K451-L451,0)</f>
        <v>10</v>
      </c>
      <c r="T451" s="36">
        <f t="shared" ref="T451:T514" si="443">IFERROR(M451-N451,0)</f>
        <v>9</v>
      </c>
      <c r="U451" s="36">
        <f t="shared" ref="U451:U514" si="444">IFERROR(O451-P451,0)</f>
        <v>23</v>
      </c>
      <c r="V451" s="36">
        <f t="shared" ref="V451:V514" si="445">Q451*5+R451*4+S451*3+T451*2+U451*1</f>
        <v>648</v>
      </c>
      <c r="W451" s="45">
        <f t="shared" ref="W451:W514" si="446">IFERROR(Q451+R451+S451+T451+U451,0)</f>
        <v>166</v>
      </c>
      <c r="X451" s="50">
        <f t="shared" ref="X451:X514" si="447">IF(ISERROR(V451/W451),0,(V451/W451))</f>
        <v>3.9036144578313254</v>
      </c>
      <c r="Y451" s="46">
        <f t="shared" si="412"/>
        <v>1.2020612570764986</v>
      </c>
      <c r="Z451" s="46">
        <f t="shared" si="413"/>
        <v>9.2901727391493435E-3</v>
      </c>
      <c r="AA451" s="46">
        <f t="shared" si="414"/>
        <v>0.81651908840180021</v>
      </c>
      <c r="AB451" s="46">
        <f t="shared" si="415"/>
        <v>3.623748004064451</v>
      </c>
      <c r="AC451" s="46">
        <f t="shared" si="416"/>
        <v>8.4309769197271027</v>
      </c>
      <c r="AD451" s="46">
        <f t="shared" si="417"/>
        <v>97.366961823196391</v>
      </c>
      <c r="AE451" s="46">
        <f t="shared" si="418"/>
        <v>0.39947742778342177</v>
      </c>
      <c r="AF451" s="46">
        <f t="shared" si="419"/>
        <v>8.1651908840180027</v>
      </c>
      <c r="AG451" s="46">
        <f t="shared" si="420"/>
        <v>32.61373203658006</v>
      </c>
      <c r="AH451" s="46">
        <f t="shared" si="421"/>
        <v>193.91246915372335</v>
      </c>
      <c r="AI451" s="46">
        <f t="shared" ref="AI451:AI514" si="448">IF(ISERROR(SUM(AD451:AH451)/(W451-1)),0,SUM(AD451:AH451)/(W451-1))</f>
        <v>2.0148959474260679</v>
      </c>
      <c r="AJ451" s="47">
        <f t="shared" si="404"/>
        <v>1.4194703052287032</v>
      </c>
      <c r="AK451" s="47">
        <f t="shared" si="405"/>
        <v>37.324670600928464</v>
      </c>
      <c r="AL451" s="47">
        <f t="shared" si="406"/>
        <v>1.3462484130908453E-2</v>
      </c>
      <c r="AM451" s="47">
        <f t="shared" si="407"/>
        <v>-2.5797081634842982</v>
      </c>
      <c r="AN451" s="47">
        <f t="shared" si="408"/>
        <v>-21.707037580222021</v>
      </c>
      <c r="AO451" s="47">
        <f t="shared" si="409"/>
        <v>-196.86374907770934</v>
      </c>
      <c r="AP451" s="47">
        <f t="shared" si="410"/>
        <v>6.134515890613452E-3</v>
      </c>
      <c r="AQ451" s="47">
        <f t="shared" ref="AQ451:AQ514" si="449">IF(ISERROR(SUM(AK451:AO451)*AP451),0,(SUM(AK451:AO451)*AP451))</f>
        <v>-1.1275998539628656</v>
      </c>
      <c r="AR451" s="1">
        <f t="shared" si="411"/>
        <v>83</v>
      </c>
      <c r="AS451" s="1">
        <f t="shared" si="430"/>
        <v>45</v>
      </c>
      <c r="AT451" s="1">
        <f t="shared" si="431"/>
        <v>19</v>
      </c>
      <c r="AU451" s="1">
        <f t="shared" si="432"/>
        <v>16</v>
      </c>
      <c r="AV451" s="1">
        <f t="shared" si="433"/>
        <v>30</v>
      </c>
      <c r="AW451" s="27">
        <f t="shared" si="422"/>
        <v>193</v>
      </c>
      <c r="AX451" s="41">
        <f t="shared" ref="AX451:AX514" si="450">IF(ISERROR(((AR451*5+AS451*4+AT451*3+AU451*2+AV451*1)/AW451)),0,((AR451*5+AS451*4+AT451*3+AU451*2+AV451*1)/AW451))</f>
        <v>3.6994818652849739</v>
      </c>
      <c r="AY451" s="29">
        <f t="shared" si="423"/>
        <v>1.6913474187226507</v>
      </c>
      <c r="AZ451" s="29">
        <f t="shared" si="424"/>
        <v>9.0311149292598564E-2</v>
      </c>
      <c r="BA451" s="29">
        <f t="shared" si="425"/>
        <v>0.48927487986254642</v>
      </c>
      <c r="BB451" s="29">
        <f t="shared" si="426"/>
        <v>2.8882386104324942</v>
      </c>
      <c r="BC451" s="29">
        <f t="shared" si="427"/>
        <v>7.287202341002442</v>
      </c>
      <c r="BD451" s="29">
        <f t="shared" si="428"/>
        <v>140.38183575398</v>
      </c>
      <c r="BE451" s="29">
        <f t="shared" si="428"/>
        <v>4.064001718166935</v>
      </c>
      <c r="BF451" s="29">
        <f t="shared" si="428"/>
        <v>9.2962227173883818</v>
      </c>
      <c r="BG451" s="29">
        <f t="shared" si="428"/>
        <v>46.211817766919907</v>
      </c>
      <c r="BH451" s="29">
        <f t="shared" si="429"/>
        <v>218.61607023007326</v>
      </c>
      <c r="BI451" s="29">
        <f t="shared" ref="BI451:BI514" si="451">IF(ISERROR((SUM(BD451:BH451)/(AW451-1))),0,((SUM(BD451:BH451)/(AW451-1))))</f>
        <v>2.1800518134715028</v>
      </c>
      <c r="BJ451" s="28">
        <f t="shared" si="434"/>
        <v>1.4764998521745618</v>
      </c>
      <c r="BK451" s="28">
        <f t="shared" si="435"/>
        <v>56.718809459942982</v>
      </c>
      <c r="BL451" s="28">
        <f t="shared" si="436"/>
        <v>0.3794236031805106</v>
      </c>
      <c r="BM451" s="28">
        <f t="shared" si="437"/>
        <v>-2.020145990887249</v>
      </c>
      <c r="BN451" s="28">
        <f t="shared" si="438"/>
        <v>-24.398850351040963</v>
      </c>
      <c r="BO451" s="28">
        <f t="shared" si="439"/>
        <v>-183.34213068442645</v>
      </c>
      <c r="BP451" s="28">
        <f t="shared" si="440"/>
        <v>5.2628708551483421E-3</v>
      </c>
      <c r="BQ451" s="28">
        <f t="shared" ref="BQ451:BQ514" si="452">IF(ISERROR((SUM(BK451:BO451)*BP451)),0,(SUM(BK451:BO451)*BP451))</f>
        <v>-0.80344509530169106</v>
      </c>
    </row>
    <row r="452" spans="1:69" x14ac:dyDescent="0.2">
      <c r="A452" s="1" t="s">
        <v>1289</v>
      </c>
      <c r="B452" s="1" t="s">
        <v>1435</v>
      </c>
      <c r="C452" s="1" t="s">
        <v>18</v>
      </c>
      <c r="D452" s="2" t="s">
        <v>1382</v>
      </c>
      <c r="E452" s="4" t="s">
        <v>1436</v>
      </c>
      <c r="F452" s="1" t="s">
        <v>1437</v>
      </c>
      <c r="G452" s="1">
        <v>118</v>
      </c>
      <c r="H452">
        <v>22</v>
      </c>
      <c r="I452" s="1">
        <v>28</v>
      </c>
      <c r="J452">
        <v>8</v>
      </c>
      <c r="K452" s="1">
        <v>3</v>
      </c>
      <c r="L452">
        <v>2</v>
      </c>
      <c r="M452" s="1">
        <v>4</v>
      </c>
      <c r="N452">
        <v>2</v>
      </c>
      <c r="O452" s="1">
        <v>13</v>
      </c>
      <c r="P452" s="1">
        <v>9</v>
      </c>
      <c r="Q452" s="36">
        <f t="shared" ref="Q452:Q515" si="453">IFERROR(G452-H452,0)</f>
        <v>96</v>
      </c>
      <c r="R452" s="36">
        <f t="shared" si="441"/>
        <v>20</v>
      </c>
      <c r="S452" s="36">
        <f t="shared" si="442"/>
        <v>1</v>
      </c>
      <c r="T452" s="36">
        <f t="shared" si="443"/>
        <v>2</v>
      </c>
      <c r="U452" s="36">
        <f t="shared" si="444"/>
        <v>4</v>
      </c>
      <c r="V452" s="36">
        <f t="shared" si="445"/>
        <v>571</v>
      </c>
      <c r="W452" s="45">
        <f t="shared" si="446"/>
        <v>123</v>
      </c>
      <c r="X452" s="50">
        <f t="shared" si="447"/>
        <v>4.6422764227642279</v>
      </c>
      <c r="Y452" s="46">
        <f t="shared" si="412"/>
        <v>0.12796615771035741</v>
      </c>
      <c r="Z452" s="46">
        <f t="shared" si="413"/>
        <v>0.41251900323881324</v>
      </c>
      <c r="AA452" s="46">
        <f t="shared" si="414"/>
        <v>2.6970718487672691</v>
      </c>
      <c r="AB452" s="46">
        <f t="shared" si="415"/>
        <v>6.981624694295725</v>
      </c>
      <c r="AC452" s="46">
        <f t="shared" si="416"/>
        <v>13.266177539824181</v>
      </c>
      <c r="AD452" s="46">
        <f t="shared" si="417"/>
        <v>12.284751140194311</v>
      </c>
      <c r="AE452" s="46">
        <f t="shared" si="418"/>
        <v>8.2503800647762642</v>
      </c>
      <c r="AF452" s="46">
        <f t="shared" si="419"/>
        <v>2.6970718487672691</v>
      </c>
      <c r="AG452" s="46">
        <f t="shared" si="420"/>
        <v>13.96324938859145</v>
      </c>
      <c r="AH452" s="46">
        <f t="shared" si="421"/>
        <v>53.064710159296723</v>
      </c>
      <c r="AI452" s="46">
        <f t="shared" si="448"/>
        <v>0.73983739837398377</v>
      </c>
      <c r="AJ452" s="47">
        <f t="shared" si="404"/>
        <v>0.86013801123655953</v>
      </c>
      <c r="AK452" s="47">
        <f t="shared" si="405"/>
        <v>6.9057286093455099</v>
      </c>
      <c r="AL452" s="47">
        <f t="shared" si="406"/>
        <v>-8.3270565477454515</v>
      </c>
      <c r="AM452" s="47">
        <f t="shared" si="407"/>
        <v>-6.9604024737991761</v>
      </c>
      <c r="AN452" s="47">
        <f t="shared" si="408"/>
        <v>-57.977611923818202</v>
      </c>
      <c r="AO452" s="47">
        <f t="shared" si="409"/>
        <v>-303.72061994961797</v>
      </c>
      <c r="AP452" s="47">
        <f t="shared" si="410"/>
        <v>8.3322043083593009E-3</v>
      </c>
      <c r="AQ452" s="47">
        <f t="shared" si="449"/>
        <v>-3.0835818561938182</v>
      </c>
      <c r="AR452" s="1">
        <f t="shared" si="411"/>
        <v>22</v>
      </c>
      <c r="AS452" s="1">
        <f t="shared" si="430"/>
        <v>8</v>
      </c>
      <c r="AT452" s="1">
        <f t="shared" si="431"/>
        <v>2</v>
      </c>
      <c r="AU452" s="1">
        <f t="shared" si="432"/>
        <v>2</v>
      </c>
      <c r="AV452" s="1">
        <f t="shared" si="433"/>
        <v>9</v>
      </c>
      <c r="AW452" s="27">
        <f t="shared" si="422"/>
        <v>43</v>
      </c>
      <c r="AX452" s="41">
        <f t="shared" si="450"/>
        <v>3.7441860465116279</v>
      </c>
      <c r="AY452" s="29">
        <f t="shared" si="423"/>
        <v>1.5770686857760952</v>
      </c>
      <c r="AZ452" s="29">
        <f t="shared" si="424"/>
        <v>6.5440778799351007E-2</v>
      </c>
      <c r="BA452" s="29">
        <f t="shared" si="425"/>
        <v>0.55381287182260674</v>
      </c>
      <c r="BB452" s="29">
        <f t="shared" si="426"/>
        <v>3.0421849648458625</v>
      </c>
      <c r="BC452" s="29">
        <f t="shared" si="427"/>
        <v>7.5305570578691183</v>
      </c>
      <c r="BD452" s="29">
        <f t="shared" si="428"/>
        <v>34.695511087074095</v>
      </c>
      <c r="BE452" s="29">
        <f t="shared" si="428"/>
        <v>0.52352623039480806</v>
      </c>
      <c r="BF452" s="29">
        <f t="shared" si="428"/>
        <v>1.1076257436452135</v>
      </c>
      <c r="BG452" s="29">
        <f t="shared" si="428"/>
        <v>6.0843699296917251</v>
      </c>
      <c r="BH452" s="29">
        <f t="shared" si="429"/>
        <v>67.775013520822071</v>
      </c>
      <c r="BI452" s="29">
        <f t="shared" si="451"/>
        <v>2.6234772978959029</v>
      </c>
      <c r="BJ452" s="28">
        <f t="shared" si="434"/>
        <v>1.6197151903640044</v>
      </c>
      <c r="BK452" s="28">
        <f t="shared" si="435"/>
        <v>10.253747718775983</v>
      </c>
      <c r="BL452" s="28">
        <f t="shared" si="436"/>
        <v>3.1517133413907793E-2</v>
      </c>
      <c r="BM452" s="28">
        <f t="shared" si="437"/>
        <v>-0.19398073397951365</v>
      </c>
      <c r="BN452" s="28">
        <f t="shared" si="438"/>
        <v>-2.4974249922975864</v>
      </c>
      <c r="BO452" s="28">
        <f t="shared" si="439"/>
        <v>-43.769057919410024</v>
      </c>
      <c r="BP452" s="28">
        <f t="shared" si="440"/>
        <v>2.4970963995354239E-2</v>
      </c>
      <c r="BQ452" s="28">
        <f t="shared" si="452"/>
        <v>-0.90332958659720142</v>
      </c>
    </row>
    <row r="453" spans="1:69" x14ac:dyDescent="0.2">
      <c r="A453" s="1" t="s">
        <v>1289</v>
      </c>
      <c r="B453" s="1" t="s">
        <v>1438</v>
      </c>
      <c r="C453" s="1" t="s">
        <v>30</v>
      </c>
      <c r="D453" s="2">
        <v>4350</v>
      </c>
      <c r="E453" s="4" t="s">
        <v>1394</v>
      </c>
      <c r="F453" s="1" t="s">
        <v>1439</v>
      </c>
      <c r="G453" s="1">
        <v>2749</v>
      </c>
      <c r="H453">
        <v>542</v>
      </c>
      <c r="I453" s="1">
        <v>878</v>
      </c>
      <c r="J453">
        <v>158</v>
      </c>
      <c r="K453" s="1">
        <v>254</v>
      </c>
      <c r="L453">
        <v>67</v>
      </c>
      <c r="M453" s="1">
        <v>136</v>
      </c>
      <c r="N453">
        <v>50</v>
      </c>
      <c r="O453" s="1">
        <v>333</v>
      </c>
      <c r="P453" s="1">
        <v>182</v>
      </c>
      <c r="Q453" s="36">
        <f t="shared" si="453"/>
        <v>2207</v>
      </c>
      <c r="R453" s="36">
        <f t="shared" si="441"/>
        <v>720</v>
      </c>
      <c r="S453" s="36">
        <f t="shared" si="442"/>
        <v>187</v>
      </c>
      <c r="T453" s="36">
        <f t="shared" si="443"/>
        <v>86</v>
      </c>
      <c r="U453" s="36">
        <f t="shared" si="444"/>
        <v>151</v>
      </c>
      <c r="V453" s="36">
        <f t="shared" si="445"/>
        <v>14799</v>
      </c>
      <c r="W453" s="45">
        <f t="shared" si="446"/>
        <v>3351</v>
      </c>
      <c r="X453" s="50">
        <f t="shared" si="447"/>
        <v>4.4162936436884515</v>
      </c>
      <c r="Y453" s="46">
        <f t="shared" si="412"/>
        <v>0.34071311039850449</v>
      </c>
      <c r="Z453" s="46">
        <f t="shared" si="413"/>
        <v>0.17330039777540737</v>
      </c>
      <c r="AA453" s="46">
        <f t="shared" si="414"/>
        <v>2.0058876851523104</v>
      </c>
      <c r="AB453" s="46">
        <f t="shared" si="415"/>
        <v>5.8384749725292133</v>
      </c>
      <c r="AC453" s="46">
        <f t="shared" si="416"/>
        <v>11.671062259906115</v>
      </c>
      <c r="AD453" s="46">
        <f t="shared" si="417"/>
        <v>751.95383464949941</v>
      </c>
      <c r="AE453" s="46">
        <f t="shared" si="418"/>
        <v>124.77628639829331</v>
      </c>
      <c r="AF453" s="46">
        <f t="shared" si="419"/>
        <v>375.10099712348205</v>
      </c>
      <c r="AG453" s="46">
        <f t="shared" si="420"/>
        <v>502.10884763751233</v>
      </c>
      <c r="AH453" s="46">
        <f t="shared" si="421"/>
        <v>1762.3304012458234</v>
      </c>
      <c r="AI453" s="46">
        <f t="shared" si="448"/>
        <v>1.049632945389436</v>
      </c>
      <c r="AJ453" s="47">
        <f t="shared" si="404"/>
        <v>1.0245159566299766</v>
      </c>
      <c r="AK453" s="47">
        <f t="shared" si="405"/>
        <v>408.15904065558794</v>
      </c>
      <c r="AL453" s="47">
        <f t="shared" si="406"/>
        <v>-48.303172450842453</v>
      </c>
      <c r="AM453" s="47">
        <f t="shared" si="407"/>
        <v>-494.02092459904594</v>
      </c>
      <c r="AN453" s="47">
        <f t="shared" si="408"/>
        <v>-1128.2137933932997</v>
      </c>
      <c r="AO453" s="47">
        <f t="shared" si="409"/>
        <v>-5598.6890240063913</v>
      </c>
      <c r="AP453" s="47">
        <f t="shared" si="410"/>
        <v>2.9868572931104404E-4</v>
      </c>
      <c r="AQ453" s="47">
        <f t="shared" si="449"/>
        <v>-2.0493030617367327</v>
      </c>
      <c r="AR453" s="1">
        <f t="shared" si="411"/>
        <v>542</v>
      </c>
      <c r="AS453" s="1">
        <f t="shared" si="430"/>
        <v>158</v>
      </c>
      <c r="AT453" s="1">
        <f t="shared" si="431"/>
        <v>67</v>
      </c>
      <c r="AU453" s="1">
        <f t="shared" si="432"/>
        <v>50</v>
      </c>
      <c r="AV453" s="1">
        <f t="shared" si="433"/>
        <v>182</v>
      </c>
      <c r="AW453" s="27">
        <f t="shared" si="422"/>
        <v>999</v>
      </c>
      <c r="AX453" s="41">
        <f t="shared" si="450"/>
        <v>3.8288288288288288</v>
      </c>
      <c r="AY453" s="29">
        <f t="shared" si="423"/>
        <v>1.3716419121824528</v>
      </c>
      <c r="AZ453" s="29">
        <f t="shared" si="424"/>
        <v>2.9299569840110389E-2</v>
      </c>
      <c r="BA453" s="29">
        <f t="shared" si="425"/>
        <v>0.686957227497768</v>
      </c>
      <c r="BB453" s="29">
        <f t="shared" si="426"/>
        <v>3.3446148851554254</v>
      </c>
      <c r="BC453" s="29">
        <f t="shared" si="427"/>
        <v>8.002272542813083</v>
      </c>
      <c r="BD453" s="29">
        <f t="shared" si="428"/>
        <v>743.42991640288938</v>
      </c>
      <c r="BE453" s="29">
        <f t="shared" si="428"/>
        <v>4.6293320347374411</v>
      </c>
      <c r="BF453" s="29">
        <f t="shared" si="428"/>
        <v>46.026134242350459</v>
      </c>
      <c r="BG453" s="29">
        <f t="shared" si="428"/>
        <v>167.23074425777128</v>
      </c>
      <c r="BH453" s="29">
        <f t="shared" si="429"/>
        <v>1456.413602791981</v>
      </c>
      <c r="BI453" s="29">
        <f t="shared" si="451"/>
        <v>2.4225748794887072</v>
      </c>
      <c r="BJ453" s="28">
        <f t="shared" si="434"/>
        <v>1.5564622961988854</v>
      </c>
      <c r="BK453" s="28">
        <f t="shared" si="435"/>
        <v>230.91098441505841</v>
      </c>
      <c r="BL453" s="28">
        <f t="shared" si="436"/>
        <v>0.21015181205859046</v>
      </c>
      <c r="BM453" s="28">
        <f t="shared" si="437"/>
        <v>-10.117041559823216</v>
      </c>
      <c r="BN453" s="28">
        <f t="shared" si="438"/>
        <v>-81.109806882847138</v>
      </c>
      <c r="BO453" s="28">
        <f t="shared" si="439"/>
        <v>-1092.6361912664654</v>
      </c>
      <c r="BP453" s="28">
        <f t="shared" si="440"/>
        <v>1.0040140461464555E-3</v>
      </c>
      <c r="BQ453" s="28">
        <f t="shared" si="452"/>
        <v>-0.95656625344825741</v>
      </c>
    </row>
    <row r="454" spans="1:69" x14ac:dyDescent="0.2">
      <c r="A454" s="1" t="s">
        <v>1289</v>
      </c>
      <c r="B454" s="1" t="s">
        <v>1440</v>
      </c>
      <c r="C454" s="1" t="s">
        <v>30</v>
      </c>
      <c r="D454" s="2">
        <v>1960</v>
      </c>
      <c r="E454" s="4" t="s">
        <v>1441</v>
      </c>
      <c r="F454" s="1" t="s">
        <v>1442</v>
      </c>
      <c r="G454" s="1">
        <v>1274</v>
      </c>
      <c r="H454">
        <v>229</v>
      </c>
      <c r="I454" s="1">
        <v>360</v>
      </c>
      <c r="J454">
        <v>91</v>
      </c>
      <c r="K454" s="1">
        <v>119</v>
      </c>
      <c r="L454">
        <v>39</v>
      </c>
      <c r="M454" s="1">
        <v>68</v>
      </c>
      <c r="N454">
        <v>27</v>
      </c>
      <c r="O454" s="1">
        <v>139</v>
      </c>
      <c r="P454" s="1">
        <v>60</v>
      </c>
      <c r="Q454" s="36">
        <f t="shared" si="453"/>
        <v>1045</v>
      </c>
      <c r="R454" s="36">
        <f t="shared" si="441"/>
        <v>269</v>
      </c>
      <c r="S454" s="36">
        <f t="shared" si="442"/>
        <v>80</v>
      </c>
      <c r="T454" s="36">
        <f t="shared" si="443"/>
        <v>41</v>
      </c>
      <c r="U454" s="36">
        <f t="shared" si="444"/>
        <v>79</v>
      </c>
      <c r="V454" s="36">
        <f t="shared" si="445"/>
        <v>6702</v>
      </c>
      <c r="W454" s="45">
        <f t="shared" si="446"/>
        <v>1514</v>
      </c>
      <c r="X454" s="50">
        <f t="shared" si="447"/>
        <v>4.4266842800528403</v>
      </c>
      <c r="Y454" s="46">
        <f t="shared" si="412"/>
        <v>0.32869091473853002</v>
      </c>
      <c r="Z454" s="46">
        <f t="shared" si="413"/>
        <v>0.18205947484421067</v>
      </c>
      <c r="AA454" s="46">
        <f t="shared" si="414"/>
        <v>2.0354280349498914</v>
      </c>
      <c r="AB454" s="46">
        <f t="shared" si="415"/>
        <v>5.8887965950555721</v>
      </c>
      <c r="AC454" s="46">
        <f t="shared" si="416"/>
        <v>11.742165155161253</v>
      </c>
      <c r="AD454" s="46">
        <f t="shared" si="417"/>
        <v>343.48200590176384</v>
      </c>
      <c r="AE454" s="46">
        <f t="shared" si="418"/>
        <v>48.973998733092671</v>
      </c>
      <c r="AF454" s="46">
        <f t="shared" si="419"/>
        <v>162.83424279599132</v>
      </c>
      <c r="AG454" s="46">
        <f t="shared" si="420"/>
        <v>241.44066039727846</v>
      </c>
      <c r="AH454" s="46">
        <f t="shared" si="421"/>
        <v>927.63104725773894</v>
      </c>
      <c r="AI454" s="46">
        <f t="shared" si="448"/>
        <v>1.1396972604665336</v>
      </c>
      <c r="AJ454" s="47">
        <f t="shared" si="404"/>
        <v>1.0675660450138593</v>
      </c>
      <c r="AK454" s="47">
        <f t="shared" si="405"/>
        <v>161.85032803769712</v>
      </c>
      <c r="AL454" s="47">
        <f t="shared" si="406"/>
        <v>-17.174652237803766</v>
      </c>
      <c r="AM454" s="47">
        <f t="shared" si="407"/>
        <v>-190.93667632290357</v>
      </c>
      <c r="AN454" s="47">
        <f t="shared" si="408"/>
        <v>-481.54783053238066</v>
      </c>
      <c r="AO454" s="47">
        <f t="shared" si="409"/>
        <v>-2612.5530115432034</v>
      </c>
      <c r="AP454" s="47">
        <f t="shared" si="410"/>
        <v>6.6181279003486534E-4</v>
      </c>
      <c r="AQ454" s="47">
        <f t="shared" si="449"/>
        <v>-2.0783316327692063</v>
      </c>
      <c r="AR454" s="1">
        <f t="shared" si="411"/>
        <v>229</v>
      </c>
      <c r="AS454" s="1">
        <f t="shared" si="430"/>
        <v>91</v>
      </c>
      <c r="AT454" s="1">
        <f t="shared" si="431"/>
        <v>39</v>
      </c>
      <c r="AU454" s="1">
        <f t="shared" si="432"/>
        <v>27</v>
      </c>
      <c r="AV454" s="1">
        <f t="shared" si="433"/>
        <v>60</v>
      </c>
      <c r="AW454" s="27">
        <f t="shared" si="422"/>
        <v>446</v>
      </c>
      <c r="AX454" s="41">
        <f t="shared" si="450"/>
        <v>3.9013452914798208</v>
      </c>
      <c r="AY454" s="29">
        <f t="shared" si="423"/>
        <v>1.2070421685535599</v>
      </c>
      <c r="AZ454" s="29">
        <f t="shared" si="424"/>
        <v>9.7327515132015208E-3</v>
      </c>
      <c r="BA454" s="29">
        <f t="shared" si="425"/>
        <v>0.81242333447284309</v>
      </c>
      <c r="BB454" s="29">
        <f t="shared" si="426"/>
        <v>3.6151139174324847</v>
      </c>
      <c r="BC454" s="29">
        <f t="shared" si="427"/>
        <v>8.4178045003921262</v>
      </c>
      <c r="BD454" s="29">
        <f t="shared" si="428"/>
        <v>276.41265659876524</v>
      </c>
      <c r="BE454" s="29">
        <f t="shared" si="428"/>
        <v>0.88568038770133839</v>
      </c>
      <c r="BF454" s="29">
        <f t="shared" si="428"/>
        <v>31.684510044440881</v>
      </c>
      <c r="BG454" s="29">
        <f t="shared" si="428"/>
        <v>97.60807577067709</v>
      </c>
      <c r="BH454" s="29">
        <f t="shared" si="429"/>
        <v>505.06827002352759</v>
      </c>
      <c r="BI454" s="29">
        <f t="shared" si="451"/>
        <v>2.048672343427218</v>
      </c>
      <c r="BJ454" s="28">
        <f t="shared" si="434"/>
        <v>1.4313183934496259</v>
      </c>
      <c r="BK454" s="28">
        <f t="shared" si="435"/>
        <v>103.56437518548429</v>
      </c>
      <c r="BL454" s="28">
        <f t="shared" si="436"/>
        <v>2.9797929529103814E-2</v>
      </c>
      <c r="BM454" s="28">
        <f t="shared" si="437"/>
        <v>-9.7393378903605452</v>
      </c>
      <c r="BN454" s="28">
        <f t="shared" si="438"/>
        <v>-63.290421484165613</v>
      </c>
      <c r="BO454" s="28">
        <f t="shared" si="439"/>
        <v>-499.73612662223502</v>
      </c>
      <c r="BP454" s="28">
        <f t="shared" si="440"/>
        <v>2.2573134932685496E-3</v>
      </c>
      <c r="BQ454" s="28">
        <f t="shared" si="452"/>
        <v>-1.0590676381478872</v>
      </c>
    </row>
    <row r="455" spans="1:69" x14ac:dyDescent="0.2">
      <c r="A455" s="1" t="s">
        <v>1289</v>
      </c>
      <c r="B455" s="1" t="s">
        <v>1443</v>
      </c>
      <c r="C455" s="1" t="s">
        <v>49</v>
      </c>
      <c r="D455" s="2" t="s">
        <v>273</v>
      </c>
      <c r="E455" s="4" t="s">
        <v>571</v>
      </c>
      <c r="F455" s="1" t="s">
        <v>1444</v>
      </c>
      <c r="G455" s="1">
        <v>5</v>
      </c>
      <c r="H455">
        <v>3</v>
      </c>
      <c r="I455" s="1">
        <v>3</v>
      </c>
      <c r="J455">
        <v>2</v>
      </c>
      <c r="K455" s="1">
        <v>3</v>
      </c>
      <c r="L455">
        <v>2</v>
      </c>
      <c r="M455" s="1">
        <v>3</v>
      </c>
      <c r="N455">
        <v>2</v>
      </c>
      <c r="O455" s="1">
        <v>3</v>
      </c>
      <c r="P455" s="1">
        <v>2</v>
      </c>
      <c r="Q455" s="36">
        <f t="shared" si="453"/>
        <v>2</v>
      </c>
      <c r="R455" s="36">
        <f t="shared" si="441"/>
        <v>1</v>
      </c>
      <c r="S455" s="36">
        <f t="shared" si="442"/>
        <v>1</v>
      </c>
      <c r="T455" s="36">
        <f t="shared" si="443"/>
        <v>1</v>
      </c>
      <c r="U455" s="36">
        <f t="shared" si="444"/>
        <v>1</v>
      </c>
      <c r="V455" s="36">
        <f t="shared" si="445"/>
        <v>20</v>
      </c>
      <c r="W455" s="45">
        <f t="shared" si="446"/>
        <v>6</v>
      </c>
      <c r="X455" s="50">
        <f t="shared" si="447"/>
        <v>3.3333333333333335</v>
      </c>
      <c r="Y455" s="46">
        <f t="shared" si="412"/>
        <v>2.7777777777777772</v>
      </c>
      <c r="Z455" s="46">
        <f t="shared" si="413"/>
        <v>0.44444444444444425</v>
      </c>
      <c r="AA455" s="46">
        <f t="shared" si="414"/>
        <v>0.11111111111111122</v>
      </c>
      <c r="AB455" s="46">
        <f t="shared" si="415"/>
        <v>1.7777777777777781</v>
      </c>
      <c r="AC455" s="46">
        <f t="shared" si="416"/>
        <v>5.4444444444444455</v>
      </c>
      <c r="AD455" s="46">
        <f t="shared" si="417"/>
        <v>5.5555555555555545</v>
      </c>
      <c r="AE455" s="46">
        <f t="shared" si="418"/>
        <v>0.44444444444444425</v>
      </c>
      <c r="AF455" s="46">
        <f t="shared" si="419"/>
        <v>0.11111111111111122</v>
      </c>
      <c r="AG455" s="46">
        <f t="shared" si="420"/>
        <v>1.7777777777777781</v>
      </c>
      <c r="AH455" s="46">
        <f t="shared" si="421"/>
        <v>5.4444444444444455</v>
      </c>
      <c r="AI455" s="46">
        <f t="shared" si="448"/>
        <v>2.666666666666667</v>
      </c>
      <c r="AJ455" s="47">
        <f t="shared" si="404"/>
        <v>1.6329931618554521</v>
      </c>
      <c r="AK455" s="47">
        <f t="shared" si="405"/>
        <v>2.1262931794992856</v>
      </c>
      <c r="AL455" s="47">
        <f t="shared" si="406"/>
        <v>6.8041381743977114E-2</v>
      </c>
      <c r="AM455" s="47">
        <f t="shared" si="407"/>
        <v>-8.5051727179971566E-3</v>
      </c>
      <c r="AN455" s="47">
        <f t="shared" si="408"/>
        <v>-0.54433105395181758</v>
      </c>
      <c r="AO455" s="47">
        <f t="shared" si="409"/>
        <v>-2.917274242273022</v>
      </c>
      <c r="AP455" s="47">
        <f t="shared" si="410"/>
        <v>0.3</v>
      </c>
      <c r="AQ455" s="47">
        <f t="shared" si="449"/>
        <v>-0.38273277230987213</v>
      </c>
      <c r="AR455" s="1">
        <f t="shared" si="411"/>
        <v>3</v>
      </c>
      <c r="AS455" s="1">
        <f t="shared" si="430"/>
        <v>2</v>
      </c>
      <c r="AT455" s="1">
        <f t="shared" si="431"/>
        <v>2</v>
      </c>
      <c r="AU455" s="1">
        <f t="shared" si="432"/>
        <v>2</v>
      </c>
      <c r="AV455" s="1">
        <f t="shared" si="433"/>
        <v>2</v>
      </c>
      <c r="AW455" s="27">
        <f t="shared" si="422"/>
        <v>11</v>
      </c>
      <c r="AX455" s="41">
        <f t="shared" si="450"/>
        <v>3.1818181818181817</v>
      </c>
      <c r="AY455" s="29">
        <f t="shared" si="423"/>
        <v>3.3057851239669427</v>
      </c>
      <c r="AZ455" s="29">
        <f t="shared" si="424"/>
        <v>0.669421487603306</v>
      </c>
      <c r="BA455" s="29">
        <f t="shared" si="425"/>
        <v>3.305785123966936E-2</v>
      </c>
      <c r="BB455" s="29">
        <f t="shared" si="426"/>
        <v>1.3966942148760326</v>
      </c>
      <c r="BC455" s="29">
        <f t="shared" si="427"/>
        <v>4.7603305785123959</v>
      </c>
      <c r="BD455" s="29">
        <f t="shared" si="428"/>
        <v>9.9173553719008289</v>
      </c>
      <c r="BE455" s="29">
        <f t="shared" si="428"/>
        <v>1.338842975206612</v>
      </c>
      <c r="BF455" s="29">
        <f t="shared" si="428"/>
        <v>6.611570247933872E-2</v>
      </c>
      <c r="BG455" s="29">
        <f t="shared" si="428"/>
        <v>2.7933884297520652</v>
      </c>
      <c r="BH455" s="29">
        <f t="shared" si="429"/>
        <v>9.5206611570247919</v>
      </c>
      <c r="BI455" s="29">
        <f t="shared" si="451"/>
        <v>2.3636363636363638</v>
      </c>
      <c r="BJ455" s="28">
        <f t="shared" si="434"/>
        <v>1.5374122295716148</v>
      </c>
      <c r="BK455" s="28">
        <f t="shared" si="435"/>
        <v>4.9620620642440514</v>
      </c>
      <c r="BL455" s="28">
        <f t="shared" si="436"/>
        <v>0.30144527040282626</v>
      </c>
      <c r="BM455" s="28">
        <f t="shared" si="437"/>
        <v>-3.3080413761626911E-3</v>
      </c>
      <c r="BN455" s="28">
        <f t="shared" si="438"/>
        <v>-0.90847086292868107</v>
      </c>
      <c r="BO455" s="28">
        <f t="shared" si="439"/>
        <v>-5.7162954980091447</v>
      </c>
      <c r="BP455" s="28">
        <f t="shared" si="440"/>
        <v>0.12222222222222222</v>
      </c>
      <c r="BQ455" s="28">
        <f t="shared" si="452"/>
        <v>-0.16678041938153568</v>
      </c>
    </row>
    <row r="456" spans="1:69" x14ac:dyDescent="0.2">
      <c r="A456" s="1" t="s">
        <v>1289</v>
      </c>
      <c r="B456" s="1" t="s">
        <v>1445</v>
      </c>
      <c r="C456" s="1" t="s">
        <v>34</v>
      </c>
      <c r="D456" s="2" t="s">
        <v>1347</v>
      </c>
      <c r="E456" s="4" t="s">
        <v>660</v>
      </c>
      <c r="F456" s="1" t="s">
        <v>1446</v>
      </c>
      <c r="G456" s="1">
        <v>44</v>
      </c>
      <c r="H456">
        <v>17</v>
      </c>
      <c r="I456" s="1">
        <v>17</v>
      </c>
      <c r="J456">
        <v>13</v>
      </c>
      <c r="K456" s="1">
        <v>1</v>
      </c>
      <c r="L456">
        <v>1</v>
      </c>
      <c r="M456" s="1">
        <v>1</v>
      </c>
      <c r="N456">
        <v>1</v>
      </c>
      <c r="O456" s="1">
        <v>3</v>
      </c>
      <c r="P456" s="1">
        <v>3</v>
      </c>
      <c r="Q456" s="36">
        <f t="shared" si="453"/>
        <v>27</v>
      </c>
      <c r="R456" s="36">
        <f t="shared" si="441"/>
        <v>4</v>
      </c>
      <c r="S456" s="36">
        <f t="shared" si="442"/>
        <v>0</v>
      </c>
      <c r="T456" s="36">
        <f t="shared" si="443"/>
        <v>0</v>
      </c>
      <c r="U456" s="36">
        <f t="shared" si="444"/>
        <v>0</v>
      </c>
      <c r="V456" s="36">
        <f t="shared" si="445"/>
        <v>151</v>
      </c>
      <c r="W456" s="45">
        <f t="shared" si="446"/>
        <v>31</v>
      </c>
      <c r="X456" s="50">
        <f t="shared" si="447"/>
        <v>4.870967741935484</v>
      </c>
      <c r="Y456" s="46">
        <f t="shared" si="412"/>
        <v>1.6649323621227858E-2</v>
      </c>
      <c r="Z456" s="46">
        <f t="shared" si="413"/>
        <v>0.75858480749219581</v>
      </c>
      <c r="AA456" s="46">
        <f t="shared" si="414"/>
        <v>3.5005202913631637</v>
      </c>
      <c r="AB456" s="46">
        <f t="shared" si="415"/>
        <v>8.2424557752341325</v>
      </c>
      <c r="AC456" s="46">
        <f t="shared" si="416"/>
        <v>14.984391259105101</v>
      </c>
      <c r="AD456" s="46">
        <f t="shared" si="417"/>
        <v>0.44953173777315214</v>
      </c>
      <c r="AE456" s="46">
        <f t="shared" si="418"/>
        <v>3.0343392299687832</v>
      </c>
      <c r="AF456" s="46">
        <f t="shared" si="419"/>
        <v>0</v>
      </c>
      <c r="AG456" s="46">
        <f t="shared" si="420"/>
        <v>0</v>
      </c>
      <c r="AH456" s="46">
        <f t="shared" si="421"/>
        <v>0</v>
      </c>
      <c r="AI456" s="46">
        <f t="shared" si="448"/>
        <v>0.11612903225806452</v>
      </c>
      <c r="AJ456" s="47">
        <f t="shared" si="404"/>
        <v>0.3407771005482389</v>
      </c>
      <c r="AK456" s="47">
        <f t="shared" si="405"/>
        <v>1.4657079593472599</v>
      </c>
      <c r="AL456" s="47">
        <f t="shared" si="406"/>
        <v>-66.781318897759746</v>
      </c>
      <c r="AM456" s="47">
        <f t="shared" si="407"/>
        <v>0</v>
      </c>
      <c r="AN456" s="47">
        <f t="shared" si="408"/>
        <v>0</v>
      </c>
      <c r="AO456" s="47">
        <f t="shared" si="409"/>
        <v>0</v>
      </c>
      <c r="AP456" s="47">
        <f t="shared" si="410"/>
        <v>3.5632183908045977E-2</v>
      </c>
      <c r="AQ456" s="47">
        <f t="shared" si="449"/>
        <v>-2.3273378610238935</v>
      </c>
      <c r="AR456" s="1">
        <f t="shared" si="411"/>
        <v>17</v>
      </c>
      <c r="AS456" s="1">
        <f t="shared" si="430"/>
        <v>13</v>
      </c>
      <c r="AT456" s="1">
        <f t="shared" si="431"/>
        <v>1</v>
      </c>
      <c r="AU456" s="1">
        <f t="shared" si="432"/>
        <v>1</v>
      </c>
      <c r="AV456" s="1">
        <f t="shared" si="433"/>
        <v>3</v>
      </c>
      <c r="AW456" s="27">
        <f t="shared" si="422"/>
        <v>35</v>
      </c>
      <c r="AX456" s="41">
        <f t="shared" si="450"/>
        <v>4.1428571428571432</v>
      </c>
      <c r="AY456" s="29">
        <f t="shared" si="423"/>
        <v>0.73469387755101978</v>
      </c>
      <c r="AZ456" s="29">
        <f t="shared" si="424"/>
        <v>2.0408163265306232E-2</v>
      </c>
      <c r="BA456" s="29">
        <f t="shared" si="425"/>
        <v>1.3061224489795926</v>
      </c>
      <c r="BB456" s="29">
        <f t="shared" si="426"/>
        <v>4.5918367346938789</v>
      </c>
      <c r="BC456" s="29">
        <f t="shared" si="427"/>
        <v>9.8775510204081662</v>
      </c>
      <c r="BD456" s="29">
        <f t="shared" si="428"/>
        <v>12.489795918367337</v>
      </c>
      <c r="BE456" s="29">
        <f t="shared" si="428"/>
        <v>0.265306122448981</v>
      </c>
      <c r="BF456" s="29">
        <f t="shared" si="428"/>
        <v>1.3061224489795926</v>
      </c>
      <c r="BG456" s="29">
        <f t="shared" si="428"/>
        <v>4.5918367346938789</v>
      </c>
      <c r="BH456" s="29">
        <f t="shared" si="429"/>
        <v>29.632653061224499</v>
      </c>
      <c r="BI456" s="29">
        <f t="shared" si="451"/>
        <v>1.420168067226891</v>
      </c>
      <c r="BJ456" s="28">
        <f t="shared" si="434"/>
        <v>1.1917080461366747</v>
      </c>
      <c r="BK456" s="28">
        <f t="shared" si="435"/>
        <v>6.3255593903004907</v>
      </c>
      <c r="BL456" s="28">
        <f t="shared" si="436"/>
        <v>-2.2394409606183868E-2</v>
      </c>
      <c r="BM456" s="28">
        <f t="shared" si="437"/>
        <v>-0.88199520910508156</v>
      </c>
      <c r="BN456" s="28">
        <f t="shared" si="438"/>
        <v>-5.8139332631438458</v>
      </c>
      <c r="BO456" s="28">
        <f t="shared" si="439"/>
        <v>-55.0282323430717</v>
      </c>
      <c r="BP456" s="28">
        <f t="shared" si="440"/>
        <v>3.1194295900178252E-2</v>
      </c>
      <c r="BQ456" s="28">
        <f t="shared" si="452"/>
        <v>-1.7288189431478798</v>
      </c>
    </row>
    <row r="457" spans="1:69" x14ac:dyDescent="0.2">
      <c r="A457" s="1" t="s">
        <v>1289</v>
      </c>
      <c r="B457" s="1" t="s">
        <v>1416</v>
      </c>
      <c r="C457" s="1" t="s">
        <v>30</v>
      </c>
      <c r="D457" s="2">
        <v>5184</v>
      </c>
      <c r="F457" s="1" t="s">
        <v>1447</v>
      </c>
      <c r="G457" s="1">
        <v>3432</v>
      </c>
      <c r="H457">
        <v>782</v>
      </c>
      <c r="I457" s="1">
        <v>917</v>
      </c>
      <c r="J457">
        <v>183</v>
      </c>
      <c r="K457" s="1">
        <v>321</v>
      </c>
      <c r="L457">
        <v>72</v>
      </c>
      <c r="M457" s="1">
        <v>117</v>
      </c>
      <c r="N457">
        <v>54</v>
      </c>
      <c r="O457" s="1">
        <v>397</v>
      </c>
      <c r="P457" s="1">
        <v>192</v>
      </c>
      <c r="Q457" s="36">
        <f t="shared" si="453"/>
        <v>2650</v>
      </c>
      <c r="R457" s="36">
        <f t="shared" si="441"/>
        <v>734</v>
      </c>
      <c r="S457" s="36">
        <f t="shared" si="442"/>
        <v>249</v>
      </c>
      <c r="T457" s="36">
        <f t="shared" si="443"/>
        <v>63</v>
      </c>
      <c r="U457" s="36">
        <f t="shared" si="444"/>
        <v>205</v>
      </c>
      <c r="V457" s="36">
        <f t="shared" si="445"/>
        <v>17264</v>
      </c>
      <c r="W457" s="45">
        <f t="shared" si="446"/>
        <v>3901</v>
      </c>
      <c r="X457" s="50">
        <f t="shared" si="447"/>
        <v>4.4255319148936172</v>
      </c>
      <c r="Y457" s="46">
        <f t="shared" si="412"/>
        <v>0.33001358080579429</v>
      </c>
      <c r="Z457" s="46">
        <f t="shared" si="413"/>
        <v>0.18107741059302868</v>
      </c>
      <c r="AA457" s="46">
        <f t="shared" si="414"/>
        <v>2.032141240380263</v>
      </c>
      <c r="AB457" s="46">
        <f t="shared" si="415"/>
        <v>5.8832050701674978</v>
      </c>
      <c r="AC457" s="46">
        <f t="shared" si="416"/>
        <v>11.734268899954731</v>
      </c>
      <c r="AD457" s="46">
        <f t="shared" si="417"/>
        <v>874.53598913535484</v>
      </c>
      <c r="AE457" s="46">
        <f t="shared" si="418"/>
        <v>132.91081937528304</v>
      </c>
      <c r="AF457" s="46">
        <f t="shared" si="419"/>
        <v>506.0031688546855</v>
      </c>
      <c r="AG457" s="46">
        <f t="shared" si="420"/>
        <v>370.64191942055237</v>
      </c>
      <c r="AH457" s="46">
        <f t="shared" si="421"/>
        <v>2405.5251244907199</v>
      </c>
      <c r="AI457" s="46">
        <f t="shared" si="448"/>
        <v>1.0999018003273322</v>
      </c>
      <c r="AJ457" s="47">
        <f t="shared" si="404"/>
        <v>1.0487620322682034</v>
      </c>
      <c r="AK457" s="47">
        <f t="shared" si="405"/>
        <v>435.52463278831618</v>
      </c>
      <c r="AL457" s="47">
        <f t="shared" si="406"/>
        <v>-49.029967316552231</v>
      </c>
      <c r="AM457" s="47">
        <f t="shared" si="407"/>
        <v>-625.315670120405</v>
      </c>
      <c r="AN457" s="47">
        <f t="shared" si="408"/>
        <v>-779.34662731201286</v>
      </c>
      <c r="AO457" s="47">
        <f t="shared" si="409"/>
        <v>-7143.4341556065356</v>
      </c>
      <c r="AP457" s="47">
        <f t="shared" si="410"/>
        <v>2.5654178257409856E-4</v>
      </c>
      <c r="AQ457" s="47">
        <f t="shared" si="449"/>
        <v>-2.0937918712424359</v>
      </c>
      <c r="AR457" s="1">
        <f t="shared" si="411"/>
        <v>782</v>
      </c>
      <c r="AS457" s="1">
        <f t="shared" si="430"/>
        <v>183</v>
      </c>
      <c r="AT457" s="1">
        <f t="shared" si="431"/>
        <v>72</v>
      </c>
      <c r="AU457" s="1">
        <f t="shared" si="432"/>
        <v>54</v>
      </c>
      <c r="AV457" s="1">
        <f t="shared" si="433"/>
        <v>192</v>
      </c>
      <c r="AW457" s="27">
        <f t="shared" si="422"/>
        <v>1283</v>
      </c>
      <c r="AX457" s="41">
        <f t="shared" si="450"/>
        <v>4.0202650038971157</v>
      </c>
      <c r="AY457" s="29">
        <f t="shared" si="423"/>
        <v>0.95988066258871863</v>
      </c>
      <c r="AZ457" s="29">
        <f t="shared" si="424"/>
        <v>4.1067038295011527E-4</v>
      </c>
      <c r="BA457" s="29">
        <f t="shared" si="425"/>
        <v>1.0409406781771815</v>
      </c>
      <c r="BB457" s="29">
        <f t="shared" si="426"/>
        <v>4.0814706859714134</v>
      </c>
      <c r="BC457" s="29">
        <f t="shared" si="427"/>
        <v>9.1220006937656439</v>
      </c>
      <c r="BD457" s="29">
        <f t="shared" si="428"/>
        <v>750.62667814437793</v>
      </c>
      <c r="BE457" s="29">
        <f t="shared" si="428"/>
        <v>7.5152680079871095E-2</v>
      </c>
      <c r="BF457" s="29">
        <f t="shared" si="428"/>
        <v>74.947728828757064</v>
      </c>
      <c r="BG457" s="29">
        <f t="shared" si="428"/>
        <v>220.39941704245632</v>
      </c>
      <c r="BH457" s="29">
        <f t="shared" si="429"/>
        <v>1751.4241332030037</v>
      </c>
      <c r="BI457" s="29">
        <f t="shared" si="451"/>
        <v>2.1821163103733814</v>
      </c>
      <c r="BJ457" s="28">
        <f t="shared" si="434"/>
        <v>1.4771988052978453</v>
      </c>
      <c r="BK457" s="28">
        <f t="shared" si="435"/>
        <v>228.14753129157864</v>
      </c>
      <c r="BL457" s="28">
        <f t="shared" si="436"/>
        <v>-4.7247009093374063E-4</v>
      </c>
      <c r="BM457" s="28">
        <f t="shared" si="437"/>
        <v>-23.72218146421471</v>
      </c>
      <c r="BN457" s="28">
        <f t="shared" si="438"/>
        <v>-138.13442972304247</v>
      </c>
      <c r="BO457" s="28">
        <f t="shared" si="439"/>
        <v>-1641.0413976174577</v>
      </c>
      <c r="BP457" s="28">
        <f t="shared" si="440"/>
        <v>7.8124904855679002E-4</v>
      </c>
      <c r="BQ457" s="28">
        <f t="shared" si="452"/>
        <v>-1.2302726813882974</v>
      </c>
    </row>
    <row r="458" spans="1:69" x14ac:dyDescent="0.2">
      <c r="A458" s="1" t="s">
        <v>1289</v>
      </c>
      <c r="B458" s="1" t="s">
        <v>1448</v>
      </c>
      <c r="C458" s="1" t="s">
        <v>18</v>
      </c>
      <c r="D458" s="2" t="s">
        <v>1449</v>
      </c>
      <c r="E458" s="4" t="s">
        <v>1450</v>
      </c>
      <c r="F458" s="1" t="s">
        <v>1451</v>
      </c>
      <c r="G458" s="1">
        <v>411</v>
      </c>
      <c r="H458">
        <v>97</v>
      </c>
      <c r="I458" s="1">
        <v>119</v>
      </c>
      <c r="J458">
        <v>20</v>
      </c>
      <c r="K458" s="1">
        <v>48</v>
      </c>
      <c r="L458">
        <v>12</v>
      </c>
      <c r="M458" s="1">
        <v>13</v>
      </c>
      <c r="N458">
        <v>3</v>
      </c>
      <c r="O458" s="1">
        <v>33</v>
      </c>
      <c r="P458" s="1">
        <v>9</v>
      </c>
      <c r="Q458" s="36">
        <f t="shared" si="453"/>
        <v>314</v>
      </c>
      <c r="R458" s="36">
        <f t="shared" si="441"/>
        <v>99</v>
      </c>
      <c r="S458" s="36">
        <f t="shared" si="442"/>
        <v>36</v>
      </c>
      <c r="T458" s="36">
        <f t="shared" si="443"/>
        <v>10</v>
      </c>
      <c r="U458" s="36">
        <f t="shared" si="444"/>
        <v>24</v>
      </c>
      <c r="V458" s="36">
        <f t="shared" si="445"/>
        <v>2118</v>
      </c>
      <c r="W458" s="45">
        <f t="shared" si="446"/>
        <v>483</v>
      </c>
      <c r="X458" s="50">
        <f t="shared" si="447"/>
        <v>4.3850931677018634</v>
      </c>
      <c r="Y458" s="46">
        <f t="shared" si="412"/>
        <v>0.37811041240692866</v>
      </c>
      <c r="Z458" s="46">
        <f t="shared" si="413"/>
        <v>0.14829674781065549</v>
      </c>
      <c r="AA458" s="46">
        <f t="shared" si="414"/>
        <v>1.9184830832143824</v>
      </c>
      <c r="AB458" s="46">
        <f t="shared" si="415"/>
        <v>5.688669418618109</v>
      </c>
      <c r="AC458" s="46">
        <f t="shared" si="416"/>
        <v>11.458855754021837</v>
      </c>
      <c r="AD458" s="46">
        <f t="shared" si="417"/>
        <v>118.7266694957756</v>
      </c>
      <c r="AE458" s="46">
        <f t="shared" si="418"/>
        <v>14.681378033254894</v>
      </c>
      <c r="AF458" s="46">
        <f t="shared" si="419"/>
        <v>69.065390995717763</v>
      </c>
      <c r="AG458" s="46">
        <f t="shared" si="420"/>
        <v>56.886694186181089</v>
      </c>
      <c r="AH458" s="46">
        <f t="shared" si="421"/>
        <v>275.01253809652405</v>
      </c>
      <c r="AI458" s="46">
        <f t="shared" si="448"/>
        <v>1.1086569933764594</v>
      </c>
      <c r="AJ458" s="47">
        <f t="shared" si="404"/>
        <v>1.0529278196421916</v>
      </c>
      <c r="AK458" s="47">
        <f t="shared" si="405"/>
        <v>62.540565299544298</v>
      </c>
      <c r="AL458" s="47">
        <f t="shared" si="406"/>
        <v>-4.8432494041326208</v>
      </c>
      <c r="AM458" s="47">
        <f t="shared" si="407"/>
        <v>-81.949000407137547</v>
      </c>
      <c r="AN458" s="47">
        <f t="shared" si="408"/>
        <v>-116.23053684275683</v>
      </c>
      <c r="AO458" s="47">
        <f t="shared" si="409"/>
        <v>-797.49380692873251</v>
      </c>
      <c r="AP458" s="47">
        <f t="shared" si="410"/>
        <v>2.0833153613236599E-3</v>
      </c>
      <c r="AQ458" s="47">
        <f t="shared" si="449"/>
        <v>-1.954099868275778</v>
      </c>
      <c r="AR458" s="1">
        <f t="shared" si="411"/>
        <v>97</v>
      </c>
      <c r="AS458" s="1">
        <f t="shared" si="430"/>
        <v>20</v>
      </c>
      <c r="AT458" s="1">
        <f t="shared" si="431"/>
        <v>12</v>
      </c>
      <c r="AU458" s="1">
        <f t="shared" si="432"/>
        <v>3</v>
      </c>
      <c r="AV458" s="1">
        <f t="shared" si="433"/>
        <v>9</v>
      </c>
      <c r="AW458" s="27">
        <f t="shared" si="422"/>
        <v>141</v>
      </c>
      <c r="AX458" s="41">
        <f t="shared" si="450"/>
        <v>4.3687943262411348</v>
      </c>
      <c r="AY458" s="29">
        <f t="shared" si="423"/>
        <v>0.39842060258538292</v>
      </c>
      <c r="AZ458" s="29">
        <f t="shared" si="424"/>
        <v>0.1360092550676526</v>
      </c>
      <c r="BA458" s="29">
        <f t="shared" si="425"/>
        <v>1.8735979075499223</v>
      </c>
      <c r="BB458" s="29">
        <f t="shared" si="426"/>
        <v>5.6111865600321922</v>
      </c>
      <c r="BC458" s="29">
        <f t="shared" si="427"/>
        <v>11.348775212514461</v>
      </c>
      <c r="BD458" s="29">
        <f t="shared" si="428"/>
        <v>38.646798450782143</v>
      </c>
      <c r="BE458" s="29">
        <f t="shared" si="428"/>
        <v>2.720185101353052</v>
      </c>
      <c r="BF458" s="29">
        <f t="shared" si="428"/>
        <v>22.483174890599066</v>
      </c>
      <c r="BG458" s="29">
        <f t="shared" si="428"/>
        <v>16.833559680096577</v>
      </c>
      <c r="BH458" s="29">
        <f t="shared" si="429"/>
        <v>102.13897691263014</v>
      </c>
      <c r="BI458" s="29">
        <f t="shared" si="451"/>
        <v>1.3058763931104356</v>
      </c>
      <c r="BJ458" s="28">
        <f t="shared" si="434"/>
        <v>1.1427494883439833</v>
      </c>
      <c r="BK458" s="28">
        <f t="shared" si="435"/>
        <v>16.346745819699848</v>
      </c>
      <c r="BL458" s="28">
        <f t="shared" si="436"/>
        <v>-0.67224809789219175</v>
      </c>
      <c r="BM458" s="28">
        <f t="shared" si="437"/>
        <v>-20.622567253165723</v>
      </c>
      <c r="BN458" s="28">
        <f t="shared" si="438"/>
        <v>-26.720846404926547</v>
      </c>
      <c r="BO458" s="28">
        <f t="shared" si="439"/>
        <v>-230.57535917110235</v>
      </c>
      <c r="BP458" s="28">
        <f t="shared" si="440"/>
        <v>7.2456320657759508E-3</v>
      </c>
      <c r="BQ458" s="28">
        <f t="shared" si="452"/>
        <v>-1.9001255287842529</v>
      </c>
    </row>
    <row r="459" spans="1:69" x14ac:dyDescent="0.2">
      <c r="A459" s="1" t="s">
        <v>1289</v>
      </c>
      <c r="B459" s="1" t="s">
        <v>1317</v>
      </c>
      <c r="C459" s="1" t="s">
        <v>505</v>
      </c>
      <c r="D459" s="2">
        <v>3076</v>
      </c>
      <c r="E459" s="4" t="s">
        <v>1452</v>
      </c>
      <c r="F459" s="1" t="s">
        <v>1453</v>
      </c>
      <c r="G459" s="1">
        <v>2794</v>
      </c>
      <c r="H459">
        <v>401</v>
      </c>
      <c r="I459" s="1">
        <v>169</v>
      </c>
      <c r="J459">
        <v>34</v>
      </c>
      <c r="K459" s="1">
        <v>45</v>
      </c>
      <c r="L459">
        <v>14</v>
      </c>
      <c r="M459" s="1">
        <v>24</v>
      </c>
      <c r="N459">
        <v>15</v>
      </c>
      <c r="O459" s="1">
        <v>44</v>
      </c>
      <c r="P459" s="1">
        <v>16</v>
      </c>
      <c r="Q459" s="36">
        <f t="shared" si="453"/>
        <v>2393</v>
      </c>
      <c r="R459" s="36">
        <f t="shared" si="441"/>
        <v>135</v>
      </c>
      <c r="S459" s="36">
        <f t="shared" si="442"/>
        <v>31</v>
      </c>
      <c r="T459" s="36">
        <f t="shared" si="443"/>
        <v>9</v>
      </c>
      <c r="U459" s="36">
        <f t="shared" si="444"/>
        <v>28</v>
      </c>
      <c r="V459" s="36">
        <f t="shared" si="445"/>
        <v>12644</v>
      </c>
      <c r="W459" s="45">
        <f t="shared" si="446"/>
        <v>2596</v>
      </c>
      <c r="X459" s="50">
        <f t="shared" si="447"/>
        <v>4.8705701078582431</v>
      </c>
      <c r="Y459" s="46">
        <f t="shared" si="412"/>
        <v>1.6752096979826832E-2</v>
      </c>
      <c r="Z459" s="46">
        <f t="shared" si="413"/>
        <v>0.75789231269631296</v>
      </c>
      <c r="AA459" s="46">
        <f t="shared" si="414"/>
        <v>3.499032528412799</v>
      </c>
      <c r="AB459" s="46">
        <f t="shared" si="415"/>
        <v>8.2401727441292856</v>
      </c>
      <c r="AC459" s="46">
        <f t="shared" si="416"/>
        <v>14.981312959845772</v>
      </c>
      <c r="AD459" s="46">
        <f t="shared" si="417"/>
        <v>40.087768072725609</v>
      </c>
      <c r="AE459" s="46">
        <f t="shared" si="418"/>
        <v>102.31546221400225</v>
      </c>
      <c r="AF459" s="46">
        <f t="shared" si="419"/>
        <v>108.47000838079677</v>
      </c>
      <c r="AG459" s="46">
        <f t="shared" si="420"/>
        <v>74.161554697163567</v>
      </c>
      <c r="AH459" s="46">
        <f t="shared" si="421"/>
        <v>419.47676287568163</v>
      </c>
      <c r="AI459" s="46">
        <f t="shared" si="448"/>
        <v>0.28690233381131786</v>
      </c>
      <c r="AJ459" s="47">
        <f t="shared" si="404"/>
        <v>0.53563264819400047</v>
      </c>
      <c r="AK459" s="47">
        <f t="shared" si="405"/>
        <v>33.763335543672333</v>
      </c>
      <c r="AL459" s="47">
        <f t="shared" si="406"/>
        <v>-579.62071729656759</v>
      </c>
      <c r="AM459" s="47">
        <f t="shared" si="407"/>
        <v>-1320.3301545654783</v>
      </c>
      <c r="AN459" s="47">
        <f t="shared" si="408"/>
        <v>-1385.3064687220556</v>
      </c>
      <c r="AO459" s="47">
        <f t="shared" si="409"/>
        <v>-10565.297355552188</v>
      </c>
      <c r="AP459" s="47">
        <f t="shared" si="410"/>
        <v>3.8565356840968414E-4</v>
      </c>
      <c r="AQ459" s="47">
        <f t="shared" si="449"/>
        <v>-5.3284948921846373</v>
      </c>
      <c r="AR459" s="1">
        <f t="shared" si="411"/>
        <v>401</v>
      </c>
      <c r="AS459" s="1">
        <f t="shared" si="430"/>
        <v>34</v>
      </c>
      <c r="AT459" s="1">
        <f t="shared" si="431"/>
        <v>14</v>
      </c>
      <c r="AU459" s="1">
        <f t="shared" si="432"/>
        <v>15</v>
      </c>
      <c r="AV459" s="1">
        <f t="shared" si="433"/>
        <v>16</v>
      </c>
      <c r="AW459" s="27">
        <f t="shared" si="422"/>
        <v>480</v>
      </c>
      <c r="AX459" s="41">
        <f t="shared" si="450"/>
        <v>4.6437499999999998</v>
      </c>
      <c r="AY459" s="29">
        <f t="shared" si="423"/>
        <v>0.12691406250000012</v>
      </c>
      <c r="AZ459" s="29">
        <f t="shared" si="424"/>
        <v>0.41441406249999979</v>
      </c>
      <c r="BA459" s="29">
        <f t="shared" si="425"/>
        <v>2.7019140624999993</v>
      </c>
      <c r="BB459" s="29">
        <f t="shared" si="426"/>
        <v>6.989414062499999</v>
      </c>
      <c r="BC459" s="29">
        <f t="shared" si="427"/>
        <v>13.2769140625</v>
      </c>
      <c r="BD459" s="29">
        <f t="shared" si="428"/>
        <v>50.892539062500049</v>
      </c>
      <c r="BE459" s="29">
        <f t="shared" si="428"/>
        <v>14.090078124999993</v>
      </c>
      <c r="BF459" s="29">
        <f t="shared" si="428"/>
        <v>37.826796874999992</v>
      </c>
      <c r="BG459" s="29">
        <f t="shared" si="428"/>
        <v>104.84121093749998</v>
      </c>
      <c r="BH459" s="29">
        <f t="shared" si="429"/>
        <v>212.43062499999999</v>
      </c>
      <c r="BI459" s="29">
        <f t="shared" si="451"/>
        <v>0.87699634655532355</v>
      </c>
      <c r="BJ459" s="28">
        <f t="shared" si="434"/>
        <v>0.93648083085310585</v>
      </c>
      <c r="BK459" s="28">
        <f t="shared" si="435"/>
        <v>22.07558979253653</v>
      </c>
      <c r="BL459" s="28">
        <f t="shared" si="436"/>
        <v>-11.044192479035607</v>
      </c>
      <c r="BM459" s="28">
        <f t="shared" si="437"/>
        <v>-75.707456718575713</v>
      </c>
      <c r="BN459" s="28">
        <f t="shared" si="438"/>
        <v>-337.48598085169033</v>
      </c>
      <c r="BO459" s="28">
        <f t="shared" si="439"/>
        <v>-942.47322863066688</v>
      </c>
      <c r="BP459" s="28">
        <f t="shared" si="440"/>
        <v>2.0964177461762212E-3</v>
      </c>
      <c r="BQ459" s="28">
        <f t="shared" si="452"/>
        <v>-2.8189172398300473</v>
      </c>
    </row>
    <row r="460" spans="1:69" x14ac:dyDescent="0.2">
      <c r="A460" s="1" t="s">
        <v>1289</v>
      </c>
      <c r="B460" s="1" t="s">
        <v>1366</v>
      </c>
      <c r="C460" s="1" t="s">
        <v>30</v>
      </c>
      <c r="D460" s="2">
        <v>4350</v>
      </c>
      <c r="E460" s="4" t="s">
        <v>1454</v>
      </c>
      <c r="F460" s="1" t="s">
        <v>1455</v>
      </c>
      <c r="G460" s="1">
        <v>2749</v>
      </c>
      <c r="H460">
        <v>542</v>
      </c>
      <c r="I460" s="1">
        <v>878</v>
      </c>
      <c r="J460">
        <v>158</v>
      </c>
      <c r="K460" s="1">
        <v>254</v>
      </c>
      <c r="L460">
        <v>67</v>
      </c>
      <c r="M460" s="1">
        <v>136</v>
      </c>
      <c r="N460">
        <v>50</v>
      </c>
      <c r="O460" s="1">
        <v>333</v>
      </c>
      <c r="P460" s="1">
        <v>182</v>
      </c>
      <c r="Q460" s="36">
        <f t="shared" si="453"/>
        <v>2207</v>
      </c>
      <c r="R460" s="36">
        <f t="shared" si="441"/>
        <v>720</v>
      </c>
      <c r="S460" s="36">
        <f t="shared" si="442"/>
        <v>187</v>
      </c>
      <c r="T460" s="36">
        <f t="shared" si="443"/>
        <v>86</v>
      </c>
      <c r="U460" s="36">
        <f t="shared" si="444"/>
        <v>151</v>
      </c>
      <c r="V460" s="36">
        <f t="shared" si="445"/>
        <v>14799</v>
      </c>
      <c r="W460" s="45">
        <f t="shared" si="446"/>
        <v>3351</v>
      </c>
      <c r="X460" s="50">
        <f t="shared" si="447"/>
        <v>4.4162936436884515</v>
      </c>
      <c r="Y460" s="46">
        <f t="shared" si="412"/>
        <v>0.34071311039850449</v>
      </c>
      <c r="Z460" s="46">
        <f t="shared" si="413"/>
        <v>0.17330039777540737</v>
      </c>
      <c r="AA460" s="46">
        <f t="shared" si="414"/>
        <v>2.0058876851523104</v>
      </c>
      <c r="AB460" s="46">
        <f t="shared" si="415"/>
        <v>5.8384749725292133</v>
      </c>
      <c r="AC460" s="46">
        <f t="shared" si="416"/>
        <v>11.671062259906115</v>
      </c>
      <c r="AD460" s="46">
        <f t="shared" si="417"/>
        <v>751.95383464949941</v>
      </c>
      <c r="AE460" s="46">
        <f t="shared" si="418"/>
        <v>124.77628639829331</v>
      </c>
      <c r="AF460" s="46">
        <f t="shared" si="419"/>
        <v>375.10099712348205</v>
      </c>
      <c r="AG460" s="46">
        <f t="shared" si="420"/>
        <v>502.10884763751233</v>
      </c>
      <c r="AH460" s="46">
        <f t="shared" si="421"/>
        <v>1762.3304012458234</v>
      </c>
      <c r="AI460" s="46">
        <f t="shared" si="448"/>
        <v>1.049632945389436</v>
      </c>
      <c r="AJ460" s="47">
        <f t="shared" si="404"/>
        <v>1.0245159566299766</v>
      </c>
      <c r="AK460" s="47">
        <f t="shared" si="405"/>
        <v>408.15904065558794</v>
      </c>
      <c r="AL460" s="47">
        <f t="shared" si="406"/>
        <v>-48.303172450842453</v>
      </c>
      <c r="AM460" s="47">
        <f t="shared" si="407"/>
        <v>-494.02092459904594</v>
      </c>
      <c r="AN460" s="47">
        <f t="shared" si="408"/>
        <v>-1128.2137933932997</v>
      </c>
      <c r="AO460" s="47">
        <f t="shared" si="409"/>
        <v>-5598.6890240063913</v>
      </c>
      <c r="AP460" s="47">
        <f t="shared" si="410"/>
        <v>2.9868572931104404E-4</v>
      </c>
      <c r="AQ460" s="47">
        <f t="shared" si="449"/>
        <v>-2.0493030617367327</v>
      </c>
      <c r="AR460" s="1">
        <f t="shared" si="411"/>
        <v>542</v>
      </c>
      <c r="AS460" s="1">
        <f t="shared" si="430"/>
        <v>158</v>
      </c>
      <c r="AT460" s="1">
        <f t="shared" si="431"/>
        <v>67</v>
      </c>
      <c r="AU460" s="1">
        <f t="shared" si="432"/>
        <v>50</v>
      </c>
      <c r="AV460" s="1">
        <f t="shared" si="433"/>
        <v>182</v>
      </c>
      <c r="AW460" s="27">
        <f t="shared" si="422"/>
        <v>999</v>
      </c>
      <c r="AX460" s="41">
        <f t="shared" si="450"/>
        <v>3.8288288288288288</v>
      </c>
      <c r="AY460" s="29">
        <f t="shared" si="423"/>
        <v>1.3716419121824528</v>
      </c>
      <c r="AZ460" s="29">
        <f t="shared" si="424"/>
        <v>2.9299569840110389E-2</v>
      </c>
      <c r="BA460" s="29">
        <f t="shared" si="425"/>
        <v>0.686957227497768</v>
      </c>
      <c r="BB460" s="29">
        <f t="shared" si="426"/>
        <v>3.3446148851554254</v>
      </c>
      <c r="BC460" s="29">
        <f t="shared" si="427"/>
        <v>8.002272542813083</v>
      </c>
      <c r="BD460" s="29">
        <f t="shared" si="428"/>
        <v>743.42991640288938</v>
      </c>
      <c r="BE460" s="29">
        <f t="shared" si="428"/>
        <v>4.6293320347374411</v>
      </c>
      <c r="BF460" s="29">
        <f t="shared" si="428"/>
        <v>46.026134242350459</v>
      </c>
      <c r="BG460" s="29">
        <f t="shared" si="428"/>
        <v>167.23074425777128</v>
      </c>
      <c r="BH460" s="29">
        <f t="shared" si="429"/>
        <v>1456.413602791981</v>
      </c>
      <c r="BI460" s="29">
        <f t="shared" si="451"/>
        <v>2.4225748794887072</v>
      </c>
      <c r="BJ460" s="28">
        <f t="shared" si="434"/>
        <v>1.5564622961988854</v>
      </c>
      <c r="BK460" s="28">
        <f t="shared" si="435"/>
        <v>230.91098441505841</v>
      </c>
      <c r="BL460" s="28">
        <f t="shared" si="436"/>
        <v>0.21015181205859046</v>
      </c>
      <c r="BM460" s="28">
        <f t="shared" si="437"/>
        <v>-10.117041559823216</v>
      </c>
      <c r="BN460" s="28">
        <f t="shared" si="438"/>
        <v>-81.109806882847138</v>
      </c>
      <c r="BO460" s="28">
        <f t="shared" si="439"/>
        <v>-1092.6361912664654</v>
      </c>
      <c r="BP460" s="28">
        <f t="shared" si="440"/>
        <v>1.0040140461464555E-3</v>
      </c>
      <c r="BQ460" s="28">
        <f t="shared" si="452"/>
        <v>-0.95656625344825741</v>
      </c>
    </row>
    <row r="461" spans="1:69" x14ac:dyDescent="0.2">
      <c r="A461" s="1" t="s">
        <v>1289</v>
      </c>
      <c r="B461" s="1" t="s">
        <v>1456</v>
      </c>
      <c r="C461" s="1" t="s">
        <v>100</v>
      </c>
      <c r="D461" s="2" t="s">
        <v>1457</v>
      </c>
      <c r="E461" s="4" t="s">
        <v>1458</v>
      </c>
      <c r="F461" s="1" t="s">
        <v>1459</v>
      </c>
      <c r="G461" s="1">
        <v>56</v>
      </c>
      <c r="H461">
        <v>10</v>
      </c>
      <c r="I461" s="1">
        <v>17</v>
      </c>
      <c r="J461">
        <v>7</v>
      </c>
      <c r="K461" s="1">
        <v>7</v>
      </c>
      <c r="L461">
        <v>3</v>
      </c>
      <c r="M461" s="1">
        <v>5</v>
      </c>
      <c r="N461">
        <v>4</v>
      </c>
      <c r="O461" s="1">
        <v>6</v>
      </c>
      <c r="P461" s="1">
        <v>2</v>
      </c>
      <c r="Q461" s="36">
        <f t="shared" si="453"/>
        <v>46</v>
      </c>
      <c r="R461" s="36">
        <f t="shared" si="441"/>
        <v>10</v>
      </c>
      <c r="S461" s="36">
        <f t="shared" si="442"/>
        <v>4</v>
      </c>
      <c r="T461" s="36">
        <f t="shared" si="443"/>
        <v>1</v>
      </c>
      <c r="U461" s="36">
        <f t="shared" si="444"/>
        <v>4</v>
      </c>
      <c r="V461" s="36">
        <f t="shared" si="445"/>
        <v>288</v>
      </c>
      <c r="W461" s="45">
        <f t="shared" si="446"/>
        <v>65</v>
      </c>
      <c r="X461" s="50">
        <f t="shared" si="447"/>
        <v>4.430769230769231</v>
      </c>
      <c r="Y461" s="46">
        <f t="shared" si="412"/>
        <v>0.32402366863905296</v>
      </c>
      <c r="Z461" s="46">
        <f t="shared" si="413"/>
        <v>0.18556213017751499</v>
      </c>
      <c r="AA461" s="46">
        <f t="shared" si="414"/>
        <v>2.047100591715977</v>
      </c>
      <c r="AB461" s="46">
        <f t="shared" si="415"/>
        <v>5.9086390532544391</v>
      </c>
      <c r="AC461" s="46">
        <f t="shared" si="416"/>
        <v>11.770177514792902</v>
      </c>
      <c r="AD461" s="46">
        <f t="shared" si="417"/>
        <v>14.905088757396436</v>
      </c>
      <c r="AE461" s="46">
        <f t="shared" si="418"/>
        <v>1.8556213017751499</v>
      </c>
      <c r="AF461" s="46">
        <f t="shared" si="419"/>
        <v>8.1884023668639081</v>
      </c>
      <c r="AG461" s="46">
        <f t="shared" si="420"/>
        <v>5.9086390532544391</v>
      </c>
      <c r="AH461" s="46">
        <f t="shared" si="421"/>
        <v>47.080710059171608</v>
      </c>
      <c r="AI461" s="46">
        <f t="shared" si="448"/>
        <v>1.2177884615384615</v>
      </c>
      <c r="AJ461" s="47">
        <f t="shared" si="404"/>
        <v>1.1035345311944078</v>
      </c>
      <c r="AK461" s="47">
        <f t="shared" si="405"/>
        <v>6.3134268325072194</v>
      </c>
      <c r="AL461" s="47">
        <f t="shared" si="406"/>
        <v>-0.59480723416184156</v>
      </c>
      <c r="AM461" s="47">
        <f t="shared" si="407"/>
        <v>-8.7178819688177072</v>
      </c>
      <c r="AN461" s="47">
        <f t="shared" si="408"/>
        <v>-10.687433087606403</v>
      </c>
      <c r="AO461" s="47">
        <f t="shared" si="409"/>
        <v>-120.19232280106452</v>
      </c>
      <c r="AP461" s="47">
        <f t="shared" si="410"/>
        <v>1.6121031746031748E-2</v>
      </c>
      <c r="AQ461" s="47">
        <f t="shared" si="449"/>
        <v>-2.1582679034832126</v>
      </c>
      <c r="AR461" s="1">
        <f t="shared" si="411"/>
        <v>10</v>
      </c>
      <c r="AS461" s="1">
        <f t="shared" si="430"/>
        <v>7</v>
      </c>
      <c r="AT461" s="1">
        <f t="shared" si="431"/>
        <v>3</v>
      </c>
      <c r="AU461" s="1">
        <f t="shared" si="432"/>
        <v>4</v>
      </c>
      <c r="AV461" s="1">
        <f t="shared" si="433"/>
        <v>2</v>
      </c>
      <c r="AW461" s="27">
        <f t="shared" si="422"/>
        <v>26</v>
      </c>
      <c r="AX461" s="41">
        <f t="shared" si="450"/>
        <v>3.7307692307692308</v>
      </c>
      <c r="AY461" s="29">
        <f t="shared" si="423"/>
        <v>1.61094674556213</v>
      </c>
      <c r="AZ461" s="29">
        <f t="shared" si="424"/>
        <v>7.2485207100591684E-2</v>
      </c>
      <c r="BA461" s="29">
        <f t="shared" si="425"/>
        <v>0.53402366863905337</v>
      </c>
      <c r="BB461" s="29">
        <f t="shared" si="426"/>
        <v>2.995562130177515</v>
      </c>
      <c r="BC461" s="29">
        <f t="shared" si="427"/>
        <v>7.4571005917159763</v>
      </c>
      <c r="BD461" s="29">
        <f t="shared" si="428"/>
        <v>16.109467455621299</v>
      </c>
      <c r="BE461" s="29">
        <f t="shared" si="428"/>
        <v>0.50739644970414177</v>
      </c>
      <c r="BF461" s="29">
        <f t="shared" si="428"/>
        <v>1.6020710059171601</v>
      </c>
      <c r="BG461" s="29">
        <f t="shared" si="428"/>
        <v>11.98224852071006</v>
      </c>
      <c r="BH461" s="29">
        <f t="shared" si="429"/>
        <v>14.914201183431953</v>
      </c>
      <c r="BI461" s="29">
        <f t="shared" si="451"/>
        <v>1.8046153846153845</v>
      </c>
      <c r="BJ461" s="28">
        <f t="shared" si="434"/>
        <v>1.3433597376039617</v>
      </c>
      <c r="BK461" s="28">
        <f t="shared" si="435"/>
        <v>8.4342174259162004</v>
      </c>
      <c r="BL461" s="28">
        <f t="shared" si="436"/>
        <v>5.63501573298405E-2</v>
      </c>
      <c r="BM461" s="28">
        <f t="shared" si="437"/>
        <v>-0.48293094018164495</v>
      </c>
      <c r="BN461" s="28">
        <f t="shared" si="438"/>
        <v>-8.554615721252345</v>
      </c>
      <c r="BO461" s="28">
        <f t="shared" si="439"/>
        <v>-16.799950987155821</v>
      </c>
      <c r="BP461" s="28">
        <f t="shared" si="440"/>
        <v>4.3333333333333335E-2</v>
      </c>
      <c r="BQ461" s="28">
        <f t="shared" si="452"/>
        <v>-0.75170030283156342</v>
      </c>
    </row>
    <row r="462" spans="1:69" x14ac:dyDescent="0.2">
      <c r="A462" s="1" t="s">
        <v>1289</v>
      </c>
      <c r="B462" s="1" t="s">
        <v>1460</v>
      </c>
      <c r="C462" s="1" t="s">
        <v>34</v>
      </c>
      <c r="D462" s="2" t="s">
        <v>1461</v>
      </c>
      <c r="E462" s="4" t="s">
        <v>1322</v>
      </c>
      <c r="F462" s="1" t="s">
        <v>1462</v>
      </c>
      <c r="G462" s="1">
        <v>74</v>
      </c>
      <c r="H462">
        <v>17</v>
      </c>
      <c r="I462" s="1">
        <v>17</v>
      </c>
      <c r="J462">
        <v>4</v>
      </c>
      <c r="K462" s="1">
        <v>1</v>
      </c>
      <c r="L462">
        <v>1</v>
      </c>
      <c r="M462" s="1">
        <v>1</v>
      </c>
      <c r="N462">
        <v>0</v>
      </c>
      <c r="O462" s="1">
        <v>5</v>
      </c>
      <c r="P462" s="1">
        <v>2</v>
      </c>
      <c r="Q462" s="36">
        <f t="shared" si="453"/>
        <v>57</v>
      </c>
      <c r="R462" s="36">
        <f t="shared" si="441"/>
        <v>13</v>
      </c>
      <c r="S462" s="36">
        <f t="shared" si="442"/>
        <v>0</v>
      </c>
      <c r="T462" s="36">
        <f t="shared" si="443"/>
        <v>1</v>
      </c>
      <c r="U462" s="36">
        <f t="shared" si="444"/>
        <v>3</v>
      </c>
      <c r="V462" s="36">
        <f t="shared" si="445"/>
        <v>342</v>
      </c>
      <c r="W462" s="45">
        <f t="shared" si="446"/>
        <v>74</v>
      </c>
      <c r="X462" s="50">
        <f t="shared" si="447"/>
        <v>4.6216216216216219</v>
      </c>
      <c r="Y462" s="46">
        <f t="shared" si="412"/>
        <v>0.14317019722425103</v>
      </c>
      <c r="Z462" s="46">
        <f t="shared" si="413"/>
        <v>0.38641344046749493</v>
      </c>
      <c r="AA462" s="46">
        <f t="shared" si="414"/>
        <v>2.6296566837107389</v>
      </c>
      <c r="AB462" s="46">
        <f t="shared" si="415"/>
        <v>6.8728999269539823</v>
      </c>
      <c r="AC462" s="46">
        <f t="shared" si="416"/>
        <v>13.116143170197226</v>
      </c>
      <c r="AD462" s="46">
        <f t="shared" si="417"/>
        <v>8.1607012417823093</v>
      </c>
      <c r="AE462" s="46">
        <f t="shared" si="418"/>
        <v>5.0233747260774342</v>
      </c>
      <c r="AF462" s="46">
        <f t="shared" si="419"/>
        <v>0</v>
      </c>
      <c r="AG462" s="46">
        <f t="shared" si="420"/>
        <v>6.8728999269539823</v>
      </c>
      <c r="AH462" s="46">
        <f t="shared" si="421"/>
        <v>39.348429510591679</v>
      </c>
      <c r="AI462" s="46">
        <f t="shared" si="448"/>
        <v>0.81377267678637544</v>
      </c>
      <c r="AJ462" s="47">
        <f t="shared" si="404"/>
        <v>0.90209349669885963</v>
      </c>
      <c r="AK462" s="47">
        <f t="shared" si="405"/>
        <v>4.2062892553491595</v>
      </c>
      <c r="AL462" s="47">
        <f t="shared" si="406"/>
        <v>-4.2537017147961373</v>
      </c>
      <c r="AM462" s="47">
        <f t="shared" si="407"/>
        <v>0</v>
      </c>
      <c r="AN462" s="47">
        <f t="shared" si="408"/>
        <v>-24.544566988563844</v>
      </c>
      <c r="AO462" s="47">
        <f t="shared" si="409"/>
        <v>-194.12247587948173</v>
      </c>
      <c r="AP462" s="47">
        <f t="shared" si="410"/>
        <v>1.4079147640791476E-2</v>
      </c>
      <c r="AQ462" s="47">
        <f t="shared" si="449"/>
        <v>-3.0793131077310592</v>
      </c>
      <c r="AR462" s="1">
        <f t="shared" si="411"/>
        <v>17</v>
      </c>
      <c r="AS462" s="1">
        <f t="shared" si="430"/>
        <v>4</v>
      </c>
      <c r="AT462" s="1">
        <f t="shared" si="431"/>
        <v>1</v>
      </c>
      <c r="AU462" s="1">
        <f t="shared" si="432"/>
        <v>0</v>
      </c>
      <c r="AV462" s="1">
        <f t="shared" si="433"/>
        <v>2</v>
      </c>
      <c r="AW462" s="27">
        <f t="shared" si="422"/>
        <v>24</v>
      </c>
      <c r="AX462" s="41">
        <f t="shared" si="450"/>
        <v>4.416666666666667</v>
      </c>
      <c r="AY462" s="29">
        <f t="shared" si="423"/>
        <v>0.34027777777777746</v>
      </c>
      <c r="AZ462" s="29">
        <f t="shared" si="424"/>
        <v>0.17361111111111135</v>
      </c>
      <c r="BA462" s="29">
        <f t="shared" si="425"/>
        <v>2.0069444444444451</v>
      </c>
      <c r="BB462" s="29">
        <f t="shared" si="426"/>
        <v>5.8402777777777795</v>
      </c>
      <c r="BC462" s="29">
        <f t="shared" si="427"/>
        <v>11.673611111111112</v>
      </c>
      <c r="BD462" s="29">
        <f t="shared" si="428"/>
        <v>5.784722222222217</v>
      </c>
      <c r="BE462" s="29">
        <f t="shared" si="428"/>
        <v>0.69444444444444542</v>
      </c>
      <c r="BF462" s="29">
        <f t="shared" si="428"/>
        <v>2.0069444444444451</v>
      </c>
      <c r="BG462" s="29">
        <f t="shared" si="428"/>
        <v>0</v>
      </c>
      <c r="BH462" s="29">
        <f t="shared" si="429"/>
        <v>23.347222222222225</v>
      </c>
      <c r="BI462" s="29">
        <f t="shared" si="451"/>
        <v>1.3840579710144927</v>
      </c>
      <c r="BJ462" s="28">
        <f t="shared" si="434"/>
        <v>1.1764599317505431</v>
      </c>
      <c r="BK462" s="28">
        <f t="shared" si="435"/>
        <v>2.0723727928109774</v>
      </c>
      <c r="BL462" s="28">
        <f t="shared" si="436"/>
        <v>-0.17770303488346639</v>
      </c>
      <c r="BM462" s="28">
        <f t="shared" si="437"/>
        <v>-1.7461100207649383</v>
      </c>
      <c r="BN462" s="28">
        <f t="shared" si="438"/>
        <v>0</v>
      </c>
      <c r="BO462" s="28">
        <f t="shared" si="439"/>
        <v>-48.989883468813474</v>
      </c>
      <c r="BP462" s="28">
        <f t="shared" si="440"/>
        <v>4.7430830039525688E-2</v>
      </c>
      <c r="BQ462" s="28">
        <f t="shared" si="452"/>
        <v>-2.3165845248213865</v>
      </c>
    </row>
    <row r="463" spans="1:69" x14ac:dyDescent="0.2">
      <c r="A463" s="1" t="s">
        <v>1289</v>
      </c>
      <c r="B463" s="1" t="s">
        <v>1463</v>
      </c>
      <c r="C463" s="1" t="s">
        <v>34</v>
      </c>
      <c r="D463" s="2" t="s">
        <v>1347</v>
      </c>
      <c r="E463" s="4" t="s">
        <v>1326</v>
      </c>
      <c r="F463" s="1" t="s">
        <v>1464</v>
      </c>
      <c r="G463" s="1">
        <v>44</v>
      </c>
      <c r="H463">
        <v>17</v>
      </c>
      <c r="I463" s="1">
        <v>17</v>
      </c>
      <c r="J463">
        <v>13</v>
      </c>
      <c r="K463" s="1">
        <v>1</v>
      </c>
      <c r="L463">
        <v>1</v>
      </c>
      <c r="M463" s="1">
        <v>1</v>
      </c>
      <c r="N463">
        <v>1</v>
      </c>
      <c r="O463" s="1">
        <v>3</v>
      </c>
      <c r="P463" s="1">
        <v>3</v>
      </c>
      <c r="Q463" s="36">
        <f t="shared" si="453"/>
        <v>27</v>
      </c>
      <c r="R463" s="36">
        <f t="shared" si="441"/>
        <v>4</v>
      </c>
      <c r="S463" s="36">
        <f t="shared" si="442"/>
        <v>0</v>
      </c>
      <c r="T463" s="36">
        <f t="shared" si="443"/>
        <v>0</v>
      </c>
      <c r="U463" s="36">
        <f t="shared" si="444"/>
        <v>0</v>
      </c>
      <c r="V463" s="36">
        <f t="shared" si="445"/>
        <v>151</v>
      </c>
      <c r="W463" s="45">
        <f t="shared" si="446"/>
        <v>31</v>
      </c>
      <c r="X463" s="50">
        <f t="shared" si="447"/>
        <v>4.870967741935484</v>
      </c>
      <c r="Y463" s="46">
        <f t="shared" si="412"/>
        <v>1.6649323621227858E-2</v>
      </c>
      <c r="Z463" s="46">
        <f t="shared" si="413"/>
        <v>0.75858480749219581</v>
      </c>
      <c r="AA463" s="46">
        <f t="shared" si="414"/>
        <v>3.5005202913631637</v>
      </c>
      <c r="AB463" s="46">
        <f t="shared" si="415"/>
        <v>8.2424557752341325</v>
      </c>
      <c r="AC463" s="46">
        <f t="shared" si="416"/>
        <v>14.984391259105101</v>
      </c>
      <c r="AD463" s="46">
        <f t="shared" si="417"/>
        <v>0.44953173777315214</v>
      </c>
      <c r="AE463" s="46">
        <f t="shared" si="418"/>
        <v>3.0343392299687832</v>
      </c>
      <c r="AF463" s="46">
        <f t="shared" si="419"/>
        <v>0</v>
      </c>
      <c r="AG463" s="46">
        <f t="shared" si="420"/>
        <v>0</v>
      </c>
      <c r="AH463" s="46">
        <f t="shared" si="421"/>
        <v>0</v>
      </c>
      <c r="AI463" s="46">
        <f t="shared" si="448"/>
        <v>0.11612903225806452</v>
      </c>
      <c r="AJ463" s="47">
        <f t="shared" si="404"/>
        <v>0.3407771005482389</v>
      </c>
      <c r="AK463" s="47">
        <f t="shared" si="405"/>
        <v>1.4657079593472599</v>
      </c>
      <c r="AL463" s="47">
        <f t="shared" si="406"/>
        <v>-66.781318897759746</v>
      </c>
      <c r="AM463" s="47">
        <f t="shared" si="407"/>
        <v>0</v>
      </c>
      <c r="AN463" s="47">
        <f t="shared" si="408"/>
        <v>0</v>
      </c>
      <c r="AO463" s="47">
        <f t="shared" si="409"/>
        <v>0</v>
      </c>
      <c r="AP463" s="47">
        <f t="shared" si="410"/>
        <v>3.5632183908045977E-2</v>
      </c>
      <c r="AQ463" s="47">
        <f t="shared" si="449"/>
        <v>-2.3273378610238935</v>
      </c>
      <c r="AR463" s="1">
        <f t="shared" si="411"/>
        <v>17</v>
      </c>
      <c r="AS463" s="1">
        <f t="shared" si="430"/>
        <v>13</v>
      </c>
      <c r="AT463" s="1">
        <f t="shared" si="431"/>
        <v>1</v>
      </c>
      <c r="AU463" s="1">
        <f t="shared" si="432"/>
        <v>1</v>
      </c>
      <c r="AV463" s="1">
        <f t="shared" si="433"/>
        <v>3</v>
      </c>
      <c r="AW463" s="27">
        <f t="shared" si="422"/>
        <v>35</v>
      </c>
      <c r="AX463" s="41">
        <f t="shared" si="450"/>
        <v>4.1428571428571432</v>
      </c>
      <c r="AY463" s="29">
        <f t="shared" si="423"/>
        <v>0.73469387755101978</v>
      </c>
      <c r="AZ463" s="29">
        <f t="shared" si="424"/>
        <v>2.0408163265306232E-2</v>
      </c>
      <c r="BA463" s="29">
        <f t="shared" si="425"/>
        <v>1.3061224489795926</v>
      </c>
      <c r="BB463" s="29">
        <f t="shared" si="426"/>
        <v>4.5918367346938789</v>
      </c>
      <c r="BC463" s="29">
        <f t="shared" si="427"/>
        <v>9.8775510204081662</v>
      </c>
      <c r="BD463" s="29">
        <f t="shared" si="428"/>
        <v>12.489795918367337</v>
      </c>
      <c r="BE463" s="29">
        <f t="shared" si="428"/>
        <v>0.265306122448981</v>
      </c>
      <c r="BF463" s="29">
        <f t="shared" si="428"/>
        <v>1.3061224489795926</v>
      </c>
      <c r="BG463" s="29">
        <f t="shared" si="428"/>
        <v>4.5918367346938789</v>
      </c>
      <c r="BH463" s="29">
        <f t="shared" si="429"/>
        <v>29.632653061224499</v>
      </c>
      <c r="BI463" s="29">
        <f t="shared" si="451"/>
        <v>1.420168067226891</v>
      </c>
      <c r="BJ463" s="28">
        <f t="shared" si="434"/>
        <v>1.1917080461366747</v>
      </c>
      <c r="BK463" s="28">
        <f t="shared" si="435"/>
        <v>6.3255593903004907</v>
      </c>
      <c r="BL463" s="28">
        <f t="shared" si="436"/>
        <v>-2.2394409606183868E-2</v>
      </c>
      <c r="BM463" s="28">
        <f t="shared" si="437"/>
        <v>-0.88199520910508156</v>
      </c>
      <c r="BN463" s="28">
        <f t="shared" si="438"/>
        <v>-5.8139332631438458</v>
      </c>
      <c r="BO463" s="28">
        <f t="shared" si="439"/>
        <v>-55.0282323430717</v>
      </c>
      <c r="BP463" s="28">
        <f t="shared" si="440"/>
        <v>3.1194295900178252E-2</v>
      </c>
      <c r="BQ463" s="28">
        <f t="shared" si="452"/>
        <v>-1.7288189431478798</v>
      </c>
    </row>
    <row r="464" spans="1:69" x14ac:dyDescent="0.2">
      <c r="A464" s="1" t="s">
        <v>1289</v>
      </c>
      <c r="B464" s="1" t="s">
        <v>1465</v>
      </c>
      <c r="C464" s="1" t="s">
        <v>30</v>
      </c>
      <c r="D464" s="2" t="s">
        <v>527</v>
      </c>
      <c r="E464" s="4" t="s">
        <v>102</v>
      </c>
      <c r="F464" s="1" t="s">
        <v>1466</v>
      </c>
      <c r="G464" s="1">
        <v>99</v>
      </c>
      <c r="H464">
        <v>16</v>
      </c>
      <c r="I464" s="1">
        <v>26</v>
      </c>
      <c r="J464">
        <v>12</v>
      </c>
      <c r="K464" s="1">
        <v>13</v>
      </c>
      <c r="L464">
        <v>4</v>
      </c>
      <c r="M464" s="1">
        <v>6</v>
      </c>
      <c r="N464">
        <v>2</v>
      </c>
      <c r="O464" s="1">
        <v>9</v>
      </c>
      <c r="P464" s="1">
        <v>5</v>
      </c>
      <c r="Q464" s="36">
        <f t="shared" si="453"/>
        <v>83</v>
      </c>
      <c r="R464" s="36">
        <f t="shared" si="441"/>
        <v>14</v>
      </c>
      <c r="S464" s="36">
        <f t="shared" si="442"/>
        <v>9</v>
      </c>
      <c r="T464" s="36">
        <f t="shared" si="443"/>
        <v>4</v>
      </c>
      <c r="U464" s="36">
        <f t="shared" si="444"/>
        <v>4</v>
      </c>
      <c r="V464" s="36">
        <f t="shared" si="445"/>
        <v>510</v>
      </c>
      <c r="W464" s="45">
        <f t="shared" si="446"/>
        <v>114</v>
      </c>
      <c r="X464" s="50">
        <f t="shared" si="447"/>
        <v>4.4736842105263159</v>
      </c>
      <c r="Y464" s="46">
        <f t="shared" si="412"/>
        <v>0.27700831024930733</v>
      </c>
      <c r="Z464" s="46">
        <f t="shared" si="413"/>
        <v>0.22437673130193919</v>
      </c>
      <c r="AA464" s="46">
        <f t="shared" si="414"/>
        <v>2.1717451523545712</v>
      </c>
      <c r="AB464" s="46">
        <f t="shared" si="415"/>
        <v>6.1191135734072031</v>
      </c>
      <c r="AC464" s="46">
        <f t="shared" si="416"/>
        <v>12.066481994459835</v>
      </c>
      <c r="AD464" s="46">
        <f t="shared" si="417"/>
        <v>22.991689750692508</v>
      </c>
      <c r="AE464" s="46">
        <f t="shared" si="418"/>
        <v>3.1412742382271488</v>
      </c>
      <c r="AF464" s="46">
        <f t="shared" si="419"/>
        <v>19.545706371191141</v>
      </c>
      <c r="AG464" s="46">
        <f t="shared" si="420"/>
        <v>24.476454293628812</v>
      </c>
      <c r="AH464" s="46">
        <f t="shared" si="421"/>
        <v>48.26592797783934</v>
      </c>
      <c r="AI464" s="46">
        <f t="shared" si="448"/>
        <v>1.0479739170936191</v>
      </c>
      <c r="AJ464" s="47">
        <f t="shared" si="404"/>
        <v>1.023705971992749</v>
      </c>
      <c r="AK464" s="47">
        <f t="shared" si="405"/>
        <v>11.279544942733288</v>
      </c>
      <c r="AL464" s="47">
        <f t="shared" si="406"/>
        <v>-1.3869763335606768</v>
      </c>
      <c r="AM464" s="47">
        <f t="shared" si="407"/>
        <v>-26.849122111396774</v>
      </c>
      <c r="AN464" s="47">
        <f t="shared" si="408"/>
        <v>-56.43740696816382</v>
      </c>
      <c r="AO464" s="47">
        <f t="shared" si="409"/>
        <v>-156.28067724607484</v>
      </c>
      <c r="AP464" s="47">
        <f t="shared" si="410"/>
        <v>9.0075853350189642E-3</v>
      </c>
      <c r="AQ464" s="47">
        <f t="shared" si="449"/>
        <v>-2.0688138985206042</v>
      </c>
      <c r="AR464" s="1">
        <f t="shared" si="411"/>
        <v>16</v>
      </c>
      <c r="AS464" s="1">
        <f t="shared" si="430"/>
        <v>12</v>
      </c>
      <c r="AT464" s="1">
        <f t="shared" si="431"/>
        <v>4</v>
      </c>
      <c r="AU464" s="1">
        <f t="shared" si="432"/>
        <v>2</v>
      </c>
      <c r="AV464" s="1">
        <f t="shared" si="433"/>
        <v>5</v>
      </c>
      <c r="AW464" s="27">
        <f t="shared" si="422"/>
        <v>39</v>
      </c>
      <c r="AX464" s="41">
        <f t="shared" si="450"/>
        <v>3.8205128205128207</v>
      </c>
      <c r="AY464" s="29">
        <f t="shared" si="423"/>
        <v>1.3911900065746214</v>
      </c>
      <c r="AZ464" s="29">
        <f t="shared" si="424"/>
        <v>3.2215647600262916E-2</v>
      </c>
      <c r="BA464" s="29">
        <f t="shared" si="425"/>
        <v>0.67324128862590438</v>
      </c>
      <c r="BB464" s="29">
        <f t="shared" si="426"/>
        <v>3.3142669296515459</v>
      </c>
      <c r="BC464" s="29">
        <f t="shared" si="427"/>
        <v>7.9552925706771873</v>
      </c>
      <c r="BD464" s="29">
        <f t="shared" si="428"/>
        <v>22.259040105193943</v>
      </c>
      <c r="BE464" s="29">
        <f t="shared" si="428"/>
        <v>0.38658777120315502</v>
      </c>
      <c r="BF464" s="29">
        <f t="shared" si="428"/>
        <v>2.6929651545036175</v>
      </c>
      <c r="BG464" s="29">
        <f t="shared" si="428"/>
        <v>6.6285338593030918</v>
      </c>
      <c r="BH464" s="29">
        <f t="shared" si="429"/>
        <v>39.776462853385937</v>
      </c>
      <c r="BI464" s="29">
        <f t="shared" si="451"/>
        <v>1.8879892037786776</v>
      </c>
      <c r="BJ464" s="28">
        <f t="shared" si="434"/>
        <v>1.3740411943528759</v>
      </c>
      <c r="BK464" s="28">
        <f t="shared" si="435"/>
        <v>10.120463358903178</v>
      </c>
      <c r="BL464" s="28">
        <f t="shared" si="436"/>
        <v>2.6747443896172379E-2</v>
      </c>
      <c r="BM464" s="28">
        <f t="shared" si="437"/>
        <v>-0.85175922409113691</v>
      </c>
      <c r="BN464" s="28">
        <f t="shared" si="438"/>
        <v>-4.6517028145398376</v>
      </c>
      <c r="BO464" s="28">
        <f t="shared" si="439"/>
        <v>-43.246899691211823</v>
      </c>
      <c r="BP464" s="28">
        <f t="shared" si="440"/>
        <v>2.7738264580369845E-2</v>
      </c>
      <c r="BQ464" s="28">
        <f t="shared" si="452"/>
        <v>-1.0707844140502805</v>
      </c>
    </row>
    <row r="465" spans="1:69" x14ac:dyDescent="0.2">
      <c r="A465" s="1" t="s">
        <v>1289</v>
      </c>
      <c r="B465" s="1" t="s">
        <v>1467</v>
      </c>
      <c r="C465" s="1" t="s">
        <v>34</v>
      </c>
      <c r="D465" s="2" t="s">
        <v>1468</v>
      </c>
      <c r="F465" s="1" t="s">
        <v>1469</v>
      </c>
      <c r="G465" s="1">
        <v>359</v>
      </c>
      <c r="H465">
        <v>56</v>
      </c>
      <c r="I465" s="1">
        <v>88</v>
      </c>
      <c r="J465">
        <v>18</v>
      </c>
      <c r="K465" s="1">
        <v>28</v>
      </c>
      <c r="L465">
        <v>10</v>
      </c>
      <c r="M465" s="1">
        <v>6</v>
      </c>
      <c r="N465">
        <v>2</v>
      </c>
      <c r="O465" s="1">
        <v>18</v>
      </c>
      <c r="P465" s="1">
        <v>2</v>
      </c>
      <c r="Q465" s="36">
        <f t="shared" si="453"/>
        <v>303</v>
      </c>
      <c r="R465" s="36">
        <f t="shared" si="441"/>
        <v>70</v>
      </c>
      <c r="S465" s="36">
        <f t="shared" si="442"/>
        <v>18</v>
      </c>
      <c r="T465" s="36">
        <f t="shared" si="443"/>
        <v>4</v>
      </c>
      <c r="U465" s="36">
        <f t="shared" si="444"/>
        <v>16</v>
      </c>
      <c r="V465" s="36">
        <f t="shared" si="445"/>
        <v>1873</v>
      </c>
      <c r="W465" s="45">
        <f t="shared" si="446"/>
        <v>411</v>
      </c>
      <c r="X465" s="50">
        <f t="shared" si="447"/>
        <v>4.557177615571776</v>
      </c>
      <c r="Y465" s="46">
        <f t="shared" si="412"/>
        <v>0.19609166415069779</v>
      </c>
      <c r="Z465" s="46">
        <f t="shared" si="413"/>
        <v>0.31044689529424985</v>
      </c>
      <c r="AA465" s="46">
        <f t="shared" si="414"/>
        <v>2.4248021264378017</v>
      </c>
      <c r="AB465" s="46">
        <f t="shared" si="415"/>
        <v>6.5391573575813542</v>
      </c>
      <c r="AC465" s="46">
        <f t="shared" si="416"/>
        <v>12.653512588724906</v>
      </c>
      <c r="AD465" s="46">
        <f t="shared" si="417"/>
        <v>59.415774237661431</v>
      </c>
      <c r="AE465" s="46">
        <f t="shared" si="418"/>
        <v>21.731282670597491</v>
      </c>
      <c r="AF465" s="46">
        <f t="shared" si="419"/>
        <v>43.646438275880428</v>
      </c>
      <c r="AG465" s="46">
        <f t="shared" si="420"/>
        <v>26.156629430325417</v>
      </c>
      <c r="AH465" s="46">
        <f t="shared" si="421"/>
        <v>202.4562014195985</v>
      </c>
      <c r="AI465" s="46">
        <f t="shared" si="448"/>
        <v>0.86196664886356889</v>
      </c>
      <c r="AJ465" s="47">
        <f t="shared" si="404"/>
        <v>0.92842159004601399</v>
      </c>
      <c r="AK465" s="47">
        <f t="shared" si="405"/>
        <v>32.87726128515461</v>
      </c>
      <c r="AL465" s="47">
        <f t="shared" si="406"/>
        <v>-15.130153277416404</v>
      </c>
      <c r="AM465" s="47">
        <f t="shared" si="407"/>
        <v>-84.928072526803362</v>
      </c>
      <c r="AN465" s="47">
        <f t="shared" si="408"/>
        <v>-83.580887830166006</v>
      </c>
      <c r="AO465" s="47">
        <f t="shared" si="409"/>
        <v>-899.91386114135685</v>
      </c>
      <c r="AP465" s="47">
        <f t="shared" si="410"/>
        <v>2.4509511598783469E-3</v>
      </c>
      <c r="AQ465" s="47">
        <f t="shared" si="449"/>
        <v>-2.575154858635766</v>
      </c>
      <c r="AR465" s="1">
        <f t="shared" si="411"/>
        <v>56</v>
      </c>
      <c r="AS465" s="1">
        <f t="shared" si="430"/>
        <v>18</v>
      </c>
      <c r="AT465" s="1">
        <f t="shared" si="431"/>
        <v>10</v>
      </c>
      <c r="AU465" s="1">
        <f t="shared" si="432"/>
        <v>2</v>
      </c>
      <c r="AV465" s="1">
        <f t="shared" si="433"/>
        <v>2</v>
      </c>
      <c r="AW465" s="27">
        <f t="shared" si="422"/>
        <v>88</v>
      </c>
      <c r="AX465" s="41">
        <f t="shared" si="450"/>
        <v>4.4090909090909092</v>
      </c>
      <c r="AY465" s="29">
        <f t="shared" si="423"/>
        <v>0.34917355371900816</v>
      </c>
      <c r="AZ465" s="29">
        <f t="shared" si="424"/>
        <v>0.1673553719008265</v>
      </c>
      <c r="BA465" s="29">
        <f t="shared" si="425"/>
        <v>1.9855371900826448</v>
      </c>
      <c r="BB465" s="29">
        <f t="shared" si="426"/>
        <v>5.803719008264463</v>
      </c>
      <c r="BC465" s="29">
        <f t="shared" si="427"/>
        <v>11.621900826446282</v>
      </c>
      <c r="BD465" s="29">
        <f t="shared" si="428"/>
        <v>19.553719008264459</v>
      </c>
      <c r="BE465" s="29">
        <f t="shared" si="428"/>
        <v>3.012396694214877</v>
      </c>
      <c r="BF465" s="29">
        <f t="shared" si="428"/>
        <v>19.855371900826448</v>
      </c>
      <c r="BG465" s="29">
        <f t="shared" si="428"/>
        <v>11.607438016528926</v>
      </c>
      <c r="BH465" s="29">
        <f t="shared" si="429"/>
        <v>23.243801652892564</v>
      </c>
      <c r="BI465" s="29">
        <f t="shared" si="451"/>
        <v>0.88819226750261238</v>
      </c>
      <c r="BJ465" s="28">
        <f t="shared" si="434"/>
        <v>0.94243952989176571</v>
      </c>
      <c r="BK465" s="28">
        <f t="shared" si="435"/>
        <v>13.803510805426249</v>
      </c>
      <c r="BL465" s="28">
        <f t="shared" si="436"/>
        <v>-1.4722159177189953</v>
      </c>
      <c r="BM465" s="28">
        <f t="shared" si="437"/>
        <v>-33.423856427958057</v>
      </c>
      <c r="BN465" s="28">
        <f t="shared" si="438"/>
        <v>-33.406354089658699</v>
      </c>
      <c r="BO465" s="28">
        <f t="shared" si="439"/>
        <v>-94.664089359503251</v>
      </c>
      <c r="BP465" s="28">
        <f t="shared" si="440"/>
        <v>1.1761561079925154E-2</v>
      </c>
      <c r="BQ465" s="28">
        <f t="shared" si="452"/>
        <v>-1.7543897940481583</v>
      </c>
    </row>
    <row r="466" spans="1:69" x14ac:dyDescent="0.2">
      <c r="A466" s="1" t="s">
        <v>1289</v>
      </c>
      <c r="B466" s="1" t="s">
        <v>1470</v>
      </c>
      <c r="C466" s="1" t="s">
        <v>49</v>
      </c>
      <c r="D466" s="2" t="s">
        <v>108</v>
      </c>
      <c r="E466" s="4" t="s">
        <v>431</v>
      </c>
      <c r="F466" s="1" t="s">
        <v>1471</v>
      </c>
      <c r="G466" s="1">
        <v>15</v>
      </c>
      <c r="H466">
        <v>3</v>
      </c>
      <c r="I466" s="1">
        <v>6</v>
      </c>
      <c r="J466">
        <v>1</v>
      </c>
      <c r="K466" s="1">
        <v>1</v>
      </c>
      <c r="L466">
        <v>0</v>
      </c>
      <c r="M466" s="1">
        <v>1</v>
      </c>
      <c r="N466">
        <v>0</v>
      </c>
      <c r="O466" s="1">
        <v>1</v>
      </c>
      <c r="P466" s="1">
        <v>0</v>
      </c>
      <c r="Q466" s="36">
        <f t="shared" si="453"/>
        <v>12</v>
      </c>
      <c r="R466" s="36">
        <f t="shared" si="441"/>
        <v>5</v>
      </c>
      <c r="S466" s="36">
        <f t="shared" si="442"/>
        <v>1</v>
      </c>
      <c r="T466" s="36">
        <f t="shared" si="443"/>
        <v>1</v>
      </c>
      <c r="U466" s="36">
        <f t="shared" si="444"/>
        <v>1</v>
      </c>
      <c r="V466" s="36">
        <f t="shared" si="445"/>
        <v>86</v>
      </c>
      <c r="W466" s="45">
        <f t="shared" si="446"/>
        <v>20</v>
      </c>
      <c r="X466" s="50">
        <f t="shared" si="447"/>
        <v>4.3</v>
      </c>
      <c r="Y466" s="46">
        <f t="shared" si="412"/>
        <v>0.49000000000000027</v>
      </c>
      <c r="Z466" s="46">
        <f t="shared" si="413"/>
        <v>8.99999999999999E-2</v>
      </c>
      <c r="AA466" s="46">
        <f t="shared" si="414"/>
        <v>1.6899999999999995</v>
      </c>
      <c r="AB466" s="46">
        <f t="shared" si="415"/>
        <v>5.2899999999999991</v>
      </c>
      <c r="AC466" s="46">
        <f t="shared" si="416"/>
        <v>10.889999999999999</v>
      </c>
      <c r="AD466" s="46">
        <f t="shared" si="417"/>
        <v>5.8800000000000034</v>
      </c>
      <c r="AE466" s="46">
        <f t="shared" si="418"/>
        <v>0.44999999999999951</v>
      </c>
      <c r="AF466" s="46">
        <f t="shared" si="419"/>
        <v>1.6899999999999995</v>
      </c>
      <c r="AG466" s="46">
        <f t="shared" si="420"/>
        <v>5.2899999999999991</v>
      </c>
      <c r="AH466" s="46">
        <f t="shared" si="421"/>
        <v>10.889999999999999</v>
      </c>
      <c r="AI466" s="46">
        <f t="shared" si="448"/>
        <v>1.273684210526316</v>
      </c>
      <c r="AJ466" s="47">
        <f t="shared" si="404"/>
        <v>1.1285761872936695</v>
      </c>
      <c r="AK466" s="47">
        <f t="shared" si="405"/>
        <v>2.8634046015831731</v>
      </c>
      <c r="AL466" s="47">
        <f t="shared" si="406"/>
        <v>-9.3916331684579052E-2</v>
      </c>
      <c r="AM466" s="47">
        <f t="shared" si="407"/>
        <v>-1.528401338600152</v>
      </c>
      <c r="AN466" s="47">
        <f t="shared" si="408"/>
        <v>-8.4642963526390762</v>
      </c>
      <c r="AO466" s="47">
        <f t="shared" si="409"/>
        <v>-25.000527494434987</v>
      </c>
      <c r="AP466" s="47">
        <f t="shared" si="410"/>
        <v>5.8479532163742687E-2</v>
      </c>
      <c r="AQ466" s="47">
        <f t="shared" si="449"/>
        <v>-1.8844290594020827</v>
      </c>
      <c r="AR466" s="1">
        <f t="shared" si="411"/>
        <v>3</v>
      </c>
      <c r="AS466" s="1">
        <f t="shared" si="430"/>
        <v>1</v>
      </c>
      <c r="AT466" s="1">
        <f t="shared" si="431"/>
        <v>0</v>
      </c>
      <c r="AU466" s="1">
        <f t="shared" si="432"/>
        <v>0</v>
      </c>
      <c r="AV466" s="1">
        <f t="shared" si="433"/>
        <v>0</v>
      </c>
      <c r="AW466" s="27">
        <f t="shared" si="422"/>
        <v>4</v>
      </c>
      <c r="AX466" s="41">
        <f t="shared" si="450"/>
        <v>4.75</v>
      </c>
      <c r="AY466" s="29">
        <f t="shared" si="423"/>
        <v>6.25E-2</v>
      </c>
      <c r="AZ466" s="29">
        <f t="shared" si="424"/>
        <v>0.5625</v>
      </c>
      <c r="BA466" s="29">
        <f t="shared" si="425"/>
        <v>3.0625</v>
      </c>
      <c r="BB466" s="29">
        <f t="shared" si="426"/>
        <v>7.5625</v>
      </c>
      <c r="BC466" s="29">
        <f t="shared" si="427"/>
        <v>14.0625</v>
      </c>
      <c r="BD466" s="29">
        <f t="shared" si="428"/>
        <v>0.1875</v>
      </c>
      <c r="BE466" s="29">
        <f t="shared" si="428"/>
        <v>0.5625</v>
      </c>
      <c r="BF466" s="29">
        <f t="shared" si="428"/>
        <v>0</v>
      </c>
      <c r="BG466" s="29">
        <f t="shared" si="428"/>
        <v>0</v>
      </c>
      <c r="BH466" s="29">
        <f t="shared" si="429"/>
        <v>0</v>
      </c>
      <c r="BI466" s="29">
        <f t="shared" si="451"/>
        <v>0.25</v>
      </c>
      <c r="BJ466" s="28">
        <f t="shared" si="434"/>
        <v>0.5</v>
      </c>
      <c r="BK466" s="28">
        <f t="shared" si="435"/>
        <v>0.375</v>
      </c>
      <c r="BL466" s="28">
        <f t="shared" si="436"/>
        <v>-3.375</v>
      </c>
      <c r="BM466" s="28">
        <f t="shared" si="437"/>
        <v>0</v>
      </c>
      <c r="BN466" s="28">
        <f t="shared" si="438"/>
        <v>0</v>
      </c>
      <c r="BO466" s="28">
        <f t="shared" si="439"/>
        <v>0</v>
      </c>
      <c r="BP466" s="28">
        <f t="shared" si="440"/>
        <v>0.66666666666666663</v>
      </c>
      <c r="BQ466" s="28">
        <f t="shared" si="452"/>
        <v>-2</v>
      </c>
    </row>
    <row r="467" spans="1:69" x14ac:dyDescent="0.2">
      <c r="A467" s="1" t="s">
        <v>1289</v>
      </c>
      <c r="B467" s="1" t="s">
        <v>1361</v>
      </c>
      <c r="C467" s="1" t="s">
        <v>505</v>
      </c>
      <c r="D467" s="2">
        <v>1417</v>
      </c>
      <c r="E467" s="4" t="s">
        <v>1472</v>
      </c>
      <c r="F467" s="1" t="s">
        <v>1473</v>
      </c>
      <c r="G467" s="1">
        <v>1274</v>
      </c>
      <c r="H467">
        <v>182</v>
      </c>
      <c r="I467" s="1">
        <v>79</v>
      </c>
      <c r="J467">
        <v>15</v>
      </c>
      <c r="K467" s="1">
        <v>23</v>
      </c>
      <c r="L467">
        <v>9</v>
      </c>
      <c r="M467" s="1">
        <v>8</v>
      </c>
      <c r="N467">
        <v>6</v>
      </c>
      <c r="O467" s="1">
        <v>33</v>
      </c>
      <c r="P467" s="1">
        <v>22</v>
      </c>
      <c r="Q467" s="36">
        <f t="shared" si="453"/>
        <v>1092</v>
      </c>
      <c r="R467" s="36">
        <f t="shared" si="441"/>
        <v>64</v>
      </c>
      <c r="S467" s="36">
        <f t="shared" si="442"/>
        <v>14</v>
      </c>
      <c r="T467" s="36">
        <f t="shared" si="443"/>
        <v>2</v>
      </c>
      <c r="U467" s="36">
        <f t="shared" si="444"/>
        <v>11</v>
      </c>
      <c r="V467" s="36">
        <f t="shared" si="445"/>
        <v>5773</v>
      </c>
      <c r="W467" s="45">
        <f t="shared" si="446"/>
        <v>1183</v>
      </c>
      <c r="X467" s="50">
        <f t="shared" si="447"/>
        <v>4.8799661876584954</v>
      </c>
      <c r="Y467" s="46">
        <f t="shared" si="412"/>
        <v>1.4408116105235534E-2</v>
      </c>
      <c r="Z467" s="46">
        <f t="shared" si="413"/>
        <v>0.77434049142222638</v>
      </c>
      <c r="AA467" s="46">
        <f t="shared" si="414"/>
        <v>3.5342728667392174</v>
      </c>
      <c r="AB467" s="46">
        <f t="shared" si="415"/>
        <v>8.2942052420562078</v>
      </c>
      <c r="AC467" s="46">
        <f t="shared" si="416"/>
        <v>15.054137617373199</v>
      </c>
      <c r="AD467" s="46">
        <f t="shared" si="417"/>
        <v>15.733662786917204</v>
      </c>
      <c r="AE467" s="46">
        <f t="shared" si="418"/>
        <v>49.557791451022489</v>
      </c>
      <c r="AF467" s="46">
        <f t="shared" si="419"/>
        <v>49.47982013434904</v>
      </c>
      <c r="AG467" s="46">
        <f t="shared" si="420"/>
        <v>16.588410484112416</v>
      </c>
      <c r="AH467" s="46">
        <f t="shared" si="421"/>
        <v>165.59551379110519</v>
      </c>
      <c r="AI467" s="46">
        <f t="shared" si="448"/>
        <v>0.25123113252750112</v>
      </c>
      <c r="AJ467" s="47">
        <f t="shared" si="404"/>
        <v>0.50122962056077769</v>
      </c>
      <c r="AK467" s="47">
        <f t="shared" si="405"/>
        <v>14.997651354005257</v>
      </c>
      <c r="AL467" s="47">
        <f t="shared" si="406"/>
        <v>-346.31216266116712</v>
      </c>
      <c r="AM467" s="47">
        <f t="shared" si="407"/>
        <v>-738.69977434679799</v>
      </c>
      <c r="AN467" s="47">
        <f t="shared" si="408"/>
        <v>-379.38659200436791</v>
      </c>
      <c r="AO467" s="47">
        <f t="shared" si="409"/>
        <v>-5102.3039178190329</v>
      </c>
      <c r="AP467" s="47">
        <f t="shared" si="410"/>
        <v>8.4745641294552349E-4</v>
      </c>
      <c r="AQ467" s="47">
        <f t="shared" si="449"/>
        <v>-5.5522842446532286</v>
      </c>
      <c r="AR467" s="1">
        <f t="shared" si="411"/>
        <v>182</v>
      </c>
      <c r="AS467" s="1">
        <f t="shared" si="430"/>
        <v>15</v>
      </c>
      <c r="AT467" s="1">
        <f t="shared" si="431"/>
        <v>9</v>
      </c>
      <c r="AU467" s="1">
        <f t="shared" si="432"/>
        <v>6</v>
      </c>
      <c r="AV467" s="1">
        <f t="shared" si="433"/>
        <v>22</v>
      </c>
      <c r="AW467" s="27">
        <f t="shared" si="422"/>
        <v>234</v>
      </c>
      <c r="AX467" s="41">
        <f t="shared" si="450"/>
        <v>4.4059829059829063</v>
      </c>
      <c r="AY467" s="29">
        <f t="shared" si="423"/>
        <v>0.35285630798451273</v>
      </c>
      <c r="AZ467" s="29">
        <f t="shared" si="424"/>
        <v>0.16482211995032536</v>
      </c>
      <c r="BA467" s="29">
        <f t="shared" si="425"/>
        <v>1.9767879319161379</v>
      </c>
      <c r="BB467" s="29">
        <f t="shared" si="426"/>
        <v>5.7887537438819505</v>
      </c>
      <c r="BC467" s="29">
        <f t="shared" si="427"/>
        <v>11.600719555847764</v>
      </c>
      <c r="BD467" s="29">
        <f t="shared" si="428"/>
        <v>64.219848053181323</v>
      </c>
      <c r="BE467" s="29">
        <f t="shared" si="428"/>
        <v>2.4723317992548806</v>
      </c>
      <c r="BF467" s="29">
        <f t="shared" si="428"/>
        <v>17.791091387245242</v>
      </c>
      <c r="BG467" s="29">
        <f t="shared" si="428"/>
        <v>34.732522463291701</v>
      </c>
      <c r="BH467" s="29">
        <f t="shared" si="429"/>
        <v>255.21583022865082</v>
      </c>
      <c r="BI467" s="29">
        <f t="shared" si="451"/>
        <v>1.6070026778181286</v>
      </c>
      <c r="BJ467" s="28">
        <f t="shared" si="434"/>
        <v>1.2676760934158728</v>
      </c>
      <c r="BK467" s="28">
        <f t="shared" si="435"/>
        <v>18.725926561060014</v>
      </c>
      <c r="BL467" s="28">
        <f t="shared" si="436"/>
        <v>-0.49270798654099029</v>
      </c>
      <c r="BM467" s="28">
        <f t="shared" si="437"/>
        <v>-12.278851028769873</v>
      </c>
      <c r="BN467" s="28">
        <f t="shared" si="438"/>
        <v>-41.020784526475715</v>
      </c>
      <c r="BO467" s="28">
        <f t="shared" si="439"/>
        <v>-426.70248502774081</v>
      </c>
      <c r="BP467" s="28">
        <f t="shared" si="440"/>
        <v>4.3288441616101819E-3</v>
      </c>
      <c r="BQ467" s="28">
        <f t="shared" si="452"/>
        <v>-1.9989256154724981</v>
      </c>
    </row>
    <row r="468" spans="1:69" x14ac:dyDescent="0.2">
      <c r="A468" s="1" t="s">
        <v>1289</v>
      </c>
      <c r="B468" s="1" t="s">
        <v>1474</v>
      </c>
      <c r="C468" s="1" t="s">
        <v>18</v>
      </c>
      <c r="D468" s="2" t="s">
        <v>1351</v>
      </c>
      <c r="E468" s="4" t="s">
        <v>1340</v>
      </c>
      <c r="F468" s="1" t="s">
        <v>1475</v>
      </c>
      <c r="G468" s="1">
        <v>98</v>
      </c>
      <c r="H468">
        <v>42</v>
      </c>
      <c r="I468" s="1">
        <v>25</v>
      </c>
      <c r="J468">
        <v>12</v>
      </c>
      <c r="K468" s="1">
        <v>6</v>
      </c>
      <c r="L468">
        <v>3</v>
      </c>
      <c r="M468" s="1">
        <v>4</v>
      </c>
      <c r="N468">
        <v>3</v>
      </c>
      <c r="O468" s="1">
        <v>7</v>
      </c>
      <c r="P468" s="1">
        <v>4</v>
      </c>
      <c r="Q468" s="36">
        <f t="shared" si="453"/>
        <v>56</v>
      </c>
      <c r="R468" s="36">
        <f t="shared" si="441"/>
        <v>13</v>
      </c>
      <c r="S468" s="36">
        <f t="shared" si="442"/>
        <v>3</v>
      </c>
      <c r="T468" s="36">
        <f t="shared" si="443"/>
        <v>1</v>
      </c>
      <c r="U468" s="36">
        <f t="shared" si="444"/>
        <v>3</v>
      </c>
      <c r="V468" s="36">
        <f t="shared" si="445"/>
        <v>346</v>
      </c>
      <c r="W468" s="45">
        <f t="shared" si="446"/>
        <v>76</v>
      </c>
      <c r="X468" s="50">
        <f t="shared" si="447"/>
        <v>4.5526315789473681</v>
      </c>
      <c r="Y468" s="46">
        <f t="shared" si="412"/>
        <v>0.20013850415512491</v>
      </c>
      <c r="Z468" s="46">
        <f t="shared" si="413"/>
        <v>0.30540166204986119</v>
      </c>
      <c r="AA468" s="46">
        <f t="shared" si="414"/>
        <v>2.4106648199445972</v>
      </c>
      <c r="AB468" s="46">
        <f t="shared" si="415"/>
        <v>6.5159279778393335</v>
      </c>
      <c r="AC468" s="46">
        <f t="shared" si="416"/>
        <v>12.621191135734071</v>
      </c>
      <c r="AD468" s="46">
        <f t="shared" si="417"/>
        <v>11.207756232686995</v>
      </c>
      <c r="AE468" s="46">
        <f t="shared" si="418"/>
        <v>3.9702216066481952</v>
      </c>
      <c r="AF468" s="46">
        <f t="shared" si="419"/>
        <v>7.2319944598337917</v>
      </c>
      <c r="AG468" s="46">
        <f t="shared" si="420"/>
        <v>6.5159279778393335</v>
      </c>
      <c r="AH468" s="46">
        <f t="shared" si="421"/>
        <v>37.86357340720221</v>
      </c>
      <c r="AI468" s="46">
        <f t="shared" si="448"/>
        <v>0.89052631578947361</v>
      </c>
      <c r="AJ468" s="47">
        <f t="shared" si="404"/>
        <v>0.943677018788459</v>
      </c>
      <c r="AK468" s="47">
        <f t="shared" si="405"/>
        <v>5.9664205886784325</v>
      </c>
      <c r="AL468" s="47">
        <f t="shared" si="406"/>
        <v>-2.6108403140820284</v>
      </c>
      <c r="AM468" s="47">
        <f t="shared" si="407"/>
        <v>-13.36153529355993</v>
      </c>
      <c r="AN468" s="47">
        <f t="shared" si="408"/>
        <v>-19.792209364117429</v>
      </c>
      <c r="AO468" s="47">
        <f t="shared" si="409"/>
        <v>-160.06693672621114</v>
      </c>
      <c r="AP468" s="47">
        <f t="shared" si="410"/>
        <v>1.3693693693693694E-2</v>
      </c>
      <c r="AQ468" s="47">
        <f t="shared" si="449"/>
        <v>-2.5999545377128288</v>
      </c>
      <c r="AR468" s="1">
        <f t="shared" si="411"/>
        <v>42</v>
      </c>
      <c r="AS468" s="1">
        <f t="shared" si="430"/>
        <v>12</v>
      </c>
      <c r="AT468" s="1">
        <f t="shared" si="431"/>
        <v>3</v>
      </c>
      <c r="AU468" s="1">
        <f t="shared" si="432"/>
        <v>3</v>
      </c>
      <c r="AV468" s="1">
        <f t="shared" si="433"/>
        <v>4</v>
      </c>
      <c r="AW468" s="27">
        <f t="shared" si="422"/>
        <v>64</v>
      </c>
      <c r="AX468" s="41">
        <f t="shared" si="450"/>
        <v>4.328125</v>
      </c>
      <c r="AY468" s="29">
        <f t="shared" si="423"/>
        <v>0.451416015625</v>
      </c>
      <c r="AZ468" s="29">
        <f t="shared" si="424"/>
        <v>0.107666015625</v>
      </c>
      <c r="BA468" s="29">
        <f t="shared" si="425"/>
        <v>1.763916015625</v>
      </c>
      <c r="BB468" s="29">
        <f t="shared" si="426"/>
        <v>5.420166015625</v>
      </c>
      <c r="BC468" s="29">
        <f t="shared" si="427"/>
        <v>11.076416015625</v>
      </c>
      <c r="BD468" s="29">
        <f t="shared" si="428"/>
        <v>18.95947265625</v>
      </c>
      <c r="BE468" s="29">
        <f t="shared" si="428"/>
        <v>1.2919921875</v>
      </c>
      <c r="BF468" s="29">
        <f t="shared" si="428"/>
        <v>5.291748046875</v>
      </c>
      <c r="BG468" s="29">
        <f t="shared" si="428"/>
        <v>16.260498046875</v>
      </c>
      <c r="BH468" s="29">
        <f t="shared" si="429"/>
        <v>44.3056640625</v>
      </c>
      <c r="BI468" s="29">
        <f t="shared" si="451"/>
        <v>1.3668154761904763</v>
      </c>
      <c r="BJ468" s="28">
        <f t="shared" si="434"/>
        <v>1.1691088384707715</v>
      </c>
      <c r="BK468" s="28">
        <f t="shared" si="435"/>
        <v>7.9716808612110661</v>
      </c>
      <c r="BL468" s="28">
        <f t="shared" si="436"/>
        <v>-0.26529824491886861</v>
      </c>
      <c r="BM468" s="28">
        <f t="shared" si="437"/>
        <v>-4.3981828274700394</v>
      </c>
      <c r="BN468" s="28">
        <f t="shared" si="438"/>
        <v>-23.690558902416761</v>
      </c>
      <c r="BO468" s="28">
        <f t="shared" si="439"/>
        <v>-92.27712355408859</v>
      </c>
      <c r="BP468" s="28">
        <f t="shared" si="440"/>
        <v>1.6385048643113159E-2</v>
      </c>
      <c r="BQ468" s="28">
        <f t="shared" si="452"/>
        <v>-1.8459311036179529</v>
      </c>
    </row>
    <row r="469" spans="1:69" x14ac:dyDescent="0.2">
      <c r="A469" s="1" t="s">
        <v>1289</v>
      </c>
      <c r="B469" s="1" t="s">
        <v>1476</v>
      </c>
      <c r="C469" s="1" t="s">
        <v>139</v>
      </c>
      <c r="D469" s="2" t="s">
        <v>168</v>
      </c>
      <c r="E469" s="4" t="s">
        <v>1477</v>
      </c>
      <c r="F469" s="1" t="s">
        <v>1478</v>
      </c>
      <c r="G469" s="1">
        <v>21</v>
      </c>
      <c r="H469">
        <v>11</v>
      </c>
      <c r="I469" s="1">
        <v>2</v>
      </c>
      <c r="J469">
        <v>2</v>
      </c>
      <c r="K469" s="1">
        <v>2</v>
      </c>
      <c r="L469">
        <v>2</v>
      </c>
      <c r="M469" s="1">
        <v>2</v>
      </c>
      <c r="N469">
        <v>2</v>
      </c>
      <c r="O469" s="1">
        <v>2</v>
      </c>
      <c r="P469" s="1">
        <v>2</v>
      </c>
      <c r="Q469" s="36">
        <f t="shared" si="453"/>
        <v>10</v>
      </c>
      <c r="R469" s="36">
        <f t="shared" si="441"/>
        <v>0</v>
      </c>
      <c r="S469" s="36">
        <f t="shared" si="442"/>
        <v>0</v>
      </c>
      <c r="T469" s="36">
        <f t="shared" si="443"/>
        <v>0</v>
      </c>
      <c r="U469" s="36">
        <f t="shared" si="444"/>
        <v>0</v>
      </c>
      <c r="V469" s="36">
        <f t="shared" si="445"/>
        <v>50</v>
      </c>
      <c r="W469" s="45">
        <f t="shared" si="446"/>
        <v>10</v>
      </c>
      <c r="X469" s="50">
        <f t="shared" si="447"/>
        <v>5</v>
      </c>
      <c r="Y469" s="46">
        <f t="shared" si="412"/>
        <v>0</v>
      </c>
      <c r="Z469" s="46">
        <f t="shared" si="413"/>
        <v>1</v>
      </c>
      <c r="AA469" s="46">
        <f t="shared" si="414"/>
        <v>4</v>
      </c>
      <c r="AB469" s="46">
        <f t="shared" si="415"/>
        <v>9</v>
      </c>
      <c r="AC469" s="46">
        <f t="shared" si="416"/>
        <v>16</v>
      </c>
      <c r="AD469" s="46">
        <f t="shared" si="417"/>
        <v>0</v>
      </c>
      <c r="AE469" s="46">
        <f t="shared" si="418"/>
        <v>0</v>
      </c>
      <c r="AF469" s="46">
        <f t="shared" si="419"/>
        <v>0</v>
      </c>
      <c r="AG469" s="46">
        <f t="shared" si="420"/>
        <v>0</v>
      </c>
      <c r="AH469" s="46">
        <f t="shared" si="421"/>
        <v>0</v>
      </c>
      <c r="AI469" s="46">
        <f t="shared" si="448"/>
        <v>0</v>
      </c>
      <c r="AJ469" s="47">
        <f t="shared" si="404"/>
        <v>0</v>
      </c>
      <c r="AK469" s="47" t="e">
        <f t="shared" si="405"/>
        <v>#DIV/0!</v>
      </c>
      <c r="AL469" s="47" t="e">
        <f t="shared" si="406"/>
        <v>#DIV/0!</v>
      </c>
      <c r="AM469" s="47" t="e">
        <f t="shared" si="407"/>
        <v>#DIV/0!</v>
      </c>
      <c r="AN469" s="47" t="e">
        <f t="shared" si="408"/>
        <v>#DIV/0!</v>
      </c>
      <c r="AO469" s="47" t="e">
        <f t="shared" si="409"/>
        <v>#DIV/0!</v>
      </c>
      <c r="AP469" s="47">
        <f t="shared" si="410"/>
        <v>0.1388888888888889</v>
      </c>
      <c r="AQ469" s="47">
        <f t="shared" si="449"/>
        <v>0</v>
      </c>
      <c r="AR469" s="1">
        <f t="shared" si="411"/>
        <v>11</v>
      </c>
      <c r="AS469" s="1">
        <f t="shared" si="430"/>
        <v>2</v>
      </c>
      <c r="AT469" s="1">
        <f t="shared" si="431"/>
        <v>2</v>
      </c>
      <c r="AU469" s="1">
        <f t="shared" si="432"/>
        <v>2</v>
      </c>
      <c r="AV469" s="1">
        <f t="shared" si="433"/>
        <v>2</v>
      </c>
      <c r="AW469" s="27">
        <f t="shared" si="422"/>
        <v>19</v>
      </c>
      <c r="AX469" s="41">
        <f t="shared" si="450"/>
        <v>3.9473684210526314</v>
      </c>
      <c r="AY469" s="29">
        <f t="shared" si="423"/>
        <v>1.1080332409972302</v>
      </c>
      <c r="AZ469" s="29">
        <f t="shared" si="424"/>
        <v>2.7700831024930921E-3</v>
      </c>
      <c r="BA469" s="29">
        <f t="shared" si="425"/>
        <v>0.89750692520775588</v>
      </c>
      <c r="BB469" s="29">
        <f t="shared" si="426"/>
        <v>3.7922437673130189</v>
      </c>
      <c r="BC469" s="29">
        <f t="shared" si="427"/>
        <v>8.6869806094182813</v>
      </c>
      <c r="BD469" s="29">
        <f t="shared" si="428"/>
        <v>12.188365650969532</v>
      </c>
      <c r="BE469" s="29">
        <f t="shared" si="428"/>
        <v>5.5401662049861843E-3</v>
      </c>
      <c r="BF469" s="29">
        <f t="shared" si="428"/>
        <v>1.7950138504155118</v>
      </c>
      <c r="BG469" s="29">
        <f t="shared" si="428"/>
        <v>7.5844875346260379</v>
      </c>
      <c r="BH469" s="29">
        <f t="shared" si="429"/>
        <v>17.373961218836563</v>
      </c>
      <c r="BI469" s="29">
        <f t="shared" si="451"/>
        <v>2.1637426900584793</v>
      </c>
      <c r="BJ469" s="28">
        <f t="shared" si="434"/>
        <v>1.4709665835968129</v>
      </c>
      <c r="BK469" s="28">
        <f t="shared" si="435"/>
        <v>4.0310060389366384</v>
      </c>
      <c r="BL469" s="28">
        <f t="shared" si="436"/>
        <v>9.1613773612197108E-5</v>
      </c>
      <c r="BM469" s="28">
        <f t="shared" si="437"/>
        <v>-0.53429152770632826</v>
      </c>
      <c r="BN469" s="28">
        <f t="shared" si="438"/>
        <v>-4.6405124747785766</v>
      </c>
      <c r="BO469" s="28">
        <f t="shared" si="439"/>
        <v>-16.088844466679461</v>
      </c>
      <c r="BP469" s="28">
        <f t="shared" si="440"/>
        <v>6.2091503267973858E-2</v>
      </c>
      <c r="BQ469" s="28">
        <f t="shared" si="452"/>
        <v>-1.0699949853353863</v>
      </c>
    </row>
    <row r="470" spans="1:69" x14ac:dyDescent="0.2">
      <c r="A470" s="1" t="s">
        <v>1289</v>
      </c>
      <c r="B470" s="1" t="s">
        <v>1479</v>
      </c>
      <c r="C470" s="1" t="s">
        <v>100</v>
      </c>
      <c r="D470" s="2" t="s">
        <v>257</v>
      </c>
      <c r="F470" s="1" t="s">
        <v>1480</v>
      </c>
      <c r="G470" s="1">
        <v>6</v>
      </c>
      <c r="H470">
        <v>1</v>
      </c>
      <c r="I470" s="1">
        <v>2</v>
      </c>
      <c r="J470">
        <v>0</v>
      </c>
      <c r="K470" s="1">
        <v>1</v>
      </c>
      <c r="L470">
        <v>0</v>
      </c>
      <c r="M470" s="1">
        <v>1</v>
      </c>
      <c r="N470">
        <v>1</v>
      </c>
      <c r="O470" s="1">
        <v>1</v>
      </c>
      <c r="P470" s="1">
        <v>1</v>
      </c>
      <c r="Q470" s="36">
        <f t="shared" si="453"/>
        <v>5</v>
      </c>
      <c r="R470" s="36">
        <f t="shared" si="441"/>
        <v>2</v>
      </c>
      <c r="S470" s="36">
        <f t="shared" si="442"/>
        <v>1</v>
      </c>
      <c r="T470" s="36">
        <f t="shared" si="443"/>
        <v>0</v>
      </c>
      <c r="U470" s="36">
        <f t="shared" si="444"/>
        <v>0</v>
      </c>
      <c r="V470" s="36">
        <f t="shared" si="445"/>
        <v>36</v>
      </c>
      <c r="W470" s="45">
        <f t="shared" si="446"/>
        <v>8</v>
      </c>
      <c r="X470" s="50">
        <f t="shared" si="447"/>
        <v>4.5</v>
      </c>
      <c r="Y470" s="46">
        <f t="shared" si="412"/>
        <v>0.25</v>
      </c>
      <c r="Z470" s="46">
        <f t="shared" si="413"/>
        <v>0.25</v>
      </c>
      <c r="AA470" s="46">
        <f t="shared" si="414"/>
        <v>2.25</v>
      </c>
      <c r="AB470" s="46">
        <f t="shared" si="415"/>
        <v>6.25</v>
      </c>
      <c r="AC470" s="46">
        <f t="shared" si="416"/>
        <v>12.25</v>
      </c>
      <c r="AD470" s="46">
        <f t="shared" si="417"/>
        <v>1.25</v>
      </c>
      <c r="AE470" s="46">
        <f t="shared" si="418"/>
        <v>0.5</v>
      </c>
      <c r="AF470" s="46">
        <f t="shared" si="419"/>
        <v>2.25</v>
      </c>
      <c r="AG470" s="46">
        <f t="shared" si="420"/>
        <v>0</v>
      </c>
      <c r="AH470" s="46">
        <f t="shared" si="421"/>
        <v>0</v>
      </c>
      <c r="AI470" s="46">
        <f t="shared" si="448"/>
        <v>0.5714285714285714</v>
      </c>
      <c r="AJ470" s="47">
        <f t="shared" si="404"/>
        <v>0.7559289460184544</v>
      </c>
      <c r="AK470" s="47">
        <f t="shared" si="405"/>
        <v>1.4468952482384481</v>
      </c>
      <c r="AL470" s="47">
        <f t="shared" si="406"/>
        <v>-0.57875809929537925</v>
      </c>
      <c r="AM470" s="47">
        <f t="shared" si="407"/>
        <v>-7.8132343404876208</v>
      </c>
      <c r="AN470" s="47">
        <f t="shared" si="408"/>
        <v>0</v>
      </c>
      <c r="AO470" s="47">
        <f t="shared" si="409"/>
        <v>0</v>
      </c>
      <c r="AP470" s="47">
        <f t="shared" si="410"/>
        <v>0.19047619047619047</v>
      </c>
      <c r="AQ470" s="47">
        <f t="shared" si="449"/>
        <v>-1.3228756555322956</v>
      </c>
      <c r="AR470" s="1">
        <f t="shared" si="411"/>
        <v>1</v>
      </c>
      <c r="AS470" s="1">
        <f t="shared" si="430"/>
        <v>0</v>
      </c>
      <c r="AT470" s="1">
        <f t="shared" si="431"/>
        <v>0</v>
      </c>
      <c r="AU470" s="1">
        <f t="shared" si="432"/>
        <v>1</v>
      </c>
      <c r="AV470" s="1">
        <f t="shared" si="433"/>
        <v>1</v>
      </c>
      <c r="AW470" s="27">
        <f t="shared" si="422"/>
        <v>3</v>
      </c>
      <c r="AX470" s="41">
        <f t="shared" si="450"/>
        <v>2.6666666666666665</v>
      </c>
      <c r="AY470" s="29">
        <f t="shared" si="423"/>
        <v>5.4444444444444455</v>
      </c>
      <c r="AZ470" s="29">
        <f t="shared" si="424"/>
        <v>1.7777777777777781</v>
      </c>
      <c r="BA470" s="29">
        <f t="shared" si="425"/>
        <v>0.11111111111111122</v>
      </c>
      <c r="BB470" s="29">
        <f t="shared" si="426"/>
        <v>0.44444444444444425</v>
      </c>
      <c r="BC470" s="29">
        <f t="shared" si="427"/>
        <v>2.7777777777777772</v>
      </c>
      <c r="BD470" s="29">
        <f t="shared" si="428"/>
        <v>5.4444444444444455</v>
      </c>
      <c r="BE470" s="29">
        <f t="shared" si="428"/>
        <v>0</v>
      </c>
      <c r="BF470" s="29">
        <f t="shared" si="428"/>
        <v>0</v>
      </c>
      <c r="BG470" s="29">
        <f t="shared" si="428"/>
        <v>0.44444444444444425</v>
      </c>
      <c r="BH470" s="29">
        <f t="shared" si="429"/>
        <v>2.7777777777777772</v>
      </c>
      <c r="BI470" s="29">
        <f t="shared" si="451"/>
        <v>4.3333333333333339</v>
      </c>
      <c r="BJ470" s="28">
        <f t="shared" si="434"/>
        <v>2.0816659994661331</v>
      </c>
      <c r="BK470" s="28">
        <f t="shared" si="435"/>
        <v>1.4083065834652535</v>
      </c>
      <c r="BL470" s="28">
        <f t="shared" si="436"/>
        <v>0</v>
      </c>
      <c r="BM470" s="28">
        <f t="shared" si="437"/>
        <v>0</v>
      </c>
      <c r="BN470" s="28">
        <f t="shared" si="438"/>
        <v>-3.2846800780530656E-2</v>
      </c>
      <c r="BO470" s="28">
        <f t="shared" si="439"/>
        <v>-0.51323126219579174</v>
      </c>
      <c r="BP470" s="28">
        <f t="shared" si="440"/>
        <v>1.5</v>
      </c>
      <c r="BQ470" s="28">
        <f t="shared" si="452"/>
        <v>1.2933427807333966</v>
      </c>
    </row>
    <row r="471" spans="1:69" x14ac:dyDescent="0.2">
      <c r="A471" s="1" t="s">
        <v>1289</v>
      </c>
      <c r="B471" s="1" t="s">
        <v>1481</v>
      </c>
      <c r="C471" s="1" t="s">
        <v>42</v>
      </c>
      <c r="D471" s="2" t="s">
        <v>1482</v>
      </c>
      <c r="E471" s="4" t="s">
        <v>1326</v>
      </c>
      <c r="F471" s="1" t="s">
        <v>1483</v>
      </c>
      <c r="G471" s="1">
        <v>17</v>
      </c>
      <c r="H471">
        <v>2</v>
      </c>
      <c r="I471" s="1">
        <v>10</v>
      </c>
      <c r="J471">
        <v>1</v>
      </c>
      <c r="K471" s="1">
        <v>3</v>
      </c>
      <c r="L471">
        <v>0</v>
      </c>
      <c r="M471" s="1">
        <v>3</v>
      </c>
      <c r="N471">
        <v>0</v>
      </c>
      <c r="O471" s="1">
        <v>5</v>
      </c>
      <c r="P471" s="1">
        <v>5</v>
      </c>
      <c r="Q471" s="36">
        <f t="shared" si="453"/>
        <v>15</v>
      </c>
      <c r="R471" s="36">
        <f t="shared" si="441"/>
        <v>9</v>
      </c>
      <c r="S471" s="36">
        <f t="shared" si="442"/>
        <v>3</v>
      </c>
      <c r="T471" s="36">
        <f t="shared" si="443"/>
        <v>3</v>
      </c>
      <c r="U471" s="36">
        <f t="shared" si="444"/>
        <v>0</v>
      </c>
      <c r="V471" s="36">
        <f t="shared" si="445"/>
        <v>126</v>
      </c>
      <c r="W471" s="45">
        <f t="shared" si="446"/>
        <v>30</v>
      </c>
      <c r="X471" s="50">
        <f t="shared" si="447"/>
        <v>4.2</v>
      </c>
      <c r="Y471" s="46">
        <f t="shared" si="412"/>
        <v>0.63999999999999968</v>
      </c>
      <c r="Z471" s="46">
        <f t="shared" si="413"/>
        <v>4.000000000000007E-2</v>
      </c>
      <c r="AA471" s="46">
        <f t="shared" si="414"/>
        <v>1.4400000000000004</v>
      </c>
      <c r="AB471" s="46">
        <f t="shared" si="415"/>
        <v>4.8400000000000007</v>
      </c>
      <c r="AC471" s="46">
        <f t="shared" si="416"/>
        <v>10.240000000000002</v>
      </c>
      <c r="AD471" s="46">
        <f t="shared" si="417"/>
        <v>9.5999999999999943</v>
      </c>
      <c r="AE471" s="46">
        <f t="shared" si="418"/>
        <v>0.36000000000000065</v>
      </c>
      <c r="AF471" s="46">
        <f t="shared" si="419"/>
        <v>4.3200000000000012</v>
      </c>
      <c r="AG471" s="46">
        <f t="shared" si="420"/>
        <v>14.520000000000003</v>
      </c>
      <c r="AH471" s="46">
        <f t="shared" si="421"/>
        <v>0</v>
      </c>
      <c r="AI471" s="46">
        <f t="shared" si="448"/>
        <v>0.99310344827586206</v>
      </c>
      <c r="AJ471" s="47">
        <f t="shared" si="404"/>
        <v>0.99654575824487956</v>
      </c>
      <c r="AK471" s="47">
        <f t="shared" si="405"/>
        <v>7.7601387285550318</v>
      </c>
      <c r="AL471" s="47">
        <f t="shared" si="406"/>
        <v>-7.2751300580203668E-2</v>
      </c>
      <c r="AM471" s="47">
        <f t="shared" si="407"/>
        <v>-5.2380936417746522</v>
      </c>
      <c r="AN471" s="47">
        <f t="shared" si="408"/>
        <v>-32.277327024083604</v>
      </c>
      <c r="AO471" s="47">
        <f t="shared" si="409"/>
        <v>0</v>
      </c>
      <c r="AP471" s="47">
        <f t="shared" si="410"/>
        <v>3.6945812807881777E-2</v>
      </c>
      <c r="AQ471" s="47">
        <f t="shared" si="449"/>
        <v>-1.1020209324341168</v>
      </c>
      <c r="AR471" s="1">
        <f t="shared" si="411"/>
        <v>2</v>
      </c>
      <c r="AS471" s="1">
        <f t="shared" si="430"/>
        <v>1</v>
      </c>
      <c r="AT471" s="1">
        <f t="shared" si="431"/>
        <v>0</v>
      </c>
      <c r="AU471" s="1">
        <f t="shared" si="432"/>
        <v>0</v>
      </c>
      <c r="AV471" s="1">
        <f t="shared" si="433"/>
        <v>5</v>
      </c>
      <c r="AW471" s="27">
        <f t="shared" si="422"/>
        <v>8</v>
      </c>
      <c r="AX471" s="41">
        <f t="shared" si="450"/>
        <v>2.375</v>
      </c>
      <c r="AY471" s="29">
        <f t="shared" si="423"/>
        <v>6.890625</v>
      </c>
      <c r="AZ471" s="29">
        <f t="shared" si="424"/>
        <v>2.640625</v>
      </c>
      <c r="BA471" s="29">
        <f t="shared" si="425"/>
        <v>0.390625</v>
      </c>
      <c r="BB471" s="29">
        <f t="shared" si="426"/>
        <v>0.140625</v>
      </c>
      <c r="BC471" s="29">
        <f t="shared" si="427"/>
        <v>1.890625</v>
      </c>
      <c r="BD471" s="29">
        <f t="shared" si="428"/>
        <v>13.78125</v>
      </c>
      <c r="BE471" s="29">
        <f t="shared" si="428"/>
        <v>2.640625</v>
      </c>
      <c r="BF471" s="29">
        <f t="shared" si="428"/>
        <v>0</v>
      </c>
      <c r="BG471" s="29">
        <f t="shared" si="428"/>
        <v>0</v>
      </c>
      <c r="BH471" s="29">
        <f t="shared" si="429"/>
        <v>9.453125</v>
      </c>
      <c r="BI471" s="29">
        <f t="shared" si="451"/>
        <v>3.6964285714285716</v>
      </c>
      <c r="BJ471" s="28">
        <f t="shared" si="434"/>
        <v>1.9226098333849673</v>
      </c>
      <c r="BK471" s="28">
        <f t="shared" si="435"/>
        <v>5.0903124558445416</v>
      </c>
      <c r="BL471" s="28">
        <f t="shared" si="436"/>
        <v>0.60379097643291513</v>
      </c>
      <c r="BM471" s="28">
        <f t="shared" si="437"/>
        <v>0</v>
      </c>
      <c r="BN471" s="28">
        <f t="shared" si="438"/>
        <v>0</v>
      </c>
      <c r="BO471" s="28">
        <f t="shared" si="439"/>
        <v>-1.8289617424492715</v>
      </c>
      <c r="BP471" s="28">
        <f t="shared" si="440"/>
        <v>0.19047619047619047</v>
      </c>
      <c r="BQ471" s="28">
        <f t="shared" si="452"/>
        <v>0.73621746472917804</v>
      </c>
    </row>
    <row r="472" spans="1:69" x14ac:dyDescent="0.2">
      <c r="A472" s="1" t="s">
        <v>1289</v>
      </c>
      <c r="B472" s="1" t="s">
        <v>1484</v>
      </c>
      <c r="C472" s="1" t="s">
        <v>30</v>
      </c>
      <c r="D472" s="2" t="s">
        <v>1485</v>
      </c>
      <c r="F472" s="1" t="s">
        <v>1486</v>
      </c>
      <c r="G472" s="1">
        <v>71</v>
      </c>
      <c r="H472">
        <v>16</v>
      </c>
      <c r="I472" s="1">
        <v>38</v>
      </c>
      <c r="J472">
        <v>14</v>
      </c>
      <c r="K472" s="1">
        <v>5</v>
      </c>
      <c r="L472">
        <v>2</v>
      </c>
      <c r="M472" s="1">
        <v>7</v>
      </c>
      <c r="N472">
        <v>3</v>
      </c>
      <c r="O472" s="1">
        <v>7</v>
      </c>
      <c r="P472" s="1">
        <v>1</v>
      </c>
      <c r="Q472" s="36">
        <f t="shared" si="453"/>
        <v>55</v>
      </c>
      <c r="R472" s="36">
        <f t="shared" si="441"/>
        <v>24</v>
      </c>
      <c r="S472" s="36">
        <f t="shared" si="442"/>
        <v>3</v>
      </c>
      <c r="T472" s="36">
        <f t="shared" si="443"/>
        <v>4</v>
      </c>
      <c r="U472" s="36">
        <f t="shared" si="444"/>
        <v>6</v>
      </c>
      <c r="V472" s="36">
        <f t="shared" si="445"/>
        <v>394</v>
      </c>
      <c r="W472" s="45">
        <f t="shared" si="446"/>
        <v>92</v>
      </c>
      <c r="X472" s="50">
        <f t="shared" si="447"/>
        <v>4.2826086956521738</v>
      </c>
      <c r="Y472" s="46">
        <f t="shared" si="412"/>
        <v>0.51465028355387532</v>
      </c>
      <c r="Z472" s="46">
        <f t="shared" si="413"/>
        <v>7.986767485822302E-2</v>
      </c>
      <c r="AA472" s="46">
        <f t="shared" si="414"/>
        <v>1.6450850661625707</v>
      </c>
      <c r="AB472" s="46">
        <f t="shared" si="415"/>
        <v>5.2103024574669181</v>
      </c>
      <c r="AC472" s="46">
        <f t="shared" si="416"/>
        <v>10.775519848771266</v>
      </c>
      <c r="AD472" s="46">
        <f t="shared" si="417"/>
        <v>28.305765595463143</v>
      </c>
      <c r="AE472" s="46">
        <f t="shared" si="418"/>
        <v>1.9168241965973525</v>
      </c>
      <c r="AF472" s="46">
        <f t="shared" si="419"/>
        <v>4.9352551984877122</v>
      </c>
      <c r="AG472" s="46">
        <f t="shared" si="420"/>
        <v>20.841209829867672</v>
      </c>
      <c r="AH472" s="46">
        <f t="shared" si="421"/>
        <v>64.653119092627591</v>
      </c>
      <c r="AI472" s="46">
        <f t="shared" si="448"/>
        <v>1.3258480649784996</v>
      </c>
      <c r="AJ472" s="47">
        <f t="shared" si="404"/>
        <v>1.1514547602830516</v>
      </c>
      <c r="AK472" s="47">
        <f t="shared" si="405"/>
        <v>13.301186271057619</v>
      </c>
      <c r="AL472" s="47">
        <f t="shared" si="406"/>
        <v>-0.3548355833316007</v>
      </c>
      <c r="AM472" s="47">
        <f t="shared" si="407"/>
        <v>-4.1463232401604966</v>
      </c>
      <c r="AN472" s="47">
        <f t="shared" si="408"/>
        <v>-31.161169940391787</v>
      </c>
      <c r="AO472" s="47">
        <f t="shared" si="409"/>
        <v>-139.01701484605363</v>
      </c>
      <c r="AP472" s="47">
        <f t="shared" si="410"/>
        <v>1.1233211233211233E-2</v>
      </c>
      <c r="AQ472" s="47">
        <f t="shared" si="449"/>
        <v>-1.8127949298140356</v>
      </c>
      <c r="AR472" s="1">
        <f t="shared" si="411"/>
        <v>16</v>
      </c>
      <c r="AS472" s="1">
        <f t="shared" si="430"/>
        <v>14</v>
      </c>
      <c r="AT472" s="1">
        <f t="shared" si="431"/>
        <v>2</v>
      </c>
      <c r="AU472" s="1">
        <f t="shared" si="432"/>
        <v>3</v>
      </c>
      <c r="AV472" s="1">
        <f t="shared" si="433"/>
        <v>1</v>
      </c>
      <c r="AW472" s="27">
        <f t="shared" si="422"/>
        <v>36</v>
      </c>
      <c r="AX472" s="41">
        <f t="shared" si="450"/>
        <v>4.1388888888888893</v>
      </c>
      <c r="AY472" s="29">
        <f t="shared" si="423"/>
        <v>0.7415123456790117</v>
      </c>
      <c r="AZ472" s="29">
        <f t="shared" si="424"/>
        <v>1.9290123456790233E-2</v>
      </c>
      <c r="BA472" s="29">
        <f t="shared" si="425"/>
        <v>1.2970679012345687</v>
      </c>
      <c r="BB472" s="29">
        <f t="shared" si="426"/>
        <v>4.5748456790123475</v>
      </c>
      <c r="BC472" s="29">
        <f t="shared" si="427"/>
        <v>9.8526234567901252</v>
      </c>
      <c r="BD472" s="29">
        <f t="shared" si="428"/>
        <v>11.864197530864187</v>
      </c>
      <c r="BE472" s="29">
        <f t="shared" si="428"/>
        <v>0.27006172839506326</v>
      </c>
      <c r="BF472" s="29">
        <f t="shared" si="428"/>
        <v>2.5941358024691374</v>
      </c>
      <c r="BG472" s="29">
        <f t="shared" si="428"/>
        <v>13.724537037037042</v>
      </c>
      <c r="BH472" s="29">
        <f t="shared" si="429"/>
        <v>9.8526234567901252</v>
      </c>
      <c r="BI472" s="29">
        <f t="shared" si="451"/>
        <v>1.0944444444444446</v>
      </c>
      <c r="BJ472" s="28">
        <f t="shared" si="434"/>
        <v>1.046156988431681</v>
      </c>
      <c r="BK472" s="28">
        <f t="shared" si="435"/>
        <v>8.9229196098179333</v>
      </c>
      <c r="BL472" s="28">
        <f t="shared" si="436"/>
        <v>-3.2759703679763878E-2</v>
      </c>
      <c r="BM472" s="28">
        <f t="shared" si="437"/>
        <v>-2.5803788997862749</v>
      </c>
      <c r="BN472" s="28">
        <f t="shared" si="438"/>
        <v>-25.638661371486041</v>
      </c>
      <c r="BO472" s="28">
        <f t="shared" si="439"/>
        <v>-27.010787520239941</v>
      </c>
      <c r="BP472" s="28">
        <f t="shared" si="440"/>
        <v>3.0252100840336135E-2</v>
      </c>
      <c r="BQ472" s="28">
        <f t="shared" si="452"/>
        <v>-1.4018723057760227</v>
      </c>
    </row>
    <row r="473" spans="1:69" x14ac:dyDescent="0.2">
      <c r="A473" s="1" t="s">
        <v>1289</v>
      </c>
      <c r="B473" s="1" t="s">
        <v>1487</v>
      </c>
      <c r="C473" s="1" t="s">
        <v>18</v>
      </c>
      <c r="D473" s="2">
        <v>1945</v>
      </c>
      <c r="E473" s="4" t="s">
        <v>1488</v>
      </c>
      <c r="F473" s="1" t="s">
        <v>1489</v>
      </c>
      <c r="G473" s="1">
        <v>129</v>
      </c>
      <c r="H473">
        <v>177</v>
      </c>
      <c r="I473" s="1">
        <v>384</v>
      </c>
      <c r="J473">
        <v>48</v>
      </c>
      <c r="K473" s="1">
        <v>151</v>
      </c>
      <c r="L473">
        <v>43</v>
      </c>
      <c r="M473" s="1">
        <v>60</v>
      </c>
      <c r="N473">
        <v>25</v>
      </c>
      <c r="O473" s="1">
        <v>60</v>
      </c>
      <c r="P473" s="1">
        <v>29</v>
      </c>
      <c r="Q473" s="36">
        <f t="shared" si="453"/>
        <v>-48</v>
      </c>
      <c r="R473" s="36">
        <f t="shared" si="441"/>
        <v>336</v>
      </c>
      <c r="S473" s="36">
        <f t="shared" si="442"/>
        <v>108</v>
      </c>
      <c r="T473" s="36">
        <f t="shared" si="443"/>
        <v>35</v>
      </c>
      <c r="U473" s="36">
        <f t="shared" si="444"/>
        <v>31</v>
      </c>
      <c r="V473" s="36">
        <f t="shared" si="445"/>
        <v>1529</v>
      </c>
      <c r="W473" s="45">
        <f t="shared" si="446"/>
        <v>462</v>
      </c>
      <c r="X473" s="50">
        <f t="shared" si="447"/>
        <v>3.3095238095238093</v>
      </c>
      <c r="Y473" s="46">
        <f t="shared" si="412"/>
        <v>2.8577097505668942</v>
      </c>
      <c r="Z473" s="46">
        <f t="shared" si="413"/>
        <v>0.47675736961451276</v>
      </c>
      <c r="AA473" s="46">
        <f t="shared" si="414"/>
        <v>9.5804988662131385E-2</v>
      </c>
      <c r="AB473" s="46">
        <f t="shared" si="415"/>
        <v>1.7148526077097501</v>
      </c>
      <c r="AC473" s="46">
        <f t="shared" si="416"/>
        <v>5.3339002267573683</v>
      </c>
      <c r="AD473" s="46">
        <f t="shared" si="417"/>
        <v>-137.17006802721093</v>
      </c>
      <c r="AE473" s="46">
        <f t="shared" si="418"/>
        <v>160.19047619047629</v>
      </c>
      <c r="AF473" s="46">
        <f t="shared" si="419"/>
        <v>10.346938775510189</v>
      </c>
      <c r="AG473" s="46">
        <f t="shared" si="420"/>
        <v>60.019841269841251</v>
      </c>
      <c r="AH473" s="46">
        <f t="shared" si="421"/>
        <v>165.35090702947841</v>
      </c>
      <c r="AI473" s="46">
        <f t="shared" si="448"/>
        <v>0.56125400268567283</v>
      </c>
      <c r="AJ473" s="47">
        <f t="shared" si="404"/>
        <v>0.74916887461084025</v>
      </c>
      <c r="AK473" s="47">
        <f t="shared" si="405"/>
        <v>-551.47932510142368</v>
      </c>
      <c r="AL473" s="47">
        <f t="shared" si="406"/>
        <v>263.05479524041016</v>
      </c>
      <c r="AM473" s="47">
        <f t="shared" si="407"/>
        <v>-7.6166984915456819</v>
      </c>
      <c r="AN473" s="47">
        <f t="shared" si="408"/>
        <v>-186.92572111626129</v>
      </c>
      <c r="AO473" s="47">
        <f t="shared" si="409"/>
        <v>-908.21746377049942</v>
      </c>
      <c r="AP473" s="47">
        <f t="shared" si="410"/>
        <v>2.1786286899933981E-3</v>
      </c>
      <c r="AQ473" s="47">
        <f t="shared" si="449"/>
        <v>-3.0308742757548135</v>
      </c>
      <c r="AR473" s="1">
        <f t="shared" si="411"/>
        <v>177</v>
      </c>
      <c r="AS473" s="1">
        <f t="shared" si="430"/>
        <v>48</v>
      </c>
      <c r="AT473" s="1">
        <f t="shared" si="431"/>
        <v>43</v>
      </c>
      <c r="AU473" s="1">
        <f t="shared" si="432"/>
        <v>25</v>
      </c>
      <c r="AV473" s="1">
        <f t="shared" si="433"/>
        <v>29</v>
      </c>
      <c r="AW473" s="27">
        <f t="shared" si="422"/>
        <v>322</v>
      </c>
      <c r="AX473" s="41">
        <f t="shared" si="450"/>
        <v>3.9906832298136647</v>
      </c>
      <c r="AY473" s="29">
        <f t="shared" si="423"/>
        <v>1.0187203425793756</v>
      </c>
      <c r="AZ473" s="29">
        <f t="shared" si="424"/>
        <v>8.6802206704985458E-5</v>
      </c>
      <c r="BA473" s="29">
        <f t="shared" si="425"/>
        <v>0.98145326183403447</v>
      </c>
      <c r="BB473" s="29">
        <f t="shared" si="426"/>
        <v>3.9628197214613641</v>
      </c>
      <c r="BC473" s="29">
        <f t="shared" si="427"/>
        <v>8.9441861810886927</v>
      </c>
      <c r="BD473" s="29">
        <f t="shared" si="428"/>
        <v>180.31350063654949</v>
      </c>
      <c r="BE473" s="29">
        <f t="shared" si="428"/>
        <v>4.166505921839302E-3</v>
      </c>
      <c r="BF473" s="29">
        <f t="shared" si="428"/>
        <v>42.202490258863484</v>
      </c>
      <c r="BG473" s="29">
        <f t="shared" si="428"/>
        <v>99.070493036534103</v>
      </c>
      <c r="BH473" s="29">
        <f t="shared" si="429"/>
        <v>259.38139925157208</v>
      </c>
      <c r="BI473" s="29">
        <f t="shared" si="451"/>
        <v>1.8098817747334612</v>
      </c>
      <c r="BJ473" s="28">
        <f t="shared" si="434"/>
        <v>1.3453184659155843</v>
      </c>
      <c r="BK473" s="28">
        <f t="shared" si="435"/>
        <v>74.74470360317062</v>
      </c>
      <c r="BL473" s="28">
        <f t="shared" si="436"/>
        <v>1.594270743016566E-5</v>
      </c>
      <c r="BM473" s="28">
        <f t="shared" si="437"/>
        <v>-17.171078731049068</v>
      </c>
      <c r="BN473" s="28">
        <f t="shared" si="438"/>
        <v>-80.997417465368613</v>
      </c>
      <c r="BO473" s="28">
        <f t="shared" si="439"/>
        <v>-318.59131613221558</v>
      </c>
      <c r="BP473" s="28">
        <f t="shared" si="440"/>
        <v>3.1347352024922118E-3</v>
      </c>
      <c r="BQ473" s="28">
        <f t="shared" si="452"/>
        <v>-1.0721267511297428</v>
      </c>
    </row>
    <row r="474" spans="1:69" x14ac:dyDescent="0.2">
      <c r="A474" s="1" t="s">
        <v>1289</v>
      </c>
      <c r="B474" s="1" t="s">
        <v>1490</v>
      </c>
      <c r="C474" s="1" t="s">
        <v>18</v>
      </c>
      <c r="D474" s="2" t="s">
        <v>1421</v>
      </c>
      <c r="E474" s="4" t="s">
        <v>1491</v>
      </c>
      <c r="F474" s="1" t="s">
        <v>1492</v>
      </c>
      <c r="G474" s="1">
        <v>57</v>
      </c>
      <c r="H474">
        <v>20</v>
      </c>
      <c r="I474" s="1">
        <v>10</v>
      </c>
      <c r="J474">
        <v>4</v>
      </c>
      <c r="K474" s="1">
        <v>5</v>
      </c>
      <c r="L474">
        <v>3</v>
      </c>
      <c r="M474" s="1">
        <v>2</v>
      </c>
      <c r="N474">
        <v>0</v>
      </c>
      <c r="O474" s="1">
        <v>5</v>
      </c>
      <c r="P474" s="1">
        <v>5</v>
      </c>
      <c r="Q474" s="36">
        <f t="shared" si="453"/>
        <v>37</v>
      </c>
      <c r="R474" s="36">
        <f t="shared" si="441"/>
        <v>6</v>
      </c>
      <c r="S474" s="36">
        <f t="shared" si="442"/>
        <v>2</v>
      </c>
      <c r="T474" s="36">
        <f t="shared" si="443"/>
        <v>2</v>
      </c>
      <c r="U474" s="36">
        <f t="shared" si="444"/>
        <v>0</v>
      </c>
      <c r="V474" s="36">
        <f t="shared" si="445"/>
        <v>219</v>
      </c>
      <c r="W474" s="45">
        <f t="shared" si="446"/>
        <v>47</v>
      </c>
      <c r="X474" s="50">
        <f t="shared" si="447"/>
        <v>4.6595744680851068</v>
      </c>
      <c r="Y474" s="46">
        <f t="shared" si="412"/>
        <v>0.11588954277953799</v>
      </c>
      <c r="Z474" s="46">
        <f t="shared" si="413"/>
        <v>0.43503847894975156</v>
      </c>
      <c r="AA474" s="46">
        <f t="shared" si="414"/>
        <v>2.754187415119965</v>
      </c>
      <c r="AB474" s="46">
        <f t="shared" si="415"/>
        <v>7.0733363512901786</v>
      </c>
      <c r="AC474" s="46">
        <f t="shared" si="416"/>
        <v>13.392485287460392</v>
      </c>
      <c r="AD474" s="46">
        <f t="shared" si="417"/>
        <v>4.2879130828429055</v>
      </c>
      <c r="AE474" s="46">
        <f t="shared" si="418"/>
        <v>2.6102308736985096</v>
      </c>
      <c r="AF474" s="46">
        <f t="shared" si="419"/>
        <v>5.50837483023993</v>
      </c>
      <c r="AG474" s="46">
        <f t="shared" si="420"/>
        <v>14.146672702580357</v>
      </c>
      <c r="AH474" s="46">
        <f t="shared" si="421"/>
        <v>0</v>
      </c>
      <c r="AI474" s="46">
        <f t="shared" si="448"/>
        <v>0.57724329324699353</v>
      </c>
      <c r="AJ474" s="47">
        <f t="shared" si="404"/>
        <v>0.75976528826144296</v>
      </c>
      <c r="AK474" s="47">
        <f t="shared" si="405"/>
        <v>3.3283558660212171</v>
      </c>
      <c r="AL474" s="47">
        <f t="shared" si="406"/>
        <v>-3.925585262007969</v>
      </c>
      <c r="AM474" s="47">
        <f t="shared" si="407"/>
        <v>-20.844039444310965</v>
      </c>
      <c r="AN474" s="47">
        <f t="shared" si="408"/>
        <v>-85.788310953635929</v>
      </c>
      <c r="AO474" s="47">
        <f t="shared" si="409"/>
        <v>0</v>
      </c>
      <c r="AP474" s="47">
        <f t="shared" si="410"/>
        <v>2.2705314009661835E-2</v>
      </c>
      <c r="AQ474" s="47">
        <f t="shared" si="449"/>
        <v>-2.4346812803453535</v>
      </c>
      <c r="AR474" s="1">
        <f t="shared" si="411"/>
        <v>20</v>
      </c>
      <c r="AS474" s="1">
        <f t="shared" si="430"/>
        <v>4</v>
      </c>
      <c r="AT474" s="1">
        <f t="shared" si="431"/>
        <v>3</v>
      </c>
      <c r="AU474" s="1">
        <f t="shared" si="432"/>
        <v>0</v>
      </c>
      <c r="AV474" s="1">
        <f t="shared" si="433"/>
        <v>5</v>
      </c>
      <c r="AW474" s="27">
        <f t="shared" si="422"/>
        <v>32</v>
      </c>
      <c r="AX474" s="41">
        <f t="shared" si="450"/>
        <v>4.0625</v>
      </c>
      <c r="AY474" s="29">
        <f t="shared" si="423"/>
        <v>0.87890625</v>
      </c>
      <c r="AZ474" s="29">
        <f t="shared" si="424"/>
        <v>3.90625E-3</v>
      </c>
      <c r="BA474" s="29">
        <f t="shared" si="425"/>
        <v>1.12890625</v>
      </c>
      <c r="BB474" s="29">
        <f t="shared" si="426"/>
        <v>4.25390625</v>
      </c>
      <c r="BC474" s="29">
        <f t="shared" si="427"/>
        <v>9.37890625</v>
      </c>
      <c r="BD474" s="29">
        <f t="shared" si="428"/>
        <v>17.578125</v>
      </c>
      <c r="BE474" s="29">
        <f t="shared" si="428"/>
        <v>1.5625E-2</v>
      </c>
      <c r="BF474" s="29">
        <f t="shared" si="428"/>
        <v>3.38671875</v>
      </c>
      <c r="BG474" s="29">
        <f t="shared" si="428"/>
        <v>0</v>
      </c>
      <c r="BH474" s="29">
        <f t="shared" si="429"/>
        <v>46.89453125</v>
      </c>
      <c r="BI474" s="29">
        <f t="shared" si="451"/>
        <v>2.189516129032258</v>
      </c>
      <c r="BJ474" s="28">
        <f t="shared" si="434"/>
        <v>1.4797013648139472</v>
      </c>
      <c r="BK474" s="28">
        <f t="shared" si="435"/>
        <v>5.0865298997362176</v>
      </c>
      <c r="BL474" s="28">
        <f t="shared" si="436"/>
        <v>-3.0142399405844243E-4</v>
      </c>
      <c r="BM474" s="28">
        <f t="shared" si="437"/>
        <v>-1.1106720621068458</v>
      </c>
      <c r="BN474" s="28">
        <f t="shared" si="438"/>
        <v>0</v>
      </c>
      <c r="BO474" s="28">
        <f t="shared" si="439"/>
        <v>-44.327789346227121</v>
      </c>
      <c r="BP474" s="28">
        <f t="shared" si="440"/>
        <v>3.4408602150537634E-2</v>
      </c>
      <c r="BQ474" s="28">
        <f t="shared" si="452"/>
        <v>-1.3884639288633742</v>
      </c>
    </row>
    <row r="475" spans="1:69" x14ac:dyDescent="0.2">
      <c r="A475" s="1" t="s">
        <v>1289</v>
      </c>
      <c r="B475" s="1" t="s">
        <v>1493</v>
      </c>
      <c r="C475" s="1" t="s">
        <v>18</v>
      </c>
      <c r="D475" s="2" t="s">
        <v>1421</v>
      </c>
      <c r="E475" s="4" t="s">
        <v>1494</v>
      </c>
      <c r="F475" s="1" t="s">
        <v>1495</v>
      </c>
      <c r="G475" s="1">
        <v>57</v>
      </c>
      <c r="H475">
        <v>20</v>
      </c>
      <c r="I475" s="1">
        <v>10</v>
      </c>
      <c r="J475">
        <v>4</v>
      </c>
      <c r="K475" s="1">
        <v>5</v>
      </c>
      <c r="L475">
        <v>3</v>
      </c>
      <c r="M475" s="1">
        <v>2</v>
      </c>
      <c r="N475">
        <v>0</v>
      </c>
      <c r="O475" s="1">
        <v>5</v>
      </c>
      <c r="P475" s="1">
        <v>5</v>
      </c>
      <c r="Q475" s="36">
        <f t="shared" si="453"/>
        <v>37</v>
      </c>
      <c r="R475" s="36">
        <f t="shared" si="441"/>
        <v>6</v>
      </c>
      <c r="S475" s="36">
        <f t="shared" si="442"/>
        <v>2</v>
      </c>
      <c r="T475" s="36">
        <f t="shared" si="443"/>
        <v>2</v>
      </c>
      <c r="U475" s="36">
        <f t="shared" si="444"/>
        <v>0</v>
      </c>
      <c r="V475" s="36">
        <f t="shared" si="445"/>
        <v>219</v>
      </c>
      <c r="W475" s="45">
        <f t="shared" si="446"/>
        <v>47</v>
      </c>
      <c r="X475" s="50">
        <f t="shared" si="447"/>
        <v>4.6595744680851068</v>
      </c>
      <c r="Y475" s="46">
        <f t="shared" si="412"/>
        <v>0.11588954277953799</v>
      </c>
      <c r="Z475" s="46">
        <f t="shared" si="413"/>
        <v>0.43503847894975156</v>
      </c>
      <c r="AA475" s="46">
        <f t="shared" si="414"/>
        <v>2.754187415119965</v>
      </c>
      <c r="AB475" s="46">
        <f t="shared" si="415"/>
        <v>7.0733363512901786</v>
      </c>
      <c r="AC475" s="46">
        <f t="shared" si="416"/>
        <v>13.392485287460392</v>
      </c>
      <c r="AD475" s="46">
        <f t="shared" si="417"/>
        <v>4.2879130828429055</v>
      </c>
      <c r="AE475" s="46">
        <f t="shared" si="418"/>
        <v>2.6102308736985096</v>
      </c>
      <c r="AF475" s="46">
        <f t="shared" si="419"/>
        <v>5.50837483023993</v>
      </c>
      <c r="AG475" s="46">
        <f t="shared" si="420"/>
        <v>14.146672702580357</v>
      </c>
      <c r="AH475" s="46">
        <f t="shared" si="421"/>
        <v>0</v>
      </c>
      <c r="AI475" s="46">
        <f t="shared" si="448"/>
        <v>0.57724329324699353</v>
      </c>
      <c r="AJ475" s="47">
        <f t="shared" si="404"/>
        <v>0.75976528826144296</v>
      </c>
      <c r="AK475" s="47">
        <f t="shared" si="405"/>
        <v>3.3283558660212171</v>
      </c>
      <c r="AL475" s="47">
        <f t="shared" si="406"/>
        <v>-3.925585262007969</v>
      </c>
      <c r="AM475" s="47">
        <f t="shared" si="407"/>
        <v>-20.844039444310965</v>
      </c>
      <c r="AN475" s="47">
        <f t="shared" si="408"/>
        <v>-85.788310953635929</v>
      </c>
      <c r="AO475" s="47">
        <f t="shared" si="409"/>
        <v>0</v>
      </c>
      <c r="AP475" s="47">
        <f t="shared" si="410"/>
        <v>2.2705314009661835E-2</v>
      </c>
      <c r="AQ475" s="47">
        <f t="shared" si="449"/>
        <v>-2.4346812803453535</v>
      </c>
      <c r="AR475" s="1">
        <f t="shared" si="411"/>
        <v>20</v>
      </c>
      <c r="AS475" s="1">
        <f t="shared" si="430"/>
        <v>4</v>
      </c>
      <c r="AT475" s="1">
        <f t="shared" si="431"/>
        <v>3</v>
      </c>
      <c r="AU475" s="1">
        <f t="shared" si="432"/>
        <v>0</v>
      </c>
      <c r="AV475" s="1">
        <f t="shared" si="433"/>
        <v>5</v>
      </c>
      <c r="AW475" s="27">
        <f t="shared" si="422"/>
        <v>32</v>
      </c>
      <c r="AX475" s="41">
        <f t="shared" si="450"/>
        <v>4.0625</v>
      </c>
      <c r="AY475" s="29">
        <f t="shared" si="423"/>
        <v>0.87890625</v>
      </c>
      <c r="AZ475" s="29">
        <f t="shared" si="424"/>
        <v>3.90625E-3</v>
      </c>
      <c r="BA475" s="29">
        <f t="shared" si="425"/>
        <v>1.12890625</v>
      </c>
      <c r="BB475" s="29">
        <f t="shared" si="426"/>
        <v>4.25390625</v>
      </c>
      <c r="BC475" s="29">
        <f t="shared" si="427"/>
        <v>9.37890625</v>
      </c>
      <c r="BD475" s="29">
        <f t="shared" si="428"/>
        <v>17.578125</v>
      </c>
      <c r="BE475" s="29">
        <f t="shared" si="428"/>
        <v>1.5625E-2</v>
      </c>
      <c r="BF475" s="29">
        <f t="shared" si="428"/>
        <v>3.38671875</v>
      </c>
      <c r="BG475" s="29">
        <f t="shared" si="428"/>
        <v>0</v>
      </c>
      <c r="BH475" s="29">
        <f t="shared" si="429"/>
        <v>46.89453125</v>
      </c>
      <c r="BI475" s="29">
        <f t="shared" si="451"/>
        <v>2.189516129032258</v>
      </c>
      <c r="BJ475" s="28">
        <f t="shared" si="434"/>
        <v>1.4797013648139472</v>
      </c>
      <c r="BK475" s="28">
        <f t="shared" si="435"/>
        <v>5.0865298997362176</v>
      </c>
      <c r="BL475" s="28">
        <f t="shared" si="436"/>
        <v>-3.0142399405844243E-4</v>
      </c>
      <c r="BM475" s="28">
        <f t="shared" si="437"/>
        <v>-1.1106720621068458</v>
      </c>
      <c r="BN475" s="28">
        <f t="shared" si="438"/>
        <v>0</v>
      </c>
      <c r="BO475" s="28">
        <f t="shared" si="439"/>
        <v>-44.327789346227121</v>
      </c>
      <c r="BP475" s="28">
        <f t="shared" si="440"/>
        <v>3.4408602150537634E-2</v>
      </c>
      <c r="BQ475" s="28">
        <f t="shared" si="452"/>
        <v>-1.3884639288633742</v>
      </c>
    </row>
    <row r="476" spans="1:69" x14ac:dyDescent="0.2">
      <c r="A476" s="1" t="s">
        <v>1289</v>
      </c>
      <c r="B476" s="1" t="s">
        <v>1496</v>
      </c>
      <c r="C476" s="1" t="s">
        <v>30</v>
      </c>
      <c r="D476" s="2" t="s">
        <v>405</v>
      </c>
      <c r="E476" s="4" t="s">
        <v>1497</v>
      </c>
      <c r="F476" s="1" t="s">
        <v>1498</v>
      </c>
      <c r="Q476" s="36">
        <f t="shared" si="453"/>
        <v>0</v>
      </c>
      <c r="R476" s="36">
        <f t="shared" si="441"/>
        <v>0</v>
      </c>
      <c r="S476" s="36">
        <f t="shared" si="442"/>
        <v>0</v>
      </c>
      <c r="T476" s="36">
        <f t="shared" si="443"/>
        <v>0</v>
      </c>
      <c r="U476" s="36">
        <f t="shared" si="444"/>
        <v>0</v>
      </c>
      <c r="V476" s="36">
        <f t="shared" si="445"/>
        <v>0</v>
      </c>
      <c r="W476" s="45">
        <f t="shared" si="446"/>
        <v>0</v>
      </c>
      <c r="X476" s="50">
        <f t="shared" si="447"/>
        <v>0</v>
      </c>
      <c r="Y476" s="46">
        <f t="shared" si="412"/>
        <v>25</v>
      </c>
      <c r="Z476" s="46">
        <f t="shared" si="413"/>
        <v>16</v>
      </c>
      <c r="AA476" s="46">
        <f t="shared" si="414"/>
        <v>9</v>
      </c>
      <c r="AB476" s="46">
        <f t="shared" si="415"/>
        <v>4</v>
      </c>
      <c r="AC476" s="46">
        <f t="shared" si="416"/>
        <v>1</v>
      </c>
      <c r="AD476" s="46">
        <f t="shared" si="417"/>
        <v>0</v>
      </c>
      <c r="AE476" s="46">
        <f t="shared" si="418"/>
        <v>0</v>
      </c>
      <c r="AF476" s="46">
        <f t="shared" si="419"/>
        <v>0</v>
      </c>
      <c r="AG476" s="46">
        <f t="shared" si="420"/>
        <v>0</v>
      </c>
      <c r="AH476" s="46">
        <f t="shared" si="421"/>
        <v>0</v>
      </c>
      <c r="AI476" s="46">
        <f t="shared" si="448"/>
        <v>0</v>
      </c>
      <c r="AJ476" s="47">
        <f t="shared" si="404"/>
        <v>0</v>
      </c>
      <c r="AK476" s="47" t="e">
        <f t="shared" si="405"/>
        <v>#DIV/0!</v>
      </c>
      <c r="AL476" s="47" t="e">
        <f t="shared" si="406"/>
        <v>#DIV/0!</v>
      </c>
      <c r="AM476" s="47" t="e">
        <f t="shared" si="407"/>
        <v>#DIV/0!</v>
      </c>
      <c r="AN476" s="47" t="e">
        <f t="shared" si="408"/>
        <v>#DIV/0!</v>
      </c>
      <c r="AO476" s="47" t="e">
        <f t="shared" si="409"/>
        <v>#DIV/0!</v>
      </c>
      <c r="AP476" s="47">
        <f t="shared" si="410"/>
        <v>0</v>
      </c>
      <c r="AQ476" s="47">
        <f t="shared" si="449"/>
        <v>0</v>
      </c>
      <c r="AR476" s="1">
        <f t="shared" si="411"/>
        <v>0</v>
      </c>
      <c r="AS476" s="1">
        <f t="shared" si="430"/>
        <v>0</v>
      </c>
      <c r="AT476" s="1">
        <f t="shared" si="431"/>
        <v>0</v>
      </c>
      <c r="AU476" s="1">
        <f t="shared" si="432"/>
        <v>0</v>
      </c>
      <c r="AV476" s="1">
        <f t="shared" si="433"/>
        <v>0</v>
      </c>
      <c r="AW476" s="27">
        <f t="shared" si="422"/>
        <v>0</v>
      </c>
      <c r="AX476" s="41">
        <f t="shared" si="450"/>
        <v>0</v>
      </c>
      <c r="AY476" s="29">
        <f t="shared" si="423"/>
        <v>25</v>
      </c>
      <c r="AZ476" s="29">
        <f t="shared" si="424"/>
        <v>16</v>
      </c>
      <c r="BA476" s="29">
        <f t="shared" si="425"/>
        <v>9</v>
      </c>
      <c r="BB476" s="29">
        <f t="shared" si="426"/>
        <v>4</v>
      </c>
      <c r="BC476" s="29">
        <f t="shared" si="427"/>
        <v>1</v>
      </c>
      <c r="BD476" s="29">
        <f t="shared" si="428"/>
        <v>0</v>
      </c>
      <c r="BE476" s="29">
        <f t="shared" si="428"/>
        <v>0</v>
      </c>
      <c r="BF476" s="29">
        <f t="shared" si="428"/>
        <v>0</v>
      </c>
      <c r="BG476" s="29">
        <f t="shared" si="428"/>
        <v>0</v>
      </c>
      <c r="BH476" s="29">
        <f t="shared" si="429"/>
        <v>0</v>
      </c>
      <c r="BI476" s="29">
        <f t="shared" si="451"/>
        <v>0</v>
      </c>
      <c r="BJ476" s="28">
        <f t="shared" si="434"/>
        <v>0</v>
      </c>
      <c r="BK476" s="28" t="e">
        <f t="shared" si="435"/>
        <v>#DIV/0!</v>
      </c>
      <c r="BL476" s="28" t="e">
        <f t="shared" si="436"/>
        <v>#DIV/0!</v>
      </c>
      <c r="BM476" s="28" t="e">
        <f t="shared" si="437"/>
        <v>#DIV/0!</v>
      </c>
      <c r="BN476" s="28" t="e">
        <f t="shared" si="438"/>
        <v>#DIV/0!</v>
      </c>
      <c r="BO476" s="28" t="e">
        <f t="shared" si="439"/>
        <v>#DIV/0!</v>
      </c>
      <c r="BP476" s="28">
        <f t="shared" si="440"/>
        <v>0</v>
      </c>
      <c r="BQ476" s="28">
        <f t="shared" si="452"/>
        <v>0</v>
      </c>
    </row>
    <row r="477" spans="1:69" x14ac:dyDescent="0.2">
      <c r="A477" s="1" t="s">
        <v>1289</v>
      </c>
      <c r="B477" s="1" t="s">
        <v>1317</v>
      </c>
      <c r="C477" s="1" t="s">
        <v>505</v>
      </c>
      <c r="D477" s="2">
        <v>3076</v>
      </c>
      <c r="E477" s="4" t="s">
        <v>1499</v>
      </c>
      <c r="F477" s="1" t="s">
        <v>1500</v>
      </c>
      <c r="G477" s="1">
        <v>2794</v>
      </c>
      <c r="H477">
        <v>401</v>
      </c>
      <c r="I477" s="1">
        <v>169</v>
      </c>
      <c r="J477">
        <v>34</v>
      </c>
      <c r="K477" s="1">
        <v>45</v>
      </c>
      <c r="L477">
        <v>14</v>
      </c>
      <c r="M477" s="1">
        <v>24</v>
      </c>
      <c r="N477">
        <v>15</v>
      </c>
      <c r="O477" s="1">
        <v>44</v>
      </c>
      <c r="P477" s="1">
        <v>16</v>
      </c>
      <c r="Q477" s="36">
        <f t="shared" si="453"/>
        <v>2393</v>
      </c>
      <c r="R477" s="36">
        <f t="shared" si="441"/>
        <v>135</v>
      </c>
      <c r="S477" s="36">
        <f t="shared" si="442"/>
        <v>31</v>
      </c>
      <c r="T477" s="36">
        <f t="shared" si="443"/>
        <v>9</v>
      </c>
      <c r="U477" s="36">
        <f t="shared" si="444"/>
        <v>28</v>
      </c>
      <c r="V477" s="36">
        <f t="shared" si="445"/>
        <v>12644</v>
      </c>
      <c r="W477" s="45">
        <f t="shared" si="446"/>
        <v>2596</v>
      </c>
      <c r="X477" s="50">
        <f t="shared" si="447"/>
        <v>4.8705701078582431</v>
      </c>
      <c r="Y477" s="46">
        <f t="shared" si="412"/>
        <v>1.6752096979826832E-2</v>
      </c>
      <c r="Z477" s="46">
        <f t="shared" si="413"/>
        <v>0.75789231269631296</v>
      </c>
      <c r="AA477" s="46">
        <f t="shared" si="414"/>
        <v>3.499032528412799</v>
      </c>
      <c r="AB477" s="46">
        <f t="shared" si="415"/>
        <v>8.2401727441292856</v>
      </c>
      <c r="AC477" s="46">
        <f t="shared" si="416"/>
        <v>14.981312959845772</v>
      </c>
      <c r="AD477" s="46">
        <f t="shared" si="417"/>
        <v>40.087768072725609</v>
      </c>
      <c r="AE477" s="46">
        <f t="shared" si="418"/>
        <v>102.31546221400225</v>
      </c>
      <c r="AF477" s="46">
        <f t="shared" si="419"/>
        <v>108.47000838079677</v>
      </c>
      <c r="AG477" s="46">
        <f t="shared" si="420"/>
        <v>74.161554697163567</v>
      </c>
      <c r="AH477" s="46">
        <f t="shared" si="421"/>
        <v>419.47676287568163</v>
      </c>
      <c r="AI477" s="46">
        <f t="shared" si="448"/>
        <v>0.28690233381131786</v>
      </c>
      <c r="AJ477" s="47">
        <f t="shared" si="404"/>
        <v>0.53563264819400047</v>
      </c>
      <c r="AK477" s="47">
        <f t="shared" si="405"/>
        <v>33.763335543672333</v>
      </c>
      <c r="AL477" s="47">
        <f t="shared" si="406"/>
        <v>-579.62071729656759</v>
      </c>
      <c r="AM477" s="47">
        <f t="shared" si="407"/>
        <v>-1320.3301545654783</v>
      </c>
      <c r="AN477" s="47">
        <f t="shared" si="408"/>
        <v>-1385.3064687220556</v>
      </c>
      <c r="AO477" s="47">
        <f t="shared" si="409"/>
        <v>-10565.297355552188</v>
      </c>
      <c r="AP477" s="47">
        <f t="shared" si="410"/>
        <v>3.8565356840968414E-4</v>
      </c>
      <c r="AQ477" s="47">
        <f t="shared" si="449"/>
        <v>-5.3284948921846373</v>
      </c>
      <c r="AR477" s="1">
        <f t="shared" si="411"/>
        <v>401</v>
      </c>
      <c r="AS477" s="1">
        <f t="shared" si="430"/>
        <v>34</v>
      </c>
      <c r="AT477" s="1">
        <f t="shared" si="431"/>
        <v>14</v>
      </c>
      <c r="AU477" s="1">
        <f t="shared" si="432"/>
        <v>15</v>
      </c>
      <c r="AV477" s="1">
        <f t="shared" si="433"/>
        <v>16</v>
      </c>
      <c r="AW477" s="27">
        <f t="shared" si="422"/>
        <v>480</v>
      </c>
      <c r="AX477" s="41">
        <f t="shared" si="450"/>
        <v>4.6437499999999998</v>
      </c>
      <c r="AY477" s="29">
        <f t="shared" si="423"/>
        <v>0.12691406250000012</v>
      </c>
      <c r="AZ477" s="29">
        <f t="shared" si="424"/>
        <v>0.41441406249999979</v>
      </c>
      <c r="BA477" s="29">
        <f t="shared" si="425"/>
        <v>2.7019140624999993</v>
      </c>
      <c r="BB477" s="29">
        <f t="shared" si="426"/>
        <v>6.989414062499999</v>
      </c>
      <c r="BC477" s="29">
        <f t="shared" si="427"/>
        <v>13.2769140625</v>
      </c>
      <c r="BD477" s="29">
        <f t="shared" si="428"/>
        <v>50.892539062500049</v>
      </c>
      <c r="BE477" s="29">
        <f t="shared" si="428"/>
        <v>14.090078124999993</v>
      </c>
      <c r="BF477" s="29">
        <f t="shared" si="428"/>
        <v>37.826796874999992</v>
      </c>
      <c r="BG477" s="29">
        <f t="shared" si="428"/>
        <v>104.84121093749998</v>
      </c>
      <c r="BH477" s="29">
        <f t="shared" si="429"/>
        <v>212.43062499999999</v>
      </c>
      <c r="BI477" s="29">
        <f t="shared" si="451"/>
        <v>0.87699634655532355</v>
      </c>
      <c r="BJ477" s="28">
        <f t="shared" si="434"/>
        <v>0.93648083085310585</v>
      </c>
      <c r="BK477" s="28">
        <f t="shared" si="435"/>
        <v>22.07558979253653</v>
      </c>
      <c r="BL477" s="28">
        <f t="shared" si="436"/>
        <v>-11.044192479035607</v>
      </c>
      <c r="BM477" s="28">
        <f t="shared" si="437"/>
        <v>-75.707456718575713</v>
      </c>
      <c r="BN477" s="28">
        <f t="shared" si="438"/>
        <v>-337.48598085169033</v>
      </c>
      <c r="BO477" s="28">
        <f t="shared" si="439"/>
        <v>-942.47322863066688</v>
      </c>
      <c r="BP477" s="28">
        <f t="shared" si="440"/>
        <v>2.0964177461762212E-3</v>
      </c>
      <c r="BQ477" s="28">
        <f t="shared" si="452"/>
        <v>-2.8189172398300473</v>
      </c>
    </row>
    <row r="478" spans="1:69" x14ac:dyDescent="0.2">
      <c r="A478" s="1" t="s">
        <v>1289</v>
      </c>
      <c r="B478" s="1" t="s">
        <v>1302</v>
      </c>
      <c r="C478" s="1" t="s">
        <v>18</v>
      </c>
      <c r="D478" s="2" t="s">
        <v>1449</v>
      </c>
      <c r="F478" s="1" t="s">
        <v>1501</v>
      </c>
      <c r="G478" s="1">
        <v>411</v>
      </c>
      <c r="H478">
        <v>97</v>
      </c>
      <c r="I478" s="1">
        <v>119</v>
      </c>
      <c r="J478">
        <v>20</v>
      </c>
      <c r="K478" s="1">
        <v>48</v>
      </c>
      <c r="L478">
        <v>12</v>
      </c>
      <c r="M478" s="1">
        <v>13</v>
      </c>
      <c r="N478">
        <v>3</v>
      </c>
      <c r="O478" s="1">
        <v>33</v>
      </c>
      <c r="P478" s="1">
        <v>9</v>
      </c>
      <c r="Q478" s="36">
        <f t="shared" si="453"/>
        <v>314</v>
      </c>
      <c r="R478" s="36">
        <f t="shared" si="441"/>
        <v>99</v>
      </c>
      <c r="S478" s="36">
        <f t="shared" si="442"/>
        <v>36</v>
      </c>
      <c r="T478" s="36">
        <f t="shared" si="443"/>
        <v>10</v>
      </c>
      <c r="U478" s="36">
        <f t="shared" si="444"/>
        <v>24</v>
      </c>
      <c r="V478" s="36">
        <f t="shared" si="445"/>
        <v>2118</v>
      </c>
      <c r="W478" s="45">
        <f t="shared" si="446"/>
        <v>483</v>
      </c>
      <c r="X478" s="50">
        <f t="shared" si="447"/>
        <v>4.3850931677018634</v>
      </c>
      <c r="Y478" s="46">
        <f t="shared" si="412"/>
        <v>0.37811041240692866</v>
      </c>
      <c r="Z478" s="46">
        <f t="shared" si="413"/>
        <v>0.14829674781065549</v>
      </c>
      <c r="AA478" s="46">
        <f t="shared" si="414"/>
        <v>1.9184830832143824</v>
      </c>
      <c r="AB478" s="46">
        <f t="shared" si="415"/>
        <v>5.688669418618109</v>
      </c>
      <c r="AC478" s="46">
        <f t="shared" si="416"/>
        <v>11.458855754021837</v>
      </c>
      <c r="AD478" s="46">
        <f t="shared" si="417"/>
        <v>118.7266694957756</v>
      </c>
      <c r="AE478" s="46">
        <f t="shared" si="418"/>
        <v>14.681378033254894</v>
      </c>
      <c r="AF478" s="46">
        <f t="shared" si="419"/>
        <v>69.065390995717763</v>
      </c>
      <c r="AG478" s="46">
        <f t="shared" si="420"/>
        <v>56.886694186181089</v>
      </c>
      <c r="AH478" s="46">
        <f t="shared" si="421"/>
        <v>275.01253809652405</v>
      </c>
      <c r="AI478" s="46">
        <f t="shared" si="448"/>
        <v>1.1086569933764594</v>
      </c>
      <c r="AJ478" s="47">
        <f t="shared" si="404"/>
        <v>1.0529278196421916</v>
      </c>
      <c r="AK478" s="47">
        <f t="shared" si="405"/>
        <v>62.540565299544298</v>
      </c>
      <c r="AL478" s="47">
        <f t="shared" si="406"/>
        <v>-4.8432494041326208</v>
      </c>
      <c r="AM478" s="47">
        <f t="shared" si="407"/>
        <v>-81.949000407137547</v>
      </c>
      <c r="AN478" s="47">
        <f t="shared" si="408"/>
        <v>-116.23053684275683</v>
      </c>
      <c r="AO478" s="47">
        <f t="shared" si="409"/>
        <v>-797.49380692873251</v>
      </c>
      <c r="AP478" s="47">
        <f t="shared" si="410"/>
        <v>2.0833153613236599E-3</v>
      </c>
      <c r="AQ478" s="47">
        <f t="shared" si="449"/>
        <v>-1.954099868275778</v>
      </c>
      <c r="AR478" s="1">
        <f t="shared" si="411"/>
        <v>97</v>
      </c>
      <c r="AS478" s="1">
        <f t="shared" si="430"/>
        <v>20</v>
      </c>
      <c r="AT478" s="1">
        <f t="shared" si="431"/>
        <v>12</v>
      </c>
      <c r="AU478" s="1">
        <f t="shared" si="432"/>
        <v>3</v>
      </c>
      <c r="AV478" s="1">
        <f t="shared" si="433"/>
        <v>9</v>
      </c>
      <c r="AW478" s="27">
        <f t="shared" si="422"/>
        <v>141</v>
      </c>
      <c r="AX478" s="41">
        <f t="shared" si="450"/>
        <v>4.3687943262411348</v>
      </c>
      <c r="AY478" s="29">
        <f t="shared" si="423"/>
        <v>0.39842060258538292</v>
      </c>
      <c r="AZ478" s="29">
        <f t="shared" si="424"/>
        <v>0.1360092550676526</v>
      </c>
      <c r="BA478" s="29">
        <f t="shared" si="425"/>
        <v>1.8735979075499223</v>
      </c>
      <c r="BB478" s="29">
        <f t="shared" si="426"/>
        <v>5.6111865600321922</v>
      </c>
      <c r="BC478" s="29">
        <f t="shared" si="427"/>
        <v>11.348775212514461</v>
      </c>
      <c r="BD478" s="29">
        <f t="shared" si="428"/>
        <v>38.646798450782143</v>
      </c>
      <c r="BE478" s="29">
        <f t="shared" si="428"/>
        <v>2.720185101353052</v>
      </c>
      <c r="BF478" s="29">
        <f t="shared" si="428"/>
        <v>22.483174890599066</v>
      </c>
      <c r="BG478" s="29">
        <f t="shared" si="428"/>
        <v>16.833559680096577</v>
      </c>
      <c r="BH478" s="29">
        <f t="shared" si="429"/>
        <v>102.13897691263014</v>
      </c>
      <c r="BI478" s="29">
        <f t="shared" si="451"/>
        <v>1.3058763931104356</v>
      </c>
      <c r="BJ478" s="28">
        <f t="shared" si="434"/>
        <v>1.1427494883439833</v>
      </c>
      <c r="BK478" s="28">
        <f t="shared" si="435"/>
        <v>16.346745819699848</v>
      </c>
      <c r="BL478" s="28">
        <f t="shared" si="436"/>
        <v>-0.67224809789219175</v>
      </c>
      <c r="BM478" s="28">
        <f t="shared" si="437"/>
        <v>-20.622567253165723</v>
      </c>
      <c r="BN478" s="28">
        <f t="shared" si="438"/>
        <v>-26.720846404926547</v>
      </c>
      <c r="BO478" s="28">
        <f t="shared" si="439"/>
        <v>-230.57535917110235</v>
      </c>
      <c r="BP478" s="28">
        <f t="shared" si="440"/>
        <v>7.2456320657759508E-3</v>
      </c>
      <c r="BQ478" s="28">
        <f t="shared" si="452"/>
        <v>-1.9001255287842529</v>
      </c>
    </row>
    <row r="479" spans="1:69" x14ac:dyDescent="0.2">
      <c r="A479" s="1" t="s">
        <v>1289</v>
      </c>
      <c r="B479" s="1" t="s">
        <v>1502</v>
      </c>
      <c r="C479" s="1" t="s">
        <v>139</v>
      </c>
      <c r="D479" s="2" t="s">
        <v>273</v>
      </c>
      <c r="E479" s="4" t="s">
        <v>1503</v>
      </c>
      <c r="F479" s="1" t="s">
        <v>1504</v>
      </c>
      <c r="G479" s="1">
        <v>7</v>
      </c>
      <c r="H479">
        <v>5</v>
      </c>
      <c r="I479" s="1">
        <v>1</v>
      </c>
      <c r="J479">
        <v>0</v>
      </c>
      <c r="K479" s="1">
        <v>1</v>
      </c>
      <c r="L479">
        <v>0</v>
      </c>
      <c r="M479" s="1">
        <v>1</v>
      </c>
      <c r="N479">
        <v>0</v>
      </c>
      <c r="O479" s="1">
        <v>1</v>
      </c>
      <c r="P479" s="1">
        <v>0</v>
      </c>
      <c r="Q479" s="36">
        <f t="shared" si="453"/>
        <v>2</v>
      </c>
      <c r="R479" s="36">
        <f t="shared" si="441"/>
        <v>1</v>
      </c>
      <c r="S479" s="36">
        <f t="shared" si="442"/>
        <v>1</v>
      </c>
      <c r="T479" s="36">
        <f t="shared" si="443"/>
        <v>1</v>
      </c>
      <c r="U479" s="36">
        <f t="shared" si="444"/>
        <v>1</v>
      </c>
      <c r="V479" s="36">
        <f t="shared" si="445"/>
        <v>20</v>
      </c>
      <c r="W479" s="45">
        <f t="shared" si="446"/>
        <v>6</v>
      </c>
      <c r="X479" s="50">
        <f t="shared" si="447"/>
        <v>3.3333333333333335</v>
      </c>
      <c r="Y479" s="46">
        <f t="shared" si="412"/>
        <v>2.7777777777777772</v>
      </c>
      <c r="Z479" s="46">
        <f t="shared" si="413"/>
        <v>0.44444444444444425</v>
      </c>
      <c r="AA479" s="46">
        <f t="shared" si="414"/>
        <v>0.11111111111111122</v>
      </c>
      <c r="AB479" s="46">
        <f t="shared" si="415"/>
        <v>1.7777777777777781</v>
      </c>
      <c r="AC479" s="46">
        <f t="shared" si="416"/>
        <v>5.4444444444444455</v>
      </c>
      <c r="AD479" s="46">
        <f t="shared" si="417"/>
        <v>5.5555555555555545</v>
      </c>
      <c r="AE479" s="46">
        <f t="shared" si="418"/>
        <v>0.44444444444444425</v>
      </c>
      <c r="AF479" s="46">
        <f t="shared" si="419"/>
        <v>0.11111111111111122</v>
      </c>
      <c r="AG479" s="46">
        <f t="shared" si="420"/>
        <v>1.7777777777777781</v>
      </c>
      <c r="AH479" s="46">
        <f t="shared" si="421"/>
        <v>5.4444444444444455</v>
      </c>
      <c r="AI479" s="46">
        <f t="shared" si="448"/>
        <v>2.666666666666667</v>
      </c>
      <c r="AJ479" s="47">
        <f t="shared" si="404"/>
        <v>1.6329931618554521</v>
      </c>
      <c r="AK479" s="47">
        <f t="shared" si="405"/>
        <v>2.1262931794992856</v>
      </c>
      <c r="AL479" s="47">
        <f t="shared" si="406"/>
        <v>6.8041381743977114E-2</v>
      </c>
      <c r="AM479" s="47">
        <f t="shared" si="407"/>
        <v>-8.5051727179971566E-3</v>
      </c>
      <c r="AN479" s="47">
        <f t="shared" si="408"/>
        <v>-0.54433105395181758</v>
      </c>
      <c r="AO479" s="47">
        <f t="shared" si="409"/>
        <v>-2.917274242273022</v>
      </c>
      <c r="AP479" s="47">
        <f t="shared" si="410"/>
        <v>0.3</v>
      </c>
      <c r="AQ479" s="47">
        <f t="shared" si="449"/>
        <v>-0.38273277230987213</v>
      </c>
      <c r="AR479" s="1">
        <f t="shared" si="411"/>
        <v>5</v>
      </c>
      <c r="AS479" s="1">
        <f t="shared" si="430"/>
        <v>0</v>
      </c>
      <c r="AT479" s="1">
        <f t="shared" si="431"/>
        <v>0</v>
      </c>
      <c r="AU479" s="1">
        <f t="shared" si="432"/>
        <v>0</v>
      </c>
      <c r="AV479" s="1">
        <f t="shared" si="433"/>
        <v>0</v>
      </c>
      <c r="AW479" s="27">
        <f t="shared" si="422"/>
        <v>5</v>
      </c>
      <c r="AX479" s="41">
        <f t="shared" si="450"/>
        <v>5</v>
      </c>
      <c r="AY479" s="29">
        <f t="shared" si="423"/>
        <v>0</v>
      </c>
      <c r="AZ479" s="29">
        <f t="shared" si="424"/>
        <v>1</v>
      </c>
      <c r="BA479" s="29">
        <f t="shared" si="425"/>
        <v>4</v>
      </c>
      <c r="BB479" s="29">
        <f t="shared" si="426"/>
        <v>9</v>
      </c>
      <c r="BC479" s="29">
        <f t="shared" si="427"/>
        <v>16</v>
      </c>
      <c r="BD479" s="29">
        <f t="shared" si="428"/>
        <v>0</v>
      </c>
      <c r="BE479" s="29">
        <f t="shared" si="428"/>
        <v>0</v>
      </c>
      <c r="BF479" s="29">
        <f t="shared" si="428"/>
        <v>0</v>
      </c>
      <c r="BG479" s="29">
        <f t="shared" si="428"/>
        <v>0</v>
      </c>
      <c r="BH479" s="29">
        <f t="shared" si="429"/>
        <v>0</v>
      </c>
      <c r="BI479" s="29">
        <f t="shared" si="451"/>
        <v>0</v>
      </c>
      <c r="BJ479" s="28">
        <f t="shared" si="434"/>
        <v>0</v>
      </c>
      <c r="BK479" s="28" t="e">
        <f t="shared" si="435"/>
        <v>#DIV/0!</v>
      </c>
      <c r="BL479" s="28" t="e">
        <f t="shared" si="436"/>
        <v>#DIV/0!</v>
      </c>
      <c r="BM479" s="28" t="e">
        <f t="shared" si="437"/>
        <v>#DIV/0!</v>
      </c>
      <c r="BN479" s="28" t="e">
        <f t="shared" si="438"/>
        <v>#DIV/0!</v>
      </c>
      <c r="BO479" s="28" t="e">
        <f t="shared" si="439"/>
        <v>#DIV/0!</v>
      </c>
      <c r="BP479" s="28">
        <f t="shared" si="440"/>
        <v>0.41666666666666669</v>
      </c>
      <c r="BQ479" s="28">
        <f t="shared" si="452"/>
        <v>0</v>
      </c>
    </row>
    <row r="480" spans="1:69" x14ac:dyDescent="0.2">
      <c r="A480" s="1" t="s">
        <v>1289</v>
      </c>
      <c r="B480" s="1" t="s">
        <v>1505</v>
      </c>
      <c r="C480" s="1" t="s">
        <v>34</v>
      </c>
      <c r="D480" s="2" t="s">
        <v>1506</v>
      </c>
      <c r="E480" s="4" t="s">
        <v>1332</v>
      </c>
      <c r="F480" s="1" t="s">
        <v>1507</v>
      </c>
      <c r="G480" s="1">
        <v>295</v>
      </c>
      <c r="H480">
        <v>40</v>
      </c>
      <c r="I480" s="1">
        <v>64</v>
      </c>
      <c r="J480">
        <v>6</v>
      </c>
      <c r="K480" s="1">
        <v>22</v>
      </c>
      <c r="L480">
        <v>2</v>
      </c>
      <c r="M480" s="1">
        <v>5</v>
      </c>
      <c r="N480">
        <v>0</v>
      </c>
      <c r="O480" s="1">
        <v>20</v>
      </c>
      <c r="P480" s="1">
        <v>5</v>
      </c>
      <c r="Q480" s="36">
        <f t="shared" si="453"/>
        <v>255</v>
      </c>
      <c r="R480" s="36">
        <f t="shared" si="441"/>
        <v>58</v>
      </c>
      <c r="S480" s="36">
        <f t="shared" si="442"/>
        <v>20</v>
      </c>
      <c r="T480" s="36">
        <f t="shared" si="443"/>
        <v>5</v>
      </c>
      <c r="U480" s="36">
        <f t="shared" si="444"/>
        <v>15</v>
      </c>
      <c r="V480" s="36">
        <f t="shared" si="445"/>
        <v>1592</v>
      </c>
      <c r="W480" s="45">
        <f t="shared" si="446"/>
        <v>353</v>
      </c>
      <c r="X480" s="50">
        <f t="shared" si="447"/>
        <v>4.5099150141643056</v>
      </c>
      <c r="Y480" s="46">
        <f t="shared" si="412"/>
        <v>0.24018329334157276</v>
      </c>
      <c r="Z480" s="46">
        <f t="shared" si="413"/>
        <v>0.26001332167018398</v>
      </c>
      <c r="AA480" s="46">
        <f t="shared" si="414"/>
        <v>2.2798433499987953</v>
      </c>
      <c r="AB480" s="46">
        <f t="shared" si="415"/>
        <v>6.2996733783274061</v>
      </c>
      <c r="AC480" s="46">
        <f t="shared" si="416"/>
        <v>12.319503406656018</v>
      </c>
      <c r="AD480" s="46">
        <f t="shared" si="417"/>
        <v>61.246739802101054</v>
      </c>
      <c r="AE480" s="46">
        <f t="shared" si="418"/>
        <v>15.080772656870671</v>
      </c>
      <c r="AF480" s="46">
        <f t="shared" si="419"/>
        <v>45.596866999975909</v>
      </c>
      <c r="AG480" s="46">
        <f t="shared" si="420"/>
        <v>31.49836689163703</v>
      </c>
      <c r="AH480" s="46">
        <f t="shared" si="421"/>
        <v>184.79255109984027</v>
      </c>
      <c r="AI480" s="46">
        <f t="shared" si="448"/>
        <v>0.96083891321143444</v>
      </c>
      <c r="AJ480" s="47">
        <f t="shared" si="404"/>
        <v>0.98022390973258477</v>
      </c>
      <c r="AK480" s="47">
        <f t="shared" si="405"/>
        <v>31.869738402889485</v>
      </c>
      <c r="AL480" s="47">
        <f t="shared" si="406"/>
        <v>-8.1647993743928655</v>
      </c>
      <c r="AM480" s="47">
        <f t="shared" si="407"/>
        <v>-73.099032950695403</v>
      </c>
      <c r="AN480" s="47">
        <f t="shared" si="408"/>
        <v>-83.940427913104401</v>
      </c>
      <c r="AO480" s="47">
        <f t="shared" si="409"/>
        <v>-688.66052135381733</v>
      </c>
      <c r="AP480" s="47">
        <f t="shared" si="410"/>
        <v>2.8570966070966073E-3</v>
      </c>
      <c r="AQ480" s="47">
        <f t="shared" si="449"/>
        <v>-2.3485192489458653</v>
      </c>
      <c r="AR480" s="1">
        <f t="shared" si="411"/>
        <v>40</v>
      </c>
      <c r="AS480" s="1">
        <f t="shared" si="430"/>
        <v>6</v>
      </c>
      <c r="AT480" s="1">
        <f t="shared" si="431"/>
        <v>2</v>
      </c>
      <c r="AU480" s="1">
        <f t="shared" si="432"/>
        <v>0</v>
      </c>
      <c r="AV480" s="1">
        <f t="shared" si="433"/>
        <v>5</v>
      </c>
      <c r="AW480" s="27">
        <f t="shared" si="422"/>
        <v>53</v>
      </c>
      <c r="AX480" s="41">
        <f t="shared" si="450"/>
        <v>4.4339622641509431</v>
      </c>
      <c r="AY480" s="29">
        <f t="shared" si="423"/>
        <v>0.32039871840512674</v>
      </c>
      <c r="AZ480" s="29">
        <f t="shared" si="424"/>
        <v>0.18832324670701289</v>
      </c>
      <c r="BA480" s="29">
        <f t="shared" si="425"/>
        <v>2.0562477750088992</v>
      </c>
      <c r="BB480" s="29">
        <f t="shared" si="426"/>
        <v>5.9241723033107849</v>
      </c>
      <c r="BC480" s="29">
        <f t="shared" si="427"/>
        <v>11.792096831612671</v>
      </c>
      <c r="BD480" s="29">
        <f t="shared" si="428"/>
        <v>12.815948736205069</v>
      </c>
      <c r="BE480" s="29">
        <f t="shared" si="428"/>
        <v>1.1299394802420775</v>
      </c>
      <c r="BF480" s="29">
        <f t="shared" si="428"/>
        <v>4.1124955500177984</v>
      </c>
      <c r="BG480" s="29">
        <f t="shared" si="428"/>
        <v>0</v>
      </c>
      <c r="BH480" s="29">
        <f t="shared" si="429"/>
        <v>58.960484158063352</v>
      </c>
      <c r="BI480" s="29">
        <f t="shared" si="451"/>
        <v>1.4811320754716979</v>
      </c>
      <c r="BJ480" s="28">
        <f t="shared" si="434"/>
        <v>1.2170176972713658</v>
      </c>
      <c r="BK480" s="28">
        <f t="shared" si="435"/>
        <v>4.0244400838430527</v>
      </c>
      <c r="BL480" s="28">
        <f t="shared" si="436"/>
        <v>-0.27202979166732344</v>
      </c>
      <c r="BM480" s="28">
        <f t="shared" si="437"/>
        <v>-3.2715418708242283</v>
      </c>
      <c r="BN480" s="28">
        <f t="shared" si="438"/>
        <v>0</v>
      </c>
      <c r="BO480" s="28">
        <f t="shared" si="439"/>
        <v>-112.32227179339579</v>
      </c>
      <c r="BP480" s="28">
        <f t="shared" si="440"/>
        <v>1.9984917043740572E-2</v>
      </c>
      <c r="BQ480" s="28">
        <f t="shared" si="452"/>
        <v>-2.235141168445832</v>
      </c>
    </row>
    <row r="481" spans="1:69" x14ac:dyDescent="0.2">
      <c r="A481" s="1" t="s">
        <v>1289</v>
      </c>
      <c r="B481" s="1" t="s">
        <v>1484</v>
      </c>
      <c r="C481" s="1" t="s">
        <v>30</v>
      </c>
      <c r="D481" s="2" t="s">
        <v>1508</v>
      </c>
      <c r="E481" s="4" t="s">
        <v>1509</v>
      </c>
      <c r="F481" s="1" t="s">
        <v>1510</v>
      </c>
      <c r="I481" s="1">
        <v>17</v>
      </c>
      <c r="J481">
        <v>6</v>
      </c>
      <c r="K481" s="1">
        <v>5</v>
      </c>
      <c r="L481">
        <v>0</v>
      </c>
      <c r="M481" s="1">
        <v>2</v>
      </c>
      <c r="N481">
        <v>1</v>
      </c>
      <c r="O481" s="1">
        <v>7</v>
      </c>
      <c r="P481" s="1">
        <v>2</v>
      </c>
      <c r="Q481" s="36">
        <f t="shared" si="453"/>
        <v>0</v>
      </c>
      <c r="R481" s="36">
        <f t="shared" si="441"/>
        <v>11</v>
      </c>
      <c r="S481" s="36">
        <f t="shared" si="442"/>
        <v>5</v>
      </c>
      <c r="T481" s="36">
        <f t="shared" si="443"/>
        <v>1</v>
      </c>
      <c r="U481" s="36">
        <f t="shared" si="444"/>
        <v>5</v>
      </c>
      <c r="V481" s="36">
        <f t="shared" si="445"/>
        <v>66</v>
      </c>
      <c r="W481" s="45">
        <f t="shared" si="446"/>
        <v>22</v>
      </c>
      <c r="X481" s="50">
        <f t="shared" si="447"/>
        <v>3</v>
      </c>
      <c r="Y481" s="46">
        <f t="shared" si="412"/>
        <v>4</v>
      </c>
      <c r="Z481" s="46">
        <f t="shared" si="413"/>
        <v>1</v>
      </c>
      <c r="AA481" s="46">
        <f t="shared" si="414"/>
        <v>0</v>
      </c>
      <c r="AB481" s="46">
        <f t="shared" si="415"/>
        <v>1</v>
      </c>
      <c r="AC481" s="46">
        <f t="shared" si="416"/>
        <v>4</v>
      </c>
      <c r="AD481" s="46">
        <f t="shared" si="417"/>
        <v>0</v>
      </c>
      <c r="AE481" s="46">
        <f t="shared" si="418"/>
        <v>11</v>
      </c>
      <c r="AF481" s="46">
        <f t="shared" si="419"/>
        <v>0</v>
      </c>
      <c r="AG481" s="46">
        <f t="shared" si="420"/>
        <v>1</v>
      </c>
      <c r="AH481" s="46">
        <f t="shared" si="421"/>
        <v>20</v>
      </c>
      <c r="AI481" s="46">
        <f t="shared" si="448"/>
        <v>1.5238095238095237</v>
      </c>
      <c r="AJ481" s="47">
        <f t="shared" si="404"/>
        <v>1.2344267996967353</v>
      </c>
      <c r="AK481" s="47">
        <f t="shared" si="405"/>
        <v>0</v>
      </c>
      <c r="AL481" s="47">
        <f t="shared" si="406"/>
        <v>5.8478558645789684</v>
      </c>
      <c r="AM481" s="47">
        <f t="shared" si="407"/>
        <v>0</v>
      </c>
      <c r="AN481" s="47">
        <f t="shared" si="408"/>
        <v>-0.53162326041626984</v>
      </c>
      <c r="AO481" s="47">
        <f t="shared" si="409"/>
        <v>-21.264930416650792</v>
      </c>
      <c r="AP481" s="47">
        <f t="shared" si="410"/>
        <v>5.2380952380952382E-2</v>
      </c>
      <c r="AQ481" s="47">
        <f t="shared" si="449"/>
        <v>-0.83540798065413813</v>
      </c>
      <c r="AR481" s="1">
        <f t="shared" si="411"/>
        <v>0</v>
      </c>
      <c r="AS481" s="1">
        <f t="shared" si="430"/>
        <v>6</v>
      </c>
      <c r="AT481" s="1">
        <f t="shared" si="431"/>
        <v>0</v>
      </c>
      <c r="AU481" s="1">
        <f t="shared" si="432"/>
        <v>1</v>
      </c>
      <c r="AV481" s="1">
        <f t="shared" si="433"/>
        <v>2</v>
      </c>
      <c r="AW481" s="27">
        <f t="shared" si="422"/>
        <v>9</v>
      </c>
      <c r="AX481" s="41">
        <f t="shared" si="450"/>
        <v>3.1111111111111112</v>
      </c>
      <c r="AY481" s="29">
        <f t="shared" si="423"/>
        <v>3.5679012345679011</v>
      </c>
      <c r="AZ481" s="29">
        <f t="shared" si="424"/>
        <v>0.79012345679012341</v>
      </c>
      <c r="BA481" s="29">
        <f t="shared" si="425"/>
        <v>1.234567901234569E-2</v>
      </c>
      <c r="BB481" s="29">
        <f t="shared" si="426"/>
        <v>1.2345679012345681</v>
      </c>
      <c r="BC481" s="29">
        <f t="shared" si="427"/>
        <v>4.4567901234567904</v>
      </c>
      <c r="BD481" s="29">
        <f t="shared" si="428"/>
        <v>0</v>
      </c>
      <c r="BE481" s="29">
        <f t="shared" si="428"/>
        <v>4.7407407407407405</v>
      </c>
      <c r="BF481" s="29">
        <f t="shared" si="428"/>
        <v>0</v>
      </c>
      <c r="BG481" s="29">
        <f t="shared" si="428"/>
        <v>1.2345679012345681</v>
      </c>
      <c r="BH481" s="29">
        <f t="shared" si="429"/>
        <v>8.9135802469135808</v>
      </c>
      <c r="BI481" s="29">
        <f t="shared" si="451"/>
        <v>1.8611111111111112</v>
      </c>
      <c r="BJ481" s="28">
        <f t="shared" si="434"/>
        <v>1.3642254619787417</v>
      </c>
      <c r="BK481" s="28">
        <f t="shared" si="435"/>
        <v>0</v>
      </c>
      <c r="BL481" s="28">
        <f t="shared" si="436"/>
        <v>1.6597215392485114</v>
      </c>
      <c r="BM481" s="28">
        <f t="shared" si="437"/>
        <v>0</v>
      </c>
      <c r="BN481" s="28">
        <f t="shared" si="438"/>
        <v>-0.5402739385574582</v>
      </c>
      <c r="BO481" s="28">
        <f t="shared" si="439"/>
        <v>-7.4114778891312119</v>
      </c>
      <c r="BP481" s="28">
        <f t="shared" si="440"/>
        <v>0.16071428571428573</v>
      </c>
      <c r="BQ481" s="28">
        <f t="shared" si="452"/>
        <v>-1.0112191534993114</v>
      </c>
    </row>
    <row r="482" spans="1:69" x14ac:dyDescent="0.2">
      <c r="A482" s="1" t="s">
        <v>1289</v>
      </c>
      <c r="B482" s="1" t="s">
        <v>1511</v>
      </c>
      <c r="C482" s="1" t="s">
        <v>34</v>
      </c>
      <c r="D482" s="2" t="s">
        <v>194</v>
      </c>
      <c r="E482" s="4" t="s">
        <v>1512</v>
      </c>
      <c r="F482" s="1" t="s">
        <v>1513</v>
      </c>
      <c r="G482" s="1">
        <v>153</v>
      </c>
      <c r="H482">
        <v>31</v>
      </c>
      <c r="I482" s="1">
        <v>34</v>
      </c>
      <c r="J482">
        <v>4</v>
      </c>
      <c r="K482" s="1">
        <v>5</v>
      </c>
      <c r="L482">
        <v>1</v>
      </c>
      <c r="M482" s="1">
        <v>4</v>
      </c>
      <c r="N482">
        <v>0</v>
      </c>
      <c r="O482" s="1">
        <v>7</v>
      </c>
      <c r="P482" s="1">
        <v>1</v>
      </c>
      <c r="Q482" s="36">
        <f t="shared" si="453"/>
        <v>122</v>
      </c>
      <c r="R482" s="36">
        <f t="shared" si="441"/>
        <v>30</v>
      </c>
      <c r="S482" s="36">
        <f t="shared" si="442"/>
        <v>4</v>
      </c>
      <c r="T482" s="36">
        <f t="shared" si="443"/>
        <v>4</v>
      </c>
      <c r="U482" s="36">
        <f t="shared" si="444"/>
        <v>6</v>
      </c>
      <c r="V482" s="36">
        <f t="shared" si="445"/>
        <v>756</v>
      </c>
      <c r="W482" s="45">
        <f t="shared" si="446"/>
        <v>166</v>
      </c>
      <c r="X482" s="50">
        <f t="shared" si="447"/>
        <v>4.5542168674698793</v>
      </c>
      <c r="Y482" s="46">
        <f t="shared" si="412"/>
        <v>0.19872260124836716</v>
      </c>
      <c r="Z482" s="46">
        <f t="shared" si="413"/>
        <v>0.30715633618812577</v>
      </c>
      <c r="AA482" s="46">
        <f t="shared" si="414"/>
        <v>2.4155900711278844</v>
      </c>
      <c r="AB482" s="46">
        <f t="shared" si="415"/>
        <v>6.5240238060676425</v>
      </c>
      <c r="AC482" s="46">
        <f t="shared" si="416"/>
        <v>12.632457541007401</v>
      </c>
      <c r="AD482" s="46">
        <f t="shared" si="417"/>
        <v>24.244157352300792</v>
      </c>
      <c r="AE482" s="46">
        <f t="shared" si="418"/>
        <v>9.2146900856437739</v>
      </c>
      <c r="AF482" s="46">
        <f t="shared" si="419"/>
        <v>9.6623602845115375</v>
      </c>
      <c r="AG482" s="46">
        <f t="shared" si="420"/>
        <v>26.09609522427057</v>
      </c>
      <c r="AH482" s="46">
        <f t="shared" si="421"/>
        <v>75.794745246044414</v>
      </c>
      <c r="AI482" s="46">
        <f t="shared" si="448"/>
        <v>0.87886089813800661</v>
      </c>
      <c r="AJ482" s="47">
        <f t="shared" si="404"/>
        <v>0.93747581202823926</v>
      </c>
      <c r="AK482" s="47">
        <f t="shared" si="405"/>
        <v>13.117483060311118</v>
      </c>
      <c r="AL482" s="47">
        <f t="shared" si="406"/>
        <v>-6.1984094180418783</v>
      </c>
      <c r="AM482" s="47">
        <f t="shared" si="407"/>
        <v>-18.226976405039469</v>
      </c>
      <c r="AN482" s="47">
        <f t="shared" si="408"/>
        <v>-80.900849745909127</v>
      </c>
      <c r="AO482" s="47">
        <f t="shared" si="409"/>
        <v>-326.96616048225343</v>
      </c>
      <c r="AP482" s="47">
        <f t="shared" si="410"/>
        <v>6.134515890613452E-3</v>
      </c>
      <c r="AQ482" s="47">
        <f t="shared" si="449"/>
        <v>-2.5714351646893885</v>
      </c>
      <c r="AR482" s="1">
        <f t="shared" si="411"/>
        <v>31</v>
      </c>
      <c r="AS482" s="1">
        <f t="shared" si="430"/>
        <v>4</v>
      </c>
      <c r="AT482" s="1">
        <f t="shared" si="431"/>
        <v>1</v>
      </c>
      <c r="AU482" s="1">
        <f t="shared" si="432"/>
        <v>0</v>
      </c>
      <c r="AV482" s="1">
        <f t="shared" si="433"/>
        <v>1</v>
      </c>
      <c r="AW482" s="27">
        <f t="shared" si="422"/>
        <v>37</v>
      </c>
      <c r="AX482" s="41">
        <f t="shared" si="450"/>
        <v>4.7297297297297298</v>
      </c>
      <c r="AY482" s="29">
        <f t="shared" si="423"/>
        <v>7.3046018991964889E-2</v>
      </c>
      <c r="AZ482" s="29">
        <f t="shared" si="424"/>
        <v>0.53250547845142449</v>
      </c>
      <c r="BA482" s="29">
        <f t="shared" si="425"/>
        <v>2.9919649379108844</v>
      </c>
      <c r="BB482" s="29">
        <f t="shared" si="426"/>
        <v>7.451424397370344</v>
      </c>
      <c r="BC482" s="29">
        <f t="shared" si="427"/>
        <v>13.910883856829804</v>
      </c>
      <c r="BD482" s="29">
        <f t="shared" si="428"/>
        <v>2.2644265887509114</v>
      </c>
      <c r="BE482" s="29">
        <f t="shared" si="428"/>
        <v>2.1300219138056979</v>
      </c>
      <c r="BF482" s="29">
        <f t="shared" si="428"/>
        <v>2.9919649379108844</v>
      </c>
      <c r="BG482" s="29">
        <f t="shared" si="428"/>
        <v>0</v>
      </c>
      <c r="BH482" s="29">
        <f t="shared" si="429"/>
        <v>13.910883856829804</v>
      </c>
      <c r="BI482" s="29">
        <f t="shared" si="451"/>
        <v>0.59159159159159158</v>
      </c>
      <c r="BJ482" s="28">
        <f t="shared" si="434"/>
        <v>0.76914991490059437</v>
      </c>
      <c r="BK482" s="28">
        <f t="shared" si="435"/>
        <v>1.3450038659988945</v>
      </c>
      <c r="BL482" s="28">
        <f t="shared" si="436"/>
        <v>-3.4159627218653266</v>
      </c>
      <c r="BM482" s="28">
        <f t="shared" si="437"/>
        <v>-11.373699788658534</v>
      </c>
      <c r="BN482" s="28">
        <f t="shared" si="438"/>
        <v>0</v>
      </c>
      <c r="BO482" s="28">
        <f t="shared" si="439"/>
        <v>-114.02474193946615</v>
      </c>
      <c r="BP482" s="28">
        <f t="shared" si="440"/>
        <v>2.9365079365079365E-2</v>
      </c>
      <c r="BQ482" s="28">
        <f t="shared" si="452"/>
        <v>-3.743149064767993</v>
      </c>
    </row>
    <row r="483" spans="1:69" x14ac:dyDescent="0.2">
      <c r="A483" s="1" t="s">
        <v>1289</v>
      </c>
      <c r="B483" s="1" t="s">
        <v>1514</v>
      </c>
      <c r="C483" s="1" t="s">
        <v>18</v>
      </c>
      <c r="D483" s="2" t="s">
        <v>1351</v>
      </c>
      <c r="E483" s="4" t="s">
        <v>1515</v>
      </c>
      <c r="F483" s="1" t="s">
        <v>1516</v>
      </c>
      <c r="G483" s="1">
        <v>98</v>
      </c>
      <c r="H483">
        <v>42</v>
      </c>
      <c r="I483" s="1">
        <v>25</v>
      </c>
      <c r="J483">
        <v>12</v>
      </c>
      <c r="K483" s="1">
        <v>6</v>
      </c>
      <c r="L483">
        <v>3</v>
      </c>
      <c r="M483" s="1">
        <v>4</v>
      </c>
      <c r="N483">
        <v>3</v>
      </c>
      <c r="O483" s="1">
        <v>7</v>
      </c>
      <c r="P483" s="1">
        <v>4</v>
      </c>
      <c r="Q483" s="36">
        <f t="shared" si="453"/>
        <v>56</v>
      </c>
      <c r="R483" s="36">
        <f t="shared" si="441"/>
        <v>13</v>
      </c>
      <c r="S483" s="36">
        <f t="shared" si="442"/>
        <v>3</v>
      </c>
      <c r="T483" s="36">
        <f t="shared" si="443"/>
        <v>1</v>
      </c>
      <c r="U483" s="36">
        <f t="shared" si="444"/>
        <v>3</v>
      </c>
      <c r="V483" s="36">
        <f t="shared" si="445"/>
        <v>346</v>
      </c>
      <c r="W483" s="45">
        <f t="shared" si="446"/>
        <v>76</v>
      </c>
      <c r="X483" s="50">
        <f t="shared" si="447"/>
        <v>4.5526315789473681</v>
      </c>
      <c r="Y483" s="46">
        <f t="shared" si="412"/>
        <v>0.20013850415512491</v>
      </c>
      <c r="Z483" s="46">
        <f t="shared" si="413"/>
        <v>0.30540166204986119</v>
      </c>
      <c r="AA483" s="46">
        <f t="shared" si="414"/>
        <v>2.4106648199445972</v>
      </c>
      <c r="AB483" s="46">
        <f t="shared" si="415"/>
        <v>6.5159279778393335</v>
      </c>
      <c r="AC483" s="46">
        <f t="shared" si="416"/>
        <v>12.621191135734071</v>
      </c>
      <c r="AD483" s="46">
        <f t="shared" si="417"/>
        <v>11.207756232686995</v>
      </c>
      <c r="AE483" s="46">
        <f t="shared" si="418"/>
        <v>3.9702216066481952</v>
      </c>
      <c r="AF483" s="46">
        <f t="shared" si="419"/>
        <v>7.2319944598337917</v>
      </c>
      <c r="AG483" s="46">
        <f t="shared" si="420"/>
        <v>6.5159279778393335</v>
      </c>
      <c r="AH483" s="46">
        <f t="shared" si="421"/>
        <v>37.86357340720221</v>
      </c>
      <c r="AI483" s="46">
        <f t="shared" si="448"/>
        <v>0.89052631578947361</v>
      </c>
      <c r="AJ483" s="47">
        <f t="shared" si="404"/>
        <v>0.943677018788459</v>
      </c>
      <c r="AK483" s="47">
        <f t="shared" si="405"/>
        <v>5.9664205886784325</v>
      </c>
      <c r="AL483" s="47">
        <f t="shared" si="406"/>
        <v>-2.6108403140820284</v>
      </c>
      <c r="AM483" s="47">
        <f t="shared" si="407"/>
        <v>-13.36153529355993</v>
      </c>
      <c r="AN483" s="47">
        <f t="shared" si="408"/>
        <v>-19.792209364117429</v>
      </c>
      <c r="AO483" s="47">
        <f t="shared" si="409"/>
        <v>-160.06693672621114</v>
      </c>
      <c r="AP483" s="47">
        <f t="shared" si="410"/>
        <v>1.3693693693693694E-2</v>
      </c>
      <c r="AQ483" s="47">
        <f t="shared" si="449"/>
        <v>-2.5999545377128288</v>
      </c>
      <c r="AR483" s="1">
        <f t="shared" si="411"/>
        <v>42</v>
      </c>
      <c r="AS483" s="1">
        <f t="shared" si="430"/>
        <v>12</v>
      </c>
      <c r="AT483" s="1">
        <f t="shared" si="431"/>
        <v>3</v>
      </c>
      <c r="AU483" s="1">
        <f t="shared" si="432"/>
        <v>3</v>
      </c>
      <c r="AV483" s="1">
        <f t="shared" si="433"/>
        <v>4</v>
      </c>
      <c r="AW483" s="27">
        <f t="shared" si="422"/>
        <v>64</v>
      </c>
      <c r="AX483" s="41">
        <f t="shared" si="450"/>
        <v>4.328125</v>
      </c>
      <c r="AY483" s="29">
        <f t="shared" si="423"/>
        <v>0.451416015625</v>
      </c>
      <c r="AZ483" s="29">
        <f t="shared" si="424"/>
        <v>0.107666015625</v>
      </c>
      <c r="BA483" s="29">
        <f t="shared" si="425"/>
        <v>1.763916015625</v>
      </c>
      <c r="BB483" s="29">
        <f t="shared" si="426"/>
        <v>5.420166015625</v>
      </c>
      <c r="BC483" s="29">
        <f t="shared" si="427"/>
        <v>11.076416015625</v>
      </c>
      <c r="BD483" s="29">
        <f t="shared" si="428"/>
        <v>18.95947265625</v>
      </c>
      <c r="BE483" s="29">
        <f t="shared" si="428"/>
        <v>1.2919921875</v>
      </c>
      <c r="BF483" s="29">
        <f t="shared" si="428"/>
        <v>5.291748046875</v>
      </c>
      <c r="BG483" s="29">
        <f t="shared" si="428"/>
        <v>16.260498046875</v>
      </c>
      <c r="BH483" s="29">
        <f t="shared" si="429"/>
        <v>44.3056640625</v>
      </c>
      <c r="BI483" s="29">
        <f t="shared" si="451"/>
        <v>1.3668154761904763</v>
      </c>
      <c r="BJ483" s="28">
        <f t="shared" si="434"/>
        <v>1.1691088384707715</v>
      </c>
      <c r="BK483" s="28">
        <f t="shared" si="435"/>
        <v>7.9716808612110661</v>
      </c>
      <c r="BL483" s="28">
        <f t="shared" si="436"/>
        <v>-0.26529824491886861</v>
      </c>
      <c r="BM483" s="28">
        <f t="shared" si="437"/>
        <v>-4.3981828274700394</v>
      </c>
      <c r="BN483" s="28">
        <f t="shared" si="438"/>
        <v>-23.690558902416761</v>
      </c>
      <c r="BO483" s="28">
        <f t="shared" si="439"/>
        <v>-92.27712355408859</v>
      </c>
      <c r="BP483" s="28">
        <f t="shared" si="440"/>
        <v>1.6385048643113159E-2</v>
      </c>
      <c r="BQ483" s="28">
        <f t="shared" si="452"/>
        <v>-1.8459311036179529</v>
      </c>
    </row>
    <row r="484" spans="1:69" x14ac:dyDescent="0.2">
      <c r="A484" s="1" t="s">
        <v>1289</v>
      </c>
      <c r="B484" s="1" t="s">
        <v>1361</v>
      </c>
      <c r="C484" s="1" t="s">
        <v>505</v>
      </c>
      <c r="D484" s="2">
        <v>1417</v>
      </c>
      <c r="E484" s="4" t="s">
        <v>1517</v>
      </c>
      <c r="F484" s="1" t="s">
        <v>1518</v>
      </c>
      <c r="G484" s="1">
        <v>1274</v>
      </c>
      <c r="H484">
        <v>182</v>
      </c>
      <c r="I484" s="1">
        <v>79</v>
      </c>
      <c r="J484">
        <v>15</v>
      </c>
      <c r="K484" s="1">
        <v>23</v>
      </c>
      <c r="L484">
        <v>9</v>
      </c>
      <c r="M484" s="1">
        <v>8</v>
      </c>
      <c r="N484">
        <v>6</v>
      </c>
      <c r="O484" s="1">
        <v>33</v>
      </c>
      <c r="P484" s="1">
        <v>22</v>
      </c>
      <c r="Q484" s="36">
        <f t="shared" si="453"/>
        <v>1092</v>
      </c>
      <c r="R484" s="36">
        <f t="shared" si="441"/>
        <v>64</v>
      </c>
      <c r="S484" s="36">
        <f t="shared" si="442"/>
        <v>14</v>
      </c>
      <c r="T484" s="36">
        <f t="shared" si="443"/>
        <v>2</v>
      </c>
      <c r="U484" s="36">
        <f t="shared" si="444"/>
        <v>11</v>
      </c>
      <c r="V484" s="36">
        <f t="shared" si="445"/>
        <v>5773</v>
      </c>
      <c r="W484" s="45">
        <f t="shared" si="446"/>
        <v>1183</v>
      </c>
      <c r="X484" s="50">
        <f t="shared" si="447"/>
        <v>4.8799661876584954</v>
      </c>
      <c r="Y484" s="46">
        <f t="shared" si="412"/>
        <v>1.4408116105235534E-2</v>
      </c>
      <c r="Z484" s="46">
        <f t="shared" si="413"/>
        <v>0.77434049142222638</v>
      </c>
      <c r="AA484" s="46">
        <f t="shared" si="414"/>
        <v>3.5342728667392174</v>
      </c>
      <c r="AB484" s="46">
        <f t="shared" si="415"/>
        <v>8.2942052420562078</v>
      </c>
      <c r="AC484" s="46">
        <f t="shared" si="416"/>
        <v>15.054137617373199</v>
      </c>
      <c r="AD484" s="46">
        <f t="shared" si="417"/>
        <v>15.733662786917204</v>
      </c>
      <c r="AE484" s="46">
        <f t="shared" si="418"/>
        <v>49.557791451022489</v>
      </c>
      <c r="AF484" s="46">
        <f t="shared" si="419"/>
        <v>49.47982013434904</v>
      </c>
      <c r="AG484" s="46">
        <f t="shared" si="420"/>
        <v>16.588410484112416</v>
      </c>
      <c r="AH484" s="46">
        <f t="shared" si="421"/>
        <v>165.59551379110519</v>
      </c>
      <c r="AI484" s="46">
        <f t="shared" si="448"/>
        <v>0.25123113252750112</v>
      </c>
      <c r="AJ484" s="47">
        <f t="shared" si="404"/>
        <v>0.50122962056077769</v>
      </c>
      <c r="AK484" s="47">
        <f t="shared" si="405"/>
        <v>14.997651354005257</v>
      </c>
      <c r="AL484" s="47">
        <f t="shared" si="406"/>
        <v>-346.31216266116712</v>
      </c>
      <c r="AM484" s="47">
        <f t="shared" si="407"/>
        <v>-738.69977434679799</v>
      </c>
      <c r="AN484" s="47">
        <f t="shared" si="408"/>
        <v>-379.38659200436791</v>
      </c>
      <c r="AO484" s="47">
        <f t="shared" si="409"/>
        <v>-5102.3039178190329</v>
      </c>
      <c r="AP484" s="47">
        <f t="shared" si="410"/>
        <v>8.4745641294552349E-4</v>
      </c>
      <c r="AQ484" s="47">
        <f t="shared" si="449"/>
        <v>-5.5522842446532286</v>
      </c>
      <c r="AR484" s="1">
        <f t="shared" si="411"/>
        <v>182</v>
      </c>
      <c r="AS484" s="1">
        <f t="shared" si="430"/>
        <v>15</v>
      </c>
      <c r="AT484" s="1">
        <f t="shared" si="431"/>
        <v>9</v>
      </c>
      <c r="AU484" s="1">
        <f t="shared" si="432"/>
        <v>6</v>
      </c>
      <c r="AV484" s="1">
        <f t="shared" si="433"/>
        <v>22</v>
      </c>
      <c r="AW484" s="27">
        <f t="shared" si="422"/>
        <v>234</v>
      </c>
      <c r="AX484" s="41">
        <f t="shared" si="450"/>
        <v>4.4059829059829063</v>
      </c>
      <c r="AY484" s="29">
        <f t="shared" si="423"/>
        <v>0.35285630798451273</v>
      </c>
      <c r="AZ484" s="29">
        <f t="shared" si="424"/>
        <v>0.16482211995032536</v>
      </c>
      <c r="BA484" s="29">
        <f t="shared" si="425"/>
        <v>1.9767879319161379</v>
      </c>
      <c r="BB484" s="29">
        <f t="shared" si="426"/>
        <v>5.7887537438819505</v>
      </c>
      <c r="BC484" s="29">
        <f t="shared" si="427"/>
        <v>11.600719555847764</v>
      </c>
      <c r="BD484" s="29">
        <f t="shared" si="428"/>
        <v>64.219848053181323</v>
      </c>
      <c r="BE484" s="29">
        <f t="shared" si="428"/>
        <v>2.4723317992548806</v>
      </c>
      <c r="BF484" s="29">
        <f t="shared" si="428"/>
        <v>17.791091387245242</v>
      </c>
      <c r="BG484" s="29">
        <f t="shared" si="428"/>
        <v>34.732522463291701</v>
      </c>
      <c r="BH484" s="29">
        <f t="shared" si="429"/>
        <v>255.21583022865082</v>
      </c>
      <c r="BI484" s="29">
        <f t="shared" si="451"/>
        <v>1.6070026778181286</v>
      </c>
      <c r="BJ484" s="28">
        <f t="shared" si="434"/>
        <v>1.2676760934158728</v>
      </c>
      <c r="BK484" s="28">
        <f t="shared" si="435"/>
        <v>18.725926561060014</v>
      </c>
      <c r="BL484" s="28">
        <f t="shared" si="436"/>
        <v>-0.49270798654099029</v>
      </c>
      <c r="BM484" s="28">
        <f t="shared" si="437"/>
        <v>-12.278851028769873</v>
      </c>
      <c r="BN484" s="28">
        <f t="shared" si="438"/>
        <v>-41.020784526475715</v>
      </c>
      <c r="BO484" s="28">
        <f t="shared" si="439"/>
        <v>-426.70248502774081</v>
      </c>
      <c r="BP484" s="28">
        <f t="shared" si="440"/>
        <v>4.3288441616101819E-3</v>
      </c>
      <c r="BQ484" s="28">
        <f t="shared" si="452"/>
        <v>-1.9989256154724981</v>
      </c>
    </row>
    <row r="485" spans="1:69" x14ac:dyDescent="0.2">
      <c r="A485" s="1" t="s">
        <v>1289</v>
      </c>
      <c r="B485" s="1" t="s">
        <v>1519</v>
      </c>
      <c r="C485" s="1" t="s">
        <v>100</v>
      </c>
      <c r="D485" s="2" t="s">
        <v>1520</v>
      </c>
      <c r="E485" s="4" t="s">
        <v>1494</v>
      </c>
      <c r="F485" s="1" t="s">
        <v>1521</v>
      </c>
      <c r="G485" s="1">
        <v>6</v>
      </c>
      <c r="H485">
        <v>1</v>
      </c>
      <c r="I485" s="1">
        <v>2</v>
      </c>
      <c r="J485">
        <v>2</v>
      </c>
      <c r="K485" s="1">
        <v>2</v>
      </c>
      <c r="L485">
        <v>2</v>
      </c>
      <c r="M485" s="1">
        <v>1</v>
      </c>
      <c r="N485">
        <v>1</v>
      </c>
      <c r="O485" s="1">
        <v>1</v>
      </c>
      <c r="P485" s="1">
        <v>1</v>
      </c>
      <c r="Q485" s="36">
        <f t="shared" si="453"/>
        <v>5</v>
      </c>
      <c r="R485" s="36">
        <f t="shared" si="441"/>
        <v>0</v>
      </c>
      <c r="S485" s="36">
        <f t="shared" si="442"/>
        <v>0</v>
      </c>
      <c r="T485" s="36">
        <f t="shared" si="443"/>
        <v>0</v>
      </c>
      <c r="U485" s="36">
        <f t="shared" si="444"/>
        <v>0</v>
      </c>
      <c r="V485" s="36">
        <f t="shared" si="445"/>
        <v>25</v>
      </c>
      <c r="W485" s="45">
        <f t="shared" si="446"/>
        <v>5</v>
      </c>
      <c r="X485" s="50">
        <f t="shared" si="447"/>
        <v>5</v>
      </c>
      <c r="Y485" s="46">
        <f t="shared" si="412"/>
        <v>0</v>
      </c>
      <c r="Z485" s="46">
        <f t="shared" si="413"/>
        <v>1</v>
      </c>
      <c r="AA485" s="46">
        <f t="shared" si="414"/>
        <v>4</v>
      </c>
      <c r="AB485" s="46">
        <f t="shared" si="415"/>
        <v>9</v>
      </c>
      <c r="AC485" s="46">
        <f t="shared" si="416"/>
        <v>16</v>
      </c>
      <c r="AD485" s="46">
        <f t="shared" si="417"/>
        <v>0</v>
      </c>
      <c r="AE485" s="46">
        <f t="shared" si="418"/>
        <v>0</v>
      </c>
      <c r="AF485" s="46">
        <f t="shared" si="419"/>
        <v>0</v>
      </c>
      <c r="AG485" s="46">
        <f t="shared" si="420"/>
        <v>0</v>
      </c>
      <c r="AH485" s="46">
        <f t="shared" si="421"/>
        <v>0</v>
      </c>
      <c r="AI485" s="46">
        <f t="shared" si="448"/>
        <v>0</v>
      </c>
      <c r="AJ485" s="47">
        <f t="shared" si="404"/>
        <v>0</v>
      </c>
      <c r="AK485" s="47" t="e">
        <f t="shared" si="405"/>
        <v>#DIV/0!</v>
      </c>
      <c r="AL485" s="47" t="e">
        <f t="shared" si="406"/>
        <v>#DIV/0!</v>
      </c>
      <c r="AM485" s="47" t="e">
        <f t="shared" si="407"/>
        <v>#DIV/0!</v>
      </c>
      <c r="AN485" s="47" t="e">
        <f t="shared" si="408"/>
        <v>#DIV/0!</v>
      </c>
      <c r="AO485" s="47" t="e">
        <f t="shared" si="409"/>
        <v>#DIV/0!</v>
      </c>
      <c r="AP485" s="47">
        <f t="shared" si="410"/>
        <v>0.41666666666666669</v>
      </c>
      <c r="AQ485" s="47">
        <f t="shared" si="449"/>
        <v>0</v>
      </c>
      <c r="AR485" s="1">
        <f t="shared" si="411"/>
        <v>1</v>
      </c>
      <c r="AS485" s="1">
        <f t="shared" si="430"/>
        <v>2</v>
      </c>
      <c r="AT485" s="1">
        <f t="shared" si="431"/>
        <v>2</v>
      </c>
      <c r="AU485" s="1">
        <f t="shared" si="432"/>
        <v>1</v>
      </c>
      <c r="AV485" s="1">
        <f t="shared" si="433"/>
        <v>1</v>
      </c>
      <c r="AW485" s="27">
        <f t="shared" si="422"/>
        <v>7</v>
      </c>
      <c r="AX485" s="41">
        <f t="shared" si="450"/>
        <v>3.1428571428571428</v>
      </c>
      <c r="AY485" s="29">
        <f t="shared" si="423"/>
        <v>3.4489795918367347</v>
      </c>
      <c r="AZ485" s="29">
        <f t="shared" si="424"/>
        <v>0.73469387755102056</v>
      </c>
      <c r="BA485" s="29">
        <f t="shared" si="425"/>
        <v>2.0408163265306103E-2</v>
      </c>
      <c r="BB485" s="29">
        <f t="shared" si="426"/>
        <v>1.3061224489795917</v>
      </c>
      <c r="BC485" s="29">
        <f t="shared" si="427"/>
        <v>4.5918367346938771</v>
      </c>
      <c r="BD485" s="29">
        <f t="shared" si="428"/>
        <v>3.4489795918367347</v>
      </c>
      <c r="BE485" s="29">
        <f t="shared" si="428"/>
        <v>1.4693877551020411</v>
      </c>
      <c r="BF485" s="29">
        <f t="shared" si="428"/>
        <v>4.0816326530612207E-2</v>
      </c>
      <c r="BG485" s="29">
        <f t="shared" si="428"/>
        <v>1.3061224489795917</v>
      </c>
      <c r="BH485" s="29">
        <f t="shared" si="429"/>
        <v>4.5918367346938771</v>
      </c>
      <c r="BI485" s="29">
        <f t="shared" si="451"/>
        <v>1.8095238095238095</v>
      </c>
      <c r="BJ485" s="28">
        <f t="shared" si="434"/>
        <v>1.3451854182690985</v>
      </c>
      <c r="BK485" s="28">
        <f t="shared" si="435"/>
        <v>2.6314158365091895</v>
      </c>
      <c r="BL485" s="28">
        <f t="shared" si="436"/>
        <v>0.51741995510786054</v>
      </c>
      <c r="BM485" s="28">
        <f t="shared" si="437"/>
        <v>-2.3954627551289807E-3</v>
      </c>
      <c r="BN485" s="28">
        <f t="shared" si="438"/>
        <v>-0.61323846531301984</v>
      </c>
      <c r="BO485" s="28">
        <f t="shared" si="439"/>
        <v>-4.0423433992801607</v>
      </c>
      <c r="BP485" s="28">
        <f t="shared" si="440"/>
        <v>0.23333333333333334</v>
      </c>
      <c r="BQ485" s="28">
        <f t="shared" si="452"/>
        <v>-0.35213302500396043</v>
      </c>
    </row>
    <row r="486" spans="1:69" ht="22" customHeight="1" x14ac:dyDescent="0.2">
      <c r="A486" s="1" t="s">
        <v>1289</v>
      </c>
      <c r="B486" s="1" t="s">
        <v>1522</v>
      </c>
      <c r="E486" s="4" t="s">
        <v>1523</v>
      </c>
      <c r="F486" s="6" t="s">
        <v>1524</v>
      </c>
      <c r="Q486" s="36">
        <f t="shared" si="453"/>
        <v>0</v>
      </c>
      <c r="R486" s="36">
        <f t="shared" si="441"/>
        <v>0</v>
      </c>
      <c r="S486" s="36">
        <f t="shared" si="442"/>
        <v>0</v>
      </c>
      <c r="T486" s="36">
        <f t="shared" si="443"/>
        <v>0</v>
      </c>
      <c r="U486" s="36">
        <f t="shared" si="444"/>
        <v>0</v>
      </c>
      <c r="V486" s="36">
        <f t="shared" si="445"/>
        <v>0</v>
      </c>
      <c r="W486" s="45">
        <f t="shared" si="446"/>
        <v>0</v>
      </c>
      <c r="X486" s="50">
        <f t="shared" si="447"/>
        <v>0</v>
      </c>
      <c r="Y486" s="46">
        <f t="shared" si="412"/>
        <v>25</v>
      </c>
      <c r="Z486" s="46">
        <f t="shared" si="413"/>
        <v>16</v>
      </c>
      <c r="AA486" s="46">
        <f t="shared" si="414"/>
        <v>9</v>
      </c>
      <c r="AB486" s="46">
        <f t="shared" si="415"/>
        <v>4</v>
      </c>
      <c r="AC486" s="46">
        <f t="shared" si="416"/>
        <v>1</v>
      </c>
      <c r="AD486" s="46">
        <f t="shared" si="417"/>
        <v>0</v>
      </c>
      <c r="AE486" s="46">
        <f t="shared" si="418"/>
        <v>0</v>
      </c>
      <c r="AF486" s="46">
        <f t="shared" si="419"/>
        <v>0</v>
      </c>
      <c r="AG486" s="46">
        <f t="shared" si="420"/>
        <v>0</v>
      </c>
      <c r="AH486" s="46">
        <f t="shared" si="421"/>
        <v>0</v>
      </c>
      <c r="AI486" s="46">
        <f t="shared" si="448"/>
        <v>0</v>
      </c>
      <c r="AJ486" s="47">
        <f t="shared" si="404"/>
        <v>0</v>
      </c>
      <c r="AK486" s="47" t="e">
        <f t="shared" si="405"/>
        <v>#DIV/0!</v>
      </c>
      <c r="AL486" s="47" t="e">
        <f t="shared" si="406"/>
        <v>#DIV/0!</v>
      </c>
      <c r="AM486" s="47" t="e">
        <f t="shared" si="407"/>
        <v>#DIV/0!</v>
      </c>
      <c r="AN486" s="47" t="e">
        <f t="shared" si="408"/>
        <v>#DIV/0!</v>
      </c>
      <c r="AO486" s="47" t="e">
        <f t="shared" si="409"/>
        <v>#DIV/0!</v>
      </c>
      <c r="AP486" s="47">
        <f t="shared" si="410"/>
        <v>0</v>
      </c>
      <c r="AQ486" s="47">
        <f t="shared" si="449"/>
        <v>0</v>
      </c>
      <c r="AR486" s="1">
        <f t="shared" si="411"/>
        <v>0</v>
      </c>
      <c r="AS486" s="1">
        <f t="shared" si="430"/>
        <v>0</v>
      </c>
      <c r="AT486" s="1">
        <f t="shared" si="431"/>
        <v>0</v>
      </c>
      <c r="AU486" s="1">
        <f t="shared" si="432"/>
        <v>0</v>
      </c>
      <c r="AV486" s="1">
        <f t="shared" si="433"/>
        <v>0</v>
      </c>
      <c r="AW486" s="27">
        <f t="shared" si="422"/>
        <v>0</v>
      </c>
      <c r="AX486" s="41">
        <f t="shared" si="450"/>
        <v>0</v>
      </c>
      <c r="AY486" s="29">
        <f t="shared" si="423"/>
        <v>25</v>
      </c>
      <c r="AZ486" s="29">
        <f t="shared" si="424"/>
        <v>16</v>
      </c>
      <c r="BA486" s="29">
        <f t="shared" si="425"/>
        <v>9</v>
      </c>
      <c r="BB486" s="29">
        <f t="shared" si="426"/>
        <v>4</v>
      </c>
      <c r="BC486" s="29">
        <f t="shared" si="427"/>
        <v>1</v>
      </c>
      <c r="BD486" s="29">
        <f t="shared" si="428"/>
        <v>0</v>
      </c>
      <c r="BE486" s="29">
        <f t="shared" si="428"/>
        <v>0</v>
      </c>
      <c r="BF486" s="29">
        <f t="shared" si="428"/>
        <v>0</v>
      </c>
      <c r="BG486" s="29">
        <f t="shared" si="428"/>
        <v>0</v>
      </c>
      <c r="BH486" s="29">
        <f t="shared" si="429"/>
        <v>0</v>
      </c>
      <c r="BI486" s="29">
        <f t="shared" si="451"/>
        <v>0</v>
      </c>
      <c r="BJ486" s="28">
        <f t="shared" si="434"/>
        <v>0</v>
      </c>
      <c r="BK486" s="28" t="e">
        <f t="shared" si="435"/>
        <v>#DIV/0!</v>
      </c>
      <c r="BL486" s="28" t="e">
        <f t="shared" si="436"/>
        <v>#DIV/0!</v>
      </c>
      <c r="BM486" s="28" t="e">
        <f t="shared" si="437"/>
        <v>#DIV/0!</v>
      </c>
      <c r="BN486" s="28" t="e">
        <f t="shared" si="438"/>
        <v>#DIV/0!</v>
      </c>
      <c r="BO486" s="28" t="e">
        <f t="shared" si="439"/>
        <v>#DIV/0!</v>
      </c>
      <c r="BP486" s="28">
        <f t="shared" si="440"/>
        <v>0</v>
      </c>
      <c r="BQ486" s="28">
        <f t="shared" si="452"/>
        <v>0</v>
      </c>
    </row>
    <row r="487" spans="1:69" x14ac:dyDescent="0.2">
      <c r="A487" s="1" t="s">
        <v>1289</v>
      </c>
      <c r="B487" s="1" t="s">
        <v>1525</v>
      </c>
      <c r="C487" s="1" t="s">
        <v>30</v>
      </c>
      <c r="D487" s="2" t="s">
        <v>1508</v>
      </c>
      <c r="E487" s="4" t="s">
        <v>1526</v>
      </c>
      <c r="F487" s="1" t="s">
        <v>1527</v>
      </c>
      <c r="G487" s="1">
        <v>72</v>
      </c>
      <c r="H487">
        <v>18</v>
      </c>
      <c r="I487" s="1">
        <v>17</v>
      </c>
      <c r="J487">
        <v>6</v>
      </c>
      <c r="K487" s="1">
        <v>5</v>
      </c>
      <c r="L487">
        <v>0</v>
      </c>
      <c r="M487" s="1">
        <v>2</v>
      </c>
      <c r="N487">
        <v>1</v>
      </c>
      <c r="O487" s="1">
        <v>7</v>
      </c>
      <c r="P487" s="1">
        <v>2</v>
      </c>
      <c r="Q487" s="36">
        <f t="shared" si="453"/>
        <v>54</v>
      </c>
      <c r="R487" s="36">
        <f t="shared" si="441"/>
        <v>11</v>
      </c>
      <c r="S487" s="36">
        <f t="shared" si="442"/>
        <v>5</v>
      </c>
      <c r="T487" s="36">
        <f t="shared" si="443"/>
        <v>1</v>
      </c>
      <c r="U487" s="36">
        <f t="shared" si="444"/>
        <v>5</v>
      </c>
      <c r="V487" s="36">
        <f t="shared" si="445"/>
        <v>336</v>
      </c>
      <c r="W487" s="45">
        <f t="shared" si="446"/>
        <v>76</v>
      </c>
      <c r="X487" s="50">
        <f t="shared" si="447"/>
        <v>4.4210526315789478</v>
      </c>
      <c r="Y487" s="46">
        <f t="shared" si="412"/>
        <v>0.33518005540166157</v>
      </c>
      <c r="Z487" s="46">
        <f t="shared" si="413"/>
        <v>0.17728531855955715</v>
      </c>
      <c r="AA487" s="46">
        <f t="shared" si="414"/>
        <v>2.0193905817174529</v>
      </c>
      <c r="AB487" s="46">
        <f t="shared" si="415"/>
        <v>5.861495844875348</v>
      </c>
      <c r="AC487" s="46">
        <f t="shared" si="416"/>
        <v>11.703601108033244</v>
      </c>
      <c r="AD487" s="46">
        <f t="shared" si="417"/>
        <v>18.099722991689724</v>
      </c>
      <c r="AE487" s="46">
        <f t="shared" si="418"/>
        <v>1.9501385041551287</v>
      </c>
      <c r="AF487" s="46">
        <f t="shared" si="419"/>
        <v>10.096952908587264</v>
      </c>
      <c r="AG487" s="46">
        <f t="shared" si="420"/>
        <v>5.861495844875348</v>
      </c>
      <c r="AH487" s="46">
        <f t="shared" si="421"/>
        <v>58.518005540166214</v>
      </c>
      <c r="AI487" s="46">
        <f t="shared" si="448"/>
        <v>1.2603508771929823</v>
      </c>
      <c r="AJ487" s="47">
        <f t="shared" si="404"/>
        <v>1.1226534982767311</v>
      </c>
      <c r="AK487" s="47">
        <f t="shared" si="405"/>
        <v>7.4058312245861924</v>
      </c>
      <c r="AL487" s="47">
        <f t="shared" si="406"/>
        <v>-0.58031612901563356</v>
      </c>
      <c r="AM487" s="47">
        <f t="shared" si="407"/>
        <v>-10.140591590389464</v>
      </c>
      <c r="AN487" s="47">
        <f t="shared" si="408"/>
        <v>-10.02941241723466</v>
      </c>
      <c r="AO487" s="47">
        <f t="shared" si="409"/>
        <v>-141.48554415031785</v>
      </c>
      <c r="AP487" s="47">
        <f t="shared" si="410"/>
        <v>1.3693693693693694E-2</v>
      </c>
      <c r="AQ487" s="47">
        <f t="shared" si="449"/>
        <v>-2.120195047340582</v>
      </c>
      <c r="AR487" s="1">
        <f t="shared" si="411"/>
        <v>18</v>
      </c>
      <c r="AS487" s="1">
        <f t="shared" si="430"/>
        <v>6</v>
      </c>
      <c r="AT487" s="1">
        <f t="shared" si="431"/>
        <v>0</v>
      </c>
      <c r="AU487" s="1">
        <f t="shared" si="432"/>
        <v>1</v>
      </c>
      <c r="AV487" s="1">
        <f t="shared" si="433"/>
        <v>2</v>
      </c>
      <c r="AW487" s="27">
        <f t="shared" si="422"/>
        <v>27</v>
      </c>
      <c r="AX487" s="41">
        <f t="shared" si="450"/>
        <v>4.3703703703703702</v>
      </c>
      <c r="AY487" s="29">
        <f t="shared" si="423"/>
        <v>0.39643347050754474</v>
      </c>
      <c r="AZ487" s="29">
        <f t="shared" si="424"/>
        <v>0.13717421124828522</v>
      </c>
      <c r="BA487" s="29">
        <f t="shared" si="425"/>
        <v>1.8779149519890257</v>
      </c>
      <c r="BB487" s="29">
        <f t="shared" si="426"/>
        <v>5.6186556927297664</v>
      </c>
      <c r="BC487" s="29">
        <f t="shared" si="427"/>
        <v>11.359396433470506</v>
      </c>
      <c r="BD487" s="29">
        <f t="shared" si="428"/>
        <v>7.1358024691358057</v>
      </c>
      <c r="BE487" s="29">
        <f t="shared" si="428"/>
        <v>0.8230452674897113</v>
      </c>
      <c r="BF487" s="29">
        <f t="shared" si="428"/>
        <v>0</v>
      </c>
      <c r="BG487" s="29">
        <f t="shared" si="428"/>
        <v>5.6186556927297664</v>
      </c>
      <c r="BH487" s="29">
        <f t="shared" si="429"/>
        <v>22.718792866941012</v>
      </c>
      <c r="BI487" s="29">
        <f t="shared" si="451"/>
        <v>1.3960113960113958</v>
      </c>
      <c r="BJ487" s="28">
        <f t="shared" si="434"/>
        <v>1.181529261597611</v>
      </c>
      <c r="BK487" s="28">
        <f t="shared" si="435"/>
        <v>2.7239211476238023</v>
      </c>
      <c r="BL487" s="28">
        <f t="shared" si="436"/>
        <v>-0.18481044491646637</v>
      </c>
      <c r="BM487" s="28">
        <f t="shared" si="437"/>
        <v>0</v>
      </c>
      <c r="BN487" s="28">
        <f t="shared" si="438"/>
        <v>-8.0744915453637027</v>
      </c>
      <c r="BO487" s="28">
        <f t="shared" si="439"/>
        <v>-46.422597262048875</v>
      </c>
      <c r="BP487" s="28">
        <f t="shared" si="440"/>
        <v>4.1538461538461538E-2</v>
      </c>
      <c r="BQ487" s="28">
        <f t="shared" si="452"/>
        <v>-2.1582544751185253</v>
      </c>
    </row>
    <row r="488" spans="1:69" ht="30" customHeight="1" x14ac:dyDescent="0.2">
      <c r="A488" s="1" t="s">
        <v>1289</v>
      </c>
      <c r="B488" s="1" t="s">
        <v>1528</v>
      </c>
      <c r="C488" s="1" t="s">
        <v>49</v>
      </c>
      <c r="D488" s="2" t="s">
        <v>1315</v>
      </c>
      <c r="E488" s="4" t="s">
        <v>1529</v>
      </c>
      <c r="F488" s="1" t="s">
        <v>1530</v>
      </c>
      <c r="Q488" s="36">
        <f t="shared" si="453"/>
        <v>0</v>
      </c>
      <c r="R488" s="36">
        <f t="shared" si="441"/>
        <v>0</v>
      </c>
      <c r="S488" s="36">
        <f t="shared" si="442"/>
        <v>0</v>
      </c>
      <c r="T488" s="36">
        <f t="shared" si="443"/>
        <v>0</v>
      </c>
      <c r="U488" s="36">
        <f t="shared" si="444"/>
        <v>0</v>
      </c>
      <c r="V488" s="36">
        <f t="shared" si="445"/>
        <v>0</v>
      </c>
      <c r="W488" s="45">
        <f t="shared" si="446"/>
        <v>0</v>
      </c>
      <c r="X488" s="50">
        <f t="shared" si="447"/>
        <v>0</v>
      </c>
      <c r="Y488" s="46">
        <f t="shared" si="412"/>
        <v>25</v>
      </c>
      <c r="Z488" s="46">
        <f t="shared" si="413"/>
        <v>16</v>
      </c>
      <c r="AA488" s="46">
        <f t="shared" si="414"/>
        <v>9</v>
      </c>
      <c r="AB488" s="46">
        <f t="shared" si="415"/>
        <v>4</v>
      </c>
      <c r="AC488" s="46">
        <f t="shared" si="416"/>
        <v>1</v>
      </c>
      <c r="AD488" s="46">
        <f t="shared" si="417"/>
        <v>0</v>
      </c>
      <c r="AE488" s="46">
        <f t="shared" si="418"/>
        <v>0</v>
      </c>
      <c r="AF488" s="46">
        <f t="shared" si="419"/>
        <v>0</v>
      </c>
      <c r="AG488" s="46">
        <f t="shared" si="420"/>
        <v>0</v>
      </c>
      <c r="AH488" s="46">
        <f t="shared" si="421"/>
        <v>0</v>
      </c>
      <c r="AI488" s="46">
        <f t="shared" si="448"/>
        <v>0</v>
      </c>
      <c r="AJ488" s="47">
        <f t="shared" ref="AJ488:AJ551" si="454">SQRT(AI488)</f>
        <v>0</v>
      </c>
      <c r="AK488" s="47" t="e">
        <f t="shared" ref="AK488:AK551" si="455">Q488*((5-X488)/AJ488)*((5-X488)/AJ488)*((5-X488)/AJ488)</f>
        <v>#DIV/0!</v>
      </c>
      <c r="AL488" s="47" t="e">
        <f t="shared" ref="AL488:AL551" si="456">R488*((4-X488)/AJ488)*((4-X488)/AJ488)*((4-X488)/AJ488)</f>
        <v>#DIV/0!</v>
      </c>
      <c r="AM488" s="47" t="e">
        <f t="shared" ref="AM488:AM551" si="457">S488*((3-X488)/AJ488)*((3-X488)/AJ488)*((3-X488)/AJ488)</f>
        <v>#DIV/0!</v>
      </c>
      <c r="AN488" s="47" t="e">
        <f t="shared" ref="AN488:AN551" si="458">T488*((2-X488)/AJ488)*((2-X488)/AJ488)*((2-X488)/AJ488)</f>
        <v>#DIV/0!</v>
      </c>
      <c r="AO488" s="47" t="e">
        <f t="shared" ref="AO488:AO551" si="459">U488*((1-X488)/AJ488)*((1-X488)/AJ488)*((1-X488)/AJ488)</f>
        <v>#DIV/0!</v>
      </c>
      <c r="AP488" s="47">
        <f t="shared" ref="AP488:AP551" si="460">W488/((W488-1)*(W488-2))</f>
        <v>0</v>
      </c>
      <c r="AQ488" s="47">
        <f t="shared" si="449"/>
        <v>0</v>
      </c>
      <c r="AR488" s="1">
        <f t="shared" si="411"/>
        <v>0</v>
      </c>
      <c r="AS488" s="1">
        <f t="shared" si="430"/>
        <v>0</v>
      </c>
      <c r="AT488" s="1">
        <f t="shared" si="431"/>
        <v>0</v>
      </c>
      <c r="AU488" s="1">
        <f t="shared" si="432"/>
        <v>0</v>
      </c>
      <c r="AV488" s="1">
        <f t="shared" si="433"/>
        <v>0</v>
      </c>
      <c r="AW488" s="27">
        <f t="shared" si="422"/>
        <v>0</v>
      </c>
      <c r="AX488" s="41">
        <f t="shared" si="450"/>
        <v>0</v>
      </c>
      <c r="AY488" s="29">
        <f t="shared" si="423"/>
        <v>25</v>
      </c>
      <c r="AZ488" s="29">
        <f t="shared" si="424"/>
        <v>16</v>
      </c>
      <c r="BA488" s="29">
        <f t="shared" si="425"/>
        <v>9</v>
      </c>
      <c r="BB488" s="29">
        <f t="shared" si="426"/>
        <v>4</v>
      </c>
      <c r="BC488" s="29">
        <f t="shared" si="427"/>
        <v>1</v>
      </c>
      <c r="BD488" s="29">
        <f t="shared" si="428"/>
        <v>0</v>
      </c>
      <c r="BE488" s="29">
        <f t="shared" si="428"/>
        <v>0</v>
      </c>
      <c r="BF488" s="29">
        <f t="shared" si="428"/>
        <v>0</v>
      </c>
      <c r="BG488" s="29">
        <f t="shared" si="428"/>
        <v>0</v>
      </c>
      <c r="BH488" s="29">
        <f t="shared" si="429"/>
        <v>0</v>
      </c>
      <c r="BI488" s="29">
        <f t="shared" si="451"/>
        <v>0</v>
      </c>
      <c r="BJ488" s="28">
        <f t="shared" si="434"/>
        <v>0</v>
      </c>
      <c r="BK488" s="28" t="e">
        <f t="shared" si="435"/>
        <v>#DIV/0!</v>
      </c>
      <c r="BL488" s="28" t="e">
        <f t="shared" si="436"/>
        <v>#DIV/0!</v>
      </c>
      <c r="BM488" s="28" t="e">
        <f t="shared" si="437"/>
        <v>#DIV/0!</v>
      </c>
      <c r="BN488" s="28" t="e">
        <f t="shared" si="438"/>
        <v>#DIV/0!</v>
      </c>
      <c r="BO488" s="28" t="e">
        <f t="shared" si="439"/>
        <v>#DIV/0!</v>
      </c>
      <c r="BP488" s="28">
        <f t="shared" si="440"/>
        <v>0</v>
      </c>
      <c r="BQ488" s="28">
        <f t="shared" si="452"/>
        <v>0</v>
      </c>
    </row>
    <row r="489" spans="1:69" x14ac:dyDescent="0.2">
      <c r="A489" s="1" t="s">
        <v>1289</v>
      </c>
      <c r="B489" s="1" t="s">
        <v>1531</v>
      </c>
      <c r="C489" s="1" t="s">
        <v>30</v>
      </c>
      <c r="D489" s="2" t="s">
        <v>1508</v>
      </c>
      <c r="E489" s="4" t="s">
        <v>1532</v>
      </c>
      <c r="F489" s="1" t="s">
        <v>1533</v>
      </c>
      <c r="G489" s="1">
        <v>72</v>
      </c>
      <c r="H489">
        <v>18</v>
      </c>
      <c r="I489" s="1">
        <v>17</v>
      </c>
      <c r="J489">
        <v>6</v>
      </c>
      <c r="K489" s="1">
        <v>5</v>
      </c>
      <c r="L489">
        <v>0</v>
      </c>
      <c r="M489" s="1">
        <v>2</v>
      </c>
      <c r="N489">
        <v>1</v>
      </c>
      <c r="O489" s="1">
        <v>7</v>
      </c>
      <c r="P489" s="1">
        <v>2</v>
      </c>
      <c r="Q489" s="36">
        <f t="shared" si="453"/>
        <v>54</v>
      </c>
      <c r="R489" s="36">
        <f t="shared" si="441"/>
        <v>11</v>
      </c>
      <c r="S489" s="36">
        <f t="shared" si="442"/>
        <v>5</v>
      </c>
      <c r="T489" s="36">
        <f t="shared" si="443"/>
        <v>1</v>
      </c>
      <c r="U489" s="36">
        <f t="shared" si="444"/>
        <v>5</v>
      </c>
      <c r="V489" s="36">
        <f t="shared" si="445"/>
        <v>336</v>
      </c>
      <c r="W489" s="45">
        <f t="shared" si="446"/>
        <v>76</v>
      </c>
      <c r="X489" s="50">
        <f t="shared" si="447"/>
        <v>4.4210526315789478</v>
      </c>
      <c r="Y489" s="46">
        <f t="shared" si="412"/>
        <v>0.33518005540166157</v>
      </c>
      <c r="Z489" s="46">
        <f t="shared" si="413"/>
        <v>0.17728531855955715</v>
      </c>
      <c r="AA489" s="46">
        <f t="shared" si="414"/>
        <v>2.0193905817174529</v>
      </c>
      <c r="AB489" s="46">
        <f t="shared" si="415"/>
        <v>5.861495844875348</v>
      </c>
      <c r="AC489" s="46">
        <f t="shared" si="416"/>
        <v>11.703601108033244</v>
      </c>
      <c r="AD489" s="46">
        <f t="shared" si="417"/>
        <v>18.099722991689724</v>
      </c>
      <c r="AE489" s="46">
        <f t="shared" si="418"/>
        <v>1.9501385041551287</v>
      </c>
      <c r="AF489" s="46">
        <f t="shared" si="419"/>
        <v>10.096952908587264</v>
      </c>
      <c r="AG489" s="46">
        <f t="shared" si="420"/>
        <v>5.861495844875348</v>
      </c>
      <c r="AH489" s="46">
        <f t="shared" si="421"/>
        <v>58.518005540166214</v>
      </c>
      <c r="AI489" s="46">
        <f t="shared" si="448"/>
        <v>1.2603508771929823</v>
      </c>
      <c r="AJ489" s="47">
        <f t="shared" si="454"/>
        <v>1.1226534982767311</v>
      </c>
      <c r="AK489" s="47">
        <f t="shared" si="455"/>
        <v>7.4058312245861924</v>
      </c>
      <c r="AL489" s="47">
        <f t="shared" si="456"/>
        <v>-0.58031612901563356</v>
      </c>
      <c r="AM489" s="47">
        <f t="shared" si="457"/>
        <v>-10.140591590389464</v>
      </c>
      <c r="AN489" s="47">
        <f t="shared" si="458"/>
        <v>-10.02941241723466</v>
      </c>
      <c r="AO489" s="47">
        <f t="shared" si="459"/>
        <v>-141.48554415031785</v>
      </c>
      <c r="AP489" s="47">
        <f t="shared" si="460"/>
        <v>1.3693693693693694E-2</v>
      </c>
      <c r="AQ489" s="47">
        <f t="shared" si="449"/>
        <v>-2.120195047340582</v>
      </c>
      <c r="AR489" s="1">
        <f t="shared" si="411"/>
        <v>18</v>
      </c>
      <c r="AS489" s="1">
        <f t="shared" si="430"/>
        <v>6</v>
      </c>
      <c r="AT489" s="1">
        <f t="shared" si="431"/>
        <v>0</v>
      </c>
      <c r="AU489" s="1">
        <f t="shared" si="432"/>
        <v>1</v>
      </c>
      <c r="AV489" s="1">
        <f t="shared" si="433"/>
        <v>2</v>
      </c>
      <c r="AW489" s="27">
        <f t="shared" si="422"/>
        <v>27</v>
      </c>
      <c r="AX489" s="41">
        <f t="shared" si="450"/>
        <v>4.3703703703703702</v>
      </c>
      <c r="AY489" s="29">
        <f t="shared" si="423"/>
        <v>0.39643347050754474</v>
      </c>
      <c r="AZ489" s="29">
        <f t="shared" si="424"/>
        <v>0.13717421124828522</v>
      </c>
      <c r="BA489" s="29">
        <f t="shared" si="425"/>
        <v>1.8779149519890257</v>
      </c>
      <c r="BB489" s="29">
        <f t="shared" si="426"/>
        <v>5.6186556927297664</v>
      </c>
      <c r="BC489" s="29">
        <f t="shared" si="427"/>
        <v>11.359396433470506</v>
      </c>
      <c r="BD489" s="29">
        <f t="shared" si="428"/>
        <v>7.1358024691358057</v>
      </c>
      <c r="BE489" s="29">
        <f t="shared" si="428"/>
        <v>0.8230452674897113</v>
      </c>
      <c r="BF489" s="29">
        <f t="shared" si="428"/>
        <v>0</v>
      </c>
      <c r="BG489" s="29">
        <f t="shared" si="428"/>
        <v>5.6186556927297664</v>
      </c>
      <c r="BH489" s="29">
        <f t="shared" si="429"/>
        <v>22.718792866941012</v>
      </c>
      <c r="BI489" s="29">
        <f t="shared" si="451"/>
        <v>1.3960113960113958</v>
      </c>
      <c r="BJ489" s="28">
        <f t="shared" si="434"/>
        <v>1.181529261597611</v>
      </c>
      <c r="BK489" s="28">
        <f t="shared" si="435"/>
        <v>2.7239211476238023</v>
      </c>
      <c r="BL489" s="28">
        <f t="shared" si="436"/>
        <v>-0.18481044491646637</v>
      </c>
      <c r="BM489" s="28">
        <f t="shared" si="437"/>
        <v>0</v>
      </c>
      <c r="BN489" s="28">
        <f t="shared" si="438"/>
        <v>-8.0744915453637027</v>
      </c>
      <c r="BO489" s="28">
        <f t="shared" si="439"/>
        <v>-46.422597262048875</v>
      </c>
      <c r="BP489" s="28">
        <f t="shared" si="440"/>
        <v>4.1538461538461538E-2</v>
      </c>
      <c r="BQ489" s="28">
        <f t="shared" si="452"/>
        <v>-2.1582544751185253</v>
      </c>
    </row>
    <row r="490" spans="1:69" x14ac:dyDescent="0.2">
      <c r="A490" s="1" t="s">
        <v>1289</v>
      </c>
      <c r="B490" s="1" t="s">
        <v>1534</v>
      </c>
      <c r="C490" s="1" t="s">
        <v>81</v>
      </c>
      <c r="D490" s="2" t="s">
        <v>23</v>
      </c>
      <c r="E490" s="4" t="s">
        <v>1535</v>
      </c>
      <c r="F490" s="1" t="s">
        <v>1536</v>
      </c>
      <c r="G490" s="1">
        <v>50</v>
      </c>
      <c r="H490">
        <v>49</v>
      </c>
      <c r="I490" s="1">
        <v>21</v>
      </c>
      <c r="J490">
        <v>21</v>
      </c>
      <c r="K490" s="1">
        <v>3</v>
      </c>
      <c r="L490">
        <v>3</v>
      </c>
      <c r="M490" s="1">
        <v>4</v>
      </c>
      <c r="N490">
        <v>3</v>
      </c>
      <c r="O490" s="1">
        <v>7</v>
      </c>
      <c r="P490" s="1">
        <v>7</v>
      </c>
      <c r="Q490" s="36">
        <f t="shared" si="453"/>
        <v>1</v>
      </c>
      <c r="R490" s="36">
        <f t="shared" si="441"/>
        <v>0</v>
      </c>
      <c r="S490" s="36">
        <f t="shared" si="442"/>
        <v>0</v>
      </c>
      <c r="T490" s="36">
        <f t="shared" si="443"/>
        <v>1</v>
      </c>
      <c r="U490" s="36">
        <f t="shared" si="444"/>
        <v>0</v>
      </c>
      <c r="V490" s="36">
        <f t="shared" si="445"/>
        <v>7</v>
      </c>
      <c r="W490" s="45">
        <f t="shared" si="446"/>
        <v>2</v>
      </c>
      <c r="X490" s="50">
        <f t="shared" si="447"/>
        <v>3.5</v>
      </c>
      <c r="Y490" s="46">
        <f t="shared" si="412"/>
        <v>2.25</v>
      </c>
      <c r="Z490" s="46">
        <f t="shared" si="413"/>
        <v>0.25</v>
      </c>
      <c r="AA490" s="46">
        <f t="shared" si="414"/>
        <v>0.25</v>
      </c>
      <c r="AB490" s="46">
        <f t="shared" si="415"/>
        <v>2.25</v>
      </c>
      <c r="AC490" s="46">
        <f t="shared" si="416"/>
        <v>6.25</v>
      </c>
      <c r="AD490" s="46">
        <f t="shared" si="417"/>
        <v>2.25</v>
      </c>
      <c r="AE490" s="46">
        <f t="shared" si="418"/>
        <v>0</v>
      </c>
      <c r="AF490" s="46">
        <f t="shared" si="419"/>
        <v>0</v>
      </c>
      <c r="AG490" s="46">
        <f t="shared" si="420"/>
        <v>2.25</v>
      </c>
      <c r="AH490" s="46">
        <f t="shared" si="421"/>
        <v>0</v>
      </c>
      <c r="AI490" s="46">
        <f t="shared" si="448"/>
        <v>4.5</v>
      </c>
      <c r="AJ490" s="47">
        <f t="shared" si="454"/>
        <v>2.1213203435596424</v>
      </c>
      <c r="AK490" s="47">
        <f t="shared" si="455"/>
        <v>0.35355339059327384</v>
      </c>
      <c r="AL490" s="47">
        <f t="shared" si="456"/>
        <v>0</v>
      </c>
      <c r="AM490" s="47">
        <f t="shared" si="457"/>
        <v>0</v>
      </c>
      <c r="AN490" s="47">
        <f t="shared" si="458"/>
        <v>-0.35355339059327384</v>
      </c>
      <c r="AO490" s="47">
        <f t="shared" si="459"/>
        <v>0</v>
      </c>
      <c r="AP490" s="47" t="e">
        <f t="shared" si="460"/>
        <v>#DIV/0!</v>
      </c>
      <c r="AQ490" s="47">
        <f t="shared" si="449"/>
        <v>0</v>
      </c>
      <c r="AR490" s="1">
        <f t="shared" si="411"/>
        <v>49</v>
      </c>
      <c r="AS490" s="1">
        <f t="shared" si="430"/>
        <v>21</v>
      </c>
      <c r="AT490" s="1">
        <f t="shared" si="431"/>
        <v>3</v>
      </c>
      <c r="AU490" s="1">
        <f t="shared" si="432"/>
        <v>3</v>
      </c>
      <c r="AV490" s="1">
        <f t="shared" si="433"/>
        <v>7</v>
      </c>
      <c r="AW490" s="27">
        <f t="shared" si="422"/>
        <v>83</v>
      </c>
      <c r="AX490" s="41">
        <f t="shared" si="450"/>
        <v>4.2289156626506026</v>
      </c>
      <c r="AY490" s="29">
        <f t="shared" si="423"/>
        <v>0.59457105530555932</v>
      </c>
      <c r="AZ490" s="29">
        <f t="shared" si="424"/>
        <v>5.2402380606764491E-2</v>
      </c>
      <c r="BA490" s="29">
        <f t="shared" si="425"/>
        <v>1.5102337059079696</v>
      </c>
      <c r="BB490" s="29">
        <f t="shared" si="426"/>
        <v>4.968065031209175</v>
      </c>
      <c r="BC490" s="29">
        <f t="shared" si="427"/>
        <v>10.42589635651038</v>
      </c>
      <c r="BD490" s="29">
        <f t="shared" si="428"/>
        <v>29.133981709972407</v>
      </c>
      <c r="BE490" s="29">
        <f t="shared" si="428"/>
        <v>1.1004499927420544</v>
      </c>
      <c r="BF490" s="29">
        <f t="shared" si="428"/>
        <v>4.5307011177239085</v>
      </c>
      <c r="BG490" s="29">
        <f t="shared" si="428"/>
        <v>14.904195093627525</v>
      </c>
      <c r="BH490" s="29">
        <f t="shared" si="429"/>
        <v>72.981274495572663</v>
      </c>
      <c r="BI490" s="29">
        <f t="shared" si="451"/>
        <v>1.49573905377608</v>
      </c>
      <c r="BJ490" s="28">
        <f t="shared" si="434"/>
        <v>1.2230041102858484</v>
      </c>
      <c r="BK490" s="28">
        <f t="shared" si="435"/>
        <v>12.280554448565033</v>
      </c>
      <c r="BL490" s="28">
        <f t="shared" si="436"/>
        <v>-0.13770891946417865</v>
      </c>
      <c r="BM490" s="28">
        <f t="shared" si="437"/>
        <v>-3.0437133069531552</v>
      </c>
      <c r="BN490" s="28">
        <f t="shared" si="438"/>
        <v>-18.160107412625294</v>
      </c>
      <c r="BO490" s="28">
        <f t="shared" si="439"/>
        <v>-128.82032636766775</v>
      </c>
      <c r="BP490" s="28">
        <f t="shared" si="440"/>
        <v>1.2496236073471846E-2</v>
      </c>
      <c r="BQ490" s="28">
        <f t="shared" si="452"/>
        <v>-1.7229972943881455</v>
      </c>
    </row>
    <row r="491" spans="1:69" x14ac:dyDescent="0.2">
      <c r="A491" s="1" t="s">
        <v>1289</v>
      </c>
      <c r="B491" s="1" t="s">
        <v>1537</v>
      </c>
      <c r="C491" s="1" t="s">
        <v>34</v>
      </c>
      <c r="D491" s="2" t="s">
        <v>563</v>
      </c>
      <c r="E491" s="4" t="s">
        <v>1538</v>
      </c>
      <c r="F491" s="1" t="s">
        <v>1539</v>
      </c>
      <c r="G491" s="1">
        <v>54</v>
      </c>
      <c r="H491">
        <v>14</v>
      </c>
      <c r="I491" s="1">
        <v>16</v>
      </c>
      <c r="J491">
        <v>4</v>
      </c>
      <c r="K491" s="1">
        <v>4</v>
      </c>
      <c r="L491">
        <v>0</v>
      </c>
      <c r="M491" s="1">
        <v>1</v>
      </c>
      <c r="N491">
        <v>1</v>
      </c>
      <c r="O491" s="1">
        <v>2</v>
      </c>
      <c r="P491" s="1">
        <v>1</v>
      </c>
      <c r="Q491" s="36">
        <f t="shared" si="453"/>
        <v>40</v>
      </c>
      <c r="R491" s="36">
        <f t="shared" si="441"/>
        <v>12</v>
      </c>
      <c r="S491" s="36">
        <f t="shared" si="442"/>
        <v>4</v>
      </c>
      <c r="T491" s="36">
        <f t="shared" si="443"/>
        <v>0</v>
      </c>
      <c r="U491" s="36">
        <f t="shared" si="444"/>
        <v>1</v>
      </c>
      <c r="V491" s="36">
        <f t="shared" si="445"/>
        <v>261</v>
      </c>
      <c r="W491" s="45">
        <f t="shared" si="446"/>
        <v>57</v>
      </c>
      <c r="X491" s="50">
        <f t="shared" si="447"/>
        <v>4.5789473684210522</v>
      </c>
      <c r="Y491" s="46">
        <f t="shared" si="412"/>
        <v>0.17728531855955715</v>
      </c>
      <c r="Z491" s="46">
        <f t="shared" si="413"/>
        <v>0.33518005540166157</v>
      </c>
      <c r="AA491" s="46">
        <f t="shared" si="414"/>
        <v>2.4930747922437662</v>
      </c>
      <c r="AB491" s="46">
        <f t="shared" si="415"/>
        <v>6.6509695290858701</v>
      </c>
      <c r="AC491" s="46">
        <f t="shared" si="416"/>
        <v>12.808864265927975</v>
      </c>
      <c r="AD491" s="46">
        <f t="shared" si="417"/>
        <v>7.0914127423822855</v>
      </c>
      <c r="AE491" s="46">
        <f t="shared" si="418"/>
        <v>4.0221606648199391</v>
      </c>
      <c r="AF491" s="46">
        <f t="shared" si="419"/>
        <v>9.9722991689750646</v>
      </c>
      <c r="AG491" s="46">
        <f t="shared" si="420"/>
        <v>0</v>
      </c>
      <c r="AH491" s="46">
        <f t="shared" si="421"/>
        <v>12.808864265927975</v>
      </c>
      <c r="AI491" s="46">
        <f t="shared" si="448"/>
        <v>0.60526315789473684</v>
      </c>
      <c r="AJ491" s="47">
        <f t="shared" si="454"/>
        <v>0.77798660521549912</v>
      </c>
      <c r="AK491" s="47">
        <f t="shared" si="455"/>
        <v>6.3409275394740678</v>
      </c>
      <c r="AL491" s="47">
        <f t="shared" si="456"/>
        <v>-4.9451804033437146</v>
      </c>
      <c r="AM491" s="47">
        <f t="shared" si="457"/>
        <v>-33.438485071445157</v>
      </c>
      <c r="AN491" s="47">
        <f t="shared" si="458"/>
        <v>0</v>
      </c>
      <c r="AO491" s="47">
        <f t="shared" si="459"/>
        <v>-97.353053129487478</v>
      </c>
      <c r="AP491" s="47">
        <f t="shared" si="460"/>
        <v>1.8506493506493506E-2</v>
      </c>
      <c r="AQ491" s="47">
        <f t="shared" si="449"/>
        <v>-2.3946623671083533</v>
      </c>
      <c r="AR491" s="1">
        <f t="shared" si="411"/>
        <v>14</v>
      </c>
      <c r="AS491" s="1">
        <f t="shared" si="430"/>
        <v>4</v>
      </c>
      <c r="AT491" s="1">
        <f t="shared" si="431"/>
        <v>0</v>
      </c>
      <c r="AU491" s="1">
        <f t="shared" si="432"/>
        <v>1</v>
      </c>
      <c r="AV491" s="1">
        <f t="shared" si="433"/>
        <v>1</v>
      </c>
      <c r="AW491" s="27">
        <f t="shared" si="422"/>
        <v>20</v>
      </c>
      <c r="AX491" s="41">
        <f t="shared" si="450"/>
        <v>4.45</v>
      </c>
      <c r="AY491" s="29">
        <f t="shared" si="423"/>
        <v>0.30249999999999982</v>
      </c>
      <c r="AZ491" s="29">
        <f t="shared" si="424"/>
        <v>0.20250000000000015</v>
      </c>
      <c r="BA491" s="29">
        <f t="shared" si="425"/>
        <v>2.1025000000000005</v>
      </c>
      <c r="BB491" s="29">
        <f t="shared" si="426"/>
        <v>6.0025000000000013</v>
      </c>
      <c r="BC491" s="29">
        <f t="shared" si="427"/>
        <v>11.902500000000002</v>
      </c>
      <c r="BD491" s="29">
        <f t="shared" si="428"/>
        <v>4.2349999999999977</v>
      </c>
      <c r="BE491" s="29">
        <f t="shared" si="428"/>
        <v>0.81000000000000061</v>
      </c>
      <c r="BF491" s="29">
        <f t="shared" si="428"/>
        <v>0</v>
      </c>
      <c r="BG491" s="29">
        <f t="shared" si="428"/>
        <v>6.0025000000000013</v>
      </c>
      <c r="BH491" s="29">
        <f t="shared" si="429"/>
        <v>11.902500000000002</v>
      </c>
      <c r="BI491" s="29">
        <f t="shared" si="451"/>
        <v>1.2078947368421054</v>
      </c>
      <c r="BJ491" s="28">
        <f t="shared" si="434"/>
        <v>1.0990426455975697</v>
      </c>
      <c r="BK491" s="28">
        <f t="shared" si="435"/>
        <v>1.7545771563552248</v>
      </c>
      <c r="BL491" s="28">
        <f t="shared" si="436"/>
        <v>-0.27457051561295726</v>
      </c>
      <c r="BM491" s="28">
        <f t="shared" si="437"/>
        <v>0</v>
      </c>
      <c r="BN491" s="28">
        <f t="shared" si="438"/>
        <v>-11.077828049159388</v>
      </c>
      <c r="BO491" s="28">
        <f t="shared" si="439"/>
        <v>-30.932402439470806</v>
      </c>
      <c r="BP491" s="28">
        <f t="shared" si="440"/>
        <v>5.8479532163742687E-2</v>
      </c>
      <c r="BQ491" s="28">
        <f t="shared" si="452"/>
        <v>-2.3701885291162528</v>
      </c>
    </row>
    <row r="492" spans="1:69" x14ac:dyDescent="0.2">
      <c r="A492" s="1" t="s">
        <v>1289</v>
      </c>
      <c r="B492" s="1" t="s">
        <v>1481</v>
      </c>
      <c r="C492" s="1" t="s">
        <v>42</v>
      </c>
      <c r="D492" s="2" t="s">
        <v>1482</v>
      </c>
      <c r="E492" s="4" t="s">
        <v>1441</v>
      </c>
      <c r="F492" s="1" t="s">
        <v>1540</v>
      </c>
      <c r="G492" s="1">
        <v>17</v>
      </c>
      <c r="H492">
        <v>2</v>
      </c>
      <c r="I492" s="1">
        <v>10</v>
      </c>
      <c r="J492">
        <v>1</v>
      </c>
      <c r="K492" s="1">
        <v>3</v>
      </c>
      <c r="L492">
        <v>0</v>
      </c>
      <c r="M492" s="1">
        <v>3</v>
      </c>
      <c r="N492">
        <v>0</v>
      </c>
      <c r="O492" s="1">
        <v>5</v>
      </c>
      <c r="P492" s="1">
        <v>5</v>
      </c>
      <c r="Q492" s="36">
        <f t="shared" si="453"/>
        <v>15</v>
      </c>
      <c r="R492" s="36">
        <f t="shared" si="441"/>
        <v>9</v>
      </c>
      <c r="S492" s="36">
        <f t="shared" si="442"/>
        <v>3</v>
      </c>
      <c r="T492" s="36">
        <f t="shared" si="443"/>
        <v>3</v>
      </c>
      <c r="U492" s="36">
        <f t="shared" si="444"/>
        <v>0</v>
      </c>
      <c r="V492" s="36">
        <f t="shared" si="445"/>
        <v>126</v>
      </c>
      <c r="W492" s="45">
        <f t="shared" si="446"/>
        <v>30</v>
      </c>
      <c r="X492" s="50">
        <f t="shared" si="447"/>
        <v>4.2</v>
      </c>
      <c r="Y492" s="46">
        <f t="shared" si="412"/>
        <v>0.63999999999999968</v>
      </c>
      <c r="Z492" s="46">
        <f t="shared" si="413"/>
        <v>4.000000000000007E-2</v>
      </c>
      <c r="AA492" s="46">
        <f t="shared" si="414"/>
        <v>1.4400000000000004</v>
      </c>
      <c r="AB492" s="46">
        <f t="shared" si="415"/>
        <v>4.8400000000000007</v>
      </c>
      <c r="AC492" s="46">
        <f t="shared" si="416"/>
        <v>10.240000000000002</v>
      </c>
      <c r="AD492" s="46">
        <f t="shared" si="417"/>
        <v>9.5999999999999943</v>
      </c>
      <c r="AE492" s="46">
        <f t="shared" si="418"/>
        <v>0.36000000000000065</v>
      </c>
      <c r="AF492" s="46">
        <f t="shared" si="419"/>
        <v>4.3200000000000012</v>
      </c>
      <c r="AG492" s="46">
        <f t="shared" si="420"/>
        <v>14.520000000000003</v>
      </c>
      <c r="AH492" s="46">
        <f t="shared" si="421"/>
        <v>0</v>
      </c>
      <c r="AI492" s="46">
        <f t="shared" si="448"/>
        <v>0.99310344827586206</v>
      </c>
      <c r="AJ492" s="47">
        <f t="shared" si="454"/>
        <v>0.99654575824487956</v>
      </c>
      <c r="AK492" s="47">
        <f t="shared" si="455"/>
        <v>7.7601387285550318</v>
      </c>
      <c r="AL492" s="47">
        <f t="shared" si="456"/>
        <v>-7.2751300580203668E-2</v>
      </c>
      <c r="AM492" s="47">
        <f t="shared" si="457"/>
        <v>-5.2380936417746522</v>
      </c>
      <c r="AN492" s="47">
        <f t="shared" si="458"/>
        <v>-32.277327024083604</v>
      </c>
      <c r="AO492" s="47">
        <f t="shared" si="459"/>
        <v>0</v>
      </c>
      <c r="AP492" s="47">
        <f t="shared" si="460"/>
        <v>3.6945812807881777E-2</v>
      </c>
      <c r="AQ492" s="47">
        <f t="shared" si="449"/>
        <v>-1.1020209324341168</v>
      </c>
      <c r="AR492" s="1">
        <f t="shared" si="411"/>
        <v>2</v>
      </c>
      <c r="AS492" s="1">
        <f t="shared" si="430"/>
        <v>1</v>
      </c>
      <c r="AT492" s="1">
        <f t="shared" si="431"/>
        <v>0</v>
      </c>
      <c r="AU492" s="1">
        <f t="shared" si="432"/>
        <v>0</v>
      </c>
      <c r="AV492" s="1">
        <f t="shared" si="433"/>
        <v>5</v>
      </c>
      <c r="AW492" s="27">
        <f t="shared" si="422"/>
        <v>8</v>
      </c>
      <c r="AX492" s="41">
        <f t="shared" si="450"/>
        <v>2.375</v>
      </c>
      <c r="AY492" s="29">
        <f t="shared" si="423"/>
        <v>6.890625</v>
      </c>
      <c r="AZ492" s="29">
        <f t="shared" si="424"/>
        <v>2.640625</v>
      </c>
      <c r="BA492" s="29">
        <f t="shared" si="425"/>
        <v>0.390625</v>
      </c>
      <c r="BB492" s="29">
        <f t="shared" si="426"/>
        <v>0.140625</v>
      </c>
      <c r="BC492" s="29">
        <f t="shared" si="427"/>
        <v>1.890625</v>
      </c>
      <c r="BD492" s="29">
        <f t="shared" si="428"/>
        <v>13.78125</v>
      </c>
      <c r="BE492" s="29">
        <f t="shared" si="428"/>
        <v>2.640625</v>
      </c>
      <c r="BF492" s="29">
        <f t="shared" si="428"/>
        <v>0</v>
      </c>
      <c r="BG492" s="29">
        <f t="shared" si="428"/>
        <v>0</v>
      </c>
      <c r="BH492" s="29">
        <f t="shared" si="429"/>
        <v>9.453125</v>
      </c>
      <c r="BI492" s="29">
        <f t="shared" si="451"/>
        <v>3.6964285714285716</v>
      </c>
      <c r="BJ492" s="28">
        <f t="shared" si="434"/>
        <v>1.9226098333849673</v>
      </c>
      <c r="BK492" s="28">
        <f t="shared" si="435"/>
        <v>5.0903124558445416</v>
      </c>
      <c r="BL492" s="28">
        <f t="shared" si="436"/>
        <v>0.60379097643291513</v>
      </c>
      <c r="BM492" s="28">
        <f t="shared" si="437"/>
        <v>0</v>
      </c>
      <c r="BN492" s="28">
        <f t="shared" si="438"/>
        <v>0</v>
      </c>
      <c r="BO492" s="28">
        <f t="shared" si="439"/>
        <v>-1.8289617424492715</v>
      </c>
      <c r="BP492" s="28">
        <f t="shared" si="440"/>
        <v>0.19047619047619047</v>
      </c>
      <c r="BQ492" s="28">
        <f t="shared" si="452"/>
        <v>0.73621746472917804</v>
      </c>
    </row>
    <row r="493" spans="1:69" x14ac:dyDescent="0.2">
      <c r="A493" s="1" t="s">
        <v>1289</v>
      </c>
      <c r="B493" s="1" t="s">
        <v>1541</v>
      </c>
      <c r="C493" s="1" t="s">
        <v>30</v>
      </c>
      <c r="D493" s="2" t="s">
        <v>1542</v>
      </c>
      <c r="E493" s="4" t="s">
        <v>1543</v>
      </c>
      <c r="F493" s="1" t="s">
        <v>1544</v>
      </c>
      <c r="G493" s="1">
        <v>31</v>
      </c>
      <c r="H493">
        <v>31</v>
      </c>
      <c r="I493" s="1">
        <v>9</v>
      </c>
      <c r="J493">
        <v>8</v>
      </c>
      <c r="K493" s="1">
        <v>4</v>
      </c>
      <c r="L493">
        <v>4</v>
      </c>
      <c r="M493" s="1">
        <v>2</v>
      </c>
      <c r="N493">
        <v>2</v>
      </c>
      <c r="O493" s="1">
        <v>1</v>
      </c>
      <c r="P493" s="1">
        <v>1</v>
      </c>
      <c r="Q493" s="36">
        <f t="shared" si="453"/>
        <v>0</v>
      </c>
      <c r="R493" s="36">
        <f t="shared" si="441"/>
        <v>1</v>
      </c>
      <c r="S493" s="36">
        <f t="shared" si="442"/>
        <v>0</v>
      </c>
      <c r="T493" s="36">
        <f t="shared" si="443"/>
        <v>0</v>
      </c>
      <c r="U493" s="36">
        <f t="shared" si="444"/>
        <v>0</v>
      </c>
      <c r="V493" s="36">
        <f t="shared" si="445"/>
        <v>4</v>
      </c>
      <c r="W493" s="45">
        <f t="shared" si="446"/>
        <v>1</v>
      </c>
      <c r="X493" s="50">
        <f t="shared" si="447"/>
        <v>4</v>
      </c>
      <c r="Y493" s="46">
        <f t="shared" si="412"/>
        <v>1</v>
      </c>
      <c r="Z493" s="46">
        <f t="shared" si="413"/>
        <v>0</v>
      </c>
      <c r="AA493" s="46">
        <f t="shared" si="414"/>
        <v>1</v>
      </c>
      <c r="AB493" s="46">
        <f t="shared" si="415"/>
        <v>4</v>
      </c>
      <c r="AC493" s="46">
        <f t="shared" si="416"/>
        <v>9</v>
      </c>
      <c r="AD493" s="46">
        <f t="shared" si="417"/>
        <v>0</v>
      </c>
      <c r="AE493" s="46">
        <f t="shared" si="418"/>
        <v>0</v>
      </c>
      <c r="AF493" s="46">
        <f t="shared" si="419"/>
        <v>0</v>
      </c>
      <c r="AG493" s="46">
        <f t="shared" si="420"/>
        <v>0</v>
      </c>
      <c r="AH493" s="46">
        <f t="shared" si="421"/>
        <v>0</v>
      </c>
      <c r="AI493" s="46">
        <f t="shared" si="448"/>
        <v>0</v>
      </c>
      <c r="AJ493" s="47">
        <f t="shared" si="454"/>
        <v>0</v>
      </c>
      <c r="AK493" s="47" t="e">
        <f t="shared" si="455"/>
        <v>#DIV/0!</v>
      </c>
      <c r="AL493" s="47" t="e">
        <f t="shared" si="456"/>
        <v>#DIV/0!</v>
      </c>
      <c r="AM493" s="47" t="e">
        <f t="shared" si="457"/>
        <v>#DIV/0!</v>
      </c>
      <c r="AN493" s="47" t="e">
        <f t="shared" si="458"/>
        <v>#DIV/0!</v>
      </c>
      <c r="AO493" s="47" t="e">
        <f t="shared" si="459"/>
        <v>#DIV/0!</v>
      </c>
      <c r="AP493" s="47" t="e">
        <f t="shared" si="460"/>
        <v>#DIV/0!</v>
      </c>
      <c r="AQ493" s="47">
        <f t="shared" si="449"/>
        <v>0</v>
      </c>
      <c r="AR493" s="1">
        <f t="shared" si="411"/>
        <v>31</v>
      </c>
      <c r="AS493" s="1">
        <f t="shared" si="430"/>
        <v>8</v>
      </c>
      <c r="AT493" s="1">
        <f t="shared" si="431"/>
        <v>4</v>
      </c>
      <c r="AU493" s="1">
        <f t="shared" si="432"/>
        <v>2</v>
      </c>
      <c r="AV493" s="1">
        <f t="shared" si="433"/>
        <v>1</v>
      </c>
      <c r="AW493" s="27">
        <f t="shared" si="422"/>
        <v>46</v>
      </c>
      <c r="AX493" s="41">
        <f t="shared" si="450"/>
        <v>4.4347826086956523</v>
      </c>
      <c r="AY493" s="29">
        <f t="shared" si="423"/>
        <v>0.31947069943289208</v>
      </c>
      <c r="AZ493" s="29">
        <f t="shared" si="424"/>
        <v>0.18903591682419674</v>
      </c>
      <c r="BA493" s="29">
        <f t="shared" si="425"/>
        <v>2.0586011342155013</v>
      </c>
      <c r="BB493" s="29">
        <f t="shared" si="426"/>
        <v>5.9281663516068059</v>
      </c>
      <c r="BC493" s="29">
        <f t="shared" si="427"/>
        <v>11.797731568998111</v>
      </c>
      <c r="BD493" s="29">
        <f t="shared" si="428"/>
        <v>9.9035916824196537</v>
      </c>
      <c r="BE493" s="29">
        <f t="shared" si="428"/>
        <v>1.5122873345935739</v>
      </c>
      <c r="BF493" s="29">
        <f t="shared" si="428"/>
        <v>8.2344045368620051</v>
      </c>
      <c r="BG493" s="29">
        <f t="shared" si="428"/>
        <v>11.856332703213612</v>
      </c>
      <c r="BH493" s="29">
        <f t="shared" si="429"/>
        <v>11.797731568998111</v>
      </c>
      <c r="BI493" s="29">
        <f t="shared" si="451"/>
        <v>0.96231884057971007</v>
      </c>
      <c r="BJ493" s="28">
        <f t="shared" si="434"/>
        <v>0.98097851178285755</v>
      </c>
      <c r="BK493" s="28">
        <f t="shared" si="435"/>
        <v>5.9296595580655049</v>
      </c>
      <c r="BL493" s="28">
        <f t="shared" si="436"/>
        <v>-0.69651102624582106</v>
      </c>
      <c r="BM493" s="28">
        <f t="shared" si="437"/>
        <v>-12.51525837509803</v>
      </c>
      <c r="BN493" s="28">
        <f t="shared" si="438"/>
        <v>-30.579620096296516</v>
      </c>
      <c r="BO493" s="28">
        <f t="shared" si="439"/>
        <v>-42.925887483651643</v>
      </c>
      <c r="BP493" s="28">
        <f t="shared" si="440"/>
        <v>2.3232323232323233E-2</v>
      </c>
      <c r="BQ493" s="28">
        <f t="shared" si="452"/>
        <v>-1.8768840411456664</v>
      </c>
    </row>
    <row r="494" spans="1:69" x14ac:dyDescent="0.2">
      <c r="A494" s="1" t="s">
        <v>1289</v>
      </c>
      <c r="B494" s="1" t="s">
        <v>1545</v>
      </c>
      <c r="C494" s="1" t="s">
        <v>30</v>
      </c>
      <c r="D494" s="2">
        <v>4350</v>
      </c>
      <c r="E494" s="4" t="s">
        <v>1441</v>
      </c>
      <c r="F494" s="1" t="s">
        <v>1546</v>
      </c>
      <c r="G494" s="1">
        <v>2749</v>
      </c>
      <c r="H494">
        <v>542</v>
      </c>
      <c r="I494" s="1">
        <v>878</v>
      </c>
      <c r="J494">
        <v>158</v>
      </c>
      <c r="K494" s="1">
        <v>254</v>
      </c>
      <c r="L494">
        <v>67</v>
      </c>
      <c r="M494" s="1">
        <v>136</v>
      </c>
      <c r="N494">
        <v>50</v>
      </c>
      <c r="O494" s="1">
        <v>333</v>
      </c>
      <c r="P494" s="1">
        <v>182</v>
      </c>
      <c r="Q494" s="36">
        <f t="shared" si="453"/>
        <v>2207</v>
      </c>
      <c r="R494" s="36">
        <f t="shared" si="441"/>
        <v>720</v>
      </c>
      <c r="S494" s="36">
        <f t="shared" si="442"/>
        <v>187</v>
      </c>
      <c r="T494" s="36">
        <f t="shared" si="443"/>
        <v>86</v>
      </c>
      <c r="U494" s="36">
        <f t="shared" si="444"/>
        <v>151</v>
      </c>
      <c r="V494" s="36">
        <f t="shared" si="445"/>
        <v>14799</v>
      </c>
      <c r="W494" s="45">
        <f t="shared" si="446"/>
        <v>3351</v>
      </c>
      <c r="X494" s="50">
        <f t="shared" si="447"/>
        <v>4.4162936436884515</v>
      </c>
      <c r="Y494" s="46">
        <f t="shared" si="412"/>
        <v>0.34071311039850449</v>
      </c>
      <c r="Z494" s="46">
        <f t="shared" si="413"/>
        <v>0.17330039777540737</v>
      </c>
      <c r="AA494" s="46">
        <f t="shared" si="414"/>
        <v>2.0058876851523104</v>
      </c>
      <c r="AB494" s="46">
        <f t="shared" si="415"/>
        <v>5.8384749725292133</v>
      </c>
      <c r="AC494" s="46">
        <f t="shared" si="416"/>
        <v>11.671062259906115</v>
      </c>
      <c r="AD494" s="46">
        <f t="shared" si="417"/>
        <v>751.95383464949941</v>
      </c>
      <c r="AE494" s="46">
        <f t="shared" si="418"/>
        <v>124.77628639829331</v>
      </c>
      <c r="AF494" s="46">
        <f t="shared" si="419"/>
        <v>375.10099712348205</v>
      </c>
      <c r="AG494" s="46">
        <f t="shared" si="420"/>
        <v>502.10884763751233</v>
      </c>
      <c r="AH494" s="46">
        <f t="shared" si="421"/>
        <v>1762.3304012458234</v>
      </c>
      <c r="AI494" s="46">
        <f t="shared" si="448"/>
        <v>1.049632945389436</v>
      </c>
      <c r="AJ494" s="47">
        <f t="shared" si="454"/>
        <v>1.0245159566299766</v>
      </c>
      <c r="AK494" s="47">
        <f t="shared" si="455"/>
        <v>408.15904065558794</v>
      </c>
      <c r="AL494" s="47">
        <f t="shared" si="456"/>
        <v>-48.303172450842453</v>
      </c>
      <c r="AM494" s="47">
        <f t="shared" si="457"/>
        <v>-494.02092459904594</v>
      </c>
      <c r="AN494" s="47">
        <f t="shared" si="458"/>
        <v>-1128.2137933932997</v>
      </c>
      <c r="AO494" s="47">
        <f t="shared" si="459"/>
        <v>-5598.6890240063913</v>
      </c>
      <c r="AP494" s="47">
        <f t="shared" si="460"/>
        <v>2.9868572931104404E-4</v>
      </c>
      <c r="AQ494" s="47">
        <f t="shared" si="449"/>
        <v>-2.0493030617367327</v>
      </c>
      <c r="AR494" s="1">
        <f t="shared" si="411"/>
        <v>542</v>
      </c>
      <c r="AS494" s="1">
        <f t="shared" si="430"/>
        <v>158</v>
      </c>
      <c r="AT494" s="1">
        <f t="shared" si="431"/>
        <v>67</v>
      </c>
      <c r="AU494" s="1">
        <f t="shared" si="432"/>
        <v>50</v>
      </c>
      <c r="AV494" s="1">
        <f t="shared" si="433"/>
        <v>182</v>
      </c>
      <c r="AW494" s="27">
        <f t="shared" si="422"/>
        <v>999</v>
      </c>
      <c r="AX494" s="41">
        <f t="shared" si="450"/>
        <v>3.8288288288288288</v>
      </c>
      <c r="AY494" s="29">
        <f t="shared" si="423"/>
        <v>1.3716419121824528</v>
      </c>
      <c r="AZ494" s="29">
        <f t="shared" si="424"/>
        <v>2.9299569840110389E-2</v>
      </c>
      <c r="BA494" s="29">
        <f t="shared" si="425"/>
        <v>0.686957227497768</v>
      </c>
      <c r="BB494" s="29">
        <f t="shared" si="426"/>
        <v>3.3446148851554254</v>
      </c>
      <c r="BC494" s="29">
        <f t="shared" si="427"/>
        <v>8.002272542813083</v>
      </c>
      <c r="BD494" s="29">
        <f t="shared" si="428"/>
        <v>743.42991640288938</v>
      </c>
      <c r="BE494" s="29">
        <f t="shared" si="428"/>
        <v>4.6293320347374411</v>
      </c>
      <c r="BF494" s="29">
        <f t="shared" si="428"/>
        <v>46.026134242350459</v>
      </c>
      <c r="BG494" s="29">
        <f t="shared" si="428"/>
        <v>167.23074425777128</v>
      </c>
      <c r="BH494" s="29">
        <f t="shared" si="429"/>
        <v>1456.413602791981</v>
      </c>
      <c r="BI494" s="29">
        <f t="shared" si="451"/>
        <v>2.4225748794887072</v>
      </c>
      <c r="BJ494" s="28">
        <f t="shared" si="434"/>
        <v>1.5564622961988854</v>
      </c>
      <c r="BK494" s="28">
        <f t="shared" si="435"/>
        <v>230.91098441505841</v>
      </c>
      <c r="BL494" s="28">
        <f t="shared" si="436"/>
        <v>0.21015181205859046</v>
      </c>
      <c r="BM494" s="28">
        <f t="shared" si="437"/>
        <v>-10.117041559823216</v>
      </c>
      <c r="BN494" s="28">
        <f t="shared" si="438"/>
        <v>-81.109806882847138</v>
      </c>
      <c r="BO494" s="28">
        <f t="shared" si="439"/>
        <v>-1092.6361912664654</v>
      </c>
      <c r="BP494" s="28">
        <f t="shared" si="440"/>
        <v>1.0040140461464555E-3</v>
      </c>
      <c r="BQ494" s="28">
        <f t="shared" si="452"/>
        <v>-0.95656625344825741</v>
      </c>
    </row>
    <row r="495" spans="1:69" x14ac:dyDescent="0.2">
      <c r="A495" s="1" t="s">
        <v>1289</v>
      </c>
      <c r="B495" s="1" t="s">
        <v>1547</v>
      </c>
      <c r="C495" s="1" t="s">
        <v>217</v>
      </c>
      <c r="D495" s="2" t="s">
        <v>149</v>
      </c>
      <c r="E495" s="4" t="s">
        <v>660</v>
      </c>
      <c r="F495" s="1" t="s">
        <v>1548</v>
      </c>
      <c r="G495" s="1">
        <v>1</v>
      </c>
      <c r="H495">
        <v>1</v>
      </c>
      <c r="I495" s="1">
        <v>1</v>
      </c>
      <c r="J495">
        <v>1</v>
      </c>
      <c r="K495" s="1">
        <v>1</v>
      </c>
      <c r="L495">
        <v>1</v>
      </c>
      <c r="M495" s="1">
        <v>1</v>
      </c>
      <c r="N495">
        <v>1</v>
      </c>
      <c r="O495" s="1">
        <v>1</v>
      </c>
      <c r="P495" s="1">
        <v>1</v>
      </c>
      <c r="Q495" s="36">
        <f t="shared" si="453"/>
        <v>0</v>
      </c>
      <c r="R495" s="36">
        <f t="shared" si="441"/>
        <v>0</v>
      </c>
      <c r="S495" s="36">
        <f t="shared" si="442"/>
        <v>0</v>
      </c>
      <c r="T495" s="36">
        <f t="shared" si="443"/>
        <v>0</v>
      </c>
      <c r="U495" s="36">
        <f t="shared" si="444"/>
        <v>0</v>
      </c>
      <c r="V495" s="36">
        <f t="shared" si="445"/>
        <v>0</v>
      </c>
      <c r="W495" s="45">
        <f t="shared" si="446"/>
        <v>0</v>
      </c>
      <c r="X495" s="50">
        <f t="shared" si="447"/>
        <v>0</v>
      </c>
      <c r="Y495" s="46">
        <f t="shared" si="412"/>
        <v>25</v>
      </c>
      <c r="Z495" s="46">
        <f t="shared" si="413"/>
        <v>16</v>
      </c>
      <c r="AA495" s="46">
        <f t="shared" si="414"/>
        <v>9</v>
      </c>
      <c r="AB495" s="46">
        <f t="shared" si="415"/>
        <v>4</v>
      </c>
      <c r="AC495" s="46">
        <f t="shared" si="416"/>
        <v>1</v>
      </c>
      <c r="AD495" s="46">
        <f t="shared" si="417"/>
        <v>0</v>
      </c>
      <c r="AE495" s="46">
        <f t="shared" si="418"/>
        <v>0</v>
      </c>
      <c r="AF495" s="46">
        <f t="shared" si="419"/>
        <v>0</v>
      </c>
      <c r="AG495" s="46">
        <f t="shared" si="420"/>
        <v>0</v>
      </c>
      <c r="AH495" s="46">
        <f t="shared" si="421"/>
        <v>0</v>
      </c>
      <c r="AI495" s="46">
        <f t="shared" si="448"/>
        <v>0</v>
      </c>
      <c r="AJ495" s="47">
        <f t="shared" si="454"/>
        <v>0</v>
      </c>
      <c r="AK495" s="47" t="e">
        <f t="shared" si="455"/>
        <v>#DIV/0!</v>
      </c>
      <c r="AL495" s="47" t="e">
        <f t="shared" si="456"/>
        <v>#DIV/0!</v>
      </c>
      <c r="AM495" s="47" t="e">
        <f t="shared" si="457"/>
        <v>#DIV/0!</v>
      </c>
      <c r="AN495" s="47" t="e">
        <f t="shared" si="458"/>
        <v>#DIV/0!</v>
      </c>
      <c r="AO495" s="47" t="e">
        <f t="shared" si="459"/>
        <v>#DIV/0!</v>
      </c>
      <c r="AP495" s="47">
        <f t="shared" si="460"/>
        <v>0</v>
      </c>
      <c r="AQ495" s="47">
        <f t="shared" si="449"/>
        <v>0</v>
      </c>
      <c r="AR495" s="1">
        <f t="shared" si="411"/>
        <v>1</v>
      </c>
      <c r="AS495" s="1">
        <f t="shared" si="430"/>
        <v>1</v>
      </c>
      <c r="AT495" s="1">
        <f t="shared" si="431"/>
        <v>1</v>
      </c>
      <c r="AU495" s="1">
        <f t="shared" si="432"/>
        <v>1</v>
      </c>
      <c r="AV495" s="1">
        <f t="shared" si="433"/>
        <v>1</v>
      </c>
      <c r="AW495" s="27">
        <f t="shared" si="422"/>
        <v>5</v>
      </c>
      <c r="AX495" s="41">
        <f t="shared" si="450"/>
        <v>3</v>
      </c>
      <c r="AY495" s="29">
        <f t="shared" si="423"/>
        <v>4</v>
      </c>
      <c r="AZ495" s="29">
        <f t="shared" si="424"/>
        <v>1</v>
      </c>
      <c r="BA495" s="29">
        <f t="shared" si="425"/>
        <v>0</v>
      </c>
      <c r="BB495" s="29">
        <f t="shared" si="426"/>
        <v>1</v>
      </c>
      <c r="BC495" s="29">
        <f t="shared" si="427"/>
        <v>4</v>
      </c>
      <c r="BD495" s="29">
        <f t="shared" si="428"/>
        <v>4</v>
      </c>
      <c r="BE495" s="29">
        <f t="shared" si="428"/>
        <v>1</v>
      </c>
      <c r="BF495" s="29">
        <f t="shared" si="428"/>
        <v>0</v>
      </c>
      <c r="BG495" s="29">
        <f t="shared" si="428"/>
        <v>1</v>
      </c>
      <c r="BH495" s="29">
        <f t="shared" si="429"/>
        <v>4</v>
      </c>
      <c r="BI495" s="29">
        <f t="shared" si="451"/>
        <v>2.5</v>
      </c>
      <c r="BJ495" s="28">
        <f t="shared" si="434"/>
        <v>1.5811388300841898</v>
      </c>
      <c r="BK495" s="28">
        <f t="shared" si="435"/>
        <v>2.0238577025077631</v>
      </c>
      <c r="BL495" s="28">
        <f t="shared" si="436"/>
        <v>0.25298221281347039</v>
      </c>
      <c r="BM495" s="28">
        <f t="shared" si="437"/>
        <v>0</v>
      </c>
      <c r="BN495" s="28">
        <f t="shared" si="438"/>
        <v>-0.25298221281347039</v>
      </c>
      <c r="BO495" s="28">
        <f t="shared" si="439"/>
        <v>-2.0238577025077631</v>
      </c>
      <c r="BP495" s="28">
        <f t="shared" si="440"/>
        <v>0.41666666666666669</v>
      </c>
      <c r="BQ495" s="28">
        <f t="shared" si="452"/>
        <v>0</v>
      </c>
    </row>
    <row r="496" spans="1:69" x14ac:dyDescent="0.2">
      <c r="A496" s="1" t="s">
        <v>1289</v>
      </c>
      <c r="B496" s="1" t="s">
        <v>1549</v>
      </c>
      <c r="C496" s="1" t="s">
        <v>18</v>
      </c>
      <c r="D496" s="2" t="s">
        <v>1421</v>
      </c>
      <c r="E496" s="4" t="s">
        <v>1491</v>
      </c>
      <c r="F496" s="1" t="s">
        <v>1550</v>
      </c>
      <c r="G496" s="1">
        <v>57</v>
      </c>
      <c r="H496">
        <v>20</v>
      </c>
      <c r="I496" s="1">
        <v>10</v>
      </c>
      <c r="J496">
        <v>4</v>
      </c>
      <c r="K496" s="1">
        <v>5</v>
      </c>
      <c r="L496">
        <v>3</v>
      </c>
      <c r="M496" s="1">
        <v>2</v>
      </c>
      <c r="N496">
        <v>0</v>
      </c>
      <c r="O496" s="1">
        <v>5</v>
      </c>
      <c r="P496" s="1">
        <v>5</v>
      </c>
      <c r="Q496" s="36">
        <f t="shared" si="453"/>
        <v>37</v>
      </c>
      <c r="R496" s="36">
        <f t="shared" si="441"/>
        <v>6</v>
      </c>
      <c r="S496" s="36">
        <f t="shared" si="442"/>
        <v>2</v>
      </c>
      <c r="T496" s="36">
        <f t="shared" si="443"/>
        <v>2</v>
      </c>
      <c r="U496" s="36">
        <f t="shared" si="444"/>
        <v>0</v>
      </c>
      <c r="V496" s="36">
        <f t="shared" si="445"/>
        <v>219</v>
      </c>
      <c r="W496" s="45">
        <f t="shared" si="446"/>
        <v>47</v>
      </c>
      <c r="X496" s="50">
        <f t="shared" si="447"/>
        <v>4.6595744680851068</v>
      </c>
      <c r="Y496" s="46">
        <f t="shared" si="412"/>
        <v>0.11588954277953799</v>
      </c>
      <c r="Z496" s="46">
        <f t="shared" si="413"/>
        <v>0.43503847894975156</v>
      </c>
      <c r="AA496" s="46">
        <f t="shared" si="414"/>
        <v>2.754187415119965</v>
      </c>
      <c r="AB496" s="46">
        <f t="shared" si="415"/>
        <v>7.0733363512901786</v>
      </c>
      <c r="AC496" s="46">
        <f t="shared" si="416"/>
        <v>13.392485287460392</v>
      </c>
      <c r="AD496" s="46">
        <f t="shared" si="417"/>
        <v>4.2879130828429055</v>
      </c>
      <c r="AE496" s="46">
        <f t="shared" si="418"/>
        <v>2.6102308736985096</v>
      </c>
      <c r="AF496" s="46">
        <f t="shared" si="419"/>
        <v>5.50837483023993</v>
      </c>
      <c r="AG496" s="46">
        <f t="shared" si="420"/>
        <v>14.146672702580357</v>
      </c>
      <c r="AH496" s="46">
        <f t="shared" si="421"/>
        <v>0</v>
      </c>
      <c r="AI496" s="46">
        <f t="shared" si="448"/>
        <v>0.57724329324699353</v>
      </c>
      <c r="AJ496" s="47">
        <f t="shared" si="454"/>
        <v>0.75976528826144296</v>
      </c>
      <c r="AK496" s="47">
        <f t="shared" si="455"/>
        <v>3.3283558660212171</v>
      </c>
      <c r="AL496" s="47">
        <f t="shared" si="456"/>
        <v>-3.925585262007969</v>
      </c>
      <c r="AM496" s="47">
        <f t="shared" si="457"/>
        <v>-20.844039444310965</v>
      </c>
      <c r="AN496" s="47">
        <f t="shared" si="458"/>
        <v>-85.788310953635929</v>
      </c>
      <c r="AO496" s="47">
        <f t="shared" si="459"/>
        <v>0</v>
      </c>
      <c r="AP496" s="47">
        <f t="shared" si="460"/>
        <v>2.2705314009661835E-2</v>
      </c>
      <c r="AQ496" s="47">
        <f t="shared" si="449"/>
        <v>-2.4346812803453535</v>
      </c>
      <c r="AR496" s="1">
        <f t="shared" ref="AR496:AR559" si="461">H496</f>
        <v>20</v>
      </c>
      <c r="AS496" s="1">
        <f t="shared" si="430"/>
        <v>4</v>
      </c>
      <c r="AT496" s="1">
        <f t="shared" si="431"/>
        <v>3</v>
      </c>
      <c r="AU496" s="1">
        <f t="shared" si="432"/>
        <v>0</v>
      </c>
      <c r="AV496" s="1">
        <f t="shared" si="433"/>
        <v>5</v>
      </c>
      <c r="AW496" s="27">
        <f t="shared" si="422"/>
        <v>32</v>
      </c>
      <c r="AX496" s="41">
        <f t="shared" si="450"/>
        <v>4.0625</v>
      </c>
      <c r="AY496" s="29">
        <f t="shared" si="423"/>
        <v>0.87890625</v>
      </c>
      <c r="AZ496" s="29">
        <f t="shared" si="424"/>
        <v>3.90625E-3</v>
      </c>
      <c r="BA496" s="29">
        <f t="shared" si="425"/>
        <v>1.12890625</v>
      </c>
      <c r="BB496" s="29">
        <f t="shared" si="426"/>
        <v>4.25390625</v>
      </c>
      <c r="BC496" s="29">
        <f t="shared" si="427"/>
        <v>9.37890625</v>
      </c>
      <c r="BD496" s="29">
        <f t="shared" si="428"/>
        <v>17.578125</v>
      </c>
      <c r="BE496" s="29">
        <f t="shared" si="428"/>
        <v>1.5625E-2</v>
      </c>
      <c r="BF496" s="29">
        <f t="shared" si="428"/>
        <v>3.38671875</v>
      </c>
      <c r="BG496" s="29">
        <f t="shared" si="428"/>
        <v>0</v>
      </c>
      <c r="BH496" s="29">
        <f t="shared" si="429"/>
        <v>46.89453125</v>
      </c>
      <c r="BI496" s="29">
        <f t="shared" si="451"/>
        <v>2.189516129032258</v>
      </c>
      <c r="BJ496" s="28">
        <f t="shared" si="434"/>
        <v>1.4797013648139472</v>
      </c>
      <c r="BK496" s="28">
        <f t="shared" si="435"/>
        <v>5.0865298997362176</v>
      </c>
      <c r="BL496" s="28">
        <f t="shared" si="436"/>
        <v>-3.0142399405844243E-4</v>
      </c>
      <c r="BM496" s="28">
        <f t="shared" si="437"/>
        <v>-1.1106720621068458</v>
      </c>
      <c r="BN496" s="28">
        <f t="shared" si="438"/>
        <v>0</v>
      </c>
      <c r="BO496" s="28">
        <f t="shared" si="439"/>
        <v>-44.327789346227121</v>
      </c>
      <c r="BP496" s="28">
        <f t="shared" si="440"/>
        <v>3.4408602150537634E-2</v>
      </c>
      <c r="BQ496" s="28">
        <f t="shared" si="452"/>
        <v>-1.3884639288633742</v>
      </c>
    </row>
    <row r="497" spans="1:69" x14ac:dyDescent="0.2">
      <c r="A497" s="1" t="s">
        <v>1289</v>
      </c>
      <c r="B497" s="1" t="s">
        <v>1551</v>
      </c>
      <c r="C497" s="1" t="s">
        <v>100</v>
      </c>
      <c r="D497" s="2" t="s">
        <v>85</v>
      </c>
      <c r="E497" s="4" t="s">
        <v>835</v>
      </c>
      <c r="F497" s="1" t="s">
        <v>1552</v>
      </c>
      <c r="G497" s="1">
        <v>15</v>
      </c>
      <c r="H497">
        <v>5</v>
      </c>
      <c r="I497" s="1">
        <v>2</v>
      </c>
      <c r="J497">
        <v>0</v>
      </c>
      <c r="K497" s="1">
        <v>1</v>
      </c>
      <c r="L497">
        <v>0</v>
      </c>
      <c r="M497" s="1">
        <v>2</v>
      </c>
      <c r="N497">
        <v>1</v>
      </c>
      <c r="O497" s="1">
        <v>2</v>
      </c>
      <c r="P497" s="1">
        <v>1</v>
      </c>
      <c r="Q497" s="36">
        <f t="shared" si="453"/>
        <v>10</v>
      </c>
      <c r="R497" s="36">
        <f t="shared" si="441"/>
        <v>2</v>
      </c>
      <c r="S497" s="36">
        <f t="shared" si="442"/>
        <v>1</v>
      </c>
      <c r="T497" s="36">
        <f t="shared" si="443"/>
        <v>1</v>
      </c>
      <c r="U497" s="36">
        <f t="shared" si="444"/>
        <v>1</v>
      </c>
      <c r="V497" s="36">
        <f t="shared" si="445"/>
        <v>64</v>
      </c>
      <c r="W497" s="45">
        <f t="shared" si="446"/>
        <v>15</v>
      </c>
      <c r="X497" s="50">
        <f t="shared" si="447"/>
        <v>4.2666666666666666</v>
      </c>
      <c r="Y497" s="46">
        <f t="shared" si="412"/>
        <v>0.53777777777777791</v>
      </c>
      <c r="Z497" s="46">
        <f t="shared" si="413"/>
        <v>7.1111111111111083E-2</v>
      </c>
      <c r="AA497" s="46">
        <f t="shared" si="414"/>
        <v>1.6044444444444443</v>
      </c>
      <c r="AB497" s="46">
        <f t="shared" si="415"/>
        <v>5.1377777777777771</v>
      </c>
      <c r="AC497" s="46">
        <f t="shared" si="416"/>
        <v>10.671111111111111</v>
      </c>
      <c r="AD497" s="46">
        <f t="shared" si="417"/>
        <v>5.3777777777777791</v>
      </c>
      <c r="AE497" s="46">
        <f t="shared" si="418"/>
        <v>0.14222222222222217</v>
      </c>
      <c r="AF497" s="46">
        <f t="shared" si="419"/>
        <v>1.6044444444444443</v>
      </c>
      <c r="AG497" s="46">
        <f t="shared" si="420"/>
        <v>5.1377777777777771</v>
      </c>
      <c r="AH497" s="46">
        <f t="shared" si="421"/>
        <v>10.671111111111111</v>
      </c>
      <c r="AI497" s="46">
        <f t="shared" si="448"/>
        <v>1.6380952380952383</v>
      </c>
      <c r="AJ497" s="47">
        <f t="shared" si="454"/>
        <v>1.2798809468443688</v>
      </c>
      <c r="AK497" s="47">
        <f t="shared" si="455"/>
        <v>1.8810292832216269</v>
      </c>
      <c r="AL497" s="47">
        <f t="shared" si="456"/>
        <v>-1.8089537810095268E-2</v>
      </c>
      <c r="AM497" s="47">
        <f t="shared" si="457"/>
        <v>-0.96934484249565256</v>
      </c>
      <c r="AN497" s="47">
        <f t="shared" si="458"/>
        <v>-5.5546187038123813</v>
      </c>
      <c r="AO497" s="47">
        <f t="shared" si="459"/>
        <v>-16.626687764217962</v>
      </c>
      <c r="AP497" s="47">
        <f t="shared" si="460"/>
        <v>8.2417582417582416E-2</v>
      </c>
      <c r="AQ497" s="47">
        <f t="shared" si="449"/>
        <v>-1.7544817223995437</v>
      </c>
      <c r="AR497" s="1">
        <f t="shared" si="461"/>
        <v>5</v>
      </c>
      <c r="AS497" s="1">
        <f t="shared" si="430"/>
        <v>0</v>
      </c>
      <c r="AT497" s="1">
        <f t="shared" si="431"/>
        <v>0</v>
      </c>
      <c r="AU497" s="1">
        <f t="shared" si="432"/>
        <v>1</v>
      </c>
      <c r="AV497" s="1">
        <f t="shared" si="433"/>
        <v>1</v>
      </c>
      <c r="AW497" s="27">
        <f t="shared" si="422"/>
        <v>7</v>
      </c>
      <c r="AX497" s="41">
        <f t="shared" si="450"/>
        <v>4</v>
      </c>
      <c r="AY497" s="29">
        <f t="shared" si="423"/>
        <v>1</v>
      </c>
      <c r="AZ497" s="29">
        <f t="shared" si="424"/>
        <v>0</v>
      </c>
      <c r="BA497" s="29">
        <f t="shared" si="425"/>
        <v>1</v>
      </c>
      <c r="BB497" s="29">
        <f t="shared" si="426"/>
        <v>4</v>
      </c>
      <c r="BC497" s="29">
        <f t="shared" si="427"/>
        <v>9</v>
      </c>
      <c r="BD497" s="29">
        <f t="shared" si="428"/>
        <v>5</v>
      </c>
      <c r="BE497" s="29">
        <f t="shared" si="428"/>
        <v>0</v>
      </c>
      <c r="BF497" s="29">
        <f t="shared" si="428"/>
        <v>0</v>
      </c>
      <c r="BG497" s="29">
        <f t="shared" si="428"/>
        <v>4</v>
      </c>
      <c r="BH497" s="29">
        <f t="shared" si="429"/>
        <v>9</v>
      </c>
      <c r="BI497" s="29">
        <f t="shared" si="451"/>
        <v>3</v>
      </c>
      <c r="BJ497" s="28">
        <f t="shared" si="434"/>
        <v>1.7320508075688772</v>
      </c>
      <c r="BK497" s="28">
        <f t="shared" si="435"/>
        <v>0.96225044864937659</v>
      </c>
      <c r="BL497" s="28">
        <f t="shared" si="436"/>
        <v>0</v>
      </c>
      <c r="BM497" s="28">
        <f t="shared" si="437"/>
        <v>0</v>
      </c>
      <c r="BN497" s="28">
        <f t="shared" si="438"/>
        <v>-1.5396007178390028</v>
      </c>
      <c r="BO497" s="28">
        <f t="shared" si="439"/>
        <v>-5.1961524227066329</v>
      </c>
      <c r="BP497" s="28">
        <f t="shared" si="440"/>
        <v>0.23333333333333334</v>
      </c>
      <c r="BQ497" s="28">
        <f t="shared" si="452"/>
        <v>-1.3471506281091272</v>
      </c>
    </row>
    <row r="498" spans="1:69" x14ac:dyDescent="0.2">
      <c r="A498" s="1" t="s">
        <v>1289</v>
      </c>
      <c r="B498" s="1" t="s">
        <v>1553</v>
      </c>
      <c r="C498" s="1" t="s">
        <v>30</v>
      </c>
      <c r="D498" s="2" t="s">
        <v>1554</v>
      </c>
      <c r="E498" s="4" t="s">
        <v>1555</v>
      </c>
      <c r="F498" s="1" t="s">
        <v>1556</v>
      </c>
      <c r="G498" s="1">
        <v>36</v>
      </c>
      <c r="H498">
        <v>13</v>
      </c>
      <c r="I498" s="1">
        <v>7</v>
      </c>
      <c r="J498">
        <v>4</v>
      </c>
      <c r="K498" s="1">
        <v>2</v>
      </c>
      <c r="L498">
        <v>2</v>
      </c>
      <c r="M498" s="1">
        <v>2</v>
      </c>
      <c r="N498">
        <v>1</v>
      </c>
      <c r="O498" s="1">
        <v>3</v>
      </c>
      <c r="P498" s="1">
        <v>2</v>
      </c>
      <c r="Q498" s="36">
        <f t="shared" si="453"/>
        <v>23</v>
      </c>
      <c r="R498" s="36">
        <f t="shared" si="441"/>
        <v>3</v>
      </c>
      <c r="S498" s="36">
        <f t="shared" si="442"/>
        <v>0</v>
      </c>
      <c r="T498" s="36">
        <f t="shared" si="443"/>
        <v>1</v>
      </c>
      <c r="U498" s="36">
        <f t="shared" si="444"/>
        <v>1</v>
      </c>
      <c r="V498" s="36">
        <f t="shared" si="445"/>
        <v>130</v>
      </c>
      <c r="W498" s="45">
        <f t="shared" si="446"/>
        <v>28</v>
      </c>
      <c r="X498" s="50">
        <f t="shared" si="447"/>
        <v>4.6428571428571432</v>
      </c>
      <c r="Y498" s="46">
        <f t="shared" si="412"/>
        <v>0.12755102040816299</v>
      </c>
      <c r="Z498" s="46">
        <f t="shared" si="413"/>
        <v>0.41326530612244949</v>
      </c>
      <c r="AA498" s="46">
        <f t="shared" si="414"/>
        <v>2.6989795918367361</v>
      </c>
      <c r="AB498" s="46">
        <f t="shared" si="415"/>
        <v>6.9846938775510221</v>
      </c>
      <c r="AC498" s="46">
        <f t="shared" si="416"/>
        <v>13.270408163265309</v>
      </c>
      <c r="AD498" s="46">
        <f t="shared" si="417"/>
        <v>2.9336734693877489</v>
      </c>
      <c r="AE498" s="46">
        <f t="shared" si="418"/>
        <v>1.2397959183673484</v>
      </c>
      <c r="AF498" s="46">
        <f t="shared" si="419"/>
        <v>0</v>
      </c>
      <c r="AG498" s="46">
        <f t="shared" si="420"/>
        <v>6.9846938775510221</v>
      </c>
      <c r="AH498" s="46">
        <f t="shared" si="421"/>
        <v>13.270408163265309</v>
      </c>
      <c r="AI498" s="46">
        <f t="shared" si="448"/>
        <v>0.90476190476190466</v>
      </c>
      <c r="AJ498" s="47">
        <f t="shared" si="454"/>
        <v>0.95118973121134176</v>
      </c>
      <c r="AK498" s="47">
        <f t="shared" si="455"/>
        <v>1.2174532199788977</v>
      </c>
      <c r="AL498" s="47">
        <f t="shared" si="456"/>
        <v>-0.92611137116308273</v>
      </c>
      <c r="AM498" s="47">
        <f t="shared" si="457"/>
        <v>0</v>
      </c>
      <c r="AN498" s="47">
        <f t="shared" si="458"/>
        <v>-21.449620157075241</v>
      </c>
      <c r="AO498" s="47">
        <f t="shared" si="459"/>
        <v>-56.172656376842198</v>
      </c>
      <c r="AP498" s="47">
        <f t="shared" si="460"/>
        <v>3.9886039886039885E-2</v>
      </c>
      <c r="AQ498" s="47">
        <f t="shared" si="449"/>
        <v>-3.0844247452747084</v>
      </c>
      <c r="AR498" s="1">
        <f t="shared" si="461"/>
        <v>13</v>
      </c>
      <c r="AS498" s="1">
        <f t="shared" si="430"/>
        <v>4</v>
      </c>
      <c r="AT498" s="1">
        <f t="shared" si="431"/>
        <v>2</v>
      </c>
      <c r="AU498" s="1">
        <f t="shared" si="432"/>
        <v>1</v>
      </c>
      <c r="AV498" s="1">
        <f t="shared" si="433"/>
        <v>2</v>
      </c>
      <c r="AW498" s="27">
        <f t="shared" si="422"/>
        <v>22</v>
      </c>
      <c r="AX498" s="41">
        <f t="shared" si="450"/>
        <v>4.1363636363636367</v>
      </c>
      <c r="AY498" s="29">
        <f t="shared" si="423"/>
        <v>0.74586776859504078</v>
      </c>
      <c r="AZ498" s="29">
        <f t="shared" si="424"/>
        <v>1.8595041322314137E-2</v>
      </c>
      <c r="BA498" s="29">
        <f t="shared" si="425"/>
        <v>1.2913223140495875</v>
      </c>
      <c r="BB498" s="29">
        <f t="shared" si="426"/>
        <v>4.5640495867768607</v>
      </c>
      <c r="BC498" s="29">
        <f t="shared" si="427"/>
        <v>9.8367768595041341</v>
      </c>
      <c r="BD498" s="29">
        <f t="shared" si="428"/>
        <v>9.6962809917355308</v>
      </c>
      <c r="BE498" s="29">
        <f t="shared" si="428"/>
        <v>7.4380165289256547E-2</v>
      </c>
      <c r="BF498" s="29">
        <f t="shared" si="428"/>
        <v>2.5826446280991751</v>
      </c>
      <c r="BG498" s="29">
        <f t="shared" si="428"/>
        <v>4.5640495867768607</v>
      </c>
      <c r="BH498" s="29">
        <f t="shared" si="429"/>
        <v>19.673553719008268</v>
      </c>
      <c r="BI498" s="29">
        <f t="shared" si="451"/>
        <v>1.7424242424242427</v>
      </c>
      <c r="BJ498" s="28">
        <f t="shared" si="434"/>
        <v>1.3200091827045153</v>
      </c>
      <c r="BK498" s="28">
        <f t="shared" si="435"/>
        <v>3.6408706965042814</v>
      </c>
      <c r="BL498" s="28">
        <f t="shared" si="436"/>
        <v>-4.409860545072343E-3</v>
      </c>
      <c r="BM498" s="28">
        <f t="shared" si="437"/>
        <v>-1.2760013151250913</v>
      </c>
      <c r="BN498" s="28">
        <f t="shared" si="438"/>
        <v>-4.239305105287432</v>
      </c>
      <c r="BO498" s="28">
        <f t="shared" si="439"/>
        <v>-26.827386625947415</v>
      </c>
      <c r="BP498" s="28">
        <f t="shared" si="440"/>
        <v>5.2380952380952382E-2</v>
      </c>
      <c r="BQ498" s="28">
        <f t="shared" si="452"/>
        <v>-1.5036597824495619</v>
      </c>
    </row>
    <row r="499" spans="1:69" x14ac:dyDescent="0.2">
      <c r="A499" s="1" t="s">
        <v>1289</v>
      </c>
      <c r="B499" s="1" t="s">
        <v>1557</v>
      </c>
      <c r="C499" s="1" t="s">
        <v>34</v>
      </c>
      <c r="D499" s="2" t="s">
        <v>1373</v>
      </c>
      <c r="E499" s="4" t="s">
        <v>660</v>
      </c>
      <c r="F499" s="1" t="s">
        <v>1558</v>
      </c>
      <c r="G499" s="1">
        <v>251</v>
      </c>
      <c r="H499">
        <v>76</v>
      </c>
      <c r="I499" s="1">
        <v>31</v>
      </c>
      <c r="J499">
        <v>12</v>
      </c>
      <c r="K499" s="1">
        <v>13</v>
      </c>
      <c r="L499">
        <v>5</v>
      </c>
      <c r="M499" s="1">
        <v>10</v>
      </c>
      <c r="N499">
        <v>7</v>
      </c>
      <c r="O499" s="1">
        <v>19</v>
      </c>
      <c r="P499" s="1">
        <v>11</v>
      </c>
      <c r="Q499" s="36">
        <f t="shared" si="453"/>
        <v>175</v>
      </c>
      <c r="R499" s="36">
        <f t="shared" si="441"/>
        <v>19</v>
      </c>
      <c r="S499" s="36">
        <f t="shared" si="442"/>
        <v>8</v>
      </c>
      <c r="T499" s="36">
        <f t="shared" si="443"/>
        <v>3</v>
      </c>
      <c r="U499" s="36">
        <f t="shared" si="444"/>
        <v>8</v>
      </c>
      <c r="V499" s="36">
        <f t="shared" si="445"/>
        <v>989</v>
      </c>
      <c r="W499" s="45">
        <f t="shared" si="446"/>
        <v>213</v>
      </c>
      <c r="X499" s="50">
        <f t="shared" si="447"/>
        <v>4.643192488262911</v>
      </c>
      <c r="Y499" s="46">
        <f t="shared" si="412"/>
        <v>0.12731160043201292</v>
      </c>
      <c r="Z499" s="46">
        <f t="shared" si="413"/>
        <v>0.41369657695783485</v>
      </c>
      <c r="AA499" s="46">
        <f t="shared" si="414"/>
        <v>2.7000815534836566</v>
      </c>
      <c r="AB499" s="46">
        <f t="shared" si="415"/>
        <v>6.986466530009479</v>
      </c>
      <c r="AC499" s="46">
        <f t="shared" si="416"/>
        <v>13.2728515065353</v>
      </c>
      <c r="AD499" s="46">
        <f t="shared" si="417"/>
        <v>22.27953007560226</v>
      </c>
      <c r="AE499" s="46">
        <f t="shared" si="418"/>
        <v>7.8602349621988621</v>
      </c>
      <c r="AF499" s="46">
        <f t="shared" si="419"/>
        <v>21.600652427869253</v>
      </c>
      <c r="AG499" s="46">
        <f t="shared" si="420"/>
        <v>20.959399590028436</v>
      </c>
      <c r="AH499" s="46">
        <f t="shared" si="421"/>
        <v>106.1828120522824</v>
      </c>
      <c r="AI499" s="46">
        <f t="shared" si="448"/>
        <v>0.84378598635840196</v>
      </c>
      <c r="AJ499" s="47">
        <f t="shared" si="454"/>
        <v>0.91857824182722836</v>
      </c>
      <c r="AK499" s="47">
        <f t="shared" si="455"/>
        <v>10.256319769475891</v>
      </c>
      <c r="AL499" s="47">
        <f t="shared" si="456"/>
        <v>-6.5227093906314773</v>
      </c>
      <c r="AM499" s="47">
        <f t="shared" si="457"/>
        <v>-45.793817311590551</v>
      </c>
      <c r="AN499" s="47">
        <f t="shared" si="458"/>
        <v>-71.475823293790128</v>
      </c>
      <c r="AO499" s="47">
        <f t="shared" si="459"/>
        <v>-499.10035407900403</v>
      </c>
      <c r="AP499" s="47">
        <f t="shared" si="460"/>
        <v>4.7616918537065189E-3</v>
      </c>
      <c r="AQ499" s="47">
        <f t="shared" si="449"/>
        <v>-2.9171856804319076</v>
      </c>
      <c r="AR499" s="1">
        <f t="shared" si="461"/>
        <v>76</v>
      </c>
      <c r="AS499" s="1">
        <f t="shared" si="430"/>
        <v>12</v>
      </c>
      <c r="AT499" s="1">
        <f t="shared" si="431"/>
        <v>5</v>
      </c>
      <c r="AU499" s="1">
        <f t="shared" si="432"/>
        <v>7</v>
      </c>
      <c r="AV499" s="1">
        <f t="shared" si="433"/>
        <v>11</v>
      </c>
      <c r="AW499" s="27">
        <f t="shared" si="422"/>
        <v>111</v>
      </c>
      <c r="AX499" s="41">
        <f t="shared" si="450"/>
        <v>4.2162162162162158</v>
      </c>
      <c r="AY499" s="29">
        <f t="shared" si="423"/>
        <v>0.61431701972242581</v>
      </c>
      <c r="AZ499" s="29">
        <f t="shared" si="424"/>
        <v>4.6749452154857374E-2</v>
      </c>
      <c r="BA499" s="29">
        <f t="shared" si="425"/>
        <v>1.4791818845872888</v>
      </c>
      <c r="BB499" s="29">
        <f t="shared" si="426"/>
        <v>4.9116143170197208</v>
      </c>
      <c r="BC499" s="29">
        <f t="shared" si="427"/>
        <v>10.344046749452152</v>
      </c>
      <c r="BD499" s="29">
        <f t="shared" si="428"/>
        <v>46.688093498904358</v>
      </c>
      <c r="BE499" s="29">
        <f t="shared" si="428"/>
        <v>0.56099342585828849</v>
      </c>
      <c r="BF499" s="29">
        <f t="shared" si="428"/>
        <v>7.3959094229364446</v>
      </c>
      <c r="BG499" s="29">
        <f t="shared" si="428"/>
        <v>34.381300219138048</v>
      </c>
      <c r="BH499" s="29">
        <f t="shared" si="429"/>
        <v>113.78451424397367</v>
      </c>
      <c r="BI499" s="29">
        <f t="shared" si="451"/>
        <v>1.843734643734644</v>
      </c>
      <c r="BJ499" s="28">
        <f t="shared" si="434"/>
        <v>1.3578419067530079</v>
      </c>
      <c r="BK499" s="28">
        <f t="shared" si="435"/>
        <v>14.616883634990943</v>
      </c>
      <c r="BL499" s="28">
        <f t="shared" si="436"/>
        <v>-4.8450516439348015E-2</v>
      </c>
      <c r="BM499" s="28">
        <f t="shared" si="437"/>
        <v>-3.5929795821416093</v>
      </c>
      <c r="BN499" s="28">
        <f t="shared" si="438"/>
        <v>-30.435945709133151</v>
      </c>
      <c r="BO499" s="28">
        <f t="shared" si="439"/>
        <v>-146.17758173121305</v>
      </c>
      <c r="BP499" s="28">
        <f t="shared" si="440"/>
        <v>9.257714762301918E-3</v>
      </c>
      <c r="BQ499" s="28">
        <f t="shared" si="452"/>
        <v>-1.5334300419797264</v>
      </c>
    </row>
    <row r="500" spans="1:69" x14ac:dyDescent="0.2">
      <c r="A500" s="1" t="s">
        <v>1289</v>
      </c>
      <c r="B500" s="1" t="s">
        <v>1559</v>
      </c>
      <c r="C500" s="1" t="s">
        <v>30</v>
      </c>
      <c r="D500" s="2" t="s">
        <v>1560</v>
      </c>
      <c r="E500" s="4" t="s">
        <v>1378</v>
      </c>
      <c r="F500" s="1" t="s">
        <v>1561</v>
      </c>
      <c r="G500" s="1">
        <v>23</v>
      </c>
      <c r="H500">
        <v>6</v>
      </c>
      <c r="I500" s="1">
        <v>3</v>
      </c>
      <c r="J500">
        <v>1</v>
      </c>
      <c r="K500" s="1">
        <v>4</v>
      </c>
      <c r="L500">
        <v>2</v>
      </c>
      <c r="M500" s="1">
        <v>1</v>
      </c>
      <c r="N500">
        <v>1</v>
      </c>
      <c r="O500" s="1">
        <v>1</v>
      </c>
      <c r="P500" s="1">
        <v>1</v>
      </c>
      <c r="Q500" s="36">
        <f t="shared" si="453"/>
        <v>17</v>
      </c>
      <c r="R500" s="36">
        <f t="shared" si="441"/>
        <v>2</v>
      </c>
      <c r="S500" s="36">
        <f t="shared" si="442"/>
        <v>2</v>
      </c>
      <c r="T500" s="36">
        <f t="shared" si="443"/>
        <v>0</v>
      </c>
      <c r="U500" s="36">
        <f t="shared" si="444"/>
        <v>0</v>
      </c>
      <c r="V500" s="36">
        <f t="shared" si="445"/>
        <v>99</v>
      </c>
      <c r="W500" s="45">
        <f t="shared" si="446"/>
        <v>21</v>
      </c>
      <c r="X500" s="50">
        <f t="shared" si="447"/>
        <v>4.7142857142857144</v>
      </c>
      <c r="Y500" s="46">
        <f t="shared" si="412"/>
        <v>8.1632653061224414E-2</v>
      </c>
      <c r="Z500" s="46">
        <f t="shared" si="413"/>
        <v>0.51020408163265329</v>
      </c>
      <c r="AA500" s="46">
        <f t="shared" si="414"/>
        <v>2.9387755102040822</v>
      </c>
      <c r="AB500" s="46">
        <f t="shared" si="415"/>
        <v>7.3673469387755111</v>
      </c>
      <c r="AC500" s="46">
        <f t="shared" si="416"/>
        <v>13.795918367346939</v>
      </c>
      <c r="AD500" s="46">
        <f t="shared" si="417"/>
        <v>1.387755102040815</v>
      </c>
      <c r="AE500" s="46">
        <f t="shared" si="418"/>
        <v>1.0204081632653066</v>
      </c>
      <c r="AF500" s="46">
        <f t="shared" si="419"/>
        <v>5.8775510204081645</v>
      </c>
      <c r="AG500" s="46">
        <f t="shared" si="420"/>
        <v>0</v>
      </c>
      <c r="AH500" s="46">
        <f t="shared" si="421"/>
        <v>0</v>
      </c>
      <c r="AI500" s="46">
        <f t="shared" si="448"/>
        <v>0.41428571428571431</v>
      </c>
      <c r="AJ500" s="47">
        <f t="shared" si="454"/>
        <v>0.64365030434678916</v>
      </c>
      <c r="AK500" s="47">
        <f t="shared" si="455"/>
        <v>1.4869448172441517</v>
      </c>
      <c r="AL500" s="47">
        <f t="shared" si="456"/>
        <v>-2.7333544434635195</v>
      </c>
      <c r="AM500" s="47">
        <f t="shared" si="457"/>
        <v>-37.785891826439681</v>
      </c>
      <c r="AN500" s="47">
        <f t="shared" si="458"/>
        <v>0</v>
      </c>
      <c r="AO500" s="47">
        <f t="shared" si="459"/>
        <v>0</v>
      </c>
      <c r="AP500" s="47">
        <f t="shared" si="460"/>
        <v>5.526315789473684E-2</v>
      </c>
      <c r="AQ500" s="47">
        <f t="shared" si="449"/>
        <v>-2.157048238173263</v>
      </c>
      <c r="AR500" s="1">
        <f t="shared" si="461"/>
        <v>6</v>
      </c>
      <c r="AS500" s="1">
        <f t="shared" si="430"/>
        <v>1</v>
      </c>
      <c r="AT500" s="1">
        <f t="shared" si="431"/>
        <v>2</v>
      </c>
      <c r="AU500" s="1">
        <f t="shared" si="432"/>
        <v>1</v>
      </c>
      <c r="AV500" s="1">
        <f t="shared" si="433"/>
        <v>1</v>
      </c>
      <c r="AW500" s="27">
        <f t="shared" si="422"/>
        <v>11</v>
      </c>
      <c r="AX500" s="41">
        <f t="shared" si="450"/>
        <v>3.9090909090909092</v>
      </c>
      <c r="AY500" s="29">
        <f t="shared" si="423"/>
        <v>1.190082644628099</v>
      </c>
      <c r="AZ500" s="29">
        <f t="shared" si="424"/>
        <v>8.26446280991734E-3</v>
      </c>
      <c r="BA500" s="29">
        <f t="shared" si="425"/>
        <v>0.82644628099173567</v>
      </c>
      <c r="BB500" s="29">
        <f t="shared" si="426"/>
        <v>3.6446280991735542</v>
      </c>
      <c r="BC500" s="29">
        <f t="shared" si="427"/>
        <v>8.4628099173553721</v>
      </c>
      <c r="BD500" s="29">
        <f t="shared" si="428"/>
        <v>7.1404958677685944</v>
      </c>
      <c r="BE500" s="29">
        <f t="shared" si="428"/>
        <v>8.26446280991734E-3</v>
      </c>
      <c r="BF500" s="29">
        <f t="shared" si="428"/>
        <v>1.6528925619834713</v>
      </c>
      <c r="BG500" s="29">
        <f t="shared" si="428"/>
        <v>3.6446280991735542</v>
      </c>
      <c r="BH500" s="29">
        <f t="shared" si="429"/>
        <v>8.4628099173553721</v>
      </c>
      <c r="BI500" s="29">
        <f t="shared" si="451"/>
        <v>2.0909090909090908</v>
      </c>
      <c r="BJ500" s="28">
        <f t="shared" si="434"/>
        <v>1.4459976109624424</v>
      </c>
      <c r="BK500" s="28">
        <f t="shared" si="435"/>
        <v>2.5764054357206736</v>
      </c>
      <c r="BL500" s="28">
        <f t="shared" si="436"/>
        <v>2.4849589464898407E-4</v>
      </c>
      <c r="BM500" s="28">
        <f t="shared" si="437"/>
        <v>-0.49699178929796972</v>
      </c>
      <c r="BN500" s="28">
        <f t="shared" si="438"/>
        <v>-2.3013204803442489</v>
      </c>
      <c r="BO500" s="28">
        <f t="shared" si="439"/>
        <v>-8.1427134758579314</v>
      </c>
      <c r="BP500" s="28">
        <f t="shared" si="440"/>
        <v>0.12222222222222222</v>
      </c>
      <c r="BQ500" s="28">
        <f t="shared" si="452"/>
        <v>-1.0223121105859232</v>
      </c>
    </row>
    <row r="501" spans="1:69" x14ac:dyDescent="0.2">
      <c r="A501" s="1" t="s">
        <v>1289</v>
      </c>
      <c r="B501" s="1" t="s">
        <v>1547</v>
      </c>
      <c r="C501" s="1" t="s">
        <v>49</v>
      </c>
      <c r="D501" s="2" t="s">
        <v>326</v>
      </c>
      <c r="E501" s="4" t="s">
        <v>1562</v>
      </c>
      <c r="F501" s="1" t="s">
        <v>1563</v>
      </c>
      <c r="G501" s="1">
        <v>4</v>
      </c>
      <c r="H501">
        <v>1</v>
      </c>
      <c r="I501" s="1">
        <v>2</v>
      </c>
      <c r="J501">
        <v>2</v>
      </c>
      <c r="K501" s="1">
        <v>2</v>
      </c>
      <c r="L501">
        <v>2</v>
      </c>
      <c r="M501" s="1">
        <v>2</v>
      </c>
      <c r="N501">
        <v>2</v>
      </c>
      <c r="O501" s="1">
        <v>2</v>
      </c>
      <c r="P501" s="1">
        <v>2</v>
      </c>
      <c r="Q501" s="36">
        <f t="shared" si="453"/>
        <v>3</v>
      </c>
      <c r="R501" s="36">
        <f t="shared" si="441"/>
        <v>0</v>
      </c>
      <c r="S501" s="36">
        <f t="shared" si="442"/>
        <v>0</v>
      </c>
      <c r="T501" s="36">
        <f t="shared" si="443"/>
        <v>0</v>
      </c>
      <c r="U501" s="36">
        <f t="shared" si="444"/>
        <v>0</v>
      </c>
      <c r="V501" s="36">
        <f t="shared" si="445"/>
        <v>15</v>
      </c>
      <c r="W501" s="45">
        <f t="shared" si="446"/>
        <v>3</v>
      </c>
      <c r="X501" s="50">
        <f t="shared" si="447"/>
        <v>5</v>
      </c>
      <c r="Y501" s="46">
        <f t="shared" si="412"/>
        <v>0</v>
      </c>
      <c r="Z501" s="46">
        <f t="shared" si="413"/>
        <v>1</v>
      </c>
      <c r="AA501" s="46">
        <f t="shared" si="414"/>
        <v>4</v>
      </c>
      <c r="AB501" s="46">
        <f t="shared" si="415"/>
        <v>9</v>
      </c>
      <c r="AC501" s="46">
        <f t="shared" si="416"/>
        <v>16</v>
      </c>
      <c r="AD501" s="46">
        <f t="shared" si="417"/>
        <v>0</v>
      </c>
      <c r="AE501" s="46">
        <f t="shared" si="418"/>
        <v>0</v>
      </c>
      <c r="AF501" s="46">
        <f t="shared" si="419"/>
        <v>0</v>
      </c>
      <c r="AG501" s="46">
        <f t="shared" si="420"/>
        <v>0</v>
      </c>
      <c r="AH501" s="46">
        <f t="shared" si="421"/>
        <v>0</v>
      </c>
      <c r="AI501" s="46">
        <f t="shared" si="448"/>
        <v>0</v>
      </c>
      <c r="AJ501" s="47">
        <f t="shared" si="454"/>
        <v>0</v>
      </c>
      <c r="AK501" s="47" t="e">
        <f t="shared" si="455"/>
        <v>#DIV/0!</v>
      </c>
      <c r="AL501" s="47" t="e">
        <f t="shared" si="456"/>
        <v>#DIV/0!</v>
      </c>
      <c r="AM501" s="47" t="e">
        <f t="shared" si="457"/>
        <v>#DIV/0!</v>
      </c>
      <c r="AN501" s="47" t="e">
        <f t="shared" si="458"/>
        <v>#DIV/0!</v>
      </c>
      <c r="AO501" s="47" t="e">
        <f t="shared" si="459"/>
        <v>#DIV/0!</v>
      </c>
      <c r="AP501" s="47">
        <f t="shared" si="460"/>
        <v>1.5</v>
      </c>
      <c r="AQ501" s="47">
        <f t="shared" si="449"/>
        <v>0</v>
      </c>
      <c r="AR501" s="1">
        <f t="shared" si="461"/>
        <v>1</v>
      </c>
      <c r="AS501" s="1">
        <f t="shared" si="430"/>
        <v>2</v>
      </c>
      <c r="AT501" s="1">
        <f t="shared" si="431"/>
        <v>2</v>
      </c>
      <c r="AU501" s="1">
        <f t="shared" si="432"/>
        <v>2</v>
      </c>
      <c r="AV501" s="1">
        <f t="shared" si="433"/>
        <v>2</v>
      </c>
      <c r="AW501" s="27">
        <f t="shared" si="422"/>
        <v>9</v>
      </c>
      <c r="AX501" s="41">
        <f t="shared" si="450"/>
        <v>2.7777777777777777</v>
      </c>
      <c r="AY501" s="29">
        <f t="shared" si="423"/>
        <v>4.9382716049382722</v>
      </c>
      <c r="AZ501" s="29">
        <f t="shared" si="424"/>
        <v>1.4938271604938274</v>
      </c>
      <c r="BA501" s="29">
        <f t="shared" si="425"/>
        <v>4.9382716049382762E-2</v>
      </c>
      <c r="BB501" s="29">
        <f t="shared" si="426"/>
        <v>0.60493827160493807</v>
      </c>
      <c r="BC501" s="29">
        <f t="shared" si="427"/>
        <v>3.1604938271604937</v>
      </c>
      <c r="BD501" s="29">
        <f t="shared" si="428"/>
        <v>4.9382716049382722</v>
      </c>
      <c r="BE501" s="29">
        <f t="shared" si="428"/>
        <v>2.9876543209876547</v>
      </c>
      <c r="BF501" s="29">
        <f t="shared" si="428"/>
        <v>9.8765432098765524E-2</v>
      </c>
      <c r="BG501" s="29">
        <f t="shared" si="428"/>
        <v>1.2098765432098761</v>
      </c>
      <c r="BH501" s="29">
        <f t="shared" si="429"/>
        <v>6.3209876543209873</v>
      </c>
      <c r="BI501" s="29">
        <f t="shared" si="451"/>
        <v>1.9444444444444446</v>
      </c>
      <c r="BJ501" s="28">
        <f t="shared" si="434"/>
        <v>1.3944333775567928</v>
      </c>
      <c r="BK501" s="28">
        <f t="shared" si="435"/>
        <v>4.0473349734074704</v>
      </c>
      <c r="BL501" s="28">
        <f t="shared" si="436"/>
        <v>1.3467507124013354</v>
      </c>
      <c r="BM501" s="28">
        <f t="shared" si="437"/>
        <v>8.0946699468149499E-3</v>
      </c>
      <c r="BN501" s="28">
        <f t="shared" si="438"/>
        <v>-0.34705897396969027</v>
      </c>
      <c r="BO501" s="28">
        <f t="shared" si="439"/>
        <v>-4.1444710127692472</v>
      </c>
      <c r="BP501" s="28">
        <f t="shared" si="440"/>
        <v>0.16071428571428573</v>
      </c>
      <c r="BQ501" s="28">
        <f t="shared" si="452"/>
        <v>0.14635452359196699</v>
      </c>
    </row>
    <row r="502" spans="1:69" x14ac:dyDescent="0.2">
      <c r="A502" s="1" t="s">
        <v>1564</v>
      </c>
      <c r="B502" s="1" t="s">
        <v>1565</v>
      </c>
      <c r="C502" s="1" t="s">
        <v>505</v>
      </c>
      <c r="D502" s="2">
        <v>235634</v>
      </c>
      <c r="E502" s="4" t="s">
        <v>1566</v>
      </c>
      <c r="F502" s="6" t="s">
        <v>1567</v>
      </c>
      <c r="G502" s="1">
        <v>199094</v>
      </c>
      <c r="H502">
        <v>26634</v>
      </c>
      <c r="I502" s="1">
        <v>25763</v>
      </c>
      <c r="J502">
        <v>2854</v>
      </c>
      <c r="K502" s="1">
        <v>5644</v>
      </c>
      <c r="L502">
        <v>729</v>
      </c>
      <c r="M502" s="1">
        <v>1388</v>
      </c>
      <c r="N502">
        <v>439</v>
      </c>
      <c r="O502" s="1">
        <v>3761</v>
      </c>
      <c r="P502" s="1">
        <v>2051</v>
      </c>
      <c r="Q502" s="36">
        <f t="shared" si="453"/>
        <v>172460</v>
      </c>
      <c r="R502" s="36">
        <f t="shared" si="441"/>
        <v>22909</v>
      </c>
      <c r="S502" s="36">
        <f t="shared" si="442"/>
        <v>4915</v>
      </c>
      <c r="T502" s="36">
        <f t="shared" si="443"/>
        <v>949</v>
      </c>
      <c r="U502" s="36">
        <f t="shared" si="444"/>
        <v>1710</v>
      </c>
      <c r="V502" s="36">
        <f t="shared" si="445"/>
        <v>972289</v>
      </c>
      <c r="W502" s="45">
        <f t="shared" si="446"/>
        <v>202943</v>
      </c>
      <c r="X502" s="50">
        <f t="shared" si="447"/>
        <v>4.790946226280286</v>
      </c>
      <c r="Y502" s="46">
        <f t="shared" si="412"/>
        <v>4.3703480306453386E-2</v>
      </c>
      <c r="Z502" s="46">
        <f t="shared" si="413"/>
        <v>0.62559593286702542</v>
      </c>
      <c r="AA502" s="46">
        <f t="shared" si="414"/>
        <v>3.2074883854275975</v>
      </c>
      <c r="AB502" s="46">
        <f t="shared" si="415"/>
        <v>7.789380837988169</v>
      </c>
      <c r="AC502" s="46">
        <f t="shared" si="416"/>
        <v>14.371273290548741</v>
      </c>
      <c r="AD502" s="46">
        <f t="shared" si="417"/>
        <v>7537.1022136509509</v>
      </c>
      <c r="AE502" s="46">
        <f t="shared" si="418"/>
        <v>14331.777226050684</v>
      </c>
      <c r="AF502" s="46">
        <f t="shared" si="419"/>
        <v>15764.805414376642</v>
      </c>
      <c r="AG502" s="46">
        <f t="shared" si="420"/>
        <v>7392.1224152507721</v>
      </c>
      <c r="AH502" s="46">
        <f t="shared" si="421"/>
        <v>24574.877326838348</v>
      </c>
      <c r="AI502" s="46">
        <f t="shared" si="448"/>
        <v>0.34295850339588352</v>
      </c>
      <c r="AJ502" s="47">
        <f t="shared" si="454"/>
        <v>0.58562659041054776</v>
      </c>
      <c r="AK502" s="47">
        <f t="shared" si="455"/>
        <v>7845.128355555732</v>
      </c>
      <c r="AL502" s="47">
        <f t="shared" si="456"/>
        <v>-56439.69318075238</v>
      </c>
      <c r="AM502" s="47">
        <f t="shared" si="457"/>
        <v>-140575.22840703919</v>
      </c>
      <c r="AN502" s="47">
        <f t="shared" si="458"/>
        <v>-102720.76763324019</v>
      </c>
      <c r="AO502" s="47">
        <f t="shared" si="459"/>
        <v>-463848.99471129471</v>
      </c>
      <c r="AP502" s="47">
        <f t="shared" si="460"/>
        <v>4.9275647972377987E-6</v>
      </c>
      <c r="AQ502" s="47">
        <f t="shared" si="449"/>
        <v>-3.7239556299402348</v>
      </c>
      <c r="AR502" s="1">
        <f t="shared" si="461"/>
        <v>26634</v>
      </c>
      <c r="AS502" s="1">
        <f t="shared" si="430"/>
        <v>2854</v>
      </c>
      <c r="AT502" s="1">
        <f t="shared" si="431"/>
        <v>729</v>
      </c>
      <c r="AU502" s="1">
        <f t="shared" si="432"/>
        <v>439</v>
      </c>
      <c r="AV502" s="1">
        <f t="shared" si="433"/>
        <v>2051</v>
      </c>
      <c r="AW502" s="27">
        <f t="shared" si="422"/>
        <v>32707</v>
      </c>
      <c r="AX502" s="41">
        <f t="shared" si="450"/>
        <v>4.5770630140336932</v>
      </c>
      <c r="AY502" s="29">
        <f t="shared" si="423"/>
        <v>0.17887569409826398</v>
      </c>
      <c r="AZ502" s="29">
        <f t="shared" si="424"/>
        <v>0.33300172216565038</v>
      </c>
      <c r="BA502" s="29">
        <f t="shared" si="425"/>
        <v>2.4871277502330367</v>
      </c>
      <c r="BB502" s="29">
        <f t="shared" si="426"/>
        <v>6.6412537783004231</v>
      </c>
      <c r="BC502" s="29">
        <f t="shared" si="427"/>
        <v>12.79537980636781</v>
      </c>
      <c r="BD502" s="29">
        <f t="shared" si="428"/>
        <v>4764.1752366131632</v>
      </c>
      <c r="BE502" s="29">
        <f t="shared" si="428"/>
        <v>950.38691506076623</v>
      </c>
      <c r="BF502" s="29">
        <f t="shared" si="428"/>
        <v>1813.1161299198836</v>
      </c>
      <c r="BG502" s="29">
        <f t="shared" si="428"/>
        <v>2915.5104086738856</v>
      </c>
      <c r="BH502" s="29">
        <f t="shared" si="429"/>
        <v>26243.32398286038</v>
      </c>
      <c r="BI502" s="29">
        <f t="shared" si="451"/>
        <v>1.1217058849485744</v>
      </c>
      <c r="BJ502" s="28">
        <f t="shared" si="434"/>
        <v>1.059106172651531</v>
      </c>
      <c r="BK502" s="28">
        <f t="shared" si="435"/>
        <v>1696.0743871834513</v>
      </c>
      <c r="BL502" s="28">
        <f t="shared" si="436"/>
        <v>-461.64186886075908</v>
      </c>
      <c r="BM502" s="28">
        <f t="shared" si="437"/>
        <v>-2406.889600944944</v>
      </c>
      <c r="BN502" s="28">
        <f t="shared" si="438"/>
        <v>-6324.4263096796258</v>
      </c>
      <c r="BO502" s="28">
        <f t="shared" si="439"/>
        <v>-79018.164122013492</v>
      </c>
      <c r="BP502" s="28">
        <f t="shared" si="440"/>
        <v>3.0577299355743308E-5</v>
      </c>
      <c r="BQ502" s="28">
        <f t="shared" si="452"/>
        <v>-2.645396506621577</v>
      </c>
    </row>
    <row r="503" spans="1:69" x14ac:dyDescent="0.2">
      <c r="A503" s="1" t="s">
        <v>1564</v>
      </c>
      <c r="B503" s="1" t="s">
        <v>1568</v>
      </c>
      <c r="C503" s="1" t="s">
        <v>505</v>
      </c>
      <c r="D503" s="2">
        <v>107397</v>
      </c>
      <c r="E503" s="4" t="s">
        <v>1214</v>
      </c>
      <c r="F503" s="1" t="s">
        <v>1569</v>
      </c>
      <c r="G503" s="1">
        <v>91393</v>
      </c>
      <c r="H503">
        <v>13812</v>
      </c>
      <c r="I503" s="1">
        <v>11156</v>
      </c>
      <c r="J503">
        <v>1484</v>
      </c>
      <c r="K503" s="1">
        <v>2471</v>
      </c>
      <c r="L503">
        <v>367</v>
      </c>
      <c r="M503" s="1">
        <v>634</v>
      </c>
      <c r="N503">
        <v>200</v>
      </c>
      <c r="O503" s="1">
        <v>174</v>
      </c>
      <c r="P503" s="1">
        <v>976</v>
      </c>
      <c r="Q503" s="36">
        <f t="shared" si="453"/>
        <v>77581</v>
      </c>
      <c r="R503" s="36">
        <f t="shared" si="441"/>
        <v>9672</v>
      </c>
      <c r="S503" s="36">
        <f t="shared" si="442"/>
        <v>2104</v>
      </c>
      <c r="T503" s="36">
        <f t="shared" si="443"/>
        <v>434</v>
      </c>
      <c r="U503" s="36">
        <f t="shared" si="444"/>
        <v>-802</v>
      </c>
      <c r="V503" s="36">
        <f t="shared" si="445"/>
        <v>432971</v>
      </c>
      <c r="W503" s="45">
        <f t="shared" si="446"/>
        <v>88989</v>
      </c>
      <c r="X503" s="50">
        <f t="shared" si="447"/>
        <v>4.8654440436458435</v>
      </c>
      <c r="Y503" s="46">
        <f t="shared" si="412"/>
        <v>1.8105305390381674E-2</v>
      </c>
      <c r="Z503" s="46">
        <f t="shared" si="413"/>
        <v>0.74899339268206866</v>
      </c>
      <c r="AA503" s="46">
        <f t="shared" si="414"/>
        <v>3.4798814799737556</v>
      </c>
      <c r="AB503" s="46">
        <f t="shared" si="415"/>
        <v>8.2107695672654426</v>
      </c>
      <c r="AC503" s="46">
        <f t="shared" si="416"/>
        <v>14.94165765455713</v>
      </c>
      <c r="AD503" s="46">
        <f t="shared" si="417"/>
        <v>1404.6276974912007</v>
      </c>
      <c r="AE503" s="46">
        <f t="shared" si="418"/>
        <v>7244.2640940209685</v>
      </c>
      <c r="AF503" s="46">
        <f t="shared" si="419"/>
        <v>7321.6706338647818</v>
      </c>
      <c r="AG503" s="46">
        <f t="shared" si="420"/>
        <v>3563.4739921932019</v>
      </c>
      <c r="AH503" s="46">
        <f t="shared" si="421"/>
        <v>-11983.209438954818</v>
      </c>
      <c r="AI503" s="46">
        <f t="shared" si="448"/>
        <v>8.4852193313877555E-2</v>
      </c>
      <c r="AJ503" s="47">
        <f t="shared" si="454"/>
        <v>0.2912939980739005</v>
      </c>
      <c r="AK503" s="47">
        <f t="shared" si="455"/>
        <v>7646.6206648531452</v>
      </c>
      <c r="AL503" s="47">
        <f t="shared" si="456"/>
        <v>-253652.21469262024</v>
      </c>
      <c r="AM503" s="47">
        <f t="shared" si="457"/>
        <v>-552583.36338079046</v>
      </c>
      <c r="AN503" s="47">
        <f t="shared" si="458"/>
        <v>-413114.95442693855</v>
      </c>
      <c r="AO503" s="47">
        <f t="shared" si="459"/>
        <v>1874036.0094084083</v>
      </c>
      <c r="AP503" s="47">
        <f t="shared" si="460"/>
        <v>1.1237722785016022E-5</v>
      </c>
      <c r="AQ503" s="47">
        <f t="shared" si="449"/>
        <v>7.4431045041425703</v>
      </c>
      <c r="AR503" s="1">
        <f t="shared" si="461"/>
        <v>13812</v>
      </c>
      <c r="AS503" s="1">
        <f t="shared" si="430"/>
        <v>1484</v>
      </c>
      <c r="AT503" s="1">
        <f t="shared" si="431"/>
        <v>367</v>
      </c>
      <c r="AU503" s="1">
        <f t="shared" si="432"/>
        <v>200</v>
      </c>
      <c r="AV503" s="1">
        <f t="shared" si="433"/>
        <v>976</v>
      </c>
      <c r="AW503" s="27">
        <f t="shared" si="422"/>
        <v>16839</v>
      </c>
      <c r="AX503" s="41">
        <f t="shared" si="450"/>
        <v>4.6008076489102674</v>
      </c>
      <c r="AY503" s="29">
        <f t="shared" si="423"/>
        <v>0.15935453316854833</v>
      </c>
      <c r="AZ503" s="29">
        <f t="shared" si="424"/>
        <v>0.36096983098908314</v>
      </c>
      <c r="BA503" s="29">
        <f t="shared" si="425"/>
        <v>2.562585128809618</v>
      </c>
      <c r="BB503" s="29">
        <f t="shared" si="426"/>
        <v>6.7642004266301523</v>
      </c>
      <c r="BC503" s="29">
        <f t="shared" si="427"/>
        <v>12.965815724450687</v>
      </c>
      <c r="BD503" s="29">
        <f t="shared" si="428"/>
        <v>2201.0048121239897</v>
      </c>
      <c r="BE503" s="29">
        <f t="shared" si="428"/>
        <v>535.67922918779936</v>
      </c>
      <c r="BF503" s="29">
        <f t="shared" si="428"/>
        <v>940.46874227312981</v>
      </c>
      <c r="BG503" s="29">
        <f t="shared" si="428"/>
        <v>1352.8400853260305</v>
      </c>
      <c r="BH503" s="29">
        <f t="shared" si="429"/>
        <v>12654.636147063871</v>
      </c>
      <c r="BI503" s="29">
        <f t="shared" si="451"/>
        <v>1.0502808537816142</v>
      </c>
      <c r="BJ503" s="28">
        <f t="shared" si="434"/>
        <v>1.0248321100461355</v>
      </c>
      <c r="BK503" s="28">
        <f t="shared" si="435"/>
        <v>816.29104179675323</v>
      </c>
      <c r="BL503" s="28">
        <f t="shared" si="436"/>
        <v>-299.00750374754301</v>
      </c>
      <c r="BM503" s="28">
        <f t="shared" si="437"/>
        <v>-1398.7024761824166</v>
      </c>
      <c r="BN503" s="28">
        <f t="shared" si="438"/>
        <v>-3268.8615297005181</v>
      </c>
      <c r="BO503" s="28">
        <f t="shared" si="439"/>
        <v>-42334.205366925285</v>
      </c>
      <c r="BP503" s="28">
        <f t="shared" si="440"/>
        <v>5.9396530823554361E-5</v>
      </c>
      <c r="BQ503" s="28">
        <f t="shared" si="452"/>
        <v>-2.7610171957013399</v>
      </c>
    </row>
    <row r="504" spans="1:69" x14ac:dyDescent="0.2">
      <c r="A504" s="1" t="s">
        <v>1564</v>
      </c>
      <c r="B504" s="1" t="s">
        <v>1570</v>
      </c>
      <c r="C504" s="1" t="s">
        <v>505</v>
      </c>
      <c r="D504" s="2">
        <v>33935</v>
      </c>
      <c r="E504" s="4" t="s">
        <v>1571</v>
      </c>
      <c r="F504" s="1" t="s">
        <v>1572</v>
      </c>
      <c r="G504" s="1">
        <v>28166</v>
      </c>
      <c r="H504">
        <v>3611</v>
      </c>
      <c r="I504" s="1">
        <v>4255</v>
      </c>
      <c r="J504">
        <v>518</v>
      </c>
      <c r="K504" s="1">
        <v>868</v>
      </c>
      <c r="L504">
        <v>128</v>
      </c>
      <c r="M504" s="1">
        <v>439</v>
      </c>
      <c r="N504">
        <v>169</v>
      </c>
      <c r="O504" s="1">
        <v>439</v>
      </c>
      <c r="P504" s="1">
        <v>169</v>
      </c>
      <c r="Q504" s="36">
        <f t="shared" si="453"/>
        <v>24555</v>
      </c>
      <c r="R504" s="36">
        <f t="shared" si="441"/>
        <v>3737</v>
      </c>
      <c r="S504" s="36">
        <f t="shared" si="442"/>
        <v>740</v>
      </c>
      <c r="T504" s="36">
        <f t="shared" si="443"/>
        <v>270</v>
      </c>
      <c r="U504" s="36">
        <f t="shared" si="444"/>
        <v>270</v>
      </c>
      <c r="V504" s="36">
        <f t="shared" si="445"/>
        <v>140753</v>
      </c>
      <c r="W504" s="45">
        <f t="shared" si="446"/>
        <v>29572</v>
      </c>
      <c r="X504" s="50">
        <f t="shared" si="447"/>
        <v>4.7596713106993098</v>
      </c>
      <c r="Y504" s="46">
        <f t="shared" si="412"/>
        <v>5.7757878900987672E-2</v>
      </c>
      <c r="Z504" s="46">
        <f t="shared" si="413"/>
        <v>0.57710050029960736</v>
      </c>
      <c r="AA504" s="46">
        <f t="shared" si="414"/>
        <v>3.0964431216982269</v>
      </c>
      <c r="AB504" s="46">
        <f t="shared" si="415"/>
        <v>7.615785743096847</v>
      </c>
      <c r="AC504" s="46">
        <f t="shared" si="416"/>
        <v>14.135128364495467</v>
      </c>
      <c r="AD504" s="46">
        <f t="shared" si="417"/>
        <v>1418.2447164137523</v>
      </c>
      <c r="AE504" s="46">
        <f t="shared" si="418"/>
        <v>2156.6245696196329</v>
      </c>
      <c r="AF504" s="46">
        <f t="shared" si="419"/>
        <v>2291.3679100566878</v>
      </c>
      <c r="AG504" s="46">
        <f t="shared" si="420"/>
        <v>2056.2621506361488</v>
      </c>
      <c r="AH504" s="46">
        <f t="shared" si="421"/>
        <v>3816.4846584137758</v>
      </c>
      <c r="AI504" s="46">
        <f t="shared" si="448"/>
        <v>0.39697622688241846</v>
      </c>
      <c r="AJ504" s="47">
        <f t="shared" si="454"/>
        <v>0.63006049462128511</v>
      </c>
      <c r="AK504" s="47">
        <f t="shared" si="455"/>
        <v>1362.7307090107215</v>
      </c>
      <c r="AL504" s="47">
        <f t="shared" si="456"/>
        <v>-6550.1843741714829</v>
      </c>
      <c r="AM504" s="47">
        <f t="shared" si="457"/>
        <v>-16120.541675046443</v>
      </c>
      <c r="AN504" s="47">
        <f t="shared" si="458"/>
        <v>-22687.627910629595</v>
      </c>
      <c r="AO504" s="47">
        <f t="shared" si="459"/>
        <v>-57367.595847919823</v>
      </c>
      <c r="AP504" s="47">
        <f t="shared" si="460"/>
        <v>3.3819202465851236E-5</v>
      </c>
      <c r="AQ504" s="47">
        <f t="shared" si="449"/>
        <v>-3.4280232292912887</v>
      </c>
      <c r="AR504" s="1">
        <f t="shared" si="461"/>
        <v>3611</v>
      </c>
      <c r="AS504" s="1">
        <f t="shared" si="430"/>
        <v>518</v>
      </c>
      <c r="AT504" s="1">
        <f t="shared" si="431"/>
        <v>128</v>
      </c>
      <c r="AU504" s="1">
        <f t="shared" si="432"/>
        <v>169</v>
      </c>
      <c r="AV504" s="1">
        <f t="shared" si="433"/>
        <v>169</v>
      </c>
      <c r="AW504" s="27">
        <f t="shared" si="422"/>
        <v>4595</v>
      </c>
      <c r="AX504" s="41">
        <f t="shared" si="450"/>
        <v>4.5741022850924917</v>
      </c>
      <c r="AY504" s="29">
        <f t="shared" si="423"/>
        <v>0.1813888635634372</v>
      </c>
      <c r="AZ504" s="29">
        <f t="shared" si="424"/>
        <v>0.32959343374842065</v>
      </c>
      <c r="BA504" s="29">
        <f t="shared" si="425"/>
        <v>2.4777980039334042</v>
      </c>
      <c r="BB504" s="29">
        <f t="shared" si="426"/>
        <v>6.6260025741183872</v>
      </c>
      <c r="BC504" s="29">
        <f t="shared" si="427"/>
        <v>12.774207144303372</v>
      </c>
      <c r="BD504" s="29">
        <f t="shared" si="428"/>
        <v>654.99518632757167</v>
      </c>
      <c r="BE504" s="29">
        <f t="shared" si="428"/>
        <v>170.72939868168189</v>
      </c>
      <c r="BF504" s="29">
        <f t="shared" si="428"/>
        <v>317.15814450347574</v>
      </c>
      <c r="BG504" s="29">
        <f t="shared" si="428"/>
        <v>1119.7944350260075</v>
      </c>
      <c r="BH504" s="29">
        <f t="shared" si="429"/>
        <v>2158.8410073872697</v>
      </c>
      <c r="BI504" s="29">
        <f t="shared" si="451"/>
        <v>0.96245497865172125</v>
      </c>
      <c r="BJ504" s="28">
        <f t="shared" si="434"/>
        <v>0.98104789824540228</v>
      </c>
      <c r="BK504" s="28">
        <f t="shared" si="435"/>
        <v>295.44237315009025</v>
      </c>
      <c r="BL504" s="28">
        <f t="shared" si="436"/>
        <v>-103.80707431502307</v>
      </c>
      <c r="BM504" s="28">
        <f t="shared" si="437"/>
        <v>-528.73514960337673</v>
      </c>
      <c r="BN504" s="28">
        <f t="shared" si="438"/>
        <v>-3052.7656752068019</v>
      </c>
      <c r="BO504" s="28">
        <f t="shared" si="439"/>
        <v>-8171.7863020551649</v>
      </c>
      <c r="BP504" s="28">
        <f t="shared" si="440"/>
        <v>2.1777001420173286E-4</v>
      </c>
      <c r="BQ504" s="28">
        <f t="shared" si="452"/>
        <v>-2.5177810827856439</v>
      </c>
    </row>
    <row r="505" spans="1:69" x14ac:dyDescent="0.2">
      <c r="A505" s="1" t="s">
        <v>1564</v>
      </c>
      <c r="B505" s="1" t="s">
        <v>1573</v>
      </c>
      <c r="C505" s="1" t="s">
        <v>505</v>
      </c>
      <c r="D505" s="2">
        <v>85126</v>
      </c>
      <c r="E505" s="4" t="s">
        <v>892</v>
      </c>
      <c r="F505" s="1" t="s">
        <v>1574</v>
      </c>
      <c r="G505" s="1">
        <v>72097</v>
      </c>
      <c r="H505">
        <v>7409</v>
      </c>
      <c r="I505" s="1">
        <v>9103</v>
      </c>
      <c r="J505">
        <v>781</v>
      </c>
      <c r="K505" s="1">
        <v>2146</v>
      </c>
      <c r="L505">
        <v>206</v>
      </c>
      <c r="M505" s="1">
        <v>481</v>
      </c>
      <c r="N505">
        <v>114</v>
      </c>
      <c r="O505" s="1">
        <v>1308</v>
      </c>
      <c r="P505" s="1">
        <v>516</v>
      </c>
      <c r="Q505" s="36">
        <f t="shared" si="453"/>
        <v>64688</v>
      </c>
      <c r="R505" s="36">
        <f t="shared" si="441"/>
        <v>8322</v>
      </c>
      <c r="S505" s="36">
        <f t="shared" si="442"/>
        <v>1940</v>
      </c>
      <c r="T505" s="36">
        <f t="shared" si="443"/>
        <v>367</v>
      </c>
      <c r="U505" s="36">
        <f t="shared" si="444"/>
        <v>792</v>
      </c>
      <c r="V505" s="36">
        <f t="shared" si="445"/>
        <v>364074</v>
      </c>
      <c r="W505" s="45">
        <f t="shared" si="446"/>
        <v>76109</v>
      </c>
      <c r="X505" s="50">
        <f t="shared" si="447"/>
        <v>4.7835866980252009</v>
      </c>
      <c r="Y505" s="46">
        <f t="shared" si="412"/>
        <v>4.6834717271635601E-2</v>
      </c>
      <c r="Z505" s="46">
        <f t="shared" si="413"/>
        <v>0.61400811332203731</v>
      </c>
      <c r="AA505" s="46">
        <f t="shared" si="414"/>
        <v>3.1811815093724389</v>
      </c>
      <c r="AB505" s="46">
        <f t="shared" si="415"/>
        <v>7.7483549054228407</v>
      </c>
      <c r="AC505" s="46">
        <f t="shared" si="416"/>
        <v>14.315528301473243</v>
      </c>
      <c r="AD505" s="46">
        <f t="shared" si="417"/>
        <v>3029.6441908675638</v>
      </c>
      <c r="AE505" s="46">
        <f t="shared" si="418"/>
        <v>5109.7755190659946</v>
      </c>
      <c r="AF505" s="46">
        <f t="shared" si="419"/>
        <v>6171.4921281825318</v>
      </c>
      <c r="AG505" s="46">
        <f t="shared" si="420"/>
        <v>2843.6462502901827</v>
      </c>
      <c r="AH505" s="46">
        <f t="shared" si="421"/>
        <v>11337.898414766809</v>
      </c>
      <c r="AI505" s="46">
        <f t="shared" si="448"/>
        <v>0.3743687457714443</v>
      </c>
      <c r="AJ505" s="47">
        <f t="shared" si="454"/>
        <v>0.61185680168765333</v>
      </c>
      <c r="AK505" s="47">
        <f t="shared" si="455"/>
        <v>2862.3728349201915</v>
      </c>
      <c r="AL505" s="47">
        <f t="shared" si="456"/>
        <v>-17479.922368448431</v>
      </c>
      <c r="AM505" s="47">
        <f t="shared" si="457"/>
        <v>-48054.606732872329</v>
      </c>
      <c r="AN505" s="47">
        <f t="shared" si="458"/>
        <v>-34556.595145126586</v>
      </c>
      <c r="AO505" s="47">
        <f t="shared" si="459"/>
        <v>-187278.04830542469</v>
      </c>
      <c r="AP505" s="47">
        <f t="shared" si="460"/>
        <v>1.3139568492033703E-5</v>
      </c>
      <c r="AQ505" s="47">
        <f t="shared" si="449"/>
        <v>-3.738296581330204</v>
      </c>
      <c r="AR505" s="1">
        <f t="shared" si="461"/>
        <v>7409</v>
      </c>
      <c r="AS505" s="1">
        <f t="shared" si="430"/>
        <v>781</v>
      </c>
      <c r="AT505" s="1">
        <f t="shared" si="431"/>
        <v>206</v>
      </c>
      <c r="AU505" s="1">
        <f t="shared" si="432"/>
        <v>114</v>
      </c>
      <c r="AV505" s="1">
        <f t="shared" si="433"/>
        <v>516</v>
      </c>
      <c r="AW505" s="27">
        <f t="shared" si="422"/>
        <v>9026</v>
      </c>
      <c r="AX505" s="41">
        <f t="shared" si="450"/>
        <v>4.60126301794815</v>
      </c>
      <c r="AY505" s="29">
        <f t="shared" si="423"/>
        <v>0.15899118085581737</v>
      </c>
      <c r="AZ505" s="29">
        <f t="shared" si="424"/>
        <v>0.36151721675211729</v>
      </c>
      <c r="BA505" s="29">
        <f t="shared" si="425"/>
        <v>2.5640432526484171</v>
      </c>
      <c r="BB505" s="29">
        <f t="shared" si="426"/>
        <v>6.7665692885447175</v>
      </c>
      <c r="BC505" s="29">
        <f t="shared" si="427"/>
        <v>12.969095324441017</v>
      </c>
      <c r="BD505" s="29">
        <f t="shared" si="428"/>
        <v>1177.9656589607509</v>
      </c>
      <c r="BE505" s="29">
        <f t="shared" si="428"/>
        <v>282.3449462834036</v>
      </c>
      <c r="BF505" s="29">
        <f t="shared" si="428"/>
        <v>528.19291004557397</v>
      </c>
      <c r="BG505" s="29">
        <f t="shared" ref="BG505:BH568" si="462">AU505*BB505</f>
        <v>771.38889889409779</v>
      </c>
      <c r="BH505" s="29">
        <f t="shared" si="429"/>
        <v>6692.053187411565</v>
      </c>
      <c r="BI505" s="29">
        <f t="shared" si="451"/>
        <v>1.0473069918665254</v>
      </c>
      <c r="BJ505" s="28">
        <f t="shared" si="434"/>
        <v>1.0233801795357018</v>
      </c>
      <c r="BK505" s="28">
        <f t="shared" si="435"/>
        <v>438.23609275054264</v>
      </c>
      <c r="BL505" s="28">
        <f t="shared" si="436"/>
        <v>-158.39209630573481</v>
      </c>
      <c r="BM505" s="28">
        <f t="shared" si="437"/>
        <v>-789.12215481027567</v>
      </c>
      <c r="BN505" s="28">
        <f t="shared" si="438"/>
        <v>-1872.1758848982731</v>
      </c>
      <c r="BO505" s="28">
        <f t="shared" si="439"/>
        <v>-22485.534772470935</v>
      </c>
      <c r="BP505" s="28">
        <f t="shared" si="440"/>
        <v>1.1082788157403587E-4</v>
      </c>
      <c r="BQ505" s="28">
        <f t="shared" si="452"/>
        <v>-2.7559556915731172</v>
      </c>
    </row>
    <row r="506" spans="1:69" x14ac:dyDescent="0.2">
      <c r="A506" s="1" t="s">
        <v>1564</v>
      </c>
      <c r="B506" s="1" t="s">
        <v>1573</v>
      </c>
      <c r="C506" s="1" t="s">
        <v>505</v>
      </c>
      <c r="D506" s="2">
        <v>85127</v>
      </c>
      <c r="E506" s="4" t="s">
        <v>1575</v>
      </c>
      <c r="F506" s="1" t="s">
        <v>1576</v>
      </c>
      <c r="G506" s="1">
        <v>72097</v>
      </c>
      <c r="H506">
        <v>7409</v>
      </c>
      <c r="I506" s="1">
        <v>9103</v>
      </c>
      <c r="J506">
        <v>781</v>
      </c>
      <c r="K506" s="1">
        <v>2146</v>
      </c>
      <c r="L506">
        <v>206</v>
      </c>
      <c r="M506" s="1">
        <v>481</v>
      </c>
      <c r="N506">
        <v>114</v>
      </c>
      <c r="O506" s="1">
        <v>1308</v>
      </c>
      <c r="P506" s="1">
        <v>516</v>
      </c>
      <c r="Q506" s="36">
        <f t="shared" si="453"/>
        <v>64688</v>
      </c>
      <c r="R506" s="36">
        <f t="shared" si="441"/>
        <v>8322</v>
      </c>
      <c r="S506" s="36">
        <f t="shared" si="442"/>
        <v>1940</v>
      </c>
      <c r="T506" s="36">
        <f t="shared" si="443"/>
        <v>367</v>
      </c>
      <c r="U506" s="36">
        <f t="shared" si="444"/>
        <v>792</v>
      </c>
      <c r="V506" s="36">
        <f t="shared" si="445"/>
        <v>364074</v>
      </c>
      <c r="W506" s="45">
        <f t="shared" si="446"/>
        <v>76109</v>
      </c>
      <c r="X506" s="50">
        <f t="shared" si="447"/>
        <v>4.7835866980252009</v>
      </c>
      <c r="Y506" s="46">
        <f t="shared" ref="Y506:Y569" si="463">(5-X506)*(5-X506)</f>
        <v>4.6834717271635601E-2</v>
      </c>
      <c r="Z506" s="46">
        <f t="shared" ref="Z506:Z569" si="464">(4-X506)*(4-X506)</f>
        <v>0.61400811332203731</v>
      </c>
      <c r="AA506" s="46">
        <f t="shared" ref="AA506:AA569" si="465">(3-X506)*(3-X506)</f>
        <v>3.1811815093724389</v>
      </c>
      <c r="AB506" s="46">
        <f t="shared" ref="AB506:AB569" si="466">(2-X506)*(2-X506)</f>
        <v>7.7483549054228407</v>
      </c>
      <c r="AC506" s="46">
        <f t="shared" ref="AC506:AC569" si="467">(1-X506)*(1-X506)</f>
        <v>14.315528301473243</v>
      </c>
      <c r="AD506" s="46">
        <f t="shared" ref="AD506:AD569" si="468">Q506*Y506</f>
        <v>3029.6441908675638</v>
      </c>
      <c r="AE506" s="46">
        <f t="shared" ref="AE506:AE569" si="469">R506*Z506</f>
        <v>5109.7755190659946</v>
      </c>
      <c r="AF506" s="46">
        <f t="shared" ref="AF506:AF569" si="470">S506*AA506</f>
        <v>6171.4921281825318</v>
      </c>
      <c r="AG506" s="46">
        <f t="shared" ref="AG506:AG569" si="471">T506*AB506</f>
        <v>2843.6462502901827</v>
      </c>
      <c r="AH506" s="46">
        <f t="shared" ref="AH506:AH537" si="472">U506*AC506</f>
        <v>11337.898414766809</v>
      </c>
      <c r="AI506" s="46">
        <f t="shared" si="448"/>
        <v>0.3743687457714443</v>
      </c>
      <c r="AJ506" s="47">
        <f t="shared" si="454"/>
        <v>0.61185680168765333</v>
      </c>
      <c r="AK506" s="47">
        <f t="shared" si="455"/>
        <v>2862.3728349201915</v>
      </c>
      <c r="AL506" s="47">
        <f t="shared" si="456"/>
        <v>-17479.922368448431</v>
      </c>
      <c r="AM506" s="47">
        <f t="shared" si="457"/>
        <v>-48054.606732872329</v>
      </c>
      <c r="AN506" s="47">
        <f t="shared" si="458"/>
        <v>-34556.595145126586</v>
      </c>
      <c r="AO506" s="47">
        <f t="shared" si="459"/>
        <v>-187278.04830542469</v>
      </c>
      <c r="AP506" s="47">
        <f t="shared" si="460"/>
        <v>1.3139568492033703E-5</v>
      </c>
      <c r="AQ506" s="47">
        <f t="shared" si="449"/>
        <v>-3.738296581330204</v>
      </c>
      <c r="AR506" s="1">
        <f t="shared" si="461"/>
        <v>7409</v>
      </c>
      <c r="AS506" s="1">
        <f t="shared" si="430"/>
        <v>781</v>
      </c>
      <c r="AT506" s="1">
        <f t="shared" si="431"/>
        <v>206</v>
      </c>
      <c r="AU506" s="1">
        <f t="shared" si="432"/>
        <v>114</v>
      </c>
      <c r="AV506" s="1">
        <f t="shared" si="433"/>
        <v>516</v>
      </c>
      <c r="AW506" s="27">
        <f t="shared" ref="AW506:AW569" si="473">AR506+AS506+AT506+AU506+AV506</f>
        <v>9026</v>
      </c>
      <c r="AX506" s="41">
        <f t="shared" si="450"/>
        <v>4.60126301794815</v>
      </c>
      <c r="AY506" s="29">
        <f t="shared" ref="AY506:AY569" si="474">(5-AX506)*(5-AX506)</f>
        <v>0.15899118085581737</v>
      </c>
      <c r="AZ506" s="29">
        <f t="shared" ref="AZ506:AZ569" si="475">(4-AX506)*(4-AX506)</f>
        <v>0.36151721675211729</v>
      </c>
      <c r="BA506" s="29">
        <f t="shared" ref="BA506:BA569" si="476">(3-AX506)*(3-AX506)</f>
        <v>2.5640432526484171</v>
      </c>
      <c r="BB506" s="29">
        <f t="shared" ref="BB506:BB569" si="477">(2-AX506)*(2-AX506)</f>
        <v>6.7665692885447175</v>
      </c>
      <c r="BC506" s="29">
        <f t="shared" ref="BC506:BC569" si="478">(1-AX506)*(1-AX506)</f>
        <v>12.969095324441017</v>
      </c>
      <c r="BD506" s="29">
        <f t="shared" ref="BD506:BH569" si="479">AR506*AY506</f>
        <v>1177.9656589607509</v>
      </c>
      <c r="BE506" s="29">
        <f t="shared" si="479"/>
        <v>282.3449462834036</v>
      </c>
      <c r="BF506" s="29">
        <f t="shared" si="479"/>
        <v>528.19291004557397</v>
      </c>
      <c r="BG506" s="29">
        <f t="shared" si="462"/>
        <v>771.38889889409779</v>
      </c>
      <c r="BH506" s="29">
        <f t="shared" si="462"/>
        <v>6692.053187411565</v>
      </c>
      <c r="BI506" s="29">
        <f t="shared" si="451"/>
        <v>1.0473069918665254</v>
      </c>
      <c r="BJ506" s="28">
        <f t="shared" si="434"/>
        <v>1.0233801795357018</v>
      </c>
      <c r="BK506" s="28">
        <f t="shared" si="435"/>
        <v>438.23609275054264</v>
      </c>
      <c r="BL506" s="28">
        <f t="shared" si="436"/>
        <v>-158.39209630573481</v>
      </c>
      <c r="BM506" s="28">
        <f t="shared" si="437"/>
        <v>-789.12215481027567</v>
      </c>
      <c r="BN506" s="28">
        <f t="shared" si="438"/>
        <v>-1872.1758848982731</v>
      </c>
      <c r="BO506" s="28">
        <f t="shared" si="439"/>
        <v>-22485.534772470935</v>
      </c>
      <c r="BP506" s="28">
        <f t="shared" si="440"/>
        <v>1.1082788157403587E-4</v>
      </c>
      <c r="BQ506" s="28">
        <f t="shared" si="452"/>
        <v>-2.7559556915731172</v>
      </c>
    </row>
    <row r="507" spans="1:69" x14ac:dyDescent="0.2">
      <c r="A507" s="1" t="s">
        <v>1564</v>
      </c>
      <c r="B507" s="1" t="s">
        <v>1570</v>
      </c>
      <c r="C507" s="1" t="s">
        <v>505</v>
      </c>
      <c r="D507" s="2">
        <v>33935</v>
      </c>
      <c r="E507" s="4" t="s">
        <v>153</v>
      </c>
      <c r="F507" s="1" t="s">
        <v>1577</v>
      </c>
      <c r="G507" s="1">
        <v>28166</v>
      </c>
      <c r="H507">
        <v>3611</v>
      </c>
      <c r="I507" s="1">
        <v>4255</v>
      </c>
      <c r="J507">
        <v>518</v>
      </c>
      <c r="K507" s="1">
        <v>868</v>
      </c>
      <c r="L507">
        <v>128</v>
      </c>
      <c r="M507" s="1">
        <v>439</v>
      </c>
      <c r="N507">
        <v>169</v>
      </c>
      <c r="O507" s="1">
        <v>439</v>
      </c>
      <c r="P507" s="1">
        <v>169</v>
      </c>
      <c r="Q507" s="36">
        <f t="shared" si="453"/>
        <v>24555</v>
      </c>
      <c r="R507" s="36">
        <f t="shared" si="441"/>
        <v>3737</v>
      </c>
      <c r="S507" s="36">
        <f t="shared" si="442"/>
        <v>740</v>
      </c>
      <c r="T507" s="36">
        <f t="shared" si="443"/>
        <v>270</v>
      </c>
      <c r="U507" s="36">
        <f t="shared" si="444"/>
        <v>270</v>
      </c>
      <c r="V507" s="36">
        <f t="shared" si="445"/>
        <v>140753</v>
      </c>
      <c r="W507" s="45">
        <f t="shared" si="446"/>
        <v>29572</v>
      </c>
      <c r="X507" s="50">
        <f t="shared" si="447"/>
        <v>4.7596713106993098</v>
      </c>
      <c r="Y507" s="46">
        <f t="shared" si="463"/>
        <v>5.7757878900987672E-2</v>
      </c>
      <c r="Z507" s="46">
        <f t="shared" si="464"/>
        <v>0.57710050029960736</v>
      </c>
      <c r="AA507" s="46">
        <f t="shared" si="465"/>
        <v>3.0964431216982269</v>
      </c>
      <c r="AB507" s="46">
        <f t="shared" si="466"/>
        <v>7.615785743096847</v>
      </c>
      <c r="AC507" s="46">
        <f t="shared" si="467"/>
        <v>14.135128364495467</v>
      </c>
      <c r="AD507" s="46">
        <f t="shared" si="468"/>
        <v>1418.2447164137523</v>
      </c>
      <c r="AE507" s="46">
        <f t="shared" si="469"/>
        <v>2156.6245696196329</v>
      </c>
      <c r="AF507" s="46">
        <f t="shared" si="470"/>
        <v>2291.3679100566878</v>
      </c>
      <c r="AG507" s="46">
        <f t="shared" si="471"/>
        <v>2056.2621506361488</v>
      </c>
      <c r="AH507" s="46">
        <f t="shared" si="472"/>
        <v>3816.4846584137758</v>
      </c>
      <c r="AI507" s="46">
        <f t="shared" si="448"/>
        <v>0.39697622688241846</v>
      </c>
      <c r="AJ507" s="47">
        <f t="shared" si="454"/>
        <v>0.63006049462128511</v>
      </c>
      <c r="AK507" s="47">
        <f t="shared" si="455"/>
        <v>1362.7307090107215</v>
      </c>
      <c r="AL507" s="47">
        <f t="shared" si="456"/>
        <v>-6550.1843741714829</v>
      </c>
      <c r="AM507" s="47">
        <f t="shared" si="457"/>
        <v>-16120.541675046443</v>
      </c>
      <c r="AN507" s="47">
        <f t="shared" si="458"/>
        <v>-22687.627910629595</v>
      </c>
      <c r="AO507" s="47">
        <f t="shared" si="459"/>
        <v>-57367.595847919823</v>
      </c>
      <c r="AP507" s="47">
        <f t="shared" si="460"/>
        <v>3.3819202465851236E-5</v>
      </c>
      <c r="AQ507" s="47">
        <f t="shared" si="449"/>
        <v>-3.4280232292912887</v>
      </c>
      <c r="AR507" s="1">
        <f t="shared" si="461"/>
        <v>3611</v>
      </c>
      <c r="AS507" s="1">
        <f t="shared" si="430"/>
        <v>518</v>
      </c>
      <c r="AT507" s="1">
        <f t="shared" si="431"/>
        <v>128</v>
      </c>
      <c r="AU507" s="1">
        <f t="shared" si="432"/>
        <v>169</v>
      </c>
      <c r="AV507" s="1">
        <f t="shared" si="433"/>
        <v>169</v>
      </c>
      <c r="AW507" s="27">
        <f t="shared" si="473"/>
        <v>4595</v>
      </c>
      <c r="AX507" s="41">
        <f t="shared" si="450"/>
        <v>4.5741022850924917</v>
      </c>
      <c r="AY507" s="29">
        <f t="shared" si="474"/>
        <v>0.1813888635634372</v>
      </c>
      <c r="AZ507" s="29">
        <f t="shared" si="475"/>
        <v>0.32959343374842065</v>
      </c>
      <c r="BA507" s="29">
        <f t="shared" si="476"/>
        <v>2.4777980039334042</v>
      </c>
      <c r="BB507" s="29">
        <f t="shared" si="477"/>
        <v>6.6260025741183872</v>
      </c>
      <c r="BC507" s="29">
        <f t="shared" si="478"/>
        <v>12.774207144303372</v>
      </c>
      <c r="BD507" s="29">
        <f t="shared" si="479"/>
        <v>654.99518632757167</v>
      </c>
      <c r="BE507" s="29">
        <f t="shared" si="479"/>
        <v>170.72939868168189</v>
      </c>
      <c r="BF507" s="29">
        <f t="shared" si="479"/>
        <v>317.15814450347574</v>
      </c>
      <c r="BG507" s="29">
        <f t="shared" si="462"/>
        <v>1119.7944350260075</v>
      </c>
      <c r="BH507" s="29">
        <f t="shared" si="462"/>
        <v>2158.8410073872697</v>
      </c>
      <c r="BI507" s="29">
        <f t="shared" si="451"/>
        <v>0.96245497865172125</v>
      </c>
      <c r="BJ507" s="28">
        <f t="shared" si="434"/>
        <v>0.98104789824540228</v>
      </c>
      <c r="BK507" s="28">
        <f t="shared" si="435"/>
        <v>295.44237315009025</v>
      </c>
      <c r="BL507" s="28">
        <f t="shared" si="436"/>
        <v>-103.80707431502307</v>
      </c>
      <c r="BM507" s="28">
        <f t="shared" si="437"/>
        <v>-528.73514960337673</v>
      </c>
      <c r="BN507" s="28">
        <f t="shared" si="438"/>
        <v>-3052.7656752068019</v>
      </c>
      <c r="BO507" s="28">
        <f t="shared" si="439"/>
        <v>-8171.7863020551649</v>
      </c>
      <c r="BP507" s="28">
        <f t="shared" si="440"/>
        <v>2.1777001420173286E-4</v>
      </c>
      <c r="BQ507" s="28">
        <f t="shared" si="452"/>
        <v>-2.5177810827856439</v>
      </c>
    </row>
    <row r="508" spans="1:69" x14ac:dyDescent="0.2">
      <c r="A508" s="1" t="s">
        <v>1564</v>
      </c>
      <c r="B508" s="1" t="s">
        <v>1578</v>
      </c>
      <c r="C508" s="1" t="s">
        <v>505</v>
      </c>
      <c r="D508" s="2">
        <v>235634</v>
      </c>
      <c r="E508" s="4" t="s">
        <v>1579</v>
      </c>
      <c r="F508" s="1" t="s">
        <v>1580</v>
      </c>
      <c r="G508" s="1">
        <v>199094</v>
      </c>
      <c r="H508">
        <v>26634</v>
      </c>
      <c r="I508" s="1">
        <v>25763</v>
      </c>
      <c r="J508">
        <v>2854</v>
      </c>
      <c r="K508" s="1">
        <v>5644</v>
      </c>
      <c r="L508">
        <v>729</v>
      </c>
      <c r="M508" s="1">
        <v>1388</v>
      </c>
      <c r="N508">
        <v>439</v>
      </c>
      <c r="O508" s="1">
        <v>3761</v>
      </c>
      <c r="P508" s="1">
        <v>2051</v>
      </c>
      <c r="Q508" s="36">
        <f t="shared" si="453"/>
        <v>172460</v>
      </c>
      <c r="R508" s="36">
        <f t="shared" si="441"/>
        <v>22909</v>
      </c>
      <c r="S508" s="36">
        <f t="shared" si="442"/>
        <v>4915</v>
      </c>
      <c r="T508" s="36">
        <f t="shared" si="443"/>
        <v>949</v>
      </c>
      <c r="U508" s="36">
        <f t="shared" si="444"/>
        <v>1710</v>
      </c>
      <c r="V508" s="36">
        <f t="shared" si="445"/>
        <v>972289</v>
      </c>
      <c r="W508" s="45">
        <f t="shared" si="446"/>
        <v>202943</v>
      </c>
      <c r="X508" s="50">
        <f t="shared" si="447"/>
        <v>4.790946226280286</v>
      </c>
      <c r="Y508" s="46">
        <f t="shared" si="463"/>
        <v>4.3703480306453386E-2</v>
      </c>
      <c r="Z508" s="46">
        <f t="shared" si="464"/>
        <v>0.62559593286702542</v>
      </c>
      <c r="AA508" s="46">
        <f t="shared" si="465"/>
        <v>3.2074883854275975</v>
      </c>
      <c r="AB508" s="46">
        <f t="shared" si="466"/>
        <v>7.789380837988169</v>
      </c>
      <c r="AC508" s="46">
        <f t="shared" si="467"/>
        <v>14.371273290548741</v>
      </c>
      <c r="AD508" s="46">
        <f t="shared" si="468"/>
        <v>7537.1022136509509</v>
      </c>
      <c r="AE508" s="46">
        <f t="shared" si="469"/>
        <v>14331.777226050684</v>
      </c>
      <c r="AF508" s="46">
        <f t="shared" si="470"/>
        <v>15764.805414376642</v>
      </c>
      <c r="AG508" s="46">
        <f t="shared" si="471"/>
        <v>7392.1224152507721</v>
      </c>
      <c r="AH508" s="46">
        <f t="shared" si="472"/>
        <v>24574.877326838348</v>
      </c>
      <c r="AI508" s="46">
        <f t="shared" si="448"/>
        <v>0.34295850339588352</v>
      </c>
      <c r="AJ508" s="47">
        <f t="shared" si="454"/>
        <v>0.58562659041054776</v>
      </c>
      <c r="AK508" s="47">
        <f t="shared" si="455"/>
        <v>7845.128355555732</v>
      </c>
      <c r="AL508" s="47">
        <f t="shared" si="456"/>
        <v>-56439.69318075238</v>
      </c>
      <c r="AM508" s="47">
        <f t="shared" si="457"/>
        <v>-140575.22840703919</v>
      </c>
      <c r="AN508" s="47">
        <f t="shared" si="458"/>
        <v>-102720.76763324019</v>
      </c>
      <c r="AO508" s="47">
        <f t="shared" si="459"/>
        <v>-463848.99471129471</v>
      </c>
      <c r="AP508" s="47">
        <f t="shared" si="460"/>
        <v>4.9275647972377987E-6</v>
      </c>
      <c r="AQ508" s="47">
        <f t="shared" si="449"/>
        <v>-3.7239556299402348</v>
      </c>
      <c r="AR508" s="1">
        <f t="shared" si="461"/>
        <v>26634</v>
      </c>
      <c r="AS508" s="1">
        <f t="shared" si="430"/>
        <v>2854</v>
      </c>
      <c r="AT508" s="1">
        <f t="shared" si="431"/>
        <v>729</v>
      </c>
      <c r="AU508" s="1">
        <f t="shared" si="432"/>
        <v>439</v>
      </c>
      <c r="AV508" s="1">
        <f t="shared" si="433"/>
        <v>2051</v>
      </c>
      <c r="AW508" s="27">
        <f t="shared" si="473"/>
        <v>32707</v>
      </c>
      <c r="AX508" s="41">
        <f t="shared" si="450"/>
        <v>4.5770630140336932</v>
      </c>
      <c r="AY508" s="29">
        <f t="shared" si="474"/>
        <v>0.17887569409826398</v>
      </c>
      <c r="AZ508" s="29">
        <f t="shared" si="475"/>
        <v>0.33300172216565038</v>
      </c>
      <c r="BA508" s="29">
        <f t="shared" si="476"/>
        <v>2.4871277502330367</v>
      </c>
      <c r="BB508" s="29">
        <f t="shared" si="477"/>
        <v>6.6412537783004231</v>
      </c>
      <c r="BC508" s="29">
        <f t="shared" si="478"/>
        <v>12.79537980636781</v>
      </c>
      <c r="BD508" s="29">
        <f t="shared" si="479"/>
        <v>4764.1752366131632</v>
      </c>
      <c r="BE508" s="29">
        <f t="shared" si="479"/>
        <v>950.38691506076623</v>
      </c>
      <c r="BF508" s="29">
        <f t="shared" si="479"/>
        <v>1813.1161299198836</v>
      </c>
      <c r="BG508" s="29">
        <f t="shared" si="462"/>
        <v>2915.5104086738856</v>
      </c>
      <c r="BH508" s="29">
        <f t="shared" si="462"/>
        <v>26243.32398286038</v>
      </c>
      <c r="BI508" s="29">
        <f t="shared" si="451"/>
        <v>1.1217058849485744</v>
      </c>
      <c r="BJ508" s="28">
        <f t="shared" si="434"/>
        <v>1.059106172651531</v>
      </c>
      <c r="BK508" s="28">
        <f t="shared" si="435"/>
        <v>1696.0743871834513</v>
      </c>
      <c r="BL508" s="28">
        <f t="shared" si="436"/>
        <v>-461.64186886075908</v>
      </c>
      <c r="BM508" s="28">
        <f t="shared" si="437"/>
        <v>-2406.889600944944</v>
      </c>
      <c r="BN508" s="28">
        <f t="shared" si="438"/>
        <v>-6324.4263096796258</v>
      </c>
      <c r="BO508" s="28">
        <f t="shared" si="439"/>
        <v>-79018.164122013492</v>
      </c>
      <c r="BP508" s="28">
        <f t="shared" si="440"/>
        <v>3.0577299355743308E-5</v>
      </c>
      <c r="BQ508" s="28">
        <f t="shared" si="452"/>
        <v>-2.645396506621577</v>
      </c>
    </row>
    <row r="509" spans="1:69" x14ac:dyDescent="0.2">
      <c r="A509" s="1" t="s">
        <v>1564</v>
      </c>
      <c r="B509" s="1" t="s">
        <v>1581</v>
      </c>
      <c r="C509" s="1" t="s">
        <v>505</v>
      </c>
      <c r="D509" s="2">
        <v>235634</v>
      </c>
      <c r="E509" s="4" t="s">
        <v>826</v>
      </c>
      <c r="F509" s="1" t="s">
        <v>1582</v>
      </c>
      <c r="G509" s="1">
        <v>199094</v>
      </c>
      <c r="H509">
        <v>26634</v>
      </c>
      <c r="I509" s="1">
        <v>25763</v>
      </c>
      <c r="J509">
        <v>2854</v>
      </c>
      <c r="K509" s="1">
        <v>5644</v>
      </c>
      <c r="L509">
        <v>729</v>
      </c>
      <c r="M509" s="1">
        <v>1388</v>
      </c>
      <c r="N509">
        <v>439</v>
      </c>
      <c r="O509" s="1">
        <v>3761</v>
      </c>
      <c r="P509" s="1">
        <v>2051</v>
      </c>
      <c r="Q509" s="36">
        <f t="shared" si="453"/>
        <v>172460</v>
      </c>
      <c r="R509" s="36">
        <f t="shared" si="441"/>
        <v>22909</v>
      </c>
      <c r="S509" s="36">
        <f t="shared" si="442"/>
        <v>4915</v>
      </c>
      <c r="T509" s="36">
        <f t="shared" si="443"/>
        <v>949</v>
      </c>
      <c r="U509" s="36">
        <f t="shared" si="444"/>
        <v>1710</v>
      </c>
      <c r="V509" s="36">
        <f t="shared" si="445"/>
        <v>972289</v>
      </c>
      <c r="W509" s="45">
        <f t="shared" si="446"/>
        <v>202943</v>
      </c>
      <c r="X509" s="50">
        <f t="shared" si="447"/>
        <v>4.790946226280286</v>
      </c>
      <c r="Y509" s="46">
        <f t="shared" si="463"/>
        <v>4.3703480306453386E-2</v>
      </c>
      <c r="Z509" s="46">
        <f t="shared" si="464"/>
        <v>0.62559593286702542</v>
      </c>
      <c r="AA509" s="46">
        <f t="shared" si="465"/>
        <v>3.2074883854275975</v>
      </c>
      <c r="AB509" s="46">
        <f t="shared" si="466"/>
        <v>7.789380837988169</v>
      </c>
      <c r="AC509" s="46">
        <f t="shared" si="467"/>
        <v>14.371273290548741</v>
      </c>
      <c r="AD509" s="46">
        <f t="shared" si="468"/>
        <v>7537.1022136509509</v>
      </c>
      <c r="AE509" s="46">
        <f t="shared" si="469"/>
        <v>14331.777226050684</v>
      </c>
      <c r="AF509" s="46">
        <f t="shared" si="470"/>
        <v>15764.805414376642</v>
      </c>
      <c r="AG509" s="46">
        <f t="shared" si="471"/>
        <v>7392.1224152507721</v>
      </c>
      <c r="AH509" s="46">
        <f t="shared" si="472"/>
        <v>24574.877326838348</v>
      </c>
      <c r="AI509" s="46">
        <f t="shared" si="448"/>
        <v>0.34295850339588352</v>
      </c>
      <c r="AJ509" s="47">
        <f t="shared" si="454"/>
        <v>0.58562659041054776</v>
      </c>
      <c r="AK509" s="47">
        <f t="shared" si="455"/>
        <v>7845.128355555732</v>
      </c>
      <c r="AL509" s="47">
        <f t="shared" si="456"/>
        <v>-56439.69318075238</v>
      </c>
      <c r="AM509" s="47">
        <f t="shared" si="457"/>
        <v>-140575.22840703919</v>
      </c>
      <c r="AN509" s="47">
        <f t="shared" si="458"/>
        <v>-102720.76763324019</v>
      </c>
      <c r="AO509" s="47">
        <f t="shared" si="459"/>
        <v>-463848.99471129471</v>
      </c>
      <c r="AP509" s="47">
        <f t="shared" si="460"/>
        <v>4.9275647972377987E-6</v>
      </c>
      <c r="AQ509" s="47">
        <f t="shared" si="449"/>
        <v>-3.7239556299402348</v>
      </c>
      <c r="AR509" s="1">
        <f t="shared" si="461"/>
        <v>26634</v>
      </c>
      <c r="AS509" s="1">
        <f t="shared" si="430"/>
        <v>2854</v>
      </c>
      <c r="AT509" s="1">
        <f t="shared" si="431"/>
        <v>729</v>
      </c>
      <c r="AU509" s="1">
        <f t="shared" si="432"/>
        <v>439</v>
      </c>
      <c r="AV509" s="1">
        <f t="shared" si="433"/>
        <v>2051</v>
      </c>
      <c r="AW509" s="27">
        <f t="shared" si="473"/>
        <v>32707</v>
      </c>
      <c r="AX509" s="41">
        <f t="shared" si="450"/>
        <v>4.5770630140336932</v>
      </c>
      <c r="AY509" s="29">
        <f t="shared" si="474"/>
        <v>0.17887569409826398</v>
      </c>
      <c r="AZ509" s="29">
        <f t="shared" si="475"/>
        <v>0.33300172216565038</v>
      </c>
      <c r="BA509" s="29">
        <f t="shared" si="476"/>
        <v>2.4871277502330367</v>
      </c>
      <c r="BB509" s="29">
        <f t="shared" si="477"/>
        <v>6.6412537783004231</v>
      </c>
      <c r="BC509" s="29">
        <f t="shared" si="478"/>
        <v>12.79537980636781</v>
      </c>
      <c r="BD509" s="29">
        <f t="shared" si="479"/>
        <v>4764.1752366131632</v>
      </c>
      <c r="BE509" s="29">
        <f t="shared" si="479"/>
        <v>950.38691506076623</v>
      </c>
      <c r="BF509" s="29">
        <f t="shared" si="479"/>
        <v>1813.1161299198836</v>
      </c>
      <c r="BG509" s="29">
        <f t="shared" si="462"/>
        <v>2915.5104086738856</v>
      </c>
      <c r="BH509" s="29">
        <f t="shared" si="462"/>
        <v>26243.32398286038</v>
      </c>
      <c r="BI509" s="29">
        <f t="shared" si="451"/>
        <v>1.1217058849485744</v>
      </c>
      <c r="BJ509" s="28">
        <f t="shared" si="434"/>
        <v>1.059106172651531</v>
      </c>
      <c r="BK509" s="28">
        <f t="shared" si="435"/>
        <v>1696.0743871834513</v>
      </c>
      <c r="BL509" s="28">
        <f t="shared" si="436"/>
        <v>-461.64186886075908</v>
      </c>
      <c r="BM509" s="28">
        <f t="shared" si="437"/>
        <v>-2406.889600944944</v>
      </c>
      <c r="BN509" s="28">
        <f t="shared" si="438"/>
        <v>-6324.4263096796258</v>
      </c>
      <c r="BO509" s="28">
        <f t="shared" si="439"/>
        <v>-79018.164122013492</v>
      </c>
      <c r="BP509" s="28">
        <f t="shared" si="440"/>
        <v>3.0577299355743308E-5</v>
      </c>
      <c r="BQ509" s="28">
        <f t="shared" si="452"/>
        <v>-2.645396506621577</v>
      </c>
    </row>
    <row r="510" spans="1:69" x14ac:dyDescent="0.2">
      <c r="A510" s="1" t="s">
        <v>1564</v>
      </c>
      <c r="B510" s="1" t="s">
        <v>1583</v>
      </c>
      <c r="C510" s="1" t="s">
        <v>505</v>
      </c>
      <c r="D510" s="2">
        <v>107397</v>
      </c>
      <c r="E510" s="4" t="s">
        <v>794</v>
      </c>
      <c r="F510" s="1" t="s">
        <v>1584</v>
      </c>
      <c r="G510" s="1">
        <v>91393</v>
      </c>
      <c r="H510">
        <v>13812</v>
      </c>
      <c r="I510" s="1">
        <v>11156</v>
      </c>
      <c r="J510">
        <v>1484</v>
      </c>
      <c r="K510" s="1">
        <v>2471</v>
      </c>
      <c r="L510">
        <v>367</v>
      </c>
      <c r="M510" s="1">
        <v>634</v>
      </c>
      <c r="N510">
        <v>200</v>
      </c>
      <c r="O510" s="1">
        <v>174</v>
      </c>
      <c r="P510" s="1">
        <v>976</v>
      </c>
      <c r="Q510" s="36">
        <f t="shared" si="453"/>
        <v>77581</v>
      </c>
      <c r="R510" s="36">
        <f t="shared" si="441"/>
        <v>9672</v>
      </c>
      <c r="S510" s="36">
        <f t="shared" si="442"/>
        <v>2104</v>
      </c>
      <c r="T510" s="36">
        <f t="shared" si="443"/>
        <v>434</v>
      </c>
      <c r="U510" s="36">
        <f t="shared" si="444"/>
        <v>-802</v>
      </c>
      <c r="V510" s="36">
        <f t="shared" si="445"/>
        <v>432971</v>
      </c>
      <c r="W510" s="45">
        <f t="shared" si="446"/>
        <v>88989</v>
      </c>
      <c r="X510" s="50">
        <f t="shared" si="447"/>
        <v>4.8654440436458435</v>
      </c>
      <c r="Y510" s="46">
        <f t="shared" si="463"/>
        <v>1.8105305390381674E-2</v>
      </c>
      <c r="Z510" s="46">
        <f t="shared" si="464"/>
        <v>0.74899339268206866</v>
      </c>
      <c r="AA510" s="46">
        <f t="shared" si="465"/>
        <v>3.4798814799737556</v>
      </c>
      <c r="AB510" s="46">
        <f t="shared" si="466"/>
        <v>8.2107695672654426</v>
      </c>
      <c r="AC510" s="46">
        <f t="shared" si="467"/>
        <v>14.94165765455713</v>
      </c>
      <c r="AD510" s="46">
        <f t="shared" si="468"/>
        <v>1404.6276974912007</v>
      </c>
      <c r="AE510" s="46">
        <f t="shared" si="469"/>
        <v>7244.2640940209685</v>
      </c>
      <c r="AF510" s="46">
        <f t="shared" si="470"/>
        <v>7321.6706338647818</v>
      </c>
      <c r="AG510" s="46">
        <f t="shared" si="471"/>
        <v>3563.4739921932019</v>
      </c>
      <c r="AH510" s="46">
        <f t="shared" si="472"/>
        <v>-11983.209438954818</v>
      </c>
      <c r="AI510" s="46">
        <f t="shared" si="448"/>
        <v>8.4852193313877555E-2</v>
      </c>
      <c r="AJ510" s="47">
        <f t="shared" si="454"/>
        <v>0.2912939980739005</v>
      </c>
      <c r="AK510" s="47">
        <f t="shared" si="455"/>
        <v>7646.6206648531452</v>
      </c>
      <c r="AL510" s="47">
        <f t="shared" si="456"/>
        <v>-253652.21469262024</v>
      </c>
      <c r="AM510" s="47">
        <f t="shared" si="457"/>
        <v>-552583.36338079046</v>
      </c>
      <c r="AN510" s="47">
        <f t="shared" si="458"/>
        <v>-413114.95442693855</v>
      </c>
      <c r="AO510" s="47">
        <f t="shared" si="459"/>
        <v>1874036.0094084083</v>
      </c>
      <c r="AP510" s="47">
        <f t="shared" si="460"/>
        <v>1.1237722785016022E-5</v>
      </c>
      <c r="AQ510" s="47">
        <f t="shared" si="449"/>
        <v>7.4431045041425703</v>
      </c>
      <c r="AR510" s="1">
        <f t="shared" si="461"/>
        <v>13812</v>
      </c>
      <c r="AS510" s="1">
        <f t="shared" si="430"/>
        <v>1484</v>
      </c>
      <c r="AT510" s="1">
        <f t="shared" si="431"/>
        <v>367</v>
      </c>
      <c r="AU510" s="1">
        <f t="shared" si="432"/>
        <v>200</v>
      </c>
      <c r="AV510" s="1">
        <f t="shared" si="433"/>
        <v>976</v>
      </c>
      <c r="AW510" s="27">
        <f t="shared" si="473"/>
        <v>16839</v>
      </c>
      <c r="AX510" s="41">
        <f t="shared" si="450"/>
        <v>4.6008076489102674</v>
      </c>
      <c r="AY510" s="29">
        <f t="shared" si="474"/>
        <v>0.15935453316854833</v>
      </c>
      <c r="AZ510" s="29">
        <f t="shared" si="475"/>
        <v>0.36096983098908314</v>
      </c>
      <c r="BA510" s="29">
        <f t="shared" si="476"/>
        <v>2.562585128809618</v>
      </c>
      <c r="BB510" s="29">
        <f t="shared" si="477"/>
        <v>6.7642004266301523</v>
      </c>
      <c r="BC510" s="29">
        <f t="shared" si="478"/>
        <v>12.965815724450687</v>
      </c>
      <c r="BD510" s="29">
        <f t="shared" si="479"/>
        <v>2201.0048121239897</v>
      </c>
      <c r="BE510" s="29">
        <f t="shared" si="479"/>
        <v>535.67922918779936</v>
      </c>
      <c r="BF510" s="29">
        <f t="shared" si="479"/>
        <v>940.46874227312981</v>
      </c>
      <c r="BG510" s="29">
        <f t="shared" si="462"/>
        <v>1352.8400853260305</v>
      </c>
      <c r="BH510" s="29">
        <f t="shared" si="462"/>
        <v>12654.636147063871</v>
      </c>
      <c r="BI510" s="29">
        <f t="shared" si="451"/>
        <v>1.0502808537816142</v>
      </c>
      <c r="BJ510" s="28">
        <f t="shared" si="434"/>
        <v>1.0248321100461355</v>
      </c>
      <c r="BK510" s="28">
        <f t="shared" si="435"/>
        <v>816.29104179675323</v>
      </c>
      <c r="BL510" s="28">
        <f t="shared" si="436"/>
        <v>-299.00750374754301</v>
      </c>
      <c r="BM510" s="28">
        <f t="shared" si="437"/>
        <v>-1398.7024761824166</v>
      </c>
      <c r="BN510" s="28">
        <f t="shared" si="438"/>
        <v>-3268.8615297005181</v>
      </c>
      <c r="BO510" s="28">
        <f t="shared" si="439"/>
        <v>-42334.205366925285</v>
      </c>
      <c r="BP510" s="28">
        <f t="shared" si="440"/>
        <v>5.9396530823554361E-5</v>
      </c>
      <c r="BQ510" s="28">
        <f t="shared" si="452"/>
        <v>-2.7610171957013399</v>
      </c>
    </row>
    <row r="511" spans="1:69" x14ac:dyDescent="0.2">
      <c r="A511" s="1" t="s">
        <v>1564</v>
      </c>
      <c r="B511" s="1" t="s">
        <v>1585</v>
      </c>
      <c r="C511" s="1" t="s">
        <v>505</v>
      </c>
      <c r="D511" s="2">
        <v>107397</v>
      </c>
      <c r="E511" s="4" t="s">
        <v>160</v>
      </c>
      <c r="F511" s="1" t="s">
        <v>1586</v>
      </c>
      <c r="G511" s="1">
        <v>91393</v>
      </c>
      <c r="H511">
        <v>13812</v>
      </c>
      <c r="I511" s="1">
        <v>11156</v>
      </c>
      <c r="J511">
        <v>1484</v>
      </c>
      <c r="K511" s="1">
        <v>2471</v>
      </c>
      <c r="L511">
        <v>367</v>
      </c>
      <c r="M511" s="1">
        <v>634</v>
      </c>
      <c r="N511">
        <v>200</v>
      </c>
      <c r="O511" s="1">
        <v>174</v>
      </c>
      <c r="P511" s="1">
        <v>976</v>
      </c>
      <c r="Q511" s="36">
        <f t="shared" si="453"/>
        <v>77581</v>
      </c>
      <c r="R511" s="36">
        <f t="shared" si="441"/>
        <v>9672</v>
      </c>
      <c r="S511" s="36">
        <f t="shared" si="442"/>
        <v>2104</v>
      </c>
      <c r="T511" s="36">
        <f t="shared" si="443"/>
        <v>434</v>
      </c>
      <c r="U511" s="36">
        <f t="shared" si="444"/>
        <v>-802</v>
      </c>
      <c r="V511" s="36">
        <f t="shared" si="445"/>
        <v>432971</v>
      </c>
      <c r="W511" s="45">
        <f t="shared" si="446"/>
        <v>88989</v>
      </c>
      <c r="X511" s="50">
        <f t="shared" si="447"/>
        <v>4.8654440436458435</v>
      </c>
      <c r="Y511" s="46">
        <f t="shared" si="463"/>
        <v>1.8105305390381674E-2</v>
      </c>
      <c r="Z511" s="46">
        <f t="shared" si="464"/>
        <v>0.74899339268206866</v>
      </c>
      <c r="AA511" s="46">
        <f t="shared" si="465"/>
        <v>3.4798814799737556</v>
      </c>
      <c r="AB511" s="46">
        <f t="shared" si="466"/>
        <v>8.2107695672654426</v>
      </c>
      <c r="AC511" s="46">
        <f t="shared" si="467"/>
        <v>14.94165765455713</v>
      </c>
      <c r="AD511" s="46">
        <f t="shared" si="468"/>
        <v>1404.6276974912007</v>
      </c>
      <c r="AE511" s="46">
        <f t="shared" si="469"/>
        <v>7244.2640940209685</v>
      </c>
      <c r="AF511" s="46">
        <f t="shared" si="470"/>
        <v>7321.6706338647818</v>
      </c>
      <c r="AG511" s="46">
        <f t="shared" si="471"/>
        <v>3563.4739921932019</v>
      </c>
      <c r="AH511" s="46">
        <f t="shared" si="472"/>
        <v>-11983.209438954818</v>
      </c>
      <c r="AI511" s="46">
        <f t="shared" si="448"/>
        <v>8.4852193313877555E-2</v>
      </c>
      <c r="AJ511" s="47">
        <f t="shared" si="454"/>
        <v>0.2912939980739005</v>
      </c>
      <c r="AK511" s="47">
        <f t="shared" si="455"/>
        <v>7646.6206648531452</v>
      </c>
      <c r="AL511" s="47">
        <f t="shared" si="456"/>
        <v>-253652.21469262024</v>
      </c>
      <c r="AM511" s="47">
        <f t="shared" si="457"/>
        <v>-552583.36338079046</v>
      </c>
      <c r="AN511" s="47">
        <f t="shared" si="458"/>
        <v>-413114.95442693855</v>
      </c>
      <c r="AO511" s="47">
        <f t="shared" si="459"/>
        <v>1874036.0094084083</v>
      </c>
      <c r="AP511" s="47">
        <f t="shared" si="460"/>
        <v>1.1237722785016022E-5</v>
      </c>
      <c r="AQ511" s="47">
        <f t="shared" si="449"/>
        <v>7.4431045041425703</v>
      </c>
      <c r="AR511" s="1">
        <f t="shared" si="461"/>
        <v>13812</v>
      </c>
      <c r="AS511" s="1">
        <f t="shared" si="430"/>
        <v>1484</v>
      </c>
      <c r="AT511" s="1">
        <f t="shared" si="431"/>
        <v>367</v>
      </c>
      <c r="AU511" s="1">
        <f t="shared" si="432"/>
        <v>200</v>
      </c>
      <c r="AV511" s="1">
        <f t="shared" si="433"/>
        <v>976</v>
      </c>
      <c r="AW511" s="27">
        <f t="shared" si="473"/>
        <v>16839</v>
      </c>
      <c r="AX511" s="41">
        <f t="shared" si="450"/>
        <v>4.6008076489102674</v>
      </c>
      <c r="AY511" s="29">
        <f t="shared" si="474"/>
        <v>0.15935453316854833</v>
      </c>
      <c r="AZ511" s="29">
        <f t="shared" si="475"/>
        <v>0.36096983098908314</v>
      </c>
      <c r="BA511" s="29">
        <f t="shared" si="476"/>
        <v>2.562585128809618</v>
      </c>
      <c r="BB511" s="29">
        <f t="shared" si="477"/>
        <v>6.7642004266301523</v>
      </c>
      <c r="BC511" s="29">
        <f t="shared" si="478"/>
        <v>12.965815724450687</v>
      </c>
      <c r="BD511" s="29">
        <f t="shared" si="479"/>
        <v>2201.0048121239897</v>
      </c>
      <c r="BE511" s="29">
        <f t="shared" si="479"/>
        <v>535.67922918779936</v>
      </c>
      <c r="BF511" s="29">
        <f t="shared" si="479"/>
        <v>940.46874227312981</v>
      </c>
      <c r="BG511" s="29">
        <f t="shared" si="462"/>
        <v>1352.8400853260305</v>
      </c>
      <c r="BH511" s="29">
        <f t="shared" si="462"/>
        <v>12654.636147063871</v>
      </c>
      <c r="BI511" s="29">
        <f t="shared" si="451"/>
        <v>1.0502808537816142</v>
      </c>
      <c r="BJ511" s="28">
        <f t="shared" si="434"/>
        <v>1.0248321100461355</v>
      </c>
      <c r="BK511" s="28">
        <f t="shared" si="435"/>
        <v>816.29104179675323</v>
      </c>
      <c r="BL511" s="28">
        <f t="shared" si="436"/>
        <v>-299.00750374754301</v>
      </c>
      <c r="BM511" s="28">
        <f t="shared" si="437"/>
        <v>-1398.7024761824166</v>
      </c>
      <c r="BN511" s="28">
        <f t="shared" si="438"/>
        <v>-3268.8615297005181</v>
      </c>
      <c r="BO511" s="28">
        <f t="shared" si="439"/>
        <v>-42334.205366925285</v>
      </c>
      <c r="BP511" s="28">
        <f t="shared" si="440"/>
        <v>5.9396530823554361E-5</v>
      </c>
      <c r="BQ511" s="28">
        <f t="shared" si="452"/>
        <v>-2.7610171957013399</v>
      </c>
    </row>
    <row r="512" spans="1:69" x14ac:dyDescent="0.2">
      <c r="A512" s="1" t="s">
        <v>1564</v>
      </c>
      <c r="B512" s="1" t="s">
        <v>1587</v>
      </c>
      <c r="C512" s="1" t="s">
        <v>505</v>
      </c>
      <c r="D512" s="2">
        <v>37643</v>
      </c>
      <c r="E512" s="4" t="s">
        <v>204</v>
      </c>
      <c r="F512" s="1" t="s">
        <v>1588</v>
      </c>
      <c r="G512" s="1">
        <v>32204</v>
      </c>
      <c r="H512">
        <v>577</v>
      </c>
      <c r="I512" s="1">
        <v>3813</v>
      </c>
      <c r="J512">
        <v>621</v>
      </c>
      <c r="K512" s="1">
        <v>810</v>
      </c>
      <c r="L512">
        <v>161</v>
      </c>
      <c r="M512" s="1">
        <v>222</v>
      </c>
      <c r="N512">
        <v>97</v>
      </c>
      <c r="O512" s="1">
        <v>600</v>
      </c>
      <c r="P512" s="1">
        <v>359</v>
      </c>
      <c r="Q512" s="36">
        <f t="shared" si="453"/>
        <v>31627</v>
      </c>
      <c r="R512" s="36">
        <f t="shared" si="441"/>
        <v>3192</v>
      </c>
      <c r="S512" s="36">
        <f t="shared" si="442"/>
        <v>649</v>
      </c>
      <c r="T512" s="36">
        <f t="shared" si="443"/>
        <v>125</v>
      </c>
      <c r="U512" s="36">
        <f t="shared" si="444"/>
        <v>241</v>
      </c>
      <c r="V512" s="36">
        <f t="shared" si="445"/>
        <v>173341</v>
      </c>
      <c r="W512" s="45">
        <f t="shared" si="446"/>
        <v>35834</v>
      </c>
      <c r="X512" s="50">
        <f t="shared" si="447"/>
        <v>4.8373332589161135</v>
      </c>
      <c r="Y512" s="46">
        <f t="shared" si="463"/>
        <v>2.6460468654852153E-2</v>
      </c>
      <c r="Z512" s="46">
        <f t="shared" si="464"/>
        <v>0.70112698648707927</v>
      </c>
      <c r="AA512" s="46">
        <f t="shared" si="465"/>
        <v>3.3757935043193061</v>
      </c>
      <c r="AB512" s="46">
        <f t="shared" si="466"/>
        <v>8.0504600221515332</v>
      </c>
      <c r="AC512" s="46">
        <f t="shared" si="467"/>
        <v>14.72512653998376</v>
      </c>
      <c r="AD512" s="46">
        <f t="shared" si="468"/>
        <v>836.86524214700898</v>
      </c>
      <c r="AE512" s="46">
        <f t="shared" si="469"/>
        <v>2237.997340866757</v>
      </c>
      <c r="AF512" s="46">
        <f t="shared" si="470"/>
        <v>2190.8899843032295</v>
      </c>
      <c r="AG512" s="46">
        <f t="shared" si="471"/>
        <v>1006.3075027689416</v>
      </c>
      <c r="AH512" s="46">
        <f t="shared" si="472"/>
        <v>3548.7554961360861</v>
      </c>
      <c r="AI512" s="46">
        <f t="shared" si="448"/>
        <v>0.27407182112081108</v>
      </c>
      <c r="AJ512" s="47">
        <f t="shared" si="454"/>
        <v>0.52351869223630509</v>
      </c>
      <c r="AK512" s="47">
        <f t="shared" si="455"/>
        <v>948.76295297225704</v>
      </c>
      <c r="AL512" s="47">
        <f t="shared" si="456"/>
        <v>-13060.545893613658</v>
      </c>
      <c r="AM512" s="47">
        <f t="shared" si="457"/>
        <v>-28055.106924388776</v>
      </c>
      <c r="AN512" s="47">
        <f t="shared" si="458"/>
        <v>-19899.606158896651</v>
      </c>
      <c r="AO512" s="47">
        <f t="shared" si="459"/>
        <v>-94909.354047816756</v>
      </c>
      <c r="AP512" s="47">
        <f t="shared" si="460"/>
        <v>2.7908794017535899E-5</v>
      </c>
      <c r="AQ512" s="47">
        <f t="shared" si="449"/>
        <v>-4.3251890773448185</v>
      </c>
      <c r="AR512" s="1">
        <f t="shared" si="461"/>
        <v>577</v>
      </c>
      <c r="AS512" s="1">
        <f t="shared" si="430"/>
        <v>621</v>
      </c>
      <c r="AT512" s="1">
        <f t="shared" si="431"/>
        <v>161</v>
      </c>
      <c r="AU512" s="1">
        <f t="shared" si="432"/>
        <v>97</v>
      </c>
      <c r="AV512" s="1">
        <f t="shared" si="433"/>
        <v>359</v>
      </c>
      <c r="AW512" s="27">
        <f t="shared" si="473"/>
        <v>1815</v>
      </c>
      <c r="AX512" s="41">
        <f t="shared" si="450"/>
        <v>3.5289256198347108</v>
      </c>
      <c r="AY512" s="29">
        <f t="shared" si="474"/>
        <v>2.1640598319786899</v>
      </c>
      <c r="AZ512" s="29">
        <f t="shared" si="475"/>
        <v>0.22191107164811144</v>
      </c>
      <c r="BA512" s="29">
        <f t="shared" si="476"/>
        <v>0.27976231131753299</v>
      </c>
      <c r="BB512" s="29">
        <f t="shared" si="477"/>
        <v>2.3376135509869544</v>
      </c>
      <c r="BC512" s="29">
        <f t="shared" si="478"/>
        <v>6.3954647906563764</v>
      </c>
      <c r="BD512" s="29">
        <f t="shared" si="479"/>
        <v>1248.6625230517041</v>
      </c>
      <c r="BE512" s="29">
        <f t="shared" si="479"/>
        <v>137.8067754934772</v>
      </c>
      <c r="BF512" s="29">
        <f t="shared" si="479"/>
        <v>45.041732122122809</v>
      </c>
      <c r="BG512" s="29">
        <f t="shared" si="462"/>
        <v>226.74851444573457</v>
      </c>
      <c r="BH512" s="29">
        <f t="shared" si="462"/>
        <v>2295.9718598456393</v>
      </c>
      <c r="BI512" s="29">
        <f t="shared" si="451"/>
        <v>2.1798409068129425</v>
      </c>
      <c r="BJ512" s="28">
        <f t="shared" si="434"/>
        <v>1.4764284292890537</v>
      </c>
      <c r="BK512" s="28">
        <f t="shared" si="435"/>
        <v>570.74552063835506</v>
      </c>
      <c r="BL512" s="28">
        <f t="shared" si="436"/>
        <v>20.170787719698996</v>
      </c>
      <c r="BM512" s="28">
        <f t="shared" si="437"/>
        <v>-7.4023989851527094</v>
      </c>
      <c r="BN512" s="28">
        <f t="shared" si="438"/>
        <v>-107.71932196797552</v>
      </c>
      <c r="BO512" s="28">
        <f t="shared" si="439"/>
        <v>-1804.1199943716138</v>
      </c>
      <c r="BP512" s="28">
        <f t="shared" si="440"/>
        <v>5.5187604407954066E-4</v>
      </c>
      <c r="BQ512" s="28">
        <f t="shared" si="452"/>
        <v>-0.73307097084712169</v>
      </c>
    </row>
    <row r="513" spans="1:69" x14ac:dyDescent="0.2">
      <c r="A513" s="1" t="s">
        <v>1564</v>
      </c>
      <c r="B513" s="1" t="s">
        <v>1589</v>
      </c>
      <c r="C513" s="1" t="s">
        <v>505</v>
      </c>
      <c r="D513" s="2">
        <v>235634</v>
      </c>
      <c r="E513" s="4" t="s">
        <v>1590</v>
      </c>
      <c r="F513" s="1" t="s">
        <v>1591</v>
      </c>
      <c r="G513" s="1">
        <v>199094</v>
      </c>
      <c r="H513">
        <v>26634</v>
      </c>
      <c r="I513" s="1">
        <v>25763</v>
      </c>
      <c r="J513">
        <v>2854</v>
      </c>
      <c r="K513" s="1">
        <v>5644</v>
      </c>
      <c r="L513">
        <v>729</v>
      </c>
      <c r="M513" s="1">
        <v>1388</v>
      </c>
      <c r="N513">
        <v>439</v>
      </c>
      <c r="O513" s="1">
        <v>3761</v>
      </c>
      <c r="P513" s="1">
        <v>2051</v>
      </c>
      <c r="Q513" s="36">
        <f t="shared" si="453"/>
        <v>172460</v>
      </c>
      <c r="R513" s="36">
        <f t="shared" si="441"/>
        <v>22909</v>
      </c>
      <c r="S513" s="36">
        <f t="shared" si="442"/>
        <v>4915</v>
      </c>
      <c r="T513" s="36">
        <f t="shared" si="443"/>
        <v>949</v>
      </c>
      <c r="U513" s="36">
        <f t="shared" si="444"/>
        <v>1710</v>
      </c>
      <c r="V513" s="36">
        <f t="shared" si="445"/>
        <v>972289</v>
      </c>
      <c r="W513" s="45">
        <f t="shared" si="446"/>
        <v>202943</v>
      </c>
      <c r="X513" s="50">
        <f t="shared" si="447"/>
        <v>4.790946226280286</v>
      </c>
      <c r="Y513" s="46">
        <f t="shared" si="463"/>
        <v>4.3703480306453386E-2</v>
      </c>
      <c r="Z513" s="46">
        <f t="shared" si="464"/>
        <v>0.62559593286702542</v>
      </c>
      <c r="AA513" s="46">
        <f t="shared" si="465"/>
        <v>3.2074883854275975</v>
      </c>
      <c r="AB513" s="46">
        <f t="shared" si="466"/>
        <v>7.789380837988169</v>
      </c>
      <c r="AC513" s="46">
        <f t="shared" si="467"/>
        <v>14.371273290548741</v>
      </c>
      <c r="AD513" s="46">
        <f t="shared" si="468"/>
        <v>7537.1022136509509</v>
      </c>
      <c r="AE513" s="46">
        <f t="shared" si="469"/>
        <v>14331.777226050684</v>
      </c>
      <c r="AF513" s="46">
        <f t="shared" si="470"/>
        <v>15764.805414376642</v>
      </c>
      <c r="AG513" s="46">
        <f t="shared" si="471"/>
        <v>7392.1224152507721</v>
      </c>
      <c r="AH513" s="46">
        <f t="shared" si="472"/>
        <v>24574.877326838348</v>
      </c>
      <c r="AI513" s="46">
        <f t="shared" si="448"/>
        <v>0.34295850339588352</v>
      </c>
      <c r="AJ513" s="47">
        <f t="shared" si="454"/>
        <v>0.58562659041054776</v>
      </c>
      <c r="AK513" s="47">
        <f t="shared" si="455"/>
        <v>7845.128355555732</v>
      </c>
      <c r="AL513" s="47">
        <f t="shared" si="456"/>
        <v>-56439.69318075238</v>
      </c>
      <c r="AM513" s="47">
        <f t="shared" si="457"/>
        <v>-140575.22840703919</v>
      </c>
      <c r="AN513" s="47">
        <f t="shared" si="458"/>
        <v>-102720.76763324019</v>
      </c>
      <c r="AO513" s="47">
        <f t="shared" si="459"/>
        <v>-463848.99471129471</v>
      </c>
      <c r="AP513" s="47">
        <f t="shared" si="460"/>
        <v>4.9275647972377987E-6</v>
      </c>
      <c r="AQ513" s="47">
        <f t="shared" si="449"/>
        <v>-3.7239556299402348</v>
      </c>
      <c r="AR513" s="1">
        <f t="shared" si="461"/>
        <v>26634</v>
      </c>
      <c r="AS513" s="1">
        <f t="shared" si="430"/>
        <v>2854</v>
      </c>
      <c r="AT513" s="1">
        <f t="shared" si="431"/>
        <v>729</v>
      </c>
      <c r="AU513" s="1">
        <f t="shared" si="432"/>
        <v>439</v>
      </c>
      <c r="AV513" s="1">
        <f t="shared" si="433"/>
        <v>2051</v>
      </c>
      <c r="AW513" s="27">
        <f t="shared" si="473"/>
        <v>32707</v>
      </c>
      <c r="AX513" s="41">
        <f t="shared" si="450"/>
        <v>4.5770630140336932</v>
      </c>
      <c r="AY513" s="29">
        <f t="shared" si="474"/>
        <v>0.17887569409826398</v>
      </c>
      <c r="AZ513" s="29">
        <f t="shared" si="475"/>
        <v>0.33300172216565038</v>
      </c>
      <c r="BA513" s="29">
        <f t="shared" si="476"/>
        <v>2.4871277502330367</v>
      </c>
      <c r="BB513" s="29">
        <f t="shared" si="477"/>
        <v>6.6412537783004231</v>
      </c>
      <c r="BC513" s="29">
        <f t="shared" si="478"/>
        <v>12.79537980636781</v>
      </c>
      <c r="BD513" s="29">
        <f t="shared" si="479"/>
        <v>4764.1752366131632</v>
      </c>
      <c r="BE513" s="29">
        <f t="shared" si="479"/>
        <v>950.38691506076623</v>
      </c>
      <c r="BF513" s="29">
        <f t="shared" si="479"/>
        <v>1813.1161299198836</v>
      </c>
      <c r="BG513" s="29">
        <f t="shared" si="462"/>
        <v>2915.5104086738856</v>
      </c>
      <c r="BH513" s="29">
        <f t="shared" si="462"/>
        <v>26243.32398286038</v>
      </c>
      <c r="BI513" s="29">
        <f t="shared" si="451"/>
        <v>1.1217058849485744</v>
      </c>
      <c r="BJ513" s="28">
        <f t="shared" si="434"/>
        <v>1.059106172651531</v>
      </c>
      <c r="BK513" s="28">
        <f t="shared" si="435"/>
        <v>1696.0743871834513</v>
      </c>
      <c r="BL513" s="28">
        <f t="shared" si="436"/>
        <v>-461.64186886075908</v>
      </c>
      <c r="BM513" s="28">
        <f t="shared" si="437"/>
        <v>-2406.889600944944</v>
      </c>
      <c r="BN513" s="28">
        <f t="shared" si="438"/>
        <v>-6324.4263096796258</v>
      </c>
      <c r="BO513" s="28">
        <f t="shared" si="439"/>
        <v>-79018.164122013492</v>
      </c>
      <c r="BP513" s="28">
        <f t="shared" si="440"/>
        <v>3.0577299355743308E-5</v>
      </c>
      <c r="BQ513" s="28">
        <f t="shared" si="452"/>
        <v>-2.645396506621577</v>
      </c>
    </row>
    <row r="514" spans="1:69" x14ac:dyDescent="0.2">
      <c r="A514" s="1" t="s">
        <v>1564</v>
      </c>
      <c r="B514" s="1" t="s">
        <v>1592</v>
      </c>
      <c r="C514" s="1" t="s">
        <v>505</v>
      </c>
      <c r="D514" s="2">
        <v>37643</v>
      </c>
      <c r="E514" s="4" t="s">
        <v>820</v>
      </c>
      <c r="F514" s="1" t="s">
        <v>1593</v>
      </c>
      <c r="G514" s="1">
        <v>32204</v>
      </c>
      <c r="H514">
        <v>577</v>
      </c>
      <c r="I514" s="1">
        <v>3813</v>
      </c>
      <c r="J514">
        <v>621</v>
      </c>
      <c r="K514" s="1">
        <v>810</v>
      </c>
      <c r="L514">
        <v>161</v>
      </c>
      <c r="M514" s="1">
        <v>222</v>
      </c>
      <c r="N514">
        <v>97</v>
      </c>
      <c r="O514" s="1">
        <v>600</v>
      </c>
      <c r="P514" s="1">
        <v>359</v>
      </c>
      <c r="Q514" s="36">
        <f t="shared" si="453"/>
        <v>31627</v>
      </c>
      <c r="R514" s="36">
        <f t="shared" si="441"/>
        <v>3192</v>
      </c>
      <c r="S514" s="36">
        <f t="shared" si="442"/>
        <v>649</v>
      </c>
      <c r="T514" s="36">
        <f t="shared" si="443"/>
        <v>125</v>
      </c>
      <c r="U514" s="36">
        <f t="shared" si="444"/>
        <v>241</v>
      </c>
      <c r="V514" s="36">
        <f t="shared" si="445"/>
        <v>173341</v>
      </c>
      <c r="W514" s="45">
        <f t="shared" si="446"/>
        <v>35834</v>
      </c>
      <c r="X514" s="50">
        <f t="shared" si="447"/>
        <v>4.8373332589161135</v>
      </c>
      <c r="Y514" s="46">
        <f t="shared" si="463"/>
        <v>2.6460468654852153E-2</v>
      </c>
      <c r="Z514" s="46">
        <f t="shared" si="464"/>
        <v>0.70112698648707927</v>
      </c>
      <c r="AA514" s="46">
        <f t="shared" si="465"/>
        <v>3.3757935043193061</v>
      </c>
      <c r="AB514" s="46">
        <f t="shared" si="466"/>
        <v>8.0504600221515332</v>
      </c>
      <c r="AC514" s="46">
        <f t="shared" si="467"/>
        <v>14.72512653998376</v>
      </c>
      <c r="AD514" s="46">
        <f t="shared" si="468"/>
        <v>836.86524214700898</v>
      </c>
      <c r="AE514" s="46">
        <f t="shared" si="469"/>
        <v>2237.997340866757</v>
      </c>
      <c r="AF514" s="46">
        <f t="shared" si="470"/>
        <v>2190.8899843032295</v>
      </c>
      <c r="AG514" s="46">
        <f t="shared" si="471"/>
        <v>1006.3075027689416</v>
      </c>
      <c r="AH514" s="46">
        <f t="shared" si="472"/>
        <v>3548.7554961360861</v>
      </c>
      <c r="AI514" s="46">
        <f t="shared" si="448"/>
        <v>0.27407182112081108</v>
      </c>
      <c r="AJ514" s="47">
        <f t="shared" si="454"/>
        <v>0.52351869223630509</v>
      </c>
      <c r="AK514" s="47">
        <f t="shared" si="455"/>
        <v>948.76295297225704</v>
      </c>
      <c r="AL514" s="47">
        <f t="shared" si="456"/>
        <v>-13060.545893613658</v>
      </c>
      <c r="AM514" s="47">
        <f t="shared" si="457"/>
        <v>-28055.106924388776</v>
      </c>
      <c r="AN514" s="47">
        <f t="shared" si="458"/>
        <v>-19899.606158896651</v>
      </c>
      <c r="AO514" s="47">
        <f t="shared" si="459"/>
        <v>-94909.354047816756</v>
      </c>
      <c r="AP514" s="47">
        <f t="shared" si="460"/>
        <v>2.7908794017535899E-5</v>
      </c>
      <c r="AQ514" s="47">
        <f t="shared" si="449"/>
        <v>-4.3251890773448185</v>
      </c>
      <c r="AR514" s="1">
        <f t="shared" si="461"/>
        <v>577</v>
      </c>
      <c r="AS514" s="1">
        <f t="shared" ref="AS514:AS577" si="480">J514</f>
        <v>621</v>
      </c>
      <c r="AT514" s="1">
        <f t="shared" ref="AT514:AT577" si="481">L514</f>
        <v>161</v>
      </c>
      <c r="AU514" s="1">
        <f t="shared" ref="AU514:AU577" si="482">N514</f>
        <v>97</v>
      </c>
      <c r="AV514" s="1">
        <f t="shared" ref="AV514:AV577" si="483">P514</f>
        <v>359</v>
      </c>
      <c r="AW514" s="27">
        <f t="shared" si="473"/>
        <v>1815</v>
      </c>
      <c r="AX514" s="41">
        <f t="shared" si="450"/>
        <v>3.5289256198347108</v>
      </c>
      <c r="AY514" s="29">
        <f t="shared" si="474"/>
        <v>2.1640598319786899</v>
      </c>
      <c r="AZ514" s="29">
        <f t="shared" si="475"/>
        <v>0.22191107164811144</v>
      </c>
      <c r="BA514" s="29">
        <f t="shared" si="476"/>
        <v>0.27976231131753299</v>
      </c>
      <c r="BB514" s="29">
        <f t="shared" si="477"/>
        <v>2.3376135509869544</v>
      </c>
      <c r="BC514" s="29">
        <f t="shared" si="478"/>
        <v>6.3954647906563764</v>
      </c>
      <c r="BD514" s="29">
        <f t="shared" si="479"/>
        <v>1248.6625230517041</v>
      </c>
      <c r="BE514" s="29">
        <f t="shared" si="479"/>
        <v>137.8067754934772</v>
      </c>
      <c r="BF514" s="29">
        <f t="shared" si="479"/>
        <v>45.041732122122809</v>
      </c>
      <c r="BG514" s="29">
        <f t="shared" si="462"/>
        <v>226.74851444573457</v>
      </c>
      <c r="BH514" s="29">
        <f t="shared" si="462"/>
        <v>2295.9718598456393</v>
      </c>
      <c r="BI514" s="29">
        <f t="shared" si="451"/>
        <v>2.1798409068129425</v>
      </c>
      <c r="BJ514" s="28">
        <f t="shared" ref="BJ514:BJ577" si="484">SQRT(BI514)</f>
        <v>1.4764284292890537</v>
      </c>
      <c r="BK514" s="28">
        <f t="shared" ref="BK514:BK577" si="485">AR514*((5-AX514)/BJ514)*((5-AX514)/BJ514)*((5-AX514)/BJ514)</f>
        <v>570.74552063835506</v>
      </c>
      <c r="BL514" s="28">
        <f t="shared" ref="BL514:BL577" si="486">AS514*((4-AX514)/BJ514)*((4-AX514)/BJ514)*((4-AX514)/BJ514)</f>
        <v>20.170787719698996</v>
      </c>
      <c r="BM514" s="28">
        <f t="shared" ref="BM514:BM577" si="487">AT514*((3-AX514)/BJ514)*((3-AX514)/BJ514)*((3-AX514)/BJ514)</f>
        <v>-7.4023989851527094</v>
      </c>
      <c r="BN514" s="28">
        <f t="shared" ref="BN514:BN577" si="488">AU514*((2-AX514)/BJ514)*((2-AX514)/BJ514)*((2-AX514)/BJ514)</f>
        <v>-107.71932196797552</v>
      </c>
      <c r="BO514" s="28">
        <f t="shared" ref="BO514:BO577" si="489">AV514*((1-AX514)/BJ514)*((1-AX514)/BJ514)*((1-AX514)/BJ514)</f>
        <v>-1804.1199943716138</v>
      </c>
      <c r="BP514" s="28">
        <f t="shared" ref="BP514:BP577" si="490">AW514/((AW514-1)*(AW514-2))</f>
        <v>5.5187604407954066E-4</v>
      </c>
      <c r="BQ514" s="28">
        <f t="shared" si="452"/>
        <v>-0.73307097084712169</v>
      </c>
    </row>
    <row r="515" spans="1:69" x14ac:dyDescent="0.2">
      <c r="A515" s="1" t="s">
        <v>1564</v>
      </c>
      <c r="B515" s="1" t="s">
        <v>1594</v>
      </c>
      <c r="C515" s="1" t="s">
        <v>294</v>
      </c>
      <c r="D515" s="2">
        <v>20708</v>
      </c>
      <c r="E515" s="4" t="s">
        <v>1595</v>
      </c>
      <c r="F515" s="1" t="s">
        <v>1596</v>
      </c>
      <c r="G515" s="1">
        <v>17031</v>
      </c>
      <c r="H515">
        <v>1554</v>
      </c>
      <c r="I515" s="1">
        <v>2366</v>
      </c>
      <c r="J515">
        <v>174</v>
      </c>
      <c r="K515" s="1">
        <v>695</v>
      </c>
      <c r="L515">
        <v>44</v>
      </c>
      <c r="M515" s="1">
        <v>146</v>
      </c>
      <c r="N515">
        <v>22</v>
      </c>
      <c r="O515" s="1">
        <v>470</v>
      </c>
      <c r="P515" s="1">
        <v>134</v>
      </c>
      <c r="Q515" s="36">
        <f t="shared" si="453"/>
        <v>15477</v>
      </c>
      <c r="R515" s="36">
        <f t="shared" ref="R515:R578" si="491">IFERROR(I515-J515,0)</f>
        <v>2192</v>
      </c>
      <c r="S515" s="36">
        <f t="shared" ref="S515:S578" si="492">IFERROR(K515-L515,0)</f>
        <v>651</v>
      </c>
      <c r="T515" s="36">
        <f t="shared" ref="T515:T578" si="493">IFERROR(M515-N515,0)</f>
        <v>124</v>
      </c>
      <c r="U515" s="36">
        <f t="shared" ref="U515:U578" si="494">IFERROR(O515-P515,0)</f>
        <v>336</v>
      </c>
      <c r="V515" s="36">
        <f t="shared" ref="V515:V578" si="495">Q515*5+R515*4+S515*3+T515*2+U515*1</f>
        <v>88690</v>
      </c>
      <c r="W515" s="45">
        <f t="shared" ref="W515:W578" si="496">IFERROR(Q515+R515+S515+T515+U515,0)</f>
        <v>18780</v>
      </c>
      <c r="X515" s="50">
        <f t="shared" ref="X515:X578" si="497">IF(ISERROR(V515/W515),0,(V515/W515))</f>
        <v>4.7225772097976568</v>
      </c>
      <c r="Y515" s="46">
        <f t="shared" si="463"/>
        <v>7.6963404523653314E-2</v>
      </c>
      <c r="Z515" s="46">
        <f t="shared" si="464"/>
        <v>0.52211782411896701</v>
      </c>
      <c r="AA515" s="46">
        <f t="shared" si="465"/>
        <v>2.9672722437142807</v>
      </c>
      <c r="AB515" s="46">
        <f t="shared" si="466"/>
        <v>7.4124266633095939</v>
      </c>
      <c r="AC515" s="46">
        <f t="shared" si="467"/>
        <v>13.857581082904908</v>
      </c>
      <c r="AD515" s="46">
        <f t="shared" si="468"/>
        <v>1191.1626118125823</v>
      </c>
      <c r="AE515" s="46">
        <f t="shared" si="469"/>
        <v>1144.4822704687756</v>
      </c>
      <c r="AF515" s="46">
        <f t="shared" si="470"/>
        <v>1931.6942306579967</v>
      </c>
      <c r="AG515" s="46">
        <f t="shared" si="471"/>
        <v>919.14090625038966</v>
      </c>
      <c r="AH515" s="46">
        <f t="shared" si="472"/>
        <v>4656.1472438560486</v>
      </c>
      <c r="AI515" s="46">
        <f t="shared" ref="AI515:AI578" si="498">IF(ISERROR(SUM(AD515:AH515)/(W515-1)),0,SUM(AD515:AH515)/(W515-1))</f>
        <v>0.52412946711996344</v>
      </c>
      <c r="AJ515" s="47">
        <f t="shared" si="454"/>
        <v>0.72396786331988761</v>
      </c>
      <c r="AK515" s="47">
        <f t="shared" si="455"/>
        <v>870.87399701544575</v>
      </c>
      <c r="AL515" s="47">
        <f t="shared" si="456"/>
        <v>-2179.3925584709987</v>
      </c>
      <c r="AM515" s="47">
        <f t="shared" si="457"/>
        <v>-8769.1846394953554</v>
      </c>
      <c r="AN515" s="47">
        <f t="shared" si="458"/>
        <v>-6594.8425935586447</v>
      </c>
      <c r="AO515" s="47">
        <f t="shared" si="459"/>
        <v>-45678.575795107208</v>
      </c>
      <c r="AP515" s="47">
        <f t="shared" si="460"/>
        <v>5.3256643464257652E-5</v>
      </c>
      <c r="AQ515" s="47">
        <f t="shared" ref="AQ515:AQ578" si="499">IF(ISERROR(SUM(AK515:AO515)*AP515),0,(SUM(AK515:AO515)*AP515))</f>
        <v>-3.320611452094798</v>
      </c>
      <c r="AR515" s="1">
        <f t="shared" si="461"/>
        <v>1554</v>
      </c>
      <c r="AS515" s="1">
        <f t="shared" si="480"/>
        <v>174</v>
      </c>
      <c r="AT515" s="1">
        <f t="shared" si="481"/>
        <v>44</v>
      </c>
      <c r="AU515" s="1">
        <f t="shared" si="482"/>
        <v>22</v>
      </c>
      <c r="AV515" s="1">
        <f t="shared" si="483"/>
        <v>134</v>
      </c>
      <c r="AW515" s="27">
        <f t="shared" si="473"/>
        <v>1928</v>
      </c>
      <c r="AX515" s="41">
        <f t="shared" ref="AX515:AX578" si="500">IF(ISERROR(((AR515*5+AS515*4+AT515*3+AU515*2+AV515*1)/AW515)),0,((AR515*5+AS515*4+AT515*3+AU515*2+AV515*1)/AW515))</f>
        <v>4.5518672199170123</v>
      </c>
      <c r="AY515" s="29">
        <f t="shared" si="474"/>
        <v>0.20082298858490746</v>
      </c>
      <c r="AZ515" s="29">
        <f t="shared" si="475"/>
        <v>0.30455742841893196</v>
      </c>
      <c r="BA515" s="29">
        <f t="shared" si="476"/>
        <v>2.4082918682529564</v>
      </c>
      <c r="BB515" s="29">
        <f t="shared" si="477"/>
        <v>6.5120263080869814</v>
      </c>
      <c r="BC515" s="29">
        <f t="shared" si="478"/>
        <v>12.615760747921005</v>
      </c>
      <c r="BD515" s="29">
        <f t="shared" si="479"/>
        <v>312.07892426094622</v>
      </c>
      <c r="BE515" s="29">
        <f t="shared" si="479"/>
        <v>52.992992544894165</v>
      </c>
      <c r="BF515" s="29">
        <f t="shared" si="479"/>
        <v>105.96484220313008</v>
      </c>
      <c r="BG515" s="29">
        <f t="shared" si="462"/>
        <v>143.26457877791358</v>
      </c>
      <c r="BH515" s="29">
        <f t="shared" si="462"/>
        <v>1690.5119402214148</v>
      </c>
      <c r="BI515" s="29">
        <f t="shared" ref="BI515:BI578" si="501">IF(ISERROR((SUM(BD515:BH515)/(AW515-1))),0,((SUM(BD515:BH515)/(AW515-1))))</f>
        <v>1.1960629361745194</v>
      </c>
      <c r="BJ515" s="28">
        <f t="shared" si="484"/>
        <v>1.0936466230801061</v>
      </c>
      <c r="BK515" s="28">
        <f t="shared" si="485"/>
        <v>106.91536041551304</v>
      </c>
      <c r="BL515" s="28">
        <f t="shared" si="486"/>
        <v>-22.357435915100911</v>
      </c>
      <c r="BM515" s="28">
        <f t="shared" si="487"/>
        <v>-125.71448091450307</v>
      </c>
      <c r="BN515" s="28">
        <f t="shared" si="488"/>
        <v>-279.48972833053102</v>
      </c>
      <c r="BO515" s="28">
        <f t="shared" si="489"/>
        <v>-4590.3300801652522</v>
      </c>
      <c r="BP515" s="28">
        <f t="shared" si="490"/>
        <v>5.194802395429005E-4</v>
      </c>
      <c r="BQ515" s="28">
        <f t="shared" ref="BQ515:BQ578" si="502">IF(ISERROR((SUM(BK515:BO515)*BP515)),0,(SUM(BK515:BO515)*BP515))</f>
        <v>-2.5511551784329041</v>
      </c>
    </row>
    <row r="516" spans="1:69" x14ac:dyDescent="0.2">
      <c r="A516" s="1" t="s">
        <v>1564</v>
      </c>
      <c r="B516" s="1" t="s">
        <v>1597</v>
      </c>
      <c r="C516" s="1" t="s">
        <v>49</v>
      </c>
      <c r="D516" s="2" t="s">
        <v>1598</v>
      </c>
      <c r="E516" s="4" t="s">
        <v>160</v>
      </c>
      <c r="F516" s="1" t="s">
        <v>1599</v>
      </c>
      <c r="G516" s="1">
        <v>258</v>
      </c>
      <c r="H516">
        <v>153</v>
      </c>
      <c r="I516" s="1">
        <v>52</v>
      </c>
      <c r="J516">
        <v>24</v>
      </c>
      <c r="K516" s="1">
        <v>11</v>
      </c>
      <c r="L516">
        <v>4</v>
      </c>
      <c r="M516" s="1">
        <v>5</v>
      </c>
      <c r="N516">
        <v>4</v>
      </c>
      <c r="O516" s="1">
        <v>8</v>
      </c>
      <c r="P516" s="1">
        <v>4</v>
      </c>
      <c r="Q516" s="36">
        <f t="shared" ref="Q516:Q579" si="503">IFERROR(G516-H516,0)</f>
        <v>105</v>
      </c>
      <c r="R516" s="36">
        <f t="shared" si="491"/>
        <v>28</v>
      </c>
      <c r="S516" s="36">
        <f t="shared" si="492"/>
        <v>7</v>
      </c>
      <c r="T516" s="36">
        <f t="shared" si="493"/>
        <v>1</v>
      </c>
      <c r="U516" s="36">
        <f t="shared" si="494"/>
        <v>4</v>
      </c>
      <c r="V516" s="36">
        <f t="shared" si="495"/>
        <v>664</v>
      </c>
      <c r="W516" s="45">
        <f t="shared" si="496"/>
        <v>145</v>
      </c>
      <c r="X516" s="50">
        <f t="shared" si="497"/>
        <v>4.5793103448275865</v>
      </c>
      <c r="Y516" s="46">
        <f t="shared" si="463"/>
        <v>0.1769797859690842</v>
      </c>
      <c r="Z516" s="46">
        <f t="shared" si="464"/>
        <v>0.33560047562425716</v>
      </c>
      <c r="AA516" s="46">
        <f t="shared" si="465"/>
        <v>2.4942211652794302</v>
      </c>
      <c r="AB516" s="46">
        <f t="shared" si="466"/>
        <v>6.6528418549346027</v>
      </c>
      <c r="AC516" s="46">
        <f t="shared" si="467"/>
        <v>12.811462544589777</v>
      </c>
      <c r="AD516" s="46">
        <f t="shared" si="468"/>
        <v>18.58287752675384</v>
      </c>
      <c r="AE516" s="46">
        <f t="shared" si="469"/>
        <v>9.3968133174792001</v>
      </c>
      <c r="AF516" s="46">
        <f t="shared" si="470"/>
        <v>17.459548156956011</v>
      </c>
      <c r="AG516" s="46">
        <f t="shared" si="471"/>
        <v>6.6528418549346027</v>
      </c>
      <c r="AH516" s="46">
        <f t="shared" si="472"/>
        <v>51.245850178359106</v>
      </c>
      <c r="AI516" s="46">
        <f t="shared" si="498"/>
        <v>0.71762452107279684</v>
      </c>
      <c r="AJ516" s="47">
        <f t="shared" si="454"/>
        <v>0.84712721658130952</v>
      </c>
      <c r="AK516" s="47">
        <f t="shared" si="455"/>
        <v>12.859642412291587</v>
      </c>
      <c r="AL516" s="47">
        <f t="shared" si="456"/>
        <v>-8.9545956079553193</v>
      </c>
      <c r="AM516" s="47">
        <f t="shared" si="457"/>
        <v>-45.358070873228307</v>
      </c>
      <c r="AN516" s="47">
        <f t="shared" si="458"/>
        <v>-28.227011152436575</v>
      </c>
      <c r="AO516" s="47">
        <f t="shared" si="459"/>
        <v>-301.72559550340702</v>
      </c>
      <c r="AP516" s="47">
        <f t="shared" si="460"/>
        <v>7.0415695415695419E-3</v>
      </c>
      <c r="AQ516" s="47">
        <f t="shared" si="499"/>
        <v>-2.615278576878723</v>
      </c>
      <c r="AR516" s="1">
        <f t="shared" si="461"/>
        <v>153</v>
      </c>
      <c r="AS516" s="1">
        <f t="shared" si="480"/>
        <v>24</v>
      </c>
      <c r="AT516" s="1">
        <f t="shared" si="481"/>
        <v>4</v>
      </c>
      <c r="AU516" s="1">
        <f t="shared" si="482"/>
        <v>4</v>
      </c>
      <c r="AV516" s="1">
        <f t="shared" si="483"/>
        <v>4</v>
      </c>
      <c r="AW516" s="27">
        <f t="shared" si="473"/>
        <v>189</v>
      </c>
      <c r="AX516" s="41">
        <f t="shared" si="500"/>
        <v>4.6825396825396828</v>
      </c>
      <c r="AY516" s="29">
        <f t="shared" si="474"/>
        <v>0.10078105316200539</v>
      </c>
      <c r="AZ516" s="29">
        <f t="shared" si="475"/>
        <v>0.46586041824137098</v>
      </c>
      <c r="BA516" s="29">
        <f t="shared" si="476"/>
        <v>2.8309397833207366</v>
      </c>
      <c r="BB516" s="29">
        <f t="shared" si="477"/>
        <v>7.1960191484001017</v>
      </c>
      <c r="BC516" s="29">
        <f t="shared" si="478"/>
        <v>13.561098513479468</v>
      </c>
      <c r="BD516" s="29">
        <f t="shared" si="479"/>
        <v>15.419501133786826</v>
      </c>
      <c r="BE516" s="29">
        <f t="shared" si="479"/>
        <v>11.180650037792903</v>
      </c>
      <c r="BF516" s="29">
        <f t="shared" si="479"/>
        <v>11.323759133282946</v>
      </c>
      <c r="BG516" s="29">
        <f t="shared" si="462"/>
        <v>28.784076593600407</v>
      </c>
      <c r="BH516" s="29">
        <f t="shared" si="462"/>
        <v>54.244394053917873</v>
      </c>
      <c r="BI516" s="29">
        <f t="shared" si="501"/>
        <v>0.64336372847011147</v>
      </c>
      <c r="BJ516" s="28">
        <f t="shared" si="484"/>
        <v>0.80209957515891472</v>
      </c>
      <c r="BK516" s="28">
        <f t="shared" si="485"/>
        <v>9.4858206805858423</v>
      </c>
      <c r="BL516" s="28">
        <f t="shared" si="486"/>
        <v>-14.788022448065513</v>
      </c>
      <c r="BM516" s="28">
        <f t="shared" si="487"/>
        <v>-36.920798051335474</v>
      </c>
      <c r="BN516" s="28">
        <f t="shared" si="488"/>
        <v>-149.62825043607182</v>
      </c>
      <c r="BO516" s="28">
        <f t="shared" si="489"/>
        <v>-387.09489038022883</v>
      </c>
      <c r="BP516" s="28">
        <f t="shared" si="490"/>
        <v>5.3760382296051887E-3</v>
      </c>
      <c r="BQ516" s="28">
        <f t="shared" si="502"/>
        <v>-3.112436584936765</v>
      </c>
    </row>
    <row r="517" spans="1:69" x14ac:dyDescent="0.2">
      <c r="A517" s="1" t="s">
        <v>1564</v>
      </c>
      <c r="B517" s="1" t="s">
        <v>1600</v>
      </c>
      <c r="C517" s="1" t="s">
        <v>49</v>
      </c>
      <c r="D517" s="2">
        <v>26895</v>
      </c>
      <c r="E517" s="4" t="s">
        <v>1601</v>
      </c>
      <c r="F517" s="1" t="s">
        <v>1602</v>
      </c>
      <c r="G517" s="1">
        <v>20492</v>
      </c>
      <c r="H517">
        <v>3141</v>
      </c>
      <c r="I517" s="1">
        <v>3545</v>
      </c>
      <c r="J517">
        <v>386</v>
      </c>
      <c r="K517" s="1">
        <v>1242</v>
      </c>
      <c r="L517">
        <v>149</v>
      </c>
      <c r="M517" s="1">
        <v>456</v>
      </c>
      <c r="N517">
        <v>124</v>
      </c>
      <c r="O517" s="1">
        <v>1158</v>
      </c>
      <c r="P517" s="1">
        <v>760</v>
      </c>
      <c r="Q517" s="36">
        <f t="shared" si="503"/>
        <v>17351</v>
      </c>
      <c r="R517" s="36">
        <f t="shared" si="491"/>
        <v>3159</v>
      </c>
      <c r="S517" s="36">
        <f t="shared" si="492"/>
        <v>1093</v>
      </c>
      <c r="T517" s="36">
        <f t="shared" si="493"/>
        <v>332</v>
      </c>
      <c r="U517" s="36">
        <f t="shared" si="494"/>
        <v>398</v>
      </c>
      <c r="V517" s="36">
        <f t="shared" si="495"/>
        <v>103732</v>
      </c>
      <c r="W517" s="45">
        <f t="shared" si="496"/>
        <v>22333</v>
      </c>
      <c r="X517" s="50">
        <f t="shared" si="497"/>
        <v>4.6447857430707922</v>
      </c>
      <c r="Y517" s="46">
        <f t="shared" si="463"/>
        <v>0.12617716832576928</v>
      </c>
      <c r="Z517" s="46">
        <f t="shared" si="464"/>
        <v>0.4157486544673536</v>
      </c>
      <c r="AA517" s="46">
        <f t="shared" si="465"/>
        <v>2.7053201406089378</v>
      </c>
      <c r="AB517" s="46">
        <f t="shared" si="466"/>
        <v>6.9948916267505226</v>
      </c>
      <c r="AC517" s="46">
        <f t="shared" si="467"/>
        <v>13.284463112892107</v>
      </c>
      <c r="AD517" s="46">
        <f t="shared" si="468"/>
        <v>2189.3000476204229</v>
      </c>
      <c r="AE517" s="46">
        <f t="shared" si="469"/>
        <v>1313.3499994623701</v>
      </c>
      <c r="AF517" s="46">
        <f t="shared" si="470"/>
        <v>2956.914913685569</v>
      </c>
      <c r="AG517" s="46">
        <f t="shared" si="471"/>
        <v>2322.3040200811733</v>
      </c>
      <c r="AH517" s="46">
        <f t="shared" si="472"/>
        <v>5287.2163189310586</v>
      </c>
      <c r="AI517" s="46">
        <f t="shared" si="498"/>
        <v>0.62999665501435587</v>
      </c>
      <c r="AJ517" s="47">
        <f t="shared" si="454"/>
        <v>0.79372328617368648</v>
      </c>
      <c r="AK517" s="47">
        <f t="shared" si="455"/>
        <v>1555.2073838079023</v>
      </c>
      <c r="AL517" s="47">
        <f t="shared" si="456"/>
        <v>-1693.513016701912</v>
      </c>
      <c r="AM517" s="47">
        <f t="shared" si="457"/>
        <v>-9726.1462408796087</v>
      </c>
      <c r="AN517" s="47">
        <f t="shared" si="458"/>
        <v>-12282.936418471334</v>
      </c>
      <c r="AO517" s="47">
        <f t="shared" si="459"/>
        <v>-38538.225853124808</v>
      </c>
      <c r="AP517" s="47">
        <f t="shared" si="460"/>
        <v>4.4782803223893409E-5</v>
      </c>
      <c r="AQ517" s="47">
        <f t="shared" si="499"/>
        <v>-2.7176719167932166</v>
      </c>
      <c r="AR517" s="1">
        <f t="shared" si="461"/>
        <v>3141</v>
      </c>
      <c r="AS517" s="1">
        <f t="shared" si="480"/>
        <v>386</v>
      </c>
      <c r="AT517" s="1">
        <f t="shared" si="481"/>
        <v>149</v>
      </c>
      <c r="AU517" s="1">
        <f t="shared" si="482"/>
        <v>124</v>
      </c>
      <c r="AV517" s="1">
        <f t="shared" si="483"/>
        <v>760</v>
      </c>
      <c r="AW517" s="27">
        <f t="shared" si="473"/>
        <v>4560</v>
      </c>
      <c r="AX517" s="41">
        <f t="shared" si="500"/>
        <v>4.1017543859649122</v>
      </c>
      <c r="AY517" s="29">
        <f t="shared" si="474"/>
        <v>0.80684518313327203</v>
      </c>
      <c r="AZ517" s="29">
        <f t="shared" si="475"/>
        <v>1.0353955063096311E-2</v>
      </c>
      <c r="BA517" s="29">
        <f t="shared" si="476"/>
        <v>1.2138627269929205</v>
      </c>
      <c r="BB517" s="29">
        <f t="shared" si="477"/>
        <v>4.4173714989227451</v>
      </c>
      <c r="BC517" s="29">
        <f t="shared" si="478"/>
        <v>9.6208802708525685</v>
      </c>
      <c r="BD517" s="29">
        <f t="shared" si="479"/>
        <v>2534.3007202216072</v>
      </c>
      <c r="BE517" s="29">
        <f t="shared" si="479"/>
        <v>3.9966266543551758</v>
      </c>
      <c r="BF517" s="29">
        <f t="shared" si="479"/>
        <v>180.86554632194515</v>
      </c>
      <c r="BG517" s="29">
        <f t="shared" si="462"/>
        <v>547.75406586642043</v>
      </c>
      <c r="BH517" s="29">
        <f t="shared" si="462"/>
        <v>7311.8690058479524</v>
      </c>
      <c r="BI517" s="29">
        <f t="shared" si="501"/>
        <v>2.3204180664427025</v>
      </c>
      <c r="BJ517" s="28">
        <f t="shared" si="484"/>
        <v>1.5232918520239982</v>
      </c>
      <c r="BK517" s="28">
        <f t="shared" si="485"/>
        <v>644.02673320205963</v>
      </c>
      <c r="BL517" s="28">
        <f t="shared" si="486"/>
        <v>-0.1150528446894221</v>
      </c>
      <c r="BM517" s="28">
        <f t="shared" si="487"/>
        <v>-56.375612759900747</v>
      </c>
      <c r="BN517" s="28">
        <f t="shared" si="488"/>
        <v>-325.70034234930381</v>
      </c>
      <c r="BO517" s="28">
        <f t="shared" si="489"/>
        <v>-6416.3264229175484</v>
      </c>
      <c r="BP517" s="28">
        <f t="shared" si="490"/>
        <v>2.1944259463534078E-4</v>
      </c>
      <c r="BQ517" s="28">
        <f t="shared" si="502"/>
        <v>-1.3505574073556381</v>
      </c>
    </row>
    <row r="518" spans="1:69" x14ac:dyDescent="0.2">
      <c r="A518" s="1" t="s">
        <v>1564</v>
      </c>
      <c r="B518" s="1" t="s">
        <v>1603</v>
      </c>
      <c r="C518" s="1" t="s">
        <v>49</v>
      </c>
      <c r="D518" s="2" t="s">
        <v>1598</v>
      </c>
      <c r="E518" s="4" t="s">
        <v>1604</v>
      </c>
      <c r="F518" s="1" t="s">
        <v>1605</v>
      </c>
      <c r="G518" s="1">
        <v>258</v>
      </c>
      <c r="H518">
        <v>153</v>
      </c>
      <c r="I518" s="1">
        <v>52</v>
      </c>
      <c r="J518">
        <v>24</v>
      </c>
      <c r="K518" s="1">
        <v>11</v>
      </c>
      <c r="L518">
        <v>4</v>
      </c>
      <c r="M518" s="1">
        <v>5</v>
      </c>
      <c r="N518">
        <v>4</v>
      </c>
      <c r="O518" s="1">
        <v>8</v>
      </c>
      <c r="P518" s="1">
        <v>4</v>
      </c>
      <c r="Q518" s="36">
        <f t="shared" si="503"/>
        <v>105</v>
      </c>
      <c r="R518" s="36">
        <f t="shared" si="491"/>
        <v>28</v>
      </c>
      <c r="S518" s="36">
        <f t="shared" si="492"/>
        <v>7</v>
      </c>
      <c r="T518" s="36">
        <f t="shared" si="493"/>
        <v>1</v>
      </c>
      <c r="U518" s="36">
        <f t="shared" si="494"/>
        <v>4</v>
      </c>
      <c r="V518" s="36">
        <f t="shared" si="495"/>
        <v>664</v>
      </c>
      <c r="W518" s="45">
        <f t="shared" si="496"/>
        <v>145</v>
      </c>
      <c r="X518" s="50">
        <f t="shared" si="497"/>
        <v>4.5793103448275865</v>
      </c>
      <c r="Y518" s="46">
        <f t="shared" si="463"/>
        <v>0.1769797859690842</v>
      </c>
      <c r="Z518" s="46">
        <f t="shared" si="464"/>
        <v>0.33560047562425716</v>
      </c>
      <c r="AA518" s="46">
        <f t="shared" si="465"/>
        <v>2.4942211652794302</v>
      </c>
      <c r="AB518" s="46">
        <f t="shared" si="466"/>
        <v>6.6528418549346027</v>
      </c>
      <c r="AC518" s="46">
        <f t="shared" si="467"/>
        <v>12.811462544589777</v>
      </c>
      <c r="AD518" s="46">
        <f t="shared" si="468"/>
        <v>18.58287752675384</v>
      </c>
      <c r="AE518" s="46">
        <f t="shared" si="469"/>
        <v>9.3968133174792001</v>
      </c>
      <c r="AF518" s="46">
        <f t="shared" si="470"/>
        <v>17.459548156956011</v>
      </c>
      <c r="AG518" s="46">
        <f t="shared" si="471"/>
        <v>6.6528418549346027</v>
      </c>
      <c r="AH518" s="46">
        <f t="shared" si="472"/>
        <v>51.245850178359106</v>
      </c>
      <c r="AI518" s="46">
        <f t="shared" si="498"/>
        <v>0.71762452107279684</v>
      </c>
      <c r="AJ518" s="47">
        <f t="shared" si="454"/>
        <v>0.84712721658130952</v>
      </c>
      <c r="AK518" s="47">
        <f t="shared" si="455"/>
        <v>12.859642412291587</v>
      </c>
      <c r="AL518" s="47">
        <f t="shared" si="456"/>
        <v>-8.9545956079553193</v>
      </c>
      <c r="AM518" s="47">
        <f t="shared" si="457"/>
        <v>-45.358070873228307</v>
      </c>
      <c r="AN518" s="47">
        <f t="shared" si="458"/>
        <v>-28.227011152436575</v>
      </c>
      <c r="AO518" s="47">
        <f t="shared" si="459"/>
        <v>-301.72559550340702</v>
      </c>
      <c r="AP518" s="47">
        <f t="shared" si="460"/>
        <v>7.0415695415695419E-3</v>
      </c>
      <c r="AQ518" s="47">
        <f t="shared" si="499"/>
        <v>-2.615278576878723</v>
      </c>
      <c r="AR518" s="1">
        <f t="shared" si="461"/>
        <v>153</v>
      </c>
      <c r="AS518" s="1">
        <f t="shared" si="480"/>
        <v>24</v>
      </c>
      <c r="AT518" s="1">
        <f t="shared" si="481"/>
        <v>4</v>
      </c>
      <c r="AU518" s="1">
        <f t="shared" si="482"/>
        <v>4</v>
      </c>
      <c r="AV518" s="1">
        <f t="shared" si="483"/>
        <v>4</v>
      </c>
      <c r="AW518" s="27">
        <f t="shared" si="473"/>
        <v>189</v>
      </c>
      <c r="AX518" s="41">
        <f t="shared" si="500"/>
        <v>4.6825396825396828</v>
      </c>
      <c r="AY518" s="29">
        <f t="shared" si="474"/>
        <v>0.10078105316200539</v>
      </c>
      <c r="AZ518" s="29">
        <f t="shared" si="475"/>
        <v>0.46586041824137098</v>
      </c>
      <c r="BA518" s="29">
        <f t="shared" si="476"/>
        <v>2.8309397833207366</v>
      </c>
      <c r="BB518" s="29">
        <f t="shared" si="477"/>
        <v>7.1960191484001017</v>
      </c>
      <c r="BC518" s="29">
        <f t="shared" si="478"/>
        <v>13.561098513479468</v>
      </c>
      <c r="BD518" s="29">
        <f t="shared" si="479"/>
        <v>15.419501133786826</v>
      </c>
      <c r="BE518" s="29">
        <f t="shared" si="479"/>
        <v>11.180650037792903</v>
      </c>
      <c r="BF518" s="29">
        <f t="shared" si="479"/>
        <v>11.323759133282946</v>
      </c>
      <c r="BG518" s="29">
        <f t="shared" si="462"/>
        <v>28.784076593600407</v>
      </c>
      <c r="BH518" s="29">
        <f t="shared" si="462"/>
        <v>54.244394053917873</v>
      </c>
      <c r="BI518" s="29">
        <f t="shared" si="501"/>
        <v>0.64336372847011147</v>
      </c>
      <c r="BJ518" s="28">
        <f t="shared" si="484"/>
        <v>0.80209957515891472</v>
      </c>
      <c r="BK518" s="28">
        <f t="shared" si="485"/>
        <v>9.4858206805858423</v>
      </c>
      <c r="BL518" s="28">
        <f t="shared" si="486"/>
        <v>-14.788022448065513</v>
      </c>
      <c r="BM518" s="28">
        <f t="shared" si="487"/>
        <v>-36.920798051335474</v>
      </c>
      <c r="BN518" s="28">
        <f t="shared" si="488"/>
        <v>-149.62825043607182</v>
      </c>
      <c r="BO518" s="28">
        <f t="shared" si="489"/>
        <v>-387.09489038022883</v>
      </c>
      <c r="BP518" s="28">
        <f t="shared" si="490"/>
        <v>5.3760382296051887E-3</v>
      </c>
      <c r="BQ518" s="28">
        <f t="shared" si="502"/>
        <v>-3.112436584936765</v>
      </c>
    </row>
    <row r="519" spans="1:69" x14ac:dyDescent="0.2">
      <c r="A519" s="1" t="s">
        <v>1564</v>
      </c>
      <c r="B519" s="1" t="s">
        <v>1573</v>
      </c>
      <c r="C519" s="1" t="s">
        <v>505</v>
      </c>
      <c r="D519" s="2">
        <v>85127</v>
      </c>
      <c r="E519" s="4" t="s">
        <v>1606</v>
      </c>
      <c r="F519" s="1" t="s">
        <v>1607</v>
      </c>
      <c r="G519" s="1">
        <v>72098</v>
      </c>
      <c r="H519">
        <v>741</v>
      </c>
      <c r="I519" s="1">
        <v>9103</v>
      </c>
      <c r="J519">
        <v>781</v>
      </c>
      <c r="K519" s="1">
        <v>2146</v>
      </c>
      <c r="L519">
        <v>206</v>
      </c>
      <c r="M519" s="1">
        <v>481</v>
      </c>
      <c r="N519">
        <v>114</v>
      </c>
      <c r="O519" s="1">
        <v>1308</v>
      </c>
      <c r="P519" s="1">
        <v>516</v>
      </c>
      <c r="Q519" s="36">
        <f t="shared" si="503"/>
        <v>71357</v>
      </c>
      <c r="R519" s="36">
        <f t="shared" si="491"/>
        <v>8322</v>
      </c>
      <c r="S519" s="36">
        <f t="shared" si="492"/>
        <v>1940</v>
      </c>
      <c r="T519" s="36">
        <f t="shared" si="493"/>
        <v>367</v>
      </c>
      <c r="U519" s="36">
        <f t="shared" si="494"/>
        <v>792</v>
      </c>
      <c r="V519" s="36">
        <f t="shared" si="495"/>
        <v>397419</v>
      </c>
      <c r="W519" s="45">
        <f t="shared" si="496"/>
        <v>82778</v>
      </c>
      <c r="X519" s="50">
        <f t="shared" si="497"/>
        <v>4.8010220106791657</v>
      </c>
      <c r="Y519" s="46">
        <f t="shared" si="463"/>
        <v>3.9592240234162059E-2</v>
      </c>
      <c r="Z519" s="46">
        <f t="shared" si="464"/>
        <v>0.64163626159249343</v>
      </c>
      <c r="AA519" s="46">
        <f t="shared" si="465"/>
        <v>3.2436802829508249</v>
      </c>
      <c r="AB519" s="46">
        <f t="shared" si="466"/>
        <v>7.8457243043091562</v>
      </c>
      <c r="AC519" s="46">
        <f t="shared" si="467"/>
        <v>14.447768325667488</v>
      </c>
      <c r="AD519" s="46">
        <f t="shared" si="468"/>
        <v>2825.1834863891022</v>
      </c>
      <c r="AE519" s="46">
        <f t="shared" si="469"/>
        <v>5339.6969689727302</v>
      </c>
      <c r="AF519" s="46">
        <f t="shared" si="470"/>
        <v>6292.7397489246005</v>
      </c>
      <c r="AG519" s="46">
        <f t="shared" si="471"/>
        <v>2879.3808196814603</v>
      </c>
      <c r="AH519" s="46">
        <f t="shared" si="472"/>
        <v>11442.632513928651</v>
      </c>
      <c r="AI519" s="46">
        <f t="shared" si="498"/>
        <v>0.3476766920508903</v>
      </c>
      <c r="AJ519" s="47">
        <f t="shared" si="454"/>
        <v>0.58964115532321038</v>
      </c>
      <c r="AK519" s="47">
        <f t="shared" si="455"/>
        <v>2742.1318406786454</v>
      </c>
      <c r="AL519" s="47">
        <f t="shared" si="456"/>
        <v>-20864.005847067267</v>
      </c>
      <c r="AM519" s="47">
        <f t="shared" si="457"/>
        <v>-55283.486695457337</v>
      </c>
      <c r="AN519" s="47">
        <f t="shared" si="458"/>
        <v>-39341.622202900027</v>
      </c>
      <c r="AO519" s="47">
        <f t="shared" si="459"/>
        <v>-212159.73764090863</v>
      </c>
      <c r="AP519" s="47">
        <f t="shared" si="460"/>
        <v>1.2080942309974173E-5</v>
      </c>
      <c r="AQ519" s="47">
        <f t="shared" si="499"/>
        <v>-3.9251793470349541</v>
      </c>
      <c r="AR519" s="1">
        <f t="shared" si="461"/>
        <v>741</v>
      </c>
      <c r="AS519" s="1">
        <f t="shared" si="480"/>
        <v>781</v>
      </c>
      <c r="AT519" s="1">
        <f t="shared" si="481"/>
        <v>206</v>
      </c>
      <c r="AU519" s="1">
        <f t="shared" si="482"/>
        <v>114</v>
      </c>
      <c r="AV519" s="1">
        <f t="shared" si="483"/>
        <v>516</v>
      </c>
      <c r="AW519" s="27">
        <f t="shared" si="473"/>
        <v>2358</v>
      </c>
      <c r="AX519" s="41">
        <f t="shared" si="500"/>
        <v>3.4737065309584394</v>
      </c>
      <c r="AY519" s="29">
        <f t="shared" si="474"/>
        <v>2.3295717536389211</v>
      </c>
      <c r="AZ519" s="29">
        <f t="shared" si="475"/>
        <v>0.27698481555580012</v>
      </c>
      <c r="BA519" s="29">
        <f t="shared" si="476"/>
        <v>0.22439787747267889</v>
      </c>
      <c r="BB519" s="29">
        <f t="shared" si="477"/>
        <v>2.1718109393895575</v>
      </c>
      <c r="BC519" s="29">
        <f t="shared" si="478"/>
        <v>6.1192240013064367</v>
      </c>
      <c r="BD519" s="29">
        <f t="shared" si="479"/>
        <v>1726.2126694464405</v>
      </c>
      <c r="BE519" s="29">
        <f t="shared" si="479"/>
        <v>216.32514094907989</v>
      </c>
      <c r="BF519" s="29">
        <f t="shared" si="479"/>
        <v>46.225962759371853</v>
      </c>
      <c r="BG519" s="29">
        <f t="shared" si="462"/>
        <v>247.58644709040956</v>
      </c>
      <c r="BH519" s="29">
        <f t="shared" si="462"/>
        <v>3157.5195846741212</v>
      </c>
      <c r="BI519" s="29">
        <f t="shared" si="501"/>
        <v>2.2884470958504126</v>
      </c>
      <c r="BJ519" s="28">
        <f t="shared" si="484"/>
        <v>1.512761414053919</v>
      </c>
      <c r="BK519" s="28">
        <f t="shared" si="485"/>
        <v>761.06373885410653</v>
      </c>
      <c r="BL519" s="28">
        <f t="shared" si="486"/>
        <v>32.886954750005998</v>
      </c>
      <c r="BM519" s="28">
        <f t="shared" si="487"/>
        <v>-6.3253421469210007</v>
      </c>
      <c r="BN519" s="28">
        <f t="shared" si="488"/>
        <v>-105.39659013455662</v>
      </c>
      <c r="BO519" s="28">
        <f t="shared" si="489"/>
        <v>-2256.2276298197053</v>
      </c>
      <c r="BP519" s="28">
        <f t="shared" si="490"/>
        <v>4.2462829717209799E-4</v>
      </c>
      <c r="BQ519" s="28">
        <f t="shared" si="502"/>
        <v>-0.66836445928071997</v>
      </c>
    </row>
    <row r="520" spans="1:69" x14ac:dyDescent="0.2">
      <c r="A520" s="1" t="s">
        <v>1564</v>
      </c>
      <c r="B520" s="1" t="s">
        <v>1573</v>
      </c>
      <c r="C520" s="1" t="s">
        <v>505</v>
      </c>
      <c r="D520" s="2">
        <v>85126</v>
      </c>
      <c r="E520" s="4" t="s">
        <v>898</v>
      </c>
      <c r="F520" s="1" t="s">
        <v>1608</v>
      </c>
      <c r="G520" s="1">
        <v>72098</v>
      </c>
      <c r="H520">
        <v>741</v>
      </c>
      <c r="I520" s="1">
        <v>9103</v>
      </c>
      <c r="J520">
        <v>781</v>
      </c>
      <c r="K520" s="1">
        <v>2146</v>
      </c>
      <c r="L520">
        <v>206</v>
      </c>
      <c r="M520" s="1">
        <v>481</v>
      </c>
      <c r="N520">
        <v>114</v>
      </c>
      <c r="O520" s="1">
        <v>1308</v>
      </c>
      <c r="P520" s="1">
        <v>516</v>
      </c>
      <c r="Q520" s="36">
        <f t="shared" si="503"/>
        <v>71357</v>
      </c>
      <c r="R520" s="36">
        <f t="shared" si="491"/>
        <v>8322</v>
      </c>
      <c r="S520" s="36">
        <f t="shared" si="492"/>
        <v>1940</v>
      </c>
      <c r="T520" s="36">
        <f t="shared" si="493"/>
        <v>367</v>
      </c>
      <c r="U520" s="36">
        <f t="shared" si="494"/>
        <v>792</v>
      </c>
      <c r="V520" s="36">
        <f t="shared" si="495"/>
        <v>397419</v>
      </c>
      <c r="W520" s="45">
        <f t="shared" si="496"/>
        <v>82778</v>
      </c>
      <c r="X520" s="50">
        <f t="shared" si="497"/>
        <v>4.8010220106791657</v>
      </c>
      <c r="Y520" s="46">
        <f t="shared" si="463"/>
        <v>3.9592240234162059E-2</v>
      </c>
      <c r="Z520" s="46">
        <f t="shared" si="464"/>
        <v>0.64163626159249343</v>
      </c>
      <c r="AA520" s="46">
        <f t="shared" si="465"/>
        <v>3.2436802829508249</v>
      </c>
      <c r="AB520" s="46">
        <f t="shared" si="466"/>
        <v>7.8457243043091562</v>
      </c>
      <c r="AC520" s="46">
        <f t="shared" si="467"/>
        <v>14.447768325667488</v>
      </c>
      <c r="AD520" s="46">
        <f t="shared" si="468"/>
        <v>2825.1834863891022</v>
      </c>
      <c r="AE520" s="46">
        <f t="shared" si="469"/>
        <v>5339.6969689727302</v>
      </c>
      <c r="AF520" s="46">
        <f t="shared" si="470"/>
        <v>6292.7397489246005</v>
      </c>
      <c r="AG520" s="46">
        <f t="shared" si="471"/>
        <v>2879.3808196814603</v>
      </c>
      <c r="AH520" s="46">
        <f t="shared" si="472"/>
        <v>11442.632513928651</v>
      </c>
      <c r="AI520" s="46">
        <f t="shared" si="498"/>
        <v>0.3476766920508903</v>
      </c>
      <c r="AJ520" s="47">
        <f t="shared" si="454"/>
        <v>0.58964115532321038</v>
      </c>
      <c r="AK520" s="47">
        <f t="shared" si="455"/>
        <v>2742.1318406786454</v>
      </c>
      <c r="AL520" s="47">
        <f t="shared" si="456"/>
        <v>-20864.005847067267</v>
      </c>
      <c r="AM520" s="47">
        <f t="shared" si="457"/>
        <v>-55283.486695457337</v>
      </c>
      <c r="AN520" s="47">
        <f t="shared" si="458"/>
        <v>-39341.622202900027</v>
      </c>
      <c r="AO520" s="47">
        <f t="shared" si="459"/>
        <v>-212159.73764090863</v>
      </c>
      <c r="AP520" s="47">
        <f t="shared" si="460"/>
        <v>1.2080942309974173E-5</v>
      </c>
      <c r="AQ520" s="47">
        <f t="shared" si="499"/>
        <v>-3.9251793470349541</v>
      </c>
      <c r="AR520" s="1">
        <f t="shared" si="461"/>
        <v>741</v>
      </c>
      <c r="AS520" s="1">
        <f t="shared" si="480"/>
        <v>781</v>
      </c>
      <c r="AT520" s="1">
        <f t="shared" si="481"/>
        <v>206</v>
      </c>
      <c r="AU520" s="1">
        <f t="shared" si="482"/>
        <v>114</v>
      </c>
      <c r="AV520" s="1">
        <f t="shared" si="483"/>
        <v>516</v>
      </c>
      <c r="AW520" s="27">
        <f t="shared" si="473"/>
        <v>2358</v>
      </c>
      <c r="AX520" s="41">
        <f t="shared" si="500"/>
        <v>3.4737065309584394</v>
      </c>
      <c r="AY520" s="29">
        <f t="shared" si="474"/>
        <v>2.3295717536389211</v>
      </c>
      <c r="AZ520" s="29">
        <f t="shared" si="475"/>
        <v>0.27698481555580012</v>
      </c>
      <c r="BA520" s="29">
        <f t="shared" si="476"/>
        <v>0.22439787747267889</v>
      </c>
      <c r="BB520" s="29">
        <f t="shared" si="477"/>
        <v>2.1718109393895575</v>
      </c>
      <c r="BC520" s="29">
        <f t="shared" si="478"/>
        <v>6.1192240013064367</v>
      </c>
      <c r="BD520" s="29">
        <f t="shared" si="479"/>
        <v>1726.2126694464405</v>
      </c>
      <c r="BE520" s="29">
        <f t="shared" si="479"/>
        <v>216.32514094907989</v>
      </c>
      <c r="BF520" s="29">
        <f t="shared" si="479"/>
        <v>46.225962759371853</v>
      </c>
      <c r="BG520" s="29">
        <f t="shared" si="462"/>
        <v>247.58644709040956</v>
      </c>
      <c r="BH520" s="29">
        <f t="shared" si="462"/>
        <v>3157.5195846741212</v>
      </c>
      <c r="BI520" s="29">
        <f t="shared" si="501"/>
        <v>2.2884470958504126</v>
      </c>
      <c r="BJ520" s="28">
        <f t="shared" si="484"/>
        <v>1.512761414053919</v>
      </c>
      <c r="BK520" s="28">
        <f t="shared" si="485"/>
        <v>761.06373885410653</v>
      </c>
      <c r="BL520" s="28">
        <f t="shared" si="486"/>
        <v>32.886954750005998</v>
      </c>
      <c r="BM520" s="28">
        <f t="shared" si="487"/>
        <v>-6.3253421469210007</v>
      </c>
      <c r="BN520" s="28">
        <f t="shared" si="488"/>
        <v>-105.39659013455662</v>
      </c>
      <c r="BO520" s="28">
        <f t="shared" si="489"/>
        <v>-2256.2276298197053</v>
      </c>
      <c r="BP520" s="28">
        <f t="shared" si="490"/>
        <v>4.2462829717209799E-4</v>
      </c>
      <c r="BQ520" s="28">
        <f t="shared" si="502"/>
        <v>-0.66836445928071997</v>
      </c>
    </row>
    <row r="521" spans="1:69" x14ac:dyDescent="0.2">
      <c r="A521" s="1" t="s">
        <v>1564</v>
      </c>
      <c r="B521" s="1" t="s">
        <v>1609</v>
      </c>
      <c r="C521" s="1" t="s">
        <v>294</v>
      </c>
      <c r="D521" s="2">
        <v>7245</v>
      </c>
      <c r="E521" s="4" t="s">
        <v>1610</v>
      </c>
      <c r="F521" s="1" t="s">
        <v>1611</v>
      </c>
      <c r="G521" s="1">
        <v>5502</v>
      </c>
      <c r="H521">
        <v>1601</v>
      </c>
      <c r="I521" s="1">
        <v>1143</v>
      </c>
      <c r="J521">
        <v>328</v>
      </c>
      <c r="K521" s="1">
        <v>299</v>
      </c>
      <c r="L521">
        <v>85</v>
      </c>
      <c r="M521" s="1">
        <v>101</v>
      </c>
      <c r="N521">
        <v>47</v>
      </c>
      <c r="O521" s="1">
        <v>199</v>
      </c>
      <c r="P521" s="1">
        <v>122</v>
      </c>
      <c r="Q521" s="36">
        <f t="shared" si="503"/>
        <v>3901</v>
      </c>
      <c r="R521" s="36">
        <f t="shared" si="491"/>
        <v>815</v>
      </c>
      <c r="S521" s="36">
        <f t="shared" si="492"/>
        <v>214</v>
      </c>
      <c r="T521" s="36">
        <f t="shared" si="493"/>
        <v>54</v>
      </c>
      <c r="U521" s="36">
        <f t="shared" si="494"/>
        <v>77</v>
      </c>
      <c r="V521" s="36">
        <f t="shared" si="495"/>
        <v>23592</v>
      </c>
      <c r="W521" s="45">
        <f t="shared" si="496"/>
        <v>5061</v>
      </c>
      <c r="X521" s="50">
        <f t="shared" si="497"/>
        <v>4.6615293420272677</v>
      </c>
      <c r="Y521" s="46">
        <f t="shared" si="463"/>
        <v>0.11456238630849436</v>
      </c>
      <c r="Z521" s="46">
        <f t="shared" si="464"/>
        <v>0.43762107036302966</v>
      </c>
      <c r="AA521" s="46">
        <f t="shared" si="465"/>
        <v>2.760679754417565</v>
      </c>
      <c r="AB521" s="46">
        <f t="shared" si="466"/>
        <v>7.0837384384721007</v>
      </c>
      <c r="AC521" s="46">
        <f t="shared" si="467"/>
        <v>13.406797122526635</v>
      </c>
      <c r="AD521" s="46">
        <f t="shared" si="468"/>
        <v>446.90786898943651</v>
      </c>
      <c r="AE521" s="46">
        <f t="shared" si="469"/>
        <v>356.66117234586915</v>
      </c>
      <c r="AF521" s="46">
        <f t="shared" si="470"/>
        <v>590.7854674453589</v>
      </c>
      <c r="AG521" s="46">
        <f t="shared" si="471"/>
        <v>382.52187567749343</v>
      </c>
      <c r="AH521" s="46">
        <f t="shared" si="472"/>
        <v>1032.3233784345509</v>
      </c>
      <c r="AI521" s="46">
        <f t="shared" si="498"/>
        <v>0.55517781875349981</v>
      </c>
      <c r="AJ521" s="47">
        <f t="shared" si="454"/>
        <v>0.74510255586294949</v>
      </c>
      <c r="AK521" s="47">
        <f t="shared" si="455"/>
        <v>365.67129341425573</v>
      </c>
      <c r="AL521" s="47">
        <f t="shared" si="456"/>
        <v>-570.37014543349926</v>
      </c>
      <c r="AM521" s="47">
        <f t="shared" si="457"/>
        <v>-2372.9558579673053</v>
      </c>
      <c r="AN521" s="47">
        <f t="shared" si="458"/>
        <v>-2461.157322841274</v>
      </c>
      <c r="AO521" s="47">
        <f t="shared" si="459"/>
        <v>-9137.5574827878627</v>
      </c>
      <c r="AP521" s="47">
        <f t="shared" si="460"/>
        <v>1.9770658795384424E-4</v>
      </c>
      <c r="AQ521" s="47">
        <f t="shared" si="499"/>
        <v>-2.8027616465052692</v>
      </c>
      <c r="AR521" s="1">
        <f t="shared" si="461"/>
        <v>1601</v>
      </c>
      <c r="AS521" s="1">
        <f t="shared" si="480"/>
        <v>328</v>
      </c>
      <c r="AT521" s="1">
        <f t="shared" si="481"/>
        <v>85</v>
      </c>
      <c r="AU521" s="1">
        <f t="shared" si="482"/>
        <v>47</v>
      </c>
      <c r="AV521" s="1">
        <f t="shared" si="483"/>
        <v>122</v>
      </c>
      <c r="AW521" s="27">
        <f t="shared" si="473"/>
        <v>2183</v>
      </c>
      <c r="AX521" s="41">
        <f t="shared" si="500"/>
        <v>4.4837379752633986</v>
      </c>
      <c r="AY521" s="29">
        <f t="shared" si="474"/>
        <v>0.26652647818513525</v>
      </c>
      <c r="AZ521" s="29">
        <f t="shared" si="475"/>
        <v>0.23400242871193241</v>
      </c>
      <c r="BA521" s="29">
        <f t="shared" si="476"/>
        <v>2.2014783792387296</v>
      </c>
      <c r="BB521" s="29">
        <f t="shared" si="477"/>
        <v>6.1689543297655263</v>
      </c>
      <c r="BC521" s="29">
        <f t="shared" si="478"/>
        <v>12.136430280292323</v>
      </c>
      <c r="BD521" s="29">
        <f t="shared" si="479"/>
        <v>426.70889157440155</v>
      </c>
      <c r="BE521" s="29">
        <f t="shared" si="479"/>
        <v>76.752796617513837</v>
      </c>
      <c r="BF521" s="29">
        <f t="shared" si="479"/>
        <v>187.12566223529203</v>
      </c>
      <c r="BG521" s="29">
        <f t="shared" si="462"/>
        <v>289.94085349897972</v>
      </c>
      <c r="BH521" s="29">
        <f t="shared" si="462"/>
        <v>1480.6444941956634</v>
      </c>
      <c r="BI521" s="29">
        <f t="shared" si="501"/>
        <v>1.127943491348236</v>
      </c>
      <c r="BJ521" s="28">
        <f t="shared" si="484"/>
        <v>1.0620468404680823</v>
      </c>
      <c r="BK521" s="28">
        <f t="shared" si="485"/>
        <v>183.89539715244419</v>
      </c>
      <c r="BL521" s="28">
        <f t="shared" si="486"/>
        <v>-30.993696598739749</v>
      </c>
      <c r="BM521" s="28">
        <f t="shared" si="487"/>
        <v>-231.77124240461302</v>
      </c>
      <c r="BN521" s="28">
        <f t="shared" si="488"/>
        <v>-601.15183445251887</v>
      </c>
      <c r="BO521" s="28">
        <f t="shared" si="489"/>
        <v>-4305.9131402075463</v>
      </c>
      <c r="BP521" s="28">
        <f t="shared" si="490"/>
        <v>4.5871540354978062E-4</v>
      </c>
      <c r="BQ521" s="28">
        <f t="shared" si="502"/>
        <v>-2.2871249638141116</v>
      </c>
    </row>
    <row r="522" spans="1:69" x14ac:dyDescent="0.2">
      <c r="A522" s="1" t="s">
        <v>1564</v>
      </c>
      <c r="B522" s="1" t="s">
        <v>1594</v>
      </c>
      <c r="C522" s="1" t="s">
        <v>294</v>
      </c>
      <c r="D522" s="2">
        <v>20708</v>
      </c>
      <c r="E522" s="4" t="s">
        <v>856</v>
      </c>
      <c r="F522" s="1" t="s">
        <v>1612</v>
      </c>
      <c r="G522" s="1">
        <v>17031</v>
      </c>
      <c r="H522">
        <v>1554</v>
      </c>
      <c r="I522" s="1">
        <v>2366</v>
      </c>
      <c r="J522">
        <v>174</v>
      </c>
      <c r="K522" s="1">
        <v>695</v>
      </c>
      <c r="L522">
        <v>44</v>
      </c>
      <c r="M522" s="1">
        <v>146</v>
      </c>
      <c r="N522">
        <v>22</v>
      </c>
      <c r="O522" s="1">
        <v>470</v>
      </c>
      <c r="P522" s="1">
        <v>134</v>
      </c>
      <c r="Q522" s="36">
        <f t="shared" si="503"/>
        <v>15477</v>
      </c>
      <c r="R522" s="36">
        <f t="shared" si="491"/>
        <v>2192</v>
      </c>
      <c r="S522" s="36">
        <f t="shared" si="492"/>
        <v>651</v>
      </c>
      <c r="T522" s="36">
        <f t="shared" si="493"/>
        <v>124</v>
      </c>
      <c r="U522" s="36">
        <f t="shared" si="494"/>
        <v>336</v>
      </c>
      <c r="V522" s="36">
        <f t="shared" si="495"/>
        <v>88690</v>
      </c>
      <c r="W522" s="45">
        <f t="shared" si="496"/>
        <v>18780</v>
      </c>
      <c r="X522" s="50">
        <f t="shared" si="497"/>
        <v>4.7225772097976568</v>
      </c>
      <c r="Y522" s="46">
        <f t="shared" si="463"/>
        <v>7.6963404523653314E-2</v>
      </c>
      <c r="Z522" s="46">
        <f t="shared" si="464"/>
        <v>0.52211782411896701</v>
      </c>
      <c r="AA522" s="46">
        <f t="shared" si="465"/>
        <v>2.9672722437142807</v>
      </c>
      <c r="AB522" s="46">
        <f t="shared" si="466"/>
        <v>7.4124266633095939</v>
      </c>
      <c r="AC522" s="46">
        <f t="shared" si="467"/>
        <v>13.857581082904908</v>
      </c>
      <c r="AD522" s="46">
        <f t="shared" si="468"/>
        <v>1191.1626118125823</v>
      </c>
      <c r="AE522" s="46">
        <f t="shared" si="469"/>
        <v>1144.4822704687756</v>
      </c>
      <c r="AF522" s="46">
        <f t="shared" si="470"/>
        <v>1931.6942306579967</v>
      </c>
      <c r="AG522" s="46">
        <f t="shared" si="471"/>
        <v>919.14090625038966</v>
      </c>
      <c r="AH522" s="46">
        <f t="shared" si="472"/>
        <v>4656.1472438560486</v>
      </c>
      <c r="AI522" s="46">
        <f t="shared" si="498"/>
        <v>0.52412946711996344</v>
      </c>
      <c r="AJ522" s="47">
        <f t="shared" si="454"/>
        <v>0.72396786331988761</v>
      </c>
      <c r="AK522" s="47">
        <f t="shared" si="455"/>
        <v>870.87399701544575</v>
      </c>
      <c r="AL522" s="47">
        <f t="shared" si="456"/>
        <v>-2179.3925584709987</v>
      </c>
      <c r="AM522" s="47">
        <f t="shared" si="457"/>
        <v>-8769.1846394953554</v>
      </c>
      <c r="AN522" s="47">
        <f t="shared" si="458"/>
        <v>-6594.8425935586447</v>
      </c>
      <c r="AO522" s="47">
        <f t="shared" si="459"/>
        <v>-45678.575795107208</v>
      </c>
      <c r="AP522" s="47">
        <f t="shared" si="460"/>
        <v>5.3256643464257652E-5</v>
      </c>
      <c r="AQ522" s="47">
        <f t="shared" si="499"/>
        <v>-3.320611452094798</v>
      </c>
      <c r="AR522" s="1">
        <f t="shared" si="461"/>
        <v>1554</v>
      </c>
      <c r="AS522" s="1">
        <f t="shared" si="480"/>
        <v>174</v>
      </c>
      <c r="AT522" s="1">
        <f t="shared" si="481"/>
        <v>44</v>
      </c>
      <c r="AU522" s="1">
        <f t="shared" si="482"/>
        <v>22</v>
      </c>
      <c r="AV522" s="1">
        <f t="shared" si="483"/>
        <v>134</v>
      </c>
      <c r="AW522" s="27">
        <f t="shared" si="473"/>
        <v>1928</v>
      </c>
      <c r="AX522" s="41">
        <f t="shared" si="500"/>
        <v>4.5518672199170123</v>
      </c>
      <c r="AY522" s="29">
        <f t="shared" si="474"/>
        <v>0.20082298858490746</v>
      </c>
      <c r="AZ522" s="29">
        <f t="shared" si="475"/>
        <v>0.30455742841893196</v>
      </c>
      <c r="BA522" s="29">
        <f t="shared" si="476"/>
        <v>2.4082918682529564</v>
      </c>
      <c r="BB522" s="29">
        <f t="shared" si="477"/>
        <v>6.5120263080869814</v>
      </c>
      <c r="BC522" s="29">
        <f t="shared" si="478"/>
        <v>12.615760747921005</v>
      </c>
      <c r="BD522" s="29">
        <f t="shared" si="479"/>
        <v>312.07892426094622</v>
      </c>
      <c r="BE522" s="29">
        <f t="shared" si="479"/>
        <v>52.992992544894165</v>
      </c>
      <c r="BF522" s="29">
        <f t="shared" si="479"/>
        <v>105.96484220313008</v>
      </c>
      <c r="BG522" s="29">
        <f t="shared" si="462"/>
        <v>143.26457877791358</v>
      </c>
      <c r="BH522" s="29">
        <f t="shared" si="462"/>
        <v>1690.5119402214148</v>
      </c>
      <c r="BI522" s="29">
        <f t="shared" si="501"/>
        <v>1.1960629361745194</v>
      </c>
      <c r="BJ522" s="28">
        <f t="shared" si="484"/>
        <v>1.0936466230801061</v>
      </c>
      <c r="BK522" s="28">
        <f t="shared" si="485"/>
        <v>106.91536041551304</v>
      </c>
      <c r="BL522" s="28">
        <f t="shared" si="486"/>
        <v>-22.357435915100911</v>
      </c>
      <c r="BM522" s="28">
        <f t="shared" si="487"/>
        <v>-125.71448091450307</v>
      </c>
      <c r="BN522" s="28">
        <f t="shared" si="488"/>
        <v>-279.48972833053102</v>
      </c>
      <c r="BO522" s="28">
        <f t="shared" si="489"/>
        <v>-4590.3300801652522</v>
      </c>
      <c r="BP522" s="28">
        <f t="shared" si="490"/>
        <v>5.194802395429005E-4</v>
      </c>
      <c r="BQ522" s="28">
        <f t="shared" si="502"/>
        <v>-2.5511551784329041</v>
      </c>
    </row>
    <row r="523" spans="1:69" x14ac:dyDescent="0.2">
      <c r="A523" s="1" t="s">
        <v>1564</v>
      </c>
      <c r="B523" s="1" t="s">
        <v>1613</v>
      </c>
      <c r="C523" s="1" t="s">
        <v>49</v>
      </c>
      <c r="D523" s="2">
        <v>15623</v>
      </c>
      <c r="E523" s="4" t="s">
        <v>978</v>
      </c>
      <c r="F523" s="1" t="s">
        <v>1614</v>
      </c>
      <c r="G523" s="1">
        <v>11583</v>
      </c>
      <c r="H523">
        <v>1667</v>
      </c>
      <c r="I523" s="1">
        <v>2536</v>
      </c>
      <c r="J523">
        <v>445</v>
      </c>
      <c r="K523" s="1">
        <v>868</v>
      </c>
      <c r="L523">
        <v>80</v>
      </c>
      <c r="M523" s="1">
        <v>207</v>
      </c>
      <c r="N523">
        <v>43</v>
      </c>
      <c r="O523" s="1">
        <v>429</v>
      </c>
      <c r="P523" s="1">
        <v>187</v>
      </c>
      <c r="Q523" s="36">
        <f t="shared" si="503"/>
        <v>9916</v>
      </c>
      <c r="R523" s="36">
        <f t="shared" si="491"/>
        <v>2091</v>
      </c>
      <c r="S523" s="36">
        <f t="shared" si="492"/>
        <v>788</v>
      </c>
      <c r="T523" s="36">
        <f t="shared" si="493"/>
        <v>164</v>
      </c>
      <c r="U523" s="36">
        <f t="shared" si="494"/>
        <v>242</v>
      </c>
      <c r="V523" s="36">
        <f t="shared" si="495"/>
        <v>60878</v>
      </c>
      <c r="W523" s="45">
        <f t="shared" si="496"/>
        <v>13201</v>
      </c>
      <c r="X523" s="50">
        <f t="shared" si="497"/>
        <v>4.6116203317930458</v>
      </c>
      <c r="Y523" s="46">
        <f t="shared" si="463"/>
        <v>0.15083876667654386</v>
      </c>
      <c r="Z523" s="46">
        <f t="shared" si="464"/>
        <v>0.3740794302626354</v>
      </c>
      <c r="AA523" s="46">
        <f t="shared" si="465"/>
        <v>2.5973200938487269</v>
      </c>
      <c r="AB523" s="46">
        <f t="shared" si="466"/>
        <v>6.8205607574348184</v>
      </c>
      <c r="AC523" s="46">
        <f t="shared" si="467"/>
        <v>13.043801421020911</v>
      </c>
      <c r="AD523" s="46">
        <f t="shared" si="468"/>
        <v>1495.7172103646089</v>
      </c>
      <c r="AE523" s="46">
        <f t="shared" si="469"/>
        <v>782.20008867917068</v>
      </c>
      <c r="AF523" s="46">
        <f t="shared" si="470"/>
        <v>2046.6882339527967</v>
      </c>
      <c r="AG523" s="46">
        <f t="shared" si="471"/>
        <v>1118.5719642193103</v>
      </c>
      <c r="AH523" s="46">
        <f t="shared" si="472"/>
        <v>3156.5999438870604</v>
      </c>
      <c r="AI523" s="46">
        <f t="shared" si="498"/>
        <v>0.65149829099264756</v>
      </c>
      <c r="AJ523" s="47">
        <f t="shared" si="454"/>
        <v>0.80715444060764951</v>
      </c>
      <c r="AK523" s="47">
        <f t="shared" si="455"/>
        <v>1104.6788929191835</v>
      </c>
      <c r="AL523" s="47">
        <f t="shared" si="456"/>
        <v>-909.76631719181069</v>
      </c>
      <c r="AM523" s="47">
        <f t="shared" si="457"/>
        <v>-6272.5554523667752</v>
      </c>
      <c r="AN523" s="47">
        <f t="shared" si="458"/>
        <v>-5555.2556504484728</v>
      </c>
      <c r="AO523" s="47">
        <f t="shared" si="459"/>
        <v>-21679.622339089725</v>
      </c>
      <c r="AP523" s="47">
        <f t="shared" si="460"/>
        <v>7.576905504778828E-5</v>
      </c>
      <c r="AQ523" s="47">
        <f t="shared" si="499"/>
        <v>-2.5240582272900061</v>
      </c>
      <c r="AR523" s="1">
        <f t="shared" si="461"/>
        <v>1667</v>
      </c>
      <c r="AS523" s="1">
        <f t="shared" si="480"/>
        <v>445</v>
      </c>
      <c r="AT523" s="1">
        <f t="shared" si="481"/>
        <v>80</v>
      </c>
      <c r="AU523" s="1">
        <f t="shared" si="482"/>
        <v>43</v>
      </c>
      <c r="AV523" s="1">
        <f t="shared" si="483"/>
        <v>187</v>
      </c>
      <c r="AW523" s="27">
        <f t="shared" si="473"/>
        <v>2422</v>
      </c>
      <c r="AX523" s="41">
        <f t="shared" si="500"/>
        <v>4.3881090008257635</v>
      </c>
      <c r="AY523" s="29">
        <f t="shared" si="474"/>
        <v>0.37441059487044548</v>
      </c>
      <c r="AZ523" s="29">
        <f t="shared" si="475"/>
        <v>0.1506285965219725</v>
      </c>
      <c r="BA523" s="29">
        <f t="shared" si="476"/>
        <v>1.9268465981734995</v>
      </c>
      <c r="BB523" s="29">
        <f t="shared" si="477"/>
        <v>5.7030645998250264</v>
      </c>
      <c r="BC523" s="29">
        <f t="shared" si="478"/>
        <v>11.479282601476553</v>
      </c>
      <c r="BD523" s="29">
        <f t="shared" si="479"/>
        <v>624.14246164903261</v>
      </c>
      <c r="BE523" s="29">
        <f t="shared" si="479"/>
        <v>67.029725452277759</v>
      </c>
      <c r="BF523" s="29">
        <f t="shared" si="479"/>
        <v>154.14772785387996</v>
      </c>
      <c r="BG523" s="29">
        <f t="shared" si="462"/>
        <v>245.23177779247612</v>
      </c>
      <c r="BH523" s="29">
        <f t="shared" si="462"/>
        <v>2146.6258464761154</v>
      </c>
      <c r="BI523" s="29">
        <f t="shared" si="501"/>
        <v>1.337124138465007</v>
      </c>
      <c r="BJ523" s="28">
        <f t="shared" si="484"/>
        <v>1.1563408400921447</v>
      </c>
      <c r="BK523" s="28">
        <f t="shared" si="485"/>
        <v>247.00184703939331</v>
      </c>
      <c r="BL523" s="28">
        <f t="shared" si="486"/>
        <v>-16.825328874776023</v>
      </c>
      <c r="BM523" s="28">
        <f t="shared" si="487"/>
        <v>-138.38948858279394</v>
      </c>
      <c r="BN523" s="28">
        <f t="shared" si="488"/>
        <v>-378.76801550523999</v>
      </c>
      <c r="BO523" s="28">
        <f t="shared" si="489"/>
        <v>-4703.878922742907</v>
      </c>
      <c r="BP523" s="28">
        <f t="shared" si="490"/>
        <v>4.1339382332961246E-4</v>
      </c>
      <c r="BQ523" s="28">
        <f t="shared" si="502"/>
        <v>-2.0631906593460521</v>
      </c>
    </row>
    <row r="524" spans="1:69" x14ac:dyDescent="0.2">
      <c r="A524" s="1" t="s">
        <v>1564</v>
      </c>
      <c r="B524" s="1" t="s">
        <v>1587</v>
      </c>
      <c r="C524" s="1" t="s">
        <v>505</v>
      </c>
      <c r="D524" s="2">
        <v>41004</v>
      </c>
      <c r="E524" s="4" t="s">
        <v>1566</v>
      </c>
      <c r="F524" s="1" t="s">
        <v>1615</v>
      </c>
      <c r="G524" s="1">
        <v>34288</v>
      </c>
      <c r="H524">
        <v>5758</v>
      </c>
      <c r="I524" s="1">
        <v>4706</v>
      </c>
      <c r="J524">
        <v>698</v>
      </c>
      <c r="K524" s="1">
        <v>1006</v>
      </c>
      <c r="L524">
        <v>147</v>
      </c>
      <c r="M524" s="1">
        <v>764</v>
      </c>
      <c r="N524">
        <v>359</v>
      </c>
      <c r="O524" s="1">
        <v>764</v>
      </c>
      <c r="P524" s="1">
        <v>359</v>
      </c>
      <c r="Q524" s="36">
        <f t="shared" si="503"/>
        <v>28530</v>
      </c>
      <c r="R524" s="36">
        <f t="shared" si="491"/>
        <v>4008</v>
      </c>
      <c r="S524" s="36">
        <f t="shared" si="492"/>
        <v>859</v>
      </c>
      <c r="T524" s="36">
        <f t="shared" si="493"/>
        <v>405</v>
      </c>
      <c r="U524" s="36">
        <f t="shared" si="494"/>
        <v>405</v>
      </c>
      <c r="V524" s="36">
        <f t="shared" si="495"/>
        <v>162474</v>
      </c>
      <c r="W524" s="45">
        <f t="shared" si="496"/>
        <v>34207</v>
      </c>
      <c r="X524" s="50">
        <f t="shared" si="497"/>
        <v>4.7497295875113279</v>
      </c>
      <c r="Y524" s="46">
        <f t="shared" si="463"/>
        <v>6.263527936725008E-2</v>
      </c>
      <c r="Z524" s="46">
        <f t="shared" si="464"/>
        <v>0.56209445438990591</v>
      </c>
      <c r="AA524" s="46">
        <f t="shared" si="465"/>
        <v>3.0615536294125616</v>
      </c>
      <c r="AB524" s="46">
        <f t="shared" si="466"/>
        <v>7.5610128044352178</v>
      </c>
      <c r="AC524" s="46">
        <f t="shared" si="467"/>
        <v>14.060471979457873</v>
      </c>
      <c r="AD524" s="46">
        <f t="shared" si="468"/>
        <v>1786.9845203476448</v>
      </c>
      <c r="AE524" s="46">
        <f t="shared" si="469"/>
        <v>2252.8745731947429</v>
      </c>
      <c r="AF524" s="46">
        <f t="shared" si="470"/>
        <v>2629.8745676653903</v>
      </c>
      <c r="AG524" s="46">
        <f t="shared" si="471"/>
        <v>3062.2101857962634</v>
      </c>
      <c r="AH524" s="46">
        <f t="shared" si="472"/>
        <v>5694.4911516804386</v>
      </c>
      <c r="AI524" s="46">
        <f t="shared" si="498"/>
        <v>0.45098623044742087</v>
      </c>
      <c r="AJ524" s="47">
        <f t="shared" si="454"/>
        <v>0.67155508370305772</v>
      </c>
      <c r="AK524" s="47">
        <f t="shared" si="455"/>
        <v>1476.6765445834383</v>
      </c>
      <c r="AL524" s="47">
        <f t="shared" si="456"/>
        <v>-5576.9498667886937</v>
      </c>
      <c r="AM524" s="47">
        <f t="shared" si="457"/>
        <v>-15193.612562474453</v>
      </c>
      <c r="AN524" s="47">
        <f t="shared" si="458"/>
        <v>-27802.257428652636</v>
      </c>
      <c r="AO524" s="47">
        <f t="shared" si="459"/>
        <v>-70503.381762955469</v>
      </c>
      <c r="AP524" s="47">
        <f t="shared" si="460"/>
        <v>2.9236346576149631E-5</v>
      </c>
      <c r="AQ524" s="47">
        <f t="shared" si="499"/>
        <v>-3.4381804723209499</v>
      </c>
      <c r="AR524" s="1">
        <f t="shared" si="461"/>
        <v>5758</v>
      </c>
      <c r="AS524" s="1">
        <f t="shared" si="480"/>
        <v>698</v>
      </c>
      <c r="AT524" s="1">
        <f t="shared" si="481"/>
        <v>147</v>
      </c>
      <c r="AU524" s="1">
        <f t="shared" si="482"/>
        <v>359</v>
      </c>
      <c r="AV524" s="1">
        <f t="shared" si="483"/>
        <v>359</v>
      </c>
      <c r="AW524" s="27">
        <f t="shared" si="473"/>
        <v>7321</v>
      </c>
      <c r="AX524" s="41">
        <f t="shared" si="500"/>
        <v>4.5212402677229884</v>
      </c>
      <c r="AY524" s="29">
        <f t="shared" si="474"/>
        <v>0.22921088124995584</v>
      </c>
      <c r="AZ524" s="29">
        <f t="shared" si="475"/>
        <v>0.27169141669593261</v>
      </c>
      <c r="BA524" s="29">
        <f t="shared" si="476"/>
        <v>2.3141719521419093</v>
      </c>
      <c r="BB524" s="29">
        <f t="shared" si="477"/>
        <v>6.356652487587886</v>
      </c>
      <c r="BC524" s="29">
        <f t="shared" si="478"/>
        <v>12.399133023033864</v>
      </c>
      <c r="BD524" s="29">
        <f t="shared" si="479"/>
        <v>1319.7962542372456</v>
      </c>
      <c r="BE524" s="29">
        <f t="shared" si="479"/>
        <v>189.64060885376097</v>
      </c>
      <c r="BF524" s="29">
        <f t="shared" si="479"/>
        <v>340.18327696486068</v>
      </c>
      <c r="BG524" s="29">
        <f t="shared" si="462"/>
        <v>2282.0382430440509</v>
      </c>
      <c r="BH524" s="29">
        <f t="shared" si="462"/>
        <v>4451.2887552691573</v>
      </c>
      <c r="BI524" s="29">
        <f t="shared" si="501"/>
        <v>1.1725337620722782</v>
      </c>
      <c r="BJ524" s="28">
        <f t="shared" si="484"/>
        <v>1.0828359811496284</v>
      </c>
      <c r="BK524" s="28">
        <f t="shared" si="485"/>
        <v>497.66428183630995</v>
      </c>
      <c r="BL524" s="28">
        <f t="shared" si="486"/>
        <v>-77.854059940139322</v>
      </c>
      <c r="BM524" s="28">
        <f t="shared" si="487"/>
        <v>-407.58926594128656</v>
      </c>
      <c r="BN524" s="28">
        <f t="shared" si="488"/>
        <v>-4531.5744337973965</v>
      </c>
      <c r="BO524" s="28">
        <f t="shared" si="489"/>
        <v>-12345.065328813062</v>
      </c>
      <c r="BP524" s="28">
        <f t="shared" si="490"/>
        <v>1.3664935264679027E-4</v>
      </c>
      <c r="BQ524" s="28">
        <f t="shared" si="502"/>
        <v>-2.3045119126938394</v>
      </c>
    </row>
    <row r="525" spans="1:69" x14ac:dyDescent="0.2">
      <c r="A525" s="1" t="s">
        <v>1564</v>
      </c>
      <c r="B525" s="1" t="s">
        <v>1616</v>
      </c>
      <c r="C525" s="1" t="s">
        <v>49</v>
      </c>
      <c r="D525" s="2">
        <v>26895</v>
      </c>
      <c r="E525" s="4" t="s">
        <v>1617</v>
      </c>
      <c r="F525" s="1" t="s">
        <v>1618</v>
      </c>
      <c r="G525" s="1">
        <v>20492</v>
      </c>
      <c r="H525">
        <v>3141</v>
      </c>
      <c r="I525" s="1">
        <v>3545</v>
      </c>
      <c r="J525">
        <v>386</v>
      </c>
      <c r="K525" s="1">
        <v>1242</v>
      </c>
      <c r="L525">
        <v>149</v>
      </c>
      <c r="M525" s="1">
        <v>456</v>
      </c>
      <c r="N525">
        <v>124</v>
      </c>
      <c r="O525" s="1">
        <v>1158</v>
      </c>
      <c r="P525" s="1">
        <v>760</v>
      </c>
      <c r="Q525" s="36">
        <f t="shared" si="503"/>
        <v>17351</v>
      </c>
      <c r="R525" s="36">
        <f t="shared" si="491"/>
        <v>3159</v>
      </c>
      <c r="S525" s="36">
        <f t="shared" si="492"/>
        <v>1093</v>
      </c>
      <c r="T525" s="36">
        <f t="shared" si="493"/>
        <v>332</v>
      </c>
      <c r="U525" s="36">
        <f t="shared" si="494"/>
        <v>398</v>
      </c>
      <c r="V525" s="36">
        <f t="shared" si="495"/>
        <v>103732</v>
      </c>
      <c r="W525" s="45">
        <f t="shared" si="496"/>
        <v>22333</v>
      </c>
      <c r="X525" s="50">
        <f t="shared" si="497"/>
        <v>4.6447857430707922</v>
      </c>
      <c r="Y525" s="46">
        <f t="shared" si="463"/>
        <v>0.12617716832576928</v>
      </c>
      <c r="Z525" s="46">
        <f t="shared" si="464"/>
        <v>0.4157486544673536</v>
      </c>
      <c r="AA525" s="46">
        <f t="shared" si="465"/>
        <v>2.7053201406089378</v>
      </c>
      <c r="AB525" s="46">
        <f t="shared" si="466"/>
        <v>6.9948916267505226</v>
      </c>
      <c r="AC525" s="46">
        <f t="shared" si="467"/>
        <v>13.284463112892107</v>
      </c>
      <c r="AD525" s="46">
        <f t="shared" si="468"/>
        <v>2189.3000476204229</v>
      </c>
      <c r="AE525" s="46">
        <f t="shared" si="469"/>
        <v>1313.3499994623701</v>
      </c>
      <c r="AF525" s="46">
        <f t="shared" si="470"/>
        <v>2956.914913685569</v>
      </c>
      <c r="AG525" s="46">
        <f t="shared" si="471"/>
        <v>2322.3040200811733</v>
      </c>
      <c r="AH525" s="46">
        <f t="shared" si="472"/>
        <v>5287.2163189310586</v>
      </c>
      <c r="AI525" s="46">
        <f t="shared" si="498"/>
        <v>0.62999665501435587</v>
      </c>
      <c r="AJ525" s="47">
        <f t="shared" si="454"/>
        <v>0.79372328617368648</v>
      </c>
      <c r="AK525" s="47">
        <f t="shared" si="455"/>
        <v>1555.2073838079023</v>
      </c>
      <c r="AL525" s="47">
        <f t="shared" si="456"/>
        <v>-1693.513016701912</v>
      </c>
      <c r="AM525" s="47">
        <f t="shared" si="457"/>
        <v>-9726.1462408796087</v>
      </c>
      <c r="AN525" s="47">
        <f t="shared" si="458"/>
        <v>-12282.936418471334</v>
      </c>
      <c r="AO525" s="47">
        <f t="shared" si="459"/>
        <v>-38538.225853124808</v>
      </c>
      <c r="AP525" s="47">
        <f t="shared" si="460"/>
        <v>4.4782803223893409E-5</v>
      </c>
      <c r="AQ525" s="47">
        <f t="shared" si="499"/>
        <v>-2.7176719167932166</v>
      </c>
      <c r="AR525" s="1">
        <f t="shared" si="461"/>
        <v>3141</v>
      </c>
      <c r="AS525" s="1">
        <f t="shared" si="480"/>
        <v>386</v>
      </c>
      <c r="AT525" s="1">
        <f t="shared" si="481"/>
        <v>149</v>
      </c>
      <c r="AU525" s="1">
        <f t="shared" si="482"/>
        <v>124</v>
      </c>
      <c r="AV525" s="1">
        <f t="shared" si="483"/>
        <v>760</v>
      </c>
      <c r="AW525" s="27">
        <f t="shared" si="473"/>
        <v>4560</v>
      </c>
      <c r="AX525" s="41">
        <f t="shared" si="500"/>
        <v>4.1017543859649122</v>
      </c>
      <c r="AY525" s="29">
        <f t="shared" si="474"/>
        <v>0.80684518313327203</v>
      </c>
      <c r="AZ525" s="29">
        <f t="shared" si="475"/>
        <v>1.0353955063096311E-2</v>
      </c>
      <c r="BA525" s="29">
        <f t="shared" si="476"/>
        <v>1.2138627269929205</v>
      </c>
      <c r="BB525" s="29">
        <f t="shared" si="477"/>
        <v>4.4173714989227451</v>
      </c>
      <c r="BC525" s="29">
        <f t="shared" si="478"/>
        <v>9.6208802708525685</v>
      </c>
      <c r="BD525" s="29">
        <f t="shared" si="479"/>
        <v>2534.3007202216072</v>
      </c>
      <c r="BE525" s="29">
        <f t="shared" si="479"/>
        <v>3.9966266543551758</v>
      </c>
      <c r="BF525" s="29">
        <f t="shared" si="479"/>
        <v>180.86554632194515</v>
      </c>
      <c r="BG525" s="29">
        <f t="shared" si="462"/>
        <v>547.75406586642043</v>
      </c>
      <c r="BH525" s="29">
        <f t="shared" si="462"/>
        <v>7311.8690058479524</v>
      </c>
      <c r="BI525" s="29">
        <f t="shared" si="501"/>
        <v>2.3204180664427025</v>
      </c>
      <c r="BJ525" s="28">
        <f t="shared" si="484"/>
        <v>1.5232918520239982</v>
      </c>
      <c r="BK525" s="28">
        <f t="shared" si="485"/>
        <v>644.02673320205963</v>
      </c>
      <c r="BL525" s="28">
        <f t="shared" si="486"/>
        <v>-0.1150528446894221</v>
      </c>
      <c r="BM525" s="28">
        <f t="shared" si="487"/>
        <v>-56.375612759900747</v>
      </c>
      <c r="BN525" s="28">
        <f t="shared" si="488"/>
        <v>-325.70034234930381</v>
      </c>
      <c r="BO525" s="28">
        <f t="shared" si="489"/>
        <v>-6416.3264229175484</v>
      </c>
      <c r="BP525" s="28">
        <f t="shared" si="490"/>
        <v>2.1944259463534078E-4</v>
      </c>
      <c r="BQ525" s="28">
        <f t="shared" si="502"/>
        <v>-1.3505574073556381</v>
      </c>
    </row>
    <row r="526" spans="1:69" x14ac:dyDescent="0.2">
      <c r="A526" s="1" t="s">
        <v>1564</v>
      </c>
      <c r="B526" s="1" t="s">
        <v>1619</v>
      </c>
      <c r="C526" s="1" t="s">
        <v>294</v>
      </c>
      <c r="D526" s="2">
        <v>7245</v>
      </c>
      <c r="E526" s="4" t="s">
        <v>1601</v>
      </c>
      <c r="F526" s="1" t="s">
        <v>1620</v>
      </c>
      <c r="G526" s="1">
        <v>5502</v>
      </c>
      <c r="H526">
        <v>1601</v>
      </c>
      <c r="I526" s="1">
        <v>1143</v>
      </c>
      <c r="J526">
        <v>328</v>
      </c>
      <c r="K526" s="1">
        <v>299</v>
      </c>
      <c r="L526">
        <v>85</v>
      </c>
      <c r="M526" s="1">
        <v>101</v>
      </c>
      <c r="N526">
        <v>47</v>
      </c>
      <c r="O526" s="1">
        <v>199</v>
      </c>
      <c r="P526" s="1">
        <v>122</v>
      </c>
      <c r="Q526" s="36">
        <f t="shared" si="503"/>
        <v>3901</v>
      </c>
      <c r="R526" s="36">
        <f t="shared" si="491"/>
        <v>815</v>
      </c>
      <c r="S526" s="36">
        <f t="shared" si="492"/>
        <v>214</v>
      </c>
      <c r="T526" s="36">
        <f t="shared" si="493"/>
        <v>54</v>
      </c>
      <c r="U526" s="36">
        <f t="shared" si="494"/>
        <v>77</v>
      </c>
      <c r="V526" s="36">
        <f t="shared" si="495"/>
        <v>23592</v>
      </c>
      <c r="W526" s="45">
        <f t="shared" si="496"/>
        <v>5061</v>
      </c>
      <c r="X526" s="50">
        <f t="shared" si="497"/>
        <v>4.6615293420272677</v>
      </c>
      <c r="Y526" s="46">
        <f t="shared" si="463"/>
        <v>0.11456238630849436</v>
      </c>
      <c r="Z526" s="46">
        <f t="shared" si="464"/>
        <v>0.43762107036302966</v>
      </c>
      <c r="AA526" s="46">
        <f t="shared" si="465"/>
        <v>2.760679754417565</v>
      </c>
      <c r="AB526" s="46">
        <f t="shared" si="466"/>
        <v>7.0837384384721007</v>
      </c>
      <c r="AC526" s="46">
        <f t="shared" si="467"/>
        <v>13.406797122526635</v>
      </c>
      <c r="AD526" s="46">
        <f t="shared" si="468"/>
        <v>446.90786898943651</v>
      </c>
      <c r="AE526" s="46">
        <f t="shared" si="469"/>
        <v>356.66117234586915</v>
      </c>
      <c r="AF526" s="46">
        <f t="shared" si="470"/>
        <v>590.7854674453589</v>
      </c>
      <c r="AG526" s="46">
        <f t="shared" si="471"/>
        <v>382.52187567749343</v>
      </c>
      <c r="AH526" s="46">
        <f t="shared" si="472"/>
        <v>1032.3233784345509</v>
      </c>
      <c r="AI526" s="46">
        <f t="shared" si="498"/>
        <v>0.55517781875349981</v>
      </c>
      <c r="AJ526" s="47">
        <f t="shared" si="454"/>
        <v>0.74510255586294949</v>
      </c>
      <c r="AK526" s="47">
        <f t="shared" si="455"/>
        <v>365.67129341425573</v>
      </c>
      <c r="AL526" s="47">
        <f t="shared" si="456"/>
        <v>-570.37014543349926</v>
      </c>
      <c r="AM526" s="47">
        <f t="shared" si="457"/>
        <v>-2372.9558579673053</v>
      </c>
      <c r="AN526" s="47">
        <f t="shared" si="458"/>
        <v>-2461.157322841274</v>
      </c>
      <c r="AO526" s="47">
        <f t="shared" si="459"/>
        <v>-9137.5574827878627</v>
      </c>
      <c r="AP526" s="47">
        <f t="shared" si="460"/>
        <v>1.9770658795384424E-4</v>
      </c>
      <c r="AQ526" s="47">
        <f t="shared" si="499"/>
        <v>-2.8027616465052692</v>
      </c>
      <c r="AR526" s="1">
        <f t="shared" si="461"/>
        <v>1601</v>
      </c>
      <c r="AS526" s="1">
        <f t="shared" si="480"/>
        <v>328</v>
      </c>
      <c r="AT526" s="1">
        <f t="shared" si="481"/>
        <v>85</v>
      </c>
      <c r="AU526" s="1">
        <f t="shared" si="482"/>
        <v>47</v>
      </c>
      <c r="AV526" s="1">
        <f t="shared" si="483"/>
        <v>122</v>
      </c>
      <c r="AW526" s="27">
        <f t="shared" si="473"/>
        <v>2183</v>
      </c>
      <c r="AX526" s="41">
        <f t="shared" si="500"/>
        <v>4.4837379752633986</v>
      </c>
      <c r="AY526" s="29">
        <f t="shared" si="474"/>
        <v>0.26652647818513525</v>
      </c>
      <c r="AZ526" s="29">
        <f t="shared" si="475"/>
        <v>0.23400242871193241</v>
      </c>
      <c r="BA526" s="29">
        <f t="shared" si="476"/>
        <v>2.2014783792387296</v>
      </c>
      <c r="BB526" s="29">
        <f t="shared" si="477"/>
        <v>6.1689543297655263</v>
      </c>
      <c r="BC526" s="29">
        <f t="shared" si="478"/>
        <v>12.136430280292323</v>
      </c>
      <c r="BD526" s="29">
        <f t="shared" si="479"/>
        <v>426.70889157440155</v>
      </c>
      <c r="BE526" s="29">
        <f t="shared" si="479"/>
        <v>76.752796617513837</v>
      </c>
      <c r="BF526" s="29">
        <f t="shared" si="479"/>
        <v>187.12566223529203</v>
      </c>
      <c r="BG526" s="29">
        <f t="shared" si="462"/>
        <v>289.94085349897972</v>
      </c>
      <c r="BH526" s="29">
        <f t="shared" si="462"/>
        <v>1480.6444941956634</v>
      </c>
      <c r="BI526" s="29">
        <f t="shared" si="501"/>
        <v>1.127943491348236</v>
      </c>
      <c r="BJ526" s="28">
        <f t="shared" si="484"/>
        <v>1.0620468404680823</v>
      </c>
      <c r="BK526" s="28">
        <f t="shared" si="485"/>
        <v>183.89539715244419</v>
      </c>
      <c r="BL526" s="28">
        <f t="shared" si="486"/>
        <v>-30.993696598739749</v>
      </c>
      <c r="BM526" s="28">
        <f t="shared" si="487"/>
        <v>-231.77124240461302</v>
      </c>
      <c r="BN526" s="28">
        <f t="shared" si="488"/>
        <v>-601.15183445251887</v>
      </c>
      <c r="BO526" s="28">
        <f t="shared" si="489"/>
        <v>-4305.9131402075463</v>
      </c>
      <c r="BP526" s="28">
        <f t="shared" si="490"/>
        <v>4.5871540354978062E-4</v>
      </c>
      <c r="BQ526" s="28">
        <f t="shared" si="502"/>
        <v>-2.2871249638141116</v>
      </c>
    </row>
    <row r="527" spans="1:69" x14ac:dyDescent="0.2">
      <c r="A527" s="1" t="s">
        <v>1564</v>
      </c>
      <c r="B527" s="1" t="s">
        <v>1570</v>
      </c>
      <c r="C527" s="1" t="s">
        <v>505</v>
      </c>
      <c r="D527" s="2">
        <v>33935</v>
      </c>
      <c r="E527" s="4" t="s">
        <v>1621</v>
      </c>
      <c r="F527" s="1" t="s">
        <v>1622</v>
      </c>
      <c r="G527" s="1">
        <v>28166</v>
      </c>
      <c r="H527">
        <v>3611</v>
      </c>
      <c r="I527" s="1">
        <v>4255</v>
      </c>
      <c r="J527">
        <v>518</v>
      </c>
      <c r="K527" s="1">
        <v>868</v>
      </c>
      <c r="L527">
        <v>128</v>
      </c>
      <c r="M527" s="1">
        <v>439</v>
      </c>
      <c r="N527">
        <v>169</v>
      </c>
      <c r="O527" s="1">
        <v>439</v>
      </c>
      <c r="P527" s="1">
        <v>169</v>
      </c>
      <c r="Q527" s="36">
        <f t="shared" si="503"/>
        <v>24555</v>
      </c>
      <c r="R527" s="36">
        <f t="shared" si="491"/>
        <v>3737</v>
      </c>
      <c r="S527" s="36">
        <f t="shared" si="492"/>
        <v>740</v>
      </c>
      <c r="T527" s="36">
        <f t="shared" si="493"/>
        <v>270</v>
      </c>
      <c r="U527" s="36">
        <f t="shared" si="494"/>
        <v>270</v>
      </c>
      <c r="V527" s="36">
        <f t="shared" si="495"/>
        <v>140753</v>
      </c>
      <c r="W527" s="45">
        <f t="shared" si="496"/>
        <v>29572</v>
      </c>
      <c r="X527" s="50">
        <f t="shared" si="497"/>
        <v>4.7596713106993098</v>
      </c>
      <c r="Y527" s="46">
        <f t="shared" si="463"/>
        <v>5.7757878900987672E-2</v>
      </c>
      <c r="Z527" s="46">
        <f t="shared" si="464"/>
        <v>0.57710050029960736</v>
      </c>
      <c r="AA527" s="46">
        <f t="shared" si="465"/>
        <v>3.0964431216982269</v>
      </c>
      <c r="AB527" s="46">
        <f t="shared" si="466"/>
        <v>7.615785743096847</v>
      </c>
      <c r="AC527" s="46">
        <f t="shared" si="467"/>
        <v>14.135128364495467</v>
      </c>
      <c r="AD527" s="46">
        <f t="shared" si="468"/>
        <v>1418.2447164137523</v>
      </c>
      <c r="AE527" s="46">
        <f t="shared" si="469"/>
        <v>2156.6245696196329</v>
      </c>
      <c r="AF527" s="46">
        <f t="shared" si="470"/>
        <v>2291.3679100566878</v>
      </c>
      <c r="AG527" s="46">
        <f t="shared" si="471"/>
        <v>2056.2621506361488</v>
      </c>
      <c r="AH527" s="46">
        <f t="shared" si="472"/>
        <v>3816.4846584137758</v>
      </c>
      <c r="AI527" s="46">
        <f t="shared" si="498"/>
        <v>0.39697622688241846</v>
      </c>
      <c r="AJ527" s="47">
        <f t="shared" si="454"/>
        <v>0.63006049462128511</v>
      </c>
      <c r="AK527" s="47">
        <f t="shared" si="455"/>
        <v>1362.7307090107215</v>
      </c>
      <c r="AL527" s="47">
        <f t="shared" si="456"/>
        <v>-6550.1843741714829</v>
      </c>
      <c r="AM527" s="47">
        <f t="shared" si="457"/>
        <v>-16120.541675046443</v>
      </c>
      <c r="AN527" s="47">
        <f t="shared" si="458"/>
        <v>-22687.627910629595</v>
      </c>
      <c r="AO527" s="47">
        <f t="shared" si="459"/>
        <v>-57367.595847919823</v>
      </c>
      <c r="AP527" s="47">
        <f t="shared" si="460"/>
        <v>3.3819202465851236E-5</v>
      </c>
      <c r="AQ527" s="47">
        <f t="shared" si="499"/>
        <v>-3.4280232292912887</v>
      </c>
      <c r="AR527" s="1">
        <f t="shared" si="461"/>
        <v>3611</v>
      </c>
      <c r="AS527" s="1">
        <f t="shared" si="480"/>
        <v>518</v>
      </c>
      <c r="AT527" s="1">
        <f t="shared" si="481"/>
        <v>128</v>
      </c>
      <c r="AU527" s="1">
        <f t="shared" si="482"/>
        <v>169</v>
      </c>
      <c r="AV527" s="1">
        <f t="shared" si="483"/>
        <v>169</v>
      </c>
      <c r="AW527" s="27">
        <f t="shared" si="473"/>
        <v>4595</v>
      </c>
      <c r="AX527" s="41">
        <f t="shared" si="500"/>
        <v>4.5741022850924917</v>
      </c>
      <c r="AY527" s="29">
        <f t="shared" si="474"/>
        <v>0.1813888635634372</v>
      </c>
      <c r="AZ527" s="29">
        <f t="shared" si="475"/>
        <v>0.32959343374842065</v>
      </c>
      <c r="BA527" s="29">
        <f t="shared" si="476"/>
        <v>2.4777980039334042</v>
      </c>
      <c r="BB527" s="29">
        <f t="shared" si="477"/>
        <v>6.6260025741183872</v>
      </c>
      <c r="BC527" s="29">
        <f t="shared" si="478"/>
        <v>12.774207144303372</v>
      </c>
      <c r="BD527" s="29">
        <f t="shared" si="479"/>
        <v>654.99518632757167</v>
      </c>
      <c r="BE527" s="29">
        <f t="shared" si="479"/>
        <v>170.72939868168189</v>
      </c>
      <c r="BF527" s="29">
        <f t="shared" si="479"/>
        <v>317.15814450347574</v>
      </c>
      <c r="BG527" s="29">
        <f t="shared" si="462"/>
        <v>1119.7944350260075</v>
      </c>
      <c r="BH527" s="29">
        <f t="shared" si="462"/>
        <v>2158.8410073872697</v>
      </c>
      <c r="BI527" s="29">
        <f t="shared" si="501"/>
        <v>0.96245497865172125</v>
      </c>
      <c r="BJ527" s="28">
        <f t="shared" si="484"/>
        <v>0.98104789824540228</v>
      </c>
      <c r="BK527" s="28">
        <f t="shared" si="485"/>
        <v>295.44237315009025</v>
      </c>
      <c r="BL527" s="28">
        <f t="shared" si="486"/>
        <v>-103.80707431502307</v>
      </c>
      <c r="BM527" s="28">
        <f t="shared" si="487"/>
        <v>-528.73514960337673</v>
      </c>
      <c r="BN527" s="28">
        <f t="shared" si="488"/>
        <v>-3052.7656752068019</v>
      </c>
      <c r="BO527" s="28">
        <f t="shared" si="489"/>
        <v>-8171.7863020551649</v>
      </c>
      <c r="BP527" s="28">
        <f t="shared" si="490"/>
        <v>2.1777001420173286E-4</v>
      </c>
      <c r="BQ527" s="28">
        <f t="shared" si="502"/>
        <v>-2.5177810827856439</v>
      </c>
    </row>
    <row r="528" spans="1:69" x14ac:dyDescent="0.2">
      <c r="A528" s="1" t="s">
        <v>1564</v>
      </c>
      <c r="B528" s="1" t="s">
        <v>1623</v>
      </c>
      <c r="C528" s="1" t="s">
        <v>49</v>
      </c>
      <c r="D528" s="2" t="s">
        <v>1598</v>
      </c>
      <c r="E528" s="4" t="s">
        <v>1624</v>
      </c>
      <c r="F528" s="1" t="s">
        <v>1625</v>
      </c>
      <c r="G528" s="1">
        <v>258</v>
      </c>
      <c r="H528">
        <v>153</v>
      </c>
      <c r="I528" s="1">
        <v>52</v>
      </c>
      <c r="J528">
        <v>24</v>
      </c>
      <c r="K528" s="1">
        <v>11</v>
      </c>
      <c r="L528">
        <v>4</v>
      </c>
      <c r="M528" s="1">
        <v>5</v>
      </c>
      <c r="N528">
        <v>4</v>
      </c>
      <c r="O528" s="1">
        <v>8</v>
      </c>
      <c r="P528" s="1">
        <v>4</v>
      </c>
      <c r="Q528" s="36">
        <f t="shared" si="503"/>
        <v>105</v>
      </c>
      <c r="R528" s="36">
        <f t="shared" si="491"/>
        <v>28</v>
      </c>
      <c r="S528" s="36">
        <f t="shared" si="492"/>
        <v>7</v>
      </c>
      <c r="T528" s="36">
        <f t="shared" si="493"/>
        <v>1</v>
      </c>
      <c r="U528" s="36">
        <f t="shared" si="494"/>
        <v>4</v>
      </c>
      <c r="V528" s="36">
        <f t="shared" si="495"/>
        <v>664</v>
      </c>
      <c r="W528" s="45">
        <f t="shared" si="496"/>
        <v>145</v>
      </c>
      <c r="X528" s="50">
        <f t="shared" si="497"/>
        <v>4.5793103448275865</v>
      </c>
      <c r="Y528" s="46">
        <f t="shared" si="463"/>
        <v>0.1769797859690842</v>
      </c>
      <c r="Z528" s="46">
        <f t="shared" si="464"/>
        <v>0.33560047562425716</v>
      </c>
      <c r="AA528" s="46">
        <f t="shared" si="465"/>
        <v>2.4942211652794302</v>
      </c>
      <c r="AB528" s="46">
        <f t="shared" si="466"/>
        <v>6.6528418549346027</v>
      </c>
      <c r="AC528" s="46">
        <f t="shared" si="467"/>
        <v>12.811462544589777</v>
      </c>
      <c r="AD528" s="46">
        <f t="shared" si="468"/>
        <v>18.58287752675384</v>
      </c>
      <c r="AE528" s="46">
        <f t="shared" si="469"/>
        <v>9.3968133174792001</v>
      </c>
      <c r="AF528" s="46">
        <f t="shared" si="470"/>
        <v>17.459548156956011</v>
      </c>
      <c r="AG528" s="46">
        <f t="shared" si="471"/>
        <v>6.6528418549346027</v>
      </c>
      <c r="AH528" s="46">
        <f t="shared" si="472"/>
        <v>51.245850178359106</v>
      </c>
      <c r="AI528" s="46">
        <f t="shared" si="498"/>
        <v>0.71762452107279684</v>
      </c>
      <c r="AJ528" s="47">
        <f t="shared" si="454"/>
        <v>0.84712721658130952</v>
      </c>
      <c r="AK528" s="47">
        <f t="shared" si="455"/>
        <v>12.859642412291587</v>
      </c>
      <c r="AL528" s="47">
        <f t="shared" si="456"/>
        <v>-8.9545956079553193</v>
      </c>
      <c r="AM528" s="47">
        <f t="shared" si="457"/>
        <v>-45.358070873228307</v>
      </c>
      <c r="AN528" s="47">
        <f t="shared" si="458"/>
        <v>-28.227011152436575</v>
      </c>
      <c r="AO528" s="47">
        <f t="shared" si="459"/>
        <v>-301.72559550340702</v>
      </c>
      <c r="AP528" s="47">
        <f t="shared" si="460"/>
        <v>7.0415695415695419E-3</v>
      </c>
      <c r="AQ528" s="47">
        <f t="shared" si="499"/>
        <v>-2.615278576878723</v>
      </c>
      <c r="AR528" s="1">
        <f t="shared" si="461"/>
        <v>153</v>
      </c>
      <c r="AS528" s="1">
        <f t="shared" si="480"/>
        <v>24</v>
      </c>
      <c r="AT528" s="1">
        <f t="shared" si="481"/>
        <v>4</v>
      </c>
      <c r="AU528" s="1">
        <f t="shared" si="482"/>
        <v>4</v>
      </c>
      <c r="AV528" s="1">
        <f t="shared" si="483"/>
        <v>4</v>
      </c>
      <c r="AW528" s="27">
        <f t="shared" si="473"/>
        <v>189</v>
      </c>
      <c r="AX528" s="41">
        <f t="shared" si="500"/>
        <v>4.6825396825396828</v>
      </c>
      <c r="AY528" s="29">
        <f t="shared" si="474"/>
        <v>0.10078105316200539</v>
      </c>
      <c r="AZ528" s="29">
        <f t="shared" si="475"/>
        <v>0.46586041824137098</v>
      </c>
      <c r="BA528" s="29">
        <f t="shared" si="476"/>
        <v>2.8309397833207366</v>
      </c>
      <c r="BB528" s="29">
        <f t="shared" si="477"/>
        <v>7.1960191484001017</v>
      </c>
      <c r="BC528" s="29">
        <f t="shared" si="478"/>
        <v>13.561098513479468</v>
      </c>
      <c r="BD528" s="29">
        <f t="shared" si="479"/>
        <v>15.419501133786826</v>
      </c>
      <c r="BE528" s="29">
        <f t="shared" si="479"/>
        <v>11.180650037792903</v>
      </c>
      <c r="BF528" s="29">
        <f t="shared" si="479"/>
        <v>11.323759133282946</v>
      </c>
      <c r="BG528" s="29">
        <f t="shared" si="462"/>
        <v>28.784076593600407</v>
      </c>
      <c r="BH528" s="29">
        <f t="shared" si="462"/>
        <v>54.244394053917873</v>
      </c>
      <c r="BI528" s="29">
        <f t="shared" si="501"/>
        <v>0.64336372847011147</v>
      </c>
      <c r="BJ528" s="28">
        <f t="shared" si="484"/>
        <v>0.80209957515891472</v>
      </c>
      <c r="BK528" s="28">
        <f t="shared" si="485"/>
        <v>9.4858206805858423</v>
      </c>
      <c r="BL528" s="28">
        <f t="shared" si="486"/>
        <v>-14.788022448065513</v>
      </c>
      <c r="BM528" s="28">
        <f t="shared" si="487"/>
        <v>-36.920798051335474</v>
      </c>
      <c r="BN528" s="28">
        <f t="shared" si="488"/>
        <v>-149.62825043607182</v>
      </c>
      <c r="BO528" s="28">
        <f t="shared" si="489"/>
        <v>-387.09489038022883</v>
      </c>
      <c r="BP528" s="28">
        <f t="shared" si="490"/>
        <v>5.3760382296051887E-3</v>
      </c>
      <c r="BQ528" s="28">
        <f t="shared" si="502"/>
        <v>-3.112436584936765</v>
      </c>
    </row>
    <row r="529" spans="1:69" x14ac:dyDescent="0.2">
      <c r="A529" s="1" t="s">
        <v>1564</v>
      </c>
      <c r="B529" s="1" t="s">
        <v>1626</v>
      </c>
      <c r="C529" s="1" t="s">
        <v>505</v>
      </c>
      <c r="D529" s="2">
        <v>37643</v>
      </c>
      <c r="E529" s="4" t="s">
        <v>1627</v>
      </c>
      <c r="F529" s="1" t="s">
        <v>1628</v>
      </c>
      <c r="G529" s="1">
        <v>32204</v>
      </c>
      <c r="H529">
        <v>577</v>
      </c>
      <c r="I529" s="1">
        <v>3813</v>
      </c>
      <c r="J529">
        <v>621</v>
      </c>
      <c r="K529" s="1">
        <v>810</v>
      </c>
      <c r="L529">
        <v>161</v>
      </c>
      <c r="M529" s="1">
        <v>222</v>
      </c>
      <c r="N529">
        <v>97</v>
      </c>
      <c r="O529" s="1">
        <v>600</v>
      </c>
      <c r="P529" s="1">
        <v>359</v>
      </c>
      <c r="Q529" s="36">
        <f t="shared" si="503"/>
        <v>31627</v>
      </c>
      <c r="R529" s="36">
        <f t="shared" si="491"/>
        <v>3192</v>
      </c>
      <c r="S529" s="36">
        <f t="shared" si="492"/>
        <v>649</v>
      </c>
      <c r="T529" s="36">
        <f t="shared" si="493"/>
        <v>125</v>
      </c>
      <c r="U529" s="36">
        <f t="shared" si="494"/>
        <v>241</v>
      </c>
      <c r="V529" s="36">
        <f t="shared" si="495"/>
        <v>173341</v>
      </c>
      <c r="W529" s="45">
        <f t="shared" si="496"/>
        <v>35834</v>
      </c>
      <c r="X529" s="50">
        <f t="shared" si="497"/>
        <v>4.8373332589161135</v>
      </c>
      <c r="Y529" s="46">
        <f t="shared" si="463"/>
        <v>2.6460468654852153E-2</v>
      </c>
      <c r="Z529" s="46">
        <f t="shared" si="464"/>
        <v>0.70112698648707927</v>
      </c>
      <c r="AA529" s="46">
        <f t="shared" si="465"/>
        <v>3.3757935043193061</v>
      </c>
      <c r="AB529" s="46">
        <f t="shared" si="466"/>
        <v>8.0504600221515332</v>
      </c>
      <c r="AC529" s="46">
        <f t="shared" si="467"/>
        <v>14.72512653998376</v>
      </c>
      <c r="AD529" s="46">
        <f t="shared" si="468"/>
        <v>836.86524214700898</v>
      </c>
      <c r="AE529" s="46">
        <f t="shared" si="469"/>
        <v>2237.997340866757</v>
      </c>
      <c r="AF529" s="46">
        <f t="shared" si="470"/>
        <v>2190.8899843032295</v>
      </c>
      <c r="AG529" s="46">
        <f t="shared" si="471"/>
        <v>1006.3075027689416</v>
      </c>
      <c r="AH529" s="46">
        <f t="shared" si="472"/>
        <v>3548.7554961360861</v>
      </c>
      <c r="AI529" s="46">
        <f t="shared" si="498"/>
        <v>0.27407182112081108</v>
      </c>
      <c r="AJ529" s="47">
        <f t="shared" si="454"/>
        <v>0.52351869223630509</v>
      </c>
      <c r="AK529" s="47">
        <f t="shared" si="455"/>
        <v>948.76295297225704</v>
      </c>
      <c r="AL529" s="47">
        <f t="shared" si="456"/>
        <v>-13060.545893613658</v>
      </c>
      <c r="AM529" s="47">
        <f t="shared" si="457"/>
        <v>-28055.106924388776</v>
      </c>
      <c r="AN529" s="47">
        <f t="shared" si="458"/>
        <v>-19899.606158896651</v>
      </c>
      <c r="AO529" s="47">
        <f t="shared" si="459"/>
        <v>-94909.354047816756</v>
      </c>
      <c r="AP529" s="47">
        <f t="shared" si="460"/>
        <v>2.7908794017535899E-5</v>
      </c>
      <c r="AQ529" s="47">
        <f t="shared" si="499"/>
        <v>-4.3251890773448185</v>
      </c>
      <c r="AR529" s="1">
        <f t="shared" si="461"/>
        <v>577</v>
      </c>
      <c r="AS529" s="1">
        <f t="shared" si="480"/>
        <v>621</v>
      </c>
      <c r="AT529" s="1">
        <f t="shared" si="481"/>
        <v>161</v>
      </c>
      <c r="AU529" s="1">
        <f t="shared" si="482"/>
        <v>97</v>
      </c>
      <c r="AV529" s="1">
        <f t="shared" si="483"/>
        <v>359</v>
      </c>
      <c r="AW529" s="27">
        <f t="shared" si="473"/>
        <v>1815</v>
      </c>
      <c r="AX529" s="41">
        <f t="shared" si="500"/>
        <v>3.5289256198347108</v>
      </c>
      <c r="AY529" s="29">
        <f t="shared" si="474"/>
        <v>2.1640598319786899</v>
      </c>
      <c r="AZ529" s="29">
        <f t="shared" si="475"/>
        <v>0.22191107164811144</v>
      </c>
      <c r="BA529" s="29">
        <f t="shared" si="476"/>
        <v>0.27976231131753299</v>
      </c>
      <c r="BB529" s="29">
        <f t="shared" si="477"/>
        <v>2.3376135509869544</v>
      </c>
      <c r="BC529" s="29">
        <f t="shared" si="478"/>
        <v>6.3954647906563764</v>
      </c>
      <c r="BD529" s="29">
        <f t="shared" si="479"/>
        <v>1248.6625230517041</v>
      </c>
      <c r="BE529" s="29">
        <f t="shared" si="479"/>
        <v>137.8067754934772</v>
      </c>
      <c r="BF529" s="29">
        <f t="shared" si="479"/>
        <v>45.041732122122809</v>
      </c>
      <c r="BG529" s="29">
        <f t="shared" si="462"/>
        <v>226.74851444573457</v>
      </c>
      <c r="BH529" s="29">
        <f t="shared" si="462"/>
        <v>2295.9718598456393</v>
      </c>
      <c r="BI529" s="29">
        <f t="shared" si="501"/>
        <v>2.1798409068129425</v>
      </c>
      <c r="BJ529" s="28">
        <f t="shared" si="484"/>
        <v>1.4764284292890537</v>
      </c>
      <c r="BK529" s="28">
        <f t="shared" si="485"/>
        <v>570.74552063835506</v>
      </c>
      <c r="BL529" s="28">
        <f t="shared" si="486"/>
        <v>20.170787719698996</v>
      </c>
      <c r="BM529" s="28">
        <f t="shared" si="487"/>
        <v>-7.4023989851527094</v>
      </c>
      <c r="BN529" s="28">
        <f t="shared" si="488"/>
        <v>-107.71932196797552</v>
      </c>
      <c r="BO529" s="28">
        <f t="shared" si="489"/>
        <v>-1804.1199943716138</v>
      </c>
      <c r="BP529" s="28">
        <f t="shared" si="490"/>
        <v>5.5187604407954066E-4</v>
      </c>
      <c r="BQ529" s="28">
        <f t="shared" si="502"/>
        <v>-0.73307097084712169</v>
      </c>
    </row>
    <row r="530" spans="1:69" x14ac:dyDescent="0.2">
      <c r="A530" s="1" t="s">
        <v>1564</v>
      </c>
      <c r="B530" s="1" t="s">
        <v>1629</v>
      </c>
      <c r="C530" s="1" t="s">
        <v>505</v>
      </c>
      <c r="D530" s="2" t="s">
        <v>316</v>
      </c>
      <c r="E530" s="4" t="s">
        <v>1621</v>
      </c>
      <c r="F530" s="1" t="s">
        <v>1630</v>
      </c>
      <c r="G530" s="1">
        <v>16</v>
      </c>
      <c r="H530">
        <v>5</v>
      </c>
      <c r="I530" s="1">
        <v>1</v>
      </c>
      <c r="J530">
        <v>1</v>
      </c>
      <c r="K530" s="1">
        <v>1</v>
      </c>
      <c r="L530">
        <v>1</v>
      </c>
      <c r="M530" s="1">
        <v>1</v>
      </c>
      <c r="N530">
        <v>1</v>
      </c>
      <c r="O530" s="1">
        <v>1</v>
      </c>
      <c r="P530" s="1">
        <v>1</v>
      </c>
      <c r="Q530" s="36">
        <f t="shared" si="503"/>
        <v>11</v>
      </c>
      <c r="R530" s="36">
        <f t="shared" si="491"/>
        <v>0</v>
      </c>
      <c r="S530" s="36">
        <f t="shared" si="492"/>
        <v>0</v>
      </c>
      <c r="T530" s="36">
        <f t="shared" si="493"/>
        <v>0</v>
      </c>
      <c r="U530" s="36">
        <f t="shared" si="494"/>
        <v>0</v>
      </c>
      <c r="V530" s="36">
        <f t="shared" si="495"/>
        <v>55</v>
      </c>
      <c r="W530" s="45">
        <f t="shared" si="496"/>
        <v>11</v>
      </c>
      <c r="X530" s="50">
        <f t="shared" si="497"/>
        <v>5</v>
      </c>
      <c r="Y530" s="46">
        <f t="shared" si="463"/>
        <v>0</v>
      </c>
      <c r="Z530" s="46">
        <f t="shared" si="464"/>
        <v>1</v>
      </c>
      <c r="AA530" s="46">
        <f t="shared" si="465"/>
        <v>4</v>
      </c>
      <c r="AB530" s="46">
        <f t="shared" si="466"/>
        <v>9</v>
      </c>
      <c r="AC530" s="46">
        <f t="shared" si="467"/>
        <v>16</v>
      </c>
      <c r="AD530" s="46">
        <f t="shared" si="468"/>
        <v>0</v>
      </c>
      <c r="AE530" s="46">
        <f t="shared" si="469"/>
        <v>0</v>
      </c>
      <c r="AF530" s="46">
        <f t="shared" si="470"/>
        <v>0</v>
      </c>
      <c r="AG530" s="46">
        <f t="shared" si="471"/>
        <v>0</v>
      </c>
      <c r="AH530" s="46">
        <f t="shared" si="472"/>
        <v>0</v>
      </c>
      <c r="AI530" s="46">
        <f t="shared" si="498"/>
        <v>0</v>
      </c>
      <c r="AJ530" s="47">
        <f t="shared" si="454"/>
        <v>0</v>
      </c>
      <c r="AK530" s="47" t="e">
        <f t="shared" si="455"/>
        <v>#DIV/0!</v>
      </c>
      <c r="AL530" s="47" t="e">
        <f t="shared" si="456"/>
        <v>#DIV/0!</v>
      </c>
      <c r="AM530" s="47" t="e">
        <f t="shared" si="457"/>
        <v>#DIV/0!</v>
      </c>
      <c r="AN530" s="47" t="e">
        <f t="shared" si="458"/>
        <v>#DIV/0!</v>
      </c>
      <c r="AO530" s="47" t="e">
        <f t="shared" si="459"/>
        <v>#DIV/0!</v>
      </c>
      <c r="AP530" s="47">
        <f t="shared" si="460"/>
        <v>0.12222222222222222</v>
      </c>
      <c r="AQ530" s="47">
        <f t="shared" si="499"/>
        <v>0</v>
      </c>
      <c r="AR530" s="1">
        <f t="shared" si="461"/>
        <v>5</v>
      </c>
      <c r="AS530" s="1">
        <f t="shared" si="480"/>
        <v>1</v>
      </c>
      <c r="AT530" s="1">
        <f t="shared" si="481"/>
        <v>1</v>
      </c>
      <c r="AU530" s="1">
        <f t="shared" si="482"/>
        <v>1</v>
      </c>
      <c r="AV530" s="1">
        <f t="shared" si="483"/>
        <v>1</v>
      </c>
      <c r="AW530" s="27">
        <f t="shared" si="473"/>
        <v>9</v>
      </c>
      <c r="AX530" s="41">
        <f t="shared" si="500"/>
        <v>3.8888888888888888</v>
      </c>
      <c r="AY530" s="29">
        <f t="shared" si="474"/>
        <v>1.2345679012345681</v>
      </c>
      <c r="AZ530" s="29">
        <f t="shared" si="475"/>
        <v>1.234567901234569E-2</v>
      </c>
      <c r="BA530" s="29">
        <f t="shared" si="476"/>
        <v>0.79012345679012341</v>
      </c>
      <c r="BB530" s="29">
        <f t="shared" si="477"/>
        <v>3.5679012345679011</v>
      </c>
      <c r="BC530" s="29">
        <f t="shared" si="478"/>
        <v>8.3456790123456788</v>
      </c>
      <c r="BD530" s="29">
        <f t="shared" si="479"/>
        <v>6.1728395061728403</v>
      </c>
      <c r="BE530" s="29">
        <f t="shared" si="479"/>
        <v>1.234567901234569E-2</v>
      </c>
      <c r="BF530" s="29">
        <f t="shared" si="479"/>
        <v>0.79012345679012341</v>
      </c>
      <c r="BG530" s="29">
        <f t="shared" si="462"/>
        <v>3.5679012345679011</v>
      </c>
      <c r="BH530" s="29">
        <f t="shared" si="462"/>
        <v>8.3456790123456788</v>
      </c>
      <c r="BI530" s="29">
        <f t="shared" si="501"/>
        <v>2.3611111111111112</v>
      </c>
      <c r="BJ530" s="28">
        <f t="shared" si="484"/>
        <v>1.5365907428821479</v>
      </c>
      <c r="BK530" s="28">
        <f t="shared" si="485"/>
        <v>1.8904615060449339</v>
      </c>
      <c r="BL530" s="28">
        <f t="shared" si="486"/>
        <v>3.7809230120898734E-4</v>
      </c>
      <c r="BM530" s="28">
        <f t="shared" si="487"/>
        <v>-0.19358325821900116</v>
      </c>
      <c r="BN530" s="28">
        <f t="shared" si="488"/>
        <v>-1.857567475839752</v>
      </c>
      <c r="BO530" s="28">
        <f t="shared" si="489"/>
        <v>-6.645350286049152</v>
      </c>
      <c r="BP530" s="28">
        <f t="shared" si="490"/>
        <v>0.16071428571428573</v>
      </c>
      <c r="BQ530" s="28">
        <f t="shared" si="502"/>
        <v>-1.093767014211712</v>
      </c>
    </row>
    <row r="531" spans="1:69" x14ac:dyDescent="0.2">
      <c r="A531" s="1" t="s">
        <v>1564</v>
      </c>
      <c r="B531" s="1" t="s">
        <v>1631</v>
      </c>
      <c r="C531" s="1" t="s">
        <v>18</v>
      </c>
      <c r="D531" s="2" t="s">
        <v>227</v>
      </c>
      <c r="E531" s="4" t="s">
        <v>779</v>
      </c>
      <c r="F531" s="1" t="s">
        <v>1632</v>
      </c>
      <c r="G531" s="1">
        <v>97</v>
      </c>
      <c r="H531">
        <v>18</v>
      </c>
      <c r="I531" s="1">
        <v>34</v>
      </c>
      <c r="J531">
        <v>9</v>
      </c>
      <c r="K531" s="1">
        <v>8</v>
      </c>
      <c r="L531">
        <v>1</v>
      </c>
      <c r="M531" s="1">
        <v>3</v>
      </c>
      <c r="N531">
        <v>2</v>
      </c>
      <c r="O531" s="1">
        <v>7</v>
      </c>
      <c r="P531" s="1">
        <v>3</v>
      </c>
      <c r="Q531" s="36">
        <f t="shared" si="503"/>
        <v>79</v>
      </c>
      <c r="R531" s="36">
        <f t="shared" si="491"/>
        <v>25</v>
      </c>
      <c r="S531" s="36">
        <f t="shared" si="492"/>
        <v>7</v>
      </c>
      <c r="T531" s="36">
        <f t="shared" si="493"/>
        <v>1</v>
      </c>
      <c r="U531" s="36">
        <f t="shared" si="494"/>
        <v>4</v>
      </c>
      <c r="V531" s="36">
        <f t="shared" si="495"/>
        <v>522</v>
      </c>
      <c r="W531" s="45">
        <f t="shared" si="496"/>
        <v>116</v>
      </c>
      <c r="X531" s="50">
        <f t="shared" si="497"/>
        <v>4.5</v>
      </c>
      <c r="Y531" s="46">
        <f t="shared" si="463"/>
        <v>0.25</v>
      </c>
      <c r="Z531" s="46">
        <f t="shared" si="464"/>
        <v>0.25</v>
      </c>
      <c r="AA531" s="46">
        <f t="shared" si="465"/>
        <v>2.25</v>
      </c>
      <c r="AB531" s="46">
        <f t="shared" si="466"/>
        <v>6.25</v>
      </c>
      <c r="AC531" s="46">
        <f t="shared" si="467"/>
        <v>12.25</v>
      </c>
      <c r="AD531" s="46">
        <f t="shared" si="468"/>
        <v>19.75</v>
      </c>
      <c r="AE531" s="46">
        <f t="shared" si="469"/>
        <v>6.25</v>
      </c>
      <c r="AF531" s="46">
        <f t="shared" si="470"/>
        <v>15.75</v>
      </c>
      <c r="AG531" s="46">
        <f t="shared" si="471"/>
        <v>6.25</v>
      </c>
      <c r="AH531" s="46">
        <f t="shared" si="472"/>
        <v>49</v>
      </c>
      <c r="AI531" s="46">
        <f t="shared" si="498"/>
        <v>0.84347826086956523</v>
      </c>
      <c r="AJ531" s="47">
        <f t="shared" si="454"/>
        <v>0.91841072558499948</v>
      </c>
      <c r="AK531" s="47">
        <f t="shared" si="455"/>
        <v>12.747536478678231</v>
      </c>
      <c r="AL531" s="47">
        <f t="shared" si="456"/>
        <v>-4.0340305312272884</v>
      </c>
      <c r="AM531" s="47">
        <f t="shared" si="457"/>
        <v>-30.497270816078306</v>
      </c>
      <c r="AN531" s="47">
        <f t="shared" si="458"/>
        <v>-20.170152656136441</v>
      </c>
      <c r="AO531" s="47">
        <f t="shared" si="459"/>
        <v>-221.38759555375361</v>
      </c>
      <c r="AP531" s="47">
        <f t="shared" si="460"/>
        <v>8.8482074752097642E-3</v>
      </c>
      <c r="AQ531" s="47">
        <f t="shared" si="499"/>
        <v>-2.330100344554388</v>
      </c>
      <c r="AR531" s="1">
        <f t="shared" si="461"/>
        <v>18</v>
      </c>
      <c r="AS531" s="1">
        <f t="shared" si="480"/>
        <v>9</v>
      </c>
      <c r="AT531" s="1">
        <f t="shared" si="481"/>
        <v>1</v>
      </c>
      <c r="AU531" s="1">
        <f t="shared" si="482"/>
        <v>2</v>
      </c>
      <c r="AV531" s="1">
        <f t="shared" si="483"/>
        <v>3</v>
      </c>
      <c r="AW531" s="27">
        <f t="shared" si="473"/>
        <v>33</v>
      </c>
      <c r="AX531" s="41">
        <f t="shared" si="500"/>
        <v>4.1212121212121211</v>
      </c>
      <c r="AY531" s="29">
        <f t="shared" si="474"/>
        <v>0.77226813590449972</v>
      </c>
      <c r="AZ531" s="29">
        <f t="shared" si="475"/>
        <v>1.4692378328741939E-2</v>
      </c>
      <c r="BA531" s="29">
        <f t="shared" si="476"/>
        <v>1.2571166207529842</v>
      </c>
      <c r="BB531" s="29">
        <f t="shared" si="477"/>
        <v>4.4995408631772262</v>
      </c>
      <c r="BC531" s="29">
        <f t="shared" si="478"/>
        <v>9.7419651056014693</v>
      </c>
      <c r="BD531" s="29">
        <f t="shared" si="479"/>
        <v>13.900826446280995</v>
      </c>
      <c r="BE531" s="29">
        <f t="shared" si="479"/>
        <v>0.13223140495867744</v>
      </c>
      <c r="BF531" s="29">
        <f t="shared" si="479"/>
        <v>1.2571166207529842</v>
      </c>
      <c r="BG531" s="29">
        <f t="shared" si="462"/>
        <v>8.9990817263544525</v>
      </c>
      <c r="BH531" s="29">
        <f t="shared" si="462"/>
        <v>29.225895316804408</v>
      </c>
      <c r="BI531" s="29">
        <f t="shared" si="501"/>
        <v>1.6723484848484849</v>
      </c>
      <c r="BJ531" s="28">
        <f t="shared" si="484"/>
        <v>1.2931931351690995</v>
      </c>
      <c r="BK531" s="28">
        <f t="shared" si="485"/>
        <v>5.6485178771057525</v>
      </c>
      <c r="BL531" s="28">
        <f t="shared" si="486"/>
        <v>-7.4112334276675348E-3</v>
      </c>
      <c r="BM531" s="28">
        <f t="shared" si="487"/>
        <v>-0.6517382062702165</v>
      </c>
      <c r="BN531" s="28">
        <f t="shared" si="488"/>
        <v>-8.8265731447568445</v>
      </c>
      <c r="BO531" s="28">
        <f t="shared" si="489"/>
        <v>-42.179452446431682</v>
      </c>
      <c r="BP531" s="28">
        <f t="shared" si="490"/>
        <v>3.3266129032258063E-2</v>
      </c>
      <c r="BQ531" s="28">
        <f t="shared" si="502"/>
        <v>-1.5307960545108483</v>
      </c>
    </row>
    <row r="532" spans="1:69" x14ac:dyDescent="0.2">
      <c r="A532" s="1" t="s">
        <v>1564</v>
      </c>
      <c r="B532" s="1" t="s">
        <v>1573</v>
      </c>
      <c r="C532" s="1" t="s">
        <v>505</v>
      </c>
      <c r="D532" s="2">
        <v>85126</v>
      </c>
      <c r="E532" s="4" t="s">
        <v>632</v>
      </c>
      <c r="F532" s="1" t="s">
        <v>1633</v>
      </c>
      <c r="G532" s="1">
        <v>72097</v>
      </c>
      <c r="H532">
        <v>7409</v>
      </c>
      <c r="I532" s="1">
        <v>9103</v>
      </c>
      <c r="J532">
        <v>781</v>
      </c>
      <c r="K532" s="1">
        <v>2146</v>
      </c>
      <c r="L532">
        <v>206</v>
      </c>
      <c r="M532" s="1">
        <v>481</v>
      </c>
      <c r="N532">
        <v>114</v>
      </c>
      <c r="O532" s="1">
        <v>1308</v>
      </c>
      <c r="P532" s="1">
        <v>516</v>
      </c>
      <c r="Q532" s="36">
        <f t="shared" si="503"/>
        <v>64688</v>
      </c>
      <c r="R532" s="36">
        <f t="shared" si="491"/>
        <v>8322</v>
      </c>
      <c r="S532" s="36">
        <f t="shared" si="492"/>
        <v>1940</v>
      </c>
      <c r="T532" s="36">
        <f t="shared" si="493"/>
        <v>367</v>
      </c>
      <c r="U532" s="36">
        <f t="shared" si="494"/>
        <v>792</v>
      </c>
      <c r="V532" s="36">
        <f t="shared" si="495"/>
        <v>364074</v>
      </c>
      <c r="W532" s="45">
        <f t="shared" si="496"/>
        <v>76109</v>
      </c>
      <c r="X532" s="50">
        <f t="shared" si="497"/>
        <v>4.7835866980252009</v>
      </c>
      <c r="Y532" s="46">
        <f t="shared" si="463"/>
        <v>4.6834717271635601E-2</v>
      </c>
      <c r="Z532" s="46">
        <f t="shared" si="464"/>
        <v>0.61400811332203731</v>
      </c>
      <c r="AA532" s="46">
        <f t="shared" si="465"/>
        <v>3.1811815093724389</v>
      </c>
      <c r="AB532" s="46">
        <f t="shared" si="466"/>
        <v>7.7483549054228407</v>
      </c>
      <c r="AC532" s="46">
        <f t="shared" si="467"/>
        <v>14.315528301473243</v>
      </c>
      <c r="AD532" s="46">
        <f t="shared" si="468"/>
        <v>3029.6441908675638</v>
      </c>
      <c r="AE532" s="46">
        <f t="shared" si="469"/>
        <v>5109.7755190659946</v>
      </c>
      <c r="AF532" s="46">
        <f t="shared" si="470"/>
        <v>6171.4921281825318</v>
      </c>
      <c r="AG532" s="46">
        <f t="shared" si="471"/>
        <v>2843.6462502901827</v>
      </c>
      <c r="AH532" s="46">
        <f t="shared" si="472"/>
        <v>11337.898414766809</v>
      </c>
      <c r="AI532" s="46">
        <f t="shared" si="498"/>
        <v>0.3743687457714443</v>
      </c>
      <c r="AJ532" s="47">
        <f t="shared" si="454"/>
        <v>0.61185680168765333</v>
      </c>
      <c r="AK532" s="47">
        <f t="shared" si="455"/>
        <v>2862.3728349201915</v>
      </c>
      <c r="AL532" s="47">
        <f t="shared" si="456"/>
        <v>-17479.922368448431</v>
      </c>
      <c r="AM532" s="47">
        <f t="shared" si="457"/>
        <v>-48054.606732872329</v>
      </c>
      <c r="AN532" s="47">
        <f t="shared" si="458"/>
        <v>-34556.595145126586</v>
      </c>
      <c r="AO532" s="47">
        <f t="shared" si="459"/>
        <v>-187278.04830542469</v>
      </c>
      <c r="AP532" s="47">
        <f t="shared" si="460"/>
        <v>1.3139568492033703E-5</v>
      </c>
      <c r="AQ532" s="47">
        <f t="shared" si="499"/>
        <v>-3.738296581330204</v>
      </c>
      <c r="AR532" s="1">
        <f t="shared" si="461"/>
        <v>7409</v>
      </c>
      <c r="AS532" s="1">
        <f t="shared" si="480"/>
        <v>781</v>
      </c>
      <c r="AT532" s="1">
        <f t="shared" si="481"/>
        <v>206</v>
      </c>
      <c r="AU532" s="1">
        <f t="shared" si="482"/>
        <v>114</v>
      </c>
      <c r="AV532" s="1">
        <f t="shared" si="483"/>
        <v>516</v>
      </c>
      <c r="AW532" s="27">
        <f t="shared" si="473"/>
        <v>9026</v>
      </c>
      <c r="AX532" s="41">
        <f t="shared" si="500"/>
        <v>4.60126301794815</v>
      </c>
      <c r="AY532" s="29">
        <f t="shared" si="474"/>
        <v>0.15899118085581737</v>
      </c>
      <c r="AZ532" s="29">
        <f t="shared" si="475"/>
        <v>0.36151721675211729</v>
      </c>
      <c r="BA532" s="29">
        <f t="shared" si="476"/>
        <v>2.5640432526484171</v>
      </c>
      <c r="BB532" s="29">
        <f t="shared" si="477"/>
        <v>6.7665692885447175</v>
      </c>
      <c r="BC532" s="29">
        <f t="shared" si="478"/>
        <v>12.969095324441017</v>
      </c>
      <c r="BD532" s="29">
        <f t="shared" si="479"/>
        <v>1177.9656589607509</v>
      </c>
      <c r="BE532" s="29">
        <f t="shared" si="479"/>
        <v>282.3449462834036</v>
      </c>
      <c r="BF532" s="29">
        <f t="shared" si="479"/>
        <v>528.19291004557397</v>
      </c>
      <c r="BG532" s="29">
        <f t="shared" si="462"/>
        <v>771.38889889409779</v>
      </c>
      <c r="BH532" s="29">
        <f t="shared" si="462"/>
        <v>6692.053187411565</v>
      </c>
      <c r="BI532" s="29">
        <f t="shared" si="501"/>
        <v>1.0473069918665254</v>
      </c>
      <c r="BJ532" s="28">
        <f t="shared" si="484"/>
        <v>1.0233801795357018</v>
      </c>
      <c r="BK532" s="28">
        <f t="shared" si="485"/>
        <v>438.23609275054264</v>
      </c>
      <c r="BL532" s="28">
        <f t="shared" si="486"/>
        <v>-158.39209630573481</v>
      </c>
      <c r="BM532" s="28">
        <f t="shared" si="487"/>
        <v>-789.12215481027567</v>
      </c>
      <c r="BN532" s="28">
        <f t="shared" si="488"/>
        <v>-1872.1758848982731</v>
      </c>
      <c r="BO532" s="28">
        <f t="shared" si="489"/>
        <v>-22485.534772470935</v>
      </c>
      <c r="BP532" s="28">
        <f t="shared" si="490"/>
        <v>1.1082788157403587E-4</v>
      </c>
      <c r="BQ532" s="28">
        <f t="shared" si="502"/>
        <v>-2.7559556915731172</v>
      </c>
    </row>
    <row r="533" spans="1:69" x14ac:dyDescent="0.2">
      <c r="A533" s="1" t="s">
        <v>1564</v>
      </c>
      <c r="B533" s="1" t="s">
        <v>1634</v>
      </c>
      <c r="C533" s="1" t="s">
        <v>505</v>
      </c>
      <c r="D533" s="2">
        <v>701298</v>
      </c>
      <c r="E533" s="4" t="s">
        <v>1635</v>
      </c>
      <c r="F533" s="1" t="s">
        <v>1636</v>
      </c>
      <c r="G533" s="1">
        <v>56143</v>
      </c>
      <c r="H533">
        <v>9256</v>
      </c>
      <c r="I533" s="1">
        <v>93164</v>
      </c>
      <c r="J533">
        <v>13541</v>
      </c>
      <c r="K533" s="1">
        <v>25174</v>
      </c>
      <c r="L533">
        <v>3003</v>
      </c>
      <c r="M533" s="1">
        <v>6188</v>
      </c>
      <c r="N533">
        <v>1425</v>
      </c>
      <c r="O533" s="1">
        <v>15374</v>
      </c>
      <c r="P533" s="1">
        <v>7755</v>
      </c>
      <c r="Q533" s="36">
        <f t="shared" si="503"/>
        <v>46887</v>
      </c>
      <c r="R533" s="36">
        <f t="shared" si="491"/>
        <v>79623</v>
      </c>
      <c r="S533" s="36">
        <f t="shared" si="492"/>
        <v>22171</v>
      </c>
      <c r="T533" s="36">
        <f t="shared" si="493"/>
        <v>4763</v>
      </c>
      <c r="U533" s="36">
        <f t="shared" si="494"/>
        <v>7619</v>
      </c>
      <c r="V533" s="36">
        <f t="shared" si="495"/>
        <v>636585</v>
      </c>
      <c r="W533" s="45">
        <f t="shared" si="496"/>
        <v>161063</v>
      </c>
      <c r="X533" s="50">
        <f t="shared" si="497"/>
        <v>3.9523975090492538</v>
      </c>
      <c r="Y533" s="46">
        <f t="shared" si="463"/>
        <v>1.0974709790462083</v>
      </c>
      <c r="Z533" s="46">
        <f t="shared" si="464"/>
        <v>2.2659971447158739E-3</v>
      </c>
      <c r="AA533" s="46">
        <f t="shared" si="465"/>
        <v>0.90706101524322347</v>
      </c>
      <c r="AB533" s="46">
        <f t="shared" si="466"/>
        <v>3.8118560333417313</v>
      </c>
      <c r="AC533" s="46">
        <f t="shared" si="467"/>
        <v>8.7166510514402393</v>
      </c>
      <c r="AD533" s="46">
        <f t="shared" si="468"/>
        <v>51457.121794539569</v>
      </c>
      <c r="AE533" s="46">
        <f t="shared" si="469"/>
        <v>180.42549065371202</v>
      </c>
      <c r="AF533" s="46">
        <f t="shared" si="470"/>
        <v>20110.449768957507</v>
      </c>
      <c r="AG533" s="46">
        <f t="shared" si="471"/>
        <v>18155.870286806665</v>
      </c>
      <c r="AH533" s="46">
        <f t="shared" si="472"/>
        <v>66412.164360923183</v>
      </c>
      <c r="AI533" s="46">
        <f t="shared" si="498"/>
        <v>0.97053328346773682</v>
      </c>
      <c r="AJ533" s="47">
        <f t="shared" si="454"/>
        <v>0.98515647664101402</v>
      </c>
      <c r="AK533" s="47">
        <f t="shared" si="455"/>
        <v>56380.167605213523</v>
      </c>
      <c r="AL533" s="47">
        <f t="shared" si="456"/>
        <v>8.9828039984976353</v>
      </c>
      <c r="AM533" s="47">
        <f t="shared" si="457"/>
        <v>-20032.003343631593</v>
      </c>
      <c r="AN533" s="47">
        <f t="shared" si="458"/>
        <v>-37074.01878760344</v>
      </c>
      <c r="AO533" s="47">
        <f t="shared" si="459"/>
        <v>-205072.21098047195</v>
      </c>
      <c r="AP533" s="47">
        <f t="shared" si="460"/>
        <v>6.2088662605420426E-6</v>
      </c>
      <c r="AQ533" s="47">
        <f t="shared" si="499"/>
        <v>-1.2777168923794169</v>
      </c>
      <c r="AR533" s="1">
        <f t="shared" si="461"/>
        <v>9256</v>
      </c>
      <c r="AS533" s="1">
        <f t="shared" si="480"/>
        <v>13541</v>
      </c>
      <c r="AT533" s="1">
        <f t="shared" si="481"/>
        <v>3003</v>
      </c>
      <c r="AU533" s="1">
        <f t="shared" si="482"/>
        <v>1425</v>
      </c>
      <c r="AV533" s="1">
        <f t="shared" si="483"/>
        <v>7755</v>
      </c>
      <c r="AW533" s="27">
        <f t="shared" si="473"/>
        <v>34980</v>
      </c>
      <c r="AX533" s="41">
        <f t="shared" si="500"/>
        <v>3.4321898227558605</v>
      </c>
      <c r="AY533" s="29">
        <f t="shared" si="474"/>
        <v>2.4580287518703003</v>
      </c>
      <c r="AZ533" s="29">
        <f t="shared" si="475"/>
        <v>0.32240839738202115</v>
      </c>
      <c r="BA533" s="29">
        <f t="shared" si="476"/>
        <v>0.1867880428937421</v>
      </c>
      <c r="BB533" s="29">
        <f t="shared" si="477"/>
        <v>2.0511676884054633</v>
      </c>
      <c r="BC533" s="29">
        <f t="shared" si="478"/>
        <v>5.9155473339171838</v>
      </c>
      <c r="BD533" s="29">
        <f t="shared" si="479"/>
        <v>22751.5141273115</v>
      </c>
      <c r="BE533" s="29">
        <f t="shared" si="479"/>
        <v>4365.7321089499483</v>
      </c>
      <c r="BF533" s="29">
        <f t="shared" si="479"/>
        <v>560.92449280990752</v>
      </c>
      <c r="BG533" s="29">
        <f t="shared" si="462"/>
        <v>2922.913955977785</v>
      </c>
      <c r="BH533" s="29">
        <f t="shared" si="462"/>
        <v>45875.069574527763</v>
      </c>
      <c r="BI533" s="29">
        <f t="shared" si="501"/>
        <v>2.1863447857164839</v>
      </c>
      <c r="BJ533" s="28">
        <f t="shared" si="484"/>
        <v>1.4786293604945371</v>
      </c>
      <c r="BK533" s="28">
        <f t="shared" si="485"/>
        <v>11033.817773334655</v>
      </c>
      <c r="BL533" s="28">
        <f t="shared" si="486"/>
        <v>766.80030808921833</v>
      </c>
      <c r="BM533" s="28">
        <f t="shared" si="487"/>
        <v>-74.989587241980161</v>
      </c>
      <c r="BN533" s="28">
        <f t="shared" si="488"/>
        <v>-1294.907175787986</v>
      </c>
      <c r="BO533" s="28">
        <f t="shared" si="489"/>
        <v>-34514.07402015866</v>
      </c>
      <c r="BP533" s="28">
        <f t="shared" si="490"/>
        <v>2.8590216381203054E-5</v>
      </c>
      <c r="BQ533" s="28">
        <f t="shared" si="502"/>
        <v>-0.68854826492828547</v>
      </c>
    </row>
    <row r="534" spans="1:69" x14ac:dyDescent="0.2">
      <c r="A534" s="1" t="s">
        <v>1564</v>
      </c>
      <c r="B534" s="1" t="s">
        <v>1637</v>
      </c>
      <c r="C534" s="1" t="s">
        <v>505</v>
      </c>
      <c r="D534" s="2">
        <v>107397</v>
      </c>
      <c r="E534" s="4" t="s">
        <v>1638</v>
      </c>
      <c r="F534" s="1" t="s">
        <v>1639</v>
      </c>
      <c r="G534" s="1">
        <v>91393</v>
      </c>
      <c r="H534">
        <v>13812</v>
      </c>
      <c r="I534" s="1">
        <v>11156</v>
      </c>
      <c r="J534">
        <v>1484</v>
      </c>
      <c r="K534" s="1">
        <v>2471</v>
      </c>
      <c r="L534">
        <v>367</v>
      </c>
      <c r="M534" s="1">
        <v>634</v>
      </c>
      <c r="N534">
        <v>200</v>
      </c>
      <c r="O534" s="1">
        <v>174</v>
      </c>
      <c r="P534" s="1">
        <v>976</v>
      </c>
      <c r="Q534" s="36">
        <f t="shared" si="503"/>
        <v>77581</v>
      </c>
      <c r="R534" s="36">
        <f t="shared" si="491"/>
        <v>9672</v>
      </c>
      <c r="S534" s="36">
        <f t="shared" si="492"/>
        <v>2104</v>
      </c>
      <c r="T534" s="36">
        <f t="shared" si="493"/>
        <v>434</v>
      </c>
      <c r="U534" s="36">
        <f t="shared" si="494"/>
        <v>-802</v>
      </c>
      <c r="V534" s="36">
        <f t="shared" si="495"/>
        <v>432971</v>
      </c>
      <c r="W534" s="45">
        <f t="shared" si="496"/>
        <v>88989</v>
      </c>
      <c r="X534" s="50">
        <f t="shared" si="497"/>
        <v>4.8654440436458435</v>
      </c>
      <c r="Y534" s="46">
        <f t="shared" si="463"/>
        <v>1.8105305390381674E-2</v>
      </c>
      <c r="Z534" s="46">
        <f t="shared" si="464"/>
        <v>0.74899339268206866</v>
      </c>
      <c r="AA534" s="46">
        <f t="shared" si="465"/>
        <v>3.4798814799737556</v>
      </c>
      <c r="AB534" s="46">
        <f t="shared" si="466"/>
        <v>8.2107695672654426</v>
      </c>
      <c r="AC534" s="46">
        <f t="shared" si="467"/>
        <v>14.94165765455713</v>
      </c>
      <c r="AD534" s="46">
        <f t="shared" si="468"/>
        <v>1404.6276974912007</v>
      </c>
      <c r="AE534" s="46">
        <f t="shared" si="469"/>
        <v>7244.2640940209685</v>
      </c>
      <c r="AF534" s="46">
        <f t="shared" si="470"/>
        <v>7321.6706338647818</v>
      </c>
      <c r="AG534" s="46">
        <f t="shared" si="471"/>
        <v>3563.4739921932019</v>
      </c>
      <c r="AH534" s="46">
        <f t="shared" si="472"/>
        <v>-11983.209438954818</v>
      </c>
      <c r="AI534" s="46">
        <f t="shared" si="498"/>
        <v>8.4852193313877555E-2</v>
      </c>
      <c r="AJ534" s="47">
        <f t="shared" si="454"/>
        <v>0.2912939980739005</v>
      </c>
      <c r="AK534" s="47">
        <f t="shared" si="455"/>
        <v>7646.6206648531452</v>
      </c>
      <c r="AL534" s="47">
        <f t="shared" si="456"/>
        <v>-253652.21469262024</v>
      </c>
      <c r="AM534" s="47">
        <f t="shared" si="457"/>
        <v>-552583.36338079046</v>
      </c>
      <c r="AN534" s="47">
        <f t="shared" si="458"/>
        <v>-413114.95442693855</v>
      </c>
      <c r="AO534" s="47">
        <f t="shared" si="459"/>
        <v>1874036.0094084083</v>
      </c>
      <c r="AP534" s="47">
        <f t="shared" si="460"/>
        <v>1.1237722785016022E-5</v>
      </c>
      <c r="AQ534" s="47">
        <f t="shared" si="499"/>
        <v>7.4431045041425703</v>
      </c>
      <c r="AR534" s="1">
        <f t="shared" si="461"/>
        <v>13812</v>
      </c>
      <c r="AS534" s="1">
        <f t="shared" si="480"/>
        <v>1484</v>
      </c>
      <c r="AT534" s="1">
        <f t="shared" si="481"/>
        <v>367</v>
      </c>
      <c r="AU534" s="1">
        <f t="shared" si="482"/>
        <v>200</v>
      </c>
      <c r="AV534" s="1">
        <f t="shared" si="483"/>
        <v>976</v>
      </c>
      <c r="AW534" s="27">
        <f t="shared" si="473"/>
        <v>16839</v>
      </c>
      <c r="AX534" s="41">
        <f t="shared" si="500"/>
        <v>4.6008076489102674</v>
      </c>
      <c r="AY534" s="29">
        <f t="shared" si="474"/>
        <v>0.15935453316854833</v>
      </c>
      <c r="AZ534" s="29">
        <f t="shared" si="475"/>
        <v>0.36096983098908314</v>
      </c>
      <c r="BA534" s="29">
        <f t="shared" si="476"/>
        <v>2.562585128809618</v>
      </c>
      <c r="BB534" s="29">
        <f t="shared" si="477"/>
        <v>6.7642004266301523</v>
      </c>
      <c r="BC534" s="29">
        <f t="shared" si="478"/>
        <v>12.965815724450687</v>
      </c>
      <c r="BD534" s="29">
        <f t="shared" si="479"/>
        <v>2201.0048121239897</v>
      </c>
      <c r="BE534" s="29">
        <f t="shared" si="479"/>
        <v>535.67922918779936</v>
      </c>
      <c r="BF534" s="29">
        <f t="shared" si="479"/>
        <v>940.46874227312981</v>
      </c>
      <c r="BG534" s="29">
        <f t="shared" si="462"/>
        <v>1352.8400853260305</v>
      </c>
      <c r="BH534" s="29">
        <f t="shared" si="462"/>
        <v>12654.636147063871</v>
      </c>
      <c r="BI534" s="29">
        <f t="shared" si="501"/>
        <v>1.0502808537816142</v>
      </c>
      <c r="BJ534" s="28">
        <f t="shared" si="484"/>
        <v>1.0248321100461355</v>
      </c>
      <c r="BK534" s="28">
        <f t="shared" si="485"/>
        <v>816.29104179675323</v>
      </c>
      <c r="BL534" s="28">
        <f t="shared" si="486"/>
        <v>-299.00750374754301</v>
      </c>
      <c r="BM534" s="28">
        <f t="shared" si="487"/>
        <v>-1398.7024761824166</v>
      </c>
      <c r="BN534" s="28">
        <f t="shared" si="488"/>
        <v>-3268.8615297005181</v>
      </c>
      <c r="BO534" s="28">
        <f t="shared" si="489"/>
        <v>-42334.205366925285</v>
      </c>
      <c r="BP534" s="28">
        <f t="shared" si="490"/>
        <v>5.9396530823554361E-5</v>
      </c>
      <c r="BQ534" s="28">
        <f t="shared" si="502"/>
        <v>-2.7610171957013399</v>
      </c>
    </row>
    <row r="535" spans="1:69" x14ac:dyDescent="0.2">
      <c r="A535" s="1" t="s">
        <v>1564</v>
      </c>
      <c r="B535" s="1" t="s">
        <v>1640</v>
      </c>
      <c r="C535" s="1" t="s">
        <v>34</v>
      </c>
      <c r="D535" s="2">
        <v>2834</v>
      </c>
      <c r="E535" s="4" t="s">
        <v>1641</v>
      </c>
      <c r="F535" s="1" t="s">
        <v>1642</v>
      </c>
      <c r="G535" s="1" t="s">
        <v>50</v>
      </c>
      <c r="I535" s="1" t="s">
        <v>50</v>
      </c>
      <c r="K535" s="1" t="s">
        <v>50</v>
      </c>
      <c r="M535" s="1" t="s">
        <v>50</v>
      </c>
      <c r="O535" s="1" t="s">
        <v>50</v>
      </c>
      <c r="Q535" s="36">
        <f t="shared" si="503"/>
        <v>0</v>
      </c>
      <c r="R535" s="36">
        <f t="shared" si="491"/>
        <v>0</v>
      </c>
      <c r="S535" s="36">
        <f t="shared" si="492"/>
        <v>0</v>
      </c>
      <c r="T535" s="36">
        <f t="shared" si="493"/>
        <v>0</v>
      </c>
      <c r="U535" s="36">
        <f t="shared" si="494"/>
        <v>0</v>
      </c>
      <c r="V535" s="36">
        <f t="shared" si="495"/>
        <v>0</v>
      </c>
      <c r="W535" s="45">
        <f t="shared" si="496"/>
        <v>0</v>
      </c>
      <c r="X535" s="50">
        <f t="shared" si="497"/>
        <v>0</v>
      </c>
      <c r="Y535" s="46">
        <f t="shared" si="463"/>
        <v>25</v>
      </c>
      <c r="Z535" s="46">
        <f t="shared" si="464"/>
        <v>16</v>
      </c>
      <c r="AA535" s="46">
        <f t="shared" si="465"/>
        <v>9</v>
      </c>
      <c r="AB535" s="46">
        <f t="shared" si="466"/>
        <v>4</v>
      </c>
      <c r="AC535" s="46">
        <f t="shared" si="467"/>
        <v>1</v>
      </c>
      <c r="AD535" s="46">
        <f t="shared" si="468"/>
        <v>0</v>
      </c>
      <c r="AE535" s="46">
        <f t="shared" si="469"/>
        <v>0</v>
      </c>
      <c r="AF535" s="46">
        <f t="shared" si="470"/>
        <v>0</v>
      </c>
      <c r="AG535" s="46">
        <f t="shared" si="471"/>
        <v>0</v>
      </c>
      <c r="AH535" s="46">
        <f t="shared" si="472"/>
        <v>0</v>
      </c>
      <c r="AI535" s="46">
        <f t="shared" si="498"/>
        <v>0</v>
      </c>
      <c r="AJ535" s="47">
        <f t="shared" si="454"/>
        <v>0</v>
      </c>
      <c r="AK535" s="47" t="e">
        <f t="shared" si="455"/>
        <v>#DIV/0!</v>
      </c>
      <c r="AL535" s="47" t="e">
        <f t="shared" si="456"/>
        <v>#DIV/0!</v>
      </c>
      <c r="AM535" s="47" t="e">
        <f t="shared" si="457"/>
        <v>#DIV/0!</v>
      </c>
      <c r="AN535" s="47" t="e">
        <f t="shared" si="458"/>
        <v>#DIV/0!</v>
      </c>
      <c r="AO535" s="47" t="e">
        <f t="shared" si="459"/>
        <v>#DIV/0!</v>
      </c>
      <c r="AP535" s="47">
        <f t="shared" si="460"/>
        <v>0</v>
      </c>
      <c r="AQ535" s="47">
        <f t="shared" si="499"/>
        <v>0</v>
      </c>
      <c r="AR535" s="1">
        <f t="shared" si="461"/>
        <v>0</v>
      </c>
      <c r="AS535" s="1">
        <f t="shared" si="480"/>
        <v>0</v>
      </c>
      <c r="AT535" s="1">
        <f t="shared" si="481"/>
        <v>0</v>
      </c>
      <c r="AU535" s="1">
        <f t="shared" si="482"/>
        <v>0</v>
      </c>
      <c r="AV535" s="1">
        <f t="shared" si="483"/>
        <v>0</v>
      </c>
      <c r="AW535" s="27">
        <f t="shared" si="473"/>
        <v>0</v>
      </c>
      <c r="AX535" s="41">
        <f t="shared" si="500"/>
        <v>0</v>
      </c>
      <c r="AY535" s="29">
        <f t="shared" si="474"/>
        <v>25</v>
      </c>
      <c r="AZ535" s="29">
        <f t="shared" si="475"/>
        <v>16</v>
      </c>
      <c r="BA535" s="29">
        <f t="shared" si="476"/>
        <v>9</v>
      </c>
      <c r="BB535" s="29">
        <f t="shared" si="477"/>
        <v>4</v>
      </c>
      <c r="BC535" s="29">
        <f t="shared" si="478"/>
        <v>1</v>
      </c>
      <c r="BD535" s="29">
        <f t="shared" si="479"/>
        <v>0</v>
      </c>
      <c r="BE535" s="29">
        <f t="shared" si="479"/>
        <v>0</v>
      </c>
      <c r="BF535" s="29">
        <f t="shared" si="479"/>
        <v>0</v>
      </c>
      <c r="BG535" s="29">
        <f t="shared" si="462"/>
        <v>0</v>
      </c>
      <c r="BH535" s="29">
        <f t="shared" si="462"/>
        <v>0</v>
      </c>
      <c r="BI535" s="29">
        <f t="shared" si="501"/>
        <v>0</v>
      </c>
      <c r="BJ535" s="28">
        <f t="shared" si="484"/>
        <v>0</v>
      </c>
      <c r="BK535" s="28" t="e">
        <f t="shared" si="485"/>
        <v>#DIV/0!</v>
      </c>
      <c r="BL535" s="28" t="e">
        <f t="shared" si="486"/>
        <v>#DIV/0!</v>
      </c>
      <c r="BM535" s="28" t="e">
        <f t="shared" si="487"/>
        <v>#DIV/0!</v>
      </c>
      <c r="BN535" s="28" t="e">
        <f t="shared" si="488"/>
        <v>#DIV/0!</v>
      </c>
      <c r="BO535" s="28" t="e">
        <f t="shared" si="489"/>
        <v>#DIV/0!</v>
      </c>
      <c r="BP535" s="28">
        <f t="shared" si="490"/>
        <v>0</v>
      </c>
      <c r="BQ535" s="28">
        <f t="shared" si="502"/>
        <v>0</v>
      </c>
    </row>
    <row r="536" spans="1:69" x14ac:dyDescent="0.2">
      <c r="A536" s="1" t="s">
        <v>1564</v>
      </c>
      <c r="B536" s="1" t="s">
        <v>1643</v>
      </c>
      <c r="C536" s="1" t="s">
        <v>294</v>
      </c>
      <c r="D536" s="2">
        <v>5294</v>
      </c>
      <c r="E536" s="4" t="s">
        <v>1644</v>
      </c>
      <c r="F536" s="1" t="s">
        <v>1645</v>
      </c>
      <c r="G536" s="1" t="s">
        <v>50</v>
      </c>
      <c r="I536" s="1" t="s">
        <v>50</v>
      </c>
      <c r="K536" s="1" t="s">
        <v>50</v>
      </c>
      <c r="M536" s="1" t="s">
        <v>50</v>
      </c>
      <c r="O536" s="1" t="s">
        <v>50</v>
      </c>
      <c r="Q536" s="36">
        <f t="shared" si="503"/>
        <v>0</v>
      </c>
      <c r="R536" s="36">
        <f t="shared" si="491"/>
        <v>0</v>
      </c>
      <c r="S536" s="36">
        <f t="shared" si="492"/>
        <v>0</v>
      </c>
      <c r="T536" s="36">
        <f t="shared" si="493"/>
        <v>0</v>
      </c>
      <c r="U536" s="36">
        <f t="shared" si="494"/>
        <v>0</v>
      </c>
      <c r="V536" s="36">
        <f t="shared" si="495"/>
        <v>0</v>
      </c>
      <c r="W536" s="45">
        <f t="shared" si="496"/>
        <v>0</v>
      </c>
      <c r="X536" s="50">
        <f t="shared" si="497"/>
        <v>0</v>
      </c>
      <c r="Y536" s="46">
        <f t="shared" si="463"/>
        <v>25</v>
      </c>
      <c r="Z536" s="46">
        <f t="shared" si="464"/>
        <v>16</v>
      </c>
      <c r="AA536" s="46">
        <f t="shared" si="465"/>
        <v>9</v>
      </c>
      <c r="AB536" s="46">
        <f t="shared" si="466"/>
        <v>4</v>
      </c>
      <c r="AC536" s="46">
        <f t="shared" si="467"/>
        <v>1</v>
      </c>
      <c r="AD536" s="46">
        <f t="shared" si="468"/>
        <v>0</v>
      </c>
      <c r="AE536" s="46">
        <f t="shared" si="469"/>
        <v>0</v>
      </c>
      <c r="AF536" s="46">
        <f t="shared" si="470"/>
        <v>0</v>
      </c>
      <c r="AG536" s="46">
        <f t="shared" si="471"/>
        <v>0</v>
      </c>
      <c r="AH536" s="46">
        <f t="shared" si="472"/>
        <v>0</v>
      </c>
      <c r="AI536" s="46">
        <f t="shared" si="498"/>
        <v>0</v>
      </c>
      <c r="AJ536" s="47">
        <f t="shared" si="454"/>
        <v>0</v>
      </c>
      <c r="AK536" s="47" t="e">
        <f t="shared" si="455"/>
        <v>#DIV/0!</v>
      </c>
      <c r="AL536" s="47" t="e">
        <f t="shared" si="456"/>
        <v>#DIV/0!</v>
      </c>
      <c r="AM536" s="47" t="e">
        <f t="shared" si="457"/>
        <v>#DIV/0!</v>
      </c>
      <c r="AN536" s="47" t="e">
        <f t="shared" si="458"/>
        <v>#DIV/0!</v>
      </c>
      <c r="AO536" s="47" t="e">
        <f t="shared" si="459"/>
        <v>#DIV/0!</v>
      </c>
      <c r="AP536" s="47">
        <f t="shared" si="460"/>
        <v>0</v>
      </c>
      <c r="AQ536" s="47">
        <f t="shared" si="499"/>
        <v>0</v>
      </c>
      <c r="AR536" s="1">
        <f t="shared" si="461"/>
        <v>0</v>
      </c>
      <c r="AS536" s="1">
        <f t="shared" si="480"/>
        <v>0</v>
      </c>
      <c r="AT536" s="1">
        <f t="shared" si="481"/>
        <v>0</v>
      </c>
      <c r="AU536" s="1">
        <f t="shared" si="482"/>
        <v>0</v>
      </c>
      <c r="AV536" s="1">
        <f t="shared" si="483"/>
        <v>0</v>
      </c>
      <c r="AW536" s="27">
        <f t="shared" si="473"/>
        <v>0</v>
      </c>
      <c r="AX536" s="41">
        <f t="shared" si="500"/>
        <v>0</v>
      </c>
      <c r="AY536" s="29">
        <f t="shared" si="474"/>
        <v>25</v>
      </c>
      <c r="AZ536" s="29">
        <f t="shared" si="475"/>
        <v>16</v>
      </c>
      <c r="BA536" s="29">
        <f t="shared" si="476"/>
        <v>9</v>
      </c>
      <c r="BB536" s="29">
        <f t="shared" si="477"/>
        <v>4</v>
      </c>
      <c r="BC536" s="29">
        <f t="shared" si="478"/>
        <v>1</v>
      </c>
      <c r="BD536" s="29">
        <f t="shared" si="479"/>
        <v>0</v>
      </c>
      <c r="BE536" s="29">
        <f t="shared" si="479"/>
        <v>0</v>
      </c>
      <c r="BF536" s="29">
        <f t="shared" si="479"/>
        <v>0</v>
      </c>
      <c r="BG536" s="29">
        <f t="shared" si="462"/>
        <v>0</v>
      </c>
      <c r="BH536" s="29">
        <f t="shared" si="462"/>
        <v>0</v>
      </c>
      <c r="BI536" s="29">
        <f t="shared" si="501"/>
        <v>0</v>
      </c>
      <c r="BJ536" s="28">
        <f t="shared" si="484"/>
        <v>0</v>
      </c>
      <c r="BK536" s="28" t="e">
        <f t="shared" si="485"/>
        <v>#DIV/0!</v>
      </c>
      <c r="BL536" s="28" t="e">
        <f t="shared" si="486"/>
        <v>#DIV/0!</v>
      </c>
      <c r="BM536" s="28" t="e">
        <f t="shared" si="487"/>
        <v>#DIV/0!</v>
      </c>
      <c r="BN536" s="28" t="e">
        <f t="shared" si="488"/>
        <v>#DIV/0!</v>
      </c>
      <c r="BO536" s="28" t="e">
        <f t="shared" si="489"/>
        <v>#DIV/0!</v>
      </c>
      <c r="BP536" s="28">
        <f t="shared" si="490"/>
        <v>0</v>
      </c>
      <c r="BQ536" s="28">
        <f t="shared" si="502"/>
        <v>0</v>
      </c>
    </row>
    <row r="537" spans="1:69" x14ac:dyDescent="0.2">
      <c r="A537" s="1" t="s">
        <v>1564</v>
      </c>
      <c r="B537" s="1" t="s">
        <v>1646</v>
      </c>
      <c r="C537" s="1" t="s">
        <v>294</v>
      </c>
      <c r="D537" s="2">
        <v>22481</v>
      </c>
      <c r="E537" s="4" t="s">
        <v>1647</v>
      </c>
      <c r="F537" s="1" t="s">
        <v>1648</v>
      </c>
      <c r="G537" s="1">
        <v>14987</v>
      </c>
      <c r="H537">
        <v>2847</v>
      </c>
      <c r="I537" s="1">
        <v>4289</v>
      </c>
      <c r="J537">
        <v>712</v>
      </c>
      <c r="K537" s="1">
        <v>2004</v>
      </c>
      <c r="L537">
        <v>253</v>
      </c>
      <c r="M537" s="1">
        <v>451</v>
      </c>
      <c r="N537">
        <v>188</v>
      </c>
      <c r="O537" s="1">
        <v>750</v>
      </c>
      <c r="P537" s="1">
        <v>478</v>
      </c>
      <c r="Q537" s="36">
        <f t="shared" si="503"/>
        <v>12140</v>
      </c>
      <c r="R537" s="36">
        <f t="shared" si="491"/>
        <v>3577</v>
      </c>
      <c r="S537" s="36">
        <f t="shared" si="492"/>
        <v>1751</v>
      </c>
      <c r="T537" s="36">
        <f t="shared" si="493"/>
        <v>263</v>
      </c>
      <c r="U537" s="36">
        <f t="shared" si="494"/>
        <v>272</v>
      </c>
      <c r="V537" s="36">
        <f t="shared" si="495"/>
        <v>81059</v>
      </c>
      <c r="W537" s="45">
        <f t="shared" si="496"/>
        <v>18003</v>
      </c>
      <c r="X537" s="50">
        <f t="shared" si="497"/>
        <v>4.5025273565516857</v>
      </c>
      <c r="Y537" s="46">
        <f t="shared" si="463"/>
        <v>0.24747903097945367</v>
      </c>
      <c r="Z537" s="46">
        <f t="shared" si="464"/>
        <v>0.25253374408282503</v>
      </c>
      <c r="AA537" s="46">
        <f t="shared" si="465"/>
        <v>2.2575884571861962</v>
      </c>
      <c r="AB537" s="46">
        <f t="shared" si="466"/>
        <v>6.262643170289568</v>
      </c>
      <c r="AC537" s="46">
        <f t="shared" si="467"/>
        <v>12.267697883392939</v>
      </c>
      <c r="AD537" s="46">
        <f t="shared" si="468"/>
        <v>3004.3954360905677</v>
      </c>
      <c r="AE537" s="46">
        <f t="shared" si="469"/>
        <v>903.31320258426513</v>
      </c>
      <c r="AF537" s="46">
        <f t="shared" si="470"/>
        <v>3953.0373885330296</v>
      </c>
      <c r="AG537" s="46">
        <f t="shared" si="471"/>
        <v>1647.0751537861563</v>
      </c>
      <c r="AH537" s="46">
        <f t="shared" si="472"/>
        <v>3336.8138242828795</v>
      </c>
      <c r="AI537" s="46">
        <f t="shared" si="498"/>
        <v>0.71351155456487603</v>
      </c>
      <c r="AJ537" s="47">
        <f t="shared" si="454"/>
        <v>0.84469613149633638</v>
      </c>
      <c r="AK537" s="47">
        <f t="shared" si="455"/>
        <v>2479.8463975880077</v>
      </c>
      <c r="AL537" s="47">
        <f t="shared" si="456"/>
        <v>-753.17613566407601</v>
      </c>
      <c r="AM537" s="47">
        <f t="shared" si="457"/>
        <v>-9854.890300051813</v>
      </c>
      <c r="AN537" s="47">
        <f t="shared" si="458"/>
        <v>-6838.9705552752694</v>
      </c>
      <c r="AO537" s="47">
        <f t="shared" si="459"/>
        <v>-19391.526428831312</v>
      </c>
      <c r="AP537" s="47">
        <f t="shared" si="460"/>
        <v>5.5555555212677177E-5</v>
      </c>
      <c r="AQ537" s="47">
        <f t="shared" si="499"/>
        <v>-1.908817600565498</v>
      </c>
      <c r="AR537" s="1">
        <f t="shared" si="461"/>
        <v>2847</v>
      </c>
      <c r="AS537" s="1">
        <f t="shared" si="480"/>
        <v>712</v>
      </c>
      <c r="AT537" s="1">
        <f t="shared" si="481"/>
        <v>253</v>
      </c>
      <c r="AU537" s="1">
        <f t="shared" si="482"/>
        <v>188</v>
      </c>
      <c r="AV537" s="1">
        <f t="shared" si="483"/>
        <v>478</v>
      </c>
      <c r="AW537" s="27">
        <f t="shared" si="473"/>
        <v>4478</v>
      </c>
      <c r="AX537" s="41">
        <f t="shared" si="500"/>
        <v>4.1750781598928093</v>
      </c>
      <c r="AY537" s="29">
        <f t="shared" si="474"/>
        <v>0.68049604228583349</v>
      </c>
      <c r="AZ537" s="29">
        <f t="shared" si="475"/>
        <v>3.0652362071452093E-2</v>
      </c>
      <c r="BA537" s="29">
        <f t="shared" si="476"/>
        <v>1.3808086818570706</v>
      </c>
      <c r="BB537" s="29">
        <f t="shared" si="477"/>
        <v>4.730965001642689</v>
      </c>
      <c r="BC537" s="29">
        <f t="shared" si="478"/>
        <v>10.081121321428308</v>
      </c>
      <c r="BD537" s="29">
        <f t="shared" si="479"/>
        <v>1937.372232387768</v>
      </c>
      <c r="BE537" s="29">
        <f t="shared" si="479"/>
        <v>21.82448179487389</v>
      </c>
      <c r="BF537" s="29">
        <f t="shared" si="479"/>
        <v>349.34459650983888</v>
      </c>
      <c r="BG537" s="29">
        <f t="shared" si="462"/>
        <v>889.42142030882553</v>
      </c>
      <c r="BH537" s="29">
        <f t="shared" si="462"/>
        <v>4818.7759916427312</v>
      </c>
      <c r="BI537" s="29">
        <f t="shared" si="501"/>
        <v>1.7906497035166489</v>
      </c>
      <c r="BJ537" s="28">
        <f t="shared" si="484"/>
        <v>1.3381515996017226</v>
      </c>
      <c r="BK537" s="28">
        <f t="shared" si="485"/>
        <v>666.9755594866208</v>
      </c>
      <c r="BL537" s="28">
        <f t="shared" si="486"/>
        <v>-1.5946301136942527</v>
      </c>
      <c r="BM537" s="28">
        <f t="shared" si="487"/>
        <v>-171.31872435960963</v>
      </c>
      <c r="BN537" s="28">
        <f t="shared" si="488"/>
        <v>-807.35864406168298</v>
      </c>
      <c r="BO537" s="28">
        <f t="shared" si="489"/>
        <v>-6385.2103045031499</v>
      </c>
      <c r="BP537" s="28">
        <f t="shared" si="490"/>
        <v>2.2346366484801776E-4</v>
      </c>
      <c r="BQ537" s="28">
        <f t="shared" si="502"/>
        <v>-1.4968728659231827</v>
      </c>
    </row>
    <row r="538" spans="1:69" x14ac:dyDescent="0.2">
      <c r="A538" s="1" t="s">
        <v>1564</v>
      </c>
      <c r="B538" s="1" t="s">
        <v>1649</v>
      </c>
      <c r="C538" s="1" t="s">
        <v>505</v>
      </c>
      <c r="D538" s="2">
        <v>37643</v>
      </c>
      <c r="E538" s="4" t="s">
        <v>835</v>
      </c>
      <c r="F538" s="1" t="s">
        <v>1650</v>
      </c>
      <c r="G538" s="1" t="s">
        <v>50</v>
      </c>
      <c r="I538" s="1" t="s">
        <v>50</v>
      </c>
      <c r="K538" s="1" t="s">
        <v>50</v>
      </c>
      <c r="M538" s="1" t="s">
        <v>50</v>
      </c>
      <c r="O538" s="1" t="s">
        <v>50</v>
      </c>
      <c r="Q538" s="36">
        <f t="shared" si="503"/>
        <v>0</v>
      </c>
      <c r="R538" s="36">
        <f t="shared" si="491"/>
        <v>0</v>
      </c>
      <c r="S538" s="36">
        <f t="shared" si="492"/>
        <v>0</v>
      </c>
      <c r="T538" s="36">
        <f t="shared" si="493"/>
        <v>0</v>
      </c>
      <c r="U538" s="36">
        <f t="shared" si="494"/>
        <v>0</v>
      </c>
      <c r="V538" s="36">
        <f t="shared" si="495"/>
        <v>0</v>
      </c>
      <c r="W538" s="45">
        <f t="shared" si="496"/>
        <v>0</v>
      </c>
      <c r="X538" s="50">
        <f t="shared" si="497"/>
        <v>0</v>
      </c>
      <c r="Y538" s="46">
        <f t="shared" si="463"/>
        <v>25</v>
      </c>
      <c r="Z538" s="46">
        <f t="shared" si="464"/>
        <v>16</v>
      </c>
      <c r="AA538" s="46">
        <f t="shared" si="465"/>
        <v>9</v>
      </c>
      <c r="AB538" s="46">
        <f t="shared" si="466"/>
        <v>4</v>
      </c>
      <c r="AC538" s="46">
        <f t="shared" si="467"/>
        <v>1</v>
      </c>
      <c r="AD538" s="46">
        <f t="shared" si="468"/>
        <v>0</v>
      </c>
      <c r="AE538" s="46">
        <f t="shared" si="469"/>
        <v>0</v>
      </c>
      <c r="AF538" s="46">
        <f t="shared" si="470"/>
        <v>0</v>
      </c>
      <c r="AG538" s="46">
        <f t="shared" si="471"/>
        <v>0</v>
      </c>
      <c r="AH538" s="46">
        <f t="shared" ref="AH538:AH569" si="504">U538*AC538</f>
        <v>0</v>
      </c>
      <c r="AI538" s="46">
        <f t="shared" si="498"/>
        <v>0</v>
      </c>
      <c r="AJ538" s="47">
        <f t="shared" si="454"/>
        <v>0</v>
      </c>
      <c r="AK538" s="47" t="e">
        <f t="shared" si="455"/>
        <v>#DIV/0!</v>
      </c>
      <c r="AL538" s="47" t="e">
        <f t="shared" si="456"/>
        <v>#DIV/0!</v>
      </c>
      <c r="AM538" s="47" t="e">
        <f t="shared" si="457"/>
        <v>#DIV/0!</v>
      </c>
      <c r="AN538" s="47" t="e">
        <f t="shared" si="458"/>
        <v>#DIV/0!</v>
      </c>
      <c r="AO538" s="47" t="e">
        <f t="shared" si="459"/>
        <v>#DIV/0!</v>
      </c>
      <c r="AP538" s="47">
        <f t="shared" si="460"/>
        <v>0</v>
      </c>
      <c r="AQ538" s="47">
        <f t="shared" si="499"/>
        <v>0</v>
      </c>
      <c r="AR538" s="1">
        <f t="shared" si="461"/>
        <v>0</v>
      </c>
      <c r="AS538" s="1">
        <f t="shared" si="480"/>
        <v>0</v>
      </c>
      <c r="AT538" s="1">
        <f t="shared" si="481"/>
        <v>0</v>
      </c>
      <c r="AU538" s="1">
        <f t="shared" si="482"/>
        <v>0</v>
      </c>
      <c r="AV538" s="1">
        <f t="shared" si="483"/>
        <v>0</v>
      </c>
      <c r="AW538" s="27">
        <f t="shared" si="473"/>
        <v>0</v>
      </c>
      <c r="AX538" s="41">
        <f t="shared" si="500"/>
        <v>0</v>
      </c>
      <c r="AY538" s="29">
        <f t="shared" si="474"/>
        <v>25</v>
      </c>
      <c r="AZ538" s="29">
        <f t="shared" si="475"/>
        <v>16</v>
      </c>
      <c r="BA538" s="29">
        <f t="shared" si="476"/>
        <v>9</v>
      </c>
      <c r="BB538" s="29">
        <f t="shared" si="477"/>
        <v>4</v>
      </c>
      <c r="BC538" s="29">
        <f t="shared" si="478"/>
        <v>1</v>
      </c>
      <c r="BD538" s="29">
        <f t="shared" si="479"/>
        <v>0</v>
      </c>
      <c r="BE538" s="29">
        <f t="shared" si="479"/>
        <v>0</v>
      </c>
      <c r="BF538" s="29">
        <f t="shared" si="479"/>
        <v>0</v>
      </c>
      <c r="BG538" s="29">
        <f t="shared" si="462"/>
        <v>0</v>
      </c>
      <c r="BH538" s="29">
        <f t="shared" si="462"/>
        <v>0</v>
      </c>
      <c r="BI538" s="29">
        <f t="shared" si="501"/>
        <v>0</v>
      </c>
      <c r="BJ538" s="28">
        <f t="shared" si="484"/>
        <v>0</v>
      </c>
      <c r="BK538" s="28" t="e">
        <f t="shared" si="485"/>
        <v>#DIV/0!</v>
      </c>
      <c r="BL538" s="28" t="e">
        <f t="shared" si="486"/>
        <v>#DIV/0!</v>
      </c>
      <c r="BM538" s="28" t="e">
        <f t="shared" si="487"/>
        <v>#DIV/0!</v>
      </c>
      <c r="BN538" s="28" t="e">
        <f t="shared" si="488"/>
        <v>#DIV/0!</v>
      </c>
      <c r="BO538" s="28" t="e">
        <f t="shared" si="489"/>
        <v>#DIV/0!</v>
      </c>
      <c r="BP538" s="28">
        <f t="shared" si="490"/>
        <v>0</v>
      </c>
      <c r="BQ538" s="28">
        <f t="shared" si="502"/>
        <v>0</v>
      </c>
    </row>
    <row r="539" spans="1:69" x14ac:dyDescent="0.2">
      <c r="A539" s="1" t="s">
        <v>1564</v>
      </c>
      <c r="B539" s="1" t="s">
        <v>1651</v>
      </c>
      <c r="C539" s="1" t="s">
        <v>294</v>
      </c>
      <c r="D539" s="2">
        <v>5294</v>
      </c>
      <c r="E539" s="4" t="s">
        <v>1652</v>
      </c>
      <c r="F539" s="1" t="s">
        <v>1653</v>
      </c>
      <c r="G539" s="1">
        <v>4242</v>
      </c>
      <c r="H539">
        <v>973</v>
      </c>
      <c r="I539" s="1">
        <v>660</v>
      </c>
      <c r="J539">
        <v>137</v>
      </c>
      <c r="K539" s="1">
        <v>143</v>
      </c>
      <c r="L539">
        <v>43</v>
      </c>
      <c r="M539" s="1">
        <v>50</v>
      </c>
      <c r="N539">
        <v>24</v>
      </c>
      <c r="O539" s="1">
        <v>199</v>
      </c>
      <c r="P539" s="1">
        <v>148</v>
      </c>
      <c r="Q539" s="36">
        <f t="shared" si="503"/>
        <v>3269</v>
      </c>
      <c r="R539" s="36">
        <f t="shared" si="491"/>
        <v>523</v>
      </c>
      <c r="S539" s="36">
        <f t="shared" si="492"/>
        <v>100</v>
      </c>
      <c r="T539" s="36">
        <f t="shared" si="493"/>
        <v>26</v>
      </c>
      <c r="U539" s="36">
        <f t="shared" si="494"/>
        <v>51</v>
      </c>
      <c r="V539" s="36">
        <f t="shared" si="495"/>
        <v>18840</v>
      </c>
      <c r="W539" s="45">
        <f t="shared" si="496"/>
        <v>3969</v>
      </c>
      <c r="X539" s="50">
        <f t="shared" si="497"/>
        <v>4.7467876039304615</v>
      </c>
      <c r="Y539" s="46">
        <f t="shared" si="463"/>
        <v>6.4116517523276836E-2</v>
      </c>
      <c r="Z539" s="46">
        <f t="shared" si="464"/>
        <v>0.55769172538419987</v>
      </c>
      <c r="AA539" s="46">
        <f t="shared" si="465"/>
        <v>3.051266933245123</v>
      </c>
      <c r="AB539" s="46">
        <f t="shared" si="466"/>
        <v>7.544842141106046</v>
      </c>
      <c r="AC539" s="46">
        <f t="shared" si="467"/>
        <v>14.038417348966968</v>
      </c>
      <c r="AD539" s="46">
        <f t="shared" si="468"/>
        <v>209.59689578359198</v>
      </c>
      <c r="AE539" s="46">
        <f t="shared" si="469"/>
        <v>291.67277237593652</v>
      </c>
      <c r="AF539" s="46">
        <f t="shared" si="470"/>
        <v>305.1266933245123</v>
      </c>
      <c r="AG539" s="46">
        <f t="shared" si="471"/>
        <v>196.1658956687572</v>
      </c>
      <c r="AH539" s="46">
        <f t="shared" si="504"/>
        <v>715.95928479731538</v>
      </c>
      <c r="AI539" s="46">
        <f t="shared" si="498"/>
        <v>0.43309514666081483</v>
      </c>
      <c r="AJ539" s="47">
        <f t="shared" si="454"/>
        <v>0.65809964797195786</v>
      </c>
      <c r="AK539" s="47">
        <f t="shared" si="455"/>
        <v>186.20649855286914</v>
      </c>
      <c r="AL539" s="47">
        <f t="shared" si="456"/>
        <v>-764.21932323897306</v>
      </c>
      <c r="AM539" s="47">
        <f t="shared" si="457"/>
        <v>-1870.0160258294409</v>
      </c>
      <c r="AN539" s="47">
        <f t="shared" si="458"/>
        <v>-1890.4866238557624</v>
      </c>
      <c r="AO539" s="47">
        <f t="shared" si="459"/>
        <v>-9411.794255003977</v>
      </c>
      <c r="AP539" s="47">
        <f t="shared" si="460"/>
        <v>2.521431853110744E-4</v>
      </c>
      <c r="AQ539" s="47">
        <f t="shared" si="499"/>
        <v>-3.4670468941785413</v>
      </c>
      <c r="AR539" s="1">
        <f t="shared" si="461"/>
        <v>973</v>
      </c>
      <c r="AS539" s="1">
        <f t="shared" si="480"/>
        <v>137</v>
      </c>
      <c r="AT539" s="1">
        <f t="shared" si="481"/>
        <v>43</v>
      </c>
      <c r="AU539" s="1">
        <f t="shared" si="482"/>
        <v>24</v>
      </c>
      <c r="AV539" s="1">
        <f t="shared" si="483"/>
        <v>148</v>
      </c>
      <c r="AW539" s="27">
        <f t="shared" si="473"/>
        <v>1325</v>
      </c>
      <c r="AX539" s="41">
        <f t="shared" si="500"/>
        <v>4.3305660377358492</v>
      </c>
      <c r="AY539" s="29">
        <f t="shared" si="474"/>
        <v>0.44814182983268042</v>
      </c>
      <c r="AZ539" s="29">
        <f t="shared" si="475"/>
        <v>0.10927390530437892</v>
      </c>
      <c r="BA539" s="29">
        <f t="shared" si="476"/>
        <v>1.7704059807760775</v>
      </c>
      <c r="BB539" s="29">
        <f t="shared" si="477"/>
        <v>5.431538056247776</v>
      </c>
      <c r="BC539" s="29">
        <f t="shared" si="478"/>
        <v>11.092670131719474</v>
      </c>
      <c r="BD539" s="29">
        <f t="shared" si="479"/>
        <v>436.04200042719805</v>
      </c>
      <c r="BE539" s="29">
        <f t="shared" si="479"/>
        <v>14.970525026699912</v>
      </c>
      <c r="BF539" s="29">
        <f t="shared" si="479"/>
        <v>76.127457173371326</v>
      </c>
      <c r="BG539" s="29">
        <f t="shared" si="462"/>
        <v>130.35691334994664</v>
      </c>
      <c r="BH539" s="29">
        <f t="shared" si="462"/>
        <v>1641.7151794944823</v>
      </c>
      <c r="BI539" s="29">
        <f t="shared" si="501"/>
        <v>1.7365650116855724</v>
      </c>
      <c r="BJ539" s="28">
        <f t="shared" si="484"/>
        <v>1.3177879236377803</v>
      </c>
      <c r="BK539" s="28">
        <f t="shared" si="485"/>
        <v>127.55558974576047</v>
      </c>
      <c r="BL539" s="28">
        <f t="shared" si="486"/>
        <v>-2.1625128357812198</v>
      </c>
      <c r="BM539" s="28">
        <f t="shared" si="487"/>
        <v>-44.263034867711497</v>
      </c>
      <c r="BN539" s="28">
        <f t="shared" si="488"/>
        <v>-132.75745307698304</v>
      </c>
      <c r="BO539" s="28">
        <f t="shared" si="489"/>
        <v>-2389.3473684530518</v>
      </c>
      <c r="BP539" s="28">
        <f t="shared" si="490"/>
        <v>7.5642878836663908E-4</v>
      </c>
      <c r="BQ539" s="28">
        <f t="shared" si="502"/>
        <v>-1.8464235948814558</v>
      </c>
    </row>
    <row r="540" spans="1:69" x14ac:dyDescent="0.2">
      <c r="A540" s="1" t="s">
        <v>1564</v>
      </c>
      <c r="B540" s="1" t="s">
        <v>1654</v>
      </c>
      <c r="C540" s="1" t="s">
        <v>505</v>
      </c>
      <c r="D540" s="2">
        <v>235634</v>
      </c>
      <c r="E540" s="4" t="s">
        <v>1655</v>
      </c>
      <c r="F540" s="1" t="s">
        <v>1656</v>
      </c>
      <c r="G540" s="1">
        <v>199094</v>
      </c>
      <c r="H540">
        <v>26634</v>
      </c>
      <c r="I540" s="1">
        <v>25763</v>
      </c>
      <c r="J540">
        <v>2854</v>
      </c>
      <c r="K540" s="1">
        <v>5644</v>
      </c>
      <c r="L540">
        <v>729</v>
      </c>
      <c r="M540" s="1">
        <v>1388</v>
      </c>
      <c r="N540">
        <v>439</v>
      </c>
      <c r="O540" s="1">
        <v>3761</v>
      </c>
      <c r="P540" s="1">
        <v>2051</v>
      </c>
      <c r="Q540" s="36">
        <f t="shared" si="503"/>
        <v>172460</v>
      </c>
      <c r="R540" s="36">
        <f t="shared" si="491"/>
        <v>22909</v>
      </c>
      <c r="S540" s="36">
        <f t="shared" si="492"/>
        <v>4915</v>
      </c>
      <c r="T540" s="36">
        <f t="shared" si="493"/>
        <v>949</v>
      </c>
      <c r="U540" s="36">
        <f t="shared" si="494"/>
        <v>1710</v>
      </c>
      <c r="V540" s="36">
        <f t="shared" si="495"/>
        <v>972289</v>
      </c>
      <c r="W540" s="45">
        <f t="shared" si="496"/>
        <v>202943</v>
      </c>
      <c r="X540" s="50">
        <f t="shared" si="497"/>
        <v>4.790946226280286</v>
      </c>
      <c r="Y540" s="46">
        <f t="shared" si="463"/>
        <v>4.3703480306453386E-2</v>
      </c>
      <c r="Z540" s="46">
        <f t="shared" si="464"/>
        <v>0.62559593286702542</v>
      </c>
      <c r="AA540" s="46">
        <f t="shared" si="465"/>
        <v>3.2074883854275975</v>
      </c>
      <c r="AB540" s="46">
        <f t="shared" si="466"/>
        <v>7.789380837988169</v>
      </c>
      <c r="AC540" s="46">
        <f t="shared" si="467"/>
        <v>14.371273290548741</v>
      </c>
      <c r="AD540" s="46">
        <f t="shared" si="468"/>
        <v>7537.1022136509509</v>
      </c>
      <c r="AE540" s="46">
        <f t="shared" si="469"/>
        <v>14331.777226050684</v>
      </c>
      <c r="AF540" s="46">
        <f t="shared" si="470"/>
        <v>15764.805414376642</v>
      </c>
      <c r="AG540" s="46">
        <f t="shared" si="471"/>
        <v>7392.1224152507721</v>
      </c>
      <c r="AH540" s="46">
        <f t="shared" si="504"/>
        <v>24574.877326838348</v>
      </c>
      <c r="AI540" s="46">
        <f t="shared" si="498"/>
        <v>0.34295850339588352</v>
      </c>
      <c r="AJ540" s="47">
        <f t="shared" si="454"/>
        <v>0.58562659041054776</v>
      </c>
      <c r="AK540" s="47">
        <f t="shared" si="455"/>
        <v>7845.128355555732</v>
      </c>
      <c r="AL540" s="47">
        <f t="shared" si="456"/>
        <v>-56439.69318075238</v>
      </c>
      <c r="AM540" s="47">
        <f t="shared" si="457"/>
        <v>-140575.22840703919</v>
      </c>
      <c r="AN540" s="47">
        <f t="shared" si="458"/>
        <v>-102720.76763324019</v>
      </c>
      <c r="AO540" s="47">
        <f t="shared" si="459"/>
        <v>-463848.99471129471</v>
      </c>
      <c r="AP540" s="47">
        <f t="shared" si="460"/>
        <v>4.9275647972377987E-6</v>
      </c>
      <c r="AQ540" s="47">
        <f t="shared" si="499"/>
        <v>-3.7239556299402348</v>
      </c>
      <c r="AR540" s="1">
        <f t="shared" si="461"/>
        <v>26634</v>
      </c>
      <c r="AS540" s="1">
        <f t="shared" si="480"/>
        <v>2854</v>
      </c>
      <c r="AT540" s="1">
        <f t="shared" si="481"/>
        <v>729</v>
      </c>
      <c r="AU540" s="1">
        <f t="shared" si="482"/>
        <v>439</v>
      </c>
      <c r="AV540" s="1">
        <f t="shared" si="483"/>
        <v>2051</v>
      </c>
      <c r="AW540" s="27">
        <f t="shared" si="473"/>
        <v>32707</v>
      </c>
      <c r="AX540" s="41">
        <f t="shared" si="500"/>
        <v>4.5770630140336932</v>
      </c>
      <c r="AY540" s="29">
        <f t="shared" si="474"/>
        <v>0.17887569409826398</v>
      </c>
      <c r="AZ540" s="29">
        <f t="shared" si="475"/>
        <v>0.33300172216565038</v>
      </c>
      <c r="BA540" s="29">
        <f t="shared" si="476"/>
        <v>2.4871277502330367</v>
      </c>
      <c r="BB540" s="29">
        <f t="shared" si="477"/>
        <v>6.6412537783004231</v>
      </c>
      <c r="BC540" s="29">
        <f t="shared" si="478"/>
        <v>12.79537980636781</v>
      </c>
      <c r="BD540" s="29">
        <f t="shared" si="479"/>
        <v>4764.1752366131632</v>
      </c>
      <c r="BE540" s="29">
        <f t="shared" si="479"/>
        <v>950.38691506076623</v>
      </c>
      <c r="BF540" s="29">
        <f t="shared" si="479"/>
        <v>1813.1161299198836</v>
      </c>
      <c r="BG540" s="29">
        <f t="shared" si="462"/>
        <v>2915.5104086738856</v>
      </c>
      <c r="BH540" s="29">
        <f t="shared" si="462"/>
        <v>26243.32398286038</v>
      </c>
      <c r="BI540" s="29">
        <f t="shared" si="501"/>
        <v>1.1217058849485744</v>
      </c>
      <c r="BJ540" s="28">
        <f t="shared" si="484"/>
        <v>1.059106172651531</v>
      </c>
      <c r="BK540" s="28">
        <f t="shared" si="485"/>
        <v>1696.0743871834513</v>
      </c>
      <c r="BL540" s="28">
        <f t="shared" si="486"/>
        <v>-461.64186886075908</v>
      </c>
      <c r="BM540" s="28">
        <f t="shared" si="487"/>
        <v>-2406.889600944944</v>
      </c>
      <c r="BN540" s="28">
        <f t="shared" si="488"/>
        <v>-6324.4263096796258</v>
      </c>
      <c r="BO540" s="28">
        <f t="shared" si="489"/>
        <v>-79018.164122013492</v>
      </c>
      <c r="BP540" s="28">
        <f t="shared" si="490"/>
        <v>3.0577299355743308E-5</v>
      </c>
      <c r="BQ540" s="28">
        <f t="shared" si="502"/>
        <v>-2.645396506621577</v>
      </c>
    </row>
    <row r="541" spans="1:69" x14ac:dyDescent="0.2">
      <c r="A541" s="1" t="s">
        <v>1564</v>
      </c>
      <c r="B541" s="1" t="s">
        <v>1657</v>
      </c>
      <c r="C541" s="1" t="s">
        <v>49</v>
      </c>
      <c r="D541" s="2">
        <v>26895</v>
      </c>
      <c r="E541" s="4" t="s">
        <v>1658</v>
      </c>
      <c r="F541" s="1" t="s">
        <v>1659</v>
      </c>
      <c r="G541" s="1" t="s">
        <v>50</v>
      </c>
      <c r="I541" s="1" t="s">
        <v>50</v>
      </c>
      <c r="K541" s="1" t="s">
        <v>50</v>
      </c>
      <c r="M541" s="1" t="s">
        <v>50</v>
      </c>
      <c r="O541" s="1" t="s">
        <v>50</v>
      </c>
      <c r="Q541" s="36">
        <f t="shared" si="503"/>
        <v>0</v>
      </c>
      <c r="R541" s="36">
        <f t="shared" si="491"/>
        <v>0</v>
      </c>
      <c r="S541" s="36">
        <f t="shared" si="492"/>
        <v>0</v>
      </c>
      <c r="T541" s="36">
        <f t="shared" si="493"/>
        <v>0</v>
      </c>
      <c r="U541" s="36">
        <f t="shared" si="494"/>
        <v>0</v>
      </c>
      <c r="V541" s="36">
        <f t="shared" si="495"/>
        <v>0</v>
      </c>
      <c r="W541" s="45">
        <f t="shared" si="496"/>
        <v>0</v>
      </c>
      <c r="X541" s="50">
        <f t="shared" si="497"/>
        <v>0</v>
      </c>
      <c r="Y541" s="46">
        <f t="shared" si="463"/>
        <v>25</v>
      </c>
      <c r="Z541" s="46">
        <f t="shared" si="464"/>
        <v>16</v>
      </c>
      <c r="AA541" s="46">
        <f t="shared" si="465"/>
        <v>9</v>
      </c>
      <c r="AB541" s="46">
        <f t="shared" si="466"/>
        <v>4</v>
      </c>
      <c r="AC541" s="46">
        <f t="shared" si="467"/>
        <v>1</v>
      </c>
      <c r="AD541" s="46">
        <f t="shared" si="468"/>
        <v>0</v>
      </c>
      <c r="AE541" s="46">
        <f t="shared" si="469"/>
        <v>0</v>
      </c>
      <c r="AF541" s="46">
        <f t="shared" si="470"/>
        <v>0</v>
      </c>
      <c r="AG541" s="46">
        <f t="shared" si="471"/>
        <v>0</v>
      </c>
      <c r="AH541" s="46">
        <f t="shared" si="504"/>
        <v>0</v>
      </c>
      <c r="AI541" s="46">
        <f t="shared" si="498"/>
        <v>0</v>
      </c>
      <c r="AJ541" s="47">
        <f t="shared" si="454"/>
        <v>0</v>
      </c>
      <c r="AK541" s="47" t="e">
        <f t="shared" si="455"/>
        <v>#DIV/0!</v>
      </c>
      <c r="AL541" s="47" t="e">
        <f t="shared" si="456"/>
        <v>#DIV/0!</v>
      </c>
      <c r="AM541" s="47" t="e">
        <f t="shared" si="457"/>
        <v>#DIV/0!</v>
      </c>
      <c r="AN541" s="47" t="e">
        <f t="shared" si="458"/>
        <v>#DIV/0!</v>
      </c>
      <c r="AO541" s="47" t="e">
        <f t="shared" si="459"/>
        <v>#DIV/0!</v>
      </c>
      <c r="AP541" s="47">
        <f t="shared" si="460"/>
        <v>0</v>
      </c>
      <c r="AQ541" s="47">
        <f t="shared" si="499"/>
        <v>0</v>
      </c>
      <c r="AR541" s="1">
        <f t="shared" si="461"/>
        <v>0</v>
      </c>
      <c r="AS541" s="1">
        <f t="shared" si="480"/>
        <v>0</v>
      </c>
      <c r="AT541" s="1">
        <f t="shared" si="481"/>
        <v>0</v>
      </c>
      <c r="AU541" s="1">
        <f t="shared" si="482"/>
        <v>0</v>
      </c>
      <c r="AV541" s="1">
        <f t="shared" si="483"/>
        <v>0</v>
      </c>
      <c r="AW541" s="27">
        <f t="shared" si="473"/>
        <v>0</v>
      </c>
      <c r="AX541" s="41">
        <f t="shared" si="500"/>
        <v>0</v>
      </c>
      <c r="AY541" s="29">
        <f t="shared" si="474"/>
        <v>25</v>
      </c>
      <c r="AZ541" s="29">
        <f t="shared" si="475"/>
        <v>16</v>
      </c>
      <c r="BA541" s="29">
        <f t="shared" si="476"/>
        <v>9</v>
      </c>
      <c r="BB541" s="29">
        <f t="shared" si="477"/>
        <v>4</v>
      </c>
      <c r="BC541" s="29">
        <f t="shared" si="478"/>
        <v>1</v>
      </c>
      <c r="BD541" s="29">
        <f t="shared" si="479"/>
        <v>0</v>
      </c>
      <c r="BE541" s="29">
        <f t="shared" si="479"/>
        <v>0</v>
      </c>
      <c r="BF541" s="29">
        <f t="shared" si="479"/>
        <v>0</v>
      </c>
      <c r="BG541" s="29">
        <f t="shared" si="462"/>
        <v>0</v>
      </c>
      <c r="BH541" s="29">
        <f t="shared" si="462"/>
        <v>0</v>
      </c>
      <c r="BI541" s="29">
        <f t="shared" si="501"/>
        <v>0</v>
      </c>
      <c r="BJ541" s="28">
        <f t="shared" si="484"/>
        <v>0</v>
      </c>
      <c r="BK541" s="28" t="e">
        <f t="shared" si="485"/>
        <v>#DIV/0!</v>
      </c>
      <c r="BL541" s="28" t="e">
        <f t="shared" si="486"/>
        <v>#DIV/0!</v>
      </c>
      <c r="BM541" s="28" t="e">
        <f t="shared" si="487"/>
        <v>#DIV/0!</v>
      </c>
      <c r="BN541" s="28" t="e">
        <f t="shared" si="488"/>
        <v>#DIV/0!</v>
      </c>
      <c r="BO541" s="28" t="e">
        <f t="shared" si="489"/>
        <v>#DIV/0!</v>
      </c>
      <c r="BP541" s="28">
        <f t="shared" si="490"/>
        <v>0</v>
      </c>
      <c r="BQ541" s="28">
        <f t="shared" si="502"/>
        <v>0</v>
      </c>
    </row>
    <row r="542" spans="1:69" x14ac:dyDescent="0.2">
      <c r="A542" s="1" t="s">
        <v>1564</v>
      </c>
      <c r="B542" s="1" t="s">
        <v>1660</v>
      </c>
      <c r="C542" s="1" t="s">
        <v>294</v>
      </c>
      <c r="D542" s="2">
        <v>14479</v>
      </c>
      <c r="E542" s="4" t="s">
        <v>1661</v>
      </c>
      <c r="F542" s="1" t="s">
        <v>1662</v>
      </c>
      <c r="G542" s="1" t="s">
        <v>50</v>
      </c>
      <c r="I542" s="1" t="s">
        <v>50</v>
      </c>
      <c r="K542" s="1" t="s">
        <v>50</v>
      </c>
      <c r="M542" s="1" t="s">
        <v>50</v>
      </c>
      <c r="O542" s="1" t="s">
        <v>50</v>
      </c>
      <c r="Q542" s="36">
        <f t="shared" si="503"/>
        <v>0</v>
      </c>
      <c r="R542" s="36">
        <f t="shared" si="491"/>
        <v>0</v>
      </c>
      <c r="S542" s="36">
        <f t="shared" si="492"/>
        <v>0</v>
      </c>
      <c r="T542" s="36">
        <f t="shared" si="493"/>
        <v>0</v>
      </c>
      <c r="U542" s="36">
        <f t="shared" si="494"/>
        <v>0</v>
      </c>
      <c r="V542" s="36">
        <f t="shared" si="495"/>
        <v>0</v>
      </c>
      <c r="W542" s="45">
        <f t="shared" si="496"/>
        <v>0</v>
      </c>
      <c r="X542" s="50">
        <f t="shared" si="497"/>
        <v>0</v>
      </c>
      <c r="Y542" s="46">
        <f t="shared" si="463"/>
        <v>25</v>
      </c>
      <c r="Z542" s="46">
        <f t="shared" si="464"/>
        <v>16</v>
      </c>
      <c r="AA542" s="46">
        <f t="shared" si="465"/>
        <v>9</v>
      </c>
      <c r="AB542" s="46">
        <f t="shared" si="466"/>
        <v>4</v>
      </c>
      <c r="AC542" s="46">
        <f t="shared" si="467"/>
        <v>1</v>
      </c>
      <c r="AD542" s="46">
        <f t="shared" si="468"/>
        <v>0</v>
      </c>
      <c r="AE542" s="46">
        <f t="shared" si="469"/>
        <v>0</v>
      </c>
      <c r="AF542" s="46">
        <f t="shared" si="470"/>
        <v>0</v>
      </c>
      <c r="AG542" s="46">
        <f t="shared" si="471"/>
        <v>0</v>
      </c>
      <c r="AH542" s="46">
        <f t="shared" si="504"/>
        <v>0</v>
      </c>
      <c r="AI542" s="46">
        <f t="shared" si="498"/>
        <v>0</v>
      </c>
      <c r="AJ542" s="47">
        <f t="shared" si="454"/>
        <v>0</v>
      </c>
      <c r="AK542" s="47" t="e">
        <f t="shared" si="455"/>
        <v>#DIV/0!</v>
      </c>
      <c r="AL542" s="47" t="e">
        <f t="shared" si="456"/>
        <v>#DIV/0!</v>
      </c>
      <c r="AM542" s="47" t="e">
        <f t="shared" si="457"/>
        <v>#DIV/0!</v>
      </c>
      <c r="AN542" s="47" t="e">
        <f t="shared" si="458"/>
        <v>#DIV/0!</v>
      </c>
      <c r="AO542" s="47" t="e">
        <f t="shared" si="459"/>
        <v>#DIV/0!</v>
      </c>
      <c r="AP542" s="47">
        <f t="shared" si="460"/>
        <v>0</v>
      </c>
      <c r="AQ542" s="47">
        <f t="shared" si="499"/>
        <v>0</v>
      </c>
      <c r="AR542" s="1">
        <f t="shared" si="461"/>
        <v>0</v>
      </c>
      <c r="AS542" s="1">
        <f t="shared" si="480"/>
        <v>0</v>
      </c>
      <c r="AT542" s="1">
        <f t="shared" si="481"/>
        <v>0</v>
      </c>
      <c r="AU542" s="1">
        <f t="shared" si="482"/>
        <v>0</v>
      </c>
      <c r="AV542" s="1">
        <f t="shared" si="483"/>
        <v>0</v>
      </c>
      <c r="AW542" s="27">
        <f t="shared" si="473"/>
        <v>0</v>
      </c>
      <c r="AX542" s="41">
        <f t="shared" si="500"/>
        <v>0</v>
      </c>
      <c r="AY542" s="29">
        <f t="shared" si="474"/>
        <v>25</v>
      </c>
      <c r="AZ542" s="29">
        <f t="shared" si="475"/>
        <v>16</v>
      </c>
      <c r="BA542" s="29">
        <f t="shared" si="476"/>
        <v>9</v>
      </c>
      <c r="BB542" s="29">
        <f t="shared" si="477"/>
        <v>4</v>
      </c>
      <c r="BC542" s="29">
        <f t="shared" si="478"/>
        <v>1</v>
      </c>
      <c r="BD542" s="29">
        <f t="shared" si="479"/>
        <v>0</v>
      </c>
      <c r="BE542" s="29">
        <f t="shared" si="479"/>
        <v>0</v>
      </c>
      <c r="BF542" s="29">
        <f t="shared" si="479"/>
        <v>0</v>
      </c>
      <c r="BG542" s="29">
        <f t="shared" si="462"/>
        <v>0</v>
      </c>
      <c r="BH542" s="29">
        <f t="shared" si="462"/>
        <v>0</v>
      </c>
      <c r="BI542" s="29">
        <f t="shared" si="501"/>
        <v>0</v>
      </c>
      <c r="BJ542" s="28">
        <f t="shared" si="484"/>
        <v>0</v>
      </c>
      <c r="BK542" s="28" t="e">
        <f t="shared" si="485"/>
        <v>#DIV/0!</v>
      </c>
      <c r="BL542" s="28" t="e">
        <f t="shared" si="486"/>
        <v>#DIV/0!</v>
      </c>
      <c r="BM542" s="28" t="e">
        <f t="shared" si="487"/>
        <v>#DIV/0!</v>
      </c>
      <c r="BN542" s="28" t="e">
        <f t="shared" si="488"/>
        <v>#DIV/0!</v>
      </c>
      <c r="BO542" s="28" t="e">
        <f t="shared" si="489"/>
        <v>#DIV/0!</v>
      </c>
      <c r="BP542" s="28">
        <f t="shared" si="490"/>
        <v>0</v>
      </c>
      <c r="BQ542" s="28">
        <f t="shared" si="502"/>
        <v>0</v>
      </c>
    </row>
    <row r="543" spans="1:69" x14ac:dyDescent="0.2">
      <c r="A543" s="1" t="s">
        <v>1564</v>
      </c>
      <c r="B543" s="1" t="s">
        <v>1573</v>
      </c>
      <c r="C543" s="1" t="s">
        <v>505</v>
      </c>
      <c r="D543" s="2">
        <v>85126</v>
      </c>
      <c r="E543" s="4" t="s">
        <v>1663</v>
      </c>
      <c r="F543" s="1" t="s">
        <v>1664</v>
      </c>
      <c r="G543" s="1">
        <v>72097</v>
      </c>
      <c r="H543">
        <v>7409</v>
      </c>
      <c r="I543" s="1">
        <v>9103</v>
      </c>
      <c r="J543">
        <v>781</v>
      </c>
      <c r="K543" s="1">
        <v>2146</v>
      </c>
      <c r="L543">
        <v>206</v>
      </c>
      <c r="M543" s="1">
        <v>481</v>
      </c>
      <c r="N543">
        <v>114</v>
      </c>
      <c r="O543" s="1">
        <v>1308</v>
      </c>
      <c r="P543" s="1">
        <v>516</v>
      </c>
      <c r="Q543" s="36">
        <f t="shared" si="503"/>
        <v>64688</v>
      </c>
      <c r="R543" s="36">
        <f t="shared" si="491"/>
        <v>8322</v>
      </c>
      <c r="S543" s="36">
        <f t="shared" si="492"/>
        <v>1940</v>
      </c>
      <c r="T543" s="36">
        <f t="shared" si="493"/>
        <v>367</v>
      </c>
      <c r="U543" s="36">
        <f t="shared" si="494"/>
        <v>792</v>
      </c>
      <c r="V543" s="36">
        <f t="shared" si="495"/>
        <v>364074</v>
      </c>
      <c r="W543" s="45">
        <f t="shared" si="496"/>
        <v>76109</v>
      </c>
      <c r="X543" s="50">
        <f t="shared" si="497"/>
        <v>4.7835866980252009</v>
      </c>
      <c r="Y543" s="46">
        <f t="shared" si="463"/>
        <v>4.6834717271635601E-2</v>
      </c>
      <c r="Z543" s="46">
        <f t="shared" si="464"/>
        <v>0.61400811332203731</v>
      </c>
      <c r="AA543" s="46">
        <f t="shared" si="465"/>
        <v>3.1811815093724389</v>
      </c>
      <c r="AB543" s="46">
        <f t="shared" si="466"/>
        <v>7.7483549054228407</v>
      </c>
      <c r="AC543" s="46">
        <f t="shared" si="467"/>
        <v>14.315528301473243</v>
      </c>
      <c r="AD543" s="46">
        <f t="shared" si="468"/>
        <v>3029.6441908675638</v>
      </c>
      <c r="AE543" s="46">
        <f t="shared" si="469"/>
        <v>5109.7755190659946</v>
      </c>
      <c r="AF543" s="46">
        <f t="shared" si="470"/>
        <v>6171.4921281825318</v>
      </c>
      <c r="AG543" s="46">
        <f t="shared" si="471"/>
        <v>2843.6462502901827</v>
      </c>
      <c r="AH543" s="46">
        <f t="shared" si="504"/>
        <v>11337.898414766809</v>
      </c>
      <c r="AI543" s="46">
        <f t="shared" si="498"/>
        <v>0.3743687457714443</v>
      </c>
      <c r="AJ543" s="47">
        <f t="shared" si="454"/>
        <v>0.61185680168765333</v>
      </c>
      <c r="AK543" s="47">
        <f t="shared" si="455"/>
        <v>2862.3728349201915</v>
      </c>
      <c r="AL543" s="47">
        <f t="shared" si="456"/>
        <v>-17479.922368448431</v>
      </c>
      <c r="AM543" s="47">
        <f t="shared" si="457"/>
        <v>-48054.606732872329</v>
      </c>
      <c r="AN543" s="47">
        <f t="shared" si="458"/>
        <v>-34556.595145126586</v>
      </c>
      <c r="AO543" s="47">
        <f t="shared" si="459"/>
        <v>-187278.04830542469</v>
      </c>
      <c r="AP543" s="47">
        <f t="shared" si="460"/>
        <v>1.3139568492033703E-5</v>
      </c>
      <c r="AQ543" s="47">
        <f t="shared" si="499"/>
        <v>-3.738296581330204</v>
      </c>
      <c r="AR543" s="1">
        <f t="shared" si="461"/>
        <v>7409</v>
      </c>
      <c r="AS543" s="1">
        <f t="shared" si="480"/>
        <v>781</v>
      </c>
      <c r="AT543" s="1">
        <f t="shared" si="481"/>
        <v>206</v>
      </c>
      <c r="AU543" s="1">
        <f t="shared" si="482"/>
        <v>114</v>
      </c>
      <c r="AV543" s="1">
        <f t="shared" si="483"/>
        <v>516</v>
      </c>
      <c r="AW543" s="27">
        <f t="shared" si="473"/>
        <v>9026</v>
      </c>
      <c r="AX543" s="41">
        <f t="shared" si="500"/>
        <v>4.60126301794815</v>
      </c>
      <c r="AY543" s="29">
        <f t="shared" si="474"/>
        <v>0.15899118085581737</v>
      </c>
      <c r="AZ543" s="29">
        <f t="shared" si="475"/>
        <v>0.36151721675211729</v>
      </c>
      <c r="BA543" s="29">
        <f t="shared" si="476"/>
        <v>2.5640432526484171</v>
      </c>
      <c r="BB543" s="29">
        <f t="shared" si="477"/>
        <v>6.7665692885447175</v>
      </c>
      <c r="BC543" s="29">
        <f t="shared" si="478"/>
        <v>12.969095324441017</v>
      </c>
      <c r="BD543" s="29">
        <f t="shared" si="479"/>
        <v>1177.9656589607509</v>
      </c>
      <c r="BE543" s="29">
        <f t="shared" si="479"/>
        <v>282.3449462834036</v>
      </c>
      <c r="BF543" s="29">
        <f t="shared" si="479"/>
        <v>528.19291004557397</v>
      </c>
      <c r="BG543" s="29">
        <f t="shared" si="462"/>
        <v>771.38889889409779</v>
      </c>
      <c r="BH543" s="29">
        <f t="shared" si="462"/>
        <v>6692.053187411565</v>
      </c>
      <c r="BI543" s="29">
        <f t="shared" si="501"/>
        <v>1.0473069918665254</v>
      </c>
      <c r="BJ543" s="28">
        <f t="shared" si="484"/>
        <v>1.0233801795357018</v>
      </c>
      <c r="BK543" s="28">
        <f t="shared" si="485"/>
        <v>438.23609275054264</v>
      </c>
      <c r="BL543" s="28">
        <f t="shared" si="486"/>
        <v>-158.39209630573481</v>
      </c>
      <c r="BM543" s="28">
        <f t="shared" si="487"/>
        <v>-789.12215481027567</v>
      </c>
      <c r="BN543" s="28">
        <f t="shared" si="488"/>
        <v>-1872.1758848982731</v>
      </c>
      <c r="BO543" s="28">
        <f t="shared" si="489"/>
        <v>-22485.534772470935</v>
      </c>
      <c r="BP543" s="28">
        <f t="shared" si="490"/>
        <v>1.1082788157403587E-4</v>
      </c>
      <c r="BQ543" s="28">
        <f t="shared" si="502"/>
        <v>-2.7559556915731172</v>
      </c>
    </row>
    <row r="544" spans="1:69" x14ac:dyDescent="0.2">
      <c r="A544" s="1" t="s">
        <v>1564</v>
      </c>
      <c r="B544" s="1" t="s">
        <v>1665</v>
      </c>
      <c r="C544" s="1" t="s">
        <v>505</v>
      </c>
      <c r="D544" s="2">
        <v>6108</v>
      </c>
      <c r="E544" s="4" t="s">
        <v>1666</v>
      </c>
      <c r="F544" s="1" t="s">
        <v>1667</v>
      </c>
      <c r="G544" s="1">
        <v>5431</v>
      </c>
      <c r="H544">
        <v>1201</v>
      </c>
      <c r="I544" s="1">
        <v>459</v>
      </c>
      <c r="J544">
        <v>134</v>
      </c>
      <c r="K544" s="1">
        <v>104</v>
      </c>
      <c r="L544">
        <v>34</v>
      </c>
      <c r="M544" s="1">
        <v>33</v>
      </c>
      <c r="N544">
        <v>23</v>
      </c>
      <c r="O544" s="1">
        <v>80</v>
      </c>
      <c r="P544" s="1">
        <v>42</v>
      </c>
      <c r="Q544" s="36">
        <f t="shared" si="503"/>
        <v>4230</v>
      </c>
      <c r="R544" s="36">
        <f t="shared" si="491"/>
        <v>325</v>
      </c>
      <c r="S544" s="36">
        <f t="shared" si="492"/>
        <v>70</v>
      </c>
      <c r="T544" s="36">
        <f t="shared" si="493"/>
        <v>10</v>
      </c>
      <c r="U544" s="36">
        <f t="shared" si="494"/>
        <v>38</v>
      </c>
      <c r="V544" s="36">
        <f t="shared" si="495"/>
        <v>22718</v>
      </c>
      <c r="W544" s="45">
        <f t="shared" si="496"/>
        <v>4673</v>
      </c>
      <c r="X544" s="50">
        <f t="shared" si="497"/>
        <v>4.8615450460089882</v>
      </c>
      <c r="Y544" s="46">
        <f t="shared" si="463"/>
        <v>1.9169774284653201E-2</v>
      </c>
      <c r="Z544" s="46">
        <f t="shared" si="464"/>
        <v>0.74225986630262952</v>
      </c>
      <c r="AA544" s="46">
        <f t="shared" si="465"/>
        <v>3.4653499583206058</v>
      </c>
      <c r="AB544" s="46">
        <f t="shared" si="466"/>
        <v>8.188440050338583</v>
      </c>
      <c r="AC544" s="46">
        <f t="shared" si="467"/>
        <v>14.911530142356559</v>
      </c>
      <c r="AD544" s="46">
        <f t="shared" si="468"/>
        <v>81.088145224083036</v>
      </c>
      <c r="AE544" s="46">
        <f t="shared" si="469"/>
        <v>241.23445654835459</v>
      </c>
      <c r="AF544" s="46">
        <f t="shared" si="470"/>
        <v>242.57449708244241</v>
      </c>
      <c r="AG544" s="46">
        <f t="shared" si="471"/>
        <v>81.884400503385834</v>
      </c>
      <c r="AH544" s="46">
        <f t="shared" si="504"/>
        <v>566.63814540954922</v>
      </c>
      <c r="AI544" s="46">
        <f t="shared" si="498"/>
        <v>0.25972167054105633</v>
      </c>
      <c r="AJ544" s="47">
        <f t="shared" si="454"/>
        <v>0.50962895378996698</v>
      </c>
      <c r="AK544" s="47">
        <f t="shared" si="455"/>
        <v>84.821038399255414</v>
      </c>
      <c r="AL544" s="47">
        <f t="shared" si="456"/>
        <v>-1570.2002716134812</v>
      </c>
      <c r="AM544" s="47">
        <f t="shared" si="457"/>
        <v>-3411.5866638851589</v>
      </c>
      <c r="AN544" s="47">
        <f t="shared" si="458"/>
        <v>-1770.2698762971393</v>
      </c>
      <c r="AO544" s="47">
        <f t="shared" si="459"/>
        <v>-16531.209560176889</v>
      </c>
      <c r="AP544" s="47">
        <f t="shared" si="460"/>
        <v>2.1413274268805189E-4</v>
      </c>
      <c r="AQ544" s="47">
        <f t="shared" si="499"/>
        <v>-4.9675467253769137</v>
      </c>
      <c r="AR544" s="1">
        <f t="shared" si="461"/>
        <v>1201</v>
      </c>
      <c r="AS544" s="1">
        <f t="shared" si="480"/>
        <v>134</v>
      </c>
      <c r="AT544" s="1">
        <f t="shared" si="481"/>
        <v>34</v>
      </c>
      <c r="AU544" s="1">
        <f t="shared" si="482"/>
        <v>23</v>
      </c>
      <c r="AV544" s="1">
        <f t="shared" si="483"/>
        <v>42</v>
      </c>
      <c r="AW544" s="27">
        <f t="shared" si="473"/>
        <v>1434</v>
      </c>
      <c r="AX544" s="41">
        <f t="shared" si="500"/>
        <v>4.6938633193863319</v>
      </c>
      <c r="AY544" s="29">
        <f t="shared" si="474"/>
        <v>9.3719667217155009E-2</v>
      </c>
      <c r="AZ544" s="29">
        <f t="shared" si="475"/>
        <v>0.48144630598981891</v>
      </c>
      <c r="BA544" s="29">
        <f t="shared" si="476"/>
        <v>2.8691729447624827</v>
      </c>
      <c r="BB544" s="29">
        <f t="shared" si="477"/>
        <v>7.2568995835351471</v>
      </c>
      <c r="BC544" s="29">
        <f t="shared" si="478"/>
        <v>13.64462622230781</v>
      </c>
      <c r="BD544" s="29">
        <f t="shared" si="479"/>
        <v>112.55732032780317</v>
      </c>
      <c r="BE544" s="29">
        <f t="shared" si="479"/>
        <v>64.513805002635735</v>
      </c>
      <c r="BF544" s="29">
        <f t="shared" si="479"/>
        <v>97.551880121924412</v>
      </c>
      <c r="BG544" s="29">
        <f t="shared" si="462"/>
        <v>166.90869042130839</v>
      </c>
      <c r="BH544" s="29">
        <f t="shared" si="462"/>
        <v>573.07430133692799</v>
      </c>
      <c r="BI544" s="29">
        <f t="shared" si="501"/>
        <v>0.70802930719511492</v>
      </c>
      <c r="BJ544" s="28">
        <f t="shared" si="484"/>
        <v>0.84144477370479576</v>
      </c>
      <c r="BK544" s="28">
        <f t="shared" si="485"/>
        <v>57.837866187509988</v>
      </c>
      <c r="BL544" s="28">
        <f t="shared" si="486"/>
        <v>-75.136287837930553</v>
      </c>
      <c r="BM544" s="28">
        <f t="shared" si="487"/>
        <v>-277.35573824929941</v>
      </c>
      <c r="BN544" s="28">
        <f t="shared" si="488"/>
        <v>-754.70574242932571</v>
      </c>
      <c r="BO544" s="28">
        <f t="shared" si="489"/>
        <v>-3553.1611361826872</v>
      </c>
      <c r="BP544" s="28">
        <f t="shared" si="490"/>
        <v>6.9881133848199073E-4</v>
      </c>
      <c r="BQ544" s="28">
        <f t="shared" si="502"/>
        <v>-3.2162938873139066</v>
      </c>
    </row>
    <row r="545" spans="1:69" x14ac:dyDescent="0.2">
      <c r="A545" s="1" t="s">
        <v>1564</v>
      </c>
      <c r="B545" s="1" t="s">
        <v>1570</v>
      </c>
      <c r="C545" s="1" t="s">
        <v>505</v>
      </c>
      <c r="D545" s="2">
        <v>33935</v>
      </c>
      <c r="E545" s="4" t="s">
        <v>1668</v>
      </c>
      <c r="F545" s="1" t="s">
        <v>1669</v>
      </c>
      <c r="G545" s="1">
        <v>28166</v>
      </c>
      <c r="H545">
        <v>3611</v>
      </c>
      <c r="I545" s="1">
        <v>4255</v>
      </c>
      <c r="J545">
        <v>518</v>
      </c>
      <c r="K545" s="1">
        <v>868</v>
      </c>
      <c r="L545">
        <v>128</v>
      </c>
      <c r="M545" s="1">
        <v>439</v>
      </c>
      <c r="N545">
        <v>169</v>
      </c>
      <c r="O545" s="1">
        <v>439</v>
      </c>
      <c r="P545" s="1">
        <v>169</v>
      </c>
      <c r="Q545" s="36">
        <f t="shared" si="503"/>
        <v>24555</v>
      </c>
      <c r="R545" s="36">
        <f t="shared" si="491"/>
        <v>3737</v>
      </c>
      <c r="S545" s="36">
        <f t="shared" si="492"/>
        <v>740</v>
      </c>
      <c r="T545" s="36">
        <f t="shared" si="493"/>
        <v>270</v>
      </c>
      <c r="U545" s="36">
        <f t="shared" si="494"/>
        <v>270</v>
      </c>
      <c r="V545" s="36">
        <f t="shared" si="495"/>
        <v>140753</v>
      </c>
      <c r="W545" s="45">
        <f t="shared" si="496"/>
        <v>29572</v>
      </c>
      <c r="X545" s="50">
        <f t="shared" si="497"/>
        <v>4.7596713106993098</v>
      </c>
      <c r="Y545" s="46">
        <f t="shared" si="463"/>
        <v>5.7757878900987672E-2</v>
      </c>
      <c r="Z545" s="46">
        <f t="shared" si="464"/>
        <v>0.57710050029960736</v>
      </c>
      <c r="AA545" s="46">
        <f t="shared" si="465"/>
        <v>3.0964431216982269</v>
      </c>
      <c r="AB545" s="46">
        <f t="shared" si="466"/>
        <v>7.615785743096847</v>
      </c>
      <c r="AC545" s="46">
        <f t="shared" si="467"/>
        <v>14.135128364495467</v>
      </c>
      <c r="AD545" s="46">
        <f t="shared" si="468"/>
        <v>1418.2447164137523</v>
      </c>
      <c r="AE545" s="46">
        <f t="shared" si="469"/>
        <v>2156.6245696196329</v>
      </c>
      <c r="AF545" s="46">
        <f t="shared" si="470"/>
        <v>2291.3679100566878</v>
      </c>
      <c r="AG545" s="46">
        <f t="shared" si="471"/>
        <v>2056.2621506361488</v>
      </c>
      <c r="AH545" s="46">
        <f t="shared" si="504"/>
        <v>3816.4846584137758</v>
      </c>
      <c r="AI545" s="46">
        <f t="shared" si="498"/>
        <v>0.39697622688241846</v>
      </c>
      <c r="AJ545" s="47">
        <f t="shared" si="454"/>
        <v>0.63006049462128511</v>
      </c>
      <c r="AK545" s="47">
        <f t="shared" si="455"/>
        <v>1362.7307090107215</v>
      </c>
      <c r="AL545" s="47">
        <f t="shared" si="456"/>
        <v>-6550.1843741714829</v>
      </c>
      <c r="AM545" s="47">
        <f t="shared" si="457"/>
        <v>-16120.541675046443</v>
      </c>
      <c r="AN545" s="47">
        <f t="shared" si="458"/>
        <v>-22687.627910629595</v>
      </c>
      <c r="AO545" s="47">
        <f t="shared" si="459"/>
        <v>-57367.595847919823</v>
      </c>
      <c r="AP545" s="47">
        <f t="shared" si="460"/>
        <v>3.3819202465851236E-5</v>
      </c>
      <c r="AQ545" s="47">
        <f t="shared" si="499"/>
        <v>-3.4280232292912887</v>
      </c>
      <c r="AR545" s="1">
        <f t="shared" si="461"/>
        <v>3611</v>
      </c>
      <c r="AS545" s="1">
        <f t="shared" si="480"/>
        <v>518</v>
      </c>
      <c r="AT545" s="1">
        <f t="shared" si="481"/>
        <v>128</v>
      </c>
      <c r="AU545" s="1">
        <f t="shared" si="482"/>
        <v>169</v>
      </c>
      <c r="AV545" s="1">
        <f t="shared" si="483"/>
        <v>169</v>
      </c>
      <c r="AW545" s="27">
        <f t="shared" si="473"/>
        <v>4595</v>
      </c>
      <c r="AX545" s="41">
        <f t="shared" si="500"/>
        <v>4.5741022850924917</v>
      </c>
      <c r="AY545" s="29">
        <f t="shared" si="474"/>
        <v>0.1813888635634372</v>
      </c>
      <c r="AZ545" s="29">
        <f t="shared" si="475"/>
        <v>0.32959343374842065</v>
      </c>
      <c r="BA545" s="29">
        <f t="shared" si="476"/>
        <v>2.4777980039334042</v>
      </c>
      <c r="BB545" s="29">
        <f t="shared" si="477"/>
        <v>6.6260025741183872</v>
      </c>
      <c r="BC545" s="29">
        <f t="shared" si="478"/>
        <v>12.774207144303372</v>
      </c>
      <c r="BD545" s="29">
        <f t="shared" si="479"/>
        <v>654.99518632757167</v>
      </c>
      <c r="BE545" s="29">
        <f t="shared" si="479"/>
        <v>170.72939868168189</v>
      </c>
      <c r="BF545" s="29">
        <f t="shared" si="479"/>
        <v>317.15814450347574</v>
      </c>
      <c r="BG545" s="29">
        <f t="shared" si="462"/>
        <v>1119.7944350260075</v>
      </c>
      <c r="BH545" s="29">
        <f t="shared" si="462"/>
        <v>2158.8410073872697</v>
      </c>
      <c r="BI545" s="29">
        <f t="shared" si="501"/>
        <v>0.96245497865172125</v>
      </c>
      <c r="BJ545" s="28">
        <f t="shared" si="484"/>
        <v>0.98104789824540228</v>
      </c>
      <c r="BK545" s="28">
        <f t="shared" si="485"/>
        <v>295.44237315009025</v>
      </c>
      <c r="BL545" s="28">
        <f t="shared" si="486"/>
        <v>-103.80707431502307</v>
      </c>
      <c r="BM545" s="28">
        <f t="shared" si="487"/>
        <v>-528.73514960337673</v>
      </c>
      <c r="BN545" s="28">
        <f t="shared" si="488"/>
        <v>-3052.7656752068019</v>
      </c>
      <c r="BO545" s="28">
        <f t="shared" si="489"/>
        <v>-8171.7863020551649</v>
      </c>
      <c r="BP545" s="28">
        <f t="shared" si="490"/>
        <v>2.1777001420173286E-4</v>
      </c>
      <c r="BQ545" s="28">
        <f t="shared" si="502"/>
        <v>-2.5177810827856439</v>
      </c>
    </row>
    <row r="546" spans="1:69" x14ac:dyDescent="0.2">
      <c r="A546" s="1" t="s">
        <v>1564</v>
      </c>
      <c r="B546" s="1" t="s">
        <v>1670</v>
      </c>
      <c r="C546" s="1" t="s">
        <v>505</v>
      </c>
      <c r="D546" s="2">
        <v>701298</v>
      </c>
      <c r="E546" s="4" t="s">
        <v>1671</v>
      </c>
      <c r="F546" s="1" t="s">
        <v>1672</v>
      </c>
      <c r="G546" s="1">
        <v>56143</v>
      </c>
      <c r="H546">
        <v>9256</v>
      </c>
      <c r="I546" s="1">
        <v>93164</v>
      </c>
      <c r="J546">
        <v>13541</v>
      </c>
      <c r="K546" s="1">
        <v>25174</v>
      </c>
      <c r="L546">
        <v>3003</v>
      </c>
      <c r="M546" s="1">
        <v>6188</v>
      </c>
      <c r="N546">
        <v>1425</v>
      </c>
      <c r="O546" s="1">
        <v>15374</v>
      </c>
      <c r="P546" s="1">
        <v>7755</v>
      </c>
      <c r="Q546" s="36">
        <f t="shared" si="503"/>
        <v>46887</v>
      </c>
      <c r="R546" s="36">
        <f t="shared" si="491"/>
        <v>79623</v>
      </c>
      <c r="S546" s="36">
        <f t="shared" si="492"/>
        <v>22171</v>
      </c>
      <c r="T546" s="36">
        <f t="shared" si="493"/>
        <v>4763</v>
      </c>
      <c r="U546" s="36">
        <f t="shared" si="494"/>
        <v>7619</v>
      </c>
      <c r="V546" s="36">
        <f t="shared" si="495"/>
        <v>636585</v>
      </c>
      <c r="W546" s="45">
        <f t="shared" si="496"/>
        <v>161063</v>
      </c>
      <c r="X546" s="50">
        <f t="shared" si="497"/>
        <v>3.9523975090492538</v>
      </c>
      <c r="Y546" s="46">
        <f t="shared" si="463"/>
        <v>1.0974709790462083</v>
      </c>
      <c r="Z546" s="46">
        <f t="shared" si="464"/>
        <v>2.2659971447158739E-3</v>
      </c>
      <c r="AA546" s="46">
        <f t="shared" si="465"/>
        <v>0.90706101524322347</v>
      </c>
      <c r="AB546" s="46">
        <f t="shared" si="466"/>
        <v>3.8118560333417313</v>
      </c>
      <c r="AC546" s="46">
        <f t="shared" si="467"/>
        <v>8.7166510514402393</v>
      </c>
      <c r="AD546" s="46">
        <f t="shared" si="468"/>
        <v>51457.121794539569</v>
      </c>
      <c r="AE546" s="46">
        <f t="shared" si="469"/>
        <v>180.42549065371202</v>
      </c>
      <c r="AF546" s="46">
        <f t="shared" si="470"/>
        <v>20110.449768957507</v>
      </c>
      <c r="AG546" s="46">
        <f t="shared" si="471"/>
        <v>18155.870286806665</v>
      </c>
      <c r="AH546" s="46">
        <f t="shared" si="504"/>
        <v>66412.164360923183</v>
      </c>
      <c r="AI546" s="46">
        <f t="shared" si="498"/>
        <v>0.97053328346773682</v>
      </c>
      <c r="AJ546" s="47">
        <f t="shared" si="454"/>
        <v>0.98515647664101402</v>
      </c>
      <c r="AK546" s="47">
        <f t="shared" si="455"/>
        <v>56380.167605213523</v>
      </c>
      <c r="AL546" s="47">
        <f t="shared" si="456"/>
        <v>8.9828039984976353</v>
      </c>
      <c r="AM546" s="47">
        <f t="shared" si="457"/>
        <v>-20032.003343631593</v>
      </c>
      <c r="AN546" s="47">
        <f t="shared" si="458"/>
        <v>-37074.01878760344</v>
      </c>
      <c r="AO546" s="47">
        <f t="shared" si="459"/>
        <v>-205072.21098047195</v>
      </c>
      <c r="AP546" s="47">
        <f t="shared" si="460"/>
        <v>6.2088662605420426E-6</v>
      </c>
      <c r="AQ546" s="47">
        <f t="shared" si="499"/>
        <v>-1.2777168923794169</v>
      </c>
      <c r="AR546" s="1">
        <f t="shared" si="461"/>
        <v>9256</v>
      </c>
      <c r="AS546" s="1">
        <f t="shared" si="480"/>
        <v>13541</v>
      </c>
      <c r="AT546" s="1">
        <f t="shared" si="481"/>
        <v>3003</v>
      </c>
      <c r="AU546" s="1">
        <f t="shared" si="482"/>
        <v>1425</v>
      </c>
      <c r="AV546" s="1">
        <f t="shared" si="483"/>
        <v>7755</v>
      </c>
      <c r="AW546" s="27">
        <f t="shared" si="473"/>
        <v>34980</v>
      </c>
      <c r="AX546" s="41">
        <f t="shared" si="500"/>
        <v>3.4321898227558605</v>
      </c>
      <c r="AY546" s="29">
        <f t="shared" si="474"/>
        <v>2.4580287518703003</v>
      </c>
      <c r="AZ546" s="29">
        <f t="shared" si="475"/>
        <v>0.32240839738202115</v>
      </c>
      <c r="BA546" s="29">
        <f t="shared" si="476"/>
        <v>0.1867880428937421</v>
      </c>
      <c r="BB546" s="29">
        <f t="shared" si="477"/>
        <v>2.0511676884054633</v>
      </c>
      <c r="BC546" s="29">
        <f t="shared" si="478"/>
        <v>5.9155473339171838</v>
      </c>
      <c r="BD546" s="29">
        <f t="shared" si="479"/>
        <v>22751.5141273115</v>
      </c>
      <c r="BE546" s="29">
        <f t="shared" si="479"/>
        <v>4365.7321089499483</v>
      </c>
      <c r="BF546" s="29">
        <f t="shared" si="479"/>
        <v>560.92449280990752</v>
      </c>
      <c r="BG546" s="29">
        <f t="shared" si="462"/>
        <v>2922.913955977785</v>
      </c>
      <c r="BH546" s="29">
        <f t="shared" si="462"/>
        <v>45875.069574527763</v>
      </c>
      <c r="BI546" s="29">
        <f t="shared" si="501"/>
        <v>2.1863447857164839</v>
      </c>
      <c r="BJ546" s="28">
        <f t="shared" si="484"/>
        <v>1.4786293604945371</v>
      </c>
      <c r="BK546" s="28">
        <f t="shared" si="485"/>
        <v>11033.817773334655</v>
      </c>
      <c r="BL546" s="28">
        <f t="shared" si="486"/>
        <v>766.80030808921833</v>
      </c>
      <c r="BM546" s="28">
        <f t="shared" si="487"/>
        <v>-74.989587241980161</v>
      </c>
      <c r="BN546" s="28">
        <f t="shared" si="488"/>
        <v>-1294.907175787986</v>
      </c>
      <c r="BO546" s="28">
        <f t="shared" si="489"/>
        <v>-34514.07402015866</v>
      </c>
      <c r="BP546" s="28">
        <f t="shared" si="490"/>
        <v>2.8590216381203054E-5</v>
      </c>
      <c r="BQ546" s="28">
        <f t="shared" si="502"/>
        <v>-0.68854826492828547</v>
      </c>
    </row>
    <row r="547" spans="1:69" x14ac:dyDescent="0.2">
      <c r="A547" s="1" t="s">
        <v>1564</v>
      </c>
      <c r="B547" s="1" t="s">
        <v>1673</v>
      </c>
      <c r="C547" s="1" t="s">
        <v>49</v>
      </c>
      <c r="D547" s="2">
        <v>1543</v>
      </c>
      <c r="E547" s="4" t="s">
        <v>953</v>
      </c>
      <c r="F547" s="1" t="s">
        <v>1674</v>
      </c>
      <c r="G547" s="1">
        <v>1107</v>
      </c>
      <c r="H547">
        <v>225</v>
      </c>
      <c r="I547" s="1">
        <v>258</v>
      </c>
      <c r="J547">
        <v>68</v>
      </c>
      <c r="K547" s="1">
        <v>86</v>
      </c>
      <c r="L547">
        <v>18</v>
      </c>
      <c r="M547" s="1">
        <v>28</v>
      </c>
      <c r="N547">
        <v>6</v>
      </c>
      <c r="O547" s="1">
        <v>64</v>
      </c>
      <c r="P547" s="1">
        <v>36</v>
      </c>
      <c r="Q547" s="36">
        <f t="shared" si="503"/>
        <v>882</v>
      </c>
      <c r="R547" s="36">
        <f t="shared" si="491"/>
        <v>190</v>
      </c>
      <c r="S547" s="36">
        <f t="shared" si="492"/>
        <v>68</v>
      </c>
      <c r="T547" s="36">
        <f t="shared" si="493"/>
        <v>22</v>
      </c>
      <c r="U547" s="36">
        <f t="shared" si="494"/>
        <v>28</v>
      </c>
      <c r="V547" s="36">
        <f t="shared" si="495"/>
        <v>5446</v>
      </c>
      <c r="W547" s="45">
        <f t="shared" si="496"/>
        <v>1190</v>
      </c>
      <c r="X547" s="50">
        <f t="shared" si="497"/>
        <v>4.5764705882352938</v>
      </c>
      <c r="Y547" s="46">
        <f t="shared" si="463"/>
        <v>0.179377162629758</v>
      </c>
      <c r="Z547" s="46">
        <f t="shared" si="464"/>
        <v>0.33231833910034569</v>
      </c>
      <c r="AA547" s="46">
        <f t="shared" si="465"/>
        <v>2.4852595155709336</v>
      </c>
      <c r="AB547" s="46">
        <f t="shared" si="466"/>
        <v>6.6382006920415213</v>
      </c>
      <c r="AC547" s="46">
        <f t="shared" si="467"/>
        <v>12.791141868512108</v>
      </c>
      <c r="AD547" s="46">
        <f t="shared" si="468"/>
        <v>158.21065743944655</v>
      </c>
      <c r="AE547" s="46">
        <f t="shared" si="469"/>
        <v>63.14048442906568</v>
      </c>
      <c r="AF547" s="46">
        <f t="shared" si="470"/>
        <v>168.99764705882347</v>
      </c>
      <c r="AG547" s="46">
        <f t="shared" si="471"/>
        <v>146.04041522491346</v>
      </c>
      <c r="AH547" s="46">
        <f t="shared" si="504"/>
        <v>358.15197231833901</v>
      </c>
      <c r="AI547" s="46">
        <f t="shared" si="498"/>
        <v>0.7523474991342205</v>
      </c>
      <c r="AJ547" s="47">
        <f t="shared" si="454"/>
        <v>0.86737967415326289</v>
      </c>
      <c r="AK547" s="47">
        <f t="shared" si="455"/>
        <v>102.68135422298435</v>
      </c>
      <c r="AL547" s="47">
        <f t="shared" si="456"/>
        <v>-55.777281215448141</v>
      </c>
      <c r="AM547" s="47">
        <f t="shared" si="457"/>
        <v>-408.26185840172246</v>
      </c>
      <c r="AN547" s="47">
        <f t="shared" si="458"/>
        <v>-576.59454015152448</v>
      </c>
      <c r="AO547" s="47">
        <f t="shared" si="459"/>
        <v>-1962.8824069235386</v>
      </c>
      <c r="AP547" s="47">
        <f t="shared" si="460"/>
        <v>8.424587903141309E-4</v>
      </c>
      <c r="AQ547" s="47">
        <f t="shared" si="499"/>
        <v>-2.4438337196172593</v>
      </c>
      <c r="AR547" s="1">
        <f t="shared" si="461"/>
        <v>225</v>
      </c>
      <c r="AS547" s="1">
        <f t="shared" si="480"/>
        <v>68</v>
      </c>
      <c r="AT547" s="1">
        <f t="shared" si="481"/>
        <v>18</v>
      </c>
      <c r="AU547" s="1">
        <f t="shared" si="482"/>
        <v>6</v>
      </c>
      <c r="AV547" s="1">
        <f t="shared" si="483"/>
        <v>36</v>
      </c>
      <c r="AW547" s="27">
        <f t="shared" si="473"/>
        <v>353</v>
      </c>
      <c r="AX547" s="41">
        <f t="shared" si="500"/>
        <v>4.2464589235127477</v>
      </c>
      <c r="AY547" s="29">
        <f t="shared" si="474"/>
        <v>0.56782415395356711</v>
      </c>
      <c r="AZ547" s="29">
        <f t="shared" si="475"/>
        <v>6.0742000979062405E-2</v>
      </c>
      <c r="BA547" s="29">
        <f t="shared" si="476"/>
        <v>1.5536598480045578</v>
      </c>
      <c r="BB547" s="29">
        <f t="shared" si="477"/>
        <v>5.0465776950300532</v>
      </c>
      <c r="BC547" s="29">
        <f t="shared" si="478"/>
        <v>10.539495542055548</v>
      </c>
      <c r="BD547" s="29">
        <f t="shared" si="479"/>
        <v>127.7604346395526</v>
      </c>
      <c r="BE547" s="29">
        <f t="shared" si="479"/>
        <v>4.1304560665762438</v>
      </c>
      <c r="BF547" s="29">
        <f t="shared" si="479"/>
        <v>27.965877264082039</v>
      </c>
      <c r="BG547" s="29">
        <f t="shared" si="462"/>
        <v>30.279466170180321</v>
      </c>
      <c r="BH547" s="29">
        <f t="shared" si="462"/>
        <v>379.42183951399971</v>
      </c>
      <c r="BI547" s="29">
        <f t="shared" si="501"/>
        <v>1.6180627092454287</v>
      </c>
      <c r="BJ547" s="28">
        <f t="shared" si="484"/>
        <v>1.2720309387925393</v>
      </c>
      <c r="BK547" s="28">
        <f t="shared" si="485"/>
        <v>46.774622193898651</v>
      </c>
      <c r="BL547" s="28">
        <f t="shared" si="486"/>
        <v>-0.49459478274835011</v>
      </c>
      <c r="BM547" s="28">
        <f t="shared" si="487"/>
        <v>-16.936099436356127</v>
      </c>
      <c r="BN547" s="28">
        <f t="shared" si="488"/>
        <v>-33.048646111951079</v>
      </c>
      <c r="BO547" s="28">
        <f t="shared" si="489"/>
        <v>-598.46563018857262</v>
      </c>
      <c r="BP547" s="28">
        <f t="shared" si="490"/>
        <v>2.8570966070966073E-3</v>
      </c>
      <c r="BQ547" s="28">
        <f t="shared" si="502"/>
        <v>-1.720458859095624</v>
      </c>
    </row>
    <row r="548" spans="1:69" x14ac:dyDescent="0.2">
      <c r="A548" s="1" t="s">
        <v>1564</v>
      </c>
      <c r="B548" s="1" t="s">
        <v>1675</v>
      </c>
      <c r="C548" s="1" t="s">
        <v>294</v>
      </c>
      <c r="D548" s="2">
        <v>4558</v>
      </c>
      <c r="E548" s="4" t="s">
        <v>1676</v>
      </c>
      <c r="F548" s="1" t="s">
        <v>1677</v>
      </c>
      <c r="G548" s="1">
        <v>3153</v>
      </c>
      <c r="H548">
        <v>663</v>
      </c>
      <c r="I548" s="1">
        <v>877</v>
      </c>
      <c r="J548">
        <v>233</v>
      </c>
      <c r="K548" s="1">
        <v>329</v>
      </c>
      <c r="L548">
        <v>59</v>
      </c>
      <c r="M548" s="1">
        <v>60</v>
      </c>
      <c r="N548">
        <v>21</v>
      </c>
      <c r="O548" s="1">
        <v>139</v>
      </c>
      <c r="P548" s="1">
        <v>71</v>
      </c>
      <c r="Q548" s="36">
        <f t="shared" si="503"/>
        <v>2490</v>
      </c>
      <c r="R548" s="36">
        <f t="shared" si="491"/>
        <v>644</v>
      </c>
      <c r="S548" s="36">
        <f t="shared" si="492"/>
        <v>270</v>
      </c>
      <c r="T548" s="36">
        <f t="shared" si="493"/>
        <v>39</v>
      </c>
      <c r="U548" s="36">
        <f t="shared" si="494"/>
        <v>68</v>
      </c>
      <c r="V548" s="36">
        <f t="shared" si="495"/>
        <v>15982</v>
      </c>
      <c r="W548" s="45">
        <f t="shared" si="496"/>
        <v>3511</v>
      </c>
      <c r="X548" s="50">
        <f t="shared" si="497"/>
        <v>4.5519794930219311</v>
      </c>
      <c r="Y548" s="46">
        <f t="shared" si="463"/>
        <v>0.20072237467288592</v>
      </c>
      <c r="Z548" s="46">
        <f t="shared" si="464"/>
        <v>0.30468136071674806</v>
      </c>
      <c r="AA548" s="46">
        <f t="shared" si="465"/>
        <v>2.4086403467606101</v>
      </c>
      <c r="AB548" s="46">
        <f t="shared" si="466"/>
        <v>6.5125993328044727</v>
      </c>
      <c r="AC548" s="46">
        <f t="shared" si="467"/>
        <v>12.616558318848334</v>
      </c>
      <c r="AD548" s="46">
        <f t="shared" si="468"/>
        <v>499.79871293548592</v>
      </c>
      <c r="AE548" s="46">
        <f t="shared" si="469"/>
        <v>196.21479630158575</v>
      </c>
      <c r="AF548" s="46">
        <f t="shared" si="470"/>
        <v>650.3328936253647</v>
      </c>
      <c r="AG548" s="46">
        <f t="shared" si="471"/>
        <v>253.99137397937443</v>
      </c>
      <c r="AH548" s="46">
        <f t="shared" si="504"/>
        <v>857.92596568168665</v>
      </c>
      <c r="AI548" s="46">
        <f t="shared" si="498"/>
        <v>0.70036004060498502</v>
      </c>
      <c r="AJ548" s="47">
        <f t="shared" si="454"/>
        <v>0.8368751642897434</v>
      </c>
      <c r="AK548" s="47">
        <f t="shared" si="455"/>
        <v>382.04189249019186</v>
      </c>
      <c r="AL548" s="47">
        <f t="shared" si="456"/>
        <v>-184.78752908445722</v>
      </c>
      <c r="AM548" s="47">
        <f t="shared" si="457"/>
        <v>-1722.0258266201336</v>
      </c>
      <c r="AN548" s="47">
        <f t="shared" si="458"/>
        <v>-1105.8955455765247</v>
      </c>
      <c r="AO548" s="47">
        <f t="shared" si="459"/>
        <v>-5199.2203420293208</v>
      </c>
      <c r="AP548" s="47">
        <f t="shared" si="460"/>
        <v>2.8506266750780856E-4</v>
      </c>
      <c r="AQ548" s="47">
        <f t="shared" si="499"/>
        <v>-2.2320085745104672</v>
      </c>
      <c r="AR548" s="1">
        <f t="shared" si="461"/>
        <v>663</v>
      </c>
      <c r="AS548" s="1">
        <f t="shared" si="480"/>
        <v>233</v>
      </c>
      <c r="AT548" s="1">
        <f t="shared" si="481"/>
        <v>59</v>
      </c>
      <c r="AU548" s="1">
        <f t="shared" si="482"/>
        <v>21</v>
      </c>
      <c r="AV548" s="1">
        <f t="shared" si="483"/>
        <v>71</v>
      </c>
      <c r="AW548" s="27">
        <f t="shared" si="473"/>
        <v>1047</v>
      </c>
      <c r="AX548" s="41">
        <f t="shared" si="500"/>
        <v>4.333333333333333</v>
      </c>
      <c r="AY548" s="29">
        <f t="shared" si="474"/>
        <v>0.44444444444444486</v>
      </c>
      <c r="AZ548" s="29">
        <f t="shared" si="475"/>
        <v>0.11111111111111091</v>
      </c>
      <c r="BA548" s="29">
        <f t="shared" si="476"/>
        <v>1.777777777777777</v>
      </c>
      <c r="BB548" s="29">
        <f t="shared" si="477"/>
        <v>5.4444444444444429</v>
      </c>
      <c r="BC548" s="29">
        <f t="shared" si="478"/>
        <v>11.111111111111109</v>
      </c>
      <c r="BD548" s="29">
        <f t="shared" si="479"/>
        <v>294.66666666666697</v>
      </c>
      <c r="BE548" s="29">
        <f t="shared" si="479"/>
        <v>25.888888888888843</v>
      </c>
      <c r="BF548" s="29">
        <f t="shared" si="479"/>
        <v>104.88888888888884</v>
      </c>
      <c r="BG548" s="29">
        <f t="shared" si="462"/>
        <v>114.3333333333333</v>
      </c>
      <c r="BH548" s="29">
        <f t="shared" si="462"/>
        <v>788.88888888888869</v>
      </c>
      <c r="BI548" s="29">
        <f t="shared" si="501"/>
        <v>1.270235818992989</v>
      </c>
      <c r="BJ548" s="28">
        <f t="shared" si="484"/>
        <v>1.1270473898612201</v>
      </c>
      <c r="BK548" s="28">
        <f t="shared" si="485"/>
        <v>137.21867410154988</v>
      </c>
      <c r="BL548" s="28">
        <f t="shared" si="486"/>
        <v>-6.0278942431487552</v>
      </c>
      <c r="BM548" s="28">
        <f t="shared" si="487"/>
        <v>-97.688105846050362</v>
      </c>
      <c r="BN548" s="28">
        <f t="shared" si="488"/>
        <v>-186.34730572274927</v>
      </c>
      <c r="BO548" s="28">
        <f t="shared" si="489"/>
        <v>-1836.8261427620707</v>
      </c>
      <c r="BP548" s="28">
        <f t="shared" si="490"/>
        <v>9.5785265353545517E-4</v>
      </c>
      <c r="BQ548" s="28">
        <f t="shared" si="502"/>
        <v>-1.9058114309903988</v>
      </c>
    </row>
    <row r="549" spans="1:69" x14ac:dyDescent="0.2">
      <c r="A549" s="1" t="s">
        <v>1564</v>
      </c>
      <c r="B549" s="1" t="s">
        <v>1678</v>
      </c>
      <c r="C549" s="1" t="s">
        <v>49</v>
      </c>
      <c r="D549" s="2">
        <v>15623</v>
      </c>
      <c r="E549" s="4" t="s">
        <v>741</v>
      </c>
      <c r="F549" s="1" t="s">
        <v>1679</v>
      </c>
      <c r="G549" s="1">
        <v>11583</v>
      </c>
      <c r="H549">
        <v>1667</v>
      </c>
      <c r="I549" s="1">
        <v>2536</v>
      </c>
      <c r="J549">
        <v>445</v>
      </c>
      <c r="K549" s="1">
        <v>868</v>
      </c>
      <c r="L549">
        <v>80</v>
      </c>
      <c r="M549" s="1">
        <v>207</v>
      </c>
      <c r="N549">
        <v>43</v>
      </c>
      <c r="O549" s="1">
        <v>429</v>
      </c>
      <c r="P549" s="1">
        <v>187</v>
      </c>
      <c r="Q549" s="36">
        <f t="shared" si="503"/>
        <v>9916</v>
      </c>
      <c r="R549" s="36">
        <f t="shared" si="491"/>
        <v>2091</v>
      </c>
      <c r="S549" s="36">
        <f t="shared" si="492"/>
        <v>788</v>
      </c>
      <c r="T549" s="36">
        <f t="shared" si="493"/>
        <v>164</v>
      </c>
      <c r="U549" s="36">
        <f t="shared" si="494"/>
        <v>242</v>
      </c>
      <c r="V549" s="36">
        <f t="shared" si="495"/>
        <v>60878</v>
      </c>
      <c r="W549" s="45">
        <f t="shared" si="496"/>
        <v>13201</v>
      </c>
      <c r="X549" s="50">
        <f t="shared" si="497"/>
        <v>4.6116203317930458</v>
      </c>
      <c r="Y549" s="46">
        <f t="shared" si="463"/>
        <v>0.15083876667654386</v>
      </c>
      <c r="Z549" s="46">
        <f t="shared" si="464"/>
        <v>0.3740794302626354</v>
      </c>
      <c r="AA549" s="46">
        <f t="shared" si="465"/>
        <v>2.5973200938487269</v>
      </c>
      <c r="AB549" s="46">
        <f t="shared" si="466"/>
        <v>6.8205607574348184</v>
      </c>
      <c r="AC549" s="46">
        <f t="shared" si="467"/>
        <v>13.043801421020911</v>
      </c>
      <c r="AD549" s="46">
        <f t="shared" si="468"/>
        <v>1495.7172103646089</v>
      </c>
      <c r="AE549" s="46">
        <f t="shared" si="469"/>
        <v>782.20008867917068</v>
      </c>
      <c r="AF549" s="46">
        <f t="shared" si="470"/>
        <v>2046.6882339527967</v>
      </c>
      <c r="AG549" s="46">
        <f t="shared" si="471"/>
        <v>1118.5719642193103</v>
      </c>
      <c r="AH549" s="46">
        <f t="shared" si="504"/>
        <v>3156.5999438870604</v>
      </c>
      <c r="AI549" s="46">
        <f t="shared" si="498"/>
        <v>0.65149829099264756</v>
      </c>
      <c r="AJ549" s="47">
        <f t="shared" si="454"/>
        <v>0.80715444060764951</v>
      </c>
      <c r="AK549" s="47">
        <f t="shared" si="455"/>
        <v>1104.6788929191835</v>
      </c>
      <c r="AL549" s="47">
        <f t="shared" si="456"/>
        <v>-909.76631719181069</v>
      </c>
      <c r="AM549" s="47">
        <f t="shared" si="457"/>
        <v>-6272.5554523667752</v>
      </c>
      <c r="AN549" s="47">
        <f t="shared" si="458"/>
        <v>-5555.2556504484728</v>
      </c>
      <c r="AO549" s="47">
        <f t="shared" si="459"/>
        <v>-21679.622339089725</v>
      </c>
      <c r="AP549" s="47">
        <f t="shared" si="460"/>
        <v>7.576905504778828E-5</v>
      </c>
      <c r="AQ549" s="47">
        <f t="shared" si="499"/>
        <v>-2.5240582272900061</v>
      </c>
      <c r="AR549" s="1">
        <f t="shared" si="461"/>
        <v>1667</v>
      </c>
      <c r="AS549" s="1">
        <f t="shared" si="480"/>
        <v>445</v>
      </c>
      <c r="AT549" s="1">
        <f t="shared" si="481"/>
        <v>80</v>
      </c>
      <c r="AU549" s="1">
        <f t="shared" si="482"/>
        <v>43</v>
      </c>
      <c r="AV549" s="1">
        <f t="shared" si="483"/>
        <v>187</v>
      </c>
      <c r="AW549" s="27">
        <f t="shared" si="473"/>
        <v>2422</v>
      </c>
      <c r="AX549" s="41">
        <f t="shared" si="500"/>
        <v>4.3881090008257635</v>
      </c>
      <c r="AY549" s="29">
        <f t="shared" si="474"/>
        <v>0.37441059487044548</v>
      </c>
      <c r="AZ549" s="29">
        <f t="shared" si="475"/>
        <v>0.1506285965219725</v>
      </c>
      <c r="BA549" s="29">
        <f t="shared" si="476"/>
        <v>1.9268465981734995</v>
      </c>
      <c r="BB549" s="29">
        <f t="shared" si="477"/>
        <v>5.7030645998250264</v>
      </c>
      <c r="BC549" s="29">
        <f t="shared" si="478"/>
        <v>11.479282601476553</v>
      </c>
      <c r="BD549" s="29">
        <f t="shared" si="479"/>
        <v>624.14246164903261</v>
      </c>
      <c r="BE549" s="29">
        <f t="shared" si="479"/>
        <v>67.029725452277759</v>
      </c>
      <c r="BF549" s="29">
        <f t="shared" si="479"/>
        <v>154.14772785387996</v>
      </c>
      <c r="BG549" s="29">
        <f t="shared" si="462"/>
        <v>245.23177779247612</v>
      </c>
      <c r="BH549" s="29">
        <f t="shared" si="462"/>
        <v>2146.6258464761154</v>
      </c>
      <c r="BI549" s="29">
        <f t="shared" si="501"/>
        <v>1.337124138465007</v>
      </c>
      <c r="BJ549" s="28">
        <f t="shared" si="484"/>
        <v>1.1563408400921447</v>
      </c>
      <c r="BK549" s="28">
        <f t="shared" si="485"/>
        <v>247.00184703939331</v>
      </c>
      <c r="BL549" s="28">
        <f t="shared" si="486"/>
        <v>-16.825328874776023</v>
      </c>
      <c r="BM549" s="28">
        <f t="shared" si="487"/>
        <v>-138.38948858279394</v>
      </c>
      <c r="BN549" s="28">
        <f t="shared" si="488"/>
        <v>-378.76801550523999</v>
      </c>
      <c r="BO549" s="28">
        <f t="shared" si="489"/>
        <v>-4703.878922742907</v>
      </c>
      <c r="BP549" s="28">
        <f t="shared" si="490"/>
        <v>4.1339382332961246E-4</v>
      </c>
      <c r="BQ549" s="28">
        <f t="shared" si="502"/>
        <v>-2.0631906593460521</v>
      </c>
    </row>
    <row r="550" spans="1:69" x14ac:dyDescent="0.2">
      <c r="A550" s="1" t="s">
        <v>1564</v>
      </c>
      <c r="B550" s="1" t="s">
        <v>1680</v>
      </c>
      <c r="C550" s="1" t="s">
        <v>294</v>
      </c>
      <c r="D550" s="2">
        <v>49661</v>
      </c>
      <c r="E550" s="4" t="s">
        <v>1681</v>
      </c>
      <c r="F550" s="1" t="s">
        <v>1682</v>
      </c>
      <c r="G550" s="1" t="s">
        <v>50</v>
      </c>
      <c r="I550" s="1" t="s">
        <v>50</v>
      </c>
      <c r="K550" s="1" t="s">
        <v>50</v>
      </c>
      <c r="M550" s="1" t="s">
        <v>50</v>
      </c>
      <c r="O550" s="1" t="s">
        <v>50</v>
      </c>
      <c r="Q550" s="36">
        <f t="shared" si="503"/>
        <v>0</v>
      </c>
      <c r="R550" s="36">
        <f t="shared" si="491"/>
        <v>0</v>
      </c>
      <c r="S550" s="36">
        <f t="shared" si="492"/>
        <v>0</v>
      </c>
      <c r="T550" s="36">
        <f t="shared" si="493"/>
        <v>0</v>
      </c>
      <c r="U550" s="36">
        <f t="shared" si="494"/>
        <v>0</v>
      </c>
      <c r="V550" s="36">
        <f t="shared" si="495"/>
        <v>0</v>
      </c>
      <c r="W550" s="45">
        <f t="shared" si="496"/>
        <v>0</v>
      </c>
      <c r="X550" s="50">
        <f t="shared" si="497"/>
        <v>0</v>
      </c>
      <c r="Y550" s="46">
        <f t="shared" si="463"/>
        <v>25</v>
      </c>
      <c r="Z550" s="46">
        <f t="shared" si="464"/>
        <v>16</v>
      </c>
      <c r="AA550" s="46">
        <f t="shared" si="465"/>
        <v>9</v>
      </c>
      <c r="AB550" s="46">
        <f t="shared" si="466"/>
        <v>4</v>
      </c>
      <c r="AC550" s="46">
        <f t="shared" si="467"/>
        <v>1</v>
      </c>
      <c r="AD550" s="46">
        <f t="shared" si="468"/>
        <v>0</v>
      </c>
      <c r="AE550" s="46">
        <f t="shared" si="469"/>
        <v>0</v>
      </c>
      <c r="AF550" s="46">
        <f t="shared" si="470"/>
        <v>0</v>
      </c>
      <c r="AG550" s="46">
        <f t="shared" si="471"/>
        <v>0</v>
      </c>
      <c r="AH550" s="46">
        <f t="shared" si="504"/>
        <v>0</v>
      </c>
      <c r="AI550" s="46">
        <f t="shared" si="498"/>
        <v>0</v>
      </c>
      <c r="AJ550" s="47">
        <f t="shared" si="454"/>
        <v>0</v>
      </c>
      <c r="AK550" s="47" t="e">
        <f t="shared" si="455"/>
        <v>#DIV/0!</v>
      </c>
      <c r="AL550" s="47" t="e">
        <f t="shared" si="456"/>
        <v>#DIV/0!</v>
      </c>
      <c r="AM550" s="47" t="e">
        <f t="shared" si="457"/>
        <v>#DIV/0!</v>
      </c>
      <c r="AN550" s="47" t="e">
        <f t="shared" si="458"/>
        <v>#DIV/0!</v>
      </c>
      <c r="AO550" s="47" t="e">
        <f t="shared" si="459"/>
        <v>#DIV/0!</v>
      </c>
      <c r="AP550" s="47">
        <f t="shared" si="460"/>
        <v>0</v>
      </c>
      <c r="AQ550" s="47">
        <f t="shared" si="499"/>
        <v>0</v>
      </c>
      <c r="AR550" s="1">
        <f t="shared" si="461"/>
        <v>0</v>
      </c>
      <c r="AS550" s="1">
        <f t="shared" si="480"/>
        <v>0</v>
      </c>
      <c r="AT550" s="1">
        <f t="shared" si="481"/>
        <v>0</v>
      </c>
      <c r="AU550" s="1">
        <f t="shared" si="482"/>
        <v>0</v>
      </c>
      <c r="AV550" s="1">
        <f t="shared" si="483"/>
        <v>0</v>
      </c>
      <c r="AW550" s="27">
        <f t="shared" si="473"/>
        <v>0</v>
      </c>
      <c r="AX550" s="41">
        <f t="shared" si="500"/>
        <v>0</v>
      </c>
      <c r="AY550" s="29">
        <f t="shared" si="474"/>
        <v>25</v>
      </c>
      <c r="AZ550" s="29">
        <f t="shared" si="475"/>
        <v>16</v>
      </c>
      <c r="BA550" s="29">
        <f t="shared" si="476"/>
        <v>9</v>
      </c>
      <c r="BB550" s="29">
        <f t="shared" si="477"/>
        <v>4</v>
      </c>
      <c r="BC550" s="29">
        <f t="shared" si="478"/>
        <v>1</v>
      </c>
      <c r="BD550" s="29">
        <f t="shared" si="479"/>
        <v>0</v>
      </c>
      <c r="BE550" s="29">
        <f t="shared" si="479"/>
        <v>0</v>
      </c>
      <c r="BF550" s="29">
        <f t="shared" si="479"/>
        <v>0</v>
      </c>
      <c r="BG550" s="29">
        <f t="shared" si="462"/>
        <v>0</v>
      </c>
      <c r="BH550" s="29">
        <f t="shared" si="462"/>
        <v>0</v>
      </c>
      <c r="BI550" s="29">
        <f t="shared" si="501"/>
        <v>0</v>
      </c>
      <c r="BJ550" s="28">
        <f t="shared" si="484"/>
        <v>0</v>
      </c>
      <c r="BK550" s="28" t="e">
        <f t="shared" si="485"/>
        <v>#DIV/0!</v>
      </c>
      <c r="BL550" s="28" t="e">
        <f t="shared" si="486"/>
        <v>#DIV/0!</v>
      </c>
      <c r="BM550" s="28" t="e">
        <f t="shared" si="487"/>
        <v>#DIV/0!</v>
      </c>
      <c r="BN550" s="28" t="e">
        <f t="shared" si="488"/>
        <v>#DIV/0!</v>
      </c>
      <c r="BO550" s="28" t="e">
        <f t="shared" si="489"/>
        <v>#DIV/0!</v>
      </c>
      <c r="BP550" s="28">
        <f t="shared" si="490"/>
        <v>0</v>
      </c>
      <c r="BQ550" s="28">
        <f t="shared" si="502"/>
        <v>0</v>
      </c>
    </row>
    <row r="551" spans="1:69" x14ac:dyDescent="0.2">
      <c r="A551" s="1" t="s">
        <v>1564</v>
      </c>
      <c r="B551" s="1" t="s">
        <v>1683</v>
      </c>
      <c r="C551" s="1" t="s">
        <v>294</v>
      </c>
      <c r="D551" s="2">
        <v>2147</v>
      </c>
      <c r="E551" s="4" t="s">
        <v>1684</v>
      </c>
      <c r="F551" s="1" t="s">
        <v>1685</v>
      </c>
      <c r="G551" s="1" t="s">
        <v>50</v>
      </c>
      <c r="I551" s="1" t="s">
        <v>50</v>
      </c>
      <c r="K551" s="1" t="s">
        <v>50</v>
      </c>
      <c r="M551" s="1" t="s">
        <v>50</v>
      </c>
      <c r="O551" s="1" t="s">
        <v>50</v>
      </c>
      <c r="Q551" s="36">
        <f t="shared" si="503"/>
        <v>0</v>
      </c>
      <c r="R551" s="36">
        <f t="shared" si="491"/>
        <v>0</v>
      </c>
      <c r="S551" s="36">
        <f t="shared" si="492"/>
        <v>0</v>
      </c>
      <c r="T551" s="36">
        <f t="shared" si="493"/>
        <v>0</v>
      </c>
      <c r="U551" s="36">
        <f t="shared" si="494"/>
        <v>0</v>
      </c>
      <c r="V551" s="36">
        <f t="shared" si="495"/>
        <v>0</v>
      </c>
      <c r="W551" s="45">
        <f t="shared" si="496"/>
        <v>0</v>
      </c>
      <c r="X551" s="50">
        <f t="shared" si="497"/>
        <v>0</v>
      </c>
      <c r="Y551" s="46">
        <f t="shared" si="463"/>
        <v>25</v>
      </c>
      <c r="Z551" s="46">
        <f t="shared" si="464"/>
        <v>16</v>
      </c>
      <c r="AA551" s="46">
        <f t="shared" si="465"/>
        <v>9</v>
      </c>
      <c r="AB551" s="46">
        <f t="shared" si="466"/>
        <v>4</v>
      </c>
      <c r="AC551" s="46">
        <f t="shared" si="467"/>
        <v>1</v>
      </c>
      <c r="AD551" s="46">
        <f t="shared" si="468"/>
        <v>0</v>
      </c>
      <c r="AE551" s="46">
        <f t="shared" si="469"/>
        <v>0</v>
      </c>
      <c r="AF551" s="46">
        <f t="shared" si="470"/>
        <v>0</v>
      </c>
      <c r="AG551" s="46">
        <f t="shared" si="471"/>
        <v>0</v>
      </c>
      <c r="AH551" s="46">
        <f t="shared" si="504"/>
        <v>0</v>
      </c>
      <c r="AI551" s="46">
        <f t="shared" si="498"/>
        <v>0</v>
      </c>
      <c r="AJ551" s="47">
        <f t="shared" si="454"/>
        <v>0</v>
      </c>
      <c r="AK551" s="47" t="e">
        <f t="shared" si="455"/>
        <v>#DIV/0!</v>
      </c>
      <c r="AL551" s="47" t="e">
        <f t="shared" si="456"/>
        <v>#DIV/0!</v>
      </c>
      <c r="AM551" s="47" t="e">
        <f t="shared" si="457"/>
        <v>#DIV/0!</v>
      </c>
      <c r="AN551" s="47" t="e">
        <f t="shared" si="458"/>
        <v>#DIV/0!</v>
      </c>
      <c r="AO551" s="47" t="e">
        <f t="shared" si="459"/>
        <v>#DIV/0!</v>
      </c>
      <c r="AP551" s="47">
        <f t="shared" si="460"/>
        <v>0</v>
      </c>
      <c r="AQ551" s="47">
        <f t="shared" si="499"/>
        <v>0</v>
      </c>
      <c r="AR551" s="1">
        <f t="shared" si="461"/>
        <v>0</v>
      </c>
      <c r="AS551" s="1">
        <f t="shared" si="480"/>
        <v>0</v>
      </c>
      <c r="AT551" s="1">
        <f t="shared" si="481"/>
        <v>0</v>
      </c>
      <c r="AU551" s="1">
        <f t="shared" si="482"/>
        <v>0</v>
      </c>
      <c r="AV551" s="1">
        <f t="shared" si="483"/>
        <v>0</v>
      </c>
      <c r="AW551" s="27">
        <f t="shared" si="473"/>
        <v>0</v>
      </c>
      <c r="AX551" s="41">
        <f t="shared" si="500"/>
        <v>0</v>
      </c>
      <c r="AY551" s="29">
        <f t="shared" si="474"/>
        <v>25</v>
      </c>
      <c r="AZ551" s="29">
        <f t="shared" si="475"/>
        <v>16</v>
      </c>
      <c r="BA551" s="29">
        <f t="shared" si="476"/>
        <v>9</v>
      </c>
      <c r="BB551" s="29">
        <f t="shared" si="477"/>
        <v>4</v>
      </c>
      <c r="BC551" s="29">
        <f t="shared" si="478"/>
        <v>1</v>
      </c>
      <c r="BD551" s="29">
        <f t="shared" si="479"/>
        <v>0</v>
      </c>
      <c r="BE551" s="29">
        <f t="shared" si="479"/>
        <v>0</v>
      </c>
      <c r="BF551" s="29">
        <f t="shared" si="479"/>
        <v>0</v>
      </c>
      <c r="BG551" s="29">
        <f t="shared" si="462"/>
        <v>0</v>
      </c>
      <c r="BH551" s="29">
        <f t="shared" si="462"/>
        <v>0</v>
      </c>
      <c r="BI551" s="29">
        <f t="shared" si="501"/>
        <v>0</v>
      </c>
      <c r="BJ551" s="28">
        <f t="shared" si="484"/>
        <v>0</v>
      </c>
      <c r="BK551" s="28" t="e">
        <f t="shared" si="485"/>
        <v>#DIV/0!</v>
      </c>
      <c r="BL551" s="28" t="e">
        <f t="shared" si="486"/>
        <v>#DIV/0!</v>
      </c>
      <c r="BM551" s="28" t="e">
        <f t="shared" si="487"/>
        <v>#DIV/0!</v>
      </c>
      <c r="BN551" s="28" t="e">
        <f t="shared" si="488"/>
        <v>#DIV/0!</v>
      </c>
      <c r="BO551" s="28" t="e">
        <f t="shared" si="489"/>
        <v>#DIV/0!</v>
      </c>
      <c r="BP551" s="28">
        <f t="shared" si="490"/>
        <v>0</v>
      </c>
      <c r="BQ551" s="28">
        <f t="shared" si="502"/>
        <v>0</v>
      </c>
    </row>
    <row r="552" spans="1:69" x14ac:dyDescent="0.2">
      <c r="A552" s="1" t="s">
        <v>1564</v>
      </c>
      <c r="B552" s="1" t="s">
        <v>1686</v>
      </c>
      <c r="C552" s="1" t="s">
        <v>505</v>
      </c>
      <c r="D552" s="2" t="s">
        <v>1687</v>
      </c>
      <c r="E552" s="4" t="s">
        <v>1688</v>
      </c>
      <c r="F552" s="1" t="s">
        <v>1689</v>
      </c>
      <c r="G552" s="1">
        <v>549</v>
      </c>
      <c r="H552">
        <v>101</v>
      </c>
      <c r="I552" s="1">
        <v>75</v>
      </c>
      <c r="J552">
        <v>11</v>
      </c>
      <c r="K552" s="1">
        <v>13</v>
      </c>
      <c r="L552">
        <v>4</v>
      </c>
      <c r="M552" s="1">
        <v>3</v>
      </c>
      <c r="N552">
        <v>0</v>
      </c>
      <c r="O552" s="1">
        <v>8</v>
      </c>
      <c r="P552" s="1">
        <v>1</v>
      </c>
      <c r="Q552" s="36">
        <f t="shared" si="503"/>
        <v>448</v>
      </c>
      <c r="R552" s="36">
        <f t="shared" si="491"/>
        <v>64</v>
      </c>
      <c r="S552" s="36">
        <f t="shared" si="492"/>
        <v>9</v>
      </c>
      <c r="T552" s="36">
        <f t="shared" si="493"/>
        <v>3</v>
      </c>
      <c r="U552" s="36">
        <f t="shared" si="494"/>
        <v>7</v>
      </c>
      <c r="V552" s="36">
        <f t="shared" si="495"/>
        <v>2536</v>
      </c>
      <c r="W552" s="45">
        <f t="shared" si="496"/>
        <v>531</v>
      </c>
      <c r="X552" s="50">
        <f t="shared" si="497"/>
        <v>4.7758945386064031</v>
      </c>
      <c r="Y552" s="46">
        <f t="shared" si="463"/>
        <v>5.022325782643694E-2</v>
      </c>
      <c r="Z552" s="46">
        <f t="shared" si="464"/>
        <v>0.60201233503924323</v>
      </c>
      <c r="AA552" s="46">
        <f t="shared" si="465"/>
        <v>3.1538014122520495</v>
      </c>
      <c r="AB552" s="46">
        <f t="shared" si="466"/>
        <v>7.7055904894648553</v>
      </c>
      <c r="AC552" s="46">
        <f t="shared" si="467"/>
        <v>14.257379566677661</v>
      </c>
      <c r="AD552" s="46">
        <f t="shared" si="468"/>
        <v>22.500019506243749</v>
      </c>
      <c r="AE552" s="46">
        <f t="shared" si="469"/>
        <v>38.528789442511567</v>
      </c>
      <c r="AF552" s="46">
        <f t="shared" si="470"/>
        <v>28.384212710268447</v>
      </c>
      <c r="AG552" s="46">
        <f t="shared" si="471"/>
        <v>23.116771468394568</v>
      </c>
      <c r="AH552" s="46">
        <f t="shared" si="504"/>
        <v>99.801656966743636</v>
      </c>
      <c r="AI552" s="46">
        <f t="shared" si="498"/>
        <v>0.40062537753615463</v>
      </c>
      <c r="AJ552" s="47">
        <f t="shared" ref="AJ552:AJ615" si="505">SQRT(AI552)</f>
        <v>0.6329497432941692</v>
      </c>
      <c r="AK552" s="47">
        <f t="shared" ref="AK552:AK615" si="506">Q552*((5-X552)/AJ552)*((5-X552)/AJ552)*((5-X552)/AJ552)</f>
        <v>19.885094111427051</v>
      </c>
      <c r="AL552" s="47">
        <f t="shared" ref="AL552:AL615" si="507">R552*((4-X552)/AJ552)*((4-X552)/AJ552)*((4-X552)/AJ552)</f>
        <v>-117.89092482568051</v>
      </c>
      <c r="AM552" s="47">
        <f t="shared" ref="AM552:AM615" si="508">S552*((3-X552)/AJ552)*((3-X552)/AJ552)*((3-X552)/AJ552)</f>
        <v>-198.78624961829345</v>
      </c>
      <c r="AN552" s="47">
        <f t="shared" ref="AN552:AN615" si="509">T552*((2-X552)/AJ552)*((2-X552)/AJ552)*((2-X552)/AJ552)</f>
        <v>-253.05939059140636</v>
      </c>
      <c r="AO552" s="47">
        <f t="shared" ref="AO552:AO615" si="510">U552*((1-X552)/AJ552)*((1-X552)/AJ552)*((1-X552)/AJ552)</f>
        <v>-1486.1064648411493</v>
      </c>
      <c r="AP552" s="47">
        <f t="shared" ref="AP552:AP615" si="511">W552/((W552-1)*(W552-2))</f>
        <v>1.8939258836537434E-3</v>
      </c>
      <c r="AQ552" s="47">
        <f t="shared" si="499"/>
        <v>-3.8559534325757729</v>
      </c>
      <c r="AR552" s="1">
        <f t="shared" si="461"/>
        <v>101</v>
      </c>
      <c r="AS552" s="1">
        <f t="shared" si="480"/>
        <v>11</v>
      </c>
      <c r="AT552" s="1">
        <f t="shared" si="481"/>
        <v>4</v>
      </c>
      <c r="AU552" s="1">
        <f t="shared" si="482"/>
        <v>0</v>
      </c>
      <c r="AV552" s="1">
        <f t="shared" si="483"/>
        <v>1</v>
      </c>
      <c r="AW552" s="27">
        <f t="shared" si="473"/>
        <v>117</v>
      </c>
      <c r="AX552" s="41">
        <f t="shared" si="500"/>
        <v>4.8034188034188032</v>
      </c>
      <c r="AY552" s="29">
        <f t="shared" si="474"/>
        <v>3.8644166849295128E-2</v>
      </c>
      <c r="AZ552" s="29">
        <f t="shared" si="475"/>
        <v>0.64548177368690163</v>
      </c>
      <c r="BA552" s="29">
        <f t="shared" si="476"/>
        <v>3.2523193805245079</v>
      </c>
      <c r="BB552" s="29">
        <f t="shared" si="477"/>
        <v>7.8591569873621143</v>
      </c>
      <c r="BC552" s="29">
        <f t="shared" si="478"/>
        <v>14.465994594199721</v>
      </c>
      <c r="BD552" s="29">
        <f t="shared" si="479"/>
        <v>3.9030608517788079</v>
      </c>
      <c r="BE552" s="29">
        <f t="shared" si="479"/>
        <v>7.1002995105559181</v>
      </c>
      <c r="BF552" s="29">
        <f t="shared" si="479"/>
        <v>13.009277522098031</v>
      </c>
      <c r="BG552" s="29">
        <f t="shared" si="462"/>
        <v>0</v>
      </c>
      <c r="BH552" s="29">
        <f t="shared" si="462"/>
        <v>14.465994594199721</v>
      </c>
      <c r="BI552" s="29">
        <f t="shared" si="501"/>
        <v>0.33171234895372825</v>
      </c>
      <c r="BJ552" s="28">
        <f t="shared" si="484"/>
        <v>0.57594474470536516</v>
      </c>
      <c r="BK552" s="28">
        <f t="shared" si="485"/>
        <v>4.0161029494802776</v>
      </c>
      <c r="BL552" s="28">
        <f t="shared" si="486"/>
        <v>-29.859064792286112</v>
      </c>
      <c r="BM552" s="28">
        <f t="shared" si="487"/>
        <v>-122.80252947247862</v>
      </c>
      <c r="BN552" s="28">
        <f t="shared" si="488"/>
        <v>0</v>
      </c>
      <c r="BO552" s="28">
        <f t="shared" si="489"/>
        <v>-287.99171108347707</v>
      </c>
      <c r="BP552" s="28">
        <f t="shared" si="490"/>
        <v>8.7706146926536735E-3</v>
      </c>
      <c r="BQ552" s="28">
        <f t="shared" si="502"/>
        <v>-3.8295766627177739</v>
      </c>
    </row>
    <row r="553" spans="1:69" x14ac:dyDescent="0.2">
      <c r="A553" s="1" t="s">
        <v>1564</v>
      </c>
      <c r="B553" s="1" t="s">
        <v>1690</v>
      </c>
      <c r="C553" s="1" t="s">
        <v>49</v>
      </c>
      <c r="D553" s="2">
        <v>15623</v>
      </c>
      <c r="E553" s="4" t="s">
        <v>1691</v>
      </c>
      <c r="F553" s="1" t="s">
        <v>1692</v>
      </c>
      <c r="G553" s="1">
        <v>11583</v>
      </c>
      <c r="H553">
        <v>1667</v>
      </c>
      <c r="I553" s="1">
        <v>2536</v>
      </c>
      <c r="J553">
        <v>445</v>
      </c>
      <c r="K553" s="1">
        <v>868</v>
      </c>
      <c r="L553">
        <v>80</v>
      </c>
      <c r="M553" s="1">
        <v>207</v>
      </c>
      <c r="N553">
        <v>43</v>
      </c>
      <c r="O553" s="1">
        <v>429</v>
      </c>
      <c r="P553" s="1">
        <v>187</v>
      </c>
      <c r="Q553" s="36">
        <f t="shared" si="503"/>
        <v>9916</v>
      </c>
      <c r="R553" s="36">
        <f t="shared" si="491"/>
        <v>2091</v>
      </c>
      <c r="S553" s="36">
        <f t="shared" si="492"/>
        <v>788</v>
      </c>
      <c r="T553" s="36">
        <f t="shared" si="493"/>
        <v>164</v>
      </c>
      <c r="U553" s="36">
        <f t="shared" si="494"/>
        <v>242</v>
      </c>
      <c r="V553" s="36">
        <f t="shared" si="495"/>
        <v>60878</v>
      </c>
      <c r="W553" s="45">
        <f t="shared" si="496"/>
        <v>13201</v>
      </c>
      <c r="X553" s="50">
        <f t="shared" si="497"/>
        <v>4.6116203317930458</v>
      </c>
      <c r="Y553" s="46">
        <f t="shared" si="463"/>
        <v>0.15083876667654386</v>
      </c>
      <c r="Z553" s="46">
        <f t="shared" si="464"/>
        <v>0.3740794302626354</v>
      </c>
      <c r="AA553" s="46">
        <f t="shared" si="465"/>
        <v>2.5973200938487269</v>
      </c>
      <c r="AB553" s="46">
        <f t="shared" si="466"/>
        <v>6.8205607574348184</v>
      </c>
      <c r="AC553" s="46">
        <f t="shared" si="467"/>
        <v>13.043801421020911</v>
      </c>
      <c r="AD553" s="46">
        <f t="shared" si="468"/>
        <v>1495.7172103646089</v>
      </c>
      <c r="AE553" s="46">
        <f t="shared" si="469"/>
        <v>782.20008867917068</v>
      </c>
      <c r="AF553" s="46">
        <f t="shared" si="470"/>
        <v>2046.6882339527967</v>
      </c>
      <c r="AG553" s="46">
        <f t="shared" si="471"/>
        <v>1118.5719642193103</v>
      </c>
      <c r="AH553" s="46">
        <f t="shared" si="504"/>
        <v>3156.5999438870604</v>
      </c>
      <c r="AI553" s="46">
        <f t="shared" si="498"/>
        <v>0.65149829099264756</v>
      </c>
      <c r="AJ553" s="47">
        <f t="shared" si="505"/>
        <v>0.80715444060764951</v>
      </c>
      <c r="AK553" s="47">
        <f t="shared" si="506"/>
        <v>1104.6788929191835</v>
      </c>
      <c r="AL553" s="47">
        <f t="shared" si="507"/>
        <v>-909.76631719181069</v>
      </c>
      <c r="AM553" s="47">
        <f t="shared" si="508"/>
        <v>-6272.5554523667752</v>
      </c>
      <c r="AN553" s="47">
        <f t="shared" si="509"/>
        <v>-5555.2556504484728</v>
      </c>
      <c r="AO553" s="47">
        <f t="shared" si="510"/>
        <v>-21679.622339089725</v>
      </c>
      <c r="AP553" s="47">
        <f t="shared" si="511"/>
        <v>7.576905504778828E-5</v>
      </c>
      <c r="AQ553" s="47">
        <f t="shared" si="499"/>
        <v>-2.5240582272900061</v>
      </c>
      <c r="AR553" s="1">
        <f t="shared" si="461"/>
        <v>1667</v>
      </c>
      <c r="AS553" s="1">
        <f t="shared" si="480"/>
        <v>445</v>
      </c>
      <c r="AT553" s="1">
        <f t="shared" si="481"/>
        <v>80</v>
      </c>
      <c r="AU553" s="1">
        <f t="shared" si="482"/>
        <v>43</v>
      </c>
      <c r="AV553" s="1">
        <f t="shared" si="483"/>
        <v>187</v>
      </c>
      <c r="AW553" s="27">
        <f t="shared" si="473"/>
        <v>2422</v>
      </c>
      <c r="AX553" s="41">
        <f t="shared" si="500"/>
        <v>4.3881090008257635</v>
      </c>
      <c r="AY553" s="29">
        <f t="shared" si="474"/>
        <v>0.37441059487044548</v>
      </c>
      <c r="AZ553" s="29">
        <f t="shared" si="475"/>
        <v>0.1506285965219725</v>
      </c>
      <c r="BA553" s="29">
        <f t="shared" si="476"/>
        <v>1.9268465981734995</v>
      </c>
      <c r="BB553" s="29">
        <f t="shared" si="477"/>
        <v>5.7030645998250264</v>
      </c>
      <c r="BC553" s="29">
        <f t="shared" si="478"/>
        <v>11.479282601476553</v>
      </c>
      <c r="BD553" s="29">
        <f t="shared" si="479"/>
        <v>624.14246164903261</v>
      </c>
      <c r="BE553" s="29">
        <f t="shared" si="479"/>
        <v>67.029725452277759</v>
      </c>
      <c r="BF553" s="29">
        <f t="shared" si="479"/>
        <v>154.14772785387996</v>
      </c>
      <c r="BG553" s="29">
        <f t="shared" si="462"/>
        <v>245.23177779247612</v>
      </c>
      <c r="BH553" s="29">
        <f t="shared" si="462"/>
        <v>2146.6258464761154</v>
      </c>
      <c r="BI553" s="29">
        <f t="shared" si="501"/>
        <v>1.337124138465007</v>
      </c>
      <c r="BJ553" s="28">
        <f t="shared" si="484"/>
        <v>1.1563408400921447</v>
      </c>
      <c r="BK553" s="28">
        <f t="shared" si="485"/>
        <v>247.00184703939331</v>
      </c>
      <c r="BL553" s="28">
        <f t="shared" si="486"/>
        <v>-16.825328874776023</v>
      </c>
      <c r="BM553" s="28">
        <f t="shared" si="487"/>
        <v>-138.38948858279394</v>
      </c>
      <c r="BN553" s="28">
        <f t="shared" si="488"/>
        <v>-378.76801550523999</v>
      </c>
      <c r="BO553" s="28">
        <f t="shared" si="489"/>
        <v>-4703.878922742907</v>
      </c>
      <c r="BP553" s="28">
        <f t="shared" si="490"/>
        <v>4.1339382332961246E-4</v>
      </c>
      <c r="BQ553" s="28">
        <f t="shared" si="502"/>
        <v>-2.0631906593460521</v>
      </c>
    </row>
    <row r="554" spans="1:69" x14ac:dyDescent="0.2">
      <c r="A554" s="1" t="s">
        <v>1564</v>
      </c>
      <c r="B554" s="1" t="s">
        <v>1693</v>
      </c>
      <c r="C554" s="1" t="s">
        <v>49</v>
      </c>
      <c r="D554" s="2" t="s">
        <v>1694</v>
      </c>
      <c r="E554" s="4" t="s">
        <v>1695</v>
      </c>
      <c r="F554" s="1" t="s">
        <v>1696</v>
      </c>
      <c r="Q554" s="36">
        <f t="shared" si="503"/>
        <v>0</v>
      </c>
      <c r="R554" s="36">
        <f t="shared" si="491"/>
        <v>0</v>
      </c>
      <c r="S554" s="36">
        <f t="shared" si="492"/>
        <v>0</v>
      </c>
      <c r="T554" s="36">
        <f t="shared" si="493"/>
        <v>0</v>
      </c>
      <c r="U554" s="36">
        <f t="shared" si="494"/>
        <v>0</v>
      </c>
      <c r="V554" s="36">
        <f t="shared" si="495"/>
        <v>0</v>
      </c>
      <c r="W554" s="45">
        <f t="shared" si="496"/>
        <v>0</v>
      </c>
      <c r="X554" s="50">
        <f t="shared" si="497"/>
        <v>0</v>
      </c>
      <c r="Y554" s="46">
        <f t="shared" si="463"/>
        <v>25</v>
      </c>
      <c r="Z554" s="46">
        <f t="shared" si="464"/>
        <v>16</v>
      </c>
      <c r="AA554" s="46">
        <f t="shared" si="465"/>
        <v>9</v>
      </c>
      <c r="AB554" s="46">
        <f t="shared" si="466"/>
        <v>4</v>
      </c>
      <c r="AC554" s="46">
        <f t="shared" si="467"/>
        <v>1</v>
      </c>
      <c r="AD554" s="46">
        <f t="shared" si="468"/>
        <v>0</v>
      </c>
      <c r="AE554" s="46">
        <f t="shared" si="469"/>
        <v>0</v>
      </c>
      <c r="AF554" s="46">
        <f t="shared" si="470"/>
        <v>0</v>
      </c>
      <c r="AG554" s="46">
        <f t="shared" si="471"/>
        <v>0</v>
      </c>
      <c r="AH554" s="46">
        <f t="shared" si="504"/>
        <v>0</v>
      </c>
      <c r="AI554" s="46">
        <f t="shared" si="498"/>
        <v>0</v>
      </c>
      <c r="AJ554" s="47">
        <f t="shared" si="505"/>
        <v>0</v>
      </c>
      <c r="AK554" s="47" t="e">
        <f t="shared" si="506"/>
        <v>#DIV/0!</v>
      </c>
      <c r="AL554" s="47" t="e">
        <f t="shared" si="507"/>
        <v>#DIV/0!</v>
      </c>
      <c r="AM554" s="47" t="e">
        <f t="shared" si="508"/>
        <v>#DIV/0!</v>
      </c>
      <c r="AN554" s="47" t="e">
        <f t="shared" si="509"/>
        <v>#DIV/0!</v>
      </c>
      <c r="AO554" s="47" t="e">
        <f t="shared" si="510"/>
        <v>#DIV/0!</v>
      </c>
      <c r="AP554" s="47">
        <f t="shared" si="511"/>
        <v>0</v>
      </c>
      <c r="AQ554" s="47">
        <f t="shared" si="499"/>
        <v>0</v>
      </c>
      <c r="AR554" s="1">
        <f t="shared" si="461"/>
        <v>0</v>
      </c>
      <c r="AS554" s="1">
        <f t="shared" si="480"/>
        <v>0</v>
      </c>
      <c r="AT554" s="1">
        <f t="shared" si="481"/>
        <v>0</v>
      </c>
      <c r="AU554" s="1">
        <f t="shared" si="482"/>
        <v>0</v>
      </c>
      <c r="AV554" s="1">
        <f t="shared" si="483"/>
        <v>0</v>
      </c>
      <c r="AW554" s="27">
        <f t="shared" si="473"/>
        <v>0</v>
      </c>
      <c r="AX554" s="41">
        <f t="shared" si="500"/>
        <v>0</v>
      </c>
      <c r="AY554" s="29">
        <f t="shared" si="474"/>
        <v>25</v>
      </c>
      <c r="AZ554" s="29">
        <f t="shared" si="475"/>
        <v>16</v>
      </c>
      <c r="BA554" s="29">
        <f t="shared" si="476"/>
        <v>9</v>
      </c>
      <c r="BB554" s="29">
        <f t="shared" si="477"/>
        <v>4</v>
      </c>
      <c r="BC554" s="29">
        <f t="shared" si="478"/>
        <v>1</v>
      </c>
      <c r="BD554" s="29">
        <f t="shared" si="479"/>
        <v>0</v>
      </c>
      <c r="BE554" s="29">
        <f t="shared" si="479"/>
        <v>0</v>
      </c>
      <c r="BF554" s="29">
        <f t="shared" si="479"/>
        <v>0</v>
      </c>
      <c r="BG554" s="29">
        <f t="shared" si="462"/>
        <v>0</v>
      </c>
      <c r="BH554" s="29">
        <f t="shared" si="462"/>
        <v>0</v>
      </c>
      <c r="BI554" s="29">
        <f t="shared" si="501"/>
        <v>0</v>
      </c>
      <c r="BJ554" s="28">
        <f t="shared" si="484"/>
        <v>0</v>
      </c>
      <c r="BK554" s="28" t="e">
        <f t="shared" si="485"/>
        <v>#DIV/0!</v>
      </c>
      <c r="BL554" s="28" t="e">
        <f t="shared" si="486"/>
        <v>#DIV/0!</v>
      </c>
      <c r="BM554" s="28" t="e">
        <f t="shared" si="487"/>
        <v>#DIV/0!</v>
      </c>
      <c r="BN554" s="28" t="e">
        <f t="shared" si="488"/>
        <v>#DIV/0!</v>
      </c>
      <c r="BO554" s="28" t="e">
        <f t="shared" si="489"/>
        <v>#DIV/0!</v>
      </c>
      <c r="BP554" s="28">
        <f t="shared" si="490"/>
        <v>0</v>
      </c>
      <c r="BQ554" s="28">
        <f t="shared" si="502"/>
        <v>0</v>
      </c>
    </row>
    <row r="555" spans="1:69" x14ac:dyDescent="0.2">
      <c r="A555" s="1" t="s">
        <v>1564</v>
      </c>
      <c r="B555" s="1" t="s">
        <v>1649</v>
      </c>
      <c r="C555" s="1" t="s">
        <v>505</v>
      </c>
      <c r="D555" s="2">
        <v>37644</v>
      </c>
      <c r="E555" s="4" t="s">
        <v>1697</v>
      </c>
      <c r="F555" s="1" t="s">
        <v>1698</v>
      </c>
      <c r="Q555" s="36">
        <f t="shared" si="503"/>
        <v>0</v>
      </c>
      <c r="R555" s="36">
        <f t="shared" si="491"/>
        <v>0</v>
      </c>
      <c r="S555" s="36">
        <f t="shared" si="492"/>
        <v>0</v>
      </c>
      <c r="T555" s="36">
        <f t="shared" si="493"/>
        <v>0</v>
      </c>
      <c r="U555" s="36">
        <f t="shared" si="494"/>
        <v>0</v>
      </c>
      <c r="V555" s="36">
        <f t="shared" si="495"/>
        <v>0</v>
      </c>
      <c r="W555" s="45">
        <f t="shared" si="496"/>
        <v>0</v>
      </c>
      <c r="X555" s="50">
        <f t="shared" si="497"/>
        <v>0</v>
      </c>
      <c r="Y555" s="46">
        <f t="shared" si="463"/>
        <v>25</v>
      </c>
      <c r="Z555" s="46">
        <f t="shared" si="464"/>
        <v>16</v>
      </c>
      <c r="AA555" s="46">
        <f t="shared" si="465"/>
        <v>9</v>
      </c>
      <c r="AB555" s="46">
        <f t="shared" si="466"/>
        <v>4</v>
      </c>
      <c r="AC555" s="46">
        <f t="shared" si="467"/>
        <v>1</v>
      </c>
      <c r="AD555" s="46">
        <f t="shared" si="468"/>
        <v>0</v>
      </c>
      <c r="AE555" s="46">
        <f t="shared" si="469"/>
        <v>0</v>
      </c>
      <c r="AF555" s="46">
        <f t="shared" si="470"/>
        <v>0</v>
      </c>
      <c r="AG555" s="46">
        <f t="shared" si="471"/>
        <v>0</v>
      </c>
      <c r="AH555" s="46">
        <f t="shared" si="504"/>
        <v>0</v>
      </c>
      <c r="AI555" s="46">
        <f t="shared" si="498"/>
        <v>0</v>
      </c>
      <c r="AJ555" s="47">
        <f t="shared" si="505"/>
        <v>0</v>
      </c>
      <c r="AK555" s="47" t="e">
        <f t="shared" si="506"/>
        <v>#DIV/0!</v>
      </c>
      <c r="AL555" s="47" t="e">
        <f t="shared" si="507"/>
        <v>#DIV/0!</v>
      </c>
      <c r="AM555" s="47" t="e">
        <f t="shared" si="508"/>
        <v>#DIV/0!</v>
      </c>
      <c r="AN555" s="47" t="e">
        <f t="shared" si="509"/>
        <v>#DIV/0!</v>
      </c>
      <c r="AO555" s="47" t="e">
        <f t="shared" si="510"/>
        <v>#DIV/0!</v>
      </c>
      <c r="AP555" s="47">
        <f t="shared" si="511"/>
        <v>0</v>
      </c>
      <c r="AQ555" s="47">
        <f t="shared" si="499"/>
        <v>0</v>
      </c>
      <c r="AR555" s="1">
        <f t="shared" si="461"/>
        <v>0</v>
      </c>
      <c r="AS555" s="1">
        <f t="shared" si="480"/>
        <v>0</v>
      </c>
      <c r="AT555" s="1">
        <f t="shared" si="481"/>
        <v>0</v>
      </c>
      <c r="AU555" s="1">
        <f t="shared" si="482"/>
        <v>0</v>
      </c>
      <c r="AV555" s="1">
        <f t="shared" si="483"/>
        <v>0</v>
      </c>
      <c r="AW555" s="27">
        <f t="shared" si="473"/>
        <v>0</v>
      </c>
      <c r="AX555" s="41">
        <f t="shared" si="500"/>
        <v>0</v>
      </c>
      <c r="AY555" s="29">
        <f t="shared" si="474"/>
        <v>25</v>
      </c>
      <c r="AZ555" s="29">
        <f t="shared" si="475"/>
        <v>16</v>
      </c>
      <c r="BA555" s="29">
        <f t="shared" si="476"/>
        <v>9</v>
      </c>
      <c r="BB555" s="29">
        <f t="shared" si="477"/>
        <v>4</v>
      </c>
      <c r="BC555" s="29">
        <f t="shared" si="478"/>
        <v>1</v>
      </c>
      <c r="BD555" s="29">
        <f t="shared" si="479"/>
        <v>0</v>
      </c>
      <c r="BE555" s="29">
        <f t="shared" si="479"/>
        <v>0</v>
      </c>
      <c r="BF555" s="29">
        <f t="shared" si="479"/>
        <v>0</v>
      </c>
      <c r="BG555" s="29">
        <f t="shared" si="462"/>
        <v>0</v>
      </c>
      <c r="BH555" s="29">
        <f t="shared" si="462"/>
        <v>0</v>
      </c>
      <c r="BI555" s="29">
        <f t="shared" si="501"/>
        <v>0</v>
      </c>
      <c r="BJ555" s="28">
        <f t="shared" si="484"/>
        <v>0</v>
      </c>
      <c r="BK555" s="28" t="e">
        <f t="shared" si="485"/>
        <v>#DIV/0!</v>
      </c>
      <c r="BL555" s="28" t="e">
        <f t="shared" si="486"/>
        <v>#DIV/0!</v>
      </c>
      <c r="BM555" s="28" t="e">
        <f t="shared" si="487"/>
        <v>#DIV/0!</v>
      </c>
      <c r="BN555" s="28" t="e">
        <f t="shared" si="488"/>
        <v>#DIV/0!</v>
      </c>
      <c r="BO555" s="28" t="e">
        <f t="shared" si="489"/>
        <v>#DIV/0!</v>
      </c>
      <c r="BP555" s="28">
        <f t="shared" si="490"/>
        <v>0</v>
      </c>
      <c r="BQ555" s="28">
        <f t="shared" si="502"/>
        <v>0</v>
      </c>
    </row>
    <row r="556" spans="1:69" x14ac:dyDescent="0.2">
      <c r="A556" s="1" t="s">
        <v>1564</v>
      </c>
      <c r="B556" s="1" t="s">
        <v>1699</v>
      </c>
      <c r="C556" s="1" t="s">
        <v>505</v>
      </c>
      <c r="D556" s="2">
        <v>2492</v>
      </c>
      <c r="E556" s="4" t="s">
        <v>1695</v>
      </c>
      <c r="F556" s="1" t="s">
        <v>1700</v>
      </c>
      <c r="Q556" s="36">
        <f t="shared" si="503"/>
        <v>0</v>
      </c>
      <c r="R556" s="36">
        <f t="shared" si="491"/>
        <v>0</v>
      </c>
      <c r="S556" s="36">
        <f t="shared" si="492"/>
        <v>0</v>
      </c>
      <c r="T556" s="36">
        <f t="shared" si="493"/>
        <v>0</v>
      </c>
      <c r="U556" s="36">
        <f t="shared" si="494"/>
        <v>0</v>
      </c>
      <c r="V556" s="36">
        <f t="shared" si="495"/>
        <v>0</v>
      </c>
      <c r="W556" s="45">
        <f t="shared" si="496"/>
        <v>0</v>
      </c>
      <c r="X556" s="50">
        <f t="shared" si="497"/>
        <v>0</v>
      </c>
      <c r="Y556" s="46">
        <f t="shared" si="463"/>
        <v>25</v>
      </c>
      <c r="Z556" s="46">
        <f t="shared" si="464"/>
        <v>16</v>
      </c>
      <c r="AA556" s="46">
        <f t="shared" si="465"/>
        <v>9</v>
      </c>
      <c r="AB556" s="46">
        <f t="shared" si="466"/>
        <v>4</v>
      </c>
      <c r="AC556" s="46">
        <f t="shared" si="467"/>
        <v>1</v>
      </c>
      <c r="AD556" s="46">
        <f t="shared" si="468"/>
        <v>0</v>
      </c>
      <c r="AE556" s="46">
        <f t="shared" si="469"/>
        <v>0</v>
      </c>
      <c r="AF556" s="46">
        <f t="shared" si="470"/>
        <v>0</v>
      </c>
      <c r="AG556" s="46">
        <f t="shared" si="471"/>
        <v>0</v>
      </c>
      <c r="AH556" s="46">
        <f t="shared" si="504"/>
        <v>0</v>
      </c>
      <c r="AI556" s="46">
        <f t="shared" si="498"/>
        <v>0</v>
      </c>
      <c r="AJ556" s="47">
        <f t="shared" si="505"/>
        <v>0</v>
      </c>
      <c r="AK556" s="47" t="e">
        <f t="shared" si="506"/>
        <v>#DIV/0!</v>
      </c>
      <c r="AL556" s="47" t="e">
        <f t="shared" si="507"/>
        <v>#DIV/0!</v>
      </c>
      <c r="AM556" s="47" t="e">
        <f t="shared" si="508"/>
        <v>#DIV/0!</v>
      </c>
      <c r="AN556" s="47" t="e">
        <f t="shared" si="509"/>
        <v>#DIV/0!</v>
      </c>
      <c r="AO556" s="47" t="e">
        <f t="shared" si="510"/>
        <v>#DIV/0!</v>
      </c>
      <c r="AP556" s="47">
        <f t="shared" si="511"/>
        <v>0</v>
      </c>
      <c r="AQ556" s="47">
        <f t="shared" si="499"/>
        <v>0</v>
      </c>
      <c r="AR556" s="1">
        <f t="shared" si="461"/>
        <v>0</v>
      </c>
      <c r="AS556" s="1">
        <f t="shared" si="480"/>
        <v>0</v>
      </c>
      <c r="AT556" s="1">
        <f t="shared" si="481"/>
        <v>0</v>
      </c>
      <c r="AU556" s="1">
        <f t="shared" si="482"/>
        <v>0</v>
      </c>
      <c r="AV556" s="1">
        <f t="shared" si="483"/>
        <v>0</v>
      </c>
      <c r="AW556" s="27">
        <f t="shared" si="473"/>
        <v>0</v>
      </c>
      <c r="AX556" s="41">
        <f t="shared" si="500"/>
        <v>0</v>
      </c>
      <c r="AY556" s="29">
        <f t="shared" si="474"/>
        <v>25</v>
      </c>
      <c r="AZ556" s="29">
        <f t="shared" si="475"/>
        <v>16</v>
      </c>
      <c r="BA556" s="29">
        <f t="shared" si="476"/>
        <v>9</v>
      </c>
      <c r="BB556" s="29">
        <f t="shared" si="477"/>
        <v>4</v>
      </c>
      <c r="BC556" s="29">
        <f t="shared" si="478"/>
        <v>1</v>
      </c>
      <c r="BD556" s="29">
        <f t="shared" si="479"/>
        <v>0</v>
      </c>
      <c r="BE556" s="29">
        <f t="shared" si="479"/>
        <v>0</v>
      </c>
      <c r="BF556" s="29">
        <f t="shared" si="479"/>
        <v>0</v>
      </c>
      <c r="BG556" s="29">
        <f t="shared" si="462"/>
        <v>0</v>
      </c>
      <c r="BH556" s="29">
        <f t="shared" si="462"/>
        <v>0</v>
      </c>
      <c r="BI556" s="29">
        <f t="shared" si="501"/>
        <v>0</v>
      </c>
      <c r="BJ556" s="28">
        <f t="shared" si="484"/>
        <v>0</v>
      </c>
      <c r="BK556" s="28" t="e">
        <f t="shared" si="485"/>
        <v>#DIV/0!</v>
      </c>
      <c r="BL556" s="28" t="e">
        <f t="shared" si="486"/>
        <v>#DIV/0!</v>
      </c>
      <c r="BM556" s="28" t="e">
        <f t="shared" si="487"/>
        <v>#DIV/0!</v>
      </c>
      <c r="BN556" s="28" t="e">
        <f t="shared" si="488"/>
        <v>#DIV/0!</v>
      </c>
      <c r="BO556" s="28" t="e">
        <f t="shared" si="489"/>
        <v>#DIV/0!</v>
      </c>
      <c r="BP556" s="28">
        <f t="shared" si="490"/>
        <v>0</v>
      </c>
      <c r="BQ556" s="28">
        <f t="shared" si="502"/>
        <v>0</v>
      </c>
    </row>
    <row r="557" spans="1:69" x14ac:dyDescent="0.2">
      <c r="A557" s="1" t="s">
        <v>1564</v>
      </c>
      <c r="B557" s="1" t="s">
        <v>1592</v>
      </c>
      <c r="C557" s="1" t="s">
        <v>505</v>
      </c>
      <c r="D557" s="2">
        <v>41004</v>
      </c>
      <c r="E557" s="4" t="s">
        <v>763</v>
      </c>
      <c r="F557" s="1" t="s">
        <v>1701</v>
      </c>
      <c r="Q557" s="36">
        <f t="shared" si="503"/>
        <v>0</v>
      </c>
      <c r="R557" s="36">
        <f t="shared" si="491"/>
        <v>0</v>
      </c>
      <c r="S557" s="36">
        <f t="shared" si="492"/>
        <v>0</v>
      </c>
      <c r="T557" s="36">
        <f t="shared" si="493"/>
        <v>0</v>
      </c>
      <c r="U557" s="36">
        <f t="shared" si="494"/>
        <v>0</v>
      </c>
      <c r="V557" s="36">
        <f t="shared" si="495"/>
        <v>0</v>
      </c>
      <c r="W557" s="45">
        <f t="shared" si="496"/>
        <v>0</v>
      </c>
      <c r="X557" s="50">
        <f t="shared" si="497"/>
        <v>0</v>
      </c>
      <c r="Y557" s="46">
        <f t="shared" si="463"/>
        <v>25</v>
      </c>
      <c r="Z557" s="46">
        <f t="shared" si="464"/>
        <v>16</v>
      </c>
      <c r="AA557" s="46">
        <f t="shared" si="465"/>
        <v>9</v>
      </c>
      <c r="AB557" s="46">
        <f t="shared" si="466"/>
        <v>4</v>
      </c>
      <c r="AC557" s="46">
        <f t="shared" si="467"/>
        <v>1</v>
      </c>
      <c r="AD557" s="46">
        <f t="shared" si="468"/>
        <v>0</v>
      </c>
      <c r="AE557" s="46">
        <f t="shared" si="469"/>
        <v>0</v>
      </c>
      <c r="AF557" s="46">
        <f t="shared" si="470"/>
        <v>0</v>
      </c>
      <c r="AG557" s="46">
        <f t="shared" si="471"/>
        <v>0</v>
      </c>
      <c r="AH557" s="46">
        <f t="shared" si="504"/>
        <v>0</v>
      </c>
      <c r="AI557" s="46">
        <f t="shared" si="498"/>
        <v>0</v>
      </c>
      <c r="AJ557" s="47">
        <f t="shared" si="505"/>
        <v>0</v>
      </c>
      <c r="AK557" s="47" t="e">
        <f t="shared" si="506"/>
        <v>#DIV/0!</v>
      </c>
      <c r="AL557" s="47" t="e">
        <f t="shared" si="507"/>
        <v>#DIV/0!</v>
      </c>
      <c r="AM557" s="47" t="e">
        <f t="shared" si="508"/>
        <v>#DIV/0!</v>
      </c>
      <c r="AN557" s="47" t="e">
        <f t="shared" si="509"/>
        <v>#DIV/0!</v>
      </c>
      <c r="AO557" s="47" t="e">
        <f t="shared" si="510"/>
        <v>#DIV/0!</v>
      </c>
      <c r="AP557" s="47">
        <f t="shared" si="511"/>
        <v>0</v>
      </c>
      <c r="AQ557" s="47">
        <f t="shared" si="499"/>
        <v>0</v>
      </c>
      <c r="AR557" s="1">
        <f t="shared" si="461"/>
        <v>0</v>
      </c>
      <c r="AS557" s="1">
        <f t="shared" si="480"/>
        <v>0</v>
      </c>
      <c r="AT557" s="1">
        <f t="shared" si="481"/>
        <v>0</v>
      </c>
      <c r="AU557" s="1">
        <f t="shared" si="482"/>
        <v>0</v>
      </c>
      <c r="AV557" s="1">
        <f t="shared" si="483"/>
        <v>0</v>
      </c>
      <c r="AW557" s="27">
        <f t="shared" si="473"/>
        <v>0</v>
      </c>
      <c r="AX557" s="41">
        <f t="shared" si="500"/>
        <v>0</v>
      </c>
      <c r="AY557" s="29">
        <f t="shared" si="474"/>
        <v>25</v>
      </c>
      <c r="AZ557" s="29">
        <f t="shared" si="475"/>
        <v>16</v>
      </c>
      <c r="BA557" s="29">
        <f t="shared" si="476"/>
        <v>9</v>
      </c>
      <c r="BB557" s="29">
        <f t="shared" si="477"/>
        <v>4</v>
      </c>
      <c r="BC557" s="29">
        <f t="shared" si="478"/>
        <v>1</v>
      </c>
      <c r="BD557" s="29">
        <f t="shared" si="479"/>
        <v>0</v>
      </c>
      <c r="BE557" s="29">
        <f t="shared" si="479"/>
        <v>0</v>
      </c>
      <c r="BF557" s="29">
        <f t="shared" si="479"/>
        <v>0</v>
      </c>
      <c r="BG557" s="29">
        <f t="shared" si="462"/>
        <v>0</v>
      </c>
      <c r="BH557" s="29">
        <f t="shared" si="462"/>
        <v>0</v>
      </c>
      <c r="BI557" s="29">
        <f t="shared" si="501"/>
        <v>0</v>
      </c>
      <c r="BJ557" s="28">
        <f t="shared" si="484"/>
        <v>0</v>
      </c>
      <c r="BK557" s="28" t="e">
        <f t="shared" si="485"/>
        <v>#DIV/0!</v>
      </c>
      <c r="BL557" s="28" t="e">
        <f t="shared" si="486"/>
        <v>#DIV/0!</v>
      </c>
      <c r="BM557" s="28" t="e">
        <f t="shared" si="487"/>
        <v>#DIV/0!</v>
      </c>
      <c r="BN557" s="28" t="e">
        <f t="shared" si="488"/>
        <v>#DIV/0!</v>
      </c>
      <c r="BO557" s="28" t="e">
        <f t="shared" si="489"/>
        <v>#DIV/0!</v>
      </c>
      <c r="BP557" s="28">
        <f t="shared" si="490"/>
        <v>0</v>
      </c>
      <c r="BQ557" s="28">
        <f t="shared" si="502"/>
        <v>0</v>
      </c>
    </row>
    <row r="558" spans="1:69" x14ac:dyDescent="0.2">
      <c r="A558" s="1" t="s">
        <v>1564</v>
      </c>
      <c r="B558" s="1" t="s">
        <v>1573</v>
      </c>
      <c r="C558" s="1" t="s">
        <v>505</v>
      </c>
      <c r="D558" s="2">
        <v>85127</v>
      </c>
      <c r="E558" s="4" t="s">
        <v>1702</v>
      </c>
      <c r="F558" s="1" t="s">
        <v>1703</v>
      </c>
      <c r="G558" s="1">
        <v>72096</v>
      </c>
      <c r="H558">
        <v>7408</v>
      </c>
      <c r="I558" s="1">
        <v>9103</v>
      </c>
      <c r="J558">
        <v>781</v>
      </c>
      <c r="K558" s="1">
        <v>2146</v>
      </c>
      <c r="L558">
        <v>206</v>
      </c>
      <c r="M558" s="1">
        <v>481</v>
      </c>
      <c r="N558">
        <v>114</v>
      </c>
      <c r="O558" s="1">
        <v>1308</v>
      </c>
      <c r="P558" s="1">
        <v>516</v>
      </c>
      <c r="Q558" s="36">
        <f t="shared" si="503"/>
        <v>64688</v>
      </c>
      <c r="R558" s="36">
        <f t="shared" si="491"/>
        <v>8322</v>
      </c>
      <c r="S558" s="36">
        <f t="shared" si="492"/>
        <v>1940</v>
      </c>
      <c r="T558" s="36">
        <f t="shared" si="493"/>
        <v>367</v>
      </c>
      <c r="U558" s="36">
        <f t="shared" si="494"/>
        <v>792</v>
      </c>
      <c r="V558" s="36">
        <f t="shared" si="495"/>
        <v>364074</v>
      </c>
      <c r="W558" s="45">
        <f t="shared" si="496"/>
        <v>76109</v>
      </c>
      <c r="X558" s="50">
        <f t="shared" si="497"/>
        <v>4.7835866980252009</v>
      </c>
      <c r="Y558" s="46">
        <f t="shared" si="463"/>
        <v>4.6834717271635601E-2</v>
      </c>
      <c r="Z558" s="46">
        <f t="shared" si="464"/>
        <v>0.61400811332203731</v>
      </c>
      <c r="AA558" s="46">
        <f t="shared" si="465"/>
        <v>3.1811815093724389</v>
      </c>
      <c r="AB558" s="46">
        <f t="shared" si="466"/>
        <v>7.7483549054228407</v>
      </c>
      <c r="AC558" s="46">
        <f t="shared" si="467"/>
        <v>14.315528301473243</v>
      </c>
      <c r="AD558" s="46">
        <f t="shared" si="468"/>
        <v>3029.6441908675638</v>
      </c>
      <c r="AE558" s="46">
        <f t="shared" si="469"/>
        <v>5109.7755190659946</v>
      </c>
      <c r="AF558" s="46">
        <f t="shared" si="470"/>
        <v>6171.4921281825318</v>
      </c>
      <c r="AG558" s="46">
        <f t="shared" si="471"/>
        <v>2843.6462502901827</v>
      </c>
      <c r="AH558" s="46">
        <f t="shared" si="504"/>
        <v>11337.898414766809</v>
      </c>
      <c r="AI558" s="46">
        <f t="shared" si="498"/>
        <v>0.3743687457714443</v>
      </c>
      <c r="AJ558" s="47">
        <f t="shared" si="505"/>
        <v>0.61185680168765333</v>
      </c>
      <c r="AK558" s="47">
        <f t="shared" si="506"/>
        <v>2862.3728349201915</v>
      </c>
      <c r="AL558" s="47">
        <f t="shared" si="507"/>
        <v>-17479.922368448431</v>
      </c>
      <c r="AM558" s="47">
        <f t="shared" si="508"/>
        <v>-48054.606732872329</v>
      </c>
      <c r="AN558" s="47">
        <f t="shared" si="509"/>
        <v>-34556.595145126586</v>
      </c>
      <c r="AO558" s="47">
        <f t="shared" si="510"/>
        <v>-187278.04830542469</v>
      </c>
      <c r="AP558" s="47">
        <f t="shared" si="511"/>
        <v>1.3139568492033703E-5</v>
      </c>
      <c r="AQ558" s="47">
        <f t="shared" si="499"/>
        <v>-3.738296581330204</v>
      </c>
      <c r="AR558" s="1">
        <f t="shared" si="461"/>
        <v>7408</v>
      </c>
      <c r="AS558" s="1">
        <f t="shared" si="480"/>
        <v>781</v>
      </c>
      <c r="AT558" s="1">
        <f t="shared" si="481"/>
        <v>206</v>
      </c>
      <c r="AU558" s="1">
        <f t="shared" si="482"/>
        <v>114</v>
      </c>
      <c r="AV558" s="1">
        <f t="shared" si="483"/>
        <v>516</v>
      </c>
      <c r="AW558" s="27">
        <f t="shared" si="473"/>
        <v>9025</v>
      </c>
      <c r="AX558" s="41">
        <f t="shared" si="500"/>
        <v>4.6012188365650966</v>
      </c>
      <c r="AY558" s="29">
        <f t="shared" si="474"/>
        <v>0.15902641631049516</v>
      </c>
      <c r="AZ558" s="29">
        <f t="shared" si="475"/>
        <v>0.36146408944068831</v>
      </c>
      <c r="BA558" s="29">
        <f t="shared" si="476"/>
        <v>2.5639017625708815</v>
      </c>
      <c r="BB558" s="29">
        <f t="shared" si="477"/>
        <v>6.7663394357010747</v>
      </c>
      <c r="BC558" s="29">
        <f t="shared" si="478"/>
        <v>12.968777108831267</v>
      </c>
      <c r="BD558" s="29">
        <f t="shared" si="479"/>
        <v>1178.0676920281483</v>
      </c>
      <c r="BE558" s="29">
        <f t="shared" si="479"/>
        <v>282.30345385317759</v>
      </c>
      <c r="BF558" s="29">
        <f t="shared" si="479"/>
        <v>528.16376308960162</v>
      </c>
      <c r="BG558" s="29">
        <f t="shared" si="462"/>
        <v>771.36269566992246</v>
      </c>
      <c r="BH558" s="29">
        <f t="shared" si="462"/>
        <v>6691.8889881569339</v>
      </c>
      <c r="BI558" s="29">
        <f t="shared" si="501"/>
        <v>1.047405429166421</v>
      </c>
      <c r="BJ558" s="28">
        <f t="shared" si="484"/>
        <v>1.0234282726045929</v>
      </c>
      <c r="BK558" s="28">
        <f t="shared" si="485"/>
        <v>438.26082389143062</v>
      </c>
      <c r="BL558" s="28">
        <f t="shared" si="486"/>
        <v>-158.33485888977461</v>
      </c>
      <c r="BM558" s="28">
        <f t="shared" si="487"/>
        <v>-788.9456040775259</v>
      </c>
      <c r="BN558" s="28">
        <f t="shared" si="488"/>
        <v>-1871.8165853878475</v>
      </c>
      <c r="BO558" s="28">
        <f t="shared" si="489"/>
        <v>-22481.537541082998</v>
      </c>
      <c r="BP558" s="28">
        <f t="shared" si="490"/>
        <v>1.1084016575449816E-4</v>
      </c>
      <c r="BQ558" s="28">
        <f t="shared" si="502"/>
        <v>-2.7557496292234847</v>
      </c>
    </row>
    <row r="559" spans="1:69" x14ac:dyDescent="0.2">
      <c r="A559" s="1" t="s">
        <v>1564</v>
      </c>
      <c r="B559" s="1" t="s">
        <v>1626</v>
      </c>
      <c r="C559" s="1" t="s">
        <v>505</v>
      </c>
      <c r="D559" s="2">
        <v>41004</v>
      </c>
      <c r="E559" s="4" t="s">
        <v>1704</v>
      </c>
      <c r="F559" s="1" t="s">
        <v>1705</v>
      </c>
      <c r="G559" s="1">
        <v>34288</v>
      </c>
      <c r="H559">
        <v>5758</v>
      </c>
      <c r="I559" s="1">
        <v>4706</v>
      </c>
      <c r="J559">
        <v>698</v>
      </c>
      <c r="K559" s="1">
        <v>1006</v>
      </c>
      <c r="L559">
        <v>147</v>
      </c>
      <c r="M559" s="1">
        <v>764</v>
      </c>
      <c r="N559">
        <v>359</v>
      </c>
      <c r="O559" s="1">
        <v>764</v>
      </c>
      <c r="P559" s="1">
        <v>359</v>
      </c>
      <c r="Q559" s="36">
        <f t="shared" si="503"/>
        <v>28530</v>
      </c>
      <c r="R559" s="36">
        <f t="shared" si="491"/>
        <v>4008</v>
      </c>
      <c r="S559" s="36">
        <f t="shared" si="492"/>
        <v>859</v>
      </c>
      <c r="T559" s="36">
        <f t="shared" si="493"/>
        <v>405</v>
      </c>
      <c r="U559" s="36">
        <f t="shared" si="494"/>
        <v>405</v>
      </c>
      <c r="V559" s="36">
        <f t="shared" si="495"/>
        <v>162474</v>
      </c>
      <c r="W559" s="45">
        <f t="shared" si="496"/>
        <v>34207</v>
      </c>
      <c r="X559" s="50">
        <f t="shared" si="497"/>
        <v>4.7497295875113279</v>
      </c>
      <c r="Y559" s="46">
        <f t="shared" si="463"/>
        <v>6.263527936725008E-2</v>
      </c>
      <c r="Z559" s="46">
        <f t="shared" si="464"/>
        <v>0.56209445438990591</v>
      </c>
      <c r="AA559" s="46">
        <f t="shared" si="465"/>
        <v>3.0615536294125616</v>
      </c>
      <c r="AB559" s="46">
        <f t="shared" si="466"/>
        <v>7.5610128044352178</v>
      </c>
      <c r="AC559" s="46">
        <f t="shared" si="467"/>
        <v>14.060471979457873</v>
      </c>
      <c r="AD559" s="46">
        <f t="shared" si="468"/>
        <v>1786.9845203476448</v>
      </c>
      <c r="AE559" s="46">
        <f t="shared" si="469"/>
        <v>2252.8745731947429</v>
      </c>
      <c r="AF559" s="46">
        <f t="shared" si="470"/>
        <v>2629.8745676653903</v>
      </c>
      <c r="AG559" s="46">
        <f t="shared" si="471"/>
        <v>3062.2101857962634</v>
      </c>
      <c r="AH559" s="46">
        <f t="shared" si="504"/>
        <v>5694.4911516804386</v>
      </c>
      <c r="AI559" s="46">
        <f t="shared" si="498"/>
        <v>0.45098623044742087</v>
      </c>
      <c r="AJ559" s="47">
        <f t="shared" si="505"/>
        <v>0.67155508370305772</v>
      </c>
      <c r="AK559" s="47">
        <f t="shared" si="506"/>
        <v>1476.6765445834383</v>
      </c>
      <c r="AL559" s="47">
        <f t="shared" si="507"/>
        <v>-5576.9498667886937</v>
      </c>
      <c r="AM559" s="47">
        <f t="shared" si="508"/>
        <v>-15193.612562474453</v>
      </c>
      <c r="AN559" s="47">
        <f t="shared" si="509"/>
        <v>-27802.257428652636</v>
      </c>
      <c r="AO559" s="47">
        <f t="shared" si="510"/>
        <v>-70503.381762955469</v>
      </c>
      <c r="AP559" s="47">
        <f t="shared" si="511"/>
        <v>2.9236346576149631E-5</v>
      </c>
      <c r="AQ559" s="47">
        <f t="shared" si="499"/>
        <v>-3.4381804723209499</v>
      </c>
      <c r="AR559" s="1">
        <f t="shared" si="461"/>
        <v>5758</v>
      </c>
      <c r="AS559" s="1">
        <f t="shared" si="480"/>
        <v>698</v>
      </c>
      <c r="AT559" s="1">
        <f t="shared" si="481"/>
        <v>147</v>
      </c>
      <c r="AU559" s="1">
        <f t="shared" si="482"/>
        <v>359</v>
      </c>
      <c r="AV559" s="1">
        <f t="shared" si="483"/>
        <v>359</v>
      </c>
      <c r="AW559" s="27">
        <f t="shared" si="473"/>
        <v>7321</v>
      </c>
      <c r="AX559" s="41">
        <f t="shared" si="500"/>
        <v>4.5212402677229884</v>
      </c>
      <c r="AY559" s="29">
        <f t="shared" si="474"/>
        <v>0.22921088124995584</v>
      </c>
      <c r="AZ559" s="29">
        <f t="shared" si="475"/>
        <v>0.27169141669593261</v>
      </c>
      <c r="BA559" s="29">
        <f t="shared" si="476"/>
        <v>2.3141719521419093</v>
      </c>
      <c r="BB559" s="29">
        <f t="shared" si="477"/>
        <v>6.356652487587886</v>
      </c>
      <c r="BC559" s="29">
        <f t="shared" si="478"/>
        <v>12.399133023033864</v>
      </c>
      <c r="BD559" s="29">
        <f t="shared" si="479"/>
        <v>1319.7962542372456</v>
      </c>
      <c r="BE559" s="29">
        <f t="shared" si="479"/>
        <v>189.64060885376097</v>
      </c>
      <c r="BF559" s="29">
        <f t="shared" si="479"/>
        <v>340.18327696486068</v>
      </c>
      <c r="BG559" s="29">
        <f t="shared" si="462"/>
        <v>2282.0382430440509</v>
      </c>
      <c r="BH559" s="29">
        <f t="shared" si="462"/>
        <v>4451.2887552691573</v>
      </c>
      <c r="BI559" s="29">
        <f t="shared" si="501"/>
        <v>1.1725337620722782</v>
      </c>
      <c r="BJ559" s="28">
        <f t="shared" si="484"/>
        <v>1.0828359811496284</v>
      </c>
      <c r="BK559" s="28">
        <f t="shared" si="485"/>
        <v>497.66428183630995</v>
      </c>
      <c r="BL559" s="28">
        <f t="shared" si="486"/>
        <v>-77.854059940139322</v>
      </c>
      <c r="BM559" s="28">
        <f t="shared" si="487"/>
        <v>-407.58926594128656</v>
      </c>
      <c r="BN559" s="28">
        <f t="shared" si="488"/>
        <v>-4531.5744337973965</v>
      </c>
      <c r="BO559" s="28">
        <f t="shared" si="489"/>
        <v>-12345.065328813062</v>
      </c>
      <c r="BP559" s="28">
        <f t="shared" si="490"/>
        <v>1.3664935264679027E-4</v>
      </c>
      <c r="BQ559" s="28">
        <f t="shared" si="502"/>
        <v>-2.3045119126938394</v>
      </c>
    </row>
    <row r="560" spans="1:69" x14ac:dyDescent="0.2">
      <c r="A560" s="1" t="s">
        <v>1564</v>
      </c>
      <c r="B560" s="1" t="s">
        <v>1706</v>
      </c>
      <c r="C560" s="1" t="s">
        <v>505</v>
      </c>
      <c r="D560" s="2">
        <v>701297</v>
      </c>
      <c r="E560" s="4" t="s">
        <v>1707</v>
      </c>
      <c r="F560" s="1" t="s">
        <v>1708</v>
      </c>
      <c r="G560" s="1">
        <v>561429</v>
      </c>
      <c r="H560">
        <v>9256</v>
      </c>
      <c r="I560" s="1">
        <v>93164</v>
      </c>
      <c r="J560">
        <v>13541</v>
      </c>
      <c r="K560" s="1">
        <v>25174</v>
      </c>
      <c r="L560">
        <v>3003</v>
      </c>
      <c r="M560" s="1">
        <v>6188</v>
      </c>
      <c r="N560">
        <v>1425</v>
      </c>
      <c r="O560" s="1">
        <v>15374</v>
      </c>
      <c r="P560" s="1">
        <v>7755</v>
      </c>
      <c r="Q560" s="36">
        <f t="shared" si="503"/>
        <v>552173</v>
      </c>
      <c r="R560" s="36">
        <f t="shared" si="491"/>
        <v>79623</v>
      </c>
      <c r="S560" s="36">
        <f t="shared" si="492"/>
        <v>22171</v>
      </c>
      <c r="T560" s="36">
        <f t="shared" si="493"/>
        <v>4763</v>
      </c>
      <c r="U560" s="36">
        <f t="shared" si="494"/>
        <v>7619</v>
      </c>
      <c r="V560" s="36">
        <f t="shared" si="495"/>
        <v>3163015</v>
      </c>
      <c r="W560" s="45">
        <f t="shared" si="496"/>
        <v>666349</v>
      </c>
      <c r="X560" s="50">
        <f t="shared" si="497"/>
        <v>4.746784342739315</v>
      </c>
      <c r="Y560" s="46">
        <f t="shared" si="463"/>
        <v>6.4118169081960677E-2</v>
      </c>
      <c r="Z560" s="46">
        <f t="shared" si="464"/>
        <v>0.55768685456059075</v>
      </c>
      <c r="AA560" s="46">
        <f t="shared" si="465"/>
        <v>3.0512555400392207</v>
      </c>
      <c r="AB560" s="46">
        <f t="shared" si="466"/>
        <v>7.5448242255178508</v>
      </c>
      <c r="AC560" s="46">
        <f t="shared" si="467"/>
        <v>14.038392910996482</v>
      </c>
      <c r="AD560" s="46">
        <f t="shared" si="468"/>
        <v>35404.321776493474</v>
      </c>
      <c r="AE560" s="46">
        <f t="shared" si="469"/>
        <v>44404.700420677917</v>
      </c>
      <c r="AF560" s="46">
        <f t="shared" si="470"/>
        <v>67649.386578209567</v>
      </c>
      <c r="AG560" s="46">
        <f t="shared" si="471"/>
        <v>35935.997786141525</v>
      </c>
      <c r="AH560" s="46">
        <f t="shared" si="504"/>
        <v>106958.51558888219</v>
      </c>
      <c r="AI560" s="46">
        <f t="shared" si="498"/>
        <v>0.43573766582987367</v>
      </c>
      <c r="AJ560" s="47">
        <f t="shared" si="505"/>
        <v>0.66010428405659793</v>
      </c>
      <c r="AK560" s="47">
        <f t="shared" si="506"/>
        <v>31168.017675348088</v>
      </c>
      <c r="AL560" s="47">
        <f t="shared" si="507"/>
        <v>-115288.63422227159</v>
      </c>
      <c r="AM560" s="47">
        <f t="shared" si="508"/>
        <v>-410833.1689304238</v>
      </c>
      <c r="AN560" s="47">
        <f t="shared" si="509"/>
        <v>-343175.77017803665</v>
      </c>
      <c r="AO560" s="47">
        <f t="shared" si="510"/>
        <v>-1393273.6052796659</v>
      </c>
      <c r="AP560" s="47">
        <f t="shared" si="511"/>
        <v>1.5007218472017476E-6</v>
      </c>
      <c r="AQ560" s="47">
        <f t="shared" si="499"/>
        <v>-3.3487154735302664</v>
      </c>
      <c r="AR560" s="1">
        <f t="shared" ref="AR560:AR623" si="512">H560</f>
        <v>9256</v>
      </c>
      <c r="AS560" s="1">
        <f t="shared" si="480"/>
        <v>13541</v>
      </c>
      <c r="AT560" s="1">
        <f t="shared" si="481"/>
        <v>3003</v>
      </c>
      <c r="AU560" s="1">
        <f t="shared" si="482"/>
        <v>1425</v>
      </c>
      <c r="AV560" s="1">
        <f t="shared" si="483"/>
        <v>7755</v>
      </c>
      <c r="AW560" s="27">
        <f t="shared" si="473"/>
        <v>34980</v>
      </c>
      <c r="AX560" s="41">
        <f t="shared" si="500"/>
        <v>3.4321898227558605</v>
      </c>
      <c r="AY560" s="29">
        <f t="shared" si="474"/>
        <v>2.4580287518703003</v>
      </c>
      <c r="AZ560" s="29">
        <f t="shared" si="475"/>
        <v>0.32240839738202115</v>
      </c>
      <c r="BA560" s="29">
        <f t="shared" si="476"/>
        <v>0.1867880428937421</v>
      </c>
      <c r="BB560" s="29">
        <f t="shared" si="477"/>
        <v>2.0511676884054633</v>
      </c>
      <c r="BC560" s="29">
        <f t="shared" si="478"/>
        <v>5.9155473339171838</v>
      </c>
      <c r="BD560" s="29">
        <f t="shared" si="479"/>
        <v>22751.5141273115</v>
      </c>
      <c r="BE560" s="29">
        <f t="shared" si="479"/>
        <v>4365.7321089499483</v>
      </c>
      <c r="BF560" s="29">
        <f t="shared" si="479"/>
        <v>560.92449280990752</v>
      </c>
      <c r="BG560" s="29">
        <f t="shared" si="462"/>
        <v>2922.913955977785</v>
      </c>
      <c r="BH560" s="29">
        <f t="shared" si="462"/>
        <v>45875.069574527763</v>
      </c>
      <c r="BI560" s="29">
        <f t="shared" si="501"/>
        <v>2.1863447857164839</v>
      </c>
      <c r="BJ560" s="28">
        <f t="shared" si="484"/>
        <v>1.4786293604945371</v>
      </c>
      <c r="BK560" s="28">
        <f t="shared" si="485"/>
        <v>11033.817773334655</v>
      </c>
      <c r="BL560" s="28">
        <f t="shared" si="486"/>
        <v>766.80030808921833</v>
      </c>
      <c r="BM560" s="28">
        <f t="shared" si="487"/>
        <v>-74.989587241980161</v>
      </c>
      <c r="BN560" s="28">
        <f t="shared" si="488"/>
        <v>-1294.907175787986</v>
      </c>
      <c r="BO560" s="28">
        <f t="shared" si="489"/>
        <v>-34514.07402015866</v>
      </c>
      <c r="BP560" s="28">
        <f t="shared" si="490"/>
        <v>2.8590216381203054E-5</v>
      </c>
      <c r="BQ560" s="28">
        <f t="shared" si="502"/>
        <v>-0.68854826492828547</v>
      </c>
    </row>
    <row r="561" spans="1:69" x14ac:dyDescent="0.2">
      <c r="A561" s="1" t="s">
        <v>1564</v>
      </c>
      <c r="B561" s="1" t="s">
        <v>1594</v>
      </c>
      <c r="C561" s="1" t="s">
        <v>294</v>
      </c>
      <c r="D561" s="2">
        <v>20708</v>
      </c>
      <c r="E561" s="4" t="s">
        <v>971</v>
      </c>
      <c r="F561" s="1" t="s">
        <v>1709</v>
      </c>
      <c r="G561" s="1">
        <v>17031</v>
      </c>
      <c r="H561">
        <v>1554</v>
      </c>
      <c r="I561" s="1">
        <v>2366</v>
      </c>
      <c r="J561">
        <v>174</v>
      </c>
      <c r="K561" s="1">
        <v>695</v>
      </c>
      <c r="L561">
        <v>44</v>
      </c>
      <c r="M561" s="1">
        <v>146</v>
      </c>
      <c r="N561">
        <v>22</v>
      </c>
      <c r="O561" s="1">
        <v>470</v>
      </c>
      <c r="P561" s="1">
        <v>134</v>
      </c>
      <c r="Q561" s="36">
        <f t="shared" si="503"/>
        <v>15477</v>
      </c>
      <c r="R561" s="36">
        <f t="shared" si="491"/>
        <v>2192</v>
      </c>
      <c r="S561" s="36">
        <f t="shared" si="492"/>
        <v>651</v>
      </c>
      <c r="T561" s="36">
        <f t="shared" si="493"/>
        <v>124</v>
      </c>
      <c r="U561" s="36">
        <f t="shared" si="494"/>
        <v>336</v>
      </c>
      <c r="V561" s="36">
        <f t="shared" si="495"/>
        <v>88690</v>
      </c>
      <c r="W561" s="45">
        <f t="shared" si="496"/>
        <v>18780</v>
      </c>
      <c r="X561" s="50">
        <f t="shared" si="497"/>
        <v>4.7225772097976568</v>
      </c>
      <c r="Y561" s="46">
        <f t="shared" si="463"/>
        <v>7.6963404523653314E-2</v>
      </c>
      <c r="Z561" s="46">
        <f t="shared" si="464"/>
        <v>0.52211782411896701</v>
      </c>
      <c r="AA561" s="46">
        <f t="shared" si="465"/>
        <v>2.9672722437142807</v>
      </c>
      <c r="AB561" s="46">
        <f t="shared" si="466"/>
        <v>7.4124266633095939</v>
      </c>
      <c r="AC561" s="46">
        <f t="shared" si="467"/>
        <v>13.857581082904908</v>
      </c>
      <c r="AD561" s="46">
        <f t="shared" si="468"/>
        <v>1191.1626118125823</v>
      </c>
      <c r="AE561" s="46">
        <f t="shared" si="469"/>
        <v>1144.4822704687756</v>
      </c>
      <c r="AF561" s="46">
        <f t="shared" si="470"/>
        <v>1931.6942306579967</v>
      </c>
      <c r="AG561" s="46">
        <f t="shared" si="471"/>
        <v>919.14090625038966</v>
      </c>
      <c r="AH561" s="46">
        <f t="shared" si="504"/>
        <v>4656.1472438560486</v>
      </c>
      <c r="AI561" s="46">
        <f t="shared" si="498"/>
        <v>0.52412946711996344</v>
      </c>
      <c r="AJ561" s="47">
        <f t="shared" si="505"/>
        <v>0.72396786331988761</v>
      </c>
      <c r="AK561" s="47">
        <f t="shared" si="506"/>
        <v>870.87399701544575</v>
      </c>
      <c r="AL561" s="47">
        <f t="shared" si="507"/>
        <v>-2179.3925584709987</v>
      </c>
      <c r="AM561" s="47">
        <f t="shared" si="508"/>
        <v>-8769.1846394953554</v>
      </c>
      <c r="AN561" s="47">
        <f t="shared" si="509"/>
        <v>-6594.8425935586447</v>
      </c>
      <c r="AO561" s="47">
        <f t="shared" si="510"/>
        <v>-45678.575795107208</v>
      </c>
      <c r="AP561" s="47">
        <f t="shared" si="511"/>
        <v>5.3256643464257652E-5</v>
      </c>
      <c r="AQ561" s="47">
        <f t="shared" si="499"/>
        <v>-3.320611452094798</v>
      </c>
      <c r="AR561" s="1">
        <f t="shared" si="512"/>
        <v>1554</v>
      </c>
      <c r="AS561" s="1">
        <f t="shared" si="480"/>
        <v>174</v>
      </c>
      <c r="AT561" s="1">
        <f t="shared" si="481"/>
        <v>44</v>
      </c>
      <c r="AU561" s="1">
        <f t="shared" si="482"/>
        <v>22</v>
      </c>
      <c r="AV561" s="1">
        <f t="shared" si="483"/>
        <v>134</v>
      </c>
      <c r="AW561" s="27">
        <f t="shared" si="473"/>
        <v>1928</v>
      </c>
      <c r="AX561" s="41">
        <f t="shared" si="500"/>
        <v>4.5518672199170123</v>
      </c>
      <c r="AY561" s="29">
        <f t="shared" si="474"/>
        <v>0.20082298858490746</v>
      </c>
      <c r="AZ561" s="29">
        <f t="shared" si="475"/>
        <v>0.30455742841893196</v>
      </c>
      <c r="BA561" s="29">
        <f t="shared" si="476"/>
        <v>2.4082918682529564</v>
      </c>
      <c r="BB561" s="29">
        <f t="shared" si="477"/>
        <v>6.5120263080869814</v>
      </c>
      <c r="BC561" s="29">
        <f t="shared" si="478"/>
        <v>12.615760747921005</v>
      </c>
      <c r="BD561" s="29">
        <f t="shared" si="479"/>
        <v>312.07892426094622</v>
      </c>
      <c r="BE561" s="29">
        <f t="shared" si="479"/>
        <v>52.992992544894165</v>
      </c>
      <c r="BF561" s="29">
        <f t="shared" si="479"/>
        <v>105.96484220313008</v>
      </c>
      <c r="BG561" s="29">
        <f t="shared" si="462"/>
        <v>143.26457877791358</v>
      </c>
      <c r="BH561" s="29">
        <f t="shared" si="462"/>
        <v>1690.5119402214148</v>
      </c>
      <c r="BI561" s="29">
        <f t="shared" si="501"/>
        <v>1.1960629361745194</v>
      </c>
      <c r="BJ561" s="28">
        <f t="shared" si="484"/>
        <v>1.0936466230801061</v>
      </c>
      <c r="BK561" s="28">
        <f t="shared" si="485"/>
        <v>106.91536041551304</v>
      </c>
      <c r="BL561" s="28">
        <f t="shared" si="486"/>
        <v>-22.357435915100911</v>
      </c>
      <c r="BM561" s="28">
        <f t="shared" si="487"/>
        <v>-125.71448091450307</v>
      </c>
      <c r="BN561" s="28">
        <f t="shared" si="488"/>
        <v>-279.48972833053102</v>
      </c>
      <c r="BO561" s="28">
        <f t="shared" si="489"/>
        <v>-4590.3300801652522</v>
      </c>
      <c r="BP561" s="28">
        <f t="shared" si="490"/>
        <v>5.194802395429005E-4</v>
      </c>
      <c r="BQ561" s="28">
        <f t="shared" si="502"/>
        <v>-2.5511551784329041</v>
      </c>
    </row>
    <row r="562" spans="1:69" x14ac:dyDescent="0.2">
      <c r="A562" s="1" t="s">
        <v>1564</v>
      </c>
      <c r="B562" s="1" t="s">
        <v>1710</v>
      </c>
      <c r="C562" s="1" t="s">
        <v>49</v>
      </c>
      <c r="D562" s="2">
        <v>5553</v>
      </c>
      <c r="E562" s="4" t="s">
        <v>1711</v>
      </c>
      <c r="F562" s="1" t="s">
        <v>1712</v>
      </c>
      <c r="G562" s="1">
        <v>1308</v>
      </c>
      <c r="H562" s="1">
        <v>434</v>
      </c>
      <c r="I562" s="1">
        <v>761</v>
      </c>
      <c r="J562">
        <v>226</v>
      </c>
      <c r="K562" s="1">
        <v>201</v>
      </c>
      <c r="L562">
        <v>66</v>
      </c>
      <c r="M562" s="1">
        <v>72</v>
      </c>
      <c r="N562">
        <v>36</v>
      </c>
      <c r="O562" s="1">
        <v>178</v>
      </c>
      <c r="P562" s="1">
        <v>118</v>
      </c>
      <c r="Q562" s="36">
        <f>IFERROR(H562-#REF!,0)</f>
        <v>0</v>
      </c>
      <c r="R562" s="36">
        <f t="shared" si="491"/>
        <v>535</v>
      </c>
      <c r="S562" s="36">
        <f t="shared" si="492"/>
        <v>135</v>
      </c>
      <c r="T562" s="36">
        <f t="shared" si="493"/>
        <v>36</v>
      </c>
      <c r="U562" s="36">
        <f t="shared" si="494"/>
        <v>60</v>
      </c>
      <c r="V562" s="36">
        <f t="shared" si="495"/>
        <v>2677</v>
      </c>
      <c r="W562" s="45">
        <f t="shared" si="496"/>
        <v>766</v>
      </c>
      <c r="X562" s="50">
        <f t="shared" si="497"/>
        <v>3.4947780678851177</v>
      </c>
      <c r="Y562" s="46">
        <f t="shared" si="463"/>
        <v>2.2656930649196592</v>
      </c>
      <c r="Z562" s="46">
        <f t="shared" si="464"/>
        <v>0.25524920068989476</v>
      </c>
      <c r="AA562" s="46">
        <f t="shared" si="465"/>
        <v>0.24480533646013014</v>
      </c>
      <c r="AB562" s="46">
        <f t="shared" si="466"/>
        <v>2.2343614722303653</v>
      </c>
      <c r="AC562" s="46">
        <f t="shared" si="467"/>
        <v>6.2239176080006011</v>
      </c>
      <c r="AD562" s="46">
        <f t="shared" si="468"/>
        <v>0</v>
      </c>
      <c r="AE562" s="46">
        <f t="shared" si="469"/>
        <v>136.5583223690937</v>
      </c>
      <c r="AF562" s="46">
        <f t="shared" si="470"/>
        <v>33.048720422117569</v>
      </c>
      <c r="AG562" s="46">
        <f t="shared" si="471"/>
        <v>80.437013000293149</v>
      </c>
      <c r="AH562" s="46">
        <f t="shared" si="504"/>
        <v>373.43505648003605</v>
      </c>
      <c r="AI562" s="46">
        <f t="shared" si="498"/>
        <v>0.8150053755183535</v>
      </c>
      <c r="AJ562" s="47">
        <f t="shared" si="505"/>
        <v>0.90277648148273859</v>
      </c>
      <c r="AK562" s="47">
        <f t="shared" si="506"/>
        <v>0</v>
      </c>
      <c r="AL562" s="47">
        <f t="shared" si="507"/>
        <v>93.769080719482616</v>
      </c>
      <c r="AM562" s="47">
        <f t="shared" si="508"/>
        <v>-22.224110086955001</v>
      </c>
      <c r="AN562" s="47">
        <f t="shared" si="509"/>
        <v>-163.41500895083138</v>
      </c>
      <c r="AO562" s="47">
        <f t="shared" si="510"/>
        <v>-1266.2116144799152</v>
      </c>
      <c r="AP562" s="47">
        <f t="shared" si="511"/>
        <v>1.3106115046367587E-3</v>
      </c>
      <c r="AQ562" s="47">
        <f t="shared" si="499"/>
        <v>-1.77991743839345</v>
      </c>
      <c r="AR562" s="1" t="e">
        <f>#REF!</f>
        <v>#REF!</v>
      </c>
      <c r="AS562" s="1">
        <f t="shared" si="480"/>
        <v>226</v>
      </c>
      <c r="AT562" s="1">
        <f t="shared" si="481"/>
        <v>66</v>
      </c>
      <c r="AU562" s="1">
        <f t="shared" si="482"/>
        <v>36</v>
      </c>
      <c r="AV562" s="1">
        <f t="shared" si="483"/>
        <v>118</v>
      </c>
      <c r="AW562" s="27" t="e">
        <f t="shared" si="473"/>
        <v>#REF!</v>
      </c>
      <c r="AX562" s="41">
        <f t="shared" si="500"/>
        <v>0</v>
      </c>
      <c r="AY562" s="29">
        <f t="shared" si="474"/>
        <v>25</v>
      </c>
      <c r="AZ562" s="29">
        <f t="shared" si="475"/>
        <v>16</v>
      </c>
      <c r="BA562" s="29">
        <f t="shared" si="476"/>
        <v>9</v>
      </c>
      <c r="BB562" s="29">
        <f t="shared" si="477"/>
        <v>4</v>
      </c>
      <c r="BC562" s="29">
        <f t="shared" si="478"/>
        <v>1</v>
      </c>
      <c r="BD562" s="29" t="e">
        <f t="shared" si="479"/>
        <v>#REF!</v>
      </c>
      <c r="BE562" s="29">
        <f t="shared" si="479"/>
        <v>3616</v>
      </c>
      <c r="BF562" s="29">
        <f t="shared" si="479"/>
        <v>594</v>
      </c>
      <c r="BG562" s="29">
        <f t="shared" si="462"/>
        <v>144</v>
      </c>
      <c r="BH562" s="29">
        <f t="shared" si="462"/>
        <v>118</v>
      </c>
      <c r="BI562" s="29">
        <f t="shared" si="501"/>
        <v>0</v>
      </c>
      <c r="BJ562" s="28">
        <f t="shared" si="484"/>
        <v>0</v>
      </c>
      <c r="BK562" s="28" t="e">
        <f t="shared" si="485"/>
        <v>#REF!</v>
      </c>
      <c r="BL562" s="28" t="e">
        <f t="shared" si="486"/>
        <v>#DIV/0!</v>
      </c>
      <c r="BM562" s="28" t="e">
        <f t="shared" si="487"/>
        <v>#DIV/0!</v>
      </c>
      <c r="BN562" s="28" t="e">
        <f t="shared" si="488"/>
        <v>#DIV/0!</v>
      </c>
      <c r="BO562" s="28" t="e">
        <f t="shared" si="489"/>
        <v>#DIV/0!</v>
      </c>
      <c r="BP562" s="28" t="e">
        <f t="shared" si="490"/>
        <v>#REF!</v>
      </c>
      <c r="BQ562" s="28">
        <f t="shared" si="502"/>
        <v>0</v>
      </c>
    </row>
    <row r="563" spans="1:69" x14ac:dyDescent="0.2">
      <c r="A563" s="1" t="s">
        <v>1564</v>
      </c>
      <c r="B563" s="1" t="s">
        <v>1713</v>
      </c>
      <c r="C563" s="1" t="s">
        <v>294</v>
      </c>
      <c r="D563" s="2">
        <v>5294</v>
      </c>
      <c r="E563" s="4" t="s">
        <v>1714</v>
      </c>
      <c r="F563" s="1" t="s">
        <v>1715</v>
      </c>
      <c r="G563" s="1">
        <v>4242</v>
      </c>
      <c r="H563">
        <v>973</v>
      </c>
      <c r="I563" s="1">
        <v>660</v>
      </c>
      <c r="J563">
        <v>137</v>
      </c>
      <c r="K563" s="1">
        <v>143</v>
      </c>
      <c r="L563">
        <v>43</v>
      </c>
      <c r="M563" s="1">
        <v>50</v>
      </c>
      <c r="N563">
        <v>24</v>
      </c>
      <c r="O563" s="1">
        <v>199</v>
      </c>
      <c r="P563" s="1">
        <v>148</v>
      </c>
      <c r="Q563" s="36">
        <f t="shared" si="503"/>
        <v>3269</v>
      </c>
      <c r="R563" s="36">
        <f t="shared" si="491"/>
        <v>523</v>
      </c>
      <c r="S563" s="36">
        <f t="shared" si="492"/>
        <v>100</v>
      </c>
      <c r="T563" s="36">
        <f t="shared" si="493"/>
        <v>26</v>
      </c>
      <c r="U563" s="36">
        <f t="shared" si="494"/>
        <v>51</v>
      </c>
      <c r="V563" s="36">
        <f t="shared" si="495"/>
        <v>18840</v>
      </c>
      <c r="W563" s="45">
        <f t="shared" si="496"/>
        <v>3969</v>
      </c>
      <c r="X563" s="50">
        <f t="shared" si="497"/>
        <v>4.7467876039304615</v>
      </c>
      <c r="Y563" s="46">
        <f t="shared" si="463"/>
        <v>6.4116517523276836E-2</v>
      </c>
      <c r="Z563" s="46">
        <f t="shared" si="464"/>
        <v>0.55769172538419987</v>
      </c>
      <c r="AA563" s="46">
        <f t="shared" si="465"/>
        <v>3.051266933245123</v>
      </c>
      <c r="AB563" s="46">
        <f t="shared" si="466"/>
        <v>7.544842141106046</v>
      </c>
      <c r="AC563" s="46">
        <f t="shared" si="467"/>
        <v>14.038417348966968</v>
      </c>
      <c r="AD563" s="46">
        <f t="shared" si="468"/>
        <v>209.59689578359198</v>
      </c>
      <c r="AE563" s="46">
        <f t="shared" si="469"/>
        <v>291.67277237593652</v>
      </c>
      <c r="AF563" s="46">
        <f t="shared" si="470"/>
        <v>305.1266933245123</v>
      </c>
      <c r="AG563" s="46">
        <f t="shared" si="471"/>
        <v>196.1658956687572</v>
      </c>
      <c r="AH563" s="46">
        <f t="shared" si="504"/>
        <v>715.95928479731538</v>
      </c>
      <c r="AI563" s="46">
        <f t="shared" si="498"/>
        <v>0.43309514666081483</v>
      </c>
      <c r="AJ563" s="47">
        <f t="shared" si="505"/>
        <v>0.65809964797195786</v>
      </c>
      <c r="AK563" s="47">
        <f t="shared" si="506"/>
        <v>186.20649855286914</v>
      </c>
      <c r="AL563" s="47">
        <f t="shared" si="507"/>
        <v>-764.21932323897306</v>
      </c>
      <c r="AM563" s="47">
        <f t="shared" si="508"/>
        <v>-1870.0160258294409</v>
      </c>
      <c r="AN563" s="47">
        <f t="shared" si="509"/>
        <v>-1890.4866238557624</v>
      </c>
      <c r="AO563" s="47">
        <f t="shared" si="510"/>
        <v>-9411.794255003977</v>
      </c>
      <c r="AP563" s="47">
        <f t="shared" si="511"/>
        <v>2.521431853110744E-4</v>
      </c>
      <c r="AQ563" s="47">
        <f t="shared" si="499"/>
        <v>-3.4670468941785413</v>
      </c>
      <c r="AR563" s="1">
        <f t="shared" si="512"/>
        <v>973</v>
      </c>
      <c r="AS563" s="1">
        <f t="shared" si="480"/>
        <v>137</v>
      </c>
      <c r="AT563" s="1">
        <f t="shared" si="481"/>
        <v>43</v>
      </c>
      <c r="AU563" s="1">
        <f t="shared" si="482"/>
        <v>24</v>
      </c>
      <c r="AV563" s="1">
        <f t="shared" si="483"/>
        <v>148</v>
      </c>
      <c r="AW563" s="27">
        <f t="shared" si="473"/>
        <v>1325</v>
      </c>
      <c r="AX563" s="41">
        <f t="shared" si="500"/>
        <v>4.3305660377358492</v>
      </c>
      <c r="AY563" s="29">
        <f t="shared" si="474"/>
        <v>0.44814182983268042</v>
      </c>
      <c r="AZ563" s="29">
        <f t="shared" si="475"/>
        <v>0.10927390530437892</v>
      </c>
      <c r="BA563" s="29">
        <f t="shared" si="476"/>
        <v>1.7704059807760775</v>
      </c>
      <c r="BB563" s="29">
        <f t="shared" si="477"/>
        <v>5.431538056247776</v>
      </c>
      <c r="BC563" s="29">
        <f t="shared" si="478"/>
        <v>11.092670131719474</v>
      </c>
      <c r="BD563" s="29">
        <f t="shared" si="479"/>
        <v>436.04200042719805</v>
      </c>
      <c r="BE563" s="29">
        <f t="shared" si="479"/>
        <v>14.970525026699912</v>
      </c>
      <c r="BF563" s="29">
        <f t="shared" si="479"/>
        <v>76.127457173371326</v>
      </c>
      <c r="BG563" s="29">
        <f t="shared" si="462"/>
        <v>130.35691334994664</v>
      </c>
      <c r="BH563" s="29">
        <f t="shared" si="462"/>
        <v>1641.7151794944823</v>
      </c>
      <c r="BI563" s="29">
        <f t="shared" si="501"/>
        <v>1.7365650116855724</v>
      </c>
      <c r="BJ563" s="28">
        <f t="shared" si="484"/>
        <v>1.3177879236377803</v>
      </c>
      <c r="BK563" s="28">
        <f t="shared" si="485"/>
        <v>127.55558974576047</v>
      </c>
      <c r="BL563" s="28">
        <f t="shared" si="486"/>
        <v>-2.1625128357812198</v>
      </c>
      <c r="BM563" s="28">
        <f t="shared" si="487"/>
        <v>-44.263034867711497</v>
      </c>
      <c r="BN563" s="28">
        <f t="shared" si="488"/>
        <v>-132.75745307698304</v>
      </c>
      <c r="BO563" s="28">
        <f t="shared" si="489"/>
        <v>-2389.3473684530518</v>
      </c>
      <c r="BP563" s="28">
        <f t="shared" si="490"/>
        <v>7.5642878836663908E-4</v>
      </c>
      <c r="BQ563" s="28">
        <f t="shared" si="502"/>
        <v>-1.8464235948814558</v>
      </c>
    </row>
    <row r="564" spans="1:69" x14ac:dyDescent="0.2">
      <c r="A564" s="1" t="s">
        <v>1564</v>
      </c>
      <c r="B564" s="1" t="s">
        <v>1716</v>
      </c>
      <c r="C564" s="1" t="s">
        <v>34</v>
      </c>
      <c r="D564" s="2">
        <v>1057</v>
      </c>
      <c r="E564" s="4" t="s">
        <v>978</v>
      </c>
      <c r="F564" s="1" t="s">
        <v>1717</v>
      </c>
      <c r="G564" s="1">
        <v>748</v>
      </c>
      <c r="H564">
        <v>150</v>
      </c>
      <c r="I564" s="1">
        <v>195</v>
      </c>
      <c r="J564">
        <v>30</v>
      </c>
      <c r="K564" s="1">
        <v>51</v>
      </c>
      <c r="L564">
        <v>5</v>
      </c>
      <c r="M564" s="1">
        <v>17</v>
      </c>
      <c r="N564">
        <v>10</v>
      </c>
      <c r="O564" s="1">
        <v>46</v>
      </c>
      <c r="P564" s="1">
        <v>32</v>
      </c>
      <c r="Q564" s="36">
        <f t="shared" si="503"/>
        <v>598</v>
      </c>
      <c r="R564" s="36">
        <f t="shared" si="491"/>
        <v>165</v>
      </c>
      <c r="S564" s="36">
        <f t="shared" si="492"/>
        <v>46</v>
      </c>
      <c r="T564" s="36">
        <f t="shared" si="493"/>
        <v>7</v>
      </c>
      <c r="U564" s="36">
        <f t="shared" si="494"/>
        <v>14</v>
      </c>
      <c r="V564" s="36">
        <f t="shared" si="495"/>
        <v>3816</v>
      </c>
      <c r="W564" s="45">
        <f t="shared" si="496"/>
        <v>830</v>
      </c>
      <c r="X564" s="50">
        <f t="shared" si="497"/>
        <v>4.5975903614457829</v>
      </c>
      <c r="Y564" s="46">
        <f t="shared" si="463"/>
        <v>0.16193351720133564</v>
      </c>
      <c r="Z564" s="46">
        <f t="shared" si="464"/>
        <v>0.35711424009290149</v>
      </c>
      <c r="AA564" s="46">
        <f t="shared" si="465"/>
        <v>2.5522949629844671</v>
      </c>
      <c r="AB564" s="46">
        <f t="shared" si="466"/>
        <v>6.747475685876033</v>
      </c>
      <c r="AC564" s="46">
        <f t="shared" si="467"/>
        <v>12.942656408767599</v>
      </c>
      <c r="AD564" s="46">
        <f t="shared" si="468"/>
        <v>96.836243286398712</v>
      </c>
      <c r="AE564" s="46">
        <f t="shared" si="469"/>
        <v>58.923849615328749</v>
      </c>
      <c r="AF564" s="46">
        <f t="shared" si="470"/>
        <v>117.40556829728548</v>
      </c>
      <c r="AG564" s="46">
        <f t="shared" si="471"/>
        <v>47.232329801132231</v>
      </c>
      <c r="AH564" s="46">
        <f t="shared" si="504"/>
        <v>181.19718972274637</v>
      </c>
      <c r="AI564" s="46">
        <f t="shared" si="498"/>
        <v>0.60506053163195606</v>
      </c>
      <c r="AJ564" s="47">
        <f t="shared" si="505"/>
        <v>0.77785636953871895</v>
      </c>
      <c r="AK564" s="47">
        <f t="shared" si="506"/>
        <v>82.795754921818954</v>
      </c>
      <c r="AL564" s="47">
        <f t="shared" si="507"/>
        <v>-74.816340141375974</v>
      </c>
      <c r="AM564" s="47">
        <f t="shared" si="508"/>
        <v>-398.52529305260788</v>
      </c>
      <c r="AN564" s="47">
        <f t="shared" si="509"/>
        <v>-260.68245087634688</v>
      </c>
      <c r="AO564" s="47">
        <f t="shared" si="510"/>
        <v>-1385.0483420903827</v>
      </c>
      <c r="AP564" s="47">
        <f t="shared" si="511"/>
        <v>1.2091863195864874E-3</v>
      </c>
      <c r="AQ564" s="47">
        <f t="shared" si="499"/>
        <v>-2.4622378937551823</v>
      </c>
      <c r="AR564" s="1">
        <f t="shared" si="512"/>
        <v>150</v>
      </c>
      <c r="AS564" s="1">
        <f t="shared" si="480"/>
        <v>30</v>
      </c>
      <c r="AT564" s="1">
        <f t="shared" si="481"/>
        <v>5</v>
      </c>
      <c r="AU564" s="1">
        <f t="shared" si="482"/>
        <v>10</v>
      </c>
      <c r="AV564" s="1">
        <f t="shared" si="483"/>
        <v>32</v>
      </c>
      <c r="AW564" s="27">
        <f t="shared" si="473"/>
        <v>227</v>
      </c>
      <c r="AX564" s="41">
        <f t="shared" si="500"/>
        <v>4.1277533039647576</v>
      </c>
      <c r="AY564" s="29">
        <f t="shared" si="474"/>
        <v>0.76081429874439654</v>
      </c>
      <c r="AZ564" s="29">
        <f t="shared" si="475"/>
        <v>1.6320906673911749E-2</v>
      </c>
      <c r="BA564" s="29">
        <f t="shared" si="476"/>
        <v>1.271827514603427</v>
      </c>
      <c r="BB564" s="29">
        <f t="shared" si="477"/>
        <v>4.5273341225329418</v>
      </c>
      <c r="BC564" s="29">
        <f t="shared" si="478"/>
        <v>9.7828407304624569</v>
      </c>
      <c r="BD564" s="29">
        <f t="shared" si="479"/>
        <v>114.12214481165948</v>
      </c>
      <c r="BE564" s="29">
        <f t="shared" si="479"/>
        <v>0.48962720021735245</v>
      </c>
      <c r="BF564" s="29">
        <f t="shared" si="479"/>
        <v>6.3591375730171347</v>
      </c>
      <c r="BG564" s="29">
        <f t="shared" si="462"/>
        <v>45.273341225329418</v>
      </c>
      <c r="BH564" s="29">
        <f t="shared" si="462"/>
        <v>313.05090337479862</v>
      </c>
      <c r="BI564" s="29">
        <f t="shared" si="501"/>
        <v>2.1207750185177963</v>
      </c>
      <c r="BJ564" s="28">
        <f t="shared" si="484"/>
        <v>1.4562880959884952</v>
      </c>
      <c r="BK564" s="28">
        <f t="shared" si="485"/>
        <v>32.230523513978127</v>
      </c>
      <c r="BL564" s="28">
        <f t="shared" si="486"/>
        <v>-2.025329918876578E-2</v>
      </c>
      <c r="BM564" s="28">
        <f t="shared" si="487"/>
        <v>-2.3220439214574142</v>
      </c>
      <c r="BN564" s="28">
        <f t="shared" si="488"/>
        <v>-31.190470221252493</v>
      </c>
      <c r="BO564" s="28">
        <f t="shared" si="489"/>
        <v>-317.03379134092125</v>
      </c>
      <c r="BP564" s="28">
        <f t="shared" si="490"/>
        <v>4.464110127826942E-3</v>
      </c>
      <c r="BQ564" s="28">
        <f t="shared" si="502"/>
        <v>-1.4210871190959111</v>
      </c>
    </row>
    <row r="565" spans="1:69" x14ac:dyDescent="0.2">
      <c r="A565" s="1" t="s">
        <v>1564</v>
      </c>
      <c r="B565" s="1" t="s">
        <v>1718</v>
      </c>
      <c r="C565" s="1" t="s">
        <v>505</v>
      </c>
      <c r="D565" s="2">
        <v>33935</v>
      </c>
      <c r="E565" s="4" t="s">
        <v>1719</v>
      </c>
      <c r="F565" s="1" t="s">
        <v>1720</v>
      </c>
      <c r="Q565" s="36">
        <f t="shared" si="503"/>
        <v>0</v>
      </c>
      <c r="R565" s="36">
        <f t="shared" si="491"/>
        <v>0</v>
      </c>
      <c r="S565" s="36">
        <f t="shared" si="492"/>
        <v>0</v>
      </c>
      <c r="T565" s="36">
        <f t="shared" si="493"/>
        <v>0</v>
      </c>
      <c r="U565" s="36">
        <f t="shared" si="494"/>
        <v>0</v>
      </c>
      <c r="V565" s="36">
        <f t="shared" si="495"/>
        <v>0</v>
      </c>
      <c r="W565" s="45">
        <f t="shared" si="496"/>
        <v>0</v>
      </c>
      <c r="X565" s="50">
        <f t="shared" si="497"/>
        <v>0</v>
      </c>
      <c r="Y565" s="46">
        <f t="shared" si="463"/>
        <v>25</v>
      </c>
      <c r="Z565" s="46">
        <f t="shared" si="464"/>
        <v>16</v>
      </c>
      <c r="AA565" s="46">
        <f t="shared" si="465"/>
        <v>9</v>
      </c>
      <c r="AB565" s="46">
        <f t="shared" si="466"/>
        <v>4</v>
      </c>
      <c r="AC565" s="46">
        <f t="shared" si="467"/>
        <v>1</v>
      </c>
      <c r="AD565" s="46">
        <f t="shared" si="468"/>
        <v>0</v>
      </c>
      <c r="AE565" s="46">
        <f t="shared" si="469"/>
        <v>0</v>
      </c>
      <c r="AF565" s="46">
        <f t="shared" si="470"/>
        <v>0</v>
      </c>
      <c r="AG565" s="46">
        <f t="shared" si="471"/>
        <v>0</v>
      </c>
      <c r="AH565" s="46">
        <f t="shared" si="504"/>
        <v>0</v>
      </c>
      <c r="AI565" s="46">
        <f t="shared" si="498"/>
        <v>0</v>
      </c>
      <c r="AJ565" s="47">
        <f t="shared" si="505"/>
        <v>0</v>
      </c>
      <c r="AK565" s="47" t="e">
        <f t="shared" si="506"/>
        <v>#DIV/0!</v>
      </c>
      <c r="AL565" s="47" t="e">
        <f t="shared" si="507"/>
        <v>#DIV/0!</v>
      </c>
      <c r="AM565" s="47" t="e">
        <f t="shared" si="508"/>
        <v>#DIV/0!</v>
      </c>
      <c r="AN565" s="47" t="e">
        <f t="shared" si="509"/>
        <v>#DIV/0!</v>
      </c>
      <c r="AO565" s="47" t="e">
        <f t="shared" si="510"/>
        <v>#DIV/0!</v>
      </c>
      <c r="AP565" s="47">
        <f t="shared" si="511"/>
        <v>0</v>
      </c>
      <c r="AQ565" s="47">
        <f t="shared" si="499"/>
        <v>0</v>
      </c>
      <c r="AR565" s="1">
        <f t="shared" si="512"/>
        <v>0</v>
      </c>
      <c r="AS565" s="1">
        <f t="shared" si="480"/>
        <v>0</v>
      </c>
      <c r="AT565" s="1">
        <f t="shared" si="481"/>
        <v>0</v>
      </c>
      <c r="AU565" s="1">
        <f t="shared" si="482"/>
        <v>0</v>
      </c>
      <c r="AV565" s="1">
        <f t="shared" si="483"/>
        <v>0</v>
      </c>
      <c r="AW565" s="27">
        <f t="shared" si="473"/>
        <v>0</v>
      </c>
      <c r="AX565" s="41">
        <f t="shared" si="500"/>
        <v>0</v>
      </c>
      <c r="AY565" s="29">
        <f t="shared" si="474"/>
        <v>25</v>
      </c>
      <c r="AZ565" s="29">
        <f t="shared" si="475"/>
        <v>16</v>
      </c>
      <c r="BA565" s="29">
        <f t="shared" si="476"/>
        <v>9</v>
      </c>
      <c r="BB565" s="29">
        <f t="shared" si="477"/>
        <v>4</v>
      </c>
      <c r="BC565" s="29">
        <f t="shared" si="478"/>
        <v>1</v>
      </c>
      <c r="BD565" s="29">
        <f t="shared" si="479"/>
        <v>0</v>
      </c>
      <c r="BE565" s="29">
        <f t="shared" si="479"/>
        <v>0</v>
      </c>
      <c r="BF565" s="29">
        <f t="shared" si="479"/>
        <v>0</v>
      </c>
      <c r="BG565" s="29">
        <f t="shared" si="462"/>
        <v>0</v>
      </c>
      <c r="BH565" s="29">
        <f t="shared" si="462"/>
        <v>0</v>
      </c>
      <c r="BI565" s="29">
        <f t="shared" si="501"/>
        <v>0</v>
      </c>
      <c r="BJ565" s="28">
        <f t="shared" si="484"/>
        <v>0</v>
      </c>
      <c r="BK565" s="28" t="e">
        <f t="shared" si="485"/>
        <v>#DIV/0!</v>
      </c>
      <c r="BL565" s="28" t="e">
        <f t="shared" si="486"/>
        <v>#DIV/0!</v>
      </c>
      <c r="BM565" s="28" t="e">
        <f t="shared" si="487"/>
        <v>#DIV/0!</v>
      </c>
      <c r="BN565" s="28" t="e">
        <f t="shared" si="488"/>
        <v>#DIV/0!</v>
      </c>
      <c r="BO565" s="28" t="e">
        <f t="shared" si="489"/>
        <v>#DIV/0!</v>
      </c>
      <c r="BP565" s="28">
        <f t="shared" si="490"/>
        <v>0</v>
      </c>
      <c r="BQ565" s="28">
        <f t="shared" si="502"/>
        <v>0</v>
      </c>
    </row>
    <row r="566" spans="1:69" x14ac:dyDescent="0.2">
      <c r="A566" s="1" t="s">
        <v>1564</v>
      </c>
      <c r="B566" s="1" t="s">
        <v>1721</v>
      </c>
      <c r="C566" s="1" t="s">
        <v>49</v>
      </c>
      <c r="D566" s="2" t="s">
        <v>1598</v>
      </c>
      <c r="E566" s="4" t="s">
        <v>1722</v>
      </c>
      <c r="F566" s="1" t="s">
        <v>1723</v>
      </c>
      <c r="Q566" s="36">
        <f t="shared" si="503"/>
        <v>0</v>
      </c>
      <c r="R566" s="36">
        <f t="shared" si="491"/>
        <v>0</v>
      </c>
      <c r="S566" s="36">
        <f t="shared" si="492"/>
        <v>0</v>
      </c>
      <c r="T566" s="36">
        <f t="shared" si="493"/>
        <v>0</v>
      </c>
      <c r="U566" s="36">
        <f t="shared" si="494"/>
        <v>0</v>
      </c>
      <c r="V566" s="36">
        <f t="shared" si="495"/>
        <v>0</v>
      </c>
      <c r="W566" s="45">
        <f t="shared" si="496"/>
        <v>0</v>
      </c>
      <c r="X566" s="50">
        <f t="shared" si="497"/>
        <v>0</v>
      </c>
      <c r="Y566" s="46">
        <f t="shared" si="463"/>
        <v>25</v>
      </c>
      <c r="Z566" s="46">
        <f t="shared" si="464"/>
        <v>16</v>
      </c>
      <c r="AA566" s="46">
        <f t="shared" si="465"/>
        <v>9</v>
      </c>
      <c r="AB566" s="46">
        <f t="shared" si="466"/>
        <v>4</v>
      </c>
      <c r="AC566" s="46">
        <f t="shared" si="467"/>
        <v>1</v>
      </c>
      <c r="AD566" s="46">
        <f t="shared" si="468"/>
        <v>0</v>
      </c>
      <c r="AE566" s="46">
        <f t="shared" si="469"/>
        <v>0</v>
      </c>
      <c r="AF566" s="46">
        <f t="shared" si="470"/>
        <v>0</v>
      </c>
      <c r="AG566" s="46">
        <f t="shared" si="471"/>
        <v>0</v>
      </c>
      <c r="AH566" s="46">
        <f t="shared" si="504"/>
        <v>0</v>
      </c>
      <c r="AI566" s="46">
        <f t="shared" si="498"/>
        <v>0</v>
      </c>
      <c r="AJ566" s="47">
        <f t="shared" si="505"/>
        <v>0</v>
      </c>
      <c r="AK566" s="47" t="e">
        <f t="shared" si="506"/>
        <v>#DIV/0!</v>
      </c>
      <c r="AL566" s="47" t="e">
        <f t="shared" si="507"/>
        <v>#DIV/0!</v>
      </c>
      <c r="AM566" s="47" t="e">
        <f t="shared" si="508"/>
        <v>#DIV/0!</v>
      </c>
      <c r="AN566" s="47" t="e">
        <f t="shared" si="509"/>
        <v>#DIV/0!</v>
      </c>
      <c r="AO566" s="47" t="e">
        <f t="shared" si="510"/>
        <v>#DIV/0!</v>
      </c>
      <c r="AP566" s="47">
        <f t="shared" si="511"/>
        <v>0</v>
      </c>
      <c r="AQ566" s="47">
        <f t="shared" si="499"/>
        <v>0</v>
      </c>
      <c r="AR566" s="1">
        <f t="shared" si="512"/>
        <v>0</v>
      </c>
      <c r="AS566" s="1">
        <f t="shared" si="480"/>
        <v>0</v>
      </c>
      <c r="AT566" s="1">
        <f t="shared" si="481"/>
        <v>0</v>
      </c>
      <c r="AU566" s="1">
        <f t="shared" si="482"/>
        <v>0</v>
      </c>
      <c r="AV566" s="1">
        <f t="shared" si="483"/>
        <v>0</v>
      </c>
      <c r="AW566" s="27">
        <f t="shared" si="473"/>
        <v>0</v>
      </c>
      <c r="AX566" s="41">
        <f t="shared" si="500"/>
        <v>0</v>
      </c>
      <c r="AY566" s="29">
        <f t="shared" si="474"/>
        <v>25</v>
      </c>
      <c r="AZ566" s="29">
        <f t="shared" si="475"/>
        <v>16</v>
      </c>
      <c r="BA566" s="29">
        <f t="shared" si="476"/>
        <v>9</v>
      </c>
      <c r="BB566" s="29">
        <f t="shared" si="477"/>
        <v>4</v>
      </c>
      <c r="BC566" s="29">
        <f t="shared" si="478"/>
        <v>1</v>
      </c>
      <c r="BD566" s="29">
        <f t="shared" si="479"/>
        <v>0</v>
      </c>
      <c r="BE566" s="29">
        <f t="shared" si="479"/>
        <v>0</v>
      </c>
      <c r="BF566" s="29">
        <f t="shared" si="479"/>
        <v>0</v>
      </c>
      <c r="BG566" s="29">
        <f t="shared" si="462"/>
        <v>0</v>
      </c>
      <c r="BH566" s="29">
        <f t="shared" si="462"/>
        <v>0</v>
      </c>
      <c r="BI566" s="29">
        <f t="shared" si="501"/>
        <v>0</v>
      </c>
      <c r="BJ566" s="28">
        <f t="shared" si="484"/>
        <v>0</v>
      </c>
      <c r="BK566" s="28" t="e">
        <f t="shared" si="485"/>
        <v>#DIV/0!</v>
      </c>
      <c r="BL566" s="28" t="e">
        <f t="shared" si="486"/>
        <v>#DIV/0!</v>
      </c>
      <c r="BM566" s="28" t="e">
        <f t="shared" si="487"/>
        <v>#DIV/0!</v>
      </c>
      <c r="BN566" s="28" t="e">
        <f t="shared" si="488"/>
        <v>#DIV/0!</v>
      </c>
      <c r="BO566" s="28" t="e">
        <f t="shared" si="489"/>
        <v>#DIV/0!</v>
      </c>
      <c r="BP566" s="28">
        <f t="shared" si="490"/>
        <v>0</v>
      </c>
      <c r="BQ566" s="28">
        <f t="shared" si="502"/>
        <v>0</v>
      </c>
    </row>
    <row r="567" spans="1:69" x14ac:dyDescent="0.2">
      <c r="A567" s="1" t="s">
        <v>1564</v>
      </c>
      <c r="B567" s="1" t="s">
        <v>1573</v>
      </c>
      <c r="C567" s="1" t="s">
        <v>505</v>
      </c>
      <c r="D567" s="2">
        <v>85127</v>
      </c>
      <c r="E567" s="4" t="s">
        <v>1724</v>
      </c>
      <c r="F567" s="1" t="s">
        <v>1725</v>
      </c>
      <c r="G567" s="1">
        <v>72096</v>
      </c>
      <c r="H567">
        <v>7408</v>
      </c>
      <c r="I567" s="1">
        <v>9103</v>
      </c>
      <c r="J567">
        <v>781</v>
      </c>
      <c r="K567" s="1">
        <v>2146</v>
      </c>
      <c r="L567">
        <v>206</v>
      </c>
      <c r="M567" s="1">
        <v>481</v>
      </c>
      <c r="N567">
        <v>114</v>
      </c>
      <c r="O567" s="1">
        <v>1308</v>
      </c>
      <c r="P567" s="1">
        <v>516</v>
      </c>
      <c r="Q567" s="36">
        <f t="shared" si="503"/>
        <v>64688</v>
      </c>
      <c r="R567" s="36">
        <f t="shared" si="491"/>
        <v>8322</v>
      </c>
      <c r="S567" s="36">
        <f t="shared" si="492"/>
        <v>1940</v>
      </c>
      <c r="T567" s="36">
        <f t="shared" si="493"/>
        <v>367</v>
      </c>
      <c r="U567" s="36">
        <f t="shared" si="494"/>
        <v>792</v>
      </c>
      <c r="V567" s="36">
        <f t="shared" si="495"/>
        <v>364074</v>
      </c>
      <c r="W567" s="45">
        <f t="shared" si="496"/>
        <v>76109</v>
      </c>
      <c r="X567" s="50">
        <f t="shared" si="497"/>
        <v>4.7835866980252009</v>
      </c>
      <c r="Y567" s="46">
        <f t="shared" si="463"/>
        <v>4.6834717271635601E-2</v>
      </c>
      <c r="Z567" s="46">
        <f t="shared" si="464"/>
        <v>0.61400811332203731</v>
      </c>
      <c r="AA567" s="46">
        <f t="shared" si="465"/>
        <v>3.1811815093724389</v>
      </c>
      <c r="AB567" s="46">
        <f t="shared" si="466"/>
        <v>7.7483549054228407</v>
      </c>
      <c r="AC567" s="46">
        <f t="shared" si="467"/>
        <v>14.315528301473243</v>
      </c>
      <c r="AD567" s="46">
        <f t="shared" si="468"/>
        <v>3029.6441908675638</v>
      </c>
      <c r="AE567" s="46">
        <f t="shared" si="469"/>
        <v>5109.7755190659946</v>
      </c>
      <c r="AF567" s="46">
        <f t="shared" si="470"/>
        <v>6171.4921281825318</v>
      </c>
      <c r="AG567" s="46">
        <f t="shared" si="471"/>
        <v>2843.6462502901827</v>
      </c>
      <c r="AH567" s="46">
        <f t="shared" si="504"/>
        <v>11337.898414766809</v>
      </c>
      <c r="AI567" s="46">
        <f t="shared" si="498"/>
        <v>0.3743687457714443</v>
      </c>
      <c r="AJ567" s="47">
        <f t="shared" si="505"/>
        <v>0.61185680168765333</v>
      </c>
      <c r="AK567" s="47">
        <f t="shared" si="506"/>
        <v>2862.3728349201915</v>
      </c>
      <c r="AL567" s="47">
        <f t="shared" si="507"/>
        <v>-17479.922368448431</v>
      </c>
      <c r="AM567" s="47">
        <f t="shared" si="508"/>
        <v>-48054.606732872329</v>
      </c>
      <c r="AN567" s="47">
        <f t="shared" si="509"/>
        <v>-34556.595145126586</v>
      </c>
      <c r="AO567" s="47">
        <f t="shared" si="510"/>
        <v>-187278.04830542469</v>
      </c>
      <c r="AP567" s="47">
        <f t="shared" si="511"/>
        <v>1.3139568492033703E-5</v>
      </c>
      <c r="AQ567" s="47">
        <f t="shared" si="499"/>
        <v>-3.738296581330204</v>
      </c>
      <c r="AR567" s="1">
        <f t="shared" si="512"/>
        <v>7408</v>
      </c>
      <c r="AS567" s="1">
        <f t="shared" si="480"/>
        <v>781</v>
      </c>
      <c r="AT567" s="1">
        <f t="shared" si="481"/>
        <v>206</v>
      </c>
      <c r="AU567" s="1">
        <f t="shared" si="482"/>
        <v>114</v>
      </c>
      <c r="AV567" s="1">
        <f t="shared" si="483"/>
        <v>516</v>
      </c>
      <c r="AW567" s="27">
        <f t="shared" si="473"/>
        <v>9025</v>
      </c>
      <c r="AX567" s="41">
        <f t="shared" si="500"/>
        <v>4.6012188365650966</v>
      </c>
      <c r="AY567" s="29">
        <f t="shared" si="474"/>
        <v>0.15902641631049516</v>
      </c>
      <c r="AZ567" s="29">
        <f t="shared" si="475"/>
        <v>0.36146408944068831</v>
      </c>
      <c r="BA567" s="29">
        <f t="shared" si="476"/>
        <v>2.5639017625708815</v>
      </c>
      <c r="BB567" s="29">
        <f t="shared" si="477"/>
        <v>6.7663394357010747</v>
      </c>
      <c r="BC567" s="29">
        <f t="shared" si="478"/>
        <v>12.968777108831267</v>
      </c>
      <c r="BD567" s="29">
        <f t="shared" si="479"/>
        <v>1178.0676920281483</v>
      </c>
      <c r="BE567" s="29">
        <f t="shared" si="479"/>
        <v>282.30345385317759</v>
      </c>
      <c r="BF567" s="29">
        <f t="shared" si="479"/>
        <v>528.16376308960162</v>
      </c>
      <c r="BG567" s="29">
        <f t="shared" si="462"/>
        <v>771.36269566992246</v>
      </c>
      <c r="BH567" s="29">
        <f t="shared" si="462"/>
        <v>6691.8889881569339</v>
      </c>
      <c r="BI567" s="29">
        <f t="shared" si="501"/>
        <v>1.047405429166421</v>
      </c>
      <c r="BJ567" s="28">
        <f t="shared" si="484"/>
        <v>1.0234282726045929</v>
      </c>
      <c r="BK567" s="28">
        <f t="shared" si="485"/>
        <v>438.26082389143062</v>
      </c>
      <c r="BL567" s="28">
        <f t="shared" si="486"/>
        <v>-158.33485888977461</v>
      </c>
      <c r="BM567" s="28">
        <f t="shared" si="487"/>
        <v>-788.9456040775259</v>
      </c>
      <c r="BN567" s="28">
        <f t="shared" si="488"/>
        <v>-1871.8165853878475</v>
      </c>
      <c r="BO567" s="28">
        <f t="shared" si="489"/>
        <v>-22481.537541082998</v>
      </c>
      <c r="BP567" s="28">
        <f t="shared" si="490"/>
        <v>1.1084016575449816E-4</v>
      </c>
      <c r="BQ567" s="28">
        <f t="shared" si="502"/>
        <v>-2.7557496292234847</v>
      </c>
    </row>
    <row r="568" spans="1:69" x14ac:dyDescent="0.2">
      <c r="A568" s="1" t="s">
        <v>1564</v>
      </c>
      <c r="B568" s="1" t="s">
        <v>1726</v>
      </c>
      <c r="C568" s="1" t="s">
        <v>81</v>
      </c>
      <c r="D568" s="2" t="s">
        <v>1727</v>
      </c>
      <c r="E568" s="4" t="s">
        <v>723</v>
      </c>
      <c r="F568" s="1" t="s">
        <v>1728</v>
      </c>
      <c r="G568" s="1">
        <v>211</v>
      </c>
      <c r="H568">
        <v>28</v>
      </c>
      <c r="I568" s="1">
        <v>84</v>
      </c>
      <c r="J568">
        <v>10</v>
      </c>
      <c r="K568" s="1">
        <v>44</v>
      </c>
      <c r="L568">
        <v>5</v>
      </c>
      <c r="M568" s="1">
        <v>13</v>
      </c>
      <c r="N568">
        <v>4</v>
      </c>
      <c r="O568" s="1">
        <v>32</v>
      </c>
      <c r="P568" s="1">
        <v>18</v>
      </c>
      <c r="Q568" s="36">
        <f t="shared" si="503"/>
        <v>183</v>
      </c>
      <c r="R568" s="36">
        <f t="shared" si="491"/>
        <v>74</v>
      </c>
      <c r="S568" s="36">
        <f t="shared" si="492"/>
        <v>39</v>
      </c>
      <c r="T568" s="36">
        <f t="shared" si="493"/>
        <v>9</v>
      </c>
      <c r="U568" s="36">
        <f t="shared" si="494"/>
        <v>14</v>
      </c>
      <c r="V568" s="36">
        <f t="shared" si="495"/>
        <v>1360</v>
      </c>
      <c r="W568" s="45">
        <f t="shared" si="496"/>
        <v>319</v>
      </c>
      <c r="X568" s="50">
        <f t="shared" si="497"/>
        <v>4.2633228840125392</v>
      </c>
      <c r="Y568" s="46">
        <f t="shared" si="463"/>
        <v>0.54269317321960275</v>
      </c>
      <c r="Z568" s="46">
        <f t="shared" si="464"/>
        <v>6.9338941244681193E-2</v>
      </c>
      <c r="AA568" s="46">
        <f t="shared" si="465"/>
        <v>1.5959847092697597</v>
      </c>
      <c r="AB568" s="46">
        <f t="shared" si="466"/>
        <v>5.1226304772948383</v>
      </c>
      <c r="AC568" s="46">
        <f t="shared" si="467"/>
        <v>10.649276245319916</v>
      </c>
      <c r="AD568" s="46">
        <f t="shared" si="468"/>
        <v>99.312850699187308</v>
      </c>
      <c r="AE568" s="46">
        <f t="shared" si="469"/>
        <v>5.131081652106408</v>
      </c>
      <c r="AF568" s="46">
        <f t="shared" si="470"/>
        <v>62.243403661520624</v>
      </c>
      <c r="AG568" s="46">
        <f t="shared" si="471"/>
        <v>46.103674295653548</v>
      </c>
      <c r="AH568" s="46">
        <f t="shared" si="504"/>
        <v>149.08986743447883</v>
      </c>
      <c r="AI568" s="46">
        <f t="shared" si="498"/>
        <v>1.1379901815815934</v>
      </c>
      <c r="AJ568" s="47">
        <f t="shared" si="505"/>
        <v>1.0667662263033983</v>
      </c>
      <c r="AK568" s="47">
        <f t="shared" si="506"/>
        <v>60.266345193390201</v>
      </c>
      <c r="AL568" s="47">
        <f t="shared" si="507"/>
        <v>-1.112986140188984</v>
      </c>
      <c r="AM568" s="47">
        <f t="shared" si="508"/>
        <v>-64.773881691489422</v>
      </c>
      <c r="AN568" s="47">
        <f t="shared" si="509"/>
        <v>-85.955620626789681</v>
      </c>
      <c r="AO568" s="47">
        <f t="shared" si="510"/>
        <v>-400.77479668921774</v>
      </c>
      <c r="AP568" s="47">
        <f t="shared" si="511"/>
        <v>3.1644941769339127E-3</v>
      </c>
      <c r="AQ568" s="47">
        <f t="shared" si="499"/>
        <v>-1.5580416824933072</v>
      </c>
      <c r="AR568" s="1">
        <f t="shared" si="512"/>
        <v>28</v>
      </c>
      <c r="AS568" s="1">
        <f t="shared" si="480"/>
        <v>10</v>
      </c>
      <c r="AT568" s="1">
        <f t="shared" si="481"/>
        <v>5</v>
      </c>
      <c r="AU568" s="1">
        <f t="shared" si="482"/>
        <v>4</v>
      </c>
      <c r="AV568" s="1">
        <f t="shared" si="483"/>
        <v>18</v>
      </c>
      <c r="AW568" s="27">
        <f t="shared" si="473"/>
        <v>65</v>
      </c>
      <c r="AX568" s="41">
        <f t="shared" si="500"/>
        <v>3.4</v>
      </c>
      <c r="AY568" s="29">
        <f t="shared" si="474"/>
        <v>2.5600000000000005</v>
      </c>
      <c r="AZ568" s="29">
        <f t="shared" si="475"/>
        <v>0.3600000000000001</v>
      </c>
      <c r="BA568" s="29">
        <f t="shared" si="476"/>
        <v>0.15999999999999992</v>
      </c>
      <c r="BB568" s="29">
        <f t="shared" si="477"/>
        <v>1.9599999999999997</v>
      </c>
      <c r="BC568" s="29">
        <f t="shared" si="478"/>
        <v>5.76</v>
      </c>
      <c r="BD568" s="29">
        <f t="shared" si="479"/>
        <v>71.680000000000007</v>
      </c>
      <c r="BE568" s="29">
        <f t="shared" si="479"/>
        <v>3.600000000000001</v>
      </c>
      <c r="BF568" s="29">
        <f t="shared" si="479"/>
        <v>0.7999999999999996</v>
      </c>
      <c r="BG568" s="29">
        <f t="shared" si="462"/>
        <v>7.839999999999999</v>
      </c>
      <c r="BH568" s="29">
        <f t="shared" si="462"/>
        <v>103.67999999999999</v>
      </c>
      <c r="BI568" s="29">
        <f t="shared" si="501"/>
        <v>2.9312499999999999</v>
      </c>
      <c r="BJ568" s="28">
        <f t="shared" si="484"/>
        <v>1.7120893668263932</v>
      </c>
      <c r="BK568" s="28">
        <f t="shared" si="485"/>
        <v>22.852761606585656</v>
      </c>
      <c r="BL568" s="28">
        <f t="shared" si="486"/>
        <v>0.43040217869546088</v>
      </c>
      <c r="BM568" s="28">
        <f t="shared" si="487"/>
        <v>-6.376328573266081E-2</v>
      </c>
      <c r="BN568" s="28">
        <f t="shared" si="488"/>
        <v>-2.187080700630267</v>
      </c>
      <c r="BO568" s="28">
        <f t="shared" si="489"/>
        <v>-49.582330985717071</v>
      </c>
      <c r="BP568" s="28">
        <f t="shared" si="490"/>
        <v>1.6121031746031748E-2</v>
      </c>
      <c r="BQ568" s="28">
        <f t="shared" si="502"/>
        <v>-0.46025563669194641</v>
      </c>
    </row>
    <row r="569" spans="1:69" x14ac:dyDescent="0.2">
      <c r="A569" s="1" t="s">
        <v>1564</v>
      </c>
      <c r="B569" s="1" t="s">
        <v>1657</v>
      </c>
      <c r="C569" s="1" t="s">
        <v>49</v>
      </c>
      <c r="D569" s="2">
        <v>26895</v>
      </c>
      <c r="E569" s="4" t="s">
        <v>1729</v>
      </c>
      <c r="F569" s="1" t="s">
        <v>1730</v>
      </c>
      <c r="G569" s="1">
        <v>20492</v>
      </c>
      <c r="H569">
        <v>3141</v>
      </c>
      <c r="I569" s="1">
        <v>3545</v>
      </c>
      <c r="J569">
        <v>386</v>
      </c>
      <c r="K569" s="1">
        <v>1242</v>
      </c>
      <c r="L569">
        <v>149</v>
      </c>
      <c r="M569" s="1">
        <v>456</v>
      </c>
      <c r="N569">
        <v>124</v>
      </c>
      <c r="O569" s="1">
        <v>1158</v>
      </c>
      <c r="P569" s="1">
        <v>760</v>
      </c>
      <c r="Q569" s="36">
        <f t="shared" si="503"/>
        <v>17351</v>
      </c>
      <c r="R569" s="36">
        <f t="shared" si="491"/>
        <v>3159</v>
      </c>
      <c r="S569" s="36">
        <f t="shared" si="492"/>
        <v>1093</v>
      </c>
      <c r="T569" s="36">
        <f t="shared" si="493"/>
        <v>332</v>
      </c>
      <c r="U569" s="36">
        <f t="shared" si="494"/>
        <v>398</v>
      </c>
      <c r="V569" s="36">
        <f t="shared" si="495"/>
        <v>103732</v>
      </c>
      <c r="W569" s="45">
        <f t="shared" si="496"/>
        <v>22333</v>
      </c>
      <c r="X569" s="50">
        <f t="shared" si="497"/>
        <v>4.6447857430707922</v>
      </c>
      <c r="Y569" s="46">
        <f t="shared" si="463"/>
        <v>0.12617716832576928</v>
      </c>
      <c r="Z569" s="46">
        <f t="shared" si="464"/>
        <v>0.4157486544673536</v>
      </c>
      <c r="AA569" s="46">
        <f t="shared" si="465"/>
        <v>2.7053201406089378</v>
      </c>
      <c r="AB569" s="46">
        <f t="shared" si="466"/>
        <v>6.9948916267505226</v>
      </c>
      <c r="AC569" s="46">
        <f t="shared" si="467"/>
        <v>13.284463112892107</v>
      </c>
      <c r="AD569" s="46">
        <f t="shared" si="468"/>
        <v>2189.3000476204229</v>
      </c>
      <c r="AE569" s="46">
        <f t="shared" si="469"/>
        <v>1313.3499994623701</v>
      </c>
      <c r="AF569" s="46">
        <f t="shared" si="470"/>
        <v>2956.914913685569</v>
      </c>
      <c r="AG569" s="46">
        <f t="shared" si="471"/>
        <v>2322.3040200811733</v>
      </c>
      <c r="AH569" s="46">
        <f t="shared" si="504"/>
        <v>5287.2163189310586</v>
      </c>
      <c r="AI569" s="46">
        <f t="shared" si="498"/>
        <v>0.62999665501435587</v>
      </c>
      <c r="AJ569" s="47">
        <f t="shared" si="505"/>
        <v>0.79372328617368648</v>
      </c>
      <c r="AK569" s="47">
        <f t="shared" si="506"/>
        <v>1555.2073838079023</v>
      </c>
      <c r="AL569" s="47">
        <f t="shared" si="507"/>
        <v>-1693.513016701912</v>
      </c>
      <c r="AM569" s="47">
        <f t="shared" si="508"/>
        <v>-9726.1462408796087</v>
      </c>
      <c r="AN569" s="47">
        <f t="shared" si="509"/>
        <v>-12282.936418471334</v>
      </c>
      <c r="AO569" s="47">
        <f t="shared" si="510"/>
        <v>-38538.225853124808</v>
      </c>
      <c r="AP569" s="47">
        <f t="shared" si="511"/>
        <v>4.4782803223893409E-5</v>
      </c>
      <c r="AQ569" s="47">
        <f t="shared" si="499"/>
        <v>-2.7176719167932166</v>
      </c>
      <c r="AR569" s="1">
        <f t="shared" si="512"/>
        <v>3141</v>
      </c>
      <c r="AS569" s="1">
        <f t="shared" si="480"/>
        <v>386</v>
      </c>
      <c r="AT569" s="1">
        <f t="shared" si="481"/>
        <v>149</v>
      </c>
      <c r="AU569" s="1">
        <f t="shared" si="482"/>
        <v>124</v>
      </c>
      <c r="AV569" s="1">
        <f t="shared" si="483"/>
        <v>760</v>
      </c>
      <c r="AW569" s="27">
        <f t="shared" si="473"/>
        <v>4560</v>
      </c>
      <c r="AX569" s="41">
        <f t="shared" si="500"/>
        <v>4.1017543859649122</v>
      </c>
      <c r="AY569" s="29">
        <f t="shared" si="474"/>
        <v>0.80684518313327203</v>
      </c>
      <c r="AZ569" s="29">
        <f t="shared" si="475"/>
        <v>1.0353955063096311E-2</v>
      </c>
      <c r="BA569" s="29">
        <f t="shared" si="476"/>
        <v>1.2138627269929205</v>
      </c>
      <c r="BB569" s="29">
        <f t="shared" si="477"/>
        <v>4.4173714989227451</v>
      </c>
      <c r="BC569" s="29">
        <f t="shared" si="478"/>
        <v>9.6208802708525685</v>
      </c>
      <c r="BD569" s="29">
        <f t="shared" si="479"/>
        <v>2534.3007202216072</v>
      </c>
      <c r="BE569" s="29">
        <f t="shared" si="479"/>
        <v>3.9966266543551758</v>
      </c>
      <c r="BF569" s="29">
        <f t="shared" si="479"/>
        <v>180.86554632194515</v>
      </c>
      <c r="BG569" s="29">
        <f t="shared" si="479"/>
        <v>547.75406586642043</v>
      </c>
      <c r="BH569" s="29">
        <f t="shared" si="479"/>
        <v>7311.8690058479524</v>
      </c>
      <c r="BI569" s="29">
        <f t="shared" si="501"/>
        <v>2.3204180664427025</v>
      </c>
      <c r="BJ569" s="28">
        <f t="shared" si="484"/>
        <v>1.5232918520239982</v>
      </c>
      <c r="BK569" s="28">
        <f t="shared" si="485"/>
        <v>644.02673320205963</v>
      </c>
      <c r="BL569" s="28">
        <f t="shared" si="486"/>
        <v>-0.1150528446894221</v>
      </c>
      <c r="BM569" s="28">
        <f t="shared" si="487"/>
        <v>-56.375612759900747</v>
      </c>
      <c r="BN569" s="28">
        <f t="shared" si="488"/>
        <v>-325.70034234930381</v>
      </c>
      <c r="BO569" s="28">
        <f t="shared" si="489"/>
        <v>-6416.3264229175484</v>
      </c>
      <c r="BP569" s="28">
        <f t="shared" si="490"/>
        <v>2.1944259463534078E-4</v>
      </c>
      <c r="BQ569" s="28">
        <f t="shared" si="502"/>
        <v>-1.3505574073556381</v>
      </c>
    </row>
    <row r="570" spans="1:69" x14ac:dyDescent="0.2">
      <c r="A570" s="1" t="s">
        <v>1564</v>
      </c>
      <c r="B570" s="1" t="s">
        <v>1731</v>
      </c>
      <c r="C570" s="1" t="s">
        <v>34</v>
      </c>
      <c r="D570" s="2">
        <v>2076</v>
      </c>
      <c r="E570" s="4" t="s">
        <v>1729</v>
      </c>
      <c r="F570" s="1" t="s">
        <v>1732</v>
      </c>
      <c r="Q570" s="36">
        <f t="shared" si="503"/>
        <v>0</v>
      </c>
      <c r="R570" s="36">
        <f t="shared" si="491"/>
        <v>0</v>
      </c>
      <c r="S570" s="36">
        <f t="shared" si="492"/>
        <v>0</v>
      </c>
      <c r="T570" s="36">
        <f t="shared" si="493"/>
        <v>0</v>
      </c>
      <c r="U570" s="36">
        <f t="shared" si="494"/>
        <v>0</v>
      </c>
      <c r="V570" s="36">
        <f t="shared" si="495"/>
        <v>0</v>
      </c>
      <c r="W570" s="45">
        <f t="shared" si="496"/>
        <v>0</v>
      </c>
      <c r="X570" s="50">
        <f t="shared" si="497"/>
        <v>0</v>
      </c>
      <c r="Y570" s="46">
        <f t="shared" ref="Y570:Y633" si="513">(5-X570)*(5-X570)</f>
        <v>25</v>
      </c>
      <c r="Z570" s="46">
        <f t="shared" ref="Z570:Z633" si="514">(4-X570)*(4-X570)</f>
        <v>16</v>
      </c>
      <c r="AA570" s="46">
        <f t="shared" ref="AA570:AA633" si="515">(3-X570)*(3-X570)</f>
        <v>9</v>
      </c>
      <c r="AB570" s="46">
        <f t="shared" ref="AB570:AB633" si="516">(2-X570)*(2-X570)</f>
        <v>4</v>
      </c>
      <c r="AC570" s="46">
        <f t="shared" ref="AC570:AC633" si="517">(1-X570)*(1-X570)</f>
        <v>1</v>
      </c>
      <c r="AD570" s="46">
        <f t="shared" ref="AD570:AD633" si="518">Q570*Y570</f>
        <v>0</v>
      </c>
      <c r="AE570" s="46">
        <f t="shared" ref="AE570:AE633" si="519">R570*Z570</f>
        <v>0</v>
      </c>
      <c r="AF570" s="46">
        <f t="shared" ref="AF570:AF633" si="520">S570*AA570</f>
        <v>0</v>
      </c>
      <c r="AG570" s="46">
        <f t="shared" ref="AG570:AG633" si="521">T570*AB570</f>
        <v>0</v>
      </c>
      <c r="AH570" s="46">
        <f t="shared" ref="AH570:AH633" si="522">U570*AC570</f>
        <v>0</v>
      </c>
      <c r="AI570" s="46">
        <f t="shared" si="498"/>
        <v>0</v>
      </c>
      <c r="AJ570" s="47">
        <f t="shared" si="505"/>
        <v>0</v>
      </c>
      <c r="AK570" s="47" t="e">
        <f t="shared" si="506"/>
        <v>#DIV/0!</v>
      </c>
      <c r="AL570" s="47" t="e">
        <f t="shared" si="507"/>
        <v>#DIV/0!</v>
      </c>
      <c r="AM570" s="47" t="e">
        <f t="shared" si="508"/>
        <v>#DIV/0!</v>
      </c>
      <c r="AN570" s="47" t="e">
        <f t="shared" si="509"/>
        <v>#DIV/0!</v>
      </c>
      <c r="AO570" s="47" t="e">
        <f t="shared" si="510"/>
        <v>#DIV/0!</v>
      </c>
      <c r="AP570" s="47">
        <f t="shared" si="511"/>
        <v>0</v>
      </c>
      <c r="AQ570" s="47">
        <f t="shared" si="499"/>
        <v>0</v>
      </c>
      <c r="AR570" s="1">
        <f t="shared" si="512"/>
        <v>0</v>
      </c>
      <c r="AS570" s="1">
        <f t="shared" si="480"/>
        <v>0</v>
      </c>
      <c r="AT570" s="1">
        <f t="shared" si="481"/>
        <v>0</v>
      </c>
      <c r="AU570" s="1">
        <f t="shared" si="482"/>
        <v>0</v>
      </c>
      <c r="AV570" s="1">
        <f t="shared" si="483"/>
        <v>0</v>
      </c>
      <c r="AW570" s="27">
        <f t="shared" ref="AW570:AW633" si="523">AR570+AS570+AT570+AU570+AV570</f>
        <v>0</v>
      </c>
      <c r="AX570" s="41">
        <f t="shared" si="500"/>
        <v>0</v>
      </c>
      <c r="AY570" s="29">
        <f t="shared" ref="AY570:AY633" si="524">(5-AX570)*(5-AX570)</f>
        <v>25</v>
      </c>
      <c r="AZ570" s="29">
        <f t="shared" ref="AZ570:AZ633" si="525">(4-AX570)*(4-AX570)</f>
        <v>16</v>
      </c>
      <c r="BA570" s="29">
        <f t="shared" ref="BA570:BA633" si="526">(3-AX570)*(3-AX570)</f>
        <v>9</v>
      </c>
      <c r="BB570" s="29">
        <f t="shared" ref="BB570:BB633" si="527">(2-AX570)*(2-AX570)</f>
        <v>4</v>
      </c>
      <c r="BC570" s="29">
        <f t="shared" ref="BC570:BC633" si="528">(1-AX570)*(1-AX570)</f>
        <v>1</v>
      </c>
      <c r="BD570" s="29">
        <f t="shared" ref="BD570:BG633" si="529">AR570*AY570</f>
        <v>0</v>
      </c>
      <c r="BE570" s="29">
        <f t="shared" si="529"/>
        <v>0</v>
      </c>
      <c r="BF570" s="29">
        <f t="shared" si="529"/>
        <v>0</v>
      </c>
      <c r="BG570" s="29">
        <f t="shared" si="529"/>
        <v>0</v>
      </c>
      <c r="BH570" s="29">
        <f t="shared" ref="BH570:BH633" si="530">AV570*BC570</f>
        <v>0</v>
      </c>
      <c r="BI570" s="29">
        <f t="shared" si="501"/>
        <v>0</v>
      </c>
      <c r="BJ570" s="28">
        <f t="shared" si="484"/>
        <v>0</v>
      </c>
      <c r="BK570" s="28" t="e">
        <f t="shared" si="485"/>
        <v>#DIV/0!</v>
      </c>
      <c r="BL570" s="28" t="e">
        <f t="shared" si="486"/>
        <v>#DIV/0!</v>
      </c>
      <c r="BM570" s="28" t="e">
        <f t="shared" si="487"/>
        <v>#DIV/0!</v>
      </c>
      <c r="BN570" s="28" t="e">
        <f t="shared" si="488"/>
        <v>#DIV/0!</v>
      </c>
      <c r="BO570" s="28" t="e">
        <f t="shared" si="489"/>
        <v>#DIV/0!</v>
      </c>
      <c r="BP570" s="28">
        <f t="shared" si="490"/>
        <v>0</v>
      </c>
      <c r="BQ570" s="28">
        <f t="shared" si="502"/>
        <v>0</v>
      </c>
    </row>
    <row r="571" spans="1:69" x14ac:dyDescent="0.2">
      <c r="A571" s="1" t="s">
        <v>1564</v>
      </c>
      <c r="B571" s="1" t="s">
        <v>1733</v>
      </c>
      <c r="C571" s="1" t="s">
        <v>294</v>
      </c>
      <c r="D571" s="2">
        <v>60900</v>
      </c>
      <c r="E571" s="4" t="s">
        <v>953</v>
      </c>
      <c r="F571" s="1" t="s">
        <v>1734</v>
      </c>
      <c r="Q571" s="36">
        <f t="shared" si="503"/>
        <v>0</v>
      </c>
      <c r="R571" s="36">
        <f t="shared" si="491"/>
        <v>0</v>
      </c>
      <c r="S571" s="36">
        <f t="shared" si="492"/>
        <v>0</v>
      </c>
      <c r="T571" s="36">
        <f t="shared" si="493"/>
        <v>0</v>
      </c>
      <c r="U571" s="36">
        <f t="shared" si="494"/>
        <v>0</v>
      </c>
      <c r="V571" s="36">
        <f t="shared" si="495"/>
        <v>0</v>
      </c>
      <c r="W571" s="45">
        <f t="shared" si="496"/>
        <v>0</v>
      </c>
      <c r="X571" s="50">
        <f t="shared" si="497"/>
        <v>0</v>
      </c>
      <c r="Y571" s="46">
        <f t="shared" si="513"/>
        <v>25</v>
      </c>
      <c r="Z571" s="46">
        <f t="shared" si="514"/>
        <v>16</v>
      </c>
      <c r="AA571" s="46">
        <f t="shared" si="515"/>
        <v>9</v>
      </c>
      <c r="AB571" s="46">
        <f t="shared" si="516"/>
        <v>4</v>
      </c>
      <c r="AC571" s="46">
        <f t="shared" si="517"/>
        <v>1</v>
      </c>
      <c r="AD571" s="46">
        <f t="shared" si="518"/>
        <v>0</v>
      </c>
      <c r="AE571" s="46">
        <f t="shared" si="519"/>
        <v>0</v>
      </c>
      <c r="AF571" s="46">
        <f t="shared" si="520"/>
        <v>0</v>
      </c>
      <c r="AG571" s="46">
        <f t="shared" si="521"/>
        <v>0</v>
      </c>
      <c r="AH571" s="46">
        <f t="shared" si="522"/>
        <v>0</v>
      </c>
      <c r="AI571" s="46">
        <f t="shared" si="498"/>
        <v>0</v>
      </c>
      <c r="AJ571" s="47">
        <f t="shared" si="505"/>
        <v>0</v>
      </c>
      <c r="AK571" s="47" t="e">
        <f t="shared" si="506"/>
        <v>#DIV/0!</v>
      </c>
      <c r="AL571" s="47" t="e">
        <f t="shared" si="507"/>
        <v>#DIV/0!</v>
      </c>
      <c r="AM571" s="47" t="e">
        <f t="shared" si="508"/>
        <v>#DIV/0!</v>
      </c>
      <c r="AN571" s="47" t="e">
        <f t="shared" si="509"/>
        <v>#DIV/0!</v>
      </c>
      <c r="AO571" s="47" t="e">
        <f t="shared" si="510"/>
        <v>#DIV/0!</v>
      </c>
      <c r="AP571" s="47">
        <f t="shared" si="511"/>
        <v>0</v>
      </c>
      <c r="AQ571" s="47">
        <f t="shared" si="499"/>
        <v>0</v>
      </c>
      <c r="AR571" s="1">
        <f t="shared" si="512"/>
        <v>0</v>
      </c>
      <c r="AS571" s="1">
        <f t="shared" si="480"/>
        <v>0</v>
      </c>
      <c r="AT571" s="1">
        <f t="shared" si="481"/>
        <v>0</v>
      </c>
      <c r="AU571" s="1">
        <f t="shared" si="482"/>
        <v>0</v>
      </c>
      <c r="AV571" s="1">
        <f t="shared" si="483"/>
        <v>0</v>
      </c>
      <c r="AW571" s="27">
        <f t="shared" si="523"/>
        <v>0</v>
      </c>
      <c r="AX571" s="41">
        <f t="shared" si="500"/>
        <v>0</v>
      </c>
      <c r="AY571" s="29">
        <f t="shared" si="524"/>
        <v>25</v>
      </c>
      <c r="AZ571" s="29">
        <f t="shared" si="525"/>
        <v>16</v>
      </c>
      <c r="BA571" s="29">
        <f t="shared" si="526"/>
        <v>9</v>
      </c>
      <c r="BB571" s="29">
        <f t="shared" si="527"/>
        <v>4</v>
      </c>
      <c r="BC571" s="29">
        <f t="shared" si="528"/>
        <v>1</v>
      </c>
      <c r="BD571" s="29">
        <f t="shared" si="529"/>
        <v>0</v>
      </c>
      <c r="BE571" s="29">
        <f t="shared" si="529"/>
        <v>0</v>
      </c>
      <c r="BF571" s="29">
        <f t="shared" si="529"/>
        <v>0</v>
      </c>
      <c r="BG571" s="29">
        <f t="shared" si="529"/>
        <v>0</v>
      </c>
      <c r="BH571" s="29">
        <f t="shared" si="530"/>
        <v>0</v>
      </c>
      <c r="BI571" s="29">
        <f t="shared" si="501"/>
        <v>0</v>
      </c>
      <c r="BJ571" s="28">
        <f t="shared" si="484"/>
        <v>0</v>
      </c>
      <c r="BK571" s="28" t="e">
        <f t="shared" si="485"/>
        <v>#DIV/0!</v>
      </c>
      <c r="BL571" s="28" t="e">
        <f t="shared" si="486"/>
        <v>#DIV/0!</v>
      </c>
      <c r="BM571" s="28" t="e">
        <f t="shared" si="487"/>
        <v>#DIV/0!</v>
      </c>
      <c r="BN571" s="28" t="e">
        <f t="shared" si="488"/>
        <v>#DIV/0!</v>
      </c>
      <c r="BO571" s="28" t="e">
        <f t="shared" si="489"/>
        <v>#DIV/0!</v>
      </c>
      <c r="BP571" s="28">
        <f t="shared" si="490"/>
        <v>0</v>
      </c>
      <c r="BQ571" s="28">
        <f t="shared" si="502"/>
        <v>0</v>
      </c>
    </row>
    <row r="572" spans="1:69" x14ac:dyDescent="0.2">
      <c r="A572" s="1" t="s">
        <v>1564</v>
      </c>
      <c r="B572" s="1" t="s">
        <v>1589</v>
      </c>
      <c r="C572" s="1" t="s">
        <v>505</v>
      </c>
      <c r="D572" s="2">
        <v>235635</v>
      </c>
      <c r="E572" s="4" t="s">
        <v>1735</v>
      </c>
      <c r="F572" s="1" t="s">
        <v>1736</v>
      </c>
      <c r="G572" s="1">
        <v>199093</v>
      </c>
      <c r="H572">
        <v>26633</v>
      </c>
      <c r="I572" s="1">
        <v>25763</v>
      </c>
      <c r="J572">
        <v>2854</v>
      </c>
      <c r="K572" s="1">
        <v>5644</v>
      </c>
      <c r="L572">
        <v>729</v>
      </c>
      <c r="M572" s="1">
        <v>1388</v>
      </c>
      <c r="N572">
        <v>439</v>
      </c>
      <c r="O572" s="1">
        <v>3761</v>
      </c>
      <c r="P572" s="1">
        <v>2051</v>
      </c>
      <c r="Q572" s="36">
        <f t="shared" si="503"/>
        <v>172460</v>
      </c>
      <c r="R572" s="36">
        <f t="shared" si="491"/>
        <v>22909</v>
      </c>
      <c r="S572" s="36">
        <f t="shared" si="492"/>
        <v>4915</v>
      </c>
      <c r="T572" s="36">
        <f t="shared" si="493"/>
        <v>949</v>
      </c>
      <c r="U572" s="36">
        <f t="shared" si="494"/>
        <v>1710</v>
      </c>
      <c r="V572" s="36">
        <f t="shared" si="495"/>
        <v>972289</v>
      </c>
      <c r="W572" s="45">
        <f t="shared" si="496"/>
        <v>202943</v>
      </c>
      <c r="X572" s="50">
        <f t="shared" si="497"/>
        <v>4.790946226280286</v>
      </c>
      <c r="Y572" s="46">
        <f t="shared" si="513"/>
        <v>4.3703480306453386E-2</v>
      </c>
      <c r="Z572" s="46">
        <f t="shared" si="514"/>
        <v>0.62559593286702542</v>
      </c>
      <c r="AA572" s="46">
        <f t="shared" si="515"/>
        <v>3.2074883854275975</v>
      </c>
      <c r="AB572" s="46">
        <f t="shared" si="516"/>
        <v>7.789380837988169</v>
      </c>
      <c r="AC572" s="46">
        <f t="shared" si="517"/>
        <v>14.371273290548741</v>
      </c>
      <c r="AD572" s="46">
        <f t="shared" si="518"/>
        <v>7537.1022136509509</v>
      </c>
      <c r="AE572" s="46">
        <f t="shared" si="519"/>
        <v>14331.777226050684</v>
      </c>
      <c r="AF572" s="46">
        <f t="shared" si="520"/>
        <v>15764.805414376642</v>
      </c>
      <c r="AG572" s="46">
        <f t="shared" si="521"/>
        <v>7392.1224152507721</v>
      </c>
      <c r="AH572" s="46">
        <f t="shared" si="522"/>
        <v>24574.877326838348</v>
      </c>
      <c r="AI572" s="46">
        <f t="shared" si="498"/>
        <v>0.34295850339588352</v>
      </c>
      <c r="AJ572" s="47">
        <f t="shared" si="505"/>
        <v>0.58562659041054776</v>
      </c>
      <c r="AK572" s="47">
        <f t="shared" si="506"/>
        <v>7845.128355555732</v>
      </c>
      <c r="AL572" s="47">
        <f t="shared" si="507"/>
        <v>-56439.69318075238</v>
      </c>
      <c r="AM572" s="47">
        <f t="shared" si="508"/>
        <v>-140575.22840703919</v>
      </c>
      <c r="AN572" s="47">
        <f t="shared" si="509"/>
        <v>-102720.76763324019</v>
      </c>
      <c r="AO572" s="47">
        <f t="shared" si="510"/>
        <v>-463848.99471129471</v>
      </c>
      <c r="AP572" s="47">
        <f t="shared" si="511"/>
        <v>4.9275647972377987E-6</v>
      </c>
      <c r="AQ572" s="47">
        <f t="shared" si="499"/>
        <v>-3.7239556299402348</v>
      </c>
      <c r="AR572" s="1">
        <f t="shared" si="512"/>
        <v>26633</v>
      </c>
      <c r="AS572" s="1">
        <f t="shared" si="480"/>
        <v>2854</v>
      </c>
      <c r="AT572" s="1">
        <f t="shared" si="481"/>
        <v>729</v>
      </c>
      <c r="AU572" s="1">
        <f t="shared" si="482"/>
        <v>439</v>
      </c>
      <c r="AV572" s="1">
        <f t="shared" si="483"/>
        <v>2051</v>
      </c>
      <c r="AW572" s="27">
        <f t="shared" si="523"/>
        <v>32706</v>
      </c>
      <c r="AX572" s="41">
        <f t="shared" si="500"/>
        <v>4.5770500825536597</v>
      </c>
      <c r="AY572" s="29">
        <f t="shared" si="524"/>
        <v>0.17888663266786603</v>
      </c>
      <c r="AZ572" s="29">
        <f t="shared" si="525"/>
        <v>0.33298679777518553</v>
      </c>
      <c r="BA572" s="29">
        <f t="shared" si="526"/>
        <v>2.487086962882505</v>
      </c>
      <c r="BB572" s="29">
        <f t="shared" si="527"/>
        <v>6.6411871279898245</v>
      </c>
      <c r="BC572" s="29">
        <f t="shared" si="528"/>
        <v>12.795287293097145</v>
      </c>
      <c r="BD572" s="29">
        <f t="shared" si="529"/>
        <v>4764.2876878432762</v>
      </c>
      <c r="BE572" s="29">
        <f t="shared" si="529"/>
        <v>950.34432085037952</v>
      </c>
      <c r="BF572" s="29">
        <f t="shared" si="529"/>
        <v>1813.0863959413462</v>
      </c>
      <c r="BG572" s="29">
        <f t="shared" si="529"/>
        <v>2915.481149187533</v>
      </c>
      <c r="BH572" s="29">
        <f t="shared" si="530"/>
        <v>26243.134238142244</v>
      </c>
      <c r="BI572" s="29">
        <f t="shared" si="501"/>
        <v>1.121734713100895</v>
      </c>
      <c r="BJ572" s="28">
        <f t="shared" si="484"/>
        <v>1.059119782225266</v>
      </c>
      <c r="BK572" s="28">
        <f t="shared" si="485"/>
        <v>1696.1008940942429</v>
      </c>
      <c r="BL572" s="28">
        <f t="shared" si="486"/>
        <v>-461.59303986038674</v>
      </c>
      <c r="BM572" s="28">
        <f t="shared" si="487"/>
        <v>-2406.7376126133559</v>
      </c>
      <c r="BN572" s="28">
        <f t="shared" si="488"/>
        <v>-6324.087306116603</v>
      </c>
      <c r="BO572" s="28">
        <f t="shared" si="489"/>
        <v>-79014.261094591377</v>
      </c>
      <c r="BP572" s="28">
        <f t="shared" si="490"/>
        <v>3.0578234355567217E-5</v>
      </c>
      <c r="BQ572" s="28">
        <f t="shared" si="502"/>
        <v>-2.6453407331841916</v>
      </c>
    </row>
    <row r="573" spans="1:69" x14ac:dyDescent="0.2">
      <c r="A573" s="1" t="s">
        <v>1564</v>
      </c>
      <c r="B573" s="1" t="s">
        <v>1737</v>
      </c>
      <c r="C573" s="7">
        <v>44320</v>
      </c>
      <c r="D573" s="2">
        <v>3092</v>
      </c>
      <c r="E573" s="4" t="s">
        <v>1738</v>
      </c>
      <c r="F573" s="1" t="s">
        <v>1739</v>
      </c>
      <c r="G573" s="1">
        <v>2455</v>
      </c>
      <c r="H573">
        <v>953</v>
      </c>
      <c r="I573" s="1">
        <v>282</v>
      </c>
      <c r="J573">
        <v>94</v>
      </c>
      <c r="K573" s="1">
        <v>80</v>
      </c>
      <c r="L573">
        <v>49</v>
      </c>
      <c r="M573" s="1">
        <v>59</v>
      </c>
      <c r="N573">
        <v>44</v>
      </c>
      <c r="O573" s="1">
        <v>216</v>
      </c>
      <c r="P573" s="1">
        <v>185</v>
      </c>
      <c r="Q573" s="36">
        <f t="shared" si="503"/>
        <v>1502</v>
      </c>
      <c r="R573" s="36">
        <f t="shared" si="491"/>
        <v>188</v>
      </c>
      <c r="S573" s="36">
        <f t="shared" si="492"/>
        <v>31</v>
      </c>
      <c r="T573" s="36">
        <f t="shared" si="493"/>
        <v>15</v>
      </c>
      <c r="U573" s="36">
        <f t="shared" si="494"/>
        <v>31</v>
      </c>
      <c r="V573" s="36">
        <f t="shared" si="495"/>
        <v>8416</v>
      </c>
      <c r="W573" s="45">
        <f t="shared" si="496"/>
        <v>1767</v>
      </c>
      <c r="X573" s="50">
        <f t="shared" si="497"/>
        <v>4.7628749292586301</v>
      </c>
      <c r="Y573" s="46">
        <f t="shared" si="513"/>
        <v>5.6228299174099682E-2</v>
      </c>
      <c r="Z573" s="46">
        <f t="shared" si="514"/>
        <v>0.58197815769135985</v>
      </c>
      <c r="AA573" s="46">
        <f t="shared" si="515"/>
        <v>3.10772801620862</v>
      </c>
      <c r="AB573" s="46">
        <f t="shared" si="516"/>
        <v>7.6334778747258802</v>
      </c>
      <c r="AC573" s="46">
        <f t="shared" si="517"/>
        <v>14.15922773324314</v>
      </c>
      <c r="AD573" s="46">
        <f t="shared" si="518"/>
        <v>84.454905359497715</v>
      </c>
      <c r="AE573" s="46">
        <f t="shared" si="519"/>
        <v>109.41189364597565</v>
      </c>
      <c r="AF573" s="46">
        <f t="shared" si="520"/>
        <v>96.339568502467216</v>
      </c>
      <c r="AG573" s="46">
        <f t="shared" si="521"/>
        <v>114.5021681208882</v>
      </c>
      <c r="AH573" s="46">
        <f t="shared" si="522"/>
        <v>438.93605973053735</v>
      </c>
      <c r="AI573" s="46">
        <f t="shared" si="498"/>
        <v>0.4777149464096071</v>
      </c>
      <c r="AJ573" s="47">
        <f t="shared" si="505"/>
        <v>0.69116926031877823</v>
      </c>
      <c r="AK573" s="47">
        <f t="shared" si="506"/>
        <v>60.652556205150148</v>
      </c>
      <c r="AL573" s="47">
        <f t="shared" si="507"/>
        <v>-252.79276097693176</v>
      </c>
      <c r="AM573" s="47">
        <f t="shared" si="508"/>
        <v>-514.36682971099469</v>
      </c>
      <c r="AN573" s="47">
        <f t="shared" si="509"/>
        <v>-958.12393990692567</v>
      </c>
      <c r="AO573" s="47">
        <f t="shared" si="510"/>
        <v>-5002.2777262272184</v>
      </c>
      <c r="AP573" s="47">
        <f t="shared" si="511"/>
        <v>5.6689306029214081E-4</v>
      </c>
      <c r="AQ573" s="47">
        <f t="shared" si="499"/>
        <v>-3.7794242759810257</v>
      </c>
      <c r="AR573" s="1">
        <f t="shared" si="512"/>
        <v>953</v>
      </c>
      <c r="AS573" s="1">
        <f t="shared" si="480"/>
        <v>94</v>
      </c>
      <c r="AT573" s="1">
        <f t="shared" si="481"/>
        <v>49</v>
      </c>
      <c r="AU573" s="1">
        <f t="shared" si="482"/>
        <v>44</v>
      </c>
      <c r="AV573" s="1">
        <f t="shared" si="483"/>
        <v>185</v>
      </c>
      <c r="AW573" s="27">
        <f t="shared" si="523"/>
        <v>1325</v>
      </c>
      <c r="AX573" s="41">
        <f t="shared" si="500"/>
        <v>4.1969811320754715</v>
      </c>
      <c r="AY573" s="29">
        <f t="shared" si="524"/>
        <v>0.64483930224279129</v>
      </c>
      <c r="AZ573" s="29">
        <f t="shared" si="525"/>
        <v>3.8801566393734353E-2</v>
      </c>
      <c r="BA573" s="29">
        <f t="shared" si="526"/>
        <v>1.4327638305446775</v>
      </c>
      <c r="BB573" s="29">
        <f t="shared" si="527"/>
        <v>4.8267260946956201</v>
      </c>
      <c r="BC573" s="29">
        <f t="shared" si="528"/>
        <v>10.220688358846564</v>
      </c>
      <c r="BD573" s="29">
        <f t="shared" si="529"/>
        <v>614.53185503738007</v>
      </c>
      <c r="BE573" s="29">
        <f t="shared" si="529"/>
        <v>3.6473472410110293</v>
      </c>
      <c r="BF573" s="29">
        <f t="shared" si="529"/>
        <v>70.205427696689199</v>
      </c>
      <c r="BG573" s="29">
        <f t="shared" si="529"/>
        <v>212.37594816660729</v>
      </c>
      <c r="BH573" s="29">
        <f t="shared" si="530"/>
        <v>1890.8273463866144</v>
      </c>
      <c r="BI573" s="29">
        <f t="shared" si="501"/>
        <v>2.1084500940546089</v>
      </c>
      <c r="BJ573" s="28">
        <f t="shared" si="484"/>
        <v>1.4520503069985589</v>
      </c>
      <c r="BK573" s="28">
        <f t="shared" si="485"/>
        <v>161.18519938231609</v>
      </c>
      <c r="BL573" s="28">
        <f t="shared" si="486"/>
        <v>-0.23466955613098886</v>
      </c>
      <c r="BM573" s="28">
        <f t="shared" si="487"/>
        <v>-27.448145375724003</v>
      </c>
      <c r="BN573" s="28">
        <f t="shared" si="488"/>
        <v>-152.40059728034447</v>
      </c>
      <c r="BO573" s="28">
        <f t="shared" si="489"/>
        <v>-1974.4537217524926</v>
      </c>
      <c r="BP573" s="28">
        <f t="shared" si="490"/>
        <v>7.5642878836663908E-4</v>
      </c>
      <c r="BQ573" s="28">
        <f t="shared" si="502"/>
        <v>-1.5078287886644428</v>
      </c>
    </row>
    <row r="574" spans="1:69" x14ac:dyDescent="0.2">
      <c r="A574" s="1" t="s">
        <v>1564</v>
      </c>
      <c r="B574" s="1" t="s">
        <v>1740</v>
      </c>
      <c r="F574" s="6" t="s">
        <v>1741</v>
      </c>
      <c r="Q574" s="36">
        <f t="shared" si="503"/>
        <v>0</v>
      </c>
      <c r="R574" s="36">
        <f t="shared" si="491"/>
        <v>0</v>
      </c>
      <c r="S574" s="36">
        <f t="shared" si="492"/>
        <v>0</v>
      </c>
      <c r="T574" s="36">
        <f t="shared" si="493"/>
        <v>0</v>
      </c>
      <c r="U574" s="36">
        <f t="shared" si="494"/>
        <v>0</v>
      </c>
      <c r="V574" s="36">
        <f t="shared" si="495"/>
        <v>0</v>
      </c>
      <c r="W574" s="45">
        <f t="shared" si="496"/>
        <v>0</v>
      </c>
      <c r="X574" s="50">
        <f t="shared" si="497"/>
        <v>0</v>
      </c>
      <c r="Y574" s="46">
        <f t="shared" si="513"/>
        <v>25</v>
      </c>
      <c r="Z574" s="46">
        <f t="shared" si="514"/>
        <v>16</v>
      </c>
      <c r="AA574" s="46">
        <f t="shared" si="515"/>
        <v>9</v>
      </c>
      <c r="AB574" s="46">
        <f t="shared" si="516"/>
        <v>4</v>
      </c>
      <c r="AC574" s="46">
        <f t="shared" si="517"/>
        <v>1</v>
      </c>
      <c r="AD574" s="46">
        <f t="shared" si="518"/>
        <v>0</v>
      </c>
      <c r="AE574" s="46">
        <f t="shared" si="519"/>
        <v>0</v>
      </c>
      <c r="AF574" s="46">
        <f t="shared" si="520"/>
        <v>0</v>
      </c>
      <c r="AG574" s="46">
        <f t="shared" si="521"/>
        <v>0</v>
      </c>
      <c r="AH574" s="46">
        <f t="shared" si="522"/>
        <v>0</v>
      </c>
      <c r="AI574" s="46">
        <f t="shared" si="498"/>
        <v>0</v>
      </c>
      <c r="AJ574" s="47">
        <f t="shared" si="505"/>
        <v>0</v>
      </c>
      <c r="AK574" s="47" t="e">
        <f t="shared" si="506"/>
        <v>#DIV/0!</v>
      </c>
      <c r="AL574" s="47" t="e">
        <f t="shared" si="507"/>
        <v>#DIV/0!</v>
      </c>
      <c r="AM574" s="47" t="e">
        <f t="shared" si="508"/>
        <v>#DIV/0!</v>
      </c>
      <c r="AN574" s="47" t="e">
        <f t="shared" si="509"/>
        <v>#DIV/0!</v>
      </c>
      <c r="AO574" s="47" t="e">
        <f t="shared" si="510"/>
        <v>#DIV/0!</v>
      </c>
      <c r="AP574" s="47">
        <f t="shared" si="511"/>
        <v>0</v>
      </c>
      <c r="AQ574" s="47">
        <f t="shared" si="499"/>
        <v>0</v>
      </c>
      <c r="AR574" s="1">
        <f t="shared" si="512"/>
        <v>0</v>
      </c>
      <c r="AS574" s="1">
        <f t="shared" si="480"/>
        <v>0</v>
      </c>
      <c r="AT574" s="1">
        <f t="shared" si="481"/>
        <v>0</v>
      </c>
      <c r="AU574" s="1">
        <f t="shared" si="482"/>
        <v>0</v>
      </c>
      <c r="AV574" s="1">
        <f t="shared" si="483"/>
        <v>0</v>
      </c>
      <c r="AW574" s="27">
        <f t="shared" si="523"/>
        <v>0</v>
      </c>
      <c r="AX574" s="41">
        <f t="shared" si="500"/>
        <v>0</v>
      </c>
      <c r="AY574" s="29">
        <f t="shared" si="524"/>
        <v>25</v>
      </c>
      <c r="AZ574" s="29">
        <f t="shared" si="525"/>
        <v>16</v>
      </c>
      <c r="BA574" s="29">
        <f t="shared" si="526"/>
        <v>9</v>
      </c>
      <c r="BB574" s="29">
        <f t="shared" si="527"/>
        <v>4</v>
      </c>
      <c r="BC574" s="29">
        <f t="shared" si="528"/>
        <v>1</v>
      </c>
      <c r="BD574" s="29">
        <f t="shared" si="529"/>
        <v>0</v>
      </c>
      <c r="BE574" s="29">
        <f t="shared" si="529"/>
        <v>0</v>
      </c>
      <c r="BF574" s="29">
        <f t="shared" si="529"/>
        <v>0</v>
      </c>
      <c r="BG574" s="29">
        <f t="shared" si="529"/>
        <v>0</v>
      </c>
      <c r="BH574" s="29">
        <f t="shared" si="530"/>
        <v>0</v>
      </c>
      <c r="BI574" s="29">
        <f t="shared" si="501"/>
        <v>0</v>
      </c>
      <c r="BJ574" s="28">
        <f t="shared" si="484"/>
        <v>0</v>
      </c>
      <c r="BK574" s="28" t="e">
        <f t="shared" si="485"/>
        <v>#DIV/0!</v>
      </c>
      <c r="BL574" s="28" t="e">
        <f t="shared" si="486"/>
        <v>#DIV/0!</v>
      </c>
      <c r="BM574" s="28" t="e">
        <f t="shared" si="487"/>
        <v>#DIV/0!</v>
      </c>
      <c r="BN574" s="28" t="e">
        <f t="shared" si="488"/>
        <v>#DIV/0!</v>
      </c>
      <c r="BO574" s="28" t="e">
        <f t="shared" si="489"/>
        <v>#DIV/0!</v>
      </c>
      <c r="BP574" s="28">
        <f t="shared" si="490"/>
        <v>0</v>
      </c>
      <c r="BQ574" s="28">
        <f t="shared" si="502"/>
        <v>0</v>
      </c>
    </row>
    <row r="575" spans="1:69" x14ac:dyDescent="0.2">
      <c r="A575" s="1" t="s">
        <v>1564</v>
      </c>
      <c r="B575" s="1" t="s">
        <v>1742</v>
      </c>
      <c r="C575" s="1" t="s">
        <v>34</v>
      </c>
      <c r="D575" s="2">
        <v>2076</v>
      </c>
      <c r="E575" s="4" t="s">
        <v>1743</v>
      </c>
      <c r="F575" s="1" t="s">
        <v>1744</v>
      </c>
      <c r="G575" s="1">
        <v>1533</v>
      </c>
      <c r="H575">
        <v>315</v>
      </c>
      <c r="I575" s="1">
        <v>296</v>
      </c>
      <c r="J575">
        <v>41</v>
      </c>
      <c r="K575" s="1">
        <v>100</v>
      </c>
      <c r="L575">
        <v>14</v>
      </c>
      <c r="M575" s="1">
        <v>36</v>
      </c>
      <c r="N575">
        <v>10</v>
      </c>
      <c r="O575" s="1">
        <v>110</v>
      </c>
      <c r="P575" s="1">
        <v>72</v>
      </c>
      <c r="Q575" s="36">
        <f t="shared" si="503"/>
        <v>1218</v>
      </c>
      <c r="R575" s="36">
        <f t="shared" si="491"/>
        <v>255</v>
      </c>
      <c r="S575" s="36">
        <f t="shared" si="492"/>
        <v>86</v>
      </c>
      <c r="T575" s="36">
        <f t="shared" si="493"/>
        <v>26</v>
      </c>
      <c r="U575" s="36">
        <f t="shared" si="494"/>
        <v>38</v>
      </c>
      <c r="V575" s="36">
        <f t="shared" si="495"/>
        <v>7458</v>
      </c>
      <c r="W575" s="45">
        <f t="shared" si="496"/>
        <v>1623</v>
      </c>
      <c r="X575" s="50">
        <f t="shared" si="497"/>
        <v>4.5951940850277264</v>
      </c>
      <c r="Y575" s="46">
        <f t="shared" si="513"/>
        <v>0.16386782879653958</v>
      </c>
      <c r="Z575" s="46">
        <f t="shared" si="514"/>
        <v>0.35425599885199244</v>
      </c>
      <c r="AA575" s="46">
        <f t="shared" si="515"/>
        <v>2.5446441689074453</v>
      </c>
      <c r="AB575" s="46">
        <f t="shared" si="516"/>
        <v>6.7350323389628981</v>
      </c>
      <c r="AC575" s="46">
        <f t="shared" si="517"/>
        <v>12.92542050901835</v>
      </c>
      <c r="AD575" s="46">
        <f t="shared" si="518"/>
        <v>199.59101547418521</v>
      </c>
      <c r="AE575" s="46">
        <f t="shared" si="519"/>
        <v>90.335279707258067</v>
      </c>
      <c r="AF575" s="46">
        <f t="shared" si="520"/>
        <v>218.8393985260403</v>
      </c>
      <c r="AG575" s="46">
        <f t="shared" si="521"/>
        <v>175.11084081303534</v>
      </c>
      <c r="AH575" s="46">
        <f t="shared" si="522"/>
        <v>491.16597934269731</v>
      </c>
      <c r="AI575" s="46">
        <f t="shared" si="498"/>
        <v>0.72444051409569443</v>
      </c>
      <c r="AJ575" s="47">
        <f t="shared" si="505"/>
        <v>0.85114071345206743</v>
      </c>
      <c r="AK575" s="47">
        <f t="shared" si="506"/>
        <v>131.03392266111129</v>
      </c>
      <c r="AL575" s="47">
        <f t="shared" si="507"/>
        <v>-87.199080432703681</v>
      </c>
      <c r="AM575" s="47">
        <f t="shared" si="508"/>
        <v>-566.15447957480512</v>
      </c>
      <c r="AN575" s="47">
        <f t="shared" si="509"/>
        <v>-737.01916457851348</v>
      </c>
      <c r="AO575" s="47">
        <f t="shared" si="510"/>
        <v>-2863.8253109927755</v>
      </c>
      <c r="AP575" s="47">
        <f t="shared" si="511"/>
        <v>6.172834810680716E-4</v>
      </c>
      <c r="AQ575" s="47">
        <f t="shared" si="499"/>
        <v>-2.5451610966367766</v>
      </c>
      <c r="AR575" s="1">
        <f t="shared" si="512"/>
        <v>315</v>
      </c>
      <c r="AS575" s="1">
        <f t="shared" si="480"/>
        <v>41</v>
      </c>
      <c r="AT575" s="1">
        <f t="shared" si="481"/>
        <v>14</v>
      </c>
      <c r="AU575" s="1">
        <f t="shared" si="482"/>
        <v>10</v>
      </c>
      <c r="AV575" s="1">
        <f t="shared" si="483"/>
        <v>72</v>
      </c>
      <c r="AW575" s="27">
        <f t="shared" si="523"/>
        <v>452</v>
      </c>
      <c r="AX575" s="41">
        <f t="shared" si="500"/>
        <v>4.1438053097345131</v>
      </c>
      <c r="AY575" s="29">
        <f t="shared" si="524"/>
        <v>0.73306934763881304</v>
      </c>
      <c r="AZ575" s="29">
        <f t="shared" si="525"/>
        <v>2.0679967107839252E-2</v>
      </c>
      <c r="BA575" s="29">
        <f t="shared" si="526"/>
        <v>1.3082905865768655</v>
      </c>
      <c r="BB575" s="29">
        <f t="shared" si="527"/>
        <v>4.5959012060458919</v>
      </c>
      <c r="BC575" s="29">
        <f t="shared" si="528"/>
        <v>9.8835118255149172</v>
      </c>
      <c r="BD575" s="29">
        <f t="shared" si="529"/>
        <v>230.91684450622611</v>
      </c>
      <c r="BE575" s="29">
        <f t="shared" si="529"/>
        <v>0.84787865142140928</v>
      </c>
      <c r="BF575" s="29">
        <f t="shared" si="529"/>
        <v>18.316068212076118</v>
      </c>
      <c r="BG575" s="29">
        <f t="shared" si="529"/>
        <v>45.959012060458917</v>
      </c>
      <c r="BH575" s="29">
        <f t="shared" si="530"/>
        <v>711.61285143707403</v>
      </c>
      <c r="BI575" s="29">
        <f t="shared" si="501"/>
        <v>2.2342630928320544</v>
      </c>
      <c r="BJ575" s="28">
        <f t="shared" si="484"/>
        <v>1.4947451598289436</v>
      </c>
      <c r="BK575" s="28">
        <f t="shared" si="485"/>
        <v>59.200677521221209</v>
      </c>
      <c r="BL575" s="28">
        <f t="shared" si="486"/>
        <v>-3.6509606724814514E-2</v>
      </c>
      <c r="BM575" s="28">
        <f t="shared" si="487"/>
        <v>-6.2731098571921935</v>
      </c>
      <c r="BN575" s="28">
        <f t="shared" si="488"/>
        <v>-29.502210631260429</v>
      </c>
      <c r="BO575" s="28">
        <f t="shared" si="489"/>
        <v>-669.88146031707811</v>
      </c>
      <c r="BP575" s="28">
        <f t="shared" si="490"/>
        <v>2.227149544222715E-3</v>
      </c>
      <c r="BQ575" s="28">
        <f t="shared" si="502"/>
        <v>-1.4398357281436192</v>
      </c>
    </row>
    <row r="576" spans="1:69" x14ac:dyDescent="0.2">
      <c r="A576" s="1" t="s">
        <v>1564</v>
      </c>
      <c r="B576" s="1" t="s">
        <v>1745</v>
      </c>
      <c r="C576" s="1" t="s">
        <v>56</v>
      </c>
      <c r="D576" s="2" t="s">
        <v>118</v>
      </c>
      <c r="E576" s="4" t="s">
        <v>1746</v>
      </c>
      <c r="F576" s="1" t="s">
        <v>1747</v>
      </c>
      <c r="Q576" s="36">
        <f t="shared" si="503"/>
        <v>0</v>
      </c>
      <c r="R576" s="36">
        <f t="shared" si="491"/>
        <v>0</v>
      </c>
      <c r="S576" s="36">
        <f t="shared" si="492"/>
        <v>0</v>
      </c>
      <c r="T576" s="36">
        <f t="shared" si="493"/>
        <v>0</v>
      </c>
      <c r="U576" s="36">
        <f t="shared" si="494"/>
        <v>0</v>
      </c>
      <c r="V576" s="36">
        <f t="shared" si="495"/>
        <v>0</v>
      </c>
      <c r="W576" s="45">
        <f t="shared" si="496"/>
        <v>0</v>
      </c>
      <c r="X576" s="50">
        <f t="shared" si="497"/>
        <v>0</v>
      </c>
      <c r="Y576" s="46">
        <f t="shared" si="513"/>
        <v>25</v>
      </c>
      <c r="Z576" s="46">
        <f t="shared" si="514"/>
        <v>16</v>
      </c>
      <c r="AA576" s="46">
        <f t="shared" si="515"/>
        <v>9</v>
      </c>
      <c r="AB576" s="46">
        <f t="shared" si="516"/>
        <v>4</v>
      </c>
      <c r="AC576" s="46">
        <f t="shared" si="517"/>
        <v>1</v>
      </c>
      <c r="AD576" s="46">
        <f t="shared" si="518"/>
        <v>0</v>
      </c>
      <c r="AE576" s="46">
        <f t="shared" si="519"/>
        <v>0</v>
      </c>
      <c r="AF576" s="46">
        <f t="shared" si="520"/>
        <v>0</v>
      </c>
      <c r="AG576" s="46">
        <f t="shared" si="521"/>
        <v>0</v>
      </c>
      <c r="AH576" s="46">
        <f t="shared" si="522"/>
        <v>0</v>
      </c>
      <c r="AI576" s="46">
        <f t="shared" si="498"/>
        <v>0</v>
      </c>
      <c r="AJ576" s="47">
        <f t="shared" si="505"/>
        <v>0</v>
      </c>
      <c r="AK576" s="47" t="e">
        <f t="shared" si="506"/>
        <v>#DIV/0!</v>
      </c>
      <c r="AL576" s="47" t="e">
        <f t="shared" si="507"/>
        <v>#DIV/0!</v>
      </c>
      <c r="AM576" s="47" t="e">
        <f t="shared" si="508"/>
        <v>#DIV/0!</v>
      </c>
      <c r="AN576" s="47" t="e">
        <f t="shared" si="509"/>
        <v>#DIV/0!</v>
      </c>
      <c r="AO576" s="47" t="e">
        <f t="shared" si="510"/>
        <v>#DIV/0!</v>
      </c>
      <c r="AP576" s="47">
        <f t="shared" si="511"/>
        <v>0</v>
      </c>
      <c r="AQ576" s="47">
        <f t="shared" si="499"/>
        <v>0</v>
      </c>
      <c r="AR576" s="1">
        <f t="shared" si="512"/>
        <v>0</v>
      </c>
      <c r="AS576" s="1">
        <f t="shared" si="480"/>
        <v>0</v>
      </c>
      <c r="AT576" s="1">
        <f t="shared" si="481"/>
        <v>0</v>
      </c>
      <c r="AU576" s="1">
        <f t="shared" si="482"/>
        <v>0</v>
      </c>
      <c r="AV576" s="1">
        <f t="shared" si="483"/>
        <v>0</v>
      </c>
      <c r="AW576" s="27">
        <f t="shared" si="523"/>
        <v>0</v>
      </c>
      <c r="AX576" s="41">
        <f t="shared" si="500"/>
        <v>0</v>
      </c>
      <c r="AY576" s="29">
        <f t="shared" si="524"/>
        <v>25</v>
      </c>
      <c r="AZ576" s="29">
        <f t="shared" si="525"/>
        <v>16</v>
      </c>
      <c r="BA576" s="29">
        <f t="shared" si="526"/>
        <v>9</v>
      </c>
      <c r="BB576" s="29">
        <f t="shared" si="527"/>
        <v>4</v>
      </c>
      <c r="BC576" s="29">
        <f t="shared" si="528"/>
        <v>1</v>
      </c>
      <c r="BD576" s="29">
        <f t="shared" si="529"/>
        <v>0</v>
      </c>
      <c r="BE576" s="29">
        <f t="shared" si="529"/>
        <v>0</v>
      </c>
      <c r="BF576" s="29">
        <f t="shared" si="529"/>
        <v>0</v>
      </c>
      <c r="BG576" s="29">
        <f t="shared" si="529"/>
        <v>0</v>
      </c>
      <c r="BH576" s="29">
        <f t="shared" si="530"/>
        <v>0</v>
      </c>
      <c r="BI576" s="29">
        <f t="shared" si="501"/>
        <v>0</v>
      </c>
      <c r="BJ576" s="28">
        <f t="shared" si="484"/>
        <v>0</v>
      </c>
      <c r="BK576" s="28" t="e">
        <f t="shared" si="485"/>
        <v>#DIV/0!</v>
      </c>
      <c r="BL576" s="28" t="e">
        <f t="shared" si="486"/>
        <v>#DIV/0!</v>
      </c>
      <c r="BM576" s="28" t="e">
        <f t="shared" si="487"/>
        <v>#DIV/0!</v>
      </c>
      <c r="BN576" s="28" t="e">
        <f t="shared" si="488"/>
        <v>#DIV/0!</v>
      </c>
      <c r="BO576" s="28" t="e">
        <f t="shared" si="489"/>
        <v>#DIV/0!</v>
      </c>
      <c r="BP576" s="28">
        <f t="shared" si="490"/>
        <v>0</v>
      </c>
      <c r="BQ576" s="28">
        <f t="shared" si="502"/>
        <v>0</v>
      </c>
    </row>
    <row r="577" spans="1:69" x14ac:dyDescent="0.2">
      <c r="A577" s="1" t="s">
        <v>1564</v>
      </c>
      <c r="B577" s="1" t="s">
        <v>1657</v>
      </c>
      <c r="C577" s="1" t="s">
        <v>49</v>
      </c>
      <c r="D577" s="2">
        <v>26895</v>
      </c>
      <c r="E577" s="4" t="s">
        <v>1748</v>
      </c>
      <c r="F577" s="1" t="s">
        <v>1749</v>
      </c>
      <c r="G577" s="1">
        <v>20492</v>
      </c>
      <c r="H577">
        <v>3141</v>
      </c>
      <c r="I577" s="1">
        <v>3545</v>
      </c>
      <c r="J577">
        <v>386</v>
      </c>
      <c r="K577" s="1">
        <v>1242</v>
      </c>
      <c r="L577">
        <v>149</v>
      </c>
      <c r="M577" s="1">
        <v>456</v>
      </c>
      <c r="N577">
        <v>124</v>
      </c>
      <c r="O577" s="1">
        <v>1158</v>
      </c>
      <c r="P577" s="1">
        <v>760</v>
      </c>
      <c r="Q577" s="36">
        <f t="shared" si="503"/>
        <v>17351</v>
      </c>
      <c r="R577" s="36">
        <f t="shared" si="491"/>
        <v>3159</v>
      </c>
      <c r="S577" s="36">
        <f t="shared" si="492"/>
        <v>1093</v>
      </c>
      <c r="T577" s="36">
        <f t="shared" si="493"/>
        <v>332</v>
      </c>
      <c r="U577" s="36">
        <f t="shared" si="494"/>
        <v>398</v>
      </c>
      <c r="V577" s="36">
        <f t="shared" si="495"/>
        <v>103732</v>
      </c>
      <c r="W577" s="45">
        <f t="shared" si="496"/>
        <v>22333</v>
      </c>
      <c r="X577" s="50">
        <f t="shared" si="497"/>
        <v>4.6447857430707922</v>
      </c>
      <c r="Y577" s="46">
        <f t="shared" si="513"/>
        <v>0.12617716832576928</v>
      </c>
      <c r="Z577" s="46">
        <f t="shared" si="514"/>
        <v>0.4157486544673536</v>
      </c>
      <c r="AA577" s="46">
        <f t="shared" si="515"/>
        <v>2.7053201406089378</v>
      </c>
      <c r="AB577" s="46">
        <f t="shared" si="516"/>
        <v>6.9948916267505226</v>
      </c>
      <c r="AC577" s="46">
        <f t="shared" si="517"/>
        <v>13.284463112892107</v>
      </c>
      <c r="AD577" s="46">
        <f t="shared" si="518"/>
        <v>2189.3000476204229</v>
      </c>
      <c r="AE577" s="46">
        <f t="shared" si="519"/>
        <v>1313.3499994623701</v>
      </c>
      <c r="AF577" s="46">
        <f t="shared" si="520"/>
        <v>2956.914913685569</v>
      </c>
      <c r="AG577" s="46">
        <f t="shared" si="521"/>
        <v>2322.3040200811733</v>
      </c>
      <c r="AH577" s="46">
        <f t="shared" si="522"/>
        <v>5287.2163189310586</v>
      </c>
      <c r="AI577" s="46">
        <f t="shared" si="498"/>
        <v>0.62999665501435587</v>
      </c>
      <c r="AJ577" s="47">
        <f t="shared" si="505"/>
        <v>0.79372328617368648</v>
      </c>
      <c r="AK577" s="47">
        <f t="shared" si="506"/>
        <v>1555.2073838079023</v>
      </c>
      <c r="AL577" s="47">
        <f t="shared" si="507"/>
        <v>-1693.513016701912</v>
      </c>
      <c r="AM577" s="47">
        <f t="shared" si="508"/>
        <v>-9726.1462408796087</v>
      </c>
      <c r="AN577" s="47">
        <f t="shared" si="509"/>
        <v>-12282.936418471334</v>
      </c>
      <c r="AO577" s="47">
        <f t="shared" si="510"/>
        <v>-38538.225853124808</v>
      </c>
      <c r="AP577" s="47">
        <f t="shared" si="511"/>
        <v>4.4782803223893409E-5</v>
      </c>
      <c r="AQ577" s="47">
        <f t="shared" si="499"/>
        <v>-2.7176719167932166</v>
      </c>
      <c r="AR577" s="1">
        <f t="shared" si="512"/>
        <v>3141</v>
      </c>
      <c r="AS577" s="1">
        <f t="shared" si="480"/>
        <v>386</v>
      </c>
      <c r="AT577" s="1">
        <f t="shared" si="481"/>
        <v>149</v>
      </c>
      <c r="AU577" s="1">
        <f t="shared" si="482"/>
        <v>124</v>
      </c>
      <c r="AV577" s="1">
        <f t="shared" si="483"/>
        <v>760</v>
      </c>
      <c r="AW577" s="27">
        <f t="shared" si="523"/>
        <v>4560</v>
      </c>
      <c r="AX577" s="41">
        <f t="shared" si="500"/>
        <v>4.1017543859649122</v>
      </c>
      <c r="AY577" s="29">
        <f t="shared" si="524"/>
        <v>0.80684518313327203</v>
      </c>
      <c r="AZ577" s="29">
        <f t="shared" si="525"/>
        <v>1.0353955063096311E-2</v>
      </c>
      <c r="BA577" s="29">
        <f t="shared" si="526"/>
        <v>1.2138627269929205</v>
      </c>
      <c r="BB577" s="29">
        <f t="shared" si="527"/>
        <v>4.4173714989227451</v>
      </c>
      <c r="BC577" s="29">
        <f t="shared" si="528"/>
        <v>9.6208802708525685</v>
      </c>
      <c r="BD577" s="29">
        <f t="shared" si="529"/>
        <v>2534.3007202216072</v>
      </c>
      <c r="BE577" s="29">
        <f t="shared" si="529"/>
        <v>3.9966266543551758</v>
      </c>
      <c r="BF577" s="29">
        <f t="shared" si="529"/>
        <v>180.86554632194515</v>
      </c>
      <c r="BG577" s="29">
        <f t="shared" si="529"/>
        <v>547.75406586642043</v>
      </c>
      <c r="BH577" s="29">
        <f t="shared" si="530"/>
        <v>7311.8690058479524</v>
      </c>
      <c r="BI577" s="29">
        <f t="shared" si="501"/>
        <v>2.3204180664427025</v>
      </c>
      <c r="BJ577" s="28">
        <f t="shared" si="484"/>
        <v>1.5232918520239982</v>
      </c>
      <c r="BK577" s="28">
        <f t="shared" si="485"/>
        <v>644.02673320205963</v>
      </c>
      <c r="BL577" s="28">
        <f t="shared" si="486"/>
        <v>-0.1150528446894221</v>
      </c>
      <c r="BM577" s="28">
        <f t="shared" si="487"/>
        <v>-56.375612759900747</v>
      </c>
      <c r="BN577" s="28">
        <f t="shared" si="488"/>
        <v>-325.70034234930381</v>
      </c>
      <c r="BO577" s="28">
        <f t="shared" si="489"/>
        <v>-6416.3264229175484</v>
      </c>
      <c r="BP577" s="28">
        <f t="shared" si="490"/>
        <v>2.1944259463534078E-4</v>
      </c>
      <c r="BQ577" s="28">
        <f t="shared" si="502"/>
        <v>-1.3505574073556381</v>
      </c>
    </row>
    <row r="578" spans="1:69" x14ac:dyDescent="0.2">
      <c r="A578" s="1" t="s">
        <v>1564</v>
      </c>
      <c r="B578" s="1" t="s">
        <v>1750</v>
      </c>
      <c r="C578" s="1" t="s">
        <v>505</v>
      </c>
      <c r="D578" s="2">
        <v>19836</v>
      </c>
      <c r="E578" s="4" t="s">
        <v>741</v>
      </c>
      <c r="F578" s="1" t="s">
        <v>1751</v>
      </c>
      <c r="G578" s="1">
        <v>16188</v>
      </c>
      <c r="H578">
        <v>2098</v>
      </c>
      <c r="I578" s="1">
        <v>2339</v>
      </c>
      <c r="J578">
        <v>286</v>
      </c>
      <c r="K578" s="1">
        <v>620</v>
      </c>
      <c r="L578">
        <v>88</v>
      </c>
      <c r="M578" s="1">
        <v>531</v>
      </c>
      <c r="N578">
        <v>309</v>
      </c>
      <c r="O578" s="1">
        <v>531</v>
      </c>
      <c r="P578" s="1">
        <v>309</v>
      </c>
      <c r="Q578" s="36">
        <f t="shared" si="503"/>
        <v>14090</v>
      </c>
      <c r="R578" s="36">
        <f t="shared" si="491"/>
        <v>2053</v>
      </c>
      <c r="S578" s="36">
        <f t="shared" si="492"/>
        <v>532</v>
      </c>
      <c r="T578" s="36">
        <f t="shared" si="493"/>
        <v>222</v>
      </c>
      <c r="U578" s="36">
        <f t="shared" si="494"/>
        <v>222</v>
      </c>
      <c r="V578" s="36">
        <f t="shared" si="495"/>
        <v>80924</v>
      </c>
      <c r="W578" s="45">
        <f t="shared" si="496"/>
        <v>17119</v>
      </c>
      <c r="X578" s="50">
        <f t="shared" si="497"/>
        <v>4.7271452771774056</v>
      </c>
      <c r="Y578" s="46">
        <f t="shared" si="513"/>
        <v>7.444969976659481E-2</v>
      </c>
      <c r="Z578" s="46">
        <f t="shared" si="514"/>
        <v>0.52874025412140602</v>
      </c>
      <c r="AA578" s="46">
        <f t="shared" si="515"/>
        <v>2.9830308084762174</v>
      </c>
      <c r="AB578" s="46">
        <f t="shared" si="516"/>
        <v>7.4373213628310282</v>
      </c>
      <c r="AC578" s="46">
        <f t="shared" si="517"/>
        <v>13.891611917185839</v>
      </c>
      <c r="AD578" s="46">
        <f t="shared" si="518"/>
        <v>1048.9962697113208</v>
      </c>
      <c r="AE578" s="46">
        <f t="shared" si="519"/>
        <v>1085.5037417112464</v>
      </c>
      <c r="AF578" s="46">
        <f t="shared" si="520"/>
        <v>1586.9723901093475</v>
      </c>
      <c r="AG578" s="46">
        <f t="shared" si="521"/>
        <v>1651.0853425484884</v>
      </c>
      <c r="AH578" s="46">
        <f t="shared" si="522"/>
        <v>3083.9378456152563</v>
      </c>
      <c r="AI578" s="46">
        <f t="shared" si="498"/>
        <v>0.49401189331088091</v>
      </c>
      <c r="AJ578" s="47">
        <f t="shared" si="505"/>
        <v>0.70285979633983964</v>
      </c>
      <c r="AK578" s="47">
        <f t="shared" si="506"/>
        <v>824.32659613011197</v>
      </c>
      <c r="AL578" s="47">
        <f t="shared" si="507"/>
        <v>-2273.2458426318858</v>
      </c>
      <c r="AM578" s="47">
        <f t="shared" si="508"/>
        <v>-7893.9093237051393</v>
      </c>
      <c r="AN578" s="47">
        <f t="shared" si="509"/>
        <v>-12967.960791327845</v>
      </c>
      <c r="AO578" s="47">
        <f t="shared" si="510"/>
        <v>-33103.64611684563</v>
      </c>
      <c r="AP578" s="47">
        <f t="shared" si="511"/>
        <v>5.8424865224016512E-5</v>
      </c>
      <c r="AQ578" s="47">
        <f t="shared" si="499"/>
        <v>-3.237580924289333</v>
      </c>
      <c r="AR578" s="1">
        <f t="shared" si="512"/>
        <v>2098</v>
      </c>
      <c r="AS578" s="1">
        <f t="shared" ref="AS578:AS641" si="531">J578</f>
        <v>286</v>
      </c>
      <c r="AT578" s="1">
        <f t="shared" ref="AT578:AT641" si="532">L578</f>
        <v>88</v>
      </c>
      <c r="AU578" s="1">
        <f t="shared" ref="AU578:AU641" si="533">N578</f>
        <v>309</v>
      </c>
      <c r="AV578" s="1">
        <f t="shared" ref="AV578:AV641" si="534">P578</f>
        <v>309</v>
      </c>
      <c r="AW578" s="27">
        <f t="shared" si="523"/>
        <v>3090</v>
      </c>
      <c r="AX578" s="41">
        <f t="shared" si="500"/>
        <v>4.150485436893204</v>
      </c>
      <c r="AY578" s="29">
        <f t="shared" si="524"/>
        <v>0.72167499293053039</v>
      </c>
      <c r="AZ578" s="29">
        <f t="shared" si="525"/>
        <v>2.2645866716938495E-2</v>
      </c>
      <c r="BA578" s="29">
        <f t="shared" si="526"/>
        <v>1.3236167405033465</v>
      </c>
      <c r="BB578" s="29">
        <f t="shared" si="527"/>
        <v>4.6245876142897551</v>
      </c>
      <c r="BC578" s="29">
        <f t="shared" si="528"/>
        <v>9.9255584880761631</v>
      </c>
      <c r="BD578" s="29">
        <f t="shared" si="529"/>
        <v>1514.0741351682527</v>
      </c>
      <c r="BE578" s="29">
        <f t="shared" si="529"/>
        <v>6.4767178810444097</v>
      </c>
      <c r="BF578" s="29">
        <f t="shared" si="529"/>
        <v>116.47827316429449</v>
      </c>
      <c r="BG578" s="29">
        <f t="shared" si="529"/>
        <v>1428.9975728155343</v>
      </c>
      <c r="BH578" s="29">
        <f t="shared" si="530"/>
        <v>3066.9975728155346</v>
      </c>
      <c r="BI578" s="29">
        <f t="shared" si="501"/>
        <v>1.9854400362074007</v>
      </c>
      <c r="BJ578" s="28">
        <f t="shared" ref="BJ578:BJ641" si="535">SQRT(BI578)</f>
        <v>1.4090564347134578</v>
      </c>
      <c r="BK578" s="28">
        <f t="shared" ref="BK578:BK641" si="536">AR578*((5-AX578)/BJ578)*((5-AX578)/BJ578)*((5-AX578)/BJ578)</f>
        <v>459.76171708616698</v>
      </c>
      <c r="BL578" s="28">
        <f t="shared" ref="BL578:BL641" si="537">AS578*((4-AX578)/BJ578)*((4-AX578)/BJ578)*((4-AX578)/BJ578)</f>
        <v>-0.348388884994208</v>
      </c>
      <c r="BM578" s="28">
        <f t="shared" ref="BM578:BM641" si="538">AT578*((3-AX578)/BJ578)*((3-AX578)/BJ578)*((3-AX578)/BJ578)</f>
        <v>-47.900592606995808</v>
      </c>
      <c r="BN578" s="28">
        <f t="shared" ref="BN578:BN641" si="539">AU578*((2-AX578)/BJ578)*((2-AX578)/BJ578)*((2-AX578)/BJ578)</f>
        <v>-1098.4564271247434</v>
      </c>
      <c r="BO578" s="28">
        <f t="shared" ref="BO578:BO641" si="540">AV578*((1-AX578)/BJ578)*((1-AX578)/BJ578)*((1-AX578)/BJ578)</f>
        <v>-3453.8680822175261</v>
      </c>
      <c r="BP578" s="28">
        <f t="shared" ref="BP578:BP641" si="541">AW578/((AW578-1)*(AW578-2))</f>
        <v>3.2393903152922707E-4</v>
      </c>
      <c r="BQ578" s="28">
        <f t="shared" si="502"/>
        <v>-1.341370555732778</v>
      </c>
    </row>
    <row r="579" spans="1:69" x14ac:dyDescent="0.2">
      <c r="A579" s="1" t="s">
        <v>1564</v>
      </c>
      <c r="B579" s="1" t="s">
        <v>1752</v>
      </c>
      <c r="C579" s="1" t="s">
        <v>294</v>
      </c>
      <c r="D579" s="2">
        <v>4558</v>
      </c>
      <c r="E579" s="4" t="s">
        <v>1753</v>
      </c>
      <c r="F579" s="1" t="s">
        <v>1754</v>
      </c>
      <c r="G579" s="1">
        <v>3153</v>
      </c>
      <c r="H579">
        <v>663</v>
      </c>
      <c r="I579" s="1">
        <v>877</v>
      </c>
      <c r="J579">
        <v>233</v>
      </c>
      <c r="K579" s="1">
        <v>329</v>
      </c>
      <c r="L579">
        <v>59</v>
      </c>
      <c r="M579" s="1">
        <v>60</v>
      </c>
      <c r="N579">
        <v>21</v>
      </c>
      <c r="O579" s="1">
        <v>139</v>
      </c>
      <c r="P579" s="1">
        <v>71</v>
      </c>
      <c r="Q579" s="36">
        <f t="shared" si="503"/>
        <v>2490</v>
      </c>
      <c r="R579" s="36">
        <f t="shared" ref="R579:R642" si="542">IFERROR(I579-J579,0)</f>
        <v>644</v>
      </c>
      <c r="S579" s="36">
        <f t="shared" ref="S579:S642" si="543">IFERROR(K579-L579,0)</f>
        <v>270</v>
      </c>
      <c r="T579" s="36">
        <f t="shared" ref="T579:T642" si="544">IFERROR(M579-N579,0)</f>
        <v>39</v>
      </c>
      <c r="U579" s="36">
        <f t="shared" ref="U579:U642" si="545">IFERROR(O579-P579,0)</f>
        <v>68</v>
      </c>
      <c r="V579" s="36">
        <f t="shared" ref="V579:V642" si="546">Q579*5+R579*4+S579*3+T579*2+U579*1</f>
        <v>15982</v>
      </c>
      <c r="W579" s="45">
        <f t="shared" ref="W579:W642" si="547">IFERROR(Q579+R579+S579+T579+U579,0)</f>
        <v>3511</v>
      </c>
      <c r="X579" s="50">
        <f t="shared" ref="X579:X642" si="548">IF(ISERROR(V579/W579),0,(V579/W579))</f>
        <v>4.5519794930219311</v>
      </c>
      <c r="Y579" s="46">
        <f t="shared" si="513"/>
        <v>0.20072237467288592</v>
      </c>
      <c r="Z579" s="46">
        <f t="shared" si="514"/>
        <v>0.30468136071674806</v>
      </c>
      <c r="AA579" s="46">
        <f t="shared" si="515"/>
        <v>2.4086403467606101</v>
      </c>
      <c r="AB579" s="46">
        <f t="shared" si="516"/>
        <v>6.5125993328044727</v>
      </c>
      <c r="AC579" s="46">
        <f t="shared" si="517"/>
        <v>12.616558318848334</v>
      </c>
      <c r="AD579" s="46">
        <f t="shared" si="518"/>
        <v>499.79871293548592</v>
      </c>
      <c r="AE579" s="46">
        <f t="shared" si="519"/>
        <v>196.21479630158575</v>
      </c>
      <c r="AF579" s="46">
        <f t="shared" si="520"/>
        <v>650.3328936253647</v>
      </c>
      <c r="AG579" s="46">
        <f t="shared" si="521"/>
        <v>253.99137397937443</v>
      </c>
      <c r="AH579" s="46">
        <f t="shared" si="522"/>
        <v>857.92596568168665</v>
      </c>
      <c r="AI579" s="46">
        <f t="shared" ref="AI579:AI642" si="549">IF(ISERROR(SUM(AD579:AH579)/(W579-1)),0,SUM(AD579:AH579)/(W579-1))</f>
        <v>0.70036004060498502</v>
      </c>
      <c r="AJ579" s="47">
        <f t="shared" si="505"/>
        <v>0.8368751642897434</v>
      </c>
      <c r="AK579" s="47">
        <f t="shared" si="506"/>
        <v>382.04189249019186</v>
      </c>
      <c r="AL579" s="47">
        <f t="shared" si="507"/>
        <v>-184.78752908445722</v>
      </c>
      <c r="AM579" s="47">
        <f t="shared" si="508"/>
        <v>-1722.0258266201336</v>
      </c>
      <c r="AN579" s="47">
        <f t="shared" si="509"/>
        <v>-1105.8955455765247</v>
      </c>
      <c r="AO579" s="47">
        <f t="shared" si="510"/>
        <v>-5199.2203420293208</v>
      </c>
      <c r="AP579" s="47">
        <f t="shared" si="511"/>
        <v>2.8506266750780856E-4</v>
      </c>
      <c r="AQ579" s="47">
        <f t="shared" ref="AQ579:AQ642" si="550">IF(ISERROR(SUM(AK579:AO579)*AP579),0,(SUM(AK579:AO579)*AP579))</f>
        <v>-2.2320085745104672</v>
      </c>
      <c r="AR579" s="1">
        <f t="shared" si="512"/>
        <v>663</v>
      </c>
      <c r="AS579" s="1">
        <f t="shared" si="531"/>
        <v>233</v>
      </c>
      <c r="AT579" s="1">
        <f t="shared" si="532"/>
        <v>59</v>
      </c>
      <c r="AU579" s="1">
        <f t="shared" si="533"/>
        <v>21</v>
      </c>
      <c r="AV579" s="1">
        <f t="shared" si="534"/>
        <v>71</v>
      </c>
      <c r="AW579" s="27">
        <f t="shared" si="523"/>
        <v>1047</v>
      </c>
      <c r="AX579" s="41">
        <f t="shared" ref="AX579:AX642" si="551">IF(ISERROR(((AR579*5+AS579*4+AT579*3+AU579*2+AV579*1)/AW579)),0,((AR579*5+AS579*4+AT579*3+AU579*2+AV579*1)/AW579))</f>
        <v>4.333333333333333</v>
      </c>
      <c r="AY579" s="29">
        <f t="shared" si="524"/>
        <v>0.44444444444444486</v>
      </c>
      <c r="AZ579" s="29">
        <f t="shared" si="525"/>
        <v>0.11111111111111091</v>
      </c>
      <c r="BA579" s="29">
        <f t="shared" si="526"/>
        <v>1.777777777777777</v>
      </c>
      <c r="BB579" s="29">
        <f t="shared" si="527"/>
        <v>5.4444444444444429</v>
      </c>
      <c r="BC579" s="29">
        <f t="shared" si="528"/>
        <v>11.111111111111109</v>
      </c>
      <c r="BD579" s="29">
        <f t="shared" si="529"/>
        <v>294.66666666666697</v>
      </c>
      <c r="BE579" s="29">
        <f t="shared" si="529"/>
        <v>25.888888888888843</v>
      </c>
      <c r="BF579" s="29">
        <f t="shared" si="529"/>
        <v>104.88888888888884</v>
      </c>
      <c r="BG579" s="29">
        <f t="shared" si="529"/>
        <v>114.3333333333333</v>
      </c>
      <c r="BH579" s="29">
        <f t="shared" si="530"/>
        <v>788.88888888888869</v>
      </c>
      <c r="BI579" s="29">
        <f t="shared" ref="BI579:BI642" si="552">IF(ISERROR((SUM(BD579:BH579)/(AW579-1))),0,((SUM(BD579:BH579)/(AW579-1))))</f>
        <v>1.270235818992989</v>
      </c>
      <c r="BJ579" s="28">
        <f t="shared" si="535"/>
        <v>1.1270473898612201</v>
      </c>
      <c r="BK579" s="28">
        <f t="shared" si="536"/>
        <v>137.21867410154988</v>
      </c>
      <c r="BL579" s="28">
        <f t="shared" si="537"/>
        <v>-6.0278942431487552</v>
      </c>
      <c r="BM579" s="28">
        <f t="shared" si="538"/>
        <v>-97.688105846050362</v>
      </c>
      <c r="BN579" s="28">
        <f t="shared" si="539"/>
        <v>-186.34730572274927</v>
      </c>
      <c r="BO579" s="28">
        <f t="shared" si="540"/>
        <v>-1836.8261427620707</v>
      </c>
      <c r="BP579" s="28">
        <f t="shared" si="541"/>
        <v>9.5785265353545517E-4</v>
      </c>
      <c r="BQ579" s="28">
        <f t="shared" ref="BQ579:BQ642" si="553">IF(ISERROR((SUM(BK579:BO579)*BP579)),0,(SUM(BK579:BO579)*BP579))</f>
        <v>-1.9058114309903988</v>
      </c>
    </row>
    <row r="580" spans="1:69" x14ac:dyDescent="0.2">
      <c r="A580" s="1" t="s">
        <v>1564</v>
      </c>
      <c r="B580" s="1" t="s">
        <v>1755</v>
      </c>
      <c r="C580" s="1" t="s">
        <v>294</v>
      </c>
      <c r="D580" s="2">
        <v>14479</v>
      </c>
      <c r="E580" s="4" t="s">
        <v>1756</v>
      </c>
      <c r="F580" s="1" t="s">
        <v>1757</v>
      </c>
      <c r="G580" s="1">
        <v>9542</v>
      </c>
      <c r="H580">
        <v>1477</v>
      </c>
      <c r="I580" s="1">
        <v>2705</v>
      </c>
      <c r="J580">
        <v>367</v>
      </c>
      <c r="K580" s="1">
        <v>1526</v>
      </c>
      <c r="L580">
        <v>155</v>
      </c>
      <c r="M580" s="1">
        <v>271</v>
      </c>
      <c r="N580">
        <v>61</v>
      </c>
      <c r="O580" s="1">
        <v>435</v>
      </c>
      <c r="P580" s="1">
        <v>188</v>
      </c>
      <c r="Q580" s="36">
        <f t="shared" ref="Q580:Q643" si="554">IFERROR(G580-H580,0)</f>
        <v>8065</v>
      </c>
      <c r="R580" s="36">
        <f t="shared" si="542"/>
        <v>2338</v>
      </c>
      <c r="S580" s="36">
        <f t="shared" si="543"/>
        <v>1371</v>
      </c>
      <c r="T580" s="36">
        <f t="shared" si="544"/>
        <v>210</v>
      </c>
      <c r="U580" s="36">
        <f t="shared" si="545"/>
        <v>247</v>
      </c>
      <c r="V580" s="36">
        <f t="shared" si="546"/>
        <v>54457</v>
      </c>
      <c r="W580" s="45">
        <f t="shared" si="547"/>
        <v>12231</v>
      </c>
      <c r="X580" s="50">
        <f t="shared" si="548"/>
        <v>4.4523751124192623</v>
      </c>
      <c r="Y580" s="46">
        <f t="shared" si="513"/>
        <v>0.29989301749781561</v>
      </c>
      <c r="Z580" s="46">
        <f t="shared" si="514"/>
        <v>0.20464324233634021</v>
      </c>
      <c r="AA580" s="46">
        <f t="shared" si="515"/>
        <v>2.1093934671748649</v>
      </c>
      <c r="AB580" s="46">
        <f t="shared" si="516"/>
        <v>6.0141436920133895</v>
      </c>
      <c r="AC580" s="46">
        <f t="shared" si="517"/>
        <v>11.918893916851914</v>
      </c>
      <c r="AD580" s="46">
        <f t="shared" si="518"/>
        <v>2418.6371861198827</v>
      </c>
      <c r="AE580" s="46">
        <f t="shared" si="519"/>
        <v>478.45590058236343</v>
      </c>
      <c r="AF580" s="46">
        <f t="shared" si="520"/>
        <v>2891.9784434967396</v>
      </c>
      <c r="AG580" s="46">
        <f t="shared" si="521"/>
        <v>1262.9701753228119</v>
      </c>
      <c r="AH580" s="46">
        <f t="shared" si="522"/>
        <v>2943.9667974624226</v>
      </c>
      <c r="AI580" s="46">
        <f t="shared" si="549"/>
        <v>0.81733511880492393</v>
      </c>
      <c r="AJ580" s="47">
        <f t="shared" si="505"/>
        <v>0.90406588189408188</v>
      </c>
      <c r="AK580" s="47">
        <f t="shared" si="506"/>
        <v>1792.4772942200464</v>
      </c>
      <c r="AL580" s="47">
        <f t="shared" si="507"/>
        <v>-292.91416837337158</v>
      </c>
      <c r="AM580" s="47">
        <f t="shared" si="508"/>
        <v>-5684.2557530780614</v>
      </c>
      <c r="AN580" s="47">
        <f t="shared" si="509"/>
        <v>-4191.5992624807595</v>
      </c>
      <c r="AO580" s="47">
        <f t="shared" si="510"/>
        <v>-13754.684877706712</v>
      </c>
      <c r="AP580" s="47">
        <f t="shared" si="511"/>
        <v>8.1779521313992507E-5</v>
      </c>
      <c r="AQ580" s="47">
        <f t="shared" si="550"/>
        <v>-1.8098606862506033</v>
      </c>
      <c r="AR580" s="1">
        <f t="shared" si="512"/>
        <v>1477</v>
      </c>
      <c r="AS580" s="1">
        <f t="shared" si="531"/>
        <v>367</v>
      </c>
      <c r="AT580" s="1">
        <f t="shared" si="532"/>
        <v>155</v>
      </c>
      <c r="AU580" s="1">
        <f t="shared" si="533"/>
        <v>61</v>
      </c>
      <c r="AV580" s="1">
        <f t="shared" si="534"/>
        <v>188</v>
      </c>
      <c r="AW580" s="27">
        <f t="shared" si="523"/>
        <v>2248</v>
      </c>
      <c r="AX580" s="41">
        <f t="shared" si="551"/>
        <v>4.2829181494661919</v>
      </c>
      <c r="AY580" s="29">
        <f t="shared" si="524"/>
        <v>0.51420638036499078</v>
      </c>
      <c r="AZ580" s="29">
        <f t="shared" si="525"/>
        <v>8.0042679297374478E-2</v>
      </c>
      <c r="BA580" s="29">
        <f t="shared" si="526"/>
        <v>1.6458789782297583</v>
      </c>
      <c r="BB580" s="29">
        <f t="shared" si="527"/>
        <v>5.211715277162142</v>
      </c>
      <c r="BC580" s="29">
        <f t="shared" si="528"/>
        <v>10.777551576094526</v>
      </c>
      <c r="BD580" s="29">
        <f t="shared" si="529"/>
        <v>759.48282379909142</v>
      </c>
      <c r="BE580" s="29">
        <f t="shared" si="529"/>
        <v>29.375663302136434</v>
      </c>
      <c r="BF580" s="29">
        <f t="shared" si="529"/>
        <v>255.11124162561254</v>
      </c>
      <c r="BG580" s="29">
        <f t="shared" si="529"/>
        <v>317.91463190689069</v>
      </c>
      <c r="BH580" s="29">
        <f t="shared" si="530"/>
        <v>2026.1796963057709</v>
      </c>
      <c r="BI580" s="29">
        <f t="shared" si="552"/>
        <v>1.5078166697550075</v>
      </c>
      <c r="BJ580" s="28">
        <f t="shared" si="535"/>
        <v>1.227931866902642</v>
      </c>
      <c r="BK580" s="28">
        <f t="shared" si="536"/>
        <v>294.14662957732679</v>
      </c>
      <c r="BL580" s="28">
        <f t="shared" si="537"/>
        <v>-4.4887527060608399</v>
      </c>
      <c r="BM580" s="28">
        <f t="shared" si="538"/>
        <v>-176.76884939420376</v>
      </c>
      <c r="BN580" s="28">
        <f t="shared" si="539"/>
        <v>-391.99276097401355</v>
      </c>
      <c r="BO580" s="28">
        <f t="shared" si="540"/>
        <v>-3592.6524294066776</v>
      </c>
      <c r="BP580" s="28">
        <f t="shared" si="541"/>
        <v>4.4543412191817248E-4</v>
      </c>
      <c r="BQ580" s="28">
        <f t="shared" si="553"/>
        <v>-1.7246123067042507</v>
      </c>
    </row>
    <row r="581" spans="1:69" x14ac:dyDescent="0.2">
      <c r="A581" s="1" t="s">
        <v>1564</v>
      </c>
      <c r="B581" s="1" t="s">
        <v>1758</v>
      </c>
      <c r="C581" s="1" t="s">
        <v>505</v>
      </c>
      <c r="D581" s="2">
        <v>701294</v>
      </c>
      <c r="E581" s="4" t="s">
        <v>1759</v>
      </c>
      <c r="F581" s="1" t="s">
        <v>1760</v>
      </c>
      <c r="G581" s="1">
        <v>561428</v>
      </c>
      <c r="H581">
        <v>92559</v>
      </c>
      <c r="I581" s="1">
        <v>93164</v>
      </c>
      <c r="J581">
        <v>13541</v>
      </c>
      <c r="K581" s="1">
        <v>25174</v>
      </c>
      <c r="L581">
        <v>3003</v>
      </c>
      <c r="M581" s="1">
        <v>6188</v>
      </c>
      <c r="N581">
        <v>1425</v>
      </c>
      <c r="O581" s="1">
        <v>15374</v>
      </c>
      <c r="P581" s="1">
        <v>7755</v>
      </c>
      <c r="Q581" s="36">
        <f t="shared" si="554"/>
        <v>468869</v>
      </c>
      <c r="R581" s="36">
        <f t="shared" si="542"/>
        <v>79623</v>
      </c>
      <c r="S581" s="36">
        <f t="shared" si="543"/>
        <v>22171</v>
      </c>
      <c r="T581" s="36">
        <f t="shared" si="544"/>
        <v>4763</v>
      </c>
      <c r="U581" s="36">
        <f t="shared" si="545"/>
        <v>7619</v>
      </c>
      <c r="V581" s="36">
        <f t="shared" si="546"/>
        <v>2746495</v>
      </c>
      <c r="W581" s="45">
        <f t="shared" si="547"/>
        <v>583045</v>
      </c>
      <c r="X581" s="50">
        <f t="shared" si="548"/>
        <v>4.7106055278752068</v>
      </c>
      <c r="Y581" s="46">
        <f t="shared" si="513"/>
        <v>8.3749160496387698E-2</v>
      </c>
      <c r="Z581" s="46">
        <f t="shared" si="514"/>
        <v>0.50496021624680132</v>
      </c>
      <c r="AA581" s="46">
        <f t="shared" si="515"/>
        <v>2.9261712719972151</v>
      </c>
      <c r="AB581" s="46">
        <f t="shared" si="516"/>
        <v>7.3473823277476287</v>
      </c>
      <c r="AC581" s="46">
        <f t="shared" si="517"/>
        <v>13.768593383498041</v>
      </c>
      <c r="AD581" s="46">
        <f t="shared" si="518"/>
        <v>39267.385132780801</v>
      </c>
      <c r="AE581" s="46">
        <f t="shared" si="519"/>
        <v>40206.447298219064</v>
      </c>
      <c r="AF581" s="46">
        <f t="shared" si="520"/>
        <v>64876.143271450252</v>
      </c>
      <c r="AG581" s="46">
        <f t="shared" si="521"/>
        <v>34995.582027061959</v>
      </c>
      <c r="AH581" s="46">
        <f t="shared" si="522"/>
        <v>104902.91298887158</v>
      </c>
      <c r="AI581" s="46">
        <f t="shared" si="549"/>
        <v>0.48752490501297274</v>
      </c>
      <c r="AJ581" s="47">
        <f t="shared" si="505"/>
        <v>0.69822983681089767</v>
      </c>
      <c r="AK581" s="47">
        <f t="shared" si="506"/>
        <v>33383.126152905119</v>
      </c>
      <c r="AL581" s="47">
        <f t="shared" si="507"/>
        <v>-83932.289887405233</v>
      </c>
      <c r="AM581" s="47">
        <f t="shared" si="508"/>
        <v>-326016.57892692293</v>
      </c>
      <c r="AN581" s="47">
        <f t="shared" si="509"/>
        <v>-278666.22281352221</v>
      </c>
      <c r="AO581" s="47">
        <f t="shared" si="510"/>
        <v>-1143502.5192228744</v>
      </c>
      <c r="AP581" s="47">
        <f t="shared" si="511"/>
        <v>1.7151423053469847E-6</v>
      </c>
      <c r="AQ581" s="47">
        <f t="shared" si="550"/>
        <v>-3.0850856107917388</v>
      </c>
      <c r="AR581" s="1">
        <f t="shared" si="512"/>
        <v>92559</v>
      </c>
      <c r="AS581" s="1">
        <f t="shared" si="531"/>
        <v>13541</v>
      </c>
      <c r="AT581" s="1">
        <f t="shared" si="532"/>
        <v>3003</v>
      </c>
      <c r="AU581" s="1">
        <f t="shared" si="533"/>
        <v>1425</v>
      </c>
      <c r="AV581" s="1">
        <f t="shared" si="534"/>
        <v>7755</v>
      </c>
      <c r="AW581" s="27">
        <f t="shared" si="523"/>
        <v>118283</v>
      </c>
      <c r="AX581" s="41">
        <f t="shared" si="551"/>
        <v>4.5363492640531611</v>
      </c>
      <c r="AY581" s="29">
        <f t="shared" si="524"/>
        <v>0.21497200494404534</v>
      </c>
      <c r="AZ581" s="29">
        <f t="shared" si="525"/>
        <v>0.28767053305036749</v>
      </c>
      <c r="BA581" s="29">
        <f t="shared" si="526"/>
        <v>2.3603690611566899</v>
      </c>
      <c r="BB581" s="29">
        <f t="shared" si="527"/>
        <v>6.433067589263012</v>
      </c>
      <c r="BC581" s="29">
        <f t="shared" si="528"/>
        <v>12.505766117369333</v>
      </c>
      <c r="BD581" s="29">
        <f t="shared" si="529"/>
        <v>19897.593805615892</v>
      </c>
      <c r="BE581" s="29">
        <f t="shared" si="529"/>
        <v>3895.3466880350261</v>
      </c>
      <c r="BF581" s="29">
        <f t="shared" si="529"/>
        <v>7088.1882906535393</v>
      </c>
      <c r="BG581" s="29">
        <f t="shared" si="529"/>
        <v>9167.1213146997925</v>
      </c>
      <c r="BH581" s="29">
        <f t="shared" si="530"/>
        <v>96982.216240199181</v>
      </c>
      <c r="BI581" s="29">
        <f t="shared" si="552"/>
        <v>1.1585065042796319</v>
      </c>
      <c r="BJ581" s="28">
        <f t="shared" si="535"/>
        <v>1.0763394001334485</v>
      </c>
      <c r="BK581" s="28">
        <f t="shared" si="536"/>
        <v>7398.5020701958156</v>
      </c>
      <c r="BL581" s="28">
        <f t="shared" si="537"/>
        <v>-1675.5063981784544</v>
      </c>
      <c r="BM581" s="28">
        <f t="shared" si="538"/>
        <v>-8733.2820773744097</v>
      </c>
      <c r="BN581" s="28">
        <f t="shared" si="539"/>
        <v>-18646.371011908624</v>
      </c>
      <c r="BO581" s="28">
        <f t="shared" si="540"/>
        <v>-275042.33154887724</v>
      </c>
      <c r="BP581" s="28">
        <f t="shared" si="541"/>
        <v>8.45451470964699E-6</v>
      </c>
      <c r="BQ581" s="28">
        <f t="shared" si="553"/>
        <v>-2.5084459665516454</v>
      </c>
    </row>
    <row r="582" spans="1:69" x14ac:dyDescent="0.2">
      <c r="A582" s="1" t="s">
        <v>1564</v>
      </c>
      <c r="B582" s="1" t="s">
        <v>1761</v>
      </c>
      <c r="C582" s="1" t="s">
        <v>505</v>
      </c>
      <c r="D582" s="2" t="s">
        <v>316</v>
      </c>
      <c r="E582" s="4" t="s">
        <v>1762</v>
      </c>
      <c r="F582" s="1" t="s">
        <v>1763</v>
      </c>
      <c r="G582" s="1">
        <v>16</v>
      </c>
      <c r="H582">
        <v>5</v>
      </c>
      <c r="I582" s="1">
        <v>1</v>
      </c>
      <c r="J582">
        <v>1</v>
      </c>
      <c r="K582" s="1">
        <v>1</v>
      </c>
      <c r="L582">
        <v>1</v>
      </c>
      <c r="M582" s="1">
        <v>1</v>
      </c>
      <c r="N582">
        <v>1</v>
      </c>
      <c r="O582" s="1">
        <v>1</v>
      </c>
      <c r="P582" s="1">
        <v>1</v>
      </c>
      <c r="Q582" s="36">
        <f t="shared" si="554"/>
        <v>11</v>
      </c>
      <c r="R582" s="36">
        <f t="shared" si="542"/>
        <v>0</v>
      </c>
      <c r="S582" s="36">
        <f t="shared" si="543"/>
        <v>0</v>
      </c>
      <c r="T582" s="36">
        <f t="shared" si="544"/>
        <v>0</v>
      </c>
      <c r="U582" s="36">
        <f t="shared" si="545"/>
        <v>0</v>
      </c>
      <c r="V582" s="36">
        <f t="shared" si="546"/>
        <v>55</v>
      </c>
      <c r="W582" s="45">
        <f t="shared" si="547"/>
        <v>11</v>
      </c>
      <c r="X582" s="50">
        <f t="shared" si="548"/>
        <v>5</v>
      </c>
      <c r="Y582" s="46">
        <f t="shared" si="513"/>
        <v>0</v>
      </c>
      <c r="Z582" s="46">
        <f t="shared" si="514"/>
        <v>1</v>
      </c>
      <c r="AA582" s="46">
        <f t="shared" si="515"/>
        <v>4</v>
      </c>
      <c r="AB582" s="46">
        <f t="shared" si="516"/>
        <v>9</v>
      </c>
      <c r="AC582" s="46">
        <f t="shared" si="517"/>
        <v>16</v>
      </c>
      <c r="AD582" s="46">
        <f t="shared" si="518"/>
        <v>0</v>
      </c>
      <c r="AE582" s="46">
        <f t="shared" si="519"/>
        <v>0</v>
      </c>
      <c r="AF582" s="46">
        <f t="shared" si="520"/>
        <v>0</v>
      </c>
      <c r="AG582" s="46">
        <f t="shared" si="521"/>
        <v>0</v>
      </c>
      <c r="AH582" s="46">
        <f t="shared" si="522"/>
        <v>0</v>
      </c>
      <c r="AI582" s="46">
        <f t="shared" si="549"/>
        <v>0</v>
      </c>
      <c r="AJ582" s="47">
        <f t="shared" si="505"/>
        <v>0</v>
      </c>
      <c r="AK582" s="47" t="e">
        <f t="shared" si="506"/>
        <v>#DIV/0!</v>
      </c>
      <c r="AL582" s="47" t="e">
        <f t="shared" si="507"/>
        <v>#DIV/0!</v>
      </c>
      <c r="AM582" s="47" t="e">
        <f t="shared" si="508"/>
        <v>#DIV/0!</v>
      </c>
      <c r="AN582" s="47" t="e">
        <f t="shared" si="509"/>
        <v>#DIV/0!</v>
      </c>
      <c r="AO582" s="47" t="e">
        <f t="shared" si="510"/>
        <v>#DIV/0!</v>
      </c>
      <c r="AP582" s="47">
        <f t="shared" si="511"/>
        <v>0.12222222222222222</v>
      </c>
      <c r="AQ582" s="47">
        <f t="shared" si="550"/>
        <v>0</v>
      </c>
      <c r="AR582" s="1">
        <f t="shared" si="512"/>
        <v>5</v>
      </c>
      <c r="AS582" s="1">
        <f t="shared" si="531"/>
        <v>1</v>
      </c>
      <c r="AT582" s="1">
        <f t="shared" si="532"/>
        <v>1</v>
      </c>
      <c r="AU582" s="1">
        <f t="shared" si="533"/>
        <v>1</v>
      </c>
      <c r="AV582" s="1">
        <f t="shared" si="534"/>
        <v>1</v>
      </c>
      <c r="AW582" s="27">
        <f t="shared" si="523"/>
        <v>9</v>
      </c>
      <c r="AX582" s="41">
        <f t="shared" si="551"/>
        <v>3.8888888888888888</v>
      </c>
      <c r="AY582" s="29">
        <f t="shared" si="524"/>
        <v>1.2345679012345681</v>
      </c>
      <c r="AZ582" s="29">
        <f t="shared" si="525"/>
        <v>1.234567901234569E-2</v>
      </c>
      <c r="BA582" s="29">
        <f t="shared" si="526"/>
        <v>0.79012345679012341</v>
      </c>
      <c r="BB582" s="29">
        <f t="shared" si="527"/>
        <v>3.5679012345679011</v>
      </c>
      <c r="BC582" s="29">
        <f t="shared" si="528"/>
        <v>8.3456790123456788</v>
      </c>
      <c r="BD582" s="29">
        <f t="shared" si="529"/>
        <v>6.1728395061728403</v>
      </c>
      <c r="BE582" s="29">
        <f t="shared" si="529"/>
        <v>1.234567901234569E-2</v>
      </c>
      <c r="BF582" s="29">
        <f t="shared" si="529"/>
        <v>0.79012345679012341</v>
      </c>
      <c r="BG582" s="29">
        <f t="shared" si="529"/>
        <v>3.5679012345679011</v>
      </c>
      <c r="BH582" s="29">
        <f t="shared" si="530"/>
        <v>8.3456790123456788</v>
      </c>
      <c r="BI582" s="29">
        <f t="shared" si="552"/>
        <v>2.3611111111111112</v>
      </c>
      <c r="BJ582" s="28">
        <f t="shared" si="535"/>
        <v>1.5365907428821479</v>
      </c>
      <c r="BK582" s="28">
        <f t="shared" si="536"/>
        <v>1.8904615060449339</v>
      </c>
      <c r="BL582" s="28">
        <f t="shared" si="537"/>
        <v>3.7809230120898734E-4</v>
      </c>
      <c r="BM582" s="28">
        <f t="shared" si="538"/>
        <v>-0.19358325821900116</v>
      </c>
      <c r="BN582" s="28">
        <f t="shared" si="539"/>
        <v>-1.857567475839752</v>
      </c>
      <c r="BO582" s="28">
        <f t="shared" si="540"/>
        <v>-6.645350286049152</v>
      </c>
      <c r="BP582" s="28">
        <f t="shared" si="541"/>
        <v>0.16071428571428573</v>
      </c>
      <c r="BQ582" s="28">
        <f t="shared" si="553"/>
        <v>-1.093767014211712</v>
      </c>
    </row>
    <row r="583" spans="1:69" x14ac:dyDescent="0.2">
      <c r="A583" s="1" t="s">
        <v>1564</v>
      </c>
      <c r="B583" s="1" t="s">
        <v>1764</v>
      </c>
      <c r="C583" s="1" t="s">
        <v>49</v>
      </c>
      <c r="D583" s="2">
        <v>1768</v>
      </c>
      <c r="E583" s="4" t="s">
        <v>763</v>
      </c>
      <c r="F583" s="1" t="s">
        <v>1765</v>
      </c>
      <c r="Q583" s="36">
        <f t="shared" si="554"/>
        <v>0</v>
      </c>
      <c r="R583" s="36">
        <f t="shared" si="542"/>
        <v>0</v>
      </c>
      <c r="S583" s="36">
        <f t="shared" si="543"/>
        <v>0</v>
      </c>
      <c r="T583" s="36">
        <f t="shared" si="544"/>
        <v>0</v>
      </c>
      <c r="U583" s="36">
        <f t="shared" si="545"/>
        <v>0</v>
      </c>
      <c r="V583" s="36">
        <f t="shared" si="546"/>
        <v>0</v>
      </c>
      <c r="W583" s="45">
        <f t="shared" si="547"/>
        <v>0</v>
      </c>
      <c r="X583" s="50">
        <f t="shared" si="548"/>
        <v>0</v>
      </c>
      <c r="Y583" s="46">
        <f t="shared" si="513"/>
        <v>25</v>
      </c>
      <c r="Z583" s="46">
        <f t="shared" si="514"/>
        <v>16</v>
      </c>
      <c r="AA583" s="46">
        <f t="shared" si="515"/>
        <v>9</v>
      </c>
      <c r="AB583" s="46">
        <f t="shared" si="516"/>
        <v>4</v>
      </c>
      <c r="AC583" s="46">
        <f t="shared" si="517"/>
        <v>1</v>
      </c>
      <c r="AD583" s="46">
        <f t="shared" si="518"/>
        <v>0</v>
      </c>
      <c r="AE583" s="46">
        <f t="shared" si="519"/>
        <v>0</v>
      </c>
      <c r="AF583" s="46">
        <f t="shared" si="520"/>
        <v>0</v>
      </c>
      <c r="AG583" s="46">
        <f t="shared" si="521"/>
        <v>0</v>
      </c>
      <c r="AH583" s="46">
        <f t="shared" si="522"/>
        <v>0</v>
      </c>
      <c r="AI583" s="46">
        <f t="shared" si="549"/>
        <v>0</v>
      </c>
      <c r="AJ583" s="47">
        <f t="shared" si="505"/>
        <v>0</v>
      </c>
      <c r="AK583" s="47" t="e">
        <f t="shared" si="506"/>
        <v>#DIV/0!</v>
      </c>
      <c r="AL583" s="47" t="e">
        <f t="shared" si="507"/>
        <v>#DIV/0!</v>
      </c>
      <c r="AM583" s="47" t="e">
        <f t="shared" si="508"/>
        <v>#DIV/0!</v>
      </c>
      <c r="AN583" s="47" t="e">
        <f t="shared" si="509"/>
        <v>#DIV/0!</v>
      </c>
      <c r="AO583" s="47" t="e">
        <f t="shared" si="510"/>
        <v>#DIV/0!</v>
      </c>
      <c r="AP583" s="47">
        <f t="shared" si="511"/>
        <v>0</v>
      </c>
      <c r="AQ583" s="47">
        <f t="shared" si="550"/>
        <v>0</v>
      </c>
      <c r="AR583" s="1">
        <f t="shared" si="512"/>
        <v>0</v>
      </c>
      <c r="AS583" s="1">
        <f t="shared" si="531"/>
        <v>0</v>
      </c>
      <c r="AT583" s="1">
        <f t="shared" si="532"/>
        <v>0</v>
      </c>
      <c r="AU583" s="1">
        <f t="shared" si="533"/>
        <v>0</v>
      </c>
      <c r="AV583" s="1">
        <f t="shared" si="534"/>
        <v>0</v>
      </c>
      <c r="AW583" s="27">
        <f t="shared" si="523"/>
        <v>0</v>
      </c>
      <c r="AX583" s="41">
        <f t="shared" si="551"/>
        <v>0</v>
      </c>
      <c r="AY583" s="29">
        <f t="shared" si="524"/>
        <v>25</v>
      </c>
      <c r="AZ583" s="29">
        <f t="shared" si="525"/>
        <v>16</v>
      </c>
      <c r="BA583" s="29">
        <f t="shared" si="526"/>
        <v>9</v>
      </c>
      <c r="BB583" s="29">
        <f t="shared" si="527"/>
        <v>4</v>
      </c>
      <c r="BC583" s="29">
        <f t="shared" si="528"/>
        <v>1</v>
      </c>
      <c r="BD583" s="29">
        <f t="shared" si="529"/>
        <v>0</v>
      </c>
      <c r="BE583" s="29">
        <f t="shared" si="529"/>
        <v>0</v>
      </c>
      <c r="BF583" s="29">
        <f t="shared" si="529"/>
        <v>0</v>
      </c>
      <c r="BG583" s="29">
        <f t="shared" si="529"/>
        <v>0</v>
      </c>
      <c r="BH583" s="29">
        <f t="shared" si="530"/>
        <v>0</v>
      </c>
      <c r="BI583" s="29">
        <f t="shared" si="552"/>
        <v>0</v>
      </c>
      <c r="BJ583" s="28">
        <f t="shared" si="535"/>
        <v>0</v>
      </c>
      <c r="BK583" s="28" t="e">
        <f t="shared" si="536"/>
        <v>#DIV/0!</v>
      </c>
      <c r="BL583" s="28" t="e">
        <f t="shared" si="537"/>
        <v>#DIV/0!</v>
      </c>
      <c r="BM583" s="28" t="e">
        <f t="shared" si="538"/>
        <v>#DIV/0!</v>
      </c>
      <c r="BN583" s="28" t="e">
        <f t="shared" si="539"/>
        <v>#DIV/0!</v>
      </c>
      <c r="BO583" s="28" t="e">
        <f t="shared" si="540"/>
        <v>#DIV/0!</v>
      </c>
      <c r="BP583" s="28">
        <f t="shared" si="541"/>
        <v>0</v>
      </c>
      <c r="BQ583" s="28">
        <f t="shared" si="553"/>
        <v>0</v>
      </c>
    </row>
    <row r="584" spans="1:69" x14ac:dyDescent="0.2">
      <c r="A584" s="1" t="s">
        <v>1564</v>
      </c>
      <c r="B584" s="1" t="s">
        <v>1766</v>
      </c>
      <c r="C584" s="1" t="s">
        <v>34</v>
      </c>
      <c r="D584" s="2">
        <v>1059</v>
      </c>
      <c r="E584" s="4" t="s">
        <v>1641</v>
      </c>
      <c r="F584" s="1" t="s">
        <v>1767</v>
      </c>
      <c r="Q584" s="36">
        <f t="shared" si="554"/>
        <v>0</v>
      </c>
      <c r="R584" s="36">
        <f t="shared" si="542"/>
        <v>0</v>
      </c>
      <c r="S584" s="36">
        <f t="shared" si="543"/>
        <v>0</v>
      </c>
      <c r="T584" s="36">
        <f t="shared" si="544"/>
        <v>0</v>
      </c>
      <c r="U584" s="36">
        <f t="shared" si="545"/>
        <v>0</v>
      </c>
      <c r="V584" s="36">
        <f t="shared" si="546"/>
        <v>0</v>
      </c>
      <c r="W584" s="45">
        <f t="shared" si="547"/>
        <v>0</v>
      </c>
      <c r="X584" s="50">
        <f t="shared" si="548"/>
        <v>0</v>
      </c>
      <c r="Y584" s="46">
        <f t="shared" si="513"/>
        <v>25</v>
      </c>
      <c r="Z584" s="46">
        <f t="shared" si="514"/>
        <v>16</v>
      </c>
      <c r="AA584" s="46">
        <f t="shared" si="515"/>
        <v>9</v>
      </c>
      <c r="AB584" s="46">
        <f t="shared" si="516"/>
        <v>4</v>
      </c>
      <c r="AC584" s="46">
        <f t="shared" si="517"/>
        <v>1</v>
      </c>
      <c r="AD584" s="46">
        <f t="shared" si="518"/>
        <v>0</v>
      </c>
      <c r="AE584" s="46">
        <f t="shared" si="519"/>
        <v>0</v>
      </c>
      <c r="AF584" s="46">
        <f t="shared" si="520"/>
        <v>0</v>
      </c>
      <c r="AG584" s="46">
        <f t="shared" si="521"/>
        <v>0</v>
      </c>
      <c r="AH584" s="46">
        <f t="shared" si="522"/>
        <v>0</v>
      </c>
      <c r="AI584" s="46">
        <f t="shared" si="549"/>
        <v>0</v>
      </c>
      <c r="AJ584" s="47">
        <f t="shared" si="505"/>
        <v>0</v>
      </c>
      <c r="AK584" s="47" t="e">
        <f t="shared" si="506"/>
        <v>#DIV/0!</v>
      </c>
      <c r="AL584" s="47" t="e">
        <f t="shared" si="507"/>
        <v>#DIV/0!</v>
      </c>
      <c r="AM584" s="47" t="e">
        <f t="shared" si="508"/>
        <v>#DIV/0!</v>
      </c>
      <c r="AN584" s="47" t="e">
        <f t="shared" si="509"/>
        <v>#DIV/0!</v>
      </c>
      <c r="AO584" s="47" t="e">
        <f t="shared" si="510"/>
        <v>#DIV/0!</v>
      </c>
      <c r="AP584" s="47">
        <f t="shared" si="511"/>
        <v>0</v>
      </c>
      <c r="AQ584" s="47">
        <f t="shared" si="550"/>
        <v>0</v>
      </c>
      <c r="AR584" s="1">
        <f t="shared" si="512"/>
        <v>0</v>
      </c>
      <c r="AS584" s="1">
        <f t="shared" si="531"/>
        <v>0</v>
      </c>
      <c r="AT584" s="1">
        <f t="shared" si="532"/>
        <v>0</v>
      </c>
      <c r="AU584" s="1">
        <f t="shared" si="533"/>
        <v>0</v>
      </c>
      <c r="AV584" s="1">
        <f t="shared" si="534"/>
        <v>0</v>
      </c>
      <c r="AW584" s="27">
        <f t="shared" si="523"/>
        <v>0</v>
      </c>
      <c r="AX584" s="41">
        <f t="shared" si="551"/>
        <v>0</v>
      </c>
      <c r="AY584" s="29">
        <f t="shared" si="524"/>
        <v>25</v>
      </c>
      <c r="AZ584" s="29">
        <f t="shared" si="525"/>
        <v>16</v>
      </c>
      <c r="BA584" s="29">
        <f t="shared" si="526"/>
        <v>9</v>
      </c>
      <c r="BB584" s="29">
        <f t="shared" si="527"/>
        <v>4</v>
      </c>
      <c r="BC584" s="29">
        <f t="shared" si="528"/>
        <v>1</v>
      </c>
      <c r="BD584" s="29">
        <f t="shared" si="529"/>
        <v>0</v>
      </c>
      <c r="BE584" s="29">
        <f t="shared" si="529"/>
        <v>0</v>
      </c>
      <c r="BF584" s="29">
        <f t="shared" si="529"/>
        <v>0</v>
      </c>
      <c r="BG584" s="29">
        <f t="shared" si="529"/>
        <v>0</v>
      </c>
      <c r="BH584" s="29">
        <f t="shared" si="530"/>
        <v>0</v>
      </c>
      <c r="BI584" s="29">
        <f t="shared" si="552"/>
        <v>0</v>
      </c>
      <c r="BJ584" s="28">
        <f t="shared" si="535"/>
        <v>0</v>
      </c>
      <c r="BK584" s="28" t="e">
        <f t="shared" si="536"/>
        <v>#DIV/0!</v>
      </c>
      <c r="BL584" s="28" t="e">
        <f t="shared" si="537"/>
        <v>#DIV/0!</v>
      </c>
      <c r="BM584" s="28" t="e">
        <f t="shared" si="538"/>
        <v>#DIV/0!</v>
      </c>
      <c r="BN584" s="28" t="e">
        <f t="shared" si="539"/>
        <v>#DIV/0!</v>
      </c>
      <c r="BO584" s="28" t="e">
        <f t="shared" si="540"/>
        <v>#DIV/0!</v>
      </c>
      <c r="BP584" s="28">
        <f t="shared" si="541"/>
        <v>0</v>
      </c>
      <c r="BQ584" s="28">
        <f t="shared" si="553"/>
        <v>0</v>
      </c>
    </row>
    <row r="585" spans="1:69" x14ac:dyDescent="0.2">
      <c r="A585" s="1" t="s">
        <v>1564</v>
      </c>
      <c r="B585" s="1" t="s">
        <v>1768</v>
      </c>
      <c r="C585" s="1" t="s">
        <v>49</v>
      </c>
      <c r="D585" s="2" t="s">
        <v>1769</v>
      </c>
      <c r="F585" s="1" t="s">
        <v>1770</v>
      </c>
      <c r="G585" s="1">
        <v>325</v>
      </c>
      <c r="H585">
        <v>49</v>
      </c>
      <c r="I585" s="1">
        <v>51</v>
      </c>
      <c r="J585">
        <v>5</v>
      </c>
      <c r="K585" s="1">
        <v>21</v>
      </c>
      <c r="L585">
        <v>1</v>
      </c>
      <c r="M585" s="1">
        <v>2</v>
      </c>
      <c r="N585">
        <v>0</v>
      </c>
      <c r="O585" s="1">
        <v>13</v>
      </c>
      <c r="P585" s="1">
        <v>2</v>
      </c>
      <c r="Q585" s="36">
        <f t="shared" si="554"/>
        <v>276</v>
      </c>
      <c r="R585" s="36">
        <f t="shared" si="542"/>
        <v>46</v>
      </c>
      <c r="S585" s="36">
        <f t="shared" si="543"/>
        <v>20</v>
      </c>
      <c r="T585" s="36">
        <f t="shared" si="544"/>
        <v>2</v>
      </c>
      <c r="U585" s="36">
        <f t="shared" si="545"/>
        <v>11</v>
      </c>
      <c r="V585" s="36">
        <f t="shared" si="546"/>
        <v>1639</v>
      </c>
      <c r="W585" s="45">
        <f t="shared" si="547"/>
        <v>355</v>
      </c>
      <c r="X585" s="50">
        <f t="shared" si="548"/>
        <v>4.6169014084507038</v>
      </c>
      <c r="Y585" s="46">
        <f t="shared" si="513"/>
        <v>0.14676453084705446</v>
      </c>
      <c r="Z585" s="46">
        <f t="shared" si="514"/>
        <v>0.38056734774846213</v>
      </c>
      <c r="AA585" s="46">
        <f t="shared" si="515"/>
        <v>2.6143701646498698</v>
      </c>
      <c r="AB585" s="46">
        <f t="shared" si="516"/>
        <v>6.8481729815512775</v>
      </c>
      <c r="AC585" s="46">
        <f t="shared" si="517"/>
        <v>13.081975798452685</v>
      </c>
      <c r="AD585" s="46">
        <f t="shared" si="518"/>
        <v>40.50701051378703</v>
      </c>
      <c r="AE585" s="46">
        <f t="shared" si="519"/>
        <v>17.506097996429258</v>
      </c>
      <c r="AF585" s="46">
        <f t="shared" si="520"/>
        <v>52.287403292997396</v>
      </c>
      <c r="AG585" s="46">
        <f t="shared" si="521"/>
        <v>13.696345963102555</v>
      </c>
      <c r="AH585" s="46">
        <f t="shared" si="522"/>
        <v>143.90173378297953</v>
      </c>
      <c r="AI585" s="46">
        <f t="shared" si="549"/>
        <v>0.75677568234264336</v>
      </c>
      <c r="AJ585" s="47">
        <f t="shared" si="505"/>
        <v>0.86992855013652892</v>
      </c>
      <c r="AK585" s="47">
        <f t="shared" si="506"/>
        <v>23.571650629745971</v>
      </c>
      <c r="AL585" s="47">
        <f t="shared" si="507"/>
        <v>-16.404173898745714</v>
      </c>
      <c r="AM585" s="47">
        <f t="shared" si="508"/>
        <v>-128.41917075341962</v>
      </c>
      <c r="AN585" s="47">
        <f t="shared" si="509"/>
        <v>-54.442909446594236</v>
      </c>
      <c r="AO585" s="47">
        <f t="shared" si="510"/>
        <v>-790.59114312935367</v>
      </c>
      <c r="AP585" s="47">
        <f t="shared" si="511"/>
        <v>2.8408636225412524E-3</v>
      </c>
      <c r="AQ585" s="47">
        <f t="shared" si="550"/>
        <v>-2.7450860264914163</v>
      </c>
      <c r="AR585" s="1">
        <f t="shared" si="512"/>
        <v>49</v>
      </c>
      <c r="AS585" s="1">
        <f t="shared" si="531"/>
        <v>5</v>
      </c>
      <c r="AT585" s="1">
        <f t="shared" si="532"/>
        <v>1</v>
      </c>
      <c r="AU585" s="1">
        <f t="shared" si="533"/>
        <v>0</v>
      </c>
      <c r="AV585" s="1">
        <f t="shared" si="534"/>
        <v>2</v>
      </c>
      <c r="AW585" s="27">
        <f t="shared" si="523"/>
        <v>57</v>
      </c>
      <c r="AX585" s="41">
        <f t="shared" si="551"/>
        <v>4.7368421052631575</v>
      </c>
      <c r="AY585" s="29">
        <f t="shared" si="524"/>
        <v>6.9252077562327069E-2</v>
      </c>
      <c r="AZ585" s="29">
        <f t="shared" si="525"/>
        <v>0.54293628808864214</v>
      </c>
      <c r="BA585" s="29">
        <f t="shared" si="526"/>
        <v>3.016620498614957</v>
      </c>
      <c r="BB585" s="29">
        <f t="shared" si="527"/>
        <v>7.490304709141272</v>
      </c>
      <c r="BC585" s="29">
        <f t="shared" si="528"/>
        <v>13.963988919667587</v>
      </c>
      <c r="BD585" s="29">
        <f t="shared" si="529"/>
        <v>3.3933518005540262</v>
      </c>
      <c r="BE585" s="29">
        <f t="shared" si="529"/>
        <v>2.7146814404432105</v>
      </c>
      <c r="BF585" s="29">
        <f t="shared" si="529"/>
        <v>3.016620498614957</v>
      </c>
      <c r="BG585" s="29">
        <f t="shared" si="529"/>
        <v>0</v>
      </c>
      <c r="BH585" s="29">
        <f t="shared" si="530"/>
        <v>27.927977839335174</v>
      </c>
      <c r="BI585" s="29">
        <f t="shared" si="552"/>
        <v>0.66165413533834594</v>
      </c>
      <c r="BJ585" s="28">
        <f t="shared" si="535"/>
        <v>0.81342125331118931</v>
      </c>
      <c r="BK585" s="28">
        <f t="shared" si="536"/>
        <v>1.6592000166514087</v>
      </c>
      <c r="BL585" s="28">
        <f t="shared" si="537"/>
        <v>-3.7166080372991335</v>
      </c>
      <c r="BM585" s="28">
        <f t="shared" si="538"/>
        <v>-9.7349666936165509</v>
      </c>
      <c r="BN585" s="28">
        <f t="shared" si="539"/>
        <v>0</v>
      </c>
      <c r="BO585" s="28">
        <f t="shared" si="540"/>
        <v>-193.90887743990839</v>
      </c>
      <c r="BP585" s="28">
        <f t="shared" si="541"/>
        <v>1.8506493506493506E-2</v>
      </c>
      <c r="BQ585" s="28">
        <f t="shared" si="553"/>
        <v>-3.8068088872687795</v>
      </c>
    </row>
    <row r="586" spans="1:69" x14ac:dyDescent="0.2">
      <c r="A586" s="1" t="s">
        <v>1564</v>
      </c>
      <c r="B586" s="1" t="s">
        <v>1771</v>
      </c>
      <c r="C586" s="1" t="s">
        <v>294</v>
      </c>
      <c r="D586" s="2">
        <v>12548</v>
      </c>
      <c r="E586" s="4" t="s">
        <v>1772</v>
      </c>
      <c r="F586" s="1" t="s">
        <v>1773</v>
      </c>
      <c r="G586" s="1">
        <v>9968</v>
      </c>
      <c r="H586">
        <v>211</v>
      </c>
      <c r="I586" s="1">
        <v>1679</v>
      </c>
      <c r="J586">
        <v>358</v>
      </c>
      <c r="K586" s="1">
        <v>505</v>
      </c>
      <c r="L586">
        <v>68</v>
      </c>
      <c r="M586" s="1">
        <v>116</v>
      </c>
      <c r="N586">
        <v>25</v>
      </c>
      <c r="O586" s="1">
        <v>278</v>
      </c>
      <c r="P586" s="1">
        <v>139</v>
      </c>
      <c r="Q586" s="36">
        <f t="shared" si="554"/>
        <v>9757</v>
      </c>
      <c r="R586" s="36">
        <f t="shared" si="542"/>
        <v>1321</v>
      </c>
      <c r="S586" s="36">
        <f t="shared" si="543"/>
        <v>437</v>
      </c>
      <c r="T586" s="36">
        <f t="shared" si="544"/>
        <v>91</v>
      </c>
      <c r="U586" s="36">
        <f t="shared" si="545"/>
        <v>139</v>
      </c>
      <c r="V586" s="36">
        <f t="shared" si="546"/>
        <v>55701</v>
      </c>
      <c r="W586" s="45">
        <f t="shared" si="547"/>
        <v>11745</v>
      </c>
      <c r="X586" s="50">
        <f t="shared" si="548"/>
        <v>4.7425287356321837</v>
      </c>
      <c r="Y586" s="46">
        <f t="shared" si="513"/>
        <v>6.6291451975161952E-2</v>
      </c>
      <c r="Z586" s="46">
        <f t="shared" si="514"/>
        <v>0.55134892323952933</v>
      </c>
      <c r="AA586" s="46">
        <f t="shared" si="515"/>
        <v>3.0364063945038966</v>
      </c>
      <c r="AB586" s="46">
        <f t="shared" si="516"/>
        <v>7.521463865768264</v>
      </c>
      <c r="AC586" s="46">
        <f t="shared" si="517"/>
        <v>14.006521337032632</v>
      </c>
      <c r="AD586" s="46">
        <f t="shared" si="518"/>
        <v>646.80569692165523</v>
      </c>
      <c r="AE586" s="46">
        <f t="shared" si="519"/>
        <v>728.33192759941824</v>
      </c>
      <c r="AF586" s="46">
        <f t="shared" si="520"/>
        <v>1326.9095943982029</v>
      </c>
      <c r="AG586" s="46">
        <f t="shared" si="521"/>
        <v>684.45321178491201</v>
      </c>
      <c r="AH586" s="46">
        <f t="shared" si="522"/>
        <v>1946.9064658475359</v>
      </c>
      <c r="AI586" s="46">
        <f t="shared" si="549"/>
        <v>0.45413887061918634</v>
      </c>
      <c r="AJ586" s="47">
        <f t="shared" si="505"/>
        <v>0.67389826429453459</v>
      </c>
      <c r="AK586" s="47">
        <f t="shared" si="506"/>
        <v>544.15119687195204</v>
      </c>
      <c r="AL586" s="47">
        <f t="shared" si="507"/>
        <v>-1767.0937887400812</v>
      </c>
      <c r="AM586" s="47">
        <f t="shared" si="508"/>
        <v>-7555.0661215591253</v>
      </c>
      <c r="AN586" s="47">
        <f t="shared" si="509"/>
        <v>-6133.5504115049089</v>
      </c>
      <c r="AO586" s="47">
        <f t="shared" si="510"/>
        <v>-23808.235935056953</v>
      </c>
      <c r="AP586" s="47">
        <f t="shared" si="511"/>
        <v>8.516436599367795E-5</v>
      </c>
      <c r="AQ586" s="47">
        <f t="shared" si="550"/>
        <v>-3.2975467976891166</v>
      </c>
      <c r="AR586" s="1">
        <f t="shared" si="512"/>
        <v>211</v>
      </c>
      <c r="AS586" s="1">
        <f t="shared" si="531"/>
        <v>358</v>
      </c>
      <c r="AT586" s="1">
        <f t="shared" si="532"/>
        <v>68</v>
      </c>
      <c r="AU586" s="1">
        <f t="shared" si="533"/>
        <v>25</v>
      </c>
      <c r="AV586" s="1">
        <f t="shared" si="534"/>
        <v>139</v>
      </c>
      <c r="AW586" s="27">
        <f t="shared" si="523"/>
        <v>801</v>
      </c>
      <c r="AX586" s="41">
        <f t="shared" si="551"/>
        <v>3.595505617977528</v>
      </c>
      <c r="AY586" s="29">
        <f t="shared" si="524"/>
        <v>1.9726044691326856</v>
      </c>
      <c r="AZ586" s="29">
        <f t="shared" si="525"/>
        <v>0.16361570508774154</v>
      </c>
      <c r="BA586" s="29">
        <f t="shared" si="526"/>
        <v>0.35462694104279752</v>
      </c>
      <c r="BB586" s="29">
        <f t="shared" si="527"/>
        <v>2.5456381769978536</v>
      </c>
      <c r="BC586" s="29">
        <f t="shared" si="528"/>
        <v>6.7366494129529091</v>
      </c>
      <c r="BD586" s="29">
        <f t="shared" si="529"/>
        <v>416.21954298699666</v>
      </c>
      <c r="BE586" s="29">
        <f t="shared" si="529"/>
        <v>58.574422421411469</v>
      </c>
      <c r="BF586" s="29">
        <f t="shared" si="529"/>
        <v>24.11463199091023</v>
      </c>
      <c r="BG586" s="29">
        <f t="shared" si="529"/>
        <v>63.640954424946337</v>
      </c>
      <c r="BH586" s="29">
        <f t="shared" si="530"/>
        <v>936.39426840045439</v>
      </c>
      <c r="BI586" s="29">
        <f t="shared" si="552"/>
        <v>1.8736797752808989</v>
      </c>
      <c r="BJ586" s="28">
        <f t="shared" si="535"/>
        <v>1.368824230966452</v>
      </c>
      <c r="BK586" s="28">
        <f t="shared" si="536"/>
        <v>227.92891381822719</v>
      </c>
      <c r="BL586" s="28">
        <f t="shared" si="537"/>
        <v>9.2379893136644924</v>
      </c>
      <c r="BM586" s="28">
        <f t="shared" si="538"/>
        <v>-5.5991673505876971</v>
      </c>
      <c r="BN586" s="28">
        <f t="shared" si="539"/>
        <v>-39.590589499981895</v>
      </c>
      <c r="BO586" s="28">
        <f t="shared" si="540"/>
        <v>-947.62752426609859</v>
      </c>
      <c r="BP586" s="28">
        <f t="shared" si="541"/>
        <v>1.2531289111389237E-3</v>
      </c>
      <c r="BQ586" s="28">
        <f t="shared" si="553"/>
        <v>-0.946927335365779</v>
      </c>
    </row>
    <row r="587" spans="1:69" x14ac:dyDescent="0.2">
      <c r="A587" s="1" t="s">
        <v>1564</v>
      </c>
      <c r="B587" s="1" t="s">
        <v>1774</v>
      </c>
      <c r="C587" s="1" t="s">
        <v>34</v>
      </c>
      <c r="D587" s="2">
        <v>1624</v>
      </c>
      <c r="E587" s="4" t="s">
        <v>1775</v>
      </c>
      <c r="F587" s="1" t="s">
        <v>1776</v>
      </c>
      <c r="G587" s="1">
        <v>277</v>
      </c>
      <c r="H587" s="1">
        <v>118</v>
      </c>
      <c r="I587" s="1">
        <v>230</v>
      </c>
      <c r="J587">
        <v>50</v>
      </c>
      <c r="K587" s="1">
        <v>103</v>
      </c>
      <c r="L587">
        <v>17</v>
      </c>
      <c r="M587" s="1">
        <v>29</v>
      </c>
      <c r="N587">
        <v>5</v>
      </c>
      <c r="O587" s="1">
        <v>82</v>
      </c>
      <c r="P587" s="1">
        <v>20</v>
      </c>
      <c r="Q587" s="36">
        <f>IFERROR(H587-#REF!,0)</f>
        <v>0</v>
      </c>
      <c r="R587" s="36">
        <f t="shared" si="542"/>
        <v>180</v>
      </c>
      <c r="S587" s="36">
        <f t="shared" si="543"/>
        <v>86</v>
      </c>
      <c r="T587" s="36">
        <f t="shared" si="544"/>
        <v>24</v>
      </c>
      <c r="U587" s="36">
        <f t="shared" si="545"/>
        <v>62</v>
      </c>
      <c r="V587" s="36">
        <f t="shared" si="546"/>
        <v>1088</v>
      </c>
      <c r="W587" s="45">
        <f t="shared" si="547"/>
        <v>352</v>
      </c>
      <c r="X587" s="50">
        <f t="shared" si="548"/>
        <v>3.0909090909090908</v>
      </c>
      <c r="Y587" s="46">
        <f t="shared" si="513"/>
        <v>3.6446280991735542</v>
      </c>
      <c r="Z587" s="46">
        <f t="shared" si="514"/>
        <v>0.82644628099173567</v>
      </c>
      <c r="AA587" s="46">
        <f t="shared" si="515"/>
        <v>8.26446280991734E-3</v>
      </c>
      <c r="AB587" s="46">
        <f t="shared" si="516"/>
        <v>1.190082644628099</v>
      </c>
      <c r="AC587" s="46">
        <f t="shared" si="517"/>
        <v>4.3719008264462804</v>
      </c>
      <c r="AD587" s="46">
        <f t="shared" si="518"/>
        <v>0</v>
      </c>
      <c r="AE587" s="46">
        <f t="shared" si="519"/>
        <v>148.76033057851242</v>
      </c>
      <c r="AF587" s="46">
        <f t="shared" si="520"/>
        <v>0.71074380165289119</v>
      </c>
      <c r="AG587" s="46">
        <f t="shared" si="521"/>
        <v>28.561983471074377</v>
      </c>
      <c r="AH587" s="46">
        <f t="shared" si="522"/>
        <v>271.05785123966939</v>
      </c>
      <c r="AI587" s="46">
        <f t="shared" si="549"/>
        <v>1.2794612794612794</v>
      </c>
      <c r="AJ587" s="47">
        <f t="shared" si="505"/>
        <v>1.1311327417510642</v>
      </c>
      <c r="AK587" s="47">
        <f t="shared" si="506"/>
        <v>0</v>
      </c>
      <c r="AL587" s="47">
        <f t="shared" si="507"/>
        <v>93.444496583086533</v>
      </c>
      <c r="AM587" s="47">
        <f t="shared" si="508"/>
        <v>-4.4645703923030092E-2</v>
      </c>
      <c r="AN587" s="47">
        <f t="shared" si="509"/>
        <v>-21.529612012743126</v>
      </c>
      <c r="AO587" s="47">
        <f t="shared" si="510"/>
        <v>-391.61238764132014</v>
      </c>
      <c r="AP587" s="47">
        <f t="shared" si="511"/>
        <v>2.8652828652828651E-3</v>
      </c>
      <c r="AQ587" s="47">
        <f t="shared" si="550"/>
        <v>-0.91615170019344494</v>
      </c>
      <c r="AR587" s="1">
        <f t="shared" si="512"/>
        <v>118</v>
      </c>
      <c r="AS587" s="1">
        <f t="shared" si="531"/>
        <v>50</v>
      </c>
      <c r="AT587" s="1">
        <f t="shared" si="532"/>
        <v>17</v>
      </c>
      <c r="AU587" s="1">
        <f t="shared" si="533"/>
        <v>5</v>
      </c>
      <c r="AV587" s="1">
        <f t="shared" si="534"/>
        <v>20</v>
      </c>
      <c r="AW587" s="27">
        <f t="shared" si="523"/>
        <v>210</v>
      </c>
      <c r="AX587" s="41">
        <f t="shared" si="551"/>
        <v>4.147619047619048</v>
      </c>
      <c r="AY587" s="29">
        <f t="shared" si="524"/>
        <v>0.72655328798185881</v>
      </c>
      <c r="AZ587" s="29">
        <f t="shared" si="525"/>
        <v>2.1791383219954757E-2</v>
      </c>
      <c r="BA587" s="29">
        <f t="shared" si="526"/>
        <v>1.3170294784580507</v>
      </c>
      <c r="BB587" s="29">
        <f t="shared" si="527"/>
        <v>4.6122675736961467</v>
      </c>
      <c r="BC587" s="29">
        <f t="shared" si="528"/>
        <v>9.9075056689342418</v>
      </c>
      <c r="BD587" s="29">
        <f t="shared" si="529"/>
        <v>85.733287981859334</v>
      </c>
      <c r="BE587" s="29">
        <f t="shared" si="529"/>
        <v>1.0895691609977378</v>
      </c>
      <c r="BF587" s="29">
        <f t="shared" si="529"/>
        <v>22.389501133786862</v>
      </c>
      <c r="BG587" s="29">
        <f t="shared" si="529"/>
        <v>23.061337868480734</v>
      </c>
      <c r="BH587" s="29">
        <f t="shared" si="530"/>
        <v>198.15011337868484</v>
      </c>
      <c r="BI587" s="29">
        <f t="shared" si="552"/>
        <v>1.5809751651856914</v>
      </c>
      <c r="BJ587" s="28">
        <f t="shared" si="535"/>
        <v>1.2573683490472041</v>
      </c>
      <c r="BK587" s="28">
        <f t="shared" si="536"/>
        <v>36.761704881378691</v>
      </c>
      <c r="BL587" s="28">
        <f t="shared" si="537"/>
        <v>-8.0911383991954966E-2</v>
      </c>
      <c r="BM587" s="28">
        <f t="shared" si="538"/>
        <v>-12.925715512490067</v>
      </c>
      <c r="BN587" s="28">
        <f t="shared" si="539"/>
        <v>-24.914614626302338</v>
      </c>
      <c r="BO587" s="28">
        <f t="shared" si="540"/>
        <v>-313.7537448786988</v>
      </c>
      <c r="BP587" s="28">
        <f t="shared" si="541"/>
        <v>4.8306956201693042E-3</v>
      </c>
      <c r="BQ587" s="28">
        <f t="shared" si="553"/>
        <v>-1.5212502097723117</v>
      </c>
    </row>
    <row r="588" spans="1:69" x14ac:dyDescent="0.2">
      <c r="A588" s="1" t="s">
        <v>1564</v>
      </c>
      <c r="B588" s="1" t="s">
        <v>1777</v>
      </c>
      <c r="C588" s="1" t="s">
        <v>84</v>
      </c>
      <c r="D588" s="2">
        <v>2144</v>
      </c>
      <c r="E588" s="4" t="s">
        <v>1778</v>
      </c>
      <c r="F588" s="1" t="s">
        <v>1779</v>
      </c>
      <c r="G588" s="1">
        <v>767</v>
      </c>
      <c r="H588">
        <v>446</v>
      </c>
      <c r="I588" s="1">
        <v>584</v>
      </c>
      <c r="J588">
        <v>390</v>
      </c>
      <c r="K588" s="1">
        <v>283</v>
      </c>
      <c r="L588">
        <v>185</v>
      </c>
      <c r="M588" s="1">
        <v>191</v>
      </c>
      <c r="N588">
        <v>155</v>
      </c>
      <c r="O588" s="1">
        <v>319</v>
      </c>
      <c r="P588" s="1">
        <v>280</v>
      </c>
      <c r="Q588" s="36">
        <f t="shared" si="554"/>
        <v>321</v>
      </c>
      <c r="R588" s="36">
        <f t="shared" si="542"/>
        <v>194</v>
      </c>
      <c r="S588" s="36">
        <f t="shared" si="543"/>
        <v>98</v>
      </c>
      <c r="T588" s="36">
        <f t="shared" si="544"/>
        <v>36</v>
      </c>
      <c r="U588" s="36">
        <f t="shared" si="545"/>
        <v>39</v>
      </c>
      <c r="V588" s="36">
        <f t="shared" si="546"/>
        <v>2786</v>
      </c>
      <c r="W588" s="45">
        <f t="shared" si="547"/>
        <v>688</v>
      </c>
      <c r="X588" s="50">
        <f t="shared" si="548"/>
        <v>4.0494186046511631</v>
      </c>
      <c r="Y588" s="46">
        <f t="shared" si="513"/>
        <v>0.90360498918334176</v>
      </c>
      <c r="Z588" s="46">
        <f t="shared" si="514"/>
        <v>2.4421984856679594E-3</v>
      </c>
      <c r="AA588" s="46">
        <f t="shared" si="515"/>
        <v>1.1012794077879942</v>
      </c>
      <c r="AB588" s="46">
        <f t="shared" si="516"/>
        <v>4.2001166170903206</v>
      </c>
      <c r="AC588" s="46">
        <f t="shared" si="517"/>
        <v>9.2989538263926459</v>
      </c>
      <c r="AD588" s="46">
        <f t="shared" si="518"/>
        <v>290.05720152785273</v>
      </c>
      <c r="AE588" s="46">
        <f t="shared" si="519"/>
        <v>0.47378650621958412</v>
      </c>
      <c r="AF588" s="46">
        <f t="shared" si="520"/>
        <v>107.92538196322343</v>
      </c>
      <c r="AG588" s="46">
        <f t="shared" si="521"/>
        <v>151.20419821525155</v>
      </c>
      <c r="AH588" s="46">
        <f t="shared" si="522"/>
        <v>362.65919922931317</v>
      </c>
      <c r="AI588" s="46">
        <f t="shared" si="549"/>
        <v>1.3279763718222131</v>
      </c>
      <c r="AJ588" s="47">
        <f t="shared" si="505"/>
        <v>1.1523785714001338</v>
      </c>
      <c r="AK588" s="47">
        <f t="shared" si="506"/>
        <v>180.17205866730751</v>
      </c>
      <c r="AL588" s="47">
        <f t="shared" si="507"/>
        <v>-1.5299866612204642E-2</v>
      </c>
      <c r="AM588" s="47">
        <f t="shared" si="508"/>
        <v>-74.009391229513824</v>
      </c>
      <c r="AN588" s="47">
        <f t="shared" si="509"/>
        <v>-202.4925279559022</v>
      </c>
      <c r="AO588" s="47">
        <f t="shared" si="510"/>
        <v>-722.65368582312988</v>
      </c>
      <c r="AP588" s="47">
        <f t="shared" si="511"/>
        <v>1.4598478193523199E-3</v>
      </c>
      <c r="AQ588" s="47">
        <f t="shared" si="550"/>
        <v>-1.1956136796885968</v>
      </c>
      <c r="AR588" s="1">
        <f t="shared" si="512"/>
        <v>446</v>
      </c>
      <c r="AS588" s="1">
        <f t="shared" si="531"/>
        <v>390</v>
      </c>
      <c r="AT588" s="1">
        <f t="shared" si="532"/>
        <v>185</v>
      </c>
      <c r="AU588" s="1">
        <f t="shared" si="533"/>
        <v>155</v>
      </c>
      <c r="AV588" s="1">
        <f t="shared" si="534"/>
        <v>280</v>
      </c>
      <c r="AW588" s="27">
        <f t="shared" si="523"/>
        <v>1456</v>
      </c>
      <c r="AX588" s="41">
        <f t="shared" si="551"/>
        <v>3.3894230769230771</v>
      </c>
      <c r="AY588" s="29">
        <f t="shared" si="524"/>
        <v>2.5939580251479284</v>
      </c>
      <c r="AZ588" s="29">
        <f t="shared" si="525"/>
        <v>0.37280417899408264</v>
      </c>
      <c r="BA588" s="29">
        <f t="shared" si="526"/>
        <v>0.15165033284023682</v>
      </c>
      <c r="BB588" s="29">
        <f t="shared" si="527"/>
        <v>1.930496486686391</v>
      </c>
      <c r="BC588" s="29">
        <f t="shared" si="528"/>
        <v>5.7093426405325456</v>
      </c>
      <c r="BD588" s="29">
        <f t="shared" si="529"/>
        <v>1156.905279215976</v>
      </c>
      <c r="BE588" s="29">
        <f t="shared" si="529"/>
        <v>145.39362980769224</v>
      </c>
      <c r="BF588" s="29">
        <f t="shared" si="529"/>
        <v>28.055311575443813</v>
      </c>
      <c r="BG588" s="29">
        <f t="shared" si="529"/>
        <v>299.2269554363906</v>
      </c>
      <c r="BH588" s="29">
        <f t="shared" si="530"/>
        <v>1598.6159393491128</v>
      </c>
      <c r="BI588" s="29">
        <f t="shared" si="552"/>
        <v>2.2186921755220723</v>
      </c>
      <c r="BJ588" s="28">
        <f t="shared" si="535"/>
        <v>1.4895275007605842</v>
      </c>
      <c r="BK588" s="28">
        <f t="shared" si="536"/>
        <v>563.81119800411636</v>
      </c>
      <c r="BL588" s="28">
        <f t="shared" si="537"/>
        <v>26.862113966587046</v>
      </c>
      <c r="BM588" s="28">
        <f t="shared" si="538"/>
        <v>-3.305911342020345</v>
      </c>
      <c r="BN588" s="28">
        <f t="shared" si="539"/>
        <v>-125.80260781550015</v>
      </c>
      <c r="BO588" s="28">
        <f t="shared" si="540"/>
        <v>-1155.8237521921885</v>
      </c>
      <c r="BP588" s="28">
        <f t="shared" si="541"/>
        <v>6.8823059506421434E-4</v>
      </c>
      <c r="BQ588" s="28">
        <f t="shared" si="553"/>
        <v>-0.47781025674207522</v>
      </c>
    </row>
    <row r="589" spans="1:69" x14ac:dyDescent="0.2">
      <c r="A589" s="1" t="s">
        <v>1564</v>
      </c>
      <c r="B589" s="1" t="s">
        <v>1780</v>
      </c>
      <c r="C589" s="1" t="s">
        <v>505</v>
      </c>
      <c r="D589" s="2">
        <v>41004</v>
      </c>
      <c r="E589" s="4" t="s">
        <v>1781</v>
      </c>
      <c r="F589" s="1" t="s">
        <v>1782</v>
      </c>
      <c r="G589" s="1">
        <v>34288</v>
      </c>
      <c r="H589">
        <v>5758</v>
      </c>
      <c r="I589" s="1">
        <v>4706</v>
      </c>
      <c r="J589">
        <v>698</v>
      </c>
      <c r="K589" s="1">
        <v>1006</v>
      </c>
      <c r="L589">
        <v>147</v>
      </c>
      <c r="M589" s="1">
        <v>764</v>
      </c>
      <c r="N589">
        <v>359</v>
      </c>
      <c r="O589" s="1">
        <v>764</v>
      </c>
      <c r="P589" s="1">
        <v>359</v>
      </c>
      <c r="Q589" s="36">
        <f t="shared" si="554"/>
        <v>28530</v>
      </c>
      <c r="R589" s="36">
        <f t="shared" si="542"/>
        <v>4008</v>
      </c>
      <c r="S589" s="36">
        <f t="shared" si="543"/>
        <v>859</v>
      </c>
      <c r="T589" s="36">
        <f t="shared" si="544"/>
        <v>405</v>
      </c>
      <c r="U589" s="36">
        <f t="shared" si="545"/>
        <v>405</v>
      </c>
      <c r="V589" s="36">
        <f t="shared" si="546"/>
        <v>162474</v>
      </c>
      <c r="W589" s="45">
        <f t="shared" si="547"/>
        <v>34207</v>
      </c>
      <c r="X589" s="50">
        <f t="shared" si="548"/>
        <v>4.7497295875113279</v>
      </c>
      <c r="Y589" s="46">
        <f t="shared" si="513"/>
        <v>6.263527936725008E-2</v>
      </c>
      <c r="Z589" s="46">
        <f t="shared" si="514"/>
        <v>0.56209445438990591</v>
      </c>
      <c r="AA589" s="46">
        <f t="shared" si="515"/>
        <v>3.0615536294125616</v>
      </c>
      <c r="AB589" s="46">
        <f t="shared" si="516"/>
        <v>7.5610128044352178</v>
      </c>
      <c r="AC589" s="46">
        <f t="shared" si="517"/>
        <v>14.060471979457873</v>
      </c>
      <c r="AD589" s="46">
        <f t="shared" si="518"/>
        <v>1786.9845203476448</v>
      </c>
      <c r="AE589" s="46">
        <f t="shared" si="519"/>
        <v>2252.8745731947429</v>
      </c>
      <c r="AF589" s="46">
        <f t="shared" si="520"/>
        <v>2629.8745676653903</v>
      </c>
      <c r="AG589" s="46">
        <f t="shared" si="521"/>
        <v>3062.2101857962634</v>
      </c>
      <c r="AH589" s="46">
        <f t="shared" si="522"/>
        <v>5694.4911516804386</v>
      </c>
      <c r="AI589" s="46">
        <f t="shared" si="549"/>
        <v>0.45098623044742087</v>
      </c>
      <c r="AJ589" s="47">
        <f t="shared" si="505"/>
        <v>0.67155508370305772</v>
      </c>
      <c r="AK589" s="47">
        <f t="shared" si="506"/>
        <v>1476.6765445834383</v>
      </c>
      <c r="AL589" s="47">
        <f t="shared" si="507"/>
        <v>-5576.9498667886937</v>
      </c>
      <c r="AM589" s="47">
        <f t="shared" si="508"/>
        <v>-15193.612562474453</v>
      </c>
      <c r="AN589" s="47">
        <f t="shared" si="509"/>
        <v>-27802.257428652636</v>
      </c>
      <c r="AO589" s="47">
        <f t="shared" si="510"/>
        <v>-70503.381762955469</v>
      </c>
      <c r="AP589" s="47">
        <f t="shared" si="511"/>
        <v>2.9236346576149631E-5</v>
      </c>
      <c r="AQ589" s="47">
        <f t="shared" si="550"/>
        <v>-3.4381804723209499</v>
      </c>
      <c r="AR589" s="1">
        <f t="shared" si="512"/>
        <v>5758</v>
      </c>
      <c r="AS589" s="1">
        <f t="shared" si="531"/>
        <v>698</v>
      </c>
      <c r="AT589" s="1">
        <f t="shared" si="532"/>
        <v>147</v>
      </c>
      <c r="AU589" s="1">
        <f t="shared" si="533"/>
        <v>359</v>
      </c>
      <c r="AV589" s="1">
        <f t="shared" si="534"/>
        <v>359</v>
      </c>
      <c r="AW589" s="27">
        <f t="shared" si="523"/>
        <v>7321</v>
      </c>
      <c r="AX589" s="41">
        <f t="shared" si="551"/>
        <v>4.5212402677229884</v>
      </c>
      <c r="AY589" s="29">
        <f t="shared" si="524"/>
        <v>0.22921088124995584</v>
      </c>
      <c r="AZ589" s="29">
        <f t="shared" si="525"/>
        <v>0.27169141669593261</v>
      </c>
      <c r="BA589" s="29">
        <f t="shared" si="526"/>
        <v>2.3141719521419093</v>
      </c>
      <c r="BB589" s="29">
        <f t="shared" si="527"/>
        <v>6.356652487587886</v>
      </c>
      <c r="BC589" s="29">
        <f t="shared" si="528"/>
        <v>12.399133023033864</v>
      </c>
      <c r="BD589" s="29">
        <f t="shared" si="529"/>
        <v>1319.7962542372456</v>
      </c>
      <c r="BE589" s="29">
        <f t="shared" si="529"/>
        <v>189.64060885376097</v>
      </c>
      <c r="BF589" s="29">
        <f t="shared" si="529"/>
        <v>340.18327696486068</v>
      </c>
      <c r="BG589" s="29">
        <f t="shared" si="529"/>
        <v>2282.0382430440509</v>
      </c>
      <c r="BH589" s="29">
        <f t="shared" si="530"/>
        <v>4451.2887552691573</v>
      </c>
      <c r="BI589" s="29">
        <f t="shared" si="552"/>
        <v>1.1725337620722782</v>
      </c>
      <c r="BJ589" s="28">
        <f t="shared" si="535"/>
        <v>1.0828359811496284</v>
      </c>
      <c r="BK589" s="28">
        <f t="shared" si="536"/>
        <v>497.66428183630995</v>
      </c>
      <c r="BL589" s="28">
        <f t="shared" si="537"/>
        <v>-77.854059940139322</v>
      </c>
      <c r="BM589" s="28">
        <f t="shared" si="538"/>
        <v>-407.58926594128656</v>
      </c>
      <c r="BN589" s="28">
        <f t="shared" si="539"/>
        <v>-4531.5744337973965</v>
      </c>
      <c r="BO589" s="28">
        <f t="shared" si="540"/>
        <v>-12345.065328813062</v>
      </c>
      <c r="BP589" s="28">
        <f t="shared" si="541"/>
        <v>1.3664935264679027E-4</v>
      </c>
      <c r="BQ589" s="28">
        <f t="shared" si="553"/>
        <v>-2.3045119126938394</v>
      </c>
    </row>
    <row r="590" spans="1:69" x14ac:dyDescent="0.2">
      <c r="A590" s="1" t="s">
        <v>1564</v>
      </c>
      <c r="B590" s="1" t="s">
        <v>1783</v>
      </c>
      <c r="C590" s="1" t="s">
        <v>49</v>
      </c>
      <c r="D590" s="2">
        <v>11092</v>
      </c>
      <c r="E590" s="4" t="s">
        <v>741</v>
      </c>
      <c r="F590" s="1" t="s">
        <v>1784</v>
      </c>
      <c r="G590" s="1">
        <v>8291</v>
      </c>
      <c r="H590">
        <v>1077</v>
      </c>
      <c r="I590" s="1">
        <v>1701</v>
      </c>
      <c r="J590">
        <v>175</v>
      </c>
      <c r="K590" s="1">
        <v>528</v>
      </c>
      <c r="L590">
        <v>65</v>
      </c>
      <c r="M590" s="1">
        <v>185</v>
      </c>
      <c r="N590">
        <v>59</v>
      </c>
      <c r="O590" s="1">
        <v>387</v>
      </c>
      <c r="P590" s="1">
        <v>196</v>
      </c>
      <c r="Q590" s="36">
        <f t="shared" si="554"/>
        <v>7214</v>
      </c>
      <c r="R590" s="36">
        <f t="shared" si="542"/>
        <v>1526</v>
      </c>
      <c r="S590" s="36">
        <f t="shared" si="543"/>
        <v>463</v>
      </c>
      <c r="T590" s="36">
        <f t="shared" si="544"/>
        <v>126</v>
      </c>
      <c r="U590" s="36">
        <f t="shared" si="545"/>
        <v>191</v>
      </c>
      <c r="V590" s="36">
        <f t="shared" si="546"/>
        <v>44006</v>
      </c>
      <c r="W590" s="45">
        <f t="shared" si="547"/>
        <v>9520</v>
      </c>
      <c r="X590" s="50">
        <f t="shared" si="548"/>
        <v>4.6224789915966387</v>
      </c>
      <c r="Y590" s="46">
        <f t="shared" si="513"/>
        <v>0.14252211178589083</v>
      </c>
      <c r="Z590" s="46">
        <f t="shared" si="514"/>
        <v>0.38748009497916813</v>
      </c>
      <c r="AA590" s="46">
        <f t="shared" si="515"/>
        <v>2.6324380781724455</v>
      </c>
      <c r="AB590" s="46">
        <f t="shared" si="516"/>
        <v>6.8773960613657232</v>
      </c>
      <c r="AC590" s="46">
        <f t="shared" si="517"/>
        <v>13.122354044559</v>
      </c>
      <c r="AD590" s="46">
        <f t="shared" si="518"/>
        <v>1028.1545144234165</v>
      </c>
      <c r="AE590" s="46">
        <f t="shared" si="519"/>
        <v>591.29462493821052</v>
      </c>
      <c r="AF590" s="46">
        <f t="shared" si="520"/>
        <v>1218.8188301938424</v>
      </c>
      <c r="AG590" s="46">
        <f t="shared" si="521"/>
        <v>866.55190373208109</v>
      </c>
      <c r="AH590" s="46">
        <f t="shared" si="522"/>
        <v>2506.3696225107687</v>
      </c>
      <c r="AI590" s="46">
        <f t="shared" si="549"/>
        <v>0.65250441178677576</v>
      </c>
      <c r="AJ590" s="47">
        <f t="shared" si="505"/>
        <v>0.8077774518930172</v>
      </c>
      <c r="AK590" s="47">
        <f t="shared" si="506"/>
        <v>736.41789359781092</v>
      </c>
      <c r="AL590" s="47">
        <f t="shared" si="507"/>
        <v>-698.3183450780167</v>
      </c>
      <c r="AM590" s="47">
        <f t="shared" si="508"/>
        <v>-3751.8291965835974</v>
      </c>
      <c r="AN590" s="47">
        <f t="shared" si="509"/>
        <v>-4311.530075014145</v>
      </c>
      <c r="AO590" s="47">
        <f t="shared" si="510"/>
        <v>-17225.657786432159</v>
      </c>
      <c r="AP590" s="47">
        <f t="shared" si="511"/>
        <v>1.0507512639754057E-4</v>
      </c>
      <c r="AQ590" s="47">
        <f t="shared" si="550"/>
        <v>-2.6532433489656451</v>
      </c>
      <c r="AR590" s="1">
        <f t="shared" si="512"/>
        <v>1077</v>
      </c>
      <c r="AS590" s="1">
        <f t="shared" si="531"/>
        <v>175</v>
      </c>
      <c r="AT590" s="1">
        <f t="shared" si="532"/>
        <v>65</v>
      </c>
      <c r="AU590" s="1">
        <f t="shared" si="533"/>
        <v>59</v>
      </c>
      <c r="AV590" s="1">
        <f t="shared" si="534"/>
        <v>196</v>
      </c>
      <c r="AW590" s="27">
        <f t="shared" si="523"/>
        <v>1572</v>
      </c>
      <c r="AX590" s="41">
        <f t="shared" si="551"/>
        <v>4.1946564885496187</v>
      </c>
      <c r="AY590" s="29">
        <f t="shared" si="524"/>
        <v>0.64857817143523044</v>
      </c>
      <c r="AZ590" s="29">
        <f t="shared" si="525"/>
        <v>3.7891148534467838E-2</v>
      </c>
      <c r="BA590" s="29">
        <f t="shared" si="526"/>
        <v>1.4272041256337051</v>
      </c>
      <c r="BB590" s="29">
        <f t="shared" si="527"/>
        <v>4.8165171027329423</v>
      </c>
      <c r="BC590" s="29">
        <f t="shared" si="528"/>
        <v>10.205830079832181</v>
      </c>
      <c r="BD590" s="29">
        <f t="shared" si="529"/>
        <v>698.51869063574316</v>
      </c>
      <c r="BE590" s="29">
        <f t="shared" si="529"/>
        <v>6.6309509935318713</v>
      </c>
      <c r="BF590" s="29">
        <f t="shared" si="529"/>
        <v>92.768268166190836</v>
      </c>
      <c r="BG590" s="29">
        <f t="shared" si="529"/>
        <v>284.17450906124361</v>
      </c>
      <c r="BH590" s="29">
        <f t="shared" si="530"/>
        <v>2000.3426956471073</v>
      </c>
      <c r="BI590" s="29">
        <f t="shared" si="552"/>
        <v>1.9620847323385215</v>
      </c>
      <c r="BJ590" s="28">
        <f t="shared" si="535"/>
        <v>1.4007443493866114</v>
      </c>
      <c r="BK590" s="28">
        <f t="shared" si="536"/>
        <v>204.68336946438907</v>
      </c>
      <c r="BL590" s="28">
        <f t="shared" si="537"/>
        <v>-0.46964322908762501</v>
      </c>
      <c r="BM590" s="28">
        <f t="shared" si="538"/>
        <v>-40.324209066360986</v>
      </c>
      <c r="BN590" s="28">
        <f t="shared" si="539"/>
        <v>-226.92118047831019</v>
      </c>
      <c r="BO590" s="28">
        <f t="shared" si="540"/>
        <v>-2325.1551315069419</v>
      </c>
      <c r="BP590" s="28">
        <f t="shared" si="541"/>
        <v>6.3734811289008176E-4</v>
      </c>
      <c r="BQ590" s="28">
        <f t="shared" si="553"/>
        <v>-1.5221063469051892</v>
      </c>
    </row>
    <row r="591" spans="1:69" x14ac:dyDescent="0.2">
      <c r="A591" s="1" t="s">
        <v>1564</v>
      </c>
      <c r="B591" s="1" t="s">
        <v>1785</v>
      </c>
      <c r="C591" s="1" t="s">
        <v>34</v>
      </c>
      <c r="D591" s="2">
        <v>3092</v>
      </c>
      <c r="E591" s="4" t="s">
        <v>1786</v>
      </c>
      <c r="F591" s="1" t="s">
        <v>1787</v>
      </c>
      <c r="G591" s="1">
        <v>2455</v>
      </c>
      <c r="H591">
        <v>953</v>
      </c>
      <c r="I591" s="1">
        <v>282</v>
      </c>
      <c r="J591">
        <v>94</v>
      </c>
      <c r="K591" s="1">
        <v>80</v>
      </c>
      <c r="L591">
        <v>49</v>
      </c>
      <c r="M591" s="1">
        <v>59</v>
      </c>
      <c r="N591">
        <v>44</v>
      </c>
      <c r="O591" s="1">
        <v>216</v>
      </c>
      <c r="P591" s="1">
        <v>185</v>
      </c>
      <c r="Q591" s="36">
        <f t="shared" si="554"/>
        <v>1502</v>
      </c>
      <c r="R591" s="36">
        <f t="shared" si="542"/>
        <v>188</v>
      </c>
      <c r="S591" s="36">
        <f t="shared" si="543"/>
        <v>31</v>
      </c>
      <c r="T591" s="36">
        <f t="shared" si="544"/>
        <v>15</v>
      </c>
      <c r="U591" s="36">
        <f t="shared" si="545"/>
        <v>31</v>
      </c>
      <c r="V591" s="36">
        <f t="shared" si="546"/>
        <v>8416</v>
      </c>
      <c r="W591" s="45">
        <f t="shared" si="547"/>
        <v>1767</v>
      </c>
      <c r="X591" s="50">
        <f t="shared" si="548"/>
        <v>4.7628749292586301</v>
      </c>
      <c r="Y591" s="46">
        <f t="shared" si="513"/>
        <v>5.6228299174099682E-2</v>
      </c>
      <c r="Z591" s="46">
        <f t="shared" si="514"/>
        <v>0.58197815769135985</v>
      </c>
      <c r="AA591" s="46">
        <f t="shared" si="515"/>
        <v>3.10772801620862</v>
      </c>
      <c r="AB591" s="46">
        <f t="shared" si="516"/>
        <v>7.6334778747258802</v>
      </c>
      <c r="AC591" s="46">
        <f t="shared" si="517"/>
        <v>14.15922773324314</v>
      </c>
      <c r="AD591" s="46">
        <f t="shared" si="518"/>
        <v>84.454905359497715</v>
      </c>
      <c r="AE591" s="46">
        <f t="shared" si="519"/>
        <v>109.41189364597565</v>
      </c>
      <c r="AF591" s="46">
        <f t="shared" si="520"/>
        <v>96.339568502467216</v>
      </c>
      <c r="AG591" s="46">
        <f t="shared" si="521"/>
        <v>114.5021681208882</v>
      </c>
      <c r="AH591" s="46">
        <f t="shared" si="522"/>
        <v>438.93605973053735</v>
      </c>
      <c r="AI591" s="46">
        <f t="shared" si="549"/>
        <v>0.4777149464096071</v>
      </c>
      <c r="AJ591" s="47">
        <f t="shared" si="505"/>
        <v>0.69116926031877823</v>
      </c>
      <c r="AK591" s="47">
        <f t="shared" si="506"/>
        <v>60.652556205150148</v>
      </c>
      <c r="AL591" s="47">
        <f t="shared" si="507"/>
        <v>-252.79276097693176</v>
      </c>
      <c r="AM591" s="47">
        <f t="shared" si="508"/>
        <v>-514.36682971099469</v>
      </c>
      <c r="AN591" s="47">
        <f t="shared" si="509"/>
        <v>-958.12393990692567</v>
      </c>
      <c r="AO591" s="47">
        <f t="shared" si="510"/>
        <v>-5002.2777262272184</v>
      </c>
      <c r="AP591" s="47">
        <f t="shared" si="511"/>
        <v>5.6689306029214081E-4</v>
      </c>
      <c r="AQ591" s="47">
        <f t="shared" si="550"/>
        <v>-3.7794242759810257</v>
      </c>
      <c r="AR591" s="1">
        <f t="shared" si="512"/>
        <v>953</v>
      </c>
      <c r="AS591" s="1">
        <f t="shared" si="531"/>
        <v>94</v>
      </c>
      <c r="AT591" s="1">
        <f t="shared" si="532"/>
        <v>49</v>
      </c>
      <c r="AU591" s="1">
        <f t="shared" si="533"/>
        <v>44</v>
      </c>
      <c r="AV591" s="1">
        <f t="shared" si="534"/>
        <v>185</v>
      </c>
      <c r="AW591" s="27">
        <f t="shared" si="523"/>
        <v>1325</v>
      </c>
      <c r="AX591" s="41">
        <f t="shared" si="551"/>
        <v>4.1969811320754715</v>
      </c>
      <c r="AY591" s="29">
        <f t="shared" si="524"/>
        <v>0.64483930224279129</v>
      </c>
      <c r="AZ591" s="29">
        <f t="shared" si="525"/>
        <v>3.8801566393734353E-2</v>
      </c>
      <c r="BA591" s="29">
        <f t="shared" si="526"/>
        <v>1.4327638305446775</v>
      </c>
      <c r="BB591" s="29">
        <f t="shared" si="527"/>
        <v>4.8267260946956201</v>
      </c>
      <c r="BC591" s="29">
        <f t="shared" si="528"/>
        <v>10.220688358846564</v>
      </c>
      <c r="BD591" s="29">
        <f t="shared" si="529"/>
        <v>614.53185503738007</v>
      </c>
      <c r="BE591" s="29">
        <f t="shared" si="529"/>
        <v>3.6473472410110293</v>
      </c>
      <c r="BF591" s="29">
        <f t="shared" si="529"/>
        <v>70.205427696689199</v>
      </c>
      <c r="BG591" s="29">
        <f t="shared" si="529"/>
        <v>212.37594816660729</v>
      </c>
      <c r="BH591" s="29">
        <f t="shared" si="530"/>
        <v>1890.8273463866144</v>
      </c>
      <c r="BI591" s="29">
        <f t="shared" si="552"/>
        <v>2.1084500940546089</v>
      </c>
      <c r="BJ591" s="28">
        <f t="shared" si="535"/>
        <v>1.4520503069985589</v>
      </c>
      <c r="BK591" s="28">
        <f t="shared" si="536"/>
        <v>161.18519938231609</v>
      </c>
      <c r="BL591" s="28">
        <f t="shared" si="537"/>
        <v>-0.23466955613098886</v>
      </c>
      <c r="BM591" s="28">
        <f t="shared" si="538"/>
        <v>-27.448145375724003</v>
      </c>
      <c r="BN591" s="28">
        <f t="shared" si="539"/>
        <v>-152.40059728034447</v>
      </c>
      <c r="BO591" s="28">
        <f t="shared" si="540"/>
        <v>-1974.4537217524926</v>
      </c>
      <c r="BP591" s="28">
        <f t="shared" si="541"/>
        <v>7.5642878836663908E-4</v>
      </c>
      <c r="BQ591" s="28">
        <f t="shared" si="553"/>
        <v>-1.5078287886644428</v>
      </c>
    </row>
    <row r="592" spans="1:69" x14ac:dyDescent="0.2">
      <c r="A592" s="1" t="s">
        <v>1564</v>
      </c>
      <c r="B592" s="1" t="s">
        <v>1657</v>
      </c>
      <c r="C592" s="1" t="s">
        <v>49</v>
      </c>
      <c r="D592" s="2">
        <v>26895</v>
      </c>
      <c r="E592" s="4" t="s">
        <v>1729</v>
      </c>
      <c r="F592" s="1" t="s">
        <v>1788</v>
      </c>
      <c r="G592" s="1">
        <v>20492</v>
      </c>
      <c r="H592">
        <v>3141</v>
      </c>
      <c r="I592" s="1">
        <v>3545</v>
      </c>
      <c r="J592">
        <v>386</v>
      </c>
      <c r="K592" s="1">
        <v>1242</v>
      </c>
      <c r="L592">
        <v>149</v>
      </c>
      <c r="M592" s="1">
        <v>456</v>
      </c>
      <c r="N592">
        <v>124</v>
      </c>
      <c r="O592" s="1">
        <v>1158</v>
      </c>
      <c r="P592" s="1">
        <v>760</v>
      </c>
      <c r="Q592" s="36">
        <f t="shared" si="554"/>
        <v>17351</v>
      </c>
      <c r="R592" s="36">
        <f t="shared" si="542"/>
        <v>3159</v>
      </c>
      <c r="S592" s="36">
        <f t="shared" si="543"/>
        <v>1093</v>
      </c>
      <c r="T592" s="36">
        <f t="shared" si="544"/>
        <v>332</v>
      </c>
      <c r="U592" s="36">
        <f t="shared" si="545"/>
        <v>398</v>
      </c>
      <c r="V592" s="36">
        <f t="shared" si="546"/>
        <v>103732</v>
      </c>
      <c r="W592" s="45">
        <f t="shared" si="547"/>
        <v>22333</v>
      </c>
      <c r="X592" s="50">
        <f t="shared" si="548"/>
        <v>4.6447857430707922</v>
      </c>
      <c r="Y592" s="46">
        <f t="shared" si="513"/>
        <v>0.12617716832576928</v>
      </c>
      <c r="Z592" s="46">
        <f t="shared" si="514"/>
        <v>0.4157486544673536</v>
      </c>
      <c r="AA592" s="46">
        <f t="shared" si="515"/>
        <v>2.7053201406089378</v>
      </c>
      <c r="AB592" s="46">
        <f t="shared" si="516"/>
        <v>6.9948916267505226</v>
      </c>
      <c r="AC592" s="46">
        <f t="shared" si="517"/>
        <v>13.284463112892107</v>
      </c>
      <c r="AD592" s="46">
        <f t="shared" si="518"/>
        <v>2189.3000476204229</v>
      </c>
      <c r="AE592" s="46">
        <f t="shared" si="519"/>
        <v>1313.3499994623701</v>
      </c>
      <c r="AF592" s="46">
        <f t="shared" si="520"/>
        <v>2956.914913685569</v>
      </c>
      <c r="AG592" s="46">
        <f t="shared" si="521"/>
        <v>2322.3040200811733</v>
      </c>
      <c r="AH592" s="46">
        <f t="shared" si="522"/>
        <v>5287.2163189310586</v>
      </c>
      <c r="AI592" s="46">
        <f t="shared" si="549"/>
        <v>0.62999665501435587</v>
      </c>
      <c r="AJ592" s="47">
        <f t="shared" si="505"/>
        <v>0.79372328617368648</v>
      </c>
      <c r="AK592" s="47">
        <f t="shared" si="506"/>
        <v>1555.2073838079023</v>
      </c>
      <c r="AL592" s="47">
        <f t="shared" si="507"/>
        <v>-1693.513016701912</v>
      </c>
      <c r="AM592" s="47">
        <f t="shared" si="508"/>
        <v>-9726.1462408796087</v>
      </c>
      <c r="AN592" s="47">
        <f t="shared" si="509"/>
        <v>-12282.936418471334</v>
      </c>
      <c r="AO592" s="47">
        <f t="shared" si="510"/>
        <v>-38538.225853124808</v>
      </c>
      <c r="AP592" s="47">
        <f t="shared" si="511"/>
        <v>4.4782803223893409E-5</v>
      </c>
      <c r="AQ592" s="47">
        <f t="shared" si="550"/>
        <v>-2.7176719167932166</v>
      </c>
      <c r="AR592" s="1">
        <f t="shared" si="512"/>
        <v>3141</v>
      </c>
      <c r="AS592" s="1">
        <f t="shared" si="531"/>
        <v>386</v>
      </c>
      <c r="AT592" s="1">
        <f t="shared" si="532"/>
        <v>149</v>
      </c>
      <c r="AU592" s="1">
        <f t="shared" si="533"/>
        <v>124</v>
      </c>
      <c r="AV592" s="1">
        <f t="shared" si="534"/>
        <v>760</v>
      </c>
      <c r="AW592" s="27">
        <f t="shared" si="523"/>
        <v>4560</v>
      </c>
      <c r="AX592" s="41">
        <f t="shared" si="551"/>
        <v>4.1017543859649122</v>
      </c>
      <c r="AY592" s="29">
        <f t="shared" si="524"/>
        <v>0.80684518313327203</v>
      </c>
      <c r="AZ592" s="29">
        <f t="shared" si="525"/>
        <v>1.0353955063096311E-2</v>
      </c>
      <c r="BA592" s="29">
        <f t="shared" si="526"/>
        <v>1.2138627269929205</v>
      </c>
      <c r="BB592" s="29">
        <f t="shared" si="527"/>
        <v>4.4173714989227451</v>
      </c>
      <c r="BC592" s="29">
        <f t="shared" si="528"/>
        <v>9.6208802708525685</v>
      </c>
      <c r="BD592" s="29">
        <f t="shared" si="529"/>
        <v>2534.3007202216072</v>
      </c>
      <c r="BE592" s="29">
        <f t="shared" si="529"/>
        <v>3.9966266543551758</v>
      </c>
      <c r="BF592" s="29">
        <f t="shared" si="529"/>
        <v>180.86554632194515</v>
      </c>
      <c r="BG592" s="29">
        <f t="shared" si="529"/>
        <v>547.75406586642043</v>
      </c>
      <c r="BH592" s="29">
        <f t="shared" si="530"/>
        <v>7311.8690058479524</v>
      </c>
      <c r="BI592" s="29">
        <f t="shared" si="552"/>
        <v>2.3204180664427025</v>
      </c>
      <c r="BJ592" s="28">
        <f t="shared" si="535"/>
        <v>1.5232918520239982</v>
      </c>
      <c r="BK592" s="28">
        <f t="shared" si="536"/>
        <v>644.02673320205963</v>
      </c>
      <c r="BL592" s="28">
        <f t="shared" si="537"/>
        <v>-0.1150528446894221</v>
      </c>
      <c r="BM592" s="28">
        <f t="shared" si="538"/>
        <v>-56.375612759900747</v>
      </c>
      <c r="BN592" s="28">
        <f t="shared" si="539"/>
        <v>-325.70034234930381</v>
      </c>
      <c r="BO592" s="28">
        <f t="shared" si="540"/>
        <v>-6416.3264229175484</v>
      </c>
      <c r="BP592" s="28">
        <f t="shared" si="541"/>
        <v>2.1944259463534078E-4</v>
      </c>
      <c r="BQ592" s="28">
        <f t="shared" si="553"/>
        <v>-1.3505574073556381</v>
      </c>
    </row>
    <row r="593" spans="1:69" x14ac:dyDescent="0.2">
      <c r="A593" s="1" t="s">
        <v>1564</v>
      </c>
      <c r="B593" s="1" t="s">
        <v>1789</v>
      </c>
      <c r="C593" s="1" t="s">
        <v>49</v>
      </c>
      <c r="D593" s="2" t="s">
        <v>1790</v>
      </c>
      <c r="E593" s="4" t="s">
        <v>1791</v>
      </c>
      <c r="F593" s="1" t="s">
        <v>1792</v>
      </c>
      <c r="G593" s="1">
        <v>487</v>
      </c>
      <c r="H593">
        <v>195</v>
      </c>
      <c r="I593" s="1">
        <v>94</v>
      </c>
      <c r="J593">
        <v>40</v>
      </c>
      <c r="K593" s="1">
        <v>42</v>
      </c>
      <c r="L593">
        <v>12</v>
      </c>
      <c r="M593" s="1">
        <v>14</v>
      </c>
      <c r="N593">
        <v>12</v>
      </c>
      <c r="O593" s="1">
        <v>29</v>
      </c>
      <c r="P593" s="1">
        <v>25</v>
      </c>
      <c r="Q593" s="36">
        <f t="shared" si="554"/>
        <v>292</v>
      </c>
      <c r="R593" s="36">
        <f t="shared" si="542"/>
        <v>54</v>
      </c>
      <c r="S593" s="36">
        <f t="shared" si="543"/>
        <v>30</v>
      </c>
      <c r="T593" s="36">
        <f t="shared" si="544"/>
        <v>2</v>
      </c>
      <c r="U593" s="36">
        <f t="shared" si="545"/>
        <v>4</v>
      </c>
      <c r="V593" s="36">
        <f t="shared" si="546"/>
        <v>1774</v>
      </c>
      <c r="W593" s="45">
        <f t="shared" si="547"/>
        <v>382</v>
      </c>
      <c r="X593" s="50">
        <f t="shared" si="548"/>
        <v>4.6439790575916229</v>
      </c>
      <c r="Y593" s="46">
        <f t="shared" si="513"/>
        <v>0.12675091143334899</v>
      </c>
      <c r="Z593" s="46">
        <f t="shared" si="514"/>
        <v>0.41470902661659476</v>
      </c>
      <c r="AA593" s="46">
        <f t="shared" si="515"/>
        <v>2.7026671417998407</v>
      </c>
      <c r="AB593" s="46">
        <f t="shared" si="516"/>
        <v>6.990625256983086</v>
      </c>
      <c r="AC593" s="46">
        <f t="shared" si="517"/>
        <v>13.278583372166333</v>
      </c>
      <c r="AD593" s="46">
        <f t="shared" si="518"/>
        <v>37.011266138537906</v>
      </c>
      <c r="AE593" s="46">
        <f t="shared" si="519"/>
        <v>22.394287437296118</v>
      </c>
      <c r="AF593" s="46">
        <f t="shared" si="520"/>
        <v>81.080014253995216</v>
      </c>
      <c r="AG593" s="46">
        <f t="shared" si="521"/>
        <v>13.981250513966172</v>
      </c>
      <c r="AH593" s="46">
        <f t="shared" si="522"/>
        <v>53.114333488665331</v>
      </c>
      <c r="AI593" s="46">
        <f t="shared" si="549"/>
        <v>0.54483241950777084</v>
      </c>
      <c r="AJ593" s="47">
        <f t="shared" si="505"/>
        <v>0.73812764445437951</v>
      </c>
      <c r="AK593" s="47">
        <f t="shared" si="506"/>
        <v>32.765369895410892</v>
      </c>
      <c r="AL593" s="47">
        <f t="shared" si="507"/>
        <v>-35.86035460269418</v>
      </c>
      <c r="AM593" s="47">
        <f t="shared" si="508"/>
        <v>-331.44821503927187</v>
      </c>
      <c r="AN593" s="47">
        <f t="shared" si="509"/>
        <v>-91.919915325387379</v>
      </c>
      <c r="AO593" s="47">
        <f t="shared" si="510"/>
        <v>-481.27488150783023</v>
      </c>
      <c r="AP593" s="47">
        <f t="shared" si="511"/>
        <v>2.6384859787263433E-3</v>
      </c>
      <c r="AQ593" s="47">
        <f t="shared" si="550"/>
        <v>-2.3950539763328718</v>
      </c>
      <c r="AR593" s="1">
        <f t="shared" si="512"/>
        <v>195</v>
      </c>
      <c r="AS593" s="1">
        <f t="shared" si="531"/>
        <v>40</v>
      </c>
      <c r="AT593" s="1">
        <f t="shared" si="532"/>
        <v>12</v>
      </c>
      <c r="AU593" s="1">
        <f t="shared" si="533"/>
        <v>12</v>
      </c>
      <c r="AV593" s="1">
        <f t="shared" si="534"/>
        <v>25</v>
      </c>
      <c r="AW593" s="27">
        <f t="shared" si="523"/>
        <v>284</v>
      </c>
      <c r="AX593" s="41">
        <f t="shared" si="551"/>
        <v>4.295774647887324</v>
      </c>
      <c r="AY593" s="29">
        <f t="shared" si="524"/>
        <v>0.49593334655822252</v>
      </c>
      <c r="AZ593" s="29">
        <f t="shared" si="525"/>
        <v>8.7482642332870494E-2</v>
      </c>
      <c r="BA593" s="29">
        <f t="shared" si="526"/>
        <v>1.6790319381075185</v>
      </c>
      <c r="BB593" s="29">
        <f t="shared" si="527"/>
        <v>5.270581233882166</v>
      </c>
      <c r="BC593" s="29">
        <f t="shared" si="528"/>
        <v>10.862130529656815</v>
      </c>
      <c r="BD593" s="29">
        <f t="shared" si="529"/>
        <v>96.707002578853391</v>
      </c>
      <c r="BE593" s="29">
        <f t="shared" si="529"/>
        <v>3.4993056933148199</v>
      </c>
      <c r="BF593" s="29">
        <f t="shared" si="529"/>
        <v>20.14838325729022</v>
      </c>
      <c r="BG593" s="29">
        <f t="shared" si="529"/>
        <v>63.246974806585996</v>
      </c>
      <c r="BH593" s="29">
        <f t="shared" si="530"/>
        <v>271.55326324142038</v>
      </c>
      <c r="BI593" s="29">
        <f t="shared" si="552"/>
        <v>1.6083213059274375</v>
      </c>
      <c r="BJ593" s="28">
        <f t="shared" si="535"/>
        <v>1.2681960833906709</v>
      </c>
      <c r="BK593" s="28">
        <f t="shared" si="536"/>
        <v>33.389533808605492</v>
      </c>
      <c r="BL593" s="28">
        <f t="shared" si="537"/>
        <v>-0.50743872426912107</v>
      </c>
      <c r="BM593" s="28">
        <f t="shared" si="538"/>
        <v>-12.800014425774966</v>
      </c>
      <c r="BN593" s="28">
        <f t="shared" si="539"/>
        <v>-71.188491506715977</v>
      </c>
      <c r="BO593" s="28">
        <f t="shared" si="540"/>
        <v>-438.78655517376063</v>
      </c>
      <c r="BP593" s="28">
        <f t="shared" si="541"/>
        <v>3.558629676966644E-3</v>
      </c>
      <c r="BQ593" s="28">
        <f t="shared" si="553"/>
        <v>-1.7433476474227991</v>
      </c>
    </row>
    <row r="594" spans="1:69" x14ac:dyDescent="0.2">
      <c r="A594" s="1" t="s">
        <v>1564</v>
      </c>
      <c r="B594" s="1" t="s">
        <v>1793</v>
      </c>
      <c r="C594" s="1" t="s">
        <v>294</v>
      </c>
      <c r="D594" s="2" t="s">
        <v>1794</v>
      </c>
      <c r="F594" s="1" t="s">
        <v>1795</v>
      </c>
      <c r="Q594" s="36">
        <f t="shared" si="554"/>
        <v>0</v>
      </c>
      <c r="R594" s="36">
        <f t="shared" si="542"/>
        <v>0</v>
      </c>
      <c r="S594" s="36">
        <f t="shared" si="543"/>
        <v>0</v>
      </c>
      <c r="T594" s="36">
        <f t="shared" si="544"/>
        <v>0</v>
      </c>
      <c r="U594" s="36">
        <f t="shared" si="545"/>
        <v>0</v>
      </c>
      <c r="V594" s="36">
        <f t="shared" si="546"/>
        <v>0</v>
      </c>
      <c r="W594" s="45">
        <f t="shared" si="547"/>
        <v>0</v>
      </c>
      <c r="X594" s="50">
        <f t="shared" si="548"/>
        <v>0</v>
      </c>
      <c r="Y594" s="46">
        <f t="shared" si="513"/>
        <v>25</v>
      </c>
      <c r="Z594" s="46">
        <f t="shared" si="514"/>
        <v>16</v>
      </c>
      <c r="AA594" s="46">
        <f t="shared" si="515"/>
        <v>9</v>
      </c>
      <c r="AB594" s="46">
        <f t="shared" si="516"/>
        <v>4</v>
      </c>
      <c r="AC594" s="46">
        <f t="shared" si="517"/>
        <v>1</v>
      </c>
      <c r="AD594" s="46">
        <f t="shared" si="518"/>
        <v>0</v>
      </c>
      <c r="AE594" s="46">
        <f t="shared" si="519"/>
        <v>0</v>
      </c>
      <c r="AF594" s="46">
        <f t="shared" si="520"/>
        <v>0</v>
      </c>
      <c r="AG594" s="46">
        <f t="shared" si="521"/>
        <v>0</v>
      </c>
      <c r="AH594" s="46">
        <f t="shared" si="522"/>
        <v>0</v>
      </c>
      <c r="AI594" s="46">
        <f t="shared" si="549"/>
        <v>0</v>
      </c>
      <c r="AJ594" s="47">
        <f t="shared" si="505"/>
        <v>0</v>
      </c>
      <c r="AK594" s="47" t="e">
        <f t="shared" si="506"/>
        <v>#DIV/0!</v>
      </c>
      <c r="AL594" s="47" t="e">
        <f t="shared" si="507"/>
        <v>#DIV/0!</v>
      </c>
      <c r="AM594" s="47" t="e">
        <f t="shared" si="508"/>
        <v>#DIV/0!</v>
      </c>
      <c r="AN594" s="47" t="e">
        <f t="shared" si="509"/>
        <v>#DIV/0!</v>
      </c>
      <c r="AO594" s="47" t="e">
        <f t="shared" si="510"/>
        <v>#DIV/0!</v>
      </c>
      <c r="AP594" s="47">
        <f t="shared" si="511"/>
        <v>0</v>
      </c>
      <c r="AQ594" s="47">
        <f t="shared" si="550"/>
        <v>0</v>
      </c>
      <c r="AR594" s="1">
        <f t="shared" si="512"/>
        <v>0</v>
      </c>
      <c r="AS594" s="1">
        <f t="shared" si="531"/>
        <v>0</v>
      </c>
      <c r="AT594" s="1">
        <f t="shared" si="532"/>
        <v>0</v>
      </c>
      <c r="AU594" s="1">
        <f t="shared" si="533"/>
        <v>0</v>
      </c>
      <c r="AV594" s="1">
        <f t="shared" si="534"/>
        <v>0</v>
      </c>
      <c r="AW594" s="27">
        <f t="shared" si="523"/>
        <v>0</v>
      </c>
      <c r="AX594" s="41">
        <f t="shared" si="551"/>
        <v>0</v>
      </c>
      <c r="AY594" s="29">
        <f t="shared" si="524"/>
        <v>25</v>
      </c>
      <c r="AZ594" s="29">
        <f t="shared" si="525"/>
        <v>16</v>
      </c>
      <c r="BA594" s="29">
        <f t="shared" si="526"/>
        <v>9</v>
      </c>
      <c r="BB594" s="29">
        <f t="shared" si="527"/>
        <v>4</v>
      </c>
      <c r="BC594" s="29">
        <f t="shared" si="528"/>
        <v>1</v>
      </c>
      <c r="BD594" s="29">
        <f t="shared" si="529"/>
        <v>0</v>
      </c>
      <c r="BE594" s="29">
        <f t="shared" si="529"/>
        <v>0</v>
      </c>
      <c r="BF594" s="29">
        <f t="shared" si="529"/>
        <v>0</v>
      </c>
      <c r="BG594" s="29">
        <f t="shared" si="529"/>
        <v>0</v>
      </c>
      <c r="BH594" s="29">
        <f t="shared" si="530"/>
        <v>0</v>
      </c>
      <c r="BI594" s="29">
        <f t="shared" si="552"/>
        <v>0</v>
      </c>
      <c r="BJ594" s="28">
        <f t="shared" si="535"/>
        <v>0</v>
      </c>
      <c r="BK594" s="28" t="e">
        <f t="shared" si="536"/>
        <v>#DIV/0!</v>
      </c>
      <c r="BL594" s="28" t="e">
        <f t="shared" si="537"/>
        <v>#DIV/0!</v>
      </c>
      <c r="BM594" s="28" t="e">
        <f t="shared" si="538"/>
        <v>#DIV/0!</v>
      </c>
      <c r="BN594" s="28" t="e">
        <f t="shared" si="539"/>
        <v>#DIV/0!</v>
      </c>
      <c r="BO594" s="28" t="e">
        <f t="shared" si="540"/>
        <v>#DIV/0!</v>
      </c>
      <c r="BP594" s="28">
        <f t="shared" si="541"/>
        <v>0</v>
      </c>
      <c r="BQ594" s="28">
        <f t="shared" si="553"/>
        <v>0</v>
      </c>
    </row>
    <row r="595" spans="1:69" x14ac:dyDescent="0.2">
      <c r="A595" s="1" t="s">
        <v>1564</v>
      </c>
      <c r="B595" s="1" t="s">
        <v>1796</v>
      </c>
      <c r="C595" s="1" t="s">
        <v>505</v>
      </c>
      <c r="D595" s="2">
        <v>1678</v>
      </c>
      <c r="E595" s="4" t="s">
        <v>1797</v>
      </c>
      <c r="F595" s="1" t="s">
        <v>1798</v>
      </c>
      <c r="Q595" s="36">
        <f t="shared" si="554"/>
        <v>0</v>
      </c>
      <c r="R595" s="36">
        <f t="shared" si="542"/>
        <v>0</v>
      </c>
      <c r="S595" s="36">
        <f t="shared" si="543"/>
        <v>0</v>
      </c>
      <c r="T595" s="36">
        <f t="shared" si="544"/>
        <v>0</v>
      </c>
      <c r="U595" s="36">
        <f t="shared" si="545"/>
        <v>0</v>
      </c>
      <c r="V595" s="36">
        <f t="shared" si="546"/>
        <v>0</v>
      </c>
      <c r="W595" s="45">
        <f t="shared" si="547"/>
        <v>0</v>
      </c>
      <c r="X595" s="50">
        <f t="shared" si="548"/>
        <v>0</v>
      </c>
      <c r="Y595" s="46">
        <f t="shared" si="513"/>
        <v>25</v>
      </c>
      <c r="Z595" s="46">
        <f t="shared" si="514"/>
        <v>16</v>
      </c>
      <c r="AA595" s="46">
        <f t="shared" si="515"/>
        <v>9</v>
      </c>
      <c r="AB595" s="46">
        <f t="shared" si="516"/>
        <v>4</v>
      </c>
      <c r="AC595" s="46">
        <f t="shared" si="517"/>
        <v>1</v>
      </c>
      <c r="AD595" s="46">
        <f t="shared" si="518"/>
        <v>0</v>
      </c>
      <c r="AE595" s="46">
        <f t="shared" si="519"/>
        <v>0</v>
      </c>
      <c r="AF595" s="46">
        <f t="shared" si="520"/>
        <v>0</v>
      </c>
      <c r="AG595" s="46">
        <f t="shared" si="521"/>
        <v>0</v>
      </c>
      <c r="AH595" s="46">
        <f t="shared" si="522"/>
        <v>0</v>
      </c>
      <c r="AI595" s="46">
        <f t="shared" si="549"/>
        <v>0</v>
      </c>
      <c r="AJ595" s="47">
        <f t="shared" si="505"/>
        <v>0</v>
      </c>
      <c r="AK595" s="47" t="e">
        <f t="shared" si="506"/>
        <v>#DIV/0!</v>
      </c>
      <c r="AL595" s="47" t="e">
        <f t="shared" si="507"/>
        <v>#DIV/0!</v>
      </c>
      <c r="AM595" s="47" t="e">
        <f t="shared" si="508"/>
        <v>#DIV/0!</v>
      </c>
      <c r="AN595" s="47" t="e">
        <f t="shared" si="509"/>
        <v>#DIV/0!</v>
      </c>
      <c r="AO595" s="47" t="e">
        <f t="shared" si="510"/>
        <v>#DIV/0!</v>
      </c>
      <c r="AP595" s="47">
        <f t="shared" si="511"/>
        <v>0</v>
      </c>
      <c r="AQ595" s="47">
        <f t="shared" si="550"/>
        <v>0</v>
      </c>
      <c r="AR595" s="1">
        <f t="shared" si="512"/>
        <v>0</v>
      </c>
      <c r="AS595" s="1">
        <f t="shared" si="531"/>
        <v>0</v>
      </c>
      <c r="AT595" s="1">
        <f t="shared" si="532"/>
        <v>0</v>
      </c>
      <c r="AU595" s="1">
        <f t="shared" si="533"/>
        <v>0</v>
      </c>
      <c r="AV595" s="1">
        <f t="shared" si="534"/>
        <v>0</v>
      </c>
      <c r="AW595" s="27">
        <f t="shared" si="523"/>
        <v>0</v>
      </c>
      <c r="AX595" s="41">
        <f t="shared" si="551"/>
        <v>0</v>
      </c>
      <c r="AY595" s="29">
        <f t="shared" si="524"/>
        <v>25</v>
      </c>
      <c r="AZ595" s="29">
        <f t="shared" si="525"/>
        <v>16</v>
      </c>
      <c r="BA595" s="29">
        <f t="shared" si="526"/>
        <v>9</v>
      </c>
      <c r="BB595" s="29">
        <f t="shared" si="527"/>
        <v>4</v>
      </c>
      <c r="BC595" s="29">
        <f t="shared" si="528"/>
        <v>1</v>
      </c>
      <c r="BD595" s="29">
        <f t="shared" si="529"/>
        <v>0</v>
      </c>
      <c r="BE595" s="29">
        <f t="shared" si="529"/>
        <v>0</v>
      </c>
      <c r="BF595" s="29">
        <f t="shared" si="529"/>
        <v>0</v>
      </c>
      <c r="BG595" s="29">
        <f t="shared" si="529"/>
        <v>0</v>
      </c>
      <c r="BH595" s="29">
        <f t="shared" si="530"/>
        <v>0</v>
      </c>
      <c r="BI595" s="29">
        <f t="shared" si="552"/>
        <v>0</v>
      </c>
      <c r="BJ595" s="28">
        <f t="shared" si="535"/>
        <v>0</v>
      </c>
      <c r="BK595" s="28" t="e">
        <f t="shared" si="536"/>
        <v>#DIV/0!</v>
      </c>
      <c r="BL595" s="28" t="e">
        <f t="shared" si="537"/>
        <v>#DIV/0!</v>
      </c>
      <c r="BM595" s="28" t="e">
        <f t="shared" si="538"/>
        <v>#DIV/0!</v>
      </c>
      <c r="BN595" s="28" t="e">
        <f t="shared" si="539"/>
        <v>#DIV/0!</v>
      </c>
      <c r="BO595" s="28" t="e">
        <f t="shared" si="540"/>
        <v>#DIV/0!</v>
      </c>
      <c r="BP595" s="28">
        <f t="shared" si="541"/>
        <v>0</v>
      </c>
      <c r="BQ595" s="28">
        <f t="shared" si="553"/>
        <v>0</v>
      </c>
    </row>
    <row r="596" spans="1:69" x14ac:dyDescent="0.2">
      <c r="A596" s="1" t="s">
        <v>1564</v>
      </c>
      <c r="B596" s="1" t="s">
        <v>1799</v>
      </c>
      <c r="C596" s="1" t="s">
        <v>505</v>
      </c>
      <c r="D596" s="2">
        <v>33935</v>
      </c>
      <c r="E596" s="4" t="s">
        <v>1800</v>
      </c>
      <c r="F596" s="1" t="s">
        <v>1801</v>
      </c>
      <c r="G596" s="1">
        <v>28166</v>
      </c>
      <c r="H596">
        <v>3611</v>
      </c>
      <c r="I596" s="1">
        <v>4255</v>
      </c>
      <c r="J596">
        <v>518</v>
      </c>
      <c r="K596" s="1">
        <v>868</v>
      </c>
      <c r="L596">
        <v>128</v>
      </c>
      <c r="M596" s="1">
        <v>439</v>
      </c>
      <c r="N596">
        <v>169</v>
      </c>
      <c r="O596" s="1">
        <v>439</v>
      </c>
      <c r="P596" s="1">
        <v>169</v>
      </c>
      <c r="Q596" s="36">
        <f t="shared" si="554"/>
        <v>24555</v>
      </c>
      <c r="R596" s="36">
        <f t="shared" si="542"/>
        <v>3737</v>
      </c>
      <c r="S596" s="36">
        <f t="shared" si="543"/>
        <v>740</v>
      </c>
      <c r="T596" s="36">
        <f t="shared" si="544"/>
        <v>270</v>
      </c>
      <c r="U596" s="36">
        <f t="shared" si="545"/>
        <v>270</v>
      </c>
      <c r="V596" s="36">
        <f t="shared" si="546"/>
        <v>140753</v>
      </c>
      <c r="W596" s="45">
        <f t="shared" si="547"/>
        <v>29572</v>
      </c>
      <c r="X596" s="50">
        <f t="shared" si="548"/>
        <v>4.7596713106993098</v>
      </c>
      <c r="Y596" s="46">
        <f t="shared" si="513"/>
        <v>5.7757878900987672E-2</v>
      </c>
      <c r="Z596" s="46">
        <f t="shared" si="514"/>
        <v>0.57710050029960736</v>
      </c>
      <c r="AA596" s="46">
        <f t="shared" si="515"/>
        <v>3.0964431216982269</v>
      </c>
      <c r="AB596" s="46">
        <f t="shared" si="516"/>
        <v>7.615785743096847</v>
      </c>
      <c r="AC596" s="46">
        <f t="shared" si="517"/>
        <v>14.135128364495467</v>
      </c>
      <c r="AD596" s="46">
        <f t="shared" si="518"/>
        <v>1418.2447164137523</v>
      </c>
      <c r="AE596" s="46">
        <f t="shared" si="519"/>
        <v>2156.6245696196329</v>
      </c>
      <c r="AF596" s="46">
        <f t="shared" si="520"/>
        <v>2291.3679100566878</v>
      </c>
      <c r="AG596" s="46">
        <f t="shared" si="521"/>
        <v>2056.2621506361488</v>
      </c>
      <c r="AH596" s="46">
        <f t="shared" si="522"/>
        <v>3816.4846584137758</v>
      </c>
      <c r="AI596" s="46">
        <f t="shared" si="549"/>
        <v>0.39697622688241846</v>
      </c>
      <c r="AJ596" s="47">
        <f t="shared" si="505"/>
        <v>0.63006049462128511</v>
      </c>
      <c r="AK596" s="47">
        <f t="shared" si="506"/>
        <v>1362.7307090107215</v>
      </c>
      <c r="AL596" s="47">
        <f t="shared" si="507"/>
        <v>-6550.1843741714829</v>
      </c>
      <c r="AM596" s="47">
        <f t="shared" si="508"/>
        <v>-16120.541675046443</v>
      </c>
      <c r="AN596" s="47">
        <f t="shared" si="509"/>
        <v>-22687.627910629595</v>
      </c>
      <c r="AO596" s="47">
        <f t="shared" si="510"/>
        <v>-57367.595847919823</v>
      </c>
      <c r="AP596" s="47">
        <f t="shared" si="511"/>
        <v>3.3819202465851236E-5</v>
      </c>
      <c r="AQ596" s="47">
        <f t="shared" si="550"/>
        <v>-3.4280232292912887</v>
      </c>
      <c r="AR596" s="1">
        <f t="shared" si="512"/>
        <v>3611</v>
      </c>
      <c r="AS596" s="1">
        <f t="shared" si="531"/>
        <v>518</v>
      </c>
      <c r="AT596" s="1">
        <f t="shared" si="532"/>
        <v>128</v>
      </c>
      <c r="AU596" s="1">
        <f t="shared" si="533"/>
        <v>169</v>
      </c>
      <c r="AV596" s="1">
        <f t="shared" si="534"/>
        <v>169</v>
      </c>
      <c r="AW596" s="27">
        <f t="shared" si="523"/>
        <v>4595</v>
      </c>
      <c r="AX596" s="41">
        <f t="shared" si="551"/>
        <v>4.5741022850924917</v>
      </c>
      <c r="AY596" s="29">
        <f t="shared" si="524"/>
        <v>0.1813888635634372</v>
      </c>
      <c r="AZ596" s="29">
        <f t="shared" si="525"/>
        <v>0.32959343374842065</v>
      </c>
      <c r="BA596" s="29">
        <f t="shared" si="526"/>
        <v>2.4777980039334042</v>
      </c>
      <c r="BB596" s="29">
        <f t="shared" si="527"/>
        <v>6.6260025741183872</v>
      </c>
      <c r="BC596" s="29">
        <f t="shared" si="528"/>
        <v>12.774207144303372</v>
      </c>
      <c r="BD596" s="29">
        <f t="shared" si="529"/>
        <v>654.99518632757167</v>
      </c>
      <c r="BE596" s="29">
        <f t="shared" si="529"/>
        <v>170.72939868168189</v>
      </c>
      <c r="BF596" s="29">
        <f t="shared" si="529"/>
        <v>317.15814450347574</v>
      </c>
      <c r="BG596" s="29">
        <f t="shared" si="529"/>
        <v>1119.7944350260075</v>
      </c>
      <c r="BH596" s="29">
        <f t="shared" si="530"/>
        <v>2158.8410073872697</v>
      </c>
      <c r="BI596" s="29">
        <f t="shared" si="552"/>
        <v>0.96245497865172125</v>
      </c>
      <c r="BJ596" s="28">
        <f t="shared" si="535"/>
        <v>0.98104789824540228</v>
      </c>
      <c r="BK596" s="28">
        <f t="shared" si="536"/>
        <v>295.44237315009025</v>
      </c>
      <c r="BL596" s="28">
        <f t="shared" si="537"/>
        <v>-103.80707431502307</v>
      </c>
      <c r="BM596" s="28">
        <f t="shared" si="538"/>
        <v>-528.73514960337673</v>
      </c>
      <c r="BN596" s="28">
        <f t="shared" si="539"/>
        <v>-3052.7656752068019</v>
      </c>
      <c r="BO596" s="28">
        <f t="shared" si="540"/>
        <v>-8171.7863020551649</v>
      </c>
      <c r="BP596" s="28">
        <f t="shared" si="541"/>
        <v>2.1777001420173286E-4</v>
      </c>
      <c r="BQ596" s="28">
        <f t="shared" si="553"/>
        <v>-2.5177810827856439</v>
      </c>
    </row>
    <row r="597" spans="1:69" x14ac:dyDescent="0.2">
      <c r="A597" s="1" t="s">
        <v>1564</v>
      </c>
      <c r="B597" s="1" t="s">
        <v>1802</v>
      </c>
      <c r="C597" s="1" t="s">
        <v>505</v>
      </c>
      <c r="D597" s="2">
        <v>133880</v>
      </c>
      <c r="E597" s="4" t="s">
        <v>127</v>
      </c>
      <c r="F597" s="1" t="s">
        <v>1803</v>
      </c>
      <c r="G597" s="1">
        <v>105452</v>
      </c>
      <c r="H597">
        <v>30943</v>
      </c>
      <c r="I597" s="1">
        <v>18616</v>
      </c>
      <c r="J597">
        <v>525</v>
      </c>
      <c r="K597" s="1">
        <v>4675</v>
      </c>
      <c r="L597">
        <v>1111</v>
      </c>
      <c r="M597" s="1">
        <v>1316</v>
      </c>
      <c r="N597">
        <v>502</v>
      </c>
      <c r="O597" s="1">
        <v>3809</v>
      </c>
      <c r="P597" s="1">
        <v>2481</v>
      </c>
      <c r="Q597" s="36">
        <f t="shared" si="554"/>
        <v>74509</v>
      </c>
      <c r="R597" s="36">
        <f t="shared" si="542"/>
        <v>18091</v>
      </c>
      <c r="S597" s="36">
        <f t="shared" si="543"/>
        <v>3564</v>
      </c>
      <c r="T597" s="36">
        <f t="shared" si="544"/>
        <v>814</v>
      </c>
      <c r="U597" s="36">
        <f t="shared" si="545"/>
        <v>1328</v>
      </c>
      <c r="V597" s="36">
        <f t="shared" si="546"/>
        <v>458557</v>
      </c>
      <c r="W597" s="45">
        <f t="shared" si="547"/>
        <v>98306</v>
      </c>
      <c r="X597" s="50">
        <f t="shared" si="548"/>
        <v>4.6645881228002359</v>
      </c>
      <c r="Y597" s="46">
        <f t="shared" si="513"/>
        <v>0.1125011273666696</v>
      </c>
      <c r="Z597" s="46">
        <f t="shared" si="514"/>
        <v>0.44167737296714149</v>
      </c>
      <c r="AA597" s="46">
        <f t="shared" si="515"/>
        <v>2.7708536185676134</v>
      </c>
      <c r="AB597" s="46">
        <f t="shared" si="516"/>
        <v>7.1000298641680848</v>
      </c>
      <c r="AC597" s="46">
        <f t="shared" si="517"/>
        <v>13.429206109768558</v>
      </c>
      <c r="AD597" s="46">
        <f t="shared" si="518"/>
        <v>8382.3464989631848</v>
      </c>
      <c r="AE597" s="46">
        <f t="shared" si="519"/>
        <v>7990.3853543485566</v>
      </c>
      <c r="AF597" s="46">
        <f t="shared" si="520"/>
        <v>9875.3222965749737</v>
      </c>
      <c r="AG597" s="46">
        <f t="shared" si="521"/>
        <v>5779.4243094328212</v>
      </c>
      <c r="AH597" s="46">
        <f t="shared" si="522"/>
        <v>17833.985713772643</v>
      </c>
      <c r="AI597" s="46">
        <f t="shared" si="549"/>
        <v>0.50721188315031973</v>
      </c>
      <c r="AJ597" s="47">
        <f t="shared" si="505"/>
        <v>0.71218809534442495</v>
      </c>
      <c r="AK597" s="47">
        <f t="shared" si="506"/>
        <v>7783.2309388039685</v>
      </c>
      <c r="AL597" s="47">
        <f t="shared" si="507"/>
        <v>-14700.637564637043</v>
      </c>
      <c r="AM597" s="47">
        <f t="shared" si="508"/>
        <v>-45506.55301223111</v>
      </c>
      <c r="AN597" s="47">
        <f t="shared" si="509"/>
        <v>-42631.492606718428</v>
      </c>
      <c r="AO597" s="47">
        <f t="shared" si="510"/>
        <v>-180921.19781116303</v>
      </c>
      <c r="AP597" s="47">
        <f t="shared" si="511"/>
        <v>1.017262952090009E-5</v>
      </c>
      <c r="AQ597" s="47">
        <f t="shared" si="550"/>
        <v>-2.8074082174382258</v>
      </c>
      <c r="AR597" s="1">
        <f t="shared" si="512"/>
        <v>30943</v>
      </c>
      <c r="AS597" s="1">
        <f t="shared" si="531"/>
        <v>525</v>
      </c>
      <c r="AT597" s="1">
        <f t="shared" si="532"/>
        <v>1111</v>
      </c>
      <c r="AU597" s="1">
        <f t="shared" si="533"/>
        <v>502</v>
      </c>
      <c r="AV597" s="1">
        <f t="shared" si="534"/>
        <v>2481</v>
      </c>
      <c r="AW597" s="27">
        <f t="shared" si="523"/>
        <v>35562</v>
      </c>
      <c r="AX597" s="41">
        <f t="shared" si="551"/>
        <v>4.6013441313761883</v>
      </c>
      <c r="AY597" s="29">
        <f t="shared" si="524"/>
        <v>0.15892650158820584</v>
      </c>
      <c r="AZ597" s="29">
        <f t="shared" si="525"/>
        <v>0.36161476434058237</v>
      </c>
      <c r="BA597" s="29">
        <f t="shared" si="526"/>
        <v>2.5643030270929588</v>
      </c>
      <c r="BB597" s="29">
        <f t="shared" si="527"/>
        <v>6.7669912898453353</v>
      </c>
      <c r="BC597" s="29">
        <f t="shared" si="528"/>
        <v>12.969679552597713</v>
      </c>
      <c r="BD597" s="29">
        <f t="shared" si="529"/>
        <v>4917.6627386438531</v>
      </c>
      <c r="BE597" s="29">
        <f t="shared" si="529"/>
        <v>189.84775127880576</v>
      </c>
      <c r="BF597" s="29">
        <f t="shared" si="529"/>
        <v>2848.9406631002771</v>
      </c>
      <c r="BG597" s="29">
        <f t="shared" si="529"/>
        <v>3397.0296275023584</v>
      </c>
      <c r="BH597" s="29">
        <f t="shared" si="530"/>
        <v>32177.774969994924</v>
      </c>
      <c r="BI597" s="29">
        <f t="shared" si="552"/>
        <v>1.2241291232113893</v>
      </c>
      <c r="BJ597" s="28">
        <f t="shared" si="535"/>
        <v>1.1064036890807032</v>
      </c>
      <c r="BK597" s="28">
        <f t="shared" si="536"/>
        <v>1447.4916162887046</v>
      </c>
      <c r="BL597" s="28">
        <f t="shared" si="537"/>
        <v>-84.292258201384527</v>
      </c>
      <c r="BM597" s="28">
        <f t="shared" si="538"/>
        <v>-3368.4277069489467</v>
      </c>
      <c r="BN597" s="28">
        <f t="shared" si="539"/>
        <v>-6524.6361476209986</v>
      </c>
      <c r="BO597" s="28">
        <f t="shared" si="540"/>
        <v>-85561.775413011914</v>
      </c>
      <c r="BP597" s="28">
        <f t="shared" si="541"/>
        <v>2.8122275610068018E-5</v>
      </c>
      <c r="BQ597" s="28">
        <f t="shared" si="553"/>
        <v>-2.6460710301380805</v>
      </c>
    </row>
    <row r="598" spans="1:69" x14ac:dyDescent="0.2">
      <c r="A598" s="1" t="s">
        <v>1564</v>
      </c>
      <c r="B598" s="1" t="s">
        <v>1657</v>
      </c>
      <c r="C598" s="1" t="s">
        <v>49</v>
      </c>
      <c r="D598" s="2">
        <v>26895</v>
      </c>
      <c r="E598" s="4" t="s">
        <v>953</v>
      </c>
      <c r="F598" s="1" t="s">
        <v>1804</v>
      </c>
      <c r="G598" s="1">
        <v>20492</v>
      </c>
      <c r="H598">
        <v>3141</v>
      </c>
      <c r="I598" s="1">
        <v>3545</v>
      </c>
      <c r="J598">
        <v>386</v>
      </c>
      <c r="K598" s="1">
        <v>1242</v>
      </c>
      <c r="L598">
        <v>149</v>
      </c>
      <c r="M598" s="1">
        <v>456</v>
      </c>
      <c r="N598">
        <v>124</v>
      </c>
      <c r="O598" s="1">
        <v>1158</v>
      </c>
      <c r="P598" s="1">
        <v>760</v>
      </c>
      <c r="Q598" s="36">
        <f t="shared" si="554"/>
        <v>17351</v>
      </c>
      <c r="R598" s="36">
        <f t="shared" si="542"/>
        <v>3159</v>
      </c>
      <c r="S598" s="36">
        <f t="shared" si="543"/>
        <v>1093</v>
      </c>
      <c r="T598" s="36">
        <f t="shared" si="544"/>
        <v>332</v>
      </c>
      <c r="U598" s="36">
        <f t="shared" si="545"/>
        <v>398</v>
      </c>
      <c r="V598" s="36">
        <f t="shared" si="546"/>
        <v>103732</v>
      </c>
      <c r="W598" s="45">
        <f t="shared" si="547"/>
        <v>22333</v>
      </c>
      <c r="X598" s="50">
        <f t="shared" si="548"/>
        <v>4.6447857430707922</v>
      </c>
      <c r="Y598" s="46">
        <f t="shared" si="513"/>
        <v>0.12617716832576928</v>
      </c>
      <c r="Z598" s="46">
        <f t="shared" si="514"/>
        <v>0.4157486544673536</v>
      </c>
      <c r="AA598" s="46">
        <f t="shared" si="515"/>
        <v>2.7053201406089378</v>
      </c>
      <c r="AB598" s="46">
        <f t="shared" si="516"/>
        <v>6.9948916267505226</v>
      </c>
      <c r="AC598" s="46">
        <f t="shared" si="517"/>
        <v>13.284463112892107</v>
      </c>
      <c r="AD598" s="46">
        <f t="shared" si="518"/>
        <v>2189.3000476204229</v>
      </c>
      <c r="AE598" s="46">
        <f t="shared" si="519"/>
        <v>1313.3499994623701</v>
      </c>
      <c r="AF598" s="46">
        <f t="shared" si="520"/>
        <v>2956.914913685569</v>
      </c>
      <c r="AG598" s="46">
        <f t="shared" si="521"/>
        <v>2322.3040200811733</v>
      </c>
      <c r="AH598" s="46">
        <f t="shared" si="522"/>
        <v>5287.2163189310586</v>
      </c>
      <c r="AI598" s="46">
        <f t="shared" si="549"/>
        <v>0.62999665501435587</v>
      </c>
      <c r="AJ598" s="47">
        <f t="shared" si="505"/>
        <v>0.79372328617368648</v>
      </c>
      <c r="AK598" s="47">
        <f t="shared" si="506"/>
        <v>1555.2073838079023</v>
      </c>
      <c r="AL598" s="47">
        <f t="shared" si="507"/>
        <v>-1693.513016701912</v>
      </c>
      <c r="AM598" s="47">
        <f t="shared" si="508"/>
        <v>-9726.1462408796087</v>
      </c>
      <c r="AN598" s="47">
        <f t="shared" si="509"/>
        <v>-12282.936418471334</v>
      </c>
      <c r="AO598" s="47">
        <f t="shared" si="510"/>
        <v>-38538.225853124808</v>
      </c>
      <c r="AP598" s="47">
        <f t="shared" si="511"/>
        <v>4.4782803223893409E-5</v>
      </c>
      <c r="AQ598" s="47">
        <f t="shared" si="550"/>
        <v>-2.7176719167932166</v>
      </c>
      <c r="AR598" s="1">
        <f t="shared" si="512"/>
        <v>3141</v>
      </c>
      <c r="AS598" s="1">
        <f t="shared" si="531"/>
        <v>386</v>
      </c>
      <c r="AT598" s="1">
        <f t="shared" si="532"/>
        <v>149</v>
      </c>
      <c r="AU598" s="1">
        <f t="shared" si="533"/>
        <v>124</v>
      </c>
      <c r="AV598" s="1">
        <f t="shared" si="534"/>
        <v>760</v>
      </c>
      <c r="AW598" s="27">
        <f t="shared" si="523"/>
        <v>4560</v>
      </c>
      <c r="AX598" s="41">
        <f t="shared" si="551"/>
        <v>4.1017543859649122</v>
      </c>
      <c r="AY598" s="29">
        <f t="shared" si="524"/>
        <v>0.80684518313327203</v>
      </c>
      <c r="AZ598" s="29">
        <f t="shared" si="525"/>
        <v>1.0353955063096311E-2</v>
      </c>
      <c r="BA598" s="29">
        <f t="shared" si="526"/>
        <v>1.2138627269929205</v>
      </c>
      <c r="BB598" s="29">
        <f t="shared" si="527"/>
        <v>4.4173714989227451</v>
      </c>
      <c r="BC598" s="29">
        <f t="shared" si="528"/>
        <v>9.6208802708525685</v>
      </c>
      <c r="BD598" s="29">
        <f t="shared" si="529"/>
        <v>2534.3007202216072</v>
      </c>
      <c r="BE598" s="29">
        <f t="shared" si="529"/>
        <v>3.9966266543551758</v>
      </c>
      <c r="BF598" s="29">
        <f t="shared" si="529"/>
        <v>180.86554632194515</v>
      </c>
      <c r="BG598" s="29">
        <f t="shared" si="529"/>
        <v>547.75406586642043</v>
      </c>
      <c r="BH598" s="29">
        <f t="shared" si="530"/>
        <v>7311.8690058479524</v>
      </c>
      <c r="BI598" s="29">
        <f t="shared" si="552"/>
        <v>2.3204180664427025</v>
      </c>
      <c r="BJ598" s="28">
        <f t="shared" si="535"/>
        <v>1.5232918520239982</v>
      </c>
      <c r="BK598" s="28">
        <f t="shared" si="536"/>
        <v>644.02673320205963</v>
      </c>
      <c r="BL598" s="28">
        <f t="shared" si="537"/>
        <v>-0.1150528446894221</v>
      </c>
      <c r="BM598" s="28">
        <f t="shared" si="538"/>
        <v>-56.375612759900747</v>
      </c>
      <c r="BN598" s="28">
        <f t="shared" si="539"/>
        <v>-325.70034234930381</v>
      </c>
      <c r="BO598" s="28">
        <f t="shared" si="540"/>
        <v>-6416.3264229175484</v>
      </c>
      <c r="BP598" s="28">
        <f t="shared" si="541"/>
        <v>2.1944259463534078E-4</v>
      </c>
      <c r="BQ598" s="28">
        <f t="shared" si="553"/>
        <v>-1.3505574073556381</v>
      </c>
    </row>
    <row r="599" spans="1:69" x14ac:dyDescent="0.2">
      <c r="A599" s="1" t="s">
        <v>1564</v>
      </c>
      <c r="B599" s="1" t="s">
        <v>1805</v>
      </c>
      <c r="C599" s="1" t="s">
        <v>505</v>
      </c>
      <c r="D599" s="2">
        <v>107397</v>
      </c>
      <c r="E599" s="4" t="s">
        <v>898</v>
      </c>
      <c r="F599" s="1" t="s">
        <v>1806</v>
      </c>
      <c r="G599" s="1">
        <v>91393</v>
      </c>
      <c r="H599">
        <v>13812</v>
      </c>
      <c r="I599" s="1">
        <v>11156</v>
      </c>
      <c r="J599">
        <v>1484</v>
      </c>
      <c r="K599" s="1">
        <v>2471</v>
      </c>
      <c r="L599">
        <v>367</v>
      </c>
      <c r="M599" s="1">
        <v>634</v>
      </c>
      <c r="N599">
        <v>200</v>
      </c>
      <c r="O599" s="1">
        <v>174</v>
      </c>
      <c r="P599" s="1">
        <v>976</v>
      </c>
      <c r="Q599" s="36">
        <f t="shared" si="554"/>
        <v>77581</v>
      </c>
      <c r="R599" s="36">
        <f t="shared" si="542"/>
        <v>9672</v>
      </c>
      <c r="S599" s="36">
        <f t="shared" si="543"/>
        <v>2104</v>
      </c>
      <c r="T599" s="36">
        <f t="shared" si="544"/>
        <v>434</v>
      </c>
      <c r="U599" s="36">
        <f t="shared" si="545"/>
        <v>-802</v>
      </c>
      <c r="V599" s="36">
        <f t="shared" si="546"/>
        <v>432971</v>
      </c>
      <c r="W599" s="45">
        <f t="shared" si="547"/>
        <v>88989</v>
      </c>
      <c r="X599" s="50">
        <f t="shared" si="548"/>
        <v>4.8654440436458435</v>
      </c>
      <c r="Y599" s="46">
        <f t="shared" si="513"/>
        <v>1.8105305390381674E-2</v>
      </c>
      <c r="Z599" s="46">
        <f t="shared" si="514"/>
        <v>0.74899339268206866</v>
      </c>
      <c r="AA599" s="46">
        <f t="shared" si="515"/>
        <v>3.4798814799737556</v>
      </c>
      <c r="AB599" s="46">
        <f t="shared" si="516"/>
        <v>8.2107695672654426</v>
      </c>
      <c r="AC599" s="46">
        <f t="shared" si="517"/>
        <v>14.94165765455713</v>
      </c>
      <c r="AD599" s="46">
        <f t="shared" si="518"/>
        <v>1404.6276974912007</v>
      </c>
      <c r="AE599" s="46">
        <f t="shared" si="519"/>
        <v>7244.2640940209685</v>
      </c>
      <c r="AF599" s="46">
        <f t="shared" si="520"/>
        <v>7321.6706338647818</v>
      </c>
      <c r="AG599" s="46">
        <f t="shared" si="521"/>
        <v>3563.4739921932019</v>
      </c>
      <c r="AH599" s="46">
        <f t="shared" si="522"/>
        <v>-11983.209438954818</v>
      </c>
      <c r="AI599" s="46">
        <f t="shared" si="549"/>
        <v>8.4852193313877555E-2</v>
      </c>
      <c r="AJ599" s="47">
        <f t="shared" si="505"/>
        <v>0.2912939980739005</v>
      </c>
      <c r="AK599" s="47">
        <f t="shared" si="506"/>
        <v>7646.6206648531452</v>
      </c>
      <c r="AL599" s="47">
        <f t="shared" si="507"/>
        <v>-253652.21469262024</v>
      </c>
      <c r="AM599" s="47">
        <f t="shared" si="508"/>
        <v>-552583.36338079046</v>
      </c>
      <c r="AN599" s="47">
        <f t="shared" si="509"/>
        <v>-413114.95442693855</v>
      </c>
      <c r="AO599" s="47">
        <f t="shared" si="510"/>
        <v>1874036.0094084083</v>
      </c>
      <c r="AP599" s="47">
        <f t="shared" si="511"/>
        <v>1.1237722785016022E-5</v>
      </c>
      <c r="AQ599" s="47">
        <f t="shared" si="550"/>
        <v>7.4431045041425703</v>
      </c>
      <c r="AR599" s="1">
        <f t="shared" si="512"/>
        <v>13812</v>
      </c>
      <c r="AS599" s="1">
        <f t="shared" si="531"/>
        <v>1484</v>
      </c>
      <c r="AT599" s="1">
        <f t="shared" si="532"/>
        <v>367</v>
      </c>
      <c r="AU599" s="1">
        <f t="shared" si="533"/>
        <v>200</v>
      </c>
      <c r="AV599" s="1">
        <f t="shared" si="534"/>
        <v>976</v>
      </c>
      <c r="AW599" s="27">
        <f t="shared" si="523"/>
        <v>16839</v>
      </c>
      <c r="AX599" s="41">
        <f t="shared" si="551"/>
        <v>4.6008076489102674</v>
      </c>
      <c r="AY599" s="29">
        <f t="shared" si="524"/>
        <v>0.15935453316854833</v>
      </c>
      <c r="AZ599" s="29">
        <f t="shared" si="525"/>
        <v>0.36096983098908314</v>
      </c>
      <c r="BA599" s="29">
        <f t="shared" si="526"/>
        <v>2.562585128809618</v>
      </c>
      <c r="BB599" s="29">
        <f t="shared" si="527"/>
        <v>6.7642004266301523</v>
      </c>
      <c r="BC599" s="29">
        <f t="shared" si="528"/>
        <v>12.965815724450687</v>
      </c>
      <c r="BD599" s="29">
        <f t="shared" si="529"/>
        <v>2201.0048121239897</v>
      </c>
      <c r="BE599" s="29">
        <f t="shared" si="529"/>
        <v>535.67922918779936</v>
      </c>
      <c r="BF599" s="29">
        <f t="shared" si="529"/>
        <v>940.46874227312981</v>
      </c>
      <c r="BG599" s="29">
        <f t="shared" si="529"/>
        <v>1352.8400853260305</v>
      </c>
      <c r="BH599" s="29">
        <f t="shared" si="530"/>
        <v>12654.636147063871</v>
      </c>
      <c r="BI599" s="29">
        <f t="shared" si="552"/>
        <v>1.0502808537816142</v>
      </c>
      <c r="BJ599" s="28">
        <f t="shared" si="535"/>
        <v>1.0248321100461355</v>
      </c>
      <c r="BK599" s="28">
        <f t="shared" si="536"/>
        <v>816.29104179675323</v>
      </c>
      <c r="BL599" s="28">
        <f t="shared" si="537"/>
        <v>-299.00750374754301</v>
      </c>
      <c r="BM599" s="28">
        <f t="shared" si="538"/>
        <v>-1398.7024761824166</v>
      </c>
      <c r="BN599" s="28">
        <f t="shared" si="539"/>
        <v>-3268.8615297005181</v>
      </c>
      <c r="BO599" s="28">
        <f t="shared" si="540"/>
        <v>-42334.205366925285</v>
      </c>
      <c r="BP599" s="28">
        <f t="shared" si="541"/>
        <v>5.9396530823554361E-5</v>
      </c>
      <c r="BQ599" s="28">
        <f t="shared" si="553"/>
        <v>-2.7610171957013399</v>
      </c>
    </row>
    <row r="600" spans="1:69" x14ac:dyDescent="0.2">
      <c r="A600" s="1" t="s">
        <v>1564</v>
      </c>
      <c r="B600" s="1" t="s">
        <v>1807</v>
      </c>
      <c r="E600" s="4" t="s">
        <v>1808</v>
      </c>
      <c r="F600" s="1" t="s">
        <v>1809</v>
      </c>
      <c r="Q600" s="36">
        <f t="shared" si="554"/>
        <v>0</v>
      </c>
      <c r="R600" s="36">
        <f t="shared" si="542"/>
        <v>0</v>
      </c>
      <c r="S600" s="36">
        <f t="shared" si="543"/>
        <v>0</v>
      </c>
      <c r="T600" s="36">
        <f t="shared" si="544"/>
        <v>0</v>
      </c>
      <c r="U600" s="36">
        <f t="shared" si="545"/>
        <v>0</v>
      </c>
      <c r="V600" s="36">
        <f t="shared" si="546"/>
        <v>0</v>
      </c>
      <c r="W600" s="45">
        <f t="shared" si="547"/>
        <v>0</v>
      </c>
      <c r="X600" s="50">
        <f t="shared" si="548"/>
        <v>0</v>
      </c>
      <c r="Y600" s="46">
        <f t="shared" si="513"/>
        <v>25</v>
      </c>
      <c r="Z600" s="46">
        <f t="shared" si="514"/>
        <v>16</v>
      </c>
      <c r="AA600" s="46">
        <f t="shared" si="515"/>
        <v>9</v>
      </c>
      <c r="AB600" s="46">
        <f t="shared" si="516"/>
        <v>4</v>
      </c>
      <c r="AC600" s="46">
        <f t="shared" si="517"/>
        <v>1</v>
      </c>
      <c r="AD600" s="46">
        <f t="shared" si="518"/>
        <v>0</v>
      </c>
      <c r="AE600" s="46">
        <f t="shared" si="519"/>
        <v>0</v>
      </c>
      <c r="AF600" s="46">
        <f t="shared" si="520"/>
        <v>0</v>
      </c>
      <c r="AG600" s="46">
        <f t="shared" si="521"/>
        <v>0</v>
      </c>
      <c r="AH600" s="46">
        <f t="shared" si="522"/>
        <v>0</v>
      </c>
      <c r="AI600" s="46">
        <f t="shared" si="549"/>
        <v>0</v>
      </c>
      <c r="AJ600" s="47">
        <f t="shared" si="505"/>
        <v>0</v>
      </c>
      <c r="AK600" s="47" t="e">
        <f t="shared" si="506"/>
        <v>#DIV/0!</v>
      </c>
      <c r="AL600" s="47" t="e">
        <f t="shared" si="507"/>
        <v>#DIV/0!</v>
      </c>
      <c r="AM600" s="47" t="e">
        <f t="shared" si="508"/>
        <v>#DIV/0!</v>
      </c>
      <c r="AN600" s="47" t="e">
        <f t="shared" si="509"/>
        <v>#DIV/0!</v>
      </c>
      <c r="AO600" s="47" t="e">
        <f t="shared" si="510"/>
        <v>#DIV/0!</v>
      </c>
      <c r="AP600" s="47">
        <f t="shared" si="511"/>
        <v>0</v>
      </c>
      <c r="AQ600" s="47">
        <f t="shared" si="550"/>
        <v>0</v>
      </c>
      <c r="AR600" s="1">
        <f t="shared" si="512"/>
        <v>0</v>
      </c>
      <c r="AS600" s="1">
        <f t="shared" si="531"/>
        <v>0</v>
      </c>
      <c r="AT600" s="1">
        <f t="shared" si="532"/>
        <v>0</v>
      </c>
      <c r="AU600" s="1">
        <f t="shared" si="533"/>
        <v>0</v>
      </c>
      <c r="AV600" s="1">
        <f t="shared" si="534"/>
        <v>0</v>
      </c>
      <c r="AW600" s="27">
        <f t="shared" si="523"/>
        <v>0</v>
      </c>
      <c r="AX600" s="41">
        <f t="shared" si="551"/>
        <v>0</v>
      </c>
      <c r="AY600" s="29">
        <f t="shared" si="524"/>
        <v>25</v>
      </c>
      <c r="AZ600" s="29">
        <f t="shared" si="525"/>
        <v>16</v>
      </c>
      <c r="BA600" s="29">
        <f t="shared" si="526"/>
        <v>9</v>
      </c>
      <c r="BB600" s="29">
        <f t="shared" si="527"/>
        <v>4</v>
      </c>
      <c r="BC600" s="29">
        <f t="shared" si="528"/>
        <v>1</v>
      </c>
      <c r="BD600" s="29">
        <f t="shared" si="529"/>
        <v>0</v>
      </c>
      <c r="BE600" s="29">
        <f t="shared" si="529"/>
        <v>0</v>
      </c>
      <c r="BF600" s="29">
        <f t="shared" si="529"/>
        <v>0</v>
      </c>
      <c r="BG600" s="29">
        <f t="shared" si="529"/>
        <v>0</v>
      </c>
      <c r="BH600" s="29">
        <f t="shared" si="530"/>
        <v>0</v>
      </c>
      <c r="BI600" s="29">
        <f t="shared" si="552"/>
        <v>0</v>
      </c>
      <c r="BJ600" s="28">
        <f t="shared" si="535"/>
        <v>0</v>
      </c>
      <c r="BK600" s="28" t="e">
        <f t="shared" si="536"/>
        <v>#DIV/0!</v>
      </c>
      <c r="BL600" s="28" t="e">
        <f t="shared" si="537"/>
        <v>#DIV/0!</v>
      </c>
      <c r="BM600" s="28" t="e">
        <f t="shared" si="538"/>
        <v>#DIV/0!</v>
      </c>
      <c r="BN600" s="28" t="e">
        <f t="shared" si="539"/>
        <v>#DIV/0!</v>
      </c>
      <c r="BO600" s="28" t="e">
        <f t="shared" si="540"/>
        <v>#DIV/0!</v>
      </c>
      <c r="BP600" s="28">
        <f t="shared" si="541"/>
        <v>0</v>
      </c>
      <c r="BQ600" s="28">
        <f t="shared" si="553"/>
        <v>0</v>
      </c>
    </row>
    <row r="601" spans="1:69" x14ac:dyDescent="0.2">
      <c r="A601" s="1" t="s">
        <v>1564</v>
      </c>
      <c r="B601" s="1" t="s">
        <v>1810</v>
      </c>
      <c r="C601" s="1" t="s">
        <v>49</v>
      </c>
      <c r="D601" s="2">
        <v>1147</v>
      </c>
      <c r="E601" s="4" t="s">
        <v>1811</v>
      </c>
      <c r="F601" s="1" t="s">
        <v>1812</v>
      </c>
      <c r="Q601" s="36">
        <f t="shared" si="554"/>
        <v>0</v>
      </c>
      <c r="R601" s="36">
        <f t="shared" si="542"/>
        <v>0</v>
      </c>
      <c r="S601" s="36">
        <f t="shared" si="543"/>
        <v>0</v>
      </c>
      <c r="T601" s="36">
        <f t="shared" si="544"/>
        <v>0</v>
      </c>
      <c r="U601" s="36">
        <f t="shared" si="545"/>
        <v>0</v>
      </c>
      <c r="V601" s="36">
        <f t="shared" si="546"/>
        <v>0</v>
      </c>
      <c r="W601" s="45">
        <f t="shared" si="547"/>
        <v>0</v>
      </c>
      <c r="X601" s="50">
        <f t="shared" si="548"/>
        <v>0</v>
      </c>
      <c r="Y601" s="46">
        <f t="shared" si="513"/>
        <v>25</v>
      </c>
      <c r="Z601" s="46">
        <f t="shared" si="514"/>
        <v>16</v>
      </c>
      <c r="AA601" s="46">
        <f t="shared" si="515"/>
        <v>9</v>
      </c>
      <c r="AB601" s="46">
        <f t="shared" si="516"/>
        <v>4</v>
      </c>
      <c r="AC601" s="46">
        <f t="shared" si="517"/>
        <v>1</v>
      </c>
      <c r="AD601" s="46">
        <f t="shared" si="518"/>
        <v>0</v>
      </c>
      <c r="AE601" s="46">
        <f t="shared" si="519"/>
        <v>0</v>
      </c>
      <c r="AF601" s="46">
        <f t="shared" si="520"/>
        <v>0</v>
      </c>
      <c r="AG601" s="46">
        <f t="shared" si="521"/>
        <v>0</v>
      </c>
      <c r="AH601" s="46">
        <f t="shared" si="522"/>
        <v>0</v>
      </c>
      <c r="AI601" s="46">
        <f t="shared" si="549"/>
        <v>0</v>
      </c>
      <c r="AJ601" s="47">
        <f t="shared" si="505"/>
        <v>0</v>
      </c>
      <c r="AK601" s="47" t="e">
        <f t="shared" si="506"/>
        <v>#DIV/0!</v>
      </c>
      <c r="AL601" s="47" t="e">
        <f t="shared" si="507"/>
        <v>#DIV/0!</v>
      </c>
      <c r="AM601" s="47" t="e">
        <f t="shared" si="508"/>
        <v>#DIV/0!</v>
      </c>
      <c r="AN601" s="47" t="e">
        <f t="shared" si="509"/>
        <v>#DIV/0!</v>
      </c>
      <c r="AO601" s="47" t="e">
        <f t="shared" si="510"/>
        <v>#DIV/0!</v>
      </c>
      <c r="AP601" s="47">
        <f t="shared" si="511"/>
        <v>0</v>
      </c>
      <c r="AQ601" s="47">
        <f t="shared" si="550"/>
        <v>0</v>
      </c>
      <c r="AR601" s="1">
        <f t="shared" si="512"/>
        <v>0</v>
      </c>
      <c r="AS601" s="1">
        <f t="shared" si="531"/>
        <v>0</v>
      </c>
      <c r="AT601" s="1">
        <f t="shared" si="532"/>
        <v>0</v>
      </c>
      <c r="AU601" s="1">
        <f t="shared" si="533"/>
        <v>0</v>
      </c>
      <c r="AV601" s="1">
        <f t="shared" si="534"/>
        <v>0</v>
      </c>
      <c r="AW601" s="27">
        <f t="shared" si="523"/>
        <v>0</v>
      </c>
      <c r="AX601" s="41">
        <f t="shared" si="551"/>
        <v>0</v>
      </c>
      <c r="AY601" s="29">
        <f t="shared" si="524"/>
        <v>25</v>
      </c>
      <c r="AZ601" s="29">
        <f t="shared" si="525"/>
        <v>16</v>
      </c>
      <c r="BA601" s="29">
        <f t="shared" si="526"/>
        <v>9</v>
      </c>
      <c r="BB601" s="29">
        <f t="shared" si="527"/>
        <v>4</v>
      </c>
      <c r="BC601" s="29">
        <f t="shared" si="528"/>
        <v>1</v>
      </c>
      <c r="BD601" s="29">
        <f t="shared" si="529"/>
        <v>0</v>
      </c>
      <c r="BE601" s="29">
        <f t="shared" si="529"/>
        <v>0</v>
      </c>
      <c r="BF601" s="29">
        <f t="shared" si="529"/>
        <v>0</v>
      </c>
      <c r="BG601" s="29">
        <f t="shared" si="529"/>
        <v>0</v>
      </c>
      <c r="BH601" s="29">
        <f t="shared" si="530"/>
        <v>0</v>
      </c>
      <c r="BI601" s="29">
        <f t="shared" si="552"/>
        <v>0</v>
      </c>
      <c r="BJ601" s="28">
        <f t="shared" si="535"/>
        <v>0</v>
      </c>
      <c r="BK601" s="28" t="e">
        <f t="shared" si="536"/>
        <v>#DIV/0!</v>
      </c>
      <c r="BL601" s="28" t="e">
        <f t="shared" si="537"/>
        <v>#DIV/0!</v>
      </c>
      <c r="BM601" s="28" t="e">
        <f t="shared" si="538"/>
        <v>#DIV/0!</v>
      </c>
      <c r="BN601" s="28" t="e">
        <f t="shared" si="539"/>
        <v>#DIV/0!</v>
      </c>
      <c r="BO601" s="28" t="e">
        <f t="shared" si="540"/>
        <v>#DIV/0!</v>
      </c>
      <c r="BP601" s="28">
        <f t="shared" si="541"/>
        <v>0</v>
      </c>
      <c r="BQ601" s="28">
        <f t="shared" si="553"/>
        <v>0</v>
      </c>
    </row>
    <row r="602" spans="1:69" x14ac:dyDescent="0.2">
      <c r="A602" s="1" t="s">
        <v>1813</v>
      </c>
      <c r="B602" s="1" t="s">
        <v>1814</v>
      </c>
      <c r="C602" s="1" t="s">
        <v>34</v>
      </c>
      <c r="D602" s="2" t="s">
        <v>1815</v>
      </c>
      <c r="E602" s="4" t="s">
        <v>1816</v>
      </c>
      <c r="F602" s="1" t="s">
        <v>1817</v>
      </c>
      <c r="G602" s="1">
        <v>51</v>
      </c>
      <c r="H602">
        <v>17</v>
      </c>
      <c r="I602" s="1">
        <v>4</v>
      </c>
      <c r="J602">
        <v>1</v>
      </c>
      <c r="K602" s="1">
        <v>5</v>
      </c>
      <c r="L602">
        <v>2</v>
      </c>
      <c r="M602" s="1">
        <v>4</v>
      </c>
      <c r="N602">
        <v>4</v>
      </c>
      <c r="O602" s="1">
        <v>4</v>
      </c>
      <c r="P602" s="1">
        <v>4</v>
      </c>
      <c r="Q602" s="36">
        <f t="shared" si="554"/>
        <v>34</v>
      </c>
      <c r="R602" s="36">
        <f t="shared" si="542"/>
        <v>3</v>
      </c>
      <c r="S602" s="36">
        <f t="shared" si="543"/>
        <v>3</v>
      </c>
      <c r="T602" s="36">
        <f t="shared" si="544"/>
        <v>0</v>
      </c>
      <c r="U602" s="36">
        <f t="shared" si="545"/>
        <v>0</v>
      </c>
      <c r="V602" s="36">
        <f t="shared" si="546"/>
        <v>191</v>
      </c>
      <c r="W602" s="45">
        <f t="shared" si="547"/>
        <v>40</v>
      </c>
      <c r="X602" s="50">
        <f t="shared" si="548"/>
        <v>4.7750000000000004</v>
      </c>
      <c r="Y602" s="46">
        <f t="shared" si="513"/>
        <v>5.0624999999999837E-2</v>
      </c>
      <c r="Z602" s="46">
        <f t="shared" si="514"/>
        <v>0.60062500000000052</v>
      </c>
      <c r="AA602" s="46">
        <f t="shared" si="515"/>
        <v>3.1506250000000011</v>
      </c>
      <c r="AB602" s="46">
        <f t="shared" si="516"/>
        <v>7.7006250000000023</v>
      </c>
      <c r="AC602" s="46">
        <f t="shared" si="517"/>
        <v>14.250625000000003</v>
      </c>
      <c r="AD602" s="46">
        <f t="shared" si="518"/>
        <v>1.7212499999999944</v>
      </c>
      <c r="AE602" s="46">
        <f t="shared" si="519"/>
        <v>1.8018750000000017</v>
      </c>
      <c r="AF602" s="46">
        <f t="shared" si="520"/>
        <v>9.4518750000000029</v>
      </c>
      <c r="AG602" s="46">
        <f t="shared" si="521"/>
        <v>0</v>
      </c>
      <c r="AH602" s="46">
        <f t="shared" si="522"/>
        <v>0</v>
      </c>
      <c r="AI602" s="46">
        <f t="shared" si="549"/>
        <v>0.33269230769230762</v>
      </c>
      <c r="AJ602" s="47">
        <f t="shared" si="505"/>
        <v>0.57679485754669102</v>
      </c>
      <c r="AK602" s="47">
        <f t="shared" si="506"/>
        <v>2.0181913113675081</v>
      </c>
      <c r="AL602" s="47">
        <f t="shared" si="507"/>
        <v>-7.2771650153655054</v>
      </c>
      <c r="AM602" s="47">
        <f t="shared" si="508"/>
        <v>-87.42833096621402</v>
      </c>
      <c r="AN602" s="47">
        <f t="shared" si="509"/>
        <v>0</v>
      </c>
      <c r="AO602" s="47">
        <f t="shared" si="510"/>
        <v>0</v>
      </c>
      <c r="AP602" s="47">
        <f t="shared" si="511"/>
        <v>2.6990553306342781E-2</v>
      </c>
      <c r="AQ602" s="47">
        <f t="shared" si="550"/>
        <v>-2.5016816375225917</v>
      </c>
      <c r="AR602" s="1">
        <f t="shared" si="512"/>
        <v>17</v>
      </c>
      <c r="AS602" s="1">
        <f t="shared" si="531"/>
        <v>1</v>
      </c>
      <c r="AT602" s="1">
        <f t="shared" si="532"/>
        <v>2</v>
      </c>
      <c r="AU602" s="1">
        <f t="shared" si="533"/>
        <v>4</v>
      </c>
      <c r="AV602" s="1">
        <f t="shared" si="534"/>
        <v>4</v>
      </c>
      <c r="AW602" s="27">
        <f t="shared" si="523"/>
        <v>28</v>
      </c>
      <c r="AX602" s="41">
        <f t="shared" si="551"/>
        <v>3.8214285714285716</v>
      </c>
      <c r="AY602" s="29">
        <f t="shared" si="524"/>
        <v>1.3890306122448974</v>
      </c>
      <c r="AZ602" s="29">
        <f t="shared" si="525"/>
        <v>3.1887755102040748E-2</v>
      </c>
      <c r="BA602" s="29">
        <f t="shared" si="526"/>
        <v>0.67474489795918402</v>
      </c>
      <c r="BB602" s="29">
        <f t="shared" si="527"/>
        <v>3.3176020408163271</v>
      </c>
      <c r="BC602" s="29">
        <f t="shared" si="528"/>
        <v>7.9604591836734704</v>
      </c>
      <c r="BD602" s="29">
        <f t="shared" si="529"/>
        <v>23.613520408163257</v>
      </c>
      <c r="BE602" s="29">
        <f t="shared" si="529"/>
        <v>3.1887755102040748E-2</v>
      </c>
      <c r="BF602" s="29">
        <f t="shared" si="529"/>
        <v>1.349489795918368</v>
      </c>
      <c r="BG602" s="29">
        <f t="shared" si="529"/>
        <v>13.270408163265309</v>
      </c>
      <c r="BH602" s="29">
        <f t="shared" si="530"/>
        <v>31.841836734693882</v>
      </c>
      <c r="BI602" s="29">
        <f t="shared" si="552"/>
        <v>2.5965608465608465</v>
      </c>
      <c r="BJ602" s="28">
        <f t="shared" si="535"/>
        <v>1.6113847605587086</v>
      </c>
      <c r="BK602" s="28">
        <f t="shared" si="536"/>
        <v>6.6514892089000304</v>
      </c>
      <c r="BL602" s="28">
        <f t="shared" si="537"/>
        <v>1.3609374429966519E-3</v>
      </c>
      <c r="BM602" s="28">
        <f t="shared" si="538"/>
        <v>-0.26493641390304518</v>
      </c>
      <c r="BN602" s="28">
        <f t="shared" si="539"/>
        <v>-5.7769508080303842</v>
      </c>
      <c r="BO602" s="28">
        <f t="shared" si="540"/>
        <v>-21.471847550644114</v>
      </c>
      <c r="BP602" s="28">
        <f t="shared" si="541"/>
        <v>3.9886039886039885E-2</v>
      </c>
      <c r="BQ602" s="28">
        <f t="shared" si="553"/>
        <v>-0.83205807626006612</v>
      </c>
    </row>
    <row r="603" spans="1:69" x14ac:dyDescent="0.2">
      <c r="A603" s="1" t="s">
        <v>1813</v>
      </c>
      <c r="B603" s="1" t="s">
        <v>1818</v>
      </c>
      <c r="C603" s="1" t="s">
        <v>49</v>
      </c>
      <c r="D603" s="2">
        <v>33284</v>
      </c>
      <c r="E603" s="4" t="s">
        <v>1819</v>
      </c>
      <c r="F603" s="1" t="s">
        <v>1820</v>
      </c>
      <c r="G603" s="1">
        <v>25435</v>
      </c>
      <c r="H603">
        <v>742</v>
      </c>
      <c r="I603" s="1">
        <v>5045</v>
      </c>
      <c r="J603">
        <v>1465</v>
      </c>
      <c r="K603" s="1">
        <v>147</v>
      </c>
      <c r="L603">
        <v>463</v>
      </c>
      <c r="M603" s="1">
        <v>479</v>
      </c>
      <c r="N603">
        <v>264</v>
      </c>
      <c r="O603" s="1">
        <v>855</v>
      </c>
      <c r="P603" s="1">
        <v>566</v>
      </c>
      <c r="Q603" s="36">
        <f t="shared" si="554"/>
        <v>24693</v>
      </c>
      <c r="R603" s="36">
        <f t="shared" si="542"/>
        <v>3580</v>
      </c>
      <c r="S603" s="36">
        <f t="shared" si="543"/>
        <v>-316</v>
      </c>
      <c r="T603" s="36">
        <f t="shared" si="544"/>
        <v>215</v>
      </c>
      <c r="U603" s="36">
        <f t="shared" si="545"/>
        <v>289</v>
      </c>
      <c r="V603" s="36">
        <f t="shared" si="546"/>
        <v>137556</v>
      </c>
      <c r="W603" s="45">
        <f t="shared" si="547"/>
        <v>28461</v>
      </c>
      <c r="X603" s="50">
        <f t="shared" si="548"/>
        <v>4.8331400864340672</v>
      </c>
      <c r="Y603" s="46">
        <f t="shared" si="513"/>
        <v>2.7842230755230554E-2</v>
      </c>
      <c r="Z603" s="46">
        <f t="shared" si="514"/>
        <v>0.69412240362336497</v>
      </c>
      <c r="AA603" s="46">
        <f t="shared" si="515"/>
        <v>3.3604025764914995</v>
      </c>
      <c r="AB603" s="46">
        <f t="shared" si="516"/>
        <v>8.0266827493596331</v>
      </c>
      <c r="AC603" s="46">
        <f t="shared" si="517"/>
        <v>14.692962922227768</v>
      </c>
      <c r="AD603" s="46">
        <f t="shared" si="518"/>
        <v>687.50820403890805</v>
      </c>
      <c r="AE603" s="46">
        <f t="shared" si="519"/>
        <v>2484.9582049716464</v>
      </c>
      <c r="AF603" s="46">
        <f t="shared" si="520"/>
        <v>-1061.8872141713139</v>
      </c>
      <c r="AG603" s="46">
        <f t="shared" si="521"/>
        <v>1725.736791112321</v>
      </c>
      <c r="AH603" s="46">
        <f t="shared" si="522"/>
        <v>4246.2662845238247</v>
      </c>
      <c r="AI603" s="46">
        <f t="shared" si="549"/>
        <v>0.28399797155570577</v>
      </c>
      <c r="AJ603" s="47">
        <f t="shared" si="505"/>
        <v>0.53291460062162477</v>
      </c>
      <c r="AK603" s="47">
        <f t="shared" si="506"/>
        <v>757.97877049608144</v>
      </c>
      <c r="AL603" s="47">
        <f t="shared" si="507"/>
        <v>-13679.312230755448</v>
      </c>
      <c r="AM603" s="47">
        <f t="shared" si="508"/>
        <v>12861.78332369696</v>
      </c>
      <c r="AN603" s="47">
        <f t="shared" si="509"/>
        <v>-32305.00032827312</v>
      </c>
      <c r="AO603" s="47">
        <f t="shared" si="510"/>
        <v>-107544.71166934622</v>
      </c>
      <c r="AP603" s="47">
        <f t="shared" si="511"/>
        <v>3.513950374343562E-5</v>
      </c>
      <c r="AQ603" s="47">
        <f t="shared" si="550"/>
        <v>-4.9163420405053948</v>
      </c>
      <c r="AR603" s="1">
        <f t="shared" si="512"/>
        <v>742</v>
      </c>
      <c r="AS603" s="1">
        <f t="shared" si="531"/>
        <v>1465</v>
      </c>
      <c r="AT603" s="1">
        <f t="shared" si="532"/>
        <v>463</v>
      </c>
      <c r="AU603" s="1">
        <f t="shared" si="533"/>
        <v>264</v>
      </c>
      <c r="AV603" s="1">
        <f t="shared" si="534"/>
        <v>566</v>
      </c>
      <c r="AW603" s="27">
        <f t="shared" si="523"/>
        <v>3500</v>
      </c>
      <c r="AX603" s="41">
        <f t="shared" si="551"/>
        <v>3.4437142857142855</v>
      </c>
      <c r="AY603" s="29">
        <f t="shared" si="524"/>
        <v>2.4220252244897966</v>
      </c>
      <c r="AZ603" s="29">
        <f t="shared" si="525"/>
        <v>0.30945379591836758</v>
      </c>
      <c r="BA603" s="29">
        <f t="shared" si="526"/>
        <v>0.19688236734693859</v>
      </c>
      <c r="BB603" s="29">
        <f t="shared" si="527"/>
        <v>2.0843109387755097</v>
      </c>
      <c r="BC603" s="29">
        <f t="shared" si="528"/>
        <v>5.9717395102040802</v>
      </c>
      <c r="BD603" s="29">
        <f t="shared" si="529"/>
        <v>1797.142716571429</v>
      </c>
      <c r="BE603" s="29">
        <f t="shared" si="529"/>
        <v>453.34981102040848</v>
      </c>
      <c r="BF603" s="29">
        <f t="shared" si="529"/>
        <v>91.156536081632566</v>
      </c>
      <c r="BG603" s="29">
        <f t="shared" si="529"/>
        <v>550.2580878367346</v>
      </c>
      <c r="BH603" s="29">
        <f t="shared" si="530"/>
        <v>3380.0045627755094</v>
      </c>
      <c r="BI603" s="29">
        <f t="shared" si="552"/>
        <v>1.7924869146286693</v>
      </c>
      <c r="BJ603" s="28">
        <f t="shared" si="535"/>
        <v>1.3388378970691968</v>
      </c>
      <c r="BK603" s="28">
        <f t="shared" si="536"/>
        <v>1165.4345990031356</v>
      </c>
      <c r="BL603" s="28">
        <f t="shared" si="537"/>
        <v>105.08660345800241</v>
      </c>
      <c r="BM603" s="28">
        <f t="shared" si="538"/>
        <v>-16.85416472596377</v>
      </c>
      <c r="BN603" s="28">
        <f t="shared" si="539"/>
        <v>-331.02721299815386</v>
      </c>
      <c r="BO603" s="28">
        <f t="shared" si="540"/>
        <v>-3441.7848873862176</v>
      </c>
      <c r="BP603" s="28">
        <f t="shared" si="541"/>
        <v>2.859593470387929E-4</v>
      </c>
      <c r="BQ603" s="28">
        <f t="shared" si="553"/>
        <v>-0.72037307721116339</v>
      </c>
    </row>
    <row r="604" spans="1:69" x14ac:dyDescent="0.2">
      <c r="A604" s="1" t="s">
        <v>1813</v>
      </c>
      <c r="B604" s="1" t="s">
        <v>1821</v>
      </c>
      <c r="C604" s="1" t="s">
        <v>34</v>
      </c>
      <c r="D604" s="2">
        <v>2509</v>
      </c>
      <c r="E604" s="4" t="s">
        <v>1668</v>
      </c>
      <c r="F604" s="1" t="s">
        <v>1822</v>
      </c>
      <c r="G604" s="1">
        <v>1721</v>
      </c>
      <c r="H604">
        <v>238</v>
      </c>
      <c r="I604" s="1">
        <v>484</v>
      </c>
      <c r="J604">
        <v>86</v>
      </c>
      <c r="K604" s="1">
        <v>180</v>
      </c>
      <c r="L604">
        <v>38</v>
      </c>
      <c r="M604" s="1">
        <v>59</v>
      </c>
      <c r="N604">
        <v>23</v>
      </c>
      <c r="O604" s="1">
        <v>65</v>
      </c>
      <c r="P604" s="1">
        <v>25</v>
      </c>
      <c r="Q604" s="36">
        <f t="shared" si="554"/>
        <v>1483</v>
      </c>
      <c r="R604" s="36">
        <f t="shared" si="542"/>
        <v>398</v>
      </c>
      <c r="S604" s="36">
        <f t="shared" si="543"/>
        <v>142</v>
      </c>
      <c r="T604" s="36">
        <f t="shared" si="544"/>
        <v>36</v>
      </c>
      <c r="U604" s="36">
        <f t="shared" si="545"/>
        <v>40</v>
      </c>
      <c r="V604" s="36">
        <f t="shared" si="546"/>
        <v>9545</v>
      </c>
      <c r="W604" s="45">
        <f t="shared" si="547"/>
        <v>2099</v>
      </c>
      <c r="X604" s="50">
        <f t="shared" si="548"/>
        <v>4.5474035254883276</v>
      </c>
      <c r="Y604" s="46">
        <f t="shared" si="513"/>
        <v>0.20484356874039492</v>
      </c>
      <c r="Z604" s="46">
        <f t="shared" si="514"/>
        <v>0.29965061971705015</v>
      </c>
      <c r="AA604" s="46">
        <f t="shared" si="515"/>
        <v>2.3944576706937055</v>
      </c>
      <c r="AB604" s="46">
        <f t="shared" si="516"/>
        <v>6.4892647216703603</v>
      </c>
      <c r="AC604" s="46">
        <f t="shared" si="517"/>
        <v>12.584071772647016</v>
      </c>
      <c r="AD604" s="46">
        <f t="shared" si="518"/>
        <v>303.78301244200566</v>
      </c>
      <c r="AE604" s="46">
        <f t="shared" si="519"/>
        <v>119.26094664738596</v>
      </c>
      <c r="AF604" s="46">
        <f t="shared" si="520"/>
        <v>340.01298923850618</v>
      </c>
      <c r="AG604" s="46">
        <f t="shared" si="521"/>
        <v>233.61352998013297</v>
      </c>
      <c r="AH604" s="46">
        <f t="shared" si="522"/>
        <v>503.36287090588064</v>
      </c>
      <c r="AI604" s="46">
        <f t="shared" si="549"/>
        <v>0.71498253060720274</v>
      </c>
      <c r="AJ604" s="47">
        <f t="shared" si="505"/>
        <v>0.8455663963327793</v>
      </c>
      <c r="AK604" s="47">
        <f t="shared" si="506"/>
        <v>227.42149238472692</v>
      </c>
      <c r="AL604" s="47">
        <f t="shared" si="507"/>
        <v>-107.98481693697998</v>
      </c>
      <c r="AM604" s="47">
        <f t="shared" si="508"/>
        <v>-870.27387063065339</v>
      </c>
      <c r="AN604" s="47">
        <f t="shared" si="509"/>
        <v>-984.35690320187837</v>
      </c>
      <c r="AO604" s="47">
        <f t="shared" si="510"/>
        <v>-2953.579229168151</v>
      </c>
      <c r="AP604" s="47">
        <f t="shared" si="511"/>
        <v>4.770990197535814E-4</v>
      </c>
      <c r="AQ604" s="47">
        <f t="shared" si="550"/>
        <v>-2.2370091584222433</v>
      </c>
      <c r="AR604" s="1">
        <f t="shared" si="512"/>
        <v>238</v>
      </c>
      <c r="AS604" s="1">
        <f t="shared" si="531"/>
        <v>86</v>
      </c>
      <c r="AT604" s="1">
        <f t="shared" si="532"/>
        <v>38</v>
      </c>
      <c r="AU604" s="1">
        <f t="shared" si="533"/>
        <v>23</v>
      </c>
      <c r="AV604" s="1">
        <f t="shared" si="534"/>
        <v>25</v>
      </c>
      <c r="AW604" s="27">
        <f t="shared" si="523"/>
        <v>410</v>
      </c>
      <c r="AX604" s="41">
        <f t="shared" si="551"/>
        <v>4.192682926829268</v>
      </c>
      <c r="AY604" s="29">
        <f t="shared" si="524"/>
        <v>0.65176085663295702</v>
      </c>
      <c r="AZ604" s="29">
        <f t="shared" si="525"/>
        <v>3.7126710291493052E-2</v>
      </c>
      <c r="BA604" s="29">
        <f t="shared" si="526"/>
        <v>1.422492563950029</v>
      </c>
      <c r="BB604" s="29">
        <f t="shared" si="527"/>
        <v>4.807858417608565</v>
      </c>
      <c r="BC604" s="29">
        <f t="shared" si="528"/>
        <v>10.193224271267102</v>
      </c>
      <c r="BD604" s="29">
        <f t="shared" si="529"/>
        <v>155.11908387864378</v>
      </c>
      <c r="BE604" s="29">
        <f t="shared" si="529"/>
        <v>3.1928970850684024</v>
      </c>
      <c r="BF604" s="29">
        <f t="shared" si="529"/>
        <v>54.0547174301011</v>
      </c>
      <c r="BG604" s="29">
        <f t="shared" si="529"/>
        <v>110.580743604997</v>
      </c>
      <c r="BH604" s="29">
        <f t="shared" si="530"/>
        <v>254.83060678167755</v>
      </c>
      <c r="BI604" s="29">
        <f t="shared" si="552"/>
        <v>1.4126602659669627</v>
      </c>
      <c r="BJ604" s="28">
        <f t="shared" si="535"/>
        <v>1.1885538548870904</v>
      </c>
      <c r="BK604" s="28">
        <f t="shared" si="536"/>
        <v>74.585219709191819</v>
      </c>
      <c r="BL604" s="28">
        <f t="shared" si="537"/>
        <v>-0.36641357917901773</v>
      </c>
      <c r="BM604" s="28">
        <f t="shared" si="538"/>
        <v>-38.397416884784093</v>
      </c>
      <c r="BN604" s="28">
        <f t="shared" si="539"/>
        <v>-144.4104915378422</v>
      </c>
      <c r="BO604" s="28">
        <f t="shared" si="540"/>
        <v>-484.56359568105148</v>
      </c>
      <c r="BP604" s="28">
        <f t="shared" si="541"/>
        <v>2.4569730092526007E-3</v>
      </c>
      <c r="BQ604" s="28">
        <f t="shared" si="553"/>
        <v>-1.4573601692866547</v>
      </c>
    </row>
    <row r="605" spans="1:69" x14ac:dyDescent="0.2">
      <c r="A605" s="1" t="s">
        <v>1813</v>
      </c>
      <c r="B605" s="1" t="s">
        <v>1823</v>
      </c>
      <c r="C605" s="1" t="s">
        <v>34</v>
      </c>
      <c r="D605" s="2">
        <v>12856</v>
      </c>
      <c r="E605" s="4" t="s">
        <v>1824</v>
      </c>
      <c r="F605" s="1" t="s">
        <v>1825</v>
      </c>
      <c r="G605" s="1">
        <v>8936</v>
      </c>
      <c r="H605">
        <v>2808</v>
      </c>
      <c r="I605" s="1">
        <v>2169</v>
      </c>
      <c r="J605">
        <v>828</v>
      </c>
      <c r="K605" s="1">
        <v>735</v>
      </c>
      <c r="L605">
        <v>382</v>
      </c>
      <c r="M605" s="1">
        <v>402</v>
      </c>
      <c r="N605">
        <v>285</v>
      </c>
      <c r="O605" s="1">
        <v>614</v>
      </c>
      <c r="P605" s="1">
        <v>492</v>
      </c>
      <c r="Q605" s="36">
        <f t="shared" si="554"/>
        <v>6128</v>
      </c>
      <c r="R605" s="36">
        <f t="shared" si="542"/>
        <v>1341</v>
      </c>
      <c r="S605" s="36">
        <f t="shared" si="543"/>
        <v>353</v>
      </c>
      <c r="T605" s="36">
        <f t="shared" si="544"/>
        <v>117</v>
      </c>
      <c r="U605" s="36">
        <f t="shared" si="545"/>
        <v>122</v>
      </c>
      <c r="V605" s="36">
        <f t="shared" si="546"/>
        <v>37419</v>
      </c>
      <c r="W605" s="45">
        <f t="shared" si="547"/>
        <v>8061</v>
      </c>
      <c r="X605" s="50">
        <f t="shared" si="548"/>
        <v>4.6419799032378117</v>
      </c>
      <c r="Y605" s="46">
        <f t="shared" si="513"/>
        <v>0.12817838968560666</v>
      </c>
      <c r="Z605" s="46">
        <f t="shared" si="514"/>
        <v>0.4121381961612301</v>
      </c>
      <c r="AA605" s="46">
        <f t="shared" si="515"/>
        <v>2.6960980026368535</v>
      </c>
      <c r="AB605" s="46">
        <f t="shared" si="516"/>
        <v>6.980057809112477</v>
      </c>
      <c r="AC605" s="46">
        <f t="shared" si="517"/>
        <v>13.2640176155881</v>
      </c>
      <c r="AD605" s="46">
        <f t="shared" si="518"/>
        <v>785.47717199339763</v>
      </c>
      <c r="AE605" s="46">
        <f t="shared" si="519"/>
        <v>552.67732105220955</v>
      </c>
      <c r="AF605" s="46">
        <f t="shared" si="520"/>
        <v>951.72259493080924</v>
      </c>
      <c r="AG605" s="46">
        <f t="shared" si="521"/>
        <v>816.6667636661598</v>
      </c>
      <c r="AH605" s="46">
        <f t="shared" si="522"/>
        <v>1618.2101491017484</v>
      </c>
      <c r="AI605" s="46">
        <f t="shared" si="549"/>
        <v>0.58619776684172753</v>
      </c>
      <c r="AJ605" s="47">
        <f t="shared" si="505"/>
        <v>0.76563553133441209</v>
      </c>
      <c r="AK605" s="47">
        <f t="shared" si="506"/>
        <v>626.57741113069028</v>
      </c>
      <c r="AL605" s="47">
        <f t="shared" si="507"/>
        <v>-790.54543891081551</v>
      </c>
      <c r="AM605" s="47">
        <f t="shared" si="508"/>
        <v>-3481.8653963960942</v>
      </c>
      <c r="AN605" s="47">
        <f t="shared" si="509"/>
        <v>-4807.3766699796879</v>
      </c>
      <c r="AO605" s="47">
        <f t="shared" si="510"/>
        <v>-13131.254730333292</v>
      </c>
      <c r="AP605" s="47">
        <f t="shared" si="511"/>
        <v>1.241002691995171E-4</v>
      </c>
      <c r="AQ605" s="47">
        <f t="shared" si="550"/>
        <v>-2.6786378952466174</v>
      </c>
      <c r="AR605" s="1">
        <f t="shared" si="512"/>
        <v>2808</v>
      </c>
      <c r="AS605" s="1">
        <f t="shared" si="531"/>
        <v>828</v>
      </c>
      <c r="AT605" s="1">
        <f t="shared" si="532"/>
        <v>382</v>
      </c>
      <c r="AU605" s="1">
        <f t="shared" si="533"/>
        <v>285</v>
      </c>
      <c r="AV605" s="1">
        <f t="shared" si="534"/>
        <v>492</v>
      </c>
      <c r="AW605" s="27">
        <f t="shared" si="523"/>
        <v>4795</v>
      </c>
      <c r="AX605" s="41">
        <f t="shared" si="551"/>
        <v>4.0792492179353497</v>
      </c>
      <c r="AY605" s="29">
        <f t="shared" si="524"/>
        <v>0.84778200267266524</v>
      </c>
      <c r="AZ605" s="29">
        <f t="shared" si="525"/>
        <v>6.280438543364548E-3</v>
      </c>
      <c r="BA605" s="29">
        <f t="shared" si="526"/>
        <v>1.1647788744140639</v>
      </c>
      <c r="BB605" s="29">
        <f t="shared" si="527"/>
        <v>4.3232773102847633</v>
      </c>
      <c r="BC605" s="29">
        <f t="shared" si="528"/>
        <v>9.4817757461554617</v>
      </c>
      <c r="BD605" s="29">
        <f t="shared" si="529"/>
        <v>2380.5718635048438</v>
      </c>
      <c r="BE605" s="29">
        <f t="shared" si="529"/>
        <v>5.2002031139058458</v>
      </c>
      <c r="BF605" s="29">
        <f t="shared" si="529"/>
        <v>444.94553002617243</v>
      </c>
      <c r="BG605" s="29">
        <f t="shared" si="529"/>
        <v>1232.1340334311576</v>
      </c>
      <c r="BH605" s="29">
        <f t="shared" si="530"/>
        <v>4665.033667108487</v>
      </c>
      <c r="BI605" s="29">
        <f t="shared" si="552"/>
        <v>1.8205851683739187</v>
      </c>
      <c r="BJ605" s="28">
        <f t="shared" si="535"/>
        <v>1.3492906167219569</v>
      </c>
      <c r="BK605" s="28">
        <f t="shared" si="536"/>
        <v>892.29177986374873</v>
      </c>
      <c r="BL605" s="28">
        <f t="shared" si="537"/>
        <v>-0.16776400737086777</v>
      </c>
      <c r="BM605" s="28">
        <f t="shared" si="538"/>
        <v>-195.48439305342674</v>
      </c>
      <c r="BN605" s="28">
        <f t="shared" si="539"/>
        <v>-1042.9128051300397</v>
      </c>
      <c r="BO605" s="28">
        <f t="shared" si="540"/>
        <v>-5847.6735731628123</v>
      </c>
      <c r="BP605" s="28">
        <f t="shared" si="541"/>
        <v>2.0868111706153313E-4</v>
      </c>
      <c r="BQ605" s="28">
        <f t="shared" si="553"/>
        <v>-1.2925597279552914</v>
      </c>
    </row>
    <row r="606" spans="1:69" x14ac:dyDescent="0.2">
      <c r="A606" s="1" t="s">
        <v>1813</v>
      </c>
      <c r="B606" s="1" t="s">
        <v>1818</v>
      </c>
      <c r="C606" s="1" t="s">
        <v>49</v>
      </c>
      <c r="D606" s="2">
        <v>33284</v>
      </c>
      <c r="E606" s="4" t="s">
        <v>1826</v>
      </c>
      <c r="F606" s="1" t="s">
        <v>1827</v>
      </c>
      <c r="G606" s="1">
        <v>25435</v>
      </c>
      <c r="H606">
        <v>742</v>
      </c>
      <c r="I606" s="1">
        <v>5045</v>
      </c>
      <c r="J606">
        <v>1465</v>
      </c>
      <c r="K606" s="1">
        <v>147</v>
      </c>
      <c r="L606">
        <v>463</v>
      </c>
      <c r="M606" s="1">
        <v>479</v>
      </c>
      <c r="N606">
        <v>264</v>
      </c>
      <c r="O606" s="1">
        <v>855</v>
      </c>
      <c r="P606" s="1">
        <v>566</v>
      </c>
      <c r="Q606" s="36">
        <f t="shared" si="554"/>
        <v>24693</v>
      </c>
      <c r="R606" s="36">
        <f t="shared" si="542"/>
        <v>3580</v>
      </c>
      <c r="S606" s="36">
        <f t="shared" si="543"/>
        <v>-316</v>
      </c>
      <c r="T606" s="36">
        <f t="shared" si="544"/>
        <v>215</v>
      </c>
      <c r="U606" s="36">
        <f t="shared" si="545"/>
        <v>289</v>
      </c>
      <c r="V606" s="36">
        <f t="shared" si="546"/>
        <v>137556</v>
      </c>
      <c r="W606" s="45">
        <f t="shared" si="547"/>
        <v>28461</v>
      </c>
      <c r="X606" s="50">
        <f t="shared" si="548"/>
        <v>4.8331400864340672</v>
      </c>
      <c r="Y606" s="46">
        <f t="shared" si="513"/>
        <v>2.7842230755230554E-2</v>
      </c>
      <c r="Z606" s="46">
        <f t="shared" si="514"/>
        <v>0.69412240362336497</v>
      </c>
      <c r="AA606" s="46">
        <f t="shared" si="515"/>
        <v>3.3604025764914995</v>
      </c>
      <c r="AB606" s="46">
        <f t="shared" si="516"/>
        <v>8.0266827493596331</v>
      </c>
      <c r="AC606" s="46">
        <f t="shared" si="517"/>
        <v>14.692962922227768</v>
      </c>
      <c r="AD606" s="46">
        <f t="shared" si="518"/>
        <v>687.50820403890805</v>
      </c>
      <c r="AE606" s="46">
        <f t="shared" si="519"/>
        <v>2484.9582049716464</v>
      </c>
      <c r="AF606" s="46">
        <f t="shared" si="520"/>
        <v>-1061.8872141713139</v>
      </c>
      <c r="AG606" s="46">
        <f t="shared" si="521"/>
        <v>1725.736791112321</v>
      </c>
      <c r="AH606" s="46">
        <f t="shared" si="522"/>
        <v>4246.2662845238247</v>
      </c>
      <c r="AI606" s="46">
        <f t="shared" si="549"/>
        <v>0.28399797155570577</v>
      </c>
      <c r="AJ606" s="47">
        <f t="shared" si="505"/>
        <v>0.53291460062162477</v>
      </c>
      <c r="AK606" s="47">
        <f t="shared" si="506"/>
        <v>757.97877049608144</v>
      </c>
      <c r="AL606" s="47">
        <f t="shared" si="507"/>
        <v>-13679.312230755448</v>
      </c>
      <c r="AM606" s="47">
        <f t="shared" si="508"/>
        <v>12861.78332369696</v>
      </c>
      <c r="AN606" s="47">
        <f t="shared" si="509"/>
        <v>-32305.00032827312</v>
      </c>
      <c r="AO606" s="47">
        <f t="shared" si="510"/>
        <v>-107544.71166934622</v>
      </c>
      <c r="AP606" s="47">
        <f t="shared" si="511"/>
        <v>3.513950374343562E-5</v>
      </c>
      <c r="AQ606" s="47">
        <f t="shared" si="550"/>
        <v>-4.9163420405053948</v>
      </c>
      <c r="AR606" s="1">
        <f t="shared" si="512"/>
        <v>742</v>
      </c>
      <c r="AS606" s="1">
        <f t="shared" si="531"/>
        <v>1465</v>
      </c>
      <c r="AT606" s="1">
        <f t="shared" si="532"/>
        <v>463</v>
      </c>
      <c r="AU606" s="1">
        <f t="shared" si="533"/>
        <v>264</v>
      </c>
      <c r="AV606" s="1">
        <f t="shared" si="534"/>
        <v>566</v>
      </c>
      <c r="AW606" s="27">
        <f t="shared" si="523"/>
        <v>3500</v>
      </c>
      <c r="AX606" s="41">
        <f t="shared" si="551"/>
        <v>3.4437142857142855</v>
      </c>
      <c r="AY606" s="29">
        <f t="shared" si="524"/>
        <v>2.4220252244897966</v>
      </c>
      <c r="AZ606" s="29">
        <f t="shared" si="525"/>
        <v>0.30945379591836758</v>
      </c>
      <c r="BA606" s="29">
        <f t="shared" si="526"/>
        <v>0.19688236734693859</v>
      </c>
      <c r="BB606" s="29">
        <f t="shared" si="527"/>
        <v>2.0843109387755097</v>
      </c>
      <c r="BC606" s="29">
        <f t="shared" si="528"/>
        <v>5.9717395102040802</v>
      </c>
      <c r="BD606" s="29">
        <f t="shared" si="529"/>
        <v>1797.142716571429</v>
      </c>
      <c r="BE606" s="29">
        <f t="shared" si="529"/>
        <v>453.34981102040848</v>
      </c>
      <c r="BF606" s="29">
        <f t="shared" si="529"/>
        <v>91.156536081632566</v>
      </c>
      <c r="BG606" s="29">
        <f t="shared" si="529"/>
        <v>550.2580878367346</v>
      </c>
      <c r="BH606" s="29">
        <f t="shared" si="530"/>
        <v>3380.0045627755094</v>
      </c>
      <c r="BI606" s="29">
        <f t="shared" si="552"/>
        <v>1.7924869146286693</v>
      </c>
      <c r="BJ606" s="28">
        <f t="shared" si="535"/>
        <v>1.3388378970691968</v>
      </c>
      <c r="BK606" s="28">
        <f t="shared" si="536"/>
        <v>1165.4345990031356</v>
      </c>
      <c r="BL606" s="28">
        <f t="shared" si="537"/>
        <v>105.08660345800241</v>
      </c>
      <c r="BM606" s="28">
        <f t="shared" si="538"/>
        <v>-16.85416472596377</v>
      </c>
      <c r="BN606" s="28">
        <f t="shared" si="539"/>
        <v>-331.02721299815386</v>
      </c>
      <c r="BO606" s="28">
        <f t="shared" si="540"/>
        <v>-3441.7848873862176</v>
      </c>
      <c r="BP606" s="28">
        <f t="shared" si="541"/>
        <v>2.859593470387929E-4</v>
      </c>
      <c r="BQ606" s="28">
        <f t="shared" si="553"/>
        <v>-0.72037307721116339</v>
      </c>
    </row>
    <row r="607" spans="1:69" x14ac:dyDescent="0.2">
      <c r="A607" s="1" t="s">
        <v>1813</v>
      </c>
      <c r="B607" s="1" t="s">
        <v>1828</v>
      </c>
      <c r="C607" s="1" t="s">
        <v>34</v>
      </c>
      <c r="D607" s="2">
        <v>5327</v>
      </c>
      <c r="E607" s="4" t="s">
        <v>1829</v>
      </c>
      <c r="F607" s="1" t="s">
        <v>1830</v>
      </c>
      <c r="G607" s="1">
        <v>3714</v>
      </c>
      <c r="H607">
        <v>1229</v>
      </c>
      <c r="I607" s="1">
        <v>994</v>
      </c>
      <c r="J607">
        <v>330</v>
      </c>
      <c r="K607" s="1">
        <v>293</v>
      </c>
      <c r="L607">
        <v>139</v>
      </c>
      <c r="M607" s="1">
        <v>144</v>
      </c>
      <c r="N607">
        <v>90</v>
      </c>
      <c r="O607" s="1">
        <v>182</v>
      </c>
      <c r="P607" s="1">
        <v>127</v>
      </c>
      <c r="Q607" s="36">
        <f t="shared" si="554"/>
        <v>2485</v>
      </c>
      <c r="R607" s="36">
        <f t="shared" si="542"/>
        <v>664</v>
      </c>
      <c r="S607" s="36">
        <f t="shared" si="543"/>
        <v>154</v>
      </c>
      <c r="T607" s="36">
        <f t="shared" si="544"/>
        <v>54</v>
      </c>
      <c r="U607" s="36">
        <f t="shared" si="545"/>
        <v>55</v>
      </c>
      <c r="V607" s="36">
        <f t="shared" si="546"/>
        <v>15706</v>
      </c>
      <c r="W607" s="45">
        <f t="shared" si="547"/>
        <v>3412</v>
      </c>
      <c r="X607" s="50">
        <f t="shared" si="548"/>
        <v>4.6031652989449006</v>
      </c>
      <c r="Y607" s="46">
        <f t="shared" si="513"/>
        <v>0.15747777996149015</v>
      </c>
      <c r="Z607" s="46">
        <f t="shared" si="514"/>
        <v>0.36380837785129128</v>
      </c>
      <c r="AA607" s="46">
        <f t="shared" si="515"/>
        <v>2.5701389757410924</v>
      </c>
      <c r="AB607" s="46">
        <f t="shared" si="516"/>
        <v>6.7764695736308935</v>
      </c>
      <c r="AC607" s="46">
        <f t="shared" si="517"/>
        <v>12.982800171520694</v>
      </c>
      <c r="AD607" s="46">
        <f t="shared" si="518"/>
        <v>391.332283204303</v>
      </c>
      <c r="AE607" s="46">
        <f t="shared" si="519"/>
        <v>241.5687628932574</v>
      </c>
      <c r="AF607" s="46">
        <f t="shared" si="520"/>
        <v>395.80140226412823</v>
      </c>
      <c r="AG607" s="46">
        <f t="shared" si="521"/>
        <v>365.92935697606828</v>
      </c>
      <c r="AH607" s="46">
        <f t="shared" si="522"/>
        <v>714.05400943363816</v>
      </c>
      <c r="AI607" s="46">
        <f t="shared" si="549"/>
        <v>0.6182016460778057</v>
      </c>
      <c r="AJ607" s="47">
        <f t="shared" si="505"/>
        <v>0.78625800223451192</v>
      </c>
      <c r="AK607" s="47">
        <f t="shared" si="506"/>
        <v>319.49206984792181</v>
      </c>
      <c r="AL607" s="47">
        <f t="shared" si="507"/>
        <v>-299.76566498631456</v>
      </c>
      <c r="AM607" s="47">
        <f t="shared" si="508"/>
        <v>-1305.4504631906586</v>
      </c>
      <c r="AN607" s="47">
        <f t="shared" si="509"/>
        <v>-1959.7639438795029</v>
      </c>
      <c r="AO607" s="47">
        <f t="shared" si="510"/>
        <v>-5293.2208276678093</v>
      </c>
      <c r="AP607" s="47">
        <f t="shared" si="511"/>
        <v>2.9334110532510397E-4</v>
      </c>
      <c r="AQ607" s="47">
        <f t="shared" si="550"/>
        <v>-2.5047542862051575</v>
      </c>
      <c r="AR607" s="1">
        <f t="shared" si="512"/>
        <v>1229</v>
      </c>
      <c r="AS607" s="1">
        <f t="shared" si="531"/>
        <v>330</v>
      </c>
      <c r="AT607" s="1">
        <f t="shared" si="532"/>
        <v>139</v>
      </c>
      <c r="AU607" s="1">
        <f t="shared" si="533"/>
        <v>90</v>
      </c>
      <c r="AV607" s="1">
        <f t="shared" si="534"/>
        <v>127</v>
      </c>
      <c r="AW607" s="27">
        <f t="shared" si="523"/>
        <v>1915</v>
      </c>
      <c r="AX607" s="41">
        <f t="shared" si="551"/>
        <v>4.2762402088772848</v>
      </c>
      <c r="AY607" s="29">
        <f t="shared" si="524"/>
        <v>0.52382823524599631</v>
      </c>
      <c r="AZ607" s="29">
        <f t="shared" si="525"/>
        <v>7.6308653000565954E-2</v>
      </c>
      <c r="BA607" s="29">
        <f t="shared" si="526"/>
        <v>1.6287890707551356</v>
      </c>
      <c r="BB607" s="29">
        <f t="shared" si="527"/>
        <v>5.181269488509705</v>
      </c>
      <c r="BC607" s="29">
        <f t="shared" si="528"/>
        <v>10.733749906264276</v>
      </c>
      <c r="BD607" s="29">
        <f t="shared" si="529"/>
        <v>643.78490111732947</v>
      </c>
      <c r="BE607" s="29">
        <f t="shared" si="529"/>
        <v>25.181855490186766</v>
      </c>
      <c r="BF607" s="29">
        <f t="shared" si="529"/>
        <v>226.40168083496386</v>
      </c>
      <c r="BG607" s="29">
        <f t="shared" si="529"/>
        <v>466.31425396587343</v>
      </c>
      <c r="BH607" s="29">
        <f t="shared" si="530"/>
        <v>1363.1862380955631</v>
      </c>
      <c r="BI607" s="29">
        <f t="shared" si="552"/>
        <v>1.4236514783197056</v>
      </c>
      <c r="BJ607" s="28">
        <f t="shared" si="535"/>
        <v>1.1931686713619771</v>
      </c>
      <c r="BK607" s="28">
        <f t="shared" si="536"/>
        <v>274.3024670744154</v>
      </c>
      <c r="BL607" s="28">
        <f t="shared" si="537"/>
        <v>-4.0951432287809642</v>
      </c>
      <c r="BM607" s="28">
        <f t="shared" si="538"/>
        <v>-170.10087393599738</v>
      </c>
      <c r="BN607" s="28">
        <f t="shared" si="539"/>
        <v>-624.87227584646575</v>
      </c>
      <c r="BO607" s="28">
        <f t="shared" si="540"/>
        <v>-2629.2107783808788</v>
      </c>
      <c r="BP607" s="28">
        <f t="shared" si="541"/>
        <v>5.2301226661772475E-4</v>
      </c>
      <c r="BQ607" s="28">
        <f t="shared" si="553"/>
        <v>-1.6495684526834788</v>
      </c>
    </row>
    <row r="608" spans="1:69" x14ac:dyDescent="0.2">
      <c r="A608" s="1" t="s">
        <v>1813</v>
      </c>
      <c r="B608" s="1" t="s">
        <v>1831</v>
      </c>
      <c r="C608" s="1" t="s">
        <v>49</v>
      </c>
      <c r="D608" s="2">
        <v>9905</v>
      </c>
      <c r="E608" s="4" t="s">
        <v>50</v>
      </c>
      <c r="F608" s="1" t="s">
        <v>1832</v>
      </c>
      <c r="G608" s="1">
        <v>7759</v>
      </c>
      <c r="H608">
        <v>1215</v>
      </c>
      <c r="I608" s="1">
        <v>1394</v>
      </c>
      <c r="J608">
        <v>227</v>
      </c>
      <c r="K608" s="1">
        <v>396</v>
      </c>
      <c r="L608">
        <v>104</v>
      </c>
      <c r="M608" s="1">
        <v>156</v>
      </c>
      <c r="N608">
        <v>62</v>
      </c>
      <c r="O608" s="1">
        <v>225</v>
      </c>
      <c r="P608" s="1">
        <v>119</v>
      </c>
      <c r="Q608" s="36">
        <f t="shared" si="554"/>
        <v>6544</v>
      </c>
      <c r="R608" s="36">
        <f t="shared" si="542"/>
        <v>1167</v>
      </c>
      <c r="S608" s="36">
        <f t="shared" si="543"/>
        <v>292</v>
      </c>
      <c r="T608" s="36">
        <f t="shared" si="544"/>
        <v>94</v>
      </c>
      <c r="U608" s="36">
        <f t="shared" si="545"/>
        <v>106</v>
      </c>
      <c r="V608" s="36">
        <f t="shared" si="546"/>
        <v>38558</v>
      </c>
      <c r="W608" s="45">
        <f t="shared" si="547"/>
        <v>8203</v>
      </c>
      <c r="X608" s="50">
        <f t="shared" si="548"/>
        <v>4.7004754358161644</v>
      </c>
      <c r="Y608" s="46">
        <f t="shared" si="513"/>
        <v>8.9714964549516621E-2</v>
      </c>
      <c r="Z608" s="46">
        <f t="shared" si="514"/>
        <v>0.4906658361818455</v>
      </c>
      <c r="AA608" s="46">
        <f t="shared" si="515"/>
        <v>2.8916167078141743</v>
      </c>
      <c r="AB608" s="46">
        <f t="shared" si="516"/>
        <v>7.2925675794465032</v>
      </c>
      <c r="AC608" s="46">
        <f t="shared" si="517"/>
        <v>13.693518451078832</v>
      </c>
      <c r="AD608" s="46">
        <f t="shared" si="518"/>
        <v>587.09472801203674</v>
      </c>
      <c r="AE608" s="46">
        <f t="shared" si="519"/>
        <v>572.60703082421367</v>
      </c>
      <c r="AF608" s="46">
        <f t="shared" si="520"/>
        <v>844.35207868173893</v>
      </c>
      <c r="AG608" s="46">
        <f t="shared" si="521"/>
        <v>685.50135246797129</v>
      </c>
      <c r="AH608" s="46">
        <f t="shared" si="522"/>
        <v>1451.5129558143562</v>
      </c>
      <c r="AI608" s="46">
        <f t="shared" si="549"/>
        <v>0.50488516773961434</v>
      </c>
      <c r="AJ608" s="47">
        <f t="shared" si="505"/>
        <v>0.71055271988756352</v>
      </c>
      <c r="AK608" s="47">
        <f t="shared" si="506"/>
        <v>490.17562002482839</v>
      </c>
      <c r="AL608" s="47">
        <f t="shared" si="507"/>
        <v>-1118.0485630044718</v>
      </c>
      <c r="AM608" s="47">
        <f t="shared" si="508"/>
        <v>-4002.2574435771185</v>
      </c>
      <c r="AN608" s="47">
        <f t="shared" si="509"/>
        <v>-5160.1179465969608</v>
      </c>
      <c r="AO608" s="47">
        <f t="shared" si="510"/>
        <v>-14972.334583635607</v>
      </c>
      <c r="AP608" s="47">
        <f t="shared" si="511"/>
        <v>1.2195121588618038E-4</v>
      </c>
      <c r="AQ608" s="47">
        <f t="shared" si="550"/>
        <v>-3.0198270951848181</v>
      </c>
      <c r="AR608" s="1">
        <f t="shared" si="512"/>
        <v>1215</v>
      </c>
      <c r="AS608" s="1">
        <f t="shared" si="531"/>
        <v>227</v>
      </c>
      <c r="AT608" s="1">
        <f t="shared" si="532"/>
        <v>104</v>
      </c>
      <c r="AU608" s="1">
        <f t="shared" si="533"/>
        <v>62</v>
      </c>
      <c r="AV608" s="1">
        <f t="shared" si="534"/>
        <v>119</v>
      </c>
      <c r="AW608" s="27">
        <f t="shared" si="523"/>
        <v>1727</v>
      </c>
      <c r="AX608" s="41">
        <f t="shared" si="551"/>
        <v>4.3647944412275619</v>
      </c>
      <c r="AY608" s="29">
        <f t="shared" si="524"/>
        <v>0.40348610189540535</v>
      </c>
      <c r="AZ608" s="29">
        <f t="shared" si="525"/>
        <v>0.13307498435052911</v>
      </c>
      <c r="BA608" s="29">
        <f t="shared" si="526"/>
        <v>1.8626638668056528</v>
      </c>
      <c r="BB608" s="29">
        <f t="shared" si="527"/>
        <v>5.5922527492607763</v>
      </c>
      <c r="BC608" s="29">
        <f t="shared" si="528"/>
        <v>11.3218416317159</v>
      </c>
      <c r="BD608" s="29">
        <f t="shared" si="529"/>
        <v>490.2356138029175</v>
      </c>
      <c r="BE608" s="29">
        <f t="shared" si="529"/>
        <v>30.208021447570108</v>
      </c>
      <c r="BF608" s="29">
        <f t="shared" si="529"/>
        <v>193.71704214778788</v>
      </c>
      <c r="BG608" s="29">
        <f t="shared" si="529"/>
        <v>346.71967045416812</v>
      </c>
      <c r="BH608" s="29">
        <f t="shared" si="530"/>
        <v>1347.2991541741922</v>
      </c>
      <c r="BI608" s="29">
        <f t="shared" si="552"/>
        <v>1.3952372549401135</v>
      </c>
      <c r="BJ608" s="28">
        <f t="shared" si="535"/>
        <v>1.1812016148567159</v>
      </c>
      <c r="BK608" s="28">
        <f t="shared" si="536"/>
        <v>188.95006770225385</v>
      </c>
      <c r="BL608" s="28">
        <f t="shared" si="537"/>
        <v>-6.6864930380886074</v>
      </c>
      <c r="BM608" s="28">
        <f t="shared" si="538"/>
        <v>-160.4216496897746</v>
      </c>
      <c r="BN608" s="28">
        <f t="shared" si="539"/>
        <v>-497.50767041611215</v>
      </c>
      <c r="BO608" s="28">
        <f t="shared" si="540"/>
        <v>-2750.7459291397277</v>
      </c>
      <c r="BP608" s="28">
        <f t="shared" si="541"/>
        <v>5.8004601407291717E-4</v>
      </c>
      <c r="BQ608" s="28">
        <f t="shared" si="553"/>
        <v>-1.8714672315992955</v>
      </c>
    </row>
    <row r="609" spans="1:69" x14ac:dyDescent="0.2">
      <c r="A609" s="1" t="s">
        <v>1813</v>
      </c>
      <c r="B609" s="1" t="s">
        <v>1833</v>
      </c>
      <c r="C609" s="1" t="s">
        <v>294</v>
      </c>
      <c r="D609" s="2">
        <v>19547</v>
      </c>
      <c r="E609" s="4" t="s">
        <v>1834</v>
      </c>
      <c r="F609" s="1" t="s">
        <v>1835</v>
      </c>
      <c r="G609" s="1">
        <v>15882</v>
      </c>
      <c r="H609">
        <v>4379</v>
      </c>
      <c r="I609" s="1">
        <v>222</v>
      </c>
      <c r="J609">
        <v>789</v>
      </c>
      <c r="K609" s="1">
        <v>580</v>
      </c>
      <c r="L609">
        <v>303</v>
      </c>
      <c r="M609" s="1">
        <v>354</v>
      </c>
      <c r="N609">
        <v>242</v>
      </c>
      <c r="O609" s="1">
        <v>510</v>
      </c>
      <c r="P609" s="1">
        <v>373</v>
      </c>
      <c r="Q609" s="36">
        <f t="shared" si="554"/>
        <v>11503</v>
      </c>
      <c r="R609" s="36">
        <f t="shared" si="542"/>
        <v>-567</v>
      </c>
      <c r="S609" s="36">
        <f t="shared" si="543"/>
        <v>277</v>
      </c>
      <c r="T609" s="36">
        <f t="shared" si="544"/>
        <v>112</v>
      </c>
      <c r="U609" s="36">
        <f t="shared" si="545"/>
        <v>137</v>
      </c>
      <c r="V609" s="36">
        <f t="shared" si="546"/>
        <v>56439</v>
      </c>
      <c r="W609" s="45">
        <f t="shared" si="547"/>
        <v>11462</v>
      </c>
      <c r="X609" s="50">
        <f t="shared" si="548"/>
        <v>4.9240097714186009</v>
      </c>
      <c r="Y609" s="46">
        <f t="shared" si="513"/>
        <v>5.7745148398532916E-3</v>
      </c>
      <c r="Z609" s="46">
        <f t="shared" si="514"/>
        <v>0.85379405767705496</v>
      </c>
      <c r="AA609" s="46">
        <f t="shared" si="515"/>
        <v>3.7018136005142566</v>
      </c>
      <c r="AB609" s="46">
        <f t="shared" si="516"/>
        <v>8.5498331433514583</v>
      </c>
      <c r="AC609" s="46">
        <f t="shared" si="517"/>
        <v>15.39785268618866</v>
      </c>
      <c r="AD609" s="46">
        <f t="shared" si="518"/>
        <v>66.424244202832412</v>
      </c>
      <c r="AE609" s="46">
        <f t="shared" si="519"/>
        <v>-484.10123070289018</v>
      </c>
      <c r="AF609" s="46">
        <f t="shared" si="520"/>
        <v>1025.402367342449</v>
      </c>
      <c r="AG609" s="46">
        <f t="shared" si="521"/>
        <v>957.58131205536336</v>
      </c>
      <c r="AH609" s="46">
        <f t="shared" si="522"/>
        <v>2109.5058180078463</v>
      </c>
      <c r="AI609" s="46">
        <f t="shared" si="549"/>
        <v>0.32063628923353993</v>
      </c>
      <c r="AJ609" s="47">
        <f t="shared" si="505"/>
        <v>0.5662475511942987</v>
      </c>
      <c r="AK609" s="47">
        <f t="shared" si="506"/>
        <v>27.801316494878975</v>
      </c>
      <c r="AL609" s="47">
        <f t="shared" si="507"/>
        <v>2463.7335639955973</v>
      </c>
      <c r="AM609" s="47">
        <f t="shared" si="508"/>
        <v>-10866.322206181912</v>
      </c>
      <c r="AN609" s="47">
        <f t="shared" si="509"/>
        <v>-15421.814356187393</v>
      </c>
      <c r="AO609" s="47">
        <f t="shared" si="510"/>
        <v>-45592.331013010255</v>
      </c>
      <c r="AP609" s="47">
        <f t="shared" si="511"/>
        <v>8.7267648553338099E-5</v>
      </c>
      <c r="AQ609" s="47">
        <f t="shared" si="550"/>
        <v>-6.0554089919088119</v>
      </c>
      <c r="AR609" s="1">
        <f t="shared" si="512"/>
        <v>4379</v>
      </c>
      <c r="AS609" s="1">
        <f t="shared" si="531"/>
        <v>789</v>
      </c>
      <c r="AT609" s="1">
        <f t="shared" si="532"/>
        <v>303</v>
      </c>
      <c r="AU609" s="1">
        <f t="shared" si="533"/>
        <v>242</v>
      </c>
      <c r="AV609" s="1">
        <f t="shared" si="534"/>
        <v>373</v>
      </c>
      <c r="AW609" s="27">
        <f t="shared" si="523"/>
        <v>6086</v>
      </c>
      <c r="AX609" s="41">
        <f t="shared" si="551"/>
        <v>4.4063424252382521</v>
      </c>
      <c r="AY609" s="29">
        <f t="shared" si="524"/>
        <v>0.35242931607200023</v>
      </c>
      <c r="AZ609" s="29">
        <f t="shared" si="525"/>
        <v>0.16511416654850453</v>
      </c>
      <c r="BA609" s="29">
        <f t="shared" si="526"/>
        <v>1.9777990170250088</v>
      </c>
      <c r="BB609" s="29">
        <f t="shared" si="527"/>
        <v>5.7904838675015133</v>
      </c>
      <c r="BC609" s="29">
        <f t="shared" si="528"/>
        <v>11.603168717978017</v>
      </c>
      <c r="BD609" s="29">
        <f t="shared" si="529"/>
        <v>1543.287975079289</v>
      </c>
      <c r="BE609" s="29">
        <f t="shared" si="529"/>
        <v>130.27507740677007</v>
      </c>
      <c r="BF609" s="29">
        <f t="shared" si="529"/>
        <v>599.27310215857767</v>
      </c>
      <c r="BG609" s="29">
        <f t="shared" si="529"/>
        <v>1401.2970959353663</v>
      </c>
      <c r="BH609" s="29">
        <f t="shared" si="530"/>
        <v>4327.9819318057998</v>
      </c>
      <c r="BI609" s="29">
        <f t="shared" si="552"/>
        <v>1.3150559050757276</v>
      </c>
      <c r="BJ609" s="28">
        <f t="shared" si="535"/>
        <v>1.1467588696302844</v>
      </c>
      <c r="BK609" s="28">
        <f t="shared" si="536"/>
        <v>607.5285085306574</v>
      </c>
      <c r="BL609" s="28">
        <f t="shared" si="537"/>
        <v>-35.102430212622998</v>
      </c>
      <c r="BM609" s="28">
        <f t="shared" si="538"/>
        <v>-558.85551353756421</v>
      </c>
      <c r="BN609" s="28">
        <f t="shared" si="539"/>
        <v>-2235.9975653528513</v>
      </c>
      <c r="BO609" s="28">
        <f t="shared" si="540"/>
        <v>-9775.9150500923952</v>
      </c>
      <c r="BP609" s="28">
        <f t="shared" si="541"/>
        <v>1.6439256057484993E-4</v>
      </c>
      <c r="BQ609" s="28">
        <f t="shared" si="553"/>
        <v>-1.9724381723616784</v>
      </c>
    </row>
    <row r="610" spans="1:69" x14ac:dyDescent="0.2">
      <c r="A610" s="1" t="s">
        <v>1813</v>
      </c>
      <c r="B610" s="1" t="s">
        <v>1836</v>
      </c>
      <c r="C610" s="1" t="s">
        <v>30</v>
      </c>
      <c r="D610" s="2">
        <v>12399</v>
      </c>
      <c r="E610" s="4" t="s">
        <v>160</v>
      </c>
      <c r="F610" s="1" t="s">
        <v>1837</v>
      </c>
      <c r="G610" s="1">
        <v>7702</v>
      </c>
      <c r="H610">
        <v>1288</v>
      </c>
      <c r="I610" s="1">
        <v>2271</v>
      </c>
      <c r="J610">
        <v>281</v>
      </c>
      <c r="K610" s="1">
        <v>1145</v>
      </c>
      <c r="L610">
        <v>161</v>
      </c>
      <c r="M610" s="1">
        <v>476</v>
      </c>
      <c r="N610">
        <v>119</v>
      </c>
      <c r="O610" s="1">
        <v>805</v>
      </c>
      <c r="P610" s="1">
        <v>324</v>
      </c>
      <c r="Q610" s="36">
        <f t="shared" si="554"/>
        <v>6414</v>
      </c>
      <c r="R610" s="36">
        <f t="shared" si="542"/>
        <v>1990</v>
      </c>
      <c r="S610" s="36">
        <f t="shared" si="543"/>
        <v>984</v>
      </c>
      <c r="T610" s="36">
        <f t="shared" si="544"/>
        <v>357</v>
      </c>
      <c r="U610" s="36">
        <f t="shared" si="545"/>
        <v>481</v>
      </c>
      <c r="V610" s="36">
        <f t="shared" si="546"/>
        <v>44177</v>
      </c>
      <c r="W610" s="45">
        <f t="shared" si="547"/>
        <v>10226</v>
      </c>
      <c r="X610" s="50">
        <f t="shared" si="548"/>
        <v>4.3200664971640919</v>
      </c>
      <c r="Y610" s="46">
        <f t="shared" si="513"/>
        <v>0.46230956827870789</v>
      </c>
      <c r="Z610" s="46">
        <f t="shared" si="514"/>
        <v>0.10244256260689162</v>
      </c>
      <c r="AA610" s="46">
        <f t="shared" si="515"/>
        <v>1.7425755569350754</v>
      </c>
      <c r="AB610" s="46">
        <f t="shared" si="516"/>
        <v>5.3827085512632591</v>
      </c>
      <c r="AC610" s="46">
        <f t="shared" si="517"/>
        <v>11.022841545591442</v>
      </c>
      <c r="AD610" s="46">
        <f t="shared" si="518"/>
        <v>2965.2535709396325</v>
      </c>
      <c r="AE610" s="46">
        <f t="shared" si="519"/>
        <v>203.86069958771432</v>
      </c>
      <c r="AF610" s="46">
        <f t="shared" si="520"/>
        <v>1714.6943480241141</v>
      </c>
      <c r="AG610" s="46">
        <f t="shared" si="521"/>
        <v>1921.6269528009834</v>
      </c>
      <c r="AH610" s="46">
        <f t="shared" si="522"/>
        <v>5301.9867834294837</v>
      </c>
      <c r="AI610" s="46">
        <f t="shared" si="549"/>
        <v>1.1840999857977434</v>
      </c>
      <c r="AJ610" s="47">
        <f t="shared" si="505"/>
        <v>1.0881635841167188</v>
      </c>
      <c r="AK610" s="47">
        <f t="shared" si="506"/>
        <v>1564.7527184183627</v>
      </c>
      <c r="AL610" s="47">
        <f t="shared" si="507"/>
        <v>-50.639704563322631</v>
      </c>
      <c r="AM610" s="47">
        <f t="shared" si="508"/>
        <v>-1756.7095466339742</v>
      </c>
      <c r="AN610" s="47">
        <f t="shared" si="509"/>
        <v>-3460.0864550671772</v>
      </c>
      <c r="AO610" s="47">
        <f t="shared" si="510"/>
        <v>-13661.640697613126</v>
      </c>
      <c r="AP610" s="47">
        <f t="shared" si="511"/>
        <v>9.781864236218725E-5</v>
      </c>
      <c r="AQ610" s="47">
        <f t="shared" si="550"/>
        <v>-1.6985545684491943</v>
      </c>
      <c r="AR610" s="1">
        <f t="shared" si="512"/>
        <v>1288</v>
      </c>
      <c r="AS610" s="1">
        <f t="shared" si="531"/>
        <v>281</v>
      </c>
      <c r="AT610" s="1">
        <f t="shared" si="532"/>
        <v>161</v>
      </c>
      <c r="AU610" s="1">
        <f t="shared" si="533"/>
        <v>119</v>
      </c>
      <c r="AV610" s="1">
        <f t="shared" si="534"/>
        <v>324</v>
      </c>
      <c r="AW610" s="27">
        <f t="shared" si="523"/>
        <v>2173</v>
      </c>
      <c r="AX610" s="41">
        <f t="shared" si="551"/>
        <v>3.9618039576622182</v>
      </c>
      <c r="AY610" s="29">
        <f t="shared" si="524"/>
        <v>1.0778510223258333</v>
      </c>
      <c r="AZ610" s="29">
        <f t="shared" si="525"/>
        <v>1.4589376502696231E-3</v>
      </c>
      <c r="BA610" s="29">
        <f t="shared" si="526"/>
        <v>0.92506685297470592</v>
      </c>
      <c r="BB610" s="29">
        <f t="shared" si="527"/>
        <v>3.8486747682991425</v>
      </c>
      <c r="BC610" s="29">
        <f t="shared" si="528"/>
        <v>8.7722826836235779</v>
      </c>
      <c r="BD610" s="29">
        <f t="shared" si="529"/>
        <v>1388.2721167556733</v>
      </c>
      <c r="BE610" s="29">
        <f t="shared" si="529"/>
        <v>0.40996147972576408</v>
      </c>
      <c r="BF610" s="29">
        <f t="shared" si="529"/>
        <v>148.93576332892766</v>
      </c>
      <c r="BG610" s="29">
        <f t="shared" si="529"/>
        <v>457.99229742759798</v>
      </c>
      <c r="BH610" s="29">
        <f t="shared" si="530"/>
        <v>2842.2195894940392</v>
      </c>
      <c r="BI610" s="29">
        <f t="shared" si="552"/>
        <v>2.2273617534465764</v>
      </c>
      <c r="BJ610" s="28">
        <f t="shared" si="535"/>
        <v>1.492434840603293</v>
      </c>
      <c r="BK610" s="28">
        <f t="shared" si="536"/>
        <v>433.57859425590181</v>
      </c>
      <c r="BL610" s="28">
        <f t="shared" si="537"/>
        <v>4.710589731624951E-3</v>
      </c>
      <c r="BM610" s="28">
        <f t="shared" si="538"/>
        <v>-43.092274571324303</v>
      </c>
      <c r="BN610" s="28">
        <f t="shared" si="539"/>
        <v>-270.28854682681748</v>
      </c>
      <c r="BO610" s="28">
        <f t="shared" si="540"/>
        <v>-2532.3737349870994</v>
      </c>
      <c r="BP610" s="28">
        <f t="shared" si="541"/>
        <v>4.6082929763083269E-4</v>
      </c>
      <c r="BQ610" s="28">
        <f t="shared" si="553"/>
        <v>-1.111599183612284</v>
      </c>
    </row>
    <row r="611" spans="1:69" x14ac:dyDescent="0.2">
      <c r="A611" s="1" t="s">
        <v>1813</v>
      </c>
      <c r="B611" s="1" t="s">
        <v>1838</v>
      </c>
      <c r="C611" s="1" t="s">
        <v>30</v>
      </c>
      <c r="D611" s="2">
        <v>3867</v>
      </c>
      <c r="E611" s="4" t="s">
        <v>1839</v>
      </c>
      <c r="F611" s="1" t="s">
        <v>1840</v>
      </c>
      <c r="G611" s="1">
        <v>2606</v>
      </c>
      <c r="H611">
        <v>487</v>
      </c>
      <c r="I611" s="1">
        <v>601</v>
      </c>
      <c r="J611">
        <v>68</v>
      </c>
      <c r="K611" s="1">
        <v>275</v>
      </c>
      <c r="L611">
        <v>68</v>
      </c>
      <c r="M611" s="1">
        <v>120</v>
      </c>
      <c r="N611">
        <v>45</v>
      </c>
      <c r="O611" s="1">
        <v>265</v>
      </c>
      <c r="P611" s="1">
        <v>130</v>
      </c>
      <c r="Q611" s="36">
        <f t="shared" si="554"/>
        <v>2119</v>
      </c>
      <c r="R611" s="36">
        <f t="shared" si="542"/>
        <v>533</v>
      </c>
      <c r="S611" s="36">
        <f t="shared" si="543"/>
        <v>207</v>
      </c>
      <c r="T611" s="36">
        <f t="shared" si="544"/>
        <v>75</v>
      </c>
      <c r="U611" s="36">
        <f t="shared" si="545"/>
        <v>135</v>
      </c>
      <c r="V611" s="36">
        <f t="shared" si="546"/>
        <v>13633</v>
      </c>
      <c r="W611" s="45">
        <f t="shared" si="547"/>
        <v>3069</v>
      </c>
      <c r="X611" s="50">
        <f t="shared" si="548"/>
        <v>4.4421635711958292</v>
      </c>
      <c r="Y611" s="46">
        <f t="shared" si="513"/>
        <v>0.31118148130099077</v>
      </c>
      <c r="Z611" s="46">
        <f t="shared" si="514"/>
        <v>0.1955086236926491</v>
      </c>
      <c r="AA611" s="46">
        <f t="shared" si="515"/>
        <v>2.0798357660843072</v>
      </c>
      <c r="AB611" s="46">
        <f t="shared" si="516"/>
        <v>5.9641629084759655</v>
      </c>
      <c r="AC611" s="46">
        <f t="shared" si="517"/>
        <v>11.848490050867625</v>
      </c>
      <c r="AD611" s="46">
        <f t="shared" si="518"/>
        <v>659.39355887679949</v>
      </c>
      <c r="AE611" s="46">
        <f t="shared" si="519"/>
        <v>104.20609642818197</v>
      </c>
      <c r="AF611" s="46">
        <f t="shared" si="520"/>
        <v>430.52600357945158</v>
      </c>
      <c r="AG611" s="46">
        <f t="shared" si="521"/>
        <v>447.31221813569744</v>
      </c>
      <c r="AH611" s="46">
        <f t="shared" si="522"/>
        <v>1599.5461568671294</v>
      </c>
      <c r="AI611" s="46">
        <f t="shared" si="549"/>
        <v>1.0563833226490418</v>
      </c>
      <c r="AJ611" s="47">
        <f t="shared" si="505"/>
        <v>1.0278050995441896</v>
      </c>
      <c r="AK611" s="47">
        <f t="shared" si="506"/>
        <v>338.7811734785929</v>
      </c>
      <c r="AL611" s="47">
        <f t="shared" si="507"/>
        <v>-42.436912794978859</v>
      </c>
      <c r="AM611" s="47">
        <f t="shared" si="508"/>
        <v>-571.84931405872533</v>
      </c>
      <c r="AN611" s="47">
        <f t="shared" si="509"/>
        <v>-1006.1279301904679</v>
      </c>
      <c r="AO611" s="47">
        <f t="shared" si="510"/>
        <v>-5071.0276243986618</v>
      </c>
      <c r="AP611" s="47">
        <f t="shared" si="511"/>
        <v>3.2615779107962161E-4</v>
      </c>
      <c r="AQ611" s="47">
        <f t="shared" si="550"/>
        <v>-2.0719697513721429</v>
      </c>
      <c r="AR611" s="1">
        <f t="shared" si="512"/>
        <v>487</v>
      </c>
      <c r="AS611" s="1">
        <f t="shared" si="531"/>
        <v>68</v>
      </c>
      <c r="AT611" s="1">
        <f t="shared" si="532"/>
        <v>68</v>
      </c>
      <c r="AU611" s="1">
        <f t="shared" si="533"/>
        <v>45</v>
      </c>
      <c r="AV611" s="1">
        <f t="shared" si="534"/>
        <v>130</v>
      </c>
      <c r="AW611" s="27">
        <f t="shared" si="523"/>
        <v>798</v>
      </c>
      <c r="AX611" s="41">
        <f t="shared" si="551"/>
        <v>3.9235588972431077</v>
      </c>
      <c r="AY611" s="29">
        <f t="shared" si="524"/>
        <v>1.1587254477044744</v>
      </c>
      <c r="AZ611" s="29">
        <f t="shared" si="525"/>
        <v>5.8432421906897689E-3</v>
      </c>
      <c r="BA611" s="29">
        <f t="shared" si="526"/>
        <v>0.85296103667690515</v>
      </c>
      <c r="BB611" s="29">
        <f t="shared" si="527"/>
        <v>3.7000788311631205</v>
      </c>
      <c r="BC611" s="29">
        <f t="shared" si="528"/>
        <v>8.5471966256493364</v>
      </c>
      <c r="BD611" s="29">
        <f t="shared" si="529"/>
        <v>564.29929303207905</v>
      </c>
      <c r="BE611" s="29">
        <f t="shared" si="529"/>
        <v>0.39734046896690428</v>
      </c>
      <c r="BF611" s="29">
        <f t="shared" si="529"/>
        <v>58.001350494029552</v>
      </c>
      <c r="BG611" s="29">
        <f t="shared" si="529"/>
        <v>166.50354740234042</v>
      </c>
      <c r="BH611" s="29">
        <f t="shared" si="530"/>
        <v>1111.1355613344138</v>
      </c>
      <c r="BI611" s="29">
        <f t="shared" si="552"/>
        <v>2.384362726137804</v>
      </c>
      <c r="BJ611" s="28">
        <f t="shared" si="535"/>
        <v>1.5441381823327225</v>
      </c>
      <c r="BK611" s="28">
        <f t="shared" si="536"/>
        <v>164.98379631115202</v>
      </c>
      <c r="BL611" s="28">
        <f t="shared" si="537"/>
        <v>8.2495689669073429E-3</v>
      </c>
      <c r="BM611" s="28">
        <f t="shared" si="538"/>
        <v>-14.549370929721604</v>
      </c>
      <c r="BN611" s="28">
        <f t="shared" si="539"/>
        <v>-86.990232801453772</v>
      </c>
      <c r="BO611" s="28">
        <f t="shared" si="540"/>
        <v>-882.30838908932321</v>
      </c>
      <c r="BP611" s="28">
        <f t="shared" si="541"/>
        <v>1.2578576697792601E-3</v>
      </c>
      <c r="BQ611" s="28">
        <f t="shared" si="553"/>
        <v>-1.0300042333033155</v>
      </c>
    </row>
    <row r="612" spans="1:69" x14ac:dyDescent="0.2">
      <c r="A612" s="1" t="s">
        <v>1813</v>
      </c>
      <c r="B612" s="1" t="s">
        <v>1841</v>
      </c>
      <c r="C612" s="1" t="s">
        <v>49</v>
      </c>
      <c r="D612" s="2">
        <v>28359</v>
      </c>
      <c r="E612" s="4" t="s">
        <v>204</v>
      </c>
      <c r="F612" s="1" t="s">
        <v>1842</v>
      </c>
      <c r="G612" s="1">
        <v>21581</v>
      </c>
      <c r="H612">
        <v>6775</v>
      </c>
      <c r="I612" s="1">
        <v>4295</v>
      </c>
      <c r="J612">
        <v>1493</v>
      </c>
      <c r="K612" s="1">
        <v>1244</v>
      </c>
      <c r="L612">
        <v>526</v>
      </c>
      <c r="M612" s="1">
        <v>491</v>
      </c>
      <c r="N612">
        <v>312</v>
      </c>
      <c r="O612" s="1">
        <v>749</v>
      </c>
      <c r="P612" s="1">
        <v>515</v>
      </c>
      <c r="Q612" s="36">
        <f t="shared" si="554"/>
        <v>14806</v>
      </c>
      <c r="R612" s="36">
        <f t="shared" si="542"/>
        <v>2802</v>
      </c>
      <c r="S612" s="36">
        <f t="shared" si="543"/>
        <v>718</v>
      </c>
      <c r="T612" s="36">
        <f t="shared" si="544"/>
        <v>179</v>
      </c>
      <c r="U612" s="36">
        <f t="shared" si="545"/>
        <v>234</v>
      </c>
      <c r="V612" s="36">
        <f t="shared" si="546"/>
        <v>87984</v>
      </c>
      <c r="W612" s="45">
        <f t="shared" si="547"/>
        <v>18739</v>
      </c>
      <c r="X612" s="50">
        <f t="shared" si="548"/>
        <v>4.6952345375953897</v>
      </c>
      <c r="Y612" s="46">
        <f t="shared" si="513"/>
        <v>9.2881987074695957E-2</v>
      </c>
      <c r="Z612" s="46">
        <f t="shared" si="514"/>
        <v>0.48335106226547531</v>
      </c>
      <c r="AA612" s="46">
        <f t="shared" si="515"/>
        <v>2.8738201374562546</v>
      </c>
      <c r="AB612" s="46">
        <f t="shared" si="516"/>
        <v>7.264289212647034</v>
      </c>
      <c r="AC612" s="46">
        <f t="shared" si="517"/>
        <v>13.654758287837813</v>
      </c>
      <c r="AD612" s="46">
        <f t="shared" si="518"/>
        <v>1375.2107006279484</v>
      </c>
      <c r="AE612" s="46">
        <f t="shared" si="519"/>
        <v>1354.3496764678619</v>
      </c>
      <c r="AF612" s="46">
        <f t="shared" si="520"/>
        <v>2063.402858693591</v>
      </c>
      <c r="AG612" s="46">
        <f t="shared" si="521"/>
        <v>1300.307769063819</v>
      </c>
      <c r="AH612" s="46">
        <f t="shared" si="522"/>
        <v>3195.2134393540482</v>
      </c>
      <c r="AI612" s="46">
        <f t="shared" si="549"/>
        <v>0.49570308700006765</v>
      </c>
      <c r="AJ612" s="47">
        <f t="shared" si="505"/>
        <v>0.70406184884573009</v>
      </c>
      <c r="AK612" s="47">
        <f t="shared" si="506"/>
        <v>1200.8881426491107</v>
      </c>
      <c r="AL612" s="47">
        <f t="shared" si="507"/>
        <v>-2697.9240016950416</v>
      </c>
      <c r="AM612" s="47">
        <f t="shared" si="508"/>
        <v>-10022.622763618885</v>
      </c>
      <c r="AN612" s="47">
        <f t="shared" si="509"/>
        <v>-10041.770356216099</v>
      </c>
      <c r="AO612" s="47">
        <f t="shared" si="510"/>
        <v>-33830.580301563074</v>
      </c>
      <c r="AP612" s="47">
        <f t="shared" si="511"/>
        <v>5.3373185007660029E-5</v>
      </c>
      <c r="AQ612" s="47">
        <f t="shared" si="550"/>
        <v>-2.9564479592711583</v>
      </c>
      <c r="AR612" s="1">
        <f t="shared" si="512"/>
        <v>6775</v>
      </c>
      <c r="AS612" s="1">
        <f t="shared" si="531"/>
        <v>1493</v>
      </c>
      <c r="AT612" s="1">
        <f t="shared" si="532"/>
        <v>526</v>
      </c>
      <c r="AU612" s="1">
        <f t="shared" si="533"/>
        <v>312</v>
      </c>
      <c r="AV612" s="1">
        <f t="shared" si="534"/>
        <v>515</v>
      </c>
      <c r="AW612" s="27">
        <f t="shared" si="523"/>
        <v>9621</v>
      </c>
      <c r="AX612" s="41">
        <f t="shared" si="551"/>
        <v>4.4240723417524164</v>
      </c>
      <c r="AY612" s="29">
        <f t="shared" si="524"/>
        <v>0.33169266753454546</v>
      </c>
      <c r="AZ612" s="29">
        <f t="shared" si="525"/>
        <v>0.17983735103937823</v>
      </c>
      <c r="BA612" s="29">
        <f t="shared" si="526"/>
        <v>2.0279820345442108</v>
      </c>
      <c r="BB612" s="29">
        <f t="shared" si="527"/>
        <v>5.8761267180490435</v>
      </c>
      <c r="BC612" s="29">
        <f t="shared" si="528"/>
        <v>11.724271401553876</v>
      </c>
      <c r="BD612" s="29">
        <f t="shared" si="529"/>
        <v>2247.2178225465454</v>
      </c>
      <c r="BE612" s="29">
        <f t="shared" si="529"/>
        <v>268.49716510179172</v>
      </c>
      <c r="BF612" s="29">
        <f t="shared" si="529"/>
        <v>1066.718550170255</v>
      </c>
      <c r="BG612" s="29">
        <f t="shared" si="529"/>
        <v>1833.3515360313015</v>
      </c>
      <c r="BH612" s="29">
        <f t="shared" si="530"/>
        <v>6037.999771800246</v>
      </c>
      <c r="BI612" s="29">
        <f t="shared" si="552"/>
        <v>1.1906221253274574</v>
      </c>
      <c r="BJ612" s="28">
        <f t="shared" si="535"/>
        <v>1.0911563248808382</v>
      </c>
      <c r="BK612" s="28">
        <f t="shared" si="536"/>
        <v>996.21294995360938</v>
      </c>
      <c r="BL612" s="28">
        <f t="shared" si="537"/>
        <v>-87.643301685562434</v>
      </c>
      <c r="BM612" s="28">
        <f t="shared" si="538"/>
        <v>-1169.2866089100619</v>
      </c>
      <c r="BN612" s="28">
        <f t="shared" si="539"/>
        <v>-3420.8213964028591</v>
      </c>
      <c r="BO612" s="28">
        <f t="shared" si="540"/>
        <v>-15913.844156227986</v>
      </c>
      <c r="BP612" s="28">
        <f t="shared" si="541"/>
        <v>1.0397171744505147E-4</v>
      </c>
      <c r="BQ612" s="28">
        <f t="shared" si="553"/>
        <v>-2.0373655738977083</v>
      </c>
    </row>
    <row r="613" spans="1:69" x14ac:dyDescent="0.2">
      <c r="A613" s="1" t="s">
        <v>1813</v>
      </c>
      <c r="B613" s="1" t="s">
        <v>1843</v>
      </c>
      <c r="C613" s="1" t="s">
        <v>30</v>
      </c>
      <c r="D613" s="2">
        <v>6791</v>
      </c>
      <c r="E613" s="4" t="s">
        <v>1844</v>
      </c>
      <c r="F613" s="1" t="s">
        <v>1845</v>
      </c>
      <c r="G613" s="1">
        <v>4307</v>
      </c>
      <c r="H613">
        <v>2197</v>
      </c>
      <c r="I613" s="1">
        <v>1212</v>
      </c>
      <c r="J613">
        <v>666</v>
      </c>
      <c r="K613" s="1">
        <v>542</v>
      </c>
      <c r="L613">
        <v>330</v>
      </c>
      <c r="M613" s="1">
        <v>355</v>
      </c>
      <c r="N613">
        <v>278</v>
      </c>
      <c r="O613" s="1">
        <v>378</v>
      </c>
      <c r="P613" s="1">
        <v>310</v>
      </c>
      <c r="Q613" s="36">
        <f t="shared" si="554"/>
        <v>2110</v>
      </c>
      <c r="R613" s="36">
        <f t="shared" si="542"/>
        <v>546</v>
      </c>
      <c r="S613" s="36">
        <f t="shared" si="543"/>
        <v>212</v>
      </c>
      <c r="T613" s="36">
        <f t="shared" si="544"/>
        <v>77</v>
      </c>
      <c r="U613" s="36">
        <f t="shared" si="545"/>
        <v>68</v>
      </c>
      <c r="V613" s="36">
        <f t="shared" si="546"/>
        <v>13592</v>
      </c>
      <c r="W613" s="45">
        <f t="shared" si="547"/>
        <v>3013</v>
      </c>
      <c r="X613" s="50">
        <f t="shared" si="548"/>
        <v>4.5111184865582477</v>
      </c>
      <c r="Y613" s="46">
        <f t="shared" si="513"/>
        <v>0.23900513418509828</v>
      </c>
      <c r="Z613" s="46">
        <f t="shared" si="514"/>
        <v>0.26124210730159358</v>
      </c>
      <c r="AA613" s="46">
        <f t="shared" si="515"/>
        <v>2.2834790804180889</v>
      </c>
      <c r="AB613" s="46">
        <f t="shared" si="516"/>
        <v>6.3057160535345842</v>
      </c>
      <c r="AC613" s="46">
        <f t="shared" si="517"/>
        <v>12.32795302665108</v>
      </c>
      <c r="AD613" s="46">
        <f t="shared" si="518"/>
        <v>504.30083313055735</v>
      </c>
      <c r="AE613" s="46">
        <f t="shared" si="519"/>
        <v>142.63819058667011</v>
      </c>
      <c r="AF613" s="46">
        <f t="shared" si="520"/>
        <v>484.09756504863486</v>
      </c>
      <c r="AG613" s="46">
        <f t="shared" si="521"/>
        <v>485.54013612216301</v>
      </c>
      <c r="AH613" s="46">
        <f t="shared" si="522"/>
        <v>838.30080581227344</v>
      </c>
      <c r="AI613" s="46">
        <f t="shared" si="549"/>
        <v>0.81503238071059059</v>
      </c>
      <c r="AJ613" s="47">
        <f t="shared" si="505"/>
        <v>0.90279143810217355</v>
      </c>
      <c r="AK613" s="47">
        <f t="shared" si="506"/>
        <v>335.06649741170372</v>
      </c>
      <c r="AL613" s="47">
        <f t="shared" si="507"/>
        <v>-99.082080043129551</v>
      </c>
      <c r="AM613" s="47">
        <f t="shared" si="508"/>
        <v>-994.18938500396064</v>
      </c>
      <c r="AN613" s="47">
        <f t="shared" si="509"/>
        <v>-1657.0287591599163</v>
      </c>
      <c r="AO613" s="47">
        <f t="shared" si="510"/>
        <v>-4000.2126058076719</v>
      </c>
      <c r="AP613" s="47">
        <f t="shared" si="511"/>
        <v>3.3222584035605613E-4</v>
      </c>
      <c r="AQ613" s="47">
        <f t="shared" si="550"/>
        <v>-2.1313770491082016</v>
      </c>
      <c r="AR613" s="1">
        <f t="shared" si="512"/>
        <v>2197</v>
      </c>
      <c r="AS613" s="1">
        <f t="shared" si="531"/>
        <v>666</v>
      </c>
      <c r="AT613" s="1">
        <f t="shared" si="532"/>
        <v>330</v>
      </c>
      <c r="AU613" s="1">
        <f t="shared" si="533"/>
        <v>278</v>
      </c>
      <c r="AV613" s="1">
        <f t="shared" si="534"/>
        <v>310</v>
      </c>
      <c r="AW613" s="27">
        <f t="shared" si="523"/>
        <v>3781</v>
      </c>
      <c r="AX613" s="41">
        <f t="shared" si="551"/>
        <v>4.1007669928590316</v>
      </c>
      <c r="AY613" s="29">
        <f t="shared" si="524"/>
        <v>0.808620001131789</v>
      </c>
      <c r="AZ613" s="29">
        <f t="shared" si="525"/>
        <v>1.0153986849852119E-2</v>
      </c>
      <c r="BA613" s="29">
        <f t="shared" si="526"/>
        <v>1.2116879725679153</v>
      </c>
      <c r="BB613" s="29">
        <f t="shared" si="527"/>
        <v>4.4132219582859786</v>
      </c>
      <c r="BC613" s="29">
        <f t="shared" si="528"/>
        <v>9.6147559440040418</v>
      </c>
      <c r="BD613" s="29">
        <f t="shared" si="529"/>
        <v>1776.5381424865404</v>
      </c>
      <c r="BE613" s="29">
        <f t="shared" si="529"/>
        <v>6.7625552420015111</v>
      </c>
      <c r="BF613" s="29">
        <f t="shared" si="529"/>
        <v>399.85703094741206</v>
      </c>
      <c r="BG613" s="29">
        <f t="shared" si="529"/>
        <v>1226.8757044035021</v>
      </c>
      <c r="BH613" s="29">
        <f t="shared" si="530"/>
        <v>2980.5743426412528</v>
      </c>
      <c r="BI613" s="29">
        <f t="shared" si="552"/>
        <v>1.6906369777038912</v>
      </c>
      <c r="BJ613" s="28">
        <f t="shared" si="535"/>
        <v>1.3002449683440007</v>
      </c>
      <c r="BK613" s="28">
        <f t="shared" si="536"/>
        <v>726.72689071758032</v>
      </c>
      <c r="BL613" s="28">
        <f t="shared" si="537"/>
        <v>-0.30999420740690603</v>
      </c>
      <c r="BM613" s="28">
        <f t="shared" si="538"/>
        <v>-200.22789882434091</v>
      </c>
      <c r="BN613" s="28">
        <f t="shared" si="539"/>
        <v>-1172.4731499254337</v>
      </c>
      <c r="BO613" s="28">
        <f t="shared" si="540"/>
        <v>-4204.2985265176485</v>
      </c>
      <c r="BP613" s="28">
        <f t="shared" si="541"/>
        <v>2.6469027527508608E-4</v>
      </c>
      <c r="BQ613" s="28">
        <f t="shared" si="553"/>
        <v>-1.2839020644848209</v>
      </c>
    </row>
    <row r="614" spans="1:69" x14ac:dyDescent="0.2">
      <c r="A614" s="1" t="s">
        <v>1813</v>
      </c>
      <c r="B614" s="1" t="s">
        <v>1846</v>
      </c>
      <c r="C614" s="1" t="s">
        <v>49</v>
      </c>
      <c r="D614" s="2">
        <v>6271</v>
      </c>
      <c r="E614" s="4" t="s">
        <v>1847</v>
      </c>
      <c r="F614" s="1" t="s">
        <v>1848</v>
      </c>
      <c r="G614" s="1">
        <v>5079</v>
      </c>
      <c r="H614">
        <v>766</v>
      </c>
      <c r="I614" s="1">
        <v>701</v>
      </c>
      <c r="J614">
        <v>98</v>
      </c>
      <c r="K614" s="1">
        <v>226</v>
      </c>
      <c r="L614">
        <v>63</v>
      </c>
      <c r="M614" s="1">
        <v>90</v>
      </c>
      <c r="N614">
        <v>47</v>
      </c>
      <c r="O614" s="1">
        <v>175</v>
      </c>
      <c r="P614" s="1">
        <v>87</v>
      </c>
      <c r="Q614" s="36">
        <f t="shared" si="554"/>
        <v>4313</v>
      </c>
      <c r="R614" s="36">
        <f t="shared" si="542"/>
        <v>603</v>
      </c>
      <c r="S614" s="36">
        <f t="shared" si="543"/>
        <v>163</v>
      </c>
      <c r="T614" s="36">
        <f t="shared" si="544"/>
        <v>43</v>
      </c>
      <c r="U614" s="36">
        <f t="shared" si="545"/>
        <v>88</v>
      </c>
      <c r="V614" s="36">
        <f t="shared" si="546"/>
        <v>24640</v>
      </c>
      <c r="W614" s="45">
        <f t="shared" si="547"/>
        <v>5210</v>
      </c>
      <c r="X614" s="50">
        <f t="shared" si="548"/>
        <v>4.7293666026871399</v>
      </c>
      <c r="Y614" s="46">
        <f t="shared" si="513"/>
        <v>7.324243574110037E-2</v>
      </c>
      <c r="Z614" s="46">
        <f t="shared" si="514"/>
        <v>0.5319756411153802</v>
      </c>
      <c r="AA614" s="46">
        <f t="shared" si="515"/>
        <v>2.9907088464896603</v>
      </c>
      <c r="AB614" s="46">
        <f t="shared" si="516"/>
        <v>7.4494420518639402</v>
      </c>
      <c r="AC614" s="46">
        <f t="shared" si="517"/>
        <v>13.90817525723822</v>
      </c>
      <c r="AD614" s="46">
        <f t="shared" si="518"/>
        <v>315.8946253513659</v>
      </c>
      <c r="AE614" s="46">
        <f t="shared" si="519"/>
        <v>320.78131159257424</v>
      </c>
      <c r="AF614" s="46">
        <f t="shared" si="520"/>
        <v>487.48554197781465</v>
      </c>
      <c r="AG614" s="46">
        <f t="shared" si="521"/>
        <v>320.32600823014945</v>
      </c>
      <c r="AH614" s="46">
        <f t="shared" si="522"/>
        <v>1223.9194226369634</v>
      </c>
      <c r="AI614" s="46">
        <f t="shared" si="549"/>
        <v>0.51226855630425572</v>
      </c>
      <c r="AJ614" s="47">
        <f t="shared" si="505"/>
        <v>0.71572938762094696</v>
      </c>
      <c r="AK614" s="47">
        <f t="shared" si="506"/>
        <v>233.172364915316</v>
      </c>
      <c r="AL614" s="47">
        <f t="shared" si="507"/>
        <v>-638.12885546573375</v>
      </c>
      <c r="AM614" s="47">
        <f t="shared" si="508"/>
        <v>-2299.3350456044755</v>
      </c>
      <c r="AN614" s="47">
        <f t="shared" si="509"/>
        <v>-2384.5560004565436</v>
      </c>
      <c r="AO614" s="47">
        <f t="shared" si="510"/>
        <v>-12449.197456486083</v>
      </c>
      <c r="AP614" s="47">
        <f t="shared" si="511"/>
        <v>1.9204915042763928E-4</v>
      </c>
      <c r="AQ614" s="47">
        <f t="shared" si="550"/>
        <v>-3.3681666410860913</v>
      </c>
      <c r="AR614" s="1">
        <f t="shared" si="512"/>
        <v>766</v>
      </c>
      <c r="AS614" s="1">
        <f t="shared" si="531"/>
        <v>98</v>
      </c>
      <c r="AT614" s="1">
        <f t="shared" si="532"/>
        <v>63</v>
      </c>
      <c r="AU614" s="1">
        <f t="shared" si="533"/>
        <v>47</v>
      </c>
      <c r="AV614" s="1">
        <f t="shared" si="534"/>
        <v>87</v>
      </c>
      <c r="AW614" s="27">
        <f t="shared" si="523"/>
        <v>1061</v>
      </c>
      <c r="AX614" s="41">
        <f t="shared" si="551"/>
        <v>4.3279924599434496</v>
      </c>
      <c r="AY614" s="29">
        <f t="shared" si="524"/>
        <v>0.45159413389285619</v>
      </c>
      <c r="AZ614" s="29">
        <f t="shared" si="525"/>
        <v>0.10757905377975539</v>
      </c>
      <c r="BA614" s="29">
        <f t="shared" si="526"/>
        <v>1.7635639736666546</v>
      </c>
      <c r="BB614" s="29">
        <f t="shared" si="527"/>
        <v>5.4195488935535536</v>
      </c>
      <c r="BC614" s="29">
        <f t="shared" si="528"/>
        <v>11.075533813440453</v>
      </c>
      <c r="BD614" s="29">
        <f t="shared" si="529"/>
        <v>345.92110656192784</v>
      </c>
      <c r="BE614" s="29">
        <f t="shared" si="529"/>
        <v>10.542747270416028</v>
      </c>
      <c r="BF614" s="29">
        <f t="shared" si="529"/>
        <v>111.10453034099925</v>
      </c>
      <c r="BG614" s="29">
        <f t="shared" si="529"/>
        <v>254.71879799701702</v>
      </c>
      <c r="BH614" s="29">
        <f t="shared" si="530"/>
        <v>963.57144176931945</v>
      </c>
      <c r="BI614" s="29">
        <f t="shared" si="552"/>
        <v>1.5904326640940374</v>
      </c>
      <c r="BJ614" s="28">
        <f t="shared" si="535"/>
        <v>1.2611235720951526</v>
      </c>
      <c r="BK614" s="28">
        <f t="shared" si="536"/>
        <v>115.89862338264929</v>
      </c>
      <c r="BL614" s="28">
        <f t="shared" si="537"/>
        <v>-1.7240296313561896</v>
      </c>
      <c r="BM614" s="28">
        <f t="shared" si="538"/>
        <v>-73.562155634769454</v>
      </c>
      <c r="BN614" s="28">
        <f t="shared" si="539"/>
        <v>-295.64438565114153</v>
      </c>
      <c r="BO614" s="28">
        <f t="shared" si="540"/>
        <v>-1598.7969962796587</v>
      </c>
      <c r="BP614" s="28">
        <f t="shared" si="541"/>
        <v>9.4517790011937211E-4</v>
      </c>
      <c r="BQ614" s="28">
        <f t="shared" si="553"/>
        <v>-1.7521981482948914</v>
      </c>
    </row>
    <row r="615" spans="1:69" x14ac:dyDescent="0.2">
      <c r="A615" s="1" t="s">
        <v>1813</v>
      </c>
      <c r="B615" s="1" t="s">
        <v>1849</v>
      </c>
      <c r="C615" s="1" t="s">
        <v>34</v>
      </c>
      <c r="D615" s="2">
        <v>14261</v>
      </c>
      <c r="E615" s="4" t="s">
        <v>1850</v>
      </c>
      <c r="F615" s="1" t="s">
        <v>1851</v>
      </c>
      <c r="G615" s="1">
        <v>9371</v>
      </c>
      <c r="H615">
        <v>3079</v>
      </c>
      <c r="I615" s="1">
        <v>3313</v>
      </c>
      <c r="J615">
        <v>1058</v>
      </c>
      <c r="K615" s="1">
        <v>940</v>
      </c>
      <c r="L615">
        <v>294</v>
      </c>
      <c r="M615" s="1">
        <v>244</v>
      </c>
      <c r="N615">
        <v>115</v>
      </c>
      <c r="O615" s="1">
        <v>395</v>
      </c>
      <c r="P615" s="1">
        <v>239</v>
      </c>
      <c r="Q615" s="36">
        <f t="shared" si="554"/>
        <v>6292</v>
      </c>
      <c r="R615" s="36">
        <f t="shared" si="542"/>
        <v>2255</v>
      </c>
      <c r="S615" s="36">
        <f t="shared" si="543"/>
        <v>646</v>
      </c>
      <c r="T615" s="36">
        <f t="shared" si="544"/>
        <v>129</v>
      </c>
      <c r="U615" s="36">
        <f t="shared" si="545"/>
        <v>156</v>
      </c>
      <c r="V615" s="36">
        <f t="shared" si="546"/>
        <v>42832</v>
      </c>
      <c r="W615" s="45">
        <f t="shared" si="547"/>
        <v>9478</v>
      </c>
      <c r="X615" s="50">
        <f t="shared" si="548"/>
        <v>4.519096855876767</v>
      </c>
      <c r="Y615" s="46">
        <f t="shared" si="513"/>
        <v>0.231267834027611</v>
      </c>
      <c r="Z615" s="46">
        <f t="shared" si="514"/>
        <v>0.26946154578114501</v>
      </c>
      <c r="AA615" s="46">
        <f t="shared" si="515"/>
        <v>2.3076552575346789</v>
      </c>
      <c r="AB615" s="46">
        <f t="shared" si="516"/>
        <v>6.3458489692882134</v>
      </c>
      <c r="AC615" s="46">
        <f t="shared" si="517"/>
        <v>12.384042681041747</v>
      </c>
      <c r="AD615" s="46">
        <f t="shared" si="518"/>
        <v>1455.1372117017283</v>
      </c>
      <c r="AE615" s="46">
        <f t="shared" si="519"/>
        <v>607.63578573648203</v>
      </c>
      <c r="AF615" s="46">
        <f t="shared" si="520"/>
        <v>1490.7452963674025</v>
      </c>
      <c r="AG615" s="46">
        <f t="shared" si="521"/>
        <v>818.61451703817954</v>
      </c>
      <c r="AH615" s="46">
        <f t="shared" si="522"/>
        <v>1931.9106582425125</v>
      </c>
      <c r="AI615" s="46">
        <f t="shared" si="549"/>
        <v>0.6651939927283218</v>
      </c>
      <c r="AJ615" s="47">
        <f t="shared" si="505"/>
        <v>0.81559425741499791</v>
      </c>
      <c r="AK615" s="47">
        <f t="shared" si="506"/>
        <v>1289.8496365286921</v>
      </c>
      <c r="AL615" s="47">
        <f t="shared" si="507"/>
        <v>-581.39228394732822</v>
      </c>
      <c r="AM615" s="47">
        <f t="shared" si="508"/>
        <v>-4174.1344607706105</v>
      </c>
      <c r="AN615" s="47">
        <f t="shared" si="509"/>
        <v>-3801.0346629004916</v>
      </c>
      <c r="AO615" s="47">
        <f t="shared" si="510"/>
        <v>-12531.290005347371</v>
      </c>
      <c r="AP615" s="47">
        <f t="shared" si="511"/>
        <v>1.0554089474715462E-4</v>
      </c>
      <c r="AQ615" s="47">
        <f t="shared" si="550"/>
        <v>-2.0894988216909289</v>
      </c>
      <c r="AR615" s="1">
        <f t="shared" si="512"/>
        <v>3079</v>
      </c>
      <c r="AS615" s="1">
        <f t="shared" si="531"/>
        <v>1058</v>
      </c>
      <c r="AT615" s="1">
        <f t="shared" si="532"/>
        <v>294</v>
      </c>
      <c r="AU615" s="1">
        <f t="shared" si="533"/>
        <v>115</v>
      </c>
      <c r="AV615" s="1">
        <f t="shared" si="534"/>
        <v>239</v>
      </c>
      <c r="AW615" s="27">
        <f t="shared" si="523"/>
        <v>4785</v>
      </c>
      <c r="AX615" s="41">
        <f t="shared" si="551"/>
        <v>4.3841170323928944</v>
      </c>
      <c r="AY615" s="29">
        <f t="shared" si="524"/>
        <v>0.37931182978853506</v>
      </c>
      <c r="AZ615" s="29">
        <f t="shared" si="525"/>
        <v>0.1475458945743239</v>
      </c>
      <c r="BA615" s="29">
        <f t="shared" si="526"/>
        <v>1.9157799593601128</v>
      </c>
      <c r="BB615" s="29">
        <f t="shared" si="527"/>
        <v>5.6840140241459016</v>
      </c>
      <c r="BC615" s="29">
        <f t="shared" si="528"/>
        <v>11.45224808893169</v>
      </c>
      <c r="BD615" s="29">
        <f t="shared" si="529"/>
        <v>1167.9011239188994</v>
      </c>
      <c r="BE615" s="29">
        <f t="shared" si="529"/>
        <v>156.10355645963469</v>
      </c>
      <c r="BF615" s="29">
        <f t="shared" si="529"/>
        <v>563.23930805187319</v>
      </c>
      <c r="BG615" s="29">
        <f t="shared" si="529"/>
        <v>653.66161277677872</v>
      </c>
      <c r="BH615" s="29">
        <f t="shared" si="530"/>
        <v>2737.087293254674</v>
      </c>
      <c r="BI615" s="29">
        <f t="shared" si="552"/>
        <v>1.1032593842938672</v>
      </c>
      <c r="BJ615" s="28">
        <f t="shared" si="535"/>
        <v>1.0503615493218834</v>
      </c>
      <c r="BK615" s="28">
        <f t="shared" si="536"/>
        <v>620.70868880107946</v>
      </c>
      <c r="BL615" s="28">
        <f t="shared" si="537"/>
        <v>-51.743990341732086</v>
      </c>
      <c r="BM615" s="28">
        <f t="shared" si="538"/>
        <v>-672.74321115342195</v>
      </c>
      <c r="BN615" s="28">
        <f t="shared" si="539"/>
        <v>-1344.8198356850933</v>
      </c>
      <c r="BO615" s="28">
        <f t="shared" si="540"/>
        <v>-7993.1428929423819</v>
      </c>
      <c r="BP615" s="28">
        <f t="shared" si="541"/>
        <v>2.0911750577050689E-4</v>
      </c>
      <c r="BQ615" s="28">
        <f t="shared" si="553"/>
        <v>-1.974433378515692</v>
      </c>
    </row>
    <row r="616" spans="1:69" x14ac:dyDescent="0.2">
      <c r="A616" s="1" t="s">
        <v>1813</v>
      </c>
      <c r="B616" s="1" t="s">
        <v>1852</v>
      </c>
      <c r="C616" s="1" t="s">
        <v>34</v>
      </c>
      <c r="D616" s="2">
        <v>3202</v>
      </c>
      <c r="E616" s="4" t="s">
        <v>1853</v>
      </c>
      <c r="F616" s="1" t="s">
        <v>1854</v>
      </c>
      <c r="G616" s="1">
        <v>2279</v>
      </c>
      <c r="H616">
        <v>339</v>
      </c>
      <c r="I616" s="1">
        <v>499</v>
      </c>
      <c r="J616">
        <v>125</v>
      </c>
      <c r="K616" s="1">
        <v>215</v>
      </c>
      <c r="L616">
        <v>79</v>
      </c>
      <c r="M616" s="1">
        <v>117</v>
      </c>
      <c r="N616">
        <v>57</v>
      </c>
      <c r="O616" s="1">
        <v>93</v>
      </c>
      <c r="P616" s="1">
        <v>44</v>
      </c>
      <c r="Q616" s="36">
        <f t="shared" si="554"/>
        <v>1940</v>
      </c>
      <c r="R616" s="36">
        <f t="shared" si="542"/>
        <v>374</v>
      </c>
      <c r="S616" s="36">
        <f t="shared" si="543"/>
        <v>136</v>
      </c>
      <c r="T616" s="36">
        <f t="shared" si="544"/>
        <v>60</v>
      </c>
      <c r="U616" s="36">
        <f t="shared" si="545"/>
        <v>49</v>
      </c>
      <c r="V616" s="36">
        <f t="shared" si="546"/>
        <v>11773</v>
      </c>
      <c r="W616" s="45">
        <f t="shared" si="547"/>
        <v>2559</v>
      </c>
      <c r="X616" s="50">
        <f t="shared" si="548"/>
        <v>4.6006252442360296</v>
      </c>
      <c r="Y616" s="46">
        <f t="shared" si="513"/>
        <v>0.15950019554153103</v>
      </c>
      <c r="Z616" s="46">
        <f t="shared" si="514"/>
        <v>0.36075068401359017</v>
      </c>
      <c r="AA616" s="46">
        <f t="shared" si="515"/>
        <v>2.5620011724856493</v>
      </c>
      <c r="AB616" s="46">
        <f t="shared" si="516"/>
        <v>6.7632516609577085</v>
      </c>
      <c r="AC616" s="46">
        <f t="shared" si="517"/>
        <v>12.964502149429768</v>
      </c>
      <c r="AD616" s="46">
        <f t="shared" si="518"/>
        <v>309.43037935057021</v>
      </c>
      <c r="AE616" s="46">
        <f t="shared" si="519"/>
        <v>134.92075582108274</v>
      </c>
      <c r="AF616" s="46">
        <f t="shared" si="520"/>
        <v>348.43215945804832</v>
      </c>
      <c r="AG616" s="46">
        <f t="shared" si="521"/>
        <v>405.79509965746252</v>
      </c>
      <c r="AH616" s="46">
        <f t="shared" si="522"/>
        <v>635.26060532205861</v>
      </c>
      <c r="AI616" s="46">
        <f t="shared" si="549"/>
        <v>0.71690344003487971</v>
      </c>
      <c r="AJ616" s="47">
        <f t="shared" ref="AJ616:AJ679" si="555">SQRT(AI616)</f>
        <v>0.84670150586548487</v>
      </c>
      <c r="AK616" s="47">
        <f t="shared" ref="AK616:AK679" si="556">Q616*((5-X616)/AJ616)*((5-X616)/AJ616)*((5-X616)/AJ616)</f>
        <v>203.5881814984798</v>
      </c>
      <c r="AL616" s="47">
        <f t="shared" ref="AL616:AL679" si="557">R616*((4-X616)/AJ616)*((4-X616)/AJ616)*((4-X616)/AJ616)</f>
        <v>-133.50310006396745</v>
      </c>
      <c r="AM616" s="47">
        <f t="shared" ref="AM616:AM679" si="558">S616*((3-X616)/AJ616)*((3-X616)/AJ616)*((3-X616)/AJ616)</f>
        <v>-918.79135052408083</v>
      </c>
      <c r="AN616" s="47">
        <f t="shared" ref="AN616:AN679" si="559">T616*((2-X616)/AJ616)*((2-X616)/AJ616)*((2-X616)/AJ616)</f>
        <v>-1738.5755816354622</v>
      </c>
      <c r="AO616" s="47">
        <f t="shared" ref="AO616:AO679" si="560">U616*((1-X616)/AJ616)*((1-X616)/AJ616)*((1-X616)/AJ616)</f>
        <v>-3768.2425535718708</v>
      </c>
      <c r="AP616" s="47">
        <f t="shared" ref="AP616:AP679" si="561">W616/((W616-1)*(W616-2))</f>
        <v>3.912361870998773E-4</v>
      </c>
      <c r="AQ616" s="47">
        <f t="shared" si="550"/>
        <v>-2.4865111349573383</v>
      </c>
      <c r="AR616" s="1">
        <f t="shared" si="512"/>
        <v>339</v>
      </c>
      <c r="AS616" s="1">
        <f t="shared" si="531"/>
        <v>125</v>
      </c>
      <c r="AT616" s="1">
        <f t="shared" si="532"/>
        <v>79</v>
      </c>
      <c r="AU616" s="1">
        <f t="shared" si="533"/>
        <v>57</v>
      </c>
      <c r="AV616" s="1">
        <f t="shared" si="534"/>
        <v>44</v>
      </c>
      <c r="AW616" s="27">
        <f t="shared" si="523"/>
        <v>644</v>
      </c>
      <c r="AX616" s="41">
        <f t="shared" si="551"/>
        <v>4.0217391304347823</v>
      </c>
      <c r="AY616" s="29">
        <f t="shared" si="524"/>
        <v>0.95699432892249592</v>
      </c>
      <c r="AZ616" s="29">
        <f t="shared" si="525"/>
        <v>4.7258979206047638E-4</v>
      </c>
      <c r="BA616" s="29">
        <f t="shared" si="526"/>
        <v>1.0439508506616251</v>
      </c>
      <c r="BB616" s="29">
        <f t="shared" si="527"/>
        <v>4.0874291115311898</v>
      </c>
      <c r="BC616" s="29">
        <f t="shared" si="528"/>
        <v>9.1309073724007543</v>
      </c>
      <c r="BD616" s="29">
        <f t="shared" si="529"/>
        <v>324.4210775047261</v>
      </c>
      <c r="BE616" s="29">
        <f t="shared" si="529"/>
        <v>5.9073724007559544E-2</v>
      </c>
      <c r="BF616" s="29">
        <f t="shared" si="529"/>
        <v>82.472117202268379</v>
      </c>
      <c r="BG616" s="29">
        <f t="shared" si="529"/>
        <v>232.98345935727781</v>
      </c>
      <c r="BH616" s="29">
        <f t="shared" si="530"/>
        <v>401.75992438563321</v>
      </c>
      <c r="BI616" s="29">
        <f t="shared" si="552"/>
        <v>1.6200554466157278</v>
      </c>
      <c r="BJ616" s="28">
        <f t="shared" si="535"/>
        <v>1.2728139874371776</v>
      </c>
      <c r="BK616" s="28">
        <f t="shared" si="536"/>
        <v>153.9107401219369</v>
      </c>
      <c r="BL616" s="28">
        <f t="shared" si="537"/>
        <v>-6.2279009967154794E-4</v>
      </c>
      <c r="BM616" s="28">
        <f t="shared" si="538"/>
        <v>-40.865079879503767</v>
      </c>
      <c r="BN616" s="28">
        <f t="shared" si="539"/>
        <v>-228.43118274789822</v>
      </c>
      <c r="BO616" s="28">
        <f t="shared" si="540"/>
        <v>-588.74707749083882</v>
      </c>
      <c r="BP616" s="28">
        <f t="shared" si="541"/>
        <v>1.5600548441640867E-3</v>
      </c>
      <c r="BQ616" s="28">
        <f t="shared" si="553"/>
        <v>-1.0984864451447991</v>
      </c>
    </row>
    <row r="617" spans="1:69" x14ac:dyDescent="0.2">
      <c r="A617" s="1" t="s">
        <v>1813</v>
      </c>
      <c r="B617" s="1" t="s">
        <v>1855</v>
      </c>
      <c r="C617" s="1" t="s">
        <v>294</v>
      </c>
      <c r="D617" s="2">
        <v>19547</v>
      </c>
      <c r="E617" s="4" t="s">
        <v>1856</v>
      </c>
      <c r="F617" s="1" t="s">
        <v>1857</v>
      </c>
      <c r="G617" s="1">
        <v>15882</v>
      </c>
      <c r="H617">
        <v>4379</v>
      </c>
      <c r="I617" s="1">
        <v>222</v>
      </c>
      <c r="J617">
        <v>789</v>
      </c>
      <c r="K617" s="1">
        <v>580</v>
      </c>
      <c r="L617">
        <v>303</v>
      </c>
      <c r="M617" s="1">
        <v>354</v>
      </c>
      <c r="N617">
        <v>242</v>
      </c>
      <c r="O617" s="1">
        <v>510</v>
      </c>
      <c r="P617" s="1">
        <v>373</v>
      </c>
      <c r="Q617" s="36">
        <f t="shared" si="554"/>
        <v>11503</v>
      </c>
      <c r="R617" s="36">
        <f t="shared" si="542"/>
        <v>-567</v>
      </c>
      <c r="S617" s="36">
        <f t="shared" si="543"/>
        <v>277</v>
      </c>
      <c r="T617" s="36">
        <f t="shared" si="544"/>
        <v>112</v>
      </c>
      <c r="U617" s="36">
        <f t="shared" si="545"/>
        <v>137</v>
      </c>
      <c r="V617" s="36">
        <f t="shared" si="546"/>
        <v>56439</v>
      </c>
      <c r="W617" s="45">
        <f t="shared" si="547"/>
        <v>11462</v>
      </c>
      <c r="X617" s="50">
        <f t="shared" si="548"/>
        <v>4.9240097714186009</v>
      </c>
      <c r="Y617" s="46">
        <f t="shared" si="513"/>
        <v>5.7745148398532916E-3</v>
      </c>
      <c r="Z617" s="46">
        <f t="shared" si="514"/>
        <v>0.85379405767705496</v>
      </c>
      <c r="AA617" s="46">
        <f t="shared" si="515"/>
        <v>3.7018136005142566</v>
      </c>
      <c r="AB617" s="46">
        <f t="shared" si="516"/>
        <v>8.5498331433514583</v>
      </c>
      <c r="AC617" s="46">
        <f t="shared" si="517"/>
        <v>15.39785268618866</v>
      </c>
      <c r="AD617" s="46">
        <f t="shared" si="518"/>
        <v>66.424244202832412</v>
      </c>
      <c r="AE617" s="46">
        <f t="shared" si="519"/>
        <v>-484.10123070289018</v>
      </c>
      <c r="AF617" s="46">
        <f t="shared" si="520"/>
        <v>1025.402367342449</v>
      </c>
      <c r="AG617" s="46">
        <f t="shared" si="521"/>
        <v>957.58131205536336</v>
      </c>
      <c r="AH617" s="46">
        <f t="shared" si="522"/>
        <v>2109.5058180078463</v>
      </c>
      <c r="AI617" s="46">
        <f t="shared" si="549"/>
        <v>0.32063628923353993</v>
      </c>
      <c r="AJ617" s="47">
        <f t="shared" si="555"/>
        <v>0.5662475511942987</v>
      </c>
      <c r="AK617" s="47">
        <f t="shared" si="556"/>
        <v>27.801316494878975</v>
      </c>
      <c r="AL617" s="47">
        <f t="shared" si="557"/>
        <v>2463.7335639955973</v>
      </c>
      <c r="AM617" s="47">
        <f t="shared" si="558"/>
        <v>-10866.322206181912</v>
      </c>
      <c r="AN617" s="47">
        <f t="shared" si="559"/>
        <v>-15421.814356187393</v>
      </c>
      <c r="AO617" s="47">
        <f t="shared" si="560"/>
        <v>-45592.331013010255</v>
      </c>
      <c r="AP617" s="47">
        <f t="shared" si="561"/>
        <v>8.7267648553338099E-5</v>
      </c>
      <c r="AQ617" s="47">
        <f t="shared" si="550"/>
        <v>-6.0554089919088119</v>
      </c>
      <c r="AR617" s="1">
        <f t="shared" si="512"/>
        <v>4379</v>
      </c>
      <c r="AS617" s="1">
        <f t="shared" si="531"/>
        <v>789</v>
      </c>
      <c r="AT617" s="1">
        <f t="shared" si="532"/>
        <v>303</v>
      </c>
      <c r="AU617" s="1">
        <f t="shared" si="533"/>
        <v>242</v>
      </c>
      <c r="AV617" s="1">
        <f t="shared" si="534"/>
        <v>373</v>
      </c>
      <c r="AW617" s="27">
        <f t="shared" si="523"/>
        <v>6086</v>
      </c>
      <c r="AX617" s="41">
        <f t="shared" si="551"/>
        <v>4.4063424252382521</v>
      </c>
      <c r="AY617" s="29">
        <f t="shared" si="524"/>
        <v>0.35242931607200023</v>
      </c>
      <c r="AZ617" s="29">
        <f t="shared" si="525"/>
        <v>0.16511416654850453</v>
      </c>
      <c r="BA617" s="29">
        <f t="shared" si="526"/>
        <v>1.9777990170250088</v>
      </c>
      <c r="BB617" s="29">
        <f t="shared" si="527"/>
        <v>5.7904838675015133</v>
      </c>
      <c r="BC617" s="29">
        <f t="shared" si="528"/>
        <v>11.603168717978017</v>
      </c>
      <c r="BD617" s="29">
        <f t="shared" si="529"/>
        <v>1543.287975079289</v>
      </c>
      <c r="BE617" s="29">
        <f t="shared" si="529"/>
        <v>130.27507740677007</v>
      </c>
      <c r="BF617" s="29">
        <f t="shared" si="529"/>
        <v>599.27310215857767</v>
      </c>
      <c r="BG617" s="29">
        <f t="shared" si="529"/>
        <v>1401.2970959353663</v>
      </c>
      <c r="BH617" s="29">
        <f t="shared" si="530"/>
        <v>4327.9819318057998</v>
      </c>
      <c r="BI617" s="29">
        <f t="shared" si="552"/>
        <v>1.3150559050757276</v>
      </c>
      <c r="BJ617" s="28">
        <f t="shared" si="535"/>
        <v>1.1467588696302844</v>
      </c>
      <c r="BK617" s="28">
        <f t="shared" si="536"/>
        <v>607.5285085306574</v>
      </c>
      <c r="BL617" s="28">
        <f t="shared" si="537"/>
        <v>-35.102430212622998</v>
      </c>
      <c r="BM617" s="28">
        <f t="shared" si="538"/>
        <v>-558.85551353756421</v>
      </c>
      <c r="BN617" s="28">
        <f t="shared" si="539"/>
        <v>-2235.9975653528513</v>
      </c>
      <c r="BO617" s="28">
        <f t="shared" si="540"/>
        <v>-9775.9150500923952</v>
      </c>
      <c r="BP617" s="28">
        <f t="shared" si="541"/>
        <v>1.6439256057484993E-4</v>
      </c>
      <c r="BQ617" s="28">
        <f t="shared" si="553"/>
        <v>-1.9724381723616784</v>
      </c>
    </row>
    <row r="618" spans="1:69" x14ac:dyDescent="0.2">
      <c r="A618" s="1" t="s">
        <v>1813</v>
      </c>
      <c r="B618" s="1" t="s">
        <v>1858</v>
      </c>
      <c r="C618" s="1" t="s">
        <v>30</v>
      </c>
      <c r="D618" s="2">
        <v>14654</v>
      </c>
      <c r="E618" s="4" t="s">
        <v>1566</v>
      </c>
      <c r="F618" s="1" t="s">
        <v>1859</v>
      </c>
      <c r="G618" s="1">
        <v>9273</v>
      </c>
      <c r="H618">
        <v>3246</v>
      </c>
      <c r="I618" s="1">
        <v>2892</v>
      </c>
      <c r="J618">
        <v>898</v>
      </c>
      <c r="K618" s="1">
        <v>1116</v>
      </c>
      <c r="L618">
        <v>386</v>
      </c>
      <c r="M618" s="1">
        <v>523</v>
      </c>
      <c r="N618">
        <v>287</v>
      </c>
      <c r="O618" s="1">
        <v>849</v>
      </c>
      <c r="P618" s="1">
        <v>520</v>
      </c>
      <c r="Q618" s="36">
        <f t="shared" si="554"/>
        <v>6027</v>
      </c>
      <c r="R618" s="36">
        <f t="shared" si="542"/>
        <v>1994</v>
      </c>
      <c r="S618" s="36">
        <f t="shared" si="543"/>
        <v>730</v>
      </c>
      <c r="T618" s="36">
        <f t="shared" si="544"/>
        <v>236</v>
      </c>
      <c r="U618" s="36">
        <f t="shared" si="545"/>
        <v>329</v>
      </c>
      <c r="V618" s="36">
        <f t="shared" si="546"/>
        <v>41102</v>
      </c>
      <c r="W618" s="45">
        <f t="shared" si="547"/>
        <v>9316</v>
      </c>
      <c r="X618" s="50">
        <f t="shared" si="548"/>
        <v>4.4119793902962643</v>
      </c>
      <c r="Y618" s="46">
        <f t="shared" si="513"/>
        <v>0.3457682374363531</v>
      </c>
      <c r="Z618" s="46">
        <f t="shared" si="514"/>
        <v>0.16972701802888165</v>
      </c>
      <c r="AA618" s="46">
        <f t="shared" si="515"/>
        <v>1.9936857986214103</v>
      </c>
      <c r="AB618" s="46">
        <f t="shared" si="516"/>
        <v>5.8176445792139386</v>
      </c>
      <c r="AC618" s="46">
        <f t="shared" si="517"/>
        <v>11.641603359806467</v>
      </c>
      <c r="AD618" s="46">
        <f t="shared" si="518"/>
        <v>2083.9451670289</v>
      </c>
      <c r="AE618" s="46">
        <f t="shared" si="519"/>
        <v>338.43567394959001</v>
      </c>
      <c r="AF618" s="46">
        <f t="shared" si="520"/>
        <v>1455.3906329936294</v>
      </c>
      <c r="AG618" s="46">
        <f t="shared" si="521"/>
        <v>1372.9641206944896</v>
      </c>
      <c r="AH618" s="46">
        <f t="shared" si="522"/>
        <v>3830.0875053763275</v>
      </c>
      <c r="AI618" s="46">
        <f t="shared" si="549"/>
        <v>0.97486023618281659</v>
      </c>
      <c r="AJ618" s="47">
        <f t="shared" si="555"/>
        <v>0.98735010821026226</v>
      </c>
      <c r="AK618" s="47">
        <f t="shared" si="556"/>
        <v>1273.1081587108088</v>
      </c>
      <c r="AL618" s="47">
        <f t="shared" si="557"/>
        <v>-144.8565345689027</v>
      </c>
      <c r="AM618" s="47">
        <f t="shared" si="558"/>
        <v>-2134.9828895325118</v>
      </c>
      <c r="AN618" s="47">
        <f t="shared" si="559"/>
        <v>-3440.481653771888</v>
      </c>
      <c r="AO618" s="47">
        <f t="shared" si="560"/>
        <v>-13576.929448242114</v>
      </c>
      <c r="AP618" s="47">
        <f t="shared" si="561"/>
        <v>1.0737678266379022E-4</v>
      </c>
      <c r="AQ618" s="47">
        <f t="shared" si="550"/>
        <v>-1.9353744176860179</v>
      </c>
      <c r="AR618" s="1">
        <f t="shared" si="512"/>
        <v>3246</v>
      </c>
      <c r="AS618" s="1">
        <f t="shared" si="531"/>
        <v>898</v>
      </c>
      <c r="AT618" s="1">
        <f t="shared" si="532"/>
        <v>386</v>
      </c>
      <c r="AU618" s="1">
        <f t="shared" si="533"/>
        <v>287</v>
      </c>
      <c r="AV618" s="1">
        <f t="shared" si="534"/>
        <v>520</v>
      </c>
      <c r="AW618" s="27">
        <f t="shared" si="523"/>
        <v>5337</v>
      </c>
      <c r="AX618" s="41">
        <f t="shared" si="551"/>
        <v>4.1360314783586283</v>
      </c>
      <c r="AY618" s="29">
        <f t="shared" si="524"/>
        <v>0.74644160638717738</v>
      </c>
      <c r="AZ618" s="29">
        <f t="shared" si="525"/>
        <v>1.8504563104433953E-2</v>
      </c>
      <c r="BA618" s="29">
        <f t="shared" si="526"/>
        <v>1.2905675198216906</v>
      </c>
      <c r="BB618" s="29">
        <f t="shared" si="527"/>
        <v>4.5626304765389474</v>
      </c>
      <c r="BC618" s="29">
        <f t="shared" si="528"/>
        <v>9.8346934332562039</v>
      </c>
      <c r="BD618" s="29">
        <f t="shared" si="529"/>
        <v>2422.9494543327778</v>
      </c>
      <c r="BE618" s="29">
        <f t="shared" si="529"/>
        <v>16.617097667781689</v>
      </c>
      <c r="BF618" s="29">
        <f t="shared" si="529"/>
        <v>498.15906265117258</v>
      </c>
      <c r="BG618" s="29">
        <f t="shared" si="529"/>
        <v>1309.4749467666779</v>
      </c>
      <c r="BH618" s="29">
        <f t="shared" si="530"/>
        <v>5114.0405852932263</v>
      </c>
      <c r="BI618" s="29">
        <f t="shared" si="552"/>
        <v>1.7543555372398119</v>
      </c>
      <c r="BJ618" s="28">
        <f t="shared" si="535"/>
        <v>1.3245208708207703</v>
      </c>
      <c r="BK618" s="28">
        <f t="shared" si="536"/>
        <v>900.87773965825522</v>
      </c>
      <c r="BL618" s="28">
        <f t="shared" si="537"/>
        <v>-0.97278792782170109</v>
      </c>
      <c r="BM618" s="28">
        <f t="shared" si="538"/>
        <v>-243.54655064547796</v>
      </c>
      <c r="BN618" s="28">
        <f t="shared" si="539"/>
        <v>-1203.728170731526</v>
      </c>
      <c r="BO618" s="28">
        <f t="shared" si="540"/>
        <v>-6901.8921026494372</v>
      </c>
      <c r="BP618" s="28">
        <f t="shared" si="541"/>
        <v>1.8747655225807901E-4</v>
      </c>
      <c r="BQ618" s="28">
        <f t="shared" si="553"/>
        <v>-1.396561932685618</v>
      </c>
    </row>
    <row r="619" spans="1:69" x14ac:dyDescent="0.2">
      <c r="A619" s="1" t="s">
        <v>1813</v>
      </c>
      <c r="B619" s="1" t="s">
        <v>1860</v>
      </c>
      <c r="C619" s="1" t="s">
        <v>18</v>
      </c>
      <c r="D619" s="2">
        <v>2486</v>
      </c>
      <c r="E619" s="4" t="s">
        <v>1839</v>
      </c>
      <c r="F619" s="1" t="s">
        <v>1861</v>
      </c>
      <c r="G619" s="1">
        <v>172</v>
      </c>
      <c r="H619">
        <v>300</v>
      </c>
      <c r="I619" s="1">
        <v>430</v>
      </c>
      <c r="J619">
        <v>64</v>
      </c>
      <c r="K619" s="1">
        <v>163</v>
      </c>
      <c r="L619">
        <v>29</v>
      </c>
      <c r="M619" s="1">
        <v>72</v>
      </c>
      <c r="N619">
        <v>25</v>
      </c>
      <c r="O619" s="1">
        <v>101</v>
      </c>
      <c r="P619" s="1">
        <v>40</v>
      </c>
      <c r="Q619" s="36">
        <f t="shared" si="554"/>
        <v>-128</v>
      </c>
      <c r="R619" s="36">
        <f t="shared" si="542"/>
        <v>366</v>
      </c>
      <c r="S619" s="36">
        <f t="shared" si="543"/>
        <v>134</v>
      </c>
      <c r="T619" s="36">
        <f t="shared" si="544"/>
        <v>47</v>
      </c>
      <c r="U619" s="36">
        <f t="shared" si="545"/>
        <v>61</v>
      </c>
      <c r="V619" s="36">
        <f t="shared" si="546"/>
        <v>1381</v>
      </c>
      <c r="W619" s="45">
        <f t="shared" si="547"/>
        <v>480</v>
      </c>
      <c r="X619" s="50">
        <f t="shared" si="548"/>
        <v>2.8770833333333332</v>
      </c>
      <c r="Y619" s="46">
        <f t="shared" si="513"/>
        <v>4.5067751736111115</v>
      </c>
      <c r="Z619" s="46">
        <f t="shared" si="514"/>
        <v>1.2609418402777781</v>
      </c>
      <c r="AA619" s="46">
        <f t="shared" si="515"/>
        <v>1.5108506944444473E-2</v>
      </c>
      <c r="AB619" s="46">
        <f t="shared" si="516"/>
        <v>0.76927517361111086</v>
      </c>
      <c r="AC619" s="46">
        <f t="shared" si="517"/>
        <v>3.5234418402777772</v>
      </c>
      <c r="AD619" s="46">
        <f t="shared" si="518"/>
        <v>-576.86722222222227</v>
      </c>
      <c r="AE619" s="46">
        <f t="shared" si="519"/>
        <v>461.50471354166677</v>
      </c>
      <c r="AF619" s="46">
        <f t="shared" si="520"/>
        <v>2.0245399305555596</v>
      </c>
      <c r="AG619" s="46">
        <f t="shared" si="521"/>
        <v>36.15593315972221</v>
      </c>
      <c r="AH619" s="46">
        <f t="shared" si="522"/>
        <v>214.9299522569444</v>
      </c>
      <c r="AI619" s="46">
        <f t="shared" si="549"/>
        <v>0.28757393876130832</v>
      </c>
      <c r="AJ619" s="47">
        <f t="shared" si="555"/>
        <v>0.53625920855618725</v>
      </c>
      <c r="AK619" s="47">
        <f t="shared" si="556"/>
        <v>-7941.1705050312448</v>
      </c>
      <c r="AL619" s="47">
        <f t="shared" si="557"/>
        <v>3360.4650283870651</v>
      </c>
      <c r="AM619" s="47">
        <f t="shared" si="558"/>
        <v>1.6136629680446217</v>
      </c>
      <c r="AN619" s="47">
        <f t="shared" si="559"/>
        <v>-205.63457819353442</v>
      </c>
      <c r="AO619" s="47">
        <f t="shared" si="560"/>
        <v>-2616.1112424788157</v>
      </c>
      <c r="AP619" s="47">
        <f t="shared" si="561"/>
        <v>2.0964177461762212E-3</v>
      </c>
      <c r="AQ619" s="47">
        <f t="shared" si="550"/>
        <v>-15.515247353217008</v>
      </c>
      <c r="AR619" s="1">
        <f t="shared" si="512"/>
        <v>300</v>
      </c>
      <c r="AS619" s="1">
        <f t="shared" si="531"/>
        <v>64</v>
      </c>
      <c r="AT619" s="1">
        <f t="shared" si="532"/>
        <v>29</v>
      </c>
      <c r="AU619" s="1">
        <f t="shared" si="533"/>
        <v>25</v>
      </c>
      <c r="AV619" s="1">
        <f t="shared" si="534"/>
        <v>40</v>
      </c>
      <c r="AW619" s="27">
        <f t="shared" si="523"/>
        <v>458</v>
      </c>
      <c r="AX619" s="41">
        <f t="shared" si="551"/>
        <v>4.2205240174672491</v>
      </c>
      <c r="AY619" s="29">
        <f t="shared" si="524"/>
        <v>0.60758280734539727</v>
      </c>
      <c r="AZ619" s="29">
        <f t="shared" si="525"/>
        <v>4.8630842279895607E-2</v>
      </c>
      <c r="BA619" s="29">
        <f t="shared" si="526"/>
        <v>1.4896788772143938</v>
      </c>
      <c r="BB619" s="29">
        <f t="shared" si="527"/>
        <v>4.9307269121488924</v>
      </c>
      <c r="BC619" s="29">
        <f t="shared" si="528"/>
        <v>10.37177494708339</v>
      </c>
      <c r="BD619" s="29">
        <f t="shared" si="529"/>
        <v>182.27484220361919</v>
      </c>
      <c r="BE619" s="29">
        <f t="shared" si="529"/>
        <v>3.1123739059133189</v>
      </c>
      <c r="BF619" s="29">
        <f t="shared" si="529"/>
        <v>43.200687439217418</v>
      </c>
      <c r="BG619" s="29">
        <f t="shared" si="529"/>
        <v>123.26817280372231</v>
      </c>
      <c r="BH619" s="29">
        <f t="shared" si="530"/>
        <v>414.87099788333558</v>
      </c>
      <c r="BI619" s="29">
        <f t="shared" si="552"/>
        <v>1.6777397685685072</v>
      </c>
      <c r="BJ619" s="28">
        <f t="shared" si="535"/>
        <v>1.2952759430208325</v>
      </c>
      <c r="BK619" s="28">
        <f t="shared" si="536"/>
        <v>65.379646867740107</v>
      </c>
      <c r="BL619" s="28">
        <f t="shared" si="537"/>
        <v>-0.31583536877072688</v>
      </c>
      <c r="BM619" s="28">
        <f t="shared" si="538"/>
        <v>-24.263312346735479</v>
      </c>
      <c r="BN619" s="28">
        <f t="shared" si="539"/>
        <v>-125.95619566739627</v>
      </c>
      <c r="BO619" s="28">
        <f t="shared" si="540"/>
        <v>-614.82670062448403</v>
      </c>
      <c r="BP619" s="28">
        <f t="shared" si="541"/>
        <v>2.1977811048408766E-3</v>
      </c>
      <c r="BQ619" s="28">
        <f t="shared" si="553"/>
        <v>-1.5384080861547373</v>
      </c>
    </row>
    <row r="620" spans="1:69" x14ac:dyDescent="0.2">
      <c r="A620" s="1" t="s">
        <v>1813</v>
      </c>
      <c r="B620" s="1" t="s">
        <v>1862</v>
      </c>
      <c r="C620" s="1" t="s">
        <v>49</v>
      </c>
      <c r="D620" s="2">
        <v>2492</v>
      </c>
      <c r="E620" s="4" t="s">
        <v>1863</v>
      </c>
      <c r="F620" s="1" t="s">
        <v>1864</v>
      </c>
      <c r="G620" s="1">
        <v>436</v>
      </c>
      <c r="H620">
        <v>2</v>
      </c>
      <c r="I620" s="1">
        <v>263</v>
      </c>
      <c r="J620">
        <v>91</v>
      </c>
      <c r="K620" s="1">
        <v>98</v>
      </c>
      <c r="L620">
        <v>35</v>
      </c>
      <c r="M620" s="1">
        <v>51</v>
      </c>
      <c r="N620">
        <v>37</v>
      </c>
      <c r="O620" s="1">
        <v>80</v>
      </c>
      <c r="P620" s="1">
        <v>56</v>
      </c>
      <c r="Q620" s="36">
        <f t="shared" si="554"/>
        <v>434</v>
      </c>
      <c r="R620" s="36">
        <f t="shared" si="542"/>
        <v>172</v>
      </c>
      <c r="S620" s="36">
        <f t="shared" si="543"/>
        <v>63</v>
      </c>
      <c r="T620" s="36">
        <f t="shared" si="544"/>
        <v>14</v>
      </c>
      <c r="U620" s="36">
        <f t="shared" si="545"/>
        <v>24</v>
      </c>
      <c r="V620" s="36">
        <f t="shared" si="546"/>
        <v>3099</v>
      </c>
      <c r="W620" s="45">
        <f t="shared" si="547"/>
        <v>707</v>
      </c>
      <c r="X620" s="50">
        <f t="shared" si="548"/>
        <v>4.3833097595473829</v>
      </c>
      <c r="Y620" s="46">
        <f t="shared" si="513"/>
        <v>0.3803068526695067</v>
      </c>
      <c r="Z620" s="46">
        <f t="shared" si="514"/>
        <v>0.14692637176427248</v>
      </c>
      <c r="AA620" s="46">
        <f t="shared" si="515"/>
        <v>1.9135458908590384</v>
      </c>
      <c r="AB620" s="46">
        <f t="shared" si="516"/>
        <v>5.6801654099538039</v>
      </c>
      <c r="AC620" s="46">
        <f t="shared" si="517"/>
        <v>11.446784929048571</v>
      </c>
      <c r="AD620" s="46">
        <f t="shared" si="518"/>
        <v>165.0531740585659</v>
      </c>
      <c r="AE620" s="46">
        <f t="shared" si="519"/>
        <v>25.271335943454865</v>
      </c>
      <c r="AF620" s="46">
        <f t="shared" si="520"/>
        <v>120.55339112411941</v>
      </c>
      <c r="AG620" s="46">
        <f t="shared" si="521"/>
        <v>79.52231573935326</v>
      </c>
      <c r="AH620" s="46">
        <f t="shared" si="522"/>
        <v>274.72283829716571</v>
      </c>
      <c r="AI620" s="46">
        <f t="shared" si="549"/>
        <v>0.94210064470631594</v>
      </c>
      <c r="AJ620" s="47">
        <f t="shared" si="555"/>
        <v>0.97061869171488546</v>
      </c>
      <c r="AK620" s="47">
        <f t="shared" si="556"/>
        <v>111.31277364053308</v>
      </c>
      <c r="AL620" s="47">
        <f t="shared" si="557"/>
        <v>-10.59332085673041</v>
      </c>
      <c r="AM620" s="47">
        <f t="shared" si="558"/>
        <v>-182.36979962576024</v>
      </c>
      <c r="AN620" s="47">
        <f t="shared" si="559"/>
        <v>-207.26384873518143</v>
      </c>
      <c r="AO620" s="47">
        <f t="shared" si="560"/>
        <v>-1016.4606598728968</v>
      </c>
      <c r="AP620" s="47">
        <f t="shared" si="561"/>
        <v>1.4204488377232635E-3</v>
      </c>
      <c r="AQ620" s="47">
        <f t="shared" si="550"/>
        <v>-1.8542181962171764</v>
      </c>
      <c r="AR620" s="1">
        <f t="shared" si="512"/>
        <v>2</v>
      </c>
      <c r="AS620" s="1">
        <f t="shared" si="531"/>
        <v>91</v>
      </c>
      <c r="AT620" s="1">
        <f t="shared" si="532"/>
        <v>35</v>
      </c>
      <c r="AU620" s="1">
        <f t="shared" si="533"/>
        <v>37</v>
      </c>
      <c r="AV620" s="1">
        <f t="shared" si="534"/>
        <v>56</v>
      </c>
      <c r="AW620" s="27">
        <f t="shared" si="523"/>
        <v>221</v>
      </c>
      <c r="AX620" s="41">
        <f t="shared" si="551"/>
        <v>2.755656108597285</v>
      </c>
      <c r="AY620" s="29">
        <f t="shared" si="524"/>
        <v>5.0370795028766819</v>
      </c>
      <c r="AZ620" s="29">
        <f t="shared" si="525"/>
        <v>1.5483917200712516</v>
      </c>
      <c r="BA620" s="29">
        <f t="shared" si="526"/>
        <v>5.9703937265821759E-2</v>
      </c>
      <c r="BB620" s="29">
        <f t="shared" si="527"/>
        <v>0.57101615446039189</v>
      </c>
      <c r="BC620" s="29">
        <f t="shared" si="528"/>
        <v>3.0823283716549619</v>
      </c>
      <c r="BD620" s="29">
        <f t="shared" si="529"/>
        <v>10.074159005753364</v>
      </c>
      <c r="BE620" s="29">
        <f t="shared" si="529"/>
        <v>140.9036465264839</v>
      </c>
      <c r="BF620" s="29">
        <f t="shared" si="529"/>
        <v>2.0896378043037616</v>
      </c>
      <c r="BG620" s="29">
        <f t="shared" si="529"/>
        <v>21.127597715034501</v>
      </c>
      <c r="BH620" s="29">
        <f t="shared" si="530"/>
        <v>172.61038881267785</v>
      </c>
      <c r="BI620" s="29">
        <f t="shared" si="552"/>
        <v>1.5763883175647881</v>
      </c>
      <c r="BJ620" s="28">
        <f t="shared" si="535"/>
        <v>1.2555430369225853</v>
      </c>
      <c r="BK620" s="28">
        <f t="shared" si="536"/>
        <v>11.423610646613211</v>
      </c>
      <c r="BL620" s="28">
        <f t="shared" si="537"/>
        <v>88.586560765552818</v>
      </c>
      <c r="BM620" s="28">
        <f t="shared" si="538"/>
        <v>0.25797504163462087</v>
      </c>
      <c r="BN620" s="28">
        <f t="shared" si="539"/>
        <v>-8.0663953700905964</v>
      </c>
      <c r="BO620" s="28">
        <f t="shared" si="540"/>
        <v>-153.11282559693973</v>
      </c>
      <c r="BP620" s="28">
        <f t="shared" si="541"/>
        <v>4.5869655458696552E-3</v>
      </c>
      <c r="BQ620" s="28">
        <f t="shared" si="553"/>
        <v>-0.27939700015408375</v>
      </c>
    </row>
    <row r="621" spans="1:69" x14ac:dyDescent="0.2">
      <c r="A621" s="1" t="s">
        <v>1813</v>
      </c>
      <c r="B621" s="1" t="s">
        <v>1865</v>
      </c>
      <c r="C621" s="1" t="s">
        <v>34</v>
      </c>
      <c r="D621" s="2">
        <v>21285</v>
      </c>
      <c r="E621" s="4" t="s">
        <v>741</v>
      </c>
      <c r="F621" s="1" t="s">
        <v>1866</v>
      </c>
      <c r="G621" s="1">
        <v>15381</v>
      </c>
      <c r="H621">
        <v>3605</v>
      </c>
      <c r="I621" s="1">
        <v>3245</v>
      </c>
      <c r="J621">
        <v>825</v>
      </c>
      <c r="K621" s="1">
        <v>126</v>
      </c>
      <c r="L621">
        <v>366</v>
      </c>
      <c r="M621" s="1">
        <v>541</v>
      </c>
      <c r="N621">
        <v>263</v>
      </c>
      <c r="O621" s="1">
        <v>859</v>
      </c>
      <c r="P621" s="1">
        <v>530</v>
      </c>
      <c r="Q621" s="36">
        <f t="shared" si="554"/>
        <v>11776</v>
      </c>
      <c r="R621" s="36">
        <f t="shared" si="542"/>
        <v>2420</v>
      </c>
      <c r="S621" s="36">
        <f t="shared" si="543"/>
        <v>-240</v>
      </c>
      <c r="T621" s="36">
        <f t="shared" si="544"/>
        <v>278</v>
      </c>
      <c r="U621" s="36">
        <f t="shared" si="545"/>
        <v>329</v>
      </c>
      <c r="V621" s="36">
        <f t="shared" si="546"/>
        <v>68725</v>
      </c>
      <c r="W621" s="45">
        <f t="shared" si="547"/>
        <v>14563</v>
      </c>
      <c r="X621" s="50">
        <f t="shared" si="548"/>
        <v>4.7191512737760073</v>
      </c>
      <c r="Y621" s="46">
        <f t="shared" si="513"/>
        <v>7.8876007021639202E-2</v>
      </c>
      <c r="Z621" s="46">
        <f t="shared" si="514"/>
        <v>0.5171785545736538</v>
      </c>
      <c r="AA621" s="46">
        <f t="shared" si="515"/>
        <v>2.9554811021256682</v>
      </c>
      <c r="AB621" s="46">
        <f t="shared" si="516"/>
        <v>7.3937836496776832</v>
      </c>
      <c r="AC621" s="46">
        <f t="shared" si="517"/>
        <v>13.832086197229698</v>
      </c>
      <c r="AD621" s="46">
        <f t="shared" si="518"/>
        <v>928.8438586868233</v>
      </c>
      <c r="AE621" s="46">
        <f t="shared" si="519"/>
        <v>1251.5721020682422</v>
      </c>
      <c r="AF621" s="46">
        <f t="shared" si="520"/>
        <v>-709.31546451016038</v>
      </c>
      <c r="AG621" s="46">
        <f t="shared" si="521"/>
        <v>2055.4718546103959</v>
      </c>
      <c r="AH621" s="46">
        <f t="shared" si="522"/>
        <v>4550.7563588885705</v>
      </c>
      <c r="AI621" s="46">
        <f t="shared" si="549"/>
        <v>0.55468539415903528</v>
      </c>
      <c r="AJ621" s="47">
        <f t="shared" si="555"/>
        <v>0.74477204174098488</v>
      </c>
      <c r="AK621" s="47">
        <f t="shared" si="556"/>
        <v>631.4588830081326</v>
      </c>
      <c r="AL621" s="47">
        <f t="shared" si="557"/>
        <v>-2178.743139530081</v>
      </c>
      <c r="AM621" s="47">
        <f t="shared" si="558"/>
        <v>2951.7761975988201</v>
      </c>
      <c r="AN621" s="47">
        <f t="shared" si="559"/>
        <v>-13529.283839120897</v>
      </c>
      <c r="AO621" s="47">
        <f t="shared" si="560"/>
        <v>-40969.185743768321</v>
      </c>
      <c r="AP621" s="47">
        <f t="shared" si="561"/>
        <v>6.8681318033495632E-5</v>
      </c>
      <c r="AQ621" s="47">
        <f t="shared" si="550"/>
        <v>-3.6465643640806205</v>
      </c>
      <c r="AR621" s="1">
        <f t="shared" si="512"/>
        <v>3605</v>
      </c>
      <c r="AS621" s="1">
        <f t="shared" si="531"/>
        <v>825</v>
      </c>
      <c r="AT621" s="1">
        <f t="shared" si="532"/>
        <v>366</v>
      </c>
      <c r="AU621" s="1">
        <f t="shared" si="533"/>
        <v>263</v>
      </c>
      <c r="AV621" s="1">
        <f t="shared" si="534"/>
        <v>530</v>
      </c>
      <c r="AW621" s="27">
        <f t="shared" si="523"/>
        <v>5589</v>
      </c>
      <c r="AX621" s="41">
        <f t="shared" si="551"/>
        <v>4.2009303989980316</v>
      </c>
      <c r="AY621" s="29">
        <f t="shared" si="524"/>
        <v>0.6385122272454451</v>
      </c>
      <c r="AZ621" s="29">
        <f t="shared" si="525"/>
        <v>4.0373025241508161E-2</v>
      </c>
      <c r="BA621" s="29">
        <f t="shared" si="526"/>
        <v>1.4422338232375713</v>
      </c>
      <c r="BB621" s="29">
        <f t="shared" si="527"/>
        <v>4.8440946212336344</v>
      </c>
      <c r="BC621" s="29">
        <f t="shared" si="528"/>
        <v>10.245955419229697</v>
      </c>
      <c r="BD621" s="29">
        <f t="shared" si="529"/>
        <v>2301.8365792198297</v>
      </c>
      <c r="BE621" s="29">
        <f t="shared" si="529"/>
        <v>33.307745824244229</v>
      </c>
      <c r="BF621" s="29">
        <f t="shared" si="529"/>
        <v>527.85757930495106</v>
      </c>
      <c r="BG621" s="29">
        <f t="shared" si="529"/>
        <v>1273.9968853844459</v>
      </c>
      <c r="BH621" s="29">
        <f t="shared" si="530"/>
        <v>5430.356372191739</v>
      </c>
      <c r="BI621" s="29">
        <f t="shared" si="552"/>
        <v>1.7121251184547621</v>
      </c>
      <c r="BJ621" s="28">
        <f t="shared" si="535"/>
        <v>1.3084819901147904</v>
      </c>
      <c r="BK621" s="28">
        <f t="shared" si="536"/>
        <v>821.02399183409068</v>
      </c>
      <c r="BL621" s="28">
        <f t="shared" si="537"/>
        <v>-2.987360541064815</v>
      </c>
      <c r="BM621" s="28">
        <f t="shared" si="538"/>
        <v>-282.96410797184473</v>
      </c>
      <c r="BN621" s="28">
        <f t="shared" si="539"/>
        <v>-1251.6169239896728</v>
      </c>
      <c r="BO621" s="28">
        <f t="shared" si="540"/>
        <v>-7758.9207186592885</v>
      </c>
      <c r="BP621" s="28">
        <f t="shared" si="541"/>
        <v>1.7901896454329056E-4</v>
      </c>
      <c r="BQ621" s="28">
        <f t="shared" si="553"/>
        <v>-1.5172689896848359</v>
      </c>
    </row>
    <row r="622" spans="1:69" x14ac:dyDescent="0.2">
      <c r="A622" s="1" t="s">
        <v>1813</v>
      </c>
      <c r="B622" s="1" t="s">
        <v>1867</v>
      </c>
      <c r="C622" s="1" t="s">
        <v>49</v>
      </c>
      <c r="D622" s="2">
        <v>17152</v>
      </c>
      <c r="E622" s="4" t="s">
        <v>1868</v>
      </c>
      <c r="F622" s="1" t="s">
        <v>1869</v>
      </c>
      <c r="G622" s="1">
        <v>12888</v>
      </c>
      <c r="H622">
        <v>4435</v>
      </c>
      <c r="I622" s="1">
        <v>2486</v>
      </c>
      <c r="J622">
        <v>112</v>
      </c>
      <c r="K622" s="1">
        <v>805</v>
      </c>
      <c r="L622">
        <v>503</v>
      </c>
      <c r="M622" s="1">
        <v>436</v>
      </c>
      <c r="N622">
        <v>330</v>
      </c>
      <c r="O622" s="1">
        <v>534</v>
      </c>
      <c r="P622" s="1">
        <v>422</v>
      </c>
      <c r="Q622" s="36">
        <f t="shared" si="554"/>
        <v>8453</v>
      </c>
      <c r="R622" s="36">
        <f t="shared" si="542"/>
        <v>2374</v>
      </c>
      <c r="S622" s="36">
        <f t="shared" si="543"/>
        <v>302</v>
      </c>
      <c r="T622" s="36">
        <f t="shared" si="544"/>
        <v>106</v>
      </c>
      <c r="U622" s="36">
        <f t="shared" si="545"/>
        <v>112</v>
      </c>
      <c r="V622" s="36">
        <f t="shared" si="546"/>
        <v>52991</v>
      </c>
      <c r="W622" s="45">
        <f t="shared" si="547"/>
        <v>11347</v>
      </c>
      <c r="X622" s="50">
        <f t="shared" si="548"/>
        <v>4.6700449458006519</v>
      </c>
      <c r="Y622" s="46">
        <f t="shared" si="513"/>
        <v>0.10887033779169475</v>
      </c>
      <c r="Z622" s="46">
        <f t="shared" si="514"/>
        <v>0.44896022939299851</v>
      </c>
      <c r="AA622" s="46">
        <f t="shared" si="515"/>
        <v>2.7890501209943022</v>
      </c>
      <c r="AB622" s="46">
        <f t="shared" si="516"/>
        <v>7.1291400125956059</v>
      </c>
      <c r="AC622" s="46">
        <f t="shared" si="517"/>
        <v>13.46922990419691</v>
      </c>
      <c r="AD622" s="46">
        <f t="shared" si="518"/>
        <v>920.28096535319571</v>
      </c>
      <c r="AE622" s="46">
        <f t="shared" si="519"/>
        <v>1065.8315845789784</v>
      </c>
      <c r="AF622" s="46">
        <f t="shared" si="520"/>
        <v>842.29313654027931</v>
      </c>
      <c r="AG622" s="46">
        <f t="shared" si="521"/>
        <v>755.68884133513427</v>
      </c>
      <c r="AH622" s="46">
        <f t="shared" si="522"/>
        <v>1508.5537492700539</v>
      </c>
      <c r="AI622" s="46">
        <f t="shared" si="549"/>
        <v>0.44884966305990148</v>
      </c>
      <c r="AJ622" s="47">
        <f t="shared" si="555"/>
        <v>0.6699624340661956</v>
      </c>
      <c r="AK622" s="47">
        <f t="shared" si="556"/>
        <v>1009.773268023884</v>
      </c>
      <c r="AL622" s="47">
        <f t="shared" si="557"/>
        <v>-2374.877244633351</v>
      </c>
      <c r="AM622" s="47">
        <f t="shared" si="558"/>
        <v>-4677.782943825754</v>
      </c>
      <c r="AN622" s="47">
        <f t="shared" si="559"/>
        <v>-6709.8100562647887</v>
      </c>
      <c r="AO622" s="47">
        <f t="shared" si="560"/>
        <v>-18411.145757328173</v>
      </c>
      <c r="AP622" s="47">
        <f t="shared" si="561"/>
        <v>8.8152325851766894E-5</v>
      </c>
      <c r="AQ622" s="47">
        <f t="shared" si="550"/>
        <v>-2.7471652194832705</v>
      </c>
      <c r="AR622" s="1">
        <f t="shared" si="512"/>
        <v>4435</v>
      </c>
      <c r="AS622" s="1">
        <f t="shared" si="531"/>
        <v>112</v>
      </c>
      <c r="AT622" s="1">
        <f t="shared" si="532"/>
        <v>503</v>
      </c>
      <c r="AU622" s="1">
        <f t="shared" si="533"/>
        <v>330</v>
      </c>
      <c r="AV622" s="1">
        <f t="shared" si="534"/>
        <v>422</v>
      </c>
      <c r="AW622" s="27">
        <f t="shared" si="523"/>
        <v>5802</v>
      </c>
      <c r="AX622" s="41">
        <f t="shared" si="551"/>
        <v>4.3457428472940363</v>
      </c>
      <c r="AY622" s="29">
        <f t="shared" si="524"/>
        <v>0.42805242186691478</v>
      </c>
      <c r="AZ622" s="29">
        <f t="shared" si="525"/>
        <v>0.11953811645498727</v>
      </c>
      <c r="BA622" s="29">
        <f t="shared" si="526"/>
        <v>1.8110238110430599</v>
      </c>
      <c r="BB622" s="29">
        <f t="shared" si="527"/>
        <v>5.5025095056311324</v>
      </c>
      <c r="BC622" s="29">
        <f t="shared" si="528"/>
        <v>11.193995200219204</v>
      </c>
      <c r="BD622" s="29">
        <f t="shared" si="529"/>
        <v>1898.412490979767</v>
      </c>
      <c r="BE622" s="29">
        <f t="shared" si="529"/>
        <v>13.388269042958575</v>
      </c>
      <c r="BF622" s="29">
        <f t="shared" si="529"/>
        <v>910.94497695465907</v>
      </c>
      <c r="BG622" s="29">
        <f t="shared" si="529"/>
        <v>1815.8281368582736</v>
      </c>
      <c r="BH622" s="29">
        <f t="shared" si="530"/>
        <v>4723.8659744925044</v>
      </c>
      <c r="BI622" s="29">
        <f t="shared" si="552"/>
        <v>1.6139355022113708</v>
      </c>
      <c r="BJ622" s="28">
        <f t="shared" si="535"/>
        <v>1.2704076126233543</v>
      </c>
      <c r="BK622" s="28">
        <f t="shared" si="536"/>
        <v>605.77284253705443</v>
      </c>
      <c r="BL622" s="28">
        <f t="shared" si="537"/>
        <v>-2.2576071550435617</v>
      </c>
      <c r="BM622" s="28">
        <f t="shared" si="538"/>
        <v>-597.89505721487797</v>
      </c>
      <c r="BN622" s="28">
        <f t="shared" si="539"/>
        <v>-2077.4275156944923</v>
      </c>
      <c r="BO622" s="28">
        <f t="shared" si="540"/>
        <v>-7708.3400123264255</v>
      </c>
      <c r="BP622" s="28">
        <f t="shared" si="541"/>
        <v>1.7244351449512271E-4</v>
      </c>
      <c r="BQ622" s="28">
        <f t="shared" si="553"/>
        <v>-1.6865229812889471</v>
      </c>
    </row>
    <row r="623" spans="1:69" x14ac:dyDescent="0.2">
      <c r="A623" s="1" t="s">
        <v>1813</v>
      </c>
      <c r="B623" s="1" t="s">
        <v>1870</v>
      </c>
      <c r="C623" s="1" t="s">
        <v>49</v>
      </c>
      <c r="D623" s="2">
        <v>33284</v>
      </c>
      <c r="E623" s="4" t="s">
        <v>950</v>
      </c>
      <c r="F623" s="1" t="s">
        <v>1871</v>
      </c>
      <c r="G623" s="1">
        <v>25435</v>
      </c>
      <c r="H623">
        <v>742</v>
      </c>
      <c r="I623" s="1">
        <v>5045</v>
      </c>
      <c r="J623">
        <v>1465</v>
      </c>
      <c r="K623" s="1">
        <v>147</v>
      </c>
      <c r="L623">
        <v>463</v>
      </c>
      <c r="M623" s="1">
        <v>479</v>
      </c>
      <c r="N623">
        <v>264</v>
      </c>
      <c r="O623" s="1">
        <v>855</v>
      </c>
      <c r="P623" s="1">
        <v>566</v>
      </c>
      <c r="Q623" s="36">
        <f t="shared" si="554"/>
        <v>24693</v>
      </c>
      <c r="R623" s="36">
        <f t="shared" si="542"/>
        <v>3580</v>
      </c>
      <c r="S623" s="36">
        <f t="shared" si="543"/>
        <v>-316</v>
      </c>
      <c r="T623" s="36">
        <f t="shared" si="544"/>
        <v>215</v>
      </c>
      <c r="U623" s="36">
        <f t="shared" si="545"/>
        <v>289</v>
      </c>
      <c r="V623" s="36">
        <f t="shared" si="546"/>
        <v>137556</v>
      </c>
      <c r="W623" s="45">
        <f t="shared" si="547"/>
        <v>28461</v>
      </c>
      <c r="X623" s="50">
        <f t="shared" si="548"/>
        <v>4.8331400864340672</v>
      </c>
      <c r="Y623" s="46">
        <f t="shared" si="513"/>
        <v>2.7842230755230554E-2</v>
      </c>
      <c r="Z623" s="46">
        <f t="shared" si="514"/>
        <v>0.69412240362336497</v>
      </c>
      <c r="AA623" s="46">
        <f t="shared" si="515"/>
        <v>3.3604025764914995</v>
      </c>
      <c r="AB623" s="46">
        <f t="shared" si="516"/>
        <v>8.0266827493596331</v>
      </c>
      <c r="AC623" s="46">
        <f t="shared" si="517"/>
        <v>14.692962922227768</v>
      </c>
      <c r="AD623" s="46">
        <f t="shared" si="518"/>
        <v>687.50820403890805</v>
      </c>
      <c r="AE623" s="46">
        <f t="shared" si="519"/>
        <v>2484.9582049716464</v>
      </c>
      <c r="AF623" s="46">
        <f t="shared" si="520"/>
        <v>-1061.8872141713139</v>
      </c>
      <c r="AG623" s="46">
        <f t="shared" si="521"/>
        <v>1725.736791112321</v>
      </c>
      <c r="AH623" s="46">
        <f t="shared" si="522"/>
        <v>4246.2662845238247</v>
      </c>
      <c r="AI623" s="46">
        <f t="shared" si="549"/>
        <v>0.28399797155570577</v>
      </c>
      <c r="AJ623" s="47">
        <f t="shared" si="555"/>
        <v>0.53291460062162477</v>
      </c>
      <c r="AK623" s="47">
        <f t="shared" si="556"/>
        <v>757.97877049608144</v>
      </c>
      <c r="AL623" s="47">
        <f t="shared" si="557"/>
        <v>-13679.312230755448</v>
      </c>
      <c r="AM623" s="47">
        <f t="shared" si="558"/>
        <v>12861.78332369696</v>
      </c>
      <c r="AN623" s="47">
        <f t="shared" si="559"/>
        <v>-32305.00032827312</v>
      </c>
      <c r="AO623" s="47">
        <f t="shared" si="560"/>
        <v>-107544.71166934622</v>
      </c>
      <c r="AP623" s="47">
        <f t="shared" si="561"/>
        <v>3.513950374343562E-5</v>
      </c>
      <c r="AQ623" s="47">
        <f t="shared" si="550"/>
        <v>-4.9163420405053948</v>
      </c>
      <c r="AR623" s="1">
        <f t="shared" si="512"/>
        <v>742</v>
      </c>
      <c r="AS623" s="1">
        <f t="shared" si="531"/>
        <v>1465</v>
      </c>
      <c r="AT623" s="1">
        <f t="shared" si="532"/>
        <v>463</v>
      </c>
      <c r="AU623" s="1">
        <f t="shared" si="533"/>
        <v>264</v>
      </c>
      <c r="AV623" s="1">
        <f t="shared" si="534"/>
        <v>566</v>
      </c>
      <c r="AW623" s="27">
        <f t="shared" si="523"/>
        <v>3500</v>
      </c>
      <c r="AX623" s="41">
        <f t="shared" si="551"/>
        <v>3.4437142857142855</v>
      </c>
      <c r="AY623" s="29">
        <f t="shared" si="524"/>
        <v>2.4220252244897966</v>
      </c>
      <c r="AZ623" s="29">
        <f t="shared" si="525"/>
        <v>0.30945379591836758</v>
      </c>
      <c r="BA623" s="29">
        <f t="shared" si="526"/>
        <v>0.19688236734693859</v>
      </c>
      <c r="BB623" s="29">
        <f t="shared" si="527"/>
        <v>2.0843109387755097</v>
      </c>
      <c r="BC623" s="29">
        <f t="shared" si="528"/>
        <v>5.9717395102040802</v>
      </c>
      <c r="BD623" s="29">
        <f t="shared" si="529"/>
        <v>1797.142716571429</v>
      </c>
      <c r="BE623" s="29">
        <f t="shared" si="529"/>
        <v>453.34981102040848</v>
      </c>
      <c r="BF623" s="29">
        <f t="shared" si="529"/>
        <v>91.156536081632566</v>
      </c>
      <c r="BG623" s="29">
        <f t="shared" si="529"/>
        <v>550.2580878367346</v>
      </c>
      <c r="BH623" s="29">
        <f t="shared" si="530"/>
        <v>3380.0045627755094</v>
      </c>
      <c r="BI623" s="29">
        <f t="shared" si="552"/>
        <v>1.7924869146286693</v>
      </c>
      <c r="BJ623" s="28">
        <f t="shared" si="535"/>
        <v>1.3388378970691968</v>
      </c>
      <c r="BK623" s="28">
        <f t="shared" si="536"/>
        <v>1165.4345990031356</v>
      </c>
      <c r="BL623" s="28">
        <f t="shared" si="537"/>
        <v>105.08660345800241</v>
      </c>
      <c r="BM623" s="28">
        <f t="shared" si="538"/>
        <v>-16.85416472596377</v>
      </c>
      <c r="BN623" s="28">
        <f t="shared" si="539"/>
        <v>-331.02721299815386</v>
      </c>
      <c r="BO623" s="28">
        <f t="shared" si="540"/>
        <v>-3441.7848873862176</v>
      </c>
      <c r="BP623" s="28">
        <f t="shared" si="541"/>
        <v>2.859593470387929E-4</v>
      </c>
      <c r="BQ623" s="28">
        <f t="shared" si="553"/>
        <v>-0.72037307721116339</v>
      </c>
    </row>
    <row r="624" spans="1:69" x14ac:dyDescent="0.2">
      <c r="A624" s="1" t="s">
        <v>1813</v>
      </c>
      <c r="B624" s="1" t="s">
        <v>1872</v>
      </c>
      <c r="C624" s="1" t="s">
        <v>49</v>
      </c>
      <c r="D624" s="2">
        <v>17152</v>
      </c>
      <c r="E624" s="4" t="s">
        <v>1873</v>
      </c>
      <c r="F624" s="1" t="s">
        <v>1874</v>
      </c>
      <c r="G624" s="1">
        <v>12888</v>
      </c>
      <c r="H624">
        <v>4435</v>
      </c>
      <c r="I624" s="1">
        <v>2486</v>
      </c>
      <c r="J624">
        <v>112</v>
      </c>
      <c r="K624" s="1">
        <v>805</v>
      </c>
      <c r="L624">
        <v>503</v>
      </c>
      <c r="M624" s="1">
        <v>436</v>
      </c>
      <c r="N624">
        <v>330</v>
      </c>
      <c r="O624" s="1">
        <v>534</v>
      </c>
      <c r="P624" s="1">
        <v>422</v>
      </c>
      <c r="Q624" s="36">
        <f t="shared" si="554"/>
        <v>8453</v>
      </c>
      <c r="R624" s="36">
        <f t="shared" si="542"/>
        <v>2374</v>
      </c>
      <c r="S624" s="36">
        <f t="shared" si="543"/>
        <v>302</v>
      </c>
      <c r="T624" s="36">
        <f t="shared" si="544"/>
        <v>106</v>
      </c>
      <c r="U624" s="36">
        <f t="shared" si="545"/>
        <v>112</v>
      </c>
      <c r="V624" s="36">
        <f t="shared" si="546"/>
        <v>52991</v>
      </c>
      <c r="W624" s="45">
        <f t="shared" si="547"/>
        <v>11347</v>
      </c>
      <c r="X624" s="50">
        <f t="shared" si="548"/>
        <v>4.6700449458006519</v>
      </c>
      <c r="Y624" s="46">
        <f t="shared" si="513"/>
        <v>0.10887033779169475</v>
      </c>
      <c r="Z624" s="46">
        <f t="shared" si="514"/>
        <v>0.44896022939299851</v>
      </c>
      <c r="AA624" s="46">
        <f t="shared" si="515"/>
        <v>2.7890501209943022</v>
      </c>
      <c r="AB624" s="46">
        <f t="shared" si="516"/>
        <v>7.1291400125956059</v>
      </c>
      <c r="AC624" s="46">
        <f t="shared" si="517"/>
        <v>13.46922990419691</v>
      </c>
      <c r="AD624" s="46">
        <f t="shared" si="518"/>
        <v>920.28096535319571</v>
      </c>
      <c r="AE624" s="46">
        <f t="shared" si="519"/>
        <v>1065.8315845789784</v>
      </c>
      <c r="AF624" s="46">
        <f t="shared" si="520"/>
        <v>842.29313654027931</v>
      </c>
      <c r="AG624" s="46">
        <f t="shared" si="521"/>
        <v>755.68884133513427</v>
      </c>
      <c r="AH624" s="46">
        <f t="shared" si="522"/>
        <v>1508.5537492700539</v>
      </c>
      <c r="AI624" s="46">
        <f t="shared" si="549"/>
        <v>0.44884966305990148</v>
      </c>
      <c r="AJ624" s="47">
        <f t="shared" si="555"/>
        <v>0.6699624340661956</v>
      </c>
      <c r="AK624" s="47">
        <f t="shared" si="556"/>
        <v>1009.773268023884</v>
      </c>
      <c r="AL624" s="47">
        <f t="shared" si="557"/>
        <v>-2374.877244633351</v>
      </c>
      <c r="AM624" s="47">
        <f t="shared" si="558"/>
        <v>-4677.782943825754</v>
      </c>
      <c r="AN624" s="47">
        <f t="shared" si="559"/>
        <v>-6709.8100562647887</v>
      </c>
      <c r="AO624" s="47">
        <f t="shared" si="560"/>
        <v>-18411.145757328173</v>
      </c>
      <c r="AP624" s="47">
        <f t="shared" si="561"/>
        <v>8.8152325851766894E-5</v>
      </c>
      <c r="AQ624" s="47">
        <f t="shared" si="550"/>
        <v>-2.7471652194832705</v>
      </c>
      <c r="AR624" s="1">
        <f t="shared" ref="AR624:AR687" si="562">H624</f>
        <v>4435</v>
      </c>
      <c r="AS624" s="1">
        <f t="shared" si="531"/>
        <v>112</v>
      </c>
      <c r="AT624" s="1">
        <f t="shared" si="532"/>
        <v>503</v>
      </c>
      <c r="AU624" s="1">
        <f t="shared" si="533"/>
        <v>330</v>
      </c>
      <c r="AV624" s="1">
        <f t="shared" si="534"/>
        <v>422</v>
      </c>
      <c r="AW624" s="27">
        <f t="shared" si="523"/>
        <v>5802</v>
      </c>
      <c r="AX624" s="41">
        <f t="shared" si="551"/>
        <v>4.3457428472940363</v>
      </c>
      <c r="AY624" s="29">
        <f t="shared" si="524"/>
        <v>0.42805242186691478</v>
      </c>
      <c r="AZ624" s="29">
        <f t="shared" si="525"/>
        <v>0.11953811645498727</v>
      </c>
      <c r="BA624" s="29">
        <f t="shared" si="526"/>
        <v>1.8110238110430599</v>
      </c>
      <c r="BB624" s="29">
        <f t="shared" si="527"/>
        <v>5.5025095056311324</v>
      </c>
      <c r="BC624" s="29">
        <f t="shared" si="528"/>
        <v>11.193995200219204</v>
      </c>
      <c r="BD624" s="29">
        <f t="shared" si="529"/>
        <v>1898.412490979767</v>
      </c>
      <c r="BE624" s="29">
        <f t="shared" si="529"/>
        <v>13.388269042958575</v>
      </c>
      <c r="BF624" s="29">
        <f t="shared" si="529"/>
        <v>910.94497695465907</v>
      </c>
      <c r="BG624" s="29">
        <f t="shared" si="529"/>
        <v>1815.8281368582736</v>
      </c>
      <c r="BH624" s="29">
        <f t="shared" si="530"/>
        <v>4723.8659744925044</v>
      </c>
      <c r="BI624" s="29">
        <f t="shared" si="552"/>
        <v>1.6139355022113708</v>
      </c>
      <c r="BJ624" s="28">
        <f t="shared" si="535"/>
        <v>1.2704076126233543</v>
      </c>
      <c r="BK624" s="28">
        <f t="shared" si="536"/>
        <v>605.77284253705443</v>
      </c>
      <c r="BL624" s="28">
        <f t="shared" si="537"/>
        <v>-2.2576071550435617</v>
      </c>
      <c r="BM624" s="28">
        <f t="shared" si="538"/>
        <v>-597.89505721487797</v>
      </c>
      <c r="BN624" s="28">
        <f t="shared" si="539"/>
        <v>-2077.4275156944923</v>
      </c>
      <c r="BO624" s="28">
        <f t="shared" si="540"/>
        <v>-7708.3400123264255</v>
      </c>
      <c r="BP624" s="28">
        <f t="shared" si="541"/>
        <v>1.7244351449512271E-4</v>
      </c>
      <c r="BQ624" s="28">
        <f t="shared" si="553"/>
        <v>-1.6865229812889471</v>
      </c>
    </row>
    <row r="625" spans="1:69" x14ac:dyDescent="0.2">
      <c r="A625" s="1" t="s">
        <v>1813</v>
      </c>
      <c r="B625" s="1" t="s">
        <v>1875</v>
      </c>
      <c r="C625" s="1" t="s">
        <v>30</v>
      </c>
      <c r="D625" s="2">
        <v>12399</v>
      </c>
      <c r="E625" s="4" t="s">
        <v>50</v>
      </c>
      <c r="F625" s="1" t="s">
        <v>1876</v>
      </c>
      <c r="G625" s="1">
        <v>7702</v>
      </c>
      <c r="H625">
        <v>1288</v>
      </c>
      <c r="I625" s="1">
        <v>2271</v>
      </c>
      <c r="J625">
        <v>281</v>
      </c>
      <c r="K625" s="1">
        <v>1145</v>
      </c>
      <c r="L625">
        <v>161</v>
      </c>
      <c r="M625" s="1">
        <v>476</v>
      </c>
      <c r="N625">
        <v>119</v>
      </c>
      <c r="O625" s="1">
        <v>805</v>
      </c>
      <c r="P625" s="1">
        <v>324</v>
      </c>
      <c r="Q625" s="36">
        <f t="shared" si="554"/>
        <v>6414</v>
      </c>
      <c r="R625" s="36">
        <f t="shared" si="542"/>
        <v>1990</v>
      </c>
      <c r="S625" s="36">
        <f t="shared" si="543"/>
        <v>984</v>
      </c>
      <c r="T625" s="36">
        <f t="shared" si="544"/>
        <v>357</v>
      </c>
      <c r="U625" s="36">
        <f t="shared" si="545"/>
        <v>481</v>
      </c>
      <c r="V625" s="36">
        <f t="shared" si="546"/>
        <v>44177</v>
      </c>
      <c r="W625" s="45">
        <f t="shared" si="547"/>
        <v>10226</v>
      </c>
      <c r="X625" s="50">
        <f t="shared" si="548"/>
        <v>4.3200664971640919</v>
      </c>
      <c r="Y625" s="46">
        <f t="shared" si="513"/>
        <v>0.46230956827870789</v>
      </c>
      <c r="Z625" s="46">
        <f t="shared" si="514"/>
        <v>0.10244256260689162</v>
      </c>
      <c r="AA625" s="46">
        <f t="shared" si="515"/>
        <v>1.7425755569350754</v>
      </c>
      <c r="AB625" s="46">
        <f t="shared" si="516"/>
        <v>5.3827085512632591</v>
      </c>
      <c r="AC625" s="46">
        <f t="shared" si="517"/>
        <v>11.022841545591442</v>
      </c>
      <c r="AD625" s="46">
        <f t="shared" si="518"/>
        <v>2965.2535709396325</v>
      </c>
      <c r="AE625" s="46">
        <f t="shared" si="519"/>
        <v>203.86069958771432</v>
      </c>
      <c r="AF625" s="46">
        <f t="shared" si="520"/>
        <v>1714.6943480241141</v>
      </c>
      <c r="AG625" s="46">
        <f t="shared" si="521"/>
        <v>1921.6269528009834</v>
      </c>
      <c r="AH625" s="46">
        <f t="shared" si="522"/>
        <v>5301.9867834294837</v>
      </c>
      <c r="AI625" s="46">
        <f t="shared" si="549"/>
        <v>1.1840999857977434</v>
      </c>
      <c r="AJ625" s="47">
        <f t="shared" si="555"/>
        <v>1.0881635841167188</v>
      </c>
      <c r="AK625" s="47">
        <f t="shared" si="556"/>
        <v>1564.7527184183627</v>
      </c>
      <c r="AL625" s="47">
        <f t="shared" si="557"/>
        <v>-50.639704563322631</v>
      </c>
      <c r="AM625" s="47">
        <f t="shared" si="558"/>
        <v>-1756.7095466339742</v>
      </c>
      <c r="AN625" s="47">
        <f t="shared" si="559"/>
        <v>-3460.0864550671772</v>
      </c>
      <c r="AO625" s="47">
        <f t="shared" si="560"/>
        <v>-13661.640697613126</v>
      </c>
      <c r="AP625" s="47">
        <f t="shared" si="561"/>
        <v>9.781864236218725E-5</v>
      </c>
      <c r="AQ625" s="47">
        <f t="shared" si="550"/>
        <v>-1.6985545684491943</v>
      </c>
      <c r="AR625" s="1">
        <f t="shared" si="562"/>
        <v>1288</v>
      </c>
      <c r="AS625" s="1">
        <f t="shared" si="531"/>
        <v>281</v>
      </c>
      <c r="AT625" s="1">
        <f t="shared" si="532"/>
        <v>161</v>
      </c>
      <c r="AU625" s="1">
        <f t="shared" si="533"/>
        <v>119</v>
      </c>
      <c r="AV625" s="1">
        <f t="shared" si="534"/>
        <v>324</v>
      </c>
      <c r="AW625" s="27">
        <f t="shared" si="523"/>
        <v>2173</v>
      </c>
      <c r="AX625" s="41">
        <f t="shared" si="551"/>
        <v>3.9618039576622182</v>
      </c>
      <c r="AY625" s="29">
        <f t="shared" si="524"/>
        <v>1.0778510223258333</v>
      </c>
      <c r="AZ625" s="29">
        <f t="shared" si="525"/>
        <v>1.4589376502696231E-3</v>
      </c>
      <c r="BA625" s="29">
        <f t="shared" si="526"/>
        <v>0.92506685297470592</v>
      </c>
      <c r="BB625" s="29">
        <f t="shared" si="527"/>
        <v>3.8486747682991425</v>
      </c>
      <c r="BC625" s="29">
        <f t="shared" si="528"/>
        <v>8.7722826836235779</v>
      </c>
      <c r="BD625" s="29">
        <f t="shared" si="529"/>
        <v>1388.2721167556733</v>
      </c>
      <c r="BE625" s="29">
        <f t="shared" si="529"/>
        <v>0.40996147972576408</v>
      </c>
      <c r="BF625" s="29">
        <f t="shared" si="529"/>
        <v>148.93576332892766</v>
      </c>
      <c r="BG625" s="29">
        <f t="shared" si="529"/>
        <v>457.99229742759798</v>
      </c>
      <c r="BH625" s="29">
        <f t="shared" si="530"/>
        <v>2842.2195894940392</v>
      </c>
      <c r="BI625" s="29">
        <f t="shared" si="552"/>
        <v>2.2273617534465764</v>
      </c>
      <c r="BJ625" s="28">
        <f t="shared" si="535"/>
        <v>1.492434840603293</v>
      </c>
      <c r="BK625" s="28">
        <f t="shared" si="536"/>
        <v>433.57859425590181</v>
      </c>
      <c r="BL625" s="28">
        <f t="shared" si="537"/>
        <v>4.710589731624951E-3</v>
      </c>
      <c r="BM625" s="28">
        <f t="shared" si="538"/>
        <v>-43.092274571324303</v>
      </c>
      <c r="BN625" s="28">
        <f t="shared" si="539"/>
        <v>-270.28854682681748</v>
      </c>
      <c r="BO625" s="28">
        <f t="shared" si="540"/>
        <v>-2532.3737349870994</v>
      </c>
      <c r="BP625" s="28">
        <f t="shared" si="541"/>
        <v>4.6082929763083269E-4</v>
      </c>
      <c r="BQ625" s="28">
        <f t="shared" si="553"/>
        <v>-1.111599183612284</v>
      </c>
    </row>
    <row r="626" spans="1:69" x14ac:dyDescent="0.2">
      <c r="A626" s="1" t="s">
        <v>1813</v>
      </c>
      <c r="B626" s="1" t="s">
        <v>1877</v>
      </c>
      <c r="C626" s="1" t="s">
        <v>49</v>
      </c>
      <c r="D626" s="2" t="s">
        <v>1878</v>
      </c>
      <c r="E626" s="4" t="s">
        <v>723</v>
      </c>
      <c r="F626" s="1" t="s">
        <v>1879</v>
      </c>
      <c r="G626" s="1">
        <v>204</v>
      </c>
      <c r="H626">
        <v>163</v>
      </c>
      <c r="I626" s="1">
        <v>71</v>
      </c>
      <c r="J626">
        <v>64</v>
      </c>
      <c r="K626" s="1">
        <v>11</v>
      </c>
      <c r="L626">
        <v>9</v>
      </c>
      <c r="M626" s="1">
        <v>3</v>
      </c>
      <c r="N626">
        <v>2</v>
      </c>
      <c r="O626" s="1">
        <v>3</v>
      </c>
      <c r="P626" s="1">
        <v>2</v>
      </c>
      <c r="Q626" s="36">
        <f t="shared" si="554"/>
        <v>41</v>
      </c>
      <c r="R626" s="36">
        <f t="shared" si="542"/>
        <v>7</v>
      </c>
      <c r="S626" s="36">
        <f t="shared" si="543"/>
        <v>2</v>
      </c>
      <c r="T626" s="36">
        <f t="shared" si="544"/>
        <v>1</v>
      </c>
      <c r="U626" s="36">
        <f t="shared" si="545"/>
        <v>1</v>
      </c>
      <c r="V626" s="36">
        <f t="shared" si="546"/>
        <v>242</v>
      </c>
      <c r="W626" s="45">
        <f t="shared" si="547"/>
        <v>52</v>
      </c>
      <c r="X626" s="50">
        <f t="shared" si="548"/>
        <v>4.6538461538461542</v>
      </c>
      <c r="Y626" s="46">
        <f t="shared" si="513"/>
        <v>0.11982248520710036</v>
      </c>
      <c r="Z626" s="46">
        <f t="shared" si="514"/>
        <v>0.42751479289940875</v>
      </c>
      <c r="AA626" s="46">
        <f t="shared" si="515"/>
        <v>2.7352071005917171</v>
      </c>
      <c r="AB626" s="46">
        <f t="shared" si="516"/>
        <v>7.0428994082840255</v>
      </c>
      <c r="AC626" s="46">
        <f t="shared" si="517"/>
        <v>13.350591715976334</v>
      </c>
      <c r="AD626" s="46">
        <f t="shared" si="518"/>
        <v>4.9127218934911143</v>
      </c>
      <c r="AE626" s="46">
        <f t="shared" si="519"/>
        <v>2.9926035502958612</v>
      </c>
      <c r="AF626" s="46">
        <f t="shared" si="520"/>
        <v>5.4704142011834342</v>
      </c>
      <c r="AG626" s="46">
        <f t="shared" si="521"/>
        <v>7.0428994082840255</v>
      </c>
      <c r="AH626" s="46">
        <f t="shared" si="522"/>
        <v>13.350591715976334</v>
      </c>
      <c r="AI626" s="46">
        <f t="shared" si="549"/>
        <v>0.66214177978883859</v>
      </c>
      <c r="AJ626" s="47">
        <f t="shared" si="555"/>
        <v>0.813720947124282</v>
      </c>
      <c r="AK626" s="47">
        <f t="shared" si="556"/>
        <v>3.1562024554698223</v>
      </c>
      <c r="AL626" s="47">
        <f t="shared" si="557"/>
        <v>-3.6316022164027948</v>
      </c>
      <c r="AM626" s="47">
        <f t="shared" si="558"/>
        <v>-16.791474363614704</v>
      </c>
      <c r="AN626" s="47">
        <f t="shared" si="559"/>
        <v>-34.689715696207273</v>
      </c>
      <c r="AO626" s="47">
        <f t="shared" si="560"/>
        <v>-90.536621508195225</v>
      </c>
      <c r="AP626" s="47">
        <f t="shared" si="561"/>
        <v>2.0392156862745099E-2</v>
      </c>
      <c r="AQ626" s="47">
        <f t="shared" si="550"/>
        <v>-2.9057439172962387</v>
      </c>
      <c r="AR626" s="1">
        <f t="shared" si="562"/>
        <v>163</v>
      </c>
      <c r="AS626" s="1">
        <f t="shared" si="531"/>
        <v>64</v>
      </c>
      <c r="AT626" s="1">
        <f t="shared" si="532"/>
        <v>9</v>
      </c>
      <c r="AU626" s="1">
        <f t="shared" si="533"/>
        <v>2</v>
      </c>
      <c r="AV626" s="1">
        <f t="shared" si="534"/>
        <v>2</v>
      </c>
      <c r="AW626" s="27">
        <f t="shared" si="523"/>
        <v>240</v>
      </c>
      <c r="AX626" s="41">
        <f t="shared" si="551"/>
        <v>4.5999999999999996</v>
      </c>
      <c r="AY626" s="29">
        <f t="shared" si="524"/>
        <v>0.16000000000000028</v>
      </c>
      <c r="AZ626" s="29">
        <f t="shared" si="525"/>
        <v>0.3599999999999996</v>
      </c>
      <c r="BA626" s="29">
        <f t="shared" si="526"/>
        <v>2.5599999999999987</v>
      </c>
      <c r="BB626" s="29">
        <f t="shared" si="527"/>
        <v>6.759999999999998</v>
      </c>
      <c r="BC626" s="29">
        <f t="shared" si="528"/>
        <v>12.959999999999997</v>
      </c>
      <c r="BD626" s="29">
        <f t="shared" si="529"/>
        <v>26.080000000000044</v>
      </c>
      <c r="BE626" s="29">
        <f t="shared" si="529"/>
        <v>23.039999999999974</v>
      </c>
      <c r="BF626" s="29">
        <f t="shared" si="529"/>
        <v>23.039999999999988</v>
      </c>
      <c r="BG626" s="29">
        <f t="shared" si="529"/>
        <v>13.519999999999996</v>
      </c>
      <c r="BH626" s="29">
        <f t="shared" si="530"/>
        <v>25.919999999999995</v>
      </c>
      <c r="BI626" s="29">
        <f t="shared" si="552"/>
        <v>0.46694560669456064</v>
      </c>
      <c r="BJ626" s="28">
        <f t="shared" si="535"/>
        <v>0.68333418375971844</v>
      </c>
      <c r="BK626" s="28">
        <f t="shared" si="536"/>
        <v>32.694005993848251</v>
      </c>
      <c r="BL626" s="28">
        <f t="shared" si="537"/>
        <v>-43.324572359945947</v>
      </c>
      <c r="BM626" s="28">
        <f t="shared" si="538"/>
        <v>-115.532192959856</v>
      </c>
      <c r="BN626" s="28">
        <f t="shared" si="539"/>
        <v>-110.16676559583496</v>
      </c>
      <c r="BO626" s="28">
        <f t="shared" si="540"/>
        <v>-292.44086342963567</v>
      </c>
      <c r="BP626" s="28">
        <f t="shared" si="541"/>
        <v>4.2192609261277733E-3</v>
      </c>
      <c r="BQ626" s="28">
        <f t="shared" si="553"/>
        <v>-2.231020238464573</v>
      </c>
    </row>
    <row r="627" spans="1:69" x14ac:dyDescent="0.2">
      <c r="A627" s="1" t="s">
        <v>1813</v>
      </c>
      <c r="B627" s="1" t="s">
        <v>1880</v>
      </c>
      <c r="C627" s="1" t="s">
        <v>49</v>
      </c>
      <c r="D627" s="2">
        <v>16844</v>
      </c>
      <c r="E627" s="4" t="s">
        <v>1881</v>
      </c>
      <c r="F627" s="1" t="s">
        <v>1882</v>
      </c>
      <c r="G627" s="1">
        <v>12623</v>
      </c>
      <c r="H627">
        <v>49</v>
      </c>
      <c r="I627" s="1">
        <v>242</v>
      </c>
      <c r="J627">
        <v>1195</v>
      </c>
      <c r="K627" s="1">
        <v>873</v>
      </c>
      <c r="L627">
        <v>517</v>
      </c>
      <c r="M627" s="1">
        <v>418</v>
      </c>
      <c r="N627">
        <v>313</v>
      </c>
      <c r="O627" s="1">
        <v>509</v>
      </c>
      <c r="P627" s="1">
        <v>363</v>
      </c>
      <c r="Q627" s="36">
        <f t="shared" si="554"/>
        <v>12574</v>
      </c>
      <c r="R627" s="36">
        <f t="shared" si="542"/>
        <v>-953</v>
      </c>
      <c r="S627" s="36">
        <f t="shared" si="543"/>
        <v>356</v>
      </c>
      <c r="T627" s="36">
        <f t="shared" si="544"/>
        <v>105</v>
      </c>
      <c r="U627" s="36">
        <f t="shared" si="545"/>
        <v>146</v>
      </c>
      <c r="V627" s="36">
        <f t="shared" si="546"/>
        <v>60482</v>
      </c>
      <c r="W627" s="45">
        <f t="shared" si="547"/>
        <v>12228</v>
      </c>
      <c r="X627" s="50">
        <f t="shared" si="548"/>
        <v>4.9461890742558063</v>
      </c>
      <c r="Y627" s="46">
        <f t="shared" si="513"/>
        <v>2.8956157294471241E-3</v>
      </c>
      <c r="Z627" s="46">
        <f t="shared" si="514"/>
        <v>0.89527376424105976</v>
      </c>
      <c r="AA627" s="46">
        <f t="shared" si="515"/>
        <v>3.7876519127526724</v>
      </c>
      <c r="AB627" s="46">
        <f t="shared" si="516"/>
        <v>8.6800300612642847</v>
      </c>
      <c r="AC627" s="46">
        <f t="shared" si="517"/>
        <v>15.572408209775897</v>
      </c>
      <c r="AD627" s="46">
        <f t="shared" si="518"/>
        <v>36.409472182068136</v>
      </c>
      <c r="AE627" s="46">
        <f t="shared" si="519"/>
        <v>-853.19589732172994</v>
      </c>
      <c r="AF627" s="46">
        <f t="shared" si="520"/>
        <v>1348.4040809399514</v>
      </c>
      <c r="AG627" s="46">
        <f t="shared" si="521"/>
        <v>911.40315643274994</v>
      </c>
      <c r="AH627" s="46">
        <f t="shared" si="522"/>
        <v>2273.5715986272812</v>
      </c>
      <c r="AI627" s="46">
        <f t="shared" si="549"/>
        <v>0.30396601053899736</v>
      </c>
      <c r="AJ627" s="47">
        <f t="shared" si="555"/>
        <v>0.55133112603860612</v>
      </c>
      <c r="AK627" s="47">
        <f t="shared" si="556"/>
        <v>11.690882924090163</v>
      </c>
      <c r="AL627" s="47">
        <f t="shared" si="557"/>
        <v>4817.1387096868975</v>
      </c>
      <c r="AM627" s="47">
        <f t="shared" si="558"/>
        <v>-15659.127241107262</v>
      </c>
      <c r="AN627" s="47">
        <f t="shared" si="559"/>
        <v>-16022.622758359959</v>
      </c>
      <c r="AO627" s="47">
        <f t="shared" si="560"/>
        <v>-53536.378524537104</v>
      </c>
      <c r="AP627" s="47">
        <f t="shared" si="561"/>
        <v>8.1799589907643127E-5</v>
      </c>
      <c r="AQ627" s="47">
        <f t="shared" si="550"/>
        <v>-6.5758116855509083</v>
      </c>
      <c r="AR627" s="1">
        <f t="shared" si="562"/>
        <v>49</v>
      </c>
      <c r="AS627" s="1">
        <f t="shared" si="531"/>
        <v>1195</v>
      </c>
      <c r="AT627" s="1">
        <f t="shared" si="532"/>
        <v>517</v>
      </c>
      <c r="AU627" s="1">
        <f t="shared" si="533"/>
        <v>313</v>
      </c>
      <c r="AV627" s="1">
        <f t="shared" si="534"/>
        <v>363</v>
      </c>
      <c r="AW627" s="27">
        <f t="shared" si="523"/>
        <v>2437</v>
      </c>
      <c r="AX627" s="41">
        <f t="shared" si="551"/>
        <v>3.1042265080016413</v>
      </c>
      <c r="AY627" s="29">
        <f t="shared" si="524"/>
        <v>3.5939571329636508</v>
      </c>
      <c r="AZ627" s="29">
        <f t="shared" si="525"/>
        <v>0.80241014896693352</v>
      </c>
      <c r="BA627" s="29">
        <f t="shared" si="526"/>
        <v>1.0863164970216208E-2</v>
      </c>
      <c r="BB627" s="29">
        <f t="shared" si="527"/>
        <v>1.2193161809734989</v>
      </c>
      <c r="BC627" s="29">
        <f t="shared" si="528"/>
        <v>4.4277691969767812</v>
      </c>
      <c r="BD627" s="29">
        <f t="shared" si="529"/>
        <v>176.1038995152189</v>
      </c>
      <c r="BE627" s="29">
        <f t="shared" si="529"/>
        <v>958.88012801548552</v>
      </c>
      <c r="BF627" s="29">
        <f t="shared" si="529"/>
        <v>5.6162562896017789</v>
      </c>
      <c r="BG627" s="29">
        <f t="shared" si="529"/>
        <v>381.64596464470515</v>
      </c>
      <c r="BH627" s="29">
        <f t="shared" si="530"/>
        <v>1607.2802185025716</v>
      </c>
      <c r="BI627" s="29">
        <f t="shared" si="552"/>
        <v>1.2846988780655102</v>
      </c>
      <c r="BJ627" s="28">
        <f t="shared" si="535"/>
        <v>1.133445577901961</v>
      </c>
      <c r="BK627" s="28">
        <f t="shared" si="536"/>
        <v>229.2732577210798</v>
      </c>
      <c r="BL627" s="28">
        <f t="shared" si="537"/>
        <v>589.87570252248224</v>
      </c>
      <c r="BM627" s="28">
        <f t="shared" si="538"/>
        <v>-0.40199725552559989</v>
      </c>
      <c r="BN627" s="28">
        <f t="shared" si="539"/>
        <v>-289.41219427705266</v>
      </c>
      <c r="BO627" s="28">
        <f t="shared" si="540"/>
        <v>-2322.6409019349394</v>
      </c>
      <c r="BP627" s="28">
        <f t="shared" si="541"/>
        <v>4.1084620494094402E-4</v>
      </c>
      <c r="BQ627" s="28">
        <f t="shared" si="553"/>
        <v>-0.73677301913238114</v>
      </c>
    </row>
    <row r="628" spans="1:69" x14ac:dyDescent="0.2">
      <c r="A628" s="1" t="s">
        <v>1813</v>
      </c>
      <c r="B628" s="1" t="s">
        <v>1883</v>
      </c>
      <c r="C628" s="1" t="s">
        <v>49</v>
      </c>
      <c r="D628" s="2">
        <v>28359</v>
      </c>
      <c r="E628" s="4" t="s">
        <v>160</v>
      </c>
      <c r="F628" s="1" t="s">
        <v>1884</v>
      </c>
      <c r="G628" s="1">
        <v>21581</v>
      </c>
      <c r="H628">
        <v>6775</v>
      </c>
      <c r="I628" s="1">
        <v>4295</v>
      </c>
      <c r="J628">
        <v>1493</v>
      </c>
      <c r="K628" s="1">
        <v>1244</v>
      </c>
      <c r="L628">
        <v>526</v>
      </c>
      <c r="M628" s="1">
        <v>491</v>
      </c>
      <c r="N628">
        <v>312</v>
      </c>
      <c r="O628" s="1">
        <v>749</v>
      </c>
      <c r="P628" s="1">
        <v>515</v>
      </c>
      <c r="Q628" s="36">
        <f t="shared" si="554"/>
        <v>14806</v>
      </c>
      <c r="R628" s="36">
        <f t="shared" si="542"/>
        <v>2802</v>
      </c>
      <c r="S628" s="36">
        <f t="shared" si="543"/>
        <v>718</v>
      </c>
      <c r="T628" s="36">
        <f t="shared" si="544"/>
        <v>179</v>
      </c>
      <c r="U628" s="36">
        <f t="shared" si="545"/>
        <v>234</v>
      </c>
      <c r="V628" s="36">
        <f t="shared" si="546"/>
        <v>87984</v>
      </c>
      <c r="W628" s="45">
        <f t="shared" si="547"/>
        <v>18739</v>
      </c>
      <c r="X628" s="50">
        <f t="shared" si="548"/>
        <v>4.6952345375953897</v>
      </c>
      <c r="Y628" s="46">
        <f t="shared" si="513"/>
        <v>9.2881987074695957E-2</v>
      </c>
      <c r="Z628" s="46">
        <f t="shared" si="514"/>
        <v>0.48335106226547531</v>
      </c>
      <c r="AA628" s="46">
        <f t="shared" si="515"/>
        <v>2.8738201374562546</v>
      </c>
      <c r="AB628" s="46">
        <f t="shared" si="516"/>
        <v>7.264289212647034</v>
      </c>
      <c r="AC628" s="46">
        <f t="shared" si="517"/>
        <v>13.654758287837813</v>
      </c>
      <c r="AD628" s="46">
        <f t="shared" si="518"/>
        <v>1375.2107006279484</v>
      </c>
      <c r="AE628" s="46">
        <f t="shared" si="519"/>
        <v>1354.3496764678619</v>
      </c>
      <c r="AF628" s="46">
        <f t="shared" si="520"/>
        <v>2063.402858693591</v>
      </c>
      <c r="AG628" s="46">
        <f t="shared" si="521"/>
        <v>1300.307769063819</v>
      </c>
      <c r="AH628" s="46">
        <f t="shared" si="522"/>
        <v>3195.2134393540482</v>
      </c>
      <c r="AI628" s="46">
        <f t="shared" si="549"/>
        <v>0.49570308700006765</v>
      </c>
      <c r="AJ628" s="47">
        <f t="shared" si="555"/>
        <v>0.70406184884573009</v>
      </c>
      <c r="AK628" s="47">
        <f t="shared" si="556"/>
        <v>1200.8881426491107</v>
      </c>
      <c r="AL628" s="47">
        <f t="shared" si="557"/>
        <v>-2697.9240016950416</v>
      </c>
      <c r="AM628" s="47">
        <f t="shared" si="558"/>
        <v>-10022.622763618885</v>
      </c>
      <c r="AN628" s="47">
        <f t="shared" si="559"/>
        <v>-10041.770356216099</v>
      </c>
      <c r="AO628" s="47">
        <f t="shared" si="560"/>
        <v>-33830.580301563074</v>
      </c>
      <c r="AP628" s="47">
        <f t="shared" si="561"/>
        <v>5.3373185007660029E-5</v>
      </c>
      <c r="AQ628" s="47">
        <f t="shared" si="550"/>
        <v>-2.9564479592711583</v>
      </c>
      <c r="AR628" s="1">
        <f t="shared" si="562"/>
        <v>6775</v>
      </c>
      <c r="AS628" s="1">
        <f t="shared" si="531"/>
        <v>1493</v>
      </c>
      <c r="AT628" s="1">
        <f t="shared" si="532"/>
        <v>526</v>
      </c>
      <c r="AU628" s="1">
        <f t="shared" si="533"/>
        <v>312</v>
      </c>
      <c r="AV628" s="1">
        <f t="shared" si="534"/>
        <v>515</v>
      </c>
      <c r="AW628" s="27">
        <f t="shared" si="523"/>
        <v>9621</v>
      </c>
      <c r="AX628" s="41">
        <f t="shared" si="551"/>
        <v>4.4240723417524164</v>
      </c>
      <c r="AY628" s="29">
        <f t="shared" si="524"/>
        <v>0.33169266753454546</v>
      </c>
      <c r="AZ628" s="29">
        <f t="shared" si="525"/>
        <v>0.17983735103937823</v>
      </c>
      <c r="BA628" s="29">
        <f t="shared" si="526"/>
        <v>2.0279820345442108</v>
      </c>
      <c r="BB628" s="29">
        <f t="shared" si="527"/>
        <v>5.8761267180490435</v>
      </c>
      <c r="BC628" s="29">
        <f t="shared" si="528"/>
        <v>11.724271401553876</v>
      </c>
      <c r="BD628" s="29">
        <f t="shared" si="529"/>
        <v>2247.2178225465454</v>
      </c>
      <c r="BE628" s="29">
        <f t="shared" si="529"/>
        <v>268.49716510179172</v>
      </c>
      <c r="BF628" s="29">
        <f t="shared" si="529"/>
        <v>1066.718550170255</v>
      </c>
      <c r="BG628" s="29">
        <f t="shared" si="529"/>
        <v>1833.3515360313015</v>
      </c>
      <c r="BH628" s="29">
        <f t="shared" si="530"/>
        <v>6037.999771800246</v>
      </c>
      <c r="BI628" s="29">
        <f t="shared" si="552"/>
        <v>1.1906221253274574</v>
      </c>
      <c r="BJ628" s="28">
        <f t="shared" si="535"/>
        <v>1.0911563248808382</v>
      </c>
      <c r="BK628" s="28">
        <f t="shared" si="536"/>
        <v>996.21294995360938</v>
      </c>
      <c r="BL628" s="28">
        <f t="shared" si="537"/>
        <v>-87.643301685562434</v>
      </c>
      <c r="BM628" s="28">
        <f t="shared" si="538"/>
        <v>-1169.2866089100619</v>
      </c>
      <c r="BN628" s="28">
        <f t="shared" si="539"/>
        <v>-3420.8213964028591</v>
      </c>
      <c r="BO628" s="28">
        <f t="shared" si="540"/>
        <v>-15913.844156227986</v>
      </c>
      <c r="BP628" s="28">
        <f t="shared" si="541"/>
        <v>1.0397171744505147E-4</v>
      </c>
      <c r="BQ628" s="28">
        <f t="shared" si="553"/>
        <v>-2.0373655738977083</v>
      </c>
    </row>
    <row r="629" spans="1:69" x14ac:dyDescent="0.2">
      <c r="A629" s="1" t="s">
        <v>1813</v>
      </c>
      <c r="B629" s="1" t="s">
        <v>1885</v>
      </c>
      <c r="C629" s="1" t="s">
        <v>49</v>
      </c>
      <c r="D629" s="2">
        <v>6248</v>
      </c>
      <c r="E629" s="4" t="s">
        <v>1886</v>
      </c>
      <c r="F629" s="1" t="s">
        <v>1887</v>
      </c>
      <c r="G629" s="1">
        <v>4567</v>
      </c>
      <c r="H629">
        <v>1858</v>
      </c>
      <c r="I629" s="1">
        <v>1073</v>
      </c>
      <c r="J629">
        <v>446</v>
      </c>
      <c r="K629" s="1">
        <v>299</v>
      </c>
      <c r="L629">
        <v>127</v>
      </c>
      <c r="M629" s="1">
        <v>116</v>
      </c>
      <c r="N629">
        <v>73</v>
      </c>
      <c r="O629" s="1">
        <v>193</v>
      </c>
      <c r="P629" s="1">
        <v>145</v>
      </c>
      <c r="Q629" s="36">
        <f t="shared" si="554"/>
        <v>2709</v>
      </c>
      <c r="R629" s="36">
        <f t="shared" si="542"/>
        <v>627</v>
      </c>
      <c r="S629" s="36">
        <f t="shared" si="543"/>
        <v>172</v>
      </c>
      <c r="T629" s="36">
        <f t="shared" si="544"/>
        <v>43</v>
      </c>
      <c r="U629" s="36">
        <f t="shared" si="545"/>
        <v>48</v>
      </c>
      <c r="V629" s="36">
        <f t="shared" si="546"/>
        <v>16703</v>
      </c>
      <c r="W629" s="45">
        <f t="shared" si="547"/>
        <v>3599</v>
      </c>
      <c r="X629" s="50">
        <f t="shared" si="548"/>
        <v>4.6410113920533478</v>
      </c>
      <c r="Y629" s="46">
        <f t="shared" si="513"/>
        <v>0.12887282063547517</v>
      </c>
      <c r="Z629" s="46">
        <f t="shared" si="514"/>
        <v>0.41089560474217074</v>
      </c>
      <c r="AA629" s="46">
        <f t="shared" si="515"/>
        <v>2.6929183888488661</v>
      </c>
      <c r="AB629" s="46">
        <f t="shared" si="516"/>
        <v>6.9749411729555622</v>
      </c>
      <c r="AC629" s="46">
        <f t="shared" si="517"/>
        <v>13.256963957062258</v>
      </c>
      <c r="AD629" s="46">
        <f t="shared" si="518"/>
        <v>349.11647110150221</v>
      </c>
      <c r="AE629" s="46">
        <f t="shared" si="519"/>
        <v>257.63154417334107</v>
      </c>
      <c r="AF629" s="46">
        <f t="shared" si="520"/>
        <v>463.181962882005</v>
      </c>
      <c r="AG629" s="46">
        <f t="shared" si="521"/>
        <v>299.92247043708915</v>
      </c>
      <c r="AH629" s="46">
        <f t="shared" si="522"/>
        <v>636.33426993898843</v>
      </c>
      <c r="AI629" s="46">
        <f t="shared" si="549"/>
        <v>0.55758385729097437</v>
      </c>
      <c r="AJ629" s="47">
        <f t="shared" si="555"/>
        <v>0.74671537903740426</v>
      </c>
      <c r="AK629" s="47">
        <f t="shared" si="556"/>
        <v>301.01332302669687</v>
      </c>
      <c r="AL629" s="47">
        <f t="shared" si="557"/>
        <v>-396.64272812748089</v>
      </c>
      <c r="AM629" s="47">
        <f t="shared" si="558"/>
        <v>-1825.5677160482558</v>
      </c>
      <c r="AN629" s="47">
        <f t="shared" si="559"/>
        <v>-1902.4532407946529</v>
      </c>
      <c r="AO629" s="47">
        <f t="shared" si="560"/>
        <v>-5564.703931403199</v>
      </c>
      <c r="AP629" s="47">
        <f t="shared" si="561"/>
        <v>2.7808672009578734E-4</v>
      </c>
      <c r="AQ629" s="47">
        <f t="shared" si="550"/>
        <v>-2.6107766525340406</v>
      </c>
      <c r="AR629" s="1">
        <f t="shared" si="562"/>
        <v>1858</v>
      </c>
      <c r="AS629" s="1">
        <f t="shared" si="531"/>
        <v>446</v>
      </c>
      <c r="AT629" s="1">
        <f t="shared" si="532"/>
        <v>127</v>
      </c>
      <c r="AU629" s="1">
        <f t="shared" si="533"/>
        <v>73</v>
      </c>
      <c r="AV629" s="1">
        <f t="shared" si="534"/>
        <v>145</v>
      </c>
      <c r="AW629" s="27">
        <f t="shared" si="523"/>
        <v>2649</v>
      </c>
      <c r="AX629" s="41">
        <f t="shared" si="551"/>
        <v>4.4341260853152136</v>
      </c>
      <c r="AY629" s="29">
        <f t="shared" si="524"/>
        <v>0.32021328732068494</v>
      </c>
      <c r="AZ629" s="29">
        <f t="shared" si="525"/>
        <v>0.18846545795111208</v>
      </c>
      <c r="BA629" s="29">
        <f t="shared" si="526"/>
        <v>2.0567176285815392</v>
      </c>
      <c r="BB629" s="29">
        <f t="shared" si="527"/>
        <v>5.9249697992119668</v>
      </c>
      <c r="BC629" s="29">
        <f t="shared" si="528"/>
        <v>11.793221969842394</v>
      </c>
      <c r="BD629" s="29">
        <f t="shared" si="529"/>
        <v>594.95628784183259</v>
      </c>
      <c r="BE629" s="29">
        <f t="shared" si="529"/>
        <v>84.055594246195994</v>
      </c>
      <c r="BF629" s="29">
        <f t="shared" si="529"/>
        <v>261.20313882985545</v>
      </c>
      <c r="BG629" s="29">
        <f t="shared" si="529"/>
        <v>432.52279534247356</v>
      </c>
      <c r="BH629" s="29">
        <f t="shared" si="530"/>
        <v>1710.0171856271472</v>
      </c>
      <c r="BI629" s="29">
        <f t="shared" si="552"/>
        <v>1.1641824025254928</v>
      </c>
      <c r="BJ629" s="28">
        <f t="shared" si="535"/>
        <v>1.0789728460556793</v>
      </c>
      <c r="BK629" s="28">
        <f t="shared" si="536"/>
        <v>268.02369358857186</v>
      </c>
      <c r="BL629" s="28">
        <f t="shared" si="537"/>
        <v>-29.05032259123622</v>
      </c>
      <c r="BM629" s="28">
        <f t="shared" si="538"/>
        <v>-298.2182252064278</v>
      </c>
      <c r="BN629" s="28">
        <f t="shared" si="539"/>
        <v>-838.14763932411381</v>
      </c>
      <c r="BO629" s="28">
        <f t="shared" si="540"/>
        <v>-4675.0382229468969</v>
      </c>
      <c r="BP629" s="28">
        <f t="shared" si="541"/>
        <v>3.7792884152041241E-4</v>
      </c>
      <c r="BQ629" s="28">
        <f t="shared" si="553"/>
        <v>-2.1059822851320869</v>
      </c>
    </row>
    <row r="630" spans="1:69" x14ac:dyDescent="0.2">
      <c r="A630" s="1" t="s">
        <v>1813</v>
      </c>
      <c r="B630" s="1" t="s">
        <v>1888</v>
      </c>
      <c r="C630" s="1" t="s">
        <v>34</v>
      </c>
      <c r="D630" s="2">
        <v>19652</v>
      </c>
      <c r="E630" s="4" t="s">
        <v>342</v>
      </c>
      <c r="F630" s="1" t="s">
        <v>1889</v>
      </c>
      <c r="G630" s="1">
        <v>1401</v>
      </c>
      <c r="H630">
        <v>913</v>
      </c>
      <c r="I630" s="1">
        <v>2965</v>
      </c>
      <c r="J630">
        <v>189</v>
      </c>
      <c r="K630" s="1">
        <v>896</v>
      </c>
      <c r="L630">
        <v>561</v>
      </c>
      <c r="M630" s="1">
        <v>626</v>
      </c>
      <c r="N630">
        <v>512</v>
      </c>
      <c r="O630" s="1">
        <v>1158</v>
      </c>
      <c r="P630" s="1">
        <v>1042</v>
      </c>
      <c r="Q630" s="36">
        <f t="shared" si="554"/>
        <v>488</v>
      </c>
      <c r="R630" s="36">
        <f t="shared" si="542"/>
        <v>2776</v>
      </c>
      <c r="S630" s="36">
        <f t="shared" si="543"/>
        <v>335</v>
      </c>
      <c r="T630" s="36">
        <f t="shared" si="544"/>
        <v>114</v>
      </c>
      <c r="U630" s="36">
        <f t="shared" si="545"/>
        <v>116</v>
      </c>
      <c r="V630" s="36">
        <f t="shared" si="546"/>
        <v>14893</v>
      </c>
      <c r="W630" s="45">
        <f t="shared" si="547"/>
        <v>3829</v>
      </c>
      <c r="X630" s="50">
        <f t="shared" si="548"/>
        <v>3.8895272917210759</v>
      </c>
      <c r="Y630" s="46">
        <f t="shared" si="513"/>
        <v>1.2331496358323284</v>
      </c>
      <c r="Z630" s="46">
        <f t="shared" si="514"/>
        <v>1.2204219274480262E-2</v>
      </c>
      <c r="AA630" s="46">
        <f t="shared" si="515"/>
        <v>0.79125880271663207</v>
      </c>
      <c r="AB630" s="46">
        <f t="shared" si="516"/>
        <v>3.5703133861587841</v>
      </c>
      <c r="AC630" s="46">
        <f t="shared" si="517"/>
        <v>8.3493679696009355</v>
      </c>
      <c r="AD630" s="46">
        <f t="shared" si="518"/>
        <v>601.77702228617625</v>
      </c>
      <c r="AE630" s="46">
        <f t="shared" si="519"/>
        <v>33.878912705957205</v>
      </c>
      <c r="AF630" s="46">
        <f t="shared" si="520"/>
        <v>265.07169891007175</v>
      </c>
      <c r="AG630" s="46">
        <f t="shared" si="521"/>
        <v>407.01572602210138</v>
      </c>
      <c r="AH630" s="46">
        <f t="shared" si="522"/>
        <v>968.52668447370854</v>
      </c>
      <c r="AI630" s="46">
        <f t="shared" si="549"/>
        <v>0.59463689770063088</v>
      </c>
      <c r="AJ630" s="47">
        <f t="shared" si="555"/>
        <v>0.77112703084552214</v>
      </c>
      <c r="AK630" s="47">
        <f t="shared" si="556"/>
        <v>1457.3561884400669</v>
      </c>
      <c r="AL630" s="47">
        <f t="shared" si="557"/>
        <v>8.1621896942320067</v>
      </c>
      <c r="AM630" s="47">
        <f t="shared" si="558"/>
        <v>-514.21513814484513</v>
      </c>
      <c r="AN630" s="47">
        <f t="shared" si="559"/>
        <v>-1677.2066574715218</v>
      </c>
      <c r="AO630" s="47">
        <f t="shared" si="560"/>
        <v>-6103.2422798077268</v>
      </c>
      <c r="AP630" s="47">
        <f t="shared" si="561"/>
        <v>2.6136954089883815E-4</v>
      </c>
      <c r="AQ630" s="47">
        <f t="shared" si="550"/>
        <v>-1.7849306756319097</v>
      </c>
      <c r="AR630" s="1">
        <f t="shared" si="562"/>
        <v>913</v>
      </c>
      <c r="AS630" s="1">
        <f t="shared" si="531"/>
        <v>189</v>
      </c>
      <c r="AT630" s="1">
        <f t="shared" si="532"/>
        <v>561</v>
      </c>
      <c r="AU630" s="1">
        <f t="shared" si="533"/>
        <v>512</v>
      </c>
      <c r="AV630" s="1">
        <f t="shared" si="534"/>
        <v>1042</v>
      </c>
      <c r="AW630" s="27">
        <f t="shared" si="523"/>
        <v>3217</v>
      </c>
      <c r="AX630" s="41">
        <f t="shared" si="551"/>
        <v>2.8193969536835559</v>
      </c>
      <c r="AY630" s="29">
        <f t="shared" si="524"/>
        <v>4.755029645604556</v>
      </c>
      <c r="AZ630" s="29">
        <f t="shared" si="525"/>
        <v>1.3938235529716678</v>
      </c>
      <c r="BA630" s="29">
        <f t="shared" si="526"/>
        <v>3.2617460338779644E-2</v>
      </c>
      <c r="BB630" s="29">
        <f t="shared" si="527"/>
        <v>0.67141136770589149</v>
      </c>
      <c r="BC630" s="29">
        <f t="shared" si="528"/>
        <v>3.3102052750730033</v>
      </c>
      <c r="BD630" s="29">
        <f t="shared" si="529"/>
        <v>4341.3420664369596</v>
      </c>
      <c r="BE630" s="29">
        <f t="shared" si="529"/>
        <v>263.43265151164519</v>
      </c>
      <c r="BF630" s="29">
        <f t="shared" si="529"/>
        <v>18.298395250055382</v>
      </c>
      <c r="BG630" s="29">
        <f t="shared" si="529"/>
        <v>343.76262026541644</v>
      </c>
      <c r="BH630" s="29">
        <f t="shared" si="530"/>
        <v>3449.2338966260695</v>
      </c>
      <c r="BI630" s="29">
        <f t="shared" si="552"/>
        <v>2.616937074033006</v>
      </c>
      <c r="BJ630" s="28">
        <f t="shared" si="535"/>
        <v>1.6176949879482863</v>
      </c>
      <c r="BK630" s="28">
        <f t="shared" si="536"/>
        <v>2236.2002985365257</v>
      </c>
      <c r="BL630" s="28">
        <f t="shared" si="537"/>
        <v>73.465524384664093</v>
      </c>
      <c r="BM630" s="28">
        <f t="shared" si="538"/>
        <v>0.78063524591949918</v>
      </c>
      <c r="BN630" s="28">
        <f t="shared" si="539"/>
        <v>-66.536978642014674</v>
      </c>
      <c r="BO630" s="28">
        <f t="shared" si="540"/>
        <v>-1482.38219088861</v>
      </c>
      <c r="BP630" s="28">
        <f t="shared" si="541"/>
        <v>3.1113870770563978E-4</v>
      </c>
      <c r="BQ630" s="28">
        <f t="shared" si="553"/>
        <v>0.23694061646893563</v>
      </c>
    </row>
    <row r="631" spans="1:69" x14ac:dyDescent="0.2">
      <c r="A631" s="1" t="s">
        <v>1813</v>
      </c>
      <c r="B631" s="1" t="s">
        <v>1833</v>
      </c>
      <c r="C631" s="1" t="s">
        <v>294</v>
      </c>
      <c r="D631" s="2">
        <v>1684</v>
      </c>
      <c r="E631" s="4" t="s">
        <v>1890</v>
      </c>
      <c r="F631" s="1" t="s">
        <v>1891</v>
      </c>
      <c r="G631" s="1">
        <v>1413</v>
      </c>
      <c r="H631">
        <v>306</v>
      </c>
      <c r="I631" s="1">
        <v>150</v>
      </c>
      <c r="J631">
        <v>55</v>
      </c>
      <c r="K631" s="1">
        <v>62</v>
      </c>
      <c r="L631">
        <v>31</v>
      </c>
      <c r="M631" s="1">
        <v>16</v>
      </c>
      <c r="N631">
        <v>11</v>
      </c>
      <c r="O631" s="1">
        <v>43</v>
      </c>
      <c r="P631" s="1">
        <v>26</v>
      </c>
      <c r="Q631" s="36">
        <f t="shared" si="554"/>
        <v>1107</v>
      </c>
      <c r="R631" s="36">
        <f t="shared" si="542"/>
        <v>95</v>
      </c>
      <c r="S631" s="36">
        <f t="shared" si="543"/>
        <v>31</v>
      </c>
      <c r="T631" s="36">
        <f t="shared" si="544"/>
        <v>5</v>
      </c>
      <c r="U631" s="36">
        <f t="shared" si="545"/>
        <v>17</v>
      </c>
      <c r="V631" s="36">
        <f t="shared" si="546"/>
        <v>6035</v>
      </c>
      <c r="W631" s="45">
        <f t="shared" si="547"/>
        <v>1255</v>
      </c>
      <c r="X631" s="50">
        <f t="shared" si="548"/>
        <v>4.808764940239044</v>
      </c>
      <c r="Y631" s="46">
        <f t="shared" si="513"/>
        <v>3.6570848081776415E-2</v>
      </c>
      <c r="Z631" s="46">
        <f t="shared" si="514"/>
        <v>0.65410072855986445</v>
      </c>
      <c r="AA631" s="46">
        <f t="shared" si="515"/>
        <v>3.2716306090379526</v>
      </c>
      <c r="AB631" s="46">
        <f t="shared" si="516"/>
        <v>7.8891604895160405</v>
      </c>
      <c r="AC631" s="46">
        <f t="shared" si="517"/>
        <v>14.506690369994129</v>
      </c>
      <c r="AD631" s="46">
        <f t="shared" si="518"/>
        <v>40.483928826526494</v>
      </c>
      <c r="AE631" s="46">
        <f t="shared" si="519"/>
        <v>62.139569213187123</v>
      </c>
      <c r="AF631" s="46">
        <f t="shared" si="520"/>
        <v>101.42054888017653</v>
      </c>
      <c r="AG631" s="46">
        <f t="shared" si="521"/>
        <v>39.445802447580206</v>
      </c>
      <c r="AH631" s="46">
        <f t="shared" si="522"/>
        <v>246.61373628990017</v>
      </c>
      <c r="AI631" s="46">
        <f t="shared" si="549"/>
        <v>0.39083220546839759</v>
      </c>
      <c r="AJ631" s="47">
        <f t="shared" si="555"/>
        <v>0.62516574239828404</v>
      </c>
      <c r="AK631" s="47">
        <f t="shared" si="556"/>
        <v>31.685798312210807</v>
      </c>
      <c r="AL631" s="47">
        <f t="shared" si="557"/>
        <v>-205.68614541254411</v>
      </c>
      <c r="AM631" s="47">
        <f t="shared" si="558"/>
        <v>-750.79707653702269</v>
      </c>
      <c r="AN631" s="47">
        <f t="shared" si="559"/>
        <v>-453.45132556128522</v>
      </c>
      <c r="AO631" s="47">
        <f t="shared" si="560"/>
        <v>-3844.2880240989984</v>
      </c>
      <c r="AP631" s="47">
        <f t="shared" si="561"/>
        <v>7.9872102806533853E-4</v>
      </c>
      <c r="AQ631" s="47">
        <f t="shared" si="550"/>
        <v>-4.1713499406773265</v>
      </c>
      <c r="AR631" s="1">
        <f t="shared" si="562"/>
        <v>306</v>
      </c>
      <c r="AS631" s="1">
        <f t="shared" si="531"/>
        <v>55</v>
      </c>
      <c r="AT631" s="1">
        <f t="shared" si="532"/>
        <v>31</v>
      </c>
      <c r="AU631" s="1">
        <f t="shared" si="533"/>
        <v>11</v>
      </c>
      <c r="AV631" s="1">
        <f t="shared" si="534"/>
        <v>26</v>
      </c>
      <c r="AW631" s="27">
        <f t="shared" si="523"/>
        <v>429</v>
      </c>
      <c r="AX631" s="41">
        <f t="shared" si="551"/>
        <v>4.4079254079254078</v>
      </c>
      <c r="AY631" s="29">
        <f t="shared" si="524"/>
        <v>0.35055232258029478</v>
      </c>
      <c r="AZ631" s="29">
        <f t="shared" si="525"/>
        <v>0.16640313843111032</v>
      </c>
      <c r="BA631" s="29">
        <f t="shared" si="526"/>
        <v>1.982253954281926</v>
      </c>
      <c r="BB631" s="29">
        <f t="shared" si="527"/>
        <v>5.7981047701327411</v>
      </c>
      <c r="BC631" s="29">
        <f t="shared" si="528"/>
        <v>11.613955585983557</v>
      </c>
      <c r="BD631" s="29">
        <f t="shared" si="529"/>
        <v>107.26901070957021</v>
      </c>
      <c r="BE631" s="29">
        <f t="shared" si="529"/>
        <v>9.1521726137110679</v>
      </c>
      <c r="BF631" s="29">
        <f t="shared" si="529"/>
        <v>61.449872582739708</v>
      </c>
      <c r="BG631" s="29">
        <f t="shared" si="529"/>
        <v>63.779152471460151</v>
      </c>
      <c r="BH631" s="29">
        <f t="shared" si="530"/>
        <v>301.9628452355725</v>
      </c>
      <c r="BI631" s="29">
        <f t="shared" si="552"/>
        <v>1.2701239570398448</v>
      </c>
      <c r="BJ631" s="28">
        <f t="shared" si="535"/>
        <v>1.1269977626596448</v>
      </c>
      <c r="BK631" s="28">
        <f t="shared" si="536"/>
        <v>44.369193862957729</v>
      </c>
      <c r="BL631" s="28">
        <f t="shared" si="537"/>
        <v>-2.6081694124210326</v>
      </c>
      <c r="BM631" s="28">
        <f t="shared" si="538"/>
        <v>-60.440976391131777</v>
      </c>
      <c r="BN631" s="28">
        <f t="shared" si="539"/>
        <v>-107.28836118037168</v>
      </c>
      <c r="BO631" s="28">
        <f t="shared" si="540"/>
        <v>-718.90983940928572</v>
      </c>
      <c r="BP631" s="28">
        <f t="shared" si="541"/>
        <v>2.347392151283679E-3</v>
      </c>
      <c r="BQ631" s="28">
        <f t="shared" si="553"/>
        <v>-1.9832603440405696</v>
      </c>
    </row>
    <row r="632" spans="1:69" x14ac:dyDescent="0.2">
      <c r="A632" s="1" t="s">
        <v>1813</v>
      </c>
      <c r="B632" s="1" t="s">
        <v>1892</v>
      </c>
      <c r="C632" s="1" t="s">
        <v>34</v>
      </c>
      <c r="D632" s="2">
        <v>8273</v>
      </c>
      <c r="E632" s="4" t="s">
        <v>1635</v>
      </c>
      <c r="F632" s="1" t="s">
        <v>1893</v>
      </c>
      <c r="G632" s="1">
        <v>6198</v>
      </c>
      <c r="H632">
        <v>133</v>
      </c>
      <c r="I632" s="1">
        <v>11</v>
      </c>
      <c r="J632">
        <v>214</v>
      </c>
      <c r="K632" s="1">
        <v>371</v>
      </c>
      <c r="L632">
        <v>82</v>
      </c>
      <c r="M632" s="1">
        <v>195</v>
      </c>
      <c r="N632">
        <v>97</v>
      </c>
      <c r="O632" s="1">
        <v>409</v>
      </c>
      <c r="P632" s="1">
        <v>260</v>
      </c>
      <c r="Q632" s="36">
        <f t="shared" si="554"/>
        <v>6065</v>
      </c>
      <c r="R632" s="36">
        <f t="shared" si="542"/>
        <v>-203</v>
      </c>
      <c r="S632" s="36">
        <f t="shared" si="543"/>
        <v>289</v>
      </c>
      <c r="T632" s="36">
        <f t="shared" si="544"/>
        <v>98</v>
      </c>
      <c r="U632" s="36">
        <f t="shared" si="545"/>
        <v>149</v>
      </c>
      <c r="V632" s="36">
        <f t="shared" si="546"/>
        <v>30725</v>
      </c>
      <c r="W632" s="45">
        <f t="shared" si="547"/>
        <v>6398</v>
      </c>
      <c r="X632" s="50">
        <f t="shared" si="548"/>
        <v>4.8022819631134732</v>
      </c>
      <c r="Y632" s="46">
        <f t="shared" si="513"/>
        <v>3.9092422110261968E-2</v>
      </c>
      <c r="Z632" s="46">
        <f t="shared" si="514"/>
        <v>0.64365634833720842</v>
      </c>
      <c r="AA632" s="46">
        <f t="shared" si="515"/>
        <v>3.2482202745641549</v>
      </c>
      <c r="AB632" s="46">
        <f t="shared" si="516"/>
        <v>7.8527842007911008</v>
      </c>
      <c r="AC632" s="46">
        <f t="shared" si="517"/>
        <v>14.457348127018047</v>
      </c>
      <c r="AD632" s="46">
        <f t="shared" si="518"/>
        <v>237.09554009873884</v>
      </c>
      <c r="AE632" s="46">
        <f t="shared" si="519"/>
        <v>-130.6622387124533</v>
      </c>
      <c r="AF632" s="46">
        <f t="shared" si="520"/>
        <v>938.7356593490407</v>
      </c>
      <c r="AG632" s="46">
        <f t="shared" si="521"/>
        <v>769.57285167752786</v>
      </c>
      <c r="AH632" s="46">
        <f t="shared" si="522"/>
        <v>2154.1448709256892</v>
      </c>
      <c r="AI632" s="46">
        <f t="shared" si="549"/>
        <v>0.62042937053908753</v>
      </c>
      <c r="AJ632" s="47">
        <f t="shared" si="555"/>
        <v>0.78767339077760368</v>
      </c>
      <c r="AK632" s="47">
        <f t="shared" si="556"/>
        <v>95.924855005671191</v>
      </c>
      <c r="AL632" s="47">
        <f t="shared" si="557"/>
        <v>214.50558309689319</v>
      </c>
      <c r="AM632" s="47">
        <f t="shared" si="558"/>
        <v>-3462.003709258066</v>
      </c>
      <c r="AN632" s="47">
        <f t="shared" si="559"/>
        <v>-4412.889442132685</v>
      </c>
      <c r="AO632" s="47">
        <f t="shared" si="560"/>
        <v>-16760.258147515488</v>
      </c>
      <c r="AP632" s="47">
        <f t="shared" si="561"/>
        <v>1.5637215811077797E-4</v>
      </c>
      <c r="AQ632" s="47">
        <f t="shared" si="550"/>
        <v>-3.8037090964461315</v>
      </c>
      <c r="AR632" s="1">
        <f t="shared" si="562"/>
        <v>133</v>
      </c>
      <c r="AS632" s="1">
        <f t="shared" si="531"/>
        <v>214</v>
      </c>
      <c r="AT632" s="1">
        <f t="shared" si="532"/>
        <v>82</v>
      </c>
      <c r="AU632" s="1">
        <f t="shared" si="533"/>
        <v>97</v>
      </c>
      <c r="AV632" s="1">
        <f t="shared" si="534"/>
        <v>260</v>
      </c>
      <c r="AW632" s="27">
        <f t="shared" si="523"/>
        <v>786</v>
      </c>
      <c r="AX632" s="41">
        <f t="shared" si="551"/>
        <v>2.8256997455470736</v>
      </c>
      <c r="AY632" s="29">
        <f t="shared" si="524"/>
        <v>4.7275815965140602</v>
      </c>
      <c r="AZ632" s="29">
        <f t="shared" si="525"/>
        <v>1.3789810876082078</v>
      </c>
      <c r="BA632" s="29">
        <f t="shared" si="526"/>
        <v>3.0380578702354891E-2</v>
      </c>
      <c r="BB632" s="29">
        <f t="shared" si="527"/>
        <v>0.68178006979650208</v>
      </c>
      <c r="BC632" s="29">
        <f t="shared" si="528"/>
        <v>3.3331795608906494</v>
      </c>
      <c r="BD632" s="29">
        <f t="shared" si="529"/>
        <v>628.76835233636996</v>
      </c>
      <c r="BE632" s="29">
        <f t="shared" si="529"/>
        <v>295.10195274815646</v>
      </c>
      <c r="BF632" s="29">
        <f t="shared" si="529"/>
        <v>2.491207453593101</v>
      </c>
      <c r="BG632" s="29">
        <f t="shared" si="529"/>
        <v>66.132666770260698</v>
      </c>
      <c r="BH632" s="29">
        <f t="shared" si="530"/>
        <v>866.62668583156881</v>
      </c>
      <c r="BI632" s="29">
        <f t="shared" si="552"/>
        <v>2.3683068345731835</v>
      </c>
      <c r="BJ632" s="28">
        <f t="shared" si="535"/>
        <v>1.5389304190161373</v>
      </c>
      <c r="BK632" s="28">
        <f t="shared" si="536"/>
        <v>375.10533288533009</v>
      </c>
      <c r="BL632" s="28">
        <f t="shared" si="537"/>
        <v>95.081119354234602</v>
      </c>
      <c r="BM632" s="28">
        <f t="shared" si="538"/>
        <v>0.11913818052982587</v>
      </c>
      <c r="BN632" s="28">
        <f t="shared" si="539"/>
        <v>-14.982394702161175</v>
      </c>
      <c r="BO632" s="28">
        <f t="shared" si="540"/>
        <v>-434.11466846324095</v>
      </c>
      <c r="BP632" s="28">
        <f t="shared" si="541"/>
        <v>1.277135057844794E-3</v>
      </c>
      <c r="BQ632" s="28">
        <f t="shared" si="553"/>
        <v>2.708615368222447E-2</v>
      </c>
    </row>
    <row r="633" spans="1:69" x14ac:dyDescent="0.2">
      <c r="A633" s="1" t="s">
        <v>1813</v>
      </c>
      <c r="B633" s="1" t="s">
        <v>1894</v>
      </c>
      <c r="C633" s="1" t="s">
        <v>294</v>
      </c>
      <c r="D633" s="2" t="s">
        <v>1895</v>
      </c>
      <c r="E633" s="4" t="s">
        <v>1165</v>
      </c>
      <c r="F633" s="1" t="s">
        <v>1896</v>
      </c>
      <c r="G633" s="1">
        <v>666</v>
      </c>
      <c r="H633">
        <v>220</v>
      </c>
      <c r="I633" s="1">
        <v>113</v>
      </c>
      <c r="J633">
        <v>52</v>
      </c>
      <c r="K633" s="1">
        <v>37</v>
      </c>
      <c r="L633">
        <v>19</v>
      </c>
      <c r="M633" s="1">
        <v>11</v>
      </c>
      <c r="N633">
        <v>8</v>
      </c>
      <c r="O633" s="1">
        <v>23</v>
      </c>
      <c r="P633" s="1">
        <v>21</v>
      </c>
      <c r="Q633" s="36">
        <f t="shared" si="554"/>
        <v>446</v>
      </c>
      <c r="R633" s="36">
        <f t="shared" si="542"/>
        <v>61</v>
      </c>
      <c r="S633" s="36">
        <f t="shared" si="543"/>
        <v>18</v>
      </c>
      <c r="T633" s="36">
        <f t="shared" si="544"/>
        <v>3</v>
      </c>
      <c r="U633" s="36">
        <f t="shared" si="545"/>
        <v>2</v>
      </c>
      <c r="V633" s="36">
        <f t="shared" si="546"/>
        <v>2536</v>
      </c>
      <c r="W633" s="45">
        <f t="shared" si="547"/>
        <v>530</v>
      </c>
      <c r="X633" s="50">
        <f t="shared" si="548"/>
        <v>4.7849056603773583</v>
      </c>
      <c r="Y633" s="46">
        <f t="shared" si="513"/>
        <v>4.6265574937700324E-2</v>
      </c>
      <c r="Z633" s="46">
        <f t="shared" si="514"/>
        <v>0.61607689569241697</v>
      </c>
      <c r="AA633" s="46">
        <f t="shared" si="515"/>
        <v>3.1858882164471334</v>
      </c>
      <c r="AB633" s="46">
        <f t="shared" si="516"/>
        <v>7.75569953720185</v>
      </c>
      <c r="AC633" s="46">
        <f t="shared" si="517"/>
        <v>14.325510857956568</v>
      </c>
      <c r="AD633" s="46">
        <f t="shared" si="518"/>
        <v>20.634446422214346</v>
      </c>
      <c r="AE633" s="46">
        <f t="shared" si="519"/>
        <v>37.580690637237439</v>
      </c>
      <c r="AF633" s="46">
        <f t="shared" si="520"/>
        <v>57.345987896048399</v>
      </c>
      <c r="AG633" s="46">
        <f t="shared" si="521"/>
        <v>23.267098611605551</v>
      </c>
      <c r="AH633" s="46">
        <f t="shared" si="522"/>
        <v>28.651021715913135</v>
      </c>
      <c r="AI633" s="46">
        <f t="shared" si="549"/>
        <v>0.31659592681099979</v>
      </c>
      <c r="AJ633" s="47">
        <f t="shared" si="555"/>
        <v>0.56266857634934597</v>
      </c>
      <c r="AK633" s="47">
        <f t="shared" si="556"/>
        <v>24.915167961913824</v>
      </c>
      <c r="AL633" s="47">
        <f t="shared" si="557"/>
        <v>-165.58623571961067</v>
      </c>
      <c r="AM633" s="47">
        <f t="shared" si="558"/>
        <v>-574.59298671136457</v>
      </c>
      <c r="AN633" s="47">
        <f t="shared" si="559"/>
        <v>-363.74307483630281</v>
      </c>
      <c r="AO633" s="47">
        <f t="shared" si="560"/>
        <v>-608.74749660184818</v>
      </c>
      <c r="AP633" s="47">
        <f t="shared" si="561"/>
        <v>1.897519619636822E-3</v>
      </c>
      <c r="AQ633" s="47">
        <f t="shared" si="550"/>
        <v>-3.2025475157917405</v>
      </c>
      <c r="AR633" s="1">
        <f t="shared" si="562"/>
        <v>220</v>
      </c>
      <c r="AS633" s="1">
        <f t="shared" si="531"/>
        <v>52</v>
      </c>
      <c r="AT633" s="1">
        <f t="shared" si="532"/>
        <v>19</v>
      </c>
      <c r="AU633" s="1">
        <f t="shared" si="533"/>
        <v>8</v>
      </c>
      <c r="AV633" s="1">
        <f t="shared" si="534"/>
        <v>21</v>
      </c>
      <c r="AW633" s="27">
        <f t="shared" si="523"/>
        <v>320</v>
      </c>
      <c r="AX633" s="41">
        <f t="shared" si="551"/>
        <v>4.3812499999999996</v>
      </c>
      <c r="AY633" s="29">
        <f t="shared" si="524"/>
        <v>0.38285156250000046</v>
      </c>
      <c r="AZ633" s="29">
        <f t="shared" si="525"/>
        <v>0.14535156249999973</v>
      </c>
      <c r="BA633" s="29">
        <f t="shared" si="526"/>
        <v>1.907851562499999</v>
      </c>
      <c r="BB633" s="29">
        <f t="shared" si="527"/>
        <v>5.6703515624999987</v>
      </c>
      <c r="BC633" s="29">
        <f t="shared" si="528"/>
        <v>11.432851562499998</v>
      </c>
      <c r="BD633" s="29">
        <f t="shared" si="529"/>
        <v>84.227343750000102</v>
      </c>
      <c r="BE633" s="29">
        <f t="shared" si="529"/>
        <v>7.5582812499999861</v>
      </c>
      <c r="BF633" s="29">
        <f t="shared" si="529"/>
        <v>36.249179687499982</v>
      </c>
      <c r="BG633" s="29">
        <f t="shared" ref="BG633:BH696" si="563">AU633*BB633</f>
        <v>45.36281249999999</v>
      </c>
      <c r="BH633" s="29">
        <f t="shared" si="530"/>
        <v>240.08988281249995</v>
      </c>
      <c r="BI633" s="29">
        <f t="shared" si="552"/>
        <v>1.2961990595611286</v>
      </c>
      <c r="BJ633" s="28">
        <f t="shared" si="535"/>
        <v>1.1385073823041854</v>
      </c>
      <c r="BK633" s="28">
        <f t="shared" si="536"/>
        <v>35.315126285956381</v>
      </c>
      <c r="BL633" s="28">
        <f t="shared" si="537"/>
        <v>-1.9526542349535212</v>
      </c>
      <c r="BM633" s="28">
        <f t="shared" si="538"/>
        <v>-33.928364172623411</v>
      </c>
      <c r="BN633" s="28">
        <f t="shared" si="539"/>
        <v>-73.197696298832057</v>
      </c>
      <c r="BO633" s="28">
        <f t="shared" si="540"/>
        <v>-550.10246250952389</v>
      </c>
      <c r="BP633" s="28">
        <f t="shared" si="541"/>
        <v>3.1545119378561149E-3</v>
      </c>
      <c r="BQ633" s="28">
        <f t="shared" si="553"/>
        <v>-1.9679929052817617</v>
      </c>
    </row>
    <row r="634" spans="1:69" x14ac:dyDescent="0.2">
      <c r="A634" s="1" t="s">
        <v>1813</v>
      </c>
      <c r="B634" s="1" t="s">
        <v>1897</v>
      </c>
      <c r="C634" s="1" t="s">
        <v>34</v>
      </c>
      <c r="D634" s="2">
        <v>10873</v>
      </c>
      <c r="E634" s="4" t="s">
        <v>160</v>
      </c>
      <c r="F634" s="1" t="s">
        <v>1898</v>
      </c>
      <c r="G634" s="1">
        <v>2406</v>
      </c>
      <c r="H634" s="1">
        <v>786</v>
      </c>
      <c r="I634" s="1">
        <v>2014</v>
      </c>
      <c r="J634">
        <v>628</v>
      </c>
      <c r="K634" s="1">
        <v>587</v>
      </c>
      <c r="L634">
        <v>170</v>
      </c>
      <c r="M634" s="1">
        <v>193</v>
      </c>
      <c r="N634">
        <v>98</v>
      </c>
      <c r="O634" s="1">
        <v>219</v>
      </c>
      <c r="P634" s="1">
        <v>122</v>
      </c>
      <c r="Q634" s="36">
        <f>IFERROR(H634-#REF!,0)</f>
        <v>0</v>
      </c>
      <c r="R634" s="36">
        <f t="shared" si="542"/>
        <v>1386</v>
      </c>
      <c r="S634" s="36">
        <f t="shared" si="543"/>
        <v>417</v>
      </c>
      <c r="T634" s="36">
        <f t="shared" si="544"/>
        <v>95</v>
      </c>
      <c r="U634" s="36">
        <f t="shared" si="545"/>
        <v>97</v>
      </c>
      <c r="V634" s="36">
        <f t="shared" si="546"/>
        <v>7082</v>
      </c>
      <c r="W634" s="45">
        <f t="shared" si="547"/>
        <v>1995</v>
      </c>
      <c r="X634" s="50">
        <f t="shared" si="548"/>
        <v>3.5498746867167918</v>
      </c>
      <c r="Y634" s="46">
        <f t="shared" ref="Y634:Y697" si="564">(5-X634)*(5-X634)</f>
        <v>2.1028634242247226</v>
      </c>
      <c r="Z634" s="46">
        <f t="shared" ref="Z634:Z697" si="565">(4-X634)*(4-X634)</f>
        <v>0.20261279765830628</v>
      </c>
      <c r="AA634" s="46">
        <f t="shared" ref="AA634:AA697" si="566">(3-X634)*(3-X634)</f>
        <v>0.30236217109189001</v>
      </c>
      <c r="AB634" s="46">
        <f t="shared" ref="AB634:AB697" si="567">(2-X634)*(2-X634)</f>
        <v>2.4021115445254737</v>
      </c>
      <c r="AC634" s="46">
        <f t="shared" ref="AC634:AC697" si="568">(1-X634)*(1-X634)</f>
        <v>6.501860917959057</v>
      </c>
      <c r="AD634" s="46">
        <f t="shared" ref="AD634:AD697" si="569">Q634*Y634</f>
        <v>0</v>
      </c>
      <c r="AE634" s="46">
        <f t="shared" ref="AE634:AE697" si="570">R634*Z634</f>
        <v>280.82133755441248</v>
      </c>
      <c r="AF634" s="46">
        <f t="shared" ref="AF634:AF697" si="571">S634*AA634</f>
        <v>126.08502534531813</v>
      </c>
      <c r="AG634" s="46">
        <f t="shared" ref="AG634:AG697" si="572">T634*AB634</f>
        <v>228.20059672991999</v>
      </c>
      <c r="AH634" s="46">
        <f t="shared" ref="AH634:AH665" si="573">U634*AC634</f>
        <v>630.68050904202858</v>
      </c>
      <c r="AI634" s="46">
        <f t="shared" si="549"/>
        <v>0.63479812872200558</v>
      </c>
      <c r="AJ634" s="47">
        <f t="shared" si="555"/>
        <v>0.79674219715162919</v>
      </c>
      <c r="AK634" s="47">
        <f t="shared" si="556"/>
        <v>0</v>
      </c>
      <c r="AL634" s="47">
        <f t="shared" si="557"/>
        <v>249.92522020077837</v>
      </c>
      <c r="AM634" s="47">
        <f t="shared" si="558"/>
        <v>-137.07990060085035</v>
      </c>
      <c r="AN634" s="47">
        <f t="shared" si="559"/>
        <v>-699.2941645592033</v>
      </c>
      <c r="AO634" s="47">
        <f t="shared" si="560"/>
        <v>-3179.6168536307182</v>
      </c>
      <c r="AP634" s="47">
        <f t="shared" si="561"/>
        <v>5.0200777948496774E-4</v>
      </c>
      <c r="AQ634" s="47">
        <f t="shared" si="550"/>
        <v>-1.8905942787436663</v>
      </c>
      <c r="AR634" s="1">
        <f t="shared" si="562"/>
        <v>786</v>
      </c>
      <c r="AS634" s="1">
        <f t="shared" si="531"/>
        <v>628</v>
      </c>
      <c r="AT634" s="1">
        <f t="shared" si="532"/>
        <v>170</v>
      </c>
      <c r="AU634" s="1">
        <f t="shared" si="533"/>
        <v>98</v>
      </c>
      <c r="AV634" s="1">
        <f t="shared" si="534"/>
        <v>122</v>
      </c>
      <c r="AW634" s="27">
        <f t="shared" ref="AW634:AW697" si="574">AR634+AS634+AT634+AU634+AV634</f>
        <v>1804</v>
      </c>
      <c r="AX634" s="41">
        <f t="shared" si="551"/>
        <v>4.0299334811529937</v>
      </c>
      <c r="AY634" s="29">
        <f t="shared" ref="AY634:AY697" si="575">(5-AX634)*(5-AX634)</f>
        <v>0.94102905098794931</v>
      </c>
      <c r="AZ634" s="29">
        <f t="shared" ref="AZ634:AZ697" si="576">(4-AX634)*(4-AX634)</f>
        <v>8.9601329393662653E-4</v>
      </c>
      <c r="BA634" s="29">
        <f t="shared" ref="BA634:BA697" si="577">(3-AX634)*(3-AX634)</f>
        <v>1.0607629755999239</v>
      </c>
      <c r="BB634" s="29">
        <f t="shared" ref="BB634:BB697" si="578">(2-AX634)*(2-AX634)</f>
        <v>4.1206299379059113</v>
      </c>
      <c r="BC634" s="29">
        <f t="shared" ref="BC634:BC697" si="579">(1-AX634)*(1-AX634)</f>
        <v>9.1804969002118995</v>
      </c>
      <c r="BD634" s="29">
        <f t="shared" ref="BD634:BH697" si="580">AR634*AY634</f>
        <v>739.64883407652815</v>
      </c>
      <c r="BE634" s="29">
        <f t="shared" si="580"/>
        <v>0.56269634859220141</v>
      </c>
      <c r="BF634" s="29">
        <f t="shared" si="580"/>
        <v>180.32970585198706</v>
      </c>
      <c r="BG634" s="29">
        <f t="shared" si="563"/>
        <v>403.82173391477932</v>
      </c>
      <c r="BH634" s="29">
        <f t="shared" si="563"/>
        <v>1120.0206218258518</v>
      </c>
      <c r="BI634" s="29">
        <f t="shared" si="552"/>
        <v>1.3557313322339093</v>
      </c>
      <c r="BJ634" s="28">
        <f t="shared" si="535"/>
        <v>1.164358764399491</v>
      </c>
      <c r="BK634" s="28">
        <f t="shared" si="536"/>
        <v>454.53428046533764</v>
      </c>
      <c r="BL634" s="28">
        <f t="shared" si="537"/>
        <v>-1.0670158578580604E-2</v>
      </c>
      <c r="BM634" s="28">
        <f t="shared" si="538"/>
        <v>-117.65652059732112</v>
      </c>
      <c r="BN634" s="28">
        <f t="shared" si="539"/>
        <v>-519.29129955514566</v>
      </c>
      <c r="BO634" s="28">
        <f t="shared" si="540"/>
        <v>-2149.8029942776907</v>
      </c>
      <c r="BP634" s="28">
        <f t="shared" si="541"/>
        <v>5.5524674315775345E-4</v>
      </c>
      <c r="BQ634" s="28">
        <f t="shared" si="553"/>
        <v>-1.2949615593934298</v>
      </c>
    </row>
    <row r="635" spans="1:69" x14ac:dyDescent="0.2">
      <c r="A635" s="1" t="s">
        <v>1813</v>
      </c>
      <c r="B635" s="1" t="s">
        <v>1831</v>
      </c>
      <c r="C635" s="1" t="s">
        <v>49</v>
      </c>
      <c r="D635" s="2">
        <v>9905</v>
      </c>
      <c r="E635" s="4" t="s">
        <v>50</v>
      </c>
      <c r="F635" s="1" t="s">
        <v>1899</v>
      </c>
      <c r="G635" s="1">
        <v>7759</v>
      </c>
      <c r="H635">
        <v>1215</v>
      </c>
      <c r="I635" s="1">
        <v>1394</v>
      </c>
      <c r="J635">
        <v>227</v>
      </c>
      <c r="K635" s="1">
        <v>396</v>
      </c>
      <c r="L635">
        <v>104</v>
      </c>
      <c r="M635" s="1">
        <v>156</v>
      </c>
      <c r="N635">
        <v>62</v>
      </c>
      <c r="O635" s="1">
        <v>225</v>
      </c>
      <c r="P635" s="1">
        <v>119</v>
      </c>
      <c r="Q635" s="36">
        <f t="shared" si="554"/>
        <v>6544</v>
      </c>
      <c r="R635" s="36">
        <f t="shared" si="542"/>
        <v>1167</v>
      </c>
      <c r="S635" s="36">
        <f t="shared" si="543"/>
        <v>292</v>
      </c>
      <c r="T635" s="36">
        <f t="shared" si="544"/>
        <v>94</v>
      </c>
      <c r="U635" s="36">
        <f t="shared" si="545"/>
        <v>106</v>
      </c>
      <c r="V635" s="36">
        <f t="shared" si="546"/>
        <v>38558</v>
      </c>
      <c r="W635" s="45">
        <f t="shared" si="547"/>
        <v>8203</v>
      </c>
      <c r="X635" s="50">
        <f t="shared" si="548"/>
        <v>4.7004754358161644</v>
      </c>
      <c r="Y635" s="46">
        <f t="shared" si="564"/>
        <v>8.9714964549516621E-2</v>
      </c>
      <c r="Z635" s="46">
        <f t="shared" si="565"/>
        <v>0.4906658361818455</v>
      </c>
      <c r="AA635" s="46">
        <f t="shared" si="566"/>
        <v>2.8916167078141743</v>
      </c>
      <c r="AB635" s="46">
        <f t="shared" si="567"/>
        <v>7.2925675794465032</v>
      </c>
      <c r="AC635" s="46">
        <f t="shared" si="568"/>
        <v>13.693518451078832</v>
      </c>
      <c r="AD635" s="46">
        <f t="shared" si="569"/>
        <v>587.09472801203674</v>
      </c>
      <c r="AE635" s="46">
        <f t="shared" si="570"/>
        <v>572.60703082421367</v>
      </c>
      <c r="AF635" s="46">
        <f t="shared" si="571"/>
        <v>844.35207868173893</v>
      </c>
      <c r="AG635" s="46">
        <f t="shared" si="572"/>
        <v>685.50135246797129</v>
      </c>
      <c r="AH635" s="46">
        <f t="shared" si="573"/>
        <v>1451.5129558143562</v>
      </c>
      <c r="AI635" s="46">
        <f t="shared" si="549"/>
        <v>0.50488516773961434</v>
      </c>
      <c r="AJ635" s="47">
        <f t="shared" si="555"/>
        <v>0.71055271988756352</v>
      </c>
      <c r="AK635" s="47">
        <f t="shared" si="556"/>
        <v>490.17562002482839</v>
      </c>
      <c r="AL635" s="47">
        <f t="shared" si="557"/>
        <v>-1118.0485630044718</v>
      </c>
      <c r="AM635" s="47">
        <f t="shared" si="558"/>
        <v>-4002.2574435771185</v>
      </c>
      <c r="AN635" s="47">
        <f t="shared" si="559"/>
        <v>-5160.1179465969608</v>
      </c>
      <c r="AO635" s="47">
        <f t="shared" si="560"/>
        <v>-14972.334583635607</v>
      </c>
      <c r="AP635" s="47">
        <f t="shared" si="561"/>
        <v>1.2195121588618038E-4</v>
      </c>
      <c r="AQ635" s="47">
        <f t="shared" si="550"/>
        <v>-3.0198270951848181</v>
      </c>
      <c r="AR635" s="1">
        <f t="shared" si="562"/>
        <v>1215</v>
      </c>
      <c r="AS635" s="1">
        <f t="shared" si="531"/>
        <v>227</v>
      </c>
      <c r="AT635" s="1">
        <f t="shared" si="532"/>
        <v>104</v>
      </c>
      <c r="AU635" s="1">
        <f t="shared" si="533"/>
        <v>62</v>
      </c>
      <c r="AV635" s="1">
        <f t="shared" si="534"/>
        <v>119</v>
      </c>
      <c r="AW635" s="27">
        <f t="shared" si="574"/>
        <v>1727</v>
      </c>
      <c r="AX635" s="41">
        <f t="shared" si="551"/>
        <v>4.3647944412275619</v>
      </c>
      <c r="AY635" s="29">
        <f t="shared" si="575"/>
        <v>0.40348610189540535</v>
      </c>
      <c r="AZ635" s="29">
        <f t="shared" si="576"/>
        <v>0.13307498435052911</v>
      </c>
      <c r="BA635" s="29">
        <f t="shared" si="577"/>
        <v>1.8626638668056528</v>
      </c>
      <c r="BB635" s="29">
        <f t="shared" si="578"/>
        <v>5.5922527492607763</v>
      </c>
      <c r="BC635" s="29">
        <f t="shared" si="579"/>
        <v>11.3218416317159</v>
      </c>
      <c r="BD635" s="29">
        <f t="shared" si="580"/>
        <v>490.2356138029175</v>
      </c>
      <c r="BE635" s="29">
        <f t="shared" si="580"/>
        <v>30.208021447570108</v>
      </c>
      <c r="BF635" s="29">
        <f t="shared" si="580"/>
        <v>193.71704214778788</v>
      </c>
      <c r="BG635" s="29">
        <f t="shared" si="563"/>
        <v>346.71967045416812</v>
      </c>
      <c r="BH635" s="29">
        <f t="shared" si="563"/>
        <v>1347.2991541741922</v>
      </c>
      <c r="BI635" s="29">
        <f t="shared" si="552"/>
        <v>1.3952372549401135</v>
      </c>
      <c r="BJ635" s="28">
        <f t="shared" si="535"/>
        <v>1.1812016148567159</v>
      </c>
      <c r="BK635" s="28">
        <f t="shared" si="536"/>
        <v>188.95006770225385</v>
      </c>
      <c r="BL635" s="28">
        <f t="shared" si="537"/>
        <v>-6.6864930380886074</v>
      </c>
      <c r="BM635" s="28">
        <f t="shared" si="538"/>
        <v>-160.4216496897746</v>
      </c>
      <c r="BN635" s="28">
        <f t="shared" si="539"/>
        <v>-497.50767041611215</v>
      </c>
      <c r="BO635" s="28">
        <f t="shared" si="540"/>
        <v>-2750.7459291397277</v>
      </c>
      <c r="BP635" s="28">
        <f t="shared" si="541"/>
        <v>5.8004601407291717E-4</v>
      </c>
      <c r="BQ635" s="28">
        <f t="shared" si="553"/>
        <v>-1.8714672315992955</v>
      </c>
    </row>
    <row r="636" spans="1:69" x14ac:dyDescent="0.2">
      <c r="A636" s="1" t="s">
        <v>1813</v>
      </c>
      <c r="B636" s="1" t="s">
        <v>1831</v>
      </c>
      <c r="C636" s="1" t="s">
        <v>49</v>
      </c>
      <c r="D636" s="2">
        <v>9905</v>
      </c>
      <c r="E636" s="4" t="s">
        <v>1900</v>
      </c>
      <c r="F636" s="1" t="s">
        <v>1901</v>
      </c>
      <c r="G636" s="1">
        <v>7759</v>
      </c>
      <c r="H636">
        <v>1215</v>
      </c>
      <c r="I636" s="1">
        <v>1394</v>
      </c>
      <c r="J636">
        <v>227</v>
      </c>
      <c r="K636" s="1">
        <v>396</v>
      </c>
      <c r="L636">
        <v>104</v>
      </c>
      <c r="M636" s="1">
        <v>156</v>
      </c>
      <c r="N636">
        <v>62</v>
      </c>
      <c r="O636" s="1">
        <v>225</v>
      </c>
      <c r="P636" s="1">
        <v>119</v>
      </c>
      <c r="Q636" s="36">
        <f t="shared" si="554"/>
        <v>6544</v>
      </c>
      <c r="R636" s="36">
        <f t="shared" si="542"/>
        <v>1167</v>
      </c>
      <c r="S636" s="36">
        <f t="shared" si="543"/>
        <v>292</v>
      </c>
      <c r="T636" s="36">
        <f t="shared" si="544"/>
        <v>94</v>
      </c>
      <c r="U636" s="36">
        <f t="shared" si="545"/>
        <v>106</v>
      </c>
      <c r="V636" s="36">
        <f t="shared" si="546"/>
        <v>38558</v>
      </c>
      <c r="W636" s="45">
        <f t="shared" si="547"/>
        <v>8203</v>
      </c>
      <c r="X636" s="50">
        <f t="shared" si="548"/>
        <v>4.7004754358161644</v>
      </c>
      <c r="Y636" s="46">
        <f t="shared" si="564"/>
        <v>8.9714964549516621E-2</v>
      </c>
      <c r="Z636" s="46">
        <f t="shared" si="565"/>
        <v>0.4906658361818455</v>
      </c>
      <c r="AA636" s="46">
        <f t="shared" si="566"/>
        <v>2.8916167078141743</v>
      </c>
      <c r="AB636" s="46">
        <f t="shared" si="567"/>
        <v>7.2925675794465032</v>
      </c>
      <c r="AC636" s="46">
        <f t="shared" si="568"/>
        <v>13.693518451078832</v>
      </c>
      <c r="AD636" s="46">
        <f t="shared" si="569"/>
        <v>587.09472801203674</v>
      </c>
      <c r="AE636" s="46">
        <f t="shared" si="570"/>
        <v>572.60703082421367</v>
      </c>
      <c r="AF636" s="46">
        <f t="shared" si="571"/>
        <v>844.35207868173893</v>
      </c>
      <c r="AG636" s="46">
        <f t="shared" si="572"/>
        <v>685.50135246797129</v>
      </c>
      <c r="AH636" s="46">
        <f t="shared" si="573"/>
        <v>1451.5129558143562</v>
      </c>
      <c r="AI636" s="46">
        <f t="shared" si="549"/>
        <v>0.50488516773961434</v>
      </c>
      <c r="AJ636" s="47">
        <f t="shared" si="555"/>
        <v>0.71055271988756352</v>
      </c>
      <c r="AK636" s="47">
        <f t="shared" si="556"/>
        <v>490.17562002482839</v>
      </c>
      <c r="AL636" s="47">
        <f t="shared" si="557"/>
        <v>-1118.0485630044718</v>
      </c>
      <c r="AM636" s="47">
        <f t="shared" si="558"/>
        <v>-4002.2574435771185</v>
      </c>
      <c r="AN636" s="47">
        <f t="shared" si="559"/>
        <v>-5160.1179465969608</v>
      </c>
      <c r="AO636" s="47">
        <f t="shared" si="560"/>
        <v>-14972.334583635607</v>
      </c>
      <c r="AP636" s="47">
        <f t="shared" si="561"/>
        <v>1.2195121588618038E-4</v>
      </c>
      <c r="AQ636" s="47">
        <f t="shared" si="550"/>
        <v>-3.0198270951848181</v>
      </c>
      <c r="AR636" s="1">
        <f t="shared" si="562"/>
        <v>1215</v>
      </c>
      <c r="AS636" s="1">
        <f t="shared" si="531"/>
        <v>227</v>
      </c>
      <c r="AT636" s="1">
        <f t="shared" si="532"/>
        <v>104</v>
      </c>
      <c r="AU636" s="1">
        <f t="shared" si="533"/>
        <v>62</v>
      </c>
      <c r="AV636" s="1">
        <f t="shared" si="534"/>
        <v>119</v>
      </c>
      <c r="AW636" s="27">
        <f t="shared" si="574"/>
        <v>1727</v>
      </c>
      <c r="AX636" s="41">
        <f t="shared" si="551"/>
        <v>4.3647944412275619</v>
      </c>
      <c r="AY636" s="29">
        <f t="shared" si="575"/>
        <v>0.40348610189540535</v>
      </c>
      <c r="AZ636" s="29">
        <f t="shared" si="576"/>
        <v>0.13307498435052911</v>
      </c>
      <c r="BA636" s="29">
        <f t="shared" si="577"/>
        <v>1.8626638668056528</v>
      </c>
      <c r="BB636" s="29">
        <f t="shared" si="578"/>
        <v>5.5922527492607763</v>
      </c>
      <c r="BC636" s="29">
        <f t="shared" si="579"/>
        <v>11.3218416317159</v>
      </c>
      <c r="BD636" s="29">
        <f t="shared" si="580"/>
        <v>490.2356138029175</v>
      </c>
      <c r="BE636" s="29">
        <f t="shared" si="580"/>
        <v>30.208021447570108</v>
      </c>
      <c r="BF636" s="29">
        <f t="shared" si="580"/>
        <v>193.71704214778788</v>
      </c>
      <c r="BG636" s="29">
        <f t="shared" si="563"/>
        <v>346.71967045416812</v>
      </c>
      <c r="BH636" s="29">
        <f t="shared" si="563"/>
        <v>1347.2991541741922</v>
      </c>
      <c r="BI636" s="29">
        <f t="shared" si="552"/>
        <v>1.3952372549401135</v>
      </c>
      <c r="BJ636" s="28">
        <f t="shared" si="535"/>
        <v>1.1812016148567159</v>
      </c>
      <c r="BK636" s="28">
        <f t="shared" si="536"/>
        <v>188.95006770225385</v>
      </c>
      <c r="BL636" s="28">
        <f t="shared" si="537"/>
        <v>-6.6864930380886074</v>
      </c>
      <c r="BM636" s="28">
        <f t="shared" si="538"/>
        <v>-160.4216496897746</v>
      </c>
      <c r="BN636" s="28">
        <f t="shared" si="539"/>
        <v>-497.50767041611215</v>
      </c>
      <c r="BO636" s="28">
        <f t="shared" si="540"/>
        <v>-2750.7459291397277</v>
      </c>
      <c r="BP636" s="28">
        <f t="shared" si="541"/>
        <v>5.8004601407291717E-4</v>
      </c>
      <c r="BQ636" s="28">
        <f t="shared" si="553"/>
        <v>-1.8714672315992955</v>
      </c>
    </row>
    <row r="637" spans="1:69" x14ac:dyDescent="0.2">
      <c r="A637" s="1" t="s">
        <v>1813</v>
      </c>
      <c r="B637" s="1" t="s">
        <v>1902</v>
      </c>
      <c r="C637" s="1" t="s">
        <v>18</v>
      </c>
      <c r="D637" s="2">
        <v>1318</v>
      </c>
      <c r="E637" s="4" t="s">
        <v>856</v>
      </c>
      <c r="F637" s="1" t="s">
        <v>1903</v>
      </c>
      <c r="G637" s="1">
        <v>899</v>
      </c>
      <c r="H637">
        <v>241</v>
      </c>
      <c r="I637" s="1">
        <v>229</v>
      </c>
      <c r="J637">
        <v>54</v>
      </c>
      <c r="K637" s="1">
        <v>90</v>
      </c>
      <c r="L637">
        <v>29</v>
      </c>
      <c r="M637" s="1">
        <v>39</v>
      </c>
      <c r="N637">
        <v>20</v>
      </c>
      <c r="O637" s="1">
        <v>61</v>
      </c>
      <c r="P637" s="1">
        <v>38</v>
      </c>
      <c r="Q637" s="36">
        <f t="shared" si="554"/>
        <v>658</v>
      </c>
      <c r="R637" s="36">
        <f t="shared" si="542"/>
        <v>175</v>
      </c>
      <c r="S637" s="36">
        <f t="shared" si="543"/>
        <v>61</v>
      </c>
      <c r="T637" s="36">
        <f t="shared" si="544"/>
        <v>19</v>
      </c>
      <c r="U637" s="36">
        <f t="shared" si="545"/>
        <v>23</v>
      </c>
      <c r="V637" s="36">
        <f t="shared" si="546"/>
        <v>4234</v>
      </c>
      <c r="W637" s="45">
        <f t="shared" si="547"/>
        <v>936</v>
      </c>
      <c r="X637" s="50">
        <f t="shared" si="548"/>
        <v>4.5235042735042734</v>
      </c>
      <c r="Y637" s="46">
        <f t="shared" si="564"/>
        <v>0.22704817736869026</v>
      </c>
      <c r="Z637" s="46">
        <f t="shared" si="565"/>
        <v>0.2740567243772371</v>
      </c>
      <c r="AA637" s="46">
        <f t="shared" si="566"/>
        <v>2.321065271385784</v>
      </c>
      <c r="AB637" s="46">
        <f t="shared" si="567"/>
        <v>6.3680738183943308</v>
      </c>
      <c r="AC637" s="46">
        <f t="shared" si="568"/>
        <v>12.415082365402878</v>
      </c>
      <c r="AD637" s="46">
        <f t="shared" si="569"/>
        <v>149.39770070859819</v>
      </c>
      <c r="AE637" s="46">
        <f t="shared" si="570"/>
        <v>47.959926766016494</v>
      </c>
      <c r="AF637" s="46">
        <f t="shared" si="571"/>
        <v>141.58498155453282</v>
      </c>
      <c r="AG637" s="46">
        <f t="shared" si="572"/>
        <v>120.99340254949229</v>
      </c>
      <c r="AH637" s="46">
        <f t="shared" si="573"/>
        <v>285.5468944042662</v>
      </c>
      <c r="AI637" s="46">
        <f t="shared" si="549"/>
        <v>0.7973079208373326</v>
      </c>
      <c r="AJ637" s="47">
        <f t="shared" si="555"/>
        <v>0.89292100481360193</v>
      </c>
      <c r="AK637" s="47">
        <f t="shared" si="556"/>
        <v>99.991666285813878</v>
      </c>
      <c r="AL637" s="47">
        <f t="shared" si="557"/>
        <v>-35.266277835098713</v>
      </c>
      <c r="AM637" s="47">
        <f t="shared" si="558"/>
        <v>-302.98543198134098</v>
      </c>
      <c r="AN637" s="47">
        <f t="shared" si="559"/>
        <v>-428.87093696374433</v>
      </c>
      <c r="AO637" s="47">
        <f t="shared" si="560"/>
        <v>-1413.2309038998283</v>
      </c>
      <c r="AP637" s="47">
        <f t="shared" si="561"/>
        <v>1.0718089065487983E-3</v>
      </c>
      <c r="AQ637" s="47">
        <f t="shared" si="550"/>
        <v>-2.2297503965383436</v>
      </c>
      <c r="AR637" s="1">
        <f t="shared" si="562"/>
        <v>241</v>
      </c>
      <c r="AS637" s="1">
        <f t="shared" si="531"/>
        <v>54</v>
      </c>
      <c r="AT637" s="1">
        <f t="shared" si="532"/>
        <v>29</v>
      </c>
      <c r="AU637" s="1">
        <f t="shared" si="533"/>
        <v>20</v>
      </c>
      <c r="AV637" s="1">
        <f t="shared" si="534"/>
        <v>38</v>
      </c>
      <c r="AW637" s="27">
        <f t="shared" si="574"/>
        <v>382</v>
      </c>
      <c r="AX637" s="41">
        <f t="shared" si="551"/>
        <v>4.151832460732984</v>
      </c>
      <c r="AY637" s="29">
        <f t="shared" si="575"/>
        <v>0.71938817466626526</v>
      </c>
      <c r="AZ637" s="29">
        <f t="shared" si="576"/>
        <v>2.3053096132233115E-2</v>
      </c>
      <c r="BA637" s="29">
        <f t="shared" si="577"/>
        <v>1.326718017598201</v>
      </c>
      <c r="BB637" s="29">
        <f t="shared" si="578"/>
        <v>4.6303829390641686</v>
      </c>
      <c r="BC637" s="29">
        <f t="shared" si="579"/>
        <v>9.9340478605301374</v>
      </c>
      <c r="BD637" s="29">
        <f t="shared" si="580"/>
        <v>173.37255009456993</v>
      </c>
      <c r="BE637" s="29">
        <f t="shared" si="580"/>
        <v>1.2448671911405882</v>
      </c>
      <c r="BF637" s="29">
        <f t="shared" si="580"/>
        <v>38.474822510347828</v>
      </c>
      <c r="BG637" s="29">
        <f t="shared" si="563"/>
        <v>92.607658781283376</v>
      </c>
      <c r="BH637" s="29">
        <f t="shared" si="563"/>
        <v>377.4938187001452</v>
      </c>
      <c r="BI637" s="29">
        <f t="shared" si="552"/>
        <v>1.7931593629330367</v>
      </c>
      <c r="BJ637" s="28">
        <f t="shared" si="535"/>
        <v>1.3390890048585407</v>
      </c>
      <c r="BK637" s="28">
        <f t="shared" si="536"/>
        <v>61.239784272313706</v>
      </c>
      <c r="BL637" s="28">
        <f t="shared" si="537"/>
        <v>-7.8715329814565374E-2</v>
      </c>
      <c r="BM637" s="28">
        <f t="shared" si="538"/>
        <v>-18.456001053981087</v>
      </c>
      <c r="BN637" s="28">
        <f t="shared" si="539"/>
        <v>-82.990241282821515</v>
      </c>
      <c r="BO637" s="28">
        <f t="shared" si="540"/>
        <v>-495.50111528180895</v>
      </c>
      <c r="BP637" s="28">
        <f t="shared" si="541"/>
        <v>2.6384859787263433E-3</v>
      </c>
      <c r="BQ637" s="28">
        <f t="shared" si="553"/>
        <v>-1.4136646102657477</v>
      </c>
    </row>
    <row r="638" spans="1:69" x14ac:dyDescent="0.2">
      <c r="A638" s="1" t="s">
        <v>1813</v>
      </c>
      <c r="B638" s="1" t="s">
        <v>1858</v>
      </c>
      <c r="C638" s="1" t="s">
        <v>30</v>
      </c>
      <c r="D638" s="2">
        <v>14654</v>
      </c>
      <c r="E638" s="4" t="s">
        <v>342</v>
      </c>
      <c r="F638" s="1" t="s">
        <v>1904</v>
      </c>
      <c r="G638" s="1">
        <v>9273</v>
      </c>
      <c r="H638">
        <v>3246</v>
      </c>
      <c r="I638" s="1">
        <v>2892</v>
      </c>
      <c r="J638">
        <v>898</v>
      </c>
      <c r="K638" s="1">
        <v>1116</v>
      </c>
      <c r="L638">
        <v>386</v>
      </c>
      <c r="M638" s="1">
        <v>523</v>
      </c>
      <c r="N638">
        <v>287</v>
      </c>
      <c r="O638" s="1">
        <v>849</v>
      </c>
      <c r="P638" s="1">
        <v>520</v>
      </c>
      <c r="Q638" s="36">
        <f t="shared" si="554"/>
        <v>6027</v>
      </c>
      <c r="R638" s="36">
        <f t="shared" si="542"/>
        <v>1994</v>
      </c>
      <c r="S638" s="36">
        <f t="shared" si="543"/>
        <v>730</v>
      </c>
      <c r="T638" s="36">
        <f t="shared" si="544"/>
        <v>236</v>
      </c>
      <c r="U638" s="36">
        <f t="shared" si="545"/>
        <v>329</v>
      </c>
      <c r="V638" s="36">
        <f t="shared" si="546"/>
        <v>41102</v>
      </c>
      <c r="W638" s="45">
        <f t="shared" si="547"/>
        <v>9316</v>
      </c>
      <c r="X638" s="50">
        <f t="shared" si="548"/>
        <v>4.4119793902962643</v>
      </c>
      <c r="Y638" s="46">
        <f t="shared" si="564"/>
        <v>0.3457682374363531</v>
      </c>
      <c r="Z638" s="46">
        <f t="shared" si="565"/>
        <v>0.16972701802888165</v>
      </c>
      <c r="AA638" s="46">
        <f t="shared" si="566"/>
        <v>1.9936857986214103</v>
      </c>
      <c r="AB638" s="46">
        <f t="shared" si="567"/>
        <v>5.8176445792139386</v>
      </c>
      <c r="AC638" s="46">
        <f t="shared" si="568"/>
        <v>11.641603359806467</v>
      </c>
      <c r="AD638" s="46">
        <f t="shared" si="569"/>
        <v>2083.9451670289</v>
      </c>
      <c r="AE638" s="46">
        <f t="shared" si="570"/>
        <v>338.43567394959001</v>
      </c>
      <c r="AF638" s="46">
        <f t="shared" si="571"/>
        <v>1455.3906329936294</v>
      </c>
      <c r="AG638" s="46">
        <f t="shared" si="572"/>
        <v>1372.9641206944896</v>
      </c>
      <c r="AH638" s="46">
        <f t="shared" si="573"/>
        <v>3830.0875053763275</v>
      </c>
      <c r="AI638" s="46">
        <f t="shared" si="549"/>
        <v>0.97486023618281659</v>
      </c>
      <c r="AJ638" s="47">
        <f t="shared" si="555"/>
        <v>0.98735010821026226</v>
      </c>
      <c r="AK638" s="47">
        <f t="shared" si="556"/>
        <v>1273.1081587108088</v>
      </c>
      <c r="AL638" s="47">
        <f t="shared" si="557"/>
        <v>-144.8565345689027</v>
      </c>
      <c r="AM638" s="47">
        <f t="shared" si="558"/>
        <v>-2134.9828895325118</v>
      </c>
      <c r="AN638" s="47">
        <f t="shared" si="559"/>
        <v>-3440.481653771888</v>
      </c>
      <c r="AO638" s="47">
        <f t="shared" si="560"/>
        <v>-13576.929448242114</v>
      </c>
      <c r="AP638" s="47">
        <f t="shared" si="561"/>
        <v>1.0737678266379022E-4</v>
      </c>
      <c r="AQ638" s="47">
        <f t="shared" si="550"/>
        <v>-1.9353744176860179</v>
      </c>
      <c r="AR638" s="1">
        <f t="shared" si="562"/>
        <v>3246</v>
      </c>
      <c r="AS638" s="1">
        <f t="shared" si="531"/>
        <v>898</v>
      </c>
      <c r="AT638" s="1">
        <f t="shared" si="532"/>
        <v>386</v>
      </c>
      <c r="AU638" s="1">
        <f t="shared" si="533"/>
        <v>287</v>
      </c>
      <c r="AV638" s="1">
        <f t="shared" si="534"/>
        <v>520</v>
      </c>
      <c r="AW638" s="27">
        <f t="shared" si="574"/>
        <v>5337</v>
      </c>
      <c r="AX638" s="41">
        <f t="shared" si="551"/>
        <v>4.1360314783586283</v>
      </c>
      <c r="AY638" s="29">
        <f t="shared" si="575"/>
        <v>0.74644160638717738</v>
      </c>
      <c r="AZ638" s="29">
        <f t="shared" si="576"/>
        <v>1.8504563104433953E-2</v>
      </c>
      <c r="BA638" s="29">
        <f t="shared" si="577"/>
        <v>1.2905675198216906</v>
      </c>
      <c r="BB638" s="29">
        <f t="shared" si="578"/>
        <v>4.5626304765389474</v>
      </c>
      <c r="BC638" s="29">
        <f t="shared" si="579"/>
        <v>9.8346934332562039</v>
      </c>
      <c r="BD638" s="29">
        <f t="shared" si="580"/>
        <v>2422.9494543327778</v>
      </c>
      <c r="BE638" s="29">
        <f t="shared" si="580"/>
        <v>16.617097667781689</v>
      </c>
      <c r="BF638" s="29">
        <f t="shared" si="580"/>
        <v>498.15906265117258</v>
      </c>
      <c r="BG638" s="29">
        <f t="shared" si="563"/>
        <v>1309.4749467666779</v>
      </c>
      <c r="BH638" s="29">
        <f t="shared" si="563"/>
        <v>5114.0405852932263</v>
      </c>
      <c r="BI638" s="29">
        <f t="shared" si="552"/>
        <v>1.7543555372398119</v>
      </c>
      <c r="BJ638" s="28">
        <f t="shared" si="535"/>
        <v>1.3245208708207703</v>
      </c>
      <c r="BK638" s="28">
        <f t="shared" si="536"/>
        <v>900.87773965825522</v>
      </c>
      <c r="BL638" s="28">
        <f t="shared" si="537"/>
        <v>-0.97278792782170109</v>
      </c>
      <c r="BM638" s="28">
        <f t="shared" si="538"/>
        <v>-243.54655064547796</v>
      </c>
      <c r="BN638" s="28">
        <f t="shared" si="539"/>
        <v>-1203.728170731526</v>
      </c>
      <c r="BO638" s="28">
        <f t="shared" si="540"/>
        <v>-6901.8921026494372</v>
      </c>
      <c r="BP638" s="28">
        <f t="shared" si="541"/>
        <v>1.8747655225807901E-4</v>
      </c>
      <c r="BQ638" s="28">
        <f t="shared" si="553"/>
        <v>-1.396561932685618</v>
      </c>
    </row>
    <row r="639" spans="1:69" x14ac:dyDescent="0.2">
      <c r="A639" s="1" t="s">
        <v>1813</v>
      </c>
      <c r="B639" s="1" t="s">
        <v>1905</v>
      </c>
      <c r="C639" s="1" t="s">
        <v>34</v>
      </c>
      <c r="D639" s="2">
        <v>4737</v>
      </c>
      <c r="E639" s="4" t="s">
        <v>1258</v>
      </c>
      <c r="F639" s="1" t="s">
        <v>1906</v>
      </c>
      <c r="G639" s="1">
        <v>3281</v>
      </c>
      <c r="H639">
        <v>1343</v>
      </c>
      <c r="I639" s="1">
        <v>730</v>
      </c>
      <c r="J639">
        <v>346</v>
      </c>
      <c r="K639" s="1">
        <v>322</v>
      </c>
      <c r="L639">
        <v>159</v>
      </c>
      <c r="M639" s="1">
        <v>187</v>
      </c>
      <c r="N639">
        <v>133</v>
      </c>
      <c r="O639" s="1">
        <v>217</v>
      </c>
      <c r="P639" s="1">
        <v>157</v>
      </c>
      <c r="Q639" s="36">
        <f t="shared" si="554"/>
        <v>1938</v>
      </c>
      <c r="R639" s="36">
        <f t="shared" si="542"/>
        <v>384</v>
      </c>
      <c r="S639" s="36">
        <f t="shared" si="543"/>
        <v>163</v>
      </c>
      <c r="T639" s="36">
        <f t="shared" si="544"/>
        <v>54</v>
      </c>
      <c r="U639" s="36">
        <f t="shared" si="545"/>
        <v>60</v>
      </c>
      <c r="V639" s="36">
        <f t="shared" si="546"/>
        <v>11883</v>
      </c>
      <c r="W639" s="45">
        <f t="shared" si="547"/>
        <v>2599</v>
      </c>
      <c r="X639" s="50">
        <f t="shared" si="548"/>
        <v>4.5721431319738359</v>
      </c>
      <c r="Y639" s="46">
        <f t="shared" si="564"/>
        <v>0.18306149951715839</v>
      </c>
      <c r="Z639" s="46">
        <f t="shared" si="565"/>
        <v>0.32734776346483024</v>
      </c>
      <c r="AA639" s="46">
        <f t="shared" si="566"/>
        <v>2.4716340274125019</v>
      </c>
      <c r="AB639" s="46">
        <f t="shared" si="567"/>
        <v>6.6159202913601742</v>
      </c>
      <c r="AC639" s="46">
        <f t="shared" si="568"/>
        <v>12.760206555307846</v>
      </c>
      <c r="AD639" s="46">
        <f t="shared" si="569"/>
        <v>354.77318606425297</v>
      </c>
      <c r="AE639" s="46">
        <f t="shared" si="570"/>
        <v>125.70154117049481</v>
      </c>
      <c r="AF639" s="46">
        <f t="shared" si="571"/>
        <v>402.87634646823784</v>
      </c>
      <c r="AG639" s="46">
        <f t="shared" si="572"/>
        <v>357.2596957334494</v>
      </c>
      <c r="AH639" s="46">
        <f t="shared" si="573"/>
        <v>765.61239331847082</v>
      </c>
      <c r="AI639" s="46">
        <f t="shared" si="549"/>
        <v>0.77221830744992526</v>
      </c>
      <c r="AJ639" s="47">
        <f t="shared" si="555"/>
        <v>0.87875952765812171</v>
      </c>
      <c r="AK639" s="47">
        <f t="shared" si="556"/>
        <v>223.68618143856898</v>
      </c>
      <c r="AL639" s="47">
        <f t="shared" si="557"/>
        <v>-105.98274193642314</v>
      </c>
      <c r="AM639" s="47">
        <f t="shared" si="558"/>
        <v>-933.36973069450949</v>
      </c>
      <c r="AN639" s="47">
        <f t="shared" si="559"/>
        <v>-1354.1569900572094</v>
      </c>
      <c r="AO639" s="47">
        <f t="shared" si="560"/>
        <v>-4030.2099137893338</v>
      </c>
      <c r="AP639" s="47">
        <f t="shared" si="561"/>
        <v>3.8520789814030105E-4</v>
      </c>
      <c r="AQ639" s="47">
        <f t="shared" si="550"/>
        <v>-2.3883017554610322</v>
      </c>
      <c r="AR639" s="1">
        <f t="shared" si="562"/>
        <v>1343</v>
      </c>
      <c r="AS639" s="1">
        <f t="shared" si="531"/>
        <v>346</v>
      </c>
      <c r="AT639" s="1">
        <f t="shared" si="532"/>
        <v>159</v>
      </c>
      <c r="AU639" s="1">
        <f t="shared" si="533"/>
        <v>133</v>
      </c>
      <c r="AV639" s="1">
        <f t="shared" si="534"/>
        <v>157</v>
      </c>
      <c r="AW639" s="27">
        <f t="shared" si="574"/>
        <v>2138</v>
      </c>
      <c r="AX639" s="41">
        <f t="shared" si="551"/>
        <v>4.2090739008419087</v>
      </c>
      <c r="AY639" s="29">
        <f t="shared" si="575"/>
        <v>0.62556409432943494</v>
      </c>
      <c r="AZ639" s="29">
        <f t="shared" si="576"/>
        <v>4.3711896013252267E-2</v>
      </c>
      <c r="BA639" s="29">
        <f t="shared" si="577"/>
        <v>1.4618596976970697</v>
      </c>
      <c r="BB639" s="29">
        <f t="shared" si="578"/>
        <v>4.8800074993808868</v>
      </c>
      <c r="BC639" s="29">
        <f t="shared" si="579"/>
        <v>10.298155301064705</v>
      </c>
      <c r="BD639" s="29">
        <f t="shared" si="580"/>
        <v>840.13257868443111</v>
      </c>
      <c r="BE639" s="29">
        <f t="shared" si="580"/>
        <v>15.124316020585285</v>
      </c>
      <c r="BF639" s="29">
        <f t="shared" si="580"/>
        <v>232.43569193383408</v>
      </c>
      <c r="BG639" s="29">
        <f t="shared" si="563"/>
        <v>649.04099741765799</v>
      </c>
      <c r="BH639" s="29">
        <f t="shared" si="563"/>
        <v>1616.8103822671587</v>
      </c>
      <c r="BI639" s="29">
        <f t="shared" si="552"/>
        <v>1.5692765401608177</v>
      </c>
      <c r="BJ639" s="28">
        <f t="shared" si="535"/>
        <v>1.2527076834444728</v>
      </c>
      <c r="BK639" s="28">
        <f t="shared" si="536"/>
        <v>338.01386062037051</v>
      </c>
      <c r="BL639" s="28">
        <f t="shared" si="537"/>
        <v>-1.6085195440006435</v>
      </c>
      <c r="BM639" s="28">
        <f t="shared" si="538"/>
        <v>-142.95733401706698</v>
      </c>
      <c r="BN639" s="28">
        <f t="shared" si="539"/>
        <v>-729.34523776389278</v>
      </c>
      <c r="BO639" s="28">
        <f t="shared" si="540"/>
        <v>-2639.3050229370315</v>
      </c>
      <c r="BP639" s="28">
        <f t="shared" si="541"/>
        <v>4.6838386971830367E-4</v>
      </c>
      <c r="BQ639" s="28">
        <f t="shared" si="553"/>
        <v>-1.4872135186989415</v>
      </c>
    </row>
    <row r="640" spans="1:69" x14ac:dyDescent="0.2">
      <c r="A640" s="1" t="s">
        <v>1813</v>
      </c>
      <c r="B640" s="1" t="s">
        <v>1907</v>
      </c>
      <c r="C640" s="1" t="s">
        <v>49</v>
      </c>
      <c r="D640" s="2" t="s">
        <v>1315</v>
      </c>
      <c r="E640" s="4" t="s">
        <v>856</v>
      </c>
      <c r="F640" s="1" t="s">
        <v>1908</v>
      </c>
      <c r="G640" s="1">
        <v>188</v>
      </c>
      <c r="H640">
        <v>45</v>
      </c>
      <c r="I640" s="1">
        <v>51</v>
      </c>
      <c r="J640">
        <v>13</v>
      </c>
      <c r="K640" s="1">
        <v>11</v>
      </c>
      <c r="L640">
        <v>7</v>
      </c>
      <c r="M640" s="1">
        <v>4</v>
      </c>
      <c r="N640">
        <v>3</v>
      </c>
      <c r="O640" s="1">
        <v>6</v>
      </c>
      <c r="P640" s="1">
        <v>2</v>
      </c>
      <c r="Q640" s="36">
        <f t="shared" si="554"/>
        <v>143</v>
      </c>
      <c r="R640" s="36">
        <f t="shared" si="542"/>
        <v>38</v>
      </c>
      <c r="S640" s="36">
        <f t="shared" si="543"/>
        <v>4</v>
      </c>
      <c r="T640" s="36">
        <f t="shared" si="544"/>
        <v>1</v>
      </c>
      <c r="U640" s="36">
        <f t="shared" si="545"/>
        <v>4</v>
      </c>
      <c r="V640" s="36">
        <f t="shared" si="546"/>
        <v>885</v>
      </c>
      <c r="W640" s="45">
        <f t="shared" si="547"/>
        <v>190</v>
      </c>
      <c r="X640" s="50">
        <f t="shared" si="548"/>
        <v>4.6578947368421053</v>
      </c>
      <c r="Y640" s="46">
        <f t="shared" si="564"/>
        <v>0.11703601108033237</v>
      </c>
      <c r="Z640" s="46">
        <f t="shared" si="565"/>
        <v>0.43282548476454302</v>
      </c>
      <c r="AA640" s="46">
        <f t="shared" si="566"/>
        <v>2.7486149584487536</v>
      </c>
      <c r="AB640" s="46">
        <f t="shared" si="567"/>
        <v>7.0644044321329647</v>
      </c>
      <c r="AC640" s="46">
        <f t="shared" si="568"/>
        <v>13.380193905817174</v>
      </c>
      <c r="AD640" s="46">
        <f t="shared" si="569"/>
        <v>16.736149584487528</v>
      </c>
      <c r="AE640" s="46">
        <f t="shared" si="570"/>
        <v>16.447368421052634</v>
      </c>
      <c r="AF640" s="46">
        <f t="shared" si="571"/>
        <v>10.994459833795014</v>
      </c>
      <c r="AG640" s="46">
        <f t="shared" si="572"/>
        <v>7.0644044321329647</v>
      </c>
      <c r="AH640" s="46">
        <f t="shared" si="573"/>
        <v>53.520775623268698</v>
      </c>
      <c r="AI640" s="46">
        <f t="shared" si="549"/>
        <v>0.55430242272347541</v>
      </c>
      <c r="AJ640" s="47">
        <f t="shared" si="555"/>
        <v>0.7445148908675201</v>
      </c>
      <c r="AK640" s="47">
        <f t="shared" si="556"/>
        <v>13.87379072867096</v>
      </c>
      <c r="AL640" s="47">
        <f t="shared" si="557"/>
        <v>-26.219998806854822</v>
      </c>
      <c r="AM640" s="47">
        <f t="shared" si="558"/>
        <v>-44.168300070114547</v>
      </c>
      <c r="AN640" s="47">
        <f t="shared" si="559"/>
        <v>-45.498090089602236</v>
      </c>
      <c r="AO640" s="47">
        <f t="shared" si="560"/>
        <v>-474.38771857291209</v>
      </c>
      <c r="AP640" s="47">
        <f t="shared" si="561"/>
        <v>5.3472925813351346E-3</v>
      </c>
      <c r="AQ640" s="47">
        <f t="shared" si="550"/>
        <v>-3.0821811379616797</v>
      </c>
      <c r="AR640" s="1">
        <f t="shared" si="562"/>
        <v>45</v>
      </c>
      <c r="AS640" s="1">
        <f t="shared" si="531"/>
        <v>13</v>
      </c>
      <c r="AT640" s="1">
        <f t="shared" si="532"/>
        <v>7</v>
      </c>
      <c r="AU640" s="1">
        <f t="shared" si="533"/>
        <v>3</v>
      </c>
      <c r="AV640" s="1">
        <f t="shared" si="534"/>
        <v>2</v>
      </c>
      <c r="AW640" s="27">
        <f t="shared" si="574"/>
        <v>70</v>
      </c>
      <c r="AX640" s="41">
        <f t="shared" si="551"/>
        <v>4.371428571428571</v>
      </c>
      <c r="AY640" s="29">
        <f t="shared" si="575"/>
        <v>0.39510204081632705</v>
      </c>
      <c r="AZ640" s="29">
        <f t="shared" si="576"/>
        <v>0.13795918367346907</v>
      </c>
      <c r="BA640" s="29">
        <f t="shared" si="577"/>
        <v>1.880816326530611</v>
      </c>
      <c r="BB640" s="29">
        <f t="shared" si="578"/>
        <v>5.6236734693877528</v>
      </c>
      <c r="BC640" s="29">
        <f t="shared" si="579"/>
        <v>11.366530612244896</v>
      </c>
      <c r="BD640" s="29">
        <f t="shared" si="580"/>
        <v>17.779591836734717</v>
      </c>
      <c r="BE640" s="29">
        <f t="shared" si="580"/>
        <v>1.793469387755098</v>
      </c>
      <c r="BF640" s="29">
        <f t="shared" si="580"/>
        <v>13.165714285714277</v>
      </c>
      <c r="BG640" s="29">
        <f t="shared" si="563"/>
        <v>16.871020408163258</v>
      </c>
      <c r="BH640" s="29">
        <f t="shared" si="563"/>
        <v>22.733061224489791</v>
      </c>
      <c r="BI640" s="29">
        <f t="shared" si="552"/>
        <v>1.0484472049689442</v>
      </c>
      <c r="BJ640" s="28">
        <f t="shared" si="535"/>
        <v>1.0239371098700076</v>
      </c>
      <c r="BK640" s="28">
        <f t="shared" si="536"/>
        <v>10.410140088146649</v>
      </c>
      <c r="BL640" s="28">
        <f t="shared" si="537"/>
        <v>-0.62051091714157025</v>
      </c>
      <c r="BM640" s="28">
        <f t="shared" si="538"/>
        <v>-16.818907021450404</v>
      </c>
      <c r="BN640" s="28">
        <f t="shared" si="539"/>
        <v>-37.26761063474261</v>
      </c>
      <c r="BO640" s="28">
        <f t="shared" si="540"/>
        <v>-71.392408754101837</v>
      </c>
      <c r="BP640" s="28">
        <f t="shared" si="541"/>
        <v>1.4919011082693947E-2</v>
      </c>
      <c r="BQ640" s="28">
        <f t="shared" si="553"/>
        <v>-1.7259699076620383</v>
      </c>
    </row>
    <row r="641" spans="1:69" x14ac:dyDescent="0.2">
      <c r="A641" s="1" t="s">
        <v>1813</v>
      </c>
      <c r="B641" s="1" t="s">
        <v>1909</v>
      </c>
      <c r="C641" s="1" t="s">
        <v>49</v>
      </c>
      <c r="D641" s="2">
        <v>7048</v>
      </c>
      <c r="E641" s="4" t="s">
        <v>1910</v>
      </c>
      <c r="F641" s="1" t="s">
        <v>1911</v>
      </c>
      <c r="G641" s="1">
        <v>5363</v>
      </c>
      <c r="H641">
        <v>1758</v>
      </c>
      <c r="I641" s="1">
        <v>1037</v>
      </c>
      <c r="J641">
        <v>373</v>
      </c>
      <c r="K641" s="1">
        <v>259</v>
      </c>
      <c r="L641">
        <v>115</v>
      </c>
      <c r="M641" s="1">
        <v>152</v>
      </c>
      <c r="N641">
        <v>103</v>
      </c>
      <c r="O641" s="1">
        <v>237</v>
      </c>
      <c r="P641" s="1">
        <v>167</v>
      </c>
      <c r="Q641" s="36">
        <f t="shared" si="554"/>
        <v>3605</v>
      </c>
      <c r="R641" s="36">
        <f t="shared" si="542"/>
        <v>664</v>
      </c>
      <c r="S641" s="36">
        <f t="shared" si="543"/>
        <v>144</v>
      </c>
      <c r="T641" s="36">
        <f t="shared" si="544"/>
        <v>49</v>
      </c>
      <c r="U641" s="36">
        <f t="shared" si="545"/>
        <v>70</v>
      </c>
      <c r="V641" s="36">
        <f t="shared" si="546"/>
        <v>21281</v>
      </c>
      <c r="W641" s="45">
        <f t="shared" si="547"/>
        <v>4532</v>
      </c>
      <c r="X641" s="50">
        <f t="shared" si="548"/>
        <v>4.6957193292144748</v>
      </c>
      <c r="Y641" s="46">
        <f t="shared" si="564"/>
        <v>9.2586726613689191E-2</v>
      </c>
      <c r="Z641" s="46">
        <f t="shared" si="565"/>
        <v>0.4840253850426387</v>
      </c>
      <c r="AA641" s="46">
        <f t="shared" si="566"/>
        <v>2.8754640434715881</v>
      </c>
      <c r="AB641" s="46">
        <f t="shared" si="567"/>
        <v>7.2669027019005377</v>
      </c>
      <c r="AC641" s="46">
        <f t="shared" si="568"/>
        <v>13.658341360329487</v>
      </c>
      <c r="AD641" s="46">
        <f t="shared" si="569"/>
        <v>333.77514944234952</v>
      </c>
      <c r="AE641" s="46">
        <f t="shared" si="570"/>
        <v>321.39285566831211</v>
      </c>
      <c r="AF641" s="46">
        <f t="shared" si="571"/>
        <v>414.06682225990869</v>
      </c>
      <c r="AG641" s="46">
        <f t="shared" si="572"/>
        <v>356.07823239312637</v>
      </c>
      <c r="AH641" s="46">
        <f t="shared" si="573"/>
        <v>956.08389522306413</v>
      </c>
      <c r="AI641" s="46">
        <f t="shared" si="549"/>
        <v>0.52557867026854133</v>
      </c>
      <c r="AJ641" s="47">
        <f t="shared" si="555"/>
        <v>0.72496804775696244</v>
      </c>
      <c r="AK641" s="47">
        <f t="shared" si="556"/>
        <v>266.54575252242796</v>
      </c>
      <c r="AL641" s="47">
        <f t="shared" si="557"/>
        <v>-586.83186813850205</v>
      </c>
      <c r="AM641" s="47">
        <f t="shared" si="558"/>
        <v>-1842.7558829059867</v>
      </c>
      <c r="AN641" s="47">
        <f t="shared" si="559"/>
        <v>-2519.2049466212784</v>
      </c>
      <c r="AO641" s="47">
        <f t="shared" si="560"/>
        <v>-9273.3870465443179</v>
      </c>
      <c r="AP641" s="47">
        <f t="shared" si="561"/>
        <v>2.2079927192755525E-4</v>
      </c>
      <c r="AQ641" s="47">
        <f t="shared" si="550"/>
        <v>-3.0813938246520762</v>
      </c>
      <c r="AR641" s="1">
        <f t="shared" si="562"/>
        <v>1758</v>
      </c>
      <c r="AS641" s="1">
        <f t="shared" si="531"/>
        <v>373</v>
      </c>
      <c r="AT641" s="1">
        <f t="shared" si="532"/>
        <v>115</v>
      </c>
      <c r="AU641" s="1">
        <f t="shared" si="533"/>
        <v>103</v>
      </c>
      <c r="AV641" s="1">
        <f t="shared" si="534"/>
        <v>167</v>
      </c>
      <c r="AW641" s="27">
        <f t="shared" si="574"/>
        <v>2516</v>
      </c>
      <c r="AX641" s="41">
        <f t="shared" si="551"/>
        <v>4.372019077901431</v>
      </c>
      <c r="AY641" s="29">
        <f t="shared" si="575"/>
        <v>0.39436003851976903</v>
      </c>
      <c r="AZ641" s="29">
        <f t="shared" si="576"/>
        <v>0.13839819432263095</v>
      </c>
      <c r="BA641" s="29">
        <f t="shared" si="577"/>
        <v>1.8824363501254928</v>
      </c>
      <c r="BB641" s="29">
        <f t="shared" si="578"/>
        <v>5.6264745059283552</v>
      </c>
      <c r="BC641" s="29">
        <f t="shared" si="579"/>
        <v>11.370512661731217</v>
      </c>
      <c r="BD641" s="29">
        <f t="shared" si="580"/>
        <v>693.28494771775399</v>
      </c>
      <c r="BE641" s="29">
        <f t="shared" si="580"/>
        <v>51.622526482341343</v>
      </c>
      <c r="BF641" s="29">
        <f t="shared" si="580"/>
        <v>216.48018026443168</v>
      </c>
      <c r="BG641" s="29">
        <f t="shared" si="563"/>
        <v>579.52687411062061</v>
      </c>
      <c r="BH641" s="29">
        <f t="shared" si="563"/>
        <v>1898.8756145091133</v>
      </c>
      <c r="BI641" s="29">
        <f t="shared" si="552"/>
        <v>1.3677097984430462</v>
      </c>
      <c r="BJ641" s="28">
        <f t="shared" si="535"/>
        <v>1.1694912562490778</v>
      </c>
      <c r="BK641" s="28">
        <f t="shared" si="536"/>
        <v>272.18694044222144</v>
      </c>
      <c r="BL641" s="28">
        <f t="shared" si="537"/>
        <v>-12.006419967655086</v>
      </c>
      <c r="BM641" s="28">
        <f t="shared" si="538"/>
        <v>-185.68950296733655</v>
      </c>
      <c r="BN641" s="28">
        <f t="shared" si="539"/>
        <v>-859.41082635581961</v>
      </c>
      <c r="BO641" s="28">
        <f t="shared" si="540"/>
        <v>-4003.0922919656664</v>
      </c>
      <c r="BP641" s="28">
        <f t="shared" si="541"/>
        <v>3.9793063417427023E-4</v>
      </c>
      <c r="BQ641" s="28">
        <f t="shared" si="553"/>
        <v>-1.9052966917110967</v>
      </c>
    </row>
    <row r="642" spans="1:69" x14ac:dyDescent="0.2">
      <c r="A642" s="1" t="s">
        <v>1813</v>
      </c>
      <c r="B642" s="1" t="s">
        <v>1831</v>
      </c>
      <c r="C642" s="1" t="s">
        <v>49</v>
      </c>
      <c r="D642" s="2">
        <v>9905</v>
      </c>
      <c r="E642" s="4" t="s">
        <v>50</v>
      </c>
      <c r="F642" s="1" t="s">
        <v>1912</v>
      </c>
      <c r="G642" s="1">
        <v>7759</v>
      </c>
      <c r="H642">
        <v>1215</v>
      </c>
      <c r="I642" s="1">
        <v>1394</v>
      </c>
      <c r="J642">
        <v>227</v>
      </c>
      <c r="K642" s="1">
        <v>396</v>
      </c>
      <c r="L642">
        <v>104</v>
      </c>
      <c r="M642" s="1">
        <v>156</v>
      </c>
      <c r="N642">
        <v>62</v>
      </c>
      <c r="O642" s="1">
        <v>225</v>
      </c>
      <c r="P642" s="1">
        <v>119</v>
      </c>
      <c r="Q642" s="36">
        <f t="shared" si="554"/>
        <v>6544</v>
      </c>
      <c r="R642" s="36">
        <f t="shared" si="542"/>
        <v>1167</v>
      </c>
      <c r="S642" s="36">
        <f t="shared" si="543"/>
        <v>292</v>
      </c>
      <c r="T642" s="36">
        <f t="shared" si="544"/>
        <v>94</v>
      </c>
      <c r="U642" s="36">
        <f t="shared" si="545"/>
        <v>106</v>
      </c>
      <c r="V642" s="36">
        <f t="shared" si="546"/>
        <v>38558</v>
      </c>
      <c r="W642" s="45">
        <f t="shared" si="547"/>
        <v>8203</v>
      </c>
      <c r="X642" s="50">
        <f t="shared" si="548"/>
        <v>4.7004754358161644</v>
      </c>
      <c r="Y642" s="46">
        <f t="shared" si="564"/>
        <v>8.9714964549516621E-2</v>
      </c>
      <c r="Z642" s="46">
        <f t="shared" si="565"/>
        <v>0.4906658361818455</v>
      </c>
      <c r="AA642" s="46">
        <f t="shared" si="566"/>
        <v>2.8916167078141743</v>
      </c>
      <c r="AB642" s="46">
        <f t="shared" si="567"/>
        <v>7.2925675794465032</v>
      </c>
      <c r="AC642" s="46">
        <f t="shared" si="568"/>
        <v>13.693518451078832</v>
      </c>
      <c r="AD642" s="46">
        <f t="shared" si="569"/>
        <v>587.09472801203674</v>
      </c>
      <c r="AE642" s="46">
        <f t="shared" si="570"/>
        <v>572.60703082421367</v>
      </c>
      <c r="AF642" s="46">
        <f t="shared" si="571"/>
        <v>844.35207868173893</v>
      </c>
      <c r="AG642" s="46">
        <f t="shared" si="572"/>
        <v>685.50135246797129</v>
      </c>
      <c r="AH642" s="46">
        <f t="shared" si="573"/>
        <v>1451.5129558143562</v>
      </c>
      <c r="AI642" s="46">
        <f t="shared" si="549"/>
        <v>0.50488516773961434</v>
      </c>
      <c r="AJ642" s="47">
        <f t="shared" si="555"/>
        <v>0.71055271988756352</v>
      </c>
      <c r="AK642" s="47">
        <f t="shared" si="556"/>
        <v>490.17562002482839</v>
      </c>
      <c r="AL642" s="47">
        <f t="shared" si="557"/>
        <v>-1118.0485630044718</v>
      </c>
      <c r="AM642" s="47">
        <f t="shared" si="558"/>
        <v>-4002.2574435771185</v>
      </c>
      <c r="AN642" s="47">
        <f t="shared" si="559"/>
        <v>-5160.1179465969608</v>
      </c>
      <c r="AO642" s="47">
        <f t="shared" si="560"/>
        <v>-14972.334583635607</v>
      </c>
      <c r="AP642" s="47">
        <f t="shared" si="561"/>
        <v>1.2195121588618038E-4</v>
      </c>
      <c r="AQ642" s="47">
        <f t="shared" si="550"/>
        <v>-3.0198270951848181</v>
      </c>
      <c r="AR642" s="1">
        <f t="shared" si="562"/>
        <v>1215</v>
      </c>
      <c r="AS642" s="1">
        <f t="shared" ref="AS642:AS705" si="581">J642</f>
        <v>227</v>
      </c>
      <c r="AT642" s="1">
        <f t="shared" ref="AT642:AT705" si="582">L642</f>
        <v>104</v>
      </c>
      <c r="AU642" s="1">
        <f t="shared" ref="AU642:AU705" si="583">N642</f>
        <v>62</v>
      </c>
      <c r="AV642" s="1">
        <f t="shared" ref="AV642:AV705" si="584">P642</f>
        <v>119</v>
      </c>
      <c r="AW642" s="27">
        <f t="shared" si="574"/>
        <v>1727</v>
      </c>
      <c r="AX642" s="41">
        <f t="shared" si="551"/>
        <v>4.3647944412275619</v>
      </c>
      <c r="AY642" s="29">
        <f t="shared" si="575"/>
        <v>0.40348610189540535</v>
      </c>
      <c r="AZ642" s="29">
        <f t="shared" si="576"/>
        <v>0.13307498435052911</v>
      </c>
      <c r="BA642" s="29">
        <f t="shared" si="577"/>
        <v>1.8626638668056528</v>
      </c>
      <c r="BB642" s="29">
        <f t="shared" si="578"/>
        <v>5.5922527492607763</v>
      </c>
      <c r="BC642" s="29">
        <f t="shared" si="579"/>
        <v>11.3218416317159</v>
      </c>
      <c r="BD642" s="29">
        <f t="shared" si="580"/>
        <v>490.2356138029175</v>
      </c>
      <c r="BE642" s="29">
        <f t="shared" si="580"/>
        <v>30.208021447570108</v>
      </c>
      <c r="BF642" s="29">
        <f t="shared" si="580"/>
        <v>193.71704214778788</v>
      </c>
      <c r="BG642" s="29">
        <f t="shared" si="563"/>
        <v>346.71967045416812</v>
      </c>
      <c r="BH642" s="29">
        <f t="shared" si="563"/>
        <v>1347.2991541741922</v>
      </c>
      <c r="BI642" s="29">
        <f t="shared" si="552"/>
        <v>1.3952372549401135</v>
      </c>
      <c r="BJ642" s="28">
        <f t="shared" ref="BJ642:BJ705" si="585">SQRT(BI642)</f>
        <v>1.1812016148567159</v>
      </c>
      <c r="BK642" s="28">
        <f t="shared" ref="BK642:BK705" si="586">AR642*((5-AX642)/BJ642)*((5-AX642)/BJ642)*((5-AX642)/BJ642)</f>
        <v>188.95006770225385</v>
      </c>
      <c r="BL642" s="28">
        <f t="shared" ref="BL642:BL705" si="587">AS642*((4-AX642)/BJ642)*((4-AX642)/BJ642)*((4-AX642)/BJ642)</f>
        <v>-6.6864930380886074</v>
      </c>
      <c r="BM642" s="28">
        <f t="shared" ref="BM642:BM705" si="588">AT642*((3-AX642)/BJ642)*((3-AX642)/BJ642)*((3-AX642)/BJ642)</f>
        <v>-160.4216496897746</v>
      </c>
      <c r="BN642" s="28">
        <f t="shared" ref="BN642:BN705" si="589">AU642*((2-AX642)/BJ642)*((2-AX642)/BJ642)*((2-AX642)/BJ642)</f>
        <v>-497.50767041611215</v>
      </c>
      <c r="BO642" s="28">
        <f t="shared" ref="BO642:BO705" si="590">AV642*((1-AX642)/BJ642)*((1-AX642)/BJ642)*((1-AX642)/BJ642)</f>
        <v>-2750.7459291397277</v>
      </c>
      <c r="BP642" s="28">
        <f t="shared" ref="BP642:BP705" si="591">AW642/((AW642-1)*(AW642-2))</f>
        <v>5.8004601407291717E-4</v>
      </c>
      <c r="BQ642" s="28">
        <f t="shared" si="553"/>
        <v>-1.8714672315992955</v>
      </c>
    </row>
    <row r="643" spans="1:69" x14ac:dyDescent="0.2">
      <c r="A643" s="1" t="s">
        <v>1813</v>
      </c>
      <c r="B643" s="1" t="s">
        <v>1913</v>
      </c>
      <c r="C643" s="1" t="s">
        <v>30</v>
      </c>
      <c r="D643" s="2" t="s">
        <v>1914</v>
      </c>
      <c r="E643" s="4" t="s">
        <v>1826</v>
      </c>
      <c r="F643" s="1" t="s">
        <v>1915</v>
      </c>
      <c r="G643" s="1">
        <v>659</v>
      </c>
      <c r="H643">
        <v>115</v>
      </c>
      <c r="I643" s="1">
        <v>162</v>
      </c>
      <c r="J643">
        <v>13</v>
      </c>
      <c r="K643" s="1">
        <v>64</v>
      </c>
      <c r="L643">
        <v>12</v>
      </c>
      <c r="M643" s="1">
        <v>41</v>
      </c>
      <c r="N643">
        <v>13</v>
      </c>
      <c r="O643" s="1">
        <v>56</v>
      </c>
      <c r="P643" s="1">
        <v>21</v>
      </c>
      <c r="Q643" s="36">
        <f t="shared" si="554"/>
        <v>544</v>
      </c>
      <c r="R643" s="36">
        <f t="shared" ref="R643:R706" si="592">IFERROR(I643-J643,0)</f>
        <v>149</v>
      </c>
      <c r="S643" s="36">
        <f t="shared" ref="S643:S706" si="593">IFERROR(K643-L643,0)</f>
        <v>52</v>
      </c>
      <c r="T643" s="36">
        <f t="shared" ref="T643:T706" si="594">IFERROR(M643-N643,0)</f>
        <v>28</v>
      </c>
      <c r="U643" s="36">
        <f t="shared" ref="U643:U706" si="595">IFERROR(O643-P643,0)</f>
        <v>35</v>
      </c>
      <c r="V643" s="36">
        <f t="shared" ref="V643:V706" si="596">Q643*5+R643*4+S643*3+T643*2+U643*1</f>
        <v>3563</v>
      </c>
      <c r="W643" s="45">
        <f t="shared" ref="W643:W706" si="597">IFERROR(Q643+R643+S643+T643+U643,0)</f>
        <v>808</v>
      </c>
      <c r="X643" s="50">
        <f t="shared" ref="X643:X706" si="598">IF(ISERROR(V643/W643),0,(V643/W643))</f>
        <v>4.4096534653465342</v>
      </c>
      <c r="Y643" s="46">
        <f t="shared" si="564"/>
        <v>0.34850903097735564</v>
      </c>
      <c r="Z643" s="46">
        <f t="shared" si="565"/>
        <v>0.16781596167042412</v>
      </c>
      <c r="AA643" s="46">
        <f t="shared" si="566"/>
        <v>1.9871228923634927</v>
      </c>
      <c r="AB643" s="46">
        <f t="shared" si="567"/>
        <v>5.8064298230565612</v>
      </c>
      <c r="AC643" s="46">
        <f t="shared" si="568"/>
        <v>11.62573675374963</v>
      </c>
      <c r="AD643" s="46">
        <f t="shared" si="569"/>
        <v>189.58891285168147</v>
      </c>
      <c r="AE643" s="46">
        <f t="shared" si="570"/>
        <v>25.004578288893192</v>
      </c>
      <c r="AF643" s="46">
        <f t="shared" si="571"/>
        <v>103.33039040290163</v>
      </c>
      <c r="AG643" s="46">
        <f t="shared" si="572"/>
        <v>162.58003504558371</v>
      </c>
      <c r="AH643" s="46">
        <f t="shared" si="573"/>
        <v>406.90078638123703</v>
      </c>
      <c r="AI643" s="46">
        <f t="shared" ref="AI643:AI706" si="599">IF(ISERROR(SUM(AD643:AH643)/(W643-1)),0,SUM(AD643:AH643)/(W643-1))</f>
        <v>1.0996340805084226</v>
      </c>
      <c r="AJ643" s="47">
        <f t="shared" si="555"/>
        <v>1.0486343883873075</v>
      </c>
      <c r="AK643" s="47">
        <f t="shared" si="556"/>
        <v>97.061649491593087</v>
      </c>
      <c r="AL643" s="47">
        <f t="shared" si="557"/>
        <v>-8.8830862823895611</v>
      </c>
      <c r="AM643" s="47">
        <f t="shared" si="558"/>
        <v>-126.31884516802624</v>
      </c>
      <c r="AN643" s="47">
        <f t="shared" si="559"/>
        <v>-339.74221713967313</v>
      </c>
      <c r="AO643" s="47">
        <f t="shared" si="560"/>
        <v>-1203.1685871711602</v>
      </c>
      <c r="AP643" s="47">
        <f t="shared" si="561"/>
        <v>1.2422322051774024E-3</v>
      </c>
      <c r="AQ643" s="47">
        <f t="shared" ref="AQ643:AQ706" si="600">IF(ISERROR(SUM(AK643:AO643)*AP643),0,(SUM(AK643:AO643)*AP643))</f>
        <v>-1.9640325773948824</v>
      </c>
      <c r="AR643" s="1">
        <f t="shared" si="562"/>
        <v>115</v>
      </c>
      <c r="AS643" s="1">
        <f t="shared" si="581"/>
        <v>13</v>
      </c>
      <c r="AT643" s="1">
        <f t="shared" si="582"/>
        <v>12</v>
      </c>
      <c r="AU643" s="1">
        <f t="shared" si="583"/>
        <v>13</v>
      </c>
      <c r="AV643" s="1">
        <f t="shared" si="584"/>
        <v>21</v>
      </c>
      <c r="AW643" s="27">
        <f t="shared" si="574"/>
        <v>174</v>
      </c>
      <c r="AX643" s="41">
        <f t="shared" ref="AX643:AX706" si="601">IF(ISERROR(((AR643*5+AS643*4+AT643*3+AU643*2+AV643*1)/AW643)),0,((AR643*5+AS643*4+AT643*3+AU643*2+AV643*1)/AW643))</f>
        <v>4.0804597701149428</v>
      </c>
      <c r="AY643" s="29">
        <f t="shared" si="575"/>
        <v>0.8455542343770639</v>
      </c>
      <c r="AZ643" s="29">
        <f t="shared" si="576"/>
        <v>6.4737746069494367E-3</v>
      </c>
      <c r="BA643" s="29">
        <f t="shared" si="577"/>
        <v>1.1673933148368349</v>
      </c>
      <c r="BB643" s="29">
        <f t="shared" si="578"/>
        <v>4.3283128550667209</v>
      </c>
      <c r="BC643" s="29">
        <f t="shared" si="579"/>
        <v>9.4892323952966056</v>
      </c>
      <c r="BD643" s="29">
        <f t="shared" si="580"/>
        <v>97.238736953362348</v>
      </c>
      <c r="BE643" s="29">
        <f t="shared" si="580"/>
        <v>8.4159069890342678E-2</v>
      </c>
      <c r="BF643" s="29">
        <f t="shared" si="580"/>
        <v>14.008719778042019</v>
      </c>
      <c r="BG643" s="29">
        <f t="shared" si="563"/>
        <v>56.268067115867375</v>
      </c>
      <c r="BH643" s="29">
        <f t="shared" si="563"/>
        <v>199.27388030122873</v>
      </c>
      <c r="BI643" s="29">
        <f t="shared" ref="BI643:BI706" si="602">IF(ISERROR((SUM(BD643:BH643)/(AW643-1))),0,((SUM(BD643:BH643)/(AW643-1))))</f>
        <v>2.1206564347883861</v>
      </c>
      <c r="BJ643" s="28">
        <f t="shared" si="585"/>
        <v>1.4562473810408676</v>
      </c>
      <c r="BK643" s="28">
        <f t="shared" si="586"/>
        <v>28.953733421145163</v>
      </c>
      <c r="BL643" s="28">
        <f t="shared" si="587"/>
        <v>-2.1926748866319206E-3</v>
      </c>
      <c r="BM643" s="28">
        <f t="shared" si="588"/>
        <v>-4.9011904320384083</v>
      </c>
      <c r="BN643" s="28">
        <f t="shared" si="589"/>
        <v>-37.906688556651723</v>
      </c>
      <c r="BO643" s="28">
        <f t="shared" si="590"/>
        <v>-198.77439806937144</v>
      </c>
      <c r="BP643" s="28">
        <f t="shared" si="591"/>
        <v>5.8475601559349376E-3</v>
      </c>
      <c r="BQ643" s="28">
        <f t="shared" ref="BQ643:BQ706" si="603">IF(ISERROR((SUM(BK643:BO643)*BP643)),0,(SUM(BK643:BO643)*BP643))</f>
        <v>-1.2433710215840077</v>
      </c>
    </row>
    <row r="644" spans="1:69" x14ac:dyDescent="0.2">
      <c r="A644" s="1" t="s">
        <v>1813</v>
      </c>
      <c r="B644" s="1" t="s">
        <v>1870</v>
      </c>
      <c r="C644" s="1" t="s">
        <v>49</v>
      </c>
      <c r="D644" s="2">
        <v>62623</v>
      </c>
      <c r="E644" s="4" t="s">
        <v>1916</v>
      </c>
      <c r="F644" s="1" t="s">
        <v>1917</v>
      </c>
      <c r="G644" s="1">
        <v>47434</v>
      </c>
      <c r="H644">
        <v>14504</v>
      </c>
      <c r="I644" s="1">
        <v>9823</v>
      </c>
      <c r="J644">
        <v>3168</v>
      </c>
      <c r="K644" s="1">
        <v>2544</v>
      </c>
      <c r="L644">
        <v>911</v>
      </c>
      <c r="M644" s="1">
        <v>885</v>
      </c>
      <c r="N644">
        <v>493</v>
      </c>
      <c r="O644" s="1">
        <v>1931</v>
      </c>
      <c r="P644" s="1">
        <v>1354</v>
      </c>
      <c r="Q644" s="36">
        <f t="shared" ref="Q644:Q707" si="604">IFERROR(G644-H644,0)</f>
        <v>32930</v>
      </c>
      <c r="R644" s="36">
        <f t="shared" si="592"/>
        <v>6655</v>
      </c>
      <c r="S644" s="36">
        <f t="shared" si="593"/>
        <v>1633</v>
      </c>
      <c r="T644" s="36">
        <f t="shared" si="594"/>
        <v>392</v>
      </c>
      <c r="U644" s="36">
        <f t="shared" si="595"/>
        <v>577</v>
      </c>
      <c r="V644" s="36">
        <f t="shared" si="596"/>
        <v>197530</v>
      </c>
      <c r="W644" s="45">
        <f t="shared" si="597"/>
        <v>42187</v>
      </c>
      <c r="X644" s="50">
        <f t="shared" si="598"/>
        <v>4.6822480859032405</v>
      </c>
      <c r="Y644" s="46">
        <f t="shared" si="564"/>
        <v>0.10096627891215444</v>
      </c>
      <c r="Z644" s="46">
        <f t="shared" si="565"/>
        <v>0.4654624507186354</v>
      </c>
      <c r="AA644" s="46">
        <f t="shared" si="566"/>
        <v>2.8299586225251163</v>
      </c>
      <c r="AB644" s="46">
        <f t="shared" si="567"/>
        <v>7.1944547943315973</v>
      </c>
      <c r="AC644" s="46">
        <f t="shared" si="568"/>
        <v>13.558950966138079</v>
      </c>
      <c r="AD644" s="46">
        <f t="shared" si="569"/>
        <v>3324.8195645772457</v>
      </c>
      <c r="AE644" s="46">
        <f t="shared" si="570"/>
        <v>3097.6526095325185</v>
      </c>
      <c r="AF644" s="46">
        <f t="shared" si="571"/>
        <v>4621.3224305835147</v>
      </c>
      <c r="AG644" s="46">
        <f t="shared" si="572"/>
        <v>2820.226279377986</v>
      </c>
      <c r="AH644" s="46">
        <f t="shared" si="573"/>
        <v>7823.5147074616716</v>
      </c>
      <c r="AI644" s="46">
        <f t="shared" si="599"/>
        <v>0.51409319659443742</v>
      </c>
      <c r="AJ644" s="47">
        <f t="shared" si="555"/>
        <v>0.71700292648945119</v>
      </c>
      <c r="AK644" s="47">
        <f t="shared" si="556"/>
        <v>2866.1140758364882</v>
      </c>
      <c r="AL644" s="47">
        <f t="shared" si="557"/>
        <v>-5733.4001399818981</v>
      </c>
      <c r="AM644" s="47">
        <f t="shared" si="558"/>
        <v>-21090.823068981135</v>
      </c>
      <c r="AN644" s="47">
        <f t="shared" si="559"/>
        <v>-20522.020369536353</v>
      </c>
      <c r="AO644" s="47">
        <f t="shared" si="560"/>
        <v>-78154.171509494219</v>
      </c>
      <c r="AP644" s="47">
        <f t="shared" si="561"/>
        <v>2.3705670369717485E-5</v>
      </c>
      <c r="AQ644" s="47">
        <f t="shared" si="600"/>
        <v>-2.9071283158149077</v>
      </c>
      <c r="AR644" s="1">
        <f t="shared" si="562"/>
        <v>14504</v>
      </c>
      <c r="AS644" s="1">
        <f t="shared" si="581"/>
        <v>3168</v>
      </c>
      <c r="AT644" s="1">
        <f t="shared" si="582"/>
        <v>911</v>
      </c>
      <c r="AU644" s="1">
        <f t="shared" si="583"/>
        <v>493</v>
      </c>
      <c r="AV644" s="1">
        <f t="shared" si="584"/>
        <v>1354</v>
      </c>
      <c r="AW644" s="27">
        <f t="shared" si="574"/>
        <v>20430</v>
      </c>
      <c r="AX644" s="41">
        <f t="shared" si="601"/>
        <v>4.4182574645129709</v>
      </c>
      <c r="AY644" s="29">
        <f t="shared" si="575"/>
        <v>0.33842437759487737</v>
      </c>
      <c r="AZ644" s="29">
        <f t="shared" si="576"/>
        <v>0.17493930662081908</v>
      </c>
      <c r="BA644" s="29">
        <f t="shared" si="577"/>
        <v>2.0114542356467608</v>
      </c>
      <c r="BB644" s="29">
        <f t="shared" si="578"/>
        <v>5.8479691646727021</v>
      </c>
      <c r="BC644" s="29">
        <f t="shared" si="579"/>
        <v>11.684484093698645</v>
      </c>
      <c r="BD644" s="29">
        <f t="shared" si="580"/>
        <v>4908.5071726361011</v>
      </c>
      <c r="BE644" s="29">
        <f t="shared" si="580"/>
        <v>554.20772337475489</v>
      </c>
      <c r="BF644" s="29">
        <f t="shared" si="580"/>
        <v>1832.4348086741991</v>
      </c>
      <c r="BG644" s="29">
        <f t="shared" si="563"/>
        <v>2883.0487981836422</v>
      </c>
      <c r="BH644" s="29">
        <f t="shared" si="563"/>
        <v>15820.791462867965</v>
      </c>
      <c r="BI644" s="29">
        <f t="shared" si="602"/>
        <v>1.2726511315158189</v>
      </c>
      <c r="BJ644" s="28">
        <f t="shared" si="585"/>
        <v>1.128118403145618</v>
      </c>
      <c r="BK644" s="28">
        <f t="shared" si="586"/>
        <v>1988.9148822560849</v>
      </c>
      <c r="BL644" s="28">
        <f t="shared" si="587"/>
        <v>-161.45526888717316</v>
      </c>
      <c r="BM644" s="28">
        <f t="shared" si="588"/>
        <v>-1810.1708168627265</v>
      </c>
      <c r="BN644" s="28">
        <f t="shared" si="589"/>
        <v>-4856.1319445131458</v>
      </c>
      <c r="BO644" s="28">
        <f t="shared" si="590"/>
        <v>-37667.684567315417</v>
      </c>
      <c r="BP644" s="28">
        <f t="shared" si="591"/>
        <v>4.8954814471413137E-5</v>
      </c>
      <c r="BQ644" s="28">
        <f t="shared" si="603"/>
        <v>-2.0808991781275874</v>
      </c>
    </row>
    <row r="645" spans="1:69" x14ac:dyDescent="0.2">
      <c r="A645" s="1" t="s">
        <v>1813</v>
      </c>
      <c r="B645" s="1" t="s">
        <v>1918</v>
      </c>
      <c r="C645" s="1" t="s">
        <v>18</v>
      </c>
      <c r="D645" s="2">
        <v>1114</v>
      </c>
      <c r="E645" s="4" t="s">
        <v>1919</v>
      </c>
      <c r="F645" s="1" t="s">
        <v>1920</v>
      </c>
      <c r="G645" s="1">
        <v>774</v>
      </c>
      <c r="H645">
        <v>273</v>
      </c>
      <c r="I645" s="1">
        <v>161</v>
      </c>
      <c r="J645">
        <v>41</v>
      </c>
      <c r="K645" s="1">
        <v>62</v>
      </c>
      <c r="L645">
        <v>17</v>
      </c>
      <c r="M645" s="1">
        <v>27</v>
      </c>
      <c r="N645">
        <v>12</v>
      </c>
      <c r="O645" s="1">
        <v>90</v>
      </c>
      <c r="P645" s="1">
        <v>58</v>
      </c>
      <c r="Q645" s="36">
        <f t="shared" si="604"/>
        <v>501</v>
      </c>
      <c r="R645" s="36">
        <f t="shared" si="592"/>
        <v>120</v>
      </c>
      <c r="S645" s="36">
        <f t="shared" si="593"/>
        <v>45</v>
      </c>
      <c r="T645" s="36">
        <f t="shared" si="594"/>
        <v>15</v>
      </c>
      <c r="U645" s="36">
        <f t="shared" si="595"/>
        <v>32</v>
      </c>
      <c r="V645" s="36">
        <f t="shared" si="596"/>
        <v>3182</v>
      </c>
      <c r="W645" s="45">
        <f t="shared" si="597"/>
        <v>713</v>
      </c>
      <c r="X645" s="50">
        <f t="shared" si="598"/>
        <v>4.4628330995792425</v>
      </c>
      <c r="Y645" s="46">
        <f t="shared" si="564"/>
        <v>0.28854827890764406</v>
      </c>
      <c r="Z645" s="46">
        <f t="shared" si="565"/>
        <v>0.21421447806612898</v>
      </c>
      <c r="AA645" s="46">
        <f t="shared" si="566"/>
        <v>2.1398806772246139</v>
      </c>
      <c r="AB645" s="46">
        <f t="shared" si="567"/>
        <v>6.0655468763830989</v>
      </c>
      <c r="AC645" s="46">
        <f t="shared" si="568"/>
        <v>11.991213075541584</v>
      </c>
      <c r="AD645" s="46">
        <f t="shared" si="569"/>
        <v>144.56268773272967</v>
      </c>
      <c r="AE645" s="46">
        <f t="shared" si="570"/>
        <v>25.705737367935477</v>
      </c>
      <c r="AF645" s="46">
        <f t="shared" si="571"/>
        <v>96.294630475107624</v>
      </c>
      <c r="AG645" s="46">
        <f t="shared" si="572"/>
        <v>90.983203145746486</v>
      </c>
      <c r="AH645" s="46">
        <f t="shared" si="573"/>
        <v>383.71881841733068</v>
      </c>
      <c r="AI645" s="46">
        <f t="shared" si="599"/>
        <v>1.0411026364309688</v>
      </c>
      <c r="AJ645" s="47">
        <f t="shared" si="555"/>
        <v>1.0203443714898264</v>
      </c>
      <c r="AK645" s="47">
        <f t="shared" si="556"/>
        <v>73.101306481055204</v>
      </c>
      <c r="AL645" s="47">
        <f t="shared" si="557"/>
        <v>-11.199900301959783</v>
      </c>
      <c r="AM645" s="47">
        <f t="shared" si="558"/>
        <v>-132.60397109901575</v>
      </c>
      <c r="AN645" s="47">
        <f t="shared" si="559"/>
        <v>-210.93851526733181</v>
      </c>
      <c r="AO645" s="47">
        <f t="shared" si="560"/>
        <v>-1250.8474259049935</v>
      </c>
      <c r="AP645" s="47">
        <f t="shared" si="561"/>
        <v>1.4084451397778095E-3</v>
      </c>
      <c r="AQ645" s="47">
        <f t="shared" si="600"/>
        <v>-2.1584259881709795</v>
      </c>
      <c r="AR645" s="1">
        <f t="shared" si="562"/>
        <v>273</v>
      </c>
      <c r="AS645" s="1">
        <f t="shared" si="581"/>
        <v>41</v>
      </c>
      <c r="AT645" s="1">
        <f t="shared" si="582"/>
        <v>17</v>
      </c>
      <c r="AU645" s="1">
        <f t="shared" si="583"/>
        <v>12</v>
      </c>
      <c r="AV645" s="1">
        <f t="shared" si="584"/>
        <v>58</v>
      </c>
      <c r="AW645" s="27">
        <f t="shared" si="574"/>
        <v>401</v>
      </c>
      <c r="AX645" s="41">
        <f t="shared" si="601"/>
        <v>4.144638403990025</v>
      </c>
      <c r="AY645" s="29">
        <f t="shared" si="575"/>
        <v>0.73164345992873159</v>
      </c>
      <c r="AZ645" s="29">
        <f t="shared" si="576"/>
        <v>2.0920267908781688E-2</v>
      </c>
      <c r="BA645" s="29">
        <f t="shared" si="577"/>
        <v>1.3101970758888317</v>
      </c>
      <c r="BB645" s="29">
        <f t="shared" si="578"/>
        <v>4.5994738838688818</v>
      </c>
      <c r="BC645" s="29">
        <f t="shared" si="579"/>
        <v>9.8887506918489319</v>
      </c>
      <c r="BD645" s="29">
        <f t="shared" si="580"/>
        <v>199.73866456054373</v>
      </c>
      <c r="BE645" s="29">
        <f t="shared" si="580"/>
        <v>0.85773098426004923</v>
      </c>
      <c r="BF645" s="29">
        <f t="shared" si="580"/>
        <v>22.273350290110137</v>
      </c>
      <c r="BG645" s="29">
        <f t="shared" si="563"/>
        <v>55.193686606426581</v>
      </c>
      <c r="BH645" s="29">
        <f t="shared" si="563"/>
        <v>573.54754012723799</v>
      </c>
      <c r="BI645" s="29">
        <f t="shared" si="602"/>
        <v>2.1290274314214463</v>
      </c>
      <c r="BJ645" s="28">
        <f t="shared" si="585"/>
        <v>1.4591187173843827</v>
      </c>
      <c r="BK645" s="28">
        <f t="shared" si="586"/>
        <v>54.997127084694192</v>
      </c>
      <c r="BL645" s="28">
        <f t="shared" si="587"/>
        <v>-3.9935840932848854E-2</v>
      </c>
      <c r="BM645" s="28">
        <f t="shared" si="588"/>
        <v>-8.2069535317031335</v>
      </c>
      <c r="BN645" s="28">
        <f t="shared" si="589"/>
        <v>-38.104090169174725</v>
      </c>
      <c r="BO645" s="28">
        <f t="shared" si="590"/>
        <v>-580.5882599293659</v>
      </c>
      <c r="BP645" s="28">
        <f t="shared" si="591"/>
        <v>2.5125313283208021E-3</v>
      </c>
      <c r="BQ645" s="28">
        <f t="shared" si="603"/>
        <v>-1.4370224753570142</v>
      </c>
    </row>
    <row r="646" spans="1:69" x14ac:dyDescent="0.2">
      <c r="A646" s="1" t="s">
        <v>1813</v>
      </c>
      <c r="B646" s="1" t="s">
        <v>1883</v>
      </c>
      <c r="C646" s="1" t="s">
        <v>49</v>
      </c>
      <c r="D646" s="2">
        <v>28359</v>
      </c>
      <c r="E646" s="4" t="s">
        <v>1921</v>
      </c>
      <c r="F646" s="1" t="s">
        <v>1922</v>
      </c>
      <c r="G646" s="1">
        <v>21581</v>
      </c>
      <c r="H646">
        <v>6775</v>
      </c>
      <c r="I646" s="1">
        <v>4295</v>
      </c>
      <c r="J646">
        <v>1493</v>
      </c>
      <c r="K646" s="1">
        <v>1244</v>
      </c>
      <c r="L646">
        <v>526</v>
      </c>
      <c r="M646" s="1">
        <v>491</v>
      </c>
      <c r="N646">
        <v>312</v>
      </c>
      <c r="O646" s="1">
        <v>749</v>
      </c>
      <c r="P646" s="1">
        <v>515</v>
      </c>
      <c r="Q646" s="36">
        <f t="shared" si="604"/>
        <v>14806</v>
      </c>
      <c r="R646" s="36">
        <f t="shared" si="592"/>
        <v>2802</v>
      </c>
      <c r="S646" s="36">
        <f t="shared" si="593"/>
        <v>718</v>
      </c>
      <c r="T646" s="36">
        <f t="shared" si="594"/>
        <v>179</v>
      </c>
      <c r="U646" s="36">
        <f t="shared" si="595"/>
        <v>234</v>
      </c>
      <c r="V646" s="36">
        <f t="shared" si="596"/>
        <v>87984</v>
      </c>
      <c r="W646" s="45">
        <f t="shared" si="597"/>
        <v>18739</v>
      </c>
      <c r="X646" s="50">
        <f t="shared" si="598"/>
        <v>4.6952345375953897</v>
      </c>
      <c r="Y646" s="46">
        <f t="shared" si="564"/>
        <v>9.2881987074695957E-2</v>
      </c>
      <c r="Z646" s="46">
        <f t="shared" si="565"/>
        <v>0.48335106226547531</v>
      </c>
      <c r="AA646" s="46">
        <f t="shared" si="566"/>
        <v>2.8738201374562546</v>
      </c>
      <c r="AB646" s="46">
        <f t="shared" si="567"/>
        <v>7.264289212647034</v>
      </c>
      <c r="AC646" s="46">
        <f t="shared" si="568"/>
        <v>13.654758287837813</v>
      </c>
      <c r="AD646" s="46">
        <f t="shared" si="569"/>
        <v>1375.2107006279484</v>
      </c>
      <c r="AE646" s="46">
        <f t="shared" si="570"/>
        <v>1354.3496764678619</v>
      </c>
      <c r="AF646" s="46">
        <f t="shared" si="571"/>
        <v>2063.402858693591</v>
      </c>
      <c r="AG646" s="46">
        <f t="shared" si="572"/>
        <v>1300.307769063819</v>
      </c>
      <c r="AH646" s="46">
        <f t="shared" si="573"/>
        <v>3195.2134393540482</v>
      </c>
      <c r="AI646" s="46">
        <f t="shared" si="599"/>
        <v>0.49570308700006765</v>
      </c>
      <c r="AJ646" s="47">
        <f t="shared" si="555"/>
        <v>0.70406184884573009</v>
      </c>
      <c r="AK646" s="47">
        <f t="shared" si="556"/>
        <v>1200.8881426491107</v>
      </c>
      <c r="AL646" s="47">
        <f t="shared" si="557"/>
        <v>-2697.9240016950416</v>
      </c>
      <c r="AM646" s="47">
        <f t="shared" si="558"/>
        <v>-10022.622763618885</v>
      </c>
      <c r="AN646" s="47">
        <f t="shared" si="559"/>
        <v>-10041.770356216099</v>
      </c>
      <c r="AO646" s="47">
        <f t="shared" si="560"/>
        <v>-33830.580301563074</v>
      </c>
      <c r="AP646" s="47">
        <f t="shared" si="561"/>
        <v>5.3373185007660029E-5</v>
      </c>
      <c r="AQ646" s="47">
        <f t="shared" si="600"/>
        <v>-2.9564479592711583</v>
      </c>
      <c r="AR646" s="1">
        <f t="shared" si="562"/>
        <v>6775</v>
      </c>
      <c r="AS646" s="1">
        <f t="shared" si="581"/>
        <v>1493</v>
      </c>
      <c r="AT646" s="1">
        <f t="shared" si="582"/>
        <v>526</v>
      </c>
      <c r="AU646" s="1">
        <f t="shared" si="583"/>
        <v>312</v>
      </c>
      <c r="AV646" s="1">
        <f t="shared" si="584"/>
        <v>515</v>
      </c>
      <c r="AW646" s="27">
        <f t="shared" si="574"/>
        <v>9621</v>
      </c>
      <c r="AX646" s="41">
        <f t="shared" si="601"/>
        <v>4.4240723417524164</v>
      </c>
      <c r="AY646" s="29">
        <f t="shared" si="575"/>
        <v>0.33169266753454546</v>
      </c>
      <c r="AZ646" s="29">
        <f t="shared" si="576"/>
        <v>0.17983735103937823</v>
      </c>
      <c r="BA646" s="29">
        <f t="shared" si="577"/>
        <v>2.0279820345442108</v>
      </c>
      <c r="BB646" s="29">
        <f t="shared" si="578"/>
        <v>5.8761267180490435</v>
      </c>
      <c r="BC646" s="29">
        <f t="shared" si="579"/>
        <v>11.724271401553876</v>
      </c>
      <c r="BD646" s="29">
        <f t="shared" si="580"/>
        <v>2247.2178225465454</v>
      </c>
      <c r="BE646" s="29">
        <f t="shared" si="580"/>
        <v>268.49716510179172</v>
      </c>
      <c r="BF646" s="29">
        <f t="shared" si="580"/>
        <v>1066.718550170255</v>
      </c>
      <c r="BG646" s="29">
        <f t="shared" si="563"/>
        <v>1833.3515360313015</v>
      </c>
      <c r="BH646" s="29">
        <f t="shared" si="563"/>
        <v>6037.999771800246</v>
      </c>
      <c r="BI646" s="29">
        <f t="shared" si="602"/>
        <v>1.1906221253274574</v>
      </c>
      <c r="BJ646" s="28">
        <f t="shared" si="585"/>
        <v>1.0911563248808382</v>
      </c>
      <c r="BK646" s="28">
        <f t="shared" si="586"/>
        <v>996.21294995360938</v>
      </c>
      <c r="BL646" s="28">
        <f t="shared" si="587"/>
        <v>-87.643301685562434</v>
      </c>
      <c r="BM646" s="28">
        <f t="shared" si="588"/>
        <v>-1169.2866089100619</v>
      </c>
      <c r="BN646" s="28">
        <f t="shared" si="589"/>
        <v>-3420.8213964028591</v>
      </c>
      <c r="BO646" s="28">
        <f t="shared" si="590"/>
        <v>-15913.844156227986</v>
      </c>
      <c r="BP646" s="28">
        <f t="shared" si="591"/>
        <v>1.0397171744505147E-4</v>
      </c>
      <c r="BQ646" s="28">
        <f t="shared" si="603"/>
        <v>-2.0373655738977083</v>
      </c>
    </row>
    <row r="647" spans="1:69" x14ac:dyDescent="0.2">
      <c r="A647" s="1" t="s">
        <v>1813</v>
      </c>
      <c r="B647" s="1" t="s">
        <v>1923</v>
      </c>
      <c r="C647" s="1" t="s">
        <v>34</v>
      </c>
      <c r="D647" s="2">
        <v>4739</v>
      </c>
      <c r="E647" s="4" t="s">
        <v>1924</v>
      </c>
      <c r="F647" s="1" t="s">
        <v>1925</v>
      </c>
      <c r="G647" s="1">
        <v>3322</v>
      </c>
      <c r="H647">
        <v>1797</v>
      </c>
      <c r="I647" s="1">
        <v>807</v>
      </c>
      <c r="J647">
        <v>491</v>
      </c>
      <c r="K647" s="1">
        <v>308</v>
      </c>
      <c r="L647">
        <v>200</v>
      </c>
      <c r="M647" s="1">
        <v>171</v>
      </c>
      <c r="N647">
        <v>142</v>
      </c>
      <c r="O647" s="1">
        <v>130</v>
      </c>
      <c r="P647" s="1">
        <v>105</v>
      </c>
      <c r="Q647" s="36">
        <f t="shared" si="604"/>
        <v>1525</v>
      </c>
      <c r="R647" s="36">
        <f t="shared" si="592"/>
        <v>316</v>
      </c>
      <c r="S647" s="36">
        <f t="shared" si="593"/>
        <v>108</v>
      </c>
      <c r="T647" s="36">
        <f t="shared" si="594"/>
        <v>29</v>
      </c>
      <c r="U647" s="36">
        <f t="shared" si="595"/>
        <v>25</v>
      </c>
      <c r="V647" s="36">
        <f t="shared" si="596"/>
        <v>9296</v>
      </c>
      <c r="W647" s="45">
        <f t="shared" si="597"/>
        <v>2003</v>
      </c>
      <c r="X647" s="50">
        <f t="shared" si="598"/>
        <v>4.6410384423364954</v>
      </c>
      <c r="Y647" s="46">
        <f t="shared" si="564"/>
        <v>0.12885339988020952</v>
      </c>
      <c r="Z647" s="46">
        <f t="shared" si="565"/>
        <v>0.41093028455320035</v>
      </c>
      <c r="AA647" s="46">
        <f t="shared" si="566"/>
        <v>2.6930071692261914</v>
      </c>
      <c r="AB647" s="46">
        <f t="shared" si="567"/>
        <v>6.9750840538991818</v>
      </c>
      <c r="AC647" s="46">
        <f t="shared" si="568"/>
        <v>13.257160938572174</v>
      </c>
      <c r="AD647" s="46">
        <f t="shared" si="569"/>
        <v>196.50143481731953</v>
      </c>
      <c r="AE647" s="46">
        <f t="shared" si="570"/>
        <v>129.85396991881132</v>
      </c>
      <c r="AF647" s="46">
        <f t="shared" si="571"/>
        <v>290.84477427642867</v>
      </c>
      <c r="AG647" s="46">
        <f t="shared" si="572"/>
        <v>202.27743756307626</v>
      </c>
      <c r="AH647" s="46">
        <f t="shared" si="573"/>
        <v>331.42902346430435</v>
      </c>
      <c r="AI647" s="46">
        <f t="shared" si="599"/>
        <v>0.57487844157839174</v>
      </c>
      <c r="AJ647" s="47">
        <f t="shared" si="555"/>
        <v>0.75820738691890344</v>
      </c>
      <c r="AK647" s="47">
        <f t="shared" si="556"/>
        <v>161.82649696954243</v>
      </c>
      <c r="AL647" s="47">
        <f t="shared" si="557"/>
        <v>-190.97445183358533</v>
      </c>
      <c r="AM647" s="47">
        <f t="shared" si="558"/>
        <v>-1095.004706972757</v>
      </c>
      <c r="AN647" s="47">
        <f t="shared" si="559"/>
        <v>-1225.6264711463191</v>
      </c>
      <c r="AO647" s="47">
        <f t="shared" si="560"/>
        <v>-2768.5461520759582</v>
      </c>
      <c r="AP647" s="47">
        <f t="shared" si="561"/>
        <v>4.9999975037456294E-4</v>
      </c>
      <c r="AQ647" s="47">
        <f t="shared" si="600"/>
        <v>-2.5591613648653522</v>
      </c>
      <c r="AR647" s="1">
        <f t="shared" si="562"/>
        <v>1797</v>
      </c>
      <c r="AS647" s="1">
        <f t="shared" si="581"/>
        <v>491</v>
      </c>
      <c r="AT647" s="1">
        <f t="shared" si="582"/>
        <v>200</v>
      </c>
      <c r="AU647" s="1">
        <f t="shared" si="583"/>
        <v>142</v>
      </c>
      <c r="AV647" s="1">
        <f t="shared" si="584"/>
        <v>105</v>
      </c>
      <c r="AW647" s="27">
        <f t="shared" si="574"/>
        <v>2735</v>
      </c>
      <c r="AX647" s="41">
        <f t="shared" si="601"/>
        <v>4.3648994515539306</v>
      </c>
      <c r="AY647" s="29">
        <f t="shared" si="575"/>
        <v>0.40335270663649819</v>
      </c>
      <c r="AZ647" s="29">
        <f t="shared" si="576"/>
        <v>0.1331516097443593</v>
      </c>
      <c r="BA647" s="29">
        <f t="shared" si="577"/>
        <v>1.8629505128522204</v>
      </c>
      <c r="BB647" s="29">
        <f t="shared" si="578"/>
        <v>5.5927494159600819</v>
      </c>
      <c r="BC647" s="29">
        <f t="shared" si="579"/>
        <v>11.322548319067943</v>
      </c>
      <c r="BD647" s="29">
        <f t="shared" si="580"/>
        <v>724.82481382578726</v>
      </c>
      <c r="BE647" s="29">
        <f t="shared" si="580"/>
        <v>65.377440384480423</v>
      </c>
      <c r="BF647" s="29">
        <f t="shared" si="580"/>
        <v>372.59010257044406</v>
      </c>
      <c r="BG647" s="29">
        <f t="shared" si="563"/>
        <v>794.17041706633165</v>
      </c>
      <c r="BH647" s="29">
        <f t="shared" si="563"/>
        <v>1188.8675735021341</v>
      </c>
      <c r="BI647" s="29">
        <f t="shared" si="602"/>
        <v>1.1506328995424937</v>
      </c>
      <c r="BJ647" s="28">
        <f t="shared" si="585"/>
        <v>1.0726755798201495</v>
      </c>
      <c r="BK647" s="28">
        <f t="shared" si="586"/>
        <v>372.96695876172402</v>
      </c>
      <c r="BL647" s="28">
        <f t="shared" si="587"/>
        <v>-19.328401693775948</v>
      </c>
      <c r="BM647" s="28">
        <f t="shared" si="588"/>
        <v>-412.02805887530747</v>
      </c>
      <c r="BN647" s="28">
        <f t="shared" si="589"/>
        <v>-1521.6725450838119</v>
      </c>
      <c r="BO647" s="28">
        <f t="shared" si="590"/>
        <v>-3241.1594135994974</v>
      </c>
      <c r="BP647" s="28">
        <f t="shared" si="591"/>
        <v>3.660321128604814E-4</v>
      </c>
      <c r="BQ647" s="28">
        <f t="shared" si="603"/>
        <v>-1.7647218777516953</v>
      </c>
    </row>
    <row r="648" spans="1:69" x14ac:dyDescent="0.2">
      <c r="A648" s="1" t="s">
        <v>1813</v>
      </c>
      <c r="B648" s="1" t="s">
        <v>1926</v>
      </c>
      <c r="C648" s="1" t="s">
        <v>30</v>
      </c>
      <c r="D648" s="2">
        <v>1574</v>
      </c>
      <c r="E648" s="4" t="s">
        <v>1927</v>
      </c>
      <c r="F648" s="1" t="s">
        <v>1928</v>
      </c>
      <c r="G648" s="1">
        <v>967</v>
      </c>
      <c r="H648">
        <v>281</v>
      </c>
      <c r="I648" s="1">
        <v>298</v>
      </c>
      <c r="J648">
        <v>113</v>
      </c>
      <c r="K648" s="1">
        <v>154</v>
      </c>
      <c r="L648">
        <v>58</v>
      </c>
      <c r="M648" s="1">
        <v>80</v>
      </c>
      <c r="N648">
        <v>44</v>
      </c>
      <c r="O648" s="1">
        <v>75</v>
      </c>
      <c r="P648" s="1">
        <v>43</v>
      </c>
      <c r="Q648" s="36">
        <f t="shared" si="604"/>
        <v>686</v>
      </c>
      <c r="R648" s="36">
        <f t="shared" si="592"/>
        <v>185</v>
      </c>
      <c r="S648" s="36">
        <f t="shared" si="593"/>
        <v>96</v>
      </c>
      <c r="T648" s="36">
        <f t="shared" si="594"/>
        <v>36</v>
      </c>
      <c r="U648" s="36">
        <f t="shared" si="595"/>
        <v>32</v>
      </c>
      <c r="V648" s="36">
        <f t="shared" si="596"/>
        <v>4562</v>
      </c>
      <c r="W648" s="45">
        <f t="shared" si="597"/>
        <v>1035</v>
      </c>
      <c r="X648" s="50">
        <f t="shared" si="598"/>
        <v>4.407729468599034</v>
      </c>
      <c r="Y648" s="46">
        <f t="shared" si="564"/>
        <v>0.35078438236598264</v>
      </c>
      <c r="Z648" s="46">
        <f t="shared" si="565"/>
        <v>0.16624331956405067</v>
      </c>
      <c r="AA648" s="46">
        <f t="shared" si="566"/>
        <v>1.9817022567621188</v>
      </c>
      <c r="AB648" s="46">
        <f t="shared" si="567"/>
        <v>5.7971611939601866</v>
      </c>
      <c r="AC648" s="46">
        <f t="shared" si="568"/>
        <v>11.612620131158256</v>
      </c>
      <c r="AD648" s="46">
        <f t="shared" si="569"/>
        <v>240.63808630306409</v>
      </c>
      <c r="AE648" s="46">
        <f t="shared" si="570"/>
        <v>30.755014119349372</v>
      </c>
      <c r="AF648" s="46">
        <f t="shared" si="571"/>
        <v>190.24341664916341</v>
      </c>
      <c r="AG648" s="46">
        <f t="shared" si="572"/>
        <v>208.69780298256671</v>
      </c>
      <c r="AH648" s="46">
        <f t="shared" si="573"/>
        <v>371.60384419706418</v>
      </c>
      <c r="AI648" s="46">
        <f t="shared" si="599"/>
        <v>1.0076771414421737</v>
      </c>
      <c r="AJ648" s="47">
        <f t="shared" si="555"/>
        <v>1.0038312315534788</v>
      </c>
      <c r="AK648" s="47">
        <f t="shared" si="556"/>
        <v>140.89720545922236</v>
      </c>
      <c r="AL648" s="47">
        <f t="shared" si="557"/>
        <v>-12.396695149112968</v>
      </c>
      <c r="AM648" s="47">
        <f t="shared" si="558"/>
        <v>-264.75655932628524</v>
      </c>
      <c r="AN648" s="47">
        <f t="shared" si="559"/>
        <v>-496.7563814977355</v>
      </c>
      <c r="AO648" s="47">
        <f t="shared" si="560"/>
        <v>-1251.8814305939045</v>
      </c>
      <c r="AP648" s="47">
        <f t="shared" si="561"/>
        <v>9.6899043367705182E-4</v>
      </c>
      <c r="AQ648" s="47">
        <f t="shared" si="600"/>
        <v>-1.8264441199100752</v>
      </c>
      <c r="AR648" s="1">
        <f t="shared" si="562"/>
        <v>281</v>
      </c>
      <c r="AS648" s="1">
        <f t="shared" si="581"/>
        <v>113</v>
      </c>
      <c r="AT648" s="1">
        <f t="shared" si="582"/>
        <v>58</v>
      </c>
      <c r="AU648" s="1">
        <f t="shared" si="583"/>
        <v>44</v>
      </c>
      <c r="AV648" s="1">
        <f t="shared" si="584"/>
        <v>43</v>
      </c>
      <c r="AW648" s="27">
        <f t="shared" si="574"/>
        <v>539</v>
      </c>
      <c r="AX648" s="41">
        <f t="shared" si="601"/>
        <v>4.0111317254174397</v>
      </c>
      <c r="AY648" s="29">
        <f t="shared" si="575"/>
        <v>0.97786046447588992</v>
      </c>
      <c r="AZ648" s="29">
        <f t="shared" si="576"/>
        <v>1.2391531076927251E-4</v>
      </c>
      <c r="BA648" s="29">
        <f t="shared" si="577"/>
        <v>1.0223873661456486</v>
      </c>
      <c r="BB648" s="29">
        <f t="shared" si="578"/>
        <v>4.0446508169805275</v>
      </c>
      <c r="BC648" s="29">
        <f t="shared" si="579"/>
        <v>9.0669142678154078</v>
      </c>
      <c r="BD648" s="29">
        <f t="shared" si="580"/>
        <v>274.77879051772504</v>
      </c>
      <c r="BE648" s="29">
        <f t="shared" si="580"/>
        <v>1.4002430116927794E-2</v>
      </c>
      <c r="BF648" s="29">
        <f t="shared" si="580"/>
        <v>59.298467236447621</v>
      </c>
      <c r="BG648" s="29">
        <f t="shared" si="563"/>
        <v>177.96463594714322</v>
      </c>
      <c r="BH648" s="29">
        <f t="shared" si="563"/>
        <v>389.87731351606254</v>
      </c>
      <c r="BI648" s="29">
        <f t="shared" si="602"/>
        <v>1.6764557800139317</v>
      </c>
      <c r="BJ648" s="28">
        <f t="shared" si="585"/>
        <v>1.2947802052912036</v>
      </c>
      <c r="BK648" s="28">
        <f t="shared" si="586"/>
        <v>125.17958218739687</v>
      </c>
      <c r="BL648" s="28">
        <f t="shared" si="587"/>
        <v>-7.1808812574285732E-5</v>
      </c>
      <c r="BM648" s="28">
        <f t="shared" si="588"/>
        <v>-27.622504378059411</v>
      </c>
      <c r="BN648" s="28">
        <f t="shared" si="589"/>
        <v>-164.88686991778047</v>
      </c>
      <c r="BO648" s="28">
        <f t="shared" si="590"/>
        <v>-540.84094847839731</v>
      </c>
      <c r="BP648" s="28">
        <f t="shared" si="591"/>
        <v>1.865658726367746E-3</v>
      </c>
      <c r="BQ648" s="28">
        <f t="shared" si="603"/>
        <v>-1.1346391832681111</v>
      </c>
    </row>
    <row r="649" spans="1:69" x14ac:dyDescent="0.2">
      <c r="A649" s="1" t="s">
        <v>1813</v>
      </c>
      <c r="B649" s="1" t="s">
        <v>1929</v>
      </c>
      <c r="C649" s="1" t="s">
        <v>18</v>
      </c>
      <c r="D649" s="2">
        <v>3511</v>
      </c>
      <c r="E649" s="4" t="s">
        <v>105</v>
      </c>
      <c r="F649" s="1" t="s">
        <v>1930</v>
      </c>
      <c r="G649" s="1">
        <v>2533</v>
      </c>
      <c r="H649">
        <v>1007</v>
      </c>
      <c r="I649" s="1">
        <v>528</v>
      </c>
      <c r="J649">
        <v>190</v>
      </c>
      <c r="K649" s="1">
        <v>179</v>
      </c>
      <c r="L649">
        <v>81</v>
      </c>
      <c r="M649" s="1">
        <v>119</v>
      </c>
      <c r="N649">
        <v>84</v>
      </c>
      <c r="O649" s="1">
        <v>152</v>
      </c>
      <c r="P649" s="1">
        <v>116</v>
      </c>
      <c r="Q649" s="36">
        <f t="shared" si="604"/>
        <v>1526</v>
      </c>
      <c r="R649" s="36">
        <f t="shared" si="592"/>
        <v>338</v>
      </c>
      <c r="S649" s="36">
        <f t="shared" si="593"/>
        <v>98</v>
      </c>
      <c r="T649" s="36">
        <f t="shared" si="594"/>
        <v>35</v>
      </c>
      <c r="U649" s="36">
        <f t="shared" si="595"/>
        <v>36</v>
      </c>
      <c r="V649" s="36">
        <f t="shared" si="596"/>
        <v>9382</v>
      </c>
      <c r="W649" s="45">
        <f t="shared" si="597"/>
        <v>2033</v>
      </c>
      <c r="X649" s="50">
        <f t="shared" si="598"/>
        <v>4.6148548942449583</v>
      </c>
      <c r="Y649" s="46">
        <f t="shared" si="564"/>
        <v>0.14833675248706224</v>
      </c>
      <c r="Z649" s="46">
        <f t="shared" si="565"/>
        <v>0.37804654097697887</v>
      </c>
      <c r="AA649" s="46">
        <f t="shared" si="566"/>
        <v>2.6077563294668957</v>
      </c>
      <c r="AB649" s="46">
        <f t="shared" si="567"/>
        <v>6.8374661179568124</v>
      </c>
      <c r="AC649" s="46">
        <f t="shared" si="568"/>
        <v>13.067175906446728</v>
      </c>
      <c r="AD649" s="46">
        <f t="shared" si="569"/>
        <v>226.36188429525697</v>
      </c>
      <c r="AE649" s="46">
        <f t="shared" si="570"/>
        <v>127.77973085021885</v>
      </c>
      <c r="AF649" s="46">
        <f t="shared" si="571"/>
        <v>255.56012028775578</v>
      </c>
      <c r="AG649" s="46">
        <f t="shared" si="572"/>
        <v>239.31131412848842</v>
      </c>
      <c r="AH649" s="46">
        <f t="shared" si="573"/>
        <v>470.41833263208218</v>
      </c>
      <c r="AI649" s="46">
        <f t="shared" si="599"/>
        <v>0.64932646761506008</v>
      </c>
      <c r="AJ649" s="47">
        <f t="shared" si="555"/>
        <v>0.80580795951334461</v>
      </c>
      <c r="AK649" s="47">
        <f t="shared" si="556"/>
        <v>166.62226169401214</v>
      </c>
      <c r="AL649" s="47">
        <f t="shared" si="557"/>
        <v>-150.1550506122235</v>
      </c>
      <c r="AM649" s="47">
        <f t="shared" si="558"/>
        <v>-788.73648245723427</v>
      </c>
      <c r="AN649" s="47">
        <f t="shared" si="559"/>
        <v>-1195.9586562873101</v>
      </c>
      <c r="AO649" s="47">
        <f t="shared" si="560"/>
        <v>-3249.9782033681317</v>
      </c>
      <c r="AP649" s="47">
        <f t="shared" si="561"/>
        <v>4.9261059871208857E-4</v>
      </c>
      <c r="AQ649" s="47">
        <f t="shared" si="600"/>
        <v>-2.5705436464102167</v>
      </c>
      <c r="AR649" s="1">
        <f t="shared" si="562"/>
        <v>1007</v>
      </c>
      <c r="AS649" s="1">
        <f t="shared" si="581"/>
        <v>190</v>
      </c>
      <c r="AT649" s="1">
        <f t="shared" si="582"/>
        <v>81</v>
      </c>
      <c r="AU649" s="1">
        <f t="shared" si="583"/>
        <v>84</v>
      </c>
      <c r="AV649" s="1">
        <f t="shared" si="584"/>
        <v>116</v>
      </c>
      <c r="AW649" s="27">
        <f t="shared" si="574"/>
        <v>1478</v>
      </c>
      <c r="AX649" s="41">
        <f t="shared" si="601"/>
        <v>4.2774018944519625</v>
      </c>
      <c r="AY649" s="29">
        <f t="shared" si="575"/>
        <v>0.52214802214161271</v>
      </c>
      <c r="AZ649" s="29">
        <f t="shared" si="576"/>
        <v>7.6951811045537749E-2</v>
      </c>
      <c r="BA649" s="29">
        <f t="shared" si="577"/>
        <v>1.6317555999494628</v>
      </c>
      <c r="BB649" s="29">
        <f t="shared" si="578"/>
        <v>5.1865593888533876</v>
      </c>
      <c r="BC649" s="29">
        <f t="shared" si="579"/>
        <v>10.741363177757313</v>
      </c>
      <c r="BD649" s="29">
        <f t="shared" si="580"/>
        <v>525.80305829660404</v>
      </c>
      <c r="BE649" s="29">
        <f t="shared" si="580"/>
        <v>14.620844098652173</v>
      </c>
      <c r="BF649" s="29">
        <f t="shared" si="580"/>
        <v>132.1722035959065</v>
      </c>
      <c r="BG649" s="29">
        <f t="shared" si="563"/>
        <v>435.67098866368457</v>
      </c>
      <c r="BH649" s="29">
        <f t="shared" si="563"/>
        <v>1245.9981286198483</v>
      </c>
      <c r="BI649" s="29">
        <f t="shared" si="602"/>
        <v>1.5939507266585615</v>
      </c>
      <c r="BJ649" s="28">
        <f t="shared" si="585"/>
        <v>1.2625176143953643</v>
      </c>
      <c r="BK649" s="28">
        <f t="shared" si="586"/>
        <v>188.80243380703527</v>
      </c>
      <c r="BL649" s="28">
        <f t="shared" si="587"/>
        <v>-2.0154384091897009</v>
      </c>
      <c r="BM649" s="28">
        <f t="shared" si="588"/>
        <v>-83.898722597996908</v>
      </c>
      <c r="BN649" s="28">
        <f t="shared" si="589"/>
        <v>-493.04434356249828</v>
      </c>
      <c r="BO649" s="28">
        <f t="shared" si="590"/>
        <v>-2029.246251492614</v>
      </c>
      <c r="BP649" s="28">
        <f t="shared" si="591"/>
        <v>6.7796547972250206E-4</v>
      </c>
      <c r="BQ649" s="28">
        <f t="shared" si="603"/>
        <v>-1.6402712560495254</v>
      </c>
    </row>
    <row r="650" spans="1:69" x14ac:dyDescent="0.2">
      <c r="A650" s="1" t="s">
        <v>1813</v>
      </c>
      <c r="B650" s="1" t="s">
        <v>1858</v>
      </c>
      <c r="C650" s="1" t="s">
        <v>30</v>
      </c>
      <c r="D650" s="2">
        <v>14654</v>
      </c>
      <c r="E650" s="4" t="s">
        <v>1931</v>
      </c>
      <c r="F650" s="1" t="s">
        <v>1932</v>
      </c>
      <c r="G650" s="1">
        <v>9273</v>
      </c>
      <c r="H650">
        <v>3246</v>
      </c>
      <c r="I650" s="1">
        <v>2892</v>
      </c>
      <c r="J650">
        <v>898</v>
      </c>
      <c r="K650" s="1">
        <v>1116</v>
      </c>
      <c r="L650">
        <v>386</v>
      </c>
      <c r="M650" s="1">
        <v>523</v>
      </c>
      <c r="N650">
        <v>287</v>
      </c>
      <c r="O650" s="1">
        <v>849</v>
      </c>
      <c r="P650" s="1">
        <v>520</v>
      </c>
      <c r="Q650" s="36">
        <f t="shared" si="604"/>
        <v>6027</v>
      </c>
      <c r="R650" s="36">
        <f t="shared" si="592"/>
        <v>1994</v>
      </c>
      <c r="S650" s="36">
        <f t="shared" si="593"/>
        <v>730</v>
      </c>
      <c r="T650" s="36">
        <f t="shared" si="594"/>
        <v>236</v>
      </c>
      <c r="U650" s="36">
        <f t="shared" si="595"/>
        <v>329</v>
      </c>
      <c r="V650" s="36">
        <f t="shared" si="596"/>
        <v>41102</v>
      </c>
      <c r="W650" s="45">
        <f t="shared" si="597"/>
        <v>9316</v>
      </c>
      <c r="X650" s="50">
        <f t="shared" si="598"/>
        <v>4.4119793902962643</v>
      </c>
      <c r="Y650" s="46">
        <f t="shared" si="564"/>
        <v>0.3457682374363531</v>
      </c>
      <c r="Z650" s="46">
        <f t="shared" si="565"/>
        <v>0.16972701802888165</v>
      </c>
      <c r="AA650" s="46">
        <f t="shared" si="566"/>
        <v>1.9936857986214103</v>
      </c>
      <c r="AB650" s="46">
        <f t="shared" si="567"/>
        <v>5.8176445792139386</v>
      </c>
      <c r="AC650" s="46">
        <f t="shared" si="568"/>
        <v>11.641603359806467</v>
      </c>
      <c r="AD650" s="46">
        <f t="shared" si="569"/>
        <v>2083.9451670289</v>
      </c>
      <c r="AE650" s="46">
        <f t="shared" si="570"/>
        <v>338.43567394959001</v>
      </c>
      <c r="AF650" s="46">
        <f t="shared" si="571"/>
        <v>1455.3906329936294</v>
      </c>
      <c r="AG650" s="46">
        <f t="shared" si="572"/>
        <v>1372.9641206944896</v>
      </c>
      <c r="AH650" s="46">
        <f t="shared" si="573"/>
        <v>3830.0875053763275</v>
      </c>
      <c r="AI650" s="46">
        <f t="shared" si="599"/>
        <v>0.97486023618281659</v>
      </c>
      <c r="AJ650" s="47">
        <f t="shared" si="555"/>
        <v>0.98735010821026226</v>
      </c>
      <c r="AK650" s="47">
        <f t="shared" si="556"/>
        <v>1273.1081587108088</v>
      </c>
      <c r="AL650" s="47">
        <f t="shared" si="557"/>
        <v>-144.8565345689027</v>
      </c>
      <c r="AM650" s="47">
        <f t="shared" si="558"/>
        <v>-2134.9828895325118</v>
      </c>
      <c r="AN650" s="47">
        <f t="shared" si="559"/>
        <v>-3440.481653771888</v>
      </c>
      <c r="AO650" s="47">
        <f t="shared" si="560"/>
        <v>-13576.929448242114</v>
      </c>
      <c r="AP650" s="47">
        <f t="shared" si="561"/>
        <v>1.0737678266379022E-4</v>
      </c>
      <c r="AQ650" s="47">
        <f t="shared" si="600"/>
        <v>-1.9353744176860179</v>
      </c>
      <c r="AR650" s="1">
        <f t="shared" si="562"/>
        <v>3246</v>
      </c>
      <c r="AS650" s="1">
        <f t="shared" si="581"/>
        <v>898</v>
      </c>
      <c r="AT650" s="1">
        <f t="shared" si="582"/>
        <v>386</v>
      </c>
      <c r="AU650" s="1">
        <f t="shared" si="583"/>
        <v>287</v>
      </c>
      <c r="AV650" s="1">
        <f t="shared" si="584"/>
        <v>520</v>
      </c>
      <c r="AW650" s="27">
        <f t="shared" si="574"/>
        <v>5337</v>
      </c>
      <c r="AX650" s="41">
        <f t="shared" si="601"/>
        <v>4.1360314783586283</v>
      </c>
      <c r="AY650" s="29">
        <f t="shared" si="575"/>
        <v>0.74644160638717738</v>
      </c>
      <c r="AZ650" s="29">
        <f t="shared" si="576"/>
        <v>1.8504563104433953E-2</v>
      </c>
      <c r="BA650" s="29">
        <f t="shared" si="577"/>
        <v>1.2905675198216906</v>
      </c>
      <c r="BB650" s="29">
        <f t="shared" si="578"/>
        <v>4.5626304765389474</v>
      </c>
      <c r="BC650" s="29">
        <f t="shared" si="579"/>
        <v>9.8346934332562039</v>
      </c>
      <c r="BD650" s="29">
        <f t="shared" si="580"/>
        <v>2422.9494543327778</v>
      </c>
      <c r="BE650" s="29">
        <f t="shared" si="580"/>
        <v>16.617097667781689</v>
      </c>
      <c r="BF650" s="29">
        <f t="shared" si="580"/>
        <v>498.15906265117258</v>
      </c>
      <c r="BG650" s="29">
        <f t="shared" si="563"/>
        <v>1309.4749467666779</v>
      </c>
      <c r="BH650" s="29">
        <f t="shared" si="563"/>
        <v>5114.0405852932263</v>
      </c>
      <c r="BI650" s="29">
        <f t="shared" si="602"/>
        <v>1.7543555372398119</v>
      </c>
      <c r="BJ650" s="28">
        <f t="shared" si="585"/>
        <v>1.3245208708207703</v>
      </c>
      <c r="BK650" s="28">
        <f t="shared" si="586"/>
        <v>900.87773965825522</v>
      </c>
      <c r="BL650" s="28">
        <f t="shared" si="587"/>
        <v>-0.97278792782170109</v>
      </c>
      <c r="BM650" s="28">
        <f t="shared" si="588"/>
        <v>-243.54655064547796</v>
      </c>
      <c r="BN650" s="28">
        <f t="shared" si="589"/>
        <v>-1203.728170731526</v>
      </c>
      <c r="BO650" s="28">
        <f t="shared" si="590"/>
        <v>-6901.8921026494372</v>
      </c>
      <c r="BP650" s="28">
        <f t="shared" si="591"/>
        <v>1.8747655225807901E-4</v>
      </c>
      <c r="BQ650" s="28">
        <f t="shared" si="603"/>
        <v>-1.396561932685618</v>
      </c>
    </row>
    <row r="651" spans="1:69" x14ac:dyDescent="0.2">
      <c r="A651" s="1" t="s">
        <v>1813</v>
      </c>
      <c r="B651" s="1" t="s">
        <v>1933</v>
      </c>
      <c r="C651" s="1" t="s">
        <v>49</v>
      </c>
      <c r="D651" s="2">
        <v>33284</v>
      </c>
      <c r="E651" s="4" t="s">
        <v>953</v>
      </c>
      <c r="F651" s="1" t="s">
        <v>1934</v>
      </c>
      <c r="G651" s="1">
        <v>25435</v>
      </c>
      <c r="H651">
        <v>742</v>
      </c>
      <c r="I651" s="1">
        <v>5045</v>
      </c>
      <c r="J651">
        <v>1465</v>
      </c>
      <c r="K651" s="1">
        <v>147</v>
      </c>
      <c r="L651">
        <v>463</v>
      </c>
      <c r="M651" s="1">
        <v>479</v>
      </c>
      <c r="N651">
        <v>264</v>
      </c>
      <c r="O651" s="1">
        <v>855</v>
      </c>
      <c r="P651" s="1">
        <v>566</v>
      </c>
      <c r="Q651" s="36">
        <f t="shared" si="604"/>
        <v>24693</v>
      </c>
      <c r="R651" s="36">
        <f t="shared" si="592"/>
        <v>3580</v>
      </c>
      <c r="S651" s="36">
        <f t="shared" si="593"/>
        <v>-316</v>
      </c>
      <c r="T651" s="36">
        <f t="shared" si="594"/>
        <v>215</v>
      </c>
      <c r="U651" s="36">
        <f t="shared" si="595"/>
        <v>289</v>
      </c>
      <c r="V651" s="36">
        <f t="shared" si="596"/>
        <v>137556</v>
      </c>
      <c r="W651" s="45">
        <f t="shared" si="597"/>
        <v>28461</v>
      </c>
      <c r="X651" s="50">
        <f t="shared" si="598"/>
        <v>4.8331400864340672</v>
      </c>
      <c r="Y651" s="46">
        <f t="shared" si="564"/>
        <v>2.7842230755230554E-2</v>
      </c>
      <c r="Z651" s="46">
        <f t="shared" si="565"/>
        <v>0.69412240362336497</v>
      </c>
      <c r="AA651" s="46">
        <f t="shared" si="566"/>
        <v>3.3604025764914995</v>
      </c>
      <c r="AB651" s="46">
        <f t="shared" si="567"/>
        <v>8.0266827493596331</v>
      </c>
      <c r="AC651" s="46">
        <f t="shared" si="568"/>
        <v>14.692962922227768</v>
      </c>
      <c r="AD651" s="46">
        <f t="shared" si="569"/>
        <v>687.50820403890805</v>
      </c>
      <c r="AE651" s="46">
        <f t="shared" si="570"/>
        <v>2484.9582049716464</v>
      </c>
      <c r="AF651" s="46">
        <f t="shared" si="571"/>
        <v>-1061.8872141713139</v>
      </c>
      <c r="AG651" s="46">
        <f t="shared" si="572"/>
        <v>1725.736791112321</v>
      </c>
      <c r="AH651" s="46">
        <f t="shared" si="573"/>
        <v>4246.2662845238247</v>
      </c>
      <c r="AI651" s="46">
        <f t="shared" si="599"/>
        <v>0.28399797155570577</v>
      </c>
      <c r="AJ651" s="47">
        <f t="shared" si="555"/>
        <v>0.53291460062162477</v>
      </c>
      <c r="AK651" s="47">
        <f t="shared" si="556"/>
        <v>757.97877049608144</v>
      </c>
      <c r="AL651" s="47">
        <f t="shared" si="557"/>
        <v>-13679.312230755448</v>
      </c>
      <c r="AM651" s="47">
        <f t="shared" si="558"/>
        <v>12861.78332369696</v>
      </c>
      <c r="AN651" s="47">
        <f t="shared" si="559"/>
        <v>-32305.00032827312</v>
      </c>
      <c r="AO651" s="47">
        <f t="shared" si="560"/>
        <v>-107544.71166934622</v>
      </c>
      <c r="AP651" s="47">
        <f t="shared" si="561"/>
        <v>3.513950374343562E-5</v>
      </c>
      <c r="AQ651" s="47">
        <f t="shared" si="600"/>
        <v>-4.9163420405053948</v>
      </c>
      <c r="AR651" s="1">
        <f t="shared" si="562"/>
        <v>742</v>
      </c>
      <c r="AS651" s="1">
        <f t="shared" si="581"/>
        <v>1465</v>
      </c>
      <c r="AT651" s="1">
        <f t="shared" si="582"/>
        <v>463</v>
      </c>
      <c r="AU651" s="1">
        <f t="shared" si="583"/>
        <v>264</v>
      </c>
      <c r="AV651" s="1">
        <f t="shared" si="584"/>
        <v>566</v>
      </c>
      <c r="AW651" s="27">
        <f t="shared" si="574"/>
        <v>3500</v>
      </c>
      <c r="AX651" s="41">
        <f t="shared" si="601"/>
        <v>3.4437142857142855</v>
      </c>
      <c r="AY651" s="29">
        <f t="shared" si="575"/>
        <v>2.4220252244897966</v>
      </c>
      <c r="AZ651" s="29">
        <f t="shared" si="576"/>
        <v>0.30945379591836758</v>
      </c>
      <c r="BA651" s="29">
        <f t="shared" si="577"/>
        <v>0.19688236734693859</v>
      </c>
      <c r="BB651" s="29">
        <f t="shared" si="578"/>
        <v>2.0843109387755097</v>
      </c>
      <c r="BC651" s="29">
        <f t="shared" si="579"/>
        <v>5.9717395102040802</v>
      </c>
      <c r="BD651" s="29">
        <f t="shared" si="580"/>
        <v>1797.142716571429</v>
      </c>
      <c r="BE651" s="29">
        <f t="shared" si="580"/>
        <v>453.34981102040848</v>
      </c>
      <c r="BF651" s="29">
        <f t="shared" si="580"/>
        <v>91.156536081632566</v>
      </c>
      <c r="BG651" s="29">
        <f t="shared" si="563"/>
        <v>550.2580878367346</v>
      </c>
      <c r="BH651" s="29">
        <f t="shared" si="563"/>
        <v>3380.0045627755094</v>
      </c>
      <c r="BI651" s="29">
        <f t="shared" si="602"/>
        <v>1.7924869146286693</v>
      </c>
      <c r="BJ651" s="28">
        <f t="shared" si="585"/>
        <v>1.3388378970691968</v>
      </c>
      <c r="BK651" s="28">
        <f t="shared" si="586"/>
        <v>1165.4345990031356</v>
      </c>
      <c r="BL651" s="28">
        <f t="shared" si="587"/>
        <v>105.08660345800241</v>
      </c>
      <c r="BM651" s="28">
        <f t="shared" si="588"/>
        <v>-16.85416472596377</v>
      </c>
      <c r="BN651" s="28">
        <f t="shared" si="589"/>
        <v>-331.02721299815386</v>
      </c>
      <c r="BO651" s="28">
        <f t="shared" si="590"/>
        <v>-3441.7848873862176</v>
      </c>
      <c r="BP651" s="28">
        <f t="shared" si="591"/>
        <v>2.859593470387929E-4</v>
      </c>
      <c r="BQ651" s="28">
        <f t="shared" si="603"/>
        <v>-0.72037307721116339</v>
      </c>
    </row>
    <row r="652" spans="1:69" x14ac:dyDescent="0.2">
      <c r="A652" s="1" t="s">
        <v>1813</v>
      </c>
      <c r="B652" s="1" t="s">
        <v>1935</v>
      </c>
      <c r="C652" s="1" t="s">
        <v>34</v>
      </c>
      <c r="D652" s="2">
        <v>12856</v>
      </c>
      <c r="E652" s="4" t="s">
        <v>1936</v>
      </c>
      <c r="F652" s="1" t="s">
        <v>1937</v>
      </c>
      <c r="G652" s="1">
        <v>8936</v>
      </c>
      <c r="H652">
        <v>2808</v>
      </c>
      <c r="I652" s="1">
        <v>2169</v>
      </c>
      <c r="J652">
        <v>828</v>
      </c>
      <c r="K652" s="1">
        <v>735</v>
      </c>
      <c r="L652">
        <v>382</v>
      </c>
      <c r="M652" s="1">
        <v>402</v>
      </c>
      <c r="N652">
        <v>285</v>
      </c>
      <c r="O652" s="1">
        <v>614</v>
      </c>
      <c r="P652" s="1">
        <v>492</v>
      </c>
      <c r="Q652" s="36">
        <f t="shared" si="604"/>
        <v>6128</v>
      </c>
      <c r="R652" s="36">
        <f t="shared" si="592"/>
        <v>1341</v>
      </c>
      <c r="S652" s="36">
        <f t="shared" si="593"/>
        <v>353</v>
      </c>
      <c r="T652" s="36">
        <f t="shared" si="594"/>
        <v>117</v>
      </c>
      <c r="U652" s="36">
        <f t="shared" si="595"/>
        <v>122</v>
      </c>
      <c r="V652" s="36">
        <f t="shared" si="596"/>
        <v>37419</v>
      </c>
      <c r="W652" s="45">
        <f t="shared" si="597"/>
        <v>8061</v>
      </c>
      <c r="X652" s="50">
        <f t="shared" si="598"/>
        <v>4.6419799032378117</v>
      </c>
      <c r="Y652" s="46">
        <f t="shared" si="564"/>
        <v>0.12817838968560666</v>
      </c>
      <c r="Z652" s="46">
        <f t="shared" si="565"/>
        <v>0.4121381961612301</v>
      </c>
      <c r="AA652" s="46">
        <f t="shared" si="566"/>
        <v>2.6960980026368535</v>
      </c>
      <c r="AB652" s="46">
        <f t="shared" si="567"/>
        <v>6.980057809112477</v>
      </c>
      <c r="AC652" s="46">
        <f t="shared" si="568"/>
        <v>13.2640176155881</v>
      </c>
      <c r="AD652" s="46">
        <f t="shared" si="569"/>
        <v>785.47717199339763</v>
      </c>
      <c r="AE652" s="46">
        <f t="shared" si="570"/>
        <v>552.67732105220955</v>
      </c>
      <c r="AF652" s="46">
        <f t="shared" si="571"/>
        <v>951.72259493080924</v>
      </c>
      <c r="AG652" s="46">
        <f t="shared" si="572"/>
        <v>816.6667636661598</v>
      </c>
      <c r="AH652" s="46">
        <f t="shared" si="573"/>
        <v>1618.2101491017484</v>
      </c>
      <c r="AI652" s="46">
        <f t="shared" si="599"/>
        <v>0.58619776684172753</v>
      </c>
      <c r="AJ652" s="47">
        <f t="shared" si="555"/>
        <v>0.76563553133441209</v>
      </c>
      <c r="AK652" s="47">
        <f t="shared" si="556"/>
        <v>626.57741113069028</v>
      </c>
      <c r="AL652" s="47">
        <f t="shared" si="557"/>
        <v>-790.54543891081551</v>
      </c>
      <c r="AM652" s="47">
        <f t="shared" si="558"/>
        <v>-3481.8653963960942</v>
      </c>
      <c r="AN652" s="47">
        <f t="shared" si="559"/>
        <v>-4807.3766699796879</v>
      </c>
      <c r="AO652" s="47">
        <f t="shared" si="560"/>
        <v>-13131.254730333292</v>
      </c>
      <c r="AP652" s="47">
        <f t="shared" si="561"/>
        <v>1.241002691995171E-4</v>
      </c>
      <c r="AQ652" s="47">
        <f t="shared" si="600"/>
        <v>-2.6786378952466174</v>
      </c>
      <c r="AR652" s="1">
        <f t="shared" si="562"/>
        <v>2808</v>
      </c>
      <c r="AS652" s="1">
        <f t="shared" si="581"/>
        <v>828</v>
      </c>
      <c r="AT652" s="1">
        <f t="shared" si="582"/>
        <v>382</v>
      </c>
      <c r="AU652" s="1">
        <f t="shared" si="583"/>
        <v>285</v>
      </c>
      <c r="AV652" s="1">
        <f t="shared" si="584"/>
        <v>492</v>
      </c>
      <c r="AW652" s="27">
        <f t="shared" si="574"/>
        <v>4795</v>
      </c>
      <c r="AX652" s="41">
        <f t="shared" si="601"/>
        <v>4.0792492179353497</v>
      </c>
      <c r="AY652" s="29">
        <f t="shared" si="575"/>
        <v>0.84778200267266524</v>
      </c>
      <c r="AZ652" s="29">
        <f t="shared" si="576"/>
        <v>6.280438543364548E-3</v>
      </c>
      <c r="BA652" s="29">
        <f t="shared" si="577"/>
        <v>1.1647788744140639</v>
      </c>
      <c r="BB652" s="29">
        <f t="shared" si="578"/>
        <v>4.3232773102847633</v>
      </c>
      <c r="BC652" s="29">
        <f t="shared" si="579"/>
        <v>9.4817757461554617</v>
      </c>
      <c r="BD652" s="29">
        <f t="shared" si="580"/>
        <v>2380.5718635048438</v>
      </c>
      <c r="BE652" s="29">
        <f t="shared" si="580"/>
        <v>5.2002031139058458</v>
      </c>
      <c r="BF652" s="29">
        <f t="shared" si="580"/>
        <v>444.94553002617243</v>
      </c>
      <c r="BG652" s="29">
        <f t="shared" si="563"/>
        <v>1232.1340334311576</v>
      </c>
      <c r="BH652" s="29">
        <f t="shared" si="563"/>
        <v>4665.033667108487</v>
      </c>
      <c r="BI652" s="29">
        <f t="shared" si="602"/>
        <v>1.8205851683739187</v>
      </c>
      <c r="BJ652" s="28">
        <f t="shared" si="585"/>
        <v>1.3492906167219569</v>
      </c>
      <c r="BK652" s="28">
        <f t="shared" si="586"/>
        <v>892.29177986374873</v>
      </c>
      <c r="BL652" s="28">
        <f t="shared" si="587"/>
        <v>-0.16776400737086777</v>
      </c>
      <c r="BM652" s="28">
        <f t="shared" si="588"/>
        <v>-195.48439305342674</v>
      </c>
      <c r="BN652" s="28">
        <f t="shared" si="589"/>
        <v>-1042.9128051300397</v>
      </c>
      <c r="BO652" s="28">
        <f t="shared" si="590"/>
        <v>-5847.6735731628123</v>
      </c>
      <c r="BP652" s="28">
        <f t="shared" si="591"/>
        <v>2.0868111706153313E-4</v>
      </c>
      <c r="BQ652" s="28">
        <f t="shared" si="603"/>
        <v>-1.2925597279552914</v>
      </c>
    </row>
    <row r="653" spans="1:69" x14ac:dyDescent="0.2">
      <c r="A653" s="1" t="s">
        <v>1813</v>
      </c>
      <c r="B653" s="1" t="s">
        <v>1938</v>
      </c>
      <c r="C653" s="1" t="s">
        <v>49</v>
      </c>
      <c r="D653" s="2">
        <v>2510</v>
      </c>
      <c r="E653" s="4" t="s">
        <v>1939</v>
      </c>
      <c r="F653" s="1" t="s">
        <v>1940</v>
      </c>
      <c r="G653" s="1">
        <v>371</v>
      </c>
      <c r="H653" s="1">
        <v>186</v>
      </c>
      <c r="I653" s="1">
        <v>410</v>
      </c>
      <c r="J653">
        <v>71</v>
      </c>
      <c r="K653" s="1">
        <v>99</v>
      </c>
      <c r="L653">
        <v>27</v>
      </c>
      <c r="M653" s="1">
        <v>56</v>
      </c>
      <c r="N653">
        <v>23</v>
      </c>
      <c r="O653" s="1">
        <v>85</v>
      </c>
      <c r="P653" s="1">
        <v>56</v>
      </c>
      <c r="Q653" s="36">
        <f>IFERROR(H653-#REF!,0)</f>
        <v>0</v>
      </c>
      <c r="R653" s="36">
        <f t="shared" si="592"/>
        <v>339</v>
      </c>
      <c r="S653" s="36">
        <f t="shared" si="593"/>
        <v>72</v>
      </c>
      <c r="T653" s="36">
        <f t="shared" si="594"/>
        <v>33</v>
      </c>
      <c r="U653" s="36">
        <f t="shared" si="595"/>
        <v>29</v>
      </c>
      <c r="V653" s="36">
        <f t="shared" si="596"/>
        <v>1667</v>
      </c>
      <c r="W653" s="45">
        <f t="shared" si="597"/>
        <v>473</v>
      </c>
      <c r="X653" s="50">
        <f t="shared" si="598"/>
        <v>3.5243128964059198</v>
      </c>
      <c r="Y653" s="46">
        <f t="shared" si="564"/>
        <v>2.1776524277138853</v>
      </c>
      <c r="Z653" s="46">
        <f t="shared" si="565"/>
        <v>0.22627822052572516</v>
      </c>
      <c r="AA653" s="46">
        <f t="shared" si="566"/>
        <v>0.27490401333756481</v>
      </c>
      <c r="AB653" s="46">
        <f t="shared" si="567"/>
        <v>2.3235298061494043</v>
      </c>
      <c r="AC653" s="46">
        <f t="shared" si="568"/>
        <v>6.3721555989612444</v>
      </c>
      <c r="AD653" s="46">
        <f t="shared" si="569"/>
        <v>0</v>
      </c>
      <c r="AE653" s="46">
        <f t="shared" si="570"/>
        <v>76.708316758220832</v>
      </c>
      <c r="AF653" s="46">
        <f t="shared" si="571"/>
        <v>19.793088960304665</v>
      </c>
      <c r="AG653" s="46">
        <f t="shared" si="572"/>
        <v>76.676483602930347</v>
      </c>
      <c r="AH653" s="46">
        <f t="shared" si="573"/>
        <v>184.79251236987608</v>
      </c>
      <c r="AI653" s="46">
        <f t="shared" si="599"/>
        <v>0.75841186799010996</v>
      </c>
      <c r="AJ653" s="47">
        <f t="shared" si="555"/>
        <v>0.87086845619192677</v>
      </c>
      <c r="AK653" s="47">
        <f t="shared" si="556"/>
        <v>0</v>
      </c>
      <c r="AL653" s="47">
        <f t="shared" si="557"/>
        <v>55.246675557461906</v>
      </c>
      <c r="AM653" s="47">
        <f t="shared" si="558"/>
        <v>-15.712541438360333</v>
      </c>
      <c r="AN653" s="47">
        <f t="shared" si="559"/>
        <v>-176.96143491703441</v>
      </c>
      <c r="AO653" s="47">
        <f t="shared" si="560"/>
        <v>-706.26856266326513</v>
      </c>
      <c r="AP653" s="47">
        <f t="shared" si="561"/>
        <v>2.1276404332649609E-3</v>
      </c>
      <c r="AQ653" s="47">
        <f t="shared" si="600"/>
        <v>-1.7950814324784385</v>
      </c>
      <c r="AR653" s="1">
        <f t="shared" si="562"/>
        <v>186</v>
      </c>
      <c r="AS653" s="1">
        <f t="shared" si="581"/>
        <v>71</v>
      </c>
      <c r="AT653" s="1">
        <f t="shared" si="582"/>
        <v>27</v>
      </c>
      <c r="AU653" s="1">
        <f t="shared" si="583"/>
        <v>23</v>
      </c>
      <c r="AV653" s="1">
        <f t="shared" si="584"/>
        <v>56</v>
      </c>
      <c r="AW653" s="27">
        <f t="shared" si="574"/>
        <v>363</v>
      </c>
      <c r="AX653" s="41">
        <f t="shared" si="601"/>
        <v>3.8484848484848486</v>
      </c>
      <c r="AY653" s="29">
        <f t="shared" si="575"/>
        <v>1.3259871441689621</v>
      </c>
      <c r="AZ653" s="29">
        <f t="shared" si="576"/>
        <v>2.2956841138659281E-2</v>
      </c>
      <c r="BA653" s="29">
        <f t="shared" si="577"/>
        <v>0.7199265381083565</v>
      </c>
      <c r="BB653" s="29">
        <f t="shared" si="578"/>
        <v>3.4168962350780538</v>
      </c>
      <c r="BC653" s="29">
        <f t="shared" si="579"/>
        <v>8.1138659320477515</v>
      </c>
      <c r="BD653" s="29">
        <f t="shared" si="580"/>
        <v>246.63360881542695</v>
      </c>
      <c r="BE653" s="29">
        <f t="shared" si="580"/>
        <v>1.6299357208448089</v>
      </c>
      <c r="BF653" s="29">
        <f t="shared" si="580"/>
        <v>19.438016528925626</v>
      </c>
      <c r="BG653" s="29">
        <f t="shared" si="563"/>
        <v>78.588613406795233</v>
      </c>
      <c r="BH653" s="29">
        <f t="shared" si="563"/>
        <v>454.37649219467409</v>
      </c>
      <c r="BI653" s="29">
        <f t="shared" si="602"/>
        <v>2.2117863720073667</v>
      </c>
      <c r="BJ653" s="28">
        <f t="shared" si="585"/>
        <v>1.4872075752924898</v>
      </c>
      <c r="BK653" s="28">
        <f t="shared" si="586"/>
        <v>86.339026534637853</v>
      </c>
      <c r="BL653" s="28">
        <f t="shared" si="587"/>
        <v>7.5077841029730683E-2</v>
      </c>
      <c r="BM653" s="28">
        <f t="shared" si="588"/>
        <v>-5.0139646974293672</v>
      </c>
      <c r="BN653" s="28">
        <f t="shared" si="589"/>
        <v>-44.163222422500851</v>
      </c>
      <c r="BO653" s="28">
        <f t="shared" si="590"/>
        <v>-393.47305879154129</v>
      </c>
      <c r="BP653" s="28">
        <f t="shared" si="591"/>
        <v>2.7777352657596304E-3</v>
      </c>
      <c r="BQ653" s="28">
        <f t="shared" si="603"/>
        <v>-0.98952969328214169</v>
      </c>
    </row>
    <row r="654" spans="1:69" x14ac:dyDescent="0.2">
      <c r="A654" s="1" t="s">
        <v>1813</v>
      </c>
      <c r="B654" s="1" t="s">
        <v>1870</v>
      </c>
      <c r="C654" s="1" t="s">
        <v>49</v>
      </c>
      <c r="D654" s="2">
        <v>62623</v>
      </c>
      <c r="E654" s="4" t="s">
        <v>1941</v>
      </c>
      <c r="F654" s="1" t="s">
        <v>1942</v>
      </c>
      <c r="G654" s="1">
        <v>47434</v>
      </c>
      <c r="H654">
        <v>14504</v>
      </c>
      <c r="I654" s="1">
        <v>9823</v>
      </c>
      <c r="J654">
        <v>3168</v>
      </c>
      <c r="K654" s="1">
        <v>2544</v>
      </c>
      <c r="L654">
        <v>911</v>
      </c>
      <c r="M654" s="1">
        <v>885</v>
      </c>
      <c r="N654">
        <v>493</v>
      </c>
      <c r="O654" s="1">
        <v>1931</v>
      </c>
      <c r="P654" s="1">
        <v>1354</v>
      </c>
      <c r="Q654" s="36">
        <f t="shared" si="604"/>
        <v>32930</v>
      </c>
      <c r="R654" s="36">
        <f t="shared" si="592"/>
        <v>6655</v>
      </c>
      <c r="S654" s="36">
        <f t="shared" si="593"/>
        <v>1633</v>
      </c>
      <c r="T654" s="36">
        <f t="shared" si="594"/>
        <v>392</v>
      </c>
      <c r="U654" s="36">
        <f t="shared" si="595"/>
        <v>577</v>
      </c>
      <c r="V654" s="36">
        <f t="shared" si="596"/>
        <v>197530</v>
      </c>
      <c r="W654" s="45">
        <f t="shared" si="597"/>
        <v>42187</v>
      </c>
      <c r="X654" s="50">
        <f t="shared" si="598"/>
        <v>4.6822480859032405</v>
      </c>
      <c r="Y654" s="46">
        <f t="shared" si="564"/>
        <v>0.10096627891215444</v>
      </c>
      <c r="Z654" s="46">
        <f t="shared" si="565"/>
        <v>0.4654624507186354</v>
      </c>
      <c r="AA654" s="46">
        <f t="shared" si="566"/>
        <v>2.8299586225251163</v>
      </c>
      <c r="AB654" s="46">
        <f t="shared" si="567"/>
        <v>7.1944547943315973</v>
      </c>
      <c r="AC654" s="46">
        <f t="shared" si="568"/>
        <v>13.558950966138079</v>
      </c>
      <c r="AD654" s="46">
        <f t="shared" si="569"/>
        <v>3324.8195645772457</v>
      </c>
      <c r="AE654" s="46">
        <f t="shared" si="570"/>
        <v>3097.6526095325185</v>
      </c>
      <c r="AF654" s="46">
        <f t="shared" si="571"/>
        <v>4621.3224305835147</v>
      </c>
      <c r="AG654" s="46">
        <f t="shared" si="572"/>
        <v>2820.226279377986</v>
      </c>
      <c r="AH654" s="46">
        <f t="shared" si="573"/>
        <v>7823.5147074616716</v>
      </c>
      <c r="AI654" s="46">
        <f t="shared" si="599"/>
        <v>0.51409319659443742</v>
      </c>
      <c r="AJ654" s="47">
        <f t="shared" si="555"/>
        <v>0.71700292648945119</v>
      </c>
      <c r="AK654" s="47">
        <f t="shared" si="556"/>
        <v>2866.1140758364882</v>
      </c>
      <c r="AL654" s="47">
        <f t="shared" si="557"/>
        <v>-5733.4001399818981</v>
      </c>
      <c r="AM654" s="47">
        <f t="shared" si="558"/>
        <v>-21090.823068981135</v>
      </c>
      <c r="AN654" s="47">
        <f t="shared" si="559"/>
        <v>-20522.020369536353</v>
      </c>
      <c r="AO654" s="47">
        <f t="shared" si="560"/>
        <v>-78154.171509494219</v>
      </c>
      <c r="AP654" s="47">
        <f t="shared" si="561"/>
        <v>2.3705670369717485E-5</v>
      </c>
      <c r="AQ654" s="47">
        <f t="shared" si="600"/>
        <v>-2.9071283158149077</v>
      </c>
      <c r="AR654" s="1">
        <f t="shared" si="562"/>
        <v>14504</v>
      </c>
      <c r="AS654" s="1">
        <f t="shared" si="581"/>
        <v>3168</v>
      </c>
      <c r="AT654" s="1">
        <f t="shared" si="582"/>
        <v>911</v>
      </c>
      <c r="AU654" s="1">
        <f t="shared" si="583"/>
        <v>493</v>
      </c>
      <c r="AV654" s="1">
        <f t="shared" si="584"/>
        <v>1354</v>
      </c>
      <c r="AW654" s="27">
        <f t="shared" si="574"/>
        <v>20430</v>
      </c>
      <c r="AX654" s="41">
        <f t="shared" si="601"/>
        <v>4.4182574645129709</v>
      </c>
      <c r="AY654" s="29">
        <f t="shared" si="575"/>
        <v>0.33842437759487737</v>
      </c>
      <c r="AZ654" s="29">
        <f t="shared" si="576"/>
        <v>0.17493930662081908</v>
      </c>
      <c r="BA654" s="29">
        <f t="shared" si="577"/>
        <v>2.0114542356467608</v>
      </c>
      <c r="BB654" s="29">
        <f t="shared" si="578"/>
        <v>5.8479691646727021</v>
      </c>
      <c r="BC654" s="29">
        <f t="shared" si="579"/>
        <v>11.684484093698645</v>
      </c>
      <c r="BD654" s="29">
        <f t="shared" si="580"/>
        <v>4908.5071726361011</v>
      </c>
      <c r="BE654" s="29">
        <f t="shared" si="580"/>
        <v>554.20772337475489</v>
      </c>
      <c r="BF654" s="29">
        <f t="shared" si="580"/>
        <v>1832.4348086741991</v>
      </c>
      <c r="BG654" s="29">
        <f t="shared" si="563"/>
        <v>2883.0487981836422</v>
      </c>
      <c r="BH654" s="29">
        <f t="shared" si="563"/>
        <v>15820.791462867965</v>
      </c>
      <c r="BI654" s="29">
        <f t="shared" si="602"/>
        <v>1.2726511315158189</v>
      </c>
      <c r="BJ654" s="28">
        <f t="shared" si="585"/>
        <v>1.128118403145618</v>
      </c>
      <c r="BK654" s="28">
        <f t="shared" si="586"/>
        <v>1988.9148822560849</v>
      </c>
      <c r="BL654" s="28">
        <f t="shared" si="587"/>
        <v>-161.45526888717316</v>
      </c>
      <c r="BM654" s="28">
        <f t="shared" si="588"/>
        <v>-1810.1708168627265</v>
      </c>
      <c r="BN654" s="28">
        <f t="shared" si="589"/>
        <v>-4856.1319445131458</v>
      </c>
      <c r="BO654" s="28">
        <f t="shared" si="590"/>
        <v>-37667.684567315417</v>
      </c>
      <c r="BP654" s="28">
        <f t="shared" si="591"/>
        <v>4.8954814471413137E-5</v>
      </c>
      <c r="BQ654" s="28">
        <f t="shared" si="603"/>
        <v>-2.0808991781275874</v>
      </c>
    </row>
    <row r="655" spans="1:69" x14ac:dyDescent="0.2">
      <c r="A655" s="1" t="s">
        <v>1813</v>
      </c>
      <c r="B655" s="1" t="s">
        <v>1943</v>
      </c>
      <c r="C655" s="1" t="s">
        <v>49</v>
      </c>
      <c r="D655" s="2">
        <v>16844</v>
      </c>
      <c r="E655" s="4" t="s">
        <v>1944</v>
      </c>
      <c r="F655" s="1" t="s">
        <v>1945</v>
      </c>
      <c r="G655" s="1">
        <v>12623</v>
      </c>
      <c r="H655">
        <v>49</v>
      </c>
      <c r="I655" s="1">
        <v>242</v>
      </c>
      <c r="J655">
        <v>1195</v>
      </c>
      <c r="K655" s="1">
        <v>873</v>
      </c>
      <c r="L655">
        <v>517</v>
      </c>
      <c r="M655" s="1">
        <v>418</v>
      </c>
      <c r="N655">
        <v>313</v>
      </c>
      <c r="O655" s="1">
        <v>509</v>
      </c>
      <c r="P655" s="1">
        <v>363</v>
      </c>
      <c r="Q655" s="36">
        <f t="shared" si="604"/>
        <v>12574</v>
      </c>
      <c r="R655" s="36">
        <f t="shared" si="592"/>
        <v>-953</v>
      </c>
      <c r="S655" s="36">
        <f t="shared" si="593"/>
        <v>356</v>
      </c>
      <c r="T655" s="36">
        <f t="shared" si="594"/>
        <v>105</v>
      </c>
      <c r="U655" s="36">
        <f t="shared" si="595"/>
        <v>146</v>
      </c>
      <c r="V655" s="36">
        <f t="shared" si="596"/>
        <v>60482</v>
      </c>
      <c r="W655" s="45">
        <f t="shared" si="597"/>
        <v>12228</v>
      </c>
      <c r="X655" s="50">
        <f t="shared" si="598"/>
        <v>4.9461890742558063</v>
      </c>
      <c r="Y655" s="46">
        <f t="shared" si="564"/>
        <v>2.8956157294471241E-3</v>
      </c>
      <c r="Z655" s="46">
        <f t="shared" si="565"/>
        <v>0.89527376424105976</v>
      </c>
      <c r="AA655" s="46">
        <f t="shared" si="566"/>
        <v>3.7876519127526724</v>
      </c>
      <c r="AB655" s="46">
        <f t="shared" si="567"/>
        <v>8.6800300612642847</v>
      </c>
      <c r="AC655" s="46">
        <f t="shared" si="568"/>
        <v>15.572408209775897</v>
      </c>
      <c r="AD655" s="46">
        <f t="shared" si="569"/>
        <v>36.409472182068136</v>
      </c>
      <c r="AE655" s="46">
        <f t="shared" si="570"/>
        <v>-853.19589732172994</v>
      </c>
      <c r="AF655" s="46">
        <f t="shared" si="571"/>
        <v>1348.4040809399514</v>
      </c>
      <c r="AG655" s="46">
        <f t="shared" si="572"/>
        <v>911.40315643274994</v>
      </c>
      <c r="AH655" s="46">
        <f t="shared" si="573"/>
        <v>2273.5715986272812</v>
      </c>
      <c r="AI655" s="46">
        <f t="shared" si="599"/>
        <v>0.30396601053899736</v>
      </c>
      <c r="AJ655" s="47">
        <f t="shared" si="555"/>
        <v>0.55133112603860612</v>
      </c>
      <c r="AK655" s="47">
        <f t="shared" si="556"/>
        <v>11.690882924090163</v>
      </c>
      <c r="AL655" s="47">
        <f t="shared" si="557"/>
        <v>4817.1387096868975</v>
      </c>
      <c r="AM655" s="47">
        <f t="shared" si="558"/>
        <v>-15659.127241107262</v>
      </c>
      <c r="AN655" s="47">
        <f t="shared" si="559"/>
        <v>-16022.622758359959</v>
      </c>
      <c r="AO655" s="47">
        <f t="shared" si="560"/>
        <v>-53536.378524537104</v>
      </c>
      <c r="AP655" s="47">
        <f t="shared" si="561"/>
        <v>8.1799589907643127E-5</v>
      </c>
      <c r="AQ655" s="47">
        <f t="shared" si="600"/>
        <v>-6.5758116855509083</v>
      </c>
      <c r="AR655" s="1">
        <f t="shared" si="562"/>
        <v>49</v>
      </c>
      <c r="AS655" s="1">
        <f t="shared" si="581"/>
        <v>1195</v>
      </c>
      <c r="AT655" s="1">
        <f t="shared" si="582"/>
        <v>517</v>
      </c>
      <c r="AU655" s="1">
        <f t="shared" si="583"/>
        <v>313</v>
      </c>
      <c r="AV655" s="1">
        <f t="shared" si="584"/>
        <v>363</v>
      </c>
      <c r="AW655" s="27">
        <f t="shared" si="574"/>
        <v>2437</v>
      </c>
      <c r="AX655" s="41">
        <f t="shared" si="601"/>
        <v>3.1042265080016413</v>
      </c>
      <c r="AY655" s="29">
        <f t="shared" si="575"/>
        <v>3.5939571329636508</v>
      </c>
      <c r="AZ655" s="29">
        <f t="shared" si="576"/>
        <v>0.80241014896693352</v>
      </c>
      <c r="BA655" s="29">
        <f t="shared" si="577"/>
        <v>1.0863164970216208E-2</v>
      </c>
      <c r="BB655" s="29">
        <f t="shared" si="578"/>
        <v>1.2193161809734989</v>
      </c>
      <c r="BC655" s="29">
        <f t="shared" si="579"/>
        <v>4.4277691969767812</v>
      </c>
      <c r="BD655" s="29">
        <f t="shared" si="580"/>
        <v>176.1038995152189</v>
      </c>
      <c r="BE655" s="29">
        <f t="shared" si="580"/>
        <v>958.88012801548552</v>
      </c>
      <c r="BF655" s="29">
        <f t="shared" si="580"/>
        <v>5.6162562896017789</v>
      </c>
      <c r="BG655" s="29">
        <f t="shared" si="563"/>
        <v>381.64596464470515</v>
      </c>
      <c r="BH655" s="29">
        <f t="shared" si="563"/>
        <v>1607.2802185025716</v>
      </c>
      <c r="BI655" s="29">
        <f t="shared" si="602"/>
        <v>1.2846988780655102</v>
      </c>
      <c r="BJ655" s="28">
        <f t="shared" si="585"/>
        <v>1.133445577901961</v>
      </c>
      <c r="BK655" s="28">
        <f t="shared" si="586"/>
        <v>229.2732577210798</v>
      </c>
      <c r="BL655" s="28">
        <f t="shared" si="587"/>
        <v>589.87570252248224</v>
      </c>
      <c r="BM655" s="28">
        <f t="shared" si="588"/>
        <v>-0.40199725552559989</v>
      </c>
      <c r="BN655" s="28">
        <f t="shared" si="589"/>
        <v>-289.41219427705266</v>
      </c>
      <c r="BO655" s="28">
        <f t="shared" si="590"/>
        <v>-2322.6409019349394</v>
      </c>
      <c r="BP655" s="28">
        <f t="shared" si="591"/>
        <v>4.1084620494094402E-4</v>
      </c>
      <c r="BQ655" s="28">
        <f t="shared" si="603"/>
        <v>-0.73677301913238114</v>
      </c>
    </row>
    <row r="656" spans="1:69" x14ac:dyDescent="0.2">
      <c r="A656" s="1" t="s">
        <v>1813</v>
      </c>
      <c r="B656" s="1" t="s">
        <v>1946</v>
      </c>
      <c r="C656" s="1" t="s">
        <v>49</v>
      </c>
      <c r="D656" s="2">
        <v>17152</v>
      </c>
      <c r="E656" s="4" t="s">
        <v>1947</v>
      </c>
      <c r="F656" s="1" t="s">
        <v>1948</v>
      </c>
      <c r="G656" s="1">
        <v>12888</v>
      </c>
      <c r="H656">
        <v>4435</v>
      </c>
      <c r="I656" s="1">
        <v>2486</v>
      </c>
      <c r="J656">
        <v>112</v>
      </c>
      <c r="K656" s="1">
        <v>805</v>
      </c>
      <c r="L656">
        <v>503</v>
      </c>
      <c r="M656" s="1">
        <v>436</v>
      </c>
      <c r="N656">
        <v>330</v>
      </c>
      <c r="O656" s="1">
        <v>534</v>
      </c>
      <c r="P656" s="1">
        <v>422</v>
      </c>
      <c r="Q656" s="36">
        <f t="shared" si="604"/>
        <v>8453</v>
      </c>
      <c r="R656" s="36">
        <f t="shared" si="592"/>
        <v>2374</v>
      </c>
      <c r="S656" s="36">
        <f t="shared" si="593"/>
        <v>302</v>
      </c>
      <c r="T656" s="36">
        <f t="shared" si="594"/>
        <v>106</v>
      </c>
      <c r="U656" s="36">
        <f t="shared" si="595"/>
        <v>112</v>
      </c>
      <c r="V656" s="36">
        <f t="shared" si="596"/>
        <v>52991</v>
      </c>
      <c r="W656" s="45">
        <f t="shared" si="597"/>
        <v>11347</v>
      </c>
      <c r="X656" s="50">
        <f t="shared" si="598"/>
        <v>4.6700449458006519</v>
      </c>
      <c r="Y656" s="46">
        <f t="shared" si="564"/>
        <v>0.10887033779169475</v>
      </c>
      <c r="Z656" s="46">
        <f t="shared" si="565"/>
        <v>0.44896022939299851</v>
      </c>
      <c r="AA656" s="46">
        <f t="shared" si="566"/>
        <v>2.7890501209943022</v>
      </c>
      <c r="AB656" s="46">
        <f t="shared" si="567"/>
        <v>7.1291400125956059</v>
      </c>
      <c r="AC656" s="46">
        <f t="shared" si="568"/>
        <v>13.46922990419691</v>
      </c>
      <c r="AD656" s="46">
        <f t="shared" si="569"/>
        <v>920.28096535319571</v>
      </c>
      <c r="AE656" s="46">
        <f t="shared" si="570"/>
        <v>1065.8315845789784</v>
      </c>
      <c r="AF656" s="46">
        <f t="shared" si="571"/>
        <v>842.29313654027931</v>
      </c>
      <c r="AG656" s="46">
        <f t="shared" si="572"/>
        <v>755.68884133513427</v>
      </c>
      <c r="AH656" s="46">
        <f t="shared" si="573"/>
        <v>1508.5537492700539</v>
      </c>
      <c r="AI656" s="46">
        <f t="shared" si="599"/>
        <v>0.44884966305990148</v>
      </c>
      <c r="AJ656" s="47">
        <f t="shared" si="555"/>
        <v>0.6699624340661956</v>
      </c>
      <c r="AK656" s="47">
        <f t="shared" si="556"/>
        <v>1009.773268023884</v>
      </c>
      <c r="AL656" s="47">
        <f t="shared" si="557"/>
        <v>-2374.877244633351</v>
      </c>
      <c r="AM656" s="47">
        <f t="shared" si="558"/>
        <v>-4677.782943825754</v>
      </c>
      <c r="AN656" s="47">
        <f t="shared" si="559"/>
        <v>-6709.8100562647887</v>
      </c>
      <c r="AO656" s="47">
        <f t="shared" si="560"/>
        <v>-18411.145757328173</v>
      </c>
      <c r="AP656" s="47">
        <f t="shared" si="561"/>
        <v>8.8152325851766894E-5</v>
      </c>
      <c r="AQ656" s="47">
        <f t="shared" si="600"/>
        <v>-2.7471652194832705</v>
      </c>
      <c r="AR656" s="1">
        <f t="shared" si="562"/>
        <v>4435</v>
      </c>
      <c r="AS656" s="1">
        <f t="shared" si="581"/>
        <v>112</v>
      </c>
      <c r="AT656" s="1">
        <f t="shared" si="582"/>
        <v>503</v>
      </c>
      <c r="AU656" s="1">
        <f t="shared" si="583"/>
        <v>330</v>
      </c>
      <c r="AV656" s="1">
        <f t="shared" si="584"/>
        <v>422</v>
      </c>
      <c r="AW656" s="27">
        <f t="shared" si="574"/>
        <v>5802</v>
      </c>
      <c r="AX656" s="41">
        <f t="shared" si="601"/>
        <v>4.3457428472940363</v>
      </c>
      <c r="AY656" s="29">
        <f t="shared" si="575"/>
        <v>0.42805242186691478</v>
      </c>
      <c r="AZ656" s="29">
        <f t="shared" si="576"/>
        <v>0.11953811645498727</v>
      </c>
      <c r="BA656" s="29">
        <f t="shared" si="577"/>
        <v>1.8110238110430599</v>
      </c>
      <c r="BB656" s="29">
        <f t="shared" si="578"/>
        <v>5.5025095056311324</v>
      </c>
      <c r="BC656" s="29">
        <f t="shared" si="579"/>
        <v>11.193995200219204</v>
      </c>
      <c r="BD656" s="29">
        <f t="shared" si="580"/>
        <v>1898.412490979767</v>
      </c>
      <c r="BE656" s="29">
        <f t="shared" si="580"/>
        <v>13.388269042958575</v>
      </c>
      <c r="BF656" s="29">
        <f t="shared" si="580"/>
        <v>910.94497695465907</v>
      </c>
      <c r="BG656" s="29">
        <f t="shared" si="563"/>
        <v>1815.8281368582736</v>
      </c>
      <c r="BH656" s="29">
        <f t="shared" si="563"/>
        <v>4723.8659744925044</v>
      </c>
      <c r="BI656" s="29">
        <f t="shared" si="602"/>
        <v>1.6139355022113708</v>
      </c>
      <c r="BJ656" s="28">
        <f t="shared" si="585"/>
        <v>1.2704076126233543</v>
      </c>
      <c r="BK656" s="28">
        <f t="shared" si="586"/>
        <v>605.77284253705443</v>
      </c>
      <c r="BL656" s="28">
        <f t="shared" si="587"/>
        <v>-2.2576071550435617</v>
      </c>
      <c r="BM656" s="28">
        <f t="shared" si="588"/>
        <v>-597.89505721487797</v>
      </c>
      <c r="BN656" s="28">
        <f t="shared" si="589"/>
        <v>-2077.4275156944923</v>
      </c>
      <c r="BO656" s="28">
        <f t="shared" si="590"/>
        <v>-7708.3400123264255</v>
      </c>
      <c r="BP656" s="28">
        <f t="shared" si="591"/>
        <v>1.7244351449512271E-4</v>
      </c>
      <c r="BQ656" s="28">
        <f t="shared" si="603"/>
        <v>-1.6865229812889471</v>
      </c>
    </row>
    <row r="657" spans="1:69" x14ac:dyDescent="0.2">
      <c r="A657" s="1" t="s">
        <v>1813</v>
      </c>
      <c r="B657" s="1" t="s">
        <v>1949</v>
      </c>
      <c r="C657" s="1" t="s">
        <v>294</v>
      </c>
      <c r="D657" s="2">
        <v>19069</v>
      </c>
      <c r="E657" s="4" t="s">
        <v>1950</v>
      </c>
      <c r="F657" s="1" t="s">
        <v>1951</v>
      </c>
      <c r="G657" s="1">
        <v>15568</v>
      </c>
      <c r="H657">
        <v>2743</v>
      </c>
      <c r="I657" s="1">
        <v>1983</v>
      </c>
      <c r="J657">
        <v>470</v>
      </c>
      <c r="K657" s="1">
        <v>699</v>
      </c>
      <c r="L657">
        <v>216</v>
      </c>
      <c r="M657" s="1">
        <v>317</v>
      </c>
      <c r="N657">
        <v>156</v>
      </c>
      <c r="O657" s="1">
        <v>502</v>
      </c>
      <c r="P657" s="1">
        <v>246</v>
      </c>
      <c r="Q657" s="36">
        <f t="shared" si="604"/>
        <v>12825</v>
      </c>
      <c r="R657" s="36">
        <f t="shared" si="592"/>
        <v>1513</v>
      </c>
      <c r="S657" s="36">
        <f t="shared" si="593"/>
        <v>483</v>
      </c>
      <c r="T657" s="36">
        <f t="shared" si="594"/>
        <v>161</v>
      </c>
      <c r="U657" s="36">
        <f t="shared" si="595"/>
        <v>256</v>
      </c>
      <c r="V657" s="36">
        <f t="shared" si="596"/>
        <v>72204</v>
      </c>
      <c r="W657" s="45">
        <f t="shared" si="597"/>
        <v>15238</v>
      </c>
      <c r="X657" s="50">
        <f t="shared" si="598"/>
        <v>4.7384171151069694</v>
      </c>
      <c r="Y657" s="46">
        <f t="shared" si="564"/>
        <v>6.8425605668960499E-2</v>
      </c>
      <c r="Z657" s="46">
        <f t="shared" si="565"/>
        <v>0.54525983588289928</v>
      </c>
      <c r="AA657" s="46">
        <f t="shared" si="566"/>
        <v>3.0220940660968383</v>
      </c>
      <c r="AB657" s="46">
        <f t="shared" si="567"/>
        <v>7.4989282963107771</v>
      </c>
      <c r="AC657" s="46">
        <f t="shared" si="568"/>
        <v>13.975762526524715</v>
      </c>
      <c r="AD657" s="46">
        <f t="shared" si="569"/>
        <v>877.55839270441834</v>
      </c>
      <c r="AE657" s="46">
        <f t="shared" si="570"/>
        <v>824.97813169082656</v>
      </c>
      <c r="AF657" s="46">
        <f t="shared" si="571"/>
        <v>1459.6714339247728</v>
      </c>
      <c r="AG657" s="46">
        <f t="shared" si="572"/>
        <v>1207.3274557060352</v>
      </c>
      <c r="AH657" s="46">
        <f t="shared" si="573"/>
        <v>3577.795206790327</v>
      </c>
      <c r="AI657" s="46">
        <f t="shared" si="599"/>
        <v>0.52158106062980769</v>
      </c>
      <c r="AJ657" s="47">
        <f t="shared" si="555"/>
        <v>0.72220569135794521</v>
      </c>
      <c r="AK657" s="47">
        <f t="shared" si="556"/>
        <v>609.40025196468582</v>
      </c>
      <c r="AL657" s="47">
        <f t="shared" si="557"/>
        <v>-1617.1915784672592</v>
      </c>
      <c r="AM657" s="47">
        <f t="shared" si="558"/>
        <v>-6736.3769044733954</v>
      </c>
      <c r="AN657" s="47">
        <f t="shared" si="559"/>
        <v>-8776.9163196839527</v>
      </c>
      <c r="AO657" s="47">
        <f t="shared" si="560"/>
        <v>-35507.534237519918</v>
      </c>
      <c r="AP657" s="47">
        <f t="shared" si="561"/>
        <v>6.5638332220867418E-5</v>
      </c>
      <c r="AQ657" s="47">
        <f t="shared" si="600"/>
        <v>-3.4150717650114126</v>
      </c>
      <c r="AR657" s="1">
        <f t="shared" si="562"/>
        <v>2743</v>
      </c>
      <c r="AS657" s="1">
        <f t="shared" si="581"/>
        <v>470</v>
      </c>
      <c r="AT657" s="1">
        <f t="shared" si="582"/>
        <v>216</v>
      </c>
      <c r="AU657" s="1">
        <f t="shared" si="583"/>
        <v>156</v>
      </c>
      <c r="AV657" s="1">
        <f t="shared" si="584"/>
        <v>246</v>
      </c>
      <c r="AW657" s="27">
        <f t="shared" si="574"/>
        <v>3831</v>
      </c>
      <c r="AX657" s="41">
        <f t="shared" si="601"/>
        <v>4.3855390237535889</v>
      </c>
      <c r="AY657" s="29">
        <f t="shared" si="575"/>
        <v>0.37756229132969255</v>
      </c>
      <c r="AZ657" s="29">
        <f t="shared" si="576"/>
        <v>0.14864033883687042</v>
      </c>
      <c r="BA657" s="29">
        <f t="shared" si="577"/>
        <v>1.9197183863440483</v>
      </c>
      <c r="BB657" s="29">
        <f t="shared" si="578"/>
        <v>5.6907964338512258</v>
      </c>
      <c r="BC657" s="29">
        <f t="shared" si="579"/>
        <v>11.461874481358404</v>
      </c>
      <c r="BD657" s="29">
        <f t="shared" si="580"/>
        <v>1035.6533651173465</v>
      </c>
      <c r="BE657" s="29">
        <f t="shared" si="580"/>
        <v>69.860959253329099</v>
      </c>
      <c r="BF657" s="29">
        <f t="shared" si="580"/>
        <v>414.65917145031443</v>
      </c>
      <c r="BG657" s="29">
        <f t="shared" si="563"/>
        <v>887.7642436807912</v>
      </c>
      <c r="BH657" s="29">
        <f t="shared" si="563"/>
        <v>2819.6211224141675</v>
      </c>
      <c r="BI657" s="29">
        <f t="shared" si="602"/>
        <v>1.364897875173877</v>
      </c>
      <c r="BJ657" s="28">
        <f t="shared" si="585"/>
        <v>1.1682884383464029</v>
      </c>
      <c r="BK657" s="28">
        <f t="shared" si="586"/>
        <v>399.0786465534635</v>
      </c>
      <c r="BL657" s="28">
        <f t="shared" si="587"/>
        <v>-16.890894580637323</v>
      </c>
      <c r="BM657" s="28">
        <f t="shared" si="588"/>
        <v>-360.29629920155492</v>
      </c>
      <c r="BN657" s="28">
        <f t="shared" si="589"/>
        <v>-1328.1096671218504</v>
      </c>
      <c r="BO657" s="28">
        <f t="shared" si="590"/>
        <v>-5986.4359862883894</v>
      </c>
      <c r="BP657" s="28">
        <f t="shared" si="591"/>
        <v>2.6123298422714653E-4</v>
      </c>
      <c r="BQ657" s="28">
        <f t="shared" si="603"/>
        <v>-1.9050818197695534</v>
      </c>
    </row>
    <row r="658" spans="1:69" x14ac:dyDescent="0.2">
      <c r="A658" s="1" t="s">
        <v>1813</v>
      </c>
      <c r="B658" s="1" t="s">
        <v>1952</v>
      </c>
      <c r="C658" s="1" t="s">
        <v>56</v>
      </c>
      <c r="D658" s="2" t="s">
        <v>89</v>
      </c>
      <c r="E658" s="4" t="s">
        <v>1953</v>
      </c>
      <c r="F658" s="1" t="s">
        <v>1954</v>
      </c>
      <c r="G658" s="1">
        <v>5</v>
      </c>
      <c r="H658">
        <v>2</v>
      </c>
      <c r="I658" s="1">
        <v>5</v>
      </c>
      <c r="J658">
        <v>2</v>
      </c>
      <c r="K658" s="1">
        <v>5</v>
      </c>
      <c r="L658">
        <v>2</v>
      </c>
      <c r="M658" s="1">
        <v>5</v>
      </c>
      <c r="N658">
        <v>2</v>
      </c>
      <c r="O658" s="1">
        <v>5</v>
      </c>
      <c r="P658" s="1">
        <v>2</v>
      </c>
      <c r="Q658" s="36">
        <f t="shared" si="604"/>
        <v>3</v>
      </c>
      <c r="R658" s="36">
        <f t="shared" si="592"/>
        <v>3</v>
      </c>
      <c r="S658" s="36">
        <f t="shared" si="593"/>
        <v>3</v>
      </c>
      <c r="T658" s="36">
        <f t="shared" si="594"/>
        <v>3</v>
      </c>
      <c r="U658" s="36">
        <f t="shared" si="595"/>
        <v>3</v>
      </c>
      <c r="V658" s="36">
        <f t="shared" si="596"/>
        <v>45</v>
      </c>
      <c r="W658" s="45">
        <f t="shared" si="597"/>
        <v>15</v>
      </c>
      <c r="X658" s="50">
        <f t="shared" si="598"/>
        <v>3</v>
      </c>
      <c r="Y658" s="46">
        <f t="shared" si="564"/>
        <v>4</v>
      </c>
      <c r="Z658" s="46">
        <f t="shared" si="565"/>
        <v>1</v>
      </c>
      <c r="AA658" s="46">
        <f t="shared" si="566"/>
        <v>0</v>
      </c>
      <c r="AB658" s="46">
        <f t="shared" si="567"/>
        <v>1</v>
      </c>
      <c r="AC658" s="46">
        <f t="shared" si="568"/>
        <v>4</v>
      </c>
      <c r="AD658" s="46">
        <f t="shared" si="569"/>
        <v>12</v>
      </c>
      <c r="AE658" s="46">
        <f t="shared" si="570"/>
        <v>3</v>
      </c>
      <c r="AF658" s="46">
        <f t="shared" si="571"/>
        <v>0</v>
      </c>
      <c r="AG658" s="46">
        <f t="shared" si="572"/>
        <v>3</v>
      </c>
      <c r="AH658" s="46">
        <f t="shared" si="573"/>
        <v>12</v>
      </c>
      <c r="AI658" s="46">
        <f t="shared" si="599"/>
        <v>2.1428571428571428</v>
      </c>
      <c r="AJ658" s="47">
        <f t="shared" si="555"/>
        <v>1.4638501094227998</v>
      </c>
      <c r="AK658" s="47">
        <f t="shared" si="556"/>
        <v>7.6510565719164978</v>
      </c>
      <c r="AL658" s="47">
        <f t="shared" si="557"/>
        <v>0.95638207148956222</v>
      </c>
      <c r="AM658" s="47">
        <f t="shared" si="558"/>
        <v>0</v>
      </c>
      <c r="AN658" s="47">
        <f t="shared" si="559"/>
        <v>-0.95638207148956222</v>
      </c>
      <c r="AO658" s="47">
        <f t="shared" si="560"/>
        <v>-7.6510565719164978</v>
      </c>
      <c r="AP658" s="47">
        <f t="shared" si="561"/>
        <v>8.2417582417582416E-2</v>
      </c>
      <c r="AQ658" s="47">
        <f t="shared" si="600"/>
        <v>0</v>
      </c>
      <c r="AR658" s="1">
        <f t="shared" si="562"/>
        <v>2</v>
      </c>
      <c r="AS658" s="1">
        <f t="shared" si="581"/>
        <v>2</v>
      </c>
      <c r="AT658" s="1">
        <f t="shared" si="582"/>
        <v>2</v>
      </c>
      <c r="AU658" s="1">
        <f t="shared" si="583"/>
        <v>2</v>
      </c>
      <c r="AV658" s="1">
        <f t="shared" si="584"/>
        <v>2</v>
      </c>
      <c r="AW658" s="27">
        <f t="shared" si="574"/>
        <v>10</v>
      </c>
      <c r="AX658" s="41">
        <f t="shared" si="601"/>
        <v>3</v>
      </c>
      <c r="AY658" s="29">
        <f t="shared" si="575"/>
        <v>4</v>
      </c>
      <c r="AZ658" s="29">
        <f t="shared" si="576"/>
        <v>1</v>
      </c>
      <c r="BA658" s="29">
        <f t="shared" si="577"/>
        <v>0</v>
      </c>
      <c r="BB658" s="29">
        <f t="shared" si="578"/>
        <v>1</v>
      </c>
      <c r="BC658" s="29">
        <f t="shared" si="579"/>
        <v>4</v>
      </c>
      <c r="BD658" s="29">
        <f t="shared" si="580"/>
        <v>8</v>
      </c>
      <c r="BE658" s="29">
        <f t="shared" si="580"/>
        <v>2</v>
      </c>
      <c r="BF658" s="29">
        <f t="shared" si="580"/>
        <v>0</v>
      </c>
      <c r="BG658" s="29">
        <f t="shared" si="563"/>
        <v>2</v>
      </c>
      <c r="BH658" s="29">
        <f t="shared" si="563"/>
        <v>8</v>
      </c>
      <c r="BI658" s="29">
        <f t="shared" si="602"/>
        <v>2.2222222222222223</v>
      </c>
      <c r="BJ658" s="28">
        <f t="shared" si="585"/>
        <v>1.4907119849998598</v>
      </c>
      <c r="BK658" s="28">
        <f t="shared" si="586"/>
        <v>4.8299068313995459</v>
      </c>
      <c r="BL658" s="28">
        <f t="shared" si="587"/>
        <v>0.60373835392494324</v>
      </c>
      <c r="BM658" s="28">
        <f t="shared" si="588"/>
        <v>0</v>
      </c>
      <c r="BN658" s="28">
        <f t="shared" si="589"/>
        <v>-0.60373835392494324</v>
      </c>
      <c r="BO658" s="28">
        <f t="shared" si="590"/>
        <v>-4.8299068313995459</v>
      </c>
      <c r="BP658" s="28">
        <f t="shared" si="591"/>
        <v>0.1388888888888889</v>
      </c>
      <c r="BQ658" s="28">
        <f t="shared" si="603"/>
        <v>0</v>
      </c>
    </row>
    <row r="659" spans="1:69" x14ac:dyDescent="0.2">
      <c r="A659" s="1" t="s">
        <v>1813</v>
      </c>
      <c r="B659" s="1" t="s">
        <v>1955</v>
      </c>
      <c r="C659" s="1" t="s">
        <v>49</v>
      </c>
      <c r="D659" s="2">
        <v>7547</v>
      </c>
      <c r="E659" s="4" t="s">
        <v>826</v>
      </c>
      <c r="F659" s="1" t="s">
        <v>1956</v>
      </c>
      <c r="G659" s="1">
        <v>2122</v>
      </c>
      <c r="H659" s="1">
        <v>565</v>
      </c>
      <c r="I659" s="1">
        <v>1141</v>
      </c>
      <c r="J659">
        <v>455</v>
      </c>
      <c r="K659" s="1">
        <v>332</v>
      </c>
      <c r="L659">
        <v>184</v>
      </c>
      <c r="M659" s="1">
        <v>168</v>
      </c>
      <c r="N659">
        <v>124</v>
      </c>
      <c r="O659" s="1">
        <v>256</v>
      </c>
      <c r="P659" s="1">
        <v>200</v>
      </c>
      <c r="Q659" s="36">
        <f>IFERROR(H659-#REF!,0)</f>
        <v>0</v>
      </c>
      <c r="R659" s="36">
        <f t="shared" si="592"/>
        <v>686</v>
      </c>
      <c r="S659" s="36">
        <f t="shared" si="593"/>
        <v>148</v>
      </c>
      <c r="T659" s="36">
        <f t="shared" si="594"/>
        <v>44</v>
      </c>
      <c r="U659" s="36">
        <f t="shared" si="595"/>
        <v>56</v>
      </c>
      <c r="V659" s="36">
        <f t="shared" si="596"/>
        <v>3332</v>
      </c>
      <c r="W659" s="45">
        <f t="shared" si="597"/>
        <v>934</v>
      </c>
      <c r="X659" s="50">
        <f t="shared" si="598"/>
        <v>3.5674518201284795</v>
      </c>
      <c r="Y659" s="46">
        <f t="shared" si="564"/>
        <v>2.0521942876532062</v>
      </c>
      <c r="Z659" s="46">
        <f t="shared" si="565"/>
        <v>0.18709792791016525</v>
      </c>
      <c r="AA659" s="46">
        <f t="shared" si="566"/>
        <v>0.32200156816712427</v>
      </c>
      <c r="AB659" s="46">
        <f t="shared" si="567"/>
        <v>2.4569052084240832</v>
      </c>
      <c r="AC659" s="46">
        <f t="shared" si="568"/>
        <v>6.5918088486810422</v>
      </c>
      <c r="AD659" s="46">
        <f t="shared" si="569"/>
        <v>0</v>
      </c>
      <c r="AE659" s="46">
        <f t="shared" si="570"/>
        <v>128.34917854637337</v>
      </c>
      <c r="AF659" s="46">
        <f t="shared" si="571"/>
        <v>47.656232088734392</v>
      </c>
      <c r="AG659" s="46">
        <f t="shared" si="572"/>
        <v>108.10382917065967</v>
      </c>
      <c r="AH659" s="46">
        <f t="shared" si="573"/>
        <v>369.14129552613838</v>
      </c>
      <c r="AI659" s="46">
        <f t="shared" si="599"/>
        <v>0.70016134547899866</v>
      </c>
      <c r="AJ659" s="47">
        <f t="shared" si="555"/>
        <v>0.83675644334477561</v>
      </c>
      <c r="AK659" s="47">
        <f t="shared" si="556"/>
        <v>0</v>
      </c>
      <c r="AL659" s="47">
        <f t="shared" si="557"/>
        <v>94.761163950626198</v>
      </c>
      <c r="AM659" s="47">
        <f t="shared" si="558"/>
        <v>-46.158480066307263</v>
      </c>
      <c r="AN659" s="47">
        <f t="shared" si="559"/>
        <v>-289.22650001608929</v>
      </c>
      <c r="AO659" s="47">
        <f t="shared" si="560"/>
        <v>-1617.6990810021082</v>
      </c>
      <c r="AP659" s="47">
        <f t="shared" si="561"/>
        <v>1.0741113855806872E-3</v>
      </c>
      <c r="AQ659" s="47">
        <f t="shared" si="600"/>
        <v>-1.9960457818967872</v>
      </c>
      <c r="AR659" s="1">
        <f t="shared" si="562"/>
        <v>565</v>
      </c>
      <c r="AS659" s="1">
        <f t="shared" si="581"/>
        <v>455</v>
      </c>
      <c r="AT659" s="1">
        <f t="shared" si="582"/>
        <v>184</v>
      </c>
      <c r="AU659" s="1">
        <f t="shared" si="583"/>
        <v>124</v>
      </c>
      <c r="AV659" s="1">
        <f t="shared" si="584"/>
        <v>200</v>
      </c>
      <c r="AW659" s="27">
        <f t="shared" si="574"/>
        <v>1528</v>
      </c>
      <c r="AX659" s="41">
        <f t="shared" si="601"/>
        <v>3.6943717277486909</v>
      </c>
      <c r="AY659" s="29">
        <f t="shared" si="575"/>
        <v>1.7046651853019383</v>
      </c>
      <c r="AZ659" s="29">
        <f t="shared" si="576"/>
        <v>9.3408640799320292E-2</v>
      </c>
      <c r="BA659" s="29">
        <f t="shared" si="577"/>
        <v>0.48215209629670219</v>
      </c>
      <c r="BB659" s="29">
        <f t="shared" si="578"/>
        <v>2.8708955517940842</v>
      </c>
      <c r="BC659" s="29">
        <f t="shared" si="579"/>
        <v>7.2596390072914661</v>
      </c>
      <c r="BD659" s="29">
        <f t="shared" si="580"/>
        <v>963.13582969559513</v>
      </c>
      <c r="BE659" s="29">
        <f t="shared" si="580"/>
        <v>42.500931563690735</v>
      </c>
      <c r="BF659" s="29">
        <f t="shared" si="580"/>
        <v>88.715985718593203</v>
      </c>
      <c r="BG659" s="29">
        <f t="shared" si="563"/>
        <v>355.99104842246646</v>
      </c>
      <c r="BH659" s="29">
        <f t="shared" si="563"/>
        <v>1451.9278014582933</v>
      </c>
      <c r="BI659" s="29">
        <f t="shared" si="602"/>
        <v>1.9006362782309358</v>
      </c>
      <c r="BJ659" s="28">
        <f t="shared" si="585"/>
        <v>1.378635658261796</v>
      </c>
      <c r="BK659" s="28">
        <f t="shared" si="586"/>
        <v>479.90863395296043</v>
      </c>
      <c r="BL659" s="28">
        <f t="shared" si="587"/>
        <v>4.9572800469502303</v>
      </c>
      <c r="BM659" s="28">
        <f t="shared" si="588"/>
        <v>-23.509608129961091</v>
      </c>
      <c r="BN659" s="28">
        <f t="shared" si="589"/>
        <v>-230.19678396871853</v>
      </c>
      <c r="BO659" s="28">
        <f t="shared" si="590"/>
        <v>-1492.9800761266913</v>
      </c>
      <c r="BP659" s="28">
        <f t="shared" si="591"/>
        <v>6.5573714210184352E-4</v>
      </c>
      <c r="BQ659" s="28">
        <f t="shared" si="603"/>
        <v>-0.82742260407316759</v>
      </c>
    </row>
    <row r="660" spans="1:69" x14ac:dyDescent="0.2">
      <c r="A660" s="1" t="s">
        <v>1813</v>
      </c>
      <c r="B660" s="1" t="s">
        <v>1831</v>
      </c>
      <c r="C660" s="1" t="s">
        <v>49</v>
      </c>
      <c r="D660" s="2">
        <v>9905</v>
      </c>
      <c r="E660" s="4" t="s">
        <v>160</v>
      </c>
      <c r="F660" s="1" t="s">
        <v>1957</v>
      </c>
      <c r="G660" s="1">
        <v>7759</v>
      </c>
      <c r="H660">
        <v>1215</v>
      </c>
      <c r="I660" s="1">
        <v>1394</v>
      </c>
      <c r="J660">
        <v>227</v>
      </c>
      <c r="K660" s="1">
        <v>396</v>
      </c>
      <c r="L660">
        <v>104</v>
      </c>
      <c r="M660" s="1">
        <v>156</v>
      </c>
      <c r="N660">
        <v>62</v>
      </c>
      <c r="O660" s="1">
        <v>225</v>
      </c>
      <c r="P660" s="1">
        <v>119</v>
      </c>
      <c r="Q660" s="36">
        <f t="shared" si="604"/>
        <v>6544</v>
      </c>
      <c r="R660" s="36">
        <f t="shared" si="592"/>
        <v>1167</v>
      </c>
      <c r="S660" s="36">
        <f t="shared" si="593"/>
        <v>292</v>
      </c>
      <c r="T660" s="36">
        <f t="shared" si="594"/>
        <v>94</v>
      </c>
      <c r="U660" s="36">
        <f t="shared" si="595"/>
        <v>106</v>
      </c>
      <c r="V660" s="36">
        <f t="shared" si="596"/>
        <v>38558</v>
      </c>
      <c r="W660" s="45">
        <f t="shared" si="597"/>
        <v>8203</v>
      </c>
      <c r="X660" s="50">
        <f t="shared" si="598"/>
        <v>4.7004754358161644</v>
      </c>
      <c r="Y660" s="46">
        <f t="shared" si="564"/>
        <v>8.9714964549516621E-2</v>
      </c>
      <c r="Z660" s="46">
        <f t="shared" si="565"/>
        <v>0.4906658361818455</v>
      </c>
      <c r="AA660" s="46">
        <f t="shared" si="566"/>
        <v>2.8916167078141743</v>
      </c>
      <c r="AB660" s="46">
        <f t="shared" si="567"/>
        <v>7.2925675794465032</v>
      </c>
      <c r="AC660" s="46">
        <f t="shared" si="568"/>
        <v>13.693518451078832</v>
      </c>
      <c r="AD660" s="46">
        <f t="shared" si="569"/>
        <v>587.09472801203674</v>
      </c>
      <c r="AE660" s="46">
        <f t="shared" si="570"/>
        <v>572.60703082421367</v>
      </c>
      <c r="AF660" s="46">
        <f t="shared" si="571"/>
        <v>844.35207868173893</v>
      </c>
      <c r="AG660" s="46">
        <f t="shared" si="572"/>
        <v>685.50135246797129</v>
      </c>
      <c r="AH660" s="46">
        <f t="shared" si="573"/>
        <v>1451.5129558143562</v>
      </c>
      <c r="AI660" s="46">
        <f t="shared" si="599"/>
        <v>0.50488516773961434</v>
      </c>
      <c r="AJ660" s="47">
        <f t="shared" si="555"/>
        <v>0.71055271988756352</v>
      </c>
      <c r="AK660" s="47">
        <f t="shared" si="556"/>
        <v>490.17562002482839</v>
      </c>
      <c r="AL660" s="47">
        <f t="shared" si="557"/>
        <v>-1118.0485630044718</v>
      </c>
      <c r="AM660" s="47">
        <f t="shared" si="558"/>
        <v>-4002.2574435771185</v>
      </c>
      <c r="AN660" s="47">
        <f t="shared" si="559"/>
        <v>-5160.1179465969608</v>
      </c>
      <c r="AO660" s="47">
        <f t="shared" si="560"/>
        <v>-14972.334583635607</v>
      </c>
      <c r="AP660" s="47">
        <f t="shared" si="561"/>
        <v>1.2195121588618038E-4</v>
      </c>
      <c r="AQ660" s="47">
        <f t="shared" si="600"/>
        <v>-3.0198270951848181</v>
      </c>
      <c r="AR660" s="1">
        <f t="shared" si="562"/>
        <v>1215</v>
      </c>
      <c r="AS660" s="1">
        <f t="shared" si="581"/>
        <v>227</v>
      </c>
      <c r="AT660" s="1">
        <f t="shared" si="582"/>
        <v>104</v>
      </c>
      <c r="AU660" s="1">
        <f t="shared" si="583"/>
        <v>62</v>
      </c>
      <c r="AV660" s="1">
        <f t="shared" si="584"/>
        <v>119</v>
      </c>
      <c r="AW660" s="27">
        <f t="shared" si="574"/>
        <v>1727</v>
      </c>
      <c r="AX660" s="41">
        <f t="shared" si="601"/>
        <v>4.3647944412275619</v>
      </c>
      <c r="AY660" s="29">
        <f t="shared" si="575"/>
        <v>0.40348610189540535</v>
      </c>
      <c r="AZ660" s="29">
        <f t="shared" si="576"/>
        <v>0.13307498435052911</v>
      </c>
      <c r="BA660" s="29">
        <f t="shared" si="577"/>
        <v>1.8626638668056528</v>
      </c>
      <c r="BB660" s="29">
        <f t="shared" si="578"/>
        <v>5.5922527492607763</v>
      </c>
      <c r="BC660" s="29">
        <f t="shared" si="579"/>
        <v>11.3218416317159</v>
      </c>
      <c r="BD660" s="29">
        <f t="shared" si="580"/>
        <v>490.2356138029175</v>
      </c>
      <c r="BE660" s="29">
        <f t="shared" si="580"/>
        <v>30.208021447570108</v>
      </c>
      <c r="BF660" s="29">
        <f t="shared" si="580"/>
        <v>193.71704214778788</v>
      </c>
      <c r="BG660" s="29">
        <f t="shared" si="563"/>
        <v>346.71967045416812</v>
      </c>
      <c r="BH660" s="29">
        <f t="shared" si="563"/>
        <v>1347.2991541741922</v>
      </c>
      <c r="BI660" s="29">
        <f t="shared" si="602"/>
        <v>1.3952372549401135</v>
      </c>
      <c r="BJ660" s="28">
        <f t="shared" si="585"/>
        <v>1.1812016148567159</v>
      </c>
      <c r="BK660" s="28">
        <f t="shared" si="586"/>
        <v>188.95006770225385</v>
      </c>
      <c r="BL660" s="28">
        <f t="shared" si="587"/>
        <v>-6.6864930380886074</v>
      </c>
      <c r="BM660" s="28">
        <f t="shared" si="588"/>
        <v>-160.4216496897746</v>
      </c>
      <c r="BN660" s="28">
        <f t="shared" si="589"/>
        <v>-497.50767041611215</v>
      </c>
      <c r="BO660" s="28">
        <f t="shared" si="590"/>
        <v>-2750.7459291397277</v>
      </c>
      <c r="BP660" s="28">
        <f t="shared" si="591"/>
        <v>5.8004601407291717E-4</v>
      </c>
      <c r="BQ660" s="28">
        <f t="shared" si="603"/>
        <v>-1.8714672315992955</v>
      </c>
    </row>
    <row r="661" spans="1:69" x14ac:dyDescent="0.2">
      <c r="A661" s="1" t="s">
        <v>1813</v>
      </c>
      <c r="B661" s="1" t="s">
        <v>1933</v>
      </c>
      <c r="C661" s="1" t="s">
        <v>49</v>
      </c>
      <c r="D661" s="2">
        <v>33284</v>
      </c>
      <c r="E661" s="4" t="s">
        <v>1661</v>
      </c>
      <c r="F661" s="1" t="s">
        <v>1958</v>
      </c>
      <c r="G661" s="1">
        <v>25435</v>
      </c>
      <c r="H661">
        <v>742</v>
      </c>
      <c r="I661" s="1">
        <v>5045</v>
      </c>
      <c r="J661">
        <v>1465</v>
      </c>
      <c r="K661" s="1">
        <v>147</v>
      </c>
      <c r="L661">
        <v>463</v>
      </c>
      <c r="M661" s="1">
        <v>479</v>
      </c>
      <c r="N661">
        <v>264</v>
      </c>
      <c r="O661" s="1">
        <v>855</v>
      </c>
      <c r="P661" s="1">
        <v>566</v>
      </c>
      <c r="Q661" s="36">
        <f t="shared" si="604"/>
        <v>24693</v>
      </c>
      <c r="R661" s="36">
        <f t="shared" si="592"/>
        <v>3580</v>
      </c>
      <c r="S661" s="36">
        <f t="shared" si="593"/>
        <v>-316</v>
      </c>
      <c r="T661" s="36">
        <f t="shared" si="594"/>
        <v>215</v>
      </c>
      <c r="U661" s="36">
        <f t="shared" si="595"/>
        <v>289</v>
      </c>
      <c r="V661" s="36">
        <f t="shared" si="596"/>
        <v>137556</v>
      </c>
      <c r="W661" s="45">
        <f t="shared" si="597"/>
        <v>28461</v>
      </c>
      <c r="X661" s="50">
        <f t="shared" si="598"/>
        <v>4.8331400864340672</v>
      </c>
      <c r="Y661" s="46">
        <f t="shared" si="564"/>
        <v>2.7842230755230554E-2</v>
      </c>
      <c r="Z661" s="46">
        <f t="shared" si="565"/>
        <v>0.69412240362336497</v>
      </c>
      <c r="AA661" s="46">
        <f t="shared" si="566"/>
        <v>3.3604025764914995</v>
      </c>
      <c r="AB661" s="46">
        <f t="shared" si="567"/>
        <v>8.0266827493596331</v>
      </c>
      <c r="AC661" s="46">
        <f t="shared" si="568"/>
        <v>14.692962922227768</v>
      </c>
      <c r="AD661" s="46">
        <f t="shared" si="569"/>
        <v>687.50820403890805</v>
      </c>
      <c r="AE661" s="46">
        <f t="shared" si="570"/>
        <v>2484.9582049716464</v>
      </c>
      <c r="AF661" s="46">
        <f t="shared" si="571"/>
        <v>-1061.8872141713139</v>
      </c>
      <c r="AG661" s="46">
        <f t="shared" si="572"/>
        <v>1725.736791112321</v>
      </c>
      <c r="AH661" s="46">
        <f t="shared" si="573"/>
        <v>4246.2662845238247</v>
      </c>
      <c r="AI661" s="46">
        <f t="shared" si="599"/>
        <v>0.28399797155570577</v>
      </c>
      <c r="AJ661" s="47">
        <f t="shared" si="555"/>
        <v>0.53291460062162477</v>
      </c>
      <c r="AK661" s="47">
        <f t="shared" si="556"/>
        <v>757.97877049608144</v>
      </c>
      <c r="AL661" s="47">
        <f t="shared" si="557"/>
        <v>-13679.312230755448</v>
      </c>
      <c r="AM661" s="47">
        <f t="shared" si="558"/>
        <v>12861.78332369696</v>
      </c>
      <c r="AN661" s="47">
        <f t="shared" si="559"/>
        <v>-32305.00032827312</v>
      </c>
      <c r="AO661" s="47">
        <f t="shared" si="560"/>
        <v>-107544.71166934622</v>
      </c>
      <c r="AP661" s="47">
        <f t="shared" si="561"/>
        <v>3.513950374343562E-5</v>
      </c>
      <c r="AQ661" s="47">
        <f t="shared" si="600"/>
        <v>-4.9163420405053948</v>
      </c>
      <c r="AR661" s="1">
        <f t="shared" si="562"/>
        <v>742</v>
      </c>
      <c r="AS661" s="1">
        <f t="shared" si="581"/>
        <v>1465</v>
      </c>
      <c r="AT661" s="1">
        <f t="shared" si="582"/>
        <v>463</v>
      </c>
      <c r="AU661" s="1">
        <f t="shared" si="583"/>
        <v>264</v>
      </c>
      <c r="AV661" s="1">
        <f t="shared" si="584"/>
        <v>566</v>
      </c>
      <c r="AW661" s="27">
        <f t="shared" si="574"/>
        <v>3500</v>
      </c>
      <c r="AX661" s="41">
        <f t="shared" si="601"/>
        <v>3.4437142857142855</v>
      </c>
      <c r="AY661" s="29">
        <f t="shared" si="575"/>
        <v>2.4220252244897966</v>
      </c>
      <c r="AZ661" s="29">
        <f t="shared" si="576"/>
        <v>0.30945379591836758</v>
      </c>
      <c r="BA661" s="29">
        <f t="shared" si="577"/>
        <v>0.19688236734693859</v>
      </c>
      <c r="BB661" s="29">
        <f t="shared" si="578"/>
        <v>2.0843109387755097</v>
      </c>
      <c r="BC661" s="29">
        <f t="shared" si="579"/>
        <v>5.9717395102040802</v>
      </c>
      <c r="BD661" s="29">
        <f t="shared" si="580"/>
        <v>1797.142716571429</v>
      </c>
      <c r="BE661" s="29">
        <f t="shared" si="580"/>
        <v>453.34981102040848</v>
      </c>
      <c r="BF661" s="29">
        <f t="shared" si="580"/>
        <v>91.156536081632566</v>
      </c>
      <c r="BG661" s="29">
        <f t="shared" si="563"/>
        <v>550.2580878367346</v>
      </c>
      <c r="BH661" s="29">
        <f t="shared" si="563"/>
        <v>3380.0045627755094</v>
      </c>
      <c r="BI661" s="29">
        <f t="shared" si="602"/>
        <v>1.7924869146286693</v>
      </c>
      <c r="BJ661" s="28">
        <f t="shared" si="585"/>
        <v>1.3388378970691968</v>
      </c>
      <c r="BK661" s="28">
        <f t="shared" si="586"/>
        <v>1165.4345990031356</v>
      </c>
      <c r="BL661" s="28">
        <f t="shared" si="587"/>
        <v>105.08660345800241</v>
      </c>
      <c r="BM661" s="28">
        <f t="shared" si="588"/>
        <v>-16.85416472596377</v>
      </c>
      <c r="BN661" s="28">
        <f t="shared" si="589"/>
        <v>-331.02721299815386</v>
      </c>
      <c r="BO661" s="28">
        <f t="shared" si="590"/>
        <v>-3441.7848873862176</v>
      </c>
      <c r="BP661" s="28">
        <f t="shared" si="591"/>
        <v>2.859593470387929E-4</v>
      </c>
      <c r="BQ661" s="28">
        <f t="shared" si="603"/>
        <v>-0.72037307721116339</v>
      </c>
    </row>
    <row r="662" spans="1:69" x14ac:dyDescent="0.2">
      <c r="A662" s="1" t="s">
        <v>1813</v>
      </c>
      <c r="B662" s="1" t="s">
        <v>1959</v>
      </c>
      <c r="C662" s="1" t="s">
        <v>81</v>
      </c>
      <c r="D662" s="2" t="s">
        <v>450</v>
      </c>
      <c r="E662" s="4" t="s">
        <v>1960</v>
      </c>
      <c r="F662" s="1" t="s">
        <v>1961</v>
      </c>
      <c r="G662" s="1">
        <v>134</v>
      </c>
      <c r="H662">
        <v>29</v>
      </c>
      <c r="I662" s="1">
        <v>51</v>
      </c>
      <c r="J662">
        <v>12</v>
      </c>
      <c r="K662" s="1">
        <v>27</v>
      </c>
      <c r="L662">
        <v>7</v>
      </c>
      <c r="M662" s="1">
        <v>10</v>
      </c>
      <c r="N662">
        <v>6</v>
      </c>
      <c r="O662" s="1">
        <v>27</v>
      </c>
      <c r="P662" s="1">
        <v>14</v>
      </c>
      <c r="Q662" s="36">
        <f t="shared" si="604"/>
        <v>105</v>
      </c>
      <c r="R662" s="36">
        <f t="shared" si="592"/>
        <v>39</v>
      </c>
      <c r="S662" s="36">
        <f t="shared" si="593"/>
        <v>20</v>
      </c>
      <c r="T662" s="36">
        <f t="shared" si="594"/>
        <v>4</v>
      </c>
      <c r="U662" s="36">
        <f t="shared" si="595"/>
        <v>13</v>
      </c>
      <c r="V662" s="36">
        <f t="shared" si="596"/>
        <v>762</v>
      </c>
      <c r="W662" s="45">
        <f t="shared" si="597"/>
        <v>181</v>
      </c>
      <c r="X662" s="50">
        <f t="shared" si="598"/>
        <v>4.2099447513812152</v>
      </c>
      <c r="Y662" s="46">
        <f t="shared" si="564"/>
        <v>0.62418729587008992</v>
      </c>
      <c r="Z662" s="46">
        <f t="shared" si="565"/>
        <v>4.4076798632520245E-2</v>
      </c>
      <c r="AA662" s="46">
        <f t="shared" si="566"/>
        <v>1.4639663013949507</v>
      </c>
      <c r="AB662" s="46">
        <f t="shared" si="567"/>
        <v>4.8838558041573812</v>
      </c>
      <c r="AC662" s="46">
        <f t="shared" si="568"/>
        <v>10.303745306919811</v>
      </c>
      <c r="AD662" s="46">
        <f t="shared" si="569"/>
        <v>65.539666066359445</v>
      </c>
      <c r="AE662" s="46">
        <f t="shared" si="570"/>
        <v>1.7189951466682896</v>
      </c>
      <c r="AF662" s="46">
        <f t="shared" si="571"/>
        <v>29.279326027899014</v>
      </c>
      <c r="AG662" s="46">
        <f t="shared" si="572"/>
        <v>19.535423216629525</v>
      </c>
      <c r="AH662" s="46">
        <f t="shared" si="573"/>
        <v>133.94868898995756</v>
      </c>
      <c r="AI662" s="46">
        <f t="shared" si="599"/>
        <v>1.3890116635972991</v>
      </c>
      <c r="AJ662" s="47">
        <f t="shared" si="555"/>
        <v>1.1785633897238192</v>
      </c>
      <c r="AK662" s="47">
        <f t="shared" si="556"/>
        <v>31.630266279520672</v>
      </c>
      <c r="AL662" s="47">
        <f t="shared" si="557"/>
        <v>-0.22045544681508561</v>
      </c>
      <c r="AM662" s="47">
        <f t="shared" si="558"/>
        <v>-21.640524212516414</v>
      </c>
      <c r="AN662" s="47">
        <f t="shared" si="559"/>
        <v>-26.372141779218648</v>
      </c>
      <c r="AO662" s="47">
        <f t="shared" si="560"/>
        <v>-262.64986750281781</v>
      </c>
      <c r="AP662" s="47">
        <f t="shared" si="561"/>
        <v>5.617628801986344E-3</v>
      </c>
      <c r="AQ662" s="47">
        <f t="shared" si="600"/>
        <v>-1.5687381378582981</v>
      </c>
      <c r="AR662" s="1">
        <f t="shared" si="562"/>
        <v>29</v>
      </c>
      <c r="AS662" s="1">
        <f t="shared" si="581"/>
        <v>12</v>
      </c>
      <c r="AT662" s="1">
        <f t="shared" si="582"/>
        <v>7</v>
      </c>
      <c r="AU662" s="1">
        <f t="shared" si="583"/>
        <v>6</v>
      </c>
      <c r="AV662" s="1">
        <f t="shared" si="584"/>
        <v>14</v>
      </c>
      <c r="AW662" s="27">
        <f t="shared" si="574"/>
        <v>68</v>
      </c>
      <c r="AX662" s="41">
        <f t="shared" si="601"/>
        <v>3.5294117647058822</v>
      </c>
      <c r="AY662" s="29">
        <f t="shared" si="575"/>
        <v>2.1626297577854676</v>
      </c>
      <c r="AZ662" s="29">
        <f t="shared" si="576"/>
        <v>0.22145328719723192</v>
      </c>
      <c r="BA662" s="29">
        <f t="shared" si="577"/>
        <v>0.28027681660899645</v>
      </c>
      <c r="BB662" s="29">
        <f t="shared" si="578"/>
        <v>2.3391003460207611</v>
      </c>
      <c r="BC662" s="29">
        <f t="shared" si="579"/>
        <v>6.3979238754325252</v>
      </c>
      <c r="BD662" s="29">
        <f t="shared" si="580"/>
        <v>62.716262975778562</v>
      </c>
      <c r="BE662" s="29">
        <f t="shared" si="580"/>
        <v>2.6574394463667832</v>
      </c>
      <c r="BF662" s="29">
        <f t="shared" si="580"/>
        <v>1.9619377162629752</v>
      </c>
      <c r="BG662" s="29">
        <f t="shared" si="563"/>
        <v>14.034602076124568</v>
      </c>
      <c r="BH662" s="29">
        <f t="shared" si="563"/>
        <v>89.570934256055352</v>
      </c>
      <c r="BI662" s="29">
        <f t="shared" si="602"/>
        <v>2.5513608428446006</v>
      </c>
      <c r="BJ662" s="28">
        <f t="shared" si="585"/>
        <v>1.5972979818570487</v>
      </c>
      <c r="BK662" s="28">
        <f t="shared" si="586"/>
        <v>22.631504758383564</v>
      </c>
      <c r="BL662" s="28">
        <f t="shared" si="587"/>
        <v>0.30686447500250191</v>
      </c>
      <c r="BM662" s="28">
        <f t="shared" si="588"/>
        <v>-0.25487132420862063</v>
      </c>
      <c r="BN662" s="28">
        <f t="shared" si="589"/>
        <v>-5.2670410279726267</v>
      </c>
      <c r="BO662" s="28">
        <f t="shared" si="590"/>
        <v>-55.594113508517999</v>
      </c>
      <c r="BP662" s="28">
        <f t="shared" si="591"/>
        <v>1.5377657168701944E-2</v>
      </c>
      <c r="BQ662" s="28">
        <f t="shared" si="603"/>
        <v>-0.58708291511924382</v>
      </c>
    </row>
    <row r="663" spans="1:69" x14ac:dyDescent="0.2">
      <c r="A663" s="1" t="s">
        <v>1813</v>
      </c>
      <c r="B663" s="1" t="s">
        <v>1962</v>
      </c>
      <c r="C663" s="1" t="s">
        <v>49</v>
      </c>
      <c r="D663" s="2">
        <v>28360</v>
      </c>
      <c r="E663" s="4" t="s">
        <v>1963</v>
      </c>
      <c r="F663" s="1" t="s">
        <v>1964</v>
      </c>
      <c r="G663" s="1">
        <v>21581</v>
      </c>
      <c r="H663">
        <v>6775</v>
      </c>
      <c r="I663" s="1">
        <v>4295</v>
      </c>
      <c r="J663">
        <v>1493</v>
      </c>
      <c r="K663" s="1">
        <v>1244</v>
      </c>
      <c r="L663">
        <v>526</v>
      </c>
      <c r="M663" s="1">
        <v>491</v>
      </c>
      <c r="N663">
        <v>312</v>
      </c>
      <c r="O663" s="1">
        <v>750</v>
      </c>
      <c r="P663" s="1">
        <v>516</v>
      </c>
      <c r="Q663" s="36">
        <f t="shared" si="604"/>
        <v>14806</v>
      </c>
      <c r="R663" s="36">
        <f t="shared" si="592"/>
        <v>2802</v>
      </c>
      <c r="S663" s="36">
        <f t="shared" si="593"/>
        <v>718</v>
      </c>
      <c r="T663" s="36">
        <f t="shared" si="594"/>
        <v>179</v>
      </c>
      <c r="U663" s="36">
        <f t="shared" si="595"/>
        <v>234</v>
      </c>
      <c r="V663" s="36">
        <f t="shared" si="596"/>
        <v>87984</v>
      </c>
      <c r="W663" s="45">
        <f t="shared" si="597"/>
        <v>18739</v>
      </c>
      <c r="X663" s="50">
        <f t="shared" si="598"/>
        <v>4.6952345375953897</v>
      </c>
      <c r="Y663" s="46">
        <f t="shared" si="564"/>
        <v>9.2881987074695957E-2</v>
      </c>
      <c r="Z663" s="46">
        <f t="shared" si="565"/>
        <v>0.48335106226547531</v>
      </c>
      <c r="AA663" s="46">
        <f t="shared" si="566"/>
        <v>2.8738201374562546</v>
      </c>
      <c r="AB663" s="46">
        <f t="shared" si="567"/>
        <v>7.264289212647034</v>
      </c>
      <c r="AC663" s="46">
        <f t="shared" si="568"/>
        <v>13.654758287837813</v>
      </c>
      <c r="AD663" s="46">
        <f t="shared" si="569"/>
        <v>1375.2107006279484</v>
      </c>
      <c r="AE663" s="46">
        <f t="shared" si="570"/>
        <v>1354.3496764678619</v>
      </c>
      <c r="AF663" s="46">
        <f t="shared" si="571"/>
        <v>2063.402858693591</v>
      </c>
      <c r="AG663" s="46">
        <f t="shared" si="572"/>
        <v>1300.307769063819</v>
      </c>
      <c r="AH663" s="46">
        <f t="shared" si="573"/>
        <v>3195.2134393540482</v>
      </c>
      <c r="AI663" s="46">
        <f t="shared" si="599"/>
        <v>0.49570308700006765</v>
      </c>
      <c r="AJ663" s="47">
        <f t="shared" si="555"/>
        <v>0.70406184884573009</v>
      </c>
      <c r="AK663" s="47">
        <f t="shared" si="556"/>
        <v>1200.8881426491107</v>
      </c>
      <c r="AL663" s="47">
        <f t="shared" si="557"/>
        <v>-2697.9240016950416</v>
      </c>
      <c r="AM663" s="47">
        <f t="shared" si="558"/>
        <v>-10022.622763618885</v>
      </c>
      <c r="AN663" s="47">
        <f t="shared" si="559"/>
        <v>-10041.770356216099</v>
      </c>
      <c r="AO663" s="47">
        <f t="shared" si="560"/>
        <v>-33830.580301563074</v>
      </c>
      <c r="AP663" s="47">
        <f t="shared" si="561"/>
        <v>5.3373185007660029E-5</v>
      </c>
      <c r="AQ663" s="47">
        <f t="shared" si="600"/>
        <v>-2.9564479592711583</v>
      </c>
      <c r="AR663" s="1">
        <f t="shared" si="562"/>
        <v>6775</v>
      </c>
      <c r="AS663" s="1">
        <f t="shared" si="581"/>
        <v>1493</v>
      </c>
      <c r="AT663" s="1">
        <f t="shared" si="582"/>
        <v>526</v>
      </c>
      <c r="AU663" s="1">
        <f t="shared" si="583"/>
        <v>312</v>
      </c>
      <c r="AV663" s="1">
        <f t="shared" si="584"/>
        <v>516</v>
      </c>
      <c r="AW663" s="27">
        <f t="shared" si="574"/>
        <v>9622</v>
      </c>
      <c r="AX663" s="41">
        <f t="shared" si="601"/>
        <v>4.4237164830596551</v>
      </c>
      <c r="AY663" s="29">
        <f t="shared" si="575"/>
        <v>0.33210269189713271</v>
      </c>
      <c r="AZ663" s="29">
        <f t="shared" si="576"/>
        <v>0.17953565801644303</v>
      </c>
      <c r="BA663" s="29">
        <f t="shared" si="577"/>
        <v>2.0269686241357534</v>
      </c>
      <c r="BB663" s="29">
        <f t="shared" si="578"/>
        <v>5.8744015902550633</v>
      </c>
      <c r="BC663" s="29">
        <f t="shared" si="579"/>
        <v>11.721834556374374</v>
      </c>
      <c r="BD663" s="29">
        <f t="shared" si="580"/>
        <v>2249.9957376030743</v>
      </c>
      <c r="BE663" s="29">
        <f t="shared" si="580"/>
        <v>268.04673741854947</v>
      </c>
      <c r="BF663" s="29">
        <f t="shared" si="580"/>
        <v>1066.1854962954062</v>
      </c>
      <c r="BG663" s="29">
        <f t="shared" si="563"/>
        <v>1832.8132961595797</v>
      </c>
      <c r="BH663" s="29">
        <f t="shared" si="563"/>
        <v>6048.4666310891771</v>
      </c>
      <c r="BI663" s="29">
        <f t="shared" si="602"/>
        <v>1.1917168588052995</v>
      </c>
      <c r="BJ663" s="28">
        <f t="shared" si="585"/>
        <v>1.0916578487810635</v>
      </c>
      <c r="BK663" s="28">
        <f t="shared" si="586"/>
        <v>996.68579468195287</v>
      </c>
      <c r="BL663" s="28">
        <f t="shared" si="587"/>
        <v>-87.302415412374032</v>
      </c>
      <c r="BM663" s="28">
        <f t="shared" si="588"/>
        <v>-1166.800640011036</v>
      </c>
      <c r="BN663" s="28">
        <f t="shared" si="589"/>
        <v>-3414.6045788695478</v>
      </c>
      <c r="BO663" s="28">
        <f t="shared" si="590"/>
        <v>-15917.815182475219</v>
      </c>
      <c r="BP663" s="28">
        <f t="shared" si="591"/>
        <v>1.0396090845108618E-4</v>
      </c>
      <c r="BQ663" s="28">
        <f t="shared" si="603"/>
        <v>-2.0365772532248045</v>
      </c>
    </row>
    <row r="664" spans="1:69" x14ac:dyDescent="0.2">
      <c r="A664" s="1" t="s">
        <v>1813</v>
      </c>
      <c r="B664" s="1" t="s">
        <v>1965</v>
      </c>
      <c r="C664" s="1" t="s">
        <v>49</v>
      </c>
      <c r="D664" s="2">
        <v>62623</v>
      </c>
      <c r="E664" s="4" t="s">
        <v>1966</v>
      </c>
      <c r="F664" s="1" t="s">
        <v>1967</v>
      </c>
      <c r="G664" s="1">
        <v>47434</v>
      </c>
      <c r="H664">
        <v>14504</v>
      </c>
      <c r="I664" s="1">
        <v>9823</v>
      </c>
      <c r="J664">
        <v>3168</v>
      </c>
      <c r="K664" s="1">
        <v>2544</v>
      </c>
      <c r="L664">
        <v>911</v>
      </c>
      <c r="M664" s="1">
        <v>885</v>
      </c>
      <c r="N664">
        <v>493</v>
      </c>
      <c r="O664" s="1">
        <v>1931</v>
      </c>
      <c r="P664" s="1">
        <v>1354</v>
      </c>
      <c r="Q664" s="36">
        <f t="shared" si="604"/>
        <v>32930</v>
      </c>
      <c r="R664" s="36">
        <f t="shared" si="592"/>
        <v>6655</v>
      </c>
      <c r="S664" s="36">
        <f t="shared" si="593"/>
        <v>1633</v>
      </c>
      <c r="T664" s="36">
        <f t="shared" si="594"/>
        <v>392</v>
      </c>
      <c r="U664" s="36">
        <f t="shared" si="595"/>
        <v>577</v>
      </c>
      <c r="V664" s="36">
        <f t="shared" si="596"/>
        <v>197530</v>
      </c>
      <c r="W664" s="45">
        <f t="shared" si="597"/>
        <v>42187</v>
      </c>
      <c r="X664" s="50">
        <f t="shared" si="598"/>
        <v>4.6822480859032405</v>
      </c>
      <c r="Y664" s="46">
        <f t="shared" si="564"/>
        <v>0.10096627891215444</v>
      </c>
      <c r="Z664" s="46">
        <f t="shared" si="565"/>
        <v>0.4654624507186354</v>
      </c>
      <c r="AA664" s="46">
        <f t="shared" si="566"/>
        <v>2.8299586225251163</v>
      </c>
      <c r="AB664" s="46">
        <f t="shared" si="567"/>
        <v>7.1944547943315973</v>
      </c>
      <c r="AC664" s="46">
        <f t="shared" si="568"/>
        <v>13.558950966138079</v>
      </c>
      <c r="AD664" s="46">
        <f t="shared" si="569"/>
        <v>3324.8195645772457</v>
      </c>
      <c r="AE664" s="46">
        <f t="shared" si="570"/>
        <v>3097.6526095325185</v>
      </c>
      <c r="AF664" s="46">
        <f t="shared" si="571"/>
        <v>4621.3224305835147</v>
      </c>
      <c r="AG664" s="46">
        <f t="shared" si="572"/>
        <v>2820.226279377986</v>
      </c>
      <c r="AH664" s="46">
        <f t="shared" si="573"/>
        <v>7823.5147074616716</v>
      </c>
      <c r="AI664" s="46">
        <f t="shared" si="599"/>
        <v>0.51409319659443742</v>
      </c>
      <c r="AJ664" s="47">
        <f t="shared" si="555"/>
        <v>0.71700292648945119</v>
      </c>
      <c r="AK664" s="47">
        <f t="shared" si="556"/>
        <v>2866.1140758364882</v>
      </c>
      <c r="AL664" s="47">
        <f t="shared" si="557"/>
        <v>-5733.4001399818981</v>
      </c>
      <c r="AM664" s="47">
        <f t="shared" si="558"/>
        <v>-21090.823068981135</v>
      </c>
      <c r="AN664" s="47">
        <f t="shared" si="559"/>
        <v>-20522.020369536353</v>
      </c>
      <c r="AO664" s="47">
        <f t="shared" si="560"/>
        <v>-78154.171509494219</v>
      </c>
      <c r="AP664" s="47">
        <f t="shared" si="561"/>
        <v>2.3705670369717485E-5</v>
      </c>
      <c r="AQ664" s="47">
        <f t="shared" si="600"/>
        <v>-2.9071283158149077</v>
      </c>
      <c r="AR664" s="1">
        <f t="shared" si="562"/>
        <v>14504</v>
      </c>
      <c r="AS664" s="1">
        <f t="shared" si="581"/>
        <v>3168</v>
      </c>
      <c r="AT664" s="1">
        <f t="shared" si="582"/>
        <v>911</v>
      </c>
      <c r="AU664" s="1">
        <f t="shared" si="583"/>
        <v>493</v>
      </c>
      <c r="AV664" s="1">
        <f t="shared" si="584"/>
        <v>1354</v>
      </c>
      <c r="AW664" s="27">
        <f t="shared" si="574"/>
        <v>20430</v>
      </c>
      <c r="AX664" s="41">
        <f t="shared" si="601"/>
        <v>4.4182574645129709</v>
      </c>
      <c r="AY664" s="29">
        <f t="shared" si="575"/>
        <v>0.33842437759487737</v>
      </c>
      <c r="AZ664" s="29">
        <f t="shared" si="576"/>
        <v>0.17493930662081908</v>
      </c>
      <c r="BA664" s="29">
        <f t="shared" si="577"/>
        <v>2.0114542356467608</v>
      </c>
      <c r="BB664" s="29">
        <f t="shared" si="578"/>
        <v>5.8479691646727021</v>
      </c>
      <c r="BC664" s="29">
        <f t="shared" si="579"/>
        <v>11.684484093698645</v>
      </c>
      <c r="BD664" s="29">
        <f t="shared" si="580"/>
        <v>4908.5071726361011</v>
      </c>
      <c r="BE664" s="29">
        <f t="shared" si="580"/>
        <v>554.20772337475489</v>
      </c>
      <c r="BF664" s="29">
        <f t="shared" si="580"/>
        <v>1832.4348086741991</v>
      </c>
      <c r="BG664" s="29">
        <f t="shared" si="563"/>
        <v>2883.0487981836422</v>
      </c>
      <c r="BH664" s="29">
        <f t="shared" si="563"/>
        <v>15820.791462867965</v>
      </c>
      <c r="BI664" s="29">
        <f t="shared" si="602"/>
        <v>1.2726511315158189</v>
      </c>
      <c r="BJ664" s="28">
        <f t="shared" si="585"/>
        <v>1.128118403145618</v>
      </c>
      <c r="BK664" s="28">
        <f t="shared" si="586"/>
        <v>1988.9148822560849</v>
      </c>
      <c r="BL664" s="28">
        <f t="shared" si="587"/>
        <v>-161.45526888717316</v>
      </c>
      <c r="BM664" s="28">
        <f t="shared" si="588"/>
        <v>-1810.1708168627265</v>
      </c>
      <c r="BN664" s="28">
        <f t="shared" si="589"/>
        <v>-4856.1319445131458</v>
      </c>
      <c r="BO664" s="28">
        <f t="shared" si="590"/>
        <v>-37667.684567315417</v>
      </c>
      <c r="BP664" s="28">
        <f t="shared" si="591"/>
        <v>4.8954814471413137E-5</v>
      </c>
      <c r="BQ664" s="28">
        <f t="shared" si="603"/>
        <v>-2.0808991781275874</v>
      </c>
    </row>
    <row r="665" spans="1:69" x14ac:dyDescent="0.2">
      <c r="A665" s="1" t="s">
        <v>1813</v>
      </c>
      <c r="B665" s="1" t="s">
        <v>1968</v>
      </c>
      <c r="C665" s="1" t="s">
        <v>49</v>
      </c>
      <c r="D665" s="2">
        <v>28360</v>
      </c>
      <c r="E665" s="4" t="s">
        <v>1566</v>
      </c>
      <c r="F665" s="1" t="s">
        <v>1969</v>
      </c>
      <c r="G665" s="1">
        <v>21581</v>
      </c>
      <c r="H665">
        <v>6775</v>
      </c>
      <c r="I665" s="1">
        <v>4295</v>
      </c>
      <c r="J665">
        <v>1493</v>
      </c>
      <c r="K665" s="1">
        <v>1244</v>
      </c>
      <c r="L665">
        <v>526</v>
      </c>
      <c r="M665" s="1">
        <v>491</v>
      </c>
      <c r="N665">
        <v>312</v>
      </c>
      <c r="O665" s="1">
        <v>750</v>
      </c>
      <c r="P665" s="1">
        <v>516</v>
      </c>
      <c r="Q665" s="36">
        <f t="shared" si="604"/>
        <v>14806</v>
      </c>
      <c r="R665" s="36">
        <f t="shared" si="592"/>
        <v>2802</v>
      </c>
      <c r="S665" s="36">
        <f t="shared" si="593"/>
        <v>718</v>
      </c>
      <c r="T665" s="36">
        <f t="shared" si="594"/>
        <v>179</v>
      </c>
      <c r="U665" s="36">
        <f t="shared" si="595"/>
        <v>234</v>
      </c>
      <c r="V665" s="36">
        <f t="shared" si="596"/>
        <v>87984</v>
      </c>
      <c r="W665" s="45">
        <f t="shared" si="597"/>
        <v>18739</v>
      </c>
      <c r="X665" s="50">
        <f t="shared" si="598"/>
        <v>4.6952345375953897</v>
      </c>
      <c r="Y665" s="46">
        <f t="shared" si="564"/>
        <v>9.2881987074695957E-2</v>
      </c>
      <c r="Z665" s="46">
        <f t="shared" si="565"/>
        <v>0.48335106226547531</v>
      </c>
      <c r="AA665" s="46">
        <f t="shared" si="566"/>
        <v>2.8738201374562546</v>
      </c>
      <c r="AB665" s="46">
        <f t="shared" si="567"/>
        <v>7.264289212647034</v>
      </c>
      <c r="AC665" s="46">
        <f t="shared" si="568"/>
        <v>13.654758287837813</v>
      </c>
      <c r="AD665" s="46">
        <f t="shared" si="569"/>
        <v>1375.2107006279484</v>
      </c>
      <c r="AE665" s="46">
        <f t="shared" si="570"/>
        <v>1354.3496764678619</v>
      </c>
      <c r="AF665" s="46">
        <f t="shared" si="571"/>
        <v>2063.402858693591</v>
      </c>
      <c r="AG665" s="46">
        <f t="shared" si="572"/>
        <v>1300.307769063819</v>
      </c>
      <c r="AH665" s="46">
        <f t="shared" si="573"/>
        <v>3195.2134393540482</v>
      </c>
      <c r="AI665" s="46">
        <f t="shared" si="599"/>
        <v>0.49570308700006765</v>
      </c>
      <c r="AJ665" s="47">
        <f t="shared" si="555"/>
        <v>0.70406184884573009</v>
      </c>
      <c r="AK665" s="47">
        <f t="shared" si="556"/>
        <v>1200.8881426491107</v>
      </c>
      <c r="AL665" s="47">
        <f t="shared" si="557"/>
        <v>-2697.9240016950416</v>
      </c>
      <c r="AM665" s="47">
        <f t="shared" si="558"/>
        <v>-10022.622763618885</v>
      </c>
      <c r="AN665" s="47">
        <f t="shared" si="559"/>
        <v>-10041.770356216099</v>
      </c>
      <c r="AO665" s="47">
        <f t="shared" si="560"/>
        <v>-33830.580301563074</v>
      </c>
      <c r="AP665" s="47">
        <f t="shared" si="561"/>
        <v>5.3373185007660029E-5</v>
      </c>
      <c r="AQ665" s="47">
        <f t="shared" si="600"/>
        <v>-2.9564479592711583</v>
      </c>
      <c r="AR665" s="1">
        <f t="shared" si="562"/>
        <v>6775</v>
      </c>
      <c r="AS665" s="1">
        <f t="shared" si="581"/>
        <v>1493</v>
      </c>
      <c r="AT665" s="1">
        <f t="shared" si="582"/>
        <v>526</v>
      </c>
      <c r="AU665" s="1">
        <f t="shared" si="583"/>
        <v>312</v>
      </c>
      <c r="AV665" s="1">
        <f t="shared" si="584"/>
        <v>516</v>
      </c>
      <c r="AW665" s="27">
        <f t="shared" si="574"/>
        <v>9622</v>
      </c>
      <c r="AX665" s="41">
        <f t="shared" si="601"/>
        <v>4.4237164830596551</v>
      </c>
      <c r="AY665" s="29">
        <f t="shared" si="575"/>
        <v>0.33210269189713271</v>
      </c>
      <c r="AZ665" s="29">
        <f t="shared" si="576"/>
        <v>0.17953565801644303</v>
      </c>
      <c r="BA665" s="29">
        <f t="shared" si="577"/>
        <v>2.0269686241357534</v>
      </c>
      <c r="BB665" s="29">
        <f t="shared" si="578"/>
        <v>5.8744015902550633</v>
      </c>
      <c r="BC665" s="29">
        <f t="shared" si="579"/>
        <v>11.721834556374374</v>
      </c>
      <c r="BD665" s="29">
        <f t="shared" si="580"/>
        <v>2249.9957376030743</v>
      </c>
      <c r="BE665" s="29">
        <f t="shared" si="580"/>
        <v>268.04673741854947</v>
      </c>
      <c r="BF665" s="29">
        <f t="shared" si="580"/>
        <v>1066.1854962954062</v>
      </c>
      <c r="BG665" s="29">
        <f t="shared" si="563"/>
        <v>1832.8132961595797</v>
      </c>
      <c r="BH665" s="29">
        <f t="shared" si="563"/>
        <v>6048.4666310891771</v>
      </c>
      <c r="BI665" s="29">
        <f t="shared" si="602"/>
        <v>1.1917168588052995</v>
      </c>
      <c r="BJ665" s="28">
        <f t="shared" si="585"/>
        <v>1.0916578487810635</v>
      </c>
      <c r="BK665" s="28">
        <f t="shared" si="586"/>
        <v>996.68579468195287</v>
      </c>
      <c r="BL665" s="28">
        <f t="shared" si="587"/>
        <v>-87.302415412374032</v>
      </c>
      <c r="BM665" s="28">
        <f t="shared" si="588"/>
        <v>-1166.800640011036</v>
      </c>
      <c r="BN665" s="28">
        <f t="shared" si="589"/>
        <v>-3414.6045788695478</v>
      </c>
      <c r="BO665" s="28">
        <f t="shared" si="590"/>
        <v>-15917.815182475219</v>
      </c>
      <c r="BP665" s="28">
        <f t="shared" si="591"/>
        <v>1.0396090845108618E-4</v>
      </c>
      <c r="BQ665" s="28">
        <f t="shared" si="603"/>
        <v>-2.0365772532248045</v>
      </c>
    </row>
    <row r="666" spans="1:69" x14ac:dyDescent="0.2">
      <c r="A666" s="1" t="s">
        <v>1813</v>
      </c>
      <c r="B666" s="1" t="s">
        <v>1970</v>
      </c>
      <c r="C666" s="1" t="s">
        <v>294</v>
      </c>
      <c r="D666" s="2" t="s">
        <v>1410</v>
      </c>
      <c r="E666" s="4" t="s">
        <v>1971</v>
      </c>
      <c r="F666" s="1" t="s">
        <v>1972</v>
      </c>
      <c r="G666" s="1">
        <v>43</v>
      </c>
      <c r="H666">
        <v>10</v>
      </c>
      <c r="I666" s="1">
        <v>2</v>
      </c>
      <c r="J666">
        <v>1</v>
      </c>
      <c r="K666" s="1">
        <v>3</v>
      </c>
      <c r="L666">
        <v>0</v>
      </c>
      <c r="M666" s="1">
        <v>1</v>
      </c>
      <c r="N666">
        <v>0</v>
      </c>
      <c r="O666" s="1">
        <v>1</v>
      </c>
      <c r="P666" s="1">
        <v>0</v>
      </c>
      <c r="Q666" s="36">
        <f t="shared" si="604"/>
        <v>33</v>
      </c>
      <c r="R666" s="36">
        <f t="shared" si="592"/>
        <v>1</v>
      </c>
      <c r="S666" s="36">
        <f t="shared" si="593"/>
        <v>3</v>
      </c>
      <c r="T666" s="36">
        <f t="shared" si="594"/>
        <v>1</v>
      </c>
      <c r="U666" s="36">
        <f t="shared" si="595"/>
        <v>1</v>
      </c>
      <c r="V666" s="36">
        <f t="shared" si="596"/>
        <v>181</v>
      </c>
      <c r="W666" s="45">
        <f t="shared" si="597"/>
        <v>39</v>
      </c>
      <c r="X666" s="50">
        <f t="shared" si="598"/>
        <v>4.6410256410256414</v>
      </c>
      <c r="Y666" s="46">
        <f t="shared" si="564"/>
        <v>0.12886259040105166</v>
      </c>
      <c r="Z666" s="46">
        <f t="shared" si="565"/>
        <v>0.41091387245233446</v>
      </c>
      <c r="AA666" s="46">
        <f t="shared" si="566"/>
        <v>2.6929651545036175</v>
      </c>
      <c r="AB666" s="46">
        <f t="shared" si="567"/>
        <v>6.9750164365548999</v>
      </c>
      <c r="AC666" s="46">
        <f t="shared" si="568"/>
        <v>13.257067718606184</v>
      </c>
      <c r="AD666" s="46">
        <f t="shared" si="569"/>
        <v>4.2524654832347046</v>
      </c>
      <c r="AE666" s="46">
        <f t="shared" si="570"/>
        <v>0.41091387245233446</v>
      </c>
      <c r="AF666" s="46">
        <f t="shared" si="571"/>
        <v>8.0788954635108521</v>
      </c>
      <c r="AG666" s="46">
        <f t="shared" si="572"/>
        <v>6.9750164365548999</v>
      </c>
      <c r="AH666" s="46">
        <f t="shared" ref="AH666:AH697" si="605">U666*AC666</f>
        <v>13.257067718606184</v>
      </c>
      <c r="AI666" s="46">
        <f t="shared" si="599"/>
        <v>0.86774628879892046</v>
      </c>
      <c r="AJ666" s="47">
        <f t="shared" si="555"/>
        <v>0.93152900588168508</v>
      </c>
      <c r="AK666" s="47">
        <f t="shared" si="556"/>
        <v>1.8884916912615763</v>
      </c>
      <c r="AL666" s="47">
        <f t="shared" si="557"/>
        <v>-0.32586450521205812</v>
      </c>
      <c r="AM666" s="47">
        <f t="shared" si="558"/>
        <v>-16.401297572027456</v>
      </c>
      <c r="AN666" s="47">
        <f t="shared" si="559"/>
        <v>-22.789180363958788</v>
      </c>
      <c r="AO666" s="47">
        <f t="shared" si="560"/>
        <v>-59.714811353575811</v>
      </c>
      <c r="AP666" s="47">
        <f t="shared" si="561"/>
        <v>2.7738264580369845E-2</v>
      </c>
      <c r="AQ666" s="47">
        <f t="shared" si="600"/>
        <v>-2.7001165163847718</v>
      </c>
      <c r="AR666" s="1">
        <f t="shared" si="562"/>
        <v>10</v>
      </c>
      <c r="AS666" s="1">
        <f t="shared" si="581"/>
        <v>1</v>
      </c>
      <c r="AT666" s="1">
        <f t="shared" si="582"/>
        <v>0</v>
      </c>
      <c r="AU666" s="1">
        <f t="shared" si="583"/>
        <v>0</v>
      </c>
      <c r="AV666" s="1">
        <f t="shared" si="584"/>
        <v>0</v>
      </c>
      <c r="AW666" s="27">
        <f t="shared" si="574"/>
        <v>11</v>
      </c>
      <c r="AX666" s="41">
        <f t="shared" si="601"/>
        <v>4.9090909090909092</v>
      </c>
      <c r="AY666" s="29">
        <f t="shared" si="575"/>
        <v>8.26446280991734E-3</v>
      </c>
      <c r="AZ666" s="29">
        <f t="shared" si="576"/>
        <v>0.82644628099173567</v>
      </c>
      <c r="BA666" s="29">
        <f t="shared" si="577"/>
        <v>3.6446280991735542</v>
      </c>
      <c r="BB666" s="29">
        <f t="shared" si="578"/>
        <v>8.4628099173553721</v>
      </c>
      <c r="BC666" s="29">
        <f t="shared" si="579"/>
        <v>15.28099173553719</v>
      </c>
      <c r="BD666" s="29">
        <f t="shared" si="580"/>
        <v>8.2644628099173403E-2</v>
      </c>
      <c r="BE666" s="29">
        <f t="shared" si="580"/>
        <v>0.82644628099173567</v>
      </c>
      <c r="BF666" s="29">
        <f t="shared" si="580"/>
        <v>0</v>
      </c>
      <c r="BG666" s="29">
        <f t="shared" si="563"/>
        <v>0</v>
      </c>
      <c r="BH666" s="29">
        <f t="shared" si="563"/>
        <v>0</v>
      </c>
      <c r="BI666" s="29">
        <f t="shared" si="602"/>
        <v>9.0909090909090912E-2</v>
      </c>
      <c r="BJ666" s="28">
        <f t="shared" si="585"/>
        <v>0.30151134457776363</v>
      </c>
      <c r="BK666" s="28">
        <f t="shared" si="586"/>
        <v>0.27410122234342071</v>
      </c>
      <c r="BL666" s="28">
        <f t="shared" si="587"/>
        <v>-27.410122234342158</v>
      </c>
      <c r="BM666" s="28">
        <f t="shared" si="588"/>
        <v>0</v>
      </c>
      <c r="BN666" s="28">
        <f t="shared" si="589"/>
        <v>0</v>
      </c>
      <c r="BO666" s="28">
        <f t="shared" si="590"/>
        <v>0</v>
      </c>
      <c r="BP666" s="28">
        <f t="shared" si="591"/>
        <v>0.12222222222222222</v>
      </c>
      <c r="BQ666" s="28">
        <f t="shared" si="603"/>
        <v>-3.3166247903554011</v>
      </c>
    </row>
    <row r="667" spans="1:69" x14ac:dyDescent="0.2">
      <c r="A667" s="1" t="s">
        <v>1813</v>
      </c>
      <c r="B667" s="1" t="s">
        <v>1838</v>
      </c>
      <c r="C667" s="1" t="s">
        <v>100</v>
      </c>
      <c r="D667" s="2">
        <v>1134</v>
      </c>
      <c r="E667" s="4" t="s">
        <v>1839</v>
      </c>
      <c r="F667" s="1" t="s">
        <v>1973</v>
      </c>
      <c r="G667" s="1">
        <v>744</v>
      </c>
      <c r="H667">
        <v>136</v>
      </c>
      <c r="I667" s="1">
        <v>165</v>
      </c>
      <c r="J667">
        <v>27</v>
      </c>
      <c r="K667" s="1">
        <v>87</v>
      </c>
      <c r="L667">
        <v>8</v>
      </c>
      <c r="M667" s="1">
        <v>42</v>
      </c>
      <c r="N667">
        <v>12</v>
      </c>
      <c r="O667" s="1">
        <v>96</v>
      </c>
      <c r="P667" s="1">
        <v>40</v>
      </c>
      <c r="Q667" s="36">
        <f t="shared" si="604"/>
        <v>608</v>
      </c>
      <c r="R667" s="36">
        <f t="shared" si="592"/>
        <v>138</v>
      </c>
      <c r="S667" s="36">
        <f t="shared" si="593"/>
        <v>79</v>
      </c>
      <c r="T667" s="36">
        <f t="shared" si="594"/>
        <v>30</v>
      </c>
      <c r="U667" s="36">
        <f t="shared" si="595"/>
        <v>56</v>
      </c>
      <c r="V667" s="36">
        <f t="shared" si="596"/>
        <v>3945</v>
      </c>
      <c r="W667" s="45">
        <f t="shared" si="597"/>
        <v>911</v>
      </c>
      <c r="X667" s="50">
        <f t="shared" si="598"/>
        <v>4.330406147091109</v>
      </c>
      <c r="Y667" s="46">
        <f t="shared" si="564"/>
        <v>0.44835592785337347</v>
      </c>
      <c r="Z667" s="46">
        <f t="shared" si="565"/>
        <v>0.10916822203559159</v>
      </c>
      <c r="AA667" s="46">
        <f t="shared" si="566"/>
        <v>1.7699805162178097</v>
      </c>
      <c r="AB667" s="46">
        <f t="shared" si="567"/>
        <v>5.4307928104000274</v>
      </c>
      <c r="AC667" s="46">
        <f t="shared" si="568"/>
        <v>11.091605104582246</v>
      </c>
      <c r="AD667" s="46">
        <f t="shared" si="569"/>
        <v>272.60040413485109</v>
      </c>
      <c r="AE667" s="46">
        <f t="shared" si="570"/>
        <v>15.065214640911639</v>
      </c>
      <c r="AF667" s="46">
        <f t="shared" si="571"/>
        <v>139.82846078120696</v>
      </c>
      <c r="AG667" s="46">
        <f t="shared" si="572"/>
        <v>162.92378431200083</v>
      </c>
      <c r="AH667" s="46">
        <f t="shared" si="605"/>
        <v>621.12988585660582</v>
      </c>
      <c r="AI667" s="46">
        <f t="shared" si="599"/>
        <v>1.3313711535445893</v>
      </c>
      <c r="AJ667" s="47">
        <f t="shared" si="555"/>
        <v>1.153850576783922</v>
      </c>
      <c r="AK667" s="47">
        <f t="shared" si="556"/>
        <v>118.81991542663812</v>
      </c>
      <c r="AL667" s="47">
        <f t="shared" si="557"/>
        <v>-3.240221711977695</v>
      </c>
      <c r="AM667" s="47">
        <f t="shared" si="558"/>
        <v>-121.09636456931887</v>
      </c>
      <c r="AN667" s="47">
        <f t="shared" si="559"/>
        <v>-247.15385673191989</v>
      </c>
      <c r="AO667" s="47">
        <f t="shared" si="560"/>
        <v>-1346.5761277290194</v>
      </c>
      <c r="AP667" s="47">
        <f t="shared" si="561"/>
        <v>1.1013189231011014E-3</v>
      </c>
      <c r="AQ667" s="47">
        <f t="shared" si="600"/>
        <v>-1.7612806042052125</v>
      </c>
      <c r="AR667" s="1">
        <f t="shared" si="562"/>
        <v>136</v>
      </c>
      <c r="AS667" s="1">
        <f t="shared" si="581"/>
        <v>27</v>
      </c>
      <c r="AT667" s="1">
        <f t="shared" si="582"/>
        <v>8</v>
      </c>
      <c r="AU667" s="1">
        <f t="shared" si="583"/>
        <v>12</v>
      </c>
      <c r="AV667" s="1">
        <f t="shared" si="584"/>
        <v>40</v>
      </c>
      <c r="AW667" s="27">
        <f t="shared" si="574"/>
        <v>223</v>
      </c>
      <c r="AX667" s="41">
        <f t="shared" si="601"/>
        <v>3.928251121076233</v>
      </c>
      <c r="AY667" s="29">
        <f t="shared" si="575"/>
        <v>1.1486456594743515</v>
      </c>
      <c r="AZ667" s="29">
        <f t="shared" si="576"/>
        <v>5.14790162681738E-3</v>
      </c>
      <c r="BA667" s="29">
        <f t="shared" si="577"/>
        <v>0.86165014377928328</v>
      </c>
      <c r="BB667" s="29">
        <f t="shared" si="578"/>
        <v>3.7181523859317491</v>
      </c>
      <c r="BC667" s="29">
        <f t="shared" si="579"/>
        <v>8.5746546280842146</v>
      </c>
      <c r="BD667" s="29">
        <f t="shared" si="580"/>
        <v>156.2158096885118</v>
      </c>
      <c r="BE667" s="29">
        <f t="shared" si="580"/>
        <v>0.13899334392406926</v>
      </c>
      <c r="BF667" s="29">
        <f t="shared" si="580"/>
        <v>6.8932011502342663</v>
      </c>
      <c r="BG667" s="29">
        <f t="shared" si="563"/>
        <v>44.617828631180991</v>
      </c>
      <c r="BH667" s="29">
        <f t="shared" si="563"/>
        <v>342.98618512336861</v>
      </c>
      <c r="BI667" s="29">
        <f t="shared" si="602"/>
        <v>2.4813153961136023</v>
      </c>
      <c r="BJ667" s="28">
        <f t="shared" si="585"/>
        <v>1.5752191581216888</v>
      </c>
      <c r="BK667" s="28">
        <f t="shared" si="586"/>
        <v>42.83463461475403</v>
      </c>
      <c r="BL667" s="28">
        <f t="shared" si="587"/>
        <v>2.5514447452378397E-3</v>
      </c>
      <c r="BM667" s="28">
        <f t="shared" si="588"/>
        <v>-1.6370557847916598</v>
      </c>
      <c r="BN667" s="28">
        <f t="shared" si="589"/>
        <v>-22.011471067667443</v>
      </c>
      <c r="BO667" s="28">
        <f t="shared" si="590"/>
        <v>-256.95790963143429</v>
      </c>
      <c r="BP667" s="28">
        <f t="shared" si="591"/>
        <v>4.5452692511516041E-3</v>
      </c>
      <c r="BQ667" s="28">
        <f t="shared" si="603"/>
        <v>-1.0807252628233641</v>
      </c>
    </row>
    <row r="668" spans="1:69" x14ac:dyDescent="0.2">
      <c r="A668" s="1" t="s">
        <v>1813</v>
      </c>
      <c r="B668" s="1" t="s">
        <v>1974</v>
      </c>
      <c r="C668" s="1" t="s">
        <v>49</v>
      </c>
      <c r="D668" s="2" t="s">
        <v>1520</v>
      </c>
      <c r="E668" s="4" t="s">
        <v>898</v>
      </c>
      <c r="F668" s="1" t="s">
        <v>1975</v>
      </c>
      <c r="G668" s="1">
        <v>7</v>
      </c>
      <c r="H668">
        <v>6</v>
      </c>
      <c r="I668" s="1">
        <v>1</v>
      </c>
      <c r="J668">
        <v>1</v>
      </c>
      <c r="K668" s="1">
        <v>1</v>
      </c>
      <c r="L668">
        <v>1</v>
      </c>
      <c r="M668" s="1">
        <v>1</v>
      </c>
      <c r="N668">
        <v>1</v>
      </c>
      <c r="O668" s="1">
        <v>1</v>
      </c>
      <c r="P668" s="1">
        <v>1</v>
      </c>
      <c r="Q668" s="36">
        <f t="shared" si="604"/>
        <v>1</v>
      </c>
      <c r="R668" s="36">
        <f t="shared" si="592"/>
        <v>0</v>
      </c>
      <c r="S668" s="36">
        <f t="shared" si="593"/>
        <v>0</v>
      </c>
      <c r="T668" s="36">
        <f t="shared" si="594"/>
        <v>0</v>
      </c>
      <c r="U668" s="36">
        <f t="shared" si="595"/>
        <v>0</v>
      </c>
      <c r="V668" s="36">
        <f t="shared" si="596"/>
        <v>5</v>
      </c>
      <c r="W668" s="45">
        <f t="shared" si="597"/>
        <v>1</v>
      </c>
      <c r="X668" s="50">
        <f t="shared" si="598"/>
        <v>5</v>
      </c>
      <c r="Y668" s="46">
        <f t="shared" si="564"/>
        <v>0</v>
      </c>
      <c r="Z668" s="46">
        <f t="shared" si="565"/>
        <v>1</v>
      </c>
      <c r="AA668" s="46">
        <f t="shared" si="566"/>
        <v>4</v>
      </c>
      <c r="AB668" s="46">
        <f t="shared" si="567"/>
        <v>9</v>
      </c>
      <c r="AC668" s="46">
        <f t="shared" si="568"/>
        <v>16</v>
      </c>
      <c r="AD668" s="46">
        <f t="shared" si="569"/>
        <v>0</v>
      </c>
      <c r="AE668" s="46">
        <f t="shared" si="570"/>
        <v>0</v>
      </c>
      <c r="AF668" s="46">
        <f t="shared" si="571"/>
        <v>0</v>
      </c>
      <c r="AG668" s="46">
        <f t="shared" si="572"/>
        <v>0</v>
      </c>
      <c r="AH668" s="46">
        <f t="shared" si="605"/>
        <v>0</v>
      </c>
      <c r="AI668" s="46">
        <f t="shared" si="599"/>
        <v>0</v>
      </c>
      <c r="AJ668" s="47">
        <f t="shared" si="555"/>
        <v>0</v>
      </c>
      <c r="AK668" s="47" t="e">
        <f t="shared" si="556"/>
        <v>#DIV/0!</v>
      </c>
      <c r="AL668" s="47" t="e">
        <f t="shared" si="557"/>
        <v>#DIV/0!</v>
      </c>
      <c r="AM668" s="47" t="e">
        <f t="shared" si="558"/>
        <v>#DIV/0!</v>
      </c>
      <c r="AN668" s="47" t="e">
        <f t="shared" si="559"/>
        <v>#DIV/0!</v>
      </c>
      <c r="AO668" s="47" t="e">
        <f t="shared" si="560"/>
        <v>#DIV/0!</v>
      </c>
      <c r="AP668" s="47" t="e">
        <f t="shared" si="561"/>
        <v>#DIV/0!</v>
      </c>
      <c r="AQ668" s="47">
        <f t="shared" si="600"/>
        <v>0</v>
      </c>
      <c r="AR668" s="1">
        <f t="shared" si="562"/>
        <v>6</v>
      </c>
      <c r="AS668" s="1">
        <f t="shared" si="581"/>
        <v>1</v>
      </c>
      <c r="AT668" s="1">
        <f t="shared" si="582"/>
        <v>1</v>
      </c>
      <c r="AU668" s="1">
        <f t="shared" si="583"/>
        <v>1</v>
      </c>
      <c r="AV668" s="1">
        <f t="shared" si="584"/>
        <v>1</v>
      </c>
      <c r="AW668" s="27">
        <f t="shared" si="574"/>
        <v>10</v>
      </c>
      <c r="AX668" s="41">
        <f t="shared" si="601"/>
        <v>4</v>
      </c>
      <c r="AY668" s="29">
        <f t="shared" si="575"/>
        <v>1</v>
      </c>
      <c r="AZ668" s="29">
        <f t="shared" si="576"/>
        <v>0</v>
      </c>
      <c r="BA668" s="29">
        <f t="shared" si="577"/>
        <v>1</v>
      </c>
      <c r="BB668" s="29">
        <f t="shared" si="578"/>
        <v>4</v>
      </c>
      <c r="BC668" s="29">
        <f t="shared" si="579"/>
        <v>9</v>
      </c>
      <c r="BD668" s="29">
        <f t="shared" si="580"/>
        <v>6</v>
      </c>
      <c r="BE668" s="29">
        <f t="shared" si="580"/>
        <v>0</v>
      </c>
      <c r="BF668" s="29">
        <f t="shared" si="580"/>
        <v>1</v>
      </c>
      <c r="BG668" s="29">
        <f t="shared" si="563"/>
        <v>4</v>
      </c>
      <c r="BH668" s="29">
        <f t="shared" si="563"/>
        <v>9</v>
      </c>
      <c r="BI668" s="29">
        <f t="shared" si="602"/>
        <v>2.2222222222222223</v>
      </c>
      <c r="BJ668" s="28">
        <f t="shared" si="585"/>
        <v>1.4907119849998598</v>
      </c>
      <c r="BK668" s="28">
        <f t="shared" si="586"/>
        <v>1.8112150617748295</v>
      </c>
      <c r="BL668" s="28">
        <f t="shared" si="587"/>
        <v>0</v>
      </c>
      <c r="BM668" s="28">
        <f t="shared" si="588"/>
        <v>-0.30186917696247162</v>
      </c>
      <c r="BN668" s="28">
        <f t="shared" si="589"/>
        <v>-2.414953415699773</v>
      </c>
      <c r="BO668" s="28">
        <f t="shared" si="590"/>
        <v>-8.1504677779867336</v>
      </c>
      <c r="BP668" s="28">
        <f t="shared" si="591"/>
        <v>0.1388888888888889</v>
      </c>
      <c r="BQ668" s="28">
        <f t="shared" si="603"/>
        <v>-1.257788237343632</v>
      </c>
    </row>
    <row r="669" spans="1:69" x14ac:dyDescent="0.2">
      <c r="A669" s="1" t="s">
        <v>1813</v>
      </c>
      <c r="B669" s="1" t="s">
        <v>1852</v>
      </c>
      <c r="C669" s="1" t="s">
        <v>34</v>
      </c>
      <c r="D669" s="2">
        <v>3202</v>
      </c>
      <c r="E669" s="4" t="s">
        <v>776</v>
      </c>
      <c r="F669" s="1" t="s">
        <v>1976</v>
      </c>
      <c r="G669" s="1">
        <v>2279</v>
      </c>
      <c r="H669">
        <v>339</v>
      </c>
      <c r="I669" s="1">
        <v>499</v>
      </c>
      <c r="J669">
        <v>125</v>
      </c>
      <c r="K669" s="1">
        <v>215</v>
      </c>
      <c r="L669">
        <v>79</v>
      </c>
      <c r="M669" s="1">
        <v>117</v>
      </c>
      <c r="N669">
        <v>57</v>
      </c>
      <c r="O669" s="1">
        <v>93</v>
      </c>
      <c r="P669" s="1">
        <v>44</v>
      </c>
      <c r="Q669" s="36">
        <f t="shared" si="604"/>
        <v>1940</v>
      </c>
      <c r="R669" s="36">
        <f t="shared" si="592"/>
        <v>374</v>
      </c>
      <c r="S669" s="36">
        <f t="shared" si="593"/>
        <v>136</v>
      </c>
      <c r="T669" s="36">
        <f t="shared" si="594"/>
        <v>60</v>
      </c>
      <c r="U669" s="36">
        <f t="shared" si="595"/>
        <v>49</v>
      </c>
      <c r="V669" s="36">
        <f t="shared" si="596"/>
        <v>11773</v>
      </c>
      <c r="W669" s="45">
        <f t="shared" si="597"/>
        <v>2559</v>
      </c>
      <c r="X669" s="50">
        <f t="shared" si="598"/>
        <v>4.6006252442360296</v>
      </c>
      <c r="Y669" s="46">
        <f t="shared" si="564"/>
        <v>0.15950019554153103</v>
      </c>
      <c r="Z669" s="46">
        <f t="shared" si="565"/>
        <v>0.36075068401359017</v>
      </c>
      <c r="AA669" s="46">
        <f t="shared" si="566"/>
        <v>2.5620011724856493</v>
      </c>
      <c r="AB669" s="46">
        <f t="shared" si="567"/>
        <v>6.7632516609577085</v>
      </c>
      <c r="AC669" s="46">
        <f t="shared" si="568"/>
        <v>12.964502149429768</v>
      </c>
      <c r="AD669" s="46">
        <f t="shared" si="569"/>
        <v>309.43037935057021</v>
      </c>
      <c r="AE669" s="46">
        <f t="shared" si="570"/>
        <v>134.92075582108274</v>
      </c>
      <c r="AF669" s="46">
        <f t="shared" si="571"/>
        <v>348.43215945804832</v>
      </c>
      <c r="AG669" s="46">
        <f t="shared" si="572"/>
        <v>405.79509965746252</v>
      </c>
      <c r="AH669" s="46">
        <f t="shared" si="605"/>
        <v>635.26060532205861</v>
      </c>
      <c r="AI669" s="46">
        <f t="shared" si="599"/>
        <v>0.71690344003487971</v>
      </c>
      <c r="AJ669" s="47">
        <f t="shared" si="555"/>
        <v>0.84670150586548487</v>
      </c>
      <c r="AK669" s="47">
        <f t="shared" si="556"/>
        <v>203.5881814984798</v>
      </c>
      <c r="AL669" s="47">
        <f t="shared" si="557"/>
        <v>-133.50310006396745</v>
      </c>
      <c r="AM669" s="47">
        <f t="shared" si="558"/>
        <v>-918.79135052408083</v>
      </c>
      <c r="AN669" s="47">
        <f t="shared" si="559"/>
        <v>-1738.5755816354622</v>
      </c>
      <c r="AO669" s="47">
        <f t="shared" si="560"/>
        <v>-3768.2425535718708</v>
      </c>
      <c r="AP669" s="47">
        <f t="shared" si="561"/>
        <v>3.912361870998773E-4</v>
      </c>
      <c r="AQ669" s="47">
        <f t="shared" si="600"/>
        <v>-2.4865111349573383</v>
      </c>
      <c r="AR669" s="1">
        <f t="shared" si="562"/>
        <v>339</v>
      </c>
      <c r="AS669" s="1">
        <f t="shared" si="581"/>
        <v>125</v>
      </c>
      <c r="AT669" s="1">
        <f t="shared" si="582"/>
        <v>79</v>
      </c>
      <c r="AU669" s="1">
        <f t="shared" si="583"/>
        <v>57</v>
      </c>
      <c r="AV669" s="1">
        <f t="shared" si="584"/>
        <v>44</v>
      </c>
      <c r="AW669" s="27">
        <f t="shared" si="574"/>
        <v>644</v>
      </c>
      <c r="AX669" s="41">
        <f t="shared" si="601"/>
        <v>4.0217391304347823</v>
      </c>
      <c r="AY669" s="29">
        <f t="shared" si="575"/>
        <v>0.95699432892249592</v>
      </c>
      <c r="AZ669" s="29">
        <f t="shared" si="576"/>
        <v>4.7258979206047638E-4</v>
      </c>
      <c r="BA669" s="29">
        <f t="shared" si="577"/>
        <v>1.0439508506616251</v>
      </c>
      <c r="BB669" s="29">
        <f t="shared" si="578"/>
        <v>4.0874291115311898</v>
      </c>
      <c r="BC669" s="29">
        <f t="shared" si="579"/>
        <v>9.1309073724007543</v>
      </c>
      <c r="BD669" s="29">
        <f t="shared" si="580"/>
        <v>324.4210775047261</v>
      </c>
      <c r="BE669" s="29">
        <f t="shared" si="580"/>
        <v>5.9073724007559544E-2</v>
      </c>
      <c r="BF669" s="29">
        <f t="shared" si="580"/>
        <v>82.472117202268379</v>
      </c>
      <c r="BG669" s="29">
        <f t="shared" si="563"/>
        <v>232.98345935727781</v>
      </c>
      <c r="BH669" s="29">
        <f t="shared" si="563"/>
        <v>401.75992438563321</v>
      </c>
      <c r="BI669" s="29">
        <f t="shared" si="602"/>
        <v>1.6200554466157278</v>
      </c>
      <c r="BJ669" s="28">
        <f t="shared" si="585"/>
        <v>1.2728139874371776</v>
      </c>
      <c r="BK669" s="28">
        <f t="shared" si="586"/>
        <v>153.9107401219369</v>
      </c>
      <c r="BL669" s="28">
        <f t="shared" si="587"/>
        <v>-6.2279009967154794E-4</v>
      </c>
      <c r="BM669" s="28">
        <f t="shared" si="588"/>
        <v>-40.865079879503767</v>
      </c>
      <c r="BN669" s="28">
        <f t="shared" si="589"/>
        <v>-228.43118274789822</v>
      </c>
      <c r="BO669" s="28">
        <f t="shared" si="590"/>
        <v>-588.74707749083882</v>
      </c>
      <c r="BP669" s="28">
        <f t="shared" si="591"/>
        <v>1.5600548441640867E-3</v>
      </c>
      <c r="BQ669" s="28">
        <f t="shared" si="603"/>
        <v>-1.0984864451447991</v>
      </c>
    </row>
    <row r="670" spans="1:69" x14ac:dyDescent="0.2">
      <c r="A670" s="1" t="s">
        <v>1813</v>
      </c>
      <c r="B670" s="1" t="s">
        <v>1977</v>
      </c>
      <c r="C670" s="1" t="s">
        <v>34</v>
      </c>
      <c r="D670" s="2">
        <v>2712</v>
      </c>
      <c r="E670" s="4" t="s">
        <v>1847</v>
      </c>
      <c r="F670" s="1" t="s">
        <v>1978</v>
      </c>
      <c r="G670" s="1">
        <v>1906</v>
      </c>
      <c r="H670">
        <v>384</v>
      </c>
      <c r="I670" s="1">
        <v>435</v>
      </c>
      <c r="J670">
        <v>80</v>
      </c>
      <c r="K670" s="1">
        <v>176</v>
      </c>
      <c r="L670">
        <v>44</v>
      </c>
      <c r="M670" s="1">
        <v>94</v>
      </c>
      <c r="N670">
        <v>37</v>
      </c>
      <c r="O670" s="1">
        <v>100</v>
      </c>
      <c r="P670" s="1">
        <v>48</v>
      </c>
      <c r="Q670" s="36">
        <f t="shared" si="604"/>
        <v>1522</v>
      </c>
      <c r="R670" s="36">
        <f t="shared" si="592"/>
        <v>355</v>
      </c>
      <c r="S670" s="36">
        <f t="shared" si="593"/>
        <v>132</v>
      </c>
      <c r="T670" s="36">
        <f t="shared" si="594"/>
        <v>57</v>
      </c>
      <c r="U670" s="36">
        <f t="shared" si="595"/>
        <v>52</v>
      </c>
      <c r="V670" s="36">
        <f t="shared" si="596"/>
        <v>9592</v>
      </c>
      <c r="W670" s="45">
        <f t="shared" si="597"/>
        <v>2118</v>
      </c>
      <c r="X670" s="50">
        <f t="shared" si="598"/>
        <v>4.5288007554296508</v>
      </c>
      <c r="Y670" s="46">
        <f t="shared" si="564"/>
        <v>0.22202872808366778</v>
      </c>
      <c r="Z670" s="46">
        <f t="shared" si="565"/>
        <v>0.27963023894296934</v>
      </c>
      <c r="AA670" s="46">
        <f t="shared" si="566"/>
        <v>2.337231749802271</v>
      </c>
      <c r="AB670" s="46">
        <f t="shared" si="567"/>
        <v>6.3948332606615725</v>
      </c>
      <c r="AC670" s="46">
        <f t="shared" si="568"/>
        <v>12.452434771520874</v>
      </c>
      <c r="AD670" s="46">
        <f t="shared" si="569"/>
        <v>337.92772414334235</v>
      </c>
      <c r="AE670" s="46">
        <f t="shared" si="570"/>
        <v>99.268734824754119</v>
      </c>
      <c r="AF670" s="46">
        <f t="shared" si="571"/>
        <v>308.51459097389977</v>
      </c>
      <c r="AG670" s="46">
        <f t="shared" si="572"/>
        <v>364.50549585770966</v>
      </c>
      <c r="AH670" s="46">
        <f t="shared" si="605"/>
        <v>647.52660811908549</v>
      </c>
      <c r="AI670" s="46">
        <f t="shared" si="599"/>
        <v>0.83029908073632086</v>
      </c>
      <c r="AJ670" s="47">
        <f t="shared" si="555"/>
        <v>0.91120748500894178</v>
      </c>
      <c r="AK670" s="47">
        <f t="shared" si="556"/>
        <v>210.46339576815546</v>
      </c>
      <c r="AL670" s="47">
        <f t="shared" si="557"/>
        <v>-69.382943134893054</v>
      </c>
      <c r="AM670" s="47">
        <f t="shared" si="558"/>
        <v>-623.41143124947416</v>
      </c>
      <c r="AN670" s="47">
        <f t="shared" si="559"/>
        <v>-1218.3353844719668</v>
      </c>
      <c r="AO670" s="47">
        <f t="shared" si="560"/>
        <v>-3020.1806532157593</v>
      </c>
      <c r="AP670" s="47">
        <f t="shared" si="561"/>
        <v>4.7281302767317949E-4</v>
      </c>
      <c r="AQ670" s="47">
        <f t="shared" si="600"/>
        <v>-2.2320779709605607</v>
      </c>
      <c r="AR670" s="1">
        <f t="shared" si="562"/>
        <v>384</v>
      </c>
      <c r="AS670" s="1">
        <f t="shared" si="581"/>
        <v>80</v>
      </c>
      <c r="AT670" s="1">
        <f t="shared" si="582"/>
        <v>44</v>
      </c>
      <c r="AU670" s="1">
        <f t="shared" si="583"/>
        <v>37</v>
      </c>
      <c r="AV670" s="1">
        <f t="shared" si="584"/>
        <v>48</v>
      </c>
      <c r="AW670" s="27">
        <f t="shared" si="574"/>
        <v>593</v>
      </c>
      <c r="AX670" s="41">
        <f t="shared" si="601"/>
        <v>4.2057335581787525</v>
      </c>
      <c r="AY670" s="29">
        <f t="shared" si="575"/>
        <v>0.63085918060338519</v>
      </c>
      <c r="AZ670" s="29">
        <f t="shared" si="576"/>
        <v>4.2326296960890138E-2</v>
      </c>
      <c r="BA670" s="29">
        <f t="shared" si="577"/>
        <v>1.4537934133183952</v>
      </c>
      <c r="BB670" s="29">
        <f t="shared" si="578"/>
        <v>4.8652605296758997</v>
      </c>
      <c r="BC670" s="29">
        <f t="shared" si="579"/>
        <v>10.276727646033406</v>
      </c>
      <c r="BD670" s="29">
        <f t="shared" si="580"/>
        <v>242.24992535169991</v>
      </c>
      <c r="BE670" s="29">
        <f t="shared" si="580"/>
        <v>3.3861037568712109</v>
      </c>
      <c r="BF670" s="29">
        <f t="shared" si="580"/>
        <v>63.966910186009386</v>
      </c>
      <c r="BG670" s="29">
        <f t="shared" si="563"/>
        <v>180.0146395980083</v>
      </c>
      <c r="BH670" s="29">
        <f t="shared" si="563"/>
        <v>493.28292700960344</v>
      </c>
      <c r="BI670" s="29">
        <f t="shared" si="602"/>
        <v>1.6603049086185682</v>
      </c>
      <c r="BJ670" s="28">
        <f t="shared" si="585"/>
        <v>1.2885281947317133</v>
      </c>
      <c r="BK670" s="28">
        <f t="shared" si="586"/>
        <v>89.939006907172214</v>
      </c>
      <c r="BL670" s="28">
        <f t="shared" si="587"/>
        <v>-0.32562940907925331</v>
      </c>
      <c r="BM670" s="28">
        <f t="shared" si="588"/>
        <v>-36.05163321692374</v>
      </c>
      <c r="BN670" s="28">
        <f t="shared" si="589"/>
        <v>-185.60048131010245</v>
      </c>
      <c r="BO670" s="28">
        <f t="shared" si="590"/>
        <v>-739.16557105710706</v>
      </c>
      <c r="BP670" s="28">
        <f t="shared" si="591"/>
        <v>1.6949055654639411E-3</v>
      </c>
      <c r="BQ670" s="28">
        <f t="shared" si="603"/>
        <v>-1.4766090304311916</v>
      </c>
    </row>
    <row r="671" spans="1:69" x14ac:dyDescent="0.2">
      <c r="A671" s="1" t="s">
        <v>1813</v>
      </c>
      <c r="B671" s="1" t="s">
        <v>1852</v>
      </c>
      <c r="C671" s="1" t="s">
        <v>34</v>
      </c>
      <c r="D671" s="2">
        <v>3202</v>
      </c>
      <c r="E671" s="4" t="s">
        <v>736</v>
      </c>
      <c r="F671" s="1" t="s">
        <v>1979</v>
      </c>
      <c r="G671" s="1">
        <v>2279</v>
      </c>
      <c r="H671">
        <v>339</v>
      </c>
      <c r="I671" s="1">
        <v>499</v>
      </c>
      <c r="J671">
        <v>125</v>
      </c>
      <c r="K671" s="1">
        <v>215</v>
      </c>
      <c r="L671">
        <v>79</v>
      </c>
      <c r="M671" s="1">
        <v>117</v>
      </c>
      <c r="N671">
        <v>57</v>
      </c>
      <c r="O671" s="1">
        <v>93</v>
      </c>
      <c r="P671" s="1">
        <v>44</v>
      </c>
      <c r="Q671" s="36">
        <f t="shared" si="604"/>
        <v>1940</v>
      </c>
      <c r="R671" s="36">
        <f t="shared" si="592"/>
        <v>374</v>
      </c>
      <c r="S671" s="36">
        <f t="shared" si="593"/>
        <v>136</v>
      </c>
      <c r="T671" s="36">
        <f t="shared" si="594"/>
        <v>60</v>
      </c>
      <c r="U671" s="36">
        <f t="shared" si="595"/>
        <v>49</v>
      </c>
      <c r="V671" s="36">
        <f t="shared" si="596"/>
        <v>11773</v>
      </c>
      <c r="W671" s="45">
        <f t="shared" si="597"/>
        <v>2559</v>
      </c>
      <c r="X671" s="50">
        <f t="shared" si="598"/>
        <v>4.6006252442360296</v>
      </c>
      <c r="Y671" s="46">
        <f t="shared" si="564"/>
        <v>0.15950019554153103</v>
      </c>
      <c r="Z671" s="46">
        <f t="shared" si="565"/>
        <v>0.36075068401359017</v>
      </c>
      <c r="AA671" s="46">
        <f t="shared" si="566"/>
        <v>2.5620011724856493</v>
      </c>
      <c r="AB671" s="46">
        <f t="shared" si="567"/>
        <v>6.7632516609577085</v>
      </c>
      <c r="AC671" s="46">
        <f t="shared" si="568"/>
        <v>12.964502149429768</v>
      </c>
      <c r="AD671" s="46">
        <f t="shared" si="569"/>
        <v>309.43037935057021</v>
      </c>
      <c r="AE671" s="46">
        <f t="shared" si="570"/>
        <v>134.92075582108274</v>
      </c>
      <c r="AF671" s="46">
        <f t="shared" si="571"/>
        <v>348.43215945804832</v>
      </c>
      <c r="AG671" s="46">
        <f t="shared" si="572"/>
        <v>405.79509965746252</v>
      </c>
      <c r="AH671" s="46">
        <f t="shared" si="605"/>
        <v>635.26060532205861</v>
      </c>
      <c r="AI671" s="46">
        <f t="shared" si="599"/>
        <v>0.71690344003487971</v>
      </c>
      <c r="AJ671" s="47">
        <f t="shared" si="555"/>
        <v>0.84670150586548487</v>
      </c>
      <c r="AK671" s="47">
        <f t="shared" si="556"/>
        <v>203.5881814984798</v>
      </c>
      <c r="AL671" s="47">
        <f t="shared" si="557"/>
        <v>-133.50310006396745</v>
      </c>
      <c r="AM671" s="47">
        <f t="shared" si="558"/>
        <v>-918.79135052408083</v>
      </c>
      <c r="AN671" s="47">
        <f t="shared" si="559"/>
        <v>-1738.5755816354622</v>
      </c>
      <c r="AO671" s="47">
        <f t="shared" si="560"/>
        <v>-3768.2425535718708</v>
      </c>
      <c r="AP671" s="47">
        <f t="shared" si="561"/>
        <v>3.912361870998773E-4</v>
      </c>
      <c r="AQ671" s="47">
        <f t="shared" si="600"/>
        <v>-2.4865111349573383</v>
      </c>
      <c r="AR671" s="1">
        <f t="shared" si="562"/>
        <v>339</v>
      </c>
      <c r="AS671" s="1">
        <f t="shared" si="581"/>
        <v>125</v>
      </c>
      <c r="AT671" s="1">
        <f t="shared" si="582"/>
        <v>79</v>
      </c>
      <c r="AU671" s="1">
        <f t="shared" si="583"/>
        <v>57</v>
      </c>
      <c r="AV671" s="1">
        <f t="shared" si="584"/>
        <v>44</v>
      </c>
      <c r="AW671" s="27">
        <f t="shared" si="574"/>
        <v>644</v>
      </c>
      <c r="AX671" s="41">
        <f t="shared" si="601"/>
        <v>4.0217391304347823</v>
      </c>
      <c r="AY671" s="29">
        <f t="shared" si="575"/>
        <v>0.95699432892249592</v>
      </c>
      <c r="AZ671" s="29">
        <f t="shared" si="576"/>
        <v>4.7258979206047638E-4</v>
      </c>
      <c r="BA671" s="29">
        <f t="shared" si="577"/>
        <v>1.0439508506616251</v>
      </c>
      <c r="BB671" s="29">
        <f t="shared" si="578"/>
        <v>4.0874291115311898</v>
      </c>
      <c r="BC671" s="29">
        <f t="shared" si="579"/>
        <v>9.1309073724007543</v>
      </c>
      <c r="BD671" s="29">
        <f t="shared" si="580"/>
        <v>324.4210775047261</v>
      </c>
      <c r="BE671" s="29">
        <f t="shared" si="580"/>
        <v>5.9073724007559544E-2</v>
      </c>
      <c r="BF671" s="29">
        <f t="shared" si="580"/>
        <v>82.472117202268379</v>
      </c>
      <c r="BG671" s="29">
        <f t="shared" si="563"/>
        <v>232.98345935727781</v>
      </c>
      <c r="BH671" s="29">
        <f t="shared" si="563"/>
        <v>401.75992438563321</v>
      </c>
      <c r="BI671" s="29">
        <f t="shared" si="602"/>
        <v>1.6200554466157278</v>
      </c>
      <c r="BJ671" s="28">
        <f t="shared" si="585"/>
        <v>1.2728139874371776</v>
      </c>
      <c r="BK671" s="28">
        <f t="shared" si="586"/>
        <v>153.9107401219369</v>
      </c>
      <c r="BL671" s="28">
        <f t="shared" si="587"/>
        <v>-6.2279009967154794E-4</v>
      </c>
      <c r="BM671" s="28">
        <f t="shared" si="588"/>
        <v>-40.865079879503767</v>
      </c>
      <c r="BN671" s="28">
        <f t="shared" si="589"/>
        <v>-228.43118274789822</v>
      </c>
      <c r="BO671" s="28">
        <f t="shared" si="590"/>
        <v>-588.74707749083882</v>
      </c>
      <c r="BP671" s="28">
        <f t="shared" si="591"/>
        <v>1.5600548441640867E-3</v>
      </c>
      <c r="BQ671" s="28">
        <f t="shared" si="603"/>
        <v>-1.0984864451447991</v>
      </c>
    </row>
    <row r="672" spans="1:69" x14ac:dyDescent="0.2">
      <c r="A672" s="1" t="s">
        <v>1813</v>
      </c>
      <c r="B672" s="1" t="s">
        <v>1938</v>
      </c>
      <c r="C672" s="1" t="s">
        <v>18</v>
      </c>
      <c r="D672" s="2" t="s">
        <v>1980</v>
      </c>
      <c r="E672" s="4" t="s">
        <v>1826</v>
      </c>
      <c r="F672" s="1" t="s">
        <v>1981</v>
      </c>
      <c r="G672" s="1">
        <v>370</v>
      </c>
      <c r="H672">
        <v>106</v>
      </c>
      <c r="I672" s="1">
        <v>100</v>
      </c>
      <c r="J672">
        <v>46</v>
      </c>
      <c r="K672" s="1">
        <v>50</v>
      </c>
      <c r="L672">
        <v>17</v>
      </c>
      <c r="M672" s="1">
        <v>18</v>
      </c>
      <c r="N672">
        <v>11</v>
      </c>
      <c r="O672" s="1">
        <v>37</v>
      </c>
      <c r="P672" s="1">
        <v>28</v>
      </c>
      <c r="Q672" s="36">
        <f t="shared" si="604"/>
        <v>264</v>
      </c>
      <c r="R672" s="36">
        <f t="shared" si="592"/>
        <v>54</v>
      </c>
      <c r="S672" s="36">
        <f t="shared" si="593"/>
        <v>33</v>
      </c>
      <c r="T672" s="36">
        <f t="shared" si="594"/>
        <v>7</v>
      </c>
      <c r="U672" s="36">
        <f t="shared" si="595"/>
        <v>9</v>
      </c>
      <c r="V672" s="36">
        <f t="shared" si="596"/>
        <v>1658</v>
      </c>
      <c r="W672" s="45">
        <f t="shared" si="597"/>
        <v>367</v>
      </c>
      <c r="X672" s="50">
        <f t="shared" si="598"/>
        <v>4.5177111716621257</v>
      </c>
      <c r="Y672" s="46">
        <f t="shared" si="564"/>
        <v>0.23260251393951961</v>
      </c>
      <c r="Z672" s="46">
        <f t="shared" si="565"/>
        <v>0.26802485726377095</v>
      </c>
      <c r="AA672" s="46">
        <f t="shared" si="566"/>
        <v>2.3034472005880224</v>
      </c>
      <c r="AB672" s="46">
        <f t="shared" si="567"/>
        <v>6.3388695439122733</v>
      </c>
      <c r="AC672" s="46">
        <f t="shared" si="568"/>
        <v>12.374291887236526</v>
      </c>
      <c r="AD672" s="46">
        <f t="shared" si="569"/>
        <v>61.407063680033176</v>
      </c>
      <c r="AE672" s="46">
        <f t="shared" si="570"/>
        <v>14.473342292243631</v>
      </c>
      <c r="AF672" s="46">
        <f t="shared" si="571"/>
        <v>76.013757619404743</v>
      </c>
      <c r="AG672" s="46">
        <f t="shared" si="572"/>
        <v>44.372086807385912</v>
      </c>
      <c r="AH672" s="46">
        <f t="shared" si="605"/>
        <v>111.36862698512873</v>
      </c>
      <c r="AI672" s="46">
        <f t="shared" si="599"/>
        <v>0.84053245186938852</v>
      </c>
      <c r="AJ672" s="47">
        <f t="shared" si="555"/>
        <v>0.91680556928357959</v>
      </c>
      <c r="AK672" s="47">
        <f t="shared" si="556"/>
        <v>38.43207247633967</v>
      </c>
      <c r="AL672" s="47">
        <f t="shared" si="557"/>
        <v>-9.7235452916247418</v>
      </c>
      <c r="AM672" s="47">
        <f t="shared" si="558"/>
        <v>-149.70958420316944</v>
      </c>
      <c r="AN672" s="47">
        <f t="shared" si="559"/>
        <v>-144.9719673111494</v>
      </c>
      <c r="AO672" s="47">
        <f t="shared" si="560"/>
        <v>-508.38334581172643</v>
      </c>
      <c r="AP672" s="47">
        <f t="shared" si="561"/>
        <v>2.7472116176360506E-3</v>
      </c>
      <c r="AQ672" s="47">
        <f t="shared" si="600"/>
        <v>-2.1273208162427446</v>
      </c>
      <c r="AR672" s="1">
        <f t="shared" si="562"/>
        <v>106</v>
      </c>
      <c r="AS672" s="1">
        <f t="shared" si="581"/>
        <v>46</v>
      </c>
      <c r="AT672" s="1">
        <f t="shared" si="582"/>
        <v>17</v>
      </c>
      <c r="AU672" s="1">
        <f t="shared" si="583"/>
        <v>11</v>
      </c>
      <c r="AV672" s="1">
        <f t="shared" si="584"/>
        <v>28</v>
      </c>
      <c r="AW672" s="27">
        <f t="shared" si="574"/>
        <v>208</v>
      </c>
      <c r="AX672" s="41">
        <f t="shared" si="601"/>
        <v>3.9182692307692308</v>
      </c>
      <c r="AY672" s="29">
        <f t="shared" si="575"/>
        <v>1.1701414571005915</v>
      </c>
      <c r="AZ672" s="29">
        <f t="shared" si="576"/>
        <v>6.6799186390532434E-3</v>
      </c>
      <c r="BA672" s="29">
        <f t="shared" si="577"/>
        <v>0.84321838017751494</v>
      </c>
      <c r="BB672" s="29">
        <f t="shared" si="578"/>
        <v>3.6797568417159767</v>
      </c>
      <c r="BC672" s="29">
        <f t="shared" si="579"/>
        <v>8.516295303254438</v>
      </c>
      <c r="BD672" s="29">
        <f t="shared" si="580"/>
        <v>124.0349944526627</v>
      </c>
      <c r="BE672" s="29">
        <f t="shared" si="580"/>
        <v>0.3072762573964492</v>
      </c>
      <c r="BF672" s="29">
        <f t="shared" si="580"/>
        <v>14.334712463017754</v>
      </c>
      <c r="BG672" s="29">
        <f t="shared" si="563"/>
        <v>40.477325258875744</v>
      </c>
      <c r="BH672" s="29">
        <f t="shared" si="563"/>
        <v>238.45626849112426</v>
      </c>
      <c r="BI672" s="29">
        <f t="shared" si="602"/>
        <v>2.0174424005945744</v>
      </c>
      <c r="BJ672" s="28">
        <f t="shared" si="585"/>
        <v>1.4203669950384563</v>
      </c>
      <c r="BK672" s="28">
        <f t="shared" si="586"/>
        <v>46.823265493480065</v>
      </c>
      <c r="BL672" s="28">
        <f t="shared" si="587"/>
        <v>8.764212008174949E-3</v>
      </c>
      <c r="BM672" s="28">
        <f t="shared" si="588"/>
        <v>-4.5936436504900078</v>
      </c>
      <c r="BN672" s="28">
        <f t="shared" si="589"/>
        <v>-27.09690265198893</v>
      </c>
      <c r="BO672" s="28">
        <f t="shared" si="590"/>
        <v>-242.84679905485993</v>
      </c>
      <c r="BP672" s="28">
        <f t="shared" si="591"/>
        <v>4.8778199896815349E-3</v>
      </c>
      <c r="BQ672" s="28">
        <f t="shared" si="603"/>
        <v>-1.1107055404433408</v>
      </c>
    </row>
    <row r="673" spans="1:69" x14ac:dyDescent="0.2">
      <c r="A673" s="1" t="s">
        <v>1813</v>
      </c>
      <c r="B673" s="1" t="s">
        <v>1982</v>
      </c>
      <c r="C673" s="1" t="s">
        <v>18</v>
      </c>
      <c r="D673" s="2">
        <v>45790</v>
      </c>
      <c r="E673" s="4" t="s">
        <v>1647</v>
      </c>
      <c r="F673" s="1" t="s">
        <v>1983</v>
      </c>
      <c r="G673" s="1">
        <v>31623</v>
      </c>
      <c r="H673">
        <v>11372</v>
      </c>
      <c r="I673" s="1">
        <v>723</v>
      </c>
      <c r="J673">
        <v>2446</v>
      </c>
      <c r="K673" s="1">
        <v>2522</v>
      </c>
      <c r="L673">
        <v>802</v>
      </c>
      <c r="M673" s="1">
        <v>1331</v>
      </c>
      <c r="N673">
        <v>675</v>
      </c>
      <c r="O673" s="1">
        <v>3085</v>
      </c>
      <c r="P673" s="1">
        <v>2048</v>
      </c>
      <c r="Q673" s="36">
        <f t="shared" si="604"/>
        <v>20251</v>
      </c>
      <c r="R673" s="36">
        <f t="shared" si="592"/>
        <v>-1723</v>
      </c>
      <c r="S673" s="36">
        <f t="shared" si="593"/>
        <v>1720</v>
      </c>
      <c r="T673" s="36">
        <f t="shared" si="594"/>
        <v>656</v>
      </c>
      <c r="U673" s="36">
        <f t="shared" si="595"/>
        <v>1037</v>
      </c>
      <c r="V673" s="36">
        <f t="shared" si="596"/>
        <v>101872</v>
      </c>
      <c r="W673" s="45">
        <f t="shared" si="597"/>
        <v>21941</v>
      </c>
      <c r="X673" s="50">
        <f t="shared" si="598"/>
        <v>4.6429971286632332</v>
      </c>
      <c r="Y673" s="46">
        <f t="shared" si="564"/>
        <v>0.12745105014269606</v>
      </c>
      <c r="Z673" s="46">
        <f t="shared" si="565"/>
        <v>0.41344530746916247</v>
      </c>
      <c r="AA673" s="46">
        <f t="shared" si="566"/>
        <v>2.6994395647956289</v>
      </c>
      <c r="AB673" s="46">
        <f t="shared" si="567"/>
        <v>6.9854338221220953</v>
      </c>
      <c r="AC673" s="46">
        <f t="shared" si="568"/>
        <v>13.271428079448562</v>
      </c>
      <c r="AD673" s="46">
        <f t="shared" si="569"/>
        <v>2581.0112164397378</v>
      </c>
      <c r="AE673" s="46">
        <f t="shared" si="570"/>
        <v>-712.36626476936692</v>
      </c>
      <c r="AF673" s="46">
        <f t="shared" si="571"/>
        <v>4643.0360514484819</v>
      </c>
      <c r="AG673" s="46">
        <f t="shared" si="572"/>
        <v>4582.4445873120949</v>
      </c>
      <c r="AH673" s="46">
        <f t="shared" si="605"/>
        <v>13762.470918388159</v>
      </c>
      <c r="AI673" s="46">
        <f t="shared" si="599"/>
        <v>1.1329351189069785</v>
      </c>
      <c r="AJ673" s="47">
        <f t="shared" si="555"/>
        <v>1.0643942497528716</v>
      </c>
      <c r="AK673" s="47">
        <f t="shared" si="556"/>
        <v>764.10676020852918</v>
      </c>
      <c r="AL673" s="47">
        <f t="shared" si="557"/>
        <v>379.84360505504935</v>
      </c>
      <c r="AM673" s="47">
        <f t="shared" si="558"/>
        <v>-6326.030788321742</v>
      </c>
      <c r="AN673" s="47">
        <f t="shared" si="559"/>
        <v>-10043.529379737385</v>
      </c>
      <c r="AO673" s="47">
        <f t="shared" si="560"/>
        <v>-41576.476786804975</v>
      </c>
      <c r="AP673" s="47">
        <f t="shared" si="561"/>
        <v>4.5583006465719176E-5</v>
      </c>
      <c r="AQ673" s="47">
        <f t="shared" si="600"/>
        <v>-2.5892098802801011</v>
      </c>
      <c r="AR673" s="1">
        <f t="shared" si="562"/>
        <v>11372</v>
      </c>
      <c r="AS673" s="1">
        <f t="shared" si="581"/>
        <v>2446</v>
      </c>
      <c r="AT673" s="1">
        <f t="shared" si="582"/>
        <v>802</v>
      </c>
      <c r="AU673" s="1">
        <f t="shared" si="583"/>
        <v>675</v>
      </c>
      <c r="AV673" s="1">
        <f t="shared" si="584"/>
        <v>2048</v>
      </c>
      <c r="AW673" s="27">
        <f t="shared" si="574"/>
        <v>17343</v>
      </c>
      <c r="AX673" s="41">
        <f t="shared" si="601"/>
        <v>4.177362624690077</v>
      </c>
      <c r="AY673" s="29">
        <f t="shared" si="575"/>
        <v>0.67673225125679903</v>
      </c>
      <c r="AZ673" s="29">
        <f t="shared" si="576"/>
        <v>3.1457500636953122E-2</v>
      </c>
      <c r="BA673" s="29">
        <f t="shared" si="577"/>
        <v>1.3861827500171071</v>
      </c>
      <c r="BB673" s="29">
        <f t="shared" si="578"/>
        <v>4.7409079993972609</v>
      </c>
      <c r="BC673" s="29">
        <f t="shared" si="579"/>
        <v>10.095633248777416</v>
      </c>
      <c r="BD673" s="29">
        <f t="shared" si="580"/>
        <v>7695.7991612923188</v>
      </c>
      <c r="BE673" s="29">
        <f t="shared" si="580"/>
        <v>76.945046557987339</v>
      </c>
      <c r="BF673" s="29">
        <f t="shared" si="580"/>
        <v>1111.7185655137198</v>
      </c>
      <c r="BG673" s="29">
        <f t="shared" si="563"/>
        <v>3200.1128995931513</v>
      </c>
      <c r="BH673" s="29">
        <f t="shared" si="563"/>
        <v>20675.856893496148</v>
      </c>
      <c r="BI673" s="29">
        <f t="shared" si="602"/>
        <v>1.8890804155491481</v>
      </c>
      <c r="BJ673" s="28">
        <f t="shared" si="585"/>
        <v>1.3744382181637516</v>
      </c>
      <c r="BK673" s="28">
        <f t="shared" si="586"/>
        <v>2438.2963806889452</v>
      </c>
      <c r="BL673" s="28">
        <f t="shared" si="587"/>
        <v>-5.2561421904902526</v>
      </c>
      <c r="BM673" s="28">
        <f t="shared" si="588"/>
        <v>-504.11478507908811</v>
      </c>
      <c r="BN673" s="28">
        <f t="shared" si="589"/>
        <v>-2683.6161438806262</v>
      </c>
      <c r="BO673" s="28">
        <f t="shared" si="590"/>
        <v>-25301.987203252986</v>
      </c>
      <c r="BP673" s="28">
        <f t="shared" si="591"/>
        <v>5.7670126490741846E-5</v>
      </c>
      <c r="BQ673" s="28">
        <f t="shared" si="603"/>
        <v>-1.5026919100590173</v>
      </c>
    </row>
    <row r="674" spans="1:69" x14ac:dyDescent="0.2">
      <c r="A674" s="1" t="s">
        <v>1813</v>
      </c>
      <c r="B674" s="1" t="s">
        <v>1984</v>
      </c>
      <c r="C674" s="1" t="s">
        <v>100</v>
      </c>
      <c r="D674" s="2">
        <v>1264</v>
      </c>
      <c r="E674" s="4" t="s">
        <v>1985</v>
      </c>
      <c r="F674" s="1" t="s">
        <v>1986</v>
      </c>
      <c r="G674" s="1">
        <v>773</v>
      </c>
      <c r="H674">
        <v>215</v>
      </c>
      <c r="I674" s="1">
        <v>255</v>
      </c>
      <c r="J674">
        <v>89</v>
      </c>
      <c r="K674" s="1">
        <v>113</v>
      </c>
      <c r="L674">
        <v>50</v>
      </c>
      <c r="M674" s="1">
        <v>62</v>
      </c>
      <c r="N674">
        <v>33</v>
      </c>
      <c r="O674" s="1">
        <v>73</v>
      </c>
      <c r="P674" s="1">
        <v>49</v>
      </c>
      <c r="Q674" s="36">
        <f t="shared" si="604"/>
        <v>558</v>
      </c>
      <c r="R674" s="36">
        <f t="shared" si="592"/>
        <v>166</v>
      </c>
      <c r="S674" s="36">
        <f t="shared" si="593"/>
        <v>63</v>
      </c>
      <c r="T674" s="36">
        <f t="shared" si="594"/>
        <v>29</v>
      </c>
      <c r="U674" s="36">
        <f t="shared" si="595"/>
        <v>24</v>
      </c>
      <c r="V674" s="36">
        <f t="shared" si="596"/>
        <v>3725</v>
      </c>
      <c r="W674" s="45">
        <f t="shared" si="597"/>
        <v>840</v>
      </c>
      <c r="X674" s="50">
        <f t="shared" si="598"/>
        <v>4.4345238095238093</v>
      </c>
      <c r="Y674" s="46">
        <f t="shared" si="564"/>
        <v>0.31976332199546509</v>
      </c>
      <c r="Z674" s="46">
        <f t="shared" si="565"/>
        <v>0.18881094104308371</v>
      </c>
      <c r="AA674" s="46">
        <f t="shared" si="566"/>
        <v>2.0578585600907022</v>
      </c>
      <c r="AB674" s="46">
        <f t="shared" si="567"/>
        <v>5.9269061791383209</v>
      </c>
      <c r="AC674" s="46">
        <f t="shared" si="568"/>
        <v>11.795953798185939</v>
      </c>
      <c r="AD674" s="46">
        <f t="shared" si="569"/>
        <v>178.42793367346951</v>
      </c>
      <c r="AE674" s="46">
        <f t="shared" si="570"/>
        <v>31.342616213151896</v>
      </c>
      <c r="AF674" s="46">
        <f t="shared" si="571"/>
        <v>129.64508928571425</v>
      </c>
      <c r="AG674" s="46">
        <f t="shared" si="572"/>
        <v>171.8802791950113</v>
      </c>
      <c r="AH674" s="46">
        <f t="shared" si="605"/>
        <v>283.10289115646253</v>
      </c>
      <c r="AI674" s="46">
        <f t="shared" si="599"/>
        <v>0.9468400590271866</v>
      </c>
      <c r="AJ674" s="47">
        <f t="shared" si="555"/>
        <v>0.97305706874118469</v>
      </c>
      <c r="AK674" s="47">
        <f t="shared" si="556"/>
        <v>109.5121319799994</v>
      </c>
      <c r="AL674" s="47">
        <f t="shared" si="557"/>
        <v>-14.78202346959657</v>
      </c>
      <c r="AM674" s="47">
        <f t="shared" si="558"/>
        <v>-201.85936198756849</v>
      </c>
      <c r="AN674" s="47">
        <f t="shared" si="559"/>
        <v>-454.17700385374474</v>
      </c>
      <c r="AO674" s="47">
        <f t="shared" si="560"/>
        <v>-1055.3485074194377</v>
      </c>
      <c r="AP674" s="47">
        <f t="shared" si="561"/>
        <v>1.1947397316386993E-3</v>
      </c>
      <c r="AQ674" s="47">
        <f t="shared" si="600"/>
        <v>-1.9314816797902552</v>
      </c>
      <c r="AR674" s="1">
        <f t="shared" si="562"/>
        <v>215</v>
      </c>
      <c r="AS674" s="1">
        <f t="shared" si="581"/>
        <v>89</v>
      </c>
      <c r="AT674" s="1">
        <f t="shared" si="582"/>
        <v>50</v>
      </c>
      <c r="AU674" s="1">
        <f t="shared" si="583"/>
        <v>33</v>
      </c>
      <c r="AV674" s="1">
        <f t="shared" si="584"/>
        <v>49</v>
      </c>
      <c r="AW674" s="27">
        <f t="shared" si="574"/>
        <v>436</v>
      </c>
      <c r="AX674" s="41">
        <f t="shared" si="601"/>
        <v>3.8899082568807342</v>
      </c>
      <c r="AY674" s="29">
        <f t="shared" si="575"/>
        <v>1.2323036781415702</v>
      </c>
      <c r="AZ674" s="29">
        <f t="shared" si="576"/>
        <v>1.2120191903038417E-2</v>
      </c>
      <c r="BA674" s="29">
        <f t="shared" si="577"/>
        <v>0.79193670566450669</v>
      </c>
      <c r="BB674" s="29">
        <f t="shared" si="578"/>
        <v>3.5717532194259749</v>
      </c>
      <c r="BC674" s="29">
        <f t="shared" si="579"/>
        <v>8.3515697331874428</v>
      </c>
      <c r="BD674" s="29">
        <f t="shared" si="580"/>
        <v>264.94529080043759</v>
      </c>
      <c r="BE674" s="29">
        <f t="shared" si="580"/>
        <v>1.0786970793704191</v>
      </c>
      <c r="BF674" s="29">
        <f t="shared" si="580"/>
        <v>39.596835283225332</v>
      </c>
      <c r="BG674" s="29">
        <f t="shared" si="563"/>
        <v>117.86785624105717</v>
      </c>
      <c r="BH674" s="29">
        <f t="shared" si="563"/>
        <v>409.22691692618469</v>
      </c>
      <c r="BI674" s="29">
        <f t="shared" si="602"/>
        <v>1.9142887271960352</v>
      </c>
      <c r="BJ674" s="28">
        <f t="shared" si="585"/>
        <v>1.3835782331317716</v>
      </c>
      <c r="BK674" s="28">
        <f t="shared" si="586"/>
        <v>111.04625436632402</v>
      </c>
      <c r="BL674" s="28">
        <f t="shared" si="587"/>
        <v>4.4837675351707927E-2</v>
      </c>
      <c r="BM674" s="28">
        <f t="shared" si="588"/>
        <v>-13.304377235574545</v>
      </c>
      <c r="BN674" s="28">
        <f t="shared" si="589"/>
        <v>-84.105605994773171</v>
      </c>
      <c r="BO674" s="28">
        <f t="shared" si="590"/>
        <v>-446.51606083603212</v>
      </c>
      <c r="BP674" s="28">
        <f t="shared" si="591"/>
        <v>2.3094443561629324E-3</v>
      </c>
      <c r="BQ674" s="28">
        <f t="shared" si="603"/>
        <v>-0.99960823710350655</v>
      </c>
    </row>
    <row r="675" spans="1:69" x14ac:dyDescent="0.2">
      <c r="A675" s="1" t="s">
        <v>1813</v>
      </c>
      <c r="B675" s="1" t="s">
        <v>1987</v>
      </c>
      <c r="C675" s="1" t="s">
        <v>49</v>
      </c>
      <c r="D675" s="2">
        <v>2436</v>
      </c>
      <c r="E675" s="4" t="s">
        <v>1988</v>
      </c>
      <c r="F675" s="1" t="s">
        <v>1989</v>
      </c>
      <c r="G675" s="1">
        <v>1963</v>
      </c>
      <c r="H675">
        <v>641</v>
      </c>
      <c r="I675" s="1">
        <v>283</v>
      </c>
      <c r="J675">
        <v>63</v>
      </c>
      <c r="K675" s="1">
        <v>73</v>
      </c>
      <c r="L675">
        <v>22</v>
      </c>
      <c r="M675" s="1">
        <v>43</v>
      </c>
      <c r="N675">
        <v>16</v>
      </c>
      <c r="O675" s="1">
        <v>74</v>
      </c>
      <c r="P675" s="1">
        <v>35</v>
      </c>
      <c r="Q675" s="36">
        <f t="shared" si="604"/>
        <v>1322</v>
      </c>
      <c r="R675" s="36">
        <f t="shared" si="592"/>
        <v>220</v>
      </c>
      <c r="S675" s="36">
        <f t="shared" si="593"/>
        <v>51</v>
      </c>
      <c r="T675" s="36">
        <f t="shared" si="594"/>
        <v>27</v>
      </c>
      <c r="U675" s="36">
        <f t="shared" si="595"/>
        <v>39</v>
      </c>
      <c r="V675" s="36">
        <f t="shared" si="596"/>
        <v>7736</v>
      </c>
      <c r="W675" s="45">
        <f t="shared" si="597"/>
        <v>1659</v>
      </c>
      <c r="X675" s="50">
        <f t="shared" si="598"/>
        <v>4.6630500301386375</v>
      </c>
      <c r="Y675" s="46">
        <f t="shared" si="564"/>
        <v>0.11353528218957309</v>
      </c>
      <c r="Z675" s="46">
        <f t="shared" si="565"/>
        <v>0.4396353424668481</v>
      </c>
      <c r="AA675" s="46">
        <f t="shared" si="566"/>
        <v>2.7657354027441232</v>
      </c>
      <c r="AB675" s="46">
        <f t="shared" si="567"/>
        <v>7.0918354630213978</v>
      </c>
      <c r="AC675" s="46">
        <f t="shared" si="568"/>
        <v>13.417935523298674</v>
      </c>
      <c r="AD675" s="46">
        <f t="shared" si="569"/>
        <v>150.09364305461563</v>
      </c>
      <c r="AE675" s="46">
        <f t="shared" si="570"/>
        <v>96.719775342706583</v>
      </c>
      <c r="AF675" s="46">
        <f t="shared" si="571"/>
        <v>141.05250553995029</v>
      </c>
      <c r="AG675" s="46">
        <f t="shared" si="572"/>
        <v>191.47955750157774</v>
      </c>
      <c r="AH675" s="46">
        <f t="shared" si="605"/>
        <v>523.29948540864825</v>
      </c>
      <c r="AI675" s="46">
        <f t="shared" si="599"/>
        <v>0.66504521522768301</v>
      </c>
      <c r="AJ675" s="47">
        <f t="shared" si="555"/>
        <v>0.81550304427861153</v>
      </c>
      <c r="AK675" s="47">
        <f t="shared" si="556"/>
        <v>93.25045529450064</v>
      </c>
      <c r="AL675" s="47">
        <f t="shared" si="557"/>
        <v>-118.24555346849012</v>
      </c>
      <c r="AM675" s="47">
        <f t="shared" si="558"/>
        <v>-432.52315241130833</v>
      </c>
      <c r="AN675" s="47">
        <f t="shared" si="559"/>
        <v>-940.21024871001282</v>
      </c>
      <c r="AO675" s="47">
        <f t="shared" si="560"/>
        <v>-3534.4056939925631</v>
      </c>
      <c r="AP675" s="47">
        <f t="shared" si="561"/>
        <v>6.038642946945116E-4</v>
      </c>
      <c r="AQ675" s="47">
        <f t="shared" si="600"/>
        <v>-2.9783397359684654</v>
      </c>
      <c r="AR675" s="1">
        <f t="shared" si="562"/>
        <v>641</v>
      </c>
      <c r="AS675" s="1">
        <f t="shared" si="581"/>
        <v>63</v>
      </c>
      <c r="AT675" s="1">
        <f t="shared" si="582"/>
        <v>22</v>
      </c>
      <c r="AU675" s="1">
        <f t="shared" si="583"/>
        <v>16</v>
      </c>
      <c r="AV675" s="1">
        <f t="shared" si="584"/>
        <v>35</v>
      </c>
      <c r="AW675" s="27">
        <f t="shared" si="574"/>
        <v>777</v>
      </c>
      <c r="AX675" s="41">
        <f t="shared" si="601"/>
        <v>4.6203346203346207</v>
      </c>
      <c r="AY675" s="29">
        <f t="shared" si="575"/>
        <v>0.14414580051645659</v>
      </c>
      <c r="AZ675" s="29">
        <f t="shared" si="576"/>
        <v>0.38481504118569804</v>
      </c>
      <c r="BA675" s="29">
        <f t="shared" si="577"/>
        <v>2.6254842818549395</v>
      </c>
      <c r="BB675" s="29">
        <f t="shared" si="578"/>
        <v>6.866153522524181</v>
      </c>
      <c r="BC675" s="29">
        <f t="shared" si="579"/>
        <v>13.106822763193422</v>
      </c>
      <c r="BD675" s="29">
        <f t="shared" si="580"/>
        <v>92.39745813104868</v>
      </c>
      <c r="BE675" s="29">
        <f t="shared" si="580"/>
        <v>24.243347594698978</v>
      </c>
      <c r="BF675" s="29">
        <f t="shared" si="580"/>
        <v>57.760654200808673</v>
      </c>
      <c r="BG675" s="29">
        <f t="shared" si="563"/>
        <v>109.8584563603869</v>
      </c>
      <c r="BH675" s="29">
        <f t="shared" si="563"/>
        <v>458.73879671176979</v>
      </c>
      <c r="BI675" s="29">
        <f t="shared" si="602"/>
        <v>0.95747256829731064</v>
      </c>
      <c r="BJ675" s="28">
        <f t="shared" si="585"/>
        <v>0.97850527249336305</v>
      </c>
      <c r="BK675" s="28">
        <f t="shared" si="586"/>
        <v>37.443075248753452</v>
      </c>
      <c r="BL675" s="28">
        <f t="shared" si="587"/>
        <v>-16.051998017403111</v>
      </c>
      <c r="BM675" s="28">
        <f t="shared" si="588"/>
        <v>-99.895817293274661</v>
      </c>
      <c r="BN675" s="28">
        <f t="shared" si="589"/>
        <v>-307.25625787219622</v>
      </c>
      <c r="BO675" s="28">
        <f t="shared" si="590"/>
        <v>-1772.6568535206004</v>
      </c>
      <c r="BP675" s="28">
        <f t="shared" si="591"/>
        <v>1.2919853674758896E-3</v>
      </c>
      <c r="BQ675" s="28">
        <f t="shared" si="603"/>
        <v>-2.7886442809782479</v>
      </c>
    </row>
    <row r="676" spans="1:69" x14ac:dyDescent="0.2">
      <c r="A676" s="1" t="s">
        <v>1813</v>
      </c>
      <c r="B676" s="1" t="s">
        <v>1990</v>
      </c>
      <c r="C676" s="1" t="s">
        <v>49</v>
      </c>
      <c r="D676" s="2">
        <v>16844</v>
      </c>
      <c r="E676" s="4" t="s">
        <v>1890</v>
      </c>
      <c r="F676" s="1" t="s">
        <v>1991</v>
      </c>
      <c r="G676" s="1">
        <v>12623</v>
      </c>
      <c r="H676">
        <v>49</v>
      </c>
      <c r="I676" s="1">
        <v>242</v>
      </c>
      <c r="J676">
        <v>1195</v>
      </c>
      <c r="K676" s="1">
        <v>873</v>
      </c>
      <c r="L676">
        <v>517</v>
      </c>
      <c r="M676" s="1">
        <v>418</v>
      </c>
      <c r="N676">
        <v>313</v>
      </c>
      <c r="O676" s="1">
        <v>509</v>
      </c>
      <c r="P676" s="1">
        <v>363</v>
      </c>
      <c r="Q676" s="36">
        <f t="shared" si="604"/>
        <v>12574</v>
      </c>
      <c r="R676" s="36">
        <f t="shared" si="592"/>
        <v>-953</v>
      </c>
      <c r="S676" s="36">
        <f t="shared" si="593"/>
        <v>356</v>
      </c>
      <c r="T676" s="36">
        <f t="shared" si="594"/>
        <v>105</v>
      </c>
      <c r="U676" s="36">
        <f t="shared" si="595"/>
        <v>146</v>
      </c>
      <c r="V676" s="36">
        <f t="shared" si="596"/>
        <v>60482</v>
      </c>
      <c r="W676" s="45">
        <f t="shared" si="597"/>
        <v>12228</v>
      </c>
      <c r="X676" s="50">
        <f t="shared" si="598"/>
        <v>4.9461890742558063</v>
      </c>
      <c r="Y676" s="46">
        <f t="shared" si="564"/>
        <v>2.8956157294471241E-3</v>
      </c>
      <c r="Z676" s="46">
        <f t="shared" si="565"/>
        <v>0.89527376424105976</v>
      </c>
      <c r="AA676" s="46">
        <f t="shared" si="566"/>
        <v>3.7876519127526724</v>
      </c>
      <c r="AB676" s="46">
        <f t="shared" si="567"/>
        <v>8.6800300612642847</v>
      </c>
      <c r="AC676" s="46">
        <f t="shared" si="568"/>
        <v>15.572408209775897</v>
      </c>
      <c r="AD676" s="46">
        <f t="shared" si="569"/>
        <v>36.409472182068136</v>
      </c>
      <c r="AE676" s="46">
        <f t="shared" si="570"/>
        <v>-853.19589732172994</v>
      </c>
      <c r="AF676" s="46">
        <f t="shared" si="571"/>
        <v>1348.4040809399514</v>
      </c>
      <c r="AG676" s="46">
        <f t="shared" si="572"/>
        <v>911.40315643274994</v>
      </c>
      <c r="AH676" s="46">
        <f t="shared" si="605"/>
        <v>2273.5715986272812</v>
      </c>
      <c r="AI676" s="46">
        <f t="shared" si="599"/>
        <v>0.30396601053899736</v>
      </c>
      <c r="AJ676" s="47">
        <f t="shared" si="555"/>
        <v>0.55133112603860612</v>
      </c>
      <c r="AK676" s="47">
        <f t="shared" si="556"/>
        <v>11.690882924090163</v>
      </c>
      <c r="AL676" s="47">
        <f t="shared" si="557"/>
        <v>4817.1387096868975</v>
      </c>
      <c r="AM676" s="47">
        <f t="shared" si="558"/>
        <v>-15659.127241107262</v>
      </c>
      <c r="AN676" s="47">
        <f t="shared" si="559"/>
        <v>-16022.622758359959</v>
      </c>
      <c r="AO676" s="47">
        <f t="shared" si="560"/>
        <v>-53536.378524537104</v>
      </c>
      <c r="AP676" s="47">
        <f t="shared" si="561"/>
        <v>8.1799589907643127E-5</v>
      </c>
      <c r="AQ676" s="47">
        <f t="shared" si="600"/>
        <v>-6.5758116855509083</v>
      </c>
      <c r="AR676" s="1">
        <f t="shared" si="562"/>
        <v>49</v>
      </c>
      <c r="AS676" s="1">
        <f t="shared" si="581"/>
        <v>1195</v>
      </c>
      <c r="AT676" s="1">
        <f t="shared" si="582"/>
        <v>517</v>
      </c>
      <c r="AU676" s="1">
        <f t="shared" si="583"/>
        <v>313</v>
      </c>
      <c r="AV676" s="1">
        <f t="shared" si="584"/>
        <v>363</v>
      </c>
      <c r="AW676" s="27">
        <f t="shared" si="574"/>
        <v>2437</v>
      </c>
      <c r="AX676" s="41">
        <f t="shared" si="601"/>
        <v>3.1042265080016413</v>
      </c>
      <c r="AY676" s="29">
        <f t="shared" si="575"/>
        <v>3.5939571329636508</v>
      </c>
      <c r="AZ676" s="29">
        <f t="shared" si="576"/>
        <v>0.80241014896693352</v>
      </c>
      <c r="BA676" s="29">
        <f t="shared" si="577"/>
        <v>1.0863164970216208E-2</v>
      </c>
      <c r="BB676" s="29">
        <f t="shared" si="578"/>
        <v>1.2193161809734989</v>
      </c>
      <c r="BC676" s="29">
        <f t="shared" si="579"/>
        <v>4.4277691969767812</v>
      </c>
      <c r="BD676" s="29">
        <f t="shared" si="580"/>
        <v>176.1038995152189</v>
      </c>
      <c r="BE676" s="29">
        <f t="shared" si="580"/>
        <v>958.88012801548552</v>
      </c>
      <c r="BF676" s="29">
        <f t="shared" si="580"/>
        <v>5.6162562896017789</v>
      </c>
      <c r="BG676" s="29">
        <f t="shared" si="563"/>
        <v>381.64596464470515</v>
      </c>
      <c r="BH676" s="29">
        <f t="shared" si="563"/>
        <v>1607.2802185025716</v>
      </c>
      <c r="BI676" s="29">
        <f t="shared" si="602"/>
        <v>1.2846988780655102</v>
      </c>
      <c r="BJ676" s="28">
        <f t="shared" si="585"/>
        <v>1.133445577901961</v>
      </c>
      <c r="BK676" s="28">
        <f t="shared" si="586"/>
        <v>229.2732577210798</v>
      </c>
      <c r="BL676" s="28">
        <f t="shared" si="587"/>
        <v>589.87570252248224</v>
      </c>
      <c r="BM676" s="28">
        <f t="shared" si="588"/>
        <v>-0.40199725552559989</v>
      </c>
      <c r="BN676" s="28">
        <f t="shared" si="589"/>
        <v>-289.41219427705266</v>
      </c>
      <c r="BO676" s="28">
        <f t="shared" si="590"/>
        <v>-2322.6409019349394</v>
      </c>
      <c r="BP676" s="28">
        <f t="shared" si="591"/>
        <v>4.1084620494094402E-4</v>
      </c>
      <c r="BQ676" s="28">
        <f t="shared" si="603"/>
        <v>-0.73677301913238114</v>
      </c>
    </row>
    <row r="677" spans="1:69" x14ac:dyDescent="0.2">
      <c r="A677" s="1" t="s">
        <v>1813</v>
      </c>
      <c r="B677" s="1" t="s">
        <v>1831</v>
      </c>
      <c r="C677" s="1" t="s">
        <v>49</v>
      </c>
      <c r="D677" s="2">
        <v>9905</v>
      </c>
      <c r="E677" s="4" t="s">
        <v>342</v>
      </c>
      <c r="F677" s="1" t="s">
        <v>1992</v>
      </c>
      <c r="G677" s="1">
        <v>7759</v>
      </c>
      <c r="H677">
        <v>1215</v>
      </c>
      <c r="I677" s="1">
        <v>1394</v>
      </c>
      <c r="J677">
        <v>227</v>
      </c>
      <c r="K677" s="1">
        <v>396</v>
      </c>
      <c r="L677">
        <v>104</v>
      </c>
      <c r="M677" s="1">
        <v>156</v>
      </c>
      <c r="N677">
        <v>62</v>
      </c>
      <c r="O677" s="1">
        <v>225</v>
      </c>
      <c r="P677" s="1">
        <v>119</v>
      </c>
      <c r="Q677" s="36">
        <f t="shared" si="604"/>
        <v>6544</v>
      </c>
      <c r="R677" s="36">
        <f t="shared" si="592"/>
        <v>1167</v>
      </c>
      <c r="S677" s="36">
        <f t="shared" si="593"/>
        <v>292</v>
      </c>
      <c r="T677" s="36">
        <f t="shared" si="594"/>
        <v>94</v>
      </c>
      <c r="U677" s="36">
        <f t="shared" si="595"/>
        <v>106</v>
      </c>
      <c r="V677" s="36">
        <f t="shared" si="596"/>
        <v>38558</v>
      </c>
      <c r="W677" s="45">
        <f t="shared" si="597"/>
        <v>8203</v>
      </c>
      <c r="X677" s="50">
        <f t="shared" si="598"/>
        <v>4.7004754358161644</v>
      </c>
      <c r="Y677" s="46">
        <f t="shared" si="564"/>
        <v>8.9714964549516621E-2</v>
      </c>
      <c r="Z677" s="46">
        <f t="shared" si="565"/>
        <v>0.4906658361818455</v>
      </c>
      <c r="AA677" s="46">
        <f t="shared" si="566"/>
        <v>2.8916167078141743</v>
      </c>
      <c r="AB677" s="46">
        <f t="shared" si="567"/>
        <v>7.2925675794465032</v>
      </c>
      <c r="AC677" s="46">
        <f t="shared" si="568"/>
        <v>13.693518451078832</v>
      </c>
      <c r="AD677" s="46">
        <f t="shared" si="569"/>
        <v>587.09472801203674</v>
      </c>
      <c r="AE677" s="46">
        <f t="shared" si="570"/>
        <v>572.60703082421367</v>
      </c>
      <c r="AF677" s="46">
        <f t="shared" si="571"/>
        <v>844.35207868173893</v>
      </c>
      <c r="AG677" s="46">
        <f t="shared" si="572"/>
        <v>685.50135246797129</v>
      </c>
      <c r="AH677" s="46">
        <f t="shared" si="605"/>
        <v>1451.5129558143562</v>
      </c>
      <c r="AI677" s="46">
        <f t="shared" si="599"/>
        <v>0.50488516773961434</v>
      </c>
      <c r="AJ677" s="47">
        <f t="shared" si="555"/>
        <v>0.71055271988756352</v>
      </c>
      <c r="AK677" s="47">
        <f t="shared" si="556"/>
        <v>490.17562002482839</v>
      </c>
      <c r="AL677" s="47">
        <f t="shared" si="557"/>
        <v>-1118.0485630044718</v>
      </c>
      <c r="AM677" s="47">
        <f t="shared" si="558"/>
        <v>-4002.2574435771185</v>
      </c>
      <c r="AN677" s="47">
        <f t="shared" si="559"/>
        <v>-5160.1179465969608</v>
      </c>
      <c r="AO677" s="47">
        <f t="shared" si="560"/>
        <v>-14972.334583635607</v>
      </c>
      <c r="AP677" s="47">
        <f t="shared" si="561"/>
        <v>1.2195121588618038E-4</v>
      </c>
      <c r="AQ677" s="47">
        <f t="shared" si="600"/>
        <v>-3.0198270951848181</v>
      </c>
      <c r="AR677" s="1">
        <f t="shared" si="562"/>
        <v>1215</v>
      </c>
      <c r="AS677" s="1">
        <f t="shared" si="581"/>
        <v>227</v>
      </c>
      <c r="AT677" s="1">
        <f t="shared" si="582"/>
        <v>104</v>
      </c>
      <c r="AU677" s="1">
        <f t="shared" si="583"/>
        <v>62</v>
      </c>
      <c r="AV677" s="1">
        <f t="shared" si="584"/>
        <v>119</v>
      </c>
      <c r="AW677" s="27">
        <f t="shared" si="574"/>
        <v>1727</v>
      </c>
      <c r="AX677" s="41">
        <f t="shared" si="601"/>
        <v>4.3647944412275619</v>
      </c>
      <c r="AY677" s="29">
        <f t="shared" si="575"/>
        <v>0.40348610189540535</v>
      </c>
      <c r="AZ677" s="29">
        <f t="shared" si="576"/>
        <v>0.13307498435052911</v>
      </c>
      <c r="BA677" s="29">
        <f t="shared" si="577"/>
        <v>1.8626638668056528</v>
      </c>
      <c r="BB677" s="29">
        <f t="shared" si="578"/>
        <v>5.5922527492607763</v>
      </c>
      <c r="BC677" s="29">
        <f t="shared" si="579"/>
        <v>11.3218416317159</v>
      </c>
      <c r="BD677" s="29">
        <f t="shared" si="580"/>
        <v>490.2356138029175</v>
      </c>
      <c r="BE677" s="29">
        <f t="shared" si="580"/>
        <v>30.208021447570108</v>
      </c>
      <c r="BF677" s="29">
        <f t="shared" si="580"/>
        <v>193.71704214778788</v>
      </c>
      <c r="BG677" s="29">
        <f t="shared" si="563"/>
        <v>346.71967045416812</v>
      </c>
      <c r="BH677" s="29">
        <f t="shared" si="563"/>
        <v>1347.2991541741922</v>
      </c>
      <c r="BI677" s="29">
        <f t="shared" si="602"/>
        <v>1.3952372549401135</v>
      </c>
      <c r="BJ677" s="28">
        <f t="shared" si="585"/>
        <v>1.1812016148567159</v>
      </c>
      <c r="BK677" s="28">
        <f t="shared" si="586"/>
        <v>188.95006770225385</v>
      </c>
      <c r="BL677" s="28">
        <f t="shared" si="587"/>
        <v>-6.6864930380886074</v>
      </c>
      <c r="BM677" s="28">
        <f t="shared" si="588"/>
        <v>-160.4216496897746</v>
      </c>
      <c r="BN677" s="28">
        <f t="shared" si="589"/>
        <v>-497.50767041611215</v>
      </c>
      <c r="BO677" s="28">
        <f t="shared" si="590"/>
        <v>-2750.7459291397277</v>
      </c>
      <c r="BP677" s="28">
        <f t="shared" si="591"/>
        <v>5.8004601407291717E-4</v>
      </c>
      <c r="BQ677" s="28">
        <f t="shared" si="603"/>
        <v>-1.8714672315992955</v>
      </c>
    </row>
    <row r="678" spans="1:69" x14ac:dyDescent="0.2">
      <c r="A678" s="1" t="s">
        <v>1813</v>
      </c>
      <c r="B678" s="1" t="s">
        <v>1993</v>
      </c>
      <c r="C678" s="1" t="s">
        <v>49</v>
      </c>
      <c r="D678" s="2">
        <v>2436</v>
      </c>
      <c r="E678" s="4" t="s">
        <v>1994</v>
      </c>
      <c r="F678" s="1" t="s">
        <v>1995</v>
      </c>
      <c r="G678" s="1">
        <v>1963</v>
      </c>
      <c r="H678">
        <v>641</v>
      </c>
      <c r="I678" s="1">
        <v>283</v>
      </c>
      <c r="J678">
        <v>63</v>
      </c>
      <c r="K678" s="1">
        <v>73</v>
      </c>
      <c r="L678">
        <v>22</v>
      </c>
      <c r="M678" s="1">
        <v>43</v>
      </c>
      <c r="N678">
        <v>16</v>
      </c>
      <c r="O678" s="1">
        <v>74</v>
      </c>
      <c r="P678" s="1">
        <v>35</v>
      </c>
      <c r="Q678" s="36">
        <f t="shared" si="604"/>
        <v>1322</v>
      </c>
      <c r="R678" s="36">
        <f t="shared" si="592"/>
        <v>220</v>
      </c>
      <c r="S678" s="36">
        <f t="shared" si="593"/>
        <v>51</v>
      </c>
      <c r="T678" s="36">
        <f t="shared" si="594"/>
        <v>27</v>
      </c>
      <c r="U678" s="36">
        <f t="shared" si="595"/>
        <v>39</v>
      </c>
      <c r="V678" s="36">
        <f t="shared" si="596"/>
        <v>7736</v>
      </c>
      <c r="W678" s="45">
        <f t="shared" si="597"/>
        <v>1659</v>
      </c>
      <c r="X678" s="50">
        <f t="shared" si="598"/>
        <v>4.6630500301386375</v>
      </c>
      <c r="Y678" s="46">
        <f t="shared" si="564"/>
        <v>0.11353528218957309</v>
      </c>
      <c r="Z678" s="46">
        <f t="shared" si="565"/>
        <v>0.4396353424668481</v>
      </c>
      <c r="AA678" s="46">
        <f t="shared" si="566"/>
        <v>2.7657354027441232</v>
      </c>
      <c r="AB678" s="46">
        <f t="shared" si="567"/>
        <v>7.0918354630213978</v>
      </c>
      <c r="AC678" s="46">
        <f t="shared" si="568"/>
        <v>13.417935523298674</v>
      </c>
      <c r="AD678" s="46">
        <f t="shared" si="569"/>
        <v>150.09364305461563</v>
      </c>
      <c r="AE678" s="46">
        <f t="shared" si="570"/>
        <v>96.719775342706583</v>
      </c>
      <c r="AF678" s="46">
        <f t="shared" si="571"/>
        <v>141.05250553995029</v>
      </c>
      <c r="AG678" s="46">
        <f t="shared" si="572"/>
        <v>191.47955750157774</v>
      </c>
      <c r="AH678" s="46">
        <f t="shared" si="605"/>
        <v>523.29948540864825</v>
      </c>
      <c r="AI678" s="46">
        <f t="shared" si="599"/>
        <v>0.66504521522768301</v>
      </c>
      <c r="AJ678" s="47">
        <f t="shared" si="555"/>
        <v>0.81550304427861153</v>
      </c>
      <c r="AK678" s="47">
        <f t="shared" si="556"/>
        <v>93.25045529450064</v>
      </c>
      <c r="AL678" s="47">
        <f t="shared" si="557"/>
        <v>-118.24555346849012</v>
      </c>
      <c r="AM678" s="47">
        <f t="shared" si="558"/>
        <v>-432.52315241130833</v>
      </c>
      <c r="AN678" s="47">
        <f t="shared" si="559"/>
        <v>-940.21024871001282</v>
      </c>
      <c r="AO678" s="47">
        <f t="shared" si="560"/>
        <v>-3534.4056939925631</v>
      </c>
      <c r="AP678" s="47">
        <f t="shared" si="561"/>
        <v>6.038642946945116E-4</v>
      </c>
      <c r="AQ678" s="47">
        <f t="shared" si="600"/>
        <v>-2.9783397359684654</v>
      </c>
      <c r="AR678" s="1">
        <f t="shared" si="562"/>
        <v>641</v>
      </c>
      <c r="AS678" s="1">
        <f t="shared" si="581"/>
        <v>63</v>
      </c>
      <c r="AT678" s="1">
        <f t="shared" si="582"/>
        <v>22</v>
      </c>
      <c r="AU678" s="1">
        <f t="shared" si="583"/>
        <v>16</v>
      </c>
      <c r="AV678" s="1">
        <f t="shared" si="584"/>
        <v>35</v>
      </c>
      <c r="AW678" s="27">
        <f t="shared" si="574"/>
        <v>777</v>
      </c>
      <c r="AX678" s="41">
        <f t="shared" si="601"/>
        <v>4.6203346203346207</v>
      </c>
      <c r="AY678" s="29">
        <f t="shared" si="575"/>
        <v>0.14414580051645659</v>
      </c>
      <c r="AZ678" s="29">
        <f t="shared" si="576"/>
        <v>0.38481504118569804</v>
      </c>
      <c r="BA678" s="29">
        <f t="shared" si="577"/>
        <v>2.6254842818549395</v>
      </c>
      <c r="BB678" s="29">
        <f t="shared" si="578"/>
        <v>6.866153522524181</v>
      </c>
      <c r="BC678" s="29">
        <f t="shared" si="579"/>
        <v>13.106822763193422</v>
      </c>
      <c r="BD678" s="29">
        <f t="shared" si="580"/>
        <v>92.39745813104868</v>
      </c>
      <c r="BE678" s="29">
        <f t="shared" si="580"/>
        <v>24.243347594698978</v>
      </c>
      <c r="BF678" s="29">
        <f t="shared" si="580"/>
        <v>57.760654200808673</v>
      </c>
      <c r="BG678" s="29">
        <f t="shared" si="563"/>
        <v>109.8584563603869</v>
      </c>
      <c r="BH678" s="29">
        <f t="shared" si="563"/>
        <v>458.73879671176979</v>
      </c>
      <c r="BI678" s="29">
        <f t="shared" si="602"/>
        <v>0.95747256829731064</v>
      </c>
      <c r="BJ678" s="28">
        <f t="shared" si="585"/>
        <v>0.97850527249336305</v>
      </c>
      <c r="BK678" s="28">
        <f t="shared" si="586"/>
        <v>37.443075248753452</v>
      </c>
      <c r="BL678" s="28">
        <f t="shared" si="587"/>
        <v>-16.051998017403111</v>
      </c>
      <c r="BM678" s="28">
        <f t="shared" si="588"/>
        <v>-99.895817293274661</v>
      </c>
      <c r="BN678" s="28">
        <f t="shared" si="589"/>
        <v>-307.25625787219622</v>
      </c>
      <c r="BO678" s="28">
        <f t="shared" si="590"/>
        <v>-1772.6568535206004</v>
      </c>
      <c r="BP678" s="28">
        <f t="shared" si="591"/>
        <v>1.2919853674758896E-3</v>
      </c>
      <c r="BQ678" s="28">
        <f t="shared" si="603"/>
        <v>-2.7886442809782479</v>
      </c>
    </row>
    <row r="679" spans="1:69" x14ac:dyDescent="0.2">
      <c r="A679" s="1" t="s">
        <v>1813</v>
      </c>
      <c r="B679" s="1" t="s">
        <v>1968</v>
      </c>
      <c r="C679" s="1" t="s">
        <v>49</v>
      </c>
      <c r="D679" s="2">
        <v>28360</v>
      </c>
      <c r="E679" s="4" t="s">
        <v>1566</v>
      </c>
      <c r="F679" s="1" t="s">
        <v>1996</v>
      </c>
      <c r="G679" s="1">
        <v>21581</v>
      </c>
      <c r="H679">
        <v>6775</v>
      </c>
      <c r="I679" s="1">
        <v>4295</v>
      </c>
      <c r="J679">
        <v>1493</v>
      </c>
      <c r="K679" s="1">
        <v>1244</v>
      </c>
      <c r="L679">
        <v>526</v>
      </c>
      <c r="M679" s="1">
        <v>491</v>
      </c>
      <c r="N679">
        <v>312</v>
      </c>
      <c r="O679" s="1">
        <v>750</v>
      </c>
      <c r="P679" s="1">
        <v>516</v>
      </c>
      <c r="Q679" s="36">
        <f t="shared" si="604"/>
        <v>14806</v>
      </c>
      <c r="R679" s="36">
        <f t="shared" si="592"/>
        <v>2802</v>
      </c>
      <c r="S679" s="36">
        <f t="shared" si="593"/>
        <v>718</v>
      </c>
      <c r="T679" s="36">
        <f t="shared" si="594"/>
        <v>179</v>
      </c>
      <c r="U679" s="36">
        <f t="shared" si="595"/>
        <v>234</v>
      </c>
      <c r="V679" s="36">
        <f t="shared" si="596"/>
        <v>87984</v>
      </c>
      <c r="W679" s="45">
        <f t="shared" si="597"/>
        <v>18739</v>
      </c>
      <c r="X679" s="50">
        <f t="shared" si="598"/>
        <v>4.6952345375953897</v>
      </c>
      <c r="Y679" s="46">
        <f t="shared" si="564"/>
        <v>9.2881987074695957E-2</v>
      </c>
      <c r="Z679" s="46">
        <f t="shared" si="565"/>
        <v>0.48335106226547531</v>
      </c>
      <c r="AA679" s="46">
        <f t="shared" si="566"/>
        <v>2.8738201374562546</v>
      </c>
      <c r="AB679" s="46">
        <f t="shared" si="567"/>
        <v>7.264289212647034</v>
      </c>
      <c r="AC679" s="46">
        <f t="shared" si="568"/>
        <v>13.654758287837813</v>
      </c>
      <c r="AD679" s="46">
        <f t="shared" si="569"/>
        <v>1375.2107006279484</v>
      </c>
      <c r="AE679" s="46">
        <f t="shared" si="570"/>
        <v>1354.3496764678619</v>
      </c>
      <c r="AF679" s="46">
        <f t="shared" si="571"/>
        <v>2063.402858693591</v>
      </c>
      <c r="AG679" s="46">
        <f t="shared" si="572"/>
        <v>1300.307769063819</v>
      </c>
      <c r="AH679" s="46">
        <f t="shared" si="605"/>
        <v>3195.2134393540482</v>
      </c>
      <c r="AI679" s="46">
        <f t="shared" si="599"/>
        <v>0.49570308700006765</v>
      </c>
      <c r="AJ679" s="47">
        <f t="shared" si="555"/>
        <v>0.70406184884573009</v>
      </c>
      <c r="AK679" s="47">
        <f t="shared" si="556"/>
        <v>1200.8881426491107</v>
      </c>
      <c r="AL679" s="47">
        <f t="shared" si="557"/>
        <v>-2697.9240016950416</v>
      </c>
      <c r="AM679" s="47">
        <f t="shared" si="558"/>
        <v>-10022.622763618885</v>
      </c>
      <c r="AN679" s="47">
        <f t="shared" si="559"/>
        <v>-10041.770356216099</v>
      </c>
      <c r="AO679" s="47">
        <f t="shared" si="560"/>
        <v>-33830.580301563074</v>
      </c>
      <c r="AP679" s="47">
        <f t="shared" si="561"/>
        <v>5.3373185007660029E-5</v>
      </c>
      <c r="AQ679" s="47">
        <f t="shared" si="600"/>
        <v>-2.9564479592711583</v>
      </c>
      <c r="AR679" s="1">
        <f t="shared" si="562"/>
        <v>6775</v>
      </c>
      <c r="AS679" s="1">
        <f t="shared" si="581"/>
        <v>1493</v>
      </c>
      <c r="AT679" s="1">
        <f t="shared" si="582"/>
        <v>526</v>
      </c>
      <c r="AU679" s="1">
        <f t="shared" si="583"/>
        <v>312</v>
      </c>
      <c r="AV679" s="1">
        <f t="shared" si="584"/>
        <v>516</v>
      </c>
      <c r="AW679" s="27">
        <f t="shared" si="574"/>
        <v>9622</v>
      </c>
      <c r="AX679" s="41">
        <f t="shared" si="601"/>
        <v>4.4237164830596551</v>
      </c>
      <c r="AY679" s="29">
        <f t="shared" si="575"/>
        <v>0.33210269189713271</v>
      </c>
      <c r="AZ679" s="29">
        <f t="shared" si="576"/>
        <v>0.17953565801644303</v>
      </c>
      <c r="BA679" s="29">
        <f t="shared" si="577"/>
        <v>2.0269686241357534</v>
      </c>
      <c r="BB679" s="29">
        <f t="shared" si="578"/>
        <v>5.8744015902550633</v>
      </c>
      <c r="BC679" s="29">
        <f t="shared" si="579"/>
        <v>11.721834556374374</v>
      </c>
      <c r="BD679" s="29">
        <f t="shared" si="580"/>
        <v>2249.9957376030743</v>
      </c>
      <c r="BE679" s="29">
        <f t="shared" si="580"/>
        <v>268.04673741854947</v>
      </c>
      <c r="BF679" s="29">
        <f t="shared" si="580"/>
        <v>1066.1854962954062</v>
      </c>
      <c r="BG679" s="29">
        <f t="shared" si="563"/>
        <v>1832.8132961595797</v>
      </c>
      <c r="BH679" s="29">
        <f t="shared" si="563"/>
        <v>6048.4666310891771</v>
      </c>
      <c r="BI679" s="29">
        <f t="shared" si="602"/>
        <v>1.1917168588052995</v>
      </c>
      <c r="BJ679" s="28">
        <f t="shared" si="585"/>
        <v>1.0916578487810635</v>
      </c>
      <c r="BK679" s="28">
        <f t="shared" si="586"/>
        <v>996.68579468195287</v>
      </c>
      <c r="BL679" s="28">
        <f t="shared" si="587"/>
        <v>-87.302415412374032</v>
      </c>
      <c r="BM679" s="28">
        <f t="shared" si="588"/>
        <v>-1166.800640011036</v>
      </c>
      <c r="BN679" s="28">
        <f t="shared" si="589"/>
        <v>-3414.6045788695478</v>
      </c>
      <c r="BO679" s="28">
        <f t="shared" si="590"/>
        <v>-15917.815182475219</v>
      </c>
      <c r="BP679" s="28">
        <f t="shared" si="591"/>
        <v>1.0396090845108618E-4</v>
      </c>
      <c r="BQ679" s="28">
        <f t="shared" si="603"/>
        <v>-2.0365772532248045</v>
      </c>
    </row>
    <row r="680" spans="1:69" x14ac:dyDescent="0.2">
      <c r="A680" s="1" t="s">
        <v>1813</v>
      </c>
      <c r="B680" s="1" t="s">
        <v>1997</v>
      </c>
      <c r="C680" s="1" t="s">
        <v>49</v>
      </c>
      <c r="D680" s="2" t="s">
        <v>1554</v>
      </c>
      <c r="E680" s="4" t="s">
        <v>1668</v>
      </c>
      <c r="F680" s="1" t="s">
        <v>1998</v>
      </c>
      <c r="G680" s="1">
        <v>40</v>
      </c>
      <c r="H680">
        <v>9</v>
      </c>
      <c r="I680" s="1">
        <v>6</v>
      </c>
      <c r="J680">
        <v>1</v>
      </c>
      <c r="K680" s="1">
        <v>3</v>
      </c>
      <c r="L680">
        <v>0</v>
      </c>
      <c r="M680" s="1">
        <v>1</v>
      </c>
      <c r="N680">
        <v>0</v>
      </c>
      <c r="O680" s="1">
        <v>1</v>
      </c>
      <c r="P680" s="1">
        <v>0</v>
      </c>
      <c r="Q680" s="36">
        <f t="shared" si="604"/>
        <v>31</v>
      </c>
      <c r="R680" s="36">
        <f t="shared" si="592"/>
        <v>5</v>
      </c>
      <c r="S680" s="36">
        <f t="shared" si="593"/>
        <v>3</v>
      </c>
      <c r="T680" s="36">
        <f t="shared" si="594"/>
        <v>1</v>
      </c>
      <c r="U680" s="36">
        <f t="shared" si="595"/>
        <v>1</v>
      </c>
      <c r="V680" s="36">
        <f t="shared" si="596"/>
        <v>187</v>
      </c>
      <c r="W680" s="45">
        <f t="shared" si="597"/>
        <v>41</v>
      </c>
      <c r="X680" s="50">
        <f t="shared" si="598"/>
        <v>4.5609756097560972</v>
      </c>
      <c r="Y680" s="46">
        <f t="shared" si="564"/>
        <v>0.19274241522903068</v>
      </c>
      <c r="Z680" s="46">
        <f t="shared" si="565"/>
        <v>0.31469363474122503</v>
      </c>
      <c r="AA680" s="46">
        <f t="shared" si="566"/>
        <v>2.4366448542534194</v>
      </c>
      <c r="AB680" s="46">
        <f t="shared" si="567"/>
        <v>6.5585960737656137</v>
      </c>
      <c r="AC680" s="46">
        <f t="shared" si="568"/>
        <v>12.680547293277808</v>
      </c>
      <c r="AD680" s="46">
        <f t="shared" si="569"/>
        <v>5.9750148720999512</v>
      </c>
      <c r="AE680" s="46">
        <f t="shared" si="570"/>
        <v>1.5734681737061251</v>
      </c>
      <c r="AF680" s="46">
        <f t="shared" si="571"/>
        <v>7.3099345627602581</v>
      </c>
      <c r="AG680" s="46">
        <f t="shared" si="572"/>
        <v>6.5585960737656137</v>
      </c>
      <c r="AH680" s="46">
        <f t="shared" si="605"/>
        <v>12.680547293277808</v>
      </c>
      <c r="AI680" s="46">
        <f t="shared" si="599"/>
        <v>0.85243902439024377</v>
      </c>
      <c r="AJ680" s="47">
        <f t="shared" ref="AJ680:AJ743" si="606">SQRT(AI680)</f>
        <v>0.92327624489653348</v>
      </c>
      <c r="AK680" s="47">
        <f t="shared" ref="AK680:AK743" si="607">Q680*((5-X680)/AJ680)*((5-X680)/AJ680)*((5-X680)/AJ680)</f>
        <v>3.3329795880100801</v>
      </c>
      <c r="AL680" s="47">
        <f t="shared" ref="AL680:AL743" si="608">R680*((4-X680)/AJ680)*((4-X680)/AJ680)*((4-X680)/AJ680)</f>
        <v>-1.1215198307258745</v>
      </c>
      <c r="AM680" s="47">
        <f t="shared" ref="AM680:AM743" si="609">S680*((3-X680)/AJ680)*((3-X680)/AJ680)*((3-X680)/AJ680)</f>
        <v>-14.498217860070879</v>
      </c>
      <c r="AN680" s="47">
        <f t="shared" ref="AN680:AN743" si="610">T680*((2-X680)/AJ680)*((2-X680)/AJ680)*((2-X680)/AJ680)</f>
        <v>-21.341323153514296</v>
      </c>
      <c r="AO680" s="47">
        <f t="shared" ref="AO680:AO743" si="611">U680*((1-X680)/AJ680)*((1-X680)/AJ680)*((1-X680)/AJ680)</f>
        <v>-57.373588229077107</v>
      </c>
      <c r="AP680" s="47">
        <f t="shared" ref="AP680:AP743" si="612">W680/((W680-1)*(W680-2))</f>
        <v>2.6282051282051282E-2</v>
      </c>
      <c r="AQ680" s="47">
        <f t="shared" si="600"/>
        <v>-2.3917105441669877</v>
      </c>
      <c r="AR680" s="1">
        <f t="shared" si="562"/>
        <v>9</v>
      </c>
      <c r="AS680" s="1">
        <f t="shared" si="581"/>
        <v>1</v>
      </c>
      <c r="AT680" s="1">
        <f t="shared" si="582"/>
        <v>0</v>
      </c>
      <c r="AU680" s="1">
        <f t="shared" si="583"/>
        <v>0</v>
      </c>
      <c r="AV680" s="1">
        <f t="shared" si="584"/>
        <v>0</v>
      </c>
      <c r="AW680" s="27">
        <f t="shared" si="574"/>
        <v>10</v>
      </c>
      <c r="AX680" s="41">
        <f t="shared" si="601"/>
        <v>4.9000000000000004</v>
      </c>
      <c r="AY680" s="29">
        <f t="shared" si="575"/>
        <v>9.9999999999999291E-3</v>
      </c>
      <c r="AZ680" s="29">
        <f t="shared" si="576"/>
        <v>0.81000000000000061</v>
      </c>
      <c r="BA680" s="29">
        <f t="shared" si="577"/>
        <v>3.6100000000000012</v>
      </c>
      <c r="BB680" s="29">
        <f t="shared" si="578"/>
        <v>8.4100000000000019</v>
      </c>
      <c r="BC680" s="29">
        <f t="shared" si="579"/>
        <v>15.210000000000003</v>
      </c>
      <c r="BD680" s="29">
        <f t="shared" si="580"/>
        <v>8.9999999999999358E-2</v>
      </c>
      <c r="BE680" s="29">
        <f t="shared" si="580"/>
        <v>0.81000000000000061</v>
      </c>
      <c r="BF680" s="29">
        <f t="shared" si="580"/>
        <v>0</v>
      </c>
      <c r="BG680" s="29">
        <f t="shared" si="563"/>
        <v>0</v>
      </c>
      <c r="BH680" s="29">
        <f t="shared" si="563"/>
        <v>0</v>
      </c>
      <c r="BI680" s="29">
        <f t="shared" si="602"/>
        <v>9.9999999999999992E-2</v>
      </c>
      <c r="BJ680" s="28">
        <f t="shared" si="585"/>
        <v>0.31622776601683794</v>
      </c>
      <c r="BK680" s="28">
        <f t="shared" si="586"/>
        <v>0.284604989415151</v>
      </c>
      <c r="BL680" s="28">
        <f t="shared" si="587"/>
        <v>-23.053004142627508</v>
      </c>
      <c r="BM680" s="28">
        <f t="shared" si="588"/>
        <v>0</v>
      </c>
      <c r="BN680" s="28">
        <f t="shared" si="589"/>
        <v>0</v>
      </c>
      <c r="BO680" s="28">
        <f t="shared" si="590"/>
        <v>0</v>
      </c>
      <c r="BP680" s="28">
        <f t="shared" si="591"/>
        <v>0.1388888888888889</v>
      </c>
      <c r="BQ680" s="28">
        <f t="shared" si="603"/>
        <v>-3.1622776601683831</v>
      </c>
    </row>
    <row r="681" spans="1:69" x14ac:dyDescent="0.2">
      <c r="A681" s="1" t="s">
        <v>1813</v>
      </c>
      <c r="B681" s="1" t="s">
        <v>1999</v>
      </c>
      <c r="C681" s="1" t="s">
        <v>49</v>
      </c>
      <c r="D681" s="2">
        <v>2475</v>
      </c>
      <c r="E681" s="4" t="s">
        <v>807</v>
      </c>
      <c r="F681" s="1" t="s">
        <v>2000</v>
      </c>
      <c r="G681" s="1">
        <v>1872</v>
      </c>
      <c r="H681">
        <v>584</v>
      </c>
      <c r="I681" s="1">
        <v>365</v>
      </c>
      <c r="J681">
        <v>123</v>
      </c>
      <c r="K681" s="1">
        <v>111</v>
      </c>
      <c r="L681">
        <v>66</v>
      </c>
      <c r="M681" s="1">
        <v>56</v>
      </c>
      <c r="N681">
        <v>41</v>
      </c>
      <c r="O681" s="1">
        <v>71</v>
      </c>
      <c r="P681" s="1">
        <v>58</v>
      </c>
      <c r="Q681" s="36">
        <f t="shared" si="604"/>
        <v>1288</v>
      </c>
      <c r="R681" s="36">
        <f t="shared" si="592"/>
        <v>242</v>
      </c>
      <c r="S681" s="36">
        <f t="shared" si="593"/>
        <v>45</v>
      </c>
      <c r="T681" s="36">
        <f t="shared" si="594"/>
        <v>15</v>
      </c>
      <c r="U681" s="36">
        <f t="shared" si="595"/>
        <v>13</v>
      </c>
      <c r="V681" s="36">
        <f t="shared" si="596"/>
        <v>7586</v>
      </c>
      <c r="W681" s="45">
        <f t="shared" si="597"/>
        <v>1603</v>
      </c>
      <c r="X681" s="50">
        <f t="shared" si="598"/>
        <v>4.7323767935121648</v>
      </c>
      <c r="Y681" s="46">
        <f t="shared" si="564"/>
        <v>7.162218065083048E-2</v>
      </c>
      <c r="Z681" s="46">
        <f t="shared" si="565"/>
        <v>0.53637576767516004</v>
      </c>
      <c r="AA681" s="46">
        <f t="shared" si="566"/>
        <v>3.0011293546994895</v>
      </c>
      <c r="AB681" s="46">
        <f t="shared" si="567"/>
        <v>7.4658829417238195</v>
      </c>
      <c r="AC681" s="46">
        <f t="shared" si="568"/>
        <v>13.930636528748149</v>
      </c>
      <c r="AD681" s="46">
        <f t="shared" si="569"/>
        <v>92.249368678269661</v>
      </c>
      <c r="AE681" s="46">
        <f t="shared" si="570"/>
        <v>129.80293577738874</v>
      </c>
      <c r="AF681" s="46">
        <f t="shared" si="571"/>
        <v>135.05082096147703</v>
      </c>
      <c r="AG681" s="46">
        <f t="shared" si="572"/>
        <v>111.98824412585729</v>
      </c>
      <c r="AH681" s="46">
        <f t="shared" si="605"/>
        <v>181.09827487372593</v>
      </c>
      <c r="AI681" s="46">
        <f t="shared" si="599"/>
        <v>0.40586120125887559</v>
      </c>
      <c r="AJ681" s="47">
        <f t="shared" si="606"/>
        <v>0.63707236736408179</v>
      </c>
      <c r="AK681" s="47">
        <f t="shared" si="607"/>
        <v>95.481859407667386</v>
      </c>
      <c r="AL681" s="47">
        <f t="shared" si="608"/>
        <v>-367.66541986839951</v>
      </c>
      <c r="AM681" s="47">
        <f t="shared" si="609"/>
        <v>-904.84310482759724</v>
      </c>
      <c r="AN681" s="47">
        <f t="shared" si="610"/>
        <v>-1183.4412932380324</v>
      </c>
      <c r="AO681" s="47">
        <f t="shared" si="611"/>
        <v>-2614.1679695240337</v>
      </c>
      <c r="AP681" s="47">
        <f t="shared" si="612"/>
        <v>6.2499951263294401E-4</v>
      </c>
      <c r="AQ681" s="47">
        <f t="shared" si="600"/>
        <v>-3.1091450305578299</v>
      </c>
      <c r="AR681" s="1">
        <f t="shared" si="562"/>
        <v>584</v>
      </c>
      <c r="AS681" s="1">
        <f t="shared" si="581"/>
        <v>123</v>
      </c>
      <c r="AT681" s="1">
        <f t="shared" si="582"/>
        <v>66</v>
      </c>
      <c r="AU681" s="1">
        <f t="shared" si="583"/>
        <v>41</v>
      </c>
      <c r="AV681" s="1">
        <f t="shared" si="584"/>
        <v>58</v>
      </c>
      <c r="AW681" s="27">
        <f t="shared" si="574"/>
        <v>872</v>
      </c>
      <c r="AX681" s="41">
        <f t="shared" si="601"/>
        <v>4.3004587155963305</v>
      </c>
      <c r="AY681" s="29">
        <f t="shared" si="575"/>
        <v>0.48935800858513556</v>
      </c>
      <c r="AZ681" s="29">
        <f t="shared" si="576"/>
        <v>9.0275439777796632E-2</v>
      </c>
      <c r="BA681" s="29">
        <f t="shared" si="577"/>
        <v>1.6911928709704578</v>
      </c>
      <c r="BB681" s="29">
        <f t="shared" si="578"/>
        <v>5.2921103021631186</v>
      </c>
      <c r="BC681" s="29">
        <f t="shared" si="579"/>
        <v>10.89302773335578</v>
      </c>
      <c r="BD681" s="29">
        <f t="shared" si="580"/>
        <v>285.78507701371916</v>
      </c>
      <c r="BE681" s="29">
        <f t="shared" si="580"/>
        <v>11.103879092668986</v>
      </c>
      <c r="BF681" s="29">
        <f t="shared" si="580"/>
        <v>111.61872948405022</v>
      </c>
      <c r="BG681" s="29">
        <f t="shared" si="563"/>
        <v>216.97652238868787</v>
      </c>
      <c r="BH681" s="29">
        <f t="shared" si="563"/>
        <v>631.79560853463522</v>
      </c>
      <c r="BI681" s="29">
        <f t="shared" si="602"/>
        <v>1.4434900304405986</v>
      </c>
      <c r="BJ681" s="28">
        <f t="shared" si="585"/>
        <v>1.2014532993173719</v>
      </c>
      <c r="BK681" s="28">
        <f t="shared" si="586"/>
        <v>115.27422583215852</v>
      </c>
      <c r="BL681" s="28">
        <f t="shared" si="587"/>
        <v>-1.9237066553035973</v>
      </c>
      <c r="BM681" s="28">
        <f t="shared" si="588"/>
        <v>-83.697591592205612</v>
      </c>
      <c r="BN681" s="28">
        <f t="shared" si="589"/>
        <v>-287.81041443919884</v>
      </c>
      <c r="BO681" s="28">
        <f t="shared" si="590"/>
        <v>-1202.3481083672355</v>
      </c>
      <c r="BP681" s="28">
        <f t="shared" si="591"/>
        <v>1.1507449489950776E-3</v>
      </c>
      <c r="BQ681" s="28">
        <f t="shared" si="603"/>
        <v>-1.6806694366805184</v>
      </c>
    </row>
    <row r="682" spans="1:69" x14ac:dyDescent="0.2">
      <c r="A682" s="1" t="s">
        <v>1813</v>
      </c>
      <c r="B682" s="1" t="s">
        <v>2001</v>
      </c>
      <c r="C682" s="1" t="s">
        <v>49</v>
      </c>
      <c r="D682" s="2">
        <v>27393</v>
      </c>
      <c r="E682" s="4" t="s">
        <v>2002</v>
      </c>
      <c r="F682" s="1" t="s">
        <v>2003</v>
      </c>
      <c r="G682" s="1">
        <v>20218</v>
      </c>
      <c r="H682">
        <v>6434</v>
      </c>
      <c r="I682" s="1">
        <v>482</v>
      </c>
      <c r="J682">
        <v>142</v>
      </c>
      <c r="K682" s="1">
        <v>1466</v>
      </c>
      <c r="L682">
        <v>406</v>
      </c>
      <c r="M682" s="1">
        <v>382</v>
      </c>
      <c r="N682">
        <v>169</v>
      </c>
      <c r="O682" s="1">
        <v>505</v>
      </c>
      <c r="P682" s="1">
        <v>286</v>
      </c>
      <c r="Q682" s="36">
        <f t="shared" si="604"/>
        <v>13784</v>
      </c>
      <c r="R682" s="36">
        <f t="shared" si="592"/>
        <v>340</v>
      </c>
      <c r="S682" s="36">
        <f t="shared" si="593"/>
        <v>1060</v>
      </c>
      <c r="T682" s="36">
        <f t="shared" si="594"/>
        <v>213</v>
      </c>
      <c r="U682" s="36">
        <f t="shared" si="595"/>
        <v>219</v>
      </c>
      <c r="V682" s="36">
        <f t="shared" si="596"/>
        <v>74105</v>
      </c>
      <c r="W682" s="45">
        <f t="shared" si="597"/>
        <v>15616</v>
      </c>
      <c r="X682" s="50">
        <f t="shared" si="598"/>
        <v>4.7454533811475406</v>
      </c>
      <c r="Y682" s="46">
        <f t="shared" si="564"/>
        <v>6.4793981169219264E-2</v>
      </c>
      <c r="Z682" s="46">
        <f t="shared" si="565"/>
        <v>0.55570074346430043</v>
      </c>
      <c r="AA682" s="46">
        <f t="shared" si="566"/>
        <v>3.0466075057593813</v>
      </c>
      <c r="AB682" s="46">
        <f t="shared" si="567"/>
        <v>7.5375142680544629</v>
      </c>
      <c r="AC682" s="46">
        <f t="shared" si="568"/>
        <v>14.028421030349543</v>
      </c>
      <c r="AD682" s="46">
        <f t="shared" si="569"/>
        <v>893.12023643651833</v>
      </c>
      <c r="AE682" s="46">
        <f t="shared" si="570"/>
        <v>188.93825277786215</v>
      </c>
      <c r="AF682" s="46">
        <f t="shared" si="571"/>
        <v>3229.4039561049444</v>
      </c>
      <c r="AG682" s="46">
        <f t="shared" si="572"/>
        <v>1605.4905390956005</v>
      </c>
      <c r="AH682" s="46">
        <f t="shared" si="605"/>
        <v>3072.2242056465498</v>
      </c>
      <c r="AI682" s="46">
        <f t="shared" si="599"/>
        <v>0.57567577265843584</v>
      </c>
      <c r="AJ682" s="47">
        <f t="shared" si="606"/>
        <v>0.75873300485640915</v>
      </c>
      <c r="AK682" s="47">
        <f t="shared" si="607"/>
        <v>520.48753555417113</v>
      </c>
      <c r="AL682" s="47">
        <f t="shared" si="608"/>
        <v>-322.45822197737311</v>
      </c>
      <c r="AM682" s="47">
        <f t="shared" si="609"/>
        <v>-12905.169052708579</v>
      </c>
      <c r="AN682" s="47">
        <f t="shared" si="610"/>
        <v>-10091.480735870391</v>
      </c>
      <c r="AO682" s="47">
        <f t="shared" si="611"/>
        <v>-26344.525068740473</v>
      </c>
      <c r="AP682" s="47">
        <f t="shared" si="612"/>
        <v>6.4049189252352447E-5</v>
      </c>
      <c r="AQ682" s="47">
        <f t="shared" si="600"/>
        <v>-3.1475786293870738</v>
      </c>
      <c r="AR682" s="1">
        <f t="shared" si="562"/>
        <v>6434</v>
      </c>
      <c r="AS682" s="1">
        <f t="shared" si="581"/>
        <v>142</v>
      </c>
      <c r="AT682" s="1">
        <f t="shared" si="582"/>
        <v>406</v>
      </c>
      <c r="AU682" s="1">
        <f t="shared" si="583"/>
        <v>169</v>
      </c>
      <c r="AV682" s="1">
        <f t="shared" si="584"/>
        <v>286</v>
      </c>
      <c r="AW682" s="27">
        <f t="shared" si="574"/>
        <v>7437</v>
      </c>
      <c r="AX682" s="41">
        <f t="shared" si="601"/>
        <v>4.6497243512168884</v>
      </c>
      <c r="AY682" s="29">
        <f t="shared" si="575"/>
        <v>0.12269303013042973</v>
      </c>
      <c r="AZ682" s="29">
        <f t="shared" si="576"/>
        <v>0.42214173256420656</v>
      </c>
      <c r="BA682" s="29">
        <f t="shared" si="577"/>
        <v>2.7215904349979834</v>
      </c>
      <c r="BB682" s="29">
        <f t="shared" si="578"/>
        <v>7.0210391374317602</v>
      </c>
      <c r="BC682" s="29">
        <f t="shared" si="579"/>
        <v>13.320487839865537</v>
      </c>
      <c r="BD682" s="29">
        <f t="shared" si="580"/>
        <v>789.4069558591849</v>
      </c>
      <c r="BE682" s="29">
        <f t="shared" si="580"/>
        <v>59.944126024117331</v>
      </c>
      <c r="BF682" s="29">
        <f t="shared" si="580"/>
        <v>1104.9657166091813</v>
      </c>
      <c r="BG682" s="29">
        <f t="shared" si="563"/>
        <v>1186.5556142259675</v>
      </c>
      <c r="BH682" s="29">
        <f t="shared" si="563"/>
        <v>3809.6595222015435</v>
      </c>
      <c r="BI682" s="29">
        <f t="shared" si="602"/>
        <v>0.93471381588488356</v>
      </c>
      <c r="BJ682" s="28">
        <f t="shared" si="585"/>
        <v>0.96680598668237649</v>
      </c>
      <c r="BK682" s="28">
        <f t="shared" si="586"/>
        <v>305.97990258559173</v>
      </c>
      <c r="BL682" s="28">
        <f t="shared" si="587"/>
        <v>-43.098066187104124</v>
      </c>
      <c r="BM682" s="28">
        <f t="shared" si="588"/>
        <v>-2017.1685831251648</v>
      </c>
      <c r="BN682" s="28">
        <f t="shared" si="589"/>
        <v>-3479.1311678268298</v>
      </c>
      <c r="BO682" s="28">
        <f t="shared" si="590"/>
        <v>-15386.088840625176</v>
      </c>
      <c r="BP682" s="28">
        <f t="shared" si="591"/>
        <v>1.3451707880345818E-4</v>
      </c>
      <c r="BQ682" s="28">
        <f t="shared" si="603"/>
        <v>-2.7736758150748098</v>
      </c>
    </row>
    <row r="683" spans="1:69" x14ac:dyDescent="0.2">
      <c r="A683" s="1" t="s">
        <v>1813</v>
      </c>
      <c r="B683" s="1" t="s">
        <v>2004</v>
      </c>
      <c r="C683" s="1" t="s">
        <v>34</v>
      </c>
      <c r="D683" s="2" t="s">
        <v>183</v>
      </c>
      <c r="E683" s="4" t="s">
        <v>160</v>
      </c>
      <c r="F683" s="1" t="s">
        <v>2005</v>
      </c>
      <c r="G683" s="1">
        <v>379</v>
      </c>
      <c r="H683">
        <v>168</v>
      </c>
      <c r="I683" s="1">
        <v>82</v>
      </c>
      <c r="J683">
        <v>40</v>
      </c>
      <c r="K683" s="1">
        <v>49</v>
      </c>
      <c r="L683">
        <v>29</v>
      </c>
      <c r="M683" s="1">
        <v>20</v>
      </c>
      <c r="N683">
        <v>16</v>
      </c>
      <c r="O683" s="1">
        <v>26</v>
      </c>
      <c r="P683" s="1">
        <v>23</v>
      </c>
      <c r="Q683" s="36">
        <f t="shared" si="604"/>
        <v>211</v>
      </c>
      <c r="R683" s="36">
        <f t="shared" si="592"/>
        <v>42</v>
      </c>
      <c r="S683" s="36">
        <f t="shared" si="593"/>
        <v>20</v>
      </c>
      <c r="T683" s="36">
        <f t="shared" si="594"/>
        <v>4</v>
      </c>
      <c r="U683" s="36">
        <f t="shared" si="595"/>
        <v>3</v>
      </c>
      <c r="V683" s="36">
        <f t="shared" si="596"/>
        <v>1294</v>
      </c>
      <c r="W683" s="45">
        <f t="shared" si="597"/>
        <v>280</v>
      </c>
      <c r="X683" s="50">
        <f t="shared" si="598"/>
        <v>4.621428571428571</v>
      </c>
      <c r="Y683" s="46">
        <f t="shared" si="564"/>
        <v>0.14331632653061258</v>
      </c>
      <c r="Z683" s="46">
        <f t="shared" si="565"/>
        <v>0.38617346938775454</v>
      </c>
      <c r="AA683" s="46">
        <f t="shared" si="566"/>
        <v>2.6290306122448968</v>
      </c>
      <c r="AB683" s="46">
        <f t="shared" si="567"/>
        <v>6.8718877551020388</v>
      </c>
      <c r="AC683" s="46">
        <f t="shared" si="568"/>
        <v>13.114744897959181</v>
      </c>
      <c r="AD683" s="46">
        <f t="shared" si="569"/>
        <v>30.239744897959252</v>
      </c>
      <c r="AE683" s="46">
        <f t="shared" si="570"/>
        <v>16.219285714285689</v>
      </c>
      <c r="AF683" s="46">
        <f t="shared" si="571"/>
        <v>52.580612244897935</v>
      </c>
      <c r="AG683" s="46">
        <f t="shared" si="572"/>
        <v>27.487551020408155</v>
      </c>
      <c r="AH683" s="46">
        <f t="shared" si="605"/>
        <v>39.344234693877539</v>
      </c>
      <c r="AI683" s="46">
        <f t="shared" si="599"/>
        <v>0.59452124935995898</v>
      </c>
      <c r="AJ683" s="47">
        <f t="shared" si="606"/>
        <v>0.77105204063017629</v>
      </c>
      <c r="AK683" s="47">
        <f t="shared" si="607"/>
        <v>24.973239627626864</v>
      </c>
      <c r="AL683" s="47">
        <f t="shared" si="608"/>
        <v>-21.987298303455422</v>
      </c>
      <c r="AM683" s="47">
        <f t="shared" si="609"/>
        <v>-185.98263116802346</v>
      </c>
      <c r="AN683" s="47">
        <f t="shared" si="610"/>
        <v>-157.18930884984059</v>
      </c>
      <c r="AO683" s="47">
        <f t="shared" si="611"/>
        <v>-310.82071348559816</v>
      </c>
      <c r="AP683" s="47">
        <f t="shared" si="612"/>
        <v>3.6100152136355431E-3</v>
      </c>
      <c r="AQ683" s="47">
        <f t="shared" si="600"/>
        <v>-2.3501441351460945</v>
      </c>
      <c r="AR683" s="1">
        <f t="shared" si="562"/>
        <v>168</v>
      </c>
      <c r="AS683" s="1">
        <f t="shared" si="581"/>
        <v>40</v>
      </c>
      <c r="AT683" s="1">
        <f t="shared" si="582"/>
        <v>29</v>
      </c>
      <c r="AU683" s="1">
        <f t="shared" si="583"/>
        <v>16</v>
      </c>
      <c r="AV683" s="1">
        <f t="shared" si="584"/>
        <v>23</v>
      </c>
      <c r="AW683" s="27">
        <f t="shared" si="574"/>
        <v>276</v>
      </c>
      <c r="AX683" s="41">
        <f t="shared" si="601"/>
        <v>4.13768115942029</v>
      </c>
      <c r="AY683" s="29">
        <f t="shared" si="575"/>
        <v>0.74359378281873523</v>
      </c>
      <c r="AZ683" s="29">
        <f t="shared" si="576"/>
        <v>1.8956101659315317E-2</v>
      </c>
      <c r="BA683" s="29">
        <f t="shared" si="577"/>
        <v>1.2943184204998954</v>
      </c>
      <c r="BB683" s="29">
        <f t="shared" si="578"/>
        <v>4.569680739340475</v>
      </c>
      <c r="BC683" s="29">
        <f t="shared" si="579"/>
        <v>9.8450430581810551</v>
      </c>
      <c r="BD683" s="29">
        <f t="shared" si="580"/>
        <v>124.92375551354752</v>
      </c>
      <c r="BE683" s="29">
        <f t="shared" si="580"/>
        <v>0.75824406637261266</v>
      </c>
      <c r="BF683" s="29">
        <f t="shared" si="580"/>
        <v>37.535234194496965</v>
      </c>
      <c r="BG683" s="29">
        <f t="shared" si="563"/>
        <v>73.1148918294476</v>
      </c>
      <c r="BH683" s="29">
        <f t="shared" si="563"/>
        <v>226.43599033816426</v>
      </c>
      <c r="BI683" s="29">
        <f t="shared" si="602"/>
        <v>1.6827931488801053</v>
      </c>
      <c r="BJ683" s="28">
        <f t="shared" si="585"/>
        <v>1.2972251727746056</v>
      </c>
      <c r="BK683" s="28">
        <f t="shared" si="586"/>
        <v>49.347687275869418</v>
      </c>
      <c r="BL683" s="28">
        <f t="shared" si="587"/>
        <v>-4.7823067794336135E-2</v>
      </c>
      <c r="BM683" s="28">
        <f t="shared" si="588"/>
        <v>-19.562015248501819</v>
      </c>
      <c r="BN683" s="28">
        <f t="shared" si="589"/>
        <v>-71.598293049518318</v>
      </c>
      <c r="BO683" s="28">
        <f t="shared" si="590"/>
        <v>-325.46790097484012</v>
      </c>
      <c r="BP683" s="28">
        <f t="shared" si="591"/>
        <v>3.6629064366290646E-3</v>
      </c>
      <c r="BQ683" s="28">
        <f t="shared" si="603"/>
        <v>-1.3454893594941035</v>
      </c>
    </row>
    <row r="684" spans="1:69" x14ac:dyDescent="0.2">
      <c r="A684" s="1" t="s">
        <v>1813</v>
      </c>
      <c r="B684" s="1" t="s">
        <v>2006</v>
      </c>
      <c r="C684" s="1" t="s">
        <v>49</v>
      </c>
      <c r="D684" s="2">
        <v>7291</v>
      </c>
      <c r="E684" s="4" t="s">
        <v>342</v>
      </c>
      <c r="F684" s="1" t="s">
        <v>2007</v>
      </c>
      <c r="G684" s="1">
        <v>2514</v>
      </c>
      <c r="H684" s="1">
        <v>495</v>
      </c>
      <c r="I684" s="1">
        <v>1481</v>
      </c>
      <c r="J684">
        <v>899</v>
      </c>
      <c r="K684" s="1">
        <v>471</v>
      </c>
      <c r="L684">
        <v>333</v>
      </c>
      <c r="M684" s="1">
        <v>205</v>
      </c>
      <c r="N684">
        <v>164</v>
      </c>
      <c r="O684" s="1">
        <v>183</v>
      </c>
      <c r="P684" s="1">
        <v>138</v>
      </c>
      <c r="Q684" s="36">
        <f>IFERROR(H684-#REF!,0)</f>
        <v>0</v>
      </c>
      <c r="R684" s="36">
        <f t="shared" si="592"/>
        <v>582</v>
      </c>
      <c r="S684" s="36">
        <f t="shared" si="593"/>
        <v>138</v>
      </c>
      <c r="T684" s="36">
        <f t="shared" si="594"/>
        <v>41</v>
      </c>
      <c r="U684" s="36">
        <f t="shared" si="595"/>
        <v>45</v>
      </c>
      <c r="V684" s="36">
        <f t="shared" si="596"/>
        <v>2869</v>
      </c>
      <c r="W684" s="45">
        <f t="shared" si="597"/>
        <v>806</v>
      </c>
      <c r="X684" s="50">
        <f t="shared" si="598"/>
        <v>3.5595533498759306</v>
      </c>
      <c r="Y684" s="46">
        <f t="shared" si="564"/>
        <v>2.0748865518536532</v>
      </c>
      <c r="Z684" s="46">
        <f t="shared" si="565"/>
        <v>0.19399325160551437</v>
      </c>
      <c r="AA684" s="46">
        <f t="shared" si="566"/>
        <v>0.31309995135737567</v>
      </c>
      <c r="AB684" s="46">
        <f t="shared" si="567"/>
        <v>2.4322066511092371</v>
      </c>
      <c r="AC684" s="46">
        <f t="shared" si="568"/>
        <v>6.5513133508610979</v>
      </c>
      <c r="AD684" s="46">
        <f t="shared" si="569"/>
        <v>0</v>
      </c>
      <c r="AE684" s="46">
        <f t="shared" si="570"/>
        <v>112.90407243440936</v>
      </c>
      <c r="AF684" s="46">
        <f t="shared" si="571"/>
        <v>43.207793287317841</v>
      </c>
      <c r="AG684" s="46">
        <f t="shared" si="572"/>
        <v>99.720472695478719</v>
      </c>
      <c r="AH684" s="46">
        <f t="shared" si="605"/>
        <v>294.80910078874939</v>
      </c>
      <c r="AI684" s="46">
        <f t="shared" si="599"/>
        <v>0.68402663255398177</v>
      </c>
      <c r="AJ684" s="47">
        <f t="shared" si="606"/>
        <v>0.82705902603984793</v>
      </c>
      <c r="AK684" s="47">
        <f t="shared" si="607"/>
        <v>0</v>
      </c>
      <c r="AL684" s="47">
        <f t="shared" si="608"/>
        <v>87.900916133682401</v>
      </c>
      <c r="AM684" s="47">
        <f t="shared" si="609"/>
        <v>-42.736019582942866</v>
      </c>
      <c r="AN684" s="47">
        <f t="shared" si="610"/>
        <v>-274.90019469434009</v>
      </c>
      <c r="AO684" s="47">
        <f t="shared" si="611"/>
        <v>-1333.8148715777461</v>
      </c>
      <c r="AP684" s="47">
        <f t="shared" si="612"/>
        <v>1.2453261642100058E-3</v>
      </c>
      <c r="AQ684" s="47">
        <f t="shared" si="600"/>
        <v>-1.9471299354089882</v>
      </c>
      <c r="AR684" s="1">
        <f t="shared" si="562"/>
        <v>495</v>
      </c>
      <c r="AS684" s="1">
        <f t="shared" si="581"/>
        <v>899</v>
      </c>
      <c r="AT684" s="1">
        <f t="shared" si="582"/>
        <v>333</v>
      </c>
      <c r="AU684" s="1">
        <f t="shared" si="583"/>
        <v>164</v>
      </c>
      <c r="AV684" s="1">
        <f t="shared" si="584"/>
        <v>138</v>
      </c>
      <c r="AW684" s="27">
        <f t="shared" si="574"/>
        <v>2029</v>
      </c>
      <c r="AX684" s="41">
        <f t="shared" si="601"/>
        <v>3.7141448989650074</v>
      </c>
      <c r="AY684" s="29">
        <f t="shared" si="575"/>
        <v>1.653423340857711</v>
      </c>
      <c r="AZ684" s="29">
        <f t="shared" si="576"/>
        <v>8.1713138787725806E-2</v>
      </c>
      <c r="BA684" s="29">
        <f t="shared" si="577"/>
        <v>0.51000293671774066</v>
      </c>
      <c r="BB684" s="29">
        <f t="shared" si="578"/>
        <v>2.9382927346477556</v>
      </c>
      <c r="BC684" s="29">
        <f t="shared" si="579"/>
        <v>7.3665825325777705</v>
      </c>
      <c r="BD684" s="29">
        <f t="shared" si="580"/>
        <v>818.44455372456696</v>
      </c>
      <c r="BE684" s="29">
        <f t="shared" si="580"/>
        <v>73.460111770165497</v>
      </c>
      <c r="BF684" s="29">
        <f t="shared" si="580"/>
        <v>169.83097792700764</v>
      </c>
      <c r="BG684" s="29">
        <f t="shared" si="563"/>
        <v>481.88000848223191</v>
      </c>
      <c r="BH684" s="29">
        <f t="shared" si="563"/>
        <v>1016.5883894957324</v>
      </c>
      <c r="BI684" s="29">
        <f t="shared" si="602"/>
        <v>1.2624280283036018</v>
      </c>
      <c r="BJ684" s="28">
        <f t="shared" si="585"/>
        <v>1.1235782252712099</v>
      </c>
      <c r="BK684" s="28">
        <f t="shared" si="586"/>
        <v>741.944385805867</v>
      </c>
      <c r="BL684" s="28">
        <f t="shared" si="587"/>
        <v>14.804290179074949</v>
      </c>
      <c r="BM684" s="28">
        <f t="shared" si="588"/>
        <v>-85.505353462397665</v>
      </c>
      <c r="BN684" s="28">
        <f t="shared" si="589"/>
        <v>-582.33983322071663</v>
      </c>
      <c r="BO684" s="28">
        <f t="shared" si="590"/>
        <v>-1945.2177890333528</v>
      </c>
      <c r="BP684" s="28">
        <f t="shared" si="591"/>
        <v>4.9358317545483113E-4</v>
      </c>
      <c r="BQ684" s="28">
        <f t="shared" si="603"/>
        <v>-0.91624550670369731</v>
      </c>
    </row>
    <row r="685" spans="1:69" x14ac:dyDescent="0.2">
      <c r="A685" s="1" t="s">
        <v>1813</v>
      </c>
      <c r="B685" s="1" t="s">
        <v>2008</v>
      </c>
      <c r="C685" s="1" t="s">
        <v>49</v>
      </c>
      <c r="D685" s="2">
        <v>3001</v>
      </c>
      <c r="E685" s="4" t="s">
        <v>867</v>
      </c>
      <c r="F685" s="1" t="s">
        <v>2009</v>
      </c>
      <c r="G685" s="1">
        <v>2092</v>
      </c>
      <c r="H685">
        <v>1016</v>
      </c>
      <c r="I685" s="1">
        <v>475</v>
      </c>
      <c r="J685">
        <v>258</v>
      </c>
      <c r="K685" s="1">
        <v>184</v>
      </c>
      <c r="L685">
        <v>115</v>
      </c>
      <c r="M685" s="1">
        <v>94</v>
      </c>
      <c r="N685">
        <v>79</v>
      </c>
      <c r="O685" s="1">
        <v>156</v>
      </c>
      <c r="P685" s="1">
        <v>137</v>
      </c>
      <c r="Q685" s="36">
        <f t="shared" si="604"/>
        <v>1076</v>
      </c>
      <c r="R685" s="36">
        <f t="shared" si="592"/>
        <v>217</v>
      </c>
      <c r="S685" s="36">
        <f t="shared" si="593"/>
        <v>69</v>
      </c>
      <c r="T685" s="36">
        <f t="shared" si="594"/>
        <v>15</v>
      </c>
      <c r="U685" s="36">
        <f t="shared" si="595"/>
        <v>19</v>
      </c>
      <c r="V685" s="36">
        <f t="shared" si="596"/>
        <v>6504</v>
      </c>
      <c r="W685" s="45">
        <f t="shared" si="597"/>
        <v>1396</v>
      </c>
      <c r="X685" s="50">
        <f t="shared" si="598"/>
        <v>4.6590257879656161</v>
      </c>
      <c r="Y685" s="46">
        <f t="shared" si="564"/>
        <v>0.11626341327246902</v>
      </c>
      <c r="Z685" s="46">
        <f t="shared" si="565"/>
        <v>0.43431498920370115</v>
      </c>
      <c r="AA685" s="46">
        <f t="shared" si="566"/>
        <v>2.7523665651349334</v>
      </c>
      <c r="AB685" s="46">
        <f t="shared" si="567"/>
        <v>7.0704181410661651</v>
      </c>
      <c r="AC685" s="46">
        <f t="shared" si="568"/>
        <v>13.388469716997397</v>
      </c>
      <c r="AD685" s="46">
        <f t="shared" si="569"/>
        <v>125.09943268117667</v>
      </c>
      <c r="AE685" s="46">
        <f t="shared" si="570"/>
        <v>94.246352657203147</v>
      </c>
      <c r="AF685" s="46">
        <f t="shared" si="571"/>
        <v>189.91329299431041</v>
      </c>
      <c r="AG685" s="46">
        <f t="shared" si="572"/>
        <v>106.05627211599247</v>
      </c>
      <c r="AH685" s="46">
        <f t="shared" si="605"/>
        <v>254.38092462295054</v>
      </c>
      <c r="AI685" s="46">
        <f t="shared" si="599"/>
        <v>0.55175360220188763</v>
      </c>
      <c r="AJ685" s="47">
        <f t="shared" si="606"/>
        <v>0.74280118618772251</v>
      </c>
      <c r="AK685" s="47">
        <f t="shared" si="607"/>
        <v>104.07804092240445</v>
      </c>
      <c r="AL685" s="47">
        <f t="shared" si="608"/>
        <v>-151.54764613936442</v>
      </c>
      <c r="AM685" s="47">
        <f t="shared" si="609"/>
        <v>-768.75992413517713</v>
      </c>
      <c r="AN685" s="47">
        <f t="shared" si="610"/>
        <v>-688.08349571872986</v>
      </c>
      <c r="AO685" s="47">
        <f t="shared" si="611"/>
        <v>-2271.0790238261866</v>
      </c>
      <c r="AP685" s="47">
        <f t="shared" si="612"/>
        <v>7.1787435141903598E-4</v>
      </c>
      <c r="AQ685" s="47">
        <f t="shared" si="600"/>
        <v>-2.7102571184545576</v>
      </c>
      <c r="AR685" s="1">
        <f t="shared" si="562"/>
        <v>1016</v>
      </c>
      <c r="AS685" s="1">
        <f t="shared" si="581"/>
        <v>258</v>
      </c>
      <c r="AT685" s="1">
        <f t="shared" si="582"/>
        <v>115</v>
      </c>
      <c r="AU685" s="1">
        <f t="shared" si="583"/>
        <v>79</v>
      </c>
      <c r="AV685" s="1">
        <f t="shared" si="584"/>
        <v>137</v>
      </c>
      <c r="AW685" s="27">
        <f t="shared" si="574"/>
        <v>1605</v>
      </c>
      <c r="AX685" s="41">
        <f t="shared" si="601"/>
        <v>4.2068535825545172</v>
      </c>
      <c r="AY685" s="29">
        <f t="shared" si="575"/>
        <v>0.629081239506604</v>
      </c>
      <c r="AZ685" s="29">
        <f t="shared" si="576"/>
        <v>4.278840461563848E-2</v>
      </c>
      <c r="BA685" s="29">
        <f t="shared" si="577"/>
        <v>1.4564955697246729</v>
      </c>
      <c r="BB685" s="29">
        <f t="shared" si="578"/>
        <v>4.8702027348337076</v>
      </c>
      <c r="BC685" s="29">
        <f t="shared" si="579"/>
        <v>10.283909899942742</v>
      </c>
      <c r="BD685" s="29">
        <f t="shared" si="580"/>
        <v>639.14653933870966</v>
      </c>
      <c r="BE685" s="29">
        <f t="shared" si="580"/>
        <v>11.039408390834728</v>
      </c>
      <c r="BF685" s="29">
        <f t="shared" si="580"/>
        <v>167.49699051833738</v>
      </c>
      <c r="BG685" s="29">
        <f t="shared" si="563"/>
        <v>384.74601605186291</v>
      </c>
      <c r="BH685" s="29">
        <f t="shared" si="563"/>
        <v>1408.8956562921558</v>
      </c>
      <c r="BI685" s="29">
        <f t="shared" si="602"/>
        <v>1.6280078619650253</v>
      </c>
      <c r="BJ685" s="28">
        <f t="shared" si="585"/>
        <v>1.2759341134890254</v>
      </c>
      <c r="BK685" s="28">
        <f t="shared" si="586"/>
        <v>244.04452104305193</v>
      </c>
      <c r="BL685" s="28">
        <f t="shared" si="587"/>
        <v>-1.0993199263097848</v>
      </c>
      <c r="BM685" s="28">
        <f t="shared" si="588"/>
        <v>-97.314340889590952</v>
      </c>
      <c r="BN685" s="28">
        <f t="shared" si="589"/>
        <v>-408.75483693628274</v>
      </c>
      <c r="BO685" s="28">
        <f t="shared" si="590"/>
        <v>-2175.0698825523118</v>
      </c>
      <c r="BP685" s="28">
        <f t="shared" si="591"/>
        <v>6.2421923979819635E-4</v>
      </c>
      <c r="BQ685" s="28">
        <f t="shared" si="603"/>
        <v>-1.5219675173088087</v>
      </c>
    </row>
    <row r="686" spans="1:69" x14ac:dyDescent="0.2">
      <c r="A686" s="1" t="s">
        <v>1813</v>
      </c>
      <c r="B686" s="1" t="s">
        <v>1838</v>
      </c>
      <c r="C686" s="1" t="s">
        <v>30</v>
      </c>
      <c r="D686" s="2" t="s">
        <v>2010</v>
      </c>
      <c r="E686" s="4" t="s">
        <v>2011</v>
      </c>
      <c r="F686" s="1" t="s">
        <v>2012</v>
      </c>
      <c r="G686" s="1">
        <v>398</v>
      </c>
      <c r="H686">
        <v>61</v>
      </c>
      <c r="I686" s="1">
        <v>105</v>
      </c>
      <c r="J686">
        <v>13</v>
      </c>
      <c r="K686" s="1">
        <v>39</v>
      </c>
      <c r="L686">
        <v>9</v>
      </c>
      <c r="M686" s="1">
        <v>22</v>
      </c>
      <c r="N686">
        <v>6</v>
      </c>
      <c r="O686" s="1">
        <v>46</v>
      </c>
      <c r="P686" s="1">
        <v>21</v>
      </c>
      <c r="Q686" s="36">
        <f t="shared" si="604"/>
        <v>337</v>
      </c>
      <c r="R686" s="36">
        <f t="shared" si="592"/>
        <v>92</v>
      </c>
      <c r="S686" s="36">
        <f t="shared" si="593"/>
        <v>30</v>
      </c>
      <c r="T686" s="36">
        <f t="shared" si="594"/>
        <v>16</v>
      </c>
      <c r="U686" s="36">
        <f t="shared" si="595"/>
        <v>25</v>
      </c>
      <c r="V686" s="36">
        <f t="shared" si="596"/>
        <v>2200</v>
      </c>
      <c r="W686" s="45">
        <f t="shared" si="597"/>
        <v>500</v>
      </c>
      <c r="X686" s="50">
        <f t="shared" si="598"/>
        <v>4.4000000000000004</v>
      </c>
      <c r="Y686" s="46">
        <f t="shared" si="564"/>
        <v>0.3599999999999996</v>
      </c>
      <c r="Z686" s="46">
        <f t="shared" si="565"/>
        <v>0.16000000000000028</v>
      </c>
      <c r="AA686" s="46">
        <f t="shared" si="566"/>
        <v>1.9600000000000011</v>
      </c>
      <c r="AB686" s="46">
        <f t="shared" si="567"/>
        <v>5.7600000000000016</v>
      </c>
      <c r="AC686" s="46">
        <f t="shared" si="568"/>
        <v>11.560000000000002</v>
      </c>
      <c r="AD686" s="46">
        <f t="shared" si="569"/>
        <v>121.31999999999987</v>
      </c>
      <c r="AE686" s="46">
        <f t="shared" si="570"/>
        <v>14.720000000000026</v>
      </c>
      <c r="AF686" s="46">
        <f t="shared" si="571"/>
        <v>58.800000000000033</v>
      </c>
      <c r="AG686" s="46">
        <f t="shared" si="572"/>
        <v>92.160000000000025</v>
      </c>
      <c r="AH686" s="46">
        <f t="shared" si="605"/>
        <v>289.00000000000006</v>
      </c>
      <c r="AI686" s="46">
        <f t="shared" si="599"/>
        <v>1.154308617234469</v>
      </c>
      <c r="AJ686" s="47">
        <f t="shared" si="606"/>
        <v>1.0743875544860286</v>
      </c>
      <c r="AK686" s="47">
        <f t="shared" si="607"/>
        <v>58.694951125124859</v>
      </c>
      <c r="AL686" s="47">
        <f t="shared" si="608"/>
        <v>-4.7477177742710284</v>
      </c>
      <c r="AM686" s="47">
        <f t="shared" si="609"/>
        <v>-66.377738990827169</v>
      </c>
      <c r="AN686" s="47">
        <f t="shared" si="610"/>
        <v>-178.34905030305046</v>
      </c>
      <c r="AO686" s="47">
        <f t="shared" si="611"/>
        <v>-792.30765709896423</v>
      </c>
      <c r="AP686" s="47">
        <f t="shared" si="612"/>
        <v>2.0120562409960481E-3</v>
      </c>
      <c r="AQ686" s="47">
        <f t="shared" si="600"/>
        <v>-1.9780267624445436</v>
      </c>
      <c r="AR686" s="1">
        <f t="shared" si="562"/>
        <v>61</v>
      </c>
      <c r="AS686" s="1">
        <f t="shared" si="581"/>
        <v>13</v>
      </c>
      <c r="AT686" s="1">
        <f t="shared" si="582"/>
        <v>9</v>
      </c>
      <c r="AU686" s="1">
        <f t="shared" si="583"/>
        <v>6</v>
      </c>
      <c r="AV686" s="1">
        <f t="shared" si="584"/>
        <v>21</v>
      </c>
      <c r="AW686" s="27">
        <f t="shared" si="574"/>
        <v>110</v>
      </c>
      <c r="AX686" s="41">
        <f t="shared" si="601"/>
        <v>3.790909090909091</v>
      </c>
      <c r="AY686" s="29">
        <f t="shared" si="575"/>
        <v>1.4619008264462807</v>
      </c>
      <c r="AZ686" s="29">
        <f t="shared" si="576"/>
        <v>4.3719008264462768E-2</v>
      </c>
      <c r="BA686" s="29">
        <f t="shared" si="577"/>
        <v>0.62553719008264475</v>
      </c>
      <c r="BB686" s="29">
        <f t="shared" si="578"/>
        <v>3.2073553719008268</v>
      </c>
      <c r="BC686" s="29">
        <f t="shared" si="579"/>
        <v>7.7891735537190092</v>
      </c>
      <c r="BD686" s="29">
        <f t="shared" si="580"/>
        <v>89.17595041322312</v>
      </c>
      <c r="BE686" s="29">
        <f t="shared" si="580"/>
        <v>0.56834710743801597</v>
      </c>
      <c r="BF686" s="29">
        <f t="shared" si="580"/>
        <v>5.6298347107438023</v>
      </c>
      <c r="BG686" s="29">
        <f t="shared" si="563"/>
        <v>19.244132231404961</v>
      </c>
      <c r="BH686" s="29">
        <f t="shared" si="563"/>
        <v>163.5726446280992</v>
      </c>
      <c r="BI686" s="29">
        <f t="shared" si="602"/>
        <v>2.5522101751459547</v>
      </c>
      <c r="BJ686" s="28">
        <f t="shared" si="585"/>
        <v>1.5975638250617579</v>
      </c>
      <c r="BK686" s="28">
        <f t="shared" si="586"/>
        <v>26.44429837739381</v>
      </c>
      <c r="BL686" s="28">
        <f t="shared" si="587"/>
        <v>2.9145677240647722E-2</v>
      </c>
      <c r="BM686" s="28">
        <f t="shared" si="588"/>
        <v>-1.092062660664626</v>
      </c>
      <c r="BN686" s="28">
        <f t="shared" si="589"/>
        <v>-8.4527343384955387</v>
      </c>
      <c r="BO686" s="28">
        <f t="shared" si="590"/>
        <v>-111.96485242638869</v>
      </c>
      <c r="BP686" s="28">
        <f t="shared" si="591"/>
        <v>9.3442065919130141E-3</v>
      </c>
      <c r="BQ686" s="28">
        <f t="shared" si="603"/>
        <v>-0.88803793669729725</v>
      </c>
    </row>
    <row r="687" spans="1:69" x14ac:dyDescent="0.2">
      <c r="A687" s="1" t="s">
        <v>1813</v>
      </c>
      <c r="B687" s="1" t="s">
        <v>2013</v>
      </c>
      <c r="C687" s="1" t="s">
        <v>34</v>
      </c>
      <c r="D687" s="2">
        <v>5327</v>
      </c>
      <c r="E687" s="4" t="s">
        <v>2014</v>
      </c>
      <c r="F687" s="1" t="s">
        <v>2015</v>
      </c>
      <c r="G687" s="1">
        <v>3714</v>
      </c>
      <c r="H687">
        <v>1229</v>
      </c>
      <c r="I687" s="1">
        <v>994</v>
      </c>
      <c r="J687">
        <v>330</v>
      </c>
      <c r="K687" s="1">
        <v>293</v>
      </c>
      <c r="L687">
        <v>139</v>
      </c>
      <c r="M687" s="1">
        <v>144</v>
      </c>
      <c r="N687">
        <v>90</v>
      </c>
      <c r="O687" s="1">
        <v>182</v>
      </c>
      <c r="P687" s="1">
        <v>127</v>
      </c>
      <c r="Q687" s="36">
        <f t="shared" si="604"/>
        <v>2485</v>
      </c>
      <c r="R687" s="36">
        <f t="shared" si="592"/>
        <v>664</v>
      </c>
      <c r="S687" s="36">
        <f t="shared" si="593"/>
        <v>154</v>
      </c>
      <c r="T687" s="36">
        <f t="shared" si="594"/>
        <v>54</v>
      </c>
      <c r="U687" s="36">
        <f t="shared" si="595"/>
        <v>55</v>
      </c>
      <c r="V687" s="36">
        <f t="shared" si="596"/>
        <v>15706</v>
      </c>
      <c r="W687" s="45">
        <f t="shared" si="597"/>
        <v>3412</v>
      </c>
      <c r="X687" s="50">
        <f t="shared" si="598"/>
        <v>4.6031652989449006</v>
      </c>
      <c r="Y687" s="46">
        <f t="shared" si="564"/>
        <v>0.15747777996149015</v>
      </c>
      <c r="Z687" s="46">
        <f t="shared" si="565"/>
        <v>0.36380837785129128</v>
      </c>
      <c r="AA687" s="46">
        <f t="shared" si="566"/>
        <v>2.5701389757410924</v>
      </c>
      <c r="AB687" s="46">
        <f t="shared" si="567"/>
        <v>6.7764695736308935</v>
      </c>
      <c r="AC687" s="46">
        <f t="shared" si="568"/>
        <v>12.982800171520694</v>
      </c>
      <c r="AD687" s="46">
        <f t="shared" si="569"/>
        <v>391.332283204303</v>
      </c>
      <c r="AE687" s="46">
        <f t="shared" si="570"/>
        <v>241.5687628932574</v>
      </c>
      <c r="AF687" s="46">
        <f t="shared" si="571"/>
        <v>395.80140226412823</v>
      </c>
      <c r="AG687" s="46">
        <f t="shared" si="572"/>
        <v>365.92935697606828</v>
      </c>
      <c r="AH687" s="46">
        <f t="shared" si="605"/>
        <v>714.05400943363816</v>
      </c>
      <c r="AI687" s="46">
        <f t="shared" si="599"/>
        <v>0.6182016460778057</v>
      </c>
      <c r="AJ687" s="47">
        <f t="shared" si="606"/>
        <v>0.78625800223451192</v>
      </c>
      <c r="AK687" s="47">
        <f t="shared" si="607"/>
        <v>319.49206984792181</v>
      </c>
      <c r="AL687" s="47">
        <f t="shared" si="608"/>
        <v>-299.76566498631456</v>
      </c>
      <c r="AM687" s="47">
        <f t="shared" si="609"/>
        <v>-1305.4504631906586</v>
      </c>
      <c r="AN687" s="47">
        <f t="shared" si="610"/>
        <v>-1959.7639438795029</v>
      </c>
      <c r="AO687" s="47">
        <f t="shared" si="611"/>
        <v>-5293.2208276678093</v>
      </c>
      <c r="AP687" s="47">
        <f t="shared" si="612"/>
        <v>2.9334110532510397E-4</v>
      </c>
      <c r="AQ687" s="47">
        <f t="shared" si="600"/>
        <v>-2.5047542862051575</v>
      </c>
      <c r="AR687" s="1">
        <f t="shared" si="562"/>
        <v>1229</v>
      </c>
      <c r="AS687" s="1">
        <f t="shared" si="581"/>
        <v>330</v>
      </c>
      <c r="AT687" s="1">
        <f t="shared" si="582"/>
        <v>139</v>
      </c>
      <c r="AU687" s="1">
        <f t="shared" si="583"/>
        <v>90</v>
      </c>
      <c r="AV687" s="1">
        <f t="shared" si="584"/>
        <v>127</v>
      </c>
      <c r="AW687" s="27">
        <f t="shared" si="574"/>
        <v>1915</v>
      </c>
      <c r="AX687" s="41">
        <f t="shared" si="601"/>
        <v>4.2762402088772848</v>
      </c>
      <c r="AY687" s="29">
        <f t="shared" si="575"/>
        <v>0.52382823524599631</v>
      </c>
      <c r="AZ687" s="29">
        <f t="shared" si="576"/>
        <v>7.6308653000565954E-2</v>
      </c>
      <c r="BA687" s="29">
        <f t="shared" si="577"/>
        <v>1.6287890707551356</v>
      </c>
      <c r="BB687" s="29">
        <f t="shared" si="578"/>
        <v>5.181269488509705</v>
      </c>
      <c r="BC687" s="29">
        <f t="shared" si="579"/>
        <v>10.733749906264276</v>
      </c>
      <c r="BD687" s="29">
        <f t="shared" si="580"/>
        <v>643.78490111732947</v>
      </c>
      <c r="BE687" s="29">
        <f t="shared" si="580"/>
        <v>25.181855490186766</v>
      </c>
      <c r="BF687" s="29">
        <f t="shared" si="580"/>
        <v>226.40168083496386</v>
      </c>
      <c r="BG687" s="29">
        <f t="shared" si="563"/>
        <v>466.31425396587343</v>
      </c>
      <c r="BH687" s="29">
        <f t="shared" si="563"/>
        <v>1363.1862380955631</v>
      </c>
      <c r="BI687" s="29">
        <f t="shared" si="602"/>
        <v>1.4236514783197056</v>
      </c>
      <c r="BJ687" s="28">
        <f t="shared" si="585"/>
        <v>1.1931686713619771</v>
      </c>
      <c r="BK687" s="28">
        <f t="shared" si="586"/>
        <v>274.3024670744154</v>
      </c>
      <c r="BL687" s="28">
        <f t="shared" si="587"/>
        <v>-4.0951432287809642</v>
      </c>
      <c r="BM687" s="28">
        <f t="shared" si="588"/>
        <v>-170.10087393599738</v>
      </c>
      <c r="BN687" s="28">
        <f t="shared" si="589"/>
        <v>-624.87227584646575</v>
      </c>
      <c r="BO687" s="28">
        <f t="shared" si="590"/>
        <v>-2629.2107783808788</v>
      </c>
      <c r="BP687" s="28">
        <f t="shared" si="591"/>
        <v>5.2301226661772475E-4</v>
      </c>
      <c r="BQ687" s="28">
        <f t="shared" si="603"/>
        <v>-1.6495684526834788</v>
      </c>
    </row>
    <row r="688" spans="1:69" x14ac:dyDescent="0.2">
      <c r="A688" s="1" t="s">
        <v>1813</v>
      </c>
      <c r="B688" s="1" t="s">
        <v>2016</v>
      </c>
      <c r="C688" s="1" t="s">
        <v>49</v>
      </c>
      <c r="D688" s="2">
        <v>30084</v>
      </c>
      <c r="E688" s="4" t="s">
        <v>953</v>
      </c>
      <c r="F688" s="1" t="s">
        <v>2017</v>
      </c>
      <c r="G688" s="1">
        <v>23186</v>
      </c>
      <c r="H688">
        <v>422</v>
      </c>
      <c r="I688" s="1">
        <v>3615</v>
      </c>
      <c r="J688">
        <v>428</v>
      </c>
      <c r="K688" s="1">
        <v>1419</v>
      </c>
      <c r="L688">
        <v>191</v>
      </c>
      <c r="M688" s="1">
        <v>619</v>
      </c>
      <c r="N688">
        <v>225</v>
      </c>
      <c r="O688" s="1">
        <v>1258</v>
      </c>
      <c r="P688" s="1">
        <v>572</v>
      </c>
      <c r="Q688" s="36">
        <f t="shared" si="604"/>
        <v>22764</v>
      </c>
      <c r="R688" s="36">
        <f t="shared" si="592"/>
        <v>3187</v>
      </c>
      <c r="S688" s="36">
        <f t="shared" si="593"/>
        <v>1228</v>
      </c>
      <c r="T688" s="36">
        <f t="shared" si="594"/>
        <v>394</v>
      </c>
      <c r="U688" s="36">
        <f t="shared" si="595"/>
        <v>686</v>
      </c>
      <c r="V688" s="36">
        <f t="shared" si="596"/>
        <v>131726</v>
      </c>
      <c r="W688" s="45">
        <f t="shared" si="597"/>
        <v>28259</v>
      </c>
      <c r="X688" s="50">
        <f t="shared" si="598"/>
        <v>4.6613822145157293</v>
      </c>
      <c r="Y688" s="46">
        <f t="shared" si="564"/>
        <v>0.11466200464627156</v>
      </c>
      <c r="Z688" s="46">
        <f t="shared" si="565"/>
        <v>0.43742643367773021</v>
      </c>
      <c r="AA688" s="46">
        <f t="shared" si="566"/>
        <v>2.7601908627091887</v>
      </c>
      <c r="AB688" s="46">
        <f t="shared" si="567"/>
        <v>7.0829552917406478</v>
      </c>
      <c r="AC688" s="46">
        <f t="shared" si="568"/>
        <v>13.405719720772106</v>
      </c>
      <c r="AD688" s="46">
        <f t="shared" si="569"/>
        <v>2610.1658737677258</v>
      </c>
      <c r="AE688" s="46">
        <f t="shared" si="570"/>
        <v>1394.0780441309262</v>
      </c>
      <c r="AF688" s="46">
        <f t="shared" si="571"/>
        <v>3389.5143794068836</v>
      </c>
      <c r="AG688" s="46">
        <f t="shared" si="572"/>
        <v>2790.6843849458151</v>
      </c>
      <c r="AH688" s="46">
        <f t="shared" si="605"/>
        <v>9196.3237284496645</v>
      </c>
      <c r="AI688" s="46">
        <f t="shared" si="599"/>
        <v>0.68585060551705757</v>
      </c>
      <c r="AJ688" s="47">
        <f t="shared" si="606"/>
        <v>0.82816097802121635</v>
      </c>
      <c r="AK688" s="47">
        <f t="shared" si="607"/>
        <v>1556.0859548468313</v>
      </c>
      <c r="AL688" s="47">
        <f t="shared" si="608"/>
        <v>-1623.2869966160422</v>
      </c>
      <c r="AM688" s="47">
        <f t="shared" si="609"/>
        <v>-9914.3157921783095</v>
      </c>
      <c r="AN688" s="47">
        <f t="shared" si="610"/>
        <v>-13075.962998698165</v>
      </c>
      <c r="AO688" s="47">
        <f t="shared" si="611"/>
        <v>-59280.932814538137</v>
      </c>
      <c r="AP688" s="47">
        <f t="shared" si="612"/>
        <v>3.5390713388139182E-5</v>
      </c>
      <c r="AQ688" s="47">
        <f t="shared" si="600"/>
        <v>-2.9140151628308173</v>
      </c>
      <c r="AR688" s="1">
        <f t="shared" ref="AR688:AR751" si="613">H688</f>
        <v>422</v>
      </c>
      <c r="AS688" s="1">
        <f t="shared" si="581"/>
        <v>428</v>
      </c>
      <c r="AT688" s="1">
        <f t="shared" si="582"/>
        <v>191</v>
      </c>
      <c r="AU688" s="1">
        <f t="shared" si="583"/>
        <v>225</v>
      </c>
      <c r="AV688" s="1">
        <f t="shared" si="584"/>
        <v>572</v>
      </c>
      <c r="AW688" s="27">
        <f t="shared" si="574"/>
        <v>1838</v>
      </c>
      <c r="AX688" s="41">
        <f t="shared" si="601"/>
        <v>2.9472252448313383</v>
      </c>
      <c r="AY688" s="29">
        <f t="shared" si="575"/>
        <v>4.2138841954577586</v>
      </c>
      <c r="AZ688" s="29">
        <f t="shared" si="576"/>
        <v>1.1083346851204356</v>
      </c>
      <c r="BA688" s="29">
        <f t="shared" si="577"/>
        <v>2.785174783112185E-3</v>
      </c>
      <c r="BB688" s="29">
        <f t="shared" si="578"/>
        <v>0.89723566444578873</v>
      </c>
      <c r="BC688" s="29">
        <f t="shared" si="579"/>
        <v>3.7916861541084654</v>
      </c>
      <c r="BD688" s="29">
        <f t="shared" si="580"/>
        <v>1778.2591304831742</v>
      </c>
      <c r="BE688" s="29">
        <f t="shared" si="580"/>
        <v>474.36724523154646</v>
      </c>
      <c r="BF688" s="29">
        <f t="shared" si="580"/>
        <v>0.53196838357442733</v>
      </c>
      <c r="BG688" s="29">
        <f t="shared" si="563"/>
        <v>201.87802450030247</v>
      </c>
      <c r="BH688" s="29">
        <f t="shared" si="563"/>
        <v>2168.8444801500423</v>
      </c>
      <c r="BI688" s="29">
        <f t="shared" si="602"/>
        <v>2.517082661267632</v>
      </c>
      <c r="BJ688" s="28">
        <f t="shared" si="585"/>
        <v>1.5865316452146903</v>
      </c>
      <c r="BK688" s="28">
        <f t="shared" si="586"/>
        <v>914.09246356992355</v>
      </c>
      <c r="BL688" s="28">
        <f t="shared" si="587"/>
        <v>125.05582880407242</v>
      </c>
      <c r="BM688" s="28">
        <f t="shared" si="588"/>
        <v>7.0301700772170605E-3</v>
      </c>
      <c r="BN688" s="28">
        <f t="shared" si="589"/>
        <v>-47.88462528157217</v>
      </c>
      <c r="BO688" s="28">
        <f t="shared" si="590"/>
        <v>-1057.5438541750077</v>
      </c>
      <c r="BP688" s="28">
        <f t="shared" si="591"/>
        <v>5.4495880490949182E-4</v>
      </c>
      <c r="BQ688" s="28">
        <f t="shared" si="603"/>
        <v>-3.6116140388618871E-2</v>
      </c>
    </row>
    <row r="689" spans="1:69" x14ac:dyDescent="0.2">
      <c r="A689" s="1" t="s">
        <v>1813</v>
      </c>
      <c r="B689" s="1" t="s">
        <v>2018</v>
      </c>
      <c r="C689" s="1" t="s">
        <v>34</v>
      </c>
      <c r="D689" s="2">
        <v>10873</v>
      </c>
      <c r="E689" s="4" t="s">
        <v>160</v>
      </c>
      <c r="F689" s="1" t="s">
        <v>2019</v>
      </c>
      <c r="G689" s="1">
        <v>2406</v>
      </c>
      <c r="H689" s="1">
        <v>786</v>
      </c>
      <c r="I689" s="1">
        <v>2014</v>
      </c>
      <c r="J689">
        <v>628</v>
      </c>
      <c r="K689" s="1">
        <v>587</v>
      </c>
      <c r="L689">
        <v>170</v>
      </c>
      <c r="M689" s="1">
        <v>193</v>
      </c>
      <c r="N689">
        <v>98</v>
      </c>
      <c r="O689" s="1">
        <v>219</v>
      </c>
      <c r="P689" s="1">
        <v>122</v>
      </c>
      <c r="Q689" s="36">
        <f>IFERROR(H689-#REF!,0)</f>
        <v>0</v>
      </c>
      <c r="R689" s="36">
        <f t="shared" si="592"/>
        <v>1386</v>
      </c>
      <c r="S689" s="36">
        <f t="shared" si="593"/>
        <v>417</v>
      </c>
      <c r="T689" s="36">
        <f t="shared" si="594"/>
        <v>95</v>
      </c>
      <c r="U689" s="36">
        <f t="shared" si="595"/>
        <v>97</v>
      </c>
      <c r="V689" s="36">
        <f t="shared" si="596"/>
        <v>7082</v>
      </c>
      <c r="W689" s="45">
        <f t="shared" si="597"/>
        <v>1995</v>
      </c>
      <c r="X689" s="50">
        <f t="shared" si="598"/>
        <v>3.5498746867167918</v>
      </c>
      <c r="Y689" s="46">
        <f t="shared" si="564"/>
        <v>2.1028634242247226</v>
      </c>
      <c r="Z689" s="46">
        <f t="shared" si="565"/>
        <v>0.20261279765830628</v>
      </c>
      <c r="AA689" s="46">
        <f t="shared" si="566"/>
        <v>0.30236217109189001</v>
      </c>
      <c r="AB689" s="46">
        <f t="shared" si="567"/>
        <v>2.4021115445254737</v>
      </c>
      <c r="AC689" s="46">
        <f t="shared" si="568"/>
        <v>6.501860917959057</v>
      </c>
      <c r="AD689" s="46">
        <f t="shared" si="569"/>
        <v>0</v>
      </c>
      <c r="AE689" s="46">
        <f t="shared" si="570"/>
        <v>280.82133755441248</v>
      </c>
      <c r="AF689" s="46">
        <f t="shared" si="571"/>
        <v>126.08502534531813</v>
      </c>
      <c r="AG689" s="46">
        <f t="shared" si="572"/>
        <v>228.20059672991999</v>
      </c>
      <c r="AH689" s="46">
        <f t="shared" si="605"/>
        <v>630.68050904202858</v>
      </c>
      <c r="AI689" s="46">
        <f t="shared" si="599"/>
        <v>0.63479812872200558</v>
      </c>
      <c r="AJ689" s="47">
        <f t="shared" si="606"/>
        <v>0.79674219715162919</v>
      </c>
      <c r="AK689" s="47">
        <f t="shared" si="607"/>
        <v>0</v>
      </c>
      <c r="AL689" s="47">
        <f t="shared" si="608"/>
        <v>249.92522020077837</v>
      </c>
      <c r="AM689" s="47">
        <f t="shared" si="609"/>
        <v>-137.07990060085035</v>
      </c>
      <c r="AN689" s="47">
        <f t="shared" si="610"/>
        <v>-699.2941645592033</v>
      </c>
      <c r="AO689" s="47">
        <f t="shared" si="611"/>
        <v>-3179.6168536307182</v>
      </c>
      <c r="AP689" s="47">
        <f t="shared" si="612"/>
        <v>5.0200777948496774E-4</v>
      </c>
      <c r="AQ689" s="47">
        <f t="shared" si="600"/>
        <v>-1.8905942787436663</v>
      </c>
      <c r="AR689" s="1">
        <f t="shared" si="613"/>
        <v>786</v>
      </c>
      <c r="AS689" s="1">
        <f t="shared" si="581"/>
        <v>628</v>
      </c>
      <c r="AT689" s="1">
        <f t="shared" si="582"/>
        <v>170</v>
      </c>
      <c r="AU689" s="1">
        <f t="shared" si="583"/>
        <v>98</v>
      </c>
      <c r="AV689" s="1">
        <f t="shared" si="584"/>
        <v>122</v>
      </c>
      <c r="AW689" s="27">
        <f t="shared" si="574"/>
        <v>1804</v>
      </c>
      <c r="AX689" s="41">
        <f t="shared" si="601"/>
        <v>4.0299334811529937</v>
      </c>
      <c r="AY689" s="29">
        <f t="shared" si="575"/>
        <v>0.94102905098794931</v>
      </c>
      <c r="AZ689" s="29">
        <f t="shared" si="576"/>
        <v>8.9601329393662653E-4</v>
      </c>
      <c r="BA689" s="29">
        <f t="shared" si="577"/>
        <v>1.0607629755999239</v>
      </c>
      <c r="BB689" s="29">
        <f t="shared" si="578"/>
        <v>4.1206299379059113</v>
      </c>
      <c r="BC689" s="29">
        <f t="shared" si="579"/>
        <v>9.1804969002118995</v>
      </c>
      <c r="BD689" s="29">
        <f t="shared" si="580"/>
        <v>739.64883407652815</v>
      </c>
      <c r="BE689" s="29">
        <f t="shared" si="580"/>
        <v>0.56269634859220141</v>
      </c>
      <c r="BF689" s="29">
        <f t="shared" si="580"/>
        <v>180.32970585198706</v>
      </c>
      <c r="BG689" s="29">
        <f t="shared" si="563"/>
        <v>403.82173391477932</v>
      </c>
      <c r="BH689" s="29">
        <f t="shared" si="563"/>
        <v>1120.0206218258518</v>
      </c>
      <c r="BI689" s="29">
        <f t="shared" si="602"/>
        <v>1.3557313322339093</v>
      </c>
      <c r="BJ689" s="28">
        <f t="shared" si="585"/>
        <v>1.164358764399491</v>
      </c>
      <c r="BK689" s="28">
        <f t="shared" si="586"/>
        <v>454.53428046533764</v>
      </c>
      <c r="BL689" s="28">
        <f t="shared" si="587"/>
        <v>-1.0670158578580604E-2</v>
      </c>
      <c r="BM689" s="28">
        <f t="shared" si="588"/>
        <v>-117.65652059732112</v>
      </c>
      <c r="BN689" s="28">
        <f t="shared" si="589"/>
        <v>-519.29129955514566</v>
      </c>
      <c r="BO689" s="28">
        <f t="shared" si="590"/>
        <v>-2149.8029942776907</v>
      </c>
      <c r="BP689" s="28">
        <f t="shared" si="591"/>
        <v>5.5524674315775345E-4</v>
      </c>
      <c r="BQ689" s="28">
        <f t="shared" si="603"/>
        <v>-1.2949615593934298</v>
      </c>
    </row>
    <row r="690" spans="1:69" x14ac:dyDescent="0.2">
      <c r="A690" s="1" t="s">
        <v>1813</v>
      </c>
      <c r="B690" s="1" t="s">
        <v>1943</v>
      </c>
      <c r="C690" s="1" t="s">
        <v>49</v>
      </c>
      <c r="D690" s="2">
        <v>16845</v>
      </c>
      <c r="E690" s="4" t="s">
        <v>2020</v>
      </c>
      <c r="F690" s="1" t="s">
        <v>2021</v>
      </c>
      <c r="G690" s="1">
        <v>12623</v>
      </c>
      <c r="H690">
        <v>49</v>
      </c>
      <c r="I690" s="1">
        <v>242</v>
      </c>
      <c r="J690">
        <v>1195</v>
      </c>
      <c r="K690" s="1">
        <v>873</v>
      </c>
      <c r="L690">
        <v>517</v>
      </c>
      <c r="M690" s="1">
        <v>418</v>
      </c>
      <c r="N690">
        <v>313</v>
      </c>
      <c r="O690" s="1">
        <v>509</v>
      </c>
      <c r="P690" s="1">
        <v>363</v>
      </c>
      <c r="Q690" s="36">
        <f t="shared" si="604"/>
        <v>12574</v>
      </c>
      <c r="R690" s="36">
        <f t="shared" si="592"/>
        <v>-953</v>
      </c>
      <c r="S690" s="36">
        <f t="shared" si="593"/>
        <v>356</v>
      </c>
      <c r="T690" s="36">
        <f t="shared" si="594"/>
        <v>105</v>
      </c>
      <c r="U690" s="36">
        <f t="shared" si="595"/>
        <v>146</v>
      </c>
      <c r="V690" s="36">
        <f t="shared" si="596"/>
        <v>60482</v>
      </c>
      <c r="W690" s="45">
        <f t="shared" si="597"/>
        <v>12228</v>
      </c>
      <c r="X690" s="50">
        <f t="shared" si="598"/>
        <v>4.9461890742558063</v>
      </c>
      <c r="Y690" s="46">
        <f t="shared" si="564"/>
        <v>2.8956157294471241E-3</v>
      </c>
      <c r="Z690" s="46">
        <f t="shared" si="565"/>
        <v>0.89527376424105976</v>
      </c>
      <c r="AA690" s="46">
        <f t="shared" si="566"/>
        <v>3.7876519127526724</v>
      </c>
      <c r="AB690" s="46">
        <f t="shared" si="567"/>
        <v>8.6800300612642847</v>
      </c>
      <c r="AC690" s="46">
        <f t="shared" si="568"/>
        <v>15.572408209775897</v>
      </c>
      <c r="AD690" s="46">
        <f t="shared" si="569"/>
        <v>36.409472182068136</v>
      </c>
      <c r="AE690" s="46">
        <f t="shared" si="570"/>
        <v>-853.19589732172994</v>
      </c>
      <c r="AF690" s="46">
        <f t="shared" si="571"/>
        <v>1348.4040809399514</v>
      </c>
      <c r="AG690" s="46">
        <f t="shared" si="572"/>
        <v>911.40315643274994</v>
      </c>
      <c r="AH690" s="46">
        <f t="shared" si="605"/>
        <v>2273.5715986272812</v>
      </c>
      <c r="AI690" s="46">
        <f t="shared" si="599"/>
        <v>0.30396601053899736</v>
      </c>
      <c r="AJ690" s="47">
        <f t="shared" si="606"/>
        <v>0.55133112603860612</v>
      </c>
      <c r="AK690" s="47">
        <f t="shared" si="607"/>
        <v>11.690882924090163</v>
      </c>
      <c r="AL690" s="47">
        <f t="shared" si="608"/>
        <v>4817.1387096868975</v>
      </c>
      <c r="AM690" s="47">
        <f t="shared" si="609"/>
        <v>-15659.127241107262</v>
      </c>
      <c r="AN690" s="47">
        <f t="shared" si="610"/>
        <v>-16022.622758359959</v>
      </c>
      <c r="AO690" s="47">
        <f t="shared" si="611"/>
        <v>-53536.378524537104</v>
      </c>
      <c r="AP690" s="47">
        <f t="shared" si="612"/>
        <v>8.1799589907643127E-5</v>
      </c>
      <c r="AQ690" s="47">
        <f t="shared" si="600"/>
        <v>-6.5758116855509083</v>
      </c>
      <c r="AR690" s="1">
        <f t="shared" si="613"/>
        <v>49</v>
      </c>
      <c r="AS690" s="1">
        <f t="shared" si="581"/>
        <v>1195</v>
      </c>
      <c r="AT690" s="1">
        <f t="shared" si="582"/>
        <v>517</v>
      </c>
      <c r="AU690" s="1">
        <f t="shared" si="583"/>
        <v>313</v>
      </c>
      <c r="AV690" s="1">
        <f t="shared" si="584"/>
        <v>363</v>
      </c>
      <c r="AW690" s="27">
        <f t="shared" si="574"/>
        <v>2437</v>
      </c>
      <c r="AX690" s="41">
        <f t="shared" si="601"/>
        <v>3.1042265080016413</v>
      </c>
      <c r="AY690" s="29">
        <f t="shared" si="575"/>
        <v>3.5939571329636508</v>
      </c>
      <c r="AZ690" s="29">
        <f t="shared" si="576"/>
        <v>0.80241014896693352</v>
      </c>
      <c r="BA690" s="29">
        <f t="shared" si="577"/>
        <v>1.0863164970216208E-2</v>
      </c>
      <c r="BB690" s="29">
        <f t="shared" si="578"/>
        <v>1.2193161809734989</v>
      </c>
      <c r="BC690" s="29">
        <f t="shared" si="579"/>
        <v>4.4277691969767812</v>
      </c>
      <c r="BD690" s="29">
        <f t="shared" si="580"/>
        <v>176.1038995152189</v>
      </c>
      <c r="BE690" s="29">
        <f t="shared" si="580"/>
        <v>958.88012801548552</v>
      </c>
      <c r="BF690" s="29">
        <f t="shared" si="580"/>
        <v>5.6162562896017789</v>
      </c>
      <c r="BG690" s="29">
        <f t="shared" si="563"/>
        <v>381.64596464470515</v>
      </c>
      <c r="BH690" s="29">
        <f t="shared" si="563"/>
        <v>1607.2802185025716</v>
      </c>
      <c r="BI690" s="29">
        <f t="shared" si="602"/>
        <v>1.2846988780655102</v>
      </c>
      <c r="BJ690" s="28">
        <f t="shared" si="585"/>
        <v>1.133445577901961</v>
      </c>
      <c r="BK690" s="28">
        <f t="shared" si="586"/>
        <v>229.2732577210798</v>
      </c>
      <c r="BL690" s="28">
        <f t="shared" si="587"/>
        <v>589.87570252248224</v>
      </c>
      <c r="BM690" s="28">
        <f t="shared" si="588"/>
        <v>-0.40199725552559989</v>
      </c>
      <c r="BN690" s="28">
        <f t="shared" si="589"/>
        <v>-289.41219427705266</v>
      </c>
      <c r="BO690" s="28">
        <f t="shared" si="590"/>
        <v>-2322.6409019349394</v>
      </c>
      <c r="BP690" s="28">
        <f t="shared" si="591"/>
        <v>4.1084620494094402E-4</v>
      </c>
      <c r="BQ690" s="28">
        <f t="shared" si="603"/>
        <v>-0.73677301913238114</v>
      </c>
    </row>
    <row r="691" spans="1:69" x14ac:dyDescent="0.2">
      <c r="A691" s="1" t="s">
        <v>1813</v>
      </c>
      <c r="B691" s="1" t="s">
        <v>2022</v>
      </c>
      <c r="C691" s="1" t="s">
        <v>34</v>
      </c>
      <c r="D691" s="2" t="s">
        <v>2023</v>
      </c>
      <c r="E691" s="4" t="s">
        <v>195</v>
      </c>
      <c r="F691" s="1" t="s">
        <v>2024</v>
      </c>
      <c r="G691" s="1">
        <v>524</v>
      </c>
      <c r="H691">
        <v>168</v>
      </c>
      <c r="I691" s="1">
        <v>146</v>
      </c>
      <c r="J691">
        <v>47</v>
      </c>
      <c r="K691" s="1">
        <v>31</v>
      </c>
      <c r="L691">
        <v>16</v>
      </c>
      <c r="M691" s="1">
        <v>12</v>
      </c>
      <c r="N691">
        <v>11</v>
      </c>
      <c r="O691" s="1">
        <v>36</v>
      </c>
      <c r="P691" s="1">
        <v>27</v>
      </c>
      <c r="Q691" s="36">
        <f t="shared" si="604"/>
        <v>356</v>
      </c>
      <c r="R691" s="36">
        <f t="shared" si="592"/>
        <v>99</v>
      </c>
      <c r="S691" s="36">
        <f t="shared" si="593"/>
        <v>15</v>
      </c>
      <c r="T691" s="36">
        <f t="shared" si="594"/>
        <v>1</v>
      </c>
      <c r="U691" s="36">
        <f t="shared" si="595"/>
        <v>9</v>
      </c>
      <c r="V691" s="36">
        <f t="shared" si="596"/>
        <v>2232</v>
      </c>
      <c r="W691" s="45">
        <f t="shared" si="597"/>
        <v>480</v>
      </c>
      <c r="X691" s="50">
        <f t="shared" si="598"/>
        <v>4.6500000000000004</v>
      </c>
      <c r="Y691" s="46">
        <f t="shared" si="564"/>
        <v>0.12249999999999975</v>
      </c>
      <c r="Z691" s="46">
        <f t="shared" si="565"/>
        <v>0.42250000000000049</v>
      </c>
      <c r="AA691" s="46">
        <f t="shared" si="566"/>
        <v>2.722500000000001</v>
      </c>
      <c r="AB691" s="46">
        <f t="shared" si="567"/>
        <v>7.0225000000000017</v>
      </c>
      <c r="AC691" s="46">
        <f t="shared" si="568"/>
        <v>13.322500000000003</v>
      </c>
      <c r="AD691" s="46">
        <f t="shared" si="569"/>
        <v>43.609999999999907</v>
      </c>
      <c r="AE691" s="46">
        <f t="shared" si="570"/>
        <v>41.82750000000005</v>
      </c>
      <c r="AF691" s="46">
        <f t="shared" si="571"/>
        <v>40.837500000000013</v>
      </c>
      <c r="AG691" s="46">
        <f t="shared" si="572"/>
        <v>7.0225000000000017</v>
      </c>
      <c r="AH691" s="46">
        <f t="shared" si="605"/>
        <v>119.90250000000003</v>
      </c>
      <c r="AI691" s="46">
        <f t="shared" si="599"/>
        <v>0.52860125260960333</v>
      </c>
      <c r="AJ691" s="47">
        <f t="shared" si="606"/>
        <v>0.72704969060553437</v>
      </c>
      <c r="AK691" s="47">
        <f t="shared" si="607"/>
        <v>39.715665945997955</v>
      </c>
      <c r="AL691" s="47">
        <f t="shared" si="608"/>
        <v>-70.742920121961163</v>
      </c>
      <c r="AM691" s="47">
        <f t="shared" si="609"/>
        <v>-175.3278106800538</v>
      </c>
      <c r="AN691" s="47">
        <f t="shared" si="610"/>
        <v>-48.422291733894234</v>
      </c>
      <c r="AO691" s="47">
        <f t="shared" si="611"/>
        <v>-1138.7511299327559</v>
      </c>
      <c r="AP691" s="47">
        <f t="shared" si="612"/>
        <v>2.0964177461762212E-3</v>
      </c>
      <c r="AQ691" s="47">
        <f t="shared" si="600"/>
        <v>-2.9214178489482108</v>
      </c>
      <c r="AR691" s="1">
        <f t="shared" si="613"/>
        <v>168</v>
      </c>
      <c r="AS691" s="1">
        <f t="shared" si="581"/>
        <v>47</v>
      </c>
      <c r="AT691" s="1">
        <f t="shared" si="582"/>
        <v>16</v>
      </c>
      <c r="AU691" s="1">
        <f t="shared" si="583"/>
        <v>11</v>
      </c>
      <c r="AV691" s="1">
        <f t="shared" si="584"/>
        <v>27</v>
      </c>
      <c r="AW691" s="27">
        <f t="shared" si="574"/>
        <v>269</v>
      </c>
      <c r="AX691" s="41">
        <f t="shared" si="601"/>
        <v>4.1821561338289959</v>
      </c>
      <c r="AY691" s="29">
        <f t="shared" si="575"/>
        <v>0.66886858943353533</v>
      </c>
      <c r="AZ691" s="29">
        <f t="shared" si="576"/>
        <v>3.3180857091527051E-2</v>
      </c>
      <c r="BA691" s="29">
        <f t="shared" si="577"/>
        <v>1.3974931247495188</v>
      </c>
      <c r="BB691" s="29">
        <f t="shared" si="578"/>
        <v>4.7618053924075108</v>
      </c>
      <c r="BC691" s="29">
        <f t="shared" si="579"/>
        <v>10.126117660065502</v>
      </c>
      <c r="BD691" s="29">
        <f t="shared" si="580"/>
        <v>112.36992302483394</v>
      </c>
      <c r="BE691" s="29">
        <f t="shared" si="580"/>
        <v>1.5595002833017715</v>
      </c>
      <c r="BF691" s="29">
        <f t="shared" si="580"/>
        <v>22.359889995992301</v>
      </c>
      <c r="BG691" s="29">
        <f t="shared" si="563"/>
        <v>52.379859316482616</v>
      </c>
      <c r="BH691" s="29">
        <f t="shared" si="563"/>
        <v>273.40517682176852</v>
      </c>
      <c r="BI691" s="29">
        <f t="shared" si="602"/>
        <v>1.7241580203073847</v>
      </c>
      <c r="BJ691" s="28">
        <f t="shared" si="585"/>
        <v>1.3130719783421565</v>
      </c>
      <c r="BK691" s="28">
        <f t="shared" si="586"/>
        <v>40.593349140964889</v>
      </c>
      <c r="BL691" s="28">
        <f t="shared" si="587"/>
        <v>-0.12547686456601009</v>
      </c>
      <c r="BM691" s="28">
        <f t="shared" si="588"/>
        <v>-11.675591791463937</v>
      </c>
      <c r="BN691" s="28">
        <f t="shared" si="589"/>
        <v>-50.487579359318879</v>
      </c>
      <c r="BO691" s="28">
        <f t="shared" si="590"/>
        <v>-384.29312774949426</v>
      </c>
      <c r="BP691" s="28">
        <f t="shared" si="591"/>
        <v>3.7592934205377608E-3</v>
      </c>
      <c r="BQ691" s="28">
        <f t="shared" si="603"/>
        <v>-1.5262296210216226</v>
      </c>
    </row>
    <row r="692" spans="1:69" x14ac:dyDescent="0.2">
      <c r="A692" s="1" t="s">
        <v>1813</v>
      </c>
      <c r="B692" s="1" t="s">
        <v>2025</v>
      </c>
      <c r="C692" s="1" t="s">
        <v>49</v>
      </c>
      <c r="D692" s="2">
        <v>17152</v>
      </c>
      <c r="E692" s="4" t="s">
        <v>2026</v>
      </c>
      <c r="F692" s="1" t="s">
        <v>2027</v>
      </c>
      <c r="G692" s="1">
        <v>12889</v>
      </c>
      <c r="H692">
        <v>4436</v>
      </c>
      <c r="I692" s="1">
        <v>2486</v>
      </c>
      <c r="J692">
        <v>112</v>
      </c>
      <c r="K692" s="1">
        <v>805</v>
      </c>
      <c r="L692">
        <v>503</v>
      </c>
      <c r="M692" s="1">
        <v>436</v>
      </c>
      <c r="N692">
        <v>330</v>
      </c>
      <c r="O692" s="1">
        <v>534</v>
      </c>
      <c r="P692" s="1">
        <v>422</v>
      </c>
      <c r="Q692" s="36">
        <f t="shared" si="604"/>
        <v>8453</v>
      </c>
      <c r="R692" s="36">
        <f t="shared" si="592"/>
        <v>2374</v>
      </c>
      <c r="S692" s="36">
        <f t="shared" si="593"/>
        <v>302</v>
      </c>
      <c r="T692" s="36">
        <f t="shared" si="594"/>
        <v>106</v>
      </c>
      <c r="U692" s="36">
        <f t="shared" si="595"/>
        <v>112</v>
      </c>
      <c r="V692" s="36">
        <f t="shared" si="596"/>
        <v>52991</v>
      </c>
      <c r="W692" s="45">
        <f t="shared" si="597"/>
        <v>11347</v>
      </c>
      <c r="X692" s="50">
        <f t="shared" si="598"/>
        <v>4.6700449458006519</v>
      </c>
      <c r="Y692" s="46">
        <f t="shared" si="564"/>
        <v>0.10887033779169475</v>
      </c>
      <c r="Z692" s="46">
        <f t="shared" si="565"/>
        <v>0.44896022939299851</v>
      </c>
      <c r="AA692" s="46">
        <f t="shared" si="566"/>
        <v>2.7890501209943022</v>
      </c>
      <c r="AB692" s="46">
        <f t="shared" si="567"/>
        <v>7.1291400125956059</v>
      </c>
      <c r="AC692" s="46">
        <f t="shared" si="568"/>
        <v>13.46922990419691</v>
      </c>
      <c r="AD692" s="46">
        <f t="shared" si="569"/>
        <v>920.28096535319571</v>
      </c>
      <c r="AE692" s="46">
        <f t="shared" si="570"/>
        <v>1065.8315845789784</v>
      </c>
      <c r="AF692" s="46">
        <f t="shared" si="571"/>
        <v>842.29313654027931</v>
      </c>
      <c r="AG692" s="46">
        <f t="shared" si="572"/>
        <v>755.68884133513427</v>
      </c>
      <c r="AH692" s="46">
        <f t="shared" si="605"/>
        <v>1508.5537492700539</v>
      </c>
      <c r="AI692" s="46">
        <f t="shared" si="599"/>
        <v>0.44884966305990148</v>
      </c>
      <c r="AJ692" s="47">
        <f t="shared" si="606"/>
        <v>0.6699624340661956</v>
      </c>
      <c r="AK692" s="47">
        <f t="shared" si="607"/>
        <v>1009.773268023884</v>
      </c>
      <c r="AL692" s="47">
        <f t="shared" si="608"/>
        <v>-2374.877244633351</v>
      </c>
      <c r="AM692" s="47">
        <f t="shared" si="609"/>
        <v>-4677.782943825754</v>
      </c>
      <c r="AN692" s="47">
        <f t="shared" si="610"/>
        <v>-6709.8100562647887</v>
      </c>
      <c r="AO692" s="47">
        <f t="shared" si="611"/>
        <v>-18411.145757328173</v>
      </c>
      <c r="AP692" s="47">
        <f t="shared" si="612"/>
        <v>8.8152325851766894E-5</v>
      </c>
      <c r="AQ692" s="47">
        <f t="shared" si="600"/>
        <v>-2.7471652194832705</v>
      </c>
      <c r="AR692" s="1">
        <f t="shared" si="613"/>
        <v>4436</v>
      </c>
      <c r="AS692" s="1">
        <f t="shared" si="581"/>
        <v>112</v>
      </c>
      <c r="AT692" s="1">
        <f t="shared" si="582"/>
        <v>503</v>
      </c>
      <c r="AU692" s="1">
        <f t="shared" si="583"/>
        <v>330</v>
      </c>
      <c r="AV692" s="1">
        <f t="shared" si="584"/>
        <v>422</v>
      </c>
      <c r="AW692" s="27">
        <f t="shared" si="574"/>
        <v>5803</v>
      </c>
      <c r="AX692" s="41">
        <f t="shared" si="601"/>
        <v>4.345855591935206</v>
      </c>
      <c r="AY692" s="29">
        <f t="shared" si="575"/>
        <v>0.42790490660243974</v>
      </c>
      <c r="AZ692" s="29">
        <f t="shared" si="576"/>
        <v>0.11961609047285172</v>
      </c>
      <c r="BA692" s="29">
        <f t="shared" si="577"/>
        <v>1.8113272743432638</v>
      </c>
      <c r="BB692" s="29">
        <f t="shared" si="578"/>
        <v>5.503038458213676</v>
      </c>
      <c r="BC692" s="29">
        <f t="shared" si="579"/>
        <v>11.194749642084087</v>
      </c>
      <c r="BD692" s="29">
        <f t="shared" si="580"/>
        <v>1898.1861656884228</v>
      </c>
      <c r="BE692" s="29">
        <f t="shared" si="580"/>
        <v>13.397002132959393</v>
      </c>
      <c r="BF692" s="29">
        <f t="shared" si="580"/>
        <v>911.09761899466173</v>
      </c>
      <c r="BG692" s="29">
        <f t="shared" si="563"/>
        <v>1816.0026912105131</v>
      </c>
      <c r="BH692" s="29">
        <f t="shared" si="563"/>
        <v>4724.1843489594849</v>
      </c>
      <c r="BI692" s="29">
        <f t="shared" si="602"/>
        <v>1.6137310973778081</v>
      </c>
      <c r="BJ692" s="28">
        <f t="shared" si="585"/>
        <v>1.2703271615524121</v>
      </c>
      <c r="BK692" s="28">
        <f t="shared" si="586"/>
        <v>605.71131255260218</v>
      </c>
      <c r="BL692" s="28">
        <f t="shared" si="587"/>
        <v>-2.2602458276412394</v>
      </c>
      <c r="BM692" s="28">
        <f t="shared" si="588"/>
        <v>-598.15897408862304</v>
      </c>
      <c r="BN692" s="28">
        <f t="shared" si="589"/>
        <v>-2078.1218539933852</v>
      </c>
      <c r="BO692" s="28">
        <f t="shared" si="590"/>
        <v>-7710.5840752483882</v>
      </c>
      <c r="BP692" s="28">
        <f t="shared" si="591"/>
        <v>1.7241378285822535E-4</v>
      </c>
      <c r="BQ692" s="28">
        <f t="shared" si="603"/>
        <v>-1.6867953888366469</v>
      </c>
    </row>
    <row r="693" spans="1:69" x14ac:dyDescent="0.2">
      <c r="A693" s="1" t="s">
        <v>1813</v>
      </c>
      <c r="B693" s="1" t="s">
        <v>2028</v>
      </c>
      <c r="C693" s="1" t="s">
        <v>505</v>
      </c>
      <c r="D693" s="2" t="s">
        <v>2029</v>
      </c>
      <c r="E693" s="4" t="s">
        <v>2030</v>
      </c>
      <c r="F693" s="1" t="s">
        <v>2031</v>
      </c>
      <c r="G693" s="1">
        <v>230</v>
      </c>
      <c r="H693">
        <v>59</v>
      </c>
      <c r="I693" s="1">
        <v>50</v>
      </c>
      <c r="J693">
        <v>33</v>
      </c>
      <c r="K693" s="1">
        <v>27</v>
      </c>
      <c r="L693">
        <v>17</v>
      </c>
      <c r="M693" s="1">
        <v>1</v>
      </c>
      <c r="N693">
        <v>1</v>
      </c>
      <c r="O693" s="1">
        <v>1</v>
      </c>
      <c r="P693" s="1">
        <v>1</v>
      </c>
      <c r="Q693" s="36">
        <f t="shared" si="604"/>
        <v>171</v>
      </c>
      <c r="R693" s="36">
        <f t="shared" si="592"/>
        <v>17</v>
      </c>
      <c r="S693" s="36">
        <f t="shared" si="593"/>
        <v>10</v>
      </c>
      <c r="T693" s="36">
        <f t="shared" si="594"/>
        <v>0</v>
      </c>
      <c r="U693" s="36">
        <f t="shared" si="595"/>
        <v>0</v>
      </c>
      <c r="V693" s="36">
        <f t="shared" si="596"/>
        <v>953</v>
      </c>
      <c r="W693" s="45">
        <f t="shared" si="597"/>
        <v>198</v>
      </c>
      <c r="X693" s="50">
        <f t="shared" si="598"/>
        <v>4.8131313131313131</v>
      </c>
      <c r="Y693" s="46">
        <f t="shared" si="564"/>
        <v>3.4919906132027334E-2</v>
      </c>
      <c r="Z693" s="46">
        <f t="shared" si="565"/>
        <v>0.66118253239465363</v>
      </c>
      <c r="AA693" s="46">
        <f t="shared" si="566"/>
        <v>3.2874451586572802</v>
      </c>
      <c r="AB693" s="46">
        <f t="shared" si="567"/>
        <v>7.9137077849199065</v>
      </c>
      <c r="AC693" s="46">
        <f t="shared" si="568"/>
        <v>14.539970411182532</v>
      </c>
      <c r="AD693" s="46">
        <f t="shared" si="569"/>
        <v>5.9713039485766739</v>
      </c>
      <c r="AE693" s="46">
        <f t="shared" si="570"/>
        <v>11.240103050709111</v>
      </c>
      <c r="AF693" s="46">
        <f t="shared" si="571"/>
        <v>32.874451586572803</v>
      </c>
      <c r="AG693" s="46">
        <f t="shared" si="572"/>
        <v>0</v>
      </c>
      <c r="AH693" s="46">
        <f t="shared" si="605"/>
        <v>0</v>
      </c>
      <c r="AI693" s="46">
        <f t="shared" si="599"/>
        <v>0.25424293698405376</v>
      </c>
      <c r="AJ693" s="47">
        <f t="shared" si="606"/>
        <v>0.50422508563542712</v>
      </c>
      <c r="AK693" s="47">
        <f t="shared" si="607"/>
        <v>8.7042702512771939</v>
      </c>
      <c r="AL693" s="47">
        <f t="shared" si="608"/>
        <v>-71.294763626205011</v>
      </c>
      <c r="AM693" s="47">
        <f t="shared" si="609"/>
        <v>-464.95875500754693</v>
      </c>
      <c r="AN693" s="47">
        <f t="shared" si="610"/>
        <v>0</v>
      </c>
      <c r="AO693" s="47">
        <f t="shared" si="611"/>
        <v>0</v>
      </c>
      <c r="AP693" s="47">
        <f t="shared" si="612"/>
        <v>5.1279395006733654E-3</v>
      </c>
      <c r="AQ693" s="47">
        <f t="shared" si="600"/>
        <v>-2.7052406293310365</v>
      </c>
      <c r="AR693" s="1">
        <f t="shared" si="613"/>
        <v>59</v>
      </c>
      <c r="AS693" s="1">
        <f t="shared" si="581"/>
        <v>33</v>
      </c>
      <c r="AT693" s="1">
        <f t="shared" si="582"/>
        <v>17</v>
      </c>
      <c r="AU693" s="1">
        <f t="shared" si="583"/>
        <v>1</v>
      </c>
      <c r="AV693" s="1">
        <f t="shared" si="584"/>
        <v>1</v>
      </c>
      <c r="AW693" s="27">
        <f t="shared" si="574"/>
        <v>111</v>
      </c>
      <c r="AX693" s="41">
        <f t="shared" si="601"/>
        <v>4.333333333333333</v>
      </c>
      <c r="AY693" s="29">
        <f t="shared" si="575"/>
        <v>0.44444444444444486</v>
      </c>
      <c r="AZ693" s="29">
        <f t="shared" si="576"/>
        <v>0.11111111111111091</v>
      </c>
      <c r="BA693" s="29">
        <f t="shared" si="577"/>
        <v>1.777777777777777</v>
      </c>
      <c r="BB693" s="29">
        <f t="shared" si="578"/>
        <v>5.4444444444444429</v>
      </c>
      <c r="BC693" s="29">
        <f t="shared" si="579"/>
        <v>11.111111111111109</v>
      </c>
      <c r="BD693" s="29">
        <f t="shared" si="580"/>
        <v>26.222222222222246</v>
      </c>
      <c r="BE693" s="29">
        <f t="shared" si="580"/>
        <v>3.6666666666666599</v>
      </c>
      <c r="BF693" s="29">
        <f t="shared" si="580"/>
        <v>30.222222222222211</v>
      </c>
      <c r="BG693" s="29">
        <f t="shared" si="563"/>
        <v>5.4444444444444429</v>
      </c>
      <c r="BH693" s="29">
        <f t="shared" si="563"/>
        <v>11.111111111111109</v>
      </c>
      <c r="BI693" s="29">
        <f t="shared" si="602"/>
        <v>0.69696969696969702</v>
      </c>
      <c r="BJ693" s="28">
        <f t="shared" si="585"/>
        <v>0.83484710993672184</v>
      </c>
      <c r="BK693" s="28">
        <f t="shared" si="586"/>
        <v>30.043974885133043</v>
      </c>
      <c r="BL693" s="28">
        <f t="shared" si="587"/>
        <v>-2.1005321423927676</v>
      </c>
      <c r="BM693" s="28">
        <f t="shared" si="588"/>
        <v>-69.253908209798055</v>
      </c>
      <c r="BN693" s="28">
        <f t="shared" si="589"/>
        <v>-21.832803783052142</v>
      </c>
      <c r="BO693" s="28">
        <f t="shared" si="590"/>
        <v>-63.652489163417357</v>
      </c>
      <c r="BP693" s="28">
        <f t="shared" si="591"/>
        <v>9.257714762301918E-3</v>
      </c>
      <c r="BQ693" s="28">
        <f t="shared" si="603"/>
        <v>-1.1738389644621792</v>
      </c>
    </row>
    <row r="694" spans="1:69" x14ac:dyDescent="0.2">
      <c r="A694" s="1" t="s">
        <v>1813</v>
      </c>
      <c r="B694" s="1" t="s">
        <v>2032</v>
      </c>
      <c r="C694" s="1" t="s">
        <v>18</v>
      </c>
      <c r="D694" s="2">
        <v>1160</v>
      </c>
      <c r="E694" s="4" t="s">
        <v>1641</v>
      </c>
      <c r="F694" s="1" t="s">
        <v>2033</v>
      </c>
      <c r="G694" s="1">
        <v>794</v>
      </c>
      <c r="H694">
        <v>233</v>
      </c>
      <c r="I694" s="1">
        <v>176</v>
      </c>
      <c r="J694">
        <v>58</v>
      </c>
      <c r="K694" s="1">
        <v>69</v>
      </c>
      <c r="L694">
        <v>22</v>
      </c>
      <c r="M694" s="1">
        <v>34</v>
      </c>
      <c r="N694">
        <v>18</v>
      </c>
      <c r="O694" s="1">
        <v>87</v>
      </c>
      <c r="P694" s="1">
        <v>66</v>
      </c>
      <c r="Q694" s="36">
        <f t="shared" si="604"/>
        <v>561</v>
      </c>
      <c r="R694" s="36">
        <f t="shared" si="592"/>
        <v>118</v>
      </c>
      <c r="S694" s="36">
        <f t="shared" si="593"/>
        <v>47</v>
      </c>
      <c r="T694" s="36">
        <f t="shared" si="594"/>
        <v>16</v>
      </c>
      <c r="U694" s="36">
        <f t="shared" si="595"/>
        <v>21</v>
      </c>
      <c r="V694" s="36">
        <f t="shared" si="596"/>
        <v>3471</v>
      </c>
      <c r="W694" s="45">
        <f t="shared" si="597"/>
        <v>763</v>
      </c>
      <c r="X694" s="50">
        <f t="shared" si="598"/>
        <v>4.549148099606815</v>
      </c>
      <c r="Y694" s="46">
        <f t="shared" si="564"/>
        <v>0.20326743608814643</v>
      </c>
      <c r="Z694" s="46">
        <f t="shared" si="565"/>
        <v>0.30156363530177638</v>
      </c>
      <c r="AA694" s="46">
        <f t="shared" si="566"/>
        <v>2.3998598345154063</v>
      </c>
      <c r="AB694" s="46">
        <f t="shared" si="567"/>
        <v>6.4981560337290363</v>
      </c>
      <c r="AC694" s="46">
        <f t="shared" si="568"/>
        <v>12.596452232942667</v>
      </c>
      <c r="AD694" s="46">
        <f t="shared" si="569"/>
        <v>114.03303164545015</v>
      </c>
      <c r="AE694" s="46">
        <f t="shared" si="570"/>
        <v>35.584508965609615</v>
      </c>
      <c r="AF694" s="46">
        <f t="shared" si="571"/>
        <v>112.79341222222409</v>
      </c>
      <c r="AG694" s="46">
        <f t="shared" si="572"/>
        <v>103.97049653966458</v>
      </c>
      <c r="AH694" s="46">
        <f t="shared" si="605"/>
        <v>264.52549689179602</v>
      </c>
      <c r="AI694" s="46">
        <f t="shared" si="599"/>
        <v>0.82796187173850977</v>
      </c>
      <c r="AJ694" s="47">
        <f t="shared" si="606"/>
        <v>0.90992410218573161</v>
      </c>
      <c r="AK694" s="47">
        <f t="shared" si="607"/>
        <v>68.241579230352812</v>
      </c>
      <c r="AL694" s="47">
        <f t="shared" si="608"/>
        <v>-25.937908617691257</v>
      </c>
      <c r="AM694" s="47">
        <f t="shared" si="609"/>
        <v>-231.93226392095352</v>
      </c>
      <c r="AN694" s="47">
        <f t="shared" si="610"/>
        <v>-351.7950135038638</v>
      </c>
      <c r="AO694" s="47">
        <f t="shared" si="611"/>
        <v>-1246.1667359758321</v>
      </c>
      <c r="AP694" s="47">
        <f t="shared" si="612"/>
        <v>1.3157849355558545E-3</v>
      </c>
      <c r="AQ694" s="47">
        <f t="shared" si="600"/>
        <v>-2.3520844439855608</v>
      </c>
      <c r="AR694" s="1">
        <f t="shared" si="613"/>
        <v>233</v>
      </c>
      <c r="AS694" s="1">
        <f t="shared" si="581"/>
        <v>58</v>
      </c>
      <c r="AT694" s="1">
        <f t="shared" si="582"/>
        <v>22</v>
      </c>
      <c r="AU694" s="1">
        <f t="shared" si="583"/>
        <v>18</v>
      </c>
      <c r="AV694" s="1">
        <f t="shared" si="584"/>
        <v>66</v>
      </c>
      <c r="AW694" s="27">
        <f t="shared" si="574"/>
        <v>397</v>
      </c>
      <c r="AX694" s="41">
        <f t="shared" si="601"/>
        <v>3.9420654911838793</v>
      </c>
      <c r="AY694" s="29">
        <f t="shared" si="575"/>
        <v>1.1192254249440066</v>
      </c>
      <c r="AZ694" s="29">
        <f t="shared" si="576"/>
        <v>3.3564073117651697E-3</v>
      </c>
      <c r="BA694" s="29">
        <f t="shared" si="577"/>
        <v>0.88748738967952367</v>
      </c>
      <c r="BB694" s="29">
        <f t="shared" si="578"/>
        <v>3.7716183720472825</v>
      </c>
      <c r="BC694" s="29">
        <f t="shared" si="579"/>
        <v>8.6557493544150415</v>
      </c>
      <c r="BD694" s="29">
        <f t="shared" si="580"/>
        <v>260.77952401195353</v>
      </c>
      <c r="BE694" s="29">
        <f t="shared" si="580"/>
        <v>0.19467162408237984</v>
      </c>
      <c r="BF694" s="29">
        <f t="shared" si="580"/>
        <v>19.524722572949521</v>
      </c>
      <c r="BG694" s="29">
        <f t="shared" si="563"/>
        <v>67.889130696851083</v>
      </c>
      <c r="BH694" s="29">
        <f t="shared" si="563"/>
        <v>571.27945739139273</v>
      </c>
      <c r="BI694" s="29">
        <f t="shared" si="602"/>
        <v>2.3223926926697707</v>
      </c>
      <c r="BJ694" s="28">
        <f t="shared" si="585"/>
        <v>1.5239398586131181</v>
      </c>
      <c r="BK694" s="28">
        <f t="shared" si="586"/>
        <v>77.952273751419469</v>
      </c>
      <c r="BL694" s="28">
        <f t="shared" si="587"/>
        <v>3.1866656340553885E-3</v>
      </c>
      <c r="BM694" s="28">
        <f t="shared" si="588"/>
        <v>-5.1971168642446246</v>
      </c>
      <c r="BN694" s="28">
        <f t="shared" si="589"/>
        <v>-37.252946993813616</v>
      </c>
      <c r="BO694" s="28">
        <f t="shared" si="590"/>
        <v>-474.89484910763247</v>
      </c>
      <c r="BP694" s="28">
        <f t="shared" si="591"/>
        <v>2.538038613987981E-3</v>
      </c>
      <c r="BQ694" s="28">
        <f t="shared" si="603"/>
        <v>-1.1151873971474808</v>
      </c>
    </row>
    <row r="695" spans="1:69" x14ac:dyDescent="0.2">
      <c r="A695" s="1" t="s">
        <v>1813</v>
      </c>
      <c r="B695" s="1" t="s">
        <v>2034</v>
      </c>
      <c r="C695" s="1" t="s">
        <v>34</v>
      </c>
      <c r="D695" s="2">
        <v>5327</v>
      </c>
      <c r="E695" s="4" t="s">
        <v>2035</v>
      </c>
      <c r="F695" s="1" t="s">
        <v>2036</v>
      </c>
      <c r="G695" s="1">
        <v>3714</v>
      </c>
      <c r="H695">
        <v>1229</v>
      </c>
      <c r="I695" s="1">
        <v>994</v>
      </c>
      <c r="J695">
        <v>330</v>
      </c>
      <c r="K695" s="1">
        <v>293</v>
      </c>
      <c r="L695">
        <v>139</v>
      </c>
      <c r="M695" s="1">
        <v>144</v>
      </c>
      <c r="N695">
        <v>90</v>
      </c>
      <c r="O695" s="1">
        <v>182</v>
      </c>
      <c r="P695" s="1">
        <v>127</v>
      </c>
      <c r="Q695" s="36">
        <f t="shared" si="604"/>
        <v>2485</v>
      </c>
      <c r="R695" s="36">
        <f t="shared" si="592"/>
        <v>664</v>
      </c>
      <c r="S695" s="36">
        <f t="shared" si="593"/>
        <v>154</v>
      </c>
      <c r="T695" s="36">
        <f t="shared" si="594"/>
        <v>54</v>
      </c>
      <c r="U695" s="36">
        <f t="shared" si="595"/>
        <v>55</v>
      </c>
      <c r="V695" s="36">
        <f t="shared" si="596"/>
        <v>15706</v>
      </c>
      <c r="W695" s="45">
        <f t="shared" si="597"/>
        <v>3412</v>
      </c>
      <c r="X695" s="50">
        <f t="shared" si="598"/>
        <v>4.6031652989449006</v>
      </c>
      <c r="Y695" s="46">
        <f t="shared" si="564"/>
        <v>0.15747777996149015</v>
      </c>
      <c r="Z695" s="46">
        <f t="shared" si="565"/>
        <v>0.36380837785129128</v>
      </c>
      <c r="AA695" s="46">
        <f t="shared" si="566"/>
        <v>2.5701389757410924</v>
      </c>
      <c r="AB695" s="46">
        <f t="shared" si="567"/>
        <v>6.7764695736308935</v>
      </c>
      <c r="AC695" s="46">
        <f t="shared" si="568"/>
        <v>12.982800171520694</v>
      </c>
      <c r="AD695" s="46">
        <f t="shared" si="569"/>
        <v>391.332283204303</v>
      </c>
      <c r="AE695" s="46">
        <f t="shared" si="570"/>
        <v>241.5687628932574</v>
      </c>
      <c r="AF695" s="46">
        <f t="shared" si="571"/>
        <v>395.80140226412823</v>
      </c>
      <c r="AG695" s="46">
        <f t="shared" si="572"/>
        <v>365.92935697606828</v>
      </c>
      <c r="AH695" s="46">
        <f t="shared" si="605"/>
        <v>714.05400943363816</v>
      </c>
      <c r="AI695" s="46">
        <f t="shared" si="599"/>
        <v>0.6182016460778057</v>
      </c>
      <c r="AJ695" s="47">
        <f t="shared" si="606"/>
        <v>0.78625800223451192</v>
      </c>
      <c r="AK695" s="47">
        <f t="shared" si="607"/>
        <v>319.49206984792181</v>
      </c>
      <c r="AL695" s="47">
        <f t="shared" si="608"/>
        <v>-299.76566498631456</v>
      </c>
      <c r="AM695" s="47">
        <f t="shared" si="609"/>
        <v>-1305.4504631906586</v>
      </c>
      <c r="AN695" s="47">
        <f t="shared" si="610"/>
        <v>-1959.7639438795029</v>
      </c>
      <c r="AO695" s="47">
        <f t="shared" si="611"/>
        <v>-5293.2208276678093</v>
      </c>
      <c r="AP695" s="47">
        <f t="shared" si="612"/>
        <v>2.9334110532510397E-4</v>
      </c>
      <c r="AQ695" s="47">
        <f t="shared" si="600"/>
        <v>-2.5047542862051575</v>
      </c>
      <c r="AR695" s="1">
        <f t="shared" si="613"/>
        <v>1229</v>
      </c>
      <c r="AS695" s="1">
        <f t="shared" si="581"/>
        <v>330</v>
      </c>
      <c r="AT695" s="1">
        <f t="shared" si="582"/>
        <v>139</v>
      </c>
      <c r="AU695" s="1">
        <f t="shared" si="583"/>
        <v>90</v>
      </c>
      <c r="AV695" s="1">
        <f t="shared" si="584"/>
        <v>127</v>
      </c>
      <c r="AW695" s="27">
        <f t="shared" si="574"/>
        <v>1915</v>
      </c>
      <c r="AX695" s="41">
        <f t="shared" si="601"/>
        <v>4.2762402088772848</v>
      </c>
      <c r="AY695" s="29">
        <f t="shared" si="575"/>
        <v>0.52382823524599631</v>
      </c>
      <c r="AZ695" s="29">
        <f t="shared" si="576"/>
        <v>7.6308653000565954E-2</v>
      </c>
      <c r="BA695" s="29">
        <f t="shared" si="577"/>
        <v>1.6287890707551356</v>
      </c>
      <c r="BB695" s="29">
        <f t="shared" si="578"/>
        <v>5.181269488509705</v>
      </c>
      <c r="BC695" s="29">
        <f t="shared" si="579"/>
        <v>10.733749906264276</v>
      </c>
      <c r="BD695" s="29">
        <f t="shared" si="580"/>
        <v>643.78490111732947</v>
      </c>
      <c r="BE695" s="29">
        <f t="shared" si="580"/>
        <v>25.181855490186766</v>
      </c>
      <c r="BF695" s="29">
        <f t="shared" si="580"/>
        <v>226.40168083496386</v>
      </c>
      <c r="BG695" s="29">
        <f t="shared" si="563"/>
        <v>466.31425396587343</v>
      </c>
      <c r="BH695" s="29">
        <f t="shared" si="563"/>
        <v>1363.1862380955631</v>
      </c>
      <c r="BI695" s="29">
        <f t="shared" si="602"/>
        <v>1.4236514783197056</v>
      </c>
      <c r="BJ695" s="28">
        <f t="shared" si="585"/>
        <v>1.1931686713619771</v>
      </c>
      <c r="BK695" s="28">
        <f t="shared" si="586"/>
        <v>274.3024670744154</v>
      </c>
      <c r="BL695" s="28">
        <f t="shared" si="587"/>
        <v>-4.0951432287809642</v>
      </c>
      <c r="BM695" s="28">
        <f t="shared" si="588"/>
        <v>-170.10087393599738</v>
      </c>
      <c r="BN695" s="28">
        <f t="shared" si="589"/>
        <v>-624.87227584646575</v>
      </c>
      <c r="BO695" s="28">
        <f t="shared" si="590"/>
        <v>-2629.2107783808788</v>
      </c>
      <c r="BP695" s="28">
        <f t="shared" si="591"/>
        <v>5.2301226661772475E-4</v>
      </c>
      <c r="BQ695" s="28">
        <f t="shared" si="603"/>
        <v>-1.6495684526834788</v>
      </c>
    </row>
    <row r="696" spans="1:69" x14ac:dyDescent="0.2">
      <c r="A696" s="1" t="s">
        <v>1813</v>
      </c>
      <c r="B696" s="1" t="s">
        <v>1852</v>
      </c>
      <c r="C696" s="1" t="s">
        <v>49</v>
      </c>
      <c r="D696" s="2" t="s">
        <v>2037</v>
      </c>
      <c r="E696" s="4" t="s">
        <v>2038</v>
      </c>
      <c r="F696" s="1" t="s">
        <v>2039</v>
      </c>
      <c r="G696" s="1">
        <v>136</v>
      </c>
      <c r="H696">
        <v>14</v>
      </c>
      <c r="I696" s="1">
        <v>17</v>
      </c>
      <c r="J696">
        <v>3</v>
      </c>
      <c r="K696" s="1">
        <v>11</v>
      </c>
      <c r="L696">
        <v>3</v>
      </c>
      <c r="M696" s="1">
        <v>4</v>
      </c>
      <c r="N696">
        <v>1</v>
      </c>
      <c r="O696" s="1">
        <v>4</v>
      </c>
      <c r="P696" s="1">
        <v>2</v>
      </c>
      <c r="Q696" s="36">
        <f t="shared" si="604"/>
        <v>122</v>
      </c>
      <c r="R696" s="36">
        <f t="shared" si="592"/>
        <v>14</v>
      </c>
      <c r="S696" s="36">
        <f t="shared" si="593"/>
        <v>8</v>
      </c>
      <c r="T696" s="36">
        <f t="shared" si="594"/>
        <v>3</v>
      </c>
      <c r="U696" s="36">
        <f t="shared" si="595"/>
        <v>2</v>
      </c>
      <c r="V696" s="36">
        <f t="shared" si="596"/>
        <v>698</v>
      </c>
      <c r="W696" s="45">
        <f t="shared" si="597"/>
        <v>149</v>
      </c>
      <c r="X696" s="50">
        <f t="shared" si="598"/>
        <v>4.6845637583892614</v>
      </c>
      <c r="Y696" s="46">
        <f t="shared" si="564"/>
        <v>9.9500022521508247E-2</v>
      </c>
      <c r="Z696" s="46">
        <f t="shared" si="565"/>
        <v>0.46862753930003109</v>
      </c>
      <c r="AA696" s="46">
        <f t="shared" si="566"/>
        <v>2.8377550560785538</v>
      </c>
      <c r="AB696" s="46">
        <f t="shared" si="567"/>
        <v>7.2068825728570767</v>
      </c>
      <c r="AC696" s="46">
        <f t="shared" si="568"/>
        <v>13.5760100896356</v>
      </c>
      <c r="AD696" s="46">
        <f t="shared" si="569"/>
        <v>12.139002747624007</v>
      </c>
      <c r="AE696" s="46">
        <f t="shared" si="570"/>
        <v>6.5607855502004355</v>
      </c>
      <c r="AF696" s="46">
        <f t="shared" si="571"/>
        <v>22.702040448628431</v>
      </c>
      <c r="AG696" s="46">
        <f t="shared" si="572"/>
        <v>21.620647718571231</v>
      </c>
      <c r="AH696" s="46">
        <f t="shared" si="605"/>
        <v>27.152020179271201</v>
      </c>
      <c r="AI696" s="46">
        <f t="shared" si="599"/>
        <v>0.60928713948848179</v>
      </c>
      <c r="AJ696" s="47">
        <f t="shared" si="606"/>
        <v>0.78056847200516744</v>
      </c>
      <c r="AK696" s="47">
        <f t="shared" si="607"/>
        <v>8.0512179288287964</v>
      </c>
      <c r="AL696" s="47">
        <f t="shared" si="608"/>
        <v>-9.4435814122357353</v>
      </c>
      <c r="AM696" s="47">
        <f t="shared" si="609"/>
        <v>-80.411715818532556</v>
      </c>
      <c r="AN696" s="47">
        <f t="shared" si="610"/>
        <v>-122.04202536497911</v>
      </c>
      <c r="AO696" s="47">
        <f t="shared" si="611"/>
        <v>-210.35614666020328</v>
      </c>
      <c r="AP696" s="47">
        <f t="shared" si="612"/>
        <v>6.8486854201139915E-3</v>
      </c>
      <c r="AQ696" s="47">
        <f t="shared" si="600"/>
        <v>-2.8367409196424509</v>
      </c>
      <c r="AR696" s="1">
        <f t="shared" si="613"/>
        <v>14</v>
      </c>
      <c r="AS696" s="1">
        <f t="shared" si="581"/>
        <v>3</v>
      </c>
      <c r="AT696" s="1">
        <f t="shared" si="582"/>
        <v>3</v>
      </c>
      <c r="AU696" s="1">
        <f t="shared" si="583"/>
        <v>1</v>
      </c>
      <c r="AV696" s="1">
        <f t="shared" si="584"/>
        <v>2</v>
      </c>
      <c r="AW696" s="27">
        <f t="shared" si="574"/>
        <v>23</v>
      </c>
      <c r="AX696" s="41">
        <f t="shared" si="601"/>
        <v>4.1304347826086953</v>
      </c>
      <c r="AY696" s="29">
        <f t="shared" si="575"/>
        <v>0.75614366729678695</v>
      </c>
      <c r="AZ696" s="29">
        <f t="shared" si="576"/>
        <v>1.7013232514177613E-2</v>
      </c>
      <c r="BA696" s="29">
        <f t="shared" si="577"/>
        <v>1.2778827977315683</v>
      </c>
      <c r="BB696" s="29">
        <f t="shared" si="578"/>
        <v>4.5387523629489586</v>
      </c>
      <c r="BC696" s="29">
        <f t="shared" si="579"/>
        <v>9.7996219281663492</v>
      </c>
      <c r="BD696" s="29">
        <f t="shared" si="580"/>
        <v>10.586011342155018</v>
      </c>
      <c r="BE696" s="29">
        <f t="shared" si="580"/>
        <v>5.103969754253284E-2</v>
      </c>
      <c r="BF696" s="29">
        <f t="shared" si="580"/>
        <v>3.833648393194705</v>
      </c>
      <c r="BG696" s="29">
        <f t="shared" si="563"/>
        <v>4.5387523629489586</v>
      </c>
      <c r="BH696" s="29">
        <f t="shared" si="563"/>
        <v>19.599243856332698</v>
      </c>
      <c r="BI696" s="29">
        <f t="shared" si="602"/>
        <v>1.7549407114624507</v>
      </c>
      <c r="BJ696" s="28">
        <f t="shared" si="585"/>
        <v>1.3247417527437002</v>
      </c>
      <c r="BK696" s="28">
        <f t="shared" si="586"/>
        <v>3.9595045030009381</v>
      </c>
      <c r="BL696" s="28">
        <f t="shared" si="587"/>
        <v>-2.8635702209202983E-3</v>
      </c>
      <c r="BM696" s="28">
        <f t="shared" si="588"/>
        <v>-1.8640781556627952</v>
      </c>
      <c r="BN696" s="28">
        <f t="shared" si="589"/>
        <v>-4.159212011371042</v>
      </c>
      <c r="BO696" s="28">
        <f t="shared" si="590"/>
        <v>-26.390663156001647</v>
      </c>
      <c r="BP696" s="28">
        <f t="shared" si="591"/>
        <v>4.9783549783549784E-2</v>
      </c>
      <c r="BQ696" s="28">
        <f t="shared" si="603"/>
        <v>-1.4167060280863111</v>
      </c>
    </row>
    <row r="697" spans="1:69" x14ac:dyDescent="0.2">
      <c r="A697" s="1" t="s">
        <v>1813</v>
      </c>
      <c r="B697" s="1" t="s">
        <v>1883</v>
      </c>
      <c r="C697" s="1" t="s">
        <v>49</v>
      </c>
      <c r="D697" s="2">
        <v>28360</v>
      </c>
      <c r="E697" s="4" t="s">
        <v>204</v>
      </c>
      <c r="F697" s="1" t="s">
        <v>2040</v>
      </c>
      <c r="G697" s="1">
        <v>21581</v>
      </c>
      <c r="H697">
        <v>6775</v>
      </c>
      <c r="I697" s="1">
        <v>4295</v>
      </c>
      <c r="J697">
        <v>1493</v>
      </c>
      <c r="K697" s="1">
        <v>1244</v>
      </c>
      <c r="L697">
        <v>526</v>
      </c>
      <c r="M697" s="1">
        <v>491</v>
      </c>
      <c r="N697">
        <v>312</v>
      </c>
      <c r="O697" s="1">
        <v>750</v>
      </c>
      <c r="P697" s="1">
        <v>516</v>
      </c>
      <c r="Q697" s="36">
        <f t="shared" si="604"/>
        <v>14806</v>
      </c>
      <c r="R697" s="36">
        <f t="shared" si="592"/>
        <v>2802</v>
      </c>
      <c r="S697" s="36">
        <f t="shared" si="593"/>
        <v>718</v>
      </c>
      <c r="T697" s="36">
        <f t="shared" si="594"/>
        <v>179</v>
      </c>
      <c r="U697" s="36">
        <f t="shared" si="595"/>
        <v>234</v>
      </c>
      <c r="V697" s="36">
        <f t="shared" si="596"/>
        <v>87984</v>
      </c>
      <c r="W697" s="45">
        <f t="shared" si="597"/>
        <v>18739</v>
      </c>
      <c r="X697" s="50">
        <f t="shared" si="598"/>
        <v>4.6952345375953897</v>
      </c>
      <c r="Y697" s="46">
        <f t="shared" si="564"/>
        <v>9.2881987074695957E-2</v>
      </c>
      <c r="Z697" s="46">
        <f t="shared" si="565"/>
        <v>0.48335106226547531</v>
      </c>
      <c r="AA697" s="46">
        <f t="shared" si="566"/>
        <v>2.8738201374562546</v>
      </c>
      <c r="AB697" s="46">
        <f t="shared" si="567"/>
        <v>7.264289212647034</v>
      </c>
      <c r="AC697" s="46">
        <f t="shared" si="568"/>
        <v>13.654758287837813</v>
      </c>
      <c r="AD697" s="46">
        <f t="shared" si="569"/>
        <v>1375.2107006279484</v>
      </c>
      <c r="AE697" s="46">
        <f t="shared" si="570"/>
        <v>1354.3496764678619</v>
      </c>
      <c r="AF697" s="46">
        <f t="shared" si="571"/>
        <v>2063.402858693591</v>
      </c>
      <c r="AG697" s="46">
        <f t="shared" si="572"/>
        <v>1300.307769063819</v>
      </c>
      <c r="AH697" s="46">
        <f t="shared" si="605"/>
        <v>3195.2134393540482</v>
      </c>
      <c r="AI697" s="46">
        <f t="shared" si="599"/>
        <v>0.49570308700006765</v>
      </c>
      <c r="AJ697" s="47">
        <f t="shared" si="606"/>
        <v>0.70406184884573009</v>
      </c>
      <c r="AK697" s="47">
        <f t="shared" si="607"/>
        <v>1200.8881426491107</v>
      </c>
      <c r="AL697" s="47">
        <f t="shared" si="608"/>
        <v>-2697.9240016950416</v>
      </c>
      <c r="AM697" s="47">
        <f t="shared" si="609"/>
        <v>-10022.622763618885</v>
      </c>
      <c r="AN697" s="47">
        <f t="shared" si="610"/>
        <v>-10041.770356216099</v>
      </c>
      <c r="AO697" s="47">
        <f t="shared" si="611"/>
        <v>-33830.580301563074</v>
      </c>
      <c r="AP697" s="47">
        <f t="shared" si="612"/>
        <v>5.3373185007660029E-5</v>
      </c>
      <c r="AQ697" s="47">
        <f t="shared" si="600"/>
        <v>-2.9564479592711583</v>
      </c>
      <c r="AR697" s="1">
        <f t="shared" si="613"/>
        <v>6775</v>
      </c>
      <c r="AS697" s="1">
        <f t="shared" si="581"/>
        <v>1493</v>
      </c>
      <c r="AT697" s="1">
        <f t="shared" si="582"/>
        <v>526</v>
      </c>
      <c r="AU697" s="1">
        <f t="shared" si="583"/>
        <v>312</v>
      </c>
      <c r="AV697" s="1">
        <f t="shared" si="584"/>
        <v>516</v>
      </c>
      <c r="AW697" s="27">
        <f t="shared" si="574"/>
        <v>9622</v>
      </c>
      <c r="AX697" s="41">
        <f t="shared" si="601"/>
        <v>4.4237164830596551</v>
      </c>
      <c r="AY697" s="29">
        <f t="shared" si="575"/>
        <v>0.33210269189713271</v>
      </c>
      <c r="AZ697" s="29">
        <f t="shared" si="576"/>
        <v>0.17953565801644303</v>
      </c>
      <c r="BA697" s="29">
        <f t="shared" si="577"/>
        <v>2.0269686241357534</v>
      </c>
      <c r="BB697" s="29">
        <f t="shared" si="578"/>
        <v>5.8744015902550633</v>
      </c>
      <c r="BC697" s="29">
        <f t="shared" si="579"/>
        <v>11.721834556374374</v>
      </c>
      <c r="BD697" s="29">
        <f t="shared" si="580"/>
        <v>2249.9957376030743</v>
      </c>
      <c r="BE697" s="29">
        <f t="shared" si="580"/>
        <v>268.04673741854947</v>
      </c>
      <c r="BF697" s="29">
        <f t="shared" si="580"/>
        <v>1066.1854962954062</v>
      </c>
      <c r="BG697" s="29">
        <f t="shared" si="580"/>
        <v>1832.8132961595797</v>
      </c>
      <c r="BH697" s="29">
        <f t="shared" si="580"/>
        <v>6048.4666310891771</v>
      </c>
      <c r="BI697" s="29">
        <f t="shared" si="602"/>
        <v>1.1917168588052995</v>
      </c>
      <c r="BJ697" s="28">
        <f t="shared" si="585"/>
        <v>1.0916578487810635</v>
      </c>
      <c r="BK697" s="28">
        <f t="shared" si="586"/>
        <v>996.68579468195287</v>
      </c>
      <c r="BL697" s="28">
        <f t="shared" si="587"/>
        <v>-87.302415412374032</v>
      </c>
      <c r="BM697" s="28">
        <f t="shared" si="588"/>
        <v>-1166.800640011036</v>
      </c>
      <c r="BN697" s="28">
        <f t="shared" si="589"/>
        <v>-3414.6045788695478</v>
      </c>
      <c r="BO697" s="28">
        <f t="shared" si="590"/>
        <v>-15917.815182475219</v>
      </c>
      <c r="BP697" s="28">
        <f t="shared" si="591"/>
        <v>1.0396090845108618E-4</v>
      </c>
      <c r="BQ697" s="28">
        <f t="shared" si="603"/>
        <v>-2.0365772532248045</v>
      </c>
    </row>
    <row r="698" spans="1:69" x14ac:dyDescent="0.2">
      <c r="A698" s="1" t="s">
        <v>1813</v>
      </c>
      <c r="B698" s="1" t="s">
        <v>2041</v>
      </c>
      <c r="C698" s="1" t="s">
        <v>30</v>
      </c>
      <c r="D698" s="2">
        <v>1670</v>
      </c>
      <c r="E698" s="4" t="s">
        <v>1590</v>
      </c>
      <c r="F698" s="1" t="s">
        <v>2042</v>
      </c>
      <c r="G698" s="1">
        <v>1182</v>
      </c>
      <c r="H698">
        <v>280</v>
      </c>
      <c r="I698" s="1">
        <v>207</v>
      </c>
      <c r="J698">
        <v>54</v>
      </c>
      <c r="K698" s="1">
        <v>85</v>
      </c>
      <c r="L698">
        <v>25</v>
      </c>
      <c r="M698" s="1">
        <v>69</v>
      </c>
      <c r="N698">
        <v>45</v>
      </c>
      <c r="O698" s="1">
        <v>127</v>
      </c>
      <c r="P698" s="1">
        <v>83</v>
      </c>
      <c r="Q698" s="36">
        <f t="shared" si="604"/>
        <v>902</v>
      </c>
      <c r="R698" s="36">
        <f t="shared" si="592"/>
        <v>153</v>
      </c>
      <c r="S698" s="36">
        <f t="shared" si="593"/>
        <v>60</v>
      </c>
      <c r="T698" s="36">
        <f t="shared" si="594"/>
        <v>24</v>
      </c>
      <c r="U698" s="36">
        <f t="shared" si="595"/>
        <v>44</v>
      </c>
      <c r="V698" s="36">
        <f t="shared" si="596"/>
        <v>5394</v>
      </c>
      <c r="W698" s="45">
        <f t="shared" si="597"/>
        <v>1183</v>
      </c>
      <c r="X698" s="50">
        <f t="shared" si="598"/>
        <v>4.5595942519019443</v>
      </c>
      <c r="Y698" s="46">
        <f t="shared" ref="Y698:Y761" si="614">(5-X698)*(5-X698)</f>
        <v>0.19395722295780807</v>
      </c>
      <c r="Z698" s="46">
        <f t="shared" ref="Z698:Z761" si="615">(4-X698)*(4-X698)</f>
        <v>0.31314572676169672</v>
      </c>
      <c r="AA698" s="46">
        <f t="shared" ref="AA698:AA761" si="616">(3-X698)*(3-X698)</f>
        <v>2.4323342305655853</v>
      </c>
      <c r="AB698" s="46">
        <f t="shared" ref="AB698:AB761" si="617">(2-X698)*(2-X698)</f>
        <v>6.551522734369474</v>
      </c>
      <c r="AC698" s="46">
        <f t="shared" ref="AC698:AC761" si="618">(1-X698)*(1-X698)</f>
        <v>12.670711238173363</v>
      </c>
      <c r="AD698" s="46">
        <f t="shared" ref="AD698:AD761" si="619">Q698*Y698</f>
        <v>174.94941510794288</v>
      </c>
      <c r="AE698" s="46">
        <f t="shared" ref="AE698:AE761" si="620">R698*Z698</f>
        <v>47.911296194539595</v>
      </c>
      <c r="AF698" s="46">
        <f t="shared" ref="AF698:AF761" si="621">S698*AA698</f>
        <v>145.94005383393511</v>
      </c>
      <c r="AG698" s="46">
        <f t="shared" ref="AG698:AG761" si="622">T698*AB698</f>
        <v>157.23654562486738</v>
      </c>
      <c r="AH698" s="46">
        <f t="shared" ref="AH698:AH761" si="623">U698*AC698</f>
        <v>557.51129447962796</v>
      </c>
      <c r="AI698" s="46">
        <f t="shared" si="599"/>
        <v>0.91670778785187212</v>
      </c>
      <c r="AJ698" s="47">
        <f t="shared" si="606"/>
        <v>0.95744858235409802</v>
      </c>
      <c r="AK698" s="47">
        <f t="shared" si="607"/>
        <v>87.784753144354895</v>
      </c>
      <c r="AL698" s="47">
        <f t="shared" si="608"/>
        <v>-30.546734056739375</v>
      </c>
      <c r="AM698" s="47">
        <f t="shared" si="609"/>
        <v>-259.32222943174099</v>
      </c>
      <c r="AN698" s="47">
        <f t="shared" si="610"/>
        <v>-458.54106884506052</v>
      </c>
      <c r="AO698" s="47">
        <f t="shared" si="611"/>
        <v>-2261.0376052024085</v>
      </c>
      <c r="AP698" s="47">
        <f t="shared" si="612"/>
        <v>8.4745641294552349E-4</v>
      </c>
      <c r="AQ698" s="47">
        <f t="shared" si="600"/>
        <v>-2.4759819478425724</v>
      </c>
      <c r="AR698" s="1">
        <f t="shared" si="613"/>
        <v>280</v>
      </c>
      <c r="AS698" s="1">
        <f t="shared" si="581"/>
        <v>54</v>
      </c>
      <c r="AT698" s="1">
        <f t="shared" si="582"/>
        <v>25</v>
      </c>
      <c r="AU698" s="1">
        <f t="shared" si="583"/>
        <v>45</v>
      </c>
      <c r="AV698" s="1">
        <f t="shared" si="584"/>
        <v>83</v>
      </c>
      <c r="AW698" s="27">
        <f t="shared" ref="AW698:AW761" si="624">AR698+AS698+AT698+AU698+AV698</f>
        <v>487</v>
      </c>
      <c r="AX698" s="41">
        <f t="shared" si="601"/>
        <v>3.8275154004106775</v>
      </c>
      <c r="AY698" s="29">
        <f t="shared" ref="AY698:AY761" si="625">(5-AX698)*(5-AX698)</f>
        <v>1.3747201362741339</v>
      </c>
      <c r="AZ698" s="29">
        <f t="shared" ref="AZ698:AZ761" si="626">(4-AX698)*(4-AX698)</f>
        <v>2.975093709548891E-2</v>
      </c>
      <c r="BA698" s="29">
        <f t="shared" ref="BA698:BA761" si="627">(3-AX698)*(3-AX698)</f>
        <v>0.68478173791684394</v>
      </c>
      <c r="BB698" s="29">
        <f t="shared" ref="BB698:BB761" si="628">(2-AX698)*(2-AX698)</f>
        <v>3.3398125387381987</v>
      </c>
      <c r="BC698" s="29">
        <f t="shared" ref="BC698:BC761" si="629">(1-AX698)*(1-AX698)</f>
        <v>7.9948433395595542</v>
      </c>
      <c r="BD698" s="29">
        <f t="shared" ref="BD698:BG761" si="630">AR698*AY698</f>
        <v>384.92163815675752</v>
      </c>
      <c r="BE698" s="29">
        <f t="shared" si="630"/>
        <v>1.6065506031564012</v>
      </c>
      <c r="BF698" s="29">
        <f t="shared" si="630"/>
        <v>17.119543447921099</v>
      </c>
      <c r="BG698" s="29">
        <f t="shared" si="630"/>
        <v>150.29156424321894</v>
      </c>
      <c r="BH698" s="29">
        <f t="shared" ref="BH698:BH761" si="631">AV698*BC698</f>
        <v>663.57199718344305</v>
      </c>
      <c r="BI698" s="29">
        <f t="shared" si="602"/>
        <v>2.5051672708528745</v>
      </c>
      <c r="BJ698" s="28">
        <f t="shared" si="585"/>
        <v>1.5827720211239755</v>
      </c>
      <c r="BK698" s="28">
        <f t="shared" si="586"/>
        <v>113.82151940082737</v>
      </c>
      <c r="BL698" s="28">
        <f t="shared" si="587"/>
        <v>6.9885912581279408E-2</v>
      </c>
      <c r="BM698" s="28">
        <f t="shared" si="588"/>
        <v>-3.5728367239571686</v>
      </c>
      <c r="BN698" s="28">
        <f t="shared" si="589"/>
        <v>-69.269261309906042</v>
      </c>
      <c r="BO698" s="28">
        <f t="shared" si="590"/>
        <v>-473.19259068387822</v>
      </c>
      <c r="BP698" s="28">
        <f t="shared" si="591"/>
        <v>2.0660981714819057E-3</v>
      </c>
      <c r="BQ698" s="28">
        <f t="shared" si="603"/>
        <v>-0.89285044765987898</v>
      </c>
    </row>
    <row r="699" spans="1:69" x14ac:dyDescent="0.2">
      <c r="A699" s="1" t="s">
        <v>1813</v>
      </c>
      <c r="B699" s="1" t="s">
        <v>1858</v>
      </c>
      <c r="C699" s="1" t="s">
        <v>30</v>
      </c>
      <c r="D699" s="2">
        <v>14654</v>
      </c>
      <c r="E699" s="4" t="s">
        <v>1939</v>
      </c>
      <c r="F699" s="1" t="s">
        <v>2043</v>
      </c>
      <c r="G699" s="1">
        <v>9273</v>
      </c>
      <c r="H699">
        <v>3246</v>
      </c>
      <c r="I699" s="1">
        <v>2892</v>
      </c>
      <c r="J699">
        <v>898</v>
      </c>
      <c r="K699" s="1">
        <v>1116</v>
      </c>
      <c r="L699">
        <v>386</v>
      </c>
      <c r="M699" s="1">
        <v>523</v>
      </c>
      <c r="N699">
        <v>287</v>
      </c>
      <c r="O699" s="1">
        <v>849</v>
      </c>
      <c r="P699" s="1">
        <v>520</v>
      </c>
      <c r="Q699" s="36">
        <f t="shared" si="604"/>
        <v>6027</v>
      </c>
      <c r="R699" s="36">
        <f t="shared" si="592"/>
        <v>1994</v>
      </c>
      <c r="S699" s="36">
        <f t="shared" si="593"/>
        <v>730</v>
      </c>
      <c r="T699" s="36">
        <f t="shared" si="594"/>
        <v>236</v>
      </c>
      <c r="U699" s="36">
        <f t="shared" si="595"/>
        <v>329</v>
      </c>
      <c r="V699" s="36">
        <f t="shared" si="596"/>
        <v>41102</v>
      </c>
      <c r="W699" s="45">
        <f t="shared" si="597"/>
        <v>9316</v>
      </c>
      <c r="X699" s="50">
        <f t="shared" si="598"/>
        <v>4.4119793902962643</v>
      </c>
      <c r="Y699" s="46">
        <f t="shared" si="614"/>
        <v>0.3457682374363531</v>
      </c>
      <c r="Z699" s="46">
        <f t="shared" si="615"/>
        <v>0.16972701802888165</v>
      </c>
      <c r="AA699" s="46">
        <f t="shared" si="616"/>
        <v>1.9936857986214103</v>
      </c>
      <c r="AB699" s="46">
        <f t="shared" si="617"/>
        <v>5.8176445792139386</v>
      </c>
      <c r="AC699" s="46">
        <f t="shared" si="618"/>
        <v>11.641603359806467</v>
      </c>
      <c r="AD699" s="46">
        <f t="shared" si="619"/>
        <v>2083.9451670289</v>
      </c>
      <c r="AE699" s="46">
        <f t="shared" si="620"/>
        <v>338.43567394959001</v>
      </c>
      <c r="AF699" s="46">
        <f t="shared" si="621"/>
        <v>1455.3906329936294</v>
      </c>
      <c r="AG699" s="46">
        <f t="shared" si="622"/>
        <v>1372.9641206944896</v>
      </c>
      <c r="AH699" s="46">
        <f t="shared" si="623"/>
        <v>3830.0875053763275</v>
      </c>
      <c r="AI699" s="46">
        <f t="shared" si="599"/>
        <v>0.97486023618281659</v>
      </c>
      <c r="AJ699" s="47">
        <f t="shared" si="606"/>
        <v>0.98735010821026226</v>
      </c>
      <c r="AK699" s="47">
        <f t="shared" si="607"/>
        <v>1273.1081587108088</v>
      </c>
      <c r="AL699" s="47">
        <f t="shared" si="608"/>
        <v>-144.8565345689027</v>
      </c>
      <c r="AM699" s="47">
        <f t="shared" si="609"/>
        <v>-2134.9828895325118</v>
      </c>
      <c r="AN699" s="47">
        <f t="shared" si="610"/>
        <v>-3440.481653771888</v>
      </c>
      <c r="AO699" s="47">
        <f t="shared" si="611"/>
        <v>-13576.929448242114</v>
      </c>
      <c r="AP699" s="47">
        <f t="shared" si="612"/>
        <v>1.0737678266379022E-4</v>
      </c>
      <c r="AQ699" s="47">
        <f t="shared" si="600"/>
        <v>-1.9353744176860179</v>
      </c>
      <c r="AR699" s="1">
        <f t="shared" si="613"/>
        <v>3246</v>
      </c>
      <c r="AS699" s="1">
        <f t="shared" si="581"/>
        <v>898</v>
      </c>
      <c r="AT699" s="1">
        <f t="shared" si="582"/>
        <v>386</v>
      </c>
      <c r="AU699" s="1">
        <f t="shared" si="583"/>
        <v>287</v>
      </c>
      <c r="AV699" s="1">
        <f t="shared" si="584"/>
        <v>520</v>
      </c>
      <c r="AW699" s="27">
        <f t="shared" si="624"/>
        <v>5337</v>
      </c>
      <c r="AX699" s="41">
        <f t="shared" si="601"/>
        <v>4.1360314783586283</v>
      </c>
      <c r="AY699" s="29">
        <f t="shared" si="625"/>
        <v>0.74644160638717738</v>
      </c>
      <c r="AZ699" s="29">
        <f t="shared" si="626"/>
        <v>1.8504563104433953E-2</v>
      </c>
      <c r="BA699" s="29">
        <f t="shared" si="627"/>
        <v>1.2905675198216906</v>
      </c>
      <c r="BB699" s="29">
        <f t="shared" si="628"/>
        <v>4.5626304765389474</v>
      </c>
      <c r="BC699" s="29">
        <f t="shared" si="629"/>
        <v>9.8346934332562039</v>
      </c>
      <c r="BD699" s="29">
        <f t="shared" si="630"/>
        <v>2422.9494543327778</v>
      </c>
      <c r="BE699" s="29">
        <f t="shared" si="630"/>
        <v>16.617097667781689</v>
      </c>
      <c r="BF699" s="29">
        <f t="shared" si="630"/>
        <v>498.15906265117258</v>
      </c>
      <c r="BG699" s="29">
        <f t="shared" si="630"/>
        <v>1309.4749467666779</v>
      </c>
      <c r="BH699" s="29">
        <f t="shared" si="631"/>
        <v>5114.0405852932263</v>
      </c>
      <c r="BI699" s="29">
        <f t="shared" si="602"/>
        <v>1.7543555372398119</v>
      </c>
      <c r="BJ699" s="28">
        <f t="shared" si="585"/>
        <v>1.3245208708207703</v>
      </c>
      <c r="BK699" s="28">
        <f t="shared" si="586"/>
        <v>900.87773965825522</v>
      </c>
      <c r="BL699" s="28">
        <f t="shared" si="587"/>
        <v>-0.97278792782170109</v>
      </c>
      <c r="BM699" s="28">
        <f t="shared" si="588"/>
        <v>-243.54655064547796</v>
      </c>
      <c r="BN699" s="28">
        <f t="shared" si="589"/>
        <v>-1203.728170731526</v>
      </c>
      <c r="BO699" s="28">
        <f t="shared" si="590"/>
        <v>-6901.8921026494372</v>
      </c>
      <c r="BP699" s="28">
        <f t="shared" si="591"/>
        <v>1.8747655225807901E-4</v>
      </c>
      <c r="BQ699" s="28">
        <f t="shared" si="603"/>
        <v>-1.396561932685618</v>
      </c>
    </row>
    <row r="700" spans="1:69" x14ac:dyDescent="0.2">
      <c r="A700" s="1" t="s">
        <v>1813</v>
      </c>
      <c r="B700" s="1" t="s">
        <v>2044</v>
      </c>
      <c r="C700" s="1" t="s">
        <v>30</v>
      </c>
      <c r="D700" s="2">
        <v>3479</v>
      </c>
      <c r="E700" s="4" t="s">
        <v>1695</v>
      </c>
      <c r="F700" s="1" t="s">
        <v>2045</v>
      </c>
      <c r="G700" s="1">
        <v>2359</v>
      </c>
      <c r="H700">
        <v>341</v>
      </c>
      <c r="I700" s="1">
        <v>543</v>
      </c>
      <c r="J700">
        <v>70</v>
      </c>
      <c r="K700" s="1">
        <v>202</v>
      </c>
      <c r="L700">
        <v>35</v>
      </c>
      <c r="M700" s="1">
        <v>109</v>
      </c>
      <c r="N700">
        <v>40</v>
      </c>
      <c r="O700" s="1">
        <v>266</v>
      </c>
      <c r="P700" s="1">
        <v>163</v>
      </c>
      <c r="Q700" s="36">
        <f t="shared" si="604"/>
        <v>2018</v>
      </c>
      <c r="R700" s="36">
        <f t="shared" si="592"/>
        <v>473</v>
      </c>
      <c r="S700" s="36">
        <f t="shared" si="593"/>
        <v>167</v>
      </c>
      <c r="T700" s="36">
        <f t="shared" si="594"/>
        <v>69</v>
      </c>
      <c r="U700" s="36">
        <f t="shared" si="595"/>
        <v>103</v>
      </c>
      <c r="V700" s="36">
        <f t="shared" si="596"/>
        <v>12724</v>
      </c>
      <c r="W700" s="45">
        <f t="shared" si="597"/>
        <v>2830</v>
      </c>
      <c r="X700" s="50">
        <f t="shared" si="598"/>
        <v>4.4961130742049473</v>
      </c>
      <c r="Y700" s="46">
        <f t="shared" si="614"/>
        <v>0.25390203398718891</v>
      </c>
      <c r="Z700" s="46">
        <f t="shared" si="615"/>
        <v>0.24612818239708356</v>
      </c>
      <c r="AA700" s="46">
        <f t="shared" si="616"/>
        <v>2.2383543308069784</v>
      </c>
      <c r="AB700" s="46">
        <f t="shared" si="617"/>
        <v>6.2305804792168731</v>
      </c>
      <c r="AC700" s="46">
        <f t="shared" si="618"/>
        <v>12.222806627626767</v>
      </c>
      <c r="AD700" s="46">
        <f t="shared" si="619"/>
        <v>512.37430458614722</v>
      </c>
      <c r="AE700" s="46">
        <f t="shared" si="620"/>
        <v>116.41863027382053</v>
      </c>
      <c r="AF700" s="46">
        <f t="shared" si="621"/>
        <v>373.8051732447654</v>
      </c>
      <c r="AG700" s="46">
        <f t="shared" si="622"/>
        <v>429.91005306596423</v>
      </c>
      <c r="AH700" s="46">
        <f t="shared" si="623"/>
        <v>1258.9490826455569</v>
      </c>
      <c r="AI700" s="46">
        <f t="shared" si="599"/>
        <v>0.95138113956035841</v>
      </c>
      <c r="AJ700" s="47">
        <f t="shared" si="606"/>
        <v>0.97538768679964294</v>
      </c>
      <c r="AK700" s="47">
        <f t="shared" si="607"/>
        <v>278.2201788632467</v>
      </c>
      <c r="AL700" s="47">
        <f t="shared" si="608"/>
        <v>-62.240253258699276</v>
      </c>
      <c r="AM700" s="47">
        <f t="shared" si="609"/>
        <v>-602.66770439708364</v>
      </c>
      <c r="AN700" s="47">
        <f t="shared" si="610"/>
        <v>-1156.4052361744198</v>
      </c>
      <c r="AO700" s="47">
        <f t="shared" si="611"/>
        <v>-4743.0950715143899</v>
      </c>
      <c r="AP700" s="47">
        <f t="shared" si="612"/>
        <v>3.5373178281318513E-4</v>
      </c>
      <c r="AQ700" s="47">
        <f t="shared" si="600"/>
        <v>-2.223624518930051</v>
      </c>
      <c r="AR700" s="1">
        <f t="shared" si="613"/>
        <v>341</v>
      </c>
      <c r="AS700" s="1">
        <f t="shared" si="581"/>
        <v>70</v>
      </c>
      <c r="AT700" s="1">
        <f t="shared" si="582"/>
        <v>35</v>
      </c>
      <c r="AU700" s="1">
        <f t="shared" si="583"/>
        <v>40</v>
      </c>
      <c r="AV700" s="1">
        <f t="shared" si="584"/>
        <v>163</v>
      </c>
      <c r="AW700" s="27">
        <f t="shared" si="624"/>
        <v>649</v>
      </c>
      <c r="AX700" s="41">
        <f t="shared" si="601"/>
        <v>3.5947611710323573</v>
      </c>
      <c r="AY700" s="29">
        <f t="shared" si="625"/>
        <v>1.9746961664383518</v>
      </c>
      <c r="AZ700" s="29">
        <f t="shared" si="626"/>
        <v>0.16421850850306641</v>
      </c>
      <c r="BA700" s="29">
        <f t="shared" si="627"/>
        <v>0.35374085056778093</v>
      </c>
      <c r="BB700" s="29">
        <f t="shared" si="628"/>
        <v>2.5432631926324953</v>
      </c>
      <c r="BC700" s="29">
        <f t="shared" si="629"/>
        <v>6.7327855346972099</v>
      </c>
      <c r="BD700" s="29">
        <f t="shared" si="630"/>
        <v>673.37139275547793</v>
      </c>
      <c r="BE700" s="29">
        <f t="shared" si="630"/>
        <v>11.495295595214648</v>
      </c>
      <c r="BF700" s="29">
        <f t="shared" si="630"/>
        <v>12.380929769872333</v>
      </c>
      <c r="BG700" s="29">
        <f t="shared" si="630"/>
        <v>101.73052770529981</v>
      </c>
      <c r="BH700" s="29">
        <f t="shared" si="631"/>
        <v>1097.4440421556453</v>
      </c>
      <c r="BI700" s="29">
        <f t="shared" si="602"/>
        <v>2.9265774505887499</v>
      </c>
      <c r="BJ700" s="28">
        <f t="shared" si="585"/>
        <v>1.7107242473843498</v>
      </c>
      <c r="BK700" s="28">
        <f t="shared" si="586"/>
        <v>189.00129093931935</v>
      </c>
      <c r="BL700" s="28">
        <f t="shared" si="587"/>
        <v>0.93044597616055846</v>
      </c>
      <c r="BM700" s="28">
        <f t="shared" si="588"/>
        <v>-1.470807497180159</v>
      </c>
      <c r="BN700" s="28">
        <f t="shared" si="589"/>
        <v>-32.40461882965527</v>
      </c>
      <c r="BO700" s="28">
        <f t="shared" si="590"/>
        <v>-568.77400906233049</v>
      </c>
      <c r="BP700" s="28">
        <f t="shared" si="591"/>
        <v>1.5479802316484439E-3</v>
      </c>
      <c r="BQ700" s="28">
        <f t="shared" si="603"/>
        <v>-0.63887883848870908</v>
      </c>
    </row>
    <row r="701" spans="1:69" x14ac:dyDescent="0.2">
      <c r="A701" s="1" t="s">
        <v>1813</v>
      </c>
      <c r="B701" s="1" t="s">
        <v>2046</v>
      </c>
      <c r="C701" s="1" t="s">
        <v>18</v>
      </c>
      <c r="D701" s="2">
        <v>45790</v>
      </c>
      <c r="E701" s="4" t="s">
        <v>856</v>
      </c>
      <c r="F701" s="1" t="s">
        <v>2047</v>
      </c>
      <c r="G701" s="1">
        <v>31623</v>
      </c>
      <c r="H701">
        <v>11372</v>
      </c>
      <c r="I701" s="1">
        <v>723</v>
      </c>
      <c r="J701">
        <v>2446</v>
      </c>
      <c r="K701" s="1">
        <v>2522</v>
      </c>
      <c r="L701">
        <v>802</v>
      </c>
      <c r="M701" s="1">
        <v>1331</v>
      </c>
      <c r="N701">
        <v>675</v>
      </c>
      <c r="O701" s="1">
        <v>3086</v>
      </c>
      <c r="P701" s="1">
        <v>2049</v>
      </c>
      <c r="Q701" s="36">
        <f t="shared" si="604"/>
        <v>20251</v>
      </c>
      <c r="R701" s="36">
        <f t="shared" si="592"/>
        <v>-1723</v>
      </c>
      <c r="S701" s="36">
        <f t="shared" si="593"/>
        <v>1720</v>
      </c>
      <c r="T701" s="36">
        <f t="shared" si="594"/>
        <v>656</v>
      </c>
      <c r="U701" s="36">
        <f t="shared" si="595"/>
        <v>1037</v>
      </c>
      <c r="V701" s="36">
        <f t="shared" si="596"/>
        <v>101872</v>
      </c>
      <c r="W701" s="45">
        <f t="shared" si="597"/>
        <v>21941</v>
      </c>
      <c r="X701" s="50">
        <f t="shared" si="598"/>
        <v>4.6429971286632332</v>
      </c>
      <c r="Y701" s="46">
        <f t="shared" si="614"/>
        <v>0.12745105014269606</v>
      </c>
      <c r="Z701" s="46">
        <f t="shared" si="615"/>
        <v>0.41344530746916247</v>
      </c>
      <c r="AA701" s="46">
        <f t="shared" si="616"/>
        <v>2.6994395647956289</v>
      </c>
      <c r="AB701" s="46">
        <f t="shared" si="617"/>
        <v>6.9854338221220953</v>
      </c>
      <c r="AC701" s="46">
        <f t="shared" si="618"/>
        <v>13.271428079448562</v>
      </c>
      <c r="AD701" s="46">
        <f t="shared" si="619"/>
        <v>2581.0112164397378</v>
      </c>
      <c r="AE701" s="46">
        <f t="shared" si="620"/>
        <v>-712.36626476936692</v>
      </c>
      <c r="AF701" s="46">
        <f t="shared" si="621"/>
        <v>4643.0360514484819</v>
      </c>
      <c r="AG701" s="46">
        <f t="shared" si="622"/>
        <v>4582.4445873120949</v>
      </c>
      <c r="AH701" s="46">
        <f t="shared" si="623"/>
        <v>13762.470918388159</v>
      </c>
      <c r="AI701" s="46">
        <f t="shared" si="599"/>
        <v>1.1329351189069785</v>
      </c>
      <c r="AJ701" s="47">
        <f t="shared" si="606"/>
        <v>1.0643942497528716</v>
      </c>
      <c r="AK701" s="47">
        <f t="shared" si="607"/>
        <v>764.10676020852918</v>
      </c>
      <c r="AL701" s="47">
        <f t="shared" si="608"/>
        <v>379.84360505504935</v>
      </c>
      <c r="AM701" s="47">
        <f t="shared" si="609"/>
        <v>-6326.030788321742</v>
      </c>
      <c r="AN701" s="47">
        <f t="shared" si="610"/>
        <v>-10043.529379737385</v>
      </c>
      <c r="AO701" s="47">
        <f t="shared" si="611"/>
        <v>-41576.476786804975</v>
      </c>
      <c r="AP701" s="47">
        <f t="shared" si="612"/>
        <v>4.5583006465719176E-5</v>
      </c>
      <c r="AQ701" s="47">
        <f t="shared" si="600"/>
        <v>-2.5892098802801011</v>
      </c>
      <c r="AR701" s="1">
        <f t="shared" si="613"/>
        <v>11372</v>
      </c>
      <c r="AS701" s="1">
        <f t="shared" si="581"/>
        <v>2446</v>
      </c>
      <c r="AT701" s="1">
        <f t="shared" si="582"/>
        <v>802</v>
      </c>
      <c r="AU701" s="1">
        <f t="shared" si="583"/>
        <v>675</v>
      </c>
      <c r="AV701" s="1">
        <f t="shared" si="584"/>
        <v>2049</v>
      </c>
      <c r="AW701" s="27">
        <f t="shared" si="624"/>
        <v>17344</v>
      </c>
      <c r="AX701" s="41">
        <f t="shared" si="601"/>
        <v>4.1771794280442807</v>
      </c>
      <c r="AY701" s="29">
        <f t="shared" si="625"/>
        <v>0.67703369363353716</v>
      </c>
      <c r="AZ701" s="29">
        <f t="shared" si="626"/>
        <v>3.1392549722098428E-2</v>
      </c>
      <c r="BA701" s="29">
        <f t="shared" si="627"/>
        <v>1.3857514058106597</v>
      </c>
      <c r="BB701" s="29">
        <f t="shared" si="628"/>
        <v>4.740110261899221</v>
      </c>
      <c r="BC701" s="29">
        <f t="shared" si="629"/>
        <v>10.094469117987783</v>
      </c>
      <c r="BD701" s="29">
        <f t="shared" si="630"/>
        <v>7699.2271640005847</v>
      </c>
      <c r="BE701" s="29">
        <f t="shared" si="630"/>
        <v>76.78617662025276</v>
      </c>
      <c r="BF701" s="29">
        <f t="shared" si="630"/>
        <v>1111.372627460149</v>
      </c>
      <c r="BG701" s="29">
        <f t="shared" si="630"/>
        <v>3199.5744267819741</v>
      </c>
      <c r="BH701" s="29">
        <f t="shared" si="631"/>
        <v>20683.567222756967</v>
      </c>
      <c r="BI701" s="29">
        <f t="shared" si="602"/>
        <v>1.8895535730623263</v>
      </c>
      <c r="BJ701" s="28">
        <f t="shared" si="585"/>
        <v>1.374610334990366</v>
      </c>
      <c r="BK701" s="28">
        <f t="shared" si="586"/>
        <v>2439.009323034797</v>
      </c>
      <c r="BL701" s="28">
        <f t="shared" si="587"/>
        <v>-5.2379038792453994</v>
      </c>
      <c r="BM701" s="28">
        <f t="shared" si="588"/>
        <v>-503.69025155633869</v>
      </c>
      <c r="BN701" s="28">
        <f t="shared" si="589"/>
        <v>-2681.9311499979676</v>
      </c>
      <c r="BO701" s="28">
        <f t="shared" si="590"/>
        <v>-25300.457213568494</v>
      </c>
      <c r="BP701" s="28">
        <f t="shared" si="591"/>
        <v>5.7666800839065249E-5</v>
      </c>
      <c r="BQ701" s="28">
        <f t="shared" si="603"/>
        <v>-1.5023532104679898</v>
      </c>
    </row>
    <row r="702" spans="1:69" x14ac:dyDescent="0.2">
      <c r="A702" s="1" t="s">
        <v>2048</v>
      </c>
      <c r="B702" s="1" t="s">
        <v>2049</v>
      </c>
      <c r="C702" s="1">
        <v>46</v>
      </c>
      <c r="D702" s="2">
        <v>1507</v>
      </c>
      <c r="E702" s="4">
        <v>233</v>
      </c>
      <c r="F702" s="1" t="s">
        <v>2050</v>
      </c>
      <c r="G702" s="1">
        <v>1164</v>
      </c>
      <c r="H702">
        <v>248</v>
      </c>
      <c r="I702" s="1">
        <v>212</v>
      </c>
      <c r="J702">
        <v>56</v>
      </c>
      <c r="K702" s="1">
        <v>53</v>
      </c>
      <c r="L702">
        <v>20</v>
      </c>
      <c r="M702" s="1">
        <v>25</v>
      </c>
      <c r="N702">
        <v>21</v>
      </c>
      <c r="O702" s="1">
        <v>53</v>
      </c>
      <c r="P702" s="1">
        <v>33</v>
      </c>
      <c r="Q702" s="36">
        <f t="shared" si="604"/>
        <v>916</v>
      </c>
      <c r="R702" s="36">
        <f t="shared" si="592"/>
        <v>156</v>
      </c>
      <c r="S702" s="36">
        <f t="shared" si="593"/>
        <v>33</v>
      </c>
      <c r="T702" s="36">
        <f t="shared" si="594"/>
        <v>4</v>
      </c>
      <c r="U702" s="36">
        <f t="shared" si="595"/>
        <v>20</v>
      </c>
      <c r="V702" s="36">
        <f t="shared" si="596"/>
        <v>5331</v>
      </c>
      <c r="W702" s="45">
        <f t="shared" si="597"/>
        <v>1129</v>
      </c>
      <c r="X702" s="50">
        <f t="shared" si="598"/>
        <v>4.7218777679362267</v>
      </c>
      <c r="Y702" s="46">
        <f t="shared" si="614"/>
        <v>7.7351975968135367E-2</v>
      </c>
      <c r="Z702" s="46">
        <f t="shared" si="615"/>
        <v>0.52110751184058879</v>
      </c>
      <c r="AA702" s="46">
        <f t="shared" si="616"/>
        <v>2.9648630477130422</v>
      </c>
      <c r="AB702" s="46">
        <f t="shared" si="617"/>
        <v>7.4086185835854952</v>
      </c>
      <c r="AC702" s="46">
        <f t="shared" si="618"/>
        <v>13.852374119457949</v>
      </c>
      <c r="AD702" s="46">
        <f t="shared" si="619"/>
        <v>70.854409986812001</v>
      </c>
      <c r="AE702" s="46">
        <f t="shared" si="620"/>
        <v>81.292771847131846</v>
      </c>
      <c r="AF702" s="46">
        <f t="shared" si="621"/>
        <v>97.840480574530389</v>
      </c>
      <c r="AG702" s="46">
        <f t="shared" si="622"/>
        <v>29.634474334341981</v>
      </c>
      <c r="AH702" s="46">
        <f t="shared" si="623"/>
        <v>277.04748238915897</v>
      </c>
      <c r="AI702" s="46">
        <f t="shared" si="599"/>
        <v>0.49350143540068725</v>
      </c>
      <c r="AJ702" s="47">
        <f t="shared" si="606"/>
        <v>0.70249657323056547</v>
      </c>
      <c r="AK702" s="47">
        <f t="shared" si="607"/>
        <v>56.842080039326042</v>
      </c>
      <c r="AL702" s="47">
        <f t="shared" si="608"/>
        <v>-169.27115926164328</v>
      </c>
      <c r="AM702" s="47">
        <f t="shared" si="609"/>
        <v>-485.94628413843651</v>
      </c>
      <c r="AN702" s="47">
        <f t="shared" si="610"/>
        <v>-232.66615671245532</v>
      </c>
      <c r="AO702" s="47">
        <f t="shared" si="611"/>
        <v>-2974.2925535309823</v>
      </c>
      <c r="AP702" s="47">
        <f t="shared" si="612"/>
        <v>8.8809806994027951E-4</v>
      </c>
      <c r="AQ702" s="47">
        <f t="shared" si="600"/>
        <v>-3.3795098462458641</v>
      </c>
      <c r="AR702" s="1">
        <f t="shared" si="613"/>
        <v>248</v>
      </c>
      <c r="AS702" s="1">
        <f t="shared" si="581"/>
        <v>56</v>
      </c>
      <c r="AT702" s="1">
        <f t="shared" si="582"/>
        <v>20</v>
      </c>
      <c r="AU702" s="1">
        <f t="shared" si="583"/>
        <v>21</v>
      </c>
      <c r="AV702" s="1">
        <f t="shared" si="584"/>
        <v>33</v>
      </c>
      <c r="AW702" s="27">
        <f t="shared" si="624"/>
        <v>378</v>
      </c>
      <c r="AX702" s="41">
        <f t="shared" si="601"/>
        <v>4.2301587301587302</v>
      </c>
      <c r="AY702" s="29">
        <f t="shared" si="625"/>
        <v>0.5926555807508187</v>
      </c>
      <c r="AZ702" s="29">
        <f t="shared" si="626"/>
        <v>5.2973041068279193E-2</v>
      </c>
      <c r="BA702" s="29">
        <f t="shared" si="627"/>
        <v>1.5132905013857396</v>
      </c>
      <c r="BB702" s="29">
        <f t="shared" si="628"/>
        <v>4.9736079617032001</v>
      </c>
      <c r="BC702" s="29">
        <f t="shared" si="629"/>
        <v>10.433925422020661</v>
      </c>
      <c r="BD702" s="29">
        <f t="shared" si="630"/>
        <v>146.97858402620304</v>
      </c>
      <c r="BE702" s="29">
        <f t="shared" si="630"/>
        <v>2.9664902998236347</v>
      </c>
      <c r="BF702" s="29">
        <f t="shared" si="630"/>
        <v>30.265810027714792</v>
      </c>
      <c r="BG702" s="29">
        <f t="shared" si="630"/>
        <v>104.4457671957672</v>
      </c>
      <c r="BH702" s="29">
        <f t="shared" si="631"/>
        <v>344.31953892668179</v>
      </c>
      <c r="BI702" s="29">
        <f t="shared" si="602"/>
        <v>1.6683718580270304</v>
      </c>
      <c r="BJ702" s="28">
        <f t="shared" si="585"/>
        <v>1.2916546976754393</v>
      </c>
      <c r="BK702" s="28">
        <f t="shared" si="586"/>
        <v>52.506850010946764</v>
      </c>
      <c r="BL702" s="28">
        <f t="shared" si="587"/>
        <v>-0.31683350512879788</v>
      </c>
      <c r="BM702" s="28">
        <f t="shared" si="588"/>
        <v>-17.277232255049128</v>
      </c>
      <c r="BN702" s="28">
        <f t="shared" si="589"/>
        <v>-108.09045269339872</v>
      </c>
      <c r="BO702" s="28">
        <f t="shared" si="590"/>
        <v>-516.11472374291839</v>
      </c>
      <c r="BP702" s="28">
        <f t="shared" si="591"/>
        <v>2.6666290422710085E-3</v>
      </c>
      <c r="BQ702" s="28">
        <f t="shared" si="603"/>
        <v>-1.57142420739134</v>
      </c>
    </row>
    <row r="703" spans="1:69" x14ac:dyDescent="0.2">
      <c r="A703" s="1" t="s">
        <v>2048</v>
      </c>
      <c r="B703" s="1" t="s">
        <v>2051</v>
      </c>
      <c r="C703" s="1" t="s">
        <v>49</v>
      </c>
      <c r="D703" s="2">
        <v>13675</v>
      </c>
      <c r="E703" s="4" t="s">
        <v>2052</v>
      </c>
      <c r="F703" s="1" t="s">
        <v>2053</v>
      </c>
      <c r="G703" s="1">
        <v>10248</v>
      </c>
      <c r="H703">
        <v>3113</v>
      </c>
      <c r="I703" s="1">
        <v>2824</v>
      </c>
      <c r="J703">
        <v>996</v>
      </c>
      <c r="K703" s="1">
        <v>643</v>
      </c>
      <c r="L703">
        <v>304</v>
      </c>
      <c r="M703" s="1">
        <v>230</v>
      </c>
      <c r="N703">
        <v>151</v>
      </c>
      <c r="O703" s="1">
        <v>429</v>
      </c>
      <c r="P703" s="1">
        <v>298</v>
      </c>
      <c r="Q703" s="36">
        <f t="shared" si="604"/>
        <v>7135</v>
      </c>
      <c r="R703" s="36">
        <f t="shared" si="592"/>
        <v>1828</v>
      </c>
      <c r="S703" s="36">
        <f t="shared" si="593"/>
        <v>339</v>
      </c>
      <c r="T703" s="36">
        <f t="shared" si="594"/>
        <v>79</v>
      </c>
      <c r="U703" s="36">
        <f t="shared" si="595"/>
        <v>131</v>
      </c>
      <c r="V703" s="36">
        <f t="shared" si="596"/>
        <v>44293</v>
      </c>
      <c r="W703" s="45">
        <f t="shared" si="597"/>
        <v>9512</v>
      </c>
      <c r="X703" s="50">
        <f t="shared" si="598"/>
        <v>4.6565391084945329</v>
      </c>
      <c r="Y703" s="46">
        <f t="shared" si="614"/>
        <v>0.11796538399373024</v>
      </c>
      <c r="Z703" s="46">
        <f t="shared" si="615"/>
        <v>0.43104360098279604</v>
      </c>
      <c r="AA703" s="46">
        <f t="shared" si="616"/>
        <v>2.7441218179718621</v>
      </c>
      <c r="AB703" s="46">
        <f t="shared" si="617"/>
        <v>7.0572000349609274</v>
      </c>
      <c r="AC703" s="46">
        <f t="shared" si="618"/>
        <v>13.370278251949994</v>
      </c>
      <c r="AD703" s="46">
        <f t="shared" si="619"/>
        <v>841.68301479526531</v>
      </c>
      <c r="AE703" s="46">
        <f t="shared" si="620"/>
        <v>787.94770259655115</v>
      </c>
      <c r="AF703" s="46">
        <f t="shared" si="621"/>
        <v>930.25729629246121</v>
      </c>
      <c r="AG703" s="46">
        <f t="shared" si="622"/>
        <v>557.51880276191332</v>
      </c>
      <c r="AH703" s="46">
        <f t="shared" si="623"/>
        <v>1751.5064510054492</v>
      </c>
      <c r="AI703" s="46">
        <f t="shared" si="599"/>
        <v>0.51192443144271271</v>
      </c>
      <c r="AJ703" s="47">
        <f t="shared" si="606"/>
        <v>0.71548894571664257</v>
      </c>
      <c r="AK703" s="47">
        <f t="shared" si="607"/>
        <v>789.25450795284303</v>
      </c>
      <c r="AL703" s="47">
        <f t="shared" si="608"/>
        <v>-1412.3723596567677</v>
      </c>
      <c r="AM703" s="47">
        <f t="shared" si="609"/>
        <v>-4207.2274705435211</v>
      </c>
      <c r="AN703" s="47">
        <f t="shared" si="610"/>
        <v>-4043.5884536666708</v>
      </c>
      <c r="AO703" s="47">
        <f t="shared" si="611"/>
        <v>-17485.303665633415</v>
      </c>
      <c r="AP703" s="47">
        <f t="shared" si="612"/>
        <v>1.0516352696269227E-4</v>
      </c>
      <c r="AQ703" s="47">
        <f t="shared" si="600"/>
        <v>-2.7720303774001915</v>
      </c>
      <c r="AR703" s="1">
        <f t="shared" si="613"/>
        <v>3113</v>
      </c>
      <c r="AS703" s="1">
        <f t="shared" si="581"/>
        <v>996</v>
      </c>
      <c r="AT703" s="1">
        <f t="shared" si="582"/>
        <v>304</v>
      </c>
      <c r="AU703" s="1">
        <f t="shared" si="583"/>
        <v>151</v>
      </c>
      <c r="AV703" s="1">
        <f t="shared" si="584"/>
        <v>298</v>
      </c>
      <c r="AW703" s="27">
        <f t="shared" si="624"/>
        <v>4862</v>
      </c>
      <c r="AX703" s="41">
        <f t="shared" si="601"/>
        <v>4.3317564788153025</v>
      </c>
      <c r="AY703" s="29">
        <f t="shared" si="625"/>
        <v>0.4465494036053233</v>
      </c>
      <c r="AZ703" s="29">
        <f t="shared" si="626"/>
        <v>0.11006236123592823</v>
      </c>
      <c r="BA703" s="29">
        <f t="shared" si="627"/>
        <v>1.7735753188665331</v>
      </c>
      <c r="BB703" s="29">
        <f t="shared" si="628"/>
        <v>5.4370882764971382</v>
      </c>
      <c r="BC703" s="29">
        <f t="shared" si="629"/>
        <v>11.100601234127742</v>
      </c>
      <c r="BD703" s="29">
        <f t="shared" si="630"/>
        <v>1390.1082934233714</v>
      </c>
      <c r="BE703" s="29">
        <f t="shared" si="630"/>
        <v>109.62211179098452</v>
      </c>
      <c r="BF703" s="29">
        <f t="shared" si="630"/>
        <v>539.16689693542605</v>
      </c>
      <c r="BG703" s="29">
        <f t="shared" si="630"/>
        <v>821.00032975106785</v>
      </c>
      <c r="BH703" s="29">
        <f t="shared" si="631"/>
        <v>3307.9791677700673</v>
      </c>
      <c r="BI703" s="29">
        <f t="shared" si="602"/>
        <v>1.2688493724893886</v>
      </c>
      <c r="BJ703" s="28">
        <f t="shared" si="585"/>
        <v>1.1264321428694177</v>
      </c>
      <c r="BK703" s="28">
        <f t="shared" si="586"/>
        <v>649.93254916703017</v>
      </c>
      <c r="BL703" s="28">
        <f t="shared" si="587"/>
        <v>-25.44500105503651</v>
      </c>
      <c r="BM703" s="28">
        <f t="shared" si="588"/>
        <v>-502.3806858541771</v>
      </c>
      <c r="BN703" s="28">
        <f t="shared" si="589"/>
        <v>-1339.4034703038419</v>
      </c>
      <c r="BO703" s="28">
        <f t="shared" si="590"/>
        <v>-7711.1812798512465</v>
      </c>
      <c r="BP703" s="28">
        <f t="shared" si="591"/>
        <v>2.0580364588227625E-4</v>
      </c>
      <c r="BQ703" s="28">
        <f t="shared" si="603"/>
        <v>-1.8375133015085439</v>
      </c>
    </row>
    <row r="704" spans="1:69" x14ac:dyDescent="0.2">
      <c r="A704" s="1" t="s">
        <v>2048</v>
      </c>
      <c r="B704" s="1" t="s">
        <v>2054</v>
      </c>
      <c r="C704" s="1" t="s">
        <v>49</v>
      </c>
      <c r="D704" s="2" t="s">
        <v>2055</v>
      </c>
      <c r="E704" s="4" t="s">
        <v>409</v>
      </c>
      <c r="F704" s="1" t="s">
        <v>2056</v>
      </c>
      <c r="G704" s="1">
        <v>198</v>
      </c>
      <c r="H704">
        <v>48</v>
      </c>
      <c r="I704" s="1">
        <v>42</v>
      </c>
      <c r="J704">
        <v>13</v>
      </c>
      <c r="K704" s="1">
        <v>12</v>
      </c>
      <c r="L704">
        <v>8</v>
      </c>
      <c r="M704" s="1">
        <v>6</v>
      </c>
      <c r="N704">
        <v>6</v>
      </c>
      <c r="O704" s="1">
        <v>6</v>
      </c>
      <c r="P704" s="1">
        <v>2</v>
      </c>
      <c r="Q704" s="36">
        <f t="shared" si="604"/>
        <v>150</v>
      </c>
      <c r="R704" s="36">
        <f t="shared" si="592"/>
        <v>29</v>
      </c>
      <c r="S704" s="36">
        <f t="shared" si="593"/>
        <v>4</v>
      </c>
      <c r="T704" s="36">
        <f t="shared" si="594"/>
        <v>0</v>
      </c>
      <c r="U704" s="36">
        <f t="shared" si="595"/>
        <v>4</v>
      </c>
      <c r="V704" s="36">
        <f t="shared" si="596"/>
        <v>882</v>
      </c>
      <c r="W704" s="45">
        <f t="shared" si="597"/>
        <v>187</v>
      </c>
      <c r="X704" s="50">
        <f t="shared" si="598"/>
        <v>4.7165775401069521</v>
      </c>
      <c r="Y704" s="46">
        <f t="shared" si="614"/>
        <v>8.0328290771826363E-2</v>
      </c>
      <c r="Z704" s="46">
        <f t="shared" si="615"/>
        <v>0.51348337098573049</v>
      </c>
      <c r="AA704" s="46">
        <f t="shared" si="616"/>
        <v>2.9466384511996346</v>
      </c>
      <c r="AB704" s="46">
        <f t="shared" si="617"/>
        <v>7.3797935314135392</v>
      </c>
      <c r="AC704" s="46">
        <f t="shared" si="618"/>
        <v>13.812948611627442</v>
      </c>
      <c r="AD704" s="46">
        <f t="shared" si="619"/>
        <v>12.049243615773955</v>
      </c>
      <c r="AE704" s="46">
        <f t="shared" si="620"/>
        <v>14.891017758586184</v>
      </c>
      <c r="AF704" s="46">
        <f t="shared" si="621"/>
        <v>11.786553804798539</v>
      </c>
      <c r="AG704" s="46">
        <f t="shared" si="622"/>
        <v>0</v>
      </c>
      <c r="AH704" s="46">
        <f t="shared" si="623"/>
        <v>55.25179444650977</v>
      </c>
      <c r="AI704" s="46">
        <f t="shared" si="599"/>
        <v>0.50526134207348627</v>
      </c>
      <c r="AJ704" s="47">
        <f t="shared" si="606"/>
        <v>0.71081737603514328</v>
      </c>
      <c r="AK704" s="47">
        <f t="shared" si="607"/>
        <v>9.5086736319932612</v>
      </c>
      <c r="AL704" s="47">
        <f t="shared" si="608"/>
        <v>-29.710739834824452</v>
      </c>
      <c r="AM704" s="47">
        <f t="shared" si="609"/>
        <v>-56.334722838005362</v>
      </c>
      <c r="AN704" s="47">
        <f t="shared" si="610"/>
        <v>0</v>
      </c>
      <c r="AO704" s="47">
        <f t="shared" si="611"/>
        <v>-571.76225051284348</v>
      </c>
      <c r="AP704" s="47">
        <f t="shared" si="612"/>
        <v>5.4344667247893056E-3</v>
      </c>
      <c r="AQ704" s="47">
        <f t="shared" si="600"/>
        <v>-3.5231595581673401</v>
      </c>
      <c r="AR704" s="1">
        <f t="shared" si="613"/>
        <v>48</v>
      </c>
      <c r="AS704" s="1">
        <f t="shared" si="581"/>
        <v>13</v>
      </c>
      <c r="AT704" s="1">
        <f t="shared" si="582"/>
        <v>8</v>
      </c>
      <c r="AU704" s="1">
        <f t="shared" si="583"/>
        <v>6</v>
      </c>
      <c r="AV704" s="1">
        <f t="shared" si="584"/>
        <v>2</v>
      </c>
      <c r="AW704" s="27">
        <f t="shared" si="624"/>
        <v>77</v>
      </c>
      <c r="AX704" s="41">
        <f t="shared" si="601"/>
        <v>4.2857142857142856</v>
      </c>
      <c r="AY704" s="29">
        <f t="shared" si="625"/>
        <v>0.51020408163265329</v>
      </c>
      <c r="AZ704" s="29">
        <f t="shared" si="626"/>
        <v>8.1632653061224414E-2</v>
      </c>
      <c r="BA704" s="29">
        <f t="shared" si="627"/>
        <v>1.6530612244897955</v>
      </c>
      <c r="BB704" s="29">
        <f t="shared" si="628"/>
        <v>5.2244897959183669</v>
      </c>
      <c r="BC704" s="29">
        <f t="shared" si="629"/>
        <v>10.795918367346937</v>
      </c>
      <c r="BD704" s="29">
        <f t="shared" si="630"/>
        <v>24.489795918367356</v>
      </c>
      <c r="BE704" s="29">
        <f t="shared" si="630"/>
        <v>1.0612244897959173</v>
      </c>
      <c r="BF704" s="29">
        <f t="shared" si="630"/>
        <v>13.224489795918364</v>
      </c>
      <c r="BG704" s="29">
        <f t="shared" si="630"/>
        <v>31.346938775510203</v>
      </c>
      <c r="BH704" s="29">
        <f t="shared" si="631"/>
        <v>21.591836734693874</v>
      </c>
      <c r="BI704" s="29">
        <f t="shared" si="602"/>
        <v>1.2067669172932329</v>
      </c>
      <c r="BJ704" s="28">
        <f t="shared" si="585"/>
        <v>1.0985294339676261</v>
      </c>
      <c r="BK704" s="28">
        <f t="shared" si="586"/>
        <v>13.195384106320395</v>
      </c>
      <c r="BL704" s="28">
        <f t="shared" si="587"/>
        <v>-0.22871999117621974</v>
      </c>
      <c r="BM704" s="28">
        <f t="shared" si="588"/>
        <v>-12.825913351343413</v>
      </c>
      <c r="BN704" s="28">
        <f t="shared" si="589"/>
        <v>-54.0482932994883</v>
      </c>
      <c r="BO704" s="28">
        <f t="shared" si="590"/>
        <v>-53.516079473866718</v>
      </c>
      <c r="BP704" s="28">
        <f t="shared" si="591"/>
        <v>1.3508771929824562E-2</v>
      </c>
      <c r="BQ704" s="28">
        <f t="shared" si="603"/>
        <v>-1.4511612096027506</v>
      </c>
    </row>
    <row r="705" spans="1:69" x14ac:dyDescent="0.2">
      <c r="A705" s="1" t="s">
        <v>2048</v>
      </c>
      <c r="B705" s="1" t="s">
        <v>2057</v>
      </c>
      <c r="C705" s="1" t="s">
        <v>49</v>
      </c>
      <c r="D705" s="2">
        <v>4235</v>
      </c>
      <c r="E705" s="4" t="s">
        <v>850</v>
      </c>
      <c r="F705" s="1" t="s">
        <v>2058</v>
      </c>
      <c r="G705" s="1">
        <v>3162</v>
      </c>
      <c r="H705">
        <v>455</v>
      </c>
      <c r="I705" s="1">
        <v>721</v>
      </c>
      <c r="J705">
        <v>113</v>
      </c>
      <c r="K705" s="1">
        <v>195</v>
      </c>
      <c r="L705">
        <v>29</v>
      </c>
      <c r="M705" s="1">
        <v>75</v>
      </c>
      <c r="N705">
        <v>39</v>
      </c>
      <c r="O705" s="1">
        <v>82</v>
      </c>
      <c r="P705" s="1">
        <v>28</v>
      </c>
      <c r="Q705" s="36">
        <f t="shared" si="604"/>
        <v>2707</v>
      </c>
      <c r="R705" s="36">
        <f t="shared" si="592"/>
        <v>608</v>
      </c>
      <c r="S705" s="36">
        <f t="shared" si="593"/>
        <v>166</v>
      </c>
      <c r="T705" s="36">
        <f t="shared" si="594"/>
        <v>36</v>
      </c>
      <c r="U705" s="36">
        <f t="shared" si="595"/>
        <v>54</v>
      </c>
      <c r="V705" s="36">
        <f t="shared" si="596"/>
        <v>16591</v>
      </c>
      <c r="W705" s="45">
        <f t="shared" si="597"/>
        <v>3571</v>
      </c>
      <c r="X705" s="50">
        <f t="shared" si="598"/>
        <v>4.6460375245029404</v>
      </c>
      <c r="Y705" s="46">
        <f t="shared" si="614"/>
        <v>0.12528943406000653</v>
      </c>
      <c r="Z705" s="46">
        <f t="shared" si="615"/>
        <v>0.4173644830658873</v>
      </c>
      <c r="AA705" s="46">
        <f t="shared" si="616"/>
        <v>2.7094395320717681</v>
      </c>
      <c r="AB705" s="46">
        <f t="shared" si="617"/>
        <v>7.0015145810776485</v>
      </c>
      <c r="AC705" s="46">
        <f t="shared" si="618"/>
        <v>13.293589630083529</v>
      </c>
      <c r="AD705" s="46">
        <f t="shared" si="619"/>
        <v>339.1584980004377</v>
      </c>
      <c r="AE705" s="46">
        <f t="shared" si="620"/>
        <v>253.75760570405947</v>
      </c>
      <c r="AF705" s="46">
        <f t="shared" si="621"/>
        <v>449.7669623239135</v>
      </c>
      <c r="AG705" s="46">
        <f t="shared" si="622"/>
        <v>252.05452491879535</v>
      </c>
      <c r="AH705" s="46">
        <f t="shared" si="623"/>
        <v>717.85384002451053</v>
      </c>
      <c r="AI705" s="46">
        <f t="shared" si="599"/>
        <v>0.56375110111252558</v>
      </c>
      <c r="AJ705" s="47">
        <f t="shared" si="606"/>
        <v>0.75083360414443734</v>
      </c>
      <c r="AK705" s="47">
        <f t="shared" si="607"/>
        <v>283.61475573869109</v>
      </c>
      <c r="AL705" s="47">
        <f t="shared" si="608"/>
        <v>-387.29840418967444</v>
      </c>
      <c r="AM705" s="47">
        <f t="shared" si="609"/>
        <v>-1749.0256474409566</v>
      </c>
      <c r="AN705" s="47">
        <f t="shared" si="610"/>
        <v>-1575.6486889747973</v>
      </c>
      <c r="AO705" s="47">
        <f t="shared" si="611"/>
        <v>-6183.3817129270647</v>
      </c>
      <c r="AP705" s="47">
        <f t="shared" si="612"/>
        <v>2.8026901430227457E-4</v>
      </c>
      <c r="AQ705" s="47">
        <f t="shared" si="600"/>
        <v>-2.6938728108307113</v>
      </c>
      <c r="AR705" s="1">
        <f t="shared" si="613"/>
        <v>455</v>
      </c>
      <c r="AS705" s="1">
        <f t="shared" si="581"/>
        <v>113</v>
      </c>
      <c r="AT705" s="1">
        <f t="shared" si="582"/>
        <v>29</v>
      </c>
      <c r="AU705" s="1">
        <f t="shared" si="583"/>
        <v>39</v>
      </c>
      <c r="AV705" s="1">
        <f t="shared" si="584"/>
        <v>28</v>
      </c>
      <c r="AW705" s="27">
        <f t="shared" si="624"/>
        <v>664</v>
      </c>
      <c r="AX705" s="41">
        <f t="shared" si="601"/>
        <v>4.3975903614457827</v>
      </c>
      <c r="AY705" s="29">
        <f t="shared" si="625"/>
        <v>0.36289737262302268</v>
      </c>
      <c r="AZ705" s="29">
        <f t="shared" si="626"/>
        <v>0.15807809551458818</v>
      </c>
      <c r="BA705" s="29">
        <f t="shared" si="627"/>
        <v>1.9532588184061537</v>
      </c>
      <c r="BB705" s="29">
        <f t="shared" si="628"/>
        <v>5.7484395412977189</v>
      </c>
      <c r="BC705" s="29">
        <f t="shared" si="629"/>
        <v>11.543620264189284</v>
      </c>
      <c r="BD705" s="29">
        <f t="shared" si="630"/>
        <v>165.11830454347532</v>
      </c>
      <c r="BE705" s="29">
        <f t="shared" si="630"/>
        <v>17.862824793148466</v>
      </c>
      <c r="BF705" s="29">
        <f t="shared" si="630"/>
        <v>56.644505733778459</v>
      </c>
      <c r="BG705" s="29">
        <f t="shared" si="630"/>
        <v>224.18914211061104</v>
      </c>
      <c r="BH705" s="29">
        <f t="shared" si="631"/>
        <v>323.22136739729996</v>
      </c>
      <c r="BI705" s="29">
        <f t="shared" si="602"/>
        <v>1.1870831743262644</v>
      </c>
      <c r="BJ705" s="28">
        <f t="shared" si="585"/>
        <v>1.0895334663635921</v>
      </c>
      <c r="BK705" s="28">
        <f t="shared" si="586"/>
        <v>76.906918159250282</v>
      </c>
      <c r="BL705" s="28">
        <f t="shared" si="587"/>
        <v>-5.4911620698277428</v>
      </c>
      <c r="BM705" s="28">
        <f t="shared" si="588"/>
        <v>-61.209095857334894</v>
      </c>
      <c r="BN705" s="28">
        <f t="shared" si="589"/>
        <v>-415.59262788950957</v>
      </c>
      <c r="BO705" s="28">
        <f t="shared" si="590"/>
        <v>-849.08145439228508</v>
      </c>
      <c r="BP705" s="28">
        <f t="shared" si="591"/>
        <v>1.5128524103110916E-3</v>
      </c>
      <c r="BQ705" s="28">
        <f t="shared" si="603"/>
        <v>-1.8978240631046406</v>
      </c>
    </row>
    <row r="706" spans="1:69" x14ac:dyDescent="0.2">
      <c r="A706" s="1" t="s">
        <v>2048</v>
      </c>
      <c r="B706" s="1" t="s">
        <v>2059</v>
      </c>
      <c r="C706" s="1" t="s">
        <v>34</v>
      </c>
      <c r="D706" s="2">
        <v>1086</v>
      </c>
      <c r="E706" s="4" t="s">
        <v>804</v>
      </c>
      <c r="F706" s="1" t="s">
        <v>2060</v>
      </c>
      <c r="G706" s="1">
        <v>787</v>
      </c>
      <c r="H706">
        <v>200</v>
      </c>
      <c r="I706" s="1">
        <v>185</v>
      </c>
      <c r="J706">
        <v>52</v>
      </c>
      <c r="K706" s="1">
        <v>58</v>
      </c>
      <c r="L706">
        <v>17</v>
      </c>
      <c r="M706" s="1">
        <v>17</v>
      </c>
      <c r="N706">
        <v>7</v>
      </c>
      <c r="O706" s="1">
        <v>39</v>
      </c>
      <c r="P706" s="1">
        <v>20</v>
      </c>
      <c r="Q706" s="36">
        <f t="shared" si="604"/>
        <v>587</v>
      </c>
      <c r="R706" s="36">
        <f t="shared" si="592"/>
        <v>133</v>
      </c>
      <c r="S706" s="36">
        <f t="shared" si="593"/>
        <v>41</v>
      </c>
      <c r="T706" s="36">
        <f t="shared" si="594"/>
        <v>10</v>
      </c>
      <c r="U706" s="36">
        <f t="shared" si="595"/>
        <v>19</v>
      </c>
      <c r="V706" s="36">
        <f t="shared" si="596"/>
        <v>3629</v>
      </c>
      <c r="W706" s="45">
        <f t="shared" si="597"/>
        <v>790</v>
      </c>
      <c r="X706" s="50">
        <f t="shared" si="598"/>
        <v>4.593670886075949</v>
      </c>
      <c r="Y706" s="46">
        <f t="shared" si="614"/>
        <v>0.16510334882230443</v>
      </c>
      <c r="Z706" s="46">
        <f t="shared" si="615"/>
        <v>0.35244512097420239</v>
      </c>
      <c r="AA706" s="46">
        <f t="shared" si="616"/>
        <v>2.5397868931261005</v>
      </c>
      <c r="AB706" s="46">
        <f t="shared" si="617"/>
        <v>6.7271286652779985</v>
      </c>
      <c r="AC706" s="46">
        <f t="shared" si="618"/>
        <v>12.914470437429896</v>
      </c>
      <c r="AD706" s="46">
        <f t="shared" si="619"/>
        <v>96.915665758692697</v>
      </c>
      <c r="AE706" s="46">
        <f t="shared" si="620"/>
        <v>46.875201089568918</v>
      </c>
      <c r="AF706" s="46">
        <f t="shared" si="621"/>
        <v>104.13126261817013</v>
      </c>
      <c r="AG706" s="46">
        <f t="shared" si="622"/>
        <v>67.271286652779992</v>
      </c>
      <c r="AH706" s="46">
        <f t="shared" si="623"/>
        <v>245.37493831116802</v>
      </c>
      <c r="AI706" s="46">
        <f t="shared" si="599"/>
        <v>0.71047953666714792</v>
      </c>
      <c r="AJ706" s="47">
        <f t="shared" si="606"/>
        <v>0.84289948194737185</v>
      </c>
      <c r="AK706" s="47">
        <f t="shared" si="607"/>
        <v>65.757389501213865</v>
      </c>
      <c r="AL706" s="47">
        <f t="shared" si="608"/>
        <v>-46.468808238206016</v>
      </c>
      <c r="AM706" s="47">
        <f t="shared" si="609"/>
        <v>-277.11013659879438</v>
      </c>
      <c r="AN706" s="47">
        <f t="shared" si="610"/>
        <v>-291.35148807319922</v>
      </c>
      <c r="AO706" s="47">
        <f t="shared" si="611"/>
        <v>-1472.4519920338334</v>
      </c>
      <c r="AP706" s="47">
        <f t="shared" si="612"/>
        <v>1.2706439430494169E-3</v>
      </c>
      <c r="AQ706" s="47">
        <f t="shared" si="600"/>
        <v>-2.5687656064024811</v>
      </c>
      <c r="AR706" s="1">
        <f t="shared" si="613"/>
        <v>200</v>
      </c>
      <c r="AS706" s="1">
        <f t="shared" ref="AS706:AS769" si="632">J706</f>
        <v>52</v>
      </c>
      <c r="AT706" s="1">
        <f t="shared" ref="AT706:AT769" si="633">L706</f>
        <v>17</v>
      </c>
      <c r="AU706" s="1">
        <f t="shared" ref="AU706:AU769" si="634">N706</f>
        <v>7</v>
      </c>
      <c r="AV706" s="1">
        <f t="shared" ref="AV706:AV769" si="635">P706</f>
        <v>20</v>
      </c>
      <c r="AW706" s="27">
        <f t="shared" si="624"/>
        <v>296</v>
      </c>
      <c r="AX706" s="41">
        <f t="shared" si="601"/>
        <v>4.368243243243243</v>
      </c>
      <c r="AY706" s="29">
        <f t="shared" si="625"/>
        <v>0.39911659970781627</v>
      </c>
      <c r="AZ706" s="29">
        <f t="shared" si="626"/>
        <v>0.13560308619430222</v>
      </c>
      <c r="BA706" s="29">
        <f t="shared" si="627"/>
        <v>1.8720895726807882</v>
      </c>
      <c r="BB706" s="29">
        <f t="shared" si="628"/>
        <v>5.608576059167274</v>
      </c>
      <c r="BC706" s="29">
        <f t="shared" si="629"/>
        <v>11.345062545653761</v>
      </c>
      <c r="BD706" s="29">
        <f t="shared" si="630"/>
        <v>79.823319941563255</v>
      </c>
      <c r="BE706" s="29">
        <f t="shared" si="630"/>
        <v>7.0513604821037159</v>
      </c>
      <c r="BF706" s="29">
        <f t="shared" si="630"/>
        <v>31.825522735573401</v>
      </c>
      <c r="BG706" s="29">
        <f t="shared" si="630"/>
        <v>39.260032414170915</v>
      </c>
      <c r="BH706" s="29">
        <f t="shared" si="631"/>
        <v>226.90125091307522</v>
      </c>
      <c r="BI706" s="29">
        <f t="shared" si="602"/>
        <v>1.3046152084287679</v>
      </c>
      <c r="BJ706" s="28">
        <f t="shared" ref="BJ706:BJ769" si="636">SQRT(BI706)</f>
        <v>1.1421975347674183</v>
      </c>
      <c r="BK706" s="28">
        <f t="shared" ref="BK706:BK769" si="637">AR706*((5-AX706)/BJ706)*((5-AX706)/BJ706)*((5-AX706)/BJ706)</f>
        <v>33.842000430230684</v>
      </c>
      <c r="BL706" s="28">
        <f t="shared" ref="BL706:BL769" si="638">AS706*((4-AX706)/BJ706)*((4-AX706)/BJ706)*((4-AX706)/BJ706)</f>
        <v>-1.7425451868586848</v>
      </c>
      <c r="BM706" s="28">
        <f t="shared" ref="BM706:BM769" si="639">AT706*((3-AX706)/BJ706)*((3-AX706)/BJ706)*((3-AX706)/BJ706)</f>
        <v>-29.222354329812568</v>
      </c>
      <c r="BN706" s="28">
        <f t="shared" ref="BN706:BN769" si="640">AU706*((2-AX706)/BJ706)*((2-AX706)/BJ706)*((2-AX706)/BJ706)</f>
        <v>-62.395505179844648</v>
      </c>
      <c r="BO706" s="28">
        <f t="shared" ref="BO706:BO769" si="641">AV706*((1-AX706)/BJ706)*((1-AX706)/BJ706)*((1-AX706)/BJ706)</f>
        <v>-512.88108423360097</v>
      </c>
      <c r="BP706" s="28">
        <f t="shared" ref="BP706:BP769" si="642">AW706/((AW706-1)*(AW706-2))</f>
        <v>3.4128905799607977E-3</v>
      </c>
      <c r="BQ706" s="28">
        <f t="shared" si="603"/>
        <v>-1.9535368222756404</v>
      </c>
    </row>
    <row r="707" spans="1:69" x14ac:dyDescent="0.2">
      <c r="A707" s="1" t="s">
        <v>2048</v>
      </c>
      <c r="B707" s="1" t="s">
        <v>2061</v>
      </c>
      <c r="C707" s="1" t="s">
        <v>18</v>
      </c>
      <c r="D707" s="2" t="s">
        <v>2062</v>
      </c>
      <c r="E707" s="4" t="s">
        <v>773</v>
      </c>
      <c r="F707" s="1" t="s">
        <v>2063</v>
      </c>
      <c r="G707" s="1">
        <v>165</v>
      </c>
      <c r="H707">
        <v>44</v>
      </c>
      <c r="I707" s="1">
        <v>48</v>
      </c>
      <c r="J707">
        <v>20</v>
      </c>
      <c r="K707" s="1">
        <v>21</v>
      </c>
      <c r="L707">
        <v>11</v>
      </c>
      <c r="M707" s="1">
        <v>11</v>
      </c>
      <c r="N707">
        <v>10</v>
      </c>
      <c r="O707" s="1">
        <v>5</v>
      </c>
      <c r="P707" s="1">
        <v>1</v>
      </c>
      <c r="Q707" s="36">
        <f t="shared" si="604"/>
        <v>121</v>
      </c>
      <c r="R707" s="36">
        <f t="shared" ref="R707:R770" si="643">IFERROR(I707-J707,0)</f>
        <v>28</v>
      </c>
      <c r="S707" s="36">
        <f t="shared" ref="S707:S770" si="644">IFERROR(K707-L707,0)</f>
        <v>10</v>
      </c>
      <c r="T707" s="36">
        <f t="shared" ref="T707:T770" si="645">IFERROR(M707-N707,0)</f>
        <v>1</v>
      </c>
      <c r="U707" s="36">
        <f t="shared" ref="U707:U770" si="646">IFERROR(O707-P707,0)</f>
        <v>4</v>
      </c>
      <c r="V707" s="36">
        <f t="shared" ref="V707:V770" si="647">Q707*5+R707*4+S707*3+T707*2+U707*1</f>
        <v>753</v>
      </c>
      <c r="W707" s="45">
        <f t="shared" ref="W707:W770" si="648">IFERROR(Q707+R707+S707+T707+U707,0)</f>
        <v>164</v>
      </c>
      <c r="X707" s="50">
        <f t="shared" ref="X707:X770" si="649">IF(ISERROR(V707/W707),0,(V707/W707))</f>
        <v>4.5914634146341466</v>
      </c>
      <c r="Y707" s="46">
        <f t="shared" si="614"/>
        <v>0.16690214158239119</v>
      </c>
      <c r="Z707" s="46">
        <f t="shared" si="615"/>
        <v>0.34982897085068448</v>
      </c>
      <c r="AA707" s="46">
        <f t="shared" si="616"/>
        <v>2.5327558001189776</v>
      </c>
      <c r="AB707" s="46">
        <f t="shared" si="617"/>
        <v>6.7156826293872713</v>
      </c>
      <c r="AC707" s="46">
        <f t="shared" si="618"/>
        <v>12.898609458655564</v>
      </c>
      <c r="AD707" s="46">
        <f t="shared" si="619"/>
        <v>20.195159131469335</v>
      </c>
      <c r="AE707" s="46">
        <f t="shared" si="620"/>
        <v>9.7952111838191662</v>
      </c>
      <c r="AF707" s="46">
        <f t="shared" si="621"/>
        <v>25.327558001189775</v>
      </c>
      <c r="AG707" s="46">
        <f t="shared" si="622"/>
        <v>6.7156826293872713</v>
      </c>
      <c r="AH707" s="46">
        <f t="shared" si="623"/>
        <v>51.594437834622255</v>
      </c>
      <c r="AI707" s="46">
        <f t="shared" ref="AI707:AI770" si="650">IF(ISERROR(SUM(AD707:AH707)/(W707-1)),0,SUM(AD707:AH707)/(W707-1))</f>
        <v>0.69710459374532396</v>
      </c>
      <c r="AJ707" s="47">
        <f t="shared" si="606"/>
        <v>0.83492789733325112</v>
      </c>
      <c r="AK707" s="47">
        <f t="shared" si="607"/>
        <v>14.175269267450204</v>
      </c>
      <c r="AL707" s="47">
        <f t="shared" si="608"/>
        <v>-9.9539343720291118</v>
      </c>
      <c r="AM707" s="47">
        <f t="shared" si="609"/>
        <v>-69.253712695790881</v>
      </c>
      <c r="AN707" s="47">
        <f t="shared" si="610"/>
        <v>-29.901180115902733</v>
      </c>
      <c r="AO707" s="47">
        <f t="shared" si="611"/>
        <v>-318.36653782557363</v>
      </c>
      <c r="AP707" s="47">
        <f t="shared" si="612"/>
        <v>6.2107096871923048E-3</v>
      </c>
      <c r="AQ707" s="47">
        <f t="shared" ref="AQ707:AQ770" si="651">IF(ISERROR(SUM(AK707:AO707)*AP707),0,(SUM(AK707:AO707)*AP707))</f>
        <v>-2.5668869083413908</v>
      </c>
      <c r="AR707" s="1">
        <f t="shared" si="613"/>
        <v>44</v>
      </c>
      <c r="AS707" s="1">
        <f t="shared" si="632"/>
        <v>20</v>
      </c>
      <c r="AT707" s="1">
        <f t="shared" si="633"/>
        <v>11</v>
      </c>
      <c r="AU707" s="1">
        <f t="shared" si="634"/>
        <v>10</v>
      </c>
      <c r="AV707" s="1">
        <f t="shared" si="635"/>
        <v>1</v>
      </c>
      <c r="AW707" s="27">
        <f t="shared" si="624"/>
        <v>86</v>
      </c>
      <c r="AX707" s="41">
        <f t="shared" ref="AX707:AX770" si="652">IF(ISERROR(((AR707*5+AS707*4+AT707*3+AU707*2+AV707*1)/AW707)),0,((AR707*5+AS707*4+AT707*3+AU707*2+AV707*1)/AW707))</f>
        <v>4.1162790697674421</v>
      </c>
      <c r="AY707" s="29">
        <f t="shared" si="625"/>
        <v>0.78096268253109757</v>
      </c>
      <c r="AZ707" s="29">
        <f t="shared" si="626"/>
        <v>1.3520822065981659E-2</v>
      </c>
      <c r="BA707" s="29">
        <f t="shared" si="627"/>
        <v>1.2460789616008658</v>
      </c>
      <c r="BB707" s="29">
        <f t="shared" si="628"/>
        <v>4.4786371011357495</v>
      </c>
      <c r="BC707" s="29">
        <f t="shared" si="629"/>
        <v>9.7111952406706337</v>
      </c>
      <c r="BD707" s="29">
        <f t="shared" si="630"/>
        <v>34.362358031368295</v>
      </c>
      <c r="BE707" s="29">
        <f t="shared" si="630"/>
        <v>0.27041644131963316</v>
      </c>
      <c r="BF707" s="29">
        <f t="shared" si="630"/>
        <v>13.706868577609525</v>
      </c>
      <c r="BG707" s="29">
        <f t="shared" si="630"/>
        <v>44.786371011357495</v>
      </c>
      <c r="BH707" s="29">
        <f t="shared" si="631"/>
        <v>9.7111952406706337</v>
      </c>
      <c r="BI707" s="29">
        <f t="shared" ref="BI707:BI770" si="653">IF(ISERROR((SUM(BD707:BH707)/(AW707-1))),0,((SUM(BD707:BH707)/(AW707-1))))</f>
        <v>1.2098495212038305</v>
      </c>
      <c r="BJ707" s="28">
        <f t="shared" si="636"/>
        <v>1.0999315984204794</v>
      </c>
      <c r="BK707" s="28">
        <f t="shared" si="637"/>
        <v>22.819234121908739</v>
      </c>
      <c r="BL707" s="28">
        <f t="shared" si="638"/>
        <v>-2.3628579116676571E-2</v>
      </c>
      <c r="BM707" s="28">
        <f t="shared" si="639"/>
        <v>-11.497780015354527</v>
      </c>
      <c r="BN707" s="28">
        <f t="shared" si="640"/>
        <v>-71.223247974131993</v>
      </c>
      <c r="BO707" s="28">
        <f t="shared" si="641"/>
        <v>-22.741127490780674</v>
      </c>
      <c r="BP707" s="28">
        <f t="shared" si="642"/>
        <v>1.2044817927170869E-2</v>
      </c>
      <c r="BQ707" s="28">
        <f t="shared" ref="BQ707:BQ770" si="654">IF(ISERROR((SUM(BK707:BO707)*BP707)),0,(SUM(BK707:BO707)*BP707))</f>
        <v>-0.99570354266426631</v>
      </c>
    </row>
    <row r="708" spans="1:69" x14ac:dyDescent="0.2">
      <c r="A708" s="1" t="s">
        <v>2048</v>
      </c>
      <c r="B708" s="1" t="s">
        <v>2064</v>
      </c>
      <c r="C708" s="1" t="s">
        <v>49</v>
      </c>
      <c r="D708" s="2" t="s">
        <v>2065</v>
      </c>
      <c r="E708" s="4" t="s">
        <v>1332</v>
      </c>
      <c r="F708" s="1" t="s">
        <v>2066</v>
      </c>
      <c r="G708" s="1">
        <v>226</v>
      </c>
      <c r="H708">
        <v>51</v>
      </c>
      <c r="I708" s="1">
        <v>54</v>
      </c>
      <c r="J708">
        <v>17</v>
      </c>
      <c r="K708" s="1">
        <v>18</v>
      </c>
      <c r="L708">
        <v>14</v>
      </c>
      <c r="M708" s="1">
        <v>5</v>
      </c>
      <c r="N708">
        <v>3</v>
      </c>
      <c r="O708" s="1">
        <v>8</v>
      </c>
      <c r="P708" s="1">
        <v>5</v>
      </c>
      <c r="Q708" s="36">
        <f t="shared" ref="Q708:Q771" si="655">IFERROR(G708-H708,0)</f>
        <v>175</v>
      </c>
      <c r="R708" s="36">
        <f t="shared" si="643"/>
        <v>37</v>
      </c>
      <c r="S708" s="36">
        <f t="shared" si="644"/>
        <v>4</v>
      </c>
      <c r="T708" s="36">
        <f t="shared" si="645"/>
        <v>2</v>
      </c>
      <c r="U708" s="36">
        <f t="shared" si="646"/>
        <v>3</v>
      </c>
      <c r="V708" s="36">
        <f t="shared" si="647"/>
        <v>1042</v>
      </c>
      <c r="W708" s="45">
        <f t="shared" si="648"/>
        <v>221</v>
      </c>
      <c r="X708" s="50">
        <f t="shared" si="649"/>
        <v>4.7149321266968327</v>
      </c>
      <c r="Y708" s="46">
        <f t="shared" si="614"/>
        <v>8.1263692389590636E-2</v>
      </c>
      <c r="Z708" s="46">
        <f t="shared" si="615"/>
        <v>0.51112794578325604</v>
      </c>
      <c r="AA708" s="46">
        <f t="shared" si="616"/>
        <v>2.9409921991769217</v>
      </c>
      <c r="AB708" s="46">
        <f t="shared" si="617"/>
        <v>7.3708564525705871</v>
      </c>
      <c r="AC708" s="46">
        <f t="shared" si="618"/>
        <v>13.800720705964252</v>
      </c>
      <c r="AD708" s="46">
        <f t="shared" si="619"/>
        <v>14.221146168178361</v>
      </c>
      <c r="AE708" s="46">
        <f t="shared" si="620"/>
        <v>18.911733993980473</v>
      </c>
      <c r="AF708" s="46">
        <f t="shared" si="621"/>
        <v>11.763968796707687</v>
      </c>
      <c r="AG708" s="46">
        <f t="shared" si="622"/>
        <v>14.741712905141174</v>
      </c>
      <c r="AH708" s="46">
        <f t="shared" si="623"/>
        <v>41.402162117892757</v>
      </c>
      <c r="AI708" s="46">
        <f t="shared" si="650"/>
        <v>0.45927601809954754</v>
      </c>
      <c r="AJ708" s="47">
        <f t="shared" si="606"/>
        <v>0.6776990616044466</v>
      </c>
      <c r="AK708" s="47">
        <f t="shared" si="607"/>
        <v>13.024834784905067</v>
      </c>
      <c r="AL708" s="47">
        <f t="shared" si="608"/>
        <v>-43.439569342321064</v>
      </c>
      <c r="AM708" s="47">
        <f t="shared" si="609"/>
        <v>-64.817182248622842</v>
      </c>
      <c r="AN708" s="47">
        <f t="shared" si="610"/>
        <v>-128.58676573556158</v>
      </c>
      <c r="AO708" s="47">
        <f t="shared" si="611"/>
        <v>-494.15506615248205</v>
      </c>
      <c r="AP708" s="47">
        <f t="shared" si="612"/>
        <v>4.5869655458696552E-3</v>
      </c>
      <c r="AQ708" s="47">
        <f t="shared" si="651"/>
        <v>-3.2933208480986345</v>
      </c>
      <c r="AR708" s="1">
        <f t="shared" si="613"/>
        <v>51</v>
      </c>
      <c r="AS708" s="1">
        <f t="shared" si="632"/>
        <v>17</v>
      </c>
      <c r="AT708" s="1">
        <f t="shared" si="633"/>
        <v>14</v>
      </c>
      <c r="AU708" s="1">
        <f t="shared" si="634"/>
        <v>3</v>
      </c>
      <c r="AV708" s="1">
        <f t="shared" si="635"/>
        <v>5</v>
      </c>
      <c r="AW708" s="27">
        <f t="shared" si="624"/>
        <v>90</v>
      </c>
      <c r="AX708" s="41">
        <f t="shared" si="652"/>
        <v>4.177777777777778</v>
      </c>
      <c r="AY708" s="29">
        <f t="shared" si="625"/>
        <v>0.67604938271604897</v>
      </c>
      <c r="AZ708" s="29">
        <f t="shared" si="626"/>
        <v>3.1604938271605029E-2</v>
      </c>
      <c r="BA708" s="29">
        <f t="shared" si="627"/>
        <v>1.3871604938271611</v>
      </c>
      <c r="BB708" s="29">
        <f t="shared" si="628"/>
        <v>4.7427160493827172</v>
      </c>
      <c r="BC708" s="29">
        <f t="shared" si="629"/>
        <v>10.098271604938272</v>
      </c>
      <c r="BD708" s="29">
        <f t="shared" si="630"/>
        <v>34.478518518518499</v>
      </c>
      <c r="BE708" s="29">
        <f t="shared" si="630"/>
        <v>0.53728395061728551</v>
      </c>
      <c r="BF708" s="29">
        <f t="shared" si="630"/>
        <v>19.420246913580257</v>
      </c>
      <c r="BG708" s="29">
        <f t="shared" si="630"/>
        <v>14.228148148148151</v>
      </c>
      <c r="BH708" s="29">
        <f t="shared" si="631"/>
        <v>50.491358024691365</v>
      </c>
      <c r="BI708" s="29">
        <f t="shared" si="653"/>
        <v>1.3388264669163545</v>
      </c>
      <c r="BJ708" s="28">
        <f t="shared" si="636"/>
        <v>1.1570766901620457</v>
      </c>
      <c r="BK708" s="28">
        <f t="shared" si="637"/>
        <v>18.300011941824373</v>
      </c>
      <c r="BL708" s="28">
        <f t="shared" si="638"/>
        <v>-6.165877713208251E-2</v>
      </c>
      <c r="BM708" s="28">
        <f t="shared" si="639"/>
        <v>-14.764939416739686</v>
      </c>
      <c r="BN708" s="28">
        <f t="shared" si="640"/>
        <v>-20.002095967313455</v>
      </c>
      <c r="BO708" s="28">
        <f t="shared" si="641"/>
        <v>-103.57480911137115</v>
      </c>
      <c r="BP708" s="28">
        <f t="shared" si="642"/>
        <v>1.1491317671092951E-2</v>
      </c>
      <c r="BQ708" s="28">
        <f t="shared" si="654"/>
        <v>-1.3801473722887996</v>
      </c>
    </row>
    <row r="709" spans="1:69" x14ac:dyDescent="0.2">
      <c r="A709" s="1" t="s">
        <v>2048</v>
      </c>
      <c r="B709" s="1" t="s">
        <v>2049</v>
      </c>
      <c r="C709" s="1" t="s">
        <v>294</v>
      </c>
      <c r="D709" s="2">
        <v>13205</v>
      </c>
      <c r="E709" s="4" t="s">
        <v>2067</v>
      </c>
      <c r="F709" s="1" t="s">
        <v>2068</v>
      </c>
      <c r="G709" s="1">
        <v>10463</v>
      </c>
      <c r="H709">
        <v>2012</v>
      </c>
      <c r="I709" s="1">
        <v>1782</v>
      </c>
      <c r="J709">
        <v>415</v>
      </c>
      <c r="K709" s="1">
        <v>438</v>
      </c>
      <c r="L709">
        <v>156</v>
      </c>
      <c r="M709" s="1">
        <v>172</v>
      </c>
      <c r="N709">
        <v>94</v>
      </c>
      <c r="O709" s="1">
        <v>350</v>
      </c>
      <c r="P709" s="1">
        <v>176</v>
      </c>
      <c r="Q709" s="36">
        <f t="shared" si="655"/>
        <v>8451</v>
      </c>
      <c r="R709" s="36">
        <f t="shared" si="643"/>
        <v>1367</v>
      </c>
      <c r="S709" s="36">
        <f t="shared" si="644"/>
        <v>282</v>
      </c>
      <c r="T709" s="36">
        <f t="shared" si="645"/>
        <v>78</v>
      </c>
      <c r="U709" s="36">
        <f t="shared" si="646"/>
        <v>174</v>
      </c>
      <c r="V709" s="36">
        <f t="shared" si="647"/>
        <v>48899</v>
      </c>
      <c r="W709" s="45">
        <f t="shared" si="648"/>
        <v>10352</v>
      </c>
      <c r="X709" s="50">
        <f t="shared" si="649"/>
        <v>4.7236282843894903</v>
      </c>
      <c r="Y709" s="46">
        <f t="shared" si="614"/>
        <v>7.6381325189496432E-2</v>
      </c>
      <c r="Z709" s="46">
        <f t="shared" si="615"/>
        <v>0.52363789396847715</v>
      </c>
      <c r="AA709" s="46">
        <f t="shared" si="616"/>
        <v>2.9708944627474576</v>
      </c>
      <c r="AB709" s="46">
        <f t="shared" si="617"/>
        <v>7.4181510315264383</v>
      </c>
      <c r="AC709" s="46">
        <f t="shared" si="618"/>
        <v>13.865407600305419</v>
      </c>
      <c r="AD709" s="46">
        <f t="shared" si="619"/>
        <v>645.4985791764343</v>
      </c>
      <c r="AE709" s="46">
        <f t="shared" si="620"/>
        <v>715.81300105490823</v>
      </c>
      <c r="AF709" s="46">
        <f t="shared" si="621"/>
        <v>837.79223849478308</v>
      </c>
      <c r="AG709" s="46">
        <f t="shared" si="622"/>
        <v>578.61578045906219</v>
      </c>
      <c r="AH709" s="46">
        <f t="shared" si="623"/>
        <v>2412.5809224531431</v>
      </c>
      <c r="AI709" s="46">
        <f t="shared" si="650"/>
        <v>0.50142986393955469</v>
      </c>
      <c r="AJ709" s="47">
        <f t="shared" si="606"/>
        <v>0.70811712586234965</v>
      </c>
      <c r="AK709" s="47">
        <f t="shared" si="607"/>
        <v>502.42771877763153</v>
      </c>
      <c r="AL709" s="47">
        <f t="shared" si="608"/>
        <v>-1458.8136621584699</v>
      </c>
      <c r="AM709" s="47">
        <f t="shared" si="609"/>
        <v>-4066.910836022952</v>
      </c>
      <c r="AN709" s="47">
        <f t="shared" si="610"/>
        <v>-4438.3629659510625</v>
      </c>
      <c r="AO709" s="47">
        <f t="shared" si="611"/>
        <v>-25300.722072736247</v>
      </c>
      <c r="AP709" s="47">
        <f t="shared" si="612"/>
        <v>9.6627691693070803E-5</v>
      </c>
      <c r="AQ709" s="47">
        <f t="shared" si="651"/>
        <v>-3.3590087128353172</v>
      </c>
      <c r="AR709" s="1">
        <f t="shared" si="613"/>
        <v>2012</v>
      </c>
      <c r="AS709" s="1">
        <f t="shared" si="632"/>
        <v>415</v>
      </c>
      <c r="AT709" s="1">
        <f t="shared" si="633"/>
        <v>156</v>
      </c>
      <c r="AU709" s="1">
        <f t="shared" si="634"/>
        <v>94</v>
      </c>
      <c r="AV709" s="1">
        <f t="shared" si="635"/>
        <v>176</v>
      </c>
      <c r="AW709" s="27">
        <f t="shared" si="624"/>
        <v>2853</v>
      </c>
      <c r="AX709" s="41">
        <f t="shared" si="652"/>
        <v>4.3995793901156679</v>
      </c>
      <c r="AY709" s="29">
        <f t="shared" si="625"/>
        <v>0.36050490877387331</v>
      </c>
      <c r="AZ709" s="29">
        <f t="shared" si="626"/>
        <v>0.15966368900520911</v>
      </c>
      <c r="BA709" s="29">
        <f t="shared" si="627"/>
        <v>1.958822469236545</v>
      </c>
      <c r="BB709" s="29">
        <f t="shared" si="628"/>
        <v>5.757981249467881</v>
      </c>
      <c r="BC709" s="29">
        <f t="shared" si="629"/>
        <v>11.557140029699216</v>
      </c>
      <c r="BD709" s="29">
        <f t="shared" si="630"/>
        <v>725.33587645303305</v>
      </c>
      <c r="BE709" s="29">
        <f t="shared" si="630"/>
        <v>66.260430937161786</v>
      </c>
      <c r="BF709" s="29">
        <f t="shared" si="630"/>
        <v>305.576305200901</v>
      </c>
      <c r="BG709" s="29">
        <f t="shared" si="630"/>
        <v>541.25023744998077</v>
      </c>
      <c r="BH709" s="29">
        <f t="shared" si="631"/>
        <v>2034.0566452270621</v>
      </c>
      <c r="BI709" s="29">
        <f t="shared" si="653"/>
        <v>1.2876856575273978</v>
      </c>
      <c r="BJ709" s="28">
        <f t="shared" si="636"/>
        <v>1.1347623793232651</v>
      </c>
      <c r="BK709" s="28">
        <f t="shared" si="637"/>
        <v>298.04371124524573</v>
      </c>
      <c r="BL709" s="28">
        <f t="shared" si="638"/>
        <v>-18.119347245447134</v>
      </c>
      <c r="BM709" s="28">
        <f t="shared" si="639"/>
        <v>-292.6863213741405</v>
      </c>
      <c r="BN709" s="28">
        <f t="shared" si="640"/>
        <v>-888.8294489228648</v>
      </c>
      <c r="BO709" s="28">
        <f t="shared" si="641"/>
        <v>-4732.3127988891429</v>
      </c>
      <c r="BP709" s="28">
        <f t="shared" si="642"/>
        <v>3.5087710667697122E-4</v>
      </c>
      <c r="BQ709" s="28">
        <f t="shared" si="654"/>
        <v>-1.9768080068110077</v>
      </c>
    </row>
    <row r="710" spans="1:69" x14ac:dyDescent="0.2">
      <c r="A710" s="1" t="s">
        <v>2048</v>
      </c>
      <c r="B710" s="1" t="s">
        <v>2069</v>
      </c>
      <c r="C710" s="1" t="s">
        <v>50</v>
      </c>
      <c r="D710" s="2" t="s">
        <v>50</v>
      </c>
      <c r="E710" s="4" t="s">
        <v>50</v>
      </c>
      <c r="F710" s="1" t="s">
        <v>2070</v>
      </c>
      <c r="G710" s="1" t="s">
        <v>50</v>
      </c>
      <c r="I710" s="1" t="s">
        <v>50</v>
      </c>
      <c r="K710" s="1" t="s">
        <v>50</v>
      </c>
      <c r="M710" s="1" t="s">
        <v>50</v>
      </c>
      <c r="O710" s="1" t="s">
        <v>50</v>
      </c>
      <c r="Q710" s="36">
        <f t="shared" si="655"/>
        <v>0</v>
      </c>
      <c r="R710" s="36">
        <f t="shared" si="643"/>
        <v>0</v>
      </c>
      <c r="S710" s="36">
        <f t="shared" si="644"/>
        <v>0</v>
      </c>
      <c r="T710" s="36">
        <f t="shared" si="645"/>
        <v>0</v>
      </c>
      <c r="U710" s="36">
        <f t="shared" si="646"/>
        <v>0</v>
      </c>
      <c r="V710" s="36">
        <f t="shared" si="647"/>
        <v>0</v>
      </c>
      <c r="W710" s="45">
        <f t="shared" si="648"/>
        <v>0</v>
      </c>
      <c r="X710" s="50">
        <f t="shared" si="649"/>
        <v>0</v>
      </c>
      <c r="Y710" s="46">
        <f t="shared" si="614"/>
        <v>25</v>
      </c>
      <c r="Z710" s="46">
        <f t="shared" si="615"/>
        <v>16</v>
      </c>
      <c r="AA710" s="46">
        <f t="shared" si="616"/>
        <v>9</v>
      </c>
      <c r="AB710" s="46">
        <f t="shared" si="617"/>
        <v>4</v>
      </c>
      <c r="AC710" s="46">
        <f t="shared" si="618"/>
        <v>1</v>
      </c>
      <c r="AD710" s="46">
        <f t="shared" si="619"/>
        <v>0</v>
      </c>
      <c r="AE710" s="46">
        <f t="shared" si="620"/>
        <v>0</v>
      </c>
      <c r="AF710" s="46">
        <f t="shared" si="621"/>
        <v>0</v>
      </c>
      <c r="AG710" s="46">
        <f t="shared" si="622"/>
        <v>0</v>
      </c>
      <c r="AH710" s="46">
        <f t="shared" si="623"/>
        <v>0</v>
      </c>
      <c r="AI710" s="46">
        <f t="shared" si="650"/>
        <v>0</v>
      </c>
      <c r="AJ710" s="47">
        <f t="shared" si="606"/>
        <v>0</v>
      </c>
      <c r="AK710" s="47" t="e">
        <f t="shared" si="607"/>
        <v>#DIV/0!</v>
      </c>
      <c r="AL710" s="47" t="e">
        <f t="shared" si="608"/>
        <v>#DIV/0!</v>
      </c>
      <c r="AM710" s="47" t="e">
        <f t="shared" si="609"/>
        <v>#DIV/0!</v>
      </c>
      <c r="AN710" s="47" t="e">
        <f t="shared" si="610"/>
        <v>#DIV/0!</v>
      </c>
      <c r="AO710" s="47" t="e">
        <f t="shared" si="611"/>
        <v>#DIV/0!</v>
      </c>
      <c r="AP710" s="47">
        <f t="shared" si="612"/>
        <v>0</v>
      </c>
      <c r="AQ710" s="47">
        <f t="shared" si="651"/>
        <v>0</v>
      </c>
      <c r="AR710" s="1">
        <f t="shared" si="613"/>
        <v>0</v>
      </c>
      <c r="AS710" s="1">
        <f t="shared" si="632"/>
        <v>0</v>
      </c>
      <c r="AT710" s="1">
        <f t="shared" si="633"/>
        <v>0</v>
      </c>
      <c r="AU710" s="1">
        <f t="shared" si="634"/>
        <v>0</v>
      </c>
      <c r="AV710" s="1">
        <f t="shared" si="635"/>
        <v>0</v>
      </c>
      <c r="AW710" s="27">
        <f t="shared" si="624"/>
        <v>0</v>
      </c>
      <c r="AX710" s="41">
        <f t="shared" si="652"/>
        <v>0</v>
      </c>
      <c r="AY710" s="29">
        <f t="shared" si="625"/>
        <v>25</v>
      </c>
      <c r="AZ710" s="29">
        <f t="shared" si="626"/>
        <v>16</v>
      </c>
      <c r="BA710" s="29">
        <f t="shared" si="627"/>
        <v>9</v>
      </c>
      <c r="BB710" s="29">
        <f t="shared" si="628"/>
        <v>4</v>
      </c>
      <c r="BC710" s="29">
        <f t="shared" si="629"/>
        <v>1</v>
      </c>
      <c r="BD710" s="29">
        <f t="shared" si="630"/>
        <v>0</v>
      </c>
      <c r="BE710" s="29">
        <f t="shared" si="630"/>
        <v>0</v>
      </c>
      <c r="BF710" s="29">
        <f t="shared" si="630"/>
        <v>0</v>
      </c>
      <c r="BG710" s="29">
        <f t="shared" si="630"/>
        <v>0</v>
      </c>
      <c r="BH710" s="29">
        <f t="shared" si="631"/>
        <v>0</v>
      </c>
      <c r="BI710" s="29">
        <f t="shared" si="653"/>
        <v>0</v>
      </c>
      <c r="BJ710" s="28">
        <f t="shared" si="636"/>
        <v>0</v>
      </c>
      <c r="BK710" s="28" t="e">
        <f t="shared" si="637"/>
        <v>#DIV/0!</v>
      </c>
      <c r="BL710" s="28" t="e">
        <f t="shared" si="638"/>
        <v>#DIV/0!</v>
      </c>
      <c r="BM710" s="28" t="e">
        <f t="shared" si="639"/>
        <v>#DIV/0!</v>
      </c>
      <c r="BN710" s="28" t="e">
        <f t="shared" si="640"/>
        <v>#DIV/0!</v>
      </c>
      <c r="BO710" s="28" t="e">
        <f t="shared" si="641"/>
        <v>#DIV/0!</v>
      </c>
      <c r="BP710" s="28">
        <f t="shared" si="642"/>
        <v>0</v>
      </c>
      <c r="BQ710" s="28">
        <f t="shared" si="654"/>
        <v>0</v>
      </c>
    </row>
    <row r="711" spans="1:69" x14ac:dyDescent="0.2">
      <c r="A711" s="1" t="s">
        <v>2048</v>
      </c>
      <c r="B711" s="1" t="s">
        <v>2071</v>
      </c>
      <c r="C711" s="1" t="s">
        <v>49</v>
      </c>
      <c r="D711" s="2" t="s">
        <v>2072</v>
      </c>
      <c r="E711" s="4" t="s">
        <v>2073</v>
      </c>
      <c r="F711" s="1" t="s">
        <v>2074</v>
      </c>
      <c r="G711" s="1">
        <v>135</v>
      </c>
      <c r="H711">
        <v>29</v>
      </c>
      <c r="I711" s="1">
        <v>28</v>
      </c>
      <c r="J711">
        <v>4</v>
      </c>
      <c r="K711" s="1">
        <v>5</v>
      </c>
      <c r="L711">
        <v>3</v>
      </c>
      <c r="M711" s="1">
        <v>3</v>
      </c>
      <c r="N711">
        <v>2</v>
      </c>
      <c r="O711" s="1">
        <v>7</v>
      </c>
      <c r="P711" s="1">
        <v>5</v>
      </c>
      <c r="Q711" s="36">
        <f t="shared" si="655"/>
        <v>106</v>
      </c>
      <c r="R711" s="36">
        <f t="shared" si="643"/>
        <v>24</v>
      </c>
      <c r="S711" s="36">
        <f t="shared" si="644"/>
        <v>2</v>
      </c>
      <c r="T711" s="36">
        <f t="shared" si="645"/>
        <v>1</v>
      </c>
      <c r="U711" s="36">
        <f t="shared" si="646"/>
        <v>2</v>
      </c>
      <c r="V711" s="36">
        <f t="shared" si="647"/>
        <v>636</v>
      </c>
      <c r="W711" s="45">
        <f t="shared" si="648"/>
        <v>135</v>
      </c>
      <c r="X711" s="50">
        <f t="shared" si="649"/>
        <v>4.7111111111111112</v>
      </c>
      <c r="Y711" s="46">
        <f t="shared" si="614"/>
        <v>8.3456790123456706E-2</v>
      </c>
      <c r="Z711" s="46">
        <f t="shared" si="615"/>
        <v>0.50567901234567925</v>
      </c>
      <c r="AA711" s="46">
        <f t="shared" si="616"/>
        <v>2.9279012345679019</v>
      </c>
      <c r="AB711" s="46">
        <f t="shared" si="617"/>
        <v>7.3501234567901239</v>
      </c>
      <c r="AC711" s="46">
        <f t="shared" si="618"/>
        <v>13.772345679012346</v>
      </c>
      <c r="AD711" s="46">
        <f t="shared" si="619"/>
        <v>8.8464197530864102</v>
      </c>
      <c r="AE711" s="46">
        <f t="shared" si="620"/>
        <v>12.136296296296301</v>
      </c>
      <c r="AF711" s="46">
        <f t="shared" si="621"/>
        <v>5.8558024691358037</v>
      </c>
      <c r="AG711" s="46">
        <f t="shared" si="622"/>
        <v>7.3501234567901239</v>
      </c>
      <c r="AH711" s="46">
        <f t="shared" si="623"/>
        <v>27.544691358024693</v>
      </c>
      <c r="AI711" s="46">
        <f t="shared" si="650"/>
        <v>0.46069651741293527</v>
      </c>
      <c r="AJ711" s="47">
        <f t="shared" si="606"/>
        <v>0.67874628353526567</v>
      </c>
      <c r="AK711" s="47">
        <f t="shared" si="607"/>
        <v>8.1728962710847011</v>
      </c>
      <c r="AL711" s="47">
        <f t="shared" si="608"/>
        <v>-27.599501723025806</v>
      </c>
      <c r="AM711" s="47">
        <f t="shared" si="609"/>
        <v>-32.043668925267873</v>
      </c>
      <c r="AN711" s="47">
        <f t="shared" si="610"/>
        <v>-63.726425176942115</v>
      </c>
      <c r="AO711" s="47">
        <f t="shared" si="611"/>
        <v>-326.90342736162529</v>
      </c>
      <c r="AP711" s="47">
        <f t="shared" si="612"/>
        <v>7.5749074177982271E-3</v>
      </c>
      <c r="AQ711" s="47">
        <f t="shared" si="651"/>
        <v>-3.3488675307838522</v>
      </c>
      <c r="AR711" s="1">
        <f t="shared" si="613"/>
        <v>29</v>
      </c>
      <c r="AS711" s="1">
        <f t="shared" si="632"/>
        <v>4</v>
      </c>
      <c r="AT711" s="1">
        <f t="shared" si="633"/>
        <v>3</v>
      </c>
      <c r="AU711" s="1">
        <f t="shared" si="634"/>
        <v>2</v>
      </c>
      <c r="AV711" s="1">
        <f t="shared" si="635"/>
        <v>5</v>
      </c>
      <c r="AW711" s="27">
        <f t="shared" si="624"/>
        <v>43</v>
      </c>
      <c r="AX711" s="41">
        <f t="shared" si="652"/>
        <v>4.1627906976744189</v>
      </c>
      <c r="AY711" s="29">
        <f t="shared" si="625"/>
        <v>0.70091941590048623</v>
      </c>
      <c r="AZ711" s="29">
        <f t="shared" si="626"/>
        <v>2.6500811249324054E-2</v>
      </c>
      <c r="BA711" s="29">
        <f t="shared" si="627"/>
        <v>1.3520822065981619</v>
      </c>
      <c r="BB711" s="29">
        <f t="shared" si="628"/>
        <v>4.6776636019469997</v>
      </c>
      <c r="BC711" s="29">
        <f t="shared" si="629"/>
        <v>10.003244997295837</v>
      </c>
      <c r="BD711" s="29">
        <f t="shared" si="630"/>
        <v>20.3266630611141</v>
      </c>
      <c r="BE711" s="29">
        <f t="shared" si="630"/>
        <v>0.10600324499729621</v>
      </c>
      <c r="BF711" s="29">
        <f t="shared" si="630"/>
        <v>4.0562466197944858</v>
      </c>
      <c r="BG711" s="29">
        <f t="shared" si="630"/>
        <v>9.3553272038939994</v>
      </c>
      <c r="BH711" s="29">
        <f t="shared" si="631"/>
        <v>50.016224986479187</v>
      </c>
      <c r="BI711" s="29">
        <f t="shared" si="653"/>
        <v>1.9966777408637875</v>
      </c>
      <c r="BJ711" s="28">
        <f t="shared" si="636"/>
        <v>1.4130384781964671</v>
      </c>
      <c r="BK711" s="28">
        <f t="shared" si="637"/>
        <v>6.0316782791261314</v>
      </c>
      <c r="BL711" s="28">
        <f t="shared" si="638"/>
        <v>-6.1162718465903815E-3</v>
      </c>
      <c r="BM711" s="28">
        <f t="shared" si="639"/>
        <v>-1.6717215324135444</v>
      </c>
      <c r="BN711" s="28">
        <f t="shared" si="640"/>
        <v>-7.1715248887869896</v>
      </c>
      <c r="BO711" s="28">
        <f t="shared" si="641"/>
        <v>-56.068559453851229</v>
      </c>
      <c r="BP711" s="28">
        <f t="shared" si="642"/>
        <v>2.4970963995354239E-2</v>
      </c>
      <c r="BQ711" s="28">
        <f t="shared" si="654"/>
        <v>-1.4704462754437895</v>
      </c>
    </row>
    <row r="712" spans="1:69" x14ac:dyDescent="0.2">
      <c r="A712" s="1" t="s">
        <v>2048</v>
      </c>
      <c r="B712" s="1" t="s">
        <v>2057</v>
      </c>
      <c r="C712" s="1" t="s">
        <v>49</v>
      </c>
      <c r="D712" s="2">
        <v>4572</v>
      </c>
      <c r="E712" s="4" t="s">
        <v>50</v>
      </c>
      <c r="F712" s="1" t="s">
        <v>2075</v>
      </c>
      <c r="G712" s="1">
        <v>3399</v>
      </c>
      <c r="H712">
        <v>487</v>
      </c>
      <c r="I712" s="1">
        <v>814</v>
      </c>
      <c r="J712">
        <v>132</v>
      </c>
      <c r="K712" s="1">
        <v>200</v>
      </c>
      <c r="L712">
        <v>47</v>
      </c>
      <c r="M712" s="1">
        <v>60</v>
      </c>
      <c r="N712">
        <v>24</v>
      </c>
      <c r="O712" s="1">
        <v>99</v>
      </c>
      <c r="P712" s="1">
        <v>46</v>
      </c>
      <c r="Q712" s="36">
        <f t="shared" si="655"/>
        <v>2912</v>
      </c>
      <c r="R712" s="36">
        <f t="shared" si="643"/>
        <v>682</v>
      </c>
      <c r="S712" s="36">
        <f t="shared" si="644"/>
        <v>153</v>
      </c>
      <c r="T712" s="36">
        <f t="shared" si="645"/>
        <v>36</v>
      </c>
      <c r="U712" s="36">
        <f t="shared" si="646"/>
        <v>53</v>
      </c>
      <c r="V712" s="36">
        <f t="shared" si="647"/>
        <v>17872</v>
      </c>
      <c r="W712" s="45">
        <f t="shared" si="648"/>
        <v>3836</v>
      </c>
      <c r="X712" s="50">
        <f t="shared" si="649"/>
        <v>4.6590198123044839</v>
      </c>
      <c r="Y712" s="46">
        <f t="shared" si="614"/>
        <v>0.11626748840086938</v>
      </c>
      <c r="Z712" s="46">
        <f t="shared" si="615"/>
        <v>0.43430711300983721</v>
      </c>
      <c r="AA712" s="46">
        <f t="shared" si="616"/>
        <v>2.7523467376188049</v>
      </c>
      <c r="AB712" s="46">
        <f t="shared" si="617"/>
        <v>7.0703863622277732</v>
      </c>
      <c r="AC712" s="46">
        <f t="shared" si="618"/>
        <v>13.38842598683674</v>
      </c>
      <c r="AD712" s="46">
        <f t="shared" si="619"/>
        <v>338.57092622333164</v>
      </c>
      <c r="AE712" s="46">
        <f t="shared" si="620"/>
        <v>296.19745107270899</v>
      </c>
      <c r="AF712" s="46">
        <f t="shared" si="621"/>
        <v>421.10905085567714</v>
      </c>
      <c r="AG712" s="46">
        <f t="shared" si="622"/>
        <v>254.53390904019983</v>
      </c>
      <c r="AH712" s="46">
        <f t="shared" si="623"/>
        <v>709.58657730234722</v>
      </c>
      <c r="AI712" s="46">
        <f t="shared" si="650"/>
        <v>0.52672696596982138</v>
      </c>
      <c r="AJ712" s="47">
        <f t="shared" si="606"/>
        <v>0.72575957862767571</v>
      </c>
      <c r="AK712" s="47">
        <f t="shared" si="607"/>
        <v>301.99550438172832</v>
      </c>
      <c r="AL712" s="47">
        <f t="shared" si="608"/>
        <v>-510.62427683923448</v>
      </c>
      <c r="AM712" s="47">
        <f t="shared" si="609"/>
        <v>-1827.5439041760746</v>
      </c>
      <c r="AN712" s="47">
        <f t="shared" si="610"/>
        <v>-1770.4713012492573</v>
      </c>
      <c r="AO712" s="47">
        <f t="shared" si="611"/>
        <v>-6791.9084540547365</v>
      </c>
      <c r="AP712" s="47">
        <f t="shared" si="612"/>
        <v>2.6089221601276983E-4</v>
      </c>
      <c r="AQ712" s="47">
        <f t="shared" si="651"/>
        <v>-2.7650798304957247</v>
      </c>
      <c r="AR712" s="1">
        <f t="shared" si="613"/>
        <v>487</v>
      </c>
      <c r="AS712" s="1">
        <f t="shared" si="632"/>
        <v>132</v>
      </c>
      <c r="AT712" s="1">
        <f t="shared" si="633"/>
        <v>47</v>
      </c>
      <c r="AU712" s="1">
        <f t="shared" si="634"/>
        <v>24</v>
      </c>
      <c r="AV712" s="1">
        <f t="shared" si="635"/>
        <v>46</v>
      </c>
      <c r="AW712" s="27">
        <f t="shared" si="624"/>
        <v>736</v>
      </c>
      <c r="AX712" s="41">
        <f t="shared" si="652"/>
        <v>4.3451086956521738</v>
      </c>
      <c r="AY712" s="29">
        <f t="shared" si="625"/>
        <v>0.42888262051039705</v>
      </c>
      <c r="AZ712" s="29">
        <f t="shared" si="626"/>
        <v>0.11910001181474475</v>
      </c>
      <c r="BA712" s="29">
        <f t="shared" si="627"/>
        <v>1.8093174031190924</v>
      </c>
      <c r="BB712" s="29">
        <f t="shared" si="628"/>
        <v>5.4995347944234405</v>
      </c>
      <c r="BC712" s="29">
        <f t="shared" si="629"/>
        <v>11.189752185727787</v>
      </c>
      <c r="BD712" s="29">
        <f t="shared" si="630"/>
        <v>208.86583618856335</v>
      </c>
      <c r="BE712" s="29">
        <f t="shared" si="630"/>
        <v>15.721201559546307</v>
      </c>
      <c r="BF712" s="29">
        <f t="shared" si="630"/>
        <v>85.037917946597346</v>
      </c>
      <c r="BG712" s="29">
        <f t="shared" si="630"/>
        <v>131.98883506616258</v>
      </c>
      <c r="BH712" s="29">
        <f t="shared" si="631"/>
        <v>514.72860054347825</v>
      </c>
      <c r="BI712" s="29">
        <f t="shared" si="653"/>
        <v>1.3011461106181603</v>
      </c>
      <c r="BJ712" s="28">
        <f t="shared" si="636"/>
        <v>1.1406779171256716</v>
      </c>
      <c r="BK712" s="28">
        <f t="shared" si="637"/>
        <v>92.161074838208165</v>
      </c>
      <c r="BL712" s="28">
        <f t="shared" si="638"/>
        <v>-3.655548381874886</v>
      </c>
      <c r="BM712" s="28">
        <f t="shared" si="639"/>
        <v>-77.069208163167048</v>
      </c>
      <c r="BN712" s="28">
        <f t="shared" si="640"/>
        <v>-208.55042106731014</v>
      </c>
      <c r="BO712" s="28">
        <f t="shared" si="641"/>
        <v>-1160.1107006111522</v>
      </c>
      <c r="BP712" s="28">
        <f t="shared" si="642"/>
        <v>1.3642514226399006E-3</v>
      </c>
      <c r="BQ712" s="28">
        <f t="shared" si="654"/>
        <v>-1.8515958688605496</v>
      </c>
    </row>
    <row r="713" spans="1:69" x14ac:dyDescent="0.2">
      <c r="A713" s="1" t="s">
        <v>2048</v>
      </c>
      <c r="B713" s="1" t="s">
        <v>2076</v>
      </c>
      <c r="C713" s="1" t="s">
        <v>49</v>
      </c>
      <c r="D713" s="2">
        <v>1811</v>
      </c>
      <c r="E713" s="4" t="s">
        <v>2077</v>
      </c>
      <c r="F713" s="1" t="s">
        <v>2078</v>
      </c>
      <c r="G713" s="1">
        <v>1342</v>
      </c>
      <c r="H713">
        <v>324</v>
      </c>
      <c r="I713" s="1">
        <v>296</v>
      </c>
      <c r="J713">
        <v>82</v>
      </c>
      <c r="K713" s="1">
        <v>82</v>
      </c>
      <c r="L713">
        <v>34</v>
      </c>
      <c r="M713" s="1">
        <v>30</v>
      </c>
      <c r="N713">
        <v>24</v>
      </c>
      <c r="O713" s="1">
        <v>61</v>
      </c>
      <c r="P713" s="1">
        <v>45</v>
      </c>
      <c r="Q713" s="36">
        <f t="shared" si="655"/>
        <v>1018</v>
      </c>
      <c r="R713" s="36">
        <f t="shared" si="643"/>
        <v>214</v>
      </c>
      <c r="S713" s="36">
        <f t="shared" si="644"/>
        <v>48</v>
      </c>
      <c r="T713" s="36">
        <f t="shared" si="645"/>
        <v>6</v>
      </c>
      <c r="U713" s="36">
        <f t="shared" si="646"/>
        <v>16</v>
      </c>
      <c r="V713" s="36">
        <f t="shared" si="647"/>
        <v>6118</v>
      </c>
      <c r="W713" s="45">
        <f t="shared" si="648"/>
        <v>1302</v>
      </c>
      <c r="X713" s="50">
        <f t="shared" si="649"/>
        <v>4.698924731182796</v>
      </c>
      <c r="Y713" s="46">
        <f t="shared" si="614"/>
        <v>9.0646317493351669E-2</v>
      </c>
      <c r="Z713" s="46">
        <f t="shared" si="615"/>
        <v>0.4884957798589436</v>
      </c>
      <c r="AA713" s="46">
        <f t="shared" si="616"/>
        <v>2.8863452422245355</v>
      </c>
      <c r="AB713" s="46">
        <f t="shared" si="617"/>
        <v>7.2841947045901279</v>
      </c>
      <c r="AC713" s="46">
        <f t="shared" si="618"/>
        <v>13.68204416695572</v>
      </c>
      <c r="AD713" s="46">
        <f t="shared" si="619"/>
        <v>92.277951208231997</v>
      </c>
      <c r="AE713" s="46">
        <f t="shared" si="620"/>
        <v>104.53809688981393</v>
      </c>
      <c r="AF713" s="46">
        <f t="shared" si="621"/>
        <v>138.5445716267777</v>
      </c>
      <c r="AG713" s="46">
        <f t="shared" si="622"/>
        <v>43.705168227540767</v>
      </c>
      <c r="AH713" s="46">
        <f t="shared" si="623"/>
        <v>218.91270667129152</v>
      </c>
      <c r="AI713" s="46">
        <f t="shared" si="650"/>
        <v>0.45962989594439352</v>
      </c>
      <c r="AJ713" s="47">
        <f t="shared" si="606"/>
        <v>0.67796009907987465</v>
      </c>
      <c r="AK713" s="47">
        <f t="shared" si="607"/>
        <v>89.15806263872328</v>
      </c>
      <c r="AL713" s="47">
        <f t="shared" si="608"/>
        <v>-234.4728672059868</v>
      </c>
      <c r="AM713" s="47">
        <f t="shared" si="609"/>
        <v>-755.35524486932491</v>
      </c>
      <c r="AN713" s="47">
        <f t="shared" si="610"/>
        <v>-378.53946649267033</v>
      </c>
      <c r="AO713" s="47">
        <f t="shared" si="611"/>
        <v>-2598.5678516607045</v>
      </c>
      <c r="AP713" s="47">
        <f t="shared" si="612"/>
        <v>7.6982203039082362E-4</v>
      </c>
      <c r="AQ713" s="47">
        <f t="shared" si="651"/>
        <v>-2.985198446521689</v>
      </c>
      <c r="AR713" s="1">
        <f t="shared" si="613"/>
        <v>324</v>
      </c>
      <c r="AS713" s="1">
        <f t="shared" si="632"/>
        <v>82</v>
      </c>
      <c r="AT713" s="1">
        <f t="shared" si="633"/>
        <v>34</v>
      </c>
      <c r="AU713" s="1">
        <f t="shared" si="634"/>
        <v>24</v>
      </c>
      <c r="AV713" s="1">
        <f t="shared" si="635"/>
        <v>45</v>
      </c>
      <c r="AW713" s="27">
        <f t="shared" si="624"/>
        <v>509</v>
      </c>
      <c r="AX713" s="41">
        <f t="shared" si="652"/>
        <v>4.2102161100196467</v>
      </c>
      <c r="AY713" s="29">
        <f t="shared" si="625"/>
        <v>0.6237585928724988</v>
      </c>
      <c r="AZ713" s="29">
        <f t="shared" si="626"/>
        <v>4.41908129117922E-2</v>
      </c>
      <c r="BA713" s="29">
        <f t="shared" si="627"/>
        <v>1.4646230329510856</v>
      </c>
      <c r="BB713" s="29">
        <f t="shared" si="628"/>
        <v>4.8850552529903792</v>
      </c>
      <c r="BC713" s="29">
        <f t="shared" si="629"/>
        <v>10.305487473029672</v>
      </c>
      <c r="BD713" s="29">
        <f t="shared" si="630"/>
        <v>202.0977840906896</v>
      </c>
      <c r="BE713" s="29">
        <f t="shared" si="630"/>
        <v>3.6236466587669605</v>
      </c>
      <c r="BF713" s="29">
        <f t="shared" si="630"/>
        <v>49.797183120336911</v>
      </c>
      <c r="BG713" s="29">
        <f t="shared" si="630"/>
        <v>117.24132607176909</v>
      </c>
      <c r="BH713" s="29">
        <f t="shared" si="631"/>
        <v>463.7469362863352</v>
      </c>
      <c r="BI713" s="29">
        <f t="shared" si="653"/>
        <v>1.6466670791887752</v>
      </c>
      <c r="BJ713" s="28">
        <f t="shared" si="636"/>
        <v>1.2832252643977888</v>
      </c>
      <c r="BK713" s="28">
        <f t="shared" si="637"/>
        <v>75.53724096221552</v>
      </c>
      <c r="BL713" s="28">
        <f t="shared" si="638"/>
        <v>-0.36049822767054879</v>
      </c>
      <c r="BM713" s="28">
        <f t="shared" si="639"/>
        <v>-28.520622611009582</v>
      </c>
      <c r="BN713" s="28">
        <f t="shared" si="640"/>
        <v>-122.632831959323</v>
      </c>
      <c r="BO713" s="28">
        <f t="shared" si="641"/>
        <v>-704.54156352975622</v>
      </c>
      <c r="BP713" s="28">
        <f t="shared" si="642"/>
        <v>1.9762692385345321E-3</v>
      </c>
      <c r="BQ713" s="28">
        <f t="shared" si="654"/>
        <v>-1.5425142577189495</v>
      </c>
    </row>
    <row r="714" spans="1:69" x14ac:dyDescent="0.2">
      <c r="A714" s="1" t="s">
        <v>2048</v>
      </c>
      <c r="B714" s="1" t="s">
        <v>2079</v>
      </c>
      <c r="C714" s="1" t="s">
        <v>49</v>
      </c>
      <c r="D714" s="2">
        <v>2685</v>
      </c>
      <c r="E714" s="4" t="s">
        <v>2080</v>
      </c>
      <c r="F714" s="1" t="s">
        <v>2081</v>
      </c>
      <c r="G714" s="1">
        <v>1916</v>
      </c>
      <c r="H714">
        <v>438</v>
      </c>
      <c r="I714" s="1">
        <v>451</v>
      </c>
      <c r="J714">
        <v>95</v>
      </c>
      <c r="K714" s="1">
        <v>142</v>
      </c>
      <c r="L714">
        <v>63</v>
      </c>
      <c r="M714" s="1">
        <v>59</v>
      </c>
      <c r="N714">
        <v>28</v>
      </c>
      <c r="O714" s="1">
        <v>117</v>
      </c>
      <c r="P714" s="1">
        <v>74</v>
      </c>
      <c r="Q714" s="36">
        <f t="shared" si="655"/>
        <v>1478</v>
      </c>
      <c r="R714" s="36">
        <f t="shared" si="643"/>
        <v>356</v>
      </c>
      <c r="S714" s="36">
        <f t="shared" si="644"/>
        <v>79</v>
      </c>
      <c r="T714" s="36">
        <f t="shared" si="645"/>
        <v>31</v>
      </c>
      <c r="U714" s="36">
        <f t="shared" si="646"/>
        <v>43</v>
      </c>
      <c r="V714" s="36">
        <f t="shared" si="647"/>
        <v>9156</v>
      </c>
      <c r="W714" s="45">
        <f t="shared" si="648"/>
        <v>1987</v>
      </c>
      <c r="X714" s="50">
        <f t="shared" si="649"/>
        <v>4.6079516859587315</v>
      </c>
      <c r="Y714" s="46">
        <f t="shared" si="614"/>
        <v>0.15370188054260109</v>
      </c>
      <c r="Z714" s="46">
        <f t="shared" si="615"/>
        <v>0.36960525246006409</v>
      </c>
      <c r="AA714" s="46">
        <f t="shared" si="616"/>
        <v>2.5855086243775269</v>
      </c>
      <c r="AB714" s="46">
        <f t="shared" si="617"/>
        <v>6.8014119962949904</v>
      </c>
      <c r="AC714" s="46">
        <f t="shared" si="618"/>
        <v>13.017315368212452</v>
      </c>
      <c r="AD714" s="46">
        <f t="shared" si="619"/>
        <v>227.1713794419644</v>
      </c>
      <c r="AE714" s="46">
        <f t="shared" si="620"/>
        <v>131.57946987578282</v>
      </c>
      <c r="AF714" s="46">
        <f t="shared" si="621"/>
        <v>204.25518132582462</v>
      </c>
      <c r="AG714" s="46">
        <f t="shared" si="622"/>
        <v>210.84377188514469</v>
      </c>
      <c r="AH714" s="46">
        <f t="shared" si="623"/>
        <v>559.74456083313544</v>
      </c>
      <c r="AI714" s="46">
        <f t="shared" si="650"/>
        <v>0.67149766533829403</v>
      </c>
      <c r="AJ714" s="47">
        <f t="shared" si="606"/>
        <v>0.81944961122590942</v>
      </c>
      <c r="AK714" s="47">
        <f t="shared" si="607"/>
        <v>161.8551211459249</v>
      </c>
      <c r="AL714" s="47">
        <f t="shared" si="608"/>
        <v>-145.37523806021184</v>
      </c>
      <c r="AM714" s="47">
        <f t="shared" si="609"/>
        <v>-596.8694035636521</v>
      </c>
      <c r="AN714" s="47">
        <f t="shared" si="610"/>
        <v>-999.2946398133879</v>
      </c>
      <c r="AO714" s="47">
        <f t="shared" si="611"/>
        <v>-3670.1501731021431</v>
      </c>
      <c r="AP714" s="47">
        <f t="shared" si="612"/>
        <v>5.0403200235400953E-4</v>
      </c>
      <c r="AQ714" s="47">
        <f t="shared" si="651"/>
        <v>-2.6460845110871376</v>
      </c>
      <c r="AR714" s="1">
        <f t="shared" si="613"/>
        <v>438</v>
      </c>
      <c r="AS714" s="1">
        <f t="shared" si="632"/>
        <v>95</v>
      </c>
      <c r="AT714" s="1">
        <f t="shared" si="633"/>
        <v>63</v>
      </c>
      <c r="AU714" s="1">
        <f t="shared" si="634"/>
        <v>28</v>
      </c>
      <c r="AV714" s="1">
        <f t="shared" si="635"/>
        <v>74</v>
      </c>
      <c r="AW714" s="27">
        <f t="shared" si="624"/>
        <v>698</v>
      </c>
      <c r="AX714" s="41">
        <f t="shared" si="652"/>
        <v>4.1389684813753584</v>
      </c>
      <c r="AY714" s="29">
        <f t="shared" si="625"/>
        <v>0.74137527606505649</v>
      </c>
      <c r="AZ714" s="29">
        <f t="shared" si="626"/>
        <v>1.9312238815773347E-2</v>
      </c>
      <c r="BA714" s="29">
        <f t="shared" si="627"/>
        <v>1.2972492015664903</v>
      </c>
      <c r="BB714" s="29">
        <f t="shared" si="628"/>
        <v>4.5751861643172074</v>
      </c>
      <c r="BC714" s="29">
        <f t="shared" si="629"/>
        <v>9.8531231270679243</v>
      </c>
      <c r="BD714" s="29">
        <f t="shared" si="630"/>
        <v>324.72237091649475</v>
      </c>
      <c r="BE714" s="29">
        <f t="shared" si="630"/>
        <v>1.8346626874984679</v>
      </c>
      <c r="BF714" s="29">
        <f t="shared" si="630"/>
        <v>81.72669969868889</v>
      </c>
      <c r="BG714" s="29">
        <f t="shared" si="630"/>
        <v>128.1052126008818</v>
      </c>
      <c r="BH714" s="29">
        <f t="shared" si="631"/>
        <v>729.13111140302635</v>
      </c>
      <c r="BI714" s="29">
        <f t="shared" si="653"/>
        <v>1.8156672271256677</v>
      </c>
      <c r="BJ714" s="28">
        <f t="shared" si="636"/>
        <v>1.3474669669886783</v>
      </c>
      <c r="BK714" s="28">
        <f t="shared" si="637"/>
        <v>114.28174857887281</v>
      </c>
      <c r="BL714" s="28">
        <f t="shared" si="638"/>
        <v>-0.10421210258114996</v>
      </c>
      <c r="BM714" s="28">
        <f t="shared" si="639"/>
        <v>-38.047075975201423</v>
      </c>
      <c r="BN714" s="28">
        <f t="shared" si="640"/>
        <v>-111.99968590666687</v>
      </c>
      <c r="BO714" s="28">
        <f t="shared" si="641"/>
        <v>-935.48796053865533</v>
      </c>
      <c r="BP714" s="28">
        <f t="shared" si="642"/>
        <v>1.438842988835568E-3</v>
      </c>
      <c r="BQ714" s="28">
        <f t="shared" si="654"/>
        <v>-1.3976304766509053</v>
      </c>
    </row>
    <row r="715" spans="1:69" x14ac:dyDescent="0.2">
      <c r="A715" s="1" t="s">
        <v>2048</v>
      </c>
      <c r="B715" s="1" t="s">
        <v>2082</v>
      </c>
      <c r="C715" s="1" t="s">
        <v>49</v>
      </c>
      <c r="D715" s="2">
        <v>2898</v>
      </c>
      <c r="E715" s="4" t="s">
        <v>2083</v>
      </c>
      <c r="F715" s="1" t="s">
        <v>2084</v>
      </c>
      <c r="G715" s="1">
        <v>2098</v>
      </c>
      <c r="H715">
        <v>386</v>
      </c>
      <c r="I715" s="1">
        <v>491</v>
      </c>
      <c r="J715">
        <v>103</v>
      </c>
      <c r="K715" s="1">
        <v>158</v>
      </c>
      <c r="L715">
        <v>42</v>
      </c>
      <c r="M715" s="1">
        <v>53</v>
      </c>
      <c r="N715">
        <v>31</v>
      </c>
      <c r="O715" s="1">
        <v>98</v>
      </c>
      <c r="P715" s="1">
        <v>58</v>
      </c>
      <c r="Q715" s="36">
        <f t="shared" si="655"/>
        <v>1712</v>
      </c>
      <c r="R715" s="36">
        <f t="shared" si="643"/>
        <v>388</v>
      </c>
      <c r="S715" s="36">
        <f t="shared" si="644"/>
        <v>116</v>
      </c>
      <c r="T715" s="36">
        <f t="shared" si="645"/>
        <v>22</v>
      </c>
      <c r="U715" s="36">
        <f t="shared" si="646"/>
        <v>40</v>
      </c>
      <c r="V715" s="36">
        <f t="shared" si="647"/>
        <v>10544</v>
      </c>
      <c r="W715" s="45">
        <f t="shared" si="648"/>
        <v>2278</v>
      </c>
      <c r="X715" s="50">
        <f t="shared" si="649"/>
        <v>4.6286215978928889</v>
      </c>
      <c r="Y715" s="46">
        <f t="shared" si="614"/>
        <v>0.13792191755163113</v>
      </c>
      <c r="Z715" s="46">
        <f t="shared" si="615"/>
        <v>0.39516511333740884</v>
      </c>
      <c r="AA715" s="46">
        <f t="shared" si="616"/>
        <v>2.6524083091231865</v>
      </c>
      <c r="AB715" s="46">
        <f t="shared" si="617"/>
        <v>6.9096515049089646</v>
      </c>
      <c r="AC715" s="46">
        <f t="shared" si="618"/>
        <v>13.166894700694742</v>
      </c>
      <c r="AD715" s="46">
        <f t="shared" si="619"/>
        <v>236.12232284839251</v>
      </c>
      <c r="AE715" s="46">
        <f t="shared" si="620"/>
        <v>153.32406397491462</v>
      </c>
      <c r="AF715" s="46">
        <f t="shared" si="621"/>
        <v>307.67936385828961</v>
      </c>
      <c r="AG715" s="46">
        <f t="shared" si="622"/>
        <v>152.01233310799722</v>
      </c>
      <c r="AH715" s="46">
        <f t="shared" si="623"/>
        <v>526.67578802778974</v>
      </c>
      <c r="AI715" s="46">
        <f t="shared" si="650"/>
        <v>0.60422216592770472</v>
      </c>
      <c r="AJ715" s="47">
        <f t="shared" si="606"/>
        <v>0.77731728780962073</v>
      </c>
      <c r="AK715" s="47">
        <f t="shared" si="607"/>
        <v>186.70618722720423</v>
      </c>
      <c r="AL715" s="47">
        <f t="shared" si="608"/>
        <v>-205.21289174791588</v>
      </c>
      <c r="AM715" s="47">
        <f t="shared" si="609"/>
        <v>-1066.899665136177</v>
      </c>
      <c r="AN715" s="47">
        <f t="shared" si="610"/>
        <v>-850.76950878574405</v>
      </c>
      <c r="AO715" s="47">
        <f t="shared" si="611"/>
        <v>-4069.0221588075733</v>
      </c>
      <c r="AP715" s="47">
        <f t="shared" si="612"/>
        <v>4.3956026992628198E-4</v>
      </c>
      <c r="AQ715" s="47">
        <f t="shared" si="651"/>
        <v>-2.6396464702144793</v>
      </c>
      <c r="AR715" s="1">
        <f t="shared" si="613"/>
        <v>386</v>
      </c>
      <c r="AS715" s="1">
        <f t="shared" si="632"/>
        <v>103</v>
      </c>
      <c r="AT715" s="1">
        <f t="shared" si="633"/>
        <v>42</v>
      </c>
      <c r="AU715" s="1">
        <f t="shared" si="634"/>
        <v>31</v>
      </c>
      <c r="AV715" s="1">
        <f t="shared" si="635"/>
        <v>58</v>
      </c>
      <c r="AW715" s="27">
        <f t="shared" si="624"/>
        <v>620</v>
      </c>
      <c r="AX715" s="41">
        <f t="shared" si="652"/>
        <v>4.1741935483870964</v>
      </c>
      <c r="AY715" s="29">
        <f t="shared" si="625"/>
        <v>0.68195629552549486</v>
      </c>
      <c r="AZ715" s="29">
        <f t="shared" si="626"/>
        <v>3.0343392299687709E-2</v>
      </c>
      <c r="BA715" s="29">
        <f t="shared" si="627"/>
        <v>1.3787304890738805</v>
      </c>
      <c r="BB715" s="29">
        <f t="shared" si="628"/>
        <v>4.7271175858480738</v>
      </c>
      <c r="BC715" s="29">
        <f t="shared" si="629"/>
        <v>10.075504682622267</v>
      </c>
      <c r="BD715" s="29">
        <f t="shared" si="630"/>
        <v>263.235130072841</v>
      </c>
      <c r="BE715" s="29">
        <f t="shared" si="630"/>
        <v>3.1253694068678342</v>
      </c>
      <c r="BF715" s="29">
        <f t="shared" si="630"/>
        <v>57.906680541102979</v>
      </c>
      <c r="BG715" s="29">
        <f t="shared" si="630"/>
        <v>146.54064516129029</v>
      </c>
      <c r="BH715" s="29">
        <f t="shared" si="631"/>
        <v>584.37927159209153</v>
      </c>
      <c r="BI715" s="29">
        <f t="shared" si="653"/>
        <v>1.7046641304914274</v>
      </c>
      <c r="BJ715" s="28">
        <f t="shared" si="636"/>
        <v>1.3056278683037628</v>
      </c>
      <c r="BK715" s="28">
        <f t="shared" si="637"/>
        <v>97.6706065699329</v>
      </c>
      <c r="BL715" s="28">
        <f t="shared" si="638"/>
        <v>-0.24461055241587926</v>
      </c>
      <c r="BM715" s="28">
        <f t="shared" si="639"/>
        <v>-30.549923396406541</v>
      </c>
      <c r="BN715" s="28">
        <f t="shared" si="640"/>
        <v>-143.15221349062398</v>
      </c>
      <c r="BO715" s="28">
        <f t="shared" si="641"/>
        <v>-833.4316195067031</v>
      </c>
      <c r="BP715" s="28">
        <f t="shared" si="642"/>
        <v>1.6207370693936875E-3</v>
      </c>
      <c r="BQ715" s="28">
        <f t="shared" si="654"/>
        <v>-1.4743970895568441</v>
      </c>
    </row>
    <row r="716" spans="1:69" x14ac:dyDescent="0.2">
      <c r="A716" s="1" t="s">
        <v>2048</v>
      </c>
      <c r="B716" s="1" t="s">
        <v>2085</v>
      </c>
      <c r="C716" s="1" t="s">
        <v>49</v>
      </c>
      <c r="D716" s="2">
        <v>2167</v>
      </c>
      <c r="E716" s="4" t="s">
        <v>2086</v>
      </c>
      <c r="F716" s="1" t="s">
        <v>2087</v>
      </c>
      <c r="G716" s="1">
        <v>1666</v>
      </c>
      <c r="H716">
        <v>393</v>
      </c>
      <c r="I716" s="1">
        <v>340</v>
      </c>
      <c r="J716">
        <v>94</v>
      </c>
      <c r="K716" s="1">
        <v>82</v>
      </c>
      <c r="L716">
        <v>25</v>
      </c>
      <c r="M716" s="1">
        <v>24</v>
      </c>
      <c r="N716">
        <v>17</v>
      </c>
      <c r="O716" s="1">
        <v>56</v>
      </c>
      <c r="P716" s="1">
        <v>28</v>
      </c>
      <c r="Q716" s="36">
        <f t="shared" si="655"/>
        <v>1273</v>
      </c>
      <c r="R716" s="36">
        <f t="shared" si="643"/>
        <v>246</v>
      </c>
      <c r="S716" s="36">
        <f t="shared" si="644"/>
        <v>57</v>
      </c>
      <c r="T716" s="36">
        <f t="shared" si="645"/>
        <v>7</v>
      </c>
      <c r="U716" s="36">
        <f t="shared" si="646"/>
        <v>28</v>
      </c>
      <c r="V716" s="36">
        <f t="shared" si="647"/>
        <v>7562</v>
      </c>
      <c r="W716" s="45">
        <f t="shared" si="648"/>
        <v>1611</v>
      </c>
      <c r="X716" s="50">
        <f t="shared" si="649"/>
        <v>4.6939788950962136</v>
      </c>
      <c r="Y716" s="46">
        <f t="shared" si="614"/>
        <v>9.3648916646534255E-2</v>
      </c>
      <c r="Z716" s="46">
        <f t="shared" si="615"/>
        <v>0.4816067068389614</v>
      </c>
      <c r="AA716" s="46">
        <f t="shared" si="616"/>
        <v>2.8695644970313885</v>
      </c>
      <c r="AB716" s="46">
        <f t="shared" si="617"/>
        <v>7.2575222872238161</v>
      </c>
      <c r="AC716" s="46">
        <f t="shared" si="618"/>
        <v>13.645480077416243</v>
      </c>
      <c r="AD716" s="46">
        <f t="shared" si="619"/>
        <v>119.21507089103811</v>
      </c>
      <c r="AE716" s="46">
        <f t="shared" si="620"/>
        <v>118.4752498823845</v>
      </c>
      <c r="AF716" s="46">
        <f t="shared" si="621"/>
        <v>163.56517633078914</v>
      </c>
      <c r="AG716" s="46">
        <f t="shared" si="622"/>
        <v>50.802656010566714</v>
      </c>
      <c r="AH716" s="46">
        <f t="shared" si="623"/>
        <v>382.07344216765483</v>
      </c>
      <c r="AI716" s="46">
        <f t="shared" si="650"/>
        <v>0.51809415856051755</v>
      </c>
      <c r="AJ716" s="47">
        <f t="shared" si="606"/>
        <v>0.71978757877620914</v>
      </c>
      <c r="AK716" s="47">
        <f t="shared" si="607"/>
        <v>97.829424039609492</v>
      </c>
      <c r="AL716" s="47">
        <f t="shared" si="608"/>
        <v>-220.47576233996847</v>
      </c>
      <c r="AM716" s="47">
        <f t="shared" si="609"/>
        <v>-742.99484036491992</v>
      </c>
      <c r="AN716" s="47">
        <f t="shared" si="610"/>
        <v>-367.00126713979046</v>
      </c>
      <c r="AO716" s="47">
        <f t="shared" si="611"/>
        <v>-3784.6717398420919</v>
      </c>
      <c r="AP716" s="47">
        <f t="shared" si="612"/>
        <v>6.2189006713015684E-4</v>
      </c>
      <c r="AQ716" s="47">
        <f t="shared" si="651"/>
        <v>-3.1202178557252012</v>
      </c>
      <c r="AR716" s="1">
        <f t="shared" si="613"/>
        <v>393</v>
      </c>
      <c r="AS716" s="1">
        <f t="shared" si="632"/>
        <v>94</v>
      </c>
      <c r="AT716" s="1">
        <f t="shared" si="633"/>
        <v>25</v>
      </c>
      <c r="AU716" s="1">
        <f t="shared" si="634"/>
        <v>17</v>
      </c>
      <c r="AV716" s="1">
        <f t="shared" si="635"/>
        <v>28</v>
      </c>
      <c r="AW716" s="27">
        <f t="shared" si="624"/>
        <v>557</v>
      </c>
      <c r="AX716" s="41">
        <f t="shared" si="652"/>
        <v>4.4488330341113107</v>
      </c>
      <c r="AY716" s="29">
        <f t="shared" si="625"/>
        <v>0.30378502428694359</v>
      </c>
      <c r="AZ716" s="29">
        <f t="shared" si="626"/>
        <v>0.201451092509565</v>
      </c>
      <c r="BA716" s="29">
        <f t="shared" si="627"/>
        <v>2.0991171607321863</v>
      </c>
      <c r="BB716" s="29">
        <f t="shared" si="628"/>
        <v>5.9967832289548078</v>
      </c>
      <c r="BC716" s="29">
        <f t="shared" si="629"/>
        <v>11.894449297177429</v>
      </c>
      <c r="BD716" s="29">
        <f t="shared" si="630"/>
        <v>119.38751454476883</v>
      </c>
      <c r="BE716" s="29">
        <f t="shared" si="630"/>
        <v>18.936402695899108</v>
      </c>
      <c r="BF716" s="29">
        <f t="shared" si="630"/>
        <v>52.477929018304657</v>
      </c>
      <c r="BG716" s="29">
        <f t="shared" si="630"/>
        <v>101.94531489223174</v>
      </c>
      <c r="BH716" s="29">
        <f t="shared" si="631"/>
        <v>333.04458032096801</v>
      </c>
      <c r="BI716" s="29">
        <f t="shared" si="653"/>
        <v>1.1255247148780079</v>
      </c>
      <c r="BJ716" s="28">
        <f t="shared" si="636"/>
        <v>1.0609074959099911</v>
      </c>
      <c r="BK716" s="28">
        <f t="shared" si="637"/>
        <v>55.107351297239973</v>
      </c>
      <c r="BL716" s="28">
        <f t="shared" si="638"/>
        <v>-7.1178648928887522</v>
      </c>
      <c r="BM716" s="28">
        <f t="shared" si="639"/>
        <v>-63.674049900570623</v>
      </c>
      <c r="BN716" s="28">
        <f t="shared" si="640"/>
        <v>-209.07104642920137</v>
      </c>
      <c r="BO716" s="28">
        <f t="shared" si="641"/>
        <v>-961.92671553114246</v>
      </c>
      <c r="BP716" s="28">
        <f t="shared" si="642"/>
        <v>1.8050424525244669E-3</v>
      </c>
      <c r="BQ716" s="28">
        <f t="shared" si="654"/>
        <v>-2.1420119751095523</v>
      </c>
    </row>
    <row r="717" spans="1:69" x14ac:dyDescent="0.2">
      <c r="A717" s="1" t="s">
        <v>2048</v>
      </c>
      <c r="B717" s="1" t="s">
        <v>2088</v>
      </c>
      <c r="C717" s="1" t="s">
        <v>49</v>
      </c>
      <c r="D717" s="2">
        <v>3797</v>
      </c>
      <c r="E717" s="4" t="s">
        <v>2089</v>
      </c>
      <c r="F717" s="1" t="s">
        <v>2090</v>
      </c>
      <c r="G717" s="1">
        <v>2856</v>
      </c>
      <c r="H717">
        <v>457</v>
      </c>
      <c r="I717" s="1">
        <v>608</v>
      </c>
      <c r="J717">
        <v>130</v>
      </c>
      <c r="K717" s="1">
        <v>169</v>
      </c>
      <c r="L717">
        <v>59</v>
      </c>
      <c r="M717" s="1">
        <v>70</v>
      </c>
      <c r="N717">
        <v>40</v>
      </c>
      <c r="O717" s="1">
        <v>94</v>
      </c>
      <c r="P717" s="1">
        <v>47</v>
      </c>
      <c r="Q717" s="36">
        <f t="shared" si="655"/>
        <v>2399</v>
      </c>
      <c r="R717" s="36">
        <f t="shared" si="643"/>
        <v>478</v>
      </c>
      <c r="S717" s="36">
        <f t="shared" si="644"/>
        <v>110</v>
      </c>
      <c r="T717" s="36">
        <f t="shared" si="645"/>
        <v>30</v>
      </c>
      <c r="U717" s="36">
        <f t="shared" si="646"/>
        <v>47</v>
      </c>
      <c r="V717" s="36">
        <f t="shared" si="647"/>
        <v>14344</v>
      </c>
      <c r="W717" s="45">
        <f t="shared" si="648"/>
        <v>3064</v>
      </c>
      <c r="X717" s="50">
        <f t="shared" si="649"/>
        <v>4.6814621409921671</v>
      </c>
      <c r="Y717" s="46">
        <f t="shared" si="614"/>
        <v>0.10146636762129406</v>
      </c>
      <c r="Z717" s="46">
        <f t="shared" si="615"/>
        <v>0.4643906496056282</v>
      </c>
      <c r="AA717" s="46">
        <f t="shared" si="616"/>
        <v>2.8273149315899624</v>
      </c>
      <c r="AB717" s="46">
        <f t="shared" si="617"/>
        <v>7.1902392135742961</v>
      </c>
      <c r="AC717" s="46">
        <f t="shared" si="618"/>
        <v>13.55316349555863</v>
      </c>
      <c r="AD717" s="46">
        <f t="shared" si="619"/>
        <v>243.41781592348445</v>
      </c>
      <c r="AE717" s="46">
        <f t="shared" si="620"/>
        <v>221.97873051149028</v>
      </c>
      <c r="AF717" s="46">
        <f t="shared" si="621"/>
        <v>311.00464247489589</v>
      </c>
      <c r="AG717" s="46">
        <f t="shared" si="622"/>
        <v>215.70717640722887</v>
      </c>
      <c r="AH717" s="46">
        <f t="shared" si="623"/>
        <v>636.99868429125559</v>
      </c>
      <c r="AI717" s="46">
        <f t="shared" si="650"/>
        <v>0.53186648697628303</v>
      </c>
      <c r="AJ717" s="47">
        <f t="shared" si="606"/>
        <v>0.72929177081349483</v>
      </c>
      <c r="AK717" s="47">
        <f t="shared" si="607"/>
        <v>199.89847400772129</v>
      </c>
      <c r="AL717" s="47">
        <f t="shared" si="608"/>
        <v>-389.98612638494365</v>
      </c>
      <c r="AM717" s="47">
        <f t="shared" si="609"/>
        <v>-1348.1866614411324</v>
      </c>
      <c r="AN717" s="47">
        <f t="shared" si="610"/>
        <v>-1491.1877396664117</v>
      </c>
      <c r="AO717" s="47">
        <f t="shared" si="611"/>
        <v>-6045.8161266854231</v>
      </c>
      <c r="AP717" s="47">
        <f t="shared" si="612"/>
        <v>3.2669055431411721E-4</v>
      </c>
      <c r="AQ717" s="47">
        <f t="shared" si="651"/>
        <v>-2.9648076592346122</v>
      </c>
      <c r="AR717" s="1">
        <f t="shared" si="613"/>
        <v>457</v>
      </c>
      <c r="AS717" s="1">
        <f t="shared" si="632"/>
        <v>130</v>
      </c>
      <c r="AT717" s="1">
        <f t="shared" si="633"/>
        <v>59</v>
      </c>
      <c r="AU717" s="1">
        <f t="shared" si="634"/>
        <v>40</v>
      </c>
      <c r="AV717" s="1">
        <f t="shared" si="635"/>
        <v>47</v>
      </c>
      <c r="AW717" s="27">
        <f t="shared" si="624"/>
        <v>733</v>
      </c>
      <c r="AX717" s="41">
        <f t="shared" si="652"/>
        <v>4.2414733969986358</v>
      </c>
      <c r="AY717" s="29">
        <f t="shared" si="625"/>
        <v>0.57536260746078915</v>
      </c>
      <c r="AZ717" s="29">
        <f t="shared" si="626"/>
        <v>5.8309401458060767E-2</v>
      </c>
      <c r="BA717" s="29">
        <f t="shared" si="627"/>
        <v>1.5412561954553323</v>
      </c>
      <c r="BB717" s="29">
        <f t="shared" si="628"/>
        <v>5.0242029894526041</v>
      </c>
      <c r="BC717" s="29">
        <f t="shared" si="629"/>
        <v>10.507149783449876</v>
      </c>
      <c r="BD717" s="29">
        <f t="shared" si="630"/>
        <v>262.94071160958066</v>
      </c>
      <c r="BE717" s="29">
        <f t="shared" si="630"/>
        <v>7.5802221895479001</v>
      </c>
      <c r="BF717" s="29">
        <f t="shared" si="630"/>
        <v>90.934115531864606</v>
      </c>
      <c r="BG717" s="29">
        <f t="shared" si="630"/>
        <v>200.96811957810417</v>
      </c>
      <c r="BH717" s="29">
        <f t="shared" si="631"/>
        <v>493.83603982214413</v>
      </c>
      <c r="BI717" s="29">
        <f t="shared" si="653"/>
        <v>1.4429770611082533</v>
      </c>
      <c r="BJ717" s="28">
        <f t="shared" si="636"/>
        <v>1.2012398016667003</v>
      </c>
      <c r="BK717" s="28">
        <f t="shared" si="637"/>
        <v>115.06401129792231</v>
      </c>
      <c r="BL717" s="28">
        <f t="shared" si="638"/>
        <v>-1.0559955465794419</v>
      </c>
      <c r="BM717" s="28">
        <f t="shared" si="639"/>
        <v>-65.12910705583802</v>
      </c>
      <c r="BN717" s="28">
        <f t="shared" si="640"/>
        <v>-259.87925727888666</v>
      </c>
      <c r="BO717" s="28">
        <f t="shared" si="641"/>
        <v>-923.49830386651331</v>
      </c>
      <c r="BP717" s="28">
        <f t="shared" si="642"/>
        <v>1.3698578935958676E-3</v>
      </c>
      <c r="BQ717" s="28">
        <f t="shared" si="654"/>
        <v>-1.5541019343323637</v>
      </c>
    </row>
    <row r="718" spans="1:69" x14ac:dyDescent="0.2">
      <c r="A718" s="1" t="s">
        <v>2048</v>
      </c>
      <c r="B718" s="1" t="s">
        <v>2091</v>
      </c>
      <c r="C718" s="1" t="s">
        <v>49</v>
      </c>
      <c r="D718" s="2">
        <v>2167</v>
      </c>
      <c r="E718" s="4" t="s">
        <v>657</v>
      </c>
      <c r="F718" s="1" t="s">
        <v>2092</v>
      </c>
      <c r="G718" s="1">
        <v>1666</v>
      </c>
      <c r="H718">
        <v>393</v>
      </c>
      <c r="I718" s="1">
        <v>340</v>
      </c>
      <c r="J718">
        <v>94</v>
      </c>
      <c r="K718" s="1">
        <v>82</v>
      </c>
      <c r="L718">
        <v>25</v>
      </c>
      <c r="M718" s="1">
        <v>24</v>
      </c>
      <c r="N718">
        <v>17</v>
      </c>
      <c r="O718" s="1">
        <v>56</v>
      </c>
      <c r="P718" s="1">
        <v>28</v>
      </c>
      <c r="Q718" s="36">
        <f t="shared" si="655"/>
        <v>1273</v>
      </c>
      <c r="R718" s="36">
        <f t="shared" si="643"/>
        <v>246</v>
      </c>
      <c r="S718" s="36">
        <f t="shared" si="644"/>
        <v>57</v>
      </c>
      <c r="T718" s="36">
        <f t="shared" si="645"/>
        <v>7</v>
      </c>
      <c r="U718" s="36">
        <f t="shared" si="646"/>
        <v>28</v>
      </c>
      <c r="V718" s="36">
        <f t="shared" si="647"/>
        <v>7562</v>
      </c>
      <c r="W718" s="45">
        <f t="shared" si="648"/>
        <v>1611</v>
      </c>
      <c r="X718" s="50">
        <f t="shared" si="649"/>
        <v>4.6939788950962136</v>
      </c>
      <c r="Y718" s="46">
        <f t="shared" si="614"/>
        <v>9.3648916646534255E-2</v>
      </c>
      <c r="Z718" s="46">
        <f t="shared" si="615"/>
        <v>0.4816067068389614</v>
      </c>
      <c r="AA718" s="46">
        <f t="shared" si="616"/>
        <v>2.8695644970313885</v>
      </c>
      <c r="AB718" s="46">
        <f t="shared" si="617"/>
        <v>7.2575222872238161</v>
      </c>
      <c r="AC718" s="46">
        <f t="shared" si="618"/>
        <v>13.645480077416243</v>
      </c>
      <c r="AD718" s="46">
        <f t="shared" si="619"/>
        <v>119.21507089103811</v>
      </c>
      <c r="AE718" s="46">
        <f t="shared" si="620"/>
        <v>118.4752498823845</v>
      </c>
      <c r="AF718" s="46">
        <f t="shared" si="621"/>
        <v>163.56517633078914</v>
      </c>
      <c r="AG718" s="46">
        <f t="shared" si="622"/>
        <v>50.802656010566714</v>
      </c>
      <c r="AH718" s="46">
        <f t="shared" si="623"/>
        <v>382.07344216765483</v>
      </c>
      <c r="AI718" s="46">
        <f t="shared" si="650"/>
        <v>0.51809415856051755</v>
      </c>
      <c r="AJ718" s="47">
        <f t="shared" si="606"/>
        <v>0.71978757877620914</v>
      </c>
      <c r="AK718" s="47">
        <f t="shared" si="607"/>
        <v>97.829424039609492</v>
      </c>
      <c r="AL718" s="47">
        <f t="shared" si="608"/>
        <v>-220.47576233996847</v>
      </c>
      <c r="AM718" s="47">
        <f t="shared" si="609"/>
        <v>-742.99484036491992</v>
      </c>
      <c r="AN718" s="47">
        <f t="shared" si="610"/>
        <v>-367.00126713979046</v>
      </c>
      <c r="AO718" s="47">
        <f t="shared" si="611"/>
        <v>-3784.6717398420919</v>
      </c>
      <c r="AP718" s="47">
        <f t="shared" si="612"/>
        <v>6.2189006713015684E-4</v>
      </c>
      <c r="AQ718" s="47">
        <f t="shared" si="651"/>
        <v>-3.1202178557252012</v>
      </c>
      <c r="AR718" s="1">
        <f t="shared" si="613"/>
        <v>393</v>
      </c>
      <c r="AS718" s="1">
        <f t="shared" si="632"/>
        <v>94</v>
      </c>
      <c r="AT718" s="1">
        <f t="shared" si="633"/>
        <v>25</v>
      </c>
      <c r="AU718" s="1">
        <f t="shared" si="634"/>
        <v>17</v>
      </c>
      <c r="AV718" s="1">
        <f t="shared" si="635"/>
        <v>28</v>
      </c>
      <c r="AW718" s="27">
        <f t="shared" si="624"/>
        <v>557</v>
      </c>
      <c r="AX718" s="41">
        <f t="shared" si="652"/>
        <v>4.4488330341113107</v>
      </c>
      <c r="AY718" s="29">
        <f t="shared" si="625"/>
        <v>0.30378502428694359</v>
      </c>
      <c r="AZ718" s="29">
        <f t="shared" si="626"/>
        <v>0.201451092509565</v>
      </c>
      <c r="BA718" s="29">
        <f t="shared" si="627"/>
        <v>2.0991171607321863</v>
      </c>
      <c r="BB718" s="29">
        <f t="shared" si="628"/>
        <v>5.9967832289548078</v>
      </c>
      <c r="BC718" s="29">
        <f t="shared" si="629"/>
        <v>11.894449297177429</v>
      </c>
      <c r="BD718" s="29">
        <f t="shared" si="630"/>
        <v>119.38751454476883</v>
      </c>
      <c r="BE718" s="29">
        <f t="shared" si="630"/>
        <v>18.936402695899108</v>
      </c>
      <c r="BF718" s="29">
        <f t="shared" si="630"/>
        <v>52.477929018304657</v>
      </c>
      <c r="BG718" s="29">
        <f t="shared" si="630"/>
        <v>101.94531489223174</v>
      </c>
      <c r="BH718" s="29">
        <f t="shared" si="631"/>
        <v>333.04458032096801</v>
      </c>
      <c r="BI718" s="29">
        <f t="shared" si="653"/>
        <v>1.1255247148780079</v>
      </c>
      <c r="BJ718" s="28">
        <f t="shared" si="636"/>
        <v>1.0609074959099911</v>
      </c>
      <c r="BK718" s="28">
        <f t="shared" si="637"/>
        <v>55.107351297239973</v>
      </c>
      <c r="BL718" s="28">
        <f t="shared" si="638"/>
        <v>-7.1178648928887522</v>
      </c>
      <c r="BM718" s="28">
        <f t="shared" si="639"/>
        <v>-63.674049900570623</v>
      </c>
      <c r="BN718" s="28">
        <f t="shared" si="640"/>
        <v>-209.07104642920137</v>
      </c>
      <c r="BO718" s="28">
        <f t="shared" si="641"/>
        <v>-961.92671553114246</v>
      </c>
      <c r="BP718" s="28">
        <f t="shared" si="642"/>
        <v>1.8050424525244669E-3</v>
      </c>
      <c r="BQ718" s="28">
        <f t="shared" si="654"/>
        <v>-2.1420119751095523</v>
      </c>
    </row>
    <row r="719" spans="1:69" x14ac:dyDescent="0.2">
      <c r="A719" s="1" t="s">
        <v>2048</v>
      </c>
      <c r="B719" s="1" t="s">
        <v>2093</v>
      </c>
      <c r="C719" s="1" t="s">
        <v>34</v>
      </c>
      <c r="D719" s="2">
        <v>2384</v>
      </c>
      <c r="E719" s="4" t="s">
        <v>409</v>
      </c>
      <c r="F719" s="1" t="s">
        <v>2094</v>
      </c>
      <c r="G719" s="1">
        <v>1841</v>
      </c>
      <c r="H719">
        <v>288</v>
      </c>
      <c r="I719" s="1">
        <v>367</v>
      </c>
      <c r="J719">
        <v>77</v>
      </c>
      <c r="K719" s="1">
        <v>87</v>
      </c>
      <c r="L719">
        <v>33</v>
      </c>
      <c r="M719" s="1">
        <v>34</v>
      </c>
      <c r="N719">
        <v>16</v>
      </c>
      <c r="O719" s="1">
        <v>55</v>
      </c>
      <c r="P719" s="1">
        <v>33</v>
      </c>
      <c r="Q719" s="36">
        <f t="shared" si="655"/>
        <v>1553</v>
      </c>
      <c r="R719" s="36">
        <f t="shared" si="643"/>
        <v>290</v>
      </c>
      <c r="S719" s="36">
        <f t="shared" si="644"/>
        <v>54</v>
      </c>
      <c r="T719" s="36">
        <f t="shared" si="645"/>
        <v>18</v>
      </c>
      <c r="U719" s="36">
        <f t="shared" si="646"/>
        <v>22</v>
      </c>
      <c r="V719" s="36">
        <f t="shared" si="647"/>
        <v>9145</v>
      </c>
      <c r="W719" s="45">
        <f t="shared" si="648"/>
        <v>1937</v>
      </c>
      <c r="X719" s="50">
        <f t="shared" si="649"/>
        <v>4.7212183789364994</v>
      </c>
      <c r="Y719" s="46">
        <f t="shared" si="614"/>
        <v>7.7719192242793222E-2</v>
      </c>
      <c r="Z719" s="46">
        <f t="shared" si="615"/>
        <v>0.52015595011579208</v>
      </c>
      <c r="AA719" s="46">
        <f t="shared" si="616"/>
        <v>2.962592707988791</v>
      </c>
      <c r="AB719" s="46">
        <f t="shared" si="617"/>
        <v>7.4050294658617899</v>
      </c>
      <c r="AC719" s="46">
        <f t="shared" si="618"/>
        <v>13.847466223734788</v>
      </c>
      <c r="AD719" s="46">
        <f t="shared" si="619"/>
        <v>120.69790555305788</v>
      </c>
      <c r="AE719" s="46">
        <f t="shared" si="620"/>
        <v>150.84522553357971</v>
      </c>
      <c r="AF719" s="46">
        <f t="shared" si="621"/>
        <v>159.98000623139473</v>
      </c>
      <c r="AG719" s="46">
        <f t="shared" si="622"/>
        <v>133.29053038551223</v>
      </c>
      <c r="AH719" s="46">
        <f t="shared" si="623"/>
        <v>304.64425692216531</v>
      </c>
      <c r="AI719" s="46">
        <f t="shared" si="650"/>
        <v>0.44910016767856914</v>
      </c>
      <c r="AJ719" s="47">
        <f t="shared" si="606"/>
        <v>0.67014936221604293</v>
      </c>
      <c r="AK719" s="47">
        <f t="shared" si="607"/>
        <v>111.80186474628479</v>
      </c>
      <c r="AL719" s="47">
        <f t="shared" si="608"/>
        <v>-361.47937962160574</v>
      </c>
      <c r="AM719" s="47">
        <f t="shared" si="609"/>
        <v>-914.92787273790452</v>
      </c>
      <c r="AN719" s="47">
        <f t="shared" si="610"/>
        <v>-1205.1687607395859</v>
      </c>
      <c r="AO719" s="47">
        <f t="shared" si="611"/>
        <v>-3766.7199022982318</v>
      </c>
      <c r="AP719" s="47">
        <f t="shared" si="612"/>
        <v>5.1706280564631517E-4</v>
      </c>
      <c r="AQ719" s="47">
        <f t="shared" si="651"/>
        <v>-3.1729528306615493</v>
      </c>
      <c r="AR719" s="1">
        <f t="shared" si="613"/>
        <v>288</v>
      </c>
      <c r="AS719" s="1">
        <f t="shared" si="632"/>
        <v>77</v>
      </c>
      <c r="AT719" s="1">
        <f t="shared" si="633"/>
        <v>33</v>
      </c>
      <c r="AU719" s="1">
        <f t="shared" si="634"/>
        <v>16</v>
      </c>
      <c r="AV719" s="1">
        <f t="shared" si="635"/>
        <v>33</v>
      </c>
      <c r="AW719" s="27">
        <f t="shared" si="624"/>
        <v>447</v>
      </c>
      <c r="AX719" s="41">
        <f t="shared" si="652"/>
        <v>4.2774049217002235</v>
      </c>
      <c r="AY719" s="29">
        <f t="shared" si="625"/>
        <v>0.52214364718306017</v>
      </c>
      <c r="AZ719" s="29">
        <f t="shared" si="626"/>
        <v>7.6953490583507103E-2</v>
      </c>
      <c r="BA719" s="29">
        <f t="shared" si="627"/>
        <v>1.6317633339839541</v>
      </c>
      <c r="BB719" s="29">
        <f t="shared" si="628"/>
        <v>5.1865731773844006</v>
      </c>
      <c r="BC719" s="29">
        <f t="shared" si="629"/>
        <v>10.741383020784848</v>
      </c>
      <c r="BD719" s="29">
        <f t="shared" si="630"/>
        <v>150.37737038872132</v>
      </c>
      <c r="BE719" s="29">
        <f t="shared" si="630"/>
        <v>5.9254187749300469</v>
      </c>
      <c r="BF719" s="29">
        <f t="shared" si="630"/>
        <v>53.848190021470486</v>
      </c>
      <c r="BG719" s="29">
        <f t="shared" si="630"/>
        <v>82.98517083815041</v>
      </c>
      <c r="BH719" s="29">
        <f t="shared" si="631"/>
        <v>354.46563968589999</v>
      </c>
      <c r="BI719" s="29">
        <f t="shared" si="653"/>
        <v>1.4520219500205653</v>
      </c>
      <c r="BJ719" s="28">
        <f t="shared" si="636"/>
        <v>1.2049987344477029</v>
      </c>
      <c r="BK719" s="28">
        <f t="shared" si="637"/>
        <v>62.103733995862179</v>
      </c>
      <c r="BL719" s="28">
        <f t="shared" si="638"/>
        <v>-0.93944949842505188</v>
      </c>
      <c r="BM719" s="28">
        <f t="shared" si="639"/>
        <v>-39.313338232402494</v>
      </c>
      <c r="BN719" s="28">
        <f t="shared" si="640"/>
        <v>-108.01423021094043</v>
      </c>
      <c r="BO719" s="28">
        <f t="shared" si="641"/>
        <v>-663.96390755397931</v>
      </c>
      <c r="BP719" s="28">
        <f t="shared" si="642"/>
        <v>2.2522295561041971E-3</v>
      </c>
      <c r="BQ719" s="28">
        <f t="shared" si="654"/>
        <v>-1.6894586315334743</v>
      </c>
    </row>
    <row r="720" spans="1:69" x14ac:dyDescent="0.2">
      <c r="A720" s="1" t="s">
        <v>2048</v>
      </c>
      <c r="B720" s="1" t="s">
        <v>2095</v>
      </c>
      <c r="C720" s="1" t="s">
        <v>34</v>
      </c>
      <c r="D720" s="2" t="s">
        <v>2096</v>
      </c>
      <c r="E720" s="4" t="s">
        <v>2097</v>
      </c>
      <c r="F720" s="1" t="s">
        <v>2098</v>
      </c>
      <c r="G720" s="1">
        <v>228</v>
      </c>
      <c r="H720">
        <v>64</v>
      </c>
      <c r="I720" s="1">
        <v>74</v>
      </c>
      <c r="J720">
        <v>17</v>
      </c>
      <c r="K720" s="1">
        <v>18</v>
      </c>
      <c r="L720">
        <v>10</v>
      </c>
      <c r="M720" s="1">
        <v>6</v>
      </c>
      <c r="N720">
        <v>3</v>
      </c>
      <c r="O720" s="1">
        <v>9</v>
      </c>
      <c r="P720" s="1">
        <v>5</v>
      </c>
      <c r="Q720" s="36">
        <f t="shared" si="655"/>
        <v>164</v>
      </c>
      <c r="R720" s="36">
        <f t="shared" si="643"/>
        <v>57</v>
      </c>
      <c r="S720" s="36">
        <f t="shared" si="644"/>
        <v>8</v>
      </c>
      <c r="T720" s="36">
        <f t="shared" si="645"/>
        <v>3</v>
      </c>
      <c r="U720" s="36">
        <f t="shared" si="646"/>
        <v>4</v>
      </c>
      <c r="V720" s="36">
        <f t="shared" si="647"/>
        <v>1082</v>
      </c>
      <c r="W720" s="45">
        <f t="shared" si="648"/>
        <v>236</v>
      </c>
      <c r="X720" s="50">
        <f t="shared" si="649"/>
        <v>4.5847457627118642</v>
      </c>
      <c r="Y720" s="46">
        <f t="shared" si="614"/>
        <v>0.17243608158575141</v>
      </c>
      <c r="Z720" s="46">
        <f t="shared" si="615"/>
        <v>0.34192760700947977</v>
      </c>
      <c r="AA720" s="46">
        <f t="shared" si="616"/>
        <v>2.511419132433208</v>
      </c>
      <c r="AB720" s="46">
        <f t="shared" si="617"/>
        <v>6.6809106578569368</v>
      </c>
      <c r="AC720" s="46">
        <f t="shared" si="618"/>
        <v>12.850402183280664</v>
      </c>
      <c r="AD720" s="46">
        <f t="shared" si="619"/>
        <v>28.279517380063233</v>
      </c>
      <c r="AE720" s="46">
        <f t="shared" si="620"/>
        <v>19.489873599540346</v>
      </c>
      <c r="AF720" s="46">
        <f t="shared" si="621"/>
        <v>20.091353059465664</v>
      </c>
      <c r="AG720" s="46">
        <f t="shared" si="622"/>
        <v>20.04273197357081</v>
      </c>
      <c r="AH720" s="46">
        <f t="shared" si="623"/>
        <v>51.401608733122657</v>
      </c>
      <c r="AI720" s="46">
        <f t="shared" si="650"/>
        <v>0.59278759466282005</v>
      </c>
      <c r="AJ720" s="47">
        <f t="shared" si="606"/>
        <v>0.76992700606149678</v>
      </c>
      <c r="AK720" s="47">
        <f t="shared" si="607"/>
        <v>25.729859008155582</v>
      </c>
      <c r="AL720" s="47">
        <f t="shared" si="608"/>
        <v>-24.970511934937043</v>
      </c>
      <c r="AM720" s="47">
        <f t="shared" si="609"/>
        <v>-69.76219308642456</v>
      </c>
      <c r="AN720" s="47">
        <f t="shared" si="610"/>
        <v>-113.50790055867957</v>
      </c>
      <c r="AO720" s="47">
        <f t="shared" si="611"/>
        <v>-403.72571443185399</v>
      </c>
      <c r="AP720" s="47">
        <f t="shared" si="612"/>
        <v>4.2916893980723767E-3</v>
      </c>
      <c r="AQ720" s="47">
        <f t="shared" si="651"/>
        <v>-2.5159448044532193</v>
      </c>
      <c r="AR720" s="1">
        <f t="shared" si="613"/>
        <v>64</v>
      </c>
      <c r="AS720" s="1">
        <f t="shared" si="632"/>
        <v>17</v>
      </c>
      <c r="AT720" s="1">
        <f t="shared" si="633"/>
        <v>10</v>
      </c>
      <c r="AU720" s="1">
        <f t="shared" si="634"/>
        <v>3</v>
      </c>
      <c r="AV720" s="1">
        <f t="shared" si="635"/>
        <v>5</v>
      </c>
      <c r="AW720" s="27">
        <f t="shared" si="624"/>
        <v>99</v>
      </c>
      <c r="AX720" s="41">
        <f t="shared" si="652"/>
        <v>4.333333333333333</v>
      </c>
      <c r="AY720" s="29">
        <f t="shared" si="625"/>
        <v>0.44444444444444486</v>
      </c>
      <c r="AZ720" s="29">
        <f t="shared" si="626"/>
        <v>0.11111111111111091</v>
      </c>
      <c r="BA720" s="29">
        <f t="shared" si="627"/>
        <v>1.777777777777777</v>
      </c>
      <c r="BB720" s="29">
        <f t="shared" si="628"/>
        <v>5.4444444444444429</v>
      </c>
      <c r="BC720" s="29">
        <f t="shared" si="629"/>
        <v>11.111111111111109</v>
      </c>
      <c r="BD720" s="29">
        <f t="shared" si="630"/>
        <v>28.444444444444471</v>
      </c>
      <c r="BE720" s="29">
        <f t="shared" si="630"/>
        <v>1.8888888888888855</v>
      </c>
      <c r="BF720" s="29">
        <f t="shared" si="630"/>
        <v>17.777777777777771</v>
      </c>
      <c r="BG720" s="29">
        <f t="shared" si="630"/>
        <v>16.333333333333329</v>
      </c>
      <c r="BH720" s="29">
        <f t="shared" si="631"/>
        <v>55.555555555555543</v>
      </c>
      <c r="BI720" s="29">
        <f t="shared" si="653"/>
        <v>1.2244897959183674</v>
      </c>
      <c r="BJ720" s="28">
        <f t="shared" si="636"/>
        <v>1.1065666703449764</v>
      </c>
      <c r="BK720" s="28">
        <f t="shared" si="637"/>
        <v>13.99501735241898</v>
      </c>
      <c r="BL720" s="28">
        <f t="shared" si="638"/>
        <v>-0.46467831052953462</v>
      </c>
      <c r="BM720" s="28">
        <f t="shared" si="639"/>
        <v>-17.493771690523694</v>
      </c>
      <c r="BN720" s="28">
        <f t="shared" si="640"/>
        <v>-28.126704796170134</v>
      </c>
      <c r="BO720" s="28">
        <f t="shared" si="641"/>
        <v>-136.67009133221637</v>
      </c>
      <c r="BP720" s="28">
        <f t="shared" si="642"/>
        <v>1.0414475068377867E-2</v>
      </c>
      <c r="BQ720" s="28">
        <f t="shared" si="654"/>
        <v>-1.7575491951320277</v>
      </c>
    </row>
    <row r="721" spans="1:69" x14ac:dyDescent="0.2">
      <c r="A721" s="1" t="s">
        <v>2048</v>
      </c>
      <c r="B721" s="1" t="s">
        <v>2099</v>
      </c>
      <c r="C721" s="1" t="s">
        <v>49</v>
      </c>
      <c r="D721" s="2">
        <v>13675</v>
      </c>
      <c r="E721" s="4" t="s">
        <v>1294</v>
      </c>
      <c r="F721" s="1" t="s">
        <v>2100</v>
      </c>
      <c r="G721" s="1">
        <v>10248</v>
      </c>
      <c r="H721">
        <v>3113</v>
      </c>
      <c r="I721" s="1">
        <v>2824</v>
      </c>
      <c r="J721">
        <v>996</v>
      </c>
      <c r="K721" s="1">
        <v>643</v>
      </c>
      <c r="L721">
        <v>304</v>
      </c>
      <c r="M721" s="1">
        <v>230</v>
      </c>
      <c r="N721">
        <v>151</v>
      </c>
      <c r="O721" s="1">
        <v>429</v>
      </c>
      <c r="P721" s="1">
        <v>298</v>
      </c>
      <c r="Q721" s="36">
        <f t="shared" si="655"/>
        <v>7135</v>
      </c>
      <c r="R721" s="36">
        <f t="shared" si="643"/>
        <v>1828</v>
      </c>
      <c r="S721" s="36">
        <f t="shared" si="644"/>
        <v>339</v>
      </c>
      <c r="T721" s="36">
        <f t="shared" si="645"/>
        <v>79</v>
      </c>
      <c r="U721" s="36">
        <f t="shared" si="646"/>
        <v>131</v>
      </c>
      <c r="V721" s="36">
        <f t="shared" si="647"/>
        <v>44293</v>
      </c>
      <c r="W721" s="45">
        <f t="shared" si="648"/>
        <v>9512</v>
      </c>
      <c r="X721" s="50">
        <f t="shared" si="649"/>
        <v>4.6565391084945329</v>
      </c>
      <c r="Y721" s="46">
        <f t="shared" si="614"/>
        <v>0.11796538399373024</v>
      </c>
      <c r="Z721" s="46">
        <f t="shared" si="615"/>
        <v>0.43104360098279604</v>
      </c>
      <c r="AA721" s="46">
        <f t="shared" si="616"/>
        <v>2.7441218179718621</v>
      </c>
      <c r="AB721" s="46">
        <f t="shared" si="617"/>
        <v>7.0572000349609274</v>
      </c>
      <c r="AC721" s="46">
        <f t="shared" si="618"/>
        <v>13.370278251949994</v>
      </c>
      <c r="AD721" s="46">
        <f t="shared" si="619"/>
        <v>841.68301479526531</v>
      </c>
      <c r="AE721" s="46">
        <f t="shared" si="620"/>
        <v>787.94770259655115</v>
      </c>
      <c r="AF721" s="46">
        <f t="shared" si="621"/>
        <v>930.25729629246121</v>
      </c>
      <c r="AG721" s="46">
        <f t="shared" si="622"/>
        <v>557.51880276191332</v>
      </c>
      <c r="AH721" s="46">
        <f t="shared" si="623"/>
        <v>1751.5064510054492</v>
      </c>
      <c r="AI721" s="46">
        <f t="shared" si="650"/>
        <v>0.51192443144271271</v>
      </c>
      <c r="AJ721" s="47">
        <f t="shared" si="606"/>
        <v>0.71548894571664257</v>
      </c>
      <c r="AK721" s="47">
        <f t="shared" si="607"/>
        <v>789.25450795284303</v>
      </c>
      <c r="AL721" s="47">
        <f t="shared" si="608"/>
        <v>-1412.3723596567677</v>
      </c>
      <c r="AM721" s="47">
        <f t="shared" si="609"/>
        <v>-4207.2274705435211</v>
      </c>
      <c r="AN721" s="47">
        <f t="shared" si="610"/>
        <v>-4043.5884536666708</v>
      </c>
      <c r="AO721" s="47">
        <f t="shared" si="611"/>
        <v>-17485.303665633415</v>
      </c>
      <c r="AP721" s="47">
        <f t="shared" si="612"/>
        <v>1.0516352696269227E-4</v>
      </c>
      <c r="AQ721" s="47">
        <f t="shared" si="651"/>
        <v>-2.7720303774001915</v>
      </c>
      <c r="AR721" s="1">
        <f t="shared" si="613"/>
        <v>3113</v>
      </c>
      <c r="AS721" s="1">
        <f t="shared" si="632"/>
        <v>996</v>
      </c>
      <c r="AT721" s="1">
        <f t="shared" si="633"/>
        <v>304</v>
      </c>
      <c r="AU721" s="1">
        <f t="shared" si="634"/>
        <v>151</v>
      </c>
      <c r="AV721" s="1">
        <f t="shared" si="635"/>
        <v>298</v>
      </c>
      <c r="AW721" s="27">
        <f t="shared" si="624"/>
        <v>4862</v>
      </c>
      <c r="AX721" s="41">
        <f t="shared" si="652"/>
        <v>4.3317564788153025</v>
      </c>
      <c r="AY721" s="29">
        <f t="shared" si="625"/>
        <v>0.4465494036053233</v>
      </c>
      <c r="AZ721" s="29">
        <f t="shared" si="626"/>
        <v>0.11006236123592823</v>
      </c>
      <c r="BA721" s="29">
        <f t="shared" si="627"/>
        <v>1.7735753188665331</v>
      </c>
      <c r="BB721" s="29">
        <f t="shared" si="628"/>
        <v>5.4370882764971382</v>
      </c>
      <c r="BC721" s="29">
        <f t="shared" si="629"/>
        <v>11.100601234127742</v>
      </c>
      <c r="BD721" s="29">
        <f t="shared" si="630"/>
        <v>1390.1082934233714</v>
      </c>
      <c r="BE721" s="29">
        <f t="shared" si="630"/>
        <v>109.62211179098452</v>
      </c>
      <c r="BF721" s="29">
        <f t="shared" si="630"/>
        <v>539.16689693542605</v>
      </c>
      <c r="BG721" s="29">
        <f t="shared" si="630"/>
        <v>821.00032975106785</v>
      </c>
      <c r="BH721" s="29">
        <f t="shared" si="631"/>
        <v>3307.9791677700673</v>
      </c>
      <c r="BI721" s="29">
        <f t="shared" si="653"/>
        <v>1.2688493724893886</v>
      </c>
      <c r="BJ721" s="28">
        <f t="shared" si="636"/>
        <v>1.1264321428694177</v>
      </c>
      <c r="BK721" s="28">
        <f t="shared" si="637"/>
        <v>649.93254916703017</v>
      </c>
      <c r="BL721" s="28">
        <f t="shared" si="638"/>
        <v>-25.44500105503651</v>
      </c>
      <c r="BM721" s="28">
        <f t="shared" si="639"/>
        <v>-502.3806858541771</v>
      </c>
      <c r="BN721" s="28">
        <f t="shared" si="640"/>
        <v>-1339.4034703038419</v>
      </c>
      <c r="BO721" s="28">
        <f t="shared" si="641"/>
        <v>-7711.1812798512465</v>
      </c>
      <c r="BP721" s="28">
        <f t="shared" si="642"/>
        <v>2.0580364588227625E-4</v>
      </c>
      <c r="BQ721" s="28">
        <f t="shared" si="654"/>
        <v>-1.8375133015085439</v>
      </c>
    </row>
    <row r="722" spans="1:69" x14ac:dyDescent="0.2">
      <c r="A722" s="1" t="s">
        <v>2048</v>
      </c>
      <c r="B722" s="1" t="s">
        <v>2101</v>
      </c>
      <c r="C722" s="1" t="s">
        <v>49</v>
      </c>
      <c r="D722" s="2" t="s">
        <v>2065</v>
      </c>
      <c r="E722" s="4" t="s">
        <v>50</v>
      </c>
      <c r="F722" s="1" t="s">
        <v>2102</v>
      </c>
      <c r="G722" s="1">
        <v>226</v>
      </c>
      <c r="H722">
        <v>51</v>
      </c>
      <c r="I722" s="1">
        <v>54</v>
      </c>
      <c r="J722">
        <v>17</v>
      </c>
      <c r="K722" s="1">
        <v>18</v>
      </c>
      <c r="L722">
        <v>14</v>
      </c>
      <c r="M722" s="1">
        <v>5</v>
      </c>
      <c r="N722">
        <v>3</v>
      </c>
      <c r="O722" s="1">
        <v>8</v>
      </c>
      <c r="P722" s="1">
        <v>5</v>
      </c>
      <c r="Q722" s="36">
        <f t="shared" si="655"/>
        <v>175</v>
      </c>
      <c r="R722" s="36">
        <f t="shared" si="643"/>
        <v>37</v>
      </c>
      <c r="S722" s="36">
        <f t="shared" si="644"/>
        <v>4</v>
      </c>
      <c r="T722" s="36">
        <f t="shared" si="645"/>
        <v>2</v>
      </c>
      <c r="U722" s="36">
        <f t="shared" si="646"/>
        <v>3</v>
      </c>
      <c r="V722" s="36">
        <f t="shared" si="647"/>
        <v>1042</v>
      </c>
      <c r="W722" s="45">
        <f t="shared" si="648"/>
        <v>221</v>
      </c>
      <c r="X722" s="50">
        <f t="shared" si="649"/>
        <v>4.7149321266968327</v>
      </c>
      <c r="Y722" s="46">
        <f t="shared" si="614"/>
        <v>8.1263692389590636E-2</v>
      </c>
      <c r="Z722" s="46">
        <f t="shared" si="615"/>
        <v>0.51112794578325604</v>
      </c>
      <c r="AA722" s="46">
        <f t="shared" si="616"/>
        <v>2.9409921991769217</v>
      </c>
      <c r="AB722" s="46">
        <f t="shared" si="617"/>
        <v>7.3708564525705871</v>
      </c>
      <c r="AC722" s="46">
        <f t="shared" si="618"/>
        <v>13.800720705964252</v>
      </c>
      <c r="AD722" s="46">
        <f t="shared" si="619"/>
        <v>14.221146168178361</v>
      </c>
      <c r="AE722" s="46">
        <f t="shared" si="620"/>
        <v>18.911733993980473</v>
      </c>
      <c r="AF722" s="46">
        <f t="shared" si="621"/>
        <v>11.763968796707687</v>
      </c>
      <c r="AG722" s="46">
        <f t="shared" si="622"/>
        <v>14.741712905141174</v>
      </c>
      <c r="AH722" s="46">
        <f t="shared" si="623"/>
        <v>41.402162117892757</v>
      </c>
      <c r="AI722" s="46">
        <f t="shared" si="650"/>
        <v>0.45927601809954754</v>
      </c>
      <c r="AJ722" s="47">
        <f t="shared" si="606"/>
        <v>0.6776990616044466</v>
      </c>
      <c r="AK722" s="47">
        <f t="shared" si="607"/>
        <v>13.024834784905067</v>
      </c>
      <c r="AL722" s="47">
        <f t="shared" si="608"/>
        <v>-43.439569342321064</v>
      </c>
      <c r="AM722" s="47">
        <f t="shared" si="609"/>
        <v>-64.817182248622842</v>
      </c>
      <c r="AN722" s="47">
        <f t="shared" si="610"/>
        <v>-128.58676573556158</v>
      </c>
      <c r="AO722" s="47">
        <f t="shared" si="611"/>
        <v>-494.15506615248205</v>
      </c>
      <c r="AP722" s="47">
        <f t="shared" si="612"/>
        <v>4.5869655458696552E-3</v>
      </c>
      <c r="AQ722" s="47">
        <f t="shared" si="651"/>
        <v>-3.2933208480986345</v>
      </c>
      <c r="AR722" s="1">
        <f t="shared" si="613"/>
        <v>51</v>
      </c>
      <c r="AS722" s="1">
        <f t="shared" si="632"/>
        <v>17</v>
      </c>
      <c r="AT722" s="1">
        <f t="shared" si="633"/>
        <v>14</v>
      </c>
      <c r="AU722" s="1">
        <f t="shared" si="634"/>
        <v>3</v>
      </c>
      <c r="AV722" s="1">
        <f t="shared" si="635"/>
        <v>5</v>
      </c>
      <c r="AW722" s="27">
        <f t="shared" si="624"/>
        <v>90</v>
      </c>
      <c r="AX722" s="41">
        <f t="shared" si="652"/>
        <v>4.177777777777778</v>
      </c>
      <c r="AY722" s="29">
        <f t="shared" si="625"/>
        <v>0.67604938271604897</v>
      </c>
      <c r="AZ722" s="29">
        <f t="shared" si="626"/>
        <v>3.1604938271605029E-2</v>
      </c>
      <c r="BA722" s="29">
        <f t="shared" si="627"/>
        <v>1.3871604938271611</v>
      </c>
      <c r="BB722" s="29">
        <f t="shared" si="628"/>
        <v>4.7427160493827172</v>
      </c>
      <c r="BC722" s="29">
        <f t="shared" si="629"/>
        <v>10.098271604938272</v>
      </c>
      <c r="BD722" s="29">
        <f t="shared" si="630"/>
        <v>34.478518518518499</v>
      </c>
      <c r="BE722" s="29">
        <f t="shared" si="630"/>
        <v>0.53728395061728551</v>
      </c>
      <c r="BF722" s="29">
        <f t="shared" si="630"/>
        <v>19.420246913580257</v>
      </c>
      <c r="BG722" s="29">
        <f t="shared" si="630"/>
        <v>14.228148148148151</v>
      </c>
      <c r="BH722" s="29">
        <f t="shared" si="631"/>
        <v>50.491358024691365</v>
      </c>
      <c r="BI722" s="29">
        <f t="shared" si="653"/>
        <v>1.3388264669163545</v>
      </c>
      <c r="BJ722" s="28">
        <f t="shared" si="636"/>
        <v>1.1570766901620457</v>
      </c>
      <c r="BK722" s="28">
        <f t="shared" si="637"/>
        <v>18.300011941824373</v>
      </c>
      <c r="BL722" s="28">
        <f t="shared" si="638"/>
        <v>-6.165877713208251E-2</v>
      </c>
      <c r="BM722" s="28">
        <f t="shared" si="639"/>
        <v>-14.764939416739686</v>
      </c>
      <c r="BN722" s="28">
        <f t="shared" si="640"/>
        <v>-20.002095967313455</v>
      </c>
      <c r="BO722" s="28">
        <f t="shared" si="641"/>
        <v>-103.57480911137115</v>
      </c>
      <c r="BP722" s="28">
        <f t="shared" si="642"/>
        <v>1.1491317671092951E-2</v>
      </c>
      <c r="BQ722" s="28">
        <f t="shared" si="654"/>
        <v>-1.3801473722887996</v>
      </c>
    </row>
    <row r="723" spans="1:69" x14ac:dyDescent="0.2">
      <c r="A723" s="1" t="s">
        <v>2048</v>
      </c>
      <c r="B723" s="1" t="s">
        <v>2103</v>
      </c>
      <c r="C723" s="1" t="s">
        <v>49</v>
      </c>
      <c r="D723" s="2" t="s">
        <v>578</v>
      </c>
      <c r="E723" s="4" t="s">
        <v>2104</v>
      </c>
      <c r="F723" s="1" t="s">
        <v>2105</v>
      </c>
      <c r="G723" s="1">
        <v>125</v>
      </c>
      <c r="H723">
        <v>22</v>
      </c>
      <c r="I723" s="1">
        <v>27</v>
      </c>
      <c r="J723">
        <v>7</v>
      </c>
      <c r="K723" s="1">
        <v>5</v>
      </c>
      <c r="L723">
        <v>2</v>
      </c>
      <c r="M723" s="1">
        <v>3</v>
      </c>
      <c r="N723">
        <v>3</v>
      </c>
      <c r="O723" s="1">
        <v>4</v>
      </c>
      <c r="P723" s="1">
        <v>2</v>
      </c>
      <c r="Q723" s="36">
        <f t="shared" si="655"/>
        <v>103</v>
      </c>
      <c r="R723" s="36">
        <f t="shared" si="643"/>
        <v>20</v>
      </c>
      <c r="S723" s="36">
        <f t="shared" si="644"/>
        <v>3</v>
      </c>
      <c r="T723" s="36">
        <f t="shared" si="645"/>
        <v>0</v>
      </c>
      <c r="U723" s="36">
        <f t="shared" si="646"/>
        <v>2</v>
      </c>
      <c r="V723" s="36">
        <f t="shared" si="647"/>
        <v>606</v>
      </c>
      <c r="W723" s="45">
        <f t="shared" si="648"/>
        <v>128</v>
      </c>
      <c r="X723" s="50">
        <f t="shared" si="649"/>
        <v>4.734375</v>
      </c>
      <c r="Y723" s="46">
        <f t="shared" si="614"/>
        <v>7.0556640625E-2</v>
      </c>
      <c r="Z723" s="46">
        <f t="shared" si="615"/>
        <v>0.539306640625</v>
      </c>
      <c r="AA723" s="46">
        <f t="shared" si="616"/>
        <v>3.008056640625</v>
      </c>
      <c r="AB723" s="46">
        <f t="shared" si="617"/>
        <v>7.476806640625</v>
      </c>
      <c r="AC723" s="46">
        <f t="shared" si="618"/>
        <v>13.945556640625</v>
      </c>
      <c r="AD723" s="46">
        <f t="shared" si="619"/>
        <v>7.267333984375</v>
      </c>
      <c r="AE723" s="46">
        <f t="shared" si="620"/>
        <v>10.7861328125</v>
      </c>
      <c r="AF723" s="46">
        <f t="shared" si="621"/>
        <v>9.024169921875</v>
      </c>
      <c r="AG723" s="46">
        <f t="shared" si="622"/>
        <v>0</v>
      </c>
      <c r="AH723" s="46">
        <f t="shared" si="623"/>
        <v>27.89111328125</v>
      </c>
      <c r="AI723" s="46">
        <f t="shared" si="650"/>
        <v>0.43282480314960631</v>
      </c>
      <c r="AJ723" s="47">
        <f t="shared" si="606"/>
        <v>0.65789421881454946</v>
      </c>
      <c r="AK723" s="47">
        <f t="shared" si="607"/>
        <v>6.7791595703970842</v>
      </c>
      <c r="AL723" s="47">
        <f t="shared" si="608"/>
        <v>-27.817329655514168</v>
      </c>
      <c r="AM723" s="47">
        <f t="shared" si="609"/>
        <v>-54.964471804080731</v>
      </c>
      <c r="AN723" s="47">
        <f t="shared" si="610"/>
        <v>0</v>
      </c>
      <c r="AO723" s="47">
        <f t="shared" si="611"/>
        <v>-365.77630318270263</v>
      </c>
      <c r="AP723" s="47">
        <f t="shared" si="612"/>
        <v>7.9990001249843762E-3</v>
      </c>
      <c r="AQ723" s="47">
        <f t="shared" si="651"/>
        <v>-3.5337898368455978</v>
      </c>
      <c r="AR723" s="1">
        <f t="shared" si="613"/>
        <v>22</v>
      </c>
      <c r="AS723" s="1">
        <f t="shared" si="632"/>
        <v>7</v>
      </c>
      <c r="AT723" s="1">
        <f t="shared" si="633"/>
        <v>2</v>
      </c>
      <c r="AU723" s="1">
        <f t="shared" si="634"/>
        <v>3</v>
      </c>
      <c r="AV723" s="1">
        <f t="shared" si="635"/>
        <v>2</v>
      </c>
      <c r="AW723" s="27">
        <f t="shared" si="624"/>
        <v>36</v>
      </c>
      <c r="AX723" s="41">
        <f t="shared" si="652"/>
        <v>4.2222222222222223</v>
      </c>
      <c r="AY723" s="29">
        <f t="shared" si="625"/>
        <v>0.60493827160493807</v>
      </c>
      <c r="AZ723" s="29">
        <f t="shared" si="626"/>
        <v>4.9382716049382762E-2</v>
      </c>
      <c r="BA723" s="29">
        <f t="shared" si="627"/>
        <v>1.4938271604938274</v>
      </c>
      <c r="BB723" s="29">
        <f t="shared" si="628"/>
        <v>4.9382716049382722</v>
      </c>
      <c r="BC723" s="29">
        <f t="shared" si="629"/>
        <v>10.382716049382717</v>
      </c>
      <c r="BD723" s="29">
        <f t="shared" si="630"/>
        <v>13.308641975308637</v>
      </c>
      <c r="BE723" s="29">
        <f t="shared" si="630"/>
        <v>0.34567901234567933</v>
      </c>
      <c r="BF723" s="29">
        <f t="shared" si="630"/>
        <v>2.9876543209876547</v>
      </c>
      <c r="BG723" s="29">
        <f t="shared" si="630"/>
        <v>14.814814814814817</v>
      </c>
      <c r="BH723" s="29">
        <f t="shared" si="631"/>
        <v>20.765432098765434</v>
      </c>
      <c r="BI723" s="29">
        <f t="shared" si="653"/>
        <v>1.4920634920634921</v>
      </c>
      <c r="BJ723" s="28">
        <f t="shared" si="636"/>
        <v>1.2215005084172057</v>
      </c>
      <c r="BK723" s="28">
        <f t="shared" si="637"/>
        <v>5.6794766232746756</v>
      </c>
      <c r="BL723" s="28">
        <f t="shared" si="638"/>
        <v>-4.2148249523374301E-2</v>
      </c>
      <c r="BM723" s="28">
        <f t="shared" si="639"/>
        <v>-2.003547146986111</v>
      </c>
      <c r="BN723" s="28">
        <f t="shared" si="640"/>
        <v>-18.06353551001753</v>
      </c>
      <c r="BO723" s="28">
        <f t="shared" si="641"/>
        <v>-36.712630629484806</v>
      </c>
      <c r="BP723" s="28">
        <f t="shared" si="642"/>
        <v>3.0252100840336135E-2</v>
      </c>
      <c r="BQ723" s="28">
        <f t="shared" si="654"/>
        <v>-1.5471645855954093</v>
      </c>
    </row>
    <row r="724" spans="1:69" x14ac:dyDescent="0.2">
      <c r="A724" s="1" t="s">
        <v>2048</v>
      </c>
      <c r="B724" s="1" t="s">
        <v>2106</v>
      </c>
      <c r="C724" s="1" t="s">
        <v>34</v>
      </c>
      <c r="D724" s="2" t="s">
        <v>2107</v>
      </c>
      <c r="E724" s="4" t="s">
        <v>779</v>
      </c>
      <c r="F724" s="1" t="s">
        <v>2108</v>
      </c>
      <c r="G724" s="1">
        <v>179</v>
      </c>
      <c r="H724">
        <v>74</v>
      </c>
      <c r="I724" s="1">
        <v>36</v>
      </c>
      <c r="J724">
        <v>19</v>
      </c>
      <c r="K724" s="1">
        <v>20</v>
      </c>
      <c r="L724">
        <v>16</v>
      </c>
      <c r="M724" s="1">
        <v>5</v>
      </c>
      <c r="N724">
        <v>4</v>
      </c>
      <c r="O724" s="1">
        <v>25</v>
      </c>
      <c r="P724" s="1">
        <v>17</v>
      </c>
      <c r="Q724" s="36">
        <f t="shared" si="655"/>
        <v>105</v>
      </c>
      <c r="R724" s="36">
        <f t="shared" si="643"/>
        <v>17</v>
      </c>
      <c r="S724" s="36">
        <f t="shared" si="644"/>
        <v>4</v>
      </c>
      <c r="T724" s="36">
        <f t="shared" si="645"/>
        <v>1</v>
      </c>
      <c r="U724" s="36">
        <f t="shared" si="646"/>
        <v>8</v>
      </c>
      <c r="V724" s="36">
        <f t="shared" si="647"/>
        <v>615</v>
      </c>
      <c r="W724" s="45">
        <f t="shared" si="648"/>
        <v>135</v>
      </c>
      <c r="X724" s="50">
        <f t="shared" si="649"/>
        <v>4.5555555555555554</v>
      </c>
      <c r="Y724" s="46">
        <f t="shared" si="614"/>
        <v>0.19753086419753105</v>
      </c>
      <c r="Z724" s="46">
        <f t="shared" si="615"/>
        <v>0.30864197530864174</v>
      </c>
      <c r="AA724" s="46">
        <f t="shared" si="616"/>
        <v>2.4197530864197523</v>
      </c>
      <c r="AB724" s="46">
        <f t="shared" si="617"/>
        <v>6.530864197530863</v>
      </c>
      <c r="AC724" s="46">
        <f t="shared" si="618"/>
        <v>12.641975308641975</v>
      </c>
      <c r="AD724" s="46">
        <f t="shared" si="619"/>
        <v>20.740740740740758</v>
      </c>
      <c r="AE724" s="46">
        <f t="shared" si="620"/>
        <v>5.2469135802469093</v>
      </c>
      <c r="AF724" s="46">
        <f t="shared" si="621"/>
        <v>9.6790123456790091</v>
      </c>
      <c r="AG724" s="46">
        <f t="shared" si="622"/>
        <v>6.530864197530863</v>
      </c>
      <c r="AH724" s="46">
        <f t="shared" si="623"/>
        <v>101.1358024691358</v>
      </c>
      <c r="AI724" s="46">
        <f t="shared" si="650"/>
        <v>1.0696517412935322</v>
      </c>
      <c r="AJ724" s="47">
        <f t="shared" si="606"/>
        <v>1.03423969237964</v>
      </c>
      <c r="AK724" s="47">
        <f t="shared" si="607"/>
        <v>8.3325540798161573</v>
      </c>
      <c r="AL724" s="47">
        <f t="shared" si="608"/>
        <v>-2.6349222350609072</v>
      </c>
      <c r="AM724" s="47">
        <f t="shared" si="609"/>
        <v>-13.609838330366369</v>
      </c>
      <c r="AN724" s="47">
        <f t="shared" si="610"/>
        <v>-15.086634745405211</v>
      </c>
      <c r="AO724" s="47">
        <f t="shared" si="611"/>
        <v>-325.04896677073259</v>
      </c>
      <c r="AP724" s="47">
        <f t="shared" si="612"/>
        <v>7.5749074177982271E-3</v>
      </c>
      <c r="AQ724" s="47">
        <f t="shared" si="651"/>
        <v>-2.6364299225808612</v>
      </c>
      <c r="AR724" s="1">
        <f t="shared" si="613"/>
        <v>74</v>
      </c>
      <c r="AS724" s="1">
        <f t="shared" si="632"/>
        <v>19</v>
      </c>
      <c r="AT724" s="1">
        <f t="shared" si="633"/>
        <v>16</v>
      </c>
      <c r="AU724" s="1">
        <f t="shared" si="634"/>
        <v>4</v>
      </c>
      <c r="AV724" s="1">
        <f t="shared" si="635"/>
        <v>17</v>
      </c>
      <c r="AW724" s="27">
        <f t="shared" si="624"/>
        <v>130</v>
      </c>
      <c r="AX724" s="41">
        <f t="shared" si="652"/>
        <v>3.9923076923076923</v>
      </c>
      <c r="AY724" s="29">
        <f t="shared" si="625"/>
        <v>1.0154437869822486</v>
      </c>
      <c r="AZ724" s="29">
        <f t="shared" si="626"/>
        <v>5.9171597633135674E-5</v>
      </c>
      <c r="BA724" s="29">
        <f t="shared" si="627"/>
        <v>0.9846745562130178</v>
      </c>
      <c r="BB724" s="29">
        <f t="shared" si="628"/>
        <v>3.9692899408284026</v>
      </c>
      <c r="BC724" s="29">
        <f t="shared" si="629"/>
        <v>8.9539053254437864</v>
      </c>
      <c r="BD724" s="29">
        <f t="shared" si="630"/>
        <v>75.142840236686396</v>
      </c>
      <c r="BE724" s="29">
        <f t="shared" si="630"/>
        <v>1.1242603550295778E-3</v>
      </c>
      <c r="BF724" s="29">
        <f t="shared" si="630"/>
        <v>15.754792899408285</v>
      </c>
      <c r="BG724" s="29">
        <f t="shared" si="630"/>
        <v>15.87715976331361</v>
      </c>
      <c r="BH724" s="29">
        <f t="shared" si="631"/>
        <v>152.21639053254438</v>
      </c>
      <c r="BI724" s="29">
        <f t="shared" si="653"/>
        <v>2.0076923076923077</v>
      </c>
      <c r="BJ724" s="28">
        <f t="shared" si="636"/>
        <v>1.4169305938161925</v>
      </c>
      <c r="BK724" s="28">
        <f t="shared" si="637"/>
        <v>26.617656562827676</v>
      </c>
      <c r="BL724" s="28">
        <f t="shared" si="638"/>
        <v>3.0400295946813382E-6</v>
      </c>
      <c r="BM724" s="28">
        <f t="shared" si="639"/>
        <v>-5.4955773394332272</v>
      </c>
      <c r="BN724" s="28">
        <f t="shared" si="640"/>
        <v>-11.119454807867925</v>
      </c>
      <c r="BO724" s="28">
        <f t="shared" si="641"/>
        <v>-160.11128236297913</v>
      </c>
      <c r="BP724" s="28">
        <f t="shared" si="642"/>
        <v>7.8730620155038761E-3</v>
      </c>
      <c r="BQ724" s="28">
        <f t="shared" si="654"/>
        <v>-1.1818147491500117</v>
      </c>
    </row>
    <row r="725" spans="1:69" x14ac:dyDescent="0.2">
      <c r="A725" s="1" t="s">
        <v>2048</v>
      </c>
      <c r="B725" s="1" t="s">
        <v>2109</v>
      </c>
      <c r="C725" s="1" t="s">
        <v>49</v>
      </c>
      <c r="D725" s="2">
        <v>2167</v>
      </c>
      <c r="E725" s="4" t="s">
        <v>2110</v>
      </c>
      <c r="F725" s="1" t="s">
        <v>2111</v>
      </c>
      <c r="G725" s="1">
        <v>1666</v>
      </c>
      <c r="H725">
        <v>393</v>
      </c>
      <c r="I725" s="1">
        <v>340</v>
      </c>
      <c r="J725">
        <v>94</v>
      </c>
      <c r="K725" s="1">
        <v>82</v>
      </c>
      <c r="L725">
        <v>25</v>
      </c>
      <c r="M725" s="1">
        <v>24</v>
      </c>
      <c r="N725">
        <v>17</v>
      </c>
      <c r="O725" s="1">
        <v>56</v>
      </c>
      <c r="P725" s="1">
        <v>28</v>
      </c>
      <c r="Q725" s="36">
        <f t="shared" si="655"/>
        <v>1273</v>
      </c>
      <c r="R725" s="36">
        <f t="shared" si="643"/>
        <v>246</v>
      </c>
      <c r="S725" s="36">
        <f t="shared" si="644"/>
        <v>57</v>
      </c>
      <c r="T725" s="36">
        <f t="shared" si="645"/>
        <v>7</v>
      </c>
      <c r="U725" s="36">
        <f t="shared" si="646"/>
        <v>28</v>
      </c>
      <c r="V725" s="36">
        <f t="shared" si="647"/>
        <v>7562</v>
      </c>
      <c r="W725" s="45">
        <f t="shared" si="648"/>
        <v>1611</v>
      </c>
      <c r="X725" s="50">
        <f t="shared" si="649"/>
        <v>4.6939788950962136</v>
      </c>
      <c r="Y725" s="46">
        <f t="shared" si="614"/>
        <v>9.3648916646534255E-2</v>
      </c>
      <c r="Z725" s="46">
        <f t="shared" si="615"/>
        <v>0.4816067068389614</v>
      </c>
      <c r="AA725" s="46">
        <f t="shared" si="616"/>
        <v>2.8695644970313885</v>
      </c>
      <c r="AB725" s="46">
        <f t="shared" si="617"/>
        <v>7.2575222872238161</v>
      </c>
      <c r="AC725" s="46">
        <f t="shared" si="618"/>
        <v>13.645480077416243</v>
      </c>
      <c r="AD725" s="46">
        <f t="shared" si="619"/>
        <v>119.21507089103811</v>
      </c>
      <c r="AE725" s="46">
        <f t="shared" si="620"/>
        <v>118.4752498823845</v>
      </c>
      <c r="AF725" s="46">
        <f t="shared" si="621"/>
        <v>163.56517633078914</v>
      </c>
      <c r="AG725" s="46">
        <f t="shared" si="622"/>
        <v>50.802656010566714</v>
      </c>
      <c r="AH725" s="46">
        <f t="shared" si="623"/>
        <v>382.07344216765483</v>
      </c>
      <c r="AI725" s="46">
        <f t="shared" si="650"/>
        <v>0.51809415856051755</v>
      </c>
      <c r="AJ725" s="47">
        <f t="shared" si="606"/>
        <v>0.71978757877620914</v>
      </c>
      <c r="AK725" s="47">
        <f t="shared" si="607"/>
        <v>97.829424039609492</v>
      </c>
      <c r="AL725" s="47">
        <f t="shared" si="608"/>
        <v>-220.47576233996847</v>
      </c>
      <c r="AM725" s="47">
        <f t="shared" si="609"/>
        <v>-742.99484036491992</v>
      </c>
      <c r="AN725" s="47">
        <f t="shared" si="610"/>
        <v>-367.00126713979046</v>
      </c>
      <c r="AO725" s="47">
        <f t="shared" si="611"/>
        <v>-3784.6717398420919</v>
      </c>
      <c r="AP725" s="47">
        <f t="shared" si="612"/>
        <v>6.2189006713015684E-4</v>
      </c>
      <c r="AQ725" s="47">
        <f t="shared" si="651"/>
        <v>-3.1202178557252012</v>
      </c>
      <c r="AR725" s="1">
        <f t="shared" si="613"/>
        <v>393</v>
      </c>
      <c r="AS725" s="1">
        <f t="shared" si="632"/>
        <v>94</v>
      </c>
      <c r="AT725" s="1">
        <f t="shared" si="633"/>
        <v>25</v>
      </c>
      <c r="AU725" s="1">
        <f t="shared" si="634"/>
        <v>17</v>
      </c>
      <c r="AV725" s="1">
        <f t="shared" si="635"/>
        <v>28</v>
      </c>
      <c r="AW725" s="27">
        <f t="shared" si="624"/>
        <v>557</v>
      </c>
      <c r="AX725" s="41">
        <f t="shared" si="652"/>
        <v>4.4488330341113107</v>
      </c>
      <c r="AY725" s="29">
        <f t="shared" si="625"/>
        <v>0.30378502428694359</v>
      </c>
      <c r="AZ725" s="29">
        <f t="shared" si="626"/>
        <v>0.201451092509565</v>
      </c>
      <c r="BA725" s="29">
        <f t="shared" si="627"/>
        <v>2.0991171607321863</v>
      </c>
      <c r="BB725" s="29">
        <f t="shared" si="628"/>
        <v>5.9967832289548078</v>
      </c>
      <c r="BC725" s="29">
        <f t="shared" si="629"/>
        <v>11.894449297177429</v>
      </c>
      <c r="BD725" s="29">
        <f t="shared" si="630"/>
        <v>119.38751454476883</v>
      </c>
      <c r="BE725" s="29">
        <f t="shared" si="630"/>
        <v>18.936402695899108</v>
      </c>
      <c r="BF725" s="29">
        <f t="shared" si="630"/>
        <v>52.477929018304657</v>
      </c>
      <c r="BG725" s="29">
        <f t="shared" si="630"/>
        <v>101.94531489223174</v>
      </c>
      <c r="BH725" s="29">
        <f t="shared" si="631"/>
        <v>333.04458032096801</v>
      </c>
      <c r="BI725" s="29">
        <f t="shared" si="653"/>
        <v>1.1255247148780079</v>
      </c>
      <c r="BJ725" s="28">
        <f t="shared" si="636"/>
        <v>1.0609074959099911</v>
      </c>
      <c r="BK725" s="28">
        <f t="shared" si="637"/>
        <v>55.107351297239973</v>
      </c>
      <c r="BL725" s="28">
        <f t="shared" si="638"/>
        <v>-7.1178648928887522</v>
      </c>
      <c r="BM725" s="28">
        <f t="shared" si="639"/>
        <v>-63.674049900570623</v>
      </c>
      <c r="BN725" s="28">
        <f t="shared" si="640"/>
        <v>-209.07104642920137</v>
      </c>
      <c r="BO725" s="28">
        <f t="shared" si="641"/>
        <v>-961.92671553114246</v>
      </c>
      <c r="BP725" s="28">
        <f t="shared" si="642"/>
        <v>1.8050424525244669E-3</v>
      </c>
      <c r="BQ725" s="28">
        <f t="shared" si="654"/>
        <v>-2.1420119751095523</v>
      </c>
    </row>
    <row r="726" spans="1:69" x14ac:dyDescent="0.2">
      <c r="A726" s="1" t="s">
        <v>2048</v>
      </c>
      <c r="B726" s="1" t="s">
        <v>2112</v>
      </c>
      <c r="C726" s="1" t="s">
        <v>49</v>
      </c>
      <c r="D726" s="2">
        <v>7493</v>
      </c>
      <c r="E726" s="4" t="s">
        <v>53</v>
      </c>
      <c r="F726" s="1" t="s">
        <v>2113</v>
      </c>
      <c r="G726" s="1">
        <v>5764</v>
      </c>
      <c r="H726">
        <v>1105</v>
      </c>
      <c r="I726" s="1">
        <v>1051</v>
      </c>
      <c r="J726">
        <v>241</v>
      </c>
      <c r="K726" s="1">
        <v>260</v>
      </c>
      <c r="L726">
        <v>104</v>
      </c>
      <c r="M726" s="1">
        <v>143</v>
      </c>
      <c r="N726">
        <v>82</v>
      </c>
      <c r="O726" s="1">
        <v>275</v>
      </c>
      <c r="P726" s="1">
        <v>139</v>
      </c>
      <c r="Q726" s="36">
        <f t="shared" si="655"/>
        <v>4659</v>
      </c>
      <c r="R726" s="36">
        <f t="shared" si="643"/>
        <v>810</v>
      </c>
      <c r="S726" s="36">
        <f t="shared" si="644"/>
        <v>156</v>
      </c>
      <c r="T726" s="36">
        <f t="shared" si="645"/>
        <v>61</v>
      </c>
      <c r="U726" s="36">
        <f t="shared" si="646"/>
        <v>136</v>
      </c>
      <c r="V726" s="36">
        <f t="shared" si="647"/>
        <v>27261</v>
      </c>
      <c r="W726" s="45">
        <f t="shared" si="648"/>
        <v>5822</v>
      </c>
      <c r="X726" s="50">
        <f t="shared" si="649"/>
        <v>4.6824115424252835</v>
      </c>
      <c r="Y726" s="46">
        <f t="shared" si="614"/>
        <v>0.10086242838468754</v>
      </c>
      <c r="Z726" s="46">
        <f t="shared" si="615"/>
        <v>0.46568551323525442</v>
      </c>
      <c r="AA726" s="46">
        <f t="shared" si="616"/>
        <v>2.8305085980858213</v>
      </c>
      <c r="AB726" s="46">
        <f t="shared" si="617"/>
        <v>7.1953316829363887</v>
      </c>
      <c r="AC726" s="46">
        <f t="shared" si="618"/>
        <v>13.560154767786955</v>
      </c>
      <c r="AD726" s="46">
        <f t="shared" si="619"/>
        <v>469.91805384425925</v>
      </c>
      <c r="AE726" s="46">
        <f t="shared" si="620"/>
        <v>377.2052657205561</v>
      </c>
      <c r="AF726" s="46">
        <f t="shared" si="621"/>
        <v>441.55934130138814</v>
      </c>
      <c r="AG726" s="46">
        <f t="shared" si="622"/>
        <v>438.91523265911974</v>
      </c>
      <c r="AH726" s="46">
        <f t="shared" si="623"/>
        <v>1844.181048419026</v>
      </c>
      <c r="AI726" s="46">
        <f t="shared" si="650"/>
        <v>0.61360229203647987</v>
      </c>
      <c r="AJ726" s="47">
        <f t="shared" si="606"/>
        <v>0.78332770411653374</v>
      </c>
      <c r="AK726" s="47">
        <f t="shared" si="607"/>
        <v>310.49626532975145</v>
      </c>
      <c r="AL726" s="47">
        <f t="shared" si="608"/>
        <v>-535.54214155717341</v>
      </c>
      <c r="AM726" s="47">
        <f t="shared" si="609"/>
        <v>-1545.577747116386</v>
      </c>
      <c r="AN726" s="47">
        <f t="shared" si="610"/>
        <v>-2449.4896164879924</v>
      </c>
      <c r="AO726" s="47">
        <f t="shared" si="611"/>
        <v>-14128.804573086471</v>
      </c>
      <c r="AP726" s="47">
        <f t="shared" si="612"/>
        <v>1.7185082333133204E-4</v>
      </c>
      <c r="AQ726" s="47">
        <f t="shared" si="651"/>
        <v>-3.1532766333889488</v>
      </c>
      <c r="AR726" s="1">
        <f t="shared" si="613"/>
        <v>1105</v>
      </c>
      <c r="AS726" s="1">
        <f t="shared" si="632"/>
        <v>241</v>
      </c>
      <c r="AT726" s="1">
        <f t="shared" si="633"/>
        <v>104</v>
      </c>
      <c r="AU726" s="1">
        <f t="shared" si="634"/>
        <v>82</v>
      </c>
      <c r="AV726" s="1">
        <f t="shared" si="635"/>
        <v>139</v>
      </c>
      <c r="AW726" s="27">
        <f t="shared" si="624"/>
        <v>1671</v>
      </c>
      <c r="AX726" s="41">
        <f t="shared" si="652"/>
        <v>4.2513464991023335</v>
      </c>
      <c r="AY726" s="29">
        <f t="shared" si="625"/>
        <v>0.5604820644063323</v>
      </c>
      <c r="AZ726" s="29">
        <f t="shared" si="626"/>
        <v>6.3175062610999352E-2</v>
      </c>
      <c r="BA726" s="29">
        <f t="shared" si="627"/>
        <v>1.5658680608156663</v>
      </c>
      <c r="BB726" s="29">
        <f t="shared" si="628"/>
        <v>5.0685610590203334</v>
      </c>
      <c r="BC726" s="29">
        <f t="shared" si="629"/>
        <v>10.571254057225001</v>
      </c>
      <c r="BD726" s="29">
        <f t="shared" si="630"/>
        <v>619.33268116899717</v>
      </c>
      <c r="BE726" s="29">
        <f t="shared" si="630"/>
        <v>15.225190089250844</v>
      </c>
      <c r="BF726" s="29">
        <f t="shared" si="630"/>
        <v>162.8502783248293</v>
      </c>
      <c r="BG726" s="29">
        <f t="shared" si="630"/>
        <v>415.62200683966734</v>
      </c>
      <c r="BH726" s="29">
        <f t="shared" si="631"/>
        <v>1469.4043139542753</v>
      </c>
      <c r="BI726" s="29">
        <f t="shared" si="653"/>
        <v>1.6062481858545032</v>
      </c>
      <c r="BJ726" s="28">
        <f t="shared" si="636"/>
        <v>1.2673784698559871</v>
      </c>
      <c r="BK726" s="28">
        <f t="shared" si="637"/>
        <v>227.76442001019342</v>
      </c>
      <c r="BL726" s="28">
        <f t="shared" si="638"/>
        <v>-1.8798213978573064</v>
      </c>
      <c r="BM726" s="28">
        <f t="shared" si="639"/>
        <v>-100.1030045438315</v>
      </c>
      <c r="BN726" s="28">
        <f t="shared" si="640"/>
        <v>-459.64432354313789</v>
      </c>
      <c r="BO726" s="28">
        <f t="shared" si="641"/>
        <v>-2346.8513945437949</v>
      </c>
      <c r="BP726" s="28">
        <f t="shared" si="642"/>
        <v>5.9951995350222267E-4</v>
      </c>
      <c r="BQ726" s="28">
        <f t="shared" si="654"/>
        <v>-1.6071416069842797</v>
      </c>
    </row>
    <row r="727" spans="1:69" x14ac:dyDescent="0.2">
      <c r="A727" s="1" t="s">
        <v>2048</v>
      </c>
      <c r="B727" s="1" t="s">
        <v>2114</v>
      </c>
      <c r="C727" s="1" t="s">
        <v>49</v>
      </c>
      <c r="D727" s="2">
        <v>1066</v>
      </c>
      <c r="E727" s="4" t="s">
        <v>1329</v>
      </c>
      <c r="F727" s="1" t="s">
        <v>2115</v>
      </c>
      <c r="G727" s="1">
        <v>734</v>
      </c>
      <c r="H727">
        <v>193</v>
      </c>
      <c r="I727" s="1">
        <v>187</v>
      </c>
      <c r="J727">
        <v>55</v>
      </c>
      <c r="K727" s="1">
        <v>55</v>
      </c>
      <c r="L727">
        <v>28</v>
      </c>
      <c r="M727" s="1">
        <v>34</v>
      </c>
      <c r="N727">
        <v>21</v>
      </c>
      <c r="O727" s="1">
        <v>56</v>
      </c>
      <c r="P727" s="1">
        <v>36</v>
      </c>
      <c r="Q727" s="36">
        <f t="shared" si="655"/>
        <v>541</v>
      </c>
      <c r="R727" s="36">
        <f t="shared" si="643"/>
        <v>132</v>
      </c>
      <c r="S727" s="36">
        <f t="shared" si="644"/>
        <v>27</v>
      </c>
      <c r="T727" s="36">
        <f t="shared" si="645"/>
        <v>13</v>
      </c>
      <c r="U727" s="36">
        <f t="shared" si="646"/>
        <v>20</v>
      </c>
      <c r="V727" s="36">
        <f t="shared" si="647"/>
        <v>3360</v>
      </c>
      <c r="W727" s="45">
        <f t="shared" si="648"/>
        <v>733</v>
      </c>
      <c r="X727" s="50">
        <f t="shared" si="649"/>
        <v>4.583901773533424</v>
      </c>
      <c r="Y727" s="46">
        <f t="shared" si="614"/>
        <v>0.17313773406862998</v>
      </c>
      <c r="Z727" s="46">
        <f t="shared" si="615"/>
        <v>0.34094128113547795</v>
      </c>
      <c r="AA727" s="46">
        <f t="shared" si="616"/>
        <v>2.5087448282023259</v>
      </c>
      <c r="AB727" s="46">
        <f t="shared" si="617"/>
        <v>6.6765483752691743</v>
      </c>
      <c r="AC727" s="46">
        <f t="shared" si="618"/>
        <v>12.844351922336022</v>
      </c>
      <c r="AD727" s="46">
        <f t="shared" si="619"/>
        <v>93.667514131128812</v>
      </c>
      <c r="AE727" s="46">
        <f t="shared" si="620"/>
        <v>45.004249109883091</v>
      </c>
      <c r="AF727" s="46">
        <f t="shared" si="621"/>
        <v>67.736110361462806</v>
      </c>
      <c r="AG727" s="46">
        <f t="shared" si="622"/>
        <v>86.79512887849927</v>
      </c>
      <c r="AH727" s="46">
        <f t="shared" si="623"/>
        <v>256.88703844672045</v>
      </c>
      <c r="AI727" s="46">
        <f t="shared" si="650"/>
        <v>0.75148912695040226</v>
      </c>
      <c r="AJ727" s="47">
        <f t="shared" si="606"/>
        <v>0.86688472529535454</v>
      </c>
      <c r="AK727" s="47">
        <f t="shared" si="607"/>
        <v>59.827493363454273</v>
      </c>
      <c r="AL727" s="47">
        <f t="shared" si="608"/>
        <v>-40.33752637380357</v>
      </c>
      <c r="AM727" s="47">
        <f t="shared" si="609"/>
        <v>-164.68894501346909</v>
      </c>
      <c r="AN727" s="47">
        <f t="shared" si="610"/>
        <v>-344.26058342850797</v>
      </c>
      <c r="AO727" s="47">
        <f t="shared" si="611"/>
        <v>-1413.2345234846816</v>
      </c>
      <c r="AP727" s="47">
        <f t="shared" si="612"/>
        <v>1.3698578935958676E-3</v>
      </c>
      <c r="AQ727" s="47">
        <f t="shared" si="651"/>
        <v>-2.6064205113491266</v>
      </c>
      <c r="AR727" s="1">
        <f t="shared" si="613"/>
        <v>193</v>
      </c>
      <c r="AS727" s="1">
        <f t="shared" si="632"/>
        <v>55</v>
      </c>
      <c r="AT727" s="1">
        <f t="shared" si="633"/>
        <v>28</v>
      </c>
      <c r="AU727" s="1">
        <f t="shared" si="634"/>
        <v>21</v>
      </c>
      <c r="AV727" s="1">
        <f t="shared" si="635"/>
        <v>36</v>
      </c>
      <c r="AW727" s="27">
        <f t="shared" si="624"/>
        <v>333</v>
      </c>
      <c r="AX727" s="41">
        <f t="shared" si="652"/>
        <v>4.045045045045045</v>
      </c>
      <c r="AY727" s="29">
        <f t="shared" si="625"/>
        <v>0.91193896599302005</v>
      </c>
      <c r="AZ727" s="29">
        <f t="shared" si="626"/>
        <v>2.0290560831101355E-3</v>
      </c>
      <c r="BA727" s="29">
        <f t="shared" si="627"/>
        <v>1.0921191461732003</v>
      </c>
      <c r="BB727" s="29">
        <f t="shared" si="628"/>
        <v>4.1822092362632901</v>
      </c>
      <c r="BC727" s="29">
        <f t="shared" si="629"/>
        <v>9.2722993263533802</v>
      </c>
      <c r="BD727" s="29">
        <f t="shared" si="630"/>
        <v>176.00422043665287</v>
      </c>
      <c r="BE727" s="29">
        <f t="shared" si="630"/>
        <v>0.11159808457105745</v>
      </c>
      <c r="BF727" s="29">
        <f t="shared" si="630"/>
        <v>30.579336092849609</v>
      </c>
      <c r="BG727" s="29">
        <f t="shared" si="630"/>
        <v>87.826393961529092</v>
      </c>
      <c r="BH727" s="29">
        <f t="shared" si="631"/>
        <v>333.80277574872167</v>
      </c>
      <c r="BI727" s="29">
        <f t="shared" si="653"/>
        <v>1.892543145555194</v>
      </c>
      <c r="BJ727" s="28">
        <f t="shared" si="636"/>
        <v>1.3756973306491489</v>
      </c>
      <c r="BK727" s="28">
        <f t="shared" si="637"/>
        <v>64.556099852488671</v>
      </c>
      <c r="BL727" s="28">
        <f t="shared" si="638"/>
        <v>-1.930790184613309E-3</v>
      </c>
      <c r="BM727" s="28">
        <f t="shared" si="639"/>
        <v>-12.274233444081599</v>
      </c>
      <c r="BN727" s="28">
        <f t="shared" si="640"/>
        <v>-68.985727119294779</v>
      </c>
      <c r="BO727" s="28">
        <f t="shared" si="641"/>
        <v>-390.404649713239</v>
      </c>
      <c r="BP727" s="28">
        <f t="shared" si="642"/>
        <v>3.0302478797364684E-3</v>
      </c>
      <c r="BQ727" s="28">
        <f t="shared" si="654"/>
        <v>-1.2336455513082449</v>
      </c>
    </row>
    <row r="728" spans="1:69" x14ac:dyDescent="0.2">
      <c r="A728" s="1" t="s">
        <v>2048</v>
      </c>
      <c r="B728" s="1" t="s">
        <v>2116</v>
      </c>
      <c r="C728" s="1" t="s">
        <v>34</v>
      </c>
      <c r="D728" s="2">
        <v>4107</v>
      </c>
      <c r="E728" s="4" t="s">
        <v>2117</v>
      </c>
      <c r="F728" s="1" t="s">
        <v>2118</v>
      </c>
      <c r="G728" s="1">
        <v>2859</v>
      </c>
      <c r="H728">
        <v>615</v>
      </c>
      <c r="I728" s="1">
        <v>722</v>
      </c>
      <c r="J728">
        <v>205</v>
      </c>
      <c r="K728" s="1">
        <v>214</v>
      </c>
      <c r="L728">
        <v>82</v>
      </c>
      <c r="M728" s="1">
        <v>115</v>
      </c>
      <c r="N728">
        <v>76</v>
      </c>
      <c r="O728" s="1">
        <v>197</v>
      </c>
      <c r="P728" s="1">
        <v>122</v>
      </c>
      <c r="Q728" s="36">
        <f t="shared" si="655"/>
        <v>2244</v>
      </c>
      <c r="R728" s="36">
        <f t="shared" si="643"/>
        <v>517</v>
      </c>
      <c r="S728" s="36">
        <f t="shared" si="644"/>
        <v>132</v>
      </c>
      <c r="T728" s="36">
        <f t="shared" si="645"/>
        <v>39</v>
      </c>
      <c r="U728" s="36">
        <f t="shared" si="646"/>
        <v>75</v>
      </c>
      <c r="V728" s="36">
        <f t="shared" si="647"/>
        <v>13837</v>
      </c>
      <c r="W728" s="45">
        <f t="shared" si="648"/>
        <v>3007</v>
      </c>
      <c r="X728" s="50">
        <f t="shared" si="649"/>
        <v>4.6015962753574993</v>
      </c>
      <c r="Y728" s="46">
        <f t="shared" si="614"/>
        <v>0.15872552780901755</v>
      </c>
      <c r="Z728" s="46">
        <f t="shared" si="615"/>
        <v>0.36191807852401608</v>
      </c>
      <c r="AA728" s="46">
        <f t="shared" si="616"/>
        <v>2.5651106292390145</v>
      </c>
      <c r="AB728" s="46">
        <f t="shared" si="617"/>
        <v>6.768303179954013</v>
      </c>
      <c r="AC728" s="46">
        <f t="shared" si="618"/>
        <v>12.971495730669012</v>
      </c>
      <c r="AD728" s="46">
        <f t="shared" si="619"/>
        <v>356.18008440343539</v>
      </c>
      <c r="AE728" s="46">
        <f t="shared" si="620"/>
        <v>187.1116465969163</v>
      </c>
      <c r="AF728" s="46">
        <f t="shared" si="621"/>
        <v>338.59460305954991</v>
      </c>
      <c r="AG728" s="46">
        <f t="shared" si="622"/>
        <v>263.96382401820648</v>
      </c>
      <c r="AH728" s="46">
        <f t="shared" si="623"/>
        <v>972.86217980017591</v>
      </c>
      <c r="AI728" s="46">
        <f t="shared" si="650"/>
        <v>0.7048277903786706</v>
      </c>
      <c r="AJ728" s="47">
        <f t="shared" si="606"/>
        <v>0.83954022558699981</v>
      </c>
      <c r="AK728" s="47">
        <f t="shared" si="607"/>
        <v>239.81066499971763</v>
      </c>
      <c r="AL728" s="47">
        <f t="shared" si="608"/>
        <v>-190.23106106992716</v>
      </c>
      <c r="AM728" s="47">
        <f t="shared" si="609"/>
        <v>-916.44952952321307</v>
      </c>
      <c r="AN728" s="47">
        <f t="shared" si="610"/>
        <v>-1160.5391199155852</v>
      </c>
      <c r="AO728" s="47">
        <f t="shared" si="611"/>
        <v>-5921.364830612576</v>
      </c>
      <c r="AP728" s="47">
        <f t="shared" si="612"/>
        <v>3.3288940698746711E-4</v>
      </c>
      <c r="AQ728" s="47">
        <f t="shared" si="651"/>
        <v>-2.6460626218995844</v>
      </c>
      <c r="AR728" s="1">
        <f t="shared" si="613"/>
        <v>615</v>
      </c>
      <c r="AS728" s="1">
        <f t="shared" si="632"/>
        <v>205</v>
      </c>
      <c r="AT728" s="1">
        <f t="shared" si="633"/>
        <v>82</v>
      </c>
      <c r="AU728" s="1">
        <f t="shared" si="634"/>
        <v>76</v>
      </c>
      <c r="AV728" s="1">
        <f t="shared" si="635"/>
        <v>122</v>
      </c>
      <c r="AW728" s="27">
        <f t="shared" si="624"/>
        <v>1100</v>
      </c>
      <c r="AX728" s="41">
        <f t="shared" si="652"/>
        <v>4.0136363636363637</v>
      </c>
      <c r="AY728" s="29">
        <f t="shared" si="625"/>
        <v>0.97291322314049578</v>
      </c>
      <c r="AZ728" s="29">
        <f t="shared" si="626"/>
        <v>1.8595041322314138E-4</v>
      </c>
      <c r="BA728" s="29">
        <f t="shared" si="627"/>
        <v>1.0274586776859504</v>
      </c>
      <c r="BB728" s="29">
        <f t="shared" si="628"/>
        <v>4.0547314049586776</v>
      </c>
      <c r="BC728" s="29">
        <f t="shared" si="629"/>
        <v>9.0820041322314058</v>
      </c>
      <c r="BD728" s="29">
        <f t="shared" si="630"/>
        <v>598.3416322314049</v>
      </c>
      <c r="BE728" s="29">
        <f t="shared" si="630"/>
        <v>3.8119834710743983E-2</v>
      </c>
      <c r="BF728" s="29">
        <f t="shared" si="630"/>
        <v>84.251611570247931</v>
      </c>
      <c r="BG728" s="29">
        <f t="shared" si="630"/>
        <v>308.1595867768595</v>
      </c>
      <c r="BH728" s="29">
        <f t="shared" si="631"/>
        <v>1108.0045041322314</v>
      </c>
      <c r="BI728" s="29">
        <f t="shared" si="653"/>
        <v>1.9097319877574654</v>
      </c>
      <c r="BJ728" s="28">
        <f t="shared" si="636"/>
        <v>1.3819305292804938</v>
      </c>
      <c r="BK728" s="28">
        <f t="shared" si="637"/>
        <v>223.62875246829452</v>
      </c>
      <c r="BL728" s="28">
        <f t="shared" si="638"/>
        <v>-1.9696585651806376E-4</v>
      </c>
      <c r="BM728" s="28">
        <f t="shared" si="639"/>
        <v>-32.359497223250955</v>
      </c>
      <c r="BN728" s="28">
        <f t="shared" si="640"/>
        <v>-235.12461351199269</v>
      </c>
      <c r="BO728" s="28">
        <f t="shared" si="641"/>
        <v>-1265.2424068011364</v>
      </c>
      <c r="BP728" s="28">
        <f t="shared" si="642"/>
        <v>9.115755174019766E-4</v>
      </c>
      <c r="BQ728" s="28">
        <f t="shared" si="654"/>
        <v>-1.1933416520709639</v>
      </c>
    </row>
    <row r="729" spans="1:69" x14ac:dyDescent="0.2">
      <c r="A729" s="1" t="s">
        <v>2048</v>
      </c>
      <c r="B729" s="1" t="s">
        <v>2119</v>
      </c>
      <c r="C729" s="1" t="s">
        <v>30</v>
      </c>
      <c r="D729" s="2" t="s">
        <v>2120</v>
      </c>
      <c r="E729" s="4" t="s">
        <v>2121</v>
      </c>
      <c r="F729" s="1" t="s">
        <v>2122</v>
      </c>
      <c r="G729" s="1">
        <v>19</v>
      </c>
      <c r="H729">
        <v>14</v>
      </c>
      <c r="I729" s="1">
        <v>6</v>
      </c>
      <c r="J729">
        <v>2</v>
      </c>
      <c r="K729" s="1">
        <v>2</v>
      </c>
      <c r="L729">
        <v>2</v>
      </c>
      <c r="M729" s="1">
        <v>1</v>
      </c>
      <c r="N729">
        <v>1</v>
      </c>
      <c r="O729" s="1">
        <v>1</v>
      </c>
      <c r="P729" s="1">
        <v>1</v>
      </c>
      <c r="Q729" s="36">
        <f t="shared" si="655"/>
        <v>5</v>
      </c>
      <c r="R729" s="36">
        <f t="shared" si="643"/>
        <v>4</v>
      </c>
      <c r="S729" s="36">
        <f t="shared" si="644"/>
        <v>0</v>
      </c>
      <c r="T729" s="36">
        <f t="shared" si="645"/>
        <v>0</v>
      </c>
      <c r="U729" s="36">
        <f t="shared" si="646"/>
        <v>0</v>
      </c>
      <c r="V729" s="36">
        <f t="shared" si="647"/>
        <v>41</v>
      </c>
      <c r="W729" s="45">
        <f t="shared" si="648"/>
        <v>9</v>
      </c>
      <c r="X729" s="50">
        <f t="shared" si="649"/>
        <v>4.5555555555555554</v>
      </c>
      <c r="Y729" s="46">
        <f t="shared" si="614"/>
        <v>0.19753086419753105</v>
      </c>
      <c r="Z729" s="46">
        <f t="shared" si="615"/>
        <v>0.30864197530864174</v>
      </c>
      <c r="AA729" s="46">
        <f t="shared" si="616"/>
        <v>2.4197530864197523</v>
      </c>
      <c r="AB729" s="46">
        <f t="shared" si="617"/>
        <v>6.530864197530863</v>
      </c>
      <c r="AC729" s="46">
        <f t="shared" si="618"/>
        <v>12.641975308641975</v>
      </c>
      <c r="AD729" s="46">
        <f t="shared" si="619"/>
        <v>0.98765432098765527</v>
      </c>
      <c r="AE729" s="46">
        <f t="shared" si="620"/>
        <v>1.2345679012345669</v>
      </c>
      <c r="AF729" s="46">
        <f t="shared" si="621"/>
        <v>0</v>
      </c>
      <c r="AG729" s="46">
        <f t="shared" si="622"/>
        <v>0</v>
      </c>
      <c r="AH729" s="46">
        <f t="shared" si="623"/>
        <v>0</v>
      </c>
      <c r="AI729" s="46">
        <f t="shared" si="650"/>
        <v>0.27777777777777779</v>
      </c>
      <c r="AJ729" s="47">
        <f t="shared" si="606"/>
        <v>0.52704627669472992</v>
      </c>
      <c r="AK729" s="47">
        <f t="shared" si="607"/>
        <v>2.9983077074189115</v>
      </c>
      <c r="AL729" s="47">
        <f t="shared" si="608"/>
        <v>-4.684855792842038</v>
      </c>
      <c r="AM729" s="47">
        <f t="shared" si="609"/>
        <v>0</v>
      </c>
      <c r="AN729" s="47">
        <f t="shared" si="610"/>
        <v>0</v>
      </c>
      <c r="AO729" s="47">
        <f t="shared" si="611"/>
        <v>0</v>
      </c>
      <c r="AP729" s="47">
        <f t="shared" si="612"/>
        <v>0.16071428571428573</v>
      </c>
      <c r="AQ729" s="47">
        <f t="shared" si="651"/>
        <v>-0.27105237087157391</v>
      </c>
      <c r="AR729" s="1">
        <f t="shared" si="613"/>
        <v>14</v>
      </c>
      <c r="AS729" s="1">
        <f t="shared" si="632"/>
        <v>2</v>
      </c>
      <c r="AT729" s="1">
        <f t="shared" si="633"/>
        <v>2</v>
      </c>
      <c r="AU729" s="1">
        <f t="shared" si="634"/>
        <v>1</v>
      </c>
      <c r="AV729" s="1">
        <f t="shared" si="635"/>
        <v>1</v>
      </c>
      <c r="AW729" s="27">
        <f t="shared" si="624"/>
        <v>20</v>
      </c>
      <c r="AX729" s="41">
        <f t="shared" si="652"/>
        <v>4.3499999999999996</v>
      </c>
      <c r="AY729" s="29">
        <f t="shared" si="625"/>
        <v>0.42250000000000049</v>
      </c>
      <c r="AZ729" s="29">
        <f t="shared" si="626"/>
        <v>0.12249999999999975</v>
      </c>
      <c r="BA729" s="29">
        <f t="shared" si="627"/>
        <v>1.8224999999999991</v>
      </c>
      <c r="BB729" s="29">
        <f t="shared" si="628"/>
        <v>5.5224999999999982</v>
      </c>
      <c r="BC729" s="29">
        <f t="shared" si="629"/>
        <v>11.222499999999998</v>
      </c>
      <c r="BD729" s="29">
        <f t="shared" si="630"/>
        <v>5.9150000000000071</v>
      </c>
      <c r="BE729" s="29">
        <f t="shared" si="630"/>
        <v>0.2449999999999995</v>
      </c>
      <c r="BF729" s="29">
        <f t="shared" si="630"/>
        <v>3.6449999999999982</v>
      </c>
      <c r="BG729" s="29">
        <f t="shared" si="630"/>
        <v>5.5224999999999982</v>
      </c>
      <c r="BH729" s="29">
        <f t="shared" si="631"/>
        <v>11.222499999999998</v>
      </c>
      <c r="BI729" s="29">
        <f t="shared" si="653"/>
        <v>1.3973684210526318</v>
      </c>
      <c r="BJ729" s="28">
        <f t="shared" si="636"/>
        <v>1.1821033884786185</v>
      </c>
      <c r="BK729" s="28">
        <f t="shared" si="637"/>
        <v>2.3275644688875352</v>
      </c>
      <c r="BL729" s="28">
        <f t="shared" si="638"/>
        <v>-5.1911997713012609E-2</v>
      </c>
      <c r="BM729" s="28">
        <f t="shared" si="639"/>
        <v>-2.9789616646799697</v>
      </c>
      <c r="BN729" s="28">
        <f t="shared" si="640"/>
        <v>-7.8566462661197125</v>
      </c>
      <c r="BO729" s="28">
        <f t="shared" si="641"/>
        <v>-22.759778670785504</v>
      </c>
      <c r="BP729" s="28">
        <f t="shared" si="642"/>
        <v>5.8479532163742687E-2</v>
      </c>
      <c r="BQ729" s="28">
        <f t="shared" si="654"/>
        <v>-1.8315633994392202</v>
      </c>
    </row>
    <row r="730" spans="1:69" x14ac:dyDescent="0.2">
      <c r="A730" s="1" t="s">
        <v>2048</v>
      </c>
      <c r="B730" s="1" t="s">
        <v>2059</v>
      </c>
      <c r="C730" s="1" t="s">
        <v>34</v>
      </c>
      <c r="D730" s="2">
        <v>1086</v>
      </c>
      <c r="E730" s="4" t="s">
        <v>2123</v>
      </c>
      <c r="F730" s="1" t="s">
        <v>2124</v>
      </c>
      <c r="G730" s="1">
        <v>787</v>
      </c>
      <c r="H730">
        <v>200</v>
      </c>
      <c r="I730" s="1">
        <v>185</v>
      </c>
      <c r="J730">
        <v>52</v>
      </c>
      <c r="K730" s="1">
        <v>58</v>
      </c>
      <c r="L730">
        <v>17</v>
      </c>
      <c r="M730" s="1">
        <v>17</v>
      </c>
      <c r="N730">
        <v>7</v>
      </c>
      <c r="O730" s="1">
        <v>39</v>
      </c>
      <c r="P730" s="1">
        <v>20</v>
      </c>
      <c r="Q730" s="36">
        <f t="shared" si="655"/>
        <v>587</v>
      </c>
      <c r="R730" s="36">
        <f t="shared" si="643"/>
        <v>133</v>
      </c>
      <c r="S730" s="36">
        <f t="shared" si="644"/>
        <v>41</v>
      </c>
      <c r="T730" s="36">
        <f t="shared" si="645"/>
        <v>10</v>
      </c>
      <c r="U730" s="36">
        <f t="shared" si="646"/>
        <v>19</v>
      </c>
      <c r="V730" s="36">
        <f t="shared" si="647"/>
        <v>3629</v>
      </c>
      <c r="W730" s="45">
        <f t="shared" si="648"/>
        <v>790</v>
      </c>
      <c r="X730" s="50">
        <f t="shared" si="649"/>
        <v>4.593670886075949</v>
      </c>
      <c r="Y730" s="46">
        <f t="shared" si="614"/>
        <v>0.16510334882230443</v>
      </c>
      <c r="Z730" s="46">
        <f t="shared" si="615"/>
        <v>0.35244512097420239</v>
      </c>
      <c r="AA730" s="46">
        <f t="shared" si="616"/>
        <v>2.5397868931261005</v>
      </c>
      <c r="AB730" s="46">
        <f t="shared" si="617"/>
        <v>6.7271286652779985</v>
      </c>
      <c r="AC730" s="46">
        <f t="shared" si="618"/>
        <v>12.914470437429896</v>
      </c>
      <c r="AD730" s="46">
        <f t="shared" si="619"/>
        <v>96.915665758692697</v>
      </c>
      <c r="AE730" s="46">
        <f t="shared" si="620"/>
        <v>46.875201089568918</v>
      </c>
      <c r="AF730" s="46">
        <f t="shared" si="621"/>
        <v>104.13126261817013</v>
      </c>
      <c r="AG730" s="46">
        <f t="shared" si="622"/>
        <v>67.271286652779992</v>
      </c>
      <c r="AH730" s="46">
        <f t="shared" si="623"/>
        <v>245.37493831116802</v>
      </c>
      <c r="AI730" s="46">
        <f t="shared" si="650"/>
        <v>0.71047953666714792</v>
      </c>
      <c r="AJ730" s="47">
        <f t="shared" si="606"/>
        <v>0.84289948194737185</v>
      </c>
      <c r="AK730" s="47">
        <f t="shared" si="607"/>
        <v>65.757389501213865</v>
      </c>
      <c r="AL730" s="47">
        <f t="shared" si="608"/>
        <v>-46.468808238206016</v>
      </c>
      <c r="AM730" s="47">
        <f t="shared" si="609"/>
        <v>-277.11013659879438</v>
      </c>
      <c r="AN730" s="47">
        <f t="shared" si="610"/>
        <v>-291.35148807319922</v>
      </c>
      <c r="AO730" s="47">
        <f t="shared" si="611"/>
        <v>-1472.4519920338334</v>
      </c>
      <c r="AP730" s="47">
        <f t="shared" si="612"/>
        <v>1.2706439430494169E-3</v>
      </c>
      <c r="AQ730" s="47">
        <f t="shared" si="651"/>
        <v>-2.5687656064024811</v>
      </c>
      <c r="AR730" s="1">
        <f t="shared" si="613"/>
        <v>200</v>
      </c>
      <c r="AS730" s="1">
        <f t="shared" si="632"/>
        <v>52</v>
      </c>
      <c r="AT730" s="1">
        <f t="shared" si="633"/>
        <v>17</v>
      </c>
      <c r="AU730" s="1">
        <f t="shared" si="634"/>
        <v>7</v>
      </c>
      <c r="AV730" s="1">
        <f t="shared" si="635"/>
        <v>20</v>
      </c>
      <c r="AW730" s="27">
        <f t="shared" si="624"/>
        <v>296</v>
      </c>
      <c r="AX730" s="41">
        <f t="shared" si="652"/>
        <v>4.368243243243243</v>
      </c>
      <c r="AY730" s="29">
        <f t="shared" si="625"/>
        <v>0.39911659970781627</v>
      </c>
      <c r="AZ730" s="29">
        <f t="shared" si="626"/>
        <v>0.13560308619430222</v>
      </c>
      <c r="BA730" s="29">
        <f t="shared" si="627"/>
        <v>1.8720895726807882</v>
      </c>
      <c r="BB730" s="29">
        <f t="shared" si="628"/>
        <v>5.608576059167274</v>
      </c>
      <c r="BC730" s="29">
        <f t="shared" si="629"/>
        <v>11.345062545653761</v>
      </c>
      <c r="BD730" s="29">
        <f t="shared" si="630"/>
        <v>79.823319941563255</v>
      </c>
      <c r="BE730" s="29">
        <f t="shared" si="630"/>
        <v>7.0513604821037159</v>
      </c>
      <c r="BF730" s="29">
        <f t="shared" si="630"/>
        <v>31.825522735573401</v>
      </c>
      <c r="BG730" s="29">
        <f t="shared" si="630"/>
        <v>39.260032414170915</v>
      </c>
      <c r="BH730" s="29">
        <f t="shared" si="631"/>
        <v>226.90125091307522</v>
      </c>
      <c r="BI730" s="29">
        <f t="shared" si="653"/>
        <v>1.3046152084287679</v>
      </c>
      <c r="BJ730" s="28">
        <f t="shared" si="636"/>
        <v>1.1421975347674183</v>
      </c>
      <c r="BK730" s="28">
        <f t="shared" si="637"/>
        <v>33.842000430230684</v>
      </c>
      <c r="BL730" s="28">
        <f t="shared" si="638"/>
        <v>-1.7425451868586848</v>
      </c>
      <c r="BM730" s="28">
        <f t="shared" si="639"/>
        <v>-29.222354329812568</v>
      </c>
      <c r="BN730" s="28">
        <f t="shared" si="640"/>
        <v>-62.395505179844648</v>
      </c>
      <c r="BO730" s="28">
        <f t="shared" si="641"/>
        <v>-512.88108423360097</v>
      </c>
      <c r="BP730" s="28">
        <f t="shared" si="642"/>
        <v>3.4128905799607977E-3</v>
      </c>
      <c r="BQ730" s="28">
        <f t="shared" si="654"/>
        <v>-1.9535368222756404</v>
      </c>
    </row>
    <row r="731" spans="1:69" x14ac:dyDescent="0.2">
      <c r="A731" s="1" t="s">
        <v>2048</v>
      </c>
      <c r="B731" s="1" t="s">
        <v>2125</v>
      </c>
      <c r="C731" s="1" t="s">
        <v>34</v>
      </c>
      <c r="D731" s="2" t="s">
        <v>2126</v>
      </c>
      <c r="E731" s="4" t="s">
        <v>2127</v>
      </c>
      <c r="F731" s="1" t="s">
        <v>2128</v>
      </c>
      <c r="G731" s="1">
        <v>282</v>
      </c>
      <c r="H731">
        <v>58</v>
      </c>
      <c r="I731" s="1">
        <v>46</v>
      </c>
      <c r="J731">
        <v>12</v>
      </c>
      <c r="K731" s="1">
        <v>19</v>
      </c>
      <c r="L731">
        <v>5</v>
      </c>
      <c r="M731" s="1">
        <v>5</v>
      </c>
      <c r="N731">
        <v>3</v>
      </c>
      <c r="O731" s="1">
        <v>15</v>
      </c>
      <c r="P731" s="1">
        <v>11</v>
      </c>
      <c r="Q731" s="36">
        <f t="shared" si="655"/>
        <v>224</v>
      </c>
      <c r="R731" s="36">
        <f t="shared" si="643"/>
        <v>34</v>
      </c>
      <c r="S731" s="36">
        <f t="shared" si="644"/>
        <v>14</v>
      </c>
      <c r="T731" s="36">
        <f t="shared" si="645"/>
        <v>2</v>
      </c>
      <c r="U731" s="36">
        <f t="shared" si="646"/>
        <v>4</v>
      </c>
      <c r="V731" s="36">
        <f t="shared" si="647"/>
        <v>1306</v>
      </c>
      <c r="W731" s="45">
        <f t="shared" si="648"/>
        <v>278</v>
      </c>
      <c r="X731" s="50">
        <f t="shared" si="649"/>
        <v>4.6978417266187051</v>
      </c>
      <c r="Y731" s="46">
        <f t="shared" si="614"/>
        <v>9.1299622172765327E-2</v>
      </c>
      <c r="Z731" s="46">
        <f t="shared" si="615"/>
        <v>0.4869830754101756</v>
      </c>
      <c r="AA731" s="46">
        <f t="shared" si="616"/>
        <v>2.8826665286475857</v>
      </c>
      <c r="AB731" s="46">
        <f t="shared" si="617"/>
        <v>7.2783499818849959</v>
      </c>
      <c r="AC731" s="46">
        <f t="shared" si="618"/>
        <v>13.674033435122407</v>
      </c>
      <c r="AD731" s="46">
        <f t="shared" si="619"/>
        <v>20.451115366699433</v>
      </c>
      <c r="AE731" s="46">
        <f t="shared" si="620"/>
        <v>16.557424563945972</v>
      </c>
      <c r="AF731" s="46">
        <f t="shared" si="621"/>
        <v>40.357331401066197</v>
      </c>
      <c r="AG731" s="46">
        <f t="shared" si="622"/>
        <v>14.556699963769992</v>
      </c>
      <c r="AH731" s="46">
        <f t="shared" si="623"/>
        <v>54.696133740489628</v>
      </c>
      <c r="AI731" s="46">
        <f t="shared" si="650"/>
        <v>0.52930940446199004</v>
      </c>
      <c r="AJ731" s="47">
        <f t="shared" si="606"/>
        <v>0.72753653135907204</v>
      </c>
      <c r="AK731" s="47">
        <f t="shared" si="607"/>
        <v>16.04674950680586</v>
      </c>
      <c r="AL731" s="47">
        <f t="shared" si="608"/>
        <v>-30.004424662783471</v>
      </c>
      <c r="AM731" s="47">
        <f t="shared" si="609"/>
        <v>-177.93247850978753</v>
      </c>
      <c r="AN731" s="47">
        <f t="shared" si="610"/>
        <v>-101.97999411208947</v>
      </c>
      <c r="AO731" s="47">
        <f t="shared" si="611"/>
        <v>-525.21912523134745</v>
      </c>
      <c r="AP731" s="47">
        <f t="shared" si="612"/>
        <v>3.6362685083451054E-3</v>
      </c>
      <c r="AQ731" s="47">
        <f t="shared" si="651"/>
        <v>-2.9784285289666479</v>
      </c>
      <c r="AR731" s="1">
        <f t="shared" si="613"/>
        <v>58</v>
      </c>
      <c r="AS731" s="1">
        <f t="shared" si="632"/>
        <v>12</v>
      </c>
      <c r="AT731" s="1">
        <f t="shared" si="633"/>
        <v>5</v>
      </c>
      <c r="AU731" s="1">
        <f t="shared" si="634"/>
        <v>3</v>
      </c>
      <c r="AV731" s="1">
        <f t="shared" si="635"/>
        <v>11</v>
      </c>
      <c r="AW731" s="27">
        <f t="shared" si="624"/>
        <v>89</v>
      </c>
      <c r="AX731" s="41">
        <f t="shared" si="652"/>
        <v>4.1573033707865168</v>
      </c>
      <c r="AY731" s="29">
        <f t="shared" si="625"/>
        <v>0.71013760888776678</v>
      </c>
      <c r="AZ731" s="29">
        <f t="shared" si="626"/>
        <v>2.4744350460800386E-2</v>
      </c>
      <c r="BA731" s="29">
        <f t="shared" si="627"/>
        <v>1.3393510920338341</v>
      </c>
      <c r="BB731" s="29">
        <f t="shared" si="628"/>
        <v>4.6539578336068672</v>
      </c>
      <c r="BC731" s="29">
        <f t="shared" si="629"/>
        <v>9.9685645751799008</v>
      </c>
      <c r="BD731" s="29">
        <f t="shared" si="630"/>
        <v>41.187981315490475</v>
      </c>
      <c r="BE731" s="29">
        <f t="shared" si="630"/>
        <v>0.29693220552960464</v>
      </c>
      <c r="BF731" s="29">
        <f t="shared" si="630"/>
        <v>6.6967554601691699</v>
      </c>
      <c r="BG731" s="29">
        <f t="shared" si="630"/>
        <v>13.961873500820602</v>
      </c>
      <c r="BH731" s="29">
        <f t="shared" si="631"/>
        <v>109.65421032697891</v>
      </c>
      <c r="BI731" s="29">
        <f t="shared" si="653"/>
        <v>1.952247191011236</v>
      </c>
      <c r="BJ731" s="28">
        <f t="shared" si="636"/>
        <v>1.3972283961511933</v>
      </c>
      <c r="BK731" s="28">
        <f t="shared" si="637"/>
        <v>12.724465656061312</v>
      </c>
      <c r="BL731" s="28">
        <f t="shared" si="638"/>
        <v>-1.7123523070152184E-2</v>
      </c>
      <c r="BM731" s="28">
        <f t="shared" si="639"/>
        <v>-2.8412499990704272</v>
      </c>
      <c r="BN731" s="28">
        <f t="shared" si="640"/>
        <v>-11.042126317051151</v>
      </c>
      <c r="BO731" s="28">
        <f t="shared" si="641"/>
        <v>-126.92273297481819</v>
      </c>
      <c r="BP731" s="28">
        <f t="shared" si="642"/>
        <v>1.1624869383490073E-2</v>
      </c>
      <c r="BQ731" s="28">
        <f t="shared" si="654"/>
        <v>-1.4891314363972603</v>
      </c>
    </row>
    <row r="732" spans="1:69" x14ac:dyDescent="0.2">
      <c r="A732" s="1" t="s">
        <v>2048</v>
      </c>
      <c r="B732" s="1" t="s">
        <v>2129</v>
      </c>
      <c r="C732" s="1" t="s">
        <v>49</v>
      </c>
      <c r="D732" s="2">
        <v>3086</v>
      </c>
      <c r="E732" s="4" t="s">
        <v>2130</v>
      </c>
      <c r="F732" s="1" t="s">
        <v>2131</v>
      </c>
      <c r="G732" s="1">
        <v>2339</v>
      </c>
      <c r="H732">
        <v>590</v>
      </c>
      <c r="I732" s="1">
        <v>448</v>
      </c>
      <c r="J732">
        <v>128</v>
      </c>
      <c r="K732" s="1">
        <v>127</v>
      </c>
      <c r="L732">
        <v>64</v>
      </c>
      <c r="M732" s="1">
        <v>62</v>
      </c>
      <c r="N732">
        <v>41</v>
      </c>
      <c r="O732" s="1">
        <v>110</v>
      </c>
      <c r="P732" s="1">
        <v>78</v>
      </c>
      <c r="Q732" s="36">
        <f t="shared" si="655"/>
        <v>1749</v>
      </c>
      <c r="R732" s="36">
        <f t="shared" si="643"/>
        <v>320</v>
      </c>
      <c r="S732" s="36">
        <f t="shared" si="644"/>
        <v>63</v>
      </c>
      <c r="T732" s="36">
        <f t="shared" si="645"/>
        <v>21</v>
      </c>
      <c r="U732" s="36">
        <f t="shared" si="646"/>
        <v>32</v>
      </c>
      <c r="V732" s="36">
        <f t="shared" si="647"/>
        <v>10288</v>
      </c>
      <c r="W732" s="45">
        <f t="shared" si="648"/>
        <v>2185</v>
      </c>
      <c r="X732" s="50">
        <f t="shared" si="649"/>
        <v>4.7084668192219681</v>
      </c>
      <c r="Y732" s="46">
        <f t="shared" si="614"/>
        <v>8.4991595494556635E-2</v>
      </c>
      <c r="Z732" s="46">
        <f t="shared" si="615"/>
        <v>0.50192523393849275</v>
      </c>
      <c r="AA732" s="46">
        <f t="shared" si="616"/>
        <v>2.9188588723824291</v>
      </c>
      <c r="AB732" s="46">
        <f t="shared" si="617"/>
        <v>7.3357925108263649</v>
      </c>
      <c r="AC732" s="46">
        <f t="shared" si="618"/>
        <v>13.752726149270302</v>
      </c>
      <c r="AD732" s="46">
        <f t="shared" si="619"/>
        <v>148.65030051997957</v>
      </c>
      <c r="AE732" s="46">
        <f t="shared" si="620"/>
        <v>160.61607486031767</v>
      </c>
      <c r="AF732" s="46">
        <f t="shared" si="621"/>
        <v>183.88810896009304</v>
      </c>
      <c r="AG732" s="46">
        <f t="shared" si="622"/>
        <v>154.05164272735365</v>
      </c>
      <c r="AH732" s="46">
        <f t="shared" si="623"/>
        <v>440.08723677664966</v>
      </c>
      <c r="AI732" s="46">
        <f t="shared" si="650"/>
        <v>0.49784494681519847</v>
      </c>
      <c r="AJ732" s="47">
        <f t="shared" si="606"/>
        <v>0.70558128292578626</v>
      </c>
      <c r="AK732" s="47">
        <f t="shared" si="607"/>
        <v>123.37087005567942</v>
      </c>
      <c r="AL732" s="47">
        <f t="shared" si="608"/>
        <v>-323.94208148859963</v>
      </c>
      <c r="AM732" s="47">
        <f t="shared" si="609"/>
        <v>-894.3737421132746</v>
      </c>
      <c r="AN732" s="47">
        <f t="shared" si="610"/>
        <v>-1187.8147071389133</v>
      </c>
      <c r="AO732" s="47">
        <f t="shared" si="611"/>
        <v>-4646.1370477956571</v>
      </c>
      <c r="AP732" s="47">
        <f t="shared" si="612"/>
        <v>4.5829494982037354E-4</v>
      </c>
      <c r="AQ732" s="47">
        <f t="shared" si="651"/>
        <v>-3.1754783693237436</v>
      </c>
      <c r="AR732" s="1">
        <f t="shared" si="613"/>
        <v>590</v>
      </c>
      <c r="AS732" s="1">
        <f t="shared" si="632"/>
        <v>128</v>
      </c>
      <c r="AT732" s="1">
        <f t="shared" si="633"/>
        <v>64</v>
      </c>
      <c r="AU732" s="1">
        <f t="shared" si="634"/>
        <v>41</v>
      </c>
      <c r="AV732" s="1">
        <f t="shared" si="635"/>
        <v>78</v>
      </c>
      <c r="AW732" s="27">
        <f t="shared" si="624"/>
        <v>901</v>
      </c>
      <c r="AX732" s="41">
        <f t="shared" si="652"/>
        <v>4.2330743618201998</v>
      </c>
      <c r="AY732" s="29">
        <f t="shared" si="625"/>
        <v>0.58817493449749381</v>
      </c>
      <c r="AZ732" s="29">
        <f t="shared" si="626"/>
        <v>5.4323658137893416E-2</v>
      </c>
      <c r="BA732" s="29">
        <f t="shared" si="627"/>
        <v>1.520472381778293</v>
      </c>
      <c r="BB732" s="29">
        <f t="shared" si="628"/>
        <v>4.9866211054186929</v>
      </c>
      <c r="BC732" s="29">
        <f t="shared" si="629"/>
        <v>10.452769829059092</v>
      </c>
      <c r="BD732" s="29">
        <f t="shared" si="630"/>
        <v>347.02321135352133</v>
      </c>
      <c r="BE732" s="29">
        <f t="shared" si="630"/>
        <v>6.9534282416503572</v>
      </c>
      <c r="BF732" s="29">
        <f t="shared" si="630"/>
        <v>97.310232433810754</v>
      </c>
      <c r="BG732" s="29">
        <f t="shared" si="630"/>
        <v>204.4514653221664</v>
      </c>
      <c r="BH732" s="29">
        <f t="shared" si="631"/>
        <v>815.31604666660917</v>
      </c>
      <c r="BI732" s="29">
        <f t="shared" si="653"/>
        <v>1.6345048711308421</v>
      </c>
      <c r="BJ732" s="28">
        <f t="shared" si="636"/>
        <v>1.2784775598855234</v>
      </c>
      <c r="BK732" s="28">
        <f t="shared" si="637"/>
        <v>127.35982452615131</v>
      </c>
      <c r="BL732" s="28">
        <f t="shared" si="638"/>
        <v>-0.77555776802325316</v>
      </c>
      <c r="BM732" s="28">
        <f t="shared" si="639"/>
        <v>-57.420695572847379</v>
      </c>
      <c r="BN732" s="28">
        <f t="shared" si="640"/>
        <v>-218.48120586256164</v>
      </c>
      <c r="BO732" s="28">
        <f t="shared" si="641"/>
        <v>-1261.4276747287888</v>
      </c>
      <c r="BP732" s="28">
        <f t="shared" si="642"/>
        <v>1.1135829934495118E-3</v>
      </c>
      <c r="BQ732" s="28">
        <f t="shared" si="654"/>
        <v>-1.5709819846432689</v>
      </c>
    </row>
    <row r="733" spans="1:69" x14ac:dyDescent="0.2">
      <c r="A733" s="1" t="s">
        <v>2048</v>
      </c>
      <c r="B733" s="1" t="s">
        <v>2132</v>
      </c>
      <c r="C733" s="1" t="s">
        <v>294</v>
      </c>
      <c r="D733" s="2">
        <v>1670</v>
      </c>
      <c r="E733" s="4" t="s">
        <v>2133</v>
      </c>
      <c r="F733" s="1" t="s">
        <v>2134</v>
      </c>
      <c r="G733" s="1">
        <v>1312</v>
      </c>
      <c r="H733">
        <v>428</v>
      </c>
      <c r="I733" s="1">
        <v>228</v>
      </c>
      <c r="J733">
        <v>70</v>
      </c>
      <c r="K733" s="1">
        <v>53</v>
      </c>
      <c r="L733">
        <v>26</v>
      </c>
      <c r="M733" s="1">
        <v>31</v>
      </c>
      <c r="N733">
        <v>24</v>
      </c>
      <c r="O733" s="1">
        <v>46</v>
      </c>
      <c r="P733" s="1">
        <v>30</v>
      </c>
      <c r="Q733" s="36">
        <f t="shared" si="655"/>
        <v>884</v>
      </c>
      <c r="R733" s="36">
        <f t="shared" si="643"/>
        <v>158</v>
      </c>
      <c r="S733" s="36">
        <f t="shared" si="644"/>
        <v>27</v>
      </c>
      <c r="T733" s="36">
        <f t="shared" si="645"/>
        <v>7</v>
      </c>
      <c r="U733" s="36">
        <f t="shared" si="646"/>
        <v>16</v>
      </c>
      <c r="V733" s="36">
        <f t="shared" si="647"/>
        <v>5163</v>
      </c>
      <c r="W733" s="45">
        <f t="shared" si="648"/>
        <v>1092</v>
      </c>
      <c r="X733" s="50">
        <f t="shared" si="649"/>
        <v>4.7280219780219781</v>
      </c>
      <c r="Y733" s="46">
        <f t="shared" si="614"/>
        <v>7.3972044439077358E-2</v>
      </c>
      <c r="Z733" s="46">
        <f t="shared" si="615"/>
        <v>0.53001600048303354</v>
      </c>
      <c r="AA733" s="46">
        <f t="shared" si="616"/>
        <v>2.9860599565269896</v>
      </c>
      <c r="AB733" s="46">
        <f t="shared" si="617"/>
        <v>7.4421039125709463</v>
      </c>
      <c r="AC733" s="46">
        <f t="shared" si="618"/>
        <v>13.898147868614902</v>
      </c>
      <c r="AD733" s="46">
        <f t="shared" si="619"/>
        <v>65.391287284144383</v>
      </c>
      <c r="AE733" s="46">
        <f t="shared" si="620"/>
        <v>83.742528076319303</v>
      </c>
      <c r="AF733" s="46">
        <f t="shared" si="621"/>
        <v>80.623618826228721</v>
      </c>
      <c r="AG733" s="46">
        <f t="shared" si="622"/>
        <v>52.094727387996627</v>
      </c>
      <c r="AH733" s="46">
        <f t="shared" si="623"/>
        <v>222.37036589783844</v>
      </c>
      <c r="AI733" s="46">
        <f t="shared" si="650"/>
        <v>0.46216546972733957</v>
      </c>
      <c r="AJ733" s="47">
        <f t="shared" si="606"/>
        <v>0.67982752939796398</v>
      </c>
      <c r="AK733" s="47">
        <f t="shared" si="607"/>
        <v>56.605346891389196</v>
      </c>
      <c r="AL733" s="47">
        <f t="shared" si="608"/>
        <v>-194.04136281761126</v>
      </c>
      <c r="AM733" s="47">
        <f t="shared" si="609"/>
        <v>-443.42003090337414</v>
      </c>
      <c r="AN733" s="47">
        <f t="shared" si="610"/>
        <v>-452.31958522148199</v>
      </c>
      <c r="AO733" s="47">
        <f t="shared" si="611"/>
        <v>-2638.5123604788</v>
      </c>
      <c r="AP733" s="47">
        <f t="shared" si="612"/>
        <v>9.182721011781128E-4</v>
      </c>
      <c r="AQ733" s="47">
        <f t="shared" si="651"/>
        <v>-3.371608647770858</v>
      </c>
      <c r="AR733" s="1">
        <f t="shared" si="613"/>
        <v>428</v>
      </c>
      <c r="AS733" s="1">
        <f t="shared" si="632"/>
        <v>70</v>
      </c>
      <c r="AT733" s="1">
        <f t="shared" si="633"/>
        <v>26</v>
      </c>
      <c r="AU733" s="1">
        <f t="shared" si="634"/>
        <v>24</v>
      </c>
      <c r="AV733" s="1">
        <f t="shared" si="635"/>
        <v>30</v>
      </c>
      <c r="AW733" s="27">
        <f t="shared" si="624"/>
        <v>578</v>
      </c>
      <c r="AX733" s="41">
        <f t="shared" si="652"/>
        <v>4.4567474048442905</v>
      </c>
      <c r="AY733" s="29">
        <f t="shared" si="625"/>
        <v>0.29512338214341316</v>
      </c>
      <c r="AZ733" s="29">
        <f t="shared" si="626"/>
        <v>0.20861819183199426</v>
      </c>
      <c r="BA733" s="29">
        <f t="shared" si="627"/>
        <v>2.1221130015205754</v>
      </c>
      <c r="BB733" s="29">
        <f t="shared" si="628"/>
        <v>6.0356078112091565</v>
      </c>
      <c r="BC733" s="29">
        <f t="shared" si="629"/>
        <v>11.949102620897737</v>
      </c>
      <c r="BD733" s="29">
        <f t="shared" si="630"/>
        <v>126.31280755738084</v>
      </c>
      <c r="BE733" s="29">
        <f t="shared" si="630"/>
        <v>14.603273428239598</v>
      </c>
      <c r="BF733" s="29">
        <f t="shared" si="630"/>
        <v>55.174938039534958</v>
      </c>
      <c r="BG733" s="29">
        <f t="shared" si="630"/>
        <v>144.85458746901975</v>
      </c>
      <c r="BH733" s="29">
        <f t="shared" si="631"/>
        <v>358.47307862693208</v>
      </c>
      <c r="BI733" s="29">
        <f t="shared" si="653"/>
        <v>1.2121640989967197</v>
      </c>
      <c r="BJ733" s="28">
        <f t="shared" si="636"/>
        <v>1.1009832419236543</v>
      </c>
      <c r="BK733" s="28">
        <f t="shared" si="637"/>
        <v>51.417040088314714</v>
      </c>
      <c r="BL733" s="28">
        <f t="shared" si="638"/>
        <v>-4.9978610701142445</v>
      </c>
      <c r="BM733" s="28">
        <f t="shared" si="639"/>
        <v>-60.225994665622622</v>
      </c>
      <c r="BN733" s="28">
        <f t="shared" si="640"/>
        <v>-266.65555398519734</v>
      </c>
      <c r="BO733" s="28">
        <f t="shared" si="641"/>
        <v>-928.50033605857368</v>
      </c>
      <c r="BP733" s="28">
        <f t="shared" si="642"/>
        <v>1.7391199691892932E-3</v>
      </c>
      <c r="BQ733" s="28">
        <f t="shared" si="654"/>
        <v>-2.1025311834726725</v>
      </c>
    </row>
    <row r="734" spans="1:69" x14ac:dyDescent="0.2">
      <c r="A734" s="1" t="s">
        <v>2048</v>
      </c>
      <c r="B734" s="1" t="s">
        <v>2135</v>
      </c>
      <c r="C734" s="1" t="s">
        <v>49</v>
      </c>
      <c r="D734" s="2" t="s">
        <v>2055</v>
      </c>
      <c r="E734" s="4" t="s">
        <v>2136</v>
      </c>
      <c r="F734" s="1" t="s">
        <v>2137</v>
      </c>
      <c r="G734" s="1">
        <v>198</v>
      </c>
      <c r="H734">
        <v>48</v>
      </c>
      <c r="I734" s="1">
        <v>42</v>
      </c>
      <c r="J734">
        <v>13</v>
      </c>
      <c r="K734" s="1">
        <v>12</v>
      </c>
      <c r="L734">
        <v>8</v>
      </c>
      <c r="M734" s="1">
        <v>6</v>
      </c>
      <c r="N734">
        <v>6</v>
      </c>
      <c r="O734" s="1">
        <v>6</v>
      </c>
      <c r="P734" s="1">
        <v>2</v>
      </c>
      <c r="Q734" s="36">
        <f t="shared" si="655"/>
        <v>150</v>
      </c>
      <c r="R734" s="36">
        <f t="shared" si="643"/>
        <v>29</v>
      </c>
      <c r="S734" s="36">
        <f t="shared" si="644"/>
        <v>4</v>
      </c>
      <c r="T734" s="36">
        <f t="shared" si="645"/>
        <v>0</v>
      </c>
      <c r="U734" s="36">
        <f t="shared" si="646"/>
        <v>4</v>
      </c>
      <c r="V734" s="36">
        <f t="shared" si="647"/>
        <v>882</v>
      </c>
      <c r="W734" s="45">
        <f t="shared" si="648"/>
        <v>187</v>
      </c>
      <c r="X734" s="50">
        <f t="shared" si="649"/>
        <v>4.7165775401069521</v>
      </c>
      <c r="Y734" s="46">
        <f t="shared" si="614"/>
        <v>8.0328290771826363E-2</v>
      </c>
      <c r="Z734" s="46">
        <f t="shared" si="615"/>
        <v>0.51348337098573049</v>
      </c>
      <c r="AA734" s="46">
        <f t="shared" si="616"/>
        <v>2.9466384511996346</v>
      </c>
      <c r="AB734" s="46">
        <f t="shared" si="617"/>
        <v>7.3797935314135392</v>
      </c>
      <c r="AC734" s="46">
        <f t="shared" si="618"/>
        <v>13.812948611627442</v>
      </c>
      <c r="AD734" s="46">
        <f t="shared" si="619"/>
        <v>12.049243615773955</v>
      </c>
      <c r="AE734" s="46">
        <f t="shared" si="620"/>
        <v>14.891017758586184</v>
      </c>
      <c r="AF734" s="46">
        <f t="shared" si="621"/>
        <v>11.786553804798539</v>
      </c>
      <c r="AG734" s="46">
        <f t="shared" si="622"/>
        <v>0</v>
      </c>
      <c r="AH734" s="46">
        <f t="shared" si="623"/>
        <v>55.25179444650977</v>
      </c>
      <c r="AI734" s="46">
        <f t="shared" si="650"/>
        <v>0.50526134207348627</v>
      </c>
      <c r="AJ734" s="47">
        <f t="shared" si="606"/>
        <v>0.71081737603514328</v>
      </c>
      <c r="AK734" s="47">
        <f t="shared" si="607"/>
        <v>9.5086736319932612</v>
      </c>
      <c r="AL734" s="47">
        <f t="shared" si="608"/>
        <v>-29.710739834824452</v>
      </c>
      <c r="AM734" s="47">
        <f t="shared" si="609"/>
        <v>-56.334722838005362</v>
      </c>
      <c r="AN734" s="47">
        <f t="shared" si="610"/>
        <v>0</v>
      </c>
      <c r="AO734" s="47">
        <f t="shared" si="611"/>
        <v>-571.76225051284348</v>
      </c>
      <c r="AP734" s="47">
        <f t="shared" si="612"/>
        <v>5.4344667247893056E-3</v>
      </c>
      <c r="AQ734" s="47">
        <f t="shared" si="651"/>
        <v>-3.5231595581673401</v>
      </c>
      <c r="AR734" s="1">
        <f t="shared" si="613"/>
        <v>48</v>
      </c>
      <c r="AS734" s="1">
        <f t="shared" si="632"/>
        <v>13</v>
      </c>
      <c r="AT734" s="1">
        <f t="shared" si="633"/>
        <v>8</v>
      </c>
      <c r="AU734" s="1">
        <f t="shared" si="634"/>
        <v>6</v>
      </c>
      <c r="AV734" s="1">
        <f t="shared" si="635"/>
        <v>2</v>
      </c>
      <c r="AW734" s="27">
        <f t="shared" si="624"/>
        <v>77</v>
      </c>
      <c r="AX734" s="41">
        <f t="shared" si="652"/>
        <v>4.2857142857142856</v>
      </c>
      <c r="AY734" s="29">
        <f t="shared" si="625"/>
        <v>0.51020408163265329</v>
      </c>
      <c r="AZ734" s="29">
        <f t="shared" si="626"/>
        <v>8.1632653061224414E-2</v>
      </c>
      <c r="BA734" s="29">
        <f t="shared" si="627"/>
        <v>1.6530612244897955</v>
      </c>
      <c r="BB734" s="29">
        <f t="shared" si="628"/>
        <v>5.2244897959183669</v>
      </c>
      <c r="BC734" s="29">
        <f t="shared" si="629"/>
        <v>10.795918367346937</v>
      </c>
      <c r="BD734" s="29">
        <f t="shared" si="630"/>
        <v>24.489795918367356</v>
      </c>
      <c r="BE734" s="29">
        <f t="shared" si="630"/>
        <v>1.0612244897959173</v>
      </c>
      <c r="BF734" s="29">
        <f t="shared" si="630"/>
        <v>13.224489795918364</v>
      </c>
      <c r="BG734" s="29">
        <f t="shared" si="630"/>
        <v>31.346938775510203</v>
      </c>
      <c r="BH734" s="29">
        <f t="shared" si="631"/>
        <v>21.591836734693874</v>
      </c>
      <c r="BI734" s="29">
        <f t="shared" si="653"/>
        <v>1.2067669172932329</v>
      </c>
      <c r="BJ734" s="28">
        <f t="shared" si="636"/>
        <v>1.0985294339676261</v>
      </c>
      <c r="BK734" s="28">
        <f t="shared" si="637"/>
        <v>13.195384106320395</v>
      </c>
      <c r="BL734" s="28">
        <f t="shared" si="638"/>
        <v>-0.22871999117621974</v>
      </c>
      <c r="BM734" s="28">
        <f t="shared" si="639"/>
        <v>-12.825913351343413</v>
      </c>
      <c r="BN734" s="28">
        <f t="shared" si="640"/>
        <v>-54.0482932994883</v>
      </c>
      <c r="BO734" s="28">
        <f t="shared" si="641"/>
        <v>-53.516079473866718</v>
      </c>
      <c r="BP734" s="28">
        <f t="shared" si="642"/>
        <v>1.3508771929824562E-2</v>
      </c>
      <c r="BQ734" s="28">
        <f t="shared" si="654"/>
        <v>-1.4511612096027506</v>
      </c>
    </row>
    <row r="735" spans="1:69" x14ac:dyDescent="0.2">
      <c r="A735" s="1" t="s">
        <v>2048</v>
      </c>
      <c r="B735" s="1" t="s">
        <v>2138</v>
      </c>
      <c r="C735" s="1" t="s">
        <v>34</v>
      </c>
      <c r="D735" s="2">
        <v>1127</v>
      </c>
      <c r="E735" s="4" t="s">
        <v>2139</v>
      </c>
      <c r="F735" s="1" t="s">
        <v>2140</v>
      </c>
      <c r="G735" s="1">
        <v>853</v>
      </c>
      <c r="H735">
        <v>174</v>
      </c>
      <c r="I735" s="1">
        <v>140</v>
      </c>
      <c r="J735">
        <v>32</v>
      </c>
      <c r="K735" s="1">
        <v>46</v>
      </c>
      <c r="L735">
        <v>22</v>
      </c>
      <c r="M735" s="1">
        <v>30</v>
      </c>
      <c r="N735">
        <v>17</v>
      </c>
      <c r="O735" s="1">
        <v>58</v>
      </c>
      <c r="P735" s="1">
        <v>39</v>
      </c>
      <c r="Q735" s="36">
        <f t="shared" si="655"/>
        <v>679</v>
      </c>
      <c r="R735" s="36">
        <f t="shared" si="643"/>
        <v>108</v>
      </c>
      <c r="S735" s="36">
        <f t="shared" si="644"/>
        <v>24</v>
      </c>
      <c r="T735" s="36">
        <f t="shared" si="645"/>
        <v>13</v>
      </c>
      <c r="U735" s="36">
        <f t="shared" si="646"/>
        <v>19</v>
      </c>
      <c r="V735" s="36">
        <f t="shared" si="647"/>
        <v>3944</v>
      </c>
      <c r="W735" s="45">
        <f t="shared" si="648"/>
        <v>843</v>
      </c>
      <c r="X735" s="50">
        <f t="shared" si="649"/>
        <v>4.6785290628706999</v>
      </c>
      <c r="Y735" s="46">
        <f t="shared" si="614"/>
        <v>0.1033435634187904</v>
      </c>
      <c r="Z735" s="46">
        <f t="shared" si="615"/>
        <v>0.46040168916019025</v>
      </c>
      <c r="AA735" s="46">
        <f t="shared" si="616"/>
        <v>2.8174598149015901</v>
      </c>
      <c r="AB735" s="46">
        <f t="shared" si="617"/>
        <v>7.17451794064299</v>
      </c>
      <c r="AC735" s="46">
        <f t="shared" si="618"/>
        <v>13.531576066384389</v>
      </c>
      <c r="AD735" s="46">
        <f t="shared" si="619"/>
        <v>70.170279561358683</v>
      </c>
      <c r="AE735" s="46">
        <f t="shared" si="620"/>
        <v>49.72338242930055</v>
      </c>
      <c r="AF735" s="46">
        <f t="shared" si="621"/>
        <v>67.619035557638171</v>
      </c>
      <c r="AG735" s="46">
        <f t="shared" si="622"/>
        <v>93.268733228358869</v>
      </c>
      <c r="AH735" s="46">
        <f t="shared" si="623"/>
        <v>257.09994526130339</v>
      </c>
      <c r="AI735" s="46">
        <f t="shared" si="650"/>
        <v>0.63881398579330118</v>
      </c>
      <c r="AJ735" s="47">
        <f t="shared" si="606"/>
        <v>0.79925839738679083</v>
      </c>
      <c r="AK735" s="47">
        <f t="shared" si="607"/>
        <v>44.180771908312316</v>
      </c>
      <c r="AL735" s="47">
        <f t="shared" si="608"/>
        <v>-66.079613538014456</v>
      </c>
      <c r="AM735" s="47">
        <f t="shared" si="609"/>
        <v>-222.29833701240972</v>
      </c>
      <c r="AN735" s="47">
        <f t="shared" si="610"/>
        <v>-489.29504480160421</v>
      </c>
      <c r="AO735" s="47">
        <f t="shared" si="611"/>
        <v>-1852.3137568524855</v>
      </c>
      <c r="AP735" s="47">
        <f t="shared" si="612"/>
        <v>1.1904728281284863E-3</v>
      </c>
      <c r="AQ735" s="47">
        <f t="shared" si="651"/>
        <v>-3.0783317583547718</v>
      </c>
      <c r="AR735" s="1">
        <f t="shared" si="613"/>
        <v>174</v>
      </c>
      <c r="AS735" s="1">
        <f t="shared" si="632"/>
        <v>32</v>
      </c>
      <c r="AT735" s="1">
        <f t="shared" si="633"/>
        <v>22</v>
      </c>
      <c r="AU735" s="1">
        <f t="shared" si="634"/>
        <v>17</v>
      </c>
      <c r="AV735" s="1">
        <f t="shared" si="635"/>
        <v>39</v>
      </c>
      <c r="AW735" s="27">
        <f t="shared" si="624"/>
        <v>284</v>
      </c>
      <c r="AX735" s="41">
        <f t="shared" si="652"/>
        <v>4.003521126760563</v>
      </c>
      <c r="AY735" s="29">
        <f t="shared" si="625"/>
        <v>0.99297014481253787</v>
      </c>
      <c r="AZ735" s="29">
        <f t="shared" si="626"/>
        <v>1.2398333663953186E-5</v>
      </c>
      <c r="BA735" s="29">
        <f t="shared" si="627"/>
        <v>1.00705465185479</v>
      </c>
      <c r="BB735" s="29">
        <f t="shared" si="628"/>
        <v>4.0140969053759159</v>
      </c>
      <c r="BC735" s="29">
        <f t="shared" si="629"/>
        <v>9.0211391588970429</v>
      </c>
      <c r="BD735" s="29">
        <f t="shared" si="630"/>
        <v>172.77680519738158</v>
      </c>
      <c r="BE735" s="29">
        <f t="shared" si="630"/>
        <v>3.9674667724650195E-4</v>
      </c>
      <c r="BF735" s="29">
        <f t="shared" si="630"/>
        <v>22.155202340805381</v>
      </c>
      <c r="BG735" s="29">
        <f t="shared" si="630"/>
        <v>68.239647391390577</v>
      </c>
      <c r="BH735" s="29">
        <f t="shared" si="631"/>
        <v>351.82442719698469</v>
      </c>
      <c r="BI735" s="29">
        <f t="shared" si="653"/>
        <v>2.1731324341810585</v>
      </c>
      <c r="BJ735" s="28">
        <f t="shared" si="636"/>
        <v>1.4741548202889201</v>
      </c>
      <c r="BK735" s="28">
        <f t="shared" si="637"/>
        <v>53.743289384568548</v>
      </c>
      <c r="BL735" s="28">
        <f t="shared" si="638"/>
        <v>-4.3607949650228836E-7</v>
      </c>
      <c r="BM735" s="28">
        <f t="shared" si="639"/>
        <v>-6.9402154074491076</v>
      </c>
      <c r="BN735" s="28">
        <f t="shared" si="640"/>
        <v>-42.677739659269754</v>
      </c>
      <c r="BO735" s="28">
        <f t="shared" si="641"/>
        <v>-329.85827978286176</v>
      </c>
      <c r="BP735" s="28">
        <f t="shared" si="642"/>
        <v>3.558629676966644E-3</v>
      </c>
      <c r="BQ735" s="28">
        <f t="shared" si="654"/>
        <v>-1.1591629280493949</v>
      </c>
    </row>
    <row r="736" spans="1:69" x14ac:dyDescent="0.2">
      <c r="A736" s="1" t="s">
        <v>2048</v>
      </c>
      <c r="B736" s="1" t="s">
        <v>2141</v>
      </c>
      <c r="C736" s="1" t="s">
        <v>34</v>
      </c>
      <c r="D736" s="2" t="s">
        <v>2142</v>
      </c>
      <c r="E736" s="4" t="s">
        <v>1532</v>
      </c>
      <c r="F736" s="1" t="s">
        <v>2143</v>
      </c>
      <c r="G736" s="1">
        <v>474</v>
      </c>
      <c r="H736">
        <v>170</v>
      </c>
      <c r="I736" s="1">
        <v>75</v>
      </c>
      <c r="J736">
        <v>30</v>
      </c>
      <c r="K736" s="1">
        <v>26</v>
      </c>
      <c r="L736">
        <v>18</v>
      </c>
      <c r="M736" s="1">
        <v>14</v>
      </c>
      <c r="N736">
        <v>10</v>
      </c>
      <c r="O736" s="1">
        <v>22</v>
      </c>
      <c r="P736" s="1">
        <v>17</v>
      </c>
      <c r="Q736" s="36">
        <f t="shared" si="655"/>
        <v>304</v>
      </c>
      <c r="R736" s="36">
        <f t="shared" si="643"/>
        <v>45</v>
      </c>
      <c r="S736" s="36">
        <f t="shared" si="644"/>
        <v>8</v>
      </c>
      <c r="T736" s="36">
        <f t="shared" si="645"/>
        <v>4</v>
      </c>
      <c r="U736" s="36">
        <f t="shared" si="646"/>
        <v>5</v>
      </c>
      <c r="V736" s="36">
        <f t="shared" si="647"/>
        <v>1737</v>
      </c>
      <c r="W736" s="45">
        <f t="shared" si="648"/>
        <v>366</v>
      </c>
      <c r="X736" s="50">
        <f t="shared" si="649"/>
        <v>4.7459016393442619</v>
      </c>
      <c r="Y736" s="46">
        <f t="shared" si="614"/>
        <v>6.4565976887933557E-2</v>
      </c>
      <c r="Z736" s="46">
        <f t="shared" si="615"/>
        <v>0.55636925557645733</v>
      </c>
      <c r="AA736" s="46">
        <f t="shared" si="616"/>
        <v>3.0481725342649812</v>
      </c>
      <c r="AB736" s="46">
        <f t="shared" si="617"/>
        <v>7.5399758129535046</v>
      </c>
      <c r="AC736" s="46">
        <f t="shared" si="618"/>
        <v>14.031779091642029</v>
      </c>
      <c r="AD736" s="46">
        <f t="shared" si="619"/>
        <v>19.628056973931802</v>
      </c>
      <c r="AE736" s="46">
        <f t="shared" si="620"/>
        <v>25.036616500940578</v>
      </c>
      <c r="AF736" s="46">
        <f t="shared" si="621"/>
        <v>24.38538027411985</v>
      </c>
      <c r="AG736" s="46">
        <f t="shared" si="622"/>
        <v>30.159903251814018</v>
      </c>
      <c r="AH736" s="46">
        <f t="shared" si="623"/>
        <v>70.158895458210139</v>
      </c>
      <c r="AI736" s="46">
        <f t="shared" si="650"/>
        <v>0.46402425331237362</v>
      </c>
      <c r="AJ736" s="47">
        <f t="shared" si="606"/>
        <v>0.68119325694869703</v>
      </c>
      <c r="AK736" s="47">
        <f t="shared" si="607"/>
        <v>15.778588578772316</v>
      </c>
      <c r="AL736" s="47">
        <f t="shared" si="608"/>
        <v>-59.080774221067742</v>
      </c>
      <c r="AM736" s="47">
        <f t="shared" si="609"/>
        <v>-134.69090917078245</v>
      </c>
      <c r="AN736" s="47">
        <f t="shared" si="610"/>
        <v>-262.00157350138386</v>
      </c>
      <c r="AO736" s="47">
        <f t="shared" si="611"/>
        <v>-831.43459625203479</v>
      </c>
      <c r="AP736" s="47">
        <f t="shared" si="612"/>
        <v>2.7547794671082342E-3</v>
      </c>
      <c r="AQ736" s="47">
        <f t="shared" si="651"/>
        <v>-3.5025072319083068</v>
      </c>
      <c r="AR736" s="1">
        <f t="shared" si="613"/>
        <v>170</v>
      </c>
      <c r="AS736" s="1">
        <f t="shared" si="632"/>
        <v>30</v>
      </c>
      <c r="AT736" s="1">
        <f t="shared" si="633"/>
        <v>18</v>
      </c>
      <c r="AU736" s="1">
        <f t="shared" si="634"/>
        <v>10</v>
      </c>
      <c r="AV736" s="1">
        <f t="shared" si="635"/>
        <v>17</v>
      </c>
      <c r="AW736" s="27">
        <f t="shared" si="624"/>
        <v>245</v>
      </c>
      <c r="AX736" s="41">
        <f t="shared" si="652"/>
        <v>4.3306122448979592</v>
      </c>
      <c r="AY736" s="29">
        <f t="shared" si="625"/>
        <v>0.44807996668054983</v>
      </c>
      <c r="AZ736" s="29">
        <f t="shared" si="626"/>
        <v>0.10930445647646812</v>
      </c>
      <c r="BA736" s="29">
        <f t="shared" si="627"/>
        <v>1.7705289462723863</v>
      </c>
      <c r="BB736" s="29">
        <f t="shared" si="628"/>
        <v>5.4317534360683046</v>
      </c>
      <c r="BC736" s="29">
        <f t="shared" si="629"/>
        <v>11.092977925864224</v>
      </c>
      <c r="BD736" s="29">
        <f t="shared" si="630"/>
        <v>76.173594335693465</v>
      </c>
      <c r="BE736" s="29">
        <f t="shared" si="630"/>
        <v>3.2791336942940439</v>
      </c>
      <c r="BF736" s="29">
        <f t="shared" si="630"/>
        <v>31.869521032902952</v>
      </c>
      <c r="BG736" s="29">
        <f t="shared" si="630"/>
        <v>54.317534360683048</v>
      </c>
      <c r="BH736" s="29">
        <f t="shared" si="631"/>
        <v>188.58062473969181</v>
      </c>
      <c r="BI736" s="29">
        <f t="shared" si="653"/>
        <v>1.4517229842756776</v>
      </c>
      <c r="BJ736" s="28">
        <f t="shared" si="636"/>
        <v>1.204874675754984</v>
      </c>
      <c r="BK736" s="28">
        <f t="shared" si="637"/>
        <v>29.151209810125902</v>
      </c>
      <c r="BL736" s="28">
        <f t="shared" si="638"/>
        <v>-0.61980122326368403</v>
      </c>
      <c r="BM736" s="28">
        <f t="shared" si="639"/>
        <v>-24.243840771748033</v>
      </c>
      <c r="BN736" s="28">
        <f t="shared" si="640"/>
        <v>-72.374311022345921</v>
      </c>
      <c r="BO736" s="28">
        <f t="shared" si="641"/>
        <v>-359.08355433245691</v>
      </c>
      <c r="BP736" s="28">
        <f t="shared" si="642"/>
        <v>4.132092019159414E-3</v>
      </c>
      <c r="BQ736" s="28">
        <f t="shared" si="654"/>
        <v>-1.7651069772856998</v>
      </c>
    </row>
    <row r="737" spans="1:69" x14ac:dyDescent="0.2">
      <c r="A737" s="1" t="s">
        <v>2048</v>
      </c>
      <c r="B737" s="1" t="s">
        <v>2144</v>
      </c>
      <c r="C737" s="1" t="s">
        <v>30</v>
      </c>
      <c r="D737" s="2" t="s">
        <v>2145</v>
      </c>
      <c r="E737" s="4" t="s">
        <v>1414</v>
      </c>
      <c r="F737" s="1" t="s">
        <v>2146</v>
      </c>
      <c r="G737" s="1">
        <v>50</v>
      </c>
      <c r="H737">
        <v>14</v>
      </c>
      <c r="I737" s="1">
        <v>8</v>
      </c>
      <c r="J737">
        <v>3</v>
      </c>
      <c r="K737" s="1">
        <v>4</v>
      </c>
      <c r="L737">
        <v>0</v>
      </c>
      <c r="M737" s="1">
        <v>6</v>
      </c>
      <c r="N737">
        <v>1</v>
      </c>
      <c r="O737" s="1">
        <v>6</v>
      </c>
      <c r="P737" s="1">
        <v>1</v>
      </c>
      <c r="Q737" s="36">
        <f t="shared" si="655"/>
        <v>36</v>
      </c>
      <c r="R737" s="36">
        <f t="shared" si="643"/>
        <v>5</v>
      </c>
      <c r="S737" s="36">
        <f t="shared" si="644"/>
        <v>4</v>
      </c>
      <c r="T737" s="36">
        <f t="shared" si="645"/>
        <v>5</v>
      </c>
      <c r="U737" s="36">
        <f t="shared" si="646"/>
        <v>5</v>
      </c>
      <c r="V737" s="36">
        <f t="shared" si="647"/>
        <v>227</v>
      </c>
      <c r="W737" s="45">
        <f t="shared" si="648"/>
        <v>55</v>
      </c>
      <c r="X737" s="50">
        <f t="shared" si="649"/>
        <v>4.127272727272727</v>
      </c>
      <c r="Y737" s="46">
        <f t="shared" si="614"/>
        <v>0.76165289256198399</v>
      </c>
      <c r="Z737" s="46">
        <f t="shared" si="615"/>
        <v>1.6198347107437942E-2</v>
      </c>
      <c r="AA737" s="46">
        <f t="shared" si="616"/>
        <v>1.2707438016528918</v>
      </c>
      <c r="AB737" s="46">
        <f t="shared" si="617"/>
        <v>4.525289256198346</v>
      </c>
      <c r="AC737" s="46">
        <f t="shared" si="618"/>
        <v>9.7798347107437991</v>
      </c>
      <c r="AD737" s="46">
        <f t="shared" si="619"/>
        <v>27.419504132231424</v>
      </c>
      <c r="AE737" s="46">
        <f t="shared" si="620"/>
        <v>8.0991735537189719E-2</v>
      </c>
      <c r="AF737" s="46">
        <f t="shared" si="621"/>
        <v>5.0829752066115672</v>
      </c>
      <c r="AG737" s="46">
        <f t="shared" si="622"/>
        <v>22.626446280991729</v>
      </c>
      <c r="AH737" s="46">
        <f t="shared" si="623"/>
        <v>48.899173553718995</v>
      </c>
      <c r="AI737" s="46">
        <f t="shared" si="650"/>
        <v>1.9279461279461276</v>
      </c>
      <c r="AJ737" s="47">
        <f t="shared" si="606"/>
        <v>1.3885049974509014</v>
      </c>
      <c r="AK737" s="47">
        <f t="shared" si="607"/>
        <v>8.9391413140554654</v>
      </c>
      <c r="AL737" s="47">
        <f t="shared" si="608"/>
        <v>-3.8506470614724504E-3</v>
      </c>
      <c r="AM737" s="47">
        <f t="shared" si="609"/>
        <v>-2.1404478434206688</v>
      </c>
      <c r="AN737" s="47">
        <f t="shared" si="610"/>
        <v>-17.980310180950777</v>
      </c>
      <c r="AO737" s="47">
        <f t="shared" si="611"/>
        <v>-57.124831891123911</v>
      </c>
      <c r="AP737" s="47">
        <f t="shared" si="612"/>
        <v>1.9217330538085255E-2</v>
      </c>
      <c r="AQ737" s="47">
        <f t="shared" si="651"/>
        <v>-1.3127415998139675</v>
      </c>
      <c r="AR737" s="1">
        <f t="shared" si="613"/>
        <v>14</v>
      </c>
      <c r="AS737" s="1">
        <f t="shared" si="632"/>
        <v>3</v>
      </c>
      <c r="AT737" s="1">
        <f t="shared" si="633"/>
        <v>0</v>
      </c>
      <c r="AU737" s="1">
        <f t="shared" si="634"/>
        <v>1</v>
      </c>
      <c r="AV737" s="1">
        <f t="shared" si="635"/>
        <v>1</v>
      </c>
      <c r="AW737" s="27">
        <f t="shared" si="624"/>
        <v>19</v>
      </c>
      <c r="AX737" s="41">
        <f t="shared" si="652"/>
        <v>4.4736842105263159</v>
      </c>
      <c r="AY737" s="29">
        <f t="shared" si="625"/>
        <v>0.27700831024930733</v>
      </c>
      <c r="AZ737" s="29">
        <f t="shared" si="626"/>
        <v>0.22437673130193919</v>
      </c>
      <c r="BA737" s="29">
        <f t="shared" si="627"/>
        <v>2.1717451523545712</v>
      </c>
      <c r="BB737" s="29">
        <f t="shared" si="628"/>
        <v>6.1191135734072031</v>
      </c>
      <c r="BC737" s="29">
        <f t="shared" si="629"/>
        <v>12.066481994459835</v>
      </c>
      <c r="BD737" s="29">
        <f t="shared" si="630"/>
        <v>3.8781163434903028</v>
      </c>
      <c r="BE737" s="29">
        <f t="shared" si="630"/>
        <v>0.67313019390581763</v>
      </c>
      <c r="BF737" s="29">
        <f t="shared" si="630"/>
        <v>0</v>
      </c>
      <c r="BG737" s="29">
        <f t="shared" si="630"/>
        <v>6.1191135734072031</v>
      </c>
      <c r="BH737" s="29">
        <f t="shared" si="631"/>
        <v>12.066481994459835</v>
      </c>
      <c r="BI737" s="29">
        <f t="shared" si="653"/>
        <v>1.263157894736842</v>
      </c>
      <c r="BJ737" s="28">
        <f t="shared" si="636"/>
        <v>1.1239029738980326</v>
      </c>
      <c r="BK737" s="28">
        <f t="shared" si="637"/>
        <v>1.4377413774280385</v>
      </c>
      <c r="BL737" s="28">
        <f t="shared" si="638"/>
        <v>-0.22459574231679463</v>
      </c>
      <c r="BM737" s="28">
        <f t="shared" si="639"/>
        <v>0</v>
      </c>
      <c r="BN737" s="28">
        <f t="shared" si="640"/>
        <v>-10.662187359193666</v>
      </c>
      <c r="BO737" s="28">
        <f t="shared" si="641"/>
        <v>-29.524635360360843</v>
      </c>
      <c r="BP737" s="28">
        <f t="shared" si="642"/>
        <v>6.2091503267973858E-2</v>
      </c>
      <c r="BQ737" s="28">
        <f t="shared" si="654"/>
        <v>-2.4199341980536668</v>
      </c>
    </row>
    <row r="738" spans="1:69" x14ac:dyDescent="0.2">
      <c r="A738" s="1" t="s">
        <v>2048</v>
      </c>
      <c r="B738" s="1" t="s">
        <v>2147</v>
      </c>
      <c r="C738" s="1" t="s">
        <v>34</v>
      </c>
      <c r="D738" s="2" t="s">
        <v>183</v>
      </c>
      <c r="E738" s="4" t="s">
        <v>2148</v>
      </c>
      <c r="F738" s="1" t="s">
        <v>2149</v>
      </c>
      <c r="G738" s="1">
        <v>388</v>
      </c>
      <c r="H738">
        <v>101</v>
      </c>
      <c r="I738" s="1">
        <v>130</v>
      </c>
      <c r="J738">
        <v>40</v>
      </c>
      <c r="K738" s="1">
        <v>22</v>
      </c>
      <c r="L738">
        <v>5</v>
      </c>
      <c r="M738" s="1">
        <v>6</v>
      </c>
      <c r="N738">
        <v>4</v>
      </c>
      <c r="O738" s="1">
        <v>10</v>
      </c>
      <c r="P738" s="1">
        <v>5</v>
      </c>
      <c r="Q738" s="36">
        <f t="shared" si="655"/>
        <v>287</v>
      </c>
      <c r="R738" s="36">
        <f t="shared" si="643"/>
        <v>90</v>
      </c>
      <c r="S738" s="36">
        <f t="shared" si="644"/>
        <v>17</v>
      </c>
      <c r="T738" s="36">
        <f t="shared" si="645"/>
        <v>2</v>
      </c>
      <c r="U738" s="36">
        <f t="shared" si="646"/>
        <v>5</v>
      </c>
      <c r="V738" s="36">
        <f t="shared" si="647"/>
        <v>1855</v>
      </c>
      <c r="W738" s="45">
        <f t="shared" si="648"/>
        <v>401</v>
      </c>
      <c r="X738" s="50">
        <f t="shared" si="649"/>
        <v>4.6259351620947635</v>
      </c>
      <c r="Y738" s="46">
        <f t="shared" si="614"/>
        <v>0.13992450295707085</v>
      </c>
      <c r="Z738" s="46">
        <f t="shared" si="615"/>
        <v>0.39179482714659786</v>
      </c>
      <c r="AA738" s="46">
        <f t="shared" si="616"/>
        <v>2.6436651513361249</v>
      </c>
      <c r="AB738" s="46">
        <f t="shared" si="617"/>
        <v>6.8955354755256524</v>
      </c>
      <c r="AC738" s="46">
        <f t="shared" si="618"/>
        <v>13.147405799715179</v>
      </c>
      <c r="AD738" s="46">
        <f t="shared" si="619"/>
        <v>40.15833234867933</v>
      </c>
      <c r="AE738" s="46">
        <f t="shared" si="620"/>
        <v>35.26153444319381</v>
      </c>
      <c r="AF738" s="46">
        <f t="shared" si="621"/>
        <v>44.942307572714121</v>
      </c>
      <c r="AG738" s="46">
        <f t="shared" si="622"/>
        <v>13.791070951051305</v>
      </c>
      <c r="AH738" s="46">
        <f t="shared" si="623"/>
        <v>65.737028998575894</v>
      </c>
      <c r="AI738" s="46">
        <f t="shared" si="650"/>
        <v>0.49972568578553622</v>
      </c>
      <c r="AJ738" s="47">
        <f t="shared" si="606"/>
        <v>0.70691278513373645</v>
      </c>
      <c r="AK738" s="47">
        <f t="shared" si="607"/>
        <v>42.523112661506858</v>
      </c>
      <c r="AL738" s="47">
        <f t="shared" si="608"/>
        <v>-62.478852851817855</v>
      </c>
      <c r="AM738" s="47">
        <f t="shared" si="609"/>
        <v>-206.85264652198543</v>
      </c>
      <c r="AN738" s="47">
        <f t="shared" si="610"/>
        <v>-102.51430751535189</v>
      </c>
      <c r="AO738" s="47">
        <f t="shared" si="611"/>
        <v>-674.73400335659903</v>
      </c>
      <c r="AP738" s="47">
        <f t="shared" si="612"/>
        <v>2.5125313283208021E-3</v>
      </c>
      <c r="AQ738" s="47">
        <f t="shared" si="651"/>
        <v>-2.5227239080907466</v>
      </c>
      <c r="AR738" s="1">
        <f t="shared" si="613"/>
        <v>101</v>
      </c>
      <c r="AS738" s="1">
        <f t="shared" si="632"/>
        <v>40</v>
      </c>
      <c r="AT738" s="1">
        <f t="shared" si="633"/>
        <v>5</v>
      </c>
      <c r="AU738" s="1">
        <f t="shared" si="634"/>
        <v>4</v>
      </c>
      <c r="AV738" s="1">
        <f t="shared" si="635"/>
        <v>5</v>
      </c>
      <c r="AW738" s="27">
        <f t="shared" si="624"/>
        <v>155</v>
      </c>
      <c r="AX738" s="41">
        <f t="shared" si="652"/>
        <v>4.4709677419354836</v>
      </c>
      <c r="AY738" s="29">
        <f t="shared" si="625"/>
        <v>0.27987513007284104</v>
      </c>
      <c r="AZ738" s="29">
        <f t="shared" si="626"/>
        <v>0.2218106139438083</v>
      </c>
      <c r="BA738" s="29">
        <f t="shared" si="627"/>
        <v>2.1637460978147756</v>
      </c>
      <c r="BB738" s="29">
        <f t="shared" si="628"/>
        <v>6.1056815816857428</v>
      </c>
      <c r="BC738" s="29">
        <f t="shared" si="629"/>
        <v>12.047617065556711</v>
      </c>
      <c r="BD738" s="29">
        <f t="shared" si="630"/>
        <v>28.267388137356946</v>
      </c>
      <c r="BE738" s="29">
        <f t="shared" si="630"/>
        <v>8.872424557752332</v>
      </c>
      <c r="BF738" s="29">
        <f t="shared" si="630"/>
        <v>10.818730489073879</v>
      </c>
      <c r="BG738" s="29">
        <f t="shared" si="630"/>
        <v>24.422726326742971</v>
      </c>
      <c r="BH738" s="29">
        <f t="shared" si="631"/>
        <v>60.238085327783551</v>
      </c>
      <c r="BI738" s="29">
        <f t="shared" si="653"/>
        <v>0.86116464180980312</v>
      </c>
      <c r="BJ738" s="28">
        <f t="shared" si="636"/>
        <v>0.92798956988201275</v>
      </c>
      <c r="BK738" s="28">
        <f t="shared" si="637"/>
        <v>18.712790325972385</v>
      </c>
      <c r="BL738" s="28">
        <f t="shared" si="638"/>
        <v>-5.2288260258364261</v>
      </c>
      <c r="BM738" s="28">
        <f t="shared" si="639"/>
        <v>-19.913617722674864</v>
      </c>
      <c r="BN738" s="28">
        <f t="shared" si="640"/>
        <v>-75.514775170802679</v>
      </c>
      <c r="BO738" s="28">
        <f t="shared" si="641"/>
        <v>-261.63295828959389</v>
      </c>
      <c r="BP738" s="28">
        <f t="shared" si="642"/>
        <v>6.5783889313301078E-3</v>
      </c>
      <c r="BQ738" s="28">
        <f t="shared" si="654"/>
        <v>-2.2601856789260246</v>
      </c>
    </row>
    <row r="739" spans="1:69" x14ac:dyDescent="0.2">
      <c r="A739" s="1" t="s">
        <v>2048</v>
      </c>
      <c r="B739" s="1" t="s">
        <v>2150</v>
      </c>
      <c r="C739" s="1" t="s">
        <v>49</v>
      </c>
      <c r="D739" s="2">
        <v>2914</v>
      </c>
      <c r="E739" s="4" t="s">
        <v>1458</v>
      </c>
      <c r="F739" s="1" t="s">
        <v>2151</v>
      </c>
      <c r="G739" s="1">
        <v>2079</v>
      </c>
      <c r="H739">
        <v>539</v>
      </c>
      <c r="I739" s="1">
        <v>507</v>
      </c>
      <c r="J739">
        <v>154</v>
      </c>
      <c r="K739" s="1">
        <v>154</v>
      </c>
      <c r="L739">
        <v>71</v>
      </c>
      <c r="M739" s="1">
        <v>68</v>
      </c>
      <c r="N739">
        <v>45</v>
      </c>
      <c r="O739" s="1">
        <v>105</v>
      </c>
      <c r="P739" s="1">
        <v>72</v>
      </c>
      <c r="Q739" s="36">
        <f t="shared" si="655"/>
        <v>1540</v>
      </c>
      <c r="R739" s="36">
        <f t="shared" si="643"/>
        <v>353</v>
      </c>
      <c r="S739" s="36">
        <f t="shared" si="644"/>
        <v>83</v>
      </c>
      <c r="T739" s="36">
        <f t="shared" si="645"/>
        <v>23</v>
      </c>
      <c r="U739" s="36">
        <f t="shared" si="646"/>
        <v>33</v>
      </c>
      <c r="V739" s="36">
        <f t="shared" si="647"/>
        <v>9440</v>
      </c>
      <c r="W739" s="45">
        <f t="shared" si="648"/>
        <v>2032</v>
      </c>
      <c r="X739" s="50">
        <f t="shared" si="649"/>
        <v>4.6456692913385824</v>
      </c>
      <c r="Y739" s="46">
        <f t="shared" si="614"/>
        <v>0.12555025110050239</v>
      </c>
      <c r="Z739" s="46">
        <f t="shared" si="615"/>
        <v>0.41688883377766722</v>
      </c>
      <c r="AA739" s="46">
        <f t="shared" si="616"/>
        <v>2.7082274164548319</v>
      </c>
      <c r="AB739" s="46">
        <f t="shared" si="617"/>
        <v>6.9995659991319972</v>
      </c>
      <c r="AC739" s="46">
        <f t="shared" si="618"/>
        <v>13.290904581809162</v>
      </c>
      <c r="AD739" s="46">
        <f t="shared" si="619"/>
        <v>193.34738669477366</v>
      </c>
      <c r="AE739" s="46">
        <f t="shared" si="620"/>
        <v>147.16175832351652</v>
      </c>
      <c r="AF739" s="46">
        <f t="shared" si="621"/>
        <v>224.78287556575106</v>
      </c>
      <c r="AG739" s="46">
        <f t="shared" si="622"/>
        <v>160.99001798003593</v>
      </c>
      <c r="AH739" s="46">
        <f t="shared" si="623"/>
        <v>438.59985119970236</v>
      </c>
      <c r="AI739" s="46">
        <f t="shared" si="650"/>
        <v>0.57355090584134871</v>
      </c>
      <c r="AJ739" s="47">
        <f t="shared" si="606"/>
        <v>0.75733143724616947</v>
      </c>
      <c r="AK739" s="47">
        <f t="shared" si="607"/>
        <v>157.72086283786979</v>
      </c>
      <c r="AL739" s="47">
        <f t="shared" si="608"/>
        <v>-218.74953810072626</v>
      </c>
      <c r="AM739" s="47">
        <f t="shared" si="609"/>
        <v>-851.62388400331326</v>
      </c>
      <c r="AN739" s="47">
        <f t="shared" si="610"/>
        <v>-980.56536736063276</v>
      </c>
      <c r="AO739" s="47">
        <f t="shared" si="611"/>
        <v>-3681.1862828818435</v>
      </c>
      <c r="AP739" s="47">
        <f t="shared" si="612"/>
        <v>4.9285338339481873E-4</v>
      </c>
      <c r="AQ739" s="47">
        <f t="shared" si="651"/>
        <v>-2.7473639750666563</v>
      </c>
      <c r="AR739" s="1">
        <f t="shared" si="613"/>
        <v>539</v>
      </c>
      <c r="AS739" s="1">
        <f t="shared" si="632"/>
        <v>154</v>
      </c>
      <c r="AT739" s="1">
        <f t="shared" si="633"/>
        <v>71</v>
      </c>
      <c r="AU739" s="1">
        <f t="shared" si="634"/>
        <v>45</v>
      </c>
      <c r="AV739" s="1">
        <f t="shared" si="635"/>
        <v>72</v>
      </c>
      <c r="AW739" s="27">
        <f t="shared" si="624"/>
        <v>881</v>
      </c>
      <c r="AX739" s="41">
        <f t="shared" si="652"/>
        <v>4.1838819523269013</v>
      </c>
      <c r="AY739" s="29">
        <f t="shared" si="625"/>
        <v>0.66604866773775018</v>
      </c>
      <c r="AZ739" s="29">
        <f t="shared" si="626"/>
        <v>3.3812572391552803E-2</v>
      </c>
      <c r="BA739" s="29">
        <f t="shared" si="627"/>
        <v>1.4015764770453554</v>
      </c>
      <c r="BB739" s="29">
        <f t="shared" si="628"/>
        <v>4.7693403816991582</v>
      </c>
      <c r="BC739" s="29">
        <f t="shared" si="629"/>
        <v>10.13710428635296</v>
      </c>
      <c r="BD739" s="29">
        <f t="shared" si="630"/>
        <v>359.00023191064736</v>
      </c>
      <c r="BE739" s="29">
        <f t="shared" si="630"/>
        <v>5.2071361482991314</v>
      </c>
      <c r="BF739" s="29">
        <f t="shared" si="630"/>
        <v>99.511929870220229</v>
      </c>
      <c r="BG739" s="29">
        <f t="shared" si="630"/>
        <v>214.62031717646212</v>
      </c>
      <c r="BH739" s="29">
        <f t="shared" si="631"/>
        <v>729.87150861741316</v>
      </c>
      <c r="BI739" s="29">
        <f t="shared" si="653"/>
        <v>1.6002399133216385</v>
      </c>
      <c r="BJ739" s="28">
        <f t="shared" si="636"/>
        <v>1.2650058945797993</v>
      </c>
      <c r="BK739" s="28">
        <f t="shared" si="637"/>
        <v>144.73383291617705</v>
      </c>
      <c r="BL739" s="28">
        <f t="shared" si="638"/>
        <v>-0.47299918409743158</v>
      </c>
      <c r="BM739" s="28">
        <f t="shared" si="639"/>
        <v>-58.197710675346308</v>
      </c>
      <c r="BN739" s="28">
        <f t="shared" si="640"/>
        <v>-231.53803541797905</v>
      </c>
      <c r="BO739" s="28">
        <f t="shared" si="641"/>
        <v>-1147.9572635702534</v>
      </c>
      <c r="BP739" s="28">
        <f t="shared" si="642"/>
        <v>1.1389492191539972E-3</v>
      </c>
      <c r="BQ739" s="28">
        <f t="shared" si="654"/>
        <v>-1.4731535668058366</v>
      </c>
    </row>
    <row r="740" spans="1:69" x14ac:dyDescent="0.2">
      <c r="A740" s="1" t="s">
        <v>2048</v>
      </c>
      <c r="B740" s="1" t="s">
        <v>2152</v>
      </c>
      <c r="C740" s="1" t="s">
        <v>76</v>
      </c>
      <c r="D740" s="2" t="s">
        <v>130</v>
      </c>
      <c r="E740" s="4" t="s">
        <v>860</v>
      </c>
      <c r="F740" s="1" t="s">
        <v>2153</v>
      </c>
      <c r="G740" s="1">
        <v>8</v>
      </c>
      <c r="H740">
        <v>8</v>
      </c>
      <c r="I740" s="1">
        <v>2</v>
      </c>
      <c r="J740">
        <v>2</v>
      </c>
      <c r="K740" s="1">
        <v>1</v>
      </c>
      <c r="L740">
        <v>1</v>
      </c>
      <c r="M740" s="1">
        <v>1</v>
      </c>
      <c r="N740">
        <v>1</v>
      </c>
      <c r="O740" s="1">
        <v>1</v>
      </c>
      <c r="P740" s="1">
        <v>1</v>
      </c>
      <c r="Q740" s="36">
        <f t="shared" si="655"/>
        <v>0</v>
      </c>
      <c r="R740" s="36">
        <f t="shared" si="643"/>
        <v>0</v>
      </c>
      <c r="S740" s="36">
        <f t="shared" si="644"/>
        <v>0</v>
      </c>
      <c r="T740" s="36">
        <f t="shared" si="645"/>
        <v>0</v>
      </c>
      <c r="U740" s="36">
        <f t="shared" si="646"/>
        <v>0</v>
      </c>
      <c r="V740" s="36">
        <f t="shared" si="647"/>
        <v>0</v>
      </c>
      <c r="W740" s="45">
        <f t="shared" si="648"/>
        <v>0</v>
      </c>
      <c r="X740" s="50">
        <f t="shared" si="649"/>
        <v>0</v>
      </c>
      <c r="Y740" s="46">
        <f t="shared" si="614"/>
        <v>25</v>
      </c>
      <c r="Z740" s="46">
        <f t="shared" si="615"/>
        <v>16</v>
      </c>
      <c r="AA740" s="46">
        <f t="shared" si="616"/>
        <v>9</v>
      </c>
      <c r="AB740" s="46">
        <f t="shared" si="617"/>
        <v>4</v>
      </c>
      <c r="AC740" s="46">
        <f t="shared" si="618"/>
        <v>1</v>
      </c>
      <c r="AD740" s="46">
        <f t="shared" si="619"/>
        <v>0</v>
      </c>
      <c r="AE740" s="46">
        <f t="shared" si="620"/>
        <v>0</v>
      </c>
      <c r="AF740" s="46">
        <f t="shared" si="621"/>
        <v>0</v>
      </c>
      <c r="AG740" s="46">
        <f t="shared" si="622"/>
        <v>0</v>
      </c>
      <c r="AH740" s="46">
        <f t="shared" si="623"/>
        <v>0</v>
      </c>
      <c r="AI740" s="46">
        <f t="shared" si="650"/>
        <v>0</v>
      </c>
      <c r="AJ740" s="47">
        <f t="shared" si="606"/>
        <v>0</v>
      </c>
      <c r="AK740" s="47" t="e">
        <f t="shared" si="607"/>
        <v>#DIV/0!</v>
      </c>
      <c r="AL740" s="47" t="e">
        <f t="shared" si="608"/>
        <v>#DIV/0!</v>
      </c>
      <c r="AM740" s="47" t="e">
        <f t="shared" si="609"/>
        <v>#DIV/0!</v>
      </c>
      <c r="AN740" s="47" t="e">
        <f t="shared" si="610"/>
        <v>#DIV/0!</v>
      </c>
      <c r="AO740" s="47" t="e">
        <f t="shared" si="611"/>
        <v>#DIV/0!</v>
      </c>
      <c r="AP740" s="47">
        <f t="shared" si="612"/>
        <v>0</v>
      </c>
      <c r="AQ740" s="47">
        <f t="shared" si="651"/>
        <v>0</v>
      </c>
      <c r="AR740" s="1">
        <f t="shared" si="613"/>
        <v>8</v>
      </c>
      <c r="AS740" s="1">
        <f t="shared" si="632"/>
        <v>2</v>
      </c>
      <c r="AT740" s="1">
        <f t="shared" si="633"/>
        <v>1</v>
      </c>
      <c r="AU740" s="1">
        <f t="shared" si="634"/>
        <v>1</v>
      </c>
      <c r="AV740" s="1">
        <f t="shared" si="635"/>
        <v>1</v>
      </c>
      <c r="AW740" s="27">
        <f t="shared" si="624"/>
        <v>13</v>
      </c>
      <c r="AX740" s="41">
        <f t="shared" si="652"/>
        <v>4.1538461538461542</v>
      </c>
      <c r="AY740" s="29">
        <f t="shared" si="625"/>
        <v>0.71597633136094618</v>
      </c>
      <c r="AZ740" s="29">
        <f t="shared" si="626"/>
        <v>2.3668639053254541E-2</v>
      </c>
      <c r="BA740" s="29">
        <f t="shared" si="627"/>
        <v>1.3313609467455629</v>
      </c>
      <c r="BB740" s="29">
        <f t="shared" si="628"/>
        <v>4.6390532544378713</v>
      </c>
      <c r="BC740" s="29">
        <f t="shared" si="629"/>
        <v>9.9467455621301788</v>
      </c>
      <c r="BD740" s="29">
        <f t="shared" si="630"/>
        <v>5.7278106508875695</v>
      </c>
      <c r="BE740" s="29">
        <f t="shared" si="630"/>
        <v>4.7337278106509083E-2</v>
      </c>
      <c r="BF740" s="29">
        <f t="shared" si="630"/>
        <v>1.3313609467455629</v>
      </c>
      <c r="BG740" s="29">
        <f t="shared" si="630"/>
        <v>4.6390532544378713</v>
      </c>
      <c r="BH740" s="29">
        <f t="shared" si="631"/>
        <v>9.9467455621301788</v>
      </c>
      <c r="BI740" s="29">
        <f t="shared" si="653"/>
        <v>1.8076923076923077</v>
      </c>
      <c r="BJ740" s="28">
        <f t="shared" si="636"/>
        <v>1.3445044840729643</v>
      </c>
      <c r="BK740" s="28">
        <f t="shared" si="637"/>
        <v>1.9941196847036811</v>
      </c>
      <c r="BL740" s="28">
        <f t="shared" si="638"/>
        <v>-2.9964232677741507E-3</v>
      </c>
      <c r="BM740" s="28">
        <f t="shared" si="639"/>
        <v>-0.63205803304610608</v>
      </c>
      <c r="BN740" s="28">
        <f t="shared" si="640"/>
        <v>-4.1110927233861077</v>
      </c>
      <c r="BO740" s="28">
        <f t="shared" si="641"/>
        <v>-12.907280502391306</v>
      </c>
      <c r="BP740" s="28">
        <f t="shared" si="642"/>
        <v>9.8484848484848481E-2</v>
      </c>
      <c r="BQ740" s="28">
        <f t="shared" si="654"/>
        <v>-1.5422045755002951</v>
      </c>
    </row>
    <row r="741" spans="1:69" x14ac:dyDescent="0.2">
      <c r="A741" s="1" t="s">
        <v>2048</v>
      </c>
      <c r="B741" s="1" t="s">
        <v>2154</v>
      </c>
      <c r="C741" s="1" t="s">
        <v>49</v>
      </c>
      <c r="D741" s="2" t="s">
        <v>1113</v>
      </c>
      <c r="E741" s="4" t="s">
        <v>835</v>
      </c>
      <c r="F741" s="1" t="s">
        <v>2155</v>
      </c>
      <c r="G741" s="1">
        <v>680</v>
      </c>
      <c r="H741">
        <v>184</v>
      </c>
      <c r="I741" s="1">
        <v>142</v>
      </c>
      <c r="J741">
        <v>47</v>
      </c>
      <c r="K741" s="1">
        <v>40</v>
      </c>
      <c r="L741">
        <v>17</v>
      </c>
      <c r="M741" s="1">
        <v>14</v>
      </c>
      <c r="N741">
        <v>12</v>
      </c>
      <c r="O741" s="1">
        <v>45</v>
      </c>
      <c r="P741" s="1">
        <v>25</v>
      </c>
      <c r="Q741" s="36">
        <f t="shared" si="655"/>
        <v>496</v>
      </c>
      <c r="R741" s="36">
        <f t="shared" si="643"/>
        <v>95</v>
      </c>
      <c r="S741" s="36">
        <f t="shared" si="644"/>
        <v>23</v>
      </c>
      <c r="T741" s="36">
        <f t="shared" si="645"/>
        <v>2</v>
      </c>
      <c r="U741" s="36">
        <f t="shared" si="646"/>
        <v>20</v>
      </c>
      <c r="V741" s="36">
        <f t="shared" si="647"/>
        <v>2953</v>
      </c>
      <c r="W741" s="45">
        <f t="shared" si="648"/>
        <v>636</v>
      </c>
      <c r="X741" s="50">
        <f t="shared" si="649"/>
        <v>4.6430817610062896</v>
      </c>
      <c r="Y741" s="46">
        <f t="shared" si="614"/>
        <v>0.12739062932637141</v>
      </c>
      <c r="Z741" s="46">
        <f t="shared" si="615"/>
        <v>0.41355415133895052</v>
      </c>
      <c r="AA741" s="46">
        <f t="shared" si="616"/>
        <v>2.6997176733515298</v>
      </c>
      <c r="AB741" s="46">
        <f t="shared" si="617"/>
        <v>6.9858811953641089</v>
      </c>
      <c r="AC741" s="46">
        <f t="shared" si="618"/>
        <v>13.272044717376687</v>
      </c>
      <c r="AD741" s="46">
        <f t="shared" si="619"/>
        <v>63.185752145880215</v>
      </c>
      <c r="AE741" s="46">
        <f t="shared" si="620"/>
        <v>39.287644377200301</v>
      </c>
      <c r="AF741" s="46">
        <f t="shared" si="621"/>
        <v>62.093506487085186</v>
      </c>
      <c r="AG741" s="46">
        <f t="shared" si="622"/>
        <v>13.971762390728218</v>
      </c>
      <c r="AH741" s="46">
        <f t="shared" si="623"/>
        <v>265.44089434753374</v>
      </c>
      <c r="AI741" s="46">
        <f t="shared" si="650"/>
        <v>0.699180409052642</v>
      </c>
      <c r="AJ741" s="47">
        <f t="shared" si="606"/>
        <v>0.83617008380630431</v>
      </c>
      <c r="AK741" s="47">
        <f t="shared" si="607"/>
        <v>38.574830350754816</v>
      </c>
      <c r="AL741" s="47">
        <f t="shared" si="608"/>
        <v>-43.215376995830638</v>
      </c>
      <c r="AM741" s="47">
        <f t="shared" si="609"/>
        <v>-174.51046833293645</v>
      </c>
      <c r="AN741" s="47">
        <f t="shared" si="610"/>
        <v>-63.165205391921766</v>
      </c>
      <c r="AO741" s="47">
        <f t="shared" si="611"/>
        <v>-1654.0661488041746</v>
      </c>
      <c r="AP741" s="47">
        <f t="shared" si="612"/>
        <v>1.5797709828858143E-3</v>
      </c>
      <c r="AQ741" s="47">
        <f t="shared" si="651"/>
        <v>-2.9958498392775108</v>
      </c>
      <c r="AR741" s="1">
        <f t="shared" si="613"/>
        <v>184</v>
      </c>
      <c r="AS741" s="1">
        <f t="shared" si="632"/>
        <v>47</v>
      </c>
      <c r="AT741" s="1">
        <f t="shared" si="633"/>
        <v>17</v>
      </c>
      <c r="AU741" s="1">
        <f t="shared" si="634"/>
        <v>12</v>
      </c>
      <c r="AV741" s="1">
        <f t="shared" si="635"/>
        <v>25</v>
      </c>
      <c r="AW741" s="27">
        <f t="shared" si="624"/>
        <v>285</v>
      </c>
      <c r="AX741" s="41">
        <f t="shared" si="652"/>
        <v>4.23859649122807</v>
      </c>
      <c r="AY741" s="29">
        <f t="shared" si="625"/>
        <v>0.5797353031702065</v>
      </c>
      <c r="AZ741" s="29">
        <f t="shared" si="626"/>
        <v>5.6928285626346498E-2</v>
      </c>
      <c r="BA741" s="29">
        <f t="shared" si="627"/>
        <v>1.5341212680824865</v>
      </c>
      <c r="BB741" s="29">
        <f t="shared" si="628"/>
        <v>5.0113142505386268</v>
      </c>
      <c r="BC741" s="29">
        <f t="shared" si="629"/>
        <v>10.488507232994767</v>
      </c>
      <c r="BD741" s="29">
        <f t="shared" si="630"/>
        <v>106.671295783318</v>
      </c>
      <c r="BE741" s="29">
        <f t="shared" si="630"/>
        <v>2.6756294244382852</v>
      </c>
      <c r="BF741" s="29">
        <f t="shared" si="630"/>
        <v>26.080061557402271</v>
      </c>
      <c r="BG741" s="29">
        <f t="shared" si="630"/>
        <v>60.135771006463521</v>
      </c>
      <c r="BH741" s="29">
        <f t="shared" si="631"/>
        <v>262.21268082486915</v>
      </c>
      <c r="BI741" s="29">
        <f t="shared" si="653"/>
        <v>1.6118853471707437</v>
      </c>
      <c r="BJ741" s="28">
        <f t="shared" si="636"/>
        <v>1.2696004675372263</v>
      </c>
      <c r="BK741" s="28">
        <f t="shared" si="637"/>
        <v>39.688183635573658</v>
      </c>
      <c r="BL741" s="28">
        <f t="shared" si="638"/>
        <v>-0.3119527331310713</v>
      </c>
      <c r="BM741" s="28">
        <f t="shared" si="639"/>
        <v>-15.784732866132751</v>
      </c>
      <c r="BN741" s="28">
        <f t="shared" si="640"/>
        <v>-65.782061761623538</v>
      </c>
      <c r="BO741" s="28">
        <f t="shared" si="641"/>
        <v>-414.96293878661947</v>
      </c>
      <c r="BP741" s="28">
        <f t="shared" si="642"/>
        <v>3.5460110486238987E-3</v>
      </c>
      <c r="BQ741" s="28">
        <f t="shared" si="654"/>
        <v>-1.6210713708244284</v>
      </c>
    </row>
    <row r="742" spans="1:69" x14ac:dyDescent="0.2">
      <c r="A742" s="1" t="s">
        <v>2048</v>
      </c>
      <c r="B742" s="1" t="s">
        <v>2156</v>
      </c>
      <c r="C742" s="1" t="s">
        <v>34</v>
      </c>
      <c r="D742" s="2">
        <v>3382</v>
      </c>
      <c r="E742" s="4" t="s">
        <v>2157</v>
      </c>
      <c r="F742" s="1" t="s">
        <v>2158</v>
      </c>
      <c r="G742" s="1">
        <v>1223</v>
      </c>
      <c r="H742" s="1">
        <v>249</v>
      </c>
      <c r="I742" s="1">
        <v>502</v>
      </c>
      <c r="J742">
        <v>277</v>
      </c>
      <c r="K742" s="1">
        <v>149</v>
      </c>
      <c r="L742">
        <v>104</v>
      </c>
      <c r="M742" s="1">
        <v>99</v>
      </c>
      <c r="N742">
        <v>83</v>
      </c>
      <c r="O742" s="1">
        <v>140</v>
      </c>
      <c r="P742" s="1">
        <v>114</v>
      </c>
      <c r="Q742" s="36">
        <f>IFERROR(H742-#REF!,0)</f>
        <v>0</v>
      </c>
      <c r="R742" s="36">
        <f t="shared" si="643"/>
        <v>225</v>
      </c>
      <c r="S742" s="36">
        <f t="shared" si="644"/>
        <v>45</v>
      </c>
      <c r="T742" s="36">
        <f t="shared" si="645"/>
        <v>16</v>
      </c>
      <c r="U742" s="36">
        <f t="shared" si="646"/>
        <v>26</v>
      </c>
      <c r="V742" s="36">
        <f t="shared" si="647"/>
        <v>1093</v>
      </c>
      <c r="W742" s="45">
        <f t="shared" si="648"/>
        <v>312</v>
      </c>
      <c r="X742" s="50">
        <f t="shared" si="649"/>
        <v>3.5032051282051282</v>
      </c>
      <c r="Y742" s="46">
        <f t="shared" si="614"/>
        <v>2.2403948882314269</v>
      </c>
      <c r="Z742" s="46">
        <f t="shared" si="615"/>
        <v>0.24680514464168313</v>
      </c>
      <c r="AA742" s="46">
        <f t="shared" si="616"/>
        <v>0.25321540105193951</v>
      </c>
      <c r="AB742" s="46">
        <f t="shared" si="617"/>
        <v>2.259625657462196</v>
      </c>
      <c r="AC742" s="46">
        <f t="shared" si="618"/>
        <v>6.266035913872452</v>
      </c>
      <c r="AD742" s="46">
        <f t="shared" si="619"/>
        <v>0</v>
      </c>
      <c r="AE742" s="46">
        <f t="shared" si="620"/>
        <v>55.531157544378701</v>
      </c>
      <c r="AF742" s="46">
        <f t="shared" si="621"/>
        <v>11.394693047337277</v>
      </c>
      <c r="AG742" s="46">
        <f t="shared" si="622"/>
        <v>36.154010519395136</v>
      </c>
      <c r="AH742" s="46">
        <f t="shared" si="623"/>
        <v>162.91693376068375</v>
      </c>
      <c r="AI742" s="46">
        <f t="shared" si="650"/>
        <v>0.85529516035946895</v>
      </c>
      <c r="AJ742" s="47">
        <f t="shared" si="606"/>
        <v>0.92482169111643842</v>
      </c>
      <c r="AK742" s="47">
        <f t="shared" si="607"/>
        <v>0</v>
      </c>
      <c r="AL742" s="47">
        <f t="shared" si="608"/>
        <v>34.877055196477095</v>
      </c>
      <c r="AM742" s="47">
        <f t="shared" si="609"/>
        <v>-7.2489260120417764</v>
      </c>
      <c r="AN742" s="47">
        <f t="shared" si="610"/>
        <v>-68.706955825787233</v>
      </c>
      <c r="AO742" s="47">
        <f t="shared" si="611"/>
        <v>-515.57119540999622</v>
      </c>
      <c r="AP742" s="47">
        <f t="shared" si="612"/>
        <v>3.2361788196245203E-3</v>
      </c>
      <c r="AQ742" s="47">
        <f t="shared" si="651"/>
        <v>-1.8014190113060951</v>
      </c>
      <c r="AR742" s="1">
        <f t="shared" si="613"/>
        <v>249</v>
      </c>
      <c r="AS742" s="1">
        <f t="shared" si="632"/>
        <v>277</v>
      </c>
      <c r="AT742" s="1">
        <f t="shared" si="633"/>
        <v>104</v>
      </c>
      <c r="AU742" s="1">
        <f t="shared" si="634"/>
        <v>83</v>
      </c>
      <c r="AV742" s="1">
        <f t="shared" si="635"/>
        <v>114</v>
      </c>
      <c r="AW742" s="27">
        <f t="shared" si="624"/>
        <v>827</v>
      </c>
      <c r="AX742" s="41">
        <f t="shared" si="652"/>
        <v>3.5610640870616685</v>
      </c>
      <c r="AY742" s="29">
        <f t="shared" si="625"/>
        <v>2.0705365615436695</v>
      </c>
      <c r="AZ742" s="29">
        <f t="shared" si="626"/>
        <v>0.19266473566700648</v>
      </c>
      <c r="BA742" s="29">
        <f t="shared" si="627"/>
        <v>0.31479290979034358</v>
      </c>
      <c r="BB742" s="29">
        <f t="shared" si="628"/>
        <v>2.4369210839136808</v>
      </c>
      <c r="BC742" s="29">
        <f t="shared" si="629"/>
        <v>6.5590492580370174</v>
      </c>
      <c r="BD742" s="29">
        <f t="shared" si="630"/>
        <v>515.56360382437367</v>
      </c>
      <c r="BE742" s="29">
        <f t="shared" si="630"/>
        <v>53.368131779760795</v>
      </c>
      <c r="BF742" s="29">
        <f t="shared" si="630"/>
        <v>32.738462618195733</v>
      </c>
      <c r="BG742" s="29">
        <f t="shared" si="630"/>
        <v>202.26444996483551</v>
      </c>
      <c r="BH742" s="29">
        <f t="shared" si="631"/>
        <v>747.73161541621994</v>
      </c>
      <c r="BI742" s="29">
        <f t="shared" si="653"/>
        <v>1.878530585476254</v>
      </c>
      <c r="BJ742" s="28">
        <f t="shared" si="636"/>
        <v>1.3705949749930699</v>
      </c>
      <c r="BK742" s="28">
        <f t="shared" si="637"/>
        <v>288.13518664312988</v>
      </c>
      <c r="BL742" s="28">
        <f t="shared" si="638"/>
        <v>9.0982048266914664</v>
      </c>
      <c r="BM742" s="28">
        <f t="shared" si="639"/>
        <v>-7.1341682371956345</v>
      </c>
      <c r="BN742" s="28">
        <f t="shared" si="640"/>
        <v>-122.63456214781304</v>
      </c>
      <c r="BO742" s="28">
        <f t="shared" si="641"/>
        <v>-743.77021785925331</v>
      </c>
      <c r="BP742" s="28">
        <f t="shared" si="642"/>
        <v>1.2135886712157898E-3</v>
      </c>
      <c r="BQ742" s="28">
        <f t="shared" si="654"/>
        <v>-0.69939789486016934</v>
      </c>
    </row>
    <row r="743" spans="1:69" x14ac:dyDescent="0.2">
      <c r="A743" s="1" t="s">
        <v>2048</v>
      </c>
      <c r="B743" s="1" t="s">
        <v>2159</v>
      </c>
      <c r="C743" s="1" t="s">
        <v>34</v>
      </c>
      <c r="D743" s="2">
        <v>2384</v>
      </c>
      <c r="E743" s="4" t="s">
        <v>860</v>
      </c>
      <c r="F743" s="1" t="s">
        <v>2160</v>
      </c>
      <c r="G743" s="1">
        <v>1841</v>
      </c>
      <c r="H743">
        <v>288</v>
      </c>
      <c r="I743" s="1">
        <v>367</v>
      </c>
      <c r="J743">
        <v>77</v>
      </c>
      <c r="K743" s="1">
        <v>87</v>
      </c>
      <c r="L743">
        <v>33</v>
      </c>
      <c r="M743" s="1">
        <v>34</v>
      </c>
      <c r="N743">
        <v>16</v>
      </c>
      <c r="O743" s="1">
        <v>55</v>
      </c>
      <c r="P743" s="1">
        <v>33</v>
      </c>
      <c r="Q743" s="36">
        <f t="shared" si="655"/>
        <v>1553</v>
      </c>
      <c r="R743" s="36">
        <f t="shared" si="643"/>
        <v>290</v>
      </c>
      <c r="S743" s="36">
        <f t="shared" si="644"/>
        <v>54</v>
      </c>
      <c r="T743" s="36">
        <f t="shared" si="645"/>
        <v>18</v>
      </c>
      <c r="U743" s="36">
        <f t="shared" si="646"/>
        <v>22</v>
      </c>
      <c r="V743" s="36">
        <f t="shared" si="647"/>
        <v>9145</v>
      </c>
      <c r="W743" s="45">
        <f t="shared" si="648"/>
        <v>1937</v>
      </c>
      <c r="X743" s="50">
        <f t="shared" si="649"/>
        <v>4.7212183789364994</v>
      </c>
      <c r="Y743" s="46">
        <f t="shared" si="614"/>
        <v>7.7719192242793222E-2</v>
      </c>
      <c r="Z743" s="46">
        <f t="shared" si="615"/>
        <v>0.52015595011579208</v>
      </c>
      <c r="AA743" s="46">
        <f t="shared" si="616"/>
        <v>2.962592707988791</v>
      </c>
      <c r="AB743" s="46">
        <f t="shared" si="617"/>
        <v>7.4050294658617899</v>
      </c>
      <c r="AC743" s="46">
        <f t="shared" si="618"/>
        <v>13.847466223734788</v>
      </c>
      <c r="AD743" s="46">
        <f t="shared" si="619"/>
        <v>120.69790555305788</v>
      </c>
      <c r="AE743" s="46">
        <f t="shared" si="620"/>
        <v>150.84522553357971</v>
      </c>
      <c r="AF743" s="46">
        <f t="shared" si="621"/>
        <v>159.98000623139473</v>
      </c>
      <c r="AG743" s="46">
        <f t="shared" si="622"/>
        <v>133.29053038551223</v>
      </c>
      <c r="AH743" s="46">
        <f t="shared" si="623"/>
        <v>304.64425692216531</v>
      </c>
      <c r="AI743" s="46">
        <f t="shared" si="650"/>
        <v>0.44910016767856914</v>
      </c>
      <c r="AJ743" s="47">
        <f t="shared" si="606"/>
        <v>0.67014936221604293</v>
      </c>
      <c r="AK743" s="47">
        <f t="shared" si="607"/>
        <v>111.80186474628479</v>
      </c>
      <c r="AL743" s="47">
        <f t="shared" si="608"/>
        <v>-361.47937962160574</v>
      </c>
      <c r="AM743" s="47">
        <f t="shared" si="609"/>
        <v>-914.92787273790452</v>
      </c>
      <c r="AN743" s="47">
        <f t="shared" si="610"/>
        <v>-1205.1687607395859</v>
      </c>
      <c r="AO743" s="47">
        <f t="shared" si="611"/>
        <v>-3766.7199022982318</v>
      </c>
      <c r="AP743" s="47">
        <f t="shared" si="612"/>
        <v>5.1706280564631517E-4</v>
      </c>
      <c r="AQ743" s="47">
        <f t="shared" si="651"/>
        <v>-3.1729528306615493</v>
      </c>
      <c r="AR743" s="1">
        <f t="shared" si="613"/>
        <v>288</v>
      </c>
      <c r="AS743" s="1">
        <f t="shared" si="632"/>
        <v>77</v>
      </c>
      <c r="AT743" s="1">
        <f t="shared" si="633"/>
        <v>33</v>
      </c>
      <c r="AU743" s="1">
        <f t="shared" si="634"/>
        <v>16</v>
      </c>
      <c r="AV743" s="1">
        <f t="shared" si="635"/>
        <v>33</v>
      </c>
      <c r="AW743" s="27">
        <f t="shared" si="624"/>
        <v>447</v>
      </c>
      <c r="AX743" s="41">
        <f t="shared" si="652"/>
        <v>4.2774049217002235</v>
      </c>
      <c r="AY743" s="29">
        <f t="shared" si="625"/>
        <v>0.52214364718306017</v>
      </c>
      <c r="AZ743" s="29">
        <f t="shared" si="626"/>
        <v>7.6953490583507103E-2</v>
      </c>
      <c r="BA743" s="29">
        <f t="shared" si="627"/>
        <v>1.6317633339839541</v>
      </c>
      <c r="BB743" s="29">
        <f t="shared" si="628"/>
        <v>5.1865731773844006</v>
      </c>
      <c r="BC743" s="29">
        <f t="shared" si="629"/>
        <v>10.741383020784848</v>
      </c>
      <c r="BD743" s="29">
        <f t="shared" si="630"/>
        <v>150.37737038872132</v>
      </c>
      <c r="BE743" s="29">
        <f t="shared" si="630"/>
        <v>5.9254187749300469</v>
      </c>
      <c r="BF743" s="29">
        <f t="shared" si="630"/>
        <v>53.848190021470486</v>
      </c>
      <c r="BG743" s="29">
        <f t="shared" si="630"/>
        <v>82.98517083815041</v>
      </c>
      <c r="BH743" s="29">
        <f t="shared" si="631"/>
        <v>354.46563968589999</v>
      </c>
      <c r="BI743" s="29">
        <f t="shared" si="653"/>
        <v>1.4520219500205653</v>
      </c>
      <c r="BJ743" s="28">
        <f t="shared" si="636"/>
        <v>1.2049987344477029</v>
      </c>
      <c r="BK743" s="28">
        <f t="shared" si="637"/>
        <v>62.103733995862179</v>
      </c>
      <c r="BL743" s="28">
        <f t="shared" si="638"/>
        <v>-0.93944949842505188</v>
      </c>
      <c r="BM743" s="28">
        <f t="shared" si="639"/>
        <v>-39.313338232402494</v>
      </c>
      <c r="BN743" s="28">
        <f t="shared" si="640"/>
        <v>-108.01423021094043</v>
      </c>
      <c r="BO743" s="28">
        <f t="shared" si="641"/>
        <v>-663.96390755397931</v>
      </c>
      <c r="BP743" s="28">
        <f t="shared" si="642"/>
        <v>2.2522295561041971E-3</v>
      </c>
      <c r="BQ743" s="28">
        <f t="shared" si="654"/>
        <v>-1.6894586315334743</v>
      </c>
    </row>
    <row r="744" spans="1:69" x14ac:dyDescent="0.2">
      <c r="A744" s="1" t="s">
        <v>2048</v>
      </c>
      <c r="B744" s="1" t="s">
        <v>2161</v>
      </c>
      <c r="C744" s="1" t="s">
        <v>49</v>
      </c>
      <c r="D744" s="2">
        <v>2167</v>
      </c>
      <c r="E744" s="4" t="s">
        <v>2162</v>
      </c>
      <c r="F744" s="1" t="s">
        <v>2163</v>
      </c>
      <c r="G744" s="1">
        <v>1666</v>
      </c>
      <c r="H744">
        <v>393</v>
      </c>
      <c r="I744" s="1">
        <v>340</v>
      </c>
      <c r="J744">
        <v>94</v>
      </c>
      <c r="K744" s="1">
        <v>82</v>
      </c>
      <c r="L744">
        <v>25</v>
      </c>
      <c r="M744" s="1">
        <v>24</v>
      </c>
      <c r="N744">
        <v>17</v>
      </c>
      <c r="O744" s="1">
        <v>56</v>
      </c>
      <c r="P744" s="1">
        <v>28</v>
      </c>
      <c r="Q744" s="36">
        <f t="shared" si="655"/>
        <v>1273</v>
      </c>
      <c r="R744" s="36">
        <f t="shared" si="643"/>
        <v>246</v>
      </c>
      <c r="S744" s="36">
        <f t="shared" si="644"/>
        <v>57</v>
      </c>
      <c r="T744" s="36">
        <f t="shared" si="645"/>
        <v>7</v>
      </c>
      <c r="U744" s="36">
        <f t="shared" si="646"/>
        <v>28</v>
      </c>
      <c r="V744" s="36">
        <f t="shared" si="647"/>
        <v>7562</v>
      </c>
      <c r="W744" s="45">
        <f t="shared" si="648"/>
        <v>1611</v>
      </c>
      <c r="X744" s="50">
        <f t="shared" si="649"/>
        <v>4.6939788950962136</v>
      </c>
      <c r="Y744" s="46">
        <f t="shared" si="614"/>
        <v>9.3648916646534255E-2</v>
      </c>
      <c r="Z744" s="46">
        <f t="shared" si="615"/>
        <v>0.4816067068389614</v>
      </c>
      <c r="AA744" s="46">
        <f t="shared" si="616"/>
        <v>2.8695644970313885</v>
      </c>
      <c r="AB744" s="46">
        <f t="shared" si="617"/>
        <v>7.2575222872238161</v>
      </c>
      <c r="AC744" s="46">
        <f t="shared" si="618"/>
        <v>13.645480077416243</v>
      </c>
      <c r="AD744" s="46">
        <f t="shared" si="619"/>
        <v>119.21507089103811</v>
      </c>
      <c r="AE744" s="46">
        <f t="shared" si="620"/>
        <v>118.4752498823845</v>
      </c>
      <c r="AF744" s="46">
        <f t="shared" si="621"/>
        <v>163.56517633078914</v>
      </c>
      <c r="AG744" s="46">
        <f t="shared" si="622"/>
        <v>50.802656010566714</v>
      </c>
      <c r="AH744" s="46">
        <f t="shared" si="623"/>
        <v>382.07344216765483</v>
      </c>
      <c r="AI744" s="46">
        <f t="shared" si="650"/>
        <v>0.51809415856051755</v>
      </c>
      <c r="AJ744" s="47">
        <f t="shared" ref="AJ744:AJ807" si="656">SQRT(AI744)</f>
        <v>0.71978757877620914</v>
      </c>
      <c r="AK744" s="47">
        <f t="shared" ref="AK744:AK807" si="657">Q744*((5-X744)/AJ744)*((5-X744)/AJ744)*((5-X744)/AJ744)</f>
        <v>97.829424039609492</v>
      </c>
      <c r="AL744" s="47">
        <f t="shared" ref="AL744:AL807" si="658">R744*((4-X744)/AJ744)*((4-X744)/AJ744)*((4-X744)/AJ744)</f>
        <v>-220.47576233996847</v>
      </c>
      <c r="AM744" s="47">
        <f t="shared" ref="AM744:AM807" si="659">S744*((3-X744)/AJ744)*((3-X744)/AJ744)*((3-X744)/AJ744)</f>
        <v>-742.99484036491992</v>
      </c>
      <c r="AN744" s="47">
        <f t="shared" ref="AN744:AN807" si="660">T744*((2-X744)/AJ744)*((2-X744)/AJ744)*((2-X744)/AJ744)</f>
        <v>-367.00126713979046</v>
      </c>
      <c r="AO744" s="47">
        <f t="shared" ref="AO744:AO807" si="661">U744*((1-X744)/AJ744)*((1-X744)/AJ744)*((1-X744)/AJ744)</f>
        <v>-3784.6717398420919</v>
      </c>
      <c r="AP744" s="47">
        <f t="shared" ref="AP744:AP807" si="662">W744/((W744-1)*(W744-2))</f>
        <v>6.2189006713015684E-4</v>
      </c>
      <c r="AQ744" s="47">
        <f t="shared" si="651"/>
        <v>-3.1202178557252012</v>
      </c>
      <c r="AR744" s="1">
        <f t="shared" si="613"/>
        <v>393</v>
      </c>
      <c r="AS744" s="1">
        <f t="shared" si="632"/>
        <v>94</v>
      </c>
      <c r="AT744" s="1">
        <f t="shared" si="633"/>
        <v>25</v>
      </c>
      <c r="AU744" s="1">
        <f t="shared" si="634"/>
        <v>17</v>
      </c>
      <c r="AV744" s="1">
        <f t="shared" si="635"/>
        <v>28</v>
      </c>
      <c r="AW744" s="27">
        <f t="shared" si="624"/>
        <v>557</v>
      </c>
      <c r="AX744" s="41">
        <f t="shared" si="652"/>
        <v>4.4488330341113107</v>
      </c>
      <c r="AY744" s="29">
        <f t="shared" si="625"/>
        <v>0.30378502428694359</v>
      </c>
      <c r="AZ744" s="29">
        <f t="shared" si="626"/>
        <v>0.201451092509565</v>
      </c>
      <c r="BA744" s="29">
        <f t="shared" si="627"/>
        <v>2.0991171607321863</v>
      </c>
      <c r="BB744" s="29">
        <f t="shared" si="628"/>
        <v>5.9967832289548078</v>
      </c>
      <c r="BC744" s="29">
        <f t="shared" si="629"/>
        <v>11.894449297177429</v>
      </c>
      <c r="BD744" s="29">
        <f t="shared" si="630"/>
        <v>119.38751454476883</v>
      </c>
      <c r="BE744" s="29">
        <f t="shared" si="630"/>
        <v>18.936402695899108</v>
      </c>
      <c r="BF744" s="29">
        <f t="shared" si="630"/>
        <v>52.477929018304657</v>
      </c>
      <c r="BG744" s="29">
        <f t="shared" si="630"/>
        <v>101.94531489223174</v>
      </c>
      <c r="BH744" s="29">
        <f t="shared" si="631"/>
        <v>333.04458032096801</v>
      </c>
      <c r="BI744" s="29">
        <f t="shared" si="653"/>
        <v>1.1255247148780079</v>
      </c>
      <c r="BJ744" s="28">
        <f t="shared" si="636"/>
        <v>1.0609074959099911</v>
      </c>
      <c r="BK744" s="28">
        <f t="shared" si="637"/>
        <v>55.107351297239973</v>
      </c>
      <c r="BL744" s="28">
        <f t="shared" si="638"/>
        <v>-7.1178648928887522</v>
      </c>
      <c r="BM744" s="28">
        <f t="shared" si="639"/>
        <v>-63.674049900570623</v>
      </c>
      <c r="BN744" s="28">
        <f t="shared" si="640"/>
        <v>-209.07104642920137</v>
      </c>
      <c r="BO744" s="28">
        <f t="shared" si="641"/>
        <v>-961.92671553114246</v>
      </c>
      <c r="BP744" s="28">
        <f t="shared" si="642"/>
        <v>1.8050424525244669E-3</v>
      </c>
      <c r="BQ744" s="28">
        <f t="shared" si="654"/>
        <v>-2.1420119751095523</v>
      </c>
    </row>
    <row r="745" spans="1:69" x14ac:dyDescent="0.2">
      <c r="A745" s="1" t="s">
        <v>2048</v>
      </c>
      <c r="B745" s="1" t="s">
        <v>2076</v>
      </c>
      <c r="C745" s="1" t="s">
        <v>49</v>
      </c>
      <c r="D745" s="2">
        <v>1811</v>
      </c>
      <c r="E745" s="4" t="s">
        <v>31</v>
      </c>
      <c r="F745" s="1" t="s">
        <v>2164</v>
      </c>
      <c r="G745" s="1">
        <v>1342</v>
      </c>
      <c r="H745">
        <v>324</v>
      </c>
      <c r="I745" s="1">
        <v>296</v>
      </c>
      <c r="J745">
        <v>82</v>
      </c>
      <c r="K745" s="1">
        <v>82</v>
      </c>
      <c r="L745">
        <v>34</v>
      </c>
      <c r="M745" s="1">
        <v>30</v>
      </c>
      <c r="N745">
        <v>24</v>
      </c>
      <c r="O745" s="1">
        <v>61</v>
      </c>
      <c r="P745" s="1">
        <v>45</v>
      </c>
      <c r="Q745" s="36">
        <f t="shared" si="655"/>
        <v>1018</v>
      </c>
      <c r="R745" s="36">
        <f t="shared" si="643"/>
        <v>214</v>
      </c>
      <c r="S745" s="36">
        <f t="shared" si="644"/>
        <v>48</v>
      </c>
      <c r="T745" s="36">
        <f t="shared" si="645"/>
        <v>6</v>
      </c>
      <c r="U745" s="36">
        <f t="shared" si="646"/>
        <v>16</v>
      </c>
      <c r="V745" s="36">
        <f t="shared" si="647"/>
        <v>6118</v>
      </c>
      <c r="W745" s="45">
        <f t="shared" si="648"/>
        <v>1302</v>
      </c>
      <c r="X745" s="50">
        <f t="shared" si="649"/>
        <v>4.698924731182796</v>
      </c>
      <c r="Y745" s="46">
        <f t="shared" si="614"/>
        <v>9.0646317493351669E-2</v>
      </c>
      <c r="Z745" s="46">
        <f t="shared" si="615"/>
        <v>0.4884957798589436</v>
      </c>
      <c r="AA745" s="46">
        <f t="shared" si="616"/>
        <v>2.8863452422245355</v>
      </c>
      <c r="AB745" s="46">
        <f t="shared" si="617"/>
        <v>7.2841947045901279</v>
      </c>
      <c r="AC745" s="46">
        <f t="shared" si="618"/>
        <v>13.68204416695572</v>
      </c>
      <c r="AD745" s="46">
        <f t="shared" si="619"/>
        <v>92.277951208231997</v>
      </c>
      <c r="AE745" s="46">
        <f t="shared" si="620"/>
        <v>104.53809688981393</v>
      </c>
      <c r="AF745" s="46">
        <f t="shared" si="621"/>
        <v>138.5445716267777</v>
      </c>
      <c r="AG745" s="46">
        <f t="shared" si="622"/>
        <v>43.705168227540767</v>
      </c>
      <c r="AH745" s="46">
        <f t="shared" si="623"/>
        <v>218.91270667129152</v>
      </c>
      <c r="AI745" s="46">
        <f t="shared" si="650"/>
        <v>0.45962989594439352</v>
      </c>
      <c r="AJ745" s="47">
        <f t="shared" si="656"/>
        <v>0.67796009907987465</v>
      </c>
      <c r="AK745" s="47">
        <f t="shared" si="657"/>
        <v>89.15806263872328</v>
      </c>
      <c r="AL745" s="47">
        <f t="shared" si="658"/>
        <v>-234.4728672059868</v>
      </c>
      <c r="AM745" s="47">
        <f t="shared" si="659"/>
        <v>-755.35524486932491</v>
      </c>
      <c r="AN745" s="47">
        <f t="shared" si="660"/>
        <v>-378.53946649267033</v>
      </c>
      <c r="AO745" s="47">
        <f t="shared" si="661"/>
        <v>-2598.5678516607045</v>
      </c>
      <c r="AP745" s="47">
        <f t="shared" si="662"/>
        <v>7.6982203039082362E-4</v>
      </c>
      <c r="AQ745" s="47">
        <f t="shared" si="651"/>
        <v>-2.985198446521689</v>
      </c>
      <c r="AR745" s="1">
        <f t="shared" si="613"/>
        <v>324</v>
      </c>
      <c r="AS745" s="1">
        <f t="shared" si="632"/>
        <v>82</v>
      </c>
      <c r="AT745" s="1">
        <f t="shared" si="633"/>
        <v>34</v>
      </c>
      <c r="AU745" s="1">
        <f t="shared" si="634"/>
        <v>24</v>
      </c>
      <c r="AV745" s="1">
        <f t="shared" si="635"/>
        <v>45</v>
      </c>
      <c r="AW745" s="27">
        <f t="shared" si="624"/>
        <v>509</v>
      </c>
      <c r="AX745" s="41">
        <f t="shared" si="652"/>
        <v>4.2102161100196467</v>
      </c>
      <c r="AY745" s="29">
        <f t="shared" si="625"/>
        <v>0.6237585928724988</v>
      </c>
      <c r="AZ745" s="29">
        <f t="shared" si="626"/>
        <v>4.41908129117922E-2</v>
      </c>
      <c r="BA745" s="29">
        <f t="shared" si="627"/>
        <v>1.4646230329510856</v>
      </c>
      <c r="BB745" s="29">
        <f t="shared" si="628"/>
        <v>4.8850552529903792</v>
      </c>
      <c r="BC745" s="29">
        <f t="shared" si="629"/>
        <v>10.305487473029672</v>
      </c>
      <c r="BD745" s="29">
        <f t="shared" si="630"/>
        <v>202.0977840906896</v>
      </c>
      <c r="BE745" s="29">
        <f t="shared" si="630"/>
        <v>3.6236466587669605</v>
      </c>
      <c r="BF745" s="29">
        <f t="shared" si="630"/>
        <v>49.797183120336911</v>
      </c>
      <c r="BG745" s="29">
        <f t="shared" si="630"/>
        <v>117.24132607176909</v>
      </c>
      <c r="BH745" s="29">
        <f t="shared" si="631"/>
        <v>463.7469362863352</v>
      </c>
      <c r="BI745" s="29">
        <f t="shared" si="653"/>
        <v>1.6466670791887752</v>
      </c>
      <c r="BJ745" s="28">
        <f t="shared" si="636"/>
        <v>1.2832252643977888</v>
      </c>
      <c r="BK745" s="28">
        <f t="shared" si="637"/>
        <v>75.53724096221552</v>
      </c>
      <c r="BL745" s="28">
        <f t="shared" si="638"/>
        <v>-0.36049822767054879</v>
      </c>
      <c r="BM745" s="28">
        <f t="shared" si="639"/>
        <v>-28.520622611009582</v>
      </c>
      <c r="BN745" s="28">
        <f t="shared" si="640"/>
        <v>-122.632831959323</v>
      </c>
      <c r="BO745" s="28">
        <f t="shared" si="641"/>
        <v>-704.54156352975622</v>
      </c>
      <c r="BP745" s="28">
        <f t="shared" si="642"/>
        <v>1.9762692385345321E-3</v>
      </c>
      <c r="BQ745" s="28">
        <f t="shared" si="654"/>
        <v>-1.5425142577189495</v>
      </c>
    </row>
    <row r="746" spans="1:69" x14ac:dyDescent="0.2">
      <c r="A746" s="1" t="s">
        <v>2048</v>
      </c>
      <c r="B746" s="1" t="s">
        <v>2165</v>
      </c>
      <c r="C746" s="1" t="s">
        <v>294</v>
      </c>
      <c r="D746" s="2" t="s">
        <v>2120</v>
      </c>
      <c r="E746" s="4" t="s">
        <v>1512</v>
      </c>
      <c r="F746" s="1" t="s">
        <v>2166</v>
      </c>
      <c r="G746" s="1">
        <v>26</v>
      </c>
      <c r="H746">
        <v>7</v>
      </c>
      <c r="I746" s="1">
        <v>2</v>
      </c>
      <c r="J746">
        <v>0</v>
      </c>
      <c r="K746" s="1">
        <v>1</v>
      </c>
      <c r="L746">
        <v>0</v>
      </c>
      <c r="M746" s="1">
        <v>1</v>
      </c>
      <c r="N746">
        <v>0</v>
      </c>
      <c r="O746" s="1">
        <v>1</v>
      </c>
      <c r="P746" s="1">
        <v>0</v>
      </c>
      <c r="Q746" s="36">
        <f t="shared" si="655"/>
        <v>19</v>
      </c>
      <c r="R746" s="36">
        <f t="shared" si="643"/>
        <v>2</v>
      </c>
      <c r="S746" s="36">
        <f t="shared" si="644"/>
        <v>1</v>
      </c>
      <c r="T746" s="36">
        <f t="shared" si="645"/>
        <v>1</v>
      </c>
      <c r="U746" s="36">
        <f t="shared" si="646"/>
        <v>1</v>
      </c>
      <c r="V746" s="36">
        <f t="shared" si="647"/>
        <v>109</v>
      </c>
      <c r="W746" s="45">
        <f t="shared" si="648"/>
        <v>24</v>
      </c>
      <c r="X746" s="50">
        <f t="shared" si="649"/>
        <v>4.541666666666667</v>
      </c>
      <c r="Y746" s="46">
        <f t="shared" si="614"/>
        <v>0.21006944444444417</v>
      </c>
      <c r="Z746" s="46">
        <f t="shared" si="615"/>
        <v>0.29340277777777812</v>
      </c>
      <c r="AA746" s="46">
        <f t="shared" si="616"/>
        <v>2.376736111111112</v>
      </c>
      <c r="AB746" s="46">
        <f t="shared" si="617"/>
        <v>6.4600694444444455</v>
      </c>
      <c r="AC746" s="46">
        <f t="shared" si="618"/>
        <v>12.54340277777778</v>
      </c>
      <c r="AD746" s="46">
        <f t="shared" si="619"/>
        <v>3.9913194444444393</v>
      </c>
      <c r="AE746" s="46">
        <f t="shared" si="620"/>
        <v>0.58680555555555625</v>
      </c>
      <c r="AF746" s="46">
        <f t="shared" si="621"/>
        <v>2.376736111111112</v>
      </c>
      <c r="AG746" s="46">
        <f t="shared" si="622"/>
        <v>6.4600694444444455</v>
      </c>
      <c r="AH746" s="46">
        <f t="shared" si="623"/>
        <v>12.54340277777778</v>
      </c>
      <c r="AI746" s="46">
        <f t="shared" si="650"/>
        <v>1.1286231884057971</v>
      </c>
      <c r="AJ746" s="47">
        <f t="shared" si="656"/>
        <v>1.062366786192884</v>
      </c>
      <c r="AK746" s="47">
        <f t="shared" si="657"/>
        <v>1.5257187305467188</v>
      </c>
      <c r="AL746" s="47">
        <f t="shared" si="658"/>
        <v>-0.26509581644281333</v>
      </c>
      <c r="AM746" s="47">
        <f t="shared" si="659"/>
        <v>-3.0559623100313642</v>
      </c>
      <c r="AN746" s="47">
        <f t="shared" si="660"/>
        <v>-13.694063157033712</v>
      </c>
      <c r="AO746" s="47">
        <f t="shared" si="661"/>
        <v>-37.050971386650559</v>
      </c>
      <c r="AP746" s="47">
        <f t="shared" si="662"/>
        <v>4.7430830039525688E-2</v>
      </c>
      <c r="AQ746" s="47">
        <f t="shared" si="651"/>
        <v>-2.4920335465428485</v>
      </c>
      <c r="AR746" s="1">
        <f t="shared" si="613"/>
        <v>7</v>
      </c>
      <c r="AS746" s="1">
        <f t="shared" si="632"/>
        <v>0</v>
      </c>
      <c r="AT746" s="1">
        <f t="shared" si="633"/>
        <v>0</v>
      </c>
      <c r="AU746" s="1">
        <f t="shared" si="634"/>
        <v>0</v>
      </c>
      <c r="AV746" s="1">
        <f t="shared" si="635"/>
        <v>0</v>
      </c>
      <c r="AW746" s="27">
        <f t="shared" si="624"/>
        <v>7</v>
      </c>
      <c r="AX746" s="41">
        <f t="shared" si="652"/>
        <v>5</v>
      </c>
      <c r="AY746" s="29">
        <f t="shared" si="625"/>
        <v>0</v>
      </c>
      <c r="AZ746" s="29">
        <f t="shared" si="626"/>
        <v>1</v>
      </c>
      <c r="BA746" s="29">
        <f t="shared" si="627"/>
        <v>4</v>
      </c>
      <c r="BB746" s="29">
        <f t="shared" si="628"/>
        <v>9</v>
      </c>
      <c r="BC746" s="29">
        <f t="shared" si="629"/>
        <v>16</v>
      </c>
      <c r="BD746" s="29">
        <f t="shared" si="630"/>
        <v>0</v>
      </c>
      <c r="BE746" s="29">
        <f t="shared" si="630"/>
        <v>0</v>
      </c>
      <c r="BF746" s="29">
        <f t="shared" si="630"/>
        <v>0</v>
      </c>
      <c r="BG746" s="29">
        <f t="shared" si="630"/>
        <v>0</v>
      </c>
      <c r="BH746" s="29">
        <f t="shared" si="631"/>
        <v>0</v>
      </c>
      <c r="BI746" s="29">
        <f t="shared" si="653"/>
        <v>0</v>
      </c>
      <c r="BJ746" s="28">
        <f t="shared" si="636"/>
        <v>0</v>
      </c>
      <c r="BK746" s="28" t="e">
        <f t="shared" si="637"/>
        <v>#DIV/0!</v>
      </c>
      <c r="BL746" s="28" t="e">
        <f t="shared" si="638"/>
        <v>#DIV/0!</v>
      </c>
      <c r="BM746" s="28" t="e">
        <f t="shared" si="639"/>
        <v>#DIV/0!</v>
      </c>
      <c r="BN746" s="28" t="e">
        <f t="shared" si="640"/>
        <v>#DIV/0!</v>
      </c>
      <c r="BO746" s="28" t="e">
        <f t="shared" si="641"/>
        <v>#DIV/0!</v>
      </c>
      <c r="BP746" s="28">
        <f t="shared" si="642"/>
        <v>0.23333333333333334</v>
      </c>
      <c r="BQ746" s="28">
        <f t="shared" si="654"/>
        <v>0</v>
      </c>
    </row>
    <row r="747" spans="1:69" x14ac:dyDescent="0.2">
      <c r="A747" s="1" t="s">
        <v>2048</v>
      </c>
      <c r="B747" s="1" t="s">
        <v>2167</v>
      </c>
      <c r="C747" s="1" t="s">
        <v>34</v>
      </c>
      <c r="D747" s="2" t="s">
        <v>2168</v>
      </c>
      <c r="E747" s="4" t="s">
        <v>2110</v>
      </c>
      <c r="F747" s="1" t="s">
        <v>2169</v>
      </c>
      <c r="G747" s="1">
        <v>218</v>
      </c>
      <c r="H747">
        <v>31</v>
      </c>
      <c r="I747" s="1">
        <v>49</v>
      </c>
      <c r="J747">
        <v>7</v>
      </c>
      <c r="K747" s="1">
        <v>9</v>
      </c>
      <c r="L747">
        <v>3</v>
      </c>
      <c r="M747" s="1">
        <v>4</v>
      </c>
      <c r="N747">
        <v>1</v>
      </c>
      <c r="O747" s="1">
        <v>20</v>
      </c>
      <c r="P747" s="1">
        <v>12</v>
      </c>
      <c r="Q747" s="36">
        <f t="shared" si="655"/>
        <v>187</v>
      </c>
      <c r="R747" s="36">
        <f t="shared" si="643"/>
        <v>42</v>
      </c>
      <c r="S747" s="36">
        <f t="shared" si="644"/>
        <v>6</v>
      </c>
      <c r="T747" s="36">
        <f t="shared" si="645"/>
        <v>3</v>
      </c>
      <c r="U747" s="36">
        <f t="shared" si="646"/>
        <v>8</v>
      </c>
      <c r="V747" s="36">
        <f t="shared" si="647"/>
        <v>1135</v>
      </c>
      <c r="W747" s="45">
        <f t="shared" si="648"/>
        <v>246</v>
      </c>
      <c r="X747" s="50">
        <f t="shared" si="649"/>
        <v>4.6138211382113825</v>
      </c>
      <c r="Y747" s="46">
        <f t="shared" si="614"/>
        <v>0.14913411329235213</v>
      </c>
      <c r="Z747" s="46">
        <f t="shared" si="615"/>
        <v>0.37677638971511718</v>
      </c>
      <c r="AA747" s="46">
        <f t="shared" si="616"/>
        <v>2.6044186661378821</v>
      </c>
      <c r="AB747" s="46">
        <f t="shared" si="617"/>
        <v>6.8320609425606476</v>
      </c>
      <c r="AC747" s="46">
        <f t="shared" si="618"/>
        <v>13.059703218983412</v>
      </c>
      <c r="AD747" s="46">
        <f t="shared" si="619"/>
        <v>27.888079185669849</v>
      </c>
      <c r="AE747" s="46">
        <f t="shared" si="620"/>
        <v>15.824608368034921</v>
      </c>
      <c r="AF747" s="46">
        <f t="shared" si="621"/>
        <v>15.626511996827293</v>
      </c>
      <c r="AG747" s="46">
        <f t="shared" si="622"/>
        <v>20.496182827681942</v>
      </c>
      <c r="AH747" s="46">
        <f t="shared" si="623"/>
        <v>104.47762575186729</v>
      </c>
      <c r="AI747" s="46">
        <f t="shared" si="650"/>
        <v>0.7522979923676788</v>
      </c>
      <c r="AJ747" s="47">
        <f t="shared" si="656"/>
        <v>0.86735113556602828</v>
      </c>
      <c r="AK747" s="47">
        <f t="shared" si="657"/>
        <v>16.505255320659554</v>
      </c>
      <c r="AL747" s="47">
        <f t="shared" si="658"/>
        <v>-14.886409335071578</v>
      </c>
      <c r="AM747" s="47">
        <f t="shared" si="659"/>
        <v>-38.648495735607689</v>
      </c>
      <c r="AN747" s="47">
        <f t="shared" si="660"/>
        <v>-82.103939888281204</v>
      </c>
      <c r="AO747" s="47">
        <f t="shared" si="661"/>
        <v>-578.63552626301919</v>
      </c>
      <c r="AP747" s="47">
        <f t="shared" si="662"/>
        <v>4.1150886584141854E-3</v>
      </c>
      <c r="AQ747" s="47">
        <f t="shared" si="651"/>
        <v>-2.8713817750372157</v>
      </c>
      <c r="AR747" s="1">
        <f t="shared" si="613"/>
        <v>31</v>
      </c>
      <c r="AS747" s="1">
        <f t="shared" si="632"/>
        <v>7</v>
      </c>
      <c r="AT747" s="1">
        <f t="shared" si="633"/>
        <v>3</v>
      </c>
      <c r="AU747" s="1">
        <f t="shared" si="634"/>
        <v>1</v>
      </c>
      <c r="AV747" s="1">
        <f t="shared" si="635"/>
        <v>12</v>
      </c>
      <c r="AW747" s="27">
        <f t="shared" si="624"/>
        <v>54</v>
      </c>
      <c r="AX747" s="41">
        <f t="shared" si="652"/>
        <v>3.8148148148148149</v>
      </c>
      <c r="AY747" s="29">
        <f t="shared" si="625"/>
        <v>1.4046639231824416</v>
      </c>
      <c r="AZ747" s="29">
        <f t="shared" si="626"/>
        <v>3.4293552812071304E-2</v>
      </c>
      <c r="BA747" s="29">
        <f t="shared" si="627"/>
        <v>0.66392318244170112</v>
      </c>
      <c r="BB747" s="29">
        <f t="shared" si="628"/>
        <v>3.2935528120713307</v>
      </c>
      <c r="BC747" s="29">
        <f t="shared" si="629"/>
        <v>7.9231824417009609</v>
      </c>
      <c r="BD747" s="29">
        <f t="shared" si="630"/>
        <v>43.544581618655691</v>
      </c>
      <c r="BE747" s="29">
        <f t="shared" si="630"/>
        <v>0.24005486968449913</v>
      </c>
      <c r="BF747" s="29">
        <f t="shared" si="630"/>
        <v>1.9917695473251034</v>
      </c>
      <c r="BG747" s="29">
        <f t="shared" si="630"/>
        <v>3.2935528120713307</v>
      </c>
      <c r="BH747" s="29">
        <f t="shared" si="631"/>
        <v>95.078189300411537</v>
      </c>
      <c r="BI747" s="29">
        <f t="shared" si="653"/>
        <v>2.7197763801537387</v>
      </c>
      <c r="BJ747" s="28">
        <f t="shared" si="636"/>
        <v>1.6491744541296225</v>
      </c>
      <c r="BK747" s="28">
        <f t="shared" si="637"/>
        <v>11.505898526802101</v>
      </c>
      <c r="BL747" s="28">
        <f t="shared" si="638"/>
        <v>9.9109883077824028E-3</v>
      </c>
      <c r="BM747" s="28">
        <f t="shared" si="639"/>
        <v>-0.36182469771863018</v>
      </c>
      <c r="BN747" s="28">
        <f t="shared" si="640"/>
        <v>-1.3325918439111921</v>
      </c>
      <c r="BO747" s="28">
        <f t="shared" si="641"/>
        <v>-59.666550903731554</v>
      </c>
      <c r="BP747" s="28">
        <f t="shared" si="642"/>
        <v>1.9593613933236574E-2</v>
      </c>
      <c r="BQ747" s="28">
        <f t="shared" si="654"/>
        <v>-0.97664678092655322</v>
      </c>
    </row>
    <row r="748" spans="1:69" x14ac:dyDescent="0.2">
      <c r="A748" s="1" t="s">
        <v>2048</v>
      </c>
      <c r="B748" s="1" t="s">
        <v>2170</v>
      </c>
      <c r="C748" s="1" t="s">
        <v>34</v>
      </c>
      <c r="D748" s="2" t="s">
        <v>2171</v>
      </c>
      <c r="E748" s="4" t="s">
        <v>974</v>
      </c>
      <c r="F748" s="1" t="s">
        <v>2172</v>
      </c>
      <c r="G748" s="1">
        <v>128</v>
      </c>
      <c r="H748">
        <v>39</v>
      </c>
      <c r="I748" s="1">
        <v>27</v>
      </c>
      <c r="J748">
        <v>5</v>
      </c>
      <c r="K748" s="1">
        <v>18</v>
      </c>
      <c r="L748">
        <v>8</v>
      </c>
      <c r="M748" s="1">
        <v>5</v>
      </c>
      <c r="N748">
        <v>5</v>
      </c>
      <c r="O748" s="1">
        <v>11</v>
      </c>
      <c r="P748" s="1">
        <v>9</v>
      </c>
      <c r="Q748" s="36">
        <f t="shared" si="655"/>
        <v>89</v>
      </c>
      <c r="R748" s="36">
        <f t="shared" si="643"/>
        <v>22</v>
      </c>
      <c r="S748" s="36">
        <f t="shared" si="644"/>
        <v>10</v>
      </c>
      <c r="T748" s="36">
        <f t="shared" si="645"/>
        <v>0</v>
      </c>
      <c r="U748" s="36">
        <f t="shared" si="646"/>
        <v>2</v>
      </c>
      <c r="V748" s="36">
        <f t="shared" si="647"/>
        <v>565</v>
      </c>
      <c r="W748" s="45">
        <f t="shared" si="648"/>
        <v>123</v>
      </c>
      <c r="X748" s="50">
        <f t="shared" si="649"/>
        <v>4.5934959349593498</v>
      </c>
      <c r="Y748" s="46">
        <f t="shared" si="614"/>
        <v>0.16524555489457315</v>
      </c>
      <c r="Z748" s="46">
        <f t="shared" si="615"/>
        <v>0.3522374248132728</v>
      </c>
      <c r="AA748" s="46">
        <f t="shared" si="616"/>
        <v>2.5392292947319723</v>
      </c>
      <c r="AB748" s="46">
        <f t="shared" si="617"/>
        <v>6.7262211646506724</v>
      </c>
      <c r="AC748" s="46">
        <f t="shared" si="618"/>
        <v>12.913213034569372</v>
      </c>
      <c r="AD748" s="46">
        <f t="shared" si="619"/>
        <v>14.70685438561701</v>
      </c>
      <c r="AE748" s="46">
        <f t="shared" si="620"/>
        <v>7.7492233458920019</v>
      </c>
      <c r="AF748" s="46">
        <f t="shared" si="621"/>
        <v>25.392292947319724</v>
      </c>
      <c r="AG748" s="46">
        <f t="shared" si="622"/>
        <v>0</v>
      </c>
      <c r="AH748" s="46">
        <f t="shared" si="623"/>
        <v>25.826426069138744</v>
      </c>
      <c r="AI748" s="46">
        <f t="shared" si="650"/>
        <v>0.60389177662268423</v>
      </c>
      <c r="AJ748" s="47">
        <f t="shared" si="656"/>
        <v>0.77710473980196793</v>
      </c>
      <c r="AK748" s="47">
        <f t="shared" si="657"/>
        <v>12.739313104130638</v>
      </c>
      <c r="AL748" s="47">
        <f t="shared" si="658"/>
        <v>-9.8002522290562926</v>
      </c>
      <c r="AM748" s="47">
        <f t="shared" si="659"/>
        <v>-86.221228433998746</v>
      </c>
      <c r="AN748" s="47">
        <f t="shared" si="660"/>
        <v>0</v>
      </c>
      <c r="AO748" s="47">
        <f t="shared" si="661"/>
        <v>-197.76197735761241</v>
      </c>
      <c r="AP748" s="47">
        <f t="shared" si="662"/>
        <v>8.3322043083593009E-3</v>
      </c>
      <c r="AQ748" s="47">
        <f t="shared" si="651"/>
        <v>-2.341717235112724</v>
      </c>
      <c r="AR748" s="1">
        <f t="shared" si="613"/>
        <v>39</v>
      </c>
      <c r="AS748" s="1">
        <f t="shared" si="632"/>
        <v>5</v>
      </c>
      <c r="AT748" s="1">
        <f t="shared" si="633"/>
        <v>8</v>
      </c>
      <c r="AU748" s="1">
        <f t="shared" si="634"/>
        <v>5</v>
      </c>
      <c r="AV748" s="1">
        <f t="shared" si="635"/>
        <v>9</v>
      </c>
      <c r="AW748" s="27">
        <f t="shared" si="624"/>
        <v>66</v>
      </c>
      <c r="AX748" s="41">
        <f t="shared" si="652"/>
        <v>3.9090909090909092</v>
      </c>
      <c r="AY748" s="29">
        <f t="shared" si="625"/>
        <v>1.190082644628099</v>
      </c>
      <c r="AZ748" s="29">
        <f t="shared" si="626"/>
        <v>8.26446280991734E-3</v>
      </c>
      <c r="BA748" s="29">
        <f t="shared" si="627"/>
        <v>0.82644628099173567</v>
      </c>
      <c r="BB748" s="29">
        <f t="shared" si="628"/>
        <v>3.6446280991735542</v>
      </c>
      <c r="BC748" s="29">
        <f t="shared" si="629"/>
        <v>8.4628099173553721</v>
      </c>
      <c r="BD748" s="29">
        <f t="shared" si="630"/>
        <v>46.413223140495859</v>
      </c>
      <c r="BE748" s="29">
        <f t="shared" si="630"/>
        <v>4.1322314049586702E-2</v>
      </c>
      <c r="BF748" s="29">
        <f t="shared" si="630"/>
        <v>6.6115702479338854</v>
      </c>
      <c r="BG748" s="29">
        <f t="shared" si="630"/>
        <v>18.223140495867771</v>
      </c>
      <c r="BH748" s="29">
        <f t="shared" si="631"/>
        <v>76.165289256198349</v>
      </c>
      <c r="BI748" s="29">
        <f t="shared" si="653"/>
        <v>2.2685314685314681</v>
      </c>
      <c r="BJ748" s="28">
        <f t="shared" si="636"/>
        <v>1.5061644892014512</v>
      </c>
      <c r="BK748" s="28">
        <f t="shared" si="637"/>
        <v>14.818801395884643</v>
      </c>
      <c r="BL748" s="28">
        <f t="shared" si="638"/>
        <v>1.0994481092625684E-3</v>
      </c>
      <c r="BM748" s="28">
        <f t="shared" si="639"/>
        <v>-1.7591169748201152</v>
      </c>
      <c r="BN748" s="28">
        <f t="shared" si="640"/>
        <v>-10.181988939880679</v>
      </c>
      <c r="BO748" s="28">
        <f t="shared" si="641"/>
        <v>-64.848088159768679</v>
      </c>
      <c r="BP748" s="28">
        <f t="shared" si="642"/>
        <v>1.5865384615384615E-2</v>
      </c>
      <c r="BQ748" s="28">
        <f t="shared" si="654"/>
        <v>-0.98316667144504499</v>
      </c>
    </row>
    <row r="749" spans="1:69" x14ac:dyDescent="0.2">
      <c r="A749" s="1" t="s">
        <v>2048</v>
      </c>
      <c r="B749" s="1" t="s">
        <v>2173</v>
      </c>
      <c r="C749" s="1" t="s">
        <v>56</v>
      </c>
      <c r="D749" s="2" t="s">
        <v>101</v>
      </c>
      <c r="E749" s="4" t="s">
        <v>50</v>
      </c>
      <c r="F749" s="1" t="s">
        <v>2174</v>
      </c>
      <c r="G749" s="1">
        <v>16</v>
      </c>
      <c r="H749">
        <v>16</v>
      </c>
      <c r="I749" s="1">
        <v>16</v>
      </c>
      <c r="J749">
        <v>16</v>
      </c>
      <c r="K749" s="1">
        <v>16</v>
      </c>
      <c r="L749">
        <v>16</v>
      </c>
      <c r="M749" s="1">
        <v>16</v>
      </c>
      <c r="N749">
        <v>16</v>
      </c>
      <c r="O749" s="1">
        <v>16</v>
      </c>
      <c r="P749" s="1">
        <v>16</v>
      </c>
      <c r="Q749" s="36">
        <f t="shared" si="655"/>
        <v>0</v>
      </c>
      <c r="R749" s="36">
        <f t="shared" si="643"/>
        <v>0</v>
      </c>
      <c r="S749" s="36">
        <f t="shared" si="644"/>
        <v>0</v>
      </c>
      <c r="T749" s="36">
        <f t="shared" si="645"/>
        <v>0</v>
      </c>
      <c r="U749" s="36">
        <f t="shared" si="646"/>
        <v>0</v>
      </c>
      <c r="V749" s="36">
        <f t="shared" si="647"/>
        <v>0</v>
      </c>
      <c r="W749" s="45">
        <f t="shared" si="648"/>
        <v>0</v>
      </c>
      <c r="X749" s="50">
        <f t="shared" si="649"/>
        <v>0</v>
      </c>
      <c r="Y749" s="46">
        <f t="shared" si="614"/>
        <v>25</v>
      </c>
      <c r="Z749" s="46">
        <f t="shared" si="615"/>
        <v>16</v>
      </c>
      <c r="AA749" s="46">
        <f t="shared" si="616"/>
        <v>9</v>
      </c>
      <c r="AB749" s="46">
        <f t="shared" si="617"/>
        <v>4</v>
      </c>
      <c r="AC749" s="46">
        <f t="shared" si="618"/>
        <v>1</v>
      </c>
      <c r="AD749" s="46">
        <f t="shared" si="619"/>
        <v>0</v>
      </c>
      <c r="AE749" s="46">
        <f t="shared" si="620"/>
        <v>0</v>
      </c>
      <c r="AF749" s="46">
        <f t="shared" si="621"/>
        <v>0</v>
      </c>
      <c r="AG749" s="46">
        <f t="shared" si="622"/>
        <v>0</v>
      </c>
      <c r="AH749" s="46">
        <f t="shared" si="623"/>
        <v>0</v>
      </c>
      <c r="AI749" s="46">
        <f t="shared" si="650"/>
        <v>0</v>
      </c>
      <c r="AJ749" s="47">
        <f t="shared" si="656"/>
        <v>0</v>
      </c>
      <c r="AK749" s="47" t="e">
        <f t="shared" si="657"/>
        <v>#DIV/0!</v>
      </c>
      <c r="AL749" s="47" t="e">
        <f t="shared" si="658"/>
        <v>#DIV/0!</v>
      </c>
      <c r="AM749" s="47" t="e">
        <f t="shared" si="659"/>
        <v>#DIV/0!</v>
      </c>
      <c r="AN749" s="47" t="e">
        <f t="shared" si="660"/>
        <v>#DIV/0!</v>
      </c>
      <c r="AO749" s="47" t="e">
        <f t="shared" si="661"/>
        <v>#DIV/0!</v>
      </c>
      <c r="AP749" s="47">
        <f t="shared" si="662"/>
        <v>0</v>
      </c>
      <c r="AQ749" s="47">
        <f t="shared" si="651"/>
        <v>0</v>
      </c>
      <c r="AR749" s="1">
        <f t="shared" si="613"/>
        <v>16</v>
      </c>
      <c r="AS749" s="1">
        <f t="shared" si="632"/>
        <v>16</v>
      </c>
      <c r="AT749" s="1">
        <f t="shared" si="633"/>
        <v>16</v>
      </c>
      <c r="AU749" s="1">
        <f t="shared" si="634"/>
        <v>16</v>
      </c>
      <c r="AV749" s="1">
        <f t="shared" si="635"/>
        <v>16</v>
      </c>
      <c r="AW749" s="27">
        <f t="shared" si="624"/>
        <v>80</v>
      </c>
      <c r="AX749" s="41">
        <f t="shared" si="652"/>
        <v>3</v>
      </c>
      <c r="AY749" s="29">
        <f t="shared" si="625"/>
        <v>4</v>
      </c>
      <c r="AZ749" s="29">
        <f t="shared" si="626"/>
        <v>1</v>
      </c>
      <c r="BA749" s="29">
        <f t="shared" si="627"/>
        <v>0</v>
      </c>
      <c r="BB749" s="29">
        <f t="shared" si="628"/>
        <v>1</v>
      </c>
      <c r="BC749" s="29">
        <f t="shared" si="629"/>
        <v>4</v>
      </c>
      <c r="BD749" s="29">
        <f t="shared" si="630"/>
        <v>64</v>
      </c>
      <c r="BE749" s="29">
        <f t="shared" si="630"/>
        <v>16</v>
      </c>
      <c r="BF749" s="29">
        <f t="shared" si="630"/>
        <v>0</v>
      </c>
      <c r="BG749" s="29">
        <f t="shared" si="630"/>
        <v>16</v>
      </c>
      <c r="BH749" s="29">
        <f t="shared" si="631"/>
        <v>64</v>
      </c>
      <c r="BI749" s="29">
        <f t="shared" si="653"/>
        <v>2.0253164556962027</v>
      </c>
      <c r="BJ749" s="28">
        <f t="shared" si="636"/>
        <v>1.4231361339296402</v>
      </c>
      <c r="BK749" s="28">
        <f t="shared" si="637"/>
        <v>44.408963059274399</v>
      </c>
      <c r="BL749" s="28">
        <f t="shared" si="638"/>
        <v>5.5511203824092998</v>
      </c>
      <c r="BM749" s="28">
        <f t="shared" si="639"/>
        <v>0</v>
      </c>
      <c r="BN749" s="28">
        <f t="shared" si="640"/>
        <v>-5.5511203824092998</v>
      </c>
      <c r="BO749" s="28">
        <f t="shared" si="641"/>
        <v>-44.408963059274399</v>
      </c>
      <c r="BP749" s="28">
        <f t="shared" si="642"/>
        <v>1.2982797792924375E-2</v>
      </c>
      <c r="BQ749" s="28">
        <f t="shared" si="654"/>
        <v>0</v>
      </c>
    </row>
    <row r="750" spans="1:69" x14ac:dyDescent="0.2">
      <c r="A750" s="1" t="s">
        <v>2048</v>
      </c>
      <c r="B750" s="1" t="s">
        <v>2059</v>
      </c>
      <c r="C750" s="1" t="s">
        <v>100</v>
      </c>
      <c r="D750" s="2" t="s">
        <v>1136</v>
      </c>
      <c r="E750" s="4" t="s">
        <v>1523</v>
      </c>
      <c r="F750" s="1" t="s">
        <v>2175</v>
      </c>
      <c r="G750" s="1">
        <v>40</v>
      </c>
      <c r="H750">
        <v>14</v>
      </c>
      <c r="I750" s="1">
        <v>8</v>
      </c>
      <c r="J750">
        <v>3</v>
      </c>
      <c r="K750" s="1">
        <v>2</v>
      </c>
      <c r="L750">
        <v>1</v>
      </c>
      <c r="M750" s="1">
        <v>4</v>
      </c>
      <c r="N750">
        <v>4</v>
      </c>
      <c r="O750" s="1">
        <v>6</v>
      </c>
      <c r="P750" s="1">
        <v>5</v>
      </c>
      <c r="Q750" s="36">
        <f t="shared" si="655"/>
        <v>26</v>
      </c>
      <c r="R750" s="36">
        <f t="shared" si="643"/>
        <v>5</v>
      </c>
      <c r="S750" s="36">
        <f t="shared" si="644"/>
        <v>1</v>
      </c>
      <c r="T750" s="36">
        <f t="shared" si="645"/>
        <v>0</v>
      </c>
      <c r="U750" s="36">
        <f t="shared" si="646"/>
        <v>1</v>
      </c>
      <c r="V750" s="36">
        <f t="shared" si="647"/>
        <v>154</v>
      </c>
      <c r="W750" s="45">
        <f t="shared" si="648"/>
        <v>33</v>
      </c>
      <c r="X750" s="50">
        <f t="shared" si="649"/>
        <v>4.666666666666667</v>
      </c>
      <c r="Y750" s="46">
        <f t="shared" si="614"/>
        <v>0.11111111111111091</v>
      </c>
      <c r="Z750" s="46">
        <f t="shared" si="615"/>
        <v>0.44444444444444486</v>
      </c>
      <c r="AA750" s="46">
        <f t="shared" si="616"/>
        <v>2.7777777777777786</v>
      </c>
      <c r="AB750" s="46">
        <f t="shared" si="617"/>
        <v>7.1111111111111125</v>
      </c>
      <c r="AC750" s="46">
        <f t="shared" si="618"/>
        <v>13.444444444444446</v>
      </c>
      <c r="AD750" s="46">
        <f t="shared" si="619"/>
        <v>2.8888888888888835</v>
      </c>
      <c r="AE750" s="46">
        <f t="shared" si="620"/>
        <v>2.2222222222222241</v>
      </c>
      <c r="AF750" s="46">
        <f t="shared" si="621"/>
        <v>2.7777777777777786</v>
      </c>
      <c r="AG750" s="46">
        <f t="shared" si="622"/>
        <v>0</v>
      </c>
      <c r="AH750" s="46">
        <f t="shared" si="623"/>
        <v>13.444444444444446</v>
      </c>
      <c r="AI750" s="46">
        <f t="shared" si="650"/>
        <v>0.66666666666666663</v>
      </c>
      <c r="AJ750" s="47">
        <f t="shared" si="656"/>
        <v>0.81649658092772603</v>
      </c>
      <c r="AK750" s="47">
        <f t="shared" si="657"/>
        <v>1.7690759253434014</v>
      </c>
      <c r="AL750" s="47">
        <f t="shared" si="658"/>
        <v>-2.7216552697590903</v>
      </c>
      <c r="AM750" s="47">
        <f t="shared" si="659"/>
        <v>-8.5051727179971532</v>
      </c>
      <c r="AN750" s="47">
        <f t="shared" si="660"/>
        <v>0</v>
      </c>
      <c r="AO750" s="47">
        <f t="shared" si="661"/>
        <v>-90.56307910123364</v>
      </c>
      <c r="AP750" s="47">
        <f t="shared" si="662"/>
        <v>3.3266129032258063E-2</v>
      </c>
      <c r="AQ750" s="47">
        <f t="shared" si="651"/>
        <v>-3.327305875403562</v>
      </c>
      <c r="AR750" s="1">
        <f t="shared" si="613"/>
        <v>14</v>
      </c>
      <c r="AS750" s="1">
        <f t="shared" si="632"/>
        <v>3</v>
      </c>
      <c r="AT750" s="1">
        <f t="shared" si="633"/>
        <v>1</v>
      </c>
      <c r="AU750" s="1">
        <f t="shared" si="634"/>
        <v>4</v>
      </c>
      <c r="AV750" s="1">
        <f t="shared" si="635"/>
        <v>5</v>
      </c>
      <c r="AW750" s="27">
        <f t="shared" si="624"/>
        <v>27</v>
      </c>
      <c r="AX750" s="41">
        <f t="shared" si="652"/>
        <v>3.6296296296296298</v>
      </c>
      <c r="AY750" s="29">
        <f t="shared" si="625"/>
        <v>1.8779149519890257</v>
      </c>
      <c r="AZ750" s="29">
        <f t="shared" si="626"/>
        <v>0.13717421124828522</v>
      </c>
      <c r="BA750" s="29">
        <f t="shared" si="627"/>
        <v>0.39643347050754474</v>
      </c>
      <c r="BB750" s="29">
        <f t="shared" si="628"/>
        <v>2.6556927297668045</v>
      </c>
      <c r="BC750" s="29">
        <f t="shared" si="629"/>
        <v>6.914951989026064</v>
      </c>
      <c r="BD750" s="29">
        <f t="shared" si="630"/>
        <v>26.290809327846361</v>
      </c>
      <c r="BE750" s="29">
        <f t="shared" si="630"/>
        <v>0.41152263374485565</v>
      </c>
      <c r="BF750" s="29">
        <f t="shared" si="630"/>
        <v>0.39643347050754474</v>
      </c>
      <c r="BG750" s="29">
        <f t="shared" si="630"/>
        <v>10.622770919067218</v>
      </c>
      <c r="BH750" s="29">
        <f t="shared" si="631"/>
        <v>34.574759945130317</v>
      </c>
      <c r="BI750" s="29">
        <f t="shared" si="653"/>
        <v>2.7806267806267808</v>
      </c>
      <c r="BJ750" s="28">
        <f t="shared" si="636"/>
        <v>1.6675211484796171</v>
      </c>
      <c r="BK750" s="28">
        <f t="shared" si="637"/>
        <v>7.7701224618724813</v>
      </c>
      <c r="BL750" s="28">
        <f t="shared" si="638"/>
        <v>3.2871226616978583E-2</v>
      </c>
      <c r="BM750" s="28">
        <f t="shared" si="639"/>
        <v>-5.3832112123072019E-2</v>
      </c>
      <c r="BN750" s="28">
        <f t="shared" si="640"/>
        <v>-3.7334700908542757</v>
      </c>
      <c r="BO750" s="28">
        <f t="shared" si="641"/>
        <v>-19.608289316182393</v>
      </c>
      <c r="BP750" s="28">
        <f t="shared" si="642"/>
        <v>4.1538461538461538E-2</v>
      </c>
      <c r="BQ750" s="28">
        <f t="shared" si="654"/>
        <v>-0.64769252527399623</v>
      </c>
    </row>
    <row r="751" spans="1:69" x14ac:dyDescent="0.2">
      <c r="A751" s="1" t="s">
        <v>2048</v>
      </c>
      <c r="B751" s="1" t="s">
        <v>2176</v>
      </c>
      <c r="C751" s="1" t="s">
        <v>49</v>
      </c>
      <c r="D751" s="2">
        <v>3797</v>
      </c>
      <c r="E751" s="4" t="s">
        <v>2177</v>
      </c>
      <c r="F751" s="1" t="s">
        <v>2178</v>
      </c>
      <c r="G751" s="1">
        <v>2856</v>
      </c>
      <c r="H751">
        <v>457</v>
      </c>
      <c r="I751" s="1">
        <v>608</v>
      </c>
      <c r="J751">
        <v>130</v>
      </c>
      <c r="K751" s="1">
        <v>169</v>
      </c>
      <c r="L751">
        <v>59</v>
      </c>
      <c r="M751" s="1">
        <v>70</v>
      </c>
      <c r="N751">
        <v>40</v>
      </c>
      <c r="O751" s="1">
        <v>94</v>
      </c>
      <c r="P751" s="1">
        <v>47</v>
      </c>
      <c r="Q751" s="36">
        <f t="shared" si="655"/>
        <v>2399</v>
      </c>
      <c r="R751" s="36">
        <f t="shared" si="643"/>
        <v>478</v>
      </c>
      <c r="S751" s="36">
        <f t="shared" si="644"/>
        <v>110</v>
      </c>
      <c r="T751" s="36">
        <f t="shared" si="645"/>
        <v>30</v>
      </c>
      <c r="U751" s="36">
        <f t="shared" si="646"/>
        <v>47</v>
      </c>
      <c r="V751" s="36">
        <f t="shared" si="647"/>
        <v>14344</v>
      </c>
      <c r="W751" s="45">
        <f t="shared" si="648"/>
        <v>3064</v>
      </c>
      <c r="X751" s="50">
        <f t="shared" si="649"/>
        <v>4.6814621409921671</v>
      </c>
      <c r="Y751" s="46">
        <f t="shared" si="614"/>
        <v>0.10146636762129406</v>
      </c>
      <c r="Z751" s="46">
        <f t="shared" si="615"/>
        <v>0.4643906496056282</v>
      </c>
      <c r="AA751" s="46">
        <f t="shared" si="616"/>
        <v>2.8273149315899624</v>
      </c>
      <c r="AB751" s="46">
        <f t="shared" si="617"/>
        <v>7.1902392135742961</v>
      </c>
      <c r="AC751" s="46">
        <f t="shared" si="618"/>
        <v>13.55316349555863</v>
      </c>
      <c r="AD751" s="46">
        <f t="shared" si="619"/>
        <v>243.41781592348445</v>
      </c>
      <c r="AE751" s="46">
        <f t="shared" si="620"/>
        <v>221.97873051149028</v>
      </c>
      <c r="AF751" s="46">
        <f t="shared" si="621"/>
        <v>311.00464247489589</v>
      </c>
      <c r="AG751" s="46">
        <f t="shared" si="622"/>
        <v>215.70717640722887</v>
      </c>
      <c r="AH751" s="46">
        <f t="shared" si="623"/>
        <v>636.99868429125559</v>
      </c>
      <c r="AI751" s="46">
        <f t="shared" si="650"/>
        <v>0.53186648697628303</v>
      </c>
      <c r="AJ751" s="47">
        <f t="shared" si="656"/>
        <v>0.72929177081349483</v>
      </c>
      <c r="AK751" s="47">
        <f t="shared" si="657"/>
        <v>199.89847400772129</v>
      </c>
      <c r="AL751" s="47">
        <f t="shared" si="658"/>
        <v>-389.98612638494365</v>
      </c>
      <c r="AM751" s="47">
        <f t="shared" si="659"/>
        <v>-1348.1866614411324</v>
      </c>
      <c r="AN751" s="47">
        <f t="shared" si="660"/>
        <v>-1491.1877396664117</v>
      </c>
      <c r="AO751" s="47">
        <f t="shared" si="661"/>
        <v>-6045.8161266854231</v>
      </c>
      <c r="AP751" s="47">
        <f t="shared" si="662"/>
        <v>3.2669055431411721E-4</v>
      </c>
      <c r="AQ751" s="47">
        <f t="shared" si="651"/>
        <v>-2.9648076592346122</v>
      </c>
      <c r="AR751" s="1">
        <f t="shared" si="613"/>
        <v>457</v>
      </c>
      <c r="AS751" s="1">
        <f t="shared" si="632"/>
        <v>130</v>
      </c>
      <c r="AT751" s="1">
        <f t="shared" si="633"/>
        <v>59</v>
      </c>
      <c r="AU751" s="1">
        <f t="shared" si="634"/>
        <v>40</v>
      </c>
      <c r="AV751" s="1">
        <f t="shared" si="635"/>
        <v>47</v>
      </c>
      <c r="AW751" s="27">
        <f t="shared" si="624"/>
        <v>733</v>
      </c>
      <c r="AX751" s="41">
        <f t="shared" si="652"/>
        <v>4.2414733969986358</v>
      </c>
      <c r="AY751" s="29">
        <f t="shared" si="625"/>
        <v>0.57536260746078915</v>
      </c>
      <c r="AZ751" s="29">
        <f t="shared" si="626"/>
        <v>5.8309401458060767E-2</v>
      </c>
      <c r="BA751" s="29">
        <f t="shared" si="627"/>
        <v>1.5412561954553323</v>
      </c>
      <c r="BB751" s="29">
        <f t="shared" si="628"/>
        <v>5.0242029894526041</v>
      </c>
      <c r="BC751" s="29">
        <f t="shared" si="629"/>
        <v>10.507149783449876</v>
      </c>
      <c r="BD751" s="29">
        <f t="shared" si="630"/>
        <v>262.94071160958066</v>
      </c>
      <c r="BE751" s="29">
        <f t="shared" si="630"/>
        <v>7.5802221895479001</v>
      </c>
      <c r="BF751" s="29">
        <f t="shared" si="630"/>
        <v>90.934115531864606</v>
      </c>
      <c r="BG751" s="29">
        <f t="shared" si="630"/>
        <v>200.96811957810417</v>
      </c>
      <c r="BH751" s="29">
        <f t="shared" si="631"/>
        <v>493.83603982214413</v>
      </c>
      <c r="BI751" s="29">
        <f t="shared" si="653"/>
        <v>1.4429770611082533</v>
      </c>
      <c r="BJ751" s="28">
        <f t="shared" si="636"/>
        <v>1.2012398016667003</v>
      </c>
      <c r="BK751" s="28">
        <f t="shared" si="637"/>
        <v>115.06401129792231</v>
      </c>
      <c r="BL751" s="28">
        <f t="shared" si="638"/>
        <v>-1.0559955465794419</v>
      </c>
      <c r="BM751" s="28">
        <f t="shared" si="639"/>
        <v>-65.12910705583802</v>
      </c>
      <c r="BN751" s="28">
        <f t="shared" si="640"/>
        <v>-259.87925727888666</v>
      </c>
      <c r="BO751" s="28">
        <f t="shared" si="641"/>
        <v>-923.49830386651331</v>
      </c>
      <c r="BP751" s="28">
        <f t="shared" si="642"/>
        <v>1.3698578935958676E-3</v>
      </c>
      <c r="BQ751" s="28">
        <f t="shared" si="654"/>
        <v>-1.5541019343323637</v>
      </c>
    </row>
    <row r="752" spans="1:69" x14ac:dyDescent="0.2">
      <c r="A752" s="1" t="s">
        <v>2048</v>
      </c>
      <c r="B752" s="1" t="s">
        <v>2179</v>
      </c>
      <c r="C752" s="1" t="s">
        <v>30</v>
      </c>
      <c r="D752" s="2" t="s">
        <v>2145</v>
      </c>
      <c r="E752" s="4" t="s">
        <v>773</v>
      </c>
      <c r="F752" s="1" t="s">
        <v>2180</v>
      </c>
      <c r="G752" s="1">
        <v>50</v>
      </c>
      <c r="H752">
        <v>14</v>
      </c>
      <c r="I752" s="1">
        <v>8</v>
      </c>
      <c r="J752">
        <v>3</v>
      </c>
      <c r="K752" s="1">
        <v>4</v>
      </c>
      <c r="L752">
        <v>0</v>
      </c>
      <c r="M752" s="1">
        <v>6</v>
      </c>
      <c r="N752">
        <v>1</v>
      </c>
      <c r="O752" s="1">
        <v>6</v>
      </c>
      <c r="P752" s="1">
        <v>1</v>
      </c>
      <c r="Q752" s="36">
        <f t="shared" si="655"/>
        <v>36</v>
      </c>
      <c r="R752" s="36">
        <f t="shared" si="643"/>
        <v>5</v>
      </c>
      <c r="S752" s="36">
        <f t="shared" si="644"/>
        <v>4</v>
      </c>
      <c r="T752" s="36">
        <f t="shared" si="645"/>
        <v>5</v>
      </c>
      <c r="U752" s="36">
        <f t="shared" si="646"/>
        <v>5</v>
      </c>
      <c r="V752" s="36">
        <f t="shared" si="647"/>
        <v>227</v>
      </c>
      <c r="W752" s="45">
        <f t="shared" si="648"/>
        <v>55</v>
      </c>
      <c r="X752" s="50">
        <f t="shared" si="649"/>
        <v>4.127272727272727</v>
      </c>
      <c r="Y752" s="46">
        <f t="shared" si="614"/>
        <v>0.76165289256198399</v>
      </c>
      <c r="Z752" s="46">
        <f t="shared" si="615"/>
        <v>1.6198347107437942E-2</v>
      </c>
      <c r="AA752" s="46">
        <f t="shared" si="616"/>
        <v>1.2707438016528918</v>
      </c>
      <c r="AB752" s="46">
        <f t="shared" si="617"/>
        <v>4.525289256198346</v>
      </c>
      <c r="AC752" s="46">
        <f t="shared" si="618"/>
        <v>9.7798347107437991</v>
      </c>
      <c r="AD752" s="46">
        <f t="shared" si="619"/>
        <v>27.419504132231424</v>
      </c>
      <c r="AE752" s="46">
        <f t="shared" si="620"/>
        <v>8.0991735537189719E-2</v>
      </c>
      <c r="AF752" s="46">
        <f t="shared" si="621"/>
        <v>5.0829752066115672</v>
      </c>
      <c r="AG752" s="46">
        <f t="shared" si="622"/>
        <v>22.626446280991729</v>
      </c>
      <c r="AH752" s="46">
        <f t="shared" si="623"/>
        <v>48.899173553718995</v>
      </c>
      <c r="AI752" s="46">
        <f t="shared" si="650"/>
        <v>1.9279461279461276</v>
      </c>
      <c r="AJ752" s="47">
        <f t="shared" si="656"/>
        <v>1.3885049974509014</v>
      </c>
      <c r="AK752" s="47">
        <f t="shared" si="657"/>
        <v>8.9391413140554654</v>
      </c>
      <c r="AL752" s="47">
        <f t="shared" si="658"/>
        <v>-3.8506470614724504E-3</v>
      </c>
      <c r="AM752" s="47">
        <f t="shared" si="659"/>
        <v>-2.1404478434206688</v>
      </c>
      <c r="AN752" s="47">
        <f t="shared" si="660"/>
        <v>-17.980310180950777</v>
      </c>
      <c r="AO752" s="47">
        <f t="shared" si="661"/>
        <v>-57.124831891123911</v>
      </c>
      <c r="AP752" s="47">
        <f t="shared" si="662"/>
        <v>1.9217330538085255E-2</v>
      </c>
      <c r="AQ752" s="47">
        <f t="shared" si="651"/>
        <v>-1.3127415998139675</v>
      </c>
      <c r="AR752" s="1">
        <f t="shared" ref="AR752:AR815" si="663">H752</f>
        <v>14</v>
      </c>
      <c r="AS752" s="1">
        <f t="shared" si="632"/>
        <v>3</v>
      </c>
      <c r="AT752" s="1">
        <f t="shared" si="633"/>
        <v>0</v>
      </c>
      <c r="AU752" s="1">
        <f t="shared" si="634"/>
        <v>1</v>
      </c>
      <c r="AV752" s="1">
        <f t="shared" si="635"/>
        <v>1</v>
      </c>
      <c r="AW752" s="27">
        <f t="shared" si="624"/>
        <v>19</v>
      </c>
      <c r="AX752" s="41">
        <f t="shared" si="652"/>
        <v>4.4736842105263159</v>
      </c>
      <c r="AY752" s="29">
        <f t="shared" si="625"/>
        <v>0.27700831024930733</v>
      </c>
      <c r="AZ752" s="29">
        <f t="shared" si="626"/>
        <v>0.22437673130193919</v>
      </c>
      <c r="BA752" s="29">
        <f t="shared" si="627"/>
        <v>2.1717451523545712</v>
      </c>
      <c r="BB752" s="29">
        <f t="shared" si="628"/>
        <v>6.1191135734072031</v>
      </c>
      <c r="BC752" s="29">
        <f t="shared" si="629"/>
        <v>12.066481994459835</v>
      </c>
      <c r="BD752" s="29">
        <f t="shared" si="630"/>
        <v>3.8781163434903028</v>
      </c>
      <c r="BE752" s="29">
        <f t="shared" si="630"/>
        <v>0.67313019390581763</v>
      </c>
      <c r="BF752" s="29">
        <f t="shared" si="630"/>
        <v>0</v>
      </c>
      <c r="BG752" s="29">
        <f t="shared" si="630"/>
        <v>6.1191135734072031</v>
      </c>
      <c r="BH752" s="29">
        <f t="shared" si="631"/>
        <v>12.066481994459835</v>
      </c>
      <c r="BI752" s="29">
        <f t="shared" si="653"/>
        <v>1.263157894736842</v>
      </c>
      <c r="BJ752" s="28">
        <f t="shared" si="636"/>
        <v>1.1239029738980326</v>
      </c>
      <c r="BK752" s="28">
        <f t="shared" si="637"/>
        <v>1.4377413774280385</v>
      </c>
      <c r="BL752" s="28">
        <f t="shared" si="638"/>
        <v>-0.22459574231679463</v>
      </c>
      <c r="BM752" s="28">
        <f t="shared" si="639"/>
        <v>0</v>
      </c>
      <c r="BN752" s="28">
        <f t="shared" si="640"/>
        <v>-10.662187359193666</v>
      </c>
      <c r="BO752" s="28">
        <f t="shared" si="641"/>
        <v>-29.524635360360843</v>
      </c>
      <c r="BP752" s="28">
        <f t="shared" si="642"/>
        <v>6.2091503267973858E-2</v>
      </c>
      <c r="BQ752" s="28">
        <f t="shared" si="654"/>
        <v>-2.4199341980536668</v>
      </c>
    </row>
    <row r="753" spans="1:69" x14ac:dyDescent="0.2">
      <c r="A753" s="1" t="s">
        <v>2048</v>
      </c>
      <c r="B753" s="1" t="s">
        <v>2181</v>
      </c>
      <c r="C753" s="1" t="s">
        <v>49</v>
      </c>
      <c r="D753" s="2">
        <v>3797</v>
      </c>
      <c r="E753" s="4" t="s">
        <v>2182</v>
      </c>
      <c r="F753" s="1" t="s">
        <v>2183</v>
      </c>
      <c r="G753" s="1">
        <v>2856</v>
      </c>
      <c r="H753">
        <v>457</v>
      </c>
      <c r="I753" s="1">
        <v>608</v>
      </c>
      <c r="J753">
        <v>130</v>
      </c>
      <c r="K753" s="1">
        <v>169</v>
      </c>
      <c r="L753">
        <v>59</v>
      </c>
      <c r="M753" s="1">
        <v>70</v>
      </c>
      <c r="N753">
        <v>40</v>
      </c>
      <c r="O753" s="1">
        <v>94</v>
      </c>
      <c r="P753" s="1">
        <v>47</v>
      </c>
      <c r="Q753" s="36">
        <f t="shared" si="655"/>
        <v>2399</v>
      </c>
      <c r="R753" s="36">
        <f t="shared" si="643"/>
        <v>478</v>
      </c>
      <c r="S753" s="36">
        <f t="shared" si="644"/>
        <v>110</v>
      </c>
      <c r="T753" s="36">
        <f t="shared" si="645"/>
        <v>30</v>
      </c>
      <c r="U753" s="36">
        <f t="shared" si="646"/>
        <v>47</v>
      </c>
      <c r="V753" s="36">
        <f t="shared" si="647"/>
        <v>14344</v>
      </c>
      <c r="W753" s="45">
        <f t="shared" si="648"/>
        <v>3064</v>
      </c>
      <c r="X753" s="50">
        <f t="shared" si="649"/>
        <v>4.6814621409921671</v>
      </c>
      <c r="Y753" s="46">
        <f t="shared" si="614"/>
        <v>0.10146636762129406</v>
      </c>
      <c r="Z753" s="46">
        <f t="shared" si="615"/>
        <v>0.4643906496056282</v>
      </c>
      <c r="AA753" s="46">
        <f t="shared" si="616"/>
        <v>2.8273149315899624</v>
      </c>
      <c r="AB753" s="46">
        <f t="shared" si="617"/>
        <v>7.1902392135742961</v>
      </c>
      <c r="AC753" s="46">
        <f t="shared" si="618"/>
        <v>13.55316349555863</v>
      </c>
      <c r="AD753" s="46">
        <f t="shared" si="619"/>
        <v>243.41781592348445</v>
      </c>
      <c r="AE753" s="46">
        <f t="shared" si="620"/>
        <v>221.97873051149028</v>
      </c>
      <c r="AF753" s="46">
        <f t="shared" si="621"/>
        <v>311.00464247489589</v>
      </c>
      <c r="AG753" s="46">
        <f t="shared" si="622"/>
        <v>215.70717640722887</v>
      </c>
      <c r="AH753" s="46">
        <f t="shared" si="623"/>
        <v>636.99868429125559</v>
      </c>
      <c r="AI753" s="46">
        <f t="shared" si="650"/>
        <v>0.53186648697628303</v>
      </c>
      <c r="AJ753" s="47">
        <f t="shared" si="656"/>
        <v>0.72929177081349483</v>
      </c>
      <c r="AK753" s="47">
        <f t="shared" si="657"/>
        <v>199.89847400772129</v>
      </c>
      <c r="AL753" s="47">
        <f t="shared" si="658"/>
        <v>-389.98612638494365</v>
      </c>
      <c r="AM753" s="47">
        <f t="shared" si="659"/>
        <v>-1348.1866614411324</v>
      </c>
      <c r="AN753" s="47">
        <f t="shared" si="660"/>
        <v>-1491.1877396664117</v>
      </c>
      <c r="AO753" s="47">
        <f t="shared" si="661"/>
        <v>-6045.8161266854231</v>
      </c>
      <c r="AP753" s="47">
        <f t="shared" si="662"/>
        <v>3.2669055431411721E-4</v>
      </c>
      <c r="AQ753" s="47">
        <f t="shared" si="651"/>
        <v>-2.9648076592346122</v>
      </c>
      <c r="AR753" s="1">
        <f t="shared" si="663"/>
        <v>457</v>
      </c>
      <c r="AS753" s="1">
        <f t="shared" si="632"/>
        <v>130</v>
      </c>
      <c r="AT753" s="1">
        <f t="shared" si="633"/>
        <v>59</v>
      </c>
      <c r="AU753" s="1">
        <f t="shared" si="634"/>
        <v>40</v>
      </c>
      <c r="AV753" s="1">
        <f t="shared" si="635"/>
        <v>47</v>
      </c>
      <c r="AW753" s="27">
        <f t="shared" si="624"/>
        <v>733</v>
      </c>
      <c r="AX753" s="41">
        <f t="shared" si="652"/>
        <v>4.2414733969986358</v>
      </c>
      <c r="AY753" s="29">
        <f t="shared" si="625"/>
        <v>0.57536260746078915</v>
      </c>
      <c r="AZ753" s="29">
        <f t="shared" si="626"/>
        <v>5.8309401458060767E-2</v>
      </c>
      <c r="BA753" s="29">
        <f t="shared" si="627"/>
        <v>1.5412561954553323</v>
      </c>
      <c r="BB753" s="29">
        <f t="shared" si="628"/>
        <v>5.0242029894526041</v>
      </c>
      <c r="BC753" s="29">
        <f t="shared" si="629"/>
        <v>10.507149783449876</v>
      </c>
      <c r="BD753" s="29">
        <f t="shared" si="630"/>
        <v>262.94071160958066</v>
      </c>
      <c r="BE753" s="29">
        <f t="shared" si="630"/>
        <v>7.5802221895479001</v>
      </c>
      <c r="BF753" s="29">
        <f t="shared" si="630"/>
        <v>90.934115531864606</v>
      </c>
      <c r="BG753" s="29">
        <f t="shared" si="630"/>
        <v>200.96811957810417</v>
      </c>
      <c r="BH753" s="29">
        <f t="shared" si="631"/>
        <v>493.83603982214413</v>
      </c>
      <c r="BI753" s="29">
        <f t="shared" si="653"/>
        <v>1.4429770611082533</v>
      </c>
      <c r="BJ753" s="28">
        <f t="shared" si="636"/>
        <v>1.2012398016667003</v>
      </c>
      <c r="BK753" s="28">
        <f t="shared" si="637"/>
        <v>115.06401129792231</v>
      </c>
      <c r="BL753" s="28">
        <f t="shared" si="638"/>
        <v>-1.0559955465794419</v>
      </c>
      <c r="BM753" s="28">
        <f t="shared" si="639"/>
        <v>-65.12910705583802</v>
      </c>
      <c r="BN753" s="28">
        <f t="shared" si="640"/>
        <v>-259.87925727888666</v>
      </c>
      <c r="BO753" s="28">
        <f t="shared" si="641"/>
        <v>-923.49830386651331</v>
      </c>
      <c r="BP753" s="28">
        <f t="shared" si="642"/>
        <v>1.3698578935958676E-3</v>
      </c>
      <c r="BQ753" s="28">
        <f t="shared" si="654"/>
        <v>-1.5541019343323637</v>
      </c>
    </row>
    <row r="754" spans="1:69" x14ac:dyDescent="0.2">
      <c r="A754" s="1" t="s">
        <v>2048</v>
      </c>
      <c r="B754" s="1" t="s">
        <v>2184</v>
      </c>
      <c r="C754" s="1" t="s">
        <v>49</v>
      </c>
      <c r="D754" s="2">
        <v>2519</v>
      </c>
      <c r="E754" s="4" t="s">
        <v>2185</v>
      </c>
      <c r="F754" s="1" t="s">
        <v>2186</v>
      </c>
      <c r="G754" s="1">
        <v>1864</v>
      </c>
      <c r="H754">
        <v>503</v>
      </c>
      <c r="I754" s="1">
        <v>396</v>
      </c>
      <c r="J754">
        <v>117</v>
      </c>
      <c r="K754" s="1">
        <v>111</v>
      </c>
      <c r="L754">
        <v>57</v>
      </c>
      <c r="M754" s="1">
        <v>51</v>
      </c>
      <c r="N754">
        <v>30</v>
      </c>
      <c r="O754" s="1">
        <v>97</v>
      </c>
      <c r="P754" s="1">
        <v>52</v>
      </c>
      <c r="Q754" s="36">
        <f t="shared" si="655"/>
        <v>1361</v>
      </c>
      <c r="R754" s="36">
        <f t="shared" si="643"/>
        <v>279</v>
      </c>
      <c r="S754" s="36">
        <f t="shared" si="644"/>
        <v>54</v>
      </c>
      <c r="T754" s="36">
        <f t="shared" si="645"/>
        <v>21</v>
      </c>
      <c r="U754" s="36">
        <f t="shared" si="646"/>
        <v>45</v>
      </c>
      <c r="V754" s="36">
        <f t="shared" si="647"/>
        <v>8170</v>
      </c>
      <c r="W754" s="45">
        <f t="shared" si="648"/>
        <v>1760</v>
      </c>
      <c r="X754" s="50">
        <f t="shared" si="649"/>
        <v>4.6420454545454541</v>
      </c>
      <c r="Y754" s="46">
        <f t="shared" si="614"/>
        <v>0.12813145661157055</v>
      </c>
      <c r="Z754" s="46">
        <f t="shared" si="615"/>
        <v>0.41222236570247883</v>
      </c>
      <c r="AA754" s="46">
        <f t="shared" si="616"/>
        <v>2.6963132747933871</v>
      </c>
      <c r="AB754" s="46">
        <f t="shared" si="617"/>
        <v>6.9804041838842954</v>
      </c>
      <c r="AC754" s="46">
        <f t="shared" si="618"/>
        <v>13.264495092975203</v>
      </c>
      <c r="AD754" s="46">
        <f t="shared" si="619"/>
        <v>174.38691244834752</v>
      </c>
      <c r="AE754" s="46">
        <f t="shared" si="620"/>
        <v>115.01004003099159</v>
      </c>
      <c r="AF754" s="46">
        <f t="shared" si="621"/>
        <v>145.60091683884289</v>
      </c>
      <c r="AG754" s="46">
        <f t="shared" si="622"/>
        <v>146.5884878615702</v>
      </c>
      <c r="AH754" s="46">
        <f t="shared" si="623"/>
        <v>596.90227918388416</v>
      </c>
      <c r="AI754" s="46">
        <f t="shared" si="650"/>
        <v>0.6699764845728462</v>
      </c>
      <c r="AJ754" s="47">
        <f t="shared" si="656"/>
        <v>0.81852091272785832</v>
      </c>
      <c r="AK754" s="47">
        <f t="shared" si="657"/>
        <v>113.82887157155614</v>
      </c>
      <c r="AL754" s="47">
        <f t="shared" si="658"/>
        <v>-134.65180848075858</v>
      </c>
      <c r="AM754" s="47">
        <f t="shared" si="659"/>
        <v>-435.97335237942315</v>
      </c>
      <c r="AN754" s="47">
        <f t="shared" si="660"/>
        <v>-706.23755895696092</v>
      </c>
      <c r="AO754" s="47">
        <f t="shared" si="661"/>
        <v>-3964.2337927777417</v>
      </c>
      <c r="AP754" s="47">
        <f t="shared" si="662"/>
        <v>5.6915159546774233E-4</v>
      </c>
      <c r="AQ754" s="47">
        <f t="shared" si="651"/>
        <v>-2.9181925582785548</v>
      </c>
      <c r="AR754" s="1">
        <f t="shared" si="663"/>
        <v>503</v>
      </c>
      <c r="AS754" s="1">
        <f t="shared" si="632"/>
        <v>117</v>
      </c>
      <c r="AT754" s="1">
        <f t="shared" si="633"/>
        <v>57</v>
      </c>
      <c r="AU754" s="1">
        <f t="shared" si="634"/>
        <v>30</v>
      </c>
      <c r="AV754" s="1">
        <f t="shared" si="635"/>
        <v>52</v>
      </c>
      <c r="AW754" s="27">
        <f t="shared" si="624"/>
        <v>759</v>
      </c>
      <c r="AX754" s="41">
        <f t="shared" si="652"/>
        <v>4.3030303030303028</v>
      </c>
      <c r="AY754" s="29">
        <f t="shared" si="625"/>
        <v>0.48576675849403161</v>
      </c>
      <c r="AZ754" s="29">
        <f t="shared" si="626"/>
        <v>9.1827364554637123E-2</v>
      </c>
      <c r="BA754" s="29">
        <f t="shared" si="627"/>
        <v>1.6978879706152425</v>
      </c>
      <c r="BB754" s="29">
        <f t="shared" si="628"/>
        <v>5.3039485766758485</v>
      </c>
      <c r="BC754" s="29">
        <f t="shared" si="629"/>
        <v>10.910009182736454</v>
      </c>
      <c r="BD754" s="29">
        <f t="shared" si="630"/>
        <v>244.34067952249791</v>
      </c>
      <c r="BE754" s="29">
        <f t="shared" si="630"/>
        <v>10.743801652892543</v>
      </c>
      <c r="BF754" s="29">
        <f t="shared" si="630"/>
        <v>96.77961432506882</v>
      </c>
      <c r="BG754" s="29">
        <f t="shared" si="630"/>
        <v>159.11845730027545</v>
      </c>
      <c r="BH754" s="29">
        <f t="shared" si="631"/>
        <v>567.3204775022956</v>
      </c>
      <c r="BI754" s="29">
        <f t="shared" si="653"/>
        <v>1.4225633645158711</v>
      </c>
      <c r="BJ754" s="28">
        <f t="shared" si="636"/>
        <v>1.1927126076787615</v>
      </c>
      <c r="BK754" s="28">
        <f t="shared" si="637"/>
        <v>100.36961155981194</v>
      </c>
      <c r="BL754" s="28">
        <f t="shared" si="638"/>
        <v>-1.9188304956972964</v>
      </c>
      <c r="BM754" s="28">
        <f t="shared" si="639"/>
        <v>-74.324324825812838</v>
      </c>
      <c r="BN754" s="28">
        <f t="shared" si="640"/>
        <v>-215.97962453313295</v>
      </c>
      <c r="BO754" s="28">
        <f t="shared" si="641"/>
        <v>-1104.4182835610582</v>
      </c>
      <c r="BP754" s="28">
        <f t="shared" si="642"/>
        <v>1.3227467123034615E-3</v>
      </c>
      <c r="BQ754" s="28">
        <f t="shared" si="654"/>
        <v>-1.7146388011952125</v>
      </c>
    </row>
    <row r="755" spans="1:69" x14ac:dyDescent="0.2">
      <c r="A755" s="1" t="s">
        <v>2048</v>
      </c>
      <c r="B755" s="1" t="s">
        <v>2059</v>
      </c>
      <c r="C755" s="1" t="s">
        <v>100</v>
      </c>
      <c r="D755" s="2" t="s">
        <v>466</v>
      </c>
      <c r="E755" s="4" t="s">
        <v>1407</v>
      </c>
      <c r="F755" s="1" t="s">
        <v>2187</v>
      </c>
      <c r="G755" s="1">
        <v>53</v>
      </c>
      <c r="H755">
        <v>17</v>
      </c>
      <c r="I755" s="1">
        <v>17</v>
      </c>
      <c r="J755">
        <v>12</v>
      </c>
      <c r="K755" s="1">
        <v>4</v>
      </c>
      <c r="L755">
        <v>4</v>
      </c>
      <c r="M755" s="1">
        <v>4</v>
      </c>
      <c r="N755">
        <v>3</v>
      </c>
      <c r="O755" s="1">
        <v>6</v>
      </c>
      <c r="P755" s="1">
        <v>4</v>
      </c>
      <c r="Q755" s="36">
        <f t="shared" si="655"/>
        <v>36</v>
      </c>
      <c r="R755" s="36">
        <f t="shared" si="643"/>
        <v>5</v>
      </c>
      <c r="S755" s="36">
        <f t="shared" si="644"/>
        <v>0</v>
      </c>
      <c r="T755" s="36">
        <f t="shared" si="645"/>
        <v>1</v>
      </c>
      <c r="U755" s="36">
        <f t="shared" si="646"/>
        <v>2</v>
      </c>
      <c r="V755" s="36">
        <f t="shared" si="647"/>
        <v>204</v>
      </c>
      <c r="W755" s="45">
        <f t="shared" si="648"/>
        <v>44</v>
      </c>
      <c r="X755" s="50">
        <f t="shared" si="649"/>
        <v>4.6363636363636367</v>
      </c>
      <c r="Y755" s="46">
        <f t="shared" si="614"/>
        <v>0.13223140495867744</v>
      </c>
      <c r="Z755" s="46">
        <f t="shared" si="615"/>
        <v>0.40495867768595084</v>
      </c>
      <c r="AA755" s="46">
        <f t="shared" si="616"/>
        <v>2.677685950413224</v>
      </c>
      <c r="AB755" s="46">
        <f t="shared" si="617"/>
        <v>6.9504132231404974</v>
      </c>
      <c r="AC755" s="46">
        <f t="shared" si="618"/>
        <v>13.223140495867771</v>
      </c>
      <c r="AD755" s="46">
        <f t="shared" si="619"/>
        <v>4.7603305785123879</v>
      </c>
      <c r="AE755" s="46">
        <f t="shared" si="620"/>
        <v>2.024793388429754</v>
      </c>
      <c r="AF755" s="46">
        <f t="shared" si="621"/>
        <v>0</v>
      </c>
      <c r="AG755" s="46">
        <f t="shared" si="622"/>
        <v>6.9504132231404974</v>
      </c>
      <c r="AH755" s="46">
        <f t="shared" si="623"/>
        <v>26.446280991735541</v>
      </c>
      <c r="AI755" s="46">
        <f t="shared" si="650"/>
        <v>0.93446088794925997</v>
      </c>
      <c r="AJ755" s="47">
        <f t="shared" si="656"/>
        <v>0.96667517189036156</v>
      </c>
      <c r="AK755" s="47">
        <f t="shared" si="657"/>
        <v>1.9162965881261416</v>
      </c>
      <c r="AL755" s="47">
        <f t="shared" si="658"/>
        <v>-1.4264100037484138</v>
      </c>
      <c r="AM755" s="47">
        <f t="shared" si="659"/>
        <v>0</v>
      </c>
      <c r="AN755" s="47">
        <f t="shared" si="660"/>
        <v>-20.284964187416929</v>
      </c>
      <c r="AO755" s="47">
        <f t="shared" si="661"/>
        <v>-106.46092156256371</v>
      </c>
      <c r="AP755" s="47">
        <f t="shared" si="662"/>
        <v>2.4363233665559248E-2</v>
      </c>
      <c r="AQ755" s="47">
        <f t="shared" si="651"/>
        <v>-3.0760044093502374</v>
      </c>
      <c r="AR755" s="1">
        <f t="shared" si="663"/>
        <v>17</v>
      </c>
      <c r="AS755" s="1">
        <f t="shared" si="632"/>
        <v>12</v>
      </c>
      <c r="AT755" s="1">
        <f t="shared" si="633"/>
        <v>4</v>
      </c>
      <c r="AU755" s="1">
        <f t="shared" si="634"/>
        <v>3</v>
      </c>
      <c r="AV755" s="1">
        <f t="shared" si="635"/>
        <v>4</v>
      </c>
      <c r="AW755" s="27">
        <f t="shared" si="624"/>
        <v>40</v>
      </c>
      <c r="AX755" s="41">
        <f t="shared" si="652"/>
        <v>3.875</v>
      </c>
      <c r="AY755" s="29">
        <f t="shared" si="625"/>
        <v>1.265625</v>
      </c>
      <c r="AZ755" s="29">
        <f t="shared" si="626"/>
        <v>1.5625E-2</v>
      </c>
      <c r="BA755" s="29">
        <f t="shared" si="627"/>
        <v>0.765625</v>
      </c>
      <c r="BB755" s="29">
        <f t="shared" si="628"/>
        <v>3.515625</v>
      </c>
      <c r="BC755" s="29">
        <f t="shared" si="629"/>
        <v>8.265625</v>
      </c>
      <c r="BD755" s="29">
        <f t="shared" si="630"/>
        <v>21.515625</v>
      </c>
      <c r="BE755" s="29">
        <f t="shared" si="630"/>
        <v>0.1875</v>
      </c>
      <c r="BF755" s="29">
        <f t="shared" si="630"/>
        <v>3.0625</v>
      </c>
      <c r="BG755" s="29">
        <f t="shared" si="630"/>
        <v>10.546875</v>
      </c>
      <c r="BH755" s="29">
        <f t="shared" si="631"/>
        <v>33.0625</v>
      </c>
      <c r="BI755" s="29">
        <f t="shared" si="653"/>
        <v>1.7532051282051282</v>
      </c>
      <c r="BJ755" s="28">
        <f t="shared" si="636"/>
        <v>1.3240865259510528</v>
      </c>
      <c r="BK755" s="28">
        <f t="shared" si="637"/>
        <v>10.426952383119092</v>
      </c>
      <c r="BL755" s="28">
        <f t="shared" si="638"/>
        <v>1.0096298603843224E-2</v>
      </c>
      <c r="BM755" s="28">
        <f t="shared" si="639"/>
        <v>-1.1543434737060754</v>
      </c>
      <c r="BN755" s="28">
        <f t="shared" si="640"/>
        <v>-8.5187519469927224</v>
      </c>
      <c r="BO755" s="28">
        <f t="shared" si="641"/>
        <v>-40.947221704320157</v>
      </c>
      <c r="BP755" s="28">
        <f t="shared" si="642"/>
        <v>2.6990553306342781E-2</v>
      </c>
      <c r="BQ755" s="28">
        <f t="shared" si="654"/>
        <v>-1.0845686489418631</v>
      </c>
    </row>
    <row r="756" spans="1:69" x14ac:dyDescent="0.2">
      <c r="A756" s="1" t="s">
        <v>2048</v>
      </c>
      <c r="B756" s="1" t="s">
        <v>2188</v>
      </c>
      <c r="C756" s="1" t="s">
        <v>18</v>
      </c>
      <c r="D756" s="2" t="s">
        <v>2189</v>
      </c>
      <c r="E756" s="4" t="s">
        <v>1414</v>
      </c>
      <c r="F756" s="1" t="s">
        <v>2190</v>
      </c>
      <c r="G756" s="1">
        <v>112</v>
      </c>
      <c r="H756">
        <v>76</v>
      </c>
      <c r="I756" s="1">
        <v>29</v>
      </c>
      <c r="J756">
        <v>20</v>
      </c>
      <c r="K756" s="1">
        <v>5</v>
      </c>
      <c r="L756">
        <v>3</v>
      </c>
      <c r="M756" s="1">
        <v>6</v>
      </c>
      <c r="N756">
        <v>5</v>
      </c>
      <c r="O756" s="1">
        <v>11</v>
      </c>
      <c r="P756" s="1">
        <v>11</v>
      </c>
      <c r="Q756" s="36">
        <f t="shared" si="655"/>
        <v>36</v>
      </c>
      <c r="R756" s="36">
        <f t="shared" si="643"/>
        <v>9</v>
      </c>
      <c r="S756" s="36">
        <f t="shared" si="644"/>
        <v>2</v>
      </c>
      <c r="T756" s="36">
        <f t="shared" si="645"/>
        <v>1</v>
      </c>
      <c r="U756" s="36">
        <f t="shared" si="646"/>
        <v>0</v>
      </c>
      <c r="V756" s="36">
        <f t="shared" si="647"/>
        <v>224</v>
      </c>
      <c r="W756" s="45">
        <f t="shared" si="648"/>
        <v>48</v>
      </c>
      <c r="X756" s="50">
        <f t="shared" si="649"/>
        <v>4.666666666666667</v>
      </c>
      <c r="Y756" s="46">
        <f t="shared" si="614"/>
        <v>0.11111111111111091</v>
      </c>
      <c r="Z756" s="46">
        <f t="shared" si="615"/>
        <v>0.44444444444444486</v>
      </c>
      <c r="AA756" s="46">
        <f t="shared" si="616"/>
        <v>2.7777777777777786</v>
      </c>
      <c r="AB756" s="46">
        <f t="shared" si="617"/>
        <v>7.1111111111111125</v>
      </c>
      <c r="AC756" s="46">
        <f t="shared" si="618"/>
        <v>13.444444444444446</v>
      </c>
      <c r="AD756" s="46">
        <f t="shared" si="619"/>
        <v>3.9999999999999929</v>
      </c>
      <c r="AE756" s="46">
        <f t="shared" si="620"/>
        <v>4.0000000000000036</v>
      </c>
      <c r="AF756" s="46">
        <f t="shared" si="621"/>
        <v>5.5555555555555571</v>
      </c>
      <c r="AG756" s="46">
        <f t="shared" si="622"/>
        <v>7.1111111111111125</v>
      </c>
      <c r="AH756" s="46">
        <f t="shared" si="623"/>
        <v>0</v>
      </c>
      <c r="AI756" s="46">
        <f t="shared" si="650"/>
        <v>0.43971631205673756</v>
      </c>
      <c r="AJ756" s="47">
        <f t="shared" si="656"/>
        <v>0.66311108575919431</v>
      </c>
      <c r="AK756" s="47">
        <f t="shared" si="657"/>
        <v>4.5727754061666683</v>
      </c>
      <c r="AL756" s="47">
        <f t="shared" si="658"/>
        <v>-9.145550812333374</v>
      </c>
      <c r="AM756" s="47">
        <f t="shared" si="659"/>
        <v>-31.755384765046422</v>
      </c>
      <c r="AN756" s="47">
        <f t="shared" si="660"/>
        <v>-65.035027998815067</v>
      </c>
      <c r="AO756" s="47">
        <f t="shared" si="661"/>
        <v>0</v>
      </c>
      <c r="AP756" s="47">
        <f t="shared" si="662"/>
        <v>2.2201665124884366E-2</v>
      </c>
      <c r="AQ756" s="47">
        <f t="shared" si="651"/>
        <v>-2.2504315597416067</v>
      </c>
      <c r="AR756" s="1">
        <f t="shared" si="663"/>
        <v>76</v>
      </c>
      <c r="AS756" s="1">
        <f t="shared" si="632"/>
        <v>20</v>
      </c>
      <c r="AT756" s="1">
        <f t="shared" si="633"/>
        <v>3</v>
      </c>
      <c r="AU756" s="1">
        <f t="shared" si="634"/>
        <v>5</v>
      </c>
      <c r="AV756" s="1">
        <f t="shared" si="635"/>
        <v>11</v>
      </c>
      <c r="AW756" s="27">
        <f t="shared" si="624"/>
        <v>115</v>
      </c>
      <c r="AX756" s="41">
        <f t="shared" si="652"/>
        <v>4.2608695652173916</v>
      </c>
      <c r="AY756" s="29">
        <f t="shared" si="625"/>
        <v>0.54631379962192772</v>
      </c>
      <c r="AZ756" s="29">
        <f t="shared" si="626"/>
        <v>6.8052930056710911E-2</v>
      </c>
      <c r="BA756" s="29">
        <f t="shared" si="627"/>
        <v>1.5897920604914941</v>
      </c>
      <c r="BB756" s="29">
        <f t="shared" si="628"/>
        <v>5.1115311909262768</v>
      </c>
      <c r="BC756" s="29">
        <f t="shared" si="629"/>
        <v>10.63327032136106</v>
      </c>
      <c r="BD756" s="29">
        <f t="shared" si="630"/>
        <v>41.51984877126651</v>
      </c>
      <c r="BE756" s="29">
        <f t="shared" si="630"/>
        <v>1.3610586011342183</v>
      </c>
      <c r="BF756" s="29">
        <f t="shared" si="630"/>
        <v>4.7693761814744828</v>
      </c>
      <c r="BG756" s="29">
        <f t="shared" si="630"/>
        <v>25.557655954631386</v>
      </c>
      <c r="BH756" s="29">
        <f t="shared" si="631"/>
        <v>116.96597353497165</v>
      </c>
      <c r="BI756" s="29">
        <f t="shared" si="653"/>
        <v>1.6681922196796337</v>
      </c>
      <c r="BJ756" s="28">
        <f t="shared" si="636"/>
        <v>1.2915851577343376</v>
      </c>
      <c r="BK756" s="28">
        <f t="shared" si="637"/>
        <v>14.24320455011245</v>
      </c>
      <c r="BL756" s="28">
        <f t="shared" si="638"/>
        <v>-0.16479009410180839</v>
      </c>
      <c r="BM756" s="28">
        <f t="shared" si="639"/>
        <v>-2.7910177812840242</v>
      </c>
      <c r="BN756" s="28">
        <f t="shared" si="640"/>
        <v>-26.818061980864606</v>
      </c>
      <c r="BO756" s="28">
        <f t="shared" si="641"/>
        <v>-177.02060889842653</v>
      </c>
      <c r="BP756" s="28">
        <f t="shared" si="642"/>
        <v>8.9271852196863843E-3</v>
      </c>
      <c r="BQ756" s="28">
        <f t="shared" si="654"/>
        <v>-1.7189408891107685</v>
      </c>
    </row>
    <row r="757" spans="1:69" x14ac:dyDescent="0.2">
      <c r="A757" s="1" t="s">
        <v>2048</v>
      </c>
      <c r="B757" s="1" t="s">
        <v>2191</v>
      </c>
      <c r="C757" s="1" t="s">
        <v>294</v>
      </c>
      <c r="D757" s="2" t="s">
        <v>2192</v>
      </c>
      <c r="F757" s="1" t="s">
        <v>2193</v>
      </c>
      <c r="G757" s="1">
        <v>186</v>
      </c>
      <c r="H757">
        <v>49</v>
      </c>
      <c r="I757" s="1">
        <v>17</v>
      </c>
      <c r="J757">
        <v>4</v>
      </c>
      <c r="K757" s="1">
        <v>6</v>
      </c>
      <c r="L757">
        <v>3</v>
      </c>
      <c r="M757" s="1">
        <v>1</v>
      </c>
      <c r="N757">
        <v>0</v>
      </c>
      <c r="O757" s="1">
        <v>5</v>
      </c>
      <c r="P757" s="1">
        <v>2</v>
      </c>
      <c r="Q757" s="36">
        <f t="shared" si="655"/>
        <v>137</v>
      </c>
      <c r="R757" s="36">
        <f t="shared" si="643"/>
        <v>13</v>
      </c>
      <c r="S757" s="36">
        <f t="shared" si="644"/>
        <v>3</v>
      </c>
      <c r="T757" s="36">
        <f t="shared" si="645"/>
        <v>1</v>
      </c>
      <c r="U757" s="36">
        <f t="shared" si="646"/>
        <v>3</v>
      </c>
      <c r="V757" s="36">
        <f t="shared" si="647"/>
        <v>751</v>
      </c>
      <c r="W757" s="45">
        <f t="shared" si="648"/>
        <v>157</v>
      </c>
      <c r="X757" s="50">
        <f t="shared" si="649"/>
        <v>4.7834394904458595</v>
      </c>
      <c r="Y757" s="46">
        <f t="shared" si="614"/>
        <v>4.689845429834899E-2</v>
      </c>
      <c r="Z757" s="46">
        <f t="shared" si="615"/>
        <v>0.61377743519006789</v>
      </c>
      <c r="AA757" s="46">
        <f t="shared" si="616"/>
        <v>3.1806564160817867</v>
      </c>
      <c r="AB757" s="46">
        <f t="shared" si="617"/>
        <v>7.7475353969735057</v>
      </c>
      <c r="AC757" s="46">
        <f t="shared" si="618"/>
        <v>14.314414377865225</v>
      </c>
      <c r="AD757" s="46">
        <f t="shared" si="619"/>
        <v>6.425088238873812</v>
      </c>
      <c r="AE757" s="46">
        <f t="shared" si="620"/>
        <v>7.9791066574708829</v>
      </c>
      <c r="AF757" s="46">
        <f t="shared" si="621"/>
        <v>9.5419692482453602</v>
      </c>
      <c r="AG757" s="46">
        <f t="shared" si="622"/>
        <v>7.7475353969735057</v>
      </c>
      <c r="AH757" s="46">
        <f t="shared" si="623"/>
        <v>42.943243133595672</v>
      </c>
      <c r="AI757" s="46">
        <f t="shared" si="650"/>
        <v>0.47844194022537972</v>
      </c>
      <c r="AJ757" s="47">
        <f t="shared" si="656"/>
        <v>0.691694976290402</v>
      </c>
      <c r="AK757" s="47">
        <f t="shared" si="657"/>
        <v>4.2045013541878546</v>
      </c>
      <c r="AL757" s="47">
        <f t="shared" si="658"/>
        <v>-18.8893000394872</v>
      </c>
      <c r="AM757" s="47">
        <f t="shared" si="659"/>
        <v>-51.422421889303365</v>
      </c>
      <c r="AN757" s="47">
        <f t="shared" si="660"/>
        <v>-65.163062868761401</v>
      </c>
      <c r="AO757" s="47">
        <f t="shared" si="661"/>
        <v>-490.95056942156265</v>
      </c>
      <c r="AP757" s="47">
        <f t="shared" si="662"/>
        <v>6.4929693961952029E-3</v>
      </c>
      <c r="AQ757" s="47">
        <f t="shared" si="651"/>
        <v>-4.0400609553264477</v>
      </c>
      <c r="AR757" s="1">
        <f t="shared" si="663"/>
        <v>49</v>
      </c>
      <c r="AS757" s="1">
        <f t="shared" si="632"/>
        <v>4</v>
      </c>
      <c r="AT757" s="1">
        <f t="shared" si="633"/>
        <v>3</v>
      </c>
      <c r="AU757" s="1">
        <f t="shared" si="634"/>
        <v>0</v>
      </c>
      <c r="AV757" s="1">
        <f t="shared" si="635"/>
        <v>2</v>
      </c>
      <c r="AW757" s="27">
        <f t="shared" si="624"/>
        <v>58</v>
      </c>
      <c r="AX757" s="41">
        <f t="shared" si="652"/>
        <v>4.6896551724137927</v>
      </c>
      <c r="AY757" s="29">
        <f t="shared" si="625"/>
        <v>9.6313912009512725E-2</v>
      </c>
      <c r="AZ757" s="29">
        <f t="shared" si="626"/>
        <v>0.47562425683709814</v>
      </c>
      <c r="BA757" s="29">
        <f t="shared" si="627"/>
        <v>2.8549346016646835</v>
      </c>
      <c r="BB757" s="29">
        <f t="shared" si="628"/>
        <v>7.2342449464922689</v>
      </c>
      <c r="BC757" s="29">
        <f t="shared" si="629"/>
        <v>13.613555291319855</v>
      </c>
      <c r="BD757" s="29">
        <f t="shared" si="630"/>
        <v>4.7193816884661235</v>
      </c>
      <c r="BE757" s="29">
        <f t="shared" si="630"/>
        <v>1.9024970273483925</v>
      </c>
      <c r="BF757" s="29">
        <f t="shared" si="630"/>
        <v>8.5648038049940496</v>
      </c>
      <c r="BG757" s="29">
        <f t="shared" si="630"/>
        <v>0</v>
      </c>
      <c r="BH757" s="29">
        <f t="shared" si="631"/>
        <v>27.22711058263971</v>
      </c>
      <c r="BI757" s="29">
        <f t="shared" si="653"/>
        <v>0.7441016333938294</v>
      </c>
      <c r="BJ757" s="28">
        <f t="shared" si="636"/>
        <v>0.86261325829935476</v>
      </c>
      <c r="BK757" s="28">
        <f t="shared" si="637"/>
        <v>2.2818191881055623</v>
      </c>
      <c r="BL757" s="28">
        <f t="shared" si="638"/>
        <v>-2.0441256969115531</v>
      </c>
      <c r="BM757" s="28">
        <f t="shared" si="639"/>
        <v>-22.545876010870085</v>
      </c>
      <c r="BN757" s="28">
        <f t="shared" si="640"/>
        <v>0</v>
      </c>
      <c r="BO757" s="28">
        <f t="shared" si="641"/>
        <v>-156.50886725760148</v>
      </c>
      <c r="BP757" s="28">
        <f t="shared" si="642"/>
        <v>1.8170426065162906E-2</v>
      </c>
      <c r="BQ757" s="28">
        <f t="shared" si="654"/>
        <v>-3.2491819821685772</v>
      </c>
    </row>
    <row r="758" spans="1:69" x14ac:dyDescent="0.2">
      <c r="A758" s="1" t="s">
        <v>2048</v>
      </c>
      <c r="B758" s="1" t="s">
        <v>2194</v>
      </c>
      <c r="C758" s="1" t="s">
        <v>18</v>
      </c>
      <c r="D758" s="2" t="s">
        <v>2189</v>
      </c>
      <c r="E758" s="4" t="s">
        <v>1291</v>
      </c>
      <c r="F758" s="1" t="s">
        <v>2195</v>
      </c>
      <c r="Q758" s="36">
        <f t="shared" si="655"/>
        <v>0</v>
      </c>
      <c r="R758" s="36">
        <f t="shared" si="643"/>
        <v>0</v>
      </c>
      <c r="S758" s="36">
        <f t="shared" si="644"/>
        <v>0</v>
      </c>
      <c r="T758" s="36">
        <f t="shared" si="645"/>
        <v>0</v>
      </c>
      <c r="U758" s="36">
        <f t="shared" si="646"/>
        <v>0</v>
      </c>
      <c r="V758" s="36">
        <f t="shared" si="647"/>
        <v>0</v>
      </c>
      <c r="W758" s="45">
        <f t="shared" si="648"/>
        <v>0</v>
      </c>
      <c r="X758" s="50">
        <f t="shared" si="649"/>
        <v>0</v>
      </c>
      <c r="Y758" s="46">
        <f t="shared" si="614"/>
        <v>25</v>
      </c>
      <c r="Z758" s="46">
        <f t="shared" si="615"/>
        <v>16</v>
      </c>
      <c r="AA758" s="46">
        <f t="shared" si="616"/>
        <v>9</v>
      </c>
      <c r="AB758" s="46">
        <f t="shared" si="617"/>
        <v>4</v>
      </c>
      <c r="AC758" s="46">
        <f t="shared" si="618"/>
        <v>1</v>
      </c>
      <c r="AD758" s="46">
        <f t="shared" si="619"/>
        <v>0</v>
      </c>
      <c r="AE758" s="46">
        <f t="shared" si="620"/>
        <v>0</v>
      </c>
      <c r="AF758" s="46">
        <f t="shared" si="621"/>
        <v>0</v>
      </c>
      <c r="AG758" s="46">
        <f t="shared" si="622"/>
        <v>0</v>
      </c>
      <c r="AH758" s="46">
        <f t="shared" si="623"/>
        <v>0</v>
      </c>
      <c r="AI758" s="46">
        <f t="shared" si="650"/>
        <v>0</v>
      </c>
      <c r="AJ758" s="47">
        <f t="shared" si="656"/>
        <v>0</v>
      </c>
      <c r="AK758" s="47" t="e">
        <f t="shared" si="657"/>
        <v>#DIV/0!</v>
      </c>
      <c r="AL758" s="47" t="e">
        <f t="shared" si="658"/>
        <v>#DIV/0!</v>
      </c>
      <c r="AM758" s="47" t="e">
        <f t="shared" si="659"/>
        <v>#DIV/0!</v>
      </c>
      <c r="AN758" s="47" t="e">
        <f t="shared" si="660"/>
        <v>#DIV/0!</v>
      </c>
      <c r="AO758" s="47" t="e">
        <f t="shared" si="661"/>
        <v>#DIV/0!</v>
      </c>
      <c r="AP758" s="47">
        <f t="shared" si="662"/>
        <v>0</v>
      </c>
      <c r="AQ758" s="47">
        <f t="shared" si="651"/>
        <v>0</v>
      </c>
      <c r="AR758" s="1">
        <f t="shared" si="663"/>
        <v>0</v>
      </c>
      <c r="AS758" s="1">
        <f t="shared" si="632"/>
        <v>0</v>
      </c>
      <c r="AT758" s="1">
        <f t="shared" si="633"/>
        <v>0</v>
      </c>
      <c r="AU758" s="1">
        <f t="shared" si="634"/>
        <v>0</v>
      </c>
      <c r="AV758" s="1">
        <f t="shared" si="635"/>
        <v>0</v>
      </c>
      <c r="AW758" s="27">
        <f t="shared" si="624"/>
        <v>0</v>
      </c>
      <c r="AX758" s="41">
        <f t="shared" si="652"/>
        <v>0</v>
      </c>
      <c r="AY758" s="29">
        <f t="shared" si="625"/>
        <v>25</v>
      </c>
      <c r="AZ758" s="29">
        <f t="shared" si="626"/>
        <v>16</v>
      </c>
      <c r="BA758" s="29">
        <f t="shared" si="627"/>
        <v>9</v>
      </c>
      <c r="BB758" s="29">
        <f t="shared" si="628"/>
        <v>4</v>
      </c>
      <c r="BC758" s="29">
        <f t="shared" si="629"/>
        <v>1</v>
      </c>
      <c r="BD758" s="29">
        <f t="shared" si="630"/>
        <v>0</v>
      </c>
      <c r="BE758" s="29">
        <f t="shared" si="630"/>
        <v>0</v>
      </c>
      <c r="BF758" s="29">
        <f t="shared" si="630"/>
        <v>0</v>
      </c>
      <c r="BG758" s="29">
        <f t="shared" si="630"/>
        <v>0</v>
      </c>
      <c r="BH758" s="29">
        <f t="shared" si="631"/>
        <v>0</v>
      </c>
      <c r="BI758" s="29">
        <f t="shared" si="653"/>
        <v>0</v>
      </c>
      <c r="BJ758" s="28">
        <f t="shared" si="636"/>
        <v>0</v>
      </c>
      <c r="BK758" s="28" t="e">
        <f t="shared" si="637"/>
        <v>#DIV/0!</v>
      </c>
      <c r="BL758" s="28" t="e">
        <f t="shared" si="638"/>
        <v>#DIV/0!</v>
      </c>
      <c r="BM758" s="28" t="e">
        <f t="shared" si="639"/>
        <v>#DIV/0!</v>
      </c>
      <c r="BN758" s="28" t="e">
        <f t="shared" si="640"/>
        <v>#DIV/0!</v>
      </c>
      <c r="BO758" s="28" t="e">
        <f t="shared" si="641"/>
        <v>#DIV/0!</v>
      </c>
      <c r="BP758" s="28">
        <f t="shared" si="642"/>
        <v>0</v>
      </c>
      <c r="BQ758" s="28">
        <f t="shared" si="654"/>
        <v>0</v>
      </c>
    </row>
    <row r="759" spans="1:69" x14ac:dyDescent="0.2">
      <c r="A759" s="1" t="s">
        <v>2048</v>
      </c>
      <c r="B759" s="1" t="s">
        <v>2196</v>
      </c>
      <c r="C759" s="1" t="s">
        <v>34</v>
      </c>
      <c r="D759" s="2" t="s">
        <v>2197</v>
      </c>
      <c r="E759" s="4" t="s">
        <v>2198</v>
      </c>
      <c r="F759" s="1" t="s">
        <v>2199</v>
      </c>
      <c r="G759" s="1">
        <v>179</v>
      </c>
      <c r="H759">
        <v>76</v>
      </c>
      <c r="I759" s="1">
        <v>37</v>
      </c>
      <c r="J759">
        <v>12</v>
      </c>
      <c r="K759" s="1">
        <v>19</v>
      </c>
      <c r="L759">
        <v>9</v>
      </c>
      <c r="M759" s="1">
        <v>10</v>
      </c>
      <c r="N759">
        <v>9</v>
      </c>
      <c r="O759" s="1">
        <v>8</v>
      </c>
      <c r="P759" s="1">
        <v>5</v>
      </c>
      <c r="Q759" s="36">
        <f t="shared" si="655"/>
        <v>103</v>
      </c>
      <c r="R759" s="36">
        <f t="shared" si="643"/>
        <v>25</v>
      </c>
      <c r="S759" s="36">
        <f t="shared" si="644"/>
        <v>10</v>
      </c>
      <c r="T759" s="36">
        <f t="shared" si="645"/>
        <v>1</v>
      </c>
      <c r="U759" s="36">
        <f t="shared" si="646"/>
        <v>3</v>
      </c>
      <c r="V759" s="36">
        <f t="shared" si="647"/>
        <v>650</v>
      </c>
      <c r="W759" s="45">
        <f t="shared" si="648"/>
        <v>142</v>
      </c>
      <c r="X759" s="50">
        <f t="shared" si="649"/>
        <v>4.577464788732394</v>
      </c>
      <c r="Y759" s="46">
        <f t="shared" si="614"/>
        <v>0.1785360047609604</v>
      </c>
      <c r="Z759" s="46">
        <f t="shared" si="615"/>
        <v>0.33346558222574846</v>
      </c>
      <c r="AA759" s="46">
        <f t="shared" si="616"/>
        <v>2.4883951596905365</v>
      </c>
      <c r="AB759" s="46">
        <f t="shared" si="617"/>
        <v>6.643324737155325</v>
      </c>
      <c r="AC759" s="46">
        <f t="shared" si="618"/>
        <v>12.798254314620113</v>
      </c>
      <c r="AD759" s="46">
        <f t="shared" si="619"/>
        <v>18.389208490378923</v>
      </c>
      <c r="AE759" s="46">
        <f t="shared" si="620"/>
        <v>8.3366395556437123</v>
      </c>
      <c r="AF759" s="46">
        <f t="shared" si="621"/>
        <v>24.883951596905366</v>
      </c>
      <c r="AG759" s="46">
        <f t="shared" si="622"/>
        <v>6.643324737155325</v>
      </c>
      <c r="AH759" s="46">
        <f t="shared" si="623"/>
        <v>38.394762943860343</v>
      </c>
      <c r="AI759" s="46">
        <f t="shared" si="650"/>
        <v>0.68544600938967137</v>
      </c>
      <c r="AJ759" s="47">
        <f t="shared" si="656"/>
        <v>0.82791666814340159</v>
      </c>
      <c r="AK759" s="47">
        <f t="shared" si="657"/>
        <v>13.691973949979545</v>
      </c>
      <c r="AL759" s="47">
        <f t="shared" si="658"/>
        <v>-8.4831403866103621</v>
      </c>
      <c r="AM759" s="47">
        <f t="shared" si="659"/>
        <v>-69.170217826669571</v>
      </c>
      <c r="AN759" s="47">
        <f t="shared" si="660"/>
        <v>-30.172989700391255</v>
      </c>
      <c r="AO759" s="47">
        <f t="shared" si="661"/>
        <v>-242.04018706002915</v>
      </c>
      <c r="AP759" s="47">
        <f t="shared" si="662"/>
        <v>7.1935157041540018E-3</v>
      </c>
      <c r="AQ759" s="47">
        <f t="shared" si="651"/>
        <v>-2.4182769840612135</v>
      </c>
      <c r="AR759" s="1">
        <f t="shared" si="663"/>
        <v>76</v>
      </c>
      <c r="AS759" s="1">
        <f t="shared" si="632"/>
        <v>12</v>
      </c>
      <c r="AT759" s="1">
        <f t="shared" si="633"/>
        <v>9</v>
      </c>
      <c r="AU759" s="1">
        <f t="shared" si="634"/>
        <v>9</v>
      </c>
      <c r="AV759" s="1">
        <f t="shared" si="635"/>
        <v>5</v>
      </c>
      <c r="AW759" s="27">
        <f t="shared" si="624"/>
        <v>111</v>
      </c>
      <c r="AX759" s="41">
        <f t="shared" si="652"/>
        <v>4.3063063063063067</v>
      </c>
      <c r="AY759" s="29">
        <f t="shared" si="625"/>
        <v>0.48121094067039955</v>
      </c>
      <c r="AZ759" s="29">
        <f t="shared" si="626"/>
        <v>9.3823553283013006E-2</v>
      </c>
      <c r="BA759" s="29">
        <f t="shared" si="627"/>
        <v>1.7064361658956264</v>
      </c>
      <c r="BB759" s="29">
        <f t="shared" si="628"/>
        <v>5.3190487785082396</v>
      </c>
      <c r="BC759" s="29">
        <f t="shared" si="629"/>
        <v>10.931661391120853</v>
      </c>
      <c r="BD759" s="29">
        <f t="shared" si="630"/>
        <v>36.572031490950366</v>
      </c>
      <c r="BE759" s="29">
        <f t="shared" si="630"/>
        <v>1.1258826393961561</v>
      </c>
      <c r="BF759" s="29">
        <f t="shared" si="630"/>
        <v>15.357925493060637</v>
      </c>
      <c r="BG759" s="29">
        <f t="shared" si="630"/>
        <v>47.871439006574157</v>
      </c>
      <c r="BH759" s="29">
        <f t="shared" si="631"/>
        <v>54.658306955604267</v>
      </c>
      <c r="BI759" s="29">
        <f t="shared" si="653"/>
        <v>1.4144144144144144</v>
      </c>
      <c r="BJ759" s="28">
        <f t="shared" si="636"/>
        <v>1.1892915598853018</v>
      </c>
      <c r="BK759" s="28">
        <f t="shared" si="637"/>
        <v>15.081752899681904</v>
      </c>
      <c r="BL759" s="28">
        <f t="shared" si="638"/>
        <v>-0.20501425076060145</v>
      </c>
      <c r="BM759" s="28">
        <f t="shared" si="639"/>
        <v>-11.926487829960752</v>
      </c>
      <c r="BN759" s="28">
        <f t="shared" si="640"/>
        <v>-65.633937412644315</v>
      </c>
      <c r="BO759" s="28">
        <f t="shared" si="641"/>
        <v>-107.43214582055788</v>
      </c>
      <c r="BP759" s="28">
        <f t="shared" si="642"/>
        <v>9.257714762301918E-3</v>
      </c>
      <c r="BQ759" s="28">
        <f t="shared" si="654"/>
        <v>-1.5748838530426041</v>
      </c>
    </row>
    <row r="760" spans="1:69" x14ac:dyDescent="0.2">
      <c r="A760" s="1" t="s">
        <v>2048</v>
      </c>
      <c r="B760" s="1" t="s">
        <v>2200</v>
      </c>
      <c r="C760" s="1" t="s">
        <v>49</v>
      </c>
      <c r="D760" s="2">
        <v>3797</v>
      </c>
      <c r="E760" s="4" t="s">
        <v>2201</v>
      </c>
      <c r="F760" s="1" t="s">
        <v>2202</v>
      </c>
      <c r="G760" s="1">
        <v>2856</v>
      </c>
      <c r="H760">
        <v>457</v>
      </c>
      <c r="I760" s="1">
        <v>608</v>
      </c>
      <c r="J760">
        <v>130</v>
      </c>
      <c r="K760" s="1">
        <v>169</v>
      </c>
      <c r="L760">
        <v>59</v>
      </c>
      <c r="M760" s="1">
        <v>70</v>
      </c>
      <c r="N760">
        <v>40</v>
      </c>
      <c r="O760" s="1">
        <v>94</v>
      </c>
      <c r="P760" s="1">
        <v>47</v>
      </c>
      <c r="Q760" s="36">
        <f t="shared" si="655"/>
        <v>2399</v>
      </c>
      <c r="R760" s="36">
        <f t="shared" si="643"/>
        <v>478</v>
      </c>
      <c r="S760" s="36">
        <f t="shared" si="644"/>
        <v>110</v>
      </c>
      <c r="T760" s="36">
        <f t="shared" si="645"/>
        <v>30</v>
      </c>
      <c r="U760" s="36">
        <f t="shared" si="646"/>
        <v>47</v>
      </c>
      <c r="V760" s="36">
        <f t="shared" si="647"/>
        <v>14344</v>
      </c>
      <c r="W760" s="45">
        <f t="shared" si="648"/>
        <v>3064</v>
      </c>
      <c r="X760" s="50">
        <f t="shared" si="649"/>
        <v>4.6814621409921671</v>
      </c>
      <c r="Y760" s="46">
        <f t="shared" si="614"/>
        <v>0.10146636762129406</v>
      </c>
      <c r="Z760" s="46">
        <f t="shared" si="615"/>
        <v>0.4643906496056282</v>
      </c>
      <c r="AA760" s="46">
        <f t="shared" si="616"/>
        <v>2.8273149315899624</v>
      </c>
      <c r="AB760" s="46">
        <f t="shared" si="617"/>
        <v>7.1902392135742961</v>
      </c>
      <c r="AC760" s="46">
        <f t="shared" si="618"/>
        <v>13.55316349555863</v>
      </c>
      <c r="AD760" s="46">
        <f t="shared" si="619"/>
        <v>243.41781592348445</v>
      </c>
      <c r="AE760" s="46">
        <f t="shared" si="620"/>
        <v>221.97873051149028</v>
      </c>
      <c r="AF760" s="46">
        <f t="shared" si="621"/>
        <v>311.00464247489589</v>
      </c>
      <c r="AG760" s="46">
        <f t="shared" si="622"/>
        <v>215.70717640722887</v>
      </c>
      <c r="AH760" s="46">
        <f t="shared" si="623"/>
        <v>636.99868429125559</v>
      </c>
      <c r="AI760" s="46">
        <f t="shared" si="650"/>
        <v>0.53186648697628303</v>
      </c>
      <c r="AJ760" s="47">
        <f t="shared" si="656"/>
        <v>0.72929177081349483</v>
      </c>
      <c r="AK760" s="47">
        <f t="shared" si="657"/>
        <v>199.89847400772129</v>
      </c>
      <c r="AL760" s="47">
        <f t="shared" si="658"/>
        <v>-389.98612638494365</v>
      </c>
      <c r="AM760" s="47">
        <f t="shared" si="659"/>
        <v>-1348.1866614411324</v>
      </c>
      <c r="AN760" s="47">
        <f t="shared" si="660"/>
        <v>-1491.1877396664117</v>
      </c>
      <c r="AO760" s="47">
        <f t="shared" si="661"/>
        <v>-6045.8161266854231</v>
      </c>
      <c r="AP760" s="47">
        <f t="shared" si="662"/>
        <v>3.2669055431411721E-4</v>
      </c>
      <c r="AQ760" s="47">
        <f t="shared" si="651"/>
        <v>-2.9648076592346122</v>
      </c>
      <c r="AR760" s="1">
        <f t="shared" si="663"/>
        <v>457</v>
      </c>
      <c r="AS760" s="1">
        <f t="shared" si="632"/>
        <v>130</v>
      </c>
      <c r="AT760" s="1">
        <f t="shared" si="633"/>
        <v>59</v>
      </c>
      <c r="AU760" s="1">
        <f t="shared" si="634"/>
        <v>40</v>
      </c>
      <c r="AV760" s="1">
        <f t="shared" si="635"/>
        <v>47</v>
      </c>
      <c r="AW760" s="27">
        <f t="shared" si="624"/>
        <v>733</v>
      </c>
      <c r="AX760" s="41">
        <f t="shared" si="652"/>
        <v>4.2414733969986358</v>
      </c>
      <c r="AY760" s="29">
        <f t="shared" si="625"/>
        <v>0.57536260746078915</v>
      </c>
      <c r="AZ760" s="29">
        <f t="shared" si="626"/>
        <v>5.8309401458060767E-2</v>
      </c>
      <c r="BA760" s="29">
        <f t="shared" si="627"/>
        <v>1.5412561954553323</v>
      </c>
      <c r="BB760" s="29">
        <f t="shared" si="628"/>
        <v>5.0242029894526041</v>
      </c>
      <c r="BC760" s="29">
        <f t="shared" si="629"/>
        <v>10.507149783449876</v>
      </c>
      <c r="BD760" s="29">
        <f t="shared" si="630"/>
        <v>262.94071160958066</v>
      </c>
      <c r="BE760" s="29">
        <f t="shared" si="630"/>
        <v>7.5802221895479001</v>
      </c>
      <c r="BF760" s="29">
        <f t="shared" si="630"/>
        <v>90.934115531864606</v>
      </c>
      <c r="BG760" s="29">
        <f t="shared" si="630"/>
        <v>200.96811957810417</v>
      </c>
      <c r="BH760" s="29">
        <f t="shared" si="631"/>
        <v>493.83603982214413</v>
      </c>
      <c r="BI760" s="29">
        <f t="shared" si="653"/>
        <v>1.4429770611082533</v>
      </c>
      <c r="BJ760" s="28">
        <f t="shared" si="636"/>
        <v>1.2012398016667003</v>
      </c>
      <c r="BK760" s="28">
        <f t="shared" si="637"/>
        <v>115.06401129792231</v>
      </c>
      <c r="BL760" s="28">
        <f t="shared" si="638"/>
        <v>-1.0559955465794419</v>
      </c>
      <c r="BM760" s="28">
        <f t="shared" si="639"/>
        <v>-65.12910705583802</v>
      </c>
      <c r="BN760" s="28">
        <f t="shared" si="640"/>
        <v>-259.87925727888666</v>
      </c>
      <c r="BO760" s="28">
        <f t="shared" si="641"/>
        <v>-923.49830386651331</v>
      </c>
      <c r="BP760" s="28">
        <f t="shared" si="642"/>
        <v>1.3698578935958676E-3</v>
      </c>
      <c r="BQ760" s="28">
        <f t="shared" si="654"/>
        <v>-1.5541019343323637</v>
      </c>
    </row>
    <row r="761" spans="1:69" x14ac:dyDescent="0.2">
      <c r="A761" s="1" t="s">
        <v>2048</v>
      </c>
      <c r="B761" s="1" t="s">
        <v>2203</v>
      </c>
      <c r="C761" s="1" t="s">
        <v>49</v>
      </c>
      <c r="D761" s="2" t="s">
        <v>2072</v>
      </c>
      <c r="E761" s="4" t="s">
        <v>2204</v>
      </c>
      <c r="F761" s="1" t="s">
        <v>2205</v>
      </c>
      <c r="G761" s="1">
        <v>135</v>
      </c>
      <c r="H761">
        <v>29</v>
      </c>
      <c r="I761" s="1">
        <v>28</v>
      </c>
      <c r="J761">
        <v>4</v>
      </c>
      <c r="K761" s="1">
        <v>5</v>
      </c>
      <c r="L761">
        <v>3</v>
      </c>
      <c r="M761" s="1">
        <v>3</v>
      </c>
      <c r="N761">
        <v>2</v>
      </c>
      <c r="O761" s="1">
        <v>7</v>
      </c>
      <c r="P761" s="1">
        <v>5</v>
      </c>
      <c r="Q761" s="36">
        <f t="shared" si="655"/>
        <v>106</v>
      </c>
      <c r="R761" s="36">
        <f t="shared" si="643"/>
        <v>24</v>
      </c>
      <c r="S761" s="36">
        <f t="shared" si="644"/>
        <v>2</v>
      </c>
      <c r="T761" s="36">
        <f t="shared" si="645"/>
        <v>1</v>
      </c>
      <c r="U761" s="36">
        <f t="shared" si="646"/>
        <v>2</v>
      </c>
      <c r="V761" s="36">
        <f t="shared" si="647"/>
        <v>636</v>
      </c>
      <c r="W761" s="45">
        <f t="shared" si="648"/>
        <v>135</v>
      </c>
      <c r="X761" s="50">
        <f t="shared" si="649"/>
        <v>4.7111111111111112</v>
      </c>
      <c r="Y761" s="46">
        <f t="shared" si="614"/>
        <v>8.3456790123456706E-2</v>
      </c>
      <c r="Z761" s="46">
        <f t="shared" si="615"/>
        <v>0.50567901234567925</v>
      </c>
      <c r="AA761" s="46">
        <f t="shared" si="616"/>
        <v>2.9279012345679019</v>
      </c>
      <c r="AB761" s="46">
        <f t="shared" si="617"/>
        <v>7.3501234567901239</v>
      </c>
      <c r="AC761" s="46">
        <f t="shared" si="618"/>
        <v>13.772345679012346</v>
      </c>
      <c r="AD761" s="46">
        <f t="shared" si="619"/>
        <v>8.8464197530864102</v>
      </c>
      <c r="AE761" s="46">
        <f t="shared" si="620"/>
        <v>12.136296296296301</v>
      </c>
      <c r="AF761" s="46">
        <f t="shared" si="621"/>
        <v>5.8558024691358037</v>
      </c>
      <c r="AG761" s="46">
        <f t="shared" si="622"/>
        <v>7.3501234567901239</v>
      </c>
      <c r="AH761" s="46">
        <f t="shared" si="623"/>
        <v>27.544691358024693</v>
      </c>
      <c r="AI761" s="46">
        <f t="shared" si="650"/>
        <v>0.46069651741293527</v>
      </c>
      <c r="AJ761" s="47">
        <f t="shared" si="656"/>
        <v>0.67874628353526567</v>
      </c>
      <c r="AK761" s="47">
        <f t="shared" si="657"/>
        <v>8.1728962710847011</v>
      </c>
      <c r="AL761" s="47">
        <f t="shared" si="658"/>
        <v>-27.599501723025806</v>
      </c>
      <c r="AM761" s="47">
        <f t="shared" si="659"/>
        <v>-32.043668925267873</v>
      </c>
      <c r="AN761" s="47">
        <f t="shared" si="660"/>
        <v>-63.726425176942115</v>
      </c>
      <c r="AO761" s="47">
        <f t="shared" si="661"/>
        <v>-326.90342736162529</v>
      </c>
      <c r="AP761" s="47">
        <f t="shared" si="662"/>
        <v>7.5749074177982271E-3</v>
      </c>
      <c r="AQ761" s="47">
        <f t="shared" si="651"/>
        <v>-3.3488675307838522</v>
      </c>
      <c r="AR761" s="1">
        <f t="shared" si="663"/>
        <v>29</v>
      </c>
      <c r="AS761" s="1">
        <f t="shared" si="632"/>
        <v>4</v>
      </c>
      <c r="AT761" s="1">
        <f t="shared" si="633"/>
        <v>3</v>
      </c>
      <c r="AU761" s="1">
        <f t="shared" si="634"/>
        <v>2</v>
      </c>
      <c r="AV761" s="1">
        <f t="shared" si="635"/>
        <v>5</v>
      </c>
      <c r="AW761" s="27">
        <f t="shared" si="624"/>
        <v>43</v>
      </c>
      <c r="AX761" s="41">
        <f t="shared" si="652"/>
        <v>4.1627906976744189</v>
      </c>
      <c r="AY761" s="29">
        <f t="shared" si="625"/>
        <v>0.70091941590048623</v>
      </c>
      <c r="AZ761" s="29">
        <f t="shared" si="626"/>
        <v>2.6500811249324054E-2</v>
      </c>
      <c r="BA761" s="29">
        <f t="shared" si="627"/>
        <v>1.3520822065981619</v>
      </c>
      <c r="BB761" s="29">
        <f t="shared" si="628"/>
        <v>4.6776636019469997</v>
      </c>
      <c r="BC761" s="29">
        <f t="shared" si="629"/>
        <v>10.003244997295837</v>
      </c>
      <c r="BD761" s="29">
        <f t="shared" si="630"/>
        <v>20.3266630611141</v>
      </c>
      <c r="BE761" s="29">
        <f t="shared" si="630"/>
        <v>0.10600324499729621</v>
      </c>
      <c r="BF761" s="29">
        <f t="shared" si="630"/>
        <v>4.0562466197944858</v>
      </c>
      <c r="BG761" s="29">
        <f t="shared" ref="BG761:BH824" si="664">AU761*BB761</f>
        <v>9.3553272038939994</v>
      </c>
      <c r="BH761" s="29">
        <f t="shared" si="631"/>
        <v>50.016224986479187</v>
      </c>
      <c r="BI761" s="29">
        <f t="shared" si="653"/>
        <v>1.9966777408637875</v>
      </c>
      <c r="BJ761" s="28">
        <f t="shared" si="636"/>
        <v>1.4130384781964671</v>
      </c>
      <c r="BK761" s="28">
        <f t="shared" si="637"/>
        <v>6.0316782791261314</v>
      </c>
      <c r="BL761" s="28">
        <f t="shared" si="638"/>
        <v>-6.1162718465903815E-3</v>
      </c>
      <c r="BM761" s="28">
        <f t="shared" si="639"/>
        <v>-1.6717215324135444</v>
      </c>
      <c r="BN761" s="28">
        <f t="shared" si="640"/>
        <v>-7.1715248887869896</v>
      </c>
      <c r="BO761" s="28">
        <f t="shared" si="641"/>
        <v>-56.068559453851229</v>
      </c>
      <c r="BP761" s="28">
        <f t="shared" si="642"/>
        <v>2.4970963995354239E-2</v>
      </c>
      <c r="BQ761" s="28">
        <f t="shared" si="654"/>
        <v>-1.4704462754437895</v>
      </c>
    </row>
    <row r="762" spans="1:69" x14ac:dyDescent="0.2">
      <c r="A762" s="1" t="s">
        <v>2048</v>
      </c>
      <c r="B762" s="1" t="s">
        <v>2206</v>
      </c>
      <c r="C762" s="1" t="s">
        <v>49</v>
      </c>
      <c r="D762" s="2">
        <v>1783</v>
      </c>
      <c r="E762" s="4" t="s">
        <v>2207</v>
      </c>
      <c r="F762" s="1" t="s">
        <v>2208</v>
      </c>
      <c r="G762" s="1">
        <v>1353</v>
      </c>
      <c r="H762">
        <v>367</v>
      </c>
      <c r="I762" s="1">
        <v>268</v>
      </c>
      <c r="J762">
        <v>72</v>
      </c>
      <c r="K762" s="1">
        <v>72</v>
      </c>
      <c r="L762">
        <v>23</v>
      </c>
      <c r="M762" s="1">
        <v>25</v>
      </c>
      <c r="N762">
        <v>16</v>
      </c>
      <c r="O762" s="1">
        <v>65</v>
      </c>
      <c r="P762" s="1">
        <v>40</v>
      </c>
      <c r="Q762" s="36">
        <f t="shared" si="655"/>
        <v>986</v>
      </c>
      <c r="R762" s="36">
        <f t="shared" si="643"/>
        <v>196</v>
      </c>
      <c r="S762" s="36">
        <f t="shared" si="644"/>
        <v>49</v>
      </c>
      <c r="T762" s="36">
        <f t="shared" si="645"/>
        <v>9</v>
      </c>
      <c r="U762" s="36">
        <f t="shared" si="646"/>
        <v>25</v>
      </c>
      <c r="V762" s="36">
        <f t="shared" si="647"/>
        <v>5904</v>
      </c>
      <c r="W762" s="45">
        <f t="shared" si="648"/>
        <v>1265</v>
      </c>
      <c r="X762" s="50">
        <f t="shared" si="649"/>
        <v>4.6671936758893278</v>
      </c>
      <c r="Y762" s="46">
        <f t="shared" ref="Y762:Y825" si="665">(5-X762)*(5-X762)</f>
        <v>0.11076004936805782</v>
      </c>
      <c r="Z762" s="46">
        <f t="shared" ref="Z762:Z825" si="666">(4-X762)*(4-X762)</f>
        <v>0.44514740114671336</v>
      </c>
      <c r="AA762" s="46">
        <f t="shared" ref="AA762:AA825" si="667">(3-X762)*(3-X762)</f>
        <v>2.7795347529253687</v>
      </c>
      <c r="AB762" s="46">
        <f t="shared" ref="AB762:AB825" si="668">(2-X762)*(2-X762)</f>
        <v>7.1139221047040246</v>
      </c>
      <c r="AC762" s="46">
        <f t="shared" ref="AC762:AC825" si="669">(1-X762)*(1-X762)</f>
        <v>13.448309456482679</v>
      </c>
      <c r="AD762" s="46">
        <f t="shared" ref="AD762:AD825" si="670">Q762*Y762</f>
        <v>109.20940867690501</v>
      </c>
      <c r="AE762" s="46">
        <f t="shared" ref="AE762:AE825" si="671">R762*Z762</f>
        <v>87.248890624755816</v>
      </c>
      <c r="AF762" s="46">
        <f t="shared" ref="AF762:AF825" si="672">S762*AA762</f>
        <v>136.19720289334307</v>
      </c>
      <c r="AG762" s="46">
        <f t="shared" ref="AG762:AG825" si="673">T762*AB762</f>
        <v>64.025298942336221</v>
      </c>
      <c r="AH762" s="46">
        <f t="shared" ref="AH762:AH793" si="674">U762*AC762</f>
        <v>336.20773641206699</v>
      </c>
      <c r="AI762" s="46">
        <f t="shared" si="650"/>
        <v>0.57981688097263229</v>
      </c>
      <c r="AJ762" s="47">
        <f t="shared" si="656"/>
        <v>0.76145707756421321</v>
      </c>
      <c r="AK762" s="47">
        <f t="shared" si="657"/>
        <v>82.321891922152858</v>
      </c>
      <c r="AL762" s="47">
        <f t="shared" si="658"/>
        <v>-131.84860877419254</v>
      </c>
      <c r="AM762" s="47">
        <f t="shared" si="659"/>
        <v>-514.30169971876103</v>
      </c>
      <c r="AN762" s="47">
        <f t="shared" si="660"/>
        <v>-386.78523272986519</v>
      </c>
      <c r="AO762" s="47">
        <f t="shared" si="661"/>
        <v>-2792.5777060949063</v>
      </c>
      <c r="AP762" s="47">
        <f t="shared" si="662"/>
        <v>7.923920342363471E-4</v>
      </c>
      <c r="AQ762" s="47">
        <f t="shared" si="651"/>
        <v>-2.9660750126378064</v>
      </c>
      <c r="AR762" s="1">
        <f t="shared" si="663"/>
        <v>367</v>
      </c>
      <c r="AS762" s="1">
        <f t="shared" si="632"/>
        <v>72</v>
      </c>
      <c r="AT762" s="1">
        <f t="shared" si="633"/>
        <v>23</v>
      </c>
      <c r="AU762" s="1">
        <f t="shared" si="634"/>
        <v>16</v>
      </c>
      <c r="AV762" s="1">
        <f t="shared" si="635"/>
        <v>40</v>
      </c>
      <c r="AW762" s="27">
        <f t="shared" ref="AW762:AW825" si="675">AR762+AS762+AT762+AU762+AV762</f>
        <v>518</v>
      </c>
      <c r="AX762" s="41">
        <f t="shared" si="652"/>
        <v>4.3706563706563708</v>
      </c>
      <c r="AY762" s="29">
        <f t="shared" ref="AY762:AY825" si="676">(5-AX762)*(5-AX762)</f>
        <v>0.39607340379541134</v>
      </c>
      <c r="AZ762" s="29">
        <f t="shared" ref="AZ762:AZ825" si="677">(4-AX762)*(4-AX762)</f>
        <v>0.13738614510815295</v>
      </c>
      <c r="BA762" s="29">
        <f t="shared" ref="BA762:BA825" si="678">(3-AX762)*(3-AX762)</f>
        <v>1.8786988864208944</v>
      </c>
      <c r="BB762" s="29">
        <f t="shared" ref="BB762:BB825" si="679">(2-AX762)*(2-AX762)</f>
        <v>5.6200116277336365</v>
      </c>
      <c r="BC762" s="29">
        <f t="shared" ref="BC762:BC825" si="680">(1-AX762)*(1-AX762)</f>
        <v>11.361324369046377</v>
      </c>
      <c r="BD762" s="29">
        <f t="shared" ref="BD762:BH825" si="681">AR762*AY762</f>
        <v>145.35893919291595</v>
      </c>
      <c r="BE762" s="29">
        <f t="shared" si="681"/>
        <v>9.8918024477870112</v>
      </c>
      <c r="BF762" s="29">
        <f t="shared" si="681"/>
        <v>43.210074387680571</v>
      </c>
      <c r="BG762" s="29">
        <f t="shared" si="664"/>
        <v>89.920186043738184</v>
      </c>
      <c r="BH762" s="29">
        <f t="shared" si="664"/>
        <v>454.4529747618551</v>
      </c>
      <c r="BI762" s="29">
        <f t="shared" si="653"/>
        <v>1.4368162027736495</v>
      </c>
      <c r="BJ762" s="28">
        <f t="shared" si="636"/>
        <v>1.1986726837521782</v>
      </c>
      <c r="BK762" s="28">
        <f t="shared" si="637"/>
        <v>53.116293255077871</v>
      </c>
      <c r="BL762" s="28">
        <f t="shared" si="638"/>
        <v>-2.1288500793469138</v>
      </c>
      <c r="BM762" s="28">
        <f t="shared" si="639"/>
        <v>-34.388384793972378</v>
      </c>
      <c r="BN762" s="28">
        <f t="shared" si="640"/>
        <v>-123.77244742719725</v>
      </c>
      <c r="BO762" s="28">
        <f t="shared" si="641"/>
        <v>-889.40917440847011</v>
      </c>
      <c r="BP762" s="28">
        <f t="shared" si="642"/>
        <v>1.9417330154588937E-3</v>
      </c>
      <c r="BQ762" s="28">
        <f t="shared" si="654"/>
        <v>-1.9350972660891124</v>
      </c>
    </row>
    <row r="763" spans="1:69" x14ac:dyDescent="0.2">
      <c r="A763" s="1" t="s">
        <v>2048</v>
      </c>
      <c r="B763" s="1" t="s">
        <v>2167</v>
      </c>
      <c r="C763" s="1" t="s">
        <v>18</v>
      </c>
      <c r="D763" s="2" t="s">
        <v>2209</v>
      </c>
      <c r="E763" s="4" t="s">
        <v>2210</v>
      </c>
      <c r="F763" s="1" t="s">
        <v>2211</v>
      </c>
      <c r="G763" s="1">
        <v>233</v>
      </c>
      <c r="H763">
        <v>93</v>
      </c>
      <c r="I763" s="1">
        <v>67</v>
      </c>
      <c r="J763">
        <v>26</v>
      </c>
      <c r="K763" s="1">
        <v>21</v>
      </c>
      <c r="L763">
        <v>14</v>
      </c>
      <c r="M763" s="1">
        <v>19</v>
      </c>
      <c r="N763">
        <v>14</v>
      </c>
      <c r="O763" s="1">
        <v>23</v>
      </c>
      <c r="P763" s="1">
        <v>18</v>
      </c>
      <c r="Q763" s="36">
        <f t="shared" si="655"/>
        <v>140</v>
      </c>
      <c r="R763" s="36">
        <f t="shared" si="643"/>
        <v>41</v>
      </c>
      <c r="S763" s="36">
        <f t="shared" si="644"/>
        <v>7</v>
      </c>
      <c r="T763" s="36">
        <f t="shared" si="645"/>
        <v>5</v>
      </c>
      <c r="U763" s="36">
        <f t="shared" si="646"/>
        <v>5</v>
      </c>
      <c r="V763" s="36">
        <f t="shared" si="647"/>
        <v>900</v>
      </c>
      <c r="W763" s="45">
        <f t="shared" si="648"/>
        <v>198</v>
      </c>
      <c r="X763" s="50">
        <f t="shared" si="649"/>
        <v>4.5454545454545459</v>
      </c>
      <c r="Y763" s="46">
        <f t="shared" si="665"/>
        <v>0.20661157024793353</v>
      </c>
      <c r="Z763" s="46">
        <f t="shared" si="666"/>
        <v>0.29752066115702525</v>
      </c>
      <c r="AA763" s="46">
        <f t="shared" si="667"/>
        <v>2.3884297520661169</v>
      </c>
      <c r="AB763" s="46">
        <f t="shared" si="668"/>
        <v>6.479338842975209</v>
      </c>
      <c r="AC763" s="46">
        <f t="shared" si="669"/>
        <v>12.5702479338843</v>
      </c>
      <c r="AD763" s="46">
        <f t="shared" si="670"/>
        <v>28.925619834710695</v>
      </c>
      <c r="AE763" s="46">
        <f t="shared" si="671"/>
        <v>12.198347107438035</v>
      </c>
      <c r="AF763" s="46">
        <f t="shared" si="672"/>
        <v>16.719008264462818</v>
      </c>
      <c r="AG763" s="46">
        <f t="shared" si="673"/>
        <v>32.396694214876042</v>
      </c>
      <c r="AH763" s="46">
        <f t="shared" si="674"/>
        <v>62.851239669421503</v>
      </c>
      <c r="AI763" s="46">
        <f t="shared" si="650"/>
        <v>0.77711121365943692</v>
      </c>
      <c r="AJ763" s="47">
        <f t="shared" si="656"/>
        <v>0.88153911635243787</v>
      </c>
      <c r="AK763" s="47">
        <f t="shared" si="657"/>
        <v>19.192662635970791</v>
      </c>
      <c r="AL763" s="47">
        <f t="shared" si="658"/>
        <v>-9.712584017380463</v>
      </c>
      <c r="AM763" s="47">
        <f t="shared" si="659"/>
        <v>-37.717420612209921</v>
      </c>
      <c r="AN763" s="47">
        <f t="shared" si="660"/>
        <v>-120.37638005280914</v>
      </c>
      <c r="AO763" s="47">
        <f t="shared" si="661"/>
        <v>-325.28272997232972</v>
      </c>
      <c r="AP763" s="47">
        <f t="shared" si="662"/>
        <v>5.1279395006733654E-3</v>
      </c>
      <c r="AQ763" s="47">
        <f t="shared" si="651"/>
        <v>-2.4301123355359517</v>
      </c>
      <c r="AR763" s="1">
        <f t="shared" si="663"/>
        <v>93</v>
      </c>
      <c r="AS763" s="1">
        <f t="shared" si="632"/>
        <v>26</v>
      </c>
      <c r="AT763" s="1">
        <f t="shared" si="633"/>
        <v>14</v>
      </c>
      <c r="AU763" s="1">
        <f t="shared" si="634"/>
        <v>14</v>
      </c>
      <c r="AV763" s="1">
        <f t="shared" si="635"/>
        <v>18</v>
      </c>
      <c r="AW763" s="27">
        <f t="shared" si="675"/>
        <v>165</v>
      </c>
      <c r="AX763" s="41">
        <f t="shared" si="652"/>
        <v>3.9818181818181819</v>
      </c>
      <c r="AY763" s="29">
        <f t="shared" si="676"/>
        <v>1.0366942148760327</v>
      </c>
      <c r="AZ763" s="29">
        <f t="shared" si="677"/>
        <v>3.3057851239669039E-4</v>
      </c>
      <c r="BA763" s="29">
        <f t="shared" si="678"/>
        <v>0.96396694214876055</v>
      </c>
      <c r="BB763" s="29">
        <f t="shared" si="679"/>
        <v>3.9276033057851243</v>
      </c>
      <c r="BC763" s="29">
        <f t="shared" si="680"/>
        <v>8.8912396694214877</v>
      </c>
      <c r="BD763" s="29">
        <f t="shared" si="681"/>
        <v>96.412561983471051</v>
      </c>
      <c r="BE763" s="29">
        <f t="shared" si="681"/>
        <v>8.595041322313951E-3</v>
      </c>
      <c r="BF763" s="29">
        <f t="shared" si="681"/>
        <v>13.495537190082647</v>
      </c>
      <c r="BG763" s="29">
        <f t="shared" si="664"/>
        <v>54.986446280991743</v>
      </c>
      <c r="BH763" s="29">
        <f t="shared" si="664"/>
        <v>160.04231404958676</v>
      </c>
      <c r="BI763" s="29">
        <f t="shared" si="653"/>
        <v>1.9813747228381371</v>
      </c>
      <c r="BJ763" s="28">
        <f t="shared" si="636"/>
        <v>1.4076131296766654</v>
      </c>
      <c r="BK763" s="28">
        <f t="shared" si="637"/>
        <v>35.197274382223625</v>
      </c>
      <c r="BL763" s="28">
        <f t="shared" si="638"/>
        <v>5.6031900364345715E-5</v>
      </c>
      <c r="BM763" s="28">
        <f t="shared" si="639"/>
        <v>-4.7508500086769549</v>
      </c>
      <c r="BN763" s="28">
        <f t="shared" si="640"/>
        <v>-39.072350098352054</v>
      </c>
      <c r="BO763" s="28">
        <f t="shared" si="641"/>
        <v>-171.10632096049352</v>
      </c>
      <c r="BP763" s="28">
        <f t="shared" si="642"/>
        <v>6.1723776746969924E-3</v>
      </c>
      <c r="BQ763" s="28">
        <f t="shared" si="654"/>
        <v>-1.1093749610134205</v>
      </c>
    </row>
    <row r="764" spans="1:69" x14ac:dyDescent="0.2">
      <c r="A764" s="1" t="s">
        <v>2048</v>
      </c>
      <c r="B764" s="1" t="s">
        <v>2212</v>
      </c>
      <c r="C764" s="1" t="s">
        <v>49</v>
      </c>
      <c r="D764" s="2">
        <v>2914</v>
      </c>
      <c r="F764" s="1" t="s">
        <v>2213</v>
      </c>
      <c r="G764" s="1">
        <v>2079</v>
      </c>
      <c r="H764">
        <v>539</v>
      </c>
      <c r="I764" s="1">
        <v>507</v>
      </c>
      <c r="J764">
        <v>154</v>
      </c>
      <c r="K764" s="1">
        <v>154</v>
      </c>
      <c r="L764">
        <v>71</v>
      </c>
      <c r="M764" s="1">
        <v>68</v>
      </c>
      <c r="N764">
        <v>45</v>
      </c>
      <c r="O764" s="1">
        <v>105</v>
      </c>
      <c r="P764" s="1">
        <v>72</v>
      </c>
      <c r="Q764" s="36">
        <f t="shared" si="655"/>
        <v>1540</v>
      </c>
      <c r="R764" s="36">
        <f t="shared" si="643"/>
        <v>353</v>
      </c>
      <c r="S764" s="36">
        <f t="shared" si="644"/>
        <v>83</v>
      </c>
      <c r="T764" s="36">
        <f t="shared" si="645"/>
        <v>23</v>
      </c>
      <c r="U764" s="36">
        <f t="shared" si="646"/>
        <v>33</v>
      </c>
      <c r="V764" s="36">
        <f t="shared" si="647"/>
        <v>9440</v>
      </c>
      <c r="W764" s="45">
        <f t="shared" si="648"/>
        <v>2032</v>
      </c>
      <c r="X764" s="50">
        <f t="shared" si="649"/>
        <v>4.6456692913385824</v>
      </c>
      <c r="Y764" s="46">
        <f t="shared" si="665"/>
        <v>0.12555025110050239</v>
      </c>
      <c r="Z764" s="46">
        <f t="shared" si="666"/>
        <v>0.41688883377766722</v>
      </c>
      <c r="AA764" s="46">
        <f t="shared" si="667"/>
        <v>2.7082274164548319</v>
      </c>
      <c r="AB764" s="46">
        <f t="shared" si="668"/>
        <v>6.9995659991319972</v>
      </c>
      <c r="AC764" s="46">
        <f t="shared" si="669"/>
        <v>13.290904581809162</v>
      </c>
      <c r="AD764" s="46">
        <f t="shared" si="670"/>
        <v>193.34738669477366</v>
      </c>
      <c r="AE764" s="46">
        <f t="shared" si="671"/>
        <v>147.16175832351652</v>
      </c>
      <c r="AF764" s="46">
        <f t="shared" si="672"/>
        <v>224.78287556575106</v>
      </c>
      <c r="AG764" s="46">
        <f t="shared" si="673"/>
        <v>160.99001798003593</v>
      </c>
      <c r="AH764" s="46">
        <f t="shared" si="674"/>
        <v>438.59985119970236</v>
      </c>
      <c r="AI764" s="46">
        <f t="shared" si="650"/>
        <v>0.57355090584134871</v>
      </c>
      <c r="AJ764" s="47">
        <f t="shared" si="656"/>
        <v>0.75733143724616947</v>
      </c>
      <c r="AK764" s="47">
        <f t="shared" si="657"/>
        <v>157.72086283786979</v>
      </c>
      <c r="AL764" s="47">
        <f t="shared" si="658"/>
        <v>-218.74953810072626</v>
      </c>
      <c r="AM764" s="47">
        <f t="shared" si="659"/>
        <v>-851.62388400331326</v>
      </c>
      <c r="AN764" s="47">
        <f t="shared" si="660"/>
        <v>-980.56536736063276</v>
      </c>
      <c r="AO764" s="47">
        <f t="shared" si="661"/>
        <v>-3681.1862828818435</v>
      </c>
      <c r="AP764" s="47">
        <f t="shared" si="662"/>
        <v>4.9285338339481873E-4</v>
      </c>
      <c r="AQ764" s="47">
        <f t="shared" si="651"/>
        <v>-2.7473639750666563</v>
      </c>
      <c r="AR764" s="1">
        <f t="shared" si="663"/>
        <v>539</v>
      </c>
      <c r="AS764" s="1">
        <f t="shared" si="632"/>
        <v>154</v>
      </c>
      <c r="AT764" s="1">
        <f t="shared" si="633"/>
        <v>71</v>
      </c>
      <c r="AU764" s="1">
        <f t="shared" si="634"/>
        <v>45</v>
      </c>
      <c r="AV764" s="1">
        <f t="shared" si="635"/>
        <v>72</v>
      </c>
      <c r="AW764" s="27">
        <f t="shared" si="675"/>
        <v>881</v>
      </c>
      <c r="AX764" s="41">
        <f t="shared" si="652"/>
        <v>4.1838819523269013</v>
      </c>
      <c r="AY764" s="29">
        <f t="shared" si="676"/>
        <v>0.66604866773775018</v>
      </c>
      <c r="AZ764" s="29">
        <f t="shared" si="677"/>
        <v>3.3812572391552803E-2</v>
      </c>
      <c r="BA764" s="29">
        <f t="shared" si="678"/>
        <v>1.4015764770453554</v>
      </c>
      <c r="BB764" s="29">
        <f t="shared" si="679"/>
        <v>4.7693403816991582</v>
      </c>
      <c r="BC764" s="29">
        <f t="shared" si="680"/>
        <v>10.13710428635296</v>
      </c>
      <c r="BD764" s="29">
        <f t="shared" si="681"/>
        <v>359.00023191064736</v>
      </c>
      <c r="BE764" s="29">
        <f t="shared" si="681"/>
        <v>5.2071361482991314</v>
      </c>
      <c r="BF764" s="29">
        <f t="shared" si="681"/>
        <v>99.511929870220229</v>
      </c>
      <c r="BG764" s="29">
        <f t="shared" si="664"/>
        <v>214.62031717646212</v>
      </c>
      <c r="BH764" s="29">
        <f t="shared" si="664"/>
        <v>729.87150861741316</v>
      </c>
      <c r="BI764" s="29">
        <f t="shared" si="653"/>
        <v>1.6002399133216385</v>
      </c>
      <c r="BJ764" s="28">
        <f t="shared" si="636"/>
        <v>1.2650058945797993</v>
      </c>
      <c r="BK764" s="28">
        <f t="shared" si="637"/>
        <v>144.73383291617705</v>
      </c>
      <c r="BL764" s="28">
        <f t="shared" si="638"/>
        <v>-0.47299918409743158</v>
      </c>
      <c r="BM764" s="28">
        <f t="shared" si="639"/>
        <v>-58.197710675346308</v>
      </c>
      <c r="BN764" s="28">
        <f t="shared" si="640"/>
        <v>-231.53803541797905</v>
      </c>
      <c r="BO764" s="28">
        <f t="shared" si="641"/>
        <v>-1147.9572635702534</v>
      </c>
      <c r="BP764" s="28">
        <f t="shared" si="642"/>
        <v>1.1389492191539972E-3</v>
      </c>
      <c r="BQ764" s="28">
        <f t="shared" si="654"/>
        <v>-1.4731535668058366</v>
      </c>
    </row>
    <row r="765" spans="1:69" x14ac:dyDescent="0.2">
      <c r="A765" s="1" t="s">
        <v>2048</v>
      </c>
      <c r="B765" s="1" t="s">
        <v>2112</v>
      </c>
      <c r="C765" s="1" t="s">
        <v>49</v>
      </c>
      <c r="D765" s="2">
        <v>7493</v>
      </c>
      <c r="E765" s="4" t="s">
        <v>398</v>
      </c>
      <c r="F765" s="1" t="s">
        <v>2214</v>
      </c>
      <c r="G765" s="1">
        <v>5764</v>
      </c>
      <c r="H765">
        <v>1105</v>
      </c>
      <c r="I765" s="1">
        <v>1051</v>
      </c>
      <c r="J765">
        <v>241</v>
      </c>
      <c r="K765" s="1">
        <v>260</v>
      </c>
      <c r="L765">
        <v>104</v>
      </c>
      <c r="M765" s="1">
        <v>143</v>
      </c>
      <c r="N765">
        <v>82</v>
      </c>
      <c r="O765" s="1">
        <v>275</v>
      </c>
      <c r="P765" s="1">
        <v>139</v>
      </c>
      <c r="Q765" s="36">
        <f t="shared" si="655"/>
        <v>4659</v>
      </c>
      <c r="R765" s="36">
        <f t="shared" si="643"/>
        <v>810</v>
      </c>
      <c r="S765" s="36">
        <f t="shared" si="644"/>
        <v>156</v>
      </c>
      <c r="T765" s="36">
        <f t="shared" si="645"/>
        <v>61</v>
      </c>
      <c r="U765" s="36">
        <f t="shared" si="646"/>
        <v>136</v>
      </c>
      <c r="V765" s="36">
        <f t="shared" si="647"/>
        <v>27261</v>
      </c>
      <c r="W765" s="45">
        <f t="shared" si="648"/>
        <v>5822</v>
      </c>
      <c r="X765" s="50">
        <f t="shared" si="649"/>
        <v>4.6824115424252835</v>
      </c>
      <c r="Y765" s="46">
        <f t="shared" si="665"/>
        <v>0.10086242838468754</v>
      </c>
      <c r="Z765" s="46">
        <f t="shared" si="666"/>
        <v>0.46568551323525442</v>
      </c>
      <c r="AA765" s="46">
        <f t="shared" si="667"/>
        <v>2.8305085980858213</v>
      </c>
      <c r="AB765" s="46">
        <f t="shared" si="668"/>
        <v>7.1953316829363887</v>
      </c>
      <c r="AC765" s="46">
        <f t="shared" si="669"/>
        <v>13.560154767786955</v>
      </c>
      <c r="AD765" s="46">
        <f t="shared" si="670"/>
        <v>469.91805384425925</v>
      </c>
      <c r="AE765" s="46">
        <f t="shared" si="671"/>
        <v>377.2052657205561</v>
      </c>
      <c r="AF765" s="46">
        <f t="shared" si="672"/>
        <v>441.55934130138814</v>
      </c>
      <c r="AG765" s="46">
        <f t="shared" si="673"/>
        <v>438.91523265911974</v>
      </c>
      <c r="AH765" s="46">
        <f t="shared" si="674"/>
        <v>1844.181048419026</v>
      </c>
      <c r="AI765" s="46">
        <f t="shared" si="650"/>
        <v>0.61360229203647987</v>
      </c>
      <c r="AJ765" s="47">
        <f t="shared" si="656"/>
        <v>0.78332770411653374</v>
      </c>
      <c r="AK765" s="47">
        <f t="shared" si="657"/>
        <v>310.49626532975145</v>
      </c>
      <c r="AL765" s="47">
        <f t="shared" si="658"/>
        <v>-535.54214155717341</v>
      </c>
      <c r="AM765" s="47">
        <f t="shared" si="659"/>
        <v>-1545.577747116386</v>
      </c>
      <c r="AN765" s="47">
        <f t="shared" si="660"/>
        <v>-2449.4896164879924</v>
      </c>
      <c r="AO765" s="47">
        <f t="shared" si="661"/>
        <v>-14128.804573086471</v>
      </c>
      <c r="AP765" s="47">
        <f t="shared" si="662"/>
        <v>1.7185082333133204E-4</v>
      </c>
      <c r="AQ765" s="47">
        <f t="shared" si="651"/>
        <v>-3.1532766333889488</v>
      </c>
      <c r="AR765" s="1">
        <f t="shared" si="663"/>
        <v>1105</v>
      </c>
      <c r="AS765" s="1">
        <f t="shared" si="632"/>
        <v>241</v>
      </c>
      <c r="AT765" s="1">
        <f t="shared" si="633"/>
        <v>104</v>
      </c>
      <c r="AU765" s="1">
        <f t="shared" si="634"/>
        <v>82</v>
      </c>
      <c r="AV765" s="1">
        <f t="shared" si="635"/>
        <v>139</v>
      </c>
      <c r="AW765" s="27">
        <f t="shared" si="675"/>
        <v>1671</v>
      </c>
      <c r="AX765" s="41">
        <f t="shared" si="652"/>
        <v>4.2513464991023335</v>
      </c>
      <c r="AY765" s="29">
        <f t="shared" si="676"/>
        <v>0.5604820644063323</v>
      </c>
      <c r="AZ765" s="29">
        <f t="shared" si="677"/>
        <v>6.3175062610999352E-2</v>
      </c>
      <c r="BA765" s="29">
        <f t="shared" si="678"/>
        <v>1.5658680608156663</v>
      </c>
      <c r="BB765" s="29">
        <f t="shared" si="679"/>
        <v>5.0685610590203334</v>
      </c>
      <c r="BC765" s="29">
        <f t="shared" si="680"/>
        <v>10.571254057225001</v>
      </c>
      <c r="BD765" s="29">
        <f t="shared" si="681"/>
        <v>619.33268116899717</v>
      </c>
      <c r="BE765" s="29">
        <f t="shared" si="681"/>
        <v>15.225190089250844</v>
      </c>
      <c r="BF765" s="29">
        <f t="shared" si="681"/>
        <v>162.8502783248293</v>
      </c>
      <c r="BG765" s="29">
        <f t="shared" si="664"/>
        <v>415.62200683966734</v>
      </c>
      <c r="BH765" s="29">
        <f t="shared" si="664"/>
        <v>1469.4043139542753</v>
      </c>
      <c r="BI765" s="29">
        <f t="shared" si="653"/>
        <v>1.6062481858545032</v>
      </c>
      <c r="BJ765" s="28">
        <f t="shared" si="636"/>
        <v>1.2673784698559871</v>
      </c>
      <c r="BK765" s="28">
        <f t="shared" si="637"/>
        <v>227.76442001019342</v>
      </c>
      <c r="BL765" s="28">
        <f t="shared" si="638"/>
        <v>-1.8798213978573064</v>
      </c>
      <c r="BM765" s="28">
        <f t="shared" si="639"/>
        <v>-100.1030045438315</v>
      </c>
      <c r="BN765" s="28">
        <f t="shared" si="640"/>
        <v>-459.64432354313789</v>
      </c>
      <c r="BO765" s="28">
        <f t="shared" si="641"/>
        <v>-2346.8513945437949</v>
      </c>
      <c r="BP765" s="28">
        <f t="shared" si="642"/>
        <v>5.9951995350222267E-4</v>
      </c>
      <c r="BQ765" s="28">
        <f t="shared" si="654"/>
        <v>-1.6071416069842797</v>
      </c>
    </row>
    <row r="766" spans="1:69" x14ac:dyDescent="0.2">
      <c r="A766" s="1" t="s">
        <v>2048</v>
      </c>
      <c r="B766" s="1" t="s">
        <v>2215</v>
      </c>
      <c r="C766" s="1" t="s">
        <v>49</v>
      </c>
      <c r="D766" s="2" t="s">
        <v>2065</v>
      </c>
      <c r="E766" s="4" t="s">
        <v>756</v>
      </c>
      <c r="F766" s="1" t="s">
        <v>2216</v>
      </c>
      <c r="G766" s="1">
        <v>226</v>
      </c>
      <c r="H766">
        <v>51</v>
      </c>
      <c r="I766" s="1">
        <v>54</v>
      </c>
      <c r="J766">
        <v>17</v>
      </c>
      <c r="K766" s="1">
        <v>18</v>
      </c>
      <c r="L766">
        <v>14</v>
      </c>
      <c r="M766" s="1">
        <v>5</v>
      </c>
      <c r="N766">
        <v>3</v>
      </c>
      <c r="O766" s="1">
        <v>8</v>
      </c>
      <c r="P766" s="1">
        <v>5</v>
      </c>
      <c r="Q766" s="36">
        <f t="shared" si="655"/>
        <v>175</v>
      </c>
      <c r="R766" s="36">
        <f t="shared" si="643"/>
        <v>37</v>
      </c>
      <c r="S766" s="36">
        <f t="shared" si="644"/>
        <v>4</v>
      </c>
      <c r="T766" s="36">
        <f t="shared" si="645"/>
        <v>2</v>
      </c>
      <c r="U766" s="36">
        <f t="shared" si="646"/>
        <v>3</v>
      </c>
      <c r="V766" s="36">
        <f t="shared" si="647"/>
        <v>1042</v>
      </c>
      <c r="W766" s="45">
        <f t="shared" si="648"/>
        <v>221</v>
      </c>
      <c r="X766" s="50">
        <f t="shared" si="649"/>
        <v>4.7149321266968327</v>
      </c>
      <c r="Y766" s="46">
        <f t="shared" si="665"/>
        <v>8.1263692389590636E-2</v>
      </c>
      <c r="Z766" s="46">
        <f t="shared" si="666"/>
        <v>0.51112794578325604</v>
      </c>
      <c r="AA766" s="46">
        <f t="shared" si="667"/>
        <v>2.9409921991769217</v>
      </c>
      <c r="AB766" s="46">
        <f t="shared" si="668"/>
        <v>7.3708564525705871</v>
      </c>
      <c r="AC766" s="46">
        <f t="shared" si="669"/>
        <v>13.800720705964252</v>
      </c>
      <c r="AD766" s="46">
        <f t="shared" si="670"/>
        <v>14.221146168178361</v>
      </c>
      <c r="AE766" s="46">
        <f t="shared" si="671"/>
        <v>18.911733993980473</v>
      </c>
      <c r="AF766" s="46">
        <f t="shared" si="672"/>
        <v>11.763968796707687</v>
      </c>
      <c r="AG766" s="46">
        <f t="shared" si="673"/>
        <v>14.741712905141174</v>
      </c>
      <c r="AH766" s="46">
        <f t="shared" si="674"/>
        <v>41.402162117892757</v>
      </c>
      <c r="AI766" s="46">
        <f t="shared" si="650"/>
        <v>0.45927601809954754</v>
      </c>
      <c r="AJ766" s="47">
        <f t="shared" si="656"/>
        <v>0.6776990616044466</v>
      </c>
      <c r="AK766" s="47">
        <f t="shared" si="657"/>
        <v>13.024834784905067</v>
      </c>
      <c r="AL766" s="47">
        <f t="shared" si="658"/>
        <v>-43.439569342321064</v>
      </c>
      <c r="AM766" s="47">
        <f t="shared" si="659"/>
        <v>-64.817182248622842</v>
      </c>
      <c r="AN766" s="47">
        <f t="shared" si="660"/>
        <v>-128.58676573556158</v>
      </c>
      <c r="AO766" s="47">
        <f t="shared" si="661"/>
        <v>-494.15506615248205</v>
      </c>
      <c r="AP766" s="47">
        <f t="shared" si="662"/>
        <v>4.5869655458696552E-3</v>
      </c>
      <c r="AQ766" s="47">
        <f t="shared" si="651"/>
        <v>-3.2933208480986345</v>
      </c>
      <c r="AR766" s="1">
        <f t="shared" si="663"/>
        <v>51</v>
      </c>
      <c r="AS766" s="1">
        <f t="shared" si="632"/>
        <v>17</v>
      </c>
      <c r="AT766" s="1">
        <f t="shared" si="633"/>
        <v>14</v>
      </c>
      <c r="AU766" s="1">
        <f t="shared" si="634"/>
        <v>3</v>
      </c>
      <c r="AV766" s="1">
        <f t="shared" si="635"/>
        <v>5</v>
      </c>
      <c r="AW766" s="27">
        <f t="shared" si="675"/>
        <v>90</v>
      </c>
      <c r="AX766" s="41">
        <f t="shared" si="652"/>
        <v>4.177777777777778</v>
      </c>
      <c r="AY766" s="29">
        <f t="shared" si="676"/>
        <v>0.67604938271604897</v>
      </c>
      <c r="AZ766" s="29">
        <f t="shared" si="677"/>
        <v>3.1604938271605029E-2</v>
      </c>
      <c r="BA766" s="29">
        <f t="shared" si="678"/>
        <v>1.3871604938271611</v>
      </c>
      <c r="BB766" s="29">
        <f t="shared" si="679"/>
        <v>4.7427160493827172</v>
      </c>
      <c r="BC766" s="29">
        <f t="shared" si="680"/>
        <v>10.098271604938272</v>
      </c>
      <c r="BD766" s="29">
        <f t="shared" si="681"/>
        <v>34.478518518518499</v>
      </c>
      <c r="BE766" s="29">
        <f t="shared" si="681"/>
        <v>0.53728395061728551</v>
      </c>
      <c r="BF766" s="29">
        <f t="shared" si="681"/>
        <v>19.420246913580257</v>
      </c>
      <c r="BG766" s="29">
        <f t="shared" si="664"/>
        <v>14.228148148148151</v>
      </c>
      <c r="BH766" s="29">
        <f t="shared" si="664"/>
        <v>50.491358024691365</v>
      </c>
      <c r="BI766" s="29">
        <f t="shared" si="653"/>
        <v>1.3388264669163545</v>
      </c>
      <c r="BJ766" s="28">
        <f t="shared" si="636"/>
        <v>1.1570766901620457</v>
      </c>
      <c r="BK766" s="28">
        <f t="shared" si="637"/>
        <v>18.300011941824373</v>
      </c>
      <c r="BL766" s="28">
        <f t="shared" si="638"/>
        <v>-6.165877713208251E-2</v>
      </c>
      <c r="BM766" s="28">
        <f t="shared" si="639"/>
        <v>-14.764939416739686</v>
      </c>
      <c r="BN766" s="28">
        <f t="shared" si="640"/>
        <v>-20.002095967313455</v>
      </c>
      <c r="BO766" s="28">
        <f t="shared" si="641"/>
        <v>-103.57480911137115</v>
      </c>
      <c r="BP766" s="28">
        <f t="shared" si="642"/>
        <v>1.1491317671092951E-2</v>
      </c>
      <c r="BQ766" s="28">
        <f t="shared" si="654"/>
        <v>-1.3801473722887996</v>
      </c>
    </row>
    <row r="767" spans="1:69" x14ac:dyDescent="0.2">
      <c r="A767" s="1" t="s">
        <v>2048</v>
      </c>
      <c r="B767" s="1" t="s">
        <v>2217</v>
      </c>
      <c r="C767" s="1" t="s">
        <v>49</v>
      </c>
      <c r="D767" s="2">
        <v>3086</v>
      </c>
      <c r="E767" s="4" t="s">
        <v>2218</v>
      </c>
      <c r="F767" s="1" t="s">
        <v>2219</v>
      </c>
      <c r="G767" s="1">
        <v>2339</v>
      </c>
      <c r="H767">
        <v>590</v>
      </c>
      <c r="I767" s="1">
        <v>448</v>
      </c>
      <c r="J767">
        <v>128</v>
      </c>
      <c r="K767" s="1">
        <v>127</v>
      </c>
      <c r="L767">
        <v>64</v>
      </c>
      <c r="M767" s="1">
        <v>62</v>
      </c>
      <c r="N767">
        <v>41</v>
      </c>
      <c r="O767" s="1">
        <v>110</v>
      </c>
      <c r="P767" s="1">
        <v>78</v>
      </c>
      <c r="Q767" s="36">
        <f t="shared" si="655"/>
        <v>1749</v>
      </c>
      <c r="R767" s="36">
        <f t="shared" si="643"/>
        <v>320</v>
      </c>
      <c r="S767" s="36">
        <f t="shared" si="644"/>
        <v>63</v>
      </c>
      <c r="T767" s="36">
        <f t="shared" si="645"/>
        <v>21</v>
      </c>
      <c r="U767" s="36">
        <f t="shared" si="646"/>
        <v>32</v>
      </c>
      <c r="V767" s="36">
        <f t="shared" si="647"/>
        <v>10288</v>
      </c>
      <c r="W767" s="45">
        <f t="shared" si="648"/>
        <v>2185</v>
      </c>
      <c r="X767" s="50">
        <f t="shared" si="649"/>
        <v>4.7084668192219681</v>
      </c>
      <c r="Y767" s="46">
        <f t="shared" si="665"/>
        <v>8.4991595494556635E-2</v>
      </c>
      <c r="Z767" s="46">
        <f t="shared" si="666"/>
        <v>0.50192523393849275</v>
      </c>
      <c r="AA767" s="46">
        <f t="shared" si="667"/>
        <v>2.9188588723824291</v>
      </c>
      <c r="AB767" s="46">
        <f t="shared" si="668"/>
        <v>7.3357925108263649</v>
      </c>
      <c r="AC767" s="46">
        <f t="shared" si="669"/>
        <v>13.752726149270302</v>
      </c>
      <c r="AD767" s="46">
        <f t="shared" si="670"/>
        <v>148.65030051997957</v>
      </c>
      <c r="AE767" s="46">
        <f t="shared" si="671"/>
        <v>160.61607486031767</v>
      </c>
      <c r="AF767" s="46">
        <f t="shared" si="672"/>
        <v>183.88810896009304</v>
      </c>
      <c r="AG767" s="46">
        <f t="shared" si="673"/>
        <v>154.05164272735365</v>
      </c>
      <c r="AH767" s="46">
        <f t="shared" si="674"/>
        <v>440.08723677664966</v>
      </c>
      <c r="AI767" s="46">
        <f t="shared" si="650"/>
        <v>0.49784494681519847</v>
      </c>
      <c r="AJ767" s="47">
        <f t="shared" si="656"/>
        <v>0.70558128292578626</v>
      </c>
      <c r="AK767" s="47">
        <f t="shared" si="657"/>
        <v>123.37087005567942</v>
      </c>
      <c r="AL767" s="47">
        <f t="shared" si="658"/>
        <v>-323.94208148859963</v>
      </c>
      <c r="AM767" s="47">
        <f t="shared" si="659"/>
        <v>-894.3737421132746</v>
      </c>
      <c r="AN767" s="47">
        <f t="shared" si="660"/>
        <v>-1187.8147071389133</v>
      </c>
      <c r="AO767" s="47">
        <f t="shared" si="661"/>
        <v>-4646.1370477956571</v>
      </c>
      <c r="AP767" s="47">
        <f t="shared" si="662"/>
        <v>4.5829494982037354E-4</v>
      </c>
      <c r="AQ767" s="47">
        <f t="shared" si="651"/>
        <v>-3.1754783693237436</v>
      </c>
      <c r="AR767" s="1">
        <f t="shared" si="663"/>
        <v>590</v>
      </c>
      <c r="AS767" s="1">
        <f t="shared" si="632"/>
        <v>128</v>
      </c>
      <c r="AT767" s="1">
        <f t="shared" si="633"/>
        <v>64</v>
      </c>
      <c r="AU767" s="1">
        <f t="shared" si="634"/>
        <v>41</v>
      </c>
      <c r="AV767" s="1">
        <f t="shared" si="635"/>
        <v>78</v>
      </c>
      <c r="AW767" s="27">
        <f t="shared" si="675"/>
        <v>901</v>
      </c>
      <c r="AX767" s="41">
        <f t="shared" si="652"/>
        <v>4.2330743618201998</v>
      </c>
      <c r="AY767" s="29">
        <f t="shared" si="676"/>
        <v>0.58817493449749381</v>
      </c>
      <c r="AZ767" s="29">
        <f t="shared" si="677"/>
        <v>5.4323658137893416E-2</v>
      </c>
      <c r="BA767" s="29">
        <f t="shared" si="678"/>
        <v>1.520472381778293</v>
      </c>
      <c r="BB767" s="29">
        <f t="shared" si="679"/>
        <v>4.9866211054186929</v>
      </c>
      <c r="BC767" s="29">
        <f t="shared" si="680"/>
        <v>10.452769829059092</v>
      </c>
      <c r="BD767" s="29">
        <f t="shared" si="681"/>
        <v>347.02321135352133</v>
      </c>
      <c r="BE767" s="29">
        <f t="shared" si="681"/>
        <v>6.9534282416503572</v>
      </c>
      <c r="BF767" s="29">
        <f t="shared" si="681"/>
        <v>97.310232433810754</v>
      </c>
      <c r="BG767" s="29">
        <f t="shared" si="664"/>
        <v>204.4514653221664</v>
      </c>
      <c r="BH767" s="29">
        <f t="shared" si="664"/>
        <v>815.31604666660917</v>
      </c>
      <c r="BI767" s="29">
        <f t="shared" si="653"/>
        <v>1.6345048711308421</v>
      </c>
      <c r="BJ767" s="28">
        <f t="shared" si="636"/>
        <v>1.2784775598855234</v>
      </c>
      <c r="BK767" s="28">
        <f t="shared" si="637"/>
        <v>127.35982452615131</v>
      </c>
      <c r="BL767" s="28">
        <f t="shared" si="638"/>
        <v>-0.77555776802325316</v>
      </c>
      <c r="BM767" s="28">
        <f t="shared" si="639"/>
        <v>-57.420695572847379</v>
      </c>
      <c r="BN767" s="28">
        <f t="shared" si="640"/>
        <v>-218.48120586256164</v>
      </c>
      <c r="BO767" s="28">
        <f t="shared" si="641"/>
        <v>-1261.4276747287888</v>
      </c>
      <c r="BP767" s="28">
        <f t="shared" si="642"/>
        <v>1.1135829934495118E-3</v>
      </c>
      <c r="BQ767" s="28">
        <f t="shared" si="654"/>
        <v>-1.5709819846432689</v>
      </c>
    </row>
    <row r="768" spans="1:69" x14ac:dyDescent="0.2">
      <c r="A768" s="1" t="s">
        <v>2048</v>
      </c>
      <c r="B768" s="1" t="s">
        <v>2220</v>
      </c>
      <c r="C768" s="1" t="s">
        <v>34</v>
      </c>
      <c r="D768" s="2" t="s">
        <v>2221</v>
      </c>
      <c r="E768" s="4" t="s">
        <v>779</v>
      </c>
      <c r="F768" s="1" t="s">
        <v>2222</v>
      </c>
      <c r="G768" s="1">
        <v>516</v>
      </c>
      <c r="H768">
        <v>83</v>
      </c>
      <c r="I768" s="1">
        <v>124</v>
      </c>
      <c r="J768">
        <v>37</v>
      </c>
      <c r="K768" s="1">
        <v>43</v>
      </c>
      <c r="L768">
        <v>22</v>
      </c>
      <c r="M768" s="1">
        <v>25</v>
      </c>
      <c r="N768">
        <v>18</v>
      </c>
      <c r="O768" s="1">
        <v>28</v>
      </c>
      <c r="P768" s="1">
        <v>18</v>
      </c>
      <c r="Q768" s="36">
        <f t="shared" si="655"/>
        <v>433</v>
      </c>
      <c r="R768" s="36">
        <f t="shared" si="643"/>
        <v>87</v>
      </c>
      <c r="S768" s="36">
        <f t="shared" si="644"/>
        <v>21</v>
      </c>
      <c r="T768" s="36">
        <f t="shared" si="645"/>
        <v>7</v>
      </c>
      <c r="U768" s="36">
        <f t="shared" si="646"/>
        <v>10</v>
      </c>
      <c r="V768" s="36">
        <f t="shared" si="647"/>
        <v>2600</v>
      </c>
      <c r="W768" s="45">
        <f t="shared" si="648"/>
        <v>558</v>
      </c>
      <c r="X768" s="50">
        <f t="shared" si="649"/>
        <v>4.6594982078853047</v>
      </c>
      <c r="Y768" s="46">
        <f t="shared" si="665"/>
        <v>0.11594147043331919</v>
      </c>
      <c r="Z768" s="46">
        <f t="shared" si="666"/>
        <v>0.43493788620392854</v>
      </c>
      <c r="AA768" s="46">
        <f t="shared" si="667"/>
        <v>2.7539343019745379</v>
      </c>
      <c r="AB768" s="46">
        <f t="shared" si="668"/>
        <v>7.0729307177451473</v>
      </c>
      <c r="AC768" s="46">
        <f t="shared" si="669"/>
        <v>13.391927133515756</v>
      </c>
      <c r="AD768" s="46">
        <f t="shared" si="670"/>
        <v>50.202656697627212</v>
      </c>
      <c r="AE768" s="46">
        <f t="shared" si="671"/>
        <v>37.839596099741783</v>
      </c>
      <c r="AF768" s="46">
        <f t="shared" si="672"/>
        <v>57.832620341465294</v>
      </c>
      <c r="AG768" s="46">
        <f t="shared" si="673"/>
        <v>49.510515024216033</v>
      </c>
      <c r="AH768" s="46">
        <f t="shared" si="674"/>
        <v>133.91927133515756</v>
      </c>
      <c r="AI768" s="46">
        <f t="shared" si="650"/>
        <v>0.59121123787829066</v>
      </c>
      <c r="AJ768" s="47">
        <f t="shared" si="656"/>
        <v>0.76890261924270398</v>
      </c>
      <c r="AK768" s="47">
        <f t="shared" si="657"/>
        <v>37.603830069119468</v>
      </c>
      <c r="AL768" s="47">
        <f t="shared" si="658"/>
        <v>-54.896681335494009</v>
      </c>
      <c r="AM768" s="47">
        <f t="shared" si="659"/>
        <v>-211.12304304891808</v>
      </c>
      <c r="AN768" s="47">
        <f t="shared" si="660"/>
        <v>-289.65639755839243</v>
      </c>
      <c r="AO768" s="47">
        <f t="shared" si="661"/>
        <v>-1078.0790224128773</v>
      </c>
      <c r="AP768" s="47">
        <f t="shared" si="662"/>
        <v>1.8017901657130309E-3</v>
      </c>
      <c r="AQ768" s="47">
        <f t="shared" si="651"/>
        <v>-2.8759297410714573</v>
      </c>
      <c r="AR768" s="1">
        <f t="shared" si="663"/>
        <v>83</v>
      </c>
      <c r="AS768" s="1">
        <f t="shared" si="632"/>
        <v>37</v>
      </c>
      <c r="AT768" s="1">
        <f t="shared" si="633"/>
        <v>22</v>
      </c>
      <c r="AU768" s="1">
        <f t="shared" si="634"/>
        <v>18</v>
      </c>
      <c r="AV768" s="1">
        <f t="shared" si="635"/>
        <v>18</v>
      </c>
      <c r="AW768" s="27">
        <f t="shared" si="675"/>
        <v>178</v>
      </c>
      <c r="AX768" s="41">
        <f t="shared" si="652"/>
        <v>3.8370786516853932</v>
      </c>
      <c r="AY768" s="29">
        <f t="shared" si="676"/>
        <v>1.352386062365863</v>
      </c>
      <c r="AZ768" s="29">
        <f t="shared" si="677"/>
        <v>2.6543365736649435E-2</v>
      </c>
      <c r="BA768" s="29">
        <f t="shared" si="678"/>
        <v>0.70070066910743578</v>
      </c>
      <c r="BB768" s="29">
        <f t="shared" si="679"/>
        <v>3.3748579724782224</v>
      </c>
      <c r="BC768" s="29">
        <f t="shared" si="680"/>
        <v>8.0490152758490083</v>
      </c>
      <c r="BD768" s="29">
        <f t="shared" si="681"/>
        <v>112.24804317636664</v>
      </c>
      <c r="BE768" s="29">
        <f t="shared" si="681"/>
        <v>0.98210453225602912</v>
      </c>
      <c r="BF768" s="29">
        <f t="shared" si="681"/>
        <v>15.415414720363588</v>
      </c>
      <c r="BG768" s="29">
        <f t="shared" si="664"/>
        <v>60.747443504608</v>
      </c>
      <c r="BH768" s="29">
        <f t="shared" si="664"/>
        <v>144.88227496528214</v>
      </c>
      <c r="BI768" s="29">
        <f t="shared" si="653"/>
        <v>1.8885609090332001</v>
      </c>
      <c r="BJ768" s="28">
        <f t="shared" si="636"/>
        <v>1.3742492164935733</v>
      </c>
      <c r="BK768" s="28">
        <f t="shared" si="637"/>
        <v>50.295905079556711</v>
      </c>
      <c r="BL768" s="28">
        <f t="shared" si="638"/>
        <v>6.1650871011241358E-2</v>
      </c>
      <c r="BM768" s="28">
        <f t="shared" si="639"/>
        <v>-4.9719297650101675</v>
      </c>
      <c r="BN768" s="28">
        <f t="shared" si="640"/>
        <v>-42.999089748835544</v>
      </c>
      <c r="BO768" s="28">
        <f t="shared" si="641"/>
        <v>-158.37628020268775</v>
      </c>
      <c r="BP768" s="28">
        <f t="shared" si="642"/>
        <v>5.7139188495120702E-3</v>
      </c>
      <c r="BQ768" s="28">
        <f t="shared" si="654"/>
        <v>-0.89131273723490823</v>
      </c>
    </row>
    <row r="769" spans="1:69" x14ac:dyDescent="0.2">
      <c r="A769" s="1" t="s">
        <v>2048</v>
      </c>
      <c r="B769" s="1" t="s">
        <v>2223</v>
      </c>
      <c r="C769" s="1" t="s">
        <v>294</v>
      </c>
      <c r="D769" s="2">
        <v>7559</v>
      </c>
      <c r="E769" s="4" t="s">
        <v>2224</v>
      </c>
      <c r="F769" s="1" t="s">
        <v>2225</v>
      </c>
      <c r="G769" s="1">
        <v>5999</v>
      </c>
      <c r="H769">
        <v>1354</v>
      </c>
      <c r="I769" s="1">
        <v>901</v>
      </c>
      <c r="J769">
        <v>239</v>
      </c>
      <c r="K769" s="1">
        <v>231</v>
      </c>
      <c r="L769">
        <v>95</v>
      </c>
      <c r="M769" s="1">
        <v>87</v>
      </c>
      <c r="N769">
        <v>48</v>
      </c>
      <c r="O769" s="1">
        <v>229</v>
      </c>
      <c r="P769" s="1">
        <v>105</v>
      </c>
      <c r="Q769" s="36">
        <f t="shared" si="655"/>
        <v>4645</v>
      </c>
      <c r="R769" s="36">
        <f t="shared" si="643"/>
        <v>662</v>
      </c>
      <c r="S769" s="36">
        <f t="shared" si="644"/>
        <v>136</v>
      </c>
      <c r="T769" s="36">
        <f t="shared" si="645"/>
        <v>39</v>
      </c>
      <c r="U769" s="36">
        <f t="shared" si="646"/>
        <v>124</v>
      </c>
      <c r="V769" s="36">
        <f t="shared" si="647"/>
        <v>26483</v>
      </c>
      <c r="W769" s="45">
        <f t="shared" si="648"/>
        <v>5606</v>
      </c>
      <c r="X769" s="50">
        <f t="shared" si="649"/>
        <v>4.7240456653585445</v>
      </c>
      <c r="Y769" s="46">
        <f t="shared" si="665"/>
        <v>7.6150794807408384E-2</v>
      </c>
      <c r="Z769" s="46">
        <f t="shared" si="666"/>
        <v>0.52424212552449745</v>
      </c>
      <c r="AA769" s="46">
        <f t="shared" si="667"/>
        <v>2.9723334562415866</v>
      </c>
      <c r="AB769" s="46">
        <f t="shared" si="668"/>
        <v>7.4204247869586757</v>
      </c>
      <c r="AC769" s="46">
        <f t="shared" si="669"/>
        <v>13.868516117675764</v>
      </c>
      <c r="AD769" s="46">
        <f t="shared" si="670"/>
        <v>353.72044188041195</v>
      </c>
      <c r="AE769" s="46">
        <f t="shared" si="671"/>
        <v>347.04828709721733</v>
      </c>
      <c r="AF769" s="46">
        <f t="shared" si="672"/>
        <v>404.23735004885577</v>
      </c>
      <c r="AG769" s="46">
        <f t="shared" si="673"/>
        <v>289.39656669138833</v>
      </c>
      <c r="AH769" s="46">
        <f t="shared" si="674"/>
        <v>1719.6959985917947</v>
      </c>
      <c r="AI769" s="46">
        <f t="shared" si="650"/>
        <v>0.55559297846738054</v>
      </c>
      <c r="AJ769" s="47">
        <f t="shared" si="656"/>
        <v>0.74538109612961112</v>
      </c>
      <c r="AK769" s="47">
        <f t="shared" si="657"/>
        <v>235.70145114928732</v>
      </c>
      <c r="AL769" s="47">
        <f t="shared" si="658"/>
        <v>-606.76530580585018</v>
      </c>
      <c r="AM769" s="47">
        <f t="shared" si="659"/>
        <v>-1682.8681087823406</v>
      </c>
      <c r="AN769" s="47">
        <f t="shared" si="660"/>
        <v>-1903.5865843544807</v>
      </c>
      <c r="AO769" s="47">
        <f t="shared" si="661"/>
        <v>-15464.345917710663</v>
      </c>
      <c r="AP769" s="47">
        <f t="shared" si="662"/>
        <v>1.7847580516274536E-4</v>
      </c>
      <c r="AQ769" s="47">
        <f t="shared" si="651"/>
        <v>-3.4663328982425479</v>
      </c>
      <c r="AR769" s="1">
        <f t="shared" si="663"/>
        <v>1354</v>
      </c>
      <c r="AS769" s="1">
        <f t="shared" si="632"/>
        <v>239</v>
      </c>
      <c r="AT769" s="1">
        <f t="shared" si="633"/>
        <v>95</v>
      </c>
      <c r="AU769" s="1">
        <f t="shared" si="634"/>
        <v>48</v>
      </c>
      <c r="AV769" s="1">
        <f t="shared" si="635"/>
        <v>105</v>
      </c>
      <c r="AW769" s="27">
        <f t="shared" si="675"/>
        <v>1841</v>
      </c>
      <c r="AX769" s="41">
        <f t="shared" si="652"/>
        <v>4.4606192286800654</v>
      </c>
      <c r="AY769" s="29">
        <f t="shared" si="676"/>
        <v>0.29093161646968752</v>
      </c>
      <c r="AZ769" s="29">
        <f t="shared" si="677"/>
        <v>0.21217007382981842</v>
      </c>
      <c r="BA769" s="29">
        <f t="shared" si="678"/>
        <v>2.1334085311899491</v>
      </c>
      <c r="BB769" s="29">
        <f t="shared" si="679"/>
        <v>6.05464698855008</v>
      </c>
      <c r="BC769" s="29">
        <f t="shared" si="680"/>
        <v>11.975885445910212</v>
      </c>
      <c r="BD769" s="29">
        <f t="shared" si="681"/>
        <v>393.92140869995688</v>
      </c>
      <c r="BE769" s="29">
        <f t="shared" si="681"/>
        <v>50.7086476453266</v>
      </c>
      <c r="BF769" s="29">
        <f t="shared" si="681"/>
        <v>202.67381046304516</v>
      </c>
      <c r="BG769" s="29">
        <f t="shared" si="664"/>
        <v>290.62305545040385</v>
      </c>
      <c r="BH769" s="29">
        <f t="shared" si="664"/>
        <v>1257.4679718205723</v>
      </c>
      <c r="BI769" s="29">
        <f t="shared" si="653"/>
        <v>1.1931493989561439</v>
      </c>
      <c r="BJ769" s="28">
        <f t="shared" si="636"/>
        <v>1.0923137822787663</v>
      </c>
      <c r="BK769" s="28">
        <f t="shared" si="637"/>
        <v>163.02822650240512</v>
      </c>
      <c r="BL769" s="28">
        <f t="shared" si="638"/>
        <v>-17.921809306967624</v>
      </c>
      <c r="BM769" s="28">
        <f t="shared" si="639"/>
        <v>-227.13936443525358</v>
      </c>
      <c r="BN769" s="28">
        <f t="shared" si="640"/>
        <v>-548.6965603244272</v>
      </c>
      <c r="BO769" s="28">
        <f t="shared" si="641"/>
        <v>-3338.9391823276919</v>
      </c>
      <c r="BP769" s="28">
        <f t="shared" si="642"/>
        <v>5.4406931933706883E-4</v>
      </c>
      <c r="BQ769" s="28">
        <f t="shared" si="654"/>
        <v>-2.1597749421031791</v>
      </c>
    </row>
    <row r="770" spans="1:69" x14ac:dyDescent="0.2">
      <c r="A770" s="1" t="s">
        <v>2048</v>
      </c>
      <c r="B770" s="1" t="s">
        <v>2226</v>
      </c>
      <c r="C770" s="1" t="s">
        <v>34</v>
      </c>
      <c r="D770" s="2" t="s">
        <v>2107</v>
      </c>
      <c r="E770" s="4" t="s">
        <v>2227</v>
      </c>
      <c r="F770" s="1" t="s">
        <v>2228</v>
      </c>
      <c r="G770" s="1">
        <v>179</v>
      </c>
      <c r="H770">
        <v>74</v>
      </c>
      <c r="I770" s="1">
        <v>36</v>
      </c>
      <c r="J770">
        <v>19</v>
      </c>
      <c r="K770" s="1">
        <v>20</v>
      </c>
      <c r="L770">
        <v>16</v>
      </c>
      <c r="M770" s="1">
        <v>5</v>
      </c>
      <c r="N770">
        <v>4</v>
      </c>
      <c r="O770" s="1">
        <v>25</v>
      </c>
      <c r="P770" s="1">
        <v>17</v>
      </c>
      <c r="Q770" s="36">
        <f t="shared" si="655"/>
        <v>105</v>
      </c>
      <c r="R770" s="36">
        <f t="shared" si="643"/>
        <v>17</v>
      </c>
      <c r="S770" s="36">
        <f t="shared" si="644"/>
        <v>4</v>
      </c>
      <c r="T770" s="36">
        <f t="shared" si="645"/>
        <v>1</v>
      </c>
      <c r="U770" s="36">
        <f t="shared" si="646"/>
        <v>8</v>
      </c>
      <c r="V770" s="36">
        <f t="shared" si="647"/>
        <v>615</v>
      </c>
      <c r="W770" s="45">
        <f t="shared" si="648"/>
        <v>135</v>
      </c>
      <c r="X770" s="50">
        <f t="shared" si="649"/>
        <v>4.5555555555555554</v>
      </c>
      <c r="Y770" s="46">
        <f t="shared" si="665"/>
        <v>0.19753086419753105</v>
      </c>
      <c r="Z770" s="46">
        <f t="shared" si="666"/>
        <v>0.30864197530864174</v>
      </c>
      <c r="AA770" s="46">
        <f t="shared" si="667"/>
        <v>2.4197530864197523</v>
      </c>
      <c r="AB770" s="46">
        <f t="shared" si="668"/>
        <v>6.530864197530863</v>
      </c>
      <c r="AC770" s="46">
        <f t="shared" si="669"/>
        <v>12.641975308641975</v>
      </c>
      <c r="AD770" s="46">
        <f t="shared" si="670"/>
        <v>20.740740740740758</v>
      </c>
      <c r="AE770" s="46">
        <f t="shared" si="671"/>
        <v>5.2469135802469093</v>
      </c>
      <c r="AF770" s="46">
        <f t="shared" si="672"/>
        <v>9.6790123456790091</v>
      </c>
      <c r="AG770" s="46">
        <f t="shared" si="673"/>
        <v>6.530864197530863</v>
      </c>
      <c r="AH770" s="46">
        <f t="shared" si="674"/>
        <v>101.1358024691358</v>
      </c>
      <c r="AI770" s="46">
        <f t="shared" si="650"/>
        <v>1.0696517412935322</v>
      </c>
      <c r="AJ770" s="47">
        <f t="shared" si="656"/>
        <v>1.03423969237964</v>
      </c>
      <c r="AK770" s="47">
        <f t="shared" si="657"/>
        <v>8.3325540798161573</v>
      </c>
      <c r="AL770" s="47">
        <f t="shared" si="658"/>
        <v>-2.6349222350609072</v>
      </c>
      <c r="AM770" s="47">
        <f t="shared" si="659"/>
        <v>-13.609838330366369</v>
      </c>
      <c r="AN770" s="47">
        <f t="shared" si="660"/>
        <v>-15.086634745405211</v>
      </c>
      <c r="AO770" s="47">
        <f t="shared" si="661"/>
        <v>-325.04896677073259</v>
      </c>
      <c r="AP770" s="47">
        <f t="shared" si="662"/>
        <v>7.5749074177982271E-3</v>
      </c>
      <c r="AQ770" s="47">
        <f t="shared" si="651"/>
        <v>-2.6364299225808612</v>
      </c>
      <c r="AR770" s="1">
        <f t="shared" si="663"/>
        <v>74</v>
      </c>
      <c r="AS770" s="1">
        <f t="shared" ref="AS770:AS833" si="682">J770</f>
        <v>19</v>
      </c>
      <c r="AT770" s="1">
        <f t="shared" ref="AT770:AT833" si="683">L770</f>
        <v>16</v>
      </c>
      <c r="AU770" s="1">
        <f t="shared" ref="AU770:AU833" si="684">N770</f>
        <v>4</v>
      </c>
      <c r="AV770" s="1">
        <f t="shared" ref="AV770:AV833" si="685">P770</f>
        <v>17</v>
      </c>
      <c r="AW770" s="27">
        <f t="shared" si="675"/>
        <v>130</v>
      </c>
      <c r="AX770" s="41">
        <f t="shared" si="652"/>
        <v>3.9923076923076923</v>
      </c>
      <c r="AY770" s="29">
        <f t="shared" si="676"/>
        <v>1.0154437869822486</v>
      </c>
      <c r="AZ770" s="29">
        <f t="shared" si="677"/>
        <v>5.9171597633135674E-5</v>
      </c>
      <c r="BA770" s="29">
        <f t="shared" si="678"/>
        <v>0.9846745562130178</v>
      </c>
      <c r="BB770" s="29">
        <f t="shared" si="679"/>
        <v>3.9692899408284026</v>
      </c>
      <c r="BC770" s="29">
        <f t="shared" si="680"/>
        <v>8.9539053254437864</v>
      </c>
      <c r="BD770" s="29">
        <f t="shared" si="681"/>
        <v>75.142840236686396</v>
      </c>
      <c r="BE770" s="29">
        <f t="shared" si="681"/>
        <v>1.1242603550295778E-3</v>
      </c>
      <c r="BF770" s="29">
        <f t="shared" si="681"/>
        <v>15.754792899408285</v>
      </c>
      <c r="BG770" s="29">
        <f t="shared" si="664"/>
        <v>15.87715976331361</v>
      </c>
      <c r="BH770" s="29">
        <f t="shared" si="664"/>
        <v>152.21639053254438</v>
      </c>
      <c r="BI770" s="29">
        <f t="shared" si="653"/>
        <v>2.0076923076923077</v>
      </c>
      <c r="BJ770" s="28">
        <f t="shared" ref="BJ770:BJ833" si="686">SQRT(BI770)</f>
        <v>1.4169305938161925</v>
      </c>
      <c r="BK770" s="28">
        <f t="shared" ref="BK770:BK833" si="687">AR770*((5-AX770)/BJ770)*((5-AX770)/BJ770)*((5-AX770)/BJ770)</f>
        <v>26.617656562827676</v>
      </c>
      <c r="BL770" s="28">
        <f t="shared" ref="BL770:BL833" si="688">AS770*((4-AX770)/BJ770)*((4-AX770)/BJ770)*((4-AX770)/BJ770)</f>
        <v>3.0400295946813382E-6</v>
      </c>
      <c r="BM770" s="28">
        <f t="shared" ref="BM770:BM833" si="689">AT770*((3-AX770)/BJ770)*((3-AX770)/BJ770)*((3-AX770)/BJ770)</f>
        <v>-5.4955773394332272</v>
      </c>
      <c r="BN770" s="28">
        <f t="shared" ref="BN770:BN833" si="690">AU770*((2-AX770)/BJ770)*((2-AX770)/BJ770)*((2-AX770)/BJ770)</f>
        <v>-11.119454807867925</v>
      </c>
      <c r="BO770" s="28">
        <f t="shared" ref="BO770:BO833" si="691">AV770*((1-AX770)/BJ770)*((1-AX770)/BJ770)*((1-AX770)/BJ770)</f>
        <v>-160.11128236297913</v>
      </c>
      <c r="BP770" s="28">
        <f t="shared" ref="BP770:BP833" si="692">AW770/((AW770-1)*(AW770-2))</f>
        <v>7.8730620155038761E-3</v>
      </c>
      <c r="BQ770" s="28">
        <f t="shared" si="654"/>
        <v>-1.1818147491500117</v>
      </c>
    </row>
    <row r="771" spans="1:69" x14ac:dyDescent="0.2">
      <c r="A771" s="1" t="s">
        <v>2048</v>
      </c>
      <c r="B771" s="1" t="s">
        <v>2229</v>
      </c>
      <c r="C771" s="1" t="s">
        <v>49</v>
      </c>
      <c r="D771" s="2">
        <v>1066</v>
      </c>
      <c r="E771" s="4" t="s">
        <v>2230</v>
      </c>
      <c r="F771" s="1" t="s">
        <v>2231</v>
      </c>
      <c r="G771" s="1">
        <v>734</v>
      </c>
      <c r="H771">
        <v>193</v>
      </c>
      <c r="I771" s="1">
        <v>187</v>
      </c>
      <c r="J771">
        <v>55</v>
      </c>
      <c r="K771" s="1">
        <v>55</v>
      </c>
      <c r="L771">
        <v>28</v>
      </c>
      <c r="M771" s="1">
        <v>34</v>
      </c>
      <c r="N771">
        <v>21</v>
      </c>
      <c r="O771" s="1">
        <v>56</v>
      </c>
      <c r="P771" s="1">
        <v>36</v>
      </c>
      <c r="Q771" s="36">
        <f t="shared" si="655"/>
        <v>541</v>
      </c>
      <c r="R771" s="36">
        <f t="shared" ref="R771:R834" si="693">IFERROR(I771-J771,0)</f>
        <v>132</v>
      </c>
      <c r="S771" s="36">
        <f t="shared" ref="S771:S834" si="694">IFERROR(K771-L771,0)</f>
        <v>27</v>
      </c>
      <c r="T771" s="36">
        <f t="shared" ref="T771:T834" si="695">IFERROR(M771-N771,0)</f>
        <v>13</v>
      </c>
      <c r="U771" s="36">
        <f t="shared" ref="U771:U834" si="696">IFERROR(O771-P771,0)</f>
        <v>20</v>
      </c>
      <c r="V771" s="36">
        <f t="shared" ref="V771:V834" si="697">Q771*5+R771*4+S771*3+T771*2+U771*1</f>
        <v>3360</v>
      </c>
      <c r="W771" s="45">
        <f t="shared" ref="W771:W834" si="698">IFERROR(Q771+R771+S771+T771+U771,0)</f>
        <v>733</v>
      </c>
      <c r="X771" s="50">
        <f t="shared" ref="X771:X834" si="699">IF(ISERROR(V771/W771),0,(V771/W771))</f>
        <v>4.583901773533424</v>
      </c>
      <c r="Y771" s="46">
        <f t="shared" si="665"/>
        <v>0.17313773406862998</v>
      </c>
      <c r="Z771" s="46">
        <f t="shared" si="666"/>
        <v>0.34094128113547795</v>
      </c>
      <c r="AA771" s="46">
        <f t="shared" si="667"/>
        <v>2.5087448282023259</v>
      </c>
      <c r="AB771" s="46">
        <f t="shared" si="668"/>
        <v>6.6765483752691743</v>
      </c>
      <c r="AC771" s="46">
        <f t="shared" si="669"/>
        <v>12.844351922336022</v>
      </c>
      <c r="AD771" s="46">
        <f t="shared" si="670"/>
        <v>93.667514131128812</v>
      </c>
      <c r="AE771" s="46">
        <f t="shared" si="671"/>
        <v>45.004249109883091</v>
      </c>
      <c r="AF771" s="46">
        <f t="shared" si="672"/>
        <v>67.736110361462806</v>
      </c>
      <c r="AG771" s="46">
        <f t="shared" si="673"/>
        <v>86.79512887849927</v>
      </c>
      <c r="AH771" s="46">
        <f t="shared" si="674"/>
        <v>256.88703844672045</v>
      </c>
      <c r="AI771" s="46">
        <f t="shared" ref="AI771:AI834" si="700">IF(ISERROR(SUM(AD771:AH771)/(W771-1)),0,SUM(AD771:AH771)/(W771-1))</f>
        <v>0.75148912695040226</v>
      </c>
      <c r="AJ771" s="47">
        <f t="shared" si="656"/>
        <v>0.86688472529535454</v>
      </c>
      <c r="AK771" s="47">
        <f t="shared" si="657"/>
        <v>59.827493363454273</v>
      </c>
      <c r="AL771" s="47">
        <f t="shared" si="658"/>
        <v>-40.33752637380357</v>
      </c>
      <c r="AM771" s="47">
        <f t="shared" si="659"/>
        <v>-164.68894501346909</v>
      </c>
      <c r="AN771" s="47">
        <f t="shared" si="660"/>
        <v>-344.26058342850797</v>
      </c>
      <c r="AO771" s="47">
        <f t="shared" si="661"/>
        <v>-1413.2345234846816</v>
      </c>
      <c r="AP771" s="47">
        <f t="shared" si="662"/>
        <v>1.3698578935958676E-3</v>
      </c>
      <c r="AQ771" s="47">
        <f t="shared" ref="AQ771:AQ834" si="701">IF(ISERROR(SUM(AK771:AO771)*AP771),0,(SUM(AK771:AO771)*AP771))</f>
        <v>-2.6064205113491266</v>
      </c>
      <c r="AR771" s="1">
        <f t="shared" si="663"/>
        <v>193</v>
      </c>
      <c r="AS771" s="1">
        <f t="shared" si="682"/>
        <v>55</v>
      </c>
      <c r="AT771" s="1">
        <f t="shared" si="683"/>
        <v>28</v>
      </c>
      <c r="AU771" s="1">
        <f t="shared" si="684"/>
        <v>21</v>
      </c>
      <c r="AV771" s="1">
        <f t="shared" si="685"/>
        <v>36</v>
      </c>
      <c r="AW771" s="27">
        <f t="shared" si="675"/>
        <v>333</v>
      </c>
      <c r="AX771" s="41">
        <f t="shared" ref="AX771:AX834" si="702">IF(ISERROR(((AR771*5+AS771*4+AT771*3+AU771*2+AV771*1)/AW771)),0,((AR771*5+AS771*4+AT771*3+AU771*2+AV771*1)/AW771))</f>
        <v>4.045045045045045</v>
      </c>
      <c r="AY771" s="29">
        <f t="shared" si="676"/>
        <v>0.91193896599302005</v>
      </c>
      <c r="AZ771" s="29">
        <f t="shared" si="677"/>
        <v>2.0290560831101355E-3</v>
      </c>
      <c r="BA771" s="29">
        <f t="shared" si="678"/>
        <v>1.0921191461732003</v>
      </c>
      <c r="BB771" s="29">
        <f t="shared" si="679"/>
        <v>4.1822092362632901</v>
      </c>
      <c r="BC771" s="29">
        <f t="shared" si="680"/>
        <v>9.2722993263533802</v>
      </c>
      <c r="BD771" s="29">
        <f t="shared" si="681"/>
        <v>176.00422043665287</v>
      </c>
      <c r="BE771" s="29">
        <f t="shared" si="681"/>
        <v>0.11159808457105745</v>
      </c>
      <c r="BF771" s="29">
        <f t="shared" si="681"/>
        <v>30.579336092849609</v>
      </c>
      <c r="BG771" s="29">
        <f t="shared" si="664"/>
        <v>87.826393961529092</v>
      </c>
      <c r="BH771" s="29">
        <f t="shared" si="664"/>
        <v>333.80277574872167</v>
      </c>
      <c r="BI771" s="29">
        <f t="shared" ref="BI771:BI834" si="703">IF(ISERROR((SUM(BD771:BH771)/(AW771-1))),0,((SUM(BD771:BH771)/(AW771-1))))</f>
        <v>1.892543145555194</v>
      </c>
      <c r="BJ771" s="28">
        <f t="shared" si="686"/>
        <v>1.3756973306491489</v>
      </c>
      <c r="BK771" s="28">
        <f t="shared" si="687"/>
        <v>64.556099852488671</v>
      </c>
      <c r="BL771" s="28">
        <f t="shared" si="688"/>
        <v>-1.930790184613309E-3</v>
      </c>
      <c r="BM771" s="28">
        <f t="shared" si="689"/>
        <v>-12.274233444081599</v>
      </c>
      <c r="BN771" s="28">
        <f t="shared" si="690"/>
        <v>-68.985727119294779</v>
      </c>
      <c r="BO771" s="28">
        <f t="shared" si="691"/>
        <v>-390.404649713239</v>
      </c>
      <c r="BP771" s="28">
        <f t="shared" si="692"/>
        <v>3.0302478797364684E-3</v>
      </c>
      <c r="BQ771" s="28">
        <f t="shared" ref="BQ771:BQ834" si="704">IF(ISERROR((SUM(BK771:BO771)*BP771)),0,(SUM(BK771:BO771)*BP771))</f>
        <v>-1.2336455513082449</v>
      </c>
    </row>
    <row r="772" spans="1:69" x14ac:dyDescent="0.2">
      <c r="A772" s="1" t="s">
        <v>2048</v>
      </c>
      <c r="B772" s="1" t="s">
        <v>2232</v>
      </c>
      <c r="C772" s="1" t="s">
        <v>49</v>
      </c>
      <c r="D772" s="2" t="s">
        <v>1244</v>
      </c>
      <c r="E772" s="4" t="s">
        <v>804</v>
      </c>
      <c r="F772" s="1" t="s">
        <v>2233</v>
      </c>
      <c r="G772" s="1">
        <v>558</v>
      </c>
      <c r="H772">
        <v>244</v>
      </c>
      <c r="I772" s="1">
        <v>152</v>
      </c>
      <c r="J772">
        <v>68</v>
      </c>
      <c r="K772" s="1">
        <v>31</v>
      </c>
      <c r="L772">
        <v>13</v>
      </c>
      <c r="M772" s="1">
        <v>12</v>
      </c>
      <c r="N772">
        <v>9</v>
      </c>
      <c r="O772" s="1">
        <v>15</v>
      </c>
      <c r="P772" s="1">
        <v>9</v>
      </c>
      <c r="Q772" s="36">
        <f t="shared" ref="Q772:Q835" si="705">IFERROR(G772-H772,0)</f>
        <v>314</v>
      </c>
      <c r="R772" s="36">
        <f t="shared" si="693"/>
        <v>84</v>
      </c>
      <c r="S772" s="36">
        <f t="shared" si="694"/>
        <v>18</v>
      </c>
      <c r="T772" s="36">
        <f t="shared" si="695"/>
        <v>3</v>
      </c>
      <c r="U772" s="36">
        <f t="shared" si="696"/>
        <v>6</v>
      </c>
      <c r="V772" s="36">
        <f t="shared" si="697"/>
        <v>1972</v>
      </c>
      <c r="W772" s="45">
        <f t="shared" si="698"/>
        <v>425</v>
      </c>
      <c r="X772" s="50">
        <f t="shared" si="699"/>
        <v>4.6399999999999997</v>
      </c>
      <c r="Y772" s="46">
        <f t="shared" si="665"/>
        <v>0.12960000000000024</v>
      </c>
      <c r="Z772" s="46">
        <f t="shared" si="666"/>
        <v>0.40959999999999958</v>
      </c>
      <c r="AA772" s="46">
        <f t="shared" si="667"/>
        <v>2.6895999999999991</v>
      </c>
      <c r="AB772" s="46">
        <f t="shared" si="668"/>
        <v>6.969599999999998</v>
      </c>
      <c r="AC772" s="46">
        <f t="shared" si="669"/>
        <v>13.249599999999997</v>
      </c>
      <c r="AD772" s="46">
        <f t="shared" si="670"/>
        <v>40.694400000000073</v>
      </c>
      <c r="AE772" s="46">
        <f t="shared" si="671"/>
        <v>34.406399999999962</v>
      </c>
      <c r="AF772" s="46">
        <f t="shared" si="672"/>
        <v>48.412799999999983</v>
      </c>
      <c r="AG772" s="46">
        <f t="shared" si="673"/>
        <v>20.908799999999992</v>
      </c>
      <c r="AH772" s="46">
        <f t="shared" si="674"/>
        <v>79.497599999999977</v>
      </c>
      <c r="AI772" s="46">
        <f t="shared" si="700"/>
        <v>0.52811320754716973</v>
      </c>
      <c r="AJ772" s="47">
        <f t="shared" si="656"/>
        <v>0.72671397918794001</v>
      </c>
      <c r="AK772" s="47">
        <f t="shared" si="657"/>
        <v>38.172148710555206</v>
      </c>
      <c r="AL772" s="47">
        <f t="shared" si="658"/>
        <v>-57.375788201045019</v>
      </c>
      <c r="AM772" s="47">
        <f t="shared" si="659"/>
        <v>-206.87761746325131</v>
      </c>
      <c r="AN772" s="47">
        <f t="shared" si="660"/>
        <v>-143.82768558739934</v>
      </c>
      <c r="AO772" s="47">
        <f t="shared" si="661"/>
        <v>-753.98873623133613</v>
      </c>
      <c r="AP772" s="47">
        <f t="shared" si="662"/>
        <v>2.3696418216691199E-3</v>
      </c>
      <c r="AQ772" s="47">
        <f t="shared" si="701"/>
        <v>-2.6632349428961071</v>
      </c>
      <c r="AR772" s="1">
        <f t="shared" si="663"/>
        <v>244</v>
      </c>
      <c r="AS772" s="1">
        <f t="shared" si="682"/>
        <v>68</v>
      </c>
      <c r="AT772" s="1">
        <f t="shared" si="683"/>
        <v>13</v>
      </c>
      <c r="AU772" s="1">
        <f t="shared" si="684"/>
        <v>9</v>
      </c>
      <c r="AV772" s="1">
        <f t="shared" si="685"/>
        <v>9</v>
      </c>
      <c r="AW772" s="27">
        <f t="shared" si="675"/>
        <v>343</v>
      </c>
      <c r="AX772" s="41">
        <f t="shared" si="702"/>
        <v>4.5422740524781338</v>
      </c>
      <c r="AY772" s="29">
        <f t="shared" si="676"/>
        <v>0.20951304303479024</v>
      </c>
      <c r="AZ772" s="29">
        <f t="shared" si="677"/>
        <v>0.29406114799105776</v>
      </c>
      <c r="BA772" s="29">
        <f t="shared" si="678"/>
        <v>2.3786092529473253</v>
      </c>
      <c r="BB772" s="29">
        <f t="shared" si="679"/>
        <v>6.4631573579035928</v>
      </c>
      <c r="BC772" s="29">
        <f t="shared" si="680"/>
        <v>12.547705462859861</v>
      </c>
      <c r="BD772" s="29">
        <f t="shared" si="681"/>
        <v>51.121182500488814</v>
      </c>
      <c r="BE772" s="29">
        <f t="shared" si="681"/>
        <v>19.996158063391928</v>
      </c>
      <c r="BF772" s="29">
        <f t="shared" si="681"/>
        <v>30.921920288315228</v>
      </c>
      <c r="BG772" s="29">
        <f t="shared" si="664"/>
        <v>58.168416221132333</v>
      </c>
      <c r="BH772" s="29">
        <f t="shared" si="664"/>
        <v>112.92934916573876</v>
      </c>
      <c r="BI772" s="29">
        <f t="shared" si="703"/>
        <v>0.79864627555282763</v>
      </c>
      <c r="BJ772" s="28">
        <f t="shared" si="686"/>
        <v>0.89367011562031529</v>
      </c>
      <c r="BK772" s="28">
        <f t="shared" si="687"/>
        <v>32.784964474293091</v>
      </c>
      <c r="BL772" s="28">
        <f t="shared" si="688"/>
        <v>-15.192655117262651</v>
      </c>
      <c r="BM772" s="28">
        <f t="shared" si="689"/>
        <v>-66.818435420555218</v>
      </c>
      <c r="BN772" s="28">
        <f t="shared" si="690"/>
        <v>-207.19434506253504</v>
      </c>
      <c r="BO772" s="28">
        <f t="shared" si="691"/>
        <v>-560.47633110515767</v>
      </c>
      <c r="BP772" s="28">
        <f t="shared" si="692"/>
        <v>2.9411260311090533E-3</v>
      </c>
      <c r="BQ772" s="28">
        <f t="shared" si="704"/>
        <v>-2.4025964497719778</v>
      </c>
    </row>
    <row r="773" spans="1:69" x14ac:dyDescent="0.2">
      <c r="A773" s="1" t="s">
        <v>2048</v>
      </c>
      <c r="B773" s="1" t="s">
        <v>2234</v>
      </c>
      <c r="C773" s="1" t="s">
        <v>49</v>
      </c>
      <c r="D773" s="2">
        <v>13675</v>
      </c>
      <c r="E773" s="4" t="s">
        <v>2235</v>
      </c>
      <c r="F773" s="1" t="s">
        <v>2236</v>
      </c>
      <c r="G773" s="1">
        <v>10248</v>
      </c>
      <c r="H773">
        <v>3113</v>
      </c>
      <c r="I773" s="1">
        <v>2824</v>
      </c>
      <c r="J773">
        <v>996</v>
      </c>
      <c r="K773" s="1">
        <v>643</v>
      </c>
      <c r="L773">
        <v>304</v>
      </c>
      <c r="M773" s="1">
        <v>230</v>
      </c>
      <c r="N773">
        <v>151</v>
      </c>
      <c r="O773" s="1">
        <v>429</v>
      </c>
      <c r="P773" s="1">
        <v>298</v>
      </c>
      <c r="Q773" s="36">
        <f t="shared" si="705"/>
        <v>7135</v>
      </c>
      <c r="R773" s="36">
        <f t="shared" si="693"/>
        <v>1828</v>
      </c>
      <c r="S773" s="36">
        <f t="shared" si="694"/>
        <v>339</v>
      </c>
      <c r="T773" s="36">
        <f t="shared" si="695"/>
        <v>79</v>
      </c>
      <c r="U773" s="36">
        <f t="shared" si="696"/>
        <v>131</v>
      </c>
      <c r="V773" s="36">
        <f t="shared" si="697"/>
        <v>44293</v>
      </c>
      <c r="W773" s="45">
        <f t="shared" si="698"/>
        <v>9512</v>
      </c>
      <c r="X773" s="50">
        <f t="shared" si="699"/>
        <v>4.6565391084945329</v>
      </c>
      <c r="Y773" s="46">
        <f t="shared" si="665"/>
        <v>0.11796538399373024</v>
      </c>
      <c r="Z773" s="46">
        <f t="shared" si="666"/>
        <v>0.43104360098279604</v>
      </c>
      <c r="AA773" s="46">
        <f t="shared" si="667"/>
        <v>2.7441218179718621</v>
      </c>
      <c r="AB773" s="46">
        <f t="shared" si="668"/>
        <v>7.0572000349609274</v>
      </c>
      <c r="AC773" s="46">
        <f t="shared" si="669"/>
        <v>13.370278251949994</v>
      </c>
      <c r="AD773" s="46">
        <f t="shared" si="670"/>
        <v>841.68301479526531</v>
      </c>
      <c r="AE773" s="46">
        <f t="shared" si="671"/>
        <v>787.94770259655115</v>
      </c>
      <c r="AF773" s="46">
        <f t="shared" si="672"/>
        <v>930.25729629246121</v>
      </c>
      <c r="AG773" s="46">
        <f t="shared" si="673"/>
        <v>557.51880276191332</v>
      </c>
      <c r="AH773" s="46">
        <f t="shared" si="674"/>
        <v>1751.5064510054492</v>
      </c>
      <c r="AI773" s="46">
        <f t="shared" si="700"/>
        <v>0.51192443144271271</v>
      </c>
      <c r="AJ773" s="47">
        <f t="shared" si="656"/>
        <v>0.71548894571664257</v>
      </c>
      <c r="AK773" s="47">
        <f t="shared" si="657"/>
        <v>789.25450795284303</v>
      </c>
      <c r="AL773" s="47">
        <f t="shared" si="658"/>
        <v>-1412.3723596567677</v>
      </c>
      <c r="AM773" s="47">
        <f t="shared" si="659"/>
        <v>-4207.2274705435211</v>
      </c>
      <c r="AN773" s="47">
        <f t="shared" si="660"/>
        <v>-4043.5884536666708</v>
      </c>
      <c r="AO773" s="47">
        <f t="shared" si="661"/>
        <v>-17485.303665633415</v>
      </c>
      <c r="AP773" s="47">
        <f t="shared" si="662"/>
        <v>1.0516352696269227E-4</v>
      </c>
      <c r="AQ773" s="47">
        <f t="shared" si="701"/>
        <v>-2.7720303774001915</v>
      </c>
      <c r="AR773" s="1">
        <f t="shared" si="663"/>
        <v>3113</v>
      </c>
      <c r="AS773" s="1">
        <f t="shared" si="682"/>
        <v>996</v>
      </c>
      <c r="AT773" s="1">
        <f t="shared" si="683"/>
        <v>304</v>
      </c>
      <c r="AU773" s="1">
        <f t="shared" si="684"/>
        <v>151</v>
      </c>
      <c r="AV773" s="1">
        <f t="shared" si="685"/>
        <v>298</v>
      </c>
      <c r="AW773" s="27">
        <f t="shared" si="675"/>
        <v>4862</v>
      </c>
      <c r="AX773" s="41">
        <f t="shared" si="702"/>
        <v>4.3317564788153025</v>
      </c>
      <c r="AY773" s="29">
        <f t="shared" si="676"/>
        <v>0.4465494036053233</v>
      </c>
      <c r="AZ773" s="29">
        <f t="shared" si="677"/>
        <v>0.11006236123592823</v>
      </c>
      <c r="BA773" s="29">
        <f t="shared" si="678"/>
        <v>1.7735753188665331</v>
      </c>
      <c r="BB773" s="29">
        <f t="shared" si="679"/>
        <v>5.4370882764971382</v>
      </c>
      <c r="BC773" s="29">
        <f t="shared" si="680"/>
        <v>11.100601234127742</v>
      </c>
      <c r="BD773" s="29">
        <f t="shared" si="681"/>
        <v>1390.1082934233714</v>
      </c>
      <c r="BE773" s="29">
        <f t="shared" si="681"/>
        <v>109.62211179098452</v>
      </c>
      <c r="BF773" s="29">
        <f t="shared" si="681"/>
        <v>539.16689693542605</v>
      </c>
      <c r="BG773" s="29">
        <f t="shared" si="664"/>
        <v>821.00032975106785</v>
      </c>
      <c r="BH773" s="29">
        <f t="shared" si="664"/>
        <v>3307.9791677700673</v>
      </c>
      <c r="BI773" s="29">
        <f t="shared" si="703"/>
        <v>1.2688493724893886</v>
      </c>
      <c r="BJ773" s="28">
        <f t="shared" si="686"/>
        <v>1.1264321428694177</v>
      </c>
      <c r="BK773" s="28">
        <f t="shared" si="687"/>
        <v>649.93254916703017</v>
      </c>
      <c r="BL773" s="28">
        <f t="shared" si="688"/>
        <v>-25.44500105503651</v>
      </c>
      <c r="BM773" s="28">
        <f t="shared" si="689"/>
        <v>-502.3806858541771</v>
      </c>
      <c r="BN773" s="28">
        <f t="shared" si="690"/>
        <v>-1339.4034703038419</v>
      </c>
      <c r="BO773" s="28">
        <f t="shared" si="691"/>
        <v>-7711.1812798512465</v>
      </c>
      <c r="BP773" s="28">
        <f t="shared" si="692"/>
        <v>2.0580364588227625E-4</v>
      </c>
      <c r="BQ773" s="28">
        <f t="shared" si="704"/>
        <v>-1.8375133015085439</v>
      </c>
    </row>
    <row r="774" spans="1:69" x14ac:dyDescent="0.2">
      <c r="A774" s="1" t="s">
        <v>2048</v>
      </c>
      <c r="B774" s="1" t="s">
        <v>2237</v>
      </c>
      <c r="C774" s="1" t="s">
        <v>49</v>
      </c>
      <c r="D774" s="2" t="s">
        <v>2238</v>
      </c>
      <c r="E774" s="4" t="s">
        <v>2127</v>
      </c>
      <c r="F774" s="1" t="s">
        <v>2239</v>
      </c>
      <c r="G774" s="1">
        <v>237</v>
      </c>
      <c r="H774">
        <v>33</v>
      </c>
      <c r="I774" s="1">
        <v>41</v>
      </c>
      <c r="J774">
        <v>5</v>
      </c>
      <c r="K774" s="1">
        <v>6</v>
      </c>
      <c r="L774">
        <v>1</v>
      </c>
      <c r="M774" s="1">
        <v>9</v>
      </c>
      <c r="N774">
        <v>6</v>
      </c>
      <c r="O774" s="1">
        <v>17</v>
      </c>
      <c r="P774" s="1">
        <v>13</v>
      </c>
      <c r="Q774" s="36">
        <f t="shared" si="705"/>
        <v>204</v>
      </c>
      <c r="R774" s="36">
        <f t="shared" si="693"/>
        <v>36</v>
      </c>
      <c r="S774" s="36">
        <f t="shared" si="694"/>
        <v>5</v>
      </c>
      <c r="T774" s="36">
        <f t="shared" si="695"/>
        <v>3</v>
      </c>
      <c r="U774" s="36">
        <f t="shared" si="696"/>
        <v>4</v>
      </c>
      <c r="V774" s="36">
        <f t="shared" si="697"/>
        <v>1189</v>
      </c>
      <c r="W774" s="45">
        <f t="shared" si="698"/>
        <v>252</v>
      </c>
      <c r="X774" s="50">
        <f t="shared" si="699"/>
        <v>4.7182539682539684</v>
      </c>
      <c r="Y774" s="46">
        <f t="shared" si="665"/>
        <v>7.9380826404635868E-2</v>
      </c>
      <c r="Z774" s="46">
        <f t="shared" si="666"/>
        <v>0.51588876291257257</v>
      </c>
      <c r="AA774" s="46">
        <f t="shared" si="667"/>
        <v>2.9523966994205093</v>
      </c>
      <c r="AB774" s="46">
        <f t="shared" si="668"/>
        <v>7.388904635928446</v>
      </c>
      <c r="AC774" s="46">
        <f t="shared" si="669"/>
        <v>13.825412572436383</v>
      </c>
      <c r="AD774" s="46">
        <f t="shared" si="670"/>
        <v>16.193688586545719</v>
      </c>
      <c r="AE774" s="46">
        <f t="shared" si="671"/>
        <v>18.571995464852613</v>
      </c>
      <c r="AF774" s="46">
        <f t="shared" si="672"/>
        <v>14.761983497102547</v>
      </c>
      <c r="AG774" s="46">
        <f t="shared" si="673"/>
        <v>22.166713907785336</v>
      </c>
      <c r="AH774" s="46">
        <f t="shared" si="674"/>
        <v>55.301650289745531</v>
      </c>
      <c r="AI774" s="46">
        <f t="shared" si="700"/>
        <v>0.50596028584076391</v>
      </c>
      <c r="AJ774" s="47">
        <f t="shared" si="656"/>
        <v>0.71130885404356092</v>
      </c>
      <c r="AK774" s="47">
        <f t="shared" si="657"/>
        <v>12.677363624178581</v>
      </c>
      <c r="AL774" s="47">
        <f t="shared" si="658"/>
        <v>-37.064825442572456</v>
      </c>
      <c r="AM774" s="47">
        <f t="shared" si="659"/>
        <v>-70.478625735350803</v>
      </c>
      <c r="AN774" s="47">
        <f t="shared" si="660"/>
        <v>-167.42361037957326</v>
      </c>
      <c r="AO774" s="47">
        <f t="shared" si="661"/>
        <v>-571.35035000429787</v>
      </c>
      <c r="AP774" s="47">
        <f t="shared" si="662"/>
        <v>4.0159362549800799E-3</v>
      </c>
      <c r="AQ774" s="47">
        <f t="shared" si="701"/>
        <v>-3.3478452921160029</v>
      </c>
      <c r="AR774" s="1">
        <f t="shared" si="663"/>
        <v>33</v>
      </c>
      <c r="AS774" s="1">
        <f t="shared" si="682"/>
        <v>5</v>
      </c>
      <c r="AT774" s="1">
        <f t="shared" si="683"/>
        <v>1</v>
      </c>
      <c r="AU774" s="1">
        <f t="shared" si="684"/>
        <v>6</v>
      </c>
      <c r="AV774" s="1">
        <f t="shared" si="685"/>
        <v>13</v>
      </c>
      <c r="AW774" s="27">
        <f t="shared" si="675"/>
        <v>58</v>
      </c>
      <c r="AX774" s="41">
        <f t="shared" si="702"/>
        <v>3.6724137931034484</v>
      </c>
      <c r="AY774" s="29">
        <f t="shared" si="676"/>
        <v>1.7624851367419736</v>
      </c>
      <c r="AZ774" s="29">
        <f t="shared" si="677"/>
        <v>0.10731272294887031</v>
      </c>
      <c r="BA774" s="29">
        <f t="shared" si="678"/>
        <v>0.45214030915576708</v>
      </c>
      <c r="BB774" s="29">
        <f t="shared" si="679"/>
        <v>2.796967895362664</v>
      </c>
      <c r="BC774" s="29">
        <f t="shared" si="680"/>
        <v>7.1417954815695603</v>
      </c>
      <c r="BD774" s="29">
        <f t="shared" si="681"/>
        <v>58.162009512485128</v>
      </c>
      <c r="BE774" s="29">
        <f t="shared" si="681"/>
        <v>0.53656361474435155</v>
      </c>
      <c r="BF774" s="29">
        <f t="shared" si="681"/>
        <v>0.45214030915576708</v>
      </c>
      <c r="BG774" s="29">
        <f t="shared" si="664"/>
        <v>16.781807372175983</v>
      </c>
      <c r="BH774" s="29">
        <f t="shared" si="664"/>
        <v>92.843341260404287</v>
      </c>
      <c r="BI774" s="29">
        <f t="shared" si="703"/>
        <v>2.9609800362976406</v>
      </c>
      <c r="BJ774" s="28">
        <f t="shared" si="686"/>
        <v>1.7207498471008622</v>
      </c>
      <c r="BK774" s="28">
        <f t="shared" si="687"/>
        <v>15.154754863156301</v>
      </c>
      <c r="BL774" s="28">
        <f t="shared" si="688"/>
        <v>3.4497975355091991E-2</v>
      </c>
      <c r="BM774" s="28">
        <f t="shared" si="689"/>
        <v>-5.967008018920264E-2</v>
      </c>
      <c r="BN774" s="28">
        <f t="shared" si="690"/>
        <v>-5.5084479943883204</v>
      </c>
      <c r="BO774" s="28">
        <f t="shared" si="691"/>
        <v>-48.696892365673222</v>
      </c>
      <c r="BP774" s="28">
        <f t="shared" si="692"/>
        <v>1.8170426065162906E-2</v>
      </c>
      <c r="BQ774" s="28">
        <f t="shared" si="704"/>
        <v>-0.71002316444263236</v>
      </c>
    </row>
    <row r="775" spans="1:69" x14ac:dyDescent="0.2">
      <c r="A775" s="1" t="s">
        <v>2048</v>
      </c>
      <c r="B775" s="1" t="s">
        <v>2240</v>
      </c>
      <c r="C775" s="1" t="s">
        <v>18</v>
      </c>
      <c r="D775" s="2">
        <v>1623</v>
      </c>
      <c r="E775" s="4" t="s">
        <v>102</v>
      </c>
      <c r="F775" s="1" t="s">
        <v>2241</v>
      </c>
      <c r="G775" s="1">
        <v>1097</v>
      </c>
      <c r="H775">
        <v>274</v>
      </c>
      <c r="I775" s="1">
        <v>306</v>
      </c>
      <c r="J775">
        <v>89</v>
      </c>
      <c r="K775" s="1">
        <v>95</v>
      </c>
      <c r="L775">
        <v>48</v>
      </c>
      <c r="M775" s="1">
        <v>44</v>
      </c>
      <c r="N775">
        <v>25</v>
      </c>
      <c r="O775" s="1">
        <v>81</v>
      </c>
      <c r="P775" s="1">
        <v>53</v>
      </c>
      <c r="Q775" s="36">
        <f t="shared" si="705"/>
        <v>823</v>
      </c>
      <c r="R775" s="36">
        <f t="shared" si="693"/>
        <v>217</v>
      </c>
      <c r="S775" s="36">
        <f t="shared" si="694"/>
        <v>47</v>
      </c>
      <c r="T775" s="36">
        <f t="shared" si="695"/>
        <v>19</v>
      </c>
      <c r="U775" s="36">
        <f t="shared" si="696"/>
        <v>28</v>
      </c>
      <c r="V775" s="36">
        <f t="shared" si="697"/>
        <v>5190</v>
      </c>
      <c r="W775" s="45">
        <f t="shared" si="698"/>
        <v>1134</v>
      </c>
      <c r="X775" s="50">
        <f t="shared" si="699"/>
        <v>4.5767195767195767</v>
      </c>
      <c r="Y775" s="46">
        <f t="shared" si="665"/>
        <v>0.17916631673245428</v>
      </c>
      <c r="Z775" s="46">
        <f t="shared" si="666"/>
        <v>0.33260547017160774</v>
      </c>
      <c r="AA775" s="46">
        <f t="shared" si="667"/>
        <v>2.4860446236107614</v>
      </c>
      <c r="AB775" s="46">
        <f t="shared" si="668"/>
        <v>6.6394837770499144</v>
      </c>
      <c r="AC775" s="46">
        <f t="shared" si="669"/>
        <v>12.792922930489068</v>
      </c>
      <c r="AD775" s="46">
        <f t="shared" si="670"/>
        <v>147.45387867080987</v>
      </c>
      <c r="AE775" s="46">
        <f t="shared" si="671"/>
        <v>72.175387027238884</v>
      </c>
      <c r="AF775" s="46">
        <f t="shared" si="672"/>
        <v>116.84409730970579</v>
      </c>
      <c r="AG775" s="46">
        <f t="shared" si="673"/>
        <v>126.15019176394837</v>
      </c>
      <c r="AH775" s="46">
        <f t="shared" si="674"/>
        <v>358.20184205369389</v>
      </c>
      <c r="AI775" s="46">
        <f t="shared" si="700"/>
        <v>0.72447078272320997</v>
      </c>
      <c r="AJ775" s="47">
        <f t="shared" si="656"/>
        <v>0.8511584944786782</v>
      </c>
      <c r="AK775" s="47">
        <f t="shared" si="657"/>
        <v>101.21690899508926</v>
      </c>
      <c r="AL775" s="47">
        <f t="shared" si="658"/>
        <v>-67.502911032577373</v>
      </c>
      <c r="AM775" s="47">
        <f t="shared" si="659"/>
        <v>-298.76514136523463</v>
      </c>
      <c r="AN775" s="47">
        <f t="shared" si="660"/>
        <v>-527.13731350798184</v>
      </c>
      <c r="AO775" s="47">
        <f t="shared" si="661"/>
        <v>-2077.6930808188004</v>
      </c>
      <c r="AP775" s="47">
        <f t="shared" si="662"/>
        <v>8.8417191919884985E-4</v>
      </c>
      <c r="AQ775" s="47">
        <f t="shared" si="701"/>
        <v>-2.537468667087643</v>
      </c>
      <c r="AR775" s="1">
        <f t="shared" si="663"/>
        <v>274</v>
      </c>
      <c r="AS775" s="1">
        <f t="shared" si="682"/>
        <v>89</v>
      </c>
      <c r="AT775" s="1">
        <f t="shared" si="683"/>
        <v>48</v>
      </c>
      <c r="AU775" s="1">
        <f t="shared" si="684"/>
        <v>25</v>
      </c>
      <c r="AV775" s="1">
        <f t="shared" si="685"/>
        <v>53</v>
      </c>
      <c r="AW775" s="27">
        <f t="shared" si="675"/>
        <v>489</v>
      </c>
      <c r="AX775" s="41">
        <f t="shared" si="702"/>
        <v>4.0347648261758691</v>
      </c>
      <c r="AY775" s="29">
        <f t="shared" si="676"/>
        <v>0.93167894078730029</v>
      </c>
      <c r="AZ775" s="29">
        <f t="shared" si="677"/>
        <v>1.208593139038391E-3</v>
      </c>
      <c r="BA775" s="29">
        <f t="shared" si="678"/>
        <v>1.0707382454907766</v>
      </c>
      <c r="BB775" s="29">
        <f t="shared" si="679"/>
        <v>4.1402678978425147</v>
      </c>
      <c r="BC775" s="29">
        <f t="shared" si="680"/>
        <v>9.2097975501942528</v>
      </c>
      <c r="BD775" s="29">
        <f t="shared" si="681"/>
        <v>255.28002977572027</v>
      </c>
      <c r="BE775" s="29">
        <f t="shared" si="681"/>
        <v>0.1075647893744168</v>
      </c>
      <c r="BF775" s="29">
        <f t="shared" si="681"/>
        <v>51.395435783557275</v>
      </c>
      <c r="BG775" s="29">
        <f t="shared" si="664"/>
        <v>103.50669744606287</v>
      </c>
      <c r="BH775" s="29">
        <f t="shared" si="664"/>
        <v>488.1192701602954</v>
      </c>
      <c r="BI775" s="29">
        <f t="shared" si="703"/>
        <v>1.841002044989775</v>
      </c>
      <c r="BJ775" s="28">
        <f t="shared" si="686"/>
        <v>1.3568353050351303</v>
      </c>
      <c r="BK775" s="28">
        <f t="shared" si="687"/>
        <v>98.643523117057541</v>
      </c>
      <c r="BL775" s="28">
        <f t="shared" si="688"/>
        <v>-1.4970240830908649E-3</v>
      </c>
      <c r="BM775" s="28">
        <f t="shared" si="689"/>
        <v>-21.290448198798238</v>
      </c>
      <c r="BN775" s="28">
        <f t="shared" si="690"/>
        <v>-84.314305518421094</v>
      </c>
      <c r="BO775" s="28">
        <f t="shared" si="691"/>
        <v>-593.02033890302619</v>
      </c>
      <c r="BP775" s="28">
        <f t="shared" si="692"/>
        <v>2.0575958528292995E-3</v>
      </c>
      <c r="BQ775" s="28">
        <f t="shared" si="704"/>
        <v>-1.2345226694543185</v>
      </c>
    </row>
    <row r="776" spans="1:69" x14ac:dyDescent="0.2">
      <c r="A776" s="1" t="s">
        <v>2048</v>
      </c>
      <c r="B776" s="1" t="s">
        <v>2242</v>
      </c>
      <c r="C776" s="1" t="s">
        <v>49</v>
      </c>
      <c r="D776" s="2" t="s">
        <v>747</v>
      </c>
      <c r="E776" s="4" t="s">
        <v>346</v>
      </c>
      <c r="F776" s="1" t="s">
        <v>2243</v>
      </c>
      <c r="G776" s="1">
        <v>166</v>
      </c>
      <c r="H776">
        <v>32</v>
      </c>
      <c r="I776" s="1">
        <v>42</v>
      </c>
      <c r="J776">
        <v>7</v>
      </c>
      <c r="K776" s="1">
        <v>12</v>
      </c>
      <c r="L776">
        <v>5</v>
      </c>
      <c r="M776" s="1">
        <v>4</v>
      </c>
      <c r="N776">
        <v>3</v>
      </c>
      <c r="O776" s="1">
        <v>3</v>
      </c>
      <c r="P776" s="1">
        <v>2</v>
      </c>
      <c r="Q776" s="36">
        <f t="shared" si="705"/>
        <v>134</v>
      </c>
      <c r="R776" s="36">
        <f t="shared" si="693"/>
        <v>35</v>
      </c>
      <c r="S776" s="36">
        <f t="shared" si="694"/>
        <v>7</v>
      </c>
      <c r="T776" s="36">
        <f t="shared" si="695"/>
        <v>1</v>
      </c>
      <c r="U776" s="36">
        <f t="shared" si="696"/>
        <v>1</v>
      </c>
      <c r="V776" s="36">
        <f t="shared" si="697"/>
        <v>834</v>
      </c>
      <c r="W776" s="45">
        <f t="shared" si="698"/>
        <v>178</v>
      </c>
      <c r="X776" s="50">
        <f t="shared" si="699"/>
        <v>4.6853932584269664</v>
      </c>
      <c r="Y776" s="46">
        <f t="shared" si="665"/>
        <v>9.8977401843201543E-2</v>
      </c>
      <c r="Z776" s="46">
        <f t="shared" si="666"/>
        <v>0.46976391869713435</v>
      </c>
      <c r="AA776" s="46">
        <f t="shared" si="667"/>
        <v>2.8405504355510671</v>
      </c>
      <c r="AB776" s="46">
        <f t="shared" si="668"/>
        <v>7.2113369524050004</v>
      </c>
      <c r="AC776" s="46">
        <f t="shared" si="669"/>
        <v>13.582123469258933</v>
      </c>
      <c r="AD776" s="46">
        <f t="shared" si="670"/>
        <v>13.262971846989007</v>
      </c>
      <c r="AE776" s="46">
        <f t="shared" si="671"/>
        <v>16.441737154399704</v>
      </c>
      <c r="AF776" s="46">
        <f t="shared" si="672"/>
        <v>19.883853048857471</v>
      </c>
      <c r="AG776" s="46">
        <f t="shared" si="673"/>
        <v>7.2113369524050004</v>
      </c>
      <c r="AH776" s="46">
        <f t="shared" si="674"/>
        <v>13.582123469258933</v>
      </c>
      <c r="AI776" s="46">
        <f t="shared" si="700"/>
        <v>0.39763854503904023</v>
      </c>
      <c r="AJ776" s="47">
        <f t="shared" si="656"/>
        <v>0.63058587443665448</v>
      </c>
      <c r="AK776" s="47">
        <f t="shared" si="657"/>
        <v>16.640875001463012</v>
      </c>
      <c r="AL776" s="47">
        <f t="shared" si="658"/>
        <v>-44.942250427237411</v>
      </c>
      <c r="AM776" s="47">
        <f t="shared" si="659"/>
        <v>-133.6500369563322</v>
      </c>
      <c r="AN776" s="47">
        <f t="shared" si="660"/>
        <v>-77.230877412692223</v>
      </c>
      <c r="AO776" s="47">
        <f t="shared" si="661"/>
        <v>-199.62677794279335</v>
      </c>
      <c r="AP776" s="47">
        <f t="shared" si="662"/>
        <v>5.7139188495120702E-3</v>
      </c>
      <c r="AQ776" s="47">
        <f t="shared" si="701"/>
        <v>-2.5073194034826467</v>
      </c>
      <c r="AR776" s="1">
        <f t="shared" si="663"/>
        <v>32</v>
      </c>
      <c r="AS776" s="1">
        <f t="shared" si="682"/>
        <v>7</v>
      </c>
      <c r="AT776" s="1">
        <f t="shared" si="683"/>
        <v>5</v>
      </c>
      <c r="AU776" s="1">
        <f t="shared" si="684"/>
        <v>3</v>
      </c>
      <c r="AV776" s="1">
        <f t="shared" si="685"/>
        <v>2</v>
      </c>
      <c r="AW776" s="27">
        <f t="shared" si="675"/>
        <v>49</v>
      </c>
      <c r="AX776" s="41">
        <f t="shared" si="702"/>
        <v>4.3061224489795915</v>
      </c>
      <c r="AY776" s="29">
        <f t="shared" si="676"/>
        <v>0.48146605581007956</v>
      </c>
      <c r="AZ776" s="29">
        <f t="shared" si="677"/>
        <v>9.3710953769262612E-2</v>
      </c>
      <c r="BA776" s="29">
        <f t="shared" si="678"/>
        <v>1.7059558517284457</v>
      </c>
      <c r="BB776" s="29">
        <f t="shared" si="679"/>
        <v>5.3182007496876285</v>
      </c>
      <c r="BC776" s="29">
        <f t="shared" si="680"/>
        <v>10.930445647646811</v>
      </c>
      <c r="BD776" s="29">
        <f t="shared" si="681"/>
        <v>15.406913785922546</v>
      </c>
      <c r="BE776" s="29">
        <f t="shared" si="681"/>
        <v>0.65597667638483825</v>
      </c>
      <c r="BF776" s="29">
        <f t="shared" si="681"/>
        <v>8.529779258642229</v>
      </c>
      <c r="BG776" s="29">
        <f t="shared" si="664"/>
        <v>15.954602249062885</v>
      </c>
      <c r="BH776" s="29">
        <f t="shared" si="664"/>
        <v>21.860891295293623</v>
      </c>
      <c r="BI776" s="29">
        <f t="shared" si="703"/>
        <v>1.3001700680272108</v>
      </c>
      <c r="BJ776" s="28">
        <f t="shared" si="686"/>
        <v>1.1402500024236837</v>
      </c>
      <c r="BK776" s="28">
        <f t="shared" si="687"/>
        <v>7.2110456326213432</v>
      </c>
      <c r="BL776" s="28">
        <f t="shared" si="688"/>
        <v>-0.13545134804240536</v>
      </c>
      <c r="BM776" s="28">
        <f t="shared" si="689"/>
        <v>-7.5148694563446332</v>
      </c>
      <c r="BN776" s="28">
        <f t="shared" si="690"/>
        <v>-24.818075395091181</v>
      </c>
      <c r="BO776" s="28">
        <f t="shared" si="691"/>
        <v>-48.751339584341437</v>
      </c>
      <c r="BP776" s="28">
        <f t="shared" si="692"/>
        <v>2.1719858156028369E-2</v>
      </c>
      <c r="BQ776" s="28">
        <f t="shared" si="704"/>
        <v>-1.6074582523974814</v>
      </c>
    </row>
    <row r="777" spans="1:69" x14ac:dyDescent="0.2">
      <c r="A777" s="1" t="s">
        <v>2048</v>
      </c>
      <c r="B777" s="1" t="s">
        <v>2244</v>
      </c>
      <c r="C777" s="1" t="s">
        <v>49</v>
      </c>
      <c r="D777" s="2" t="s">
        <v>2072</v>
      </c>
      <c r="E777" s="4" t="s">
        <v>2245</v>
      </c>
      <c r="F777" s="1" t="s">
        <v>2246</v>
      </c>
      <c r="G777" s="1">
        <v>135</v>
      </c>
      <c r="H777">
        <v>29</v>
      </c>
      <c r="I777" s="1">
        <v>28</v>
      </c>
      <c r="J777">
        <v>4</v>
      </c>
      <c r="K777" s="1">
        <v>5</v>
      </c>
      <c r="L777">
        <v>3</v>
      </c>
      <c r="M777" s="1">
        <v>3</v>
      </c>
      <c r="N777">
        <v>2</v>
      </c>
      <c r="O777" s="1">
        <v>7</v>
      </c>
      <c r="P777" s="1">
        <v>5</v>
      </c>
      <c r="Q777" s="36">
        <f t="shared" si="705"/>
        <v>106</v>
      </c>
      <c r="R777" s="36">
        <f t="shared" si="693"/>
        <v>24</v>
      </c>
      <c r="S777" s="36">
        <f t="shared" si="694"/>
        <v>2</v>
      </c>
      <c r="T777" s="36">
        <f t="shared" si="695"/>
        <v>1</v>
      </c>
      <c r="U777" s="36">
        <f t="shared" si="696"/>
        <v>2</v>
      </c>
      <c r="V777" s="36">
        <f t="shared" si="697"/>
        <v>636</v>
      </c>
      <c r="W777" s="45">
        <f t="shared" si="698"/>
        <v>135</v>
      </c>
      <c r="X777" s="50">
        <f t="shared" si="699"/>
        <v>4.7111111111111112</v>
      </c>
      <c r="Y777" s="46">
        <f t="shared" si="665"/>
        <v>8.3456790123456706E-2</v>
      </c>
      <c r="Z777" s="46">
        <f t="shared" si="666"/>
        <v>0.50567901234567925</v>
      </c>
      <c r="AA777" s="46">
        <f t="shared" si="667"/>
        <v>2.9279012345679019</v>
      </c>
      <c r="AB777" s="46">
        <f t="shared" si="668"/>
        <v>7.3501234567901239</v>
      </c>
      <c r="AC777" s="46">
        <f t="shared" si="669"/>
        <v>13.772345679012346</v>
      </c>
      <c r="AD777" s="46">
        <f t="shared" si="670"/>
        <v>8.8464197530864102</v>
      </c>
      <c r="AE777" s="46">
        <f t="shared" si="671"/>
        <v>12.136296296296301</v>
      </c>
      <c r="AF777" s="46">
        <f t="shared" si="672"/>
        <v>5.8558024691358037</v>
      </c>
      <c r="AG777" s="46">
        <f t="shared" si="673"/>
        <v>7.3501234567901239</v>
      </c>
      <c r="AH777" s="46">
        <f t="shared" si="674"/>
        <v>27.544691358024693</v>
      </c>
      <c r="AI777" s="46">
        <f t="shared" si="700"/>
        <v>0.46069651741293527</v>
      </c>
      <c r="AJ777" s="47">
        <f t="shared" si="656"/>
        <v>0.67874628353526567</v>
      </c>
      <c r="AK777" s="47">
        <f t="shared" si="657"/>
        <v>8.1728962710847011</v>
      </c>
      <c r="AL777" s="47">
        <f t="shared" si="658"/>
        <v>-27.599501723025806</v>
      </c>
      <c r="AM777" s="47">
        <f t="shared" si="659"/>
        <v>-32.043668925267873</v>
      </c>
      <c r="AN777" s="47">
        <f t="shared" si="660"/>
        <v>-63.726425176942115</v>
      </c>
      <c r="AO777" s="47">
        <f t="shared" si="661"/>
        <v>-326.90342736162529</v>
      </c>
      <c r="AP777" s="47">
        <f t="shared" si="662"/>
        <v>7.5749074177982271E-3</v>
      </c>
      <c r="AQ777" s="47">
        <f t="shared" si="701"/>
        <v>-3.3488675307838522</v>
      </c>
      <c r="AR777" s="1">
        <f t="shared" si="663"/>
        <v>29</v>
      </c>
      <c r="AS777" s="1">
        <f t="shared" si="682"/>
        <v>4</v>
      </c>
      <c r="AT777" s="1">
        <f t="shared" si="683"/>
        <v>3</v>
      </c>
      <c r="AU777" s="1">
        <f t="shared" si="684"/>
        <v>2</v>
      </c>
      <c r="AV777" s="1">
        <f t="shared" si="685"/>
        <v>5</v>
      </c>
      <c r="AW777" s="27">
        <f t="shared" si="675"/>
        <v>43</v>
      </c>
      <c r="AX777" s="41">
        <f t="shared" si="702"/>
        <v>4.1627906976744189</v>
      </c>
      <c r="AY777" s="29">
        <f t="shared" si="676"/>
        <v>0.70091941590048623</v>
      </c>
      <c r="AZ777" s="29">
        <f t="shared" si="677"/>
        <v>2.6500811249324054E-2</v>
      </c>
      <c r="BA777" s="29">
        <f t="shared" si="678"/>
        <v>1.3520822065981619</v>
      </c>
      <c r="BB777" s="29">
        <f t="shared" si="679"/>
        <v>4.6776636019469997</v>
      </c>
      <c r="BC777" s="29">
        <f t="shared" si="680"/>
        <v>10.003244997295837</v>
      </c>
      <c r="BD777" s="29">
        <f t="shared" si="681"/>
        <v>20.3266630611141</v>
      </c>
      <c r="BE777" s="29">
        <f t="shared" si="681"/>
        <v>0.10600324499729621</v>
      </c>
      <c r="BF777" s="29">
        <f t="shared" si="681"/>
        <v>4.0562466197944858</v>
      </c>
      <c r="BG777" s="29">
        <f t="shared" si="664"/>
        <v>9.3553272038939994</v>
      </c>
      <c r="BH777" s="29">
        <f t="shared" si="664"/>
        <v>50.016224986479187</v>
      </c>
      <c r="BI777" s="29">
        <f t="shared" si="703"/>
        <v>1.9966777408637875</v>
      </c>
      <c r="BJ777" s="28">
        <f t="shared" si="686"/>
        <v>1.4130384781964671</v>
      </c>
      <c r="BK777" s="28">
        <f t="shared" si="687"/>
        <v>6.0316782791261314</v>
      </c>
      <c r="BL777" s="28">
        <f t="shared" si="688"/>
        <v>-6.1162718465903815E-3</v>
      </c>
      <c r="BM777" s="28">
        <f t="shared" si="689"/>
        <v>-1.6717215324135444</v>
      </c>
      <c r="BN777" s="28">
        <f t="shared" si="690"/>
        <v>-7.1715248887869896</v>
      </c>
      <c r="BO777" s="28">
        <f t="shared" si="691"/>
        <v>-56.068559453851229</v>
      </c>
      <c r="BP777" s="28">
        <f t="shared" si="692"/>
        <v>2.4970963995354239E-2</v>
      </c>
      <c r="BQ777" s="28">
        <f t="shared" si="704"/>
        <v>-1.4704462754437895</v>
      </c>
    </row>
    <row r="778" spans="1:69" x14ac:dyDescent="0.2">
      <c r="A778" s="1" t="s">
        <v>2048</v>
      </c>
      <c r="B778" s="1" t="s">
        <v>2247</v>
      </c>
      <c r="C778" s="1" t="s">
        <v>34</v>
      </c>
      <c r="D778" s="2" t="s">
        <v>1382</v>
      </c>
      <c r="E778" s="4" t="s">
        <v>2248</v>
      </c>
      <c r="F778" s="1" t="s">
        <v>2249</v>
      </c>
      <c r="G778" s="1">
        <v>126</v>
      </c>
      <c r="H778">
        <v>34</v>
      </c>
      <c r="I778" s="1">
        <v>26</v>
      </c>
      <c r="J778">
        <v>11</v>
      </c>
      <c r="K778" s="1">
        <v>6</v>
      </c>
      <c r="L778">
        <v>2</v>
      </c>
      <c r="M778" s="1">
        <v>2</v>
      </c>
      <c r="N778">
        <v>2</v>
      </c>
      <c r="O778" s="1">
        <v>6</v>
      </c>
      <c r="P778" s="1">
        <v>1</v>
      </c>
      <c r="Q778" s="36">
        <f t="shared" si="705"/>
        <v>92</v>
      </c>
      <c r="R778" s="36">
        <f t="shared" si="693"/>
        <v>15</v>
      </c>
      <c r="S778" s="36">
        <f t="shared" si="694"/>
        <v>4</v>
      </c>
      <c r="T778" s="36">
        <f t="shared" si="695"/>
        <v>0</v>
      </c>
      <c r="U778" s="36">
        <f t="shared" si="696"/>
        <v>5</v>
      </c>
      <c r="V778" s="36">
        <f t="shared" si="697"/>
        <v>537</v>
      </c>
      <c r="W778" s="45">
        <f t="shared" si="698"/>
        <v>116</v>
      </c>
      <c r="X778" s="50">
        <f t="shared" si="699"/>
        <v>4.6293103448275863</v>
      </c>
      <c r="Y778" s="46">
        <f t="shared" si="665"/>
        <v>0.13741082045184297</v>
      </c>
      <c r="Z778" s="46">
        <f t="shared" si="666"/>
        <v>0.39603151010701559</v>
      </c>
      <c r="AA778" s="46">
        <f t="shared" si="667"/>
        <v>2.6546521997621881</v>
      </c>
      <c r="AB778" s="46">
        <f t="shared" si="668"/>
        <v>6.9132728894173612</v>
      </c>
      <c r="AC778" s="46">
        <f t="shared" si="669"/>
        <v>13.171893579072533</v>
      </c>
      <c r="AD778" s="46">
        <f t="shared" si="670"/>
        <v>12.641795481569552</v>
      </c>
      <c r="AE778" s="46">
        <f t="shared" si="671"/>
        <v>5.9404726516052335</v>
      </c>
      <c r="AF778" s="46">
        <f t="shared" si="672"/>
        <v>10.618608799048753</v>
      </c>
      <c r="AG778" s="46">
        <f t="shared" si="673"/>
        <v>0</v>
      </c>
      <c r="AH778" s="46">
        <f t="shared" si="674"/>
        <v>65.85946789536267</v>
      </c>
      <c r="AI778" s="46">
        <f t="shared" si="700"/>
        <v>0.82661169415292357</v>
      </c>
      <c r="AJ778" s="47">
        <f t="shared" si="656"/>
        <v>0.90918188177774617</v>
      </c>
      <c r="AK778" s="47">
        <f t="shared" si="657"/>
        <v>6.2354371901146948</v>
      </c>
      <c r="AL778" s="47">
        <f t="shared" si="658"/>
        <v>-4.9743180995278449</v>
      </c>
      <c r="AM778" s="47">
        <f t="shared" si="659"/>
        <v>-23.02073145491071</v>
      </c>
      <c r="AN778" s="47">
        <f t="shared" si="660"/>
        <v>0</v>
      </c>
      <c r="AO778" s="47">
        <f t="shared" si="661"/>
        <v>-318.04605035359418</v>
      </c>
      <c r="AP778" s="47">
        <f t="shared" si="662"/>
        <v>8.8482074752097642E-3</v>
      </c>
      <c r="AQ778" s="47">
        <f t="shared" si="701"/>
        <v>-3.0066710049792902</v>
      </c>
      <c r="AR778" s="1">
        <f t="shared" si="663"/>
        <v>34</v>
      </c>
      <c r="AS778" s="1">
        <f t="shared" si="682"/>
        <v>11</v>
      </c>
      <c r="AT778" s="1">
        <f t="shared" si="683"/>
        <v>2</v>
      </c>
      <c r="AU778" s="1">
        <f t="shared" si="684"/>
        <v>2</v>
      </c>
      <c r="AV778" s="1">
        <f t="shared" si="685"/>
        <v>1</v>
      </c>
      <c r="AW778" s="27">
        <f t="shared" si="675"/>
        <v>50</v>
      </c>
      <c r="AX778" s="41">
        <f t="shared" si="702"/>
        <v>4.5</v>
      </c>
      <c r="AY778" s="29">
        <f t="shared" si="676"/>
        <v>0.25</v>
      </c>
      <c r="AZ778" s="29">
        <f t="shared" si="677"/>
        <v>0.25</v>
      </c>
      <c r="BA778" s="29">
        <f t="shared" si="678"/>
        <v>2.25</v>
      </c>
      <c r="BB778" s="29">
        <f t="shared" si="679"/>
        <v>6.25</v>
      </c>
      <c r="BC778" s="29">
        <f t="shared" si="680"/>
        <v>12.25</v>
      </c>
      <c r="BD778" s="29">
        <f t="shared" si="681"/>
        <v>8.5</v>
      </c>
      <c r="BE778" s="29">
        <f t="shared" si="681"/>
        <v>2.75</v>
      </c>
      <c r="BF778" s="29">
        <f t="shared" si="681"/>
        <v>4.5</v>
      </c>
      <c r="BG778" s="29">
        <f t="shared" si="664"/>
        <v>12.5</v>
      </c>
      <c r="BH778" s="29">
        <f t="shared" si="664"/>
        <v>12.25</v>
      </c>
      <c r="BI778" s="29">
        <f t="shared" si="703"/>
        <v>0.82653061224489799</v>
      </c>
      <c r="BJ778" s="28">
        <f t="shared" si="686"/>
        <v>0.90913729009698974</v>
      </c>
      <c r="BK778" s="28">
        <f t="shared" si="687"/>
        <v>5.6558842813426038</v>
      </c>
      <c r="BL778" s="28">
        <f t="shared" si="688"/>
        <v>-1.8298449145520188</v>
      </c>
      <c r="BM778" s="28">
        <f t="shared" si="689"/>
        <v>-8.9828750350735458</v>
      </c>
      <c r="BN778" s="28">
        <f t="shared" si="690"/>
        <v>-41.587384421636784</v>
      </c>
      <c r="BO778" s="28">
        <f t="shared" si="691"/>
        <v>-57.057891426485675</v>
      </c>
      <c r="BP778" s="28">
        <f t="shared" si="692"/>
        <v>2.1258503401360544E-2</v>
      </c>
      <c r="BQ778" s="28">
        <f t="shared" si="704"/>
        <v>-2.2066775407399111</v>
      </c>
    </row>
    <row r="779" spans="1:69" x14ac:dyDescent="0.2">
      <c r="A779" s="1" t="s">
        <v>2048</v>
      </c>
      <c r="B779" s="1" t="s">
        <v>2167</v>
      </c>
      <c r="C779" s="1" t="s">
        <v>18</v>
      </c>
      <c r="D779" s="2" t="s">
        <v>2209</v>
      </c>
      <c r="E779" s="4" t="s">
        <v>2162</v>
      </c>
      <c r="F779" s="1" t="s">
        <v>2250</v>
      </c>
      <c r="G779" s="1">
        <v>233</v>
      </c>
      <c r="H779">
        <v>93</v>
      </c>
      <c r="I779" s="1">
        <v>67</v>
      </c>
      <c r="J779">
        <v>26</v>
      </c>
      <c r="K779" s="1">
        <v>21</v>
      </c>
      <c r="L779">
        <v>14</v>
      </c>
      <c r="M779" s="1">
        <v>19</v>
      </c>
      <c r="N779">
        <v>14</v>
      </c>
      <c r="O779" s="1">
        <v>23</v>
      </c>
      <c r="P779" s="1">
        <v>18</v>
      </c>
      <c r="Q779" s="36">
        <f t="shared" si="705"/>
        <v>140</v>
      </c>
      <c r="R779" s="36">
        <f t="shared" si="693"/>
        <v>41</v>
      </c>
      <c r="S779" s="36">
        <f t="shared" si="694"/>
        <v>7</v>
      </c>
      <c r="T779" s="36">
        <f t="shared" si="695"/>
        <v>5</v>
      </c>
      <c r="U779" s="36">
        <f t="shared" si="696"/>
        <v>5</v>
      </c>
      <c r="V779" s="36">
        <f t="shared" si="697"/>
        <v>900</v>
      </c>
      <c r="W779" s="45">
        <f t="shared" si="698"/>
        <v>198</v>
      </c>
      <c r="X779" s="50">
        <f t="shared" si="699"/>
        <v>4.5454545454545459</v>
      </c>
      <c r="Y779" s="46">
        <f t="shared" si="665"/>
        <v>0.20661157024793353</v>
      </c>
      <c r="Z779" s="46">
        <f t="shared" si="666"/>
        <v>0.29752066115702525</v>
      </c>
      <c r="AA779" s="46">
        <f t="shared" si="667"/>
        <v>2.3884297520661169</v>
      </c>
      <c r="AB779" s="46">
        <f t="shared" si="668"/>
        <v>6.479338842975209</v>
      </c>
      <c r="AC779" s="46">
        <f t="shared" si="669"/>
        <v>12.5702479338843</v>
      </c>
      <c r="AD779" s="46">
        <f t="shared" si="670"/>
        <v>28.925619834710695</v>
      </c>
      <c r="AE779" s="46">
        <f t="shared" si="671"/>
        <v>12.198347107438035</v>
      </c>
      <c r="AF779" s="46">
        <f t="shared" si="672"/>
        <v>16.719008264462818</v>
      </c>
      <c r="AG779" s="46">
        <f t="shared" si="673"/>
        <v>32.396694214876042</v>
      </c>
      <c r="AH779" s="46">
        <f t="shared" si="674"/>
        <v>62.851239669421503</v>
      </c>
      <c r="AI779" s="46">
        <f t="shared" si="700"/>
        <v>0.77711121365943692</v>
      </c>
      <c r="AJ779" s="47">
        <f t="shared" si="656"/>
        <v>0.88153911635243787</v>
      </c>
      <c r="AK779" s="47">
        <f t="shared" si="657"/>
        <v>19.192662635970791</v>
      </c>
      <c r="AL779" s="47">
        <f t="shared" si="658"/>
        <v>-9.712584017380463</v>
      </c>
      <c r="AM779" s="47">
        <f t="shared" si="659"/>
        <v>-37.717420612209921</v>
      </c>
      <c r="AN779" s="47">
        <f t="shared" si="660"/>
        <v>-120.37638005280914</v>
      </c>
      <c r="AO779" s="47">
        <f t="shared" si="661"/>
        <v>-325.28272997232972</v>
      </c>
      <c r="AP779" s="47">
        <f t="shared" si="662"/>
        <v>5.1279395006733654E-3</v>
      </c>
      <c r="AQ779" s="47">
        <f t="shared" si="701"/>
        <v>-2.4301123355359517</v>
      </c>
      <c r="AR779" s="1">
        <f t="shared" si="663"/>
        <v>93</v>
      </c>
      <c r="AS779" s="1">
        <f t="shared" si="682"/>
        <v>26</v>
      </c>
      <c r="AT779" s="1">
        <f t="shared" si="683"/>
        <v>14</v>
      </c>
      <c r="AU779" s="1">
        <f t="shared" si="684"/>
        <v>14</v>
      </c>
      <c r="AV779" s="1">
        <f t="shared" si="685"/>
        <v>18</v>
      </c>
      <c r="AW779" s="27">
        <f t="shared" si="675"/>
        <v>165</v>
      </c>
      <c r="AX779" s="41">
        <f t="shared" si="702"/>
        <v>3.9818181818181819</v>
      </c>
      <c r="AY779" s="29">
        <f t="shared" si="676"/>
        <v>1.0366942148760327</v>
      </c>
      <c r="AZ779" s="29">
        <f t="shared" si="677"/>
        <v>3.3057851239669039E-4</v>
      </c>
      <c r="BA779" s="29">
        <f t="shared" si="678"/>
        <v>0.96396694214876055</v>
      </c>
      <c r="BB779" s="29">
        <f t="shared" si="679"/>
        <v>3.9276033057851243</v>
      </c>
      <c r="BC779" s="29">
        <f t="shared" si="680"/>
        <v>8.8912396694214877</v>
      </c>
      <c r="BD779" s="29">
        <f t="shared" si="681"/>
        <v>96.412561983471051</v>
      </c>
      <c r="BE779" s="29">
        <f t="shared" si="681"/>
        <v>8.595041322313951E-3</v>
      </c>
      <c r="BF779" s="29">
        <f t="shared" si="681"/>
        <v>13.495537190082647</v>
      </c>
      <c r="BG779" s="29">
        <f t="shared" si="664"/>
        <v>54.986446280991743</v>
      </c>
      <c r="BH779" s="29">
        <f t="shared" si="664"/>
        <v>160.04231404958676</v>
      </c>
      <c r="BI779" s="29">
        <f t="shared" si="703"/>
        <v>1.9813747228381371</v>
      </c>
      <c r="BJ779" s="28">
        <f t="shared" si="686"/>
        <v>1.4076131296766654</v>
      </c>
      <c r="BK779" s="28">
        <f t="shared" si="687"/>
        <v>35.197274382223625</v>
      </c>
      <c r="BL779" s="28">
        <f t="shared" si="688"/>
        <v>5.6031900364345715E-5</v>
      </c>
      <c r="BM779" s="28">
        <f t="shared" si="689"/>
        <v>-4.7508500086769549</v>
      </c>
      <c r="BN779" s="28">
        <f t="shared" si="690"/>
        <v>-39.072350098352054</v>
      </c>
      <c r="BO779" s="28">
        <f t="shared" si="691"/>
        <v>-171.10632096049352</v>
      </c>
      <c r="BP779" s="28">
        <f t="shared" si="692"/>
        <v>6.1723776746969924E-3</v>
      </c>
      <c r="BQ779" s="28">
        <f t="shared" si="704"/>
        <v>-1.1093749610134205</v>
      </c>
    </row>
    <row r="780" spans="1:69" x14ac:dyDescent="0.2">
      <c r="A780" s="1" t="s">
        <v>2048</v>
      </c>
      <c r="B780" s="1" t="s">
        <v>2138</v>
      </c>
      <c r="C780" s="1" t="s">
        <v>34</v>
      </c>
      <c r="D780" s="2">
        <v>1127</v>
      </c>
      <c r="E780" s="4" t="s">
        <v>2251</v>
      </c>
      <c r="F780" s="1" t="s">
        <v>2252</v>
      </c>
      <c r="G780" s="1">
        <v>852</v>
      </c>
      <c r="H780">
        <v>173</v>
      </c>
      <c r="I780" s="1">
        <v>140</v>
      </c>
      <c r="J780">
        <v>32</v>
      </c>
      <c r="K780" s="1">
        <v>46</v>
      </c>
      <c r="L780">
        <v>22</v>
      </c>
      <c r="M780" s="1">
        <v>30</v>
      </c>
      <c r="N780">
        <v>17</v>
      </c>
      <c r="O780" s="1">
        <v>58</v>
      </c>
      <c r="P780" s="1">
        <v>39</v>
      </c>
      <c r="Q780" s="36">
        <f t="shared" si="705"/>
        <v>679</v>
      </c>
      <c r="R780" s="36">
        <f t="shared" si="693"/>
        <v>108</v>
      </c>
      <c r="S780" s="36">
        <f t="shared" si="694"/>
        <v>24</v>
      </c>
      <c r="T780" s="36">
        <f t="shared" si="695"/>
        <v>13</v>
      </c>
      <c r="U780" s="36">
        <f t="shared" si="696"/>
        <v>19</v>
      </c>
      <c r="V780" s="36">
        <f t="shared" si="697"/>
        <v>3944</v>
      </c>
      <c r="W780" s="45">
        <f t="shared" si="698"/>
        <v>843</v>
      </c>
      <c r="X780" s="50">
        <f t="shared" si="699"/>
        <v>4.6785290628706999</v>
      </c>
      <c r="Y780" s="46">
        <f t="shared" si="665"/>
        <v>0.1033435634187904</v>
      </c>
      <c r="Z780" s="46">
        <f t="shared" si="666"/>
        <v>0.46040168916019025</v>
      </c>
      <c r="AA780" s="46">
        <f t="shared" si="667"/>
        <v>2.8174598149015901</v>
      </c>
      <c r="AB780" s="46">
        <f t="shared" si="668"/>
        <v>7.17451794064299</v>
      </c>
      <c r="AC780" s="46">
        <f t="shared" si="669"/>
        <v>13.531576066384389</v>
      </c>
      <c r="AD780" s="46">
        <f t="shared" si="670"/>
        <v>70.170279561358683</v>
      </c>
      <c r="AE780" s="46">
        <f t="shared" si="671"/>
        <v>49.72338242930055</v>
      </c>
      <c r="AF780" s="46">
        <f t="shared" si="672"/>
        <v>67.619035557638171</v>
      </c>
      <c r="AG780" s="46">
        <f t="shared" si="673"/>
        <v>93.268733228358869</v>
      </c>
      <c r="AH780" s="46">
        <f t="shared" si="674"/>
        <v>257.09994526130339</v>
      </c>
      <c r="AI780" s="46">
        <f t="shared" si="700"/>
        <v>0.63881398579330118</v>
      </c>
      <c r="AJ780" s="47">
        <f t="shared" si="656"/>
        <v>0.79925839738679083</v>
      </c>
      <c r="AK780" s="47">
        <f t="shared" si="657"/>
        <v>44.180771908312316</v>
      </c>
      <c r="AL780" s="47">
        <f t="shared" si="658"/>
        <v>-66.079613538014456</v>
      </c>
      <c r="AM780" s="47">
        <f t="shared" si="659"/>
        <v>-222.29833701240972</v>
      </c>
      <c r="AN780" s="47">
        <f t="shared" si="660"/>
        <v>-489.29504480160421</v>
      </c>
      <c r="AO780" s="47">
        <f t="shared" si="661"/>
        <v>-1852.3137568524855</v>
      </c>
      <c r="AP780" s="47">
        <f t="shared" si="662"/>
        <v>1.1904728281284863E-3</v>
      </c>
      <c r="AQ780" s="47">
        <f t="shared" si="701"/>
        <v>-3.0783317583547718</v>
      </c>
      <c r="AR780" s="1">
        <f t="shared" si="663"/>
        <v>173</v>
      </c>
      <c r="AS780" s="1">
        <f t="shared" si="682"/>
        <v>32</v>
      </c>
      <c r="AT780" s="1">
        <f t="shared" si="683"/>
        <v>22</v>
      </c>
      <c r="AU780" s="1">
        <f t="shared" si="684"/>
        <v>17</v>
      </c>
      <c r="AV780" s="1">
        <f t="shared" si="685"/>
        <v>39</v>
      </c>
      <c r="AW780" s="27">
        <f t="shared" si="675"/>
        <v>283</v>
      </c>
      <c r="AX780" s="41">
        <f t="shared" si="702"/>
        <v>4</v>
      </c>
      <c r="AY780" s="29">
        <f t="shared" si="676"/>
        <v>1</v>
      </c>
      <c r="AZ780" s="29">
        <f t="shared" si="677"/>
        <v>0</v>
      </c>
      <c r="BA780" s="29">
        <f t="shared" si="678"/>
        <v>1</v>
      </c>
      <c r="BB780" s="29">
        <f t="shared" si="679"/>
        <v>4</v>
      </c>
      <c r="BC780" s="29">
        <f t="shared" si="680"/>
        <v>9</v>
      </c>
      <c r="BD780" s="29">
        <f t="shared" si="681"/>
        <v>173</v>
      </c>
      <c r="BE780" s="29">
        <f t="shared" si="681"/>
        <v>0</v>
      </c>
      <c r="BF780" s="29">
        <f t="shared" si="681"/>
        <v>22</v>
      </c>
      <c r="BG780" s="29">
        <f t="shared" si="664"/>
        <v>68</v>
      </c>
      <c r="BH780" s="29">
        <f t="shared" si="664"/>
        <v>351</v>
      </c>
      <c r="BI780" s="29">
        <f t="shared" si="703"/>
        <v>2.1773049645390072</v>
      </c>
      <c r="BJ780" s="28">
        <f t="shared" si="686"/>
        <v>1.4755693696126275</v>
      </c>
      <c r="BK780" s="28">
        <f t="shared" si="687"/>
        <v>53.847706312507057</v>
      </c>
      <c r="BL780" s="28">
        <f t="shared" si="688"/>
        <v>0</v>
      </c>
      <c r="BM780" s="28">
        <f t="shared" si="689"/>
        <v>-6.8476851958101461</v>
      </c>
      <c r="BN780" s="28">
        <f t="shared" si="690"/>
        <v>-42.331144846826355</v>
      </c>
      <c r="BO780" s="28">
        <f t="shared" si="691"/>
        <v>-327.75511414491285</v>
      </c>
      <c r="BP780" s="28">
        <f t="shared" si="692"/>
        <v>3.5713384316397871E-3</v>
      </c>
      <c r="BQ780" s="28">
        <f t="shared" si="704"/>
        <v>-1.1538502980570526</v>
      </c>
    </row>
    <row r="781" spans="1:69" x14ac:dyDescent="0.2">
      <c r="A781" s="1" t="s">
        <v>2048</v>
      </c>
      <c r="B781" s="1" t="s">
        <v>2138</v>
      </c>
      <c r="C781" s="1" t="s">
        <v>34</v>
      </c>
      <c r="D781" s="2">
        <v>1127</v>
      </c>
      <c r="E781" s="4" t="s">
        <v>507</v>
      </c>
      <c r="F781" s="1" t="s">
        <v>2253</v>
      </c>
      <c r="G781" s="1">
        <v>852</v>
      </c>
      <c r="H781">
        <v>173</v>
      </c>
      <c r="I781" s="1">
        <v>140</v>
      </c>
      <c r="J781">
        <v>32</v>
      </c>
      <c r="K781" s="1">
        <v>46</v>
      </c>
      <c r="L781">
        <v>22</v>
      </c>
      <c r="M781" s="1">
        <v>30</v>
      </c>
      <c r="N781">
        <v>17</v>
      </c>
      <c r="O781" s="1">
        <v>58</v>
      </c>
      <c r="P781" s="1">
        <v>39</v>
      </c>
      <c r="Q781" s="36">
        <f t="shared" si="705"/>
        <v>679</v>
      </c>
      <c r="R781" s="36">
        <f t="shared" si="693"/>
        <v>108</v>
      </c>
      <c r="S781" s="36">
        <f t="shared" si="694"/>
        <v>24</v>
      </c>
      <c r="T781" s="36">
        <f t="shared" si="695"/>
        <v>13</v>
      </c>
      <c r="U781" s="36">
        <f t="shared" si="696"/>
        <v>19</v>
      </c>
      <c r="V781" s="36">
        <f t="shared" si="697"/>
        <v>3944</v>
      </c>
      <c r="W781" s="45">
        <f t="shared" si="698"/>
        <v>843</v>
      </c>
      <c r="X781" s="50">
        <f t="shared" si="699"/>
        <v>4.6785290628706999</v>
      </c>
      <c r="Y781" s="46">
        <f t="shared" si="665"/>
        <v>0.1033435634187904</v>
      </c>
      <c r="Z781" s="46">
        <f t="shared" si="666"/>
        <v>0.46040168916019025</v>
      </c>
      <c r="AA781" s="46">
        <f t="shared" si="667"/>
        <v>2.8174598149015901</v>
      </c>
      <c r="AB781" s="46">
        <f t="shared" si="668"/>
        <v>7.17451794064299</v>
      </c>
      <c r="AC781" s="46">
        <f t="shared" si="669"/>
        <v>13.531576066384389</v>
      </c>
      <c r="AD781" s="46">
        <f t="shared" si="670"/>
        <v>70.170279561358683</v>
      </c>
      <c r="AE781" s="46">
        <f t="shared" si="671"/>
        <v>49.72338242930055</v>
      </c>
      <c r="AF781" s="46">
        <f t="shared" si="672"/>
        <v>67.619035557638171</v>
      </c>
      <c r="AG781" s="46">
        <f t="shared" si="673"/>
        <v>93.268733228358869</v>
      </c>
      <c r="AH781" s="46">
        <f t="shared" si="674"/>
        <v>257.09994526130339</v>
      </c>
      <c r="AI781" s="46">
        <f t="shared" si="700"/>
        <v>0.63881398579330118</v>
      </c>
      <c r="AJ781" s="47">
        <f t="shared" si="656"/>
        <v>0.79925839738679083</v>
      </c>
      <c r="AK781" s="47">
        <f t="shared" si="657"/>
        <v>44.180771908312316</v>
      </c>
      <c r="AL781" s="47">
        <f t="shared" si="658"/>
        <v>-66.079613538014456</v>
      </c>
      <c r="AM781" s="47">
        <f t="shared" si="659"/>
        <v>-222.29833701240972</v>
      </c>
      <c r="AN781" s="47">
        <f t="shared" si="660"/>
        <v>-489.29504480160421</v>
      </c>
      <c r="AO781" s="47">
        <f t="shared" si="661"/>
        <v>-1852.3137568524855</v>
      </c>
      <c r="AP781" s="47">
        <f t="shared" si="662"/>
        <v>1.1904728281284863E-3</v>
      </c>
      <c r="AQ781" s="47">
        <f t="shared" si="701"/>
        <v>-3.0783317583547718</v>
      </c>
      <c r="AR781" s="1">
        <f t="shared" si="663"/>
        <v>173</v>
      </c>
      <c r="AS781" s="1">
        <f t="shared" si="682"/>
        <v>32</v>
      </c>
      <c r="AT781" s="1">
        <f t="shared" si="683"/>
        <v>22</v>
      </c>
      <c r="AU781" s="1">
        <f t="shared" si="684"/>
        <v>17</v>
      </c>
      <c r="AV781" s="1">
        <f t="shared" si="685"/>
        <v>39</v>
      </c>
      <c r="AW781" s="27">
        <f t="shared" si="675"/>
        <v>283</v>
      </c>
      <c r="AX781" s="41">
        <f t="shared" si="702"/>
        <v>4</v>
      </c>
      <c r="AY781" s="29">
        <f t="shared" si="676"/>
        <v>1</v>
      </c>
      <c r="AZ781" s="29">
        <f t="shared" si="677"/>
        <v>0</v>
      </c>
      <c r="BA781" s="29">
        <f t="shared" si="678"/>
        <v>1</v>
      </c>
      <c r="BB781" s="29">
        <f t="shared" si="679"/>
        <v>4</v>
      </c>
      <c r="BC781" s="29">
        <f t="shared" si="680"/>
        <v>9</v>
      </c>
      <c r="BD781" s="29">
        <f t="shared" si="681"/>
        <v>173</v>
      </c>
      <c r="BE781" s="29">
        <f t="shared" si="681"/>
        <v>0</v>
      </c>
      <c r="BF781" s="29">
        <f t="shared" si="681"/>
        <v>22</v>
      </c>
      <c r="BG781" s="29">
        <f t="shared" si="664"/>
        <v>68</v>
      </c>
      <c r="BH781" s="29">
        <f t="shared" si="664"/>
        <v>351</v>
      </c>
      <c r="BI781" s="29">
        <f t="shared" si="703"/>
        <v>2.1773049645390072</v>
      </c>
      <c r="BJ781" s="28">
        <f t="shared" si="686"/>
        <v>1.4755693696126275</v>
      </c>
      <c r="BK781" s="28">
        <f t="shared" si="687"/>
        <v>53.847706312507057</v>
      </c>
      <c r="BL781" s="28">
        <f t="shared" si="688"/>
        <v>0</v>
      </c>
      <c r="BM781" s="28">
        <f t="shared" si="689"/>
        <v>-6.8476851958101461</v>
      </c>
      <c r="BN781" s="28">
        <f t="shared" si="690"/>
        <v>-42.331144846826355</v>
      </c>
      <c r="BO781" s="28">
        <f t="shared" si="691"/>
        <v>-327.75511414491285</v>
      </c>
      <c r="BP781" s="28">
        <f t="shared" si="692"/>
        <v>3.5713384316397871E-3</v>
      </c>
      <c r="BQ781" s="28">
        <f t="shared" si="704"/>
        <v>-1.1538502980570526</v>
      </c>
    </row>
    <row r="782" spans="1:69" x14ac:dyDescent="0.2">
      <c r="A782" s="1" t="s">
        <v>2048</v>
      </c>
      <c r="B782" s="1" t="s">
        <v>2254</v>
      </c>
      <c r="C782" s="1" t="s">
        <v>18</v>
      </c>
      <c r="D782" s="2" t="s">
        <v>2189</v>
      </c>
      <c r="E782" s="4" t="s">
        <v>2255</v>
      </c>
      <c r="F782" s="1" t="s">
        <v>2256</v>
      </c>
      <c r="G782" s="1">
        <v>112</v>
      </c>
      <c r="H782">
        <v>76</v>
      </c>
      <c r="I782" s="1">
        <v>29</v>
      </c>
      <c r="J782">
        <v>20</v>
      </c>
      <c r="K782" s="1">
        <v>5</v>
      </c>
      <c r="L782">
        <v>3</v>
      </c>
      <c r="M782" s="1">
        <v>6</v>
      </c>
      <c r="N782">
        <v>5</v>
      </c>
      <c r="O782" s="1">
        <v>11</v>
      </c>
      <c r="P782" s="1">
        <v>11</v>
      </c>
      <c r="Q782" s="36">
        <f t="shared" si="705"/>
        <v>36</v>
      </c>
      <c r="R782" s="36">
        <f t="shared" si="693"/>
        <v>9</v>
      </c>
      <c r="S782" s="36">
        <f t="shared" si="694"/>
        <v>2</v>
      </c>
      <c r="T782" s="36">
        <f t="shared" si="695"/>
        <v>1</v>
      </c>
      <c r="U782" s="36">
        <f t="shared" si="696"/>
        <v>0</v>
      </c>
      <c r="V782" s="36">
        <f t="shared" si="697"/>
        <v>224</v>
      </c>
      <c r="W782" s="45">
        <f t="shared" si="698"/>
        <v>48</v>
      </c>
      <c r="X782" s="50">
        <f t="shared" si="699"/>
        <v>4.666666666666667</v>
      </c>
      <c r="Y782" s="46">
        <f t="shared" si="665"/>
        <v>0.11111111111111091</v>
      </c>
      <c r="Z782" s="46">
        <f t="shared" si="666"/>
        <v>0.44444444444444486</v>
      </c>
      <c r="AA782" s="46">
        <f t="shared" si="667"/>
        <v>2.7777777777777786</v>
      </c>
      <c r="AB782" s="46">
        <f t="shared" si="668"/>
        <v>7.1111111111111125</v>
      </c>
      <c r="AC782" s="46">
        <f t="shared" si="669"/>
        <v>13.444444444444446</v>
      </c>
      <c r="AD782" s="46">
        <f t="shared" si="670"/>
        <v>3.9999999999999929</v>
      </c>
      <c r="AE782" s="46">
        <f t="shared" si="671"/>
        <v>4.0000000000000036</v>
      </c>
      <c r="AF782" s="46">
        <f t="shared" si="672"/>
        <v>5.5555555555555571</v>
      </c>
      <c r="AG782" s="46">
        <f t="shared" si="673"/>
        <v>7.1111111111111125</v>
      </c>
      <c r="AH782" s="46">
        <f t="shared" si="674"/>
        <v>0</v>
      </c>
      <c r="AI782" s="46">
        <f t="shared" si="700"/>
        <v>0.43971631205673756</v>
      </c>
      <c r="AJ782" s="47">
        <f t="shared" si="656"/>
        <v>0.66311108575919431</v>
      </c>
      <c r="AK782" s="47">
        <f t="shared" si="657"/>
        <v>4.5727754061666683</v>
      </c>
      <c r="AL782" s="47">
        <f t="shared" si="658"/>
        <v>-9.145550812333374</v>
      </c>
      <c r="AM782" s="47">
        <f t="shared" si="659"/>
        <v>-31.755384765046422</v>
      </c>
      <c r="AN782" s="47">
        <f t="shared" si="660"/>
        <v>-65.035027998815067</v>
      </c>
      <c r="AO782" s="47">
        <f t="shared" si="661"/>
        <v>0</v>
      </c>
      <c r="AP782" s="47">
        <f t="shared" si="662"/>
        <v>2.2201665124884366E-2</v>
      </c>
      <c r="AQ782" s="47">
        <f t="shared" si="701"/>
        <v>-2.2504315597416067</v>
      </c>
      <c r="AR782" s="1">
        <f t="shared" si="663"/>
        <v>76</v>
      </c>
      <c r="AS782" s="1">
        <f t="shared" si="682"/>
        <v>20</v>
      </c>
      <c r="AT782" s="1">
        <f t="shared" si="683"/>
        <v>3</v>
      </c>
      <c r="AU782" s="1">
        <f t="shared" si="684"/>
        <v>5</v>
      </c>
      <c r="AV782" s="1">
        <f t="shared" si="685"/>
        <v>11</v>
      </c>
      <c r="AW782" s="27">
        <f t="shared" si="675"/>
        <v>115</v>
      </c>
      <c r="AX782" s="41">
        <f t="shared" si="702"/>
        <v>4.2608695652173916</v>
      </c>
      <c r="AY782" s="29">
        <f t="shared" si="676"/>
        <v>0.54631379962192772</v>
      </c>
      <c r="AZ782" s="29">
        <f t="shared" si="677"/>
        <v>6.8052930056710911E-2</v>
      </c>
      <c r="BA782" s="29">
        <f t="shared" si="678"/>
        <v>1.5897920604914941</v>
      </c>
      <c r="BB782" s="29">
        <f t="shared" si="679"/>
        <v>5.1115311909262768</v>
      </c>
      <c r="BC782" s="29">
        <f t="shared" si="680"/>
        <v>10.63327032136106</v>
      </c>
      <c r="BD782" s="29">
        <f t="shared" si="681"/>
        <v>41.51984877126651</v>
      </c>
      <c r="BE782" s="29">
        <f t="shared" si="681"/>
        <v>1.3610586011342183</v>
      </c>
      <c r="BF782" s="29">
        <f t="shared" si="681"/>
        <v>4.7693761814744828</v>
      </c>
      <c r="BG782" s="29">
        <f t="shared" si="664"/>
        <v>25.557655954631386</v>
      </c>
      <c r="BH782" s="29">
        <f t="shared" si="664"/>
        <v>116.96597353497165</v>
      </c>
      <c r="BI782" s="29">
        <f t="shared" si="703"/>
        <v>1.6681922196796337</v>
      </c>
      <c r="BJ782" s="28">
        <f t="shared" si="686"/>
        <v>1.2915851577343376</v>
      </c>
      <c r="BK782" s="28">
        <f t="shared" si="687"/>
        <v>14.24320455011245</v>
      </c>
      <c r="BL782" s="28">
        <f t="shared" si="688"/>
        <v>-0.16479009410180839</v>
      </c>
      <c r="BM782" s="28">
        <f t="shared" si="689"/>
        <v>-2.7910177812840242</v>
      </c>
      <c r="BN782" s="28">
        <f t="shared" si="690"/>
        <v>-26.818061980864606</v>
      </c>
      <c r="BO782" s="28">
        <f t="shared" si="691"/>
        <v>-177.02060889842653</v>
      </c>
      <c r="BP782" s="28">
        <f t="shared" si="692"/>
        <v>8.9271852196863843E-3</v>
      </c>
      <c r="BQ782" s="28">
        <f t="shared" si="704"/>
        <v>-1.7189408891107685</v>
      </c>
    </row>
    <row r="783" spans="1:69" x14ac:dyDescent="0.2">
      <c r="A783" s="1" t="s">
        <v>2048</v>
      </c>
      <c r="B783" s="1" t="s">
        <v>2257</v>
      </c>
      <c r="C783" s="1" t="s">
        <v>30</v>
      </c>
      <c r="D783" s="2" t="s">
        <v>2258</v>
      </c>
      <c r="E783" s="4" t="s">
        <v>2259</v>
      </c>
      <c r="F783" s="1" t="s">
        <v>2260</v>
      </c>
      <c r="G783" s="1">
        <v>228</v>
      </c>
      <c r="H783">
        <v>73</v>
      </c>
      <c r="I783" s="1">
        <v>55</v>
      </c>
      <c r="J783">
        <v>18</v>
      </c>
      <c r="K783" s="1">
        <v>18</v>
      </c>
      <c r="L783">
        <v>13</v>
      </c>
      <c r="M783" s="1">
        <v>19</v>
      </c>
      <c r="N783">
        <v>13</v>
      </c>
      <c r="O783" s="1">
        <v>18</v>
      </c>
      <c r="P783" s="1">
        <v>12</v>
      </c>
      <c r="Q783" s="36">
        <f t="shared" si="705"/>
        <v>155</v>
      </c>
      <c r="R783" s="36">
        <f t="shared" si="693"/>
        <v>37</v>
      </c>
      <c r="S783" s="36">
        <f t="shared" si="694"/>
        <v>5</v>
      </c>
      <c r="T783" s="36">
        <f t="shared" si="695"/>
        <v>6</v>
      </c>
      <c r="U783" s="36">
        <f t="shared" si="696"/>
        <v>6</v>
      </c>
      <c r="V783" s="36">
        <f t="shared" si="697"/>
        <v>956</v>
      </c>
      <c r="W783" s="45">
        <f t="shared" si="698"/>
        <v>209</v>
      </c>
      <c r="X783" s="50">
        <f t="shared" si="699"/>
        <v>4.5741626794258377</v>
      </c>
      <c r="Y783" s="46">
        <f t="shared" si="665"/>
        <v>0.18133742359378191</v>
      </c>
      <c r="Z783" s="46">
        <f t="shared" si="666"/>
        <v>0.32966278244545721</v>
      </c>
      <c r="AA783" s="46">
        <f t="shared" si="667"/>
        <v>2.4779881412971325</v>
      </c>
      <c r="AB783" s="46">
        <f t="shared" si="668"/>
        <v>6.6263135001488083</v>
      </c>
      <c r="AC783" s="46">
        <f t="shared" si="669"/>
        <v>12.774638859000483</v>
      </c>
      <c r="AD783" s="46">
        <f t="shared" si="670"/>
        <v>28.107300657036195</v>
      </c>
      <c r="AE783" s="46">
        <f t="shared" si="671"/>
        <v>12.197522950481916</v>
      </c>
      <c r="AF783" s="46">
        <f t="shared" si="672"/>
        <v>12.389940706485662</v>
      </c>
      <c r="AG783" s="46">
        <f t="shared" si="673"/>
        <v>39.757881000892851</v>
      </c>
      <c r="AH783" s="46">
        <f t="shared" si="674"/>
        <v>76.647833154002896</v>
      </c>
      <c r="AI783" s="46">
        <f t="shared" si="700"/>
        <v>0.81298306956201682</v>
      </c>
      <c r="AJ783" s="47">
        <f t="shared" si="656"/>
        <v>0.90165573783014152</v>
      </c>
      <c r="AK783" s="47">
        <f t="shared" si="657"/>
        <v>16.328286332945421</v>
      </c>
      <c r="AL783" s="47">
        <f t="shared" si="658"/>
        <v>-9.5539805249107737</v>
      </c>
      <c r="AM783" s="47">
        <f t="shared" si="659"/>
        <v>-26.607041539427627</v>
      </c>
      <c r="AN783" s="47">
        <f t="shared" si="660"/>
        <v>-139.61657079674561</v>
      </c>
      <c r="AO783" s="47">
        <f t="shared" si="661"/>
        <v>-373.72482335656167</v>
      </c>
      <c r="AP783" s="47">
        <f t="shared" si="662"/>
        <v>4.854143441099963E-3</v>
      </c>
      <c r="AQ783" s="47">
        <f t="shared" si="701"/>
        <v>-2.5881037055439977</v>
      </c>
      <c r="AR783" s="1">
        <f t="shared" si="663"/>
        <v>73</v>
      </c>
      <c r="AS783" s="1">
        <f t="shared" si="682"/>
        <v>18</v>
      </c>
      <c r="AT783" s="1">
        <f t="shared" si="683"/>
        <v>13</v>
      </c>
      <c r="AU783" s="1">
        <f t="shared" si="684"/>
        <v>13</v>
      </c>
      <c r="AV783" s="1">
        <f t="shared" si="685"/>
        <v>12</v>
      </c>
      <c r="AW783" s="27">
        <f t="shared" si="675"/>
        <v>129</v>
      </c>
      <c r="AX783" s="41">
        <f t="shared" si="702"/>
        <v>3.9844961240310077</v>
      </c>
      <c r="AY783" s="29">
        <f t="shared" si="676"/>
        <v>1.0312481221080465</v>
      </c>
      <c r="AZ783" s="29">
        <f t="shared" si="677"/>
        <v>2.4037017006189618E-4</v>
      </c>
      <c r="BA783" s="29">
        <f t="shared" si="678"/>
        <v>0.96923261823207729</v>
      </c>
      <c r="BB783" s="29">
        <f t="shared" si="679"/>
        <v>3.9382248662940929</v>
      </c>
      <c r="BC783" s="29">
        <f t="shared" si="680"/>
        <v>8.9072171143561079</v>
      </c>
      <c r="BD783" s="29">
        <f t="shared" si="681"/>
        <v>75.281112913887398</v>
      </c>
      <c r="BE783" s="29">
        <f t="shared" si="681"/>
        <v>4.3266630611141317E-3</v>
      </c>
      <c r="BF783" s="29">
        <f t="shared" si="681"/>
        <v>12.600024037017004</v>
      </c>
      <c r="BG783" s="29">
        <f t="shared" si="664"/>
        <v>51.196923261823208</v>
      </c>
      <c r="BH783" s="29">
        <f t="shared" si="664"/>
        <v>106.88660537227329</v>
      </c>
      <c r="BI783" s="29">
        <f t="shared" si="703"/>
        <v>1.9216327519379846</v>
      </c>
      <c r="BJ783" s="28">
        <f t="shared" si="686"/>
        <v>1.3862296894591404</v>
      </c>
      <c r="BK783" s="28">
        <f t="shared" si="687"/>
        <v>28.698687018159639</v>
      </c>
      <c r="BL783" s="28">
        <f t="shared" si="688"/>
        <v>2.5181858135885866E-5</v>
      </c>
      <c r="BM783" s="28">
        <f t="shared" si="689"/>
        <v>-4.65671646862139</v>
      </c>
      <c r="BN783" s="28">
        <f t="shared" si="690"/>
        <v>-38.140688555225402</v>
      </c>
      <c r="BO783" s="28">
        <f t="shared" si="691"/>
        <v>-119.75363792031585</v>
      </c>
      <c r="BP783" s="28">
        <f t="shared" si="692"/>
        <v>7.9355314960629919E-3</v>
      </c>
      <c r="BQ783" s="28">
        <f t="shared" si="704"/>
        <v>-1.0621893864416023</v>
      </c>
    </row>
    <row r="784" spans="1:69" x14ac:dyDescent="0.2">
      <c r="A784" s="1" t="s">
        <v>2048</v>
      </c>
      <c r="B784" s="1" t="s">
        <v>2261</v>
      </c>
      <c r="C784" s="1" t="s">
        <v>294</v>
      </c>
      <c r="D784" s="2">
        <v>7559</v>
      </c>
      <c r="E784" s="4" t="s">
        <v>2262</v>
      </c>
      <c r="F784" s="1" t="s">
        <v>2263</v>
      </c>
      <c r="G784" s="1">
        <v>5999</v>
      </c>
      <c r="H784">
        <v>1354</v>
      </c>
      <c r="I784" s="1">
        <v>901</v>
      </c>
      <c r="J784">
        <v>239</v>
      </c>
      <c r="K784" s="1">
        <v>231</v>
      </c>
      <c r="L784">
        <v>95</v>
      </c>
      <c r="M784" s="1">
        <v>87</v>
      </c>
      <c r="N784">
        <v>48</v>
      </c>
      <c r="O784" s="1">
        <v>229</v>
      </c>
      <c r="P784" s="1">
        <v>105</v>
      </c>
      <c r="Q784" s="36">
        <f t="shared" si="705"/>
        <v>4645</v>
      </c>
      <c r="R784" s="36">
        <f t="shared" si="693"/>
        <v>662</v>
      </c>
      <c r="S784" s="36">
        <f t="shared" si="694"/>
        <v>136</v>
      </c>
      <c r="T784" s="36">
        <f t="shared" si="695"/>
        <v>39</v>
      </c>
      <c r="U784" s="36">
        <f t="shared" si="696"/>
        <v>124</v>
      </c>
      <c r="V784" s="36">
        <f t="shared" si="697"/>
        <v>26483</v>
      </c>
      <c r="W784" s="45">
        <f t="shared" si="698"/>
        <v>5606</v>
      </c>
      <c r="X784" s="50">
        <f t="shared" si="699"/>
        <v>4.7240456653585445</v>
      </c>
      <c r="Y784" s="46">
        <f t="shared" si="665"/>
        <v>7.6150794807408384E-2</v>
      </c>
      <c r="Z784" s="46">
        <f t="shared" si="666"/>
        <v>0.52424212552449745</v>
      </c>
      <c r="AA784" s="46">
        <f t="shared" si="667"/>
        <v>2.9723334562415866</v>
      </c>
      <c r="AB784" s="46">
        <f t="shared" si="668"/>
        <v>7.4204247869586757</v>
      </c>
      <c r="AC784" s="46">
        <f t="shared" si="669"/>
        <v>13.868516117675764</v>
      </c>
      <c r="AD784" s="46">
        <f t="shared" si="670"/>
        <v>353.72044188041195</v>
      </c>
      <c r="AE784" s="46">
        <f t="shared" si="671"/>
        <v>347.04828709721733</v>
      </c>
      <c r="AF784" s="46">
        <f t="shared" si="672"/>
        <v>404.23735004885577</v>
      </c>
      <c r="AG784" s="46">
        <f t="shared" si="673"/>
        <v>289.39656669138833</v>
      </c>
      <c r="AH784" s="46">
        <f t="shared" si="674"/>
        <v>1719.6959985917947</v>
      </c>
      <c r="AI784" s="46">
        <f t="shared" si="700"/>
        <v>0.55559297846738054</v>
      </c>
      <c r="AJ784" s="47">
        <f t="shared" si="656"/>
        <v>0.74538109612961112</v>
      </c>
      <c r="AK784" s="47">
        <f t="shared" si="657"/>
        <v>235.70145114928732</v>
      </c>
      <c r="AL784" s="47">
        <f t="shared" si="658"/>
        <v>-606.76530580585018</v>
      </c>
      <c r="AM784" s="47">
        <f t="shared" si="659"/>
        <v>-1682.8681087823406</v>
      </c>
      <c r="AN784" s="47">
        <f t="shared" si="660"/>
        <v>-1903.5865843544807</v>
      </c>
      <c r="AO784" s="47">
        <f t="shared" si="661"/>
        <v>-15464.345917710663</v>
      </c>
      <c r="AP784" s="47">
        <f t="shared" si="662"/>
        <v>1.7847580516274536E-4</v>
      </c>
      <c r="AQ784" s="47">
        <f t="shared" si="701"/>
        <v>-3.4663328982425479</v>
      </c>
      <c r="AR784" s="1">
        <f t="shared" si="663"/>
        <v>1354</v>
      </c>
      <c r="AS784" s="1">
        <f t="shared" si="682"/>
        <v>239</v>
      </c>
      <c r="AT784" s="1">
        <f t="shared" si="683"/>
        <v>95</v>
      </c>
      <c r="AU784" s="1">
        <f t="shared" si="684"/>
        <v>48</v>
      </c>
      <c r="AV784" s="1">
        <f t="shared" si="685"/>
        <v>105</v>
      </c>
      <c r="AW784" s="27">
        <f t="shared" si="675"/>
        <v>1841</v>
      </c>
      <c r="AX784" s="41">
        <f t="shared" si="702"/>
        <v>4.4606192286800654</v>
      </c>
      <c r="AY784" s="29">
        <f t="shared" si="676"/>
        <v>0.29093161646968752</v>
      </c>
      <c r="AZ784" s="29">
        <f t="shared" si="677"/>
        <v>0.21217007382981842</v>
      </c>
      <c r="BA784" s="29">
        <f t="shared" si="678"/>
        <v>2.1334085311899491</v>
      </c>
      <c r="BB784" s="29">
        <f t="shared" si="679"/>
        <v>6.05464698855008</v>
      </c>
      <c r="BC784" s="29">
        <f t="shared" si="680"/>
        <v>11.975885445910212</v>
      </c>
      <c r="BD784" s="29">
        <f t="shared" si="681"/>
        <v>393.92140869995688</v>
      </c>
      <c r="BE784" s="29">
        <f t="shared" si="681"/>
        <v>50.7086476453266</v>
      </c>
      <c r="BF784" s="29">
        <f t="shared" si="681"/>
        <v>202.67381046304516</v>
      </c>
      <c r="BG784" s="29">
        <f t="shared" si="664"/>
        <v>290.62305545040385</v>
      </c>
      <c r="BH784" s="29">
        <f t="shared" si="664"/>
        <v>1257.4679718205723</v>
      </c>
      <c r="BI784" s="29">
        <f t="shared" si="703"/>
        <v>1.1931493989561439</v>
      </c>
      <c r="BJ784" s="28">
        <f t="shared" si="686"/>
        <v>1.0923137822787663</v>
      </c>
      <c r="BK784" s="28">
        <f t="shared" si="687"/>
        <v>163.02822650240512</v>
      </c>
      <c r="BL784" s="28">
        <f t="shared" si="688"/>
        <v>-17.921809306967624</v>
      </c>
      <c r="BM784" s="28">
        <f t="shared" si="689"/>
        <v>-227.13936443525358</v>
      </c>
      <c r="BN784" s="28">
        <f t="shared" si="690"/>
        <v>-548.6965603244272</v>
      </c>
      <c r="BO784" s="28">
        <f t="shared" si="691"/>
        <v>-3338.9391823276919</v>
      </c>
      <c r="BP784" s="28">
        <f t="shared" si="692"/>
        <v>5.4406931933706883E-4</v>
      </c>
      <c r="BQ784" s="28">
        <f t="shared" si="704"/>
        <v>-2.1597749421031791</v>
      </c>
    </row>
    <row r="785" spans="1:69" x14ac:dyDescent="0.2">
      <c r="A785" s="1" t="s">
        <v>2048</v>
      </c>
      <c r="B785" s="1" t="s">
        <v>2112</v>
      </c>
      <c r="C785" s="1" t="s">
        <v>49</v>
      </c>
      <c r="D785" s="2">
        <v>7493</v>
      </c>
      <c r="E785" s="4" t="s">
        <v>1535</v>
      </c>
      <c r="F785" s="1" t="s">
        <v>2264</v>
      </c>
      <c r="G785" s="1">
        <v>5764</v>
      </c>
      <c r="H785">
        <v>1105</v>
      </c>
      <c r="I785" s="1">
        <v>1051</v>
      </c>
      <c r="J785">
        <v>241</v>
      </c>
      <c r="K785" s="1">
        <v>260</v>
      </c>
      <c r="L785">
        <v>104</v>
      </c>
      <c r="M785" s="1">
        <v>143</v>
      </c>
      <c r="N785">
        <v>82</v>
      </c>
      <c r="O785" s="1">
        <v>275</v>
      </c>
      <c r="P785" s="1">
        <v>139</v>
      </c>
      <c r="Q785" s="36">
        <f t="shared" si="705"/>
        <v>4659</v>
      </c>
      <c r="R785" s="36">
        <f t="shared" si="693"/>
        <v>810</v>
      </c>
      <c r="S785" s="36">
        <f t="shared" si="694"/>
        <v>156</v>
      </c>
      <c r="T785" s="36">
        <f t="shared" si="695"/>
        <v>61</v>
      </c>
      <c r="U785" s="36">
        <f t="shared" si="696"/>
        <v>136</v>
      </c>
      <c r="V785" s="36">
        <f t="shared" si="697"/>
        <v>27261</v>
      </c>
      <c r="W785" s="45">
        <f t="shared" si="698"/>
        <v>5822</v>
      </c>
      <c r="X785" s="50">
        <f t="shared" si="699"/>
        <v>4.6824115424252835</v>
      </c>
      <c r="Y785" s="46">
        <f t="shared" si="665"/>
        <v>0.10086242838468754</v>
      </c>
      <c r="Z785" s="46">
        <f t="shared" si="666"/>
        <v>0.46568551323525442</v>
      </c>
      <c r="AA785" s="46">
        <f t="shared" si="667"/>
        <v>2.8305085980858213</v>
      </c>
      <c r="AB785" s="46">
        <f t="shared" si="668"/>
        <v>7.1953316829363887</v>
      </c>
      <c r="AC785" s="46">
        <f t="shared" si="669"/>
        <v>13.560154767786955</v>
      </c>
      <c r="AD785" s="46">
        <f t="shared" si="670"/>
        <v>469.91805384425925</v>
      </c>
      <c r="AE785" s="46">
        <f t="shared" si="671"/>
        <v>377.2052657205561</v>
      </c>
      <c r="AF785" s="46">
        <f t="shared" si="672"/>
        <v>441.55934130138814</v>
      </c>
      <c r="AG785" s="46">
        <f t="shared" si="673"/>
        <v>438.91523265911974</v>
      </c>
      <c r="AH785" s="46">
        <f t="shared" si="674"/>
        <v>1844.181048419026</v>
      </c>
      <c r="AI785" s="46">
        <f t="shared" si="700"/>
        <v>0.61360229203647987</v>
      </c>
      <c r="AJ785" s="47">
        <f t="shared" si="656"/>
        <v>0.78332770411653374</v>
      </c>
      <c r="AK785" s="47">
        <f t="shared" si="657"/>
        <v>310.49626532975145</v>
      </c>
      <c r="AL785" s="47">
        <f t="shared" si="658"/>
        <v>-535.54214155717341</v>
      </c>
      <c r="AM785" s="47">
        <f t="shared" si="659"/>
        <v>-1545.577747116386</v>
      </c>
      <c r="AN785" s="47">
        <f t="shared" si="660"/>
        <v>-2449.4896164879924</v>
      </c>
      <c r="AO785" s="47">
        <f t="shared" si="661"/>
        <v>-14128.804573086471</v>
      </c>
      <c r="AP785" s="47">
        <f t="shared" si="662"/>
        <v>1.7185082333133204E-4</v>
      </c>
      <c r="AQ785" s="47">
        <f t="shared" si="701"/>
        <v>-3.1532766333889488</v>
      </c>
      <c r="AR785" s="1">
        <f t="shared" si="663"/>
        <v>1105</v>
      </c>
      <c r="AS785" s="1">
        <f t="shared" si="682"/>
        <v>241</v>
      </c>
      <c r="AT785" s="1">
        <f t="shared" si="683"/>
        <v>104</v>
      </c>
      <c r="AU785" s="1">
        <f t="shared" si="684"/>
        <v>82</v>
      </c>
      <c r="AV785" s="1">
        <f t="shared" si="685"/>
        <v>139</v>
      </c>
      <c r="AW785" s="27">
        <f t="shared" si="675"/>
        <v>1671</v>
      </c>
      <c r="AX785" s="41">
        <f t="shared" si="702"/>
        <v>4.2513464991023335</v>
      </c>
      <c r="AY785" s="29">
        <f t="shared" si="676"/>
        <v>0.5604820644063323</v>
      </c>
      <c r="AZ785" s="29">
        <f t="shared" si="677"/>
        <v>6.3175062610999352E-2</v>
      </c>
      <c r="BA785" s="29">
        <f t="shared" si="678"/>
        <v>1.5658680608156663</v>
      </c>
      <c r="BB785" s="29">
        <f t="shared" si="679"/>
        <v>5.0685610590203334</v>
      </c>
      <c r="BC785" s="29">
        <f t="shared" si="680"/>
        <v>10.571254057225001</v>
      </c>
      <c r="BD785" s="29">
        <f t="shared" si="681"/>
        <v>619.33268116899717</v>
      </c>
      <c r="BE785" s="29">
        <f t="shared" si="681"/>
        <v>15.225190089250844</v>
      </c>
      <c r="BF785" s="29">
        <f t="shared" si="681"/>
        <v>162.8502783248293</v>
      </c>
      <c r="BG785" s="29">
        <f t="shared" si="664"/>
        <v>415.62200683966734</v>
      </c>
      <c r="BH785" s="29">
        <f t="shared" si="664"/>
        <v>1469.4043139542753</v>
      </c>
      <c r="BI785" s="29">
        <f t="shared" si="703"/>
        <v>1.6062481858545032</v>
      </c>
      <c r="BJ785" s="28">
        <f t="shared" si="686"/>
        <v>1.2673784698559871</v>
      </c>
      <c r="BK785" s="28">
        <f t="shared" si="687"/>
        <v>227.76442001019342</v>
      </c>
      <c r="BL785" s="28">
        <f t="shared" si="688"/>
        <v>-1.8798213978573064</v>
      </c>
      <c r="BM785" s="28">
        <f t="shared" si="689"/>
        <v>-100.1030045438315</v>
      </c>
      <c r="BN785" s="28">
        <f t="shared" si="690"/>
        <v>-459.64432354313789</v>
      </c>
      <c r="BO785" s="28">
        <f t="shared" si="691"/>
        <v>-2346.8513945437949</v>
      </c>
      <c r="BP785" s="28">
        <f t="shared" si="692"/>
        <v>5.9951995350222267E-4</v>
      </c>
      <c r="BQ785" s="28">
        <f t="shared" si="704"/>
        <v>-1.6071416069842797</v>
      </c>
    </row>
    <row r="786" spans="1:69" x14ac:dyDescent="0.2">
      <c r="A786" s="1" t="s">
        <v>2048</v>
      </c>
      <c r="B786" s="1" t="s">
        <v>2265</v>
      </c>
      <c r="C786" s="1" t="s">
        <v>49</v>
      </c>
      <c r="D786" s="2">
        <v>1288</v>
      </c>
      <c r="E786" s="4" t="s">
        <v>2266</v>
      </c>
      <c r="F786" s="1" t="s">
        <v>2267</v>
      </c>
      <c r="G786" s="1">
        <v>959</v>
      </c>
      <c r="H786">
        <v>320</v>
      </c>
      <c r="I786" s="1">
        <v>180</v>
      </c>
      <c r="J786">
        <v>63</v>
      </c>
      <c r="K786" s="1">
        <v>56</v>
      </c>
      <c r="L786">
        <v>28</v>
      </c>
      <c r="M786" s="1">
        <v>44</v>
      </c>
      <c r="N786">
        <v>30</v>
      </c>
      <c r="O786" s="1">
        <v>50</v>
      </c>
      <c r="P786" s="1">
        <v>36</v>
      </c>
      <c r="Q786" s="36">
        <f t="shared" si="705"/>
        <v>639</v>
      </c>
      <c r="R786" s="36">
        <f t="shared" si="693"/>
        <v>117</v>
      </c>
      <c r="S786" s="36">
        <f t="shared" si="694"/>
        <v>28</v>
      </c>
      <c r="T786" s="36">
        <f t="shared" si="695"/>
        <v>14</v>
      </c>
      <c r="U786" s="36">
        <f t="shared" si="696"/>
        <v>14</v>
      </c>
      <c r="V786" s="36">
        <f t="shared" si="697"/>
        <v>3789</v>
      </c>
      <c r="W786" s="45">
        <f t="shared" si="698"/>
        <v>812</v>
      </c>
      <c r="X786" s="50">
        <f t="shared" si="699"/>
        <v>4.666256157635468</v>
      </c>
      <c r="Y786" s="46">
        <f t="shared" si="665"/>
        <v>0.1113849523162416</v>
      </c>
      <c r="Z786" s="46">
        <f t="shared" si="666"/>
        <v>0.44389726758717757</v>
      </c>
      <c r="AA786" s="46">
        <f t="shared" si="667"/>
        <v>2.7764095828581135</v>
      </c>
      <c r="AB786" s="46">
        <f t="shared" si="668"/>
        <v>7.1089218981290498</v>
      </c>
      <c r="AC786" s="46">
        <f t="shared" si="669"/>
        <v>13.441434213399985</v>
      </c>
      <c r="AD786" s="46">
        <f t="shared" si="670"/>
        <v>71.174984530078376</v>
      </c>
      <c r="AE786" s="46">
        <f t="shared" si="671"/>
        <v>51.935980307699772</v>
      </c>
      <c r="AF786" s="46">
        <f t="shared" si="672"/>
        <v>77.739468320027171</v>
      </c>
      <c r="AG786" s="46">
        <f t="shared" si="673"/>
        <v>99.524906573806703</v>
      </c>
      <c r="AH786" s="46">
        <f t="shared" si="674"/>
        <v>188.18007898759979</v>
      </c>
      <c r="AI786" s="46">
        <f t="shared" si="700"/>
        <v>0.60241112049224643</v>
      </c>
      <c r="AJ786" s="47">
        <f t="shared" si="656"/>
        <v>0.77615148037753967</v>
      </c>
      <c r="AK786" s="47">
        <f t="shared" si="657"/>
        <v>50.804381967299101</v>
      </c>
      <c r="AL786" s="47">
        <f t="shared" si="658"/>
        <v>-74.006539756243228</v>
      </c>
      <c r="AM786" s="47">
        <f t="shared" si="659"/>
        <v>-277.04088310516278</v>
      </c>
      <c r="AN786" s="47">
        <f t="shared" si="660"/>
        <v>-567.53699915061736</v>
      </c>
      <c r="AO786" s="47">
        <f t="shared" si="661"/>
        <v>-1475.5603658964515</v>
      </c>
      <c r="AP786" s="47">
        <f t="shared" si="662"/>
        <v>1.2360901797810963E-3</v>
      </c>
      <c r="AQ786" s="47">
        <f t="shared" si="701"/>
        <v>-2.8965800636681354</v>
      </c>
      <c r="AR786" s="1">
        <f t="shared" si="663"/>
        <v>320</v>
      </c>
      <c r="AS786" s="1">
        <f t="shared" si="682"/>
        <v>63</v>
      </c>
      <c r="AT786" s="1">
        <f t="shared" si="683"/>
        <v>28</v>
      </c>
      <c r="AU786" s="1">
        <f t="shared" si="684"/>
        <v>30</v>
      </c>
      <c r="AV786" s="1">
        <f t="shared" si="685"/>
        <v>36</v>
      </c>
      <c r="AW786" s="27">
        <f t="shared" si="675"/>
        <v>477</v>
      </c>
      <c r="AX786" s="41">
        <f t="shared" si="702"/>
        <v>4.2599580712788256</v>
      </c>
      <c r="AY786" s="29">
        <f t="shared" si="676"/>
        <v>0.54766205626535569</v>
      </c>
      <c r="AZ786" s="29">
        <f t="shared" si="677"/>
        <v>6.7578198823006988E-2</v>
      </c>
      <c r="BA786" s="29">
        <f t="shared" si="678"/>
        <v>1.5874943413806584</v>
      </c>
      <c r="BB786" s="29">
        <f t="shared" si="679"/>
        <v>5.1074104839383097</v>
      </c>
      <c r="BC786" s="29">
        <f t="shared" si="680"/>
        <v>10.627326626495961</v>
      </c>
      <c r="BD786" s="29">
        <f t="shared" si="681"/>
        <v>175.25185800491383</v>
      </c>
      <c r="BE786" s="29">
        <f t="shared" si="681"/>
        <v>4.2574265258494401</v>
      </c>
      <c r="BF786" s="29">
        <f t="shared" si="681"/>
        <v>44.449841558658434</v>
      </c>
      <c r="BG786" s="29">
        <f t="shared" si="664"/>
        <v>153.22231451814929</v>
      </c>
      <c r="BH786" s="29">
        <f t="shared" si="664"/>
        <v>382.58375855385458</v>
      </c>
      <c r="BI786" s="29">
        <f t="shared" si="703"/>
        <v>1.5961453763895495</v>
      </c>
      <c r="BJ786" s="28">
        <f t="shared" si="686"/>
        <v>1.2633864715080454</v>
      </c>
      <c r="BK786" s="28">
        <f t="shared" si="687"/>
        <v>64.314706346989354</v>
      </c>
      <c r="BL786" s="28">
        <f t="shared" si="688"/>
        <v>-0.54883500294797871</v>
      </c>
      <c r="BM786" s="28">
        <f t="shared" si="689"/>
        <v>-27.772670645261037</v>
      </c>
      <c r="BN786" s="28">
        <f t="shared" si="690"/>
        <v>-171.71717450518713</v>
      </c>
      <c r="BO786" s="28">
        <f t="shared" si="691"/>
        <v>-618.48600568937354</v>
      </c>
      <c r="BP786" s="28">
        <f t="shared" si="692"/>
        <v>2.1096859796550199E-3</v>
      </c>
      <c r="BQ786" s="28">
        <f t="shared" si="704"/>
        <v>-1.5911462194581478</v>
      </c>
    </row>
    <row r="787" spans="1:69" x14ac:dyDescent="0.2">
      <c r="A787" s="1" t="s">
        <v>2048</v>
      </c>
      <c r="B787" s="1" t="s">
        <v>2112</v>
      </c>
      <c r="C787" s="1" t="s">
        <v>49</v>
      </c>
      <c r="D787" s="2">
        <v>7493</v>
      </c>
      <c r="F787" s="1" t="s">
        <v>2268</v>
      </c>
      <c r="G787" s="1">
        <v>5764</v>
      </c>
      <c r="H787">
        <v>1105</v>
      </c>
      <c r="I787" s="1">
        <v>1051</v>
      </c>
      <c r="J787">
        <v>241</v>
      </c>
      <c r="K787" s="1">
        <v>260</v>
      </c>
      <c r="L787">
        <v>104</v>
      </c>
      <c r="M787" s="1">
        <v>143</v>
      </c>
      <c r="N787">
        <v>82</v>
      </c>
      <c r="O787" s="1">
        <v>275</v>
      </c>
      <c r="P787" s="1">
        <v>139</v>
      </c>
      <c r="Q787" s="36">
        <f t="shared" si="705"/>
        <v>4659</v>
      </c>
      <c r="R787" s="36">
        <f t="shared" si="693"/>
        <v>810</v>
      </c>
      <c r="S787" s="36">
        <f t="shared" si="694"/>
        <v>156</v>
      </c>
      <c r="T787" s="36">
        <f t="shared" si="695"/>
        <v>61</v>
      </c>
      <c r="U787" s="36">
        <f t="shared" si="696"/>
        <v>136</v>
      </c>
      <c r="V787" s="36">
        <f t="shared" si="697"/>
        <v>27261</v>
      </c>
      <c r="W787" s="45">
        <f t="shared" si="698"/>
        <v>5822</v>
      </c>
      <c r="X787" s="50">
        <f t="shared" si="699"/>
        <v>4.6824115424252835</v>
      </c>
      <c r="Y787" s="46">
        <f t="shared" si="665"/>
        <v>0.10086242838468754</v>
      </c>
      <c r="Z787" s="46">
        <f t="shared" si="666"/>
        <v>0.46568551323525442</v>
      </c>
      <c r="AA787" s="46">
        <f t="shared" si="667"/>
        <v>2.8305085980858213</v>
      </c>
      <c r="AB787" s="46">
        <f t="shared" si="668"/>
        <v>7.1953316829363887</v>
      </c>
      <c r="AC787" s="46">
        <f t="shared" si="669"/>
        <v>13.560154767786955</v>
      </c>
      <c r="AD787" s="46">
        <f t="shared" si="670"/>
        <v>469.91805384425925</v>
      </c>
      <c r="AE787" s="46">
        <f t="shared" si="671"/>
        <v>377.2052657205561</v>
      </c>
      <c r="AF787" s="46">
        <f t="shared" si="672"/>
        <v>441.55934130138814</v>
      </c>
      <c r="AG787" s="46">
        <f t="shared" si="673"/>
        <v>438.91523265911974</v>
      </c>
      <c r="AH787" s="46">
        <f t="shared" si="674"/>
        <v>1844.181048419026</v>
      </c>
      <c r="AI787" s="46">
        <f t="shared" si="700"/>
        <v>0.61360229203647987</v>
      </c>
      <c r="AJ787" s="47">
        <f t="shared" si="656"/>
        <v>0.78332770411653374</v>
      </c>
      <c r="AK787" s="47">
        <f t="shared" si="657"/>
        <v>310.49626532975145</v>
      </c>
      <c r="AL787" s="47">
        <f t="shared" si="658"/>
        <v>-535.54214155717341</v>
      </c>
      <c r="AM787" s="47">
        <f t="shared" si="659"/>
        <v>-1545.577747116386</v>
      </c>
      <c r="AN787" s="47">
        <f t="shared" si="660"/>
        <v>-2449.4896164879924</v>
      </c>
      <c r="AO787" s="47">
        <f t="shared" si="661"/>
        <v>-14128.804573086471</v>
      </c>
      <c r="AP787" s="47">
        <f t="shared" si="662"/>
        <v>1.7185082333133204E-4</v>
      </c>
      <c r="AQ787" s="47">
        <f t="shared" si="701"/>
        <v>-3.1532766333889488</v>
      </c>
      <c r="AR787" s="1">
        <f t="shared" si="663"/>
        <v>1105</v>
      </c>
      <c r="AS787" s="1">
        <f t="shared" si="682"/>
        <v>241</v>
      </c>
      <c r="AT787" s="1">
        <f t="shared" si="683"/>
        <v>104</v>
      </c>
      <c r="AU787" s="1">
        <f t="shared" si="684"/>
        <v>82</v>
      </c>
      <c r="AV787" s="1">
        <f t="shared" si="685"/>
        <v>139</v>
      </c>
      <c r="AW787" s="27">
        <f t="shared" si="675"/>
        <v>1671</v>
      </c>
      <c r="AX787" s="41">
        <f t="shared" si="702"/>
        <v>4.2513464991023335</v>
      </c>
      <c r="AY787" s="29">
        <f t="shared" si="676"/>
        <v>0.5604820644063323</v>
      </c>
      <c r="AZ787" s="29">
        <f t="shared" si="677"/>
        <v>6.3175062610999352E-2</v>
      </c>
      <c r="BA787" s="29">
        <f t="shared" si="678"/>
        <v>1.5658680608156663</v>
      </c>
      <c r="BB787" s="29">
        <f t="shared" si="679"/>
        <v>5.0685610590203334</v>
      </c>
      <c r="BC787" s="29">
        <f t="shared" si="680"/>
        <v>10.571254057225001</v>
      </c>
      <c r="BD787" s="29">
        <f t="shared" si="681"/>
        <v>619.33268116899717</v>
      </c>
      <c r="BE787" s="29">
        <f t="shared" si="681"/>
        <v>15.225190089250844</v>
      </c>
      <c r="BF787" s="29">
        <f t="shared" si="681"/>
        <v>162.8502783248293</v>
      </c>
      <c r="BG787" s="29">
        <f t="shared" si="664"/>
        <v>415.62200683966734</v>
      </c>
      <c r="BH787" s="29">
        <f t="shared" si="664"/>
        <v>1469.4043139542753</v>
      </c>
      <c r="BI787" s="29">
        <f t="shared" si="703"/>
        <v>1.6062481858545032</v>
      </c>
      <c r="BJ787" s="28">
        <f t="shared" si="686"/>
        <v>1.2673784698559871</v>
      </c>
      <c r="BK787" s="28">
        <f t="shared" si="687"/>
        <v>227.76442001019342</v>
      </c>
      <c r="BL787" s="28">
        <f t="shared" si="688"/>
        <v>-1.8798213978573064</v>
      </c>
      <c r="BM787" s="28">
        <f t="shared" si="689"/>
        <v>-100.1030045438315</v>
      </c>
      <c r="BN787" s="28">
        <f t="shared" si="690"/>
        <v>-459.64432354313789</v>
      </c>
      <c r="BO787" s="28">
        <f t="shared" si="691"/>
        <v>-2346.8513945437949</v>
      </c>
      <c r="BP787" s="28">
        <f t="shared" si="692"/>
        <v>5.9951995350222267E-4</v>
      </c>
      <c r="BQ787" s="28">
        <f t="shared" si="704"/>
        <v>-1.6071416069842797</v>
      </c>
    </row>
    <row r="788" spans="1:69" x14ac:dyDescent="0.2">
      <c r="A788" s="1" t="s">
        <v>2048</v>
      </c>
      <c r="B788" s="1" t="s">
        <v>2269</v>
      </c>
      <c r="C788" s="1" t="s">
        <v>49</v>
      </c>
      <c r="D788" s="2" t="s">
        <v>2270</v>
      </c>
      <c r="E788" s="4" t="s">
        <v>1329</v>
      </c>
      <c r="F788" s="1" t="s">
        <v>2271</v>
      </c>
      <c r="G788" s="1">
        <v>527</v>
      </c>
      <c r="H788">
        <v>125</v>
      </c>
      <c r="I788" s="1">
        <v>107</v>
      </c>
      <c r="J788">
        <v>30</v>
      </c>
      <c r="K788" s="1">
        <v>38</v>
      </c>
      <c r="L788">
        <v>20</v>
      </c>
      <c r="M788" s="1">
        <v>19</v>
      </c>
      <c r="N788">
        <v>16</v>
      </c>
      <c r="O788" s="1">
        <v>26</v>
      </c>
      <c r="P788" s="1">
        <v>19</v>
      </c>
      <c r="Q788" s="36">
        <f t="shared" si="705"/>
        <v>402</v>
      </c>
      <c r="R788" s="36">
        <f t="shared" si="693"/>
        <v>77</v>
      </c>
      <c r="S788" s="36">
        <f t="shared" si="694"/>
        <v>18</v>
      </c>
      <c r="T788" s="36">
        <f t="shared" si="695"/>
        <v>3</v>
      </c>
      <c r="U788" s="36">
        <f t="shared" si="696"/>
        <v>7</v>
      </c>
      <c r="V788" s="36">
        <f t="shared" si="697"/>
        <v>2385</v>
      </c>
      <c r="W788" s="45">
        <f t="shared" si="698"/>
        <v>507</v>
      </c>
      <c r="X788" s="50">
        <f t="shared" si="699"/>
        <v>4.7041420118343193</v>
      </c>
      <c r="Y788" s="46">
        <f t="shared" si="665"/>
        <v>8.7531949161444036E-2</v>
      </c>
      <c r="Z788" s="46">
        <f t="shared" si="666"/>
        <v>0.49581597283008272</v>
      </c>
      <c r="AA788" s="46">
        <f t="shared" si="667"/>
        <v>2.9040999964987213</v>
      </c>
      <c r="AB788" s="46">
        <f t="shared" si="668"/>
        <v>7.31238402016736</v>
      </c>
      <c r="AC788" s="46">
        <f t="shared" si="669"/>
        <v>13.720668043836</v>
      </c>
      <c r="AD788" s="46">
        <f t="shared" si="670"/>
        <v>35.187843562900504</v>
      </c>
      <c r="AE788" s="46">
        <f t="shared" si="671"/>
        <v>38.177829907916369</v>
      </c>
      <c r="AF788" s="46">
        <f t="shared" si="672"/>
        <v>52.273799936976985</v>
      </c>
      <c r="AG788" s="46">
        <f t="shared" si="673"/>
        <v>21.937152060502079</v>
      </c>
      <c r="AH788" s="46">
        <f t="shared" si="674"/>
        <v>96.044676306851997</v>
      </c>
      <c r="AI788" s="46">
        <f t="shared" si="700"/>
        <v>0.48146502327104329</v>
      </c>
      <c r="AJ788" s="47">
        <f t="shared" si="656"/>
        <v>0.69387680698452758</v>
      </c>
      <c r="AK788" s="47">
        <f t="shared" si="657"/>
        <v>31.162252216439231</v>
      </c>
      <c r="AL788" s="47">
        <f t="shared" si="658"/>
        <v>-80.468217577627527</v>
      </c>
      <c r="AM788" s="47">
        <f t="shared" si="659"/>
        <v>-266.65070764585619</v>
      </c>
      <c r="AN788" s="47">
        <f t="shared" si="660"/>
        <v>-177.56715118865998</v>
      </c>
      <c r="AO788" s="47">
        <f t="shared" si="661"/>
        <v>-1064.912222897766</v>
      </c>
      <c r="AP788" s="47">
        <f t="shared" si="662"/>
        <v>1.9841114546237234E-3</v>
      </c>
      <c r="AQ788" s="47">
        <f t="shared" si="701"/>
        <v>-3.0921108123366712</v>
      </c>
      <c r="AR788" s="1">
        <f t="shared" si="663"/>
        <v>125</v>
      </c>
      <c r="AS788" s="1">
        <f t="shared" si="682"/>
        <v>30</v>
      </c>
      <c r="AT788" s="1">
        <f t="shared" si="683"/>
        <v>20</v>
      </c>
      <c r="AU788" s="1">
        <f t="shared" si="684"/>
        <v>16</v>
      </c>
      <c r="AV788" s="1">
        <f t="shared" si="685"/>
        <v>19</v>
      </c>
      <c r="AW788" s="27">
        <f t="shared" si="675"/>
        <v>210</v>
      </c>
      <c r="AX788" s="41">
        <f t="shared" si="702"/>
        <v>4.0761904761904759</v>
      </c>
      <c r="AY788" s="29">
        <f t="shared" si="676"/>
        <v>0.85342403628117969</v>
      </c>
      <c r="AZ788" s="29">
        <f t="shared" si="677"/>
        <v>5.8049886621314778E-3</v>
      </c>
      <c r="BA788" s="29">
        <f t="shared" si="678"/>
        <v>1.1581859410430833</v>
      </c>
      <c r="BB788" s="29">
        <f t="shared" si="679"/>
        <v>4.3105668934240349</v>
      </c>
      <c r="BC788" s="29">
        <f t="shared" si="680"/>
        <v>9.4629478458049867</v>
      </c>
      <c r="BD788" s="29">
        <f t="shared" si="681"/>
        <v>106.67800453514747</v>
      </c>
      <c r="BE788" s="29">
        <f t="shared" si="681"/>
        <v>0.17414965986394434</v>
      </c>
      <c r="BF788" s="29">
        <f t="shared" si="681"/>
        <v>23.163718820861664</v>
      </c>
      <c r="BG788" s="29">
        <f t="shared" si="664"/>
        <v>68.969070294784558</v>
      </c>
      <c r="BH788" s="29">
        <f t="shared" si="664"/>
        <v>179.79600907029476</v>
      </c>
      <c r="BI788" s="29">
        <f t="shared" si="703"/>
        <v>1.8123490544543177</v>
      </c>
      <c r="BJ788" s="28">
        <f t="shared" si="686"/>
        <v>1.3462351408481052</v>
      </c>
      <c r="BK788" s="28">
        <f t="shared" si="687"/>
        <v>40.391924903942851</v>
      </c>
      <c r="BL788" s="28">
        <f t="shared" si="688"/>
        <v>-5.4382673007708554E-3</v>
      </c>
      <c r="BM788" s="28">
        <f t="shared" si="689"/>
        <v>-10.217265069635991</v>
      </c>
      <c r="BN788" s="28">
        <f t="shared" si="690"/>
        <v>-58.689282202083753</v>
      </c>
      <c r="BO788" s="28">
        <f t="shared" si="691"/>
        <v>-226.68902909220063</v>
      </c>
      <c r="BP788" s="28">
        <f t="shared" si="692"/>
        <v>4.8306956201693042E-3</v>
      </c>
      <c r="BQ788" s="28">
        <f t="shared" si="704"/>
        <v>-1.2328374319729583</v>
      </c>
    </row>
    <row r="789" spans="1:69" x14ac:dyDescent="0.2">
      <c r="A789" s="1" t="s">
        <v>2048</v>
      </c>
      <c r="B789" s="1" t="s">
        <v>2076</v>
      </c>
      <c r="C789" s="1" t="s">
        <v>49</v>
      </c>
      <c r="D789" s="2">
        <v>1811</v>
      </c>
      <c r="E789" s="4" t="s">
        <v>2272</v>
      </c>
      <c r="F789" s="1" t="s">
        <v>2273</v>
      </c>
      <c r="G789" s="1">
        <v>1342</v>
      </c>
      <c r="H789">
        <v>324</v>
      </c>
      <c r="I789" s="1">
        <v>296</v>
      </c>
      <c r="J789">
        <v>82</v>
      </c>
      <c r="K789" s="1">
        <v>82</v>
      </c>
      <c r="L789">
        <v>34</v>
      </c>
      <c r="M789" s="1">
        <v>30</v>
      </c>
      <c r="N789">
        <v>24</v>
      </c>
      <c r="O789" s="1">
        <v>61</v>
      </c>
      <c r="P789" s="1">
        <v>45</v>
      </c>
      <c r="Q789" s="36">
        <f t="shared" si="705"/>
        <v>1018</v>
      </c>
      <c r="R789" s="36">
        <f t="shared" si="693"/>
        <v>214</v>
      </c>
      <c r="S789" s="36">
        <f t="shared" si="694"/>
        <v>48</v>
      </c>
      <c r="T789" s="36">
        <f t="shared" si="695"/>
        <v>6</v>
      </c>
      <c r="U789" s="36">
        <f t="shared" si="696"/>
        <v>16</v>
      </c>
      <c r="V789" s="36">
        <f t="shared" si="697"/>
        <v>6118</v>
      </c>
      <c r="W789" s="45">
        <f t="shared" si="698"/>
        <v>1302</v>
      </c>
      <c r="X789" s="50">
        <f t="shared" si="699"/>
        <v>4.698924731182796</v>
      </c>
      <c r="Y789" s="46">
        <f t="shared" si="665"/>
        <v>9.0646317493351669E-2</v>
      </c>
      <c r="Z789" s="46">
        <f t="shared" si="666"/>
        <v>0.4884957798589436</v>
      </c>
      <c r="AA789" s="46">
        <f t="shared" si="667"/>
        <v>2.8863452422245355</v>
      </c>
      <c r="AB789" s="46">
        <f t="shared" si="668"/>
        <v>7.2841947045901279</v>
      </c>
      <c r="AC789" s="46">
        <f t="shared" si="669"/>
        <v>13.68204416695572</v>
      </c>
      <c r="AD789" s="46">
        <f t="shared" si="670"/>
        <v>92.277951208231997</v>
      </c>
      <c r="AE789" s="46">
        <f t="shared" si="671"/>
        <v>104.53809688981393</v>
      </c>
      <c r="AF789" s="46">
        <f t="shared" si="672"/>
        <v>138.5445716267777</v>
      </c>
      <c r="AG789" s="46">
        <f t="shared" si="673"/>
        <v>43.705168227540767</v>
      </c>
      <c r="AH789" s="46">
        <f t="shared" si="674"/>
        <v>218.91270667129152</v>
      </c>
      <c r="AI789" s="46">
        <f t="shared" si="700"/>
        <v>0.45962989594439352</v>
      </c>
      <c r="AJ789" s="47">
        <f t="shared" si="656"/>
        <v>0.67796009907987465</v>
      </c>
      <c r="AK789" s="47">
        <f t="shared" si="657"/>
        <v>89.15806263872328</v>
      </c>
      <c r="AL789" s="47">
        <f t="shared" si="658"/>
        <v>-234.4728672059868</v>
      </c>
      <c r="AM789" s="47">
        <f t="shared" si="659"/>
        <v>-755.35524486932491</v>
      </c>
      <c r="AN789" s="47">
        <f t="shared" si="660"/>
        <v>-378.53946649267033</v>
      </c>
      <c r="AO789" s="47">
        <f t="shared" si="661"/>
        <v>-2598.5678516607045</v>
      </c>
      <c r="AP789" s="47">
        <f t="shared" si="662"/>
        <v>7.6982203039082362E-4</v>
      </c>
      <c r="AQ789" s="47">
        <f t="shared" si="701"/>
        <v>-2.985198446521689</v>
      </c>
      <c r="AR789" s="1">
        <f t="shared" si="663"/>
        <v>324</v>
      </c>
      <c r="AS789" s="1">
        <f t="shared" si="682"/>
        <v>82</v>
      </c>
      <c r="AT789" s="1">
        <f t="shared" si="683"/>
        <v>34</v>
      </c>
      <c r="AU789" s="1">
        <f t="shared" si="684"/>
        <v>24</v>
      </c>
      <c r="AV789" s="1">
        <f t="shared" si="685"/>
        <v>45</v>
      </c>
      <c r="AW789" s="27">
        <f t="shared" si="675"/>
        <v>509</v>
      </c>
      <c r="AX789" s="41">
        <f t="shared" si="702"/>
        <v>4.2102161100196467</v>
      </c>
      <c r="AY789" s="29">
        <f t="shared" si="676"/>
        <v>0.6237585928724988</v>
      </c>
      <c r="AZ789" s="29">
        <f t="shared" si="677"/>
        <v>4.41908129117922E-2</v>
      </c>
      <c r="BA789" s="29">
        <f t="shared" si="678"/>
        <v>1.4646230329510856</v>
      </c>
      <c r="BB789" s="29">
        <f t="shared" si="679"/>
        <v>4.8850552529903792</v>
      </c>
      <c r="BC789" s="29">
        <f t="shared" si="680"/>
        <v>10.305487473029672</v>
      </c>
      <c r="BD789" s="29">
        <f t="shared" si="681"/>
        <v>202.0977840906896</v>
      </c>
      <c r="BE789" s="29">
        <f t="shared" si="681"/>
        <v>3.6236466587669605</v>
      </c>
      <c r="BF789" s="29">
        <f t="shared" si="681"/>
        <v>49.797183120336911</v>
      </c>
      <c r="BG789" s="29">
        <f t="shared" si="664"/>
        <v>117.24132607176909</v>
      </c>
      <c r="BH789" s="29">
        <f t="shared" si="664"/>
        <v>463.7469362863352</v>
      </c>
      <c r="BI789" s="29">
        <f t="shared" si="703"/>
        <v>1.6466670791887752</v>
      </c>
      <c r="BJ789" s="28">
        <f t="shared" si="686"/>
        <v>1.2832252643977888</v>
      </c>
      <c r="BK789" s="28">
        <f t="shared" si="687"/>
        <v>75.53724096221552</v>
      </c>
      <c r="BL789" s="28">
        <f t="shared" si="688"/>
        <v>-0.36049822767054879</v>
      </c>
      <c r="BM789" s="28">
        <f t="shared" si="689"/>
        <v>-28.520622611009582</v>
      </c>
      <c r="BN789" s="28">
        <f t="shared" si="690"/>
        <v>-122.632831959323</v>
      </c>
      <c r="BO789" s="28">
        <f t="shared" si="691"/>
        <v>-704.54156352975622</v>
      </c>
      <c r="BP789" s="28">
        <f t="shared" si="692"/>
        <v>1.9762692385345321E-3</v>
      </c>
      <c r="BQ789" s="28">
        <f t="shared" si="704"/>
        <v>-1.5425142577189495</v>
      </c>
    </row>
    <row r="790" spans="1:69" x14ac:dyDescent="0.2">
      <c r="A790" s="1" t="s">
        <v>2048</v>
      </c>
      <c r="B790" s="1" t="s">
        <v>2112</v>
      </c>
      <c r="C790" s="1" t="s">
        <v>49</v>
      </c>
      <c r="D790" s="2">
        <v>7493</v>
      </c>
      <c r="E790" s="4" t="s">
        <v>2274</v>
      </c>
      <c r="F790" s="1" t="s">
        <v>2275</v>
      </c>
      <c r="G790" s="1">
        <v>5764</v>
      </c>
      <c r="H790">
        <v>1105</v>
      </c>
      <c r="I790" s="1">
        <v>1051</v>
      </c>
      <c r="J790">
        <v>241</v>
      </c>
      <c r="K790" s="1">
        <v>260</v>
      </c>
      <c r="L790">
        <v>104</v>
      </c>
      <c r="M790" s="1">
        <v>143</v>
      </c>
      <c r="N790">
        <v>82</v>
      </c>
      <c r="O790" s="1">
        <v>275</v>
      </c>
      <c r="P790" s="1">
        <v>139</v>
      </c>
      <c r="Q790" s="36">
        <f t="shared" si="705"/>
        <v>4659</v>
      </c>
      <c r="R790" s="36">
        <f t="shared" si="693"/>
        <v>810</v>
      </c>
      <c r="S790" s="36">
        <f t="shared" si="694"/>
        <v>156</v>
      </c>
      <c r="T790" s="36">
        <f t="shared" si="695"/>
        <v>61</v>
      </c>
      <c r="U790" s="36">
        <f t="shared" si="696"/>
        <v>136</v>
      </c>
      <c r="V790" s="36">
        <f t="shared" si="697"/>
        <v>27261</v>
      </c>
      <c r="W790" s="45">
        <f t="shared" si="698"/>
        <v>5822</v>
      </c>
      <c r="X790" s="50">
        <f t="shared" si="699"/>
        <v>4.6824115424252835</v>
      </c>
      <c r="Y790" s="46">
        <f t="shared" si="665"/>
        <v>0.10086242838468754</v>
      </c>
      <c r="Z790" s="46">
        <f t="shared" si="666"/>
        <v>0.46568551323525442</v>
      </c>
      <c r="AA790" s="46">
        <f t="shared" si="667"/>
        <v>2.8305085980858213</v>
      </c>
      <c r="AB790" s="46">
        <f t="shared" si="668"/>
        <v>7.1953316829363887</v>
      </c>
      <c r="AC790" s="46">
        <f t="shared" si="669"/>
        <v>13.560154767786955</v>
      </c>
      <c r="AD790" s="46">
        <f t="shared" si="670"/>
        <v>469.91805384425925</v>
      </c>
      <c r="AE790" s="46">
        <f t="shared" si="671"/>
        <v>377.2052657205561</v>
      </c>
      <c r="AF790" s="46">
        <f t="shared" si="672"/>
        <v>441.55934130138814</v>
      </c>
      <c r="AG790" s="46">
        <f t="shared" si="673"/>
        <v>438.91523265911974</v>
      </c>
      <c r="AH790" s="46">
        <f t="shared" si="674"/>
        <v>1844.181048419026</v>
      </c>
      <c r="AI790" s="46">
        <f t="shared" si="700"/>
        <v>0.61360229203647987</v>
      </c>
      <c r="AJ790" s="47">
        <f t="shared" si="656"/>
        <v>0.78332770411653374</v>
      </c>
      <c r="AK790" s="47">
        <f t="shared" si="657"/>
        <v>310.49626532975145</v>
      </c>
      <c r="AL790" s="47">
        <f t="shared" si="658"/>
        <v>-535.54214155717341</v>
      </c>
      <c r="AM790" s="47">
        <f t="shared" si="659"/>
        <v>-1545.577747116386</v>
      </c>
      <c r="AN790" s="47">
        <f t="shared" si="660"/>
        <v>-2449.4896164879924</v>
      </c>
      <c r="AO790" s="47">
        <f t="shared" si="661"/>
        <v>-14128.804573086471</v>
      </c>
      <c r="AP790" s="47">
        <f t="shared" si="662"/>
        <v>1.7185082333133204E-4</v>
      </c>
      <c r="AQ790" s="47">
        <f t="shared" si="701"/>
        <v>-3.1532766333889488</v>
      </c>
      <c r="AR790" s="1">
        <f t="shared" si="663"/>
        <v>1105</v>
      </c>
      <c r="AS790" s="1">
        <f t="shared" si="682"/>
        <v>241</v>
      </c>
      <c r="AT790" s="1">
        <f t="shared" si="683"/>
        <v>104</v>
      </c>
      <c r="AU790" s="1">
        <f t="shared" si="684"/>
        <v>82</v>
      </c>
      <c r="AV790" s="1">
        <f t="shared" si="685"/>
        <v>139</v>
      </c>
      <c r="AW790" s="27">
        <f t="shared" si="675"/>
        <v>1671</v>
      </c>
      <c r="AX790" s="41">
        <f t="shared" si="702"/>
        <v>4.2513464991023335</v>
      </c>
      <c r="AY790" s="29">
        <f t="shared" si="676"/>
        <v>0.5604820644063323</v>
      </c>
      <c r="AZ790" s="29">
        <f t="shared" si="677"/>
        <v>6.3175062610999352E-2</v>
      </c>
      <c r="BA790" s="29">
        <f t="shared" si="678"/>
        <v>1.5658680608156663</v>
      </c>
      <c r="BB790" s="29">
        <f t="shared" si="679"/>
        <v>5.0685610590203334</v>
      </c>
      <c r="BC790" s="29">
        <f t="shared" si="680"/>
        <v>10.571254057225001</v>
      </c>
      <c r="BD790" s="29">
        <f t="shared" si="681"/>
        <v>619.33268116899717</v>
      </c>
      <c r="BE790" s="29">
        <f t="shared" si="681"/>
        <v>15.225190089250844</v>
      </c>
      <c r="BF790" s="29">
        <f t="shared" si="681"/>
        <v>162.8502783248293</v>
      </c>
      <c r="BG790" s="29">
        <f t="shared" si="664"/>
        <v>415.62200683966734</v>
      </c>
      <c r="BH790" s="29">
        <f t="shared" si="664"/>
        <v>1469.4043139542753</v>
      </c>
      <c r="BI790" s="29">
        <f t="shared" si="703"/>
        <v>1.6062481858545032</v>
      </c>
      <c r="BJ790" s="28">
        <f t="shared" si="686"/>
        <v>1.2673784698559871</v>
      </c>
      <c r="BK790" s="28">
        <f t="shared" si="687"/>
        <v>227.76442001019342</v>
      </c>
      <c r="BL790" s="28">
        <f t="shared" si="688"/>
        <v>-1.8798213978573064</v>
      </c>
      <c r="BM790" s="28">
        <f t="shared" si="689"/>
        <v>-100.1030045438315</v>
      </c>
      <c r="BN790" s="28">
        <f t="shared" si="690"/>
        <v>-459.64432354313789</v>
      </c>
      <c r="BO790" s="28">
        <f t="shared" si="691"/>
        <v>-2346.8513945437949</v>
      </c>
      <c r="BP790" s="28">
        <f t="shared" si="692"/>
        <v>5.9951995350222267E-4</v>
      </c>
      <c r="BQ790" s="28">
        <f t="shared" si="704"/>
        <v>-1.6071416069842797</v>
      </c>
    </row>
    <row r="791" spans="1:69" x14ac:dyDescent="0.2">
      <c r="A791" s="1" t="s">
        <v>2048</v>
      </c>
      <c r="B791" s="1" t="s">
        <v>2276</v>
      </c>
      <c r="C791" s="1" t="s">
        <v>49</v>
      </c>
      <c r="D791" s="2">
        <v>7493</v>
      </c>
      <c r="E791" s="4" t="s">
        <v>2274</v>
      </c>
      <c r="F791" s="1" t="s">
        <v>2277</v>
      </c>
      <c r="G791" s="1">
        <v>5764</v>
      </c>
      <c r="H791">
        <v>1105</v>
      </c>
      <c r="I791" s="1">
        <v>1051</v>
      </c>
      <c r="J791">
        <v>241</v>
      </c>
      <c r="K791" s="1">
        <v>260</v>
      </c>
      <c r="L791">
        <v>104</v>
      </c>
      <c r="M791" s="1">
        <v>143</v>
      </c>
      <c r="N791">
        <v>82</v>
      </c>
      <c r="O791" s="1">
        <v>275</v>
      </c>
      <c r="P791" s="1">
        <v>139</v>
      </c>
      <c r="Q791" s="36">
        <f t="shared" si="705"/>
        <v>4659</v>
      </c>
      <c r="R791" s="36">
        <f t="shared" si="693"/>
        <v>810</v>
      </c>
      <c r="S791" s="36">
        <f t="shared" si="694"/>
        <v>156</v>
      </c>
      <c r="T791" s="36">
        <f t="shared" si="695"/>
        <v>61</v>
      </c>
      <c r="U791" s="36">
        <f t="shared" si="696"/>
        <v>136</v>
      </c>
      <c r="V791" s="36">
        <f t="shared" si="697"/>
        <v>27261</v>
      </c>
      <c r="W791" s="45">
        <f t="shared" si="698"/>
        <v>5822</v>
      </c>
      <c r="X791" s="50">
        <f t="shared" si="699"/>
        <v>4.6824115424252835</v>
      </c>
      <c r="Y791" s="46">
        <f t="shared" si="665"/>
        <v>0.10086242838468754</v>
      </c>
      <c r="Z791" s="46">
        <f t="shared" si="666"/>
        <v>0.46568551323525442</v>
      </c>
      <c r="AA791" s="46">
        <f t="shared" si="667"/>
        <v>2.8305085980858213</v>
      </c>
      <c r="AB791" s="46">
        <f t="shared" si="668"/>
        <v>7.1953316829363887</v>
      </c>
      <c r="AC791" s="46">
        <f t="shared" si="669"/>
        <v>13.560154767786955</v>
      </c>
      <c r="AD791" s="46">
        <f t="shared" si="670"/>
        <v>469.91805384425925</v>
      </c>
      <c r="AE791" s="46">
        <f t="shared" si="671"/>
        <v>377.2052657205561</v>
      </c>
      <c r="AF791" s="46">
        <f t="shared" si="672"/>
        <v>441.55934130138814</v>
      </c>
      <c r="AG791" s="46">
        <f t="shared" si="673"/>
        <v>438.91523265911974</v>
      </c>
      <c r="AH791" s="46">
        <f t="shared" si="674"/>
        <v>1844.181048419026</v>
      </c>
      <c r="AI791" s="46">
        <f t="shared" si="700"/>
        <v>0.61360229203647987</v>
      </c>
      <c r="AJ791" s="47">
        <f t="shared" si="656"/>
        <v>0.78332770411653374</v>
      </c>
      <c r="AK791" s="47">
        <f t="shared" si="657"/>
        <v>310.49626532975145</v>
      </c>
      <c r="AL791" s="47">
        <f t="shared" si="658"/>
        <v>-535.54214155717341</v>
      </c>
      <c r="AM791" s="47">
        <f t="shared" si="659"/>
        <v>-1545.577747116386</v>
      </c>
      <c r="AN791" s="47">
        <f t="shared" si="660"/>
        <v>-2449.4896164879924</v>
      </c>
      <c r="AO791" s="47">
        <f t="shared" si="661"/>
        <v>-14128.804573086471</v>
      </c>
      <c r="AP791" s="47">
        <f t="shared" si="662"/>
        <v>1.7185082333133204E-4</v>
      </c>
      <c r="AQ791" s="47">
        <f t="shared" si="701"/>
        <v>-3.1532766333889488</v>
      </c>
      <c r="AR791" s="1">
        <f t="shared" si="663"/>
        <v>1105</v>
      </c>
      <c r="AS791" s="1">
        <f t="shared" si="682"/>
        <v>241</v>
      </c>
      <c r="AT791" s="1">
        <f t="shared" si="683"/>
        <v>104</v>
      </c>
      <c r="AU791" s="1">
        <f t="shared" si="684"/>
        <v>82</v>
      </c>
      <c r="AV791" s="1">
        <f t="shared" si="685"/>
        <v>139</v>
      </c>
      <c r="AW791" s="27">
        <f t="shared" si="675"/>
        <v>1671</v>
      </c>
      <c r="AX791" s="41">
        <f t="shared" si="702"/>
        <v>4.2513464991023335</v>
      </c>
      <c r="AY791" s="29">
        <f t="shared" si="676"/>
        <v>0.5604820644063323</v>
      </c>
      <c r="AZ791" s="29">
        <f t="shared" si="677"/>
        <v>6.3175062610999352E-2</v>
      </c>
      <c r="BA791" s="29">
        <f t="shared" si="678"/>
        <v>1.5658680608156663</v>
      </c>
      <c r="BB791" s="29">
        <f t="shared" si="679"/>
        <v>5.0685610590203334</v>
      </c>
      <c r="BC791" s="29">
        <f t="shared" si="680"/>
        <v>10.571254057225001</v>
      </c>
      <c r="BD791" s="29">
        <f t="shared" si="681"/>
        <v>619.33268116899717</v>
      </c>
      <c r="BE791" s="29">
        <f t="shared" si="681"/>
        <v>15.225190089250844</v>
      </c>
      <c r="BF791" s="29">
        <f t="shared" si="681"/>
        <v>162.8502783248293</v>
      </c>
      <c r="BG791" s="29">
        <f t="shared" si="664"/>
        <v>415.62200683966734</v>
      </c>
      <c r="BH791" s="29">
        <f t="shared" si="664"/>
        <v>1469.4043139542753</v>
      </c>
      <c r="BI791" s="29">
        <f t="shared" si="703"/>
        <v>1.6062481858545032</v>
      </c>
      <c r="BJ791" s="28">
        <f t="shared" si="686"/>
        <v>1.2673784698559871</v>
      </c>
      <c r="BK791" s="28">
        <f t="shared" si="687"/>
        <v>227.76442001019342</v>
      </c>
      <c r="BL791" s="28">
        <f t="shared" si="688"/>
        <v>-1.8798213978573064</v>
      </c>
      <c r="BM791" s="28">
        <f t="shared" si="689"/>
        <v>-100.1030045438315</v>
      </c>
      <c r="BN791" s="28">
        <f t="shared" si="690"/>
        <v>-459.64432354313789</v>
      </c>
      <c r="BO791" s="28">
        <f t="shared" si="691"/>
        <v>-2346.8513945437949</v>
      </c>
      <c r="BP791" s="28">
        <f t="shared" si="692"/>
        <v>5.9951995350222267E-4</v>
      </c>
      <c r="BQ791" s="28">
        <f t="shared" si="704"/>
        <v>-1.6071416069842797</v>
      </c>
    </row>
    <row r="792" spans="1:69" x14ac:dyDescent="0.2">
      <c r="A792" s="1" t="s">
        <v>2048</v>
      </c>
      <c r="B792" s="1" t="s">
        <v>2278</v>
      </c>
      <c r="C792" s="1" t="s">
        <v>30</v>
      </c>
      <c r="D792" s="2" t="s">
        <v>841</v>
      </c>
      <c r="E792" s="4" t="s">
        <v>2279</v>
      </c>
      <c r="F792" s="1" t="s">
        <v>2280</v>
      </c>
      <c r="G792" s="1">
        <v>70</v>
      </c>
      <c r="H792">
        <v>21</v>
      </c>
      <c r="I792" s="1">
        <v>20</v>
      </c>
      <c r="J792">
        <v>7</v>
      </c>
      <c r="K792" s="1">
        <v>6</v>
      </c>
      <c r="L792">
        <v>5</v>
      </c>
      <c r="M792" s="1">
        <v>5</v>
      </c>
      <c r="N792">
        <v>5</v>
      </c>
      <c r="O792" s="1">
        <v>5</v>
      </c>
      <c r="P792" s="1">
        <v>2</v>
      </c>
      <c r="Q792" s="36">
        <f t="shared" si="705"/>
        <v>49</v>
      </c>
      <c r="R792" s="36">
        <f t="shared" si="693"/>
        <v>13</v>
      </c>
      <c r="S792" s="36">
        <f t="shared" si="694"/>
        <v>1</v>
      </c>
      <c r="T792" s="36">
        <f t="shared" si="695"/>
        <v>0</v>
      </c>
      <c r="U792" s="36">
        <f t="shared" si="696"/>
        <v>3</v>
      </c>
      <c r="V792" s="36">
        <f t="shared" si="697"/>
        <v>303</v>
      </c>
      <c r="W792" s="45">
        <f t="shared" si="698"/>
        <v>66</v>
      </c>
      <c r="X792" s="50">
        <f t="shared" si="699"/>
        <v>4.5909090909090908</v>
      </c>
      <c r="Y792" s="46">
        <f t="shared" si="665"/>
        <v>0.1673553719008265</v>
      </c>
      <c r="Z792" s="46">
        <f t="shared" si="666"/>
        <v>0.34917355371900816</v>
      </c>
      <c r="AA792" s="46">
        <f t="shared" si="667"/>
        <v>2.53099173553719</v>
      </c>
      <c r="AB792" s="46">
        <f t="shared" si="668"/>
        <v>6.7128099173553712</v>
      </c>
      <c r="AC792" s="46">
        <f t="shared" si="669"/>
        <v>12.894628099173554</v>
      </c>
      <c r="AD792" s="46">
        <f t="shared" si="670"/>
        <v>8.2004132231404991</v>
      </c>
      <c r="AE792" s="46">
        <f t="shared" si="671"/>
        <v>4.5392561983471058</v>
      </c>
      <c r="AF792" s="46">
        <f t="shared" si="672"/>
        <v>2.53099173553719</v>
      </c>
      <c r="AG792" s="46">
        <f t="shared" si="673"/>
        <v>0</v>
      </c>
      <c r="AH792" s="46">
        <f t="shared" si="674"/>
        <v>38.683884297520663</v>
      </c>
      <c r="AI792" s="46">
        <f t="shared" si="700"/>
        <v>0.83006993006993013</v>
      </c>
      <c r="AJ792" s="47">
        <f t="shared" si="656"/>
        <v>0.91108173621795874</v>
      </c>
      <c r="AK792" s="47">
        <f t="shared" si="657"/>
        <v>4.4359183496179018</v>
      </c>
      <c r="AL792" s="47">
        <f t="shared" si="658"/>
        <v>-3.5467725982877503</v>
      </c>
      <c r="AM792" s="47">
        <f t="shared" si="659"/>
        <v>-5.3243190067430177</v>
      </c>
      <c r="AN792" s="47">
        <f t="shared" si="660"/>
        <v>0</v>
      </c>
      <c r="AO792" s="47">
        <f t="shared" si="661"/>
        <v>-183.68025087572508</v>
      </c>
      <c r="AP792" s="47">
        <f t="shared" si="662"/>
        <v>1.5865384615384615E-2</v>
      </c>
      <c r="AQ792" s="47">
        <f t="shared" si="701"/>
        <v>-2.9845235559267076</v>
      </c>
      <c r="AR792" s="1">
        <f t="shared" si="663"/>
        <v>21</v>
      </c>
      <c r="AS792" s="1">
        <f t="shared" si="682"/>
        <v>7</v>
      </c>
      <c r="AT792" s="1">
        <f t="shared" si="683"/>
        <v>5</v>
      </c>
      <c r="AU792" s="1">
        <f t="shared" si="684"/>
        <v>5</v>
      </c>
      <c r="AV792" s="1">
        <f t="shared" si="685"/>
        <v>2</v>
      </c>
      <c r="AW792" s="27">
        <f t="shared" si="675"/>
        <v>40</v>
      </c>
      <c r="AX792" s="41">
        <f t="shared" si="702"/>
        <v>4</v>
      </c>
      <c r="AY792" s="29">
        <f t="shared" si="676"/>
        <v>1</v>
      </c>
      <c r="AZ792" s="29">
        <f t="shared" si="677"/>
        <v>0</v>
      </c>
      <c r="BA792" s="29">
        <f t="shared" si="678"/>
        <v>1</v>
      </c>
      <c r="BB792" s="29">
        <f t="shared" si="679"/>
        <v>4</v>
      </c>
      <c r="BC792" s="29">
        <f t="shared" si="680"/>
        <v>9</v>
      </c>
      <c r="BD792" s="29">
        <f t="shared" si="681"/>
        <v>21</v>
      </c>
      <c r="BE792" s="29">
        <f t="shared" si="681"/>
        <v>0</v>
      </c>
      <c r="BF792" s="29">
        <f t="shared" si="681"/>
        <v>5</v>
      </c>
      <c r="BG792" s="29">
        <f t="shared" si="664"/>
        <v>20</v>
      </c>
      <c r="BH792" s="29">
        <f t="shared" si="664"/>
        <v>18</v>
      </c>
      <c r="BI792" s="29">
        <f t="shared" si="703"/>
        <v>1.641025641025641</v>
      </c>
      <c r="BJ792" s="28">
        <f t="shared" si="686"/>
        <v>1.281025230440697</v>
      </c>
      <c r="BK792" s="28">
        <f t="shared" si="687"/>
        <v>9.9895573450943136</v>
      </c>
      <c r="BL792" s="28">
        <f t="shared" si="688"/>
        <v>0</v>
      </c>
      <c r="BM792" s="28">
        <f t="shared" si="689"/>
        <v>-2.3784660345462649</v>
      </c>
      <c r="BN792" s="28">
        <f t="shared" si="690"/>
        <v>-19.027728276370119</v>
      </c>
      <c r="BO792" s="28">
        <f t="shared" si="691"/>
        <v>-25.687433173099656</v>
      </c>
      <c r="BP792" s="28">
        <f t="shared" si="692"/>
        <v>2.6990553306342781E-2</v>
      </c>
      <c r="BQ792" s="28">
        <f t="shared" si="704"/>
        <v>-1.0014593829668483</v>
      </c>
    </row>
    <row r="793" spans="1:69" x14ac:dyDescent="0.2">
      <c r="A793" s="1" t="s">
        <v>2048</v>
      </c>
      <c r="B793" s="1" t="s">
        <v>2281</v>
      </c>
      <c r="C793" s="1" t="s">
        <v>49</v>
      </c>
      <c r="D793" s="2">
        <v>1066</v>
      </c>
      <c r="E793" s="4" t="s">
        <v>2282</v>
      </c>
      <c r="F793" s="1" t="s">
        <v>2283</v>
      </c>
      <c r="G793" s="1">
        <v>734</v>
      </c>
      <c r="H793">
        <v>193</v>
      </c>
      <c r="I793" s="1">
        <v>187</v>
      </c>
      <c r="J793">
        <v>55</v>
      </c>
      <c r="K793" s="1">
        <v>55</v>
      </c>
      <c r="L793">
        <v>28</v>
      </c>
      <c r="M793" s="1">
        <v>34</v>
      </c>
      <c r="N793">
        <v>21</v>
      </c>
      <c r="O793" s="1">
        <v>56</v>
      </c>
      <c r="P793" s="1">
        <v>36</v>
      </c>
      <c r="Q793" s="36">
        <f t="shared" si="705"/>
        <v>541</v>
      </c>
      <c r="R793" s="36">
        <f t="shared" si="693"/>
        <v>132</v>
      </c>
      <c r="S793" s="36">
        <f t="shared" si="694"/>
        <v>27</v>
      </c>
      <c r="T793" s="36">
        <f t="shared" si="695"/>
        <v>13</v>
      </c>
      <c r="U793" s="36">
        <f t="shared" si="696"/>
        <v>20</v>
      </c>
      <c r="V793" s="36">
        <f t="shared" si="697"/>
        <v>3360</v>
      </c>
      <c r="W793" s="45">
        <f t="shared" si="698"/>
        <v>733</v>
      </c>
      <c r="X793" s="50">
        <f t="shared" si="699"/>
        <v>4.583901773533424</v>
      </c>
      <c r="Y793" s="46">
        <f t="shared" si="665"/>
        <v>0.17313773406862998</v>
      </c>
      <c r="Z793" s="46">
        <f t="shared" si="666"/>
        <v>0.34094128113547795</v>
      </c>
      <c r="AA793" s="46">
        <f t="shared" si="667"/>
        <v>2.5087448282023259</v>
      </c>
      <c r="AB793" s="46">
        <f t="shared" si="668"/>
        <v>6.6765483752691743</v>
      </c>
      <c r="AC793" s="46">
        <f t="shared" si="669"/>
        <v>12.844351922336022</v>
      </c>
      <c r="AD793" s="46">
        <f t="shared" si="670"/>
        <v>93.667514131128812</v>
      </c>
      <c r="AE793" s="46">
        <f t="shared" si="671"/>
        <v>45.004249109883091</v>
      </c>
      <c r="AF793" s="46">
        <f t="shared" si="672"/>
        <v>67.736110361462806</v>
      </c>
      <c r="AG793" s="46">
        <f t="shared" si="673"/>
        <v>86.79512887849927</v>
      </c>
      <c r="AH793" s="46">
        <f t="shared" si="674"/>
        <v>256.88703844672045</v>
      </c>
      <c r="AI793" s="46">
        <f t="shared" si="700"/>
        <v>0.75148912695040226</v>
      </c>
      <c r="AJ793" s="47">
        <f t="shared" si="656"/>
        <v>0.86688472529535454</v>
      </c>
      <c r="AK793" s="47">
        <f t="shared" si="657"/>
        <v>59.827493363454273</v>
      </c>
      <c r="AL793" s="47">
        <f t="shared" si="658"/>
        <v>-40.33752637380357</v>
      </c>
      <c r="AM793" s="47">
        <f t="shared" si="659"/>
        <v>-164.68894501346909</v>
      </c>
      <c r="AN793" s="47">
        <f t="shared" si="660"/>
        <v>-344.26058342850797</v>
      </c>
      <c r="AO793" s="47">
        <f t="shared" si="661"/>
        <v>-1413.2345234846816</v>
      </c>
      <c r="AP793" s="47">
        <f t="shared" si="662"/>
        <v>1.3698578935958676E-3</v>
      </c>
      <c r="AQ793" s="47">
        <f t="shared" si="701"/>
        <v>-2.6064205113491266</v>
      </c>
      <c r="AR793" s="1">
        <f t="shared" si="663"/>
        <v>193</v>
      </c>
      <c r="AS793" s="1">
        <f t="shared" si="682"/>
        <v>55</v>
      </c>
      <c r="AT793" s="1">
        <f t="shared" si="683"/>
        <v>28</v>
      </c>
      <c r="AU793" s="1">
        <f t="shared" si="684"/>
        <v>21</v>
      </c>
      <c r="AV793" s="1">
        <f t="shared" si="685"/>
        <v>36</v>
      </c>
      <c r="AW793" s="27">
        <f t="shared" si="675"/>
        <v>333</v>
      </c>
      <c r="AX793" s="41">
        <f t="shared" si="702"/>
        <v>4.045045045045045</v>
      </c>
      <c r="AY793" s="29">
        <f t="shared" si="676"/>
        <v>0.91193896599302005</v>
      </c>
      <c r="AZ793" s="29">
        <f t="shared" si="677"/>
        <v>2.0290560831101355E-3</v>
      </c>
      <c r="BA793" s="29">
        <f t="shared" si="678"/>
        <v>1.0921191461732003</v>
      </c>
      <c r="BB793" s="29">
        <f t="shared" si="679"/>
        <v>4.1822092362632901</v>
      </c>
      <c r="BC793" s="29">
        <f t="shared" si="680"/>
        <v>9.2722993263533802</v>
      </c>
      <c r="BD793" s="29">
        <f t="shared" si="681"/>
        <v>176.00422043665287</v>
      </c>
      <c r="BE793" s="29">
        <f t="shared" si="681"/>
        <v>0.11159808457105745</v>
      </c>
      <c r="BF793" s="29">
        <f t="shared" si="681"/>
        <v>30.579336092849609</v>
      </c>
      <c r="BG793" s="29">
        <f t="shared" si="664"/>
        <v>87.826393961529092</v>
      </c>
      <c r="BH793" s="29">
        <f t="shared" si="664"/>
        <v>333.80277574872167</v>
      </c>
      <c r="BI793" s="29">
        <f t="shared" si="703"/>
        <v>1.892543145555194</v>
      </c>
      <c r="BJ793" s="28">
        <f t="shared" si="686"/>
        <v>1.3756973306491489</v>
      </c>
      <c r="BK793" s="28">
        <f t="shared" si="687"/>
        <v>64.556099852488671</v>
      </c>
      <c r="BL793" s="28">
        <f t="shared" si="688"/>
        <v>-1.930790184613309E-3</v>
      </c>
      <c r="BM793" s="28">
        <f t="shared" si="689"/>
        <v>-12.274233444081599</v>
      </c>
      <c r="BN793" s="28">
        <f t="shared" si="690"/>
        <v>-68.985727119294779</v>
      </c>
      <c r="BO793" s="28">
        <f t="shared" si="691"/>
        <v>-390.404649713239</v>
      </c>
      <c r="BP793" s="28">
        <f t="shared" si="692"/>
        <v>3.0302478797364684E-3</v>
      </c>
      <c r="BQ793" s="28">
        <f t="shared" si="704"/>
        <v>-1.2336455513082449</v>
      </c>
    </row>
    <row r="794" spans="1:69" x14ac:dyDescent="0.2">
      <c r="A794" s="1" t="s">
        <v>2048</v>
      </c>
      <c r="B794" s="1" t="s">
        <v>2076</v>
      </c>
      <c r="C794" s="1" t="s">
        <v>49</v>
      </c>
      <c r="D794" s="2">
        <v>1811</v>
      </c>
      <c r="E794" s="4" t="s">
        <v>2284</v>
      </c>
      <c r="F794" s="1" t="s">
        <v>2285</v>
      </c>
      <c r="G794" s="1">
        <v>1342</v>
      </c>
      <c r="H794">
        <v>324</v>
      </c>
      <c r="I794" s="1">
        <v>296</v>
      </c>
      <c r="J794">
        <v>82</v>
      </c>
      <c r="K794" s="1">
        <v>82</v>
      </c>
      <c r="L794">
        <v>34</v>
      </c>
      <c r="M794" s="1">
        <v>30</v>
      </c>
      <c r="N794">
        <v>24</v>
      </c>
      <c r="O794" s="1">
        <v>61</v>
      </c>
      <c r="P794" s="1">
        <v>45</v>
      </c>
      <c r="Q794" s="36">
        <f t="shared" si="705"/>
        <v>1018</v>
      </c>
      <c r="R794" s="36">
        <f t="shared" si="693"/>
        <v>214</v>
      </c>
      <c r="S794" s="36">
        <f t="shared" si="694"/>
        <v>48</v>
      </c>
      <c r="T794" s="36">
        <f t="shared" si="695"/>
        <v>6</v>
      </c>
      <c r="U794" s="36">
        <f t="shared" si="696"/>
        <v>16</v>
      </c>
      <c r="V794" s="36">
        <f t="shared" si="697"/>
        <v>6118</v>
      </c>
      <c r="W794" s="45">
        <f t="shared" si="698"/>
        <v>1302</v>
      </c>
      <c r="X794" s="50">
        <f t="shared" si="699"/>
        <v>4.698924731182796</v>
      </c>
      <c r="Y794" s="46">
        <f t="shared" si="665"/>
        <v>9.0646317493351669E-2</v>
      </c>
      <c r="Z794" s="46">
        <f t="shared" si="666"/>
        <v>0.4884957798589436</v>
      </c>
      <c r="AA794" s="46">
        <f t="shared" si="667"/>
        <v>2.8863452422245355</v>
      </c>
      <c r="AB794" s="46">
        <f t="shared" si="668"/>
        <v>7.2841947045901279</v>
      </c>
      <c r="AC794" s="46">
        <f t="shared" si="669"/>
        <v>13.68204416695572</v>
      </c>
      <c r="AD794" s="46">
        <f t="shared" si="670"/>
        <v>92.277951208231997</v>
      </c>
      <c r="AE794" s="46">
        <f t="shared" si="671"/>
        <v>104.53809688981393</v>
      </c>
      <c r="AF794" s="46">
        <f t="shared" si="672"/>
        <v>138.5445716267777</v>
      </c>
      <c r="AG794" s="46">
        <f t="shared" si="673"/>
        <v>43.705168227540767</v>
      </c>
      <c r="AH794" s="46">
        <f t="shared" ref="AH794:AH825" si="706">U794*AC794</f>
        <v>218.91270667129152</v>
      </c>
      <c r="AI794" s="46">
        <f t="shared" si="700"/>
        <v>0.45962989594439352</v>
      </c>
      <c r="AJ794" s="47">
        <f t="shared" si="656"/>
        <v>0.67796009907987465</v>
      </c>
      <c r="AK794" s="47">
        <f t="shared" si="657"/>
        <v>89.15806263872328</v>
      </c>
      <c r="AL794" s="47">
        <f t="shared" si="658"/>
        <v>-234.4728672059868</v>
      </c>
      <c r="AM794" s="47">
        <f t="shared" si="659"/>
        <v>-755.35524486932491</v>
      </c>
      <c r="AN794" s="47">
        <f t="shared" si="660"/>
        <v>-378.53946649267033</v>
      </c>
      <c r="AO794" s="47">
        <f t="shared" si="661"/>
        <v>-2598.5678516607045</v>
      </c>
      <c r="AP794" s="47">
        <f t="shared" si="662"/>
        <v>7.6982203039082362E-4</v>
      </c>
      <c r="AQ794" s="47">
        <f t="shared" si="701"/>
        <v>-2.985198446521689</v>
      </c>
      <c r="AR794" s="1">
        <f t="shared" si="663"/>
        <v>324</v>
      </c>
      <c r="AS794" s="1">
        <f t="shared" si="682"/>
        <v>82</v>
      </c>
      <c r="AT794" s="1">
        <f t="shared" si="683"/>
        <v>34</v>
      </c>
      <c r="AU794" s="1">
        <f t="shared" si="684"/>
        <v>24</v>
      </c>
      <c r="AV794" s="1">
        <f t="shared" si="685"/>
        <v>45</v>
      </c>
      <c r="AW794" s="27">
        <f t="shared" si="675"/>
        <v>509</v>
      </c>
      <c r="AX794" s="41">
        <f t="shared" si="702"/>
        <v>4.2102161100196467</v>
      </c>
      <c r="AY794" s="29">
        <f t="shared" si="676"/>
        <v>0.6237585928724988</v>
      </c>
      <c r="AZ794" s="29">
        <f t="shared" si="677"/>
        <v>4.41908129117922E-2</v>
      </c>
      <c r="BA794" s="29">
        <f t="shared" si="678"/>
        <v>1.4646230329510856</v>
      </c>
      <c r="BB794" s="29">
        <f t="shared" si="679"/>
        <v>4.8850552529903792</v>
      </c>
      <c r="BC794" s="29">
        <f t="shared" si="680"/>
        <v>10.305487473029672</v>
      </c>
      <c r="BD794" s="29">
        <f t="shared" si="681"/>
        <v>202.0977840906896</v>
      </c>
      <c r="BE794" s="29">
        <f t="shared" si="681"/>
        <v>3.6236466587669605</v>
      </c>
      <c r="BF794" s="29">
        <f t="shared" si="681"/>
        <v>49.797183120336911</v>
      </c>
      <c r="BG794" s="29">
        <f t="shared" si="664"/>
        <v>117.24132607176909</v>
      </c>
      <c r="BH794" s="29">
        <f t="shared" si="664"/>
        <v>463.7469362863352</v>
      </c>
      <c r="BI794" s="29">
        <f t="shared" si="703"/>
        <v>1.6466670791887752</v>
      </c>
      <c r="BJ794" s="28">
        <f t="shared" si="686"/>
        <v>1.2832252643977888</v>
      </c>
      <c r="BK794" s="28">
        <f t="shared" si="687"/>
        <v>75.53724096221552</v>
      </c>
      <c r="BL794" s="28">
        <f t="shared" si="688"/>
        <v>-0.36049822767054879</v>
      </c>
      <c r="BM794" s="28">
        <f t="shared" si="689"/>
        <v>-28.520622611009582</v>
      </c>
      <c r="BN794" s="28">
        <f t="shared" si="690"/>
        <v>-122.632831959323</v>
      </c>
      <c r="BO794" s="28">
        <f t="shared" si="691"/>
        <v>-704.54156352975622</v>
      </c>
      <c r="BP794" s="28">
        <f t="shared" si="692"/>
        <v>1.9762692385345321E-3</v>
      </c>
      <c r="BQ794" s="28">
        <f t="shared" si="704"/>
        <v>-1.5425142577189495</v>
      </c>
    </row>
    <row r="795" spans="1:69" x14ac:dyDescent="0.2">
      <c r="A795" s="1" t="s">
        <v>2048</v>
      </c>
      <c r="B795" s="1" t="s">
        <v>2286</v>
      </c>
      <c r="E795" s="4" t="s">
        <v>2287</v>
      </c>
      <c r="F795" s="1" t="s">
        <v>2288</v>
      </c>
      <c r="Q795" s="36">
        <f t="shared" si="705"/>
        <v>0</v>
      </c>
      <c r="R795" s="36">
        <f t="shared" si="693"/>
        <v>0</v>
      </c>
      <c r="S795" s="36">
        <f t="shared" si="694"/>
        <v>0</v>
      </c>
      <c r="T795" s="36">
        <f t="shared" si="695"/>
        <v>0</v>
      </c>
      <c r="U795" s="36">
        <f t="shared" si="696"/>
        <v>0</v>
      </c>
      <c r="V795" s="36">
        <f t="shared" si="697"/>
        <v>0</v>
      </c>
      <c r="W795" s="45">
        <f t="shared" si="698"/>
        <v>0</v>
      </c>
      <c r="X795" s="50">
        <f t="shared" si="699"/>
        <v>0</v>
      </c>
      <c r="Y795" s="46">
        <f t="shared" si="665"/>
        <v>25</v>
      </c>
      <c r="Z795" s="46">
        <f t="shared" si="666"/>
        <v>16</v>
      </c>
      <c r="AA795" s="46">
        <f t="shared" si="667"/>
        <v>9</v>
      </c>
      <c r="AB795" s="46">
        <f t="shared" si="668"/>
        <v>4</v>
      </c>
      <c r="AC795" s="46">
        <f t="shared" si="669"/>
        <v>1</v>
      </c>
      <c r="AD795" s="46">
        <f t="shared" si="670"/>
        <v>0</v>
      </c>
      <c r="AE795" s="46">
        <f t="shared" si="671"/>
        <v>0</v>
      </c>
      <c r="AF795" s="46">
        <f t="shared" si="672"/>
        <v>0</v>
      </c>
      <c r="AG795" s="46">
        <f t="shared" si="673"/>
        <v>0</v>
      </c>
      <c r="AH795" s="46">
        <f t="shared" si="706"/>
        <v>0</v>
      </c>
      <c r="AI795" s="46">
        <f t="shared" si="700"/>
        <v>0</v>
      </c>
      <c r="AJ795" s="47">
        <f t="shared" si="656"/>
        <v>0</v>
      </c>
      <c r="AK795" s="47" t="e">
        <f t="shared" si="657"/>
        <v>#DIV/0!</v>
      </c>
      <c r="AL795" s="47" t="e">
        <f t="shared" si="658"/>
        <v>#DIV/0!</v>
      </c>
      <c r="AM795" s="47" t="e">
        <f t="shared" si="659"/>
        <v>#DIV/0!</v>
      </c>
      <c r="AN795" s="47" t="e">
        <f t="shared" si="660"/>
        <v>#DIV/0!</v>
      </c>
      <c r="AO795" s="47" t="e">
        <f t="shared" si="661"/>
        <v>#DIV/0!</v>
      </c>
      <c r="AP795" s="47">
        <f t="shared" si="662"/>
        <v>0</v>
      </c>
      <c r="AQ795" s="47">
        <f t="shared" si="701"/>
        <v>0</v>
      </c>
      <c r="AR795" s="1">
        <f t="shared" si="663"/>
        <v>0</v>
      </c>
      <c r="AS795" s="1">
        <f t="shared" si="682"/>
        <v>0</v>
      </c>
      <c r="AT795" s="1">
        <f t="shared" si="683"/>
        <v>0</v>
      </c>
      <c r="AU795" s="1">
        <f t="shared" si="684"/>
        <v>0</v>
      </c>
      <c r="AV795" s="1">
        <f t="shared" si="685"/>
        <v>0</v>
      </c>
      <c r="AW795" s="27">
        <f t="shared" si="675"/>
        <v>0</v>
      </c>
      <c r="AX795" s="41">
        <f t="shared" si="702"/>
        <v>0</v>
      </c>
      <c r="AY795" s="29">
        <f t="shared" si="676"/>
        <v>25</v>
      </c>
      <c r="AZ795" s="29">
        <f t="shared" si="677"/>
        <v>16</v>
      </c>
      <c r="BA795" s="29">
        <f t="shared" si="678"/>
        <v>9</v>
      </c>
      <c r="BB795" s="29">
        <f t="shared" si="679"/>
        <v>4</v>
      </c>
      <c r="BC795" s="29">
        <f t="shared" si="680"/>
        <v>1</v>
      </c>
      <c r="BD795" s="29">
        <f t="shared" si="681"/>
        <v>0</v>
      </c>
      <c r="BE795" s="29">
        <f t="shared" si="681"/>
        <v>0</v>
      </c>
      <c r="BF795" s="29">
        <f t="shared" si="681"/>
        <v>0</v>
      </c>
      <c r="BG795" s="29">
        <f t="shared" si="664"/>
        <v>0</v>
      </c>
      <c r="BH795" s="29">
        <f t="shared" si="664"/>
        <v>0</v>
      </c>
      <c r="BI795" s="29">
        <f t="shared" si="703"/>
        <v>0</v>
      </c>
      <c r="BJ795" s="28">
        <f t="shared" si="686"/>
        <v>0</v>
      </c>
      <c r="BK795" s="28" t="e">
        <f t="shared" si="687"/>
        <v>#DIV/0!</v>
      </c>
      <c r="BL795" s="28" t="e">
        <f t="shared" si="688"/>
        <v>#DIV/0!</v>
      </c>
      <c r="BM795" s="28" t="e">
        <f t="shared" si="689"/>
        <v>#DIV/0!</v>
      </c>
      <c r="BN795" s="28" t="e">
        <f t="shared" si="690"/>
        <v>#DIV/0!</v>
      </c>
      <c r="BO795" s="28" t="e">
        <f t="shared" si="691"/>
        <v>#DIV/0!</v>
      </c>
      <c r="BP795" s="28">
        <f t="shared" si="692"/>
        <v>0</v>
      </c>
      <c r="BQ795" s="28">
        <f t="shared" si="704"/>
        <v>0</v>
      </c>
    </row>
    <row r="796" spans="1:69" x14ac:dyDescent="0.2">
      <c r="A796" s="1" t="s">
        <v>2048</v>
      </c>
      <c r="B796" s="1" t="s">
        <v>2289</v>
      </c>
      <c r="C796" s="1" t="s">
        <v>49</v>
      </c>
      <c r="D796" s="2" t="s">
        <v>2072</v>
      </c>
      <c r="E796" s="4" t="s">
        <v>2290</v>
      </c>
      <c r="F796" s="1" t="s">
        <v>2291</v>
      </c>
      <c r="G796" s="1">
        <v>135</v>
      </c>
      <c r="H796">
        <v>29</v>
      </c>
      <c r="I796" s="1">
        <v>28</v>
      </c>
      <c r="J796">
        <v>4</v>
      </c>
      <c r="K796" s="1">
        <v>5</v>
      </c>
      <c r="L796">
        <v>3</v>
      </c>
      <c r="M796" s="1">
        <v>3</v>
      </c>
      <c r="N796">
        <v>2</v>
      </c>
      <c r="O796" s="1">
        <v>7</v>
      </c>
      <c r="P796" s="1">
        <v>5</v>
      </c>
      <c r="Q796" s="36">
        <f t="shared" si="705"/>
        <v>106</v>
      </c>
      <c r="R796" s="36">
        <f t="shared" si="693"/>
        <v>24</v>
      </c>
      <c r="S796" s="36">
        <f t="shared" si="694"/>
        <v>2</v>
      </c>
      <c r="T796" s="36">
        <f t="shared" si="695"/>
        <v>1</v>
      </c>
      <c r="U796" s="36">
        <f t="shared" si="696"/>
        <v>2</v>
      </c>
      <c r="V796" s="36">
        <f t="shared" si="697"/>
        <v>636</v>
      </c>
      <c r="W796" s="45">
        <f t="shared" si="698"/>
        <v>135</v>
      </c>
      <c r="X796" s="50">
        <f t="shared" si="699"/>
        <v>4.7111111111111112</v>
      </c>
      <c r="Y796" s="46">
        <f t="shared" si="665"/>
        <v>8.3456790123456706E-2</v>
      </c>
      <c r="Z796" s="46">
        <f t="shared" si="666"/>
        <v>0.50567901234567925</v>
      </c>
      <c r="AA796" s="46">
        <f t="shared" si="667"/>
        <v>2.9279012345679019</v>
      </c>
      <c r="AB796" s="46">
        <f t="shared" si="668"/>
        <v>7.3501234567901239</v>
      </c>
      <c r="AC796" s="46">
        <f t="shared" si="669"/>
        <v>13.772345679012346</v>
      </c>
      <c r="AD796" s="46">
        <f t="shared" si="670"/>
        <v>8.8464197530864102</v>
      </c>
      <c r="AE796" s="46">
        <f t="shared" si="671"/>
        <v>12.136296296296301</v>
      </c>
      <c r="AF796" s="46">
        <f t="shared" si="672"/>
        <v>5.8558024691358037</v>
      </c>
      <c r="AG796" s="46">
        <f t="shared" si="673"/>
        <v>7.3501234567901239</v>
      </c>
      <c r="AH796" s="46">
        <f t="shared" si="706"/>
        <v>27.544691358024693</v>
      </c>
      <c r="AI796" s="46">
        <f t="shared" si="700"/>
        <v>0.46069651741293527</v>
      </c>
      <c r="AJ796" s="47">
        <f t="shared" si="656"/>
        <v>0.67874628353526567</v>
      </c>
      <c r="AK796" s="47">
        <f t="shared" si="657"/>
        <v>8.1728962710847011</v>
      </c>
      <c r="AL796" s="47">
        <f t="shared" si="658"/>
        <v>-27.599501723025806</v>
      </c>
      <c r="AM796" s="47">
        <f t="shared" si="659"/>
        <v>-32.043668925267873</v>
      </c>
      <c r="AN796" s="47">
        <f t="shared" si="660"/>
        <v>-63.726425176942115</v>
      </c>
      <c r="AO796" s="47">
        <f t="shared" si="661"/>
        <v>-326.90342736162529</v>
      </c>
      <c r="AP796" s="47">
        <f t="shared" si="662"/>
        <v>7.5749074177982271E-3</v>
      </c>
      <c r="AQ796" s="47">
        <f t="shared" si="701"/>
        <v>-3.3488675307838522</v>
      </c>
      <c r="AR796" s="1">
        <f t="shared" si="663"/>
        <v>29</v>
      </c>
      <c r="AS796" s="1">
        <f t="shared" si="682"/>
        <v>4</v>
      </c>
      <c r="AT796" s="1">
        <f t="shared" si="683"/>
        <v>3</v>
      </c>
      <c r="AU796" s="1">
        <f t="shared" si="684"/>
        <v>2</v>
      </c>
      <c r="AV796" s="1">
        <f t="shared" si="685"/>
        <v>5</v>
      </c>
      <c r="AW796" s="27">
        <f t="shared" si="675"/>
        <v>43</v>
      </c>
      <c r="AX796" s="41">
        <f t="shared" si="702"/>
        <v>4.1627906976744189</v>
      </c>
      <c r="AY796" s="29">
        <f t="shared" si="676"/>
        <v>0.70091941590048623</v>
      </c>
      <c r="AZ796" s="29">
        <f t="shared" si="677"/>
        <v>2.6500811249324054E-2</v>
      </c>
      <c r="BA796" s="29">
        <f t="shared" si="678"/>
        <v>1.3520822065981619</v>
      </c>
      <c r="BB796" s="29">
        <f t="shared" si="679"/>
        <v>4.6776636019469997</v>
      </c>
      <c r="BC796" s="29">
        <f t="shared" si="680"/>
        <v>10.003244997295837</v>
      </c>
      <c r="BD796" s="29">
        <f t="shared" si="681"/>
        <v>20.3266630611141</v>
      </c>
      <c r="BE796" s="29">
        <f t="shared" si="681"/>
        <v>0.10600324499729621</v>
      </c>
      <c r="BF796" s="29">
        <f t="shared" si="681"/>
        <v>4.0562466197944858</v>
      </c>
      <c r="BG796" s="29">
        <f t="shared" si="664"/>
        <v>9.3553272038939994</v>
      </c>
      <c r="BH796" s="29">
        <f t="shared" si="664"/>
        <v>50.016224986479187</v>
      </c>
      <c r="BI796" s="29">
        <f t="shared" si="703"/>
        <v>1.9966777408637875</v>
      </c>
      <c r="BJ796" s="28">
        <f t="shared" si="686"/>
        <v>1.4130384781964671</v>
      </c>
      <c r="BK796" s="28">
        <f t="shared" si="687"/>
        <v>6.0316782791261314</v>
      </c>
      <c r="BL796" s="28">
        <f t="shared" si="688"/>
        <v>-6.1162718465903815E-3</v>
      </c>
      <c r="BM796" s="28">
        <f t="shared" si="689"/>
        <v>-1.6717215324135444</v>
      </c>
      <c r="BN796" s="28">
        <f t="shared" si="690"/>
        <v>-7.1715248887869896</v>
      </c>
      <c r="BO796" s="28">
        <f t="shared" si="691"/>
        <v>-56.068559453851229</v>
      </c>
      <c r="BP796" s="28">
        <f t="shared" si="692"/>
        <v>2.4970963995354239E-2</v>
      </c>
      <c r="BQ796" s="28">
        <f t="shared" si="704"/>
        <v>-1.4704462754437895</v>
      </c>
    </row>
    <row r="797" spans="1:69" x14ac:dyDescent="0.2">
      <c r="A797" s="1" t="s">
        <v>2048</v>
      </c>
      <c r="B797" s="1" t="s">
        <v>2292</v>
      </c>
      <c r="C797" s="1" t="s">
        <v>49</v>
      </c>
      <c r="D797" s="2">
        <v>1066</v>
      </c>
      <c r="E797" s="4" t="s">
        <v>53</v>
      </c>
      <c r="F797" s="1" t="s">
        <v>2293</v>
      </c>
      <c r="G797" s="1">
        <v>734</v>
      </c>
      <c r="H797">
        <v>193</v>
      </c>
      <c r="I797" s="1">
        <v>187</v>
      </c>
      <c r="J797">
        <v>55</v>
      </c>
      <c r="K797" s="1">
        <v>55</v>
      </c>
      <c r="L797">
        <v>28</v>
      </c>
      <c r="M797" s="1">
        <v>34</v>
      </c>
      <c r="N797">
        <v>21</v>
      </c>
      <c r="O797" s="1">
        <v>56</v>
      </c>
      <c r="P797" s="1">
        <v>36</v>
      </c>
      <c r="Q797" s="36">
        <f t="shared" si="705"/>
        <v>541</v>
      </c>
      <c r="R797" s="36">
        <f t="shared" si="693"/>
        <v>132</v>
      </c>
      <c r="S797" s="36">
        <f t="shared" si="694"/>
        <v>27</v>
      </c>
      <c r="T797" s="36">
        <f t="shared" si="695"/>
        <v>13</v>
      </c>
      <c r="U797" s="36">
        <f t="shared" si="696"/>
        <v>20</v>
      </c>
      <c r="V797" s="36">
        <f t="shared" si="697"/>
        <v>3360</v>
      </c>
      <c r="W797" s="45">
        <f t="shared" si="698"/>
        <v>733</v>
      </c>
      <c r="X797" s="50">
        <f t="shared" si="699"/>
        <v>4.583901773533424</v>
      </c>
      <c r="Y797" s="46">
        <f t="shared" si="665"/>
        <v>0.17313773406862998</v>
      </c>
      <c r="Z797" s="46">
        <f t="shared" si="666"/>
        <v>0.34094128113547795</v>
      </c>
      <c r="AA797" s="46">
        <f t="shared" si="667"/>
        <v>2.5087448282023259</v>
      </c>
      <c r="AB797" s="46">
        <f t="shared" si="668"/>
        <v>6.6765483752691743</v>
      </c>
      <c r="AC797" s="46">
        <f t="shared" si="669"/>
        <v>12.844351922336022</v>
      </c>
      <c r="AD797" s="46">
        <f t="shared" si="670"/>
        <v>93.667514131128812</v>
      </c>
      <c r="AE797" s="46">
        <f t="shared" si="671"/>
        <v>45.004249109883091</v>
      </c>
      <c r="AF797" s="46">
        <f t="shared" si="672"/>
        <v>67.736110361462806</v>
      </c>
      <c r="AG797" s="46">
        <f t="shared" si="673"/>
        <v>86.79512887849927</v>
      </c>
      <c r="AH797" s="46">
        <f t="shared" si="706"/>
        <v>256.88703844672045</v>
      </c>
      <c r="AI797" s="46">
        <f t="shared" si="700"/>
        <v>0.75148912695040226</v>
      </c>
      <c r="AJ797" s="47">
        <f t="shared" si="656"/>
        <v>0.86688472529535454</v>
      </c>
      <c r="AK797" s="47">
        <f t="shared" si="657"/>
        <v>59.827493363454273</v>
      </c>
      <c r="AL797" s="47">
        <f t="shared" si="658"/>
        <v>-40.33752637380357</v>
      </c>
      <c r="AM797" s="47">
        <f t="shared" si="659"/>
        <v>-164.68894501346909</v>
      </c>
      <c r="AN797" s="47">
        <f t="shared" si="660"/>
        <v>-344.26058342850797</v>
      </c>
      <c r="AO797" s="47">
        <f t="shared" si="661"/>
        <v>-1413.2345234846816</v>
      </c>
      <c r="AP797" s="47">
        <f t="shared" si="662"/>
        <v>1.3698578935958676E-3</v>
      </c>
      <c r="AQ797" s="47">
        <f t="shared" si="701"/>
        <v>-2.6064205113491266</v>
      </c>
      <c r="AR797" s="1">
        <f t="shared" si="663"/>
        <v>193</v>
      </c>
      <c r="AS797" s="1">
        <f t="shared" si="682"/>
        <v>55</v>
      </c>
      <c r="AT797" s="1">
        <f t="shared" si="683"/>
        <v>28</v>
      </c>
      <c r="AU797" s="1">
        <f t="shared" si="684"/>
        <v>21</v>
      </c>
      <c r="AV797" s="1">
        <f t="shared" si="685"/>
        <v>36</v>
      </c>
      <c r="AW797" s="27">
        <f t="shared" si="675"/>
        <v>333</v>
      </c>
      <c r="AX797" s="41">
        <f t="shared" si="702"/>
        <v>4.045045045045045</v>
      </c>
      <c r="AY797" s="29">
        <f t="shared" si="676"/>
        <v>0.91193896599302005</v>
      </c>
      <c r="AZ797" s="29">
        <f t="shared" si="677"/>
        <v>2.0290560831101355E-3</v>
      </c>
      <c r="BA797" s="29">
        <f t="shared" si="678"/>
        <v>1.0921191461732003</v>
      </c>
      <c r="BB797" s="29">
        <f t="shared" si="679"/>
        <v>4.1822092362632901</v>
      </c>
      <c r="BC797" s="29">
        <f t="shared" si="680"/>
        <v>9.2722993263533802</v>
      </c>
      <c r="BD797" s="29">
        <f t="shared" si="681"/>
        <v>176.00422043665287</v>
      </c>
      <c r="BE797" s="29">
        <f t="shared" si="681"/>
        <v>0.11159808457105745</v>
      </c>
      <c r="BF797" s="29">
        <f t="shared" si="681"/>
        <v>30.579336092849609</v>
      </c>
      <c r="BG797" s="29">
        <f t="shared" si="664"/>
        <v>87.826393961529092</v>
      </c>
      <c r="BH797" s="29">
        <f t="shared" si="664"/>
        <v>333.80277574872167</v>
      </c>
      <c r="BI797" s="29">
        <f t="shared" si="703"/>
        <v>1.892543145555194</v>
      </c>
      <c r="BJ797" s="28">
        <f t="shared" si="686"/>
        <v>1.3756973306491489</v>
      </c>
      <c r="BK797" s="28">
        <f t="shared" si="687"/>
        <v>64.556099852488671</v>
      </c>
      <c r="BL797" s="28">
        <f t="shared" si="688"/>
        <v>-1.930790184613309E-3</v>
      </c>
      <c r="BM797" s="28">
        <f t="shared" si="689"/>
        <v>-12.274233444081599</v>
      </c>
      <c r="BN797" s="28">
        <f t="shared" si="690"/>
        <v>-68.985727119294779</v>
      </c>
      <c r="BO797" s="28">
        <f t="shared" si="691"/>
        <v>-390.404649713239</v>
      </c>
      <c r="BP797" s="28">
        <f t="shared" si="692"/>
        <v>3.0302478797364684E-3</v>
      </c>
      <c r="BQ797" s="28">
        <f t="shared" si="704"/>
        <v>-1.2336455513082449</v>
      </c>
    </row>
    <row r="798" spans="1:69" x14ac:dyDescent="0.2">
      <c r="A798" s="1" t="s">
        <v>2048</v>
      </c>
      <c r="B798" s="1" t="s">
        <v>2294</v>
      </c>
      <c r="C798" s="1" t="s">
        <v>49</v>
      </c>
      <c r="D798" s="2" t="s">
        <v>2270</v>
      </c>
      <c r="E798" s="4" t="s">
        <v>2295</v>
      </c>
      <c r="F798" s="1" t="s">
        <v>2296</v>
      </c>
      <c r="G798" s="1">
        <v>527</v>
      </c>
      <c r="H798">
        <v>125</v>
      </c>
      <c r="I798" s="1">
        <v>107</v>
      </c>
      <c r="J798">
        <v>30</v>
      </c>
      <c r="K798" s="1">
        <v>38</v>
      </c>
      <c r="L798">
        <v>20</v>
      </c>
      <c r="M798" s="1">
        <v>19</v>
      </c>
      <c r="N798">
        <v>16</v>
      </c>
      <c r="O798" s="1">
        <v>26</v>
      </c>
      <c r="P798" s="1">
        <v>19</v>
      </c>
      <c r="Q798" s="36">
        <f t="shared" si="705"/>
        <v>402</v>
      </c>
      <c r="R798" s="36">
        <f t="shared" si="693"/>
        <v>77</v>
      </c>
      <c r="S798" s="36">
        <f t="shared" si="694"/>
        <v>18</v>
      </c>
      <c r="T798" s="36">
        <f t="shared" si="695"/>
        <v>3</v>
      </c>
      <c r="U798" s="36">
        <f t="shared" si="696"/>
        <v>7</v>
      </c>
      <c r="V798" s="36">
        <f t="shared" si="697"/>
        <v>2385</v>
      </c>
      <c r="W798" s="45">
        <f t="shared" si="698"/>
        <v>507</v>
      </c>
      <c r="X798" s="50">
        <f t="shared" si="699"/>
        <v>4.7041420118343193</v>
      </c>
      <c r="Y798" s="46">
        <f t="shared" si="665"/>
        <v>8.7531949161444036E-2</v>
      </c>
      <c r="Z798" s="46">
        <f t="shared" si="666"/>
        <v>0.49581597283008272</v>
      </c>
      <c r="AA798" s="46">
        <f t="shared" si="667"/>
        <v>2.9040999964987213</v>
      </c>
      <c r="AB798" s="46">
        <f t="shared" si="668"/>
        <v>7.31238402016736</v>
      </c>
      <c r="AC798" s="46">
        <f t="shared" si="669"/>
        <v>13.720668043836</v>
      </c>
      <c r="AD798" s="46">
        <f t="shared" si="670"/>
        <v>35.187843562900504</v>
      </c>
      <c r="AE798" s="46">
        <f t="shared" si="671"/>
        <v>38.177829907916369</v>
      </c>
      <c r="AF798" s="46">
        <f t="shared" si="672"/>
        <v>52.273799936976985</v>
      </c>
      <c r="AG798" s="46">
        <f t="shared" si="673"/>
        <v>21.937152060502079</v>
      </c>
      <c r="AH798" s="46">
        <f t="shared" si="706"/>
        <v>96.044676306851997</v>
      </c>
      <c r="AI798" s="46">
        <f t="shared" si="700"/>
        <v>0.48146502327104329</v>
      </c>
      <c r="AJ798" s="47">
        <f t="shared" si="656"/>
        <v>0.69387680698452758</v>
      </c>
      <c r="AK798" s="47">
        <f t="shared" si="657"/>
        <v>31.162252216439231</v>
      </c>
      <c r="AL798" s="47">
        <f t="shared" si="658"/>
        <v>-80.468217577627527</v>
      </c>
      <c r="AM798" s="47">
        <f t="shared" si="659"/>
        <v>-266.65070764585619</v>
      </c>
      <c r="AN798" s="47">
        <f t="shared" si="660"/>
        <v>-177.56715118865998</v>
      </c>
      <c r="AO798" s="47">
        <f t="shared" si="661"/>
        <v>-1064.912222897766</v>
      </c>
      <c r="AP798" s="47">
        <f t="shared" si="662"/>
        <v>1.9841114546237234E-3</v>
      </c>
      <c r="AQ798" s="47">
        <f t="shared" si="701"/>
        <v>-3.0921108123366712</v>
      </c>
      <c r="AR798" s="1">
        <f t="shared" si="663"/>
        <v>125</v>
      </c>
      <c r="AS798" s="1">
        <f t="shared" si="682"/>
        <v>30</v>
      </c>
      <c r="AT798" s="1">
        <f t="shared" si="683"/>
        <v>20</v>
      </c>
      <c r="AU798" s="1">
        <f t="shared" si="684"/>
        <v>16</v>
      </c>
      <c r="AV798" s="1">
        <f t="shared" si="685"/>
        <v>19</v>
      </c>
      <c r="AW798" s="27">
        <f t="shared" si="675"/>
        <v>210</v>
      </c>
      <c r="AX798" s="41">
        <f t="shared" si="702"/>
        <v>4.0761904761904759</v>
      </c>
      <c r="AY798" s="29">
        <f t="shared" si="676"/>
        <v>0.85342403628117969</v>
      </c>
      <c r="AZ798" s="29">
        <f t="shared" si="677"/>
        <v>5.8049886621314778E-3</v>
      </c>
      <c r="BA798" s="29">
        <f t="shared" si="678"/>
        <v>1.1581859410430833</v>
      </c>
      <c r="BB798" s="29">
        <f t="shared" si="679"/>
        <v>4.3105668934240349</v>
      </c>
      <c r="BC798" s="29">
        <f t="shared" si="680"/>
        <v>9.4629478458049867</v>
      </c>
      <c r="BD798" s="29">
        <f t="shared" si="681"/>
        <v>106.67800453514747</v>
      </c>
      <c r="BE798" s="29">
        <f t="shared" si="681"/>
        <v>0.17414965986394434</v>
      </c>
      <c r="BF798" s="29">
        <f t="shared" si="681"/>
        <v>23.163718820861664</v>
      </c>
      <c r="BG798" s="29">
        <f t="shared" si="664"/>
        <v>68.969070294784558</v>
      </c>
      <c r="BH798" s="29">
        <f t="shared" si="664"/>
        <v>179.79600907029476</v>
      </c>
      <c r="BI798" s="29">
        <f t="shared" si="703"/>
        <v>1.8123490544543177</v>
      </c>
      <c r="BJ798" s="28">
        <f t="shared" si="686"/>
        <v>1.3462351408481052</v>
      </c>
      <c r="BK798" s="28">
        <f t="shared" si="687"/>
        <v>40.391924903942851</v>
      </c>
      <c r="BL798" s="28">
        <f t="shared" si="688"/>
        <v>-5.4382673007708554E-3</v>
      </c>
      <c r="BM798" s="28">
        <f t="shared" si="689"/>
        <v>-10.217265069635991</v>
      </c>
      <c r="BN798" s="28">
        <f t="shared" si="690"/>
        <v>-58.689282202083753</v>
      </c>
      <c r="BO798" s="28">
        <f t="shared" si="691"/>
        <v>-226.68902909220063</v>
      </c>
      <c r="BP798" s="28">
        <f t="shared" si="692"/>
        <v>4.8306956201693042E-3</v>
      </c>
      <c r="BQ798" s="28">
        <f t="shared" si="704"/>
        <v>-1.2328374319729583</v>
      </c>
    </row>
    <row r="799" spans="1:69" x14ac:dyDescent="0.2">
      <c r="A799" s="1" t="s">
        <v>2048</v>
      </c>
      <c r="B799" s="1" t="s">
        <v>2297</v>
      </c>
      <c r="C799" s="1" t="s">
        <v>76</v>
      </c>
      <c r="D799" s="2" t="s">
        <v>2298</v>
      </c>
      <c r="E799" s="4" t="s">
        <v>2299</v>
      </c>
      <c r="F799" s="1" t="s">
        <v>2300</v>
      </c>
      <c r="G799" s="1">
        <v>326</v>
      </c>
      <c r="H799">
        <v>80</v>
      </c>
      <c r="I799" s="1">
        <v>93</v>
      </c>
      <c r="J799">
        <v>35</v>
      </c>
      <c r="K799" s="1">
        <v>50</v>
      </c>
      <c r="L799">
        <v>22</v>
      </c>
      <c r="M799" s="1">
        <v>31</v>
      </c>
      <c r="N799">
        <v>27</v>
      </c>
      <c r="O799" s="1">
        <v>53</v>
      </c>
      <c r="P799" s="1">
        <v>38</v>
      </c>
      <c r="Q799" s="36">
        <f t="shared" si="705"/>
        <v>246</v>
      </c>
      <c r="R799" s="36">
        <f t="shared" si="693"/>
        <v>58</v>
      </c>
      <c r="S799" s="36">
        <f t="shared" si="694"/>
        <v>28</v>
      </c>
      <c r="T799" s="36">
        <f t="shared" si="695"/>
        <v>4</v>
      </c>
      <c r="U799" s="36">
        <f t="shared" si="696"/>
        <v>15</v>
      </c>
      <c r="V799" s="36">
        <f t="shared" si="697"/>
        <v>1569</v>
      </c>
      <c r="W799" s="45">
        <f t="shared" si="698"/>
        <v>351</v>
      </c>
      <c r="X799" s="50">
        <f t="shared" si="699"/>
        <v>4.4700854700854702</v>
      </c>
      <c r="Y799" s="46">
        <f t="shared" si="665"/>
        <v>0.2808094090145371</v>
      </c>
      <c r="Z799" s="46">
        <f t="shared" si="666"/>
        <v>0.22098034918547749</v>
      </c>
      <c r="AA799" s="46">
        <f t="shared" si="667"/>
        <v>2.1611512893564178</v>
      </c>
      <c r="AB799" s="46">
        <f t="shared" si="668"/>
        <v>6.1013222295273586</v>
      </c>
      <c r="AC799" s="46">
        <f t="shared" si="669"/>
        <v>12.041493169698299</v>
      </c>
      <c r="AD799" s="46">
        <f t="shared" si="670"/>
        <v>69.079114617576124</v>
      </c>
      <c r="AE799" s="46">
        <f t="shared" si="671"/>
        <v>12.816860252757694</v>
      </c>
      <c r="AF799" s="46">
        <f t="shared" si="672"/>
        <v>60.512236101979695</v>
      </c>
      <c r="AG799" s="46">
        <f t="shared" si="673"/>
        <v>24.405288918109434</v>
      </c>
      <c r="AH799" s="46">
        <f t="shared" si="706"/>
        <v>180.62239754547448</v>
      </c>
      <c r="AI799" s="46">
        <f t="shared" si="700"/>
        <v>0.99267399267399259</v>
      </c>
      <c r="AJ799" s="47">
        <f t="shared" si="656"/>
        <v>0.99633026285162718</v>
      </c>
      <c r="AK799" s="47">
        <f t="shared" si="657"/>
        <v>37.012006060547954</v>
      </c>
      <c r="AL799" s="47">
        <f t="shared" si="658"/>
        <v>-6.091840320267325</v>
      </c>
      <c r="AM799" s="47">
        <f t="shared" si="659"/>
        <v>-89.944750426854711</v>
      </c>
      <c r="AN799" s="47">
        <f t="shared" si="660"/>
        <v>-60.951720435217325</v>
      </c>
      <c r="AO799" s="47">
        <f t="shared" si="661"/>
        <v>-633.72641357365183</v>
      </c>
      <c r="AP799" s="47">
        <f t="shared" si="662"/>
        <v>2.8735161686451083E-3</v>
      </c>
      <c r="AQ799" s="47">
        <f t="shared" si="701"/>
        <v>-2.1657769485231317</v>
      </c>
      <c r="AR799" s="1">
        <f t="shared" si="663"/>
        <v>80</v>
      </c>
      <c r="AS799" s="1">
        <f t="shared" si="682"/>
        <v>35</v>
      </c>
      <c r="AT799" s="1">
        <f t="shared" si="683"/>
        <v>22</v>
      </c>
      <c r="AU799" s="1">
        <f t="shared" si="684"/>
        <v>27</v>
      </c>
      <c r="AV799" s="1">
        <f t="shared" si="685"/>
        <v>38</v>
      </c>
      <c r="AW799" s="27">
        <f t="shared" si="675"/>
        <v>202</v>
      </c>
      <c r="AX799" s="41">
        <f t="shared" si="702"/>
        <v>3.4554455445544554</v>
      </c>
      <c r="AY799" s="29">
        <f t="shared" si="676"/>
        <v>2.3856484658366828</v>
      </c>
      <c r="AZ799" s="29">
        <f t="shared" si="677"/>
        <v>0.29653955494559359</v>
      </c>
      <c r="BA799" s="29">
        <f t="shared" si="678"/>
        <v>0.20743064405450443</v>
      </c>
      <c r="BB799" s="29">
        <f t="shared" si="679"/>
        <v>2.1183217331634152</v>
      </c>
      <c r="BC799" s="29">
        <f t="shared" si="680"/>
        <v>6.029212822272326</v>
      </c>
      <c r="BD799" s="29">
        <f t="shared" si="681"/>
        <v>190.85187726693462</v>
      </c>
      <c r="BE799" s="29">
        <f t="shared" si="681"/>
        <v>10.378884423095776</v>
      </c>
      <c r="BF799" s="29">
        <f t="shared" si="681"/>
        <v>4.5634741691990977</v>
      </c>
      <c r="BG799" s="29">
        <f t="shared" si="664"/>
        <v>57.19468679541221</v>
      </c>
      <c r="BH799" s="29">
        <f t="shared" si="664"/>
        <v>229.1100872463484</v>
      </c>
      <c r="BI799" s="29">
        <f t="shared" si="703"/>
        <v>2.4482537806019411</v>
      </c>
      <c r="BJ799" s="28">
        <f t="shared" si="686"/>
        <v>1.5646896754954132</v>
      </c>
      <c r="BK799" s="28">
        <f t="shared" si="687"/>
        <v>76.951131471785104</v>
      </c>
      <c r="BL799" s="28">
        <f t="shared" si="688"/>
        <v>1.4753917163307402</v>
      </c>
      <c r="BM799" s="28">
        <f t="shared" si="689"/>
        <v>-0.5425595394598115</v>
      </c>
      <c r="BN799" s="28">
        <f t="shared" si="690"/>
        <v>-21.730363759187711</v>
      </c>
      <c r="BO799" s="28">
        <f t="shared" si="691"/>
        <v>-146.8553819040882</v>
      </c>
      <c r="BP799" s="28">
        <f t="shared" si="692"/>
        <v>5.0248756218905476E-3</v>
      </c>
      <c r="BQ799" s="28">
        <f t="shared" si="704"/>
        <v>-0.45576517330729405</v>
      </c>
    </row>
    <row r="800" spans="1:69" x14ac:dyDescent="0.2">
      <c r="A800" s="1" t="s">
        <v>2048</v>
      </c>
      <c r="B800" s="1" t="s">
        <v>2059</v>
      </c>
      <c r="C800" s="1" t="s">
        <v>100</v>
      </c>
      <c r="D800" s="2" t="s">
        <v>466</v>
      </c>
      <c r="E800" s="4" t="s">
        <v>2301</v>
      </c>
      <c r="F800" s="1" t="s">
        <v>2302</v>
      </c>
      <c r="G800" s="1">
        <v>53</v>
      </c>
      <c r="H800">
        <v>17</v>
      </c>
      <c r="I800" s="1">
        <v>17</v>
      </c>
      <c r="J800">
        <v>12</v>
      </c>
      <c r="K800" s="1">
        <v>4</v>
      </c>
      <c r="L800">
        <v>4</v>
      </c>
      <c r="M800" s="1">
        <v>4</v>
      </c>
      <c r="N800">
        <v>3</v>
      </c>
      <c r="O800" s="1">
        <v>6</v>
      </c>
      <c r="P800" s="1">
        <v>4</v>
      </c>
      <c r="Q800" s="36">
        <f t="shared" si="705"/>
        <v>36</v>
      </c>
      <c r="R800" s="36">
        <f t="shared" si="693"/>
        <v>5</v>
      </c>
      <c r="S800" s="36">
        <f t="shared" si="694"/>
        <v>0</v>
      </c>
      <c r="T800" s="36">
        <f t="shared" si="695"/>
        <v>1</v>
      </c>
      <c r="U800" s="36">
        <f t="shared" si="696"/>
        <v>2</v>
      </c>
      <c r="V800" s="36">
        <f t="shared" si="697"/>
        <v>204</v>
      </c>
      <c r="W800" s="45">
        <f t="shared" si="698"/>
        <v>44</v>
      </c>
      <c r="X800" s="50">
        <f t="shared" si="699"/>
        <v>4.6363636363636367</v>
      </c>
      <c r="Y800" s="46">
        <f t="shared" si="665"/>
        <v>0.13223140495867744</v>
      </c>
      <c r="Z800" s="46">
        <f t="shared" si="666"/>
        <v>0.40495867768595084</v>
      </c>
      <c r="AA800" s="46">
        <f t="shared" si="667"/>
        <v>2.677685950413224</v>
      </c>
      <c r="AB800" s="46">
        <f t="shared" si="668"/>
        <v>6.9504132231404974</v>
      </c>
      <c r="AC800" s="46">
        <f t="shared" si="669"/>
        <v>13.223140495867771</v>
      </c>
      <c r="AD800" s="46">
        <f t="shared" si="670"/>
        <v>4.7603305785123879</v>
      </c>
      <c r="AE800" s="46">
        <f t="shared" si="671"/>
        <v>2.024793388429754</v>
      </c>
      <c r="AF800" s="46">
        <f t="shared" si="672"/>
        <v>0</v>
      </c>
      <c r="AG800" s="46">
        <f t="shared" si="673"/>
        <v>6.9504132231404974</v>
      </c>
      <c r="AH800" s="46">
        <f t="shared" si="706"/>
        <v>26.446280991735541</v>
      </c>
      <c r="AI800" s="46">
        <f t="shared" si="700"/>
        <v>0.93446088794925997</v>
      </c>
      <c r="AJ800" s="47">
        <f t="shared" si="656"/>
        <v>0.96667517189036156</v>
      </c>
      <c r="AK800" s="47">
        <f t="shared" si="657"/>
        <v>1.9162965881261416</v>
      </c>
      <c r="AL800" s="47">
        <f t="shared" si="658"/>
        <v>-1.4264100037484138</v>
      </c>
      <c r="AM800" s="47">
        <f t="shared" si="659"/>
        <v>0</v>
      </c>
      <c r="AN800" s="47">
        <f t="shared" si="660"/>
        <v>-20.284964187416929</v>
      </c>
      <c r="AO800" s="47">
        <f t="shared" si="661"/>
        <v>-106.46092156256371</v>
      </c>
      <c r="AP800" s="47">
        <f t="shared" si="662"/>
        <v>2.4363233665559248E-2</v>
      </c>
      <c r="AQ800" s="47">
        <f t="shared" si="701"/>
        <v>-3.0760044093502374</v>
      </c>
      <c r="AR800" s="1">
        <f t="shared" si="663"/>
        <v>17</v>
      </c>
      <c r="AS800" s="1">
        <f t="shared" si="682"/>
        <v>12</v>
      </c>
      <c r="AT800" s="1">
        <f t="shared" si="683"/>
        <v>4</v>
      </c>
      <c r="AU800" s="1">
        <f t="shared" si="684"/>
        <v>3</v>
      </c>
      <c r="AV800" s="1">
        <f t="shared" si="685"/>
        <v>4</v>
      </c>
      <c r="AW800" s="27">
        <f t="shared" si="675"/>
        <v>40</v>
      </c>
      <c r="AX800" s="41">
        <f t="shared" si="702"/>
        <v>3.875</v>
      </c>
      <c r="AY800" s="29">
        <f t="shared" si="676"/>
        <v>1.265625</v>
      </c>
      <c r="AZ800" s="29">
        <f t="shared" si="677"/>
        <v>1.5625E-2</v>
      </c>
      <c r="BA800" s="29">
        <f t="shared" si="678"/>
        <v>0.765625</v>
      </c>
      <c r="BB800" s="29">
        <f t="shared" si="679"/>
        <v>3.515625</v>
      </c>
      <c r="BC800" s="29">
        <f t="shared" si="680"/>
        <v>8.265625</v>
      </c>
      <c r="BD800" s="29">
        <f t="shared" si="681"/>
        <v>21.515625</v>
      </c>
      <c r="BE800" s="29">
        <f t="shared" si="681"/>
        <v>0.1875</v>
      </c>
      <c r="BF800" s="29">
        <f t="shared" si="681"/>
        <v>3.0625</v>
      </c>
      <c r="BG800" s="29">
        <f t="shared" si="664"/>
        <v>10.546875</v>
      </c>
      <c r="BH800" s="29">
        <f t="shared" si="664"/>
        <v>33.0625</v>
      </c>
      <c r="BI800" s="29">
        <f t="shared" si="703"/>
        <v>1.7532051282051282</v>
      </c>
      <c r="BJ800" s="28">
        <f t="shared" si="686"/>
        <v>1.3240865259510528</v>
      </c>
      <c r="BK800" s="28">
        <f t="shared" si="687"/>
        <v>10.426952383119092</v>
      </c>
      <c r="BL800" s="28">
        <f t="shared" si="688"/>
        <v>1.0096298603843224E-2</v>
      </c>
      <c r="BM800" s="28">
        <f t="shared" si="689"/>
        <v>-1.1543434737060754</v>
      </c>
      <c r="BN800" s="28">
        <f t="shared" si="690"/>
        <v>-8.5187519469927224</v>
      </c>
      <c r="BO800" s="28">
        <f t="shared" si="691"/>
        <v>-40.947221704320157</v>
      </c>
      <c r="BP800" s="28">
        <f t="shared" si="692"/>
        <v>2.6990553306342781E-2</v>
      </c>
      <c r="BQ800" s="28">
        <f t="shared" si="704"/>
        <v>-1.0845686489418631</v>
      </c>
    </row>
    <row r="801" spans="1:69" x14ac:dyDescent="0.2">
      <c r="A801" s="1" t="s">
        <v>2303</v>
      </c>
      <c r="B801" s="1" t="s">
        <v>2304</v>
      </c>
      <c r="C801" s="1" t="s">
        <v>49</v>
      </c>
      <c r="D801" s="2">
        <v>2986</v>
      </c>
      <c r="E801" s="4" t="s">
        <v>1300</v>
      </c>
      <c r="F801" s="1" t="s">
        <v>2305</v>
      </c>
      <c r="G801" s="1">
        <v>2301</v>
      </c>
      <c r="H801">
        <v>254</v>
      </c>
      <c r="I801" s="1">
        <v>425</v>
      </c>
      <c r="J801">
        <v>56</v>
      </c>
      <c r="K801" s="1">
        <v>116</v>
      </c>
      <c r="L801">
        <v>40</v>
      </c>
      <c r="M801" s="1">
        <v>65</v>
      </c>
      <c r="N801">
        <v>37</v>
      </c>
      <c r="O801" s="1">
        <v>79</v>
      </c>
      <c r="P801" s="1">
        <v>39</v>
      </c>
      <c r="Q801" s="36">
        <f t="shared" si="705"/>
        <v>2047</v>
      </c>
      <c r="R801" s="36">
        <f t="shared" si="693"/>
        <v>369</v>
      </c>
      <c r="S801" s="36">
        <f t="shared" si="694"/>
        <v>76</v>
      </c>
      <c r="T801" s="36">
        <f t="shared" si="695"/>
        <v>28</v>
      </c>
      <c r="U801" s="36">
        <f t="shared" si="696"/>
        <v>40</v>
      </c>
      <c r="V801" s="36">
        <f t="shared" si="697"/>
        <v>12035</v>
      </c>
      <c r="W801" s="45">
        <f t="shared" si="698"/>
        <v>2560</v>
      </c>
      <c r="X801" s="50">
        <f t="shared" si="699"/>
        <v>4.701171875</v>
      </c>
      <c r="Y801" s="46">
        <f t="shared" si="665"/>
        <v>8.9298248291015625E-2</v>
      </c>
      <c r="Z801" s="46">
        <f t="shared" si="666"/>
        <v>0.49164199829101562</v>
      </c>
      <c r="AA801" s="46">
        <f t="shared" si="667"/>
        <v>2.8939857482910156</v>
      </c>
      <c r="AB801" s="46">
        <f t="shared" si="668"/>
        <v>7.2963294982910156</v>
      </c>
      <c r="AC801" s="46">
        <f t="shared" si="669"/>
        <v>13.698673248291016</v>
      </c>
      <c r="AD801" s="46">
        <f t="shared" si="670"/>
        <v>182.79351425170898</v>
      </c>
      <c r="AE801" s="46">
        <f t="shared" si="671"/>
        <v>181.41589736938477</v>
      </c>
      <c r="AF801" s="46">
        <f t="shared" si="672"/>
        <v>219.94291687011719</v>
      </c>
      <c r="AG801" s="46">
        <f t="shared" si="673"/>
        <v>204.29722595214844</v>
      </c>
      <c r="AH801" s="46">
        <f t="shared" si="706"/>
        <v>547.94692993164062</v>
      </c>
      <c r="AI801" s="46">
        <f t="shared" si="700"/>
        <v>0.5222338743161391</v>
      </c>
      <c r="AJ801" s="47">
        <f t="shared" si="656"/>
        <v>0.72265750830953046</v>
      </c>
      <c r="AK801" s="47">
        <f t="shared" si="657"/>
        <v>144.73870889678946</v>
      </c>
      <c r="AL801" s="47">
        <f t="shared" si="658"/>
        <v>-337.05616187320527</v>
      </c>
      <c r="AM801" s="47">
        <f t="shared" si="659"/>
        <v>-991.42671329792836</v>
      </c>
      <c r="AN801" s="47">
        <f t="shared" si="660"/>
        <v>-1462.2348515356546</v>
      </c>
      <c r="AO801" s="47">
        <f t="shared" si="661"/>
        <v>-5373.7838453693976</v>
      </c>
      <c r="AP801" s="47">
        <f t="shared" si="662"/>
        <v>3.9108318125391658E-4</v>
      </c>
      <c r="AQ801" s="47">
        <f t="shared" si="701"/>
        <v>-3.1363943734342166</v>
      </c>
      <c r="AR801" s="1">
        <f t="shared" si="663"/>
        <v>254</v>
      </c>
      <c r="AS801" s="1">
        <f t="shared" si="682"/>
        <v>56</v>
      </c>
      <c r="AT801" s="1">
        <f t="shared" si="683"/>
        <v>40</v>
      </c>
      <c r="AU801" s="1">
        <f t="shared" si="684"/>
        <v>37</v>
      </c>
      <c r="AV801" s="1">
        <f t="shared" si="685"/>
        <v>39</v>
      </c>
      <c r="AW801" s="27">
        <f t="shared" si="675"/>
        <v>426</v>
      </c>
      <c r="AX801" s="41">
        <f t="shared" si="702"/>
        <v>4.0539906103286381</v>
      </c>
      <c r="AY801" s="29">
        <f t="shared" si="676"/>
        <v>0.89493376534638269</v>
      </c>
      <c r="AZ801" s="29">
        <f t="shared" si="677"/>
        <v>2.9149860036588385E-3</v>
      </c>
      <c r="BA801" s="29">
        <f t="shared" si="678"/>
        <v>1.1108962066609349</v>
      </c>
      <c r="BB801" s="29">
        <f t="shared" si="679"/>
        <v>4.218877427318211</v>
      </c>
      <c r="BC801" s="29">
        <f t="shared" si="680"/>
        <v>9.326858647975488</v>
      </c>
      <c r="BD801" s="29">
        <f t="shared" si="681"/>
        <v>227.31317639798121</v>
      </c>
      <c r="BE801" s="29">
        <f t="shared" si="681"/>
        <v>0.16323921620489495</v>
      </c>
      <c r="BF801" s="29">
        <f t="shared" si="681"/>
        <v>44.435848266437397</v>
      </c>
      <c r="BG801" s="29">
        <f t="shared" si="664"/>
        <v>156.09846481077381</v>
      </c>
      <c r="BH801" s="29">
        <f t="shared" si="664"/>
        <v>363.74748727104401</v>
      </c>
      <c r="BI801" s="29">
        <f t="shared" si="703"/>
        <v>1.8629605081469205</v>
      </c>
      <c r="BJ801" s="28">
        <f t="shared" si="686"/>
        <v>1.3649031130988458</v>
      </c>
      <c r="BK801" s="28">
        <f t="shared" si="687"/>
        <v>84.569660041744186</v>
      </c>
      <c r="BL801" s="28">
        <f t="shared" si="688"/>
        <v>-3.4660694846181317E-3</v>
      </c>
      <c r="BM801" s="28">
        <f t="shared" si="689"/>
        <v>-18.418944704156658</v>
      </c>
      <c r="BN801" s="28">
        <f t="shared" si="690"/>
        <v>-126.09318445763944</v>
      </c>
      <c r="BO801" s="28">
        <f t="shared" si="691"/>
        <v>-436.88006330660414</v>
      </c>
      <c r="BP801" s="28">
        <f t="shared" si="692"/>
        <v>2.3640399556048835E-3</v>
      </c>
      <c r="BQ801" s="28">
        <f t="shared" si="704"/>
        <v>-1.1745165114281682</v>
      </c>
    </row>
    <row r="802" spans="1:69" x14ac:dyDescent="0.2">
      <c r="A802" s="1" t="s">
        <v>2303</v>
      </c>
      <c r="B802" s="1" t="s">
        <v>2306</v>
      </c>
      <c r="C802" s="1" t="s">
        <v>49</v>
      </c>
      <c r="D802" s="2">
        <v>2923</v>
      </c>
      <c r="E802" s="4" t="s">
        <v>1329</v>
      </c>
      <c r="F802" s="1" t="s">
        <v>2307</v>
      </c>
      <c r="G802" s="1">
        <v>2068</v>
      </c>
      <c r="H802">
        <v>982</v>
      </c>
      <c r="I802" s="1">
        <v>443</v>
      </c>
      <c r="J802">
        <v>217</v>
      </c>
      <c r="K802" s="1">
        <v>145</v>
      </c>
      <c r="L802">
        <v>97</v>
      </c>
      <c r="M802" s="1">
        <v>76</v>
      </c>
      <c r="N802">
        <v>61</v>
      </c>
      <c r="O802" s="1">
        <v>191</v>
      </c>
      <c r="P802" s="1">
        <v>147</v>
      </c>
      <c r="Q802" s="36">
        <f t="shared" si="705"/>
        <v>1086</v>
      </c>
      <c r="R802" s="36">
        <f t="shared" si="693"/>
        <v>226</v>
      </c>
      <c r="S802" s="36">
        <f t="shared" si="694"/>
        <v>48</v>
      </c>
      <c r="T802" s="36">
        <f t="shared" si="695"/>
        <v>15</v>
      </c>
      <c r="U802" s="36">
        <f t="shared" si="696"/>
        <v>44</v>
      </c>
      <c r="V802" s="36">
        <f t="shared" si="697"/>
        <v>6552</v>
      </c>
      <c r="W802" s="45">
        <f t="shared" si="698"/>
        <v>1419</v>
      </c>
      <c r="X802" s="50">
        <f t="shared" si="699"/>
        <v>4.617336152219873</v>
      </c>
      <c r="Y802" s="46">
        <f t="shared" si="665"/>
        <v>0.14643162039789218</v>
      </c>
      <c r="Z802" s="46">
        <f t="shared" si="666"/>
        <v>0.38110392483763827</v>
      </c>
      <c r="AA802" s="46">
        <f t="shared" si="667"/>
        <v>2.6157762292773845</v>
      </c>
      <c r="AB802" s="46">
        <f t="shared" si="668"/>
        <v>6.8504485337171301</v>
      </c>
      <c r="AC802" s="46">
        <f t="shared" si="669"/>
        <v>13.085120838156877</v>
      </c>
      <c r="AD802" s="46">
        <f t="shared" si="670"/>
        <v>159.02473975211089</v>
      </c>
      <c r="AE802" s="46">
        <f t="shared" si="671"/>
        <v>86.129487013306246</v>
      </c>
      <c r="AF802" s="46">
        <f t="shared" si="672"/>
        <v>125.55725900531445</v>
      </c>
      <c r="AG802" s="46">
        <f t="shared" si="673"/>
        <v>102.75672800575695</v>
      </c>
      <c r="AH802" s="46">
        <f t="shared" si="706"/>
        <v>575.7453168789026</v>
      </c>
      <c r="AI802" s="46">
        <f t="shared" si="700"/>
        <v>0.73992491583595998</v>
      </c>
      <c r="AJ802" s="47">
        <f t="shared" si="656"/>
        <v>0.86018888381329361</v>
      </c>
      <c r="AK802" s="47">
        <f t="shared" si="657"/>
        <v>95.609412597464754</v>
      </c>
      <c r="AL802" s="47">
        <f t="shared" si="658"/>
        <v>-83.539542708294874</v>
      </c>
      <c r="AM802" s="47">
        <f t="shared" si="659"/>
        <v>-319.05139141994368</v>
      </c>
      <c r="AN802" s="47">
        <f t="shared" si="660"/>
        <v>-422.55991182813324</v>
      </c>
      <c r="AO802" s="47">
        <f t="shared" si="661"/>
        <v>-3272.184666826272</v>
      </c>
      <c r="AP802" s="47">
        <f t="shared" si="662"/>
        <v>7.0621398632164537E-4</v>
      </c>
      <c r="AQ802" s="47">
        <f t="shared" si="701"/>
        <v>-2.8260749413791473</v>
      </c>
      <c r="AR802" s="1">
        <f t="shared" si="663"/>
        <v>982</v>
      </c>
      <c r="AS802" s="1">
        <f t="shared" si="682"/>
        <v>217</v>
      </c>
      <c r="AT802" s="1">
        <f t="shared" si="683"/>
        <v>97</v>
      </c>
      <c r="AU802" s="1">
        <f t="shared" si="684"/>
        <v>61</v>
      </c>
      <c r="AV802" s="1">
        <f t="shared" si="685"/>
        <v>147</v>
      </c>
      <c r="AW802" s="27">
        <f t="shared" si="675"/>
        <v>1504</v>
      </c>
      <c r="AX802" s="41">
        <f t="shared" si="702"/>
        <v>4.2140957446808507</v>
      </c>
      <c r="AY802" s="29">
        <f t="shared" si="676"/>
        <v>0.61764549852874662</v>
      </c>
      <c r="AZ802" s="29">
        <f t="shared" si="677"/>
        <v>4.5836987890448003E-2</v>
      </c>
      <c r="BA802" s="29">
        <f t="shared" si="678"/>
        <v>1.4740284772521495</v>
      </c>
      <c r="BB802" s="29">
        <f t="shared" si="679"/>
        <v>4.9022199666138508</v>
      </c>
      <c r="BC802" s="29">
        <f t="shared" si="680"/>
        <v>10.330411455975552</v>
      </c>
      <c r="BD802" s="29">
        <f t="shared" si="681"/>
        <v>606.52787955522922</v>
      </c>
      <c r="BE802" s="29">
        <f t="shared" si="681"/>
        <v>9.9466263722272164</v>
      </c>
      <c r="BF802" s="29">
        <f t="shared" si="681"/>
        <v>142.9807622934585</v>
      </c>
      <c r="BG802" s="29">
        <f t="shared" si="664"/>
        <v>299.0354179634449</v>
      </c>
      <c r="BH802" s="29">
        <f t="shared" si="664"/>
        <v>1518.5704840284061</v>
      </c>
      <c r="BI802" s="29">
        <f t="shared" si="703"/>
        <v>1.7146115570277887</v>
      </c>
      <c r="BJ802" s="28">
        <f t="shared" si="686"/>
        <v>1.309431768756123</v>
      </c>
      <c r="BK802" s="28">
        <f t="shared" si="687"/>
        <v>212.31065424744068</v>
      </c>
      <c r="BL802" s="28">
        <f t="shared" si="688"/>
        <v>-0.94849538067015404</v>
      </c>
      <c r="BM802" s="28">
        <f t="shared" si="689"/>
        <v>-77.318233853011193</v>
      </c>
      <c r="BN802" s="28">
        <f t="shared" si="690"/>
        <v>-294.89703548569514</v>
      </c>
      <c r="BO802" s="28">
        <f t="shared" si="691"/>
        <v>-2173.9279395143253</v>
      </c>
      <c r="BP802" s="28">
        <f t="shared" si="692"/>
        <v>6.662219280923284E-4</v>
      </c>
      <c r="BQ802" s="28">
        <f t="shared" si="704"/>
        <v>-1.555482332795278</v>
      </c>
    </row>
    <row r="803" spans="1:69" x14ac:dyDescent="0.2">
      <c r="A803" s="1" t="s">
        <v>2303</v>
      </c>
      <c r="B803" s="1" t="s">
        <v>2308</v>
      </c>
      <c r="C803" s="1" t="s">
        <v>34</v>
      </c>
      <c r="D803" s="2">
        <v>2080</v>
      </c>
      <c r="E803" s="4" t="s">
        <v>2309</v>
      </c>
      <c r="F803" s="1" t="s">
        <v>2310</v>
      </c>
      <c r="G803" s="1">
        <v>1393</v>
      </c>
      <c r="H803">
        <v>583</v>
      </c>
      <c r="I803" s="1">
        <v>345</v>
      </c>
      <c r="J803">
        <v>189</v>
      </c>
      <c r="K803" s="1">
        <v>141</v>
      </c>
      <c r="L803">
        <v>97</v>
      </c>
      <c r="M803" s="1">
        <v>83</v>
      </c>
      <c r="N803">
        <v>67</v>
      </c>
      <c r="O803" s="1">
        <v>118</v>
      </c>
      <c r="P803" s="1">
        <v>90</v>
      </c>
      <c r="Q803" s="36">
        <f t="shared" si="705"/>
        <v>810</v>
      </c>
      <c r="R803" s="36">
        <f t="shared" si="693"/>
        <v>156</v>
      </c>
      <c r="S803" s="36">
        <f t="shared" si="694"/>
        <v>44</v>
      </c>
      <c r="T803" s="36">
        <f t="shared" si="695"/>
        <v>16</v>
      </c>
      <c r="U803" s="36">
        <f t="shared" si="696"/>
        <v>28</v>
      </c>
      <c r="V803" s="36">
        <f t="shared" si="697"/>
        <v>4866</v>
      </c>
      <c r="W803" s="45">
        <f t="shared" si="698"/>
        <v>1054</v>
      </c>
      <c r="X803" s="50">
        <f t="shared" si="699"/>
        <v>4.6166982922201134</v>
      </c>
      <c r="Y803" s="46">
        <f t="shared" si="665"/>
        <v>0.14692019918697757</v>
      </c>
      <c r="Z803" s="46">
        <f t="shared" si="666"/>
        <v>0.38031678362720439</v>
      </c>
      <c r="AA803" s="46">
        <f t="shared" si="667"/>
        <v>2.6137133680674314</v>
      </c>
      <c r="AB803" s="46">
        <f t="shared" si="668"/>
        <v>6.8471099525076582</v>
      </c>
      <c r="AC803" s="46">
        <f t="shared" si="669"/>
        <v>13.080506536947885</v>
      </c>
      <c r="AD803" s="46">
        <f t="shared" si="670"/>
        <v>119.00536134145183</v>
      </c>
      <c r="AE803" s="46">
        <f t="shared" si="671"/>
        <v>59.329418245843883</v>
      </c>
      <c r="AF803" s="46">
        <f t="shared" si="672"/>
        <v>115.00338819496699</v>
      </c>
      <c r="AG803" s="46">
        <f t="shared" si="673"/>
        <v>109.55375924012253</v>
      </c>
      <c r="AH803" s="46">
        <f t="shared" si="706"/>
        <v>366.2541830345408</v>
      </c>
      <c r="AI803" s="46">
        <f t="shared" si="700"/>
        <v>0.73043315295054712</v>
      </c>
      <c r="AJ803" s="47">
        <f t="shared" si="656"/>
        <v>0.85465382053235284</v>
      </c>
      <c r="AK803" s="47">
        <f t="shared" si="657"/>
        <v>73.069572493958347</v>
      </c>
      <c r="AL803" s="47">
        <f t="shared" si="658"/>
        <v>-58.61005386433628</v>
      </c>
      <c r="AM803" s="47">
        <f t="shared" si="659"/>
        <v>-297.83031443663953</v>
      </c>
      <c r="AN803" s="47">
        <f t="shared" si="660"/>
        <v>-459.20881943089222</v>
      </c>
      <c r="AO803" s="47">
        <f t="shared" si="661"/>
        <v>-2121.8963193269237</v>
      </c>
      <c r="AP803" s="47">
        <f t="shared" si="662"/>
        <v>9.5147306807636344E-4</v>
      </c>
      <c r="AQ803" s="47">
        <f t="shared" si="701"/>
        <v>-2.7254717058913105</v>
      </c>
      <c r="AR803" s="1">
        <f t="shared" si="663"/>
        <v>583</v>
      </c>
      <c r="AS803" s="1">
        <f t="shared" si="682"/>
        <v>189</v>
      </c>
      <c r="AT803" s="1">
        <f t="shared" si="683"/>
        <v>97</v>
      </c>
      <c r="AU803" s="1">
        <f t="shared" si="684"/>
        <v>67</v>
      </c>
      <c r="AV803" s="1">
        <f t="shared" si="685"/>
        <v>90</v>
      </c>
      <c r="AW803" s="27">
        <f t="shared" si="675"/>
        <v>1026</v>
      </c>
      <c r="AX803" s="41">
        <f t="shared" si="702"/>
        <v>4.079922027290448</v>
      </c>
      <c r="AY803" s="29">
        <f t="shared" si="676"/>
        <v>0.84654347586531919</v>
      </c>
      <c r="AZ803" s="29">
        <f t="shared" si="677"/>
        <v>6.3875304462151072E-3</v>
      </c>
      <c r="BA803" s="29">
        <f t="shared" si="678"/>
        <v>1.166231585027111</v>
      </c>
      <c r="BB803" s="29">
        <f t="shared" si="679"/>
        <v>4.3260756396080069</v>
      </c>
      <c r="BC803" s="29">
        <f t="shared" si="680"/>
        <v>9.4859196941889028</v>
      </c>
      <c r="BD803" s="29">
        <f t="shared" si="681"/>
        <v>493.53484642948109</v>
      </c>
      <c r="BE803" s="29">
        <f t="shared" si="681"/>
        <v>1.2072432543346552</v>
      </c>
      <c r="BF803" s="29">
        <f t="shared" si="681"/>
        <v>113.12446374762976</v>
      </c>
      <c r="BG803" s="29">
        <f t="shared" si="664"/>
        <v>289.84706785373646</v>
      </c>
      <c r="BH803" s="29">
        <f t="shared" si="664"/>
        <v>853.73277247700128</v>
      </c>
      <c r="BI803" s="29">
        <f t="shared" si="703"/>
        <v>1.7087281890362762</v>
      </c>
      <c r="BJ803" s="28">
        <f t="shared" si="686"/>
        <v>1.3071833035333171</v>
      </c>
      <c r="BK803" s="28">
        <f t="shared" si="687"/>
        <v>203.29794056495433</v>
      </c>
      <c r="BL803" s="28">
        <f t="shared" si="688"/>
        <v>-4.3196822599207159E-2</v>
      </c>
      <c r="BM803" s="28">
        <f t="shared" si="689"/>
        <v>-54.693971121224905</v>
      </c>
      <c r="BN803" s="28">
        <f t="shared" si="690"/>
        <v>-269.90224037318404</v>
      </c>
      <c r="BO803" s="28">
        <f t="shared" si="691"/>
        <v>-1177.2052732557593</v>
      </c>
      <c r="BP803" s="28">
        <f t="shared" si="692"/>
        <v>9.7751524390243903E-4</v>
      </c>
      <c r="BQ803" s="28">
        <f t="shared" si="704"/>
        <v>-1.2693492342549697</v>
      </c>
    </row>
    <row r="804" spans="1:69" x14ac:dyDescent="0.2">
      <c r="A804" s="1" t="s">
        <v>2303</v>
      </c>
      <c r="B804" s="1" t="s">
        <v>2311</v>
      </c>
      <c r="C804" s="1" t="s">
        <v>18</v>
      </c>
      <c r="D804" s="2" t="s">
        <v>2312</v>
      </c>
      <c r="E804" s="4" t="s">
        <v>571</v>
      </c>
      <c r="F804" s="1" t="s">
        <v>2313</v>
      </c>
      <c r="G804" s="1">
        <v>491</v>
      </c>
      <c r="H804">
        <v>160</v>
      </c>
      <c r="I804" s="1">
        <v>89</v>
      </c>
      <c r="J804">
        <v>45</v>
      </c>
      <c r="K804" s="1">
        <v>43</v>
      </c>
      <c r="L804">
        <v>27</v>
      </c>
      <c r="M804" s="1">
        <v>33</v>
      </c>
      <c r="N804">
        <v>22</v>
      </c>
      <c r="O804" s="1">
        <v>42</v>
      </c>
      <c r="P804" s="1">
        <v>34</v>
      </c>
      <c r="Q804" s="36">
        <f t="shared" si="705"/>
        <v>331</v>
      </c>
      <c r="R804" s="36">
        <f t="shared" si="693"/>
        <v>44</v>
      </c>
      <c r="S804" s="36">
        <f t="shared" si="694"/>
        <v>16</v>
      </c>
      <c r="T804" s="36">
        <f t="shared" si="695"/>
        <v>11</v>
      </c>
      <c r="U804" s="36">
        <f t="shared" si="696"/>
        <v>8</v>
      </c>
      <c r="V804" s="36">
        <f t="shared" si="697"/>
        <v>1909</v>
      </c>
      <c r="W804" s="45">
        <f t="shared" si="698"/>
        <v>410</v>
      </c>
      <c r="X804" s="50">
        <f t="shared" si="699"/>
        <v>4.6560975609756099</v>
      </c>
      <c r="Y804" s="46">
        <f t="shared" si="665"/>
        <v>0.11826888756692436</v>
      </c>
      <c r="Z804" s="46">
        <f t="shared" si="666"/>
        <v>0.43046400951814412</v>
      </c>
      <c r="AA804" s="46">
        <f t="shared" si="667"/>
        <v>2.742659131469364</v>
      </c>
      <c r="AB804" s="46">
        <f t="shared" si="668"/>
        <v>7.0548542534205838</v>
      </c>
      <c r="AC804" s="46">
        <f t="shared" si="669"/>
        <v>13.367049375371803</v>
      </c>
      <c r="AD804" s="46">
        <f t="shared" si="670"/>
        <v>39.147001784651962</v>
      </c>
      <c r="AE804" s="46">
        <f t="shared" si="671"/>
        <v>18.940416418798343</v>
      </c>
      <c r="AF804" s="46">
        <f t="shared" si="672"/>
        <v>43.882546103509824</v>
      </c>
      <c r="AG804" s="46">
        <f t="shared" si="673"/>
        <v>77.603396787626423</v>
      </c>
      <c r="AH804" s="46">
        <f t="shared" si="706"/>
        <v>106.93639500297442</v>
      </c>
      <c r="AI804" s="46">
        <f t="shared" si="700"/>
        <v>0.70051285109428107</v>
      </c>
      <c r="AJ804" s="47">
        <f t="shared" si="656"/>
        <v>0.83696645756821164</v>
      </c>
      <c r="AK804" s="47">
        <f t="shared" si="657"/>
        <v>22.961994107991632</v>
      </c>
      <c r="AL804" s="47">
        <f t="shared" si="658"/>
        <v>-21.195017814001805</v>
      </c>
      <c r="AM804" s="47">
        <f t="shared" si="659"/>
        <v>-123.95201036091537</v>
      </c>
      <c r="AN804" s="47">
        <f t="shared" si="660"/>
        <v>-351.56092125104095</v>
      </c>
      <c r="AO804" s="47">
        <f t="shared" si="661"/>
        <v>-666.83617999772798</v>
      </c>
      <c r="AP804" s="47">
        <f t="shared" si="662"/>
        <v>2.4569730092526007E-3</v>
      </c>
      <c r="AQ804" s="47">
        <f t="shared" si="701"/>
        <v>-2.8023795213063587</v>
      </c>
      <c r="AR804" s="1">
        <f t="shared" si="663"/>
        <v>160</v>
      </c>
      <c r="AS804" s="1">
        <f t="shared" si="682"/>
        <v>45</v>
      </c>
      <c r="AT804" s="1">
        <f t="shared" si="683"/>
        <v>27</v>
      </c>
      <c r="AU804" s="1">
        <f t="shared" si="684"/>
        <v>22</v>
      </c>
      <c r="AV804" s="1">
        <f t="shared" si="685"/>
        <v>34</v>
      </c>
      <c r="AW804" s="27">
        <f t="shared" si="675"/>
        <v>288</v>
      </c>
      <c r="AX804" s="41">
        <f t="shared" si="702"/>
        <v>3.9548611111111112</v>
      </c>
      <c r="AY804" s="29">
        <f t="shared" si="676"/>
        <v>1.0923152970679011</v>
      </c>
      <c r="AZ804" s="29">
        <f t="shared" si="677"/>
        <v>2.0375192901234524E-3</v>
      </c>
      <c r="BA804" s="29">
        <f t="shared" si="678"/>
        <v>0.91175974151234573</v>
      </c>
      <c r="BB804" s="29">
        <f t="shared" si="679"/>
        <v>3.8214819637345681</v>
      </c>
      <c r="BC804" s="29">
        <f t="shared" si="680"/>
        <v>8.7312041859567913</v>
      </c>
      <c r="BD804" s="29">
        <f t="shared" si="681"/>
        <v>174.77044753086417</v>
      </c>
      <c r="BE804" s="29">
        <f t="shared" si="681"/>
        <v>9.1688368055555358E-2</v>
      </c>
      <c r="BF804" s="29">
        <f t="shared" si="681"/>
        <v>24.617513020833336</v>
      </c>
      <c r="BG804" s="29">
        <f t="shared" si="664"/>
        <v>84.072603202160494</v>
      </c>
      <c r="BH804" s="29">
        <f t="shared" si="664"/>
        <v>296.86094232253089</v>
      </c>
      <c r="BI804" s="29">
        <f t="shared" si="703"/>
        <v>2.0223456252419667</v>
      </c>
      <c r="BJ804" s="28">
        <f t="shared" si="686"/>
        <v>1.4220919890224988</v>
      </c>
      <c r="BK804" s="28">
        <f t="shared" si="687"/>
        <v>63.512460280489051</v>
      </c>
      <c r="BL804" s="28">
        <f t="shared" si="688"/>
        <v>1.4390703908239342E-3</v>
      </c>
      <c r="BM804" s="28">
        <f t="shared" si="689"/>
        <v>-8.1733728814292057</v>
      </c>
      <c r="BN804" s="28">
        <f t="shared" si="690"/>
        <v>-57.146196770895457</v>
      </c>
      <c r="BO804" s="28">
        <f t="shared" si="691"/>
        <v>-305.00507395726078</v>
      </c>
      <c r="BP804" s="28">
        <f t="shared" si="692"/>
        <v>3.5086864355157038E-3</v>
      </c>
      <c r="BQ804" s="28">
        <f t="shared" si="704"/>
        <v>-1.0765026966509976</v>
      </c>
    </row>
    <row r="805" spans="1:69" x14ac:dyDescent="0.2">
      <c r="A805" s="1" t="s">
        <v>2303</v>
      </c>
      <c r="B805" s="1" t="s">
        <v>2314</v>
      </c>
      <c r="C805" s="1" t="s">
        <v>34</v>
      </c>
      <c r="D805" s="2">
        <v>1140</v>
      </c>
      <c r="E805" s="4" t="s">
        <v>2315</v>
      </c>
      <c r="F805" s="1" t="s">
        <v>2316</v>
      </c>
      <c r="G805" s="1">
        <v>822</v>
      </c>
      <c r="H805">
        <v>109</v>
      </c>
      <c r="I805" s="1">
        <v>135</v>
      </c>
      <c r="J805">
        <v>23</v>
      </c>
      <c r="K805" s="1">
        <v>55</v>
      </c>
      <c r="L805">
        <v>33</v>
      </c>
      <c r="M805" s="1">
        <v>43</v>
      </c>
      <c r="N805">
        <v>31</v>
      </c>
      <c r="O805" s="1">
        <v>85</v>
      </c>
      <c r="P805" s="1">
        <v>50</v>
      </c>
      <c r="Q805" s="36">
        <f t="shared" si="705"/>
        <v>713</v>
      </c>
      <c r="R805" s="36">
        <f t="shared" si="693"/>
        <v>112</v>
      </c>
      <c r="S805" s="36">
        <f t="shared" si="694"/>
        <v>22</v>
      </c>
      <c r="T805" s="36">
        <f t="shared" si="695"/>
        <v>12</v>
      </c>
      <c r="U805" s="36">
        <f t="shared" si="696"/>
        <v>35</v>
      </c>
      <c r="V805" s="36">
        <f t="shared" si="697"/>
        <v>4138</v>
      </c>
      <c r="W805" s="45">
        <f t="shared" si="698"/>
        <v>894</v>
      </c>
      <c r="X805" s="50">
        <f t="shared" si="699"/>
        <v>4.6286353467561518</v>
      </c>
      <c r="Y805" s="46">
        <f t="shared" si="665"/>
        <v>0.13791170567892358</v>
      </c>
      <c r="Z805" s="46">
        <f t="shared" si="666"/>
        <v>0.39518239919122727</v>
      </c>
      <c r="AA805" s="46">
        <f t="shared" si="667"/>
        <v>2.652453092703531</v>
      </c>
      <c r="AB805" s="46">
        <f t="shared" si="668"/>
        <v>6.9097237862158343</v>
      </c>
      <c r="AC805" s="46">
        <f t="shared" si="669"/>
        <v>13.166994479728139</v>
      </c>
      <c r="AD805" s="46">
        <f t="shared" si="670"/>
        <v>98.331046149072506</v>
      </c>
      <c r="AE805" s="46">
        <f t="shared" si="671"/>
        <v>44.260428709417454</v>
      </c>
      <c r="AF805" s="46">
        <f t="shared" si="672"/>
        <v>58.353968039477685</v>
      </c>
      <c r="AG805" s="46">
        <f t="shared" si="673"/>
        <v>82.916685434590008</v>
      </c>
      <c r="AH805" s="46">
        <f t="shared" si="706"/>
        <v>460.84480679048488</v>
      </c>
      <c r="AI805" s="46">
        <f t="shared" si="700"/>
        <v>0.83393833720385502</v>
      </c>
      <c r="AJ805" s="47">
        <f t="shared" si="656"/>
        <v>0.91320224331954802</v>
      </c>
      <c r="AK805" s="47">
        <f t="shared" si="657"/>
        <v>47.950188139798811</v>
      </c>
      <c r="AL805" s="47">
        <f t="shared" si="658"/>
        <v>-36.535369500683181</v>
      </c>
      <c r="AM805" s="47">
        <f t="shared" si="659"/>
        <v>-124.79389512266373</v>
      </c>
      <c r="AN805" s="47">
        <f t="shared" si="660"/>
        <v>-286.20114534737218</v>
      </c>
      <c r="AO805" s="47">
        <f t="shared" si="661"/>
        <v>-2195.8219168699979</v>
      </c>
      <c r="AP805" s="47">
        <f t="shared" si="662"/>
        <v>1.1223316377002998E-3</v>
      </c>
      <c r="AQ805" s="47">
        <f t="shared" si="701"/>
        <v>-2.9129019328190622</v>
      </c>
      <c r="AR805" s="1">
        <f t="shared" si="663"/>
        <v>109</v>
      </c>
      <c r="AS805" s="1">
        <f t="shared" si="682"/>
        <v>23</v>
      </c>
      <c r="AT805" s="1">
        <f t="shared" si="683"/>
        <v>33</v>
      </c>
      <c r="AU805" s="1">
        <f t="shared" si="684"/>
        <v>31</v>
      </c>
      <c r="AV805" s="1">
        <f t="shared" si="685"/>
        <v>50</v>
      </c>
      <c r="AW805" s="27">
        <f t="shared" si="675"/>
        <v>246</v>
      </c>
      <c r="AX805" s="41">
        <f t="shared" si="702"/>
        <v>3.4471544715447155</v>
      </c>
      <c r="AY805" s="29">
        <f t="shared" si="676"/>
        <v>2.4113292352435716</v>
      </c>
      <c r="AZ805" s="29">
        <f t="shared" si="677"/>
        <v>0.30563817833300272</v>
      </c>
      <c r="BA805" s="29">
        <f t="shared" si="678"/>
        <v>0.19994712142243382</v>
      </c>
      <c r="BB805" s="29">
        <f t="shared" si="679"/>
        <v>2.0942560645118649</v>
      </c>
      <c r="BC805" s="29">
        <f t="shared" si="680"/>
        <v>5.988565007601296</v>
      </c>
      <c r="BD805" s="29">
        <f t="shared" si="681"/>
        <v>262.8348866415493</v>
      </c>
      <c r="BE805" s="29">
        <f t="shared" si="681"/>
        <v>7.0296781016590622</v>
      </c>
      <c r="BF805" s="29">
        <f t="shared" si="681"/>
        <v>6.5982550069403159</v>
      </c>
      <c r="BG805" s="29">
        <f t="shared" si="664"/>
        <v>64.921937999867808</v>
      </c>
      <c r="BH805" s="29">
        <f t="shared" si="664"/>
        <v>299.42825038006481</v>
      </c>
      <c r="BI805" s="29">
        <f t="shared" si="703"/>
        <v>2.6155632984901276</v>
      </c>
      <c r="BJ805" s="28">
        <f t="shared" si="686"/>
        <v>1.6172703232577192</v>
      </c>
      <c r="BK805" s="28">
        <f t="shared" si="687"/>
        <v>96.485802484103573</v>
      </c>
      <c r="BL805" s="28">
        <f t="shared" si="688"/>
        <v>0.91873738247718628</v>
      </c>
      <c r="BM805" s="28">
        <f t="shared" si="689"/>
        <v>-0.69749134344084174</v>
      </c>
      <c r="BN805" s="28">
        <f t="shared" si="690"/>
        <v>-22.210509149875627</v>
      </c>
      <c r="BO805" s="28">
        <f t="shared" si="691"/>
        <v>-173.22329873034346</v>
      </c>
      <c r="BP805" s="28">
        <f t="shared" si="692"/>
        <v>4.1150886584141854E-3</v>
      </c>
      <c r="BQ805" s="28">
        <f t="shared" si="704"/>
        <v>-0.40626936771230304</v>
      </c>
    </row>
    <row r="806" spans="1:69" x14ac:dyDescent="0.2">
      <c r="A806" s="1" t="s">
        <v>2303</v>
      </c>
      <c r="B806" s="1" t="s">
        <v>2317</v>
      </c>
      <c r="C806" s="1" t="s">
        <v>505</v>
      </c>
      <c r="D806" s="2" t="s">
        <v>2318</v>
      </c>
      <c r="E806" s="4" t="s">
        <v>1312</v>
      </c>
      <c r="F806" s="1" t="s">
        <v>2319</v>
      </c>
      <c r="G806" s="1">
        <v>124</v>
      </c>
      <c r="H806">
        <v>17</v>
      </c>
      <c r="I806" s="1">
        <v>11</v>
      </c>
      <c r="J806">
        <v>3</v>
      </c>
      <c r="K806" s="1">
        <v>2</v>
      </c>
      <c r="L806">
        <v>0</v>
      </c>
      <c r="M806" s="1">
        <v>1</v>
      </c>
      <c r="N806">
        <v>0</v>
      </c>
      <c r="O806" s="1">
        <v>1</v>
      </c>
      <c r="P806" s="1">
        <v>0</v>
      </c>
      <c r="Q806" s="36">
        <f t="shared" si="705"/>
        <v>107</v>
      </c>
      <c r="R806" s="36">
        <f t="shared" si="693"/>
        <v>8</v>
      </c>
      <c r="S806" s="36">
        <f t="shared" si="694"/>
        <v>2</v>
      </c>
      <c r="T806" s="36">
        <f t="shared" si="695"/>
        <v>1</v>
      </c>
      <c r="U806" s="36">
        <f t="shared" si="696"/>
        <v>1</v>
      </c>
      <c r="V806" s="36">
        <f t="shared" si="697"/>
        <v>576</v>
      </c>
      <c r="W806" s="45">
        <f t="shared" si="698"/>
        <v>119</v>
      </c>
      <c r="X806" s="50">
        <f t="shared" si="699"/>
        <v>4.8403361344537812</v>
      </c>
      <c r="Y806" s="46">
        <f t="shared" si="665"/>
        <v>2.5492549961161036E-2</v>
      </c>
      <c r="Z806" s="46">
        <f t="shared" si="666"/>
        <v>0.7061648188687234</v>
      </c>
      <c r="AA806" s="46">
        <f t="shared" si="667"/>
        <v>3.3868370877762857</v>
      </c>
      <c r="AB806" s="46">
        <f t="shared" si="668"/>
        <v>8.0675093566838481</v>
      </c>
      <c r="AC806" s="46">
        <f t="shared" si="669"/>
        <v>14.74818162559141</v>
      </c>
      <c r="AD806" s="46">
        <f t="shared" si="670"/>
        <v>2.7277028458442309</v>
      </c>
      <c r="AE806" s="46">
        <f t="shared" si="671"/>
        <v>5.6493185509497872</v>
      </c>
      <c r="AF806" s="46">
        <f t="shared" si="672"/>
        <v>6.7736741755525713</v>
      </c>
      <c r="AG806" s="46">
        <f t="shared" si="673"/>
        <v>8.0675093566838481</v>
      </c>
      <c r="AH806" s="46">
        <f t="shared" si="706"/>
        <v>14.74818162559141</v>
      </c>
      <c r="AI806" s="46">
        <f t="shared" si="700"/>
        <v>0.32174903859849024</v>
      </c>
      <c r="AJ806" s="47">
        <f t="shared" si="656"/>
        <v>0.56722926458222367</v>
      </c>
      <c r="AK806" s="47">
        <f t="shared" si="657"/>
        <v>2.3863152108818313</v>
      </c>
      <c r="AL806" s="47">
        <f t="shared" si="658"/>
        <v>-26.011968294681409</v>
      </c>
      <c r="AM806" s="47">
        <f t="shared" si="659"/>
        <v>-68.303910623121567</v>
      </c>
      <c r="AN806" s="47">
        <f t="shared" si="660"/>
        <v>-125.55480267248298</v>
      </c>
      <c r="AO806" s="47">
        <f t="shared" si="661"/>
        <v>-310.33576497922456</v>
      </c>
      <c r="AP806" s="47">
        <f t="shared" si="662"/>
        <v>8.6194408228306534E-3</v>
      </c>
      <c r="AQ806" s="47">
        <f t="shared" si="701"/>
        <v>-4.5495143873444022</v>
      </c>
      <c r="AR806" s="1">
        <f t="shared" si="663"/>
        <v>17</v>
      </c>
      <c r="AS806" s="1">
        <f t="shared" si="682"/>
        <v>3</v>
      </c>
      <c r="AT806" s="1">
        <f t="shared" si="683"/>
        <v>0</v>
      </c>
      <c r="AU806" s="1">
        <f t="shared" si="684"/>
        <v>0</v>
      </c>
      <c r="AV806" s="1">
        <f t="shared" si="685"/>
        <v>0</v>
      </c>
      <c r="AW806" s="27">
        <f t="shared" si="675"/>
        <v>20</v>
      </c>
      <c r="AX806" s="41">
        <f t="shared" si="702"/>
        <v>4.8499999999999996</v>
      </c>
      <c r="AY806" s="29">
        <f t="shared" si="676"/>
        <v>2.2500000000000107E-2</v>
      </c>
      <c r="AZ806" s="29">
        <f t="shared" si="677"/>
        <v>0.72249999999999936</v>
      </c>
      <c r="BA806" s="29">
        <f t="shared" si="678"/>
        <v>3.4224999999999985</v>
      </c>
      <c r="BB806" s="29">
        <f t="shared" si="679"/>
        <v>8.1224999999999987</v>
      </c>
      <c r="BC806" s="29">
        <f t="shared" si="680"/>
        <v>14.822499999999998</v>
      </c>
      <c r="BD806" s="29">
        <f t="shared" si="681"/>
        <v>0.38250000000000184</v>
      </c>
      <c r="BE806" s="29">
        <f t="shared" si="681"/>
        <v>2.1674999999999982</v>
      </c>
      <c r="BF806" s="29">
        <f t="shared" si="681"/>
        <v>0</v>
      </c>
      <c r="BG806" s="29">
        <f t="shared" si="664"/>
        <v>0</v>
      </c>
      <c r="BH806" s="29">
        <f t="shared" si="664"/>
        <v>0</v>
      </c>
      <c r="BI806" s="29">
        <f t="shared" si="703"/>
        <v>0.13421052631578947</v>
      </c>
      <c r="BJ806" s="28">
        <f t="shared" si="686"/>
        <v>0.36634754853252327</v>
      </c>
      <c r="BK806" s="28">
        <f t="shared" si="687"/>
        <v>1.1669246913550748</v>
      </c>
      <c r="BL806" s="28">
        <f t="shared" si="688"/>
        <v>-37.471248422401523</v>
      </c>
      <c r="BM806" s="28">
        <f t="shared" si="689"/>
        <v>0</v>
      </c>
      <c r="BN806" s="28">
        <f t="shared" si="690"/>
        <v>0</v>
      </c>
      <c r="BO806" s="28">
        <f t="shared" si="691"/>
        <v>0</v>
      </c>
      <c r="BP806" s="28">
        <f t="shared" si="692"/>
        <v>5.8479532163742687E-2</v>
      </c>
      <c r="BQ806" s="28">
        <f t="shared" si="704"/>
        <v>-2.1230598673126573</v>
      </c>
    </row>
    <row r="807" spans="1:69" x14ac:dyDescent="0.2">
      <c r="A807" s="1" t="s">
        <v>2303</v>
      </c>
      <c r="B807" s="1" t="s">
        <v>2320</v>
      </c>
      <c r="C807" s="1" t="s">
        <v>34</v>
      </c>
      <c r="D807" s="2" t="s">
        <v>2321</v>
      </c>
      <c r="E807" s="4" t="s">
        <v>1535</v>
      </c>
      <c r="F807" s="1" t="s">
        <v>2322</v>
      </c>
      <c r="G807" s="1">
        <v>521</v>
      </c>
      <c r="H807">
        <v>157</v>
      </c>
      <c r="I807" s="1">
        <v>90</v>
      </c>
      <c r="J807">
        <v>30</v>
      </c>
      <c r="K807" s="1">
        <v>36</v>
      </c>
      <c r="L807">
        <v>24</v>
      </c>
      <c r="M807" s="1">
        <v>18</v>
      </c>
      <c r="N807">
        <v>15</v>
      </c>
      <c r="O807" s="1">
        <v>24</v>
      </c>
      <c r="P807" s="1">
        <v>17</v>
      </c>
      <c r="Q807" s="36">
        <f t="shared" si="705"/>
        <v>364</v>
      </c>
      <c r="R807" s="36">
        <f t="shared" si="693"/>
        <v>60</v>
      </c>
      <c r="S807" s="36">
        <f t="shared" si="694"/>
        <v>12</v>
      </c>
      <c r="T807" s="36">
        <f t="shared" si="695"/>
        <v>3</v>
      </c>
      <c r="U807" s="36">
        <f t="shared" si="696"/>
        <v>7</v>
      </c>
      <c r="V807" s="36">
        <f t="shared" si="697"/>
        <v>2109</v>
      </c>
      <c r="W807" s="45">
        <f t="shared" si="698"/>
        <v>446</v>
      </c>
      <c r="X807" s="50">
        <f t="shared" si="699"/>
        <v>4.7286995515695072</v>
      </c>
      <c r="Y807" s="46">
        <f t="shared" si="665"/>
        <v>7.3603933318586501E-2</v>
      </c>
      <c r="Z807" s="46">
        <f t="shared" si="666"/>
        <v>0.53100303645760083</v>
      </c>
      <c r="AA807" s="46">
        <f t="shared" si="667"/>
        <v>2.9884021395966154</v>
      </c>
      <c r="AB807" s="46">
        <f t="shared" si="668"/>
        <v>7.4458012427356293</v>
      </c>
      <c r="AC807" s="46">
        <f t="shared" si="669"/>
        <v>13.903200345874644</v>
      </c>
      <c r="AD807" s="46">
        <f t="shared" si="670"/>
        <v>26.791831727965487</v>
      </c>
      <c r="AE807" s="46">
        <f t="shared" si="671"/>
        <v>31.860182187456051</v>
      </c>
      <c r="AF807" s="46">
        <f t="shared" si="672"/>
        <v>35.860825675159383</v>
      </c>
      <c r="AG807" s="46">
        <f t="shared" si="673"/>
        <v>22.337403728206887</v>
      </c>
      <c r="AH807" s="46">
        <f t="shared" si="706"/>
        <v>97.322402421122518</v>
      </c>
      <c r="AI807" s="46">
        <f t="shared" si="700"/>
        <v>0.48128684435934899</v>
      </c>
      <c r="AJ807" s="47">
        <f t="shared" si="656"/>
        <v>0.69374840133822935</v>
      </c>
      <c r="AK807" s="47">
        <f t="shared" si="657"/>
        <v>21.769423712726258</v>
      </c>
      <c r="AL807" s="47">
        <f t="shared" si="658"/>
        <v>-69.532968573339119</v>
      </c>
      <c r="AM807" s="47">
        <f t="shared" si="659"/>
        <v>-185.66661432037992</v>
      </c>
      <c r="AN807" s="47">
        <f t="shared" si="660"/>
        <v>-182.55024797121041</v>
      </c>
      <c r="AO807" s="47">
        <f t="shared" si="661"/>
        <v>-1086.8365257078988</v>
      </c>
      <c r="AP807" s="47">
        <f t="shared" si="662"/>
        <v>2.2573134932685496E-3</v>
      </c>
      <c r="AQ807" s="47">
        <f t="shared" si="701"/>
        <v>-3.3923289404575643</v>
      </c>
      <c r="AR807" s="1">
        <f t="shared" si="663"/>
        <v>157</v>
      </c>
      <c r="AS807" s="1">
        <f t="shared" si="682"/>
        <v>30</v>
      </c>
      <c r="AT807" s="1">
        <f t="shared" si="683"/>
        <v>24</v>
      </c>
      <c r="AU807" s="1">
        <f t="shared" si="684"/>
        <v>15</v>
      </c>
      <c r="AV807" s="1">
        <f t="shared" si="685"/>
        <v>17</v>
      </c>
      <c r="AW807" s="27">
        <f t="shared" si="675"/>
        <v>243</v>
      </c>
      <c r="AX807" s="41">
        <f t="shared" si="702"/>
        <v>4.2139917695473255</v>
      </c>
      <c r="AY807" s="29">
        <f t="shared" si="676"/>
        <v>0.61780893833934469</v>
      </c>
      <c r="AZ807" s="29">
        <f t="shared" si="677"/>
        <v>4.579247743399565E-2</v>
      </c>
      <c r="BA807" s="29">
        <f t="shared" si="678"/>
        <v>1.4737760165286466</v>
      </c>
      <c r="BB807" s="29">
        <f t="shared" si="679"/>
        <v>4.9017595556232978</v>
      </c>
      <c r="BC807" s="29">
        <f t="shared" si="680"/>
        <v>10.329743094717948</v>
      </c>
      <c r="BD807" s="29">
        <f t="shared" si="681"/>
        <v>96.996003319277122</v>
      </c>
      <c r="BE807" s="29">
        <f t="shared" si="681"/>
        <v>1.3737743230198696</v>
      </c>
      <c r="BF807" s="29">
        <f t="shared" si="681"/>
        <v>35.370624396687518</v>
      </c>
      <c r="BG807" s="29">
        <f t="shared" si="664"/>
        <v>73.526393334349464</v>
      </c>
      <c r="BH807" s="29">
        <f t="shared" si="664"/>
        <v>175.60563261020511</v>
      </c>
      <c r="BI807" s="29">
        <f t="shared" si="703"/>
        <v>1.5821174710063597</v>
      </c>
      <c r="BJ807" s="28">
        <f t="shared" si="686"/>
        <v>1.2578225117266584</v>
      </c>
      <c r="BK807" s="28">
        <f t="shared" si="687"/>
        <v>38.310943156061533</v>
      </c>
      <c r="BL807" s="28">
        <f t="shared" si="688"/>
        <v>-0.14772512809755003</v>
      </c>
      <c r="BM807" s="28">
        <f t="shared" si="689"/>
        <v>-21.577462934930157</v>
      </c>
      <c r="BN807" s="28">
        <f t="shared" si="690"/>
        <v>-81.801482716709188</v>
      </c>
      <c r="BO807" s="28">
        <f t="shared" si="691"/>
        <v>-283.61233315167107</v>
      </c>
      <c r="BP807" s="28">
        <f t="shared" si="692"/>
        <v>4.1665237817633139E-3</v>
      </c>
      <c r="BQ807" s="28">
        <f t="shared" si="704"/>
        <v>-1.4534004109668595</v>
      </c>
    </row>
    <row r="808" spans="1:69" x14ac:dyDescent="0.2">
      <c r="A808" s="1" t="s">
        <v>2303</v>
      </c>
      <c r="B808" s="1" t="s">
        <v>2323</v>
      </c>
      <c r="C808" s="1" t="s">
        <v>18</v>
      </c>
      <c r="D808" s="2" t="s">
        <v>2324</v>
      </c>
      <c r="E808" s="4" t="s">
        <v>2325</v>
      </c>
      <c r="F808" s="1" t="s">
        <v>2326</v>
      </c>
      <c r="G808" s="1">
        <v>150</v>
      </c>
      <c r="H808">
        <v>44</v>
      </c>
      <c r="I808" s="1">
        <v>43</v>
      </c>
      <c r="J808">
        <v>13</v>
      </c>
      <c r="K808" s="1">
        <v>11</v>
      </c>
      <c r="L808">
        <v>6</v>
      </c>
      <c r="M808" s="1">
        <v>3</v>
      </c>
      <c r="N808">
        <v>1</v>
      </c>
      <c r="O808" s="1">
        <v>14</v>
      </c>
      <c r="P808" s="1">
        <v>11</v>
      </c>
      <c r="Q808" s="36">
        <f t="shared" si="705"/>
        <v>106</v>
      </c>
      <c r="R808" s="36">
        <f t="shared" si="693"/>
        <v>30</v>
      </c>
      <c r="S808" s="36">
        <f t="shared" si="694"/>
        <v>5</v>
      </c>
      <c r="T808" s="36">
        <f t="shared" si="695"/>
        <v>2</v>
      </c>
      <c r="U808" s="36">
        <f t="shared" si="696"/>
        <v>3</v>
      </c>
      <c r="V808" s="36">
        <f t="shared" si="697"/>
        <v>672</v>
      </c>
      <c r="W808" s="45">
        <f t="shared" si="698"/>
        <v>146</v>
      </c>
      <c r="X808" s="50">
        <f t="shared" si="699"/>
        <v>4.602739726027397</v>
      </c>
      <c r="Y808" s="46">
        <f t="shared" si="665"/>
        <v>0.15781572527678758</v>
      </c>
      <c r="Z808" s="46">
        <f t="shared" si="666"/>
        <v>0.36329517733158162</v>
      </c>
      <c r="AA808" s="46">
        <f t="shared" si="667"/>
        <v>2.5687746293863758</v>
      </c>
      <c r="AB808" s="46">
        <f t="shared" si="668"/>
        <v>6.7742540814411694</v>
      </c>
      <c r="AC808" s="46">
        <f t="shared" si="669"/>
        <v>12.979733533495963</v>
      </c>
      <c r="AD808" s="46">
        <f t="shared" si="670"/>
        <v>16.728466879339482</v>
      </c>
      <c r="AE808" s="46">
        <f t="shared" si="671"/>
        <v>10.898855319947449</v>
      </c>
      <c r="AF808" s="46">
        <f t="shared" si="672"/>
        <v>12.843873146931879</v>
      </c>
      <c r="AG808" s="46">
        <f t="shared" si="673"/>
        <v>13.548508162882339</v>
      </c>
      <c r="AH808" s="46">
        <f t="shared" si="706"/>
        <v>38.939200600487894</v>
      </c>
      <c r="AI808" s="46">
        <f t="shared" si="700"/>
        <v>0.64109589041095894</v>
      </c>
      <c r="AJ808" s="47">
        <f t="shared" ref="AJ808:AJ871" si="707">SQRT(AI808)</f>
        <v>0.80068463855063365</v>
      </c>
      <c r="AK808" s="47">
        <f t="shared" ref="AK808:AK871" si="708">Q808*((5-X808)/AJ808)*((5-X808)/AJ808)*((5-X808)/AJ808)</f>
        <v>12.946333465293685</v>
      </c>
      <c r="AL808" s="47">
        <f t="shared" ref="AL808:AL871" si="709">R808*((4-X808)/AJ808)*((4-X808)/AJ808)*((4-X808)/AJ808)</f>
        <v>-12.79753171172405</v>
      </c>
      <c r="AM808" s="47">
        <f t="shared" ref="AM808:AM871" si="710">S808*((3-X808)/AJ808)*((3-X808)/AJ808)*((3-X808)/AJ808)</f>
        <v>-40.102783694530871</v>
      </c>
      <c r="AN808" s="47">
        <f t="shared" ref="AN808:AN871" si="711">T808*((2-X808)/AJ808)*((2-X808)/AJ808)*((2-X808)/AJ808)</f>
        <v>-68.696993183943249</v>
      </c>
      <c r="AO808" s="47">
        <f t="shared" ref="AO808:AO871" si="712">U808*((1-X808)/AJ808)*((1-X808)/AJ808)*((1-X808)/AJ808)</f>
        <v>-273.29735615215014</v>
      </c>
      <c r="AP808" s="47">
        <f t="shared" ref="AP808:AP871" si="713">W808/((W808-1)*(W808-2))</f>
        <v>6.992337164750958E-3</v>
      </c>
      <c r="AQ808" s="47">
        <f t="shared" si="701"/>
        <v>-2.6707115118031601</v>
      </c>
      <c r="AR808" s="1">
        <f t="shared" si="663"/>
        <v>44</v>
      </c>
      <c r="AS808" s="1">
        <f t="shared" si="682"/>
        <v>13</v>
      </c>
      <c r="AT808" s="1">
        <f t="shared" si="683"/>
        <v>6</v>
      </c>
      <c r="AU808" s="1">
        <f t="shared" si="684"/>
        <v>1</v>
      </c>
      <c r="AV808" s="1">
        <f t="shared" si="685"/>
        <v>11</v>
      </c>
      <c r="AW808" s="27">
        <f t="shared" si="675"/>
        <v>75</v>
      </c>
      <c r="AX808" s="41">
        <f t="shared" si="702"/>
        <v>4.04</v>
      </c>
      <c r="AY808" s="29">
        <f t="shared" si="676"/>
        <v>0.92159999999999997</v>
      </c>
      <c r="AZ808" s="29">
        <f t="shared" si="677"/>
        <v>1.6000000000000029E-3</v>
      </c>
      <c r="BA808" s="29">
        <f t="shared" si="678"/>
        <v>1.0816000000000001</v>
      </c>
      <c r="BB808" s="29">
        <f t="shared" si="679"/>
        <v>4.1616</v>
      </c>
      <c r="BC808" s="29">
        <f t="shared" si="680"/>
        <v>9.2416</v>
      </c>
      <c r="BD808" s="29">
        <f t="shared" si="681"/>
        <v>40.550399999999996</v>
      </c>
      <c r="BE808" s="29">
        <f t="shared" si="681"/>
        <v>2.0800000000000037E-2</v>
      </c>
      <c r="BF808" s="29">
        <f t="shared" si="681"/>
        <v>6.4896000000000011</v>
      </c>
      <c r="BG808" s="29">
        <f t="shared" si="664"/>
        <v>4.1616</v>
      </c>
      <c r="BH808" s="29">
        <f t="shared" si="664"/>
        <v>101.6576</v>
      </c>
      <c r="BI808" s="29">
        <f t="shared" si="703"/>
        <v>2.0659459459459457</v>
      </c>
      <c r="BJ808" s="28">
        <f t="shared" si="686"/>
        <v>1.4373398853249519</v>
      </c>
      <c r="BK808" s="28">
        <f t="shared" si="687"/>
        <v>13.109554824603979</v>
      </c>
      <c r="BL808" s="28">
        <f t="shared" si="688"/>
        <v>-2.8018500881183604E-4</v>
      </c>
      <c r="BM808" s="28">
        <f t="shared" si="689"/>
        <v>-2.2728607914816092</v>
      </c>
      <c r="BN808" s="28">
        <f t="shared" si="690"/>
        <v>-2.8589862772229826</v>
      </c>
      <c r="BO808" s="28">
        <f t="shared" si="691"/>
        <v>-104.07226451615593</v>
      </c>
      <c r="BP808" s="28">
        <f t="shared" si="692"/>
        <v>1.3883746760459089E-2</v>
      </c>
      <c r="BQ808" s="28">
        <f t="shared" si="704"/>
        <v>-1.334156381135672</v>
      </c>
    </row>
    <row r="809" spans="1:69" x14ac:dyDescent="0.2">
      <c r="A809" s="1" t="s">
        <v>2303</v>
      </c>
      <c r="B809" s="1" t="s">
        <v>2327</v>
      </c>
      <c r="C809" s="1" t="s">
        <v>49</v>
      </c>
      <c r="D809" s="2" t="s">
        <v>2328</v>
      </c>
      <c r="E809" s="4" t="s">
        <v>1512</v>
      </c>
      <c r="F809" s="1" t="s">
        <v>2329</v>
      </c>
      <c r="G809" s="1">
        <v>324</v>
      </c>
      <c r="H809">
        <v>164</v>
      </c>
      <c r="I809" s="1">
        <v>103</v>
      </c>
      <c r="J809">
        <v>54</v>
      </c>
      <c r="K809" s="1">
        <v>10</v>
      </c>
      <c r="L809">
        <v>6</v>
      </c>
      <c r="M809" s="1">
        <v>4</v>
      </c>
      <c r="N809">
        <v>4</v>
      </c>
      <c r="O809" s="1">
        <v>5</v>
      </c>
      <c r="P809" s="1">
        <v>3</v>
      </c>
      <c r="Q809" s="36">
        <f t="shared" si="705"/>
        <v>160</v>
      </c>
      <c r="R809" s="36">
        <f t="shared" si="693"/>
        <v>49</v>
      </c>
      <c r="S809" s="36">
        <f t="shared" si="694"/>
        <v>4</v>
      </c>
      <c r="T809" s="36">
        <f t="shared" si="695"/>
        <v>0</v>
      </c>
      <c r="U809" s="36">
        <f t="shared" si="696"/>
        <v>2</v>
      </c>
      <c r="V809" s="36">
        <f t="shared" si="697"/>
        <v>1010</v>
      </c>
      <c r="W809" s="45">
        <f t="shared" si="698"/>
        <v>215</v>
      </c>
      <c r="X809" s="50">
        <f t="shared" si="699"/>
        <v>4.6976744186046515</v>
      </c>
      <c r="Y809" s="46">
        <f t="shared" si="665"/>
        <v>9.1400757166035476E-2</v>
      </c>
      <c r="Z809" s="46">
        <f t="shared" si="666"/>
        <v>0.48674959437533849</v>
      </c>
      <c r="AA809" s="46">
        <f t="shared" si="667"/>
        <v>2.8820984315846414</v>
      </c>
      <c r="AB809" s="46">
        <f t="shared" si="668"/>
        <v>7.2774472687939449</v>
      </c>
      <c r="AC809" s="46">
        <f t="shared" si="669"/>
        <v>13.672796106003247</v>
      </c>
      <c r="AD809" s="46">
        <f t="shared" si="670"/>
        <v>14.624121146565676</v>
      </c>
      <c r="AE809" s="46">
        <f t="shared" si="671"/>
        <v>23.850730124391585</v>
      </c>
      <c r="AF809" s="46">
        <f t="shared" si="672"/>
        <v>11.528393726338566</v>
      </c>
      <c r="AG809" s="46">
        <f t="shared" si="673"/>
        <v>0</v>
      </c>
      <c r="AH809" s="46">
        <f t="shared" si="706"/>
        <v>27.345592212006494</v>
      </c>
      <c r="AI809" s="46">
        <f t="shared" si="700"/>
        <v>0.36144316452945008</v>
      </c>
      <c r="AJ809" s="47">
        <f t="shared" si="707"/>
        <v>0.60120143423768546</v>
      </c>
      <c r="AK809" s="47">
        <f t="shared" si="708"/>
        <v>20.346262762351824</v>
      </c>
      <c r="AL809" s="47">
        <f t="shared" si="709"/>
        <v>-76.576313252707109</v>
      </c>
      <c r="AM809" s="47">
        <f t="shared" si="710"/>
        <v>-90.066478163653287</v>
      </c>
      <c r="AN809" s="47">
        <f t="shared" si="711"/>
        <v>0</v>
      </c>
      <c r="AO809" s="47">
        <f t="shared" si="712"/>
        <v>-465.32456278054127</v>
      </c>
      <c r="AP809" s="47">
        <f t="shared" si="713"/>
        <v>4.7167741652406649E-3</v>
      </c>
      <c r="AQ809" s="47">
        <f t="shared" si="701"/>
        <v>-2.8848785629947833</v>
      </c>
      <c r="AR809" s="1">
        <f t="shared" si="663"/>
        <v>164</v>
      </c>
      <c r="AS809" s="1">
        <f t="shared" si="682"/>
        <v>54</v>
      </c>
      <c r="AT809" s="1">
        <f t="shared" si="683"/>
        <v>6</v>
      </c>
      <c r="AU809" s="1">
        <f t="shared" si="684"/>
        <v>4</v>
      </c>
      <c r="AV809" s="1">
        <f t="shared" si="685"/>
        <v>3</v>
      </c>
      <c r="AW809" s="27">
        <f t="shared" si="675"/>
        <v>231</v>
      </c>
      <c r="AX809" s="41">
        <f t="shared" si="702"/>
        <v>4.6103896103896105</v>
      </c>
      <c r="AY809" s="29">
        <f t="shared" si="676"/>
        <v>0.15179625569235952</v>
      </c>
      <c r="AZ809" s="29">
        <f t="shared" si="677"/>
        <v>0.37257547647158046</v>
      </c>
      <c r="BA809" s="29">
        <f t="shared" si="678"/>
        <v>2.5933546972508013</v>
      </c>
      <c r="BB809" s="29">
        <f t="shared" si="679"/>
        <v>6.8141339180300227</v>
      </c>
      <c r="BC809" s="29">
        <f t="shared" si="680"/>
        <v>13.034913138809243</v>
      </c>
      <c r="BD809" s="29">
        <f t="shared" si="681"/>
        <v>24.89458593354696</v>
      </c>
      <c r="BE809" s="29">
        <f t="shared" si="681"/>
        <v>20.119075729465344</v>
      </c>
      <c r="BF809" s="29">
        <f t="shared" si="681"/>
        <v>15.560128183504808</v>
      </c>
      <c r="BG809" s="29">
        <f t="shared" si="664"/>
        <v>27.256535672120091</v>
      </c>
      <c r="BH809" s="29">
        <f t="shared" si="664"/>
        <v>39.104739416427726</v>
      </c>
      <c r="BI809" s="29">
        <f t="shared" si="703"/>
        <v>0.55189158667419536</v>
      </c>
      <c r="BJ809" s="28">
        <f t="shared" si="686"/>
        <v>0.7428940615418832</v>
      </c>
      <c r="BK809" s="28">
        <f t="shared" si="687"/>
        <v>23.656733444823224</v>
      </c>
      <c r="BL809" s="28">
        <f t="shared" si="688"/>
        <v>-29.952598005388829</v>
      </c>
      <c r="BM809" s="28">
        <f t="shared" si="689"/>
        <v>-61.117202909895198</v>
      </c>
      <c r="BN809" s="28">
        <f t="shared" si="690"/>
        <v>-173.53829563574075</v>
      </c>
      <c r="BO809" s="28">
        <f t="shared" si="691"/>
        <v>-344.35215619161386</v>
      </c>
      <c r="BP809" s="28">
        <f t="shared" si="692"/>
        <v>4.3857983671919502E-3</v>
      </c>
      <c r="BQ809" s="28">
        <f t="shared" si="704"/>
        <v>-2.5670232192480613</v>
      </c>
    </row>
    <row r="810" spans="1:69" x14ac:dyDescent="0.2">
      <c r="A810" s="1" t="s">
        <v>2303</v>
      </c>
      <c r="B810" s="1" t="s">
        <v>2330</v>
      </c>
      <c r="C810" s="1" t="s">
        <v>505</v>
      </c>
      <c r="D810" s="2">
        <v>4886</v>
      </c>
      <c r="E810" s="4" t="s">
        <v>2331</v>
      </c>
      <c r="F810" s="1" t="s">
        <v>2332</v>
      </c>
      <c r="G810" s="1">
        <v>4215</v>
      </c>
      <c r="H810">
        <v>491</v>
      </c>
      <c r="I810" s="1">
        <v>409</v>
      </c>
      <c r="J810">
        <v>60</v>
      </c>
      <c r="K810" s="1">
        <v>126</v>
      </c>
      <c r="L810">
        <v>40</v>
      </c>
      <c r="M810" s="1">
        <v>38</v>
      </c>
      <c r="N810">
        <v>19</v>
      </c>
      <c r="O810" s="1">
        <v>98</v>
      </c>
      <c r="P810" s="1">
        <v>29</v>
      </c>
      <c r="Q810" s="36">
        <f t="shared" si="705"/>
        <v>3724</v>
      </c>
      <c r="R810" s="36">
        <f t="shared" si="693"/>
        <v>349</v>
      </c>
      <c r="S810" s="36">
        <f t="shared" si="694"/>
        <v>86</v>
      </c>
      <c r="T810" s="36">
        <f t="shared" si="695"/>
        <v>19</v>
      </c>
      <c r="U810" s="36">
        <f t="shared" si="696"/>
        <v>69</v>
      </c>
      <c r="V810" s="36">
        <f t="shared" si="697"/>
        <v>20381</v>
      </c>
      <c r="W810" s="45">
        <f t="shared" si="698"/>
        <v>4247</v>
      </c>
      <c r="X810" s="50">
        <f t="shared" si="699"/>
        <v>4.7989168825052975</v>
      </c>
      <c r="Y810" s="46">
        <f t="shared" si="665"/>
        <v>4.0434420141388344E-2</v>
      </c>
      <c r="Z810" s="46">
        <f t="shared" si="666"/>
        <v>0.63826818515198325</v>
      </c>
      <c r="AA810" s="46">
        <f t="shared" si="667"/>
        <v>3.2361019501625781</v>
      </c>
      <c r="AB810" s="46">
        <f t="shared" si="668"/>
        <v>7.8339357151731734</v>
      </c>
      <c r="AC810" s="46">
        <f t="shared" si="669"/>
        <v>14.431769480183767</v>
      </c>
      <c r="AD810" s="46">
        <f t="shared" si="670"/>
        <v>150.57778060653018</v>
      </c>
      <c r="AE810" s="46">
        <f t="shared" si="671"/>
        <v>222.75559661804215</v>
      </c>
      <c r="AF810" s="46">
        <f t="shared" si="672"/>
        <v>278.30476771398173</v>
      </c>
      <c r="AG810" s="46">
        <f t="shared" si="673"/>
        <v>148.8447785882903</v>
      </c>
      <c r="AH810" s="46">
        <f t="shared" si="706"/>
        <v>995.79209413267995</v>
      </c>
      <c r="AI810" s="46">
        <f t="shared" si="700"/>
        <v>0.42305111108326054</v>
      </c>
      <c r="AJ810" s="47">
        <f t="shared" si="707"/>
        <v>0.65042379344797996</v>
      </c>
      <c r="AK810" s="47">
        <f t="shared" si="708"/>
        <v>110.03915364635313</v>
      </c>
      <c r="AL810" s="47">
        <f t="shared" si="709"/>
        <v>-646.75673944555399</v>
      </c>
      <c r="AM810" s="47">
        <f t="shared" si="710"/>
        <v>-1819.4598815951967</v>
      </c>
      <c r="AN810" s="47">
        <f t="shared" si="711"/>
        <v>-1514.0295309304067</v>
      </c>
      <c r="AO810" s="47">
        <f t="shared" si="712"/>
        <v>-13747.989937226568</v>
      </c>
      <c r="AP810" s="47">
        <f t="shared" si="713"/>
        <v>2.3562674105525493E-4</v>
      </c>
      <c r="AQ810" s="47">
        <f t="shared" si="701"/>
        <v>-4.1513183271936489</v>
      </c>
      <c r="AR810" s="1">
        <f t="shared" si="663"/>
        <v>491</v>
      </c>
      <c r="AS810" s="1">
        <f t="shared" si="682"/>
        <v>60</v>
      </c>
      <c r="AT810" s="1">
        <f t="shared" si="683"/>
        <v>40</v>
      </c>
      <c r="AU810" s="1">
        <f t="shared" si="684"/>
        <v>19</v>
      </c>
      <c r="AV810" s="1">
        <f t="shared" si="685"/>
        <v>29</v>
      </c>
      <c r="AW810" s="27">
        <f t="shared" si="675"/>
        <v>639</v>
      </c>
      <c r="AX810" s="41">
        <f t="shared" si="702"/>
        <v>4.5101721439749607</v>
      </c>
      <c r="AY810" s="29">
        <f t="shared" si="676"/>
        <v>0.23993132853808663</v>
      </c>
      <c r="AZ810" s="29">
        <f t="shared" si="677"/>
        <v>0.26027561648800801</v>
      </c>
      <c r="BA810" s="29">
        <f t="shared" si="678"/>
        <v>2.2806199044379296</v>
      </c>
      <c r="BB810" s="29">
        <f t="shared" si="679"/>
        <v>6.300964192387851</v>
      </c>
      <c r="BC810" s="29">
        <f t="shared" si="680"/>
        <v>12.321308480337771</v>
      </c>
      <c r="BD810" s="29">
        <f t="shared" si="681"/>
        <v>117.80628231220054</v>
      </c>
      <c r="BE810" s="29">
        <f t="shared" si="681"/>
        <v>15.61653698928048</v>
      </c>
      <c r="BF810" s="29">
        <f t="shared" si="681"/>
        <v>91.224796177517192</v>
      </c>
      <c r="BG810" s="29">
        <f t="shared" si="664"/>
        <v>119.71831965536917</v>
      </c>
      <c r="BH810" s="29">
        <f t="shared" si="664"/>
        <v>357.31794592979537</v>
      </c>
      <c r="BI810" s="29">
        <f t="shared" si="703"/>
        <v>1.0998179953983742</v>
      </c>
      <c r="BJ810" s="28">
        <f t="shared" si="686"/>
        <v>1.0487220772913928</v>
      </c>
      <c r="BK810" s="28">
        <f t="shared" si="687"/>
        <v>50.030022498676708</v>
      </c>
      <c r="BL810" s="28">
        <f t="shared" si="688"/>
        <v>-6.9074896684291067</v>
      </c>
      <c r="BM810" s="28">
        <f t="shared" si="689"/>
        <v>-119.4422909634296</v>
      </c>
      <c r="BN810" s="28">
        <f t="shared" si="690"/>
        <v>-260.54508578135579</v>
      </c>
      <c r="BO810" s="28">
        <f t="shared" si="691"/>
        <v>-1087.4317575718928</v>
      </c>
      <c r="BP810" s="28">
        <f t="shared" si="692"/>
        <v>1.5723193063094541E-3</v>
      </c>
      <c r="BQ810" s="28">
        <f t="shared" si="704"/>
        <v>-2.2394490444280573</v>
      </c>
    </row>
    <row r="811" spans="1:69" x14ac:dyDescent="0.2">
      <c r="A811" s="1" t="s">
        <v>2303</v>
      </c>
      <c r="B811" s="1" t="s">
        <v>2333</v>
      </c>
      <c r="C811" s="1" t="s">
        <v>294</v>
      </c>
      <c r="D811" s="2" t="s">
        <v>235</v>
      </c>
      <c r="E811" s="4" t="s">
        <v>2334</v>
      </c>
      <c r="F811" s="1" t="s">
        <v>2335</v>
      </c>
      <c r="G811" s="1">
        <v>177</v>
      </c>
      <c r="H811">
        <v>45</v>
      </c>
      <c r="I811" s="1">
        <v>20</v>
      </c>
      <c r="J811">
        <v>4</v>
      </c>
      <c r="K811" s="1">
        <v>6</v>
      </c>
      <c r="L811">
        <v>6</v>
      </c>
      <c r="M811" s="1">
        <v>4</v>
      </c>
      <c r="N811">
        <v>4</v>
      </c>
      <c r="O811" s="1">
        <v>2</v>
      </c>
      <c r="P811" s="1">
        <v>2</v>
      </c>
      <c r="Q811" s="36">
        <f t="shared" si="705"/>
        <v>132</v>
      </c>
      <c r="R811" s="36">
        <f t="shared" si="693"/>
        <v>16</v>
      </c>
      <c r="S811" s="36">
        <f t="shared" si="694"/>
        <v>0</v>
      </c>
      <c r="T811" s="36">
        <f t="shared" si="695"/>
        <v>0</v>
      </c>
      <c r="U811" s="36">
        <f t="shared" si="696"/>
        <v>0</v>
      </c>
      <c r="V811" s="36">
        <f t="shared" si="697"/>
        <v>724</v>
      </c>
      <c r="W811" s="45">
        <f t="shared" si="698"/>
        <v>148</v>
      </c>
      <c r="X811" s="50">
        <f t="shared" si="699"/>
        <v>4.8918918918918921</v>
      </c>
      <c r="Y811" s="46">
        <f t="shared" si="665"/>
        <v>1.1687363038714343E-2</v>
      </c>
      <c r="Z811" s="46">
        <f t="shared" si="666"/>
        <v>0.79547114682249853</v>
      </c>
      <c r="AA811" s="46">
        <f t="shared" si="667"/>
        <v>3.5792549306062829</v>
      </c>
      <c r="AB811" s="46">
        <f t="shared" si="668"/>
        <v>8.3630387143900666</v>
      </c>
      <c r="AC811" s="46">
        <f t="shared" si="669"/>
        <v>15.146822498173851</v>
      </c>
      <c r="AD811" s="46">
        <f t="shared" si="670"/>
        <v>1.5427319211102932</v>
      </c>
      <c r="AE811" s="46">
        <f t="shared" si="671"/>
        <v>12.727538349159977</v>
      </c>
      <c r="AF811" s="46">
        <f t="shared" si="672"/>
        <v>0</v>
      </c>
      <c r="AG811" s="46">
        <f t="shared" si="673"/>
        <v>0</v>
      </c>
      <c r="AH811" s="46">
        <f t="shared" si="706"/>
        <v>0</v>
      </c>
      <c r="AI811" s="46">
        <f t="shared" si="700"/>
        <v>9.7076668505239938E-2</v>
      </c>
      <c r="AJ811" s="47">
        <f t="shared" si="707"/>
        <v>0.31157128960358327</v>
      </c>
      <c r="AK811" s="47">
        <f t="shared" si="708"/>
        <v>5.5141228477017092</v>
      </c>
      <c r="AL811" s="47">
        <f t="shared" si="709"/>
        <v>-375.3049863217002</v>
      </c>
      <c r="AM811" s="47">
        <f t="shared" si="710"/>
        <v>0</v>
      </c>
      <c r="AN811" s="47">
        <f t="shared" si="711"/>
        <v>0</v>
      </c>
      <c r="AO811" s="47">
        <f t="shared" si="712"/>
        <v>0</v>
      </c>
      <c r="AP811" s="47">
        <f t="shared" si="713"/>
        <v>6.8959090485509276E-3</v>
      </c>
      <c r="AQ811" s="47">
        <f t="shared" si="701"/>
        <v>-2.5500441615018072</v>
      </c>
      <c r="AR811" s="1">
        <f t="shared" si="663"/>
        <v>45</v>
      </c>
      <c r="AS811" s="1">
        <f t="shared" si="682"/>
        <v>4</v>
      </c>
      <c r="AT811" s="1">
        <f t="shared" si="683"/>
        <v>6</v>
      </c>
      <c r="AU811" s="1">
        <f t="shared" si="684"/>
        <v>4</v>
      </c>
      <c r="AV811" s="1">
        <f t="shared" si="685"/>
        <v>2</v>
      </c>
      <c r="AW811" s="27">
        <f t="shared" si="675"/>
        <v>61</v>
      </c>
      <c r="AX811" s="41">
        <f t="shared" si="702"/>
        <v>4.4098360655737707</v>
      </c>
      <c r="AY811" s="29">
        <f t="shared" si="676"/>
        <v>0.34829346949744666</v>
      </c>
      <c r="AZ811" s="29">
        <f t="shared" si="677"/>
        <v>0.16796560064498811</v>
      </c>
      <c r="BA811" s="29">
        <f t="shared" si="678"/>
        <v>1.9876377317925296</v>
      </c>
      <c r="BB811" s="29">
        <f t="shared" si="679"/>
        <v>5.8073098629400706</v>
      </c>
      <c r="BC811" s="29">
        <f t="shared" si="680"/>
        <v>11.626981994087613</v>
      </c>
      <c r="BD811" s="29">
        <f t="shared" si="681"/>
        <v>15.6732061273851</v>
      </c>
      <c r="BE811" s="29">
        <f t="shared" si="681"/>
        <v>0.67186240257995244</v>
      </c>
      <c r="BF811" s="29">
        <f t="shared" si="681"/>
        <v>11.925826390755176</v>
      </c>
      <c r="BG811" s="29">
        <f t="shared" si="664"/>
        <v>23.229239451760282</v>
      </c>
      <c r="BH811" s="29">
        <f t="shared" si="664"/>
        <v>23.253963988175226</v>
      </c>
      <c r="BI811" s="29">
        <f t="shared" si="703"/>
        <v>1.2459016393442623</v>
      </c>
      <c r="BJ811" s="28">
        <f t="shared" si="686"/>
        <v>1.1161996413474886</v>
      </c>
      <c r="BK811" s="28">
        <f t="shared" si="687"/>
        <v>6.651274553272664</v>
      </c>
      <c r="BL811" s="28">
        <f t="shared" si="688"/>
        <v>-0.19799985690993302</v>
      </c>
      <c r="BM811" s="28">
        <f t="shared" si="689"/>
        <v>-12.090143710723604</v>
      </c>
      <c r="BN811" s="28">
        <f t="shared" si="690"/>
        <v>-40.252870366151058</v>
      </c>
      <c r="BO811" s="28">
        <f t="shared" si="691"/>
        <v>-57.017065227042451</v>
      </c>
      <c r="BP811" s="28">
        <f t="shared" si="692"/>
        <v>1.7231638418079096E-2</v>
      </c>
      <c r="BQ811" s="28">
        <f t="shared" si="704"/>
        <v>-1.7732528477572929</v>
      </c>
    </row>
    <row r="812" spans="1:69" x14ac:dyDescent="0.2">
      <c r="A812" s="1" t="s">
        <v>2303</v>
      </c>
      <c r="B812" s="1" t="s">
        <v>2336</v>
      </c>
      <c r="C812" s="1" t="s">
        <v>49</v>
      </c>
      <c r="D812" s="2">
        <v>8191</v>
      </c>
      <c r="E812" s="4" t="s">
        <v>2337</v>
      </c>
      <c r="F812" s="1" t="s">
        <v>2338</v>
      </c>
      <c r="G812" s="1">
        <v>5957</v>
      </c>
      <c r="H812">
        <v>1275</v>
      </c>
      <c r="I812" s="1">
        <v>1393</v>
      </c>
      <c r="J812">
        <v>309</v>
      </c>
      <c r="K812" s="1">
        <v>339</v>
      </c>
      <c r="L812">
        <v>145</v>
      </c>
      <c r="M812" s="1">
        <v>180</v>
      </c>
      <c r="N812">
        <v>97</v>
      </c>
      <c r="O812" s="1">
        <v>322</v>
      </c>
      <c r="P812" s="1">
        <v>188</v>
      </c>
      <c r="Q812" s="36">
        <f t="shared" si="705"/>
        <v>4682</v>
      </c>
      <c r="R812" s="36">
        <f t="shared" si="693"/>
        <v>1084</v>
      </c>
      <c r="S812" s="36">
        <f t="shared" si="694"/>
        <v>194</v>
      </c>
      <c r="T812" s="36">
        <f t="shared" si="695"/>
        <v>83</v>
      </c>
      <c r="U812" s="36">
        <f t="shared" si="696"/>
        <v>134</v>
      </c>
      <c r="V812" s="36">
        <f t="shared" si="697"/>
        <v>28628</v>
      </c>
      <c r="W812" s="45">
        <f t="shared" si="698"/>
        <v>6177</v>
      </c>
      <c r="X812" s="50">
        <f t="shared" si="699"/>
        <v>4.6346122713291242</v>
      </c>
      <c r="Y812" s="46">
        <f t="shared" si="665"/>
        <v>0.13350819226326152</v>
      </c>
      <c r="Z812" s="46">
        <f t="shared" si="666"/>
        <v>0.40273273492151002</v>
      </c>
      <c r="AA812" s="46">
        <f t="shared" si="667"/>
        <v>2.6719572775797586</v>
      </c>
      <c r="AB812" s="46">
        <f t="shared" si="668"/>
        <v>6.9411818202380067</v>
      </c>
      <c r="AC812" s="46">
        <f t="shared" si="669"/>
        <v>13.210406362896256</v>
      </c>
      <c r="AD812" s="46">
        <f t="shared" si="670"/>
        <v>625.08535617659049</v>
      </c>
      <c r="AE812" s="46">
        <f t="shared" si="671"/>
        <v>436.56228465491688</v>
      </c>
      <c r="AF812" s="46">
        <f t="shared" si="672"/>
        <v>518.35971185047322</v>
      </c>
      <c r="AG812" s="46">
        <f t="shared" si="673"/>
        <v>576.11809107975455</v>
      </c>
      <c r="AH812" s="46">
        <f t="shared" si="706"/>
        <v>1770.1944526280984</v>
      </c>
      <c r="AI812" s="46">
        <f t="shared" si="700"/>
        <v>0.6357383251926545</v>
      </c>
      <c r="AJ812" s="47">
        <f t="shared" si="707"/>
        <v>0.79733200436998297</v>
      </c>
      <c r="AK812" s="47">
        <f t="shared" si="708"/>
        <v>450.58392352816571</v>
      </c>
      <c r="AL812" s="47">
        <f t="shared" si="709"/>
        <v>-546.55904905680973</v>
      </c>
      <c r="AM812" s="47">
        <f t="shared" si="710"/>
        <v>-1671.5847658397449</v>
      </c>
      <c r="AN812" s="47">
        <f t="shared" si="711"/>
        <v>-2994.4056471802</v>
      </c>
      <c r="AO812" s="47">
        <f t="shared" si="712"/>
        <v>-12692.917982201201</v>
      </c>
      <c r="AP812" s="47">
        <f t="shared" si="713"/>
        <v>1.619695412305175E-4</v>
      </c>
      <c r="AQ812" s="47">
        <f t="shared" si="701"/>
        <v>-2.8271594760879637</v>
      </c>
      <c r="AR812" s="1">
        <f t="shared" si="663"/>
        <v>1275</v>
      </c>
      <c r="AS812" s="1">
        <f t="shared" si="682"/>
        <v>309</v>
      </c>
      <c r="AT812" s="1">
        <f t="shared" si="683"/>
        <v>145</v>
      </c>
      <c r="AU812" s="1">
        <f t="shared" si="684"/>
        <v>97</v>
      </c>
      <c r="AV812" s="1">
        <f t="shared" si="685"/>
        <v>188</v>
      </c>
      <c r="AW812" s="27">
        <f t="shared" si="675"/>
        <v>2014</v>
      </c>
      <c r="AX812" s="41">
        <f t="shared" si="702"/>
        <v>4.184707050645482</v>
      </c>
      <c r="AY812" s="29">
        <f t="shared" si="676"/>
        <v>0.66470259326718872</v>
      </c>
      <c r="AZ812" s="29">
        <f t="shared" si="677"/>
        <v>3.4116694558152645E-2</v>
      </c>
      <c r="BA812" s="29">
        <f t="shared" si="678"/>
        <v>1.4035307958491166</v>
      </c>
      <c r="BB812" s="29">
        <f t="shared" si="679"/>
        <v>4.7729448971400803</v>
      </c>
      <c r="BC812" s="29">
        <f t="shared" si="680"/>
        <v>10.142358998431044</v>
      </c>
      <c r="BD812" s="29">
        <f t="shared" si="681"/>
        <v>847.49580641566558</v>
      </c>
      <c r="BE812" s="29">
        <f t="shared" si="681"/>
        <v>10.542058618469166</v>
      </c>
      <c r="BF812" s="29">
        <f t="shared" si="681"/>
        <v>203.5119653981219</v>
      </c>
      <c r="BG812" s="29">
        <f t="shared" si="664"/>
        <v>462.97565502258777</v>
      </c>
      <c r="BH812" s="29">
        <f t="shared" si="664"/>
        <v>1906.7634917050364</v>
      </c>
      <c r="BI812" s="29">
        <f t="shared" si="703"/>
        <v>1.7045648172677004</v>
      </c>
      <c r="BJ812" s="28">
        <f t="shared" si="686"/>
        <v>1.3055898350047386</v>
      </c>
      <c r="BK812" s="28">
        <f t="shared" si="687"/>
        <v>310.47809434406366</v>
      </c>
      <c r="BL812" s="28">
        <f t="shared" si="688"/>
        <v>-0.87496084810872987</v>
      </c>
      <c r="BM812" s="28">
        <f t="shared" si="689"/>
        <v>-108.33795692220265</v>
      </c>
      <c r="BN812" s="28">
        <f t="shared" si="690"/>
        <v>-454.49706677714124</v>
      </c>
      <c r="BO812" s="28">
        <f t="shared" si="691"/>
        <v>-2728.6387166504283</v>
      </c>
      <c r="BP812" s="28">
        <f t="shared" si="692"/>
        <v>4.9726479671400312E-4</v>
      </c>
      <c r="BQ812" s="28">
        <f t="shared" si="704"/>
        <v>-1.4827792811446245</v>
      </c>
    </row>
    <row r="813" spans="1:69" x14ac:dyDescent="0.2">
      <c r="A813" s="1" t="s">
        <v>2303</v>
      </c>
      <c r="B813" s="1" t="s">
        <v>2339</v>
      </c>
      <c r="C813" s="1" t="s">
        <v>505</v>
      </c>
      <c r="D813" s="2" t="s">
        <v>2065</v>
      </c>
      <c r="E813" s="4" t="s">
        <v>696</v>
      </c>
      <c r="F813" s="1" t="s">
        <v>2340</v>
      </c>
      <c r="G813" s="1" t="s">
        <v>50</v>
      </c>
      <c r="I813" s="1" t="s">
        <v>50</v>
      </c>
      <c r="K813" s="1">
        <v>6</v>
      </c>
      <c r="L813">
        <v>0</v>
      </c>
      <c r="M813" s="1">
        <v>2</v>
      </c>
      <c r="N813">
        <v>2</v>
      </c>
      <c r="O813" s="1">
        <v>5</v>
      </c>
      <c r="P813" s="1">
        <v>2</v>
      </c>
      <c r="Q813" s="36">
        <f t="shared" si="705"/>
        <v>0</v>
      </c>
      <c r="R813" s="36">
        <f t="shared" si="693"/>
        <v>0</v>
      </c>
      <c r="S813" s="36">
        <f t="shared" si="694"/>
        <v>6</v>
      </c>
      <c r="T813" s="36">
        <f t="shared" si="695"/>
        <v>0</v>
      </c>
      <c r="U813" s="36">
        <f t="shared" si="696"/>
        <v>3</v>
      </c>
      <c r="V813" s="36">
        <f t="shared" si="697"/>
        <v>21</v>
      </c>
      <c r="W813" s="45">
        <f t="shared" si="698"/>
        <v>9</v>
      </c>
      <c r="X813" s="50">
        <f t="shared" si="699"/>
        <v>2.3333333333333335</v>
      </c>
      <c r="Y813" s="46">
        <f t="shared" si="665"/>
        <v>7.1111111111111107</v>
      </c>
      <c r="Z813" s="46">
        <f t="shared" si="666"/>
        <v>2.7777777777777772</v>
      </c>
      <c r="AA813" s="46">
        <f t="shared" si="667"/>
        <v>0.44444444444444425</v>
      </c>
      <c r="AB813" s="46">
        <f t="shared" si="668"/>
        <v>0.11111111111111122</v>
      </c>
      <c r="AC813" s="46">
        <f t="shared" si="669"/>
        <v>1.7777777777777781</v>
      </c>
      <c r="AD813" s="46">
        <f t="shared" si="670"/>
        <v>0</v>
      </c>
      <c r="AE813" s="46">
        <f t="shared" si="671"/>
        <v>0</v>
      </c>
      <c r="AF813" s="46">
        <f t="shared" si="672"/>
        <v>2.6666666666666656</v>
      </c>
      <c r="AG813" s="46">
        <f t="shared" si="673"/>
        <v>0</v>
      </c>
      <c r="AH813" s="46">
        <f t="shared" si="706"/>
        <v>5.3333333333333339</v>
      </c>
      <c r="AI813" s="46">
        <f t="shared" si="700"/>
        <v>1</v>
      </c>
      <c r="AJ813" s="47">
        <f t="shared" si="707"/>
        <v>1</v>
      </c>
      <c r="AK813" s="47">
        <f t="shared" si="708"/>
        <v>0</v>
      </c>
      <c r="AL813" s="47">
        <f t="shared" si="709"/>
        <v>0</v>
      </c>
      <c r="AM813" s="47">
        <f t="shared" si="710"/>
        <v>1.7777777777777768</v>
      </c>
      <c r="AN813" s="47">
        <f t="shared" si="711"/>
        <v>0</v>
      </c>
      <c r="AO813" s="47">
        <f t="shared" si="712"/>
        <v>-7.1111111111111125</v>
      </c>
      <c r="AP813" s="47">
        <f t="shared" si="713"/>
        <v>0.16071428571428573</v>
      </c>
      <c r="AQ813" s="47">
        <f t="shared" si="701"/>
        <v>-0.85714285714285754</v>
      </c>
      <c r="AR813" s="1">
        <f t="shared" si="663"/>
        <v>0</v>
      </c>
      <c r="AS813" s="1">
        <f t="shared" si="682"/>
        <v>0</v>
      </c>
      <c r="AT813" s="1">
        <f t="shared" si="683"/>
        <v>0</v>
      </c>
      <c r="AU813" s="1">
        <f t="shared" si="684"/>
        <v>2</v>
      </c>
      <c r="AV813" s="1">
        <f t="shared" si="685"/>
        <v>2</v>
      </c>
      <c r="AW813" s="27">
        <f t="shared" si="675"/>
        <v>4</v>
      </c>
      <c r="AX813" s="41">
        <f t="shared" si="702"/>
        <v>1.5</v>
      </c>
      <c r="AY813" s="29">
        <f t="shared" si="676"/>
        <v>12.25</v>
      </c>
      <c r="AZ813" s="29">
        <f t="shared" si="677"/>
        <v>6.25</v>
      </c>
      <c r="BA813" s="29">
        <f t="shared" si="678"/>
        <v>2.25</v>
      </c>
      <c r="BB813" s="29">
        <f t="shared" si="679"/>
        <v>0.25</v>
      </c>
      <c r="BC813" s="29">
        <f t="shared" si="680"/>
        <v>0.25</v>
      </c>
      <c r="BD813" s="29">
        <f t="shared" si="681"/>
        <v>0</v>
      </c>
      <c r="BE813" s="29">
        <f t="shared" si="681"/>
        <v>0</v>
      </c>
      <c r="BF813" s="29">
        <f t="shared" si="681"/>
        <v>0</v>
      </c>
      <c r="BG813" s="29">
        <f t="shared" si="664"/>
        <v>0.5</v>
      </c>
      <c r="BH813" s="29">
        <f t="shared" si="664"/>
        <v>0.5</v>
      </c>
      <c r="BI813" s="29">
        <f t="shared" si="703"/>
        <v>0.33333333333333331</v>
      </c>
      <c r="BJ813" s="28">
        <f t="shared" si="686"/>
        <v>0.57735026918962573</v>
      </c>
      <c r="BK813" s="28">
        <f t="shared" si="687"/>
        <v>0</v>
      </c>
      <c r="BL813" s="28">
        <f t="shared" si="688"/>
        <v>0</v>
      </c>
      <c r="BM813" s="28">
        <f t="shared" si="689"/>
        <v>0</v>
      </c>
      <c r="BN813" s="28">
        <f t="shared" si="690"/>
        <v>1.2990381056766582</v>
      </c>
      <c r="BO813" s="28">
        <f t="shared" si="691"/>
        <v>-1.2990381056766582</v>
      </c>
      <c r="BP813" s="28">
        <f t="shared" si="692"/>
        <v>0.66666666666666663</v>
      </c>
      <c r="BQ813" s="28">
        <f t="shared" si="704"/>
        <v>0</v>
      </c>
    </row>
    <row r="814" spans="1:69" x14ac:dyDescent="0.2">
      <c r="A814" s="1" t="s">
        <v>2303</v>
      </c>
      <c r="B814" s="1" t="s">
        <v>2341</v>
      </c>
      <c r="C814" s="1" t="s">
        <v>294</v>
      </c>
      <c r="D814" s="2" t="s">
        <v>2072</v>
      </c>
      <c r="E814" s="4" t="s">
        <v>2342</v>
      </c>
      <c r="F814" s="1" t="s">
        <v>2343</v>
      </c>
      <c r="G814" s="1">
        <v>151</v>
      </c>
      <c r="H814">
        <v>25</v>
      </c>
      <c r="I814" s="1">
        <v>19</v>
      </c>
      <c r="J814">
        <v>8</v>
      </c>
      <c r="K814" s="1">
        <v>19</v>
      </c>
      <c r="L814">
        <v>8</v>
      </c>
      <c r="M814" s="1">
        <v>8</v>
      </c>
      <c r="N814">
        <v>3</v>
      </c>
      <c r="O814" s="1">
        <v>8</v>
      </c>
      <c r="P814" s="1">
        <v>3</v>
      </c>
      <c r="Q814" s="36">
        <f t="shared" si="705"/>
        <v>126</v>
      </c>
      <c r="R814" s="36">
        <f t="shared" si="693"/>
        <v>11</v>
      </c>
      <c r="S814" s="36">
        <f t="shared" si="694"/>
        <v>11</v>
      </c>
      <c r="T814" s="36">
        <f t="shared" si="695"/>
        <v>5</v>
      </c>
      <c r="U814" s="36">
        <f t="shared" si="696"/>
        <v>5</v>
      </c>
      <c r="V814" s="36">
        <f t="shared" si="697"/>
        <v>722</v>
      </c>
      <c r="W814" s="45">
        <f t="shared" si="698"/>
        <v>158</v>
      </c>
      <c r="X814" s="50">
        <f t="shared" si="699"/>
        <v>4.5696202531645573</v>
      </c>
      <c r="Y814" s="46">
        <f t="shared" si="665"/>
        <v>0.18522672648613972</v>
      </c>
      <c r="Z814" s="46">
        <f t="shared" si="666"/>
        <v>0.32446723281525441</v>
      </c>
      <c r="AA814" s="46">
        <f t="shared" si="667"/>
        <v>2.4637077391443691</v>
      </c>
      <c r="AB814" s="46">
        <f t="shared" si="668"/>
        <v>6.6029482454734838</v>
      </c>
      <c r="AC814" s="46">
        <f t="shared" si="669"/>
        <v>12.742188751802598</v>
      </c>
      <c r="AD814" s="46">
        <f t="shared" si="670"/>
        <v>23.338567537253606</v>
      </c>
      <c r="AE814" s="46">
        <f t="shared" si="671"/>
        <v>3.5691395609677987</v>
      </c>
      <c r="AF814" s="46">
        <f t="shared" si="672"/>
        <v>27.100785130588061</v>
      </c>
      <c r="AG814" s="46">
        <f t="shared" si="673"/>
        <v>33.014741227367416</v>
      </c>
      <c r="AH814" s="46">
        <f t="shared" si="706"/>
        <v>63.710943759012991</v>
      </c>
      <c r="AI814" s="46">
        <f t="shared" si="700"/>
        <v>0.9600903007336935</v>
      </c>
      <c r="AJ814" s="47">
        <f t="shared" si="707"/>
        <v>0.979841977429878</v>
      </c>
      <c r="AK814" s="47">
        <f t="shared" si="708"/>
        <v>10.67721281311904</v>
      </c>
      <c r="AL814" s="47">
        <f t="shared" si="709"/>
        <v>-2.1611296870204746</v>
      </c>
      <c r="AM814" s="47">
        <f t="shared" si="710"/>
        <v>-45.217687005604624</v>
      </c>
      <c r="AN814" s="47">
        <f t="shared" si="711"/>
        <v>-90.17968641627435</v>
      </c>
      <c r="AO814" s="47">
        <f t="shared" si="712"/>
        <v>-241.75080672918668</v>
      </c>
      <c r="AP814" s="47">
        <f t="shared" si="713"/>
        <v>6.4510860689204639E-3</v>
      </c>
      <c r="AQ814" s="47">
        <f t="shared" si="701"/>
        <v>-2.3780773856747022</v>
      </c>
      <c r="AR814" s="1">
        <f t="shared" si="663"/>
        <v>25</v>
      </c>
      <c r="AS814" s="1">
        <f t="shared" si="682"/>
        <v>8</v>
      </c>
      <c r="AT814" s="1">
        <f t="shared" si="683"/>
        <v>8</v>
      </c>
      <c r="AU814" s="1">
        <f t="shared" si="684"/>
        <v>3</v>
      </c>
      <c r="AV814" s="1">
        <f t="shared" si="685"/>
        <v>3</v>
      </c>
      <c r="AW814" s="27">
        <f t="shared" si="675"/>
        <v>47</v>
      </c>
      <c r="AX814" s="41">
        <f t="shared" si="702"/>
        <v>4.042553191489362</v>
      </c>
      <c r="AY814" s="29">
        <f t="shared" si="676"/>
        <v>0.91670439112720636</v>
      </c>
      <c r="AZ814" s="29">
        <f t="shared" si="677"/>
        <v>1.8107741059303092E-3</v>
      </c>
      <c r="BA814" s="29">
        <f t="shared" si="678"/>
        <v>1.0869171570846543</v>
      </c>
      <c r="BB814" s="29">
        <f t="shared" si="679"/>
        <v>4.1720235400633783</v>
      </c>
      <c r="BC814" s="29">
        <f t="shared" si="680"/>
        <v>9.2571299230421022</v>
      </c>
      <c r="BD814" s="29">
        <f t="shared" si="681"/>
        <v>22.917609778180157</v>
      </c>
      <c r="BE814" s="29">
        <f t="shared" si="681"/>
        <v>1.4486192847442474E-2</v>
      </c>
      <c r="BF814" s="29">
        <f t="shared" si="681"/>
        <v>8.6953372566772344</v>
      </c>
      <c r="BG814" s="29">
        <f t="shared" si="664"/>
        <v>12.516070620190135</v>
      </c>
      <c r="BH814" s="29">
        <f t="shared" si="664"/>
        <v>27.771389769126309</v>
      </c>
      <c r="BI814" s="29">
        <f t="shared" si="703"/>
        <v>1.5633672525439408</v>
      </c>
      <c r="BJ814" s="28">
        <f t="shared" si="686"/>
        <v>1.2503468528948041</v>
      </c>
      <c r="BK814" s="28">
        <f t="shared" si="687"/>
        <v>11.225157936903726</v>
      </c>
      <c r="BL814" s="28">
        <f t="shared" si="688"/>
        <v>-3.1535148771988082E-4</v>
      </c>
      <c r="BM814" s="28">
        <f t="shared" si="689"/>
        <v>-4.6375983973444432</v>
      </c>
      <c r="BN814" s="28">
        <f t="shared" si="690"/>
        <v>-13.078256898718642</v>
      </c>
      <c r="BO814" s="28">
        <f t="shared" si="691"/>
        <v>-43.225923180509611</v>
      </c>
      <c r="BP814" s="28">
        <f t="shared" si="692"/>
        <v>2.2705314009661835E-2</v>
      </c>
      <c r="BQ814" s="28">
        <f t="shared" si="704"/>
        <v>-1.1288386410069393</v>
      </c>
    </row>
    <row r="815" spans="1:69" x14ac:dyDescent="0.2">
      <c r="A815" s="1" t="s">
        <v>2303</v>
      </c>
      <c r="B815" s="1" t="s">
        <v>2344</v>
      </c>
      <c r="C815" s="1" t="s">
        <v>42</v>
      </c>
      <c r="D815" s="2" t="s">
        <v>1554</v>
      </c>
      <c r="E815" s="4" t="s">
        <v>2345</v>
      </c>
      <c r="F815" s="1" t="s">
        <v>2346</v>
      </c>
      <c r="G815" s="1">
        <v>29</v>
      </c>
      <c r="H815">
        <v>14</v>
      </c>
      <c r="I815" s="1">
        <v>8</v>
      </c>
      <c r="J815">
        <v>5</v>
      </c>
      <c r="K815" s="1">
        <v>4</v>
      </c>
      <c r="L815">
        <v>1</v>
      </c>
      <c r="M815" s="1">
        <v>1</v>
      </c>
      <c r="N815">
        <v>1</v>
      </c>
      <c r="O815" s="1">
        <v>8</v>
      </c>
      <c r="P815" s="1">
        <v>7</v>
      </c>
      <c r="Q815" s="36">
        <f t="shared" si="705"/>
        <v>15</v>
      </c>
      <c r="R815" s="36">
        <f t="shared" si="693"/>
        <v>3</v>
      </c>
      <c r="S815" s="36">
        <f t="shared" si="694"/>
        <v>3</v>
      </c>
      <c r="T815" s="36">
        <f t="shared" si="695"/>
        <v>0</v>
      </c>
      <c r="U815" s="36">
        <f t="shared" si="696"/>
        <v>1</v>
      </c>
      <c r="V815" s="36">
        <f t="shared" si="697"/>
        <v>97</v>
      </c>
      <c r="W815" s="45">
        <f t="shared" si="698"/>
        <v>22</v>
      </c>
      <c r="X815" s="50">
        <f t="shared" si="699"/>
        <v>4.4090909090909092</v>
      </c>
      <c r="Y815" s="46">
        <f t="shared" si="665"/>
        <v>0.34917355371900816</v>
      </c>
      <c r="Z815" s="46">
        <f t="shared" si="666"/>
        <v>0.1673553719008265</v>
      </c>
      <c r="AA815" s="46">
        <f t="shared" si="667"/>
        <v>1.9855371900826448</v>
      </c>
      <c r="AB815" s="46">
        <f t="shared" si="668"/>
        <v>5.803719008264463</v>
      </c>
      <c r="AC815" s="46">
        <f t="shared" si="669"/>
        <v>11.621900826446282</v>
      </c>
      <c r="AD815" s="46">
        <f t="shared" si="670"/>
        <v>5.2376033057851226</v>
      </c>
      <c r="AE815" s="46">
        <f t="shared" si="671"/>
        <v>0.5020661157024795</v>
      </c>
      <c r="AF815" s="46">
        <f t="shared" si="672"/>
        <v>5.9566115702479348</v>
      </c>
      <c r="AG815" s="46">
        <f t="shared" si="673"/>
        <v>0</v>
      </c>
      <c r="AH815" s="46">
        <f t="shared" si="706"/>
        <v>11.621900826446282</v>
      </c>
      <c r="AI815" s="46">
        <f t="shared" si="700"/>
        <v>1.1103896103896105</v>
      </c>
      <c r="AJ815" s="47">
        <f t="shared" si="707"/>
        <v>1.0537502599713133</v>
      </c>
      <c r="AK815" s="47">
        <f t="shared" si="708"/>
        <v>2.6450883893573724</v>
      </c>
      <c r="AL815" s="47">
        <f t="shared" si="709"/>
        <v>-0.17553658951675249</v>
      </c>
      <c r="AM815" s="47">
        <f t="shared" si="710"/>
        <v>-7.1734026588389197</v>
      </c>
      <c r="AN815" s="47">
        <f t="shared" si="711"/>
        <v>0</v>
      </c>
      <c r="AO815" s="47">
        <f t="shared" si="712"/>
        <v>-33.861224829620447</v>
      </c>
      <c r="AP815" s="47">
        <f t="shared" si="713"/>
        <v>5.2380952380952382E-2</v>
      </c>
      <c r="AQ815" s="47">
        <f t="shared" si="701"/>
        <v>-2.020075393213363</v>
      </c>
      <c r="AR815" s="1">
        <f t="shared" si="663"/>
        <v>14</v>
      </c>
      <c r="AS815" s="1">
        <f t="shared" si="682"/>
        <v>5</v>
      </c>
      <c r="AT815" s="1">
        <f t="shared" si="683"/>
        <v>1</v>
      </c>
      <c r="AU815" s="1">
        <f t="shared" si="684"/>
        <v>1</v>
      </c>
      <c r="AV815" s="1">
        <f t="shared" si="685"/>
        <v>7</v>
      </c>
      <c r="AW815" s="27">
        <f t="shared" si="675"/>
        <v>28</v>
      </c>
      <c r="AX815" s="41">
        <f t="shared" si="702"/>
        <v>3.6428571428571428</v>
      </c>
      <c r="AY815" s="29">
        <f t="shared" si="676"/>
        <v>1.8418367346938778</v>
      </c>
      <c r="AZ815" s="29">
        <f t="shared" si="677"/>
        <v>0.12755102040816332</v>
      </c>
      <c r="BA815" s="29">
        <f t="shared" si="678"/>
        <v>0.41326530612244888</v>
      </c>
      <c r="BB815" s="29">
        <f t="shared" si="679"/>
        <v>2.6989795918367343</v>
      </c>
      <c r="BC815" s="29">
        <f t="shared" si="680"/>
        <v>6.9846938775510203</v>
      </c>
      <c r="BD815" s="29">
        <f t="shared" si="681"/>
        <v>25.785714285714288</v>
      </c>
      <c r="BE815" s="29">
        <f t="shared" si="681"/>
        <v>0.63775510204081665</v>
      </c>
      <c r="BF815" s="29">
        <f t="shared" si="681"/>
        <v>0.41326530612244888</v>
      </c>
      <c r="BG815" s="29">
        <f t="shared" si="664"/>
        <v>2.6989795918367343</v>
      </c>
      <c r="BH815" s="29">
        <f t="shared" si="664"/>
        <v>48.892857142857139</v>
      </c>
      <c r="BI815" s="29">
        <f t="shared" si="703"/>
        <v>2.9047619047619047</v>
      </c>
      <c r="BJ815" s="28">
        <f t="shared" si="686"/>
        <v>1.7043362064926932</v>
      </c>
      <c r="BK815" s="28">
        <f t="shared" si="687"/>
        <v>7.0686897583311268</v>
      </c>
      <c r="BL815" s="28">
        <f t="shared" si="688"/>
        <v>4.6007655207516263E-2</v>
      </c>
      <c r="BM815" s="28">
        <f t="shared" si="689"/>
        <v>-5.3663329034046914E-2</v>
      </c>
      <c r="BN815" s="28">
        <f t="shared" si="690"/>
        <v>-0.89564022545575983</v>
      </c>
      <c r="BO815" s="28">
        <f t="shared" si="691"/>
        <v>-26.100768503334784</v>
      </c>
      <c r="BP815" s="28">
        <f t="shared" si="692"/>
        <v>3.9886039886039885E-2</v>
      </c>
      <c r="BQ815" s="28">
        <f t="shared" si="704"/>
        <v>-0.79514314820513743</v>
      </c>
    </row>
    <row r="816" spans="1:69" x14ac:dyDescent="0.2">
      <c r="A816" s="1" t="s">
        <v>2303</v>
      </c>
      <c r="B816" s="1" t="s">
        <v>2347</v>
      </c>
      <c r="C816" s="1" t="s">
        <v>34</v>
      </c>
      <c r="D816" s="2" t="s">
        <v>2348</v>
      </c>
      <c r="E816" s="4" t="s">
        <v>2349</v>
      </c>
      <c r="F816" s="1" t="s">
        <v>2350</v>
      </c>
      <c r="G816" s="1">
        <v>156</v>
      </c>
      <c r="H816">
        <v>66</v>
      </c>
      <c r="I816" s="1">
        <v>35</v>
      </c>
      <c r="J816">
        <v>13</v>
      </c>
      <c r="K816" s="1">
        <v>8</v>
      </c>
      <c r="L816">
        <v>4</v>
      </c>
      <c r="M816" s="1">
        <v>8</v>
      </c>
      <c r="N816">
        <v>5</v>
      </c>
      <c r="O816" s="1">
        <v>12</v>
      </c>
      <c r="P816" s="1">
        <v>9</v>
      </c>
      <c r="Q816" s="36">
        <f t="shared" si="705"/>
        <v>90</v>
      </c>
      <c r="R816" s="36">
        <f t="shared" si="693"/>
        <v>22</v>
      </c>
      <c r="S816" s="36">
        <f t="shared" si="694"/>
        <v>4</v>
      </c>
      <c r="T816" s="36">
        <f t="shared" si="695"/>
        <v>3</v>
      </c>
      <c r="U816" s="36">
        <f t="shared" si="696"/>
        <v>3</v>
      </c>
      <c r="V816" s="36">
        <f t="shared" si="697"/>
        <v>559</v>
      </c>
      <c r="W816" s="45">
        <f t="shared" si="698"/>
        <v>122</v>
      </c>
      <c r="X816" s="50">
        <f t="shared" si="699"/>
        <v>4.581967213114754</v>
      </c>
      <c r="Y816" s="46">
        <f t="shared" si="665"/>
        <v>0.17475141091104554</v>
      </c>
      <c r="Z816" s="46">
        <f t="shared" si="666"/>
        <v>0.33868583714055345</v>
      </c>
      <c r="AA816" s="46">
        <f t="shared" si="667"/>
        <v>2.5026202633700616</v>
      </c>
      <c r="AB816" s="46">
        <f t="shared" si="668"/>
        <v>6.6665546895995691</v>
      </c>
      <c r="AC816" s="46">
        <f t="shared" si="669"/>
        <v>12.830489115829078</v>
      </c>
      <c r="AD816" s="46">
        <f t="shared" si="670"/>
        <v>15.727626981994099</v>
      </c>
      <c r="AE816" s="46">
        <f t="shared" si="671"/>
        <v>7.4510884170921763</v>
      </c>
      <c r="AF816" s="46">
        <f t="shared" si="672"/>
        <v>10.010481053480246</v>
      </c>
      <c r="AG816" s="46">
        <f t="shared" si="673"/>
        <v>19.999664068798708</v>
      </c>
      <c r="AH816" s="46">
        <f t="shared" si="706"/>
        <v>38.49146734748723</v>
      </c>
      <c r="AI816" s="46">
        <f t="shared" si="700"/>
        <v>0.75768866007316082</v>
      </c>
      <c r="AJ816" s="47">
        <f t="shared" si="707"/>
        <v>0.87045313490914655</v>
      </c>
      <c r="AK816" s="47">
        <f t="shared" si="708"/>
        <v>9.9686733299109402</v>
      </c>
      <c r="AL816" s="47">
        <f t="shared" si="709"/>
        <v>-6.5747925411626049</v>
      </c>
      <c r="AM816" s="47">
        <f t="shared" si="710"/>
        <v>-24.011331583749659</v>
      </c>
      <c r="AN816" s="47">
        <f t="shared" si="711"/>
        <v>-78.295579507009549</v>
      </c>
      <c r="AO816" s="47">
        <f t="shared" si="712"/>
        <v>-209.04986548915957</v>
      </c>
      <c r="AP816" s="47">
        <f t="shared" si="713"/>
        <v>8.4022038567493108E-3</v>
      </c>
      <c r="AQ816" s="47">
        <f t="shared" si="701"/>
        <v>-2.5875670307522585</v>
      </c>
      <c r="AR816" s="1">
        <f t="shared" ref="AR816:AR879" si="714">H816</f>
        <v>66</v>
      </c>
      <c r="AS816" s="1">
        <f t="shared" si="682"/>
        <v>13</v>
      </c>
      <c r="AT816" s="1">
        <f t="shared" si="683"/>
        <v>4</v>
      </c>
      <c r="AU816" s="1">
        <f t="shared" si="684"/>
        <v>5</v>
      </c>
      <c r="AV816" s="1">
        <f t="shared" si="685"/>
        <v>9</v>
      </c>
      <c r="AW816" s="27">
        <f t="shared" si="675"/>
        <v>97</v>
      </c>
      <c r="AX816" s="41">
        <f t="shared" si="702"/>
        <v>4.2577319587628866</v>
      </c>
      <c r="AY816" s="29">
        <f t="shared" si="676"/>
        <v>0.55096184504198109</v>
      </c>
      <c r="AZ816" s="29">
        <f t="shared" si="677"/>
        <v>6.642576256775426E-2</v>
      </c>
      <c r="BA816" s="29">
        <f t="shared" si="678"/>
        <v>1.5818896800935274</v>
      </c>
      <c r="BB816" s="29">
        <f t="shared" si="679"/>
        <v>5.0973535976193007</v>
      </c>
      <c r="BC816" s="29">
        <f t="shared" si="680"/>
        <v>10.612817515145073</v>
      </c>
      <c r="BD816" s="29">
        <f t="shared" si="681"/>
        <v>36.363481772770754</v>
      </c>
      <c r="BE816" s="29">
        <f t="shared" si="681"/>
        <v>0.86353491338080535</v>
      </c>
      <c r="BF816" s="29">
        <f t="shared" si="681"/>
        <v>6.3275587203741095</v>
      </c>
      <c r="BG816" s="29">
        <f t="shared" si="664"/>
        <v>25.486767988096503</v>
      </c>
      <c r="BH816" s="29">
        <f t="shared" si="664"/>
        <v>95.515357636305652</v>
      </c>
      <c r="BI816" s="29">
        <f t="shared" si="703"/>
        <v>1.7141323024054982</v>
      </c>
      <c r="BJ816" s="28">
        <f t="shared" si="686"/>
        <v>1.3092487549757297</v>
      </c>
      <c r="BK816" s="28">
        <f t="shared" si="687"/>
        <v>12.027066528001882</v>
      </c>
      <c r="BL816" s="28">
        <f t="shared" si="688"/>
        <v>-9.9170309077967062E-2</v>
      </c>
      <c r="BM816" s="28">
        <f t="shared" si="689"/>
        <v>-3.5461554687725956</v>
      </c>
      <c r="BN816" s="28">
        <f t="shared" si="690"/>
        <v>-25.640154471821656</v>
      </c>
      <c r="BO816" s="28">
        <f t="shared" si="691"/>
        <v>-138.65069336652445</v>
      </c>
      <c r="BP816" s="28">
        <f t="shared" si="692"/>
        <v>1.0635964912280702E-2</v>
      </c>
      <c r="BQ816" s="28">
        <f t="shared" si="704"/>
        <v>-1.6582437924950542</v>
      </c>
    </row>
    <row r="817" spans="1:69" x14ac:dyDescent="0.2">
      <c r="A817" s="1" t="s">
        <v>2303</v>
      </c>
      <c r="B817" s="1" t="s">
        <v>2351</v>
      </c>
      <c r="C817" s="1" t="s">
        <v>30</v>
      </c>
      <c r="D817" s="2">
        <v>8550</v>
      </c>
      <c r="E817" s="4" t="s">
        <v>1566</v>
      </c>
      <c r="F817" s="1" t="s">
        <v>2352</v>
      </c>
      <c r="G817" s="1">
        <v>5281</v>
      </c>
      <c r="H817">
        <v>108</v>
      </c>
      <c r="I817" s="1">
        <v>1535</v>
      </c>
      <c r="J817">
        <v>293</v>
      </c>
      <c r="K817" s="1">
        <v>802</v>
      </c>
      <c r="L817">
        <v>164</v>
      </c>
      <c r="M817" s="1">
        <v>334</v>
      </c>
      <c r="N817">
        <v>104</v>
      </c>
      <c r="O817" s="1">
        <v>598</v>
      </c>
      <c r="P817" s="1">
        <v>290</v>
      </c>
      <c r="Q817" s="36">
        <f t="shared" si="705"/>
        <v>5173</v>
      </c>
      <c r="R817" s="36">
        <f t="shared" si="693"/>
        <v>1242</v>
      </c>
      <c r="S817" s="36">
        <f t="shared" si="694"/>
        <v>638</v>
      </c>
      <c r="T817" s="36">
        <f t="shared" si="695"/>
        <v>230</v>
      </c>
      <c r="U817" s="36">
        <f t="shared" si="696"/>
        <v>308</v>
      </c>
      <c r="V817" s="36">
        <f t="shared" si="697"/>
        <v>33515</v>
      </c>
      <c r="W817" s="45">
        <f t="shared" si="698"/>
        <v>7591</v>
      </c>
      <c r="X817" s="50">
        <f t="shared" si="699"/>
        <v>4.4150968251877227</v>
      </c>
      <c r="Y817" s="46">
        <f t="shared" si="665"/>
        <v>0.34211172390548139</v>
      </c>
      <c r="Z817" s="46">
        <f t="shared" si="666"/>
        <v>0.17230537428092685</v>
      </c>
      <c r="AA817" s="46">
        <f t="shared" si="667"/>
        <v>2.0024990246563723</v>
      </c>
      <c r="AB817" s="46">
        <f t="shared" si="668"/>
        <v>5.8326926750318178</v>
      </c>
      <c r="AC817" s="46">
        <f t="shared" si="669"/>
        <v>11.662886325407262</v>
      </c>
      <c r="AD817" s="46">
        <f t="shared" si="670"/>
        <v>1769.7439477630553</v>
      </c>
      <c r="AE817" s="46">
        <f t="shared" si="671"/>
        <v>214.00327485691113</v>
      </c>
      <c r="AF817" s="46">
        <f t="shared" si="672"/>
        <v>1277.5943777307655</v>
      </c>
      <c r="AG817" s="46">
        <f t="shared" si="673"/>
        <v>1341.5193152573181</v>
      </c>
      <c r="AH817" s="46">
        <f t="shared" si="706"/>
        <v>3592.1689882254368</v>
      </c>
      <c r="AI817" s="46">
        <f t="shared" si="700"/>
        <v>1.0797140848265463</v>
      </c>
      <c r="AJ817" s="47">
        <f t="shared" si="707"/>
        <v>1.0390929144338086</v>
      </c>
      <c r="AK817" s="47">
        <f t="shared" si="708"/>
        <v>922.63784433808871</v>
      </c>
      <c r="AL817" s="47">
        <f t="shared" si="709"/>
        <v>-79.178392607965947</v>
      </c>
      <c r="AM817" s="47">
        <f t="shared" si="710"/>
        <v>-1611.4468966510979</v>
      </c>
      <c r="AN817" s="47">
        <f t="shared" si="711"/>
        <v>-2887.8080780585105</v>
      </c>
      <c r="AO817" s="47">
        <f t="shared" si="712"/>
        <v>-10934.442129468731</v>
      </c>
      <c r="AP817" s="47">
        <f t="shared" si="713"/>
        <v>1.3178702758013774E-4</v>
      </c>
      <c r="AQ817" s="47">
        <f t="shared" si="701"/>
        <v>-1.9228040519039573</v>
      </c>
      <c r="AR817" s="1">
        <f t="shared" si="714"/>
        <v>108</v>
      </c>
      <c r="AS817" s="1">
        <f t="shared" si="682"/>
        <v>293</v>
      </c>
      <c r="AT817" s="1">
        <f t="shared" si="683"/>
        <v>164</v>
      </c>
      <c r="AU817" s="1">
        <f t="shared" si="684"/>
        <v>104</v>
      </c>
      <c r="AV817" s="1">
        <f t="shared" si="685"/>
        <v>290</v>
      </c>
      <c r="AW817" s="27">
        <f t="shared" si="675"/>
        <v>959</v>
      </c>
      <c r="AX817" s="41">
        <f t="shared" si="702"/>
        <v>2.8175182481751824</v>
      </c>
      <c r="AY817" s="29">
        <f t="shared" si="676"/>
        <v>4.763226597048325</v>
      </c>
      <c r="AZ817" s="29">
        <f t="shared" si="677"/>
        <v>1.3982630933986895</v>
      </c>
      <c r="BA817" s="29">
        <f t="shared" si="678"/>
        <v>3.329958974905433E-2</v>
      </c>
      <c r="BB817" s="29">
        <f t="shared" si="679"/>
        <v>0.66833608609941908</v>
      </c>
      <c r="BC817" s="29">
        <f t="shared" si="680"/>
        <v>3.3033725824497839</v>
      </c>
      <c r="BD817" s="29">
        <f t="shared" si="681"/>
        <v>514.42847248121905</v>
      </c>
      <c r="BE817" s="29">
        <f t="shared" si="681"/>
        <v>409.69108636581603</v>
      </c>
      <c r="BF817" s="29">
        <f t="shared" si="681"/>
        <v>5.4611327188449099</v>
      </c>
      <c r="BG817" s="29">
        <f t="shared" si="664"/>
        <v>69.506952954339582</v>
      </c>
      <c r="BH817" s="29">
        <f t="shared" si="664"/>
        <v>957.97804891043734</v>
      </c>
      <c r="BI817" s="29">
        <f t="shared" si="703"/>
        <v>2.0428660682992241</v>
      </c>
      <c r="BJ817" s="28">
        <f t="shared" si="686"/>
        <v>1.4292886581440518</v>
      </c>
      <c r="BK817" s="28">
        <f t="shared" si="687"/>
        <v>384.517204806042</v>
      </c>
      <c r="BL817" s="28">
        <f t="shared" si="688"/>
        <v>165.9170892579271</v>
      </c>
      <c r="BM817" s="28">
        <f t="shared" si="689"/>
        <v>0.3413047482211935</v>
      </c>
      <c r="BN817" s="28">
        <f t="shared" si="690"/>
        <v>-19.461031851756484</v>
      </c>
      <c r="BO817" s="28">
        <f t="shared" si="691"/>
        <v>-596.31329931594701</v>
      </c>
      <c r="BP817" s="28">
        <f t="shared" si="692"/>
        <v>1.0460228227127659E-3</v>
      </c>
      <c r="BQ817" s="28">
        <f t="shared" si="704"/>
        <v>-6.799015749126551E-2</v>
      </c>
    </row>
    <row r="818" spans="1:69" x14ac:dyDescent="0.2">
      <c r="A818" s="1" t="s">
        <v>2303</v>
      </c>
      <c r="B818" s="1" t="s">
        <v>2353</v>
      </c>
      <c r="C818" s="1" t="s">
        <v>49</v>
      </c>
      <c r="D818" s="2">
        <v>4319</v>
      </c>
      <c r="E818" s="4" t="s">
        <v>2354</v>
      </c>
      <c r="F818" s="1" t="s">
        <v>2355</v>
      </c>
      <c r="G818" s="1">
        <v>3169</v>
      </c>
      <c r="H818">
        <v>832</v>
      </c>
      <c r="I818" s="1">
        <v>657</v>
      </c>
      <c r="J818">
        <v>196</v>
      </c>
      <c r="K818" s="1">
        <v>207</v>
      </c>
      <c r="L818">
        <v>103</v>
      </c>
      <c r="M818" s="1">
        <v>122</v>
      </c>
      <c r="N818">
        <v>76</v>
      </c>
      <c r="O818" s="1">
        <v>164</v>
      </c>
      <c r="P818" s="1">
        <v>99</v>
      </c>
      <c r="Q818" s="36">
        <f t="shared" si="705"/>
        <v>2337</v>
      </c>
      <c r="R818" s="36">
        <f t="shared" si="693"/>
        <v>461</v>
      </c>
      <c r="S818" s="36">
        <f t="shared" si="694"/>
        <v>104</v>
      </c>
      <c r="T818" s="36">
        <f t="shared" si="695"/>
        <v>46</v>
      </c>
      <c r="U818" s="36">
        <f t="shared" si="696"/>
        <v>65</v>
      </c>
      <c r="V818" s="36">
        <f t="shared" si="697"/>
        <v>13998</v>
      </c>
      <c r="W818" s="45">
        <f t="shared" si="698"/>
        <v>3013</v>
      </c>
      <c r="X818" s="50">
        <f t="shared" si="699"/>
        <v>4.6458679057417855</v>
      </c>
      <c r="Y818" s="46">
        <f t="shared" si="665"/>
        <v>0.1254095401837089</v>
      </c>
      <c r="Z818" s="46">
        <f t="shared" si="666"/>
        <v>0.41714535166727995</v>
      </c>
      <c r="AA818" s="46">
        <f t="shared" si="667"/>
        <v>2.7088811631508509</v>
      </c>
      <c r="AB818" s="46">
        <f t="shared" si="668"/>
        <v>7.000616974634422</v>
      </c>
      <c r="AC818" s="46">
        <f t="shared" si="669"/>
        <v>13.292352786117993</v>
      </c>
      <c r="AD818" s="46">
        <f t="shared" si="670"/>
        <v>293.08209540932768</v>
      </c>
      <c r="AE818" s="46">
        <f t="shared" si="671"/>
        <v>192.30400711861606</v>
      </c>
      <c r="AF818" s="46">
        <f t="shared" si="672"/>
        <v>281.72364096768848</v>
      </c>
      <c r="AG818" s="46">
        <f t="shared" si="673"/>
        <v>322.02838083318341</v>
      </c>
      <c r="AH818" s="46">
        <f t="shared" si="706"/>
        <v>864.0029310976696</v>
      </c>
      <c r="AI818" s="46">
        <f t="shared" si="700"/>
        <v>0.64845320565288356</v>
      </c>
      <c r="AJ818" s="47">
        <f t="shared" si="707"/>
        <v>0.80526592232186478</v>
      </c>
      <c r="AK818" s="47">
        <f t="shared" si="708"/>
        <v>198.76348981792347</v>
      </c>
      <c r="AL818" s="47">
        <f t="shared" si="709"/>
        <v>-237.85598068047537</v>
      </c>
      <c r="AM818" s="47">
        <f t="shared" si="710"/>
        <v>-887.97411668804307</v>
      </c>
      <c r="AN818" s="47">
        <f t="shared" si="711"/>
        <v>-1631.7151446528592</v>
      </c>
      <c r="AO818" s="47">
        <f t="shared" si="712"/>
        <v>-6032.5118414311555</v>
      </c>
      <c r="AP818" s="47">
        <f t="shared" si="713"/>
        <v>3.3222584035605613E-4</v>
      </c>
      <c r="AQ818" s="47">
        <f t="shared" si="701"/>
        <v>-2.8542497338908595</v>
      </c>
      <c r="AR818" s="1">
        <f t="shared" si="714"/>
        <v>832</v>
      </c>
      <c r="AS818" s="1">
        <f t="shared" si="682"/>
        <v>196</v>
      </c>
      <c r="AT818" s="1">
        <f t="shared" si="683"/>
        <v>103</v>
      </c>
      <c r="AU818" s="1">
        <f t="shared" si="684"/>
        <v>76</v>
      </c>
      <c r="AV818" s="1">
        <f t="shared" si="685"/>
        <v>99</v>
      </c>
      <c r="AW818" s="27">
        <f t="shared" si="675"/>
        <v>1306</v>
      </c>
      <c r="AX818" s="41">
        <f t="shared" si="702"/>
        <v>4.2143950995405817</v>
      </c>
      <c r="AY818" s="29">
        <f t="shared" si="676"/>
        <v>0.61717505962585262</v>
      </c>
      <c r="AZ818" s="29">
        <f t="shared" si="677"/>
        <v>4.596525870701592E-2</v>
      </c>
      <c r="BA818" s="29">
        <f t="shared" si="678"/>
        <v>1.4747554577881792</v>
      </c>
      <c r="BB818" s="29">
        <f t="shared" si="679"/>
        <v>4.9035456568693423</v>
      </c>
      <c r="BC818" s="29">
        <f t="shared" si="680"/>
        <v>10.332335855950506</v>
      </c>
      <c r="BD818" s="29">
        <f t="shared" si="681"/>
        <v>513.48964960870933</v>
      </c>
      <c r="BE818" s="29">
        <f t="shared" si="681"/>
        <v>9.0091907065751204</v>
      </c>
      <c r="BF818" s="29">
        <f t="shared" si="681"/>
        <v>151.89981215218245</v>
      </c>
      <c r="BG818" s="29">
        <f t="shared" si="664"/>
        <v>372.66946992206999</v>
      </c>
      <c r="BH818" s="29">
        <f t="shared" si="664"/>
        <v>1022.9012497391001</v>
      </c>
      <c r="BI818" s="29">
        <f t="shared" si="703"/>
        <v>1.5861834269184958</v>
      </c>
      <c r="BJ818" s="28">
        <f t="shared" si="686"/>
        <v>1.2594377423749439</v>
      </c>
      <c r="BK818" s="28">
        <f t="shared" si="687"/>
        <v>201.93228794719312</v>
      </c>
      <c r="BL818" s="28">
        <f t="shared" si="688"/>
        <v>-0.96687542678247684</v>
      </c>
      <c r="BM818" s="28">
        <f t="shared" si="689"/>
        <v>-92.339417590001389</v>
      </c>
      <c r="BN818" s="28">
        <f t="shared" si="690"/>
        <v>-413.09393190729429</v>
      </c>
      <c r="BO818" s="28">
        <f t="shared" si="691"/>
        <v>-1645.8977619677971</v>
      </c>
      <c r="BP818" s="28">
        <f t="shared" si="692"/>
        <v>7.6745880638412901E-4</v>
      </c>
      <c r="BQ818" s="28">
        <f t="shared" si="704"/>
        <v>-1.4968253313246334</v>
      </c>
    </row>
    <row r="819" spans="1:69" x14ac:dyDescent="0.2">
      <c r="A819" s="1" t="s">
        <v>2303</v>
      </c>
      <c r="B819" s="1" t="s">
        <v>2356</v>
      </c>
      <c r="C819" s="1" t="s">
        <v>81</v>
      </c>
      <c r="D819" s="2" t="s">
        <v>2357</v>
      </c>
      <c r="E819" s="4" t="s">
        <v>2227</v>
      </c>
      <c r="F819" s="1" t="s">
        <v>2358</v>
      </c>
      <c r="G819" s="1">
        <v>22</v>
      </c>
      <c r="H819">
        <v>1</v>
      </c>
      <c r="I819" s="1">
        <v>3</v>
      </c>
      <c r="J819">
        <v>0</v>
      </c>
      <c r="K819" s="1">
        <v>5</v>
      </c>
      <c r="L819">
        <v>2</v>
      </c>
      <c r="M819" s="1">
        <v>1</v>
      </c>
      <c r="N819">
        <v>0</v>
      </c>
      <c r="O819" s="1">
        <v>3</v>
      </c>
      <c r="P819" s="1">
        <v>0</v>
      </c>
      <c r="Q819" s="36">
        <f t="shared" si="705"/>
        <v>21</v>
      </c>
      <c r="R819" s="36">
        <f t="shared" si="693"/>
        <v>3</v>
      </c>
      <c r="S819" s="36">
        <f t="shared" si="694"/>
        <v>3</v>
      </c>
      <c r="T819" s="36">
        <f t="shared" si="695"/>
        <v>1</v>
      </c>
      <c r="U819" s="36">
        <f t="shared" si="696"/>
        <v>3</v>
      </c>
      <c r="V819" s="36">
        <f t="shared" si="697"/>
        <v>131</v>
      </c>
      <c r="W819" s="45">
        <f t="shared" si="698"/>
        <v>31</v>
      </c>
      <c r="X819" s="50">
        <f t="shared" si="699"/>
        <v>4.225806451612903</v>
      </c>
      <c r="Y819" s="46">
        <f t="shared" si="665"/>
        <v>0.59937565036420426</v>
      </c>
      <c r="Z819" s="46">
        <f t="shared" si="666"/>
        <v>5.0988553590010317E-2</v>
      </c>
      <c r="AA819" s="46">
        <f t="shared" si="667"/>
        <v>1.5026014568158164</v>
      </c>
      <c r="AB819" s="46">
        <f t="shared" si="668"/>
        <v>4.9542143600416226</v>
      </c>
      <c r="AC819" s="46">
        <f t="shared" si="669"/>
        <v>10.405827263267428</v>
      </c>
      <c r="AD819" s="46">
        <f t="shared" si="670"/>
        <v>12.58688865764829</v>
      </c>
      <c r="AE819" s="46">
        <f t="shared" si="671"/>
        <v>0.15296566077003096</v>
      </c>
      <c r="AF819" s="46">
        <f t="shared" si="672"/>
        <v>4.5078043704474489</v>
      </c>
      <c r="AG819" s="46">
        <f t="shared" si="673"/>
        <v>4.9542143600416226</v>
      </c>
      <c r="AH819" s="46">
        <f t="shared" si="706"/>
        <v>31.217481789802285</v>
      </c>
      <c r="AI819" s="46">
        <f t="shared" si="700"/>
        <v>1.7806451612903227</v>
      </c>
      <c r="AJ819" s="47">
        <f t="shared" si="707"/>
        <v>1.3344081689237077</v>
      </c>
      <c r="AK819" s="47">
        <f t="shared" si="708"/>
        <v>4.1011141968263267</v>
      </c>
      <c r="AL819" s="47">
        <f t="shared" si="709"/>
        <v>-1.4536646096968269E-2</v>
      </c>
      <c r="AM819" s="47">
        <f t="shared" si="710"/>
        <v>-2.3255243283756397</v>
      </c>
      <c r="AN819" s="47">
        <f t="shared" si="711"/>
        <v>-4.6408348616802337</v>
      </c>
      <c r="AO819" s="47">
        <f t="shared" si="712"/>
        <v>-42.380892410986313</v>
      </c>
      <c r="AP819" s="47">
        <f t="shared" si="713"/>
        <v>3.5632183908045977E-2</v>
      </c>
      <c r="AQ819" s="47">
        <f t="shared" si="701"/>
        <v>-1.6127366615628709</v>
      </c>
      <c r="AR819" s="1">
        <f t="shared" si="714"/>
        <v>1</v>
      </c>
      <c r="AS819" s="1">
        <f t="shared" si="682"/>
        <v>0</v>
      </c>
      <c r="AT819" s="1">
        <f t="shared" si="683"/>
        <v>2</v>
      </c>
      <c r="AU819" s="1">
        <f t="shared" si="684"/>
        <v>0</v>
      </c>
      <c r="AV819" s="1">
        <f t="shared" si="685"/>
        <v>0</v>
      </c>
      <c r="AW819" s="27">
        <f t="shared" si="675"/>
        <v>3</v>
      </c>
      <c r="AX819" s="41">
        <f t="shared" si="702"/>
        <v>3.6666666666666665</v>
      </c>
      <c r="AY819" s="29">
        <f t="shared" si="676"/>
        <v>1.7777777777777781</v>
      </c>
      <c r="AZ819" s="29">
        <f t="shared" si="677"/>
        <v>0.11111111111111122</v>
      </c>
      <c r="BA819" s="29">
        <f t="shared" si="678"/>
        <v>0.44444444444444425</v>
      </c>
      <c r="BB819" s="29">
        <f t="shared" si="679"/>
        <v>2.7777777777777772</v>
      </c>
      <c r="BC819" s="29">
        <f t="shared" si="680"/>
        <v>7.1111111111111107</v>
      </c>
      <c r="BD819" s="29">
        <f t="shared" si="681"/>
        <v>1.7777777777777781</v>
      </c>
      <c r="BE819" s="29">
        <f t="shared" si="681"/>
        <v>0</v>
      </c>
      <c r="BF819" s="29">
        <f t="shared" si="681"/>
        <v>0.88888888888888851</v>
      </c>
      <c r="BG819" s="29">
        <f t="shared" si="664"/>
        <v>0</v>
      </c>
      <c r="BH819" s="29">
        <f t="shared" si="664"/>
        <v>0</v>
      </c>
      <c r="BI819" s="29">
        <f t="shared" si="703"/>
        <v>1.3333333333333333</v>
      </c>
      <c r="BJ819" s="28">
        <f t="shared" si="686"/>
        <v>1.1547005383792515</v>
      </c>
      <c r="BK819" s="28">
        <f t="shared" si="687"/>
        <v>1.5396007178390028</v>
      </c>
      <c r="BL819" s="28">
        <f t="shared" si="688"/>
        <v>0</v>
      </c>
      <c r="BM819" s="28">
        <f t="shared" si="689"/>
        <v>-0.38490017945975019</v>
      </c>
      <c r="BN819" s="28">
        <f t="shared" si="690"/>
        <v>0</v>
      </c>
      <c r="BO819" s="28">
        <f t="shared" si="691"/>
        <v>0</v>
      </c>
      <c r="BP819" s="28">
        <f t="shared" si="692"/>
        <v>1.5</v>
      </c>
      <c r="BQ819" s="28">
        <f t="shared" si="704"/>
        <v>1.732050807568879</v>
      </c>
    </row>
    <row r="820" spans="1:69" x14ac:dyDescent="0.2">
      <c r="A820" s="1" t="s">
        <v>2303</v>
      </c>
      <c r="B820" s="1" t="s">
        <v>2359</v>
      </c>
      <c r="C820" s="1" t="s">
        <v>49</v>
      </c>
      <c r="D820" s="2" t="s">
        <v>2360</v>
      </c>
      <c r="E820" s="4" t="s">
        <v>2361</v>
      </c>
      <c r="F820" s="1" t="s">
        <v>2362</v>
      </c>
      <c r="G820" s="1">
        <v>386</v>
      </c>
      <c r="H820">
        <v>221</v>
      </c>
      <c r="I820" s="1">
        <v>85</v>
      </c>
      <c r="J820">
        <v>51</v>
      </c>
      <c r="K820" s="1">
        <v>32</v>
      </c>
      <c r="L820">
        <v>25</v>
      </c>
      <c r="M820" s="1">
        <v>9</v>
      </c>
      <c r="N820">
        <v>9</v>
      </c>
      <c r="O820" s="1">
        <v>23</v>
      </c>
      <c r="P820" s="1">
        <v>21</v>
      </c>
      <c r="Q820" s="36">
        <f t="shared" si="705"/>
        <v>165</v>
      </c>
      <c r="R820" s="36">
        <f t="shared" si="693"/>
        <v>34</v>
      </c>
      <c r="S820" s="36">
        <f t="shared" si="694"/>
        <v>7</v>
      </c>
      <c r="T820" s="36">
        <f t="shared" si="695"/>
        <v>0</v>
      </c>
      <c r="U820" s="36">
        <f t="shared" si="696"/>
        <v>2</v>
      </c>
      <c r="V820" s="36">
        <f t="shared" si="697"/>
        <v>984</v>
      </c>
      <c r="W820" s="45">
        <f t="shared" si="698"/>
        <v>208</v>
      </c>
      <c r="X820" s="50">
        <f t="shared" si="699"/>
        <v>4.7307692307692308</v>
      </c>
      <c r="Y820" s="46">
        <f t="shared" si="665"/>
        <v>7.2485207100591684E-2</v>
      </c>
      <c r="Z820" s="46">
        <f t="shared" si="666"/>
        <v>0.53402366863905337</v>
      </c>
      <c r="AA820" s="46">
        <f t="shared" si="667"/>
        <v>2.995562130177515</v>
      </c>
      <c r="AB820" s="46">
        <f t="shared" si="668"/>
        <v>7.4571005917159763</v>
      </c>
      <c r="AC820" s="46">
        <f t="shared" si="669"/>
        <v>13.918639053254438</v>
      </c>
      <c r="AD820" s="46">
        <f t="shared" si="670"/>
        <v>11.960059171597628</v>
      </c>
      <c r="AE820" s="46">
        <f t="shared" si="671"/>
        <v>18.156804733727814</v>
      </c>
      <c r="AF820" s="46">
        <f t="shared" si="672"/>
        <v>20.968934911242606</v>
      </c>
      <c r="AG820" s="46">
        <f t="shared" si="673"/>
        <v>0</v>
      </c>
      <c r="AH820" s="46">
        <f t="shared" si="706"/>
        <v>27.837278106508876</v>
      </c>
      <c r="AI820" s="46">
        <f t="shared" si="700"/>
        <v>0.38127090301003341</v>
      </c>
      <c r="AJ820" s="47">
        <f t="shared" si="707"/>
        <v>0.61747137829217102</v>
      </c>
      <c r="AK820" s="47">
        <f t="shared" si="708"/>
        <v>13.677525269758759</v>
      </c>
      <c r="AL820" s="47">
        <f t="shared" si="709"/>
        <v>-56.359766022782296</v>
      </c>
      <c r="AM820" s="47">
        <f t="shared" si="710"/>
        <v>-154.15763638921061</v>
      </c>
      <c r="AN820" s="47">
        <f t="shared" si="711"/>
        <v>0</v>
      </c>
      <c r="AO820" s="47">
        <f t="shared" si="712"/>
        <v>-441.13819314520879</v>
      </c>
      <c r="AP820" s="47">
        <f t="shared" si="713"/>
        <v>4.8778199896815349E-3</v>
      </c>
      <c r="AQ820" s="47">
        <f t="shared" si="701"/>
        <v>-3.1119421842265407</v>
      </c>
      <c r="AR820" s="1">
        <f t="shared" si="714"/>
        <v>221</v>
      </c>
      <c r="AS820" s="1">
        <f t="shared" si="682"/>
        <v>51</v>
      </c>
      <c r="AT820" s="1">
        <f t="shared" si="683"/>
        <v>25</v>
      </c>
      <c r="AU820" s="1">
        <f t="shared" si="684"/>
        <v>9</v>
      </c>
      <c r="AV820" s="1">
        <f t="shared" si="685"/>
        <v>21</v>
      </c>
      <c r="AW820" s="27">
        <f t="shared" si="675"/>
        <v>327</v>
      </c>
      <c r="AX820" s="41">
        <f t="shared" si="702"/>
        <v>4.3516819571865444</v>
      </c>
      <c r="AY820" s="29">
        <f t="shared" si="676"/>
        <v>0.42031628463746967</v>
      </c>
      <c r="AZ820" s="29">
        <f t="shared" si="677"/>
        <v>0.12368019901055843</v>
      </c>
      <c r="BA820" s="29">
        <f t="shared" si="678"/>
        <v>1.8270441133836473</v>
      </c>
      <c r="BB820" s="29">
        <f t="shared" si="679"/>
        <v>5.530408027756736</v>
      </c>
      <c r="BC820" s="29">
        <f t="shared" si="680"/>
        <v>11.233771942129824</v>
      </c>
      <c r="BD820" s="29">
        <f t="shared" si="681"/>
        <v>92.889898904880795</v>
      </c>
      <c r="BE820" s="29">
        <f t="shared" si="681"/>
        <v>6.3076901495384803</v>
      </c>
      <c r="BF820" s="29">
        <f t="shared" si="681"/>
        <v>45.676102834591184</v>
      </c>
      <c r="BG820" s="29">
        <f t="shared" si="664"/>
        <v>49.773672249810623</v>
      </c>
      <c r="BH820" s="29">
        <f t="shared" si="664"/>
        <v>235.9092107847263</v>
      </c>
      <c r="BI820" s="29">
        <f t="shared" si="703"/>
        <v>1.3207256899495319</v>
      </c>
      <c r="BJ820" s="28">
        <f t="shared" si="686"/>
        <v>1.1492283019267895</v>
      </c>
      <c r="BK820" s="28">
        <f t="shared" si="687"/>
        <v>39.676893354443003</v>
      </c>
      <c r="BL820" s="28">
        <f t="shared" si="688"/>
        <v>-1.4615090227209016</v>
      </c>
      <c r="BM820" s="28">
        <f t="shared" si="689"/>
        <v>-40.676597718341966</v>
      </c>
      <c r="BN820" s="28">
        <f t="shared" si="690"/>
        <v>-77.118634748239302</v>
      </c>
      <c r="BO820" s="28">
        <f t="shared" si="691"/>
        <v>-520.94126568393926</v>
      </c>
      <c r="BP820" s="28">
        <f t="shared" si="692"/>
        <v>3.0863614912694667E-3</v>
      </c>
      <c r="BQ820" s="28">
        <f t="shared" si="704"/>
        <v>-1.8534252403845879</v>
      </c>
    </row>
    <row r="821" spans="1:69" x14ac:dyDescent="0.2">
      <c r="A821" s="1" t="s">
        <v>2303</v>
      </c>
      <c r="B821" s="1" t="s">
        <v>2363</v>
      </c>
      <c r="C821" s="1" t="s">
        <v>100</v>
      </c>
      <c r="D821" s="2" t="s">
        <v>2364</v>
      </c>
      <c r="E821" s="4" t="s">
        <v>2365</v>
      </c>
      <c r="F821" s="1" t="s">
        <v>2366</v>
      </c>
      <c r="G821" s="1">
        <v>174</v>
      </c>
      <c r="H821">
        <v>30</v>
      </c>
      <c r="I821" s="1">
        <v>45</v>
      </c>
      <c r="J821">
        <v>13</v>
      </c>
      <c r="K821" s="1">
        <v>30</v>
      </c>
      <c r="L821">
        <v>14</v>
      </c>
      <c r="M821" s="1">
        <v>14</v>
      </c>
      <c r="N821">
        <v>7</v>
      </c>
      <c r="O821" s="1">
        <v>18</v>
      </c>
      <c r="P821" s="1">
        <v>10</v>
      </c>
      <c r="Q821" s="36">
        <f t="shared" si="705"/>
        <v>144</v>
      </c>
      <c r="R821" s="36">
        <f t="shared" si="693"/>
        <v>32</v>
      </c>
      <c r="S821" s="36">
        <f t="shared" si="694"/>
        <v>16</v>
      </c>
      <c r="T821" s="36">
        <f t="shared" si="695"/>
        <v>7</v>
      </c>
      <c r="U821" s="36">
        <f t="shared" si="696"/>
        <v>8</v>
      </c>
      <c r="V821" s="36">
        <f t="shared" si="697"/>
        <v>918</v>
      </c>
      <c r="W821" s="45">
        <f t="shared" si="698"/>
        <v>207</v>
      </c>
      <c r="X821" s="50">
        <f t="shared" si="699"/>
        <v>4.4347826086956523</v>
      </c>
      <c r="Y821" s="46">
        <f t="shared" si="665"/>
        <v>0.31947069943289208</v>
      </c>
      <c r="Z821" s="46">
        <f t="shared" si="666"/>
        <v>0.18903591682419674</v>
      </c>
      <c r="AA821" s="46">
        <f t="shared" si="667"/>
        <v>2.0586011342155013</v>
      </c>
      <c r="AB821" s="46">
        <f t="shared" si="668"/>
        <v>5.9281663516068059</v>
      </c>
      <c r="AC821" s="46">
        <f t="shared" si="669"/>
        <v>11.797731568998111</v>
      </c>
      <c r="AD821" s="46">
        <f t="shared" si="670"/>
        <v>46.003780718336458</v>
      </c>
      <c r="AE821" s="46">
        <f t="shared" si="671"/>
        <v>6.0491493383742956</v>
      </c>
      <c r="AF821" s="46">
        <f t="shared" si="672"/>
        <v>32.937618147448021</v>
      </c>
      <c r="AG821" s="46">
        <f t="shared" si="673"/>
        <v>41.497164461247642</v>
      </c>
      <c r="AH821" s="46">
        <f t="shared" si="706"/>
        <v>94.381852551984892</v>
      </c>
      <c r="AI821" s="46">
        <f t="shared" si="700"/>
        <v>1.0721823554242296</v>
      </c>
      <c r="AJ821" s="47">
        <f t="shared" si="707"/>
        <v>1.0354623872571276</v>
      </c>
      <c r="AK821" s="47">
        <f t="shared" si="708"/>
        <v>23.421033599467545</v>
      </c>
      <c r="AL821" s="47">
        <f t="shared" si="709"/>
        <v>-2.3689914124783886</v>
      </c>
      <c r="AM821" s="47">
        <f t="shared" si="710"/>
        <v>-42.567222195117878</v>
      </c>
      <c r="AN821" s="47">
        <f t="shared" si="711"/>
        <v>-91.007174101769692</v>
      </c>
      <c r="AO821" s="47">
        <f t="shared" si="712"/>
        <v>-292.00128925423269</v>
      </c>
      <c r="AP821" s="47">
        <f t="shared" si="713"/>
        <v>4.9017286289367752E-3</v>
      </c>
      <c r="AQ821" s="47">
        <f t="shared" si="701"/>
        <v>-1.9828651237597714</v>
      </c>
      <c r="AR821" s="1">
        <f t="shared" si="714"/>
        <v>30</v>
      </c>
      <c r="AS821" s="1">
        <f t="shared" si="682"/>
        <v>13</v>
      </c>
      <c r="AT821" s="1">
        <f t="shared" si="683"/>
        <v>14</v>
      </c>
      <c r="AU821" s="1">
        <f t="shared" si="684"/>
        <v>7</v>
      </c>
      <c r="AV821" s="1">
        <f t="shared" si="685"/>
        <v>10</v>
      </c>
      <c r="AW821" s="27">
        <f t="shared" si="675"/>
        <v>74</v>
      </c>
      <c r="AX821" s="41">
        <f t="shared" si="702"/>
        <v>3.6216216216216215</v>
      </c>
      <c r="AY821" s="29">
        <f t="shared" si="676"/>
        <v>1.8999269539810084</v>
      </c>
      <c r="AZ821" s="29">
        <f t="shared" si="677"/>
        <v>0.14317019722425137</v>
      </c>
      <c r="BA821" s="29">
        <f t="shared" si="678"/>
        <v>0.38641344046749437</v>
      </c>
      <c r="BB821" s="29">
        <f t="shared" si="679"/>
        <v>2.6296566837107371</v>
      </c>
      <c r="BC821" s="29">
        <f t="shared" si="680"/>
        <v>6.8728999269539806</v>
      </c>
      <c r="BD821" s="29">
        <f t="shared" si="681"/>
        <v>56.997808619430252</v>
      </c>
      <c r="BE821" s="29">
        <f t="shared" si="681"/>
        <v>1.8612125639152677</v>
      </c>
      <c r="BF821" s="29">
        <f t="shared" si="681"/>
        <v>5.4097881665449208</v>
      </c>
      <c r="BG821" s="29">
        <f t="shared" si="664"/>
        <v>18.407596785975159</v>
      </c>
      <c r="BH821" s="29">
        <f t="shared" si="664"/>
        <v>68.728999269539798</v>
      </c>
      <c r="BI821" s="29">
        <f t="shared" si="703"/>
        <v>2.074046649389115</v>
      </c>
      <c r="BJ821" s="28">
        <f t="shared" si="686"/>
        <v>1.4401550782430046</v>
      </c>
      <c r="BK821" s="28">
        <f t="shared" si="687"/>
        <v>26.302609080928306</v>
      </c>
      <c r="BL821" s="28">
        <f t="shared" si="688"/>
        <v>0.23577323732573327</v>
      </c>
      <c r="BM821" s="28">
        <f t="shared" si="689"/>
        <v>-1.1258449680306872</v>
      </c>
      <c r="BN821" s="28">
        <f t="shared" si="690"/>
        <v>-9.9935281127076774</v>
      </c>
      <c r="BO821" s="28">
        <f t="shared" si="691"/>
        <v>-60.322905312230496</v>
      </c>
      <c r="BP821" s="28">
        <f t="shared" si="692"/>
        <v>1.4079147640791476E-2</v>
      </c>
      <c r="BQ821" s="28">
        <f t="shared" si="704"/>
        <v>-0.63220858248266676</v>
      </c>
    </row>
    <row r="822" spans="1:69" x14ac:dyDescent="0.2">
      <c r="A822" s="1" t="s">
        <v>2303</v>
      </c>
      <c r="B822" s="1" t="s">
        <v>2367</v>
      </c>
      <c r="C822" s="1" t="s">
        <v>34</v>
      </c>
      <c r="D822" s="2">
        <v>3398</v>
      </c>
      <c r="E822" s="4" t="s">
        <v>153</v>
      </c>
      <c r="F822" s="1" t="s">
        <v>2368</v>
      </c>
      <c r="G822" s="1">
        <v>2418</v>
      </c>
      <c r="H822">
        <v>878</v>
      </c>
      <c r="I822" s="1">
        <v>608</v>
      </c>
      <c r="J822">
        <v>246</v>
      </c>
      <c r="K822" s="1">
        <v>155</v>
      </c>
      <c r="L822">
        <v>58</v>
      </c>
      <c r="M822" s="1">
        <v>54</v>
      </c>
      <c r="N822">
        <v>32</v>
      </c>
      <c r="O822" s="1">
        <v>162</v>
      </c>
      <c r="P822" s="1">
        <v>85</v>
      </c>
      <c r="Q822" s="36">
        <f t="shared" si="705"/>
        <v>1540</v>
      </c>
      <c r="R822" s="36">
        <f t="shared" si="693"/>
        <v>362</v>
      </c>
      <c r="S822" s="36">
        <f t="shared" si="694"/>
        <v>97</v>
      </c>
      <c r="T822" s="36">
        <f t="shared" si="695"/>
        <v>22</v>
      </c>
      <c r="U822" s="36">
        <f t="shared" si="696"/>
        <v>77</v>
      </c>
      <c r="V822" s="36">
        <f t="shared" si="697"/>
        <v>9560</v>
      </c>
      <c r="W822" s="45">
        <f t="shared" si="698"/>
        <v>2098</v>
      </c>
      <c r="X822" s="50">
        <f t="shared" si="699"/>
        <v>4.5567206863679699</v>
      </c>
      <c r="Y822" s="46">
        <f t="shared" si="665"/>
        <v>0.19649654989408372</v>
      </c>
      <c r="Z822" s="46">
        <f t="shared" si="666"/>
        <v>0.30993792263002351</v>
      </c>
      <c r="AA822" s="46">
        <f t="shared" si="667"/>
        <v>2.4233792953659634</v>
      </c>
      <c r="AB822" s="46">
        <f t="shared" si="668"/>
        <v>6.5368206681019032</v>
      </c>
      <c r="AC822" s="46">
        <f t="shared" si="669"/>
        <v>12.650262040837843</v>
      </c>
      <c r="AD822" s="46">
        <f t="shared" si="670"/>
        <v>302.6046868368889</v>
      </c>
      <c r="AE822" s="46">
        <f t="shared" si="671"/>
        <v>112.19752799206852</v>
      </c>
      <c r="AF822" s="46">
        <f t="shared" si="672"/>
        <v>235.06779165049846</v>
      </c>
      <c r="AG822" s="46">
        <f t="shared" si="673"/>
        <v>143.81005469824186</v>
      </c>
      <c r="AH822" s="46">
        <f t="shared" si="706"/>
        <v>974.07017714451388</v>
      </c>
      <c r="AI822" s="46">
        <f t="shared" si="700"/>
        <v>0.84299009934297175</v>
      </c>
      <c r="AJ822" s="47">
        <f t="shared" si="707"/>
        <v>0.91814492284332316</v>
      </c>
      <c r="AK822" s="47">
        <f t="shared" si="708"/>
        <v>173.30831663443513</v>
      </c>
      <c r="AL822" s="47">
        <f t="shared" si="709"/>
        <v>-80.702490298954714</v>
      </c>
      <c r="AM822" s="47">
        <f t="shared" si="710"/>
        <v>-472.7919929801032</v>
      </c>
      <c r="AN822" s="47">
        <f t="shared" si="711"/>
        <v>-475.04945675349313</v>
      </c>
      <c r="AO822" s="47">
        <f t="shared" si="712"/>
        <v>-4476.1671606741611</v>
      </c>
      <c r="AP822" s="47">
        <f t="shared" si="713"/>
        <v>4.7732675177552809E-4</v>
      </c>
      <c r="AQ822" s="47">
        <f t="shared" si="701"/>
        <v>-2.5448211733282275</v>
      </c>
      <c r="AR822" s="1">
        <f t="shared" si="714"/>
        <v>878</v>
      </c>
      <c r="AS822" s="1">
        <f t="shared" si="682"/>
        <v>246</v>
      </c>
      <c r="AT822" s="1">
        <f t="shared" si="683"/>
        <v>58</v>
      </c>
      <c r="AU822" s="1">
        <f t="shared" si="684"/>
        <v>32</v>
      </c>
      <c r="AV822" s="1">
        <f t="shared" si="685"/>
        <v>85</v>
      </c>
      <c r="AW822" s="27">
        <f t="shared" si="675"/>
        <v>1299</v>
      </c>
      <c r="AX822" s="41">
        <f t="shared" si="702"/>
        <v>4.3856812933025404</v>
      </c>
      <c r="AY822" s="29">
        <f t="shared" si="676"/>
        <v>0.37738747339843937</v>
      </c>
      <c r="AZ822" s="29">
        <f t="shared" si="677"/>
        <v>0.1487500600035202</v>
      </c>
      <c r="BA822" s="29">
        <f t="shared" si="678"/>
        <v>1.9201126466086011</v>
      </c>
      <c r="BB822" s="29">
        <f t="shared" si="679"/>
        <v>5.6914752332136818</v>
      </c>
      <c r="BC822" s="29">
        <f t="shared" si="680"/>
        <v>11.462837819818763</v>
      </c>
      <c r="BD822" s="29">
        <f t="shared" si="681"/>
        <v>331.34620164382977</v>
      </c>
      <c r="BE822" s="29">
        <f t="shared" si="681"/>
        <v>36.592514760865967</v>
      </c>
      <c r="BF822" s="29">
        <f t="shared" si="681"/>
        <v>111.36653350329887</v>
      </c>
      <c r="BG822" s="29">
        <f t="shared" si="664"/>
        <v>182.12720746283782</v>
      </c>
      <c r="BH822" s="29">
        <f t="shared" si="664"/>
        <v>974.34121468459477</v>
      </c>
      <c r="BI822" s="29">
        <f t="shared" si="703"/>
        <v>1.2602262496574939</v>
      </c>
      <c r="BJ822" s="28">
        <f t="shared" si="686"/>
        <v>1.1225979911159176</v>
      </c>
      <c r="BK822" s="28">
        <f t="shared" si="687"/>
        <v>143.88083667171287</v>
      </c>
      <c r="BL822" s="28">
        <f t="shared" si="688"/>
        <v>-9.975807252586355</v>
      </c>
      <c r="BM822" s="28">
        <f t="shared" si="689"/>
        <v>-109.08003622698907</v>
      </c>
      <c r="BN822" s="28">
        <f t="shared" si="690"/>
        <v>-307.1245065161595</v>
      </c>
      <c r="BO822" s="28">
        <f t="shared" si="691"/>
        <v>-2331.7627783037801</v>
      </c>
      <c r="BP822" s="28">
        <f t="shared" si="692"/>
        <v>7.7160402160728861E-4</v>
      </c>
      <c r="BQ822" s="28">
        <f t="shared" si="704"/>
        <v>-2.0170209769519771</v>
      </c>
    </row>
    <row r="823" spans="1:69" x14ac:dyDescent="0.2">
      <c r="A823" s="1" t="s">
        <v>2303</v>
      </c>
      <c r="B823" s="1" t="s">
        <v>2369</v>
      </c>
      <c r="C823" s="1" t="s">
        <v>18</v>
      </c>
      <c r="D823" s="2" t="s">
        <v>2370</v>
      </c>
      <c r="E823" s="4" t="s">
        <v>2371</v>
      </c>
      <c r="F823" s="1" t="s">
        <v>2372</v>
      </c>
      <c r="G823" s="1">
        <v>29</v>
      </c>
      <c r="H823">
        <v>17</v>
      </c>
      <c r="I823" s="1">
        <v>10</v>
      </c>
      <c r="J823">
        <v>8</v>
      </c>
      <c r="K823" s="1">
        <v>5</v>
      </c>
      <c r="L823">
        <v>4</v>
      </c>
      <c r="M823" s="1">
        <v>2</v>
      </c>
      <c r="N823">
        <v>2</v>
      </c>
      <c r="O823" s="1">
        <v>2</v>
      </c>
      <c r="P823" s="1">
        <v>2</v>
      </c>
      <c r="Q823" s="36">
        <f t="shared" si="705"/>
        <v>12</v>
      </c>
      <c r="R823" s="36">
        <f t="shared" si="693"/>
        <v>2</v>
      </c>
      <c r="S823" s="36">
        <f t="shared" si="694"/>
        <v>1</v>
      </c>
      <c r="T823" s="36">
        <f t="shared" si="695"/>
        <v>0</v>
      </c>
      <c r="U823" s="36">
        <f t="shared" si="696"/>
        <v>0</v>
      </c>
      <c r="V823" s="36">
        <f t="shared" si="697"/>
        <v>71</v>
      </c>
      <c r="W823" s="45">
        <f t="shared" si="698"/>
        <v>15</v>
      </c>
      <c r="X823" s="50">
        <f t="shared" si="699"/>
        <v>4.7333333333333334</v>
      </c>
      <c r="Y823" s="46">
        <f t="shared" si="665"/>
        <v>7.1111111111111083E-2</v>
      </c>
      <c r="Z823" s="46">
        <f t="shared" si="666"/>
        <v>0.53777777777777791</v>
      </c>
      <c r="AA823" s="46">
        <f t="shared" si="667"/>
        <v>3.0044444444444447</v>
      </c>
      <c r="AB823" s="46">
        <f t="shared" si="668"/>
        <v>7.471111111111111</v>
      </c>
      <c r="AC823" s="46">
        <f t="shared" si="669"/>
        <v>13.937777777777779</v>
      </c>
      <c r="AD823" s="46">
        <f t="shared" si="670"/>
        <v>0.85333333333333306</v>
      </c>
      <c r="AE823" s="46">
        <f t="shared" si="671"/>
        <v>1.0755555555555558</v>
      </c>
      <c r="AF823" s="46">
        <f t="shared" si="672"/>
        <v>3.0044444444444447</v>
      </c>
      <c r="AG823" s="46">
        <f t="shared" si="673"/>
        <v>0</v>
      </c>
      <c r="AH823" s="46">
        <f t="shared" si="706"/>
        <v>0</v>
      </c>
      <c r="AI823" s="46">
        <f t="shared" si="700"/>
        <v>0.35238095238095241</v>
      </c>
      <c r="AJ823" s="47">
        <f t="shared" si="707"/>
        <v>0.59361683970466372</v>
      </c>
      <c r="AK823" s="47">
        <f t="shared" si="708"/>
        <v>1.0878494722067635</v>
      </c>
      <c r="AL823" s="47">
        <f t="shared" si="709"/>
        <v>-3.7706449153833415</v>
      </c>
      <c r="AM823" s="47">
        <f t="shared" si="710"/>
        <v>-24.895888442065221</v>
      </c>
      <c r="AN823" s="47">
        <f t="shared" si="711"/>
        <v>0</v>
      </c>
      <c r="AO823" s="47">
        <f t="shared" si="712"/>
        <v>0</v>
      </c>
      <c r="AP823" s="47">
        <f t="shared" si="713"/>
        <v>8.2417582417582416E-2</v>
      </c>
      <c r="AQ823" s="47">
        <f t="shared" si="701"/>
        <v>-2.2729684520803679</v>
      </c>
      <c r="AR823" s="1">
        <f t="shared" si="714"/>
        <v>17</v>
      </c>
      <c r="AS823" s="1">
        <f t="shared" si="682"/>
        <v>8</v>
      </c>
      <c r="AT823" s="1">
        <f t="shared" si="683"/>
        <v>4</v>
      </c>
      <c r="AU823" s="1">
        <f t="shared" si="684"/>
        <v>2</v>
      </c>
      <c r="AV823" s="1">
        <f t="shared" si="685"/>
        <v>2</v>
      </c>
      <c r="AW823" s="27">
        <f t="shared" si="675"/>
        <v>33</v>
      </c>
      <c r="AX823" s="41">
        <f t="shared" si="702"/>
        <v>4.0909090909090908</v>
      </c>
      <c r="AY823" s="29">
        <f t="shared" si="676"/>
        <v>0.82644628099173567</v>
      </c>
      <c r="AZ823" s="29">
        <f t="shared" si="677"/>
        <v>8.26446280991734E-3</v>
      </c>
      <c r="BA823" s="29">
        <f t="shared" si="678"/>
        <v>1.190082644628099</v>
      </c>
      <c r="BB823" s="29">
        <f t="shared" si="679"/>
        <v>4.3719008264462804</v>
      </c>
      <c r="BC823" s="29">
        <f t="shared" si="680"/>
        <v>9.5537190082644621</v>
      </c>
      <c r="BD823" s="29">
        <f t="shared" si="681"/>
        <v>14.049586776859506</v>
      </c>
      <c r="BE823" s="29">
        <f t="shared" si="681"/>
        <v>6.611570247933872E-2</v>
      </c>
      <c r="BF823" s="29">
        <f t="shared" si="681"/>
        <v>4.7603305785123959</v>
      </c>
      <c r="BG823" s="29">
        <f t="shared" si="664"/>
        <v>8.7438016528925608</v>
      </c>
      <c r="BH823" s="29">
        <f t="shared" si="664"/>
        <v>19.107438016528924</v>
      </c>
      <c r="BI823" s="29">
        <f t="shared" si="703"/>
        <v>1.4602272727272727</v>
      </c>
      <c r="BJ823" s="28">
        <f t="shared" si="686"/>
        <v>1.2083986398234949</v>
      </c>
      <c r="BK823" s="28">
        <f t="shared" si="687"/>
        <v>7.2383600612105514</v>
      </c>
      <c r="BL823" s="28">
        <f t="shared" si="688"/>
        <v>-3.4062870876284844E-3</v>
      </c>
      <c r="BM823" s="28">
        <f t="shared" si="689"/>
        <v>-2.943032043711018</v>
      </c>
      <c r="BN823" s="28">
        <f t="shared" si="690"/>
        <v>-10.361073748793968</v>
      </c>
      <c r="BO823" s="28">
        <f t="shared" si="691"/>
        <v>-33.470176923037577</v>
      </c>
      <c r="BP823" s="28">
        <f t="shared" si="692"/>
        <v>3.3266129032258063E-2</v>
      </c>
      <c r="BQ823" s="28">
        <f t="shared" si="704"/>
        <v>-1.3153204184141614</v>
      </c>
    </row>
    <row r="824" spans="1:69" x14ac:dyDescent="0.2">
      <c r="A824" s="1" t="s">
        <v>2303</v>
      </c>
      <c r="B824" s="1" t="s">
        <v>2373</v>
      </c>
      <c r="C824" s="1" t="s">
        <v>34</v>
      </c>
      <c r="D824" s="2" t="s">
        <v>2374</v>
      </c>
      <c r="E824" s="4" t="s">
        <v>1332</v>
      </c>
      <c r="F824" s="1" t="s">
        <v>2375</v>
      </c>
      <c r="G824" s="1">
        <v>378</v>
      </c>
      <c r="H824">
        <v>48</v>
      </c>
      <c r="I824" s="1">
        <v>96</v>
      </c>
      <c r="J824">
        <v>17</v>
      </c>
      <c r="K824" s="1">
        <v>27</v>
      </c>
      <c r="L824">
        <v>7</v>
      </c>
      <c r="M824" s="1">
        <v>7</v>
      </c>
      <c r="N824">
        <v>4</v>
      </c>
      <c r="O824" s="1">
        <v>16</v>
      </c>
      <c r="P824" s="1">
        <v>4</v>
      </c>
      <c r="Q824" s="36">
        <f t="shared" si="705"/>
        <v>330</v>
      </c>
      <c r="R824" s="36">
        <f t="shared" si="693"/>
        <v>79</v>
      </c>
      <c r="S824" s="36">
        <f t="shared" si="694"/>
        <v>20</v>
      </c>
      <c r="T824" s="36">
        <f t="shared" si="695"/>
        <v>3</v>
      </c>
      <c r="U824" s="36">
        <f t="shared" si="696"/>
        <v>12</v>
      </c>
      <c r="V824" s="36">
        <f t="shared" si="697"/>
        <v>2044</v>
      </c>
      <c r="W824" s="45">
        <f t="shared" si="698"/>
        <v>444</v>
      </c>
      <c r="X824" s="50">
        <f t="shared" si="699"/>
        <v>4.6036036036036032</v>
      </c>
      <c r="Y824" s="46">
        <f t="shared" si="665"/>
        <v>0.15713010307604933</v>
      </c>
      <c r="Z824" s="46">
        <f t="shared" si="666"/>
        <v>0.36433731028325578</v>
      </c>
      <c r="AA824" s="46">
        <f t="shared" si="667"/>
        <v>2.5715445174904623</v>
      </c>
      <c r="AB824" s="46">
        <f t="shared" si="668"/>
        <v>6.7787517246976687</v>
      </c>
      <c r="AC824" s="46">
        <f t="shared" si="669"/>
        <v>12.985958931904875</v>
      </c>
      <c r="AD824" s="46">
        <f t="shared" si="670"/>
        <v>51.852934015096281</v>
      </c>
      <c r="AE824" s="46">
        <f t="shared" si="671"/>
        <v>28.782647512377206</v>
      </c>
      <c r="AF824" s="46">
        <f t="shared" si="672"/>
        <v>51.430890349809246</v>
      </c>
      <c r="AG824" s="46">
        <f t="shared" si="673"/>
        <v>20.336255174093004</v>
      </c>
      <c r="AH824" s="46">
        <f t="shared" si="706"/>
        <v>155.8315071828585</v>
      </c>
      <c r="AI824" s="46">
        <f t="shared" si="700"/>
        <v>0.69578833912919691</v>
      </c>
      <c r="AJ824" s="47">
        <f t="shared" si="707"/>
        <v>0.83413928041376695</v>
      </c>
      <c r="AK824" s="47">
        <f t="shared" si="708"/>
        <v>35.415005527948068</v>
      </c>
      <c r="AL824" s="47">
        <f t="shared" si="709"/>
        <v>-29.934144031194265</v>
      </c>
      <c r="AM824" s="47">
        <f t="shared" si="710"/>
        <v>-142.10368731662189</v>
      </c>
      <c r="AN824" s="47">
        <f t="shared" si="711"/>
        <v>-91.228414594100599</v>
      </c>
      <c r="AO824" s="47">
        <f t="shared" si="712"/>
        <v>-967.55701189667252</v>
      </c>
      <c r="AP824" s="47">
        <f t="shared" si="713"/>
        <v>2.2675505347129303E-3</v>
      </c>
      <c r="AQ824" s="47">
        <f t="shared" si="701"/>
        <v>-2.7106486217272443</v>
      </c>
      <c r="AR824" s="1">
        <f t="shared" si="714"/>
        <v>48</v>
      </c>
      <c r="AS824" s="1">
        <f t="shared" si="682"/>
        <v>17</v>
      </c>
      <c r="AT824" s="1">
        <f t="shared" si="683"/>
        <v>7</v>
      </c>
      <c r="AU824" s="1">
        <f t="shared" si="684"/>
        <v>4</v>
      </c>
      <c r="AV824" s="1">
        <f t="shared" si="685"/>
        <v>4</v>
      </c>
      <c r="AW824" s="27">
        <f t="shared" si="675"/>
        <v>80</v>
      </c>
      <c r="AX824" s="41">
        <f t="shared" si="702"/>
        <v>4.2625000000000002</v>
      </c>
      <c r="AY824" s="29">
        <f t="shared" si="676"/>
        <v>0.5439062499999997</v>
      </c>
      <c r="AZ824" s="29">
        <f t="shared" si="677"/>
        <v>6.8906250000000099E-2</v>
      </c>
      <c r="BA824" s="29">
        <f t="shared" si="678"/>
        <v>1.5939062500000005</v>
      </c>
      <c r="BB824" s="29">
        <f t="shared" si="679"/>
        <v>5.1189062500000011</v>
      </c>
      <c r="BC824" s="29">
        <f t="shared" si="680"/>
        <v>10.643906250000001</v>
      </c>
      <c r="BD824" s="29">
        <f t="shared" si="681"/>
        <v>26.107499999999987</v>
      </c>
      <c r="BE824" s="29">
        <f t="shared" si="681"/>
        <v>1.1714062500000018</v>
      </c>
      <c r="BF824" s="29">
        <f t="shared" si="681"/>
        <v>11.157343750000004</v>
      </c>
      <c r="BG824" s="29">
        <f t="shared" si="664"/>
        <v>20.475625000000004</v>
      </c>
      <c r="BH824" s="29">
        <f t="shared" si="664"/>
        <v>42.575625000000002</v>
      </c>
      <c r="BI824" s="29">
        <f t="shared" si="703"/>
        <v>1.2846518987341773</v>
      </c>
      <c r="BJ824" s="28">
        <f t="shared" si="686"/>
        <v>1.1334248535894107</v>
      </c>
      <c r="BK824" s="28">
        <f t="shared" si="687"/>
        <v>13.2235821216219</v>
      </c>
      <c r="BL824" s="28">
        <f t="shared" si="688"/>
        <v>-0.21118285163058229</v>
      </c>
      <c r="BM824" s="28">
        <f t="shared" si="689"/>
        <v>-9.6741764802738963</v>
      </c>
      <c r="BN824" s="28">
        <f t="shared" si="690"/>
        <v>-31.816145221536953</v>
      </c>
      <c r="BO824" s="28">
        <f t="shared" si="691"/>
        <v>-95.396701318671276</v>
      </c>
      <c r="BP824" s="28">
        <f t="shared" si="692"/>
        <v>1.2982797792924375E-2</v>
      </c>
      <c r="BQ824" s="28">
        <f t="shared" si="704"/>
        <v>-1.6082391918272092</v>
      </c>
    </row>
    <row r="825" spans="1:69" x14ac:dyDescent="0.2">
      <c r="A825" s="1" t="s">
        <v>2303</v>
      </c>
      <c r="B825" s="1" t="s">
        <v>2376</v>
      </c>
      <c r="C825" s="1" t="s">
        <v>18</v>
      </c>
      <c r="D825" s="2" t="s">
        <v>2377</v>
      </c>
      <c r="E825" s="4" t="s">
        <v>2378</v>
      </c>
      <c r="F825" s="1" t="s">
        <v>2379</v>
      </c>
      <c r="G825" s="1">
        <v>158</v>
      </c>
      <c r="H825">
        <v>69</v>
      </c>
      <c r="I825" s="1">
        <v>49</v>
      </c>
      <c r="J825">
        <v>22</v>
      </c>
      <c r="K825" s="1">
        <v>15</v>
      </c>
      <c r="L825">
        <v>9</v>
      </c>
      <c r="M825" s="1">
        <v>11</v>
      </c>
      <c r="N825">
        <v>9</v>
      </c>
      <c r="O825" s="1">
        <v>18</v>
      </c>
      <c r="P825" s="1">
        <v>15</v>
      </c>
      <c r="Q825" s="36">
        <f t="shared" si="705"/>
        <v>89</v>
      </c>
      <c r="R825" s="36">
        <f t="shared" si="693"/>
        <v>27</v>
      </c>
      <c r="S825" s="36">
        <f t="shared" si="694"/>
        <v>6</v>
      </c>
      <c r="T825" s="36">
        <f t="shared" si="695"/>
        <v>2</v>
      </c>
      <c r="U825" s="36">
        <f t="shared" si="696"/>
        <v>3</v>
      </c>
      <c r="V825" s="36">
        <f t="shared" si="697"/>
        <v>578</v>
      </c>
      <c r="W825" s="45">
        <f t="shared" si="698"/>
        <v>127</v>
      </c>
      <c r="X825" s="50">
        <f t="shared" si="699"/>
        <v>4.5511811023622046</v>
      </c>
      <c r="Y825" s="46">
        <f t="shared" si="665"/>
        <v>0.20143840287680584</v>
      </c>
      <c r="Z825" s="46">
        <f t="shared" si="666"/>
        <v>0.30380060760121508</v>
      </c>
      <c r="AA825" s="46">
        <f t="shared" si="667"/>
        <v>2.4061628123256242</v>
      </c>
      <c r="AB825" s="46">
        <f t="shared" si="668"/>
        <v>6.5085250170500339</v>
      </c>
      <c r="AC825" s="46">
        <f t="shared" si="669"/>
        <v>12.610887221774442</v>
      </c>
      <c r="AD825" s="46">
        <f t="shared" si="670"/>
        <v>17.928017856035719</v>
      </c>
      <c r="AE825" s="46">
        <f t="shared" si="671"/>
        <v>8.2026164052328063</v>
      </c>
      <c r="AF825" s="46">
        <f t="shared" si="672"/>
        <v>14.436976873953746</v>
      </c>
      <c r="AG825" s="46">
        <f t="shared" si="673"/>
        <v>13.017050034100068</v>
      </c>
      <c r="AH825" s="46">
        <f t="shared" si="706"/>
        <v>37.832661665323329</v>
      </c>
      <c r="AI825" s="46">
        <f t="shared" si="700"/>
        <v>0.72553430821147347</v>
      </c>
      <c r="AJ825" s="47">
        <f t="shared" si="707"/>
        <v>0.85178301709500726</v>
      </c>
      <c r="AK825" s="47">
        <f t="shared" si="708"/>
        <v>13.020164771184033</v>
      </c>
      <c r="AL825" s="47">
        <f t="shared" si="709"/>
        <v>-7.3157657478096025</v>
      </c>
      <c r="AM825" s="47">
        <f t="shared" si="710"/>
        <v>-36.236966584145357</v>
      </c>
      <c r="AN825" s="47">
        <f t="shared" si="711"/>
        <v>-53.736197677578616</v>
      </c>
      <c r="AO825" s="47">
        <f t="shared" si="712"/>
        <v>-217.39661971508582</v>
      </c>
      <c r="AP825" s="47">
        <f t="shared" si="713"/>
        <v>8.0634920634920643E-3</v>
      </c>
      <c r="AQ825" s="47">
        <f t="shared" si="701"/>
        <v>-2.4324764374023045</v>
      </c>
      <c r="AR825" s="1">
        <f t="shared" si="714"/>
        <v>69</v>
      </c>
      <c r="AS825" s="1">
        <f t="shared" si="682"/>
        <v>22</v>
      </c>
      <c r="AT825" s="1">
        <f t="shared" si="683"/>
        <v>9</v>
      </c>
      <c r="AU825" s="1">
        <f t="shared" si="684"/>
        <v>9</v>
      </c>
      <c r="AV825" s="1">
        <f t="shared" si="685"/>
        <v>15</v>
      </c>
      <c r="AW825" s="27">
        <f t="shared" si="675"/>
        <v>124</v>
      </c>
      <c r="AX825" s="41">
        <f t="shared" si="702"/>
        <v>3.975806451612903</v>
      </c>
      <c r="AY825" s="29">
        <f t="shared" si="676"/>
        <v>1.0489724245577527</v>
      </c>
      <c r="AZ825" s="29">
        <f t="shared" si="677"/>
        <v>5.8532778355880266E-4</v>
      </c>
      <c r="BA825" s="29">
        <f t="shared" si="678"/>
        <v>0.95219823100936485</v>
      </c>
      <c r="BB825" s="29">
        <f t="shared" si="679"/>
        <v>3.9038111342351711</v>
      </c>
      <c r="BC825" s="29">
        <f t="shared" si="680"/>
        <v>8.8554240374609776</v>
      </c>
      <c r="BD825" s="29">
        <f t="shared" si="681"/>
        <v>72.379097294484936</v>
      </c>
      <c r="BE825" s="29">
        <f t="shared" si="681"/>
        <v>1.2877211238293659E-2</v>
      </c>
      <c r="BF825" s="29">
        <f t="shared" si="681"/>
        <v>8.5697840790842843</v>
      </c>
      <c r="BG825" s="29">
        <f t="shared" si="681"/>
        <v>35.134300208116542</v>
      </c>
      <c r="BH825" s="29">
        <f t="shared" si="681"/>
        <v>132.83136056191466</v>
      </c>
      <c r="BI825" s="29">
        <f t="shared" si="703"/>
        <v>2.0238001573564124</v>
      </c>
      <c r="BJ825" s="28">
        <f t="shared" si="686"/>
        <v>1.4226033028769518</v>
      </c>
      <c r="BK825" s="28">
        <f t="shared" si="687"/>
        <v>25.74801539390614</v>
      </c>
      <c r="BL825" s="28">
        <f t="shared" si="688"/>
        <v>1.0821063647454221E-4</v>
      </c>
      <c r="BM825" s="28">
        <f t="shared" si="689"/>
        <v>-2.9045718691435094</v>
      </c>
      <c r="BN825" s="28">
        <f t="shared" si="690"/>
        <v>-24.111502217032378</v>
      </c>
      <c r="BO825" s="28">
        <f t="shared" si="691"/>
        <v>-137.29472895304562</v>
      </c>
      <c r="BP825" s="28">
        <f t="shared" si="692"/>
        <v>8.2633613221378115E-3</v>
      </c>
      <c r="BQ825" s="28">
        <f t="shared" si="704"/>
        <v>-1.1449934859323059</v>
      </c>
    </row>
    <row r="826" spans="1:69" x14ac:dyDescent="0.2">
      <c r="A826" s="1" t="s">
        <v>2303</v>
      </c>
      <c r="B826" s="1" t="s">
        <v>2380</v>
      </c>
      <c r="C826" s="1" t="s">
        <v>76</v>
      </c>
      <c r="D826" s="2">
        <v>2085</v>
      </c>
      <c r="E826" s="4" t="s">
        <v>1601</v>
      </c>
      <c r="F826" s="1" t="s">
        <v>2381</v>
      </c>
      <c r="G826" s="1">
        <v>1277</v>
      </c>
      <c r="H826">
        <v>167</v>
      </c>
      <c r="I826" s="1">
        <v>262</v>
      </c>
      <c r="J826">
        <v>29</v>
      </c>
      <c r="K826" s="1">
        <v>179</v>
      </c>
      <c r="L826">
        <v>18</v>
      </c>
      <c r="M826" s="1">
        <v>73</v>
      </c>
      <c r="N826">
        <v>8</v>
      </c>
      <c r="O826" s="1">
        <v>294</v>
      </c>
      <c r="P826" s="1">
        <v>132</v>
      </c>
      <c r="Q826" s="36">
        <f t="shared" si="705"/>
        <v>1110</v>
      </c>
      <c r="R826" s="36">
        <f t="shared" si="693"/>
        <v>233</v>
      </c>
      <c r="S826" s="36">
        <f t="shared" si="694"/>
        <v>161</v>
      </c>
      <c r="T826" s="36">
        <f t="shared" si="695"/>
        <v>65</v>
      </c>
      <c r="U826" s="36">
        <f t="shared" si="696"/>
        <v>162</v>
      </c>
      <c r="V826" s="36">
        <f t="shared" si="697"/>
        <v>7257</v>
      </c>
      <c r="W826" s="45">
        <f t="shared" si="698"/>
        <v>1731</v>
      </c>
      <c r="X826" s="50">
        <f t="shared" si="699"/>
        <v>4.1923743500866548</v>
      </c>
      <c r="Y826" s="46">
        <f t="shared" ref="Y826:Y889" si="715">(5-X826)*(5-X826)</f>
        <v>0.65225919039795321</v>
      </c>
      <c r="Z826" s="46">
        <f t="shared" ref="Z826:Z889" si="716">(4-X826)*(4-X826)</f>
        <v>3.700789057126283E-2</v>
      </c>
      <c r="AA826" s="46">
        <f t="shared" ref="AA826:AA889" si="717">(3-X826)*(3-X826)</f>
        <v>1.4217565907445724</v>
      </c>
      <c r="AB826" s="46">
        <f t="shared" ref="AB826:AB889" si="718">(2-X826)*(2-X826)</f>
        <v>4.8065052909178823</v>
      </c>
      <c r="AC826" s="46">
        <f t="shared" ref="AC826:AC889" si="719">(1-X826)*(1-X826)</f>
        <v>10.191253991091191</v>
      </c>
      <c r="AD826" s="46">
        <f t="shared" ref="AD826:AD889" si="720">Q826*Y826</f>
        <v>724.00770134172808</v>
      </c>
      <c r="AE826" s="46">
        <f t="shared" ref="AE826:AE889" si="721">R826*Z826</f>
        <v>8.6228385031042389</v>
      </c>
      <c r="AF826" s="46">
        <f t="shared" ref="AF826:AF889" si="722">S826*AA826</f>
        <v>228.90281110987615</v>
      </c>
      <c r="AG826" s="46">
        <f t="shared" ref="AG826:AG889" si="723">T826*AB826</f>
        <v>312.42284390966233</v>
      </c>
      <c r="AH826" s="46">
        <f t="shared" ref="AH826:AH889" si="724">U826*AC826</f>
        <v>1650.9831465567729</v>
      </c>
      <c r="AI826" s="46">
        <f t="shared" si="700"/>
        <v>1.6907163823243605</v>
      </c>
      <c r="AJ826" s="47">
        <f t="shared" si="707"/>
        <v>1.3002755024702881</v>
      </c>
      <c r="AK826" s="47">
        <f t="shared" si="708"/>
        <v>265.97887708770662</v>
      </c>
      <c r="AL826" s="47">
        <f t="shared" si="709"/>
        <v>-0.75455565229549582</v>
      </c>
      <c r="AM826" s="47">
        <f t="shared" si="710"/>
        <v>-124.15311202398323</v>
      </c>
      <c r="AN826" s="47">
        <f t="shared" si="711"/>
        <v>-311.56692818357374</v>
      </c>
      <c r="AO826" s="47">
        <f t="shared" si="712"/>
        <v>-2397.4541564529331</v>
      </c>
      <c r="AP826" s="47">
        <f t="shared" si="713"/>
        <v>5.7870331676233714E-4</v>
      </c>
      <c r="AQ826" s="47">
        <f t="shared" si="701"/>
        <v>-1.4860811100721829</v>
      </c>
      <c r="AR826" s="1">
        <f t="shared" si="714"/>
        <v>167</v>
      </c>
      <c r="AS826" s="1">
        <f t="shared" si="682"/>
        <v>29</v>
      </c>
      <c r="AT826" s="1">
        <f t="shared" si="683"/>
        <v>18</v>
      </c>
      <c r="AU826" s="1">
        <f t="shared" si="684"/>
        <v>8</v>
      </c>
      <c r="AV826" s="1">
        <f t="shared" si="685"/>
        <v>132</v>
      </c>
      <c r="AW826" s="27">
        <f t="shared" ref="AW826:AW889" si="725">AR826+AS826+AT826+AU826+AV826</f>
        <v>354</v>
      </c>
      <c r="AX826" s="41">
        <f t="shared" si="702"/>
        <v>3.2570621468926553</v>
      </c>
      <c r="AY826" s="29">
        <f t="shared" ref="AY826:AY889" si="726">(5-AX826)*(5-AX826)</f>
        <v>3.0378323597944399</v>
      </c>
      <c r="AZ826" s="29">
        <f t="shared" ref="AZ826:AZ889" si="727">(4-AX826)*(4-AX826)</f>
        <v>0.55195665357975054</v>
      </c>
      <c r="BA826" s="29">
        <f t="shared" ref="BA826:BA889" si="728">(3-AX826)*(3-AX826)</f>
        <v>6.608094736506108E-2</v>
      </c>
      <c r="BB826" s="29">
        <f t="shared" ref="BB826:BB889" si="729">(2-AX826)*(2-AX826)</f>
        <v>1.5802052411503715</v>
      </c>
      <c r="BC826" s="29">
        <f t="shared" ref="BC826:BC889" si="730">(1-AX826)*(1-AX826)</f>
        <v>5.0943295349356825</v>
      </c>
      <c r="BD826" s="29">
        <f t="shared" ref="BD826:BG889" si="731">AR826*AY826</f>
        <v>507.31800408567148</v>
      </c>
      <c r="BE826" s="29">
        <f t="shared" si="731"/>
        <v>16.006742953812765</v>
      </c>
      <c r="BF826" s="29">
        <f t="shared" si="731"/>
        <v>1.1894570525710995</v>
      </c>
      <c r="BG826" s="29">
        <f t="shared" si="731"/>
        <v>12.641641929202972</v>
      </c>
      <c r="BH826" s="29">
        <f t="shared" ref="BH826:BH889" si="732">AV826*BC826</f>
        <v>672.45149861151015</v>
      </c>
      <c r="BI826" s="29">
        <f t="shared" si="703"/>
        <v>3.426649701509259</v>
      </c>
      <c r="BJ826" s="28">
        <f t="shared" si="686"/>
        <v>1.8511212011938221</v>
      </c>
      <c r="BK826" s="28">
        <f t="shared" si="687"/>
        <v>139.39834334780917</v>
      </c>
      <c r="BL826" s="28">
        <f t="shared" si="688"/>
        <v>1.8747825070993225</v>
      </c>
      <c r="BM826" s="28">
        <f t="shared" si="689"/>
        <v>-4.8203917148218714E-2</v>
      </c>
      <c r="BN826" s="28">
        <f t="shared" si="690"/>
        <v>-2.5052765261861065</v>
      </c>
      <c r="BO826" s="28">
        <f t="shared" si="691"/>
        <v>-239.27642889811068</v>
      </c>
      <c r="BP826" s="28">
        <f t="shared" si="692"/>
        <v>2.8489569920164821E-3</v>
      </c>
      <c r="BQ826" s="28">
        <f t="shared" si="704"/>
        <v>-0.28648195140865568</v>
      </c>
    </row>
    <row r="827" spans="1:69" x14ac:dyDescent="0.2">
      <c r="A827" s="1" t="s">
        <v>2303</v>
      </c>
      <c r="B827" s="1" t="s">
        <v>2382</v>
      </c>
      <c r="C827" s="1" t="s">
        <v>100</v>
      </c>
      <c r="D827" s="2">
        <v>13463</v>
      </c>
      <c r="E827" s="4" t="s">
        <v>2383</v>
      </c>
      <c r="F827" s="1" t="s">
        <v>2384</v>
      </c>
      <c r="G827" s="1">
        <v>8436</v>
      </c>
      <c r="H827">
        <v>2943</v>
      </c>
      <c r="I827" s="1">
        <v>2233</v>
      </c>
      <c r="J827">
        <v>767</v>
      </c>
      <c r="K827" s="1">
        <v>895</v>
      </c>
      <c r="L827">
        <v>318</v>
      </c>
      <c r="M827" s="1">
        <v>467</v>
      </c>
      <c r="N827">
        <v>225</v>
      </c>
      <c r="O827" s="1">
        <v>1432</v>
      </c>
      <c r="P827" s="1">
        <v>789</v>
      </c>
      <c r="Q827" s="36">
        <f t="shared" si="705"/>
        <v>5493</v>
      </c>
      <c r="R827" s="36">
        <f t="shared" si="693"/>
        <v>1466</v>
      </c>
      <c r="S827" s="36">
        <f t="shared" si="694"/>
        <v>577</v>
      </c>
      <c r="T827" s="36">
        <f t="shared" si="695"/>
        <v>242</v>
      </c>
      <c r="U827" s="36">
        <f t="shared" si="696"/>
        <v>643</v>
      </c>
      <c r="V827" s="36">
        <f t="shared" si="697"/>
        <v>36187</v>
      </c>
      <c r="W827" s="45">
        <f t="shared" si="698"/>
        <v>8421</v>
      </c>
      <c r="X827" s="50">
        <f t="shared" si="699"/>
        <v>4.2972331077069228</v>
      </c>
      <c r="Y827" s="46">
        <f t="shared" si="715"/>
        <v>0.49388130490326959</v>
      </c>
      <c r="Z827" s="46">
        <f t="shared" si="716"/>
        <v>8.8347520317115166E-2</v>
      </c>
      <c r="AA827" s="46">
        <f t="shared" si="717"/>
        <v>1.6828137357309607</v>
      </c>
      <c r="AB827" s="46">
        <f t="shared" si="718"/>
        <v>5.2772799511448065</v>
      </c>
      <c r="AC827" s="46">
        <f t="shared" si="719"/>
        <v>10.871746166558651</v>
      </c>
      <c r="AD827" s="46">
        <f t="shared" si="720"/>
        <v>2712.8900078336596</v>
      </c>
      <c r="AE827" s="46">
        <f t="shared" si="721"/>
        <v>129.51746478489085</v>
      </c>
      <c r="AF827" s="46">
        <f t="shared" si="722"/>
        <v>970.9835255167643</v>
      </c>
      <c r="AG827" s="46">
        <f t="shared" si="723"/>
        <v>1277.1017481770432</v>
      </c>
      <c r="AH827" s="46">
        <f t="shared" si="724"/>
        <v>6990.5327850972126</v>
      </c>
      <c r="AI827" s="46">
        <f t="shared" si="700"/>
        <v>1.434801131996386</v>
      </c>
      <c r="AJ827" s="47">
        <f t="shared" si="707"/>
        <v>1.1978318462941224</v>
      </c>
      <c r="AK827" s="47">
        <f t="shared" si="708"/>
        <v>1109.3176257395653</v>
      </c>
      <c r="AL827" s="47">
        <f t="shared" si="709"/>
        <v>-22.399480759256669</v>
      </c>
      <c r="AM827" s="47">
        <f t="shared" si="710"/>
        <v>-732.89594620730975</v>
      </c>
      <c r="AN827" s="47">
        <f t="shared" si="711"/>
        <v>-1707.0372577746641</v>
      </c>
      <c r="AO827" s="47">
        <f t="shared" si="712"/>
        <v>-13411.345871078882</v>
      </c>
      <c r="AP827" s="47">
        <f t="shared" si="713"/>
        <v>1.1879305913357949E-4</v>
      </c>
      <c r="AQ827" s="47">
        <f t="shared" si="701"/>
        <v>-1.7539036010365692</v>
      </c>
      <c r="AR827" s="1">
        <f t="shared" si="714"/>
        <v>2943</v>
      </c>
      <c r="AS827" s="1">
        <f t="shared" si="682"/>
        <v>767</v>
      </c>
      <c r="AT827" s="1">
        <f t="shared" si="683"/>
        <v>318</v>
      </c>
      <c r="AU827" s="1">
        <f t="shared" si="684"/>
        <v>225</v>
      </c>
      <c r="AV827" s="1">
        <f t="shared" si="685"/>
        <v>789</v>
      </c>
      <c r="AW827" s="27">
        <f t="shared" si="725"/>
        <v>5042</v>
      </c>
      <c r="AX827" s="41">
        <f t="shared" si="702"/>
        <v>3.9619198730662437</v>
      </c>
      <c r="AY827" s="29">
        <f t="shared" si="726"/>
        <v>1.0776103499348035</v>
      </c>
      <c r="AZ827" s="29">
        <f t="shared" si="727"/>
        <v>1.450096067290991E-3</v>
      </c>
      <c r="BA827" s="29">
        <f t="shared" si="728"/>
        <v>0.92528984219977839</v>
      </c>
      <c r="BB827" s="29">
        <f t="shared" si="729"/>
        <v>3.849129588332266</v>
      </c>
      <c r="BC827" s="29">
        <f t="shared" si="730"/>
        <v>8.7729693344647526</v>
      </c>
      <c r="BD827" s="29">
        <f t="shared" si="731"/>
        <v>3171.407259858127</v>
      </c>
      <c r="BE827" s="29">
        <f t="shared" si="731"/>
        <v>1.1122236836121902</v>
      </c>
      <c r="BF827" s="29">
        <f t="shared" si="731"/>
        <v>294.24216981952952</v>
      </c>
      <c r="BG827" s="29">
        <f t="shared" si="731"/>
        <v>866.05415737475982</v>
      </c>
      <c r="BH827" s="29">
        <f t="shared" si="732"/>
        <v>6921.8728048926896</v>
      </c>
      <c r="BI827" s="29">
        <f t="shared" si="703"/>
        <v>2.2326301558477919</v>
      </c>
      <c r="BJ827" s="28">
        <f t="shared" si="686"/>
        <v>1.4941988341073593</v>
      </c>
      <c r="BK827" s="28">
        <f t="shared" si="687"/>
        <v>986.86492446129728</v>
      </c>
      <c r="BL827" s="28">
        <f t="shared" si="688"/>
        <v>1.2695954181789929E-2</v>
      </c>
      <c r="BM827" s="28">
        <f t="shared" si="689"/>
        <v>-84.843510988840919</v>
      </c>
      <c r="BN827" s="28">
        <f t="shared" si="690"/>
        <v>-509.33220515367418</v>
      </c>
      <c r="BO827" s="28">
        <f t="shared" si="691"/>
        <v>-6145.7054345495562</v>
      </c>
      <c r="BP827" s="28">
        <f t="shared" si="692"/>
        <v>1.984520582021078E-4</v>
      </c>
      <c r="BQ827" s="28">
        <f t="shared" si="704"/>
        <v>-1.1416953914273817</v>
      </c>
    </row>
    <row r="828" spans="1:69" x14ac:dyDescent="0.2">
      <c r="A828" s="1" t="s">
        <v>2303</v>
      </c>
      <c r="B828" s="1" t="s">
        <v>2385</v>
      </c>
      <c r="C828" s="1" t="s">
        <v>294</v>
      </c>
      <c r="D828" s="2">
        <v>2607</v>
      </c>
      <c r="E828" s="4" t="s">
        <v>2386</v>
      </c>
      <c r="F828" s="1" t="s">
        <v>2387</v>
      </c>
      <c r="G828" s="1">
        <v>2079</v>
      </c>
      <c r="H828">
        <v>352</v>
      </c>
      <c r="I828" s="1">
        <v>363</v>
      </c>
      <c r="J828">
        <v>62</v>
      </c>
      <c r="K828" s="1">
        <v>72</v>
      </c>
      <c r="L828">
        <v>22</v>
      </c>
      <c r="M828" s="1">
        <v>32</v>
      </c>
      <c r="N828">
        <v>19</v>
      </c>
      <c r="O828" s="1">
        <v>61</v>
      </c>
      <c r="P828" s="1">
        <v>33</v>
      </c>
      <c r="Q828" s="36">
        <f t="shared" si="705"/>
        <v>1727</v>
      </c>
      <c r="R828" s="36">
        <f t="shared" si="693"/>
        <v>301</v>
      </c>
      <c r="S828" s="36">
        <f t="shared" si="694"/>
        <v>50</v>
      </c>
      <c r="T828" s="36">
        <f t="shared" si="695"/>
        <v>13</v>
      </c>
      <c r="U828" s="36">
        <f t="shared" si="696"/>
        <v>28</v>
      </c>
      <c r="V828" s="36">
        <f t="shared" si="697"/>
        <v>10043</v>
      </c>
      <c r="W828" s="45">
        <f t="shared" si="698"/>
        <v>2119</v>
      </c>
      <c r="X828" s="50">
        <f t="shared" si="699"/>
        <v>4.7394997640396417</v>
      </c>
      <c r="Y828" s="46">
        <f t="shared" si="715"/>
        <v>6.7860372935402355E-2</v>
      </c>
      <c r="Z828" s="46">
        <f t="shared" si="716"/>
        <v>0.54685990101468573</v>
      </c>
      <c r="AA828" s="46">
        <f t="shared" si="717"/>
        <v>3.0258594290939689</v>
      </c>
      <c r="AB828" s="46">
        <f t="shared" si="718"/>
        <v>7.5048589571732522</v>
      </c>
      <c r="AC828" s="46">
        <f t="shared" si="719"/>
        <v>13.983858485252536</v>
      </c>
      <c r="AD828" s="46">
        <f t="shared" si="720"/>
        <v>117.19486405943987</v>
      </c>
      <c r="AE828" s="46">
        <f t="shared" si="721"/>
        <v>164.6048302054204</v>
      </c>
      <c r="AF828" s="46">
        <f t="shared" si="722"/>
        <v>151.29297145469843</v>
      </c>
      <c r="AG828" s="46">
        <f t="shared" si="723"/>
        <v>97.563166443252285</v>
      </c>
      <c r="AH828" s="46">
        <f t="shared" si="724"/>
        <v>391.54803758707101</v>
      </c>
      <c r="AI828" s="46">
        <f t="shared" si="700"/>
        <v>0.43541259194989707</v>
      </c>
      <c r="AJ828" s="47">
        <f t="shared" si="707"/>
        <v>0.65985800893063129</v>
      </c>
      <c r="AK828" s="47">
        <f t="shared" si="708"/>
        <v>106.25887752028207</v>
      </c>
      <c r="AL828" s="47">
        <f t="shared" si="709"/>
        <v>-423.67139047628939</v>
      </c>
      <c r="AM828" s="47">
        <f t="shared" si="710"/>
        <v>-915.9919354905129</v>
      </c>
      <c r="AN828" s="47">
        <f t="shared" si="711"/>
        <v>-930.26284972413305</v>
      </c>
      <c r="AO828" s="47">
        <f t="shared" si="712"/>
        <v>-5096.2072934272501</v>
      </c>
      <c r="AP828" s="47">
        <f t="shared" si="713"/>
        <v>4.7258958126199035E-4</v>
      </c>
      <c r="AQ828" s="47">
        <f t="shared" si="701"/>
        <v>-3.4309410932578164</v>
      </c>
      <c r="AR828" s="1">
        <f t="shared" si="714"/>
        <v>352</v>
      </c>
      <c r="AS828" s="1">
        <f t="shared" si="682"/>
        <v>62</v>
      </c>
      <c r="AT828" s="1">
        <f t="shared" si="683"/>
        <v>22</v>
      </c>
      <c r="AU828" s="1">
        <f t="shared" si="684"/>
        <v>19</v>
      </c>
      <c r="AV828" s="1">
        <f t="shared" si="685"/>
        <v>33</v>
      </c>
      <c r="AW828" s="27">
        <f t="shared" si="725"/>
        <v>488</v>
      </c>
      <c r="AX828" s="41">
        <f t="shared" si="702"/>
        <v>4.3954918032786887</v>
      </c>
      <c r="AY828" s="29">
        <f t="shared" si="726"/>
        <v>0.36543015990325156</v>
      </c>
      <c r="AZ828" s="29">
        <f t="shared" si="727"/>
        <v>0.15641376646062902</v>
      </c>
      <c r="BA828" s="29">
        <f t="shared" si="728"/>
        <v>1.9473973730180065</v>
      </c>
      <c r="BB828" s="29">
        <f t="shared" si="729"/>
        <v>5.7383809795753837</v>
      </c>
      <c r="BC828" s="29">
        <f t="shared" si="730"/>
        <v>11.529364586132761</v>
      </c>
      <c r="BD828" s="29">
        <f t="shared" si="731"/>
        <v>128.63141628594454</v>
      </c>
      <c r="BE828" s="29">
        <f t="shared" si="731"/>
        <v>9.6976535205589993</v>
      </c>
      <c r="BF828" s="29">
        <f t="shared" si="731"/>
        <v>42.842742206396146</v>
      </c>
      <c r="BG828" s="29">
        <f t="shared" si="731"/>
        <v>109.02923861193229</v>
      </c>
      <c r="BH828" s="29">
        <f t="shared" si="732"/>
        <v>380.46903134238113</v>
      </c>
      <c r="BI828" s="29">
        <f t="shared" si="703"/>
        <v>1.3771459588649138</v>
      </c>
      <c r="BJ828" s="28">
        <f t="shared" si="686"/>
        <v>1.173518623143627</v>
      </c>
      <c r="BK828" s="28">
        <f t="shared" si="687"/>
        <v>48.114866744303519</v>
      </c>
      <c r="BL828" s="28">
        <f t="shared" si="688"/>
        <v>-2.3731991955312557</v>
      </c>
      <c r="BM828" s="28">
        <f t="shared" si="689"/>
        <v>-36.994281123521844</v>
      </c>
      <c r="BN828" s="28">
        <f t="shared" si="690"/>
        <v>-161.60980653420626</v>
      </c>
      <c r="BO828" s="28">
        <f t="shared" si="691"/>
        <v>-799.37772273585006</v>
      </c>
      <c r="BP828" s="28">
        <f t="shared" si="692"/>
        <v>2.0618382470994835E-3</v>
      </c>
      <c r="BQ828" s="28">
        <f t="shared" si="704"/>
        <v>-1.9633651469408964</v>
      </c>
    </row>
    <row r="829" spans="1:69" x14ac:dyDescent="0.2">
      <c r="A829" s="1" t="s">
        <v>2303</v>
      </c>
      <c r="B829" s="1" t="s">
        <v>2388</v>
      </c>
      <c r="C829" s="1" t="s">
        <v>34</v>
      </c>
      <c r="D829" s="2" t="s">
        <v>2389</v>
      </c>
      <c r="E829" s="4" t="s">
        <v>2390</v>
      </c>
      <c r="F829" s="1" t="s">
        <v>2391</v>
      </c>
      <c r="G829" s="1">
        <v>535</v>
      </c>
      <c r="H829">
        <v>131</v>
      </c>
      <c r="I829" s="1">
        <v>133</v>
      </c>
      <c r="J829">
        <v>37</v>
      </c>
      <c r="K829" s="1">
        <v>38</v>
      </c>
      <c r="L829">
        <v>15</v>
      </c>
      <c r="M829" s="1">
        <v>26</v>
      </c>
      <c r="N829">
        <v>16</v>
      </c>
      <c r="O829" s="1">
        <v>30</v>
      </c>
      <c r="P829" s="1">
        <v>20</v>
      </c>
      <c r="Q829" s="36">
        <f t="shared" si="705"/>
        <v>404</v>
      </c>
      <c r="R829" s="36">
        <f t="shared" si="693"/>
        <v>96</v>
      </c>
      <c r="S829" s="36">
        <f t="shared" si="694"/>
        <v>23</v>
      </c>
      <c r="T829" s="36">
        <f t="shared" si="695"/>
        <v>10</v>
      </c>
      <c r="U829" s="36">
        <f t="shared" si="696"/>
        <v>10</v>
      </c>
      <c r="V829" s="36">
        <f t="shared" si="697"/>
        <v>2503</v>
      </c>
      <c r="W829" s="45">
        <f t="shared" si="698"/>
        <v>543</v>
      </c>
      <c r="X829" s="50">
        <f t="shared" si="699"/>
        <v>4.6095764272559849</v>
      </c>
      <c r="Y829" s="46">
        <f t="shared" si="715"/>
        <v>0.15243056615420122</v>
      </c>
      <c r="Z829" s="46">
        <f t="shared" si="716"/>
        <v>0.37158342066617112</v>
      </c>
      <c r="AA829" s="46">
        <f t="shared" si="717"/>
        <v>2.5907362751781409</v>
      </c>
      <c r="AB829" s="46">
        <f t="shared" si="718"/>
        <v>6.8098891296901112</v>
      </c>
      <c r="AC829" s="46">
        <f t="shared" si="719"/>
        <v>13.029041984202081</v>
      </c>
      <c r="AD829" s="46">
        <f t="shared" si="720"/>
        <v>61.581948726297291</v>
      </c>
      <c r="AE829" s="46">
        <f t="shared" si="721"/>
        <v>35.672008383952431</v>
      </c>
      <c r="AF829" s="46">
        <f t="shared" si="722"/>
        <v>59.58693432909724</v>
      </c>
      <c r="AG829" s="46">
        <f t="shared" si="723"/>
        <v>68.098891296901115</v>
      </c>
      <c r="AH829" s="46">
        <f t="shared" si="724"/>
        <v>130.29041984202081</v>
      </c>
      <c r="AI829" s="46">
        <f t="shared" si="700"/>
        <v>0.65540627781968419</v>
      </c>
      <c r="AJ829" s="47">
        <f t="shared" si="707"/>
        <v>0.8095716631773151</v>
      </c>
      <c r="AK829" s="47">
        <f t="shared" si="708"/>
        <v>45.313078000576397</v>
      </c>
      <c r="AL829" s="47">
        <f t="shared" si="709"/>
        <v>-40.981686821486889</v>
      </c>
      <c r="AM829" s="47">
        <f t="shared" si="710"/>
        <v>-180.7576763060581</v>
      </c>
      <c r="AN829" s="47">
        <f t="shared" si="711"/>
        <v>-334.92237832928419</v>
      </c>
      <c r="AO829" s="47">
        <f t="shared" si="712"/>
        <v>-886.34506272434828</v>
      </c>
      <c r="AP829" s="47">
        <f t="shared" si="713"/>
        <v>1.8518392207951654E-3</v>
      </c>
      <c r="AQ829" s="47">
        <f t="shared" si="701"/>
        <v>-2.5883040608005756</v>
      </c>
      <c r="AR829" s="1">
        <f t="shared" si="714"/>
        <v>131</v>
      </c>
      <c r="AS829" s="1">
        <f t="shared" si="682"/>
        <v>37</v>
      </c>
      <c r="AT829" s="1">
        <f t="shared" si="683"/>
        <v>15</v>
      </c>
      <c r="AU829" s="1">
        <f t="shared" si="684"/>
        <v>16</v>
      </c>
      <c r="AV829" s="1">
        <f t="shared" si="685"/>
        <v>20</v>
      </c>
      <c r="AW829" s="27">
        <f t="shared" si="725"/>
        <v>219</v>
      </c>
      <c r="AX829" s="41">
        <f t="shared" si="702"/>
        <v>4.1095890410958908</v>
      </c>
      <c r="AY829" s="29">
        <f t="shared" si="726"/>
        <v>0.79283167573653512</v>
      </c>
      <c r="AZ829" s="29">
        <f t="shared" si="727"/>
        <v>1.2009757928316853E-2</v>
      </c>
      <c r="BA829" s="29">
        <f t="shared" si="728"/>
        <v>1.2311878401200986</v>
      </c>
      <c r="BB829" s="29">
        <f t="shared" si="729"/>
        <v>4.4503659223118799</v>
      </c>
      <c r="BC829" s="29">
        <f t="shared" si="730"/>
        <v>9.6695440045036616</v>
      </c>
      <c r="BD829" s="29">
        <f t="shared" si="731"/>
        <v>103.86094952148611</v>
      </c>
      <c r="BE829" s="29">
        <f t="shared" si="731"/>
        <v>0.44436104334772358</v>
      </c>
      <c r="BF829" s="29">
        <f t="shared" si="731"/>
        <v>18.467817601801478</v>
      </c>
      <c r="BG829" s="29">
        <f t="shared" si="731"/>
        <v>71.205854756990078</v>
      </c>
      <c r="BH829" s="29">
        <f t="shared" si="732"/>
        <v>193.39088009007324</v>
      </c>
      <c r="BI829" s="29">
        <f t="shared" si="703"/>
        <v>1.7769259771270578</v>
      </c>
      <c r="BJ829" s="28">
        <f t="shared" si="686"/>
        <v>1.3330138698179617</v>
      </c>
      <c r="BK829" s="28">
        <f t="shared" si="687"/>
        <v>39.042604428737242</v>
      </c>
      <c r="BL829" s="28">
        <f t="shared" si="688"/>
        <v>-2.0558863357680895E-2</v>
      </c>
      <c r="BM829" s="28">
        <f t="shared" si="689"/>
        <v>-8.6511477789821392</v>
      </c>
      <c r="BN829" s="28">
        <f t="shared" si="690"/>
        <v>-63.417564630216397</v>
      </c>
      <c r="BO829" s="28">
        <f t="shared" si="691"/>
        <v>-253.88379548189334</v>
      </c>
      <c r="BP829" s="28">
        <f t="shared" si="692"/>
        <v>4.6294338984483995E-3</v>
      </c>
      <c r="BQ829" s="28">
        <f t="shared" si="704"/>
        <v>-1.3283256087881239</v>
      </c>
    </row>
    <row r="830" spans="1:69" x14ac:dyDescent="0.2">
      <c r="A830" s="1" t="s">
        <v>2303</v>
      </c>
      <c r="B830" s="1" t="s">
        <v>2392</v>
      </c>
      <c r="C830" s="1" t="s">
        <v>49</v>
      </c>
      <c r="D830" s="2">
        <v>2027</v>
      </c>
      <c r="E830" s="4" t="s">
        <v>2393</v>
      </c>
      <c r="F830" s="1" t="s">
        <v>2394</v>
      </c>
      <c r="G830" s="1" t="s">
        <v>50</v>
      </c>
      <c r="I830" s="1" t="s">
        <v>50</v>
      </c>
      <c r="K830" s="1" t="s">
        <v>50</v>
      </c>
      <c r="M830" s="1" t="s">
        <v>50</v>
      </c>
      <c r="O830" s="1" t="s">
        <v>50</v>
      </c>
      <c r="Q830" s="36">
        <f t="shared" si="705"/>
        <v>0</v>
      </c>
      <c r="R830" s="36">
        <f t="shared" si="693"/>
        <v>0</v>
      </c>
      <c r="S830" s="36">
        <f t="shared" si="694"/>
        <v>0</v>
      </c>
      <c r="T830" s="36">
        <f t="shared" si="695"/>
        <v>0</v>
      </c>
      <c r="U830" s="36">
        <f t="shared" si="696"/>
        <v>0</v>
      </c>
      <c r="V830" s="36">
        <f t="shared" si="697"/>
        <v>0</v>
      </c>
      <c r="W830" s="45">
        <f t="shared" si="698"/>
        <v>0</v>
      </c>
      <c r="X830" s="50">
        <f t="shared" si="699"/>
        <v>0</v>
      </c>
      <c r="Y830" s="46">
        <f t="shared" si="715"/>
        <v>25</v>
      </c>
      <c r="Z830" s="46">
        <f t="shared" si="716"/>
        <v>16</v>
      </c>
      <c r="AA830" s="46">
        <f t="shared" si="717"/>
        <v>9</v>
      </c>
      <c r="AB830" s="46">
        <f t="shared" si="718"/>
        <v>4</v>
      </c>
      <c r="AC830" s="46">
        <f t="shared" si="719"/>
        <v>1</v>
      </c>
      <c r="AD830" s="46">
        <f t="shared" si="720"/>
        <v>0</v>
      </c>
      <c r="AE830" s="46">
        <f t="shared" si="721"/>
        <v>0</v>
      </c>
      <c r="AF830" s="46">
        <f t="shared" si="722"/>
        <v>0</v>
      </c>
      <c r="AG830" s="46">
        <f t="shared" si="723"/>
        <v>0</v>
      </c>
      <c r="AH830" s="46">
        <f t="shared" si="724"/>
        <v>0</v>
      </c>
      <c r="AI830" s="46">
        <f t="shared" si="700"/>
        <v>0</v>
      </c>
      <c r="AJ830" s="47">
        <f t="shared" si="707"/>
        <v>0</v>
      </c>
      <c r="AK830" s="47" t="e">
        <f t="shared" si="708"/>
        <v>#DIV/0!</v>
      </c>
      <c r="AL830" s="47" t="e">
        <f t="shared" si="709"/>
        <v>#DIV/0!</v>
      </c>
      <c r="AM830" s="47" t="e">
        <f t="shared" si="710"/>
        <v>#DIV/0!</v>
      </c>
      <c r="AN830" s="47" t="e">
        <f t="shared" si="711"/>
        <v>#DIV/0!</v>
      </c>
      <c r="AO830" s="47" t="e">
        <f t="shared" si="712"/>
        <v>#DIV/0!</v>
      </c>
      <c r="AP830" s="47">
        <f t="shared" si="713"/>
        <v>0</v>
      </c>
      <c r="AQ830" s="47">
        <f t="shared" si="701"/>
        <v>0</v>
      </c>
      <c r="AR830" s="1">
        <f t="shared" si="714"/>
        <v>0</v>
      </c>
      <c r="AS830" s="1">
        <f t="shared" si="682"/>
        <v>0</v>
      </c>
      <c r="AT830" s="1">
        <f t="shared" si="683"/>
        <v>0</v>
      </c>
      <c r="AU830" s="1">
        <f t="shared" si="684"/>
        <v>0</v>
      </c>
      <c r="AV830" s="1">
        <f t="shared" si="685"/>
        <v>0</v>
      </c>
      <c r="AW830" s="27">
        <f t="shared" si="725"/>
        <v>0</v>
      </c>
      <c r="AX830" s="41">
        <f t="shared" si="702"/>
        <v>0</v>
      </c>
      <c r="AY830" s="29">
        <f t="shared" si="726"/>
        <v>25</v>
      </c>
      <c r="AZ830" s="29">
        <f t="shared" si="727"/>
        <v>16</v>
      </c>
      <c r="BA830" s="29">
        <f t="shared" si="728"/>
        <v>9</v>
      </c>
      <c r="BB830" s="29">
        <f t="shared" si="729"/>
        <v>4</v>
      </c>
      <c r="BC830" s="29">
        <f t="shared" si="730"/>
        <v>1</v>
      </c>
      <c r="BD830" s="29">
        <f t="shared" si="731"/>
        <v>0</v>
      </c>
      <c r="BE830" s="29">
        <f t="shared" si="731"/>
        <v>0</v>
      </c>
      <c r="BF830" s="29">
        <f t="shared" si="731"/>
        <v>0</v>
      </c>
      <c r="BG830" s="29">
        <f t="shared" si="731"/>
        <v>0</v>
      </c>
      <c r="BH830" s="29">
        <f t="shared" si="732"/>
        <v>0</v>
      </c>
      <c r="BI830" s="29">
        <f t="shared" si="703"/>
        <v>0</v>
      </c>
      <c r="BJ830" s="28">
        <f t="shared" si="686"/>
        <v>0</v>
      </c>
      <c r="BK830" s="28" t="e">
        <f t="shared" si="687"/>
        <v>#DIV/0!</v>
      </c>
      <c r="BL830" s="28" t="e">
        <f t="shared" si="688"/>
        <v>#DIV/0!</v>
      </c>
      <c r="BM830" s="28" t="e">
        <f t="shared" si="689"/>
        <v>#DIV/0!</v>
      </c>
      <c r="BN830" s="28" t="e">
        <f t="shared" si="690"/>
        <v>#DIV/0!</v>
      </c>
      <c r="BO830" s="28" t="e">
        <f t="shared" si="691"/>
        <v>#DIV/0!</v>
      </c>
      <c r="BP830" s="28">
        <f t="shared" si="692"/>
        <v>0</v>
      </c>
      <c r="BQ830" s="28">
        <f t="shared" si="704"/>
        <v>0</v>
      </c>
    </row>
    <row r="831" spans="1:69" x14ac:dyDescent="0.2">
      <c r="A831" s="1" t="s">
        <v>2303</v>
      </c>
      <c r="B831" s="1" t="s">
        <v>2395</v>
      </c>
      <c r="C831" s="1" t="s">
        <v>505</v>
      </c>
      <c r="D831" s="2" t="s">
        <v>2396</v>
      </c>
      <c r="E831" s="4" t="s">
        <v>1422</v>
      </c>
      <c r="F831" s="1" t="s">
        <v>2397</v>
      </c>
      <c r="G831" s="1">
        <v>257</v>
      </c>
      <c r="H831">
        <v>51</v>
      </c>
      <c r="I831" s="1">
        <v>22</v>
      </c>
      <c r="J831">
        <v>10</v>
      </c>
      <c r="K831" s="1">
        <v>4</v>
      </c>
      <c r="L831">
        <v>3</v>
      </c>
      <c r="M831" s="1">
        <v>4</v>
      </c>
      <c r="N831">
        <v>2</v>
      </c>
      <c r="O831" s="1">
        <v>6</v>
      </c>
      <c r="P831" s="1">
        <v>2</v>
      </c>
      <c r="Q831" s="36">
        <f t="shared" si="705"/>
        <v>206</v>
      </c>
      <c r="R831" s="36">
        <f t="shared" si="693"/>
        <v>12</v>
      </c>
      <c r="S831" s="36">
        <f t="shared" si="694"/>
        <v>1</v>
      </c>
      <c r="T831" s="36">
        <f t="shared" si="695"/>
        <v>2</v>
      </c>
      <c r="U831" s="36">
        <f t="shared" si="696"/>
        <v>4</v>
      </c>
      <c r="V831" s="36">
        <f t="shared" si="697"/>
        <v>1089</v>
      </c>
      <c r="W831" s="45">
        <f t="shared" si="698"/>
        <v>225</v>
      </c>
      <c r="X831" s="50">
        <f t="shared" si="699"/>
        <v>4.84</v>
      </c>
      <c r="Y831" s="46">
        <f t="shared" si="715"/>
        <v>2.5600000000000046E-2</v>
      </c>
      <c r="Z831" s="46">
        <f t="shared" si="716"/>
        <v>0.70559999999999978</v>
      </c>
      <c r="AA831" s="46">
        <f t="shared" si="717"/>
        <v>3.3855999999999993</v>
      </c>
      <c r="AB831" s="46">
        <f t="shared" si="718"/>
        <v>8.0655999999999999</v>
      </c>
      <c r="AC831" s="46">
        <f t="shared" si="719"/>
        <v>14.7456</v>
      </c>
      <c r="AD831" s="46">
        <f t="shared" si="720"/>
        <v>5.2736000000000098</v>
      </c>
      <c r="AE831" s="46">
        <f t="shared" si="721"/>
        <v>8.4671999999999983</v>
      </c>
      <c r="AF831" s="46">
        <f t="shared" si="722"/>
        <v>3.3855999999999993</v>
      </c>
      <c r="AG831" s="46">
        <f t="shared" si="723"/>
        <v>16.1312</v>
      </c>
      <c r="AH831" s="46">
        <f t="shared" si="724"/>
        <v>58.982399999999998</v>
      </c>
      <c r="AI831" s="46">
        <f t="shared" si="700"/>
        <v>0.41178571428571431</v>
      </c>
      <c r="AJ831" s="47">
        <f t="shared" si="707"/>
        <v>0.64170531732697544</v>
      </c>
      <c r="AK831" s="47">
        <f t="shared" si="708"/>
        <v>3.1931568684504454</v>
      </c>
      <c r="AL831" s="47">
        <f t="shared" si="709"/>
        <v>-26.916103542523807</v>
      </c>
      <c r="AM831" s="47">
        <f t="shared" si="710"/>
        <v>-23.574720642255134</v>
      </c>
      <c r="AN831" s="47">
        <f t="shared" si="711"/>
        <v>-173.37165775848973</v>
      </c>
      <c r="AO831" s="47">
        <f t="shared" si="712"/>
        <v>-857.13010775648229</v>
      </c>
      <c r="AP831" s="47">
        <f t="shared" si="713"/>
        <v>4.5043241511851378E-3</v>
      </c>
      <c r="AQ831" s="47">
        <f t="shared" si="701"/>
        <v>-4.8547580154356709</v>
      </c>
      <c r="AR831" s="1">
        <f t="shared" si="714"/>
        <v>51</v>
      </c>
      <c r="AS831" s="1">
        <f t="shared" si="682"/>
        <v>10</v>
      </c>
      <c r="AT831" s="1">
        <f t="shared" si="683"/>
        <v>3</v>
      </c>
      <c r="AU831" s="1">
        <f t="shared" si="684"/>
        <v>2</v>
      </c>
      <c r="AV831" s="1">
        <f t="shared" si="685"/>
        <v>2</v>
      </c>
      <c r="AW831" s="27">
        <f t="shared" si="725"/>
        <v>68</v>
      </c>
      <c r="AX831" s="41">
        <f t="shared" si="702"/>
        <v>4.5588235294117645</v>
      </c>
      <c r="AY831" s="29">
        <f t="shared" si="726"/>
        <v>0.19463667820069222</v>
      </c>
      <c r="AZ831" s="29">
        <f t="shared" si="727"/>
        <v>0.31228373702422124</v>
      </c>
      <c r="BA831" s="29">
        <f t="shared" si="728"/>
        <v>2.4299307958477501</v>
      </c>
      <c r="BB831" s="29">
        <f t="shared" si="729"/>
        <v>6.5475778546712791</v>
      </c>
      <c r="BC831" s="29">
        <f t="shared" si="730"/>
        <v>12.665224913494809</v>
      </c>
      <c r="BD831" s="29">
        <f t="shared" si="731"/>
        <v>9.9264705882353024</v>
      </c>
      <c r="BE831" s="29">
        <f t="shared" si="731"/>
        <v>3.1228373702422125</v>
      </c>
      <c r="BF831" s="29">
        <f t="shared" si="731"/>
        <v>7.2897923875432502</v>
      </c>
      <c r="BG831" s="29">
        <f t="shared" si="731"/>
        <v>13.095155709342558</v>
      </c>
      <c r="BH831" s="29">
        <f t="shared" si="732"/>
        <v>25.330449826989618</v>
      </c>
      <c r="BI831" s="29">
        <f t="shared" si="703"/>
        <v>0.87708516242317824</v>
      </c>
      <c r="BJ831" s="28">
        <f t="shared" si="686"/>
        <v>0.9365282496663826</v>
      </c>
      <c r="BK831" s="28">
        <f t="shared" si="687"/>
        <v>5.331440366995877</v>
      </c>
      <c r="BL831" s="28">
        <f t="shared" si="688"/>
        <v>-2.1245228454451492</v>
      </c>
      <c r="BM831" s="28">
        <f t="shared" si="689"/>
        <v>-13.834053987228648</v>
      </c>
      <c r="BN831" s="28">
        <f t="shared" si="690"/>
        <v>-40.793254622952858</v>
      </c>
      <c r="BO831" s="28">
        <f t="shared" si="691"/>
        <v>-109.74549691207633</v>
      </c>
      <c r="BP831" s="28">
        <f t="shared" si="692"/>
        <v>1.5377657168701944E-2</v>
      </c>
      <c r="BQ831" s="28">
        <f t="shared" si="704"/>
        <v>-2.4783537729642888</v>
      </c>
    </row>
    <row r="832" spans="1:69" x14ac:dyDescent="0.2">
      <c r="A832" s="1" t="s">
        <v>2303</v>
      </c>
      <c r="B832" s="1" t="s">
        <v>2398</v>
      </c>
      <c r="C832" s="1" t="s">
        <v>49</v>
      </c>
      <c r="D832" s="2" t="s">
        <v>2399</v>
      </c>
      <c r="E832" s="4" t="s">
        <v>2400</v>
      </c>
      <c r="F832" s="1" t="s">
        <v>2401</v>
      </c>
      <c r="G832" s="1">
        <v>685</v>
      </c>
      <c r="H832">
        <v>235</v>
      </c>
      <c r="I832" s="1">
        <v>163</v>
      </c>
      <c r="J832">
        <v>38</v>
      </c>
      <c r="K832" s="1">
        <v>30</v>
      </c>
      <c r="L832">
        <v>14</v>
      </c>
      <c r="M832" s="1">
        <v>22</v>
      </c>
      <c r="N832">
        <v>10</v>
      </c>
      <c r="O832" s="1">
        <v>30</v>
      </c>
      <c r="P832" s="1">
        <v>21</v>
      </c>
      <c r="Q832" s="36">
        <f t="shared" si="705"/>
        <v>450</v>
      </c>
      <c r="R832" s="36">
        <f t="shared" si="693"/>
        <v>125</v>
      </c>
      <c r="S832" s="36">
        <f t="shared" si="694"/>
        <v>16</v>
      </c>
      <c r="T832" s="36">
        <f t="shared" si="695"/>
        <v>12</v>
      </c>
      <c r="U832" s="36">
        <f t="shared" si="696"/>
        <v>9</v>
      </c>
      <c r="V832" s="36">
        <f t="shared" si="697"/>
        <v>2831</v>
      </c>
      <c r="W832" s="45">
        <f t="shared" si="698"/>
        <v>612</v>
      </c>
      <c r="X832" s="50">
        <f t="shared" si="699"/>
        <v>4.6258169934640527</v>
      </c>
      <c r="Y832" s="46">
        <f t="shared" si="715"/>
        <v>0.14001292238028076</v>
      </c>
      <c r="Z832" s="46">
        <f t="shared" si="716"/>
        <v>0.39164690930838619</v>
      </c>
      <c r="AA832" s="46">
        <f t="shared" si="717"/>
        <v>2.6432808962364915</v>
      </c>
      <c r="AB832" s="46">
        <f t="shared" si="718"/>
        <v>6.8949148831645974</v>
      </c>
      <c r="AC832" s="46">
        <f t="shared" si="719"/>
        <v>13.146548870092703</v>
      </c>
      <c r="AD832" s="46">
        <f t="shared" si="720"/>
        <v>63.005815071126342</v>
      </c>
      <c r="AE832" s="46">
        <f t="shared" si="721"/>
        <v>48.955863663548271</v>
      </c>
      <c r="AF832" s="46">
        <f t="shared" si="722"/>
        <v>42.292494339783865</v>
      </c>
      <c r="AG832" s="46">
        <f t="shared" si="723"/>
        <v>82.738978597975176</v>
      </c>
      <c r="AH832" s="46">
        <f t="shared" si="724"/>
        <v>118.31893983083432</v>
      </c>
      <c r="AI832" s="46">
        <f t="shared" si="700"/>
        <v>0.58152551800862196</v>
      </c>
      <c r="AJ832" s="47">
        <f t="shared" si="707"/>
        <v>0.76257820451978686</v>
      </c>
      <c r="AK832" s="47">
        <f t="shared" si="708"/>
        <v>53.16325080205997</v>
      </c>
      <c r="AL832" s="47">
        <f t="shared" si="709"/>
        <v>-69.08740863277059</v>
      </c>
      <c r="AM832" s="47">
        <f t="shared" si="710"/>
        <v>-155.05357828483119</v>
      </c>
      <c r="AN832" s="47">
        <f t="shared" si="711"/>
        <v>-489.91579864037055</v>
      </c>
      <c r="AO832" s="47">
        <f t="shared" si="712"/>
        <v>-967.40200791208531</v>
      </c>
      <c r="AP832" s="47">
        <f t="shared" si="713"/>
        <v>1.6420273134608676E-3</v>
      </c>
      <c r="AQ832" s="47">
        <f t="shared" si="701"/>
        <v>-2.6737057554474379</v>
      </c>
      <c r="AR832" s="1">
        <f t="shared" si="714"/>
        <v>235</v>
      </c>
      <c r="AS832" s="1">
        <f t="shared" si="682"/>
        <v>38</v>
      </c>
      <c r="AT832" s="1">
        <f t="shared" si="683"/>
        <v>14</v>
      </c>
      <c r="AU832" s="1">
        <f t="shared" si="684"/>
        <v>10</v>
      </c>
      <c r="AV832" s="1">
        <f t="shared" si="685"/>
        <v>21</v>
      </c>
      <c r="AW832" s="27">
        <f t="shared" si="725"/>
        <v>318</v>
      </c>
      <c r="AX832" s="41">
        <f t="shared" si="702"/>
        <v>4.4339622641509431</v>
      </c>
      <c r="AY832" s="29">
        <f t="shared" si="726"/>
        <v>0.32039871840512674</v>
      </c>
      <c r="AZ832" s="29">
        <f t="shared" si="727"/>
        <v>0.18832324670701289</v>
      </c>
      <c r="BA832" s="29">
        <f t="shared" si="728"/>
        <v>2.0562477750088992</v>
      </c>
      <c r="BB832" s="29">
        <f t="shared" si="729"/>
        <v>5.9241723033107849</v>
      </c>
      <c r="BC832" s="29">
        <f t="shared" si="730"/>
        <v>11.792096831612671</v>
      </c>
      <c r="BD832" s="29">
        <f t="shared" si="731"/>
        <v>75.293698825204785</v>
      </c>
      <c r="BE832" s="29">
        <f t="shared" si="731"/>
        <v>7.15628337486649</v>
      </c>
      <c r="BF832" s="29">
        <f t="shared" si="731"/>
        <v>28.78746885012459</v>
      </c>
      <c r="BG832" s="29">
        <f t="shared" si="731"/>
        <v>59.241723033107846</v>
      </c>
      <c r="BH832" s="29">
        <f t="shared" si="732"/>
        <v>247.6340334638661</v>
      </c>
      <c r="BI832" s="29">
        <f t="shared" si="703"/>
        <v>1.3189691089816082</v>
      </c>
      <c r="BJ832" s="28">
        <f t="shared" si="686"/>
        <v>1.1484638039492616</v>
      </c>
      <c r="BK832" s="28">
        <f t="shared" si="687"/>
        <v>28.135334398878008</v>
      </c>
      <c r="BL832" s="28">
        <f t="shared" si="688"/>
        <v>-2.0501590729682584</v>
      </c>
      <c r="BM832" s="28">
        <f t="shared" si="689"/>
        <v>-27.251428170708561</v>
      </c>
      <c r="BN832" s="28">
        <f t="shared" si="690"/>
        <v>-95.189618385174001</v>
      </c>
      <c r="BO832" s="28">
        <f t="shared" si="691"/>
        <v>-561.37609285325016</v>
      </c>
      <c r="BP832" s="28">
        <f t="shared" si="692"/>
        <v>3.1745397915585193E-3</v>
      </c>
      <c r="BQ832" s="28">
        <f t="shared" si="704"/>
        <v>-2.08799629216213</v>
      </c>
    </row>
    <row r="833" spans="1:69" x14ac:dyDescent="0.2">
      <c r="A833" s="1" t="s">
        <v>2303</v>
      </c>
      <c r="B833" s="1" t="s">
        <v>2402</v>
      </c>
      <c r="C833" s="1" t="s">
        <v>34</v>
      </c>
      <c r="D833" s="2" t="s">
        <v>2403</v>
      </c>
      <c r="E833" s="4" t="s">
        <v>31</v>
      </c>
      <c r="F833" s="1" t="s">
        <v>2404</v>
      </c>
      <c r="G833" s="1">
        <v>348</v>
      </c>
      <c r="H833">
        <v>90</v>
      </c>
      <c r="I833" s="1">
        <v>102</v>
      </c>
      <c r="J833">
        <v>18</v>
      </c>
      <c r="K833" s="1">
        <v>23</v>
      </c>
      <c r="L833">
        <v>7</v>
      </c>
      <c r="M833" s="1">
        <v>9</v>
      </c>
      <c r="N833">
        <v>4</v>
      </c>
      <c r="O833" s="1">
        <v>24</v>
      </c>
      <c r="P833" s="1">
        <v>8</v>
      </c>
      <c r="Q833" s="36">
        <f t="shared" si="705"/>
        <v>258</v>
      </c>
      <c r="R833" s="36">
        <f t="shared" si="693"/>
        <v>84</v>
      </c>
      <c r="S833" s="36">
        <f t="shared" si="694"/>
        <v>16</v>
      </c>
      <c r="T833" s="36">
        <f t="shared" si="695"/>
        <v>5</v>
      </c>
      <c r="U833" s="36">
        <f t="shared" si="696"/>
        <v>16</v>
      </c>
      <c r="V833" s="36">
        <f t="shared" si="697"/>
        <v>1700</v>
      </c>
      <c r="W833" s="45">
        <f t="shared" si="698"/>
        <v>379</v>
      </c>
      <c r="X833" s="50">
        <f t="shared" si="699"/>
        <v>4.4854881266490763</v>
      </c>
      <c r="Y833" s="46">
        <f t="shared" si="715"/>
        <v>0.26472246781907699</v>
      </c>
      <c r="Z833" s="46">
        <f t="shared" si="716"/>
        <v>0.2356987211172295</v>
      </c>
      <c r="AA833" s="46">
        <f t="shared" si="717"/>
        <v>2.2066749744153822</v>
      </c>
      <c r="AB833" s="46">
        <f t="shared" si="718"/>
        <v>6.1776512277135343</v>
      </c>
      <c r="AC833" s="46">
        <f t="shared" si="719"/>
        <v>12.148627481011687</v>
      </c>
      <c r="AD833" s="46">
        <f t="shared" si="720"/>
        <v>68.298396697321863</v>
      </c>
      <c r="AE833" s="46">
        <f t="shared" si="721"/>
        <v>19.79869257384728</v>
      </c>
      <c r="AF833" s="46">
        <f t="shared" si="722"/>
        <v>35.306799590646115</v>
      </c>
      <c r="AG833" s="46">
        <f t="shared" si="723"/>
        <v>30.888256138567669</v>
      </c>
      <c r="AH833" s="46">
        <f t="shared" si="724"/>
        <v>194.37803969618699</v>
      </c>
      <c r="AI833" s="46">
        <f t="shared" si="700"/>
        <v>0.9224078960226717</v>
      </c>
      <c r="AJ833" s="47">
        <f t="shared" si="707"/>
        <v>0.96042068700266536</v>
      </c>
      <c r="AK833" s="47">
        <f t="shared" si="708"/>
        <v>39.666272602697525</v>
      </c>
      <c r="AL833" s="47">
        <f t="shared" si="709"/>
        <v>-10.850021711731458</v>
      </c>
      <c r="AM833" s="47">
        <f t="shared" si="710"/>
        <v>-59.202905261814358</v>
      </c>
      <c r="AN833" s="47">
        <f t="shared" si="711"/>
        <v>-86.660375173345301</v>
      </c>
      <c r="AO833" s="47">
        <f t="shared" si="712"/>
        <v>-764.76197773920956</v>
      </c>
      <c r="AP833" s="47">
        <f t="shared" si="713"/>
        <v>2.6595371422957629E-3</v>
      </c>
      <c r="AQ833" s="47">
        <f t="shared" si="701"/>
        <v>-2.3452038072811656</v>
      </c>
      <c r="AR833" s="1">
        <f t="shared" si="714"/>
        <v>90</v>
      </c>
      <c r="AS833" s="1">
        <f t="shared" si="682"/>
        <v>18</v>
      </c>
      <c r="AT833" s="1">
        <f t="shared" si="683"/>
        <v>7</v>
      </c>
      <c r="AU833" s="1">
        <f t="shared" si="684"/>
        <v>4</v>
      </c>
      <c r="AV833" s="1">
        <f t="shared" si="685"/>
        <v>8</v>
      </c>
      <c r="AW833" s="27">
        <f t="shared" si="725"/>
        <v>127</v>
      </c>
      <c r="AX833" s="41">
        <f t="shared" si="702"/>
        <v>4.4015748031496065</v>
      </c>
      <c r="AY833" s="29">
        <f t="shared" si="726"/>
        <v>0.35811271622543223</v>
      </c>
      <c r="AZ833" s="29">
        <f t="shared" si="727"/>
        <v>0.1612623225246452</v>
      </c>
      <c r="BA833" s="29">
        <f t="shared" si="728"/>
        <v>1.9644119288238582</v>
      </c>
      <c r="BB833" s="29">
        <f t="shared" si="729"/>
        <v>5.7675615351230709</v>
      </c>
      <c r="BC833" s="29">
        <f t="shared" si="730"/>
        <v>11.570711141422285</v>
      </c>
      <c r="BD833" s="29">
        <f t="shared" si="731"/>
        <v>32.230144460288898</v>
      </c>
      <c r="BE833" s="29">
        <f t="shared" si="731"/>
        <v>2.9027218054436137</v>
      </c>
      <c r="BF833" s="29">
        <f t="shared" si="731"/>
        <v>13.750883501767007</v>
      </c>
      <c r="BG833" s="29">
        <f t="shared" si="731"/>
        <v>23.070246140492284</v>
      </c>
      <c r="BH833" s="29">
        <f t="shared" si="732"/>
        <v>92.565689131378278</v>
      </c>
      <c r="BI833" s="29">
        <f t="shared" si="703"/>
        <v>1.3057117860267466</v>
      </c>
      <c r="BJ833" s="28">
        <f t="shared" si="686"/>
        <v>1.1426774636907593</v>
      </c>
      <c r="BK833" s="28">
        <f t="shared" si="687"/>
        <v>12.927100850779425</v>
      </c>
      <c r="BL833" s="28">
        <f t="shared" si="688"/>
        <v>-0.78126952496571356</v>
      </c>
      <c r="BM833" s="28">
        <f t="shared" si="689"/>
        <v>-12.917423482065715</v>
      </c>
      <c r="BN833" s="28">
        <f t="shared" si="690"/>
        <v>-37.134481133501204</v>
      </c>
      <c r="BO833" s="28">
        <f t="shared" si="691"/>
        <v>-211.03723013639262</v>
      </c>
      <c r="BP833" s="28">
        <f t="shared" si="692"/>
        <v>8.0634920634920643E-3</v>
      </c>
      <c r="BQ833" s="28">
        <f t="shared" si="704"/>
        <v>-2.0073523514362237</v>
      </c>
    </row>
    <row r="834" spans="1:69" x14ac:dyDescent="0.2">
      <c r="A834" s="1" t="s">
        <v>2303</v>
      </c>
      <c r="B834" s="1" t="s">
        <v>2405</v>
      </c>
      <c r="C834" s="1" t="s">
        <v>18</v>
      </c>
      <c r="D834" s="2" t="s">
        <v>2406</v>
      </c>
      <c r="E834" s="4" t="s">
        <v>2407</v>
      </c>
      <c r="F834" s="1" t="s">
        <v>2408</v>
      </c>
      <c r="G834" s="1">
        <v>533</v>
      </c>
      <c r="H834">
        <v>156</v>
      </c>
      <c r="I834" s="1">
        <v>150</v>
      </c>
      <c r="J834">
        <v>37</v>
      </c>
      <c r="K834" s="1">
        <v>49</v>
      </c>
      <c r="L834">
        <v>19</v>
      </c>
      <c r="M834" s="1">
        <v>25</v>
      </c>
      <c r="N834">
        <v>14</v>
      </c>
      <c r="O834" s="1">
        <v>48</v>
      </c>
      <c r="P834" s="1">
        <v>19</v>
      </c>
      <c r="Q834" s="36">
        <f t="shared" si="705"/>
        <v>377</v>
      </c>
      <c r="R834" s="36">
        <f t="shared" si="693"/>
        <v>113</v>
      </c>
      <c r="S834" s="36">
        <f t="shared" si="694"/>
        <v>30</v>
      </c>
      <c r="T834" s="36">
        <f t="shared" si="695"/>
        <v>11</v>
      </c>
      <c r="U834" s="36">
        <f t="shared" si="696"/>
        <v>29</v>
      </c>
      <c r="V834" s="36">
        <f t="shared" si="697"/>
        <v>2478</v>
      </c>
      <c r="W834" s="45">
        <f t="shared" si="698"/>
        <v>560</v>
      </c>
      <c r="X834" s="50">
        <f t="shared" si="699"/>
        <v>4.4249999999999998</v>
      </c>
      <c r="Y834" s="46">
        <f t="shared" si="715"/>
        <v>0.33062500000000022</v>
      </c>
      <c r="Z834" s="46">
        <f t="shared" si="716"/>
        <v>0.18062499999999984</v>
      </c>
      <c r="AA834" s="46">
        <f t="shared" si="717"/>
        <v>2.0306249999999997</v>
      </c>
      <c r="AB834" s="46">
        <f t="shared" si="718"/>
        <v>5.8806249999999993</v>
      </c>
      <c r="AC834" s="46">
        <f t="shared" si="719"/>
        <v>11.730624999999998</v>
      </c>
      <c r="AD834" s="46">
        <f t="shared" si="720"/>
        <v>124.64562500000008</v>
      </c>
      <c r="AE834" s="46">
        <f t="shared" si="721"/>
        <v>20.410624999999982</v>
      </c>
      <c r="AF834" s="46">
        <f t="shared" si="722"/>
        <v>60.918749999999989</v>
      </c>
      <c r="AG834" s="46">
        <f t="shared" si="723"/>
        <v>64.686874999999986</v>
      </c>
      <c r="AH834" s="46">
        <f t="shared" si="724"/>
        <v>340.18812499999996</v>
      </c>
      <c r="AI834" s="46">
        <f t="shared" si="700"/>
        <v>1.0927549194991053</v>
      </c>
      <c r="AJ834" s="47">
        <f t="shared" si="707"/>
        <v>1.0453491854395378</v>
      </c>
      <c r="AK834" s="47">
        <f t="shared" si="708"/>
        <v>62.742342447190353</v>
      </c>
      <c r="AL834" s="47">
        <f t="shared" si="709"/>
        <v>-7.5938336300943918</v>
      </c>
      <c r="AM834" s="47">
        <f t="shared" si="710"/>
        <v>-75.9944178146513</v>
      </c>
      <c r="AN834" s="47">
        <f t="shared" si="711"/>
        <v>-137.3231504775494</v>
      </c>
      <c r="AO834" s="47">
        <f t="shared" si="712"/>
        <v>-1019.9891919416964</v>
      </c>
      <c r="AP834" s="47">
        <f t="shared" si="713"/>
        <v>1.7953206250280519E-3</v>
      </c>
      <c r="AQ834" s="47">
        <f t="shared" si="701"/>
        <v>-2.1151718083155684</v>
      </c>
      <c r="AR834" s="1">
        <f t="shared" si="714"/>
        <v>156</v>
      </c>
      <c r="AS834" s="1">
        <f t="shared" ref="AS834:AS897" si="733">J834</f>
        <v>37</v>
      </c>
      <c r="AT834" s="1">
        <f t="shared" ref="AT834:AT897" si="734">L834</f>
        <v>19</v>
      </c>
      <c r="AU834" s="1">
        <f t="shared" ref="AU834:AU897" si="735">N834</f>
        <v>14</v>
      </c>
      <c r="AV834" s="1">
        <f t="shared" ref="AV834:AV897" si="736">P834</f>
        <v>19</v>
      </c>
      <c r="AW834" s="27">
        <f t="shared" si="725"/>
        <v>245</v>
      </c>
      <c r="AX834" s="41">
        <f t="shared" si="702"/>
        <v>4.2122448979591836</v>
      </c>
      <c r="AY834" s="29">
        <f t="shared" si="726"/>
        <v>0.62055810079133711</v>
      </c>
      <c r="AZ834" s="29">
        <f t="shared" si="727"/>
        <v>4.5047896709704237E-2</v>
      </c>
      <c r="BA834" s="29">
        <f t="shared" si="728"/>
        <v>1.4695376926280714</v>
      </c>
      <c r="BB834" s="29">
        <f t="shared" si="729"/>
        <v>4.8940274885464383</v>
      </c>
      <c r="BC834" s="29">
        <f t="shared" si="730"/>
        <v>10.318517284464805</v>
      </c>
      <c r="BD834" s="29">
        <f t="shared" si="731"/>
        <v>96.807063723448593</v>
      </c>
      <c r="BE834" s="29">
        <f t="shared" si="731"/>
        <v>1.6667721782590568</v>
      </c>
      <c r="BF834" s="29">
        <f t="shared" si="731"/>
        <v>27.921216159933358</v>
      </c>
      <c r="BG834" s="29">
        <f t="shared" si="731"/>
        <v>68.516384839650129</v>
      </c>
      <c r="BH834" s="29">
        <f t="shared" si="732"/>
        <v>196.0518284048313</v>
      </c>
      <c r="BI834" s="29">
        <f t="shared" si="703"/>
        <v>1.6023084643693541</v>
      </c>
      <c r="BJ834" s="28">
        <f t="shared" ref="BJ834:BJ897" si="737">SQRT(BI834)</f>
        <v>1.2658232358308779</v>
      </c>
      <c r="BK834" s="28">
        <f t="shared" ref="BK834:BK897" si="738">AR834*((5-AX834)/BJ834)*((5-AX834)/BJ834)*((5-AX834)/BJ834)</f>
        <v>37.599241331847935</v>
      </c>
      <c r="BL834" s="28">
        <f t="shared" ref="BL834:BL897" si="739">AS834*((4-AX834)/BJ834)*((4-AX834)/BJ834)*((4-AX834)/BJ834)</f>
        <v>-0.17441920856327026</v>
      </c>
      <c r="BM834" s="28">
        <f t="shared" ref="BM834:BM897" si="740">AT834*((3-AX834)/BJ834)*((3-AX834)/BJ834)*((3-AX834)/BJ834)</f>
        <v>-16.688046663046531</v>
      </c>
      <c r="BN834" s="28">
        <f t="shared" ref="BN834:BN897" si="741">AU834*((2-AX834)/BJ834)*((2-AX834)/BJ834)*((2-AX834)/BJ834)</f>
        <v>-74.73231777759753</v>
      </c>
      <c r="BO834" s="28">
        <f t="shared" ref="BO834:BO897" si="742">AV834*((1-AX834)/BJ834)*((1-AX834)/BJ834)*((1-AX834)/BJ834)</f>
        <v>-310.49910636015846</v>
      </c>
      <c r="BP834" s="28">
        <f t="shared" ref="BP834:BP897" si="743">AW834/((AW834-1)*(AW834-2))</f>
        <v>4.132092019159414E-3</v>
      </c>
      <c r="BQ834" s="28">
        <f t="shared" si="704"/>
        <v>-1.5061254288266859</v>
      </c>
    </row>
    <row r="835" spans="1:69" x14ac:dyDescent="0.2">
      <c r="A835" s="1" t="s">
        <v>2303</v>
      </c>
      <c r="B835" s="1" t="s">
        <v>2409</v>
      </c>
      <c r="C835" s="1" t="s">
        <v>505</v>
      </c>
      <c r="D835" s="2" t="s">
        <v>2410</v>
      </c>
      <c r="E835" s="4" t="s">
        <v>1499</v>
      </c>
      <c r="F835" s="1" t="s">
        <v>2411</v>
      </c>
      <c r="G835" s="1">
        <v>227</v>
      </c>
      <c r="H835">
        <v>59</v>
      </c>
      <c r="I835" s="1">
        <v>10</v>
      </c>
      <c r="J835">
        <v>5</v>
      </c>
      <c r="K835" s="1">
        <v>2</v>
      </c>
      <c r="L835">
        <v>0</v>
      </c>
      <c r="M835" s="1">
        <v>2</v>
      </c>
      <c r="N835">
        <v>1</v>
      </c>
      <c r="O835" s="1">
        <v>7</v>
      </c>
      <c r="P835" s="1">
        <v>1</v>
      </c>
      <c r="Q835" s="36">
        <f t="shared" si="705"/>
        <v>168</v>
      </c>
      <c r="R835" s="36">
        <f t="shared" ref="R835:R898" si="744">IFERROR(I835-J835,0)</f>
        <v>5</v>
      </c>
      <c r="S835" s="36">
        <f t="shared" ref="S835:S898" si="745">IFERROR(K835-L835,0)</f>
        <v>2</v>
      </c>
      <c r="T835" s="36">
        <f t="shared" ref="T835:T898" si="746">IFERROR(M835-N835,0)</f>
        <v>1</v>
      </c>
      <c r="U835" s="36">
        <f t="shared" ref="U835:U898" si="747">IFERROR(O835-P835,0)</f>
        <v>6</v>
      </c>
      <c r="V835" s="36">
        <f t="shared" ref="V835:V898" si="748">Q835*5+R835*4+S835*3+T835*2+U835*1</f>
        <v>874</v>
      </c>
      <c r="W835" s="45">
        <f t="shared" ref="W835:W898" si="749">IFERROR(Q835+R835+S835+T835+U835,0)</f>
        <v>182</v>
      </c>
      <c r="X835" s="50">
        <f t="shared" ref="X835:X898" si="750">IF(ISERROR(V835/W835),0,(V835/W835))</f>
        <v>4.802197802197802</v>
      </c>
      <c r="Y835" s="46">
        <f t="shared" si="715"/>
        <v>3.912570945537986E-2</v>
      </c>
      <c r="Z835" s="46">
        <f t="shared" si="716"/>
        <v>0.64352131385098388</v>
      </c>
      <c r="AA835" s="46">
        <f t="shared" si="717"/>
        <v>3.2479169182465881</v>
      </c>
      <c r="AB835" s="46">
        <f t="shared" si="718"/>
        <v>7.8523125226421921</v>
      </c>
      <c r="AC835" s="46">
        <f t="shared" si="719"/>
        <v>14.456708127037796</v>
      </c>
      <c r="AD835" s="46">
        <f t="shared" si="720"/>
        <v>6.5731191885038163</v>
      </c>
      <c r="AE835" s="46">
        <f t="shared" si="721"/>
        <v>3.2176065692549196</v>
      </c>
      <c r="AF835" s="46">
        <f t="shared" si="722"/>
        <v>6.4958338364931762</v>
      </c>
      <c r="AG835" s="46">
        <f t="shared" si="723"/>
        <v>7.8523125226421921</v>
      </c>
      <c r="AH835" s="46">
        <f t="shared" si="724"/>
        <v>86.74024876222677</v>
      </c>
      <c r="AI835" s="46">
        <f t="shared" ref="AI835:AI898" si="751">IF(ISERROR(SUM(AD835:AH835)/(W835-1)),0,SUM(AD835:AH835)/(W835-1))</f>
        <v>0.6125918280614413</v>
      </c>
      <c r="AJ835" s="47">
        <f t="shared" si="707"/>
        <v>0.78268245672267456</v>
      </c>
      <c r="AK835" s="47">
        <f t="shared" si="708"/>
        <v>2.711726102145533</v>
      </c>
      <c r="AL835" s="47">
        <f t="shared" si="709"/>
        <v>-5.3834118874025556</v>
      </c>
      <c r="AM835" s="47">
        <f t="shared" si="710"/>
        <v>-24.416340020376474</v>
      </c>
      <c r="AN835" s="47">
        <f t="shared" si="711"/>
        <v>-45.892272720461897</v>
      </c>
      <c r="AO835" s="47">
        <f t="shared" si="712"/>
        <v>-687.85764934463191</v>
      </c>
      <c r="AP835" s="47">
        <f t="shared" si="713"/>
        <v>5.5862492326580722E-3</v>
      </c>
      <c r="AQ835" s="47">
        <f t="shared" ref="AQ835:AQ898" si="752">IF(ISERROR(SUM(AK835:AO835)*AP835),0,(SUM(AK835:AO835)*AP835))</f>
        <v>-4.2502304024699926</v>
      </c>
      <c r="AR835" s="1">
        <f t="shared" si="714"/>
        <v>59</v>
      </c>
      <c r="AS835" s="1">
        <f t="shared" si="733"/>
        <v>5</v>
      </c>
      <c r="AT835" s="1">
        <f t="shared" si="734"/>
        <v>0</v>
      </c>
      <c r="AU835" s="1">
        <f t="shared" si="735"/>
        <v>1</v>
      </c>
      <c r="AV835" s="1">
        <f t="shared" si="736"/>
        <v>1</v>
      </c>
      <c r="AW835" s="27">
        <f t="shared" si="725"/>
        <v>66</v>
      </c>
      <c r="AX835" s="41">
        <f t="shared" ref="AX835:AX898" si="753">IF(ISERROR(((AR835*5+AS835*4+AT835*3+AU835*2+AV835*1)/AW835)),0,((AR835*5+AS835*4+AT835*3+AU835*2+AV835*1)/AW835))</f>
        <v>4.8181818181818183</v>
      </c>
      <c r="AY835" s="29">
        <f t="shared" si="726"/>
        <v>3.305785123966936E-2</v>
      </c>
      <c r="AZ835" s="29">
        <f t="shared" si="727"/>
        <v>0.669421487603306</v>
      </c>
      <c r="BA835" s="29">
        <f t="shared" si="728"/>
        <v>3.3057851239669427</v>
      </c>
      <c r="BB835" s="29">
        <f t="shared" si="729"/>
        <v>7.9421487603305794</v>
      </c>
      <c r="BC835" s="29">
        <f t="shared" si="730"/>
        <v>14.578512396694217</v>
      </c>
      <c r="BD835" s="29">
        <f t="shared" si="731"/>
        <v>1.9504132231404923</v>
      </c>
      <c r="BE835" s="29">
        <f t="shared" si="731"/>
        <v>3.34710743801653</v>
      </c>
      <c r="BF835" s="29">
        <f t="shared" si="731"/>
        <v>0</v>
      </c>
      <c r="BG835" s="29">
        <f t="shared" si="731"/>
        <v>7.9421487603305794</v>
      </c>
      <c r="BH835" s="29">
        <f t="shared" si="732"/>
        <v>14.578512396694217</v>
      </c>
      <c r="BI835" s="29">
        <f t="shared" ref="BI835:BI898" si="754">IF(ISERROR((SUM(BD835:BH835)/(AW835-1))),0,((SUM(BD835:BH835)/(AW835-1))))</f>
        <v>0.42797202797202799</v>
      </c>
      <c r="BJ835" s="28">
        <f t="shared" si="737"/>
        <v>0.65419571075636684</v>
      </c>
      <c r="BK835" s="28">
        <f t="shared" si="738"/>
        <v>1.2666040318509422</v>
      </c>
      <c r="BL835" s="28">
        <f t="shared" si="739"/>
        <v>-9.7812959663065673</v>
      </c>
      <c r="BM835" s="28">
        <f t="shared" si="740"/>
        <v>0</v>
      </c>
      <c r="BN835" s="28">
        <f t="shared" si="741"/>
        <v>-79.943645578117668</v>
      </c>
      <c r="BO835" s="28">
        <f t="shared" si="742"/>
        <v>-198.8138972707053</v>
      </c>
      <c r="BP835" s="28">
        <f t="shared" si="743"/>
        <v>1.5865384615384615E-2</v>
      </c>
      <c r="BQ835" s="28">
        <f t="shared" ref="BQ835:BQ898" si="755">IF(ISERROR((SUM(BK835:BO835)*BP835)),0,(SUM(BK835:BO835)*BP835))</f>
        <v>-4.557684494157785</v>
      </c>
    </row>
    <row r="836" spans="1:69" x14ac:dyDescent="0.2">
      <c r="A836" s="1" t="s">
        <v>2303</v>
      </c>
      <c r="B836" s="1" t="s">
        <v>2412</v>
      </c>
      <c r="C836" s="1" t="s">
        <v>50</v>
      </c>
      <c r="D836" s="2" t="s">
        <v>50</v>
      </c>
      <c r="E836" s="4" t="s">
        <v>773</v>
      </c>
      <c r="F836" s="1" t="s">
        <v>2413</v>
      </c>
      <c r="G836" s="1" t="s">
        <v>50</v>
      </c>
      <c r="I836" s="1" t="s">
        <v>50</v>
      </c>
      <c r="K836" s="1" t="s">
        <v>50</v>
      </c>
      <c r="M836" s="1" t="s">
        <v>50</v>
      </c>
      <c r="O836" s="1" t="s">
        <v>50</v>
      </c>
      <c r="Q836" s="36">
        <f t="shared" ref="Q836:Q899" si="756">IFERROR(G836-H836,0)</f>
        <v>0</v>
      </c>
      <c r="R836" s="36">
        <f t="shared" si="744"/>
        <v>0</v>
      </c>
      <c r="S836" s="36">
        <f t="shared" si="745"/>
        <v>0</v>
      </c>
      <c r="T836" s="36">
        <f t="shared" si="746"/>
        <v>0</v>
      </c>
      <c r="U836" s="36">
        <f t="shared" si="747"/>
        <v>0</v>
      </c>
      <c r="V836" s="36">
        <f t="shared" si="748"/>
        <v>0</v>
      </c>
      <c r="W836" s="45">
        <f t="shared" si="749"/>
        <v>0</v>
      </c>
      <c r="X836" s="50">
        <f t="shared" si="750"/>
        <v>0</v>
      </c>
      <c r="Y836" s="46">
        <f t="shared" si="715"/>
        <v>25</v>
      </c>
      <c r="Z836" s="46">
        <f t="shared" si="716"/>
        <v>16</v>
      </c>
      <c r="AA836" s="46">
        <f t="shared" si="717"/>
        <v>9</v>
      </c>
      <c r="AB836" s="46">
        <f t="shared" si="718"/>
        <v>4</v>
      </c>
      <c r="AC836" s="46">
        <f t="shared" si="719"/>
        <v>1</v>
      </c>
      <c r="AD836" s="46">
        <f t="shared" si="720"/>
        <v>0</v>
      </c>
      <c r="AE836" s="46">
        <f t="shared" si="721"/>
        <v>0</v>
      </c>
      <c r="AF836" s="46">
        <f t="shared" si="722"/>
        <v>0</v>
      </c>
      <c r="AG836" s="46">
        <f t="shared" si="723"/>
        <v>0</v>
      </c>
      <c r="AH836" s="46">
        <f t="shared" si="724"/>
        <v>0</v>
      </c>
      <c r="AI836" s="46">
        <f t="shared" si="751"/>
        <v>0</v>
      </c>
      <c r="AJ836" s="47">
        <f t="shared" si="707"/>
        <v>0</v>
      </c>
      <c r="AK836" s="47" t="e">
        <f t="shared" si="708"/>
        <v>#DIV/0!</v>
      </c>
      <c r="AL836" s="47" t="e">
        <f t="shared" si="709"/>
        <v>#DIV/0!</v>
      </c>
      <c r="AM836" s="47" t="e">
        <f t="shared" si="710"/>
        <v>#DIV/0!</v>
      </c>
      <c r="AN836" s="47" t="e">
        <f t="shared" si="711"/>
        <v>#DIV/0!</v>
      </c>
      <c r="AO836" s="47" t="e">
        <f t="shared" si="712"/>
        <v>#DIV/0!</v>
      </c>
      <c r="AP836" s="47">
        <f t="shared" si="713"/>
        <v>0</v>
      </c>
      <c r="AQ836" s="47">
        <f t="shared" si="752"/>
        <v>0</v>
      </c>
      <c r="AR836" s="1">
        <f t="shared" si="714"/>
        <v>0</v>
      </c>
      <c r="AS836" s="1">
        <f t="shared" si="733"/>
        <v>0</v>
      </c>
      <c r="AT836" s="1">
        <f t="shared" si="734"/>
        <v>0</v>
      </c>
      <c r="AU836" s="1">
        <f t="shared" si="735"/>
        <v>0</v>
      </c>
      <c r="AV836" s="1">
        <f t="shared" si="736"/>
        <v>0</v>
      </c>
      <c r="AW836" s="27">
        <f t="shared" si="725"/>
        <v>0</v>
      </c>
      <c r="AX836" s="41">
        <f t="shared" si="753"/>
        <v>0</v>
      </c>
      <c r="AY836" s="29">
        <f t="shared" si="726"/>
        <v>25</v>
      </c>
      <c r="AZ836" s="29">
        <f t="shared" si="727"/>
        <v>16</v>
      </c>
      <c r="BA836" s="29">
        <f t="shared" si="728"/>
        <v>9</v>
      </c>
      <c r="BB836" s="29">
        <f t="shared" si="729"/>
        <v>4</v>
      </c>
      <c r="BC836" s="29">
        <f t="shared" si="730"/>
        <v>1</v>
      </c>
      <c r="BD836" s="29">
        <f t="shared" si="731"/>
        <v>0</v>
      </c>
      <c r="BE836" s="29">
        <f t="shared" si="731"/>
        <v>0</v>
      </c>
      <c r="BF836" s="29">
        <f t="shared" si="731"/>
        <v>0</v>
      </c>
      <c r="BG836" s="29">
        <f t="shared" si="731"/>
        <v>0</v>
      </c>
      <c r="BH836" s="29">
        <f t="shared" si="732"/>
        <v>0</v>
      </c>
      <c r="BI836" s="29">
        <f t="shared" si="754"/>
        <v>0</v>
      </c>
      <c r="BJ836" s="28">
        <f t="shared" si="737"/>
        <v>0</v>
      </c>
      <c r="BK836" s="28" t="e">
        <f t="shared" si="738"/>
        <v>#DIV/0!</v>
      </c>
      <c r="BL836" s="28" t="e">
        <f t="shared" si="739"/>
        <v>#DIV/0!</v>
      </c>
      <c r="BM836" s="28" t="e">
        <f t="shared" si="740"/>
        <v>#DIV/0!</v>
      </c>
      <c r="BN836" s="28" t="e">
        <f t="shared" si="741"/>
        <v>#DIV/0!</v>
      </c>
      <c r="BO836" s="28" t="e">
        <f t="shared" si="742"/>
        <v>#DIV/0!</v>
      </c>
      <c r="BP836" s="28">
        <f t="shared" si="743"/>
        <v>0</v>
      </c>
      <c r="BQ836" s="28">
        <f t="shared" si="755"/>
        <v>0</v>
      </c>
    </row>
    <row r="837" spans="1:69" x14ac:dyDescent="0.2">
      <c r="A837" s="1" t="s">
        <v>2303</v>
      </c>
      <c r="B837" s="1" t="s">
        <v>2414</v>
      </c>
      <c r="C837" s="1" t="s">
        <v>34</v>
      </c>
      <c r="D837" s="2" t="s">
        <v>1560</v>
      </c>
      <c r="E837" s="4" t="s">
        <v>2415</v>
      </c>
      <c r="F837" s="1" t="s">
        <v>2416</v>
      </c>
      <c r="G837" s="1">
        <v>24</v>
      </c>
      <c r="H837">
        <v>3</v>
      </c>
      <c r="I837" s="1">
        <v>6</v>
      </c>
      <c r="J837">
        <v>1</v>
      </c>
      <c r="K837" s="1">
        <v>1</v>
      </c>
      <c r="L837">
        <v>1</v>
      </c>
      <c r="M837" s="1">
        <v>1</v>
      </c>
      <c r="N837">
        <v>1</v>
      </c>
      <c r="O837" s="1">
        <v>1</v>
      </c>
      <c r="P837" s="1">
        <v>1</v>
      </c>
      <c r="Q837" s="36">
        <f t="shared" si="756"/>
        <v>21</v>
      </c>
      <c r="R837" s="36">
        <f t="shared" si="744"/>
        <v>5</v>
      </c>
      <c r="S837" s="36">
        <f t="shared" si="745"/>
        <v>0</v>
      </c>
      <c r="T837" s="36">
        <f t="shared" si="746"/>
        <v>0</v>
      </c>
      <c r="U837" s="36">
        <f t="shared" si="747"/>
        <v>0</v>
      </c>
      <c r="V837" s="36">
        <f t="shared" si="748"/>
        <v>125</v>
      </c>
      <c r="W837" s="45">
        <f t="shared" si="749"/>
        <v>26</v>
      </c>
      <c r="X837" s="50">
        <f t="shared" si="750"/>
        <v>4.8076923076923075</v>
      </c>
      <c r="Y837" s="46">
        <f t="shared" si="715"/>
        <v>3.6982248520710137E-2</v>
      </c>
      <c r="Z837" s="46">
        <f t="shared" si="716"/>
        <v>0.65236686390532517</v>
      </c>
      <c r="AA837" s="46">
        <f t="shared" si="717"/>
        <v>3.2677514792899403</v>
      </c>
      <c r="AB837" s="46">
        <f t="shared" si="718"/>
        <v>7.8831360946745548</v>
      </c>
      <c r="AC837" s="46">
        <f t="shared" si="719"/>
        <v>14.49852071005917</v>
      </c>
      <c r="AD837" s="46">
        <f t="shared" si="720"/>
        <v>0.77662721893491282</v>
      </c>
      <c r="AE837" s="46">
        <f t="shared" si="721"/>
        <v>3.2618343195266259</v>
      </c>
      <c r="AF837" s="46">
        <f t="shared" si="722"/>
        <v>0</v>
      </c>
      <c r="AG837" s="46">
        <f t="shared" si="723"/>
        <v>0</v>
      </c>
      <c r="AH837" s="46">
        <f t="shared" si="724"/>
        <v>0</v>
      </c>
      <c r="AI837" s="46">
        <f t="shared" si="751"/>
        <v>0.16153846153846152</v>
      </c>
      <c r="AJ837" s="47">
        <f t="shared" si="707"/>
        <v>0.40191847623425014</v>
      </c>
      <c r="AK837" s="47">
        <f t="shared" si="708"/>
        <v>2.3003575791795536</v>
      </c>
      <c r="AL837" s="47">
        <f t="shared" si="709"/>
        <v>-40.578307696727165</v>
      </c>
      <c r="AM837" s="47">
        <f t="shared" si="710"/>
        <v>0</v>
      </c>
      <c r="AN837" s="47">
        <f t="shared" si="711"/>
        <v>0</v>
      </c>
      <c r="AO837" s="47">
        <f t="shared" si="712"/>
        <v>0</v>
      </c>
      <c r="AP837" s="47">
        <f t="shared" si="713"/>
        <v>4.3333333333333335E-2</v>
      </c>
      <c r="AQ837" s="47">
        <f t="shared" si="752"/>
        <v>-1.6587111717603966</v>
      </c>
      <c r="AR837" s="1">
        <f t="shared" si="714"/>
        <v>3</v>
      </c>
      <c r="AS837" s="1">
        <f t="shared" si="733"/>
        <v>1</v>
      </c>
      <c r="AT837" s="1">
        <f t="shared" si="734"/>
        <v>1</v>
      </c>
      <c r="AU837" s="1">
        <f t="shared" si="735"/>
        <v>1</v>
      </c>
      <c r="AV837" s="1">
        <f t="shared" si="736"/>
        <v>1</v>
      </c>
      <c r="AW837" s="27">
        <f t="shared" si="725"/>
        <v>7</v>
      </c>
      <c r="AX837" s="41">
        <f t="shared" si="753"/>
        <v>3.5714285714285716</v>
      </c>
      <c r="AY837" s="29">
        <f t="shared" si="726"/>
        <v>2.0408163265306118</v>
      </c>
      <c r="AZ837" s="29">
        <f t="shared" si="727"/>
        <v>0.18367346938775495</v>
      </c>
      <c r="BA837" s="29">
        <f t="shared" si="728"/>
        <v>0.32653061224489816</v>
      </c>
      <c r="BB837" s="29">
        <f t="shared" si="729"/>
        <v>2.4693877551020416</v>
      </c>
      <c r="BC837" s="29">
        <f t="shared" si="730"/>
        <v>6.6122448979591848</v>
      </c>
      <c r="BD837" s="29">
        <f t="shared" si="731"/>
        <v>6.1224489795918355</v>
      </c>
      <c r="BE837" s="29">
        <f t="shared" si="731"/>
        <v>0.18367346938775495</v>
      </c>
      <c r="BF837" s="29">
        <f t="shared" si="731"/>
        <v>0.32653061224489816</v>
      </c>
      <c r="BG837" s="29">
        <f t="shared" si="731"/>
        <v>2.4693877551020416</v>
      </c>
      <c r="BH837" s="29">
        <f t="shared" si="732"/>
        <v>6.6122448979591848</v>
      </c>
      <c r="BI837" s="29">
        <f t="shared" si="754"/>
        <v>2.6190476190476191</v>
      </c>
      <c r="BJ837" s="28">
        <f t="shared" si="737"/>
        <v>1.6183471874253741</v>
      </c>
      <c r="BK837" s="28">
        <f t="shared" si="738"/>
        <v>2.0635359650760372</v>
      </c>
      <c r="BL837" s="28">
        <f t="shared" si="739"/>
        <v>1.8571823685684316E-2</v>
      </c>
      <c r="BM837" s="28">
        <f t="shared" si="740"/>
        <v>-4.4022100588288864E-2</v>
      </c>
      <c r="BN837" s="28">
        <f t="shared" si="741"/>
        <v>-0.91552212317206938</v>
      </c>
      <c r="BO837" s="28">
        <f t="shared" si="742"/>
        <v>-4.0115139161078197</v>
      </c>
      <c r="BP837" s="28">
        <f t="shared" si="743"/>
        <v>0.23333333333333334</v>
      </c>
      <c r="BQ837" s="28">
        <f t="shared" si="755"/>
        <v>-0.67408841525817309</v>
      </c>
    </row>
    <row r="838" spans="1:69" x14ac:dyDescent="0.2">
      <c r="A838" s="1" t="s">
        <v>2303</v>
      </c>
      <c r="B838" s="1" t="s">
        <v>2417</v>
      </c>
      <c r="C838" s="1" t="s">
        <v>34</v>
      </c>
      <c r="D838" s="2" t="s">
        <v>2418</v>
      </c>
      <c r="E838" s="4" t="s">
        <v>2419</v>
      </c>
      <c r="F838" s="1" t="s">
        <v>2420</v>
      </c>
      <c r="G838" s="1">
        <v>235</v>
      </c>
      <c r="H838">
        <v>162</v>
      </c>
      <c r="I838" s="1">
        <v>64</v>
      </c>
      <c r="J838">
        <v>43</v>
      </c>
      <c r="K838" s="1">
        <v>15</v>
      </c>
      <c r="L838">
        <v>14</v>
      </c>
      <c r="M838" s="1">
        <v>11</v>
      </c>
      <c r="N838">
        <v>10</v>
      </c>
      <c r="O838" s="1">
        <v>15</v>
      </c>
      <c r="P838" s="1">
        <v>14</v>
      </c>
      <c r="Q838" s="36">
        <f t="shared" si="756"/>
        <v>73</v>
      </c>
      <c r="R838" s="36">
        <f t="shared" si="744"/>
        <v>21</v>
      </c>
      <c r="S838" s="36">
        <f t="shared" si="745"/>
        <v>1</v>
      </c>
      <c r="T838" s="36">
        <f t="shared" si="746"/>
        <v>1</v>
      </c>
      <c r="U838" s="36">
        <f t="shared" si="747"/>
        <v>1</v>
      </c>
      <c r="V838" s="36">
        <f t="shared" si="748"/>
        <v>455</v>
      </c>
      <c r="W838" s="45">
        <f t="shared" si="749"/>
        <v>97</v>
      </c>
      <c r="X838" s="50">
        <f t="shared" si="750"/>
        <v>4.6907216494845363</v>
      </c>
      <c r="Y838" s="46">
        <f t="shared" si="715"/>
        <v>9.5653098097566031E-2</v>
      </c>
      <c r="Z838" s="46">
        <f t="shared" si="716"/>
        <v>0.47709639706663859</v>
      </c>
      <c r="AA838" s="46">
        <f t="shared" si="717"/>
        <v>2.8585396960357112</v>
      </c>
      <c r="AB838" s="46">
        <f t="shared" si="718"/>
        <v>7.2399829950047838</v>
      </c>
      <c r="AC838" s="46">
        <f t="shared" si="719"/>
        <v>13.621426293973856</v>
      </c>
      <c r="AD838" s="46">
        <f t="shared" si="720"/>
        <v>6.9826761611223205</v>
      </c>
      <c r="AE838" s="46">
        <f t="shared" si="721"/>
        <v>10.01902433839941</v>
      </c>
      <c r="AF838" s="46">
        <f t="shared" si="722"/>
        <v>2.8585396960357112</v>
      </c>
      <c r="AG838" s="46">
        <f t="shared" si="723"/>
        <v>7.2399829950047838</v>
      </c>
      <c r="AH838" s="46">
        <f t="shared" si="724"/>
        <v>13.621426293973856</v>
      </c>
      <c r="AI838" s="46">
        <f t="shared" si="751"/>
        <v>0.42418384879725091</v>
      </c>
      <c r="AJ838" s="47">
        <f t="shared" si="707"/>
        <v>0.6512939803170692</v>
      </c>
      <c r="AK838" s="47">
        <f t="shared" si="708"/>
        <v>7.8170021066863997</v>
      </c>
      <c r="AL838" s="47">
        <f t="shared" si="709"/>
        <v>-25.049398831496649</v>
      </c>
      <c r="AM838" s="47">
        <f t="shared" si="710"/>
        <v>-17.493839949505745</v>
      </c>
      <c r="AN838" s="47">
        <f t="shared" si="711"/>
        <v>-70.513963537798986</v>
      </c>
      <c r="AO838" s="47">
        <f t="shared" si="712"/>
        <v>-181.97121073794324</v>
      </c>
      <c r="AP838" s="47">
        <f t="shared" si="713"/>
        <v>1.0635964912280702E-2</v>
      </c>
      <c r="AQ838" s="47">
        <f t="shared" si="752"/>
        <v>-3.0547704892714527</v>
      </c>
      <c r="AR838" s="1">
        <f t="shared" si="714"/>
        <v>162</v>
      </c>
      <c r="AS838" s="1">
        <f t="shared" si="733"/>
        <v>43</v>
      </c>
      <c r="AT838" s="1">
        <f t="shared" si="734"/>
        <v>14</v>
      </c>
      <c r="AU838" s="1">
        <f t="shared" si="735"/>
        <v>10</v>
      </c>
      <c r="AV838" s="1">
        <f t="shared" si="736"/>
        <v>14</v>
      </c>
      <c r="AW838" s="27">
        <f t="shared" si="725"/>
        <v>243</v>
      </c>
      <c r="AX838" s="41">
        <f t="shared" si="753"/>
        <v>4.3539094650205765</v>
      </c>
      <c r="AY838" s="29">
        <f t="shared" si="726"/>
        <v>0.41743297938999763</v>
      </c>
      <c r="AZ838" s="29">
        <f t="shared" si="727"/>
        <v>0.12525190943115067</v>
      </c>
      <c r="BA838" s="29">
        <f t="shared" si="728"/>
        <v>1.8330708394723036</v>
      </c>
      <c r="BB838" s="29">
        <f t="shared" si="729"/>
        <v>5.5408897695134565</v>
      </c>
      <c r="BC838" s="29">
        <f t="shared" si="730"/>
        <v>11.24870869955461</v>
      </c>
      <c r="BD838" s="29">
        <f t="shared" si="731"/>
        <v>67.624142661179619</v>
      </c>
      <c r="BE838" s="29">
        <f t="shared" si="731"/>
        <v>5.3858321055394782</v>
      </c>
      <c r="BF838" s="29">
        <f t="shared" si="731"/>
        <v>25.66299175261225</v>
      </c>
      <c r="BG838" s="29">
        <f t="shared" si="731"/>
        <v>55.408897695134563</v>
      </c>
      <c r="BH838" s="29">
        <f t="shared" si="732"/>
        <v>157.48192179376454</v>
      </c>
      <c r="BI838" s="29">
        <f t="shared" si="754"/>
        <v>1.2874536611910348</v>
      </c>
      <c r="BJ838" s="28">
        <f t="shared" si="737"/>
        <v>1.1346601522883557</v>
      </c>
      <c r="BK838" s="28">
        <f t="shared" si="738"/>
        <v>29.908714083493042</v>
      </c>
      <c r="BL838" s="28">
        <f t="shared" si="739"/>
        <v>-1.3048109077920704</v>
      </c>
      <c r="BM838" s="28">
        <f t="shared" si="740"/>
        <v>-23.784799721755483</v>
      </c>
      <c r="BN838" s="28">
        <f t="shared" si="741"/>
        <v>-89.283633419831474</v>
      </c>
      <c r="BO838" s="28">
        <f t="shared" si="742"/>
        <v>-361.56354113085234</v>
      </c>
      <c r="BP838" s="28">
        <f t="shared" si="743"/>
        <v>4.1665237817633139E-3</v>
      </c>
      <c r="BQ838" s="28">
        <f t="shared" si="755"/>
        <v>-1.8583865655585785</v>
      </c>
    </row>
    <row r="839" spans="1:69" x14ac:dyDescent="0.2">
      <c r="A839" s="1" t="s">
        <v>2303</v>
      </c>
      <c r="B839" s="1" t="s">
        <v>2421</v>
      </c>
      <c r="C839" s="1" t="s">
        <v>49</v>
      </c>
      <c r="D839" s="2">
        <v>1825</v>
      </c>
      <c r="E839" s="4" t="s">
        <v>2422</v>
      </c>
      <c r="F839" s="1" t="s">
        <v>2423</v>
      </c>
      <c r="G839" s="1">
        <v>1361</v>
      </c>
      <c r="H839">
        <v>651</v>
      </c>
      <c r="I839" s="1">
        <v>270</v>
      </c>
      <c r="J839">
        <v>147</v>
      </c>
      <c r="K839" s="1">
        <v>84</v>
      </c>
      <c r="L839">
        <v>51</v>
      </c>
      <c r="M839" s="1">
        <v>42</v>
      </c>
      <c r="N839">
        <v>36</v>
      </c>
      <c r="O839" s="1">
        <v>69</v>
      </c>
      <c r="P839" s="1">
        <v>53</v>
      </c>
      <c r="Q839" s="36">
        <f t="shared" si="756"/>
        <v>710</v>
      </c>
      <c r="R839" s="36">
        <f t="shared" si="744"/>
        <v>123</v>
      </c>
      <c r="S839" s="36">
        <f t="shared" si="745"/>
        <v>33</v>
      </c>
      <c r="T839" s="36">
        <f t="shared" si="746"/>
        <v>6</v>
      </c>
      <c r="U839" s="36">
        <f t="shared" si="747"/>
        <v>16</v>
      </c>
      <c r="V839" s="36">
        <f t="shared" si="748"/>
        <v>4169</v>
      </c>
      <c r="W839" s="45">
        <f t="shared" si="749"/>
        <v>888</v>
      </c>
      <c r="X839" s="50">
        <f t="shared" si="750"/>
        <v>4.6948198198198199</v>
      </c>
      <c r="Y839" s="46">
        <f t="shared" si="715"/>
        <v>9.3134942374807198E-2</v>
      </c>
      <c r="Z839" s="46">
        <f t="shared" si="716"/>
        <v>0.48277458201444695</v>
      </c>
      <c r="AA839" s="46">
        <f t="shared" si="717"/>
        <v>2.8724142216540867</v>
      </c>
      <c r="AB839" s="46">
        <f t="shared" si="718"/>
        <v>7.2620538612937269</v>
      </c>
      <c r="AC839" s="46">
        <f t="shared" si="719"/>
        <v>13.651693500933366</v>
      </c>
      <c r="AD839" s="46">
        <f t="shared" si="720"/>
        <v>66.125809086113108</v>
      </c>
      <c r="AE839" s="46">
        <f t="shared" si="721"/>
        <v>59.381273587776974</v>
      </c>
      <c r="AF839" s="46">
        <f t="shared" si="722"/>
        <v>94.789669314584856</v>
      </c>
      <c r="AG839" s="46">
        <f t="shared" si="723"/>
        <v>43.572323167762363</v>
      </c>
      <c r="AH839" s="46">
        <f t="shared" si="724"/>
        <v>218.42709601493385</v>
      </c>
      <c r="AI839" s="46">
        <f t="shared" si="751"/>
        <v>0.54373863717155713</v>
      </c>
      <c r="AJ839" s="47">
        <f t="shared" si="707"/>
        <v>0.73738635542811415</v>
      </c>
      <c r="AK839" s="47">
        <f t="shared" si="708"/>
        <v>50.331750197782853</v>
      </c>
      <c r="AL839" s="47">
        <f t="shared" si="709"/>
        <v>-102.90498523495197</v>
      </c>
      <c r="AM839" s="47">
        <f t="shared" si="710"/>
        <v>-400.68146297564743</v>
      </c>
      <c r="AN839" s="47">
        <f t="shared" si="711"/>
        <v>-292.85669532185227</v>
      </c>
      <c r="AO839" s="47">
        <f t="shared" si="712"/>
        <v>-2012.8642426982553</v>
      </c>
      <c r="AP839" s="47">
        <f t="shared" si="713"/>
        <v>1.1299406272188446E-3</v>
      </c>
      <c r="AQ839" s="47">
        <f t="shared" si="752"/>
        <v>-3.1174786606605531</v>
      </c>
      <c r="AR839" s="1">
        <f t="shared" si="714"/>
        <v>651</v>
      </c>
      <c r="AS839" s="1">
        <f t="shared" si="733"/>
        <v>147</v>
      </c>
      <c r="AT839" s="1">
        <f t="shared" si="734"/>
        <v>51</v>
      </c>
      <c r="AU839" s="1">
        <f t="shared" si="735"/>
        <v>36</v>
      </c>
      <c r="AV839" s="1">
        <f t="shared" si="736"/>
        <v>53</v>
      </c>
      <c r="AW839" s="27">
        <f t="shared" si="725"/>
        <v>938</v>
      </c>
      <c r="AX839" s="41">
        <f t="shared" si="753"/>
        <v>4.3933901918976543</v>
      </c>
      <c r="AY839" s="29">
        <f t="shared" si="726"/>
        <v>0.36797545928596465</v>
      </c>
      <c r="AZ839" s="29">
        <f t="shared" si="727"/>
        <v>0.1547558430812733</v>
      </c>
      <c r="BA839" s="29">
        <f t="shared" si="728"/>
        <v>1.9415362268765819</v>
      </c>
      <c r="BB839" s="29">
        <f t="shared" si="729"/>
        <v>5.7283166106718904</v>
      </c>
      <c r="BC839" s="29">
        <f t="shared" si="730"/>
        <v>11.5150969944672</v>
      </c>
      <c r="BD839" s="29">
        <f t="shared" si="731"/>
        <v>239.55202399516298</v>
      </c>
      <c r="BE839" s="29">
        <f t="shared" si="731"/>
        <v>22.749108932947173</v>
      </c>
      <c r="BF839" s="29">
        <f t="shared" si="731"/>
        <v>99.018347570705672</v>
      </c>
      <c r="BG839" s="29">
        <f t="shared" si="731"/>
        <v>206.21939798418805</v>
      </c>
      <c r="BH839" s="29">
        <f t="shared" si="732"/>
        <v>610.30014070676157</v>
      </c>
      <c r="BI839" s="29">
        <f t="shared" si="754"/>
        <v>1.2570320375557795</v>
      </c>
      <c r="BJ839" s="28">
        <f t="shared" si="737"/>
        <v>1.1211744010437357</v>
      </c>
      <c r="BK839" s="28">
        <f t="shared" si="738"/>
        <v>103.1073803320043</v>
      </c>
      <c r="BL839" s="28">
        <f t="shared" si="739"/>
        <v>-6.3499221118767091</v>
      </c>
      <c r="BM839" s="28">
        <f t="shared" si="740"/>
        <v>-97.896891934176082</v>
      </c>
      <c r="BN839" s="28">
        <f t="shared" si="741"/>
        <v>-350.20593496543614</v>
      </c>
      <c r="BO839" s="28">
        <f t="shared" si="742"/>
        <v>-1469.4599384820565</v>
      </c>
      <c r="BP839" s="28">
        <f t="shared" si="743"/>
        <v>1.0695162776272701E-3</v>
      </c>
      <c r="BQ839" s="28">
        <f t="shared" si="755"/>
        <v>-1.9473809143993897</v>
      </c>
    </row>
    <row r="840" spans="1:69" x14ac:dyDescent="0.2">
      <c r="A840" s="1" t="s">
        <v>2303</v>
      </c>
      <c r="B840" s="1" t="s">
        <v>2424</v>
      </c>
      <c r="C840" s="1" t="s">
        <v>18</v>
      </c>
      <c r="D840" s="2" t="s">
        <v>1815</v>
      </c>
      <c r="E840" s="4" t="s">
        <v>2425</v>
      </c>
      <c r="F840" s="1" t="s">
        <v>2426</v>
      </c>
      <c r="G840" s="1">
        <v>45</v>
      </c>
      <c r="H840">
        <v>41</v>
      </c>
      <c r="I840" s="1">
        <v>12</v>
      </c>
      <c r="J840">
        <v>12</v>
      </c>
      <c r="K840" s="1">
        <v>1</v>
      </c>
      <c r="L840">
        <v>1</v>
      </c>
      <c r="M840" s="1">
        <v>6</v>
      </c>
      <c r="N840">
        <v>5</v>
      </c>
      <c r="O840" s="1">
        <v>6</v>
      </c>
      <c r="P840" s="1">
        <v>5</v>
      </c>
      <c r="Q840" s="36">
        <f t="shared" si="756"/>
        <v>4</v>
      </c>
      <c r="R840" s="36">
        <f t="shared" si="744"/>
        <v>0</v>
      </c>
      <c r="S840" s="36">
        <f t="shared" si="745"/>
        <v>0</v>
      </c>
      <c r="T840" s="36">
        <f t="shared" si="746"/>
        <v>1</v>
      </c>
      <c r="U840" s="36">
        <f t="shared" si="747"/>
        <v>1</v>
      </c>
      <c r="V840" s="36">
        <f t="shared" si="748"/>
        <v>23</v>
      </c>
      <c r="W840" s="45">
        <f t="shared" si="749"/>
        <v>6</v>
      </c>
      <c r="X840" s="50">
        <f t="shared" si="750"/>
        <v>3.8333333333333335</v>
      </c>
      <c r="Y840" s="46">
        <f t="shared" si="715"/>
        <v>1.3611111111111107</v>
      </c>
      <c r="Z840" s="46">
        <f t="shared" si="716"/>
        <v>2.7777777777777728E-2</v>
      </c>
      <c r="AA840" s="46">
        <f t="shared" si="717"/>
        <v>0.69444444444444464</v>
      </c>
      <c r="AB840" s="46">
        <f t="shared" si="718"/>
        <v>3.3611111111111116</v>
      </c>
      <c r="AC840" s="46">
        <f t="shared" si="719"/>
        <v>8.0277777777777786</v>
      </c>
      <c r="AD840" s="46">
        <f t="shared" si="720"/>
        <v>5.4444444444444429</v>
      </c>
      <c r="AE840" s="46">
        <f t="shared" si="721"/>
        <v>0</v>
      </c>
      <c r="AF840" s="46">
        <f t="shared" si="722"/>
        <v>0</v>
      </c>
      <c r="AG840" s="46">
        <f t="shared" si="723"/>
        <v>3.3611111111111116</v>
      </c>
      <c r="AH840" s="46">
        <f t="shared" si="724"/>
        <v>8.0277777777777786</v>
      </c>
      <c r="AI840" s="46">
        <f t="shared" si="751"/>
        <v>3.3666666666666663</v>
      </c>
      <c r="AJ840" s="47">
        <f t="shared" si="707"/>
        <v>1.8348478592697179</v>
      </c>
      <c r="AK840" s="47">
        <f t="shared" si="708"/>
        <v>1.028253464904606</v>
      </c>
      <c r="AL840" s="47">
        <f t="shared" si="709"/>
        <v>0</v>
      </c>
      <c r="AM840" s="47">
        <f t="shared" si="710"/>
        <v>0</v>
      </c>
      <c r="AN840" s="47">
        <f t="shared" si="711"/>
        <v>-0.99752577389798192</v>
      </c>
      <c r="AO840" s="47">
        <f t="shared" si="712"/>
        <v>-3.6820767296474712</v>
      </c>
      <c r="AP840" s="47">
        <f t="shared" si="713"/>
        <v>0.3</v>
      </c>
      <c r="AQ840" s="47">
        <f t="shared" si="752"/>
        <v>-1.0954047115922541</v>
      </c>
      <c r="AR840" s="1">
        <f t="shared" si="714"/>
        <v>41</v>
      </c>
      <c r="AS840" s="1">
        <f t="shared" si="733"/>
        <v>12</v>
      </c>
      <c r="AT840" s="1">
        <f t="shared" si="734"/>
        <v>1</v>
      </c>
      <c r="AU840" s="1">
        <f t="shared" si="735"/>
        <v>5</v>
      </c>
      <c r="AV840" s="1">
        <f t="shared" si="736"/>
        <v>5</v>
      </c>
      <c r="AW840" s="27">
        <f t="shared" si="725"/>
        <v>64</v>
      </c>
      <c r="AX840" s="41">
        <f t="shared" si="753"/>
        <v>4.234375</v>
      </c>
      <c r="AY840" s="29">
        <f t="shared" si="726"/>
        <v>0.586181640625</v>
      </c>
      <c r="AZ840" s="29">
        <f t="shared" si="727"/>
        <v>5.4931640625E-2</v>
      </c>
      <c r="BA840" s="29">
        <f t="shared" si="728"/>
        <v>1.523681640625</v>
      </c>
      <c r="BB840" s="29">
        <f t="shared" si="729"/>
        <v>4.992431640625</v>
      </c>
      <c r="BC840" s="29">
        <f t="shared" si="730"/>
        <v>10.461181640625</v>
      </c>
      <c r="BD840" s="29">
        <f t="shared" si="731"/>
        <v>24.033447265625</v>
      </c>
      <c r="BE840" s="29">
        <f t="shared" si="731"/>
        <v>0.6591796875</v>
      </c>
      <c r="BF840" s="29">
        <f t="shared" si="731"/>
        <v>1.523681640625</v>
      </c>
      <c r="BG840" s="29">
        <f t="shared" si="731"/>
        <v>24.962158203125</v>
      </c>
      <c r="BH840" s="29">
        <f t="shared" si="732"/>
        <v>52.305908203125</v>
      </c>
      <c r="BI840" s="29">
        <f t="shared" si="754"/>
        <v>1.642609126984127</v>
      </c>
      <c r="BJ840" s="28">
        <f t="shared" si="737"/>
        <v>1.2816431355818698</v>
      </c>
      <c r="BK840" s="28">
        <f t="shared" si="738"/>
        <v>8.7403903212878884</v>
      </c>
      <c r="BL840" s="28">
        <f t="shared" si="739"/>
        <v>-7.3386090790559411E-2</v>
      </c>
      <c r="BM840" s="28">
        <f t="shared" si="740"/>
        <v>-0.89338777326633645</v>
      </c>
      <c r="BN840" s="28">
        <f t="shared" si="741"/>
        <v>-26.493348196591281</v>
      </c>
      <c r="BO840" s="28">
        <f t="shared" si="742"/>
        <v>-80.35997099838626</v>
      </c>
      <c r="BP840" s="28">
        <f t="shared" si="743"/>
        <v>1.6385048643113159E-2</v>
      </c>
      <c r="BQ840" s="28">
        <f t="shared" si="755"/>
        <v>-1.6234257489031692</v>
      </c>
    </row>
    <row r="841" spans="1:69" x14ac:dyDescent="0.2">
      <c r="A841" s="1" t="s">
        <v>2303</v>
      </c>
      <c r="B841" s="1" t="s">
        <v>2427</v>
      </c>
      <c r="C841" s="1" t="s">
        <v>81</v>
      </c>
      <c r="D841" s="2">
        <v>5459</v>
      </c>
      <c r="E841" s="4" t="s">
        <v>776</v>
      </c>
      <c r="F841" s="1" t="s">
        <v>2428</v>
      </c>
      <c r="G841" s="1">
        <v>1043</v>
      </c>
      <c r="H841" s="1">
        <v>295</v>
      </c>
      <c r="I841" s="1">
        <v>340</v>
      </c>
      <c r="J841" s="1">
        <v>116</v>
      </c>
      <c r="K841" s="1">
        <v>582</v>
      </c>
      <c r="L841">
        <v>160</v>
      </c>
      <c r="M841" s="1">
        <v>269</v>
      </c>
      <c r="N841">
        <v>109</v>
      </c>
      <c r="O841" s="1">
        <v>498</v>
      </c>
      <c r="P841" s="1">
        <v>274</v>
      </c>
      <c r="Q841" s="36">
        <f>IFERROR(H841-#REF!,0)</f>
        <v>0</v>
      </c>
      <c r="R841" s="36">
        <f>IFERROR(J841-#REF!,0)</f>
        <v>0</v>
      </c>
      <c r="S841" s="36">
        <f t="shared" si="745"/>
        <v>422</v>
      </c>
      <c r="T841" s="36">
        <f t="shared" si="746"/>
        <v>160</v>
      </c>
      <c r="U841" s="36">
        <f t="shared" si="747"/>
        <v>224</v>
      </c>
      <c r="V841" s="36">
        <f t="shared" si="748"/>
        <v>1810</v>
      </c>
      <c r="W841" s="45">
        <f t="shared" si="749"/>
        <v>806</v>
      </c>
      <c r="X841" s="50">
        <f t="shared" si="750"/>
        <v>2.2456575682382134</v>
      </c>
      <c r="Y841" s="46">
        <f t="shared" si="715"/>
        <v>7.5864022314034321</v>
      </c>
      <c r="Z841" s="46">
        <f t="shared" si="716"/>
        <v>3.0777173678798588</v>
      </c>
      <c r="AA841" s="46">
        <f t="shared" si="717"/>
        <v>0.56903250435628572</v>
      </c>
      <c r="AB841" s="46">
        <f t="shared" si="718"/>
        <v>6.0347640832712469E-2</v>
      </c>
      <c r="AC841" s="46">
        <f t="shared" si="719"/>
        <v>1.5516627773091392</v>
      </c>
      <c r="AD841" s="46">
        <f t="shared" si="720"/>
        <v>0</v>
      </c>
      <c r="AE841" s="46">
        <f t="shared" si="721"/>
        <v>0</v>
      </c>
      <c r="AF841" s="46">
        <f t="shared" si="722"/>
        <v>240.13171683835256</v>
      </c>
      <c r="AG841" s="46">
        <f t="shared" si="723"/>
        <v>9.6556225332339949</v>
      </c>
      <c r="AH841" s="46">
        <f t="shared" si="724"/>
        <v>347.57246211724714</v>
      </c>
      <c r="AI841" s="46">
        <f t="shared" si="751"/>
        <v>0.74206186520352013</v>
      </c>
      <c r="AJ841" s="47">
        <f t="shared" si="707"/>
        <v>0.86143012787081008</v>
      </c>
      <c r="AK841" s="47">
        <f t="shared" si="708"/>
        <v>0</v>
      </c>
      <c r="AL841" s="47">
        <f t="shared" si="709"/>
        <v>0</v>
      </c>
      <c r="AM841" s="47">
        <f t="shared" si="710"/>
        <v>283.37262478759169</v>
      </c>
      <c r="AN841" s="47">
        <f t="shared" si="711"/>
        <v>-3.7106522667474331</v>
      </c>
      <c r="AO841" s="47">
        <f t="shared" si="712"/>
        <v>-677.30434379435258</v>
      </c>
      <c r="AP841" s="47">
        <f t="shared" si="713"/>
        <v>1.2453261642100058E-3</v>
      </c>
      <c r="AQ841" s="47">
        <f t="shared" si="752"/>
        <v>-0.49519444894540909</v>
      </c>
      <c r="AR841" s="1">
        <f t="shared" si="714"/>
        <v>295</v>
      </c>
      <c r="AS841" s="1">
        <f t="shared" si="733"/>
        <v>116</v>
      </c>
      <c r="AT841" s="1">
        <f t="shared" si="734"/>
        <v>160</v>
      </c>
      <c r="AU841" s="1">
        <f t="shared" si="735"/>
        <v>109</v>
      </c>
      <c r="AV841" s="1">
        <f t="shared" si="736"/>
        <v>274</v>
      </c>
      <c r="AW841" s="27">
        <f t="shared" si="725"/>
        <v>954</v>
      </c>
      <c r="AX841" s="41">
        <f t="shared" si="753"/>
        <v>3.0513626834381551</v>
      </c>
      <c r="AY841" s="29">
        <f t="shared" si="726"/>
        <v>3.797187391497348</v>
      </c>
      <c r="AZ841" s="29">
        <f t="shared" si="727"/>
        <v>0.89991275837365792</v>
      </c>
      <c r="BA841" s="29">
        <f t="shared" si="728"/>
        <v>2.6381252499681311E-3</v>
      </c>
      <c r="BB841" s="29">
        <f t="shared" si="729"/>
        <v>1.1053634921262783</v>
      </c>
      <c r="BC841" s="29">
        <f t="shared" si="730"/>
        <v>4.2080888590025882</v>
      </c>
      <c r="BD841" s="29">
        <f t="shared" si="731"/>
        <v>1120.1702804917177</v>
      </c>
      <c r="BE841" s="29">
        <f t="shared" si="731"/>
        <v>104.38987997134431</v>
      </c>
      <c r="BF841" s="29">
        <f t="shared" si="731"/>
        <v>0.42210003999490098</v>
      </c>
      <c r="BG841" s="29">
        <f t="shared" si="731"/>
        <v>120.48462064176434</v>
      </c>
      <c r="BH841" s="29">
        <f t="shared" si="732"/>
        <v>1153.0163473667092</v>
      </c>
      <c r="BI841" s="29">
        <f t="shared" si="754"/>
        <v>2.6217032828032849</v>
      </c>
      <c r="BJ841" s="28">
        <f t="shared" si="737"/>
        <v>1.6191674659538107</v>
      </c>
      <c r="BK841" s="28">
        <f t="shared" si="738"/>
        <v>514.2090955589</v>
      </c>
      <c r="BL841" s="28">
        <f t="shared" si="739"/>
        <v>23.328310971502042</v>
      </c>
      <c r="BM841" s="28">
        <f t="shared" si="740"/>
        <v>-5.1072579345812783E-3</v>
      </c>
      <c r="BN841" s="28">
        <f t="shared" si="741"/>
        <v>-29.840690347662672</v>
      </c>
      <c r="BO841" s="28">
        <f t="shared" si="742"/>
        <v>-557.18909603642146</v>
      </c>
      <c r="BP841" s="28">
        <f t="shared" si="743"/>
        <v>1.0515223927976228E-3</v>
      </c>
      <c r="BQ841" s="28">
        <f t="shared" si="755"/>
        <v>-5.2047716085076683E-2</v>
      </c>
    </row>
    <row r="842" spans="1:69" x14ac:dyDescent="0.2">
      <c r="A842" s="1" t="s">
        <v>2303</v>
      </c>
      <c r="B842" s="1" t="s">
        <v>2429</v>
      </c>
      <c r="C842" s="1" t="s">
        <v>18</v>
      </c>
      <c r="D842" s="2" t="s">
        <v>2430</v>
      </c>
      <c r="E842" s="4" t="s">
        <v>2431</v>
      </c>
      <c r="F842" s="1" t="s">
        <v>2432</v>
      </c>
      <c r="G842" s="1">
        <v>178</v>
      </c>
      <c r="H842">
        <v>30</v>
      </c>
      <c r="I842" s="1">
        <v>71</v>
      </c>
      <c r="J842">
        <v>10</v>
      </c>
      <c r="K842" s="1">
        <v>15</v>
      </c>
      <c r="L842">
        <v>3</v>
      </c>
      <c r="M842" s="1">
        <v>4</v>
      </c>
      <c r="N842">
        <v>2</v>
      </c>
      <c r="O842" s="1">
        <v>10</v>
      </c>
      <c r="P842" s="1">
        <v>5</v>
      </c>
      <c r="Q842" s="36">
        <f t="shared" si="756"/>
        <v>148</v>
      </c>
      <c r="R842" s="36">
        <f t="shared" si="744"/>
        <v>61</v>
      </c>
      <c r="S842" s="36">
        <f t="shared" si="745"/>
        <v>12</v>
      </c>
      <c r="T842" s="36">
        <f t="shared" si="746"/>
        <v>2</v>
      </c>
      <c r="U842" s="36">
        <f t="shared" si="747"/>
        <v>5</v>
      </c>
      <c r="V842" s="36">
        <f t="shared" si="748"/>
        <v>1029</v>
      </c>
      <c r="W842" s="45">
        <f t="shared" si="749"/>
        <v>228</v>
      </c>
      <c r="X842" s="50">
        <f t="shared" si="750"/>
        <v>4.5131578947368425</v>
      </c>
      <c r="Y842" s="46">
        <f t="shared" si="715"/>
        <v>0.23701523545706335</v>
      </c>
      <c r="Z842" s="46">
        <f t="shared" si="716"/>
        <v>0.26333102493074828</v>
      </c>
      <c r="AA842" s="46">
        <f t="shared" si="717"/>
        <v>2.2896468144044331</v>
      </c>
      <c r="AB842" s="46">
        <f t="shared" si="718"/>
        <v>6.315962603878118</v>
      </c>
      <c r="AC842" s="46">
        <f t="shared" si="719"/>
        <v>12.342278393351803</v>
      </c>
      <c r="AD842" s="46">
        <f t="shared" si="720"/>
        <v>35.078254847645375</v>
      </c>
      <c r="AE842" s="46">
        <f t="shared" si="721"/>
        <v>16.063192520775644</v>
      </c>
      <c r="AF842" s="46">
        <f t="shared" si="722"/>
        <v>27.475761772853197</v>
      </c>
      <c r="AG842" s="46">
        <f t="shared" si="723"/>
        <v>12.631925207756236</v>
      </c>
      <c r="AH842" s="46">
        <f t="shared" si="724"/>
        <v>61.711391966759017</v>
      </c>
      <c r="AI842" s="46">
        <f t="shared" si="751"/>
        <v>0.67383491769070258</v>
      </c>
      <c r="AJ842" s="47">
        <f t="shared" si="707"/>
        <v>0.82087448351785341</v>
      </c>
      <c r="AK842" s="47">
        <f t="shared" si="708"/>
        <v>30.874209204365599</v>
      </c>
      <c r="AL842" s="47">
        <f t="shared" si="709"/>
        <v>-14.902276293688221</v>
      </c>
      <c r="AM842" s="47">
        <f t="shared" si="710"/>
        <v>-75.162933585251736</v>
      </c>
      <c r="AN842" s="47">
        <f t="shared" si="711"/>
        <v>-57.393016651993257</v>
      </c>
      <c r="AO842" s="47">
        <f t="shared" si="712"/>
        <v>-391.95187239249765</v>
      </c>
      <c r="AP842" s="47">
        <f t="shared" si="713"/>
        <v>4.4442711785115593E-3</v>
      </c>
      <c r="AQ842" s="47">
        <f t="shared" si="752"/>
        <v>-2.2600713979171747</v>
      </c>
      <c r="AR842" s="1">
        <f t="shared" si="714"/>
        <v>30</v>
      </c>
      <c r="AS842" s="1">
        <f t="shared" si="733"/>
        <v>10</v>
      </c>
      <c r="AT842" s="1">
        <f t="shared" si="734"/>
        <v>3</v>
      </c>
      <c r="AU842" s="1">
        <f t="shared" si="735"/>
        <v>2</v>
      </c>
      <c r="AV842" s="1">
        <f t="shared" si="736"/>
        <v>5</v>
      </c>
      <c r="AW842" s="27">
        <f t="shared" si="725"/>
        <v>50</v>
      </c>
      <c r="AX842" s="41">
        <f t="shared" si="753"/>
        <v>4.16</v>
      </c>
      <c r="AY842" s="29">
        <f t="shared" si="726"/>
        <v>0.70559999999999978</v>
      </c>
      <c r="AZ842" s="29">
        <f t="shared" si="727"/>
        <v>2.5600000000000046E-2</v>
      </c>
      <c r="BA842" s="29">
        <f t="shared" si="728"/>
        <v>1.3456000000000004</v>
      </c>
      <c r="BB842" s="29">
        <f t="shared" si="729"/>
        <v>4.6656000000000004</v>
      </c>
      <c r="BC842" s="29">
        <f t="shared" si="730"/>
        <v>9.9856000000000016</v>
      </c>
      <c r="BD842" s="29">
        <f t="shared" si="731"/>
        <v>21.167999999999992</v>
      </c>
      <c r="BE842" s="29">
        <f t="shared" si="731"/>
        <v>0.25600000000000045</v>
      </c>
      <c r="BF842" s="29">
        <f t="shared" si="731"/>
        <v>4.0368000000000013</v>
      </c>
      <c r="BG842" s="29">
        <f t="shared" si="731"/>
        <v>9.3312000000000008</v>
      </c>
      <c r="BH842" s="29">
        <f t="shared" si="732"/>
        <v>49.928000000000011</v>
      </c>
      <c r="BI842" s="29">
        <f t="shared" si="754"/>
        <v>1.7289795918367348</v>
      </c>
      <c r="BJ842" s="28">
        <f t="shared" si="737"/>
        <v>1.3149066856004401</v>
      </c>
      <c r="BK842" s="28">
        <f t="shared" si="738"/>
        <v>7.8212165808368459</v>
      </c>
      <c r="BL842" s="28">
        <f t="shared" si="739"/>
        <v>-1.8016695863425827E-2</v>
      </c>
      <c r="BM842" s="28">
        <f t="shared" si="740"/>
        <v>-2.0597306034988665</v>
      </c>
      <c r="BN842" s="28">
        <f t="shared" si="741"/>
        <v>-8.8655656169952426</v>
      </c>
      <c r="BO842" s="28">
        <f t="shared" si="742"/>
        <v>-69.397919623496747</v>
      </c>
      <c r="BP842" s="28">
        <f t="shared" si="743"/>
        <v>2.1258503401360544E-2</v>
      </c>
      <c r="BQ842" s="28">
        <f t="shared" si="755"/>
        <v>-1.5416670059314932</v>
      </c>
    </row>
    <row r="843" spans="1:69" x14ac:dyDescent="0.2">
      <c r="A843" s="1" t="s">
        <v>2303</v>
      </c>
      <c r="B843" s="1" t="s">
        <v>2433</v>
      </c>
      <c r="C843" s="1" t="s">
        <v>34</v>
      </c>
      <c r="D843" s="2" t="s">
        <v>1205</v>
      </c>
      <c r="E843" s="4" t="s">
        <v>2434</v>
      </c>
      <c r="F843" s="1" t="s">
        <v>2435</v>
      </c>
      <c r="G843" s="1">
        <v>205</v>
      </c>
      <c r="H843">
        <v>85</v>
      </c>
      <c r="I843" s="1">
        <v>81</v>
      </c>
      <c r="J843">
        <v>36</v>
      </c>
      <c r="K843" s="1">
        <v>16</v>
      </c>
      <c r="L843">
        <v>7</v>
      </c>
      <c r="M843" s="1">
        <v>11</v>
      </c>
      <c r="N843">
        <v>9</v>
      </c>
      <c r="O843" s="1">
        <v>16</v>
      </c>
      <c r="P843" s="1">
        <v>11</v>
      </c>
      <c r="Q843" s="36">
        <f t="shared" si="756"/>
        <v>120</v>
      </c>
      <c r="R843" s="36">
        <f t="shared" si="744"/>
        <v>45</v>
      </c>
      <c r="S843" s="36">
        <f t="shared" si="745"/>
        <v>9</v>
      </c>
      <c r="T843" s="36">
        <f t="shared" si="746"/>
        <v>2</v>
      </c>
      <c r="U843" s="36">
        <f t="shared" si="747"/>
        <v>5</v>
      </c>
      <c r="V843" s="36">
        <f t="shared" si="748"/>
        <v>816</v>
      </c>
      <c r="W843" s="45">
        <f t="shared" si="749"/>
        <v>181</v>
      </c>
      <c r="X843" s="50">
        <f t="shared" si="750"/>
        <v>4.5082872928176796</v>
      </c>
      <c r="Y843" s="46">
        <f t="shared" si="715"/>
        <v>0.24178138640456637</v>
      </c>
      <c r="Z843" s="46">
        <f t="shared" si="716"/>
        <v>0.25835597203992555</v>
      </c>
      <c r="AA843" s="46">
        <f t="shared" si="717"/>
        <v>2.274930557675285</v>
      </c>
      <c r="AB843" s="46">
        <f t="shared" si="718"/>
        <v>6.2915051433106441</v>
      </c>
      <c r="AC843" s="46">
        <f t="shared" si="719"/>
        <v>12.308079728946003</v>
      </c>
      <c r="AD843" s="46">
        <f t="shared" si="720"/>
        <v>29.013766368547962</v>
      </c>
      <c r="AE843" s="46">
        <f t="shared" si="721"/>
        <v>11.626018741796649</v>
      </c>
      <c r="AF843" s="46">
        <f t="shared" si="722"/>
        <v>20.474375019077563</v>
      </c>
      <c r="AG843" s="46">
        <f t="shared" si="723"/>
        <v>12.583010286621288</v>
      </c>
      <c r="AH843" s="46">
        <f t="shared" si="724"/>
        <v>61.540398644730018</v>
      </c>
      <c r="AI843" s="46">
        <f t="shared" si="751"/>
        <v>0.75131982811540809</v>
      </c>
      <c r="AJ843" s="47">
        <f t="shared" si="707"/>
        <v>0.86678707195908733</v>
      </c>
      <c r="AK843" s="47">
        <f t="shared" si="708"/>
        <v>21.906765816478821</v>
      </c>
      <c r="AL843" s="47">
        <f t="shared" si="709"/>
        <v>-9.074088183364589</v>
      </c>
      <c r="AM843" s="47">
        <f t="shared" si="710"/>
        <v>-47.419552394157435</v>
      </c>
      <c r="AN843" s="47">
        <f t="shared" si="711"/>
        <v>-48.46459121217444</v>
      </c>
      <c r="AO843" s="47">
        <f t="shared" si="712"/>
        <v>-331.52644746506843</v>
      </c>
      <c r="AP843" s="47">
        <f t="shared" si="713"/>
        <v>5.617628801986344E-3</v>
      </c>
      <c r="AQ843" s="47">
        <f t="shared" si="752"/>
        <v>-2.3289448271983173</v>
      </c>
      <c r="AR843" s="1">
        <f t="shared" si="714"/>
        <v>85</v>
      </c>
      <c r="AS843" s="1">
        <f t="shared" si="733"/>
        <v>36</v>
      </c>
      <c r="AT843" s="1">
        <f t="shared" si="734"/>
        <v>7</v>
      </c>
      <c r="AU843" s="1">
        <f t="shared" si="735"/>
        <v>9</v>
      </c>
      <c r="AV843" s="1">
        <f t="shared" si="736"/>
        <v>11</v>
      </c>
      <c r="AW843" s="27">
        <f t="shared" si="725"/>
        <v>148</v>
      </c>
      <c r="AX843" s="41">
        <f t="shared" si="753"/>
        <v>4.1824324324324325</v>
      </c>
      <c r="AY843" s="29">
        <f t="shared" si="726"/>
        <v>0.66841672753834913</v>
      </c>
      <c r="AZ843" s="29">
        <f t="shared" si="727"/>
        <v>3.328159240321403E-2</v>
      </c>
      <c r="BA843" s="29">
        <f t="shared" si="728"/>
        <v>1.3981464572680788</v>
      </c>
      <c r="BB843" s="29">
        <f t="shared" si="729"/>
        <v>4.763011322132944</v>
      </c>
      <c r="BC843" s="29">
        <f t="shared" si="730"/>
        <v>10.127876186997808</v>
      </c>
      <c r="BD843" s="29">
        <f t="shared" si="731"/>
        <v>56.815421840759676</v>
      </c>
      <c r="BE843" s="29">
        <f t="shared" si="731"/>
        <v>1.1981373265157051</v>
      </c>
      <c r="BF843" s="29">
        <f t="shared" si="731"/>
        <v>9.7870252008765526</v>
      </c>
      <c r="BG843" s="29">
        <f t="shared" si="731"/>
        <v>42.867101899196498</v>
      </c>
      <c r="BH843" s="29">
        <f t="shared" si="732"/>
        <v>111.40663805697589</v>
      </c>
      <c r="BI843" s="29">
        <f t="shared" si="754"/>
        <v>1.5107096892811178</v>
      </c>
      <c r="BJ843" s="28">
        <f t="shared" si="737"/>
        <v>1.2291093072957824</v>
      </c>
      <c r="BK843" s="28">
        <f t="shared" si="738"/>
        <v>25.01602881490647</v>
      </c>
      <c r="BL843" s="28">
        <f t="shared" si="739"/>
        <v>-0.11771644147464203</v>
      </c>
      <c r="BM843" s="28">
        <f t="shared" si="740"/>
        <v>-6.2324028556751108</v>
      </c>
      <c r="BN843" s="28">
        <f t="shared" si="741"/>
        <v>-50.384088745393974</v>
      </c>
      <c r="BO843" s="28">
        <f t="shared" si="742"/>
        <v>-190.94080023334448</v>
      </c>
      <c r="BP843" s="28">
        <f t="shared" si="743"/>
        <v>6.8959090485509276E-3</v>
      </c>
      <c r="BQ843" s="28">
        <f t="shared" si="755"/>
        <v>-1.535436071206099</v>
      </c>
    </row>
    <row r="844" spans="1:69" x14ac:dyDescent="0.2">
      <c r="A844" s="1" t="s">
        <v>2303</v>
      </c>
      <c r="B844" s="1" t="s">
        <v>2436</v>
      </c>
      <c r="C844" s="1" t="s">
        <v>18</v>
      </c>
      <c r="D844" s="2" t="s">
        <v>405</v>
      </c>
      <c r="E844" s="4" t="s">
        <v>2127</v>
      </c>
      <c r="F844" s="1" t="s">
        <v>2437</v>
      </c>
      <c r="G844" s="1">
        <v>19</v>
      </c>
      <c r="H844">
        <v>3</v>
      </c>
      <c r="I844" s="1">
        <v>5</v>
      </c>
      <c r="J844">
        <v>0</v>
      </c>
      <c r="K844" s="1">
        <v>2</v>
      </c>
      <c r="L844">
        <v>1</v>
      </c>
      <c r="M844" s="1">
        <v>1</v>
      </c>
      <c r="N844">
        <v>0</v>
      </c>
      <c r="O844" s="1">
        <v>1</v>
      </c>
      <c r="P844" s="1">
        <v>0</v>
      </c>
      <c r="Q844" s="36">
        <f t="shared" si="756"/>
        <v>16</v>
      </c>
      <c r="R844" s="36">
        <f t="shared" si="744"/>
        <v>5</v>
      </c>
      <c r="S844" s="36">
        <f t="shared" si="745"/>
        <v>1</v>
      </c>
      <c r="T844" s="36">
        <f t="shared" si="746"/>
        <v>1</v>
      </c>
      <c r="U844" s="36">
        <f t="shared" si="747"/>
        <v>1</v>
      </c>
      <c r="V844" s="36">
        <f t="shared" si="748"/>
        <v>106</v>
      </c>
      <c r="W844" s="45">
        <f t="shared" si="749"/>
        <v>24</v>
      </c>
      <c r="X844" s="50">
        <f t="shared" si="750"/>
        <v>4.416666666666667</v>
      </c>
      <c r="Y844" s="46">
        <f t="shared" si="715"/>
        <v>0.34027777777777746</v>
      </c>
      <c r="Z844" s="46">
        <f t="shared" si="716"/>
        <v>0.17361111111111135</v>
      </c>
      <c r="AA844" s="46">
        <f t="shared" si="717"/>
        <v>2.0069444444444451</v>
      </c>
      <c r="AB844" s="46">
        <f t="shared" si="718"/>
        <v>5.8402777777777795</v>
      </c>
      <c r="AC844" s="46">
        <f t="shared" si="719"/>
        <v>11.673611111111112</v>
      </c>
      <c r="AD844" s="46">
        <f t="shared" si="720"/>
        <v>5.4444444444444393</v>
      </c>
      <c r="AE844" s="46">
        <f t="shared" si="721"/>
        <v>0.8680555555555568</v>
      </c>
      <c r="AF844" s="46">
        <f t="shared" si="722"/>
        <v>2.0069444444444451</v>
      </c>
      <c r="AG844" s="46">
        <f t="shared" si="723"/>
        <v>5.8402777777777795</v>
      </c>
      <c r="AH844" s="46">
        <f t="shared" si="724"/>
        <v>11.673611111111112</v>
      </c>
      <c r="AI844" s="46">
        <f t="shared" si="751"/>
        <v>1.1231884057971016</v>
      </c>
      <c r="AJ844" s="47">
        <f t="shared" si="707"/>
        <v>1.0598058340078627</v>
      </c>
      <c r="AK844" s="47">
        <f t="shared" si="708"/>
        <v>2.6680345357367252</v>
      </c>
      <c r="AL844" s="47">
        <f t="shared" si="709"/>
        <v>-0.30384868528342907</v>
      </c>
      <c r="AM844" s="47">
        <f t="shared" si="710"/>
        <v>-2.388493745275976</v>
      </c>
      <c r="AN844" s="47">
        <f t="shared" si="711"/>
        <v>-11.856904936604064</v>
      </c>
      <c r="AO844" s="47">
        <f t="shared" si="712"/>
        <v>-33.506488381470675</v>
      </c>
      <c r="AP844" s="47">
        <f t="shared" si="713"/>
        <v>4.7430830039525688E-2</v>
      </c>
      <c r="AQ844" s="47">
        <f t="shared" si="752"/>
        <v>-2.1527763421137114</v>
      </c>
      <c r="AR844" s="1">
        <f t="shared" si="714"/>
        <v>3</v>
      </c>
      <c r="AS844" s="1">
        <f t="shared" si="733"/>
        <v>0</v>
      </c>
      <c r="AT844" s="1">
        <f t="shared" si="734"/>
        <v>1</v>
      </c>
      <c r="AU844" s="1">
        <f t="shared" si="735"/>
        <v>0</v>
      </c>
      <c r="AV844" s="1">
        <f t="shared" si="736"/>
        <v>0</v>
      </c>
      <c r="AW844" s="27">
        <f t="shared" si="725"/>
        <v>4</v>
      </c>
      <c r="AX844" s="41">
        <f t="shared" si="753"/>
        <v>4.5</v>
      </c>
      <c r="AY844" s="29">
        <f t="shared" si="726"/>
        <v>0.25</v>
      </c>
      <c r="AZ844" s="29">
        <f t="shared" si="727"/>
        <v>0.25</v>
      </c>
      <c r="BA844" s="29">
        <f t="shared" si="728"/>
        <v>2.25</v>
      </c>
      <c r="BB844" s="29">
        <f t="shared" si="729"/>
        <v>6.25</v>
      </c>
      <c r="BC844" s="29">
        <f t="shared" si="730"/>
        <v>12.25</v>
      </c>
      <c r="BD844" s="29">
        <f t="shared" si="731"/>
        <v>0.75</v>
      </c>
      <c r="BE844" s="29">
        <f t="shared" si="731"/>
        <v>0</v>
      </c>
      <c r="BF844" s="29">
        <f t="shared" si="731"/>
        <v>2.25</v>
      </c>
      <c r="BG844" s="29">
        <f t="shared" si="731"/>
        <v>0</v>
      </c>
      <c r="BH844" s="29">
        <f t="shared" si="732"/>
        <v>0</v>
      </c>
      <c r="BI844" s="29">
        <f t="shared" si="754"/>
        <v>1</v>
      </c>
      <c r="BJ844" s="28">
        <f t="shared" si="737"/>
        <v>1</v>
      </c>
      <c r="BK844" s="28">
        <f t="shared" si="738"/>
        <v>0.375</v>
      </c>
      <c r="BL844" s="28">
        <f t="shared" si="739"/>
        <v>0</v>
      </c>
      <c r="BM844" s="28">
        <f t="shared" si="740"/>
        <v>-3.375</v>
      </c>
      <c r="BN844" s="28">
        <f t="shared" si="741"/>
        <v>0</v>
      </c>
      <c r="BO844" s="28">
        <f t="shared" si="742"/>
        <v>0</v>
      </c>
      <c r="BP844" s="28">
        <f t="shared" si="743"/>
        <v>0.66666666666666663</v>
      </c>
      <c r="BQ844" s="28">
        <f t="shared" si="755"/>
        <v>-2</v>
      </c>
    </row>
    <row r="845" spans="1:69" x14ac:dyDescent="0.2">
      <c r="A845" s="1" t="s">
        <v>2303</v>
      </c>
      <c r="B845" s="1" t="s">
        <v>2438</v>
      </c>
      <c r="C845" s="1" t="s">
        <v>49</v>
      </c>
      <c r="D845" s="2">
        <v>1321</v>
      </c>
      <c r="E845" s="4" t="s">
        <v>2439</v>
      </c>
      <c r="F845" s="1" t="s">
        <v>2440</v>
      </c>
      <c r="G845" s="1">
        <v>1022</v>
      </c>
      <c r="H845">
        <v>271</v>
      </c>
      <c r="I845" s="1">
        <v>188</v>
      </c>
      <c r="J845">
        <v>61</v>
      </c>
      <c r="K845" s="1">
        <v>40</v>
      </c>
      <c r="L845">
        <v>15</v>
      </c>
      <c r="M845" s="1">
        <v>18</v>
      </c>
      <c r="N845">
        <v>10</v>
      </c>
      <c r="O845" s="1">
        <v>55</v>
      </c>
      <c r="P845" s="1">
        <v>29</v>
      </c>
      <c r="Q845" s="36">
        <f t="shared" si="756"/>
        <v>751</v>
      </c>
      <c r="R845" s="36">
        <f t="shared" si="744"/>
        <v>127</v>
      </c>
      <c r="S845" s="36">
        <f t="shared" si="745"/>
        <v>25</v>
      </c>
      <c r="T845" s="36">
        <f t="shared" si="746"/>
        <v>8</v>
      </c>
      <c r="U845" s="36">
        <f t="shared" si="747"/>
        <v>26</v>
      </c>
      <c r="V845" s="36">
        <f t="shared" si="748"/>
        <v>4380</v>
      </c>
      <c r="W845" s="45">
        <f t="shared" si="749"/>
        <v>937</v>
      </c>
      <c r="X845" s="50">
        <f t="shared" si="750"/>
        <v>4.6744930629669152</v>
      </c>
      <c r="Y845" s="46">
        <f t="shared" si="715"/>
        <v>0.1059547660566606</v>
      </c>
      <c r="Z845" s="46">
        <f t="shared" si="716"/>
        <v>0.45494089199049109</v>
      </c>
      <c r="AA845" s="46">
        <f t="shared" si="717"/>
        <v>2.8039270179243214</v>
      </c>
      <c r="AB845" s="46">
        <f t="shared" si="718"/>
        <v>7.1529131438581519</v>
      </c>
      <c r="AC845" s="46">
        <f t="shared" si="719"/>
        <v>13.501899269791982</v>
      </c>
      <c r="AD845" s="46">
        <f t="shared" si="720"/>
        <v>79.572029308552104</v>
      </c>
      <c r="AE845" s="46">
        <f t="shared" si="721"/>
        <v>57.777493282792371</v>
      </c>
      <c r="AF845" s="46">
        <f t="shared" si="722"/>
        <v>70.098175448108037</v>
      </c>
      <c r="AG845" s="46">
        <f t="shared" si="723"/>
        <v>57.223305150865215</v>
      </c>
      <c r="AH845" s="46">
        <f t="shared" si="724"/>
        <v>351.04938101459152</v>
      </c>
      <c r="AI845" s="46">
        <f t="shared" si="751"/>
        <v>0.65782092329584319</v>
      </c>
      <c r="AJ845" s="47">
        <f t="shared" si="707"/>
        <v>0.81106160265163774</v>
      </c>
      <c r="AK845" s="47">
        <f t="shared" si="708"/>
        <v>48.546637871050038</v>
      </c>
      <c r="AL845" s="47">
        <f t="shared" si="709"/>
        <v>-73.04233677043392</v>
      </c>
      <c r="AM845" s="47">
        <f t="shared" si="710"/>
        <v>-220.00296927515879</v>
      </c>
      <c r="AN845" s="47">
        <f t="shared" si="711"/>
        <v>-286.84870255148337</v>
      </c>
      <c r="AO845" s="47">
        <f t="shared" si="712"/>
        <v>-2417.7095110999549</v>
      </c>
      <c r="AP845" s="47">
        <f t="shared" si="713"/>
        <v>1.0706613647790118E-3</v>
      </c>
      <c r="AQ845" s="47">
        <f t="shared" si="752"/>
        <v>-3.1574412659067415</v>
      </c>
      <c r="AR845" s="1">
        <f t="shared" si="714"/>
        <v>271</v>
      </c>
      <c r="AS845" s="1">
        <f t="shared" si="733"/>
        <v>61</v>
      </c>
      <c r="AT845" s="1">
        <f t="shared" si="734"/>
        <v>15</v>
      </c>
      <c r="AU845" s="1">
        <f t="shared" si="735"/>
        <v>10</v>
      </c>
      <c r="AV845" s="1">
        <f t="shared" si="736"/>
        <v>29</v>
      </c>
      <c r="AW845" s="27">
        <f t="shared" si="725"/>
        <v>386</v>
      </c>
      <c r="AX845" s="41">
        <f t="shared" si="753"/>
        <v>4.3860103626943001</v>
      </c>
      <c r="AY845" s="29">
        <f t="shared" si="726"/>
        <v>0.3769832747187849</v>
      </c>
      <c r="AZ845" s="29">
        <f t="shared" si="727"/>
        <v>0.14900400010738513</v>
      </c>
      <c r="BA845" s="29">
        <f t="shared" si="728"/>
        <v>1.9210247254959854</v>
      </c>
      <c r="BB845" s="29">
        <f t="shared" si="729"/>
        <v>5.6930454508845854</v>
      </c>
      <c r="BC845" s="29">
        <f t="shared" si="730"/>
        <v>11.465066176273186</v>
      </c>
      <c r="BD845" s="29">
        <f t="shared" si="731"/>
        <v>102.16246744879071</v>
      </c>
      <c r="BE845" s="29">
        <f t="shared" si="731"/>
        <v>9.0892440065504925</v>
      </c>
      <c r="BF845" s="29">
        <f t="shared" si="731"/>
        <v>28.81537088243978</v>
      </c>
      <c r="BG845" s="29">
        <f t="shared" si="731"/>
        <v>56.930454508845855</v>
      </c>
      <c r="BH845" s="29">
        <f t="shared" si="732"/>
        <v>332.48691911192242</v>
      </c>
      <c r="BI845" s="29">
        <f t="shared" si="754"/>
        <v>1.375284301191037</v>
      </c>
      <c r="BJ845" s="28">
        <f t="shared" si="737"/>
        <v>1.1727251601253539</v>
      </c>
      <c r="BK845" s="28">
        <f t="shared" si="738"/>
        <v>38.892305325597384</v>
      </c>
      <c r="BL845" s="28">
        <f t="shared" si="739"/>
        <v>-2.1753943582491875</v>
      </c>
      <c r="BM845" s="28">
        <f t="shared" si="740"/>
        <v>-24.7629261662589</v>
      </c>
      <c r="BN845" s="28">
        <f t="shared" si="741"/>
        <v>-84.222523206613218</v>
      </c>
      <c r="BO845" s="28">
        <f t="shared" si="742"/>
        <v>-698.03004838100708</v>
      </c>
      <c r="BP845" s="28">
        <f t="shared" si="743"/>
        <v>2.6109307359307361E-3</v>
      </c>
      <c r="BQ845" s="28">
        <f t="shared" si="755"/>
        <v>-2.0111962560849634</v>
      </c>
    </row>
    <row r="846" spans="1:69" x14ac:dyDescent="0.2">
      <c r="A846" s="1" t="s">
        <v>2303</v>
      </c>
      <c r="B846" s="1" t="s">
        <v>2438</v>
      </c>
      <c r="C846" s="1" t="s">
        <v>34</v>
      </c>
      <c r="D846" s="2" t="s">
        <v>2441</v>
      </c>
      <c r="E846" s="4" t="s">
        <v>2442</v>
      </c>
      <c r="F846" s="1" t="s">
        <v>2443</v>
      </c>
      <c r="G846" s="1">
        <v>584</v>
      </c>
      <c r="H846">
        <v>154</v>
      </c>
      <c r="I846" s="1">
        <v>153</v>
      </c>
      <c r="J846">
        <v>43</v>
      </c>
      <c r="K846" s="1">
        <v>39</v>
      </c>
      <c r="L846">
        <v>17</v>
      </c>
      <c r="M846" s="1">
        <v>13</v>
      </c>
      <c r="N846">
        <v>7</v>
      </c>
      <c r="O846" s="1">
        <v>40</v>
      </c>
      <c r="P846" s="1">
        <v>20</v>
      </c>
      <c r="Q846" s="36">
        <f t="shared" si="756"/>
        <v>430</v>
      </c>
      <c r="R846" s="36">
        <f t="shared" si="744"/>
        <v>110</v>
      </c>
      <c r="S846" s="36">
        <f t="shared" si="745"/>
        <v>22</v>
      </c>
      <c r="T846" s="36">
        <f t="shared" si="746"/>
        <v>6</v>
      </c>
      <c r="U846" s="36">
        <f t="shared" si="747"/>
        <v>20</v>
      </c>
      <c r="V846" s="36">
        <f t="shared" si="748"/>
        <v>2688</v>
      </c>
      <c r="W846" s="45">
        <f t="shared" si="749"/>
        <v>588</v>
      </c>
      <c r="X846" s="50">
        <f t="shared" si="750"/>
        <v>4.5714285714285712</v>
      </c>
      <c r="Y846" s="46">
        <f t="shared" si="715"/>
        <v>0.18367346938775531</v>
      </c>
      <c r="Z846" s="46">
        <f t="shared" si="716"/>
        <v>0.32653061224489766</v>
      </c>
      <c r="AA846" s="46">
        <f t="shared" si="717"/>
        <v>2.4693877551020402</v>
      </c>
      <c r="AB846" s="46">
        <f t="shared" si="718"/>
        <v>6.6122448979591821</v>
      </c>
      <c r="AC846" s="46">
        <f t="shared" si="719"/>
        <v>12.755102040816325</v>
      </c>
      <c r="AD846" s="46">
        <f t="shared" si="720"/>
        <v>78.979591836734784</v>
      </c>
      <c r="AE846" s="46">
        <f t="shared" si="721"/>
        <v>35.918367346938744</v>
      </c>
      <c r="AF846" s="46">
        <f t="shared" si="722"/>
        <v>54.326530612244888</v>
      </c>
      <c r="AG846" s="46">
        <f t="shared" si="723"/>
        <v>39.673469387755091</v>
      </c>
      <c r="AH846" s="46">
        <f t="shared" si="724"/>
        <v>255.10204081632651</v>
      </c>
      <c r="AI846" s="46">
        <f t="shared" si="751"/>
        <v>0.79045996592844969</v>
      </c>
      <c r="AJ846" s="47">
        <f t="shared" si="707"/>
        <v>0.88907815512948563</v>
      </c>
      <c r="AK846" s="47">
        <f t="shared" si="708"/>
        <v>48.163526786149944</v>
      </c>
      <c r="AL846" s="47">
        <f t="shared" si="709"/>
        <v>-29.205101513737681</v>
      </c>
      <c r="AM846" s="47">
        <f t="shared" si="710"/>
        <v>-121.47496910870278</v>
      </c>
      <c r="AN846" s="47">
        <f t="shared" si="711"/>
        <v>-145.16262956941901</v>
      </c>
      <c r="AO846" s="47">
        <f t="shared" si="712"/>
        <v>-1296.3912248640675</v>
      </c>
      <c r="AP846" s="47">
        <f t="shared" si="713"/>
        <v>1.7093917704996192E-3</v>
      </c>
      <c r="AQ846" s="47">
        <f t="shared" si="752"/>
        <v>-2.6394212318744259</v>
      </c>
      <c r="AR846" s="1">
        <f t="shared" si="714"/>
        <v>154</v>
      </c>
      <c r="AS846" s="1">
        <f t="shared" si="733"/>
        <v>43</v>
      </c>
      <c r="AT846" s="1">
        <f t="shared" si="734"/>
        <v>17</v>
      </c>
      <c r="AU846" s="1">
        <f t="shared" si="735"/>
        <v>7</v>
      </c>
      <c r="AV846" s="1">
        <f t="shared" si="736"/>
        <v>20</v>
      </c>
      <c r="AW846" s="27">
        <f t="shared" si="725"/>
        <v>241</v>
      </c>
      <c r="AX846" s="41">
        <f t="shared" si="753"/>
        <v>4.2614107883817427</v>
      </c>
      <c r="AY846" s="29">
        <f t="shared" si="726"/>
        <v>0.5455140235188789</v>
      </c>
      <c r="AZ846" s="29">
        <f t="shared" si="727"/>
        <v>6.8335600282364267E-2</v>
      </c>
      <c r="BA846" s="29">
        <f t="shared" si="728"/>
        <v>1.5911571770458497</v>
      </c>
      <c r="BB846" s="29">
        <f t="shared" si="729"/>
        <v>5.1139787538093353</v>
      </c>
      <c r="BC846" s="29">
        <f t="shared" si="730"/>
        <v>10.63680033057282</v>
      </c>
      <c r="BD846" s="29">
        <f t="shared" si="731"/>
        <v>84.009159621907344</v>
      </c>
      <c r="BE846" s="29">
        <f t="shared" si="731"/>
        <v>2.9384308121416636</v>
      </c>
      <c r="BF846" s="29">
        <f t="shared" si="731"/>
        <v>27.049672009779446</v>
      </c>
      <c r="BG846" s="29">
        <f t="shared" si="731"/>
        <v>35.797851276665348</v>
      </c>
      <c r="BH846" s="29">
        <f t="shared" si="732"/>
        <v>212.73600661145639</v>
      </c>
      <c r="BI846" s="29">
        <f t="shared" si="754"/>
        <v>1.5105463347164592</v>
      </c>
      <c r="BJ846" s="28">
        <f t="shared" si="737"/>
        <v>1.2290428530838373</v>
      </c>
      <c r="BK846" s="28">
        <f t="shared" si="738"/>
        <v>33.42169894759364</v>
      </c>
      <c r="BL846" s="28">
        <f t="shared" si="739"/>
        <v>-0.41374989738911028</v>
      </c>
      <c r="BM846" s="28">
        <f t="shared" si="740"/>
        <v>-18.37881335540871</v>
      </c>
      <c r="BN846" s="28">
        <f t="shared" si="741"/>
        <v>-43.60490473211334</v>
      </c>
      <c r="BO846" s="28">
        <f t="shared" si="742"/>
        <v>-373.71921584494419</v>
      </c>
      <c r="BP846" s="28">
        <f t="shared" si="743"/>
        <v>4.2015341701534172E-3</v>
      </c>
      <c r="BQ846" s="28">
        <f t="shared" si="755"/>
        <v>-1.6919367391322362</v>
      </c>
    </row>
    <row r="847" spans="1:69" x14ac:dyDescent="0.2">
      <c r="A847" s="1" t="s">
        <v>2303</v>
      </c>
      <c r="B847" s="1" t="s">
        <v>2444</v>
      </c>
      <c r="C847" s="1" t="s">
        <v>34</v>
      </c>
      <c r="D847" s="2" t="s">
        <v>1542</v>
      </c>
      <c r="E847" s="4" t="s">
        <v>50</v>
      </c>
      <c r="F847" s="1" t="s">
        <v>2445</v>
      </c>
      <c r="G847" s="1">
        <v>35</v>
      </c>
      <c r="H847">
        <v>20</v>
      </c>
      <c r="I847" s="1">
        <v>6</v>
      </c>
      <c r="J847">
        <v>5</v>
      </c>
      <c r="K847" s="1">
        <v>3</v>
      </c>
      <c r="L847">
        <v>1</v>
      </c>
      <c r="M847" s="1">
        <v>3</v>
      </c>
      <c r="N847">
        <v>3</v>
      </c>
      <c r="O847" s="1">
        <v>3</v>
      </c>
      <c r="P847" s="1">
        <v>3</v>
      </c>
      <c r="Q847" s="36">
        <f t="shared" si="756"/>
        <v>15</v>
      </c>
      <c r="R847" s="36">
        <f t="shared" si="744"/>
        <v>1</v>
      </c>
      <c r="S847" s="36">
        <f t="shared" si="745"/>
        <v>2</v>
      </c>
      <c r="T847" s="36">
        <f t="shared" si="746"/>
        <v>0</v>
      </c>
      <c r="U847" s="36">
        <f t="shared" si="747"/>
        <v>0</v>
      </c>
      <c r="V847" s="36">
        <f t="shared" si="748"/>
        <v>85</v>
      </c>
      <c r="W847" s="45">
        <f t="shared" si="749"/>
        <v>18</v>
      </c>
      <c r="X847" s="50">
        <f t="shared" si="750"/>
        <v>4.7222222222222223</v>
      </c>
      <c r="Y847" s="46">
        <f t="shared" si="715"/>
        <v>7.7160493827160434E-2</v>
      </c>
      <c r="Z847" s="46">
        <f t="shared" si="716"/>
        <v>0.52160493827160503</v>
      </c>
      <c r="AA847" s="46">
        <f t="shared" si="717"/>
        <v>2.9660493827160499</v>
      </c>
      <c r="AB847" s="46">
        <f t="shared" si="718"/>
        <v>7.4104938271604945</v>
      </c>
      <c r="AC847" s="46">
        <f t="shared" si="719"/>
        <v>13.854938271604938</v>
      </c>
      <c r="AD847" s="46">
        <f t="shared" si="720"/>
        <v>1.1574074074074066</v>
      </c>
      <c r="AE847" s="46">
        <f t="shared" si="721"/>
        <v>0.52160493827160503</v>
      </c>
      <c r="AF847" s="46">
        <f t="shared" si="722"/>
        <v>5.9320987654320998</v>
      </c>
      <c r="AG847" s="46">
        <f t="shared" si="723"/>
        <v>0</v>
      </c>
      <c r="AH847" s="46">
        <f t="shared" si="724"/>
        <v>0</v>
      </c>
      <c r="AI847" s="46">
        <f t="shared" si="751"/>
        <v>0.44771241830065361</v>
      </c>
      <c r="AJ847" s="47">
        <f t="shared" si="707"/>
        <v>0.66911315806868843</v>
      </c>
      <c r="AK847" s="47">
        <f t="shared" si="708"/>
        <v>1.0732108279268717</v>
      </c>
      <c r="AL847" s="47">
        <f t="shared" si="709"/>
        <v>-1.2575169007761813</v>
      </c>
      <c r="AM847" s="47">
        <f t="shared" si="710"/>
        <v>-34.103492026420767</v>
      </c>
      <c r="AN847" s="47">
        <f t="shared" si="711"/>
        <v>0</v>
      </c>
      <c r="AO847" s="47">
        <f t="shared" si="712"/>
        <v>0</v>
      </c>
      <c r="AP847" s="47">
        <f t="shared" si="713"/>
        <v>6.6176470588235295E-2</v>
      </c>
      <c r="AQ847" s="47">
        <f t="shared" si="752"/>
        <v>-2.2690454624516962</v>
      </c>
      <c r="AR847" s="1">
        <f t="shared" si="714"/>
        <v>20</v>
      </c>
      <c r="AS847" s="1">
        <f t="shared" si="733"/>
        <v>5</v>
      </c>
      <c r="AT847" s="1">
        <f t="shared" si="734"/>
        <v>1</v>
      </c>
      <c r="AU847" s="1">
        <f t="shared" si="735"/>
        <v>3</v>
      </c>
      <c r="AV847" s="1">
        <f t="shared" si="736"/>
        <v>3</v>
      </c>
      <c r="AW847" s="27">
        <f t="shared" si="725"/>
        <v>32</v>
      </c>
      <c r="AX847" s="41">
        <f t="shared" si="753"/>
        <v>4.125</v>
      </c>
      <c r="AY847" s="29">
        <f t="shared" si="726"/>
        <v>0.765625</v>
      </c>
      <c r="AZ847" s="29">
        <f t="shared" si="727"/>
        <v>1.5625E-2</v>
      </c>
      <c r="BA847" s="29">
        <f t="shared" si="728"/>
        <v>1.265625</v>
      </c>
      <c r="BB847" s="29">
        <f t="shared" si="729"/>
        <v>4.515625</v>
      </c>
      <c r="BC847" s="29">
        <f t="shared" si="730"/>
        <v>9.765625</v>
      </c>
      <c r="BD847" s="29">
        <f t="shared" si="731"/>
        <v>15.3125</v>
      </c>
      <c r="BE847" s="29">
        <f t="shared" si="731"/>
        <v>7.8125E-2</v>
      </c>
      <c r="BF847" s="29">
        <f t="shared" si="731"/>
        <v>1.265625</v>
      </c>
      <c r="BG847" s="29">
        <f t="shared" si="731"/>
        <v>13.546875</v>
      </c>
      <c r="BH847" s="29">
        <f t="shared" si="732"/>
        <v>29.296875</v>
      </c>
      <c r="BI847" s="29">
        <f t="shared" si="754"/>
        <v>1.9193548387096775</v>
      </c>
      <c r="BJ847" s="28">
        <f t="shared" si="737"/>
        <v>1.3854078239672525</v>
      </c>
      <c r="BK847" s="28">
        <f t="shared" si="738"/>
        <v>5.0387318511179213</v>
      </c>
      <c r="BL847" s="28">
        <f t="shared" si="739"/>
        <v>-3.6725450809897376E-3</v>
      </c>
      <c r="BM847" s="28">
        <f t="shared" si="740"/>
        <v>-0.5354570728083039</v>
      </c>
      <c r="BN847" s="28">
        <f t="shared" si="741"/>
        <v>-10.825928389741547</v>
      </c>
      <c r="BO847" s="28">
        <f t="shared" si="742"/>
        <v>-34.430110134278785</v>
      </c>
      <c r="BP847" s="28">
        <f t="shared" si="743"/>
        <v>3.4408602150537634E-2</v>
      </c>
      <c r="BQ847" s="28">
        <f t="shared" si="755"/>
        <v>-1.4023720014035854</v>
      </c>
    </row>
    <row r="848" spans="1:69" x14ac:dyDescent="0.2">
      <c r="A848" s="1" t="s">
        <v>2303</v>
      </c>
      <c r="B848" s="1" t="s">
        <v>2446</v>
      </c>
      <c r="C848" s="1" t="s">
        <v>34</v>
      </c>
      <c r="D848" s="2">
        <v>13656</v>
      </c>
      <c r="E848" s="4" t="s">
        <v>2447</v>
      </c>
      <c r="F848" s="1" t="s">
        <v>2448</v>
      </c>
      <c r="G848" s="1">
        <v>10008</v>
      </c>
      <c r="H848">
        <v>1712</v>
      </c>
      <c r="I848" s="1">
        <v>2257</v>
      </c>
      <c r="J848">
        <v>414</v>
      </c>
      <c r="K848" s="1">
        <v>621</v>
      </c>
      <c r="L848">
        <v>145</v>
      </c>
      <c r="M848" s="1">
        <v>219</v>
      </c>
      <c r="N848">
        <v>84</v>
      </c>
      <c r="O848" s="1">
        <v>552</v>
      </c>
      <c r="P848" s="1">
        <v>237</v>
      </c>
      <c r="Q848" s="36">
        <f t="shared" si="756"/>
        <v>8296</v>
      </c>
      <c r="R848" s="36">
        <f t="shared" si="744"/>
        <v>1843</v>
      </c>
      <c r="S848" s="36">
        <f t="shared" si="745"/>
        <v>476</v>
      </c>
      <c r="T848" s="36">
        <f t="shared" si="746"/>
        <v>135</v>
      </c>
      <c r="U848" s="36">
        <f t="shared" si="747"/>
        <v>315</v>
      </c>
      <c r="V848" s="36">
        <f t="shared" si="748"/>
        <v>50865</v>
      </c>
      <c r="W848" s="45">
        <f t="shared" si="749"/>
        <v>11065</v>
      </c>
      <c r="X848" s="50">
        <f t="shared" si="750"/>
        <v>4.5969272480795302</v>
      </c>
      <c r="Y848" s="46">
        <f t="shared" si="715"/>
        <v>0.16246764334074057</v>
      </c>
      <c r="Z848" s="46">
        <f t="shared" si="716"/>
        <v>0.35632213949980102</v>
      </c>
      <c r="AA848" s="46">
        <f t="shared" si="717"/>
        <v>2.5501766356588615</v>
      </c>
      <c r="AB848" s="46">
        <f t="shared" si="718"/>
        <v>6.7440311318179216</v>
      </c>
      <c r="AC848" s="46">
        <f t="shared" si="719"/>
        <v>12.937885627976982</v>
      </c>
      <c r="AD848" s="46">
        <f t="shared" si="720"/>
        <v>1347.8315691547837</v>
      </c>
      <c r="AE848" s="46">
        <f t="shared" si="721"/>
        <v>656.70170309813329</v>
      </c>
      <c r="AF848" s="46">
        <f t="shared" si="722"/>
        <v>1213.8840785736181</v>
      </c>
      <c r="AG848" s="46">
        <f t="shared" si="723"/>
        <v>910.44420279541941</v>
      </c>
      <c r="AH848" s="46">
        <f t="shared" si="724"/>
        <v>4075.4339728127493</v>
      </c>
      <c r="AI848" s="46">
        <f t="shared" si="751"/>
        <v>0.74153068749409834</v>
      </c>
      <c r="AJ848" s="47">
        <f t="shared" si="707"/>
        <v>0.86112176113143157</v>
      </c>
      <c r="AK848" s="47">
        <f t="shared" si="708"/>
        <v>850.79586768795468</v>
      </c>
      <c r="AL848" s="47">
        <f t="shared" si="709"/>
        <v>-613.89748393350874</v>
      </c>
      <c r="AM848" s="47">
        <f t="shared" si="710"/>
        <v>-3035.7685230767456</v>
      </c>
      <c r="AN848" s="47">
        <f t="shared" si="711"/>
        <v>-3702.7076661353085</v>
      </c>
      <c r="AO848" s="47">
        <f t="shared" si="712"/>
        <v>-22956.824934211119</v>
      </c>
      <c r="AP848" s="47">
        <f t="shared" si="713"/>
        <v>9.0399564604978167E-5</v>
      </c>
      <c r="AQ848" s="47">
        <f t="shared" si="752"/>
        <v>-2.6630267816241489</v>
      </c>
      <c r="AR848" s="1">
        <f t="shared" si="714"/>
        <v>1712</v>
      </c>
      <c r="AS848" s="1">
        <f t="shared" si="733"/>
        <v>414</v>
      </c>
      <c r="AT848" s="1">
        <f t="shared" si="734"/>
        <v>145</v>
      </c>
      <c r="AU848" s="1">
        <f t="shared" si="735"/>
        <v>84</v>
      </c>
      <c r="AV848" s="1">
        <f t="shared" si="736"/>
        <v>237</v>
      </c>
      <c r="AW848" s="27">
        <f t="shared" si="725"/>
        <v>2592</v>
      </c>
      <c r="AX848" s="41">
        <f t="shared" si="753"/>
        <v>4.2654320987654319</v>
      </c>
      <c r="AY848" s="29">
        <f t="shared" si="726"/>
        <v>0.53959000152415815</v>
      </c>
      <c r="AZ848" s="29">
        <f t="shared" si="727"/>
        <v>7.0454199055022024E-2</v>
      </c>
      <c r="BA848" s="29">
        <f t="shared" si="728"/>
        <v>1.6013183965858859</v>
      </c>
      <c r="BB848" s="29">
        <f t="shared" si="729"/>
        <v>5.1321825941167498</v>
      </c>
      <c r="BC848" s="29">
        <f t="shared" si="730"/>
        <v>10.663046791647613</v>
      </c>
      <c r="BD848" s="29">
        <f t="shared" si="731"/>
        <v>923.77808260935876</v>
      </c>
      <c r="BE848" s="29">
        <f t="shared" si="731"/>
        <v>29.168038408779118</v>
      </c>
      <c r="BF848" s="29">
        <f t="shared" si="731"/>
        <v>232.19116750495346</v>
      </c>
      <c r="BG848" s="29">
        <f t="shared" si="731"/>
        <v>431.103337905807</v>
      </c>
      <c r="BH848" s="29">
        <f t="shared" si="732"/>
        <v>2527.1420896204841</v>
      </c>
      <c r="BI848" s="29">
        <f t="shared" si="754"/>
        <v>1.5991442362212975</v>
      </c>
      <c r="BJ848" s="28">
        <f t="shared" si="737"/>
        <v>1.2645727484891083</v>
      </c>
      <c r="BK848" s="28">
        <f t="shared" si="738"/>
        <v>335.55842342933033</v>
      </c>
      <c r="BL848" s="28">
        <f t="shared" si="739"/>
        <v>-3.828504911733412</v>
      </c>
      <c r="BM848" s="28">
        <f t="shared" si="740"/>
        <v>-145.29580857147252</v>
      </c>
      <c r="BN848" s="28">
        <f t="shared" si="741"/>
        <v>-482.94867574582406</v>
      </c>
      <c r="BO848" s="28">
        <f t="shared" si="742"/>
        <v>-4080.739415688724</v>
      </c>
      <c r="BP848" s="28">
        <f t="shared" si="743"/>
        <v>3.8624940207340823E-4</v>
      </c>
      <c r="BQ848" s="28">
        <f t="shared" si="755"/>
        <v>-1.6907117330733492</v>
      </c>
    </row>
    <row r="849" spans="1:69" x14ac:dyDescent="0.2">
      <c r="A849" s="1" t="s">
        <v>2303</v>
      </c>
      <c r="B849" s="1" t="s">
        <v>2449</v>
      </c>
      <c r="C849" s="1" t="s">
        <v>30</v>
      </c>
      <c r="D849" s="2" t="s">
        <v>450</v>
      </c>
      <c r="E849" s="4" t="s">
        <v>657</v>
      </c>
      <c r="F849" s="1" t="s">
        <v>2450</v>
      </c>
      <c r="G849" s="1">
        <v>137</v>
      </c>
      <c r="H849">
        <v>26</v>
      </c>
      <c r="I849" s="1">
        <v>65</v>
      </c>
      <c r="J849">
        <v>14</v>
      </c>
      <c r="K849" s="1">
        <v>22</v>
      </c>
      <c r="L849">
        <v>5</v>
      </c>
      <c r="M849" s="1">
        <v>10</v>
      </c>
      <c r="N849">
        <v>7</v>
      </c>
      <c r="O849" s="1">
        <v>10</v>
      </c>
      <c r="P849" s="1">
        <v>5</v>
      </c>
      <c r="Q849" s="36">
        <f t="shared" si="756"/>
        <v>111</v>
      </c>
      <c r="R849" s="36">
        <f t="shared" si="744"/>
        <v>51</v>
      </c>
      <c r="S849" s="36">
        <f t="shared" si="745"/>
        <v>17</v>
      </c>
      <c r="T849" s="36">
        <f t="shared" si="746"/>
        <v>3</v>
      </c>
      <c r="U849" s="36">
        <f t="shared" si="747"/>
        <v>5</v>
      </c>
      <c r="V849" s="36">
        <f t="shared" si="748"/>
        <v>821</v>
      </c>
      <c r="W849" s="45">
        <f t="shared" si="749"/>
        <v>187</v>
      </c>
      <c r="X849" s="50">
        <f t="shared" si="750"/>
        <v>4.3903743315508024</v>
      </c>
      <c r="Y849" s="46">
        <f t="shared" si="715"/>
        <v>0.37164345563213103</v>
      </c>
      <c r="Z849" s="46">
        <f t="shared" si="716"/>
        <v>0.15239211873373576</v>
      </c>
      <c r="AA849" s="46">
        <f t="shared" si="717"/>
        <v>1.9331407818353405</v>
      </c>
      <c r="AB849" s="46">
        <f t="shared" si="718"/>
        <v>5.7138894449369451</v>
      </c>
      <c r="AC849" s="46">
        <f t="shared" si="719"/>
        <v>11.494638108038551</v>
      </c>
      <c r="AD849" s="46">
        <f t="shared" si="720"/>
        <v>41.252423575166546</v>
      </c>
      <c r="AE849" s="46">
        <f t="shared" si="721"/>
        <v>7.7719980554205241</v>
      </c>
      <c r="AF849" s="46">
        <f t="shared" si="722"/>
        <v>32.863393291200786</v>
      </c>
      <c r="AG849" s="46">
        <f t="shared" si="723"/>
        <v>17.141668334810834</v>
      </c>
      <c r="AH849" s="46">
        <f t="shared" si="724"/>
        <v>57.473190540192753</v>
      </c>
      <c r="AI849" s="46">
        <f t="shared" si="751"/>
        <v>0.84141222471393251</v>
      </c>
      <c r="AJ849" s="47">
        <f t="shared" si="707"/>
        <v>0.91728524719082483</v>
      </c>
      <c r="AK849" s="47">
        <f t="shared" si="708"/>
        <v>32.583631606044946</v>
      </c>
      <c r="AL849" s="47">
        <f t="shared" si="709"/>
        <v>-3.9309788809130959</v>
      </c>
      <c r="AM849" s="47">
        <f t="shared" si="710"/>
        <v>-59.201255824234323</v>
      </c>
      <c r="AN849" s="47">
        <f t="shared" si="711"/>
        <v>-53.089150764425177</v>
      </c>
      <c r="AO849" s="47">
        <f t="shared" si="712"/>
        <v>-252.4641588660084</v>
      </c>
      <c r="AP849" s="47">
        <f t="shared" si="713"/>
        <v>5.4344667247893056E-3</v>
      </c>
      <c r="AQ849" s="47">
        <f t="shared" si="752"/>
        <v>-1.8265346608667026</v>
      </c>
      <c r="AR849" s="1">
        <f t="shared" si="714"/>
        <v>26</v>
      </c>
      <c r="AS849" s="1">
        <f t="shared" si="733"/>
        <v>14</v>
      </c>
      <c r="AT849" s="1">
        <f t="shared" si="734"/>
        <v>5</v>
      </c>
      <c r="AU849" s="1">
        <f t="shared" si="735"/>
        <v>7</v>
      </c>
      <c r="AV849" s="1">
        <f t="shared" si="736"/>
        <v>5</v>
      </c>
      <c r="AW849" s="27">
        <f t="shared" si="725"/>
        <v>57</v>
      </c>
      <c r="AX849" s="41">
        <f t="shared" si="753"/>
        <v>3.8596491228070176</v>
      </c>
      <c r="AY849" s="29">
        <f t="shared" si="726"/>
        <v>1.3004001231148046</v>
      </c>
      <c r="AZ849" s="29">
        <f t="shared" si="727"/>
        <v>1.9698368728839642E-2</v>
      </c>
      <c r="BA849" s="29">
        <f t="shared" si="728"/>
        <v>0.73899661434287478</v>
      </c>
      <c r="BB849" s="29">
        <f t="shared" si="729"/>
        <v>3.4582948599569097</v>
      </c>
      <c r="BC849" s="29">
        <f t="shared" si="730"/>
        <v>8.1775931055709457</v>
      </c>
      <c r="BD849" s="29">
        <f t="shared" si="731"/>
        <v>33.810403200984922</v>
      </c>
      <c r="BE849" s="29">
        <f t="shared" si="731"/>
        <v>0.27577716220375498</v>
      </c>
      <c r="BF849" s="29">
        <f t="shared" si="731"/>
        <v>3.6949830717143737</v>
      </c>
      <c r="BG849" s="29">
        <f t="shared" si="731"/>
        <v>24.208064019698369</v>
      </c>
      <c r="BH849" s="29">
        <f t="shared" si="732"/>
        <v>40.887965527854732</v>
      </c>
      <c r="BI849" s="29">
        <f t="shared" si="754"/>
        <v>1.8370927318295742</v>
      </c>
      <c r="BJ849" s="28">
        <f t="shared" si="737"/>
        <v>1.3553939397199526</v>
      </c>
      <c r="BK849" s="28">
        <f t="shared" si="738"/>
        <v>15.484323371142185</v>
      </c>
      <c r="BL849" s="28">
        <f t="shared" si="739"/>
        <v>1.5544501932614006E-2</v>
      </c>
      <c r="BM849" s="28">
        <f t="shared" si="740"/>
        <v>-1.2756662303781428</v>
      </c>
      <c r="BN849" s="28">
        <f t="shared" si="741"/>
        <v>-18.079834486107622</v>
      </c>
      <c r="BO849" s="28">
        <f t="shared" si="742"/>
        <v>-46.95822064115675</v>
      </c>
      <c r="BP849" s="28">
        <f t="shared" si="743"/>
        <v>1.8506493506493506E-2</v>
      </c>
      <c r="BQ849" s="28">
        <f t="shared" si="755"/>
        <v>-0.94038624955206485</v>
      </c>
    </row>
    <row r="850" spans="1:69" x14ac:dyDescent="0.2">
      <c r="A850" s="1" t="s">
        <v>2303</v>
      </c>
      <c r="B850" s="1" t="s">
        <v>2451</v>
      </c>
      <c r="C850" s="1" t="s">
        <v>76</v>
      </c>
      <c r="D850" s="2">
        <v>15151</v>
      </c>
      <c r="E850" s="4" t="s">
        <v>2452</v>
      </c>
      <c r="F850" s="1" t="s">
        <v>2453</v>
      </c>
      <c r="G850" s="1">
        <v>8309</v>
      </c>
      <c r="H850">
        <v>3418</v>
      </c>
      <c r="I850" s="1">
        <v>25</v>
      </c>
      <c r="J850">
        <v>1028</v>
      </c>
      <c r="K850" s="1">
        <v>1154</v>
      </c>
      <c r="L850">
        <v>471</v>
      </c>
      <c r="M850" s="1">
        <v>720</v>
      </c>
      <c r="N850">
        <v>370</v>
      </c>
      <c r="O850" s="1">
        <v>2469</v>
      </c>
      <c r="P850" s="1">
        <v>1585</v>
      </c>
      <c r="Q850" s="36">
        <f t="shared" si="756"/>
        <v>4891</v>
      </c>
      <c r="R850" s="36">
        <f t="shared" si="744"/>
        <v>-1003</v>
      </c>
      <c r="S850" s="36">
        <f t="shared" si="745"/>
        <v>683</v>
      </c>
      <c r="T850" s="36">
        <f t="shared" si="746"/>
        <v>350</v>
      </c>
      <c r="U850" s="36">
        <f t="shared" si="747"/>
        <v>884</v>
      </c>
      <c r="V850" s="36">
        <f t="shared" si="748"/>
        <v>24076</v>
      </c>
      <c r="W850" s="45">
        <f t="shared" si="749"/>
        <v>5805</v>
      </c>
      <c r="X850" s="50">
        <f t="shared" si="750"/>
        <v>4.1474590869939707</v>
      </c>
      <c r="Y850" s="46">
        <f t="shared" si="715"/>
        <v>0.72682600834915401</v>
      </c>
      <c r="Z850" s="46">
        <f t="shared" si="716"/>
        <v>2.1744182337095418E-2</v>
      </c>
      <c r="AA850" s="46">
        <f t="shared" si="717"/>
        <v>1.3166623563250368</v>
      </c>
      <c r="AB850" s="46">
        <f t="shared" si="718"/>
        <v>4.6115805303129784</v>
      </c>
      <c r="AC850" s="46">
        <f t="shared" si="719"/>
        <v>9.9064987043009189</v>
      </c>
      <c r="AD850" s="46">
        <f t="shared" si="720"/>
        <v>3554.9060068357121</v>
      </c>
      <c r="AE850" s="46">
        <f t="shared" si="721"/>
        <v>-21.809414884106705</v>
      </c>
      <c r="AF850" s="46">
        <f t="shared" si="722"/>
        <v>899.28038937000019</v>
      </c>
      <c r="AG850" s="46">
        <f t="shared" si="723"/>
        <v>1614.0531856095424</v>
      </c>
      <c r="AH850" s="46">
        <f t="shared" si="724"/>
        <v>8757.3448546020118</v>
      </c>
      <c r="AI850" s="46">
        <f t="shared" si="751"/>
        <v>2.5506159582241832</v>
      </c>
      <c r="AJ850" s="47">
        <f t="shared" si="707"/>
        <v>1.5970647946229932</v>
      </c>
      <c r="AK850" s="47">
        <f t="shared" si="708"/>
        <v>744.00480982440251</v>
      </c>
      <c r="AL850" s="47">
        <f t="shared" si="709"/>
        <v>0.78949238602649685</v>
      </c>
      <c r="AM850" s="47">
        <f t="shared" si="710"/>
        <v>-253.31722600844245</v>
      </c>
      <c r="AN850" s="47">
        <f t="shared" si="711"/>
        <v>-850.89335276900783</v>
      </c>
      <c r="AO850" s="47">
        <f t="shared" si="712"/>
        <v>-6766.5132528190088</v>
      </c>
      <c r="AP850" s="47">
        <f t="shared" si="713"/>
        <v>1.7235435033068877E-4</v>
      </c>
      <c r="AQ850" s="47">
        <f t="shared" si="752"/>
        <v>-1.2281849545396</v>
      </c>
      <c r="AR850" s="1">
        <f t="shared" si="714"/>
        <v>3418</v>
      </c>
      <c r="AS850" s="1">
        <f t="shared" si="733"/>
        <v>1028</v>
      </c>
      <c r="AT850" s="1">
        <f t="shared" si="734"/>
        <v>471</v>
      </c>
      <c r="AU850" s="1">
        <f t="shared" si="735"/>
        <v>370</v>
      </c>
      <c r="AV850" s="1">
        <f t="shared" si="736"/>
        <v>1585</v>
      </c>
      <c r="AW850" s="27">
        <f t="shared" si="725"/>
        <v>6872</v>
      </c>
      <c r="AX850" s="41">
        <f t="shared" si="753"/>
        <v>3.6292200232828873</v>
      </c>
      <c r="AY850" s="29">
        <f t="shared" si="726"/>
        <v>1.879037744568568</v>
      </c>
      <c r="AZ850" s="29">
        <f t="shared" si="727"/>
        <v>0.13747779113434264</v>
      </c>
      <c r="BA850" s="29">
        <f t="shared" si="728"/>
        <v>0.39591783770011724</v>
      </c>
      <c r="BB850" s="29">
        <f t="shared" si="729"/>
        <v>2.6543578842658917</v>
      </c>
      <c r="BC850" s="29">
        <f t="shared" si="730"/>
        <v>6.9127979308316663</v>
      </c>
      <c r="BD850" s="29">
        <f t="shared" si="731"/>
        <v>6422.5510109353654</v>
      </c>
      <c r="BE850" s="29">
        <f t="shared" si="731"/>
        <v>141.32716928610424</v>
      </c>
      <c r="BF850" s="29">
        <f t="shared" si="731"/>
        <v>186.47730155675521</v>
      </c>
      <c r="BG850" s="29">
        <f t="shared" si="731"/>
        <v>982.11241717837993</v>
      </c>
      <c r="BH850" s="29">
        <f t="shared" si="732"/>
        <v>10956.78472036819</v>
      </c>
      <c r="BI850" s="29">
        <f t="shared" si="754"/>
        <v>2.7200193013134619</v>
      </c>
      <c r="BJ850" s="28">
        <f t="shared" si="737"/>
        <v>1.649248101806839</v>
      </c>
      <c r="BK850" s="28">
        <f t="shared" si="738"/>
        <v>1962.5346604250894</v>
      </c>
      <c r="BL850" s="28">
        <f t="shared" si="739"/>
        <v>11.681105718138367</v>
      </c>
      <c r="BM850" s="28">
        <f t="shared" si="740"/>
        <v>-26.155952005657596</v>
      </c>
      <c r="BN850" s="28">
        <f t="shared" si="741"/>
        <v>-356.68345294825298</v>
      </c>
      <c r="BO850" s="28">
        <f t="shared" si="742"/>
        <v>-6421.7305800328168</v>
      </c>
      <c r="BP850" s="28">
        <f t="shared" si="743"/>
        <v>1.4558159231773226E-4</v>
      </c>
      <c r="BQ850" s="28">
        <f t="shared" si="755"/>
        <v>-0.70321065863791243</v>
      </c>
    </row>
    <row r="851" spans="1:69" x14ac:dyDescent="0.2">
      <c r="A851" s="1" t="s">
        <v>2303</v>
      </c>
      <c r="B851" s="1" t="s">
        <v>2454</v>
      </c>
      <c r="C851" s="1" t="s">
        <v>56</v>
      </c>
      <c r="D851" s="2" t="s">
        <v>57</v>
      </c>
      <c r="E851" s="4" t="s">
        <v>2455</v>
      </c>
      <c r="F851" s="1" t="s">
        <v>2456</v>
      </c>
      <c r="G851" s="1">
        <v>3</v>
      </c>
      <c r="H851">
        <v>3</v>
      </c>
      <c r="I851" s="1">
        <v>3</v>
      </c>
      <c r="J851">
        <v>3</v>
      </c>
      <c r="K851" s="1">
        <v>3</v>
      </c>
      <c r="L851">
        <v>3</v>
      </c>
      <c r="M851" s="1">
        <v>3</v>
      </c>
      <c r="N851">
        <v>3</v>
      </c>
      <c r="O851" s="1">
        <v>3</v>
      </c>
      <c r="P851" s="1">
        <v>3</v>
      </c>
      <c r="Q851" s="36">
        <f t="shared" si="756"/>
        <v>0</v>
      </c>
      <c r="R851" s="36">
        <f t="shared" si="744"/>
        <v>0</v>
      </c>
      <c r="S851" s="36">
        <f t="shared" si="745"/>
        <v>0</v>
      </c>
      <c r="T851" s="36">
        <f t="shared" si="746"/>
        <v>0</v>
      </c>
      <c r="U851" s="36">
        <f t="shared" si="747"/>
        <v>0</v>
      </c>
      <c r="V851" s="36">
        <f t="shared" si="748"/>
        <v>0</v>
      </c>
      <c r="W851" s="45">
        <f t="shared" si="749"/>
        <v>0</v>
      </c>
      <c r="X851" s="50">
        <f t="shared" si="750"/>
        <v>0</v>
      </c>
      <c r="Y851" s="46">
        <f t="shared" si="715"/>
        <v>25</v>
      </c>
      <c r="Z851" s="46">
        <f t="shared" si="716"/>
        <v>16</v>
      </c>
      <c r="AA851" s="46">
        <f t="shared" si="717"/>
        <v>9</v>
      </c>
      <c r="AB851" s="46">
        <f t="shared" si="718"/>
        <v>4</v>
      </c>
      <c r="AC851" s="46">
        <f t="shared" si="719"/>
        <v>1</v>
      </c>
      <c r="AD851" s="46">
        <f t="shared" si="720"/>
        <v>0</v>
      </c>
      <c r="AE851" s="46">
        <f t="shared" si="721"/>
        <v>0</v>
      </c>
      <c r="AF851" s="46">
        <f t="shared" si="722"/>
        <v>0</v>
      </c>
      <c r="AG851" s="46">
        <f t="shared" si="723"/>
        <v>0</v>
      </c>
      <c r="AH851" s="46">
        <f t="shared" si="724"/>
        <v>0</v>
      </c>
      <c r="AI851" s="46">
        <f t="shared" si="751"/>
        <v>0</v>
      </c>
      <c r="AJ851" s="47">
        <f t="shared" si="707"/>
        <v>0</v>
      </c>
      <c r="AK851" s="47" t="e">
        <f t="shared" si="708"/>
        <v>#DIV/0!</v>
      </c>
      <c r="AL851" s="47" t="e">
        <f t="shared" si="709"/>
        <v>#DIV/0!</v>
      </c>
      <c r="AM851" s="47" t="e">
        <f t="shared" si="710"/>
        <v>#DIV/0!</v>
      </c>
      <c r="AN851" s="47" t="e">
        <f t="shared" si="711"/>
        <v>#DIV/0!</v>
      </c>
      <c r="AO851" s="47" t="e">
        <f t="shared" si="712"/>
        <v>#DIV/0!</v>
      </c>
      <c r="AP851" s="47">
        <f t="shared" si="713"/>
        <v>0</v>
      </c>
      <c r="AQ851" s="47">
        <f t="shared" si="752"/>
        <v>0</v>
      </c>
      <c r="AR851" s="1">
        <f t="shared" si="714"/>
        <v>3</v>
      </c>
      <c r="AS851" s="1">
        <f t="shared" si="733"/>
        <v>3</v>
      </c>
      <c r="AT851" s="1">
        <f t="shared" si="734"/>
        <v>3</v>
      </c>
      <c r="AU851" s="1">
        <f t="shared" si="735"/>
        <v>3</v>
      </c>
      <c r="AV851" s="1">
        <f t="shared" si="736"/>
        <v>3</v>
      </c>
      <c r="AW851" s="27">
        <f t="shared" si="725"/>
        <v>15</v>
      </c>
      <c r="AX851" s="41">
        <f t="shared" si="753"/>
        <v>3</v>
      </c>
      <c r="AY851" s="29">
        <f t="shared" si="726"/>
        <v>4</v>
      </c>
      <c r="AZ851" s="29">
        <f t="shared" si="727"/>
        <v>1</v>
      </c>
      <c r="BA851" s="29">
        <f t="shared" si="728"/>
        <v>0</v>
      </c>
      <c r="BB851" s="29">
        <f t="shared" si="729"/>
        <v>1</v>
      </c>
      <c r="BC851" s="29">
        <f t="shared" si="730"/>
        <v>4</v>
      </c>
      <c r="BD851" s="29">
        <f t="shared" si="731"/>
        <v>12</v>
      </c>
      <c r="BE851" s="29">
        <f t="shared" si="731"/>
        <v>3</v>
      </c>
      <c r="BF851" s="29">
        <f t="shared" si="731"/>
        <v>0</v>
      </c>
      <c r="BG851" s="29">
        <f t="shared" si="731"/>
        <v>3</v>
      </c>
      <c r="BH851" s="29">
        <f t="shared" si="732"/>
        <v>12</v>
      </c>
      <c r="BI851" s="29">
        <f t="shared" si="754"/>
        <v>2.1428571428571428</v>
      </c>
      <c r="BJ851" s="28">
        <f t="shared" si="737"/>
        <v>1.4638501094227998</v>
      </c>
      <c r="BK851" s="28">
        <f t="shared" si="738"/>
        <v>7.6510565719164978</v>
      </c>
      <c r="BL851" s="28">
        <f t="shared" si="739"/>
        <v>0.95638207148956222</v>
      </c>
      <c r="BM851" s="28">
        <f t="shared" si="740"/>
        <v>0</v>
      </c>
      <c r="BN851" s="28">
        <f t="shared" si="741"/>
        <v>-0.95638207148956222</v>
      </c>
      <c r="BO851" s="28">
        <f t="shared" si="742"/>
        <v>-7.6510565719164978</v>
      </c>
      <c r="BP851" s="28">
        <f t="shared" si="743"/>
        <v>8.2417582417582416E-2</v>
      </c>
      <c r="BQ851" s="28">
        <f t="shared" si="755"/>
        <v>0</v>
      </c>
    </row>
    <row r="852" spans="1:69" x14ac:dyDescent="0.2">
      <c r="A852" s="1" t="s">
        <v>2303</v>
      </c>
      <c r="B852" s="1" t="s">
        <v>2457</v>
      </c>
      <c r="C852" s="1" t="s">
        <v>30</v>
      </c>
      <c r="D852" s="2" t="s">
        <v>187</v>
      </c>
      <c r="E852" s="4" t="s">
        <v>2458</v>
      </c>
      <c r="F852" s="1" t="s">
        <v>2459</v>
      </c>
      <c r="G852" s="1">
        <v>36</v>
      </c>
      <c r="H852">
        <v>26</v>
      </c>
      <c r="I852" s="1">
        <v>13</v>
      </c>
      <c r="J852">
        <v>9</v>
      </c>
      <c r="K852" s="1">
        <v>1</v>
      </c>
      <c r="L852">
        <v>1</v>
      </c>
      <c r="M852" s="1">
        <v>4</v>
      </c>
      <c r="N852">
        <v>2</v>
      </c>
      <c r="O852" s="1">
        <v>4</v>
      </c>
      <c r="P852" s="1">
        <v>2</v>
      </c>
      <c r="Q852" s="36">
        <f t="shared" si="756"/>
        <v>10</v>
      </c>
      <c r="R852" s="36">
        <f t="shared" si="744"/>
        <v>4</v>
      </c>
      <c r="S852" s="36">
        <f t="shared" si="745"/>
        <v>0</v>
      </c>
      <c r="T852" s="36">
        <f t="shared" si="746"/>
        <v>2</v>
      </c>
      <c r="U852" s="36">
        <f t="shared" si="747"/>
        <v>2</v>
      </c>
      <c r="V852" s="36">
        <f t="shared" si="748"/>
        <v>72</v>
      </c>
      <c r="W852" s="45">
        <f t="shared" si="749"/>
        <v>18</v>
      </c>
      <c r="X852" s="50">
        <f t="shared" si="750"/>
        <v>4</v>
      </c>
      <c r="Y852" s="46">
        <f t="shared" si="715"/>
        <v>1</v>
      </c>
      <c r="Z852" s="46">
        <f t="shared" si="716"/>
        <v>0</v>
      </c>
      <c r="AA852" s="46">
        <f t="shared" si="717"/>
        <v>1</v>
      </c>
      <c r="AB852" s="46">
        <f t="shared" si="718"/>
        <v>4</v>
      </c>
      <c r="AC852" s="46">
        <f t="shared" si="719"/>
        <v>9</v>
      </c>
      <c r="AD852" s="46">
        <f t="shared" si="720"/>
        <v>10</v>
      </c>
      <c r="AE852" s="46">
        <f t="shared" si="721"/>
        <v>0</v>
      </c>
      <c r="AF852" s="46">
        <f t="shared" si="722"/>
        <v>0</v>
      </c>
      <c r="AG852" s="46">
        <f t="shared" si="723"/>
        <v>8</v>
      </c>
      <c r="AH852" s="46">
        <f t="shared" si="724"/>
        <v>18</v>
      </c>
      <c r="AI852" s="46">
        <f t="shared" si="751"/>
        <v>2.1176470588235294</v>
      </c>
      <c r="AJ852" s="47">
        <f t="shared" si="707"/>
        <v>1.4552137502179978</v>
      </c>
      <c r="AK852" s="47">
        <f t="shared" si="708"/>
        <v>3.2450368349768626</v>
      </c>
      <c r="AL852" s="47">
        <f t="shared" si="709"/>
        <v>0</v>
      </c>
      <c r="AM852" s="47">
        <f t="shared" si="710"/>
        <v>0</v>
      </c>
      <c r="AN852" s="47">
        <f t="shared" si="711"/>
        <v>-5.1920589359629803</v>
      </c>
      <c r="AO852" s="47">
        <f t="shared" si="712"/>
        <v>-17.523198908875056</v>
      </c>
      <c r="AP852" s="47">
        <f t="shared" si="713"/>
        <v>6.6176470588235295E-2</v>
      </c>
      <c r="AQ852" s="47">
        <f t="shared" si="752"/>
        <v>-1.2884705080055188</v>
      </c>
      <c r="AR852" s="1">
        <f t="shared" si="714"/>
        <v>26</v>
      </c>
      <c r="AS852" s="1">
        <f t="shared" si="733"/>
        <v>9</v>
      </c>
      <c r="AT852" s="1">
        <f t="shared" si="734"/>
        <v>1</v>
      </c>
      <c r="AU852" s="1">
        <f t="shared" si="735"/>
        <v>2</v>
      </c>
      <c r="AV852" s="1">
        <f t="shared" si="736"/>
        <v>2</v>
      </c>
      <c r="AW852" s="27">
        <f t="shared" si="725"/>
        <v>40</v>
      </c>
      <c r="AX852" s="41">
        <f t="shared" si="753"/>
        <v>4.375</v>
      </c>
      <c r="AY852" s="29">
        <f t="shared" si="726"/>
        <v>0.390625</v>
      </c>
      <c r="AZ852" s="29">
        <f t="shared" si="727"/>
        <v>0.140625</v>
      </c>
      <c r="BA852" s="29">
        <f t="shared" si="728"/>
        <v>1.890625</v>
      </c>
      <c r="BB852" s="29">
        <f t="shared" si="729"/>
        <v>5.640625</v>
      </c>
      <c r="BC852" s="29">
        <f t="shared" si="730"/>
        <v>11.390625</v>
      </c>
      <c r="BD852" s="29">
        <f t="shared" si="731"/>
        <v>10.15625</v>
      </c>
      <c r="BE852" s="29">
        <f t="shared" si="731"/>
        <v>1.265625</v>
      </c>
      <c r="BF852" s="29">
        <f t="shared" si="731"/>
        <v>1.890625</v>
      </c>
      <c r="BG852" s="29">
        <f t="shared" si="731"/>
        <v>11.28125</v>
      </c>
      <c r="BH852" s="29">
        <f t="shared" si="732"/>
        <v>22.78125</v>
      </c>
      <c r="BI852" s="29">
        <f t="shared" si="754"/>
        <v>1.2147435897435896</v>
      </c>
      <c r="BJ852" s="28">
        <f t="shared" si="737"/>
        <v>1.1021540680610808</v>
      </c>
      <c r="BK852" s="28">
        <f t="shared" si="738"/>
        <v>4.7411803532269161</v>
      </c>
      <c r="BL852" s="28">
        <f t="shared" si="739"/>
        <v>-0.35449440794896631</v>
      </c>
      <c r="BM852" s="28">
        <f t="shared" si="740"/>
        <v>-1.941695707736931</v>
      </c>
      <c r="BN852" s="28">
        <f t="shared" si="741"/>
        <v>-20.012157564789788</v>
      </c>
      <c r="BO852" s="28">
        <f t="shared" si="742"/>
        <v>-57.428094087732539</v>
      </c>
      <c r="BP852" s="28">
        <f t="shared" si="743"/>
        <v>2.6990553306342781E-2</v>
      </c>
      <c r="BQ852" s="28">
        <f t="shared" si="755"/>
        <v>-2.0241636009441653</v>
      </c>
    </row>
    <row r="853" spans="1:69" x14ac:dyDescent="0.2">
      <c r="A853" s="1" t="s">
        <v>2303</v>
      </c>
      <c r="B853" s="1" t="s">
        <v>2460</v>
      </c>
      <c r="C853" s="1" t="s">
        <v>505</v>
      </c>
      <c r="D853" s="2">
        <v>2580</v>
      </c>
      <c r="E853" s="4" t="s">
        <v>2461</v>
      </c>
      <c r="F853" s="1" t="s">
        <v>2462</v>
      </c>
      <c r="G853" s="1">
        <v>2269</v>
      </c>
      <c r="H853">
        <v>230</v>
      </c>
      <c r="I853" s="1">
        <v>146</v>
      </c>
      <c r="J853">
        <v>34</v>
      </c>
      <c r="K853" s="1">
        <v>64</v>
      </c>
      <c r="L853">
        <v>31</v>
      </c>
      <c r="M853" s="1">
        <v>26</v>
      </c>
      <c r="N853">
        <v>15</v>
      </c>
      <c r="O853" s="1">
        <v>75</v>
      </c>
      <c r="P853" s="1">
        <v>32</v>
      </c>
      <c r="Q853" s="36">
        <f t="shared" si="756"/>
        <v>2039</v>
      </c>
      <c r="R853" s="36">
        <f t="shared" si="744"/>
        <v>112</v>
      </c>
      <c r="S853" s="36">
        <f t="shared" si="745"/>
        <v>33</v>
      </c>
      <c r="T853" s="36">
        <f t="shared" si="746"/>
        <v>11</v>
      </c>
      <c r="U853" s="36">
        <f t="shared" si="747"/>
        <v>43</v>
      </c>
      <c r="V853" s="36">
        <f t="shared" si="748"/>
        <v>10807</v>
      </c>
      <c r="W853" s="45">
        <f t="shared" si="749"/>
        <v>2238</v>
      </c>
      <c r="X853" s="50">
        <f t="shared" si="750"/>
        <v>4.8288650580875778</v>
      </c>
      <c r="Y853" s="46">
        <f t="shared" si="715"/>
        <v>2.9287168343368114E-2</v>
      </c>
      <c r="Z853" s="46">
        <f t="shared" si="716"/>
        <v>0.68701728451852373</v>
      </c>
      <c r="AA853" s="46">
        <f t="shared" si="717"/>
        <v>3.3447474006936795</v>
      </c>
      <c r="AB853" s="46">
        <f t="shared" si="718"/>
        <v>8.0024775168688347</v>
      </c>
      <c r="AC853" s="46">
        <f t="shared" si="719"/>
        <v>14.66020763304399</v>
      </c>
      <c r="AD853" s="46">
        <f t="shared" si="720"/>
        <v>59.716536252127582</v>
      </c>
      <c r="AE853" s="46">
        <f t="shared" si="721"/>
        <v>76.945935866074663</v>
      </c>
      <c r="AF853" s="46">
        <f t="shared" si="722"/>
        <v>110.37666422289142</v>
      </c>
      <c r="AG853" s="46">
        <f t="shared" si="723"/>
        <v>88.027252685557187</v>
      </c>
      <c r="AH853" s="46">
        <f t="shared" si="724"/>
        <v>630.38892822089156</v>
      </c>
      <c r="AI853" s="46">
        <f t="shared" si="751"/>
        <v>0.43158485348571407</v>
      </c>
      <c r="AJ853" s="47">
        <f t="shared" si="707"/>
        <v>0.65695118044320011</v>
      </c>
      <c r="AK853" s="47">
        <f t="shared" si="708"/>
        <v>36.044085325401227</v>
      </c>
      <c r="AL853" s="47">
        <f t="shared" si="709"/>
        <v>-224.94183100873499</v>
      </c>
      <c r="AM853" s="47">
        <f t="shared" si="710"/>
        <v>-711.96662438819999</v>
      </c>
      <c r="AN853" s="47">
        <f t="shared" si="711"/>
        <v>-878.27412304410711</v>
      </c>
      <c r="AO853" s="47">
        <f t="shared" si="712"/>
        <v>-8512.9355511061694</v>
      </c>
      <c r="AP853" s="47">
        <f t="shared" si="713"/>
        <v>4.4742711416308737E-4</v>
      </c>
      <c r="AQ853" s="47">
        <f t="shared" si="752"/>
        <v>-4.6049529883589804</v>
      </c>
      <c r="AR853" s="1">
        <f t="shared" si="714"/>
        <v>230</v>
      </c>
      <c r="AS853" s="1">
        <f t="shared" si="733"/>
        <v>34</v>
      </c>
      <c r="AT853" s="1">
        <f t="shared" si="734"/>
        <v>31</v>
      </c>
      <c r="AU853" s="1">
        <f t="shared" si="735"/>
        <v>15</v>
      </c>
      <c r="AV853" s="1">
        <f t="shared" si="736"/>
        <v>32</v>
      </c>
      <c r="AW853" s="27">
        <f t="shared" si="725"/>
        <v>342</v>
      </c>
      <c r="AX853" s="41">
        <f t="shared" si="753"/>
        <v>4.2134502923976607</v>
      </c>
      <c r="AY853" s="29">
        <f t="shared" si="726"/>
        <v>0.6186604425293255</v>
      </c>
      <c r="AZ853" s="29">
        <f t="shared" si="727"/>
        <v>4.5561027324646834E-2</v>
      </c>
      <c r="BA853" s="29">
        <f t="shared" si="728"/>
        <v>1.4724616121199681</v>
      </c>
      <c r="BB853" s="29">
        <f t="shared" si="729"/>
        <v>4.8993621969152894</v>
      </c>
      <c r="BC853" s="29">
        <f t="shared" si="730"/>
        <v>10.326262781710611</v>
      </c>
      <c r="BD853" s="29">
        <f t="shared" si="731"/>
        <v>142.29190178174485</v>
      </c>
      <c r="BE853" s="29">
        <f t="shared" si="731"/>
        <v>1.5490749290379924</v>
      </c>
      <c r="BF853" s="29">
        <f t="shared" si="731"/>
        <v>45.646309975719007</v>
      </c>
      <c r="BG853" s="29">
        <f t="shared" si="731"/>
        <v>73.490432953729339</v>
      </c>
      <c r="BH853" s="29">
        <f t="shared" si="732"/>
        <v>330.44040901473954</v>
      </c>
      <c r="BI853" s="29">
        <f t="shared" si="754"/>
        <v>1.740229116290237</v>
      </c>
      <c r="BJ853" s="28">
        <f t="shared" si="737"/>
        <v>1.3191774392742763</v>
      </c>
      <c r="BK853" s="28">
        <f t="shared" si="738"/>
        <v>48.752479888645553</v>
      </c>
      <c r="BL853" s="28">
        <f t="shared" si="739"/>
        <v>-0.14403217973259788</v>
      </c>
      <c r="BM853" s="28">
        <f t="shared" si="740"/>
        <v>-24.127816417591681</v>
      </c>
      <c r="BN853" s="28">
        <f t="shared" si="741"/>
        <v>-70.858333385968407</v>
      </c>
      <c r="BO853" s="28">
        <f t="shared" si="742"/>
        <v>-462.54617228751329</v>
      </c>
      <c r="BP853" s="28">
        <f t="shared" si="743"/>
        <v>2.9498016215283767E-3</v>
      </c>
      <c r="BQ853" s="28">
        <f t="shared" si="755"/>
        <v>-1.5012244698870008</v>
      </c>
    </row>
    <row r="854" spans="1:69" x14ac:dyDescent="0.2">
      <c r="A854" s="1" t="s">
        <v>2303</v>
      </c>
      <c r="B854" s="1" t="s">
        <v>2463</v>
      </c>
      <c r="C854" s="1" t="s">
        <v>34</v>
      </c>
      <c r="D854" s="2" t="s">
        <v>2464</v>
      </c>
      <c r="E854" s="4" t="s">
        <v>1303</v>
      </c>
      <c r="F854" s="1" t="s">
        <v>2465</v>
      </c>
      <c r="G854" s="1">
        <v>516</v>
      </c>
      <c r="H854">
        <v>152</v>
      </c>
      <c r="I854" s="1">
        <v>150</v>
      </c>
      <c r="J854">
        <v>49</v>
      </c>
      <c r="K854" s="1">
        <v>26</v>
      </c>
      <c r="L854">
        <v>10</v>
      </c>
      <c r="M854" s="1">
        <v>13</v>
      </c>
      <c r="N854">
        <v>8</v>
      </c>
      <c r="O854" s="1">
        <v>38</v>
      </c>
      <c r="P854" s="1">
        <v>18</v>
      </c>
      <c r="Q854" s="36">
        <f t="shared" si="756"/>
        <v>364</v>
      </c>
      <c r="R854" s="36">
        <f t="shared" si="744"/>
        <v>101</v>
      </c>
      <c r="S854" s="36">
        <f t="shared" si="745"/>
        <v>16</v>
      </c>
      <c r="T854" s="36">
        <f t="shared" si="746"/>
        <v>5</v>
      </c>
      <c r="U854" s="36">
        <f t="shared" si="747"/>
        <v>20</v>
      </c>
      <c r="V854" s="36">
        <f t="shared" si="748"/>
        <v>2302</v>
      </c>
      <c r="W854" s="45">
        <f t="shared" si="749"/>
        <v>506</v>
      </c>
      <c r="X854" s="50">
        <f t="shared" si="750"/>
        <v>4.5494071146245059</v>
      </c>
      <c r="Y854" s="46">
        <f t="shared" si="715"/>
        <v>0.20303394835101318</v>
      </c>
      <c r="Z854" s="46">
        <f t="shared" si="716"/>
        <v>0.30184817760002491</v>
      </c>
      <c r="AA854" s="46">
        <f t="shared" si="717"/>
        <v>2.4006624068490368</v>
      </c>
      <c r="AB854" s="46">
        <f t="shared" si="718"/>
        <v>6.4994766360980485</v>
      </c>
      <c r="AC854" s="46">
        <f t="shared" si="719"/>
        <v>12.59829086534706</v>
      </c>
      <c r="AD854" s="46">
        <f t="shared" si="720"/>
        <v>73.904357199768796</v>
      </c>
      <c r="AE854" s="46">
        <f t="shared" si="721"/>
        <v>30.486665937602517</v>
      </c>
      <c r="AF854" s="46">
        <f t="shared" si="722"/>
        <v>38.410598509584588</v>
      </c>
      <c r="AG854" s="46">
        <f t="shared" si="723"/>
        <v>32.497383180490246</v>
      </c>
      <c r="AH854" s="46">
        <f t="shared" si="724"/>
        <v>251.9658173069412</v>
      </c>
      <c r="AI854" s="46">
        <f t="shared" si="751"/>
        <v>0.84606895472155919</v>
      </c>
      <c r="AJ854" s="47">
        <f t="shared" si="707"/>
        <v>0.91982006649211523</v>
      </c>
      <c r="AK854" s="47">
        <f t="shared" si="708"/>
        <v>42.790339758674868</v>
      </c>
      <c r="AL854" s="47">
        <f t="shared" si="709"/>
        <v>-21.522641498038773</v>
      </c>
      <c r="AM854" s="47">
        <f t="shared" si="710"/>
        <v>-76.472974150026587</v>
      </c>
      <c r="AN854" s="47">
        <f t="shared" si="711"/>
        <v>-106.4581574909801</v>
      </c>
      <c r="AO854" s="47">
        <f t="shared" si="712"/>
        <v>-1149.1819681297693</v>
      </c>
      <c r="AP854" s="47">
        <f t="shared" si="713"/>
        <v>1.9880559484519882E-3</v>
      </c>
      <c r="AQ854" s="47">
        <f t="shared" si="752"/>
        <v>-2.6060339979731686</v>
      </c>
      <c r="AR854" s="1">
        <f t="shared" si="714"/>
        <v>152</v>
      </c>
      <c r="AS854" s="1">
        <f t="shared" si="733"/>
        <v>49</v>
      </c>
      <c r="AT854" s="1">
        <f t="shared" si="734"/>
        <v>10</v>
      </c>
      <c r="AU854" s="1">
        <f t="shared" si="735"/>
        <v>8</v>
      </c>
      <c r="AV854" s="1">
        <f t="shared" si="736"/>
        <v>18</v>
      </c>
      <c r="AW854" s="27">
        <f t="shared" si="725"/>
        <v>237</v>
      </c>
      <c r="AX854" s="41">
        <f t="shared" si="753"/>
        <v>4.3037974683544302</v>
      </c>
      <c r="AY854" s="29">
        <f t="shared" si="726"/>
        <v>0.48469796506970059</v>
      </c>
      <c r="AZ854" s="29">
        <f t="shared" si="727"/>
        <v>9.2292901778561032E-2</v>
      </c>
      <c r="BA854" s="29">
        <f t="shared" si="728"/>
        <v>1.6998878384874214</v>
      </c>
      <c r="BB854" s="29">
        <f t="shared" si="729"/>
        <v>5.3074827751962816</v>
      </c>
      <c r="BC854" s="29">
        <f t="shared" si="730"/>
        <v>10.915077711905143</v>
      </c>
      <c r="BD854" s="29">
        <f t="shared" si="731"/>
        <v>73.674090690594483</v>
      </c>
      <c r="BE854" s="29">
        <f t="shared" si="731"/>
        <v>4.5223521871494903</v>
      </c>
      <c r="BF854" s="29">
        <f t="shared" si="731"/>
        <v>16.998878384874214</v>
      </c>
      <c r="BG854" s="29">
        <f t="shared" si="731"/>
        <v>42.459862201570253</v>
      </c>
      <c r="BH854" s="29">
        <f t="shared" si="732"/>
        <v>196.47139881429257</v>
      </c>
      <c r="BI854" s="29">
        <f t="shared" si="754"/>
        <v>1.4157906028749194</v>
      </c>
      <c r="BJ854" s="28">
        <f t="shared" si="737"/>
        <v>1.1898699941064652</v>
      </c>
      <c r="BK854" s="28">
        <f t="shared" si="738"/>
        <v>30.447514390937418</v>
      </c>
      <c r="BL854" s="28">
        <f t="shared" si="739"/>
        <v>-0.81554887532427456</v>
      </c>
      <c r="BM854" s="28">
        <f t="shared" si="740"/>
        <v>-13.156242262590785</v>
      </c>
      <c r="BN854" s="28">
        <f t="shared" si="741"/>
        <v>-58.066324785240901</v>
      </c>
      <c r="BO854" s="28">
        <f t="shared" si="742"/>
        <v>-385.31349086646634</v>
      </c>
      <c r="BP854" s="28">
        <f t="shared" si="743"/>
        <v>4.2733501622791202E-3</v>
      </c>
      <c r="BQ854" s="28">
        <f t="shared" si="755"/>
        <v>-1.8243106725295406</v>
      </c>
    </row>
    <row r="855" spans="1:69" x14ac:dyDescent="0.2">
      <c r="A855" s="1" t="s">
        <v>2303</v>
      </c>
      <c r="B855" s="1" t="s">
        <v>2466</v>
      </c>
      <c r="C855" s="1" t="s">
        <v>30</v>
      </c>
      <c r="D855" s="2">
        <v>1875</v>
      </c>
      <c r="E855" s="4" t="s">
        <v>794</v>
      </c>
      <c r="F855" s="1" t="s">
        <v>2467</v>
      </c>
      <c r="G855" s="1">
        <v>1122</v>
      </c>
      <c r="H855">
        <v>290</v>
      </c>
      <c r="I855" s="1">
        <v>402</v>
      </c>
      <c r="J855">
        <v>83</v>
      </c>
      <c r="K855" s="1">
        <v>192</v>
      </c>
      <c r="L855">
        <v>48</v>
      </c>
      <c r="M855" s="1">
        <v>55</v>
      </c>
      <c r="N855">
        <v>19</v>
      </c>
      <c r="O855" s="1">
        <v>105</v>
      </c>
      <c r="P855" s="1">
        <v>57</v>
      </c>
      <c r="Q855" s="36">
        <f t="shared" si="756"/>
        <v>832</v>
      </c>
      <c r="R855" s="36">
        <f t="shared" si="744"/>
        <v>319</v>
      </c>
      <c r="S855" s="36">
        <f t="shared" si="745"/>
        <v>144</v>
      </c>
      <c r="T855" s="36">
        <f t="shared" si="746"/>
        <v>36</v>
      </c>
      <c r="U855" s="36">
        <f t="shared" si="747"/>
        <v>48</v>
      </c>
      <c r="V855" s="36">
        <f t="shared" si="748"/>
        <v>5988</v>
      </c>
      <c r="W855" s="45">
        <f t="shared" si="749"/>
        <v>1379</v>
      </c>
      <c r="X855" s="50">
        <f t="shared" si="750"/>
        <v>4.3422770123277736</v>
      </c>
      <c r="Y855" s="46">
        <f t="shared" si="715"/>
        <v>0.43259952851247963</v>
      </c>
      <c r="Z855" s="46">
        <f t="shared" si="716"/>
        <v>0.11715355316802691</v>
      </c>
      <c r="AA855" s="46">
        <f t="shared" si="717"/>
        <v>1.8017075778235743</v>
      </c>
      <c r="AB855" s="46">
        <f t="shared" si="718"/>
        <v>5.4862616024791215</v>
      </c>
      <c r="AC855" s="46">
        <f t="shared" si="719"/>
        <v>11.170815627134669</v>
      </c>
      <c r="AD855" s="46">
        <f t="shared" si="720"/>
        <v>359.92280772238303</v>
      </c>
      <c r="AE855" s="46">
        <f t="shared" si="721"/>
        <v>37.371983460600582</v>
      </c>
      <c r="AF855" s="46">
        <f t="shared" si="722"/>
        <v>259.44589120659469</v>
      </c>
      <c r="AG855" s="46">
        <f t="shared" si="723"/>
        <v>197.50541768924836</v>
      </c>
      <c r="AH855" s="46">
        <f t="shared" si="724"/>
        <v>536.19915010246405</v>
      </c>
      <c r="AI855" s="46">
        <f t="shared" si="751"/>
        <v>1.0090313861983242</v>
      </c>
      <c r="AJ855" s="47">
        <f t="shared" si="707"/>
        <v>1.0045055431396703</v>
      </c>
      <c r="AK855" s="47">
        <f t="shared" si="708"/>
        <v>233.55833791742884</v>
      </c>
      <c r="AL855" s="47">
        <f t="shared" si="709"/>
        <v>-12.620218307113076</v>
      </c>
      <c r="AM855" s="47">
        <f t="shared" si="710"/>
        <v>-343.58321318327512</v>
      </c>
      <c r="AN855" s="47">
        <f t="shared" si="711"/>
        <v>-456.41536498455156</v>
      </c>
      <c r="AO855" s="47">
        <f t="shared" si="712"/>
        <v>-1768.1192411182867</v>
      </c>
      <c r="AP855" s="47">
        <f t="shared" si="713"/>
        <v>7.2674342004715663E-4</v>
      </c>
      <c r="AQ855" s="47">
        <f t="shared" si="752"/>
        <v>-1.7057974024076472</v>
      </c>
      <c r="AR855" s="1">
        <f t="shared" si="714"/>
        <v>290</v>
      </c>
      <c r="AS855" s="1">
        <f t="shared" si="733"/>
        <v>83</v>
      </c>
      <c r="AT855" s="1">
        <f t="shared" si="734"/>
        <v>48</v>
      </c>
      <c r="AU855" s="1">
        <f t="shared" si="735"/>
        <v>19</v>
      </c>
      <c r="AV855" s="1">
        <f t="shared" si="736"/>
        <v>57</v>
      </c>
      <c r="AW855" s="27">
        <f t="shared" si="725"/>
        <v>497</v>
      </c>
      <c r="AX855" s="41">
        <f t="shared" si="753"/>
        <v>4.0663983903420524</v>
      </c>
      <c r="AY855" s="29">
        <f t="shared" si="726"/>
        <v>0.87161196555591069</v>
      </c>
      <c r="AZ855" s="29">
        <f t="shared" si="727"/>
        <v>4.4087462400155594E-3</v>
      </c>
      <c r="BA855" s="29">
        <f t="shared" si="728"/>
        <v>1.1372055269241204</v>
      </c>
      <c r="BB855" s="29">
        <f t="shared" si="729"/>
        <v>4.270002307608225</v>
      </c>
      <c r="BC855" s="29">
        <f t="shared" si="730"/>
        <v>9.4027990882923298</v>
      </c>
      <c r="BD855" s="29">
        <f t="shared" si="731"/>
        <v>252.7674700112141</v>
      </c>
      <c r="BE855" s="29">
        <f t="shared" si="731"/>
        <v>0.36592593792129141</v>
      </c>
      <c r="BF855" s="29">
        <f t="shared" si="731"/>
        <v>54.585865292357781</v>
      </c>
      <c r="BG855" s="29">
        <f t="shared" si="731"/>
        <v>81.130043844556269</v>
      </c>
      <c r="BH855" s="29">
        <f t="shared" si="732"/>
        <v>535.95954803266284</v>
      </c>
      <c r="BI855" s="29">
        <f t="shared" si="754"/>
        <v>1.8645339780619199</v>
      </c>
      <c r="BJ855" s="28">
        <f t="shared" si="737"/>
        <v>1.365479394960583</v>
      </c>
      <c r="BK855" s="28">
        <f t="shared" si="738"/>
        <v>92.688812949677498</v>
      </c>
      <c r="BL855" s="28">
        <f t="shared" si="739"/>
        <v>-9.5432278439314591E-3</v>
      </c>
      <c r="BM855" s="28">
        <f t="shared" si="740"/>
        <v>-22.863579645439405</v>
      </c>
      <c r="BN855" s="28">
        <f t="shared" si="741"/>
        <v>-65.847654875558888</v>
      </c>
      <c r="BO855" s="28">
        <f t="shared" si="742"/>
        <v>-645.51321465841716</v>
      </c>
      <c r="BP855" s="28">
        <f t="shared" si="743"/>
        <v>2.0242750081459759E-3</v>
      </c>
      <c r="BQ855" s="28">
        <f t="shared" si="755"/>
        <v>-1.2986638733725082</v>
      </c>
    </row>
    <row r="856" spans="1:69" x14ac:dyDescent="0.2">
      <c r="A856" s="1" t="s">
        <v>2303</v>
      </c>
      <c r="B856" s="1" t="s">
        <v>2468</v>
      </c>
      <c r="C856" s="1" t="s">
        <v>34</v>
      </c>
      <c r="D856" s="2" t="s">
        <v>2469</v>
      </c>
      <c r="E856" s="4" t="s">
        <v>2470</v>
      </c>
      <c r="F856" s="1" t="s">
        <v>2471</v>
      </c>
      <c r="G856" s="1">
        <v>483</v>
      </c>
      <c r="H856">
        <v>174</v>
      </c>
      <c r="I856" s="1">
        <v>139</v>
      </c>
      <c r="J856">
        <v>53</v>
      </c>
      <c r="K856" s="1">
        <v>34</v>
      </c>
      <c r="L856">
        <v>16</v>
      </c>
      <c r="M856" s="1">
        <v>11</v>
      </c>
      <c r="N856">
        <v>4</v>
      </c>
      <c r="O856" s="1">
        <v>41</v>
      </c>
      <c r="P856" s="1">
        <v>18</v>
      </c>
      <c r="Q856" s="36">
        <f t="shared" si="756"/>
        <v>309</v>
      </c>
      <c r="R856" s="36">
        <f t="shared" si="744"/>
        <v>86</v>
      </c>
      <c r="S856" s="36">
        <f t="shared" si="745"/>
        <v>18</v>
      </c>
      <c r="T856" s="36">
        <f t="shared" si="746"/>
        <v>7</v>
      </c>
      <c r="U856" s="36">
        <f t="shared" si="747"/>
        <v>23</v>
      </c>
      <c r="V856" s="36">
        <f t="shared" si="748"/>
        <v>1980</v>
      </c>
      <c r="W856" s="45">
        <f t="shared" si="749"/>
        <v>443</v>
      </c>
      <c r="X856" s="50">
        <f t="shared" si="750"/>
        <v>4.4695259593679459</v>
      </c>
      <c r="Y856" s="46">
        <f t="shared" si="715"/>
        <v>0.28140270778449816</v>
      </c>
      <c r="Z856" s="46">
        <f t="shared" si="716"/>
        <v>0.22045462652039002</v>
      </c>
      <c r="AA856" s="46">
        <f t="shared" si="717"/>
        <v>2.1595065452562818</v>
      </c>
      <c r="AB856" s="46">
        <f t="shared" si="718"/>
        <v>6.0985584639921742</v>
      </c>
      <c r="AC856" s="46">
        <f t="shared" si="719"/>
        <v>12.037610382728065</v>
      </c>
      <c r="AD856" s="46">
        <f t="shared" si="720"/>
        <v>86.953436705409928</v>
      </c>
      <c r="AE856" s="46">
        <f t="shared" si="721"/>
        <v>18.959097880753543</v>
      </c>
      <c r="AF856" s="46">
        <f t="shared" si="722"/>
        <v>38.871117814613072</v>
      </c>
      <c r="AG856" s="46">
        <f t="shared" si="723"/>
        <v>42.689909247945216</v>
      </c>
      <c r="AH856" s="46">
        <f t="shared" si="724"/>
        <v>276.86503880274552</v>
      </c>
      <c r="AI856" s="46">
        <f t="shared" si="751"/>
        <v>1.0505398200259441</v>
      </c>
      <c r="AJ856" s="47">
        <f t="shared" si="707"/>
        <v>1.0249584479509128</v>
      </c>
      <c r="AK856" s="47">
        <f t="shared" si="708"/>
        <v>42.838288321842569</v>
      </c>
      <c r="AL856" s="47">
        <f t="shared" si="709"/>
        <v>-8.2672010509159133</v>
      </c>
      <c r="AM856" s="47">
        <f t="shared" si="710"/>
        <v>-53.050015372508518</v>
      </c>
      <c r="AN856" s="47">
        <f t="shared" si="711"/>
        <v>-97.908421600438146</v>
      </c>
      <c r="AO856" s="47">
        <f t="shared" si="712"/>
        <v>-892.11220663181916</v>
      </c>
      <c r="AP856" s="47">
        <f t="shared" si="713"/>
        <v>2.2727039533762222E-3</v>
      </c>
      <c r="AQ856" s="47">
        <f t="shared" si="752"/>
        <v>-2.2920209286580824</v>
      </c>
      <c r="AR856" s="1">
        <f t="shared" si="714"/>
        <v>174</v>
      </c>
      <c r="AS856" s="1">
        <f t="shared" si="733"/>
        <v>53</v>
      </c>
      <c r="AT856" s="1">
        <f t="shared" si="734"/>
        <v>16</v>
      </c>
      <c r="AU856" s="1">
        <f t="shared" si="735"/>
        <v>4</v>
      </c>
      <c r="AV856" s="1">
        <f t="shared" si="736"/>
        <v>18</v>
      </c>
      <c r="AW856" s="27">
        <f t="shared" si="725"/>
        <v>265</v>
      </c>
      <c r="AX856" s="41">
        <f t="shared" si="753"/>
        <v>4.3622641509433961</v>
      </c>
      <c r="AY856" s="29">
        <f t="shared" si="726"/>
        <v>0.40670701317194741</v>
      </c>
      <c r="AZ856" s="29">
        <f t="shared" si="727"/>
        <v>0.1312353150587397</v>
      </c>
      <c r="BA856" s="29">
        <f t="shared" si="728"/>
        <v>1.855763616945532</v>
      </c>
      <c r="BB856" s="29">
        <f t="shared" si="729"/>
        <v>5.5802919188323239</v>
      </c>
      <c r="BC856" s="29">
        <f t="shared" si="730"/>
        <v>11.304820220719117</v>
      </c>
      <c r="BD856" s="29">
        <f t="shared" si="731"/>
        <v>70.767020291918854</v>
      </c>
      <c r="BE856" s="29">
        <f t="shared" si="731"/>
        <v>6.9554716981132039</v>
      </c>
      <c r="BF856" s="29">
        <f t="shared" si="731"/>
        <v>29.692217871128513</v>
      </c>
      <c r="BG856" s="29">
        <f t="shared" si="731"/>
        <v>22.321167675329296</v>
      </c>
      <c r="BH856" s="29">
        <f t="shared" si="732"/>
        <v>203.48676397294412</v>
      </c>
      <c r="BI856" s="29">
        <f t="shared" si="754"/>
        <v>1.2622069754145226</v>
      </c>
      <c r="BJ856" s="28">
        <f t="shared" si="737"/>
        <v>1.1234798509161268</v>
      </c>
      <c r="BK856" s="28">
        <f t="shared" si="738"/>
        <v>31.825546973384984</v>
      </c>
      <c r="BL856" s="28">
        <f t="shared" si="739"/>
        <v>-1.7768717514378607</v>
      </c>
      <c r="BM856" s="28">
        <f t="shared" si="740"/>
        <v>-28.523847291286963</v>
      </c>
      <c r="BN856" s="28">
        <f t="shared" si="741"/>
        <v>-37.183434822813467</v>
      </c>
      <c r="BO856" s="28">
        <f t="shared" si="742"/>
        <v>-482.47201906860647</v>
      </c>
      <c r="BP856" s="28">
        <f t="shared" si="743"/>
        <v>3.8166839497637975E-3</v>
      </c>
      <c r="BQ856" s="28">
        <f t="shared" si="755"/>
        <v>-1.9775408439855013</v>
      </c>
    </row>
    <row r="857" spans="1:69" x14ac:dyDescent="0.2">
      <c r="A857" s="1" t="s">
        <v>2303</v>
      </c>
      <c r="B857" s="1" t="s">
        <v>2472</v>
      </c>
      <c r="C857" s="1" t="s">
        <v>81</v>
      </c>
      <c r="D857" s="2">
        <v>5682</v>
      </c>
      <c r="E857" s="4" t="s">
        <v>2473</v>
      </c>
      <c r="F857" s="1" t="s">
        <v>2474</v>
      </c>
      <c r="G857" s="1">
        <v>3451</v>
      </c>
      <c r="H857">
        <v>1349</v>
      </c>
      <c r="I857" s="1">
        <v>813</v>
      </c>
      <c r="J857">
        <v>296</v>
      </c>
      <c r="K857" s="1">
        <v>365</v>
      </c>
      <c r="L857">
        <v>162</v>
      </c>
      <c r="M857" s="1">
        <v>221</v>
      </c>
      <c r="N857">
        <v>108</v>
      </c>
      <c r="O857" s="1">
        <v>832</v>
      </c>
      <c r="P857" s="1">
        <v>483</v>
      </c>
      <c r="Q857" s="36">
        <f t="shared" si="756"/>
        <v>2102</v>
      </c>
      <c r="R857" s="36">
        <f t="shared" si="744"/>
        <v>517</v>
      </c>
      <c r="S857" s="36">
        <f t="shared" si="745"/>
        <v>203</v>
      </c>
      <c r="T857" s="36">
        <f t="shared" si="746"/>
        <v>113</v>
      </c>
      <c r="U857" s="36">
        <f t="shared" si="747"/>
        <v>349</v>
      </c>
      <c r="V857" s="36">
        <f t="shared" si="748"/>
        <v>13762</v>
      </c>
      <c r="W857" s="45">
        <f t="shared" si="749"/>
        <v>3284</v>
      </c>
      <c r="X857" s="50">
        <f t="shared" si="750"/>
        <v>4.190621193666261</v>
      </c>
      <c r="Y857" s="46">
        <f t="shared" si="715"/>
        <v>0.65509405214222827</v>
      </c>
      <c r="Z857" s="46">
        <f t="shared" si="716"/>
        <v>3.6336439474750168E-2</v>
      </c>
      <c r="AA857" s="46">
        <f t="shared" si="717"/>
        <v>1.417578826807272</v>
      </c>
      <c r="AB857" s="46">
        <f t="shared" si="718"/>
        <v>4.7988212141397941</v>
      </c>
      <c r="AC857" s="46">
        <f t="shared" si="719"/>
        <v>10.180063601472316</v>
      </c>
      <c r="AD857" s="46">
        <f t="shared" si="720"/>
        <v>1377.0076976029638</v>
      </c>
      <c r="AE857" s="46">
        <f t="shared" si="721"/>
        <v>18.785939208445836</v>
      </c>
      <c r="AF857" s="46">
        <f t="shared" si="722"/>
        <v>287.76850184187623</v>
      </c>
      <c r="AG857" s="46">
        <f t="shared" si="723"/>
        <v>542.26679719779679</v>
      </c>
      <c r="AH857" s="46">
        <f t="shared" si="724"/>
        <v>3552.8421969138385</v>
      </c>
      <c r="AI857" s="46">
        <f t="shared" si="751"/>
        <v>1.7601800587160892</v>
      </c>
      <c r="AJ857" s="47">
        <f t="shared" si="707"/>
        <v>1.3267177765885589</v>
      </c>
      <c r="AK857" s="47">
        <f t="shared" si="708"/>
        <v>477.25726860859612</v>
      </c>
      <c r="AL857" s="47">
        <f t="shared" si="709"/>
        <v>-1.5334458786194791</v>
      </c>
      <c r="AM857" s="47">
        <f t="shared" si="710"/>
        <v>-146.71726412243223</v>
      </c>
      <c r="AN857" s="47">
        <f t="shared" si="711"/>
        <v>-508.67998969963264</v>
      </c>
      <c r="AO857" s="47">
        <f t="shared" si="712"/>
        <v>-4854.1760055644972</v>
      </c>
      <c r="AP857" s="47">
        <f t="shared" si="713"/>
        <v>3.0478506991216364E-4</v>
      </c>
      <c r="AQ857" s="47">
        <f t="shared" si="752"/>
        <v>-1.5342421524786829</v>
      </c>
      <c r="AR857" s="1">
        <f t="shared" si="714"/>
        <v>1349</v>
      </c>
      <c r="AS857" s="1">
        <f t="shared" si="733"/>
        <v>296</v>
      </c>
      <c r="AT857" s="1">
        <f t="shared" si="734"/>
        <v>162</v>
      </c>
      <c r="AU857" s="1">
        <f t="shared" si="735"/>
        <v>108</v>
      </c>
      <c r="AV857" s="1">
        <f t="shared" si="736"/>
        <v>483</v>
      </c>
      <c r="AW857" s="27">
        <f t="shared" si="725"/>
        <v>2398</v>
      </c>
      <c r="AX857" s="41">
        <f t="shared" si="753"/>
        <v>3.8006672226855711</v>
      </c>
      <c r="AY857" s="29">
        <f t="shared" si="726"/>
        <v>1.4383991107407414</v>
      </c>
      <c r="AZ857" s="29">
        <f t="shared" si="727"/>
        <v>3.9733556111883693E-2</v>
      </c>
      <c r="BA857" s="29">
        <f t="shared" si="728"/>
        <v>0.6410680014830259</v>
      </c>
      <c r="BB857" s="29">
        <f t="shared" si="729"/>
        <v>3.2424024468541681</v>
      </c>
      <c r="BC857" s="29">
        <f t="shared" si="730"/>
        <v>7.8437368922253103</v>
      </c>
      <c r="BD857" s="29">
        <f t="shared" si="731"/>
        <v>1940.4004003892603</v>
      </c>
      <c r="BE857" s="29">
        <f t="shared" si="731"/>
        <v>11.761132609117572</v>
      </c>
      <c r="BF857" s="29">
        <f t="shared" si="731"/>
        <v>103.8530162402502</v>
      </c>
      <c r="BG857" s="29">
        <f t="shared" si="731"/>
        <v>350.17946426025014</v>
      </c>
      <c r="BH857" s="29">
        <f t="shared" si="732"/>
        <v>3788.524918944825</v>
      </c>
      <c r="BI857" s="29">
        <f t="shared" si="754"/>
        <v>2.5843633426965802</v>
      </c>
      <c r="BJ857" s="28">
        <f t="shared" si="737"/>
        <v>1.6075955158859396</v>
      </c>
      <c r="BK857" s="28">
        <f t="shared" si="738"/>
        <v>560.1453049333594</v>
      </c>
      <c r="BL857" s="28">
        <f t="shared" si="739"/>
        <v>0.56428370113078385</v>
      </c>
      <c r="BM857" s="28">
        <f t="shared" si="740"/>
        <v>-20.014318466626452</v>
      </c>
      <c r="BN857" s="28">
        <f t="shared" si="741"/>
        <v>-151.77274005195019</v>
      </c>
      <c r="BO857" s="28">
        <f t="shared" si="742"/>
        <v>-2553.8847714546882</v>
      </c>
      <c r="BP857" s="28">
        <f t="shared" si="743"/>
        <v>4.1753638904501521E-4</v>
      </c>
      <c r="BQ857" s="28">
        <f t="shared" si="755"/>
        <v>-0.90395051666739468</v>
      </c>
    </row>
    <row r="858" spans="1:69" x14ac:dyDescent="0.2">
      <c r="A858" s="1" t="s">
        <v>2303</v>
      </c>
      <c r="B858" s="1" t="s">
        <v>2475</v>
      </c>
      <c r="C858" s="1" t="s">
        <v>49</v>
      </c>
      <c r="D858" s="2" t="s">
        <v>1189</v>
      </c>
      <c r="E858" s="4" t="s">
        <v>2476</v>
      </c>
      <c r="F858" s="1" t="s">
        <v>2477</v>
      </c>
      <c r="G858" s="1">
        <v>37</v>
      </c>
      <c r="H858">
        <v>4</v>
      </c>
      <c r="I858" s="1">
        <v>5</v>
      </c>
      <c r="J858">
        <v>0</v>
      </c>
      <c r="K858" s="1">
        <v>1</v>
      </c>
      <c r="L858">
        <v>0</v>
      </c>
      <c r="M858" s="1">
        <v>2</v>
      </c>
      <c r="N858">
        <v>1</v>
      </c>
      <c r="O858" s="1">
        <v>2</v>
      </c>
      <c r="P858" s="1">
        <v>1</v>
      </c>
      <c r="Q858" s="36">
        <f t="shared" si="756"/>
        <v>33</v>
      </c>
      <c r="R858" s="36">
        <f t="shared" si="744"/>
        <v>5</v>
      </c>
      <c r="S858" s="36">
        <f t="shared" si="745"/>
        <v>1</v>
      </c>
      <c r="T858" s="36">
        <f t="shared" si="746"/>
        <v>1</v>
      </c>
      <c r="U858" s="36">
        <f t="shared" si="747"/>
        <v>1</v>
      </c>
      <c r="V858" s="36">
        <f t="shared" si="748"/>
        <v>191</v>
      </c>
      <c r="W858" s="45">
        <f t="shared" si="749"/>
        <v>41</v>
      </c>
      <c r="X858" s="50">
        <f t="shared" si="750"/>
        <v>4.6585365853658534</v>
      </c>
      <c r="Y858" s="46">
        <f t="shared" si="715"/>
        <v>0.11659726353361115</v>
      </c>
      <c r="Z858" s="46">
        <f t="shared" si="716"/>
        <v>0.43367043426531787</v>
      </c>
      <c r="AA858" s="46">
        <f t="shared" si="717"/>
        <v>2.7507436049970244</v>
      </c>
      <c r="AB858" s="46">
        <f t="shared" si="718"/>
        <v>7.0678167757287316</v>
      </c>
      <c r="AC858" s="46">
        <f t="shared" si="719"/>
        <v>13.384889946460438</v>
      </c>
      <c r="AD858" s="46">
        <f t="shared" si="720"/>
        <v>3.8477096966091677</v>
      </c>
      <c r="AE858" s="46">
        <f t="shared" si="721"/>
        <v>2.1683521713265894</v>
      </c>
      <c r="AF858" s="46">
        <f t="shared" si="722"/>
        <v>2.7507436049970244</v>
      </c>
      <c r="AG858" s="46">
        <f t="shared" si="723"/>
        <v>7.0678167757287316</v>
      </c>
      <c r="AH858" s="46">
        <f t="shared" si="724"/>
        <v>13.384889946460438</v>
      </c>
      <c r="AI858" s="46">
        <f t="shared" si="751"/>
        <v>0.73048780487804876</v>
      </c>
      <c r="AJ858" s="47">
        <f t="shared" si="707"/>
        <v>0.85468579307137704</v>
      </c>
      <c r="AK858" s="47">
        <f t="shared" si="708"/>
        <v>2.1043938394602879</v>
      </c>
      <c r="AL858" s="47">
        <f t="shared" si="709"/>
        <v>-2.2871269514807331</v>
      </c>
      <c r="AM858" s="47">
        <f t="shared" si="710"/>
        <v>-7.3072793944824541</v>
      </c>
      <c r="AN858" s="47">
        <f t="shared" si="711"/>
        <v>-30.095978548484943</v>
      </c>
      <c r="AO858" s="47">
        <f t="shared" si="712"/>
        <v>-78.433708898516315</v>
      </c>
      <c r="AP858" s="47">
        <f t="shared" si="713"/>
        <v>2.6282051282051282E-2</v>
      </c>
      <c r="AQ858" s="47">
        <f t="shared" si="752"/>
        <v>-3.049235703906199</v>
      </c>
      <c r="AR858" s="1">
        <f t="shared" si="714"/>
        <v>4</v>
      </c>
      <c r="AS858" s="1">
        <f t="shared" si="733"/>
        <v>0</v>
      </c>
      <c r="AT858" s="1">
        <f t="shared" si="734"/>
        <v>0</v>
      </c>
      <c r="AU858" s="1">
        <f t="shared" si="735"/>
        <v>1</v>
      </c>
      <c r="AV858" s="1">
        <f t="shared" si="736"/>
        <v>1</v>
      </c>
      <c r="AW858" s="27">
        <f t="shared" si="725"/>
        <v>6</v>
      </c>
      <c r="AX858" s="41">
        <f t="shared" si="753"/>
        <v>3.8333333333333335</v>
      </c>
      <c r="AY858" s="29">
        <f t="shared" si="726"/>
        <v>1.3611111111111107</v>
      </c>
      <c r="AZ858" s="29">
        <f t="shared" si="727"/>
        <v>2.7777777777777728E-2</v>
      </c>
      <c r="BA858" s="29">
        <f t="shared" si="728"/>
        <v>0.69444444444444464</v>
      </c>
      <c r="BB858" s="29">
        <f t="shared" si="729"/>
        <v>3.3611111111111116</v>
      </c>
      <c r="BC858" s="29">
        <f t="shared" si="730"/>
        <v>8.0277777777777786</v>
      </c>
      <c r="BD858" s="29">
        <f t="shared" si="731"/>
        <v>5.4444444444444429</v>
      </c>
      <c r="BE858" s="29">
        <f t="shared" si="731"/>
        <v>0</v>
      </c>
      <c r="BF858" s="29">
        <f t="shared" si="731"/>
        <v>0</v>
      </c>
      <c r="BG858" s="29">
        <f t="shared" si="731"/>
        <v>3.3611111111111116</v>
      </c>
      <c r="BH858" s="29">
        <f t="shared" si="732"/>
        <v>8.0277777777777786</v>
      </c>
      <c r="BI858" s="29">
        <f t="shared" si="754"/>
        <v>3.3666666666666663</v>
      </c>
      <c r="BJ858" s="28">
        <f t="shared" si="737"/>
        <v>1.8348478592697179</v>
      </c>
      <c r="BK858" s="28">
        <f t="shared" si="738"/>
        <v>1.028253464904606</v>
      </c>
      <c r="BL858" s="28">
        <f t="shared" si="739"/>
        <v>0</v>
      </c>
      <c r="BM858" s="28">
        <f t="shared" si="740"/>
        <v>0</v>
      </c>
      <c r="BN858" s="28">
        <f t="shared" si="741"/>
        <v>-0.99752577389798192</v>
      </c>
      <c r="BO858" s="28">
        <f t="shared" si="742"/>
        <v>-3.6820767296474712</v>
      </c>
      <c r="BP858" s="28">
        <f t="shared" si="743"/>
        <v>0.3</v>
      </c>
      <c r="BQ858" s="28">
        <f t="shared" si="755"/>
        <v>-1.0954047115922541</v>
      </c>
    </row>
    <row r="859" spans="1:69" x14ac:dyDescent="0.2">
      <c r="A859" s="1" t="s">
        <v>2303</v>
      </c>
      <c r="B859" s="1" t="s">
        <v>2478</v>
      </c>
      <c r="C859" s="1" t="s">
        <v>34</v>
      </c>
      <c r="D859" s="2" t="s">
        <v>759</v>
      </c>
      <c r="E859" s="4" t="s">
        <v>2479</v>
      </c>
      <c r="F859" s="1" t="s">
        <v>2480</v>
      </c>
      <c r="G859" s="1">
        <v>88</v>
      </c>
      <c r="H859">
        <v>27</v>
      </c>
      <c r="I859" s="1">
        <v>27</v>
      </c>
      <c r="J859">
        <v>10</v>
      </c>
      <c r="K859" s="1">
        <v>6</v>
      </c>
      <c r="L859">
        <v>3</v>
      </c>
      <c r="M859" s="1">
        <v>3</v>
      </c>
      <c r="N859">
        <v>1</v>
      </c>
      <c r="O859" s="1">
        <v>3</v>
      </c>
      <c r="P859" s="1">
        <v>1</v>
      </c>
      <c r="Q859" s="36">
        <f t="shared" si="756"/>
        <v>61</v>
      </c>
      <c r="R859" s="36">
        <f t="shared" si="744"/>
        <v>17</v>
      </c>
      <c r="S859" s="36">
        <f t="shared" si="745"/>
        <v>3</v>
      </c>
      <c r="T859" s="36">
        <f t="shared" si="746"/>
        <v>2</v>
      </c>
      <c r="U859" s="36">
        <f t="shared" si="747"/>
        <v>2</v>
      </c>
      <c r="V859" s="36">
        <f t="shared" si="748"/>
        <v>388</v>
      </c>
      <c r="W859" s="45">
        <f t="shared" si="749"/>
        <v>85</v>
      </c>
      <c r="X859" s="50">
        <f t="shared" si="750"/>
        <v>4.5647058823529409</v>
      </c>
      <c r="Y859" s="46">
        <f t="shared" si="715"/>
        <v>0.18948096885813168</v>
      </c>
      <c r="Z859" s="46">
        <f t="shared" si="716"/>
        <v>0.3188927335640136</v>
      </c>
      <c r="AA859" s="46">
        <f t="shared" si="717"/>
        <v>2.4483044982698954</v>
      </c>
      <c r="AB859" s="46">
        <f t="shared" si="718"/>
        <v>6.5777162629757777</v>
      </c>
      <c r="AC859" s="46">
        <f t="shared" si="719"/>
        <v>12.707128027681659</v>
      </c>
      <c r="AD859" s="46">
        <f t="shared" si="720"/>
        <v>11.558339100346032</v>
      </c>
      <c r="AE859" s="46">
        <f t="shared" si="721"/>
        <v>5.4211764705882315</v>
      </c>
      <c r="AF859" s="46">
        <f t="shared" si="722"/>
        <v>7.3449134948096866</v>
      </c>
      <c r="AG859" s="46">
        <f t="shared" si="723"/>
        <v>13.155432525951555</v>
      </c>
      <c r="AH859" s="46">
        <f t="shared" si="724"/>
        <v>25.414256055363317</v>
      </c>
      <c r="AI859" s="46">
        <f t="shared" si="751"/>
        <v>0.74873949579831933</v>
      </c>
      <c r="AJ859" s="47">
        <f t="shared" si="707"/>
        <v>0.8652973453087206</v>
      </c>
      <c r="AK859" s="47">
        <f t="shared" si="708"/>
        <v>7.7657269466310987</v>
      </c>
      <c r="AL859" s="47">
        <f t="shared" si="709"/>
        <v>-4.7251950724168639</v>
      </c>
      <c r="AM859" s="47">
        <f t="shared" si="710"/>
        <v>-17.738761169171259</v>
      </c>
      <c r="AN859" s="47">
        <f t="shared" si="711"/>
        <v>-52.077075243710375</v>
      </c>
      <c r="AO859" s="47">
        <f t="shared" si="712"/>
        <v>-139.83149150695576</v>
      </c>
      <c r="AP859" s="47">
        <f t="shared" si="713"/>
        <v>1.219162363740677E-2</v>
      </c>
      <c r="AQ859" s="47">
        <f t="shared" si="752"/>
        <v>-2.5188722983186991</v>
      </c>
      <c r="AR859" s="1">
        <f t="shared" si="714"/>
        <v>27</v>
      </c>
      <c r="AS859" s="1">
        <f t="shared" si="733"/>
        <v>10</v>
      </c>
      <c r="AT859" s="1">
        <f t="shared" si="734"/>
        <v>3</v>
      </c>
      <c r="AU859" s="1">
        <f t="shared" si="735"/>
        <v>1</v>
      </c>
      <c r="AV859" s="1">
        <f t="shared" si="736"/>
        <v>1</v>
      </c>
      <c r="AW859" s="27">
        <f t="shared" si="725"/>
        <v>42</v>
      </c>
      <c r="AX859" s="41">
        <f t="shared" si="753"/>
        <v>4.4523809523809526</v>
      </c>
      <c r="AY859" s="29">
        <f t="shared" si="726"/>
        <v>0.29988662131519256</v>
      </c>
      <c r="AZ859" s="29">
        <f t="shared" si="727"/>
        <v>0.20464852607709766</v>
      </c>
      <c r="BA859" s="29">
        <f t="shared" si="728"/>
        <v>2.1094104308390027</v>
      </c>
      <c r="BB859" s="29">
        <f t="shared" si="729"/>
        <v>6.0141723356009082</v>
      </c>
      <c r="BC859" s="29">
        <f t="shared" si="730"/>
        <v>11.918934240362812</v>
      </c>
      <c r="BD859" s="29">
        <f t="shared" si="731"/>
        <v>8.0969387755101998</v>
      </c>
      <c r="BE859" s="29">
        <f t="shared" si="731"/>
        <v>2.0464852607709765</v>
      </c>
      <c r="BF859" s="29">
        <f t="shared" si="731"/>
        <v>6.3282312925170086</v>
      </c>
      <c r="BG859" s="29">
        <f t="shared" si="731"/>
        <v>6.0141723356009082</v>
      </c>
      <c r="BH859" s="29">
        <f t="shared" si="732"/>
        <v>11.918934240362812</v>
      </c>
      <c r="BI859" s="29">
        <f t="shared" si="754"/>
        <v>0.83914053426248547</v>
      </c>
      <c r="BJ859" s="28">
        <f t="shared" si="737"/>
        <v>0.91604614199421497</v>
      </c>
      <c r="BK859" s="28">
        <f t="shared" si="738"/>
        <v>5.768293515728228</v>
      </c>
      <c r="BL859" s="28">
        <f t="shared" si="739"/>
        <v>-1.2043726419787586</v>
      </c>
      <c r="BM859" s="28">
        <f t="shared" si="740"/>
        <v>-11.956686396660462</v>
      </c>
      <c r="BN859" s="28">
        <f t="shared" si="741"/>
        <v>-19.187206647492665</v>
      </c>
      <c r="BO859" s="28">
        <f t="shared" si="742"/>
        <v>-53.530843354023744</v>
      </c>
      <c r="BP859" s="28">
        <f t="shared" si="743"/>
        <v>2.5609756097560974E-2</v>
      </c>
      <c r="BQ859" s="28">
        <f t="shared" si="755"/>
        <v>-2.0516184463572871</v>
      </c>
    </row>
    <row r="860" spans="1:69" x14ac:dyDescent="0.2">
      <c r="A860" s="1" t="s">
        <v>2303</v>
      </c>
      <c r="B860" s="1" t="s">
        <v>2481</v>
      </c>
      <c r="C860" s="1" t="s">
        <v>76</v>
      </c>
      <c r="D860" s="2" t="s">
        <v>2482</v>
      </c>
      <c r="E860" s="4" t="s">
        <v>649</v>
      </c>
      <c r="F860" s="1" t="s">
        <v>2483</v>
      </c>
      <c r="G860" s="1">
        <v>350</v>
      </c>
      <c r="H860">
        <v>137</v>
      </c>
      <c r="I860" s="1">
        <v>113</v>
      </c>
      <c r="J860">
        <v>41</v>
      </c>
      <c r="K860" s="1">
        <v>50</v>
      </c>
      <c r="L860">
        <v>10</v>
      </c>
      <c r="M860" s="1">
        <v>25</v>
      </c>
      <c r="N860">
        <v>10</v>
      </c>
      <c r="O860" s="1">
        <v>76</v>
      </c>
      <c r="P860" s="1">
        <v>51</v>
      </c>
      <c r="Q860" s="36">
        <f t="shared" si="756"/>
        <v>213</v>
      </c>
      <c r="R860" s="36">
        <f t="shared" si="744"/>
        <v>72</v>
      </c>
      <c r="S860" s="36">
        <f t="shared" si="745"/>
        <v>40</v>
      </c>
      <c r="T860" s="36">
        <f t="shared" si="746"/>
        <v>15</v>
      </c>
      <c r="U860" s="36">
        <f t="shared" si="747"/>
        <v>25</v>
      </c>
      <c r="V860" s="36">
        <f t="shared" si="748"/>
        <v>1528</v>
      </c>
      <c r="W860" s="45">
        <f t="shared" si="749"/>
        <v>365</v>
      </c>
      <c r="X860" s="50">
        <f t="shared" si="750"/>
        <v>4.1863013698630134</v>
      </c>
      <c r="Y860" s="46">
        <f t="shared" si="715"/>
        <v>0.66210546068680853</v>
      </c>
      <c r="Z860" s="46">
        <f t="shared" si="716"/>
        <v>3.4708200412835309E-2</v>
      </c>
      <c r="AA860" s="46">
        <f t="shared" si="717"/>
        <v>1.4073109401388622</v>
      </c>
      <c r="AB860" s="46">
        <f t="shared" si="718"/>
        <v>4.7799136798648885</v>
      </c>
      <c r="AC860" s="46">
        <f t="shared" si="719"/>
        <v>10.152516419590915</v>
      </c>
      <c r="AD860" s="46">
        <f t="shared" si="720"/>
        <v>141.02846312629021</v>
      </c>
      <c r="AE860" s="46">
        <f t="shared" si="721"/>
        <v>2.4989904297241421</v>
      </c>
      <c r="AF860" s="46">
        <f t="shared" si="722"/>
        <v>56.292437605554483</v>
      </c>
      <c r="AG860" s="46">
        <f t="shared" si="723"/>
        <v>71.698705197973325</v>
      </c>
      <c r="AH860" s="46">
        <f t="shared" si="724"/>
        <v>253.81291048977289</v>
      </c>
      <c r="AI860" s="46">
        <f t="shared" si="751"/>
        <v>1.4432184254102061</v>
      </c>
      <c r="AJ860" s="47">
        <f t="shared" si="707"/>
        <v>1.2013402621281808</v>
      </c>
      <c r="AK860" s="47">
        <f t="shared" si="708"/>
        <v>66.186933573938731</v>
      </c>
      <c r="AL860" s="47">
        <f t="shared" si="709"/>
        <v>-0.26852365129603972</v>
      </c>
      <c r="AM860" s="47">
        <f t="shared" si="710"/>
        <v>-38.516515426487182</v>
      </c>
      <c r="AN860" s="47">
        <f t="shared" si="711"/>
        <v>-90.411410046170161</v>
      </c>
      <c r="AO860" s="47">
        <f t="shared" si="712"/>
        <v>-466.44716974105728</v>
      </c>
      <c r="AP860" s="47">
        <f t="shared" si="713"/>
        <v>2.7623891260254896E-3</v>
      </c>
      <c r="AQ860" s="47">
        <f t="shared" si="752"/>
        <v>-1.462565390149557</v>
      </c>
      <c r="AR860" s="1">
        <f t="shared" si="714"/>
        <v>137</v>
      </c>
      <c r="AS860" s="1">
        <f t="shared" si="733"/>
        <v>41</v>
      </c>
      <c r="AT860" s="1">
        <f t="shared" si="734"/>
        <v>10</v>
      </c>
      <c r="AU860" s="1">
        <f t="shared" si="735"/>
        <v>10</v>
      </c>
      <c r="AV860" s="1">
        <f t="shared" si="736"/>
        <v>51</v>
      </c>
      <c r="AW860" s="27">
        <f t="shared" si="725"/>
        <v>249</v>
      </c>
      <c r="AX860" s="41">
        <f t="shared" si="753"/>
        <v>3.8152610441767068</v>
      </c>
      <c r="AY860" s="29">
        <f t="shared" si="726"/>
        <v>1.4036063934452672</v>
      </c>
      <c r="AZ860" s="29">
        <f t="shared" si="727"/>
        <v>3.4128481798680693E-2</v>
      </c>
      <c r="BA860" s="29">
        <f t="shared" si="728"/>
        <v>0.66465057015209417</v>
      </c>
      <c r="BB860" s="29">
        <f t="shared" si="729"/>
        <v>3.2951726585055079</v>
      </c>
      <c r="BC860" s="29">
        <f t="shared" si="730"/>
        <v>7.9256947468589214</v>
      </c>
      <c r="BD860" s="29">
        <f t="shared" si="731"/>
        <v>192.29407590200159</v>
      </c>
      <c r="BE860" s="29">
        <f t="shared" si="731"/>
        <v>1.3992677537459084</v>
      </c>
      <c r="BF860" s="29">
        <f t="shared" si="731"/>
        <v>6.6465057015209421</v>
      </c>
      <c r="BG860" s="29">
        <f t="shared" si="731"/>
        <v>32.951726585055077</v>
      </c>
      <c r="BH860" s="29">
        <f t="shared" si="732"/>
        <v>404.21043208980501</v>
      </c>
      <c r="BI860" s="29">
        <f t="shared" si="754"/>
        <v>2.5705726130327764</v>
      </c>
      <c r="BJ860" s="28">
        <f t="shared" si="737"/>
        <v>1.6033005373393898</v>
      </c>
      <c r="BK860" s="28">
        <f t="shared" si="738"/>
        <v>55.276910206253767</v>
      </c>
      <c r="BL860" s="28">
        <f t="shared" si="739"/>
        <v>6.272121983068947E-2</v>
      </c>
      <c r="BM860" s="28">
        <f t="shared" si="740"/>
        <v>-1.3147562926222476</v>
      </c>
      <c r="BN860" s="28">
        <f t="shared" si="741"/>
        <v>-14.513509742272431</v>
      </c>
      <c r="BO860" s="28">
        <f t="shared" si="742"/>
        <v>-276.10951579100964</v>
      </c>
      <c r="BP860" s="28">
        <f t="shared" si="743"/>
        <v>4.0649079273867052E-3</v>
      </c>
      <c r="BQ860" s="28">
        <f t="shared" si="755"/>
        <v>-0.96174969716525971</v>
      </c>
    </row>
    <row r="861" spans="1:69" x14ac:dyDescent="0.2">
      <c r="A861" s="1" t="s">
        <v>2303</v>
      </c>
      <c r="B861" s="1" t="s">
        <v>2484</v>
      </c>
      <c r="C861" s="1" t="s">
        <v>34</v>
      </c>
      <c r="D861" s="2" t="s">
        <v>2485</v>
      </c>
      <c r="E861" s="4" t="s">
        <v>2361</v>
      </c>
      <c r="F861" s="1" t="s">
        <v>2486</v>
      </c>
      <c r="G861" s="1">
        <v>286</v>
      </c>
      <c r="H861">
        <v>138</v>
      </c>
      <c r="I861" s="1">
        <v>60</v>
      </c>
      <c r="J861">
        <v>26</v>
      </c>
      <c r="K861" s="1">
        <v>20</v>
      </c>
      <c r="L861">
        <v>14</v>
      </c>
      <c r="M861" s="1">
        <v>5</v>
      </c>
      <c r="N861">
        <v>2</v>
      </c>
      <c r="O861" s="1">
        <v>13</v>
      </c>
      <c r="P861" s="1">
        <v>6</v>
      </c>
      <c r="Q861" s="36">
        <f t="shared" si="756"/>
        <v>148</v>
      </c>
      <c r="R861" s="36">
        <f t="shared" si="744"/>
        <v>34</v>
      </c>
      <c r="S861" s="36">
        <f t="shared" si="745"/>
        <v>6</v>
      </c>
      <c r="T861" s="36">
        <f t="shared" si="746"/>
        <v>3</v>
      </c>
      <c r="U861" s="36">
        <f t="shared" si="747"/>
        <v>7</v>
      </c>
      <c r="V861" s="36">
        <f t="shared" si="748"/>
        <v>907</v>
      </c>
      <c r="W861" s="45">
        <f t="shared" si="749"/>
        <v>198</v>
      </c>
      <c r="X861" s="50">
        <f t="shared" si="750"/>
        <v>4.5808080808080804</v>
      </c>
      <c r="Y861" s="46">
        <f t="shared" si="715"/>
        <v>0.17572186511580482</v>
      </c>
      <c r="Z861" s="46">
        <f t="shared" si="716"/>
        <v>0.33733802673196572</v>
      </c>
      <c r="AA861" s="46">
        <f t="shared" si="717"/>
        <v>2.4989541883481268</v>
      </c>
      <c r="AB861" s="46">
        <f t="shared" si="718"/>
        <v>6.6605703499642877</v>
      </c>
      <c r="AC861" s="46">
        <f t="shared" si="719"/>
        <v>12.822186511580448</v>
      </c>
      <c r="AD861" s="46">
        <f t="shared" si="720"/>
        <v>26.006836037139113</v>
      </c>
      <c r="AE861" s="46">
        <f t="shared" si="721"/>
        <v>11.469492908886835</v>
      </c>
      <c r="AF861" s="46">
        <f t="shared" si="722"/>
        <v>14.993725130088761</v>
      </c>
      <c r="AG861" s="46">
        <f t="shared" si="723"/>
        <v>19.981711049892862</v>
      </c>
      <c r="AH861" s="46">
        <f t="shared" si="724"/>
        <v>89.755305581063141</v>
      </c>
      <c r="AI861" s="46">
        <f t="shared" si="751"/>
        <v>0.82338614572117119</v>
      </c>
      <c r="AJ861" s="47">
        <f t="shared" si="707"/>
        <v>0.9074062737942532</v>
      </c>
      <c r="AK861" s="47">
        <f t="shared" si="708"/>
        <v>14.591337027037966</v>
      </c>
      <c r="AL861" s="47">
        <f t="shared" si="709"/>
        <v>-8.9160302727767942</v>
      </c>
      <c r="AM861" s="47">
        <f t="shared" si="710"/>
        <v>-31.723665306301289</v>
      </c>
      <c r="AN861" s="47">
        <f t="shared" si="711"/>
        <v>-69.021286734802132</v>
      </c>
      <c r="AO861" s="47">
        <f t="shared" si="712"/>
        <v>-430.16576301852649</v>
      </c>
      <c r="AP861" s="47">
        <f t="shared" si="713"/>
        <v>5.1279395006733654E-3</v>
      </c>
      <c r="AQ861" s="47">
        <f t="shared" si="752"/>
        <v>-2.6933753974014039</v>
      </c>
      <c r="AR861" s="1">
        <f t="shared" si="714"/>
        <v>138</v>
      </c>
      <c r="AS861" s="1">
        <f t="shared" si="733"/>
        <v>26</v>
      </c>
      <c r="AT861" s="1">
        <f t="shared" si="734"/>
        <v>14</v>
      </c>
      <c r="AU861" s="1">
        <f t="shared" si="735"/>
        <v>2</v>
      </c>
      <c r="AV861" s="1">
        <f t="shared" si="736"/>
        <v>6</v>
      </c>
      <c r="AW861" s="27">
        <f t="shared" si="725"/>
        <v>186</v>
      </c>
      <c r="AX861" s="41">
        <f t="shared" si="753"/>
        <v>4.5483870967741939</v>
      </c>
      <c r="AY861" s="29">
        <f t="shared" si="726"/>
        <v>0.20395421436004127</v>
      </c>
      <c r="AZ861" s="29">
        <f t="shared" si="727"/>
        <v>0.30072840790842914</v>
      </c>
      <c r="BA861" s="29">
        <f t="shared" si="728"/>
        <v>2.397502601456817</v>
      </c>
      <c r="BB861" s="29">
        <f t="shared" si="729"/>
        <v>6.4942767950052049</v>
      </c>
      <c r="BC861" s="29">
        <f t="shared" si="730"/>
        <v>12.591050988553594</v>
      </c>
      <c r="BD861" s="29">
        <f t="shared" si="731"/>
        <v>28.145681581685697</v>
      </c>
      <c r="BE861" s="29">
        <f t="shared" si="731"/>
        <v>7.8189386056191577</v>
      </c>
      <c r="BF861" s="29">
        <f t="shared" si="731"/>
        <v>33.565036420395437</v>
      </c>
      <c r="BG861" s="29">
        <f t="shared" si="731"/>
        <v>12.98855359001041</v>
      </c>
      <c r="BH861" s="29">
        <f t="shared" si="732"/>
        <v>75.546305931321569</v>
      </c>
      <c r="BI861" s="29">
        <f t="shared" si="754"/>
        <v>0.85440278988666085</v>
      </c>
      <c r="BJ861" s="28">
        <f t="shared" si="737"/>
        <v>0.92433910978961653</v>
      </c>
      <c r="BK861" s="28">
        <f t="shared" si="738"/>
        <v>16.094745926237191</v>
      </c>
      <c r="BL861" s="28">
        <f t="shared" si="739"/>
        <v>-5.4292650502960251</v>
      </c>
      <c r="BM861" s="28">
        <f t="shared" si="740"/>
        <v>-65.807088933541451</v>
      </c>
      <c r="BN861" s="28">
        <f t="shared" si="741"/>
        <v>-41.911403202381386</v>
      </c>
      <c r="BO861" s="28">
        <f t="shared" si="742"/>
        <v>-339.43001058153391</v>
      </c>
      <c r="BP861" s="28">
        <f t="shared" si="743"/>
        <v>5.4641598119858992E-3</v>
      </c>
      <c r="BQ861" s="28">
        <f t="shared" si="755"/>
        <v>-2.3850129865605729</v>
      </c>
    </row>
    <row r="862" spans="1:69" x14ac:dyDescent="0.2">
      <c r="A862" s="1" t="s">
        <v>2303</v>
      </c>
      <c r="B862" s="1" t="s">
        <v>2487</v>
      </c>
      <c r="C862" s="1" t="s">
        <v>84</v>
      </c>
      <c r="D862" s="2" t="s">
        <v>2488</v>
      </c>
      <c r="E862" s="4" t="s">
        <v>2489</v>
      </c>
      <c r="F862" s="1" t="s">
        <v>2490</v>
      </c>
      <c r="G862" s="1">
        <v>438</v>
      </c>
      <c r="H862">
        <v>138</v>
      </c>
      <c r="I862" s="1">
        <v>186</v>
      </c>
      <c r="J862">
        <v>43</v>
      </c>
      <c r="K862" s="1">
        <v>136</v>
      </c>
      <c r="L862">
        <v>59</v>
      </c>
      <c r="M862" s="1">
        <v>75</v>
      </c>
      <c r="N862">
        <v>44</v>
      </c>
      <c r="O862" s="1">
        <v>104</v>
      </c>
      <c r="P862" s="1">
        <v>50</v>
      </c>
      <c r="Q862" s="36">
        <f t="shared" si="756"/>
        <v>300</v>
      </c>
      <c r="R862" s="36">
        <f t="shared" si="744"/>
        <v>143</v>
      </c>
      <c r="S862" s="36">
        <f t="shared" si="745"/>
        <v>77</v>
      </c>
      <c r="T862" s="36">
        <f t="shared" si="746"/>
        <v>31</v>
      </c>
      <c r="U862" s="36">
        <f t="shared" si="747"/>
        <v>54</v>
      </c>
      <c r="V862" s="36">
        <f t="shared" si="748"/>
        <v>2419</v>
      </c>
      <c r="W862" s="45">
        <f t="shared" si="749"/>
        <v>605</v>
      </c>
      <c r="X862" s="50">
        <f t="shared" si="750"/>
        <v>3.9983471074380166</v>
      </c>
      <c r="Y862" s="46">
        <f t="shared" si="715"/>
        <v>1.0033085171777882</v>
      </c>
      <c r="Z862" s="46">
        <f t="shared" si="716"/>
        <v>2.7320538214601178E-6</v>
      </c>
      <c r="AA862" s="46">
        <f t="shared" si="717"/>
        <v>0.99669694692985467</v>
      </c>
      <c r="AB862" s="46">
        <f t="shared" si="718"/>
        <v>3.9933911618058877</v>
      </c>
      <c r="AC862" s="46">
        <f t="shared" si="719"/>
        <v>8.9900853766819218</v>
      </c>
      <c r="AD862" s="46">
        <f t="shared" si="720"/>
        <v>300.99255515333647</v>
      </c>
      <c r="AE862" s="46">
        <f t="shared" si="721"/>
        <v>3.9068369646879682E-4</v>
      </c>
      <c r="AF862" s="46">
        <f t="shared" si="722"/>
        <v>76.745664913598816</v>
      </c>
      <c r="AG862" s="46">
        <f t="shared" si="723"/>
        <v>123.79512601598252</v>
      </c>
      <c r="AH862" s="46">
        <f t="shared" si="724"/>
        <v>485.46461034082375</v>
      </c>
      <c r="AI862" s="46">
        <f t="shared" si="751"/>
        <v>1.6341032236878115</v>
      </c>
      <c r="AJ862" s="47">
        <f t="shared" si="707"/>
        <v>1.2783204698696691</v>
      </c>
      <c r="AK862" s="47">
        <f t="shared" si="708"/>
        <v>144.32905668255697</v>
      </c>
      <c r="AL862" s="47">
        <f t="shared" si="709"/>
        <v>3.0913678314868489E-7</v>
      </c>
      <c r="AM862" s="47">
        <f t="shared" si="710"/>
        <v>-36.678890224002515</v>
      </c>
      <c r="AN862" s="47">
        <f t="shared" si="711"/>
        <v>-118.42823105420173</v>
      </c>
      <c r="AO862" s="47">
        <f t="shared" si="712"/>
        <v>-696.81943312242333</v>
      </c>
      <c r="AP862" s="47">
        <f t="shared" si="713"/>
        <v>1.6611204463334542E-3</v>
      </c>
      <c r="AQ862" s="47">
        <f t="shared" si="752"/>
        <v>-1.1754046707203634</v>
      </c>
      <c r="AR862" s="1">
        <f t="shared" si="714"/>
        <v>138</v>
      </c>
      <c r="AS862" s="1">
        <f t="shared" si="733"/>
        <v>43</v>
      </c>
      <c r="AT862" s="1">
        <f t="shared" si="734"/>
        <v>59</v>
      </c>
      <c r="AU862" s="1">
        <f t="shared" si="735"/>
        <v>44</v>
      </c>
      <c r="AV862" s="1">
        <f t="shared" si="736"/>
        <v>50</v>
      </c>
      <c r="AW862" s="27">
        <f t="shared" si="725"/>
        <v>334</v>
      </c>
      <c r="AX862" s="41">
        <f t="shared" si="753"/>
        <v>3.5239520958083834</v>
      </c>
      <c r="AY862" s="29">
        <f t="shared" si="726"/>
        <v>2.1787174154684639</v>
      </c>
      <c r="AZ862" s="29">
        <f t="shared" si="727"/>
        <v>0.22662160708523055</v>
      </c>
      <c r="BA862" s="29">
        <f t="shared" si="728"/>
        <v>0.27452579870199739</v>
      </c>
      <c r="BB862" s="29">
        <f t="shared" si="729"/>
        <v>2.3224299903187644</v>
      </c>
      <c r="BC862" s="29">
        <f t="shared" si="730"/>
        <v>6.3703341819355312</v>
      </c>
      <c r="BD862" s="29">
        <f t="shared" si="731"/>
        <v>300.66300333464801</v>
      </c>
      <c r="BE862" s="29">
        <f t="shared" si="731"/>
        <v>9.7447291046649127</v>
      </c>
      <c r="BF862" s="29">
        <f t="shared" si="731"/>
        <v>16.197022123417845</v>
      </c>
      <c r="BG862" s="29">
        <f t="shared" si="731"/>
        <v>102.18691957402564</v>
      </c>
      <c r="BH862" s="29">
        <f t="shared" si="732"/>
        <v>318.51670909677654</v>
      </c>
      <c r="BI862" s="29">
        <f t="shared" si="754"/>
        <v>2.2441693190196186</v>
      </c>
      <c r="BJ862" s="28">
        <f t="shared" si="737"/>
        <v>1.4980551788968317</v>
      </c>
      <c r="BK862" s="28">
        <f t="shared" si="738"/>
        <v>132.00701564125751</v>
      </c>
      <c r="BL862" s="28">
        <f t="shared" si="739"/>
        <v>1.3798662649829012</v>
      </c>
      <c r="BM862" s="28">
        <f t="shared" si="740"/>
        <v>-2.5243137115112364</v>
      </c>
      <c r="BN862" s="28">
        <f t="shared" si="741"/>
        <v>-46.321561612077602</v>
      </c>
      <c r="BO862" s="28">
        <f t="shared" si="742"/>
        <v>-239.12770556150932</v>
      </c>
      <c r="BP862" s="28">
        <f t="shared" si="743"/>
        <v>3.0210933825391656E-3</v>
      </c>
      <c r="BQ862" s="28">
        <f t="shared" si="755"/>
        <v>-0.46702085331360116</v>
      </c>
    </row>
    <row r="863" spans="1:69" x14ac:dyDescent="0.2">
      <c r="A863" s="1" t="s">
        <v>2303</v>
      </c>
      <c r="B863" s="1" t="s">
        <v>2491</v>
      </c>
      <c r="C863" s="1" t="s">
        <v>30</v>
      </c>
      <c r="D863" s="2">
        <v>3270</v>
      </c>
      <c r="E863" s="4" t="s">
        <v>785</v>
      </c>
      <c r="F863" s="1" t="s">
        <v>2492</v>
      </c>
      <c r="G863" s="1">
        <v>2173</v>
      </c>
      <c r="H863">
        <v>1014</v>
      </c>
      <c r="I863" s="1">
        <v>504</v>
      </c>
      <c r="J863">
        <v>122</v>
      </c>
      <c r="K863" s="1">
        <v>216</v>
      </c>
      <c r="L863">
        <v>70</v>
      </c>
      <c r="M863" s="1">
        <v>133</v>
      </c>
      <c r="N863">
        <v>61</v>
      </c>
      <c r="O863" s="1">
        <v>244</v>
      </c>
      <c r="P863" s="1">
        <v>130</v>
      </c>
      <c r="Q863" s="36">
        <f t="shared" si="756"/>
        <v>1159</v>
      </c>
      <c r="R863" s="36">
        <f t="shared" si="744"/>
        <v>382</v>
      </c>
      <c r="S863" s="36">
        <f t="shared" si="745"/>
        <v>146</v>
      </c>
      <c r="T863" s="36">
        <f t="shared" si="746"/>
        <v>72</v>
      </c>
      <c r="U863" s="36">
        <f t="shared" si="747"/>
        <v>114</v>
      </c>
      <c r="V863" s="36">
        <f t="shared" si="748"/>
        <v>8019</v>
      </c>
      <c r="W863" s="45">
        <f t="shared" si="749"/>
        <v>1873</v>
      </c>
      <c r="X863" s="50">
        <f t="shared" si="750"/>
        <v>4.2813667912439932</v>
      </c>
      <c r="Y863" s="46">
        <f t="shared" si="715"/>
        <v>0.51643368872695439</v>
      </c>
      <c r="Z863" s="46">
        <f t="shared" si="716"/>
        <v>7.9167271214940854E-2</v>
      </c>
      <c r="AA863" s="46">
        <f t="shared" si="717"/>
        <v>1.6419008537029274</v>
      </c>
      <c r="AB863" s="46">
        <f t="shared" si="718"/>
        <v>5.204634436190914</v>
      </c>
      <c r="AC863" s="46">
        <f t="shared" si="719"/>
        <v>10.7673680186789</v>
      </c>
      <c r="AD863" s="46">
        <f t="shared" si="720"/>
        <v>598.54664523454016</v>
      </c>
      <c r="AE863" s="46">
        <f t="shared" si="721"/>
        <v>30.241897604107407</v>
      </c>
      <c r="AF863" s="46">
        <f t="shared" si="722"/>
        <v>239.7175246406274</v>
      </c>
      <c r="AG863" s="46">
        <f t="shared" si="723"/>
        <v>374.73367940574582</v>
      </c>
      <c r="AH863" s="46">
        <f t="shared" si="724"/>
        <v>1227.4799541293946</v>
      </c>
      <c r="AI863" s="46">
        <f t="shared" si="751"/>
        <v>1.3198289001145382</v>
      </c>
      <c r="AJ863" s="47">
        <f t="shared" si="707"/>
        <v>1.1488380652270094</v>
      </c>
      <c r="AK863" s="47">
        <f t="shared" si="708"/>
        <v>283.68007480317226</v>
      </c>
      <c r="AL863" s="47">
        <f t="shared" si="709"/>
        <v>-5.6118418788023909</v>
      </c>
      <c r="AM863" s="47">
        <f t="shared" si="710"/>
        <v>-202.58010787761663</v>
      </c>
      <c r="AN863" s="47">
        <f t="shared" si="711"/>
        <v>-563.82118762366827</v>
      </c>
      <c r="AO863" s="47">
        <f t="shared" si="712"/>
        <v>-2656.3955023463986</v>
      </c>
      <c r="AP863" s="47">
        <f t="shared" si="713"/>
        <v>5.3475905293115338E-4</v>
      </c>
      <c r="AQ863" s="47">
        <f t="shared" si="752"/>
        <v>-1.6816720691039362</v>
      </c>
      <c r="AR863" s="1">
        <f t="shared" si="714"/>
        <v>1014</v>
      </c>
      <c r="AS863" s="1">
        <f t="shared" si="733"/>
        <v>122</v>
      </c>
      <c r="AT863" s="1">
        <f t="shared" si="734"/>
        <v>70</v>
      </c>
      <c r="AU863" s="1">
        <f t="shared" si="735"/>
        <v>61</v>
      </c>
      <c r="AV863" s="1">
        <f t="shared" si="736"/>
        <v>130</v>
      </c>
      <c r="AW863" s="27">
        <f t="shared" si="725"/>
        <v>1397</v>
      </c>
      <c r="AX863" s="41">
        <f t="shared" si="753"/>
        <v>4.3092340730136005</v>
      </c>
      <c r="AY863" s="29">
        <f t="shared" si="726"/>
        <v>0.47715756588537978</v>
      </c>
      <c r="AZ863" s="29">
        <f t="shared" si="727"/>
        <v>9.5625711912580805E-2</v>
      </c>
      <c r="BA863" s="29">
        <f t="shared" si="728"/>
        <v>1.7140938579397818</v>
      </c>
      <c r="BB863" s="29">
        <f t="shared" si="729"/>
        <v>5.3325620039669825</v>
      </c>
      <c r="BC863" s="29">
        <f t="shared" si="730"/>
        <v>10.951030149994184</v>
      </c>
      <c r="BD863" s="29">
        <f t="shared" si="731"/>
        <v>483.83777180777508</v>
      </c>
      <c r="BE863" s="29">
        <f t="shared" si="731"/>
        <v>11.666336853334858</v>
      </c>
      <c r="BF863" s="29">
        <f t="shared" si="731"/>
        <v>119.98657005578472</v>
      </c>
      <c r="BG863" s="29">
        <f t="shared" si="731"/>
        <v>325.28628224198593</v>
      </c>
      <c r="BH863" s="29">
        <f t="shared" si="732"/>
        <v>1423.6339194992438</v>
      </c>
      <c r="BI863" s="29">
        <f t="shared" si="754"/>
        <v>1.6937040690960778</v>
      </c>
      <c r="BJ863" s="28">
        <f t="shared" si="737"/>
        <v>1.3014238621971237</v>
      </c>
      <c r="BK863" s="28">
        <f t="shared" si="738"/>
        <v>151.62624515431324</v>
      </c>
      <c r="BL863" s="28">
        <f t="shared" si="739"/>
        <v>-1.6366867117897801</v>
      </c>
      <c r="BM863" s="28">
        <f t="shared" si="740"/>
        <v>-71.267847452959273</v>
      </c>
      <c r="BN863" s="28">
        <f t="shared" si="741"/>
        <v>-340.782597969682</v>
      </c>
      <c r="BO863" s="28">
        <f t="shared" si="742"/>
        <v>-2137.3198435667641</v>
      </c>
      <c r="BP863" s="28">
        <f t="shared" si="743"/>
        <v>7.1735937804890575E-4</v>
      </c>
      <c r="BQ863" s="28">
        <f t="shared" si="755"/>
        <v>-1.7212182685676403</v>
      </c>
    </row>
    <row r="864" spans="1:69" x14ac:dyDescent="0.2">
      <c r="A864" s="1" t="s">
        <v>2303</v>
      </c>
      <c r="B864" s="1" t="s">
        <v>2493</v>
      </c>
      <c r="C864" s="1" t="s">
        <v>505</v>
      </c>
      <c r="D864" s="2">
        <v>3163</v>
      </c>
      <c r="E864" s="4" t="s">
        <v>2494</v>
      </c>
      <c r="F864" s="1" t="s">
        <v>2495</v>
      </c>
      <c r="G864" s="1">
        <v>2806</v>
      </c>
      <c r="H864">
        <v>346</v>
      </c>
      <c r="I864" s="1">
        <v>185</v>
      </c>
      <c r="J864">
        <v>35</v>
      </c>
      <c r="K864" s="1">
        <v>69</v>
      </c>
      <c r="L864">
        <v>24</v>
      </c>
      <c r="M864" s="1">
        <v>25</v>
      </c>
      <c r="N864">
        <v>11</v>
      </c>
      <c r="O864" s="1">
        <v>79</v>
      </c>
      <c r="P864" s="1">
        <v>27</v>
      </c>
      <c r="Q864" s="36">
        <f t="shared" si="756"/>
        <v>2460</v>
      </c>
      <c r="R864" s="36">
        <f t="shared" si="744"/>
        <v>150</v>
      </c>
      <c r="S864" s="36">
        <f t="shared" si="745"/>
        <v>45</v>
      </c>
      <c r="T864" s="36">
        <f t="shared" si="746"/>
        <v>14</v>
      </c>
      <c r="U864" s="36">
        <f t="shared" si="747"/>
        <v>52</v>
      </c>
      <c r="V864" s="36">
        <f t="shared" si="748"/>
        <v>13115</v>
      </c>
      <c r="W864" s="45">
        <f t="shared" si="749"/>
        <v>2721</v>
      </c>
      <c r="X864" s="50">
        <f t="shared" si="750"/>
        <v>4.81991914737229</v>
      </c>
      <c r="Y864" s="46">
        <f t="shared" si="715"/>
        <v>3.2429113483123009E-2</v>
      </c>
      <c r="Z864" s="46">
        <f t="shared" si="716"/>
        <v>0.67226740822770303</v>
      </c>
      <c r="AA864" s="46">
        <f t="shared" si="717"/>
        <v>3.3121057029722829</v>
      </c>
      <c r="AB864" s="46">
        <f t="shared" si="718"/>
        <v>7.9519439977168629</v>
      </c>
      <c r="AC864" s="46">
        <f t="shared" si="719"/>
        <v>14.591782292461444</v>
      </c>
      <c r="AD864" s="46">
        <f t="shared" si="720"/>
        <v>79.775619168482606</v>
      </c>
      <c r="AE864" s="46">
        <f t="shared" si="721"/>
        <v>100.84011123415546</v>
      </c>
      <c r="AF864" s="46">
        <f t="shared" si="722"/>
        <v>149.04475663375274</v>
      </c>
      <c r="AG864" s="46">
        <f t="shared" si="723"/>
        <v>111.32721596803609</v>
      </c>
      <c r="AH864" s="46">
        <f t="shared" si="724"/>
        <v>758.77267920799511</v>
      </c>
      <c r="AI864" s="46">
        <f t="shared" si="751"/>
        <v>0.44108837581339044</v>
      </c>
      <c r="AJ864" s="47">
        <f t="shared" si="707"/>
        <v>0.66414484550690478</v>
      </c>
      <c r="AK864" s="47">
        <f t="shared" si="708"/>
        <v>49.039869145596406</v>
      </c>
      <c r="AL864" s="47">
        <f t="shared" si="709"/>
        <v>-282.23828557772589</v>
      </c>
      <c r="AM864" s="47">
        <f t="shared" si="710"/>
        <v>-925.93473715467667</v>
      </c>
      <c r="AN864" s="47">
        <f t="shared" si="711"/>
        <v>-1071.64165341069</v>
      </c>
      <c r="AO864" s="47">
        <f t="shared" si="712"/>
        <v>-9894.1259965695699</v>
      </c>
      <c r="AP864" s="47">
        <f t="shared" si="713"/>
        <v>3.6791748696536359E-4</v>
      </c>
      <c r="AQ864" s="47">
        <f t="shared" si="752"/>
        <v>-4.460963033352713</v>
      </c>
      <c r="AR864" s="1">
        <f t="shared" si="714"/>
        <v>346</v>
      </c>
      <c r="AS864" s="1">
        <f t="shared" si="733"/>
        <v>35</v>
      </c>
      <c r="AT864" s="1">
        <f t="shared" si="734"/>
        <v>24</v>
      </c>
      <c r="AU864" s="1">
        <f t="shared" si="735"/>
        <v>11</v>
      </c>
      <c r="AV864" s="1">
        <f t="shared" si="736"/>
        <v>27</v>
      </c>
      <c r="AW864" s="27">
        <f t="shared" si="725"/>
        <v>443</v>
      </c>
      <c r="AX864" s="41">
        <f t="shared" si="753"/>
        <v>4.4943566591422126</v>
      </c>
      <c r="AY864" s="29">
        <f t="shared" si="726"/>
        <v>0.25567518815382456</v>
      </c>
      <c r="AZ864" s="29">
        <f t="shared" si="727"/>
        <v>0.24438850643824978</v>
      </c>
      <c r="BA864" s="29">
        <f t="shared" si="728"/>
        <v>2.233101824722675</v>
      </c>
      <c r="BB864" s="29">
        <f t="shared" si="729"/>
        <v>6.2218151430070998</v>
      </c>
      <c r="BC864" s="29">
        <f t="shared" si="730"/>
        <v>12.210528461291526</v>
      </c>
      <c r="BD864" s="29">
        <f t="shared" si="731"/>
        <v>88.463615101223297</v>
      </c>
      <c r="BE864" s="29">
        <f t="shared" si="731"/>
        <v>8.5535977253387419</v>
      </c>
      <c r="BF864" s="29">
        <f t="shared" si="731"/>
        <v>53.594443793344198</v>
      </c>
      <c r="BG864" s="29">
        <f t="shared" si="731"/>
        <v>68.439966573078095</v>
      </c>
      <c r="BH864" s="29">
        <f t="shared" si="732"/>
        <v>329.68426845487119</v>
      </c>
      <c r="BI864" s="29">
        <f t="shared" si="754"/>
        <v>1.2414839177553292</v>
      </c>
      <c r="BJ864" s="28">
        <f t="shared" si="737"/>
        <v>1.1142189720855273</v>
      </c>
      <c r="BK864" s="28">
        <f t="shared" si="738"/>
        <v>32.336821403881281</v>
      </c>
      <c r="BL864" s="28">
        <f t="shared" si="739"/>
        <v>-3.0568741761477121</v>
      </c>
      <c r="BM864" s="28">
        <f t="shared" si="740"/>
        <v>-57.897843001418387</v>
      </c>
      <c r="BN864" s="28">
        <f t="shared" si="741"/>
        <v>-123.41180192915037</v>
      </c>
      <c r="BO864" s="28">
        <f t="shared" si="742"/>
        <v>-832.82510348299513</v>
      </c>
      <c r="BP864" s="28">
        <f t="shared" si="743"/>
        <v>2.2727039533762222E-3</v>
      </c>
      <c r="BQ864" s="28">
        <f t="shared" si="755"/>
        <v>-2.2382834001565897</v>
      </c>
    </row>
    <row r="865" spans="1:69" x14ac:dyDescent="0.2">
      <c r="A865" s="1" t="s">
        <v>2303</v>
      </c>
      <c r="B865" s="1" t="s">
        <v>2496</v>
      </c>
      <c r="C865" s="1" t="s">
        <v>76</v>
      </c>
      <c r="D865" s="2" t="s">
        <v>2497</v>
      </c>
      <c r="E865" s="4" t="s">
        <v>617</v>
      </c>
      <c r="F865" s="1" t="s">
        <v>2498</v>
      </c>
      <c r="G865" s="1">
        <v>182</v>
      </c>
      <c r="H865">
        <v>71</v>
      </c>
      <c r="I865" s="1">
        <v>58</v>
      </c>
      <c r="J865">
        <v>13</v>
      </c>
      <c r="K865" s="1">
        <v>29</v>
      </c>
      <c r="L865">
        <v>2</v>
      </c>
      <c r="M865" s="1">
        <v>10</v>
      </c>
      <c r="N865">
        <v>2</v>
      </c>
      <c r="O865" s="1">
        <v>40</v>
      </c>
      <c r="P865" s="1">
        <v>20</v>
      </c>
      <c r="Q865" s="36">
        <f t="shared" si="756"/>
        <v>111</v>
      </c>
      <c r="R865" s="36">
        <f t="shared" si="744"/>
        <v>45</v>
      </c>
      <c r="S865" s="36">
        <f t="shared" si="745"/>
        <v>27</v>
      </c>
      <c r="T865" s="36">
        <f t="shared" si="746"/>
        <v>8</v>
      </c>
      <c r="U865" s="36">
        <f t="shared" si="747"/>
        <v>20</v>
      </c>
      <c r="V865" s="36">
        <f t="shared" si="748"/>
        <v>852</v>
      </c>
      <c r="W865" s="45">
        <f t="shared" si="749"/>
        <v>211</v>
      </c>
      <c r="X865" s="50">
        <f t="shared" si="750"/>
        <v>4.0379146919431284</v>
      </c>
      <c r="Y865" s="46">
        <f t="shared" si="715"/>
        <v>0.92560813997888558</v>
      </c>
      <c r="Z865" s="46">
        <f t="shared" si="716"/>
        <v>1.4375238651423222E-3</v>
      </c>
      <c r="AA865" s="46">
        <f t="shared" si="717"/>
        <v>1.077266907751399</v>
      </c>
      <c r="AB865" s="46">
        <f t="shared" si="718"/>
        <v>4.1530962916376559</v>
      </c>
      <c r="AC865" s="46">
        <f t="shared" si="719"/>
        <v>9.2289256755239126</v>
      </c>
      <c r="AD865" s="46">
        <f t="shared" si="720"/>
        <v>102.7425035376563</v>
      </c>
      <c r="AE865" s="46">
        <f t="shared" si="721"/>
        <v>6.4688573931404494E-2</v>
      </c>
      <c r="AF865" s="46">
        <f t="shared" si="722"/>
        <v>29.086206509287774</v>
      </c>
      <c r="AG865" s="46">
        <f t="shared" si="723"/>
        <v>33.224770333101247</v>
      </c>
      <c r="AH865" s="46">
        <f t="shared" si="724"/>
        <v>184.57851351047825</v>
      </c>
      <c r="AI865" s="46">
        <f t="shared" si="751"/>
        <v>1.6652222974497854</v>
      </c>
      <c r="AJ865" s="47">
        <f t="shared" si="707"/>
        <v>1.2904349256935761</v>
      </c>
      <c r="AK865" s="47">
        <f t="shared" si="708"/>
        <v>45.999742481998567</v>
      </c>
      <c r="AL865" s="47">
        <f t="shared" si="709"/>
        <v>-1.141370865554532E-3</v>
      </c>
      <c r="AM865" s="47">
        <f t="shared" si="710"/>
        <v>-14.048838386890058</v>
      </c>
      <c r="AN865" s="47">
        <f t="shared" si="711"/>
        <v>-31.50936576654216</v>
      </c>
      <c r="AO865" s="47">
        <f t="shared" si="712"/>
        <v>-260.94464693831952</v>
      </c>
      <c r="AP865" s="47">
        <f t="shared" si="713"/>
        <v>4.8074732285258602E-3</v>
      </c>
      <c r="AQ865" s="47">
        <f t="shared" si="752"/>
        <v>-1.2523672076990329</v>
      </c>
      <c r="AR865" s="1">
        <f t="shared" si="714"/>
        <v>71</v>
      </c>
      <c r="AS865" s="1">
        <f t="shared" si="733"/>
        <v>13</v>
      </c>
      <c r="AT865" s="1">
        <f t="shared" si="734"/>
        <v>2</v>
      </c>
      <c r="AU865" s="1">
        <f t="shared" si="735"/>
        <v>2</v>
      </c>
      <c r="AV865" s="1">
        <f t="shared" si="736"/>
        <v>20</v>
      </c>
      <c r="AW865" s="27">
        <f t="shared" si="725"/>
        <v>108</v>
      </c>
      <c r="AX865" s="41">
        <f t="shared" si="753"/>
        <v>4.0462962962962967</v>
      </c>
      <c r="AY865" s="29">
        <f t="shared" si="726"/>
        <v>0.90955075445816103</v>
      </c>
      <c r="AZ865" s="29">
        <f t="shared" si="727"/>
        <v>2.1433470507544977E-3</v>
      </c>
      <c r="BA865" s="29">
        <f t="shared" si="728"/>
        <v>1.094735939643348</v>
      </c>
      <c r="BB865" s="29">
        <f t="shared" si="729"/>
        <v>4.1873285322359415</v>
      </c>
      <c r="BC865" s="29">
        <f t="shared" si="730"/>
        <v>9.2799211248285349</v>
      </c>
      <c r="BD865" s="29">
        <f t="shared" si="731"/>
        <v>64.578103566529435</v>
      </c>
      <c r="BE865" s="29">
        <f t="shared" si="731"/>
        <v>2.7863511659808469E-2</v>
      </c>
      <c r="BF865" s="29">
        <f t="shared" si="731"/>
        <v>2.1894718792866961</v>
      </c>
      <c r="BG865" s="29">
        <f t="shared" si="731"/>
        <v>8.374657064471883</v>
      </c>
      <c r="BH865" s="29">
        <f t="shared" si="732"/>
        <v>185.59842249657069</v>
      </c>
      <c r="BI865" s="29">
        <f t="shared" si="754"/>
        <v>2.4370889581169952</v>
      </c>
      <c r="BJ865" s="28">
        <f t="shared" si="737"/>
        <v>1.5611178552937619</v>
      </c>
      <c r="BK865" s="28">
        <f t="shared" si="738"/>
        <v>16.18794362846922</v>
      </c>
      <c r="BL865" s="28">
        <f t="shared" si="739"/>
        <v>-3.3905880408054769E-4</v>
      </c>
      <c r="BM865" s="28">
        <f t="shared" si="740"/>
        <v>-0.60212545382325799</v>
      </c>
      <c r="BN865" s="28">
        <f t="shared" si="741"/>
        <v>-4.5043121256265417</v>
      </c>
      <c r="BO865" s="28">
        <f t="shared" si="742"/>
        <v>-148.60702843207923</v>
      </c>
      <c r="BP865" s="28">
        <f t="shared" si="743"/>
        <v>9.5221301357785223E-3</v>
      </c>
      <c r="BQ865" s="28">
        <f t="shared" si="755"/>
        <v>-1.3095391496844737</v>
      </c>
    </row>
    <row r="866" spans="1:69" x14ac:dyDescent="0.2">
      <c r="A866" s="1" t="s">
        <v>2303</v>
      </c>
      <c r="B866" s="1" t="s">
        <v>2499</v>
      </c>
      <c r="C866" s="1" t="s">
        <v>49</v>
      </c>
      <c r="D866" s="2" t="s">
        <v>2500</v>
      </c>
      <c r="E866" s="4" t="s">
        <v>2501</v>
      </c>
      <c r="F866" s="1" t="s">
        <v>2502</v>
      </c>
      <c r="G866" s="1">
        <v>164</v>
      </c>
      <c r="H866">
        <v>57</v>
      </c>
      <c r="I866" s="1">
        <v>34</v>
      </c>
      <c r="J866">
        <v>16</v>
      </c>
      <c r="K866" s="1">
        <v>10</v>
      </c>
      <c r="L866">
        <v>5</v>
      </c>
      <c r="M866" s="1">
        <v>4</v>
      </c>
      <c r="N866">
        <v>3</v>
      </c>
      <c r="O866" s="1">
        <v>15</v>
      </c>
      <c r="P866" s="1">
        <v>11</v>
      </c>
      <c r="Q866" s="36">
        <f t="shared" si="756"/>
        <v>107</v>
      </c>
      <c r="R866" s="36">
        <f t="shared" si="744"/>
        <v>18</v>
      </c>
      <c r="S866" s="36">
        <f t="shared" si="745"/>
        <v>5</v>
      </c>
      <c r="T866" s="36">
        <f t="shared" si="746"/>
        <v>1</v>
      </c>
      <c r="U866" s="36">
        <f t="shared" si="747"/>
        <v>4</v>
      </c>
      <c r="V866" s="36">
        <f t="shared" si="748"/>
        <v>628</v>
      </c>
      <c r="W866" s="45">
        <f t="shared" si="749"/>
        <v>135</v>
      </c>
      <c r="X866" s="50">
        <f t="shared" si="750"/>
        <v>4.6518518518518519</v>
      </c>
      <c r="Y866" s="46">
        <f t="shared" si="715"/>
        <v>0.12120713305898488</v>
      </c>
      <c r="Z866" s="46">
        <f t="shared" si="716"/>
        <v>0.4249108367626887</v>
      </c>
      <c r="AA866" s="46">
        <f t="shared" si="717"/>
        <v>2.7286145404663924</v>
      </c>
      <c r="AB866" s="46">
        <f t="shared" si="718"/>
        <v>7.0323182441700967</v>
      </c>
      <c r="AC866" s="46">
        <f t="shared" si="719"/>
        <v>13.3360219478738</v>
      </c>
      <c r="AD866" s="46">
        <f t="shared" si="720"/>
        <v>12.969163237311383</v>
      </c>
      <c r="AE866" s="46">
        <f t="shared" si="721"/>
        <v>7.6483950617283964</v>
      </c>
      <c r="AF866" s="46">
        <f t="shared" si="722"/>
        <v>13.643072702331962</v>
      </c>
      <c r="AG866" s="46">
        <f t="shared" si="723"/>
        <v>7.0323182441700967</v>
      </c>
      <c r="AH866" s="46">
        <f t="shared" si="724"/>
        <v>53.344087791495198</v>
      </c>
      <c r="AI866" s="46">
        <f t="shared" si="751"/>
        <v>0.70624654505251516</v>
      </c>
      <c r="AJ866" s="47">
        <f t="shared" si="707"/>
        <v>0.84038476012628593</v>
      </c>
      <c r="AK866" s="47">
        <f t="shared" si="708"/>
        <v>7.607492652904793</v>
      </c>
      <c r="AL866" s="47">
        <f t="shared" si="709"/>
        <v>-8.4001049410824304</v>
      </c>
      <c r="AM866" s="47">
        <f t="shared" si="710"/>
        <v>-37.970715741139372</v>
      </c>
      <c r="AN866" s="47">
        <f t="shared" si="711"/>
        <v>-31.420512898016032</v>
      </c>
      <c r="AO866" s="47">
        <f t="shared" si="712"/>
        <v>-328.21992300712299</v>
      </c>
      <c r="AP866" s="47">
        <f t="shared" si="713"/>
        <v>7.5749074177982271E-3</v>
      </c>
      <c r="AQ866" s="47">
        <f t="shared" si="752"/>
        <v>-3.017871626705845</v>
      </c>
      <c r="AR866" s="1">
        <f t="shared" si="714"/>
        <v>57</v>
      </c>
      <c r="AS866" s="1">
        <f t="shared" si="733"/>
        <v>16</v>
      </c>
      <c r="AT866" s="1">
        <f t="shared" si="734"/>
        <v>5</v>
      </c>
      <c r="AU866" s="1">
        <f t="shared" si="735"/>
        <v>3</v>
      </c>
      <c r="AV866" s="1">
        <f t="shared" si="736"/>
        <v>11</v>
      </c>
      <c r="AW866" s="27">
        <f t="shared" si="725"/>
        <v>92</v>
      </c>
      <c r="AX866" s="41">
        <f t="shared" si="753"/>
        <v>4.1413043478260869</v>
      </c>
      <c r="AY866" s="29">
        <f t="shared" si="726"/>
        <v>0.73735822306238197</v>
      </c>
      <c r="AZ866" s="29">
        <f t="shared" si="727"/>
        <v>1.9966918714555755E-2</v>
      </c>
      <c r="BA866" s="29">
        <f t="shared" si="728"/>
        <v>1.3025756143667295</v>
      </c>
      <c r="BB866" s="29">
        <f t="shared" si="729"/>
        <v>4.5851843100189038</v>
      </c>
      <c r="BC866" s="29">
        <f t="shared" si="730"/>
        <v>9.8677930056710768</v>
      </c>
      <c r="BD866" s="29">
        <f t="shared" si="731"/>
        <v>42.029418714555774</v>
      </c>
      <c r="BE866" s="29">
        <f t="shared" si="731"/>
        <v>0.31947069943289208</v>
      </c>
      <c r="BF866" s="29">
        <f t="shared" si="731"/>
        <v>6.5128780718336472</v>
      </c>
      <c r="BG866" s="29">
        <f t="shared" si="731"/>
        <v>13.755552930056712</v>
      </c>
      <c r="BH866" s="29">
        <f t="shared" si="732"/>
        <v>108.54572306238184</v>
      </c>
      <c r="BI866" s="29">
        <f t="shared" si="754"/>
        <v>1.8809125656951744</v>
      </c>
      <c r="BJ866" s="28">
        <f t="shared" si="737"/>
        <v>1.3714636581751536</v>
      </c>
      <c r="BK866" s="28">
        <f t="shared" si="738"/>
        <v>13.990709393236811</v>
      </c>
      <c r="BL866" s="28">
        <f t="shared" si="739"/>
        <v>-1.7499822585867107E-2</v>
      </c>
      <c r="BM866" s="28">
        <f t="shared" si="740"/>
        <v>-2.8815191341836055</v>
      </c>
      <c r="BN866" s="28">
        <f t="shared" si="741"/>
        <v>-11.418354953013655</v>
      </c>
      <c r="BO866" s="28">
        <f t="shared" si="742"/>
        <v>-132.18123938027381</v>
      </c>
      <c r="BP866" s="28">
        <f t="shared" si="743"/>
        <v>1.1233211233211233E-2</v>
      </c>
      <c r="BQ866" s="28">
        <f t="shared" si="755"/>
        <v>-1.4884892745430343</v>
      </c>
    </row>
    <row r="867" spans="1:69" x14ac:dyDescent="0.2">
      <c r="A867" s="1" t="s">
        <v>2303</v>
      </c>
      <c r="B867" s="1" t="s">
        <v>2356</v>
      </c>
      <c r="C867" s="1" t="s">
        <v>139</v>
      </c>
      <c r="D867" s="2" t="s">
        <v>130</v>
      </c>
      <c r="E867" s="4" t="s">
        <v>2503</v>
      </c>
      <c r="F867" s="1" t="s">
        <v>2504</v>
      </c>
      <c r="G867" s="1">
        <v>11</v>
      </c>
      <c r="H867">
        <v>1</v>
      </c>
      <c r="I867" s="1">
        <v>1</v>
      </c>
      <c r="J867">
        <v>0</v>
      </c>
      <c r="K867" s="1">
        <v>1</v>
      </c>
      <c r="L867">
        <v>0</v>
      </c>
      <c r="M867" s="1">
        <v>1</v>
      </c>
      <c r="N867">
        <v>0</v>
      </c>
      <c r="O867" s="1">
        <v>1</v>
      </c>
      <c r="P867" s="1">
        <v>0</v>
      </c>
      <c r="Q867" s="36">
        <f t="shared" si="756"/>
        <v>10</v>
      </c>
      <c r="R867" s="36">
        <f t="shared" si="744"/>
        <v>1</v>
      </c>
      <c r="S867" s="36">
        <f t="shared" si="745"/>
        <v>1</v>
      </c>
      <c r="T867" s="36">
        <f t="shared" si="746"/>
        <v>1</v>
      </c>
      <c r="U867" s="36">
        <f t="shared" si="747"/>
        <v>1</v>
      </c>
      <c r="V867" s="36">
        <f t="shared" si="748"/>
        <v>60</v>
      </c>
      <c r="W867" s="45">
        <f t="shared" si="749"/>
        <v>14</v>
      </c>
      <c r="X867" s="50">
        <f t="shared" si="750"/>
        <v>4.2857142857142856</v>
      </c>
      <c r="Y867" s="46">
        <f t="shared" si="715"/>
        <v>0.51020408163265329</v>
      </c>
      <c r="Z867" s="46">
        <f t="shared" si="716"/>
        <v>8.1632653061224414E-2</v>
      </c>
      <c r="AA867" s="46">
        <f t="shared" si="717"/>
        <v>1.6530612244897955</v>
      </c>
      <c r="AB867" s="46">
        <f t="shared" si="718"/>
        <v>5.2244897959183669</v>
      </c>
      <c r="AC867" s="46">
        <f t="shared" si="719"/>
        <v>10.795918367346937</v>
      </c>
      <c r="AD867" s="46">
        <f t="shared" si="720"/>
        <v>5.1020408163265332</v>
      </c>
      <c r="AE867" s="46">
        <f t="shared" si="721"/>
        <v>8.1632653061224414E-2</v>
      </c>
      <c r="AF867" s="46">
        <f t="shared" si="722"/>
        <v>1.6530612244897955</v>
      </c>
      <c r="AG867" s="46">
        <f t="shared" si="723"/>
        <v>5.2244897959183669</v>
      </c>
      <c r="AH867" s="46">
        <f t="shared" si="724"/>
        <v>10.795918367346937</v>
      </c>
      <c r="AI867" s="46">
        <f t="shared" si="751"/>
        <v>1.7582417582417582</v>
      </c>
      <c r="AJ867" s="47">
        <f t="shared" si="707"/>
        <v>1.3259870882635918</v>
      </c>
      <c r="AK867" s="47">
        <f t="shared" si="708"/>
        <v>1.5631404709580572</v>
      </c>
      <c r="AL867" s="47">
        <f t="shared" si="709"/>
        <v>-1.0004099014131547E-2</v>
      </c>
      <c r="AM867" s="47">
        <f t="shared" si="710"/>
        <v>-0.91162352266273827</v>
      </c>
      <c r="AN867" s="47">
        <f t="shared" si="711"/>
        <v>-5.1220986952353584</v>
      </c>
      <c r="AO867" s="47">
        <f t="shared" si="712"/>
        <v>-15.214984088117337</v>
      </c>
      <c r="AP867" s="47">
        <f t="shared" si="713"/>
        <v>8.9743589743589744E-2</v>
      </c>
      <c r="AQ867" s="47">
        <f t="shared" si="752"/>
        <v>-1.7675511479294943</v>
      </c>
      <c r="AR867" s="1">
        <f t="shared" si="714"/>
        <v>1</v>
      </c>
      <c r="AS867" s="1">
        <f t="shared" si="733"/>
        <v>0</v>
      </c>
      <c r="AT867" s="1">
        <f t="shared" si="734"/>
        <v>0</v>
      </c>
      <c r="AU867" s="1">
        <f t="shared" si="735"/>
        <v>0</v>
      </c>
      <c r="AV867" s="1">
        <f t="shared" si="736"/>
        <v>0</v>
      </c>
      <c r="AW867" s="27">
        <f t="shared" si="725"/>
        <v>1</v>
      </c>
      <c r="AX867" s="41">
        <f t="shared" si="753"/>
        <v>5</v>
      </c>
      <c r="AY867" s="29">
        <f t="shared" si="726"/>
        <v>0</v>
      </c>
      <c r="AZ867" s="29">
        <f t="shared" si="727"/>
        <v>1</v>
      </c>
      <c r="BA867" s="29">
        <f t="shared" si="728"/>
        <v>4</v>
      </c>
      <c r="BB867" s="29">
        <f t="shared" si="729"/>
        <v>9</v>
      </c>
      <c r="BC867" s="29">
        <f t="shared" si="730"/>
        <v>16</v>
      </c>
      <c r="BD867" s="29">
        <f t="shared" si="731"/>
        <v>0</v>
      </c>
      <c r="BE867" s="29">
        <f t="shared" si="731"/>
        <v>0</v>
      </c>
      <c r="BF867" s="29">
        <f t="shared" si="731"/>
        <v>0</v>
      </c>
      <c r="BG867" s="29">
        <f t="shared" si="731"/>
        <v>0</v>
      </c>
      <c r="BH867" s="29">
        <f t="shared" si="732"/>
        <v>0</v>
      </c>
      <c r="BI867" s="29">
        <f t="shared" si="754"/>
        <v>0</v>
      </c>
      <c r="BJ867" s="28">
        <f t="shared" si="737"/>
        <v>0</v>
      </c>
      <c r="BK867" s="28" t="e">
        <f t="shared" si="738"/>
        <v>#DIV/0!</v>
      </c>
      <c r="BL867" s="28" t="e">
        <f t="shared" si="739"/>
        <v>#DIV/0!</v>
      </c>
      <c r="BM867" s="28" t="e">
        <f t="shared" si="740"/>
        <v>#DIV/0!</v>
      </c>
      <c r="BN867" s="28" t="e">
        <f t="shared" si="741"/>
        <v>#DIV/0!</v>
      </c>
      <c r="BO867" s="28" t="e">
        <f t="shared" si="742"/>
        <v>#DIV/0!</v>
      </c>
      <c r="BP867" s="28" t="e">
        <f t="shared" si="743"/>
        <v>#DIV/0!</v>
      </c>
      <c r="BQ867" s="28">
        <f t="shared" si="755"/>
        <v>0</v>
      </c>
    </row>
    <row r="868" spans="1:69" x14ac:dyDescent="0.2">
      <c r="A868" s="1" t="s">
        <v>2303</v>
      </c>
      <c r="B868" s="1" t="s">
        <v>2505</v>
      </c>
      <c r="C868" s="1" t="s">
        <v>30</v>
      </c>
      <c r="D868" s="2">
        <v>3011</v>
      </c>
      <c r="E868" s="4" t="s">
        <v>2325</v>
      </c>
      <c r="F868" s="1" t="s">
        <v>2506</v>
      </c>
      <c r="G868" s="1">
        <v>2005</v>
      </c>
      <c r="H868">
        <v>808</v>
      </c>
      <c r="I868" s="1">
        <v>452</v>
      </c>
      <c r="J868">
        <v>168</v>
      </c>
      <c r="K868" s="1">
        <v>174</v>
      </c>
      <c r="L868">
        <v>80</v>
      </c>
      <c r="M868" s="1">
        <v>96</v>
      </c>
      <c r="N868">
        <v>51</v>
      </c>
      <c r="O868" s="1">
        <v>283</v>
      </c>
      <c r="P868" s="1">
        <v>173</v>
      </c>
      <c r="Q868" s="36">
        <f t="shared" si="756"/>
        <v>1197</v>
      </c>
      <c r="R868" s="36">
        <f t="shared" si="744"/>
        <v>284</v>
      </c>
      <c r="S868" s="36">
        <f t="shared" si="745"/>
        <v>94</v>
      </c>
      <c r="T868" s="36">
        <f t="shared" si="746"/>
        <v>45</v>
      </c>
      <c r="U868" s="36">
        <f t="shared" si="747"/>
        <v>110</v>
      </c>
      <c r="V868" s="36">
        <f t="shared" si="748"/>
        <v>7603</v>
      </c>
      <c r="W868" s="45">
        <f t="shared" si="749"/>
        <v>1730</v>
      </c>
      <c r="X868" s="50">
        <f t="shared" si="750"/>
        <v>4.3947976878612716</v>
      </c>
      <c r="Y868" s="46">
        <f t="shared" si="715"/>
        <v>0.36626983861806289</v>
      </c>
      <c r="Z868" s="46">
        <f t="shared" si="716"/>
        <v>0.15586521434060602</v>
      </c>
      <c r="AA868" s="46">
        <f t="shared" si="717"/>
        <v>1.9454605900631492</v>
      </c>
      <c r="AB868" s="46">
        <f t="shared" si="718"/>
        <v>5.7350559657856923</v>
      </c>
      <c r="AC868" s="46">
        <f t="shared" si="719"/>
        <v>11.524651341508235</v>
      </c>
      <c r="AD868" s="46">
        <f t="shared" si="720"/>
        <v>438.42499682582127</v>
      </c>
      <c r="AE868" s="46">
        <f t="shared" si="721"/>
        <v>44.265720872732111</v>
      </c>
      <c r="AF868" s="46">
        <f t="shared" si="722"/>
        <v>182.87329546593602</v>
      </c>
      <c r="AG868" s="46">
        <f t="shared" si="723"/>
        <v>258.07751846035615</v>
      </c>
      <c r="AH868" s="46">
        <f t="shared" si="724"/>
        <v>1267.7116475659059</v>
      </c>
      <c r="AI868" s="46">
        <f t="shared" si="751"/>
        <v>1.2674107456279651</v>
      </c>
      <c r="AJ868" s="47">
        <f t="shared" si="707"/>
        <v>1.1257933849636732</v>
      </c>
      <c r="AK868" s="47">
        <f t="shared" si="708"/>
        <v>185.96011610264929</v>
      </c>
      <c r="AL868" s="47">
        <f t="shared" si="709"/>
        <v>-12.248025004474993</v>
      </c>
      <c r="AM868" s="47">
        <f t="shared" si="710"/>
        <v>-178.7662098860589</v>
      </c>
      <c r="AN868" s="47">
        <f t="shared" si="711"/>
        <v>-433.15459603221262</v>
      </c>
      <c r="AO868" s="47">
        <f t="shared" si="712"/>
        <v>-3016.1872578730117</v>
      </c>
      <c r="AP868" s="47">
        <f t="shared" si="713"/>
        <v>5.7903840798577638E-4</v>
      </c>
      <c r="AQ868" s="47">
        <f t="shared" si="752"/>
        <v>-2.0002279445806952</v>
      </c>
      <c r="AR868" s="1">
        <f t="shared" si="714"/>
        <v>808</v>
      </c>
      <c r="AS868" s="1">
        <f t="shared" si="733"/>
        <v>168</v>
      </c>
      <c r="AT868" s="1">
        <f t="shared" si="734"/>
        <v>80</v>
      </c>
      <c r="AU868" s="1">
        <f t="shared" si="735"/>
        <v>51</v>
      </c>
      <c r="AV868" s="1">
        <f t="shared" si="736"/>
        <v>173</v>
      </c>
      <c r="AW868" s="27">
        <f t="shared" si="725"/>
        <v>1280</v>
      </c>
      <c r="AX868" s="41">
        <f t="shared" si="753"/>
        <v>4.0835937500000004</v>
      </c>
      <c r="AY868" s="29">
        <f t="shared" si="726"/>
        <v>0.83980041503906189</v>
      </c>
      <c r="AZ868" s="29">
        <f t="shared" si="727"/>
        <v>6.9879150390625595E-3</v>
      </c>
      <c r="BA868" s="29">
        <f t="shared" si="728"/>
        <v>1.1741754150390633</v>
      </c>
      <c r="BB868" s="29">
        <f t="shared" si="729"/>
        <v>4.3413629150390642</v>
      </c>
      <c r="BC868" s="29">
        <f t="shared" si="730"/>
        <v>9.5085504150390641</v>
      </c>
      <c r="BD868" s="29">
        <f t="shared" si="731"/>
        <v>678.55873535156195</v>
      </c>
      <c r="BE868" s="29">
        <f t="shared" si="731"/>
        <v>1.17396972656251</v>
      </c>
      <c r="BF868" s="29">
        <f t="shared" si="731"/>
        <v>93.934033203125068</v>
      </c>
      <c r="BG868" s="29">
        <f t="shared" si="731"/>
        <v>221.40950866699228</v>
      </c>
      <c r="BH868" s="29">
        <f t="shared" si="732"/>
        <v>1644.9792218017581</v>
      </c>
      <c r="BI868" s="29">
        <f t="shared" si="754"/>
        <v>2.064155956802189</v>
      </c>
      <c r="BJ868" s="28">
        <f t="shared" si="737"/>
        <v>1.4367170761156105</v>
      </c>
      <c r="BK868" s="28">
        <f t="shared" si="738"/>
        <v>209.68227857956165</v>
      </c>
      <c r="BL868" s="28">
        <f t="shared" si="739"/>
        <v>-3.3091537438484517E-2</v>
      </c>
      <c r="BM868" s="28">
        <f t="shared" si="740"/>
        <v>-34.322246057045611</v>
      </c>
      <c r="BN868" s="28">
        <f t="shared" si="741"/>
        <v>-155.55914712836898</v>
      </c>
      <c r="BO868" s="28">
        <f t="shared" si="742"/>
        <v>-1710.4241213052474</v>
      </c>
      <c r="BP868" s="28">
        <f t="shared" si="743"/>
        <v>7.8308439814457945E-4</v>
      </c>
      <c r="BQ868" s="28">
        <f t="shared" si="755"/>
        <v>-1.323926592649364</v>
      </c>
    </row>
    <row r="869" spans="1:69" x14ac:dyDescent="0.2">
      <c r="A869" s="1" t="s">
        <v>2303</v>
      </c>
      <c r="B869" s="1" t="s">
        <v>2507</v>
      </c>
      <c r="E869" s="4" t="s">
        <v>102</v>
      </c>
      <c r="F869" s="1" t="s">
        <v>2508</v>
      </c>
      <c r="Q869" s="36">
        <f t="shared" si="756"/>
        <v>0</v>
      </c>
      <c r="R869" s="36">
        <f t="shared" si="744"/>
        <v>0</v>
      </c>
      <c r="S869" s="36">
        <f t="shared" si="745"/>
        <v>0</v>
      </c>
      <c r="T869" s="36">
        <f t="shared" si="746"/>
        <v>0</v>
      </c>
      <c r="U869" s="36">
        <f t="shared" si="747"/>
        <v>0</v>
      </c>
      <c r="V869" s="36">
        <f t="shared" si="748"/>
        <v>0</v>
      </c>
      <c r="W869" s="45">
        <f t="shared" si="749"/>
        <v>0</v>
      </c>
      <c r="X869" s="50">
        <f t="shared" si="750"/>
        <v>0</v>
      </c>
      <c r="Y869" s="46">
        <f t="shared" si="715"/>
        <v>25</v>
      </c>
      <c r="Z869" s="46">
        <f t="shared" si="716"/>
        <v>16</v>
      </c>
      <c r="AA869" s="46">
        <f t="shared" si="717"/>
        <v>9</v>
      </c>
      <c r="AB869" s="46">
        <f t="shared" si="718"/>
        <v>4</v>
      </c>
      <c r="AC869" s="46">
        <f t="shared" si="719"/>
        <v>1</v>
      </c>
      <c r="AD869" s="46">
        <f t="shared" si="720"/>
        <v>0</v>
      </c>
      <c r="AE869" s="46">
        <f t="shared" si="721"/>
        <v>0</v>
      </c>
      <c r="AF869" s="46">
        <f t="shared" si="722"/>
        <v>0</v>
      </c>
      <c r="AG869" s="46">
        <f t="shared" si="723"/>
        <v>0</v>
      </c>
      <c r="AH869" s="46">
        <f t="shared" si="724"/>
        <v>0</v>
      </c>
      <c r="AI869" s="46">
        <f t="shared" si="751"/>
        <v>0</v>
      </c>
      <c r="AJ869" s="47">
        <f t="shared" si="707"/>
        <v>0</v>
      </c>
      <c r="AK869" s="47" t="e">
        <f t="shared" si="708"/>
        <v>#DIV/0!</v>
      </c>
      <c r="AL869" s="47" t="e">
        <f t="shared" si="709"/>
        <v>#DIV/0!</v>
      </c>
      <c r="AM869" s="47" t="e">
        <f t="shared" si="710"/>
        <v>#DIV/0!</v>
      </c>
      <c r="AN869" s="47" t="e">
        <f t="shared" si="711"/>
        <v>#DIV/0!</v>
      </c>
      <c r="AO869" s="47" t="e">
        <f t="shared" si="712"/>
        <v>#DIV/0!</v>
      </c>
      <c r="AP869" s="47">
        <f t="shared" si="713"/>
        <v>0</v>
      </c>
      <c r="AQ869" s="47">
        <f t="shared" si="752"/>
        <v>0</v>
      </c>
      <c r="AR869" s="1">
        <f t="shared" si="714"/>
        <v>0</v>
      </c>
      <c r="AS869" s="1">
        <f t="shared" si="733"/>
        <v>0</v>
      </c>
      <c r="AT869" s="1">
        <f t="shared" si="734"/>
        <v>0</v>
      </c>
      <c r="AU869" s="1">
        <f t="shared" si="735"/>
        <v>0</v>
      </c>
      <c r="AV869" s="1">
        <f t="shared" si="736"/>
        <v>0</v>
      </c>
      <c r="AW869" s="27">
        <f t="shared" si="725"/>
        <v>0</v>
      </c>
      <c r="AX869" s="41">
        <f t="shared" si="753"/>
        <v>0</v>
      </c>
      <c r="AY869" s="29">
        <f t="shared" si="726"/>
        <v>25</v>
      </c>
      <c r="AZ869" s="29">
        <f t="shared" si="727"/>
        <v>16</v>
      </c>
      <c r="BA869" s="29">
        <f t="shared" si="728"/>
        <v>9</v>
      </c>
      <c r="BB869" s="29">
        <f t="shared" si="729"/>
        <v>4</v>
      </c>
      <c r="BC869" s="29">
        <f t="shared" si="730"/>
        <v>1</v>
      </c>
      <c r="BD869" s="29">
        <f t="shared" si="731"/>
        <v>0</v>
      </c>
      <c r="BE869" s="29">
        <f t="shared" si="731"/>
        <v>0</v>
      </c>
      <c r="BF869" s="29">
        <f t="shared" si="731"/>
        <v>0</v>
      </c>
      <c r="BG869" s="29">
        <f t="shared" si="731"/>
        <v>0</v>
      </c>
      <c r="BH869" s="29">
        <f t="shared" si="732"/>
        <v>0</v>
      </c>
      <c r="BI869" s="29">
        <f t="shared" si="754"/>
        <v>0</v>
      </c>
      <c r="BJ869" s="28">
        <f t="shared" si="737"/>
        <v>0</v>
      </c>
      <c r="BK869" s="28" t="e">
        <f t="shared" si="738"/>
        <v>#DIV/0!</v>
      </c>
      <c r="BL869" s="28" t="e">
        <f t="shared" si="739"/>
        <v>#DIV/0!</v>
      </c>
      <c r="BM869" s="28" t="e">
        <f t="shared" si="740"/>
        <v>#DIV/0!</v>
      </c>
      <c r="BN869" s="28" t="e">
        <f t="shared" si="741"/>
        <v>#DIV/0!</v>
      </c>
      <c r="BO869" s="28" t="e">
        <f t="shared" si="742"/>
        <v>#DIV/0!</v>
      </c>
      <c r="BP869" s="28">
        <f t="shared" si="743"/>
        <v>0</v>
      </c>
      <c r="BQ869" s="28">
        <f t="shared" si="755"/>
        <v>0</v>
      </c>
    </row>
    <row r="870" spans="1:69" x14ac:dyDescent="0.2">
      <c r="A870" s="1" t="s">
        <v>2303</v>
      </c>
      <c r="B870" s="1" t="s">
        <v>2509</v>
      </c>
      <c r="C870" s="1" t="s">
        <v>18</v>
      </c>
      <c r="D870" s="2" t="s">
        <v>2510</v>
      </c>
      <c r="E870" s="4" t="s">
        <v>2511</v>
      </c>
      <c r="F870" s="1" t="s">
        <v>2512</v>
      </c>
      <c r="G870" s="1">
        <v>119</v>
      </c>
      <c r="H870">
        <v>100</v>
      </c>
      <c r="I870" s="1">
        <v>37</v>
      </c>
      <c r="J870">
        <v>35</v>
      </c>
      <c r="K870" s="1">
        <v>11</v>
      </c>
      <c r="L870">
        <v>10</v>
      </c>
      <c r="M870" s="1">
        <v>11</v>
      </c>
      <c r="N870">
        <v>11</v>
      </c>
      <c r="O870" s="1">
        <v>7</v>
      </c>
      <c r="P870" s="1">
        <v>7</v>
      </c>
      <c r="Q870" s="36">
        <f t="shared" si="756"/>
        <v>19</v>
      </c>
      <c r="R870" s="36">
        <f t="shared" si="744"/>
        <v>2</v>
      </c>
      <c r="S870" s="36">
        <f t="shared" si="745"/>
        <v>1</v>
      </c>
      <c r="T870" s="36">
        <f t="shared" si="746"/>
        <v>0</v>
      </c>
      <c r="U870" s="36">
        <f t="shared" si="747"/>
        <v>0</v>
      </c>
      <c r="V870" s="36">
        <f t="shared" si="748"/>
        <v>106</v>
      </c>
      <c r="W870" s="45">
        <f t="shared" si="749"/>
        <v>22</v>
      </c>
      <c r="X870" s="50">
        <f t="shared" si="750"/>
        <v>4.8181818181818183</v>
      </c>
      <c r="Y870" s="46">
        <f t="shared" si="715"/>
        <v>3.305785123966936E-2</v>
      </c>
      <c r="Z870" s="46">
        <f t="shared" si="716"/>
        <v>0.669421487603306</v>
      </c>
      <c r="AA870" s="46">
        <f t="shared" si="717"/>
        <v>3.3057851239669427</v>
      </c>
      <c r="AB870" s="46">
        <f t="shared" si="718"/>
        <v>7.9421487603305794</v>
      </c>
      <c r="AC870" s="46">
        <f t="shared" si="719"/>
        <v>14.578512396694217</v>
      </c>
      <c r="AD870" s="46">
        <f t="shared" si="720"/>
        <v>0.6280991735537178</v>
      </c>
      <c r="AE870" s="46">
        <f t="shared" si="721"/>
        <v>1.338842975206612</v>
      </c>
      <c r="AF870" s="46">
        <f t="shared" si="722"/>
        <v>3.3057851239669427</v>
      </c>
      <c r="AG870" s="46">
        <f t="shared" si="723"/>
        <v>0</v>
      </c>
      <c r="AH870" s="46">
        <f t="shared" si="724"/>
        <v>0</v>
      </c>
      <c r="AI870" s="46">
        <f t="shared" si="751"/>
        <v>0.25108225108225107</v>
      </c>
      <c r="AJ870" s="47">
        <f t="shared" si="707"/>
        <v>0.50108108234321824</v>
      </c>
      <c r="AK870" s="47">
        <f t="shared" si="708"/>
        <v>0.90769827887878407</v>
      </c>
      <c r="AL870" s="47">
        <f t="shared" si="709"/>
        <v>-8.7067374381925742</v>
      </c>
      <c r="AM870" s="47">
        <f t="shared" si="710"/>
        <v>-47.773593625199297</v>
      </c>
      <c r="AN870" s="47">
        <f t="shared" si="711"/>
        <v>0</v>
      </c>
      <c r="AO870" s="47">
        <f t="shared" si="712"/>
        <v>0</v>
      </c>
      <c r="AP870" s="47">
        <f t="shared" si="713"/>
        <v>5.2380952380952382E-2</v>
      </c>
      <c r="AQ870" s="47">
        <f t="shared" si="752"/>
        <v>-2.9109474315697335</v>
      </c>
      <c r="AR870" s="1">
        <f t="shared" si="714"/>
        <v>100</v>
      </c>
      <c r="AS870" s="1">
        <f t="shared" si="733"/>
        <v>35</v>
      </c>
      <c r="AT870" s="1">
        <f t="shared" si="734"/>
        <v>10</v>
      </c>
      <c r="AU870" s="1">
        <f t="shared" si="735"/>
        <v>11</v>
      </c>
      <c r="AV870" s="1">
        <f t="shared" si="736"/>
        <v>7</v>
      </c>
      <c r="AW870" s="27">
        <f t="shared" si="725"/>
        <v>163</v>
      </c>
      <c r="AX870" s="41">
        <f t="shared" si="753"/>
        <v>4.2883435582822083</v>
      </c>
      <c r="AY870" s="29">
        <f t="shared" si="726"/>
        <v>0.50645489103842867</v>
      </c>
      <c r="AZ870" s="29">
        <f t="shared" si="727"/>
        <v>8.3142007602845236E-2</v>
      </c>
      <c r="BA870" s="29">
        <f t="shared" si="728"/>
        <v>1.6598291241672618</v>
      </c>
      <c r="BB870" s="29">
        <f t="shared" si="729"/>
        <v>5.2365162407316781</v>
      </c>
      <c r="BC870" s="29">
        <f t="shared" si="730"/>
        <v>10.813203357296095</v>
      </c>
      <c r="BD870" s="29">
        <f t="shared" si="731"/>
        <v>50.64548910384287</v>
      </c>
      <c r="BE870" s="29">
        <f t="shared" si="731"/>
        <v>2.9099702660995832</v>
      </c>
      <c r="BF870" s="29">
        <f t="shared" si="731"/>
        <v>16.598291241672619</v>
      </c>
      <c r="BG870" s="29">
        <f t="shared" si="731"/>
        <v>57.601678648048463</v>
      </c>
      <c r="BH870" s="29">
        <f t="shared" si="732"/>
        <v>75.692423501072668</v>
      </c>
      <c r="BI870" s="29">
        <f t="shared" si="754"/>
        <v>1.2558509429675073</v>
      </c>
      <c r="BJ870" s="28">
        <f t="shared" si="737"/>
        <v>1.1206475551963282</v>
      </c>
      <c r="BK870" s="28">
        <f t="shared" si="738"/>
        <v>25.609671659936769</v>
      </c>
      <c r="BL870" s="28">
        <f t="shared" si="739"/>
        <v>-0.59619957336194129</v>
      </c>
      <c r="BM870" s="28">
        <f t="shared" si="740"/>
        <v>-15.194552951809341</v>
      </c>
      <c r="BN870" s="28">
        <f t="shared" si="741"/>
        <v>-93.658936779670171</v>
      </c>
      <c r="BO870" s="28">
        <f t="shared" si="742"/>
        <v>-176.85708062553721</v>
      </c>
      <c r="BP870" s="28">
        <f t="shared" si="743"/>
        <v>6.2495207422743658E-3</v>
      </c>
      <c r="BQ870" s="28">
        <f t="shared" si="755"/>
        <v>-1.6292319230918653</v>
      </c>
    </row>
    <row r="871" spans="1:69" x14ac:dyDescent="0.2">
      <c r="A871" s="1" t="s">
        <v>2303</v>
      </c>
      <c r="B871" s="1" t="s">
        <v>1631</v>
      </c>
      <c r="C871" s="1" t="s">
        <v>18</v>
      </c>
      <c r="D871" s="2" t="s">
        <v>2513</v>
      </c>
      <c r="E871" s="4" t="s">
        <v>2514</v>
      </c>
      <c r="F871" s="1" t="s">
        <v>2515</v>
      </c>
      <c r="G871" s="1">
        <v>90</v>
      </c>
      <c r="H871">
        <v>16</v>
      </c>
      <c r="I871" s="1">
        <v>34</v>
      </c>
      <c r="J871">
        <v>9</v>
      </c>
      <c r="K871" s="1">
        <v>8</v>
      </c>
      <c r="L871">
        <v>1</v>
      </c>
      <c r="M871" s="1">
        <v>3</v>
      </c>
      <c r="N871">
        <v>2</v>
      </c>
      <c r="O871" s="1">
        <v>7</v>
      </c>
      <c r="P871" s="1">
        <v>3</v>
      </c>
      <c r="Q871" s="36">
        <f t="shared" si="756"/>
        <v>74</v>
      </c>
      <c r="R871" s="36">
        <f t="shared" si="744"/>
        <v>25</v>
      </c>
      <c r="S871" s="36">
        <f t="shared" si="745"/>
        <v>7</v>
      </c>
      <c r="T871" s="36">
        <f t="shared" si="746"/>
        <v>1</v>
      </c>
      <c r="U871" s="36">
        <f t="shared" si="747"/>
        <v>4</v>
      </c>
      <c r="V871" s="36">
        <f t="shared" si="748"/>
        <v>497</v>
      </c>
      <c r="W871" s="45">
        <f t="shared" si="749"/>
        <v>111</v>
      </c>
      <c r="X871" s="50">
        <f t="shared" si="750"/>
        <v>4.4774774774774775</v>
      </c>
      <c r="Y871" s="46">
        <f t="shared" si="715"/>
        <v>0.27302978654330007</v>
      </c>
      <c r="Z871" s="46">
        <f t="shared" si="716"/>
        <v>0.22798474149825501</v>
      </c>
      <c r="AA871" s="46">
        <f t="shared" si="717"/>
        <v>2.18293969645321</v>
      </c>
      <c r="AB871" s="46">
        <f t="shared" si="718"/>
        <v>6.1378946514081649</v>
      </c>
      <c r="AC871" s="46">
        <f t="shared" si="719"/>
        <v>12.092849606363121</v>
      </c>
      <c r="AD871" s="46">
        <f t="shared" si="720"/>
        <v>20.204204204204206</v>
      </c>
      <c r="AE871" s="46">
        <f t="shared" si="721"/>
        <v>5.6996185374563755</v>
      </c>
      <c r="AF871" s="46">
        <f t="shared" si="722"/>
        <v>15.280577875172469</v>
      </c>
      <c r="AG871" s="46">
        <f t="shared" si="723"/>
        <v>6.1378946514081649</v>
      </c>
      <c r="AH871" s="46">
        <f t="shared" si="724"/>
        <v>48.371398425452483</v>
      </c>
      <c r="AI871" s="46">
        <f t="shared" si="751"/>
        <v>0.86994266994267</v>
      </c>
      <c r="AJ871" s="47">
        <f t="shared" si="707"/>
        <v>0.93270717266603564</v>
      </c>
      <c r="AK871" s="47">
        <f t="shared" si="708"/>
        <v>13.011004118875944</v>
      </c>
      <c r="AL871" s="47">
        <f t="shared" si="709"/>
        <v>-3.3539974756804511</v>
      </c>
      <c r="AM871" s="47">
        <f t="shared" si="710"/>
        <v>-27.824328886147583</v>
      </c>
      <c r="AN871" s="47">
        <f t="shared" si="711"/>
        <v>-18.741018761001868</v>
      </c>
      <c r="AO871" s="47">
        <f t="shared" si="712"/>
        <v>-207.30845704218436</v>
      </c>
      <c r="AP871" s="47">
        <f t="shared" si="713"/>
        <v>9.257714762301918E-3</v>
      </c>
      <c r="AQ871" s="47">
        <f t="shared" si="752"/>
        <v>-2.2608894564738407</v>
      </c>
      <c r="AR871" s="1">
        <f t="shared" si="714"/>
        <v>16</v>
      </c>
      <c r="AS871" s="1">
        <f t="shared" si="733"/>
        <v>9</v>
      </c>
      <c r="AT871" s="1">
        <f t="shared" si="734"/>
        <v>1</v>
      </c>
      <c r="AU871" s="1">
        <f t="shared" si="735"/>
        <v>2</v>
      </c>
      <c r="AV871" s="1">
        <f t="shared" si="736"/>
        <v>3</v>
      </c>
      <c r="AW871" s="27">
        <f t="shared" si="725"/>
        <v>31</v>
      </c>
      <c r="AX871" s="41">
        <f t="shared" si="753"/>
        <v>4.064516129032258</v>
      </c>
      <c r="AY871" s="29">
        <f t="shared" si="726"/>
        <v>0.87513007284079092</v>
      </c>
      <c r="AZ871" s="29">
        <f t="shared" si="727"/>
        <v>4.1623309053069645E-3</v>
      </c>
      <c r="BA871" s="29">
        <f t="shared" si="728"/>
        <v>1.1331945889698229</v>
      </c>
      <c r="BB871" s="29">
        <f t="shared" si="729"/>
        <v>4.2622268470343387</v>
      </c>
      <c r="BC871" s="29">
        <f t="shared" si="730"/>
        <v>9.3912591050988556</v>
      </c>
      <c r="BD871" s="29">
        <f t="shared" si="731"/>
        <v>14.002081165452655</v>
      </c>
      <c r="BE871" s="29">
        <f t="shared" si="731"/>
        <v>3.7460978147762683E-2</v>
      </c>
      <c r="BF871" s="29">
        <f t="shared" si="731"/>
        <v>1.1331945889698229</v>
      </c>
      <c r="BG871" s="29">
        <f t="shared" si="731"/>
        <v>8.5244536940686775</v>
      </c>
      <c r="BH871" s="29">
        <f t="shared" si="732"/>
        <v>28.173777315296569</v>
      </c>
      <c r="BI871" s="29">
        <f t="shared" si="754"/>
        <v>1.7290322580645163</v>
      </c>
      <c r="BJ871" s="28">
        <f t="shared" si="737"/>
        <v>1.3149267120507198</v>
      </c>
      <c r="BK871" s="28">
        <f t="shared" si="738"/>
        <v>5.761349891168555</v>
      </c>
      <c r="BL871" s="28">
        <f t="shared" si="739"/>
        <v>-1.0630232691073199E-3</v>
      </c>
      <c r="BM871" s="28">
        <f t="shared" si="740"/>
        <v>-0.53058148919319226</v>
      </c>
      <c r="BN871" s="28">
        <f t="shared" si="741"/>
        <v>-7.7406992182463874</v>
      </c>
      <c r="BO871" s="28">
        <f t="shared" si="742"/>
        <v>-37.975398972953784</v>
      </c>
      <c r="BP871" s="28">
        <f t="shared" si="743"/>
        <v>3.5632183908045977E-2</v>
      </c>
      <c r="BQ871" s="28">
        <f t="shared" si="755"/>
        <v>-1.442618594468174</v>
      </c>
    </row>
    <row r="872" spans="1:69" x14ac:dyDescent="0.2">
      <c r="A872" s="1" t="s">
        <v>2303</v>
      </c>
      <c r="B872" s="1" t="s">
        <v>2516</v>
      </c>
      <c r="C872" s="1" t="s">
        <v>294</v>
      </c>
      <c r="D872" s="2" t="s">
        <v>2517</v>
      </c>
      <c r="E872" s="4" t="s">
        <v>2518</v>
      </c>
      <c r="F872" s="1" t="s">
        <v>2519</v>
      </c>
      <c r="G872" s="1">
        <v>72</v>
      </c>
      <c r="H872">
        <v>14</v>
      </c>
      <c r="I872" s="1">
        <v>16</v>
      </c>
      <c r="J872">
        <v>4</v>
      </c>
      <c r="K872" s="1">
        <v>2</v>
      </c>
      <c r="L872">
        <v>1</v>
      </c>
      <c r="M872" s="1">
        <v>1</v>
      </c>
      <c r="N872">
        <v>0</v>
      </c>
      <c r="O872" s="1">
        <v>1</v>
      </c>
      <c r="P872" s="1">
        <v>0</v>
      </c>
      <c r="Q872" s="36">
        <f t="shared" si="756"/>
        <v>58</v>
      </c>
      <c r="R872" s="36">
        <f t="shared" si="744"/>
        <v>12</v>
      </c>
      <c r="S872" s="36">
        <f t="shared" si="745"/>
        <v>1</v>
      </c>
      <c r="T872" s="36">
        <f t="shared" si="746"/>
        <v>1</v>
      </c>
      <c r="U872" s="36">
        <f t="shared" si="747"/>
        <v>1</v>
      </c>
      <c r="V872" s="36">
        <f t="shared" si="748"/>
        <v>344</v>
      </c>
      <c r="W872" s="45">
        <f t="shared" si="749"/>
        <v>73</v>
      </c>
      <c r="X872" s="50">
        <f t="shared" si="750"/>
        <v>4.7123287671232879</v>
      </c>
      <c r="Y872" s="46">
        <f t="shared" si="715"/>
        <v>8.2754738224807556E-2</v>
      </c>
      <c r="Z872" s="46">
        <f t="shared" si="716"/>
        <v>0.50741227247138321</v>
      </c>
      <c r="AA872" s="46">
        <f t="shared" si="717"/>
        <v>2.9320698067179589</v>
      </c>
      <c r="AB872" s="46">
        <f t="shared" si="718"/>
        <v>7.3567273409645351</v>
      </c>
      <c r="AC872" s="46">
        <f t="shared" si="719"/>
        <v>13.78138487521111</v>
      </c>
      <c r="AD872" s="46">
        <f t="shared" si="720"/>
        <v>4.7997748170388386</v>
      </c>
      <c r="AE872" s="46">
        <f t="shared" si="721"/>
        <v>6.0889472696565985</v>
      </c>
      <c r="AF872" s="46">
        <f t="shared" si="722"/>
        <v>2.9320698067179589</v>
      </c>
      <c r="AG872" s="46">
        <f t="shared" si="723"/>
        <v>7.3567273409645351</v>
      </c>
      <c r="AH872" s="46">
        <f t="shared" si="724"/>
        <v>13.78138487521111</v>
      </c>
      <c r="AI872" s="46">
        <f t="shared" si="751"/>
        <v>0.48554033485540338</v>
      </c>
      <c r="AJ872" s="47">
        <f t="shared" ref="AJ872:AJ935" si="757">SQRT(AI872)</f>
        <v>0.69680724368752323</v>
      </c>
      <c r="AK872" s="47">
        <f t="shared" ref="AK872:AK935" si="758">Q872*((5-X872)/AJ872)*((5-X872)/AJ872)*((5-X872)/AJ872)</f>
        <v>4.0811196460530157</v>
      </c>
      <c r="AL872" s="47">
        <f t="shared" ref="AL872:AL935" si="759">R872*((4-X872)/AJ872)*((4-X872)/AJ872)*((4-X872)/AJ872)</f>
        <v>-12.819902621498926</v>
      </c>
      <c r="AM872" s="47">
        <f t="shared" ref="AM872:AM935" si="760">S872*((3-X872)/AJ872)*((3-X872)/AJ872)*((3-X872)/AJ872)</f>
        <v>-14.839644204463871</v>
      </c>
      <c r="AN872" s="47">
        <f t="shared" ref="AN872:AN935" si="761">T872*((2-X872)/AJ872)*((2-X872)/AJ872)*((2-X872)/AJ872)</f>
        <v>-58.977861353255278</v>
      </c>
      <c r="AO872" s="47">
        <f t="shared" ref="AO872:AO935" si="762">U872*((1-X872)/AJ872)*((1-X872)/AJ872)*((1-X872)/AJ872)</f>
        <v>-151.21724519189937</v>
      </c>
      <c r="AP872" s="47">
        <f t="shared" ref="AP872:AP935" si="763">W872/((W872-1)*(W872-2))</f>
        <v>1.4280125195618153E-2</v>
      </c>
      <c r="AQ872" s="47">
        <f t="shared" si="752"/>
        <v>-3.3383153290159826</v>
      </c>
      <c r="AR872" s="1">
        <f t="shared" si="714"/>
        <v>14</v>
      </c>
      <c r="AS872" s="1">
        <f t="shared" si="733"/>
        <v>4</v>
      </c>
      <c r="AT872" s="1">
        <f t="shared" si="734"/>
        <v>1</v>
      </c>
      <c r="AU872" s="1">
        <f t="shared" si="735"/>
        <v>0</v>
      </c>
      <c r="AV872" s="1">
        <f t="shared" si="736"/>
        <v>0</v>
      </c>
      <c r="AW872" s="27">
        <f t="shared" si="725"/>
        <v>19</v>
      </c>
      <c r="AX872" s="41">
        <f t="shared" si="753"/>
        <v>4.6842105263157894</v>
      </c>
      <c r="AY872" s="29">
        <f t="shared" si="726"/>
        <v>9.9722991689750753E-2</v>
      </c>
      <c r="AZ872" s="29">
        <f t="shared" si="727"/>
        <v>0.4681440443213295</v>
      </c>
      <c r="BA872" s="29">
        <f t="shared" si="728"/>
        <v>2.8365650969529081</v>
      </c>
      <c r="BB872" s="29">
        <f t="shared" si="729"/>
        <v>7.2049861495844869</v>
      </c>
      <c r="BC872" s="29">
        <f t="shared" si="730"/>
        <v>13.573407202216066</v>
      </c>
      <c r="BD872" s="29">
        <f t="shared" si="731"/>
        <v>1.3961218836565106</v>
      </c>
      <c r="BE872" s="29">
        <f t="shared" si="731"/>
        <v>1.872576177285318</v>
      </c>
      <c r="BF872" s="29">
        <f t="shared" si="731"/>
        <v>2.8365650969529081</v>
      </c>
      <c r="BG872" s="29">
        <f t="shared" si="731"/>
        <v>0</v>
      </c>
      <c r="BH872" s="29">
        <f t="shared" si="732"/>
        <v>0</v>
      </c>
      <c r="BI872" s="29">
        <f t="shared" si="754"/>
        <v>0.33918128654970758</v>
      </c>
      <c r="BJ872" s="28">
        <f t="shared" si="737"/>
        <v>0.58239272535781861</v>
      </c>
      <c r="BK872" s="28">
        <f t="shared" si="738"/>
        <v>2.2318919162658135</v>
      </c>
      <c r="BL872" s="28">
        <f t="shared" si="739"/>
        <v>-6.4860668518994506</v>
      </c>
      <c r="BM872" s="28">
        <f t="shared" si="740"/>
        <v>-24.184733568848571</v>
      </c>
      <c r="BN872" s="28">
        <f t="shared" si="741"/>
        <v>0</v>
      </c>
      <c r="BO872" s="28">
        <f t="shared" si="742"/>
        <v>0</v>
      </c>
      <c r="BP872" s="28">
        <f t="shared" si="743"/>
        <v>6.2091503267973858E-2</v>
      </c>
      <c r="BQ872" s="28">
        <f t="shared" si="755"/>
        <v>-1.7658145803436665</v>
      </c>
    </row>
    <row r="873" spans="1:69" x14ac:dyDescent="0.2">
      <c r="A873" s="1" t="s">
        <v>2303</v>
      </c>
      <c r="B873" s="1" t="s">
        <v>2520</v>
      </c>
      <c r="C873" s="1" t="s">
        <v>30</v>
      </c>
      <c r="D873" s="2">
        <v>1503</v>
      </c>
      <c r="E873" s="4" t="s">
        <v>820</v>
      </c>
      <c r="F873" s="1" t="s">
        <v>2521</v>
      </c>
      <c r="G873" s="1">
        <v>884</v>
      </c>
      <c r="H873">
        <v>215</v>
      </c>
      <c r="I873" s="1">
        <v>323</v>
      </c>
      <c r="J873">
        <v>73</v>
      </c>
      <c r="K873" s="1">
        <v>134</v>
      </c>
      <c r="L873">
        <v>18</v>
      </c>
      <c r="M873" s="1">
        <v>43</v>
      </c>
      <c r="N873">
        <v>13</v>
      </c>
      <c r="O873" s="1">
        <v>119</v>
      </c>
      <c r="P873" s="1">
        <v>50</v>
      </c>
      <c r="Q873" s="36">
        <f t="shared" si="756"/>
        <v>669</v>
      </c>
      <c r="R873" s="36">
        <f t="shared" si="744"/>
        <v>250</v>
      </c>
      <c r="S873" s="36">
        <f t="shared" si="745"/>
        <v>116</v>
      </c>
      <c r="T873" s="36">
        <f t="shared" si="746"/>
        <v>30</v>
      </c>
      <c r="U873" s="36">
        <f t="shared" si="747"/>
        <v>69</v>
      </c>
      <c r="V873" s="36">
        <f t="shared" si="748"/>
        <v>4822</v>
      </c>
      <c r="W873" s="45">
        <f t="shared" si="749"/>
        <v>1134</v>
      </c>
      <c r="X873" s="50">
        <f t="shared" si="750"/>
        <v>4.2522045855379185</v>
      </c>
      <c r="Y873" s="46">
        <f t="shared" si="715"/>
        <v>0.55919798189051628</v>
      </c>
      <c r="Z873" s="46">
        <f t="shared" si="716"/>
        <v>6.3607152966353234E-2</v>
      </c>
      <c r="AA873" s="46">
        <f t="shared" si="717"/>
        <v>1.5680163240421903</v>
      </c>
      <c r="AB873" s="46">
        <f t="shared" si="718"/>
        <v>5.0724254951180274</v>
      </c>
      <c r="AC873" s="46">
        <f t="shared" si="719"/>
        <v>10.576834666193864</v>
      </c>
      <c r="AD873" s="46">
        <f t="shared" si="720"/>
        <v>374.10344988475538</v>
      </c>
      <c r="AE873" s="46">
        <f t="shared" si="721"/>
        <v>15.901788241588308</v>
      </c>
      <c r="AF873" s="46">
        <f t="shared" si="722"/>
        <v>181.88989358889407</v>
      </c>
      <c r="AG873" s="46">
        <f t="shared" si="723"/>
        <v>152.17276485354083</v>
      </c>
      <c r="AH873" s="46">
        <f t="shared" si="724"/>
        <v>729.80159196737668</v>
      </c>
      <c r="AI873" s="46">
        <f t="shared" si="751"/>
        <v>1.2832034320707459</v>
      </c>
      <c r="AJ873" s="47">
        <f t="shared" si="757"/>
        <v>1.1327856955623803</v>
      </c>
      <c r="AK873" s="47">
        <f t="shared" si="758"/>
        <v>192.45590557150996</v>
      </c>
      <c r="AL873" s="47">
        <f t="shared" si="759"/>
        <v>-2.7590252535341144</v>
      </c>
      <c r="AM873" s="47">
        <f t="shared" si="760"/>
        <v>-156.68975083097425</v>
      </c>
      <c r="AN873" s="47">
        <f t="shared" si="761"/>
        <v>-235.77703451801466</v>
      </c>
      <c r="AO873" s="47">
        <f t="shared" si="762"/>
        <v>-1632.8240760585786</v>
      </c>
      <c r="AP873" s="47">
        <f t="shared" si="763"/>
        <v>8.8417191919884985E-4</v>
      </c>
      <c r="AQ873" s="47">
        <f t="shared" si="752"/>
        <v>-1.6229806531298414</v>
      </c>
      <c r="AR873" s="1">
        <f t="shared" si="714"/>
        <v>215</v>
      </c>
      <c r="AS873" s="1">
        <f t="shared" si="733"/>
        <v>73</v>
      </c>
      <c r="AT873" s="1">
        <f t="shared" si="734"/>
        <v>18</v>
      </c>
      <c r="AU873" s="1">
        <f t="shared" si="735"/>
        <v>13</v>
      </c>
      <c r="AV873" s="1">
        <f t="shared" si="736"/>
        <v>50</v>
      </c>
      <c r="AW873" s="27">
        <f t="shared" si="725"/>
        <v>369</v>
      </c>
      <c r="AX873" s="41">
        <f t="shared" si="753"/>
        <v>4.0569105691056908</v>
      </c>
      <c r="AY873" s="29">
        <f t="shared" si="726"/>
        <v>0.88941767466455202</v>
      </c>
      <c r="AZ873" s="29">
        <f t="shared" si="727"/>
        <v>3.2388128759336093E-3</v>
      </c>
      <c r="BA873" s="29">
        <f t="shared" si="728"/>
        <v>1.1170599510873152</v>
      </c>
      <c r="BB873" s="29">
        <f t="shared" si="729"/>
        <v>4.2308810892986966</v>
      </c>
      <c r="BC873" s="29">
        <f t="shared" si="730"/>
        <v>9.3447022275100782</v>
      </c>
      <c r="BD873" s="29">
        <f t="shared" si="731"/>
        <v>191.22480005287869</v>
      </c>
      <c r="BE873" s="29">
        <f t="shared" si="731"/>
        <v>0.23643333994315346</v>
      </c>
      <c r="BF873" s="29">
        <f t="shared" si="731"/>
        <v>20.107079119571672</v>
      </c>
      <c r="BG873" s="29">
        <f t="shared" si="731"/>
        <v>55.001454160883057</v>
      </c>
      <c r="BH873" s="29">
        <f t="shared" si="732"/>
        <v>467.23511137550389</v>
      </c>
      <c r="BI873" s="29">
        <f t="shared" si="754"/>
        <v>1.9940349946977729</v>
      </c>
      <c r="BJ873" s="28">
        <f t="shared" si="737"/>
        <v>1.4121030396885961</v>
      </c>
      <c r="BK873" s="28">
        <f t="shared" si="738"/>
        <v>64.046872829326162</v>
      </c>
      <c r="BL873" s="28">
        <f t="shared" si="739"/>
        <v>-4.7786198433120456E-3</v>
      </c>
      <c r="BM873" s="28">
        <f t="shared" si="740"/>
        <v>-7.5472383211638059</v>
      </c>
      <c r="BN873" s="28">
        <f t="shared" si="741"/>
        <v>-40.178194594984113</v>
      </c>
      <c r="BO873" s="28">
        <f t="shared" si="742"/>
        <v>-507.24647903670837</v>
      </c>
      <c r="BP873" s="28">
        <f t="shared" si="743"/>
        <v>2.7321999763061247E-3</v>
      </c>
      <c r="BQ873" s="28">
        <f t="shared" si="755"/>
        <v>-1.341318436406415</v>
      </c>
    </row>
    <row r="874" spans="1:69" x14ac:dyDescent="0.2">
      <c r="A874" s="1" t="s">
        <v>2303</v>
      </c>
      <c r="B874" s="1" t="s">
        <v>2522</v>
      </c>
      <c r="C874" s="1" t="s">
        <v>34</v>
      </c>
      <c r="D874" s="2">
        <v>1213</v>
      </c>
      <c r="E874" s="4" t="s">
        <v>2523</v>
      </c>
      <c r="F874" s="1" t="s">
        <v>2524</v>
      </c>
      <c r="G874" s="1">
        <v>854</v>
      </c>
      <c r="H874">
        <v>242</v>
      </c>
      <c r="I874" s="1">
        <v>211</v>
      </c>
      <c r="J874">
        <v>63</v>
      </c>
      <c r="K874" s="1">
        <v>73</v>
      </c>
      <c r="L874">
        <v>29</v>
      </c>
      <c r="M874" s="1">
        <v>25</v>
      </c>
      <c r="N874">
        <v>17</v>
      </c>
      <c r="O874" s="1">
        <v>50</v>
      </c>
      <c r="P874" s="1">
        <v>33</v>
      </c>
      <c r="Q874" s="36">
        <f t="shared" si="756"/>
        <v>612</v>
      </c>
      <c r="R874" s="36">
        <f t="shared" si="744"/>
        <v>148</v>
      </c>
      <c r="S874" s="36">
        <f t="shared" si="745"/>
        <v>44</v>
      </c>
      <c r="T874" s="36">
        <f t="shared" si="746"/>
        <v>8</v>
      </c>
      <c r="U874" s="36">
        <f t="shared" si="747"/>
        <v>17</v>
      </c>
      <c r="V874" s="36">
        <f t="shared" si="748"/>
        <v>3817</v>
      </c>
      <c r="W874" s="45">
        <f t="shared" si="749"/>
        <v>829</v>
      </c>
      <c r="X874" s="50">
        <f t="shared" si="750"/>
        <v>4.6043425814234018</v>
      </c>
      <c r="Y874" s="46">
        <f t="shared" si="715"/>
        <v>0.15654479287469744</v>
      </c>
      <c r="Z874" s="46">
        <f t="shared" si="716"/>
        <v>0.36522995572150102</v>
      </c>
      <c r="AA874" s="46">
        <f t="shared" si="717"/>
        <v>2.5739151185683045</v>
      </c>
      <c r="AB874" s="46">
        <f t="shared" si="718"/>
        <v>6.7826002814151085</v>
      </c>
      <c r="AC874" s="46">
        <f t="shared" si="719"/>
        <v>12.991285444261912</v>
      </c>
      <c r="AD874" s="46">
        <f t="shared" si="720"/>
        <v>95.805413239314831</v>
      </c>
      <c r="AE874" s="46">
        <f t="shared" si="721"/>
        <v>54.054033446782149</v>
      </c>
      <c r="AF874" s="46">
        <f t="shared" si="722"/>
        <v>113.2522652170054</v>
      </c>
      <c r="AG874" s="46">
        <f t="shared" si="723"/>
        <v>54.260802251320868</v>
      </c>
      <c r="AH874" s="46">
        <f t="shared" si="724"/>
        <v>220.8518525524525</v>
      </c>
      <c r="AI874" s="46">
        <f t="shared" si="751"/>
        <v>0.6500294283899466</v>
      </c>
      <c r="AJ874" s="47">
        <f t="shared" si="757"/>
        <v>0.80624402533596895</v>
      </c>
      <c r="AK874" s="47">
        <f t="shared" si="758"/>
        <v>72.328562484795526</v>
      </c>
      <c r="AL874" s="47">
        <f t="shared" si="759"/>
        <v>-62.33210210216329</v>
      </c>
      <c r="AM874" s="47">
        <f t="shared" si="760"/>
        <v>-346.69252643356236</v>
      </c>
      <c r="AN874" s="47">
        <f t="shared" si="761"/>
        <v>-269.64029548245793</v>
      </c>
      <c r="AO874" s="47">
        <f t="shared" si="762"/>
        <v>-1518.8944009976096</v>
      </c>
      <c r="AP874" s="47">
        <f t="shared" si="763"/>
        <v>1.210650217011607E-3</v>
      </c>
      <c r="AQ874" s="47">
        <f t="shared" si="752"/>
        <v>-2.5729110838578952</v>
      </c>
      <c r="AR874" s="1">
        <f t="shared" si="714"/>
        <v>242</v>
      </c>
      <c r="AS874" s="1">
        <f t="shared" si="733"/>
        <v>63</v>
      </c>
      <c r="AT874" s="1">
        <f t="shared" si="734"/>
        <v>29</v>
      </c>
      <c r="AU874" s="1">
        <f t="shared" si="735"/>
        <v>17</v>
      </c>
      <c r="AV874" s="1">
        <f t="shared" si="736"/>
        <v>33</v>
      </c>
      <c r="AW874" s="27">
        <f t="shared" si="725"/>
        <v>384</v>
      </c>
      <c r="AX874" s="41">
        <f t="shared" si="753"/>
        <v>4.208333333333333</v>
      </c>
      <c r="AY874" s="29">
        <f t="shared" si="726"/>
        <v>0.6267361111111116</v>
      </c>
      <c r="AZ874" s="29">
        <f t="shared" si="727"/>
        <v>4.3402777777777651E-2</v>
      </c>
      <c r="BA874" s="29">
        <f t="shared" si="728"/>
        <v>1.4600694444444438</v>
      </c>
      <c r="BB874" s="29">
        <f t="shared" si="729"/>
        <v>4.8767361111111098</v>
      </c>
      <c r="BC874" s="29">
        <f t="shared" si="730"/>
        <v>10.293402777777775</v>
      </c>
      <c r="BD874" s="29">
        <f t="shared" si="731"/>
        <v>151.670138888889</v>
      </c>
      <c r="BE874" s="29">
        <f t="shared" si="731"/>
        <v>2.734374999999992</v>
      </c>
      <c r="BF874" s="29">
        <f t="shared" si="731"/>
        <v>42.342013888888872</v>
      </c>
      <c r="BG874" s="29">
        <f t="shared" si="731"/>
        <v>82.904513888888872</v>
      </c>
      <c r="BH874" s="29">
        <f t="shared" si="732"/>
        <v>339.68229166666657</v>
      </c>
      <c r="BI874" s="29">
        <f t="shared" si="754"/>
        <v>1.6170583115752826</v>
      </c>
      <c r="BJ874" s="28">
        <f t="shared" si="737"/>
        <v>1.2716360767040555</v>
      </c>
      <c r="BK874" s="28">
        <f t="shared" si="738"/>
        <v>58.392076854158631</v>
      </c>
      <c r="BL874" s="28">
        <f t="shared" si="739"/>
        <v>-0.27703096566524577</v>
      </c>
      <c r="BM874" s="28">
        <f t="shared" si="740"/>
        <v>-24.881109641483345</v>
      </c>
      <c r="BN874" s="28">
        <f t="shared" si="741"/>
        <v>-89.03367165471289</v>
      </c>
      <c r="BO874" s="28">
        <f t="shared" si="742"/>
        <v>-529.98535479183738</v>
      </c>
      <c r="BP874" s="28">
        <f t="shared" si="743"/>
        <v>2.6246360367995843E-3</v>
      </c>
      <c r="BQ874" s="28">
        <f t="shared" si="755"/>
        <v>-1.5374726575576083</v>
      </c>
    </row>
    <row r="875" spans="1:69" x14ac:dyDescent="0.2">
      <c r="A875" s="1" t="s">
        <v>2303</v>
      </c>
      <c r="B875" s="1" t="s">
        <v>2525</v>
      </c>
      <c r="C875" s="1" t="s">
        <v>56</v>
      </c>
      <c r="D875" s="2" t="s">
        <v>57</v>
      </c>
      <c r="E875" s="4" t="s">
        <v>2526</v>
      </c>
      <c r="F875" s="1" t="s">
        <v>2527</v>
      </c>
      <c r="G875" s="1">
        <v>3</v>
      </c>
      <c r="H875">
        <v>0</v>
      </c>
      <c r="I875" s="1">
        <v>3</v>
      </c>
      <c r="J875">
        <v>0</v>
      </c>
      <c r="K875" s="1">
        <v>3</v>
      </c>
      <c r="L875">
        <v>0</v>
      </c>
      <c r="M875" s="1">
        <v>3</v>
      </c>
      <c r="N875">
        <v>0</v>
      </c>
      <c r="O875" s="1">
        <v>3</v>
      </c>
      <c r="P875" s="1">
        <v>0</v>
      </c>
      <c r="Q875" s="36">
        <f t="shared" si="756"/>
        <v>3</v>
      </c>
      <c r="R875" s="36">
        <f t="shared" si="744"/>
        <v>3</v>
      </c>
      <c r="S875" s="36">
        <f t="shared" si="745"/>
        <v>3</v>
      </c>
      <c r="T875" s="36">
        <f t="shared" si="746"/>
        <v>3</v>
      </c>
      <c r="U875" s="36">
        <f t="shared" si="747"/>
        <v>3</v>
      </c>
      <c r="V875" s="36">
        <f t="shared" si="748"/>
        <v>45</v>
      </c>
      <c r="W875" s="45">
        <f t="shared" si="749"/>
        <v>15</v>
      </c>
      <c r="X875" s="50">
        <f t="shared" si="750"/>
        <v>3</v>
      </c>
      <c r="Y875" s="46">
        <f t="shared" si="715"/>
        <v>4</v>
      </c>
      <c r="Z875" s="46">
        <f t="shared" si="716"/>
        <v>1</v>
      </c>
      <c r="AA875" s="46">
        <f t="shared" si="717"/>
        <v>0</v>
      </c>
      <c r="AB875" s="46">
        <f t="shared" si="718"/>
        <v>1</v>
      </c>
      <c r="AC875" s="46">
        <f t="shared" si="719"/>
        <v>4</v>
      </c>
      <c r="AD875" s="46">
        <f t="shared" si="720"/>
        <v>12</v>
      </c>
      <c r="AE875" s="46">
        <f t="shared" si="721"/>
        <v>3</v>
      </c>
      <c r="AF875" s="46">
        <f t="shared" si="722"/>
        <v>0</v>
      </c>
      <c r="AG875" s="46">
        <f t="shared" si="723"/>
        <v>3</v>
      </c>
      <c r="AH875" s="46">
        <f t="shared" si="724"/>
        <v>12</v>
      </c>
      <c r="AI875" s="46">
        <f t="shared" si="751"/>
        <v>2.1428571428571428</v>
      </c>
      <c r="AJ875" s="47">
        <f t="shared" si="757"/>
        <v>1.4638501094227998</v>
      </c>
      <c r="AK875" s="47">
        <f t="shared" si="758"/>
        <v>7.6510565719164978</v>
      </c>
      <c r="AL875" s="47">
        <f t="shared" si="759"/>
        <v>0.95638207148956222</v>
      </c>
      <c r="AM875" s="47">
        <f t="shared" si="760"/>
        <v>0</v>
      </c>
      <c r="AN875" s="47">
        <f t="shared" si="761"/>
        <v>-0.95638207148956222</v>
      </c>
      <c r="AO875" s="47">
        <f t="shared" si="762"/>
        <v>-7.6510565719164978</v>
      </c>
      <c r="AP875" s="47">
        <f t="shared" si="763"/>
        <v>8.2417582417582416E-2</v>
      </c>
      <c r="AQ875" s="47">
        <f t="shared" si="752"/>
        <v>0</v>
      </c>
      <c r="AR875" s="1">
        <f t="shared" si="714"/>
        <v>0</v>
      </c>
      <c r="AS875" s="1">
        <f t="shared" si="733"/>
        <v>0</v>
      </c>
      <c r="AT875" s="1">
        <f t="shared" si="734"/>
        <v>0</v>
      </c>
      <c r="AU875" s="1">
        <f t="shared" si="735"/>
        <v>0</v>
      </c>
      <c r="AV875" s="1">
        <f t="shared" si="736"/>
        <v>0</v>
      </c>
      <c r="AW875" s="27">
        <f t="shared" si="725"/>
        <v>0</v>
      </c>
      <c r="AX875" s="41">
        <f t="shared" si="753"/>
        <v>0</v>
      </c>
      <c r="AY875" s="29">
        <f t="shared" si="726"/>
        <v>25</v>
      </c>
      <c r="AZ875" s="29">
        <f t="shared" si="727"/>
        <v>16</v>
      </c>
      <c r="BA875" s="29">
        <f t="shared" si="728"/>
        <v>9</v>
      </c>
      <c r="BB875" s="29">
        <f t="shared" si="729"/>
        <v>4</v>
      </c>
      <c r="BC875" s="29">
        <f t="shared" si="730"/>
        <v>1</v>
      </c>
      <c r="BD875" s="29">
        <f t="shared" si="731"/>
        <v>0</v>
      </c>
      <c r="BE875" s="29">
        <f t="shared" si="731"/>
        <v>0</v>
      </c>
      <c r="BF875" s="29">
        <f t="shared" si="731"/>
        <v>0</v>
      </c>
      <c r="BG875" s="29">
        <f t="shared" si="731"/>
        <v>0</v>
      </c>
      <c r="BH875" s="29">
        <f t="shared" si="732"/>
        <v>0</v>
      </c>
      <c r="BI875" s="29">
        <f t="shared" si="754"/>
        <v>0</v>
      </c>
      <c r="BJ875" s="28">
        <f t="shared" si="737"/>
        <v>0</v>
      </c>
      <c r="BK875" s="28" t="e">
        <f t="shared" si="738"/>
        <v>#DIV/0!</v>
      </c>
      <c r="BL875" s="28" t="e">
        <f t="shared" si="739"/>
        <v>#DIV/0!</v>
      </c>
      <c r="BM875" s="28" t="e">
        <f t="shared" si="740"/>
        <v>#DIV/0!</v>
      </c>
      <c r="BN875" s="28" t="e">
        <f t="shared" si="741"/>
        <v>#DIV/0!</v>
      </c>
      <c r="BO875" s="28" t="e">
        <f t="shared" si="742"/>
        <v>#DIV/0!</v>
      </c>
      <c r="BP875" s="28">
        <f t="shared" si="743"/>
        <v>0</v>
      </c>
      <c r="BQ875" s="28">
        <f t="shared" si="755"/>
        <v>0</v>
      </c>
    </row>
    <row r="876" spans="1:69" x14ac:dyDescent="0.2">
      <c r="A876" s="1" t="s">
        <v>2303</v>
      </c>
      <c r="B876" s="1" t="s">
        <v>900</v>
      </c>
      <c r="C876" s="1" t="s">
        <v>76</v>
      </c>
      <c r="D876" s="2" t="s">
        <v>156</v>
      </c>
      <c r="E876" s="4" t="s">
        <v>1532</v>
      </c>
      <c r="F876" s="1" t="s">
        <v>2528</v>
      </c>
      <c r="G876" s="1">
        <v>1</v>
      </c>
      <c r="H876">
        <v>1</v>
      </c>
      <c r="I876" s="1">
        <v>2</v>
      </c>
      <c r="J876">
        <v>1</v>
      </c>
      <c r="K876" s="1">
        <v>1</v>
      </c>
      <c r="L876">
        <v>0</v>
      </c>
      <c r="M876" s="1">
        <v>1</v>
      </c>
      <c r="N876">
        <v>0</v>
      </c>
      <c r="O876" s="1">
        <v>1</v>
      </c>
      <c r="P876" s="1">
        <v>0</v>
      </c>
      <c r="Q876" s="36">
        <f t="shared" si="756"/>
        <v>0</v>
      </c>
      <c r="R876" s="36">
        <f t="shared" si="744"/>
        <v>1</v>
      </c>
      <c r="S876" s="36">
        <f t="shared" si="745"/>
        <v>1</v>
      </c>
      <c r="T876" s="36">
        <f t="shared" si="746"/>
        <v>1</v>
      </c>
      <c r="U876" s="36">
        <f t="shared" si="747"/>
        <v>1</v>
      </c>
      <c r="V876" s="36">
        <f t="shared" si="748"/>
        <v>10</v>
      </c>
      <c r="W876" s="45">
        <f t="shared" si="749"/>
        <v>4</v>
      </c>
      <c r="X876" s="50">
        <f t="shared" si="750"/>
        <v>2.5</v>
      </c>
      <c r="Y876" s="46">
        <f t="shared" si="715"/>
        <v>6.25</v>
      </c>
      <c r="Z876" s="46">
        <f t="shared" si="716"/>
        <v>2.25</v>
      </c>
      <c r="AA876" s="46">
        <f t="shared" si="717"/>
        <v>0.25</v>
      </c>
      <c r="AB876" s="46">
        <f t="shared" si="718"/>
        <v>0.25</v>
      </c>
      <c r="AC876" s="46">
        <f t="shared" si="719"/>
        <v>2.25</v>
      </c>
      <c r="AD876" s="46">
        <f t="shared" si="720"/>
        <v>0</v>
      </c>
      <c r="AE876" s="46">
        <f t="shared" si="721"/>
        <v>2.25</v>
      </c>
      <c r="AF876" s="46">
        <f t="shared" si="722"/>
        <v>0.25</v>
      </c>
      <c r="AG876" s="46">
        <f t="shared" si="723"/>
        <v>0.25</v>
      </c>
      <c r="AH876" s="46">
        <f t="shared" si="724"/>
        <v>2.25</v>
      </c>
      <c r="AI876" s="46">
        <f t="shared" si="751"/>
        <v>1.6666666666666667</v>
      </c>
      <c r="AJ876" s="47">
        <f t="shared" si="757"/>
        <v>1.2909944487358056</v>
      </c>
      <c r="AK876" s="47">
        <f t="shared" si="758"/>
        <v>0</v>
      </c>
      <c r="AL876" s="47">
        <f t="shared" si="759"/>
        <v>1.568558255214004</v>
      </c>
      <c r="AM876" s="47">
        <f t="shared" si="760"/>
        <v>5.8094750193111264E-2</v>
      </c>
      <c r="AN876" s="47">
        <f t="shared" si="761"/>
        <v>-5.8094750193111264E-2</v>
      </c>
      <c r="AO876" s="47">
        <f t="shared" si="762"/>
        <v>-1.568558255214004</v>
      </c>
      <c r="AP876" s="47">
        <f t="shared" si="763"/>
        <v>0.66666666666666663</v>
      </c>
      <c r="AQ876" s="47">
        <f t="shared" si="752"/>
        <v>0</v>
      </c>
      <c r="AR876" s="1">
        <f t="shared" si="714"/>
        <v>1</v>
      </c>
      <c r="AS876" s="1">
        <f t="shared" si="733"/>
        <v>1</v>
      </c>
      <c r="AT876" s="1">
        <f t="shared" si="734"/>
        <v>0</v>
      </c>
      <c r="AU876" s="1">
        <f t="shared" si="735"/>
        <v>0</v>
      </c>
      <c r="AV876" s="1">
        <f t="shared" si="736"/>
        <v>0</v>
      </c>
      <c r="AW876" s="27">
        <f t="shared" si="725"/>
        <v>2</v>
      </c>
      <c r="AX876" s="41">
        <f t="shared" si="753"/>
        <v>4.5</v>
      </c>
      <c r="AY876" s="29">
        <f t="shared" si="726"/>
        <v>0.25</v>
      </c>
      <c r="AZ876" s="29">
        <f t="shared" si="727"/>
        <v>0.25</v>
      </c>
      <c r="BA876" s="29">
        <f t="shared" si="728"/>
        <v>2.25</v>
      </c>
      <c r="BB876" s="29">
        <f t="shared" si="729"/>
        <v>6.25</v>
      </c>
      <c r="BC876" s="29">
        <f t="shared" si="730"/>
        <v>12.25</v>
      </c>
      <c r="BD876" s="29">
        <f t="shared" si="731"/>
        <v>0.25</v>
      </c>
      <c r="BE876" s="29">
        <f t="shared" si="731"/>
        <v>0.25</v>
      </c>
      <c r="BF876" s="29">
        <f t="shared" si="731"/>
        <v>0</v>
      </c>
      <c r="BG876" s="29">
        <f t="shared" si="731"/>
        <v>0</v>
      </c>
      <c r="BH876" s="29">
        <f t="shared" si="732"/>
        <v>0</v>
      </c>
      <c r="BI876" s="29">
        <f t="shared" si="754"/>
        <v>0.5</v>
      </c>
      <c r="BJ876" s="28">
        <f t="shared" si="737"/>
        <v>0.70710678118654757</v>
      </c>
      <c r="BK876" s="28">
        <f t="shared" si="738"/>
        <v>0.35355339059327368</v>
      </c>
      <c r="BL876" s="28">
        <f t="shared" si="739"/>
        <v>-0.35355339059327368</v>
      </c>
      <c r="BM876" s="28">
        <f t="shared" si="740"/>
        <v>0</v>
      </c>
      <c r="BN876" s="28">
        <f t="shared" si="741"/>
        <v>0</v>
      </c>
      <c r="BO876" s="28">
        <f t="shared" si="742"/>
        <v>0</v>
      </c>
      <c r="BP876" s="28" t="e">
        <f t="shared" si="743"/>
        <v>#DIV/0!</v>
      </c>
      <c r="BQ876" s="28">
        <f t="shared" si="755"/>
        <v>0</v>
      </c>
    </row>
    <row r="877" spans="1:69" x14ac:dyDescent="0.2">
      <c r="A877" s="1" t="s">
        <v>2303</v>
      </c>
      <c r="B877" s="1" t="s">
        <v>2529</v>
      </c>
      <c r="C877" s="1" t="s">
        <v>56</v>
      </c>
      <c r="D877" s="2" t="s">
        <v>118</v>
      </c>
      <c r="E877" s="4" t="s">
        <v>46</v>
      </c>
      <c r="F877" s="1" t="s">
        <v>2530</v>
      </c>
      <c r="G877" s="1">
        <v>1</v>
      </c>
      <c r="H877">
        <v>0</v>
      </c>
      <c r="I877" s="1">
        <v>1</v>
      </c>
      <c r="J877">
        <v>0</v>
      </c>
      <c r="K877" s="1">
        <v>1</v>
      </c>
      <c r="L877">
        <v>0</v>
      </c>
      <c r="M877" s="1">
        <v>1</v>
      </c>
      <c r="N877">
        <v>0</v>
      </c>
      <c r="O877" s="1">
        <v>1</v>
      </c>
      <c r="P877" s="1">
        <v>0</v>
      </c>
      <c r="Q877" s="36">
        <f t="shared" si="756"/>
        <v>1</v>
      </c>
      <c r="R877" s="36">
        <f t="shared" si="744"/>
        <v>1</v>
      </c>
      <c r="S877" s="36">
        <f t="shared" si="745"/>
        <v>1</v>
      </c>
      <c r="T877" s="36">
        <f t="shared" si="746"/>
        <v>1</v>
      </c>
      <c r="U877" s="36">
        <f t="shared" si="747"/>
        <v>1</v>
      </c>
      <c r="V877" s="36">
        <f t="shared" si="748"/>
        <v>15</v>
      </c>
      <c r="W877" s="45">
        <f t="shared" si="749"/>
        <v>5</v>
      </c>
      <c r="X877" s="50">
        <f t="shared" si="750"/>
        <v>3</v>
      </c>
      <c r="Y877" s="46">
        <f t="shared" si="715"/>
        <v>4</v>
      </c>
      <c r="Z877" s="46">
        <f t="shared" si="716"/>
        <v>1</v>
      </c>
      <c r="AA877" s="46">
        <f t="shared" si="717"/>
        <v>0</v>
      </c>
      <c r="AB877" s="46">
        <f t="shared" si="718"/>
        <v>1</v>
      </c>
      <c r="AC877" s="46">
        <f t="shared" si="719"/>
        <v>4</v>
      </c>
      <c r="AD877" s="46">
        <f t="shared" si="720"/>
        <v>4</v>
      </c>
      <c r="AE877" s="46">
        <f t="shared" si="721"/>
        <v>1</v>
      </c>
      <c r="AF877" s="46">
        <f t="shared" si="722"/>
        <v>0</v>
      </c>
      <c r="AG877" s="46">
        <f t="shared" si="723"/>
        <v>1</v>
      </c>
      <c r="AH877" s="46">
        <f t="shared" si="724"/>
        <v>4</v>
      </c>
      <c r="AI877" s="46">
        <f t="shared" si="751"/>
        <v>2.5</v>
      </c>
      <c r="AJ877" s="47">
        <f t="shared" si="757"/>
        <v>1.5811388300841898</v>
      </c>
      <c r="AK877" s="47">
        <f t="shared" si="758"/>
        <v>2.0238577025077631</v>
      </c>
      <c r="AL877" s="47">
        <f t="shared" si="759"/>
        <v>0.25298221281347039</v>
      </c>
      <c r="AM877" s="47">
        <f t="shared" si="760"/>
        <v>0</v>
      </c>
      <c r="AN877" s="47">
        <f t="shared" si="761"/>
        <v>-0.25298221281347039</v>
      </c>
      <c r="AO877" s="47">
        <f t="shared" si="762"/>
        <v>-2.0238577025077631</v>
      </c>
      <c r="AP877" s="47">
        <f t="shared" si="763"/>
        <v>0.41666666666666669</v>
      </c>
      <c r="AQ877" s="47">
        <f t="shared" si="752"/>
        <v>0</v>
      </c>
      <c r="AR877" s="1">
        <f t="shared" si="714"/>
        <v>0</v>
      </c>
      <c r="AS877" s="1">
        <f t="shared" si="733"/>
        <v>0</v>
      </c>
      <c r="AT877" s="1">
        <f t="shared" si="734"/>
        <v>0</v>
      </c>
      <c r="AU877" s="1">
        <f t="shared" si="735"/>
        <v>0</v>
      </c>
      <c r="AV877" s="1">
        <f t="shared" si="736"/>
        <v>0</v>
      </c>
      <c r="AW877" s="27">
        <f t="shared" si="725"/>
        <v>0</v>
      </c>
      <c r="AX877" s="41">
        <f t="shared" si="753"/>
        <v>0</v>
      </c>
      <c r="AY877" s="29">
        <f t="shared" si="726"/>
        <v>25</v>
      </c>
      <c r="AZ877" s="29">
        <f t="shared" si="727"/>
        <v>16</v>
      </c>
      <c r="BA877" s="29">
        <f t="shared" si="728"/>
        <v>9</v>
      </c>
      <c r="BB877" s="29">
        <f t="shared" si="729"/>
        <v>4</v>
      </c>
      <c r="BC877" s="29">
        <f t="shared" si="730"/>
        <v>1</v>
      </c>
      <c r="BD877" s="29">
        <f t="shared" si="731"/>
        <v>0</v>
      </c>
      <c r="BE877" s="29">
        <f t="shared" si="731"/>
        <v>0</v>
      </c>
      <c r="BF877" s="29">
        <f t="shared" si="731"/>
        <v>0</v>
      </c>
      <c r="BG877" s="29">
        <f t="shared" si="731"/>
        <v>0</v>
      </c>
      <c r="BH877" s="29">
        <f t="shared" si="732"/>
        <v>0</v>
      </c>
      <c r="BI877" s="29">
        <f t="shared" si="754"/>
        <v>0</v>
      </c>
      <c r="BJ877" s="28">
        <f t="shared" si="737"/>
        <v>0</v>
      </c>
      <c r="BK877" s="28" t="e">
        <f t="shared" si="738"/>
        <v>#DIV/0!</v>
      </c>
      <c r="BL877" s="28" t="e">
        <f t="shared" si="739"/>
        <v>#DIV/0!</v>
      </c>
      <c r="BM877" s="28" t="e">
        <f t="shared" si="740"/>
        <v>#DIV/0!</v>
      </c>
      <c r="BN877" s="28" t="e">
        <f t="shared" si="741"/>
        <v>#DIV/0!</v>
      </c>
      <c r="BO877" s="28" t="e">
        <f t="shared" si="742"/>
        <v>#DIV/0!</v>
      </c>
      <c r="BP877" s="28">
        <f t="shared" si="743"/>
        <v>0</v>
      </c>
      <c r="BQ877" s="28">
        <f t="shared" si="755"/>
        <v>0</v>
      </c>
    </row>
    <row r="878" spans="1:69" x14ac:dyDescent="0.2">
      <c r="A878" s="1" t="s">
        <v>2303</v>
      </c>
      <c r="B878" s="1" t="s">
        <v>2531</v>
      </c>
      <c r="C878" s="1" t="s">
        <v>294</v>
      </c>
      <c r="D878" s="2" t="s">
        <v>156</v>
      </c>
      <c r="E878" s="4" t="s">
        <v>2532</v>
      </c>
      <c r="F878" s="1" t="s">
        <v>2533</v>
      </c>
      <c r="G878" s="1">
        <v>3</v>
      </c>
      <c r="H878">
        <v>1</v>
      </c>
      <c r="I878" s="1">
        <v>1</v>
      </c>
      <c r="J878">
        <v>0</v>
      </c>
      <c r="K878" s="1">
        <v>1</v>
      </c>
      <c r="L878">
        <v>0</v>
      </c>
      <c r="M878" s="1">
        <v>1</v>
      </c>
      <c r="N878">
        <v>0</v>
      </c>
      <c r="O878" s="1">
        <v>1</v>
      </c>
      <c r="P878" s="1">
        <v>0</v>
      </c>
      <c r="Q878" s="36">
        <f t="shared" si="756"/>
        <v>2</v>
      </c>
      <c r="R878" s="36">
        <f t="shared" si="744"/>
        <v>1</v>
      </c>
      <c r="S878" s="36">
        <f t="shared" si="745"/>
        <v>1</v>
      </c>
      <c r="T878" s="36">
        <f t="shared" si="746"/>
        <v>1</v>
      </c>
      <c r="U878" s="36">
        <f t="shared" si="747"/>
        <v>1</v>
      </c>
      <c r="V878" s="36">
        <f t="shared" si="748"/>
        <v>20</v>
      </c>
      <c r="W878" s="45">
        <f t="shared" si="749"/>
        <v>6</v>
      </c>
      <c r="X878" s="50">
        <f t="shared" si="750"/>
        <v>3.3333333333333335</v>
      </c>
      <c r="Y878" s="46">
        <f t="shared" si="715"/>
        <v>2.7777777777777772</v>
      </c>
      <c r="Z878" s="46">
        <f t="shared" si="716"/>
        <v>0.44444444444444425</v>
      </c>
      <c r="AA878" s="46">
        <f t="shared" si="717"/>
        <v>0.11111111111111122</v>
      </c>
      <c r="AB878" s="46">
        <f t="shared" si="718"/>
        <v>1.7777777777777781</v>
      </c>
      <c r="AC878" s="46">
        <f t="shared" si="719"/>
        <v>5.4444444444444455</v>
      </c>
      <c r="AD878" s="46">
        <f t="shared" si="720"/>
        <v>5.5555555555555545</v>
      </c>
      <c r="AE878" s="46">
        <f t="shared" si="721"/>
        <v>0.44444444444444425</v>
      </c>
      <c r="AF878" s="46">
        <f t="shared" si="722"/>
        <v>0.11111111111111122</v>
      </c>
      <c r="AG878" s="46">
        <f t="shared" si="723"/>
        <v>1.7777777777777781</v>
      </c>
      <c r="AH878" s="46">
        <f t="shared" si="724"/>
        <v>5.4444444444444455</v>
      </c>
      <c r="AI878" s="46">
        <f t="shared" si="751"/>
        <v>2.666666666666667</v>
      </c>
      <c r="AJ878" s="47">
        <f t="shared" si="757"/>
        <v>1.6329931618554521</v>
      </c>
      <c r="AK878" s="47">
        <f t="shared" si="758"/>
        <v>2.1262931794992856</v>
      </c>
      <c r="AL878" s="47">
        <f t="shared" si="759"/>
        <v>6.8041381743977114E-2</v>
      </c>
      <c r="AM878" s="47">
        <f t="shared" si="760"/>
        <v>-8.5051727179971566E-3</v>
      </c>
      <c r="AN878" s="47">
        <f t="shared" si="761"/>
        <v>-0.54433105395181758</v>
      </c>
      <c r="AO878" s="47">
        <f t="shared" si="762"/>
        <v>-2.917274242273022</v>
      </c>
      <c r="AP878" s="47">
        <f t="shared" si="763"/>
        <v>0.3</v>
      </c>
      <c r="AQ878" s="47">
        <f t="shared" si="752"/>
        <v>-0.38273277230987213</v>
      </c>
      <c r="AR878" s="1">
        <f t="shared" si="714"/>
        <v>1</v>
      </c>
      <c r="AS878" s="1">
        <f t="shared" si="733"/>
        <v>0</v>
      </c>
      <c r="AT878" s="1">
        <f t="shared" si="734"/>
        <v>0</v>
      </c>
      <c r="AU878" s="1">
        <f t="shared" si="735"/>
        <v>0</v>
      </c>
      <c r="AV878" s="1">
        <f t="shared" si="736"/>
        <v>0</v>
      </c>
      <c r="AW878" s="27">
        <f t="shared" si="725"/>
        <v>1</v>
      </c>
      <c r="AX878" s="41">
        <f t="shared" si="753"/>
        <v>5</v>
      </c>
      <c r="AY878" s="29">
        <f t="shared" si="726"/>
        <v>0</v>
      </c>
      <c r="AZ878" s="29">
        <f t="shared" si="727"/>
        <v>1</v>
      </c>
      <c r="BA878" s="29">
        <f t="shared" si="728"/>
        <v>4</v>
      </c>
      <c r="BB878" s="29">
        <f t="shared" si="729"/>
        <v>9</v>
      </c>
      <c r="BC878" s="29">
        <f t="shared" si="730"/>
        <v>16</v>
      </c>
      <c r="BD878" s="29">
        <f t="shared" si="731"/>
        <v>0</v>
      </c>
      <c r="BE878" s="29">
        <f t="shared" si="731"/>
        <v>0</v>
      </c>
      <c r="BF878" s="29">
        <f t="shared" si="731"/>
        <v>0</v>
      </c>
      <c r="BG878" s="29">
        <f t="shared" si="731"/>
        <v>0</v>
      </c>
      <c r="BH878" s="29">
        <f t="shared" si="732"/>
        <v>0</v>
      </c>
      <c r="BI878" s="29">
        <f t="shared" si="754"/>
        <v>0</v>
      </c>
      <c r="BJ878" s="28">
        <f t="shared" si="737"/>
        <v>0</v>
      </c>
      <c r="BK878" s="28" t="e">
        <f t="shared" si="738"/>
        <v>#DIV/0!</v>
      </c>
      <c r="BL878" s="28" t="e">
        <f t="shared" si="739"/>
        <v>#DIV/0!</v>
      </c>
      <c r="BM878" s="28" t="e">
        <f t="shared" si="740"/>
        <v>#DIV/0!</v>
      </c>
      <c r="BN878" s="28" t="e">
        <f t="shared" si="741"/>
        <v>#DIV/0!</v>
      </c>
      <c r="BO878" s="28" t="e">
        <f t="shared" si="742"/>
        <v>#DIV/0!</v>
      </c>
      <c r="BP878" s="28" t="e">
        <f t="shared" si="743"/>
        <v>#DIV/0!</v>
      </c>
      <c r="BQ878" s="28">
        <f t="shared" si="755"/>
        <v>0</v>
      </c>
    </row>
    <row r="879" spans="1:69" x14ac:dyDescent="0.2">
      <c r="A879" s="1" t="s">
        <v>2303</v>
      </c>
      <c r="B879" s="1" t="s">
        <v>2534</v>
      </c>
      <c r="C879" s="1" t="s">
        <v>18</v>
      </c>
      <c r="D879" s="2" t="s">
        <v>301</v>
      </c>
      <c r="E879" s="4" t="s">
        <v>2535</v>
      </c>
      <c r="F879" s="1" t="s">
        <v>2536</v>
      </c>
      <c r="G879" s="1">
        <v>143</v>
      </c>
      <c r="H879">
        <v>53</v>
      </c>
      <c r="I879" s="1">
        <v>41</v>
      </c>
      <c r="J879">
        <v>10</v>
      </c>
      <c r="K879" s="1">
        <v>14</v>
      </c>
      <c r="L879">
        <v>10</v>
      </c>
      <c r="M879" s="1">
        <v>5</v>
      </c>
      <c r="N879">
        <v>3</v>
      </c>
      <c r="O879" s="1">
        <v>13</v>
      </c>
      <c r="P879" s="1">
        <v>9</v>
      </c>
      <c r="Q879" s="36">
        <f t="shared" si="756"/>
        <v>90</v>
      </c>
      <c r="R879" s="36">
        <f t="shared" si="744"/>
        <v>31</v>
      </c>
      <c r="S879" s="36">
        <f t="shared" si="745"/>
        <v>4</v>
      </c>
      <c r="T879" s="36">
        <f t="shared" si="746"/>
        <v>2</v>
      </c>
      <c r="U879" s="36">
        <f t="shared" si="747"/>
        <v>4</v>
      </c>
      <c r="V879" s="36">
        <f t="shared" si="748"/>
        <v>594</v>
      </c>
      <c r="W879" s="45">
        <f t="shared" si="749"/>
        <v>131</v>
      </c>
      <c r="X879" s="50">
        <f t="shared" si="750"/>
        <v>4.5343511450381682</v>
      </c>
      <c r="Y879" s="46">
        <f t="shared" si="715"/>
        <v>0.2168288561272651</v>
      </c>
      <c r="Z879" s="46">
        <f t="shared" si="716"/>
        <v>0.28553114620360143</v>
      </c>
      <c r="AA879" s="46">
        <f t="shared" si="717"/>
        <v>2.3542334362799378</v>
      </c>
      <c r="AB879" s="46">
        <f t="shared" si="718"/>
        <v>6.4229357263562745</v>
      </c>
      <c r="AC879" s="46">
        <f t="shared" si="719"/>
        <v>12.49163801643261</v>
      </c>
      <c r="AD879" s="46">
        <f t="shared" si="720"/>
        <v>19.514597051453858</v>
      </c>
      <c r="AE879" s="46">
        <f t="shared" si="721"/>
        <v>8.8514655323116447</v>
      </c>
      <c r="AF879" s="46">
        <f t="shared" si="722"/>
        <v>9.416933745119751</v>
      </c>
      <c r="AG879" s="46">
        <f t="shared" si="723"/>
        <v>12.845871452712549</v>
      </c>
      <c r="AH879" s="46">
        <f t="shared" si="724"/>
        <v>49.96655206573044</v>
      </c>
      <c r="AI879" s="46">
        <f t="shared" si="751"/>
        <v>0.77381092190252498</v>
      </c>
      <c r="AJ879" s="47">
        <f t="shared" si="757"/>
        <v>0.8796652328599357</v>
      </c>
      <c r="AK879" s="47">
        <f t="shared" si="758"/>
        <v>13.34952597227643</v>
      </c>
      <c r="AL879" s="47">
        <f t="shared" si="759"/>
        <v>-6.9484773156840678</v>
      </c>
      <c r="AM879" s="47">
        <f t="shared" si="760"/>
        <v>-21.226676135886883</v>
      </c>
      <c r="AN879" s="47">
        <f t="shared" si="761"/>
        <v>-47.82754367154984</v>
      </c>
      <c r="AO879" s="47">
        <f t="shared" si="762"/>
        <v>-259.43991569512303</v>
      </c>
      <c r="AP879" s="47">
        <f t="shared" si="763"/>
        <v>7.811568276684556E-3</v>
      </c>
      <c r="AQ879" s="47">
        <f t="shared" si="752"/>
        <v>-2.5160521393453625</v>
      </c>
      <c r="AR879" s="1">
        <f t="shared" si="714"/>
        <v>53</v>
      </c>
      <c r="AS879" s="1">
        <f t="shared" si="733"/>
        <v>10</v>
      </c>
      <c r="AT879" s="1">
        <f t="shared" si="734"/>
        <v>10</v>
      </c>
      <c r="AU879" s="1">
        <f t="shared" si="735"/>
        <v>3</v>
      </c>
      <c r="AV879" s="1">
        <f t="shared" si="736"/>
        <v>9</v>
      </c>
      <c r="AW879" s="27">
        <f t="shared" si="725"/>
        <v>85</v>
      </c>
      <c r="AX879" s="41">
        <f t="shared" si="753"/>
        <v>4.117647058823529</v>
      </c>
      <c r="AY879" s="29">
        <f t="shared" si="726"/>
        <v>0.77854671280276888</v>
      </c>
      <c r="AZ879" s="29">
        <f t="shared" si="727"/>
        <v>1.3840830449826891E-2</v>
      </c>
      <c r="BA879" s="29">
        <f t="shared" si="728"/>
        <v>1.249134948096885</v>
      </c>
      <c r="BB879" s="29">
        <f t="shared" si="729"/>
        <v>4.4844290657439432</v>
      </c>
      <c r="BC879" s="29">
        <f t="shared" si="730"/>
        <v>9.7197231833910003</v>
      </c>
      <c r="BD879" s="29">
        <f t="shared" si="731"/>
        <v>41.262975778546753</v>
      </c>
      <c r="BE879" s="29">
        <f t="shared" si="731"/>
        <v>0.13840830449826891</v>
      </c>
      <c r="BF879" s="29">
        <f t="shared" si="731"/>
        <v>12.49134948096885</v>
      </c>
      <c r="BG879" s="29">
        <f t="shared" si="731"/>
        <v>13.45328719723183</v>
      </c>
      <c r="BH879" s="29">
        <f t="shared" si="732"/>
        <v>87.477508650518999</v>
      </c>
      <c r="BI879" s="29">
        <f t="shared" si="754"/>
        <v>1.8431372549019607</v>
      </c>
      <c r="BJ879" s="28">
        <f t="shared" si="737"/>
        <v>1.3576219116167656</v>
      </c>
      <c r="BK879" s="28">
        <f t="shared" si="738"/>
        <v>14.550113006710802</v>
      </c>
      <c r="BL879" s="28">
        <f t="shared" si="739"/>
        <v>-6.5073880672919656E-3</v>
      </c>
      <c r="BM879" s="28">
        <f t="shared" si="740"/>
        <v>-5.5792718441945022</v>
      </c>
      <c r="BN879" s="28">
        <f t="shared" si="741"/>
        <v>-11.385326162534136</v>
      </c>
      <c r="BO879" s="28">
        <f t="shared" si="742"/>
        <v>-108.99004649560156</v>
      </c>
      <c r="BP879" s="28">
        <f t="shared" si="743"/>
        <v>1.219162363740677E-2</v>
      </c>
      <c r="BQ879" s="28">
        <f t="shared" si="755"/>
        <v>-1.3582814551223994</v>
      </c>
    </row>
    <row r="880" spans="1:69" x14ac:dyDescent="0.2">
      <c r="A880" s="1" t="s">
        <v>2303</v>
      </c>
      <c r="B880" s="1" t="s">
        <v>2537</v>
      </c>
      <c r="C880" s="1" t="s">
        <v>30</v>
      </c>
      <c r="D880" s="2" t="s">
        <v>2538</v>
      </c>
      <c r="E880" s="4" t="s">
        <v>2539</v>
      </c>
      <c r="F880" s="1" t="s">
        <v>2540</v>
      </c>
      <c r="G880" s="1">
        <v>387</v>
      </c>
      <c r="H880">
        <v>133</v>
      </c>
      <c r="I880" s="1">
        <v>116</v>
      </c>
      <c r="J880">
        <v>32</v>
      </c>
      <c r="K880" s="1">
        <v>40</v>
      </c>
      <c r="L880">
        <v>16</v>
      </c>
      <c r="M880" s="1">
        <v>19</v>
      </c>
      <c r="N880">
        <v>11</v>
      </c>
      <c r="O880" s="1">
        <v>38</v>
      </c>
      <c r="P880" s="1">
        <v>14</v>
      </c>
      <c r="Q880" s="36">
        <f t="shared" si="756"/>
        <v>254</v>
      </c>
      <c r="R880" s="36">
        <f t="shared" si="744"/>
        <v>84</v>
      </c>
      <c r="S880" s="36">
        <f t="shared" si="745"/>
        <v>24</v>
      </c>
      <c r="T880" s="36">
        <f t="shared" si="746"/>
        <v>8</v>
      </c>
      <c r="U880" s="36">
        <f t="shared" si="747"/>
        <v>24</v>
      </c>
      <c r="V880" s="36">
        <f t="shared" si="748"/>
        <v>1718</v>
      </c>
      <c r="W880" s="45">
        <f t="shared" si="749"/>
        <v>394</v>
      </c>
      <c r="X880" s="50">
        <f t="shared" si="750"/>
        <v>4.3604060913705585</v>
      </c>
      <c r="Y880" s="46">
        <f t="shared" si="715"/>
        <v>0.40908036795588643</v>
      </c>
      <c r="Z880" s="46">
        <f t="shared" si="716"/>
        <v>0.12989255069700334</v>
      </c>
      <c r="AA880" s="46">
        <f t="shared" si="717"/>
        <v>1.8507047334381201</v>
      </c>
      <c r="AB880" s="46">
        <f t="shared" si="718"/>
        <v>5.5715169161792373</v>
      </c>
      <c r="AC880" s="46">
        <f t="shared" si="719"/>
        <v>11.292329098920353</v>
      </c>
      <c r="AD880" s="46">
        <f t="shared" si="720"/>
        <v>103.90641346079515</v>
      </c>
      <c r="AE880" s="46">
        <f t="shared" si="721"/>
        <v>10.910974258548281</v>
      </c>
      <c r="AF880" s="46">
        <f t="shared" si="722"/>
        <v>44.416913602514882</v>
      </c>
      <c r="AG880" s="46">
        <f t="shared" si="723"/>
        <v>44.572135329433898</v>
      </c>
      <c r="AH880" s="46">
        <f t="shared" si="724"/>
        <v>271.01589837408847</v>
      </c>
      <c r="AI880" s="46">
        <f t="shared" si="751"/>
        <v>1.2081993257643273</v>
      </c>
      <c r="AJ880" s="47">
        <f t="shared" si="757"/>
        <v>1.0991812069737761</v>
      </c>
      <c r="AK880" s="47">
        <f t="shared" si="758"/>
        <v>50.042476043026589</v>
      </c>
      <c r="AL880" s="47">
        <f t="shared" si="759"/>
        <v>-2.9610638357764318</v>
      </c>
      <c r="AM880" s="47">
        <f t="shared" si="760"/>
        <v>-45.499755379039648</v>
      </c>
      <c r="AN880" s="47">
        <f t="shared" si="761"/>
        <v>-79.221358161320708</v>
      </c>
      <c r="AO880" s="47">
        <f t="shared" si="762"/>
        <v>-685.77026154998316</v>
      </c>
      <c r="AP880" s="47">
        <f t="shared" si="763"/>
        <v>2.5575115542400165E-3</v>
      </c>
      <c r="AQ880" s="47">
        <f t="shared" si="752"/>
        <v>-1.9524298006954535</v>
      </c>
      <c r="AR880" s="1">
        <f t="shared" ref="AR880:AR943" si="764">H880</f>
        <v>133</v>
      </c>
      <c r="AS880" s="1">
        <f t="shared" si="733"/>
        <v>32</v>
      </c>
      <c r="AT880" s="1">
        <f t="shared" si="734"/>
        <v>16</v>
      </c>
      <c r="AU880" s="1">
        <f t="shared" si="735"/>
        <v>11</v>
      </c>
      <c r="AV880" s="1">
        <f t="shared" si="736"/>
        <v>14</v>
      </c>
      <c r="AW880" s="27">
        <f t="shared" si="725"/>
        <v>206</v>
      </c>
      <c r="AX880" s="41">
        <f t="shared" si="753"/>
        <v>4.2572815533980579</v>
      </c>
      <c r="AY880" s="29">
        <f t="shared" si="726"/>
        <v>0.55163069092280193</v>
      </c>
      <c r="AZ880" s="29">
        <f t="shared" si="727"/>
        <v>6.619379771891773E-2</v>
      </c>
      <c r="BA880" s="29">
        <f t="shared" si="728"/>
        <v>1.5807569045150336</v>
      </c>
      <c r="BB880" s="29">
        <f t="shared" si="729"/>
        <v>5.0953200113111494</v>
      </c>
      <c r="BC880" s="29">
        <f t="shared" si="730"/>
        <v>10.609883118107264</v>
      </c>
      <c r="BD880" s="29">
        <f t="shared" si="731"/>
        <v>73.36688189273265</v>
      </c>
      <c r="BE880" s="29">
        <f t="shared" si="731"/>
        <v>2.1182015270053673</v>
      </c>
      <c r="BF880" s="29">
        <f t="shared" si="731"/>
        <v>25.292110472240537</v>
      </c>
      <c r="BG880" s="29">
        <f t="shared" si="731"/>
        <v>56.048520124422645</v>
      </c>
      <c r="BH880" s="29">
        <f t="shared" si="732"/>
        <v>148.5383636535017</v>
      </c>
      <c r="BI880" s="29">
        <f t="shared" si="754"/>
        <v>1.4895808666824533</v>
      </c>
      <c r="BJ880" s="28">
        <f t="shared" si="737"/>
        <v>1.2204838658017783</v>
      </c>
      <c r="BK880" s="28">
        <f t="shared" si="738"/>
        <v>29.972857188750353</v>
      </c>
      <c r="BL880" s="28">
        <f t="shared" si="739"/>
        <v>-0.29976422283824866</v>
      </c>
      <c r="BM880" s="28">
        <f t="shared" si="740"/>
        <v>-17.491275726079486</v>
      </c>
      <c r="BN880" s="28">
        <f t="shared" si="741"/>
        <v>-69.591108580944933</v>
      </c>
      <c r="BO880" s="28">
        <f t="shared" si="742"/>
        <v>-266.1324347480396</v>
      </c>
      <c r="BP880" s="28">
        <f t="shared" si="743"/>
        <v>4.925872788139646E-3</v>
      </c>
      <c r="BQ880" s="28">
        <f t="shared" si="755"/>
        <v>-1.5937253843702843</v>
      </c>
    </row>
    <row r="881" spans="1:69" x14ac:dyDescent="0.2">
      <c r="A881" s="1" t="s">
        <v>2303</v>
      </c>
      <c r="B881" s="1" t="s">
        <v>2541</v>
      </c>
      <c r="C881" s="1" t="s">
        <v>34</v>
      </c>
      <c r="D881" s="2" t="s">
        <v>2037</v>
      </c>
      <c r="E881" s="4" t="s">
        <v>2542</v>
      </c>
      <c r="F881" s="1" t="s">
        <v>2543</v>
      </c>
      <c r="G881" s="1">
        <v>119</v>
      </c>
      <c r="H881">
        <v>64</v>
      </c>
      <c r="I881" s="1">
        <v>37</v>
      </c>
      <c r="J881">
        <v>22</v>
      </c>
      <c r="K881" s="1">
        <v>5</v>
      </c>
      <c r="L881">
        <v>2</v>
      </c>
      <c r="M881" s="1">
        <v>2</v>
      </c>
      <c r="N881">
        <v>1</v>
      </c>
      <c r="O881" s="1">
        <v>9</v>
      </c>
      <c r="P881" s="1">
        <v>7</v>
      </c>
      <c r="Q881" s="36">
        <f t="shared" si="756"/>
        <v>55</v>
      </c>
      <c r="R881" s="36">
        <f t="shared" si="744"/>
        <v>15</v>
      </c>
      <c r="S881" s="36">
        <f t="shared" si="745"/>
        <v>3</v>
      </c>
      <c r="T881" s="36">
        <f t="shared" si="746"/>
        <v>1</v>
      </c>
      <c r="U881" s="36">
        <f t="shared" si="747"/>
        <v>2</v>
      </c>
      <c r="V881" s="36">
        <f t="shared" si="748"/>
        <v>348</v>
      </c>
      <c r="W881" s="45">
        <f t="shared" si="749"/>
        <v>76</v>
      </c>
      <c r="X881" s="50">
        <f t="shared" si="750"/>
        <v>4.5789473684210522</v>
      </c>
      <c r="Y881" s="46">
        <f t="shared" si="715"/>
        <v>0.17728531855955715</v>
      </c>
      <c r="Z881" s="46">
        <f t="shared" si="716"/>
        <v>0.33518005540166157</v>
      </c>
      <c r="AA881" s="46">
        <f t="shared" si="717"/>
        <v>2.4930747922437662</v>
      </c>
      <c r="AB881" s="46">
        <f t="shared" si="718"/>
        <v>6.6509695290858701</v>
      </c>
      <c r="AC881" s="46">
        <f t="shared" si="719"/>
        <v>12.808864265927975</v>
      </c>
      <c r="AD881" s="46">
        <f t="shared" si="720"/>
        <v>9.7506925207756439</v>
      </c>
      <c r="AE881" s="46">
        <f t="shared" si="721"/>
        <v>5.0277008310249238</v>
      </c>
      <c r="AF881" s="46">
        <f t="shared" si="722"/>
        <v>7.4792243767312989</v>
      </c>
      <c r="AG881" s="46">
        <f t="shared" si="723"/>
        <v>6.6509695290858701</v>
      </c>
      <c r="AH881" s="46">
        <f t="shared" si="724"/>
        <v>25.617728531855949</v>
      </c>
      <c r="AI881" s="46">
        <f t="shared" si="751"/>
        <v>0.72701754385964912</v>
      </c>
      <c r="AJ881" s="47">
        <f t="shared" si="757"/>
        <v>0.85265323775826307</v>
      </c>
      <c r="AK881" s="47">
        <f t="shared" si="758"/>
        <v>6.6229962785029182</v>
      </c>
      <c r="AL881" s="47">
        <f t="shared" si="759"/>
        <v>-4.6956008771416933</v>
      </c>
      <c r="AM881" s="47">
        <f t="shared" si="760"/>
        <v>-19.050521965864142</v>
      </c>
      <c r="AN881" s="47">
        <f t="shared" si="761"/>
        <v>-27.670059984715454</v>
      </c>
      <c r="AO881" s="47">
        <f t="shared" si="762"/>
        <v>-147.90354871038514</v>
      </c>
      <c r="AP881" s="47">
        <f t="shared" si="763"/>
        <v>1.3693693693693694E-2</v>
      </c>
      <c r="AQ881" s="47">
        <f t="shared" si="752"/>
        <v>-2.6387300684197958</v>
      </c>
      <c r="AR881" s="1">
        <f t="shared" si="764"/>
        <v>64</v>
      </c>
      <c r="AS881" s="1">
        <f t="shared" si="733"/>
        <v>22</v>
      </c>
      <c r="AT881" s="1">
        <f t="shared" si="734"/>
        <v>2</v>
      </c>
      <c r="AU881" s="1">
        <f t="shared" si="735"/>
        <v>1</v>
      </c>
      <c r="AV881" s="1">
        <f t="shared" si="736"/>
        <v>7</v>
      </c>
      <c r="AW881" s="27">
        <f t="shared" si="725"/>
        <v>96</v>
      </c>
      <c r="AX881" s="41">
        <f t="shared" si="753"/>
        <v>4.40625</v>
      </c>
      <c r="AY881" s="29">
        <f t="shared" si="726"/>
        <v>0.3525390625</v>
      </c>
      <c r="AZ881" s="29">
        <f t="shared" si="727"/>
        <v>0.1650390625</v>
      </c>
      <c r="BA881" s="29">
        <f t="shared" si="728"/>
        <v>1.9775390625</v>
      </c>
      <c r="BB881" s="29">
        <f t="shared" si="729"/>
        <v>5.7900390625</v>
      </c>
      <c r="BC881" s="29">
        <f t="shared" si="730"/>
        <v>11.6025390625</v>
      </c>
      <c r="BD881" s="29">
        <f t="shared" si="731"/>
        <v>22.5625</v>
      </c>
      <c r="BE881" s="29">
        <f t="shared" si="731"/>
        <v>3.630859375</v>
      </c>
      <c r="BF881" s="29">
        <f t="shared" si="731"/>
        <v>3.955078125</v>
      </c>
      <c r="BG881" s="29">
        <f t="shared" si="731"/>
        <v>5.7900390625</v>
      </c>
      <c r="BH881" s="29">
        <f t="shared" si="732"/>
        <v>81.2177734375</v>
      </c>
      <c r="BI881" s="29">
        <f t="shared" si="754"/>
        <v>1.2332236842105264</v>
      </c>
      <c r="BJ881" s="28">
        <f t="shared" si="737"/>
        <v>1.1105060487050606</v>
      </c>
      <c r="BK881" s="28">
        <f t="shared" si="738"/>
        <v>9.7820089685249787</v>
      </c>
      <c r="BL881" s="28">
        <f t="shared" si="739"/>
        <v>-1.0770602982502147</v>
      </c>
      <c r="BM881" s="28">
        <f t="shared" si="740"/>
        <v>-4.0612041080006129</v>
      </c>
      <c r="BN881" s="28">
        <f t="shared" si="741"/>
        <v>-10.173243868520411</v>
      </c>
      <c r="BO881" s="28">
        <f t="shared" si="742"/>
        <v>-202.00625329744574</v>
      </c>
      <c r="BP881" s="28">
        <f t="shared" si="743"/>
        <v>1.0750279955207167E-2</v>
      </c>
      <c r="BQ881" s="28">
        <f t="shared" si="755"/>
        <v>-2.2310674412043037</v>
      </c>
    </row>
    <row r="882" spans="1:69" x14ac:dyDescent="0.2">
      <c r="A882" s="1" t="s">
        <v>2303</v>
      </c>
      <c r="B882" s="1" t="s">
        <v>2544</v>
      </c>
      <c r="C882" s="1" t="s">
        <v>81</v>
      </c>
      <c r="D882" s="2">
        <v>1096</v>
      </c>
      <c r="E882" s="4" t="s">
        <v>1509</v>
      </c>
      <c r="F882" s="1" t="s">
        <v>2545</v>
      </c>
      <c r="G882" s="1">
        <v>715</v>
      </c>
      <c r="H882">
        <v>250</v>
      </c>
      <c r="I882" s="1">
        <v>130</v>
      </c>
      <c r="J882">
        <v>54</v>
      </c>
      <c r="K882" s="1">
        <v>75</v>
      </c>
      <c r="L882">
        <v>42</v>
      </c>
      <c r="M882" s="1">
        <v>33</v>
      </c>
      <c r="N882">
        <v>19</v>
      </c>
      <c r="O882" s="1">
        <v>143</v>
      </c>
      <c r="P882" s="1">
        <v>71</v>
      </c>
      <c r="Q882" s="36">
        <f t="shared" si="756"/>
        <v>465</v>
      </c>
      <c r="R882" s="36">
        <f t="shared" si="744"/>
        <v>76</v>
      </c>
      <c r="S882" s="36">
        <f t="shared" si="745"/>
        <v>33</v>
      </c>
      <c r="T882" s="36">
        <f t="shared" si="746"/>
        <v>14</v>
      </c>
      <c r="U882" s="36">
        <f t="shared" si="747"/>
        <v>72</v>
      </c>
      <c r="V882" s="36">
        <f t="shared" si="748"/>
        <v>2828</v>
      </c>
      <c r="W882" s="45">
        <f t="shared" si="749"/>
        <v>660</v>
      </c>
      <c r="X882" s="50">
        <f t="shared" si="750"/>
        <v>4.2848484848484851</v>
      </c>
      <c r="Y882" s="46">
        <f t="shared" si="715"/>
        <v>0.51144168962350745</v>
      </c>
      <c r="Z882" s="46">
        <f t="shared" si="716"/>
        <v>8.113865932047766E-2</v>
      </c>
      <c r="AA882" s="46">
        <f t="shared" si="717"/>
        <v>1.650835629017448</v>
      </c>
      <c r="AB882" s="46">
        <f t="shared" si="718"/>
        <v>5.220532598714418</v>
      </c>
      <c r="AC882" s="46">
        <f t="shared" si="719"/>
        <v>10.790229568411389</v>
      </c>
      <c r="AD882" s="46">
        <f t="shared" si="720"/>
        <v>237.82038567493098</v>
      </c>
      <c r="AE882" s="46">
        <f t="shared" si="721"/>
        <v>6.1665381083563018</v>
      </c>
      <c r="AF882" s="46">
        <f t="shared" si="722"/>
        <v>54.477575757575785</v>
      </c>
      <c r="AG882" s="46">
        <f t="shared" si="723"/>
        <v>73.087456382001847</v>
      </c>
      <c r="AH882" s="46">
        <f t="shared" si="724"/>
        <v>776.89652892562003</v>
      </c>
      <c r="AI882" s="46">
        <f t="shared" si="751"/>
        <v>1.7427139375546052</v>
      </c>
      <c r="AJ882" s="47">
        <f t="shared" si="757"/>
        <v>1.3201189103844415</v>
      </c>
      <c r="AK882" s="47">
        <f t="shared" si="758"/>
        <v>73.927834564118342</v>
      </c>
      <c r="AL882" s="47">
        <f t="shared" si="759"/>
        <v>-0.76351254405798685</v>
      </c>
      <c r="AM882" s="47">
        <f t="shared" si="760"/>
        <v>-30.424996239788925</v>
      </c>
      <c r="AN882" s="47">
        <f t="shared" si="761"/>
        <v>-72.587375952617577</v>
      </c>
      <c r="AO882" s="47">
        <f t="shared" si="762"/>
        <v>-1109.2753609368028</v>
      </c>
      <c r="AP882" s="47">
        <f t="shared" si="763"/>
        <v>1.5220629949587428E-3</v>
      </c>
      <c r="AQ882" s="47">
        <f t="shared" si="752"/>
        <v>-1.7338175907404105</v>
      </c>
      <c r="AR882" s="1">
        <f t="shared" si="764"/>
        <v>250</v>
      </c>
      <c r="AS882" s="1">
        <f t="shared" si="733"/>
        <v>54</v>
      </c>
      <c r="AT882" s="1">
        <f t="shared" si="734"/>
        <v>42</v>
      </c>
      <c r="AU882" s="1">
        <f t="shared" si="735"/>
        <v>19</v>
      </c>
      <c r="AV882" s="1">
        <f t="shared" si="736"/>
        <v>71</v>
      </c>
      <c r="AW882" s="27">
        <f t="shared" si="725"/>
        <v>436</v>
      </c>
      <c r="AX882" s="41">
        <f t="shared" si="753"/>
        <v>3.9013761467889907</v>
      </c>
      <c r="AY882" s="29">
        <f t="shared" si="726"/>
        <v>1.2069743708442053</v>
      </c>
      <c r="AZ882" s="29">
        <f t="shared" si="727"/>
        <v>9.7266644221867104E-3</v>
      </c>
      <c r="BA882" s="29">
        <f t="shared" si="728"/>
        <v>0.81247895800016812</v>
      </c>
      <c r="BB882" s="29">
        <f t="shared" si="729"/>
        <v>3.6152312515781495</v>
      </c>
      <c r="BC882" s="29">
        <f t="shared" si="730"/>
        <v>8.4179835451561313</v>
      </c>
      <c r="BD882" s="29">
        <f t="shared" si="731"/>
        <v>301.74359271105135</v>
      </c>
      <c r="BE882" s="29">
        <f t="shared" si="731"/>
        <v>0.52523987879808232</v>
      </c>
      <c r="BF882" s="29">
        <f t="shared" si="731"/>
        <v>34.124116236007062</v>
      </c>
      <c r="BG882" s="29">
        <f t="shared" si="731"/>
        <v>68.68939377998484</v>
      </c>
      <c r="BH882" s="29">
        <f t="shared" si="732"/>
        <v>597.6768317060853</v>
      </c>
      <c r="BI882" s="29">
        <f t="shared" si="754"/>
        <v>2.3051935041653486</v>
      </c>
      <c r="BJ882" s="28">
        <f t="shared" si="737"/>
        <v>1.5182863709344652</v>
      </c>
      <c r="BK882" s="28">
        <f t="shared" si="738"/>
        <v>94.716578292817914</v>
      </c>
      <c r="BL882" s="28">
        <f t="shared" si="739"/>
        <v>1.4800574662638613E-2</v>
      </c>
      <c r="BM882" s="28">
        <f t="shared" si="740"/>
        <v>-8.7883307453685937</v>
      </c>
      <c r="BN882" s="28">
        <f t="shared" si="741"/>
        <v>-37.316134017648167</v>
      </c>
      <c r="BO882" s="28">
        <f t="shared" si="742"/>
        <v>-495.46088811253253</v>
      </c>
      <c r="BP882" s="28">
        <f t="shared" si="743"/>
        <v>2.3094443561629324E-3</v>
      </c>
      <c r="BQ882" s="28">
        <f t="shared" si="755"/>
        <v>-1.0319381994147887</v>
      </c>
    </row>
    <row r="883" spans="1:69" x14ac:dyDescent="0.2">
      <c r="A883" s="1" t="s">
        <v>2303</v>
      </c>
      <c r="B883" s="1" t="s">
        <v>2546</v>
      </c>
      <c r="C883" s="1" t="s">
        <v>34</v>
      </c>
      <c r="D883" s="2" t="s">
        <v>2513</v>
      </c>
      <c r="F883" s="1" t="s">
        <v>2547</v>
      </c>
      <c r="G883" s="1">
        <v>103</v>
      </c>
      <c r="H883">
        <v>22</v>
      </c>
      <c r="I883" s="1">
        <v>20</v>
      </c>
      <c r="J883">
        <v>11</v>
      </c>
      <c r="K883" s="1">
        <v>8</v>
      </c>
      <c r="L883">
        <v>5</v>
      </c>
      <c r="M883" s="1">
        <v>2</v>
      </c>
      <c r="N883">
        <v>1</v>
      </c>
      <c r="O883" s="1">
        <v>9</v>
      </c>
      <c r="P883" s="1">
        <v>6</v>
      </c>
      <c r="Q883" s="36">
        <f t="shared" si="756"/>
        <v>81</v>
      </c>
      <c r="R883" s="36">
        <f t="shared" si="744"/>
        <v>9</v>
      </c>
      <c r="S883" s="36">
        <f t="shared" si="745"/>
        <v>3</v>
      </c>
      <c r="T883" s="36">
        <f t="shared" si="746"/>
        <v>1</v>
      </c>
      <c r="U883" s="36">
        <f t="shared" si="747"/>
        <v>3</v>
      </c>
      <c r="V883" s="36">
        <f t="shared" si="748"/>
        <v>455</v>
      </c>
      <c r="W883" s="45">
        <f t="shared" si="749"/>
        <v>97</v>
      </c>
      <c r="X883" s="50">
        <f t="shared" si="750"/>
        <v>4.6907216494845363</v>
      </c>
      <c r="Y883" s="46">
        <f t="shared" si="715"/>
        <v>9.5653098097566031E-2</v>
      </c>
      <c r="Z883" s="46">
        <f t="shared" si="716"/>
        <v>0.47709639706663859</v>
      </c>
      <c r="AA883" s="46">
        <f t="shared" si="717"/>
        <v>2.8585396960357112</v>
      </c>
      <c r="AB883" s="46">
        <f t="shared" si="718"/>
        <v>7.2399829950047838</v>
      </c>
      <c r="AC883" s="46">
        <f t="shared" si="719"/>
        <v>13.621426293973856</v>
      </c>
      <c r="AD883" s="46">
        <f t="shared" si="720"/>
        <v>7.7479009459028481</v>
      </c>
      <c r="AE883" s="46">
        <f t="shared" si="721"/>
        <v>4.2938675735997469</v>
      </c>
      <c r="AF883" s="46">
        <f t="shared" si="722"/>
        <v>8.5756190881071337</v>
      </c>
      <c r="AG883" s="46">
        <f t="shared" si="723"/>
        <v>7.2399829950047838</v>
      </c>
      <c r="AH883" s="46">
        <f t="shared" si="724"/>
        <v>40.864278881921571</v>
      </c>
      <c r="AI883" s="46">
        <f t="shared" si="751"/>
        <v>0.71585051546391754</v>
      </c>
      <c r="AJ883" s="47">
        <f t="shared" si="757"/>
        <v>0.84607949713009678</v>
      </c>
      <c r="AK883" s="47">
        <f t="shared" si="758"/>
        <v>3.9563988523296612</v>
      </c>
      <c r="AL883" s="47">
        <f t="shared" si="759"/>
        <v>-4.8968657943342766</v>
      </c>
      <c r="AM883" s="47">
        <f t="shared" si="760"/>
        <v>-23.938894073100748</v>
      </c>
      <c r="AN883" s="47">
        <f t="shared" si="761"/>
        <v>-32.164203869822771</v>
      </c>
      <c r="AO883" s="47">
        <f t="shared" si="762"/>
        <v>-249.0127696825414</v>
      </c>
      <c r="AP883" s="47">
        <f t="shared" si="763"/>
        <v>1.0635964912280702E-2</v>
      </c>
      <c r="AQ883" s="47">
        <f t="shared" si="752"/>
        <v>-3.2552044356408496</v>
      </c>
      <c r="AR883" s="1">
        <f t="shared" si="764"/>
        <v>22</v>
      </c>
      <c r="AS883" s="1">
        <f t="shared" si="733"/>
        <v>11</v>
      </c>
      <c r="AT883" s="1">
        <f t="shared" si="734"/>
        <v>5</v>
      </c>
      <c r="AU883" s="1">
        <f t="shared" si="735"/>
        <v>1</v>
      </c>
      <c r="AV883" s="1">
        <f t="shared" si="736"/>
        <v>6</v>
      </c>
      <c r="AW883" s="27">
        <f t="shared" si="725"/>
        <v>45</v>
      </c>
      <c r="AX883" s="41">
        <f t="shared" si="753"/>
        <v>3.9333333333333331</v>
      </c>
      <c r="AY883" s="29">
        <f t="shared" si="726"/>
        <v>1.1377777777777782</v>
      </c>
      <c r="AZ883" s="29">
        <f t="shared" si="727"/>
        <v>4.4444444444444722E-3</v>
      </c>
      <c r="BA883" s="29">
        <f t="shared" si="728"/>
        <v>0.87111111111111073</v>
      </c>
      <c r="BB883" s="29">
        <f t="shared" si="729"/>
        <v>3.7377777777777768</v>
      </c>
      <c r="BC883" s="29">
        <f t="shared" si="730"/>
        <v>8.604444444444443</v>
      </c>
      <c r="BD883" s="29">
        <f t="shared" si="731"/>
        <v>25.03111111111112</v>
      </c>
      <c r="BE883" s="29">
        <f t="shared" si="731"/>
        <v>4.8888888888889197E-2</v>
      </c>
      <c r="BF883" s="29">
        <f t="shared" si="731"/>
        <v>4.3555555555555534</v>
      </c>
      <c r="BG883" s="29">
        <f t="shared" si="731"/>
        <v>3.7377777777777768</v>
      </c>
      <c r="BH883" s="29">
        <f t="shared" si="732"/>
        <v>51.626666666666658</v>
      </c>
      <c r="BI883" s="29">
        <f t="shared" si="754"/>
        <v>1.9272727272727272</v>
      </c>
      <c r="BJ883" s="28">
        <f t="shared" si="737"/>
        <v>1.388262485005169</v>
      </c>
      <c r="BK883" s="28">
        <f t="shared" si="738"/>
        <v>9.979162345175622</v>
      </c>
      <c r="BL883" s="28">
        <f t="shared" si="739"/>
        <v>1.2181594659638317E-3</v>
      </c>
      <c r="BM883" s="28">
        <f t="shared" si="740"/>
        <v>-1.5193770793657815</v>
      </c>
      <c r="BN883" s="28">
        <f t="shared" si="741"/>
        <v>-2.7008810195810549</v>
      </c>
      <c r="BO883" s="28">
        <f t="shared" si="742"/>
        <v>-56.600561426542939</v>
      </c>
      <c r="BP883" s="28">
        <f t="shared" si="743"/>
        <v>2.3784355179704016E-2</v>
      </c>
      <c r="BQ883" s="28">
        <f t="shared" si="755"/>
        <v>-1.2092070591639368</v>
      </c>
    </row>
    <row r="884" spans="1:69" x14ac:dyDescent="0.2">
      <c r="A884" s="1" t="s">
        <v>2303</v>
      </c>
      <c r="B884" s="1" t="s">
        <v>2548</v>
      </c>
      <c r="C884" s="1" t="s">
        <v>30</v>
      </c>
      <c r="D884" s="2" t="s">
        <v>2549</v>
      </c>
      <c r="E884" s="4" t="s">
        <v>394</v>
      </c>
      <c r="F884" s="1" t="s">
        <v>2550</v>
      </c>
      <c r="G884" s="1">
        <v>141</v>
      </c>
      <c r="H884">
        <v>41</v>
      </c>
      <c r="I884" s="1">
        <v>25</v>
      </c>
      <c r="J884">
        <v>8</v>
      </c>
      <c r="K884" s="1">
        <v>8</v>
      </c>
      <c r="L884">
        <v>6</v>
      </c>
      <c r="M884" s="1">
        <v>9</v>
      </c>
      <c r="N884">
        <v>6</v>
      </c>
      <c r="O884" s="1">
        <v>27</v>
      </c>
      <c r="P884" s="1">
        <v>20</v>
      </c>
      <c r="Q884" s="36">
        <f t="shared" si="756"/>
        <v>100</v>
      </c>
      <c r="R884" s="36">
        <f t="shared" si="744"/>
        <v>17</v>
      </c>
      <c r="S884" s="36">
        <f t="shared" si="745"/>
        <v>2</v>
      </c>
      <c r="T884" s="36">
        <f t="shared" si="746"/>
        <v>3</v>
      </c>
      <c r="U884" s="36">
        <f t="shared" si="747"/>
        <v>7</v>
      </c>
      <c r="V884" s="36">
        <f t="shared" si="748"/>
        <v>587</v>
      </c>
      <c r="W884" s="45">
        <f t="shared" si="749"/>
        <v>129</v>
      </c>
      <c r="X884" s="50">
        <f t="shared" si="750"/>
        <v>4.5503875968992249</v>
      </c>
      <c r="Y884" s="46">
        <f t="shared" si="715"/>
        <v>0.20215131302205389</v>
      </c>
      <c r="Z884" s="46">
        <f t="shared" si="716"/>
        <v>0.30292650682050365</v>
      </c>
      <c r="AA884" s="46">
        <f t="shared" si="717"/>
        <v>2.4037017006189534</v>
      </c>
      <c r="AB884" s="46">
        <f t="shared" si="718"/>
        <v>6.5044768944174036</v>
      </c>
      <c r="AC884" s="46">
        <f t="shared" si="719"/>
        <v>12.605252088215853</v>
      </c>
      <c r="AD884" s="46">
        <f t="shared" si="720"/>
        <v>20.215131302205389</v>
      </c>
      <c r="AE884" s="46">
        <f t="shared" si="721"/>
        <v>5.1497506159485624</v>
      </c>
      <c r="AF884" s="46">
        <f t="shared" si="722"/>
        <v>4.8074034012379068</v>
      </c>
      <c r="AG884" s="46">
        <f t="shared" si="723"/>
        <v>19.51343068325221</v>
      </c>
      <c r="AH884" s="46">
        <f t="shared" si="724"/>
        <v>88.236764617510971</v>
      </c>
      <c r="AI884" s="46">
        <f t="shared" si="751"/>
        <v>1.0775193798449614</v>
      </c>
      <c r="AJ884" s="47">
        <f t="shared" si="757"/>
        <v>1.0380363095022069</v>
      </c>
      <c r="AK884" s="47">
        <f t="shared" si="758"/>
        <v>8.1260074257312631</v>
      </c>
      <c r="AL884" s="47">
        <f t="shared" si="759"/>
        <v>-2.5340617975196507</v>
      </c>
      <c r="AM884" s="47">
        <f t="shared" si="760"/>
        <v>-6.6636659360623831</v>
      </c>
      <c r="AN884" s="47">
        <f t="shared" si="761"/>
        <v>-44.494075021607436</v>
      </c>
      <c r="AO884" s="47">
        <f t="shared" si="762"/>
        <v>-280.08361824046744</v>
      </c>
      <c r="AP884" s="47">
        <f t="shared" si="763"/>
        <v>7.9355314960629919E-3</v>
      </c>
      <c r="AQ884" s="47">
        <f t="shared" si="752"/>
        <v>-2.5842011780585881</v>
      </c>
      <c r="AR884" s="1">
        <f t="shared" si="764"/>
        <v>41</v>
      </c>
      <c r="AS884" s="1">
        <f t="shared" si="733"/>
        <v>8</v>
      </c>
      <c r="AT884" s="1">
        <f t="shared" si="734"/>
        <v>6</v>
      </c>
      <c r="AU884" s="1">
        <f t="shared" si="735"/>
        <v>6</v>
      </c>
      <c r="AV884" s="1">
        <f t="shared" si="736"/>
        <v>20</v>
      </c>
      <c r="AW884" s="27">
        <f t="shared" si="725"/>
        <v>81</v>
      </c>
      <c r="AX884" s="41">
        <f t="shared" si="753"/>
        <v>3.5432098765432101</v>
      </c>
      <c r="AY884" s="29">
        <f t="shared" si="726"/>
        <v>2.1222374638012491</v>
      </c>
      <c r="AZ884" s="29">
        <f t="shared" si="727"/>
        <v>0.20865721688766939</v>
      </c>
      <c r="BA884" s="29">
        <f t="shared" si="728"/>
        <v>0.2950769699740895</v>
      </c>
      <c r="BB884" s="29">
        <f t="shared" si="729"/>
        <v>2.3814967230605095</v>
      </c>
      <c r="BC884" s="29">
        <f t="shared" si="730"/>
        <v>6.4679164761469297</v>
      </c>
      <c r="BD884" s="29">
        <f t="shared" si="731"/>
        <v>87.011736015851213</v>
      </c>
      <c r="BE884" s="29">
        <f t="shared" si="731"/>
        <v>1.6692577351013551</v>
      </c>
      <c r="BF884" s="29">
        <f t="shared" si="731"/>
        <v>1.770461819844537</v>
      </c>
      <c r="BG884" s="29">
        <f t="shared" si="731"/>
        <v>14.288980338363057</v>
      </c>
      <c r="BH884" s="29">
        <f t="shared" si="732"/>
        <v>129.35832952293859</v>
      </c>
      <c r="BI884" s="29">
        <f t="shared" si="754"/>
        <v>2.9262345679012345</v>
      </c>
      <c r="BJ884" s="28">
        <f t="shared" si="737"/>
        <v>1.710624028798039</v>
      </c>
      <c r="BK884" s="28">
        <f t="shared" si="738"/>
        <v>25.322764578656322</v>
      </c>
      <c r="BL884" s="28">
        <f t="shared" si="739"/>
        <v>0.15232682779602086</v>
      </c>
      <c r="BM884" s="28">
        <f t="shared" si="740"/>
        <v>-0.1921279366322271</v>
      </c>
      <c r="BN884" s="28">
        <f t="shared" si="741"/>
        <v>-4.4051685320578784</v>
      </c>
      <c r="BO884" s="28">
        <f t="shared" si="742"/>
        <v>-65.722321503983054</v>
      </c>
      <c r="BP884" s="28">
        <f t="shared" si="743"/>
        <v>1.2816455696202532E-2</v>
      </c>
      <c r="BQ884" s="28">
        <f t="shared" si="755"/>
        <v>-0.57474788795314669</v>
      </c>
    </row>
    <row r="885" spans="1:69" x14ac:dyDescent="0.2">
      <c r="A885" s="1" t="s">
        <v>2303</v>
      </c>
      <c r="B885" s="1" t="s">
        <v>2551</v>
      </c>
      <c r="C885" s="1" t="s">
        <v>100</v>
      </c>
      <c r="D885" s="2" t="s">
        <v>2552</v>
      </c>
      <c r="E885" s="4" t="s">
        <v>1441</v>
      </c>
      <c r="F885" s="1" t="s">
        <v>2553</v>
      </c>
      <c r="G885" s="1">
        <v>64</v>
      </c>
      <c r="H885">
        <v>29</v>
      </c>
      <c r="I885" s="1">
        <v>14</v>
      </c>
      <c r="J885">
        <v>5</v>
      </c>
      <c r="K885" s="1">
        <v>6</v>
      </c>
      <c r="L885">
        <v>4</v>
      </c>
      <c r="M885" s="1">
        <v>8</v>
      </c>
      <c r="N885">
        <v>6</v>
      </c>
      <c r="O885" s="1">
        <v>4</v>
      </c>
      <c r="P885" s="1">
        <v>4</v>
      </c>
      <c r="Q885" s="36">
        <f t="shared" si="756"/>
        <v>35</v>
      </c>
      <c r="R885" s="36">
        <f t="shared" si="744"/>
        <v>9</v>
      </c>
      <c r="S885" s="36">
        <f t="shared" si="745"/>
        <v>2</v>
      </c>
      <c r="T885" s="36">
        <f t="shared" si="746"/>
        <v>2</v>
      </c>
      <c r="U885" s="36">
        <f t="shared" si="747"/>
        <v>0</v>
      </c>
      <c r="V885" s="36">
        <f t="shared" si="748"/>
        <v>221</v>
      </c>
      <c r="W885" s="45">
        <f t="shared" si="749"/>
        <v>48</v>
      </c>
      <c r="X885" s="50">
        <f t="shared" si="750"/>
        <v>4.604166666666667</v>
      </c>
      <c r="Y885" s="46">
        <f t="shared" si="715"/>
        <v>0.15668402777777754</v>
      </c>
      <c r="Z885" s="46">
        <f t="shared" si="716"/>
        <v>0.36501736111111149</v>
      </c>
      <c r="AA885" s="46">
        <f t="shared" si="717"/>
        <v>2.5733506944444455</v>
      </c>
      <c r="AB885" s="46">
        <f t="shared" si="718"/>
        <v>6.7816840277777795</v>
      </c>
      <c r="AC885" s="46">
        <f t="shared" si="719"/>
        <v>12.990017361111112</v>
      </c>
      <c r="AD885" s="46">
        <f t="shared" si="720"/>
        <v>5.4839409722222143</v>
      </c>
      <c r="AE885" s="46">
        <f t="shared" si="721"/>
        <v>3.2851562500000036</v>
      </c>
      <c r="AF885" s="46">
        <f t="shared" si="722"/>
        <v>5.1467013888888911</v>
      </c>
      <c r="AG885" s="46">
        <f t="shared" si="723"/>
        <v>13.563368055555559</v>
      </c>
      <c r="AH885" s="46">
        <f t="shared" si="724"/>
        <v>0</v>
      </c>
      <c r="AI885" s="46">
        <f t="shared" si="751"/>
        <v>0.5846631205673759</v>
      </c>
      <c r="AJ885" s="47">
        <f t="shared" si="757"/>
        <v>0.76463267035052584</v>
      </c>
      <c r="AK885" s="47">
        <f t="shared" si="758"/>
        <v>4.8556411663130499</v>
      </c>
      <c r="AL885" s="47">
        <f t="shared" si="759"/>
        <v>-4.439706294740529</v>
      </c>
      <c r="AM885" s="47">
        <f t="shared" si="760"/>
        <v>-18.468001821010162</v>
      </c>
      <c r="AN885" s="47">
        <f t="shared" si="761"/>
        <v>-79.009219610982058</v>
      </c>
      <c r="AO885" s="47">
        <f t="shared" si="762"/>
        <v>0</v>
      </c>
      <c r="AP885" s="47">
        <f t="shared" si="763"/>
        <v>2.2201665124884366E-2</v>
      </c>
      <c r="AQ885" s="47">
        <f t="shared" si="752"/>
        <v>-2.1549221808048777</v>
      </c>
      <c r="AR885" s="1">
        <f t="shared" si="764"/>
        <v>29</v>
      </c>
      <c r="AS885" s="1">
        <f t="shared" si="733"/>
        <v>5</v>
      </c>
      <c r="AT885" s="1">
        <f t="shared" si="734"/>
        <v>4</v>
      </c>
      <c r="AU885" s="1">
        <f t="shared" si="735"/>
        <v>6</v>
      </c>
      <c r="AV885" s="1">
        <f t="shared" si="736"/>
        <v>4</v>
      </c>
      <c r="AW885" s="27">
        <f t="shared" si="725"/>
        <v>48</v>
      </c>
      <c r="AX885" s="41">
        <f t="shared" si="753"/>
        <v>4.020833333333333</v>
      </c>
      <c r="AY885" s="29">
        <f t="shared" si="726"/>
        <v>0.95876736111111172</v>
      </c>
      <c r="AZ885" s="29">
        <f t="shared" si="727"/>
        <v>4.3402777777776545E-4</v>
      </c>
      <c r="BA885" s="29">
        <f t="shared" si="728"/>
        <v>1.0421006944444438</v>
      </c>
      <c r="BB885" s="29">
        <f t="shared" si="729"/>
        <v>4.0837673611111098</v>
      </c>
      <c r="BC885" s="29">
        <f t="shared" si="730"/>
        <v>9.1254340277777768</v>
      </c>
      <c r="BD885" s="29">
        <f t="shared" si="731"/>
        <v>27.804253472222239</v>
      </c>
      <c r="BE885" s="29">
        <f t="shared" si="731"/>
        <v>2.1701388888888274E-3</v>
      </c>
      <c r="BF885" s="29">
        <f t="shared" si="731"/>
        <v>4.168402777777775</v>
      </c>
      <c r="BG885" s="29">
        <f t="shared" si="731"/>
        <v>24.502604166666657</v>
      </c>
      <c r="BH885" s="29">
        <f t="shared" si="732"/>
        <v>36.501736111111107</v>
      </c>
      <c r="BI885" s="29">
        <f t="shared" si="754"/>
        <v>1.9782801418439715</v>
      </c>
      <c r="BJ885" s="28">
        <f t="shared" si="737"/>
        <v>1.4065134701964186</v>
      </c>
      <c r="BK885" s="28">
        <f t="shared" si="738"/>
        <v>9.7844444579920733</v>
      </c>
      <c r="BL885" s="28">
        <f t="shared" si="739"/>
        <v>-1.6248549766548388E-5</v>
      </c>
      <c r="BM885" s="28">
        <f t="shared" si="740"/>
        <v>-1.5293005051877848</v>
      </c>
      <c r="BN885" s="28">
        <f t="shared" si="741"/>
        <v>-17.795535193302769</v>
      </c>
      <c r="BO885" s="28">
        <f t="shared" si="742"/>
        <v>-39.628588025636525</v>
      </c>
      <c r="BP885" s="28">
        <f t="shared" si="743"/>
        <v>2.2201665124884366E-2</v>
      </c>
      <c r="BQ885" s="28">
        <f t="shared" si="755"/>
        <v>-1.0916335729439726</v>
      </c>
    </row>
    <row r="886" spans="1:69" x14ac:dyDescent="0.2">
      <c r="A886" s="1" t="s">
        <v>2303</v>
      </c>
      <c r="B886" s="1" t="s">
        <v>2554</v>
      </c>
      <c r="C886" s="1" t="s">
        <v>34</v>
      </c>
      <c r="D886" s="2" t="s">
        <v>1315</v>
      </c>
      <c r="E886" s="4" t="s">
        <v>2555</v>
      </c>
      <c r="F886" s="1" t="s">
        <v>2556</v>
      </c>
      <c r="G886" s="1">
        <v>181</v>
      </c>
      <c r="H886">
        <v>39</v>
      </c>
      <c r="I886" s="1">
        <v>57</v>
      </c>
      <c r="J886">
        <v>9</v>
      </c>
      <c r="K886" s="1">
        <v>9</v>
      </c>
      <c r="L886">
        <v>1</v>
      </c>
      <c r="M886" s="1">
        <v>6</v>
      </c>
      <c r="N886">
        <v>3</v>
      </c>
      <c r="O886" s="1">
        <v>7</v>
      </c>
      <c r="P886" s="1">
        <v>2</v>
      </c>
      <c r="Q886" s="36">
        <f t="shared" si="756"/>
        <v>142</v>
      </c>
      <c r="R886" s="36">
        <f t="shared" si="744"/>
        <v>48</v>
      </c>
      <c r="S886" s="36">
        <f t="shared" si="745"/>
        <v>8</v>
      </c>
      <c r="T886" s="36">
        <f t="shared" si="746"/>
        <v>3</v>
      </c>
      <c r="U886" s="36">
        <f t="shared" si="747"/>
        <v>5</v>
      </c>
      <c r="V886" s="36">
        <f t="shared" si="748"/>
        <v>937</v>
      </c>
      <c r="W886" s="45">
        <f t="shared" si="749"/>
        <v>206</v>
      </c>
      <c r="X886" s="50">
        <f t="shared" si="750"/>
        <v>4.5485436893203888</v>
      </c>
      <c r="Y886" s="46">
        <f t="shared" si="715"/>
        <v>0.20381280045244565</v>
      </c>
      <c r="Z886" s="46">
        <f t="shared" si="716"/>
        <v>0.3009001790932232</v>
      </c>
      <c r="AA886" s="46">
        <f t="shared" si="717"/>
        <v>2.3979875577340009</v>
      </c>
      <c r="AB886" s="46">
        <f t="shared" si="718"/>
        <v>6.4950749363747784</v>
      </c>
      <c r="AC886" s="46">
        <f t="shared" si="719"/>
        <v>12.592162315015555</v>
      </c>
      <c r="AD886" s="46">
        <f t="shared" si="720"/>
        <v>28.941417664247282</v>
      </c>
      <c r="AE886" s="46">
        <f t="shared" si="721"/>
        <v>14.443208596474713</v>
      </c>
      <c r="AF886" s="46">
        <f t="shared" si="722"/>
        <v>19.183900461872007</v>
      </c>
      <c r="AG886" s="46">
        <f t="shared" si="723"/>
        <v>19.485224809124336</v>
      </c>
      <c r="AH886" s="46">
        <f t="shared" si="724"/>
        <v>62.960811575077777</v>
      </c>
      <c r="AI886" s="46">
        <f t="shared" si="751"/>
        <v>0.7073881127160786</v>
      </c>
      <c r="AJ886" s="47">
        <f t="shared" si="757"/>
        <v>0.84106367934662274</v>
      </c>
      <c r="AK886" s="47">
        <f t="shared" si="758"/>
        <v>21.960837216005618</v>
      </c>
      <c r="AL886" s="47">
        <f t="shared" si="759"/>
        <v>-13.316444106340645</v>
      </c>
      <c r="AM886" s="47">
        <f t="shared" si="760"/>
        <v>-49.931399505878304</v>
      </c>
      <c r="AN886" s="47">
        <f t="shared" si="761"/>
        <v>-83.466243435745938</v>
      </c>
      <c r="AO886" s="47">
        <f t="shared" si="762"/>
        <v>-375.52066205162771</v>
      </c>
      <c r="AP886" s="47">
        <f t="shared" si="763"/>
        <v>4.925872788139646E-3</v>
      </c>
      <c r="AQ886" s="47">
        <f t="shared" si="752"/>
        <v>-2.4642856491635321</v>
      </c>
      <c r="AR886" s="1">
        <f t="shared" si="764"/>
        <v>39</v>
      </c>
      <c r="AS886" s="1">
        <f t="shared" si="733"/>
        <v>9</v>
      </c>
      <c r="AT886" s="1">
        <f t="shared" si="734"/>
        <v>1</v>
      </c>
      <c r="AU886" s="1">
        <f t="shared" si="735"/>
        <v>3</v>
      </c>
      <c r="AV886" s="1">
        <f t="shared" si="736"/>
        <v>2</v>
      </c>
      <c r="AW886" s="27">
        <f t="shared" si="725"/>
        <v>54</v>
      </c>
      <c r="AX886" s="41">
        <f t="shared" si="753"/>
        <v>4.4814814814814818</v>
      </c>
      <c r="AY886" s="29">
        <f t="shared" si="726"/>
        <v>0.26886145404663886</v>
      </c>
      <c r="AZ886" s="29">
        <f t="shared" si="727"/>
        <v>0.23182441700960255</v>
      </c>
      <c r="BA886" s="29">
        <f t="shared" si="728"/>
        <v>2.1947873799725661</v>
      </c>
      <c r="BB886" s="29">
        <f t="shared" si="729"/>
        <v>6.1577503429355298</v>
      </c>
      <c r="BC886" s="29">
        <f t="shared" si="730"/>
        <v>12.120713305898494</v>
      </c>
      <c r="BD886" s="29">
        <f t="shared" si="731"/>
        <v>10.485596707818916</v>
      </c>
      <c r="BE886" s="29">
        <f t="shared" si="731"/>
        <v>2.0864197530864228</v>
      </c>
      <c r="BF886" s="29">
        <f t="shared" si="731"/>
        <v>2.1947873799725661</v>
      </c>
      <c r="BG886" s="29">
        <f t="shared" si="731"/>
        <v>18.47325102880659</v>
      </c>
      <c r="BH886" s="29">
        <f t="shared" si="732"/>
        <v>24.241426611796989</v>
      </c>
      <c r="BI886" s="29">
        <f t="shared" si="754"/>
        <v>1.0845562543675753</v>
      </c>
      <c r="BJ886" s="28">
        <f t="shared" si="737"/>
        <v>1.0414203062969223</v>
      </c>
      <c r="BK886" s="28">
        <f t="shared" si="738"/>
        <v>4.813703061522915</v>
      </c>
      <c r="BL886" s="28">
        <f t="shared" si="739"/>
        <v>-0.88941233680471143</v>
      </c>
      <c r="BM886" s="28">
        <f t="shared" si="740"/>
        <v>-2.878793787260479</v>
      </c>
      <c r="BN886" s="28">
        <f t="shared" si="741"/>
        <v>-40.585999492397946</v>
      </c>
      <c r="BO886" s="28">
        <f t="shared" si="742"/>
        <v>-74.721251843686147</v>
      </c>
      <c r="BP886" s="28">
        <f t="shared" si="743"/>
        <v>1.9593613933236574E-2</v>
      </c>
      <c r="BQ886" s="28">
        <f t="shared" si="755"/>
        <v>-2.2388007030209809</v>
      </c>
    </row>
    <row r="887" spans="1:69" x14ac:dyDescent="0.2">
      <c r="A887" s="1" t="s">
        <v>2303</v>
      </c>
      <c r="B887" s="1" t="s">
        <v>2557</v>
      </c>
      <c r="C887" s="1" t="s">
        <v>100</v>
      </c>
      <c r="D887" s="2" t="s">
        <v>992</v>
      </c>
      <c r="E887" s="4" t="s">
        <v>2558</v>
      </c>
      <c r="F887" s="1" t="s">
        <v>2559</v>
      </c>
      <c r="G887" s="1">
        <v>198</v>
      </c>
      <c r="H887">
        <v>27</v>
      </c>
      <c r="I887" s="1">
        <v>76</v>
      </c>
      <c r="J887">
        <v>7</v>
      </c>
      <c r="K887" s="1">
        <v>33</v>
      </c>
      <c r="L887">
        <v>4</v>
      </c>
      <c r="M887" s="1">
        <v>24</v>
      </c>
      <c r="N887">
        <v>9</v>
      </c>
      <c r="O887" s="1">
        <v>17</v>
      </c>
      <c r="P887" s="1">
        <v>12</v>
      </c>
      <c r="Q887" s="36">
        <f t="shared" si="756"/>
        <v>171</v>
      </c>
      <c r="R887" s="36">
        <f t="shared" si="744"/>
        <v>69</v>
      </c>
      <c r="S887" s="36">
        <f t="shared" si="745"/>
        <v>29</v>
      </c>
      <c r="T887" s="36">
        <f t="shared" si="746"/>
        <v>15</v>
      </c>
      <c r="U887" s="36">
        <f t="shared" si="747"/>
        <v>5</v>
      </c>
      <c r="V887" s="36">
        <f t="shared" si="748"/>
        <v>1253</v>
      </c>
      <c r="W887" s="45">
        <f t="shared" si="749"/>
        <v>289</v>
      </c>
      <c r="X887" s="50">
        <f t="shared" si="750"/>
        <v>4.3356401384083041</v>
      </c>
      <c r="Y887" s="46">
        <f t="shared" si="715"/>
        <v>0.44137402569413736</v>
      </c>
      <c r="Z887" s="46">
        <f t="shared" si="716"/>
        <v>0.11265430251074553</v>
      </c>
      <c r="AA887" s="46">
        <f t="shared" si="717"/>
        <v>1.7839345793273538</v>
      </c>
      <c r="AB887" s="46">
        <f t="shared" si="718"/>
        <v>5.4552148561439617</v>
      </c>
      <c r="AC887" s="46">
        <f t="shared" si="719"/>
        <v>11.126495132960571</v>
      </c>
      <c r="AD887" s="46">
        <f t="shared" si="720"/>
        <v>75.474958393697491</v>
      </c>
      <c r="AE887" s="46">
        <f t="shared" si="721"/>
        <v>7.7731468732414415</v>
      </c>
      <c r="AF887" s="46">
        <f t="shared" si="722"/>
        <v>51.734102800493261</v>
      </c>
      <c r="AG887" s="46">
        <f t="shared" si="723"/>
        <v>81.82822284215942</v>
      </c>
      <c r="AH887" s="46">
        <f t="shared" si="724"/>
        <v>55.632475664802854</v>
      </c>
      <c r="AI887" s="46">
        <f t="shared" si="751"/>
        <v>0.94598231449442516</v>
      </c>
      <c r="AJ887" s="47">
        <f t="shared" si="757"/>
        <v>0.97261622158713001</v>
      </c>
      <c r="AK887" s="47">
        <f t="shared" si="758"/>
        <v>54.498147810466605</v>
      </c>
      <c r="AL887" s="47">
        <f t="shared" si="759"/>
        <v>-2.8356083040251043</v>
      </c>
      <c r="AM887" s="47">
        <f t="shared" si="760"/>
        <v>-75.10033216709644</v>
      </c>
      <c r="AN887" s="47">
        <f t="shared" si="761"/>
        <v>-207.72297002678411</v>
      </c>
      <c r="AO887" s="47">
        <f t="shared" si="762"/>
        <v>-201.68938978647952</v>
      </c>
      <c r="AP887" s="47">
        <f t="shared" si="763"/>
        <v>3.4964188927603564E-3</v>
      </c>
      <c r="AQ887" s="47">
        <f t="shared" si="752"/>
        <v>-1.5134254508440097</v>
      </c>
      <c r="AR887" s="1">
        <f t="shared" si="764"/>
        <v>27</v>
      </c>
      <c r="AS887" s="1">
        <f t="shared" si="733"/>
        <v>7</v>
      </c>
      <c r="AT887" s="1">
        <f t="shared" si="734"/>
        <v>4</v>
      </c>
      <c r="AU887" s="1">
        <f t="shared" si="735"/>
        <v>9</v>
      </c>
      <c r="AV887" s="1">
        <f t="shared" si="736"/>
        <v>12</v>
      </c>
      <c r="AW887" s="27">
        <f t="shared" si="725"/>
        <v>59</v>
      </c>
      <c r="AX887" s="41">
        <f t="shared" si="753"/>
        <v>3.4745762711864407</v>
      </c>
      <c r="AY887" s="29">
        <f t="shared" si="726"/>
        <v>2.3269175524274632</v>
      </c>
      <c r="AZ887" s="29">
        <f t="shared" si="727"/>
        <v>0.27607009480034467</v>
      </c>
      <c r="BA887" s="29">
        <f t="shared" si="728"/>
        <v>0.22522263717322616</v>
      </c>
      <c r="BB887" s="29">
        <f t="shared" si="729"/>
        <v>2.1743751795461077</v>
      </c>
      <c r="BC887" s="29">
        <f t="shared" si="730"/>
        <v>6.1235277219189888</v>
      </c>
      <c r="BD887" s="29">
        <f t="shared" si="731"/>
        <v>62.826773915541509</v>
      </c>
      <c r="BE887" s="29">
        <f t="shared" si="731"/>
        <v>1.9324906636024126</v>
      </c>
      <c r="BF887" s="29">
        <f t="shared" si="731"/>
        <v>0.90089054869290464</v>
      </c>
      <c r="BG887" s="29">
        <f t="shared" si="731"/>
        <v>19.569376615914969</v>
      </c>
      <c r="BH887" s="29">
        <f t="shared" si="732"/>
        <v>73.482332663027861</v>
      </c>
      <c r="BI887" s="29">
        <f t="shared" si="754"/>
        <v>2.736411455289304</v>
      </c>
      <c r="BJ887" s="28">
        <f t="shared" si="737"/>
        <v>1.6542102210085947</v>
      </c>
      <c r="BK887" s="28">
        <f t="shared" si="738"/>
        <v>21.172062034987345</v>
      </c>
      <c r="BL887" s="28">
        <f t="shared" si="739"/>
        <v>0.22431328052584232</v>
      </c>
      <c r="BM887" s="28">
        <f t="shared" si="740"/>
        <v>-9.4450867406806374E-2</v>
      </c>
      <c r="BN887" s="28">
        <f t="shared" si="741"/>
        <v>-6.374881740386499</v>
      </c>
      <c r="BO887" s="28">
        <f t="shared" si="742"/>
        <v>-40.170910808302033</v>
      </c>
      <c r="BP887" s="28">
        <f t="shared" si="743"/>
        <v>1.7846339987900785E-2</v>
      </c>
      <c r="BQ887" s="28">
        <f t="shared" si="755"/>
        <v>-0.45051065273271229</v>
      </c>
    </row>
    <row r="888" spans="1:69" x14ac:dyDescent="0.2">
      <c r="A888" s="1" t="s">
        <v>2303</v>
      </c>
      <c r="B888" s="1" t="s">
        <v>2560</v>
      </c>
      <c r="C888" s="1" t="s">
        <v>100</v>
      </c>
      <c r="D888" s="2" t="s">
        <v>2561</v>
      </c>
      <c r="E888" s="4" t="s">
        <v>2562</v>
      </c>
      <c r="F888" s="1" t="s">
        <v>2563</v>
      </c>
      <c r="G888" s="1">
        <v>392</v>
      </c>
      <c r="H888">
        <v>122</v>
      </c>
      <c r="I888" s="1">
        <v>177</v>
      </c>
      <c r="J888">
        <v>54</v>
      </c>
      <c r="K888" s="1">
        <v>72</v>
      </c>
      <c r="L888">
        <v>22</v>
      </c>
      <c r="M888" s="1">
        <v>35</v>
      </c>
      <c r="N888">
        <v>13</v>
      </c>
      <c r="O888" s="1">
        <v>52</v>
      </c>
      <c r="P888" s="1">
        <v>23</v>
      </c>
      <c r="Q888" s="36">
        <f t="shared" si="756"/>
        <v>270</v>
      </c>
      <c r="R888" s="36">
        <f t="shared" si="744"/>
        <v>123</v>
      </c>
      <c r="S888" s="36">
        <f t="shared" si="745"/>
        <v>50</v>
      </c>
      <c r="T888" s="36">
        <f t="shared" si="746"/>
        <v>22</v>
      </c>
      <c r="U888" s="36">
        <f t="shared" si="747"/>
        <v>29</v>
      </c>
      <c r="V888" s="36">
        <f t="shared" si="748"/>
        <v>2065</v>
      </c>
      <c r="W888" s="45">
        <f t="shared" si="749"/>
        <v>494</v>
      </c>
      <c r="X888" s="50">
        <f t="shared" si="750"/>
        <v>4.1801619433198383</v>
      </c>
      <c r="Y888" s="46">
        <f t="shared" si="715"/>
        <v>0.67213443918110405</v>
      </c>
      <c r="Z888" s="46">
        <f t="shared" si="716"/>
        <v>3.2458325820780613E-2</v>
      </c>
      <c r="AA888" s="46">
        <f t="shared" si="717"/>
        <v>1.3927822124604572</v>
      </c>
      <c r="AB888" s="46">
        <f t="shared" si="718"/>
        <v>4.7531060991001333</v>
      </c>
      <c r="AC888" s="46">
        <f t="shared" si="719"/>
        <v>10.11342998573981</v>
      </c>
      <c r="AD888" s="46">
        <f t="shared" si="720"/>
        <v>181.47629857889808</v>
      </c>
      <c r="AE888" s="46">
        <f t="shared" si="721"/>
        <v>3.9923740759560156</v>
      </c>
      <c r="AF888" s="46">
        <f t="shared" si="722"/>
        <v>69.639110623022859</v>
      </c>
      <c r="AG888" s="46">
        <f t="shared" si="723"/>
        <v>104.56833418020292</v>
      </c>
      <c r="AH888" s="46">
        <f t="shared" si="724"/>
        <v>293.28946958645446</v>
      </c>
      <c r="AI888" s="46">
        <f t="shared" si="751"/>
        <v>1.3244738073925644</v>
      </c>
      <c r="AJ888" s="47">
        <f t="shared" si="757"/>
        <v>1.1508578571624579</v>
      </c>
      <c r="AK888" s="47">
        <f t="shared" si="758"/>
        <v>97.607440745008816</v>
      </c>
      <c r="AL888" s="47">
        <f t="shared" si="759"/>
        <v>-0.47187744945489785</v>
      </c>
      <c r="AM888" s="47">
        <f t="shared" si="760"/>
        <v>-53.917501686122137</v>
      </c>
      <c r="AN888" s="47">
        <f t="shared" si="761"/>
        <v>-149.5629017995268</v>
      </c>
      <c r="AO888" s="47">
        <f t="shared" si="762"/>
        <v>-611.90027022824245</v>
      </c>
      <c r="AP888" s="47">
        <f t="shared" si="763"/>
        <v>2.0366430844835832E-3</v>
      </c>
      <c r="AQ888" s="47">
        <f t="shared" si="752"/>
        <v>-1.4628089370976547</v>
      </c>
      <c r="AR888" s="1">
        <f t="shared" si="764"/>
        <v>122</v>
      </c>
      <c r="AS888" s="1">
        <f t="shared" si="733"/>
        <v>54</v>
      </c>
      <c r="AT888" s="1">
        <f t="shared" si="734"/>
        <v>22</v>
      </c>
      <c r="AU888" s="1">
        <f t="shared" si="735"/>
        <v>13</v>
      </c>
      <c r="AV888" s="1">
        <f t="shared" si="736"/>
        <v>23</v>
      </c>
      <c r="AW888" s="27">
        <f t="shared" si="725"/>
        <v>234</v>
      </c>
      <c r="AX888" s="41">
        <f t="shared" si="753"/>
        <v>4.0213675213675213</v>
      </c>
      <c r="AY888" s="29">
        <f t="shared" si="726"/>
        <v>0.95772152823434886</v>
      </c>
      <c r="AZ888" s="29">
        <f t="shared" si="727"/>
        <v>4.5657096939147898E-4</v>
      </c>
      <c r="BA888" s="29">
        <f t="shared" si="728"/>
        <v>1.0431916137044341</v>
      </c>
      <c r="BB888" s="29">
        <f t="shared" si="729"/>
        <v>4.0859266564394767</v>
      </c>
      <c r="BC888" s="29">
        <f t="shared" si="730"/>
        <v>9.1286616991745184</v>
      </c>
      <c r="BD888" s="29">
        <f t="shared" si="731"/>
        <v>116.84202644459056</v>
      </c>
      <c r="BE888" s="29">
        <f t="shared" si="731"/>
        <v>2.4654832347139864E-2</v>
      </c>
      <c r="BF888" s="29">
        <f t="shared" si="731"/>
        <v>22.950215501497553</v>
      </c>
      <c r="BG888" s="29">
        <f t="shared" si="731"/>
        <v>53.1170465337132</v>
      </c>
      <c r="BH888" s="29">
        <f t="shared" si="732"/>
        <v>209.95921908101391</v>
      </c>
      <c r="BI888" s="29">
        <f t="shared" si="754"/>
        <v>1.7291552034041302</v>
      </c>
      <c r="BJ888" s="28">
        <f t="shared" si="737"/>
        <v>1.3149734611025921</v>
      </c>
      <c r="BK888" s="28">
        <f t="shared" si="738"/>
        <v>50.288391141712481</v>
      </c>
      <c r="BL888" s="28">
        <f t="shared" si="739"/>
        <v>-2.3168890486033417E-4</v>
      </c>
      <c r="BM888" s="28">
        <f t="shared" si="740"/>
        <v>-10.309031047665844</v>
      </c>
      <c r="BN888" s="28">
        <f t="shared" si="741"/>
        <v>-47.220245258565733</v>
      </c>
      <c r="BO888" s="28">
        <f t="shared" si="742"/>
        <v>-278.98929621946598</v>
      </c>
      <c r="BP888" s="28">
        <f t="shared" si="743"/>
        <v>4.3288441616101819E-3</v>
      </c>
      <c r="BQ888" s="28">
        <f t="shared" si="755"/>
        <v>-1.2390468525058502</v>
      </c>
    </row>
    <row r="889" spans="1:69" x14ac:dyDescent="0.2">
      <c r="A889" s="1" t="s">
        <v>2303</v>
      </c>
      <c r="B889" s="1" t="s">
        <v>2564</v>
      </c>
      <c r="C889" s="1" t="s">
        <v>18</v>
      </c>
      <c r="D889" s="2">
        <v>2721</v>
      </c>
      <c r="E889" s="4" t="s">
        <v>2565</v>
      </c>
      <c r="F889" s="1" t="s">
        <v>2566</v>
      </c>
      <c r="G889" s="1">
        <v>1998</v>
      </c>
      <c r="H889">
        <v>681</v>
      </c>
      <c r="I889" s="1">
        <v>357</v>
      </c>
      <c r="J889">
        <v>99</v>
      </c>
      <c r="K889" s="1">
        <v>113</v>
      </c>
      <c r="L889">
        <v>29</v>
      </c>
      <c r="M889" s="1">
        <v>83</v>
      </c>
      <c r="N889">
        <v>32</v>
      </c>
      <c r="O889" s="1">
        <v>172</v>
      </c>
      <c r="P889" s="1">
        <v>87</v>
      </c>
      <c r="Q889" s="36">
        <f t="shared" si="756"/>
        <v>1317</v>
      </c>
      <c r="R889" s="36">
        <f t="shared" si="744"/>
        <v>258</v>
      </c>
      <c r="S889" s="36">
        <f t="shared" si="745"/>
        <v>84</v>
      </c>
      <c r="T889" s="36">
        <f t="shared" si="746"/>
        <v>51</v>
      </c>
      <c r="U889" s="36">
        <f t="shared" si="747"/>
        <v>85</v>
      </c>
      <c r="V889" s="36">
        <f t="shared" si="748"/>
        <v>8056</v>
      </c>
      <c r="W889" s="45">
        <f t="shared" si="749"/>
        <v>1795</v>
      </c>
      <c r="X889" s="50">
        <f t="shared" si="750"/>
        <v>4.4880222841225628</v>
      </c>
      <c r="Y889" s="46">
        <f t="shared" si="715"/>
        <v>0.26212118155507785</v>
      </c>
      <c r="Z889" s="46">
        <f t="shared" si="716"/>
        <v>0.23816574980020339</v>
      </c>
      <c r="AA889" s="46">
        <f t="shared" si="717"/>
        <v>2.2142103180453288</v>
      </c>
      <c r="AB889" s="46">
        <f t="shared" si="718"/>
        <v>6.1902548862904547</v>
      </c>
      <c r="AC889" s="46">
        <f t="shared" si="719"/>
        <v>12.166299454535579</v>
      </c>
      <c r="AD889" s="46">
        <f t="shared" si="720"/>
        <v>345.21359610803751</v>
      </c>
      <c r="AE889" s="46">
        <f t="shared" si="721"/>
        <v>61.446763448452472</v>
      </c>
      <c r="AF889" s="46">
        <f t="shared" si="722"/>
        <v>185.99366671580762</v>
      </c>
      <c r="AG889" s="46">
        <f t="shared" si="723"/>
        <v>315.70299920081317</v>
      </c>
      <c r="AH889" s="46">
        <f t="shared" si="724"/>
        <v>1034.1354536355243</v>
      </c>
      <c r="AI889" s="46">
        <f t="shared" si="751"/>
        <v>1.0827717274853039</v>
      </c>
      <c r="AJ889" s="47">
        <f t="shared" si="757"/>
        <v>1.0405631780364439</v>
      </c>
      <c r="AK889" s="47">
        <f t="shared" si="758"/>
        <v>156.86772185468425</v>
      </c>
      <c r="AL889" s="47">
        <f t="shared" si="759"/>
        <v>-26.615418831672319</v>
      </c>
      <c r="AM889" s="47">
        <f t="shared" si="760"/>
        <v>-245.64177700539926</v>
      </c>
      <c r="AN889" s="47">
        <f t="shared" si="761"/>
        <v>-697.15221675315706</v>
      </c>
      <c r="AO889" s="47">
        <f t="shared" si="762"/>
        <v>-3201.4838651690575</v>
      </c>
      <c r="AP889" s="47">
        <f t="shared" si="763"/>
        <v>5.5803536731784261E-4</v>
      </c>
      <c r="AQ889" s="47">
        <f t="shared" si="752"/>
        <v>-2.239968225512432</v>
      </c>
      <c r="AR889" s="1">
        <f t="shared" si="764"/>
        <v>681</v>
      </c>
      <c r="AS889" s="1">
        <f t="shared" si="733"/>
        <v>99</v>
      </c>
      <c r="AT889" s="1">
        <f t="shared" si="734"/>
        <v>29</v>
      </c>
      <c r="AU889" s="1">
        <f t="shared" si="735"/>
        <v>32</v>
      </c>
      <c r="AV889" s="1">
        <f t="shared" si="736"/>
        <v>87</v>
      </c>
      <c r="AW889" s="27">
        <f t="shared" si="725"/>
        <v>928</v>
      </c>
      <c r="AX889" s="41">
        <f t="shared" si="753"/>
        <v>4.3523706896551726</v>
      </c>
      <c r="AY889" s="29">
        <f t="shared" si="726"/>
        <v>0.41942372361771679</v>
      </c>
      <c r="AZ889" s="29">
        <f t="shared" si="727"/>
        <v>0.12416510292806196</v>
      </c>
      <c r="BA889" s="29">
        <f t="shared" si="728"/>
        <v>1.8289064822384071</v>
      </c>
      <c r="BB889" s="29">
        <f t="shared" si="729"/>
        <v>5.5336478615487525</v>
      </c>
      <c r="BC889" s="29">
        <f t="shared" si="730"/>
        <v>11.238389240859098</v>
      </c>
      <c r="BD889" s="29">
        <f t="shared" si="731"/>
        <v>285.62755578366512</v>
      </c>
      <c r="BE889" s="29">
        <f t="shared" si="731"/>
        <v>12.292345189878134</v>
      </c>
      <c r="BF889" s="29">
        <f t="shared" si="731"/>
        <v>53.038287984913808</v>
      </c>
      <c r="BG889" s="29">
        <f t="shared" ref="BG889:BH952" si="765">AU889*BB889</f>
        <v>177.07673156956008</v>
      </c>
      <c r="BH889" s="29">
        <f t="shared" si="732"/>
        <v>977.73986395474151</v>
      </c>
      <c r="BI889" s="29">
        <f t="shared" si="754"/>
        <v>1.6243525183201279</v>
      </c>
      <c r="BJ889" s="28">
        <f t="shared" si="737"/>
        <v>1.2745008898859693</v>
      </c>
      <c r="BK889" s="28">
        <f t="shared" si="738"/>
        <v>89.352389306248696</v>
      </c>
      <c r="BL889" s="28">
        <f t="shared" si="739"/>
        <v>-2.0922524968189014</v>
      </c>
      <c r="BM889" s="28">
        <f t="shared" si="740"/>
        <v>-34.646934702673306</v>
      </c>
      <c r="BN889" s="28">
        <f t="shared" si="741"/>
        <v>-201.20873361622432</v>
      </c>
      <c r="BO889" s="28">
        <f t="shared" si="742"/>
        <v>-1583.2698009136113</v>
      </c>
      <c r="BP889" s="28">
        <f t="shared" si="743"/>
        <v>1.0810785622587086E-3</v>
      </c>
      <c r="BQ889" s="28">
        <f t="shared" si="755"/>
        <v>-1.8722824836016427</v>
      </c>
    </row>
    <row r="890" spans="1:69" x14ac:dyDescent="0.2">
      <c r="A890" s="1" t="s">
        <v>2303</v>
      </c>
      <c r="B890" s="1" t="s">
        <v>1726</v>
      </c>
      <c r="C890" s="1" t="s">
        <v>81</v>
      </c>
      <c r="D890" s="2" t="s">
        <v>2567</v>
      </c>
      <c r="E890" s="4" t="s">
        <v>723</v>
      </c>
      <c r="F890" s="1" t="s">
        <v>2568</v>
      </c>
      <c r="G890" s="1">
        <v>210</v>
      </c>
      <c r="H890">
        <v>28</v>
      </c>
      <c r="I890" s="1">
        <v>84</v>
      </c>
      <c r="J890">
        <v>10</v>
      </c>
      <c r="K890" s="1">
        <v>43</v>
      </c>
      <c r="L890">
        <v>5</v>
      </c>
      <c r="M890" s="1">
        <v>13</v>
      </c>
      <c r="N890">
        <v>4</v>
      </c>
      <c r="O890" s="1">
        <v>32</v>
      </c>
      <c r="P890" s="1">
        <v>18</v>
      </c>
      <c r="Q890" s="36">
        <f t="shared" si="756"/>
        <v>182</v>
      </c>
      <c r="R890" s="36">
        <f t="shared" si="744"/>
        <v>74</v>
      </c>
      <c r="S890" s="36">
        <f t="shared" si="745"/>
        <v>38</v>
      </c>
      <c r="T890" s="36">
        <f t="shared" si="746"/>
        <v>9</v>
      </c>
      <c r="U890" s="36">
        <f t="shared" si="747"/>
        <v>14</v>
      </c>
      <c r="V890" s="36">
        <f t="shared" si="748"/>
        <v>1352</v>
      </c>
      <c r="W890" s="45">
        <f t="shared" si="749"/>
        <v>317</v>
      </c>
      <c r="X890" s="50">
        <f t="shared" si="750"/>
        <v>4.2649842271293377</v>
      </c>
      <c r="Y890" s="46">
        <f t="shared" ref="Y890:Y953" si="766">(5-X890)*(5-X890)</f>
        <v>0.54024818636865712</v>
      </c>
      <c r="Z890" s="46">
        <f t="shared" ref="Z890:Z953" si="767">(4-X890)*(4-X890)</f>
        <v>7.0216640627332419E-2</v>
      </c>
      <c r="AA890" s="46">
        <f t="shared" ref="AA890:AA953" si="768">(3-X890)*(3-X890)</f>
        <v>1.6001850948860077</v>
      </c>
      <c r="AB890" s="46">
        <f t="shared" ref="AB890:AB953" si="769">(2-X890)*(2-X890)</f>
        <v>5.1301535491446835</v>
      </c>
      <c r="AC890" s="46">
        <f t="shared" ref="AC890:AC953" si="770">(1-X890)*(1-X890)</f>
        <v>10.660122003403359</v>
      </c>
      <c r="AD890" s="46">
        <f t="shared" ref="AD890:AD953" si="771">Q890*Y890</f>
        <v>98.3251699190956</v>
      </c>
      <c r="AE890" s="46">
        <f t="shared" ref="AE890:AE953" si="772">R890*Z890</f>
        <v>5.1960314064225992</v>
      </c>
      <c r="AF890" s="46">
        <f t="shared" ref="AF890:AF953" si="773">S890*AA890</f>
        <v>60.807033605668295</v>
      </c>
      <c r="AG890" s="46">
        <f t="shared" ref="AG890:AG953" si="774">T890*AB890</f>
        <v>46.171381942302148</v>
      </c>
      <c r="AH890" s="46">
        <f t="shared" ref="AH890:AH921" si="775">U890*AC890</f>
        <v>149.24170804764702</v>
      </c>
      <c r="AI890" s="46">
        <f t="shared" si="751"/>
        <v>1.1384219143073915</v>
      </c>
      <c r="AJ890" s="47">
        <f t="shared" si="757"/>
        <v>1.0669685629424099</v>
      </c>
      <c r="AK890" s="47">
        <f t="shared" si="758"/>
        <v>59.498565295977038</v>
      </c>
      <c r="AL890" s="47">
        <f t="shared" si="759"/>
        <v>-1.1335401839480794</v>
      </c>
      <c r="AM890" s="47">
        <f t="shared" si="760"/>
        <v>-63.326291689463112</v>
      </c>
      <c r="AN890" s="47">
        <f t="shared" si="761"/>
        <v>-86.096041631571254</v>
      </c>
      <c r="AO890" s="47">
        <f t="shared" si="762"/>
        <v>-401.15889613274692</v>
      </c>
      <c r="AP890" s="47">
        <f t="shared" si="763"/>
        <v>3.1846493871810328E-3</v>
      </c>
      <c r="AQ890" s="47">
        <f t="shared" si="752"/>
        <v>-1.5675360335175357</v>
      </c>
      <c r="AR890" s="1">
        <f t="shared" si="764"/>
        <v>28</v>
      </c>
      <c r="AS890" s="1">
        <f t="shared" si="733"/>
        <v>10</v>
      </c>
      <c r="AT890" s="1">
        <f t="shared" si="734"/>
        <v>5</v>
      </c>
      <c r="AU890" s="1">
        <f t="shared" si="735"/>
        <v>4</v>
      </c>
      <c r="AV890" s="1">
        <f t="shared" si="736"/>
        <v>18</v>
      </c>
      <c r="AW890" s="27">
        <f t="shared" ref="AW890:AW953" si="776">AR890+AS890+AT890+AU890+AV890</f>
        <v>65</v>
      </c>
      <c r="AX890" s="41">
        <f t="shared" si="753"/>
        <v>3.4</v>
      </c>
      <c r="AY890" s="29">
        <f t="shared" ref="AY890:AY953" si="777">(5-AX890)*(5-AX890)</f>
        <v>2.5600000000000005</v>
      </c>
      <c r="AZ890" s="29">
        <f t="shared" ref="AZ890:AZ953" si="778">(4-AX890)*(4-AX890)</f>
        <v>0.3600000000000001</v>
      </c>
      <c r="BA890" s="29">
        <f t="shared" ref="BA890:BA953" si="779">(3-AX890)*(3-AX890)</f>
        <v>0.15999999999999992</v>
      </c>
      <c r="BB890" s="29">
        <f t="shared" ref="BB890:BB953" si="780">(2-AX890)*(2-AX890)</f>
        <v>1.9599999999999997</v>
      </c>
      <c r="BC890" s="29">
        <f t="shared" ref="BC890:BC953" si="781">(1-AX890)*(1-AX890)</f>
        <v>5.76</v>
      </c>
      <c r="BD890" s="29">
        <f t="shared" ref="BD890:BH953" si="782">AR890*AY890</f>
        <v>71.680000000000007</v>
      </c>
      <c r="BE890" s="29">
        <f t="shared" si="782"/>
        <v>3.600000000000001</v>
      </c>
      <c r="BF890" s="29">
        <f t="shared" si="782"/>
        <v>0.7999999999999996</v>
      </c>
      <c r="BG890" s="29">
        <f t="shared" si="765"/>
        <v>7.839999999999999</v>
      </c>
      <c r="BH890" s="29">
        <f t="shared" si="765"/>
        <v>103.67999999999999</v>
      </c>
      <c r="BI890" s="29">
        <f t="shared" si="754"/>
        <v>2.9312499999999999</v>
      </c>
      <c r="BJ890" s="28">
        <f t="shared" si="737"/>
        <v>1.7120893668263932</v>
      </c>
      <c r="BK890" s="28">
        <f t="shared" si="738"/>
        <v>22.852761606585656</v>
      </c>
      <c r="BL890" s="28">
        <f t="shared" si="739"/>
        <v>0.43040217869546088</v>
      </c>
      <c r="BM890" s="28">
        <f t="shared" si="740"/>
        <v>-6.376328573266081E-2</v>
      </c>
      <c r="BN890" s="28">
        <f t="shared" si="741"/>
        <v>-2.187080700630267</v>
      </c>
      <c r="BO890" s="28">
        <f t="shared" si="742"/>
        <v>-49.582330985717071</v>
      </c>
      <c r="BP890" s="28">
        <f t="shared" si="743"/>
        <v>1.6121031746031748E-2</v>
      </c>
      <c r="BQ890" s="28">
        <f t="shared" si="755"/>
        <v>-0.46025563669194641</v>
      </c>
    </row>
    <row r="891" spans="1:69" x14ac:dyDescent="0.2">
      <c r="A891" s="1" t="s">
        <v>2303</v>
      </c>
      <c r="B891" s="1" t="s">
        <v>2569</v>
      </c>
      <c r="C891" s="1" t="s">
        <v>49</v>
      </c>
      <c r="D891" s="2">
        <v>6702</v>
      </c>
      <c r="E891" s="4" t="s">
        <v>2570</v>
      </c>
      <c r="F891" s="1" t="s">
        <v>2571</v>
      </c>
      <c r="G891" s="1">
        <v>5177</v>
      </c>
      <c r="H891">
        <v>1058</v>
      </c>
      <c r="I891" s="1">
        <v>869</v>
      </c>
      <c r="J891">
        <v>220</v>
      </c>
      <c r="K891" s="1">
        <v>262</v>
      </c>
      <c r="L891">
        <v>123</v>
      </c>
      <c r="M891" s="1">
        <v>102</v>
      </c>
      <c r="N891">
        <v>61</v>
      </c>
      <c r="O891" s="1">
        <v>294</v>
      </c>
      <c r="P891" s="1">
        <v>181</v>
      </c>
      <c r="Q891" s="36">
        <f t="shared" si="756"/>
        <v>4119</v>
      </c>
      <c r="R891" s="36">
        <f t="shared" si="744"/>
        <v>649</v>
      </c>
      <c r="S891" s="36">
        <f t="shared" si="745"/>
        <v>139</v>
      </c>
      <c r="T891" s="36">
        <f t="shared" si="746"/>
        <v>41</v>
      </c>
      <c r="U891" s="36">
        <f t="shared" si="747"/>
        <v>113</v>
      </c>
      <c r="V891" s="36">
        <f t="shared" si="748"/>
        <v>23803</v>
      </c>
      <c r="W891" s="45">
        <f t="shared" si="749"/>
        <v>5061</v>
      </c>
      <c r="X891" s="50">
        <f t="shared" si="750"/>
        <v>4.7032207073700851</v>
      </c>
      <c r="Y891" s="46">
        <f t="shared" si="766"/>
        <v>8.8077948533912639E-2</v>
      </c>
      <c r="Z891" s="46">
        <f t="shared" si="767"/>
        <v>0.49451936327408291</v>
      </c>
      <c r="AA891" s="46">
        <f t="shared" si="768"/>
        <v>2.900960778014253</v>
      </c>
      <c r="AB891" s="46">
        <f t="shared" si="769"/>
        <v>7.3074021927544237</v>
      </c>
      <c r="AC891" s="46">
        <f t="shared" si="770"/>
        <v>13.713843607494594</v>
      </c>
      <c r="AD891" s="46">
        <f t="shared" si="771"/>
        <v>362.79307001118616</v>
      </c>
      <c r="AE891" s="46">
        <f t="shared" si="772"/>
        <v>320.9430667648798</v>
      </c>
      <c r="AF891" s="46">
        <f t="shared" si="773"/>
        <v>403.23354814398118</v>
      </c>
      <c r="AG891" s="46">
        <f t="shared" si="774"/>
        <v>299.60348990293136</v>
      </c>
      <c r="AH891" s="46">
        <f t="shared" si="775"/>
        <v>1549.6643276468892</v>
      </c>
      <c r="AI891" s="46">
        <f t="shared" si="751"/>
        <v>0.58028409139720705</v>
      </c>
      <c r="AJ891" s="47">
        <f t="shared" si="757"/>
        <v>0.76176380289247603</v>
      </c>
      <c r="AK891" s="47">
        <f t="shared" si="758"/>
        <v>243.57436630761458</v>
      </c>
      <c r="AL891" s="47">
        <f t="shared" si="759"/>
        <v>-510.57394918650948</v>
      </c>
      <c r="AM891" s="47">
        <f t="shared" si="760"/>
        <v>-1553.6979371137691</v>
      </c>
      <c r="AN891" s="47">
        <f t="shared" si="761"/>
        <v>-1832.1767882833115</v>
      </c>
      <c r="AO891" s="47">
        <f t="shared" si="762"/>
        <v>-12982.437350674936</v>
      </c>
      <c r="AP891" s="47">
        <f t="shared" si="763"/>
        <v>1.9770658795384424E-4</v>
      </c>
      <c r="AQ891" s="47">
        <f t="shared" si="752"/>
        <v>-3.2889107076399888</v>
      </c>
      <c r="AR891" s="1">
        <f t="shared" si="764"/>
        <v>1058</v>
      </c>
      <c r="AS891" s="1">
        <f t="shared" si="733"/>
        <v>220</v>
      </c>
      <c r="AT891" s="1">
        <f t="shared" si="734"/>
        <v>123</v>
      </c>
      <c r="AU891" s="1">
        <f t="shared" si="735"/>
        <v>61</v>
      </c>
      <c r="AV891" s="1">
        <f t="shared" si="736"/>
        <v>181</v>
      </c>
      <c r="AW891" s="27">
        <f t="shared" si="776"/>
        <v>1643</v>
      </c>
      <c r="AX891" s="41">
        <f t="shared" si="753"/>
        <v>4.164333536214242</v>
      </c>
      <c r="AY891" s="29">
        <f t="shared" si="777"/>
        <v>0.69833843869619361</v>
      </c>
      <c r="AZ891" s="29">
        <f t="shared" si="778"/>
        <v>2.7005511124677573E-2</v>
      </c>
      <c r="BA891" s="29">
        <f t="shared" si="779"/>
        <v>1.3556725835531616</v>
      </c>
      <c r="BB891" s="29">
        <f t="shared" si="780"/>
        <v>4.6843396559816455</v>
      </c>
      <c r="BC891" s="29">
        <f t="shared" si="781"/>
        <v>10.013006728410129</v>
      </c>
      <c r="BD891" s="29">
        <f t="shared" si="782"/>
        <v>738.84206814057279</v>
      </c>
      <c r="BE891" s="29">
        <f t="shared" si="782"/>
        <v>5.9412124474290664</v>
      </c>
      <c r="BF891" s="29">
        <f t="shared" si="782"/>
        <v>166.74772777703888</v>
      </c>
      <c r="BG891" s="29">
        <f t="shared" si="765"/>
        <v>285.74471901488039</v>
      </c>
      <c r="BH891" s="29">
        <f t="shared" si="765"/>
        <v>1812.3542178422333</v>
      </c>
      <c r="BI891" s="29">
        <f t="shared" si="754"/>
        <v>1.8329049605494243</v>
      </c>
      <c r="BJ891" s="28">
        <f t="shared" si="737"/>
        <v>1.3538482043971636</v>
      </c>
      <c r="BK891" s="28">
        <f t="shared" si="738"/>
        <v>248.81391755626086</v>
      </c>
      <c r="BL891" s="28">
        <f t="shared" si="739"/>
        <v>-0.39345164291604284</v>
      </c>
      <c r="BM891" s="28">
        <f t="shared" si="740"/>
        <v>-78.239742299452246</v>
      </c>
      <c r="BN891" s="28">
        <f t="shared" si="741"/>
        <v>-249.22550330422334</v>
      </c>
      <c r="BO891" s="28">
        <f t="shared" si="742"/>
        <v>-2311.0823295747982</v>
      </c>
      <c r="BP891" s="28">
        <f t="shared" si="743"/>
        <v>6.0975564497153854E-4</v>
      </c>
      <c r="BQ891" s="28">
        <f t="shared" si="755"/>
        <v>-1.4573934970739177</v>
      </c>
    </row>
    <row r="892" spans="1:69" x14ac:dyDescent="0.2">
      <c r="A892" s="1" t="s">
        <v>2303</v>
      </c>
      <c r="B892" s="1" t="s">
        <v>2572</v>
      </c>
      <c r="C892" s="1" t="s">
        <v>34</v>
      </c>
      <c r="D892" s="2" t="s">
        <v>691</v>
      </c>
      <c r="E892" s="4" t="s">
        <v>2573</v>
      </c>
      <c r="F892" s="1" t="s">
        <v>2574</v>
      </c>
      <c r="G892" s="1">
        <v>142</v>
      </c>
      <c r="H892">
        <v>79</v>
      </c>
      <c r="I892" s="1">
        <v>38</v>
      </c>
      <c r="J892">
        <v>24</v>
      </c>
      <c r="K892" s="1">
        <v>8</v>
      </c>
      <c r="L892">
        <v>6</v>
      </c>
      <c r="M892" s="1">
        <v>3</v>
      </c>
      <c r="N892">
        <v>2</v>
      </c>
      <c r="O892" s="1">
        <v>11</v>
      </c>
      <c r="P892" s="1">
        <v>8</v>
      </c>
      <c r="Q892" s="36">
        <f t="shared" si="756"/>
        <v>63</v>
      </c>
      <c r="R892" s="36">
        <f t="shared" si="744"/>
        <v>14</v>
      </c>
      <c r="S892" s="36">
        <f t="shared" si="745"/>
        <v>2</v>
      </c>
      <c r="T892" s="36">
        <f t="shared" si="746"/>
        <v>1</v>
      </c>
      <c r="U892" s="36">
        <f t="shared" si="747"/>
        <v>3</v>
      </c>
      <c r="V892" s="36">
        <f t="shared" si="748"/>
        <v>382</v>
      </c>
      <c r="W892" s="45">
        <f t="shared" si="749"/>
        <v>83</v>
      </c>
      <c r="X892" s="50">
        <f t="shared" si="750"/>
        <v>4.6024096385542173</v>
      </c>
      <c r="Y892" s="46">
        <f t="shared" si="766"/>
        <v>0.15807809551458818</v>
      </c>
      <c r="Z892" s="46">
        <f t="shared" si="767"/>
        <v>0.36289737262302268</v>
      </c>
      <c r="AA892" s="46">
        <f t="shared" si="768"/>
        <v>2.567716649731457</v>
      </c>
      <c r="AB892" s="46">
        <f t="shared" si="769"/>
        <v>6.7725359268398915</v>
      </c>
      <c r="AC892" s="46">
        <f t="shared" si="770"/>
        <v>12.977355203948326</v>
      </c>
      <c r="AD892" s="46">
        <f t="shared" si="771"/>
        <v>9.9589200174190555</v>
      </c>
      <c r="AE892" s="46">
        <f t="shared" si="772"/>
        <v>5.080563216722318</v>
      </c>
      <c r="AF892" s="46">
        <f t="shared" si="773"/>
        <v>5.1354332994629139</v>
      </c>
      <c r="AG892" s="46">
        <f t="shared" si="774"/>
        <v>6.7725359268398915</v>
      </c>
      <c r="AH892" s="46">
        <f t="shared" si="775"/>
        <v>38.932065611844976</v>
      </c>
      <c r="AI892" s="46">
        <f t="shared" si="751"/>
        <v>0.80340875697913605</v>
      </c>
      <c r="AJ892" s="47">
        <f t="shared" si="757"/>
        <v>0.89633071852923574</v>
      </c>
      <c r="AK892" s="47">
        <f t="shared" si="758"/>
        <v>5.4984876034139125</v>
      </c>
      <c r="AL892" s="47">
        <f t="shared" si="759"/>
        <v>-4.2500978590727749</v>
      </c>
      <c r="AM892" s="47">
        <f t="shared" si="760"/>
        <v>-11.427357116429011</v>
      </c>
      <c r="AN892" s="47">
        <f t="shared" si="761"/>
        <v>-24.474968110849261</v>
      </c>
      <c r="AO892" s="47">
        <f t="shared" si="762"/>
        <v>-194.75817704741212</v>
      </c>
      <c r="AP892" s="47">
        <f t="shared" si="763"/>
        <v>1.2496236073471846E-2</v>
      </c>
      <c r="AQ892" s="47">
        <f t="shared" si="752"/>
        <v>-2.8667879162931329</v>
      </c>
      <c r="AR892" s="1">
        <f t="shared" si="764"/>
        <v>79</v>
      </c>
      <c r="AS892" s="1">
        <f t="shared" si="733"/>
        <v>24</v>
      </c>
      <c r="AT892" s="1">
        <f t="shared" si="734"/>
        <v>6</v>
      </c>
      <c r="AU892" s="1">
        <f t="shared" si="735"/>
        <v>2</v>
      </c>
      <c r="AV892" s="1">
        <f t="shared" si="736"/>
        <v>8</v>
      </c>
      <c r="AW892" s="27">
        <f t="shared" si="776"/>
        <v>119</v>
      </c>
      <c r="AX892" s="41">
        <f t="shared" si="753"/>
        <v>4.3781512605042021</v>
      </c>
      <c r="AY892" s="29">
        <f t="shared" si="777"/>
        <v>0.38669585481251273</v>
      </c>
      <c r="AZ892" s="29">
        <f t="shared" si="778"/>
        <v>0.14299837582091693</v>
      </c>
      <c r="BA892" s="29">
        <f t="shared" si="779"/>
        <v>1.8993008968293212</v>
      </c>
      <c r="BB892" s="29">
        <f t="shared" si="780"/>
        <v>5.6556034178377255</v>
      </c>
      <c r="BC892" s="29">
        <f t="shared" si="781"/>
        <v>11.411905938846129</v>
      </c>
      <c r="BD892" s="29">
        <f t="shared" si="782"/>
        <v>30.548972530188507</v>
      </c>
      <c r="BE892" s="29">
        <f t="shared" si="782"/>
        <v>3.4319610197020065</v>
      </c>
      <c r="BF892" s="29">
        <f t="shared" si="782"/>
        <v>11.395805380975927</v>
      </c>
      <c r="BG892" s="29">
        <f t="shared" si="765"/>
        <v>11.311206835675451</v>
      </c>
      <c r="BH892" s="29">
        <f t="shared" si="765"/>
        <v>91.29524751076903</v>
      </c>
      <c r="BI892" s="29">
        <f t="shared" si="754"/>
        <v>1.2540948582822959</v>
      </c>
      <c r="BJ892" s="28">
        <f t="shared" si="737"/>
        <v>1.1198637677335115</v>
      </c>
      <c r="BK892" s="28">
        <f t="shared" si="738"/>
        <v>13.52651085586283</v>
      </c>
      <c r="BL892" s="28">
        <f t="shared" si="739"/>
        <v>-0.9240858452462789</v>
      </c>
      <c r="BM892" s="28">
        <f t="shared" si="740"/>
        <v>-11.18269112365979</v>
      </c>
      <c r="BN892" s="28">
        <f t="shared" si="741"/>
        <v>-19.153706892144413</v>
      </c>
      <c r="BO892" s="28">
        <f t="shared" si="742"/>
        <v>-219.5996689965873</v>
      </c>
      <c r="BP892" s="28">
        <f t="shared" si="743"/>
        <v>8.6194408228306534E-3</v>
      </c>
      <c r="BQ892" s="28">
        <f t="shared" si="755"/>
        <v>-2.0456832825011748</v>
      </c>
    </row>
    <row r="893" spans="1:69" x14ac:dyDescent="0.2">
      <c r="A893" s="1" t="s">
        <v>2303</v>
      </c>
      <c r="B893" s="1" t="s">
        <v>2575</v>
      </c>
      <c r="C893" s="1" t="s">
        <v>294</v>
      </c>
      <c r="D893" s="2">
        <v>6015</v>
      </c>
      <c r="E893" s="4" t="s">
        <v>2576</v>
      </c>
      <c r="F893" s="1" t="s">
        <v>2577</v>
      </c>
      <c r="G893" s="1">
        <v>4569</v>
      </c>
      <c r="H893">
        <v>896</v>
      </c>
      <c r="I893" s="1">
        <v>1049</v>
      </c>
      <c r="J893">
        <v>219</v>
      </c>
      <c r="K893" s="1">
        <v>202</v>
      </c>
      <c r="L893">
        <v>53</v>
      </c>
      <c r="M893" s="1">
        <v>57</v>
      </c>
      <c r="N893">
        <v>21</v>
      </c>
      <c r="O893" s="1">
        <v>138</v>
      </c>
      <c r="P893" s="1">
        <v>72</v>
      </c>
      <c r="Q893" s="36">
        <f t="shared" si="756"/>
        <v>3673</v>
      </c>
      <c r="R893" s="36">
        <f t="shared" si="744"/>
        <v>830</v>
      </c>
      <c r="S893" s="36">
        <f t="shared" si="745"/>
        <v>149</v>
      </c>
      <c r="T893" s="36">
        <f t="shared" si="746"/>
        <v>36</v>
      </c>
      <c r="U893" s="36">
        <f t="shared" si="747"/>
        <v>66</v>
      </c>
      <c r="V893" s="36">
        <f t="shared" si="748"/>
        <v>22270</v>
      </c>
      <c r="W893" s="45">
        <f t="shared" si="749"/>
        <v>4754</v>
      </c>
      <c r="X893" s="50">
        <f t="shared" si="750"/>
        <v>4.6844762305427006</v>
      </c>
      <c r="Y893" s="46">
        <f t="shared" si="766"/>
        <v>9.9555249092543041E-2</v>
      </c>
      <c r="Z893" s="46">
        <f t="shared" si="767"/>
        <v>0.46850771017794418</v>
      </c>
      <c r="AA893" s="46">
        <f t="shared" si="768"/>
        <v>2.8374601712633454</v>
      </c>
      <c r="AB893" s="46">
        <f t="shared" si="769"/>
        <v>7.2064126323487461</v>
      </c>
      <c r="AC893" s="46">
        <f t="shared" si="770"/>
        <v>13.575365093434147</v>
      </c>
      <c r="AD893" s="46">
        <f t="shared" si="771"/>
        <v>365.6664299169106</v>
      </c>
      <c r="AE893" s="46">
        <f t="shared" si="772"/>
        <v>388.86139944769366</v>
      </c>
      <c r="AF893" s="46">
        <f t="shared" si="773"/>
        <v>422.78156551823844</v>
      </c>
      <c r="AG893" s="46">
        <f t="shared" si="774"/>
        <v>259.43085476455485</v>
      </c>
      <c r="AH893" s="46">
        <f t="shared" si="775"/>
        <v>895.97409616665368</v>
      </c>
      <c r="AI893" s="46">
        <f t="shared" si="751"/>
        <v>0.49078778578036003</v>
      </c>
      <c r="AJ893" s="47">
        <f t="shared" si="757"/>
        <v>0.70056247814192851</v>
      </c>
      <c r="AK893" s="47">
        <f t="shared" si="758"/>
        <v>335.5649208747497</v>
      </c>
      <c r="AL893" s="47">
        <f t="shared" si="759"/>
        <v>-774.12766323738731</v>
      </c>
      <c r="AM893" s="47">
        <f t="shared" si="760"/>
        <v>-2071.2871495153636</v>
      </c>
      <c r="AN893" s="47">
        <f t="shared" si="761"/>
        <v>-2025.5388181528524</v>
      </c>
      <c r="AO893" s="47">
        <f t="shared" si="762"/>
        <v>-9601.3122539549149</v>
      </c>
      <c r="AP893" s="47">
        <f t="shared" si="763"/>
        <v>2.1048198515061548E-4</v>
      </c>
      <c r="AQ893" s="47">
        <f t="shared" si="752"/>
        <v>-2.9755208823803438</v>
      </c>
      <c r="AR893" s="1">
        <f t="shared" si="764"/>
        <v>896</v>
      </c>
      <c r="AS893" s="1">
        <f t="shared" si="733"/>
        <v>219</v>
      </c>
      <c r="AT893" s="1">
        <f t="shared" si="734"/>
        <v>53</v>
      </c>
      <c r="AU893" s="1">
        <f t="shared" si="735"/>
        <v>21</v>
      </c>
      <c r="AV893" s="1">
        <f t="shared" si="736"/>
        <v>72</v>
      </c>
      <c r="AW893" s="27">
        <f t="shared" si="776"/>
        <v>1261</v>
      </c>
      <c r="AX893" s="41">
        <f t="shared" si="753"/>
        <v>4.463917525773196</v>
      </c>
      <c r="AY893" s="29">
        <f t="shared" si="777"/>
        <v>0.28738441917313196</v>
      </c>
      <c r="AZ893" s="29">
        <f t="shared" si="778"/>
        <v>0.21521947071952399</v>
      </c>
      <c r="BA893" s="29">
        <f t="shared" si="779"/>
        <v>2.1430545222659161</v>
      </c>
      <c r="BB893" s="29">
        <f t="shared" si="780"/>
        <v>6.0708895738123081</v>
      </c>
      <c r="BC893" s="29">
        <f t="shared" si="781"/>
        <v>11.998724625358699</v>
      </c>
      <c r="BD893" s="29">
        <f t="shared" si="782"/>
        <v>257.49643957912622</v>
      </c>
      <c r="BE893" s="29">
        <f t="shared" si="782"/>
        <v>47.133064087575754</v>
      </c>
      <c r="BF893" s="29">
        <f t="shared" si="782"/>
        <v>113.58188968009355</v>
      </c>
      <c r="BG893" s="29">
        <f t="shared" si="765"/>
        <v>127.48868105005847</v>
      </c>
      <c r="BH893" s="29">
        <f t="shared" si="765"/>
        <v>863.90817302582639</v>
      </c>
      <c r="BI893" s="29">
        <f t="shared" si="754"/>
        <v>1.1187367043037146</v>
      </c>
      <c r="BJ893" s="28">
        <f t="shared" si="737"/>
        <v>1.0577035049122767</v>
      </c>
      <c r="BK893" s="28">
        <f t="shared" si="738"/>
        <v>116.65705468844615</v>
      </c>
      <c r="BL893" s="28">
        <f t="shared" si="739"/>
        <v>-18.478836503140936</v>
      </c>
      <c r="BM893" s="28">
        <f t="shared" si="740"/>
        <v>-140.51861789079854</v>
      </c>
      <c r="BN893" s="28">
        <f t="shared" si="741"/>
        <v>-265.46420190328092</v>
      </c>
      <c r="BO893" s="28">
        <f t="shared" si="742"/>
        <v>-2528.9677745568124</v>
      </c>
      <c r="BP893" s="28">
        <f t="shared" si="743"/>
        <v>7.9491155742148596E-4</v>
      </c>
      <c r="BQ893" s="28">
        <f t="shared" si="755"/>
        <v>-2.2549831475880358</v>
      </c>
    </row>
    <row r="894" spans="1:69" x14ac:dyDescent="0.2">
      <c r="A894" s="1" t="s">
        <v>2303</v>
      </c>
      <c r="B894" s="1" t="s">
        <v>2578</v>
      </c>
      <c r="C894" s="1" t="s">
        <v>42</v>
      </c>
      <c r="D894" s="2" t="s">
        <v>2126</v>
      </c>
      <c r="E894" s="4" t="s">
        <v>820</v>
      </c>
      <c r="F894" s="1" t="s">
        <v>2579</v>
      </c>
      <c r="G894" s="1">
        <v>168</v>
      </c>
      <c r="H894">
        <v>34</v>
      </c>
      <c r="I894" s="1">
        <v>83</v>
      </c>
      <c r="J894">
        <v>17</v>
      </c>
      <c r="K894" s="1">
        <v>58</v>
      </c>
      <c r="L894">
        <v>10</v>
      </c>
      <c r="M894" s="1">
        <v>26</v>
      </c>
      <c r="N894">
        <v>11</v>
      </c>
      <c r="O894" s="1">
        <v>33</v>
      </c>
      <c r="P894" s="1">
        <v>13</v>
      </c>
      <c r="Q894" s="36">
        <f t="shared" si="756"/>
        <v>134</v>
      </c>
      <c r="R894" s="36">
        <f t="shared" si="744"/>
        <v>66</v>
      </c>
      <c r="S894" s="36">
        <f t="shared" si="745"/>
        <v>48</v>
      </c>
      <c r="T894" s="36">
        <f t="shared" si="746"/>
        <v>15</v>
      </c>
      <c r="U894" s="36">
        <f t="shared" si="747"/>
        <v>20</v>
      </c>
      <c r="V894" s="36">
        <f t="shared" si="748"/>
        <v>1128</v>
      </c>
      <c r="W894" s="45">
        <f t="shared" si="749"/>
        <v>283</v>
      </c>
      <c r="X894" s="50">
        <f t="shared" si="750"/>
        <v>3.9858657243816253</v>
      </c>
      <c r="Y894" s="46">
        <f t="shared" si="766"/>
        <v>1.0284683289840055</v>
      </c>
      <c r="Z894" s="46">
        <f t="shared" si="767"/>
        <v>1.9977774725618035E-4</v>
      </c>
      <c r="AA894" s="46">
        <f t="shared" si="768"/>
        <v>0.9719312265105069</v>
      </c>
      <c r="AB894" s="46">
        <f t="shared" si="769"/>
        <v>3.9436626752737576</v>
      </c>
      <c r="AC894" s="46">
        <f t="shared" si="770"/>
        <v>8.9153941240370074</v>
      </c>
      <c r="AD894" s="46">
        <f t="shared" si="771"/>
        <v>137.81475608385674</v>
      </c>
      <c r="AE894" s="46">
        <f t="shared" si="772"/>
        <v>1.3185331318907903E-2</v>
      </c>
      <c r="AF894" s="46">
        <f t="shared" si="773"/>
        <v>46.652698872504331</v>
      </c>
      <c r="AG894" s="46">
        <f t="shared" si="774"/>
        <v>59.154940129106365</v>
      </c>
      <c r="AH894" s="46">
        <f t="shared" si="775"/>
        <v>178.30788248074015</v>
      </c>
      <c r="AI894" s="46">
        <f t="shared" si="751"/>
        <v>1.4962534145302357</v>
      </c>
      <c r="AJ894" s="47">
        <f t="shared" si="757"/>
        <v>1.223214377993586</v>
      </c>
      <c r="AK894" s="47">
        <f t="shared" si="758"/>
        <v>76.363082373576987</v>
      </c>
      <c r="AL894" s="47">
        <f t="shared" si="759"/>
        <v>1.0182557500404696E-4</v>
      </c>
      <c r="AM894" s="47">
        <f t="shared" si="760"/>
        <v>-25.129671351196222</v>
      </c>
      <c r="AN894" s="47">
        <f t="shared" si="761"/>
        <v>-64.18494412040684</v>
      </c>
      <c r="AO894" s="47">
        <f t="shared" si="762"/>
        <v>-290.89287515370415</v>
      </c>
      <c r="AP894" s="47">
        <f t="shared" si="763"/>
        <v>3.5713384316397871E-3</v>
      </c>
      <c r="AQ894" s="47">
        <f t="shared" si="752"/>
        <v>-1.0851308487746643</v>
      </c>
      <c r="AR894" s="1">
        <f t="shared" si="764"/>
        <v>34</v>
      </c>
      <c r="AS894" s="1">
        <f t="shared" si="733"/>
        <v>17</v>
      </c>
      <c r="AT894" s="1">
        <f t="shared" si="734"/>
        <v>10</v>
      </c>
      <c r="AU894" s="1">
        <f t="shared" si="735"/>
        <v>11</v>
      </c>
      <c r="AV894" s="1">
        <f t="shared" si="736"/>
        <v>13</v>
      </c>
      <c r="AW894" s="27">
        <f t="shared" si="776"/>
        <v>85</v>
      </c>
      <c r="AX894" s="41">
        <f t="shared" si="753"/>
        <v>3.5647058823529414</v>
      </c>
      <c r="AY894" s="29">
        <f t="shared" si="777"/>
        <v>2.0600692041522484</v>
      </c>
      <c r="AZ894" s="29">
        <f t="shared" si="778"/>
        <v>0.18948096885813129</v>
      </c>
      <c r="BA894" s="29">
        <f t="shared" si="779"/>
        <v>0.3188927335640141</v>
      </c>
      <c r="BB894" s="29">
        <f t="shared" si="780"/>
        <v>2.4483044982698967</v>
      </c>
      <c r="BC894" s="29">
        <f t="shared" si="781"/>
        <v>6.5777162629757795</v>
      </c>
      <c r="BD894" s="29">
        <f t="shared" si="782"/>
        <v>70.042352941176446</v>
      </c>
      <c r="BE894" s="29">
        <f t="shared" si="782"/>
        <v>3.2211764705882318</v>
      </c>
      <c r="BF894" s="29">
        <f t="shared" si="782"/>
        <v>3.1889273356401411</v>
      </c>
      <c r="BG894" s="29">
        <f t="shared" si="765"/>
        <v>26.931349480968862</v>
      </c>
      <c r="BH894" s="29">
        <f t="shared" si="765"/>
        <v>85.510311418685134</v>
      </c>
      <c r="BI894" s="29">
        <f t="shared" si="754"/>
        <v>2.2487394957983193</v>
      </c>
      <c r="BJ894" s="28">
        <f t="shared" si="737"/>
        <v>1.4995797730692153</v>
      </c>
      <c r="BK894" s="28">
        <f t="shared" si="738"/>
        <v>29.812123410359966</v>
      </c>
      <c r="BL894" s="28">
        <f t="shared" si="739"/>
        <v>0.41580393488468248</v>
      </c>
      <c r="BM894" s="28">
        <f t="shared" si="740"/>
        <v>-0.53402084966533458</v>
      </c>
      <c r="BN894" s="28">
        <f t="shared" si="741"/>
        <v>-12.49631917917673</v>
      </c>
      <c r="BO894" s="28">
        <f t="shared" si="742"/>
        <v>-65.035028428647465</v>
      </c>
      <c r="BP894" s="28">
        <f t="shared" si="743"/>
        <v>1.219162363740677E-2</v>
      </c>
      <c r="BQ894" s="28">
        <f t="shared" si="755"/>
        <v>-0.58321607781709917</v>
      </c>
    </row>
    <row r="895" spans="1:69" x14ac:dyDescent="0.2">
      <c r="A895" s="1" t="s">
        <v>2303</v>
      </c>
      <c r="B895" s="1" t="s">
        <v>2580</v>
      </c>
      <c r="C895" s="1" t="s">
        <v>100</v>
      </c>
      <c r="D895" s="2" t="s">
        <v>2581</v>
      </c>
      <c r="E895" s="4" t="s">
        <v>2582</v>
      </c>
      <c r="F895" s="1" t="s">
        <v>2583</v>
      </c>
      <c r="G895" s="1">
        <v>11</v>
      </c>
      <c r="H895">
        <v>4</v>
      </c>
      <c r="I895" s="1">
        <v>4</v>
      </c>
      <c r="J895">
        <v>2</v>
      </c>
      <c r="K895" s="1">
        <v>2</v>
      </c>
      <c r="L895">
        <v>0</v>
      </c>
      <c r="M895" s="1">
        <v>1</v>
      </c>
      <c r="N895">
        <v>1</v>
      </c>
      <c r="O895" s="1">
        <v>1</v>
      </c>
      <c r="P895" s="1">
        <v>1</v>
      </c>
      <c r="Q895" s="36">
        <f t="shared" si="756"/>
        <v>7</v>
      </c>
      <c r="R895" s="36">
        <f t="shared" si="744"/>
        <v>2</v>
      </c>
      <c r="S895" s="36">
        <f t="shared" si="745"/>
        <v>2</v>
      </c>
      <c r="T895" s="36">
        <f t="shared" si="746"/>
        <v>0</v>
      </c>
      <c r="U895" s="36">
        <f t="shared" si="747"/>
        <v>0</v>
      </c>
      <c r="V895" s="36">
        <f t="shared" si="748"/>
        <v>49</v>
      </c>
      <c r="W895" s="45">
        <f t="shared" si="749"/>
        <v>11</v>
      </c>
      <c r="X895" s="50">
        <f t="shared" si="750"/>
        <v>4.4545454545454541</v>
      </c>
      <c r="Y895" s="46">
        <f t="shared" si="766"/>
        <v>0.29752066115702525</v>
      </c>
      <c r="Z895" s="46">
        <f t="shared" si="767"/>
        <v>0.20661157024793353</v>
      </c>
      <c r="AA895" s="46">
        <f t="shared" si="768"/>
        <v>2.1157024793388417</v>
      </c>
      <c r="AB895" s="46">
        <f t="shared" si="769"/>
        <v>6.0247933884297504</v>
      </c>
      <c r="AC895" s="46">
        <f t="shared" si="770"/>
        <v>11.933884297520658</v>
      </c>
      <c r="AD895" s="46">
        <f t="shared" si="771"/>
        <v>2.0826446280991768</v>
      </c>
      <c r="AE895" s="46">
        <f t="shared" si="772"/>
        <v>0.41322314049586706</v>
      </c>
      <c r="AF895" s="46">
        <f t="shared" si="773"/>
        <v>4.2314049586776834</v>
      </c>
      <c r="AG895" s="46">
        <f t="shared" si="774"/>
        <v>0</v>
      </c>
      <c r="AH895" s="46">
        <f t="shared" si="775"/>
        <v>0</v>
      </c>
      <c r="AI895" s="46">
        <f t="shared" si="751"/>
        <v>0.67272727272727273</v>
      </c>
      <c r="AJ895" s="47">
        <f t="shared" si="757"/>
        <v>0.82019953226472442</v>
      </c>
      <c r="AK895" s="47">
        <f t="shared" si="758"/>
        <v>2.0588048555419789</v>
      </c>
      <c r="AL895" s="47">
        <f t="shared" si="759"/>
        <v>-0.34041085574437296</v>
      </c>
      <c r="AM895" s="47">
        <f t="shared" si="760"/>
        <v>-11.154582921031636</v>
      </c>
      <c r="AN895" s="47">
        <f t="shared" si="761"/>
        <v>0</v>
      </c>
      <c r="AO895" s="47">
        <f t="shared" si="762"/>
        <v>0</v>
      </c>
      <c r="AP895" s="47">
        <f t="shared" si="763"/>
        <v>0.12222222222222222</v>
      </c>
      <c r="AQ895" s="47">
        <f t="shared" si="752"/>
        <v>-1.1533119792619371</v>
      </c>
      <c r="AR895" s="1">
        <f t="shared" si="764"/>
        <v>4</v>
      </c>
      <c r="AS895" s="1">
        <f t="shared" si="733"/>
        <v>2</v>
      </c>
      <c r="AT895" s="1">
        <f t="shared" si="734"/>
        <v>0</v>
      </c>
      <c r="AU895" s="1">
        <f t="shared" si="735"/>
        <v>1</v>
      </c>
      <c r="AV895" s="1">
        <f t="shared" si="736"/>
        <v>1</v>
      </c>
      <c r="AW895" s="27">
        <f t="shared" si="776"/>
        <v>8</v>
      </c>
      <c r="AX895" s="41">
        <f t="shared" si="753"/>
        <v>3.875</v>
      </c>
      <c r="AY895" s="29">
        <f t="shared" si="777"/>
        <v>1.265625</v>
      </c>
      <c r="AZ895" s="29">
        <f t="shared" si="778"/>
        <v>1.5625E-2</v>
      </c>
      <c r="BA895" s="29">
        <f t="shared" si="779"/>
        <v>0.765625</v>
      </c>
      <c r="BB895" s="29">
        <f t="shared" si="780"/>
        <v>3.515625</v>
      </c>
      <c r="BC895" s="29">
        <f t="shared" si="781"/>
        <v>8.265625</v>
      </c>
      <c r="BD895" s="29">
        <f t="shared" si="782"/>
        <v>5.0625</v>
      </c>
      <c r="BE895" s="29">
        <f t="shared" si="782"/>
        <v>3.125E-2</v>
      </c>
      <c r="BF895" s="29">
        <f t="shared" si="782"/>
        <v>0</v>
      </c>
      <c r="BG895" s="29">
        <f t="shared" si="765"/>
        <v>3.515625</v>
      </c>
      <c r="BH895" s="29">
        <f t="shared" si="765"/>
        <v>8.265625</v>
      </c>
      <c r="BI895" s="29">
        <f t="shared" si="754"/>
        <v>2.4107142857142856</v>
      </c>
      <c r="BJ895" s="28">
        <f t="shared" si="737"/>
        <v>1.5526475085202969</v>
      </c>
      <c r="BK895" s="28">
        <f t="shared" si="738"/>
        <v>1.5215945583498911</v>
      </c>
      <c r="BL895" s="28">
        <f t="shared" si="739"/>
        <v>1.0436176669066472E-3</v>
      </c>
      <c r="BM895" s="28">
        <f t="shared" si="740"/>
        <v>0</v>
      </c>
      <c r="BN895" s="28">
        <f t="shared" si="741"/>
        <v>-1.7611048129049667</v>
      </c>
      <c r="BO895" s="28">
        <f t="shared" si="742"/>
        <v>-6.3488480766265871</v>
      </c>
      <c r="BP895" s="28">
        <f t="shared" si="743"/>
        <v>0.19047619047619047</v>
      </c>
      <c r="BQ895" s="28">
        <f t="shared" si="755"/>
        <v>-1.2547266120980487</v>
      </c>
    </row>
    <row r="896" spans="1:69" x14ac:dyDescent="0.2">
      <c r="A896" s="1" t="s">
        <v>2303</v>
      </c>
      <c r="B896" s="1" t="s">
        <v>2584</v>
      </c>
      <c r="C896" s="1" t="s">
        <v>18</v>
      </c>
      <c r="D896" s="2" t="s">
        <v>2197</v>
      </c>
      <c r="E896" s="4" t="s">
        <v>2585</v>
      </c>
      <c r="F896" s="1" t="s">
        <v>2586</v>
      </c>
      <c r="G896" s="1">
        <v>151</v>
      </c>
      <c r="H896">
        <v>58</v>
      </c>
      <c r="I896" s="1">
        <v>63</v>
      </c>
      <c r="J896">
        <v>27</v>
      </c>
      <c r="K896" s="1">
        <v>21</v>
      </c>
      <c r="L896">
        <v>16</v>
      </c>
      <c r="M896" s="1">
        <v>3</v>
      </c>
      <c r="N896">
        <v>2</v>
      </c>
      <c r="O896" s="1">
        <v>15</v>
      </c>
      <c r="P896" s="1">
        <v>8</v>
      </c>
      <c r="Q896" s="36">
        <f t="shared" si="756"/>
        <v>93</v>
      </c>
      <c r="R896" s="36">
        <f t="shared" si="744"/>
        <v>36</v>
      </c>
      <c r="S896" s="36">
        <f t="shared" si="745"/>
        <v>5</v>
      </c>
      <c r="T896" s="36">
        <f t="shared" si="746"/>
        <v>1</v>
      </c>
      <c r="U896" s="36">
        <f t="shared" si="747"/>
        <v>7</v>
      </c>
      <c r="V896" s="36">
        <f t="shared" si="748"/>
        <v>633</v>
      </c>
      <c r="W896" s="45">
        <f t="shared" si="749"/>
        <v>142</v>
      </c>
      <c r="X896" s="50">
        <f t="shared" si="750"/>
        <v>4.457746478873239</v>
      </c>
      <c r="Y896" s="46">
        <f t="shared" si="766"/>
        <v>0.2940388811743706</v>
      </c>
      <c r="Z896" s="46">
        <f t="shared" si="767"/>
        <v>0.20953183892084867</v>
      </c>
      <c r="AA896" s="46">
        <f t="shared" si="768"/>
        <v>2.1250247966673266</v>
      </c>
      <c r="AB896" s="46">
        <f t="shared" si="769"/>
        <v>6.0405177544138047</v>
      </c>
      <c r="AC896" s="46">
        <f t="shared" si="770"/>
        <v>11.956010712160284</v>
      </c>
      <c r="AD896" s="46">
        <f t="shared" si="771"/>
        <v>27.345615949216466</v>
      </c>
      <c r="AE896" s="46">
        <f t="shared" si="772"/>
        <v>7.5431462011505523</v>
      </c>
      <c r="AF896" s="46">
        <f t="shared" si="773"/>
        <v>10.625123983336632</v>
      </c>
      <c r="AG896" s="46">
        <f t="shared" si="774"/>
        <v>6.0405177544138047</v>
      </c>
      <c r="AH896" s="46">
        <f t="shared" si="775"/>
        <v>83.692074985121991</v>
      </c>
      <c r="AI896" s="46">
        <f t="shared" si="751"/>
        <v>0.95919488562581168</v>
      </c>
      <c r="AJ896" s="47">
        <f t="shared" si="757"/>
        <v>0.97938495272584813</v>
      </c>
      <c r="AK896" s="47">
        <f t="shared" si="758"/>
        <v>15.7844629197721</v>
      </c>
      <c r="AL896" s="47">
        <f t="shared" si="759"/>
        <v>-3.6755070139867438</v>
      </c>
      <c r="AM896" s="47">
        <f t="shared" si="760"/>
        <v>-16.487534824639596</v>
      </c>
      <c r="AN896" s="47">
        <f t="shared" si="761"/>
        <v>-15.803415769372322</v>
      </c>
      <c r="AO896" s="47">
        <f t="shared" si="762"/>
        <v>-308.04715454717416</v>
      </c>
      <c r="AP896" s="47">
        <f t="shared" si="763"/>
        <v>7.1935157041540018E-3</v>
      </c>
      <c r="AQ896" s="47">
        <f t="shared" si="752"/>
        <v>-2.3611215395859624</v>
      </c>
      <c r="AR896" s="1">
        <f t="shared" si="764"/>
        <v>58</v>
      </c>
      <c r="AS896" s="1">
        <f t="shared" si="733"/>
        <v>27</v>
      </c>
      <c r="AT896" s="1">
        <f t="shared" si="734"/>
        <v>16</v>
      </c>
      <c r="AU896" s="1">
        <f t="shared" si="735"/>
        <v>2</v>
      </c>
      <c r="AV896" s="1">
        <f t="shared" si="736"/>
        <v>8</v>
      </c>
      <c r="AW896" s="27">
        <f t="shared" si="776"/>
        <v>111</v>
      </c>
      <c r="AX896" s="41">
        <f t="shared" si="753"/>
        <v>4.1261261261261257</v>
      </c>
      <c r="AY896" s="29">
        <f t="shared" si="777"/>
        <v>0.76365554743933195</v>
      </c>
      <c r="AZ896" s="29">
        <f t="shared" si="778"/>
        <v>1.5907799691583374E-2</v>
      </c>
      <c r="BA896" s="29">
        <f t="shared" si="779"/>
        <v>1.2681600519438347</v>
      </c>
      <c r="BB896" s="29">
        <f t="shared" si="780"/>
        <v>4.5204123041960864</v>
      </c>
      <c r="BC896" s="29">
        <f t="shared" si="781"/>
        <v>9.772664556448337</v>
      </c>
      <c r="BD896" s="29">
        <f t="shared" si="782"/>
        <v>44.292021751481251</v>
      </c>
      <c r="BE896" s="29">
        <f t="shared" si="782"/>
        <v>0.42951059167275107</v>
      </c>
      <c r="BF896" s="29">
        <f t="shared" si="782"/>
        <v>20.290560831101356</v>
      </c>
      <c r="BG896" s="29">
        <f t="shared" si="765"/>
        <v>9.0408246083921728</v>
      </c>
      <c r="BH896" s="29">
        <f t="shared" si="765"/>
        <v>78.181316451586696</v>
      </c>
      <c r="BI896" s="29">
        <f t="shared" si="754"/>
        <v>1.3839475839475839</v>
      </c>
      <c r="BJ896" s="28">
        <f t="shared" si="737"/>
        <v>1.1764130158866757</v>
      </c>
      <c r="BK896" s="28">
        <f t="shared" si="738"/>
        <v>23.773591569732496</v>
      </c>
      <c r="BL896" s="28">
        <f t="shared" si="739"/>
        <v>-3.3273575534462148E-2</v>
      </c>
      <c r="BM896" s="28">
        <f t="shared" si="740"/>
        <v>-14.03465116418247</v>
      </c>
      <c r="BN896" s="28">
        <f t="shared" si="741"/>
        <v>-11.806403057453602</v>
      </c>
      <c r="BO896" s="28">
        <f t="shared" si="742"/>
        <v>-150.1170468540756</v>
      </c>
      <c r="BP896" s="28">
        <f t="shared" si="743"/>
        <v>9.257714762301918E-3</v>
      </c>
      <c r="BQ896" s="28">
        <f t="shared" si="755"/>
        <v>-1.4091888175185998</v>
      </c>
    </row>
    <row r="897" spans="1:69" x14ac:dyDescent="0.2">
      <c r="A897" s="1" t="s">
        <v>2303</v>
      </c>
      <c r="B897" s="1" t="s">
        <v>2587</v>
      </c>
      <c r="C897" s="1" t="s">
        <v>84</v>
      </c>
      <c r="D897" s="2" t="s">
        <v>316</v>
      </c>
      <c r="E897" s="4" t="s">
        <v>2588</v>
      </c>
      <c r="F897" s="1" t="s">
        <v>2589</v>
      </c>
      <c r="G897" s="1">
        <v>8</v>
      </c>
      <c r="H897">
        <v>2</v>
      </c>
      <c r="I897" s="1">
        <v>3</v>
      </c>
      <c r="J897">
        <v>0</v>
      </c>
      <c r="K897" s="1">
        <v>4</v>
      </c>
      <c r="L897">
        <v>3</v>
      </c>
      <c r="M897" s="1">
        <v>2</v>
      </c>
      <c r="N897">
        <v>2</v>
      </c>
      <c r="O897" s="1">
        <v>2</v>
      </c>
      <c r="P897" s="1">
        <v>2</v>
      </c>
      <c r="Q897" s="36">
        <f t="shared" si="756"/>
        <v>6</v>
      </c>
      <c r="R897" s="36">
        <f t="shared" si="744"/>
        <v>3</v>
      </c>
      <c r="S897" s="36">
        <f t="shared" si="745"/>
        <v>1</v>
      </c>
      <c r="T897" s="36">
        <f t="shared" si="746"/>
        <v>0</v>
      </c>
      <c r="U897" s="36">
        <f t="shared" si="747"/>
        <v>0</v>
      </c>
      <c r="V897" s="36">
        <f t="shared" si="748"/>
        <v>45</v>
      </c>
      <c r="W897" s="45">
        <f t="shared" si="749"/>
        <v>10</v>
      </c>
      <c r="X897" s="50">
        <f t="shared" si="750"/>
        <v>4.5</v>
      </c>
      <c r="Y897" s="46">
        <f t="shared" si="766"/>
        <v>0.25</v>
      </c>
      <c r="Z897" s="46">
        <f t="shared" si="767"/>
        <v>0.25</v>
      </c>
      <c r="AA897" s="46">
        <f t="shared" si="768"/>
        <v>2.25</v>
      </c>
      <c r="AB897" s="46">
        <f t="shared" si="769"/>
        <v>6.25</v>
      </c>
      <c r="AC897" s="46">
        <f t="shared" si="770"/>
        <v>12.25</v>
      </c>
      <c r="AD897" s="46">
        <f t="shared" si="771"/>
        <v>1.5</v>
      </c>
      <c r="AE897" s="46">
        <f t="shared" si="772"/>
        <v>0.75</v>
      </c>
      <c r="AF897" s="46">
        <f t="shared" si="773"/>
        <v>2.25</v>
      </c>
      <c r="AG897" s="46">
        <f t="shared" si="774"/>
        <v>0</v>
      </c>
      <c r="AH897" s="46">
        <f t="shared" si="775"/>
        <v>0</v>
      </c>
      <c r="AI897" s="46">
        <f t="shared" si="751"/>
        <v>0.5</v>
      </c>
      <c r="AJ897" s="47">
        <f t="shared" si="757"/>
        <v>0.70710678118654757</v>
      </c>
      <c r="AK897" s="47">
        <f t="shared" si="758"/>
        <v>2.1213203435596419</v>
      </c>
      <c r="AL897" s="47">
        <f t="shared" si="759"/>
        <v>-1.060660171779821</v>
      </c>
      <c r="AM897" s="47">
        <f t="shared" si="760"/>
        <v>-9.5459415460183887</v>
      </c>
      <c r="AN897" s="47">
        <f t="shared" si="761"/>
        <v>0</v>
      </c>
      <c r="AO897" s="47">
        <f t="shared" si="762"/>
        <v>0</v>
      </c>
      <c r="AP897" s="47">
        <f t="shared" si="763"/>
        <v>0.1388888888888889</v>
      </c>
      <c r="AQ897" s="47">
        <f t="shared" si="752"/>
        <v>-1.1785113019775788</v>
      </c>
      <c r="AR897" s="1">
        <f t="shared" si="764"/>
        <v>2</v>
      </c>
      <c r="AS897" s="1">
        <f t="shared" si="733"/>
        <v>0</v>
      </c>
      <c r="AT897" s="1">
        <f t="shared" si="734"/>
        <v>3</v>
      </c>
      <c r="AU897" s="1">
        <f t="shared" si="735"/>
        <v>2</v>
      </c>
      <c r="AV897" s="1">
        <f t="shared" si="736"/>
        <v>2</v>
      </c>
      <c r="AW897" s="27">
        <f t="shared" si="776"/>
        <v>9</v>
      </c>
      <c r="AX897" s="41">
        <f t="shared" si="753"/>
        <v>2.7777777777777777</v>
      </c>
      <c r="AY897" s="29">
        <f t="shared" si="777"/>
        <v>4.9382716049382722</v>
      </c>
      <c r="AZ897" s="29">
        <f t="shared" si="778"/>
        <v>1.4938271604938274</v>
      </c>
      <c r="BA897" s="29">
        <f t="shared" si="779"/>
        <v>4.9382716049382762E-2</v>
      </c>
      <c r="BB897" s="29">
        <f t="shared" si="780"/>
        <v>0.60493827160493807</v>
      </c>
      <c r="BC897" s="29">
        <f t="shared" si="781"/>
        <v>3.1604938271604937</v>
      </c>
      <c r="BD897" s="29">
        <f t="shared" si="782"/>
        <v>9.8765432098765444</v>
      </c>
      <c r="BE897" s="29">
        <f t="shared" si="782"/>
        <v>0</v>
      </c>
      <c r="BF897" s="29">
        <f t="shared" si="782"/>
        <v>0.14814814814814828</v>
      </c>
      <c r="BG897" s="29">
        <f t="shared" si="765"/>
        <v>1.2098765432098761</v>
      </c>
      <c r="BH897" s="29">
        <f t="shared" si="765"/>
        <v>6.3209876543209873</v>
      </c>
      <c r="BI897" s="29">
        <f t="shared" si="754"/>
        <v>2.1944444444444446</v>
      </c>
      <c r="BJ897" s="28">
        <f t="shared" si="737"/>
        <v>1.4813657362192649</v>
      </c>
      <c r="BK897" s="28">
        <f t="shared" si="738"/>
        <v>6.751582340296812</v>
      </c>
      <c r="BL897" s="28">
        <f t="shared" si="739"/>
        <v>0</v>
      </c>
      <c r="BM897" s="28">
        <f t="shared" si="740"/>
        <v>1.0127373510445233E-2</v>
      </c>
      <c r="BN897" s="28">
        <f t="shared" si="741"/>
        <v>-0.28947409284022579</v>
      </c>
      <c r="BO897" s="28">
        <f t="shared" si="742"/>
        <v>-3.4568101582319679</v>
      </c>
      <c r="BP897" s="28">
        <f t="shared" si="743"/>
        <v>0.16071428571428573</v>
      </c>
      <c r="BQ897" s="28">
        <f t="shared" si="755"/>
        <v>0.48462194936813535</v>
      </c>
    </row>
    <row r="898" spans="1:69" x14ac:dyDescent="0.2">
      <c r="A898" s="1" t="s">
        <v>2303</v>
      </c>
      <c r="B898" s="1" t="s">
        <v>2590</v>
      </c>
      <c r="C898" s="1" t="s">
        <v>18</v>
      </c>
      <c r="D898" s="2">
        <v>1404</v>
      </c>
      <c r="E898" s="4" t="s">
        <v>2591</v>
      </c>
      <c r="F898" s="1" t="s">
        <v>2592</v>
      </c>
      <c r="G898" s="1">
        <v>901</v>
      </c>
      <c r="H898">
        <v>251</v>
      </c>
      <c r="I898" s="1">
        <v>289</v>
      </c>
      <c r="J898">
        <v>58</v>
      </c>
      <c r="K898" s="1">
        <v>114</v>
      </c>
      <c r="L898">
        <v>31</v>
      </c>
      <c r="M898" s="1">
        <v>48</v>
      </c>
      <c r="N898">
        <v>18</v>
      </c>
      <c r="O898" s="1">
        <v>53</v>
      </c>
      <c r="P898" s="1">
        <v>35</v>
      </c>
      <c r="Q898" s="36">
        <f t="shared" si="756"/>
        <v>650</v>
      </c>
      <c r="R898" s="36">
        <f t="shared" si="744"/>
        <v>231</v>
      </c>
      <c r="S898" s="36">
        <f t="shared" si="745"/>
        <v>83</v>
      </c>
      <c r="T898" s="36">
        <f t="shared" si="746"/>
        <v>30</v>
      </c>
      <c r="U898" s="36">
        <f t="shared" si="747"/>
        <v>18</v>
      </c>
      <c r="V898" s="36">
        <f t="shared" si="748"/>
        <v>4501</v>
      </c>
      <c r="W898" s="45">
        <f t="shared" si="749"/>
        <v>1012</v>
      </c>
      <c r="X898" s="50">
        <f t="shared" si="750"/>
        <v>4.4476284584980235</v>
      </c>
      <c r="Y898" s="46">
        <f t="shared" si="766"/>
        <v>0.3051143198612698</v>
      </c>
      <c r="Z898" s="46">
        <f t="shared" si="767"/>
        <v>0.20037123685731673</v>
      </c>
      <c r="AA898" s="46">
        <f t="shared" si="768"/>
        <v>2.0956281538533634</v>
      </c>
      <c r="AB898" s="46">
        <f t="shared" si="769"/>
        <v>5.9908850708494104</v>
      </c>
      <c r="AC898" s="46">
        <f t="shared" si="770"/>
        <v>11.886141987845457</v>
      </c>
      <c r="AD898" s="46">
        <f t="shared" si="771"/>
        <v>198.32430790982536</v>
      </c>
      <c r="AE898" s="46">
        <f t="shared" si="772"/>
        <v>46.285755714040164</v>
      </c>
      <c r="AF898" s="46">
        <f t="shared" si="773"/>
        <v>173.93713676982915</v>
      </c>
      <c r="AG898" s="46">
        <f t="shared" si="774"/>
        <v>179.7265521254823</v>
      </c>
      <c r="AH898" s="46">
        <f t="shared" si="775"/>
        <v>213.95055578121824</v>
      </c>
      <c r="AI898" s="46">
        <f t="shared" si="751"/>
        <v>0.8033870507422306</v>
      </c>
      <c r="AJ898" s="47">
        <f t="shared" si="757"/>
        <v>0.89631861006130553</v>
      </c>
      <c r="AK898" s="47">
        <f t="shared" si="758"/>
        <v>152.13179928616793</v>
      </c>
      <c r="AL898" s="47">
        <f t="shared" si="759"/>
        <v>-28.772513823867474</v>
      </c>
      <c r="AM898" s="47">
        <f t="shared" si="760"/>
        <v>-349.67307113801508</v>
      </c>
      <c r="AN898" s="47">
        <f t="shared" si="761"/>
        <v>-610.90052159774746</v>
      </c>
      <c r="AO898" s="47">
        <f t="shared" si="762"/>
        <v>-1024.3459033507881</v>
      </c>
      <c r="AP898" s="47">
        <f t="shared" si="763"/>
        <v>9.9107833632027897E-4</v>
      </c>
      <c r="AQ898" s="47">
        <f t="shared" si="752"/>
        <v>-1.8449519965055099</v>
      </c>
      <c r="AR898" s="1">
        <f t="shared" si="764"/>
        <v>251</v>
      </c>
      <c r="AS898" s="1">
        <f t="shared" ref="AS898:AS961" si="783">J898</f>
        <v>58</v>
      </c>
      <c r="AT898" s="1">
        <f t="shared" ref="AT898:AT961" si="784">L898</f>
        <v>31</v>
      </c>
      <c r="AU898" s="1">
        <f t="shared" ref="AU898:AU961" si="785">N898</f>
        <v>18</v>
      </c>
      <c r="AV898" s="1">
        <f t="shared" ref="AV898:AV961" si="786">P898</f>
        <v>35</v>
      </c>
      <c r="AW898" s="27">
        <f t="shared" si="776"/>
        <v>393</v>
      </c>
      <c r="AX898" s="41">
        <f t="shared" si="753"/>
        <v>4.2010178117048342</v>
      </c>
      <c r="AY898" s="29">
        <f t="shared" si="777"/>
        <v>0.63837253721293175</v>
      </c>
      <c r="AZ898" s="29">
        <f t="shared" si="778"/>
        <v>4.0408160622600192E-2</v>
      </c>
      <c r="BA898" s="29">
        <f t="shared" si="779"/>
        <v>1.4424437840322686</v>
      </c>
      <c r="BB898" s="29">
        <f t="shared" si="780"/>
        <v>4.8444794074419368</v>
      </c>
      <c r="BC898" s="29">
        <f t="shared" si="781"/>
        <v>10.246515030851606</v>
      </c>
      <c r="BD898" s="29">
        <f t="shared" si="782"/>
        <v>160.23150684044586</v>
      </c>
      <c r="BE898" s="29">
        <f t="shared" si="782"/>
        <v>2.3436733161108112</v>
      </c>
      <c r="BF898" s="29">
        <f t="shared" si="782"/>
        <v>44.715757305000324</v>
      </c>
      <c r="BG898" s="29">
        <f t="shared" si="765"/>
        <v>87.200629333954865</v>
      </c>
      <c r="BH898" s="29">
        <f t="shared" si="765"/>
        <v>358.6280260798062</v>
      </c>
      <c r="BI898" s="29">
        <f t="shared" si="754"/>
        <v>1.6661214103962196</v>
      </c>
      <c r="BJ898" s="28">
        <f t="shared" ref="BJ898:BJ961" si="787">SQRT(BI898)</f>
        <v>1.2907832546156692</v>
      </c>
      <c r="BK898" s="28">
        <f t="shared" ref="BK898:BK961" si="788">AR898*((5-AX898)/BJ898)*((5-AX898)/BJ898)*((5-AX898)/BJ898)</f>
        <v>59.528514707381561</v>
      </c>
      <c r="BL898" s="28">
        <f t="shared" ref="BL898:BL961" si="789">AS898*((4-AX898)/BJ898)*((4-AX898)/BJ898)*((4-AX898)/BJ898)</f>
        <v>-0.21906432028047029</v>
      </c>
      <c r="BM898" s="28">
        <f t="shared" ref="BM898:BM961" si="790">AT898*((3-AX898)/BJ898)*((3-AX898)/BJ898)*((3-AX898)/BJ898)</f>
        <v>-24.971812803563679</v>
      </c>
      <c r="BN898" s="28">
        <f t="shared" ref="BN898:BN961" si="791">AU898*((2-AX898)/BJ898)*((2-AX898)/BJ898)*((2-AX898)/BJ898)</f>
        <v>-89.244859143537454</v>
      </c>
      <c r="BO898" s="28">
        <f t="shared" ref="BO898:BO961" si="792">AV898*((1-AX898)/BJ898)*((1-AX898)/BJ898)*((1-AX898)/BJ898)</f>
        <v>-533.79235389100643</v>
      </c>
      <c r="BP898" s="28">
        <f t="shared" ref="BP898:BP961" si="793">AW898/((AW898-1)*(AW898-2))</f>
        <v>2.564069105903231E-3</v>
      </c>
      <c r="BQ898" s="28">
        <f t="shared" si="755"/>
        <v>-1.5094663940722739</v>
      </c>
    </row>
    <row r="899" spans="1:69" x14ac:dyDescent="0.2">
      <c r="A899" s="1" t="s">
        <v>2303</v>
      </c>
      <c r="B899" s="1" t="s">
        <v>2593</v>
      </c>
      <c r="C899" s="1" t="s">
        <v>34</v>
      </c>
      <c r="D899" s="2" t="s">
        <v>1542</v>
      </c>
      <c r="E899" s="4" t="s">
        <v>2594</v>
      </c>
      <c r="F899" s="1" t="s">
        <v>2595</v>
      </c>
      <c r="G899" s="1">
        <v>36</v>
      </c>
      <c r="H899">
        <v>34</v>
      </c>
      <c r="I899" s="1">
        <v>6</v>
      </c>
      <c r="J899">
        <v>5</v>
      </c>
      <c r="K899" s="1">
        <v>2</v>
      </c>
      <c r="L899">
        <v>2</v>
      </c>
      <c r="M899" s="1">
        <v>3</v>
      </c>
      <c r="N899">
        <v>2</v>
      </c>
      <c r="O899" s="1">
        <v>3</v>
      </c>
      <c r="P899" s="1">
        <v>2</v>
      </c>
      <c r="Q899" s="36">
        <f t="shared" si="756"/>
        <v>2</v>
      </c>
      <c r="R899" s="36">
        <f t="shared" ref="R899:R962" si="794">IFERROR(I899-J899,0)</f>
        <v>1</v>
      </c>
      <c r="S899" s="36">
        <f t="shared" ref="S899:S962" si="795">IFERROR(K899-L899,0)</f>
        <v>0</v>
      </c>
      <c r="T899" s="36">
        <f t="shared" ref="T899:T962" si="796">IFERROR(M899-N899,0)</f>
        <v>1</v>
      </c>
      <c r="U899" s="36">
        <f t="shared" ref="U899:U962" si="797">IFERROR(O899-P899,0)</f>
        <v>1</v>
      </c>
      <c r="V899" s="36">
        <f t="shared" ref="V899:V962" si="798">Q899*5+R899*4+S899*3+T899*2+U899*1</f>
        <v>17</v>
      </c>
      <c r="W899" s="45">
        <f t="shared" ref="W899:W962" si="799">IFERROR(Q899+R899+S899+T899+U899,0)</f>
        <v>5</v>
      </c>
      <c r="X899" s="50">
        <f t="shared" ref="X899:X962" si="800">IF(ISERROR(V899/W899),0,(V899/W899))</f>
        <v>3.4</v>
      </c>
      <c r="Y899" s="46">
        <f t="shared" si="766"/>
        <v>2.5600000000000005</v>
      </c>
      <c r="Z899" s="46">
        <f t="shared" si="767"/>
        <v>0.3600000000000001</v>
      </c>
      <c r="AA899" s="46">
        <f t="shared" si="768"/>
        <v>0.15999999999999992</v>
      </c>
      <c r="AB899" s="46">
        <f t="shared" si="769"/>
        <v>1.9599999999999997</v>
      </c>
      <c r="AC899" s="46">
        <f t="shared" si="770"/>
        <v>5.76</v>
      </c>
      <c r="AD899" s="46">
        <f t="shared" si="771"/>
        <v>5.120000000000001</v>
      </c>
      <c r="AE899" s="46">
        <f t="shared" si="772"/>
        <v>0.3600000000000001</v>
      </c>
      <c r="AF899" s="46">
        <f t="shared" si="773"/>
        <v>0</v>
      </c>
      <c r="AG899" s="46">
        <f t="shared" si="774"/>
        <v>1.9599999999999997</v>
      </c>
      <c r="AH899" s="46">
        <f t="shared" si="775"/>
        <v>5.76</v>
      </c>
      <c r="AI899" s="46">
        <f t="shared" ref="AI899:AI962" si="801">IF(ISERROR(SUM(AD899:AH899)/(W899-1)),0,SUM(AD899:AH899)/(W899-1))</f>
        <v>3.3000000000000003</v>
      </c>
      <c r="AJ899" s="47">
        <f t="shared" si="757"/>
        <v>1.8165902124584952</v>
      </c>
      <c r="AK899" s="47">
        <f t="shared" si="758"/>
        <v>1.3665295702901734</v>
      </c>
      <c r="AL899" s="47">
        <f t="shared" si="759"/>
        <v>3.6031541404135434E-2</v>
      </c>
      <c r="AM899" s="47">
        <f t="shared" si="760"/>
        <v>0</v>
      </c>
      <c r="AN899" s="47">
        <f t="shared" si="761"/>
        <v>-0.45773402598586849</v>
      </c>
      <c r="AO899" s="47">
        <f t="shared" si="762"/>
        <v>-2.3060186498646669</v>
      </c>
      <c r="AP899" s="47">
        <f t="shared" si="763"/>
        <v>0.41666666666666669</v>
      </c>
      <c r="AQ899" s="47">
        <f t="shared" ref="AQ899:AQ962" si="802">IF(ISERROR(SUM(AK899:AO899)*AP899),0,(SUM(AK899:AO899)*AP899))</f>
        <v>-0.56716315173176102</v>
      </c>
      <c r="AR899" s="1">
        <f t="shared" si="764"/>
        <v>34</v>
      </c>
      <c r="AS899" s="1">
        <f t="shared" si="783"/>
        <v>5</v>
      </c>
      <c r="AT899" s="1">
        <f t="shared" si="784"/>
        <v>2</v>
      </c>
      <c r="AU899" s="1">
        <f t="shared" si="785"/>
        <v>2</v>
      </c>
      <c r="AV899" s="1">
        <f t="shared" si="786"/>
        <v>2</v>
      </c>
      <c r="AW899" s="27">
        <f t="shared" si="776"/>
        <v>45</v>
      </c>
      <c r="AX899" s="41">
        <f t="shared" ref="AX899:AX962" si="803">IF(ISERROR(((AR899*5+AS899*4+AT899*3+AU899*2+AV899*1)/AW899)),0,((AR899*5+AS899*4+AT899*3+AU899*2+AV899*1)/AW899))</f>
        <v>4.4888888888888889</v>
      </c>
      <c r="AY899" s="29">
        <f t="shared" si="777"/>
        <v>0.2612345679012345</v>
      </c>
      <c r="AZ899" s="29">
        <f t="shared" si="778"/>
        <v>0.23901234567901239</v>
      </c>
      <c r="BA899" s="29">
        <f t="shared" si="779"/>
        <v>2.2167901234567902</v>
      </c>
      <c r="BB899" s="29">
        <f t="shared" si="780"/>
        <v>6.194567901234568</v>
      </c>
      <c r="BC899" s="29">
        <f t="shared" si="781"/>
        <v>12.172345679012347</v>
      </c>
      <c r="BD899" s="29">
        <f t="shared" si="782"/>
        <v>8.881975308641973</v>
      </c>
      <c r="BE899" s="29">
        <f t="shared" si="782"/>
        <v>1.195061728395062</v>
      </c>
      <c r="BF899" s="29">
        <f t="shared" si="782"/>
        <v>4.4335802469135803</v>
      </c>
      <c r="BG899" s="29">
        <f t="shared" si="765"/>
        <v>12.389135802469136</v>
      </c>
      <c r="BH899" s="29">
        <f t="shared" si="765"/>
        <v>24.344691358024694</v>
      </c>
      <c r="BI899" s="29">
        <f t="shared" ref="BI899:BI962" si="804">IF(ISERROR((SUM(BD899:BH899)/(AW899-1))),0,((SUM(BD899:BH899)/(AW899-1))))</f>
        <v>1.1646464646464645</v>
      </c>
      <c r="BJ899" s="28">
        <f t="shared" si="787"/>
        <v>1.079187872729519</v>
      </c>
      <c r="BK899" s="28">
        <f t="shared" si="788"/>
        <v>3.6118833408840731</v>
      </c>
      <c r="BL899" s="28">
        <f t="shared" si="789"/>
        <v>-0.46484625498254245</v>
      </c>
      <c r="BM899" s="28">
        <f t="shared" si="790"/>
        <v>-5.2520118026789762</v>
      </c>
      <c r="BN899" s="28">
        <f t="shared" si="791"/>
        <v>-24.533265188584259</v>
      </c>
      <c r="BO899" s="28">
        <f t="shared" si="792"/>
        <v>-67.577207672169635</v>
      </c>
      <c r="BP899" s="28">
        <f t="shared" si="793"/>
        <v>2.3784355179704016E-2</v>
      </c>
      <c r="BQ899" s="28">
        <f t="shared" ref="BQ899:BQ962" si="805">IF(ISERROR((SUM(BK899:BO899)*BP899)),0,(SUM(BK899:BO899)*BP899))</f>
        <v>-2.2408536685987896</v>
      </c>
    </row>
    <row r="900" spans="1:69" x14ac:dyDescent="0.2">
      <c r="A900" s="1" t="s">
        <v>2303</v>
      </c>
      <c r="B900" s="1" t="s">
        <v>2596</v>
      </c>
      <c r="C900" s="1" t="s">
        <v>81</v>
      </c>
      <c r="D900" s="2" t="s">
        <v>2597</v>
      </c>
      <c r="E900" s="4" t="s">
        <v>2598</v>
      </c>
      <c r="F900" s="1" t="s">
        <v>2599</v>
      </c>
      <c r="G900" s="1">
        <v>72</v>
      </c>
      <c r="H900">
        <v>60</v>
      </c>
      <c r="I900" s="1">
        <v>18</v>
      </c>
      <c r="J900">
        <v>15</v>
      </c>
      <c r="K900" s="1">
        <v>18</v>
      </c>
      <c r="L900">
        <v>12</v>
      </c>
      <c r="M900" s="1">
        <v>6</v>
      </c>
      <c r="N900">
        <v>6</v>
      </c>
      <c r="O900" s="1">
        <v>11</v>
      </c>
      <c r="P900" s="1">
        <v>11</v>
      </c>
      <c r="Q900" s="36">
        <f t="shared" ref="Q900:Q963" si="806">IFERROR(G900-H900,0)</f>
        <v>12</v>
      </c>
      <c r="R900" s="36">
        <f t="shared" si="794"/>
        <v>3</v>
      </c>
      <c r="S900" s="36">
        <f t="shared" si="795"/>
        <v>6</v>
      </c>
      <c r="T900" s="36">
        <f t="shared" si="796"/>
        <v>0</v>
      </c>
      <c r="U900" s="36">
        <f t="shared" si="797"/>
        <v>0</v>
      </c>
      <c r="V900" s="36">
        <f t="shared" si="798"/>
        <v>90</v>
      </c>
      <c r="W900" s="45">
        <f t="shared" si="799"/>
        <v>21</v>
      </c>
      <c r="X900" s="50">
        <f t="shared" si="800"/>
        <v>4.2857142857142856</v>
      </c>
      <c r="Y900" s="46">
        <f t="shared" si="766"/>
        <v>0.51020408163265329</v>
      </c>
      <c r="Z900" s="46">
        <f t="shared" si="767"/>
        <v>8.1632653061224414E-2</v>
      </c>
      <c r="AA900" s="46">
        <f t="shared" si="768"/>
        <v>1.6530612244897955</v>
      </c>
      <c r="AB900" s="46">
        <f t="shared" si="769"/>
        <v>5.2244897959183669</v>
      </c>
      <c r="AC900" s="46">
        <f t="shared" si="770"/>
        <v>10.795918367346937</v>
      </c>
      <c r="AD900" s="46">
        <f t="shared" si="771"/>
        <v>6.1224489795918391</v>
      </c>
      <c r="AE900" s="46">
        <f t="shared" si="772"/>
        <v>0.24489795918367324</v>
      </c>
      <c r="AF900" s="46">
        <f t="shared" si="773"/>
        <v>9.9183673469387728</v>
      </c>
      <c r="AG900" s="46">
        <f t="shared" si="774"/>
        <v>0</v>
      </c>
      <c r="AH900" s="46">
        <f t="shared" si="775"/>
        <v>0</v>
      </c>
      <c r="AI900" s="46">
        <f t="shared" si="801"/>
        <v>0.81428571428571428</v>
      </c>
      <c r="AJ900" s="47">
        <f t="shared" si="757"/>
        <v>0.9023778112773575</v>
      </c>
      <c r="AK900" s="47">
        <f t="shared" si="758"/>
        <v>5.9515750644859375</v>
      </c>
      <c r="AL900" s="47">
        <f t="shared" si="759"/>
        <v>-9.5225201031774828E-2</v>
      </c>
      <c r="AM900" s="47">
        <f t="shared" si="760"/>
        <v>-17.354792888040983</v>
      </c>
      <c r="AN900" s="47">
        <f t="shared" si="761"/>
        <v>0</v>
      </c>
      <c r="AO900" s="47">
        <f t="shared" si="762"/>
        <v>0</v>
      </c>
      <c r="AP900" s="47">
        <f t="shared" si="763"/>
        <v>5.526315789473684E-2</v>
      </c>
      <c r="AQ900" s="47">
        <f t="shared" si="802"/>
        <v>-0.63544027241137691</v>
      </c>
      <c r="AR900" s="1">
        <f t="shared" si="764"/>
        <v>60</v>
      </c>
      <c r="AS900" s="1">
        <f t="shared" si="783"/>
        <v>15</v>
      </c>
      <c r="AT900" s="1">
        <f t="shared" si="784"/>
        <v>12</v>
      </c>
      <c r="AU900" s="1">
        <f t="shared" si="785"/>
        <v>6</v>
      </c>
      <c r="AV900" s="1">
        <f t="shared" si="786"/>
        <v>11</v>
      </c>
      <c r="AW900" s="27">
        <f t="shared" si="776"/>
        <v>104</v>
      </c>
      <c r="AX900" s="41">
        <f t="shared" si="803"/>
        <v>4.0288461538461542</v>
      </c>
      <c r="AY900" s="29">
        <f t="shared" si="777"/>
        <v>0.94313979289940764</v>
      </c>
      <c r="AZ900" s="29">
        <f t="shared" si="778"/>
        <v>8.3210059171599609E-4</v>
      </c>
      <c r="BA900" s="29">
        <f t="shared" si="779"/>
        <v>1.0585244082840244</v>
      </c>
      <c r="BB900" s="29">
        <f t="shared" si="780"/>
        <v>4.116216715976333</v>
      </c>
      <c r="BC900" s="29">
        <f t="shared" si="781"/>
        <v>9.1739090236686405</v>
      </c>
      <c r="BD900" s="29">
        <f t="shared" si="782"/>
        <v>56.588387573964461</v>
      </c>
      <c r="BE900" s="29">
        <f t="shared" si="782"/>
        <v>1.2481508875739941E-2</v>
      </c>
      <c r="BF900" s="29">
        <f t="shared" si="782"/>
        <v>12.702292899408292</v>
      </c>
      <c r="BG900" s="29">
        <f t="shared" si="765"/>
        <v>24.697300295858</v>
      </c>
      <c r="BH900" s="29">
        <f t="shared" si="765"/>
        <v>100.91299926035505</v>
      </c>
      <c r="BI900" s="29">
        <f t="shared" si="804"/>
        <v>1.8923637042569081</v>
      </c>
      <c r="BJ900" s="28">
        <f t="shared" si="787"/>
        <v>1.3756321107973992</v>
      </c>
      <c r="BK900" s="28">
        <f t="shared" si="788"/>
        <v>21.110982190669212</v>
      </c>
      <c r="BL900" s="28">
        <f t="shared" si="789"/>
        <v>-1.3830825145954667E-4</v>
      </c>
      <c r="BM900" s="28">
        <f t="shared" si="790"/>
        <v>-5.0202534901556009</v>
      </c>
      <c r="BN900" s="28">
        <f t="shared" si="791"/>
        <v>-19.248269199134597</v>
      </c>
      <c r="BO900" s="28">
        <f t="shared" si="792"/>
        <v>-117.41333237029151</v>
      </c>
      <c r="BP900" s="28">
        <f t="shared" si="793"/>
        <v>9.8991052731772326E-3</v>
      </c>
      <c r="BQ900" s="28">
        <f t="shared" si="805"/>
        <v>-1.1935451325361748</v>
      </c>
    </row>
    <row r="901" spans="1:69" x14ac:dyDescent="0.2">
      <c r="A901" s="1" t="s">
        <v>2600</v>
      </c>
      <c r="B901" s="1" t="s">
        <v>2601</v>
      </c>
      <c r="C901" s="1" t="s">
        <v>49</v>
      </c>
      <c r="D901" s="2">
        <v>20011</v>
      </c>
      <c r="E901" s="4" t="s">
        <v>69</v>
      </c>
      <c r="F901" s="6" t="s">
        <v>2602</v>
      </c>
      <c r="G901" s="1">
        <v>15631</v>
      </c>
      <c r="H901">
        <v>187</v>
      </c>
      <c r="I901" s="1">
        <v>277</v>
      </c>
      <c r="J901">
        <v>321</v>
      </c>
      <c r="K901" s="1">
        <v>823</v>
      </c>
      <c r="L901">
        <v>153</v>
      </c>
      <c r="M901" s="1">
        <v>299</v>
      </c>
      <c r="N901">
        <v>110</v>
      </c>
      <c r="O901" s="1">
        <v>488</v>
      </c>
      <c r="P901" s="1">
        <v>174</v>
      </c>
      <c r="Q901" s="36">
        <f t="shared" si="806"/>
        <v>15444</v>
      </c>
      <c r="R901" s="36">
        <f t="shared" si="794"/>
        <v>-44</v>
      </c>
      <c r="S901" s="36">
        <f t="shared" si="795"/>
        <v>670</v>
      </c>
      <c r="T901" s="36">
        <f t="shared" si="796"/>
        <v>189</v>
      </c>
      <c r="U901" s="36">
        <f t="shared" si="797"/>
        <v>314</v>
      </c>
      <c r="V901" s="36">
        <f t="shared" si="798"/>
        <v>79746</v>
      </c>
      <c r="W901" s="45">
        <f t="shared" si="799"/>
        <v>16573</v>
      </c>
      <c r="X901" s="50">
        <f t="shared" si="800"/>
        <v>4.8118023290894829</v>
      </c>
      <c r="Y901" s="46">
        <f t="shared" si="766"/>
        <v>3.5418363336143288E-2</v>
      </c>
      <c r="Z901" s="46">
        <f t="shared" si="767"/>
        <v>0.65902302151510916</v>
      </c>
      <c r="AA901" s="46">
        <f t="shared" si="768"/>
        <v>3.282627679694075</v>
      </c>
      <c r="AB901" s="46">
        <f t="shared" si="769"/>
        <v>7.9062323378730408</v>
      </c>
      <c r="AC901" s="46">
        <f t="shared" si="770"/>
        <v>14.529836996052007</v>
      </c>
      <c r="AD901" s="46">
        <f t="shared" si="771"/>
        <v>547.00120336339694</v>
      </c>
      <c r="AE901" s="46">
        <f t="shared" si="772"/>
        <v>-28.997012946664803</v>
      </c>
      <c r="AF901" s="46">
        <f t="shared" si="773"/>
        <v>2199.3605453950304</v>
      </c>
      <c r="AG901" s="46">
        <f t="shared" si="774"/>
        <v>1494.2779118580047</v>
      </c>
      <c r="AH901" s="46">
        <f t="shared" si="775"/>
        <v>4562.3688167603304</v>
      </c>
      <c r="AI901" s="46">
        <f t="shared" si="801"/>
        <v>0.52944795223449781</v>
      </c>
      <c r="AJ901" s="47">
        <f t="shared" si="757"/>
        <v>0.72763174218453242</v>
      </c>
      <c r="AK901" s="47">
        <f t="shared" si="758"/>
        <v>267.21917373810214</v>
      </c>
      <c r="AL901" s="47">
        <f t="shared" si="759"/>
        <v>61.103860015424445</v>
      </c>
      <c r="AM901" s="47">
        <f t="shared" si="760"/>
        <v>-10343.614687767242</v>
      </c>
      <c r="AN901" s="47">
        <f t="shared" si="761"/>
        <v>-10906.395783709653</v>
      </c>
      <c r="AO901" s="47">
        <f t="shared" si="762"/>
        <v>-45142.525491460954</v>
      </c>
      <c r="AP901" s="47">
        <f t="shared" si="763"/>
        <v>6.0350029735489824E-5</v>
      </c>
      <c r="AQ901" s="47">
        <f t="shared" si="802"/>
        <v>-3.9869772147280047</v>
      </c>
      <c r="AR901" s="1">
        <f t="shared" si="764"/>
        <v>187</v>
      </c>
      <c r="AS901" s="1">
        <f t="shared" si="783"/>
        <v>321</v>
      </c>
      <c r="AT901" s="1">
        <f t="shared" si="784"/>
        <v>153</v>
      </c>
      <c r="AU901" s="1">
        <f t="shared" si="785"/>
        <v>110</v>
      </c>
      <c r="AV901" s="1">
        <f t="shared" si="786"/>
        <v>174</v>
      </c>
      <c r="AW901" s="27">
        <f t="shared" si="776"/>
        <v>945</v>
      </c>
      <c r="AX901" s="41">
        <f t="shared" si="803"/>
        <v>3.2507936507936508</v>
      </c>
      <c r="AY901" s="29">
        <f t="shared" si="777"/>
        <v>3.0597228521038047</v>
      </c>
      <c r="AZ901" s="29">
        <f t="shared" si="778"/>
        <v>0.56131015369110604</v>
      </c>
      <c r="BA901" s="29">
        <f t="shared" si="779"/>
        <v>6.2897455278407663E-2</v>
      </c>
      <c r="BB901" s="29">
        <f t="shared" si="780"/>
        <v>1.5644847568657092</v>
      </c>
      <c r="BC901" s="29">
        <f t="shared" si="781"/>
        <v>5.0660720584530106</v>
      </c>
      <c r="BD901" s="29">
        <f t="shared" si="782"/>
        <v>572.16817334341147</v>
      </c>
      <c r="BE901" s="29">
        <f t="shared" si="782"/>
        <v>180.18055933484504</v>
      </c>
      <c r="BF901" s="29">
        <f t="shared" si="782"/>
        <v>9.6233106575963721</v>
      </c>
      <c r="BG901" s="29">
        <f t="shared" si="765"/>
        <v>172.093323255228</v>
      </c>
      <c r="BH901" s="29">
        <f t="shared" si="765"/>
        <v>881.49653817082378</v>
      </c>
      <c r="BI901" s="29">
        <f t="shared" si="804"/>
        <v>1.9232647296206618</v>
      </c>
      <c r="BJ901" s="28">
        <f t="shared" si="787"/>
        <v>1.3868182035222432</v>
      </c>
      <c r="BK901" s="28">
        <f t="shared" si="788"/>
        <v>375.23741967743661</v>
      </c>
      <c r="BL901" s="28">
        <f t="shared" si="789"/>
        <v>50.61168298470232</v>
      </c>
      <c r="BM901" s="28">
        <f t="shared" si="790"/>
        <v>-0.90486219214954644</v>
      </c>
      <c r="BN901" s="28">
        <f t="shared" si="791"/>
        <v>-80.703261868878926</v>
      </c>
      <c r="BO901" s="28">
        <f t="shared" si="792"/>
        <v>-743.87110902874622</v>
      </c>
      <c r="BP901" s="28">
        <f t="shared" si="793"/>
        <v>1.0615687402268275E-3</v>
      </c>
      <c r="BQ901" s="28">
        <f t="shared" si="805"/>
        <v>-0.42423485411474804</v>
      </c>
    </row>
    <row r="902" spans="1:69" x14ac:dyDescent="0.2">
      <c r="A902" s="1" t="s">
        <v>2600</v>
      </c>
      <c r="B902" s="1" t="s">
        <v>2603</v>
      </c>
      <c r="C902" s="1" t="s">
        <v>34</v>
      </c>
      <c r="D902" s="2">
        <v>4235</v>
      </c>
      <c r="E902" s="4" t="s">
        <v>50</v>
      </c>
      <c r="F902" s="1" t="s">
        <v>2604</v>
      </c>
      <c r="G902" s="1">
        <v>2939</v>
      </c>
      <c r="H902">
        <v>483</v>
      </c>
      <c r="I902" s="1">
        <v>863</v>
      </c>
      <c r="J902">
        <v>117</v>
      </c>
      <c r="K902" s="1">
        <v>200</v>
      </c>
      <c r="L902">
        <v>43</v>
      </c>
      <c r="M902" s="1">
        <v>86</v>
      </c>
      <c r="N902">
        <v>32</v>
      </c>
      <c r="O902" s="1">
        <v>147</v>
      </c>
      <c r="P902" s="1">
        <v>65</v>
      </c>
      <c r="Q902" s="36">
        <f t="shared" si="806"/>
        <v>2456</v>
      </c>
      <c r="R902" s="36">
        <f t="shared" si="794"/>
        <v>746</v>
      </c>
      <c r="S902" s="36">
        <f t="shared" si="795"/>
        <v>157</v>
      </c>
      <c r="T902" s="36">
        <f t="shared" si="796"/>
        <v>54</v>
      </c>
      <c r="U902" s="36">
        <f t="shared" si="797"/>
        <v>82</v>
      </c>
      <c r="V902" s="36">
        <f t="shared" si="798"/>
        <v>15925</v>
      </c>
      <c r="W902" s="45">
        <f t="shared" si="799"/>
        <v>3495</v>
      </c>
      <c r="X902" s="50">
        <f t="shared" si="800"/>
        <v>4.5565092989985692</v>
      </c>
      <c r="Y902" s="46">
        <f t="shared" si="766"/>
        <v>0.19668400187474053</v>
      </c>
      <c r="Z902" s="46">
        <f t="shared" si="767"/>
        <v>0.30970259987187887</v>
      </c>
      <c r="AA902" s="46">
        <f t="shared" si="768"/>
        <v>2.4227211978690173</v>
      </c>
      <c r="AB902" s="46">
        <f t="shared" si="769"/>
        <v>6.5357397958661556</v>
      </c>
      <c r="AC902" s="46">
        <f t="shared" si="770"/>
        <v>12.648758393863293</v>
      </c>
      <c r="AD902" s="46">
        <f t="shared" si="771"/>
        <v>483.05590860436274</v>
      </c>
      <c r="AE902" s="46">
        <f t="shared" si="772"/>
        <v>231.03813950442165</v>
      </c>
      <c r="AF902" s="46">
        <f t="shared" si="773"/>
        <v>380.36722806543571</v>
      </c>
      <c r="AG902" s="46">
        <f t="shared" si="774"/>
        <v>352.92994897677238</v>
      </c>
      <c r="AH902" s="46">
        <f t="shared" si="775"/>
        <v>1037.19818829679</v>
      </c>
      <c r="AI902" s="46">
        <f t="shared" si="801"/>
        <v>0.71110172107835778</v>
      </c>
      <c r="AJ902" s="47">
        <f t="shared" si="757"/>
        <v>0.84326847508866221</v>
      </c>
      <c r="AK902" s="47">
        <f t="shared" si="758"/>
        <v>357.25994093401073</v>
      </c>
      <c r="AL902" s="47">
        <f t="shared" si="759"/>
        <v>-214.41665156121198</v>
      </c>
      <c r="AM902" s="47">
        <f t="shared" si="760"/>
        <v>-987.31836786465306</v>
      </c>
      <c r="AN902" s="47">
        <f t="shared" si="761"/>
        <v>-1504.6597216209893</v>
      </c>
      <c r="AO902" s="47">
        <f t="shared" si="762"/>
        <v>-6151.6002146664023</v>
      </c>
      <c r="AP902" s="47">
        <f t="shared" si="763"/>
        <v>2.8636879614163315E-4</v>
      </c>
      <c r="AQ902" s="47">
        <f t="shared" si="802"/>
        <v>-2.4343452525013607</v>
      </c>
      <c r="AR902" s="1">
        <f t="shared" si="764"/>
        <v>483</v>
      </c>
      <c r="AS902" s="1">
        <f t="shared" si="783"/>
        <v>117</v>
      </c>
      <c r="AT902" s="1">
        <f t="shared" si="784"/>
        <v>43</v>
      </c>
      <c r="AU902" s="1">
        <f t="shared" si="785"/>
        <v>32</v>
      </c>
      <c r="AV902" s="1">
        <f t="shared" si="786"/>
        <v>65</v>
      </c>
      <c r="AW902" s="27">
        <f t="shared" si="776"/>
        <v>740</v>
      </c>
      <c r="AX902" s="41">
        <f t="shared" si="803"/>
        <v>4.2445945945945942</v>
      </c>
      <c r="AY902" s="29">
        <f t="shared" si="777"/>
        <v>0.57063732651570553</v>
      </c>
      <c r="AZ902" s="29">
        <f t="shared" si="778"/>
        <v>5.982651570489389E-2</v>
      </c>
      <c r="BA902" s="29">
        <f t="shared" si="779"/>
        <v>1.5490157048940822</v>
      </c>
      <c r="BB902" s="29">
        <f t="shared" si="780"/>
        <v>5.0382048940832709</v>
      </c>
      <c r="BC902" s="29">
        <f t="shared" si="781"/>
        <v>10.527394083272458</v>
      </c>
      <c r="BD902" s="29">
        <f t="shared" si="782"/>
        <v>275.61782870708578</v>
      </c>
      <c r="BE902" s="29">
        <f t="shared" si="782"/>
        <v>6.9997023374725851</v>
      </c>
      <c r="BF902" s="29">
        <f t="shared" si="782"/>
        <v>66.607675310445543</v>
      </c>
      <c r="BG902" s="29">
        <f t="shared" si="765"/>
        <v>161.22255661066467</v>
      </c>
      <c r="BH902" s="29">
        <f t="shared" si="765"/>
        <v>684.28061541270984</v>
      </c>
      <c r="BI902" s="29">
        <f t="shared" si="804"/>
        <v>1.6166825147204036</v>
      </c>
      <c r="BJ902" s="28">
        <f t="shared" si="787"/>
        <v>1.2714883069538641</v>
      </c>
      <c r="BK902" s="28">
        <f t="shared" si="788"/>
        <v>101.28620130068717</v>
      </c>
      <c r="BL902" s="28">
        <f t="shared" si="789"/>
        <v>-0.83289319799318806</v>
      </c>
      <c r="BM902" s="28">
        <f t="shared" si="790"/>
        <v>-40.328779158799179</v>
      </c>
      <c r="BN902" s="28">
        <f t="shared" si="791"/>
        <v>-176.04617953010654</v>
      </c>
      <c r="BO902" s="28">
        <f t="shared" si="792"/>
        <v>-1080.0840824791433</v>
      </c>
      <c r="BP902" s="28">
        <f t="shared" si="793"/>
        <v>1.3568471273346021E-3</v>
      </c>
      <c r="BQ902" s="28">
        <f t="shared" si="805"/>
        <v>-1.6227969431854417</v>
      </c>
    </row>
    <row r="903" spans="1:69" x14ac:dyDescent="0.2">
      <c r="A903" s="1" t="s">
        <v>2600</v>
      </c>
      <c r="B903" s="1" t="s">
        <v>2605</v>
      </c>
      <c r="C903" s="1" t="s">
        <v>49</v>
      </c>
      <c r="D903" s="2" t="s">
        <v>2606</v>
      </c>
      <c r="E903" s="4" t="s">
        <v>69</v>
      </c>
      <c r="F903" s="1" t="s">
        <v>2607</v>
      </c>
      <c r="G903" s="1">
        <v>480</v>
      </c>
      <c r="H903">
        <v>75</v>
      </c>
      <c r="I903" s="1">
        <v>85</v>
      </c>
      <c r="J903">
        <v>13</v>
      </c>
      <c r="K903" s="1">
        <v>27</v>
      </c>
      <c r="L903">
        <v>8</v>
      </c>
      <c r="M903" s="1">
        <v>9</v>
      </c>
      <c r="N903">
        <v>6</v>
      </c>
      <c r="O903" s="1">
        <v>20</v>
      </c>
      <c r="P903" s="1">
        <v>5</v>
      </c>
      <c r="Q903" s="36">
        <f t="shared" si="806"/>
        <v>405</v>
      </c>
      <c r="R903" s="36">
        <f t="shared" si="794"/>
        <v>72</v>
      </c>
      <c r="S903" s="36">
        <f t="shared" si="795"/>
        <v>19</v>
      </c>
      <c r="T903" s="36">
        <f t="shared" si="796"/>
        <v>3</v>
      </c>
      <c r="U903" s="36">
        <f t="shared" si="797"/>
        <v>15</v>
      </c>
      <c r="V903" s="36">
        <f t="shared" si="798"/>
        <v>2391</v>
      </c>
      <c r="W903" s="45">
        <f t="shared" si="799"/>
        <v>514</v>
      </c>
      <c r="X903" s="50">
        <f t="shared" si="800"/>
        <v>4.6517509727626463</v>
      </c>
      <c r="Y903" s="46">
        <f t="shared" si="766"/>
        <v>0.12127738497176314</v>
      </c>
      <c r="Z903" s="46">
        <f t="shared" si="767"/>
        <v>0.42477933049705568</v>
      </c>
      <c r="AA903" s="46">
        <f t="shared" si="768"/>
        <v>2.728281276022348</v>
      </c>
      <c r="AB903" s="46">
        <f t="shared" si="769"/>
        <v>7.0317832215476406</v>
      </c>
      <c r="AC903" s="46">
        <f t="shared" si="770"/>
        <v>13.335285167072934</v>
      </c>
      <c r="AD903" s="46">
        <f t="shared" si="771"/>
        <v>49.117340913564071</v>
      </c>
      <c r="AE903" s="46">
        <f t="shared" si="772"/>
        <v>30.584111795788008</v>
      </c>
      <c r="AF903" s="46">
        <f t="shared" si="773"/>
        <v>51.837344244424614</v>
      </c>
      <c r="AG903" s="46">
        <f t="shared" si="774"/>
        <v>21.095349664642921</v>
      </c>
      <c r="AH903" s="46">
        <f t="shared" si="775"/>
        <v>200.02927750609402</v>
      </c>
      <c r="AI903" s="46">
        <f t="shared" si="801"/>
        <v>0.68745306846883758</v>
      </c>
      <c r="AJ903" s="47">
        <f t="shared" si="757"/>
        <v>0.82912789632772432</v>
      </c>
      <c r="AK903" s="47">
        <f t="shared" si="758"/>
        <v>30.009597944807059</v>
      </c>
      <c r="AL903" s="47">
        <f t="shared" si="759"/>
        <v>-34.971396756820766</v>
      </c>
      <c r="AM903" s="47">
        <f t="shared" si="760"/>
        <v>-150.21826184483638</v>
      </c>
      <c r="AN903" s="47">
        <f t="shared" si="761"/>
        <v>-98.141995251205088</v>
      </c>
      <c r="AO903" s="47">
        <f t="shared" si="762"/>
        <v>-1281.5340145592675</v>
      </c>
      <c r="AP903" s="47">
        <f t="shared" si="763"/>
        <v>1.9569322612085771E-3</v>
      </c>
      <c r="AQ903" s="47">
        <f t="shared" si="802"/>
        <v>-3.003609360609329</v>
      </c>
      <c r="AR903" s="1">
        <f t="shared" si="764"/>
        <v>75</v>
      </c>
      <c r="AS903" s="1">
        <f t="shared" si="783"/>
        <v>13</v>
      </c>
      <c r="AT903" s="1">
        <f t="shared" si="784"/>
        <v>8</v>
      </c>
      <c r="AU903" s="1">
        <f t="shared" si="785"/>
        <v>6</v>
      </c>
      <c r="AV903" s="1">
        <f t="shared" si="786"/>
        <v>5</v>
      </c>
      <c r="AW903" s="27">
        <f t="shared" si="776"/>
        <v>107</v>
      </c>
      <c r="AX903" s="41">
        <f t="shared" si="803"/>
        <v>4.3738317757009346</v>
      </c>
      <c r="AY903" s="29">
        <f t="shared" si="777"/>
        <v>0.39208664512184466</v>
      </c>
      <c r="AZ903" s="29">
        <f t="shared" si="778"/>
        <v>0.1397501965237139</v>
      </c>
      <c r="BA903" s="29">
        <f t="shared" si="779"/>
        <v>1.887413747925583</v>
      </c>
      <c r="BB903" s="29">
        <f t="shared" si="780"/>
        <v>5.6350772993274525</v>
      </c>
      <c r="BC903" s="29">
        <f t="shared" si="781"/>
        <v>11.382740850729322</v>
      </c>
      <c r="BD903" s="29">
        <f t="shared" si="782"/>
        <v>29.406498384138349</v>
      </c>
      <c r="BE903" s="29">
        <f t="shared" si="782"/>
        <v>1.8167525548082808</v>
      </c>
      <c r="BF903" s="29">
        <f t="shared" si="782"/>
        <v>15.099309983404664</v>
      </c>
      <c r="BG903" s="29">
        <f t="shared" si="765"/>
        <v>33.810463795964715</v>
      </c>
      <c r="BH903" s="29">
        <f t="shared" si="765"/>
        <v>56.913704253646607</v>
      </c>
      <c r="BI903" s="29">
        <f t="shared" si="804"/>
        <v>1.2928936695468169</v>
      </c>
      <c r="BJ903" s="28">
        <f t="shared" si="787"/>
        <v>1.1370548225775294</v>
      </c>
      <c r="BK903" s="28">
        <f t="shared" si="788"/>
        <v>12.525357342523439</v>
      </c>
      <c r="BL903" s="28">
        <f t="shared" si="789"/>
        <v>-0.46198489880645804</v>
      </c>
      <c r="BM903" s="28">
        <f t="shared" si="790"/>
        <v>-14.11063131453256</v>
      </c>
      <c r="BN903" s="28">
        <f t="shared" si="791"/>
        <v>-54.595500748377056</v>
      </c>
      <c r="BO903" s="28">
        <f t="shared" si="792"/>
        <v>-130.61590488609173</v>
      </c>
      <c r="BP903" s="28">
        <f t="shared" si="793"/>
        <v>9.6136567834681046E-3</v>
      </c>
      <c r="BQ903" s="28">
        <f t="shared" si="805"/>
        <v>-1.8002405302844049</v>
      </c>
    </row>
    <row r="904" spans="1:69" x14ac:dyDescent="0.2">
      <c r="A904" s="1" t="s">
        <v>2600</v>
      </c>
      <c r="B904" s="1" t="s">
        <v>2608</v>
      </c>
      <c r="C904" s="1" t="s">
        <v>294</v>
      </c>
      <c r="D904" s="2" t="s">
        <v>2609</v>
      </c>
      <c r="E904" s="4" t="s">
        <v>153</v>
      </c>
      <c r="F904" s="1" t="s">
        <v>2610</v>
      </c>
      <c r="G904" s="1">
        <v>618</v>
      </c>
      <c r="H904">
        <v>95</v>
      </c>
      <c r="I904" s="1">
        <v>95</v>
      </c>
      <c r="J904">
        <v>12</v>
      </c>
      <c r="K904" s="1">
        <v>25</v>
      </c>
      <c r="L904">
        <v>6</v>
      </c>
      <c r="M904" s="1">
        <v>9</v>
      </c>
      <c r="N904">
        <v>5</v>
      </c>
      <c r="O904" s="1">
        <v>18</v>
      </c>
      <c r="P904" s="1">
        <v>6</v>
      </c>
      <c r="Q904" s="36">
        <f t="shared" si="806"/>
        <v>523</v>
      </c>
      <c r="R904" s="36">
        <f t="shared" si="794"/>
        <v>83</v>
      </c>
      <c r="S904" s="36">
        <f t="shared" si="795"/>
        <v>19</v>
      </c>
      <c r="T904" s="36">
        <f t="shared" si="796"/>
        <v>4</v>
      </c>
      <c r="U904" s="36">
        <f t="shared" si="797"/>
        <v>12</v>
      </c>
      <c r="V904" s="36">
        <f t="shared" si="798"/>
        <v>3024</v>
      </c>
      <c r="W904" s="45">
        <f t="shared" si="799"/>
        <v>641</v>
      </c>
      <c r="X904" s="50">
        <f t="shared" si="800"/>
        <v>4.717628705148206</v>
      </c>
      <c r="Y904" s="46">
        <f t="shared" si="766"/>
        <v>7.9733548156278797E-2</v>
      </c>
      <c r="Z904" s="46">
        <f t="shared" si="767"/>
        <v>0.51499095845269072</v>
      </c>
      <c r="AA904" s="46">
        <f t="shared" si="768"/>
        <v>2.9502483687491026</v>
      </c>
      <c r="AB904" s="46">
        <f t="shared" si="769"/>
        <v>7.3855057790455145</v>
      </c>
      <c r="AC904" s="46">
        <f t="shared" si="770"/>
        <v>13.820763189341926</v>
      </c>
      <c r="AD904" s="46">
        <f t="shared" si="771"/>
        <v>41.700645685733811</v>
      </c>
      <c r="AE904" s="46">
        <f t="shared" si="772"/>
        <v>42.744249551573333</v>
      </c>
      <c r="AF904" s="46">
        <f t="shared" si="773"/>
        <v>56.054719006232951</v>
      </c>
      <c r="AG904" s="46">
        <f t="shared" si="774"/>
        <v>29.542023116182058</v>
      </c>
      <c r="AH904" s="46">
        <f t="shared" si="775"/>
        <v>165.84915827210313</v>
      </c>
      <c r="AI904" s="46">
        <f t="shared" si="801"/>
        <v>0.52482936817472703</v>
      </c>
      <c r="AJ904" s="47">
        <f t="shared" si="757"/>
        <v>0.72445108059462993</v>
      </c>
      <c r="AK904" s="47">
        <f t="shared" si="758"/>
        <v>30.969638162387138</v>
      </c>
      <c r="AL904" s="47">
        <f t="shared" si="759"/>
        <v>-80.677104908783235</v>
      </c>
      <c r="AM904" s="47">
        <f t="shared" si="760"/>
        <v>-253.22948726992146</v>
      </c>
      <c r="AN904" s="47">
        <f t="shared" si="761"/>
        <v>-211.15587101110259</v>
      </c>
      <c r="AO904" s="47">
        <f t="shared" si="762"/>
        <v>-1621.6311974731568</v>
      </c>
      <c r="AP904" s="47">
        <f t="shared" si="763"/>
        <v>1.5673904538341158E-3</v>
      </c>
      <c r="AQ904" s="47">
        <f t="shared" si="802"/>
        <v>-3.3475134448916029</v>
      </c>
      <c r="AR904" s="1">
        <f t="shared" si="764"/>
        <v>95</v>
      </c>
      <c r="AS904" s="1">
        <f t="shared" si="783"/>
        <v>12</v>
      </c>
      <c r="AT904" s="1">
        <f t="shared" si="784"/>
        <v>6</v>
      </c>
      <c r="AU904" s="1">
        <f t="shared" si="785"/>
        <v>5</v>
      </c>
      <c r="AV904" s="1">
        <f t="shared" si="786"/>
        <v>6</v>
      </c>
      <c r="AW904" s="27">
        <f t="shared" si="776"/>
        <v>124</v>
      </c>
      <c r="AX904" s="41">
        <f t="shared" si="803"/>
        <v>4.491935483870968</v>
      </c>
      <c r="AY904" s="29">
        <f t="shared" si="777"/>
        <v>0.25812955254942743</v>
      </c>
      <c r="AZ904" s="29">
        <f t="shared" si="778"/>
        <v>0.2420005202913634</v>
      </c>
      <c r="BA904" s="29">
        <f t="shared" si="779"/>
        <v>2.2258714880332993</v>
      </c>
      <c r="BB904" s="29">
        <f t="shared" si="780"/>
        <v>6.2097424557752356</v>
      </c>
      <c r="BC904" s="29">
        <f t="shared" si="781"/>
        <v>12.193613423517171</v>
      </c>
      <c r="BD904" s="29">
        <f t="shared" si="782"/>
        <v>24.522307492195605</v>
      </c>
      <c r="BE904" s="29">
        <f t="shared" si="782"/>
        <v>2.9040062434963607</v>
      </c>
      <c r="BF904" s="29">
        <f t="shared" si="782"/>
        <v>13.355228928199796</v>
      </c>
      <c r="BG904" s="29">
        <f t="shared" si="765"/>
        <v>31.048712278876177</v>
      </c>
      <c r="BH904" s="29">
        <f t="shared" si="765"/>
        <v>73.161680541103024</v>
      </c>
      <c r="BI904" s="29">
        <f t="shared" si="804"/>
        <v>1.1787962234461056</v>
      </c>
      <c r="BJ904" s="28">
        <f t="shared" si="787"/>
        <v>1.0857238246654191</v>
      </c>
      <c r="BK904" s="28">
        <f t="shared" si="788"/>
        <v>9.7346892921126624</v>
      </c>
      <c r="BL904" s="28">
        <f t="shared" si="789"/>
        <v>-1.1162143252881664</v>
      </c>
      <c r="BM904" s="28">
        <f t="shared" si="790"/>
        <v>-15.568374725974151</v>
      </c>
      <c r="BN904" s="28">
        <f t="shared" si="791"/>
        <v>-60.453616047502038</v>
      </c>
      <c r="BO904" s="28">
        <f t="shared" si="792"/>
        <v>-199.6143598043482</v>
      </c>
      <c r="BP904" s="28">
        <f t="shared" si="793"/>
        <v>8.2633613221378115E-3</v>
      </c>
      <c r="BQ904" s="28">
        <f t="shared" si="805"/>
        <v>-2.2064651856433417</v>
      </c>
    </row>
    <row r="905" spans="1:69" x14ac:dyDescent="0.2">
      <c r="A905" s="1" t="s">
        <v>2600</v>
      </c>
      <c r="B905" s="1" t="s">
        <v>2611</v>
      </c>
      <c r="C905" s="1" t="s">
        <v>294</v>
      </c>
      <c r="D905" s="2">
        <v>8073</v>
      </c>
      <c r="E905" s="4" t="s">
        <v>2612</v>
      </c>
      <c r="F905" s="1" t="s">
        <v>2613</v>
      </c>
      <c r="G905" s="1">
        <v>6455</v>
      </c>
      <c r="H905">
        <v>703</v>
      </c>
      <c r="I905" s="1">
        <v>1188</v>
      </c>
      <c r="J905">
        <v>148</v>
      </c>
      <c r="K905" s="1">
        <v>222</v>
      </c>
      <c r="L905">
        <v>55</v>
      </c>
      <c r="M905" s="1">
        <v>66</v>
      </c>
      <c r="N905">
        <v>21</v>
      </c>
      <c r="O905" s="1">
        <v>142</v>
      </c>
      <c r="P905" s="1">
        <v>45</v>
      </c>
      <c r="Q905" s="36">
        <f t="shared" si="806"/>
        <v>5752</v>
      </c>
      <c r="R905" s="36">
        <f t="shared" si="794"/>
        <v>1040</v>
      </c>
      <c r="S905" s="36">
        <f t="shared" si="795"/>
        <v>167</v>
      </c>
      <c r="T905" s="36">
        <f t="shared" si="796"/>
        <v>45</v>
      </c>
      <c r="U905" s="36">
        <f t="shared" si="797"/>
        <v>97</v>
      </c>
      <c r="V905" s="36">
        <f t="shared" si="798"/>
        <v>33608</v>
      </c>
      <c r="W905" s="45">
        <f t="shared" si="799"/>
        <v>7101</v>
      </c>
      <c r="X905" s="50">
        <f t="shared" si="800"/>
        <v>4.7328545275313338</v>
      </c>
      <c r="Y905" s="46">
        <f t="shared" si="766"/>
        <v>7.1366703460506872E-2</v>
      </c>
      <c r="Z905" s="46">
        <f t="shared" si="767"/>
        <v>0.53707575852317457</v>
      </c>
      <c r="AA905" s="46">
        <f t="shared" si="768"/>
        <v>3.0027848135858424</v>
      </c>
      <c r="AB905" s="46">
        <f t="shared" si="769"/>
        <v>7.4684938686485101</v>
      </c>
      <c r="AC905" s="46">
        <f t="shared" si="770"/>
        <v>13.934202923711178</v>
      </c>
      <c r="AD905" s="46">
        <f t="shared" si="771"/>
        <v>410.50127830483552</v>
      </c>
      <c r="AE905" s="46">
        <f t="shared" si="772"/>
        <v>558.55878886410153</v>
      </c>
      <c r="AF905" s="46">
        <f t="shared" si="773"/>
        <v>501.46506386883567</v>
      </c>
      <c r="AG905" s="46">
        <f t="shared" si="774"/>
        <v>336.08222408918294</v>
      </c>
      <c r="AH905" s="46">
        <f t="shared" si="775"/>
        <v>1351.6176835999843</v>
      </c>
      <c r="AI905" s="46">
        <f t="shared" si="801"/>
        <v>0.44482042798970989</v>
      </c>
      <c r="AJ905" s="47">
        <f t="shared" si="757"/>
        <v>0.66694859471304824</v>
      </c>
      <c r="AK905" s="47">
        <f t="shared" si="758"/>
        <v>369.64534944532608</v>
      </c>
      <c r="AL905" s="47">
        <f t="shared" si="759"/>
        <v>-1379.7791550649606</v>
      </c>
      <c r="AM905" s="47">
        <f t="shared" si="760"/>
        <v>-2929.0426928730844</v>
      </c>
      <c r="AN905" s="47">
        <f t="shared" si="761"/>
        <v>-3095.8860803389925</v>
      </c>
      <c r="AO905" s="47">
        <f t="shared" si="762"/>
        <v>-17006.613628638133</v>
      </c>
      <c r="AP905" s="47">
        <f t="shared" si="763"/>
        <v>1.4088475067902838E-4</v>
      </c>
      <c r="AQ905" s="47">
        <f t="shared" si="802"/>
        <v>-3.3871055583953176</v>
      </c>
      <c r="AR905" s="1">
        <f t="shared" si="764"/>
        <v>703</v>
      </c>
      <c r="AS905" s="1">
        <f t="shared" si="783"/>
        <v>148</v>
      </c>
      <c r="AT905" s="1">
        <f t="shared" si="784"/>
        <v>55</v>
      </c>
      <c r="AU905" s="1">
        <f t="shared" si="785"/>
        <v>21</v>
      </c>
      <c r="AV905" s="1">
        <f t="shared" si="786"/>
        <v>45</v>
      </c>
      <c r="AW905" s="27">
        <f t="shared" si="776"/>
        <v>972</v>
      </c>
      <c r="AX905" s="41">
        <f t="shared" si="803"/>
        <v>4.4845679012345681</v>
      </c>
      <c r="AY905" s="29">
        <f t="shared" si="777"/>
        <v>0.26567024843773801</v>
      </c>
      <c r="AZ905" s="29">
        <f t="shared" si="778"/>
        <v>0.23480605090687409</v>
      </c>
      <c r="BA905" s="29">
        <f t="shared" si="779"/>
        <v>2.2039418533760102</v>
      </c>
      <c r="BB905" s="29">
        <f t="shared" si="780"/>
        <v>6.1730776558451463</v>
      </c>
      <c r="BC905" s="29">
        <f t="shared" si="781"/>
        <v>12.142213458314282</v>
      </c>
      <c r="BD905" s="29">
        <f t="shared" si="782"/>
        <v>186.76618465172982</v>
      </c>
      <c r="BE905" s="29">
        <f t="shared" si="782"/>
        <v>34.751295534217363</v>
      </c>
      <c r="BF905" s="29">
        <f t="shared" si="782"/>
        <v>121.21680193568056</v>
      </c>
      <c r="BG905" s="29">
        <f t="shared" si="765"/>
        <v>129.63463077274807</v>
      </c>
      <c r="BH905" s="29">
        <f t="shared" si="765"/>
        <v>546.39960562414274</v>
      </c>
      <c r="BI905" s="29">
        <f t="shared" si="804"/>
        <v>1.0491951787008431</v>
      </c>
      <c r="BJ905" s="28">
        <f t="shared" si="787"/>
        <v>1.024302288731624</v>
      </c>
      <c r="BK905" s="28">
        <f t="shared" si="788"/>
        <v>89.574682709321422</v>
      </c>
      <c r="BL905" s="28">
        <f t="shared" si="789"/>
        <v>-15.668997549864409</v>
      </c>
      <c r="BM905" s="28">
        <f t="shared" si="790"/>
        <v>-167.4474193230883</v>
      </c>
      <c r="BN905" s="28">
        <f t="shared" si="791"/>
        <v>-299.70050577455743</v>
      </c>
      <c r="BO905" s="28">
        <f t="shared" si="792"/>
        <v>-1771.6375620653735</v>
      </c>
      <c r="BP905" s="28">
        <f t="shared" si="793"/>
        <v>1.0319895526983555E-3</v>
      </c>
      <c r="BQ905" s="28">
        <f t="shared" si="805"/>
        <v>-2.2341333385153601</v>
      </c>
    </row>
    <row r="906" spans="1:69" x14ac:dyDescent="0.2">
      <c r="A906" s="1" t="s">
        <v>2600</v>
      </c>
      <c r="B906" s="1" t="s">
        <v>2614</v>
      </c>
      <c r="C906" s="1" t="s">
        <v>49</v>
      </c>
      <c r="D906" s="2" t="s">
        <v>2615</v>
      </c>
      <c r="E906" s="4" t="s">
        <v>153</v>
      </c>
      <c r="F906" s="1" t="s">
        <v>2616</v>
      </c>
      <c r="G906" s="1">
        <v>504</v>
      </c>
      <c r="H906">
        <v>68</v>
      </c>
      <c r="I906" s="1">
        <v>82</v>
      </c>
      <c r="J906">
        <v>15</v>
      </c>
      <c r="K906" s="1">
        <v>21</v>
      </c>
      <c r="L906">
        <v>6</v>
      </c>
      <c r="M906" s="1">
        <v>15</v>
      </c>
      <c r="N906">
        <v>9</v>
      </c>
      <c r="O906" s="1">
        <v>20</v>
      </c>
      <c r="P906" s="1">
        <v>13</v>
      </c>
      <c r="Q906" s="36">
        <f t="shared" si="806"/>
        <v>436</v>
      </c>
      <c r="R906" s="36">
        <f t="shared" si="794"/>
        <v>67</v>
      </c>
      <c r="S906" s="36">
        <f t="shared" si="795"/>
        <v>15</v>
      </c>
      <c r="T906" s="36">
        <f t="shared" si="796"/>
        <v>6</v>
      </c>
      <c r="U906" s="36">
        <f t="shared" si="797"/>
        <v>7</v>
      </c>
      <c r="V906" s="36">
        <f t="shared" si="798"/>
        <v>2512</v>
      </c>
      <c r="W906" s="45">
        <f t="shared" si="799"/>
        <v>531</v>
      </c>
      <c r="X906" s="50">
        <f t="shared" si="800"/>
        <v>4.7306967984934083</v>
      </c>
      <c r="Y906" s="46">
        <f t="shared" si="766"/>
        <v>7.2524214341699936E-2</v>
      </c>
      <c r="Z906" s="46">
        <f t="shared" si="767"/>
        <v>0.53391781132851657</v>
      </c>
      <c r="AA906" s="46">
        <f t="shared" si="768"/>
        <v>2.9953114083153332</v>
      </c>
      <c r="AB906" s="46">
        <f t="shared" si="769"/>
        <v>7.4567050053021493</v>
      </c>
      <c r="AC906" s="46">
        <f t="shared" si="770"/>
        <v>13.918098602288966</v>
      </c>
      <c r="AD906" s="46">
        <f t="shared" si="771"/>
        <v>31.620557452981171</v>
      </c>
      <c r="AE906" s="46">
        <f t="shared" si="772"/>
        <v>35.77249335901061</v>
      </c>
      <c r="AF906" s="46">
        <f t="shared" si="773"/>
        <v>44.92967112473</v>
      </c>
      <c r="AG906" s="46">
        <f t="shared" si="774"/>
        <v>44.740230031812899</v>
      </c>
      <c r="AH906" s="46">
        <f t="shared" si="775"/>
        <v>97.426690216022763</v>
      </c>
      <c r="AI906" s="46">
        <f t="shared" si="801"/>
        <v>0.48016913619727819</v>
      </c>
      <c r="AJ906" s="47">
        <f t="shared" si="757"/>
        <v>0.69294237581293738</v>
      </c>
      <c r="AK906" s="47">
        <f t="shared" si="758"/>
        <v>25.592910396815029</v>
      </c>
      <c r="AL906" s="47">
        <f t="shared" si="759"/>
        <v>-78.558838545541377</v>
      </c>
      <c r="AM906" s="47">
        <f t="shared" si="760"/>
        <v>-233.70223605288072</v>
      </c>
      <c r="AN906" s="47">
        <f t="shared" si="761"/>
        <v>-367.18111102149504</v>
      </c>
      <c r="AO906" s="47">
        <f t="shared" si="762"/>
        <v>-1092.3870452281519</v>
      </c>
      <c r="AP906" s="47">
        <f t="shared" si="763"/>
        <v>1.8939258836537434E-3</v>
      </c>
      <c r="AQ906" s="47">
        <f t="shared" si="802"/>
        <v>-3.3072421662789027</v>
      </c>
      <c r="AR906" s="1">
        <f t="shared" si="764"/>
        <v>68</v>
      </c>
      <c r="AS906" s="1">
        <f t="shared" si="783"/>
        <v>15</v>
      </c>
      <c r="AT906" s="1">
        <f t="shared" si="784"/>
        <v>6</v>
      </c>
      <c r="AU906" s="1">
        <f t="shared" si="785"/>
        <v>9</v>
      </c>
      <c r="AV906" s="1">
        <f t="shared" si="786"/>
        <v>13</v>
      </c>
      <c r="AW906" s="27">
        <f t="shared" si="776"/>
        <v>111</v>
      </c>
      <c r="AX906" s="41">
        <f t="shared" si="803"/>
        <v>4.045045045045045</v>
      </c>
      <c r="AY906" s="29">
        <f t="shared" si="777"/>
        <v>0.91193896599302005</v>
      </c>
      <c r="AZ906" s="29">
        <f t="shared" si="778"/>
        <v>2.0290560831101355E-3</v>
      </c>
      <c r="BA906" s="29">
        <f t="shared" si="779"/>
        <v>1.0921191461732003</v>
      </c>
      <c r="BB906" s="29">
        <f t="shared" si="780"/>
        <v>4.1822092362632901</v>
      </c>
      <c r="BC906" s="29">
        <f t="shared" si="781"/>
        <v>9.2722993263533802</v>
      </c>
      <c r="BD906" s="29">
        <f t="shared" si="782"/>
        <v>62.011849687525363</v>
      </c>
      <c r="BE906" s="29">
        <f t="shared" si="782"/>
        <v>3.0435841246652034E-2</v>
      </c>
      <c r="BF906" s="29">
        <f t="shared" si="782"/>
        <v>6.5527148770392021</v>
      </c>
      <c r="BG906" s="29">
        <f t="shared" si="765"/>
        <v>37.639883126369611</v>
      </c>
      <c r="BH906" s="29">
        <f t="shared" si="765"/>
        <v>120.53989124259394</v>
      </c>
      <c r="BI906" s="29">
        <f t="shared" si="804"/>
        <v>2.0615888615888616</v>
      </c>
      <c r="BJ906" s="28">
        <f t="shared" si="787"/>
        <v>1.4358234089151987</v>
      </c>
      <c r="BK906" s="28">
        <f t="shared" si="788"/>
        <v>20.00573369588874</v>
      </c>
      <c r="BL906" s="28">
        <f t="shared" si="789"/>
        <v>-4.6315808223190951E-4</v>
      </c>
      <c r="BM906" s="28">
        <f t="shared" si="790"/>
        <v>-2.3134131133550695</v>
      </c>
      <c r="BN906" s="28">
        <f t="shared" si="791"/>
        <v>-26.004472943939888</v>
      </c>
      <c r="BO906" s="28">
        <f t="shared" si="792"/>
        <v>-123.99992659889661</v>
      </c>
      <c r="BP906" s="28">
        <f t="shared" si="793"/>
        <v>9.257714762301918E-3</v>
      </c>
      <c r="BQ906" s="28">
        <f t="shared" si="805"/>
        <v>-1.2249117744070677</v>
      </c>
    </row>
    <row r="907" spans="1:69" x14ac:dyDescent="0.2">
      <c r="A907" s="1" t="s">
        <v>2600</v>
      </c>
      <c r="B907" s="1" t="s">
        <v>2617</v>
      </c>
      <c r="C907" s="1" t="s">
        <v>18</v>
      </c>
      <c r="D907" s="2">
        <v>4599</v>
      </c>
      <c r="E907" s="4" t="s">
        <v>2618</v>
      </c>
      <c r="F907" s="1" t="s">
        <v>2619</v>
      </c>
      <c r="G907" s="1">
        <v>3088</v>
      </c>
      <c r="H907">
        <v>328</v>
      </c>
      <c r="I907" s="1">
        <v>861</v>
      </c>
      <c r="J907">
        <v>109</v>
      </c>
      <c r="K907" s="1">
        <v>354</v>
      </c>
      <c r="L907">
        <v>55</v>
      </c>
      <c r="M907" s="1">
        <v>120</v>
      </c>
      <c r="N907">
        <v>40</v>
      </c>
      <c r="O907" s="1">
        <v>176</v>
      </c>
      <c r="P907" s="1">
        <v>87</v>
      </c>
      <c r="Q907" s="36">
        <f t="shared" si="806"/>
        <v>2760</v>
      </c>
      <c r="R907" s="36">
        <f t="shared" si="794"/>
        <v>752</v>
      </c>
      <c r="S907" s="36">
        <f t="shared" si="795"/>
        <v>299</v>
      </c>
      <c r="T907" s="36">
        <f t="shared" si="796"/>
        <v>80</v>
      </c>
      <c r="U907" s="36">
        <f t="shared" si="797"/>
        <v>89</v>
      </c>
      <c r="V907" s="36">
        <f t="shared" si="798"/>
        <v>17954</v>
      </c>
      <c r="W907" s="45">
        <f t="shared" si="799"/>
        <v>3980</v>
      </c>
      <c r="X907" s="50">
        <f t="shared" si="800"/>
        <v>4.5110552763819092</v>
      </c>
      <c r="Y907" s="46">
        <f t="shared" si="766"/>
        <v>0.23906694275397122</v>
      </c>
      <c r="Z907" s="46">
        <f t="shared" si="767"/>
        <v>0.26117749551778957</v>
      </c>
      <c r="AA907" s="46">
        <f t="shared" si="768"/>
        <v>2.2832880482816078</v>
      </c>
      <c r="AB907" s="46">
        <f t="shared" si="769"/>
        <v>6.3053986010454262</v>
      </c>
      <c r="AC907" s="46">
        <f t="shared" si="770"/>
        <v>12.327509153809245</v>
      </c>
      <c r="AD907" s="46">
        <f t="shared" si="771"/>
        <v>659.82476200096062</v>
      </c>
      <c r="AE907" s="46">
        <f t="shared" si="772"/>
        <v>196.40547662937774</v>
      </c>
      <c r="AF907" s="46">
        <f t="shared" si="773"/>
        <v>682.70312643620071</v>
      </c>
      <c r="AG907" s="46">
        <f t="shared" si="774"/>
        <v>504.43188808363408</v>
      </c>
      <c r="AH907" s="46">
        <f t="shared" si="775"/>
        <v>1097.1483146890228</v>
      </c>
      <c r="AI907" s="46">
        <f t="shared" si="801"/>
        <v>0.78927207032902635</v>
      </c>
      <c r="AJ907" s="47">
        <f t="shared" si="757"/>
        <v>0.88840985492565672</v>
      </c>
      <c r="AK907" s="47">
        <f t="shared" si="758"/>
        <v>460.0958026855721</v>
      </c>
      <c r="AL907" s="47">
        <f t="shared" si="759"/>
        <v>-143.14670898906678</v>
      </c>
      <c r="AM907" s="47">
        <f t="shared" si="760"/>
        <v>-1471.2014392805991</v>
      </c>
      <c r="AN907" s="47">
        <f t="shared" si="761"/>
        <v>-1806.4198787254122</v>
      </c>
      <c r="AO907" s="47">
        <f t="shared" si="762"/>
        <v>-5493.6742592522396</v>
      </c>
      <c r="AP907" s="47">
        <f t="shared" si="763"/>
        <v>2.5144578165585516E-4</v>
      </c>
      <c r="AQ907" s="47">
        <f t="shared" si="802"/>
        <v>-2.1258097599486132</v>
      </c>
      <c r="AR907" s="1">
        <f t="shared" si="764"/>
        <v>328</v>
      </c>
      <c r="AS907" s="1">
        <f t="shared" si="783"/>
        <v>109</v>
      </c>
      <c r="AT907" s="1">
        <f t="shared" si="784"/>
        <v>55</v>
      </c>
      <c r="AU907" s="1">
        <f t="shared" si="785"/>
        <v>40</v>
      </c>
      <c r="AV907" s="1">
        <f t="shared" si="786"/>
        <v>87</v>
      </c>
      <c r="AW907" s="27">
        <f t="shared" si="776"/>
        <v>619</v>
      </c>
      <c r="AX907" s="41">
        <f t="shared" si="803"/>
        <v>3.890145395799677</v>
      </c>
      <c r="AY907" s="29">
        <f t="shared" si="777"/>
        <v>1.2317772424646556</v>
      </c>
      <c r="AZ907" s="29">
        <f t="shared" si="778"/>
        <v>1.2068034064009624E-2</v>
      </c>
      <c r="BA907" s="29">
        <f t="shared" si="779"/>
        <v>0.79235882566336358</v>
      </c>
      <c r="BB907" s="29">
        <f t="shared" si="780"/>
        <v>3.5726496172627176</v>
      </c>
      <c r="BC907" s="29">
        <f t="shared" si="781"/>
        <v>8.3529404088620716</v>
      </c>
      <c r="BD907" s="29">
        <f t="shared" si="782"/>
        <v>404.02293552840706</v>
      </c>
      <c r="BE907" s="29">
        <f t="shared" si="782"/>
        <v>1.315415712977049</v>
      </c>
      <c r="BF907" s="29">
        <f t="shared" si="782"/>
        <v>43.579735411484997</v>
      </c>
      <c r="BG907" s="29">
        <f t="shared" si="765"/>
        <v>142.90598469050872</v>
      </c>
      <c r="BH907" s="29">
        <f t="shared" si="765"/>
        <v>726.70581557100024</v>
      </c>
      <c r="BI907" s="29">
        <f t="shared" si="804"/>
        <v>2.133543506333945</v>
      </c>
      <c r="BJ907" s="28">
        <f t="shared" si="787"/>
        <v>1.4606654327168644</v>
      </c>
      <c r="BK907" s="28">
        <f t="shared" si="788"/>
        <v>143.88643517857568</v>
      </c>
      <c r="BL907" s="28">
        <f t="shared" si="789"/>
        <v>4.6369139247432065E-2</v>
      </c>
      <c r="BM907" s="28">
        <f t="shared" si="790"/>
        <v>-12.447819555635348</v>
      </c>
      <c r="BN907" s="28">
        <f t="shared" si="791"/>
        <v>-86.674905065452634</v>
      </c>
      <c r="BO907" s="28">
        <f t="shared" si="792"/>
        <v>-673.9475089400338</v>
      </c>
      <c r="BP907" s="28">
        <f t="shared" si="793"/>
        <v>1.6233681085532354E-3</v>
      </c>
      <c r="BQ907" s="28">
        <f t="shared" si="805"/>
        <v>-1.0213216385307389</v>
      </c>
    </row>
    <row r="908" spans="1:69" x14ac:dyDescent="0.2">
      <c r="A908" s="1" t="s">
        <v>2600</v>
      </c>
      <c r="B908" s="1" t="s">
        <v>2620</v>
      </c>
      <c r="C908" s="1" t="s">
        <v>49</v>
      </c>
      <c r="D908" s="2" t="s">
        <v>2615</v>
      </c>
      <c r="E908" s="4" t="s">
        <v>153</v>
      </c>
      <c r="F908" s="1" t="s">
        <v>2621</v>
      </c>
      <c r="G908" s="1">
        <v>504</v>
      </c>
      <c r="H908">
        <v>68</v>
      </c>
      <c r="I908" s="1">
        <v>82</v>
      </c>
      <c r="J908">
        <v>15</v>
      </c>
      <c r="K908" s="1">
        <v>21</v>
      </c>
      <c r="L908">
        <v>6</v>
      </c>
      <c r="M908" s="1">
        <v>15</v>
      </c>
      <c r="N908">
        <v>9</v>
      </c>
      <c r="O908" s="1">
        <v>20</v>
      </c>
      <c r="P908" s="1">
        <v>13</v>
      </c>
      <c r="Q908" s="36">
        <f t="shared" si="806"/>
        <v>436</v>
      </c>
      <c r="R908" s="36">
        <f t="shared" si="794"/>
        <v>67</v>
      </c>
      <c r="S908" s="36">
        <f t="shared" si="795"/>
        <v>15</v>
      </c>
      <c r="T908" s="36">
        <f t="shared" si="796"/>
        <v>6</v>
      </c>
      <c r="U908" s="36">
        <f t="shared" si="797"/>
        <v>7</v>
      </c>
      <c r="V908" s="36">
        <f t="shared" si="798"/>
        <v>2512</v>
      </c>
      <c r="W908" s="45">
        <f t="shared" si="799"/>
        <v>531</v>
      </c>
      <c r="X908" s="50">
        <f t="shared" si="800"/>
        <v>4.7306967984934083</v>
      </c>
      <c r="Y908" s="46">
        <f t="shared" si="766"/>
        <v>7.2524214341699936E-2</v>
      </c>
      <c r="Z908" s="46">
        <f t="shared" si="767"/>
        <v>0.53391781132851657</v>
      </c>
      <c r="AA908" s="46">
        <f t="shared" si="768"/>
        <v>2.9953114083153332</v>
      </c>
      <c r="AB908" s="46">
        <f t="shared" si="769"/>
        <v>7.4567050053021493</v>
      </c>
      <c r="AC908" s="46">
        <f t="shared" si="770"/>
        <v>13.918098602288966</v>
      </c>
      <c r="AD908" s="46">
        <f t="shared" si="771"/>
        <v>31.620557452981171</v>
      </c>
      <c r="AE908" s="46">
        <f t="shared" si="772"/>
        <v>35.77249335901061</v>
      </c>
      <c r="AF908" s="46">
        <f t="shared" si="773"/>
        <v>44.92967112473</v>
      </c>
      <c r="AG908" s="46">
        <f t="shared" si="774"/>
        <v>44.740230031812899</v>
      </c>
      <c r="AH908" s="46">
        <f t="shared" si="775"/>
        <v>97.426690216022763</v>
      </c>
      <c r="AI908" s="46">
        <f t="shared" si="801"/>
        <v>0.48016913619727819</v>
      </c>
      <c r="AJ908" s="47">
        <f t="shared" si="757"/>
        <v>0.69294237581293738</v>
      </c>
      <c r="AK908" s="47">
        <f t="shared" si="758"/>
        <v>25.592910396815029</v>
      </c>
      <c r="AL908" s="47">
        <f t="shared" si="759"/>
        <v>-78.558838545541377</v>
      </c>
      <c r="AM908" s="47">
        <f t="shared" si="760"/>
        <v>-233.70223605288072</v>
      </c>
      <c r="AN908" s="47">
        <f t="shared" si="761"/>
        <v>-367.18111102149504</v>
      </c>
      <c r="AO908" s="47">
        <f t="shared" si="762"/>
        <v>-1092.3870452281519</v>
      </c>
      <c r="AP908" s="47">
        <f t="shared" si="763"/>
        <v>1.8939258836537434E-3</v>
      </c>
      <c r="AQ908" s="47">
        <f t="shared" si="802"/>
        <v>-3.3072421662789027</v>
      </c>
      <c r="AR908" s="1">
        <f t="shared" si="764"/>
        <v>68</v>
      </c>
      <c r="AS908" s="1">
        <f t="shared" si="783"/>
        <v>15</v>
      </c>
      <c r="AT908" s="1">
        <f t="shared" si="784"/>
        <v>6</v>
      </c>
      <c r="AU908" s="1">
        <f t="shared" si="785"/>
        <v>9</v>
      </c>
      <c r="AV908" s="1">
        <f t="shared" si="786"/>
        <v>13</v>
      </c>
      <c r="AW908" s="27">
        <f t="shared" si="776"/>
        <v>111</v>
      </c>
      <c r="AX908" s="41">
        <f t="shared" si="803"/>
        <v>4.045045045045045</v>
      </c>
      <c r="AY908" s="29">
        <f t="shared" si="777"/>
        <v>0.91193896599302005</v>
      </c>
      <c r="AZ908" s="29">
        <f t="shared" si="778"/>
        <v>2.0290560831101355E-3</v>
      </c>
      <c r="BA908" s="29">
        <f t="shared" si="779"/>
        <v>1.0921191461732003</v>
      </c>
      <c r="BB908" s="29">
        <f t="shared" si="780"/>
        <v>4.1822092362632901</v>
      </c>
      <c r="BC908" s="29">
        <f t="shared" si="781"/>
        <v>9.2722993263533802</v>
      </c>
      <c r="BD908" s="29">
        <f t="shared" si="782"/>
        <v>62.011849687525363</v>
      </c>
      <c r="BE908" s="29">
        <f t="shared" si="782"/>
        <v>3.0435841246652034E-2</v>
      </c>
      <c r="BF908" s="29">
        <f t="shared" si="782"/>
        <v>6.5527148770392021</v>
      </c>
      <c r="BG908" s="29">
        <f t="shared" si="765"/>
        <v>37.639883126369611</v>
      </c>
      <c r="BH908" s="29">
        <f t="shared" si="765"/>
        <v>120.53989124259394</v>
      </c>
      <c r="BI908" s="29">
        <f t="shared" si="804"/>
        <v>2.0615888615888616</v>
      </c>
      <c r="BJ908" s="28">
        <f t="shared" si="787"/>
        <v>1.4358234089151987</v>
      </c>
      <c r="BK908" s="28">
        <f t="shared" si="788"/>
        <v>20.00573369588874</v>
      </c>
      <c r="BL908" s="28">
        <f t="shared" si="789"/>
        <v>-4.6315808223190951E-4</v>
      </c>
      <c r="BM908" s="28">
        <f t="shared" si="790"/>
        <v>-2.3134131133550695</v>
      </c>
      <c r="BN908" s="28">
        <f t="shared" si="791"/>
        <v>-26.004472943939888</v>
      </c>
      <c r="BO908" s="28">
        <f t="shared" si="792"/>
        <v>-123.99992659889661</v>
      </c>
      <c r="BP908" s="28">
        <f t="shared" si="793"/>
        <v>9.257714762301918E-3</v>
      </c>
      <c r="BQ908" s="28">
        <f t="shared" si="805"/>
        <v>-1.2249117744070677</v>
      </c>
    </row>
    <row r="909" spans="1:69" x14ac:dyDescent="0.2">
      <c r="A909" s="1" t="s">
        <v>2600</v>
      </c>
      <c r="B909" s="1" t="s">
        <v>2622</v>
      </c>
      <c r="C909" s="1" t="s">
        <v>34</v>
      </c>
      <c r="D909" s="2" t="s">
        <v>2623</v>
      </c>
      <c r="E909" s="4" t="s">
        <v>2127</v>
      </c>
      <c r="F909" s="1" t="s">
        <v>2624</v>
      </c>
      <c r="G909" s="1">
        <v>468</v>
      </c>
      <c r="H909">
        <v>125</v>
      </c>
      <c r="I909" s="1">
        <v>125</v>
      </c>
      <c r="J909">
        <v>33</v>
      </c>
      <c r="K909" s="1">
        <v>35</v>
      </c>
      <c r="L909">
        <v>15</v>
      </c>
      <c r="M909" s="1">
        <v>19</v>
      </c>
      <c r="N909">
        <v>10</v>
      </c>
      <c r="O909" s="1">
        <v>18</v>
      </c>
      <c r="P909" s="1">
        <v>12</v>
      </c>
      <c r="Q909" s="36">
        <f t="shared" si="806"/>
        <v>343</v>
      </c>
      <c r="R909" s="36">
        <f t="shared" si="794"/>
        <v>92</v>
      </c>
      <c r="S909" s="36">
        <f t="shared" si="795"/>
        <v>20</v>
      </c>
      <c r="T909" s="36">
        <f t="shared" si="796"/>
        <v>9</v>
      </c>
      <c r="U909" s="36">
        <f t="shared" si="797"/>
        <v>6</v>
      </c>
      <c r="V909" s="36">
        <f t="shared" si="798"/>
        <v>2167</v>
      </c>
      <c r="W909" s="45">
        <f t="shared" si="799"/>
        <v>470</v>
      </c>
      <c r="X909" s="50">
        <f t="shared" si="800"/>
        <v>4.6106382978723408</v>
      </c>
      <c r="Y909" s="46">
        <f t="shared" si="766"/>
        <v>0.15160253508374802</v>
      </c>
      <c r="Z909" s="46">
        <f t="shared" si="767"/>
        <v>0.37287913082842961</v>
      </c>
      <c r="AA909" s="46">
        <f t="shared" si="768"/>
        <v>2.5941557265731112</v>
      </c>
      <c r="AB909" s="46">
        <f t="shared" si="769"/>
        <v>6.8154323223177933</v>
      </c>
      <c r="AC909" s="46">
        <f t="shared" si="770"/>
        <v>13.036708918062475</v>
      </c>
      <c r="AD909" s="46">
        <f t="shared" si="771"/>
        <v>51.999669533725573</v>
      </c>
      <c r="AE909" s="46">
        <f t="shared" si="772"/>
        <v>34.304880036215522</v>
      </c>
      <c r="AF909" s="46">
        <f t="shared" si="773"/>
        <v>51.883114531462226</v>
      </c>
      <c r="AG909" s="46">
        <f t="shared" si="774"/>
        <v>61.338890900860136</v>
      </c>
      <c r="AH909" s="46">
        <f t="shared" si="775"/>
        <v>78.220253508374853</v>
      </c>
      <c r="AI909" s="46">
        <f t="shared" si="801"/>
        <v>0.59221067912716052</v>
      </c>
      <c r="AJ909" s="47">
        <f t="shared" si="757"/>
        <v>0.76955225886690792</v>
      </c>
      <c r="AK909" s="47">
        <f t="shared" si="758"/>
        <v>44.426230291538509</v>
      </c>
      <c r="AL909" s="47">
        <f t="shared" si="759"/>
        <v>-45.964822973260596</v>
      </c>
      <c r="AM909" s="47">
        <f t="shared" si="760"/>
        <v>-183.36215668981572</v>
      </c>
      <c r="AN909" s="47">
        <f t="shared" si="761"/>
        <v>-351.37290717629281</v>
      </c>
      <c r="AO909" s="47">
        <f t="shared" si="762"/>
        <v>-619.71049570320008</v>
      </c>
      <c r="AP909" s="47">
        <f t="shared" si="763"/>
        <v>2.1413081114573652E-3</v>
      </c>
      <c r="AQ909" s="47">
        <f t="shared" si="802"/>
        <v>-2.4753182419312973</v>
      </c>
      <c r="AR909" s="1">
        <f t="shared" si="764"/>
        <v>125</v>
      </c>
      <c r="AS909" s="1">
        <f t="shared" si="783"/>
        <v>33</v>
      </c>
      <c r="AT909" s="1">
        <f t="shared" si="784"/>
        <v>15</v>
      </c>
      <c r="AU909" s="1">
        <f t="shared" si="785"/>
        <v>10</v>
      </c>
      <c r="AV909" s="1">
        <f t="shared" si="786"/>
        <v>12</v>
      </c>
      <c r="AW909" s="27">
        <f t="shared" si="776"/>
        <v>195</v>
      </c>
      <c r="AX909" s="41">
        <f t="shared" si="803"/>
        <v>4.2769230769230768</v>
      </c>
      <c r="AY909" s="29">
        <f t="shared" si="777"/>
        <v>0.52284023668639068</v>
      </c>
      <c r="AZ909" s="29">
        <f t="shared" si="778"/>
        <v>7.6686390532544321E-2</v>
      </c>
      <c r="BA909" s="29">
        <f t="shared" si="779"/>
        <v>1.630532544378698</v>
      </c>
      <c r="BB909" s="29">
        <f t="shared" si="780"/>
        <v>5.1843786982248519</v>
      </c>
      <c r="BC909" s="29">
        <f t="shared" si="781"/>
        <v>10.738224852071005</v>
      </c>
      <c r="BD909" s="29">
        <f t="shared" si="782"/>
        <v>65.355029585798832</v>
      </c>
      <c r="BE909" s="29">
        <f t="shared" si="782"/>
        <v>2.5306508875739624</v>
      </c>
      <c r="BF909" s="29">
        <f t="shared" si="782"/>
        <v>24.457988165680469</v>
      </c>
      <c r="BG909" s="29">
        <f t="shared" si="765"/>
        <v>51.843786982248517</v>
      </c>
      <c r="BH909" s="29">
        <f t="shared" si="765"/>
        <v>128.85869822485205</v>
      </c>
      <c r="BI909" s="29">
        <f t="shared" si="804"/>
        <v>1.4074544012688339</v>
      </c>
      <c r="BJ909" s="28">
        <f t="shared" si="787"/>
        <v>1.1863618340408773</v>
      </c>
      <c r="BK909" s="28">
        <f t="shared" si="788"/>
        <v>28.301666997956339</v>
      </c>
      <c r="BL909" s="28">
        <f t="shared" si="789"/>
        <v>-0.41970088506467162</v>
      </c>
      <c r="BM909" s="28">
        <f t="shared" si="790"/>
        <v>-18.703977270270112</v>
      </c>
      <c r="BN909" s="28">
        <f t="shared" si="791"/>
        <v>-70.69579392669354</v>
      </c>
      <c r="BO909" s="28">
        <f t="shared" si="792"/>
        <v>-252.88815399727591</v>
      </c>
      <c r="BP909" s="28">
        <f t="shared" si="793"/>
        <v>5.2080551252604024E-3</v>
      </c>
      <c r="BQ909" s="28">
        <f t="shared" si="805"/>
        <v>-1.6374435666060261</v>
      </c>
    </row>
    <row r="910" spans="1:69" x14ac:dyDescent="0.2">
      <c r="A910" s="1" t="s">
        <v>2600</v>
      </c>
      <c r="B910" s="1" t="s">
        <v>2625</v>
      </c>
      <c r="C910" s="1" t="s">
        <v>505</v>
      </c>
      <c r="D910" s="2" t="s">
        <v>2626</v>
      </c>
      <c r="E910" s="4" t="s">
        <v>1488</v>
      </c>
      <c r="F910" s="1" t="s">
        <v>2627</v>
      </c>
      <c r="G910" s="1">
        <v>321</v>
      </c>
      <c r="H910">
        <v>52</v>
      </c>
      <c r="I910" s="1">
        <v>21</v>
      </c>
      <c r="J910">
        <v>1</v>
      </c>
      <c r="K910" s="1">
        <v>3</v>
      </c>
      <c r="L910">
        <v>2</v>
      </c>
      <c r="M910" s="1">
        <v>2</v>
      </c>
      <c r="N910">
        <v>1</v>
      </c>
      <c r="O910" s="1">
        <v>7</v>
      </c>
      <c r="P910" s="1">
        <v>2</v>
      </c>
      <c r="Q910" s="36">
        <f t="shared" si="806"/>
        <v>269</v>
      </c>
      <c r="R910" s="36">
        <f t="shared" si="794"/>
        <v>20</v>
      </c>
      <c r="S910" s="36">
        <f t="shared" si="795"/>
        <v>1</v>
      </c>
      <c r="T910" s="36">
        <f t="shared" si="796"/>
        <v>1</v>
      </c>
      <c r="U910" s="36">
        <f t="shared" si="797"/>
        <v>5</v>
      </c>
      <c r="V910" s="36">
        <f t="shared" si="798"/>
        <v>1435</v>
      </c>
      <c r="W910" s="45">
        <f t="shared" si="799"/>
        <v>296</v>
      </c>
      <c r="X910" s="50">
        <f t="shared" si="800"/>
        <v>4.8479729729729728</v>
      </c>
      <c r="Y910" s="46">
        <f t="shared" si="766"/>
        <v>2.3112216946676457E-2</v>
      </c>
      <c r="Z910" s="46">
        <f t="shared" si="767"/>
        <v>0.71905816289262203</v>
      </c>
      <c r="AA910" s="46">
        <f t="shared" si="768"/>
        <v>3.4150041088385676</v>
      </c>
      <c r="AB910" s="46">
        <f t="shared" si="769"/>
        <v>8.1109500547845137</v>
      </c>
      <c r="AC910" s="46">
        <f t="shared" si="770"/>
        <v>14.806896000730459</v>
      </c>
      <c r="AD910" s="46">
        <f t="shared" si="771"/>
        <v>6.217186358655967</v>
      </c>
      <c r="AE910" s="46">
        <f t="shared" si="772"/>
        <v>14.381163257852441</v>
      </c>
      <c r="AF910" s="46">
        <f t="shared" si="773"/>
        <v>3.4150041088385676</v>
      </c>
      <c r="AG910" s="46">
        <f t="shared" si="774"/>
        <v>8.1109500547845137</v>
      </c>
      <c r="AH910" s="46">
        <f t="shared" si="775"/>
        <v>74.034480003652291</v>
      </c>
      <c r="AI910" s="46">
        <f t="shared" si="801"/>
        <v>0.35986028401282638</v>
      </c>
      <c r="AJ910" s="47">
        <f t="shared" si="757"/>
        <v>0.59988355871187737</v>
      </c>
      <c r="AK910" s="47">
        <f t="shared" si="758"/>
        <v>4.3783836218942458</v>
      </c>
      <c r="AL910" s="47">
        <f t="shared" si="759"/>
        <v>-56.490464964321468</v>
      </c>
      <c r="AM910" s="47">
        <f t="shared" si="760"/>
        <v>-29.233846903890246</v>
      </c>
      <c r="AN910" s="47">
        <f t="shared" si="761"/>
        <v>-107.00565090603624</v>
      </c>
      <c r="AO910" s="47">
        <f t="shared" si="762"/>
        <v>-1319.6694585635414</v>
      </c>
      <c r="AP910" s="47">
        <f t="shared" si="763"/>
        <v>3.4128905799607977E-3</v>
      </c>
      <c r="AQ910" s="47">
        <f t="shared" si="802"/>
        <v>-5.146710794003285</v>
      </c>
      <c r="AR910" s="1">
        <f t="shared" si="764"/>
        <v>52</v>
      </c>
      <c r="AS910" s="1">
        <f t="shared" si="783"/>
        <v>1</v>
      </c>
      <c r="AT910" s="1">
        <f t="shared" si="784"/>
        <v>2</v>
      </c>
      <c r="AU910" s="1">
        <f t="shared" si="785"/>
        <v>1</v>
      </c>
      <c r="AV910" s="1">
        <f t="shared" si="786"/>
        <v>2</v>
      </c>
      <c r="AW910" s="27">
        <f t="shared" si="776"/>
        <v>58</v>
      </c>
      <c r="AX910" s="41">
        <f t="shared" si="803"/>
        <v>4.7241379310344831</v>
      </c>
      <c r="AY910" s="29">
        <f t="shared" si="777"/>
        <v>7.6099881093935604E-2</v>
      </c>
      <c r="AZ910" s="29">
        <f t="shared" si="778"/>
        <v>0.52437574316290181</v>
      </c>
      <c r="BA910" s="29">
        <f t="shared" si="779"/>
        <v>2.9726516052318681</v>
      </c>
      <c r="BB910" s="29">
        <f t="shared" si="780"/>
        <v>7.4209274673008343</v>
      </c>
      <c r="BC910" s="29">
        <f t="shared" si="781"/>
        <v>13.8692033293698</v>
      </c>
      <c r="BD910" s="29">
        <f t="shared" si="782"/>
        <v>3.9571938168846512</v>
      </c>
      <c r="BE910" s="29">
        <f t="shared" si="782"/>
        <v>0.52437574316290181</v>
      </c>
      <c r="BF910" s="29">
        <f t="shared" si="782"/>
        <v>5.9453032104637362</v>
      </c>
      <c r="BG910" s="29">
        <f t="shared" si="765"/>
        <v>7.4209274673008343</v>
      </c>
      <c r="BH910" s="29">
        <f t="shared" si="765"/>
        <v>27.738406658739599</v>
      </c>
      <c r="BI910" s="29">
        <f t="shared" si="804"/>
        <v>0.79975801572897753</v>
      </c>
      <c r="BJ910" s="28">
        <f t="shared" si="787"/>
        <v>0.89429190744911558</v>
      </c>
      <c r="BK910" s="28">
        <f t="shared" si="788"/>
        <v>1.5263052868630493</v>
      </c>
      <c r="BL910" s="28">
        <f t="shared" si="789"/>
        <v>-0.53091621325265825</v>
      </c>
      <c r="BM910" s="28">
        <f t="shared" si="790"/>
        <v>-14.332043333675028</v>
      </c>
      <c r="BN910" s="28">
        <f t="shared" si="791"/>
        <v>-28.265025252767206</v>
      </c>
      <c r="BO910" s="28">
        <f t="shared" si="792"/>
        <v>-144.43397577560344</v>
      </c>
      <c r="BP910" s="28">
        <f t="shared" si="793"/>
        <v>1.8170426065162906E-2</v>
      </c>
      <c r="BQ910" s="28">
        <f t="shared" si="805"/>
        <v>-3.380347119902646</v>
      </c>
    </row>
    <row r="911" spans="1:69" x14ac:dyDescent="0.2">
      <c r="A911" s="1" t="s">
        <v>2600</v>
      </c>
      <c r="B911" s="1" t="s">
        <v>2628</v>
      </c>
      <c r="C911" s="1" t="s">
        <v>505</v>
      </c>
      <c r="D911" s="2" t="s">
        <v>2629</v>
      </c>
      <c r="E911" s="4" t="s">
        <v>2630</v>
      </c>
      <c r="F911" s="1" t="s">
        <v>2631</v>
      </c>
      <c r="G911" s="1">
        <v>688</v>
      </c>
      <c r="H911">
        <v>84</v>
      </c>
      <c r="I911" s="1">
        <v>51</v>
      </c>
      <c r="J911">
        <v>12</v>
      </c>
      <c r="K911" s="1">
        <v>7</v>
      </c>
      <c r="L911">
        <v>0</v>
      </c>
      <c r="M911" s="1">
        <v>5</v>
      </c>
      <c r="N911">
        <v>2</v>
      </c>
      <c r="O911" s="1">
        <v>10</v>
      </c>
      <c r="P911" s="1">
        <v>4</v>
      </c>
      <c r="Q911" s="36">
        <f t="shared" si="806"/>
        <v>604</v>
      </c>
      <c r="R911" s="36">
        <f t="shared" si="794"/>
        <v>39</v>
      </c>
      <c r="S911" s="36">
        <f t="shared" si="795"/>
        <v>7</v>
      </c>
      <c r="T911" s="36">
        <f t="shared" si="796"/>
        <v>3</v>
      </c>
      <c r="U911" s="36">
        <f t="shared" si="797"/>
        <v>6</v>
      </c>
      <c r="V911" s="36">
        <f t="shared" si="798"/>
        <v>3209</v>
      </c>
      <c r="W911" s="45">
        <f t="shared" si="799"/>
        <v>659</v>
      </c>
      <c r="X911" s="50">
        <f t="shared" si="800"/>
        <v>4.8694992412746583</v>
      </c>
      <c r="Y911" s="46">
        <f t="shared" si="766"/>
        <v>1.7030448027889854E-2</v>
      </c>
      <c r="Z911" s="46">
        <f t="shared" si="767"/>
        <v>0.75602893057720644</v>
      </c>
      <c r="AA911" s="46">
        <f t="shared" si="768"/>
        <v>3.4950274131265231</v>
      </c>
      <c r="AB911" s="46">
        <f t="shared" si="769"/>
        <v>8.2340258956758401</v>
      </c>
      <c r="AC911" s="46">
        <f t="shared" si="770"/>
        <v>14.973024378225157</v>
      </c>
      <c r="AD911" s="46">
        <f t="shared" si="771"/>
        <v>10.286390608845471</v>
      </c>
      <c r="AE911" s="46">
        <f t="shared" si="772"/>
        <v>29.48512829251105</v>
      </c>
      <c r="AF911" s="46">
        <f t="shared" si="773"/>
        <v>24.465191891885663</v>
      </c>
      <c r="AG911" s="46">
        <f t="shared" si="774"/>
        <v>24.702077687027518</v>
      </c>
      <c r="AH911" s="46">
        <f t="shared" si="775"/>
        <v>89.838146269350943</v>
      </c>
      <c r="AI911" s="46">
        <f t="shared" si="801"/>
        <v>0.27169746922434745</v>
      </c>
      <c r="AJ911" s="47">
        <f t="shared" si="757"/>
        <v>0.52124607358170805</v>
      </c>
      <c r="AK911" s="47">
        <f t="shared" si="758"/>
        <v>9.4786755725613645</v>
      </c>
      <c r="AL911" s="47">
        <f t="shared" si="759"/>
        <v>-181.02720223227274</v>
      </c>
      <c r="AM911" s="47">
        <f t="shared" si="760"/>
        <v>-322.95761561672157</v>
      </c>
      <c r="AN911" s="47">
        <f t="shared" si="761"/>
        <v>-500.50821235348877</v>
      </c>
      <c r="AO911" s="47">
        <f t="shared" si="762"/>
        <v>-2454.6363327620688</v>
      </c>
      <c r="AP911" s="47">
        <f t="shared" si="763"/>
        <v>1.5243831915356253E-3</v>
      </c>
      <c r="AQ911" s="47">
        <f t="shared" si="802"/>
        <v>-5.2585895245296665</v>
      </c>
      <c r="AR911" s="1">
        <f t="shared" si="764"/>
        <v>84</v>
      </c>
      <c r="AS911" s="1">
        <f t="shared" si="783"/>
        <v>12</v>
      </c>
      <c r="AT911" s="1">
        <f t="shared" si="784"/>
        <v>0</v>
      </c>
      <c r="AU911" s="1">
        <f t="shared" si="785"/>
        <v>2</v>
      </c>
      <c r="AV911" s="1">
        <f t="shared" si="786"/>
        <v>4</v>
      </c>
      <c r="AW911" s="27">
        <f t="shared" si="776"/>
        <v>102</v>
      </c>
      <c r="AX911" s="41">
        <f t="shared" si="803"/>
        <v>4.666666666666667</v>
      </c>
      <c r="AY911" s="29">
        <f t="shared" si="777"/>
        <v>0.11111111111111091</v>
      </c>
      <c r="AZ911" s="29">
        <f t="shared" si="778"/>
        <v>0.44444444444444486</v>
      </c>
      <c r="BA911" s="29">
        <f t="shared" si="779"/>
        <v>2.7777777777777786</v>
      </c>
      <c r="BB911" s="29">
        <f t="shared" si="780"/>
        <v>7.1111111111111125</v>
      </c>
      <c r="BC911" s="29">
        <f t="shared" si="781"/>
        <v>13.444444444444446</v>
      </c>
      <c r="BD911" s="29">
        <f t="shared" si="782"/>
        <v>9.3333333333333162</v>
      </c>
      <c r="BE911" s="29">
        <f t="shared" si="782"/>
        <v>5.3333333333333384</v>
      </c>
      <c r="BF911" s="29">
        <f t="shared" si="782"/>
        <v>0</v>
      </c>
      <c r="BG911" s="29">
        <f t="shared" si="765"/>
        <v>14.222222222222225</v>
      </c>
      <c r="BH911" s="29">
        <f t="shared" si="765"/>
        <v>53.777777777777786</v>
      </c>
      <c r="BI911" s="29">
        <f t="shared" si="804"/>
        <v>0.81848184818481839</v>
      </c>
      <c r="BJ911" s="28">
        <f t="shared" si="787"/>
        <v>0.90469986635614041</v>
      </c>
      <c r="BK911" s="28">
        <f t="shared" si="788"/>
        <v>4.2014765450632661</v>
      </c>
      <c r="BL911" s="28">
        <f t="shared" si="789"/>
        <v>-4.8016874800723244</v>
      </c>
      <c r="BM911" s="28">
        <f t="shared" si="790"/>
        <v>0</v>
      </c>
      <c r="BN911" s="28">
        <f t="shared" si="791"/>
        <v>-51.217999787438053</v>
      </c>
      <c r="BO911" s="28">
        <f t="shared" si="792"/>
        <v>-266.29358483234398</v>
      </c>
      <c r="BP911" s="28">
        <f t="shared" si="793"/>
        <v>1.0099009900990099E-2</v>
      </c>
      <c r="BQ911" s="28">
        <f t="shared" si="805"/>
        <v>-3.2126141729295736</v>
      </c>
    </row>
    <row r="912" spans="1:69" x14ac:dyDescent="0.2">
      <c r="A912" s="1" t="s">
        <v>2600</v>
      </c>
      <c r="B912" s="1" t="s">
        <v>2632</v>
      </c>
      <c r="C912" s="1" t="s">
        <v>34</v>
      </c>
      <c r="D912" s="2">
        <v>8960</v>
      </c>
      <c r="E912" s="4" t="s">
        <v>1165</v>
      </c>
      <c r="F912" s="1" t="s">
        <v>2633</v>
      </c>
      <c r="G912" s="1">
        <v>6617</v>
      </c>
      <c r="H912">
        <v>1086</v>
      </c>
      <c r="I912" s="1">
        <v>1216</v>
      </c>
      <c r="J912">
        <v>206</v>
      </c>
      <c r="K912" s="1">
        <v>564</v>
      </c>
      <c r="L912">
        <v>133</v>
      </c>
      <c r="M912" s="1">
        <v>193</v>
      </c>
      <c r="N912">
        <v>55</v>
      </c>
      <c r="O912" s="1">
        <v>370</v>
      </c>
      <c r="P912" s="1">
        <v>132</v>
      </c>
      <c r="Q912" s="36">
        <f t="shared" si="806"/>
        <v>5531</v>
      </c>
      <c r="R912" s="36">
        <f t="shared" si="794"/>
        <v>1010</v>
      </c>
      <c r="S912" s="36">
        <f t="shared" si="795"/>
        <v>431</v>
      </c>
      <c r="T912" s="36">
        <f t="shared" si="796"/>
        <v>138</v>
      </c>
      <c r="U912" s="36">
        <f t="shared" si="797"/>
        <v>238</v>
      </c>
      <c r="V912" s="36">
        <f t="shared" si="798"/>
        <v>33502</v>
      </c>
      <c r="W912" s="45">
        <f t="shared" si="799"/>
        <v>7348</v>
      </c>
      <c r="X912" s="50">
        <f t="shared" si="800"/>
        <v>4.5593358737071314</v>
      </c>
      <c r="Y912" s="46">
        <f t="shared" si="766"/>
        <v>0.19418487220145719</v>
      </c>
      <c r="Z912" s="46">
        <f t="shared" si="767"/>
        <v>0.31285661961572009</v>
      </c>
      <c r="AA912" s="46">
        <f t="shared" si="768"/>
        <v>2.431528367029983</v>
      </c>
      <c r="AB912" s="46">
        <f t="shared" si="769"/>
        <v>6.5502001144442463</v>
      </c>
      <c r="AC912" s="46">
        <f t="shared" si="770"/>
        <v>12.668871861858509</v>
      </c>
      <c r="AD912" s="46">
        <f t="shared" si="771"/>
        <v>1074.0365281462598</v>
      </c>
      <c r="AE912" s="46">
        <f t="shared" si="772"/>
        <v>315.98518581187727</v>
      </c>
      <c r="AF912" s="46">
        <f t="shared" si="773"/>
        <v>1047.9887261899228</v>
      </c>
      <c r="AG912" s="46">
        <f t="shared" si="774"/>
        <v>903.92761579330602</v>
      </c>
      <c r="AH912" s="46">
        <f t="shared" si="775"/>
        <v>3015.1915031223252</v>
      </c>
      <c r="AI912" s="46">
        <f t="shared" si="801"/>
        <v>0.86526875718847029</v>
      </c>
      <c r="AJ912" s="47">
        <f t="shared" si="757"/>
        <v>0.93019823542536906</v>
      </c>
      <c r="AK912" s="47">
        <f t="shared" si="758"/>
        <v>588.03099037934328</v>
      </c>
      <c r="AL912" s="47">
        <f t="shared" si="759"/>
        <v>-219.59015362025184</v>
      </c>
      <c r="AM912" s="47">
        <f t="shared" si="760"/>
        <v>-2030.3445638894477</v>
      </c>
      <c r="AN912" s="47">
        <f t="shared" si="761"/>
        <v>-2874.3152880758053</v>
      </c>
      <c r="AO912" s="47">
        <f t="shared" si="762"/>
        <v>-13333.904441190709</v>
      </c>
      <c r="AP912" s="47">
        <f t="shared" si="763"/>
        <v>1.3614703375671949E-4</v>
      </c>
      <c r="AQ912" s="47">
        <f t="shared" si="802"/>
        <v>-2.4329643014548092</v>
      </c>
      <c r="AR912" s="1">
        <f t="shared" si="764"/>
        <v>1086</v>
      </c>
      <c r="AS912" s="1">
        <f t="shared" si="783"/>
        <v>206</v>
      </c>
      <c r="AT912" s="1">
        <f t="shared" si="784"/>
        <v>133</v>
      </c>
      <c r="AU912" s="1">
        <f t="shared" si="785"/>
        <v>55</v>
      </c>
      <c r="AV912" s="1">
        <f t="shared" si="786"/>
        <v>132</v>
      </c>
      <c r="AW912" s="27">
        <f t="shared" si="776"/>
        <v>1612</v>
      </c>
      <c r="AX912" s="41">
        <f t="shared" si="803"/>
        <v>4.2772952853598012</v>
      </c>
      <c r="AY912" s="29">
        <f t="shared" si="777"/>
        <v>0.52230210456317117</v>
      </c>
      <c r="AZ912" s="29">
        <f t="shared" si="778"/>
        <v>7.6892675282773576E-2</v>
      </c>
      <c r="BA912" s="29">
        <f t="shared" si="779"/>
        <v>1.631483246002376</v>
      </c>
      <c r="BB912" s="29">
        <f t="shared" si="780"/>
        <v>5.1860738167219784</v>
      </c>
      <c r="BC912" s="29">
        <f t="shared" si="781"/>
        <v>10.74066438744158</v>
      </c>
      <c r="BD912" s="29">
        <f t="shared" si="782"/>
        <v>567.22008555560387</v>
      </c>
      <c r="BE912" s="29">
        <f t="shared" si="782"/>
        <v>15.839891108251356</v>
      </c>
      <c r="BF912" s="29">
        <f t="shared" si="782"/>
        <v>216.98727171831601</v>
      </c>
      <c r="BG912" s="29">
        <f t="shared" si="765"/>
        <v>285.23405991970884</v>
      </c>
      <c r="BH912" s="29">
        <f t="shared" si="765"/>
        <v>1417.7676991422886</v>
      </c>
      <c r="BI912" s="29">
        <f t="shared" si="804"/>
        <v>1.5537237786742202</v>
      </c>
      <c r="BJ912" s="28">
        <f t="shared" si="787"/>
        <v>1.2464845681652943</v>
      </c>
      <c r="BK912" s="28">
        <f t="shared" si="788"/>
        <v>211.66632540754091</v>
      </c>
      <c r="BL912" s="28">
        <f t="shared" si="789"/>
        <v>-2.2679525227449968</v>
      </c>
      <c r="BM912" s="28">
        <f t="shared" si="790"/>
        <v>-143.10830894559538</v>
      </c>
      <c r="BN912" s="28">
        <f t="shared" si="791"/>
        <v>-335.39764745094521</v>
      </c>
      <c r="BO912" s="28">
        <f t="shared" si="792"/>
        <v>-2399.1639789855353</v>
      </c>
      <c r="BP912" s="28">
        <f t="shared" si="793"/>
        <v>6.2150356053683724E-4</v>
      </c>
      <c r="BQ912" s="28">
        <f t="shared" si="805"/>
        <v>-1.6583402765712494</v>
      </c>
    </row>
    <row r="913" spans="1:69" x14ac:dyDescent="0.2">
      <c r="A913" s="1" t="s">
        <v>2600</v>
      </c>
      <c r="B913" s="1" t="s">
        <v>2634</v>
      </c>
      <c r="C913" s="1" t="s">
        <v>49</v>
      </c>
      <c r="D913" s="2">
        <v>2638</v>
      </c>
      <c r="E913" s="4" t="s">
        <v>1378</v>
      </c>
      <c r="F913" s="1" t="s">
        <v>2635</v>
      </c>
      <c r="G913" s="1">
        <v>1993</v>
      </c>
      <c r="H913">
        <v>215</v>
      </c>
      <c r="I913" s="1">
        <v>359</v>
      </c>
      <c r="J913">
        <v>52</v>
      </c>
      <c r="K913" s="1">
        <v>104</v>
      </c>
      <c r="L913">
        <v>46</v>
      </c>
      <c r="M913" s="1">
        <v>64</v>
      </c>
      <c r="N913">
        <v>34</v>
      </c>
      <c r="O913" s="1">
        <v>118</v>
      </c>
      <c r="P913" s="1">
        <v>76</v>
      </c>
      <c r="Q913" s="36">
        <f t="shared" si="806"/>
        <v>1778</v>
      </c>
      <c r="R913" s="36">
        <f t="shared" si="794"/>
        <v>307</v>
      </c>
      <c r="S913" s="36">
        <f t="shared" si="795"/>
        <v>58</v>
      </c>
      <c r="T913" s="36">
        <f t="shared" si="796"/>
        <v>30</v>
      </c>
      <c r="U913" s="36">
        <f t="shared" si="797"/>
        <v>42</v>
      </c>
      <c r="V913" s="36">
        <f t="shared" si="798"/>
        <v>10394</v>
      </c>
      <c r="W913" s="45">
        <f t="shared" si="799"/>
        <v>2215</v>
      </c>
      <c r="X913" s="50">
        <f t="shared" si="800"/>
        <v>4.6925507900677204</v>
      </c>
      <c r="Y913" s="46">
        <f t="shared" si="766"/>
        <v>9.4525016687982966E-2</v>
      </c>
      <c r="Z913" s="46">
        <f t="shared" si="767"/>
        <v>0.47962659682342368</v>
      </c>
      <c r="AA913" s="46">
        <f t="shared" si="768"/>
        <v>2.8647281769588644</v>
      </c>
      <c r="AB913" s="46">
        <f t="shared" si="769"/>
        <v>7.2498297570943047</v>
      </c>
      <c r="AC913" s="46">
        <f t="shared" si="770"/>
        <v>13.634931337229746</v>
      </c>
      <c r="AD913" s="46">
        <f t="shared" si="771"/>
        <v>168.0654796712337</v>
      </c>
      <c r="AE913" s="46">
        <f t="shared" si="772"/>
        <v>147.24536522479107</v>
      </c>
      <c r="AF913" s="46">
        <f t="shared" si="773"/>
        <v>166.15423426361414</v>
      </c>
      <c r="AG913" s="46">
        <f t="shared" si="774"/>
        <v>217.49489271282914</v>
      </c>
      <c r="AH913" s="46">
        <f t="shared" si="775"/>
        <v>572.66711616364933</v>
      </c>
      <c r="AI913" s="46">
        <f t="shared" si="801"/>
        <v>0.57435731166942972</v>
      </c>
      <c r="AJ913" s="47">
        <f t="shared" si="757"/>
        <v>0.75786364978763143</v>
      </c>
      <c r="AK913" s="47">
        <f t="shared" si="758"/>
        <v>118.70763961998904</v>
      </c>
      <c r="AL913" s="47">
        <f t="shared" si="759"/>
        <v>-234.27180922489549</v>
      </c>
      <c r="AM913" s="47">
        <f t="shared" si="760"/>
        <v>-646.07047129034117</v>
      </c>
      <c r="AN913" s="47">
        <f t="shared" si="761"/>
        <v>-1345.3637950842826</v>
      </c>
      <c r="AO913" s="47">
        <f t="shared" si="762"/>
        <v>-4857.9774234186325</v>
      </c>
      <c r="AP913" s="47">
        <f t="shared" si="763"/>
        <v>4.5207938146560257E-4</v>
      </c>
      <c r="AQ913" s="47">
        <f t="shared" si="802"/>
        <v>-3.1487219784395748</v>
      </c>
      <c r="AR913" s="1">
        <f t="shared" si="764"/>
        <v>215</v>
      </c>
      <c r="AS913" s="1">
        <f t="shared" si="783"/>
        <v>52</v>
      </c>
      <c r="AT913" s="1">
        <f t="shared" si="784"/>
        <v>46</v>
      </c>
      <c r="AU913" s="1">
        <f t="shared" si="785"/>
        <v>34</v>
      </c>
      <c r="AV913" s="1">
        <f t="shared" si="786"/>
        <v>76</v>
      </c>
      <c r="AW913" s="27">
        <f t="shared" si="776"/>
        <v>423</v>
      </c>
      <c r="AX913" s="41">
        <f t="shared" si="803"/>
        <v>3.6997635933806148</v>
      </c>
      <c r="AY913" s="29">
        <f t="shared" si="777"/>
        <v>1.6906147130984912</v>
      </c>
      <c r="AZ913" s="29">
        <f t="shared" si="778"/>
        <v>9.014189985972082E-2</v>
      </c>
      <c r="BA913" s="29">
        <f t="shared" si="779"/>
        <v>0.48966908662095038</v>
      </c>
      <c r="BB913" s="29">
        <f t="shared" si="780"/>
        <v>2.8891962733821801</v>
      </c>
      <c r="BC913" s="29">
        <f t="shared" si="781"/>
        <v>7.2887234601434097</v>
      </c>
      <c r="BD913" s="29">
        <f t="shared" si="782"/>
        <v>363.48216331617562</v>
      </c>
      <c r="BE913" s="29">
        <f t="shared" si="782"/>
        <v>4.6873787927054824</v>
      </c>
      <c r="BF913" s="29">
        <f t="shared" si="782"/>
        <v>22.524777984563716</v>
      </c>
      <c r="BG913" s="29">
        <f t="shared" si="765"/>
        <v>98.232673294994129</v>
      </c>
      <c r="BH913" s="29">
        <f t="shared" si="765"/>
        <v>553.94298297089915</v>
      </c>
      <c r="BI913" s="29">
        <f t="shared" si="804"/>
        <v>2.4712558681500902</v>
      </c>
      <c r="BJ913" s="28">
        <f t="shared" si="787"/>
        <v>1.5720228586601692</v>
      </c>
      <c r="BK913" s="28">
        <f t="shared" si="788"/>
        <v>121.65468986063043</v>
      </c>
      <c r="BL913" s="28">
        <f t="shared" si="789"/>
        <v>0.36225703985325802</v>
      </c>
      <c r="BM913" s="28">
        <f t="shared" si="790"/>
        <v>-4.0572829166329551</v>
      </c>
      <c r="BN913" s="28">
        <f t="shared" si="791"/>
        <v>-42.980148896944407</v>
      </c>
      <c r="BO913" s="28">
        <f t="shared" si="792"/>
        <v>-384.95878195303209</v>
      </c>
      <c r="BP913" s="28">
        <f t="shared" si="793"/>
        <v>2.3809255777825309E-3</v>
      </c>
      <c r="BQ913" s="28">
        <f t="shared" si="805"/>
        <v>-0.73803756506383578</v>
      </c>
    </row>
    <row r="914" spans="1:69" x14ac:dyDescent="0.2">
      <c r="A914" s="1" t="s">
        <v>2600</v>
      </c>
      <c r="B914" s="1" t="s">
        <v>2603</v>
      </c>
      <c r="C914" s="1" t="s">
        <v>34</v>
      </c>
      <c r="D914" s="2">
        <v>4235</v>
      </c>
      <c r="E914" s="4" t="s">
        <v>2227</v>
      </c>
      <c r="F914" s="1" t="s">
        <v>2636</v>
      </c>
      <c r="G914" s="1">
        <v>2939</v>
      </c>
      <c r="H914">
        <v>483</v>
      </c>
      <c r="I914" s="1">
        <v>863</v>
      </c>
      <c r="J914">
        <v>117</v>
      </c>
      <c r="K914" s="1">
        <v>200</v>
      </c>
      <c r="L914">
        <v>43</v>
      </c>
      <c r="M914" s="1">
        <v>86</v>
      </c>
      <c r="N914">
        <v>32</v>
      </c>
      <c r="O914" s="1">
        <v>147</v>
      </c>
      <c r="P914" s="1">
        <v>65</v>
      </c>
      <c r="Q914" s="36">
        <f t="shared" si="806"/>
        <v>2456</v>
      </c>
      <c r="R914" s="36">
        <f t="shared" si="794"/>
        <v>746</v>
      </c>
      <c r="S914" s="36">
        <f t="shared" si="795"/>
        <v>157</v>
      </c>
      <c r="T914" s="36">
        <f t="shared" si="796"/>
        <v>54</v>
      </c>
      <c r="U914" s="36">
        <f t="shared" si="797"/>
        <v>82</v>
      </c>
      <c r="V914" s="36">
        <f t="shared" si="798"/>
        <v>15925</v>
      </c>
      <c r="W914" s="45">
        <f t="shared" si="799"/>
        <v>3495</v>
      </c>
      <c r="X914" s="50">
        <f t="shared" si="800"/>
        <v>4.5565092989985692</v>
      </c>
      <c r="Y914" s="46">
        <f t="shared" si="766"/>
        <v>0.19668400187474053</v>
      </c>
      <c r="Z914" s="46">
        <f t="shared" si="767"/>
        <v>0.30970259987187887</v>
      </c>
      <c r="AA914" s="46">
        <f t="shared" si="768"/>
        <v>2.4227211978690173</v>
      </c>
      <c r="AB914" s="46">
        <f t="shared" si="769"/>
        <v>6.5357397958661556</v>
      </c>
      <c r="AC914" s="46">
        <f t="shared" si="770"/>
        <v>12.648758393863293</v>
      </c>
      <c r="AD914" s="46">
        <f t="shared" si="771"/>
        <v>483.05590860436274</v>
      </c>
      <c r="AE914" s="46">
        <f t="shared" si="772"/>
        <v>231.03813950442165</v>
      </c>
      <c r="AF914" s="46">
        <f t="shared" si="773"/>
        <v>380.36722806543571</v>
      </c>
      <c r="AG914" s="46">
        <f t="shared" si="774"/>
        <v>352.92994897677238</v>
      </c>
      <c r="AH914" s="46">
        <f t="shared" si="775"/>
        <v>1037.19818829679</v>
      </c>
      <c r="AI914" s="46">
        <f t="shared" si="801"/>
        <v>0.71110172107835778</v>
      </c>
      <c r="AJ914" s="47">
        <f t="shared" si="757"/>
        <v>0.84326847508866221</v>
      </c>
      <c r="AK914" s="47">
        <f t="shared" si="758"/>
        <v>357.25994093401073</v>
      </c>
      <c r="AL914" s="47">
        <f t="shared" si="759"/>
        <v>-214.41665156121198</v>
      </c>
      <c r="AM914" s="47">
        <f t="shared" si="760"/>
        <v>-987.31836786465306</v>
      </c>
      <c r="AN914" s="47">
        <f t="shared" si="761"/>
        <v>-1504.6597216209893</v>
      </c>
      <c r="AO914" s="47">
        <f t="shared" si="762"/>
        <v>-6151.6002146664023</v>
      </c>
      <c r="AP914" s="47">
        <f t="shared" si="763"/>
        <v>2.8636879614163315E-4</v>
      </c>
      <c r="AQ914" s="47">
        <f t="shared" si="802"/>
        <v>-2.4343452525013607</v>
      </c>
      <c r="AR914" s="1">
        <f t="shared" si="764"/>
        <v>483</v>
      </c>
      <c r="AS914" s="1">
        <f t="shared" si="783"/>
        <v>117</v>
      </c>
      <c r="AT914" s="1">
        <f t="shared" si="784"/>
        <v>43</v>
      </c>
      <c r="AU914" s="1">
        <f t="shared" si="785"/>
        <v>32</v>
      </c>
      <c r="AV914" s="1">
        <f t="shared" si="786"/>
        <v>65</v>
      </c>
      <c r="AW914" s="27">
        <f t="shared" si="776"/>
        <v>740</v>
      </c>
      <c r="AX914" s="41">
        <f t="shared" si="803"/>
        <v>4.2445945945945942</v>
      </c>
      <c r="AY914" s="29">
        <f t="shared" si="777"/>
        <v>0.57063732651570553</v>
      </c>
      <c r="AZ914" s="29">
        <f t="shared" si="778"/>
        <v>5.982651570489389E-2</v>
      </c>
      <c r="BA914" s="29">
        <f t="shared" si="779"/>
        <v>1.5490157048940822</v>
      </c>
      <c r="BB914" s="29">
        <f t="shared" si="780"/>
        <v>5.0382048940832709</v>
      </c>
      <c r="BC914" s="29">
        <f t="shared" si="781"/>
        <v>10.527394083272458</v>
      </c>
      <c r="BD914" s="29">
        <f t="shared" si="782"/>
        <v>275.61782870708578</v>
      </c>
      <c r="BE914" s="29">
        <f t="shared" si="782"/>
        <v>6.9997023374725851</v>
      </c>
      <c r="BF914" s="29">
        <f t="shared" si="782"/>
        <v>66.607675310445543</v>
      </c>
      <c r="BG914" s="29">
        <f t="shared" si="765"/>
        <v>161.22255661066467</v>
      </c>
      <c r="BH914" s="29">
        <f t="shared" si="765"/>
        <v>684.28061541270984</v>
      </c>
      <c r="BI914" s="29">
        <f t="shared" si="804"/>
        <v>1.6166825147204036</v>
      </c>
      <c r="BJ914" s="28">
        <f t="shared" si="787"/>
        <v>1.2714883069538641</v>
      </c>
      <c r="BK914" s="28">
        <f t="shared" si="788"/>
        <v>101.28620130068717</v>
      </c>
      <c r="BL914" s="28">
        <f t="shared" si="789"/>
        <v>-0.83289319799318806</v>
      </c>
      <c r="BM914" s="28">
        <f t="shared" si="790"/>
        <v>-40.328779158799179</v>
      </c>
      <c r="BN914" s="28">
        <f t="shared" si="791"/>
        <v>-176.04617953010654</v>
      </c>
      <c r="BO914" s="28">
        <f t="shared" si="792"/>
        <v>-1080.0840824791433</v>
      </c>
      <c r="BP914" s="28">
        <f t="shared" si="793"/>
        <v>1.3568471273346021E-3</v>
      </c>
      <c r="BQ914" s="28">
        <f t="shared" si="805"/>
        <v>-1.6227969431854417</v>
      </c>
    </row>
    <row r="915" spans="1:69" x14ac:dyDescent="0.2">
      <c r="A915" s="1" t="s">
        <v>2600</v>
      </c>
      <c r="B915" s="1" t="s">
        <v>2637</v>
      </c>
      <c r="C915" s="1" t="s">
        <v>49</v>
      </c>
      <c r="D915" s="2" t="s">
        <v>2517</v>
      </c>
      <c r="E915" s="4" t="s">
        <v>1509</v>
      </c>
      <c r="F915" s="1" t="s">
        <v>2638</v>
      </c>
      <c r="G915" s="1">
        <v>72</v>
      </c>
      <c r="H915">
        <v>21</v>
      </c>
      <c r="I915" s="1">
        <v>10</v>
      </c>
      <c r="J915">
        <v>6</v>
      </c>
      <c r="K915" s="1">
        <v>6</v>
      </c>
      <c r="L915">
        <v>5</v>
      </c>
      <c r="M915" s="1">
        <v>2</v>
      </c>
      <c r="N915">
        <v>1</v>
      </c>
      <c r="O915" s="1">
        <v>2</v>
      </c>
      <c r="P915" s="1">
        <v>2</v>
      </c>
      <c r="Q915" s="36">
        <f t="shared" si="806"/>
        <v>51</v>
      </c>
      <c r="R915" s="36">
        <f t="shared" si="794"/>
        <v>4</v>
      </c>
      <c r="S915" s="36">
        <f t="shared" si="795"/>
        <v>1</v>
      </c>
      <c r="T915" s="36">
        <f t="shared" si="796"/>
        <v>1</v>
      </c>
      <c r="U915" s="36">
        <f t="shared" si="797"/>
        <v>0</v>
      </c>
      <c r="V915" s="36">
        <f t="shared" si="798"/>
        <v>276</v>
      </c>
      <c r="W915" s="45">
        <f t="shared" si="799"/>
        <v>57</v>
      </c>
      <c r="X915" s="50">
        <f t="shared" si="800"/>
        <v>4.8421052631578947</v>
      </c>
      <c r="Y915" s="46">
        <f t="shared" si="766"/>
        <v>2.4930747922437688E-2</v>
      </c>
      <c r="Z915" s="46">
        <f t="shared" si="767"/>
        <v>0.70914127423822704</v>
      </c>
      <c r="AA915" s="46">
        <f t="shared" si="768"/>
        <v>3.3933518005540164</v>
      </c>
      <c r="AB915" s="46">
        <f t="shared" si="769"/>
        <v>8.0775623268698062</v>
      </c>
      <c r="AC915" s="46">
        <f t="shared" si="770"/>
        <v>14.761772853185596</v>
      </c>
      <c r="AD915" s="46">
        <f t="shared" si="771"/>
        <v>1.2714681440443221</v>
      </c>
      <c r="AE915" s="46">
        <f t="shared" si="772"/>
        <v>2.8365650969529081</v>
      </c>
      <c r="AF915" s="46">
        <f t="shared" si="773"/>
        <v>3.3933518005540164</v>
      </c>
      <c r="AG915" s="46">
        <f t="shared" si="774"/>
        <v>8.0775623268698062</v>
      </c>
      <c r="AH915" s="46">
        <f t="shared" si="775"/>
        <v>0</v>
      </c>
      <c r="AI915" s="46">
        <f t="shared" si="801"/>
        <v>0.2781954887218045</v>
      </c>
      <c r="AJ915" s="47">
        <f t="shared" si="757"/>
        <v>0.52744240322693481</v>
      </c>
      <c r="AK915" s="47">
        <f t="shared" si="758"/>
        <v>1.3681950433636159</v>
      </c>
      <c r="AL915" s="47">
        <f t="shared" si="759"/>
        <v>-16.279235722926263</v>
      </c>
      <c r="AM915" s="47">
        <f t="shared" si="760"/>
        <v>-42.600844215116176</v>
      </c>
      <c r="AN915" s="47">
        <f t="shared" si="761"/>
        <v>-156.457127311698</v>
      </c>
      <c r="AO915" s="47">
        <f t="shared" si="762"/>
        <v>0</v>
      </c>
      <c r="AP915" s="47">
        <f t="shared" si="763"/>
        <v>1.8506493506493506E-2</v>
      </c>
      <c r="AQ915" s="47">
        <f t="shared" si="802"/>
        <v>-3.9598161349881424</v>
      </c>
      <c r="AR915" s="1">
        <f t="shared" si="764"/>
        <v>21</v>
      </c>
      <c r="AS915" s="1">
        <f t="shared" si="783"/>
        <v>6</v>
      </c>
      <c r="AT915" s="1">
        <f t="shared" si="784"/>
        <v>5</v>
      </c>
      <c r="AU915" s="1">
        <f t="shared" si="785"/>
        <v>1</v>
      </c>
      <c r="AV915" s="1">
        <f t="shared" si="786"/>
        <v>2</v>
      </c>
      <c r="AW915" s="27">
        <f t="shared" si="776"/>
        <v>35</v>
      </c>
      <c r="AX915" s="41">
        <f t="shared" si="803"/>
        <v>4.2285714285714286</v>
      </c>
      <c r="AY915" s="29">
        <f t="shared" si="777"/>
        <v>0.59510204081632645</v>
      </c>
      <c r="AZ915" s="29">
        <f t="shared" si="778"/>
        <v>5.224489795918371E-2</v>
      </c>
      <c r="BA915" s="29">
        <f t="shared" si="779"/>
        <v>1.5093877551020409</v>
      </c>
      <c r="BB915" s="29">
        <f t="shared" si="780"/>
        <v>4.966530612244898</v>
      </c>
      <c r="BC915" s="29">
        <f t="shared" si="781"/>
        <v>10.423673469387756</v>
      </c>
      <c r="BD915" s="29">
        <f t="shared" si="782"/>
        <v>12.497142857142855</v>
      </c>
      <c r="BE915" s="29">
        <f t="shared" si="782"/>
        <v>0.31346938775510225</v>
      </c>
      <c r="BF915" s="29">
        <f t="shared" si="782"/>
        <v>7.5469387755102044</v>
      </c>
      <c r="BG915" s="29">
        <f t="shared" si="765"/>
        <v>4.966530612244898</v>
      </c>
      <c r="BH915" s="29">
        <f t="shared" si="765"/>
        <v>20.847346938775512</v>
      </c>
      <c r="BI915" s="29">
        <f t="shared" si="804"/>
        <v>1.357983193277311</v>
      </c>
      <c r="BJ915" s="28">
        <f t="shared" si="787"/>
        <v>1.1653253594071105</v>
      </c>
      <c r="BK915" s="28">
        <f t="shared" si="788"/>
        <v>6.0920696732137767</v>
      </c>
      <c r="BL915" s="28">
        <f t="shared" si="789"/>
        <v>-4.5276775066017197E-2</v>
      </c>
      <c r="BM915" s="28">
        <f t="shared" si="790"/>
        <v>-5.8590829348532329</v>
      </c>
      <c r="BN915" s="28">
        <f t="shared" si="791"/>
        <v>-6.9942005732840382</v>
      </c>
      <c r="BO915" s="28">
        <f t="shared" si="792"/>
        <v>-42.532371687780568</v>
      </c>
      <c r="BP915" s="28">
        <f t="shared" si="793"/>
        <v>3.1194295900178252E-2</v>
      </c>
      <c r="BQ915" s="28">
        <f t="shared" si="805"/>
        <v>-1.5390910698947884</v>
      </c>
    </row>
    <row r="916" spans="1:69" x14ac:dyDescent="0.2">
      <c r="A916" s="1" t="s">
        <v>2600</v>
      </c>
      <c r="B916" s="1" t="s">
        <v>2639</v>
      </c>
      <c r="C916" s="1" t="s">
        <v>49</v>
      </c>
      <c r="D916" s="2" t="s">
        <v>2615</v>
      </c>
      <c r="E916" s="4" t="s">
        <v>153</v>
      </c>
      <c r="F916" s="1" t="s">
        <v>2640</v>
      </c>
      <c r="G916" s="1">
        <v>504</v>
      </c>
      <c r="H916">
        <v>68</v>
      </c>
      <c r="I916" s="1">
        <v>82</v>
      </c>
      <c r="J916">
        <v>15</v>
      </c>
      <c r="K916" s="1">
        <v>21</v>
      </c>
      <c r="L916">
        <v>6</v>
      </c>
      <c r="M916" s="1">
        <v>15</v>
      </c>
      <c r="N916">
        <v>9</v>
      </c>
      <c r="O916" s="1">
        <v>20</v>
      </c>
      <c r="P916" s="1">
        <v>13</v>
      </c>
      <c r="Q916" s="36">
        <f t="shared" si="806"/>
        <v>436</v>
      </c>
      <c r="R916" s="36">
        <f t="shared" si="794"/>
        <v>67</v>
      </c>
      <c r="S916" s="36">
        <f t="shared" si="795"/>
        <v>15</v>
      </c>
      <c r="T916" s="36">
        <f t="shared" si="796"/>
        <v>6</v>
      </c>
      <c r="U916" s="36">
        <f t="shared" si="797"/>
        <v>7</v>
      </c>
      <c r="V916" s="36">
        <f t="shared" si="798"/>
        <v>2512</v>
      </c>
      <c r="W916" s="45">
        <f t="shared" si="799"/>
        <v>531</v>
      </c>
      <c r="X916" s="50">
        <f t="shared" si="800"/>
        <v>4.7306967984934083</v>
      </c>
      <c r="Y916" s="46">
        <f t="shared" si="766"/>
        <v>7.2524214341699936E-2</v>
      </c>
      <c r="Z916" s="46">
        <f t="shared" si="767"/>
        <v>0.53391781132851657</v>
      </c>
      <c r="AA916" s="46">
        <f t="shared" si="768"/>
        <v>2.9953114083153332</v>
      </c>
      <c r="AB916" s="46">
        <f t="shared" si="769"/>
        <v>7.4567050053021493</v>
      </c>
      <c r="AC916" s="46">
        <f t="shared" si="770"/>
        <v>13.918098602288966</v>
      </c>
      <c r="AD916" s="46">
        <f t="shared" si="771"/>
        <v>31.620557452981171</v>
      </c>
      <c r="AE916" s="46">
        <f t="shared" si="772"/>
        <v>35.77249335901061</v>
      </c>
      <c r="AF916" s="46">
        <f t="shared" si="773"/>
        <v>44.92967112473</v>
      </c>
      <c r="AG916" s="46">
        <f t="shared" si="774"/>
        <v>44.740230031812899</v>
      </c>
      <c r="AH916" s="46">
        <f t="shared" si="775"/>
        <v>97.426690216022763</v>
      </c>
      <c r="AI916" s="46">
        <f t="shared" si="801"/>
        <v>0.48016913619727819</v>
      </c>
      <c r="AJ916" s="47">
        <f t="shared" si="757"/>
        <v>0.69294237581293738</v>
      </c>
      <c r="AK916" s="47">
        <f t="shared" si="758"/>
        <v>25.592910396815029</v>
      </c>
      <c r="AL916" s="47">
        <f t="shared" si="759"/>
        <v>-78.558838545541377</v>
      </c>
      <c r="AM916" s="47">
        <f t="shared" si="760"/>
        <v>-233.70223605288072</v>
      </c>
      <c r="AN916" s="47">
        <f t="shared" si="761"/>
        <v>-367.18111102149504</v>
      </c>
      <c r="AO916" s="47">
        <f t="shared" si="762"/>
        <v>-1092.3870452281519</v>
      </c>
      <c r="AP916" s="47">
        <f t="shared" si="763"/>
        <v>1.8939258836537434E-3</v>
      </c>
      <c r="AQ916" s="47">
        <f t="shared" si="802"/>
        <v>-3.3072421662789027</v>
      </c>
      <c r="AR916" s="1">
        <f t="shared" si="764"/>
        <v>68</v>
      </c>
      <c r="AS916" s="1">
        <f t="shared" si="783"/>
        <v>15</v>
      </c>
      <c r="AT916" s="1">
        <f t="shared" si="784"/>
        <v>6</v>
      </c>
      <c r="AU916" s="1">
        <f t="shared" si="785"/>
        <v>9</v>
      </c>
      <c r="AV916" s="1">
        <f t="shared" si="786"/>
        <v>13</v>
      </c>
      <c r="AW916" s="27">
        <f t="shared" si="776"/>
        <v>111</v>
      </c>
      <c r="AX916" s="41">
        <f t="shared" si="803"/>
        <v>4.045045045045045</v>
      </c>
      <c r="AY916" s="29">
        <f t="shared" si="777"/>
        <v>0.91193896599302005</v>
      </c>
      <c r="AZ916" s="29">
        <f t="shared" si="778"/>
        <v>2.0290560831101355E-3</v>
      </c>
      <c r="BA916" s="29">
        <f t="shared" si="779"/>
        <v>1.0921191461732003</v>
      </c>
      <c r="BB916" s="29">
        <f t="shared" si="780"/>
        <v>4.1822092362632901</v>
      </c>
      <c r="BC916" s="29">
        <f t="shared" si="781"/>
        <v>9.2722993263533802</v>
      </c>
      <c r="BD916" s="29">
        <f t="shared" si="782"/>
        <v>62.011849687525363</v>
      </c>
      <c r="BE916" s="29">
        <f t="shared" si="782"/>
        <v>3.0435841246652034E-2</v>
      </c>
      <c r="BF916" s="29">
        <f t="shared" si="782"/>
        <v>6.5527148770392021</v>
      </c>
      <c r="BG916" s="29">
        <f t="shared" si="765"/>
        <v>37.639883126369611</v>
      </c>
      <c r="BH916" s="29">
        <f t="shared" si="765"/>
        <v>120.53989124259394</v>
      </c>
      <c r="BI916" s="29">
        <f t="shared" si="804"/>
        <v>2.0615888615888616</v>
      </c>
      <c r="BJ916" s="28">
        <f t="shared" si="787"/>
        <v>1.4358234089151987</v>
      </c>
      <c r="BK916" s="28">
        <f t="shared" si="788"/>
        <v>20.00573369588874</v>
      </c>
      <c r="BL916" s="28">
        <f t="shared" si="789"/>
        <v>-4.6315808223190951E-4</v>
      </c>
      <c r="BM916" s="28">
        <f t="shared" si="790"/>
        <v>-2.3134131133550695</v>
      </c>
      <c r="BN916" s="28">
        <f t="shared" si="791"/>
        <v>-26.004472943939888</v>
      </c>
      <c r="BO916" s="28">
        <f t="shared" si="792"/>
        <v>-123.99992659889661</v>
      </c>
      <c r="BP916" s="28">
        <f t="shared" si="793"/>
        <v>9.257714762301918E-3</v>
      </c>
      <c r="BQ916" s="28">
        <f t="shared" si="805"/>
        <v>-1.2249117744070677</v>
      </c>
    </row>
    <row r="917" spans="1:69" x14ac:dyDescent="0.2">
      <c r="A917" s="1" t="s">
        <v>2600</v>
      </c>
      <c r="B917" s="1" t="s">
        <v>2628</v>
      </c>
      <c r="C917" s="1" t="s">
        <v>505</v>
      </c>
      <c r="D917" s="2" t="s">
        <v>2629</v>
      </c>
      <c r="E917" s="4" t="s">
        <v>2641</v>
      </c>
      <c r="F917" s="1" t="s">
        <v>2642</v>
      </c>
      <c r="G917" s="1">
        <v>688</v>
      </c>
      <c r="H917">
        <v>84</v>
      </c>
      <c r="I917" s="1">
        <v>51</v>
      </c>
      <c r="J917">
        <v>12</v>
      </c>
      <c r="K917" s="1">
        <v>7</v>
      </c>
      <c r="L917">
        <v>0</v>
      </c>
      <c r="M917" s="1">
        <v>5</v>
      </c>
      <c r="N917">
        <v>2</v>
      </c>
      <c r="O917" s="1">
        <v>10</v>
      </c>
      <c r="P917" s="1">
        <v>4</v>
      </c>
      <c r="Q917" s="36">
        <f t="shared" si="806"/>
        <v>604</v>
      </c>
      <c r="R917" s="36">
        <f t="shared" si="794"/>
        <v>39</v>
      </c>
      <c r="S917" s="36">
        <f t="shared" si="795"/>
        <v>7</v>
      </c>
      <c r="T917" s="36">
        <f t="shared" si="796"/>
        <v>3</v>
      </c>
      <c r="U917" s="36">
        <f t="shared" si="797"/>
        <v>6</v>
      </c>
      <c r="V917" s="36">
        <f t="shared" si="798"/>
        <v>3209</v>
      </c>
      <c r="W917" s="45">
        <f t="shared" si="799"/>
        <v>659</v>
      </c>
      <c r="X917" s="50">
        <f t="shared" si="800"/>
        <v>4.8694992412746583</v>
      </c>
      <c r="Y917" s="46">
        <f t="shared" si="766"/>
        <v>1.7030448027889854E-2</v>
      </c>
      <c r="Z917" s="46">
        <f t="shared" si="767"/>
        <v>0.75602893057720644</v>
      </c>
      <c r="AA917" s="46">
        <f t="shared" si="768"/>
        <v>3.4950274131265231</v>
      </c>
      <c r="AB917" s="46">
        <f t="shared" si="769"/>
        <v>8.2340258956758401</v>
      </c>
      <c r="AC917" s="46">
        <f t="shared" si="770"/>
        <v>14.973024378225157</v>
      </c>
      <c r="AD917" s="46">
        <f t="shared" si="771"/>
        <v>10.286390608845471</v>
      </c>
      <c r="AE917" s="46">
        <f t="shared" si="772"/>
        <v>29.48512829251105</v>
      </c>
      <c r="AF917" s="46">
        <f t="shared" si="773"/>
        <v>24.465191891885663</v>
      </c>
      <c r="AG917" s="46">
        <f t="shared" si="774"/>
        <v>24.702077687027518</v>
      </c>
      <c r="AH917" s="46">
        <f t="shared" si="775"/>
        <v>89.838146269350943</v>
      </c>
      <c r="AI917" s="46">
        <f t="shared" si="801"/>
        <v>0.27169746922434745</v>
      </c>
      <c r="AJ917" s="47">
        <f t="shared" si="757"/>
        <v>0.52124607358170805</v>
      </c>
      <c r="AK917" s="47">
        <f t="shared" si="758"/>
        <v>9.4786755725613645</v>
      </c>
      <c r="AL917" s="47">
        <f t="shared" si="759"/>
        <v>-181.02720223227274</v>
      </c>
      <c r="AM917" s="47">
        <f t="shared" si="760"/>
        <v>-322.95761561672157</v>
      </c>
      <c r="AN917" s="47">
        <f t="shared" si="761"/>
        <v>-500.50821235348877</v>
      </c>
      <c r="AO917" s="47">
        <f t="shared" si="762"/>
        <v>-2454.6363327620688</v>
      </c>
      <c r="AP917" s="47">
        <f t="shared" si="763"/>
        <v>1.5243831915356253E-3</v>
      </c>
      <c r="AQ917" s="47">
        <f t="shared" si="802"/>
        <v>-5.2585895245296665</v>
      </c>
      <c r="AR917" s="1">
        <f t="shared" si="764"/>
        <v>84</v>
      </c>
      <c r="AS917" s="1">
        <f t="shared" si="783"/>
        <v>12</v>
      </c>
      <c r="AT917" s="1">
        <f t="shared" si="784"/>
        <v>0</v>
      </c>
      <c r="AU917" s="1">
        <f t="shared" si="785"/>
        <v>2</v>
      </c>
      <c r="AV917" s="1">
        <f t="shared" si="786"/>
        <v>4</v>
      </c>
      <c r="AW917" s="27">
        <f t="shared" si="776"/>
        <v>102</v>
      </c>
      <c r="AX917" s="41">
        <f t="shared" si="803"/>
        <v>4.666666666666667</v>
      </c>
      <c r="AY917" s="29">
        <f t="shared" si="777"/>
        <v>0.11111111111111091</v>
      </c>
      <c r="AZ917" s="29">
        <f t="shared" si="778"/>
        <v>0.44444444444444486</v>
      </c>
      <c r="BA917" s="29">
        <f t="shared" si="779"/>
        <v>2.7777777777777786</v>
      </c>
      <c r="BB917" s="29">
        <f t="shared" si="780"/>
        <v>7.1111111111111125</v>
      </c>
      <c r="BC917" s="29">
        <f t="shared" si="781"/>
        <v>13.444444444444446</v>
      </c>
      <c r="BD917" s="29">
        <f t="shared" si="782"/>
        <v>9.3333333333333162</v>
      </c>
      <c r="BE917" s="29">
        <f t="shared" si="782"/>
        <v>5.3333333333333384</v>
      </c>
      <c r="BF917" s="29">
        <f t="shared" si="782"/>
        <v>0</v>
      </c>
      <c r="BG917" s="29">
        <f t="shared" si="765"/>
        <v>14.222222222222225</v>
      </c>
      <c r="BH917" s="29">
        <f t="shared" si="765"/>
        <v>53.777777777777786</v>
      </c>
      <c r="BI917" s="29">
        <f t="shared" si="804"/>
        <v>0.81848184818481839</v>
      </c>
      <c r="BJ917" s="28">
        <f t="shared" si="787"/>
        <v>0.90469986635614041</v>
      </c>
      <c r="BK917" s="28">
        <f t="shared" si="788"/>
        <v>4.2014765450632661</v>
      </c>
      <c r="BL917" s="28">
        <f t="shared" si="789"/>
        <v>-4.8016874800723244</v>
      </c>
      <c r="BM917" s="28">
        <f t="shared" si="790"/>
        <v>0</v>
      </c>
      <c r="BN917" s="28">
        <f t="shared" si="791"/>
        <v>-51.217999787438053</v>
      </c>
      <c r="BO917" s="28">
        <f t="shared" si="792"/>
        <v>-266.29358483234398</v>
      </c>
      <c r="BP917" s="28">
        <f t="shared" si="793"/>
        <v>1.0099009900990099E-2</v>
      </c>
      <c r="BQ917" s="28">
        <f t="shared" si="805"/>
        <v>-3.2126141729295736</v>
      </c>
    </row>
    <row r="918" spans="1:69" x14ac:dyDescent="0.2">
      <c r="A918" s="1" t="s">
        <v>2600</v>
      </c>
      <c r="B918" s="1" t="s">
        <v>2643</v>
      </c>
      <c r="C918" s="1" t="s">
        <v>505</v>
      </c>
      <c r="D918" s="2" t="s">
        <v>2626</v>
      </c>
      <c r="E918" s="4" t="s">
        <v>1488</v>
      </c>
      <c r="F918" s="1" t="s">
        <v>2644</v>
      </c>
      <c r="G918" s="1">
        <v>321</v>
      </c>
      <c r="H918">
        <v>52</v>
      </c>
      <c r="I918" s="1">
        <v>21</v>
      </c>
      <c r="J918">
        <v>1</v>
      </c>
      <c r="K918" s="1">
        <v>3</v>
      </c>
      <c r="L918">
        <v>2</v>
      </c>
      <c r="M918" s="1">
        <v>2</v>
      </c>
      <c r="N918">
        <v>1</v>
      </c>
      <c r="O918" s="1">
        <v>7</v>
      </c>
      <c r="P918" s="1">
        <v>2</v>
      </c>
      <c r="Q918" s="36">
        <f t="shared" si="806"/>
        <v>269</v>
      </c>
      <c r="R918" s="36">
        <f t="shared" si="794"/>
        <v>20</v>
      </c>
      <c r="S918" s="36">
        <f t="shared" si="795"/>
        <v>1</v>
      </c>
      <c r="T918" s="36">
        <f t="shared" si="796"/>
        <v>1</v>
      </c>
      <c r="U918" s="36">
        <f t="shared" si="797"/>
        <v>5</v>
      </c>
      <c r="V918" s="36">
        <f t="shared" si="798"/>
        <v>1435</v>
      </c>
      <c r="W918" s="45">
        <f t="shared" si="799"/>
        <v>296</v>
      </c>
      <c r="X918" s="50">
        <f t="shared" si="800"/>
        <v>4.8479729729729728</v>
      </c>
      <c r="Y918" s="46">
        <f t="shared" si="766"/>
        <v>2.3112216946676457E-2</v>
      </c>
      <c r="Z918" s="46">
        <f t="shared" si="767"/>
        <v>0.71905816289262203</v>
      </c>
      <c r="AA918" s="46">
        <f t="shared" si="768"/>
        <v>3.4150041088385676</v>
      </c>
      <c r="AB918" s="46">
        <f t="shared" si="769"/>
        <v>8.1109500547845137</v>
      </c>
      <c r="AC918" s="46">
        <f t="shared" si="770"/>
        <v>14.806896000730459</v>
      </c>
      <c r="AD918" s="46">
        <f t="shared" si="771"/>
        <v>6.217186358655967</v>
      </c>
      <c r="AE918" s="46">
        <f t="shared" si="772"/>
        <v>14.381163257852441</v>
      </c>
      <c r="AF918" s="46">
        <f t="shared" si="773"/>
        <v>3.4150041088385676</v>
      </c>
      <c r="AG918" s="46">
        <f t="shared" si="774"/>
        <v>8.1109500547845137</v>
      </c>
      <c r="AH918" s="46">
        <f t="shared" si="775"/>
        <v>74.034480003652291</v>
      </c>
      <c r="AI918" s="46">
        <f t="shared" si="801"/>
        <v>0.35986028401282638</v>
      </c>
      <c r="AJ918" s="47">
        <f t="shared" si="757"/>
        <v>0.59988355871187737</v>
      </c>
      <c r="AK918" s="47">
        <f t="shared" si="758"/>
        <v>4.3783836218942458</v>
      </c>
      <c r="AL918" s="47">
        <f t="shared" si="759"/>
        <v>-56.490464964321468</v>
      </c>
      <c r="AM918" s="47">
        <f t="shared" si="760"/>
        <v>-29.233846903890246</v>
      </c>
      <c r="AN918" s="47">
        <f t="shared" si="761"/>
        <v>-107.00565090603624</v>
      </c>
      <c r="AO918" s="47">
        <f t="shared" si="762"/>
        <v>-1319.6694585635414</v>
      </c>
      <c r="AP918" s="47">
        <f t="shared" si="763"/>
        <v>3.4128905799607977E-3</v>
      </c>
      <c r="AQ918" s="47">
        <f t="shared" si="802"/>
        <v>-5.146710794003285</v>
      </c>
      <c r="AR918" s="1">
        <f t="shared" si="764"/>
        <v>52</v>
      </c>
      <c r="AS918" s="1">
        <f t="shared" si="783"/>
        <v>1</v>
      </c>
      <c r="AT918" s="1">
        <f t="shared" si="784"/>
        <v>2</v>
      </c>
      <c r="AU918" s="1">
        <f t="shared" si="785"/>
        <v>1</v>
      </c>
      <c r="AV918" s="1">
        <f t="shared" si="786"/>
        <v>2</v>
      </c>
      <c r="AW918" s="27">
        <f t="shared" si="776"/>
        <v>58</v>
      </c>
      <c r="AX918" s="41">
        <f t="shared" si="803"/>
        <v>4.7241379310344831</v>
      </c>
      <c r="AY918" s="29">
        <f t="shared" si="777"/>
        <v>7.6099881093935604E-2</v>
      </c>
      <c r="AZ918" s="29">
        <f t="shared" si="778"/>
        <v>0.52437574316290181</v>
      </c>
      <c r="BA918" s="29">
        <f t="shared" si="779"/>
        <v>2.9726516052318681</v>
      </c>
      <c r="BB918" s="29">
        <f t="shared" si="780"/>
        <v>7.4209274673008343</v>
      </c>
      <c r="BC918" s="29">
        <f t="shared" si="781"/>
        <v>13.8692033293698</v>
      </c>
      <c r="BD918" s="29">
        <f t="shared" si="782"/>
        <v>3.9571938168846512</v>
      </c>
      <c r="BE918" s="29">
        <f t="shared" si="782"/>
        <v>0.52437574316290181</v>
      </c>
      <c r="BF918" s="29">
        <f t="shared" si="782"/>
        <v>5.9453032104637362</v>
      </c>
      <c r="BG918" s="29">
        <f t="shared" si="765"/>
        <v>7.4209274673008343</v>
      </c>
      <c r="BH918" s="29">
        <f t="shared" si="765"/>
        <v>27.738406658739599</v>
      </c>
      <c r="BI918" s="29">
        <f t="shared" si="804"/>
        <v>0.79975801572897753</v>
      </c>
      <c r="BJ918" s="28">
        <f t="shared" si="787"/>
        <v>0.89429190744911558</v>
      </c>
      <c r="BK918" s="28">
        <f t="shared" si="788"/>
        <v>1.5263052868630493</v>
      </c>
      <c r="BL918" s="28">
        <f t="shared" si="789"/>
        <v>-0.53091621325265825</v>
      </c>
      <c r="BM918" s="28">
        <f t="shared" si="790"/>
        <v>-14.332043333675028</v>
      </c>
      <c r="BN918" s="28">
        <f t="shared" si="791"/>
        <v>-28.265025252767206</v>
      </c>
      <c r="BO918" s="28">
        <f t="shared" si="792"/>
        <v>-144.43397577560344</v>
      </c>
      <c r="BP918" s="28">
        <f t="shared" si="793"/>
        <v>1.8170426065162906E-2</v>
      </c>
      <c r="BQ918" s="28">
        <f t="shared" si="805"/>
        <v>-3.380347119902646</v>
      </c>
    </row>
    <row r="919" spans="1:69" x14ac:dyDescent="0.2">
      <c r="A919" s="1" t="s">
        <v>2600</v>
      </c>
      <c r="B919" s="1" t="s">
        <v>2645</v>
      </c>
      <c r="C919" s="1" t="s">
        <v>18</v>
      </c>
      <c r="D919" s="2">
        <v>4599</v>
      </c>
      <c r="E919" s="4" t="s">
        <v>974</v>
      </c>
      <c r="F919" s="1" t="s">
        <v>2646</v>
      </c>
      <c r="G919" s="1">
        <v>3088</v>
      </c>
      <c r="H919">
        <v>328</v>
      </c>
      <c r="I919" s="1">
        <v>861</v>
      </c>
      <c r="J919">
        <v>109</v>
      </c>
      <c r="K919" s="1">
        <v>354</v>
      </c>
      <c r="L919">
        <v>55</v>
      </c>
      <c r="M919" s="1">
        <v>120</v>
      </c>
      <c r="N919">
        <v>40</v>
      </c>
      <c r="O919" s="1">
        <v>176</v>
      </c>
      <c r="P919" s="1">
        <v>87</v>
      </c>
      <c r="Q919" s="36">
        <f t="shared" si="806"/>
        <v>2760</v>
      </c>
      <c r="R919" s="36">
        <f t="shared" si="794"/>
        <v>752</v>
      </c>
      <c r="S919" s="36">
        <f t="shared" si="795"/>
        <v>299</v>
      </c>
      <c r="T919" s="36">
        <f t="shared" si="796"/>
        <v>80</v>
      </c>
      <c r="U919" s="36">
        <f t="shared" si="797"/>
        <v>89</v>
      </c>
      <c r="V919" s="36">
        <f t="shared" si="798"/>
        <v>17954</v>
      </c>
      <c r="W919" s="45">
        <f t="shared" si="799"/>
        <v>3980</v>
      </c>
      <c r="X919" s="50">
        <f t="shared" si="800"/>
        <v>4.5110552763819092</v>
      </c>
      <c r="Y919" s="46">
        <f t="shared" si="766"/>
        <v>0.23906694275397122</v>
      </c>
      <c r="Z919" s="46">
        <f t="shared" si="767"/>
        <v>0.26117749551778957</v>
      </c>
      <c r="AA919" s="46">
        <f t="shared" si="768"/>
        <v>2.2832880482816078</v>
      </c>
      <c r="AB919" s="46">
        <f t="shared" si="769"/>
        <v>6.3053986010454262</v>
      </c>
      <c r="AC919" s="46">
        <f t="shared" si="770"/>
        <v>12.327509153809245</v>
      </c>
      <c r="AD919" s="46">
        <f t="shared" si="771"/>
        <v>659.82476200096062</v>
      </c>
      <c r="AE919" s="46">
        <f t="shared" si="772"/>
        <v>196.40547662937774</v>
      </c>
      <c r="AF919" s="46">
        <f t="shared" si="773"/>
        <v>682.70312643620071</v>
      </c>
      <c r="AG919" s="46">
        <f t="shared" si="774"/>
        <v>504.43188808363408</v>
      </c>
      <c r="AH919" s="46">
        <f t="shared" si="775"/>
        <v>1097.1483146890228</v>
      </c>
      <c r="AI919" s="46">
        <f t="shared" si="801"/>
        <v>0.78927207032902635</v>
      </c>
      <c r="AJ919" s="47">
        <f t="shared" si="757"/>
        <v>0.88840985492565672</v>
      </c>
      <c r="AK919" s="47">
        <f t="shared" si="758"/>
        <v>460.0958026855721</v>
      </c>
      <c r="AL919" s="47">
        <f t="shared" si="759"/>
        <v>-143.14670898906678</v>
      </c>
      <c r="AM919" s="47">
        <f t="shared" si="760"/>
        <v>-1471.2014392805991</v>
      </c>
      <c r="AN919" s="47">
        <f t="shared" si="761"/>
        <v>-1806.4198787254122</v>
      </c>
      <c r="AO919" s="47">
        <f t="shared" si="762"/>
        <v>-5493.6742592522396</v>
      </c>
      <c r="AP919" s="47">
        <f t="shared" si="763"/>
        <v>2.5144578165585516E-4</v>
      </c>
      <c r="AQ919" s="47">
        <f t="shared" si="802"/>
        <v>-2.1258097599486132</v>
      </c>
      <c r="AR919" s="1">
        <f t="shared" si="764"/>
        <v>328</v>
      </c>
      <c r="AS919" s="1">
        <f t="shared" si="783"/>
        <v>109</v>
      </c>
      <c r="AT919" s="1">
        <f t="shared" si="784"/>
        <v>55</v>
      </c>
      <c r="AU919" s="1">
        <f t="shared" si="785"/>
        <v>40</v>
      </c>
      <c r="AV919" s="1">
        <f t="shared" si="786"/>
        <v>87</v>
      </c>
      <c r="AW919" s="27">
        <f t="shared" si="776"/>
        <v>619</v>
      </c>
      <c r="AX919" s="41">
        <f t="shared" si="803"/>
        <v>3.890145395799677</v>
      </c>
      <c r="AY919" s="29">
        <f t="shared" si="777"/>
        <v>1.2317772424646556</v>
      </c>
      <c r="AZ919" s="29">
        <f t="shared" si="778"/>
        <v>1.2068034064009624E-2</v>
      </c>
      <c r="BA919" s="29">
        <f t="shared" si="779"/>
        <v>0.79235882566336358</v>
      </c>
      <c r="BB919" s="29">
        <f t="shared" si="780"/>
        <v>3.5726496172627176</v>
      </c>
      <c r="BC919" s="29">
        <f t="shared" si="781"/>
        <v>8.3529404088620716</v>
      </c>
      <c r="BD919" s="29">
        <f t="shared" si="782"/>
        <v>404.02293552840706</v>
      </c>
      <c r="BE919" s="29">
        <f t="shared" si="782"/>
        <v>1.315415712977049</v>
      </c>
      <c r="BF919" s="29">
        <f t="shared" si="782"/>
        <v>43.579735411484997</v>
      </c>
      <c r="BG919" s="29">
        <f t="shared" si="765"/>
        <v>142.90598469050872</v>
      </c>
      <c r="BH919" s="29">
        <f t="shared" si="765"/>
        <v>726.70581557100024</v>
      </c>
      <c r="BI919" s="29">
        <f t="shared" si="804"/>
        <v>2.133543506333945</v>
      </c>
      <c r="BJ919" s="28">
        <f t="shared" si="787"/>
        <v>1.4606654327168644</v>
      </c>
      <c r="BK919" s="28">
        <f t="shared" si="788"/>
        <v>143.88643517857568</v>
      </c>
      <c r="BL919" s="28">
        <f t="shared" si="789"/>
        <v>4.6369139247432065E-2</v>
      </c>
      <c r="BM919" s="28">
        <f t="shared" si="790"/>
        <v>-12.447819555635348</v>
      </c>
      <c r="BN919" s="28">
        <f t="shared" si="791"/>
        <v>-86.674905065452634</v>
      </c>
      <c r="BO919" s="28">
        <f t="shared" si="792"/>
        <v>-673.9475089400338</v>
      </c>
      <c r="BP919" s="28">
        <f t="shared" si="793"/>
        <v>1.6233681085532354E-3</v>
      </c>
      <c r="BQ919" s="28">
        <f t="shared" si="805"/>
        <v>-1.0213216385307389</v>
      </c>
    </row>
    <row r="920" spans="1:69" x14ac:dyDescent="0.2">
      <c r="A920" s="1" t="s">
        <v>2600</v>
      </c>
      <c r="B920" s="1" t="s">
        <v>2647</v>
      </c>
      <c r="C920" s="1" t="s">
        <v>139</v>
      </c>
      <c r="D920" s="2">
        <v>6044</v>
      </c>
      <c r="E920" s="4" t="s">
        <v>2648</v>
      </c>
      <c r="F920" s="1" t="s">
        <v>2649</v>
      </c>
      <c r="G920" s="1">
        <v>5492</v>
      </c>
      <c r="H920">
        <v>460</v>
      </c>
      <c r="I920" s="1">
        <v>398</v>
      </c>
      <c r="J920">
        <v>56</v>
      </c>
      <c r="K920" s="1">
        <v>68</v>
      </c>
      <c r="L920">
        <v>15</v>
      </c>
      <c r="M920" s="1">
        <v>31</v>
      </c>
      <c r="N920">
        <v>15</v>
      </c>
      <c r="O920" s="1">
        <v>55</v>
      </c>
      <c r="P920" s="1">
        <v>12</v>
      </c>
      <c r="Q920" s="36">
        <f t="shared" si="806"/>
        <v>5032</v>
      </c>
      <c r="R920" s="36">
        <f t="shared" si="794"/>
        <v>342</v>
      </c>
      <c r="S920" s="36">
        <f t="shared" si="795"/>
        <v>53</v>
      </c>
      <c r="T920" s="36">
        <f t="shared" si="796"/>
        <v>16</v>
      </c>
      <c r="U920" s="36">
        <f t="shared" si="797"/>
        <v>43</v>
      </c>
      <c r="V920" s="36">
        <f t="shared" si="798"/>
        <v>26762</v>
      </c>
      <c r="W920" s="45">
        <f t="shared" si="799"/>
        <v>5486</v>
      </c>
      <c r="X920" s="50">
        <f t="shared" si="800"/>
        <v>4.8782355085672622</v>
      </c>
      <c r="Y920" s="46">
        <f t="shared" si="766"/>
        <v>1.4826591373873281E-2</v>
      </c>
      <c r="Z920" s="46">
        <f t="shared" si="767"/>
        <v>0.77129760850839768</v>
      </c>
      <c r="AA920" s="46">
        <f t="shared" si="768"/>
        <v>3.5277686256429219</v>
      </c>
      <c r="AB920" s="46">
        <f t="shared" si="769"/>
        <v>8.2842396427774467</v>
      </c>
      <c r="AC920" s="46">
        <f t="shared" si="770"/>
        <v>15.040710659911971</v>
      </c>
      <c r="AD920" s="46">
        <f t="shared" si="771"/>
        <v>74.607407793330353</v>
      </c>
      <c r="AE920" s="46">
        <f t="shared" si="772"/>
        <v>263.78378210987199</v>
      </c>
      <c r="AF920" s="46">
        <f t="shared" si="773"/>
        <v>186.97173715907485</v>
      </c>
      <c r="AG920" s="46">
        <f t="shared" si="774"/>
        <v>132.54783428443915</v>
      </c>
      <c r="AH920" s="46">
        <f t="shared" si="775"/>
        <v>646.75055837621471</v>
      </c>
      <c r="AI920" s="46">
        <f t="shared" si="801"/>
        <v>0.23785985774346965</v>
      </c>
      <c r="AJ920" s="47">
        <f t="shared" si="757"/>
        <v>0.48770878374647886</v>
      </c>
      <c r="AK920" s="47">
        <f t="shared" si="758"/>
        <v>78.310658853151637</v>
      </c>
      <c r="AL920" s="47">
        <f t="shared" si="759"/>
        <v>-1996.9967175455758</v>
      </c>
      <c r="AM920" s="47">
        <f t="shared" si="760"/>
        <v>-3027.2220467589927</v>
      </c>
      <c r="AN920" s="47">
        <f t="shared" si="761"/>
        <v>-3288.6467834412952</v>
      </c>
      <c r="AO920" s="47">
        <f t="shared" si="762"/>
        <v>-21621.671187278538</v>
      </c>
      <c r="AP920" s="47">
        <f t="shared" si="763"/>
        <v>1.8238189558819325E-4</v>
      </c>
      <c r="AQ920" s="47">
        <f t="shared" si="802"/>
        <v>-5.445235106881757</v>
      </c>
      <c r="AR920" s="1">
        <f t="shared" si="764"/>
        <v>460</v>
      </c>
      <c r="AS920" s="1">
        <f t="shared" si="783"/>
        <v>56</v>
      </c>
      <c r="AT920" s="1">
        <f t="shared" si="784"/>
        <v>15</v>
      </c>
      <c r="AU920" s="1">
        <f t="shared" si="785"/>
        <v>15</v>
      </c>
      <c r="AV920" s="1">
        <f t="shared" si="786"/>
        <v>12</v>
      </c>
      <c r="AW920" s="27">
        <f t="shared" si="776"/>
        <v>558</v>
      </c>
      <c r="AX920" s="41">
        <f t="shared" si="803"/>
        <v>4.6792114695340503</v>
      </c>
      <c r="AY920" s="29">
        <f t="shared" si="777"/>
        <v>0.10290528127850353</v>
      </c>
      <c r="AZ920" s="29">
        <f t="shared" si="778"/>
        <v>0.46132822034660415</v>
      </c>
      <c r="BA920" s="29">
        <f t="shared" si="779"/>
        <v>2.8197511594147047</v>
      </c>
      <c r="BB920" s="29">
        <f t="shared" si="780"/>
        <v>7.1781740984828053</v>
      </c>
      <c r="BC920" s="29">
        <f t="shared" si="781"/>
        <v>13.536597037550907</v>
      </c>
      <c r="BD920" s="29">
        <f t="shared" si="782"/>
        <v>47.336429388111625</v>
      </c>
      <c r="BE920" s="29">
        <f t="shared" si="782"/>
        <v>25.834380339409833</v>
      </c>
      <c r="BF920" s="29">
        <f t="shared" si="782"/>
        <v>42.296267391220567</v>
      </c>
      <c r="BG920" s="29">
        <f t="shared" si="765"/>
        <v>107.67261147724209</v>
      </c>
      <c r="BH920" s="29">
        <f t="shared" si="765"/>
        <v>162.43916445061089</v>
      </c>
      <c r="BI920" s="29">
        <f t="shared" si="804"/>
        <v>0.69224210600824954</v>
      </c>
      <c r="BJ920" s="28">
        <f t="shared" si="787"/>
        <v>0.83201088094342224</v>
      </c>
      <c r="BK920" s="28">
        <f t="shared" si="788"/>
        <v>26.364971722165379</v>
      </c>
      <c r="BL920" s="28">
        <f t="shared" si="789"/>
        <v>-30.466042399328014</v>
      </c>
      <c r="BM920" s="28">
        <f t="shared" si="790"/>
        <v>-123.31628050586947</v>
      </c>
      <c r="BN920" s="28">
        <f t="shared" si="791"/>
        <v>-500.87023321768265</v>
      </c>
      <c r="BO920" s="28">
        <f t="shared" si="792"/>
        <v>-1037.6681323674197</v>
      </c>
      <c r="BP920" s="28">
        <f t="shared" si="793"/>
        <v>1.8017901657130309E-3</v>
      </c>
      <c r="BQ920" s="28">
        <f t="shared" si="805"/>
        <v>-3.0017026269862286</v>
      </c>
    </row>
    <row r="921" spans="1:69" x14ac:dyDescent="0.2">
      <c r="A921" s="1" t="s">
        <v>2600</v>
      </c>
      <c r="B921" s="1" t="s">
        <v>2650</v>
      </c>
      <c r="C921" s="1" t="s">
        <v>294</v>
      </c>
      <c r="D921" s="2">
        <v>15693</v>
      </c>
      <c r="E921" s="4" t="s">
        <v>2651</v>
      </c>
      <c r="F921" s="1" t="s">
        <v>2652</v>
      </c>
      <c r="G921" s="1">
        <v>12198</v>
      </c>
      <c r="H921">
        <v>1634</v>
      </c>
      <c r="I921" s="1">
        <v>2566</v>
      </c>
      <c r="J921">
        <v>307</v>
      </c>
      <c r="K921" s="1">
        <v>499</v>
      </c>
      <c r="L921">
        <v>95</v>
      </c>
      <c r="M921" s="1">
        <v>166</v>
      </c>
      <c r="N921">
        <v>72</v>
      </c>
      <c r="O921" s="1">
        <v>264</v>
      </c>
      <c r="P921" s="1">
        <v>102</v>
      </c>
      <c r="Q921" s="36">
        <f t="shared" si="806"/>
        <v>10564</v>
      </c>
      <c r="R921" s="36">
        <f t="shared" si="794"/>
        <v>2259</v>
      </c>
      <c r="S921" s="36">
        <f t="shared" si="795"/>
        <v>404</v>
      </c>
      <c r="T921" s="36">
        <f t="shared" si="796"/>
        <v>94</v>
      </c>
      <c r="U921" s="36">
        <f t="shared" si="797"/>
        <v>162</v>
      </c>
      <c r="V921" s="36">
        <f t="shared" si="798"/>
        <v>63418</v>
      </c>
      <c r="W921" s="45">
        <f t="shared" si="799"/>
        <v>13483</v>
      </c>
      <c r="X921" s="50">
        <f t="shared" si="800"/>
        <v>4.7035526218200694</v>
      </c>
      <c r="Y921" s="46">
        <f t="shared" si="766"/>
        <v>8.7881048029754799E-2</v>
      </c>
      <c r="Z921" s="46">
        <f t="shared" si="767"/>
        <v>0.49498629166989355</v>
      </c>
      <c r="AA921" s="46">
        <f t="shared" si="768"/>
        <v>2.9020915353100323</v>
      </c>
      <c r="AB921" s="46">
        <f t="shared" si="769"/>
        <v>7.3091967789501711</v>
      </c>
      <c r="AC921" s="46">
        <f t="shared" si="770"/>
        <v>13.716302022590311</v>
      </c>
      <c r="AD921" s="46">
        <f t="shared" si="771"/>
        <v>928.37539138632974</v>
      </c>
      <c r="AE921" s="46">
        <f t="shared" si="772"/>
        <v>1118.1740328822896</v>
      </c>
      <c r="AF921" s="46">
        <f t="shared" si="773"/>
        <v>1172.444980265253</v>
      </c>
      <c r="AG921" s="46">
        <f t="shared" si="774"/>
        <v>687.06449722131606</v>
      </c>
      <c r="AH921" s="46">
        <f t="shared" si="775"/>
        <v>2222.0409276596301</v>
      </c>
      <c r="AI921" s="46">
        <f t="shared" si="801"/>
        <v>0.45453937319498727</v>
      </c>
      <c r="AJ921" s="47">
        <f t="shared" si="757"/>
        <v>0.67419535239794359</v>
      </c>
      <c r="AK921" s="47">
        <f t="shared" si="758"/>
        <v>898.07781999614076</v>
      </c>
      <c r="AL921" s="47">
        <f t="shared" si="759"/>
        <v>-2567.1351025688482</v>
      </c>
      <c r="AM921" s="47">
        <f t="shared" si="760"/>
        <v>-6517.6458988537461</v>
      </c>
      <c r="AN921" s="47">
        <f t="shared" si="761"/>
        <v>-6061.4296880163765</v>
      </c>
      <c r="AO921" s="47">
        <f t="shared" si="762"/>
        <v>-26854.26749043872</v>
      </c>
      <c r="AP921" s="47">
        <f t="shared" si="763"/>
        <v>7.4183975444801515E-5</v>
      </c>
      <c r="AQ921" s="47">
        <f t="shared" si="802"/>
        <v>-3.0491394590198535</v>
      </c>
      <c r="AR921" s="1">
        <f t="shared" si="764"/>
        <v>1634</v>
      </c>
      <c r="AS921" s="1">
        <f t="shared" si="783"/>
        <v>307</v>
      </c>
      <c r="AT921" s="1">
        <f t="shared" si="784"/>
        <v>95</v>
      </c>
      <c r="AU921" s="1">
        <f t="shared" si="785"/>
        <v>72</v>
      </c>
      <c r="AV921" s="1">
        <f t="shared" si="786"/>
        <v>102</v>
      </c>
      <c r="AW921" s="27">
        <f t="shared" si="776"/>
        <v>2210</v>
      </c>
      <c r="AX921" s="41">
        <f t="shared" si="803"/>
        <v>4.4927601809954751</v>
      </c>
      <c r="AY921" s="29">
        <f t="shared" si="777"/>
        <v>0.25729223398374312</v>
      </c>
      <c r="AZ921" s="29">
        <f t="shared" si="778"/>
        <v>0.24281259597469343</v>
      </c>
      <c r="BA921" s="29">
        <f t="shared" si="779"/>
        <v>2.2283329579656437</v>
      </c>
      <c r="BB921" s="29">
        <f t="shared" si="780"/>
        <v>6.213853319956594</v>
      </c>
      <c r="BC921" s="29">
        <f t="shared" si="781"/>
        <v>12.199373681947545</v>
      </c>
      <c r="BD921" s="29">
        <f t="shared" si="782"/>
        <v>420.41551032943624</v>
      </c>
      <c r="BE921" s="29">
        <f t="shared" si="782"/>
        <v>74.543466964230888</v>
      </c>
      <c r="BF921" s="29">
        <f t="shared" si="782"/>
        <v>211.69163100673615</v>
      </c>
      <c r="BG921" s="29">
        <f t="shared" si="765"/>
        <v>447.39743903687474</v>
      </c>
      <c r="BH921" s="29">
        <f t="shared" si="765"/>
        <v>1244.3361155586497</v>
      </c>
      <c r="BI921" s="29">
        <f t="shared" si="804"/>
        <v>1.0857329845613075</v>
      </c>
      <c r="BJ921" s="28">
        <f t="shared" si="787"/>
        <v>1.0419851172455907</v>
      </c>
      <c r="BK921" s="28">
        <f t="shared" si="788"/>
        <v>188.49833614547455</v>
      </c>
      <c r="BL921" s="28">
        <f t="shared" si="789"/>
        <v>-32.468381919608483</v>
      </c>
      <c r="BM921" s="28">
        <f t="shared" si="790"/>
        <v>-279.32459840107896</v>
      </c>
      <c r="BN921" s="28">
        <f t="shared" si="791"/>
        <v>-985.8014319358216</v>
      </c>
      <c r="BO921" s="28">
        <f t="shared" si="792"/>
        <v>-3841.6865371062258</v>
      </c>
      <c r="BP921" s="28">
        <f t="shared" si="793"/>
        <v>4.5310357496670408E-4</v>
      </c>
      <c r="BQ921" s="28">
        <f t="shared" si="805"/>
        <v>-2.2432173009317422</v>
      </c>
    </row>
    <row r="922" spans="1:69" x14ac:dyDescent="0.2">
      <c r="A922" s="1" t="s">
        <v>2600</v>
      </c>
      <c r="B922" s="1" t="s">
        <v>2653</v>
      </c>
      <c r="C922" s="1" t="s">
        <v>294</v>
      </c>
      <c r="D922" s="2">
        <v>15693</v>
      </c>
      <c r="E922" s="4" t="s">
        <v>1329</v>
      </c>
      <c r="F922" s="1" t="s">
        <v>2654</v>
      </c>
      <c r="G922" s="1">
        <v>12198</v>
      </c>
      <c r="H922">
        <v>1634</v>
      </c>
      <c r="I922" s="1">
        <v>2566</v>
      </c>
      <c r="J922">
        <v>307</v>
      </c>
      <c r="K922" s="1">
        <v>499</v>
      </c>
      <c r="L922">
        <v>95</v>
      </c>
      <c r="M922" s="1">
        <v>166</v>
      </c>
      <c r="N922">
        <v>72</v>
      </c>
      <c r="O922" s="1">
        <v>264</v>
      </c>
      <c r="P922" s="1">
        <v>102</v>
      </c>
      <c r="Q922" s="36">
        <f t="shared" si="806"/>
        <v>10564</v>
      </c>
      <c r="R922" s="36">
        <f t="shared" si="794"/>
        <v>2259</v>
      </c>
      <c r="S922" s="36">
        <f t="shared" si="795"/>
        <v>404</v>
      </c>
      <c r="T922" s="36">
        <f t="shared" si="796"/>
        <v>94</v>
      </c>
      <c r="U922" s="36">
        <f t="shared" si="797"/>
        <v>162</v>
      </c>
      <c r="V922" s="36">
        <f t="shared" si="798"/>
        <v>63418</v>
      </c>
      <c r="W922" s="45">
        <f t="shared" si="799"/>
        <v>13483</v>
      </c>
      <c r="X922" s="50">
        <f t="shared" si="800"/>
        <v>4.7035526218200694</v>
      </c>
      <c r="Y922" s="46">
        <f t="shared" si="766"/>
        <v>8.7881048029754799E-2</v>
      </c>
      <c r="Z922" s="46">
        <f t="shared" si="767"/>
        <v>0.49498629166989355</v>
      </c>
      <c r="AA922" s="46">
        <f t="shared" si="768"/>
        <v>2.9020915353100323</v>
      </c>
      <c r="AB922" s="46">
        <f t="shared" si="769"/>
        <v>7.3091967789501711</v>
      </c>
      <c r="AC922" s="46">
        <f t="shared" si="770"/>
        <v>13.716302022590311</v>
      </c>
      <c r="AD922" s="46">
        <f t="shared" si="771"/>
        <v>928.37539138632974</v>
      </c>
      <c r="AE922" s="46">
        <f t="shared" si="772"/>
        <v>1118.1740328822896</v>
      </c>
      <c r="AF922" s="46">
        <f t="shared" si="773"/>
        <v>1172.444980265253</v>
      </c>
      <c r="AG922" s="46">
        <f t="shared" si="774"/>
        <v>687.06449722131606</v>
      </c>
      <c r="AH922" s="46">
        <f t="shared" ref="AH922:AH953" si="807">U922*AC922</f>
        <v>2222.0409276596301</v>
      </c>
      <c r="AI922" s="46">
        <f t="shared" si="801"/>
        <v>0.45453937319498727</v>
      </c>
      <c r="AJ922" s="47">
        <f t="shared" si="757"/>
        <v>0.67419535239794359</v>
      </c>
      <c r="AK922" s="47">
        <f t="shared" si="758"/>
        <v>898.07781999614076</v>
      </c>
      <c r="AL922" s="47">
        <f t="shared" si="759"/>
        <v>-2567.1351025688482</v>
      </c>
      <c r="AM922" s="47">
        <f t="shared" si="760"/>
        <v>-6517.6458988537461</v>
      </c>
      <c r="AN922" s="47">
        <f t="shared" si="761"/>
        <v>-6061.4296880163765</v>
      </c>
      <c r="AO922" s="47">
        <f t="shared" si="762"/>
        <v>-26854.26749043872</v>
      </c>
      <c r="AP922" s="47">
        <f t="shared" si="763"/>
        <v>7.4183975444801515E-5</v>
      </c>
      <c r="AQ922" s="47">
        <f t="shared" si="802"/>
        <v>-3.0491394590198535</v>
      </c>
      <c r="AR922" s="1">
        <f t="shared" si="764"/>
        <v>1634</v>
      </c>
      <c r="AS922" s="1">
        <f t="shared" si="783"/>
        <v>307</v>
      </c>
      <c r="AT922" s="1">
        <f t="shared" si="784"/>
        <v>95</v>
      </c>
      <c r="AU922" s="1">
        <f t="shared" si="785"/>
        <v>72</v>
      </c>
      <c r="AV922" s="1">
        <f t="shared" si="786"/>
        <v>102</v>
      </c>
      <c r="AW922" s="27">
        <f t="shared" si="776"/>
        <v>2210</v>
      </c>
      <c r="AX922" s="41">
        <f t="shared" si="803"/>
        <v>4.4927601809954751</v>
      </c>
      <c r="AY922" s="29">
        <f t="shared" si="777"/>
        <v>0.25729223398374312</v>
      </c>
      <c r="AZ922" s="29">
        <f t="shared" si="778"/>
        <v>0.24281259597469343</v>
      </c>
      <c r="BA922" s="29">
        <f t="shared" si="779"/>
        <v>2.2283329579656437</v>
      </c>
      <c r="BB922" s="29">
        <f t="shared" si="780"/>
        <v>6.213853319956594</v>
      </c>
      <c r="BC922" s="29">
        <f t="shared" si="781"/>
        <v>12.199373681947545</v>
      </c>
      <c r="BD922" s="29">
        <f t="shared" si="782"/>
        <v>420.41551032943624</v>
      </c>
      <c r="BE922" s="29">
        <f t="shared" si="782"/>
        <v>74.543466964230888</v>
      </c>
      <c r="BF922" s="29">
        <f t="shared" si="782"/>
        <v>211.69163100673615</v>
      </c>
      <c r="BG922" s="29">
        <f t="shared" si="765"/>
        <v>447.39743903687474</v>
      </c>
      <c r="BH922" s="29">
        <f t="shared" si="765"/>
        <v>1244.3361155586497</v>
      </c>
      <c r="BI922" s="29">
        <f t="shared" si="804"/>
        <v>1.0857329845613075</v>
      </c>
      <c r="BJ922" s="28">
        <f t="shared" si="787"/>
        <v>1.0419851172455907</v>
      </c>
      <c r="BK922" s="28">
        <f t="shared" si="788"/>
        <v>188.49833614547455</v>
      </c>
      <c r="BL922" s="28">
        <f t="shared" si="789"/>
        <v>-32.468381919608483</v>
      </c>
      <c r="BM922" s="28">
        <f t="shared" si="790"/>
        <v>-279.32459840107896</v>
      </c>
      <c r="BN922" s="28">
        <f t="shared" si="791"/>
        <v>-985.8014319358216</v>
      </c>
      <c r="BO922" s="28">
        <f t="shared" si="792"/>
        <v>-3841.6865371062258</v>
      </c>
      <c r="BP922" s="28">
        <f t="shared" si="793"/>
        <v>4.5310357496670408E-4</v>
      </c>
      <c r="BQ922" s="28">
        <f t="shared" si="805"/>
        <v>-2.2432173009317422</v>
      </c>
    </row>
    <row r="923" spans="1:69" x14ac:dyDescent="0.2">
      <c r="A923" s="1" t="s">
        <v>2600</v>
      </c>
      <c r="B923" s="1" t="s">
        <v>2655</v>
      </c>
      <c r="C923" s="1" t="s">
        <v>49</v>
      </c>
      <c r="D923" s="2" t="s">
        <v>2517</v>
      </c>
      <c r="E923" s="4" t="s">
        <v>2656</v>
      </c>
      <c r="F923" s="1" t="s">
        <v>2657</v>
      </c>
      <c r="G923" s="1">
        <v>72</v>
      </c>
      <c r="H923">
        <v>21</v>
      </c>
      <c r="I923" s="1">
        <v>10</v>
      </c>
      <c r="J923">
        <v>6</v>
      </c>
      <c r="K923" s="1">
        <v>6</v>
      </c>
      <c r="L923">
        <v>5</v>
      </c>
      <c r="M923" s="1">
        <v>2</v>
      </c>
      <c r="N923">
        <v>1</v>
      </c>
      <c r="O923" s="1">
        <v>2</v>
      </c>
      <c r="P923" s="1">
        <v>2</v>
      </c>
      <c r="Q923" s="36">
        <f t="shared" si="806"/>
        <v>51</v>
      </c>
      <c r="R923" s="36">
        <f t="shared" si="794"/>
        <v>4</v>
      </c>
      <c r="S923" s="36">
        <f t="shared" si="795"/>
        <v>1</v>
      </c>
      <c r="T923" s="36">
        <f t="shared" si="796"/>
        <v>1</v>
      </c>
      <c r="U923" s="36">
        <f t="shared" si="797"/>
        <v>0</v>
      </c>
      <c r="V923" s="36">
        <f t="shared" si="798"/>
        <v>276</v>
      </c>
      <c r="W923" s="45">
        <f t="shared" si="799"/>
        <v>57</v>
      </c>
      <c r="X923" s="50">
        <f t="shared" si="800"/>
        <v>4.8421052631578947</v>
      </c>
      <c r="Y923" s="46">
        <f t="shared" si="766"/>
        <v>2.4930747922437688E-2</v>
      </c>
      <c r="Z923" s="46">
        <f t="shared" si="767"/>
        <v>0.70914127423822704</v>
      </c>
      <c r="AA923" s="46">
        <f t="shared" si="768"/>
        <v>3.3933518005540164</v>
      </c>
      <c r="AB923" s="46">
        <f t="shared" si="769"/>
        <v>8.0775623268698062</v>
      </c>
      <c r="AC923" s="46">
        <f t="shared" si="770"/>
        <v>14.761772853185596</v>
      </c>
      <c r="AD923" s="46">
        <f t="shared" si="771"/>
        <v>1.2714681440443221</v>
      </c>
      <c r="AE923" s="46">
        <f t="shared" si="772"/>
        <v>2.8365650969529081</v>
      </c>
      <c r="AF923" s="46">
        <f t="shared" si="773"/>
        <v>3.3933518005540164</v>
      </c>
      <c r="AG923" s="46">
        <f t="shared" si="774"/>
        <v>8.0775623268698062</v>
      </c>
      <c r="AH923" s="46">
        <f t="shared" si="807"/>
        <v>0</v>
      </c>
      <c r="AI923" s="46">
        <f t="shared" si="801"/>
        <v>0.2781954887218045</v>
      </c>
      <c r="AJ923" s="47">
        <f t="shared" si="757"/>
        <v>0.52744240322693481</v>
      </c>
      <c r="AK923" s="47">
        <f t="shared" si="758"/>
        <v>1.3681950433636159</v>
      </c>
      <c r="AL923" s="47">
        <f t="shared" si="759"/>
        <v>-16.279235722926263</v>
      </c>
      <c r="AM923" s="47">
        <f t="shared" si="760"/>
        <v>-42.600844215116176</v>
      </c>
      <c r="AN923" s="47">
        <f t="shared" si="761"/>
        <v>-156.457127311698</v>
      </c>
      <c r="AO923" s="47">
        <f t="shared" si="762"/>
        <v>0</v>
      </c>
      <c r="AP923" s="47">
        <f t="shared" si="763"/>
        <v>1.8506493506493506E-2</v>
      </c>
      <c r="AQ923" s="47">
        <f t="shared" si="802"/>
        <v>-3.9598161349881424</v>
      </c>
      <c r="AR923" s="1">
        <f t="shared" si="764"/>
        <v>21</v>
      </c>
      <c r="AS923" s="1">
        <f t="shared" si="783"/>
        <v>6</v>
      </c>
      <c r="AT923" s="1">
        <f t="shared" si="784"/>
        <v>5</v>
      </c>
      <c r="AU923" s="1">
        <f t="shared" si="785"/>
        <v>1</v>
      </c>
      <c r="AV923" s="1">
        <f t="shared" si="786"/>
        <v>2</v>
      </c>
      <c r="AW923" s="27">
        <f t="shared" si="776"/>
        <v>35</v>
      </c>
      <c r="AX923" s="41">
        <f t="shared" si="803"/>
        <v>4.2285714285714286</v>
      </c>
      <c r="AY923" s="29">
        <f t="shared" si="777"/>
        <v>0.59510204081632645</v>
      </c>
      <c r="AZ923" s="29">
        <f t="shared" si="778"/>
        <v>5.224489795918371E-2</v>
      </c>
      <c r="BA923" s="29">
        <f t="shared" si="779"/>
        <v>1.5093877551020409</v>
      </c>
      <c r="BB923" s="29">
        <f t="shared" si="780"/>
        <v>4.966530612244898</v>
      </c>
      <c r="BC923" s="29">
        <f t="shared" si="781"/>
        <v>10.423673469387756</v>
      </c>
      <c r="BD923" s="29">
        <f t="shared" si="782"/>
        <v>12.497142857142855</v>
      </c>
      <c r="BE923" s="29">
        <f t="shared" si="782"/>
        <v>0.31346938775510225</v>
      </c>
      <c r="BF923" s="29">
        <f t="shared" si="782"/>
        <v>7.5469387755102044</v>
      </c>
      <c r="BG923" s="29">
        <f t="shared" si="765"/>
        <v>4.966530612244898</v>
      </c>
      <c r="BH923" s="29">
        <f t="shared" si="765"/>
        <v>20.847346938775512</v>
      </c>
      <c r="BI923" s="29">
        <f t="shared" si="804"/>
        <v>1.357983193277311</v>
      </c>
      <c r="BJ923" s="28">
        <f t="shared" si="787"/>
        <v>1.1653253594071105</v>
      </c>
      <c r="BK923" s="28">
        <f t="shared" si="788"/>
        <v>6.0920696732137767</v>
      </c>
      <c r="BL923" s="28">
        <f t="shared" si="789"/>
        <v>-4.5276775066017197E-2</v>
      </c>
      <c r="BM923" s="28">
        <f t="shared" si="790"/>
        <v>-5.8590829348532329</v>
      </c>
      <c r="BN923" s="28">
        <f t="shared" si="791"/>
        <v>-6.9942005732840382</v>
      </c>
      <c r="BO923" s="28">
        <f t="shared" si="792"/>
        <v>-42.532371687780568</v>
      </c>
      <c r="BP923" s="28">
        <f t="shared" si="793"/>
        <v>3.1194295900178252E-2</v>
      </c>
      <c r="BQ923" s="28">
        <f t="shared" si="805"/>
        <v>-1.5390910698947884</v>
      </c>
    </row>
    <row r="924" spans="1:69" x14ac:dyDescent="0.2">
      <c r="A924" s="1" t="s">
        <v>2600</v>
      </c>
      <c r="B924" s="1" t="s">
        <v>2658</v>
      </c>
      <c r="C924" s="1" t="s">
        <v>49</v>
      </c>
      <c r="D924" s="2">
        <v>1068</v>
      </c>
      <c r="E924" s="4" t="s">
        <v>2659</v>
      </c>
      <c r="F924" s="1" t="s">
        <v>2660</v>
      </c>
      <c r="G924" s="1">
        <v>815</v>
      </c>
      <c r="H924">
        <v>109</v>
      </c>
      <c r="I924" s="1">
        <v>148</v>
      </c>
      <c r="J924">
        <v>40</v>
      </c>
      <c r="K924" s="1">
        <v>46</v>
      </c>
      <c r="L924">
        <v>16</v>
      </c>
      <c r="M924" s="1">
        <v>18</v>
      </c>
      <c r="N924">
        <v>10</v>
      </c>
      <c r="O924" s="1">
        <v>41</v>
      </c>
      <c r="P924" s="1">
        <v>18</v>
      </c>
      <c r="Q924" s="36">
        <f t="shared" si="806"/>
        <v>706</v>
      </c>
      <c r="R924" s="36">
        <f t="shared" si="794"/>
        <v>108</v>
      </c>
      <c r="S924" s="36">
        <f t="shared" si="795"/>
        <v>30</v>
      </c>
      <c r="T924" s="36">
        <f t="shared" si="796"/>
        <v>8</v>
      </c>
      <c r="U924" s="36">
        <f t="shared" si="797"/>
        <v>23</v>
      </c>
      <c r="V924" s="36">
        <f t="shared" si="798"/>
        <v>4091</v>
      </c>
      <c r="W924" s="45">
        <f t="shared" si="799"/>
        <v>875</v>
      </c>
      <c r="X924" s="50">
        <f t="shared" si="800"/>
        <v>4.6754285714285713</v>
      </c>
      <c r="Y924" s="46">
        <f t="shared" si="766"/>
        <v>0.10534661224489807</v>
      </c>
      <c r="Z924" s="46">
        <f t="shared" si="767"/>
        <v>0.45620375510204059</v>
      </c>
      <c r="AA924" s="46">
        <f t="shared" si="768"/>
        <v>2.8070608979591833</v>
      </c>
      <c r="AB924" s="46">
        <f t="shared" si="769"/>
        <v>7.1579180408163259</v>
      </c>
      <c r="AC924" s="46">
        <f t="shared" si="770"/>
        <v>13.508775183673468</v>
      </c>
      <c r="AD924" s="46">
        <f t="shared" si="771"/>
        <v>74.374708244898031</v>
      </c>
      <c r="AE924" s="46">
        <f t="shared" si="772"/>
        <v>49.270005551020382</v>
      </c>
      <c r="AF924" s="46">
        <f t="shared" si="773"/>
        <v>84.211826938775502</v>
      </c>
      <c r="AG924" s="46">
        <f t="shared" si="774"/>
        <v>57.263344326530607</v>
      </c>
      <c r="AH924" s="46">
        <f t="shared" si="807"/>
        <v>310.70182922448976</v>
      </c>
      <c r="AI924" s="46">
        <f t="shared" si="801"/>
        <v>0.65883491337038247</v>
      </c>
      <c r="AJ924" s="47">
        <f t="shared" si="757"/>
        <v>0.81168646247820497</v>
      </c>
      <c r="AK924" s="47">
        <f t="shared" si="758"/>
        <v>45.140945762285597</v>
      </c>
      <c r="AL924" s="47">
        <f t="shared" si="759"/>
        <v>-62.229617393143499</v>
      </c>
      <c r="AM924" s="47">
        <f t="shared" si="760"/>
        <v>-263.83602690032922</v>
      </c>
      <c r="AN924" s="47">
        <f t="shared" si="761"/>
        <v>-286.48715905616285</v>
      </c>
      <c r="AO924" s="47">
        <f t="shared" si="762"/>
        <v>-2135.4376176039309</v>
      </c>
      <c r="AP924" s="47">
        <f t="shared" si="763"/>
        <v>1.1467859848335916E-3</v>
      </c>
      <c r="AQ924" s="47">
        <f t="shared" si="802"/>
        <v>-3.0995898972641891</v>
      </c>
      <c r="AR924" s="1">
        <f t="shared" si="764"/>
        <v>109</v>
      </c>
      <c r="AS924" s="1">
        <f t="shared" si="783"/>
        <v>40</v>
      </c>
      <c r="AT924" s="1">
        <f t="shared" si="784"/>
        <v>16</v>
      </c>
      <c r="AU924" s="1">
        <f t="shared" si="785"/>
        <v>10</v>
      </c>
      <c r="AV924" s="1">
        <f t="shared" si="786"/>
        <v>18</v>
      </c>
      <c r="AW924" s="27">
        <f t="shared" si="776"/>
        <v>193</v>
      </c>
      <c r="AX924" s="41">
        <f t="shared" si="803"/>
        <v>4.0984455958549226</v>
      </c>
      <c r="AY924" s="29">
        <f t="shared" si="777"/>
        <v>0.81280034363338549</v>
      </c>
      <c r="AZ924" s="29">
        <f t="shared" si="778"/>
        <v>9.6915353432307592E-3</v>
      </c>
      <c r="BA924" s="29">
        <f t="shared" si="779"/>
        <v>1.206582727053076</v>
      </c>
      <c r="BB924" s="29">
        <f t="shared" si="780"/>
        <v>4.4034739187629217</v>
      </c>
      <c r="BC924" s="29">
        <f t="shared" si="781"/>
        <v>9.600365110472767</v>
      </c>
      <c r="BD924" s="29">
        <f t="shared" si="782"/>
        <v>88.595237456039015</v>
      </c>
      <c r="BE924" s="29">
        <f t="shared" si="782"/>
        <v>0.38766141372923035</v>
      </c>
      <c r="BF924" s="29">
        <f t="shared" si="782"/>
        <v>19.305323632849216</v>
      </c>
      <c r="BG924" s="29">
        <f t="shared" si="765"/>
        <v>44.034739187629214</v>
      </c>
      <c r="BH924" s="29">
        <f t="shared" si="765"/>
        <v>172.8065719885098</v>
      </c>
      <c r="BI924" s="29">
        <f t="shared" si="804"/>
        <v>1.69338298791019</v>
      </c>
      <c r="BJ924" s="28">
        <f t="shared" si="787"/>
        <v>1.3013004986974339</v>
      </c>
      <c r="BK924" s="28">
        <f t="shared" si="788"/>
        <v>36.246787948809342</v>
      </c>
      <c r="BL924" s="28">
        <f t="shared" si="789"/>
        <v>-1.7318731471710661E-2</v>
      </c>
      <c r="BM924" s="28">
        <f t="shared" si="790"/>
        <v>-9.6232739618070227</v>
      </c>
      <c r="BN924" s="28">
        <f t="shared" si="791"/>
        <v>-41.933426757076866</v>
      </c>
      <c r="BO924" s="28">
        <f t="shared" si="792"/>
        <v>-242.98045522704342</v>
      </c>
      <c r="BP924" s="28">
        <f t="shared" si="793"/>
        <v>5.2628708551483421E-3</v>
      </c>
      <c r="BQ924" s="28">
        <f t="shared" si="805"/>
        <v>-1.3594399961446828</v>
      </c>
    </row>
    <row r="925" spans="1:69" x14ac:dyDescent="0.2">
      <c r="A925" s="1" t="s">
        <v>2600</v>
      </c>
      <c r="B925" s="1" t="s">
        <v>2661</v>
      </c>
      <c r="C925" s="1" t="s">
        <v>76</v>
      </c>
      <c r="D925" s="2" t="s">
        <v>2662</v>
      </c>
      <c r="E925" s="4" t="s">
        <v>1165</v>
      </c>
      <c r="F925" s="1" t="s">
        <v>2663</v>
      </c>
      <c r="G925" s="1">
        <v>79</v>
      </c>
      <c r="H925">
        <v>18</v>
      </c>
      <c r="I925" s="1">
        <v>28</v>
      </c>
      <c r="J925">
        <v>7</v>
      </c>
      <c r="K925" s="1">
        <v>18</v>
      </c>
      <c r="L925">
        <v>9</v>
      </c>
      <c r="M925" s="1">
        <v>10</v>
      </c>
      <c r="N925">
        <v>5</v>
      </c>
      <c r="O925" s="1">
        <v>15</v>
      </c>
      <c r="P925" s="1">
        <v>2</v>
      </c>
      <c r="Q925" s="36">
        <f t="shared" si="806"/>
        <v>61</v>
      </c>
      <c r="R925" s="36">
        <f t="shared" si="794"/>
        <v>21</v>
      </c>
      <c r="S925" s="36">
        <f t="shared" si="795"/>
        <v>9</v>
      </c>
      <c r="T925" s="36">
        <f t="shared" si="796"/>
        <v>5</v>
      </c>
      <c r="U925" s="36">
        <f t="shared" si="797"/>
        <v>13</v>
      </c>
      <c r="V925" s="36">
        <f t="shared" si="798"/>
        <v>439</v>
      </c>
      <c r="W925" s="45">
        <f t="shared" si="799"/>
        <v>109</v>
      </c>
      <c r="X925" s="50">
        <f t="shared" si="800"/>
        <v>4.0275229357798166</v>
      </c>
      <c r="Y925" s="46">
        <f t="shared" si="766"/>
        <v>0.94571164043430678</v>
      </c>
      <c r="Z925" s="46">
        <f t="shared" si="767"/>
        <v>7.5751199393990715E-4</v>
      </c>
      <c r="AA925" s="46">
        <f t="shared" si="768"/>
        <v>1.0558033835535729</v>
      </c>
      <c r="AB925" s="46">
        <f t="shared" si="769"/>
        <v>4.1108492551132061</v>
      </c>
      <c r="AC925" s="46">
        <f t="shared" si="770"/>
        <v>9.1658951266728401</v>
      </c>
      <c r="AD925" s="46">
        <f t="shared" si="771"/>
        <v>57.688410066492715</v>
      </c>
      <c r="AE925" s="46">
        <f t="shared" si="772"/>
        <v>1.590775187273805E-2</v>
      </c>
      <c r="AF925" s="46">
        <f t="shared" si="773"/>
        <v>9.5022304519821574</v>
      </c>
      <c r="AG925" s="46">
        <f t="shared" si="774"/>
        <v>20.55424627556603</v>
      </c>
      <c r="AH925" s="46">
        <f t="shared" si="807"/>
        <v>119.15663664674692</v>
      </c>
      <c r="AI925" s="46">
        <f t="shared" si="801"/>
        <v>1.915902140672783</v>
      </c>
      <c r="AJ925" s="47">
        <f t="shared" si="757"/>
        <v>1.3841611686045752</v>
      </c>
      <c r="AK925" s="47">
        <f t="shared" si="758"/>
        <v>21.154752709898236</v>
      </c>
      <c r="AL925" s="47">
        <f t="shared" si="759"/>
        <v>-1.6509867242306493E-4</v>
      </c>
      <c r="AM925" s="47">
        <f t="shared" si="760"/>
        <v>-3.6817737722220696</v>
      </c>
      <c r="AN925" s="47">
        <f t="shared" si="761"/>
        <v>-15.714745338792643</v>
      </c>
      <c r="AO925" s="47">
        <f t="shared" si="762"/>
        <v>-136.03344423506073</v>
      </c>
      <c r="AP925" s="47">
        <f t="shared" si="763"/>
        <v>9.4323295257874706E-3</v>
      </c>
      <c r="AQ925" s="47">
        <f t="shared" si="802"/>
        <v>-1.2665295911300287</v>
      </c>
      <c r="AR925" s="1">
        <f t="shared" si="764"/>
        <v>18</v>
      </c>
      <c r="AS925" s="1">
        <f t="shared" si="783"/>
        <v>7</v>
      </c>
      <c r="AT925" s="1">
        <f t="shared" si="784"/>
        <v>9</v>
      </c>
      <c r="AU925" s="1">
        <f t="shared" si="785"/>
        <v>5</v>
      </c>
      <c r="AV925" s="1">
        <f t="shared" si="786"/>
        <v>2</v>
      </c>
      <c r="AW925" s="27">
        <f t="shared" si="776"/>
        <v>41</v>
      </c>
      <c r="AX925" s="41">
        <f t="shared" si="803"/>
        <v>3.8292682926829267</v>
      </c>
      <c r="AY925" s="29">
        <f t="shared" si="777"/>
        <v>1.3706127305175495</v>
      </c>
      <c r="AZ925" s="29">
        <f t="shared" si="778"/>
        <v>2.9149315883402787E-2</v>
      </c>
      <c r="BA925" s="29">
        <f t="shared" si="779"/>
        <v>0.6876859012492561</v>
      </c>
      <c r="BB925" s="29">
        <f t="shared" si="780"/>
        <v>3.3462224866151096</v>
      </c>
      <c r="BC925" s="29">
        <f t="shared" si="781"/>
        <v>8.0047590719809634</v>
      </c>
      <c r="BD925" s="29">
        <f t="shared" si="782"/>
        <v>24.671029149315892</v>
      </c>
      <c r="BE925" s="29">
        <f t="shared" si="782"/>
        <v>0.20404521118381952</v>
      </c>
      <c r="BF925" s="29">
        <f t="shared" si="782"/>
        <v>6.1891731112433046</v>
      </c>
      <c r="BG925" s="29">
        <f t="shared" si="765"/>
        <v>16.731112433075548</v>
      </c>
      <c r="BH925" s="29">
        <f t="shared" si="765"/>
        <v>16.009518143961927</v>
      </c>
      <c r="BI925" s="29">
        <f t="shared" si="804"/>
        <v>1.5951219512195123</v>
      </c>
      <c r="BJ925" s="28">
        <f t="shared" si="787"/>
        <v>1.2629813740588229</v>
      </c>
      <c r="BK925" s="28">
        <f t="shared" si="788"/>
        <v>14.33685225230624</v>
      </c>
      <c r="BL925" s="28">
        <f t="shared" si="789"/>
        <v>1.7292180194763619E-2</v>
      </c>
      <c r="BM925" s="28">
        <f t="shared" si="790"/>
        <v>-2.5476329251873726</v>
      </c>
      <c r="BN925" s="28">
        <f t="shared" si="791"/>
        <v>-15.191875301261723</v>
      </c>
      <c r="BO925" s="28">
        <f t="shared" si="792"/>
        <v>-22.483377673707352</v>
      </c>
      <c r="BP925" s="28">
        <f t="shared" si="793"/>
        <v>2.6282051282051282E-2</v>
      </c>
      <c r="BQ925" s="28">
        <f t="shared" si="805"/>
        <v>-0.67988358985504693</v>
      </c>
    </row>
    <row r="926" spans="1:69" x14ac:dyDescent="0.2">
      <c r="A926" s="1" t="s">
        <v>2600</v>
      </c>
      <c r="B926" s="1" t="s">
        <v>2664</v>
      </c>
      <c r="C926" s="1" t="s">
        <v>49</v>
      </c>
      <c r="D926" s="2">
        <v>2638</v>
      </c>
      <c r="E926" s="4" t="s">
        <v>2665</v>
      </c>
      <c r="F926" s="1" t="s">
        <v>2666</v>
      </c>
      <c r="G926" s="1">
        <v>1993</v>
      </c>
      <c r="H926">
        <v>215</v>
      </c>
      <c r="I926" s="1">
        <v>359</v>
      </c>
      <c r="J926">
        <v>52</v>
      </c>
      <c r="K926" s="1">
        <v>104</v>
      </c>
      <c r="L926">
        <v>46</v>
      </c>
      <c r="M926" s="1">
        <v>64</v>
      </c>
      <c r="N926">
        <v>34</v>
      </c>
      <c r="O926" s="1">
        <v>118</v>
      </c>
      <c r="P926" s="1">
        <v>76</v>
      </c>
      <c r="Q926" s="36">
        <f t="shared" si="806"/>
        <v>1778</v>
      </c>
      <c r="R926" s="36">
        <f t="shared" si="794"/>
        <v>307</v>
      </c>
      <c r="S926" s="36">
        <f t="shared" si="795"/>
        <v>58</v>
      </c>
      <c r="T926" s="36">
        <f t="shared" si="796"/>
        <v>30</v>
      </c>
      <c r="U926" s="36">
        <f t="shared" si="797"/>
        <v>42</v>
      </c>
      <c r="V926" s="36">
        <f t="shared" si="798"/>
        <v>10394</v>
      </c>
      <c r="W926" s="45">
        <f t="shared" si="799"/>
        <v>2215</v>
      </c>
      <c r="X926" s="50">
        <f t="shared" si="800"/>
        <v>4.6925507900677204</v>
      </c>
      <c r="Y926" s="46">
        <f t="shared" si="766"/>
        <v>9.4525016687982966E-2</v>
      </c>
      <c r="Z926" s="46">
        <f t="shared" si="767"/>
        <v>0.47962659682342368</v>
      </c>
      <c r="AA926" s="46">
        <f t="shared" si="768"/>
        <v>2.8647281769588644</v>
      </c>
      <c r="AB926" s="46">
        <f t="shared" si="769"/>
        <v>7.2498297570943047</v>
      </c>
      <c r="AC926" s="46">
        <f t="shared" si="770"/>
        <v>13.634931337229746</v>
      </c>
      <c r="AD926" s="46">
        <f t="shared" si="771"/>
        <v>168.0654796712337</v>
      </c>
      <c r="AE926" s="46">
        <f t="shared" si="772"/>
        <v>147.24536522479107</v>
      </c>
      <c r="AF926" s="46">
        <f t="shared" si="773"/>
        <v>166.15423426361414</v>
      </c>
      <c r="AG926" s="46">
        <f t="shared" si="774"/>
        <v>217.49489271282914</v>
      </c>
      <c r="AH926" s="46">
        <f t="shared" si="807"/>
        <v>572.66711616364933</v>
      </c>
      <c r="AI926" s="46">
        <f t="shared" si="801"/>
        <v>0.57435731166942972</v>
      </c>
      <c r="AJ926" s="47">
        <f t="shared" si="757"/>
        <v>0.75786364978763143</v>
      </c>
      <c r="AK926" s="47">
        <f t="shared" si="758"/>
        <v>118.70763961998904</v>
      </c>
      <c r="AL926" s="47">
        <f t="shared" si="759"/>
        <v>-234.27180922489549</v>
      </c>
      <c r="AM926" s="47">
        <f t="shared" si="760"/>
        <v>-646.07047129034117</v>
      </c>
      <c r="AN926" s="47">
        <f t="shared" si="761"/>
        <v>-1345.3637950842826</v>
      </c>
      <c r="AO926" s="47">
        <f t="shared" si="762"/>
        <v>-4857.9774234186325</v>
      </c>
      <c r="AP926" s="47">
        <f t="shared" si="763"/>
        <v>4.5207938146560257E-4</v>
      </c>
      <c r="AQ926" s="47">
        <f t="shared" si="802"/>
        <v>-3.1487219784395748</v>
      </c>
      <c r="AR926" s="1">
        <f t="shared" si="764"/>
        <v>215</v>
      </c>
      <c r="AS926" s="1">
        <f t="shared" si="783"/>
        <v>52</v>
      </c>
      <c r="AT926" s="1">
        <f t="shared" si="784"/>
        <v>46</v>
      </c>
      <c r="AU926" s="1">
        <f t="shared" si="785"/>
        <v>34</v>
      </c>
      <c r="AV926" s="1">
        <f t="shared" si="786"/>
        <v>76</v>
      </c>
      <c r="AW926" s="27">
        <f t="shared" si="776"/>
        <v>423</v>
      </c>
      <c r="AX926" s="41">
        <f t="shared" si="803"/>
        <v>3.6997635933806148</v>
      </c>
      <c r="AY926" s="29">
        <f t="shared" si="777"/>
        <v>1.6906147130984912</v>
      </c>
      <c r="AZ926" s="29">
        <f t="shared" si="778"/>
        <v>9.014189985972082E-2</v>
      </c>
      <c r="BA926" s="29">
        <f t="shared" si="779"/>
        <v>0.48966908662095038</v>
      </c>
      <c r="BB926" s="29">
        <f t="shared" si="780"/>
        <v>2.8891962733821801</v>
      </c>
      <c r="BC926" s="29">
        <f t="shared" si="781"/>
        <v>7.2887234601434097</v>
      </c>
      <c r="BD926" s="29">
        <f t="shared" si="782"/>
        <v>363.48216331617562</v>
      </c>
      <c r="BE926" s="29">
        <f t="shared" si="782"/>
        <v>4.6873787927054824</v>
      </c>
      <c r="BF926" s="29">
        <f t="shared" si="782"/>
        <v>22.524777984563716</v>
      </c>
      <c r="BG926" s="29">
        <f t="shared" si="765"/>
        <v>98.232673294994129</v>
      </c>
      <c r="BH926" s="29">
        <f t="shared" si="765"/>
        <v>553.94298297089915</v>
      </c>
      <c r="BI926" s="29">
        <f t="shared" si="804"/>
        <v>2.4712558681500902</v>
      </c>
      <c r="BJ926" s="28">
        <f t="shared" si="787"/>
        <v>1.5720228586601692</v>
      </c>
      <c r="BK926" s="28">
        <f t="shared" si="788"/>
        <v>121.65468986063043</v>
      </c>
      <c r="BL926" s="28">
        <f t="shared" si="789"/>
        <v>0.36225703985325802</v>
      </c>
      <c r="BM926" s="28">
        <f t="shared" si="790"/>
        <v>-4.0572829166329551</v>
      </c>
      <c r="BN926" s="28">
        <f t="shared" si="791"/>
        <v>-42.980148896944407</v>
      </c>
      <c r="BO926" s="28">
        <f t="shared" si="792"/>
        <v>-384.95878195303209</v>
      </c>
      <c r="BP926" s="28">
        <f t="shared" si="793"/>
        <v>2.3809255777825309E-3</v>
      </c>
      <c r="BQ926" s="28">
        <f t="shared" si="805"/>
        <v>-0.73803756506383578</v>
      </c>
    </row>
    <row r="927" spans="1:69" x14ac:dyDescent="0.2">
      <c r="A927" s="1" t="s">
        <v>2600</v>
      </c>
      <c r="B927" s="1" t="s">
        <v>2611</v>
      </c>
      <c r="C927" s="1" t="s">
        <v>294</v>
      </c>
      <c r="D927" s="2">
        <v>8073</v>
      </c>
      <c r="E927" s="4" t="s">
        <v>1543</v>
      </c>
      <c r="F927" s="1" t="s">
        <v>2667</v>
      </c>
      <c r="G927" s="1">
        <v>6455</v>
      </c>
      <c r="H927">
        <v>703</v>
      </c>
      <c r="I927" s="1">
        <v>1188</v>
      </c>
      <c r="J927">
        <v>148</v>
      </c>
      <c r="K927" s="1">
        <v>222</v>
      </c>
      <c r="L927">
        <v>55</v>
      </c>
      <c r="M927" s="1">
        <v>66</v>
      </c>
      <c r="N927">
        <v>21</v>
      </c>
      <c r="O927" s="1">
        <v>142</v>
      </c>
      <c r="P927" s="1">
        <v>45</v>
      </c>
      <c r="Q927" s="36">
        <f t="shared" si="806"/>
        <v>5752</v>
      </c>
      <c r="R927" s="36">
        <f t="shared" si="794"/>
        <v>1040</v>
      </c>
      <c r="S927" s="36">
        <f t="shared" si="795"/>
        <v>167</v>
      </c>
      <c r="T927" s="36">
        <f t="shared" si="796"/>
        <v>45</v>
      </c>
      <c r="U927" s="36">
        <f t="shared" si="797"/>
        <v>97</v>
      </c>
      <c r="V927" s="36">
        <f t="shared" si="798"/>
        <v>33608</v>
      </c>
      <c r="W927" s="45">
        <f t="shared" si="799"/>
        <v>7101</v>
      </c>
      <c r="X927" s="50">
        <f t="shared" si="800"/>
        <v>4.7328545275313338</v>
      </c>
      <c r="Y927" s="46">
        <f t="shared" si="766"/>
        <v>7.1366703460506872E-2</v>
      </c>
      <c r="Z927" s="46">
        <f t="shared" si="767"/>
        <v>0.53707575852317457</v>
      </c>
      <c r="AA927" s="46">
        <f t="shared" si="768"/>
        <v>3.0027848135858424</v>
      </c>
      <c r="AB927" s="46">
        <f t="shared" si="769"/>
        <v>7.4684938686485101</v>
      </c>
      <c r="AC927" s="46">
        <f t="shared" si="770"/>
        <v>13.934202923711178</v>
      </c>
      <c r="AD927" s="46">
        <f t="shared" si="771"/>
        <v>410.50127830483552</v>
      </c>
      <c r="AE927" s="46">
        <f t="shared" si="772"/>
        <v>558.55878886410153</v>
      </c>
      <c r="AF927" s="46">
        <f t="shared" si="773"/>
        <v>501.46506386883567</v>
      </c>
      <c r="AG927" s="46">
        <f t="shared" si="774"/>
        <v>336.08222408918294</v>
      </c>
      <c r="AH927" s="46">
        <f t="shared" si="807"/>
        <v>1351.6176835999843</v>
      </c>
      <c r="AI927" s="46">
        <f t="shared" si="801"/>
        <v>0.44482042798970989</v>
      </c>
      <c r="AJ927" s="47">
        <f t="shared" si="757"/>
        <v>0.66694859471304824</v>
      </c>
      <c r="AK927" s="47">
        <f t="shared" si="758"/>
        <v>369.64534944532608</v>
      </c>
      <c r="AL927" s="47">
        <f t="shared" si="759"/>
        <v>-1379.7791550649606</v>
      </c>
      <c r="AM927" s="47">
        <f t="shared" si="760"/>
        <v>-2929.0426928730844</v>
      </c>
      <c r="AN927" s="47">
        <f t="shared" si="761"/>
        <v>-3095.8860803389925</v>
      </c>
      <c r="AO927" s="47">
        <f t="shared" si="762"/>
        <v>-17006.613628638133</v>
      </c>
      <c r="AP927" s="47">
        <f t="shared" si="763"/>
        <v>1.4088475067902838E-4</v>
      </c>
      <c r="AQ927" s="47">
        <f t="shared" si="802"/>
        <v>-3.3871055583953176</v>
      </c>
      <c r="AR927" s="1">
        <f t="shared" si="764"/>
        <v>703</v>
      </c>
      <c r="AS927" s="1">
        <f t="shared" si="783"/>
        <v>148</v>
      </c>
      <c r="AT927" s="1">
        <f t="shared" si="784"/>
        <v>55</v>
      </c>
      <c r="AU927" s="1">
        <f t="shared" si="785"/>
        <v>21</v>
      </c>
      <c r="AV927" s="1">
        <f t="shared" si="786"/>
        <v>45</v>
      </c>
      <c r="AW927" s="27">
        <f t="shared" si="776"/>
        <v>972</v>
      </c>
      <c r="AX927" s="41">
        <f t="shared" si="803"/>
        <v>4.4845679012345681</v>
      </c>
      <c r="AY927" s="29">
        <f t="shared" si="777"/>
        <v>0.26567024843773801</v>
      </c>
      <c r="AZ927" s="29">
        <f t="shared" si="778"/>
        <v>0.23480605090687409</v>
      </c>
      <c r="BA927" s="29">
        <f t="shared" si="779"/>
        <v>2.2039418533760102</v>
      </c>
      <c r="BB927" s="29">
        <f t="shared" si="780"/>
        <v>6.1730776558451463</v>
      </c>
      <c r="BC927" s="29">
        <f t="shared" si="781"/>
        <v>12.142213458314282</v>
      </c>
      <c r="BD927" s="29">
        <f t="shared" si="782"/>
        <v>186.76618465172982</v>
      </c>
      <c r="BE927" s="29">
        <f t="shared" si="782"/>
        <v>34.751295534217363</v>
      </c>
      <c r="BF927" s="29">
        <f t="shared" si="782"/>
        <v>121.21680193568056</v>
      </c>
      <c r="BG927" s="29">
        <f t="shared" si="765"/>
        <v>129.63463077274807</v>
      </c>
      <c r="BH927" s="29">
        <f t="shared" si="765"/>
        <v>546.39960562414274</v>
      </c>
      <c r="BI927" s="29">
        <f t="shared" si="804"/>
        <v>1.0491951787008431</v>
      </c>
      <c r="BJ927" s="28">
        <f t="shared" si="787"/>
        <v>1.024302288731624</v>
      </c>
      <c r="BK927" s="28">
        <f t="shared" si="788"/>
        <v>89.574682709321422</v>
      </c>
      <c r="BL927" s="28">
        <f t="shared" si="789"/>
        <v>-15.668997549864409</v>
      </c>
      <c r="BM927" s="28">
        <f t="shared" si="790"/>
        <v>-167.4474193230883</v>
      </c>
      <c r="BN927" s="28">
        <f t="shared" si="791"/>
        <v>-299.70050577455743</v>
      </c>
      <c r="BO927" s="28">
        <f t="shared" si="792"/>
        <v>-1771.6375620653735</v>
      </c>
      <c r="BP927" s="28">
        <f t="shared" si="793"/>
        <v>1.0319895526983555E-3</v>
      </c>
      <c r="BQ927" s="28">
        <f t="shared" si="805"/>
        <v>-2.2341333385153601</v>
      </c>
    </row>
    <row r="928" spans="1:69" x14ac:dyDescent="0.2">
      <c r="A928" s="1" t="s">
        <v>2600</v>
      </c>
      <c r="B928" s="1" t="s">
        <v>2668</v>
      </c>
      <c r="C928" s="1" t="s">
        <v>49</v>
      </c>
      <c r="D928" s="2" t="s">
        <v>2669</v>
      </c>
      <c r="E928" s="4" t="s">
        <v>974</v>
      </c>
      <c r="F928" s="1" t="s">
        <v>2670</v>
      </c>
      <c r="G928" s="1">
        <v>538</v>
      </c>
      <c r="H928">
        <v>60</v>
      </c>
      <c r="I928" s="1">
        <v>140</v>
      </c>
      <c r="J928">
        <v>18</v>
      </c>
      <c r="K928" s="1">
        <v>37</v>
      </c>
      <c r="L928">
        <v>11</v>
      </c>
      <c r="M928" s="1">
        <v>15</v>
      </c>
      <c r="N928">
        <v>4</v>
      </c>
      <c r="O928" s="1">
        <v>16</v>
      </c>
      <c r="P928" s="1">
        <v>8</v>
      </c>
      <c r="Q928" s="36">
        <f t="shared" si="806"/>
        <v>478</v>
      </c>
      <c r="R928" s="36">
        <f t="shared" si="794"/>
        <v>122</v>
      </c>
      <c r="S928" s="36">
        <f t="shared" si="795"/>
        <v>26</v>
      </c>
      <c r="T928" s="36">
        <f t="shared" si="796"/>
        <v>11</v>
      </c>
      <c r="U928" s="36">
        <f t="shared" si="797"/>
        <v>8</v>
      </c>
      <c r="V928" s="36">
        <f t="shared" si="798"/>
        <v>2986</v>
      </c>
      <c r="W928" s="45">
        <f t="shared" si="799"/>
        <v>645</v>
      </c>
      <c r="X928" s="50">
        <f t="shared" si="800"/>
        <v>4.6294573643410857</v>
      </c>
      <c r="Y928" s="46">
        <f t="shared" si="766"/>
        <v>0.13730184484105493</v>
      </c>
      <c r="Z928" s="46">
        <f t="shared" si="767"/>
        <v>0.39621657352322626</v>
      </c>
      <c r="AA928" s="46">
        <f t="shared" si="768"/>
        <v>2.6551313022053975</v>
      </c>
      <c r="AB928" s="46">
        <f t="shared" si="769"/>
        <v>6.9140460308875689</v>
      </c>
      <c r="AC928" s="46">
        <f t="shared" si="770"/>
        <v>13.17296075956974</v>
      </c>
      <c r="AD928" s="46">
        <f t="shared" si="771"/>
        <v>65.63028183402426</v>
      </c>
      <c r="AE928" s="46">
        <f t="shared" si="772"/>
        <v>48.338421969833604</v>
      </c>
      <c r="AF928" s="46">
        <f t="shared" si="773"/>
        <v>69.033413857340335</v>
      </c>
      <c r="AG928" s="46">
        <f t="shared" si="774"/>
        <v>76.054506339763265</v>
      </c>
      <c r="AH928" s="46">
        <f t="shared" si="807"/>
        <v>105.38368607655792</v>
      </c>
      <c r="AI928" s="46">
        <f t="shared" si="801"/>
        <v>0.56590110260484383</v>
      </c>
      <c r="AJ928" s="47">
        <f t="shared" si="757"/>
        <v>0.75226398465222555</v>
      </c>
      <c r="AK928" s="47">
        <f t="shared" si="758"/>
        <v>57.12571454245613</v>
      </c>
      <c r="AL928" s="47">
        <f t="shared" si="759"/>
        <v>-71.473981816007381</v>
      </c>
      <c r="AM928" s="47">
        <f t="shared" si="760"/>
        <v>-264.23572960478367</v>
      </c>
      <c r="AN928" s="47">
        <f t="shared" si="761"/>
        <v>-469.76458728509033</v>
      </c>
      <c r="AO928" s="47">
        <f t="shared" si="762"/>
        <v>-898.47143460618861</v>
      </c>
      <c r="AP928" s="47">
        <f t="shared" si="763"/>
        <v>1.5576248756315023E-3</v>
      </c>
      <c r="AQ928" s="47">
        <f t="shared" si="802"/>
        <v>-2.5651278269234878</v>
      </c>
      <c r="AR928" s="1">
        <f t="shared" si="764"/>
        <v>60</v>
      </c>
      <c r="AS928" s="1">
        <f t="shared" si="783"/>
        <v>18</v>
      </c>
      <c r="AT928" s="1">
        <f t="shared" si="784"/>
        <v>11</v>
      </c>
      <c r="AU928" s="1">
        <f t="shared" si="785"/>
        <v>4</v>
      </c>
      <c r="AV928" s="1">
        <f t="shared" si="786"/>
        <v>8</v>
      </c>
      <c r="AW928" s="27">
        <f t="shared" si="776"/>
        <v>101</v>
      </c>
      <c r="AX928" s="41">
        <f t="shared" si="803"/>
        <v>4.1683168316831685</v>
      </c>
      <c r="AY928" s="29">
        <f t="shared" si="777"/>
        <v>0.69169689246152311</v>
      </c>
      <c r="AZ928" s="29">
        <f t="shared" si="778"/>
        <v>2.8330555827860066E-2</v>
      </c>
      <c r="BA928" s="29">
        <f t="shared" si="779"/>
        <v>1.3649642191941971</v>
      </c>
      <c r="BB928" s="29">
        <f t="shared" si="780"/>
        <v>4.7015978825605336</v>
      </c>
      <c r="BC928" s="29">
        <f t="shared" si="781"/>
        <v>10.038231545926871</v>
      </c>
      <c r="BD928" s="29">
        <f t="shared" si="782"/>
        <v>41.501813547691384</v>
      </c>
      <c r="BE928" s="29">
        <f t="shared" si="782"/>
        <v>0.50995000490148112</v>
      </c>
      <c r="BF928" s="29">
        <f t="shared" si="782"/>
        <v>15.014606411136167</v>
      </c>
      <c r="BG928" s="29">
        <f t="shared" si="765"/>
        <v>18.806391530242134</v>
      </c>
      <c r="BH928" s="29">
        <f t="shared" si="765"/>
        <v>80.305852367414971</v>
      </c>
      <c r="BI928" s="29">
        <f t="shared" si="804"/>
        <v>1.5613861386138614</v>
      </c>
      <c r="BJ928" s="28">
        <f t="shared" si="787"/>
        <v>1.2495543760132495</v>
      </c>
      <c r="BK928" s="28">
        <f t="shared" si="788"/>
        <v>17.691290255967733</v>
      </c>
      <c r="BL928" s="28">
        <f t="shared" si="789"/>
        <v>-4.3993616895230882E-2</v>
      </c>
      <c r="BM928" s="28">
        <f t="shared" si="790"/>
        <v>-8.9910229538486668</v>
      </c>
      <c r="BN928" s="28">
        <f t="shared" si="791"/>
        <v>-20.900791610501102</v>
      </c>
      <c r="BO928" s="28">
        <f t="shared" si="792"/>
        <v>-130.40982775158164</v>
      </c>
      <c r="BP928" s="28">
        <f t="shared" si="793"/>
        <v>1.0202020202020202E-2</v>
      </c>
      <c r="BQ928" s="28">
        <f t="shared" si="805"/>
        <v>-1.455362516501288</v>
      </c>
    </row>
    <row r="929" spans="1:69" x14ac:dyDescent="0.2">
      <c r="A929" s="1" t="s">
        <v>2600</v>
      </c>
      <c r="B929" s="1" t="s">
        <v>2671</v>
      </c>
      <c r="C929" s="1" t="s">
        <v>49</v>
      </c>
      <c r="D929" s="2">
        <v>8202</v>
      </c>
      <c r="E929" s="4" t="s">
        <v>1532</v>
      </c>
      <c r="F929" s="1" t="s">
        <v>2672</v>
      </c>
      <c r="G929" s="1">
        <v>6358</v>
      </c>
      <c r="H929">
        <v>1726</v>
      </c>
      <c r="I929" s="1">
        <v>1339</v>
      </c>
      <c r="J929">
        <v>359</v>
      </c>
      <c r="K929" s="1">
        <v>274</v>
      </c>
      <c r="L929">
        <v>90</v>
      </c>
      <c r="M929" s="1">
        <v>96</v>
      </c>
      <c r="N929">
        <v>43</v>
      </c>
      <c r="O929" s="1">
        <v>135</v>
      </c>
      <c r="P929" s="1">
        <v>59</v>
      </c>
      <c r="Q929" s="36">
        <f t="shared" si="806"/>
        <v>4632</v>
      </c>
      <c r="R929" s="36">
        <f t="shared" si="794"/>
        <v>980</v>
      </c>
      <c r="S929" s="36">
        <f t="shared" si="795"/>
        <v>184</v>
      </c>
      <c r="T929" s="36">
        <f t="shared" si="796"/>
        <v>53</v>
      </c>
      <c r="U929" s="36">
        <f t="shared" si="797"/>
        <v>76</v>
      </c>
      <c r="V929" s="36">
        <f t="shared" si="798"/>
        <v>27814</v>
      </c>
      <c r="W929" s="45">
        <f t="shared" si="799"/>
        <v>5925</v>
      </c>
      <c r="X929" s="50">
        <f t="shared" si="800"/>
        <v>4.6943459915611818</v>
      </c>
      <c r="Y929" s="46">
        <f t="shared" si="766"/>
        <v>9.3424372874717138E-2</v>
      </c>
      <c r="Z929" s="46">
        <f t="shared" si="767"/>
        <v>0.48211635599708075</v>
      </c>
      <c r="AA929" s="46">
        <f t="shared" si="768"/>
        <v>2.8708083391194443</v>
      </c>
      <c r="AB929" s="46">
        <f t="shared" si="769"/>
        <v>7.2595003222418084</v>
      </c>
      <c r="AC929" s="46">
        <f t="shared" si="770"/>
        <v>13.648192305364171</v>
      </c>
      <c r="AD929" s="46">
        <f t="shared" si="771"/>
        <v>432.7416951556898</v>
      </c>
      <c r="AE929" s="46">
        <f t="shared" si="772"/>
        <v>472.47402887713912</v>
      </c>
      <c r="AF929" s="46">
        <f t="shared" si="773"/>
        <v>528.22873439797775</v>
      </c>
      <c r="AG929" s="46">
        <f t="shared" si="774"/>
        <v>384.75351707881583</v>
      </c>
      <c r="AH929" s="46">
        <f t="shared" si="807"/>
        <v>1037.2626152076771</v>
      </c>
      <c r="AI929" s="46">
        <f t="shared" si="801"/>
        <v>0.48201562976321732</v>
      </c>
      <c r="AJ929" s="47">
        <f t="shared" si="757"/>
        <v>0.69427345460071954</v>
      </c>
      <c r="AK929" s="47">
        <f t="shared" si="758"/>
        <v>395.24570233076696</v>
      </c>
      <c r="AL929" s="47">
        <f t="shared" si="759"/>
        <v>-980.30720020211425</v>
      </c>
      <c r="AM929" s="47">
        <f t="shared" si="760"/>
        <v>-2674.4374215674829</v>
      </c>
      <c r="AN929" s="47">
        <f t="shared" si="761"/>
        <v>-3097.7351351581124</v>
      </c>
      <c r="AO929" s="47">
        <f t="shared" si="762"/>
        <v>-11450.767870502519</v>
      </c>
      <c r="AP929" s="47">
        <f t="shared" si="763"/>
        <v>1.6886186136444033E-4</v>
      </c>
      <c r="AQ929" s="47">
        <f t="shared" si="802"/>
        <v>-3.0070923522538315</v>
      </c>
      <c r="AR929" s="1">
        <f t="shared" si="764"/>
        <v>1726</v>
      </c>
      <c r="AS929" s="1">
        <f t="shared" si="783"/>
        <v>359</v>
      </c>
      <c r="AT929" s="1">
        <f t="shared" si="784"/>
        <v>90</v>
      </c>
      <c r="AU929" s="1">
        <f t="shared" si="785"/>
        <v>43</v>
      </c>
      <c r="AV929" s="1">
        <f t="shared" si="786"/>
        <v>59</v>
      </c>
      <c r="AW929" s="27">
        <f t="shared" si="776"/>
        <v>2277</v>
      </c>
      <c r="AX929" s="41">
        <f t="shared" si="803"/>
        <v>4.6029863855950817</v>
      </c>
      <c r="AY929" s="29">
        <f t="shared" si="777"/>
        <v>0.15761981002285719</v>
      </c>
      <c r="AZ929" s="29">
        <f t="shared" si="778"/>
        <v>0.36359258121302052</v>
      </c>
      <c r="BA929" s="29">
        <f t="shared" si="779"/>
        <v>2.5695653524031838</v>
      </c>
      <c r="BB929" s="29">
        <f t="shared" si="780"/>
        <v>6.7755381235933472</v>
      </c>
      <c r="BC929" s="29">
        <f t="shared" si="781"/>
        <v>12.98151089478351</v>
      </c>
      <c r="BD929" s="29">
        <f t="shared" si="782"/>
        <v>272.05179209945152</v>
      </c>
      <c r="BE929" s="29">
        <f t="shared" si="782"/>
        <v>130.52973665547435</v>
      </c>
      <c r="BF929" s="29">
        <f t="shared" si="782"/>
        <v>231.26088171628655</v>
      </c>
      <c r="BG929" s="29">
        <f t="shared" si="765"/>
        <v>291.3481393145139</v>
      </c>
      <c r="BH929" s="29">
        <f t="shared" si="765"/>
        <v>765.90914279222704</v>
      </c>
      <c r="BI929" s="29">
        <f t="shared" si="804"/>
        <v>0.74301392468275629</v>
      </c>
      <c r="BJ929" s="28">
        <f t="shared" si="787"/>
        <v>0.86198255474386276</v>
      </c>
      <c r="BK929" s="28">
        <f t="shared" si="788"/>
        <v>168.64037593167848</v>
      </c>
      <c r="BL929" s="28">
        <f t="shared" si="789"/>
        <v>-122.89141339338387</v>
      </c>
      <c r="BM929" s="28">
        <f t="shared" si="790"/>
        <v>-578.81074090836137</v>
      </c>
      <c r="BN929" s="28">
        <f t="shared" si="791"/>
        <v>-1184.1009134709404</v>
      </c>
      <c r="BO929" s="28">
        <f t="shared" si="792"/>
        <v>-4308.682031635517</v>
      </c>
      <c r="BP929" s="28">
        <f t="shared" si="793"/>
        <v>4.3975356804882291E-4</v>
      </c>
      <c r="BQ929" s="28">
        <f t="shared" si="805"/>
        <v>-2.6498867176569743</v>
      </c>
    </row>
    <row r="930" spans="1:69" x14ac:dyDescent="0.2">
      <c r="A930" s="1" t="s">
        <v>2600</v>
      </c>
      <c r="B930" s="1" t="s">
        <v>2673</v>
      </c>
      <c r="C930" s="1" t="s">
        <v>49</v>
      </c>
      <c r="D930" s="2">
        <v>2105</v>
      </c>
      <c r="E930" s="4" t="s">
        <v>2674</v>
      </c>
      <c r="F930" s="1" t="s">
        <v>2675</v>
      </c>
      <c r="G930" s="1">
        <v>1574</v>
      </c>
      <c r="H930">
        <v>527</v>
      </c>
      <c r="I930" s="1">
        <v>374</v>
      </c>
      <c r="J930">
        <v>116</v>
      </c>
      <c r="K930" s="1">
        <v>66</v>
      </c>
      <c r="L930">
        <v>25</v>
      </c>
      <c r="M930" s="1">
        <v>31</v>
      </c>
      <c r="N930">
        <v>20</v>
      </c>
      <c r="O930" s="1">
        <v>59</v>
      </c>
      <c r="P930" s="1">
        <v>42</v>
      </c>
      <c r="Q930" s="36">
        <f t="shared" si="806"/>
        <v>1047</v>
      </c>
      <c r="R930" s="36">
        <f t="shared" si="794"/>
        <v>258</v>
      </c>
      <c r="S930" s="36">
        <f t="shared" si="795"/>
        <v>41</v>
      </c>
      <c r="T930" s="36">
        <f t="shared" si="796"/>
        <v>11</v>
      </c>
      <c r="U930" s="36">
        <f t="shared" si="797"/>
        <v>17</v>
      </c>
      <c r="V930" s="36">
        <f t="shared" si="798"/>
        <v>6429</v>
      </c>
      <c r="W930" s="45">
        <f t="shared" si="799"/>
        <v>1374</v>
      </c>
      <c r="X930" s="50">
        <f t="shared" si="800"/>
        <v>4.679039301310044</v>
      </c>
      <c r="Y930" s="46">
        <f t="shared" si="766"/>
        <v>0.10301577010354473</v>
      </c>
      <c r="Z930" s="46">
        <f t="shared" si="767"/>
        <v>0.46109437272363268</v>
      </c>
      <c r="AA930" s="46">
        <f t="shared" si="768"/>
        <v>2.8191729753437205</v>
      </c>
      <c r="AB930" s="46">
        <f t="shared" si="769"/>
        <v>7.1772515779638084</v>
      </c>
      <c r="AC930" s="46">
        <f t="shared" si="770"/>
        <v>13.535330180583896</v>
      </c>
      <c r="AD930" s="46">
        <f t="shared" si="771"/>
        <v>107.85751129841134</v>
      </c>
      <c r="AE930" s="46">
        <f t="shared" si="772"/>
        <v>118.96234816269724</v>
      </c>
      <c r="AF930" s="46">
        <f t="shared" si="773"/>
        <v>115.58609198909254</v>
      </c>
      <c r="AG930" s="46">
        <f t="shared" si="774"/>
        <v>78.9497673576019</v>
      </c>
      <c r="AH930" s="46">
        <f t="shared" si="807"/>
        <v>230.10061306992623</v>
      </c>
      <c r="AI930" s="46">
        <f t="shared" si="801"/>
        <v>0.47447657092332801</v>
      </c>
      <c r="AJ930" s="47">
        <f t="shared" si="757"/>
        <v>0.6888225975701785</v>
      </c>
      <c r="AK930" s="47">
        <f t="shared" si="758"/>
        <v>105.92051735933326</v>
      </c>
      <c r="AL930" s="47">
        <f t="shared" si="759"/>
        <v>-247.16232990707545</v>
      </c>
      <c r="AM930" s="47">
        <f t="shared" si="760"/>
        <v>-593.8055926107387</v>
      </c>
      <c r="AN930" s="47">
        <f t="shared" si="761"/>
        <v>-647.1542100140291</v>
      </c>
      <c r="AO930" s="47">
        <f t="shared" si="762"/>
        <v>-2590.1805891940598</v>
      </c>
      <c r="AP930" s="47">
        <f t="shared" si="763"/>
        <v>7.2939382807539835E-4</v>
      </c>
      <c r="AQ930" s="47">
        <f t="shared" si="802"/>
        <v>-2.8974310626215214</v>
      </c>
      <c r="AR930" s="1">
        <f t="shared" si="764"/>
        <v>527</v>
      </c>
      <c r="AS930" s="1">
        <f t="shared" si="783"/>
        <v>116</v>
      </c>
      <c r="AT930" s="1">
        <f t="shared" si="784"/>
        <v>25</v>
      </c>
      <c r="AU930" s="1">
        <f t="shared" si="785"/>
        <v>20</v>
      </c>
      <c r="AV930" s="1">
        <f t="shared" si="786"/>
        <v>42</v>
      </c>
      <c r="AW930" s="27">
        <f t="shared" si="776"/>
        <v>730</v>
      </c>
      <c r="AX930" s="41">
        <f t="shared" si="803"/>
        <v>4.4602739726027396</v>
      </c>
      <c r="AY930" s="29">
        <f t="shared" si="777"/>
        <v>0.29130418465002827</v>
      </c>
      <c r="AZ930" s="29">
        <f t="shared" si="778"/>
        <v>0.2118521298555075</v>
      </c>
      <c r="BA930" s="29">
        <f t="shared" si="779"/>
        <v>2.1324000750609868</v>
      </c>
      <c r="BB930" s="29">
        <f t="shared" si="780"/>
        <v>6.0529480202664656</v>
      </c>
      <c r="BC930" s="29">
        <f t="shared" si="781"/>
        <v>11.973495965471946</v>
      </c>
      <c r="BD930" s="29">
        <f t="shared" si="782"/>
        <v>153.51730531056489</v>
      </c>
      <c r="BE930" s="29">
        <f t="shared" si="782"/>
        <v>24.57484706323887</v>
      </c>
      <c r="BF930" s="29">
        <f t="shared" si="782"/>
        <v>53.310001876524673</v>
      </c>
      <c r="BG930" s="29">
        <f t="shared" si="765"/>
        <v>121.05896040532932</v>
      </c>
      <c r="BH930" s="29">
        <f t="shared" si="765"/>
        <v>502.8868305498217</v>
      </c>
      <c r="BI930" s="29">
        <f t="shared" si="804"/>
        <v>1.1733167972640322</v>
      </c>
      <c r="BJ930" s="28">
        <f t="shared" si="787"/>
        <v>1.0831974876558901</v>
      </c>
      <c r="BK930" s="28">
        <f t="shared" si="788"/>
        <v>65.194021021618724</v>
      </c>
      <c r="BL930" s="28">
        <f t="shared" si="789"/>
        <v>-8.89988323657529</v>
      </c>
      <c r="BM930" s="28">
        <f t="shared" si="790"/>
        <v>-61.25197692409386</v>
      </c>
      <c r="BN930" s="28">
        <f t="shared" si="791"/>
        <v>-234.34596498280899</v>
      </c>
      <c r="BO930" s="28">
        <f t="shared" si="792"/>
        <v>-1369.1713929580587</v>
      </c>
      <c r="BP930" s="28">
        <f t="shared" si="793"/>
        <v>1.3755106347698941E-3</v>
      </c>
      <c r="BQ930" s="28">
        <f t="shared" si="805"/>
        <v>-2.2124747393470288</v>
      </c>
    </row>
    <row r="931" spans="1:69" x14ac:dyDescent="0.2">
      <c r="A931" s="1" t="s">
        <v>2600</v>
      </c>
      <c r="B931" s="1" t="s">
        <v>2676</v>
      </c>
      <c r="C931" s="1" t="s">
        <v>100</v>
      </c>
      <c r="D931" s="2">
        <v>2778</v>
      </c>
      <c r="E931" s="4" t="s">
        <v>804</v>
      </c>
      <c r="F931" s="1" t="s">
        <v>2677</v>
      </c>
      <c r="G931" s="1">
        <v>1832</v>
      </c>
      <c r="H931">
        <v>372</v>
      </c>
      <c r="I931" s="1">
        <v>519</v>
      </c>
      <c r="J931">
        <v>132</v>
      </c>
      <c r="K931" s="1">
        <v>216</v>
      </c>
      <c r="L931">
        <v>55</v>
      </c>
      <c r="M931" s="1">
        <v>83</v>
      </c>
      <c r="N931">
        <v>26</v>
      </c>
      <c r="O931" s="1">
        <v>128</v>
      </c>
      <c r="P931" s="1">
        <v>48</v>
      </c>
      <c r="Q931" s="36">
        <f t="shared" si="806"/>
        <v>1460</v>
      </c>
      <c r="R931" s="36">
        <f t="shared" si="794"/>
        <v>387</v>
      </c>
      <c r="S931" s="36">
        <f t="shared" si="795"/>
        <v>161</v>
      </c>
      <c r="T931" s="36">
        <f t="shared" si="796"/>
        <v>57</v>
      </c>
      <c r="U931" s="36">
        <f t="shared" si="797"/>
        <v>80</v>
      </c>
      <c r="V931" s="36">
        <f t="shared" si="798"/>
        <v>9525</v>
      </c>
      <c r="W931" s="45">
        <f t="shared" si="799"/>
        <v>2145</v>
      </c>
      <c r="X931" s="50">
        <f t="shared" si="800"/>
        <v>4.4405594405594409</v>
      </c>
      <c r="Y931" s="46">
        <f t="shared" si="766"/>
        <v>0.31297373954716579</v>
      </c>
      <c r="Z931" s="46">
        <f t="shared" si="767"/>
        <v>0.19409262066604749</v>
      </c>
      <c r="AA931" s="46">
        <f t="shared" si="768"/>
        <v>2.0752115017849291</v>
      </c>
      <c r="AB931" s="46">
        <f t="shared" si="769"/>
        <v>5.9563303829038112</v>
      </c>
      <c r="AC931" s="46">
        <f t="shared" si="770"/>
        <v>11.837449264022693</v>
      </c>
      <c r="AD931" s="46">
        <f t="shared" si="771"/>
        <v>456.94165973886203</v>
      </c>
      <c r="AE931" s="46">
        <f t="shared" si="772"/>
        <v>75.113844197760372</v>
      </c>
      <c r="AF931" s="46">
        <f t="shared" si="773"/>
        <v>334.10905178737357</v>
      </c>
      <c r="AG931" s="46">
        <f t="shared" si="774"/>
        <v>339.51083182551724</v>
      </c>
      <c r="AH931" s="46">
        <f t="shared" si="807"/>
        <v>946.99594112181546</v>
      </c>
      <c r="AI931" s="46">
        <f t="shared" si="801"/>
        <v>1.004044462999687</v>
      </c>
      <c r="AJ931" s="47">
        <f t="shared" si="757"/>
        <v>1.0020201909141786</v>
      </c>
      <c r="AK931" s="47">
        <f t="shared" si="758"/>
        <v>254.08866190449805</v>
      </c>
      <c r="AL931" s="47">
        <f t="shared" si="759"/>
        <v>-32.892363626299826</v>
      </c>
      <c r="AM931" s="47">
        <f t="shared" si="760"/>
        <v>-478.39871727700813</v>
      </c>
      <c r="AN931" s="47">
        <f t="shared" si="761"/>
        <v>-823.59481898808463</v>
      </c>
      <c r="AO931" s="47">
        <f t="shared" si="762"/>
        <v>-3238.5288083030023</v>
      </c>
      <c r="AP931" s="47">
        <f t="shared" si="763"/>
        <v>4.6685320481122151E-4</v>
      </c>
      <c r="AQ931" s="47">
        <f t="shared" si="802"/>
        <v>-2.016491207335021</v>
      </c>
      <c r="AR931" s="1">
        <f t="shared" si="764"/>
        <v>372</v>
      </c>
      <c r="AS931" s="1">
        <f t="shared" si="783"/>
        <v>132</v>
      </c>
      <c r="AT931" s="1">
        <f t="shared" si="784"/>
        <v>55</v>
      </c>
      <c r="AU931" s="1">
        <f t="shared" si="785"/>
        <v>26</v>
      </c>
      <c r="AV931" s="1">
        <f t="shared" si="786"/>
        <v>48</v>
      </c>
      <c r="AW931" s="27">
        <f t="shared" si="776"/>
        <v>633</v>
      </c>
      <c r="AX931" s="41">
        <f t="shared" si="803"/>
        <v>4.1911532385466037</v>
      </c>
      <c r="AY931" s="29">
        <f t="shared" si="777"/>
        <v>0.6542330835136474</v>
      </c>
      <c r="AZ931" s="29">
        <f t="shared" si="778"/>
        <v>3.653956060685478E-2</v>
      </c>
      <c r="BA931" s="29">
        <f t="shared" si="779"/>
        <v>1.4188460377000622</v>
      </c>
      <c r="BB931" s="29">
        <f t="shared" si="780"/>
        <v>4.8011525147932694</v>
      </c>
      <c r="BC931" s="29">
        <f t="shared" si="781"/>
        <v>10.183458991886477</v>
      </c>
      <c r="BD931" s="29">
        <f t="shared" si="782"/>
        <v>243.37470706707683</v>
      </c>
      <c r="BE931" s="29">
        <f t="shared" si="782"/>
        <v>4.8232220001048312</v>
      </c>
      <c r="BF931" s="29">
        <f t="shared" si="782"/>
        <v>78.036532073503423</v>
      </c>
      <c r="BG931" s="29">
        <f t="shared" si="765"/>
        <v>124.82996538462501</v>
      </c>
      <c r="BH931" s="29">
        <f t="shared" si="765"/>
        <v>488.80603161055092</v>
      </c>
      <c r="BI931" s="29">
        <f t="shared" si="804"/>
        <v>1.4871368008478814</v>
      </c>
      <c r="BJ931" s="28">
        <f t="shared" si="787"/>
        <v>1.2194821855393712</v>
      </c>
      <c r="BK931" s="28">
        <f t="shared" si="788"/>
        <v>108.546371770896</v>
      </c>
      <c r="BL931" s="28">
        <f t="shared" si="789"/>
        <v>-0.50838476903232643</v>
      </c>
      <c r="BM931" s="28">
        <f t="shared" si="790"/>
        <v>-51.255351451533109</v>
      </c>
      <c r="BN931" s="28">
        <f t="shared" si="791"/>
        <v>-150.82218208993896</v>
      </c>
      <c r="BO931" s="28">
        <f t="shared" si="792"/>
        <v>-860.11759990204564</v>
      </c>
      <c r="BP931" s="28">
        <f t="shared" si="793"/>
        <v>1.5872936267527934E-3</v>
      </c>
      <c r="BQ931" s="28">
        <f t="shared" si="805"/>
        <v>-1.5145275574674693</v>
      </c>
    </row>
    <row r="932" spans="1:69" x14ac:dyDescent="0.2">
      <c r="A932" s="1" t="s">
        <v>2600</v>
      </c>
      <c r="B932" s="1" t="s">
        <v>2678</v>
      </c>
      <c r="C932" s="1" t="s">
        <v>505</v>
      </c>
      <c r="D932" s="2">
        <v>1001</v>
      </c>
      <c r="E932" s="4" t="s">
        <v>1555</v>
      </c>
      <c r="F932" s="1" t="s">
        <v>2679</v>
      </c>
      <c r="G932" s="1">
        <v>903</v>
      </c>
      <c r="H932">
        <v>108</v>
      </c>
      <c r="I932" s="1">
        <v>66</v>
      </c>
      <c r="J932">
        <v>13</v>
      </c>
      <c r="K932" s="1">
        <v>16</v>
      </c>
      <c r="L932">
        <v>8</v>
      </c>
      <c r="M932" s="1">
        <v>12</v>
      </c>
      <c r="N932">
        <v>4</v>
      </c>
      <c r="O932" s="1">
        <v>12</v>
      </c>
      <c r="P932" s="1">
        <v>4</v>
      </c>
      <c r="Q932" s="36">
        <f t="shared" si="806"/>
        <v>795</v>
      </c>
      <c r="R932" s="36">
        <f t="shared" si="794"/>
        <v>53</v>
      </c>
      <c r="S932" s="36">
        <f t="shared" si="795"/>
        <v>8</v>
      </c>
      <c r="T932" s="36">
        <f t="shared" si="796"/>
        <v>8</v>
      </c>
      <c r="U932" s="36">
        <f t="shared" si="797"/>
        <v>8</v>
      </c>
      <c r="V932" s="36">
        <f t="shared" si="798"/>
        <v>4235</v>
      </c>
      <c r="W932" s="45">
        <f t="shared" si="799"/>
        <v>872</v>
      </c>
      <c r="X932" s="50">
        <f t="shared" si="800"/>
        <v>4.8566513761467887</v>
      </c>
      <c r="Y932" s="46">
        <f t="shared" si="766"/>
        <v>2.0548827960609473E-2</v>
      </c>
      <c r="Z932" s="46">
        <f t="shared" si="767"/>
        <v>0.73385158025418673</v>
      </c>
      <c r="AA932" s="46">
        <f t="shared" si="768"/>
        <v>3.4471543325477643</v>
      </c>
      <c r="AB932" s="46">
        <f t="shared" si="769"/>
        <v>8.160457084841342</v>
      </c>
      <c r="AC932" s="46">
        <f t="shared" si="770"/>
        <v>14.873759837134919</v>
      </c>
      <c r="AD932" s="46">
        <f t="shared" si="771"/>
        <v>16.336318228684529</v>
      </c>
      <c r="AE932" s="46">
        <f t="shared" si="772"/>
        <v>38.894133753471898</v>
      </c>
      <c r="AF932" s="46">
        <f t="shared" si="773"/>
        <v>27.577234660382114</v>
      </c>
      <c r="AG932" s="46">
        <f t="shared" si="774"/>
        <v>65.283656678730736</v>
      </c>
      <c r="AH932" s="46">
        <f t="shared" si="807"/>
        <v>118.99007869707935</v>
      </c>
      <c r="AI932" s="46">
        <f t="shared" si="801"/>
        <v>0.30663768314391349</v>
      </c>
      <c r="AJ932" s="47">
        <f t="shared" si="757"/>
        <v>0.55374875453034966</v>
      </c>
      <c r="AK932" s="47">
        <f t="shared" si="758"/>
        <v>13.791434005233295</v>
      </c>
      <c r="AL932" s="47">
        <f t="shared" si="759"/>
        <v>-196.2230098082523</v>
      </c>
      <c r="AM932" s="47">
        <f t="shared" si="760"/>
        <v>-301.53851461049214</v>
      </c>
      <c r="AN932" s="47">
        <f t="shared" si="761"/>
        <v>-1098.3061804661254</v>
      </c>
      <c r="AO932" s="47">
        <f t="shared" si="762"/>
        <v>-2702.6066860002934</v>
      </c>
      <c r="AP932" s="47">
        <f t="shared" si="763"/>
        <v>1.1507449489950776E-3</v>
      </c>
      <c r="AQ932" s="47">
        <f t="shared" si="802"/>
        <v>-4.9308074196646725</v>
      </c>
      <c r="AR932" s="1">
        <f t="shared" si="764"/>
        <v>108</v>
      </c>
      <c r="AS932" s="1">
        <f t="shared" si="783"/>
        <v>13</v>
      </c>
      <c r="AT932" s="1">
        <f t="shared" si="784"/>
        <v>8</v>
      </c>
      <c r="AU932" s="1">
        <f t="shared" si="785"/>
        <v>4</v>
      </c>
      <c r="AV932" s="1">
        <f t="shared" si="786"/>
        <v>4</v>
      </c>
      <c r="AW932" s="27">
        <f t="shared" si="776"/>
        <v>137</v>
      </c>
      <c r="AX932" s="41">
        <f t="shared" si="803"/>
        <v>4.5839416058394162</v>
      </c>
      <c r="AY932" s="29">
        <f t="shared" si="777"/>
        <v>0.17310458735148368</v>
      </c>
      <c r="AZ932" s="29">
        <f t="shared" si="778"/>
        <v>0.34098779903031617</v>
      </c>
      <c r="BA932" s="29">
        <f t="shared" si="779"/>
        <v>2.5088710107091488</v>
      </c>
      <c r="BB932" s="29">
        <f t="shared" si="780"/>
        <v>6.6767542223879808</v>
      </c>
      <c r="BC932" s="29">
        <f t="shared" si="781"/>
        <v>12.844637434066813</v>
      </c>
      <c r="BD932" s="29">
        <f t="shared" si="782"/>
        <v>18.695295433960236</v>
      </c>
      <c r="BE932" s="29">
        <f t="shared" si="782"/>
        <v>4.4328413873941104</v>
      </c>
      <c r="BF932" s="29">
        <f t="shared" si="782"/>
        <v>20.07096808567319</v>
      </c>
      <c r="BG932" s="29">
        <f t="shared" si="765"/>
        <v>26.707016889551923</v>
      </c>
      <c r="BH932" s="29">
        <f t="shared" si="765"/>
        <v>51.378549736267253</v>
      </c>
      <c r="BI932" s="29">
        <f t="shared" si="804"/>
        <v>0.89179905538857884</v>
      </c>
      <c r="BJ932" s="28">
        <f t="shared" si="787"/>
        <v>0.94435112928856013</v>
      </c>
      <c r="BK932" s="28">
        <f t="shared" si="788"/>
        <v>9.2360464633257724</v>
      </c>
      <c r="BL932" s="28">
        <f t="shared" si="789"/>
        <v>-3.0736265559541627</v>
      </c>
      <c r="BM932" s="28">
        <f t="shared" si="790"/>
        <v>-37.74913244453321</v>
      </c>
      <c r="BN932" s="28">
        <f t="shared" si="791"/>
        <v>-81.942189460352665</v>
      </c>
      <c r="BO932" s="28">
        <f t="shared" si="792"/>
        <v>-218.64636129469258</v>
      </c>
      <c r="BP932" s="28">
        <f t="shared" si="793"/>
        <v>7.4618736383442264E-3</v>
      </c>
      <c r="BQ932" s="28">
        <f t="shared" si="805"/>
        <v>-2.4786498404701711</v>
      </c>
    </row>
    <row r="933" spans="1:69" x14ac:dyDescent="0.2">
      <c r="A933" s="1" t="s">
        <v>2600</v>
      </c>
      <c r="B933" s="1" t="s">
        <v>2680</v>
      </c>
      <c r="C933" s="1" t="s">
        <v>18</v>
      </c>
      <c r="D933" s="2">
        <v>4599</v>
      </c>
      <c r="E933" s="4" t="s">
        <v>2148</v>
      </c>
      <c r="F933" s="1" t="s">
        <v>2681</v>
      </c>
      <c r="G933" s="1">
        <v>3088</v>
      </c>
      <c r="H933">
        <v>328</v>
      </c>
      <c r="I933" s="1">
        <v>861</v>
      </c>
      <c r="J933">
        <v>109</v>
      </c>
      <c r="K933" s="1">
        <v>354</v>
      </c>
      <c r="L933">
        <v>55</v>
      </c>
      <c r="M933" s="1">
        <v>120</v>
      </c>
      <c r="N933">
        <v>40</v>
      </c>
      <c r="O933" s="1">
        <v>176</v>
      </c>
      <c r="P933" s="1">
        <v>87</v>
      </c>
      <c r="Q933" s="36">
        <f t="shared" si="806"/>
        <v>2760</v>
      </c>
      <c r="R933" s="36">
        <f t="shared" si="794"/>
        <v>752</v>
      </c>
      <c r="S933" s="36">
        <f t="shared" si="795"/>
        <v>299</v>
      </c>
      <c r="T933" s="36">
        <f t="shared" si="796"/>
        <v>80</v>
      </c>
      <c r="U933" s="36">
        <f t="shared" si="797"/>
        <v>89</v>
      </c>
      <c r="V933" s="36">
        <f t="shared" si="798"/>
        <v>17954</v>
      </c>
      <c r="W933" s="45">
        <f t="shared" si="799"/>
        <v>3980</v>
      </c>
      <c r="X933" s="50">
        <f t="shared" si="800"/>
        <v>4.5110552763819092</v>
      </c>
      <c r="Y933" s="46">
        <f t="shared" si="766"/>
        <v>0.23906694275397122</v>
      </c>
      <c r="Z933" s="46">
        <f t="shared" si="767"/>
        <v>0.26117749551778957</v>
      </c>
      <c r="AA933" s="46">
        <f t="shared" si="768"/>
        <v>2.2832880482816078</v>
      </c>
      <c r="AB933" s="46">
        <f t="shared" si="769"/>
        <v>6.3053986010454262</v>
      </c>
      <c r="AC933" s="46">
        <f t="shared" si="770"/>
        <v>12.327509153809245</v>
      </c>
      <c r="AD933" s="46">
        <f t="shared" si="771"/>
        <v>659.82476200096062</v>
      </c>
      <c r="AE933" s="46">
        <f t="shared" si="772"/>
        <v>196.40547662937774</v>
      </c>
      <c r="AF933" s="46">
        <f t="shared" si="773"/>
        <v>682.70312643620071</v>
      </c>
      <c r="AG933" s="46">
        <f t="shared" si="774"/>
        <v>504.43188808363408</v>
      </c>
      <c r="AH933" s="46">
        <f t="shared" si="807"/>
        <v>1097.1483146890228</v>
      </c>
      <c r="AI933" s="46">
        <f t="shared" si="801"/>
        <v>0.78927207032902635</v>
      </c>
      <c r="AJ933" s="47">
        <f t="shared" si="757"/>
        <v>0.88840985492565672</v>
      </c>
      <c r="AK933" s="47">
        <f t="shared" si="758"/>
        <v>460.0958026855721</v>
      </c>
      <c r="AL933" s="47">
        <f t="shared" si="759"/>
        <v>-143.14670898906678</v>
      </c>
      <c r="AM933" s="47">
        <f t="shared" si="760"/>
        <v>-1471.2014392805991</v>
      </c>
      <c r="AN933" s="47">
        <f t="shared" si="761"/>
        <v>-1806.4198787254122</v>
      </c>
      <c r="AO933" s="47">
        <f t="shared" si="762"/>
        <v>-5493.6742592522396</v>
      </c>
      <c r="AP933" s="47">
        <f t="shared" si="763"/>
        <v>2.5144578165585516E-4</v>
      </c>
      <c r="AQ933" s="47">
        <f t="shared" si="802"/>
        <v>-2.1258097599486132</v>
      </c>
      <c r="AR933" s="1">
        <f t="shared" si="764"/>
        <v>328</v>
      </c>
      <c r="AS933" s="1">
        <f t="shared" si="783"/>
        <v>109</v>
      </c>
      <c r="AT933" s="1">
        <f t="shared" si="784"/>
        <v>55</v>
      </c>
      <c r="AU933" s="1">
        <f t="shared" si="785"/>
        <v>40</v>
      </c>
      <c r="AV933" s="1">
        <f t="shared" si="786"/>
        <v>87</v>
      </c>
      <c r="AW933" s="27">
        <f t="shared" si="776"/>
        <v>619</v>
      </c>
      <c r="AX933" s="41">
        <f t="shared" si="803"/>
        <v>3.890145395799677</v>
      </c>
      <c r="AY933" s="29">
        <f t="shared" si="777"/>
        <v>1.2317772424646556</v>
      </c>
      <c r="AZ933" s="29">
        <f t="shared" si="778"/>
        <v>1.2068034064009624E-2</v>
      </c>
      <c r="BA933" s="29">
        <f t="shared" si="779"/>
        <v>0.79235882566336358</v>
      </c>
      <c r="BB933" s="29">
        <f t="shared" si="780"/>
        <v>3.5726496172627176</v>
      </c>
      <c r="BC933" s="29">
        <f t="shared" si="781"/>
        <v>8.3529404088620716</v>
      </c>
      <c r="BD933" s="29">
        <f t="shared" si="782"/>
        <v>404.02293552840706</v>
      </c>
      <c r="BE933" s="29">
        <f t="shared" si="782"/>
        <v>1.315415712977049</v>
      </c>
      <c r="BF933" s="29">
        <f t="shared" si="782"/>
        <v>43.579735411484997</v>
      </c>
      <c r="BG933" s="29">
        <f t="shared" si="765"/>
        <v>142.90598469050872</v>
      </c>
      <c r="BH933" s="29">
        <f t="shared" si="765"/>
        <v>726.70581557100024</v>
      </c>
      <c r="BI933" s="29">
        <f t="shared" si="804"/>
        <v>2.133543506333945</v>
      </c>
      <c r="BJ933" s="28">
        <f t="shared" si="787"/>
        <v>1.4606654327168644</v>
      </c>
      <c r="BK933" s="28">
        <f t="shared" si="788"/>
        <v>143.88643517857568</v>
      </c>
      <c r="BL933" s="28">
        <f t="shared" si="789"/>
        <v>4.6369139247432065E-2</v>
      </c>
      <c r="BM933" s="28">
        <f t="shared" si="790"/>
        <v>-12.447819555635348</v>
      </c>
      <c r="BN933" s="28">
        <f t="shared" si="791"/>
        <v>-86.674905065452634</v>
      </c>
      <c r="BO933" s="28">
        <f t="shared" si="792"/>
        <v>-673.9475089400338</v>
      </c>
      <c r="BP933" s="28">
        <f t="shared" si="793"/>
        <v>1.6233681085532354E-3</v>
      </c>
      <c r="BQ933" s="28">
        <f t="shared" si="805"/>
        <v>-1.0213216385307389</v>
      </c>
    </row>
    <row r="934" spans="1:69" x14ac:dyDescent="0.2">
      <c r="A934" s="1" t="s">
        <v>2600</v>
      </c>
      <c r="B934" s="1" t="s">
        <v>2682</v>
      </c>
      <c r="C934" s="1" t="s">
        <v>49</v>
      </c>
      <c r="D934" s="2">
        <v>1593</v>
      </c>
      <c r="E934" s="4" t="s">
        <v>1303</v>
      </c>
      <c r="F934" s="1" t="s">
        <v>2683</v>
      </c>
      <c r="G934" s="1">
        <v>1203</v>
      </c>
      <c r="H934">
        <v>200</v>
      </c>
      <c r="I934" s="1">
        <v>250</v>
      </c>
      <c r="J934">
        <v>45</v>
      </c>
      <c r="K934" s="1">
        <v>76</v>
      </c>
      <c r="L934">
        <v>22</v>
      </c>
      <c r="M934" s="1">
        <v>23</v>
      </c>
      <c r="N934">
        <v>11</v>
      </c>
      <c r="O934" s="1">
        <v>41</v>
      </c>
      <c r="P934" s="1">
        <v>21</v>
      </c>
      <c r="Q934" s="36">
        <f t="shared" si="806"/>
        <v>1003</v>
      </c>
      <c r="R934" s="36">
        <f t="shared" si="794"/>
        <v>205</v>
      </c>
      <c r="S934" s="36">
        <f t="shared" si="795"/>
        <v>54</v>
      </c>
      <c r="T934" s="36">
        <f t="shared" si="796"/>
        <v>12</v>
      </c>
      <c r="U934" s="36">
        <f t="shared" si="797"/>
        <v>20</v>
      </c>
      <c r="V934" s="36">
        <f t="shared" si="798"/>
        <v>6041</v>
      </c>
      <c r="W934" s="45">
        <f t="shared" si="799"/>
        <v>1294</v>
      </c>
      <c r="X934" s="50">
        <f t="shared" si="800"/>
        <v>4.6684698608964448</v>
      </c>
      <c r="Y934" s="46">
        <f t="shared" si="766"/>
        <v>0.10991223313402268</v>
      </c>
      <c r="Z934" s="46">
        <f t="shared" si="767"/>
        <v>0.44685195492691221</v>
      </c>
      <c r="AA934" s="46">
        <f t="shared" si="768"/>
        <v>2.7837916767198019</v>
      </c>
      <c r="AB934" s="46">
        <f t="shared" si="769"/>
        <v>7.1207313985126914</v>
      </c>
      <c r="AC934" s="46">
        <f t="shared" si="770"/>
        <v>13.45767112030558</v>
      </c>
      <c r="AD934" s="46">
        <f t="shared" si="771"/>
        <v>110.24196983342475</v>
      </c>
      <c r="AE934" s="46">
        <f t="shared" si="772"/>
        <v>91.604650760017009</v>
      </c>
      <c r="AF934" s="46">
        <f t="shared" si="773"/>
        <v>150.32475054286931</v>
      </c>
      <c r="AG934" s="46">
        <f t="shared" si="774"/>
        <v>85.448776782152294</v>
      </c>
      <c r="AH934" s="46">
        <f t="shared" si="807"/>
        <v>269.15342240611159</v>
      </c>
      <c r="AI934" s="46">
        <f t="shared" si="801"/>
        <v>0.54661529027422651</v>
      </c>
      <c r="AJ934" s="47">
        <f t="shared" si="757"/>
        <v>0.73933435621119792</v>
      </c>
      <c r="AK934" s="47">
        <f t="shared" si="758"/>
        <v>90.43724350632337</v>
      </c>
      <c r="AL934" s="47">
        <f t="shared" si="759"/>
        <v>-151.52234766831475</v>
      </c>
      <c r="AM934" s="47">
        <f t="shared" si="760"/>
        <v>-620.62061021574937</v>
      </c>
      <c r="AN934" s="47">
        <f t="shared" si="761"/>
        <v>-564.21611766889691</v>
      </c>
      <c r="AO934" s="47">
        <f t="shared" si="762"/>
        <v>-2443.2178799950934</v>
      </c>
      <c r="AP934" s="47">
        <f t="shared" si="763"/>
        <v>7.7459241114934195E-4</v>
      </c>
      <c r="AQ934" s="47">
        <f t="shared" si="802"/>
        <v>-2.8575796246171934</v>
      </c>
      <c r="AR934" s="1">
        <f t="shared" si="764"/>
        <v>200</v>
      </c>
      <c r="AS934" s="1">
        <f t="shared" si="783"/>
        <v>45</v>
      </c>
      <c r="AT934" s="1">
        <f t="shared" si="784"/>
        <v>22</v>
      </c>
      <c r="AU934" s="1">
        <f t="shared" si="785"/>
        <v>11</v>
      </c>
      <c r="AV934" s="1">
        <f t="shared" si="786"/>
        <v>21</v>
      </c>
      <c r="AW934" s="27">
        <f t="shared" si="776"/>
        <v>299</v>
      </c>
      <c r="AX934" s="41">
        <f t="shared" si="803"/>
        <v>4.3110367892976589</v>
      </c>
      <c r="AY934" s="29">
        <f t="shared" si="777"/>
        <v>0.47467030570127849</v>
      </c>
      <c r="AZ934" s="29">
        <f t="shared" si="778"/>
        <v>9.674388429659625E-2</v>
      </c>
      <c r="BA934" s="29">
        <f t="shared" si="779"/>
        <v>1.7188174628919139</v>
      </c>
      <c r="BB934" s="29">
        <f t="shared" si="780"/>
        <v>5.3408910414872315</v>
      </c>
      <c r="BC934" s="29">
        <f t="shared" si="781"/>
        <v>10.96296462008255</v>
      </c>
      <c r="BD934" s="29">
        <f t="shared" si="782"/>
        <v>94.934061140255693</v>
      </c>
      <c r="BE934" s="29">
        <f t="shared" si="782"/>
        <v>4.3534747933468312</v>
      </c>
      <c r="BF934" s="29">
        <f t="shared" si="782"/>
        <v>37.813984183622104</v>
      </c>
      <c r="BG934" s="29">
        <f t="shared" si="765"/>
        <v>58.749801456359549</v>
      </c>
      <c r="BH934" s="29">
        <f t="shared" si="765"/>
        <v>230.22225702173355</v>
      </c>
      <c r="BI934" s="29">
        <f t="shared" si="804"/>
        <v>1.4297771093802607</v>
      </c>
      <c r="BJ934" s="28">
        <f t="shared" si="787"/>
        <v>1.1957328754283962</v>
      </c>
      <c r="BK934" s="28">
        <f t="shared" si="788"/>
        <v>38.257411488554133</v>
      </c>
      <c r="BL934" s="28">
        <f t="shared" si="789"/>
        <v>-0.79203666204565104</v>
      </c>
      <c r="BM934" s="28">
        <f t="shared" si="790"/>
        <v>-28.997783781024015</v>
      </c>
      <c r="BN934" s="28">
        <f t="shared" si="791"/>
        <v>-79.416501736503633</v>
      </c>
      <c r="BO934" s="28">
        <f t="shared" si="792"/>
        <v>-445.87056642955218</v>
      </c>
      <c r="BP934" s="28">
        <f t="shared" si="793"/>
        <v>3.378302036020157E-3</v>
      </c>
      <c r="BQ934" s="28">
        <f t="shared" si="805"/>
        <v>-1.7459722918112992</v>
      </c>
    </row>
    <row r="935" spans="1:69" x14ac:dyDescent="0.2">
      <c r="A935" s="1" t="s">
        <v>2600</v>
      </c>
      <c r="B935" s="1" t="s">
        <v>2684</v>
      </c>
      <c r="C935" s="1" t="s">
        <v>30</v>
      </c>
      <c r="D935" s="2" t="s">
        <v>295</v>
      </c>
      <c r="E935" s="4" t="s">
        <v>50</v>
      </c>
      <c r="F935" s="1" t="s">
        <v>2685</v>
      </c>
      <c r="G935" s="1">
        <v>137</v>
      </c>
      <c r="H935">
        <v>118</v>
      </c>
      <c r="I935" s="1">
        <v>41</v>
      </c>
      <c r="J935">
        <v>34</v>
      </c>
      <c r="K935" s="1">
        <v>11</v>
      </c>
      <c r="L935">
        <v>9</v>
      </c>
      <c r="M935" s="1">
        <v>11</v>
      </c>
      <c r="N935">
        <v>10</v>
      </c>
      <c r="O935" s="1">
        <v>13</v>
      </c>
      <c r="P935" s="1">
        <v>13</v>
      </c>
      <c r="Q935" s="36">
        <f t="shared" si="806"/>
        <v>19</v>
      </c>
      <c r="R935" s="36">
        <f t="shared" si="794"/>
        <v>7</v>
      </c>
      <c r="S935" s="36">
        <f t="shared" si="795"/>
        <v>2</v>
      </c>
      <c r="T935" s="36">
        <f t="shared" si="796"/>
        <v>1</v>
      </c>
      <c r="U935" s="36">
        <f t="shared" si="797"/>
        <v>0</v>
      </c>
      <c r="V935" s="36">
        <f t="shared" si="798"/>
        <v>131</v>
      </c>
      <c r="W935" s="45">
        <f t="shared" si="799"/>
        <v>29</v>
      </c>
      <c r="X935" s="50">
        <f t="shared" si="800"/>
        <v>4.5172413793103452</v>
      </c>
      <c r="Y935" s="46">
        <f t="shared" si="766"/>
        <v>0.233055885850178</v>
      </c>
      <c r="Z935" s="46">
        <f t="shared" si="767"/>
        <v>0.26753864447086839</v>
      </c>
      <c r="AA935" s="46">
        <f t="shared" si="768"/>
        <v>2.3020214030915587</v>
      </c>
      <c r="AB935" s="46">
        <f t="shared" si="769"/>
        <v>6.3365041617122495</v>
      </c>
      <c r="AC935" s="46">
        <f t="shared" si="770"/>
        <v>12.370986920332939</v>
      </c>
      <c r="AD935" s="46">
        <f t="shared" si="771"/>
        <v>4.4280618311533821</v>
      </c>
      <c r="AE935" s="46">
        <f t="shared" si="772"/>
        <v>1.8727705112960789</v>
      </c>
      <c r="AF935" s="46">
        <f t="shared" si="773"/>
        <v>4.6040428061831173</v>
      </c>
      <c r="AG935" s="46">
        <f t="shared" si="774"/>
        <v>6.3365041617122495</v>
      </c>
      <c r="AH935" s="46">
        <f t="shared" si="807"/>
        <v>0</v>
      </c>
      <c r="AI935" s="46">
        <f t="shared" si="801"/>
        <v>0.61576354679802947</v>
      </c>
      <c r="AJ935" s="47">
        <f t="shared" si="757"/>
        <v>0.78470602571793058</v>
      </c>
      <c r="AK935" s="47">
        <f t="shared" si="758"/>
        <v>4.4240777588627136</v>
      </c>
      <c r="AL935" s="47">
        <f t="shared" si="759"/>
        <v>-2.0047344839100059</v>
      </c>
      <c r="AM935" s="47">
        <f t="shared" si="760"/>
        <v>-14.456829822424524</v>
      </c>
      <c r="AN935" s="47">
        <f t="shared" si="761"/>
        <v>-33.010615649829305</v>
      </c>
      <c r="AO935" s="47">
        <f t="shared" si="762"/>
        <v>0</v>
      </c>
      <c r="AP935" s="47">
        <f t="shared" si="763"/>
        <v>3.8359788359788358E-2</v>
      </c>
      <c r="AQ935" s="47">
        <f t="shared" si="802"/>
        <v>-1.7280356662985878</v>
      </c>
      <c r="AR935" s="1">
        <f t="shared" si="764"/>
        <v>118</v>
      </c>
      <c r="AS935" s="1">
        <f t="shared" si="783"/>
        <v>34</v>
      </c>
      <c r="AT935" s="1">
        <f t="shared" si="784"/>
        <v>9</v>
      </c>
      <c r="AU935" s="1">
        <f t="shared" si="785"/>
        <v>10</v>
      </c>
      <c r="AV935" s="1">
        <f t="shared" si="786"/>
        <v>13</v>
      </c>
      <c r="AW935" s="27">
        <f t="shared" si="776"/>
        <v>184</v>
      </c>
      <c r="AX935" s="41">
        <f t="shared" si="803"/>
        <v>4.2717391304347823</v>
      </c>
      <c r="AY935" s="29">
        <f t="shared" si="777"/>
        <v>0.53036389413988705</v>
      </c>
      <c r="AZ935" s="29">
        <f t="shared" si="778"/>
        <v>7.3842155009451613E-2</v>
      </c>
      <c r="BA935" s="29">
        <f t="shared" si="779"/>
        <v>1.6173204158790162</v>
      </c>
      <c r="BB935" s="29">
        <f t="shared" si="780"/>
        <v>5.1607986767485805</v>
      </c>
      <c r="BC935" s="29">
        <f t="shared" si="781"/>
        <v>10.704276937618145</v>
      </c>
      <c r="BD935" s="29">
        <f t="shared" si="782"/>
        <v>62.582939508506669</v>
      </c>
      <c r="BE935" s="29">
        <f t="shared" si="782"/>
        <v>2.510633270321355</v>
      </c>
      <c r="BF935" s="29">
        <f t="shared" si="782"/>
        <v>14.555883742911146</v>
      </c>
      <c r="BG935" s="29">
        <f t="shared" si="765"/>
        <v>51.607986767485805</v>
      </c>
      <c r="BH935" s="29">
        <f t="shared" si="765"/>
        <v>139.15560018903588</v>
      </c>
      <c r="BI935" s="29">
        <f t="shared" si="804"/>
        <v>1.4776669042527917</v>
      </c>
      <c r="BJ935" s="28">
        <f t="shared" si="787"/>
        <v>1.2155932314112281</v>
      </c>
      <c r="BK935" s="28">
        <f t="shared" si="788"/>
        <v>25.373367737374753</v>
      </c>
      <c r="BL935" s="28">
        <f t="shared" si="789"/>
        <v>-0.37981371363240357</v>
      </c>
      <c r="BM935" s="28">
        <f t="shared" si="790"/>
        <v>-10.305564671976338</v>
      </c>
      <c r="BN935" s="28">
        <f t="shared" si="791"/>
        <v>-65.269540714578994</v>
      </c>
      <c r="BO935" s="28">
        <f t="shared" si="792"/>
        <v>-253.46298047595604</v>
      </c>
      <c r="BP935" s="28">
        <f t="shared" si="793"/>
        <v>5.5245301146940491E-3</v>
      </c>
      <c r="BQ935" s="28">
        <f t="shared" si="805"/>
        <v>-1.6797031723513332</v>
      </c>
    </row>
    <row r="936" spans="1:69" x14ac:dyDescent="0.2">
      <c r="A936" s="1" t="s">
        <v>2600</v>
      </c>
      <c r="B936" s="1" t="s">
        <v>2686</v>
      </c>
      <c r="C936" s="1" t="s">
        <v>100</v>
      </c>
      <c r="D936" s="2" t="s">
        <v>2687</v>
      </c>
      <c r="E936" s="4" t="s">
        <v>2688</v>
      </c>
      <c r="F936" s="1" t="s">
        <v>2689</v>
      </c>
      <c r="G936" s="1">
        <v>81</v>
      </c>
      <c r="H936">
        <v>41</v>
      </c>
      <c r="I936" s="1">
        <v>27</v>
      </c>
      <c r="J936">
        <v>17</v>
      </c>
      <c r="K936" s="1">
        <v>11</v>
      </c>
      <c r="L936">
        <v>5</v>
      </c>
      <c r="M936" s="1">
        <v>4</v>
      </c>
      <c r="N936">
        <v>3</v>
      </c>
      <c r="O936" s="1">
        <v>13</v>
      </c>
      <c r="P936" s="1">
        <v>8</v>
      </c>
      <c r="Q936" s="36">
        <f t="shared" si="806"/>
        <v>40</v>
      </c>
      <c r="R936" s="36">
        <f t="shared" si="794"/>
        <v>10</v>
      </c>
      <c r="S936" s="36">
        <f t="shared" si="795"/>
        <v>6</v>
      </c>
      <c r="T936" s="36">
        <f t="shared" si="796"/>
        <v>1</v>
      </c>
      <c r="U936" s="36">
        <f t="shared" si="797"/>
        <v>5</v>
      </c>
      <c r="V936" s="36">
        <f t="shared" si="798"/>
        <v>265</v>
      </c>
      <c r="W936" s="45">
        <f t="shared" si="799"/>
        <v>62</v>
      </c>
      <c r="X936" s="50">
        <f t="shared" si="800"/>
        <v>4.274193548387097</v>
      </c>
      <c r="Y936" s="46">
        <f t="shared" si="766"/>
        <v>0.52679500520291334</v>
      </c>
      <c r="Z936" s="46">
        <f t="shared" si="767"/>
        <v>7.5182101977107285E-2</v>
      </c>
      <c r="AA936" s="46">
        <f t="shared" si="768"/>
        <v>1.6235691987513012</v>
      </c>
      <c r="AB936" s="46">
        <f t="shared" si="769"/>
        <v>5.1719562955254954</v>
      </c>
      <c r="AC936" s="46">
        <f t="shared" si="770"/>
        <v>10.720343392299689</v>
      </c>
      <c r="AD936" s="46">
        <f t="shared" si="771"/>
        <v>21.071800208116535</v>
      </c>
      <c r="AE936" s="46">
        <f t="shared" si="772"/>
        <v>0.75182101977107285</v>
      </c>
      <c r="AF936" s="46">
        <f t="shared" si="773"/>
        <v>9.741415192507807</v>
      </c>
      <c r="AG936" s="46">
        <f t="shared" si="774"/>
        <v>5.1719562955254954</v>
      </c>
      <c r="AH936" s="46">
        <f t="shared" si="807"/>
        <v>53.601716961498447</v>
      </c>
      <c r="AI936" s="46">
        <f t="shared" si="801"/>
        <v>1.4809624537281862</v>
      </c>
      <c r="AJ936" s="47">
        <f t="shared" ref="AJ936:AJ999" si="808">SQRT(AI936)</f>
        <v>1.2169480078163513</v>
      </c>
      <c r="AK936" s="47">
        <f t="shared" ref="AK936:AK999" si="809">Q936*((5-X936)/AJ936)*((5-X936)/AJ936)*((5-X936)/AJ936)</f>
        <v>8.4860657414862501</v>
      </c>
      <c r="AL936" s="47">
        <f t="shared" ref="AL936:AL999" si="810">R936*((4-X936)/AJ936)*((4-X936)/AJ936)*((4-X936)/AJ936)</f>
        <v>-0.11438145675698787</v>
      </c>
      <c r="AM936" s="47">
        <f t="shared" ref="AM936:AM999" si="811">S936*((3-X936)/AJ936)*((3-X936)/AJ936)*((3-X936)/AJ936)</f>
        <v>-6.8871792051302778</v>
      </c>
      <c r="AN936" s="47">
        <f t="shared" ref="AN936:AN999" si="812">T936*((2-X936)/AJ936)*((2-X936)/AJ936)*((2-X936)/AJ936)</f>
        <v>-6.526287433172798</v>
      </c>
      <c r="AO936" s="47">
        <f t="shared" ref="AO936:AO999" si="813">U936*((1-X936)/AJ936)*((1-X936)/AJ936)*((1-X936)/AJ936)</f>
        <v>-97.379373769004346</v>
      </c>
      <c r="AP936" s="47">
        <f t="shared" ref="AP936:AP999" si="814">W936/((W936-1)*(W936-2))</f>
        <v>1.6939890710382512E-2</v>
      </c>
      <c r="AQ936" s="47">
        <f t="shared" si="802"/>
        <v>-1.7350031911474986</v>
      </c>
      <c r="AR936" s="1">
        <f t="shared" si="764"/>
        <v>41</v>
      </c>
      <c r="AS936" s="1">
        <f t="shared" si="783"/>
        <v>17</v>
      </c>
      <c r="AT936" s="1">
        <f t="shared" si="784"/>
        <v>5</v>
      </c>
      <c r="AU936" s="1">
        <f t="shared" si="785"/>
        <v>3</v>
      </c>
      <c r="AV936" s="1">
        <f t="shared" si="786"/>
        <v>8</v>
      </c>
      <c r="AW936" s="27">
        <f t="shared" si="776"/>
        <v>74</v>
      </c>
      <c r="AX936" s="41">
        <f t="shared" si="803"/>
        <v>4.0810810810810807</v>
      </c>
      <c r="AY936" s="29">
        <f t="shared" si="777"/>
        <v>0.84441197954711544</v>
      </c>
      <c r="AZ936" s="29">
        <f t="shared" si="778"/>
        <v>6.5741417092767818E-3</v>
      </c>
      <c r="BA936" s="29">
        <f t="shared" si="779"/>
        <v>1.1687363038714382</v>
      </c>
      <c r="BB936" s="29">
        <f t="shared" si="780"/>
        <v>4.3308984660335996</v>
      </c>
      <c r="BC936" s="29">
        <f t="shared" si="781"/>
        <v>9.4930606281957601</v>
      </c>
      <c r="BD936" s="29">
        <f t="shared" si="782"/>
        <v>34.620891161431736</v>
      </c>
      <c r="BE936" s="29">
        <f t="shared" si="782"/>
        <v>0.11176040905770529</v>
      </c>
      <c r="BF936" s="29">
        <f t="shared" si="782"/>
        <v>5.8436815193571912</v>
      </c>
      <c r="BG936" s="29">
        <f t="shared" si="765"/>
        <v>12.9926953981008</v>
      </c>
      <c r="BH936" s="29">
        <f t="shared" si="765"/>
        <v>75.944485025566081</v>
      </c>
      <c r="BI936" s="29">
        <f t="shared" si="804"/>
        <v>1.7741577193631988</v>
      </c>
      <c r="BJ936" s="28">
        <f t="shared" si="787"/>
        <v>1.3319751196487113</v>
      </c>
      <c r="BK936" s="28">
        <f t="shared" si="788"/>
        <v>13.462542826079323</v>
      </c>
      <c r="BL936" s="28">
        <f t="shared" si="789"/>
        <v>-3.8345921206867249E-3</v>
      </c>
      <c r="BM936" s="28">
        <f t="shared" si="790"/>
        <v>-2.6733539839210638</v>
      </c>
      <c r="BN936" s="28">
        <f t="shared" si="791"/>
        <v>-11.441946696950959</v>
      </c>
      <c r="BO936" s="28">
        <f t="shared" si="792"/>
        <v>-99.017288868858756</v>
      </c>
      <c r="BP936" s="28">
        <f t="shared" si="793"/>
        <v>1.4079147640791476E-2</v>
      </c>
      <c r="BQ936" s="28">
        <f t="shared" si="805"/>
        <v>-1.4033232909754829</v>
      </c>
    </row>
    <row r="937" spans="1:69" x14ac:dyDescent="0.2">
      <c r="A937" s="1" t="s">
        <v>2600</v>
      </c>
      <c r="B937" s="1" t="s">
        <v>2690</v>
      </c>
      <c r="C937" s="1" t="s">
        <v>505</v>
      </c>
      <c r="D937" s="2" t="s">
        <v>2626</v>
      </c>
      <c r="E937" s="4" t="s">
        <v>1322</v>
      </c>
      <c r="F937" s="1" t="s">
        <v>2691</v>
      </c>
      <c r="G937" s="1">
        <v>321</v>
      </c>
      <c r="H937">
        <v>52</v>
      </c>
      <c r="I937" s="1">
        <v>21</v>
      </c>
      <c r="J937">
        <v>1</v>
      </c>
      <c r="K937" s="1">
        <v>3</v>
      </c>
      <c r="L937">
        <v>2</v>
      </c>
      <c r="M937" s="1">
        <v>2</v>
      </c>
      <c r="N937">
        <v>1</v>
      </c>
      <c r="O937" s="1">
        <v>7</v>
      </c>
      <c r="P937" s="1">
        <v>2</v>
      </c>
      <c r="Q937" s="36">
        <f t="shared" si="806"/>
        <v>269</v>
      </c>
      <c r="R937" s="36">
        <f t="shared" si="794"/>
        <v>20</v>
      </c>
      <c r="S937" s="36">
        <f t="shared" si="795"/>
        <v>1</v>
      </c>
      <c r="T937" s="36">
        <f t="shared" si="796"/>
        <v>1</v>
      </c>
      <c r="U937" s="36">
        <f t="shared" si="797"/>
        <v>5</v>
      </c>
      <c r="V937" s="36">
        <f t="shared" si="798"/>
        <v>1435</v>
      </c>
      <c r="W937" s="45">
        <f t="shared" si="799"/>
        <v>296</v>
      </c>
      <c r="X937" s="50">
        <f t="shared" si="800"/>
        <v>4.8479729729729728</v>
      </c>
      <c r="Y937" s="46">
        <f t="shared" si="766"/>
        <v>2.3112216946676457E-2</v>
      </c>
      <c r="Z937" s="46">
        <f t="shared" si="767"/>
        <v>0.71905816289262203</v>
      </c>
      <c r="AA937" s="46">
        <f t="shared" si="768"/>
        <v>3.4150041088385676</v>
      </c>
      <c r="AB937" s="46">
        <f t="shared" si="769"/>
        <v>8.1109500547845137</v>
      </c>
      <c r="AC937" s="46">
        <f t="shared" si="770"/>
        <v>14.806896000730459</v>
      </c>
      <c r="AD937" s="46">
        <f t="shared" si="771"/>
        <v>6.217186358655967</v>
      </c>
      <c r="AE937" s="46">
        <f t="shared" si="772"/>
        <v>14.381163257852441</v>
      </c>
      <c r="AF937" s="46">
        <f t="shared" si="773"/>
        <v>3.4150041088385676</v>
      </c>
      <c r="AG937" s="46">
        <f t="shared" si="774"/>
        <v>8.1109500547845137</v>
      </c>
      <c r="AH937" s="46">
        <f t="shared" si="807"/>
        <v>74.034480003652291</v>
      </c>
      <c r="AI937" s="46">
        <f t="shared" si="801"/>
        <v>0.35986028401282638</v>
      </c>
      <c r="AJ937" s="47">
        <f t="shared" si="808"/>
        <v>0.59988355871187737</v>
      </c>
      <c r="AK937" s="47">
        <f t="shared" si="809"/>
        <v>4.3783836218942458</v>
      </c>
      <c r="AL937" s="47">
        <f t="shared" si="810"/>
        <v>-56.490464964321468</v>
      </c>
      <c r="AM937" s="47">
        <f t="shared" si="811"/>
        <v>-29.233846903890246</v>
      </c>
      <c r="AN937" s="47">
        <f t="shared" si="812"/>
        <v>-107.00565090603624</v>
      </c>
      <c r="AO937" s="47">
        <f t="shared" si="813"/>
        <v>-1319.6694585635414</v>
      </c>
      <c r="AP937" s="47">
        <f t="shared" si="814"/>
        <v>3.4128905799607977E-3</v>
      </c>
      <c r="AQ937" s="47">
        <f t="shared" si="802"/>
        <v>-5.146710794003285</v>
      </c>
      <c r="AR937" s="1">
        <f t="shared" si="764"/>
        <v>52</v>
      </c>
      <c r="AS937" s="1">
        <f t="shared" si="783"/>
        <v>1</v>
      </c>
      <c r="AT937" s="1">
        <f t="shared" si="784"/>
        <v>2</v>
      </c>
      <c r="AU937" s="1">
        <f t="shared" si="785"/>
        <v>1</v>
      </c>
      <c r="AV937" s="1">
        <f t="shared" si="786"/>
        <v>2</v>
      </c>
      <c r="AW937" s="27">
        <f t="shared" si="776"/>
        <v>58</v>
      </c>
      <c r="AX937" s="41">
        <f t="shared" si="803"/>
        <v>4.7241379310344831</v>
      </c>
      <c r="AY937" s="29">
        <f t="shared" si="777"/>
        <v>7.6099881093935604E-2</v>
      </c>
      <c r="AZ937" s="29">
        <f t="shared" si="778"/>
        <v>0.52437574316290181</v>
      </c>
      <c r="BA937" s="29">
        <f t="shared" si="779"/>
        <v>2.9726516052318681</v>
      </c>
      <c r="BB937" s="29">
        <f t="shared" si="780"/>
        <v>7.4209274673008343</v>
      </c>
      <c r="BC937" s="29">
        <f t="shared" si="781"/>
        <v>13.8692033293698</v>
      </c>
      <c r="BD937" s="29">
        <f t="shared" si="782"/>
        <v>3.9571938168846512</v>
      </c>
      <c r="BE937" s="29">
        <f t="shared" si="782"/>
        <v>0.52437574316290181</v>
      </c>
      <c r="BF937" s="29">
        <f t="shared" si="782"/>
        <v>5.9453032104637362</v>
      </c>
      <c r="BG937" s="29">
        <f t="shared" si="765"/>
        <v>7.4209274673008343</v>
      </c>
      <c r="BH937" s="29">
        <f t="shared" si="765"/>
        <v>27.738406658739599</v>
      </c>
      <c r="BI937" s="29">
        <f t="shared" si="804"/>
        <v>0.79975801572897753</v>
      </c>
      <c r="BJ937" s="28">
        <f t="shared" si="787"/>
        <v>0.89429190744911558</v>
      </c>
      <c r="BK937" s="28">
        <f t="shared" si="788"/>
        <v>1.5263052868630493</v>
      </c>
      <c r="BL937" s="28">
        <f t="shared" si="789"/>
        <v>-0.53091621325265825</v>
      </c>
      <c r="BM937" s="28">
        <f t="shared" si="790"/>
        <v>-14.332043333675028</v>
      </c>
      <c r="BN937" s="28">
        <f t="shared" si="791"/>
        <v>-28.265025252767206</v>
      </c>
      <c r="BO937" s="28">
        <f t="shared" si="792"/>
        <v>-144.43397577560344</v>
      </c>
      <c r="BP937" s="28">
        <f t="shared" si="793"/>
        <v>1.8170426065162906E-2</v>
      </c>
      <c r="BQ937" s="28">
        <f t="shared" si="805"/>
        <v>-3.380347119902646</v>
      </c>
    </row>
    <row r="938" spans="1:69" x14ac:dyDescent="0.2">
      <c r="A938" s="1" t="s">
        <v>2600</v>
      </c>
      <c r="B938" s="1" t="s">
        <v>2692</v>
      </c>
      <c r="C938" s="1" t="s">
        <v>49</v>
      </c>
      <c r="D938" s="2">
        <v>8202</v>
      </c>
      <c r="E938" s="4" t="s">
        <v>1329</v>
      </c>
      <c r="F938" s="1" t="s">
        <v>2693</v>
      </c>
      <c r="G938" s="1">
        <v>6358</v>
      </c>
      <c r="H938">
        <v>1726</v>
      </c>
      <c r="I938" s="1">
        <v>1339</v>
      </c>
      <c r="J938">
        <v>359</v>
      </c>
      <c r="K938" s="1">
        <v>274</v>
      </c>
      <c r="L938">
        <v>90</v>
      </c>
      <c r="M938" s="1">
        <v>96</v>
      </c>
      <c r="N938">
        <v>43</v>
      </c>
      <c r="O938" s="1">
        <v>135</v>
      </c>
      <c r="P938" s="1">
        <v>59</v>
      </c>
      <c r="Q938" s="36">
        <f t="shared" si="806"/>
        <v>4632</v>
      </c>
      <c r="R938" s="36">
        <f t="shared" si="794"/>
        <v>980</v>
      </c>
      <c r="S938" s="36">
        <f t="shared" si="795"/>
        <v>184</v>
      </c>
      <c r="T938" s="36">
        <f t="shared" si="796"/>
        <v>53</v>
      </c>
      <c r="U938" s="36">
        <f t="shared" si="797"/>
        <v>76</v>
      </c>
      <c r="V938" s="36">
        <f t="shared" si="798"/>
        <v>27814</v>
      </c>
      <c r="W938" s="45">
        <f t="shared" si="799"/>
        <v>5925</v>
      </c>
      <c r="X938" s="50">
        <f t="shared" si="800"/>
        <v>4.6943459915611818</v>
      </c>
      <c r="Y938" s="46">
        <f t="shared" si="766"/>
        <v>9.3424372874717138E-2</v>
      </c>
      <c r="Z938" s="46">
        <f t="shared" si="767"/>
        <v>0.48211635599708075</v>
      </c>
      <c r="AA938" s="46">
        <f t="shared" si="768"/>
        <v>2.8708083391194443</v>
      </c>
      <c r="AB938" s="46">
        <f t="shared" si="769"/>
        <v>7.2595003222418084</v>
      </c>
      <c r="AC938" s="46">
        <f t="shared" si="770"/>
        <v>13.648192305364171</v>
      </c>
      <c r="AD938" s="46">
        <f t="shared" si="771"/>
        <v>432.7416951556898</v>
      </c>
      <c r="AE938" s="46">
        <f t="shared" si="772"/>
        <v>472.47402887713912</v>
      </c>
      <c r="AF938" s="46">
        <f t="shared" si="773"/>
        <v>528.22873439797775</v>
      </c>
      <c r="AG938" s="46">
        <f t="shared" si="774"/>
        <v>384.75351707881583</v>
      </c>
      <c r="AH938" s="46">
        <f t="shared" si="807"/>
        <v>1037.2626152076771</v>
      </c>
      <c r="AI938" s="46">
        <f t="shared" si="801"/>
        <v>0.48201562976321732</v>
      </c>
      <c r="AJ938" s="47">
        <f t="shared" si="808"/>
        <v>0.69427345460071954</v>
      </c>
      <c r="AK938" s="47">
        <f t="shared" si="809"/>
        <v>395.24570233076696</v>
      </c>
      <c r="AL938" s="47">
        <f t="shared" si="810"/>
        <v>-980.30720020211425</v>
      </c>
      <c r="AM938" s="47">
        <f t="shared" si="811"/>
        <v>-2674.4374215674829</v>
      </c>
      <c r="AN938" s="47">
        <f t="shared" si="812"/>
        <v>-3097.7351351581124</v>
      </c>
      <c r="AO938" s="47">
        <f t="shared" si="813"/>
        <v>-11450.767870502519</v>
      </c>
      <c r="AP938" s="47">
        <f t="shared" si="814"/>
        <v>1.6886186136444033E-4</v>
      </c>
      <c r="AQ938" s="47">
        <f t="shared" si="802"/>
        <v>-3.0070923522538315</v>
      </c>
      <c r="AR938" s="1">
        <f t="shared" si="764"/>
        <v>1726</v>
      </c>
      <c r="AS938" s="1">
        <f t="shared" si="783"/>
        <v>359</v>
      </c>
      <c r="AT938" s="1">
        <f t="shared" si="784"/>
        <v>90</v>
      </c>
      <c r="AU938" s="1">
        <f t="shared" si="785"/>
        <v>43</v>
      </c>
      <c r="AV938" s="1">
        <f t="shared" si="786"/>
        <v>59</v>
      </c>
      <c r="AW938" s="27">
        <f t="shared" si="776"/>
        <v>2277</v>
      </c>
      <c r="AX938" s="41">
        <f t="shared" si="803"/>
        <v>4.6029863855950817</v>
      </c>
      <c r="AY938" s="29">
        <f t="shared" si="777"/>
        <v>0.15761981002285719</v>
      </c>
      <c r="AZ938" s="29">
        <f t="shared" si="778"/>
        <v>0.36359258121302052</v>
      </c>
      <c r="BA938" s="29">
        <f t="shared" si="779"/>
        <v>2.5695653524031838</v>
      </c>
      <c r="BB938" s="29">
        <f t="shared" si="780"/>
        <v>6.7755381235933472</v>
      </c>
      <c r="BC938" s="29">
        <f t="shared" si="781"/>
        <v>12.98151089478351</v>
      </c>
      <c r="BD938" s="29">
        <f t="shared" si="782"/>
        <v>272.05179209945152</v>
      </c>
      <c r="BE938" s="29">
        <f t="shared" si="782"/>
        <v>130.52973665547435</v>
      </c>
      <c r="BF938" s="29">
        <f t="shared" si="782"/>
        <v>231.26088171628655</v>
      </c>
      <c r="BG938" s="29">
        <f t="shared" si="765"/>
        <v>291.3481393145139</v>
      </c>
      <c r="BH938" s="29">
        <f t="shared" si="765"/>
        <v>765.90914279222704</v>
      </c>
      <c r="BI938" s="29">
        <f t="shared" si="804"/>
        <v>0.74301392468275629</v>
      </c>
      <c r="BJ938" s="28">
        <f t="shared" si="787"/>
        <v>0.86198255474386276</v>
      </c>
      <c r="BK938" s="28">
        <f t="shared" si="788"/>
        <v>168.64037593167848</v>
      </c>
      <c r="BL938" s="28">
        <f t="shared" si="789"/>
        <v>-122.89141339338387</v>
      </c>
      <c r="BM938" s="28">
        <f t="shared" si="790"/>
        <v>-578.81074090836137</v>
      </c>
      <c r="BN938" s="28">
        <f t="shared" si="791"/>
        <v>-1184.1009134709404</v>
      </c>
      <c r="BO938" s="28">
        <f t="shared" si="792"/>
        <v>-4308.682031635517</v>
      </c>
      <c r="BP938" s="28">
        <f t="shared" si="793"/>
        <v>4.3975356804882291E-4</v>
      </c>
      <c r="BQ938" s="28">
        <f t="shared" si="805"/>
        <v>-2.6498867176569743</v>
      </c>
    </row>
    <row r="939" spans="1:69" x14ac:dyDescent="0.2">
      <c r="A939" s="1" t="s">
        <v>2600</v>
      </c>
      <c r="B939" s="1" t="s">
        <v>2694</v>
      </c>
      <c r="C939" s="1" t="s">
        <v>18</v>
      </c>
      <c r="D939" s="2">
        <v>2352</v>
      </c>
      <c r="E939" s="4" t="s">
        <v>69</v>
      </c>
      <c r="F939" s="1" t="s">
        <v>2695</v>
      </c>
      <c r="G939" s="1">
        <v>1534</v>
      </c>
      <c r="H939">
        <v>374</v>
      </c>
      <c r="I939" s="1">
        <v>455</v>
      </c>
      <c r="J939">
        <v>125</v>
      </c>
      <c r="K939" s="1">
        <v>188</v>
      </c>
      <c r="L939">
        <v>63</v>
      </c>
      <c r="M939" s="1">
        <v>79</v>
      </c>
      <c r="N939">
        <v>36</v>
      </c>
      <c r="O939" s="1">
        <v>96</v>
      </c>
      <c r="P939" s="1">
        <v>35</v>
      </c>
      <c r="Q939" s="36">
        <f t="shared" si="806"/>
        <v>1160</v>
      </c>
      <c r="R939" s="36">
        <f t="shared" si="794"/>
        <v>330</v>
      </c>
      <c r="S939" s="36">
        <f t="shared" si="795"/>
        <v>125</v>
      </c>
      <c r="T939" s="36">
        <f t="shared" si="796"/>
        <v>43</v>
      </c>
      <c r="U939" s="36">
        <f t="shared" si="797"/>
        <v>61</v>
      </c>
      <c r="V939" s="36">
        <f t="shared" si="798"/>
        <v>7642</v>
      </c>
      <c r="W939" s="45">
        <f t="shared" si="799"/>
        <v>1719</v>
      </c>
      <c r="X939" s="50">
        <f t="shared" si="800"/>
        <v>4.4456079115764977</v>
      </c>
      <c r="Y939" s="46">
        <f t="shared" si="766"/>
        <v>0.30735058770657236</v>
      </c>
      <c r="Z939" s="46">
        <f t="shared" si="767"/>
        <v>0.1985664108595678</v>
      </c>
      <c r="AA939" s="46">
        <f t="shared" si="768"/>
        <v>2.0897822340125631</v>
      </c>
      <c r="AB939" s="46">
        <f t="shared" si="769"/>
        <v>5.980998057165559</v>
      </c>
      <c r="AC939" s="46">
        <f t="shared" si="770"/>
        <v>11.872213880318554</v>
      </c>
      <c r="AD939" s="46">
        <f t="shared" si="771"/>
        <v>356.52668173962394</v>
      </c>
      <c r="AE939" s="46">
        <f t="shared" si="772"/>
        <v>65.52691558365737</v>
      </c>
      <c r="AF939" s="46">
        <f t="shared" si="773"/>
        <v>261.22277925157039</v>
      </c>
      <c r="AG939" s="46">
        <f t="shared" si="774"/>
        <v>257.18291645811905</v>
      </c>
      <c r="AH939" s="46">
        <f t="shared" si="807"/>
        <v>724.20504669943182</v>
      </c>
      <c r="AI939" s="46">
        <f t="shared" si="801"/>
        <v>0.96895479611897706</v>
      </c>
      <c r="AJ939" s="47">
        <f t="shared" si="808"/>
        <v>0.98435501528614011</v>
      </c>
      <c r="AK939" s="47">
        <f t="shared" si="809"/>
        <v>207.23055303178606</v>
      </c>
      <c r="AL939" s="47">
        <f t="shared" si="810"/>
        <v>-30.613807260420202</v>
      </c>
      <c r="AM939" s="47">
        <f t="shared" si="811"/>
        <v>-395.91894820808858</v>
      </c>
      <c r="AN939" s="47">
        <f t="shared" si="812"/>
        <v>-659.43754876575304</v>
      </c>
      <c r="AO939" s="47">
        <f t="shared" si="813"/>
        <v>-2616.2071472558096</v>
      </c>
      <c r="AP939" s="47">
        <f t="shared" si="814"/>
        <v>5.8275018763945838E-4</v>
      </c>
      <c r="AQ939" s="47">
        <f t="shared" si="802"/>
        <v>-2.0366809608665091</v>
      </c>
      <c r="AR939" s="1">
        <f t="shared" si="764"/>
        <v>374</v>
      </c>
      <c r="AS939" s="1">
        <f t="shared" si="783"/>
        <v>125</v>
      </c>
      <c r="AT939" s="1">
        <f t="shared" si="784"/>
        <v>63</v>
      </c>
      <c r="AU939" s="1">
        <f t="shared" si="785"/>
        <v>36</v>
      </c>
      <c r="AV939" s="1">
        <f t="shared" si="786"/>
        <v>35</v>
      </c>
      <c r="AW939" s="27">
        <f t="shared" si="776"/>
        <v>633</v>
      </c>
      <c r="AX939" s="41">
        <f t="shared" si="803"/>
        <v>4.2116903633491312</v>
      </c>
      <c r="AY939" s="29">
        <f t="shared" si="777"/>
        <v>0.6214320832366248</v>
      </c>
      <c r="AZ939" s="29">
        <f t="shared" si="778"/>
        <v>4.4812809934887177E-2</v>
      </c>
      <c r="BA939" s="29">
        <f t="shared" si="779"/>
        <v>1.4681935366331496</v>
      </c>
      <c r="BB939" s="29">
        <f t="shared" si="780"/>
        <v>4.8915742633314121</v>
      </c>
      <c r="BC939" s="29">
        <f t="shared" si="781"/>
        <v>10.314954990029674</v>
      </c>
      <c r="BD939" s="29">
        <f t="shared" si="782"/>
        <v>232.41559913049767</v>
      </c>
      <c r="BE939" s="29">
        <f t="shared" si="782"/>
        <v>5.6016012418608971</v>
      </c>
      <c r="BF939" s="29">
        <f t="shared" si="782"/>
        <v>92.49619280788842</v>
      </c>
      <c r="BG939" s="29">
        <f t="shared" si="765"/>
        <v>176.09667347993084</v>
      </c>
      <c r="BH939" s="29">
        <f t="shared" si="765"/>
        <v>361.02342465103862</v>
      </c>
      <c r="BI939" s="29">
        <f t="shared" si="804"/>
        <v>1.3728378027076209</v>
      </c>
      <c r="BJ939" s="28">
        <f t="shared" si="787"/>
        <v>1.1716816131985774</v>
      </c>
      <c r="BK939" s="28">
        <f t="shared" si="788"/>
        <v>113.90250221898791</v>
      </c>
      <c r="BL939" s="28">
        <f t="shared" si="789"/>
        <v>-0.73719848464588222</v>
      </c>
      <c r="BM939" s="28">
        <f t="shared" si="790"/>
        <v>-69.676554552157498</v>
      </c>
      <c r="BN939" s="28">
        <f t="shared" si="791"/>
        <v>-242.12890251546503</v>
      </c>
      <c r="BO939" s="28">
        <f t="shared" si="792"/>
        <v>-720.84220420750091</v>
      </c>
      <c r="BP939" s="28">
        <f t="shared" si="793"/>
        <v>1.5872936267527934E-3</v>
      </c>
      <c r="BQ939" s="28">
        <f t="shared" si="805"/>
        <v>-1.4594884860361157</v>
      </c>
    </row>
    <row r="940" spans="1:69" x14ac:dyDescent="0.2">
      <c r="A940" s="1" t="s">
        <v>2600</v>
      </c>
      <c r="B940" s="1" t="s">
        <v>2696</v>
      </c>
      <c r="C940" s="1" t="s">
        <v>42</v>
      </c>
      <c r="D940" s="2" t="s">
        <v>257</v>
      </c>
      <c r="E940" s="4" t="s">
        <v>2697</v>
      </c>
      <c r="F940" s="1" t="s">
        <v>2698</v>
      </c>
      <c r="G940" s="1">
        <v>6</v>
      </c>
      <c r="H940">
        <v>1</v>
      </c>
      <c r="I940" s="1">
        <v>2</v>
      </c>
      <c r="J940">
        <v>0</v>
      </c>
      <c r="K940" s="1">
        <v>1</v>
      </c>
      <c r="L940">
        <v>1</v>
      </c>
      <c r="M940" s="1">
        <v>1</v>
      </c>
      <c r="N940">
        <v>0</v>
      </c>
      <c r="O940" s="1">
        <v>1</v>
      </c>
      <c r="P940" s="1">
        <v>0</v>
      </c>
      <c r="Q940" s="36">
        <f t="shared" si="806"/>
        <v>5</v>
      </c>
      <c r="R940" s="36">
        <f t="shared" si="794"/>
        <v>2</v>
      </c>
      <c r="S940" s="36">
        <f t="shared" si="795"/>
        <v>0</v>
      </c>
      <c r="T940" s="36">
        <f t="shared" si="796"/>
        <v>1</v>
      </c>
      <c r="U940" s="36">
        <f t="shared" si="797"/>
        <v>1</v>
      </c>
      <c r="V940" s="36">
        <f t="shared" si="798"/>
        <v>36</v>
      </c>
      <c r="W940" s="45">
        <f t="shared" si="799"/>
        <v>9</v>
      </c>
      <c r="X940" s="50">
        <f t="shared" si="800"/>
        <v>4</v>
      </c>
      <c r="Y940" s="46">
        <f t="shared" si="766"/>
        <v>1</v>
      </c>
      <c r="Z940" s="46">
        <f t="shared" si="767"/>
        <v>0</v>
      </c>
      <c r="AA940" s="46">
        <f t="shared" si="768"/>
        <v>1</v>
      </c>
      <c r="AB940" s="46">
        <f t="shared" si="769"/>
        <v>4</v>
      </c>
      <c r="AC940" s="46">
        <f t="shared" si="770"/>
        <v>9</v>
      </c>
      <c r="AD940" s="46">
        <f t="shared" si="771"/>
        <v>5</v>
      </c>
      <c r="AE940" s="46">
        <f t="shared" si="772"/>
        <v>0</v>
      </c>
      <c r="AF940" s="46">
        <f t="shared" si="773"/>
        <v>0</v>
      </c>
      <c r="AG940" s="46">
        <f t="shared" si="774"/>
        <v>4</v>
      </c>
      <c r="AH940" s="46">
        <f t="shared" si="807"/>
        <v>9</v>
      </c>
      <c r="AI940" s="46">
        <f t="shared" si="801"/>
        <v>2.25</v>
      </c>
      <c r="AJ940" s="47">
        <f t="shared" si="808"/>
        <v>1.5</v>
      </c>
      <c r="AK940" s="47">
        <f t="shared" si="809"/>
        <v>1.4814814814814812</v>
      </c>
      <c r="AL940" s="47">
        <f t="shared" si="810"/>
        <v>0</v>
      </c>
      <c r="AM940" s="47">
        <f t="shared" si="811"/>
        <v>0</v>
      </c>
      <c r="AN940" s="47">
        <f t="shared" si="812"/>
        <v>-2.3703703703703702</v>
      </c>
      <c r="AO940" s="47">
        <f t="shared" si="813"/>
        <v>-8</v>
      </c>
      <c r="AP940" s="47">
        <f t="shared" si="814"/>
        <v>0.16071428571428573</v>
      </c>
      <c r="AQ940" s="47">
        <f t="shared" si="802"/>
        <v>-1.4285714285714288</v>
      </c>
      <c r="AR940" s="1">
        <f t="shared" si="764"/>
        <v>1</v>
      </c>
      <c r="AS940" s="1">
        <f t="shared" si="783"/>
        <v>0</v>
      </c>
      <c r="AT940" s="1">
        <f t="shared" si="784"/>
        <v>1</v>
      </c>
      <c r="AU940" s="1">
        <f t="shared" si="785"/>
        <v>0</v>
      </c>
      <c r="AV940" s="1">
        <f t="shared" si="786"/>
        <v>0</v>
      </c>
      <c r="AW940" s="27">
        <f t="shared" si="776"/>
        <v>2</v>
      </c>
      <c r="AX940" s="41">
        <f t="shared" si="803"/>
        <v>4</v>
      </c>
      <c r="AY940" s="29">
        <f t="shared" si="777"/>
        <v>1</v>
      </c>
      <c r="AZ940" s="29">
        <f t="shared" si="778"/>
        <v>0</v>
      </c>
      <c r="BA940" s="29">
        <f t="shared" si="779"/>
        <v>1</v>
      </c>
      <c r="BB940" s="29">
        <f t="shared" si="780"/>
        <v>4</v>
      </c>
      <c r="BC940" s="29">
        <f t="shared" si="781"/>
        <v>9</v>
      </c>
      <c r="BD940" s="29">
        <f t="shared" si="782"/>
        <v>1</v>
      </c>
      <c r="BE940" s="29">
        <f t="shared" si="782"/>
        <v>0</v>
      </c>
      <c r="BF940" s="29">
        <f t="shared" si="782"/>
        <v>1</v>
      </c>
      <c r="BG940" s="29">
        <f t="shared" si="765"/>
        <v>0</v>
      </c>
      <c r="BH940" s="29">
        <f t="shared" si="765"/>
        <v>0</v>
      </c>
      <c r="BI940" s="29">
        <f t="shared" si="804"/>
        <v>2</v>
      </c>
      <c r="BJ940" s="28">
        <f t="shared" si="787"/>
        <v>1.4142135623730951</v>
      </c>
      <c r="BK940" s="28">
        <f t="shared" si="788"/>
        <v>0.35355339059327368</v>
      </c>
      <c r="BL940" s="28">
        <f t="shared" si="789"/>
        <v>0</v>
      </c>
      <c r="BM940" s="28">
        <f t="shared" si="790"/>
        <v>-0.35355339059327368</v>
      </c>
      <c r="BN940" s="28">
        <f t="shared" si="791"/>
        <v>0</v>
      </c>
      <c r="BO940" s="28">
        <f t="shared" si="792"/>
        <v>0</v>
      </c>
      <c r="BP940" s="28" t="e">
        <f t="shared" si="793"/>
        <v>#DIV/0!</v>
      </c>
      <c r="BQ940" s="28">
        <f t="shared" si="805"/>
        <v>0</v>
      </c>
    </row>
    <row r="941" spans="1:69" x14ac:dyDescent="0.2">
      <c r="A941" s="1" t="s">
        <v>2600</v>
      </c>
      <c r="B941" s="1" t="s">
        <v>2611</v>
      </c>
      <c r="C941" s="1" t="s">
        <v>294</v>
      </c>
      <c r="D941" s="2">
        <v>8073</v>
      </c>
      <c r="E941" s="4" t="s">
        <v>2699</v>
      </c>
      <c r="F941" s="1" t="s">
        <v>2700</v>
      </c>
      <c r="G941" s="1">
        <v>6455</v>
      </c>
      <c r="H941">
        <v>703</v>
      </c>
      <c r="I941" s="1">
        <v>1188</v>
      </c>
      <c r="J941">
        <v>148</v>
      </c>
      <c r="K941" s="1">
        <v>222</v>
      </c>
      <c r="L941">
        <v>55</v>
      </c>
      <c r="M941" s="1">
        <v>66</v>
      </c>
      <c r="N941">
        <v>21</v>
      </c>
      <c r="O941" s="1">
        <v>142</v>
      </c>
      <c r="P941" s="1">
        <v>45</v>
      </c>
      <c r="Q941" s="36">
        <f t="shared" si="806"/>
        <v>5752</v>
      </c>
      <c r="R941" s="36">
        <f t="shared" si="794"/>
        <v>1040</v>
      </c>
      <c r="S941" s="36">
        <f t="shared" si="795"/>
        <v>167</v>
      </c>
      <c r="T941" s="36">
        <f t="shared" si="796"/>
        <v>45</v>
      </c>
      <c r="U941" s="36">
        <f t="shared" si="797"/>
        <v>97</v>
      </c>
      <c r="V941" s="36">
        <f t="shared" si="798"/>
        <v>33608</v>
      </c>
      <c r="W941" s="45">
        <f t="shared" si="799"/>
        <v>7101</v>
      </c>
      <c r="X941" s="50">
        <f t="shared" si="800"/>
        <v>4.7328545275313338</v>
      </c>
      <c r="Y941" s="46">
        <f t="shared" si="766"/>
        <v>7.1366703460506872E-2</v>
      </c>
      <c r="Z941" s="46">
        <f t="shared" si="767"/>
        <v>0.53707575852317457</v>
      </c>
      <c r="AA941" s="46">
        <f t="shared" si="768"/>
        <v>3.0027848135858424</v>
      </c>
      <c r="AB941" s="46">
        <f t="shared" si="769"/>
        <v>7.4684938686485101</v>
      </c>
      <c r="AC941" s="46">
        <f t="shared" si="770"/>
        <v>13.934202923711178</v>
      </c>
      <c r="AD941" s="46">
        <f t="shared" si="771"/>
        <v>410.50127830483552</v>
      </c>
      <c r="AE941" s="46">
        <f t="shared" si="772"/>
        <v>558.55878886410153</v>
      </c>
      <c r="AF941" s="46">
        <f t="shared" si="773"/>
        <v>501.46506386883567</v>
      </c>
      <c r="AG941" s="46">
        <f t="shared" si="774"/>
        <v>336.08222408918294</v>
      </c>
      <c r="AH941" s="46">
        <f t="shared" si="807"/>
        <v>1351.6176835999843</v>
      </c>
      <c r="AI941" s="46">
        <f t="shared" si="801"/>
        <v>0.44482042798970989</v>
      </c>
      <c r="AJ941" s="47">
        <f t="shared" si="808"/>
        <v>0.66694859471304824</v>
      </c>
      <c r="AK941" s="47">
        <f t="shared" si="809"/>
        <v>369.64534944532608</v>
      </c>
      <c r="AL941" s="47">
        <f t="shared" si="810"/>
        <v>-1379.7791550649606</v>
      </c>
      <c r="AM941" s="47">
        <f t="shared" si="811"/>
        <v>-2929.0426928730844</v>
      </c>
      <c r="AN941" s="47">
        <f t="shared" si="812"/>
        <v>-3095.8860803389925</v>
      </c>
      <c r="AO941" s="47">
        <f t="shared" si="813"/>
        <v>-17006.613628638133</v>
      </c>
      <c r="AP941" s="47">
        <f t="shared" si="814"/>
        <v>1.4088475067902838E-4</v>
      </c>
      <c r="AQ941" s="47">
        <f t="shared" si="802"/>
        <v>-3.3871055583953176</v>
      </c>
      <c r="AR941" s="1">
        <f t="shared" si="764"/>
        <v>703</v>
      </c>
      <c r="AS941" s="1">
        <f t="shared" si="783"/>
        <v>148</v>
      </c>
      <c r="AT941" s="1">
        <f t="shared" si="784"/>
        <v>55</v>
      </c>
      <c r="AU941" s="1">
        <f t="shared" si="785"/>
        <v>21</v>
      </c>
      <c r="AV941" s="1">
        <f t="shared" si="786"/>
        <v>45</v>
      </c>
      <c r="AW941" s="27">
        <f t="shared" si="776"/>
        <v>972</v>
      </c>
      <c r="AX941" s="41">
        <f t="shared" si="803"/>
        <v>4.4845679012345681</v>
      </c>
      <c r="AY941" s="29">
        <f t="shared" si="777"/>
        <v>0.26567024843773801</v>
      </c>
      <c r="AZ941" s="29">
        <f t="shared" si="778"/>
        <v>0.23480605090687409</v>
      </c>
      <c r="BA941" s="29">
        <f t="shared" si="779"/>
        <v>2.2039418533760102</v>
      </c>
      <c r="BB941" s="29">
        <f t="shared" si="780"/>
        <v>6.1730776558451463</v>
      </c>
      <c r="BC941" s="29">
        <f t="shared" si="781"/>
        <v>12.142213458314282</v>
      </c>
      <c r="BD941" s="29">
        <f t="shared" si="782"/>
        <v>186.76618465172982</v>
      </c>
      <c r="BE941" s="29">
        <f t="shared" si="782"/>
        <v>34.751295534217363</v>
      </c>
      <c r="BF941" s="29">
        <f t="shared" si="782"/>
        <v>121.21680193568056</v>
      </c>
      <c r="BG941" s="29">
        <f t="shared" si="765"/>
        <v>129.63463077274807</v>
      </c>
      <c r="BH941" s="29">
        <f t="shared" si="765"/>
        <v>546.39960562414274</v>
      </c>
      <c r="BI941" s="29">
        <f t="shared" si="804"/>
        <v>1.0491951787008431</v>
      </c>
      <c r="BJ941" s="28">
        <f t="shared" si="787"/>
        <v>1.024302288731624</v>
      </c>
      <c r="BK941" s="28">
        <f t="shared" si="788"/>
        <v>89.574682709321422</v>
      </c>
      <c r="BL941" s="28">
        <f t="shared" si="789"/>
        <v>-15.668997549864409</v>
      </c>
      <c r="BM941" s="28">
        <f t="shared" si="790"/>
        <v>-167.4474193230883</v>
      </c>
      <c r="BN941" s="28">
        <f t="shared" si="791"/>
        <v>-299.70050577455743</v>
      </c>
      <c r="BO941" s="28">
        <f t="shared" si="792"/>
        <v>-1771.6375620653735</v>
      </c>
      <c r="BP941" s="28">
        <f t="shared" si="793"/>
        <v>1.0319895526983555E-3</v>
      </c>
      <c r="BQ941" s="28">
        <f t="shared" si="805"/>
        <v>-2.2341333385153601</v>
      </c>
    </row>
    <row r="942" spans="1:69" x14ac:dyDescent="0.2">
      <c r="A942" s="1" t="s">
        <v>2600</v>
      </c>
      <c r="B942" s="1" t="s">
        <v>2701</v>
      </c>
      <c r="C942" s="1" t="s">
        <v>30</v>
      </c>
      <c r="D942" s="2" t="s">
        <v>2702</v>
      </c>
      <c r="E942" s="4" t="s">
        <v>2703</v>
      </c>
      <c r="F942" s="1" t="s">
        <v>2704</v>
      </c>
      <c r="G942" s="1">
        <v>454</v>
      </c>
      <c r="H942">
        <v>199</v>
      </c>
      <c r="I942" s="1">
        <v>181</v>
      </c>
      <c r="J942">
        <v>88</v>
      </c>
      <c r="K942" s="1">
        <v>67</v>
      </c>
      <c r="L942">
        <v>37</v>
      </c>
      <c r="M942" s="1">
        <v>29</v>
      </c>
      <c r="N942">
        <v>22</v>
      </c>
      <c r="O942" s="1">
        <v>55</v>
      </c>
      <c r="P942" s="1">
        <v>37</v>
      </c>
      <c r="Q942" s="36">
        <f t="shared" si="806"/>
        <v>255</v>
      </c>
      <c r="R942" s="36">
        <f t="shared" si="794"/>
        <v>93</v>
      </c>
      <c r="S942" s="36">
        <f t="shared" si="795"/>
        <v>30</v>
      </c>
      <c r="T942" s="36">
        <f t="shared" si="796"/>
        <v>7</v>
      </c>
      <c r="U942" s="36">
        <f t="shared" si="797"/>
        <v>18</v>
      </c>
      <c r="V942" s="36">
        <f t="shared" si="798"/>
        <v>1769</v>
      </c>
      <c r="W942" s="45">
        <f t="shared" si="799"/>
        <v>403</v>
      </c>
      <c r="X942" s="50">
        <f t="shared" si="800"/>
        <v>4.3895781637717119</v>
      </c>
      <c r="Y942" s="46">
        <f t="shared" si="766"/>
        <v>0.37261481814431491</v>
      </c>
      <c r="Z942" s="46">
        <f t="shared" si="767"/>
        <v>0.15177114568773881</v>
      </c>
      <c r="AA942" s="46">
        <f t="shared" si="768"/>
        <v>1.9309274732311628</v>
      </c>
      <c r="AB942" s="46">
        <f t="shared" si="769"/>
        <v>5.7100838007745862</v>
      </c>
      <c r="AC942" s="46">
        <f t="shared" si="770"/>
        <v>11.489240128318011</v>
      </c>
      <c r="AD942" s="46">
        <f t="shared" si="771"/>
        <v>95.016778626800303</v>
      </c>
      <c r="AE942" s="46">
        <f t="shared" si="772"/>
        <v>14.114716548959709</v>
      </c>
      <c r="AF942" s="46">
        <f t="shared" si="773"/>
        <v>57.927824196934885</v>
      </c>
      <c r="AG942" s="46">
        <f t="shared" si="774"/>
        <v>39.970586605422106</v>
      </c>
      <c r="AH942" s="46">
        <f t="shared" si="807"/>
        <v>206.80632230972421</v>
      </c>
      <c r="AI942" s="46">
        <f t="shared" si="801"/>
        <v>1.0294433539498538</v>
      </c>
      <c r="AJ942" s="47">
        <f t="shared" si="808"/>
        <v>1.0146148796217478</v>
      </c>
      <c r="AK942" s="47">
        <f t="shared" si="809"/>
        <v>55.52987323721009</v>
      </c>
      <c r="AL942" s="47">
        <f t="shared" si="810"/>
        <v>-5.2645721999465138</v>
      </c>
      <c r="AM942" s="47">
        <f t="shared" si="811"/>
        <v>-77.066656203690158</v>
      </c>
      <c r="AN942" s="47">
        <f t="shared" si="812"/>
        <v>-91.44460361497184</v>
      </c>
      <c r="AO942" s="47">
        <f t="shared" si="813"/>
        <v>-671.12865701084922</v>
      </c>
      <c r="AP942" s="47">
        <f t="shared" si="814"/>
        <v>2.499968983015099E-3</v>
      </c>
      <c r="AQ942" s="47">
        <f t="shared" si="802"/>
        <v>-1.9734120554600798</v>
      </c>
      <c r="AR942" s="1">
        <f t="shared" si="764"/>
        <v>199</v>
      </c>
      <c r="AS942" s="1">
        <f t="shared" si="783"/>
        <v>88</v>
      </c>
      <c r="AT942" s="1">
        <f t="shared" si="784"/>
        <v>37</v>
      </c>
      <c r="AU942" s="1">
        <f t="shared" si="785"/>
        <v>22</v>
      </c>
      <c r="AV942" s="1">
        <f t="shared" si="786"/>
        <v>37</v>
      </c>
      <c r="AW942" s="27">
        <f t="shared" si="776"/>
        <v>383</v>
      </c>
      <c r="AX942" s="41">
        <f t="shared" si="803"/>
        <v>4.0182767624020892</v>
      </c>
      <c r="AY942" s="29">
        <f t="shared" si="777"/>
        <v>0.96378051523972408</v>
      </c>
      <c r="AZ942" s="29">
        <f t="shared" si="778"/>
        <v>3.3404004390242127E-4</v>
      </c>
      <c r="BA942" s="29">
        <f t="shared" si="779"/>
        <v>1.0368875648480809</v>
      </c>
      <c r="BB942" s="29">
        <f t="shared" si="780"/>
        <v>4.0734410896522588</v>
      </c>
      <c r="BC942" s="29">
        <f t="shared" si="781"/>
        <v>9.1099946144564381</v>
      </c>
      <c r="BD942" s="29">
        <f t="shared" si="782"/>
        <v>191.7923225327051</v>
      </c>
      <c r="BE942" s="29">
        <f t="shared" si="782"/>
        <v>2.939552386341307E-2</v>
      </c>
      <c r="BF942" s="29">
        <f t="shared" si="782"/>
        <v>38.364839899378993</v>
      </c>
      <c r="BG942" s="29">
        <f t="shared" si="765"/>
        <v>89.615703972349692</v>
      </c>
      <c r="BH942" s="29">
        <f t="shared" si="765"/>
        <v>337.06980073488819</v>
      </c>
      <c r="BI942" s="29">
        <f t="shared" si="804"/>
        <v>1.7195603734638361</v>
      </c>
      <c r="BJ942" s="28">
        <f t="shared" si="787"/>
        <v>1.3113200881035247</v>
      </c>
      <c r="BK942" s="28">
        <f t="shared" si="788"/>
        <v>83.501474915114372</v>
      </c>
      <c r="BL942" s="28">
        <f t="shared" si="789"/>
        <v>-2.3826175019242749E-4</v>
      </c>
      <c r="BM942" s="28">
        <f t="shared" si="790"/>
        <v>-17.324993510056803</v>
      </c>
      <c r="BN942" s="28">
        <f t="shared" si="791"/>
        <v>-80.211880481521476</v>
      </c>
      <c r="BO942" s="28">
        <f t="shared" si="792"/>
        <v>-451.18303547779095</v>
      </c>
      <c r="BP942" s="28">
        <f t="shared" si="793"/>
        <v>2.6315427849005787E-3</v>
      </c>
      <c r="BQ942" s="28">
        <f t="shared" si="805"/>
        <v>-1.2242428418499811</v>
      </c>
    </row>
    <row r="943" spans="1:69" x14ac:dyDescent="0.2">
      <c r="A943" s="1" t="s">
        <v>2600</v>
      </c>
      <c r="B943" s="1" t="s">
        <v>2705</v>
      </c>
      <c r="C943" s="1" t="s">
        <v>81</v>
      </c>
      <c r="D943" s="2" t="s">
        <v>179</v>
      </c>
      <c r="E943" s="4" t="s">
        <v>2706</v>
      </c>
      <c r="F943" s="1" t="s">
        <v>2707</v>
      </c>
      <c r="G943" s="1">
        <v>9</v>
      </c>
      <c r="H943">
        <v>6</v>
      </c>
      <c r="I943" s="1">
        <v>5</v>
      </c>
      <c r="J943">
        <v>3</v>
      </c>
      <c r="K943" s="1">
        <v>2</v>
      </c>
      <c r="L943">
        <v>1</v>
      </c>
      <c r="M943" s="1">
        <v>3</v>
      </c>
      <c r="N943">
        <v>3</v>
      </c>
      <c r="O943" s="1">
        <v>3</v>
      </c>
      <c r="P943" s="1">
        <v>3</v>
      </c>
      <c r="Q943" s="36">
        <f t="shared" si="806"/>
        <v>3</v>
      </c>
      <c r="R943" s="36">
        <f t="shared" si="794"/>
        <v>2</v>
      </c>
      <c r="S943" s="36">
        <f t="shared" si="795"/>
        <v>1</v>
      </c>
      <c r="T943" s="36">
        <f t="shared" si="796"/>
        <v>0</v>
      </c>
      <c r="U943" s="36">
        <f t="shared" si="797"/>
        <v>0</v>
      </c>
      <c r="V943" s="36">
        <f t="shared" si="798"/>
        <v>26</v>
      </c>
      <c r="W943" s="45">
        <f t="shared" si="799"/>
        <v>6</v>
      </c>
      <c r="X943" s="50">
        <f t="shared" si="800"/>
        <v>4.333333333333333</v>
      </c>
      <c r="Y943" s="46">
        <f t="shared" si="766"/>
        <v>0.44444444444444486</v>
      </c>
      <c r="Z943" s="46">
        <f t="shared" si="767"/>
        <v>0.11111111111111091</v>
      </c>
      <c r="AA943" s="46">
        <f t="shared" si="768"/>
        <v>1.777777777777777</v>
      </c>
      <c r="AB943" s="46">
        <f t="shared" si="769"/>
        <v>5.4444444444444429</v>
      </c>
      <c r="AC943" s="46">
        <f t="shared" si="770"/>
        <v>11.111111111111109</v>
      </c>
      <c r="AD943" s="46">
        <f t="shared" si="771"/>
        <v>1.3333333333333346</v>
      </c>
      <c r="AE943" s="46">
        <f t="shared" si="772"/>
        <v>0.22222222222222182</v>
      </c>
      <c r="AF943" s="46">
        <f t="shared" si="773"/>
        <v>1.777777777777777</v>
      </c>
      <c r="AG943" s="46">
        <f t="shared" si="774"/>
        <v>0</v>
      </c>
      <c r="AH943" s="46">
        <f t="shared" si="807"/>
        <v>0</v>
      </c>
      <c r="AI943" s="46">
        <f t="shared" si="801"/>
        <v>0.66666666666666674</v>
      </c>
      <c r="AJ943" s="47">
        <f t="shared" si="808"/>
        <v>0.81649658092772603</v>
      </c>
      <c r="AK943" s="47">
        <f t="shared" si="809"/>
        <v>1.6329931618554543</v>
      </c>
      <c r="AL943" s="47">
        <f t="shared" si="810"/>
        <v>-0.13608276348795395</v>
      </c>
      <c r="AM943" s="47">
        <f t="shared" si="811"/>
        <v>-4.3546484316145353</v>
      </c>
      <c r="AN943" s="47">
        <f t="shared" si="812"/>
        <v>0</v>
      </c>
      <c r="AO943" s="47">
        <f t="shared" si="813"/>
        <v>0</v>
      </c>
      <c r="AP943" s="47">
        <f t="shared" si="814"/>
        <v>0.3</v>
      </c>
      <c r="AQ943" s="47">
        <f t="shared" si="802"/>
        <v>-0.85732140997411044</v>
      </c>
      <c r="AR943" s="1">
        <f t="shared" si="764"/>
        <v>6</v>
      </c>
      <c r="AS943" s="1">
        <f t="shared" si="783"/>
        <v>3</v>
      </c>
      <c r="AT943" s="1">
        <f t="shared" si="784"/>
        <v>1</v>
      </c>
      <c r="AU943" s="1">
        <f t="shared" si="785"/>
        <v>3</v>
      </c>
      <c r="AV943" s="1">
        <f t="shared" si="786"/>
        <v>3</v>
      </c>
      <c r="AW943" s="27">
        <f t="shared" si="776"/>
        <v>16</v>
      </c>
      <c r="AX943" s="41">
        <f t="shared" si="803"/>
        <v>3.375</v>
      </c>
      <c r="AY943" s="29">
        <f t="shared" si="777"/>
        <v>2.640625</v>
      </c>
      <c r="AZ943" s="29">
        <f t="shared" si="778"/>
        <v>0.390625</v>
      </c>
      <c r="BA943" s="29">
        <f t="shared" si="779"/>
        <v>0.140625</v>
      </c>
      <c r="BB943" s="29">
        <f t="shared" si="780"/>
        <v>1.890625</v>
      </c>
      <c r="BC943" s="29">
        <f t="shared" si="781"/>
        <v>5.640625</v>
      </c>
      <c r="BD943" s="29">
        <f t="shared" si="782"/>
        <v>15.84375</v>
      </c>
      <c r="BE943" s="29">
        <f t="shared" si="782"/>
        <v>1.171875</v>
      </c>
      <c r="BF943" s="29">
        <f t="shared" si="782"/>
        <v>0.140625</v>
      </c>
      <c r="BG943" s="29">
        <f t="shared" si="765"/>
        <v>5.671875</v>
      </c>
      <c r="BH943" s="29">
        <f t="shared" si="765"/>
        <v>16.921875</v>
      </c>
      <c r="BI943" s="29">
        <f t="shared" si="804"/>
        <v>2.65</v>
      </c>
      <c r="BJ943" s="28">
        <f t="shared" si="787"/>
        <v>1.6278820596099706</v>
      </c>
      <c r="BK943" s="28">
        <f t="shared" si="788"/>
        <v>5.9681885540279662</v>
      </c>
      <c r="BL943" s="28">
        <f t="shared" si="789"/>
        <v>0.16978233255655345</v>
      </c>
      <c r="BM943" s="28">
        <f t="shared" si="790"/>
        <v>-1.2224327944071849E-2</v>
      </c>
      <c r="BN943" s="28">
        <f t="shared" si="791"/>
        <v>-1.8078422770621809</v>
      </c>
      <c r="BO943" s="28">
        <f t="shared" si="792"/>
        <v>-9.3162961520432042</v>
      </c>
      <c r="BP943" s="28">
        <f t="shared" si="793"/>
        <v>7.6190476190476197E-2</v>
      </c>
      <c r="BQ943" s="28">
        <f t="shared" si="805"/>
        <v>-0.38082985679732861</v>
      </c>
    </row>
    <row r="944" spans="1:69" x14ac:dyDescent="0.2">
      <c r="A944" s="1" t="s">
        <v>2600</v>
      </c>
      <c r="B944" s="1" t="s">
        <v>2708</v>
      </c>
      <c r="C944" s="1" t="s">
        <v>49</v>
      </c>
      <c r="D944" s="2" t="s">
        <v>441</v>
      </c>
      <c r="E944" s="4" t="s">
        <v>1322</v>
      </c>
      <c r="F944" s="1" t="s">
        <v>2709</v>
      </c>
      <c r="G944" s="1">
        <v>172</v>
      </c>
      <c r="H944">
        <v>39</v>
      </c>
      <c r="I944" s="1">
        <v>23</v>
      </c>
      <c r="J944">
        <v>14</v>
      </c>
      <c r="K944" s="1">
        <v>10</v>
      </c>
      <c r="L944">
        <v>6</v>
      </c>
      <c r="M944" s="1">
        <v>6</v>
      </c>
      <c r="N944">
        <v>3</v>
      </c>
      <c r="O944" s="1">
        <v>9</v>
      </c>
      <c r="P944" s="1">
        <v>4</v>
      </c>
      <c r="Q944" s="36">
        <f t="shared" si="806"/>
        <v>133</v>
      </c>
      <c r="R944" s="36">
        <f t="shared" si="794"/>
        <v>9</v>
      </c>
      <c r="S944" s="36">
        <f t="shared" si="795"/>
        <v>4</v>
      </c>
      <c r="T944" s="36">
        <f t="shared" si="796"/>
        <v>3</v>
      </c>
      <c r="U944" s="36">
        <f t="shared" si="797"/>
        <v>5</v>
      </c>
      <c r="V944" s="36">
        <f t="shared" si="798"/>
        <v>724</v>
      </c>
      <c r="W944" s="45">
        <f t="shared" si="799"/>
        <v>154</v>
      </c>
      <c r="X944" s="50">
        <f t="shared" si="800"/>
        <v>4.7012987012987013</v>
      </c>
      <c r="Y944" s="46">
        <f t="shared" si="766"/>
        <v>8.9222465845842466E-2</v>
      </c>
      <c r="Z944" s="46">
        <f t="shared" si="767"/>
        <v>0.4918198684432451</v>
      </c>
      <c r="AA944" s="46">
        <f t="shared" si="768"/>
        <v>2.8944172710406475</v>
      </c>
      <c r="AB944" s="46">
        <f t="shared" si="769"/>
        <v>7.2970146736380501</v>
      </c>
      <c r="AC944" s="46">
        <f t="shared" si="770"/>
        <v>13.699612076235454</v>
      </c>
      <c r="AD944" s="46">
        <f t="shared" si="771"/>
        <v>11.866587957497048</v>
      </c>
      <c r="AE944" s="46">
        <f t="shared" si="772"/>
        <v>4.4263788159892057</v>
      </c>
      <c r="AF944" s="46">
        <f t="shared" si="773"/>
        <v>11.57766908416259</v>
      </c>
      <c r="AG944" s="46">
        <f t="shared" si="774"/>
        <v>21.891044020914151</v>
      </c>
      <c r="AH944" s="46">
        <f t="shared" si="807"/>
        <v>68.498060381177268</v>
      </c>
      <c r="AI944" s="46">
        <f t="shared" si="801"/>
        <v>0.77293947882183178</v>
      </c>
      <c r="AJ944" s="47">
        <f t="shared" si="808"/>
        <v>0.87916976678104197</v>
      </c>
      <c r="AK944" s="47">
        <f t="shared" si="809"/>
        <v>5.2160859439622689</v>
      </c>
      <c r="AL944" s="47">
        <f t="shared" si="810"/>
        <v>-4.5680766066481286</v>
      </c>
      <c r="AM944" s="47">
        <f t="shared" si="811"/>
        <v>-28.985678297448437</v>
      </c>
      <c r="AN944" s="47">
        <f t="shared" si="812"/>
        <v>-87.020354689506007</v>
      </c>
      <c r="AO944" s="47">
        <f t="shared" si="813"/>
        <v>-373.09048550382357</v>
      </c>
      <c r="AP944" s="47">
        <f t="shared" si="814"/>
        <v>6.6219470244238045E-3</v>
      </c>
      <c r="AQ944" s="47">
        <f t="shared" si="802"/>
        <v>-3.2344801517730235</v>
      </c>
      <c r="AR944" s="1">
        <f t="shared" ref="AR944:AR1007" si="815">H944</f>
        <v>39</v>
      </c>
      <c r="AS944" s="1">
        <f t="shared" si="783"/>
        <v>14</v>
      </c>
      <c r="AT944" s="1">
        <f t="shared" si="784"/>
        <v>6</v>
      </c>
      <c r="AU944" s="1">
        <f t="shared" si="785"/>
        <v>3</v>
      </c>
      <c r="AV944" s="1">
        <f t="shared" si="786"/>
        <v>4</v>
      </c>
      <c r="AW944" s="27">
        <f t="shared" si="776"/>
        <v>66</v>
      </c>
      <c r="AX944" s="41">
        <f t="shared" si="803"/>
        <v>4.2272727272727275</v>
      </c>
      <c r="AY944" s="29">
        <f t="shared" si="777"/>
        <v>0.59710743801652855</v>
      </c>
      <c r="AZ944" s="29">
        <f t="shared" si="778"/>
        <v>5.1652892561983584E-2</v>
      </c>
      <c r="BA944" s="29">
        <f t="shared" si="779"/>
        <v>1.5061983471074387</v>
      </c>
      <c r="BB944" s="29">
        <f t="shared" si="780"/>
        <v>4.9607438016528933</v>
      </c>
      <c r="BC944" s="29">
        <f t="shared" si="781"/>
        <v>10.415289256198349</v>
      </c>
      <c r="BD944" s="29">
        <f t="shared" si="782"/>
        <v>23.287190082644614</v>
      </c>
      <c r="BE944" s="29">
        <f t="shared" si="782"/>
        <v>0.72314049586777018</v>
      </c>
      <c r="BF944" s="29">
        <f t="shared" si="782"/>
        <v>9.0371900826446314</v>
      </c>
      <c r="BG944" s="29">
        <f t="shared" si="765"/>
        <v>14.882231404958681</v>
      </c>
      <c r="BH944" s="29">
        <f t="shared" si="765"/>
        <v>41.661157024793397</v>
      </c>
      <c r="BI944" s="29">
        <f t="shared" si="804"/>
        <v>1.3783216783216783</v>
      </c>
      <c r="BJ944" s="28">
        <f t="shared" si="787"/>
        <v>1.1740194539792252</v>
      </c>
      <c r="BK944" s="28">
        <f t="shared" si="788"/>
        <v>11.120324192232335</v>
      </c>
      <c r="BL944" s="28">
        <f t="shared" si="789"/>
        <v>-0.10156501242859951</v>
      </c>
      <c r="BM944" s="28">
        <f t="shared" si="790"/>
        <v>-6.8540713358815513</v>
      </c>
      <c r="BN944" s="28">
        <f t="shared" si="791"/>
        <v>-20.484037966649609</v>
      </c>
      <c r="BO944" s="28">
        <f t="shared" si="792"/>
        <v>-83.088537516188296</v>
      </c>
      <c r="BP944" s="28">
        <f t="shared" si="793"/>
        <v>1.5865384615384615E-2</v>
      </c>
      <c r="BQ944" s="28">
        <f t="shared" si="805"/>
        <v>-1.577144371194336</v>
      </c>
    </row>
    <row r="945" spans="1:69" x14ac:dyDescent="0.2">
      <c r="A945" s="1" t="s">
        <v>2600</v>
      </c>
      <c r="B945" s="1" t="s">
        <v>2647</v>
      </c>
      <c r="C945" s="1" t="s">
        <v>139</v>
      </c>
      <c r="D945" s="2">
        <v>6044</v>
      </c>
      <c r="E945" s="4" t="s">
        <v>2648</v>
      </c>
      <c r="F945" s="1" t="s">
        <v>2710</v>
      </c>
      <c r="G945" s="1">
        <v>5492</v>
      </c>
      <c r="H945">
        <v>460</v>
      </c>
      <c r="I945" s="1">
        <v>398</v>
      </c>
      <c r="J945">
        <v>56</v>
      </c>
      <c r="K945" s="1">
        <v>68</v>
      </c>
      <c r="L945">
        <v>15</v>
      </c>
      <c r="M945" s="1">
        <v>31</v>
      </c>
      <c r="N945">
        <v>15</v>
      </c>
      <c r="O945" s="1">
        <v>55</v>
      </c>
      <c r="P945" s="1">
        <v>12</v>
      </c>
      <c r="Q945" s="36">
        <f t="shared" si="806"/>
        <v>5032</v>
      </c>
      <c r="R945" s="36">
        <f t="shared" si="794"/>
        <v>342</v>
      </c>
      <c r="S945" s="36">
        <f t="shared" si="795"/>
        <v>53</v>
      </c>
      <c r="T945" s="36">
        <f t="shared" si="796"/>
        <v>16</v>
      </c>
      <c r="U945" s="36">
        <f t="shared" si="797"/>
        <v>43</v>
      </c>
      <c r="V945" s="36">
        <f t="shared" si="798"/>
        <v>26762</v>
      </c>
      <c r="W945" s="45">
        <f t="shared" si="799"/>
        <v>5486</v>
      </c>
      <c r="X945" s="50">
        <f t="shared" si="800"/>
        <v>4.8782355085672622</v>
      </c>
      <c r="Y945" s="46">
        <f t="shared" si="766"/>
        <v>1.4826591373873281E-2</v>
      </c>
      <c r="Z945" s="46">
        <f t="shared" si="767"/>
        <v>0.77129760850839768</v>
      </c>
      <c r="AA945" s="46">
        <f t="shared" si="768"/>
        <v>3.5277686256429219</v>
      </c>
      <c r="AB945" s="46">
        <f t="shared" si="769"/>
        <v>8.2842396427774467</v>
      </c>
      <c r="AC945" s="46">
        <f t="shared" si="770"/>
        <v>15.040710659911971</v>
      </c>
      <c r="AD945" s="46">
        <f t="shared" si="771"/>
        <v>74.607407793330353</v>
      </c>
      <c r="AE945" s="46">
        <f t="shared" si="772"/>
        <v>263.78378210987199</v>
      </c>
      <c r="AF945" s="46">
        <f t="shared" si="773"/>
        <v>186.97173715907485</v>
      </c>
      <c r="AG945" s="46">
        <f t="shared" si="774"/>
        <v>132.54783428443915</v>
      </c>
      <c r="AH945" s="46">
        <f t="shared" si="807"/>
        <v>646.75055837621471</v>
      </c>
      <c r="AI945" s="46">
        <f t="shared" si="801"/>
        <v>0.23785985774346965</v>
      </c>
      <c r="AJ945" s="47">
        <f t="shared" si="808"/>
        <v>0.48770878374647886</v>
      </c>
      <c r="AK945" s="47">
        <f t="shared" si="809"/>
        <v>78.310658853151637</v>
      </c>
      <c r="AL945" s="47">
        <f t="shared" si="810"/>
        <v>-1996.9967175455758</v>
      </c>
      <c r="AM945" s="47">
        <f t="shared" si="811"/>
        <v>-3027.2220467589927</v>
      </c>
      <c r="AN945" s="47">
        <f t="shared" si="812"/>
        <v>-3288.6467834412952</v>
      </c>
      <c r="AO945" s="47">
        <f t="shared" si="813"/>
        <v>-21621.671187278538</v>
      </c>
      <c r="AP945" s="47">
        <f t="shared" si="814"/>
        <v>1.8238189558819325E-4</v>
      </c>
      <c r="AQ945" s="47">
        <f t="shared" si="802"/>
        <v>-5.445235106881757</v>
      </c>
      <c r="AR945" s="1">
        <f t="shared" si="815"/>
        <v>460</v>
      </c>
      <c r="AS945" s="1">
        <f t="shared" si="783"/>
        <v>56</v>
      </c>
      <c r="AT945" s="1">
        <f t="shared" si="784"/>
        <v>15</v>
      </c>
      <c r="AU945" s="1">
        <f t="shared" si="785"/>
        <v>15</v>
      </c>
      <c r="AV945" s="1">
        <f t="shared" si="786"/>
        <v>12</v>
      </c>
      <c r="AW945" s="27">
        <f t="shared" si="776"/>
        <v>558</v>
      </c>
      <c r="AX945" s="41">
        <f t="shared" si="803"/>
        <v>4.6792114695340503</v>
      </c>
      <c r="AY945" s="29">
        <f t="shared" si="777"/>
        <v>0.10290528127850353</v>
      </c>
      <c r="AZ945" s="29">
        <f t="shared" si="778"/>
        <v>0.46132822034660415</v>
      </c>
      <c r="BA945" s="29">
        <f t="shared" si="779"/>
        <v>2.8197511594147047</v>
      </c>
      <c r="BB945" s="29">
        <f t="shared" si="780"/>
        <v>7.1781740984828053</v>
      </c>
      <c r="BC945" s="29">
        <f t="shared" si="781"/>
        <v>13.536597037550907</v>
      </c>
      <c r="BD945" s="29">
        <f t="shared" si="782"/>
        <v>47.336429388111625</v>
      </c>
      <c r="BE945" s="29">
        <f t="shared" si="782"/>
        <v>25.834380339409833</v>
      </c>
      <c r="BF945" s="29">
        <f t="shared" si="782"/>
        <v>42.296267391220567</v>
      </c>
      <c r="BG945" s="29">
        <f t="shared" si="765"/>
        <v>107.67261147724209</v>
      </c>
      <c r="BH945" s="29">
        <f t="shared" si="765"/>
        <v>162.43916445061089</v>
      </c>
      <c r="BI945" s="29">
        <f t="shared" si="804"/>
        <v>0.69224210600824954</v>
      </c>
      <c r="BJ945" s="28">
        <f t="shared" si="787"/>
        <v>0.83201088094342224</v>
      </c>
      <c r="BK945" s="28">
        <f t="shared" si="788"/>
        <v>26.364971722165379</v>
      </c>
      <c r="BL945" s="28">
        <f t="shared" si="789"/>
        <v>-30.466042399328014</v>
      </c>
      <c r="BM945" s="28">
        <f t="shared" si="790"/>
        <v>-123.31628050586947</v>
      </c>
      <c r="BN945" s="28">
        <f t="shared" si="791"/>
        <v>-500.87023321768265</v>
      </c>
      <c r="BO945" s="28">
        <f t="shared" si="792"/>
        <v>-1037.6681323674197</v>
      </c>
      <c r="BP945" s="28">
        <f t="shared" si="793"/>
        <v>1.8017901657130309E-3</v>
      </c>
      <c r="BQ945" s="28">
        <f t="shared" si="805"/>
        <v>-3.0017026269862286</v>
      </c>
    </row>
    <row r="946" spans="1:69" x14ac:dyDescent="0.2">
      <c r="A946" s="1" t="s">
        <v>2600</v>
      </c>
      <c r="B946" s="1" t="s">
        <v>2647</v>
      </c>
      <c r="C946" s="1" t="s">
        <v>139</v>
      </c>
      <c r="D946" s="2">
        <v>6044</v>
      </c>
      <c r="E946" s="4" t="s">
        <v>2648</v>
      </c>
      <c r="F946" s="1" t="s">
        <v>2711</v>
      </c>
      <c r="G946" s="1">
        <v>5492</v>
      </c>
      <c r="H946">
        <v>460</v>
      </c>
      <c r="I946" s="1">
        <v>398</v>
      </c>
      <c r="J946">
        <v>56</v>
      </c>
      <c r="K946" s="1">
        <v>68</v>
      </c>
      <c r="L946">
        <v>15</v>
      </c>
      <c r="M946" s="1">
        <v>31</v>
      </c>
      <c r="N946">
        <v>15</v>
      </c>
      <c r="O946" s="1">
        <v>55</v>
      </c>
      <c r="P946" s="1">
        <v>12</v>
      </c>
      <c r="Q946" s="36">
        <f t="shared" si="806"/>
        <v>5032</v>
      </c>
      <c r="R946" s="36">
        <f t="shared" si="794"/>
        <v>342</v>
      </c>
      <c r="S946" s="36">
        <f t="shared" si="795"/>
        <v>53</v>
      </c>
      <c r="T946" s="36">
        <f t="shared" si="796"/>
        <v>16</v>
      </c>
      <c r="U946" s="36">
        <f t="shared" si="797"/>
        <v>43</v>
      </c>
      <c r="V946" s="36">
        <f t="shared" si="798"/>
        <v>26762</v>
      </c>
      <c r="W946" s="45">
        <f t="shared" si="799"/>
        <v>5486</v>
      </c>
      <c r="X946" s="50">
        <f t="shared" si="800"/>
        <v>4.8782355085672622</v>
      </c>
      <c r="Y946" s="46">
        <f t="shared" si="766"/>
        <v>1.4826591373873281E-2</v>
      </c>
      <c r="Z946" s="46">
        <f t="shared" si="767"/>
        <v>0.77129760850839768</v>
      </c>
      <c r="AA946" s="46">
        <f t="shared" si="768"/>
        <v>3.5277686256429219</v>
      </c>
      <c r="AB946" s="46">
        <f t="shared" si="769"/>
        <v>8.2842396427774467</v>
      </c>
      <c r="AC946" s="46">
        <f t="shared" si="770"/>
        <v>15.040710659911971</v>
      </c>
      <c r="AD946" s="46">
        <f t="shared" si="771"/>
        <v>74.607407793330353</v>
      </c>
      <c r="AE946" s="46">
        <f t="shared" si="772"/>
        <v>263.78378210987199</v>
      </c>
      <c r="AF946" s="46">
        <f t="shared" si="773"/>
        <v>186.97173715907485</v>
      </c>
      <c r="AG946" s="46">
        <f t="shared" si="774"/>
        <v>132.54783428443915</v>
      </c>
      <c r="AH946" s="46">
        <f t="shared" si="807"/>
        <v>646.75055837621471</v>
      </c>
      <c r="AI946" s="46">
        <f t="shared" si="801"/>
        <v>0.23785985774346965</v>
      </c>
      <c r="AJ946" s="47">
        <f t="shared" si="808"/>
        <v>0.48770878374647886</v>
      </c>
      <c r="AK946" s="47">
        <f t="shared" si="809"/>
        <v>78.310658853151637</v>
      </c>
      <c r="AL946" s="47">
        <f t="shared" si="810"/>
        <v>-1996.9967175455758</v>
      </c>
      <c r="AM946" s="47">
        <f t="shared" si="811"/>
        <v>-3027.2220467589927</v>
      </c>
      <c r="AN946" s="47">
        <f t="shared" si="812"/>
        <v>-3288.6467834412952</v>
      </c>
      <c r="AO946" s="47">
        <f t="shared" si="813"/>
        <v>-21621.671187278538</v>
      </c>
      <c r="AP946" s="47">
        <f t="shared" si="814"/>
        <v>1.8238189558819325E-4</v>
      </c>
      <c r="AQ946" s="47">
        <f t="shared" si="802"/>
        <v>-5.445235106881757</v>
      </c>
      <c r="AR946" s="1">
        <f t="shared" si="815"/>
        <v>460</v>
      </c>
      <c r="AS946" s="1">
        <f t="shared" si="783"/>
        <v>56</v>
      </c>
      <c r="AT946" s="1">
        <f t="shared" si="784"/>
        <v>15</v>
      </c>
      <c r="AU946" s="1">
        <f t="shared" si="785"/>
        <v>15</v>
      </c>
      <c r="AV946" s="1">
        <f t="shared" si="786"/>
        <v>12</v>
      </c>
      <c r="AW946" s="27">
        <f t="shared" si="776"/>
        <v>558</v>
      </c>
      <c r="AX946" s="41">
        <f t="shared" si="803"/>
        <v>4.6792114695340503</v>
      </c>
      <c r="AY946" s="29">
        <f t="shared" si="777"/>
        <v>0.10290528127850353</v>
      </c>
      <c r="AZ946" s="29">
        <f t="shared" si="778"/>
        <v>0.46132822034660415</v>
      </c>
      <c r="BA946" s="29">
        <f t="shared" si="779"/>
        <v>2.8197511594147047</v>
      </c>
      <c r="BB946" s="29">
        <f t="shared" si="780"/>
        <v>7.1781740984828053</v>
      </c>
      <c r="BC946" s="29">
        <f t="shared" si="781"/>
        <v>13.536597037550907</v>
      </c>
      <c r="BD946" s="29">
        <f t="shared" si="782"/>
        <v>47.336429388111625</v>
      </c>
      <c r="BE946" s="29">
        <f t="shared" si="782"/>
        <v>25.834380339409833</v>
      </c>
      <c r="BF946" s="29">
        <f t="shared" si="782"/>
        <v>42.296267391220567</v>
      </c>
      <c r="BG946" s="29">
        <f t="shared" si="765"/>
        <v>107.67261147724209</v>
      </c>
      <c r="BH946" s="29">
        <f t="shared" si="765"/>
        <v>162.43916445061089</v>
      </c>
      <c r="BI946" s="29">
        <f t="shared" si="804"/>
        <v>0.69224210600824954</v>
      </c>
      <c r="BJ946" s="28">
        <f t="shared" si="787"/>
        <v>0.83201088094342224</v>
      </c>
      <c r="BK946" s="28">
        <f t="shared" si="788"/>
        <v>26.364971722165379</v>
      </c>
      <c r="BL946" s="28">
        <f t="shared" si="789"/>
        <v>-30.466042399328014</v>
      </c>
      <c r="BM946" s="28">
        <f t="shared" si="790"/>
        <v>-123.31628050586947</v>
      </c>
      <c r="BN946" s="28">
        <f t="shared" si="791"/>
        <v>-500.87023321768265</v>
      </c>
      <c r="BO946" s="28">
        <f t="shared" si="792"/>
        <v>-1037.6681323674197</v>
      </c>
      <c r="BP946" s="28">
        <f t="shared" si="793"/>
        <v>1.8017901657130309E-3</v>
      </c>
      <c r="BQ946" s="28">
        <f t="shared" si="805"/>
        <v>-3.0017026269862286</v>
      </c>
    </row>
    <row r="947" spans="1:69" x14ac:dyDescent="0.2">
      <c r="A947" s="1" t="s">
        <v>2600</v>
      </c>
      <c r="B947" s="1" t="s">
        <v>2712</v>
      </c>
      <c r="C947" s="1" t="s">
        <v>18</v>
      </c>
      <c r="D947" s="2">
        <v>4599</v>
      </c>
      <c r="E947" s="4" t="s">
        <v>2713</v>
      </c>
      <c r="F947" s="1" t="s">
        <v>2714</v>
      </c>
      <c r="G947" s="1">
        <v>3088</v>
      </c>
      <c r="H947">
        <v>328</v>
      </c>
      <c r="I947" s="1">
        <v>861</v>
      </c>
      <c r="J947">
        <v>109</v>
      </c>
      <c r="K947" s="1">
        <v>354</v>
      </c>
      <c r="L947">
        <v>55</v>
      </c>
      <c r="M947" s="1">
        <v>120</v>
      </c>
      <c r="N947">
        <v>40</v>
      </c>
      <c r="O947" s="1">
        <v>176</v>
      </c>
      <c r="P947" s="1">
        <v>87</v>
      </c>
      <c r="Q947" s="36">
        <f t="shared" si="806"/>
        <v>2760</v>
      </c>
      <c r="R947" s="36">
        <f t="shared" si="794"/>
        <v>752</v>
      </c>
      <c r="S947" s="36">
        <f t="shared" si="795"/>
        <v>299</v>
      </c>
      <c r="T947" s="36">
        <f t="shared" si="796"/>
        <v>80</v>
      </c>
      <c r="U947" s="36">
        <f t="shared" si="797"/>
        <v>89</v>
      </c>
      <c r="V947" s="36">
        <f t="shared" si="798"/>
        <v>17954</v>
      </c>
      <c r="W947" s="45">
        <f t="shared" si="799"/>
        <v>3980</v>
      </c>
      <c r="X947" s="50">
        <f t="shared" si="800"/>
        <v>4.5110552763819092</v>
      </c>
      <c r="Y947" s="46">
        <f t="shared" si="766"/>
        <v>0.23906694275397122</v>
      </c>
      <c r="Z947" s="46">
        <f t="shared" si="767"/>
        <v>0.26117749551778957</v>
      </c>
      <c r="AA947" s="46">
        <f t="shared" si="768"/>
        <v>2.2832880482816078</v>
      </c>
      <c r="AB947" s="46">
        <f t="shared" si="769"/>
        <v>6.3053986010454262</v>
      </c>
      <c r="AC947" s="46">
        <f t="shared" si="770"/>
        <v>12.327509153809245</v>
      </c>
      <c r="AD947" s="46">
        <f t="shared" si="771"/>
        <v>659.82476200096062</v>
      </c>
      <c r="AE947" s="46">
        <f t="shared" si="772"/>
        <v>196.40547662937774</v>
      </c>
      <c r="AF947" s="46">
        <f t="shared" si="773"/>
        <v>682.70312643620071</v>
      </c>
      <c r="AG947" s="46">
        <f t="shared" si="774"/>
        <v>504.43188808363408</v>
      </c>
      <c r="AH947" s="46">
        <f t="shared" si="807"/>
        <v>1097.1483146890228</v>
      </c>
      <c r="AI947" s="46">
        <f t="shared" si="801"/>
        <v>0.78927207032902635</v>
      </c>
      <c r="AJ947" s="47">
        <f t="shared" si="808"/>
        <v>0.88840985492565672</v>
      </c>
      <c r="AK947" s="47">
        <f t="shared" si="809"/>
        <v>460.0958026855721</v>
      </c>
      <c r="AL947" s="47">
        <f t="shared" si="810"/>
        <v>-143.14670898906678</v>
      </c>
      <c r="AM947" s="47">
        <f t="shared" si="811"/>
        <v>-1471.2014392805991</v>
      </c>
      <c r="AN947" s="47">
        <f t="shared" si="812"/>
        <v>-1806.4198787254122</v>
      </c>
      <c r="AO947" s="47">
        <f t="shared" si="813"/>
        <v>-5493.6742592522396</v>
      </c>
      <c r="AP947" s="47">
        <f t="shared" si="814"/>
        <v>2.5144578165585516E-4</v>
      </c>
      <c r="AQ947" s="47">
        <f t="shared" si="802"/>
        <v>-2.1258097599486132</v>
      </c>
      <c r="AR947" s="1">
        <f t="shared" si="815"/>
        <v>328</v>
      </c>
      <c r="AS947" s="1">
        <f t="shared" si="783"/>
        <v>109</v>
      </c>
      <c r="AT947" s="1">
        <f t="shared" si="784"/>
        <v>55</v>
      </c>
      <c r="AU947" s="1">
        <f t="shared" si="785"/>
        <v>40</v>
      </c>
      <c r="AV947" s="1">
        <f t="shared" si="786"/>
        <v>87</v>
      </c>
      <c r="AW947" s="27">
        <f t="shared" si="776"/>
        <v>619</v>
      </c>
      <c r="AX947" s="41">
        <f t="shared" si="803"/>
        <v>3.890145395799677</v>
      </c>
      <c r="AY947" s="29">
        <f t="shared" si="777"/>
        <v>1.2317772424646556</v>
      </c>
      <c r="AZ947" s="29">
        <f t="shared" si="778"/>
        <v>1.2068034064009624E-2</v>
      </c>
      <c r="BA947" s="29">
        <f t="shared" si="779"/>
        <v>0.79235882566336358</v>
      </c>
      <c r="BB947" s="29">
        <f t="shared" si="780"/>
        <v>3.5726496172627176</v>
      </c>
      <c r="BC947" s="29">
        <f t="shared" si="781"/>
        <v>8.3529404088620716</v>
      </c>
      <c r="BD947" s="29">
        <f t="shared" si="782"/>
        <v>404.02293552840706</v>
      </c>
      <c r="BE947" s="29">
        <f t="shared" si="782"/>
        <v>1.315415712977049</v>
      </c>
      <c r="BF947" s="29">
        <f t="shared" si="782"/>
        <v>43.579735411484997</v>
      </c>
      <c r="BG947" s="29">
        <f t="shared" si="765"/>
        <v>142.90598469050872</v>
      </c>
      <c r="BH947" s="29">
        <f t="shared" si="765"/>
        <v>726.70581557100024</v>
      </c>
      <c r="BI947" s="29">
        <f t="shared" si="804"/>
        <v>2.133543506333945</v>
      </c>
      <c r="BJ947" s="28">
        <f t="shared" si="787"/>
        <v>1.4606654327168644</v>
      </c>
      <c r="BK947" s="28">
        <f t="shared" si="788"/>
        <v>143.88643517857568</v>
      </c>
      <c r="BL947" s="28">
        <f t="shared" si="789"/>
        <v>4.6369139247432065E-2</v>
      </c>
      <c r="BM947" s="28">
        <f t="shared" si="790"/>
        <v>-12.447819555635348</v>
      </c>
      <c r="BN947" s="28">
        <f t="shared" si="791"/>
        <v>-86.674905065452634</v>
      </c>
      <c r="BO947" s="28">
        <f t="shared" si="792"/>
        <v>-673.9475089400338</v>
      </c>
      <c r="BP947" s="28">
        <f t="shared" si="793"/>
        <v>1.6233681085532354E-3</v>
      </c>
      <c r="BQ947" s="28">
        <f t="shared" si="805"/>
        <v>-1.0213216385307389</v>
      </c>
    </row>
    <row r="948" spans="1:69" x14ac:dyDescent="0.2">
      <c r="A948" s="1" t="s">
        <v>2600</v>
      </c>
      <c r="B948" s="1" t="s">
        <v>2603</v>
      </c>
      <c r="C948" s="1" t="s">
        <v>34</v>
      </c>
      <c r="D948" s="2">
        <v>4235</v>
      </c>
      <c r="E948" s="4" t="s">
        <v>2715</v>
      </c>
      <c r="F948" s="1" t="s">
        <v>2716</v>
      </c>
      <c r="G948" s="1">
        <v>2939</v>
      </c>
      <c r="H948">
        <v>483</v>
      </c>
      <c r="I948" s="1">
        <v>863</v>
      </c>
      <c r="J948">
        <v>117</v>
      </c>
      <c r="K948" s="1">
        <v>200</v>
      </c>
      <c r="L948">
        <v>43</v>
      </c>
      <c r="M948" s="1">
        <v>86</v>
      </c>
      <c r="N948">
        <v>32</v>
      </c>
      <c r="O948" s="1">
        <v>147</v>
      </c>
      <c r="P948" s="1">
        <v>65</v>
      </c>
      <c r="Q948" s="36">
        <f t="shared" si="806"/>
        <v>2456</v>
      </c>
      <c r="R948" s="36">
        <f t="shared" si="794"/>
        <v>746</v>
      </c>
      <c r="S948" s="36">
        <f t="shared" si="795"/>
        <v>157</v>
      </c>
      <c r="T948" s="36">
        <f t="shared" si="796"/>
        <v>54</v>
      </c>
      <c r="U948" s="36">
        <f t="shared" si="797"/>
        <v>82</v>
      </c>
      <c r="V948" s="36">
        <f t="shared" si="798"/>
        <v>15925</v>
      </c>
      <c r="W948" s="45">
        <f t="shared" si="799"/>
        <v>3495</v>
      </c>
      <c r="X948" s="50">
        <f t="shared" si="800"/>
        <v>4.5565092989985692</v>
      </c>
      <c r="Y948" s="46">
        <f t="shared" si="766"/>
        <v>0.19668400187474053</v>
      </c>
      <c r="Z948" s="46">
        <f t="shared" si="767"/>
        <v>0.30970259987187887</v>
      </c>
      <c r="AA948" s="46">
        <f t="shared" si="768"/>
        <v>2.4227211978690173</v>
      </c>
      <c r="AB948" s="46">
        <f t="shared" si="769"/>
        <v>6.5357397958661556</v>
      </c>
      <c r="AC948" s="46">
        <f t="shared" si="770"/>
        <v>12.648758393863293</v>
      </c>
      <c r="AD948" s="46">
        <f t="shared" si="771"/>
        <v>483.05590860436274</v>
      </c>
      <c r="AE948" s="46">
        <f t="shared" si="772"/>
        <v>231.03813950442165</v>
      </c>
      <c r="AF948" s="46">
        <f t="shared" si="773"/>
        <v>380.36722806543571</v>
      </c>
      <c r="AG948" s="46">
        <f t="shared" si="774"/>
        <v>352.92994897677238</v>
      </c>
      <c r="AH948" s="46">
        <f t="shared" si="807"/>
        <v>1037.19818829679</v>
      </c>
      <c r="AI948" s="46">
        <f t="shared" si="801"/>
        <v>0.71110172107835778</v>
      </c>
      <c r="AJ948" s="47">
        <f t="shared" si="808"/>
        <v>0.84326847508866221</v>
      </c>
      <c r="AK948" s="47">
        <f t="shared" si="809"/>
        <v>357.25994093401073</v>
      </c>
      <c r="AL948" s="47">
        <f t="shared" si="810"/>
        <v>-214.41665156121198</v>
      </c>
      <c r="AM948" s="47">
        <f t="shared" si="811"/>
        <v>-987.31836786465306</v>
      </c>
      <c r="AN948" s="47">
        <f t="shared" si="812"/>
        <v>-1504.6597216209893</v>
      </c>
      <c r="AO948" s="47">
        <f t="shared" si="813"/>
        <v>-6151.6002146664023</v>
      </c>
      <c r="AP948" s="47">
        <f t="shared" si="814"/>
        <v>2.8636879614163315E-4</v>
      </c>
      <c r="AQ948" s="47">
        <f t="shared" si="802"/>
        <v>-2.4343452525013607</v>
      </c>
      <c r="AR948" s="1">
        <f t="shared" si="815"/>
        <v>483</v>
      </c>
      <c r="AS948" s="1">
        <f t="shared" si="783"/>
        <v>117</v>
      </c>
      <c r="AT948" s="1">
        <f t="shared" si="784"/>
        <v>43</v>
      </c>
      <c r="AU948" s="1">
        <f t="shared" si="785"/>
        <v>32</v>
      </c>
      <c r="AV948" s="1">
        <f t="shared" si="786"/>
        <v>65</v>
      </c>
      <c r="AW948" s="27">
        <f t="shared" si="776"/>
        <v>740</v>
      </c>
      <c r="AX948" s="41">
        <f t="shared" si="803"/>
        <v>4.2445945945945942</v>
      </c>
      <c r="AY948" s="29">
        <f t="shared" si="777"/>
        <v>0.57063732651570553</v>
      </c>
      <c r="AZ948" s="29">
        <f t="shared" si="778"/>
        <v>5.982651570489389E-2</v>
      </c>
      <c r="BA948" s="29">
        <f t="shared" si="779"/>
        <v>1.5490157048940822</v>
      </c>
      <c r="BB948" s="29">
        <f t="shared" si="780"/>
        <v>5.0382048940832709</v>
      </c>
      <c r="BC948" s="29">
        <f t="shared" si="781"/>
        <v>10.527394083272458</v>
      </c>
      <c r="BD948" s="29">
        <f t="shared" si="782"/>
        <v>275.61782870708578</v>
      </c>
      <c r="BE948" s="29">
        <f t="shared" si="782"/>
        <v>6.9997023374725851</v>
      </c>
      <c r="BF948" s="29">
        <f t="shared" si="782"/>
        <v>66.607675310445543</v>
      </c>
      <c r="BG948" s="29">
        <f t="shared" si="765"/>
        <v>161.22255661066467</v>
      </c>
      <c r="BH948" s="29">
        <f t="shared" si="765"/>
        <v>684.28061541270984</v>
      </c>
      <c r="BI948" s="29">
        <f t="shared" si="804"/>
        <v>1.6166825147204036</v>
      </c>
      <c r="BJ948" s="28">
        <f t="shared" si="787"/>
        <v>1.2714883069538641</v>
      </c>
      <c r="BK948" s="28">
        <f t="shared" si="788"/>
        <v>101.28620130068717</v>
      </c>
      <c r="BL948" s="28">
        <f t="shared" si="789"/>
        <v>-0.83289319799318806</v>
      </c>
      <c r="BM948" s="28">
        <f t="shared" si="790"/>
        <v>-40.328779158799179</v>
      </c>
      <c r="BN948" s="28">
        <f t="shared" si="791"/>
        <v>-176.04617953010654</v>
      </c>
      <c r="BO948" s="28">
        <f t="shared" si="792"/>
        <v>-1080.0840824791433</v>
      </c>
      <c r="BP948" s="28">
        <f t="shared" si="793"/>
        <v>1.3568471273346021E-3</v>
      </c>
      <c r="BQ948" s="28">
        <f t="shared" si="805"/>
        <v>-1.6227969431854417</v>
      </c>
    </row>
    <row r="949" spans="1:69" x14ac:dyDescent="0.2">
      <c r="A949" s="1" t="s">
        <v>2600</v>
      </c>
      <c r="B949" s="1" t="s">
        <v>2717</v>
      </c>
      <c r="C949" s="1" t="s">
        <v>505</v>
      </c>
      <c r="D949" s="2">
        <v>3893</v>
      </c>
      <c r="E949" s="4" t="s">
        <v>1318</v>
      </c>
      <c r="F949" s="1" t="s">
        <v>2718</v>
      </c>
      <c r="G949" s="1">
        <v>3354</v>
      </c>
      <c r="H949">
        <v>568</v>
      </c>
      <c r="I949" s="1">
        <v>359</v>
      </c>
      <c r="J949">
        <v>64</v>
      </c>
      <c r="K949" s="1">
        <v>81</v>
      </c>
      <c r="L949">
        <v>35</v>
      </c>
      <c r="M949" s="1">
        <v>27</v>
      </c>
      <c r="N949">
        <v>14</v>
      </c>
      <c r="O949" s="1">
        <v>71</v>
      </c>
      <c r="P949" s="1">
        <v>45</v>
      </c>
      <c r="Q949" s="36">
        <f t="shared" si="806"/>
        <v>2786</v>
      </c>
      <c r="R949" s="36">
        <f t="shared" si="794"/>
        <v>295</v>
      </c>
      <c r="S949" s="36">
        <f t="shared" si="795"/>
        <v>46</v>
      </c>
      <c r="T949" s="36">
        <f t="shared" si="796"/>
        <v>13</v>
      </c>
      <c r="U949" s="36">
        <f t="shared" si="797"/>
        <v>26</v>
      </c>
      <c r="V949" s="36">
        <f t="shared" si="798"/>
        <v>15300</v>
      </c>
      <c r="W949" s="45">
        <f t="shared" si="799"/>
        <v>3166</v>
      </c>
      <c r="X949" s="50">
        <f t="shared" si="800"/>
        <v>4.8325963360707513</v>
      </c>
      <c r="Y949" s="46">
        <f t="shared" si="766"/>
        <v>2.8023986696936828E-2</v>
      </c>
      <c r="Z949" s="46">
        <f t="shared" si="767"/>
        <v>0.69321665883843953</v>
      </c>
      <c r="AA949" s="46">
        <f t="shared" si="768"/>
        <v>3.3584093309799421</v>
      </c>
      <c r="AB949" s="46">
        <f t="shared" si="769"/>
        <v>8.0236020031214448</v>
      </c>
      <c r="AC949" s="46">
        <f t="shared" si="770"/>
        <v>14.688794675262947</v>
      </c>
      <c r="AD949" s="46">
        <f t="shared" si="771"/>
        <v>78.074826937666003</v>
      </c>
      <c r="AE949" s="46">
        <f t="shared" si="772"/>
        <v>204.49891435733966</v>
      </c>
      <c r="AF949" s="46">
        <f t="shared" si="773"/>
        <v>154.48682922507734</v>
      </c>
      <c r="AG949" s="46">
        <f t="shared" si="774"/>
        <v>104.30682604057878</v>
      </c>
      <c r="AH949" s="46">
        <f t="shared" si="807"/>
        <v>381.90866155683665</v>
      </c>
      <c r="AI949" s="46">
        <f t="shared" si="801"/>
        <v>0.29171439434992052</v>
      </c>
      <c r="AJ949" s="47">
        <f t="shared" si="808"/>
        <v>0.54010591030826582</v>
      </c>
      <c r="AK949" s="47">
        <f t="shared" si="809"/>
        <v>82.954356763043265</v>
      </c>
      <c r="AL949" s="47">
        <f t="shared" si="810"/>
        <v>-1080.6590951314843</v>
      </c>
      <c r="AM949" s="47">
        <f t="shared" si="811"/>
        <v>-1796.8899690868882</v>
      </c>
      <c r="AN949" s="47">
        <f t="shared" si="812"/>
        <v>-1875.2562875511176</v>
      </c>
      <c r="AO949" s="47">
        <f t="shared" si="813"/>
        <v>-9290.00181861493</v>
      </c>
      <c r="AP949" s="47">
        <f t="shared" si="814"/>
        <v>3.1615548538754514E-4</v>
      </c>
      <c r="AQ949" s="47">
        <f t="shared" si="802"/>
        <v>-4.4134840422291539</v>
      </c>
      <c r="AR949" s="1">
        <f t="shared" si="815"/>
        <v>568</v>
      </c>
      <c r="AS949" s="1">
        <f t="shared" si="783"/>
        <v>64</v>
      </c>
      <c r="AT949" s="1">
        <f t="shared" si="784"/>
        <v>35</v>
      </c>
      <c r="AU949" s="1">
        <f t="shared" si="785"/>
        <v>14</v>
      </c>
      <c r="AV949" s="1">
        <f t="shared" si="786"/>
        <v>45</v>
      </c>
      <c r="AW949" s="27">
        <f t="shared" si="776"/>
        <v>726</v>
      </c>
      <c r="AX949" s="41">
        <f t="shared" si="803"/>
        <v>4.5096418732782366</v>
      </c>
      <c r="AY949" s="29">
        <f t="shared" si="777"/>
        <v>0.24045109244207696</v>
      </c>
      <c r="AZ949" s="29">
        <f t="shared" si="778"/>
        <v>0.25973483899855021</v>
      </c>
      <c r="BA949" s="29">
        <f t="shared" si="779"/>
        <v>2.2790185855550233</v>
      </c>
      <c r="BB949" s="29">
        <f t="shared" si="780"/>
        <v>6.298302332111497</v>
      </c>
      <c r="BC949" s="29">
        <f t="shared" si="781"/>
        <v>12.31758607866797</v>
      </c>
      <c r="BD949" s="29">
        <f t="shared" si="782"/>
        <v>136.57622050709972</v>
      </c>
      <c r="BE949" s="29">
        <f t="shared" si="782"/>
        <v>16.623029695907213</v>
      </c>
      <c r="BF949" s="29">
        <f t="shared" si="782"/>
        <v>79.765650494425813</v>
      </c>
      <c r="BG949" s="29">
        <f t="shared" si="765"/>
        <v>88.176232649560959</v>
      </c>
      <c r="BH949" s="29">
        <f t="shared" si="765"/>
        <v>554.29137354005866</v>
      </c>
      <c r="BI949" s="29">
        <f t="shared" si="804"/>
        <v>1.2074931129476585</v>
      </c>
      <c r="BJ949" s="28">
        <f t="shared" si="787"/>
        <v>1.0988599150700049</v>
      </c>
      <c r="BK949" s="28">
        <f t="shared" si="788"/>
        <v>50.473273691445272</v>
      </c>
      <c r="BL949" s="28">
        <f t="shared" si="789"/>
        <v>-6.3848145942167207</v>
      </c>
      <c r="BM949" s="28">
        <f t="shared" si="790"/>
        <v>-90.753388844870585</v>
      </c>
      <c r="BN949" s="28">
        <f t="shared" si="791"/>
        <v>-166.77705393967258</v>
      </c>
      <c r="BO949" s="28">
        <f t="shared" si="792"/>
        <v>-1466.1348906335077</v>
      </c>
      <c r="BP949" s="28">
        <f t="shared" si="793"/>
        <v>1.3831205943989331E-3</v>
      </c>
      <c r="BQ949" s="28">
        <f t="shared" si="805"/>
        <v>-2.3230573647493178</v>
      </c>
    </row>
    <row r="950" spans="1:69" x14ac:dyDescent="0.2">
      <c r="A950" s="1" t="s">
        <v>2600</v>
      </c>
      <c r="B950" s="1" t="s">
        <v>2647</v>
      </c>
      <c r="C950" s="1" t="s">
        <v>139</v>
      </c>
      <c r="D950" s="2">
        <v>6044</v>
      </c>
      <c r="E950" s="4" t="s">
        <v>2719</v>
      </c>
      <c r="F950" s="1" t="s">
        <v>2720</v>
      </c>
      <c r="G950" s="1">
        <v>5492</v>
      </c>
      <c r="H950">
        <v>460</v>
      </c>
      <c r="I950" s="1">
        <v>398</v>
      </c>
      <c r="J950">
        <v>56</v>
      </c>
      <c r="K950" s="1">
        <v>68</v>
      </c>
      <c r="L950">
        <v>15</v>
      </c>
      <c r="M950" s="1">
        <v>31</v>
      </c>
      <c r="N950">
        <v>15</v>
      </c>
      <c r="O950" s="1">
        <v>55</v>
      </c>
      <c r="P950" s="1">
        <v>12</v>
      </c>
      <c r="Q950" s="36">
        <f t="shared" si="806"/>
        <v>5032</v>
      </c>
      <c r="R950" s="36">
        <f t="shared" si="794"/>
        <v>342</v>
      </c>
      <c r="S950" s="36">
        <f t="shared" si="795"/>
        <v>53</v>
      </c>
      <c r="T950" s="36">
        <f t="shared" si="796"/>
        <v>16</v>
      </c>
      <c r="U950" s="36">
        <f t="shared" si="797"/>
        <v>43</v>
      </c>
      <c r="V950" s="36">
        <f t="shared" si="798"/>
        <v>26762</v>
      </c>
      <c r="W950" s="45">
        <f t="shared" si="799"/>
        <v>5486</v>
      </c>
      <c r="X950" s="50">
        <f t="shared" si="800"/>
        <v>4.8782355085672622</v>
      </c>
      <c r="Y950" s="46">
        <f t="shared" si="766"/>
        <v>1.4826591373873281E-2</v>
      </c>
      <c r="Z950" s="46">
        <f t="shared" si="767"/>
        <v>0.77129760850839768</v>
      </c>
      <c r="AA950" s="46">
        <f t="shared" si="768"/>
        <v>3.5277686256429219</v>
      </c>
      <c r="AB950" s="46">
        <f t="shared" si="769"/>
        <v>8.2842396427774467</v>
      </c>
      <c r="AC950" s="46">
        <f t="shared" si="770"/>
        <v>15.040710659911971</v>
      </c>
      <c r="AD950" s="46">
        <f t="shared" si="771"/>
        <v>74.607407793330353</v>
      </c>
      <c r="AE950" s="46">
        <f t="shared" si="772"/>
        <v>263.78378210987199</v>
      </c>
      <c r="AF950" s="46">
        <f t="shared" si="773"/>
        <v>186.97173715907485</v>
      </c>
      <c r="AG950" s="46">
        <f t="shared" si="774"/>
        <v>132.54783428443915</v>
      </c>
      <c r="AH950" s="46">
        <f t="shared" si="807"/>
        <v>646.75055837621471</v>
      </c>
      <c r="AI950" s="46">
        <f t="shared" si="801"/>
        <v>0.23785985774346965</v>
      </c>
      <c r="AJ950" s="47">
        <f t="shared" si="808"/>
        <v>0.48770878374647886</v>
      </c>
      <c r="AK950" s="47">
        <f t="shared" si="809"/>
        <v>78.310658853151637</v>
      </c>
      <c r="AL950" s="47">
        <f t="shared" si="810"/>
        <v>-1996.9967175455758</v>
      </c>
      <c r="AM950" s="47">
        <f t="shared" si="811"/>
        <v>-3027.2220467589927</v>
      </c>
      <c r="AN950" s="47">
        <f t="shared" si="812"/>
        <v>-3288.6467834412952</v>
      </c>
      <c r="AO950" s="47">
        <f t="shared" si="813"/>
        <v>-21621.671187278538</v>
      </c>
      <c r="AP950" s="47">
        <f t="shared" si="814"/>
        <v>1.8238189558819325E-4</v>
      </c>
      <c r="AQ950" s="47">
        <f t="shared" si="802"/>
        <v>-5.445235106881757</v>
      </c>
      <c r="AR950" s="1">
        <f t="shared" si="815"/>
        <v>460</v>
      </c>
      <c r="AS950" s="1">
        <f t="shared" si="783"/>
        <v>56</v>
      </c>
      <c r="AT950" s="1">
        <f t="shared" si="784"/>
        <v>15</v>
      </c>
      <c r="AU950" s="1">
        <f t="shared" si="785"/>
        <v>15</v>
      </c>
      <c r="AV950" s="1">
        <f t="shared" si="786"/>
        <v>12</v>
      </c>
      <c r="AW950" s="27">
        <f t="shared" si="776"/>
        <v>558</v>
      </c>
      <c r="AX950" s="41">
        <f t="shared" si="803"/>
        <v>4.6792114695340503</v>
      </c>
      <c r="AY950" s="29">
        <f t="shared" si="777"/>
        <v>0.10290528127850353</v>
      </c>
      <c r="AZ950" s="29">
        <f t="shared" si="778"/>
        <v>0.46132822034660415</v>
      </c>
      <c r="BA950" s="29">
        <f t="shared" si="779"/>
        <v>2.8197511594147047</v>
      </c>
      <c r="BB950" s="29">
        <f t="shared" si="780"/>
        <v>7.1781740984828053</v>
      </c>
      <c r="BC950" s="29">
        <f t="shared" si="781"/>
        <v>13.536597037550907</v>
      </c>
      <c r="BD950" s="29">
        <f t="shared" si="782"/>
        <v>47.336429388111625</v>
      </c>
      <c r="BE950" s="29">
        <f t="shared" si="782"/>
        <v>25.834380339409833</v>
      </c>
      <c r="BF950" s="29">
        <f t="shared" si="782"/>
        <v>42.296267391220567</v>
      </c>
      <c r="BG950" s="29">
        <f t="shared" si="765"/>
        <v>107.67261147724209</v>
      </c>
      <c r="BH950" s="29">
        <f t="shared" si="765"/>
        <v>162.43916445061089</v>
      </c>
      <c r="BI950" s="29">
        <f t="shared" si="804"/>
        <v>0.69224210600824954</v>
      </c>
      <c r="BJ950" s="28">
        <f t="shared" si="787"/>
        <v>0.83201088094342224</v>
      </c>
      <c r="BK950" s="28">
        <f t="shared" si="788"/>
        <v>26.364971722165379</v>
      </c>
      <c r="BL950" s="28">
        <f t="shared" si="789"/>
        <v>-30.466042399328014</v>
      </c>
      <c r="BM950" s="28">
        <f t="shared" si="790"/>
        <v>-123.31628050586947</v>
      </c>
      <c r="BN950" s="28">
        <f t="shared" si="791"/>
        <v>-500.87023321768265</v>
      </c>
      <c r="BO950" s="28">
        <f t="shared" si="792"/>
        <v>-1037.6681323674197</v>
      </c>
      <c r="BP950" s="28">
        <f t="shared" si="793"/>
        <v>1.8017901657130309E-3</v>
      </c>
      <c r="BQ950" s="28">
        <f t="shared" si="805"/>
        <v>-3.0017026269862286</v>
      </c>
    </row>
    <row r="951" spans="1:69" x14ac:dyDescent="0.2">
      <c r="A951" s="1" t="s">
        <v>2600</v>
      </c>
      <c r="B951" s="1" t="s">
        <v>2721</v>
      </c>
      <c r="C951" s="1" t="s">
        <v>49</v>
      </c>
      <c r="D951" s="2" t="s">
        <v>441</v>
      </c>
      <c r="E951" s="4" t="s">
        <v>2722</v>
      </c>
      <c r="F951" s="1" t="s">
        <v>2723</v>
      </c>
      <c r="G951" s="1">
        <v>172</v>
      </c>
      <c r="H951">
        <v>39</v>
      </c>
      <c r="I951" s="1">
        <v>23</v>
      </c>
      <c r="J951">
        <v>14</v>
      </c>
      <c r="K951" s="1">
        <v>10</v>
      </c>
      <c r="L951">
        <v>6</v>
      </c>
      <c r="M951" s="1">
        <v>6</v>
      </c>
      <c r="N951">
        <v>3</v>
      </c>
      <c r="O951" s="1">
        <v>9</v>
      </c>
      <c r="P951" s="1">
        <v>4</v>
      </c>
      <c r="Q951" s="36">
        <f t="shared" si="806"/>
        <v>133</v>
      </c>
      <c r="R951" s="36">
        <f t="shared" si="794"/>
        <v>9</v>
      </c>
      <c r="S951" s="36">
        <f t="shared" si="795"/>
        <v>4</v>
      </c>
      <c r="T951" s="36">
        <f t="shared" si="796"/>
        <v>3</v>
      </c>
      <c r="U951" s="36">
        <f t="shared" si="797"/>
        <v>5</v>
      </c>
      <c r="V951" s="36">
        <f t="shared" si="798"/>
        <v>724</v>
      </c>
      <c r="W951" s="45">
        <f t="shared" si="799"/>
        <v>154</v>
      </c>
      <c r="X951" s="50">
        <f t="shared" si="800"/>
        <v>4.7012987012987013</v>
      </c>
      <c r="Y951" s="46">
        <f t="shared" si="766"/>
        <v>8.9222465845842466E-2</v>
      </c>
      <c r="Z951" s="46">
        <f t="shared" si="767"/>
        <v>0.4918198684432451</v>
      </c>
      <c r="AA951" s="46">
        <f t="shared" si="768"/>
        <v>2.8944172710406475</v>
      </c>
      <c r="AB951" s="46">
        <f t="shared" si="769"/>
        <v>7.2970146736380501</v>
      </c>
      <c r="AC951" s="46">
        <f t="shared" si="770"/>
        <v>13.699612076235454</v>
      </c>
      <c r="AD951" s="46">
        <f t="shared" si="771"/>
        <v>11.866587957497048</v>
      </c>
      <c r="AE951" s="46">
        <f t="shared" si="772"/>
        <v>4.4263788159892057</v>
      </c>
      <c r="AF951" s="46">
        <f t="shared" si="773"/>
        <v>11.57766908416259</v>
      </c>
      <c r="AG951" s="46">
        <f t="shared" si="774"/>
        <v>21.891044020914151</v>
      </c>
      <c r="AH951" s="46">
        <f t="shared" si="807"/>
        <v>68.498060381177268</v>
      </c>
      <c r="AI951" s="46">
        <f t="shared" si="801"/>
        <v>0.77293947882183178</v>
      </c>
      <c r="AJ951" s="47">
        <f t="shared" si="808"/>
        <v>0.87916976678104197</v>
      </c>
      <c r="AK951" s="47">
        <f t="shared" si="809"/>
        <v>5.2160859439622689</v>
      </c>
      <c r="AL951" s="47">
        <f t="shared" si="810"/>
        <v>-4.5680766066481286</v>
      </c>
      <c r="AM951" s="47">
        <f t="shared" si="811"/>
        <v>-28.985678297448437</v>
      </c>
      <c r="AN951" s="47">
        <f t="shared" si="812"/>
        <v>-87.020354689506007</v>
      </c>
      <c r="AO951" s="47">
        <f t="shared" si="813"/>
        <v>-373.09048550382357</v>
      </c>
      <c r="AP951" s="47">
        <f t="shared" si="814"/>
        <v>6.6219470244238045E-3</v>
      </c>
      <c r="AQ951" s="47">
        <f t="shared" si="802"/>
        <v>-3.2344801517730235</v>
      </c>
      <c r="AR951" s="1">
        <f t="shared" si="815"/>
        <v>39</v>
      </c>
      <c r="AS951" s="1">
        <f t="shared" si="783"/>
        <v>14</v>
      </c>
      <c r="AT951" s="1">
        <f t="shared" si="784"/>
        <v>6</v>
      </c>
      <c r="AU951" s="1">
        <f t="shared" si="785"/>
        <v>3</v>
      </c>
      <c r="AV951" s="1">
        <f t="shared" si="786"/>
        <v>4</v>
      </c>
      <c r="AW951" s="27">
        <f t="shared" si="776"/>
        <v>66</v>
      </c>
      <c r="AX951" s="41">
        <f t="shared" si="803"/>
        <v>4.2272727272727275</v>
      </c>
      <c r="AY951" s="29">
        <f t="shared" si="777"/>
        <v>0.59710743801652855</v>
      </c>
      <c r="AZ951" s="29">
        <f t="shared" si="778"/>
        <v>5.1652892561983584E-2</v>
      </c>
      <c r="BA951" s="29">
        <f t="shared" si="779"/>
        <v>1.5061983471074387</v>
      </c>
      <c r="BB951" s="29">
        <f t="shared" si="780"/>
        <v>4.9607438016528933</v>
      </c>
      <c r="BC951" s="29">
        <f t="shared" si="781"/>
        <v>10.415289256198349</v>
      </c>
      <c r="BD951" s="29">
        <f t="shared" si="782"/>
        <v>23.287190082644614</v>
      </c>
      <c r="BE951" s="29">
        <f t="shared" si="782"/>
        <v>0.72314049586777018</v>
      </c>
      <c r="BF951" s="29">
        <f t="shared" si="782"/>
        <v>9.0371900826446314</v>
      </c>
      <c r="BG951" s="29">
        <f t="shared" si="765"/>
        <v>14.882231404958681</v>
      </c>
      <c r="BH951" s="29">
        <f t="shared" si="765"/>
        <v>41.661157024793397</v>
      </c>
      <c r="BI951" s="29">
        <f t="shared" si="804"/>
        <v>1.3783216783216783</v>
      </c>
      <c r="BJ951" s="28">
        <f t="shared" si="787"/>
        <v>1.1740194539792252</v>
      </c>
      <c r="BK951" s="28">
        <f t="shared" si="788"/>
        <v>11.120324192232335</v>
      </c>
      <c r="BL951" s="28">
        <f t="shared" si="789"/>
        <v>-0.10156501242859951</v>
      </c>
      <c r="BM951" s="28">
        <f t="shared" si="790"/>
        <v>-6.8540713358815513</v>
      </c>
      <c r="BN951" s="28">
        <f t="shared" si="791"/>
        <v>-20.484037966649609</v>
      </c>
      <c r="BO951" s="28">
        <f t="shared" si="792"/>
        <v>-83.088537516188296</v>
      </c>
      <c r="BP951" s="28">
        <f t="shared" si="793"/>
        <v>1.5865384615384615E-2</v>
      </c>
      <c r="BQ951" s="28">
        <f t="shared" si="805"/>
        <v>-1.577144371194336</v>
      </c>
    </row>
    <row r="952" spans="1:69" x14ac:dyDescent="0.2">
      <c r="A952" s="1" t="s">
        <v>2600</v>
      </c>
      <c r="B952" s="1" t="s">
        <v>2724</v>
      </c>
      <c r="C952" s="1" t="s">
        <v>30</v>
      </c>
      <c r="D952" s="2" t="s">
        <v>2725</v>
      </c>
      <c r="E952" s="4" t="s">
        <v>1488</v>
      </c>
      <c r="F952" s="1" t="s">
        <v>2726</v>
      </c>
      <c r="G952" s="1">
        <v>152</v>
      </c>
      <c r="H952">
        <v>23</v>
      </c>
      <c r="I952" s="1">
        <v>58</v>
      </c>
      <c r="J952">
        <v>14</v>
      </c>
      <c r="K952" s="1">
        <v>22</v>
      </c>
      <c r="L952">
        <v>3</v>
      </c>
      <c r="M952" s="1">
        <v>5</v>
      </c>
      <c r="N952">
        <v>3</v>
      </c>
      <c r="O952" s="1">
        <v>17</v>
      </c>
      <c r="P952" s="1">
        <v>8</v>
      </c>
      <c r="Q952" s="36">
        <f t="shared" si="806"/>
        <v>129</v>
      </c>
      <c r="R952" s="36">
        <f t="shared" si="794"/>
        <v>44</v>
      </c>
      <c r="S952" s="36">
        <f t="shared" si="795"/>
        <v>19</v>
      </c>
      <c r="T952" s="36">
        <f t="shared" si="796"/>
        <v>2</v>
      </c>
      <c r="U952" s="36">
        <f t="shared" si="797"/>
        <v>9</v>
      </c>
      <c r="V952" s="36">
        <f t="shared" si="798"/>
        <v>891</v>
      </c>
      <c r="W952" s="45">
        <f t="shared" si="799"/>
        <v>203</v>
      </c>
      <c r="X952" s="50">
        <f t="shared" si="800"/>
        <v>4.389162561576355</v>
      </c>
      <c r="Y952" s="46">
        <f t="shared" si="766"/>
        <v>0.3731223761799603</v>
      </c>
      <c r="Z952" s="46">
        <f t="shared" si="767"/>
        <v>0.15144749933267029</v>
      </c>
      <c r="AA952" s="46">
        <f t="shared" si="768"/>
        <v>1.9297726224853802</v>
      </c>
      <c r="AB952" s="46">
        <f t="shared" si="769"/>
        <v>5.7080977456380904</v>
      </c>
      <c r="AC952" s="46">
        <f t="shared" si="770"/>
        <v>11.4864228687908</v>
      </c>
      <c r="AD952" s="46">
        <f t="shared" si="771"/>
        <v>48.132786527214876</v>
      </c>
      <c r="AE952" s="46">
        <f t="shared" si="772"/>
        <v>6.6636899706374928</v>
      </c>
      <c r="AF952" s="46">
        <f t="shared" si="773"/>
        <v>36.66567982722222</v>
      </c>
      <c r="AG952" s="46">
        <f t="shared" si="774"/>
        <v>11.416195491276181</v>
      </c>
      <c r="AH952" s="46">
        <f t="shared" si="807"/>
        <v>103.3778058191172</v>
      </c>
      <c r="AI952" s="46">
        <f t="shared" si="801"/>
        <v>1.0210700873042968</v>
      </c>
      <c r="AJ952" s="47">
        <f t="shared" si="808"/>
        <v>1.0104801271199235</v>
      </c>
      <c r="AK952" s="47">
        <f t="shared" si="809"/>
        <v>28.49596191936217</v>
      </c>
      <c r="AL952" s="47">
        <f t="shared" si="810"/>
        <v>-2.5134051829874258</v>
      </c>
      <c r="AM952" s="47">
        <f t="shared" si="811"/>
        <v>-49.366175391518716</v>
      </c>
      <c r="AN952" s="47">
        <f t="shared" si="812"/>
        <v>-26.435271031628218</v>
      </c>
      <c r="AO952" s="47">
        <f t="shared" si="813"/>
        <v>-339.57552445600817</v>
      </c>
      <c r="AP952" s="47">
        <f t="shared" si="814"/>
        <v>4.9997537067139547E-3</v>
      </c>
      <c r="AQ952" s="47">
        <f t="shared" si="802"/>
        <v>-1.9468761654840749</v>
      </c>
      <c r="AR952" s="1">
        <f t="shared" si="815"/>
        <v>23</v>
      </c>
      <c r="AS952" s="1">
        <f t="shared" si="783"/>
        <v>14</v>
      </c>
      <c r="AT952" s="1">
        <f t="shared" si="784"/>
        <v>3</v>
      </c>
      <c r="AU952" s="1">
        <f t="shared" si="785"/>
        <v>3</v>
      </c>
      <c r="AV952" s="1">
        <f t="shared" si="786"/>
        <v>8</v>
      </c>
      <c r="AW952" s="27">
        <f t="shared" si="776"/>
        <v>51</v>
      </c>
      <c r="AX952" s="41">
        <f t="shared" si="803"/>
        <v>3.8039215686274508</v>
      </c>
      <c r="AY952" s="29">
        <f t="shared" si="777"/>
        <v>1.4306036139946179</v>
      </c>
      <c r="AZ952" s="29">
        <f t="shared" si="778"/>
        <v>3.844675124951949E-2</v>
      </c>
      <c r="BA952" s="29">
        <f t="shared" si="779"/>
        <v>0.64628988850442104</v>
      </c>
      <c r="BB952" s="29">
        <f t="shared" si="780"/>
        <v>3.2541330257593226</v>
      </c>
      <c r="BC952" s="29">
        <f t="shared" si="781"/>
        <v>7.8619761630142246</v>
      </c>
      <c r="BD952" s="29">
        <f t="shared" si="782"/>
        <v>32.903883121876213</v>
      </c>
      <c r="BE952" s="29">
        <f t="shared" si="782"/>
        <v>0.53825451749327291</v>
      </c>
      <c r="BF952" s="29">
        <f t="shared" si="782"/>
        <v>1.9388696655132631</v>
      </c>
      <c r="BG952" s="29">
        <f t="shared" si="765"/>
        <v>9.7623990772779674</v>
      </c>
      <c r="BH952" s="29">
        <f t="shared" si="765"/>
        <v>62.895809304113797</v>
      </c>
      <c r="BI952" s="29">
        <f t="shared" si="804"/>
        <v>2.1607843137254905</v>
      </c>
      <c r="BJ952" s="28">
        <f t="shared" si="787"/>
        <v>1.4699606504003739</v>
      </c>
      <c r="BK952" s="28">
        <f t="shared" si="788"/>
        <v>12.390524339085353</v>
      </c>
      <c r="BL952" s="28">
        <f t="shared" si="789"/>
        <v>3.3227707576212621E-2</v>
      </c>
      <c r="BM952" s="28">
        <f t="shared" si="790"/>
        <v>-0.49073289297003037</v>
      </c>
      <c r="BN952" s="28">
        <f t="shared" si="791"/>
        <v>-5.5444322479512387</v>
      </c>
      <c r="BO952" s="28">
        <f t="shared" si="792"/>
        <v>-55.522682907607837</v>
      </c>
      <c r="BP952" s="28">
        <f t="shared" si="793"/>
        <v>2.0816326530612245E-2</v>
      </c>
      <c r="BQ952" s="28">
        <f t="shared" si="805"/>
        <v>-1.0227913861613243</v>
      </c>
    </row>
    <row r="953" spans="1:69" x14ac:dyDescent="0.2">
      <c r="A953" s="1" t="s">
        <v>2600</v>
      </c>
      <c r="B953" s="1" t="s">
        <v>2628</v>
      </c>
      <c r="C953" s="1" t="s">
        <v>505</v>
      </c>
      <c r="D953" s="2" t="s">
        <v>2629</v>
      </c>
      <c r="E953" s="4" t="s">
        <v>2727</v>
      </c>
      <c r="F953" s="1" t="s">
        <v>2728</v>
      </c>
      <c r="G953" s="1">
        <v>688</v>
      </c>
      <c r="H953">
        <v>84</v>
      </c>
      <c r="I953" s="1">
        <v>51</v>
      </c>
      <c r="J953">
        <v>12</v>
      </c>
      <c r="K953" s="1">
        <v>7</v>
      </c>
      <c r="L953">
        <v>0</v>
      </c>
      <c r="M953" s="1">
        <v>5</v>
      </c>
      <c r="N953">
        <v>2</v>
      </c>
      <c r="O953" s="1">
        <v>10</v>
      </c>
      <c r="P953" s="1">
        <v>4</v>
      </c>
      <c r="Q953" s="36">
        <f t="shared" si="806"/>
        <v>604</v>
      </c>
      <c r="R953" s="36">
        <f t="shared" si="794"/>
        <v>39</v>
      </c>
      <c r="S953" s="36">
        <f t="shared" si="795"/>
        <v>7</v>
      </c>
      <c r="T953" s="36">
        <f t="shared" si="796"/>
        <v>3</v>
      </c>
      <c r="U953" s="36">
        <f t="shared" si="797"/>
        <v>6</v>
      </c>
      <c r="V953" s="36">
        <f t="shared" si="798"/>
        <v>3209</v>
      </c>
      <c r="W953" s="45">
        <f t="shared" si="799"/>
        <v>659</v>
      </c>
      <c r="X953" s="50">
        <f t="shared" si="800"/>
        <v>4.8694992412746583</v>
      </c>
      <c r="Y953" s="46">
        <f t="shared" si="766"/>
        <v>1.7030448027889854E-2</v>
      </c>
      <c r="Z953" s="46">
        <f t="shared" si="767"/>
        <v>0.75602893057720644</v>
      </c>
      <c r="AA953" s="46">
        <f t="shared" si="768"/>
        <v>3.4950274131265231</v>
      </c>
      <c r="AB953" s="46">
        <f t="shared" si="769"/>
        <v>8.2340258956758401</v>
      </c>
      <c r="AC953" s="46">
        <f t="shared" si="770"/>
        <v>14.973024378225157</v>
      </c>
      <c r="AD953" s="46">
        <f t="shared" si="771"/>
        <v>10.286390608845471</v>
      </c>
      <c r="AE953" s="46">
        <f t="shared" si="772"/>
        <v>29.48512829251105</v>
      </c>
      <c r="AF953" s="46">
        <f t="shared" si="773"/>
        <v>24.465191891885663</v>
      </c>
      <c r="AG953" s="46">
        <f t="shared" si="774"/>
        <v>24.702077687027518</v>
      </c>
      <c r="AH953" s="46">
        <f t="shared" si="807"/>
        <v>89.838146269350943</v>
      </c>
      <c r="AI953" s="46">
        <f t="shared" si="801"/>
        <v>0.27169746922434745</v>
      </c>
      <c r="AJ953" s="47">
        <f t="shared" si="808"/>
        <v>0.52124607358170805</v>
      </c>
      <c r="AK953" s="47">
        <f t="shared" si="809"/>
        <v>9.4786755725613645</v>
      </c>
      <c r="AL953" s="47">
        <f t="shared" si="810"/>
        <v>-181.02720223227274</v>
      </c>
      <c r="AM953" s="47">
        <f t="shared" si="811"/>
        <v>-322.95761561672157</v>
      </c>
      <c r="AN953" s="47">
        <f t="shared" si="812"/>
        <v>-500.50821235348877</v>
      </c>
      <c r="AO953" s="47">
        <f t="shared" si="813"/>
        <v>-2454.6363327620688</v>
      </c>
      <c r="AP953" s="47">
        <f t="shared" si="814"/>
        <v>1.5243831915356253E-3</v>
      </c>
      <c r="AQ953" s="47">
        <f t="shared" si="802"/>
        <v>-5.2585895245296665</v>
      </c>
      <c r="AR953" s="1">
        <f t="shared" si="815"/>
        <v>84</v>
      </c>
      <c r="AS953" s="1">
        <f t="shared" si="783"/>
        <v>12</v>
      </c>
      <c r="AT953" s="1">
        <f t="shared" si="784"/>
        <v>0</v>
      </c>
      <c r="AU953" s="1">
        <f t="shared" si="785"/>
        <v>2</v>
      </c>
      <c r="AV953" s="1">
        <f t="shared" si="786"/>
        <v>4</v>
      </c>
      <c r="AW953" s="27">
        <f t="shared" si="776"/>
        <v>102</v>
      </c>
      <c r="AX953" s="41">
        <f t="shared" si="803"/>
        <v>4.666666666666667</v>
      </c>
      <c r="AY953" s="29">
        <f t="shared" si="777"/>
        <v>0.11111111111111091</v>
      </c>
      <c r="AZ953" s="29">
        <f t="shared" si="778"/>
        <v>0.44444444444444486</v>
      </c>
      <c r="BA953" s="29">
        <f t="shared" si="779"/>
        <v>2.7777777777777786</v>
      </c>
      <c r="BB953" s="29">
        <f t="shared" si="780"/>
        <v>7.1111111111111125</v>
      </c>
      <c r="BC953" s="29">
        <f t="shared" si="781"/>
        <v>13.444444444444446</v>
      </c>
      <c r="BD953" s="29">
        <f t="shared" si="782"/>
        <v>9.3333333333333162</v>
      </c>
      <c r="BE953" s="29">
        <f t="shared" si="782"/>
        <v>5.3333333333333384</v>
      </c>
      <c r="BF953" s="29">
        <f t="shared" si="782"/>
        <v>0</v>
      </c>
      <c r="BG953" s="29">
        <f t="shared" si="782"/>
        <v>14.222222222222225</v>
      </c>
      <c r="BH953" s="29">
        <f t="shared" si="782"/>
        <v>53.777777777777786</v>
      </c>
      <c r="BI953" s="29">
        <f t="shared" si="804"/>
        <v>0.81848184818481839</v>
      </c>
      <c r="BJ953" s="28">
        <f t="shared" si="787"/>
        <v>0.90469986635614041</v>
      </c>
      <c r="BK953" s="28">
        <f t="shared" si="788"/>
        <v>4.2014765450632661</v>
      </c>
      <c r="BL953" s="28">
        <f t="shared" si="789"/>
        <v>-4.8016874800723244</v>
      </c>
      <c r="BM953" s="28">
        <f t="shared" si="790"/>
        <v>0</v>
      </c>
      <c r="BN953" s="28">
        <f t="shared" si="791"/>
        <v>-51.217999787438053</v>
      </c>
      <c r="BO953" s="28">
        <f t="shared" si="792"/>
        <v>-266.29358483234398</v>
      </c>
      <c r="BP953" s="28">
        <f t="shared" si="793"/>
        <v>1.0099009900990099E-2</v>
      </c>
      <c r="BQ953" s="28">
        <f t="shared" si="805"/>
        <v>-3.2126141729295736</v>
      </c>
    </row>
    <row r="954" spans="1:69" x14ac:dyDescent="0.2">
      <c r="A954" s="1" t="s">
        <v>2600</v>
      </c>
      <c r="B954" s="1" t="s">
        <v>2729</v>
      </c>
      <c r="C954" s="1" t="s">
        <v>294</v>
      </c>
      <c r="D954" s="2">
        <v>3798</v>
      </c>
      <c r="E954" s="4" t="s">
        <v>2730</v>
      </c>
      <c r="F954" s="1" t="s">
        <v>2731</v>
      </c>
      <c r="G954" s="1">
        <v>3029</v>
      </c>
      <c r="H954">
        <v>559</v>
      </c>
      <c r="I954" s="1">
        <v>540</v>
      </c>
      <c r="J954">
        <v>118</v>
      </c>
      <c r="K954" s="1">
        <v>101</v>
      </c>
      <c r="L954">
        <v>42</v>
      </c>
      <c r="M954" s="1">
        <v>52</v>
      </c>
      <c r="N954">
        <v>29</v>
      </c>
      <c r="O954" s="1">
        <v>76</v>
      </c>
      <c r="P954" s="1">
        <v>49</v>
      </c>
      <c r="Q954" s="36">
        <f t="shared" si="806"/>
        <v>2470</v>
      </c>
      <c r="R954" s="36">
        <f t="shared" si="794"/>
        <v>422</v>
      </c>
      <c r="S954" s="36">
        <f t="shared" si="795"/>
        <v>59</v>
      </c>
      <c r="T954" s="36">
        <f t="shared" si="796"/>
        <v>23</v>
      </c>
      <c r="U954" s="36">
        <f t="shared" si="797"/>
        <v>27</v>
      </c>
      <c r="V954" s="36">
        <f t="shared" si="798"/>
        <v>14288</v>
      </c>
      <c r="W954" s="45">
        <f t="shared" si="799"/>
        <v>3001</v>
      </c>
      <c r="X954" s="50">
        <f t="shared" si="800"/>
        <v>4.7610796401199602</v>
      </c>
      <c r="Y954" s="46">
        <f t="shared" ref="Y954:Y1017" si="816">(5-X954)*(5-X954)</f>
        <v>5.7082938365207725E-2</v>
      </c>
      <c r="Z954" s="46">
        <f t="shared" ref="Z954:Z1017" si="817">(4-X954)*(4-X954)</f>
        <v>0.57924221860512815</v>
      </c>
      <c r="AA954" s="46">
        <f t="shared" ref="AA954:AA1017" si="818">(3-X954)*(3-X954)</f>
        <v>3.1014014988450485</v>
      </c>
      <c r="AB954" s="46">
        <f t="shared" ref="AB954:AB1017" si="819">(2-X954)*(2-X954)</f>
        <v>7.6235607790849693</v>
      </c>
      <c r="AC954" s="46">
        <f t="shared" ref="AC954:AC1017" si="820">(1-X954)*(1-X954)</f>
        <v>14.145720059324889</v>
      </c>
      <c r="AD954" s="46">
        <f t="shared" ref="AD954:AD1017" si="821">Q954*Y954</f>
        <v>140.99485776206308</v>
      </c>
      <c r="AE954" s="46">
        <f t="shared" ref="AE954:AE1017" si="822">R954*Z954</f>
        <v>244.44021625136406</v>
      </c>
      <c r="AF954" s="46">
        <f t="shared" ref="AF954:AF1017" si="823">S954*AA954</f>
        <v>182.98268843185787</v>
      </c>
      <c r="AG954" s="46">
        <f t="shared" ref="AG954:AG1017" si="824">T954*AB954</f>
        <v>175.34189791895429</v>
      </c>
      <c r="AH954" s="46">
        <f t="shared" ref="AH954:AH1017" si="825">U954*AC954</f>
        <v>381.93444160177199</v>
      </c>
      <c r="AI954" s="46">
        <f t="shared" si="801"/>
        <v>0.37523136732200374</v>
      </c>
      <c r="AJ954" s="47">
        <f t="shared" si="808"/>
        <v>0.61256131719363716</v>
      </c>
      <c r="AK954" s="47">
        <f t="shared" si="809"/>
        <v>146.55739268912939</v>
      </c>
      <c r="AL954" s="47">
        <f t="shared" si="810"/>
        <v>-809.38296490812741</v>
      </c>
      <c r="AM954" s="47">
        <f t="shared" si="811"/>
        <v>-1401.9750874007032</v>
      </c>
      <c r="AN954" s="47">
        <f t="shared" si="812"/>
        <v>-2106.2791697201947</v>
      </c>
      <c r="AO954" s="47">
        <f t="shared" si="813"/>
        <v>-6249.6061525951491</v>
      </c>
      <c r="AP954" s="47">
        <f t="shared" si="814"/>
        <v>3.3355562965432925E-4</v>
      </c>
      <c r="AQ954" s="47">
        <f t="shared" si="802"/>
        <v>-3.4758784741343862</v>
      </c>
      <c r="AR954" s="1">
        <f t="shared" si="815"/>
        <v>559</v>
      </c>
      <c r="AS954" s="1">
        <f t="shared" si="783"/>
        <v>118</v>
      </c>
      <c r="AT954" s="1">
        <f t="shared" si="784"/>
        <v>42</v>
      </c>
      <c r="AU954" s="1">
        <f t="shared" si="785"/>
        <v>29</v>
      </c>
      <c r="AV954" s="1">
        <f t="shared" si="786"/>
        <v>49</v>
      </c>
      <c r="AW954" s="27">
        <f t="shared" ref="AW954:AW1017" si="826">AR954+AS954+AT954+AU954+AV954</f>
        <v>797</v>
      </c>
      <c r="AX954" s="41">
        <f t="shared" si="803"/>
        <v>4.3914680050188206</v>
      </c>
      <c r="AY954" s="29">
        <f t="shared" ref="AY954:AY1017" si="827">(5-AX954)*(5-AX954)</f>
        <v>0.37031118891577414</v>
      </c>
      <c r="AZ954" s="29">
        <f t="shared" ref="AZ954:AZ1017" si="828">(4-AX954)*(4-AX954)</f>
        <v>0.15324719895341538</v>
      </c>
      <c r="BA954" s="29">
        <f t="shared" ref="BA954:BA1017" si="829">(3-AX954)*(3-AX954)</f>
        <v>1.9361832089910567</v>
      </c>
      <c r="BB954" s="29">
        <f t="shared" ref="BB954:BB1017" si="830">(2-AX954)*(2-AX954)</f>
        <v>5.7191192190286975</v>
      </c>
      <c r="BC954" s="29">
        <f t="shared" ref="BC954:BC1017" si="831">(1-AX954)*(1-AX954)</f>
        <v>11.50205522906634</v>
      </c>
      <c r="BD954" s="29">
        <f t="shared" ref="BD954:BG1017" si="832">AR954*AY954</f>
        <v>207.00395460391775</v>
      </c>
      <c r="BE954" s="29">
        <f t="shared" si="832"/>
        <v>18.083169476503013</v>
      </c>
      <c r="BF954" s="29">
        <f t="shared" si="832"/>
        <v>81.319694777624377</v>
      </c>
      <c r="BG954" s="29">
        <f t="shared" si="832"/>
        <v>165.85445735183222</v>
      </c>
      <c r="BH954" s="29">
        <f t="shared" ref="BH954:BH1017" si="833">AV954*BC954</f>
        <v>563.60070622425064</v>
      </c>
      <c r="BI954" s="29">
        <f t="shared" si="804"/>
        <v>1.301334148786593</v>
      </c>
      <c r="BJ954" s="28">
        <f t="shared" si="787"/>
        <v>1.1407603380143407</v>
      </c>
      <c r="BK954" s="28">
        <f t="shared" si="788"/>
        <v>84.855270040122249</v>
      </c>
      <c r="BL954" s="28">
        <f t="shared" si="789"/>
        <v>-4.7685636680983503</v>
      </c>
      <c r="BM954" s="28">
        <f t="shared" si="790"/>
        <v>-76.22294510247842</v>
      </c>
      <c r="BN954" s="28">
        <f t="shared" si="791"/>
        <v>-267.182791492315</v>
      </c>
      <c r="BO954" s="28">
        <f t="shared" si="792"/>
        <v>-1287.5853103412044</v>
      </c>
      <c r="BP954" s="28">
        <f t="shared" si="793"/>
        <v>1.2594418634050758E-3</v>
      </c>
      <c r="BQ954" s="28">
        <f t="shared" si="805"/>
        <v>-1.9532738526429114</v>
      </c>
    </row>
    <row r="955" spans="1:69" x14ac:dyDescent="0.2">
      <c r="A955" s="1" t="s">
        <v>2600</v>
      </c>
      <c r="B955" s="1" t="s">
        <v>2732</v>
      </c>
      <c r="C955" s="1" t="s">
        <v>34</v>
      </c>
      <c r="D955" s="2">
        <v>2897</v>
      </c>
      <c r="E955" s="4" t="s">
        <v>2733</v>
      </c>
      <c r="F955" s="1" t="s">
        <v>2734</v>
      </c>
      <c r="G955" s="1">
        <v>2039</v>
      </c>
      <c r="H955">
        <v>701</v>
      </c>
      <c r="I955" s="1">
        <v>545</v>
      </c>
      <c r="J955">
        <v>176</v>
      </c>
      <c r="K955" s="1">
        <v>159</v>
      </c>
      <c r="L955">
        <v>56</v>
      </c>
      <c r="M955" s="1">
        <v>60</v>
      </c>
      <c r="N955">
        <v>30</v>
      </c>
      <c r="O955" s="1">
        <v>94</v>
      </c>
      <c r="P955" s="1">
        <v>49</v>
      </c>
      <c r="Q955" s="36">
        <f t="shared" si="806"/>
        <v>1338</v>
      </c>
      <c r="R955" s="36">
        <f t="shared" si="794"/>
        <v>369</v>
      </c>
      <c r="S955" s="36">
        <f t="shared" si="795"/>
        <v>103</v>
      </c>
      <c r="T955" s="36">
        <f t="shared" si="796"/>
        <v>30</v>
      </c>
      <c r="U955" s="36">
        <f t="shared" si="797"/>
        <v>45</v>
      </c>
      <c r="V955" s="36">
        <f t="shared" si="798"/>
        <v>8580</v>
      </c>
      <c r="W955" s="45">
        <f t="shared" si="799"/>
        <v>1885</v>
      </c>
      <c r="X955" s="50">
        <f t="shared" si="800"/>
        <v>4.5517241379310347</v>
      </c>
      <c r="Y955" s="46">
        <f t="shared" si="816"/>
        <v>0.20095124851367402</v>
      </c>
      <c r="Z955" s="46">
        <f t="shared" si="817"/>
        <v>0.30439952437574341</v>
      </c>
      <c r="AA955" s="46">
        <f t="shared" si="818"/>
        <v>2.4078478002378128</v>
      </c>
      <c r="AB955" s="46">
        <f t="shared" si="819"/>
        <v>6.5112960760998826</v>
      </c>
      <c r="AC955" s="46">
        <f t="shared" si="820"/>
        <v>12.614744351961951</v>
      </c>
      <c r="AD955" s="46">
        <f t="shared" si="821"/>
        <v>268.87277051129581</v>
      </c>
      <c r="AE955" s="46">
        <f t="shared" si="822"/>
        <v>112.32342449464932</v>
      </c>
      <c r="AF955" s="46">
        <f t="shared" si="823"/>
        <v>248.00832342449471</v>
      </c>
      <c r="AG955" s="46">
        <f t="shared" si="824"/>
        <v>195.33888228299648</v>
      </c>
      <c r="AH955" s="46">
        <f t="shared" si="825"/>
        <v>567.66349583828776</v>
      </c>
      <c r="AI955" s="46">
        <f t="shared" si="801"/>
        <v>0.73896332088732708</v>
      </c>
      <c r="AJ955" s="47">
        <f t="shared" si="808"/>
        <v>0.85962975802802866</v>
      </c>
      <c r="AK955" s="47">
        <f t="shared" si="809"/>
        <v>189.73954428457941</v>
      </c>
      <c r="AL955" s="47">
        <f t="shared" si="810"/>
        <v>-97.556901203358862</v>
      </c>
      <c r="AM955" s="47">
        <f t="shared" si="811"/>
        <v>-605.82396473926258</v>
      </c>
      <c r="AN955" s="47">
        <f t="shared" si="812"/>
        <v>-784.67189352352204</v>
      </c>
      <c r="AO955" s="47">
        <f t="shared" si="813"/>
        <v>-3173.9192305772031</v>
      </c>
      <c r="AP955" s="47">
        <f t="shared" si="814"/>
        <v>5.3134932849847731E-4</v>
      </c>
      <c r="AQ955" s="47">
        <f t="shared" si="802"/>
        <v>-2.3763177069430239</v>
      </c>
      <c r="AR955" s="1">
        <f t="shared" si="815"/>
        <v>701</v>
      </c>
      <c r="AS955" s="1">
        <f t="shared" si="783"/>
        <v>176</v>
      </c>
      <c r="AT955" s="1">
        <f t="shared" si="784"/>
        <v>56</v>
      </c>
      <c r="AU955" s="1">
        <f t="shared" si="785"/>
        <v>30</v>
      </c>
      <c r="AV955" s="1">
        <f t="shared" si="786"/>
        <v>49</v>
      </c>
      <c r="AW955" s="27">
        <f t="shared" si="826"/>
        <v>1012</v>
      </c>
      <c r="AX955" s="41">
        <f t="shared" si="803"/>
        <v>4.4328063241106719</v>
      </c>
      <c r="AY955" s="29">
        <f t="shared" si="827"/>
        <v>0.32170866596884817</v>
      </c>
      <c r="AZ955" s="29">
        <f t="shared" si="828"/>
        <v>0.18732131419019196</v>
      </c>
      <c r="BA955" s="29">
        <f t="shared" si="829"/>
        <v>2.0529339624115357</v>
      </c>
      <c r="BB955" s="29">
        <f t="shared" si="830"/>
        <v>5.9185466106328795</v>
      </c>
      <c r="BC955" s="29">
        <f t="shared" si="831"/>
        <v>11.784159258854224</v>
      </c>
      <c r="BD955" s="29">
        <f t="shared" si="832"/>
        <v>225.51777484416257</v>
      </c>
      <c r="BE955" s="29">
        <f t="shared" si="832"/>
        <v>32.968551297473788</v>
      </c>
      <c r="BF955" s="29">
        <f t="shared" si="832"/>
        <v>114.96430189504599</v>
      </c>
      <c r="BG955" s="29">
        <f t="shared" si="832"/>
        <v>177.5563983189864</v>
      </c>
      <c r="BH955" s="29">
        <f t="shared" si="833"/>
        <v>577.42380368385693</v>
      </c>
      <c r="BI955" s="29">
        <f t="shared" si="804"/>
        <v>1.1161531454396891</v>
      </c>
      <c r="BJ955" s="28">
        <f t="shared" si="787"/>
        <v>1.0564814931837136</v>
      </c>
      <c r="BK955" s="28">
        <f t="shared" si="788"/>
        <v>108.47420513123896</v>
      </c>
      <c r="BL955" s="28">
        <f t="shared" si="789"/>
        <v>-12.100624395001525</v>
      </c>
      <c r="BM955" s="28">
        <f t="shared" si="790"/>
        <v>-139.68983841173869</v>
      </c>
      <c r="BN955" s="28">
        <f t="shared" si="791"/>
        <v>-366.31793452626289</v>
      </c>
      <c r="BO955" s="28">
        <f t="shared" si="792"/>
        <v>-1680.9635783384838</v>
      </c>
      <c r="BP955" s="28">
        <f t="shared" si="793"/>
        <v>9.9107833632027897E-4</v>
      </c>
      <c r="BQ955" s="28">
        <f t="shared" si="805"/>
        <v>-2.0719461603419131</v>
      </c>
    </row>
    <row r="956" spans="1:69" x14ac:dyDescent="0.2">
      <c r="A956" s="1" t="s">
        <v>2600</v>
      </c>
      <c r="B956" s="1" t="s">
        <v>2735</v>
      </c>
      <c r="C956" s="1" t="s">
        <v>18</v>
      </c>
      <c r="D956" s="2" t="s">
        <v>2736</v>
      </c>
      <c r="E956" s="4" t="s">
        <v>2737</v>
      </c>
      <c r="F956" s="1" t="s">
        <v>2738</v>
      </c>
      <c r="G956" s="1">
        <v>297</v>
      </c>
      <c r="H956">
        <v>204</v>
      </c>
      <c r="I956" s="1">
        <v>55</v>
      </c>
      <c r="J956">
        <v>19</v>
      </c>
      <c r="K956" s="1">
        <v>23</v>
      </c>
      <c r="L956">
        <v>8</v>
      </c>
      <c r="M956" s="1">
        <v>9</v>
      </c>
      <c r="N956">
        <v>3</v>
      </c>
      <c r="O956" s="1">
        <v>20</v>
      </c>
      <c r="P956" s="1">
        <v>5</v>
      </c>
      <c r="Q956" s="36">
        <f t="shared" si="806"/>
        <v>93</v>
      </c>
      <c r="R956" s="36">
        <f t="shared" si="794"/>
        <v>36</v>
      </c>
      <c r="S956" s="36">
        <f t="shared" si="795"/>
        <v>15</v>
      </c>
      <c r="T956" s="36">
        <f t="shared" si="796"/>
        <v>6</v>
      </c>
      <c r="U956" s="36">
        <f t="shared" si="797"/>
        <v>15</v>
      </c>
      <c r="V956" s="36">
        <f t="shared" si="798"/>
        <v>681</v>
      </c>
      <c r="W956" s="45">
        <f t="shared" si="799"/>
        <v>165</v>
      </c>
      <c r="X956" s="50">
        <f t="shared" si="800"/>
        <v>4.127272727272727</v>
      </c>
      <c r="Y956" s="46">
        <f t="shared" si="816"/>
        <v>0.76165289256198399</v>
      </c>
      <c r="Z956" s="46">
        <f t="shared" si="817"/>
        <v>1.6198347107437942E-2</v>
      </c>
      <c r="AA956" s="46">
        <f t="shared" si="818"/>
        <v>1.2707438016528918</v>
      </c>
      <c r="AB956" s="46">
        <f t="shared" si="819"/>
        <v>4.525289256198346</v>
      </c>
      <c r="AC956" s="46">
        <f t="shared" si="820"/>
        <v>9.7798347107437991</v>
      </c>
      <c r="AD956" s="46">
        <f t="shared" si="821"/>
        <v>70.833719008264509</v>
      </c>
      <c r="AE956" s="46">
        <f t="shared" si="822"/>
        <v>0.58314049586776595</v>
      </c>
      <c r="AF956" s="46">
        <f t="shared" si="823"/>
        <v>19.061157024793378</v>
      </c>
      <c r="AG956" s="46">
        <f t="shared" si="824"/>
        <v>27.151735537190078</v>
      </c>
      <c r="AH956" s="46">
        <f t="shared" si="825"/>
        <v>146.697520661157</v>
      </c>
      <c r="AI956" s="46">
        <f t="shared" si="801"/>
        <v>1.611751662971175</v>
      </c>
      <c r="AJ956" s="47">
        <f t="shared" si="808"/>
        <v>1.2695478183082254</v>
      </c>
      <c r="AK956" s="47">
        <f t="shared" si="809"/>
        <v>30.211438311163111</v>
      </c>
      <c r="AL956" s="47">
        <f t="shared" si="810"/>
        <v>-3.6271153046346004E-2</v>
      </c>
      <c r="AM956" s="47">
        <f t="shared" si="811"/>
        <v>-10.501009916459671</v>
      </c>
      <c r="AN956" s="47">
        <f t="shared" si="812"/>
        <v>-28.227575434410944</v>
      </c>
      <c r="AO956" s="47">
        <f t="shared" si="813"/>
        <v>-224.20295939792814</v>
      </c>
      <c r="AP956" s="47">
        <f t="shared" si="814"/>
        <v>6.1723776746969924E-3</v>
      </c>
      <c r="AQ956" s="47">
        <f t="shared" si="802"/>
        <v>-1.436660268684069</v>
      </c>
      <c r="AR956" s="1">
        <f t="shared" si="815"/>
        <v>204</v>
      </c>
      <c r="AS956" s="1">
        <f t="shared" si="783"/>
        <v>19</v>
      </c>
      <c r="AT956" s="1">
        <f t="shared" si="784"/>
        <v>8</v>
      </c>
      <c r="AU956" s="1">
        <f t="shared" si="785"/>
        <v>3</v>
      </c>
      <c r="AV956" s="1">
        <f t="shared" si="786"/>
        <v>5</v>
      </c>
      <c r="AW956" s="27">
        <f t="shared" si="826"/>
        <v>239</v>
      </c>
      <c r="AX956" s="41">
        <f t="shared" si="803"/>
        <v>4.7322175732217575</v>
      </c>
      <c r="AY956" s="29">
        <f t="shared" si="827"/>
        <v>7.1707428091244793E-2</v>
      </c>
      <c r="AZ956" s="29">
        <f t="shared" si="828"/>
        <v>0.53614257453475977</v>
      </c>
      <c r="BA956" s="29">
        <f t="shared" si="829"/>
        <v>3.0005777209782747</v>
      </c>
      <c r="BB956" s="29">
        <f t="shared" si="830"/>
        <v>7.4650128674217902</v>
      </c>
      <c r="BC956" s="29">
        <f t="shared" si="831"/>
        <v>13.929448013865304</v>
      </c>
      <c r="BD956" s="29">
        <f t="shared" si="832"/>
        <v>14.628315330613939</v>
      </c>
      <c r="BE956" s="29">
        <f t="shared" si="832"/>
        <v>10.186708916160436</v>
      </c>
      <c r="BF956" s="29">
        <f t="shared" si="832"/>
        <v>24.004621767826197</v>
      </c>
      <c r="BG956" s="29">
        <f t="shared" si="832"/>
        <v>22.39503860226537</v>
      </c>
      <c r="BH956" s="29">
        <f t="shared" si="833"/>
        <v>69.647240069326529</v>
      </c>
      <c r="BI956" s="29">
        <f t="shared" si="804"/>
        <v>0.59185682641257342</v>
      </c>
      <c r="BJ956" s="28">
        <f t="shared" si="787"/>
        <v>0.76932231633599024</v>
      </c>
      <c r="BK956" s="28">
        <f t="shared" si="788"/>
        <v>8.603029159276339</v>
      </c>
      <c r="BL956" s="28">
        <f t="shared" si="789"/>
        <v>-16.381325976230375</v>
      </c>
      <c r="BM956" s="28">
        <f t="shared" si="790"/>
        <v>-91.321348499118486</v>
      </c>
      <c r="BN956" s="28">
        <f t="shared" si="791"/>
        <v>-134.38231056931167</v>
      </c>
      <c r="BO956" s="28">
        <f t="shared" si="792"/>
        <v>-570.88137317581993</v>
      </c>
      <c r="BP956" s="28">
        <f t="shared" si="793"/>
        <v>4.2371378931319367E-3</v>
      </c>
      <c r="BQ956" s="28">
        <f t="shared" si="805"/>
        <v>-3.4081983414109813</v>
      </c>
    </row>
    <row r="957" spans="1:69" x14ac:dyDescent="0.2">
      <c r="A957" s="1" t="s">
        <v>2600</v>
      </c>
      <c r="B957" s="1" t="s">
        <v>2603</v>
      </c>
      <c r="C957" s="1" t="s">
        <v>34</v>
      </c>
      <c r="D957" s="2">
        <v>4235</v>
      </c>
      <c r="E957" s="4" t="s">
        <v>2439</v>
      </c>
      <c r="F957" s="1" t="s">
        <v>2739</v>
      </c>
      <c r="G957" s="1">
        <v>2939</v>
      </c>
      <c r="H957">
        <v>483</v>
      </c>
      <c r="I957" s="1">
        <v>863</v>
      </c>
      <c r="J957">
        <v>117</v>
      </c>
      <c r="K957" s="1">
        <v>200</v>
      </c>
      <c r="L957">
        <v>43</v>
      </c>
      <c r="M957" s="1">
        <v>86</v>
      </c>
      <c r="N957">
        <v>32</v>
      </c>
      <c r="O957" s="1">
        <v>147</v>
      </c>
      <c r="P957" s="1">
        <v>65</v>
      </c>
      <c r="Q957" s="36">
        <f t="shared" si="806"/>
        <v>2456</v>
      </c>
      <c r="R957" s="36">
        <f t="shared" si="794"/>
        <v>746</v>
      </c>
      <c r="S957" s="36">
        <f t="shared" si="795"/>
        <v>157</v>
      </c>
      <c r="T957" s="36">
        <f t="shared" si="796"/>
        <v>54</v>
      </c>
      <c r="U957" s="36">
        <f t="shared" si="797"/>
        <v>82</v>
      </c>
      <c r="V957" s="36">
        <f t="shared" si="798"/>
        <v>15925</v>
      </c>
      <c r="W957" s="45">
        <f t="shared" si="799"/>
        <v>3495</v>
      </c>
      <c r="X957" s="50">
        <f t="shared" si="800"/>
        <v>4.5565092989985692</v>
      </c>
      <c r="Y957" s="46">
        <f t="shared" si="816"/>
        <v>0.19668400187474053</v>
      </c>
      <c r="Z957" s="46">
        <f t="shared" si="817"/>
        <v>0.30970259987187887</v>
      </c>
      <c r="AA957" s="46">
        <f t="shared" si="818"/>
        <v>2.4227211978690173</v>
      </c>
      <c r="AB957" s="46">
        <f t="shared" si="819"/>
        <v>6.5357397958661556</v>
      </c>
      <c r="AC957" s="46">
        <f t="shared" si="820"/>
        <v>12.648758393863293</v>
      </c>
      <c r="AD957" s="46">
        <f t="shared" si="821"/>
        <v>483.05590860436274</v>
      </c>
      <c r="AE957" s="46">
        <f t="shared" si="822"/>
        <v>231.03813950442165</v>
      </c>
      <c r="AF957" s="46">
        <f t="shared" si="823"/>
        <v>380.36722806543571</v>
      </c>
      <c r="AG957" s="46">
        <f t="shared" si="824"/>
        <v>352.92994897677238</v>
      </c>
      <c r="AH957" s="46">
        <f t="shared" si="825"/>
        <v>1037.19818829679</v>
      </c>
      <c r="AI957" s="46">
        <f t="shared" si="801"/>
        <v>0.71110172107835778</v>
      </c>
      <c r="AJ957" s="47">
        <f t="shared" si="808"/>
        <v>0.84326847508866221</v>
      </c>
      <c r="AK957" s="47">
        <f t="shared" si="809"/>
        <v>357.25994093401073</v>
      </c>
      <c r="AL957" s="47">
        <f t="shared" si="810"/>
        <v>-214.41665156121198</v>
      </c>
      <c r="AM957" s="47">
        <f t="shared" si="811"/>
        <v>-987.31836786465306</v>
      </c>
      <c r="AN957" s="47">
        <f t="shared" si="812"/>
        <v>-1504.6597216209893</v>
      </c>
      <c r="AO957" s="47">
        <f t="shared" si="813"/>
        <v>-6151.6002146664023</v>
      </c>
      <c r="AP957" s="47">
        <f t="shared" si="814"/>
        <v>2.8636879614163315E-4</v>
      </c>
      <c r="AQ957" s="47">
        <f t="shared" si="802"/>
        <v>-2.4343452525013607</v>
      </c>
      <c r="AR957" s="1">
        <f t="shared" si="815"/>
        <v>483</v>
      </c>
      <c r="AS957" s="1">
        <f t="shared" si="783"/>
        <v>117</v>
      </c>
      <c r="AT957" s="1">
        <f t="shared" si="784"/>
        <v>43</v>
      </c>
      <c r="AU957" s="1">
        <f t="shared" si="785"/>
        <v>32</v>
      </c>
      <c r="AV957" s="1">
        <f t="shared" si="786"/>
        <v>65</v>
      </c>
      <c r="AW957" s="27">
        <f t="shared" si="826"/>
        <v>740</v>
      </c>
      <c r="AX957" s="41">
        <f t="shared" si="803"/>
        <v>4.2445945945945942</v>
      </c>
      <c r="AY957" s="29">
        <f t="shared" si="827"/>
        <v>0.57063732651570553</v>
      </c>
      <c r="AZ957" s="29">
        <f t="shared" si="828"/>
        <v>5.982651570489389E-2</v>
      </c>
      <c r="BA957" s="29">
        <f t="shared" si="829"/>
        <v>1.5490157048940822</v>
      </c>
      <c r="BB957" s="29">
        <f t="shared" si="830"/>
        <v>5.0382048940832709</v>
      </c>
      <c r="BC957" s="29">
        <f t="shared" si="831"/>
        <v>10.527394083272458</v>
      </c>
      <c r="BD957" s="29">
        <f t="shared" si="832"/>
        <v>275.61782870708578</v>
      </c>
      <c r="BE957" s="29">
        <f t="shared" si="832"/>
        <v>6.9997023374725851</v>
      </c>
      <c r="BF957" s="29">
        <f t="shared" si="832"/>
        <v>66.607675310445543</v>
      </c>
      <c r="BG957" s="29">
        <f t="shared" si="832"/>
        <v>161.22255661066467</v>
      </c>
      <c r="BH957" s="29">
        <f t="shared" si="833"/>
        <v>684.28061541270984</v>
      </c>
      <c r="BI957" s="29">
        <f t="shared" si="804"/>
        <v>1.6166825147204036</v>
      </c>
      <c r="BJ957" s="28">
        <f t="shared" si="787"/>
        <v>1.2714883069538641</v>
      </c>
      <c r="BK957" s="28">
        <f t="shared" si="788"/>
        <v>101.28620130068717</v>
      </c>
      <c r="BL957" s="28">
        <f t="shared" si="789"/>
        <v>-0.83289319799318806</v>
      </c>
      <c r="BM957" s="28">
        <f t="shared" si="790"/>
        <v>-40.328779158799179</v>
      </c>
      <c r="BN957" s="28">
        <f t="shared" si="791"/>
        <v>-176.04617953010654</v>
      </c>
      <c r="BO957" s="28">
        <f t="shared" si="792"/>
        <v>-1080.0840824791433</v>
      </c>
      <c r="BP957" s="28">
        <f t="shared" si="793"/>
        <v>1.3568471273346021E-3</v>
      </c>
      <c r="BQ957" s="28">
        <f t="shared" si="805"/>
        <v>-1.6227969431854417</v>
      </c>
    </row>
    <row r="958" spans="1:69" x14ac:dyDescent="0.2">
      <c r="A958" s="1" t="s">
        <v>2600</v>
      </c>
      <c r="B958" s="1" t="s">
        <v>2740</v>
      </c>
      <c r="C958" s="1" t="s">
        <v>100</v>
      </c>
      <c r="D958" s="2">
        <v>2513</v>
      </c>
      <c r="E958" s="4" t="s">
        <v>2741</v>
      </c>
      <c r="F958" s="1" t="s">
        <v>2742</v>
      </c>
      <c r="G958" s="1">
        <v>558</v>
      </c>
      <c r="H958" s="1">
        <v>145</v>
      </c>
      <c r="I958" s="1">
        <v>612</v>
      </c>
      <c r="J958">
        <v>230</v>
      </c>
      <c r="K958" s="1">
        <v>187</v>
      </c>
      <c r="L958">
        <v>89</v>
      </c>
      <c r="M958" s="1">
        <v>104</v>
      </c>
      <c r="N958">
        <v>56</v>
      </c>
      <c r="O958" s="1">
        <v>160</v>
      </c>
      <c r="P958" s="1">
        <v>95</v>
      </c>
      <c r="Q958" s="36">
        <f>IFERROR(H958-#REF!,0)</f>
        <v>0</v>
      </c>
      <c r="R958" s="36">
        <f t="shared" si="794"/>
        <v>382</v>
      </c>
      <c r="S958" s="36">
        <f t="shared" si="795"/>
        <v>98</v>
      </c>
      <c r="T958" s="36">
        <f t="shared" si="796"/>
        <v>48</v>
      </c>
      <c r="U958" s="36">
        <f t="shared" si="797"/>
        <v>65</v>
      </c>
      <c r="V958" s="36">
        <f t="shared" si="798"/>
        <v>1983</v>
      </c>
      <c r="W958" s="45">
        <f t="shared" si="799"/>
        <v>593</v>
      </c>
      <c r="X958" s="50">
        <f t="shared" si="800"/>
        <v>3.3440134907251267</v>
      </c>
      <c r="Y958" s="46">
        <f t="shared" si="816"/>
        <v>2.7422913189003801</v>
      </c>
      <c r="Z958" s="46">
        <f t="shared" si="817"/>
        <v>0.43031830035063351</v>
      </c>
      <c r="AA958" s="46">
        <f t="shared" si="818"/>
        <v>0.11834528180088681</v>
      </c>
      <c r="AB958" s="46">
        <f t="shared" si="819"/>
        <v>1.8063722632511401</v>
      </c>
      <c r="AC958" s="46">
        <f t="shared" si="820"/>
        <v>5.4943992447013938</v>
      </c>
      <c r="AD958" s="46">
        <f t="shared" si="821"/>
        <v>0</v>
      </c>
      <c r="AE958" s="46">
        <f t="shared" si="822"/>
        <v>164.38159073394201</v>
      </c>
      <c r="AF958" s="46">
        <f t="shared" si="823"/>
        <v>11.597837616486908</v>
      </c>
      <c r="AG958" s="46">
        <f t="shared" si="824"/>
        <v>86.705868636054731</v>
      </c>
      <c r="AH958" s="46">
        <f t="shared" si="825"/>
        <v>357.13595090559062</v>
      </c>
      <c r="AI958" s="46">
        <f t="shared" si="801"/>
        <v>1.0469953511690444</v>
      </c>
      <c r="AJ958" s="47">
        <f t="shared" si="808"/>
        <v>1.0232279077356345</v>
      </c>
      <c r="AK958" s="47">
        <f t="shared" si="809"/>
        <v>0</v>
      </c>
      <c r="AL958" s="47">
        <f t="shared" si="810"/>
        <v>100.65398106617769</v>
      </c>
      <c r="AM958" s="47">
        <f t="shared" si="811"/>
        <v>-3.7242203414235866</v>
      </c>
      <c r="AN958" s="47">
        <f t="shared" si="812"/>
        <v>-108.77647761801948</v>
      </c>
      <c r="AO958" s="47">
        <f t="shared" si="813"/>
        <v>-781.40565036614839</v>
      </c>
      <c r="AP958" s="47">
        <f t="shared" si="814"/>
        <v>1.6949055654639411E-3</v>
      </c>
      <c r="AQ958" s="47">
        <f t="shared" si="802"/>
        <v>-1.3444878520854264</v>
      </c>
      <c r="AR958" s="1">
        <f t="shared" si="815"/>
        <v>145</v>
      </c>
      <c r="AS958" s="1">
        <f t="shared" si="783"/>
        <v>230</v>
      </c>
      <c r="AT958" s="1">
        <f t="shared" si="784"/>
        <v>89</v>
      </c>
      <c r="AU958" s="1">
        <f t="shared" si="785"/>
        <v>56</v>
      </c>
      <c r="AV958" s="1">
        <f t="shared" si="786"/>
        <v>95</v>
      </c>
      <c r="AW958" s="27">
        <f t="shared" si="826"/>
        <v>615</v>
      </c>
      <c r="AX958" s="41">
        <f t="shared" si="803"/>
        <v>3.4455284552845526</v>
      </c>
      <c r="AY958" s="29">
        <f t="shared" si="827"/>
        <v>2.4163817833300292</v>
      </c>
      <c r="AZ958" s="29">
        <f t="shared" si="828"/>
        <v>0.30743869389913431</v>
      </c>
      <c r="BA958" s="29">
        <f t="shared" si="829"/>
        <v>0.19849560446823963</v>
      </c>
      <c r="BB958" s="29">
        <f t="shared" si="830"/>
        <v>2.0895525150373451</v>
      </c>
      <c r="BC958" s="29">
        <f t="shared" si="831"/>
        <v>5.9806094256064499</v>
      </c>
      <c r="BD958" s="29">
        <f t="shared" si="832"/>
        <v>350.37535858285423</v>
      </c>
      <c r="BE958" s="29">
        <f t="shared" si="832"/>
        <v>70.710899596800886</v>
      </c>
      <c r="BF958" s="29">
        <f t="shared" si="832"/>
        <v>17.666108797673328</v>
      </c>
      <c r="BG958" s="29">
        <f t="shared" si="832"/>
        <v>117.01494084209132</v>
      </c>
      <c r="BH958" s="29">
        <f t="shared" si="833"/>
        <v>568.15789543261269</v>
      </c>
      <c r="BI958" s="29">
        <f t="shared" si="804"/>
        <v>1.8304970737003787</v>
      </c>
      <c r="BJ958" s="28">
        <f t="shared" si="787"/>
        <v>1.3529586370988504</v>
      </c>
      <c r="BK958" s="28">
        <f t="shared" si="788"/>
        <v>219.91901077655183</v>
      </c>
      <c r="BL958" s="28">
        <f t="shared" si="789"/>
        <v>15.831135543200807</v>
      </c>
      <c r="BM958" s="28">
        <f t="shared" si="790"/>
        <v>-3.1780651018316286</v>
      </c>
      <c r="BN958" s="28">
        <f t="shared" si="791"/>
        <v>-68.299009306554709</v>
      </c>
      <c r="BO958" s="28">
        <f t="shared" si="792"/>
        <v>-561.03274303237208</v>
      </c>
      <c r="BP958" s="28">
        <f t="shared" si="793"/>
        <v>1.6339782455058957E-3</v>
      </c>
      <c r="BQ958" s="28">
        <f t="shared" si="805"/>
        <v>-0.64829667130579727</v>
      </c>
    </row>
    <row r="959" spans="1:69" x14ac:dyDescent="0.2">
      <c r="A959" s="1" t="s">
        <v>2600</v>
      </c>
      <c r="B959" s="1" t="s">
        <v>2628</v>
      </c>
      <c r="C959" s="1" t="s">
        <v>505</v>
      </c>
      <c r="D959" s="2" t="s">
        <v>2629</v>
      </c>
      <c r="E959" s="4" t="s">
        <v>2743</v>
      </c>
      <c r="F959" s="1" t="s">
        <v>2744</v>
      </c>
      <c r="G959" s="1">
        <v>688</v>
      </c>
      <c r="H959">
        <v>84</v>
      </c>
      <c r="I959" s="1">
        <v>51</v>
      </c>
      <c r="J959">
        <v>12</v>
      </c>
      <c r="K959" s="1">
        <v>7</v>
      </c>
      <c r="L959">
        <v>0</v>
      </c>
      <c r="M959" s="1">
        <v>5</v>
      </c>
      <c r="N959">
        <v>2</v>
      </c>
      <c r="O959" s="1">
        <v>10</v>
      </c>
      <c r="P959" s="1">
        <v>4</v>
      </c>
      <c r="Q959" s="36">
        <f t="shared" si="806"/>
        <v>604</v>
      </c>
      <c r="R959" s="36">
        <f t="shared" si="794"/>
        <v>39</v>
      </c>
      <c r="S959" s="36">
        <f t="shared" si="795"/>
        <v>7</v>
      </c>
      <c r="T959" s="36">
        <f t="shared" si="796"/>
        <v>3</v>
      </c>
      <c r="U959" s="36">
        <f t="shared" si="797"/>
        <v>6</v>
      </c>
      <c r="V959" s="36">
        <f t="shared" si="798"/>
        <v>3209</v>
      </c>
      <c r="W959" s="45">
        <f t="shared" si="799"/>
        <v>659</v>
      </c>
      <c r="X959" s="50">
        <f t="shared" si="800"/>
        <v>4.8694992412746583</v>
      </c>
      <c r="Y959" s="46">
        <f t="shared" si="816"/>
        <v>1.7030448027889854E-2</v>
      </c>
      <c r="Z959" s="46">
        <f t="shared" si="817"/>
        <v>0.75602893057720644</v>
      </c>
      <c r="AA959" s="46">
        <f t="shared" si="818"/>
        <v>3.4950274131265231</v>
      </c>
      <c r="AB959" s="46">
        <f t="shared" si="819"/>
        <v>8.2340258956758401</v>
      </c>
      <c r="AC959" s="46">
        <f t="shared" si="820"/>
        <v>14.973024378225157</v>
      </c>
      <c r="AD959" s="46">
        <f t="shared" si="821"/>
        <v>10.286390608845471</v>
      </c>
      <c r="AE959" s="46">
        <f t="shared" si="822"/>
        <v>29.48512829251105</v>
      </c>
      <c r="AF959" s="46">
        <f t="shared" si="823"/>
        <v>24.465191891885663</v>
      </c>
      <c r="AG959" s="46">
        <f t="shared" si="824"/>
        <v>24.702077687027518</v>
      </c>
      <c r="AH959" s="46">
        <f t="shared" si="825"/>
        <v>89.838146269350943</v>
      </c>
      <c r="AI959" s="46">
        <f t="shared" si="801"/>
        <v>0.27169746922434745</v>
      </c>
      <c r="AJ959" s="47">
        <f t="shared" si="808"/>
        <v>0.52124607358170805</v>
      </c>
      <c r="AK959" s="47">
        <f t="shared" si="809"/>
        <v>9.4786755725613645</v>
      </c>
      <c r="AL959" s="47">
        <f t="shared" si="810"/>
        <v>-181.02720223227274</v>
      </c>
      <c r="AM959" s="47">
        <f t="shared" si="811"/>
        <v>-322.95761561672157</v>
      </c>
      <c r="AN959" s="47">
        <f t="shared" si="812"/>
        <v>-500.50821235348877</v>
      </c>
      <c r="AO959" s="47">
        <f t="shared" si="813"/>
        <v>-2454.6363327620688</v>
      </c>
      <c r="AP959" s="47">
        <f t="shared" si="814"/>
        <v>1.5243831915356253E-3</v>
      </c>
      <c r="AQ959" s="47">
        <f t="shared" si="802"/>
        <v>-5.2585895245296665</v>
      </c>
      <c r="AR959" s="1">
        <f t="shared" si="815"/>
        <v>84</v>
      </c>
      <c r="AS959" s="1">
        <f t="shared" si="783"/>
        <v>12</v>
      </c>
      <c r="AT959" s="1">
        <f t="shared" si="784"/>
        <v>0</v>
      </c>
      <c r="AU959" s="1">
        <f t="shared" si="785"/>
        <v>2</v>
      </c>
      <c r="AV959" s="1">
        <f t="shared" si="786"/>
        <v>4</v>
      </c>
      <c r="AW959" s="27">
        <f t="shared" si="826"/>
        <v>102</v>
      </c>
      <c r="AX959" s="41">
        <f t="shared" si="803"/>
        <v>4.666666666666667</v>
      </c>
      <c r="AY959" s="29">
        <f t="shared" si="827"/>
        <v>0.11111111111111091</v>
      </c>
      <c r="AZ959" s="29">
        <f t="shared" si="828"/>
        <v>0.44444444444444486</v>
      </c>
      <c r="BA959" s="29">
        <f t="shared" si="829"/>
        <v>2.7777777777777786</v>
      </c>
      <c r="BB959" s="29">
        <f t="shared" si="830"/>
        <v>7.1111111111111125</v>
      </c>
      <c r="BC959" s="29">
        <f t="shared" si="831"/>
        <v>13.444444444444446</v>
      </c>
      <c r="BD959" s="29">
        <f t="shared" si="832"/>
        <v>9.3333333333333162</v>
      </c>
      <c r="BE959" s="29">
        <f t="shared" si="832"/>
        <v>5.3333333333333384</v>
      </c>
      <c r="BF959" s="29">
        <f t="shared" si="832"/>
        <v>0</v>
      </c>
      <c r="BG959" s="29">
        <f t="shared" si="832"/>
        <v>14.222222222222225</v>
      </c>
      <c r="BH959" s="29">
        <f t="shared" si="833"/>
        <v>53.777777777777786</v>
      </c>
      <c r="BI959" s="29">
        <f t="shared" si="804"/>
        <v>0.81848184818481839</v>
      </c>
      <c r="BJ959" s="28">
        <f t="shared" si="787"/>
        <v>0.90469986635614041</v>
      </c>
      <c r="BK959" s="28">
        <f t="shared" si="788"/>
        <v>4.2014765450632661</v>
      </c>
      <c r="BL959" s="28">
        <f t="shared" si="789"/>
        <v>-4.8016874800723244</v>
      </c>
      <c r="BM959" s="28">
        <f t="shared" si="790"/>
        <v>0</v>
      </c>
      <c r="BN959" s="28">
        <f t="shared" si="791"/>
        <v>-51.217999787438053</v>
      </c>
      <c r="BO959" s="28">
        <f t="shared" si="792"/>
        <v>-266.29358483234398</v>
      </c>
      <c r="BP959" s="28">
        <f t="shared" si="793"/>
        <v>1.0099009900990099E-2</v>
      </c>
      <c r="BQ959" s="28">
        <f t="shared" si="805"/>
        <v>-3.2126141729295736</v>
      </c>
    </row>
    <row r="960" spans="1:69" x14ac:dyDescent="0.2">
      <c r="A960" s="1" t="s">
        <v>2600</v>
      </c>
      <c r="B960" s="1" t="s">
        <v>2745</v>
      </c>
      <c r="C960" s="1" t="s">
        <v>49</v>
      </c>
      <c r="D960" s="2" t="s">
        <v>2517</v>
      </c>
      <c r="E960" s="4" t="s">
        <v>2746</v>
      </c>
      <c r="F960" s="1" t="s">
        <v>2747</v>
      </c>
      <c r="G960" s="1">
        <v>72</v>
      </c>
      <c r="H960">
        <v>21</v>
      </c>
      <c r="I960" s="1">
        <v>10</v>
      </c>
      <c r="J960">
        <v>6</v>
      </c>
      <c r="K960" s="1">
        <v>6</v>
      </c>
      <c r="L960">
        <v>5</v>
      </c>
      <c r="M960" s="1">
        <v>2</v>
      </c>
      <c r="N960">
        <v>1</v>
      </c>
      <c r="O960" s="1">
        <v>2</v>
      </c>
      <c r="P960" s="1">
        <v>2</v>
      </c>
      <c r="Q960" s="36">
        <f t="shared" si="806"/>
        <v>51</v>
      </c>
      <c r="R960" s="36">
        <f t="shared" si="794"/>
        <v>4</v>
      </c>
      <c r="S960" s="36">
        <f t="shared" si="795"/>
        <v>1</v>
      </c>
      <c r="T960" s="36">
        <f t="shared" si="796"/>
        <v>1</v>
      </c>
      <c r="U960" s="36">
        <f t="shared" si="797"/>
        <v>0</v>
      </c>
      <c r="V960" s="36">
        <f t="shared" si="798"/>
        <v>276</v>
      </c>
      <c r="W960" s="45">
        <f t="shared" si="799"/>
        <v>57</v>
      </c>
      <c r="X960" s="50">
        <f t="shared" si="800"/>
        <v>4.8421052631578947</v>
      </c>
      <c r="Y960" s="46">
        <f t="shared" si="816"/>
        <v>2.4930747922437688E-2</v>
      </c>
      <c r="Z960" s="46">
        <f t="shared" si="817"/>
        <v>0.70914127423822704</v>
      </c>
      <c r="AA960" s="46">
        <f t="shared" si="818"/>
        <v>3.3933518005540164</v>
      </c>
      <c r="AB960" s="46">
        <f t="shared" si="819"/>
        <v>8.0775623268698062</v>
      </c>
      <c r="AC960" s="46">
        <f t="shared" si="820"/>
        <v>14.761772853185596</v>
      </c>
      <c r="AD960" s="46">
        <f t="shared" si="821"/>
        <v>1.2714681440443221</v>
      </c>
      <c r="AE960" s="46">
        <f t="shared" si="822"/>
        <v>2.8365650969529081</v>
      </c>
      <c r="AF960" s="46">
        <f t="shared" si="823"/>
        <v>3.3933518005540164</v>
      </c>
      <c r="AG960" s="46">
        <f t="shared" si="824"/>
        <v>8.0775623268698062</v>
      </c>
      <c r="AH960" s="46">
        <f t="shared" si="825"/>
        <v>0</v>
      </c>
      <c r="AI960" s="46">
        <f t="shared" si="801"/>
        <v>0.2781954887218045</v>
      </c>
      <c r="AJ960" s="47">
        <f t="shared" si="808"/>
        <v>0.52744240322693481</v>
      </c>
      <c r="AK960" s="47">
        <f t="shared" si="809"/>
        <v>1.3681950433636159</v>
      </c>
      <c r="AL960" s="47">
        <f t="shared" si="810"/>
        <v>-16.279235722926263</v>
      </c>
      <c r="AM960" s="47">
        <f t="shared" si="811"/>
        <v>-42.600844215116176</v>
      </c>
      <c r="AN960" s="47">
        <f t="shared" si="812"/>
        <v>-156.457127311698</v>
      </c>
      <c r="AO960" s="47">
        <f t="shared" si="813"/>
        <v>0</v>
      </c>
      <c r="AP960" s="47">
        <f t="shared" si="814"/>
        <v>1.8506493506493506E-2</v>
      </c>
      <c r="AQ960" s="47">
        <f t="shared" si="802"/>
        <v>-3.9598161349881424</v>
      </c>
      <c r="AR960" s="1">
        <f t="shared" si="815"/>
        <v>21</v>
      </c>
      <c r="AS960" s="1">
        <f t="shared" si="783"/>
        <v>6</v>
      </c>
      <c r="AT960" s="1">
        <f t="shared" si="784"/>
        <v>5</v>
      </c>
      <c r="AU960" s="1">
        <f t="shared" si="785"/>
        <v>1</v>
      </c>
      <c r="AV960" s="1">
        <f t="shared" si="786"/>
        <v>2</v>
      </c>
      <c r="AW960" s="27">
        <f t="shared" si="826"/>
        <v>35</v>
      </c>
      <c r="AX960" s="41">
        <f t="shared" si="803"/>
        <v>4.2285714285714286</v>
      </c>
      <c r="AY960" s="29">
        <f t="shared" si="827"/>
        <v>0.59510204081632645</v>
      </c>
      <c r="AZ960" s="29">
        <f t="shared" si="828"/>
        <v>5.224489795918371E-2</v>
      </c>
      <c r="BA960" s="29">
        <f t="shared" si="829"/>
        <v>1.5093877551020409</v>
      </c>
      <c r="BB960" s="29">
        <f t="shared" si="830"/>
        <v>4.966530612244898</v>
      </c>
      <c r="BC960" s="29">
        <f t="shared" si="831"/>
        <v>10.423673469387756</v>
      </c>
      <c r="BD960" s="29">
        <f t="shared" si="832"/>
        <v>12.497142857142855</v>
      </c>
      <c r="BE960" s="29">
        <f t="shared" si="832"/>
        <v>0.31346938775510225</v>
      </c>
      <c r="BF960" s="29">
        <f t="shared" si="832"/>
        <v>7.5469387755102044</v>
      </c>
      <c r="BG960" s="29">
        <f t="shared" si="832"/>
        <v>4.966530612244898</v>
      </c>
      <c r="BH960" s="29">
        <f t="shared" si="833"/>
        <v>20.847346938775512</v>
      </c>
      <c r="BI960" s="29">
        <f t="shared" si="804"/>
        <v>1.357983193277311</v>
      </c>
      <c r="BJ960" s="28">
        <f t="shared" si="787"/>
        <v>1.1653253594071105</v>
      </c>
      <c r="BK960" s="28">
        <f t="shared" si="788"/>
        <v>6.0920696732137767</v>
      </c>
      <c r="BL960" s="28">
        <f t="shared" si="789"/>
        <v>-4.5276775066017197E-2</v>
      </c>
      <c r="BM960" s="28">
        <f t="shared" si="790"/>
        <v>-5.8590829348532329</v>
      </c>
      <c r="BN960" s="28">
        <f t="shared" si="791"/>
        <v>-6.9942005732840382</v>
      </c>
      <c r="BO960" s="28">
        <f t="shared" si="792"/>
        <v>-42.532371687780568</v>
      </c>
      <c r="BP960" s="28">
        <f t="shared" si="793"/>
        <v>3.1194295900178252E-2</v>
      </c>
      <c r="BQ960" s="28">
        <f t="shared" si="805"/>
        <v>-1.5390910698947884</v>
      </c>
    </row>
    <row r="961" spans="1:69" x14ac:dyDescent="0.2">
      <c r="A961" s="1" t="s">
        <v>2600</v>
      </c>
      <c r="B961" s="1" t="s">
        <v>2748</v>
      </c>
      <c r="C961" s="1" t="s">
        <v>30</v>
      </c>
      <c r="D961" s="2" t="s">
        <v>2749</v>
      </c>
      <c r="E961" s="4" t="s">
        <v>2750</v>
      </c>
      <c r="F961" s="1" t="s">
        <v>2751</v>
      </c>
      <c r="G961" s="1">
        <v>428</v>
      </c>
      <c r="H961">
        <v>254</v>
      </c>
      <c r="I961" s="1">
        <v>108</v>
      </c>
      <c r="J961">
        <v>53</v>
      </c>
      <c r="K961" s="1">
        <v>44</v>
      </c>
      <c r="L961">
        <v>14</v>
      </c>
      <c r="M961" s="1">
        <v>10</v>
      </c>
      <c r="N961">
        <v>4</v>
      </c>
      <c r="O961" s="1">
        <v>38</v>
      </c>
      <c r="P961" s="1">
        <v>18</v>
      </c>
      <c r="Q961" s="36">
        <f t="shared" si="806"/>
        <v>174</v>
      </c>
      <c r="R961" s="36">
        <f t="shared" si="794"/>
        <v>55</v>
      </c>
      <c r="S961" s="36">
        <f t="shared" si="795"/>
        <v>30</v>
      </c>
      <c r="T961" s="36">
        <f t="shared" si="796"/>
        <v>6</v>
      </c>
      <c r="U961" s="36">
        <f t="shared" si="797"/>
        <v>20</v>
      </c>
      <c r="V961" s="36">
        <f t="shared" si="798"/>
        <v>1212</v>
      </c>
      <c r="W961" s="45">
        <f t="shared" si="799"/>
        <v>285</v>
      </c>
      <c r="X961" s="50">
        <f t="shared" si="800"/>
        <v>4.2526315789473683</v>
      </c>
      <c r="Y961" s="46">
        <f t="shared" si="816"/>
        <v>0.55855955678670377</v>
      </c>
      <c r="Z961" s="46">
        <f t="shared" si="817"/>
        <v>6.3822714681440393E-2</v>
      </c>
      <c r="AA961" s="46">
        <f t="shared" si="818"/>
        <v>1.5690858725761769</v>
      </c>
      <c r="AB961" s="46">
        <f t="shared" si="819"/>
        <v>5.0743490304709136</v>
      </c>
      <c r="AC961" s="46">
        <f t="shared" si="820"/>
        <v>10.579612188365651</v>
      </c>
      <c r="AD961" s="46">
        <f t="shared" si="821"/>
        <v>97.189362880886449</v>
      </c>
      <c r="AE961" s="46">
        <f t="shared" si="822"/>
        <v>3.5102493074792216</v>
      </c>
      <c r="AF961" s="46">
        <f t="shared" si="823"/>
        <v>47.072576177285306</v>
      </c>
      <c r="AG961" s="46">
        <f t="shared" si="824"/>
        <v>30.446094182825483</v>
      </c>
      <c r="AH961" s="46">
        <f t="shared" si="825"/>
        <v>211.59224376731302</v>
      </c>
      <c r="AI961" s="46">
        <f t="shared" si="801"/>
        <v>1.3725722757598222</v>
      </c>
      <c r="AJ961" s="47">
        <f t="shared" si="808"/>
        <v>1.1715682975225228</v>
      </c>
      <c r="AK961" s="47">
        <f t="shared" si="809"/>
        <v>45.170057657116203</v>
      </c>
      <c r="AL961" s="47">
        <f t="shared" si="810"/>
        <v>-0.55147110896185558</v>
      </c>
      <c r="AM961" s="47">
        <f t="shared" si="811"/>
        <v>-36.668106948668431</v>
      </c>
      <c r="AN961" s="47">
        <f t="shared" si="812"/>
        <v>-42.649988745957025</v>
      </c>
      <c r="AO961" s="47">
        <f t="shared" si="813"/>
        <v>-427.98818926318364</v>
      </c>
      <c r="AP961" s="47">
        <f t="shared" si="814"/>
        <v>3.5460110486238987E-3</v>
      </c>
      <c r="AQ961" s="47">
        <f t="shared" si="802"/>
        <v>-1.6406956906229979</v>
      </c>
      <c r="AR961" s="1">
        <f t="shared" si="815"/>
        <v>254</v>
      </c>
      <c r="AS961" s="1">
        <f t="shared" si="783"/>
        <v>53</v>
      </c>
      <c r="AT961" s="1">
        <f t="shared" si="784"/>
        <v>14</v>
      </c>
      <c r="AU961" s="1">
        <f t="shared" si="785"/>
        <v>4</v>
      </c>
      <c r="AV961" s="1">
        <f t="shared" si="786"/>
        <v>18</v>
      </c>
      <c r="AW961" s="27">
        <f t="shared" si="826"/>
        <v>343</v>
      </c>
      <c r="AX961" s="41">
        <f t="shared" si="803"/>
        <v>4.518950437317784</v>
      </c>
      <c r="AY961" s="29">
        <f t="shared" si="827"/>
        <v>0.23140868175675125</v>
      </c>
      <c r="AZ961" s="29">
        <f t="shared" si="828"/>
        <v>0.26930955639231929</v>
      </c>
      <c r="BA961" s="29">
        <f t="shared" si="829"/>
        <v>2.3072104310278871</v>
      </c>
      <c r="BB961" s="29">
        <f t="shared" si="830"/>
        <v>6.3451113056634556</v>
      </c>
      <c r="BC961" s="29">
        <f t="shared" si="831"/>
        <v>12.383012180299023</v>
      </c>
      <c r="BD961" s="29">
        <f t="shared" si="832"/>
        <v>58.777805166214819</v>
      </c>
      <c r="BE961" s="29">
        <f t="shared" si="832"/>
        <v>14.273406488792922</v>
      </c>
      <c r="BF961" s="29">
        <f t="shared" si="832"/>
        <v>32.300946034390421</v>
      </c>
      <c r="BG961" s="29">
        <f t="shared" si="832"/>
        <v>25.380445222653822</v>
      </c>
      <c r="BH961" s="29">
        <f t="shared" si="833"/>
        <v>222.8942192453824</v>
      </c>
      <c r="BI961" s="29">
        <f t="shared" si="804"/>
        <v>1.0339965560158901</v>
      </c>
      <c r="BJ961" s="28">
        <f t="shared" si="787"/>
        <v>1.016856212065349</v>
      </c>
      <c r="BK961" s="28">
        <f t="shared" si="788"/>
        <v>26.892089674296376</v>
      </c>
      <c r="BL961" s="28">
        <f t="shared" si="789"/>
        <v>-7.0449007336013585</v>
      </c>
      <c r="BM961" s="28">
        <f t="shared" si="790"/>
        <v>-46.663811287135843</v>
      </c>
      <c r="BN961" s="28">
        <f t="shared" si="791"/>
        <v>-60.805129854610506</v>
      </c>
      <c r="BO961" s="28">
        <f t="shared" si="792"/>
        <v>-745.99053442011814</v>
      </c>
      <c r="BP961" s="28">
        <f t="shared" si="793"/>
        <v>2.9411260311090533E-3</v>
      </c>
      <c r="BQ961" s="28">
        <f t="shared" si="805"/>
        <v>-2.4517587960338627</v>
      </c>
    </row>
    <row r="962" spans="1:69" x14ac:dyDescent="0.2">
      <c r="A962" s="1" t="s">
        <v>2600</v>
      </c>
      <c r="B962" s="1" t="s">
        <v>2752</v>
      </c>
      <c r="C962" s="1" t="s">
        <v>84</v>
      </c>
      <c r="D962" s="2">
        <v>1141</v>
      </c>
      <c r="E962" s="4" t="s">
        <v>2753</v>
      </c>
      <c r="F962" s="1" t="s">
        <v>2754</v>
      </c>
      <c r="G962" s="1">
        <v>539</v>
      </c>
      <c r="H962">
        <v>206</v>
      </c>
      <c r="I962" s="1">
        <v>260</v>
      </c>
      <c r="J962">
        <v>103</v>
      </c>
      <c r="K962" s="1">
        <v>129</v>
      </c>
      <c r="L962">
        <v>58</v>
      </c>
      <c r="M962" s="1">
        <v>69</v>
      </c>
      <c r="N962">
        <v>39</v>
      </c>
      <c r="O962" s="1">
        <v>144</v>
      </c>
      <c r="P962" s="1">
        <v>102</v>
      </c>
      <c r="Q962" s="36">
        <f t="shared" si="806"/>
        <v>333</v>
      </c>
      <c r="R962" s="36">
        <f t="shared" si="794"/>
        <v>157</v>
      </c>
      <c r="S962" s="36">
        <f t="shared" si="795"/>
        <v>71</v>
      </c>
      <c r="T962" s="36">
        <f t="shared" si="796"/>
        <v>30</v>
      </c>
      <c r="U962" s="36">
        <f t="shared" si="797"/>
        <v>42</v>
      </c>
      <c r="V962" s="36">
        <f t="shared" si="798"/>
        <v>2608</v>
      </c>
      <c r="W962" s="45">
        <f t="shared" si="799"/>
        <v>633</v>
      </c>
      <c r="X962" s="50">
        <f t="shared" si="800"/>
        <v>4.1200631911532382</v>
      </c>
      <c r="Y962" s="46">
        <f t="shared" si="816"/>
        <v>0.77428878756342268</v>
      </c>
      <c r="Z962" s="46">
        <f t="shared" si="817"/>
        <v>1.4415169869899006E-2</v>
      </c>
      <c r="AA962" s="46">
        <f t="shared" si="818"/>
        <v>1.2545415521763754</v>
      </c>
      <c r="AB962" s="46">
        <f t="shared" si="819"/>
        <v>4.4946679344828517</v>
      </c>
      <c r="AC962" s="46">
        <f t="shared" si="820"/>
        <v>9.7347943167893281</v>
      </c>
      <c r="AD962" s="46">
        <f t="shared" si="821"/>
        <v>257.83816625861976</v>
      </c>
      <c r="AE962" s="46">
        <f t="shared" si="822"/>
        <v>2.263181669574144</v>
      </c>
      <c r="AF962" s="46">
        <f t="shared" si="823"/>
        <v>89.072450204522653</v>
      </c>
      <c r="AG962" s="46">
        <f t="shared" si="824"/>
        <v>134.84003803448556</v>
      </c>
      <c r="AH962" s="46">
        <f t="shared" si="825"/>
        <v>408.86136130515177</v>
      </c>
      <c r="AI962" s="46">
        <f t="shared" si="801"/>
        <v>1.4127772111904333</v>
      </c>
      <c r="AJ962" s="47">
        <f t="shared" si="808"/>
        <v>1.1886030503033522</v>
      </c>
      <c r="AK962" s="47">
        <f t="shared" si="809"/>
        <v>135.11020957179647</v>
      </c>
      <c r="AL962" s="47">
        <f t="shared" si="810"/>
        <v>-0.16181500010429048</v>
      </c>
      <c r="AM962" s="47">
        <f t="shared" si="811"/>
        <v>-59.412168332173728</v>
      </c>
      <c r="AN962" s="47">
        <f t="shared" si="812"/>
        <v>-170.23825180282734</v>
      </c>
      <c r="AO962" s="47">
        <f t="shared" si="813"/>
        <v>-759.67693176195917</v>
      </c>
      <c r="AP962" s="47">
        <f t="shared" si="814"/>
        <v>1.5872936267527934E-3</v>
      </c>
      <c r="AQ962" s="47">
        <f t="shared" si="802"/>
        <v>-1.3561502737940949</v>
      </c>
      <c r="AR962" s="1">
        <f t="shared" si="815"/>
        <v>206</v>
      </c>
      <c r="AS962" s="1">
        <f t="shared" ref="AS962:AS1025" si="834">J962</f>
        <v>103</v>
      </c>
      <c r="AT962" s="1">
        <f t="shared" ref="AT962:AT1025" si="835">L962</f>
        <v>58</v>
      </c>
      <c r="AU962" s="1">
        <f t="shared" ref="AU962:AU1025" si="836">N962</f>
        <v>39</v>
      </c>
      <c r="AV962" s="1">
        <f t="shared" ref="AV962:AV1025" si="837">P962</f>
        <v>102</v>
      </c>
      <c r="AW962" s="27">
        <f t="shared" si="826"/>
        <v>508</v>
      </c>
      <c r="AX962" s="41">
        <f t="shared" si="803"/>
        <v>3.5354330708661417</v>
      </c>
      <c r="AY962" s="29">
        <f t="shared" si="827"/>
        <v>2.1449562899125798</v>
      </c>
      <c r="AZ962" s="29">
        <f t="shared" si="828"/>
        <v>0.21582243164486334</v>
      </c>
      <c r="BA962" s="29">
        <f t="shared" si="829"/>
        <v>0.2866885733771467</v>
      </c>
      <c r="BB962" s="29">
        <f t="shared" si="830"/>
        <v>2.3575547151094298</v>
      </c>
      <c r="BC962" s="29">
        <f t="shared" si="831"/>
        <v>6.4284208568417132</v>
      </c>
      <c r="BD962" s="29">
        <f t="shared" si="832"/>
        <v>441.86099572199146</v>
      </c>
      <c r="BE962" s="29">
        <f t="shared" si="832"/>
        <v>22.229710459420925</v>
      </c>
      <c r="BF962" s="29">
        <f t="shared" si="832"/>
        <v>16.62793725587451</v>
      </c>
      <c r="BG962" s="29">
        <f t="shared" si="832"/>
        <v>91.944633889267763</v>
      </c>
      <c r="BH962" s="29">
        <f t="shared" si="833"/>
        <v>655.69892739785473</v>
      </c>
      <c r="BI962" s="29">
        <f t="shared" si="804"/>
        <v>2.4228051375234898</v>
      </c>
      <c r="BJ962" s="28">
        <f t="shared" ref="BJ962:BJ1025" si="838">SQRT(BI962)</f>
        <v>1.5565362628360091</v>
      </c>
      <c r="BK962" s="28">
        <f t="shared" ref="BK962:BK1025" si="839">AR962*((5-AX962)/BJ962)*((5-AX962)/BJ962)*((5-AX962)/BJ962)</f>
        <v>171.59995170846216</v>
      </c>
      <c r="BL962" s="28">
        <f t="shared" ref="BL962:BL1025" si="840">AS962*((4-AX962)/BJ962)*((4-AX962)/BJ962)*((4-AX962)/BJ962)</f>
        <v>2.738447175968838</v>
      </c>
      <c r="BM962" s="28">
        <f t="shared" ref="BM962:BM1025" si="841">AT962*((3-AX962)/BJ962)*((3-AX962)/BJ962)*((3-AX962)/BJ962)</f>
        <v>-2.3608361137491398</v>
      </c>
      <c r="BN962" s="28">
        <f t="shared" ref="BN962:BN1025" si="842">AU962*((2-AX962)/BJ962)*((2-AX962)/BJ962)*((2-AX962)/BJ962)</f>
        <v>-37.435147563208155</v>
      </c>
      <c r="BO962" s="28">
        <f t="shared" ref="BO962:BO1025" si="843">AV962*((1-AX962)/BJ962)*((1-AX962)/BJ962)*((1-AX962)/BJ962)</f>
        <v>-440.83786977791112</v>
      </c>
      <c r="BP962" s="28">
        <f t="shared" ref="BP962:BP1025" si="844">AW962/((AW962-1)*(AW962-2))</f>
        <v>1.9801825821892712E-3</v>
      </c>
      <c r="BQ962" s="28">
        <f t="shared" si="805"/>
        <v>-0.6065209241441254</v>
      </c>
    </row>
    <row r="963" spans="1:69" x14ac:dyDescent="0.2">
      <c r="A963" s="1" t="s">
        <v>2600</v>
      </c>
      <c r="B963" s="1" t="s">
        <v>2755</v>
      </c>
      <c r="C963" s="1" t="s">
        <v>34</v>
      </c>
      <c r="D963" s="2" t="s">
        <v>2756</v>
      </c>
      <c r="F963" s="1" t="s">
        <v>2757</v>
      </c>
      <c r="G963" s="1">
        <v>194</v>
      </c>
      <c r="H963">
        <v>90</v>
      </c>
      <c r="I963" s="1">
        <v>49</v>
      </c>
      <c r="J963">
        <v>19</v>
      </c>
      <c r="K963" s="1">
        <v>15</v>
      </c>
      <c r="L963">
        <v>7</v>
      </c>
      <c r="M963" s="1">
        <v>5</v>
      </c>
      <c r="N963">
        <v>3</v>
      </c>
      <c r="O963" s="1">
        <v>14</v>
      </c>
      <c r="P963" s="1">
        <v>12</v>
      </c>
      <c r="Q963" s="36">
        <f t="shared" si="806"/>
        <v>104</v>
      </c>
      <c r="R963" s="36">
        <f t="shared" ref="R963:R1026" si="845">IFERROR(I963-J963,0)</f>
        <v>30</v>
      </c>
      <c r="S963" s="36">
        <f t="shared" ref="S963:S1026" si="846">IFERROR(K963-L963,0)</f>
        <v>8</v>
      </c>
      <c r="T963" s="36">
        <f t="shared" ref="T963:T1026" si="847">IFERROR(M963-N963,0)</f>
        <v>2</v>
      </c>
      <c r="U963" s="36">
        <f t="shared" ref="U963:U1026" si="848">IFERROR(O963-P963,0)</f>
        <v>2</v>
      </c>
      <c r="V963" s="36">
        <f t="shared" ref="V963:V1026" si="849">Q963*5+R963*4+S963*3+T963*2+U963*1</f>
        <v>670</v>
      </c>
      <c r="W963" s="45">
        <f t="shared" ref="W963:W1026" si="850">IFERROR(Q963+R963+S963+T963+U963,0)</f>
        <v>146</v>
      </c>
      <c r="X963" s="50">
        <f t="shared" ref="X963:X1026" si="851">IF(ISERROR(V963/W963),0,(V963/W963))</f>
        <v>4.5890410958904111</v>
      </c>
      <c r="Y963" s="46">
        <f t="shared" si="816"/>
        <v>0.16888722086695429</v>
      </c>
      <c r="Z963" s="46">
        <f t="shared" si="817"/>
        <v>0.34696941264777648</v>
      </c>
      <c r="AA963" s="46">
        <f t="shared" si="818"/>
        <v>2.5250516044285987</v>
      </c>
      <c r="AB963" s="46">
        <f t="shared" si="819"/>
        <v>6.7031337962094204</v>
      </c>
      <c r="AC963" s="46">
        <f t="shared" si="820"/>
        <v>12.881215987990243</v>
      </c>
      <c r="AD963" s="46">
        <f t="shared" si="821"/>
        <v>17.564270970163246</v>
      </c>
      <c r="AE963" s="46">
        <f t="shared" si="822"/>
        <v>10.409082379433293</v>
      </c>
      <c r="AF963" s="46">
        <f t="shared" si="823"/>
        <v>20.200412835428789</v>
      </c>
      <c r="AG963" s="46">
        <f t="shared" si="824"/>
        <v>13.406267592418841</v>
      </c>
      <c r="AH963" s="46">
        <f t="shared" si="825"/>
        <v>25.762431975980487</v>
      </c>
      <c r="AI963" s="46">
        <f t="shared" ref="AI963:AI1026" si="852">IF(ISERROR(SUM(AD963:AH963)/(W963-1)),0,SUM(AD963:AH963)/(W963-1))</f>
        <v>0.60236183278223909</v>
      </c>
      <c r="AJ963" s="47">
        <f t="shared" si="808"/>
        <v>0.77611972838102694</v>
      </c>
      <c r="AK963" s="47">
        <f t="shared" si="809"/>
        <v>15.439824305138869</v>
      </c>
      <c r="AL963" s="47">
        <f t="shared" si="810"/>
        <v>-13.115108023810665</v>
      </c>
      <c r="AM963" s="47">
        <f t="shared" si="811"/>
        <v>-68.660854696849228</v>
      </c>
      <c r="AN963" s="47">
        <f t="shared" si="812"/>
        <v>-74.243879769751217</v>
      </c>
      <c r="AO963" s="47">
        <f t="shared" si="813"/>
        <v>-197.77851887158963</v>
      </c>
      <c r="AP963" s="47">
        <f t="shared" si="814"/>
        <v>6.992337164750958E-3</v>
      </c>
      <c r="AQ963" s="47">
        <f t="shared" ref="AQ963:AQ1026" si="853">IF(ISERROR(SUM(AK963:AO963)*AP963),0,(SUM(AK963:AO963)*AP963))</f>
        <v>-2.3659169736734595</v>
      </c>
      <c r="AR963" s="1">
        <f t="shared" si="815"/>
        <v>90</v>
      </c>
      <c r="AS963" s="1">
        <f t="shared" si="834"/>
        <v>19</v>
      </c>
      <c r="AT963" s="1">
        <f t="shared" si="835"/>
        <v>7</v>
      </c>
      <c r="AU963" s="1">
        <f t="shared" si="836"/>
        <v>3</v>
      </c>
      <c r="AV963" s="1">
        <f t="shared" si="837"/>
        <v>12</v>
      </c>
      <c r="AW963" s="27">
        <f t="shared" si="826"/>
        <v>131</v>
      </c>
      <c r="AX963" s="41">
        <f t="shared" ref="AX963:AX1026" si="854">IF(ISERROR(((AR963*5+AS963*4+AT963*3+AU963*2+AV963*1)/AW963)),0,((AR963*5+AS963*4+AT963*3+AU963*2+AV963*1)/AW963))</f>
        <v>4.3129770992366412</v>
      </c>
      <c r="AY963" s="29">
        <f t="shared" si="827"/>
        <v>0.47200046617329999</v>
      </c>
      <c r="AZ963" s="29">
        <f t="shared" si="828"/>
        <v>9.795466464658234E-2</v>
      </c>
      <c r="BA963" s="29">
        <f t="shared" si="829"/>
        <v>1.7239088631198647</v>
      </c>
      <c r="BB963" s="29">
        <f t="shared" si="830"/>
        <v>5.3498630615931475</v>
      </c>
      <c r="BC963" s="29">
        <f t="shared" si="831"/>
        <v>10.97581726006643</v>
      </c>
      <c r="BD963" s="29">
        <f t="shared" si="832"/>
        <v>42.480041955597002</v>
      </c>
      <c r="BE963" s="29">
        <f t="shared" si="832"/>
        <v>1.8611386282850644</v>
      </c>
      <c r="BF963" s="29">
        <f t="shared" si="832"/>
        <v>12.067362041839052</v>
      </c>
      <c r="BG963" s="29">
        <f t="shared" si="832"/>
        <v>16.049589184779443</v>
      </c>
      <c r="BH963" s="29">
        <f t="shared" si="833"/>
        <v>131.70980712079717</v>
      </c>
      <c r="BI963" s="29">
        <f t="shared" ref="BI963:BI1026" si="855">IF(ISERROR((SUM(BD963:BH963)/(AW963-1))),0,((SUM(BD963:BH963)/(AW963-1))))</f>
        <v>1.5705226071638287</v>
      </c>
      <c r="BJ963" s="28">
        <f t="shared" si="838"/>
        <v>1.2532049342241789</v>
      </c>
      <c r="BK963" s="28">
        <f t="shared" si="839"/>
        <v>14.828248730889158</v>
      </c>
      <c r="BL963" s="28">
        <f t="shared" si="840"/>
        <v>-0.29595453261470211</v>
      </c>
      <c r="BM963" s="28">
        <f t="shared" si="841"/>
        <v>-8.0501357748417632</v>
      </c>
      <c r="BN963" s="28">
        <f t="shared" si="842"/>
        <v>-18.861184562572621</v>
      </c>
      <c r="BO963" s="28">
        <f t="shared" si="843"/>
        <v>-221.7023308994284</v>
      </c>
      <c r="BP963" s="28">
        <f t="shared" si="844"/>
        <v>7.811568276684556E-3</v>
      </c>
      <c r="BQ963" s="28">
        <f t="shared" ref="BQ963:BQ1026" si="856">IF(ISERROR((SUM(BK963:BO963)*BP963)),0,(SUM(BK963:BO963)*BP963))</f>
        <v>-1.8285425028057516</v>
      </c>
    </row>
    <row r="964" spans="1:69" x14ac:dyDescent="0.2">
      <c r="A964" s="1" t="s">
        <v>2600</v>
      </c>
      <c r="B964" s="1" t="s">
        <v>2758</v>
      </c>
      <c r="C964" s="1" t="s">
        <v>294</v>
      </c>
      <c r="D964" s="2">
        <v>15693</v>
      </c>
      <c r="F964" s="1" t="s">
        <v>2759</v>
      </c>
      <c r="G964" s="1">
        <v>12198</v>
      </c>
      <c r="H964">
        <v>1634</v>
      </c>
      <c r="I964" s="1">
        <v>2566</v>
      </c>
      <c r="J964">
        <v>307</v>
      </c>
      <c r="K964" s="1">
        <v>499</v>
      </c>
      <c r="L964">
        <v>95</v>
      </c>
      <c r="M964" s="1">
        <v>166</v>
      </c>
      <c r="N964">
        <v>72</v>
      </c>
      <c r="O964" s="1">
        <v>264</v>
      </c>
      <c r="P964" s="1">
        <v>102</v>
      </c>
      <c r="Q964" s="36">
        <f t="shared" ref="Q964:Q1027" si="857">IFERROR(G964-H964,0)</f>
        <v>10564</v>
      </c>
      <c r="R964" s="36">
        <f t="shared" si="845"/>
        <v>2259</v>
      </c>
      <c r="S964" s="36">
        <f t="shared" si="846"/>
        <v>404</v>
      </c>
      <c r="T964" s="36">
        <f t="shared" si="847"/>
        <v>94</v>
      </c>
      <c r="U964" s="36">
        <f t="shared" si="848"/>
        <v>162</v>
      </c>
      <c r="V964" s="36">
        <f t="shared" si="849"/>
        <v>63418</v>
      </c>
      <c r="W964" s="45">
        <f t="shared" si="850"/>
        <v>13483</v>
      </c>
      <c r="X964" s="50">
        <f t="shared" si="851"/>
        <v>4.7035526218200694</v>
      </c>
      <c r="Y964" s="46">
        <f t="shared" si="816"/>
        <v>8.7881048029754799E-2</v>
      </c>
      <c r="Z964" s="46">
        <f t="shared" si="817"/>
        <v>0.49498629166989355</v>
      </c>
      <c r="AA964" s="46">
        <f t="shared" si="818"/>
        <v>2.9020915353100323</v>
      </c>
      <c r="AB964" s="46">
        <f t="shared" si="819"/>
        <v>7.3091967789501711</v>
      </c>
      <c r="AC964" s="46">
        <f t="shared" si="820"/>
        <v>13.716302022590311</v>
      </c>
      <c r="AD964" s="46">
        <f t="shared" si="821"/>
        <v>928.37539138632974</v>
      </c>
      <c r="AE964" s="46">
        <f t="shared" si="822"/>
        <v>1118.1740328822896</v>
      </c>
      <c r="AF964" s="46">
        <f t="shared" si="823"/>
        <v>1172.444980265253</v>
      </c>
      <c r="AG964" s="46">
        <f t="shared" si="824"/>
        <v>687.06449722131606</v>
      </c>
      <c r="AH964" s="46">
        <f t="shared" si="825"/>
        <v>2222.0409276596301</v>
      </c>
      <c r="AI964" s="46">
        <f t="shared" si="852"/>
        <v>0.45453937319498727</v>
      </c>
      <c r="AJ964" s="47">
        <f t="shared" si="808"/>
        <v>0.67419535239794359</v>
      </c>
      <c r="AK964" s="47">
        <f t="shared" si="809"/>
        <v>898.07781999614076</v>
      </c>
      <c r="AL964" s="47">
        <f t="shared" si="810"/>
        <v>-2567.1351025688482</v>
      </c>
      <c r="AM964" s="47">
        <f t="shared" si="811"/>
        <v>-6517.6458988537461</v>
      </c>
      <c r="AN964" s="47">
        <f t="shared" si="812"/>
        <v>-6061.4296880163765</v>
      </c>
      <c r="AO964" s="47">
        <f t="shared" si="813"/>
        <v>-26854.26749043872</v>
      </c>
      <c r="AP964" s="47">
        <f t="shared" si="814"/>
        <v>7.4183975444801515E-5</v>
      </c>
      <c r="AQ964" s="47">
        <f t="shared" si="853"/>
        <v>-3.0491394590198535</v>
      </c>
      <c r="AR964" s="1">
        <f t="shared" si="815"/>
        <v>1634</v>
      </c>
      <c r="AS964" s="1">
        <f t="shared" si="834"/>
        <v>307</v>
      </c>
      <c r="AT964" s="1">
        <f t="shared" si="835"/>
        <v>95</v>
      </c>
      <c r="AU964" s="1">
        <f t="shared" si="836"/>
        <v>72</v>
      </c>
      <c r="AV964" s="1">
        <f t="shared" si="837"/>
        <v>102</v>
      </c>
      <c r="AW964" s="27">
        <f t="shared" si="826"/>
        <v>2210</v>
      </c>
      <c r="AX964" s="41">
        <f t="shared" si="854"/>
        <v>4.4927601809954751</v>
      </c>
      <c r="AY964" s="29">
        <f t="shared" si="827"/>
        <v>0.25729223398374312</v>
      </c>
      <c r="AZ964" s="29">
        <f t="shared" si="828"/>
        <v>0.24281259597469343</v>
      </c>
      <c r="BA964" s="29">
        <f t="shared" si="829"/>
        <v>2.2283329579656437</v>
      </c>
      <c r="BB964" s="29">
        <f t="shared" si="830"/>
        <v>6.213853319956594</v>
      </c>
      <c r="BC964" s="29">
        <f t="shared" si="831"/>
        <v>12.199373681947545</v>
      </c>
      <c r="BD964" s="29">
        <f t="shared" si="832"/>
        <v>420.41551032943624</v>
      </c>
      <c r="BE964" s="29">
        <f t="shared" si="832"/>
        <v>74.543466964230888</v>
      </c>
      <c r="BF964" s="29">
        <f t="shared" si="832"/>
        <v>211.69163100673615</v>
      </c>
      <c r="BG964" s="29">
        <f t="shared" si="832"/>
        <v>447.39743903687474</v>
      </c>
      <c r="BH964" s="29">
        <f t="shared" si="833"/>
        <v>1244.3361155586497</v>
      </c>
      <c r="BI964" s="29">
        <f t="shared" si="855"/>
        <v>1.0857329845613075</v>
      </c>
      <c r="BJ964" s="28">
        <f t="shared" si="838"/>
        <v>1.0419851172455907</v>
      </c>
      <c r="BK964" s="28">
        <f t="shared" si="839"/>
        <v>188.49833614547455</v>
      </c>
      <c r="BL964" s="28">
        <f t="shared" si="840"/>
        <v>-32.468381919608483</v>
      </c>
      <c r="BM964" s="28">
        <f t="shared" si="841"/>
        <v>-279.32459840107896</v>
      </c>
      <c r="BN964" s="28">
        <f t="shared" si="842"/>
        <v>-985.8014319358216</v>
      </c>
      <c r="BO964" s="28">
        <f t="shared" si="843"/>
        <v>-3841.6865371062258</v>
      </c>
      <c r="BP964" s="28">
        <f t="shared" si="844"/>
        <v>4.5310357496670408E-4</v>
      </c>
      <c r="BQ964" s="28">
        <f t="shared" si="856"/>
        <v>-2.2432173009317422</v>
      </c>
    </row>
    <row r="965" spans="1:69" x14ac:dyDescent="0.2">
      <c r="A965" s="1" t="s">
        <v>2600</v>
      </c>
      <c r="B965" s="1" t="s">
        <v>2760</v>
      </c>
      <c r="C965" s="1" t="s">
        <v>49</v>
      </c>
      <c r="D965" s="2" t="s">
        <v>2761</v>
      </c>
      <c r="E965" s="4" t="s">
        <v>2762</v>
      </c>
      <c r="F965" s="1" t="s">
        <v>2763</v>
      </c>
      <c r="G965" s="1">
        <v>451</v>
      </c>
      <c r="H965">
        <v>143</v>
      </c>
      <c r="I965" s="1">
        <v>83</v>
      </c>
      <c r="J965">
        <v>33</v>
      </c>
      <c r="K965" s="1">
        <v>26</v>
      </c>
      <c r="L965">
        <v>12</v>
      </c>
      <c r="M965" s="1">
        <v>5</v>
      </c>
      <c r="N965">
        <v>5</v>
      </c>
      <c r="O965" s="1">
        <v>16</v>
      </c>
      <c r="P965" s="1">
        <v>10</v>
      </c>
      <c r="Q965" s="36">
        <f t="shared" si="857"/>
        <v>308</v>
      </c>
      <c r="R965" s="36">
        <f t="shared" si="845"/>
        <v>50</v>
      </c>
      <c r="S965" s="36">
        <f t="shared" si="846"/>
        <v>14</v>
      </c>
      <c r="T965" s="36">
        <f t="shared" si="847"/>
        <v>0</v>
      </c>
      <c r="U965" s="36">
        <f t="shared" si="848"/>
        <v>6</v>
      </c>
      <c r="V965" s="36">
        <f t="shared" si="849"/>
        <v>1788</v>
      </c>
      <c r="W965" s="45">
        <f t="shared" si="850"/>
        <v>378</v>
      </c>
      <c r="X965" s="50">
        <f t="shared" si="851"/>
        <v>4.7301587301587302</v>
      </c>
      <c r="Y965" s="46">
        <f t="shared" si="816"/>
        <v>7.2814310909548971E-2</v>
      </c>
      <c r="Z965" s="46">
        <f t="shared" si="817"/>
        <v>0.53313177122700939</v>
      </c>
      <c r="AA965" s="46">
        <f t="shared" si="818"/>
        <v>2.9934492315444698</v>
      </c>
      <c r="AB965" s="46">
        <f t="shared" si="819"/>
        <v>7.4537666918619303</v>
      </c>
      <c r="AC965" s="46">
        <f t="shared" si="820"/>
        <v>13.914084152179392</v>
      </c>
      <c r="AD965" s="46">
        <f t="shared" si="821"/>
        <v>22.426807760141084</v>
      </c>
      <c r="AE965" s="46">
        <f t="shared" si="822"/>
        <v>26.656588561350468</v>
      </c>
      <c r="AF965" s="46">
        <f t="shared" si="823"/>
        <v>41.908289241622576</v>
      </c>
      <c r="AG965" s="46">
        <f t="shared" si="824"/>
        <v>0</v>
      </c>
      <c r="AH965" s="46">
        <f t="shared" si="825"/>
        <v>83.48450491307635</v>
      </c>
      <c r="AI965" s="46">
        <f t="shared" si="852"/>
        <v>0.46280156624984214</v>
      </c>
      <c r="AJ965" s="47">
        <f t="shared" si="808"/>
        <v>0.68029520522332221</v>
      </c>
      <c r="AK965" s="47">
        <f t="shared" si="809"/>
        <v>19.221337402797197</v>
      </c>
      <c r="AL965" s="47">
        <f t="shared" si="810"/>
        <v>-61.820088284153009</v>
      </c>
      <c r="AM965" s="47">
        <f t="shared" si="811"/>
        <v>-230.29984785640195</v>
      </c>
      <c r="AN965" s="47">
        <f t="shared" si="812"/>
        <v>0</v>
      </c>
      <c r="AO965" s="47">
        <f t="shared" si="813"/>
        <v>-989.10172381117241</v>
      </c>
      <c r="AP965" s="47">
        <f t="shared" si="814"/>
        <v>2.6666290422710085E-3</v>
      </c>
      <c r="AQ965" s="47">
        <f t="shared" si="853"/>
        <v>-3.3652867114643574</v>
      </c>
      <c r="AR965" s="1">
        <f t="shared" si="815"/>
        <v>143</v>
      </c>
      <c r="AS965" s="1">
        <f t="shared" si="834"/>
        <v>33</v>
      </c>
      <c r="AT965" s="1">
        <f t="shared" si="835"/>
        <v>12</v>
      </c>
      <c r="AU965" s="1">
        <f t="shared" si="836"/>
        <v>5</v>
      </c>
      <c r="AV965" s="1">
        <f t="shared" si="837"/>
        <v>10</v>
      </c>
      <c r="AW965" s="27">
        <f t="shared" si="826"/>
        <v>203</v>
      </c>
      <c r="AX965" s="41">
        <f t="shared" si="854"/>
        <v>4.4482758620689653</v>
      </c>
      <c r="AY965" s="29">
        <f t="shared" si="827"/>
        <v>0.30439952437574341</v>
      </c>
      <c r="AZ965" s="29">
        <f t="shared" si="828"/>
        <v>0.20095124851367402</v>
      </c>
      <c r="BA965" s="29">
        <f t="shared" si="829"/>
        <v>2.0975029726516046</v>
      </c>
      <c r="BB965" s="29">
        <f t="shared" si="830"/>
        <v>5.9940546967895356</v>
      </c>
      <c r="BC965" s="29">
        <f t="shared" si="831"/>
        <v>11.890606420927465</v>
      </c>
      <c r="BD965" s="29">
        <f t="shared" si="832"/>
        <v>43.529131985731311</v>
      </c>
      <c r="BE965" s="29">
        <f t="shared" si="832"/>
        <v>6.631391200951243</v>
      </c>
      <c r="BF965" s="29">
        <f t="shared" si="832"/>
        <v>25.170035671819257</v>
      </c>
      <c r="BG965" s="29">
        <f t="shared" si="832"/>
        <v>29.970273483947679</v>
      </c>
      <c r="BH965" s="29">
        <f t="shared" si="833"/>
        <v>118.90606420927466</v>
      </c>
      <c r="BI965" s="29">
        <f t="shared" si="855"/>
        <v>1.1099351314441788</v>
      </c>
      <c r="BJ965" s="28">
        <f t="shared" si="838"/>
        <v>1.0535345895812718</v>
      </c>
      <c r="BK965" s="28">
        <f t="shared" si="839"/>
        <v>20.537879196444514</v>
      </c>
      <c r="BL965" s="28">
        <f t="shared" si="840"/>
        <v>-2.5421642462395861</v>
      </c>
      <c r="BM965" s="28">
        <f t="shared" si="841"/>
        <v>-31.173726929349712</v>
      </c>
      <c r="BN965" s="28">
        <f t="shared" si="842"/>
        <v>-62.748689503307375</v>
      </c>
      <c r="BO965" s="28">
        <f t="shared" si="843"/>
        <v>-350.63850791569615</v>
      </c>
      <c r="BP965" s="28">
        <f t="shared" si="844"/>
        <v>4.9997537067139547E-3</v>
      </c>
      <c r="BQ965" s="28">
        <f t="shared" si="856"/>
        <v>-2.1327209868436063</v>
      </c>
    </row>
    <row r="966" spans="1:69" x14ac:dyDescent="0.2">
      <c r="A966" s="1" t="s">
        <v>2600</v>
      </c>
      <c r="B966" s="1" t="s">
        <v>2764</v>
      </c>
      <c r="C966" s="1" t="s">
        <v>81</v>
      </c>
      <c r="D966" s="2" t="s">
        <v>2765</v>
      </c>
      <c r="E966" s="4" t="s">
        <v>1337</v>
      </c>
      <c r="F966" s="1" t="s">
        <v>2766</v>
      </c>
      <c r="G966" s="1">
        <v>106</v>
      </c>
      <c r="H966">
        <v>22</v>
      </c>
      <c r="I966" s="1">
        <v>27</v>
      </c>
      <c r="J966">
        <v>10</v>
      </c>
      <c r="K966" s="1">
        <v>14</v>
      </c>
      <c r="L966">
        <v>6</v>
      </c>
      <c r="M966" s="1">
        <v>4</v>
      </c>
      <c r="N966">
        <v>2</v>
      </c>
      <c r="O966" s="1">
        <v>20</v>
      </c>
      <c r="P966" s="1">
        <v>13</v>
      </c>
      <c r="Q966" s="36">
        <f t="shared" si="857"/>
        <v>84</v>
      </c>
      <c r="R966" s="36">
        <f t="shared" si="845"/>
        <v>17</v>
      </c>
      <c r="S966" s="36">
        <f t="shared" si="846"/>
        <v>8</v>
      </c>
      <c r="T966" s="36">
        <f t="shared" si="847"/>
        <v>2</v>
      </c>
      <c r="U966" s="36">
        <f t="shared" si="848"/>
        <v>7</v>
      </c>
      <c r="V966" s="36">
        <f t="shared" si="849"/>
        <v>523</v>
      </c>
      <c r="W966" s="45">
        <f t="shared" si="850"/>
        <v>118</v>
      </c>
      <c r="X966" s="50">
        <f t="shared" si="851"/>
        <v>4.4322033898305087</v>
      </c>
      <c r="Y966" s="46">
        <f t="shared" si="816"/>
        <v>0.32239299051996534</v>
      </c>
      <c r="Z966" s="46">
        <f t="shared" si="817"/>
        <v>0.18679977018098262</v>
      </c>
      <c r="AA966" s="46">
        <f t="shared" si="818"/>
        <v>2.051206549842</v>
      </c>
      <c r="AB966" s="46">
        <f t="shared" si="819"/>
        <v>5.9156133295030173</v>
      </c>
      <c r="AC966" s="46">
        <f t="shared" si="820"/>
        <v>11.780020109164035</v>
      </c>
      <c r="AD966" s="46">
        <f t="shared" si="821"/>
        <v>27.08101120367709</v>
      </c>
      <c r="AE966" s="46">
        <f t="shared" si="822"/>
        <v>3.1755960930767047</v>
      </c>
      <c r="AF966" s="46">
        <f t="shared" si="823"/>
        <v>16.409652398736</v>
      </c>
      <c r="AG966" s="46">
        <f t="shared" si="824"/>
        <v>11.831226659006035</v>
      </c>
      <c r="AH966" s="46">
        <f t="shared" si="825"/>
        <v>82.460140764148235</v>
      </c>
      <c r="AI966" s="46">
        <f t="shared" si="852"/>
        <v>1.2047660437490946</v>
      </c>
      <c r="AJ966" s="47">
        <f t="shared" si="808"/>
        <v>1.0976183506798229</v>
      </c>
      <c r="AK966" s="47">
        <f t="shared" si="809"/>
        <v>11.627961751290819</v>
      </c>
      <c r="AL966" s="47">
        <f t="shared" si="810"/>
        <v>-1.0379091725361911</v>
      </c>
      <c r="AM966" s="47">
        <f t="shared" si="811"/>
        <v>-17.77256049662466</v>
      </c>
      <c r="AN966" s="47">
        <f t="shared" si="812"/>
        <v>-21.760836517554278</v>
      </c>
      <c r="AO966" s="47">
        <f t="shared" si="813"/>
        <v>-214.02426291173589</v>
      </c>
      <c r="AP966" s="47">
        <f t="shared" si="814"/>
        <v>8.6943707633362812E-3</v>
      </c>
      <c r="AQ966" s="47">
        <f t="shared" si="853"/>
        <v>-2.1124504617569189</v>
      </c>
      <c r="AR966" s="1">
        <f t="shared" si="815"/>
        <v>22</v>
      </c>
      <c r="AS966" s="1">
        <f t="shared" si="834"/>
        <v>10</v>
      </c>
      <c r="AT966" s="1">
        <f t="shared" si="835"/>
        <v>6</v>
      </c>
      <c r="AU966" s="1">
        <f t="shared" si="836"/>
        <v>2</v>
      </c>
      <c r="AV966" s="1">
        <f t="shared" si="837"/>
        <v>13</v>
      </c>
      <c r="AW966" s="27">
        <f t="shared" si="826"/>
        <v>53</v>
      </c>
      <c r="AX966" s="41">
        <f t="shared" si="854"/>
        <v>3.4905660377358489</v>
      </c>
      <c r="AY966" s="29">
        <f t="shared" si="827"/>
        <v>2.2783908864364544</v>
      </c>
      <c r="AZ966" s="29">
        <f t="shared" si="828"/>
        <v>0.25952296190815249</v>
      </c>
      <c r="BA966" s="29">
        <f t="shared" si="829"/>
        <v>0.24065503737985036</v>
      </c>
      <c r="BB966" s="29">
        <f t="shared" si="830"/>
        <v>2.2217871128515481</v>
      </c>
      <c r="BC966" s="29">
        <f t="shared" si="831"/>
        <v>6.2029191883232464</v>
      </c>
      <c r="BD966" s="29">
        <f t="shared" si="832"/>
        <v>50.124599501601999</v>
      </c>
      <c r="BE966" s="29">
        <f t="shared" si="832"/>
        <v>2.5952296190815249</v>
      </c>
      <c r="BF966" s="29">
        <f t="shared" si="832"/>
        <v>1.4439302242791021</v>
      </c>
      <c r="BG966" s="29">
        <f t="shared" si="832"/>
        <v>4.4435742257030961</v>
      </c>
      <c r="BH966" s="29">
        <f t="shared" si="833"/>
        <v>80.637949448202207</v>
      </c>
      <c r="BI966" s="29">
        <f t="shared" si="855"/>
        <v>2.6777939042089987</v>
      </c>
      <c r="BJ966" s="28">
        <f t="shared" si="838"/>
        <v>1.6363966219132202</v>
      </c>
      <c r="BK966" s="28">
        <f t="shared" si="839"/>
        <v>17.266301099544378</v>
      </c>
      <c r="BL966" s="28">
        <f t="shared" si="840"/>
        <v>0.30171573556670106</v>
      </c>
      <c r="BM966" s="28">
        <f t="shared" si="841"/>
        <v>-0.16165083884530809</v>
      </c>
      <c r="BN966" s="28">
        <f t="shared" si="842"/>
        <v>-1.5115340603370484</v>
      </c>
      <c r="BO966" s="28">
        <f t="shared" si="843"/>
        <v>-45.832317124921808</v>
      </c>
      <c r="BP966" s="28">
        <f t="shared" si="844"/>
        <v>1.9984917043740572E-2</v>
      </c>
      <c r="BQ966" s="28">
        <f t="shared" si="856"/>
        <v>-0.59829815800023878</v>
      </c>
    </row>
    <row r="967" spans="1:69" x14ac:dyDescent="0.2">
      <c r="A967" s="1" t="s">
        <v>2600</v>
      </c>
      <c r="B967" s="1" t="s">
        <v>2767</v>
      </c>
      <c r="C967" s="1" t="s">
        <v>18</v>
      </c>
      <c r="D967" s="2" t="s">
        <v>156</v>
      </c>
      <c r="E967" s="4" t="s">
        <v>2768</v>
      </c>
      <c r="F967" s="1" t="s">
        <v>2769</v>
      </c>
      <c r="G967" s="1">
        <v>3</v>
      </c>
      <c r="H967">
        <v>0</v>
      </c>
      <c r="I967" s="1">
        <v>1</v>
      </c>
      <c r="J967">
        <v>0</v>
      </c>
      <c r="K967" s="1">
        <v>1</v>
      </c>
      <c r="L967">
        <v>0</v>
      </c>
      <c r="M967" s="1">
        <v>1</v>
      </c>
      <c r="N967">
        <v>0</v>
      </c>
      <c r="O967" s="1">
        <v>1</v>
      </c>
      <c r="P967" s="1">
        <v>0</v>
      </c>
      <c r="Q967" s="36">
        <f t="shared" si="857"/>
        <v>3</v>
      </c>
      <c r="R967" s="36">
        <f t="shared" si="845"/>
        <v>1</v>
      </c>
      <c r="S967" s="36">
        <f t="shared" si="846"/>
        <v>1</v>
      </c>
      <c r="T967" s="36">
        <f t="shared" si="847"/>
        <v>1</v>
      </c>
      <c r="U967" s="36">
        <f t="shared" si="848"/>
        <v>1</v>
      </c>
      <c r="V967" s="36">
        <f t="shared" si="849"/>
        <v>25</v>
      </c>
      <c r="W967" s="45">
        <f t="shared" si="850"/>
        <v>7</v>
      </c>
      <c r="X967" s="50">
        <f t="shared" si="851"/>
        <v>3.5714285714285716</v>
      </c>
      <c r="Y967" s="46">
        <f t="shared" si="816"/>
        <v>2.0408163265306118</v>
      </c>
      <c r="Z967" s="46">
        <f t="shared" si="817"/>
        <v>0.18367346938775495</v>
      </c>
      <c r="AA967" s="46">
        <f t="shared" si="818"/>
        <v>0.32653061224489816</v>
      </c>
      <c r="AB967" s="46">
        <f t="shared" si="819"/>
        <v>2.4693877551020416</v>
      </c>
      <c r="AC967" s="46">
        <f t="shared" si="820"/>
        <v>6.6122448979591848</v>
      </c>
      <c r="AD967" s="46">
        <f t="shared" si="821"/>
        <v>6.1224489795918355</v>
      </c>
      <c r="AE967" s="46">
        <f t="shared" si="822"/>
        <v>0.18367346938775495</v>
      </c>
      <c r="AF967" s="46">
        <f t="shared" si="823"/>
        <v>0.32653061224489816</v>
      </c>
      <c r="AG967" s="46">
        <f t="shared" si="824"/>
        <v>2.4693877551020416</v>
      </c>
      <c r="AH967" s="46">
        <f t="shared" si="825"/>
        <v>6.6122448979591848</v>
      </c>
      <c r="AI967" s="46">
        <f t="shared" si="852"/>
        <v>2.6190476190476191</v>
      </c>
      <c r="AJ967" s="47">
        <f t="shared" si="808"/>
        <v>1.6183471874253741</v>
      </c>
      <c r="AK967" s="47">
        <f t="shared" si="809"/>
        <v>2.0635359650760372</v>
      </c>
      <c r="AL967" s="47">
        <f t="shared" si="810"/>
        <v>1.8571823685684316E-2</v>
      </c>
      <c r="AM967" s="47">
        <f t="shared" si="811"/>
        <v>-4.4022100588288864E-2</v>
      </c>
      <c r="AN967" s="47">
        <f t="shared" si="812"/>
        <v>-0.91552212317206938</v>
      </c>
      <c r="AO967" s="47">
        <f t="shared" si="813"/>
        <v>-4.0115139161078197</v>
      </c>
      <c r="AP967" s="47">
        <f t="shared" si="814"/>
        <v>0.23333333333333334</v>
      </c>
      <c r="AQ967" s="47">
        <f t="shared" si="853"/>
        <v>-0.67408841525817309</v>
      </c>
      <c r="AR967" s="1">
        <f t="shared" si="815"/>
        <v>0</v>
      </c>
      <c r="AS967" s="1">
        <f t="shared" si="834"/>
        <v>0</v>
      </c>
      <c r="AT967" s="1">
        <f t="shared" si="835"/>
        <v>0</v>
      </c>
      <c r="AU967" s="1">
        <f t="shared" si="836"/>
        <v>0</v>
      </c>
      <c r="AV967" s="1">
        <f t="shared" si="837"/>
        <v>0</v>
      </c>
      <c r="AW967" s="27">
        <f t="shared" si="826"/>
        <v>0</v>
      </c>
      <c r="AX967" s="41">
        <f t="shared" si="854"/>
        <v>0</v>
      </c>
      <c r="AY967" s="29">
        <f t="shared" si="827"/>
        <v>25</v>
      </c>
      <c r="AZ967" s="29">
        <f t="shared" si="828"/>
        <v>16</v>
      </c>
      <c r="BA967" s="29">
        <f t="shared" si="829"/>
        <v>9</v>
      </c>
      <c r="BB967" s="29">
        <f t="shared" si="830"/>
        <v>4</v>
      </c>
      <c r="BC967" s="29">
        <f t="shared" si="831"/>
        <v>1</v>
      </c>
      <c r="BD967" s="29">
        <f t="shared" si="832"/>
        <v>0</v>
      </c>
      <c r="BE967" s="29">
        <f t="shared" si="832"/>
        <v>0</v>
      </c>
      <c r="BF967" s="29">
        <f t="shared" si="832"/>
        <v>0</v>
      </c>
      <c r="BG967" s="29">
        <f t="shared" si="832"/>
        <v>0</v>
      </c>
      <c r="BH967" s="29">
        <f t="shared" si="833"/>
        <v>0</v>
      </c>
      <c r="BI967" s="29">
        <f t="shared" si="855"/>
        <v>0</v>
      </c>
      <c r="BJ967" s="28">
        <f t="shared" si="838"/>
        <v>0</v>
      </c>
      <c r="BK967" s="28" t="e">
        <f t="shared" si="839"/>
        <v>#DIV/0!</v>
      </c>
      <c r="BL967" s="28" t="e">
        <f t="shared" si="840"/>
        <v>#DIV/0!</v>
      </c>
      <c r="BM967" s="28" t="e">
        <f t="shared" si="841"/>
        <v>#DIV/0!</v>
      </c>
      <c r="BN967" s="28" t="e">
        <f t="shared" si="842"/>
        <v>#DIV/0!</v>
      </c>
      <c r="BO967" s="28" t="e">
        <f t="shared" si="843"/>
        <v>#DIV/0!</v>
      </c>
      <c r="BP967" s="28">
        <f t="shared" si="844"/>
        <v>0</v>
      </c>
      <c r="BQ967" s="28">
        <f t="shared" si="856"/>
        <v>0</v>
      </c>
    </row>
    <row r="968" spans="1:69" x14ac:dyDescent="0.2">
      <c r="A968" s="1" t="s">
        <v>2600</v>
      </c>
      <c r="B968" s="1" t="s">
        <v>2717</v>
      </c>
      <c r="C968" s="1" t="s">
        <v>505</v>
      </c>
      <c r="D968" s="2">
        <v>3893</v>
      </c>
      <c r="F968" s="1" t="s">
        <v>2770</v>
      </c>
      <c r="G968" s="1">
        <v>3354</v>
      </c>
      <c r="H968">
        <v>568</v>
      </c>
      <c r="I968" s="1">
        <v>359</v>
      </c>
      <c r="J968">
        <v>64</v>
      </c>
      <c r="K968" s="1">
        <v>81</v>
      </c>
      <c r="L968">
        <v>35</v>
      </c>
      <c r="M968" s="1">
        <v>27</v>
      </c>
      <c r="N968">
        <v>14</v>
      </c>
      <c r="O968" s="1">
        <v>71</v>
      </c>
      <c r="P968" s="1">
        <v>45</v>
      </c>
      <c r="Q968" s="36">
        <f t="shared" si="857"/>
        <v>2786</v>
      </c>
      <c r="R968" s="36">
        <f t="shared" si="845"/>
        <v>295</v>
      </c>
      <c r="S968" s="36">
        <f t="shared" si="846"/>
        <v>46</v>
      </c>
      <c r="T968" s="36">
        <f t="shared" si="847"/>
        <v>13</v>
      </c>
      <c r="U968" s="36">
        <f t="shared" si="848"/>
        <v>26</v>
      </c>
      <c r="V968" s="36">
        <f t="shared" si="849"/>
        <v>15300</v>
      </c>
      <c r="W968" s="45">
        <f t="shared" si="850"/>
        <v>3166</v>
      </c>
      <c r="X968" s="50">
        <f t="shared" si="851"/>
        <v>4.8325963360707513</v>
      </c>
      <c r="Y968" s="46">
        <f t="shared" si="816"/>
        <v>2.8023986696936828E-2</v>
      </c>
      <c r="Z968" s="46">
        <f t="shared" si="817"/>
        <v>0.69321665883843953</v>
      </c>
      <c r="AA968" s="46">
        <f t="shared" si="818"/>
        <v>3.3584093309799421</v>
      </c>
      <c r="AB968" s="46">
        <f t="shared" si="819"/>
        <v>8.0236020031214448</v>
      </c>
      <c r="AC968" s="46">
        <f t="shared" si="820"/>
        <v>14.688794675262947</v>
      </c>
      <c r="AD968" s="46">
        <f t="shared" si="821"/>
        <v>78.074826937666003</v>
      </c>
      <c r="AE968" s="46">
        <f t="shared" si="822"/>
        <v>204.49891435733966</v>
      </c>
      <c r="AF968" s="46">
        <f t="shared" si="823"/>
        <v>154.48682922507734</v>
      </c>
      <c r="AG968" s="46">
        <f t="shared" si="824"/>
        <v>104.30682604057878</v>
      </c>
      <c r="AH968" s="46">
        <f t="shared" si="825"/>
        <v>381.90866155683665</v>
      </c>
      <c r="AI968" s="46">
        <f t="shared" si="852"/>
        <v>0.29171439434992052</v>
      </c>
      <c r="AJ968" s="47">
        <f t="shared" si="808"/>
        <v>0.54010591030826582</v>
      </c>
      <c r="AK968" s="47">
        <f t="shared" si="809"/>
        <v>82.954356763043265</v>
      </c>
      <c r="AL968" s="47">
        <f t="shared" si="810"/>
        <v>-1080.6590951314843</v>
      </c>
      <c r="AM968" s="47">
        <f t="shared" si="811"/>
        <v>-1796.8899690868882</v>
      </c>
      <c r="AN968" s="47">
        <f t="shared" si="812"/>
        <v>-1875.2562875511176</v>
      </c>
      <c r="AO968" s="47">
        <f t="shared" si="813"/>
        <v>-9290.00181861493</v>
      </c>
      <c r="AP968" s="47">
        <f t="shared" si="814"/>
        <v>3.1615548538754514E-4</v>
      </c>
      <c r="AQ968" s="47">
        <f t="shared" si="853"/>
        <v>-4.4134840422291539</v>
      </c>
      <c r="AR968" s="1">
        <f t="shared" si="815"/>
        <v>568</v>
      </c>
      <c r="AS968" s="1">
        <f t="shared" si="834"/>
        <v>64</v>
      </c>
      <c r="AT968" s="1">
        <f t="shared" si="835"/>
        <v>35</v>
      </c>
      <c r="AU968" s="1">
        <f t="shared" si="836"/>
        <v>14</v>
      </c>
      <c r="AV968" s="1">
        <f t="shared" si="837"/>
        <v>45</v>
      </c>
      <c r="AW968" s="27">
        <f t="shared" si="826"/>
        <v>726</v>
      </c>
      <c r="AX968" s="41">
        <f t="shared" si="854"/>
        <v>4.5096418732782366</v>
      </c>
      <c r="AY968" s="29">
        <f t="shared" si="827"/>
        <v>0.24045109244207696</v>
      </c>
      <c r="AZ968" s="29">
        <f t="shared" si="828"/>
        <v>0.25973483899855021</v>
      </c>
      <c r="BA968" s="29">
        <f t="shared" si="829"/>
        <v>2.2790185855550233</v>
      </c>
      <c r="BB968" s="29">
        <f t="shared" si="830"/>
        <v>6.298302332111497</v>
      </c>
      <c r="BC968" s="29">
        <f t="shared" si="831"/>
        <v>12.31758607866797</v>
      </c>
      <c r="BD968" s="29">
        <f t="shared" si="832"/>
        <v>136.57622050709972</v>
      </c>
      <c r="BE968" s="29">
        <f t="shared" si="832"/>
        <v>16.623029695907213</v>
      </c>
      <c r="BF968" s="29">
        <f t="shared" si="832"/>
        <v>79.765650494425813</v>
      </c>
      <c r="BG968" s="29">
        <f t="shared" si="832"/>
        <v>88.176232649560959</v>
      </c>
      <c r="BH968" s="29">
        <f t="shared" si="833"/>
        <v>554.29137354005866</v>
      </c>
      <c r="BI968" s="29">
        <f t="shared" si="855"/>
        <v>1.2074931129476585</v>
      </c>
      <c r="BJ968" s="28">
        <f t="shared" si="838"/>
        <v>1.0988599150700049</v>
      </c>
      <c r="BK968" s="28">
        <f t="shared" si="839"/>
        <v>50.473273691445272</v>
      </c>
      <c r="BL968" s="28">
        <f t="shared" si="840"/>
        <v>-6.3848145942167207</v>
      </c>
      <c r="BM968" s="28">
        <f t="shared" si="841"/>
        <v>-90.753388844870585</v>
      </c>
      <c r="BN968" s="28">
        <f t="shared" si="842"/>
        <v>-166.77705393967258</v>
      </c>
      <c r="BO968" s="28">
        <f t="shared" si="843"/>
        <v>-1466.1348906335077</v>
      </c>
      <c r="BP968" s="28">
        <f t="shared" si="844"/>
        <v>1.3831205943989331E-3</v>
      </c>
      <c r="BQ968" s="28">
        <f t="shared" si="856"/>
        <v>-2.3230573647493178</v>
      </c>
    </row>
    <row r="969" spans="1:69" x14ac:dyDescent="0.2">
      <c r="A969" s="1" t="s">
        <v>2600</v>
      </c>
      <c r="B969" s="1" t="s">
        <v>2771</v>
      </c>
      <c r="C969" s="1" t="s">
        <v>34</v>
      </c>
      <c r="D969" s="2">
        <v>2897</v>
      </c>
      <c r="E969" s="4" t="s">
        <v>2772</v>
      </c>
      <c r="F969" s="1" t="s">
        <v>2773</v>
      </c>
      <c r="G969" s="1">
        <v>2039</v>
      </c>
      <c r="H969">
        <v>701</v>
      </c>
      <c r="I969" s="1">
        <v>545</v>
      </c>
      <c r="J969">
        <v>176</v>
      </c>
      <c r="K969" s="1">
        <v>159</v>
      </c>
      <c r="L969">
        <v>56</v>
      </c>
      <c r="M969" s="1">
        <v>60</v>
      </c>
      <c r="N969">
        <v>30</v>
      </c>
      <c r="O969" s="1">
        <v>94</v>
      </c>
      <c r="P969" s="1">
        <v>49</v>
      </c>
      <c r="Q969" s="36">
        <f t="shared" si="857"/>
        <v>1338</v>
      </c>
      <c r="R969" s="36">
        <f t="shared" si="845"/>
        <v>369</v>
      </c>
      <c r="S969" s="36">
        <f t="shared" si="846"/>
        <v>103</v>
      </c>
      <c r="T969" s="36">
        <f t="shared" si="847"/>
        <v>30</v>
      </c>
      <c r="U969" s="36">
        <f t="shared" si="848"/>
        <v>45</v>
      </c>
      <c r="V969" s="36">
        <f t="shared" si="849"/>
        <v>8580</v>
      </c>
      <c r="W969" s="45">
        <f t="shared" si="850"/>
        <v>1885</v>
      </c>
      <c r="X969" s="50">
        <f t="shared" si="851"/>
        <v>4.5517241379310347</v>
      </c>
      <c r="Y969" s="46">
        <f t="shared" si="816"/>
        <v>0.20095124851367402</v>
      </c>
      <c r="Z969" s="46">
        <f t="shared" si="817"/>
        <v>0.30439952437574341</v>
      </c>
      <c r="AA969" s="46">
        <f t="shared" si="818"/>
        <v>2.4078478002378128</v>
      </c>
      <c r="AB969" s="46">
        <f t="shared" si="819"/>
        <v>6.5112960760998826</v>
      </c>
      <c r="AC969" s="46">
        <f t="shared" si="820"/>
        <v>12.614744351961951</v>
      </c>
      <c r="AD969" s="46">
        <f t="shared" si="821"/>
        <v>268.87277051129581</v>
      </c>
      <c r="AE969" s="46">
        <f t="shared" si="822"/>
        <v>112.32342449464932</v>
      </c>
      <c r="AF969" s="46">
        <f t="shared" si="823"/>
        <v>248.00832342449471</v>
      </c>
      <c r="AG969" s="46">
        <f t="shared" si="824"/>
        <v>195.33888228299648</v>
      </c>
      <c r="AH969" s="46">
        <f t="shared" si="825"/>
        <v>567.66349583828776</v>
      </c>
      <c r="AI969" s="46">
        <f t="shared" si="852"/>
        <v>0.73896332088732708</v>
      </c>
      <c r="AJ969" s="47">
        <f t="shared" si="808"/>
        <v>0.85962975802802866</v>
      </c>
      <c r="AK969" s="47">
        <f t="shared" si="809"/>
        <v>189.73954428457941</v>
      </c>
      <c r="AL969" s="47">
        <f t="shared" si="810"/>
        <v>-97.556901203358862</v>
      </c>
      <c r="AM969" s="47">
        <f t="shared" si="811"/>
        <v>-605.82396473926258</v>
      </c>
      <c r="AN969" s="47">
        <f t="shared" si="812"/>
        <v>-784.67189352352204</v>
      </c>
      <c r="AO969" s="47">
        <f t="shared" si="813"/>
        <v>-3173.9192305772031</v>
      </c>
      <c r="AP969" s="47">
        <f t="shared" si="814"/>
        <v>5.3134932849847731E-4</v>
      </c>
      <c r="AQ969" s="47">
        <f t="shared" si="853"/>
        <v>-2.3763177069430239</v>
      </c>
      <c r="AR969" s="1">
        <f t="shared" si="815"/>
        <v>701</v>
      </c>
      <c r="AS969" s="1">
        <f t="shared" si="834"/>
        <v>176</v>
      </c>
      <c r="AT969" s="1">
        <f t="shared" si="835"/>
        <v>56</v>
      </c>
      <c r="AU969" s="1">
        <f t="shared" si="836"/>
        <v>30</v>
      </c>
      <c r="AV969" s="1">
        <f t="shared" si="837"/>
        <v>49</v>
      </c>
      <c r="AW969" s="27">
        <f t="shared" si="826"/>
        <v>1012</v>
      </c>
      <c r="AX969" s="41">
        <f t="shared" si="854"/>
        <v>4.4328063241106719</v>
      </c>
      <c r="AY969" s="29">
        <f t="shared" si="827"/>
        <v>0.32170866596884817</v>
      </c>
      <c r="AZ969" s="29">
        <f t="shared" si="828"/>
        <v>0.18732131419019196</v>
      </c>
      <c r="BA969" s="29">
        <f t="shared" si="829"/>
        <v>2.0529339624115357</v>
      </c>
      <c r="BB969" s="29">
        <f t="shared" si="830"/>
        <v>5.9185466106328795</v>
      </c>
      <c r="BC969" s="29">
        <f t="shared" si="831"/>
        <v>11.784159258854224</v>
      </c>
      <c r="BD969" s="29">
        <f t="shared" si="832"/>
        <v>225.51777484416257</v>
      </c>
      <c r="BE969" s="29">
        <f t="shared" si="832"/>
        <v>32.968551297473788</v>
      </c>
      <c r="BF969" s="29">
        <f t="shared" si="832"/>
        <v>114.96430189504599</v>
      </c>
      <c r="BG969" s="29">
        <f t="shared" si="832"/>
        <v>177.5563983189864</v>
      </c>
      <c r="BH969" s="29">
        <f t="shared" si="833"/>
        <v>577.42380368385693</v>
      </c>
      <c r="BI969" s="29">
        <f t="shared" si="855"/>
        <v>1.1161531454396891</v>
      </c>
      <c r="BJ969" s="28">
        <f t="shared" si="838"/>
        <v>1.0564814931837136</v>
      </c>
      <c r="BK969" s="28">
        <f t="shared" si="839"/>
        <v>108.47420513123896</v>
      </c>
      <c r="BL969" s="28">
        <f t="shared" si="840"/>
        <v>-12.100624395001525</v>
      </c>
      <c r="BM969" s="28">
        <f t="shared" si="841"/>
        <v>-139.68983841173869</v>
      </c>
      <c r="BN969" s="28">
        <f t="shared" si="842"/>
        <v>-366.31793452626289</v>
      </c>
      <c r="BO969" s="28">
        <f t="shared" si="843"/>
        <v>-1680.9635783384838</v>
      </c>
      <c r="BP969" s="28">
        <f t="shared" si="844"/>
        <v>9.9107833632027897E-4</v>
      </c>
      <c r="BQ969" s="28">
        <f t="shared" si="856"/>
        <v>-2.0719461603419131</v>
      </c>
    </row>
    <row r="970" spans="1:69" x14ac:dyDescent="0.2">
      <c r="A970" s="1" t="s">
        <v>2600</v>
      </c>
      <c r="B970" s="1" t="s">
        <v>2774</v>
      </c>
      <c r="C970" s="1" t="s">
        <v>49</v>
      </c>
      <c r="D970" s="2">
        <v>8202</v>
      </c>
      <c r="E970" s="4" t="s">
        <v>2775</v>
      </c>
      <c r="F970" s="1" t="s">
        <v>2776</v>
      </c>
      <c r="G970" s="1">
        <v>6358</v>
      </c>
      <c r="H970">
        <v>1726</v>
      </c>
      <c r="I970" s="1">
        <v>1339</v>
      </c>
      <c r="J970">
        <v>359</v>
      </c>
      <c r="K970" s="1">
        <v>274</v>
      </c>
      <c r="L970">
        <v>90</v>
      </c>
      <c r="M970" s="1">
        <v>96</v>
      </c>
      <c r="N970">
        <v>43</v>
      </c>
      <c r="O970" s="1">
        <v>135</v>
      </c>
      <c r="P970" s="1">
        <v>59</v>
      </c>
      <c r="Q970" s="36">
        <f t="shared" si="857"/>
        <v>4632</v>
      </c>
      <c r="R970" s="36">
        <f t="shared" si="845"/>
        <v>980</v>
      </c>
      <c r="S970" s="36">
        <f t="shared" si="846"/>
        <v>184</v>
      </c>
      <c r="T970" s="36">
        <f t="shared" si="847"/>
        <v>53</v>
      </c>
      <c r="U970" s="36">
        <f t="shared" si="848"/>
        <v>76</v>
      </c>
      <c r="V970" s="36">
        <f t="shared" si="849"/>
        <v>27814</v>
      </c>
      <c r="W970" s="45">
        <f t="shared" si="850"/>
        <v>5925</v>
      </c>
      <c r="X970" s="50">
        <f t="shared" si="851"/>
        <v>4.6943459915611818</v>
      </c>
      <c r="Y970" s="46">
        <f t="shared" si="816"/>
        <v>9.3424372874717138E-2</v>
      </c>
      <c r="Z970" s="46">
        <f t="shared" si="817"/>
        <v>0.48211635599708075</v>
      </c>
      <c r="AA970" s="46">
        <f t="shared" si="818"/>
        <v>2.8708083391194443</v>
      </c>
      <c r="AB970" s="46">
        <f t="shared" si="819"/>
        <v>7.2595003222418084</v>
      </c>
      <c r="AC970" s="46">
        <f t="shared" si="820"/>
        <v>13.648192305364171</v>
      </c>
      <c r="AD970" s="46">
        <f t="shared" si="821"/>
        <v>432.7416951556898</v>
      </c>
      <c r="AE970" s="46">
        <f t="shared" si="822"/>
        <v>472.47402887713912</v>
      </c>
      <c r="AF970" s="46">
        <f t="shared" si="823"/>
        <v>528.22873439797775</v>
      </c>
      <c r="AG970" s="46">
        <f t="shared" si="824"/>
        <v>384.75351707881583</v>
      </c>
      <c r="AH970" s="46">
        <f t="shared" si="825"/>
        <v>1037.2626152076771</v>
      </c>
      <c r="AI970" s="46">
        <f t="shared" si="852"/>
        <v>0.48201562976321732</v>
      </c>
      <c r="AJ970" s="47">
        <f t="shared" si="808"/>
        <v>0.69427345460071954</v>
      </c>
      <c r="AK970" s="47">
        <f t="shared" si="809"/>
        <v>395.24570233076696</v>
      </c>
      <c r="AL970" s="47">
        <f t="shared" si="810"/>
        <v>-980.30720020211425</v>
      </c>
      <c r="AM970" s="47">
        <f t="shared" si="811"/>
        <v>-2674.4374215674829</v>
      </c>
      <c r="AN970" s="47">
        <f t="shared" si="812"/>
        <v>-3097.7351351581124</v>
      </c>
      <c r="AO970" s="47">
        <f t="shared" si="813"/>
        <v>-11450.767870502519</v>
      </c>
      <c r="AP970" s="47">
        <f t="shared" si="814"/>
        <v>1.6886186136444033E-4</v>
      </c>
      <c r="AQ970" s="47">
        <f t="shared" si="853"/>
        <v>-3.0070923522538315</v>
      </c>
      <c r="AR970" s="1">
        <f t="shared" si="815"/>
        <v>1726</v>
      </c>
      <c r="AS970" s="1">
        <f t="shared" si="834"/>
        <v>359</v>
      </c>
      <c r="AT970" s="1">
        <f t="shared" si="835"/>
        <v>90</v>
      </c>
      <c r="AU970" s="1">
        <f t="shared" si="836"/>
        <v>43</v>
      </c>
      <c r="AV970" s="1">
        <f t="shared" si="837"/>
        <v>59</v>
      </c>
      <c r="AW970" s="27">
        <f t="shared" si="826"/>
        <v>2277</v>
      </c>
      <c r="AX970" s="41">
        <f t="shared" si="854"/>
        <v>4.6029863855950817</v>
      </c>
      <c r="AY970" s="29">
        <f t="shared" si="827"/>
        <v>0.15761981002285719</v>
      </c>
      <c r="AZ970" s="29">
        <f t="shared" si="828"/>
        <v>0.36359258121302052</v>
      </c>
      <c r="BA970" s="29">
        <f t="shared" si="829"/>
        <v>2.5695653524031838</v>
      </c>
      <c r="BB970" s="29">
        <f t="shared" si="830"/>
        <v>6.7755381235933472</v>
      </c>
      <c r="BC970" s="29">
        <f t="shared" si="831"/>
        <v>12.98151089478351</v>
      </c>
      <c r="BD970" s="29">
        <f t="shared" si="832"/>
        <v>272.05179209945152</v>
      </c>
      <c r="BE970" s="29">
        <f t="shared" si="832"/>
        <v>130.52973665547435</v>
      </c>
      <c r="BF970" s="29">
        <f t="shared" si="832"/>
        <v>231.26088171628655</v>
      </c>
      <c r="BG970" s="29">
        <f t="shared" si="832"/>
        <v>291.3481393145139</v>
      </c>
      <c r="BH970" s="29">
        <f t="shared" si="833"/>
        <v>765.90914279222704</v>
      </c>
      <c r="BI970" s="29">
        <f t="shared" si="855"/>
        <v>0.74301392468275629</v>
      </c>
      <c r="BJ970" s="28">
        <f t="shared" si="838"/>
        <v>0.86198255474386276</v>
      </c>
      <c r="BK970" s="28">
        <f t="shared" si="839"/>
        <v>168.64037593167848</v>
      </c>
      <c r="BL970" s="28">
        <f t="shared" si="840"/>
        <v>-122.89141339338387</v>
      </c>
      <c r="BM970" s="28">
        <f t="shared" si="841"/>
        <v>-578.81074090836137</v>
      </c>
      <c r="BN970" s="28">
        <f t="shared" si="842"/>
        <v>-1184.1009134709404</v>
      </c>
      <c r="BO970" s="28">
        <f t="shared" si="843"/>
        <v>-4308.682031635517</v>
      </c>
      <c r="BP970" s="28">
        <f t="shared" si="844"/>
        <v>4.3975356804882291E-4</v>
      </c>
      <c r="BQ970" s="28">
        <f t="shared" si="856"/>
        <v>-2.6498867176569743</v>
      </c>
    </row>
    <row r="971" spans="1:69" x14ac:dyDescent="0.2">
      <c r="A971" s="1" t="s">
        <v>2600</v>
      </c>
      <c r="B971" s="1" t="s">
        <v>2777</v>
      </c>
      <c r="C971" s="1" t="s">
        <v>294</v>
      </c>
      <c r="D971" s="2" t="s">
        <v>1097</v>
      </c>
      <c r="E971" s="4" t="s">
        <v>2778</v>
      </c>
      <c r="F971" s="1" t="s">
        <v>2779</v>
      </c>
      <c r="G971" s="1">
        <v>88</v>
      </c>
      <c r="H971">
        <v>18</v>
      </c>
      <c r="I971" s="1">
        <v>9</v>
      </c>
      <c r="J971">
        <v>0</v>
      </c>
      <c r="K971" s="1">
        <v>5</v>
      </c>
      <c r="L971">
        <v>2</v>
      </c>
      <c r="M971" s="1">
        <v>1</v>
      </c>
      <c r="N971">
        <v>1</v>
      </c>
      <c r="O971" s="1">
        <v>2</v>
      </c>
      <c r="P971" s="1">
        <v>2</v>
      </c>
      <c r="Q971" s="36">
        <f t="shared" si="857"/>
        <v>70</v>
      </c>
      <c r="R971" s="36">
        <f t="shared" si="845"/>
        <v>9</v>
      </c>
      <c r="S971" s="36">
        <f t="shared" si="846"/>
        <v>3</v>
      </c>
      <c r="T971" s="36">
        <f t="shared" si="847"/>
        <v>0</v>
      </c>
      <c r="U971" s="36">
        <f t="shared" si="848"/>
        <v>0</v>
      </c>
      <c r="V971" s="36">
        <f t="shared" si="849"/>
        <v>395</v>
      </c>
      <c r="W971" s="45">
        <f t="shared" si="850"/>
        <v>82</v>
      </c>
      <c r="X971" s="50">
        <f t="shared" si="851"/>
        <v>4.8170731707317076</v>
      </c>
      <c r="Y971" s="46">
        <f t="shared" si="816"/>
        <v>3.3462224866150997E-2</v>
      </c>
      <c r="Z971" s="46">
        <f t="shared" si="817"/>
        <v>0.66760856632956622</v>
      </c>
      <c r="AA971" s="46">
        <f t="shared" si="818"/>
        <v>3.3017549077929815</v>
      </c>
      <c r="AB971" s="46">
        <f t="shared" si="819"/>
        <v>7.9359012492563963</v>
      </c>
      <c r="AC971" s="46">
        <f t="shared" si="820"/>
        <v>14.570047590719811</v>
      </c>
      <c r="AD971" s="46">
        <f t="shared" si="821"/>
        <v>2.3423557406305697</v>
      </c>
      <c r="AE971" s="46">
        <f t="shared" si="822"/>
        <v>6.0084770969660957</v>
      </c>
      <c r="AF971" s="46">
        <f t="shared" si="823"/>
        <v>9.905264723378945</v>
      </c>
      <c r="AG971" s="46">
        <f t="shared" si="824"/>
        <v>0</v>
      </c>
      <c r="AH971" s="46">
        <f t="shared" si="825"/>
        <v>0</v>
      </c>
      <c r="AI971" s="46">
        <f t="shared" si="852"/>
        <v>0.22538392050587175</v>
      </c>
      <c r="AJ971" s="47">
        <f t="shared" si="808"/>
        <v>0.47474616428768729</v>
      </c>
      <c r="AK971" s="47">
        <f t="shared" si="809"/>
        <v>4.004477579096406</v>
      </c>
      <c r="AL971" s="47">
        <f t="shared" si="810"/>
        <v>-45.88185486178206</v>
      </c>
      <c r="AM971" s="47">
        <f t="shared" si="811"/>
        <v>-168.21089020056436</v>
      </c>
      <c r="AN971" s="47">
        <f t="shared" si="812"/>
        <v>0</v>
      </c>
      <c r="AO971" s="47">
        <f t="shared" si="813"/>
        <v>0</v>
      </c>
      <c r="AP971" s="47">
        <f t="shared" si="814"/>
        <v>1.2654320987654321E-2</v>
      </c>
      <c r="AQ971" s="47">
        <f t="shared" si="853"/>
        <v>-2.6585243724732259</v>
      </c>
      <c r="AR971" s="1">
        <f t="shared" si="815"/>
        <v>18</v>
      </c>
      <c r="AS971" s="1">
        <f t="shared" si="834"/>
        <v>0</v>
      </c>
      <c r="AT971" s="1">
        <f t="shared" si="835"/>
        <v>2</v>
      </c>
      <c r="AU971" s="1">
        <f t="shared" si="836"/>
        <v>1</v>
      </c>
      <c r="AV971" s="1">
        <f t="shared" si="837"/>
        <v>2</v>
      </c>
      <c r="AW971" s="27">
        <f t="shared" si="826"/>
        <v>23</v>
      </c>
      <c r="AX971" s="41">
        <f t="shared" si="854"/>
        <v>4.3478260869565215</v>
      </c>
      <c r="AY971" s="29">
        <f t="shared" si="827"/>
        <v>0.42533081285444263</v>
      </c>
      <c r="AZ971" s="29">
        <f t="shared" si="828"/>
        <v>0.12098298676748566</v>
      </c>
      <c r="BA971" s="29">
        <f t="shared" si="829"/>
        <v>1.8166351606805287</v>
      </c>
      <c r="BB971" s="29">
        <f t="shared" si="830"/>
        <v>5.5122873345935721</v>
      </c>
      <c r="BC971" s="29">
        <f t="shared" si="831"/>
        <v>11.207939508506614</v>
      </c>
      <c r="BD971" s="29">
        <f t="shared" si="832"/>
        <v>7.6559546313799673</v>
      </c>
      <c r="BE971" s="29">
        <f t="shared" si="832"/>
        <v>0</v>
      </c>
      <c r="BF971" s="29">
        <f t="shared" si="832"/>
        <v>3.6332703213610573</v>
      </c>
      <c r="BG971" s="29">
        <f t="shared" si="832"/>
        <v>5.5122873345935721</v>
      </c>
      <c r="BH971" s="29">
        <f t="shared" si="833"/>
        <v>22.415879017013228</v>
      </c>
      <c r="BI971" s="29">
        <f t="shared" si="855"/>
        <v>1.7826086956521741</v>
      </c>
      <c r="BJ971" s="28">
        <f t="shared" si="838"/>
        <v>1.3351436985029641</v>
      </c>
      <c r="BK971" s="28">
        <f t="shared" si="839"/>
        <v>2.0978708244071891</v>
      </c>
      <c r="BL971" s="28">
        <f t="shared" si="840"/>
        <v>0</v>
      </c>
      <c r="BM971" s="28">
        <f t="shared" si="841"/>
        <v>-2.057536452013645</v>
      </c>
      <c r="BN971" s="28">
        <f t="shared" si="842"/>
        <v>-5.4376811768634274</v>
      </c>
      <c r="BO971" s="28">
        <f t="shared" si="843"/>
        <v>-31.530774027295021</v>
      </c>
      <c r="BP971" s="28">
        <f t="shared" si="844"/>
        <v>4.9783549783549784E-2</v>
      </c>
      <c r="BQ971" s="28">
        <f t="shared" si="856"/>
        <v>-1.8384129418411097</v>
      </c>
    </row>
    <row r="972" spans="1:69" x14ac:dyDescent="0.2">
      <c r="A972" s="1" t="s">
        <v>2600</v>
      </c>
      <c r="B972" s="1" t="s">
        <v>2780</v>
      </c>
      <c r="C972" s="1" t="s">
        <v>34</v>
      </c>
      <c r="D972" s="2">
        <v>2897</v>
      </c>
      <c r="E972" s="4" t="s">
        <v>2733</v>
      </c>
      <c r="F972" s="1" t="s">
        <v>2781</v>
      </c>
      <c r="G972" s="1">
        <v>2039</v>
      </c>
      <c r="H972">
        <v>701</v>
      </c>
      <c r="I972" s="1">
        <v>545</v>
      </c>
      <c r="J972">
        <v>176</v>
      </c>
      <c r="K972" s="1">
        <v>159</v>
      </c>
      <c r="L972">
        <v>56</v>
      </c>
      <c r="M972" s="1">
        <v>60</v>
      </c>
      <c r="N972">
        <v>30</v>
      </c>
      <c r="O972" s="1">
        <v>94</v>
      </c>
      <c r="P972" s="1">
        <v>49</v>
      </c>
      <c r="Q972" s="36">
        <f t="shared" si="857"/>
        <v>1338</v>
      </c>
      <c r="R972" s="36">
        <f t="shared" si="845"/>
        <v>369</v>
      </c>
      <c r="S972" s="36">
        <f t="shared" si="846"/>
        <v>103</v>
      </c>
      <c r="T972" s="36">
        <f t="shared" si="847"/>
        <v>30</v>
      </c>
      <c r="U972" s="36">
        <f t="shared" si="848"/>
        <v>45</v>
      </c>
      <c r="V972" s="36">
        <f t="shared" si="849"/>
        <v>8580</v>
      </c>
      <c r="W972" s="45">
        <f t="shared" si="850"/>
        <v>1885</v>
      </c>
      <c r="X972" s="50">
        <f t="shared" si="851"/>
        <v>4.5517241379310347</v>
      </c>
      <c r="Y972" s="46">
        <f t="shared" si="816"/>
        <v>0.20095124851367402</v>
      </c>
      <c r="Z972" s="46">
        <f t="shared" si="817"/>
        <v>0.30439952437574341</v>
      </c>
      <c r="AA972" s="46">
        <f t="shared" si="818"/>
        <v>2.4078478002378128</v>
      </c>
      <c r="AB972" s="46">
        <f t="shared" si="819"/>
        <v>6.5112960760998826</v>
      </c>
      <c r="AC972" s="46">
        <f t="shared" si="820"/>
        <v>12.614744351961951</v>
      </c>
      <c r="AD972" s="46">
        <f t="shared" si="821"/>
        <v>268.87277051129581</v>
      </c>
      <c r="AE972" s="46">
        <f t="shared" si="822"/>
        <v>112.32342449464932</v>
      </c>
      <c r="AF972" s="46">
        <f t="shared" si="823"/>
        <v>248.00832342449471</v>
      </c>
      <c r="AG972" s="46">
        <f t="shared" si="824"/>
        <v>195.33888228299648</v>
      </c>
      <c r="AH972" s="46">
        <f t="shared" si="825"/>
        <v>567.66349583828776</v>
      </c>
      <c r="AI972" s="46">
        <f t="shared" si="852"/>
        <v>0.73896332088732708</v>
      </c>
      <c r="AJ972" s="47">
        <f t="shared" si="808"/>
        <v>0.85962975802802866</v>
      </c>
      <c r="AK972" s="47">
        <f t="shared" si="809"/>
        <v>189.73954428457941</v>
      </c>
      <c r="AL972" s="47">
        <f t="shared" si="810"/>
        <v>-97.556901203358862</v>
      </c>
      <c r="AM972" s="47">
        <f t="shared" si="811"/>
        <v>-605.82396473926258</v>
      </c>
      <c r="AN972" s="47">
        <f t="shared" si="812"/>
        <v>-784.67189352352204</v>
      </c>
      <c r="AO972" s="47">
        <f t="shared" si="813"/>
        <v>-3173.9192305772031</v>
      </c>
      <c r="AP972" s="47">
        <f t="shared" si="814"/>
        <v>5.3134932849847731E-4</v>
      </c>
      <c r="AQ972" s="47">
        <f t="shared" si="853"/>
        <v>-2.3763177069430239</v>
      </c>
      <c r="AR972" s="1">
        <f t="shared" si="815"/>
        <v>701</v>
      </c>
      <c r="AS972" s="1">
        <f t="shared" si="834"/>
        <v>176</v>
      </c>
      <c r="AT972" s="1">
        <f t="shared" si="835"/>
        <v>56</v>
      </c>
      <c r="AU972" s="1">
        <f t="shared" si="836"/>
        <v>30</v>
      </c>
      <c r="AV972" s="1">
        <f t="shared" si="837"/>
        <v>49</v>
      </c>
      <c r="AW972" s="27">
        <f t="shared" si="826"/>
        <v>1012</v>
      </c>
      <c r="AX972" s="41">
        <f t="shared" si="854"/>
        <v>4.4328063241106719</v>
      </c>
      <c r="AY972" s="29">
        <f t="shared" si="827"/>
        <v>0.32170866596884817</v>
      </c>
      <c r="AZ972" s="29">
        <f t="shared" si="828"/>
        <v>0.18732131419019196</v>
      </c>
      <c r="BA972" s="29">
        <f t="shared" si="829"/>
        <v>2.0529339624115357</v>
      </c>
      <c r="BB972" s="29">
        <f t="shared" si="830"/>
        <v>5.9185466106328795</v>
      </c>
      <c r="BC972" s="29">
        <f t="shared" si="831"/>
        <v>11.784159258854224</v>
      </c>
      <c r="BD972" s="29">
        <f t="shared" si="832"/>
        <v>225.51777484416257</v>
      </c>
      <c r="BE972" s="29">
        <f t="shared" si="832"/>
        <v>32.968551297473788</v>
      </c>
      <c r="BF972" s="29">
        <f t="shared" si="832"/>
        <v>114.96430189504599</v>
      </c>
      <c r="BG972" s="29">
        <f t="shared" si="832"/>
        <v>177.5563983189864</v>
      </c>
      <c r="BH972" s="29">
        <f t="shared" si="833"/>
        <v>577.42380368385693</v>
      </c>
      <c r="BI972" s="29">
        <f t="shared" si="855"/>
        <v>1.1161531454396891</v>
      </c>
      <c r="BJ972" s="28">
        <f t="shared" si="838"/>
        <v>1.0564814931837136</v>
      </c>
      <c r="BK972" s="28">
        <f t="shared" si="839"/>
        <v>108.47420513123896</v>
      </c>
      <c r="BL972" s="28">
        <f t="shared" si="840"/>
        <v>-12.100624395001525</v>
      </c>
      <c r="BM972" s="28">
        <f t="shared" si="841"/>
        <v>-139.68983841173869</v>
      </c>
      <c r="BN972" s="28">
        <f t="shared" si="842"/>
        <v>-366.31793452626289</v>
      </c>
      <c r="BO972" s="28">
        <f t="shared" si="843"/>
        <v>-1680.9635783384838</v>
      </c>
      <c r="BP972" s="28">
        <f t="shared" si="844"/>
        <v>9.9107833632027897E-4</v>
      </c>
      <c r="BQ972" s="28">
        <f t="shared" si="856"/>
        <v>-2.0719461603419131</v>
      </c>
    </row>
    <row r="973" spans="1:69" x14ac:dyDescent="0.2">
      <c r="A973" s="1" t="s">
        <v>2600</v>
      </c>
      <c r="B973" s="1" t="s">
        <v>2782</v>
      </c>
      <c r="C973" s="1" t="s">
        <v>18</v>
      </c>
      <c r="D973" s="2" t="s">
        <v>130</v>
      </c>
      <c r="F973" s="1" t="s">
        <v>2783</v>
      </c>
      <c r="G973" s="1">
        <v>10</v>
      </c>
      <c r="H973">
        <v>5</v>
      </c>
      <c r="I973" s="1">
        <v>1</v>
      </c>
      <c r="J973">
        <v>1</v>
      </c>
      <c r="K973" s="1">
        <v>1</v>
      </c>
      <c r="L973">
        <v>1</v>
      </c>
      <c r="M973" s="1">
        <v>1</v>
      </c>
      <c r="N973">
        <v>1</v>
      </c>
      <c r="O973" s="1">
        <v>1</v>
      </c>
      <c r="P973" s="1">
        <v>1</v>
      </c>
      <c r="Q973" s="36">
        <f t="shared" si="857"/>
        <v>5</v>
      </c>
      <c r="R973" s="36">
        <f t="shared" si="845"/>
        <v>0</v>
      </c>
      <c r="S973" s="36">
        <f t="shared" si="846"/>
        <v>0</v>
      </c>
      <c r="T973" s="36">
        <f t="shared" si="847"/>
        <v>0</v>
      </c>
      <c r="U973" s="36">
        <f t="shared" si="848"/>
        <v>0</v>
      </c>
      <c r="V973" s="36">
        <f t="shared" si="849"/>
        <v>25</v>
      </c>
      <c r="W973" s="45">
        <f t="shared" si="850"/>
        <v>5</v>
      </c>
      <c r="X973" s="50">
        <f t="shared" si="851"/>
        <v>5</v>
      </c>
      <c r="Y973" s="46">
        <f t="shared" si="816"/>
        <v>0</v>
      </c>
      <c r="Z973" s="46">
        <f t="shared" si="817"/>
        <v>1</v>
      </c>
      <c r="AA973" s="46">
        <f t="shared" si="818"/>
        <v>4</v>
      </c>
      <c r="AB973" s="46">
        <f t="shared" si="819"/>
        <v>9</v>
      </c>
      <c r="AC973" s="46">
        <f t="shared" si="820"/>
        <v>16</v>
      </c>
      <c r="AD973" s="46">
        <f t="shared" si="821"/>
        <v>0</v>
      </c>
      <c r="AE973" s="46">
        <f t="shared" si="822"/>
        <v>0</v>
      </c>
      <c r="AF973" s="46">
        <f t="shared" si="823"/>
        <v>0</v>
      </c>
      <c r="AG973" s="46">
        <f t="shared" si="824"/>
        <v>0</v>
      </c>
      <c r="AH973" s="46">
        <f t="shared" si="825"/>
        <v>0</v>
      </c>
      <c r="AI973" s="46">
        <f t="shared" si="852"/>
        <v>0</v>
      </c>
      <c r="AJ973" s="47">
        <f t="shared" si="808"/>
        <v>0</v>
      </c>
      <c r="AK973" s="47" t="e">
        <f t="shared" si="809"/>
        <v>#DIV/0!</v>
      </c>
      <c r="AL973" s="47" t="e">
        <f t="shared" si="810"/>
        <v>#DIV/0!</v>
      </c>
      <c r="AM973" s="47" t="e">
        <f t="shared" si="811"/>
        <v>#DIV/0!</v>
      </c>
      <c r="AN973" s="47" t="e">
        <f t="shared" si="812"/>
        <v>#DIV/0!</v>
      </c>
      <c r="AO973" s="47" t="e">
        <f t="shared" si="813"/>
        <v>#DIV/0!</v>
      </c>
      <c r="AP973" s="47">
        <f t="shared" si="814"/>
        <v>0.41666666666666669</v>
      </c>
      <c r="AQ973" s="47">
        <f t="shared" si="853"/>
        <v>0</v>
      </c>
      <c r="AR973" s="1">
        <f t="shared" si="815"/>
        <v>5</v>
      </c>
      <c r="AS973" s="1">
        <f t="shared" si="834"/>
        <v>1</v>
      </c>
      <c r="AT973" s="1">
        <f t="shared" si="835"/>
        <v>1</v>
      </c>
      <c r="AU973" s="1">
        <f t="shared" si="836"/>
        <v>1</v>
      </c>
      <c r="AV973" s="1">
        <f t="shared" si="837"/>
        <v>1</v>
      </c>
      <c r="AW973" s="27">
        <f t="shared" si="826"/>
        <v>9</v>
      </c>
      <c r="AX973" s="41">
        <f t="shared" si="854"/>
        <v>3.8888888888888888</v>
      </c>
      <c r="AY973" s="29">
        <f t="shared" si="827"/>
        <v>1.2345679012345681</v>
      </c>
      <c r="AZ973" s="29">
        <f t="shared" si="828"/>
        <v>1.234567901234569E-2</v>
      </c>
      <c r="BA973" s="29">
        <f t="shared" si="829"/>
        <v>0.79012345679012341</v>
      </c>
      <c r="BB973" s="29">
        <f t="shared" si="830"/>
        <v>3.5679012345679011</v>
      </c>
      <c r="BC973" s="29">
        <f t="shared" si="831"/>
        <v>8.3456790123456788</v>
      </c>
      <c r="BD973" s="29">
        <f t="shared" si="832"/>
        <v>6.1728395061728403</v>
      </c>
      <c r="BE973" s="29">
        <f t="shared" si="832"/>
        <v>1.234567901234569E-2</v>
      </c>
      <c r="BF973" s="29">
        <f t="shared" si="832"/>
        <v>0.79012345679012341</v>
      </c>
      <c r="BG973" s="29">
        <f t="shared" si="832"/>
        <v>3.5679012345679011</v>
      </c>
      <c r="BH973" s="29">
        <f t="shared" si="833"/>
        <v>8.3456790123456788</v>
      </c>
      <c r="BI973" s="29">
        <f t="shared" si="855"/>
        <v>2.3611111111111112</v>
      </c>
      <c r="BJ973" s="28">
        <f t="shared" si="838"/>
        <v>1.5365907428821479</v>
      </c>
      <c r="BK973" s="28">
        <f t="shared" si="839"/>
        <v>1.8904615060449339</v>
      </c>
      <c r="BL973" s="28">
        <f t="shared" si="840"/>
        <v>3.7809230120898734E-4</v>
      </c>
      <c r="BM973" s="28">
        <f t="shared" si="841"/>
        <v>-0.19358325821900116</v>
      </c>
      <c r="BN973" s="28">
        <f t="shared" si="842"/>
        <v>-1.857567475839752</v>
      </c>
      <c r="BO973" s="28">
        <f t="shared" si="843"/>
        <v>-6.645350286049152</v>
      </c>
      <c r="BP973" s="28">
        <f t="shared" si="844"/>
        <v>0.16071428571428573</v>
      </c>
      <c r="BQ973" s="28">
        <f t="shared" si="856"/>
        <v>-1.093767014211712</v>
      </c>
    </row>
    <row r="974" spans="1:69" x14ac:dyDescent="0.2">
      <c r="A974" s="1" t="s">
        <v>2600</v>
      </c>
      <c r="B974" s="1" t="s">
        <v>2628</v>
      </c>
      <c r="C974" s="1" t="s">
        <v>505</v>
      </c>
      <c r="D974" s="2" t="s">
        <v>2629</v>
      </c>
      <c r="E974" s="4" t="s">
        <v>2784</v>
      </c>
      <c r="F974" s="1" t="s">
        <v>2785</v>
      </c>
      <c r="G974" s="1">
        <v>688</v>
      </c>
      <c r="H974">
        <v>84</v>
      </c>
      <c r="I974" s="1">
        <v>51</v>
      </c>
      <c r="J974">
        <v>12</v>
      </c>
      <c r="K974" s="1">
        <v>7</v>
      </c>
      <c r="L974">
        <v>0</v>
      </c>
      <c r="M974" s="1">
        <v>5</v>
      </c>
      <c r="N974">
        <v>2</v>
      </c>
      <c r="O974" s="1">
        <v>10</v>
      </c>
      <c r="P974" s="1">
        <v>4</v>
      </c>
      <c r="Q974" s="36">
        <f t="shared" si="857"/>
        <v>604</v>
      </c>
      <c r="R974" s="36">
        <f t="shared" si="845"/>
        <v>39</v>
      </c>
      <c r="S974" s="36">
        <f t="shared" si="846"/>
        <v>7</v>
      </c>
      <c r="T974" s="36">
        <f t="shared" si="847"/>
        <v>3</v>
      </c>
      <c r="U974" s="36">
        <f t="shared" si="848"/>
        <v>6</v>
      </c>
      <c r="V974" s="36">
        <f t="shared" si="849"/>
        <v>3209</v>
      </c>
      <c r="W974" s="45">
        <f t="shared" si="850"/>
        <v>659</v>
      </c>
      <c r="X974" s="50">
        <f t="shared" si="851"/>
        <v>4.8694992412746583</v>
      </c>
      <c r="Y974" s="46">
        <f t="shared" si="816"/>
        <v>1.7030448027889854E-2</v>
      </c>
      <c r="Z974" s="46">
        <f t="shared" si="817"/>
        <v>0.75602893057720644</v>
      </c>
      <c r="AA974" s="46">
        <f t="shared" si="818"/>
        <v>3.4950274131265231</v>
      </c>
      <c r="AB974" s="46">
        <f t="shared" si="819"/>
        <v>8.2340258956758401</v>
      </c>
      <c r="AC974" s="46">
        <f t="shared" si="820"/>
        <v>14.973024378225157</v>
      </c>
      <c r="AD974" s="46">
        <f t="shared" si="821"/>
        <v>10.286390608845471</v>
      </c>
      <c r="AE974" s="46">
        <f t="shared" si="822"/>
        <v>29.48512829251105</v>
      </c>
      <c r="AF974" s="46">
        <f t="shared" si="823"/>
        <v>24.465191891885663</v>
      </c>
      <c r="AG974" s="46">
        <f t="shared" si="824"/>
        <v>24.702077687027518</v>
      </c>
      <c r="AH974" s="46">
        <f t="shared" si="825"/>
        <v>89.838146269350943</v>
      </c>
      <c r="AI974" s="46">
        <f t="shared" si="852"/>
        <v>0.27169746922434745</v>
      </c>
      <c r="AJ974" s="47">
        <f t="shared" si="808"/>
        <v>0.52124607358170805</v>
      </c>
      <c r="AK974" s="47">
        <f t="shared" si="809"/>
        <v>9.4786755725613645</v>
      </c>
      <c r="AL974" s="47">
        <f t="shared" si="810"/>
        <v>-181.02720223227274</v>
      </c>
      <c r="AM974" s="47">
        <f t="shared" si="811"/>
        <v>-322.95761561672157</v>
      </c>
      <c r="AN974" s="47">
        <f t="shared" si="812"/>
        <v>-500.50821235348877</v>
      </c>
      <c r="AO974" s="47">
        <f t="shared" si="813"/>
        <v>-2454.6363327620688</v>
      </c>
      <c r="AP974" s="47">
        <f t="shared" si="814"/>
        <v>1.5243831915356253E-3</v>
      </c>
      <c r="AQ974" s="47">
        <f t="shared" si="853"/>
        <v>-5.2585895245296665</v>
      </c>
      <c r="AR974" s="1">
        <f t="shared" si="815"/>
        <v>84</v>
      </c>
      <c r="AS974" s="1">
        <f t="shared" si="834"/>
        <v>12</v>
      </c>
      <c r="AT974" s="1">
        <f t="shared" si="835"/>
        <v>0</v>
      </c>
      <c r="AU974" s="1">
        <f t="shared" si="836"/>
        <v>2</v>
      </c>
      <c r="AV974" s="1">
        <f t="shared" si="837"/>
        <v>4</v>
      </c>
      <c r="AW974" s="27">
        <f t="shared" si="826"/>
        <v>102</v>
      </c>
      <c r="AX974" s="41">
        <f t="shared" si="854"/>
        <v>4.666666666666667</v>
      </c>
      <c r="AY974" s="29">
        <f t="shared" si="827"/>
        <v>0.11111111111111091</v>
      </c>
      <c r="AZ974" s="29">
        <f t="shared" si="828"/>
        <v>0.44444444444444486</v>
      </c>
      <c r="BA974" s="29">
        <f t="shared" si="829"/>
        <v>2.7777777777777786</v>
      </c>
      <c r="BB974" s="29">
        <f t="shared" si="830"/>
        <v>7.1111111111111125</v>
      </c>
      <c r="BC974" s="29">
        <f t="shared" si="831"/>
        <v>13.444444444444446</v>
      </c>
      <c r="BD974" s="29">
        <f t="shared" si="832"/>
        <v>9.3333333333333162</v>
      </c>
      <c r="BE974" s="29">
        <f t="shared" si="832"/>
        <v>5.3333333333333384</v>
      </c>
      <c r="BF974" s="29">
        <f t="shared" si="832"/>
        <v>0</v>
      </c>
      <c r="BG974" s="29">
        <f t="shared" si="832"/>
        <v>14.222222222222225</v>
      </c>
      <c r="BH974" s="29">
        <f t="shared" si="833"/>
        <v>53.777777777777786</v>
      </c>
      <c r="BI974" s="29">
        <f t="shared" si="855"/>
        <v>0.81848184818481839</v>
      </c>
      <c r="BJ974" s="28">
        <f t="shared" si="838"/>
        <v>0.90469986635614041</v>
      </c>
      <c r="BK974" s="28">
        <f t="shared" si="839"/>
        <v>4.2014765450632661</v>
      </c>
      <c r="BL974" s="28">
        <f t="shared" si="840"/>
        <v>-4.8016874800723244</v>
      </c>
      <c r="BM974" s="28">
        <f t="shared" si="841"/>
        <v>0</v>
      </c>
      <c r="BN974" s="28">
        <f t="shared" si="842"/>
        <v>-51.217999787438053</v>
      </c>
      <c r="BO974" s="28">
        <f t="shared" si="843"/>
        <v>-266.29358483234398</v>
      </c>
      <c r="BP974" s="28">
        <f t="shared" si="844"/>
        <v>1.0099009900990099E-2</v>
      </c>
      <c r="BQ974" s="28">
        <f t="shared" si="856"/>
        <v>-3.2126141729295736</v>
      </c>
    </row>
    <row r="975" spans="1:69" x14ac:dyDescent="0.2">
      <c r="A975" s="1" t="s">
        <v>2600</v>
      </c>
      <c r="B975" s="1" t="s">
        <v>2786</v>
      </c>
      <c r="C975" s="1" t="s">
        <v>30</v>
      </c>
      <c r="D975" s="2">
        <v>2986</v>
      </c>
      <c r="E975" s="4" t="s">
        <v>2787</v>
      </c>
      <c r="F975" s="1" t="s">
        <v>2788</v>
      </c>
      <c r="G975" s="1">
        <v>184</v>
      </c>
      <c r="H975">
        <v>328</v>
      </c>
      <c r="I975" s="1">
        <v>610</v>
      </c>
      <c r="J975">
        <v>113</v>
      </c>
      <c r="K975" s="1">
        <v>257</v>
      </c>
      <c r="L975">
        <v>45</v>
      </c>
      <c r="M975" s="1">
        <v>131</v>
      </c>
      <c r="N975">
        <v>48</v>
      </c>
      <c r="O975" s="1">
        <v>148</v>
      </c>
      <c r="P975" s="1">
        <v>64</v>
      </c>
      <c r="Q975" s="36">
        <f t="shared" si="857"/>
        <v>-144</v>
      </c>
      <c r="R975" s="36">
        <f t="shared" si="845"/>
        <v>497</v>
      </c>
      <c r="S975" s="36">
        <f t="shared" si="846"/>
        <v>212</v>
      </c>
      <c r="T975" s="36">
        <f t="shared" si="847"/>
        <v>83</v>
      </c>
      <c r="U975" s="36">
        <f t="shared" si="848"/>
        <v>84</v>
      </c>
      <c r="V975" s="36">
        <f t="shared" si="849"/>
        <v>2154</v>
      </c>
      <c r="W975" s="45">
        <f t="shared" si="850"/>
        <v>732</v>
      </c>
      <c r="X975" s="50">
        <f t="shared" si="851"/>
        <v>2.942622950819672</v>
      </c>
      <c r="Y975" s="46">
        <f t="shared" si="816"/>
        <v>4.2328003224939543</v>
      </c>
      <c r="Z975" s="46">
        <f t="shared" si="817"/>
        <v>1.1180462241332978</v>
      </c>
      <c r="AA975" s="46">
        <f t="shared" si="818"/>
        <v>3.2921257726417829E-3</v>
      </c>
      <c r="AB975" s="46">
        <f t="shared" si="819"/>
        <v>0.88853802741198573</v>
      </c>
      <c r="AC975" s="46">
        <f t="shared" si="820"/>
        <v>3.7737839290513295</v>
      </c>
      <c r="AD975" s="46">
        <f t="shared" si="821"/>
        <v>-609.52324643912948</v>
      </c>
      <c r="AE975" s="46">
        <f t="shared" si="822"/>
        <v>555.66897339424895</v>
      </c>
      <c r="AF975" s="46">
        <f t="shared" si="823"/>
        <v>0.69793066380005797</v>
      </c>
      <c r="AG975" s="46">
        <f t="shared" si="824"/>
        <v>73.748656275194818</v>
      </c>
      <c r="AH975" s="46">
        <f t="shared" si="825"/>
        <v>316.99785004031168</v>
      </c>
      <c r="AI975" s="46">
        <f t="shared" si="852"/>
        <v>0.46181964970509715</v>
      </c>
      <c r="AJ975" s="47">
        <f t="shared" si="808"/>
        <v>0.67957313786309792</v>
      </c>
      <c r="AK975" s="47">
        <f t="shared" si="809"/>
        <v>-3995.7246534375781</v>
      </c>
      <c r="AL975" s="47">
        <f t="shared" si="810"/>
        <v>1872.1360937699687</v>
      </c>
      <c r="AM975" s="47">
        <f t="shared" si="811"/>
        <v>0.12759741546090117</v>
      </c>
      <c r="AN975" s="47">
        <f t="shared" si="812"/>
        <v>-221.50498785473596</v>
      </c>
      <c r="AO975" s="47">
        <f t="shared" si="813"/>
        <v>-1962.168144719122</v>
      </c>
      <c r="AP975" s="47">
        <f t="shared" si="814"/>
        <v>1.371736971309709E-3</v>
      </c>
      <c r="AQ975" s="47">
        <f t="shared" si="853"/>
        <v>-5.9082550782614112</v>
      </c>
      <c r="AR975" s="1">
        <f t="shared" si="815"/>
        <v>328</v>
      </c>
      <c r="AS975" s="1">
        <f t="shared" si="834"/>
        <v>113</v>
      </c>
      <c r="AT975" s="1">
        <f t="shared" si="835"/>
        <v>45</v>
      </c>
      <c r="AU975" s="1">
        <f t="shared" si="836"/>
        <v>48</v>
      </c>
      <c r="AV975" s="1">
        <f t="shared" si="837"/>
        <v>64</v>
      </c>
      <c r="AW975" s="27">
        <f t="shared" si="826"/>
        <v>598</v>
      </c>
      <c r="AX975" s="41">
        <f t="shared" si="854"/>
        <v>3.991638795986622</v>
      </c>
      <c r="AY975" s="29">
        <f t="shared" si="827"/>
        <v>1.0167923177593094</v>
      </c>
      <c r="AZ975" s="29">
        <f t="shared" si="828"/>
        <v>6.9909732553328908E-5</v>
      </c>
      <c r="BA975" s="29">
        <f t="shared" si="829"/>
        <v>0.98334750170579721</v>
      </c>
      <c r="BB975" s="29">
        <f t="shared" si="830"/>
        <v>3.966625093679041</v>
      </c>
      <c r="BC975" s="29">
        <f t="shared" si="831"/>
        <v>8.949902685652285</v>
      </c>
      <c r="BD975" s="29">
        <f t="shared" si="832"/>
        <v>333.5078802250535</v>
      </c>
      <c r="BE975" s="29">
        <f t="shared" si="832"/>
        <v>7.8997997785261662E-3</v>
      </c>
      <c r="BF975" s="29">
        <f t="shared" si="832"/>
        <v>44.250637576760873</v>
      </c>
      <c r="BG975" s="29">
        <f t="shared" si="832"/>
        <v>190.39800449659396</v>
      </c>
      <c r="BH975" s="29">
        <f t="shared" si="833"/>
        <v>572.79377188174624</v>
      </c>
      <c r="BI975" s="29">
        <f t="shared" si="855"/>
        <v>1.9111527537352315</v>
      </c>
      <c r="BJ975" s="28">
        <f t="shared" si="838"/>
        <v>1.3824444848655701</v>
      </c>
      <c r="BK975" s="28">
        <f t="shared" si="839"/>
        <v>127.28555700036237</v>
      </c>
      <c r="BL975" s="28">
        <f t="shared" si="840"/>
        <v>2.5000103332023457E-5</v>
      </c>
      <c r="BM975" s="28">
        <f t="shared" si="841"/>
        <v>-16.608482036618373</v>
      </c>
      <c r="BN975" s="28">
        <f t="shared" si="842"/>
        <v>-143.52576457144238</v>
      </c>
      <c r="BO975" s="28">
        <f t="shared" si="843"/>
        <v>-648.58118060845322</v>
      </c>
      <c r="BP975" s="28">
        <f t="shared" si="844"/>
        <v>1.6806628219396759E-3</v>
      </c>
      <c r="BQ975" s="28">
        <f t="shared" si="856"/>
        <v>-1.1452538066147202</v>
      </c>
    </row>
    <row r="976" spans="1:69" x14ac:dyDescent="0.2">
      <c r="A976" s="1" t="s">
        <v>2600</v>
      </c>
      <c r="B976" s="1" t="s">
        <v>2789</v>
      </c>
      <c r="C976" s="1" t="s">
        <v>76</v>
      </c>
      <c r="D976" s="2" t="s">
        <v>2790</v>
      </c>
      <c r="E976" s="4" t="s">
        <v>1144</v>
      </c>
      <c r="F976" s="1" t="s">
        <v>2791</v>
      </c>
      <c r="G976" s="1">
        <v>510</v>
      </c>
      <c r="H976">
        <v>272</v>
      </c>
      <c r="I976" s="1">
        <v>115</v>
      </c>
      <c r="J976">
        <v>25</v>
      </c>
      <c r="K976" s="1">
        <v>82</v>
      </c>
      <c r="L976">
        <v>23</v>
      </c>
      <c r="M976" s="1">
        <v>36</v>
      </c>
      <c r="N976">
        <v>15</v>
      </c>
      <c r="O976" s="1">
        <v>108</v>
      </c>
      <c r="P976" s="1">
        <v>44</v>
      </c>
      <c r="Q976" s="36">
        <f t="shared" si="857"/>
        <v>238</v>
      </c>
      <c r="R976" s="36">
        <f t="shared" si="845"/>
        <v>90</v>
      </c>
      <c r="S976" s="36">
        <f t="shared" si="846"/>
        <v>59</v>
      </c>
      <c r="T976" s="36">
        <f t="shared" si="847"/>
        <v>21</v>
      </c>
      <c r="U976" s="36">
        <f t="shared" si="848"/>
        <v>64</v>
      </c>
      <c r="V976" s="36">
        <f t="shared" si="849"/>
        <v>1833</v>
      </c>
      <c r="W976" s="45">
        <f t="shared" si="850"/>
        <v>472</v>
      </c>
      <c r="X976" s="50">
        <f t="shared" si="851"/>
        <v>3.8834745762711864</v>
      </c>
      <c r="Y976" s="46">
        <f t="shared" si="816"/>
        <v>1.2466290218328067</v>
      </c>
      <c r="Z976" s="46">
        <f t="shared" si="817"/>
        <v>1.3578174375179551E-2</v>
      </c>
      <c r="AA976" s="46">
        <f t="shared" si="818"/>
        <v>0.78052732691755233</v>
      </c>
      <c r="AB976" s="46">
        <f t="shared" si="819"/>
        <v>3.5474764794599252</v>
      </c>
      <c r="AC976" s="46">
        <f t="shared" si="820"/>
        <v>8.3144256320022976</v>
      </c>
      <c r="AD976" s="46">
        <f t="shared" si="821"/>
        <v>296.697707196208</v>
      </c>
      <c r="AE976" s="46">
        <f t="shared" si="822"/>
        <v>1.2220356937661596</v>
      </c>
      <c r="AF976" s="46">
        <f t="shared" si="823"/>
        <v>46.051112288135585</v>
      </c>
      <c r="AG976" s="46">
        <f t="shared" si="824"/>
        <v>74.497006068658422</v>
      </c>
      <c r="AH976" s="46">
        <f t="shared" si="825"/>
        <v>532.12324044814704</v>
      </c>
      <c r="AI976" s="46">
        <f t="shared" si="852"/>
        <v>2.0182401309870812</v>
      </c>
      <c r="AJ976" s="47">
        <f t="shared" si="808"/>
        <v>1.4206477856904156</v>
      </c>
      <c r="AK976" s="47">
        <f t="shared" si="809"/>
        <v>115.5376554969217</v>
      </c>
      <c r="AL976" s="47">
        <f t="shared" si="810"/>
        <v>4.9664415172920577E-2</v>
      </c>
      <c r="AM976" s="47">
        <f t="shared" si="811"/>
        <v>-14.189755895521694</v>
      </c>
      <c r="AN976" s="47">
        <f t="shared" si="812"/>
        <v>-48.937223487525408</v>
      </c>
      <c r="AO976" s="47">
        <f t="shared" si="813"/>
        <v>-535.14207397069174</v>
      </c>
      <c r="AP976" s="47">
        <f t="shared" si="814"/>
        <v>2.1321768984053848E-3</v>
      </c>
      <c r="AQ976" s="47">
        <f t="shared" si="853"/>
        <v>-1.0291628413265397</v>
      </c>
      <c r="AR976" s="1">
        <f t="shared" si="815"/>
        <v>272</v>
      </c>
      <c r="AS976" s="1">
        <f t="shared" si="834"/>
        <v>25</v>
      </c>
      <c r="AT976" s="1">
        <f t="shared" si="835"/>
        <v>23</v>
      </c>
      <c r="AU976" s="1">
        <f t="shared" si="836"/>
        <v>15</v>
      </c>
      <c r="AV976" s="1">
        <f t="shared" si="837"/>
        <v>44</v>
      </c>
      <c r="AW976" s="27">
        <f t="shared" si="826"/>
        <v>379</v>
      </c>
      <c r="AX976" s="41">
        <f t="shared" si="854"/>
        <v>4.2295514511873353</v>
      </c>
      <c r="AY976" s="29">
        <f t="shared" si="827"/>
        <v>0.59359096636754094</v>
      </c>
      <c r="AZ976" s="29">
        <f t="shared" si="828"/>
        <v>5.2693868742211596E-2</v>
      </c>
      <c r="BA976" s="29">
        <f t="shared" si="829"/>
        <v>1.5117967711168823</v>
      </c>
      <c r="BB976" s="29">
        <f t="shared" si="830"/>
        <v>4.9708996734915525</v>
      </c>
      <c r="BC976" s="29">
        <f t="shared" si="831"/>
        <v>10.430002575866224</v>
      </c>
      <c r="BD976" s="29">
        <f t="shared" si="832"/>
        <v>161.45674285197114</v>
      </c>
      <c r="BE976" s="29">
        <f t="shared" si="832"/>
        <v>1.3173467185552898</v>
      </c>
      <c r="BF976" s="29">
        <f t="shared" si="832"/>
        <v>34.771325735688293</v>
      </c>
      <c r="BG976" s="29">
        <f t="shared" si="832"/>
        <v>74.563495102373281</v>
      </c>
      <c r="BH976" s="29">
        <f t="shared" si="833"/>
        <v>458.92011333811388</v>
      </c>
      <c r="BI976" s="29">
        <f t="shared" si="855"/>
        <v>1.9339392162611162</v>
      </c>
      <c r="BJ976" s="28">
        <f t="shared" si="838"/>
        <v>1.3906614312121826</v>
      </c>
      <c r="BK976" s="28">
        <f t="shared" si="839"/>
        <v>46.252541166461967</v>
      </c>
      <c r="BL976" s="28">
        <f t="shared" si="840"/>
        <v>-0.11243872350557606</v>
      </c>
      <c r="BM976" s="28">
        <f t="shared" si="841"/>
        <v>-15.896580954487391</v>
      </c>
      <c r="BN976" s="28">
        <f t="shared" si="842"/>
        <v>-61.812957864112761</v>
      </c>
      <c r="BO976" s="28">
        <f t="shared" si="843"/>
        <v>-551.08053314073788</v>
      </c>
      <c r="BP976" s="28">
        <f t="shared" si="844"/>
        <v>2.6595371422957629E-3</v>
      </c>
      <c r="BQ976" s="28">
        <f t="shared" si="856"/>
        <v>-1.5495792348863109</v>
      </c>
    </row>
    <row r="977" spans="1:69" x14ac:dyDescent="0.2">
      <c r="A977" s="1" t="s">
        <v>2600</v>
      </c>
      <c r="B977" s="1" t="s">
        <v>2628</v>
      </c>
      <c r="C977" s="1" t="s">
        <v>505</v>
      </c>
      <c r="D977" s="2" t="s">
        <v>2629</v>
      </c>
      <c r="E977" s="4" t="s">
        <v>2792</v>
      </c>
      <c r="F977" s="1" t="s">
        <v>2793</v>
      </c>
      <c r="G977" s="1">
        <v>688</v>
      </c>
      <c r="H977">
        <v>84</v>
      </c>
      <c r="I977" s="1">
        <v>51</v>
      </c>
      <c r="J977">
        <v>12</v>
      </c>
      <c r="K977" s="1">
        <v>7</v>
      </c>
      <c r="L977">
        <v>0</v>
      </c>
      <c r="M977" s="1">
        <v>5</v>
      </c>
      <c r="N977">
        <v>2</v>
      </c>
      <c r="O977" s="1">
        <v>10</v>
      </c>
      <c r="P977" s="1">
        <v>4</v>
      </c>
      <c r="Q977" s="36">
        <f t="shared" si="857"/>
        <v>604</v>
      </c>
      <c r="R977" s="36">
        <f t="shared" si="845"/>
        <v>39</v>
      </c>
      <c r="S977" s="36">
        <f t="shared" si="846"/>
        <v>7</v>
      </c>
      <c r="T977" s="36">
        <f t="shared" si="847"/>
        <v>3</v>
      </c>
      <c r="U977" s="36">
        <f t="shared" si="848"/>
        <v>6</v>
      </c>
      <c r="V977" s="36">
        <f t="shared" si="849"/>
        <v>3209</v>
      </c>
      <c r="W977" s="45">
        <f t="shared" si="850"/>
        <v>659</v>
      </c>
      <c r="X977" s="50">
        <f t="shared" si="851"/>
        <v>4.8694992412746583</v>
      </c>
      <c r="Y977" s="46">
        <f t="shared" si="816"/>
        <v>1.7030448027889854E-2</v>
      </c>
      <c r="Z977" s="46">
        <f t="shared" si="817"/>
        <v>0.75602893057720644</v>
      </c>
      <c r="AA977" s="46">
        <f t="shared" si="818"/>
        <v>3.4950274131265231</v>
      </c>
      <c r="AB977" s="46">
        <f t="shared" si="819"/>
        <v>8.2340258956758401</v>
      </c>
      <c r="AC977" s="46">
        <f t="shared" si="820"/>
        <v>14.973024378225157</v>
      </c>
      <c r="AD977" s="46">
        <f t="shared" si="821"/>
        <v>10.286390608845471</v>
      </c>
      <c r="AE977" s="46">
        <f t="shared" si="822"/>
        <v>29.48512829251105</v>
      </c>
      <c r="AF977" s="46">
        <f t="shared" si="823"/>
        <v>24.465191891885663</v>
      </c>
      <c r="AG977" s="46">
        <f t="shared" si="824"/>
        <v>24.702077687027518</v>
      </c>
      <c r="AH977" s="46">
        <f t="shared" si="825"/>
        <v>89.838146269350943</v>
      </c>
      <c r="AI977" s="46">
        <f t="shared" si="852"/>
        <v>0.27169746922434745</v>
      </c>
      <c r="AJ977" s="47">
        <f t="shared" si="808"/>
        <v>0.52124607358170805</v>
      </c>
      <c r="AK977" s="47">
        <f t="shared" si="809"/>
        <v>9.4786755725613645</v>
      </c>
      <c r="AL977" s="47">
        <f t="shared" si="810"/>
        <v>-181.02720223227274</v>
      </c>
      <c r="AM977" s="47">
        <f t="shared" si="811"/>
        <v>-322.95761561672157</v>
      </c>
      <c r="AN977" s="47">
        <f t="shared" si="812"/>
        <v>-500.50821235348877</v>
      </c>
      <c r="AO977" s="47">
        <f t="shared" si="813"/>
        <v>-2454.6363327620688</v>
      </c>
      <c r="AP977" s="47">
        <f t="shared" si="814"/>
        <v>1.5243831915356253E-3</v>
      </c>
      <c r="AQ977" s="47">
        <f t="shared" si="853"/>
        <v>-5.2585895245296665</v>
      </c>
      <c r="AR977" s="1">
        <f t="shared" si="815"/>
        <v>84</v>
      </c>
      <c r="AS977" s="1">
        <f t="shared" si="834"/>
        <v>12</v>
      </c>
      <c r="AT977" s="1">
        <f t="shared" si="835"/>
        <v>0</v>
      </c>
      <c r="AU977" s="1">
        <f t="shared" si="836"/>
        <v>2</v>
      </c>
      <c r="AV977" s="1">
        <f t="shared" si="837"/>
        <v>4</v>
      </c>
      <c r="AW977" s="27">
        <f t="shared" si="826"/>
        <v>102</v>
      </c>
      <c r="AX977" s="41">
        <f t="shared" si="854"/>
        <v>4.666666666666667</v>
      </c>
      <c r="AY977" s="29">
        <f t="shared" si="827"/>
        <v>0.11111111111111091</v>
      </c>
      <c r="AZ977" s="29">
        <f t="shared" si="828"/>
        <v>0.44444444444444486</v>
      </c>
      <c r="BA977" s="29">
        <f t="shared" si="829"/>
        <v>2.7777777777777786</v>
      </c>
      <c r="BB977" s="29">
        <f t="shared" si="830"/>
        <v>7.1111111111111125</v>
      </c>
      <c r="BC977" s="29">
        <f t="shared" si="831"/>
        <v>13.444444444444446</v>
      </c>
      <c r="BD977" s="29">
        <f t="shared" si="832"/>
        <v>9.3333333333333162</v>
      </c>
      <c r="BE977" s="29">
        <f t="shared" si="832"/>
        <v>5.3333333333333384</v>
      </c>
      <c r="BF977" s="29">
        <f t="shared" si="832"/>
        <v>0</v>
      </c>
      <c r="BG977" s="29">
        <f t="shared" si="832"/>
        <v>14.222222222222225</v>
      </c>
      <c r="BH977" s="29">
        <f t="shared" si="833"/>
        <v>53.777777777777786</v>
      </c>
      <c r="BI977" s="29">
        <f t="shared" si="855"/>
        <v>0.81848184818481839</v>
      </c>
      <c r="BJ977" s="28">
        <f t="shared" si="838"/>
        <v>0.90469986635614041</v>
      </c>
      <c r="BK977" s="28">
        <f t="shared" si="839"/>
        <v>4.2014765450632661</v>
      </c>
      <c r="BL977" s="28">
        <f t="shared" si="840"/>
        <v>-4.8016874800723244</v>
      </c>
      <c r="BM977" s="28">
        <f t="shared" si="841"/>
        <v>0</v>
      </c>
      <c r="BN977" s="28">
        <f t="shared" si="842"/>
        <v>-51.217999787438053</v>
      </c>
      <c r="BO977" s="28">
        <f t="shared" si="843"/>
        <v>-266.29358483234398</v>
      </c>
      <c r="BP977" s="28">
        <f t="shared" si="844"/>
        <v>1.0099009900990099E-2</v>
      </c>
      <c r="BQ977" s="28">
        <f t="shared" si="856"/>
        <v>-3.2126141729295736</v>
      </c>
    </row>
    <row r="978" spans="1:69" x14ac:dyDescent="0.2">
      <c r="A978" s="1" t="s">
        <v>2600</v>
      </c>
      <c r="B978" s="1" t="s">
        <v>2678</v>
      </c>
      <c r="C978" s="1" t="s">
        <v>505</v>
      </c>
      <c r="D978" s="2">
        <v>1001</v>
      </c>
      <c r="E978" s="4" t="s">
        <v>2794</v>
      </c>
      <c r="F978" s="1" t="s">
        <v>2795</v>
      </c>
      <c r="G978" s="1">
        <v>903</v>
      </c>
      <c r="H978">
        <v>108</v>
      </c>
      <c r="I978" s="1">
        <v>66</v>
      </c>
      <c r="J978">
        <v>13</v>
      </c>
      <c r="K978" s="1">
        <v>16</v>
      </c>
      <c r="L978">
        <v>8</v>
      </c>
      <c r="M978" s="1">
        <v>12</v>
      </c>
      <c r="N978">
        <v>4</v>
      </c>
      <c r="O978" s="1">
        <v>12</v>
      </c>
      <c r="P978" s="1">
        <v>4</v>
      </c>
      <c r="Q978" s="36">
        <f t="shared" si="857"/>
        <v>795</v>
      </c>
      <c r="R978" s="36">
        <f t="shared" si="845"/>
        <v>53</v>
      </c>
      <c r="S978" s="36">
        <f t="shared" si="846"/>
        <v>8</v>
      </c>
      <c r="T978" s="36">
        <f t="shared" si="847"/>
        <v>8</v>
      </c>
      <c r="U978" s="36">
        <f t="shared" si="848"/>
        <v>8</v>
      </c>
      <c r="V978" s="36">
        <f t="shared" si="849"/>
        <v>4235</v>
      </c>
      <c r="W978" s="45">
        <f t="shared" si="850"/>
        <v>872</v>
      </c>
      <c r="X978" s="50">
        <f t="shared" si="851"/>
        <v>4.8566513761467887</v>
      </c>
      <c r="Y978" s="46">
        <f t="shared" si="816"/>
        <v>2.0548827960609473E-2</v>
      </c>
      <c r="Z978" s="46">
        <f t="shared" si="817"/>
        <v>0.73385158025418673</v>
      </c>
      <c r="AA978" s="46">
        <f t="shared" si="818"/>
        <v>3.4471543325477643</v>
      </c>
      <c r="AB978" s="46">
        <f t="shared" si="819"/>
        <v>8.160457084841342</v>
      </c>
      <c r="AC978" s="46">
        <f t="shared" si="820"/>
        <v>14.873759837134919</v>
      </c>
      <c r="AD978" s="46">
        <f t="shared" si="821"/>
        <v>16.336318228684529</v>
      </c>
      <c r="AE978" s="46">
        <f t="shared" si="822"/>
        <v>38.894133753471898</v>
      </c>
      <c r="AF978" s="46">
        <f t="shared" si="823"/>
        <v>27.577234660382114</v>
      </c>
      <c r="AG978" s="46">
        <f t="shared" si="824"/>
        <v>65.283656678730736</v>
      </c>
      <c r="AH978" s="46">
        <f t="shared" si="825"/>
        <v>118.99007869707935</v>
      </c>
      <c r="AI978" s="46">
        <f t="shared" si="852"/>
        <v>0.30663768314391349</v>
      </c>
      <c r="AJ978" s="47">
        <f t="shared" si="808"/>
        <v>0.55374875453034966</v>
      </c>
      <c r="AK978" s="47">
        <f t="shared" si="809"/>
        <v>13.791434005233295</v>
      </c>
      <c r="AL978" s="47">
        <f t="shared" si="810"/>
        <v>-196.2230098082523</v>
      </c>
      <c r="AM978" s="47">
        <f t="shared" si="811"/>
        <v>-301.53851461049214</v>
      </c>
      <c r="AN978" s="47">
        <f t="shared" si="812"/>
        <v>-1098.3061804661254</v>
      </c>
      <c r="AO978" s="47">
        <f t="shared" si="813"/>
        <v>-2702.6066860002934</v>
      </c>
      <c r="AP978" s="47">
        <f t="shared" si="814"/>
        <v>1.1507449489950776E-3</v>
      </c>
      <c r="AQ978" s="47">
        <f t="shared" si="853"/>
        <v>-4.9308074196646725</v>
      </c>
      <c r="AR978" s="1">
        <f t="shared" si="815"/>
        <v>108</v>
      </c>
      <c r="AS978" s="1">
        <f t="shared" si="834"/>
        <v>13</v>
      </c>
      <c r="AT978" s="1">
        <f t="shared" si="835"/>
        <v>8</v>
      </c>
      <c r="AU978" s="1">
        <f t="shared" si="836"/>
        <v>4</v>
      </c>
      <c r="AV978" s="1">
        <f t="shared" si="837"/>
        <v>4</v>
      </c>
      <c r="AW978" s="27">
        <f t="shared" si="826"/>
        <v>137</v>
      </c>
      <c r="AX978" s="41">
        <f t="shared" si="854"/>
        <v>4.5839416058394162</v>
      </c>
      <c r="AY978" s="29">
        <f t="shared" si="827"/>
        <v>0.17310458735148368</v>
      </c>
      <c r="AZ978" s="29">
        <f t="shared" si="828"/>
        <v>0.34098779903031617</v>
      </c>
      <c r="BA978" s="29">
        <f t="shared" si="829"/>
        <v>2.5088710107091488</v>
      </c>
      <c r="BB978" s="29">
        <f t="shared" si="830"/>
        <v>6.6767542223879808</v>
      </c>
      <c r="BC978" s="29">
        <f t="shared" si="831"/>
        <v>12.844637434066813</v>
      </c>
      <c r="BD978" s="29">
        <f t="shared" si="832"/>
        <v>18.695295433960236</v>
      </c>
      <c r="BE978" s="29">
        <f t="shared" si="832"/>
        <v>4.4328413873941104</v>
      </c>
      <c r="BF978" s="29">
        <f t="shared" si="832"/>
        <v>20.07096808567319</v>
      </c>
      <c r="BG978" s="29">
        <f t="shared" si="832"/>
        <v>26.707016889551923</v>
      </c>
      <c r="BH978" s="29">
        <f t="shared" si="833"/>
        <v>51.378549736267253</v>
      </c>
      <c r="BI978" s="29">
        <f t="shared" si="855"/>
        <v>0.89179905538857884</v>
      </c>
      <c r="BJ978" s="28">
        <f t="shared" si="838"/>
        <v>0.94435112928856013</v>
      </c>
      <c r="BK978" s="28">
        <f t="shared" si="839"/>
        <v>9.2360464633257724</v>
      </c>
      <c r="BL978" s="28">
        <f t="shared" si="840"/>
        <v>-3.0736265559541627</v>
      </c>
      <c r="BM978" s="28">
        <f t="shared" si="841"/>
        <v>-37.74913244453321</v>
      </c>
      <c r="BN978" s="28">
        <f t="shared" si="842"/>
        <v>-81.942189460352665</v>
      </c>
      <c r="BO978" s="28">
        <f t="shared" si="843"/>
        <v>-218.64636129469258</v>
      </c>
      <c r="BP978" s="28">
        <f t="shared" si="844"/>
        <v>7.4618736383442264E-3</v>
      </c>
      <c r="BQ978" s="28">
        <f t="shared" si="856"/>
        <v>-2.4786498404701711</v>
      </c>
    </row>
    <row r="979" spans="1:69" x14ac:dyDescent="0.2">
      <c r="A979" s="1" t="s">
        <v>2600</v>
      </c>
      <c r="B979" s="1" t="s">
        <v>2735</v>
      </c>
      <c r="C979" s="1" t="s">
        <v>18</v>
      </c>
      <c r="D979" s="2" t="s">
        <v>2736</v>
      </c>
      <c r="E979" s="4" t="s">
        <v>2737</v>
      </c>
      <c r="F979" s="1" t="s">
        <v>2796</v>
      </c>
      <c r="G979" s="1">
        <v>297</v>
      </c>
      <c r="H979">
        <v>204</v>
      </c>
      <c r="I979" s="1">
        <v>55</v>
      </c>
      <c r="J979">
        <v>19</v>
      </c>
      <c r="K979" s="1">
        <v>23</v>
      </c>
      <c r="L979">
        <v>8</v>
      </c>
      <c r="M979" s="1">
        <v>9</v>
      </c>
      <c r="N979">
        <v>3</v>
      </c>
      <c r="O979" s="1">
        <v>20</v>
      </c>
      <c r="P979" s="1">
        <v>5</v>
      </c>
      <c r="Q979" s="36">
        <f t="shared" si="857"/>
        <v>93</v>
      </c>
      <c r="R979" s="36">
        <f t="shared" si="845"/>
        <v>36</v>
      </c>
      <c r="S979" s="36">
        <f t="shared" si="846"/>
        <v>15</v>
      </c>
      <c r="T979" s="36">
        <f t="shared" si="847"/>
        <v>6</v>
      </c>
      <c r="U979" s="36">
        <f t="shared" si="848"/>
        <v>15</v>
      </c>
      <c r="V979" s="36">
        <f t="shared" si="849"/>
        <v>681</v>
      </c>
      <c r="W979" s="45">
        <f t="shared" si="850"/>
        <v>165</v>
      </c>
      <c r="X979" s="50">
        <f t="shared" si="851"/>
        <v>4.127272727272727</v>
      </c>
      <c r="Y979" s="46">
        <f t="shared" si="816"/>
        <v>0.76165289256198399</v>
      </c>
      <c r="Z979" s="46">
        <f t="shared" si="817"/>
        <v>1.6198347107437942E-2</v>
      </c>
      <c r="AA979" s="46">
        <f t="shared" si="818"/>
        <v>1.2707438016528918</v>
      </c>
      <c r="AB979" s="46">
        <f t="shared" si="819"/>
        <v>4.525289256198346</v>
      </c>
      <c r="AC979" s="46">
        <f t="shared" si="820"/>
        <v>9.7798347107437991</v>
      </c>
      <c r="AD979" s="46">
        <f t="shared" si="821"/>
        <v>70.833719008264509</v>
      </c>
      <c r="AE979" s="46">
        <f t="shared" si="822"/>
        <v>0.58314049586776595</v>
      </c>
      <c r="AF979" s="46">
        <f t="shared" si="823"/>
        <v>19.061157024793378</v>
      </c>
      <c r="AG979" s="46">
        <f t="shared" si="824"/>
        <v>27.151735537190078</v>
      </c>
      <c r="AH979" s="46">
        <f t="shared" si="825"/>
        <v>146.697520661157</v>
      </c>
      <c r="AI979" s="46">
        <f t="shared" si="852"/>
        <v>1.611751662971175</v>
      </c>
      <c r="AJ979" s="47">
        <f t="shared" si="808"/>
        <v>1.2695478183082254</v>
      </c>
      <c r="AK979" s="47">
        <f t="shared" si="809"/>
        <v>30.211438311163111</v>
      </c>
      <c r="AL979" s="47">
        <f t="shared" si="810"/>
        <v>-3.6271153046346004E-2</v>
      </c>
      <c r="AM979" s="47">
        <f t="shared" si="811"/>
        <v>-10.501009916459671</v>
      </c>
      <c r="AN979" s="47">
        <f t="shared" si="812"/>
        <v>-28.227575434410944</v>
      </c>
      <c r="AO979" s="47">
        <f t="shared" si="813"/>
        <v>-224.20295939792814</v>
      </c>
      <c r="AP979" s="47">
        <f t="shared" si="814"/>
        <v>6.1723776746969924E-3</v>
      </c>
      <c r="AQ979" s="47">
        <f t="shared" si="853"/>
        <v>-1.436660268684069</v>
      </c>
      <c r="AR979" s="1">
        <f t="shared" si="815"/>
        <v>204</v>
      </c>
      <c r="AS979" s="1">
        <f t="shared" si="834"/>
        <v>19</v>
      </c>
      <c r="AT979" s="1">
        <f t="shared" si="835"/>
        <v>8</v>
      </c>
      <c r="AU979" s="1">
        <f t="shared" si="836"/>
        <v>3</v>
      </c>
      <c r="AV979" s="1">
        <f t="shared" si="837"/>
        <v>5</v>
      </c>
      <c r="AW979" s="27">
        <f t="shared" si="826"/>
        <v>239</v>
      </c>
      <c r="AX979" s="41">
        <f t="shared" si="854"/>
        <v>4.7322175732217575</v>
      </c>
      <c r="AY979" s="29">
        <f t="shared" si="827"/>
        <v>7.1707428091244793E-2</v>
      </c>
      <c r="AZ979" s="29">
        <f t="shared" si="828"/>
        <v>0.53614257453475977</v>
      </c>
      <c r="BA979" s="29">
        <f t="shared" si="829"/>
        <v>3.0005777209782747</v>
      </c>
      <c r="BB979" s="29">
        <f t="shared" si="830"/>
        <v>7.4650128674217902</v>
      </c>
      <c r="BC979" s="29">
        <f t="shared" si="831"/>
        <v>13.929448013865304</v>
      </c>
      <c r="BD979" s="29">
        <f t="shared" si="832"/>
        <v>14.628315330613939</v>
      </c>
      <c r="BE979" s="29">
        <f t="shared" si="832"/>
        <v>10.186708916160436</v>
      </c>
      <c r="BF979" s="29">
        <f t="shared" si="832"/>
        <v>24.004621767826197</v>
      </c>
      <c r="BG979" s="29">
        <f t="shared" si="832"/>
        <v>22.39503860226537</v>
      </c>
      <c r="BH979" s="29">
        <f t="shared" si="833"/>
        <v>69.647240069326529</v>
      </c>
      <c r="BI979" s="29">
        <f t="shared" si="855"/>
        <v>0.59185682641257342</v>
      </c>
      <c r="BJ979" s="28">
        <f t="shared" si="838"/>
        <v>0.76932231633599024</v>
      </c>
      <c r="BK979" s="28">
        <f t="shared" si="839"/>
        <v>8.603029159276339</v>
      </c>
      <c r="BL979" s="28">
        <f t="shared" si="840"/>
        <v>-16.381325976230375</v>
      </c>
      <c r="BM979" s="28">
        <f t="shared" si="841"/>
        <v>-91.321348499118486</v>
      </c>
      <c r="BN979" s="28">
        <f t="shared" si="842"/>
        <v>-134.38231056931167</v>
      </c>
      <c r="BO979" s="28">
        <f t="shared" si="843"/>
        <v>-570.88137317581993</v>
      </c>
      <c r="BP979" s="28">
        <f t="shared" si="844"/>
        <v>4.2371378931319367E-3</v>
      </c>
      <c r="BQ979" s="28">
        <f t="shared" si="856"/>
        <v>-3.4081983414109813</v>
      </c>
    </row>
    <row r="980" spans="1:69" x14ac:dyDescent="0.2">
      <c r="A980" s="1" t="s">
        <v>2600</v>
      </c>
      <c r="B980" s="1" t="s">
        <v>2628</v>
      </c>
      <c r="C980" s="1" t="s">
        <v>505</v>
      </c>
      <c r="D980" s="2" t="s">
        <v>2629</v>
      </c>
      <c r="E980" s="4" t="s">
        <v>2797</v>
      </c>
      <c r="F980" s="1" t="s">
        <v>2798</v>
      </c>
      <c r="G980" s="1">
        <v>688</v>
      </c>
      <c r="H980">
        <v>84</v>
      </c>
      <c r="I980" s="1">
        <v>51</v>
      </c>
      <c r="J980">
        <v>12</v>
      </c>
      <c r="K980" s="1">
        <v>7</v>
      </c>
      <c r="L980">
        <v>0</v>
      </c>
      <c r="M980" s="1">
        <v>5</v>
      </c>
      <c r="N980">
        <v>2</v>
      </c>
      <c r="O980" s="1">
        <v>10</v>
      </c>
      <c r="P980" s="1">
        <v>4</v>
      </c>
      <c r="Q980" s="36">
        <f t="shared" si="857"/>
        <v>604</v>
      </c>
      <c r="R980" s="36">
        <f t="shared" si="845"/>
        <v>39</v>
      </c>
      <c r="S980" s="36">
        <f t="shared" si="846"/>
        <v>7</v>
      </c>
      <c r="T980" s="36">
        <f t="shared" si="847"/>
        <v>3</v>
      </c>
      <c r="U980" s="36">
        <f t="shared" si="848"/>
        <v>6</v>
      </c>
      <c r="V980" s="36">
        <f t="shared" si="849"/>
        <v>3209</v>
      </c>
      <c r="W980" s="45">
        <f t="shared" si="850"/>
        <v>659</v>
      </c>
      <c r="X980" s="50">
        <f t="shared" si="851"/>
        <v>4.8694992412746583</v>
      </c>
      <c r="Y980" s="46">
        <f t="shared" si="816"/>
        <v>1.7030448027889854E-2</v>
      </c>
      <c r="Z980" s="46">
        <f t="shared" si="817"/>
        <v>0.75602893057720644</v>
      </c>
      <c r="AA980" s="46">
        <f t="shared" si="818"/>
        <v>3.4950274131265231</v>
      </c>
      <c r="AB980" s="46">
        <f t="shared" si="819"/>
        <v>8.2340258956758401</v>
      </c>
      <c r="AC980" s="46">
        <f t="shared" si="820"/>
        <v>14.973024378225157</v>
      </c>
      <c r="AD980" s="46">
        <f t="shared" si="821"/>
        <v>10.286390608845471</v>
      </c>
      <c r="AE980" s="46">
        <f t="shared" si="822"/>
        <v>29.48512829251105</v>
      </c>
      <c r="AF980" s="46">
        <f t="shared" si="823"/>
        <v>24.465191891885663</v>
      </c>
      <c r="AG980" s="46">
        <f t="shared" si="824"/>
        <v>24.702077687027518</v>
      </c>
      <c r="AH980" s="46">
        <f t="shared" si="825"/>
        <v>89.838146269350943</v>
      </c>
      <c r="AI980" s="46">
        <f t="shared" si="852"/>
        <v>0.27169746922434745</v>
      </c>
      <c r="AJ980" s="47">
        <f t="shared" si="808"/>
        <v>0.52124607358170805</v>
      </c>
      <c r="AK980" s="47">
        <f t="shared" si="809"/>
        <v>9.4786755725613645</v>
      </c>
      <c r="AL980" s="47">
        <f t="shared" si="810"/>
        <v>-181.02720223227274</v>
      </c>
      <c r="AM980" s="47">
        <f t="shared" si="811"/>
        <v>-322.95761561672157</v>
      </c>
      <c r="AN980" s="47">
        <f t="shared" si="812"/>
        <v>-500.50821235348877</v>
      </c>
      <c r="AO980" s="47">
        <f t="shared" si="813"/>
        <v>-2454.6363327620688</v>
      </c>
      <c r="AP980" s="47">
        <f t="shared" si="814"/>
        <v>1.5243831915356253E-3</v>
      </c>
      <c r="AQ980" s="47">
        <f t="shared" si="853"/>
        <v>-5.2585895245296665</v>
      </c>
      <c r="AR980" s="1">
        <f t="shared" si="815"/>
        <v>84</v>
      </c>
      <c r="AS980" s="1">
        <f t="shared" si="834"/>
        <v>12</v>
      </c>
      <c r="AT980" s="1">
        <f t="shared" si="835"/>
        <v>0</v>
      </c>
      <c r="AU980" s="1">
        <f t="shared" si="836"/>
        <v>2</v>
      </c>
      <c r="AV980" s="1">
        <f t="shared" si="837"/>
        <v>4</v>
      </c>
      <c r="AW980" s="27">
        <f t="shared" si="826"/>
        <v>102</v>
      </c>
      <c r="AX980" s="41">
        <f t="shared" si="854"/>
        <v>4.666666666666667</v>
      </c>
      <c r="AY980" s="29">
        <f t="shared" si="827"/>
        <v>0.11111111111111091</v>
      </c>
      <c r="AZ980" s="29">
        <f t="shared" si="828"/>
        <v>0.44444444444444486</v>
      </c>
      <c r="BA980" s="29">
        <f t="shared" si="829"/>
        <v>2.7777777777777786</v>
      </c>
      <c r="BB980" s="29">
        <f t="shared" si="830"/>
        <v>7.1111111111111125</v>
      </c>
      <c r="BC980" s="29">
        <f t="shared" si="831"/>
        <v>13.444444444444446</v>
      </c>
      <c r="BD980" s="29">
        <f t="shared" si="832"/>
        <v>9.3333333333333162</v>
      </c>
      <c r="BE980" s="29">
        <f t="shared" si="832"/>
        <v>5.3333333333333384</v>
      </c>
      <c r="BF980" s="29">
        <f t="shared" si="832"/>
        <v>0</v>
      </c>
      <c r="BG980" s="29">
        <f t="shared" si="832"/>
        <v>14.222222222222225</v>
      </c>
      <c r="BH980" s="29">
        <f t="shared" si="833"/>
        <v>53.777777777777786</v>
      </c>
      <c r="BI980" s="29">
        <f t="shared" si="855"/>
        <v>0.81848184818481839</v>
      </c>
      <c r="BJ980" s="28">
        <f t="shared" si="838"/>
        <v>0.90469986635614041</v>
      </c>
      <c r="BK980" s="28">
        <f t="shared" si="839"/>
        <v>4.2014765450632661</v>
      </c>
      <c r="BL980" s="28">
        <f t="shared" si="840"/>
        <v>-4.8016874800723244</v>
      </c>
      <c r="BM980" s="28">
        <f t="shared" si="841"/>
        <v>0</v>
      </c>
      <c r="BN980" s="28">
        <f t="shared" si="842"/>
        <v>-51.217999787438053</v>
      </c>
      <c r="BO980" s="28">
        <f t="shared" si="843"/>
        <v>-266.29358483234398</v>
      </c>
      <c r="BP980" s="28">
        <f t="shared" si="844"/>
        <v>1.0099009900990099E-2</v>
      </c>
      <c r="BQ980" s="28">
        <f t="shared" si="856"/>
        <v>-3.2126141729295736</v>
      </c>
    </row>
    <row r="981" spans="1:69" x14ac:dyDescent="0.2">
      <c r="A981" s="1" t="s">
        <v>2600</v>
      </c>
      <c r="B981" s="1" t="s">
        <v>2678</v>
      </c>
      <c r="C981" s="1" t="s">
        <v>505</v>
      </c>
      <c r="D981" s="2">
        <v>1001</v>
      </c>
      <c r="E981" s="4" t="s">
        <v>2799</v>
      </c>
      <c r="F981" s="1" t="s">
        <v>2800</v>
      </c>
      <c r="G981" s="1">
        <v>903</v>
      </c>
      <c r="H981">
        <v>108</v>
      </c>
      <c r="I981" s="1">
        <v>66</v>
      </c>
      <c r="J981">
        <v>13</v>
      </c>
      <c r="K981" s="1">
        <v>16</v>
      </c>
      <c r="L981">
        <v>8</v>
      </c>
      <c r="M981" s="1">
        <v>12</v>
      </c>
      <c r="N981">
        <v>4</v>
      </c>
      <c r="O981" s="1">
        <v>12</v>
      </c>
      <c r="P981" s="1">
        <v>4</v>
      </c>
      <c r="Q981" s="36">
        <f t="shared" si="857"/>
        <v>795</v>
      </c>
      <c r="R981" s="36">
        <f t="shared" si="845"/>
        <v>53</v>
      </c>
      <c r="S981" s="36">
        <f t="shared" si="846"/>
        <v>8</v>
      </c>
      <c r="T981" s="36">
        <f t="shared" si="847"/>
        <v>8</v>
      </c>
      <c r="U981" s="36">
        <f t="shared" si="848"/>
        <v>8</v>
      </c>
      <c r="V981" s="36">
        <f t="shared" si="849"/>
        <v>4235</v>
      </c>
      <c r="W981" s="45">
        <f t="shared" si="850"/>
        <v>872</v>
      </c>
      <c r="X981" s="50">
        <f t="shared" si="851"/>
        <v>4.8566513761467887</v>
      </c>
      <c r="Y981" s="46">
        <f t="shared" si="816"/>
        <v>2.0548827960609473E-2</v>
      </c>
      <c r="Z981" s="46">
        <f t="shared" si="817"/>
        <v>0.73385158025418673</v>
      </c>
      <c r="AA981" s="46">
        <f t="shared" si="818"/>
        <v>3.4471543325477643</v>
      </c>
      <c r="AB981" s="46">
        <f t="shared" si="819"/>
        <v>8.160457084841342</v>
      </c>
      <c r="AC981" s="46">
        <f t="shared" si="820"/>
        <v>14.873759837134919</v>
      </c>
      <c r="AD981" s="46">
        <f t="shared" si="821"/>
        <v>16.336318228684529</v>
      </c>
      <c r="AE981" s="46">
        <f t="shared" si="822"/>
        <v>38.894133753471898</v>
      </c>
      <c r="AF981" s="46">
        <f t="shared" si="823"/>
        <v>27.577234660382114</v>
      </c>
      <c r="AG981" s="46">
        <f t="shared" si="824"/>
        <v>65.283656678730736</v>
      </c>
      <c r="AH981" s="46">
        <f t="shared" si="825"/>
        <v>118.99007869707935</v>
      </c>
      <c r="AI981" s="46">
        <f t="shared" si="852"/>
        <v>0.30663768314391349</v>
      </c>
      <c r="AJ981" s="47">
        <f t="shared" si="808"/>
        <v>0.55374875453034966</v>
      </c>
      <c r="AK981" s="47">
        <f t="shared" si="809"/>
        <v>13.791434005233295</v>
      </c>
      <c r="AL981" s="47">
        <f t="shared" si="810"/>
        <v>-196.2230098082523</v>
      </c>
      <c r="AM981" s="47">
        <f t="shared" si="811"/>
        <v>-301.53851461049214</v>
      </c>
      <c r="AN981" s="47">
        <f t="shared" si="812"/>
        <v>-1098.3061804661254</v>
      </c>
      <c r="AO981" s="47">
        <f t="shared" si="813"/>
        <v>-2702.6066860002934</v>
      </c>
      <c r="AP981" s="47">
        <f t="shared" si="814"/>
        <v>1.1507449489950776E-3</v>
      </c>
      <c r="AQ981" s="47">
        <f t="shared" si="853"/>
        <v>-4.9308074196646725</v>
      </c>
      <c r="AR981" s="1">
        <f t="shared" si="815"/>
        <v>108</v>
      </c>
      <c r="AS981" s="1">
        <f t="shared" si="834"/>
        <v>13</v>
      </c>
      <c r="AT981" s="1">
        <f t="shared" si="835"/>
        <v>8</v>
      </c>
      <c r="AU981" s="1">
        <f t="shared" si="836"/>
        <v>4</v>
      </c>
      <c r="AV981" s="1">
        <f t="shared" si="837"/>
        <v>4</v>
      </c>
      <c r="AW981" s="27">
        <f t="shared" si="826"/>
        <v>137</v>
      </c>
      <c r="AX981" s="41">
        <f t="shared" si="854"/>
        <v>4.5839416058394162</v>
      </c>
      <c r="AY981" s="29">
        <f t="shared" si="827"/>
        <v>0.17310458735148368</v>
      </c>
      <c r="AZ981" s="29">
        <f t="shared" si="828"/>
        <v>0.34098779903031617</v>
      </c>
      <c r="BA981" s="29">
        <f t="shared" si="829"/>
        <v>2.5088710107091488</v>
      </c>
      <c r="BB981" s="29">
        <f t="shared" si="830"/>
        <v>6.6767542223879808</v>
      </c>
      <c r="BC981" s="29">
        <f t="shared" si="831"/>
        <v>12.844637434066813</v>
      </c>
      <c r="BD981" s="29">
        <f t="shared" si="832"/>
        <v>18.695295433960236</v>
      </c>
      <c r="BE981" s="29">
        <f t="shared" si="832"/>
        <v>4.4328413873941104</v>
      </c>
      <c r="BF981" s="29">
        <f t="shared" si="832"/>
        <v>20.07096808567319</v>
      </c>
      <c r="BG981" s="29">
        <f t="shared" si="832"/>
        <v>26.707016889551923</v>
      </c>
      <c r="BH981" s="29">
        <f t="shared" si="833"/>
        <v>51.378549736267253</v>
      </c>
      <c r="BI981" s="29">
        <f t="shared" si="855"/>
        <v>0.89179905538857884</v>
      </c>
      <c r="BJ981" s="28">
        <f t="shared" si="838"/>
        <v>0.94435112928856013</v>
      </c>
      <c r="BK981" s="28">
        <f t="shared" si="839"/>
        <v>9.2360464633257724</v>
      </c>
      <c r="BL981" s="28">
        <f t="shared" si="840"/>
        <v>-3.0736265559541627</v>
      </c>
      <c r="BM981" s="28">
        <f t="shared" si="841"/>
        <v>-37.74913244453321</v>
      </c>
      <c r="BN981" s="28">
        <f t="shared" si="842"/>
        <v>-81.942189460352665</v>
      </c>
      <c r="BO981" s="28">
        <f t="shared" si="843"/>
        <v>-218.64636129469258</v>
      </c>
      <c r="BP981" s="28">
        <f t="shared" si="844"/>
        <v>7.4618736383442264E-3</v>
      </c>
      <c r="BQ981" s="28">
        <f t="shared" si="856"/>
        <v>-2.4786498404701711</v>
      </c>
    </row>
    <row r="982" spans="1:69" x14ac:dyDescent="0.2">
      <c r="A982" s="1" t="s">
        <v>2600</v>
      </c>
      <c r="B982" s="1" t="s">
        <v>2801</v>
      </c>
      <c r="C982" s="1" t="s">
        <v>294</v>
      </c>
      <c r="D982" s="2" t="s">
        <v>2597</v>
      </c>
      <c r="E982" s="4" t="s">
        <v>1535</v>
      </c>
      <c r="F982" s="1" t="s">
        <v>2802</v>
      </c>
      <c r="G982" s="1">
        <v>106</v>
      </c>
      <c r="H982">
        <v>51</v>
      </c>
      <c r="I982" s="1">
        <v>10</v>
      </c>
      <c r="J982">
        <v>5</v>
      </c>
      <c r="K982" s="1">
        <v>7</v>
      </c>
      <c r="L982">
        <v>5</v>
      </c>
      <c r="M982" s="1">
        <v>1</v>
      </c>
      <c r="N982">
        <v>1</v>
      </c>
      <c r="O982" s="1">
        <v>1</v>
      </c>
      <c r="P982" s="1">
        <v>1</v>
      </c>
      <c r="Q982" s="36">
        <f t="shared" si="857"/>
        <v>55</v>
      </c>
      <c r="R982" s="36">
        <f t="shared" si="845"/>
        <v>5</v>
      </c>
      <c r="S982" s="36">
        <f t="shared" si="846"/>
        <v>2</v>
      </c>
      <c r="T982" s="36">
        <f t="shared" si="847"/>
        <v>0</v>
      </c>
      <c r="U982" s="36">
        <f t="shared" si="848"/>
        <v>0</v>
      </c>
      <c r="V982" s="36">
        <f t="shared" si="849"/>
        <v>301</v>
      </c>
      <c r="W982" s="45">
        <f t="shared" si="850"/>
        <v>62</v>
      </c>
      <c r="X982" s="50">
        <f t="shared" si="851"/>
        <v>4.854838709677419</v>
      </c>
      <c r="Y982" s="46">
        <f t="shared" si="816"/>
        <v>2.1071800208116637E-2</v>
      </c>
      <c r="Z982" s="46">
        <f t="shared" si="817"/>
        <v>0.73074921956295469</v>
      </c>
      <c r="AA982" s="46">
        <f t="shared" si="818"/>
        <v>3.4404266389177929</v>
      </c>
      <c r="AB982" s="46">
        <f t="shared" si="819"/>
        <v>8.1501040582726301</v>
      </c>
      <c r="AC982" s="46">
        <f t="shared" si="820"/>
        <v>14.859781477627468</v>
      </c>
      <c r="AD982" s="46">
        <f t="shared" si="821"/>
        <v>1.1589490114464149</v>
      </c>
      <c r="AE982" s="46">
        <f t="shared" si="822"/>
        <v>3.6537460978147736</v>
      </c>
      <c r="AF982" s="46">
        <f t="shared" si="823"/>
        <v>6.8808532778355858</v>
      </c>
      <c r="AG982" s="46">
        <f t="shared" si="824"/>
        <v>0</v>
      </c>
      <c r="AH982" s="46">
        <f t="shared" si="825"/>
        <v>0</v>
      </c>
      <c r="AI982" s="46">
        <f t="shared" si="852"/>
        <v>0.19169751454257006</v>
      </c>
      <c r="AJ982" s="47">
        <f t="shared" si="808"/>
        <v>0.43783274722497639</v>
      </c>
      <c r="AK982" s="47">
        <f t="shared" si="809"/>
        <v>2.0044278404033968</v>
      </c>
      <c r="AL982" s="47">
        <f t="shared" si="810"/>
        <v>-37.213268935744388</v>
      </c>
      <c r="AM982" s="47">
        <f t="shared" si="811"/>
        <v>-152.06305982159842</v>
      </c>
      <c r="AN982" s="47">
        <f t="shared" si="812"/>
        <v>0</v>
      </c>
      <c r="AO982" s="47">
        <f t="shared" si="813"/>
        <v>0</v>
      </c>
      <c r="AP982" s="47">
        <f t="shared" si="814"/>
        <v>1.6939890710382512E-2</v>
      </c>
      <c r="AQ982" s="47">
        <f t="shared" si="853"/>
        <v>-3.1723655346585362</v>
      </c>
      <c r="AR982" s="1">
        <f t="shared" si="815"/>
        <v>51</v>
      </c>
      <c r="AS982" s="1">
        <f t="shared" si="834"/>
        <v>5</v>
      </c>
      <c r="AT982" s="1">
        <f t="shared" si="835"/>
        <v>5</v>
      </c>
      <c r="AU982" s="1">
        <f t="shared" si="836"/>
        <v>1</v>
      </c>
      <c r="AV982" s="1">
        <f t="shared" si="837"/>
        <v>1</v>
      </c>
      <c r="AW982" s="27">
        <f t="shared" si="826"/>
        <v>63</v>
      </c>
      <c r="AX982" s="41">
        <f t="shared" si="854"/>
        <v>4.6507936507936511</v>
      </c>
      <c r="AY982" s="29">
        <f t="shared" si="827"/>
        <v>0.12194507432602646</v>
      </c>
      <c r="AZ982" s="29">
        <f t="shared" si="828"/>
        <v>0.42353237591332876</v>
      </c>
      <c r="BA982" s="29">
        <f t="shared" si="829"/>
        <v>2.725119677500631</v>
      </c>
      <c r="BB982" s="29">
        <f t="shared" si="830"/>
        <v>7.0267069790879333</v>
      </c>
      <c r="BC982" s="29">
        <f t="shared" si="831"/>
        <v>13.328294280675236</v>
      </c>
      <c r="BD982" s="29">
        <f t="shared" si="832"/>
        <v>6.2191987906273489</v>
      </c>
      <c r="BE982" s="29">
        <f t="shared" si="832"/>
        <v>2.117661879566644</v>
      </c>
      <c r="BF982" s="29">
        <f t="shared" si="832"/>
        <v>13.625598387503155</v>
      </c>
      <c r="BG982" s="29">
        <f t="shared" si="832"/>
        <v>7.0267069790879333</v>
      </c>
      <c r="BH982" s="29">
        <f t="shared" si="833"/>
        <v>13.328294280675236</v>
      </c>
      <c r="BI982" s="29">
        <f t="shared" si="855"/>
        <v>0.68253968253968256</v>
      </c>
      <c r="BJ982" s="28">
        <f t="shared" si="838"/>
        <v>0.82615959870940348</v>
      </c>
      <c r="BK982" s="28">
        <f t="shared" si="839"/>
        <v>3.8514539627593019</v>
      </c>
      <c r="BL982" s="28">
        <f t="shared" si="840"/>
        <v>-2.4440386353262977</v>
      </c>
      <c r="BM982" s="28">
        <f t="shared" si="841"/>
        <v>-39.889309143623535</v>
      </c>
      <c r="BN982" s="28">
        <f t="shared" si="842"/>
        <v>-33.032078799212748</v>
      </c>
      <c r="BO982" s="28">
        <f t="shared" si="843"/>
        <v>-86.29189383791595</v>
      </c>
      <c r="BP982" s="28">
        <f t="shared" si="844"/>
        <v>1.6657852987837122E-2</v>
      </c>
      <c r="BQ982" s="28">
        <f t="shared" si="856"/>
        <v>-2.6287069239976497</v>
      </c>
    </row>
    <row r="983" spans="1:69" x14ac:dyDescent="0.2">
      <c r="A983" s="1" t="s">
        <v>2600</v>
      </c>
      <c r="B983" s="1" t="s">
        <v>2678</v>
      </c>
      <c r="C983" s="1" t="s">
        <v>505</v>
      </c>
      <c r="D983" s="2">
        <v>1001</v>
      </c>
      <c r="E983" s="4" t="s">
        <v>2803</v>
      </c>
      <c r="F983" s="1" t="s">
        <v>2804</v>
      </c>
      <c r="G983" s="1">
        <v>903</v>
      </c>
      <c r="H983">
        <v>108</v>
      </c>
      <c r="I983" s="1">
        <v>66</v>
      </c>
      <c r="J983">
        <v>13</v>
      </c>
      <c r="K983" s="1">
        <v>16</v>
      </c>
      <c r="L983">
        <v>8</v>
      </c>
      <c r="M983" s="1">
        <v>12</v>
      </c>
      <c r="N983">
        <v>4</v>
      </c>
      <c r="O983" s="1">
        <v>12</v>
      </c>
      <c r="P983" s="1">
        <v>4</v>
      </c>
      <c r="Q983" s="36">
        <f t="shared" si="857"/>
        <v>795</v>
      </c>
      <c r="R983" s="36">
        <f t="shared" si="845"/>
        <v>53</v>
      </c>
      <c r="S983" s="36">
        <f t="shared" si="846"/>
        <v>8</v>
      </c>
      <c r="T983" s="36">
        <f t="shared" si="847"/>
        <v>8</v>
      </c>
      <c r="U983" s="36">
        <f t="shared" si="848"/>
        <v>8</v>
      </c>
      <c r="V983" s="36">
        <f t="shared" si="849"/>
        <v>4235</v>
      </c>
      <c r="W983" s="45">
        <f t="shared" si="850"/>
        <v>872</v>
      </c>
      <c r="X983" s="50">
        <f t="shared" si="851"/>
        <v>4.8566513761467887</v>
      </c>
      <c r="Y983" s="46">
        <f t="shared" si="816"/>
        <v>2.0548827960609473E-2</v>
      </c>
      <c r="Z983" s="46">
        <f t="shared" si="817"/>
        <v>0.73385158025418673</v>
      </c>
      <c r="AA983" s="46">
        <f t="shared" si="818"/>
        <v>3.4471543325477643</v>
      </c>
      <c r="AB983" s="46">
        <f t="shared" si="819"/>
        <v>8.160457084841342</v>
      </c>
      <c r="AC983" s="46">
        <f t="shared" si="820"/>
        <v>14.873759837134919</v>
      </c>
      <c r="AD983" s="46">
        <f t="shared" si="821"/>
        <v>16.336318228684529</v>
      </c>
      <c r="AE983" s="46">
        <f t="shared" si="822"/>
        <v>38.894133753471898</v>
      </c>
      <c r="AF983" s="46">
        <f t="shared" si="823"/>
        <v>27.577234660382114</v>
      </c>
      <c r="AG983" s="46">
        <f t="shared" si="824"/>
        <v>65.283656678730736</v>
      </c>
      <c r="AH983" s="46">
        <f t="shared" si="825"/>
        <v>118.99007869707935</v>
      </c>
      <c r="AI983" s="46">
        <f t="shared" si="852"/>
        <v>0.30663768314391349</v>
      </c>
      <c r="AJ983" s="47">
        <f t="shared" si="808"/>
        <v>0.55374875453034966</v>
      </c>
      <c r="AK983" s="47">
        <f t="shared" si="809"/>
        <v>13.791434005233295</v>
      </c>
      <c r="AL983" s="47">
        <f t="shared" si="810"/>
        <v>-196.2230098082523</v>
      </c>
      <c r="AM983" s="47">
        <f t="shared" si="811"/>
        <v>-301.53851461049214</v>
      </c>
      <c r="AN983" s="47">
        <f t="shared" si="812"/>
        <v>-1098.3061804661254</v>
      </c>
      <c r="AO983" s="47">
        <f t="shared" si="813"/>
        <v>-2702.6066860002934</v>
      </c>
      <c r="AP983" s="47">
        <f t="shared" si="814"/>
        <v>1.1507449489950776E-3</v>
      </c>
      <c r="AQ983" s="47">
        <f t="shared" si="853"/>
        <v>-4.9308074196646725</v>
      </c>
      <c r="AR983" s="1">
        <f t="shared" si="815"/>
        <v>108</v>
      </c>
      <c r="AS983" s="1">
        <f t="shared" si="834"/>
        <v>13</v>
      </c>
      <c r="AT983" s="1">
        <f t="shared" si="835"/>
        <v>8</v>
      </c>
      <c r="AU983" s="1">
        <f t="shared" si="836"/>
        <v>4</v>
      </c>
      <c r="AV983" s="1">
        <f t="shared" si="837"/>
        <v>4</v>
      </c>
      <c r="AW983" s="27">
        <f t="shared" si="826"/>
        <v>137</v>
      </c>
      <c r="AX983" s="41">
        <f t="shared" si="854"/>
        <v>4.5839416058394162</v>
      </c>
      <c r="AY983" s="29">
        <f t="shared" si="827"/>
        <v>0.17310458735148368</v>
      </c>
      <c r="AZ983" s="29">
        <f t="shared" si="828"/>
        <v>0.34098779903031617</v>
      </c>
      <c r="BA983" s="29">
        <f t="shared" si="829"/>
        <v>2.5088710107091488</v>
      </c>
      <c r="BB983" s="29">
        <f t="shared" si="830"/>
        <v>6.6767542223879808</v>
      </c>
      <c r="BC983" s="29">
        <f t="shared" si="831"/>
        <v>12.844637434066813</v>
      </c>
      <c r="BD983" s="29">
        <f t="shared" si="832"/>
        <v>18.695295433960236</v>
      </c>
      <c r="BE983" s="29">
        <f t="shared" si="832"/>
        <v>4.4328413873941104</v>
      </c>
      <c r="BF983" s="29">
        <f t="shared" si="832"/>
        <v>20.07096808567319</v>
      </c>
      <c r="BG983" s="29">
        <f t="shared" si="832"/>
        <v>26.707016889551923</v>
      </c>
      <c r="BH983" s="29">
        <f t="shared" si="833"/>
        <v>51.378549736267253</v>
      </c>
      <c r="BI983" s="29">
        <f t="shared" si="855"/>
        <v>0.89179905538857884</v>
      </c>
      <c r="BJ983" s="28">
        <f t="shared" si="838"/>
        <v>0.94435112928856013</v>
      </c>
      <c r="BK983" s="28">
        <f t="shared" si="839"/>
        <v>9.2360464633257724</v>
      </c>
      <c r="BL983" s="28">
        <f t="shared" si="840"/>
        <v>-3.0736265559541627</v>
      </c>
      <c r="BM983" s="28">
        <f t="shared" si="841"/>
        <v>-37.74913244453321</v>
      </c>
      <c r="BN983" s="28">
        <f t="shared" si="842"/>
        <v>-81.942189460352665</v>
      </c>
      <c r="BO983" s="28">
        <f t="shared" si="843"/>
        <v>-218.64636129469258</v>
      </c>
      <c r="BP983" s="28">
        <f t="shared" si="844"/>
        <v>7.4618736383442264E-3</v>
      </c>
      <c r="BQ983" s="28">
        <f t="shared" si="856"/>
        <v>-2.4786498404701711</v>
      </c>
    </row>
    <row r="984" spans="1:69" x14ac:dyDescent="0.2">
      <c r="A984" s="1" t="s">
        <v>2600</v>
      </c>
      <c r="B984" s="1" t="s">
        <v>2805</v>
      </c>
      <c r="C984" s="1" t="s">
        <v>505</v>
      </c>
      <c r="D984" s="2" t="s">
        <v>2626</v>
      </c>
      <c r="E984" s="4" t="s">
        <v>1322</v>
      </c>
      <c r="F984" s="1" t="s">
        <v>2806</v>
      </c>
      <c r="G984" s="1">
        <v>321</v>
      </c>
      <c r="H984">
        <v>52</v>
      </c>
      <c r="I984" s="1">
        <v>21</v>
      </c>
      <c r="J984">
        <v>1</v>
      </c>
      <c r="K984" s="1">
        <v>3</v>
      </c>
      <c r="L984">
        <v>2</v>
      </c>
      <c r="M984" s="1">
        <v>2</v>
      </c>
      <c r="N984">
        <v>1</v>
      </c>
      <c r="O984" s="1">
        <v>7</v>
      </c>
      <c r="P984" s="1">
        <v>2</v>
      </c>
      <c r="Q984" s="36">
        <f t="shared" si="857"/>
        <v>269</v>
      </c>
      <c r="R984" s="36">
        <f t="shared" si="845"/>
        <v>20</v>
      </c>
      <c r="S984" s="36">
        <f t="shared" si="846"/>
        <v>1</v>
      </c>
      <c r="T984" s="36">
        <f t="shared" si="847"/>
        <v>1</v>
      </c>
      <c r="U984" s="36">
        <f t="shared" si="848"/>
        <v>5</v>
      </c>
      <c r="V984" s="36">
        <f t="shared" si="849"/>
        <v>1435</v>
      </c>
      <c r="W984" s="45">
        <f t="shared" si="850"/>
        <v>296</v>
      </c>
      <c r="X984" s="50">
        <f t="shared" si="851"/>
        <v>4.8479729729729728</v>
      </c>
      <c r="Y984" s="46">
        <f t="shared" si="816"/>
        <v>2.3112216946676457E-2</v>
      </c>
      <c r="Z984" s="46">
        <f t="shared" si="817"/>
        <v>0.71905816289262203</v>
      </c>
      <c r="AA984" s="46">
        <f t="shared" si="818"/>
        <v>3.4150041088385676</v>
      </c>
      <c r="AB984" s="46">
        <f t="shared" si="819"/>
        <v>8.1109500547845137</v>
      </c>
      <c r="AC984" s="46">
        <f t="shared" si="820"/>
        <v>14.806896000730459</v>
      </c>
      <c r="AD984" s="46">
        <f t="shared" si="821"/>
        <v>6.217186358655967</v>
      </c>
      <c r="AE984" s="46">
        <f t="shared" si="822"/>
        <v>14.381163257852441</v>
      </c>
      <c r="AF984" s="46">
        <f t="shared" si="823"/>
        <v>3.4150041088385676</v>
      </c>
      <c r="AG984" s="46">
        <f t="shared" si="824"/>
        <v>8.1109500547845137</v>
      </c>
      <c r="AH984" s="46">
        <f t="shared" si="825"/>
        <v>74.034480003652291</v>
      </c>
      <c r="AI984" s="46">
        <f t="shared" si="852"/>
        <v>0.35986028401282638</v>
      </c>
      <c r="AJ984" s="47">
        <f t="shared" si="808"/>
        <v>0.59988355871187737</v>
      </c>
      <c r="AK984" s="47">
        <f t="shared" si="809"/>
        <v>4.3783836218942458</v>
      </c>
      <c r="AL984" s="47">
        <f t="shared" si="810"/>
        <v>-56.490464964321468</v>
      </c>
      <c r="AM984" s="47">
        <f t="shared" si="811"/>
        <v>-29.233846903890246</v>
      </c>
      <c r="AN984" s="47">
        <f t="shared" si="812"/>
        <v>-107.00565090603624</v>
      </c>
      <c r="AO984" s="47">
        <f t="shared" si="813"/>
        <v>-1319.6694585635414</v>
      </c>
      <c r="AP984" s="47">
        <f t="shared" si="814"/>
        <v>3.4128905799607977E-3</v>
      </c>
      <c r="AQ984" s="47">
        <f t="shared" si="853"/>
        <v>-5.146710794003285</v>
      </c>
      <c r="AR984" s="1">
        <f t="shared" si="815"/>
        <v>52</v>
      </c>
      <c r="AS984" s="1">
        <f t="shared" si="834"/>
        <v>1</v>
      </c>
      <c r="AT984" s="1">
        <f t="shared" si="835"/>
        <v>2</v>
      </c>
      <c r="AU984" s="1">
        <f t="shared" si="836"/>
        <v>1</v>
      </c>
      <c r="AV984" s="1">
        <f t="shared" si="837"/>
        <v>2</v>
      </c>
      <c r="AW984" s="27">
        <f t="shared" si="826"/>
        <v>58</v>
      </c>
      <c r="AX984" s="41">
        <f t="shared" si="854"/>
        <v>4.7241379310344831</v>
      </c>
      <c r="AY984" s="29">
        <f t="shared" si="827"/>
        <v>7.6099881093935604E-2</v>
      </c>
      <c r="AZ984" s="29">
        <f t="shared" si="828"/>
        <v>0.52437574316290181</v>
      </c>
      <c r="BA984" s="29">
        <f t="shared" si="829"/>
        <v>2.9726516052318681</v>
      </c>
      <c r="BB984" s="29">
        <f t="shared" si="830"/>
        <v>7.4209274673008343</v>
      </c>
      <c r="BC984" s="29">
        <f t="shared" si="831"/>
        <v>13.8692033293698</v>
      </c>
      <c r="BD984" s="29">
        <f t="shared" si="832"/>
        <v>3.9571938168846512</v>
      </c>
      <c r="BE984" s="29">
        <f t="shared" si="832"/>
        <v>0.52437574316290181</v>
      </c>
      <c r="BF984" s="29">
        <f t="shared" si="832"/>
        <v>5.9453032104637362</v>
      </c>
      <c r="BG984" s="29">
        <f t="shared" si="832"/>
        <v>7.4209274673008343</v>
      </c>
      <c r="BH984" s="29">
        <f t="shared" si="833"/>
        <v>27.738406658739599</v>
      </c>
      <c r="BI984" s="29">
        <f t="shared" si="855"/>
        <v>0.79975801572897753</v>
      </c>
      <c r="BJ984" s="28">
        <f t="shared" si="838"/>
        <v>0.89429190744911558</v>
      </c>
      <c r="BK984" s="28">
        <f t="shared" si="839"/>
        <v>1.5263052868630493</v>
      </c>
      <c r="BL984" s="28">
        <f t="shared" si="840"/>
        <v>-0.53091621325265825</v>
      </c>
      <c r="BM984" s="28">
        <f t="shared" si="841"/>
        <v>-14.332043333675028</v>
      </c>
      <c r="BN984" s="28">
        <f t="shared" si="842"/>
        <v>-28.265025252767206</v>
      </c>
      <c r="BO984" s="28">
        <f t="shared" si="843"/>
        <v>-144.43397577560344</v>
      </c>
      <c r="BP984" s="28">
        <f t="shared" si="844"/>
        <v>1.8170426065162906E-2</v>
      </c>
      <c r="BQ984" s="28">
        <f t="shared" si="856"/>
        <v>-3.380347119902646</v>
      </c>
    </row>
    <row r="985" spans="1:69" x14ac:dyDescent="0.2">
      <c r="A985" s="1" t="s">
        <v>2600</v>
      </c>
      <c r="B985" s="1" t="s">
        <v>2647</v>
      </c>
      <c r="C985" s="1" t="s">
        <v>139</v>
      </c>
      <c r="D985" s="2">
        <v>6044</v>
      </c>
      <c r="E985" s="4" t="s">
        <v>2807</v>
      </c>
      <c r="F985" s="1" t="s">
        <v>2808</v>
      </c>
      <c r="G985" s="1">
        <v>5492</v>
      </c>
      <c r="H985">
        <v>460</v>
      </c>
      <c r="I985" s="1">
        <v>398</v>
      </c>
      <c r="J985">
        <v>56</v>
      </c>
      <c r="K985" s="1">
        <v>68</v>
      </c>
      <c r="L985">
        <v>15</v>
      </c>
      <c r="M985" s="1">
        <v>31</v>
      </c>
      <c r="N985">
        <v>15</v>
      </c>
      <c r="O985" s="1">
        <v>55</v>
      </c>
      <c r="P985" s="1">
        <v>12</v>
      </c>
      <c r="Q985" s="36">
        <f t="shared" si="857"/>
        <v>5032</v>
      </c>
      <c r="R985" s="36">
        <f t="shared" si="845"/>
        <v>342</v>
      </c>
      <c r="S985" s="36">
        <f t="shared" si="846"/>
        <v>53</v>
      </c>
      <c r="T985" s="36">
        <f t="shared" si="847"/>
        <v>16</v>
      </c>
      <c r="U985" s="36">
        <f t="shared" si="848"/>
        <v>43</v>
      </c>
      <c r="V985" s="36">
        <f t="shared" si="849"/>
        <v>26762</v>
      </c>
      <c r="W985" s="45">
        <f t="shared" si="850"/>
        <v>5486</v>
      </c>
      <c r="X985" s="50">
        <f t="shared" si="851"/>
        <v>4.8782355085672622</v>
      </c>
      <c r="Y985" s="46">
        <f t="shared" si="816"/>
        <v>1.4826591373873281E-2</v>
      </c>
      <c r="Z985" s="46">
        <f t="shared" si="817"/>
        <v>0.77129760850839768</v>
      </c>
      <c r="AA985" s="46">
        <f t="shared" si="818"/>
        <v>3.5277686256429219</v>
      </c>
      <c r="AB985" s="46">
        <f t="shared" si="819"/>
        <v>8.2842396427774467</v>
      </c>
      <c r="AC985" s="46">
        <f t="shared" si="820"/>
        <v>15.040710659911971</v>
      </c>
      <c r="AD985" s="46">
        <f t="shared" si="821"/>
        <v>74.607407793330353</v>
      </c>
      <c r="AE985" s="46">
        <f t="shared" si="822"/>
        <v>263.78378210987199</v>
      </c>
      <c r="AF985" s="46">
        <f t="shared" si="823"/>
        <v>186.97173715907485</v>
      </c>
      <c r="AG985" s="46">
        <f t="shared" si="824"/>
        <v>132.54783428443915</v>
      </c>
      <c r="AH985" s="46">
        <f t="shared" si="825"/>
        <v>646.75055837621471</v>
      </c>
      <c r="AI985" s="46">
        <f t="shared" si="852"/>
        <v>0.23785985774346965</v>
      </c>
      <c r="AJ985" s="47">
        <f t="shared" si="808"/>
        <v>0.48770878374647886</v>
      </c>
      <c r="AK985" s="47">
        <f t="shared" si="809"/>
        <v>78.310658853151637</v>
      </c>
      <c r="AL985" s="47">
        <f t="shared" si="810"/>
        <v>-1996.9967175455758</v>
      </c>
      <c r="AM985" s="47">
        <f t="shared" si="811"/>
        <v>-3027.2220467589927</v>
      </c>
      <c r="AN985" s="47">
        <f t="shared" si="812"/>
        <v>-3288.6467834412952</v>
      </c>
      <c r="AO985" s="47">
        <f t="shared" si="813"/>
        <v>-21621.671187278538</v>
      </c>
      <c r="AP985" s="47">
        <f t="shared" si="814"/>
        <v>1.8238189558819325E-4</v>
      </c>
      <c r="AQ985" s="47">
        <f t="shared" si="853"/>
        <v>-5.445235106881757</v>
      </c>
      <c r="AR985" s="1">
        <f t="shared" si="815"/>
        <v>460</v>
      </c>
      <c r="AS985" s="1">
        <f t="shared" si="834"/>
        <v>56</v>
      </c>
      <c r="AT985" s="1">
        <f t="shared" si="835"/>
        <v>15</v>
      </c>
      <c r="AU985" s="1">
        <f t="shared" si="836"/>
        <v>15</v>
      </c>
      <c r="AV985" s="1">
        <f t="shared" si="837"/>
        <v>12</v>
      </c>
      <c r="AW985" s="27">
        <f t="shared" si="826"/>
        <v>558</v>
      </c>
      <c r="AX985" s="41">
        <f t="shared" si="854"/>
        <v>4.6792114695340503</v>
      </c>
      <c r="AY985" s="29">
        <f t="shared" si="827"/>
        <v>0.10290528127850353</v>
      </c>
      <c r="AZ985" s="29">
        <f t="shared" si="828"/>
        <v>0.46132822034660415</v>
      </c>
      <c r="BA985" s="29">
        <f t="shared" si="829"/>
        <v>2.8197511594147047</v>
      </c>
      <c r="BB985" s="29">
        <f t="shared" si="830"/>
        <v>7.1781740984828053</v>
      </c>
      <c r="BC985" s="29">
        <f t="shared" si="831"/>
        <v>13.536597037550907</v>
      </c>
      <c r="BD985" s="29">
        <f t="shared" si="832"/>
        <v>47.336429388111625</v>
      </c>
      <c r="BE985" s="29">
        <f t="shared" si="832"/>
        <v>25.834380339409833</v>
      </c>
      <c r="BF985" s="29">
        <f t="shared" si="832"/>
        <v>42.296267391220567</v>
      </c>
      <c r="BG985" s="29">
        <f t="shared" si="832"/>
        <v>107.67261147724209</v>
      </c>
      <c r="BH985" s="29">
        <f t="shared" si="833"/>
        <v>162.43916445061089</v>
      </c>
      <c r="BI985" s="29">
        <f t="shared" si="855"/>
        <v>0.69224210600824954</v>
      </c>
      <c r="BJ985" s="28">
        <f t="shared" si="838"/>
        <v>0.83201088094342224</v>
      </c>
      <c r="BK985" s="28">
        <f t="shared" si="839"/>
        <v>26.364971722165379</v>
      </c>
      <c r="BL985" s="28">
        <f t="shared" si="840"/>
        <v>-30.466042399328014</v>
      </c>
      <c r="BM985" s="28">
        <f t="shared" si="841"/>
        <v>-123.31628050586947</v>
      </c>
      <c r="BN985" s="28">
        <f t="shared" si="842"/>
        <v>-500.87023321768265</v>
      </c>
      <c r="BO985" s="28">
        <f t="shared" si="843"/>
        <v>-1037.6681323674197</v>
      </c>
      <c r="BP985" s="28">
        <f t="shared" si="844"/>
        <v>1.8017901657130309E-3</v>
      </c>
      <c r="BQ985" s="28">
        <f t="shared" si="856"/>
        <v>-3.0017026269862286</v>
      </c>
    </row>
    <row r="986" spans="1:69" x14ac:dyDescent="0.2">
      <c r="A986" s="1" t="s">
        <v>2600</v>
      </c>
      <c r="B986" s="1" t="s">
        <v>2809</v>
      </c>
      <c r="C986" s="1" t="s">
        <v>505</v>
      </c>
      <c r="D986" s="2" t="s">
        <v>2626</v>
      </c>
      <c r="E986" s="4" t="s">
        <v>2810</v>
      </c>
      <c r="F986" s="1" t="s">
        <v>2811</v>
      </c>
      <c r="G986" s="1">
        <v>321</v>
      </c>
      <c r="H986">
        <v>52</v>
      </c>
      <c r="I986" s="1">
        <v>21</v>
      </c>
      <c r="J986">
        <v>1</v>
      </c>
      <c r="K986" s="1">
        <v>3</v>
      </c>
      <c r="L986">
        <v>2</v>
      </c>
      <c r="M986" s="1">
        <v>2</v>
      </c>
      <c r="N986">
        <v>1</v>
      </c>
      <c r="O986" s="1">
        <v>7</v>
      </c>
      <c r="P986" s="1">
        <v>2</v>
      </c>
      <c r="Q986" s="36">
        <f t="shared" si="857"/>
        <v>269</v>
      </c>
      <c r="R986" s="36">
        <f t="shared" si="845"/>
        <v>20</v>
      </c>
      <c r="S986" s="36">
        <f t="shared" si="846"/>
        <v>1</v>
      </c>
      <c r="T986" s="36">
        <f t="shared" si="847"/>
        <v>1</v>
      </c>
      <c r="U986" s="36">
        <f t="shared" si="848"/>
        <v>5</v>
      </c>
      <c r="V986" s="36">
        <f t="shared" si="849"/>
        <v>1435</v>
      </c>
      <c r="W986" s="45">
        <f t="shared" si="850"/>
        <v>296</v>
      </c>
      <c r="X986" s="50">
        <f t="shared" si="851"/>
        <v>4.8479729729729728</v>
      </c>
      <c r="Y986" s="46">
        <f t="shared" si="816"/>
        <v>2.3112216946676457E-2</v>
      </c>
      <c r="Z986" s="46">
        <f t="shared" si="817"/>
        <v>0.71905816289262203</v>
      </c>
      <c r="AA986" s="46">
        <f t="shared" si="818"/>
        <v>3.4150041088385676</v>
      </c>
      <c r="AB986" s="46">
        <f t="shared" si="819"/>
        <v>8.1109500547845137</v>
      </c>
      <c r="AC986" s="46">
        <f t="shared" si="820"/>
        <v>14.806896000730459</v>
      </c>
      <c r="AD986" s="46">
        <f t="shared" si="821"/>
        <v>6.217186358655967</v>
      </c>
      <c r="AE986" s="46">
        <f t="shared" si="822"/>
        <v>14.381163257852441</v>
      </c>
      <c r="AF986" s="46">
        <f t="shared" si="823"/>
        <v>3.4150041088385676</v>
      </c>
      <c r="AG986" s="46">
        <f t="shared" si="824"/>
        <v>8.1109500547845137</v>
      </c>
      <c r="AH986" s="46">
        <f t="shared" si="825"/>
        <v>74.034480003652291</v>
      </c>
      <c r="AI986" s="46">
        <f t="shared" si="852"/>
        <v>0.35986028401282638</v>
      </c>
      <c r="AJ986" s="47">
        <f t="shared" si="808"/>
        <v>0.59988355871187737</v>
      </c>
      <c r="AK986" s="47">
        <f t="shared" si="809"/>
        <v>4.3783836218942458</v>
      </c>
      <c r="AL986" s="47">
        <f t="shared" si="810"/>
        <v>-56.490464964321468</v>
      </c>
      <c r="AM986" s="47">
        <f t="shared" si="811"/>
        <v>-29.233846903890246</v>
      </c>
      <c r="AN986" s="47">
        <f t="shared" si="812"/>
        <v>-107.00565090603624</v>
      </c>
      <c r="AO986" s="47">
        <f t="shared" si="813"/>
        <v>-1319.6694585635414</v>
      </c>
      <c r="AP986" s="47">
        <f t="shared" si="814"/>
        <v>3.4128905799607977E-3</v>
      </c>
      <c r="AQ986" s="47">
        <f t="shared" si="853"/>
        <v>-5.146710794003285</v>
      </c>
      <c r="AR986" s="1">
        <f t="shared" si="815"/>
        <v>52</v>
      </c>
      <c r="AS986" s="1">
        <f t="shared" si="834"/>
        <v>1</v>
      </c>
      <c r="AT986" s="1">
        <f t="shared" si="835"/>
        <v>2</v>
      </c>
      <c r="AU986" s="1">
        <f t="shared" si="836"/>
        <v>1</v>
      </c>
      <c r="AV986" s="1">
        <f t="shared" si="837"/>
        <v>2</v>
      </c>
      <c r="AW986" s="27">
        <f t="shared" si="826"/>
        <v>58</v>
      </c>
      <c r="AX986" s="41">
        <f t="shared" si="854"/>
        <v>4.7241379310344831</v>
      </c>
      <c r="AY986" s="29">
        <f t="shared" si="827"/>
        <v>7.6099881093935604E-2</v>
      </c>
      <c r="AZ986" s="29">
        <f t="shared" si="828"/>
        <v>0.52437574316290181</v>
      </c>
      <c r="BA986" s="29">
        <f t="shared" si="829"/>
        <v>2.9726516052318681</v>
      </c>
      <c r="BB986" s="29">
        <f t="shared" si="830"/>
        <v>7.4209274673008343</v>
      </c>
      <c r="BC986" s="29">
        <f t="shared" si="831"/>
        <v>13.8692033293698</v>
      </c>
      <c r="BD986" s="29">
        <f t="shared" si="832"/>
        <v>3.9571938168846512</v>
      </c>
      <c r="BE986" s="29">
        <f t="shared" si="832"/>
        <v>0.52437574316290181</v>
      </c>
      <c r="BF986" s="29">
        <f t="shared" si="832"/>
        <v>5.9453032104637362</v>
      </c>
      <c r="BG986" s="29">
        <f t="shared" si="832"/>
        <v>7.4209274673008343</v>
      </c>
      <c r="BH986" s="29">
        <f t="shared" si="833"/>
        <v>27.738406658739599</v>
      </c>
      <c r="BI986" s="29">
        <f t="shared" si="855"/>
        <v>0.79975801572897753</v>
      </c>
      <c r="BJ986" s="28">
        <f t="shared" si="838"/>
        <v>0.89429190744911558</v>
      </c>
      <c r="BK986" s="28">
        <f t="shared" si="839"/>
        <v>1.5263052868630493</v>
      </c>
      <c r="BL986" s="28">
        <f t="shared" si="840"/>
        <v>-0.53091621325265825</v>
      </c>
      <c r="BM986" s="28">
        <f t="shared" si="841"/>
        <v>-14.332043333675028</v>
      </c>
      <c r="BN986" s="28">
        <f t="shared" si="842"/>
        <v>-28.265025252767206</v>
      </c>
      <c r="BO986" s="28">
        <f t="shared" si="843"/>
        <v>-144.43397577560344</v>
      </c>
      <c r="BP986" s="28">
        <f t="shared" si="844"/>
        <v>1.8170426065162906E-2</v>
      </c>
      <c r="BQ986" s="28">
        <f t="shared" si="856"/>
        <v>-3.380347119902646</v>
      </c>
    </row>
    <row r="987" spans="1:69" x14ac:dyDescent="0.2">
      <c r="A987" s="1" t="s">
        <v>2600</v>
      </c>
      <c r="B987" s="1" t="s">
        <v>2812</v>
      </c>
      <c r="C987" s="1" t="s">
        <v>34</v>
      </c>
      <c r="D987" s="2">
        <v>2897</v>
      </c>
      <c r="E987" s="4" t="s">
        <v>2813</v>
      </c>
      <c r="F987" s="1" t="s">
        <v>2814</v>
      </c>
      <c r="G987" s="1">
        <v>2039</v>
      </c>
      <c r="H987">
        <v>701</v>
      </c>
      <c r="I987" s="1">
        <v>545</v>
      </c>
      <c r="J987">
        <v>176</v>
      </c>
      <c r="K987" s="1">
        <v>159</v>
      </c>
      <c r="L987">
        <v>56</v>
      </c>
      <c r="M987" s="1">
        <v>60</v>
      </c>
      <c r="N987">
        <v>30</v>
      </c>
      <c r="O987" s="1">
        <v>94</v>
      </c>
      <c r="P987" s="1">
        <v>49</v>
      </c>
      <c r="Q987" s="36">
        <f t="shared" si="857"/>
        <v>1338</v>
      </c>
      <c r="R987" s="36">
        <f t="shared" si="845"/>
        <v>369</v>
      </c>
      <c r="S987" s="36">
        <f t="shared" si="846"/>
        <v>103</v>
      </c>
      <c r="T987" s="36">
        <f t="shared" si="847"/>
        <v>30</v>
      </c>
      <c r="U987" s="36">
        <f t="shared" si="848"/>
        <v>45</v>
      </c>
      <c r="V987" s="36">
        <f t="shared" si="849"/>
        <v>8580</v>
      </c>
      <c r="W987" s="45">
        <f t="shared" si="850"/>
        <v>1885</v>
      </c>
      <c r="X987" s="50">
        <f t="shared" si="851"/>
        <v>4.5517241379310347</v>
      </c>
      <c r="Y987" s="46">
        <f t="shared" si="816"/>
        <v>0.20095124851367402</v>
      </c>
      <c r="Z987" s="46">
        <f t="shared" si="817"/>
        <v>0.30439952437574341</v>
      </c>
      <c r="AA987" s="46">
        <f t="shared" si="818"/>
        <v>2.4078478002378128</v>
      </c>
      <c r="AB987" s="46">
        <f t="shared" si="819"/>
        <v>6.5112960760998826</v>
      </c>
      <c r="AC987" s="46">
        <f t="shared" si="820"/>
        <v>12.614744351961951</v>
      </c>
      <c r="AD987" s="46">
        <f t="shared" si="821"/>
        <v>268.87277051129581</v>
      </c>
      <c r="AE987" s="46">
        <f t="shared" si="822"/>
        <v>112.32342449464932</v>
      </c>
      <c r="AF987" s="46">
        <f t="shared" si="823"/>
        <v>248.00832342449471</v>
      </c>
      <c r="AG987" s="46">
        <f t="shared" si="824"/>
        <v>195.33888228299648</v>
      </c>
      <c r="AH987" s="46">
        <f t="shared" si="825"/>
        <v>567.66349583828776</v>
      </c>
      <c r="AI987" s="46">
        <f t="shared" si="852"/>
        <v>0.73896332088732708</v>
      </c>
      <c r="AJ987" s="47">
        <f t="shared" si="808"/>
        <v>0.85962975802802866</v>
      </c>
      <c r="AK987" s="47">
        <f t="shared" si="809"/>
        <v>189.73954428457941</v>
      </c>
      <c r="AL987" s="47">
        <f t="shared" si="810"/>
        <v>-97.556901203358862</v>
      </c>
      <c r="AM987" s="47">
        <f t="shared" si="811"/>
        <v>-605.82396473926258</v>
      </c>
      <c r="AN987" s="47">
        <f t="shared" si="812"/>
        <v>-784.67189352352204</v>
      </c>
      <c r="AO987" s="47">
        <f t="shared" si="813"/>
        <v>-3173.9192305772031</v>
      </c>
      <c r="AP987" s="47">
        <f t="shared" si="814"/>
        <v>5.3134932849847731E-4</v>
      </c>
      <c r="AQ987" s="47">
        <f t="shared" si="853"/>
        <v>-2.3763177069430239</v>
      </c>
      <c r="AR987" s="1">
        <f t="shared" si="815"/>
        <v>701</v>
      </c>
      <c r="AS987" s="1">
        <f t="shared" si="834"/>
        <v>176</v>
      </c>
      <c r="AT987" s="1">
        <f t="shared" si="835"/>
        <v>56</v>
      </c>
      <c r="AU987" s="1">
        <f t="shared" si="836"/>
        <v>30</v>
      </c>
      <c r="AV987" s="1">
        <f t="shared" si="837"/>
        <v>49</v>
      </c>
      <c r="AW987" s="27">
        <f t="shared" si="826"/>
        <v>1012</v>
      </c>
      <c r="AX987" s="41">
        <f t="shared" si="854"/>
        <v>4.4328063241106719</v>
      </c>
      <c r="AY987" s="29">
        <f t="shared" si="827"/>
        <v>0.32170866596884817</v>
      </c>
      <c r="AZ987" s="29">
        <f t="shared" si="828"/>
        <v>0.18732131419019196</v>
      </c>
      <c r="BA987" s="29">
        <f t="shared" si="829"/>
        <v>2.0529339624115357</v>
      </c>
      <c r="BB987" s="29">
        <f t="shared" si="830"/>
        <v>5.9185466106328795</v>
      </c>
      <c r="BC987" s="29">
        <f t="shared" si="831"/>
        <v>11.784159258854224</v>
      </c>
      <c r="BD987" s="29">
        <f t="shared" si="832"/>
        <v>225.51777484416257</v>
      </c>
      <c r="BE987" s="29">
        <f t="shared" si="832"/>
        <v>32.968551297473788</v>
      </c>
      <c r="BF987" s="29">
        <f t="shared" si="832"/>
        <v>114.96430189504599</v>
      </c>
      <c r="BG987" s="29">
        <f t="shared" si="832"/>
        <v>177.5563983189864</v>
      </c>
      <c r="BH987" s="29">
        <f t="shared" si="833"/>
        <v>577.42380368385693</v>
      </c>
      <c r="BI987" s="29">
        <f t="shared" si="855"/>
        <v>1.1161531454396891</v>
      </c>
      <c r="BJ987" s="28">
        <f t="shared" si="838"/>
        <v>1.0564814931837136</v>
      </c>
      <c r="BK987" s="28">
        <f t="shared" si="839"/>
        <v>108.47420513123896</v>
      </c>
      <c r="BL987" s="28">
        <f t="shared" si="840"/>
        <v>-12.100624395001525</v>
      </c>
      <c r="BM987" s="28">
        <f t="shared" si="841"/>
        <v>-139.68983841173869</v>
      </c>
      <c r="BN987" s="28">
        <f t="shared" si="842"/>
        <v>-366.31793452626289</v>
      </c>
      <c r="BO987" s="28">
        <f t="shared" si="843"/>
        <v>-1680.9635783384838</v>
      </c>
      <c r="BP987" s="28">
        <f t="shared" si="844"/>
        <v>9.9107833632027897E-4</v>
      </c>
      <c r="BQ987" s="28">
        <f t="shared" si="856"/>
        <v>-2.0719461603419131</v>
      </c>
    </row>
    <row r="988" spans="1:69" x14ac:dyDescent="0.2">
      <c r="A988" s="1" t="s">
        <v>2600</v>
      </c>
      <c r="B988" s="1" t="s">
        <v>2815</v>
      </c>
      <c r="C988" s="1" t="s">
        <v>18</v>
      </c>
      <c r="D988" s="2" t="s">
        <v>2816</v>
      </c>
      <c r="E988" s="4" t="s">
        <v>2817</v>
      </c>
      <c r="F988" s="1" t="s">
        <v>2818</v>
      </c>
      <c r="G988" s="1">
        <v>194</v>
      </c>
      <c r="H988">
        <v>116</v>
      </c>
      <c r="I988" s="1">
        <v>48</v>
      </c>
      <c r="J988">
        <v>15</v>
      </c>
      <c r="K988" s="1">
        <v>16</v>
      </c>
      <c r="L988">
        <v>8</v>
      </c>
      <c r="M988" s="1">
        <v>3</v>
      </c>
      <c r="N988">
        <v>2</v>
      </c>
      <c r="O988" s="1">
        <v>12</v>
      </c>
      <c r="P988" s="1">
        <v>6</v>
      </c>
      <c r="Q988" s="36">
        <f t="shared" si="857"/>
        <v>78</v>
      </c>
      <c r="R988" s="36">
        <f t="shared" si="845"/>
        <v>33</v>
      </c>
      <c r="S988" s="36">
        <f t="shared" si="846"/>
        <v>8</v>
      </c>
      <c r="T988" s="36">
        <f t="shared" si="847"/>
        <v>1</v>
      </c>
      <c r="U988" s="36">
        <f t="shared" si="848"/>
        <v>6</v>
      </c>
      <c r="V988" s="36">
        <f t="shared" si="849"/>
        <v>554</v>
      </c>
      <c r="W988" s="45">
        <f t="shared" si="850"/>
        <v>126</v>
      </c>
      <c r="X988" s="50">
        <f t="shared" si="851"/>
        <v>4.3968253968253972</v>
      </c>
      <c r="Y988" s="46">
        <f t="shared" si="816"/>
        <v>0.36381960191483959</v>
      </c>
      <c r="Z988" s="46">
        <f t="shared" si="817"/>
        <v>0.15747039556563394</v>
      </c>
      <c r="AA988" s="46">
        <f t="shared" si="818"/>
        <v>1.9511211892164284</v>
      </c>
      <c r="AB988" s="46">
        <f t="shared" si="819"/>
        <v>5.7447719828672223</v>
      </c>
      <c r="AC988" s="46">
        <f t="shared" si="820"/>
        <v>11.538422776518017</v>
      </c>
      <c r="AD988" s="46">
        <f t="shared" si="821"/>
        <v>28.377928949357489</v>
      </c>
      <c r="AE988" s="46">
        <f t="shared" si="822"/>
        <v>5.1965230536659197</v>
      </c>
      <c r="AF988" s="46">
        <f t="shared" si="823"/>
        <v>15.608969513731427</v>
      </c>
      <c r="AG988" s="46">
        <f t="shared" si="824"/>
        <v>5.7447719828672223</v>
      </c>
      <c r="AH988" s="46">
        <f t="shared" si="825"/>
        <v>69.230536659108097</v>
      </c>
      <c r="AI988" s="46">
        <f t="shared" si="852"/>
        <v>0.99326984126984119</v>
      </c>
      <c r="AJ988" s="47">
        <f t="shared" si="808"/>
        <v>0.99662923962215821</v>
      </c>
      <c r="AK988" s="47">
        <f t="shared" si="809"/>
        <v>17.29110987322575</v>
      </c>
      <c r="AL988" s="47">
        <f t="shared" si="810"/>
        <v>-2.083106354831866</v>
      </c>
      <c r="AM988" s="47">
        <f t="shared" si="811"/>
        <v>-22.024977902002092</v>
      </c>
      <c r="AN988" s="47">
        <f t="shared" si="812"/>
        <v>-13.90939754176914</v>
      </c>
      <c r="AO988" s="47">
        <f t="shared" si="813"/>
        <v>-237.55821225819113</v>
      </c>
      <c r="AP988" s="47">
        <f t="shared" si="814"/>
        <v>8.1290322580645155E-3</v>
      </c>
      <c r="AQ988" s="47">
        <f t="shared" si="853"/>
        <v>-2.0996037165890082</v>
      </c>
      <c r="AR988" s="1">
        <f t="shared" si="815"/>
        <v>116</v>
      </c>
      <c r="AS988" s="1">
        <f t="shared" si="834"/>
        <v>15</v>
      </c>
      <c r="AT988" s="1">
        <f t="shared" si="835"/>
        <v>8</v>
      </c>
      <c r="AU988" s="1">
        <f t="shared" si="836"/>
        <v>2</v>
      </c>
      <c r="AV988" s="1">
        <f t="shared" si="837"/>
        <v>6</v>
      </c>
      <c r="AW988" s="27">
        <f t="shared" si="826"/>
        <v>147</v>
      </c>
      <c r="AX988" s="41">
        <f t="shared" si="854"/>
        <v>4.5850340136054424</v>
      </c>
      <c r="AY988" s="29">
        <f t="shared" si="827"/>
        <v>0.17219676986440818</v>
      </c>
      <c r="AZ988" s="29">
        <f t="shared" si="828"/>
        <v>0.34226479707529295</v>
      </c>
      <c r="BA988" s="29">
        <f t="shared" si="829"/>
        <v>2.5123328242861778</v>
      </c>
      <c r="BB988" s="29">
        <f t="shared" si="830"/>
        <v>6.6824008514970625</v>
      </c>
      <c r="BC988" s="29">
        <f t="shared" si="831"/>
        <v>12.852468878707947</v>
      </c>
      <c r="BD988" s="29">
        <f t="shared" si="832"/>
        <v>19.974825304271349</v>
      </c>
      <c r="BE988" s="29">
        <f t="shared" si="832"/>
        <v>5.1339719561293942</v>
      </c>
      <c r="BF988" s="29">
        <f t="shared" si="832"/>
        <v>20.098662594289422</v>
      </c>
      <c r="BG988" s="29">
        <f t="shared" si="832"/>
        <v>13.364801702994125</v>
      </c>
      <c r="BH988" s="29">
        <f t="shared" si="833"/>
        <v>77.114813272247687</v>
      </c>
      <c r="BI988" s="29">
        <f t="shared" si="855"/>
        <v>0.92936352623241092</v>
      </c>
      <c r="BJ988" s="28">
        <f t="shared" si="838"/>
        <v>0.96403502334324498</v>
      </c>
      <c r="BK988" s="28">
        <f t="shared" si="839"/>
        <v>9.2516043948697284</v>
      </c>
      <c r="BL988" s="28">
        <f t="shared" si="840"/>
        <v>-3.3524026268471334</v>
      </c>
      <c r="BM988" s="28">
        <f t="shared" si="841"/>
        <v>-35.557179943631461</v>
      </c>
      <c r="BN988" s="28">
        <f t="shared" si="842"/>
        <v>-38.561182650658786</v>
      </c>
      <c r="BO988" s="28">
        <f t="shared" si="843"/>
        <v>-308.56925752632293</v>
      </c>
      <c r="BP988" s="28">
        <f t="shared" si="844"/>
        <v>6.9437883797827116E-3</v>
      </c>
      <c r="BQ988" s="28">
        <f t="shared" si="856"/>
        <v>-2.6163390409934255</v>
      </c>
    </row>
    <row r="989" spans="1:69" x14ac:dyDescent="0.2">
      <c r="A989" s="1" t="s">
        <v>2600</v>
      </c>
      <c r="B989" s="1" t="s">
        <v>2819</v>
      </c>
      <c r="C989" s="1" t="s">
        <v>34</v>
      </c>
      <c r="D989" s="2">
        <v>2897</v>
      </c>
      <c r="E989" s="4" t="s">
        <v>2820</v>
      </c>
      <c r="F989" s="1" t="s">
        <v>2821</v>
      </c>
      <c r="G989" s="1">
        <v>2039</v>
      </c>
      <c r="H989">
        <v>701</v>
      </c>
      <c r="I989" s="1">
        <v>545</v>
      </c>
      <c r="J989">
        <v>176</v>
      </c>
      <c r="K989" s="1">
        <v>159</v>
      </c>
      <c r="L989">
        <v>56</v>
      </c>
      <c r="M989" s="1">
        <v>60</v>
      </c>
      <c r="N989">
        <v>30</v>
      </c>
      <c r="O989" s="1">
        <v>94</v>
      </c>
      <c r="P989" s="1">
        <v>49</v>
      </c>
      <c r="Q989" s="36">
        <f t="shared" si="857"/>
        <v>1338</v>
      </c>
      <c r="R989" s="36">
        <f t="shared" si="845"/>
        <v>369</v>
      </c>
      <c r="S989" s="36">
        <f t="shared" si="846"/>
        <v>103</v>
      </c>
      <c r="T989" s="36">
        <f t="shared" si="847"/>
        <v>30</v>
      </c>
      <c r="U989" s="36">
        <f t="shared" si="848"/>
        <v>45</v>
      </c>
      <c r="V989" s="36">
        <f t="shared" si="849"/>
        <v>8580</v>
      </c>
      <c r="W989" s="45">
        <f t="shared" si="850"/>
        <v>1885</v>
      </c>
      <c r="X989" s="50">
        <f t="shared" si="851"/>
        <v>4.5517241379310347</v>
      </c>
      <c r="Y989" s="46">
        <f t="shared" si="816"/>
        <v>0.20095124851367402</v>
      </c>
      <c r="Z989" s="46">
        <f t="shared" si="817"/>
        <v>0.30439952437574341</v>
      </c>
      <c r="AA989" s="46">
        <f t="shared" si="818"/>
        <v>2.4078478002378128</v>
      </c>
      <c r="AB989" s="46">
        <f t="shared" si="819"/>
        <v>6.5112960760998826</v>
      </c>
      <c r="AC989" s="46">
        <f t="shared" si="820"/>
        <v>12.614744351961951</v>
      </c>
      <c r="AD989" s="46">
        <f t="shared" si="821"/>
        <v>268.87277051129581</v>
      </c>
      <c r="AE989" s="46">
        <f t="shared" si="822"/>
        <v>112.32342449464932</v>
      </c>
      <c r="AF989" s="46">
        <f t="shared" si="823"/>
        <v>248.00832342449471</v>
      </c>
      <c r="AG989" s="46">
        <f t="shared" si="824"/>
        <v>195.33888228299648</v>
      </c>
      <c r="AH989" s="46">
        <f t="shared" si="825"/>
        <v>567.66349583828776</v>
      </c>
      <c r="AI989" s="46">
        <f t="shared" si="852"/>
        <v>0.73896332088732708</v>
      </c>
      <c r="AJ989" s="47">
        <f t="shared" si="808"/>
        <v>0.85962975802802866</v>
      </c>
      <c r="AK989" s="47">
        <f t="shared" si="809"/>
        <v>189.73954428457941</v>
      </c>
      <c r="AL989" s="47">
        <f t="shared" si="810"/>
        <v>-97.556901203358862</v>
      </c>
      <c r="AM989" s="47">
        <f t="shared" si="811"/>
        <v>-605.82396473926258</v>
      </c>
      <c r="AN989" s="47">
        <f t="shared" si="812"/>
        <v>-784.67189352352204</v>
      </c>
      <c r="AO989" s="47">
        <f t="shared" si="813"/>
        <v>-3173.9192305772031</v>
      </c>
      <c r="AP989" s="47">
        <f t="shared" si="814"/>
        <v>5.3134932849847731E-4</v>
      </c>
      <c r="AQ989" s="47">
        <f t="shared" si="853"/>
        <v>-2.3763177069430239</v>
      </c>
      <c r="AR989" s="1">
        <f t="shared" si="815"/>
        <v>701</v>
      </c>
      <c r="AS989" s="1">
        <f t="shared" si="834"/>
        <v>176</v>
      </c>
      <c r="AT989" s="1">
        <f t="shared" si="835"/>
        <v>56</v>
      </c>
      <c r="AU989" s="1">
        <f t="shared" si="836"/>
        <v>30</v>
      </c>
      <c r="AV989" s="1">
        <f t="shared" si="837"/>
        <v>49</v>
      </c>
      <c r="AW989" s="27">
        <f t="shared" si="826"/>
        <v>1012</v>
      </c>
      <c r="AX989" s="41">
        <f t="shared" si="854"/>
        <v>4.4328063241106719</v>
      </c>
      <c r="AY989" s="29">
        <f t="shared" si="827"/>
        <v>0.32170866596884817</v>
      </c>
      <c r="AZ989" s="29">
        <f t="shared" si="828"/>
        <v>0.18732131419019196</v>
      </c>
      <c r="BA989" s="29">
        <f t="shared" si="829"/>
        <v>2.0529339624115357</v>
      </c>
      <c r="BB989" s="29">
        <f t="shared" si="830"/>
        <v>5.9185466106328795</v>
      </c>
      <c r="BC989" s="29">
        <f t="shared" si="831"/>
        <v>11.784159258854224</v>
      </c>
      <c r="BD989" s="29">
        <f t="shared" si="832"/>
        <v>225.51777484416257</v>
      </c>
      <c r="BE989" s="29">
        <f t="shared" si="832"/>
        <v>32.968551297473788</v>
      </c>
      <c r="BF989" s="29">
        <f t="shared" si="832"/>
        <v>114.96430189504599</v>
      </c>
      <c r="BG989" s="29">
        <f t="shared" si="832"/>
        <v>177.5563983189864</v>
      </c>
      <c r="BH989" s="29">
        <f t="shared" si="833"/>
        <v>577.42380368385693</v>
      </c>
      <c r="BI989" s="29">
        <f t="shared" si="855"/>
        <v>1.1161531454396891</v>
      </c>
      <c r="BJ989" s="28">
        <f t="shared" si="838"/>
        <v>1.0564814931837136</v>
      </c>
      <c r="BK989" s="28">
        <f t="shared" si="839"/>
        <v>108.47420513123896</v>
      </c>
      <c r="BL989" s="28">
        <f t="shared" si="840"/>
        <v>-12.100624395001525</v>
      </c>
      <c r="BM989" s="28">
        <f t="shared" si="841"/>
        <v>-139.68983841173869</v>
      </c>
      <c r="BN989" s="28">
        <f t="shared" si="842"/>
        <v>-366.31793452626289</v>
      </c>
      <c r="BO989" s="28">
        <f t="shared" si="843"/>
        <v>-1680.9635783384838</v>
      </c>
      <c r="BP989" s="28">
        <f t="shared" si="844"/>
        <v>9.9107833632027897E-4</v>
      </c>
      <c r="BQ989" s="28">
        <f t="shared" si="856"/>
        <v>-2.0719461603419131</v>
      </c>
    </row>
    <row r="990" spans="1:69" x14ac:dyDescent="0.2">
      <c r="A990" s="1" t="s">
        <v>2600</v>
      </c>
      <c r="B990" s="1" t="s">
        <v>2822</v>
      </c>
      <c r="C990" s="1" t="s">
        <v>18</v>
      </c>
      <c r="D990" s="2">
        <v>6998</v>
      </c>
      <c r="E990" s="4" t="s">
        <v>65</v>
      </c>
      <c r="F990" s="1" t="s">
        <v>2823</v>
      </c>
      <c r="G990" s="1">
        <v>4637</v>
      </c>
      <c r="H990">
        <v>906</v>
      </c>
      <c r="I990" s="1">
        <v>1403</v>
      </c>
      <c r="J990">
        <v>244</v>
      </c>
      <c r="K990" s="1">
        <v>486</v>
      </c>
      <c r="L990">
        <v>99</v>
      </c>
      <c r="M990" s="1">
        <v>189</v>
      </c>
      <c r="N990">
        <v>53</v>
      </c>
      <c r="O990" s="1">
        <v>283</v>
      </c>
      <c r="P990" s="1">
        <v>117</v>
      </c>
      <c r="Q990" s="36">
        <f t="shared" si="857"/>
        <v>3731</v>
      </c>
      <c r="R990" s="36">
        <f t="shared" si="845"/>
        <v>1159</v>
      </c>
      <c r="S990" s="36">
        <f t="shared" si="846"/>
        <v>387</v>
      </c>
      <c r="T990" s="36">
        <f t="shared" si="847"/>
        <v>136</v>
      </c>
      <c r="U990" s="36">
        <f t="shared" si="848"/>
        <v>166</v>
      </c>
      <c r="V990" s="36">
        <f t="shared" si="849"/>
        <v>24890</v>
      </c>
      <c r="W990" s="45">
        <f t="shared" si="850"/>
        <v>5579</v>
      </c>
      <c r="X990" s="50">
        <f t="shared" si="851"/>
        <v>4.4613730059150383</v>
      </c>
      <c r="Y990" s="46">
        <f t="shared" si="816"/>
        <v>0.2901190387570014</v>
      </c>
      <c r="Z990" s="46">
        <f t="shared" si="817"/>
        <v>0.21286505058707794</v>
      </c>
      <c r="AA990" s="46">
        <f t="shared" si="818"/>
        <v>2.1356110624171545</v>
      </c>
      <c r="AB990" s="46">
        <f t="shared" si="819"/>
        <v>6.0583570742472306</v>
      </c>
      <c r="AC990" s="46">
        <f t="shared" si="820"/>
        <v>11.981103086077308</v>
      </c>
      <c r="AD990" s="46">
        <f t="shared" si="821"/>
        <v>1082.4341336023722</v>
      </c>
      <c r="AE990" s="46">
        <f t="shared" si="822"/>
        <v>246.71059363042335</v>
      </c>
      <c r="AF990" s="46">
        <f t="shared" si="823"/>
        <v>826.48148115543881</v>
      </c>
      <c r="AG990" s="46">
        <f t="shared" si="824"/>
        <v>823.93656209762332</v>
      </c>
      <c r="AH990" s="46">
        <f t="shared" si="825"/>
        <v>1988.8631122888332</v>
      </c>
      <c r="AI990" s="46">
        <f t="shared" si="852"/>
        <v>0.89071815754297079</v>
      </c>
      <c r="AJ990" s="47">
        <f t="shared" si="808"/>
        <v>0.94377865919026305</v>
      </c>
      <c r="AK990" s="47">
        <f t="shared" si="809"/>
        <v>693.55217078811222</v>
      </c>
      <c r="AL990" s="47">
        <f t="shared" si="810"/>
        <v>-135.40338482179314</v>
      </c>
      <c r="AM990" s="47">
        <f t="shared" si="811"/>
        <v>-1436.7584145985081</v>
      </c>
      <c r="AN990" s="47">
        <f t="shared" si="812"/>
        <v>-2412.4634926308549</v>
      </c>
      <c r="AO990" s="47">
        <f t="shared" si="813"/>
        <v>-8189.2256288121325</v>
      </c>
      <c r="AP990" s="47">
        <f t="shared" si="814"/>
        <v>1.7934001716443727E-4</v>
      </c>
      <c r="AQ990" s="47">
        <f t="shared" si="853"/>
        <v>-2.05887697489135</v>
      </c>
      <c r="AR990" s="1">
        <f t="shared" si="815"/>
        <v>906</v>
      </c>
      <c r="AS990" s="1">
        <f t="shared" si="834"/>
        <v>244</v>
      </c>
      <c r="AT990" s="1">
        <f t="shared" si="835"/>
        <v>99</v>
      </c>
      <c r="AU990" s="1">
        <f t="shared" si="836"/>
        <v>53</v>
      </c>
      <c r="AV990" s="1">
        <f t="shared" si="837"/>
        <v>117</v>
      </c>
      <c r="AW990" s="27">
        <f t="shared" si="826"/>
        <v>1419</v>
      </c>
      <c r="AX990" s="41">
        <f t="shared" si="854"/>
        <v>4.2466525722339679</v>
      </c>
      <c r="AY990" s="29">
        <f t="shared" si="827"/>
        <v>0.56753234692169696</v>
      </c>
      <c r="AZ990" s="29">
        <f t="shared" si="828"/>
        <v>6.0837491389632729E-2</v>
      </c>
      <c r="BA990" s="29">
        <f t="shared" si="829"/>
        <v>1.5541426358575685</v>
      </c>
      <c r="BB990" s="29">
        <f t="shared" si="830"/>
        <v>5.0474477803255038</v>
      </c>
      <c r="BC990" s="29">
        <f t="shared" si="831"/>
        <v>10.54075292479344</v>
      </c>
      <c r="BD990" s="29">
        <f t="shared" si="832"/>
        <v>514.18430631105741</v>
      </c>
      <c r="BE990" s="29">
        <f t="shared" si="832"/>
        <v>14.844347899070385</v>
      </c>
      <c r="BF990" s="29">
        <f t="shared" si="832"/>
        <v>153.86012094989928</v>
      </c>
      <c r="BG990" s="29">
        <f t="shared" si="832"/>
        <v>267.51473235725172</v>
      </c>
      <c r="BH990" s="29">
        <f t="shared" si="833"/>
        <v>1233.2680922008324</v>
      </c>
      <c r="BI990" s="29">
        <f t="shared" si="855"/>
        <v>1.5399658672201064</v>
      </c>
      <c r="BJ990" s="28">
        <f t="shared" si="838"/>
        <v>1.2409536120339497</v>
      </c>
      <c r="BK990" s="28">
        <f t="shared" si="839"/>
        <v>202.69707630149114</v>
      </c>
      <c r="BL990" s="28">
        <f t="shared" si="840"/>
        <v>-1.9159321741473796</v>
      </c>
      <c r="BM990" s="28">
        <f t="shared" si="841"/>
        <v>-100.37021732662139</v>
      </c>
      <c r="BN990" s="28">
        <f t="shared" si="842"/>
        <v>-314.49734173336338</v>
      </c>
      <c r="BO990" s="28">
        <f t="shared" si="843"/>
        <v>-2095.2057133587937</v>
      </c>
      <c r="BP990" s="28">
        <f t="shared" si="844"/>
        <v>7.0621398632164537E-4</v>
      </c>
      <c r="BQ990" s="28">
        <f t="shared" si="856"/>
        <v>-1.6308543995018907</v>
      </c>
    </row>
    <row r="991" spans="1:69" x14ac:dyDescent="0.2">
      <c r="A991" s="1" t="s">
        <v>2600</v>
      </c>
      <c r="B991" s="1" t="s">
        <v>2824</v>
      </c>
      <c r="C991" s="1" t="s">
        <v>34</v>
      </c>
      <c r="D991" s="2">
        <v>2897</v>
      </c>
      <c r="E991" s="4" t="s">
        <v>2772</v>
      </c>
      <c r="F991" s="1" t="s">
        <v>2825</v>
      </c>
      <c r="G991" s="1">
        <v>2039</v>
      </c>
      <c r="H991">
        <v>701</v>
      </c>
      <c r="I991" s="1">
        <v>545</v>
      </c>
      <c r="J991">
        <v>176</v>
      </c>
      <c r="K991" s="1">
        <v>159</v>
      </c>
      <c r="L991">
        <v>56</v>
      </c>
      <c r="M991" s="1">
        <v>60</v>
      </c>
      <c r="N991">
        <v>30</v>
      </c>
      <c r="O991" s="1">
        <v>94</v>
      </c>
      <c r="P991" s="1">
        <v>49</v>
      </c>
      <c r="Q991" s="36">
        <f t="shared" si="857"/>
        <v>1338</v>
      </c>
      <c r="R991" s="36">
        <f t="shared" si="845"/>
        <v>369</v>
      </c>
      <c r="S991" s="36">
        <f t="shared" si="846"/>
        <v>103</v>
      </c>
      <c r="T991" s="36">
        <f t="shared" si="847"/>
        <v>30</v>
      </c>
      <c r="U991" s="36">
        <f t="shared" si="848"/>
        <v>45</v>
      </c>
      <c r="V991" s="36">
        <f t="shared" si="849"/>
        <v>8580</v>
      </c>
      <c r="W991" s="45">
        <f t="shared" si="850"/>
        <v>1885</v>
      </c>
      <c r="X991" s="50">
        <f t="shared" si="851"/>
        <v>4.5517241379310347</v>
      </c>
      <c r="Y991" s="46">
        <f t="shared" si="816"/>
        <v>0.20095124851367402</v>
      </c>
      <c r="Z991" s="46">
        <f t="shared" si="817"/>
        <v>0.30439952437574341</v>
      </c>
      <c r="AA991" s="46">
        <f t="shared" si="818"/>
        <v>2.4078478002378128</v>
      </c>
      <c r="AB991" s="46">
        <f t="shared" si="819"/>
        <v>6.5112960760998826</v>
      </c>
      <c r="AC991" s="46">
        <f t="shared" si="820"/>
        <v>12.614744351961951</v>
      </c>
      <c r="AD991" s="46">
        <f t="shared" si="821"/>
        <v>268.87277051129581</v>
      </c>
      <c r="AE991" s="46">
        <f t="shared" si="822"/>
        <v>112.32342449464932</v>
      </c>
      <c r="AF991" s="46">
        <f t="shared" si="823"/>
        <v>248.00832342449471</v>
      </c>
      <c r="AG991" s="46">
        <f t="shared" si="824"/>
        <v>195.33888228299648</v>
      </c>
      <c r="AH991" s="46">
        <f t="shared" si="825"/>
        <v>567.66349583828776</v>
      </c>
      <c r="AI991" s="46">
        <f t="shared" si="852"/>
        <v>0.73896332088732708</v>
      </c>
      <c r="AJ991" s="47">
        <f t="shared" si="808"/>
        <v>0.85962975802802866</v>
      </c>
      <c r="AK991" s="47">
        <f t="shared" si="809"/>
        <v>189.73954428457941</v>
      </c>
      <c r="AL991" s="47">
        <f t="shared" si="810"/>
        <v>-97.556901203358862</v>
      </c>
      <c r="AM991" s="47">
        <f t="shared" si="811"/>
        <v>-605.82396473926258</v>
      </c>
      <c r="AN991" s="47">
        <f t="shared" si="812"/>
        <v>-784.67189352352204</v>
      </c>
      <c r="AO991" s="47">
        <f t="shared" si="813"/>
        <v>-3173.9192305772031</v>
      </c>
      <c r="AP991" s="47">
        <f t="shared" si="814"/>
        <v>5.3134932849847731E-4</v>
      </c>
      <c r="AQ991" s="47">
        <f t="shared" si="853"/>
        <v>-2.3763177069430239</v>
      </c>
      <c r="AR991" s="1">
        <f t="shared" si="815"/>
        <v>701</v>
      </c>
      <c r="AS991" s="1">
        <f t="shared" si="834"/>
        <v>176</v>
      </c>
      <c r="AT991" s="1">
        <f t="shared" si="835"/>
        <v>56</v>
      </c>
      <c r="AU991" s="1">
        <f t="shared" si="836"/>
        <v>30</v>
      </c>
      <c r="AV991" s="1">
        <f t="shared" si="837"/>
        <v>49</v>
      </c>
      <c r="AW991" s="27">
        <f t="shared" si="826"/>
        <v>1012</v>
      </c>
      <c r="AX991" s="41">
        <f t="shared" si="854"/>
        <v>4.4328063241106719</v>
      </c>
      <c r="AY991" s="29">
        <f t="shared" si="827"/>
        <v>0.32170866596884817</v>
      </c>
      <c r="AZ991" s="29">
        <f t="shared" si="828"/>
        <v>0.18732131419019196</v>
      </c>
      <c r="BA991" s="29">
        <f t="shared" si="829"/>
        <v>2.0529339624115357</v>
      </c>
      <c r="BB991" s="29">
        <f t="shared" si="830"/>
        <v>5.9185466106328795</v>
      </c>
      <c r="BC991" s="29">
        <f t="shared" si="831"/>
        <v>11.784159258854224</v>
      </c>
      <c r="BD991" s="29">
        <f t="shared" si="832"/>
        <v>225.51777484416257</v>
      </c>
      <c r="BE991" s="29">
        <f t="shared" si="832"/>
        <v>32.968551297473788</v>
      </c>
      <c r="BF991" s="29">
        <f t="shared" si="832"/>
        <v>114.96430189504599</v>
      </c>
      <c r="BG991" s="29">
        <f t="shared" si="832"/>
        <v>177.5563983189864</v>
      </c>
      <c r="BH991" s="29">
        <f t="shared" si="833"/>
        <v>577.42380368385693</v>
      </c>
      <c r="BI991" s="29">
        <f t="shared" si="855"/>
        <v>1.1161531454396891</v>
      </c>
      <c r="BJ991" s="28">
        <f t="shared" si="838"/>
        <v>1.0564814931837136</v>
      </c>
      <c r="BK991" s="28">
        <f t="shared" si="839"/>
        <v>108.47420513123896</v>
      </c>
      <c r="BL991" s="28">
        <f t="shared" si="840"/>
        <v>-12.100624395001525</v>
      </c>
      <c r="BM991" s="28">
        <f t="shared" si="841"/>
        <v>-139.68983841173869</v>
      </c>
      <c r="BN991" s="28">
        <f t="shared" si="842"/>
        <v>-366.31793452626289</v>
      </c>
      <c r="BO991" s="28">
        <f t="shared" si="843"/>
        <v>-1680.9635783384838</v>
      </c>
      <c r="BP991" s="28">
        <f t="shared" si="844"/>
        <v>9.9107833632027897E-4</v>
      </c>
      <c r="BQ991" s="28">
        <f t="shared" si="856"/>
        <v>-2.0719461603419131</v>
      </c>
    </row>
    <row r="992" spans="1:69" x14ac:dyDescent="0.2">
      <c r="A992" s="1" t="s">
        <v>2600</v>
      </c>
      <c r="B992" s="1" t="s">
        <v>2628</v>
      </c>
      <c r="C992" s="1" t="s">
        <v>505</v>
      </c>
      <c r="D992" s="2" t="s">
        <v>2629</v>
      </c>
      <c r="E992" s="4" t="s">
        <v>2826</v>
      </c>
      <c r="F992" s="1" t="s">
        <v>2827</v>
      </c>
      <c r="G992" s="1">
        <v>688</v>
      </c>
      <c r="H992">
        <v>84</v>
      </c>
      <c r="I992" s="1">
        <v>51</v>
      </c>
      <c r="J992">
        <v>12</v>
      </c>
      <c r="K992" s="1">
        <v>7</v>
      </c>
      <c r="L992">
        <v>0</v>
      </c>
      <c r="M992" s="1">
        <v>5</v>
      </c>
      <c r="N992">
        <v>2</v>
      </c>
      <c r="O992" s="1">
        <v>10</v>
      </c>
      <c r="P992" s="1">
        <v>4</v>
      </c>
      <c r="Q992" s="36">
        <f t="shared" si="857"/>
        <v>604</v>
      </c>
      <c r="R992" s="36">
        <f t="shared" si="845"/>
        <v>39</v>
      </c>
      <c r="S992" s="36">
        <f t="shared" si="846"/>
        <v>7</v>
      </c>
      <c r="T992" s="36">
        <f t="shared" si="847"/>
        <v>3</v>
      </c>
      <c r="U992" s="36">
        <f t="shared" si="848"/>
        <v>6</v>
      </c>
      <c r="V992" s="36">
        <f t="shared" si="849"/>
        <v>3209</v>
      </c>
      <c r="W992" s="45">
        <f t="shared" si="850"/>
        <v>659</v>
      </c>
      <c r="X992" s="50">
        <f t="shared" si="851"/>
        <v>4.8694992412746583</v>
      </c>
      <c r="Y992" s="46">
        <f t="shared" si="816"/>
        <v>1.7030448027889854E-2</v>
      </c>
      <c r="Z992" s="46">
        <f t="shared" si="817"/>
        <v>0.75602893057720644</v>
      </c>
      <c r="AA992" s="46">
        <f t="shared" si="818"/>
        <v>3.4950274131265231</v>
      </c>
      <c r="AB992" s="46">
        <f t="shared" si="819"/>
        <v>8.2340258956758401</v>
      </c>
      <c r="AC992" s="46">
        <f t="shared" si="820"/>
        <v>14.973024378225157</v>
      </c>
      <c r="AD992" s="46">
        <f t="shared" si="821"/>
        <v>10.286390608845471</v>
      </c>
      <c r="AE992" s="46">
        <f t="shared" si="822"/>
        <v>29.48512829251105</v>
      </c>
      <c r="AF992" s="46">
        <f t="shared" si="823"/>
        <v>24.465191891885663</v>
      </c>
      <c r="AG992" s="46">
        <f t="shared" si="824"/>
        <v>24.702077687027518</v>
      </c>
      <c r="AH992" s="46">
        <f t="shared" si="825"/>
        <v>89.838146269350943</v>
      </c>
      <c r="AI992" s="46">
        <f t="shared" si="852"/>
        <v>0.27169746922434745</v>
      </c>
      <c r="AJ992" s="47">
        <f t="shared" si="808"/>
        <v>0.52124607358170805</v>
      </c>
      <c r="AK992" s="47">
        <f t="shared" si="809"/>
        <v>9.4786755725613645</v>
      </c>
      <c r="AL992" s="47">
        <f t="shared" si="810"/>
        <v>-181.02720223227274</v>
      </c>
      <c r="AM992" s="47">
        <f t="shared" si="811"/>
        <v>-322.95761561672157</v>
      </c>
      <c r="AN992" s="47">
        <f t="shared" si="812"/>
        <v>-500.50821235348877</v>
      </c>
      <c r="AO992" s="47">
        <f t="shared" si="813"/>
        <v>-2454.6363327620688</v>
      </c>
      <c r="AP992" s="47">
        <f t="shared" si="814"/>
        <v>1.5243831915356253E-3</v>
      </c>
      <c r="AQ992" s="47">
        <f t="shared" si="853"/>
        <v>-5.2585895245296665</v>
      </c>
      <c r="AR992" s="1">
        <f t="shared" si="815"/>
        <v>84</v>
      </c>
      <c r="AS992" s="1">
        <f t="shared" si="834"/>
        <v>12</v>
      </c>
      <c r="AT992" s="1">
        <f t="shared" si="835"/>
        <v>0</v>
      </c>
      <c r="AU992" s="1">
        <f t="shared" si="836"/>
        <v>2</v>
      </c>
      <c r="AV992" s="1">
        <f t="shared" si="837"/>
        <v>4</v>
      </c>
      <c r="AW992" s="27">
        <f t="shared" si="826"/>
        <v>102</v>
      </c>
      <c r="AX992" s="41">
        <f t="shared" si="854"/>
        <v>4.666666666666667</v>
      </c>
      <c r="AY992" s="29">
        <f t="shared" si="827"/>
        <v>0.11111111111111091</v>
      </c>
      <c r="AZ992" s="29">
        <f t="shared" si="828"/>
        <v>0.44444444444444486</v>
      </c>
      <c r="BA992" s="29">
        <f t="shared" si="829"/>
        <v>2.7777777777777786</v>
      </c>
      <c r="BB992" s="29">
        <f t="shared" si="830"/>
        <v>7.1111111111111125</v>
      </c>
      <c r="BC992" s="29">
        <f t="shared" si="831"/>
        <v>13.444444444444446</v>
      </c>
      <c r="BD992" s="29">
        <f t="shared" si="832"/>
        <v>9.3333333333333162</v>
      </c>
      <c r="BE992" s="29">
        <f t="shared" si="832"/>
        <v>5.3333333333333384</v>
      </c>
      <c r="BF992" s="29">
        <f t="shared" si="832"/>
        <v>0</v>
      </c>
      <c r="BG992" s="29">
        <f t="shared" si="832"/>
        <v>14.222222222222225</v>
      </c>
      <c r="BH992" s="29">
        <f t="shared" si="833"/>
        <v>53.777777777777786</v>
      </c>
      <c r="BI992" s="29">
        <f t="shared" si="855"/>
        <v>0.81848184818481839</v>
      </c>
      <c r="BJ992" s="28">
        <f t="shared" si="838"/>
        <v>0.90469986635614041</v>
      </c>
      <c r="BK992" s="28">
        <f t="shared" si="839"/>
        <v>4.2014765450632661</v>
      </c>
      <c r="BL992" s="28">
        <f t="shared" si="840"/>
        <v>-4.8016874800723244</v>
      </c>
      <c r="BM992" s="28">
        <f t="shared" si="841"/>
        <v>0</v>
      </c>
      <c r="BN992" s="28">
        <f t="shared" si="842"/>
        <v>-51.217999787438053</v>
      </c>
      <c r="BO992" s="28">
        <f t="shared" si="843"/>
        <v>-266.29358483234398</v>
      </c>
      <c r="BP992" s="28">
        <f t="shared" si="844"/>
        <v>1.0099009900990099E-2</v>
      </c>
      <c r="BQ992" s="28">
        <f t="shared" si="856"/>
        <v>-3.2126141729295736</v>
      </c>
    </row>
    <row r="993" spans="1:69" x14ac:dyDescent="0.2">
      <c r="A993" s="1" t="s">
        <v>2600</v>
      </c>
      <c r="B993" s="1" t="s">
        <v>2828</v>
      </c>
      <c r="C993" s="1" t="s">
        <v>34</v>
      </c>
      <c r="D993" s="2">
        <v>2897</v>
      </c>
      <c r="E993" s="4" t="s">
        <v>2829</v>
      </c>
      <c r="F993" s="1" t="s">
        <v>2830</v>
      </c>
      <c r="G993" s="1">
        <v>2039</v>
      </c>
      <c r="H993">
        <v>701</v>
      </c>
      <c r="I993" s="1">
        <v>545</v>
      </c>
      <c r="J993">
        <v>176</v>
      </c>
      <c r="K993" s="1">
        <v>159</v>
      </c>
      <c r="L993">
        <v>56</v>
      </c>
      <c r="M993" s="1">
        <v>60</v>
      </c>
      <c r="N993">
        <v>30</v>
      </c>
      <c r="O993" s="1">
        <v>94</v>
      </c>
      <c r="P993" s="1">
        <v>49</v>
      </c>
      <c r="Q993" s="36">
        <f t="shared" si="857"/>
        <v>1338</v>
      </c>
      <c r="R993" s="36">
        <f t="shared" si="845"/>
        <v>369</v>
      </c>
      <c r="S993" s="36">
        <f t="shared" si="846"/>
        <v>103</v>
      </c>
      <c r="T993" s="36">
        <f t="shared" si="847"/>
        <v>30</v>
      </c>
      <c r="U993" s="36">
        <f t="shared" si="848"/>
        <v>45</v>
      </c>
      <c r="V993" s="36">
        <f t="shared" si="849"/>
        <v>8580</v>
      </c>
      <c r="W993" s="45">
        <f t="shared" si="850"/>
        <v>1885</v>
      </c>
      <c r="X993" s="50">
        <f t="shared" si="851"/>
        <v>4.5517241379310347</v>
      </c>
      <c r="Y993" s="46">
        <f t="shared" si="816"/>
        <v>0.20095124851367402</v>
      </c>
      <c r="Z993" s="46">
        <f t="shared" si="817"/>
        <v>0.30439952437574341</v>
      </c>
      <c r="AA993" s="46">
        <f t="shared" si="818"/>
        <v>2.4078478002378128</v>
      </c>
      <c r="AB993" s="46">
        <f t="shared" si="819"/>
        <v>6.5112960760998826</v>
      </c>
      <c r="AC993" s="46">
        <f t="shared" si="820"/>
        <v>12.614744351961951</v>
      </c>
      <c r="AD993" s="46">
        <f t="shared" si="821"/>
        <v>268.87277051129581</v>
      </c>
      <c r="AE993" s="46">
        <f t="shared" si="822"/>
        <v>112.32342449464932</v>
      </c>
      <c r="AF993" s="46">
        <f t="shared" si="823"/>
        <v>248.00832342449471</v>
      </c>
      <c r="AG993" s="46">
        <f t="shared" si="824"/>
        <v>195.33888228299648</v>
      </c>
      <c r="AH993" s="46">
        <f t="shared" si="825"/>
        <v>567.66349583828776</v>
      </c>
      <c r="AI993" s="46">
        <f t="shared" si="852"/>
        <v>0.73896332088732708</v>
      </c>
      <c r="AJ993" s="47">
        <f t="shared" si="808"/>
        <v>0.85962975802802866</v>
      </c>
      <c r="AK993" s="47">
        <f t="shared" si="809"/>
        <v>189.73954428457941</v>
      </c>
      <c r="AL993" s="47">
        <f t="shared" si="810"/>
        <v>-97.556901203358862</v>
      </c>
      <c r="AM993" s="47">
        <f t="shared" si="811"/>
        <v>-605.82396473926258</v>
      </c>
      <c r="AN993" s="47">
        <f t="shared" si="812"/>
        <v>-784.67189352352204</v>
      </c>
      <c r="AO993" s="47">
        <f t="shared" si="813"/>
        <v>-3173.9192305772031</v>
      </c>
      <c r="AP993" s="47">
        <f t="shared" si="814"/>
        <v>5.3134932849847731E-4</v>
      </c>
      <c r="AQ993" s="47">
        <f t="shared" si="853"/>
        <v>-2.3763177069430239</v>
      </c>
      <c r="AR993" s="1">
        <f t="shared" si="815"/>
        <v>701</v>
      </c>
      <c r="AS993" s="1">
        <f t="shared" si="834"/>
        <v>176</v>
      </c>
      <c r="AT993" s="1">
        <f t="shared" si="835"/>
        <v>56</v>
      </c>
      <c r="AU993" s="1">
        <f t="shared" si="836"/>
        <v>30</v>
      </c>
      <c r="AV993" s="1">
        <f t="shared" si="837"/>
        <v>49</v>
      </c>
      <c r="AW993" s="27">
        <f t="shared" si="826"/>
        <v>1012</v>
      </c>
      <c r="AX993" s="41">
        <f t="shared" si="854"/>
        <v>4.4328063241106719</v>
      </c>
      <c r="AY993" s="29">
        <f t="shared" si="827"/>
        <v>0.32170866596884817</v>
      </c>
      <c r="AZ993" s="29">
        <f t="shared" si="828"/>
        <v>0.18732131419019196</v>
      </c>
      <c r="BA993" s="29">
        <f t="shared" si="829"/>
        <v>2.0529339624115357</v>
      </c>
      <c r="BB993" s="29">
        <f t="shared" si="830"/>
        <v>5.9185466106328795</v>
      </c>
      <c r="BC993" s="29">
        <f t="shared" si="831"/>
        <v>11.784159258854224</v>
      </c>
      <c r="BD993" s="29">
        <f t="shared" si="832"/>
        <v>225.51777484416257</v>
      </c>
      <c r="BE993" s="29">
        <f t="shared" si="832"/>
        <v>32.968551297473788</v>
      </c>
      <c r="BF993" s="29">
        <f t="shared" si="832"/>
        <v>114.96430189504599</v>
      </c>
      <c r="BG993" s="29">
        <f t="shared" si="832"/>
        <v>177.5563983189864</v>
      </c>
      <c r="BH993" s="29">
        <f t="shared" si="833"/>
        <v>577.42380368385693</v>
      </c>
      <c r="BI993" s="29">
        <f t="shared" si="855"/>
        <v>1.1161531454396891</v>
      </c>
      <c r="BJ993" s="28">
        <f t="shared" si="838"/>
        <v>1.0564814931837136</v>
      </c>
      <c r="BK993" s="28">
        <f t="shared" si="839"/>
        <v>108.47420513123896</v>
      </c>
      <c r="BL993" s="28">
        <f t="shared" si="840"/>
        <v>-12.100624395001525</v>
      </c>
      <c r="BM993" s="28">
        <f t="shared" si="841"/>
        <v>-139.68983841173869</v>
      </c>
      <c r="BN993" s="28">
        <f t="shared" si="842"/>
        <v>-366.31793452626289</v>
      </c>
      <c r="BO993" s="28">
        <f t="shared" si="843"/>
        <v>-1680.9635783384838</v>
      </c>
      <c r="BP993" s="28">
        <f t="shared" si="844"/>
        <v>9.9107833632027897E-4</v>
      </c>
      <c r="BQ993" s="28">
        <f t="shared" si="856"/>
        <v>-2.0719461603419131</v>
      </c>
    </row>
    <row r="994" spans="1:69" x14ac:dyDescent="0.2">
      <c r="A994" s="1" t="s">
        <v>2600</v>
      </c>
      <c r="B994" s="1" t="s">
        <v>2771</v>
      </c>
      <c r="C994" s="1" t="s">
        <v>34</v>
      </c>
      <c r="D994" s="2">
        <v>2897</v>
      </c>
      <c r="E994" s="4" t="s">
        <v>2831</v>
      </c>
      <c r="F994" s="1" t="s">
        <v>2832</v>
      </c>
      <c r="G994" s="1">
        <v>2039</v>
      </c>
      <c r="H994">
        <v>701</v>
      </c>
      <c r="I994" s="1">
        <v>545</v>
      </c>
      <c r="J994">
        <v>176</v>
      </c>
      <c r="K994" s="1">
        <v>159</v>
      </c>
      <c r="L994">
        <v>56</v>
      </c>
      <c r="M994" s="1">
        <v>60</v>
      </c>
      <c r="N994">
        <v>30</v>
      </c>
      <c r="O994" s="1">
        <v>94</v>
      </c>
      <c r="P994" s="1">
        <v>49</v>
      </c>
      <c r="Q994" s="36">
        <f t="shared" si="857"/>
        <v>1338</v>
      </c>
      <c r="R994" s="36">
        <f t="shared" si="845"/>
        <v>369</v>
      </c>
      <c r="S994" s="36">
        <f t="shared" si="846"/>
        <v>103</v>
      </c>
      <c r="T994" s="36">
        <f t="shared" si="847"/>
        <v>30</v>
      </c>
      <c r="U994" s="36">
        <f t="shared" si="848"/>
        <v>45</v>
      </c>
      <c r="V994" s="36">
        <f t="shared" si="849"/>
        <v>8580</v>
      </c>
      <c r="W994" s="45">
        <f t="shared" si="850"/>
        <v>1885</v>
      </c>
      <c r="X994" s="50">
        <f t="shared" si="851"/>
        <v>4.5517241379310347</v>
      </c>
      <c r="Y994" s="46">
        <f t="shared" si="816"/>
        <v>0.20095124851367402</v>
      </c>
      <c r="Z994" s="46">
        <f t="shared" si="817"/>
        <v>0.30439952437574341</v>
      </c>
      <c r="AA994" s="46">
        <f t="shared" si="818"/>
        <v>2.4078478002378128</v>
      </c>
      <c r="AB994" s="46">
        <f t="shared" si="819"/>
        <v>6.5112960760998826</v>
      </c>
      <c r="AC994" s="46">
        <f t="shared" si="820"/>
        <v>12.614744351961951</v>
      </c>
      <c r="AD994" s="46">
        <f t="shared" si="821"/>
        <v>268.87277051129581</v>
      </c>
      <c r="AE994" s="46">
        <f t="shared" si="822"/>
        <v>112.32342449464932</v>
      </c>
      <c r="AF994" s="46">
        <f t="shared" si="823"/>
        <v>248.00832342449471</v>
      </c>
      <c r="AG994" s="46">
        <f t="shared" si="824"/>
        <v>195.33888228299648</v>
      </c>
      <c r="AH994" s="46">
        <f t="shared" si="825"/>
        <v>567.66349583828776</v>
      </c>
      <c r="AI994" s="46">
        <f t="shared" si="852"/>
        <v>0.73896332088732708</v>
      </c>
      <c r="AJ994" s="47">
        <f t="shared" si="808"/>
        <v>0.85962975802802866</v>
      </c>
      <c r="AK994" s="47">
        <f t="shared" si="809"/>
        <v>189.73954428457941</v>
      </c>
      <c r="AL994" s="47">
        <f t="shared" si="810"/>
        <v>-97.556901203358862</v>
      </c>
      <c r="AM994" s="47">
        <f t="shared" si="811"/>
        <v>-605.82396473926258</v>
      </c>
      <c r="AN994" s="47">
        <f t="shared" si="812"/>
        <v>-784.67189352352204</v>
      </c>
      <c r="AO994" s="47">
        <f t="shared" si="813"/>
        <v>-3173.9192305772031</v>
      </c>
      <c r="AP994" s="47">
        <f t="shared" si="814"/>
        <v>5.3134932849847731E-4</v>
      </c>
      <c r="AQ994" s="47">
        <f t="shared" si="853"/>
        <v>-2.3763177069430239</v>
      </c>
      <c r="AR994" s="1">
        <f t="shared" si="815"/>
        <v>701</v>
      </c>
      <c r="AS994" s="1">
        <f t="shared" si="834"/>
        <v>176</v>
      </c>
      <c r="AT994" s="1">
        <f t="shared" si="835"/>
        <v>56</v>
      </c>
      <c r="AU994" s="1">
        <f t="shared" si="836"/>
        <v>30</v>
      </c>
      <c r="AV994" s="1">
        <f t="shared" si="837"/>
        <v>49</v>
      </c>
      <c r="AW994" s="27">
        <f t="shared" si="826"/>
        <v>1012</v>
      </c>
      <c r="AX994" s="41">
        <f t="shared" si="854"/>
        <v>4.4328063241106719</v>
      </c>
      <c r="AY994" s="29">
        <f t="shared" si="827"/>
        <v>0.32170866596884817</v>
      </c>
      <c r="AZ994" s="29">
        <f t="shared" si="828"/>
        <v>0.18732131419019196</v>
      </c>
      <c r="BA994" s="29">
        <f t="shared" si="829"/>
        <v>2.0529339624115357</v>
      </c>
      <c r="BB994" s="29">
        <f t="shared" si="830"/>
        <v>5.9185466106328795</v>
      </c>
      <c r="BC994" s="29">
        <f t="shared" si="831"/>
        <v>11.784159258854224</v>
      </c>
      <c r="BD994" s="29">
        <f t="shared" si="832"/>
        <v>225.51777484416257</v>
      </c>
      <c r="BE994" s="29">
        <f t="shared" si="832"/>
        <v>32.968551297473788</v>
      </c>
      <c r="BF994" s="29">
        <f t="shared" si="832"/>
        <v>114.96430189504599</v>
      </c>
      <c r="BG994" s="29">
        <f t="shared" si="832"/>
        <v>177.5563983189864</v>
      </c>
      <c r="BH994" s="29">
        <f t="shared" si="833"/>
        <v>577.42380368385693</v>
      </c>
      <c r="BI994" s="29">
        <f t="shared" si="855"/>
        <v>1.1161531454396891</v>
      </c>
      <c r="BJ994" s="28">
        <f t="shared" si="838"/>
        <v>1.0564814931837136</v>
      </c>
      <c r="BK994" s="28">
        <f t="shared" si="839"/>
        <v>108.47420513123896</v>
      </c>
      <c r="BL994" s="28">
        <f t="shared" si="840"/>
        <v>-12.100624395001525</v>
      </c>
      <c r="BM994" s="28">
        <f t="shared" si="841"/>
        <v>-139.68983841173869</v>
      </c>
      <c r="BN994" s="28">
        <f t="shared" si="842"/>
        <v>-366.31793452626289</v>
      </c>
      <c r="BO994" s="28">
        <f t="shared" si="843"/>
        <v>-1680.9635783384838</v>
      </c>
      <c r="BP994" s="28">
        <f t="shared" si="844"/>
        <v>9.9107833632027897E-4</v>
      </c>
      <c r="BQ994" s="28">
        <f t="shared" si="856"/>
        <v>-2.0719461603419131</v>
      </c>
    </row>
    <row r="995" spans="1:69" x14ac:dyDescent="0.2">
      <c r="A995" s="1" t="s">
        <v>2600</v>
      </c>
      <c r="B995" s="1" t="s">
        <v>2833</v>
      </c>
      <c r="C995" s="1" t="s">
        <v>139</v>
      </c>
      <c r="D995" s="2" t="s">
        <v>101</v>
      </c>
      <c r="E995" s="4" t="s">
        <v>2834</v>
      </c>
      <c r="F995" s="1" t="s">
        <v>2835</v>
      </c>
      <c r="G995" s="1">
        <v>15</v>
      </c>
      <c r="H995">
        <v>1</v>
      </c>
      <c r="I995" s="1">
        <v>1</v>
      </c>
      <c r="J995">
        <v>0</v>
      </c>
      <c r="K995" s="1">
        <v>1</v>
      </c>
      <c r="L995">
        <v>0</v>
      </c>
      <c r="M995" s="1">
        <v>1</v>
      </c>
      <c r="N995">
        <v>0</v>
      </c>
      <c r="O995" s="1">
        <v>1</v>
      </c>
      <c r="P995" s="1">
        <v>0</v>
      </c>
      <c r="Q995" s="36">
        <f t="shared" si="857"/>
        <v>14</v>
      </c>
      <c r="R995" s="36">
        <f t="shared" si="845"/>
        <v>1</v>
      </c>
      <c r="S995" s="36">
        <f t="shared" si="846"/>
        <v>1</v>
      </c>
      <c r="T995" s="36">
        <f t="shared" si="847"/>
        <v>1</v>
      </c>
      <c r="U995" s="36">
        <f t="shared" si="848"/>
        <v>1</v>
      </c>
      <c r="V995" s="36">
        <f t="shared" si="849"/>
        <v>80</v>
      </c>
      <c r="W995" s="45">
        <f t="shared" si="850"/>
        <v>18</v>
      </c>
      <c r="X995" s="50">
        <f t="shared" si="851"/>
        <v>4.4444444444444446</v>
      </c>
      <c r="Y995" s="46">
        <f t="shared" si="816"/>
        <v>0.30864197530864174</v>
      </c>
      <c r="Z995" s="46">
        <f t="shared" si="817"/>
        <v>0.19753086419753105</v>
      </c>
      <c r="AA995" s="46">
        <f t="shared" si="818"/>
        <v>2.0864197530864201</v>
      </c>
      <c r="AB995" s="46">
        <f t="shared" si="819"/>
        <v>5.9753086419753094</v>
      </c>
      <c r="AC995" s="46">
        <f t="shared" si="820"/>
        <v>11.8641975308642</v>
      </c>
      <c r="AD995" s="46">
        <f t="shared" si="821"/>
        <v>4.3209876543209846</v>
      </c>
      <c r="AE995" s="46">
        <f t="shared" si="822"/>
        <v>0.19753086419753105</v>
      </c>
      <c r="AF995" s="46">
        <f t="shared" si="823"/>
        <v>2.0864197530864201</v>
      </c>
      <c r="AG995" s="46">
        <f t="shared" si="824"/>
        <v>5.9753086419753094</v>
      </c>
      <c r="AH995" s="46">
        <f t="shared" si="825"/>
        <v>11.8641975308642</v>
      </c>
      <c r="AI995" s="46">
        <f t="shared" si="852"/>
        <v>1.4379084967320261</v>
      </c>
      <c r="AJ995" s="47">
        <f t="shared" si="808"/>
        <v>1.1991282236408358</v>
      </c>
      <c r="AK995" s="47">
        <f t="shared" si="809"/>
        <v>1.392238519527897</v>
      </c>
      <c r="AL995" s="47">
        <f t="shared" si="810"/>
        <v>-5.0916151571306072E-2</v>
      </c>
      <c r="AM995" s="47">
        <f t="shared" si="811"/>
        <v>-1.7478560156587397</v>
      </c>
      <c r="AN995" s="47">
        <f t="shared" si="812"/>
        <v>-8.471174717676039</v>
      </c>
      <c r="AO995" s="47">
        <f t="shared" si="813"/>
        <v>-23.700672991574653</v>
      </c>
      <c r="AP995" s="47">
        <f t="shared" si="814"/>
        <v>6.6176470588235295E-2</v>
      </c>
      <c r="AQ995" s="47">
        <f t="shared" si="853"/>
        <v>-2.1559222956807025</v>
      </c>
      <c r="AR995" s="1">
        <f t="shared" si="815"/>
        <v>1</v>
      </c>
      <c r="AS995" s="1">
        <f t="shared" si="834"/>
        <v>0</v>
      </c>
      <c r="AT995" s="1">
        <f t="shared" si="835"/>
        <v>0</v>
      </c>
      <c r="AU995" s="1">
        <f t="shared" si="836"/>
        <v>0</v>
      </c>
      <c r="AV995" s="1">
        <f t="shared" si="837"/>
        <v>0</v>
      </c>
      <c r="AW995" s="27">
        <f t="shared" si="826"/>
        <v>1</v>
      </c>
      <c r="AX995" s="41">
        <f t="shared" si="854"/>
        <v>5</v>
      </c>
      <c r="AY995" s="29">
        <f t="shared" si="827"/>
        <v>0</v>
      </c>
      <c r="AZ995" s="29">
        <f t="shared" si="828"/>
        <v>1</v>
      </c>
      <c r="BA995" s="29">
        <f t="shared" si="829"/>
        <v>4</v>
      </c>
      <c r="BB995" s="29">
        <f t="shared" si="830"/>
        <v>9</v>
      </c>
      <c r="BC995" s="29">
        <f t="shared" si="831"/>
        <v>16</v>
      </c>
      <c r="BD995" s="29">
        <f t="shared" si="832"/>
        <v>0</v>
      </c>
      <c r="BE995" s="29">
        <f t="shared" si="832"/>
        <v>0</v>
      </c>
      <c r="BF995" s="29">
        <f t="shared" si="832"/>
        <v>0</v>
      </c>
      <c r="BG995" s="29">
        <f t="shared" si="832"/>
        <v>0</v>
      </c>
      <c r="BH995" s="29">
        <f t="shared" si="833"/>
        <v>0</v>
      </c>
      <c r="BI995" s="29">
        <f t="shared" si="855"/>
        <v>0</v>
      </c>
      <c r="BJ995" s="28">
        <f t="shared" si="838"/>
        <v>0</v>
      </c>
      <c r="BK995" s="28" t="e">
        <f t="shared" si="839"/>
        <v>#DIV/0!</v>
      </c>
      <c r="BL995" s="28" t="e">
        <f t="shared" si="840"/>
        <v>#DIV/0!</v>
      </c>
      <c r="BM995" s="28" t="e">
        <f t="shared" si="841"/>
        <v>#DIV/0!</v>
      </c>
      <c r="BN995" s="28" t="e">
        <f t="shared" si="842"/>
        <v>#DIV/0!</v>
      </c>
      <c r="BO995" s="28" t="e">
        <f t="shared" si="843"/>
        <v>#DIV/0!</v>
      </c>
      <c r="BP995" s="28" t="e">
        <f t="shared" si="844"/>
        <v>#DIV/0!</v>
      </c>
      <c r="BQ995" s="28">
        <f t="shared" si="856"/>
        <v>0</v>
      </c>
    </row>
    <row r="996" spans="1:69" x14ac:dyDescent="0.2">
      <c r="A996" s="1" t="s">
        <v>2600</v>
      </c>
      <c r="B996" s="1" t="s">
        <v>2836</v>
      </c>
      <c r="C996" s="1" t="s">
        <v>605</v>
      </c>
      <c r="D996" s="2" t="s">
        <v>1508</v>
      </c>
      <c r="E996" s="4" t="s">
        <v>2837</v>
      </c>
      <c r="F996" s="1" t="s">
        <v>2838</v>
      </c>
      <c r="G996" s="1">
        <v>48</v>
      </c>
      <c r="H996">
        <v>37</v>
      </c>
      <c r="I996" s="1">
        <v>19</v>
      </c>
      <c r="J996">
        <v>10</v>
      </c>
      <c r="K996" s="1">
        <v>12</v>
      </c>
      <c r="L996">
        <v>7</v>
      </c>
      <c r="M996" s="1">
        <v>5</v>
      </c>
      <c r="N996">
        <v>4</v>
      </c>
      <c r="O996" s="1">
        <v>19</v>
      </c>
      <c r="P996" s="1">
        <v>13</v>
      </c>
      <c r="Q996" s="36">
        <f t="shared" si="857"/>
        <v>11</v>
      </c>
      <c r="R996" s="36">
        <f t="shared" si="845"/>
        <v>9</v>
      </c>
      <c r="S996" s="36">
        <f t="shared" si="846"/>
        <v>5</v>
      </c>
      <c r="T996" s="36">
        <f t="shared" si="847"/>
        <v>1</v>
      </c>
      <c r="U996" s="36">
        <f t="shared" si="848"/>
        <v>6</v>
      </c>
      <c r="V996" s="36">
        <f t="shared" si="849"/>
        <v>114</v>
      </c>
      <c r="W996" s="45">
        <f t="shared" si="850"/>
        <v>32</v>
      </c>
      <c r="X996" s="50">
        <f t="shared" si="851"/>
        <v>3.5625</v>
      </c>
      <c r="Y996" s="46">
        <f t="shared" si="816"/>
        <v>2.06640625</v>
      </c>
      <c r="Z996" s="46">
        <f t="shared" si="817"/>
        <v>0.19140625</v>
      </c>
      <c r="AA996" s="46">
        <f t="shared" si="818"/>
        <v>0.31640625</v>
      </c>
      <c r="AB996" s="46">
        <f t="shared" si="819"/>
        <v>2.44140625</v>
      </c>
      <c r="AC996" s="46">
        <f t="shared" si="820"/>
        <v>6.56640625</v>
      </c>
      <c r="AD996" s="46">
        <f t="shared" si="821"/>
        <v>22.73046875</v>
      </c>
      <c r="AE996" s="46">
        <f t="shared" si="822"/>
        <v>1.72265625</v>
      </c>
      <c r="AF996" s="46">
        <f t="shared" si="823"/>
        <v>1.58203125</v>
      </c>
      <c r="AG996" s="46">
        <f t="shared" si="824"/>
        <v>2.44140625</v>
      </c>
      <c r="AH996" s="46">
        <f t="shared" si="825"/>
        <v>39.3984375</v>
      </c>
      <c r="AI996" s="46">
        <f t="shared" si="852"/>
        <v>2.189516129032258</v>
      </c>
      <c r="AJ996" s="47">
        <f t="shared" si="808"/>
        <v>1.4797013648139472</v>
      </c>
      <c r="AK996" s="47">
        <f t="shared" si="809"/>
        <v>10.085420773199942</v>
      </c>
      <c r="AL996" s="47">
        <f t="shared" si="810"/>
        <v>0.23262396741460298</v>
      </c>
      <c r="AM996" s="47">
        <f t="shared" si="811"/>
        <v>-0.2746726145857557</v>
      </c>
      <c r="AN996" s="47">
        <f t="shared" si="812"/>
        <v>-1.1774374767907905</v>
      </c>
      <c r="AO996" s="47">
        <f t="shared" si="813"/>
        <v>-31.161664641752875</v>
      </c>
      <c r="AP996" s="47">
        <f t="shared" si="814"/>
        <v>3.4408602150537634E-2</v>
      </c>
      <c r="AQ996" s="47">
        <f t="shared" si="853"/>
        <v>-0.76716490296825379</v>
      </c>
      <c r="AR996" s="1">
        <f t="shared" si="815"/>
        <v>37</v>
      </c>
      <c r="AS996" s="1">
        <f t="shared" si="834"/>
        <v>10</v>
      </c>
      <c r="AT996" s="1">
        <f t="shared" si="835"/>
        <v>7</v>
      </c>
      <c r="AU996" s="1">
        <f t="shared" si="836"/>
        <v>4</v>
      </c>
      <c r="AV996" s="1">
        <f t="shared" si="837"/>
        <v>13</v>
      </c>
      <c r="AW996" s="27">
        <f t="shared" si="826"/>
        <v>71</v>
      </c>
      <c r="AX996" s="41">
        <f t="shared" si="854"/>
        <v>3.76056338028169</v>
      </c>
      <c r="AY996" s="29">
        <f t="shared" si="827"/>
        <v>1.5362031342987506</v>
      </c>
      <c r="AZ996" s="29">
        <f t="shared" si="828"/>
        <v>5.7329894862130588E-2</v>
      </c>
      <c r="BA996" s="29">
        <f t="shared" si="829"/>
        <v>0.57845665542551061</v>
      </c>
      <c r="BB996" s="29">
        <f t="shared" si="830"/>
        <v>3.0995834159888909</v>
      </c>
      <c r="BC996" s="29">
        <f t="shared" si="831"/>
        <v>7.6207101765522705</v>
      </c>
      <c r="BD996" s="29">
        <f t="shared" si="832"/>
        <v>56.839515969053771</v>
      </c>
      <c r="BE996" s="29">
        <f t="shared" si="832"/>
        <v>0.57329894862130593</v>
      </c>
      <c r="BF996" s="29">
        <f t="shared" si="832"/>
        <v>4.0491965879785745</v>
      </c>
      <c r="BG996" s="29">
        <f t="shared" si="832"/>
        <v>12.398333663955563</v>
      </c>
      <c r="BH996" s="29">
        <f t="shared" si="833"/>
        <v>99.069232295179518</v>
      </c>
      <c r="BI996" s="29">
        <f t="shared" si="855"/>
        <v>2.4704225352112679</v>
      </c>
      <c r="BJ996" s="28">
        <f t="shared" si="838"/>
        <v>1.5717577851600633</v>
      </c>
      <c r="BK996" s="28">
        <f t="shared" si="839"/>
        <v>18.143364845278043</v>
      </c>
      <c r="BL996" s="28">
        <f t="shared" si="840"/>
        <v>3.5352070734024389E-2</v>
      </c>
      <c r="BM996" s="28">
        <f t="shared" si="841"/>
        <v>-0.7931355437092783</v>
      </c>
      <c r="BN996" s="28">
        <f t="shared" si="842"/>
        <v>-5.6215764829954216</v>
      </c>
      <c r="BO996" s="28">
        <f t="shared" si="843"/>
        <v>-70.433563209097798</v>
      </c>
      <c r="BP996" s="28">
        <f t="shared" si="844"/>
        <v>1.4699792960662527E-2</v>
      </c>
      <c r="BQ996" s="28">
        <f t="shared" si="856"/>
        <v>-0.86243036039443499</v>
      </c>
    </row>
    <row r="997" spans="1:69" x14ac:dyDescent="0.2">
      <c r="A997" s="1" t="s">
        <v>2600</v>
      </c>
      <c r="B997" s="1" t="s">
        <v>2839</v>
      </c>
      <c r="C997" s="1" t="s">
        <v>76</v>
      </c>
      <c r="D997" s="2" t="s">
        <v>2790</v>
      </c>
      <c r="E997" s="4" t="s">
        <v>2840</v>
      </c>
      <c r="F997" s="1" t="s">
        <v>2841</v>
      </c>
      <c r="G997" s="1">
        <v>510</v>
      </c>
      <c r="H997">
        <v>272</v>
      </c>
      <c r="I997" s="1">
        <v>115</v>
      </c>
      <c r="J997">
        <v>25</v>
      </c>
      <c r="K997" s="1">
        <v>82</v>
      </c>
      <c r="L997">
        <v>23</v>
      </c>
      <c r="M997" s="1">
        <v>36</v>
      </c>
      <c r="N997">
        <v>15</v>
      </c>
      <c r="O997" s="1">
        <v>108</v>
      </c>
      <c r="P997" s="1">
        <v>44</v>
      </c>
      <c r="Q997" s="36">
        <f t="shared" si="857"/>
        <v>238</v>
      </c>
      <c r="R997" s="36">
        <f t="shared" si="845"/>
        <v>90</v>
      </c>
      <c r="S997" s="36">
        <f t="shared" si="846"/>
        <v>59</v>
      </c>
      <c r="T997" s="36">
        <f t="shared" si="847"/>
        <v>21</v>
      </c>
      <c r="U997" s="36">
        <f t="shared" si="848"/>
        <v>64</v>
      </c>
      <c r="V997" s="36">
        <f t="shared" si="849"/>
        <v>1833</v>
      </c>
      <c r="W997" s="45">
        <f t="shared" si="850"/>
        <v>472</v>
      </c>
      <c r="X997" s="50">
        <f t="shared" si="851"/>
        <v>3.8834745762711864</v>
      </c>
      <c r="Y997" s="46">
        <f t="shared" si="816"/>
        <v>1.2466290218328067</v>
      </c>
      <c r="Z997" s="46">
        <f t="shared" si="817"/>
        <v>1.3578174375179551E-2</v>
      </c>
      <c r="AA997" s="46">
        <f t="shared" si="818"/>
        <v>0.78052732691755233</v>
      </c>
      <c r="AB997" s="46">
        <f t="shared" si="819"/>
        <v>3.5474764794599252</v>
      </c>
      <c r="AC997" s="46">
        <f t="shared" si="820"/>
        <v>8.3144256320022976</v>
      </c>
      <c r="AD997" s="46">
        <f t="shared" si="821"/>
        <v>296.697707196208</v>
      </c>
      <c r="AE997" s="46">
        <f t="shared" si="822"/>
        <v>1.2220356937661596</v>
      </c>
      <c r="AF997" s="46">
        <f t="shared" si="823"/>
        <v>46.051112288135585</v>
      </c>
      <c r="AG997" s="46">
        <f t="shared" si="824"/>
        <v>74.497006068658422</v>
      </c>
      <c r="AH997" s="46">
        <f t="shared" si="825"/>
        <v>532.12324044814704</v>
      </c>
      <c r="AI997" s="46">
        <f t="shared" si="852"/>
        <v>2.0182401309870812</v>
      </c>
      <c r="AJ997" s="47">
        <f t="shared" si="808"/>
        <v>1.4206477856904156</v>
      </c>
      <c r="AK997" s="47">
        <f t="shared" si="809"/>
        <v>115.5376554969217</v>
      </c>
      <c r="AL997" s="47">
        <f t="shared" si="810"/>
        <v>4.9664415172920577E-2</v>
      </c>
      <c r="AM997" s="47">
        <f t="shared" si="811"/>
        <v>-14.189755895521694</v>
      </c>
      <c r="AN997" s="47">
        <f t="shared" si="812"/>
        <v>-48.937223487525408</v>
      </c>
      <c r="AO997" s="47">
        <f t="shared" si="813"/>
        <v>-535.14207397069174</v>
      </c>
      <c r="AP997" s="47">
        <f t="shared" si="814"/>
        <v>2.1321768984053848E-3</v>
      </c>
      <c r="AQ997" s="47">
        <f t="shared" si="853"/>
        <v>-1.0291628413265397</v>
      </c>
      <c r="AR997" s="1">
        <f t="shared" si="815"/>
        <v>272</v>
      </c>
      <c r="AS997" s="1">
        <f t="shared" si="834"/>
        <v>25</v>
      </c>
      <c r="AT997" s="1">
        <f t="shared" si="835"/>
        <v>23</v>
      </c>
      <c r="AU997" s="1">
        <f t="shared" si="836"/>
        <v>15</v>
      </c>
      <c r="AV997" s="1">
        <f t="shared" si="837"/>
        <v>44</v>
      </c>
      <c r="AW997" s="27">
        <f t="shared" si="826"/>
        <v>379</v>
      </c>
      <c r="AX997" s="41">
        <f t="shared" si="854"/>
        <v>4.2295514511873353</v>
      </c>
      <c r="AY997" s="29">
        <f t="shared" si="827"/>
        <v>0.59359096636754094</v>
      </c>
      <c r="AZ997" s="29">
        <f t="shared" si="828"/>
        <v>5.2693868742211596E-2</v>
      </c>
      <c r="BA997" s="29">
        <f t="shared" si="829"/>
        <v>1.5117967711168823</v>
      </c>
      <c r="BB997" s="29">
        <f t="shared" si="830"/>
        <v>4.9708996734915525</v>
      </c>
      <c r="BC997" s="29">
        <f t="shared" si="831"/>
        <v>10.430002575866224</v>
      </c>
      <c r="BD997" s="29">
        <f t="shared" si="832"/>
        <v>161.45674285197114</v>
      </c>
      <c r="BE997" s="29">
        <f t="shared" si="832"/>
        <v>1.3173467185552898</v>
      </c>
      <c r="BF997" s="29">
        <f t="shared" si="832"/>
        <v>34.771325735688293</v>
      </c>
      <c r="BG997" s="29">
        <f t="shared" si="832"/>
        <v>74.563495102373281</v>
      </c>
      <c r="BH997" s="29">
        <f t="shared" si="833"/>
        <v>458.92011333811388</v>
      </c>
      <c r="BI997" s="29">
        <f t="shared" si="855"/>
        <v>1.9339392162611162</v>
      </c>
      <c r="BJ997" s="28">
        <f t="shared" si="838"/>
        <v>1.3906614312121826</v>
      </c>
      <c r="BK997" s="28">
        <f t="shared" si="839"/>
        <v>46.252541166461967</v>
      </c>
      <c r="BL997" s="28">
        <f t="shared" si="840"/>
        <v>-0.11243872350557606</v>
      </c>
      <c r="BM997" s="28">
        <f t="shared" si="841"/>
        <v>-15.896580954487391</v>
      </c>
      <c r="BN997" s="28">
        <f t="shared" si="842"/>
        <v>-61.812957864112761</v>
      </c>
      <c r="BO997" s="28">
        <f t="shared" si="843"/>
        <v>-551.08053314073788</v>
      </c>
      <c r="BP997" s="28">
        <f t="shared" si="844"/>
        <v>2.6595371422957629E-3</v>
      </c>
      <c r="BQ997" s="28">
        <f t="shared" si="856"/>
        <v>-1.5495792348863109</v>
      </c>
    </row>
    <row r="998" spans="1:69" x14ac:dyDescent="0.2">
      <c r="A998" s="1" t="s">
        <v>2600</v>
      </c>
      <c r="B998" s="1" t="s">
        <v>2842</v>
      </c>
      <c r="C998" s="1" t="s">
        <v>81</v>
      </c>
      <c r="D998" s="2" t="s">
        <v>2843</v>
      </c>
      <c r="E998" s="4" t="s">
        <v>346</v>
      </c>
      <c r="F998" s="1" t="s">
        <v>2844</v>
      </c>
      <c r="G998" s="1">
        <v>69</v>
      </c>
      <c r="H998">
        <v>58</v>
      </c>
      <c r="I998" s="1">
        <v>31</v>
      </c>
      <c r="J998">
        <v>21</v>
      </c>
      <c r="K998" s="1">
        <v>15</v>
      </c>
      <c r="L998">
        <v>12</v>
      </c>
      <c r="M998" s="1">
        <v>1</v>
      </c>
      <c r="N998">
        <v>1</v>
      </c>
      <c r="O998" s="1">
        <v>10</v>
      </c>
      <c r="P998" s="1">
        <v>7</v>
      </c>
      <c r="Q998" s="36">
        <f t="shared" si="857"/>
        <v>11</v>
      </c>
      <c r="R998" s="36">
        <f t="shared" si="845"/>
        <v>10</v>
      </c>
      <c r="S998" s="36">
        <f t="shared" si="846"/>
        <v>3</v>
      </c>
      <c r="T998" s="36">
        <f t="shared" si="847"/>
        <v>0</v>
      </c>
      <c r="U998" s="36">
        <f t="shared" si="848"/>
        <v>3</v>
      </c>
      <c r="V998" s="36">
        <f t="shared" si="849"/>
        <v>107</v>
      </c>
      <c r="W998" s="45">
        <f t="shared" si="850"/>
        <v>27</v>
      </c>
      <c r="X998" s="50">
        <f t="shared" si="851"/>
        <v>3.9629629629629628</v>
      </c>
      <c r="Y998" s="46">
        <f t="shared" si="816"/>
        <v>1.0754458161865572</v>
      </c>
      <c r="Z998" s="46">
        <f t="shared" si="817"/>
        <v>1.3717421124828655E-3</v>
      </c>
      <c r="AA998" s="46">
        <f t="shared" si="818"/>
        <v>0.92729766803840841</v>
      </c>
      <c r="AB998" s="46">
        <f t="shared" si="819"/>
        <v>3.853223593964334</v>
      </c>
      <c r="AC998" s="46">
        <f t="shared" si="820"/>
        <v>8.7791495198902592</v>
      </c>
      <c r="AD998" s="46">
        <f t="shared" si="821"/>
        <v>11.82990397805213</v>
      </c>
      <c r="AE998" s="46">
        <f t="shared" si="822"/>
        <v>1.3717421124828655E-2</v>
      </c>
      <c r="AF998" s="46">
        <f t="shared" si="823"/>
        <v>2.7818930041152252</v>
      </c>
      <c r="AG998" s="46">
        <f t="shared" si="824"/>
        <v>0</v>
      </c>
      <c r="AH998" s="46">
        <f t="shared" si="825"/>
        <v>26.337448559670776</v>
      </c>
      <c r="AI998" s="46">
        <f t="shared" si="852"/>
        <v>1.5754985754985755</v>
      </c>
      <c r="AJ998" s="47">
        <f t="shared" si="808"/>
        <v>1.2551886613169254</v>
      </c>
      <c r="AK998" s="47">
        <f t="shared" si="809"/>
        <v>6.2036668101734538</v>
      </c>
      <c r="AL998" s="47">
        <f t="shared" si="810"/>
        <v>2.5691039997074333E-4</v>
      </c>
      <c r="AM998" s="47">
        <f t="shared" si="811"/>
        <v>-1.3546371569657172</v>
      </c>
      <c r="AN998" s="47">
        <f t="shared" si="812"/>
        <v>0</v>
      </c>
      <c r="AO998" s="47">
        <f t="shared" si="813"/>
        <v>-39.461437435505658</v>
      </c>
      <c r="AP998" s="47">
        <f t="shared" si="814"/>
        <v>4.1538461538461538E-2</v>
      </c>
      <c r="AQ998" s="47">
        <f t="shared" si="853"/>
        <v>-1.437735497755761</v>
      </c>
      <c r="AR998" s="1">
        <f t="shared" si="815"/>
        <v>58</v>
      </c>
      <c r="AS998" s="1">
        <f t="shared" si="834"/>
        <v>21</v>
      </c>
      <c r="AT998" s="1">
        <f t="shared" si="835"/>
        <v>12</v>
      </c>
      <c r="AU998" s="1">
        <f t="shared" si="836"/>
        <v>1</v>
      </c>
      <c r="AV998" s="1">
        <f t="shared" si="837"/>
        <v>7</v>
      </c>
      <c r="AW998" s="27">
        <f t="shared" si="826"/>
        <v>99</v>
      </c>
      <c r="AX998" s="41">
        <f t="shared" si="854"/>
        <v>4.2323232323232327</v>
      </c>
      <c r="AY998" s="29">
        <f t="shared" si="827"/>
        <v>0.58932761963064939</v>
      </c>
      <c r="AZ998" s="29">
        <f t="shared" si="828"/>
        <v>5.397408427711476E-2</v>
      </c>
      <c r="BA998" s="29">
        <f t="shared" si="829"/>
        <v>1.5186205489235802</v>
      </c>
      <c r="BB998" s="29">
        <f t="shared" si="830"/>
        <v>4.9832670135700452</v>
      </c>
      <c r="BC998" s="29">
        <f t="shared" si="831"/>
        <v>10.447913478216512</v>
      </c>
      <c r="BD998" s="29">
        <f t="shared" si="832"/>
        <v>34.181001938577666</v>
      </c>
      <c r="BE998" s="29">
        <f t="shared" si="832"/>
        <v>1.1334557698194099</v>
      </c>
      <c r="BF998" s="29">
        <f t="shared" si="832"/>
        <v>18.223446587082961</v>
      </c>
      <c r="BG998" s="29">
        <f t="shared" si="832"/>
        <v>4.9832670135700452</v>
      </c>
      <c r="BH998" s="29">
        <f t="shared" si="833"/>
        <v>73.135394347515586</v>
      </c>
      <c r="BI998" s="29">
        <f t="shared" si="855"/>
        <v>1.3434343434343436</v>
      </c>
      <c r="BJ998" s="28">
        <f t="shared" si="838"/>
        <v>1.1590661514488048</v>
      </c>
      <c r="BK998" s="28">
        <f t="shared" si="839"/>
        <v>16.851498150769157</v>
      </c>
      <c r="BL998" s="28">
        <f t="shared" si="840"/>
        <v>-0.16911126937772272</v>
      </c>
      <c r="BM998" s="28">
        <f t="shared" si="841"/>
        <v>-14.42216582451351</v>
      </c>
      <c r="BN998" s="28">
        <f t="shared" si="842"/>
        <v>-7.1440842528646451</v>
      </c>
      <c r="BO998" s="28">
        <f t="shared" si="843"/>
        <v>-151.81606188787134</v>
      </c>
      <c r="BP998" s="28">
        <f t="shared" si="844"/>
        <v>1.0414475068377867E-2</v>
      </c>
      <c r="BQ998" s="28">
        <f t="shared" si="856"/>
        <v>-1.6319474630025192</v>
      </c>
    </row>
    <row r="999" spans="1:69" x14ac:dyDescent="0.2">
      <c r="A999" s="1" t="s">
        <v>2600</v>
      </c>
      <c r="B999" s="1" t="s">
        <v>2845</v>
      </c>
      <c r="C999" s="1" t="s">
        <v>18</v>
      </c>
      <c r="D999" s="2" t="s">
        <v>458</v>
      </c>
      <c r="E999" s="4" t="s">
        <v>1332</v>
      </c>
      <c r="F999" s="1" t="s">
        <v>2846</v>
      </c>
      <c r="G999" s="1">
        <v>191</v>
      </c>
      <c r="H999">
        <v>58</v>
      </c>
      <c r="I999" s="1">
        <v>29</v>
      </c>
      <c r="J999">
        <v>8</v>
      </c>
      <c r="K999" s="1">
        <v>12</v>
      </c>
      <c r="L999">
        <v>5</v>
      </c>
      <c r="M999" s="1">
        <v>4</v>
      </c>
      <c r="N999">
        <v>1</v>
      </c>
      <c r="O999" s="1">
        <v>19</v>
      </c>
      <c r="P999" s="1">
        <v>10</v>
      </c>
      <c r="Q999" s="36">
        <f t="shared" si="857"/>
        <v>133</v>
      </c>
      <c r="R999" s="36">
        <f t="shared" si="845"/>
        <v>21</v>
      </c>
      <c r="S999" s="36">
        <f t="shared" si="846"/>
        <v>7</v>
      </c>
      <c r="T999" s="36">
        <f t="shared" si="847"/>
        <v>3</v>
      </c>
      <c r="U999" s="36">
        <f t="shared" si="848"/>
        <v>9</v>
      </c>
      <c r="V999" s="36">
        <f t="shared" si="849"/>
        <v>785</v>
      </c>
      <c r="W999" s="45">
        <f t="shared" si="850"/>
        <v>173</v>
      </c>
      <c r="X999" s="50">
        <f t="shared" si="851"/>
        <v>4.5375722543352603</v>
      </c>
      <c r="Y999" s="46">
        <f t="shared" si="816"/>
        <v>0.21383941996057315</v>
      </c>
      <c r="Z999" s="46">
        <f t="shared" si="817"/>
        <v>0.28898392863109384</v>
      </c>
      <c r="AA999" s="46">
        <f t="shared" si="818"/>
        <v>2.3641284373016145</v>
      </c>
      <c r="AB999" s="46">
        <f t="shared" si="819"/>
        <v>6.4392729459721352</v>
      </c>
      <c r="AC999" s="46">
        <f t="shared" si="820"/>
        <v>12.514417454642656</v>
      </c>
      <c r="AD999" s="46">
        <f t="shared" si="821"/>
        <v>28.440642854756231</v>
      </c>
      <c r="AE999" s="46">
        <f t="shared" si="822"/>
        <v>6.0686625012529705</v>
      </c>
      <c r="AF999" s="46">
        <f t="shared" si="823"/>
        <v>16.5488990611113</v>
      </c>
      <c r="AG999" s="46">
        <f t="shared" si="824"/>
        <v>19.317818837916406</v>
      </c>
      <c r="AH999" s="46">
        <f t="shared" si="825"/>
        <v>112.6297570917839</v>
      </c>
      <c r="AI999" s="46">
        <f t="shared" si="852"/>
        <v>1.0639870950396559</v>
      </c>
      <c r="AJ999" s="47">
        <f t="shared" si="808"/>
        <v>1.0314975012280232</v>
      </c>
      <c r="AK999" s="47">
        <f t="shared" si="809"/>
        <v>11.983364011490336</v>
      </c>
      <c r="AL999" s="47">
        <f t="shared" si="810"/>
        <v>-2.9725234558564022</v>
      </c>
      <c r="AM999" s="47">
        <f t="shared" si="811"/>
        <v>-23.184626281168299</v>
      </c>
      <c r="AN999" s="47">
        <f t="shared" si="812"/>
        <v>-44.665475866161849</v>
      </c>
      <c r="AO999" s="47">
        <f t="shared" si="813"/>
        <v>-363.03953790943081</v>
      </c>
      <c r="AP999" s="47">
        <f t="shared" si="814"/>
        <v>5.8819529443764453E-3</v>
      </c>
      <c r="AQ999" s="47">
        <f t="shared" si="853"/>
        <v>-2.4814712468956541</v>
      </c>
      <c r="AR999" s="1">
        <f t="shared" si="815"/>
        <v>58</v>
      </c>
      <c r="AS999" s="1">
        <f t="shared" si="834"/>
        <v>8</v>
      </c>
      <c r="AT999" s="1">
        <f t="shared" si="835"/>
        <v>5</v>
      </c>
      <c r="AU999" s="1">
        <f t="shared" si="836"/>
        <v>1</v>
      </c>
      <c r="AV999" s="1">
        <f t="shared" si="837"/>
        <v>10</v>
      </c>
      <c r="AW999" s="27">
        <f t="shared" si="826"/>
        <v>82</v>
      </c>
      <c r="AX999" s="41">
        <f t="shared" si="854"/>
        <v>4.2560975609756095</v>
      </c>
      <c r="AY999" s="29">
        <f t="shared" si="827"/>
        <v>0.55339083878643702</v>
      </c>
      <c r="AZ999" s="29">
        <f t="shared" si="828"/>
        <v>6.5585960737656046E-2</v>
      </c>
      <c r="BA999" s="29">
        <f t="shared" si="829"/>
        <v>1.5777810826888752</v>
      </c>
      <c r="BB999" s="29">
        <f t="shared" si="830"/>
        <v>5.0899762046400943</v>
      </c>
      <c r="BC999" s="29">
        <f t="shared" si="831"/>
        <v>10.602171326591312</v>
      </c>
      <c r="BD999" s="29">
        <f t="shared" si="832"/>
        <v>32.096668649613349</v>
      </c>
      <c r="BE999" s="29">
        <f t="shared" si="832"/>
        <v>0.52468768590124837</v>
      </c>
      <c r="BF999" s="29">
        <f t="shared" si="832"/>
        <v>7.8889054134443759</v>
      </c>
      <c r="BG999" s="29">
        <f t="shared" si="832"/>
        <v>5.0899762046400943</v>
      </c>
      <c r="BH999" s="29">
        <f t="shared" si="833"/>
        <v>106.02171326591312</v>
      </c>
      <c r="BI999" s="29">
        <f t="shared" si="855"/>
        <v>1.8718759409816321</v>
      </c>
      <c r="BJ999" s="28">
        <f t="shared" si="838"/>
        <v>1.3681651731357702</v>
      </c>
      <c r="BK999" s="28">
        <f t="shared" si="839"/>
        <v>9.3231001149639603</v>
      </c>
      <c r="BL999" s="28">
        <f t="shared" si="840"/>
        <v>-5.2467542195727426E-2</v>
      </c>
      <c r="BM999" s="28">
        <f t="shared" si="841"/>
        <v>-3.8692298335027773</v>
      </c>
      <c r="BN999" s="28">
        <f t="shared" si="842"/>
        <v>-4.4839218477354423</v>
      </c>
      <c r="BO999" s="28">
        <f t="shared" si="843"/>
        <v>-134.79588467266709</v>
      </c>
      <c r="BP999" s="28">
        <f t="shared" si="844"/>
        <v>1.2654320987654321E-2</v>
      </c>
      <c r="BQ999" s="28">
        <f t="shared" si="856"/>
        <v>-1.6941402947613027</v>
      </c>
    </row>
    <row r="1000" spans="1:69" x14ac:dyDescent="0.2">
      <c r="A1000" s="1" t="s">
        <v>2600</v>
      </c>
      <c r="B1000" s="1" t="s">
        <v>2847</v>
      </c>
      <c r="C1000" s="1" t="s">
        <v>30</v>
      </c>
      <c r="D1000" s="2">
        <v>1709</v>
      </c>
      <c r="E1000" s="4" t="s">
        <v>31</v>
      </c>
      <c r="F1000" s="1" t="s">
        <v>2848</v>
      </c>
      <c r="G1000" s="1">
        <v>1267</v>
      </c>
      <c r="H1000">
        <v>862</v>
      </c>
      <c r="I1000" s="1">
        <v>226</v>
      </c>
      <c r="J1000">
        <v>85</v>
      </c>
      <c r="K1000" s="1">
        <v>85</v>
      </c>
      <c r="L1000">
        <v>41</v>
      </c>
      <c r="M1000" s="1">
        <v>36</v>
      </c>
      <c r="N1000">
        <v>18</v>
      </c>
      <c r="O1000" s="1">
        <v>95</v>
      </c>
      <c r="P1000" s="1">
        <v>62</v>
      </c>
      <c r="Q1000" s="36">
        <f t="shared" si="857"/>
        <v>405</v>
      </c>
      <c r="R1000" s="36">
        <f t="shared" si="845"/>
        <v>141</v>
      </c>
      <c r="S1000" s="36">
        <f t="shared" si="846"/>
        <v>44</v>
      </c>
      <c r="T1000" s="36">
        <f t="shared" si="847"/>
        <v>18</v>
      </c>
      <c r="U1000" s="36">
        <f t="shared" si="848"/>
        <v>33</v>
      </c>
      <c r="V1000" s="36">
        <f t="shared" si="849"/>
        <v>2790</v>
      </c>
      <c r="W1000" s="45">
        <f t="shared" si="850"/>
        <v>641</v>
      </c>
      <c r="X1000" s="50">
        <f t="shared" si="851"/>
        <v>4.3525741029641187</v>
      </c>
      <c r="Y1000" s="46">
        <f t="shared" si="816"/>
        <v>0.41916029215271555</v>
      </c>
      <c r="Z1000" s="46">
        <f t="shared" si="817"/>
        <v>0.124308498080953</v>
      </c>
      <c r="AA1000" s="46">
        <f t="shared" si="818"/>
        <v>1.8294567040091905</v>
      </c>
      <c r="AB1000" s="46">
        <f t="shared" si="819"/>
        <v>5.5346049099374275</v>
      </c>
      <c r="AC1000" s="46">
        <f t="shared" si="820"/>
        <v>11.239753115865666</v>
      </c>
      <c r="AD1000" s="46">
        <f t="shared" si="821"/>
        <v>169.7599183218498</v>
      </c>
      <c r="AE1000" s="46">
        <f t="shared" si="822"/>
        <v>17.527498229414373</v>
      </c>
      <c r="AF1000" s="46">
        <f t="shared" si="823"/>
        <v>80.496094976404379</v>
      </c>
      <c r="AG1000" s="46">
        <f t="shared" si="824"/>
        <v>99.622888378873697</v>
      </c>
      <c r="AH1000" s="46">
        <f t="shared" si="825"/>
        <v>370.91185282356696</v>
      </c>
      <c r="AI1000" s="46">
        <f t="shared" si="852"/>
        <v>1.1536222698907956</v>
      </c>
      <c r="AJ1000" s="47">
        <f t="shared" ref="AJ1000:AJ1063" si="858">SQRT(AI1000)</f>
        <v>1.0740680936936893</v>
      </c>
      <c r="AK1000" s="47">
        <f t="shared" ref="AK1000:AK1063" si="859">Q1000*((5-X1000)/AJ1000)*((5-X1000)/AJ1000)*((5-X1000)/AJ1000)</f>
        <v>88.701257743183191</v>
      </c>
      <c r="AL1000" s="47">
        <f t="shared" ref="AL1000:AL1063" si="860">R1000*((4-X1000)/AJ1000)*((4-X1000)/AJ1000)*((4-X1000)/AJ1000)</f>
        <v>-4.9874079672008014</v>
      </c>
      <c r="AM1000" s="47">
        <f t="shared" ref="AM1000:AM1063" si="861">S1000*((3-X1000)/AJ1000)*((3-X1000)/AJ1000)*((3-X1000)/AJ1000)</f>
        <v>-87.869960977931797</v>
      </c>
      <c r="AN1000" s="47">
        <f t="shared" ref="AN1000:AN1063" si="862">T1000*((2-X1000)/AJ1000)*((2-X1000)/AJ1000)*((2-X1000)/AJ1000)</f>
        <v>-189.15028252977609</v>
      </c>
      <c r="AO1000" s="47">
        <f t="shared" ref="AO1000:AO1063" si="863">U1000*((1-X1000)/AJ1000)*((1-X1000)/AJ1000)*((1-X1000)/AJ1000)</f>
        <v>-1003.5838201523222</v>
      </c>
      <c r="AP1000" s="47">
        <f t="shared" ref="AP1000:AP1063" si="864">W1000/((W1000-1)*(W1000-2))</f>
        <v>1.5673904538341158E-3</v>
      </c>
      <c r="AQ1000" s="47">
        <f t="shared" si="853"/>
        <v>-1.8759942955293294</v>
      </c>
      <c r="AR1000" s="1">
        <f t="shared" si="815"/>
        <v>862</v>
      </c>
      <c r="AS1000" s="1">
        <f t="shared" si="834"/>
        <v>85</v>
      </c>
      <c r="AT1000" s="1">
        <f t="shared" si="835"/>
        <v>41</v>
      </c>
      <c r="AU1000" s="1">
        <f t="shared" si="836"/>
        <v>18</v>
      </c>
      <c r="AV1000" s="1">
        <f t="shared" si="837"/>
        <v>62</v>
      </c>
      <c r="AW1000" s="27">
        <f t="shared" si="826"/>
        <v>1068</v>
      </c>
      <c r="AX1000" s="41">
        <f t="shared" si="854"/>
        <v>4.5608614232209739</v>
      </c>
      <c r="AY1000" s="29">
        <f t="shared" si="827"/>
        <v>0.19284268961550863</v>
      </c>
      <c r="AZ1000" s="29">
        <f t="shared" si="828"/>
        <v>0.31456553605745635</v>
      </c>
      <c r="BA1000" s="29">
        <f t="shared" si="829"/>
        <v>2.4362883824994039</v>
      </c>
      <c r="BB1000" s="29">
        <f t="shared" si="830"/>
        <v>6.5580112289413517</v>
      </c>
      <c r="BC1000" s="29">
        <f t="shared" si="831"/>
        <v>12.679734075383299</v>
      </c>
      <c r="BD1000" s="29">
        <f t="shared" si="832"/>
        <v>166.23039844856845</v>
      </c>
      <c r="BE1000" s="29">
        <f t="shared" si="832"/>
        <v>26.738070564883788</v>
      </c>
      <c r="BF1000" s="29">
        <f t="shared" si="832"/>
        <v>99.887823682475556</v>
      </c>
      <c r="BG1000" s="29">
        <f t="shared" si="832"/>
        <v>118.04420212094433</v>
      </c>
      <c r="BH1000" s="29">
        <f t="shared" si="833"/>
        <v>786.14351267376458</v>
      </c>
      <c r="BI1000" s="29">
        <f t="shared" si="855"/>
        <v>1.1218781700943175</v>
      </c>
      <c r="BJ1000" s="28">
        <f t="shared" si="838"/>
        <v>1.0591875046913637</v>
      </c>
      <c r="BK1000" s="28">
        <f t="shared" si="839"/>
        <v>61.431835228040256</v>
      </c>
      <c r="BL1000" s="28">
        <f t="shared" si="840"/>
        <v>-12.620224733423154</v>
      </c>
      <c r="BM1000" s="28">
        <f t="shared" si="841"/>
        <v>-131.20740674876095</v>
      </c>
      <c r="BN1000" s="28">
        <f t="shared" si="842"/>
        <v>-254.39712143857227</v>
      </c>
      <c r="BO1000" s="28">
        <f t="shared" si="843"/>
        <v>-2355.7996964381718</v>
      </c>
      <c r="BP1000" s="28">
        <f t="shared" si="844"/>
        <v>9.3896548510579185E-4</v>
      </c>
      <c r="BQ1000" s="28">
        <f t="shared" si="856"/>
        <v>-2.5282515301196811</v>
      </c>
    </row>
    <row r="1001" spans="1:69" x14ac:dyDescent="0.2">
      <c r="A1001" s="1" t="s">
        <v>7549</v>
      </c>
      <c r="B1001" s="8" t="s">
        <v>2861</v>
      </c>
      <c r="C1001" t="s">
        <v>505</v>
      </c>
      <c r="D1001" s="38">
        <v>15.86</v>
      </c>
      <c r="E1001" s="52" t="s">
        <v>971</v>
      </c>
      <c r="F1001" s="15" t="s">
        <v>2862</v>
      </c>
      <c r="G1001" s="8">
        <v>13344</v>
      </c>
      <c r="H1001" s="8">
        <v>2266</v>
      </c>
      <c r="I1001" s="8">
        <v>1764</v>
      </c>
      <c r="J1001" s="8">
        <v>288</v>
      </c>
      <c r="K1001" s="8">
        <v>444</v>
      </c>
      <c r="L1001" s="8">
        <v>86</v>
      </c>
      <c r="M1001" s="8">
        <v>110</v>
      </c>
      <c r="N1001" s="8">
        <v>28</v>
      </c>
      <c r="O1001" s="8">
        <v>198</v>
      </c>
      <c r="P1001" s="8">
        <v>77</v>
      </c>
      <c r="Q1001" s="36">
        <f t="shared" si="857"/>
        <v>11078</v>
      </c>
      <c r="R1001" s="36">
        <f t="shared" si="845"/>
        <v>1476</v>
      </c>
      <c r="S1001" s="36">
        <f t="shared" si="846"/>
        <v>358</v>
      </c>
      <c r="T1001" s="36">
        <f t="shared" si="847"/>
        <v>82</v>
      </c>
      <c r="U1001" s="36">
        <f t="shared" si="848"/>
        <v>121</v>
      </c>
      <c r="V1001" s="36">
        <f t="shared" si="849"/>
        <v>62653</v>
      </c>
      <c r="W1001" s="45">
        <f t="shared" si="850"/>
        <v>13115</v>
      </c>
      <c r="X1001" s="50">
        <f t="shared" si="851"/>
        <v>4.7772016774685477</v>
      </c>
      <c r="Y1001" s="46">
        <f t="shared" si="816"/>
        <v>4.9639092522829033E-2</v>
      </c>
      <c r="Z1001" s="46">
        <f t="shared" si="817"/>
        <v>0.60404244745992453</v>
      </c>
      <c r="AA1001" s="46">
        <f t="shared" si="818"/>
        <v>3.1584458023970199</v>
      </c>
      <c r="AB1001" s="46">
        <f t="shared" si="819"/>
        <v>7.7128491573341158</v>
      </c>
      <c r="AC1001" s="46">
        <f t="shared" si="820"/>
        <v>14.267252512271211</v>
      </c>
      <c r="AD1001" s="46">
        <f t="shared" si="821"/>
        <v>549.90186696789999</v>
      </c>
      <c r="AE1001" s="46">
        <f t="shared" si="822"/>
        <v>891.56665245084855</v>
      </c>
      <c r="AF1001" s="46">
        <f t="shared" si="823"/>
        <v>1130.7235972581332</v>
      </c>
      <c r="AG1001" s="46">
        <f t="shared" si="824"/>
        <v>632.45363090139745</v>
      </c>
      <c r="AH1001" s="46">
        <f t="shared" si="825"/>
        <v>1726.3375539848166</v>
      </c>
      <c r="AI1001" s="46">
        <f t="shared" si="852"/>
        <v>0.37600909726727894</v>
      </c>
      <c r="AJ1001" s="47">
        <f t="shared" si="858"/>
        <v>0.61319580662890949</v>
      </c>
      <c r="AK1001" s="47">
        <f t="shared" si="859"/>
        <v>531.37312078544755</v>
      </c>
      <c r="AL1001" s="47">
        <f t="shared" si="860"/>
        <v>-3005.3151218167081</v>
      </c>
      <c r="AM1001" s="47">
        <f t="shared" si="861"/>
        <v>-8715.5669106274145</v>
      </c>
      <c r="AN1001" s="47">
        <f t="shared" si="862"/>
        <v>-7617.95811251748</v>
      </c>
      <c r="AO1001" s="47">
        <f t="shared" si="863"/>
        <v>-28281.234524032068</v>
      </c>
      <c r="AP1001" s="47">
        <f t="shared" si="864"/>
        <v>7.6266014976330903E-5</v>
      </c>
      <c r="AQ1001" s="47">
        <f t="shared" si="853"/>
        <v>-3.5912676174916243</v>
      </c>
      <c r="AR1001" s="1">
        <f t="shared" si="815"/>
        <v>2266</v>
      </c>
      <c r="AS1001" s="1">
        <f t="shared" si="834"/>
        <v>288</v>
      </c>
      <c r="AT1001" s="1">
        <f t="shared" si="835"/>
        <v>86</v>
      </c>
      <c r="AU1001" s="1">
        <f t="shared" si="836"/>
        <v>28</v>
      </c>
      <c r="AV1001" s="1">
        <f t="shared" si="837"/>
        <v>77</v>
      </c>
      <c r="AW1001" s="27">
        <f t="shared" si="826"/>
        <v>2745</v>
      </c>
      <c r="AX1001" s="41">
        <f t="shared" si="854"/>
        <v>4.6896174863387978</v>
      </c>
      <c r="AY1001" s="29">
        <f t="shared" si="827"/>
        <v>9.6337304786646358E-2</v>
      </c>
      <c r="AZ1001" s="29">
        <f t="shared" si="828"/>
        <v>0.47557227746424202</v>
      </c>
      <c r="BA1001" s="29">
        <f t="shared" si="829"/>
        <v>2.8548072501418376</v>
      </c>
      <c r="BB1001" s="29">
        <f t="shared" si="830"/>
        <v>7.2340422228194337</v>
      </c>
      <c r="BC1001" s="29">
        <f t="shared" si="831"/>
        <v>13.613277195497028</v>
      </c>
      <c r="BD1001" s="29">
        <f t="shared" si="832"/>
        <v>218.30033264654065</v>
      </c>
      <c r="BE1001" s="29">
        <f t="shared" si="832"/>
        <v>136.96481590970171</v>
      </c>
      <c r="BF1001" s="29">
        <f t="shared" si="832"/>
        <v>245.51342351219802</v>
      </c>
      <c r="BG1001" s="29">
        <f t="shared" si="832"/>
        <v>202.55318223894415</v>
      </c>
      <c r="BH1001" s="29">
        <f t="shared" si="833"/>
        <v>1048.2223440532712</v>
      </c>
      <c r="BI1001" s="29">
        <f t="shared" si="855"/>
        <v>0.6747646131051952</v>
      </c>
      <c r="BJ1001" s="28">
        <f t="shared" si="838"/>
        <v>0.82144057186457209</v>
      </c>
      <c r="BK1001" s="28">
        <f t="shared" si="839"/>
        <v>122.24277368222366</v>
      </c>
      <c r="BL1001" s="28">
        <f t="shared" si="840"/>
        <v>-170.40755108832741</v>
      </c>
      <c r="BM1001" s="28">
        <f t="shared" si="841"/>
        <v>-748.40243144187366</v>
      </c>
      <c r="BN1001" s="28">
        <f t="shared" si="842"/>
        <v>-982.88145808900219</v>
      </c>
      <c r="BO1001" s="28">
        <f t="shared" si="843"/>
        <v>-6977.6038479043482</v>
      </c>
      <c r="BP1001" s="28">
        <f t="shared" si="844"/>
        <v>3.6469720433353282E-4</v>
      </c>
      <c r="BQ1001" s="28">
        <f t="shared" si="856"/>
        <v>-3.1936725703645648</v>
      </c>
    </row>
    <row r="1002" spans="1:69" x14ac:dyDescent="0.2">
      <c r="A1002" s="1" t="s">
        <v>7549</v>
      </c>
      <c r="B1002" s="8" t="s">
        <v>2863</v>
      </c>
      <c r="C1002" t="s">
        <v>294</v>
      </c>
      <c r="D1002" s="38">
        <v>938</v>
      </c>
      <c r="E1002" s="52" t="s">
        <v>1214</v>
      </c>
      <c r="F1002" s="15" t="s">
        <v>2864</v>
      </c>
      <c r="G1002" s="8" t="s">
        <v>50</v>
      </c>
      <c r="H1002" s="8"/>
      <c r="I1002" s="8" t="s">
        <v>50</v>
      </c>
      <c r="J1002" s="8"/>
      <c r="K1002" s="8" t="s">
        <v>50</v>
      </c>
      <c r="L1002" s="8"/>
      <c r="M1002" s="8" t="s">
        <v>50</v>
      </c>
      <c r="N1002" s="8"/>
      <c r="O1002" s="8" t="s">
        <v>50</v>
      </c>
      <c r="P1002" s="8"/>
      <c r="Q1002" s="36">
        <f t="shared" si="857"/>
        <v>0</v>
      </c>
      <c r="R1002" s="36">
        <f t="shared" si="845"/>
        <v>0</v>
      </c>
      <c r="S1002" s="36">
        <f t="shared" si="846"/>
        <v>0</v>
      </c>
      <c r="T1002" s="36">
        <f t="shared" si="847"/>
        <v>0</v>
      </c>
      <c r="U1002" s="36">
        <f t="shared" si="848"/>
        <v>0</v>
      </c>
      <c r="V1002" s="36">
        <f t="shared" si="849"/>
        <v>0</v>
      </c>
      <c r="W1002" s="45">
        <f t="shared" si="850"/>
        <v>0</v>
      </c>
      <c r="X1002" s="50">
        <f t="shared" si="851"/>
        <v>0</v>
      </c>
      <c r="Y1002" s="46">
        <f t="shared" si="816"/>
        <v>25</v>
      </c>
      <c r="Z1002" s="46">
        <f t="shared" si="817"/>
        <v>16</v>
      </c>
      <c r="AA1002" s="46">
        <f t="shared" si="818"/>
        <v>9</v>
      </c>
      <c r="AB1002" s="46">
        <f t="shared" si="819"/>
        <v>4</v>
      </c>
      <c r="AC1002" s="46">
        <f t="shared" si="820"/>
        <v>1</v>
      </c>
      <c r="AD1002" s="46">
        <f t="shared" si="821"/>
        <v>0</v>
      </c>
      <c r="AE1002" s="46">
        <f t="shared" si="822"/>
        <v>0</v>
      </c>
      <c r="AF1002" s="46">
        <f t="shared" si="823"/>
        <v>0</v>
      </c>
      <c r="AG1002" s="46">
        <f t="shared" si="824"/>
        <v>0</v>
      </c>
      <c r="AH1002" s="46">
        <f t="shared" si="825"/>
        <v>0</v>
      </c>
      <c r="AI1002" s="46">
        <f t="shared" si="852"/>
        <v>0</v>
      </c>
      <c r="AJ1002" s="47">
        <f t="shared" si="858"/>
        <v>0</v>
      </c>
      <c r="AK1002" s="47" t="e">
        <f t="shared" si="859"/>
        <v>#DIV/0!</v>
      </c>
      <c r="AL1002" s="47" t="e">
        <f t="shared" si="860"/>
        <v>#DIV/0!</v>
      </c>
      <c r="AM1002" s="47" t="e">
        <f t="shared" si="861"/>
        <v>#DIV/0!</v>
      </c>
      <c r="AN1002" s="47" t="e">
        <f t="shared" si="862"/>
        <v>#DIV/0!</v>
      </c>
      <c r="AO1002" s="47" t="e">
        <f t="shared" si="863"/>
        <v>#DIV/0!</v>
      </c>
      <c r="AP1002" s="47">
        <f t="shared" si="864"/>
        <v>0</v>
      </c>
      <c r="AQ1002" s="47">
        <f t="shared" si="853"/>
        <v>0</v>
      </c>
      <c r="AR1002" s="1">
        <f t="shared" si="815"/>
        <v>0</v>
      </c>
      <c r="AS1002" s="1">
        <f t="shared" si="834"/>
        <v>0</v>
      </c>
      <c r="AT1002" s="1">
        <f t="shared" si="835"/>
        <v>0</v>
      </c>
      <c r="AU1002" s="1">
        <f t="shared" si="836"/>
        <v>0</v>
      </c>
      <c r="AV1002" s="1">
        <f t="shared" si="837"/>
        <v>0</v>
      </c>
      <c r="AW1002" s="27">
        <f t="shared" si="826"/>
        <v>0</v>
      </c>
      <c r="AX1002" s="41">
        <f t="shared" si="854"/>
        <v>0</v>
      </c>
      <c r="AY1002" s="29">
        <f t="shared" si="827"/>
        <v>25</v>
      </c>
      <c r="AZ1002" s="29">
        <f t="shared" si="828"/>
        <v>16</v>
      </c>
      <c r="BA1002" s="29">
        <f t="shared" si="829"/>
        <v>9</v>
      </c>
      <c r="BB1002" s="29">
        <f t="shared" si="830"/>
        <v>4</v>
      </c>
      <c r="BC1002" s="29">
        <f t="shared" si="831"/>
        <v>1</v>
      </c>
      <c r="BD1002" s="29">
        <f t="shared" si="832"/>
        <v>0</v>
      </c>
      <c r="BE1002" s="29">
        <f t="shared" si="832"/>
        <v>0</v>
      </c>
      <c r="BF1002" s="29">
        <f t="shared" si="832"/>
        <v>0</v>
      </c>
      <c r="BG1002" s="29">
        <f t="shared" si="832"/>
        <v>0</v>
      </c>
      <c r="BH1002" s="29">
        <f t="shared" si="833"/>
        <v>0</v>
      </c>
      <c r="BI1002" s="29">
        <f t="shared" si="855"/>
        <v>0</v>
      </c>
      <c r="BJ1002" s="28">
        <f t="shared" si="838"/>
        <v>0</v>
      </c>
      <c r="BK1002" s="28" t="e">
        <f t="shared" si="839"/>
        <v>#DIV/0!</v>
      </c>
      <c r="BL1002" s="28" t="e">
        <f t="shared" si="840"/>
        <v>#DIV/0!</v>
      </c>
      <c r="BM1002" s="28" t="e">
        <f t="shared" si="841"/>
        <v>#DIV/0!</v>
      </c>
      <c r="BN1002" s="28" t="e">
        <f t="shared" si="842"/>
        <v>#DIV/0!</v>
      </c>
      <c r="BO1002" s="28" t="e">
        <f t="shared" si="843"/>
        <v>#DIV/0!</v>
      </c>
      <c r="BP1002" s="28">
        <f t="shared" si="844"/>
        <v>0</v>
      </c>
      <c r="BQ1002" s="28">
        <f t="shared" si="856"/>
        <v>0</v>
      </c>
    </row>
    <row r="1003" spans="1:69" x14ac:dyDescent="0.2">
      <c r="A1003" s="1" t="s">
        <v>7549</v>
      </c>
      <c r="B1003" s="8" t="s">
        <v>2865</v>
      </c>
      <c r="C1003" t="s">
        <v>49</v>
      </c>
      <c r="D1003" s="38">
        <v>1.75</v>
      </c>
      <c r="E1003" s="52" t="s">
        <v>953</v>
      </c>
      <c r="F1003" s="8" t="s">
        <v>2866</v>
      </c>
      <c r="G1003" s="8" t="s">
        <v>50</v>
      </c>
      <c r="H1003" s="8"/>
      <c r="I1003" s="8" t="s">
        <v>50</v>
      </c>
      <c r="J1003" s="8"/>
      <c r="K1003" s="8" t="s">
        <v>50</v>
      </c>
      <c r="L1003" s="8"/>
      <c r="M1003" s="8" t="s">
        <v>50</v>
      </c>
      <c r="N1003" s="8"/>
      <c r="O1003" s="8" t="s">
        <v>50</v>
      </c>
      <c r="P1003" s="8"/>
      <c r="Q1003" s="36">
        <f t="shared" si="857"/>
        <v>0</v>
      </c>
      <c r="R1003" s="36">
        <f t="shared" si="845"/>
        <v>0</v>
      </c>
      <c r="S1003" s="36">
        <f t="shared" si="846"/>
        <v>0</v>
      </c>
      <c r="T1003" s="36">
        <f t="shared" si="847"/>
        <v>0</v>
      </c>
      <c r="U1003" s="36">
        <f t="shared" si="848"/>
        <v>0</v>
      </c>
      <c r="V1003" s="36">
        <f t="shared" si="849"/>
        <v>0</v>
      </c>
      <c r="W1003" s="45">
        <f t="shared" si="850"/>
        <v>0</v>
      </c>
      <c r="X1003" s="50">
        <f t="shared" si="851"/>
        <v>0</v>
      </c>
      <c r="Y1003" s="46">
        <f t="shared" si="816"/>
        <v>25</v>
      </c>
      <c r="Z1003" s="46">
        <f t="shared" si="817"/>
        <v>16</v>
      </c>
      <c r="AA1003" s="46">
        <f t="shared" si="818"/>
        <v>9</v>
      </c>
      <c r="AB1003" s="46">
        <f t="shared" si="819"/>
        <v>4</v>
      </c>
      <c r="AC1003" s="46">
        <f t="shared" si="820"/>
        <v>1</v>
      </c>
      <c r="AD1003" s="46">
        <f t="shared" si="821"/>
        <v>0</v>
      </c>
      <c r="AE1003" s="46">
        <f t="shared" si="822"/>
        <v>0</v>
      </c>
      <c r="AF1003" s="46">
        <f t="shared" si="823"/>
        <v>0</v>
      </c>
      <c r="AG1003" s="46">
        <f t="shared" si="824"/>
        <v>0</v>
      </c>
      <c r="AH1003" s="46">
        <f t="shared" si="825"/>
        <v>0</v>
      </c>
      <c r="AI1003" s="46">
        <f t="shared" si="852"/>
        <v>0</v>
      </c>
      <c r="AJ1003" s="47">
        <f t="shared" si="858"/>
        <v>0</v>
      </c>
      <c r="AK1003" s="47" t="e">
        <f t="shared" si="859"/>
        <v>#DIV/0!</v>
      </c>
      <c r="AL1003" s="47" t="e">
        <f t="shared" si="860"/>
        <v>#DIV/0!</v>
      </c>
      <c r="AM1003" s="47" t="e">
        <f t="shared" si="861"/>
        <v>#DIV/0!</v>
      </c>
      <c r="AN1003" s="47" t="e">
        <f t="shared" si="862"/>
        <v>#DIV/0!</v>
      </c>
      <c r="AO1003" s="47" t="e">
        <f t="shared" si="863"/>
        <v>#DIV/0!</v>
      </c>
      <c r="AP1003" s="47">
        <f t="shared" si="864"/>
        <v>0</v>
      </c>
      <c r="AQ1003" s="47">
        <f t="shared" si="853"/>
        <v>0</v>
      </c>
      <c r="AR1003" s="1">
        <f t="shared" si="815"/>
        <v>0</v>
      </c>
      <c r="AS1003" s="1">
        <f t="shared" si="834"/>
        <v>0</v>
      </c>
      <c r="AT1003" s="1">
        <f t="shared" si="835"/>
        <v>0</v>
      </c>
      <c r="AU1003" s="1">
        <f t="shared" si="836"/>
        <v>0</v>
      </c>
      <c r="AV1003" s="1">
        <f t="shared" si="837"/>
        <v>0</v>
      </c>
      <c r="AW1003" s="27">
        <f t="shared" si="826"/>
        <v>0</v>
      </c>
      <c r="AX1003" s="41">
        <f t="shared" si="854"/>
        <v>0</v>
      </c>
      <c r="AY1003" s="29">
        <f t="shared" si="827"/>
        <v>25</v>
      </c>
      <c r="AZ1003" s="29">
        <f t="shared" si="828"/>
        <v>16</v>
      </c>
      <c r="BA1003" s="29">
        <f t="shared" si="829"/>
        <v>9</v>
      </c>
      <c r="BB1003" s="29">
        <f t="shared" si="830"/>
        <v>4</v>
      </c>
      <c r="BC1003" s="29">
        <f t="shared" si="831"/>
        <v>1</v>
      </c>
      <c r="BD1003" s="29">
        <f t="shared" si="832"/>
        <v>0</v>
      </c>
      <c r="BE1003" s="29">
        <f t="shared" si="832"/>
        <v>0</v>
      </c>
      <c r="BF1003" s="29">
        <f t="shared" si="832"/>
        <v>0</v>
      </c>
      <c r="BG1003" s="29">
        <f t="shared" si="832"/>
        <v>0</v>
      </c>
      <c r="BH1003" s="29">
        <f t="shared" si="833"/>
        <v>0</v>
      </c>
      <c r="BI1003" s="29">
        <f t="shared" si="855"/>
        <v>0</v>
      </c>
      <c r="BJ1003" s="28">
        <f t="shared" si="838"/>
        <v>0</v>
      </c>
      <c r="BK1003" s="28" t="e">
        <f t="shared" si="839"/>
        <v>#DIV/0!</v>
      </c>
      <c r="BL1003" s="28" t="e">
        <f t="shared" si="840"/>
        <v>#DIV/0!</v>
      </c>
      <c r="BM1003" s="28" t="e">
        <f t="shared" si="841"/>
        <v>#DIV/0!</v>
      </c>
      <c r="BN1003" s="28" t="e">
        <f t="shared" si="842"/>
        <v>#DIV/0!</v>
      </c>
      <c r="BO1003" s="28" t="e">
        <f t="shared" si="843"/>
        <v>#DIV/0!</v>
      </c>
      <c r="BP1003" s="28">
        <f t="shared" si="844"/>
        <v>0</v>
      </c>
      <c r="BQ1003" s="28">
        <f t="shared" si="856"/>
        <v>0</v>
      </c>
    </row>
    <row r="1004" spans="1:69" x14ac:dyDescent="0.2">
      <c r="A1004" s="1" t="s">
        <v>7549</v>
      </c>
      <c r="B1004" s="8" t="s">
        <v>2867</v>
      </c>
      <c r="C1004" t="s">
        <v>100</v>
      </c>
      <c r="D1004" s="38">
        <v>134</v>
      </c>
      <c r="E1004" s="52" t="s">
        <v>2868</v>
      </c>
      <c r="F1004" s="8" t="s">
        <v>2869</v>
      </c>
      <c r="G1004" s="8">
        <v>88</v>
      </c>
      <c r="H1004" s="8">
        <v>14</v>
      </c>
      <c r="I1004" s="8">
        <v>16</v>
      </c>
      <c r="J1004" s="8">
        <v>4</v>
      </c>
      <c r="K1004" s="8">
        <v>15</v>
      </c>
      <c r="L1004" s="8">
        <v>2</v>
      </c>
      <c r="M1004" s="8">
        <v>7</v>
      </c>
      <c r="N1004" s="8">
        <v>4</v>
      </c>
      <c r="O1004" s="8">
        <v>8</v>
      </c>
      <c r="P1004" s="8">
        <v>4</v>
      </c>
      <c r="Q1004" s="36">
        <f t="shared" si="857"/>
        <v>74</v>
      </c>
      <c r="R1004" s="36">
        <f t="shared" si="845"/>
        <v>12</v>
      </c>
      <c r="S1004" s="36">
        <f t="shared" si="846"/>
        <v>13</v>
      </c>
      <c r="T1004" s="36">
        <f t="shared" si="847"/>
        <v>3</v>
      </c>
      <c r="U1004" s="36">
        <f t="shared" si="848"/>
        <v>4</v>
      </c>
      <c r="V1004" s="36">
        <f t="shared" si="849"/>
        <v>467</v>
      </c>
      <c r="W1004" s="45">
        <f t="shared" si="850"/>
        <v>106</v>
      </c>
      <c r="X1004" s="50">
        <f t="shared" si="851"/>
        <v>4.4056603773584904</v>
      </c>
      <c r="Y1004" s="46">
        <f t="shared" si="816"/>
        <v>0.35323958704165209</v>
      </c>
      <c r="Z1004" s="46">
        <f t="shared" si="817"/>
        <v>0.16456034175863279</v>
      </c>
      <c r="AA1004" s="46">
        <f t="shared" si="818"/>
        <v>1.9758810964756135</v>
      </c>
      <c r="AB1004" s="46">
        <f t="shared" si="819"/>
        <v>5.7872018511925942</v>
      </c>
      <c r="AC1004" s="46">
        <f t="shared" si="820"/>
        <v>11.598522605909576</v>
      </c>
      <c r="AD1004" s="46">
        <f t="shared" si="821"/>
        <v>26.139729441082256</v>
      </c>
      <c r="AE1004" s="46">
        <f t="shared" si="822"/>
        <v>1.9747241011035936</v>
      </c>
      <c r="AF1004" s="46">
        <f t="shared" si="823"/>
        <v>25.686454254182976</v>
      </c>
      <c r="AG1004" s="46">
        <f t="shared" si="824"/>
        <v>17.361605553577782</v>
      </c>
      <c r="AH1004" s="46">
        <f t="shared" si="825"/>
        <v>46.394090423638303</v>
      </c>
      <c r="AI1004" s="46">
        <f t="shared" si="852"/>
        <v>1.1195867026055706</v>
      </c>
      <c r="AJ1004" s="47">
        <f t="shared" si="858"/>
        <v>1.0581052417437362</v>
      </c>
      <c r="AK1004" s="47">
        <f t="shared" si="859"/>
        <v>13.1144226145242</v>
      </c>
      <c r="AL1004" s="47">
        <f t="shared" si="860"/>
        <v>-0.67621129312855</v>
      </c>
      <c r="AM1004" s="47">
        <f t="shared" si="861"/>
        <v>-30.478807024971442</v>
      </c>
      <c r="AN1004" s="47">
        <f t="shared" si="862"/>
        <v>-35.256370604473261</v>
      </c>
      <c r="AO1004" s="47">
        <f t="shared" si="863"/>
        <v>-133.37591250825679</v>
      </c>
      <c r="AP1004" s="47">
        <f t="shared" si="864"/>
        <v>9.7069597069597072E-3</v>
      </c>
      <c r="AQ1004" s="47">
        <f t="shared" si="853"/>
        <v>-1.8120261130520532</v>
      </c>
      <c r="AR1004" s="1">
        <f t="shared" si="815"/>
        <v>14</v>
      </c>
      <c r="AS1004" s="1">
        <f t="shared" si="834"/>
        <v>4</v>
      </c>
      <c r="AT1004" s="1">
        <f t="shared" si="835"/>
        <v>2</v>
      </c>
      <c r="AU1004" s="1">
        <f t="shared" si="836"/>
        <v>4</v>
      </c>
      <c r="AV1004" s="1">
        <f t="shared" si="837"/>
        <v>4</v>
      </c>
      <c r="AW1004" s="27">
        <f t="shared" si="826"/>
        <v>28</v>
      </c>
      <c r="AX1004" s="41">
        <f t="shared" si="854"/>
        <v>3.7142857142857144</v>
      </c>
      <c r="AY1004" s="29">
        <f t="shared" si="827"/>
        <v>1.6530612244897955</v>
      </c>
      <c r="AZ1004" s="29">
        <f t="shared" si="828"/>
        <v>8.1632653061224414E-2</v>
      </c>
      <c r="BA1004" s="29">
        <f t="shared" si="829"/>
        <v>0.51020408163265329</v>
      </c>
      <c r="BB1004" s="29">
        <f t="shared" si="830"/>
        <v>2.9387755102040822</v>
      </c>
      <c r="BC1004" s="29">
        <f t="shared" si="831"/>
        <v>7.3673469387755111</v>
      </c>
      <c r="BD1004" s="29">
        <f t="shared" si="832"/>
        <v>23.142857142857139</v>
      </c>
      <c r="BE1004" s="29">
        <f t="shared" si="832"/>
        <v>0.32653061224489766</v>
      </c>
      <c r="BF1004" s="29">
        <f t="shared" si="832"/>
        <v>1.0204081632653066</v>
      </c>
      <c r="BG1004" s="29">
        <f t="shared" si="832"/>
        <v>11.755102040816329</v>
      </c>
      <c r="BH1004" s="29">
        <f t="shared" si="833"/>
        <v>29.469387755102044</v>
      </c>
      <c r="BI1004" s="29">
        <f t="shared" si="855"/>
        <v>2.4338624338624339</v>
      </c>
      <c r="BJ1004" s="28">
        <f t="shared" si="838"/>
        <v>1.5600841111499193</v>
      </c>
      <c r="BK1004" s="28">
        <f t="shared" si="839"/>
        <v>7.8364145568395447</v>
      </c>
      <c r="BL1004" s="28">
        <f t="shared" si="840"/>
        <v>2.4570376819406742E-2</v>
      </c>
      <c r="BM1004" s="28">
        <f t="shared" si="841"/>
        <v>-0.19195606890161557</v>
      </c>
      <c r="BN1004" s="28">
        <f t="shared" si="842"/>
        <v>-5.3072013929918676</v>
      </c>
      <c r="BO1004" s="28">
        <f t="shared" si="843"/>
        <v>-21.066026825538895</v>
      </c>
      <c r="BP1004" s="28">
        <f t="shared" si="844"/>
        <v>3.9886039886039885E-2</v>
      </c>
      <c r="BQ1004" s="28">
        <f t="shared" si="856"/>
        <v>-0.74603644146104831</v>
      </c>
    </row>
    <row r="1005" spans="1:69" x14ac:dyDescent="0.2">
      <c r="A1005" s="1" t="s">
        <v>7549</v>
      </c>
      <c r="B1005" s="8" t="s">
        <v>2870</v>
      </c>
      <c r="C1005" t="s">
        <v>34</v>
      </c>
      <c r="D1005" s="38">
        <v>40</v>
      </c>
      <c r="E1005" s="52" t="s">
        <v>2871</v>
      </c>
      <c r="F1005" s="8" t="s">
        <v>2872</v>
      </c>
      <c r="G1005" s="8" t="s">
        <v>50</v>
      </c>
      <c r="H1005" s="8"/>
      <c r="I1005" s="8" t="s">
        <v>50</v>
      </c>
      <c r="J1005" s="8"/>
      <c r="K1005" s="8" t="s">
        <v>50</v>
      </c>
      <c r="L1005" s="8"/>
      <c r="M1005" s="8" t="s">
        <v>50</v>
      </c>
      <c r="N1005" s="8"/>
      <c r="O1005" s="8" t="s">
        <v>50</v>
      </c>
      <c r="P1005" s="8"/>
      <c r="Q1005" s="36">
        <f t="shared" si="857"/>
        <v>0</v>
      </c>
      <c r="R1005" s="36">
        <f t="shared" si="845"/>
        <v>0</v>
      </c>
      <c r="S1005" s="36">
        <f t="shared" si="846"/>
        <v>0</v>
      </c>
      <c r="T1005" s="36">
        <f t="shared" si="847"/>
        <v>0</v>
      </c>
      <c r="U1005" s="36">
        <f t="shared" si="848"/>
        <v>0</v>
      </c>
      <c r="V1005" s="36">
        <f t="shared" si="849"/>
        <v>0</v>
      </c>
      <c r="W1005" s="45">
        <f t="shared" si="850"/>
        <v>0</v>
      </c>
      <c r="X1005" s="50">
        <f t="shared" si="851"/>
        <v>0</v>
      </c>
      <c r="Y1005" s="46">
        <f t="shared" si="816"/>
        <v>25</v>
      </c>
      <c r="Z1005" s="46">
        <f t="shared" si="817"/>
        <v>16</v>
      </c>
      <c r="AA1005" s="46">
        <f t="shared" si="818"/>
        <v>9</v>
      </c>
      <c r="AB1005" s="46">
        <f t="shared" si="819"/>
        <v>4</v>
      </c>
      <c r="AC1005" s="46">
        <f t="shared" si="820"/>
        <v>1</v>
      </c>
      <c r="AD1005" s="46">
        <f t="shared" si="821"/>
        <v>0</v>
      </c>
      <c r="AE1005" s="46">
        <f t="shared" si="822"/>
        <v>0</v>
      </c>
      <c r="AF1005" s="46">
        <f t="shared" si="823"/>
        <v>0</v>
      </c>
      <c r="AG1005" s="46">
        <f t="shared" si="824"/>
        <v>0</v>
      </c>
      <c r="AH1005" s="46">
        <f t="shared" si="825"/>
        <v>0</v>
      </c>
      <c r="AI1005" s="46">
        <f t="shared" si="852"/>
        <v>0</v>
      </c>
      <c r="AJ1005" s="47">
        <f t="shared" si="858"/>
        <v>0</v>
      </c>
      <c r="AK1005" s="47" t="e">
        <f t="shared" si="859"/>
        <v>#DIV/0!</v>
      </c>
      <c r="AL1005" s="47" t="e">
        <f t="shared" si="860"/>
        <v>#DIV/0!</v>
      </c>
      <c r="AM1005" s="47" t="e">
        <f t="shared" si="861"/>
        <v>#DIV/0!</v>
      </c>
      <c r="AN1005" s="47" t="e">
        <f t="shared" si="862"/>
        <v>#DIV/0!</v>
      </c>
      <c r="AO1005" s="47" t="e">
        <f t="shared" si="863"/>
        <v>#DIV/0!</v>
      </c>
      <c r="AP1005" s="47">
        <f t="shared" si="864"/>
        <v>0</v>
      </c>
      <c r="AQ1005" s="47">
        <f t="shared" si="853"/>
        <v>0</v>
      </c>
      <c r="AR1005" s="1">
        <f t="shared" si="815"/>
        <v>0</v>
      </c>
      <c r="AS1005" s="1">
        <f t="shared" si="834"/>
        <v>0</v>
      </c>
      <c r="AT1005" s="1">
        <f t="shared" si="835"/>
        <v>0</v>
      </c>
      <c r="AU1005" s="1">
        <f t="shared" si="836"/>
        <v>0</v>
      </c>
      <c r="AV1005" s="1">
        <f t="shared" si="837"/>
        <v>0</v>
      </c>
      <c r="AW1005" s="27">
        <f t="shared" si="826"/>
        <v>0</v>
      </c>
      <c r="AX1005" s="41">
        <f t="shared" si="854"/>
        <v>0</v>
      </c>
      <c r="AY1005" s="29">
        <f t="shared" si="827"/>
        <v>25</v>
      </c>
      <c r="AZ1005" s="29">
        <f t="shared" si="828"/>
        <v>16</v>
      </c>
      <c r="BA1005" s="29">
        <f t="shared" si="829"/>
        <v>9</v>
      </c>
      <c r="BB1005" s="29">
        <f t="shared" si="830"/>
        <v>4</v>
      </c>
      <c r="BC1005" s="29">
        <f t="shared" si="831"/>
        <v>1</v>
      </c>
      <c r="BD1005" s="29">
        <f t="shared" si="832"/>
        <v>0</v>
      </c>
      <c r="BE1005" s="29">
        <f t="shared" si="832"/>
        <v>0</v>
      </c>
      <c r="BF1005" s="29">
        <f t="shared" si="832"/>
        <v>0</v>
      </c>
      <c r="BG1005" s="29">
        <f t="shared" si="832"/>
        <v>0</v>
      </c>
      <c r="BH1005" s="29">
        <f t="shared" si="833"/>
        <v>0</v>
      </c>
      <c r="BI1005" s="29">
        <f t="shared" si="855"/>
        <v>0</v>
      </c>
      <c r="BJ1005" s="28">
        <f t="shared" si="838"/>
        <v>0</v>
      </c>
      <c r="BK1005" s="28" t="e">
        <f t="shared" si="839"/>
        <v>#DIV/0!</v>
      </c>
      <c r="BL1005" s="28" t="e">
        <f t="shared" si="840"/>
        <v>#DIV/0!</v>
      </c>
      <c r="BM1005" s="28" t="e">
        <f t="shared" si="841"/>
        <v>#DIV/0!</v>
      </c>
      <c r="BN1005" s="28" t="e">
        <f t="shared" si="842"/>
        <v>#DIV/0!</v>
      </c>
      <c r="BO1005" s="28" t="e">
        <f t="shared" si="843"/>
        <v>#DIV/0!</v>
      </c>
      <c r="BP1005" s="28">
        <f t="shared" si="844"/>
        <v>0</v>
      </c>
      <c r="BQ1005" s="28">
        <f t="shared" si="856"/>
        <v>0</v>
      </c>
    </row>
    <row r="1006" spans="1:69" x14ac:dyDescent="0.2">
      <c r="A1006" s="1" t="s">
        <v>7549</v>
      </c>
      <c r="B1006" s="8" t="s">
        <v>2873</v>
      </c>
      <c r="C1006" t="s">
        <v>100</v>
      </c>
      <c r="D1006" s="38">
        <v>211</v>
      </c>
      <c r="E1006" s="52" t="s">
        <v>2874</v>
      </c>
      <c r="F1006" s="8" t="s">
        <v>2875</v>
      </c>
      <c r="G1006" s="8">
        <v>125</v>
      </c>
      <c r="H1006" s="8">
        <v>22</v>
      </c>
      <c r="I1006" s="8">
        <v>51</v>
      </c>
      <c r="J1006" s="8">
        <v>9</v>
      </c>
      <c r="K1006" s="8">
        <v>19</v>
      </c>
      <c r="L1006" s="8">
        <v>3</v>
      </c>
      <c r="M1006" s="8">
        <v>4</v>
      </c>
      <c r="N1006" s="8">
        <v>1</v>
      </c>
      <c r="O1006" s="8">
        <v>12</v>
      </c>
      <c r="P1006" s="8">
        <v>8</v>
      </c>
      <c r="Q1006" s="36">
        <f t="shared" si="857"/>
        <v>103</v>
      </c>
      <c r="R1006" s="36">
        <f t="shared" si="845"/>
        <v>42</v>
      </c>
      <c r="S1006" s="36">
        <f t="shared" si="846"/>
        <v>16</v>
      </c>
      <c r="T1006" s="36">
        <f t="shared" si="847"/>
        <v>3</v>
      </c>
      <c r="U1006" s="36">
        <f t="shared" si="848"/>
        <v>4</v>
      </c>
      <c r="V1006" s="36">
        <f t="shared" si="849"/>
        <v>741</v>
      </c>
      <c r="W1006" s="45">
        <f t="shared" si="850"/>
        <v>168</v>
      </c>
      <c r="X1006" s="50">
        <f t="shared" si="851"/>
        <v>4.4107142857142856</v>
      </c>
      <c r="Y1006" s="46">
        <f t="shared" si="816"/>
        <v>0.34725765306122464</v>
      </c>
      <c r="Z1006" s="46">
        <f t="shared" si="817"/>
        <v>0.16868622448979581</v>
      </c>
      <c r="AA1006" s="46">
        <f t="shared" si="818"/>
        <v>1.9901147959183669</v>
      </c>
      <c r="AB1006" s="46">
        <f t="shared" si="819"/>
        <v>5.8115433673469381</v>
      </c>
      <c r="AC1006" s="46">
        <f t="shared" si="820"/>
        <v>11.63297193877551</v>
      </c>
      <c r="AD1006" s="46">
        <f t="shared" si="821"/>
        <v>35.767538265306136</v>
      </c>
      <c r="AE1006" s="46">
        <f t="shared" si="822"/>
        <v>7.0848214285714244</v>
      </c>
      <c r="AF1006" s="46">
        <f t="shared" si="823"/>
        <v>31.841836734693871</v>
      </c>
      <c r="AG1006" s="46">
        <f t="shared" si="824"/>
        <v>17.434630102040813</v>
      </c>
      <c r="AH1006" s="46">
        <f t="shared" si="825"/>
        <v>46.531887755102041</v>
      </c>
      <c r="AI1006" s="46">
        <f t="shared" si="852"/>
        <v>0.83030367835757057</v>
      </c>
      <c r="AJ1006" s="47">
        <f t="shared" si="858"/>
        <v>0.91121000782342743</v>
      </c>
      <c r="AK1006" s="47">
        <f t="shared" si="859"/>
        <v>27.858614930669212</v>
      </c>
      <c r="AL1006" s="47">
        <f t="shared" si="860"/>
        <v>-3.846035375872439</v>
      </c>
      <c r="AM1006" s="47">
        <f t="shared" si="861"/>
        <v>-59.372007363705052</v>
      </c>
      <c r="AN1006" s="47">
        <f t="shared" si="862"/>
        <v>-55.552426868415502</v>
      </c>
      <c r="AO1006" s="47">
        <f t="shared" si="863"/>
        <v>-209.76864321146346</v>
      </c>
      <c r="AP1006" s="47">
        <f t="shared" si="864"/>
        <v>6.0601688189885292E-3</v>
      </c>
      <c r="AQ1006" s="47">
        <f t="shared" si="853"/>
        <v>-1.8221745777835749</v>
      </c>
      <c r="AR1006" s="1">
        <f t="shared" si="815"/>
        <v>22</v>
      </c>
      <c r="AS1006" s="1">
        <f t="shared" si="834"/>
        <v>9</v>
      </c>
      <c r="AT1006" s="1">
        <f t="shared" si="835"/>
        <v>3</v>
      </c>
      <c r="AU1006" s="1">
        <f t="shared" si="836"/>
        <v>1</v>
      </c>
      <c r="AV1006" s="1">
        <f t="shared" si="837"/>
        <v>8</v>
      </c>
      <c r="AW1006" s="27">
        <f t="shared" si="826"/>
        <v>43</v>
      </c>
      <c r="AX1006" s="41">
        <f t="shared" si="854"/>
        <v>3.8372093023255816</v>
      </c>
      <c r="AY1006" s="29">
        <f t="shared" si="827"/>
        <v>1.3520822065981608</v>
      </c>
      <c r="AZ1006" s="29">
        <f t="shared" si="828"/>
        <v>2.6500811249323908E-2</v>
      </c>
      <c r="BA1006" s="29">
        <f t="shared" si="829"/>
        <v>0.70091941590048701</v>
      </c>
      <c r="BB1006" s="29">
        <f t="shared" si="830"/>
        <v>3.3753380205516503</v>
      </c>
      <c r="BC1006" s="29">
        <f t="shared" si="831"/>
        <v>8.0497566252028125</v>
      </c>
      <c r="BD1006" s="29">
        <f t="shared" si="832"/>
        <v>29.745808545159537</v>
      </c>
      <c r="BE1006" s="29">
        <f t="shared" si="832"/>
        <v>0.23850730124391517</v>
      </c>
      <c r="BF1006" s="29">
        <f t="shared" si="832"/>
        <v>2.1027582477014608</v>
      </c>
      <c r="BG1006" s="29">
        <f t="shared" si="832"/>
        <v>3.3753380205516503</v>
      </c>
      <c r="BH1006" s="29">
        <f t="shared" si="833"/>
        <v>64.3980530016225</v>
      </c>
      <c r="BI1006" s="29">
        <f t="shared" si="855"/>
        <v>2.3776301218161686</v>
      </c>
      <c r="BJ1006" s="28">
        <f t="shared" si="838"/>
        <v>1.5419565888234885</v>
      </c>
      <c r="BK1006" s="28">
        <f t="shared" si="839"/>
        <v>9.434326148520503</v>
      </c>
      <c r="BL1006" s="28">
        <f t="shared" si="840"/>
        <v>1.059045993472099E-2</v>
      </c>
      <c r="BM1006" s="28">
        <f t="shared" si="841"/>
        <v>-0.48018318631131612</v>
      </c>
      <c r="BN1006" s="28">
        <f t="shared" si="842"/>
        <v>-1.6914511745237828</v>
      </c>
      <c r="BO1006" s="28">
        <f t="shared" si="843"/>
        <v>-49.836515689130678</v>
      </c>
      <c r="BP1006" s="28">
        <f t="shared" si="844"/>
        <v>2.4970963995354239E-2</v>
      </c>
      <c r="BQ1006" s="28">
        <f t="shared" si="856"/>
        <v>-1.0628449697938176</v>
      </c>
    </row>
    <row r="1007" spans="1:69" x14ac:dyDescent="0.2">
      <c r="A1007" s="1" t="s">
        <v>7549</v>
      </c>
      <c r="B1007" s="8" t="s">
        <v>2876</v>
      </c>
      <c r="C1007" t="s">
        <v>294</v>
      </c>
      <c r="D1007" s="38">
        <v>1.31</v>
      </c>
      <c r="E1007" s="52" t="s">
        <v>768</v>
      </c>
      <c r="F1007" s="8" t="s">
        <v>2877</v>
      </c>
      <c r="G1007" s="8">
        <v>108</v>
      </c>
      <c r="H1007" s="8">
        <v>140</v>
      </c>
      <c r="I1007" s="8">
        <v>157</v>
      </c>
      <c r="J1007" s="8">
        <v>29</v>
      </c>
      <c r="K1007" s="8">
        <v>43</v>
      </c>
      <c r="L1007" s="8">
        <v>3</v>
      </c>
      <c r="M1007" s="8">
        <v>10</v>
      </c>
      <c r="N1007" s="8">
        <v>3</v>
      </c>
      <c r="O1007" s="8">
        <v>20</v>
      </c>
      <c r="P1007" s="8">
        <v>9</v>
      </c>
      <c r="Q1007" s="36">
        <f t="shared" si="857"/>
        <v>-32</v>
      </c>
      <c r="R1007" s="36">
        <f t="shared" si="845"/>
        <v>128</v>
      </c>
      <c r="S1007" s="36">
        <f t="shared" si="846"/>
        <v>40</v>
      </c>
      <c r="T1007" s="36">
        <f t="shared" si="847"/>
        <v>7</v>
      </c>
      <c r="U1007" s="36">
        <f t="shared" si="848"/>
        <v>11</v>
      </c>
      <c r="V1007" s="36">
        <f t="shared" si="849"/>
        <v>497</v>
      </c>
      <c r="W1007" s="45">
        <f t="shared" si="850"/>
        <v>154</v>
      </c>
      <c r="X1007" s="50">
        <f t="shared" si="851"/>
        <v>3.2272727272727271</v>
      </c>
      <c r="Y1007" s="46">
        <f t="shared" si="816"/>
        <v>3.142561983471075</v>
      </c>
      <c r="Z1007" s="46">
        <f t="shared" si="817"/>
        <v>0.59710743801652921</v>
      </c>
      <c r="AA1007" s="46">
        <f t="shared" si="818"/>
        <v>5.1652892561983382E-2</v>
      </c>
      <c r="AB1007" s="46">
        <f t="shared" si="819"/>
        <v>1.5061983471074376</v>
      </c>
      <c r="AC1007" s="46">
        <f t="shared" si="820"/>
        <v>4.9607438016528915</v>
      </c>
      <c r="AD1007" s="46">
        <f t="shared" si="821"/>
        <v>-100.5619834710744</v>
      </c>
      <c r="AE1007" s="46">
        <f t="shared" si="822"/>
        <v>76.429752066115739</v>
      </c>
      <c r="AF1007" s="46">
        <f t="shared" si="823"/>
        <v>2.0661157024793351</v>
      </c>
      <c r="AG1007" s="46">
        <f t="shared" si="824"/>
        <v>10.543388429752063</v>
      </c>
      <c r="AH1007" s="46">
        <f t="shared" si="825"/>
        <v>54.568181818181806</v>
      </c>
      <c r="AI1007" s="46">
        <f t="shared" si="852"/>
        <v>0.28134284016636957</v>
      </c>
      <c r="AJ1007" s="47">
        <f t="shared" si="858"/>
        <v>0.53041760921595504</v>
      </c>
      <c r="AK1007" s="47">
        <f t="shared" si="859"/>
        <v>-1194.5984746909235</v>
      </c>
      <c r="AL1007" s="47">
        <f t="shared" si="860"/>
        <v>395.76272736603846</v>
      </c>
      <c r="AM1007" s="47">
        <f t="shared" si="861"/>
        <v>-3.1466479824416491</v>
      </c>
      <c r="AN1007" s="47">
        <f t="shared" si="862"/>
        <v>-86.709661133758729</v>
      </c>
      <c r="AO1007" s="47">
        <f t="shared" si="863"/>
        <v>-814.43997466981284</v>
      </c>
      <c r="AP1007" s="47">
        <f t="shared" si="864"/>
        <v>6.6219470244238045E-3</v>
      </c>
      <c r="AQ1007" s="47">
        <f t="shared" si="853"/>
        <v>-11.278050085615682</v>
      </c>
      <c r="AR1007" s="1">
        <f t="shared" si="815"/>
        <v>140</v>
      </c>
      <c r="AS1007" s="1">
        <f t="shared" si="834"/>
        <v>29</v>
      </c>
      <c r="AT1007" s="1">
        <f t="shared" si="835"/>
        <v>3</v>
      </c>
      <c r="AU1007" s="1">
        <f t="shared" si="836"/>
        <v>3</v>
      </c>
      <c r="AV1007" s="1">
        <f t="shared" si="837"/>
        <v>9</v>
      </c>
      <c r="AW1007" s="27">
        <f t="shared" si="826"/>
        <v>184</v>
      </c>
      <c r="AX1007" s="41">
        <f t="shared" si="854"/>
        <v>4.5652173913043477</v>
      </c>
      <c r="AY1007" s="29">
        <f t="shared" si="827"/>
        <v>0.18903591682419674</v>
      </c>
      <c r="AZ1007" s="29">
        <f t="shared" si="828"/>
        <v>0.31947069943289208</v>
      </c>
      <c r="BA1007" s="29">
        <f t="shared" si="829"/>
        <v>2.4499054820415873</v>
      </c>
      <c r="BB1007" s="29">
        <f t="shared" si="830"/>
        <v>6.5803402646502827</v>
      </c>
      <c r="BC1007" s="29">
        <f t="shared" si="831"/>
        <v>12.710775047258979</v>
      </c>
      <c r="BD1007" s="29">
        <f t="shared" si="832"/>
        <v>26.465028355387542</v>
      </c>
      <c r="BE1007" s="29">
        <f t="shared" si="832"/>
        <v>9.2646502835538698</v>
      </c>
      <c r="BF1007" s="29">
        <f t="shared" si="832"/>
        <v>7.3497164461247619</v>
      </c>
      <c r="BG1007" s="29">
        <f t="shared" si="832"/>
        <v>19.741020793950849</v>
      </c>
      <c r="BH1007" s="29">
        <f t="shared" si="833"/>
        <v>114.39697542533081</v>
      </c>
      <c r="BI1007" s="29">
        <f t="shared" si="855"/>
        <v>0.96840104537894978</v>
      </c>
      <c r="BJ1007" s="28">
        <f t="shared" si="838"/>
        <v>0.98407369916025589</v>
      </c>
      <c r="BK1007" s="28">
        <f t="shared" si="839"/>
        <v>12.074291410372199</v>
      </c>
      <c r="BL1007" s="28">
        <f t="shared" si="840"/>
        <v>-5.4949237759217322</v>
      </c>
      <c r="BM1007" s="28">
        <f t="shared" si="841"/>
        <v>-12.071531572335525</v>
      </c>
      <c r="BN1007" s="28">
        <f t="shared" si="842"/>
        <v>-53.138697762232049</v>
      </c>
      <c r="BO1007" s="28">
        <f t="shared" si="843"/>
        <v>-427.97429397990567</v>
      </c>
      <c r="BP1007" s="28">
        <f t="shared" si="844"/>
        <v>5.5245301146940491E-3</v>
      </c>
      <c r="BQ1007" s="28">
        <f t="shared" si="856"/>
        <v>-2.688264836519672</v>
      </c>
    </row>
    <row r="1008" spans="1:69" x14ac:dyDescent="0.2">
      <c r="A1008" s="1" t="s">
        <v>7549</v>
      </c>
      <c r="B1008" s="8" t="s">
        <v>2878</v>
      </c>
      <c r="C1008" t="s">
        <v>34</v>
      </c>
      <c r="D1008" s="38">
        <v>38</v>
      </c>
      <c r="E1008" s="52" t="s">
        <v>2879</v>
      </c>
      <c r="F1008" s="8" t="s">
        <v>2880</v>
      </c>
      <c r="G1008" s="8">
        <v>29</v>
      </c>
      <c r="H1008" s="8">
        <v>8</v>
      </c>
      <c r="I1008" s="8">
        <v>4</v>
      </c>
      <c r="J1008" s="8">
        <v>2</v>
      </c>
      <c r="K1008" s="8">
        <v>4</v>
      </c>
      <c r="L1008" s="8">
        <v>2</v>
      </c>
      <c r="M1008" s="8">
        <v>1</v>
      </c>
      <c r="N1008" s="8">
        <v>1</v>
      </c>
      <c r="O1008" s="8">
        <v>1</v>
      </c>
      <c r="P1008" s="8">
        <v>1</v>
      </c>
      <c r="Q1008" s="36">
        <f t="shared" si="857"/>
        <v>21</v>
      </c>
      <c r="R1008" s="36">
        <f t="shared" si="845"/>
        <v>2</v>
      </c>
      <c r="S1008" s="36">
        <f t="shared" si="846"/>
        <v>2</v>
      </c>
      <c r="T1008" s="36">
        <f t="shared" si="847"/>
        <v>0</v>
      </c>
      <c r="U1008" s="36">
        <f t="shared" si="848"/>
        <v>0</v>
      </c>
      <c r="V1008" s="36">
        <f t="shared" si="849"/>
        <v>119</v>
      </c>
      <c r="W1008" s="45">
        <f t="shared" si="850"/>
        <v>25</v>
      </c>
      <c r="X1008" s="50">
        <f t="shared" si="851"/>
        <v>4.76</v>
      </c>
      <c r="Y1008" s="46">
        <f t="shared" si="816"/>
        <v>5.7600000000000103E-2</v>
      </c>
      <c r="Z1008" s="46">
        <f t="shared" si="817"/>
        <v>0.57759999999999967</v>
      </c>
      <c r="AA1008" s="46">
        <f t="shared" si="818"/>
        <v>3.0975999999999995</v>
      </c>
      <c r="AB1008" s="46">
        <f t="shared" si="819"/>
        <v>7.6175999999999986</v>
      </c>
      <c r="AC1008" s="46">
        <f t="shared" si="820"/>
        <v>14.137599999999999</v>
      </c>
      <c r="AD1008" s="46">
        <f t="shared" si="821"/>
        <v>1.2096000000000022</v>
      </c>
      <c r="AE1008" s="46">
        <f t="shared" si="822"/>
        <v>1.1551999999999993</v>
      </c>
      <c r="AF1008" s="46">
        <f t="shared" si="823"/>
        <v>6.1951999999999989</v>
      </c>
      <c r="AG1008" s="46">
        <f t="shared" si="824"/>
        <v>0</v>
      </c>
      <c r="AH1008" s="46">
        <f t="shared" si="825"/>
        <v>0</v>
      </c>
      <c r="AI1008" s="46">
        <f t="shared" si="852"/>
        <v>0.35666666666666669</v>
      </c>
      <c r="AJ1008" s="47">
        <f t="shared" si="858"/>
        <v>0.59721576223896389</v>
      </c>
      <c r="AK1008" s="47">
        <f t="shared" si="859"/>
        <v>1.3628850744774093</v>
      </c>
      <c r="AL1008" s="47">
        <f t="shared" si="860"/>
        <v>-4.1217057874076346</v>
      </c>
      <c r="AM1008" s="47">
        <f t="shared" si="861"/>
        <v>-51.188713485133711</v>
      </c>
      <c r="AN1008" s="47">
        <f t="shared" si="862"/>
        <v>0</v>
      </c>
      <c r="AO1008" s="47">
        <f t="shared" si="863"/>
        <v>0</v>
      </c>
      <c r="AP1008" s="47">
        <f t="shared" si="864"/>
        <v>4.5289855072463768E-2</v>
      </c>
      <c r="AQ1008" s="47">
        <f t="shared" si="853"/>
        <v>-2.4432760053470983</v>
      </c>
      <c r="AR1008" s="1">
        <f t="shared" ref="AR1008:AR1071" si="865">H1008</f>
        <v>8</v>
      </c>
      <c r="AS1008" s="1">
        <f t="shared" si="834"/>
        <v>2</v>
      </c>
      <c r="AT1008" s="1">
        <f t="shared" si="835"/>
        <v>2</v>
      </c>
      <c r="AU1008" s="1">
        <f t="shared" si="836"/>
        <v>1</v>
      </c>
      <c r="AV1008" s="1">
        <f t="shared" si="837"/>
        <v>1</v>
      </c>
      <c r="AW1008" s="27">
        <f t="shared" si="826"/>
        <v>14</v>
      </c>
      <c r="AX1008" s="41">
        <f t="shared" si="854"/>
        <v>4.0714285714285712</v>
      </c>
      <c r="AY1008" s="29">
        <f t="shared" si="827"/>
        <v>0.86224489795918413</v>
      </c>
      <c r="AZ1008" s="29">
        <f t="shared" si="828"/>
        <v>5.1020408163264946E-3</v>
      </c>
      <c r="BA1008" s="29">
        <f t="shared" si="829"/>
        <v>1.1479591836734688</v>
      </c>
      <c r="BB1008" s="29">
        <f t="shared" si="830"/>
        <v>4.290816326530611</v>
      </c>
      <c r="BC1008" s="29">
        <f t="shared" si="831"/>
        <v>9.4336734693877542</v>
      </c>
      <c r="BD1008" s="29">
        <f t="shared" si="832"/>
        <v>6.897959183673473</v>
      </c>
      <c r="BE1008" s="29">
        <f t="shared" si="832"/>
        <v>1.0204081632652989E-2</v>
      </c>
      <c r="BF1008" s="29">
        <f t="shared" si="832"/>
        <v>2.2959183673469377</v>
      </c>
      <c r="BG1008" s="29">
        <f t="shared" si="832"/>
        <v>4.290816326530611</v>
      </c>
      <c r="BH1008" s="29">
        <f t="shared" si="833"/>
        <v>9.4336734693877542</v>
      </c>
      <c r="BI1008" s="29">
        <f t="shared" si="855"/>
        <v>1.7637362637362639</v>
      </c>
      <c r="BJ1008" s="28">
        <f t="shared" si="838"/>
        <v>1.3280573269766121</v>
      </c>
      <c r="BK1008" s="28">
        <f t="shared" si="839"/>
        <v>2.7345474913876311</v>
      </c>
      <c r="BL1008" s="28">
        <f t="shared" si="840"/>
        <v>-3.1116835359440144E-4</v>
      </c>
      <c r="BM1008" s="28">
        <f t="shared" si="841"/>
        <v>-1.0501931933811151</v>
      </c>
      <c r="BN1008" s="28">
        <f t="shared" si="842"/>
        <v>-3.7945424879069671</v>
      </c>
      <c r="BO1008" s="28">
        <f t="shared" si="843"/>
        <v>-12.370031144615169</v>
      </c>
      <c r="BP1008" s="28">
        <f t="shared" si="844"/>
        <v>8.9743589743589744E-2</v>
      </c>
      <c r="BQ1008" s="28">
        <f t="shared" si="856"/>
        <v>-1.2995347887190321</v>
      </c>
    </row>
    <row r="1009" spans="1:69" x14ac:dyDescent="0.2">
      <c r="A1009" s="1" t="s">
        <v>7549</v>
      </c>
      <c r="B1009" s="8" t="s">
        <v>2881</v>
      </c>
      <c r="C1009" t="s">
        <v>34</v>
      </c>
      <c r="D1009" s="38">
        <v>155</v>
      </c>
      <c r="E1009" s="52" t="s">
        <v>2882</v>
      </c>
      <c r="F1009" s="8" t="s">
        <v>2883</v>
      </c>
      <c r="G1009" s="8">
        <v>121</v>
      </c>
      <c r="H1009" s="8">
        <v>34</v>
      </c>
      <c r="I1009" s="8">
        <v>17</v>
      </c>
      <c r="J1009" s="8">
        <v>8</v>
      </c>
      <c r="K1009" s="8">
        <v>10</v>
      </c>
      <c r="L1009" s="8">
        <v>5</v>
      </c>
      <c r="M1009" s="8">
        <v>1</v>
      </c>
      <c r="N1009" s="8">
        <v>0</v>
      </c>
      <c r="O1009" s="8">
        <v>6</v>
      </c>
      <c r="P1009" s="8">
        <v>2</v>
      </c>
      <c r="Q1009" s="36">
        <f t="shared" si="857"/>
        <v>87</v>
      </c>
      <c r="R1009" s="36">
        <f t="shared" si="845"/>
        <v>9</v>
      </c>
      <c r="S1009" s="36">
        <f t="shared" si="846"/>
        <v>5</v>
      </c>
      <c r="T1009" s="36">
        <f t="shared" si="847"/>
        <v>1</v>
      </c>
      <c r="U1009" s="36">
        <f t="shared" si="848"/>
        <v>4</v>
      </c>
      <c r="V1009" s="36">
        <f t="shared" si="849"/>
        <v>492</v>
      </c>
      <c r="W1009" s="45">
        <f t="shared" si="850"/>
        <v>106</v>
      </c>
      <c r="X1009" s="50">
        <f t="shared" si="851"/>
        <v>4.6415094339622645</v>
      </c>
      <c r="Y1009" s="46">
        <f t="shared" si="816"/>
        <v>0.12851548593805603</v>
      </c>
      <c r="Z1009" s="46">
        <f t="shared" si="817"/>
        <v>0.41153435386258491</v>
      </c>
      <c r="AA1009" s="46">
        <f t="shared" si="818"/>
        <v>2.694553221787114</v>
      </c>
      <c r="AB1009" s="46">
        <f t="shared" si="819"/>
        <v>6.9775720897116429</v>
      </c>
      <c r="AC1009" s="46">
        <f t="shared" si="820"/>
        <v>13.260590957636172</v>
      </c>
      <c r="AD1009" s="46">
        <f t="shared" si="821"/>
        <v>11.180847276610875</v>
      </c>
      <c r="AE1009" s="46">
        <f t="shared" si="822"/>
        <v>3.7038091847632644</v>
      </c>
      <c r="AF1009" s="46">
        <f t="shared" si="823"/>
        <v>13.47276610893557</v>
      </c>
      <c r="AG1009" s="46">
        <f t="shared" si="824"/>
        <v>6.9775720897116429</v>
      </c>
      <c r="AH1009" s="46">
        <f t="shared" si="825"/>
        <v>53.042363830544687</v>
      </c>
      <c r="AI1009" s="46">
        <f t="shared" si="852"/>
        <v>0.84168912848158128</v>
      </c>
      <c r="AJ1009" s="47">
        <f t="shared" si="858"/>
        <v>0.91743617133922795</v>
      </c>
      <c r="AK1009" s="47">
        <f t="shared" si="859"/>
        <v>5.1906873406426186</v>
      </c>
      <c r="AL1009" s="47">
        <f t="shared" si="860"/>
        <v>-3.0769757615710294</v>
      </c>
      <c r="AM1009" s="47">
        <f t="shared" si="861"/>
        <v>-28.639971192100969</v>
      </c>
      <c r="AN1009" s="47">
        <f t="shared" si="862"/>
        <v>-23.868708555959515</v>
      </c>
      <c r="AO1009" s="47">
        <f t="shared" si="863"/>
        <v>-250.13630659647322</v>
      </c>
      <c r="AP1009" s="47">
        <f t="shared" si="864"/>
        <v>9.7069597069597072E-3</v>
      </c>
      <c r="AQ1009" s="47">
        <f t="shared" si="853"/>
        <v>-2.9172449748295772</v>
      </c>
      <c r="AR1009" s="1">
        <f t="shared" si="865"/>
        <v>34</v>
      </c>
      <c r="AS1009" s="1">
        <f t="shared" si="834"/>
        <v>8</v>
      </c>
      <c r="AT1009" s="1">
        <f t="shared" si="835"/>
        <v>5</v>
      </c>
      <c r="AU1009" s="1">
        <f t="shared" si="836"/>
        <v>0</v>
      </c>
      <c r="AV1009" s="1">
        <f t="shared" si="837"/>
        <v>2</v>
      </c>
      <c r="AW1009" s="27">
        <f t="shared" si="826"/>
        <v>49</v>
      </c>
      <c r="AX1009" s="41">
        <f t="shared" si="854"/>
        <v>4.4693877551020407</v>
      </c>
      <c r="AY1009" s="29">
        <f t="shared" si="827"/>
        <v>0.28154935443565199</v>
      </c>
      <c r="AZ1009" s="29">
        <f t="shared" si="828"/>
        <v>0.2203248646397333</v>
      </c>
      <c r="BA1009" s="29">
        <f t="shared" si="829"/>
        <v>2.1591003748438147</v>
      </c>
      <c r="BB1009" s="29">
        <f t="shared" si="830"/>
        <v>6.0978758850478956</v>
      </c>
      <c r="BC1009" s="29">
        <f t="shared" si="831"/>
        <v>12.036651395251978</v>
      </c>
      <c r="BD1009" s="29">
        <f t="shared" si="832"/>
        <v>9.5726780508121685</v>
      </c>
      <c r="BE1009" s="29">
        <f t="shared" si="832"/>
        <v>1.7625989171178664</v>
      </c>
      <c r="BF1009" s="29">
        <f t="shared" si="832"/>
        <v>10.795501874219074</v>
      </c>
      <c r="BG1009" s="29">
        <f t="shared" si="832"/>
        <v>0</v>
      </c>
      <c r="BH1009" s="29">
        <f t="shared" si="833"/>
        <v>24.073302790503956</v>
      </c>
      <c r="BI1009" s="29">
        <f t="shared" si="855"/>
        <v>0.96258503401360551</v>
      </c>
      <c r="BJ1009" s="28">
        <f t="shared" si="838"/>
        <v>0.98111417990650074</v>
      </c>
      <c r="BK1009" s="28">
        <f t="shared" si="839"/>
        <v>5.3783871817778426</v>
      </c>
      <c r="BL1009" s="28">
        <f t="shared" si="840"/>
        <v>-0.87604536722122295</v>
      </c>
      <c r="BM1009" s="28">
        <f t="shared" si="841"/>
        <v>-16.796569677436263</v>
      </c>
      <c r="BN1009" s="28">
        <f t="shared" si="842"/>
        <v>0</v>
      </c>
      <c r="BO1009" s="28">
        <f t="shared" si="843"/>
        <v>-88.436157005791742</v>
      </c>
      <c r="BP1009" s="28">
        <f t="shared" si="844"/>
        <v>2.1719858156028369E-2</v>
      </c>
      <c r="BQ1009" s="28">
        <f t="shared" si="856"/>
        <v>-2.1878496713496891</v>
      </c>
    </row>
    <row r="1010" spans="1:69" x14ac:dyDescent="0.2">
      <c r="A1010" s="1" t="s">
        <v>7549</v>
      </c>
      <c r="B1010" s="8" t="s">
        <v>2884</v>
      </c>
      <c r="C1010" t="s">
        <v>505</v>
      </c>
      <c r="D1010" s="38">
        <v>4</v>
      </c>
      <c r="E1010" s="52" t="s">
        <v>2885</v>
      </c>
      <c r="F1010" s="8" t="s">
        <v>2886</v>
      </c>
      <c r="G1010" s="8">
        <v>3</v>
      </c>
      <c r="H1010" s="8">
        <v>1</v>
      </c>
      <c r="I1010" s="8">
        <v>1</v>
      </c>
      <c r="J1010" s="8">
        <v>0</v>
      </c>
      <c r="K1010" s="8">
        <v>1</v>
      </c>
      <c r="L1010" s="8">
        <v>0</v>
      </c>
      <c r="M1010" s="8">
        <v>1</v>
      </c>
      <c r="N1010" s="8">
        <v>0</v>
      </c>
      <c r="O1010" s="8">
        <v>1</v>
      </c>
      <c r="P1010" s="8">
        <v>0</v>
      </c>
      <c r="Q1010" s="36">
        <f t="shared" si="857"/>
        <v>2</v>
      </c>
      <c r="R1010" s="36">
        <f t="shared" si="845"/>
        <v>1</v>
      </c>
      <c r="S1010" s="36">
        <f t="shared" si="846"/>
        <v>1</v>
      </c>
      <c r="T1010" s="36">
        <f t="shared" si="847"/>
        <v>1</v>
      </c>
      <c r="U1010" s="36">
        <f t="shared" si="848"/>
        <v>1</v>
      </c>
      <c r="V1010" s="36">
        <f t="shared" si="849"/>
        <v>20</v>
      </c>
      <c r="W1010" s="45">
        <f t="shared" si="850"/>
        <v>6</v>
      </c>
      <c r="X1010" s="50">
        <f t="shared" si="851"/>
        <v>3.3333333333333335</v>
      </c>
      <c r="Y1010" s="46">
        <f t="shared" si="816"/>
        <v>2.7777777777777772</v>
      </c>
      <c r="Z1010" s="46">
        <f t="shared" si="817"/>
        <v>0.44444444444444425</v>
      </c>
      <c r="AA1010" s="46">
        <f t="shared" si="818"/>
        <v>0.11111111111111122</v>
      </c>
      <c r="AB1010" s="46">
        <f t="shared" si="819"/>
        <v>1.7777777777777781</v>
      </c>
      <c r="AC1010" s="46">
        <f t="shared" si="820"/>
        <v>5.4444444444444455</v>
      </c>
      <c r="AD1010" s="46">
        <f t="shared" si="821"/>
        <v>5.5555555555555545</v>
      </c>
      <c r="AE1010" s="46">
        <f t="shared" si="822"/>
        <v>0.44444444444444425</v>
      </c>
      <c r="AF1010" s="46">
        <f t="shared" si="823"/>
        <v>0.11111111111111122</v>
      </c>
      <c r="AG1010" s="46">
        <f t="shared" si="824"/>
        <v>1.7777777777777781</v>
      </c>
      <c r="AH1010" s="46">
        <f t="shared" si="825"/>
        <v>5.4444444444444455</v>
      </c>
      <c r="AI1010" s="46">
        <f t="shared" si="852"/>
        <v>2.666666666666667</v>
      </c>
      <c r="AJ1010" s="47">
        <f t="shared" si="858"/>
        <v>1.6329931618554521</v>
      </c>
      <c r="AK1010" s="47">
        <f t="shared" si="859"/>
        <v>2.1262931794992856</v>
      </c>
      <c r="AL1010" s="47">
        <f t="shared" si="860"/>
        <v>6.8041381743977114E-2</v>
      </c>
      <c r="AM1010" s="47">
        <f t="shared" si="861"/>
        <v>-8.5051727179971566E-3</v>
      </c>
      <c r="AN1010" s="47">
        <f t="shared" si="862"/>
        <v>-0.54433105395181758</v>
      </c>
      <c r="AO1010" s="47">
        <f t="shared" si="863"/>
        <v>-2.917274242273022</v>
      </c>
      <c r="AP1010" s="47">
        <f t="shared" si="864"/>
        <v>0.3</v>
      </c>
      <c r="AQ1010" s="47">
        <f t="shared" si="853"/>
        <v>-0.38273277230987213</v>
      </c>
      <c r="AR1010" s="1">
        <f t="shared" si="865"/>
        <v>1</v>
      </c>
      <c r="AS1010" s="1">
        <f t="shared" si="834"/>
        <v>0</v>
      </c>
      <c r="AT1010" s="1">
        <f t="shared" si="835"/>
        <v>0</v>
      </c>
      <c r="AU1010" s="1">
        <f t="shared" si="836"/>
        <v>0</v>
      </c>
      <c r="AV1010" s="1">
        <f t="shared" si="837"/>
        <v>0</v>
      </c>
      <c r="AW1010" s="27">
        <f t="shared" si="826"/>
        <v>1</v>
      </c>
      <c r="AX1010" s="41">
        <f t="shared" si="854"/>
        <v>5</v>
      </c>
      <c r="AY1010" s="29">
        <f t="shared" si="827"/>
        <v>0</v>
      </c>
      <c r="AZ1010" s="29">
        <f t="shared" si="828"/>
        <v>1</v>
      </c>
      <c r="BA1010" s="29">
        <f t="shared" si="829"/>
        <v>4</v>
      </c>
      <c r="BB1010" s="29">
        <f t="shared" si="830"/>
        <v>9</v>
      </c>
      <c r="BC1010" s="29">
        <f t="shared" si="831"/>
        <v>16</v>
      </c>
      <c r="BD1010" s="29">
        <f t="shared" si="832"/>
        <v>0</v>
      </c>
      <c r="BE1010" s="29">
        <f t="shared" si="832"/>
        <v>0</v>
      </c>
      <c r="BF1010" s="29">
        <f t="shared" si="832"/>
        <v>0</v>
      </c>
      <c r="BG1010" s="29">
        <f t="shared" si="832"/>
        <v>0</v>
      </c>
      <c r="BH1010" s="29">
        <f t="shared" si="833"/>
        <v>0</v>
      </c>
      <c r="BI1010" s="29">
        <f t="shared" si="855"/>
        <v>0</v>
      </c>
      <c r="BJ1010" s="28">
        <f t="shared" si="838"/>
        <v>0</v>
      </c>
      <c r="BK1010" s="28" t="e">
        <f t="shared" si="839"/>
        <v>#DIV/0!</v>
      </c>
      <c r="BL1010" s="28" t="e">
        <f t="shared" si="840"/>
        <v>#DIV/0!</v>
      </c>
      <c r="BM1010" s="28" t="e">
        <f t="shared" si="841"/>
        <v>#DIV/0!</v>
      </c>
      <c r="BN1010" s="28" t="e">
        <f t="shared" si="842"/>
        <v>#DIV/0!</v>
      </c>
      <c r="BO1010" s="28" t="e">
        <f t="shared" si="843"/>
        <v>#DIV/0!</v>
      </c>
      <c r="BP1010" s="28" t="e">
        <f t="shared" si="844"/>
        <v>#DIV/0!</v>
      </c>
      <c r="BQ1010" s="28">
        <f t="shared" si="856"/>
        <v>0</v>
      </c>
    </row>
    <row r="1011" spans="1:69" x14ac:dyDescent="0.2">
      <c r="A1011" s="1" t="s">
        <v>7549</v>
      </c>
      <c r="B1011" s="8" t="s">
        <v>2887</v>
      </c>
      <c r="C1011" t="s">
        <v>294</v>
      </c>
      <c r="D1011" s="38">
        <v>1.5649999999999999</v>
      </c>
      <c r="E1011" s="52" t="s">
        <v>50</v>
      </c>
      <c r="F1011" s="8" t="s">
        <v>2888</v>
      </c>
      <c r="G1011" s="8">
        <v>1268</v>
      </c>
      <c r="H1011" s="8">
        <v>230</v>
      </c>
      <c r="I1011" s="8">
        <v>201</v>
      </c>
      <c r="J1011" s="8">
        <v>39</v>
      </c>
      <c r="K1011" s="8">
        <v>56</v>
      </c>
      <c r="L1011" s="8">
        <v>11</v>
      </c>
      <c r="M1011" s="8">
        <v>19</v>
      </c>
      <c r="N1011" s="8">
        <v>6</v>
      </c>
      <c r="O1011" s="8">
        <v>21</v>
      </c>
      <c r="P1011" s="8">
        <v>10</v>
      </c>
      <c r="Q1011" s="36">
        <f t="shared" si="857"/>
        <v>1038</v>
      </c>
      <c r="R1011" s="36">
        <f t="shared" si="845"/>
        <v>162</v>
      </c>
      <c r="S1011" s="36">
        <f t="shared" si="846"/>
        <v>45</v>
      </c>
      <c r="T1011" s="36">
        <f t="shared" si="847"/>
        <v>13</v>
      </c>
      <c r="U1011" s="36">
        <f t="shared" si="848"/>
        <v>11</v>
      </c>
      <c r="V1011" s="36">
        <f t="shared" si="849"/>
        <v>6010</v>
      </c>
      <c r="W1011" s="45">
        <f t="shared" si="850"/>
        <v>1269</v>
      </c>
      <c r="X1011" s="50">
        <f t="shared" si="851"/>
        <v>4.7360126083530343</v>
      </c>
      <c r="Y1011" s="46">
        <f t="shared" si="816"/>
        <v>6.9689342948568461E-2</v>
      </c>
      <c r="Z1011" s="46">
        <f t="shared" si="817"/>
        <v>0.541714559654637</v>
      </c>
      <c r="AA1011" s="46">
        <f t="shared" si="818"/>
        <v>3.0137397763607057</v>
      </c>
      <c r="AB1011" s="46">
        <f t="shared" si="819"/>
        <v>7.4857649930667742</v>
      </c>
      <c r="AC1011" s="46">
        <f t="shared" si="820"/>
        <v>13.957790209772842</v>
      </c>
      <c r="AD1011" s="46">
        <f t="shared" si="821"/>
        <v>72.337537980614059</v>
      </c>
      <c r="AE1011" s="46">
        <f t="shared" si="822"/>
        <v>87.757758664051195</v>
      </c>
      <c r="AF1011" s="46">
        <f t="shared" si="823"/>
        <v>135.61828993623175</v>
      </c>
      <c r="AG1011" s="46">
        <f t="shared" si="824"/>
        <v>97.314944909868061</v>
      </c>
      <c r="AH1011" s="46">
        <f t="shared" si="825"/>
        <v>153.53569230750125</v>
      </c>
      <c r="AI1011" s="46">
        <f t="shared" si="852"/>
        <v>0.43104434053491036</v>
      </c>
      <c r="AJ1011" s="47">
        <f t="shared" si="858"/>
        <v>0.65653967171444438</v>
      </c>
      <c r="AK1011" s="47">
        <f t="shared" si="859"/>
        <v>67.478277407946749</v>
      </c>
      <c r="AL1011" s="47">
        <f t="shared" si="860"/>
        <v>-228.23794898035314</v>
      </c>
      <c r="AM1011" s="47">
        <f t="shared" si="861"/>
        <v>-831.93274388935413</v>
      </c>
      <c r="AN1011" s="47">
        <f t="shared" si="862"/>
        <v>-940.83770647936808</v>
      </c>
      <c r="AO1011" s="47">
        <f t="shared" si="863"/>
        <v>-2026.9113931675124</v>
      </c>
      <c r="AP1011" s="47">
        <f t="shared" si="864"/>
        <v>7.8988843214926839E-4</v>
      </c>
      <c r="AQ1011" s="47">
        <f t="shared" si="853"/>
        <v>-3.1283069389880374</v>
      </c>
      <c r="AR1011" s="1">
        <f t="shared" si="865"/>
        <v>230</v>
      </c>
      <c r="AS1011" s="1">
        <f t="shared" si="834"/>
        <v>39</v>
      </c>
      <c r="AT1011" s="1">
        <f t="shared" si="835"/>
        <v>11</v>
      </c>
      <c r="AU1011" s="1">
        <f t="shared" si="836"/>
        <v>6</v>
      </c>
      <c r="AV1011" s="1">
        <f t="shared" si="837"/>
        <v>10</v>
      </c>
      <c r="AW1011" s="27">
        <f t="shared" si="826"/>
        <v>296</v>
      </c>
      <c r="AX1011" s="41">
        <f t="shared" si="854"/>
        <v>4.5979729729729728</v>
      </c>
      <c r="AY1011" s="29">
        <f t="shared" si="827"/>
        <v>0.16162573046019005</v>
      </c>
      <c r="AZ1011" s="29">
        <f t="shared" si="828"/>
        <v>0.35757167640613569</v>
      </c>
      <c r="BA1011" s="29">
        <f t="shared" si="829"/>
        <v>2.5535176223520812</v>
      </c>
      <c r="BB1011" s="29">
        <f t="shared" si="830"/>
        <v>6.7494635682980268</v>
      </c>
      <c r="BC1011" s="29">
        <f t="shared" si="831"/>
        <v>12.945409514243973</v>
      </c>
      <c r="BD1011" s="29">
        <f t="shared" si="832"/>
        <v>37.17391800584371</v>
      </c>
      <c r="BE1011" s="29">
        <f t="shared" si="832"/>
        <v>13.945295379839292</v>
      </c>
      <c r="BF1011" s="29">
        <f t="shared" si="832"/>
        <v>28.088693845872893</v>
      </c>
      <c r="BG1011" s="29">
        <f t="shared" si="832"/>
        <v>40.496781409788163</v>
      </c>
      <c r="BH1011" s="29">
        <f t="shared" si="833"/>
        <v>129.45409514243974</v>
      </c>
      <c r="BI1011" s="29">
        <f t="shared" si="855"/>
        <v>0.84460604672469086</v>
      </c>
      <c r="BJ1011" s="28">
        <f t="shared" si="838"/>
        <v>0.91902450822852966</v>
      </c>
      <c r="BK1011" s="28">
        <f t="shared" si="839"/>
        <v>19.25361607478164</v>
      </c>
      <c r="BL1011" s="28">
        <f t="shared" si="840"/>
        <v>-10.743059806899828</v>
      </c>
      <c r="BM1011" s="28">
        <f t="shared" si="841"/>
        <v>-57.825539685096466</v>
      </c>
      <c r="BN1011" s="28">
        <f t="shared" si="842"/>
        <v>-135.54198986547306</v>
      </c>
      <c r="BO1011" s="28">
        <f t="shared" si="843"/>
        <v>-600.05686774509309</v>
      </c>
      <c r="BP1011" s="28">
        <f t="shared" si="844"/>
        <v>3.4128905799607977E-3</v>
      </c>
      <c r="BQ1011" s="28">
        <f t="shared" si="856"/>
        <v>-2.6788250541245602</v>
      </c>
    </row>
    <row r="1012" spans="1:69" x14ac:dyDescent="0.2">
      <c r="A1012" s="1" t="s">
        <v>7549</v>
      </c>
      <c r="B1012" s="8" t="s">
        <v>2889</v>
      </c>
      <c r="C1012" t="s">
        <v>18</v>
      </c>
      <c r="D1012" s="38">
        <v>34</v>
      </c>
      <c r="E1012" s="52" t="s">
        <v>1566</v>
      </c>
      <c r="F1012" s="8" t="s">
        <v>2890</v>
      </c>
      <c r="G1012" s="8">
        <v>27</v>
      </c>
      <c r="H1012" s="8">
        <v>7</v>
      </c>
      <c r="I1012" s="8">
        <v>5</v>
      </c>
      <c r="J1012" s="8">
        <v>2</v>
      </c>
      <c r="K1012" s="8">
        <v>1</v>
      </c>
      <c r="L1012" s="8">
        <v>1</v>
      </c>
      <c r="M1012" s="8">
        <v>1</v>
      </c>
      <c r="N1012" s="8">
        <v>1</v>
      </c>
      <c r="O1012" s="8">
        <v>1</v>
      </c>
      <c r="P1012" s="8">
        <v>1</v>
      </c>
      <c r="Q1012" s="36">
        <f t="shared" si="857"/>
        <v>20</v>
      </c>
      <c r="R1012" s="36">
        <f t="shared" si="845"/>
        <v>3</v>
      </c>
      <c r="S1012" s="36">
        <f t="shared" si="846"/>
        <v>0</v>
      </c>
      <c r="T1012" s="36">
        <f t="shared" si="847"/>
        <v>0</v>
      </c>
      <c r="U1012" s="36">
        <f t="shared" si="848"/>
        <v>0</v>
      </c>
      <c r="V1012" s="36">
        <f t="shared" si="849"/>
        <v>112</v>
      </c>
      <c r="W1012" s="45">
        <f t="shared" si="850"/>
        <v>23</v>
      </c>
      <c r="X1012" s="50">
        <f t="shared" si="851"/>
        <v>4.8695652173913047</v>
      </c>
      <c r="Y1012" s="46">
        <f t="shared" si="816"/>
        <v>1.7013232514177613E-2</v>
      </c>
      <c r="Z1012" s="46">
        <f t="shared" si="817"/>
        <v>0.75614366729678695</v>
      </c>
      <c r="AA1012" s="46">
        <f t="shared" si="818"/>
        <v>3.4952741020793963</v>
      </c>
      <c r="AB1012" s="46">
        <f t="shared" si="819"/>
        <v>8.2344045368620051</v>
      </c>
      <c r="AC1012" s="46">
        <f t="shared" si="820"/>
        <v>14.973534971644614</v>
      </c>
      <c r="AD1012" s="46">
        <f t="shared" si="821"/>
        <v>0.34026465028355224</v>
      </c>
      <c r="AE1012" s="46">
        <f t="shared" si="822"/>
        <v>2.2684310018903608</v>
      </c>
      <c r="AF1012" s="46">
        <f t="shared" si="823"/>
        <v>0</v>
      </c>
      <c r="AG1012" s="46">
        <f t="shared" si="824"/>
        <v>0</v>
      </c>
      <c r="AH1012" s="46">
        <f t="shared" si="825"/>
        <v>0</v>
      </c>
      <c r="AI1012" s="46">
        <f t="shared" si="852"/>
        <v>0.11857707509881422</v>
      </c>
      <c r="AJ1012" s="47">
        <f t="shared" si="858"/>
        <v>0.34435022157509093</v>
      </c>
      <c r="AK1012" s="47">
        <f t="shared" si="859"/>
        <v>1.0869489602761491</v>
      </c>
      <c r="AL1012" s="47">
        <f t="shared" si="860"/>
        <v>-48.308842678940358</v>
      </c>
      <c r="AM1012" s="47">
        <f t="shared" si="861"/>
        <v>0</v>
      </c>
      <c r="AN1012" s="47">
        <f t="shared" si="862"/>
        <v>0</v>
      </c>
      <c r="AO1012" s="47">
        <f t="shared" si="863"/>
        <v>0</v>
      </c>
      <c r="AP1012" s="47">
        <f t="shared" si="864"/>
        <v>4.9783549783549784E-2</v>
      </c>
      <c r="AQ1012" s="47">
        <f t="shared" si="853"/>
        <v>-2.3508734968166167</v>
      </c>
      <c r="AR1012" s="1">
        <f t="shared" si="865"/>
        <v>7</v>
      </c>
      <c r="AS1012" s="1">
        <f t="shared" si="834"/>
        <v>2</v>
      </c>
      <c r="AT1012" s="1">
        <f t="shared" si="835"/>
        <v>1</v>
      </c>
      <c r="AU1012" s="1">
        <f t="shared" si="836"/>
        <v>1</v>
      </c>
      <c r="AV1012" s="1">
        <f t="shared" si="837"/>
        <v>1</v>
      </c>
      <c r="AW1012" s="27">
        <f t="shared" si="826"/>
        <v>12</v>
      </c>
      <c r="AX1012" s="41">
        <f t="shared" si="854"/>
        <v>4.083333333333333</v>
      </c>
      <c r="AY1012" s="29">
        <f t="shared" si="827"/>
        <v>0.84027777777777835</v>
      </c>
      <c r="AZ1012" s="29">
        <f t="shared" si="828"/>
        <v>6.9444444444443955E-3</v>
      </c>
      <c r="BA1012" s="29">
        <f t="shared" si="829"/>
        <v>1.1736111111111105</v>
      </c>
      <c r="BB1012" s="29">
        <f t="shared" si="830"/>
        <v>4.3402777777777768</v>
      </c>
      <c r="BC1012" s="29">
        <f t="shared" si="831"/>
        <v>9.5069444444444429</v>
      </c>
      <c r="BD1012" s="29">
        <f t="shared" si="832"/>
        <v>5.8819444444444482</v>
      </c>
      <c r="BE1012" s="29">
        <f t="shared" si="832"/>
        <v>1.3888888888888791E-2</v>
      </c>
      <c r="BF1012" s="29">
        <f t="shared" si="832"/>
        <v>1.1736111111111105</v>
      </c>
      <c r="BG1012" s="29">
        <f t="shared" si="832"/>
        <v>4.3402777777777768</v>
      </c>
      <c r="BH1012" s="29">
        <f t="shared" si="833"/>
        <v>9.5069444444444429</v>
      </c>
      <c r="BI1012" s="29">
        <f t="shared" si="855"/>
        <v>1.9015151515151516</v>
      </c>
      <c r="BJ1012" s="28">
        <f t="shared" si="838"/>
        <v>1.378954368902449</v>
      </c>
      <c r="BK1012" s="28">
        <f t="shared" si="839"/>
        <v>2.0562819908450658</v>
      </c>
      <c r="BL1012" s="28">
        <f t="shared" si="840"/>
        <v>-4.4140431272835504E-4</v>
      </c>
      <c r="BM1012" s="28">
        <f t="shared" si="841"/>
        <v>-0.48488263753210287</v>
      </c>
      <c r="BN1012" s="28">
        <f t="shared" si="842"/>
        <v>-3.4484711931903078</v>
      </c>
      <c r="BO1012" s="28">
        <f t="shared" si="843"/>
        <v>-11.179226326314797</v>
      </c>
      <c r="BP1012" s="28">
        <f t="shared" si="844"/>
        <v>0.10909090909090909</v>
      </c>
      <c r="BQ1012" s="28">
        <f t="shared" si="856"/>
        <v>-1.4243715895096221</v>
      </c>
    </row>
    <row r="1013" spans="1:69" x14ac:dyDescent="0.2">
      <c r="A1013" s="1" t="s">
        <v>7549</v>
      </c>
      <c r="B1013" s="8" t="s">
        <v>2891</v>
      </c>
      <c r="C1013" t="s">
        <v>56</v>
      </c>
      <c r="D1013" s="38">
        <v>1</v>
      </c>
      <c r="E1013" s="52" t="s">
        <v>2892</v>
      </c>
      <c r="F1013" s="8" t="s">
        <v>2893</v>
      </c>
      <c r="G1013" s="8">
        <v>1</v>
      </c>
      <c r="H1013" s="8">
        <v>0</v>
      </c>
      <c r="I1013" s="8">
        <v>1</v>
      </c>
      <c r="J1013" s="8">
        <v>0</v>
      </c>
      <c r="K1013" s="8">
        <v>1</v>
      </c>
      <c r="L1013" s="8">
        <v>0</v>
      </c>
      <c r="M1013" s="8">
        <v>1</v>
      </c>
      <c r="N1013" s="8">
        <v>0</v>
      </c>
      <c r="O1013" s="8">
        <v>1</v>
      </c>
      <c r="P1013" s="8">
        <v>0</v>
      </c>
      <c r="Q1013" s="36">
        <f t="shared" si="857"/>
        <v>1</v>
      </c>
      <c r="R1013" s="36">
        <f t="shared" si="845"/>
        <v>1</v>
      </c>
      <c r="S1013" s="36">
        <f t="shared" si="846"/>
        <v>1</v>
      </c>
      <c r="T1013" s="36">
        <f t="shared" si="847"/>
        <v>1</v>
      </c>
      <c r="U1013" s="36">
        <f t="shared" si="848"/>
        <v>1</v>
      </c>
      <c r="V1013" s="36">
        <f t="shared" si="849"/>
        <v>15</v>
      </c>
      <c r="W1013" s="45">
        <f t="shared" si="850"/>
        <v>5</v>
      </c>
      <c r="X1013" s="50">
        <f t="shared" si="851"/>
        <v>3</v>
      </c>
      <c r="Y1013" s="46">
        <f t="shared" si="816"/>
        <v>4</v>
      </c>
      <c r="Z1013" s="46">
        <f t="shared" si="817"/>
        <v>1</v>
      </c>
      <c r="AA1013" s="46">
        <f t="shared" si="818"/>
        <v>0</v>
      </c>
      <c r="AB1013" s="46">
        <f t="shared" si="819"/>
        <v>1</v>
      </c>
      <c r="AC1013" s="46">
        <f t="shared" si="820"/>
        <v>4</v>
      </c>
      <c r="AD1013" s="46">
        <f t="shared" si="821"/>
        <v>4</v>
      </c>
      <c r="AE1013" s="46">
        <f t="shared" si="822"/>
        <v>1</v>
      </c>
      <c r="AF1013" s="46">
        <f t="shared" si="823"/>
        <v>0</v>
      </c>
      <c r="AG1013" s="46">
        <f t="shared" si="824"/>
        <v>1</v>
      </c>
      <c r="AH1013" s="46">
        <f t="shared" si="825"/>
        <v>4</v>
      </c>
      <c r="AI1013" s="46">
        <f t="shared" si="852"/>
        <v>2.5</v>
      </c>
      <c r="AJ1013" s="47">
        <f t="shared" si="858"/>
        <v>1.5811388300841898</v>
      </c>
      <c r="AK1013" s="47">
        <f t="shared" si="859"/>
        <v>2.0238577025077631</v>
      </c>
      <c r="AL1013" s="47">
        <f t="shared" si="860"/>
        <v>0.25298221281347039</v>
      </c>
      <c r="AM1013" s="47">
        <f t="shared" si="861"/>
        <v>0</v>
      </c>
      <c r="AN1013" s="47">
        <f t="shared" si="862"/>
        <v>-0.25298221281347039</v>
      </c>
      <c r="AO1013" s="47">
        <f t="shared" si="863"/>
        <v>-2.0238577025077631</v>
      </c>
      <c r="AP1013" s="47">
        <f t="shared" si="864"/>
        <v>0.41666666666666669</v>
      </c>
      <c r="AQ1013" s="47">
        <f t="shared" si="853"/>
        <v>0</v>
      </c>
      <c r="AR1013" s="1">
        <f t="shared" si="865"/>
        <v>0</v>
      </c>
      <c r="AS1013" s="1">
        <f t="shared" si="834"/>
        <v>0</v>
      </c>
      <c r="AT1013" s="1">
        <f t="shared" si="835"/>
        <v>0</v>
      </c>
      <c r="AU1013" s="1">
        <f t="shared" si="836"/>
        <v>0</v>
      </c>
      <c r="AV1013" s="1">
        <f t="shared" si="837"/>
        <v>0</v>
      </c>
      <c r="AW1013" s="27">
        <f t="shared" si="826"/>
        <v>0</v>
      </c>
      <c r="AX1013" s="41">
        <f t="shared" si="854"/>
        <v>0</v>
      </c>
      <c r="AY1013" s="29">
        <f t="shared" si="827"/>
        <v>25</v>
      </c>
      <c r="AZ1013" s="29">
        <f t="shared" si="828"/>
        <v>16</v>
      </c>
      <c r="BA1013" s="29">
        <f t="shared" si="829"/>
        <v>9</v>
      </c>
      <c r="BB1013" s="29">
        <f t="shared" si="830"/>
        <v>4</v>
      </c>
      <c r="BC1013" s="29">
        <f t="shared" si="831"/>
        <v>1</v>
      </c>
      <c r="BD1013" s="29">
        <f t="shared" si="832"/>
        <v>0</v>
      </c>
      <c r="BE1013" s="29">
        <f t="shared" si="832"/>
        <v>0</v>
      </c>
      <c r="BF1013" s="29">
        <f t="shared" si="832"/>
        <v>0</v>
      </c>
      <c r="BG1013" s="29">
        <f t="shared" si="832"/>
        <v>0</v>
      </c>
      <c r="BH1013" s="29">
        <f t="shared" si="833"/>
        <v>0</v>
      </c>
      <c r="BI1013" s="29">
        <f t="shared" si="855"/>
        <v>0</v>
      </c>
      <c r="BJ1013" s="28">
        <f t="shared" si="838"/>
        <v>0</v>
      </c>
      <c r="BK1013" s="28" t="e">
        <f t="shared" si="839"/>
        <v>#DIV/0!</v>
      </c>
      <c r="BL1013" s="28" t="e">
        <f t="shared" si="840"/>
        <v>#DIV/0!</v>
      </c>
      <c r="BM1013" s="28" t="e">
        <f t="shared" si="841"/>
        <v>#DIV/0!</v>
      </c>
      <c r="BN1013" s="28" t="e">
        <f t="shared" si="842"/>
        <v>#DIV/0!</v>
      </c>
      <c r="BO1013" s="28" t="e">
        <f t="shared" si="843"/>
        <v>#DIV/0!</v>
      </c>
      <c r="BP1013" s="28">
        <f t="shared" si="844"/>
        <v>0</v>
      </c>
      <c r="BQ1013" s="28">
        <f t="shared" si="856"/>
        <v>0</v>
      </c>
    </row>
    <row r="1014" spans="1:69" x14ac:dyDescent="0.2">
      <c r="A1014" s="1" t="s">
        <v>7549</v>
      </c>
      <c r="B1014" s="8" t="s">
        <v>2894</v>
      </c>
      <c r="C1014" t="s">
        <v>294</v>
      </c>
      <c r="D1014" s="38">
        <v>21</v>
      </c>
      <c r="E1014" s="52" t="s">
        <v>2895</v>
      </c>
      <c r="F1014" s="8" t="s">
        <v>2896</v>
      </c>
      <c r="G1014" s="8">
        <v>17</v>
      </c>
      <c r="H1014" s="8">
        <v>1</v>
      </c>
      <c r="I1014" s="8">
        <v>2</v>
      </c>
      <c r="J1014" s="8">
        <v>1</v>
      </c>
      <c r="K1014" s="8">
        <v>4</v>
      </c>
      <c r="L1014" s="8">
        <v>2</v>
      </c>
      <c r="M1014" s="8">
        <v>4</v>
      </c>
      <c r="N1014" s="8">
        <v>2</v>
      </c>
      <c r="O1014" s="8">
        <v>4</v>
      </c>
      <c r="P1014" s="8">
        <v>2</v>
      </c>
      <c r="Q1014" s="36">
        <f t="shared" si="857"/>
        <v>16</v>
      </c>
      <c r="R1014" s="36">
        <f t="shared" si="845"/>
        <v>1</v>
      </c>
      <c r="S1014" s="36">
        <f t="shared" si="846"/>
        <v>2</v>
      </c>
      <c r="T1014" s="36">
        <f t="shared" si="847"/>
        <v>2</v>
      </c>
      <c r="U1014" s="36">
        <f t="shared" si="848"/>
        <v>2</v>
      </c>
      <c r="V1014" s="36">
        <f t="shared" si="849"/>
        <v>96</v>
      </c>
      <c r="W1014" s="45">
        <f t="shared" si="850"/>
        <v>23</v>
      </c>
      <c r="X1014" s="50">
        <f t="shared" si="851"/>
        <v>4.1739130434782608</v>
      </c>
      <c r="Y1014" s="46">
        <f t="shared" si="816"/>
        <v>0.6824196597353499</v>
      </c>
      <c r="Z1014" s="46">
        <f t="shared" si="817"/>
        <v>3.0245746691871415E-2</v>
      </c>
      <c r="AA1014" s="46">
        <f t="shared" si="818"/>
        <v>1.378071833648393</v>
      </c>
      <c r="AB1014" s="46">
        <f t="shared" si="819"/>
        <v>4.7258979206049148</v>
      </c>
      <c r="AC1014" s="46">
        <f t="shared" si="820"/>
        <v>10.073724007561436</v>
      </c>
      <c r="AD1014" s="46">
        <f t="shared" si="821"/>
        <v>10.918714555765598</v>
      </c>
      <c r="AE1014" s="46">
        <f t="shared" si="822"/>
        <v>3.0245746691871415E-2</v>
      </c>
      <c r="AF1014" s="46">
        <f t="shared" si="823"/>
        <v>2.7561436672967861</v>
      </c>
      <c r="AG1014" s="46">
        <f t="shared" si="824"/>
        <v>9.4517958412098295</v>
      </c>
      <c r="AH1014" s="46">
        <f t="shared" si="825"/>
        <v>20.147448015122873</v>
      </c>
      <c r="AI1014" s="46">
        <f t="shared" si="852"/>
        <v>1.9683794466403162</v>
      </c>
      <c r="AJ1014" s="47">
        <f t="shared" si="858"/>
        <v>1.4029894677581569</v>
      </c>
      <c r="AK1014" s="47">
        <f t="shared" si="859"/>
        <v>3.2661343495350001</v>
      </c>
      <c r="AL1014" s="47">
        <f t="shared" si="860"/>
        <v>-1.9047291730777036E-3</v>
      </c>
      <c r="AM1014" s="47">
        <f t="shared" si="861"/>
        <v>-1.1715870098027654</v>
      </c>
      <c r="AN1014" s="47">
        <f t="shared" si="862"/>
        <v>-7.4403483323347919</v>
      </c>
      <c r="AO1014" s="47">
        <f t="shared" si="863"/>
        <v>-23.155375897599079</v>
      </c>
      <c r="AP1014" s="47">
        <f t="shared" si="864"/>
        <v>4.9783549783549784E-2</v>
      </c>
      <c r="AQ1014" s="47">
        <f t="shared" si="853"/>
        <v>-1.4189845827827237</v>
      </c>
      <c r="AR1014" s="1">
        <f t="shared" si="865"/>
        <v>1</v>
      </c>
      <c r="AS1014" s="1">
        <f t="shared" si="834"/>
        <v>1</v>
      </c>
      <c r="AT1014" s="1">
        <f t="shared" si="835"/>
        <v>2</v>
      </c>
      <c r="AU1014" s="1">
        <f t="shared" si="836"/>
        <v>2</v>
      </c>
      <c r="AV1014" s="1">
        <f t="shared" si="837"/>
        <v>2</v>
      </c>
      <c r="AW1014" s="27">
        <f t="shared" si="826"/>
        <v>8</v>
      </c>
      <c r="AX1014" s="41">
        <f t="shared" si="854"/>
        <v>2.625</v>
      </c>
      <c r="AY1014" s="29">
        <f t="shared" si="827"/>
        <v>5.640625</v>
      </c>
      <c r="AZ1014" s="29">
        <f t="shared" si="828"/>
        <v>1.890625</v>
      </c>
      <c r="BA1014" s="29">
        <f t="shared" si="829"/>
        <v>0.140625</v>
      </c>
      <c r="BB1014" s="29">
        <f t="shared" si="830"/>
        <v>0.390625</v>
      </c>
      <c r="BC1014" s="29">
        <f t="shared" si="831"/>
        <v>2.640625</v>
      </c>
      <c r="BD1014" s="29">
        <f t="shared" si="832"/>
        <v>5.640625</v>
      </c>
      <c r="BE1014" s="29">
        <f t="shared" si="832"/>
        <v>1.890625</v>
      </c>
      <c r="BF1014" s="29">
        <f t="shared" si="832"/>
        <v>0.28125</v>
      </c>
      <c r="BG1014" s="29">
        <f t="shared" si="832"/>
        <v>0.78125</v>
      </c>
      <c r="BH1014" s="29">
        <f t="shared" si="833"/>
        <v>5.28125</v>
      </c>
      <c r="BI1014" s="29">
        <f t="shared" si="855"/>
        <v>1.9821428571428572</v>
      </c>
      <c r="BJ1014" s="28">
        <f t="shared" si="838"/>
        <v>1.407885953173359</v>
      </c>
      <c r="BK1014" s="28">
        <f t="shared" si="839"/>
        <v>4.800521445986397</v>
      </c>
      <c r="BL1014" s="28">
        <f t="shared" si="840"/>
        <v>0.93154892033939285</v>
      </c>
      <c r="BM1014" s="28">
        <f t="shared" si="841"/>
        <v>3.7793870547203012E-2</v>
      </c>
      <c r="BN1014" s="28">
        <f t="shared" si="842"/>
        <v>-0.17497162290371765</v>
      </c>
      <c r="BO1014" s="28">
        <f t="shared" si="843"/>
        <v>-3.0753012441557406</v>
      </c>
      <c r="BP1014" s="28">
        <f t="shared" si="844"/>
        <v>0.19047619047619047</v>
      </c>
      <c r="BQ1014" s="28">
        <f t="shared" si="856"/>
        <v>0.47992216567876844</v>
      </c>
    </row>
    <row r="1015" spans="1:69" x14ac:dyDescent="0.2">
      <c r="A1015" s="1" t="s">
        <v>7549</v>
      </c>
      <c r="B1015" s="8" t="s">
        <v>2897</v>
      </c>
      <c r="C1015" t="s">
        <v>505</v>
      </c>
      <c r="D1015" s="38">
        <v>7</v>
      </c>
      <c r="E1015" s="52" t="s">
        <v>2898</v>
      </c>
      <c r="F1015" s="8" t="s">
        <v>2899</v>
      </c>
      <c r="G1015" s="8">
        <v>6</v>
      </c>
      <c r="H1015" s="8">
        <v>5</v>
      </c>
      <c r="I1015" s="8">
        <v>1</v>
      </c>
      <c r="J1015" s="8">
        <v>1</v>
      </c>
      <c r="K1015" s="8">
        <v>1</v>
      </c>
      <c r="L1015" s="8">
        <v>1</v>
      </c>
      <c r="M1015" s="8">
        <v>1</v>
      </c>
      <c r="N1015" s="8">
        <v>1</v>
      </c>
      <c r="O1015" s="8">
        <v>1</v>
      </c>
      <c r="P1015" s="8">
        <v>1</v>
      </c>
      <c r="Q1015" s="36">
        <f t="shared" si="857"/>
        <v>1</v>
      </c>
      <c r="R1015" s="36">
        <f t="shared" si="845"/>
        <v>0</v>
      </c>
      <c r="S1015" s="36">
        <f t="shared" si="846"/>
        <v>0</v>
      </c>
      <c r="T1015" s="36">
        <f t="shared" si="847"/>
        <v>0</v>
      </c>
      <c r="U1015" s="36">
        <f t="shared" si="848"/>
        <v>0</v>
      </c>
      <c r="V1015" s="36">
        <f t="shared" si="849"/>
        <v>5</v>
      </c>
      <c r="W1015" s="45">
        <f t="shared" si="850"/>
        <v>1</v>
      </c>
      <c r="X1015" s="50">
        <f t="shared" si="851"/>
        <v>5</v>
      </c>
      <c r="Y1015" s="46">
        <f t="shared" si="816"/>
        <v>0</v>
      </c>
      <c r="Z1015" s="46">
        <f t="shared" si="817"/>
        <v>1</v>
      </c>
      <c r="AA1015" s="46">
        <f t="shared" si="818"/>
        <v>4</v>
      </c>
      <c r="AB1015" s="46">
        <f t="shared" si="819"/>
        <v>9</v>
      </c>
      <c r="AC1015" s="46">
        <f t="shared" si="820"/>
        <v>16</v>
      </c>
      <c r="AD1015" s="46">
        <f t="shared" si="821"/>
        <v>0</v>
      </c>
      <c r="AE1015" s="46">
        <f t="shared" si="822"/>
        <v>0</v>
      </c>
      <c r="AF1015" s="46">
        <f t="shared" si="823"/>
        <v>0</v>
      </c>
      <c r="AG1015" s="46">
        <f t="shared" si="824"/>
        <v>0</v>
      </c>
      <c r="AH1015" s="46">
        <f t="shared" si="825"/>
        <v>0</v>
      </c>
      <c r="AI1015" s="46">
        <f t="shared" si="852"/>
        <v>0</v>
      </c>
      <c r="AJ1015" s="47">
        <f t="shared" si="858"/>
        <v>0</v>
      </c>
      <c r="AK1015" s="47" t="e">
        <f t="shared" si="859"/>
        <v>#DIV/0!</v>
      </c>
      <c r="AL1015" s="47" t="e">
        <f t="shared" si="860"/>
        <v>#DIV/0!</v>
      </c>
      <c r="AM1015" s="47" t="e">
        <f t="shared" si="861"/>
        <v>#DIV/0!</v>
      </c>
      <c r="AN1015" s="47" t="e">
        <f t="shared" si="862"/>
        <v>#DIV/0!</v>
      </c>
      <c r="AO1015" s="47" t="e">
        <f t="shared" si="863"/>
        <v>#DIV/0!</v>
      </c>
      <c r="AP1015" s="47" t="e">
        <f t="shared" si="864"/>
        <v>#DIV/0!</v>
      </c>
      <c r="AQ1015" s="47">
        <f t="shared" si="853"/>
        <v>0</v>
      </c>
      <c r="AR1015" s="1">
        <f t="shared" si="865"/>
        <v>5</v>
      </c>
      <c r="AS1015" s="1">
        <f t="shared" si="834"/>
        <v>1</v>
      </c>
      <c r="AT1015" s="1">
        <f t="shared" si="835"/>
        <v>1</v>
      </c>
      <c r="AU1015" s="1">
        <f t="shared" si="836"/>
        <v>1</v>
      </c>
      <c r="AV1015" s="1">
        <f t="shared" si="837"/>
        <v>1</v>
      </c>
      <c r="AW1015" s="27">
        <f t="shared" si="826"/>
        <v>9</v>
      </c>
      <c r="AX1015" s="41">
        <f t="shared" si="854"/>
        <v>3.8888888888888888</v>
      </c>
      <c r="AY1015" s="29">
        <f t="shared" si="827"/>
        <v>1.2345679012345681</v>
      </c>
      <c r="AZ1015" s="29">
        <f t="shared" si="828"/>
        <v>1.234567901234569E-2</v>
      </c>
      <c r="BA1015" s="29">
        <f t="shared" si="829"/>
        <v>0.79012345679012341</v>
      </c>
      <c r="BB1015" s="29">
        <f t="shared" si="830"/>
        <v>3.5679012345679011</v>
      </c>
      <c r="BC1015" s="29">
        <f t="shared" si="831"/>
        <v>8.3456790123456788</v>
      </c>
      <c r="BD1015" s="29">
        <f t="shared" si="832"/>
        <v>6.1728395061728403</v>
      </c>
      <c r="BE1015" s="29">
        <f t="shared" si="832"/>
        <v>1.234567901234569E-2</v>
      </c>
      <c r="BF1015" s="29">
        <f t="shared" si="832"/>
        <v>0.79012345679012341</v>
      </c>
      <c r="BG1015" s="29">
        <f t="shared" si="832"/>
        <v>3.5679012345679011</v>
      </c>
      <c r="BH1015" s="29">
        <f t="shared" si="833"/>
        <v>8.3456790123456788</v>
      </c>
      <c r="BI1015" s="29">
        <f t="shared" si="855"/>
        <v>2.3611111111111112</v>
      </c>
      <c r="BJ1015" s="28">
        <f t="shared" si="838"/>
        <v>1.5365907428821479</v>
      </c>
      <c r="BK1015" s="28">
        <f t="shared" si="839"/>
        <v>1.8904615060449339</v>
      </c>
      <c r="BL1015" s="28">
        <f t="shared" si="840"/>
        <v>3.7809230120898734E-4</v>
      </c>
      <c r="BM1015" s="28">
        <f t="shared" si="841"/>
        <v>-0.19358325821900116</v>
      </c>
      <c r="BN1015" s="28">
        <f t="shared" si="842"/>
        <v>-1.857567475839752</v>
      </c>
      <c r="BO1015" s="28">
        <f t="shared" si="843"/>
        <v>-6.645350286049152</v>
      </c>
      <c r="BP1015" s="28">
        <f t="shared" si="844"/>
        <v>0.16071428571428573</v>
      </c>
      <c r="BQ1015" s="28">
        <f t="shared" si="856"/>
        <v>-1.093767014211712</v>
      </c>
    </row>
    <row r="1016" spans="1:69" x14ac:dyDescent="0.2">
      <c r="A1016" s="1" t="s">
        <v>7549</v>
      </c>
      <c r="B1016" s="8" t="s">
        <v>2900</v>
      </c>
      <c r="C1016" t="s">
        <v>49</v>
      </c>
      <c r="D1016" s="38">
        <v>107</v>
      </c>
      <c r="E1016" s="52" t="s">
        <v>2901</v>
      </c>
      <c r="F1016" s="8" t="s">
        <v>2902</v>
      </c>
      <c r="G1016" s="8">
        <v>80</v>
      </c>
      <c r="H1016" s="8">
        <v>17</v>
      </c>
      <c r="I1016" s="8">
        <v>18</v>
      </c>
      <c r="J1016" s="8">
        <v>4</v>
      </c>
      <c r="K1016" s="8">
        <v>7</v>
      </c>
      <c r="L1016" s="8">
        <v>5</v>
      </c>
      <c r="M1016" s="8">
        <v>2</v>
      </c>
      <c r="N1016" s="8">
        <v>2</v>
      </c>
      <c r="O1016" s="8">
        <v>2</v>
      </c>
      <c r="P1016" s="8">
        <v>2</v>
      </c>
      <c r="Q1016" s="36">
        <f t="shared" si="857"/>
        <v>63</v>
      </c>
      <c r="R1016" s="36">
        <f t="shared" si="845"/>
        <v>14</v>
      </c>
      <c r="S1016" s="36">
        <f t="shared" si="846"/>
        <v>2</v>
      </c>
      <c r="T1016" s="36">
        <f t="shared" si="847"/>
        <v>0</v>
      </c>
      <c r="U1016" s="36">
        <f t="shared" si="848"/>
        <v>0</v>
      </c>
      <c r="V1016" s="36">
        <f t="shared" si="849"/>
        <v>377</v>
      </c>
      <c r="W1016" s="45">
        <f t="shared" si="850"/>
        <v>79</v>
      </c>
      <c r="X1016" s="50">
        <f t="shared" si="851"/>
        <v>4.7721518987341769</v>
      </c>
      <c r="Y1016" s="46">
        <f t="shared" si="816"/>
        <v>5.1914757250440785E-2</v>
      </c>
      <c r="Z1016" s="46">
        <f t="shared" si="817"/>
        <v>0.59621855471879459</v>
      </c>
      <c r="AA1016" s="46">
        <f t="shared" si="818"/>
        <v>3.1405223521871481</v>
      </c>
      <c r="AB1016" s="46">
        <f t="shared" si="819"/>
        <v>7.6848261496555024</v>
      </c>
      <c r="AC1016" s="46">
        <f t="shared" si="820"/>
        <v>14.229129947123855</v>
      </c>
      <c r="AD1016" s="46">
        <f t="shared" si="821"/>
        <v>3.2706297067777697</v>
      </c>
      <c r="AE1016" s="46">
        <f t="shared" si="822"/>
        <v>8.3470597660631238</v>
      </c>
      <c r="AF1016" s="46">
        <f t="shared" si="823"/>
        <v>6.2810447043742963</v>
      </c>
      <c r="AG1016" s="46">
        <f t="shared" si="824"/>
        <v>0</v>
      </c>
      <c r="AH1016" s="46">
        <f t="shared" si="825"/>
        <v>0</v>
      </c>
      <c r="AI1016" s="46">
        <f t="shared" si="852"/>
        <v>0.22947095098993833</v>
      </c>
      <c r="AJ1016" s="47">
        <f t="shared" si="858"/>
        <v>0.47903126306112664</v>
      </c>
      <c r="AK1016" s="47">
        <f t="shared" si="859"/>
        <v>6.7793056942393504</v>
      </c>
      <c r="AL1016" s="47">
        <f t="shared" si="860"/>
        <v>-58.633348033231712</v>
      </c>
      <c r="AM1016" s="47">
        <f t="shared" si="861"/>
        <v>-101.26077702110243</v>
      </c>
      <c r="AN1016" s="47">
        <f t="shared" si="862"/>
        <v>0</v>
      </c>
      <c r="AO1016" s="47">
        <f t="shared" si="863"/>
        <v>0</v>
      </c>
      <c r="AP1016" s="47">
        <f t="shared" si="864"/>
        <v>1.3153513153513154E-2</v>
      </c>
      <c r="AQ1016" s="47">
        <f t="shared" si="853"/>
        <v>-2.0139977904507975</v>
      </c>
      <c r="AR1016" s="1">
        <f t="shared" si="865"/>
        <v>17</v>
      </c>
      <c r="AS1016" s="1">
        <f t="shared" si="834"/>
        <v>4</v>
      </c>
      <c r="AT1016" s="1">
        <f t="shared" si="835"/>
        <v>5</v>
      </c>
      <c r="AU1016" s="1">
        <f t="shared" si="836"/>
        <v>2</v>
      </c>
      <c r="AV1016" s="1">
        <f t="shared" si="837"/>
        <v>2</v>
      </c>
      <c r="AW1016" s="27">
        <f t="shared" si="826"/>
        <v>30</v>
      </c>
      <c r="AX1016" s="41">
        <f t="shared" si="854"/>
        <v>4.0666666666666664</v>
      </c>
      <c r="AY1016" s="29">
        <f t="shared" si="827"/>
        <v>0.8711111111111115</v>
      </c>
      <c r="AZ1016" s="29">
        <f t="shared" si="828"/>
        <v>4.4444444444444132E-3</v>
      </c>
      <c r="BA1016" s="29">
        <f t="shared" si="829"/>
        <v>1.1377777777777773</v>
      </c>
      <c r="BB1016" s="29">
        <f t="shared" si="830"/>
        <v>4.27111111111111</v>
      </c>
      <c r="BC1016" s="29">
        <f t="shared" si="831"/>
        <v>9.4044444444444437</v>
      </c>
      <c r="BD1016" s="29">
        <f t="shared" si="832"/>
        <v>14.808888888888896</v>
      </c>
      <c r="BE1016" s="29">
        <f t="shared" si="832"/>
        <v>1.7777777777777653E-2</v>
      </c>
      <c r="BF1016" s="29">
        <f t="shared" si="832"/>
        <v>5.6888888888888864</v>
      </c>
      <c r="BG1016" s="29">
        <f t="shared" si="832"/>
        <v>8.5422222222222199</v>
      </c>
      <c r="BH1016" s="29">
        <f t="shared" si="833"/>
        <v>18.808888888888887</v>
      </c>
      <c r="BI1016" s="29">
        <f t="shared" si="855"/>
        <v>1.6505747126436783</v>
      </c>
      <c r="BJ1016" s="28">
        <f t="shared" si="838"/>
        <v>1.284746944983205</v>
      </c>
      <c r="BK1016" s="28">
        <f t="shared" si="839"/>
        <v>6.5178816487992686</v>
      </c>
      <c r="BL1016" s="28">
        <f t="shared" si="840"/>
        <v>-5.5889912954889328E-4</v>
      </c>
      <c r="BM1016" s="28">
        <f t="shared" si="841"/>
        <v>-2.8615635432903628</v>
      </c>
      <c r="BN1016" s="28">
        <f t="shared" si="842"/>
        <v>-8.3250819841956272</v>
      </c>
      <c r="BO1016" s="28">
        <f t="shared" si="843"/>
        <v>-27.200502836885825</v>
      </c>
      <c r="BP1016" s="28">
        <f t="shared" si="844"/>
        <v>3.6945812807881777E-2</v>
      </c>
      <c r="BQ1016" s="28">
        <f t="shared" si="856"/>
        <v>-1.1774566113806193</v>
      </c>
    </row>
    <row r="1017" spans="1:69" x14ac:dyDescent="0.2">
      <c r="A1017" s="1" t="s">
        <v>7549</v>
      </c>
      <c r="B1017" s="8" t="s">
        <v>2903</v>
      </c>
      <c r="C1017" t="s">
        <v>294</v>
      </c>
      <c r="D1017" s="38">
        <v>584</v>
      </c>
      <c r="E1017" s="52" t="s">
        <v>2904</v>
      </c>
      <c r="F1017" s="8" t="s">
        <v>2905</v>
      </c>
      <c r="G1017" s="8">
        <v>441</v>
      </c>
      <c r="H1017" s="8">
        <v>130</v>
      </c>
      <c r="I1017" s="8">
        <v>101</v>
      </c>
      <c r="J1017" s="8">
        <v>42</v>
      </c>
      <c r="K1017" s="8">
        <v>29</v>
      </c>
      <c r="L1017" s="8">
        <v>10</v>
      </c>
      <c r="M1017" s="8">
        <v>9</v>
      </c>
      <c r="N1017" s="8">
        <v>6</v>
      </c>
      <c r="O1017" s="8">
        <v>4</v>
      </c>
      <c r="P1017" s="8">
        <v>2</v>
      </c>
      <c r="Q1017" s="36">
        <f t="shared" si="857"/>
        <v>311</v>
      </c>
      <c r="R1017" s="36">
        <f t="shared" si="845"/>
        <v>59</v>
      </c>
      <c r="S1017" s="36">
        <f t="shared" si="846"/>
        <v>19</v>
      </c>
      <c r="T1017" s="36">
        <f t="shared" si="847"/>
        <v>3</v>
      </c>
      <c r="U1017" s="36">
        <f t="shared" si="848"/>
        <v>2</v>
      </c>
      <c r="V1017" s="36">
        <f t="shared" si="849"/>
        <v>1856</v>
      </c>
      <c r="W1017" s="45">
        <f t="shared" si="850"/>
        <v>394</v>
      </c>
      <c r="X1017" s="50">
        <f t="shared" si="851"/>
        <v>4.7106598984771573</v>
      </c>
      <c r="Y1017" s="46">
        <f t="shared" si="816"/>
        <v>8.3717694349248944E-2</v>
      </c>
      <c r="Z1017" s="46">
        <f t="shared" si="817"/>
        <v>0.50503749130356346</v>
      </c>
      <c r="AA1017" s="46">
        <f t="shared" si="818"/>
        <v>2.9263572882578779</v>
      </c>
      <c r="AB1017" s="46">
        <f t="shared" si="819"/>
        <v>7.3476770852121929</v>
      </c>
      <c r="AC1017" s="46">
        <f t="shared" si="820"/>
        <v>13.768996882166507</v>
      </c>
      <c r="AD1017" s="46">
        <f t="shared" si="821"/>
        <v>26.036202942616423</v>
      </c>
      <c r="AE1017" s="46">
        <f t="shared" si="822"/>
        <v>29.797211986910245</v>
      </c>
      <c r="AF1017" s="46">
        <f t="shared" si="823"/>
        <v>55.60078847689968</v>
      </c>
      <c r="AG1017" s="46">
        <f t="shared" si="824"/>
        <v>22.043031255636578</v>
      </c>
      <c r="AH1017" s="46">
        <f t="shared" si="825"/>
        <v>27.537993764333013</v>
      </c>
      <c r="AI1017" s="46">
        <f t="shared" si="852"/>
        <v>0.40970796037250873</v>
      </c>
      <c r="AJ1017" s="47">
        <f t="shared" si="858"/>
        <v>0.64008433848400692</v>
      </c>
      <c r="AK1017" s="47">
        <f t="shared" si="859"/>
        <v>28.725968135615627</v>
      </c>
      <c r="AL1017" s="47">
        <f t="shared" si="860"/>
        <v>-80.746896086552866</v>
      </c>
      <c r="AM1017" s="47">
        <f t="shared" si="861"/>
        <v>-362.68786245063984</v>
      </c>
      <c r="AN1017" s="47">
        <f t="shared" si="862"/>
        <v>-227.84250361054154</v>
      </c>
      <c r="AO1017" s="47">
        <f t="shared" si="863"/>
        <v>-389.64745582504122</v>
      </c>
      <c r="AP1017" s="47">
        <f t="shared" si="864"/>
        <v>2.5575115542400165E-3</v>
      </c>
      <c r="AQ1017" s="47">
        <f t="shared" si="853"/>
        <v>-2.6398602289806368</v>
      </c>
      <c r="AR1017" s="1">
        <f t="shared" si="865"/>
        <v>130</v>
      </c>
      <c r="AS1017" s="1">
        <f t="shared" si="834"/>
        <v>42</v>
      </c>
      <c r="AT1017" s="1">
        <f t="shared" si="835"/>
        <v>10</v>
      </c>
      <c r="AU1017" s="1">
        <f t="shared" si="836"/>
        <v>6</v>
      </c>
      <c r="AV1017" s="1">
        <f t="shared" si="837"/>
        <v>2</v>
      </c>
      <c r="AW1017" s="27">
        <f t="shared" si="826"/>
        <v>190</v>
      </c>
      <c r="AX1017" s="41">
        <f t="shared" si="854"/>
        <v>4.5368421052631582</v>
      </c>
      <c r="AY1017" s="29">
        <f t="shared" si="827"/>
        <v>0.21451523545706341</v>
      </c>
      <c r="AZ1017" s="29">
        <f t="shared" si="828"/>
        <v>0.28819944598337988</v>
      </c>
      <c r="BA1017" s="29">
        <f t="shared" si="829"/>
        <v>2.3618836565096961</v>
      </c>
      <c r="BB1017" s="29">
        <f t="shared" si="830"/>
        <v>6.4355678670360126</v>
      </c>
      <c r="BC1017" s="29">
        <f t="shared" si="831"/>
        <v>12.50925207756233</v>
      </c>
      <c r="BD1017" s="29">
        <f t="shared" si="832"/>
        <v>27.886980609418245</v>
      </c>
      <c r="BE1017" s="29">
        <f t="shared" si="832"/>
        <v>12.104376731301954</v>
      </c>
      <c r="BF1017" s="29">
        <f t="shared" si="832"/>
        <v>23.618836565096963</v>
      </c>
      <c r="BG1017" s="29">
        <f t="shared" ref="BG1017:BH1080" si="866">AU1017*BB1017</f>
        <v>38.613407202216074</v>
      </c>
      <c r="BH1017" s="29">
        <f t="shared" si="833"/>
        <v>25.01850415512466</v>
      </c>
      <c r="BI1017" s="29">
        <f t="shared" si="855"/>
        <v>0.67323865218602064</v>
      </c>
      <c r="BJ1017" s="28">
        <f t="shared" si="838"/>
        <v>0.82051121393069371</v>
      </c>
      <c r="BK1017" s="28">
        <f t="shared" si="839"/>
        <v>23.381749483917392</v>
      </c>
      <c r="BL1017" s="28">
        <f t="shared" si="840"/>
        <v>-11.763469749937494</v>
      </c>
      <c r="BM1017" s="28">
        <f t="shared" si="841"/>
        <v>-65.710411770972641</v>
      </c>
      <c r="BN1017" s="28">
        <f t="shared" si="842"/>
        <v>-177.32827910146017</v>
      </c>
      <c r="BO1017" s="28">
        <f t="shared" si="843"/>
        <v>-160.18559147102593</v>
      </c>
      <c r="BP1017" s="28">
        <f t="shared" si="844"/>
        <v>5.3472925813351346E-3</v>
      </c>
      <c r="BQ1017" s="28">
        <f t="shared" si="856"/>
        <v>-2.0940318725599738</v>
      </c>
    </row>
    <row r="1018" spans="1:69" x14ac:dyDescent="0.2">
      <c r="A1018" s="1" t="s">
        <v>7549</v>
      </c>
      <c r="B1018" s="8" t="s">
        <v>2906</v>
      </c>
      <c r="C1018" t="s">
        <v>34</v>
      </c>
      <c r="D1018" s="38">
        <v>13</v>
      </c>
      <c r="E1018" s="52" t="s">
        <v>2907</v>
      </c>
      <c r="F1018" s="8" t="s">
        <v>2908</v>
      </c>
      <c r="G1018" s="8">
        <v>11</v>
      </c>
      <c r="H1018" s="8">
        <v>3</v>
      </c>
      <c r="I1018" s="8">
        <v>11</v>
      </c>
      <c r="J1018" s="8">
        <v>3</v>
      </c>
      <c r="K1018" s="8">
        <v>2</v>
      </c>
      <c r="L1018" s="8">
        <v>0</v>
      </c>
      <c r="M1018" s="8">
        <v>2</v>
      </c>
      <c r="N1018" s="8">
        <v>0</v>
      </c>
      <c r="O1018" s="8">
        <v>2</v>
      </c>
      <c r="P1018" s="8">
        <v>0</v>
      </c>
      <c r="Q1018" s="36">
        <f t="shared" si="857"/>
        <v>8</v>
      </c>
      <c r="R1018" s="36">
        <f t="shared" si="845"/>
        <v>8</v>
      </c>
      <c r="S1018" s="36">
        <f t="shared" si="846"/>
        <v>2</v>
      </c>
      <c r="T1018" s="36">
        <f t="shared" si="847"/>
        <v>2</v>
      </c>
      <c r="U1018" s="36">
        <f t="shared" si="848"/>
        <v>2</v>
      </c>
      <c r="V1018" s="36">
        <f t="shared" si="849"/>
        <v>84</v>
      </c>
      <c r="W1018" s="45">
        <f t="shared" si="850"/>
        <v>22</v>
      </c>
      <c r="X1018" s="50">
        <f t="shared" si="851"/>
        <v>3.8181818181818183</v>
      </c>
      <c r="Y1018" s="46">
        <f t="shared" ref="Y1018:Y1081" si="867">(5-X1018)*(5-X1018)</f>
        <v>1.3966942148760326</v>
      </c>
      <c r="Z1018" s="46">
        <f t="shared" ref="Z1018:Z1081" si="868">(4-X1018)*(4-X1018)</f>
        <v>3.305785123966936E-2</v>
      </c>
      <c r="AA1018" s="46">
        <f t="shared" ref="AA1018:AA1081" si="869">(3-X1018)*(3-X1018)</f>
        <v>0.669421487603306</v>
      </c>
      <c r="AB1018" s="46">
        <f t="shared" ref="AB1018:AB1081" si="870">(2-X1018)*(2-X1018)</f>
        <v>3.3057851239669427</v>
      </c>
      <c r="AC1018" s="46">
        <f t="shared" ref="AC1018:AC1081" si="871">(1-X1018)*(1-X1018)</f>
        <v>7.9421487603305794</v>
      </c>
      <c r="AD1018" s="46">
        <f t="shared" ref="AD1018:AD1081" si="872">Q1018*Y1018</f>
        <v>11.173553719008261</v>
      </c>
      <c r="AE1018" s="46">
        <f t="shared" ref="AE1018:AE1081" si="873">R1018*Z1018</f>
        <v>0.26446280991735488</v>
      </c>
      <c r="AF1018" s="46">
        <f t="shared" ref="AF1018:AF1081" si="874">S1018*AA1018</f>
        <v>1.338842975206612</v>
      </c>
      <c r="AG1018" s="46">
        <f t="shared" ref="AG1018:AG1081" si="875">T1018*AB1018</f>
        <v>6.6115702479338854</v>
      </c>
      <c r="AH1018" s="46">
        <f t="shared" ref="AH1018:AH1049" si="876">U1018*AC1018</f>
        <v>15.884297520661159</v>
      </c>
      <c r="AI1018" s="46">
        <f t="shared" si="852"/>
        <v>1.6796536796536796</v>
      </c>
      <c r="AJ1018" s="47">
        <f t="shared" si="858"/>
        <v>1.2960145368218983</v>
      </c>
      <c r="AK1018" s="47">
        <f t="shared" si="859"/>
        <v>6.0661391723223899</v>
      </c>
      <c r="AL1018" s="47">
        <f t="shared" si="860"/>
        <v>2.2088809002539376E-2</v>
      </c>
      <c r="AM1018" s="47">
        <f t="shared" si="861"/>
        <v>-0.50321068008910186</v>
      </c>
      <c r="AN1018" s="47">
        <f t="shared" si="862"/>
        <v>-5.5222022506348605</v>
      </c>
      <c r="AO1018" s="47">
        <f t="shared" si="863"/>
        <v>-20.563990906082882</v>
      </c>
      <c r="AP1018" s="47">
        <f t="shared" si="864"/>
        <v>5.2380952380952382E-2</v>
      </c>
      <c r="AQ1018" s="47">
        <f t="shared" si="853"/>
        <v>-1.0738711162395289</v>
      </c>
      <c r="AR1018" s="1">
        <f t="shared" si="865"/>
        <v>3</v>
      </c>
      <c r="AS1018" s="1">
        <f t="shared" si="834"/>
        <v>3</v>
      </c>
      <c r="AT1018" s="1">
        <f t="shared" si="835"/>
        <v>0</v>
      </c>
      <c r="AU1018" s="1">
        <f t="shared" si="836"/>
        <v>0</v>
      </c>
      <c r="AV1018" s="1">
        <f t="shared" si="837"/>
        <v>0</v>
      </c>
      <c r="AW1018" s="27">
        <f t="shared" ref="AW1018:AW1081" si="877">AR1018+AS1018+AT1018+AU1018+AV1018</f>
        <v>6</v>
      </c>
      <c r="AX1018" s="41">
        <f t="shared" si="854"/>
        <v>4.5</v>
      </c>
      <c r="AY1018" s="29">
        <f t="shared" ref="AY1018:AY1081" si="878">(5-AX1018)*(5-AX1018)</f>
        <v>0.25</v>
      </c>
      <c r="AZ1018" s="29">
        <f t="shared" ref="AZ1018:AZ1081" si="879">(4-AX1018)*(4-AX1018)</f>
        <v>0.25</v>
      </c>
      <c r="BA1018" s="29">
        <f t="shared" ref="BA1018:BA1081" si="880">(3-AX1018)*(3-AX1018)</f>
        <v>2.25</v>
      </c>
      <c r="BB1018" s="29">
        <f t="shared" ref="BB1018:BB1081" si="881">(2-AX1018)*(2-AX1018)</f>
        <v>6.25</v>
      </c>
      <c r="BC1018" s="29">
        <f t="shared" ref="BC1018:BC1081" si="882">(1-AX1018)*(1-AX1018)</f>
        <v>12.25</v>
      </c>
      <c r="BD1018" s="29">
        <f t="shared" ref="BD1018:BH1081" si="883">AR1018*AY1018</f>
        <v>0.75</v>
      </c>
      <c r="BE1018" s="29">
        <f t="shared" si="883"/>
        <v>0.75</v>
      </c>
      <c r="BF1018" s="29">
        <f t="shared" si="883"/>
        <v>0</v>
      </c>
      <c r="BG1018" s="29">
        <f t="shared" si="866"/>
        <v>0</v>
      </c>
      <c r="BH1018" s="29">
        <f t="shared" si="866"/>
        <v>0</v>
      </c>
      <c r="BI1018" s="29">
        <f t="shared" si="855"/>
        <v>0.3</v>
      </c>
      <c r="BJ1018" s="28">
        <f t="shared" si="838"/>
        <v>0.54772255750516607</v>
      </c>
      <c r="BK1018" s="28">
        <f t="shared" si="839"/>
        <v>2.2821773229381921</v>
      </c>
      <c r="BL1018" s="28">
        <f t="shared" si="840"/>
        <v>-2.2821773229381921</v>
      </c>
      <c r="BM1018" s="28">
        <f t="shared" si="841"/>
        <v>0</v>
      </c>
      <c r="BN1018" s="28">
        <f t="shared" si="842"/>
        <v>0</v>
      </c>
      <c r="BO1018" s="28">
        <f t="shared" si="843"/>
        <v>0</v>
      </c>
      <c r="BP1018" s="28">
        <f t="shared" si="844"/>
        <v>0.3</v>
      </c>
      <c r="BQ1018" s="28">
        <f t="shared" si="856"/>
        <v>0</v>
      </c>
    </row>
    <row r="1019" spans="1:69" x14ac:dyDescent="0.2">
      <c r="A1019" s="1" t="s">
        <v>7549</v>
      </c>
      <c r="B1019" s="8" t="s">
        <v>2909</v>
      </c>
      <c r="C1019" t="s">
        <v>18</v>
      </c>
      <c r="D1019" s="38">
        <v>18</v>
      </c>
      <c r="E1019" s="52" t="s">
        <v>1695</v>
      </c>
      <c r="F1019" s="8" t="s">
        <v>2910</v>
      </c>
      <c r="G1019" s="8" t="s">
        <v>50</v>
      </c>
      <c r="H1019" s="8"/>
      <c r="I1019" s="8" t="s">
        <v>50</v>
      </c>
      <c r="J1019" s="8"/>
      <c r="K1019" s="8" t="s">
        <v>50</v>
      </c>
      <c r="L1019" s="8"/>
      <c r="M1019" s="8" t="s">
        <v>50</v>
      </c>
      <c r="N1019" s="8"/>
      <c r="O1019" s="8" t="s">
        <v>50</v>
      </c>
      <c r="P1019" s="8"/>
      <c r="Q1019" s="36">
        <f t="shared" si="857"/>
        <v>0</v>
      </c>
      <c r="R1019" s="36">
        <f t="shared" si="845"/>
        <v>0</v>
      </c>
      <c r="S1019" s="36">
        <f t="shared" si="846"/>
        <v>0</v>
      </c>
      <c r="T1019" s="36">
        <f t="shared" si="847"/>
        <v>0</v>
      </c>
      <c r="U1019" s="36">
        <f t="shared" si="848"/>
        <v>0</v>
      </c>
      <c r="V1019" s="36">
        <f t="shared" si="849"/>
        <v>0</v>
      </c>
      <c r="W1019" s="45">
        <f t="shared" si="850"/>
        <v>0</v>
      </c>
      <c r="X1019" s="50">
        <f t="shared" si="851"/>
        <v>0</v>
      </c>
      <c r="Y1019" s="46">
        <f t="shared" si="867"/>
        <v>25</v>
      </c>
      <c r="Z1019" s="46">
        <f t="shared" si="868"/>
        <v>16</v>
      </c>
      <c r="AA1019" s="46">
        <f t="shared" si="869"/>
        <v>9</v>
      </c>
      <c r="AB1019" s="46">
        <f t="shared" si="870"/>
        <v>4</v>
      </c>
      <c r="AC1019" s="46">
        <f t="shared" si="871"/>
        <v>1</v>
      </c>
      <c r="AD1019" s="46">
        <f t="shared" si="872"/>
        <v>0</v>
      </c>
      <c r="AE1019" s="46">
        <f t="shared" si="873"/>
        <v>0</v>
      </c>
      <c r="AF1019" s="46">
        <f t="shared" si="874"/>
        <v>0</v>
      </c>
      <c r="AG1019" s="46">
        <f t="shared" si="875"/>
        <v>0</v>
      </c>
      <c r="AH1019" s="46">
        <f t="shared" si="876"/>
        <v>0</v>
      </c>
      <c r="AI1019" s="46">
        <f t="shared" si="852"/>
        <v>0</v>
      </c>
      <c r="AJ1019" s="47">
        <f t="shared" si="858"/>
        <v>0</v>
      </c>
      <c r="AK1019" s="47" t="e">
        <f t="shared" si="859"/>
        <v>#DIV/0!</v>
      </c>
      <c r="AL1019" s="47" t="e">
        <f t="shared" si="860"/>
        <v>#DIV/0!</v>
      </c>
      <c r="AM1019" s="47" t="e">
        <f t="shared" si="861"/>
        <v>#DIV/0!</v>
      </c>
      <c r="AN1019" s="47" t="e">
        <f t="shared" si="862"/>
        <v>#DIV/0!</v>
      </c>
      <c r="AO1019" s="47" t="e">
        <f t="shared" si="863"/>
        <v>#DIV/0!</v>
      </c>
      <c r="AP1019" s="47">
        <f t="shared" si="864"/>
        <v>0</v>
      </c>
      <c r="AQ1019" s="47">
        <f t="shared" si="853"/>
        <v>0</v>
      </c>
      <c r="AR1019" s="1">
        <f t="shared" si="865"/>
        <v>0</v>
      </c>
      <c r="AS1019" s="1">
        <f t="shared" si="834"/>
        <v>0</v>
      </c>
      <c r="AT1019" s="1">
        <f t="shared" si="835"/>
        <v>0</v>
      </c>
      <c r="AU1019" s="1">
        <f t="shared" si="836"/>
        <v>0</v>
      </c>
      <c r="AV1019" s="1">
        <f t="shared" si="837"/>
        <v>0</v>
      </c>
      <c r="AW1019" s="27">
        <f t="shared" si="877"/>
        <v>0</v>
      </c>
      <c r="AX1019" s="41">
        <f t="shared" si="854"/>
        <v>0</v>
      </c>
      <c r="AY1019" s="29">
        <f t="shared" si="878"/>
        <v>25</v>
      </c>
      <c r="AZ1019" s="29">
        <f t="shared" si="879"/>
        <v>16</v>
      </c>
      <c r="BA1019" s="29">
        <f t="shared" si="880"/>
        <v>9</v>
      </c>
      <c r="BB1019" s="29">
        <f t="shared" si="881"/>
        <v>4</v>
      </c>
      <c r="BC1019" s="29">
        <f t="shared" si="882"/>
        <v>1</v>
      </c>
      <c r="BD1019" s="29">
        <f t="shared" si="883"/>
        <v>0</v>
      </c>
      <c r="BE1019" s="29">
        <f t="shared" si="883"/>
        <v>0</v>
      </c>
      <c r="BF1019" s="29">
        <f t="shared" si="883"/>
        <v>0</v>
      </c>
      <c r="BG1019" s="29">
        <f t="shared" si="866"/>
        <v>0</v>
      </c>
      <c r="BH1019" s="29">
        <f t="shared" si="866"/>
        <v>0</v>
      </c>
      <c r="BI1019" s="29">
        <f t="shared" si="855"/>
        <v>0</v>
      </c>
      <c r="BJ1019" s="28">
        <f t="shared" si="838"/>
        <v>0</v>
      </c>
      <c r="BK1019" s="28" t="e">
        <f t="shared" si="839"/>
        <v>#DIV/0!</v>
      </c>
      <c r="BL1019" s="28" t="e">
        <f t="shared" si="840"/>
        <v>#DIV/0!</v>
      </c>
      <c r="BM1019" s="28" t="e">
        <f t="shared" si="841"/>
        <v>#DIV/0!</v>
      </c>
      <c r="BN1019" s="28" t="e">
        <f t="shared" si="842"/>
        <v>#DIV/0!</v>
      </c>
      <c r="BO1019" s="28" t="e">
        <f t="shared" si="843"/>
        <v>#DIV/0!</v>
      </c>
      <c r="BP1019" s="28">
        <f t="shared" si="844"/>
        <v>0</v>
      </c>
      <c r="BQ1019" s="28">
        <f t="shared" si="856"/>
        <v>0</v>
      </c>
    </row>
    <row r="1020" spans="1:69" x14ac:dyDescent="0.2">
      <c r="A1020" s="1" t="s">
        <v>7549</v>
      </c>
      <c r="B1020" s="8" t="s">
        <v>2911</v>
      </c>
      <c r="C1020" t="s">
        <v>50</v>
      </c>
      <c r="D1020" s="38" t="s">
        <v>50</v>
      </c>
      <c r="E1020" s="52" t="s">
        <v>2912</v>
      </c>
      <c r="F1020" s="8" t="s">
        <v>2913</v>
      </c>
      <c r="G1020" s="8" t="s">
        <v>50</v>
      </c>
      <c r="H1020" s="8"/>
      <c r="I1020" s="8" t="s">
        <v>50</v>
      </c>
      <c r="J1020" s="8"/>
      <c r="K1020" s="8" t="s">
        <v>50</v>
      </c>
      <c r="L1020" s="8"/>
      <c r="M1020" s="8" t="s">
        <v>50</v>
      </c>
      <c r="N1020" s="8"/>
      <c r="O1020" s="8" t="s">
        <v>50</v>
      </c>
      <c r="P1020" s="8"/>
      <c r="Q1020" s="36">
        <f t="shared" si="857"/>
        <v>0</v>
      </c>
      <c r="R1020" s="36">
        <f t="shared" si="845"/>
        <v>0</v>
      </c>
      <c r="S1020" s="36">
        <f t="shared" si="846"/>
        <v>0</v>
      </c>
      <c r="T1020" s="36">
        <f t="shared" si="847"/>
        <v>0</v>
      </c>
      <c r="U1020" s="36">
        <f t="shared" si="848"/>
        <v>0</v>
      </c>
      <c r="V1020" s="36">
        <f t="shared" si="849"/>
        <v>0</v>
      </c>
      <c r="W1020" s="45">
        <f t="shared" si="850"/>
        <v>0</v>
      </c>
      <c r="X1020" s="50">
        <f t="shared" si="851"/>
        <v>0</v>
      </c>
      <c r="Y1020" s="46">
        <f t="shared" si="867"/>
        <v>25</v>
      </c>
      <c r="Z1020" s="46">
        <f t="shared" si="868"/>
        <v>16</v>
      </c>
      <c r="AA1020" s="46">
        <f t="shared" si="869"/>
        <v>9</v>
      </c>
      <c r="AB1020" s="46">
        <f t="shared" si="870"/>
        <v>4</v>
      </c>
      <c r="AC1020" s="46">
        <f t="shared" si="871"/>
        <v>1</v>
      </c>
      <c r="AD1020" s="46">
        <f t="shared" si="872"/>
        <v>0</v>
      </c>
      <c r="AE1020" s="46">
        <f t="shared" si="873"/>
        <v>0</v>
      </c>
      <c r="AF1020" s="46">
        <f t="shared" si="874"/>
        <v>0</v>
      </c>
      <c r="AG1020" s="46">
        <f t="shared" si="875"/>
        <v>0</v>
      </c>
      <c r="AH1020" s="46">
        <f t="shared" si="876"/>
        <v>0</v>
      </c>
      <c r="AI1020" s="46">
        <f t="shared" si="852"/>
        <v>0</v>
      </c>
      <c r="AJ1020" s="47">
        <f t="shared" si="858"/>
        <v>0</v>
      </c>
      <c r="AK1020" s="47" t="e">
        <f t="shared" si="859"/>
        <v>#DIV/0!</v>
      </c>
      <c r="AL1020" s="47" t="e">
        <f t="shared" si="860"/>
        <v>#DIV/0!</v>
      </c>
      <c r="AM1020" s="47" t="e">
        <f t="shared" si="861"/>
        <v>#DIV/0!</v>
      </c>
      <c r="AN1020" s="47" t="e">
        <f t="shared" si="862"/>
        <v>#DIV/0!</v>
      </c>
      <c r="AO1020" s="47" t="e">
        <f t="shared" si="863"/>
        <v>#DIV/0!</v>
      </c>
      <c r="AP1020" s="47">
        <f t="shared" si="864"/>
        <v>0</v>
      </c>
      <c r="AQ1020" s="47">
        <f t="shared" si="853"/>
        <v>0</v>
      </c>
      <c r="AR1020" s="1">
        <f t="shared" si="865"/>
        <v>0</v>
      </c>
      <c r="AS1020" s="1">
        <f t="shared" si="834"/>
        <v>0</v>
      </c>
      <c r="AT1020" s="1">
        <f t="shared" si="835"/>
        <v>0</v>
      </c>
      <c r="AU1020" s="1">
        <f t="shared" si="836"/>
        <v>0</v>
      </c>
      <c r="AV1020" s="1">
        <f t="shared" si="837"/>
        <v>0</v>
      </c>
      <c r="AW1020" s="27">
        <f t="shared" si="877"/>
        <v>0</v>
      </c>
      <c r="AX1020" s="41">
        <f t="shared" si="854"/>
        <v>0</v>
      </c>
      <c r="AY1020" s="29">
        <f t="shared" si="878"/>
        <v>25</v>
      </c>
      <c r="AZ1020" s="29">
        <f t="shared" si="879"/>
        <v>16</v>
      </c>
      <c r="BA1020" s="29">
        <f t="shared" si="880"/>
        <v>9</v>
      </c>
      <c r="BB1020" s="29">
        <f t="shared" si="881"/>
        <v>4</v>
      </c>
      <c r="BC1020" s="29">
        <f t="shared" si="882"/>
        <v>1</v>
      </c>
      <c r="BD1020" s="29">
        <f t="shared" si="883"/>
        <v>0</v>
      </c>
      <c r="BE1020" s="29">
        <f t="shared" si="883"/>
        <v>0</v>
      </c>
      <c r="BF1020" s="29">
        <f t="shared" si="883"/>
        <v>0</v>
      </c>
      <c r="BG1020" s="29">
        <f t="shared" si="866"/>
        <v>0</v>
      </c>
      <c r="BH1020" s="29">
        <f t="shared" si="866"/>
        <v>0</v>
      </c>
      <c r="BI1020" s="29">
        <f t="shared" si="855"/>
        <v>0</v>
      </c>
      <c r="BJ1020" s="28">
        <f t="shared" si="838"/>
        <v>0</v>
      </c>
      <c r="BK1020" s="28" t="e">
        <f t="shared" si="839"/>
        <v>#DIV/0!</v>
      </c>
      <c r="BL1020" s="28" t="e">
        <f t="shared" si="840"/>
        <v>#DIV/0!</v>
      </c>
      <c r="BM1020" s="28" t="e">
        <f t="shared" si="841"/>
        <v>#DIV/0!</v>
      </c>
      <c r="BN1020" s="28" t="e">
        <f t="shared" si="842"/>
        <v>#DIV/0!</v>
      </c>
      <c r="BO1020" s="28" t="e">
        <f t="shared" si="843"/>
        <v>#DIV/0!</v>
      </c>
      <c r="BP1020" s="28">
        <f t="shared" si="844"/>
        <v>0</v>
      </c>
      <c r="BQ1020" s="28">
        <f t="shared" si="856"/>
        <v>0</v>
      </c>
    </row>
    <row r="1021" spans="1:69" x14ac:dyDescent="0.2">
      <c r="A1021" s="1" t="s">
        <v>7549</v>
      </c>
      <c r="B1021" s="8" t="s">
        <v>2914</v>
      </c>
      <c r="C1021" t="s">
        <v>34</v>
      </c>
      <c r="D1021" s="38">
        <v>15</v>
      </c>
      <c r="E1021" s="52" t="s">
        <v>2915</v>
      </c>
      <c r="F1021" s="8" t="s">
        <v>2916</v>
      </c>
      <c r="G1021" s="8">
        <v>11</v>
      </c>
      <c r="H1021" s="8">
        <v>7</v>
      </c>
      <c r="I1021" s="8">
        <v>3</v>
      </c>
      <c r="J1021" s="8">
        <v>2</v>
      </c>
      <c r="K1021" s="8">
        <v>1</v>
      </c>
      <c r="L1021" s="8">
        <v>1</v>
      </c>
      <c r="M1021" s="8">
        <v>1</v>
      </c>
      <c r="N1021" s="8">
        <v>1</v>
      </c>
      <c r="O1021" s="8">
        <v>1</v>
      </c>
      <c r="P1021" s="8">
        <v>1</v>
      </c>
      <c r="Q1021" s="36">
        <f t="shared" si="857"/>
        <v>4</v>
      </c>
      <c r="R1021" s="36">
        <f t="shared" si="845"/>
        <v>1</v>
      </c>
      <c r="S1021" s="36">
        <f t="shared" si="846"/>
        <v>0</v>
      </c>
      <c r="T1021" s="36">
        <f t="shared" si="847"/>
        <v>0</v>
      </c>
      <c r="U1021" s="36">
        <f t="shared" si="848"/>
        <v>0</v>
      </c>
      <c r="V1021" s="36">
        <f t="shared" si="849"/>
        <v>24</v>
      </c>
      <c r="W1021" s="45">
        <f t="shared" si="850"/>
        <v>5</v>
      </c>
      <c r="X1021" s="50">
        <f t="shared" si="851"/>
        <v>4.8</v>
      </c>
      <c r="Y1021" s="46">
        <f t="shared" si="867"/>
        <v>4.000000000000007E-2</v>
      </c>
      <c r="Z1021" s="46">
        <f t="shared" si="868"/>
        <v>0.63999999999999968</v>
      </c>
      <c r="AA1021" s="46">
        <f t="shared" si="869"/>
        <v>3.2399999999999993</v>
      </c>
      <c r="AB1021" s="46">
        <f t="shared" si="870"/>
        <v>7.839999999999999</v>
      </c>
      <c r="AC1021" s="46">
        <f t="shared" si="871"/>
        <v>14.44</v>
      </c>
      <c r="AD1021" s="46">
        <f t="shared" si="872"/>
        <v>0.16000000000000028</v>
      </c>
      <c r="AE1021" s="46">
        <f t="shared" si="873"/>
        <v>0.63999999999999968</v>
      </c>
      <c r="AF1021" s="46">
        <f t="shared" si="874"/>
        <v>0</v>
      </c>
      <c r="AG1021" s="46">
        <f t="shared" si="875"/>
        <v>0</v>
      </c>
      <c r="AH1021" s="46">
        <f t="shared" si="876"/>
        <v>0</v>
      </c>
      <c r="AI1021" s="46">
        <f t="shared" si="852"/>
        <v>0.19999999999999998</v>
      </c>
      <c r="AJ1021" s="47">
        <f t="shared" si="858"/>
        <v>0.44721359549995793</v>
      </c>
      <c r="AK1021" s="47">
        <f t="shared" si="859"/>
        <v>0.35777087639996741</v>
      </c>
      <c r="AL1021" s="47">
        <f t="shared" si="860"/>
        <v>-5.724334022399459</v>
      </c>
      <c r="AM1021" s="47">
        <f t="shared" si="861"/>
        <v>0</v>
      </c>
      <c r="AN1021" s="47">
        <f t="shared" si="862"/>
        <v>0</v>
      </c>
      <c r="AO1021" s="47">
        <f t="shared" si="863"/>
        <v>0</v>
      </c>
      <c r="AP1021" s="47">
        <f t="shared" si="864"/>
        <v>0.41666666666666669</v>
      </c>
      <c r="AQ1021" s="47">
        <f t="shared" si="853"/>
        <v>-2.2360679774997885</v>
      </c>
      <c r="AR1021" s="1">
        <f t="shared" si="865"/>
        <v>7</v>
      </c>
      <c r="AS1021" s="1">
        <f t="shared" si="834"/>
        <v>2</v>
      </c>
      <c r="AT1021" s="1">
        <f t="shared" si="835"/>
        <v>1</v>
      </c>
      <c r="AU1021" s="1">
        <f t="shared" si="836"/>
        <v>1</v>
      </c>
      <c r="AV1021" s="1">
        <f t="shared" si="837"/>
        <v>1</v>
      </c>
      <c r="AW1021" s="27">
        <f t="shared" si="877"/>
        <v>12</v>
      </c>
      <c r="AX1021" s="41">
        <f t="shared" si="854"/>
        <v>4.083333333333333</v>
      </c>
      <c r="AY1021" s="29">
        <f t="shared" si="878"/>
        <v>0.84027777777777835</v>
      </c>
      <c r="AZ1021" s="29">
        <f t="shared" si="879"/>
        <v>6.9444444444443955E-3</v>
      </c>
      <c r="BA1021" s="29">
        <f t="shared" si="880"/>
        <v>1.1736111111111105</v>
      </c>
      <c r="BB1021" s="29">
        <f t="shared" si="881"/>
        <v>4.3402777777777768</v>
      </c>
      <c r="BC1021" s="29">
        <f t="shared" si="882"/>
        <v>9.5069444444444429</v>
      </c>
      <c r="BD1021" s="29">
        <f t="shared" si="883"/>
        <v>5.8819444444444482</v>
      </c>
      <c r="BE1021" s="29">
        <f t="shared" si="883"/>
        <v>1.3888888888888791E-2</v>
      </c>
      <c r="BF1021" s="29">
        <f t="shared" si="883"/>
        <v>1.1736111111111105</v>
      </c>
      <c r="BG1021" s="29">
        <f t="shared" si="866"/>
        <v>4.3402777777777768</v>
      </c>
      <c r="BH1021" s="29">
        <f t="shared" si="866"/>
        <v>9.5069444444444429</v>
      </c>
      <c r="BI1021" s="29">
        <f t="shared" si="855"/>
        <v>1.9015151515151516</v>
      </c>
      <c r="BJ1021" s="28">
        <f t="shared" si="838"/>
        <v>1.378954368902449</v>
      </c>
      <c r="BK1021" s="28">
        <f t="shared" si="839"/>
        <v>2.0562819908450658</v>
      </c>
      <c r="BL1021" s="28">
        <f t="shared" si="840"/>
        <v>-4.4140431272835504E-4</v>
      </c>
      <c r="BM1021" s="28">
        <f t="shared" si="841"/>
        <v>-0.48488263753210287</v>
      </c>
      <c r="BN1021" s="28">
        <f t="shared" si="842"/>
        <v>-3.4484711931903078</v>
      </c>
      <c r="BO1021" s="28">
        <f t="shared" si="843"/>
        <v>-11.179226326314797</v>
      </c>
      <c r="BP1021" s="28">
        <f t="shared" si="844"/>
        <v>0.10909090909090909</v>
      </c>
      <c r="BQ1021" s="28">
        <f t="shared" si="856"/>
        <v>-1.4243715895096221</v>
      </c>
    </row>
    <row r="1022" spans="1:69" x14ac:dyDescent="0.2">
      <c r="A1022" s="1" t="s">
        <v>7549</v>
      </c>
      <c r="B1022" s="8" t="s">
        <v>2917</v>
      </c>
      <c r="C1022" t="s">
        <v>49</v>
      </c>
      <c r="D1022" s="38">
        <v>263</v>
      </c>
      <c r="E1022" s="52" t="s">
        <v>160</v>
      </c>
      <c r="F1022" s="8" t="s">
        <v>2918</v>
      </c>
      <c r="G1022" s="8">
        <v>200</v>
      </c>
      <c r="H1022" s="8">
        <v>39</v>
      </c>
      <c r="I1022" s="8">
        <v>35</v>
      </c>
      <c r="J1022" s="8">
        <v>5</v>
      </c>
      <c r="K1022" s="8">
        <v>15</v>
      </c>
      <c r="L1022" s="8">
        <v>7</v>
      </c>
      <c r="M1022" s="8">
        <v>3</v>
      </c>
      <c r="N1022" s="8">
        <v>1</v>
      </c>
      <c r="O1022" s="8">
        <v>10</v>
      </c>
      <c r="P1022" s="8">
        <v>8</v>
      </c>
      <c r="Q1022" s="36">
        <f t="shared" si="857"/>
        <v>161</v>
      </c>
      <c r="R1022" s="36">
        <f t="shared" si="845"/>
        <v>30</v>
      </c>
      <c r="S1022" s="36">
        <f t="shared" si="846"/>
        <v>8</v>
      </c>
      <c r="T1022" s="36">
        <f t="shared" si="847"/>
        <v>2</v>
      </c>
      <c r="U1022" s="36">
        <f t="shared" si="848"/>
        <v>2</v>
      </c>
      <c r="V1022" s="36">
        <f t="shared" si="849"/>
        <v>955</v>
      </c>
      <c r="W1022" s="45">
        <f t="shared" si="850"/>
        <v>203</v>
      </c>
      <c r="X1022" s="50">
        <f t="shared" si="851"/>
        <v>4.7044334975369457</v>
      </c>
      <c r="Y1022" s="46">
        <f t="shared" si="867"/>
        <v>8.7359557378242664E-2</v>
      </c>
      <c r="Z1022" s="46">
        <f t="shared" si="868"/>
        <v>0.49622655245213415</v>
      </c>
      <c r="AA1022" s="46">
        <f t="shared" si="869"/>
        <v>2.9050935475260258</v>
      </c>
      <c r="AB1022" s="46">
        <f t="shared" si="870"/>
        <v>7.3139605425999168</v>
      </c>
      <c r="AC1022" s="46">
        <f t="shared" si="871"/>
        <v>13.722827537673808</v>
      </c>
      <c r="AD1022" s="46">
        <f t="shared" si="872"/>
        <v>14.06488873789707</v>
      </c>
      <c r="AE1022" s="46">
        <f t="shared" si="873"/>
        <v>14.886796573564025</v>
      </c>
      <c r="AF1022" s="46">
        <f t="shared" si="874"/>
        <v>23.240748380208206</v>
      </c>
      <c r="AG1022" s="46">
        <f t="shared" si="875"/>
        <v>14.627921085199834</v>
      </c>
      <c r="AH1022" s="46">
        <f t="shared" si="876"/>
        <v>27.445655075347617</v>
      </c>
      <c r="AI1022" s="46">
        <f t="shared" si="852"/>
        <v>0.46666341510998394</v>
      </c>
      <c r="AJ1022" s="47">
        <f t="shared" si="858"/>
        <v>0.68312767116402473</v>
      </c>
      <c r="AK1022" s="47">
        <f t="shared" si="859"/>
        <v>13.040248904234135</v>
      </c>
      <c r="AL1022" s="47">
        <f t="shared" si="860"/>
        <v>-32.895434029937661</v>
      </c>
      <c r="AM1022" s="47">
        <f t="shared" si="861"/>
        <v>-124.25805095134005</v>
      </c>
      <c r="AN1022" s="47">
        <f t="shared" si="862"/>
        <v>-124.09471410925943</v>
      </c>
      <c r="AO1022" s="47">
        <f t="shared" si="863"/>
        <v>-318.92588642096217</v>
      </c>
      <c r="AP1022" s="47">
        <f t="shared" si="864"/>
        <v>4.9997537067139547E-3</v>
      </c>
      <c r="AQ1022" s="47">
        <f t="shared" si="853"/>
        <v>-2.9355245759143598</v>
      </c>
      <c r="AR1022" s="1">
        <f t="shared" si="865"/>
        <v>39</v>
      </c>
      <c r="AS1022" s="1">
        <f t="shared" si="834"/>
        <v>5</v>
      </c>
      <c r="AT1022" s="1">
        <f t="shared" si="835"/>
        <v>7</v>
      </c>
      <c r="AU1022" s="1">
        <f t="shared" si="836"/>
        <v>1</v>
      </c>
      <c r="AV1022" s="1">
        <f t="shared" si="837"/>
        <v>8</v>
      </c>
      <c r="AW1022" s="27">
        <f t="shared" si="877"/>
        <v>60</v>
      </c>
      <c r="AX1022" s="41">
        <f t="shared" si="854"/>
        <v>4.0999999999999996</v>
      </c>
      <c r="AY1022" s="29">
        <f t="shared" si="878"/>
        <v>0.81000000000000061</v>
      </c>
      <c r="AZ1022" s="29">
        <f t="shared" si="879"/>
        <v>9.9999999999999291E-3</v>
      </c>
      <c r="BA1022" s="29">
        <f t="shared" si="880"/>
        <v>1.2099999999999993</v>
      </c>
      <c r="BB1022" s="29">
        <f t="shared" si="881"/>
        <v>4.4099999999999984</v>
      </c>
      <c r="BC1022" s="29">
        <f t="shared" si="882"/>
        <v>9.6099999999999977</v>
      </c>
      <c r="BD1022" s="29">
        <f t="shared" si="883"/>
        <v>31.590000000000025</v>
      </c>
      <c r="BE1022" s="29">
        <f t="shared" si="883"/>
        <v>4.9999999999999642E-2</v>
      </c>
      <c r="BF1022" s="29">
        <f t="shared" si="883"/>
        <v>8.4699999999999953</v>
      </c>
      <c r="BG1022" s="29">
        <f t="shared" si="866"/>
        <v>4.4099999999999984</v>
      </c>
      <c r="BH1022" s="29">
        <f t="shared" si="866"/>
        <v>76.879999999999981</v>
      </c>
      <c r="BI1022" s="29">
        <f t="shared" si="855"/>
        <v>2.057627118644068</v>
      </c>
      <c r="BJ1022" s="28">
        <f t="shared" si="838"/>
        <v>1.4344431388675076</v>
      </c>
      <c r="BK1022" s="28">
        <f t="shared" si="839"/>
        <v>9.6325688683682014</v>
      </c>
      <c r="BL1022" s="28">
        <f t="shared" si="840"/>
        <v>-1.6940256882220269E-3</v>
      </c>
      <c r="BM1022" s="28">
        <f t="shared" si="841"/>
        <v>-3.1566474674329554</v>
      </c>
      <c r="BN1022" s="28">
        <f t="shared" si="842"/>
        <v>-3.1376743797248698</v>
      </c>
      <c r="BO1022" s="28">
        <f t="shared" si="843"/>
        <v>-80.746750844516669</v>
      </c>
      <c r="BP1022" s="28">
        <f t="shared" si="844"/>
        <v>1.7533606078316773E-2</v>
      </c>
      <c r="BQ1022" s="28">
        <f t="shared" si="856"/>
        <v>-1.3572799155288342</v>
      </c>
    </row>
    <row r="1023" spans="1:69" x14ac:dyDescent="0.2">
      <c r="A1023" s="1" t="s">
        <v>7549</v>
      </c>
      <c r="B1023" s="8" t="s">
        <v>2919</v>
      </c>
      <c r="C1023" t="s">
        <v>56</v>
      </c>
      <c r="D1023" s="38">
        <v>6</v>
      </c>
      <c r="E1023" s="52" t="s">
        <v>2920</v>
      </c>
      <c r="F1023" s="8" t="s">
        <v>2921</v>
      </c>
      <c r="G1023" s="8">
        <v>6</v>
      </c>
      <c r="H1023" s="8">
        <v>6</v>
      </c>
      <c r="I1023" s="8">
        <v>6</v>
      </c>
      <c r="J1023" s="8">
        <v>6</v>
      </c>
      <c r="K1023" s="8">
        <v>6</v>
      </c>
      <c r="L1023" s="8">
        <v>6</v>
      </c>
      <c r="M1023" s="8">
        <v>6</v>
      </c>
      <c r="N1023" s="8">
        <v>6</v>
      </c>
      <c r="O1023" s="8">
        <v>6</v>
      </c>
      <c r="P1023" s="8">
        <v>6</v>
      </c>
      <c r="Q1023" s="36">
        <f t="shared" si="857"/>
        <v>0</v>
      </c>
      <c r="R1023" s="36">
        <f t="shared" si="845"/>
        <v>0</v>
      </c>
      <c r="S1023" s="36">
        <f t="shared" si="846"/>
        <v>0</v>
      </c>
      <c r="T1023" s="36">
        <f t="shared" si="847"/>
        <v>0</v>
      </c>
      <c r="U1023" s="36">
        <f t="shared" si="848"/>
        <v>0</v>
      </c>
      <c r="V1023" s="36">
        <f t="shared" si="849"/>
        <v>0</v>
      </c>
      <c r="W1023" s="45">
        <f t="shared" si="850"/>
        <v>0</v>
      </c>
      <c r="X1023" s="50">
        <f t="shared" si="851"/>
        <v>0</v>
      </c>
      <c r="Y1023" s="46">
        <f t="shared" si="867"/>
        <v>25</v>
      </c>
      <c r="Z1023" s="46">
        <f t="shared" si="868"/>
        <v>16</v>
      </c>
      <c r="AA1023" s="46">
        <f t="shared" si="869"/>
        <v>9</v>
      </c>
      <c r="AB1023" s="46">
        <f t="shared" si="870"/>
        <v>4</v>
      </c>
      <c r="AC1023" s="46">
        <f t="shared" si="871"/>
        <v>1</v>
      </c>
      <c r="AD1023" s="46">
        <f t="shared" si="872"/>
        <v>0</v>
      </c>
      <c r="AE1023" s="46">
        <f t="shared" si="873"/>
        <v>0</v>
      </c>
      <c r="AF1023" s="46">
        <f t="shared" si="874"/>
        <v>0</v>
      </c>
      <c r="AG1023" s="46">
        <f t="shared" si="875"/>
        <v>0</v>
      </c>
      <c r="AH1023" s="46">
        <f t="shared" si="876"/>
        <v>0</v>
      </c>
      <c r="AI1023" s="46">
        <f t="shared" si="852"/>
        <v>0</v>
      </c>
      <c r="AJ1023" s="47">
        <f t="shared" si="858"/>
        <v>0</v>
      </c>
      <c r="AK1023" s="47" t="e">
        <f t="shared" si="859"/>
        <v>#DIV/0!</v>
      </c>
      <c r="AL1023" s="47" t="e">
        <f t="shared" si="860"/>
        <v>#DIV/0!</v>
      </c>
      <c r="AM1023" s="47" t="e">
        <f t="shared" si="861"/>
        <v>#DIV/0!</v>
      </c>
      <c r="AN1023" s="47" t="e">
        <f t="shared" si="862"/>
        <v>#DIV/0!</v>
      </c>
      <c r="AO1023" s="47" t="e">
        <f t="shared" si="863"/>
        <v>#DIV/0!</v>
      </c>
      <c r="AP1023" s="47">
        <f t="shared" si="864"/>
        <v>0</v>
      </c>
      <c r="AQ1023" s="47">
        <f t="shared" si="853"/>
        <v>0</v>
      </c>
      <c r="AR1023" s="1">
        <f t="shared" si="865"/>
        <v>6</v>
      </c>
      <c r="AS1023" s="1">
        <f t="shared" si="834"/>
        <v>6</v>
      </c>
      <c r="AT1023" s="1">
        <f t="shared" si="835"/>
        <v>6</v>
      </c>
      <c r="AU1023" s="1">
        <f t="shared" si="836"/>
        <v>6</v>
      </c>
      <c r="AV1023" s="1">
        <f t="shared" si="837"/>
        <v>6</v>
      </c>
      <c r="AW1023" s="27">
        <f t="shared" si="877"/>
        <v>30</v>
      </c>
      <c r="AX1023" s="41">
        <f t="shared" si="854"/>
        <v>3</v>
      </c>
      <c r="AY1023" s="29">
        <f t="shared" si="878"/>
        <v>4</v>
      </c>
      <c r="AZ1023" s="29">
        <f t="shared" si="879"/>
        <v>1</v>
      </c>
      <c r="BA1023" s="29">
        <f t="shared" si="880"/>
        <v>0</v>
      </c>
      <c r="BB1023" s="29">
        <f t="shared" si="881"/>
        <v>1</v>
      </c>
      <c r="BC1023" s="29">
        <f t="shared" si="882"/>
        <v>4</v>
      </c>
      <c r="BD1023" s="29">
        <f t="shared" si="883"/>
        <v>24</v>
      </c>
      <c r="BE1023" s="29">
        <f t="shared" si="883"/>
        <v>6</v>
      </c>
      <c r="BF1023" s="29">
        <f t="shared" si="883"/>
        <v>0</v>
      </c>
      <c r="BG1023" s="29">
        <f t="shared" si="866"/>
        <v>6</v>
      </c>
      <c r="BH1023" s="29">
        <f t="shared" si="866"/>
        <v>24</v>
      </c>
      <c r="BI1023" s="29">
        <f t="shared" si="855"/>
        <v>2.0689655172413794</v>
      </c>
      <c r="BJ1023" s="28">
        <f t="shared" si="838"/>
        <v>1.4383899044561526</v>
      </c>
      <c r="BK1023" s="28">
        <f t="shared" si="839"/>
        <v>16.129145461968314</v>
      </c>
      <c r="BL1023" s="28">
        <f t="shared" si="840"/>
        <v>2.0161431827460392</v>
      </c>
      <c r="BM1023" s="28">
        <f t="shared" si="841"/>
        <v>0</v>
      </c>
      <c r="BN1023" s="28">
        <f t="shared" si="842"/>
        <v>-2.0161431827460392</v>
      </c>
      <c r="BO1023" s="28">
        <f t="shared" si="843"/>
        <v>-16.129145461968314</v>
      </c>
      <c r="BP1023" s="28">
        <f t="shared" si="844"/>
        <v>3.6945812807881777E-2</v>
      </c>
      <c r="BQ1023" s="28">
        <f t="shared" si="856"/>
        <v>0</v>
      </c>
    </row>
    <row r="1024" spans="1:69" x14ac:dyDescent="0.2">
      <c r="A1024" s="1" t="s">
        <v>7549</v>
      </c>
      <c r="B1024" s="8" t="s">
        <v>2922</v>
      </c>
      <c r="C1024" t="s">
        <v>49</v>
      </c>
      <c r="D1024" s="38">
        <v>303</v>
      </c>
      <c r="E1024" s="52" t="s">
        <v>1688</v>
      </c>
      <c r="F1024" s="8" t="s">
        <v>2923</v>
      </c>
      <c r="G1024" s="8">
        <v>245</v>
      </c>
      <c r="H1024" s="8">
        <v>44</v>
      </c>
      <c r="I1024" s="8">
        <v>39</v>
      </c>
      <c r="J1024" s="8">
        <v>5</v>
      </c>
      <c r="K1024" s="8">
        <v>9</v>
      </c>
      <c r="L1024" s="8">
        <v>3</v>
      </c>
      <c r="M1024" s="8">
        <v>3</v>
      </c>
      <c r="N1024" s="8">
        <v>0</v>
      </c>
      <c r="O1024" s="8">
        <v>7</v>
      </c>
      <c r="P1024" s="8">
        <v>0</v>
      </c>
      <c r="Q1024" s="36">
        <f t="shared" si="857"/>
        <v>201</v>
      </c>
      <c r="R1024" s="36">
        <f t="shared" si="845"/>
        <v>34</v>
      </c>
      <c r="S1024" s="36">
        <f t="shared" si="846"/>
        <v>6</v>
      </c>
      <c r="T1024" s="36">
        <f t="shared" si="847"/>
        <v>3</v>
      </c>
      <c r="U1024" s="36">
        <f t="shared" si="848"/>
        <v>7</v>
      </c>
      <c r="V1024" s="36">
        <f t="shared" si="849"/>
        <v>1172</v>
      </c>
      <c r="W1024" s="45">
        <f t="shared" si="850"/>
        <v>251</v>
      </c>
      <c r="X1024" s="50">
        <f t="shared" si="851"/>
        <v>4.6693227091633469</v>
      </c>
      <c r="Y1024" s="46">
        <f t="shared" si="867"/>
        <v>0.10934747067506846</v>
      </c>
      <c r="Z1024" s="46">
        <f t="shared" si="868"/>
        <v>0.44799288900176226</v>
      </c>
      <c r="AA1024" s="46">
        <f t="shared" si="869"/>
        <v>2.786638307328456</v>
      </c>
      <c r="AB1024" s="46">
        <f t="shared" si="870"/>
        <v>7.1252837256551498</v>
      </c>
      <c r="AC1024" s="46">
        <f t="shared" si="871"/>
        <v>13.463929143981844</v>
      </c>
      <c r="AD1024" s="46">
        <f t="shared" si="872"/>
        <v>21.978841605688761</v>
      </c>
      <c r="AE1024" s="46">
        <f t="shared" si="873"/>
        <v>15.231758226059917</v>
      </c>
      <c r="AF1024" s="46">
        <f t="shared" si="874"/>
        <v>16.719829843970736</v>
      </c>
      <c r="AG1024" s="46">
        <f t="shared" si="875"/>
        <v>21.375851176965448</v>
      </c>
      <c r="AH1024" s="46">
        <f t="shared" si="876"/>
        <v>94.247504007872905</v>
      </c>
      <c r="AI1024" s="46">
        <f t="shared" si="852"/>
        <v>0.678215139442231</v>
      </c>
      <c r="AJ1024" s="47">
        <f t="shared" si="858"/>
        <v>0.82353818335413631</v>
      </c>
      <c r="AK1024" s="47">
        <f t="shared" si="859"/>
        <v>13.012416329350872</v>
      </c>
      <c r="AL1024" s="47">
        <f t="shared" si="860"/>
        <v>-18.253005205679198</v>
      </c>
      <c r="AM1024" s="47">
        <f t="shared" si="861"/>
        <v>-49.971333021938989</v>
      </c>
      <c r="AN1024" s="47">
        <f t="shared" si="862"/>
        <v>-102.15821084154805</v>
      </c>
      <c r="AO1024" s="47">
        <f t="shared" si="863"/>
        <v>-619.16235873540154</v>
      </c>
      <c r="AP1024" s="47">
        <f t="shared" si="864"/>
        <v>4.0321285140562249E-3</v>
      </c>
      <c r="AQ1024" s="47">
        <f t="shared" si="853"/>
        <v>-3.1310788009683446</v>
      </c>
      <c r="AR1024" s="1">
        <f t="shared" si="865"/>
        <v>44</v>
      </c>
      <c r="AS1024" s="1">
        <f t="shared" si="834"/>
        <v>5</v>
      </c>
      <c r="AT1024" s="1">
        <f t="shared" si="835"/>
        <v>3</v>
      </c>
      <c r="AU1024" s="1">
        <f t="shared" si="836"/>
        <v>0</v>
      </c>
      <c r="AV1024" s="1">
        <f t="shared" si="837"/>
        <v>0</v>
      </c>
      <c r="AW1024" s="27">
        <f t="shared" si="877"/>
        <v>52</v>
      </c>
      <c r="AX1024" s="41">
        <f t="shared" si="854"/>
        <v>4.7884615384615383</v>
      </c>
      <c r="AY1024" s="29">
        <f t="shared" si="878"/>
        <v>4.4748520710059227E-2</v>
      </c>
      <c r="AZ1024" s="29">
        <f t="shared" si="879"/>
        <v>0.62167159763313584</v>
      </c>
      <c r="BA1024" s="29">
        <f t="shared" si="880"/>
        <v>3.1985946745562126</v>
      </c>
      <c r="BB1024" s="29">
        <f t="shared" si="881"/>
        <v>7.7755177514792893</v>
      </c>
      <c r="BC1024" s="29">
        <f t="shared" si="882"/>
        <v>14.352440828402365</v>
      </c>
      <c r="BD1024" s="29">
        <f t="shared" si="883"/>
        <v>1.968934911242606</v>
      </c>
      <c r="BE1024" s="29">
        <f t="shared" si="883"/>
        <v>3.1083579881656793</v>
      </c>
      <c r="BF1024" s="29">
        <f t="shared" si="883"/>
        <v>9.5957840236686387</v>
      </c>
      <c r="BG1024" s="29">
        <f t="shared" si="866"/>
        <v>0</v>
      </c>
      <c r="BH1024" s="29">
        <f t="shared" si="866"/>
        <v>0</v>
      </c>
      <c r="BI1024" s="29">
        <f t="shared" si="855"/>
        <v>0.28770739064856715</v>
      </c>
      <c r="BJ1024" s="28">
        <f t="shared" si="838"/>
        <v>0.53638362265133255</v>
      </c>
      <c r="BK1024" s="28">
        <f t="shared" si="839"/>
        <v>2.6989458655262926</v>
      </c>
      <c r="BL1024" s="28">
        <f t="shared" si="840"/>
        <v>-15.881262208689403</v>
      </c>
      <c r="BM1024" s="28">
        <f t="shared" si="841"/>
        <v>-111.20736286236225</v>
      </c>
      <c r="BN1024" s="28">
        <f t="shared" si="842"/>
        <v>0</v>
      </c>
      <c r="BO1024" s="28">
        <f t="shared" si="843"/>
        <v>0</v>
      </c>
      <c r="BP1024" s="28">
        <f t="shared" si="844"/>
        <v>2.0392156862745099E-2</v>
      </c>
      <c r="BQ1024" s="28">
        <f t="shared" si="856"/>
        <v>-2.536573850465615</v>
      </c>
    </row>
    <row r="1025" spans="1:69" x14ac:dyDescent="0.2">
      <c r="A1025" s="1" t="s">
        <v>7549</v>
      </c>
      <c r="B1025" s="8" t="s">
        <v>2924</v>
      </c>
      <c r="C1025" t="s">
        <v>100</v>
      </c>
      <c r="D1025" s="38">
        <v>20</v>
      </c>
      <c r="E1025" s="52" t="s">
        <v>2925</v>
      </c>
      <c r="F1025" s="8" t="s">
        <v>2926</v>
      </c>
      <c r="G1025" s="8">
        <v>15</v>
      </c>
      <c r="H1025" s="8">
        <v>11</v>
      </c>
      <c r="I1025" s="8">
        <v>3</v>
      </c>
      <c r="J1025" s="8">
        <v>1</v>
      </c>
      <c r="K1025" s="8">
        <v>2</v>
      </c>
      <c r="L1025" s="8">
        <v>0</v>
      </c>
      <c r="M1025" s="8">
        <v>1</v>
      </c>
      <c r="N1025" s="8">
        <v>1</v>
      </c>
      <c r="O1025" s="8">
        <v>1</v>
      </c>
      <c r="P1025" s="8">
        <v>1</v>
      </c>
      <c r="Q1025" s="36">
        <f t="shared" si="857"/>
        <v>4</v>
      </c>
      <c r="R1025" s="36">
        <f t="shared" si="845"/>
        <v>2</v>
      </c>
      <c r="S1025" s="36">
        <f t="shared" si="846"/>
        <v>2</v>
      </c>
      <c r="T1025" s="36">
        <f t="shared" si="847"/>
        <v>0</v>
      </c>
      <c r="U1025" s="36">
        <f t="shared" si="848"/>
        <v>0</v>
      </c>
      <c r="V1025" s="36">
        <f t="shared" si="849"/>
        <v>34</v>
      </c>
      <c r="W1025" s="45">
        <f t="shared" si="850"/>
        <v>8</v>
      </c>
      <c r="X1025" s="50">
        <f t="shared" si="851"/>
        <v>4.25</v>
      </c>
      <c r="Y1025" s="46">
        <f t="shared" si="867"/>
        <v>0.5625</v>
      </c>
      <c r="Z1025" s="46">
        <f t="shared" si="868"/>
        <v>6.25E-2</v>
      </c>
      <c r="AA1025" s="46">
        <f t="shared" si="869"/>
        <v>1.5625</v>
      </c>
      <c r="AB1025" s="46">
        <f t="shared" si="870"/>
        <v>5.0625</v>
      </c>
      <c r="AC1025" s="46">
        <f t="shared" si="871"/>
        <v>10.5625</v>
      </c>
      <c r="AD1025" s="46">
        <f t="shared" si="872"/>
        <v>2.25</v>
      </c>
      <c r="AE1025" s="46">
        <f t="shared" si="873"/>
        <v>0.125</v>
      </c>
      <c r="AF1025" s="46">
        <f t="shared" si="874"/>
        <v>3.125</v>
      </c>
      <c r="AG1025" s="46">
        <f t="shared" si="875"/>
        <v>0</v>
      </c>
      <c r="AH1025" s="46">
        <f t="shared" si="876"/>
        <v>0</v>
      </c>
      <c r="AI1025" s="46">
        <f t="shared" si="852"/>
        <v>0.7857142857142857</v>
      </c>
      <c r="AJ1025" s="47">
        <f t="shared" si="858"/>
        <v>0.88640526042791834</v>
      </c>
      <c r="AK1025" s="47">
        <f t="shared" si="859"/>
        <v>2.4229631395581324</v>
      </c>
      <c r="AL1025" s="47">
        <f t="shared" si="860"/>
        <v>-4.4869687769595039E-2</v>
      </c>
      <c r="AM1025" s="47">
        <f t="shared" si="861"/>
        <v>-5.6087109711993808</v>
      </c>
      <c r="AN1025" s="47">
        <f t="shared" si="862"/>
        <v>0</v>
      </c>
      <c r="AO1025" s="47">
        <f t="shared" si="863"/>
        <v>0</v>
      </c>
      <c r="AP1025" s="47">
        <f t="shared" si="864"/>
        <v>0.19047619047619047</v>
      </c>
      <c r="AQ1025" s="47">
        <f t="shared" si="853"/>
        <v>-0.61535571798301769</v>
      </c>
      <c r="AR1025" s="1">
        <f t="shared" si="865"/>
        <v>11</v>
      </c>
      <c r="AS1025" s="1">
        <f t="shared" si="834"/>
        <v>1</v>
      </c>
      <c r="AT1025" s="1">
        <f t="shared" si="835"/>
        <v>0</v>
      </c>
      <c r="AU1025" s="1">
        <f t="shared" si="836"/>
        <v>1</v>
      </c>
      <c r="AV1025" s="1">
        <f t="shared" si="837"/>
        <v>1</v>
      </c>
      <c r="AW1025" s="27">
        <f t="shared" si="877"/>
        <v>14</v>
      </c>
      <c r="AX1025" s="41">
        <f t="shared" si="854"/>
        <v>4.4285714285714288</v>
      </c>
      <c r="AY1025" s="29">
        <f t="shared" si="878"/>
        <v>0.32653061224489766</v>
      </c>
      <c r="AZ1025" s="29">
        <f t="shared" si="879"/>
        <v>0.18367346938775531</v>
      </c>
      <c r="BA1025" s="29">
        <f t="shared" si="880"/>
        <v>2.0408163265306132</v>
      </c>
      <c r="BB1025" s="29">
        <f t="shared" si="881"/>
        <v>5.8979591836734704</v>
      </c>
      <c r="BC1025" s="29">
        <f t="shared" si="882"/>
        <v>11.755102040816329</v>
      </c>
      <c r="BD1025" s="29">
        <f t="shared" si="883"/>
        <v>3.5918367346938744</v>
      </c>
      <c r="BE1025" s="29">
        <f t="shared" si="883"/>
        <v>0.18367346938775531</v>
      </c>
      <c r="BF1025" s="29">
        <f t="shared" si="883"/>
        <v>0</v>
      </c>
      <c r="BG1025" s="29">
        <f t="shared" si="866"/>
        <v>5.8979591836734704</v>
      </c>
      <c r="BH1025" s="29">
        <f t="shared" si="866"/>
        <v>11.755102040816329</v>
      </c>
      <c r="BI1025" s="29">
        <f t="shared" si="855"/>
        <v>1.6483516483516485</v>
      </c>
      <c r="BJ1025" s="28">
        <f t="shared" si="838"/>
        <v>1.2838814775327387</v>
      </c>
      <c r="BK1025" s="28">
        <f t="shared" si="839"/>
        <v>0.96984814394244412</v>
      </c>
      <c r="BL1025" s="28">
        <f t="shared" si="840"/>
        <v>-3.7195880520519989E-2</v>
      </c>
      <c r="BM1025" s="28">
        <f t="shared" si="841"/>
        <v>0</v>
      </c>
      <c r="BN1025" s="28">
        <f t="shared" si="842"/>
        <v>-6.7682726295301645</v>
      </c>
      <c r="BO1025" s="28">
        <f t="shared" si="843"/>
        <v>-19.044290826506206</v>
      </c>
      <c r="BP1025" s="28">
        <f t="shared" si="844"/>
        <v>8.9743589743589744E-2</v>
      </c>
      <c r="BQ1025" s="28">
        <f t="shared" si="856"/>
        <v>-2.2328125429269376</v>
      </c>
    </row>
    <row r="1026" spans="1:69" x14ac:dyDescent="0.2">
      <c r="A1026" s="1" t="s">
        <v>7549</v>
      </c>
      <c r="B1026" s="8" t="s">
        <v>2927</v>
      </c>
      <c r="C1026" t="s">
        <v>294</v>
      </c>
      <c r="D1026" s="38">
        <v>13</v>
      </c>
      <c r="E1026" s="52" t="s">
        <v>2928</v>
      </c>
      <c r="F1026" s="8" t="s">
        <v>2929</v>
      </c>
      <c r="G1026" s="8">
        <v>12</v>
      </c>
      <c r="H1026" s="8">
        <v>2</v>
      </c>
      <c r="I1026" s="8">
        <v>1</v>
      </c>
      <c r="J1026" s="8">
        <v>1</v>
      </c>
      <c r="K1026" s="8">
        <v>1</v>
      </c>
      <c r="L1026" s="8">
        <v>1</v>
      </c>
      <c r="M1026" s="8">
        <v>1</v>
      </c>
      <c r="N1026" s="8">
        <v>1</v>
      </c>
      <c r="O1026" s="8">
        <v>1</v>
      </c>
      <c r="P1026" s="8">
        <v>1</v>
      </c>
      <c r="Q1026" s="36">
        <f t="shared" si="857"/>
        <v>10</v>
      </c>
      <c r="R1026" s="36">
        <f t="shared" si="845"/>
        <v>0</v>
      </c>
      <c r="S1026" s="36">
        <f t="shared" si="846"/>
        <v>0</v>
      </c>
      <c r="T1026" s="36">
        <f t="shared" si="847"/>
        <v>0</v>
      </c>
      <c r="U1026" s="36">
        <f t="shared" si="848"/>
        <v>0</v>
      </c>
      <c r="V1026" s="36">
        <f t="shared" si="849"/>
        <v>50</v>
      </c>
      <c r="W1026" s="45">
        <f t="shared" si="850"/>
        <v>10</v>
      </c>
      <c r="X1026" s="50">
        <f t="shared" si="851"/>
        <v>5</v>
      </c>
      <c r="Y1026" s="46">
        <f t="shared" si="867"/>
        <v>0</v>
      </c>
      <c r="Z1026" s="46">
        <f t="shared" si="868"/>
        <v>1</v>
      </c>
      <c r="AA1026" s="46">
        <f t="shared" si="869"/>
        <v>4</v>
      </c>
      <c r="AB1026" s="46">
        <f t="shared" si="870"/>
        <v>9</v>
      </c>
      <c r="AC1026" s="46">
        <f t="shared" si="871"/>
        <v>16</v>
      </c>
      <c r="AD1026" s="46">
        <f t="shared" si="872"/>
        <v>0</v>
      </c>
      <c r="AE1026" s="46">
        <f t="shared" si="873"/>
        <v>0</v>
      </c>
      <c r="AF1026" s="46">
        <f t="shared" si="874"/>
        <v>0</v>
      </c>
      <c r="AG1026" s="46">
        <f t="shared" si="875"/>
        <v>0</v>
      </c>
      <c r="AH1026" s="46">
        <f t="shared" si="876"/>
        <v>0</v>
      </c>
      <c r="AI1026" s="46">
        <f t="shared" si="852"/>
        <v>0</v>
      </c>
      <c r="AJ1026" s="47">
        <f t="shared" si="858"/>
        <v>0</v>
      </c>
      <c r="AK1026" s="47" t="e">
        <f t="shared" si="859"/>
        <v>#DIV/0!</v>
      </c>
      <c r="AL1026" s="47" t="e">
        <f t="shared" si="860"/>
        <v>#DIV/0!</v>
      </c>
      <c r="AM1026" s="47" t="e">
        <f t="shared" si="861"/>
        <v>#DIV/0!</v>
      </c>
      <c r="AN1026" s="47" t="e">
        <f t="shared" si="862"/>
        <v>#DIV/0!</v>
      </c>
      <c r="AO1026" s="47" t="e">
        <f t="shared" si="863"/>
        <v>#DIV/0!</v>
      </c>
      <c r="AP1026" s="47">
        <f t="shared" si="864"/>
        <v>0.1388888888888889</v>
      </c>
      <c r="AQ1026" s="47">
        <f t="shared" si="853"/>
        <v>0</v>
      </c>
      <c r="AR1026" s="1">
        <f t="shared" si="865"/>
        <v>2</v>
      </c>
      <c r="AS1026" s="1">
        <f t="shared" ref="AS1026:AS1089" si="884">J1026</f>
        <v>1</v>
      </c>
      <c r="AT1026" s="1">
        <f t="shared" ref="AT1026:AT1089" si="885">L1026</f>
        <v>1</v>
      </c>
      <c r="AU1026" s="1">
        <f t="shared" ref="AU1026:AU1089" si="886">N1026</f>
        <v>1</v>
      </c>
      <c r="AV1026" s="1">
        <f t="shared" ref="AV1026:AV1089" si="887">P1026</f>
        <v>1</v>
      </c>
      <c r="AW1026" s="27">
        <f t="shared" si="877"/>
        <v>6</v>
      </c>
      <c r="AX1026" s="41">
        <f t="shared" si="854"/>
        <v>3.3333333333333335</v>
      </c>
      <c r="AY1026" s="29">
        <f t="shared" si="878"/>
        <v>2.7777777777777772</v>
      </c>
      <c r="AZ1026" s="29">
        <f t="shared" si="879"/>
        <v>0.44444444444444425</v>
      </c>
      <c r="BA1026" s="29">
        <f t="shared" si="880"/>
        <v>0.11111111111111122</v>
      </c>
      <c r="BB1026" s="29">
        <f t="shared" si="881"/>
        <v>1.7777777777777781</v>
      </c>
      <c r="BC1026" s="29">
        <f t="shared" si="882"/>
        <v>5.4444444444444455</v>
      </c>
      <c r="BD1026" s="29">
        <f t="shared" si="883"/>
        <v>5.5555555555555545</v>
      </c>
      <c r="BE1026" s="29">
        <f t="shared" si="883"/>
        <v>0.44444444444444425</v>
      </c>
      <c r="BF1026" s="29">
        <f t="shared" si="883"/>
        <v>0.11111111111111122</v>
      </c>
      <c r="BG1026" s="29">
        <f t="shared" si="866"/>
        <v>1.7777777777777781</v>
      </c>
      <c r="BH1026" s="29">
        <f t="shared" si="866"/>
        <v>5.4444444444444455</v>
      </c>
      <c r="BI1026" s="29">
        <f t="shared" si="855"/>
        <v>2.666666666666667</v>
      </c>
      <c r="BJ1026" s="28">
        <f t="shared" ref="BJ1026:BJ1089" si="888">SQRT(BI1026)</f>
        <v>1.6329931618554521</v>
      </c>
      <c r="BK1026" s="28">
        <f t="shared" ref="BK1026:BK1089" si="889">AR1026*((5-AX1026)/BJ1026)*((5-AX1026)/BJ1026)*((5-AX1026)/BJ1026)</f>
        <v>2.1262931794992856</v>
      </c>
      <c r="BL1026" s="28">
        <f t="shared" ref="BL1026:BL1089" si="890">AS1026*((4-AX1026)/BJ1026)*((4-AX1026)/BJ1026)*((4-AX1026)/BJ1026)</f>
        <v>6.8041381743977114E-2</v>
      </c>
      <c r="BM1026" s="28">
        <f t="shared" ref="BM1026:BM1089" si="891">AT1026*((3-AX1026)/BJ1026)*((3-AX1026)/BJ1026)*((3-AX1026)/BJ1026)</f>
        <v>-8.5051727179971566E-3</v>
      </c>
      <c r="BN1026" s="28">
        <f t="shared" ref="BN1026:BN1089" si="892">AU1026*((2-AX1026)/BJ1026)*((2-AX1026)/BJ1026)*((2-AX1026)/BJ1026)</f>
        <v>-0.54433105395181758</v>
      </c>
      <c r="BO1026" s="28">
        <f t="shared" ref="BO1026:BO1089" si="893">AV1026*((1-AX1026)/BJ1026)*((1-AX1026)/BJ1026)*((1-AX1026)/BJ1026)</f>
        <v>-2.917274242273022</v>
      </c>
      <c r="BP1026" s="28">
        <f t="shared" ref="BP1026:BP1089" si="894">AW1026/((AW1026-1)*(AW1026-2))</f>
        <v>0.3</v>
      </c>
      <c r="BQ1026" s="28">
        <f t="shared" si="856"/>
        <v>-0.38273277230987213</v>
      </c>
    </row>
    <row r="1027" spans="1:69" x14ac:dyDescent="0.2">
      <c r="A1027" s="1" t="s">
        <v>7549</v>
      </c>
      <c r="B1027" s="8" t="s">
        <v>2930</v>
      </c>
      <c r="C1027" t="s">
        <v>49</v>
      </c>
      <c r="D1027" s="38">
        <v>46</v>
      </c>
      <c r="E1027" s="52" t="s">
        <v>2931</v>
      </c>
      <c r="F1027" s="8" t="s">
        <v>2932</v>
      </c>
      <c r="G1027" s="8">
        <v>38</v>
      </c>
      <c r="H1027" s="8">
        <v>20</v>
      </c>
      <c r="I1027" s="8">
        <v>6</v>
      </c>
      <c r="J1027" s="8">
        <v>1</v>
      </c>
      <c r="K1027" s="8">
        <v>2</v>
      </c>
      <c r="L1027" s="8">
        <v>0</v>
      </c>
      <c r="M1027" s="8">
        <v>2</v>
      </c>
      <c r="N1027" s="8">
        <v>0</v>
      </c>
      <c r="O1027" s="8">
        <v>2</v>
      </c>
      <c r="P1027" s="8">
        <v>0</v>
      </c>
      <c r="Q1027" s="36">
        <f t="shared" si="857"/>
        <v>18</v>
      </c>
      <c r="R1027" s="36">
        <f t="shared" ref="R1027:R1090" si="895">IFERROR(I1027-J1027,0)</f>
        <v>5</v>
      </c>
      <c r="S1027" s="36">
        <f t="shared" ref="S1027:S1090" si="896">IFERROR(K1027-L1027,0)</f>
        <v>2</v>
      </c>
      <c r="T1027" s="36">
        <f t="shared" ref="T1027:T1090" si="897">IFERROR(M1027-N1027,0)</f>
        <v>2</v>
      </c>
      <c r="U1027" s="36">
        <f t="shared" ref="U1027:U1090" si="898">IFERROR(O1027-P1027,0)</f>
        <v>2</v>
      </c>
      <c r="V1027" s="36">
        <f t="shared" ref="V1027:V1090" si="899">Q1027*5+R1027*4+S1027*3+T1027*2+U1027*1</f>
        <v>122</v>
      </c>
      <c r="W1027" s="45">
        <f t="shared" ref="W1027:W1090" si="900">IFERROR(Q1027+R1027+S1027+T1027+U1027,0)</f>
        <v>29</v>
      </c>
      <c r="X1027" s="50">
        <f t="shared" ref="X1027:X1090" si="901">IF(ISERROR(V1027/W1027),0,(V1027/W1027))</f>
        <v>4.2068965517241379</v>
      </c>
      <c r="Y1027" s="46">
        <f t="shared" si="867"/>
        <v>0.6290130796670631</v>
      </c>
      <c r="Z1027" s="46">
        <f t="shared" si="868"/>
        <v>4.2806183115338868E-2</v>
      </c>
      <c r="AA1027" s="46">
        <f t="shared" si="869"/>
        <v>1.4565992865636146</v>
      </c>
      <c r="AB1027" s="46">
        <f t="shared" si="870"/>
        <v>4.8703923900118902</v>
      </c>
      <c r="AC1027" s="46">
        <f t="shared" si="871"/>
        <v>10.284185493460166</v>
      </c>
      <c r="AD1027" s="46">
        <f t="shared" si="872"/>
        <v>11.322235434007135</v>
      </c>
      <c r="AE1027" s="46">
        <f t="shared" si="873"/>
        <v>0.21403091557669435</v>
      </c>
      <c r="AF1027" s="46">
        <f t="shared" si="874"/>
        <v>2.9131985731272292</v>
      </c>
      <c r="AG1027" s="46">
        <f t="shared" si="875"/>
        <v>9.7407847800237803</v>
      </c>
      <c r="AH1027" s="46">
        <f t="shared" si="876"/>
        <v>20.568370986920332</v>
      </c>
      <c r="AI1027" s="46">
        <f t="shared" ref="AI1027:AI1090" si="902">IF(ISERROR(SUM(AD1027:AH1027)/(W1027-1)),0,SUM(AD1027:AH1027)/(W1027-1))</f>
        <v>1.5985221674876848</v>
      </c>
      <c r="AJ1027" s="47">
        <f t="shared" si="858"/>
        <v>1.2643267645224019</v>
      </c>
      <c r="AK1027" s="47">
        <f t="shared" si="859"/>
        <v>4.4430788911277137</v>
      </c>
      <c r="AL1027" s="47">
        <f t="shared" si="860"/>
        <v>-2.1910473696692922E-2</v>
      </c>
      <c r="AM1027" s="47">
        <f t="shared" si="861"/>
        <v>-1.7396510365661277</v>
      </c>
      <c r="AN1027" s="47">
        <f t="shared" si="862"/>
        <v>-10.636480031010869</v>
      </c>
      <c r="AO1027" s="47">
        <f t="shared" si="863"/>
        <v>-32.636746094908943</v>
      </c>
      <c r="AP1027" s="47">
        <f t="shared" si="864"/>
        <v>3.8359788359788358E-2</v>
      </c>
      <c r="AQ1027" s="47">
        <f t="shared" ref="AQ1027:AQ1090" si="903">IF(ISERROR(SUM(AK1027:AO1027)*AP1027),0,(SUM(AK1027:AO1027)*AP1027))</f>
        <v>-1.5570893566224768</v>
      </c>
      <c r="AR1027" s="1">
        <f t="shared" si="865"/>
        <v>20</v>
      </c>
      <c r="AS1027" s="1">
        <f t="shared" si="884"/>
        <v>1</v>
      </c>
      <c r="AT1027" s="1">
        <f t="shared" si="885"/>
        <v>0</v>
      </c>
      <c r="AU1027" s="1">
        <f t="shared" si="886"/>
        <v>0</v>
      </c>
      <c r="AV1027" s="1">
        <f t="shared" si="887"/>
        <v>0</v>
      </c>
      <c r="AW1027" s="27">
        <f t="shared" si="877"/>
        <v>21</v>
      </c>
      <c r="AX1027" s="41">
        <f t="shared" ref="AX1027:AX1090" si="904">IF(ISERROR(((AR1027*5+AS1027*4+AT1027*3+AU1027*2+AV1027*1)/AW1027)),0,((AR1027*5+AS1027*4+AT1027*3+AU1027*2+AV1027*1)/AW1027))</f>
        <v>4.9523809523809526</v>
      </c>
      <c r="AY1027" s="29">
        <f t="shared" si="878"/>
        <v>2.2675736961451087E-3</v>
      </c>
      <c r="AZ1027" s="29">
        <f t="shared" si="879"/>
        <v>0.90702947845805015</v>
      </c>
      <c r="BA1027" s="29">
        <f t="shared" si="880"/>
        <v>3.8117913832199553</v>
      </c>
      <c r="BB1027" s="29">
        <f t="shared" si="881"/>
        <v>8.7165532879818599</v>
      </c>
      <c r="BC1027" s="29">
        <f t="shared" si="882"/>
        <v>15.621315192743765</v>
      </c>
      <c r="BD1027" s="29">
        <f t="shared" si="883"/>
        <v>4.5351473922902175E-2</v>
      </c>
      <c r="BE1027" s="29">
        <f t="shared" si="883"/>
        <v>0.90702947845805015</v>
      </c>
      <c r="BF1027" s="29">
        <f t="shared" si="883"/>
        <v>0</v>
      </c>
      <c r="BG1027" s="29">
        <f t="shared" si="866"/>
        <v>0</v>
      </c>
      <c r="BH1027" s="29">
        <f t="shared" si="866"/>
        <v>0</v>
      </c>
      <c r="BI1027" s="29">
        <f t="shared" ref="BI1027:BI1090" si="905">IF(ISERROR((SUM(BD1027:BH1027)/(AW1027-1))),0,((SUM(BD1027:BH1027)/(AW1027-1))))</f>
        <v>4.7619047619047616E-2</v>
      </c>
      <c r="BJ1027" s="28">
        <f t="shared" si="888"/>
        <v>0.21821789023599236</v>
      </c>
      <c r="BK1027" s="28">
        <f t="shared" si="889"/>
        <v>0.20782656212951436</v>
      </c>
      <c r="BL1027" s="28">
        <f t="shared" si="890"/>
        <v>-83.130624851806701</v>
      </c>
      <c r="BM1027" s="28">
        <f t="shared" si="891"/>
        <v>0</v>
      </c>
      <c r="BN1027" s="28">
        <f t="shared" si="892"/>
        <v>0</v>
      </c>
      <c r="BO1027" s="28">
        <f t="shared" si="893"/>
        <v>0</v>
      </c>
      <c r="BP1027" s="28">
        <f t="shared" si="894"/>
        <v>5.526315789473684E-2</v>
      </c>
      <c r="BQ1027" s="28">
        <f t="shared" ref="BQ1027:BQ1090" si="906">IF(ISERROR((SUM(BK1027:BO1027)*BP1027)),0,(SUM(BK1027:BO1027)*BP1027))</f>
        <v>-4.5825756949558443</v>
      </c>
    </row>
    <row r="1028" spans="1:69" x14ac:dyDescent="0.2">
      <c r="A1028" s="1" t="s">
        <v>7549</v>
      </c>
      <c r="B1028" s="8" t="s">
        <v>2933</v>
      </c>
      <c r="C1028" t="s">
        <v>30</v>
      </c>
      <c r="D1028" s="38">
        <v>159</v>
      </c>
      <c r="E1028" s="52" t="s">
        <v>1695</v>
      </c>
      <c r="F1028" s="8" t="s">
        <v>2934</v>
      </c>
      <c r="G1028" s="8">
        <v>109</v>
      </c>
      <c r="H1028" s="8">
        <v>32</v>
      </c>
      <c r="I1028" s="8">
        <v>28</v>
      </c>
      <c r="J1028" s="8">
        <v>4</v>
      </c>
      <c r="K1028" s="8">
        <v>10</v>
      </c>
      <c r="L1028" s="8">
        <v>1</v>
      </c>
      <c r="M1028" s="8">
        <v>5</v>
      </c>
      <c r="N1028" s="8">
        <v>3</v>
      </c>
      <c r="O1028" s="8">
        <v>7</v>
      </c>
      <c r="P1028" s="8">
        <v>3</v>
      </c>
      <c r="Q1028" s="36">
        <f t="shared" ref="Q1028:Q1091" si="907">IFERROR(G1028-H1028,0)</f>
        <v>77</v>
      </c>
      <c r="R1028" s="36">
        <f t="shared" si="895"/>
        <v>24</v>
      </c>
      <c r="S1028" s="36">
        <f t="shared" si="896"/>
        <v>9</v>
      </c>
      <c r="T1028" s="36">
        <f t="shared" si="897"/>
        <v>2</v>
      </c>
      <c r="U1028" s="36">
        <f t="shared" si="898"/>
        <v>4</v>
      </c>
      <c r="V1028" s="36">
        <f t="shared" si="899"/>
        <v>516</v>
      </c>
      <c r="W1028" s="45">
        <f t="shared" si="900"/>
        <v>116</v>
      </c>
      <c r="X1028" s="50">
        <f t="shared" si="901"/>
        <v>4.4482758620689653</v>
      </c>
      <c r="Y1028" s="46">
        <f t="shared" si="867"/>
        <v>0.30439952437574341</v>
      </c>
      <c r="Z1028" s="46">
        <f t="shared" si="868"/>
        <v>0.20095124851367402</v>
      </c>
      <c r="AA1028" s="46">
        <f t="shared" si="869"/>
        <v>2.0975029726516046</v>
      </c>
      <c r="AB1028" s="46">
        <f t="shared" si="870"/>
        <v>5.9940546967895356</v>
      </c>
      <c r="AC1028" s="46">
        <f t="shared" si="871"/>
        <v>11.890606420927465</v>
      </c>
      <c r="AD1028" s="46">
        <f t="shared" si="872"/>
        <v>23.438763376932243</v>
      </c>
      <c r="AE1028" s="46">
        <f t="shared" si="873"/>
        <v>4.8228299643281769</v>
      </c>
      <c r="AF1028" s="46">
        <f t="shared" si="874"/>
        <v>18.877526753864441</v>
      </c>
      <c r="AG1028" s="46">
        <f t="shared" si="875"/>
        <v>11.988109393579071</v>
      </c>
      <c r="AH1028" s="46">
        <f t="shared" si="876"/>
        <v>47.562425683709861</v>
      </c>
      <c r="AI1028" s="46">
        <f t="shared" si="902"/>
        <v>0.92773613193403315</v>
      </c>
      <c r="AJ1028" s="47">
        <f t="shared" si="858"/>
        <v>0.96319060000294499</v>
      </c>
      <c r="AK1028" s="47">
        <f t="shared" si="859"/>
        <v>14.471714055579652</v>
      </c>
      <c r="AL1028" s="47">
        <f t="shared" si="860"/>
        <v>-2.4194162779100354</v>
      </c>
      <c r="AM1028" s="47">
        <f t="shared" si="861"/>
        <v>-30.595649726524609</v>
      </c>
      <c r="AN1028" s="47">
        <f t="shared" si="862"/>
        <v>-32.845383835649343</v>
      </c>
      <c r="AO1028" s="47">
        <f t="shared" si="863"/>
        <v>-183.53939295327248</v>
      </c>
      <c r="AP1028" s="47">
        <f t="shared" si="864"/>
        <v>8.8482074752097642E-3</v>
      </c>
      <c r="AQ1028" s="47">
        <f t="shared" si="903"/>
        <v>-2.0786928248346386</v>
      </c>
      <c r="AR1028" s="1">
        <f t="shared" si="865"/>
        <v>32</v>
      </c>
      <c r="AS1028" s="1">
        <f t="shared" si="884"/>
        <v>4</v>
      </c>
      <c r="AT1028" s="1">
        <f t="shared" si="885"/>
        <v>1</v>
      </c>
      <c r="AU1028" s="1">
        <f t="shared" si="886"/>
        <v>3</v>
      </c>
      <c r="AV1028" s="1">
        <f t="shared" si="887"/>
        <v>3</v>
      </c>
      <c r="AW1028" s="27">
        <f t="shared" si="877"/>
        <v>43</v>
      </c>
      <c r="AX1028" s="41">
        <f t="shared" si="904"/>
        <v>4.3720930232558137</v>
      </c>
      <c r="AY1028" s="29">
        <f t="shared" si="878"/>
        <v>0.39426717144402407</v>
      </c>
      <c r="AZ1028" s="29">
        <f t="shared" si="879"/>
        <v>0.13845321795565155</v>
      </c>
      <c r="BA1028" s="29">
        <f t="shared" si="880"/>
        <v>1.8826392644672789</v>
      </c>
      <c r="BB1028" s="29">
        <f t="shared" si="881"/>
        <v>5.6268253109789068</v>
      </c>
      <c r="BC1028" s="29">
        <f t="shared" si="882"/>
        <v>11.371011357490534</v>
      </c>
      <c r="BD1028" s="29">
        <f t="shared" si="883"/>
        <v>12.61654948620877</v>
      </c>
      <c r="BE1028" s="29">
        <f t="shared" si="883"/>
        <v>0.55381287182260619</v>
      </c>
      <c r="BF1028" s="29">
        <f t="shared" si="883"/>
        <v>1.8826392644672789</v>
      </c>
      <c r="BG1028" s="29">
        <f t="shared" si="866"/>
        <v>16.880475932936719</v>
      </c>
      <c r="BH1028" s="29">
        <f t="shared" si="866"/>
        <v>34.113034072471606</v>
      </c>
      <c r="BI1028" s="29">
        <f t="shared" si="905"/>
        <v>1.5725359911406425</v>
      </c>
      <c r="BJ1028" s="28">
        <f t="shared" si="888"/>
        <v>1.2540079709238863</v>
      </c>
      <c r="BK1028" s="28">
        <f t="shared" si="889"/>
        <v>4.0173069209182168</v>
      </c>
      <c r="BL1028" s="28">
        <f t="shared" si="890"/>
        <v>-0.10449937222527664</v>
      </c>
      <c r="BM1028" s="28">
        <f t="shared" si="891"/>
        <v>-1.30993509327729</v>
      </c>
      <c r="BN1028" s="28">
        <f t="shared" si="892"/>
        <v>-20.3055852906082</v>
      </c>
      <c r="BO1028" s="28">
        <f t="shared" si="893"/>
        <v>-58.33363012395349</v>
      </c>
      <c r="BP1028" s="28">
        <f t="shared" si="894"/>
        <v>2.4970963995354239E-2</v>
      </c>
      <c r="BQ1028" s="28">
        <f t="shared" si="906"/>
        <v>-1.8987007823712425</v>
      </c>
    </row>
    <row r="1029" spans="1:69" x14ac:dyDescent="0.2">
      <c r="A1029" s="1" t="s">
        <v>7549</v>
      </c>
      <c r="B1029" s="8" t="s">
        <v>2935</v>
      </c>
      <c r="C1029" t="s">
        <v>30</v>
      </c>
      <c r="D1029" s="38">
        <v>826</v>
      </c>
      <c r="E1029" s="52" t="s">
        <v>2898</v>
      </c>
      <c r="F1029" s="8" t="s">
        <v>2936</v>
      </c>
      <c r="G1029" s="8">
        <v>550</v>
      </c>
      <c r="H1029" s="8">
        <v>148</v>
      </c>
      <c r="I1029" s="8">
        <v>152</v>
      </c>
      <c r="J1029" s="8">
        <v>44</v>
      </c>
      <c r="K1029" s="8">
        <v>76</v>
      </c>
      <c r="L1029" s="8">
        <v>22</v>
      </c>
      <c r="M1029" s="8">
        <v>22</v>
      </c>
      <c r="N1029" s="8">
        <v>10</v>
      </c>
      <c r="O1029" s="8">
        <v>26</v>
      </c>
      <c r="P1029" s="8">
        <v>15</v>
      </c>
      <c r="Q1029" s="36">
        <f t="shared" si="907"/>
        <v>402</v>
      </c>
      <c r="R1029" s="36">
        <f t="shared" si="895"/>
        <v>108</v>
      </c>
      <c r="S1029" s="36">
        <f t="shared" si="896"/>
        <v>54</v>
      </c>
      <c r="T1029" s="36">
        <f t="shared" si="897"/>
        <v>12</v>
      </c>
      <c r="U1029" s="36">
        <f t="shared" si="898"/>
        <v>11</v>
      </c>
      <c r="V1029" s="36">
        <f t="shared" si="899"/>
        <v>2639</v>
      </c>
      <c r="W1029" s="45">
        <f t="shared" si="900"/>
        <v>587</v>
      </c>
      <c r="X1029" s="50">
        <f t="shared" si="901"/>
        <v>4.4957410562180575</v>
      </c>
      <c r="Y1029" s="46">
        <f t="shared" si="867"/>
        <v>0.2542770823840802</v>
      </c>
      <c r="Z1029" s="46">
        <f t="shared" si="868"/>
        <v>0.24575919482019529</v>
      </c>
      <c r="AA1029" s="46">
        <f t="shared" si="869"/>
        <v>2.2372413072563102</v>
      </c>
      <c r="AB1029" s="46">
        <f t="shared" si="870"/>
        <v>6.2287234196924253</v>
      </c>
      <c r="AC1029" s="46">
        <f t="shared" si="871"/>
        <v>12.22020553212854</v>
      </c>
      <c r="AD1029" s="46">
        <f t="shared" si="872"/>
        <v>102.21938711840023</v>
      </c>
      <c r="AE1029" s="46">
        <f t="shared" si="873"/>
        <v>26.54199304058109</v>
      </c>
      <c r="AF1029" s="46">
        <f t="shared" si="874"/>
        <v>120.81103059184075</v>
      </c>
      <c r="AG1029" s="46">
        <f t="shared" si="875"/>
        <v>74.744681036309103</v>
      </c>
      <c r="AH1029" s="46">
        <f t="shared" si="876"/>
        <v>134.42226085341395</v>
      </c>
      <c r="AI1029" s="46">
        <f t="shared" si="902"/>
        <v>0.7828316597961521</v>
      </c>
      <c r="AJ1029" s="47">
        <f t="shared" si="858"/>
        <v>0.88477774598830872</v>
      </c>
      <c r="AK1029" s="47">
        <f t="shared" si="859"/>
        <v>74.419082344481879</v>
      </c>
      <c r="AL1029" s="47">
        <f t="shared" si="860"/>
        <v>-18.99703604042465</v>
      </c>
      <c r="AM1029" s="47">
        <f t="shared" si="861"/>
        <v>-260.89180155852245</v>
      </c>
      <c r="AN1029" s="47">
        <f t="shared" si="862"/>
        <v>-269.32535708416083</v>
      </c>
      <c r="AO1029" s="47">
        <f t="shared" si="863"/>
        <v>-678.43442809905491</v>
      </c>
      <c r="AP1029" s="47">
        <f t="shared" si="864"/>
        <v>1.7123187771651935E-3</v>
      </c>
      <c r="AQ1029" s="47">
        <f t="shared" si="903"/>
        <v>-1.9746965964730279</v>
      </c>
      <c r="AR1029" s="1">
        <f t="shared" si="865"/>
        <v>148</v>
      </c>
      <c r="AS1029" s="1">
        <f t="shared" si="884"/>
        <v>44</v>
      </c>
      <c r="AT1029" s="1">
        <f t="shared" si="885"/>
        <v>22</v>
      </c>
      <c r="AU1029" s="1">
        <f t="shared" si="886"/>
        <v>10</v>
      </c>
      <c r="AV1029" s="1">
        <f t="shared" si="887"/>
        <v>15</v>
      </c>
      <c r="AW1029" s="27">
        <f t="shared" si="877"/>
        <v>239</v>
      </c>
      <c r="AX1029" s="41">
        <f t="shared" si="904"/>
        <v>4.2552301255230125</v>
      </c>
      <c r="AY1029" s="29">
        <f t="shared" si="878"/>
        <v>0.55468216592846775</v>
      </c>
      <c r="AZ1029" s="29">
        <f t="shared" si="879"/>
        <v>6.5142416974492717E-2</v>
      </c>
      <c r="BA1029" s="29">
        <f t="shared" si="880"/>
        <v>1.5756026680205177</v>
      </c>
      <c r="BB1029" s="29">
        <f t="shared" si="881"/>
        <v>5.086062919066543</v>
      </c>
      <c r="BC1029" s="29">
        <f t="shared" si="882"/>
        <v>10.596523170112567</v>
      </c>
      <c r="BD1029" s="29">
        <f t="shared" si="883"/>
        <v>82.092960557413221</v>
      </c>
      <c r="BE1029" s="29">
        <f t="shared" si="883"/>
        <v>2.8662663468776794</v>
      </c>
      <c r="BF1029" s="29">
        <f t="shared" si="883"/>
        <v>34.663258696451393</v>
      </c>
      <c r="BG1029" s="29">
        <f t="shared" si="866"/>
        <v>50.860629190665428</v>
      </c>
      <c r="BH1029" s="29">
        <f t="shared" si="866"/>
        <v>158.94784755168851</v>
      </c>
      <c r="BI1029" s="29">
        <f t="shared" si="905"/>
        <v>1.3841637073239337</v>
      </c>
      <c r="BJ1029" s="28">
        <f t="shared" si="888"/>
        <v>1.1765048692308646</v>
      </c>
      <c r="BK1029" s="28">
        <f t="shared" si="889"/>
        <v>37.544543888672592</v>
      </c>
      <c r="BL1029" s="28">
        <f t="shared" si="890"/>
        <v>-0.44922849051644459</v>
      </c>
      <c r="BM1029" s="28">
        <f t="shared" si="891"/>
        <v>-26.718468162410097</v>
      </c>
      <c r="BN1029" s="28">
        <f t="shared" si="892"/>
        <v>-70.43546821510472</v>
      </c>
      <c r="BO1029" s="28">
        <f t="shared" si="893"/>
        <v>-317.72775955409674</v>
      </c>
      <c r="BP1029" s="28">
        <f t="shared" si="894"/>
        <v>4.2371378931319367E-3</v>
      </c>
      <c r="BQ1029" s="28">
        <f t="shared" si="906"/>
        <v>-1.6007329884674655</v>
      </c>
    </row>
    <row r="1030" spans="1:69" x14ac:dyDescent="0.2">
      <c r="A1030" s="1" t="s">
        <v>7549</v>
      </c>
      <c r="B1030" s="8" t="s">
        <v>2937</v>
      </c>
      <c r="C1030" t="s">
        <v>100</v>
      </c>
      <c r="D1030" s="38">
        <v>3.7549999999999999</v>
      </c>
      <c r="E1030" s="52" t="s">
        <v>2938</v>
      </c>
      <c r="F1030" s="8" t="s">
        <v>2939</v>
      </c>
      <c r="G1030" s="8">
        <v>2573</v>
      </c>
      <c r="H1030" s="8">
        <v>828</v>
      </c>
      <c r="I1030" s="8">
        <v>555</v>
      </c>
      <c r="J1030" s="8">
        <v>258</v>
      </c>
      <c r="K1030" s="8">
        <v>251</v>
      </c>
      <c r="L1030" s="8">
        <v>158</v>
      </c>
      <c r="M1030" s="8">
        <v>88</v>
      </c>
      <c r="N1030" s="8">
        <v>69</v>
      </c>
      <c r="O1030" s="8">
        <v>288</v>
      </c>
      <c r="P1030" s="8">
        <v>214</v>
      </c>
      <c r="Q1030" s="36">
        <f t="shared" si="907"/>
        <v>1745</v>
      </c>
      <c r="R1030" s="36">
        <f t="shared" si="895"/>
        <v>297</v>
      </c>
      <c r="S1030" s="36">
        <f t="shared" si="896"/>
        <v>93</v>
      </c>
      <c r="T1030" s="36">
        <f t="shared" si="897"/>
        <v>19</v>
      </c>
      <c r="U1030" s="36">
        <f t="shared" si="898"/>
        <v>74</v>
      </c>
      <c r="V1030" s="36">
        <f t="shared" si="899"/>
        <v>10304</v>
      </c>
      <c r="W1030" s="45">
        <f t="shared" si="900"/>
        <v>2228</v>
      </c>
      <c r="X1030" s="50">
        <f t="shared" si="901"/>
        <v>4.6247755834829443</v>
      </c>
      <c r="Y1030" s="46">
        <f t="shared" si="867"/>
        <v>0.14079336275056492</v>
      </c>
      <c r="Z1030" s="46">
        <f t="shared" si="868"/>
        <v>0.39034452971645345</v>
      </c>
      <c r="AA1030" s="46">
        <f t="shared" si="869"/>
        <v>2.6398956966823421</v>
      </c>
      <c r="AB1030" s="46">
        <f t="shared" si="870"/>
        <v>6.8894468636482307</v>
      </c>
      <c r="AC1030" s="46">
        <f t="shared" si="871"/>
        <v>13.138998030614118</v>
      </c>
      <c r="AD1030" s="46">
        <f t="shared" si="872"/>
        <v>245.68441799973579</v>
      </c>
      <c r="AE1030" s="46">
        <f t="shared" si="873"/>
        <v>115.93232532578668</v>
      </c>
      <c r="AF1030" s="46">
        <f t="shared" si="874"/>
        <v>245.51029979145781</v>
      </c>
      <c r="AG1030" s="46">
        <f t="shared" si="875"/>
        <v>130.89949040931637</v>
      </c>
      <c r="AH1030" s="46">
        <f t="shared" si="876"/>
        <v>972.28585426544475</v>
      </c>
      <c r="AI1030" s="46">
        <f t="shared" si="902"/>
        <v>0.76798939730208415</v>
      </c>
      <c r="AJ1030" s="47">
        <f t="shared" si="858"/>
        <v>0.87635004267820071</v>
      </c>
      <c r="AK1030" s="47">
        <f t="shared" si="859"/>
        <v>136.97328379805501</v>
      </c>
      <c r="AL1030" s="47">
        <f t="shared" si="860"/>
        <v>-107.62068678697086</v>
      </c>
      <c r="AM1030" s="47">
        <f t="shared" si="861"/>
        <v>-592.69363619435001</v>
      </c>
      <c r="AN1030" s="47">
        <f t="shared" si="862"/>
        <v>-510.50182248725804</v>
      </c>
      <c r="AO1030" s="47">
        <f t="shared" si="863"/>
        <v>-5236.5138266647264</v>
      </c>
      <c r="AP1030" s="47">
        <f t="shared" si="864"/>
        <v>4.4943802092347815E-4</v>
      </c>
      <c r="AQ1030" s="47">
        <f t="shared" si="903"/>
        <v>-2.8361142213266284</v>
      </c>
      <c r="AR1030" s="1">
        <f t="shared" si="865"/>
        <v>828</v>
      </c>
      <c r="AS1030" s="1">
        <f t="shared" si="884"/>
        <v>258</v>
      </c>
      <c r="AT1030" s="1">
        <f t="shared" si="885"/>
        <v>158</v>
      </c>
      <c r="AU1030" s="1">
        <f t="shared" si="886"/>
        <v>69</v>
      </c>
      <c r="AV1030" s="1">
        <f t="shared" si="887"/>
        <v>214</v>
      </c>
      <c r="AW1030" s="27">
        <f t="shared" si="877"/>
        <v>1527</v>
      </c>
      <c r="AX1030" s="41">
        <f t="shared" si="904"/>
        <v>3.9279633267845449</v>
      </c>
      <c r="AY1030" s="29">
        <f t="shared" si="878"/>
        <v>1.1492626287188605</v>
      </c>
      <c r="AZ1030" s="29">
        <f t="shared" si="879"/>
        <v>5.1892822879502729E-3</v>
      </c>
      <c r="BA1030" s="29">
        <f t="shared" si="880"/>
        <v>0.86111593585703994</v>
      </c>
      <c r="BB1030" s="29">
        <f t="shared" si="881"/>
        <v>3.7170425894261299</v>
      </c>
      <c r="BC1030" s="29">
        <f t="shared" si="882"/>
        <v>8.5729692429952191</v>
      </c>
      <c r="BD1030" s="29">
        <f t="shared" si="883"/>
        <v>951.58945657921652</v>
      </c>
      <c r="BE1030" s="29">
        <f t="shared" si="883"/>
        <v>1.3388348302911703</v>
      </c>
      <c r="BF1030" s="29">
        <f t="shared" si="883"/>
        <v>136.0563178654123</v>
      </c>
      <c r="BG1030" s="29">
        <f t="shared" si="866"/>
        <v>256.47593867040297</v>
      </c>
      <c r="BH1030" s="29">
        <f t="shared" si="866"/>
        <v>1834.6154180009769</v>
      </c>
      <c r="BI1030" s="29">
        <f t="shared" si="905"/>
        <v>2.0839292044209041</v>
      </c>
      <c r="BJ1030" s="28">
        <f t="shared" si="888"/>
        <v>1.4435820740161966</v>
      </c>
      <c r="BK1030" s="28">
        <f t="shared" si="889"/>
        <v>339.10549117584031</v>
      </c>
      <c r="BL1030" s="28">
        <f t="shared" si="890"/>
        <v>3.205946043420909E-2</v>
      </c>
      <c r="BM1030" s="28">
        <f t="shared" si="891"/>
        <v>-41.968658267296348</v>
      </c>
      <c r="BN1030" s="28">
        <f t="shared" si="892"/>
        <v>-164.36939443063352</v>
      </c>
      <c r="BO1030" s="28">
        <f t="shared" si="893"/>
        <v>-1785.608441302232</v>
      </c>
      <c r="BP1030" s="28">
        <f t="shared" si="894"/>
        <v>6.5616741507852953E-4</v>
      </c>
      <c r="BQ1030" s="28">
        <f t="shared" si="906"/>
        <v>-1.0845193719857578</v>
      </c>
    </row>
    <row r="1031" spans="1:69" x14ac:dyDescent="0.2">
      <c r="A1031" s="1" t="s">
        <v>7549</v>
      </c>
      <c r="B1031" s="8" t="s">
        <v>2940</v>
      </c>
      <c r="C1031" t="s">
        <v>18</v>
      </c>
      <c r="D1031" s="38">
        <v>41</v>
      </c>
      <c r="E1031" s="52" t="s">
        <v>2941</v>
      </c>
      <c r="F1031" s="8" t="s">
        <v>2942</v>
      </c>
      <c r="G1031" s="8">
        <v>32</v>
      </c>
      <c r="H1031" s="8">
        <v>4</v>
      </c>
      <c r="I1031" s="8">
        <v>6</v>
      </c>
      <c r="J1031" s="8">
        <v>0</v>
      </c>
      <c r="K1031" s="8">
        <v>1</v>
      </c>
      <c r="L1031" s="8">
        <v>0</v>
      </c>
      <c r="M1031" s="8">
        <v>2</v>
      </c>
      <c r="N1031" s="8">
        <v>1</v>
      </c>
      <c r="O1031" s="8">
        <v>2</v>
      </c>
      <c r="P1031" s="8">
        <v>1</v>
      </c>
      <c r="Q1031" s="36">
        <f t="shared" si="907"/>
        <v>28</v>
      </c>
      <c r="R1031" s="36">
        <f t="shared" si="895"/>
        <v>6</v>
      </c>
      <c r="S1031" s="36">
        <f t="shared" si="896"/>
        <v>1</v>
      </c>
      <c r="T1031" s="36">
        <f t="shared" si="897"/>
        <v>1</v>
      </c>
      <c r="U1031" s="36">
        <f t="shared" si="898"/>
        <v>1</v>
      </c>
      <c r="V1031" s="36">
        <f t="shared" si="899"/>
        <v>170</v>
      </c>
      <c r="W1031" s="45">
        <f t="shared" si="900"/>
        <v>37</v>
      </c>
      <c r="X1031" s="50">
        <f t="shared" si="901"/>
        <v>4.5945945945945947</v>
      </c>
      <c r="Y1031" s="46">
        <f t="shared" si="867"/>
        <v>0.16435354273192099</v>
      </c>
      <c r="Z1031" s="46">
        <f t="shared" si="868"/>
        <v>0.35354273192111046</v>
      </c>
      <c r="AA1031" s="46">
        <f t="shared" si="869"/>
        <v>2.5427319211102999</v>
      </c>
      <c r="AB1031" s="46">
        <f t="shared" si="870"/>
        <v>6.7319211102994894</v>
      </c>
      <c r="AC1031" s="46">
        <f t="shared" si="871"/>
        <v>12.92111029948868</v>
      </c>
      <c r="AD1031" s="46">
        <f t="shared" si="872"/>
        <v>4.6018991964937879</v>
      </c>
      <c r="AE1031" s="46">
        <f t="shared" si="873"/>
        <v>2.1212563915266629</v>
      </c>
      <c r="AF1031" s="46">
        <f t="shared" si="874"/>
        <v>2.5427319211102999</v>
      </c>
      <c r="AG1031" s="46">
        <f t="shared" si="875"/>
        <v>6.7319211102994894</v>
      </c>
      <c r="AH1031" s="46">
        <f t="shared" si="876"/>
        <v>12.92111029948868</v>
      </c>
      <c r="AI1031" s="46">
        <f t="shared" si="902"/>
        <v>0.80330330330330335</v>
      </c>
      <c r="AJ1031" s="47">
        <f t="shared" si="858"/>
        <v>0.8962718913941814</v>
      </c>
      <c r="AK1031" s="47">
        <f t="shared" si="859"/>
        <v>2.5912380187300217</v>
      </c>
      <c r="AL1031" s="47">
        <f t="shared" si="860"/>
        <v>-1.7518414237103062</v>
      </c>
      <c r="AM1031" s="47">
        <f t="shared" si="861"/>
        <v>-5.6315965401984531</v>
      </c>
      <c r="AN1031" s="47">
        <f t="shared" si="862"/>
        <v>-24.259910685070132</v>
      </c>
      <c r="AO1031" s="47">
        <f t="shared" si="863"/>
        <v>-64.510501996518002</v>
      </c>
      <c r="AP1031" s="47">
        <f t="shared" si="864"/>
        <v>2.9365079365079365E-2</v>
      </c>
      <c r="AQ1031" s="47">
        <f t="shared" si="903"/>
        <v>-2.7474735453891861</v>
      </c>
      <c r="AR1031" s="1">
        <f t="shared" si="865"/>
        <v>4</v>
      </c>
      <c r="AS1031" s="1">
        <f t="shared" si="884"/>
        <v>0</v>
      </c>
      <c r="AT1031" s="1">
        <f t="shared" si="885"/>
        <v>0</v>
      </c>
      <c r="AU1031" s="1">
        <f t="shared" si="886"/>
        <v>1</v>
      </c>
      <c r="AV1031" s="1">
        <f t="shared" si="887"/>
        <v>1</v>
      </c>
      <c r="AW1031" s="27">
        <f t="shared" si="877"/>
        <v>6</v>
      </c>
      <c r="AX1031" s="41">
        <f t="shared" si="904"/>
        <v>3.8333333333333335</v>
      </c>
      <c r="AY1031" s="29">
        <f t="shared" si="878"/>
        <v>1.3611111111111107</v>
      </c>
      <c r="AZ1031" s="29">
        <f t="shared" si="879"/>
        <v>2.7777777777777728E-2</v>
      </c>
      <c r="BA1031" s="29">
        <f t="shared" si="880"/>
        <v>0.69444444444444464</v>
      </c>
      <c r="BB1031" s="29">
        <f t="shared" si="881"/>
        <v>3.3611111111111116</v>
      </c>
      <c r="BC1031" s="29">
        <f t="shared" si="882"/>
        <v>8.0277777777777786</v>
      </c>
      <c r="BD1031" s="29">
        <f t="shared" si="883"/>
        <v>5.4444444444444429</v>
      </c>
      <c r="BE1031" s="29">
        <f t="shared" si="883"/>
        <v>0</v>
      </c>
      <c r="BF1031" s="29">
        <f t="shared" si="883"/>
        <v>0</v>
      </c>
      <c r="BG1031" s="29">
        <f t="shared" si="866"/>
        <v>3.3611111111111116</v>
      </c>
      <c r="BH1031" s="29">
        <f t="shared" si="866"/>
        <v>8.0277777777777786</v>
      </c>
      <c r="BI1031" s="29">
        <f t="shared" si="905"/>
        <v>3.3666666666666663</v>
      </c>
      <c r="BJ1031" s="28">
        <f t="shared" si="888"/>
        <v>1.8348478592697179</v>
      </c>
      <c r="BK1031" s="28">
        <f t="shared" si="889"/>
        <v>1.028253464904606</v>
      </c>
      <c r="BL1031" s="28">
        <f t="shared" si="890"/>
        <v>0</v>
      </c>
      <c r="BM1031" s="28">
        <f t="shared" si="891"/>
        <v>0</v>
      </c>
      <c r="BN1031" s="28">
        <f t="shared" si="892"/>
        <v>-0.99752577389798192</v>
      </c>
      <c r="BO1031" s="28">
        <f t="shared" si="893"/>
        <v>-3.6820767296474712</v>
      </c>
      <c r="BP1031" s="28">
        <f t="shared" si="894"/>
        <v>0.3</v>
      </c>
      <c r="BQ1031" s="28">
        <f t="shared" si="906"/>
        <v>-1.0954047115922541</v>
      </c>
    </row>
    <row r="1032" spans="1:69" x14ac:dyDescent="0.2">
      <c r="A1032" s="1" t="s">
        <v>7549</v>
      </c>
      <c r="B1032" s="8" t="s">
        <v>2943</v>
      </c>
      <c r="C1032" t="s">
        <v>18</v>
      </c>
      <c r="D1032" s="38">
        <v>156</v>
      </c>
      <c r="E1032" s="52" t="s">
        <v>2907</v>
      </c>
      <c r="F1032" s="8" t="s">
        <v>2944</v>
      </c>
      <c r="G1032" s="8">
        <v>107</v>
      </c>
      <c r="H1032" s="8">
        <v>26</v>
      </c>
      <c r="I1032" s="8">
        <v>26</v>
      </c>
      <c r="J1032" s="8">
        <v>10</v>
      </c>
      <c r="K1032" s="8">
        <v>16</v>
      </c>
      <c r="L1032" s="8">
        <v>5</v>
      </c>
      <c r="M1032" s="8">
        <v>2</v>
      </c>
      <c r="N1032" s="8">
        <v>1</v>
      </c>
      <c r="O1032" s="8">
        <v>5</v>
      </c>
      <c r="P1032" s="8">
        <v>4</v>
      </c>
      <c r="Q1032" s="36">
        <f t="shared" si="907"/>
        <v>81</v>
      </c>
      <c r="R1032" s="36">
        <f t="shared" si="895"/>
        <v>16</v>
      </c>
      <c r="S1032" s="36">
        <f t="shared" si="896"/>
        <v>11</v>
      </c>
      <c r="T1032" s="36">
        <f t="shared" si="897"/>
        <v>1</v>
      </c>
      <c r="U1032" s="36">
        <f t="shared" si="898"/>
        <v>1</v>
      </c>
      <c r="V1032" s="36">
        <f t="shared" si="899"/>
        <v>505</v>
      </c>
      <c r="W1032" s="45">
        <f t="shared" si="900"/>
        <v>110</v>
      </c>
      <c r="X1032" s="50">
        <f t="shared" si="901"/>
        <v>4.5909090909090908</v>
      </c>
      <c r="Y1032" s="46">
        <f t="shared" si="867"/>
        <v>0.1673553719008265</v>
      </c>
      <c r="Z1032" s="46">
        <f t="shared" si="868"/>
        <v>0.34917355371900816</v>
      </c>
      <c r="AA1032" s="46">
        <f t="shared" si="869"/>
        <v>2.53099173553719</v>
      </c>
      <c r="AB1032" s="46">
        <f t="shared" si="870"/>
        <v>6.7128099173553712</v>
      </c>
      <c r="AC1032" s="46">
        <f t="shared" si="871"/>
        <v>12.894628099173554</v>
      </c>
      <c r="AD1032" s="46">
        <f t="shared" si="872"/>
        <v>13.555785123966947</v>
      </c>
      <c r="AE1032" s="46">
        <f t="shared" si="873"/>
        <v>5.5867768595041305</v>
      </c>
      <c r="AF1032" s="46">
        <f t="shared" si="874"/>
        <v>27.84090909090909</v>
      </c>
      <c r="AG1032" s="46">
        <f t="shared" si="875"/>
        <v>6.7128099173553712</v>
      </c>
      <c r="AH1032" s="46">
        <f t="shared" si="876"/>
        <v>12.894628099173554</v>
      </c>
      <c r="AI1032" s="46">
        <f t="shared" si="902"/>
        <v>0.61092577147623017</v>
      </c>
      <c r="AJ1032" s="47">
        <f t="shared" si="858"/>
        <v>0.78161740735236329</v>
      </c>
      <c r="AK1032" s="47">
        <f t="shared" si="859"/>
        <v>11.61346554601416</v>
      </c>
      <c r="AL1032" s="47">
        <f t="shared" si="860"/>
        <v>-6.9135216663023833</v>
      </c>
      <c r="AM1032" s="47">
        <f t="shared" si="861"/>
        <v>-92.756874598027508</v>
      </c>
      <c r="AN1032" s="47">
        <f t="shared" si="862"/>
        <v>-36.422844161001869</v>
      </c>
      <c r="AO1032" s="47">
        <f t="shared" si="863"/>
        <v>-96.968474306783719</v>
      </c>
      <c r="AP1032" s="47">
        <f t="shared" si="864"/>
        <v>9.3442065919130141E-3</v>
      </c>
      <c r="AQ1032" s="47">
        <f t="shared" si="903"/>
        <v>-2.0692581898123636</v>
      </c>
      <c r="AR1032" s="1">
        <f t="shared" si="865"/>
        <v>26</v>
      </c>
      <c r="AS1032" s="1">
        <f t="shared" si="884"/>
        <v>10</v>
      </c>
      <c r="AT1032" s="1">
        <f t="shared" si="885"/>
        <v>5</v>
      </c>
      <c r="AU1032" s="1">
        <f t="shared" si="886"/>
        <v>1</v>
      </c>
      <c r="AV1032" s="1">
        <f t="shared" si="887"/>
        <v>4</v>
      </c>
      <c r="AW1032" s="27">
        <f t="shared" si="877"/>
        <v>46</v>
      </c>
      <c r="AX1032" s="41">
        <f t="shared" si="904"/>
        <v>4.1521739130434785</v>
      </c>
      <c r="AY1032" s="29">
        <f t="shared" si="878"/>
        <v>0.71880907372400715</v>
      </c>
      <c r="AZ1032" s="29">
        <f t="shared" si="879"/>
        <v>2.3156899810964155E-2</v>
      </c>
      <c r="BA1032" s="29">
        <f t="shared" si="880"/>
        <v>1.3275047258979211</v>
      </c>
      <c r="BB1032" s="29">
        <f t="shared" si="881"/>
        <v>4.6318525519848786</v>
      </c>
      <c r="BC1032" s="29">
        <f t="shared" si="882"/>
        <v>9.9362003780718346</v>
      </c>
      <c r="BD1032" s="29">
        <f t="shared" si="883"/>
        <v>18.689035916824185</v>
      </c>
      <c r="BE1032" s="29">
        <f t="shared" si="883"/>
        <v>0.23156899810964154</v>
      </c>
      <c r="BF1032" s="29">
        <f t="shared" si="883"/>
        <v>6.6375236294896052</v>
      </c>
      <c r="BG1032" s="29">
        <f t="shared" si="866"/>
        <v>4.6318525519848786</v>
      </c>
      <c r="BH1032" s="29">
        <f t="shared" si="866"/>
        <v>39.744801512287339</v>
      </c>
      <c r="BI1032" s="29">
        <f t="shared" si="905"/>
        <v>1.5541062801932368</v>
      </c>
      <c r="BJ1032" s="28">
        <f t="shared" si="888"/>
        <v>1.2466379908350447</v>
      </c>
      <c r="BK1032" s="28">
        <f t="shared" si="889"/>
        <v>8.178480091570103</v>
      </c>
      <c r="BL1032" s="28">
        <f t="shared" si="890"/>
        <v>-1.8188611713516104E-2</v>
      </c>
      <c r="BM1032" s="28">
        <f t="shared" si="891"/>
        <v>-3.9473264520016396</v>
      </c>
      <c r="BN1032" s="28">
        <f t="shared" si="892"/>
        <v>-5.1453037192457396</v>
      </c>
      <c r="BO1032" s="28">
        <f t="shared" si="893"/>
        <v>-64.665022023460949</v>
      </c>
      <c r="BP1032" s="28">
        <f t="shared" si="894"/>
        <v>2.3232323232323233E-2</v>
      </c>
      <c r="BQ1032" s="28">
        <f t="shared" si="906"/>
        <v>-1.5239790873147376</v>
      </c>
    </row>
    <row r="1033" spans="1:69" x14ac:dyDescent="0.2">
      <c r="A1033" s="1" t="s">
        <v>7549</v>
      </c>
      <c r="B1033" s="8" t="s">
        <v>2945</v>
      </c>
      <c r="C1033" t="s">
        <v>49</v>
      </c>
      <c r="D1033" s="38">
        <v>91</v>
      </c>
      <c r="E1033" s="52" t="s">
        <v>1697</v>
      </c>
      <c r="F1033" s="8" t="s">
        <v>2946</v>
      </c>
      <c r="G1033" s="8">
        <v>69</v>
      </c>
      <c r="H1033" s="8">
        <v>47</v>
      </c>
      <c r="I1033" s="8">
        <v>16</v>
      </c>
      <c r="J1033" s="8">
        <v>14</v>
      </c>
      <c r="K1033" s="8">
        <v>2</v>
      </c>
      <c r="L1033" s="8">
        <v>2</v>
      </c>
      <c r="M1033" s="8">
        <v>2</v>
      </c>
      <c r="N1033" s="8">
        <v>2</v>
      </c>
      <c r="O1033" s="8">
        <v>2</v>
      </c>
      <c r="P1033" s="8">
        <v>2</v>
      </c>
      <c r="Q1033" s="36">
        <f t="shared" si="907"/>
        <v>22</v>
      </c>
      <c r="R1033" s="36">
        <f t="shared" si="895"/>
        <v>2</v>
      </c>
      <c r="S1033" s="36">
        <f t="shared" si="896"/>
        <v>0</v>
      </c>
      <c r="T1033" s="36">
        <f t="shared" si="897"/>
        <v>0</v>
      </c>
      <c r="U1033" s="36">
        <f t="shared" si="898"/>
        <v>0</v>
      </c>
      <c r="V1033" s="36">
        <f t="shared" si="899"/>
        <v>118</v>
      </c>
      <c r="W1033" s="45">
        <f t="shared" si="900"/>
        <v>24</v>
      </c>
      <c r="X1033" s="50">
        <f t="shared" si="901"/>
        <v>4.916666666666667</v>
      </c>
      <c r="Y1033" s="46">
        <f t="shared" si="867"/>
        <v>6.9444444444443955E-3</v>
      </c>
      <c r="Z1033" s="46">
        <f t="shared" si="868"/>
        <v>0.84027777777777835</v>
      </c>
      <c r="AA1033" s="46">
        <f t="shared" si="869"/>
        <v>3.673611111111112</v>
      </c>
      <c r="AB1033" s="46">
        <f t="shared" si="870"/>
        <v>8.5069444444444464</v>
      </c>
      <c r="AC1033" s="46">
        <f t="shared" si="871"/>
        <v>15.34027777777778</v>
      </c>
      <c r="AD1033" s="46">
        <f t="shared" si="872"/>
        <v>0.15277777777777671</v>
      </c>
      <c r="AE1033" s="46">
        <f t="shared" si="873"/>
        <v>1.6805555555555567</v>
      </c>
      <c r="AF1033" s="46">
        <f t="shared" si="874"/>
        <v>0</v>
      </c>
      <c r="AG1033" s="46">
        <f t="shared" si="875"/>
        <v>0</v>
      </c>
      <c r="AH1033" s="46">
        <f t="shared" si="876"/>
        <v>0</v>
      </c>
      <c r="AI1033" s="46">
        <f t="shared" si="902"/>
        <v>7.9710144927536239E-2</v>
      </c>
      <c r="AJ1033" s="47">
        <f t="shared" si="858"/>
        <v>0.28232985128663995</v>
      </c>
      <c r="AK1033" s="47">
        <f t="shared" si="859"/>
        <v>0.5657291338281476</v>
      </c>
      <c r="AL1033" s="47">
        <f t="shared" si="860"/>
        <v>-68.453225193206649</v>
      </c>
      <c r="AM1033" s="47">
        <f t="shared" si="861"/>
        <v>0</v>
      </c>
      <c r="AN1033" s="47">
        <f t="shared" si="862"/>
        <v>0</v>
      </c>
      <c r="AO1033" s="47">
        <f t="shared" si="863"/>
        <v>0</v>
      </c>
      <c r="AP1033" s="47">
        <f t="shared" si="864"/>
        <v>4.7430830039525688E-2</v>
      </c>
      <c r="AQ1033" s="47">
        <f t="shared" si="903"/>
        <v>-3.219960287401352</v>
      </c>
      <c r="AR1033" s="1">
        <f t="shared" si="865"/>
        <v>47</v>
      </c>
      <c r="AS1033" s="1">
        <f t="shared" si="884"/>
        <v>14</v>
      </c>
      <c r="AT1033" s="1">
        <f t="shared" si="885"/>
        <v>2</v>
      </c>
      <c r="AU1033" s="1">
        <f t="shared" si="886"/>
        <v>2</v>
      </c>
      <c r="AV1033" s="1">
        <f t="shared" si="887"/>
        <v>2</v>
      </c>
      <c r="AW1033" s="27">
        <f t="shared" si="877"/>
        <v>67</v>
      </c>
      <c r="AX1033" s="41">
        <f t="shared" si="904"/>
        <v>4.5223880597014929</v>
      </c>
      <c r="AY1033" s="29">
        <f t="shared" si="878"/>
        <v>0.22811316551570468</v>
      </c>
      <c r="AZ1033" s="29">
        <f t="shared" si="879"/>
        <v>0.27288928491869052</v>
      </c>
      <c r="BA1033" s="29">
        <f t="shared" si="880"/>
        <v>2.3176654043216764</v>
      </c>
      <c r="BB1033" s="29">
        <f t="shared" si="881"/>
        <v>6.3624415237246623</v>
      </c>
      <c r="BC1033" s="29">
        <f t="shared" si="882"/>
        <v>12.407217643127648</v>
      </c>
      <c r="BD1033" s="29">
        <f t="shared" si="883"/>
        <v>10.721318779238119</v>
      </c>
      <c r="BE1033" s="29">
        <f t="shared" si="883"/>
        <v>3.8204499888616672</v>
      </c>
      <c r="BF1033" s="29">
        <f t="shared" si="883"/>
        <v>4.6353308086433529</v>
      </c>
      <c r="BG1033" s="29">
        <f t="shared" si="866"/>
        <v>12.724883047449325</v>
      </c>
      <c r="BH1033" s="29">
        <f t="shared" si="866"/>
        <v>24.814435286255296</v>
      </c>
      <c r="BI1033" s="29">
        <f t="shared" si="905"/>
        <v>0.85933966530981454</v>
      </c>
      <c r="BJ1033" s="28">
        <f t="shared" si="888"/>
        <v>0.92700575257644147</v>
      </c>
      <c r="BK1033" s="28">
        <f t="shared" si="889"/>
        <v>6.4280033915129637</v>
      </c>
      <c r="BL1033" s="28">
        <f t="shared" si="890"/>
        <v>-2.5053042380187165</v>
      </c>
      <c r="BM1033" s="28">
        <f t="shared" si="891"/>
        <v>-8.8584719694106209</v>
      </c>
      <c r="BN1033" s="28">
        <f t="shared" si="892"/>
        <v>-40.29196182859431</v>
      </c>
      <c r="BO1033" s="28">
        <f t="shared" si="893"/>
        <v>-109.72214997885176</v>
      </c>
      <c r="BP1033" s="28">
        <f t="shared" si="894"/>
        <v>1.5617715617715617E-2</v>
      </c>
      <c r="BQ1033" s="28">
        <f t="shared" si="906"/>
        <v>-2.4199632330455203</v>
      </c>
    </row>
    <row r="1034" spans="1:69" x14ac:dyDescent="0.2">
      <c r="A1034" s="1" t="s">
        <v>7549</v>
      </c>
      <c r="B1034" s="8" t="s">
        <v>2947</v>
      </c>
      <c r="C1034" t="s">
        <v>34</v>
      </c>
      <c r="D1034" s="38">
        <v>246</v>
      </c>
      <c r="E1034" s="52" t="s">
        <v>2948</v>
      </c>
      <c r="F1034" s="8" t="s">
        <v>2949</v>
      </c>
      <c r="G1034" s="8">
        <v>181</v>
      </c>
      <c r="H1034" s="8">
        <v>69</v>
      </c>
      <c r="I1034" s="8">
        <v>36</v>
      </c>
      <c r="J1034" s="8">
        <v>18</v>
      </c>
      <c r="K1034" s="8">
        <v>15</v>
      </c>
      <c r="L1034" s="8">
        <v>6</v>
      </c>
      <c r="M1034" s="8">
        <v>5</v>
      </c>
      <c r="N1034" s="8">
        <v>3</v>
      </c>
      <c r="O1034" s="8">
        <v>9</v>
      </c>
      <c r="P1034" s="8">
        <v>7</v>
      </c>
      <c r="Q1034" s="36">
        <f t="shared" si="907"/>
        <v>112</v>
      </c>
      <c r="R1034" s="36">
        <f t="shared" si="895"/>
        <v>18</v>
      </c>
      <c r="S1034" s="36">
        <f t="shared" si="896"/>
        <v>9</v>
      </c>
      <c r="T1034" s="36">
        <f t="shared" si="897"/>
        <v>2</v>
      </c>
      <c r="U1034" s="36">
        <f t="shared" si="898"/>
        <v>2</v>
      </c>
      <c r="V1034" s="36">
        <f t="shared" si="899"/>
        <v>665</v>
      </c>
      <c r="W1034" s="45">
        <f t="shared" si="900"/>
        <v>143</v>
      </c>
      <c r="X1034" s="50">
        <f t="shared" si="901"/>
        <v>4.65034965034965</v>
      </c>
      <c r="Y1034" s="46">
        <f t="shared" si="867"/>
        <v>0.12225536701061203</v>
      </c>
      <c r="Z1034" s="46">
        <f t="shared" si="868"/>
        <v>0.42295466770991197</v>
      </c>
      <c r="AA1034" s="46">
        <f t="shared" si="869"/>
        <v>2.723653968409212</v>
      </c>
      <c r="AB1034" s="46">
        <f t="shared" si="870"/>
        <v>7.024353269108512</v>
      </c>
      <c r="AC1034" s="46">
        <f t="shared" si="871"/>
        <v>13.325052569807811</v>
      </c>
      <c r="AD1034" s="46">
        <f t="shared" si="872"/>
        <v>13.692601105188547</v>
      </c>
      <c r="AE1034" s="46">
        <f t="shared" si="873"/>
        <v>7.6131840187784157</v>
      </c>
      <c r="AF1034" s="46">
        <f t="shared" si="874"/>
        <v>24.512885715682909</v>
      </c>
      <c r="AG1034" s="46">
        <f t="shared" si="875"/>
        <v>14.048706538217024</v>
      </c>
      <c r="AH1034" s="46">
        <f t="shared" si="876"/>
        <v>26.650105139615622</v>
      </c>
      <c r="AI1034" s="46">
        <f t="shared" si="902"/>
        <v>0.60927804589776424</v>
      </c>
      <c r="AJ1034" s="47">
        <f t="shared" si="858"/>
        <v>0.78056264700391875</v>
      </c>
      <c r="AK1034" s="47">
        <f t="shared" si="859"/>
        <v>10.066920271053284</v>
      </c>
      <c r="AL1034" s="47">
        <f t="shared" si="860"/>
        <v>-10.410940013738871</v>
      </c>
      <c r="AM1034" s="47">
        <f t="shared" si="861"/>
        <v>-85.064256754915633</v>
      </c>
      <c r="AN1034" s="47">
        <f t="shared" si="862"/>
        <v>-78.291789353428896</v>
      </c>
      <c r="AO1034" s="47">
        <f t="shared" si="863"/>
        <v>-204.55499929112364</v>
      </c>
      <c r="AP1034" s="47">
        <f t="shared" si="864"/>
        <v>7.1421436419938072E-3</v>
      </c>
      <c r="AQ1034" s="47">
        <f t="shared" si="903"/>
        <v>-2.6301305721370487</v>
      </c>
      <c r="AR1034" s="1">
        <f t="shared" si="865"/>
        <v>69</v>
      </c>
      <c r="AS1034" s="1">
        <f t="shared" si="884"/>
        <v>18</v>
      </c>
      <c r="AT1034" s="1">
        <f t="shared" si="885"/>
        <v>6</v>
      </c>
      <c r="AU1034" s="1">
        <f t="shared" si="886"/>
        <v>3</v>
      </c>
      <c r="AV1034" s="1">
        <f t="shared" si="887"/>
        <v>7</v>
      </c>
      <c r="AW1034" s="27">
        <f t="shared" si="877"/>
        <v>103</v>
      </c>
      <c r="AX1034" s="41">
        <f t="shared" si="904"/>
        <v>4.349514563106796</v>
      </c>
      <c r="AY1034" s="29">
        <f t="shared" si="878"/>
        <v>0.42313130361014251</v>
      </c>
      <c r="AZ1034" s="29">
        <f t="shared" si="879"/>
        <v>0.12216042982373446</v>
      </c>
      <c r="BA1034" s="29">
        <f t="shared" si="880"/>
        <v>1.8211895560373264</v>
      </c>
      <c r="BB1034" s="29">
        <f t="shared" si="881"/>
        <v>5.5202186822509187</v>
      </c>
      <c r="BC1034" s="29">
        <f t="shared" si="882"/>
        <v>11.219247808464511</v>
      </c>
      <c r="BD1034" s="29">
        <f t="shared" si="883"/>
        <v>29.196059949099833</v>
      </c>
      <c r="BE1034" s="29">
        <f t="shared" si="883"/>
        <v>2.1988877368272202</v>
      </c>
      <c r="BF1034" s="29">
        <f t="shared" si="883"/>
        <v>10.927137336223957</v>
      </c>
      <c r="BG1034" s="29">
        <f t="shared" si="866"/>
        <v>16.560656046752754</v>
      </c>
      <c r="BH1034" s="29">
        <f t="shared" si="866"/>
        <v>78.534734659251569</v>
      </c>
      <c r="BI1034" s="29">
        <f t="shared" si="905"/>
        <v>1.3472301541976015</v>
      </c>
      <c r="BJ1034" s="28">
        <f t="shared" si="888"/>
        <v>1.1607024399895098</v>
      </c>
      <c r="BK1034" s="28">
        <f t="shared" si="889"/>
        <v>12.145045118083306</v>
      </c>
      <c r="BL1034" s="28">
        <f t="shared" si="890"/>
        <v>-0.49147976402852528</v>
      </c>
      <c r="BM1034" s="28">
        <f t="shared" si="891"/>
        <v>-9.4302082789675126</v>
      </c>
      <c r="BN1034" s="28">
        <f t="shared" si="892"/>
        <v>-24.882441193476776</v>
      </c>
      <c r="BO1034" s="28">
        <f t="shared" si="893"/>
        <v>-168.22128995686046</v>
      </c>
      <c r="BP1034" s="28">
        <f t="shared" si="894"/>
        <v>9.9980586293923514E-3</v>
      </c>
      <c r="BQ1034" s="28">
        <f t="shared" si="906"/>
        <v>-1.9084331712046929</v>
      </c>
    </row>
    <row r="1035" spans="1:69" x14ac:dyDescent="0.2">
      <c r="A1035" s="1" t="s">
        <v>7549</v>
      </c>
      <c r="B1035" s="8" t="s">
        <v>2950</v>
      </c>
      <c r="C1035" t="s">
        <v>505</v>
      </c>
      <c r="D1035" s="38">
        <v>17</v>
      </c>
      <c r="E1035" s="52" t="s">
        <v>2951</v>
      </c>
      <c r="F1035" s="8" t="s">
        <v>2952</v>
      </c>
      <c r="G1035" s="8">
        <v>14</v>
      </c>
      <c r="H1035" s="8">
        <v>1</v>
      </c>
      <c r="I1035" s="8">
        <v>3</v>
      </c>
      <c r="J1035" s="8">
        <v>0</v>
      </c>
      <c r="K1035" s="8">
        <v>3</v>
      </c>
      <c r="L1035" s="8">
        <v>0</v>
      </c>
      <c r="M1035" s="8">
        <v>3</v>
      </c>
      <c r="N1035" s="8">
        <v>0</v>
      </c>
      <c r="O1035" s="8">
        <v>3</v>
      </c>
      <c r="P1035" s="8">
        <v>0</v>
      </c>
      <c r="Q1035" s="36">
        <f t="shared" si="907"/>
        <v>13</v>
      </c>
      <c r="R1035" s="36">
        <f t="shared" si="895"/>
        <v>3</v>
      </c>
      <c r="S1035" s="36">
        <f t="shared" si="896"/>
        <v>3</v>
      </c>
      <c r="T1035" s="36">
        <f t="shared" si="897"/>
        <v>3</v>
      </c>
      <c r="U1035" s="36">
        <f t="shared" si="898"/>
        <v>3</v>
      </c>
      <c r="V1035" s="36">
        <f t="shared" si="899"/>
        <v>95</v>
      </c>
      <c r="W1035" s="45">
        <f t="shared" si="900"/>
        <v>25</v>
      </c>
      <c r="X1035" s="50">
        <f t="shared" si="901"/>
        <v>3.8</v>
      </c>
      <c r="Y1035" s="46">
        <f t="shared" si="867"/>
        <v>1.4400000000000004</v>
      </c>
      <c r="Z1035" s="46">
        <f t="shared" si="868"/>
        <v>4.000000000000007E-2</v>
      </c>
      <c r="AA1035" s="46">
        <f t="shared" si="869"/>
        <v>0.63999999999999968</v>
      </c>
      <c r="AB1035" s="46">
        <f t="shared" si="870"/>
        <v>3.2399999999999993</v>
      </c>
      <c r="AC1035" s="46">
        <f t="shared" si="871"/>
        <v>7.839999999999999</v>
      </c>
      <c r="AD1035" s="46">
        <f t="shared" si="872"/>
        <v>18.720000000000006</v>
      </c>
      <c r="AE1035" s="46">
        <f t="shared" si="873"/>
        <v>0.12000000000000022</v>
      </c>
      <c r="AF1035" s="46">
        <f t="shared" si="874"/>
        <v>1.919999999999999</v>
      </c>
      <c r="AG1035" s="46">
        <f t="shared" si="875"/>
        <v>9.7199999999999989</v>
      </c>
      <c r="AH1035" s="46">
        <f t="shared" si="876"/>
        <v>23.519999999999996</v>
      </c>
      <c r="AI1035" s="46">
        <f t="shared" si="902"/>
        <v>2.25</v>
      </c>
      <c r="AJ1035" s="47">
        <f t="shared" si="858"/>
        <v>1.5</v>
      </c>
      <c r="AK1035" s="47">
        <f t="shared" si="859"/>
        <v>6.6560000000000041</v>
      </c>
      <c r="AL1035" s="47">
        <f t="shared" si="860"/>
        <v>7.1111111111111297E-3</v>
      </c>
      <c r="AM1035" s="47">
        <f t="shared" si="861"/>
        <v>-0.4551111111111108</v>
      </c>
      <c r="AN1035" s="47">
        <f t="shared" si="862"/>
        <v>-5.1839999999999993</v>
      </c>
      <c r="AO1035" s="47">
        <f t="shared" si="863"/>
        <v>-19.512888888888885</v>
      </c>
      <c r="AP1035" s="47">
        <f t="shared" si="864"/>
        <v>4.5289855072463768E-2</v>
      </c>
      <c r="AQ1035" s="47">
        <f t="shared" si="903"/>
        <v>-0.83735909822866306</v>
      </c>
      <c r="AR1035" s="1">
        <f t="shared" si="865"/>
        <v>1</v>
      </c>
      <c r="AS1035" s="1">
        <f t="shared" si="884"/>
        <v>0</v>
      </c>
      <c r="AT1035" s="1">
        <f t="shared" si="885"/>
        <v>0</v>
      </c>
      <c r="AU1035" s="1">
        <f t="shared" si="886"/>
        <v>0</v>
      </c>
      <c r="AV1035" s="1">
        <f t="shared" si="887"/>
        <v>0</v>
      </c>
      <c r="AW1035" s="27">
        <f t="shared" si="877"/>
        <v>1</v>
      </c>
      <c r="AX1035" s="41">
        <f t="shared" si="904"/>
        <v>5</v>
      </c>
      <c r="AY1035" s="29">
        <f t="shared" si="878"/>
        <v>0</v>
      </c>
      <c r="AZ1035" s="29">
        <f t="shared" si="879"/>
        <v>1</v>
      </c>
      <c r="BA1035" s="29">
        <f t="shared" si="880"/>
        <v>4</v>
      </c>
      <c r="BB1035" s="29">
        <f t="shared" si="881"/>
        <v>9</v>
      </c>
      <c r="BC1035" s="29">
        <f t="shared" si="882"/>
        <v>16</v>
      </c>
      <c r="BD1035" s="29">
        <f t="shared" si="883"/>
        <v>0</v>
      </c>
      <c r="BE1035" s="29">
        <f t="shared" si="883"/>
        <v>0</v>
      </c>
      <c r="BF1035" s="29">
        <f t="shared" si="883"/>
        <v>0</v>
      </c>
      <c r="BG1035" s="29">
        <f t="shared" si="866"/>
        <v>0</v>
      </c>
      <c r="BH1035" s="29">
        <f t="shared" si="866"/>
        <v>0</v>
      </c>
      <c r="BI1035" s="29">
        <f t="shared" si="905"/>
        <v>0</v>
      </c>
      <c r="BJ1035" s="28">
        <f t="shared" si="888"/>
        <v>0</v>
      </c>
      <c r="BK1035" s="28" t="e">
        <f t="shared" si="889"/>
        <v>#DIV/0!</v>
      </c>
      <c r="BL1035" s="28" t="e">
        <f t="shared" si="890"/>
        <v>#DIV/0!</v>
      </c>
      <c r="BM1035" s="28" t="e">
        <f t="shared" si="891"/>
        <v>#DIV/0!</v>
      </c>
      <c r="BN1035" s="28" t="e">
        <f t="shared" si="892"/>
        <v>#DIV/0!</v>
      </c>
      <c r="BO1035" s="28" t="e">
        <f t="shared" si="893"/>
        <v>#DIV/0!</v>
      </c>
      <c r="BP1035" s="28" t="e">
        <f t="shared" si="894"/>
        <v>#DIV/0!</v>
      </c>
      <c r="BQ1035" s="28">
        <f t="shared" si="906"/>
        <v>0</v>
      </c>
    </row>
    <row r="1036" spans="1:69" x14ac:dyDescent="0.2">
      <c r="A1036" s="1" t="s">
        <v>7549</v>
      </c>
      <c r="B1036" s="8" t="s">
        <v>2953</v>
      </c>
      <c r="C1036" t="s">
        <v>49</v>
      </c>
      <c r="D1036" s="38">
        <v>1.8580000000000001</v>
      </c>
      <c r="E1036" s="52" t="s">
        <v>2954</v>
      </c>
      <c r="F1036" s="8" t="s">
        <v>2955</v>
      </c>
      <c r="G1036" s="8">
        <v>145</v>
      </c>
      <c r="H1036" s="8">
        <v>196</v>
      </c>
      <c r="I1036" s="8">
        <v>244</v>
      </c>
      <c r="J1036" s="8">
        <v>43</v>
      </c>
      <c r="K1036" s="8">
        <v>90</v>
      </c>
      <c r="L1036" s="8">
        <v>26</v>
      </c>
      <c r="M1036" s="8">
        <v>27</v>
      </c>
      <c r="N1036" s="8">
        <v>15</v>
      </c>
      <c r="O1036" s="8">
        <v>46</v>
      </c>
      <c r="P1036" s="8">
        <v>18</v>
      </c>
      <c r="Q1036" s="36">
        <f t="shared" si="907"/>
        <v>-51</v>
      </c>
      <c r="R1036" s="36">
        <f t="shared" si="895"/>
        <v>201</v>
      </c>
      <c r="S1036" s="36">
        <f t="shared" si="896"/>
        <v>64</v>
      </c>
      <c r="T1036" s="36">
        <f t="shared" si="897"/>
        <v>12</v>
      </c>
      <c r="U1036" s="36">
        <f t="shared" si="898"/>
        <v>28</v>
      </c>
      <c r="V1036" s="36">
        <f t="shared" si="899"/>
        <v>793</v>
      </c>
      <c r="W1036" s="45">
        <f t="shared" si="900"/>
        <v>254</v>
      </c>
      <c r="X1036" s="50">
        <f t="shared" si="901"/>
        <v>3.122047244094488</v>
      </c>
      <c r="Y1036" s="46">
        <f t="shared" si="867"/>
        <v>3.5267065534131077</v>
      </c>
      <c r="Z1036" s="46">
        <f t="shared" si="868"/>
        <v>0.77080104160208363</v>
      </c>
      <c r="AA1036" s="46">
        <f t="shared" si="869"/>
        <v>1.489552979105953E-2</v>
      </c>
      <c r="AB1036" s="46">
        <f t="shared" si="870"/>
        <v>1.2589900179800355</v>
      </c>
      <c r="AC1036" s="46">
        <f t="shared" si="871"/>
        <v>4.503084506169011</v>
      </c>
      <c r="AD1036" s="46">
        <f t="shared" si="872"/>
        <v>-179.86203422406848</v>
      </c>
      <c r="AE1036" s="46">
        <f t="shared" si="873"/>
        <v>154.93100936201881</v>
      </c>
      <c r="AF1036" s="46">
        <f t="shared" si="874"/>
        <v>0.9533139066278099</v>
      </c>
      <c r="AG1036" s="46">
        <f t="shared" si="875"/>
        <v>15.107880215760426</v>
      </c>
      <c r="AH1036" s="46">
        <f t="shared" si="876"/>
        <v>126.08636617273231</v>
      </c>
      <c r="AI1036" s="46">
        <f t="shared" si="902"/>
        <v>0.46330646416233545</v>
      </c>
      <c r="AJ1036" s="47">
        <f t="shared" si="858"/>
        <v>0.68066619143478502</v>
      </c>
      <c r="AK1036" s="47">
        <f t="shared" si="859"/>
        <v>-1071.0792946573654</v>
      </c>
      <c r="AL1036" s="47">
        <f t="shared" si="860"/>
        <v>431.3273103775399</v>
      </c>
      <c r="AM1036" s="47">
        <f t="shared" si="861"/>
        <v>-0.36894477665415404</v>
      </c>
      <c r="AN1036" s="47">
        <f t="shared" si="862"/>
        <v>-53.754167069317077</v>
      </c>
      <c r="AO1036" s="47">
        <f t="shared" si="863"/>
        <v>-848.43902771458738</v>
      </c>
      <c r="AP1036" s="47">
        <f t="shared" si="864"/>
        <v>3.983938766547462E-3</v>
      </c>
      <c r="AQ1036" s="47">
        <f t="shared" si="903"/>
        <v>-6.1444850281613892</v>
      </c>
      <c r="AR1036" s="1">
        <f t="shared" si="865"/>
        <v>196</v>
      </c>
      <c r="AS1036" s="1">
        <f t="shared" si="884"/>
        <v>43</v>
      </c>
      <c r="AT1036" s="1">
        <f t="shared" si="885"/>
        <v>26</v>
      </c>
      <c r="AU1036" s="1">
        <f t="shared" si="886"/>
        <v>15</v>
      </c>
      <c r="AV1036" s="1">
        <f t="shared" si="887"/>
        <v>18</v>
      </c>
      <c r="AW1036" s="27">
        <f t="shared" si="877"/>
        <v>298</v>
      </c>
      <c r="AX1036" s="41">
        <f t="shared" si="904"/>
        <v>4.2885906040268456</v>
      </c>
      <c r="AY1036" s="29">
        <f t="shared" si="878"/>
        <v>0.50610332867888841</v>
      </c>
      <c r="AZ1036" s="29">
        <f t="shared" si="879"/>
        <v>8.3284536732579559E-2</v>
      </c>
      <c r="BA1036" s="29">
        <f t="shared" si="880"/>
        <v>1.6604657447862707</v>
      </c>
      <c r="BB1036" s="29">
        <f t="shared" si="881"/>
        <v>5.2376469528399614</v>
      </c>
      <c r="BC1036" s="29">
        <f t="shared" si="882"/>
        <v>10.814828160893653</v>
      </c>
      <c r="BD1036" s="29">
        <f t="shared" si="883"/>
        <v>99.196252421062127</v>
      </c>
      <c r="BE1036" s="29">
        <f t="shared" si="883"/>
        <v>3.5812350795009209</v>
      </c>
      <c r="BF1036" s="29">
        <f t="shared" si="883"/>
        <v>43.172109364443038</v>
      </c>
      <c r="BG1036" s="29">
        <f t="shared" si="866"/>
        <v>78.564704292599416</v>
      </c>
      <c r="BH1036" s="29">
        <f t="shared" si="866"/>
        <v>194.66690689608575</v>
      </c>
      <c r="BI1036" s="29">
        <f t="shared" si="905"/>
        <v>1.4113845389013171</v>
      </c>
      <c r="BJ1036" s="28">
        <f t="shared" si="888"/>
        <v>1.1880170617046362</v>
      </c>
      <c r="BK1036" s="28">
        <f t="shared" si="889"/>
        <v>42.086889382921321</v>
      </c>
      <c r="BL1036" s="28">
        <f t="shared" si="890"/>
        <v>-0.61637779326436781</v>
      </c>
      <c r="BM1036" s="28">
        <f t="shared" si="891"/>
        <v>-33.177999435100539</v>
      </c>
      <c r="BN1036" s="28">
        <f t="shared" si="892"/>
        <v>-107.23277807143675</v>
      </c>
      <c r="BO1036" s="28">
        <f t="shared" si="893"/>
        <v>-381.79822633597968</v>
      </c>
      <c r="BP1036" s="28">
        <f t="shared" si="894"/>
        <v>3.3897533897533898E-3</v>
      </c>
      <c r="BQ1036" s="28">
        <f t="shared" si="906"/>
        <v>-1.6295849336990662</v>
      </c>
    </row>
    <row r="1037" spans="1:69" x14ac:dyDescent="0.2">
      <c r="A1037" s="1" t="s">
        <v>7549</v>
      </c>
      <c r="B1037" s="8" t="s">
        <v>2956</v>
      </c>
      <c r="C1037" t="s">
        <v>30</v>
      </c>
      <c r="D1037" s="38">
        <v>127</v>
      </c>
      <c r="E1037" s="52" t="s">
        <v>726</v>
      </c>
      <c r="F1037" s="8" t="s">
        <v>2957</v>
      </c>
      <c r="G1037" s="8" t="s">
        <v>50</v>
      </c>
      <c r="H1037" s="8"/>
      <c r="I1037" s="8" t="s">
        <v>50</v>
      </c>
      <c r="J1037" s="8"/>
      <c r="K1037" s="8" t="s">
        <v>50</v>
      </c>
      <c r="L1037" s="8"/>
      <c r="M1037" s="8" t="s">
        <v>50</v>
      </c>
      <c r="N1037" s="8"/>
      <c r="O1037" s="8" t="s">
        <v>50</v>
      </c>
      <c r="P1037" s="8"/>
      <c r="Q1037" s="36">
        <f t="shared" si="907"/>
        <v>0</v>
      </c>
      <c r="R1037" s="36">
        <f t="shared" si="895"/>
        <v>0</v>
      </c>
      <c r="S1037" s="36">
        <f t="shared" si="896"/>
        <v>0</v>
      </c>
      <c r="T1037" s="36">
        <f t="shared" si="897"/>
        <v>0</v>
      </c>
      <c r="U1037" s="36">
        <f t="shared" si="898"/>
        <v>0</v>
      </c>
      <c r="V1037" s="36">
        <f t="shared" si="899"/>
        <v>0</v>
      </c>
      <c r="W1037" s="45">
        <f t="shared" si="900"/>
        <v>0</v>
      </c>
      <c r="X1037" s="50">
        <f t="shared" si="901"/>
        <v>0</v>
      </c>
      <c r="Y1037" s="46">
        <f t="shared" si="867"/>
        <v>25</v>
      </c>
      <c r="Z1037" s="46">
        <f t="shared" si="868"/>
        <v>16</v>
      </c>
      <c r="AA1037" s="46">
        <f t="shared" si="869"/>
        <v>9</v>
      </c>
      <c r="AB1037" s="46">
        <f t="shared" si="870"/>
        <v>4</v>
      </c>
      <c r="AC1037" s="46">
        <f t="shared" si="871"/>
        <v>1</v>
      </c>
      <c r="AD1037" s="46">
        <f t="shared" si="872"/>
        <v>0</v>
      </c>
      <c r="AE1037" s="46">
        <f t="shared" si="873"/>
        <v>0</v>
      </c>
      <c r="AF1037" s="46">
        <f t="shared" si="874"/>
        <v>0</v>
      </c>
      <c r="AG1037" s="46">
        <f t="shared" si="875"/>
        <v>0</v>
      </c>
      <c r="AH1037" s="46">
        <f t="shared" si="876"/>
        <v>0</v>
      </c>
      <c r="AI1037" s="46">
        <f t="shared" si="902"/>
        <v>0</v>
      </c>
      <c r="AJ1037" s="47">
        <f t="shared" si="858"/>
        <v>0</v>
      </c>
      <c r="AK1037" s="47" t="e">
        <f t="shared" si="859"/>
        <v>#DIV/0!</v>
      </c>
      <c r="AL1037" s="47" t="e">
        <f t="shared" si="860"/>
        <v>#DIV/0!</v>
      </c>
      <c r="AM1037" s="47" t="e">
        <f t="shared" si="861"/>
        <v>#DIV/0!</v>
      </c>
      <c r="AN1037" s="47" t="e">
        <f t="shared" si="862"/>
        <v>#DIV/0!</v>
      </c>
      <c r="AO1037" s="47" t="e">
        <f t="shared" si="863"/>
        <v>#DIV/0!</v>
      </c>
      <c r="AP1037" s="47">
        <f t="shared" si="864"/>
        <v>0</v>
      </c>
      <c r="AQ1037" s="47">
        <f t="shared" si="903"/>
        <v>0</v>
      </c>
      <c r="AR1037" s="1">
        <f t="shared" si="865"/>
        <v>0</v>
      </c>
      <c r="AS1037" s="1">
        <f t="shared" si="884"/>
        <v>0</v>
      </c>
      <c r="AT1037" s="1">
        <f t="shared" si="885"/>
        <v>0</v>
      </c>
      <c r="AU1037" s="1">
        <f t="shared" si="886"/>
        <v>0</v>
      </c>
      <c r="AV1037" s="1">
        <f t="shared" si="887"/>
        <v>0</v>
      </c>
      <c r="AW1037" s="27">
        <f t="shared" si="877"/>
        <v>0</v>
      </c>
      <c r="AX1037" s="41">
        <f t="shared" si="904"/>
        <v>0</v>
      </c>
      <c r="AY1037" s="29">
        <f t="shared" si="878"/>
        <v>25</v>
      </c>
      <c r="AZ1037" s="29">
        <f t="shared" si="879"/>
        <v>16</v>
      </c>
      <c r="BA1037" s="29">
        <f t="shared" si="880"/>
        <v>9</v>
      </c>
      <c r="BB1037" s="29">
        <f t="shared" si="881"/>
        <v>4</v>
      </c>
      <c r="BC1037" s="29">
        <f t="shared" si="882"/>
        <v>1</v>
      </c>
      <c r="BD1037" s="29">
        <f t="shared" si="883"/>
        <v>0</v>
      </c>
      <c r="BE1037" s="29">
        <f t="shared" si="883"/>
        <v>0</v>
      </c>
      <c r="BF1037" s="29">
        <f t="shared" si="883"/>
        <v>0</v>
      </c>
      <c r="BG1037" s="29">
        <f t="shared" si="866"/>
        <v>0</v>
      </c>
      <c r="BH1037" s="29">
        <f t="shared" si="866"/>
        <v>0</v>
      </c>
      <c r="BI1037" s="29">
        <f t="shared" si="905"/>
        <v>0</v>
      </c>
      <c r="BJ1037" s="28">
        <f t="shared" si="888"/>
        <v>0</v>
      </c>
      <c r="BK1037" s="28" t="e">
        <f t="shared" si="889"/>
        <v>#DIV/0!</v>
      </c>
      <c r="BL1037" s="28" t="e">
        <f t="shared" si="890"/>
        <v>#DIV/0!</v>
      </c>
      <c r="BM1037" s="28" t="e">
        <f t="shared" si="891"/>
        <v>#DIV/0!</v>
      </c>
      <c r="BN1037" s="28" t="e">
        <f t="shared" si="892"/>
        <v>#DIV/0!</v>
      </c>
      <c r="BO1037" s="28" t="e">
        <f t="shared" si="893"/>
        <v>#DIV/0!</v>
      </c>
      <c r="BP1037" s="28">
        <f t="shared" si="894"/>
        <v>0</v>
      </c>
      <c r="BQ1037" s="28">
        <f t="shared" si="906"/>
        <v>0</v>
      </c>
    </row>
    <row r="1038" spans="1:69" x14ac:dyDescent="0.2">
      <c r="A1038" s="1" t="s">
        <v>7549</v>
      </c>
      <c r="B1038" s="8" t="s">
        <v>2958</v>
      </c>
      <c r="C1038" t="s">
        <v>34</v>
      </c>
      <c r="D1038" s="38">
        <v>349</v>
      </c>
      <c r="E1038" s="52" t="s">
        <v>50</v>
      </c>
      <c r="F1038" s="8" t="s">
        <v>2959</v>
      </c>
      <c r="G1038" s="8">
        <v>254</v>
      </c>
      <c r="H1038" s="8">
        <v>122</v>
      </c>
      <c r="I1038" s="8">
        <v>58</v>
      </c>
      <c r="J1038" s="8">
        <v>28</v>
      </c>
      <c r="K1038" s="8">
        <v>26</v>
      </c>
      <c r="L1038" s="8">
        <v>13</v>
      </c>
      <c r="M1038" s="8">
        <v>8</v>
      </c>
      <c r="N1038" s="8">
        <v>3</v>
      </c>
      <c r="O1038" s="8">
        <v>3</v>
      </c>
      <c r="P1038" s="8">
        <v>3</v>
      </c>
      <c r="Q1038" s="36">
        <f t="shared" si="907"/>
        <v>132</v>
      </c>
      <c r="R1038" s="36">
        <f t="shared" si="895"/>
        <v>30</v>
      </c>
      <c r="S1038" s="36">
        <f t="shared" si="896"/>
        <v>13</v>
      </c>
      <c r="T1038" s="36">
        <f t="shared" si="897"/>
        <v>5</v>
      </c>
      <c r="U1038" s="36">
        <f t="shared" si="898"/>
        <v>0</v>
      </c>
      <c r="V1038" s="36">
        <f t="shared" si="899"/>
        <v>829</v>
      </c>
      <c r="W1038" s="45">
        <f t="shared" si="900"/>
        <v>180</v>
      </c>
      <c r="X1038" s="50">
        <f t="shared" si="901"/>
        <v>4.6055555555555552</v>
      </c>
      <c r="Y1038" s="46">
        <f t="shared" si="867"/>
        <v>0.15558641975308671</v>
      </c>
      <c r="Z1038" s="46">
        <f t="shared" si="868"/>
        <v>0.3666975308641971</v>
      </c>
      <c r="AA1038" s="46">
        <f t="shared" si="869"/>
        <v>2.5778086419753072</v>
      </c>
      <c r="AB1038" s="46">
        <f t="shared" si="870"/>
        <v>6.788919753086418</v>
      </c>
      <c r="AC1038" s="46">
        <f t="shared" si="871"/>
        <v>13.000030864197528</v>
      </c>
      <c r="AD1038" s="46">
        <f t="shared" si="872"/>
        <v>20.537407407407446</v>
      </c>
      <c r="AE1038" s="46">
        <f t="shared" si="873"/>
        <v>11.000925925925912</v>
      </c>
      <c r="AF1038" s="46">
        <f t="shared" si="874"/>
        <v>33.511512345678995</v>
      </c>
      <c r="AG1038" s="46">
        <f t="shared" si="875"/>
        <v>33.94459876543209</v>
      </c>
      <c r="AH1038" s="46">
        <f t="shared" si="876"/>
        <v>0</v>
      </c>
      <c r="AI1038" s="46">
        <f t="shared" si="902"/>
        <v>0.55304158907510859</v>
      </c>
      <c r="AJ1038" s="47">
        <f t="shared" si="858"/>
        <v>0.74366766036658372</v>
      </c>
      <c r="AK1038" s="47">
        <f t="shared" si="859"/>
        <v>19.696759149736771</v>
      </c>
      <c r="AL1038" s="47">
        <f t="shared" si="860"/>
        <v>-16.197446181341387</v>
      </c>
      <c r="AM1038" s="47">
        <f t="shared" si="861"/>
        <v>-130.82257032434256</v>
      </c>
      <c r="AN1038" s="47">
        <f t="shared" si="862"/>
        <v>-215.04746605451871</v>
      </c>
      <c r="AO1038" s="47">
        <f t="shared" si="863"/>
        <v>0</v>
      </c>
      <c r="AP1038" s="47">
        <f t="shared" si="864"/>
        <v>5.6493628774088259E-3</v>
      </c>
      <c r="AQ1038" s="47">
        <f t="shared" si="903"/>
        <v>-1.9341764551466907</v>
      </c>
      <c r="AR1038" s="1">
        <f t="shared" si="865"/>
        <v>122</v>
      </c>
      <c r="AS1038" s="1">
        <f t="shared" si="884"/>
        <v>28</v>
      </c>
      <c r="AT1038" s="1">
        <f t="shared" si="885"/>
        <v>13</v>
      </c>
      <c r="AU1038" s="1">
        <f t="shared" si="886"/>
        <v>3</v>
      </c>
      <c r="AV1038" s="1">
        <f t="shared" si="887"/>
        <v>3</v>
      </c>
      <c r="AW1038" s="27">
        <f t="shared" si="877"/>
        <v>169</v>
      </c>
      <c r="AX1038" s="41">
        <f t="shared" si="904"/>
        <v>4.556213017751479</v>
      </c>
      <c r="AY1038" s="29">
        <f t="shared" si="878"/>
        <v>0.19694688561324908</v>
      </c>
      <c r="AZ1038" s="29">
        <f t="shared" si="879"/>
        <v>0.30937292111620712</v>
      </c>
      <c r="BA1038" s="29">
        <f t="shared" si="880"/>
        <v>2.4217989566191651</v>
      </c>
      <c r="BB1038" s="29">
        <f t="shared" si="881"/>
        <v>6.5342249921221232</v>
      </c>
      <c r="BC1038" s="29">
        <f t="shared" si="882"/>
        <v>12.646651027625081</v>
      </c>
      <c r="BD1038" s="29">
        <f t="shared" si="883"/>
        <v>24.027520044816388</v>
      </c>
      <c r="BE1038" s="29">
        <f t="shared" si="883"/>
        <v>8.6624417912537997</v>
      </c>
      <c r="BF1038" s="29">
        <f t="shared" si="883"/>
        <v>31.483386436049145</v>
      </c>
      <c r="BG1038" s="29">
        <f t="shared" si="866"/>
        <v>19.602674976366369</v>
      </c>
      <c r="BH1038" s="29">
        <f t="shared" si="866"/>
        <v>37.939953082875242</v>
      </c>
      <c r="BI1038" s="29">
        <f t="shared" si="905"/>
        <v>0.72449985911524384</v>
      </c>
      <c r="BJ1038" s="28">
        <f t="shared" si="888"/>
        <v>0.85117557478774253</v>
      </c>
      <c r="BK1038" s="28">
        <f t="shared" si="889"/>
        <v>17.291236424386888</v>
      </c>
      <c r="BL1038" s="28">
        <f t="shared" si="890"/>
        <v>-7.8131114666814652</v>
      </c>
      <c r="BM1038" s="28">
        <f t="shared" si="891"/>
        <v>-79.449839810042747</v>
      </c>
      <c r="BN1038" s="28">
        <f t="shared" si="892"/>
        <v>-81.255903428358849</v>
      </c>
      <c r="BO1038" s="28">
        <f t="shared" si="893"/>
        <v>-218.78981388839048</v>
      </c>
      <c r="BP1038" s="28">
        <f t="shared" si="894"/>
        <v>6.0236669518106646E-3</v>
      </c>
      <c r="BQ1038" s="28">
        <f t="shared" si="906"/>
        <v>-2.2288617777507715</v>
      </c>
    </row>
    <row r="1039" spans="1:69" x14ac:dyDescent="0.2">
      <c r="A1039" s="1" t="s">
        <v>7549</v>
      </c>
      <c r="B1039" s="8" t="s">
        <v>2960</v>
      </c>
      <c r="C1039" t="s">
        <v>100</v>
      </c>
      <c r="D1039" s="38">
        <v>16</v>
      </c>
      <c r="E1039" s="52" t="s">
        <v>2961</v>
      </c>
      <c r="F1039" s="8" t="s">
        <v>2962</v>
      </c>
      <c r="G1039" s="8">
        <v>20</v>
      </c>
      <c r="H1039" s="8">
        <v>11</v>
      </c>
      <c r="I1039" s="8">
        <v>2</v>
      </c>
      <c r="J1039" s="8">
        <v>1</v>
      </c>
      <c r="K1039" s="8">
        <v>1</v>
      </c>
      <c r="L1039" s="8">
        <v>1</v>
      </c>
      <c r="M1039" s="8">
        <v>1</v>
      </c>
      <c r="N1039" s="8">
        <v>1</v>
      </c>
      <c r="O1039" s="8">
        <v>1</v>
      </c>
      <c r="P1039" s="8">
        <v>0</v>
      </c>
      <c r="Q1039" s="36">
        <f t="shared" si="907"/>
        <v>9</v>
      </c>
      <c r="R1039" s="36">
        <f t="shared" si="895"/>
        <v>1</v>
      </c>
      <c r="S1039" s="36">
        <f t="shared" si="896"/>
        <v>0</v>
      </c>
      <c r="T1039" s="36">
        <f t="shared" si="897"/>
        <v>0</v>
      </c>
      <c r="U1039" s="36">
        <f t="shared" si="898"/>
        <v>1</v>
      </c>
      <c r="V1039" s="36">
        <f t="shared" si="899"/>
        <v>50</v>
      </c>
      <c r="W1039" s="45">
        <f t="shared" si="900"/>
        <v>11</v>
      </c>
      <c r="X1039" s="50">
        <f t="shared" si="901"/>
        <v>4.5454545454545459</v>
      </c>
      <c r="Y1039" s="46">
        <f t="shared" si="867"/>
        <v>0.20661157024793353</v>
      </c>
      <c r="Z1039" s="46">
        <f t="shared" si="868"/>
        <v>0.29752066115702525</v>
      </c>
      <c r="AA1039" s="46">
        <f t="shared" si="869"/>
        <v>2.3884297520661169</v>
      </c>
      <c r="AB1039" s="46">
        <f t="shared" si="870"/>
        <v>6.479338842975209</v>
      </c>
      <c r="AC1039" s="46">
        <f t="shared" si="871"/>
        <v>12.5702479338843</v>
      </c>
      <c r="AD1039" s="46">
        <f t="shared" si="872"/>
        <v>1.8595041322314017</v>
      </c>
      <c r="AE1039" s="46">
        <f t="shared" si="873"/>
        <v>0.29752066115702525</v>
      </c>
      <c r="AF1039" s="46">
        <f t="shared" si="874"/>
        <v>0</v>
      </c>
      <c r="AG1039" s="46">
        <f t="shared" si="875"/>
        <v>0</v>
      </c>
      <c r="AH1039" s="46">
        <f t="shared" si="876"/>
        <v>12.5702479338843</v>
      </c>
      <c r="AI1039" s="46">
        <f t="shared" si="902"/>
        <v>1.4727272727272727</v>
      </c>
      <c r="AJ1039" s="47">
        <f t="shared" si="858"/>
        <v>1.2135597524338357</v>
      </c>
      <c r="AK1039" s="47">
        <f t="shared" si="859"/>
        <v>0.47292358478061186</v>
      </c>
      <c r="AL1039" s="47">
        <f t="shared" si="860"/>
        <v>-9.0801328277877943E-2</v>
      </c>
      <c r="AM1039" s="47">
        <f t="shared" si="861"/>
        <v>0</v>
      </c>
      <c r="AN1039" s="47">
        <f t="shared" si="862"/>
        <v>0</v>
      </c>
      <c r="AO1039" s="47">
        <f t="shared" si="863"/>
        <v>-24.93631477831218</v>
      </c>
      <c r="AP1039" s="47">
        <f t="shared" si="864"/>
        <v>0.12222222222222222</v>
      </c>
      <c r="AQ1039" s="47">
        <f t="shared" si="903"/>
        <v>-3.0010679748878211</v>
      </c>
      <c r="AR1039" s="1">
        <f t="shared" si="865"/>
        <v>11</v>
      </c>
      <c r="AS1039" s="1">
        <f t="shared" si="884"/>
        <v>1</v>
      </c>
      <c r="AT1039" s="1">
        <f t="shared" si="885"/>
        <v>1</v>
      </c>
      <c r="AU1039" s="1">
        <f t="shared" si="886"/>
        <v>1</v>
      </c>
      <c r="AV1039" s="1">
        <f t="shared" si="887"/>
        <v>0</v>
      </c>
      <c r="AW1039" s="27">
        <f t="shared" si="877"/>
        <v>14</v>
      </c>
      <c r="AX1039" s="41">
        <f t="shared" si="904"/>
        <v>4.5714285714285712</v>
      </c>
      <c r="AY1039" s="29">
        <f t="shared" si="878"/>
        <v>0.18367346938775531</v>
      </c>
      <c r="AZ1039" s="29">
        <f t="shared" si="879"/>
        <v>0.32653061224489766</v>
      </c>
      <c r="BA1039" s="29">
        <f t="shared" si="880"/>
        <v>2.4693877551020402</v>
      </c>
      <c r="BB1039" s="29">
        <f t="shared" si="881"/>
        <v>6.6122448979591821</v>
      </c>
      <c r="BC1039" s="29">
        <f t="shared" si="882"/>
        <v>12.755102040816325</v>
      </c>
      <c r="BD1039" s="29">
        <f t="shared" si="883"/>
        <v>2.0204081632653086</v>
      </c>
      <c r="BE1039" s="29">
        <f t="shared" si="883"/>
        <v>0.32653061224489766</v>
      </c>
      <c r="BF1039" s="29">
        <f t="shared" si="883"/>
        <v>2.4693877551020402</v>
      </c>
      <c r="BG1039" s="29">
        <f t="shared" si="866"/>
        <v>6.6122448979591821</v>
      </c>
      <c r="BH1039" s="29">
        <f t="shared" si="866"/>
        <v>0</v>
      </c>
      <c r="BI1039" s="29">
        <f t="shared" si="905"/>
        <v>0.879120879120879</v>
      </c>
      <c r="BJ1039" s="28">
        <f t="shared" si="888"/>
        <v>0.93761446187699082</v>
      </c>
      <c r="BK1039" s="28">
        <f t="shared" si="889"/>
        <v>1.0504839885042832</v>
      </c>
      <c r="BL1039" s="28">
        <f t="shared" si="890"/>
        <v>-0.22636692008173034</v>
      </c>
      <c r="BM1039" s="28">
        <f t="shared" si="891"/>
        <v>-4.7077245410747395</v>
      </c>
      <c r="BN1039" s="28">
        <f t="shared" si="892"/>
        <v>-20.627685592447705</v>
      </c>
      <c r="BO1039" s="28">
        <f t="shared" si="893"/>
        <v>0</v>
      </c>
      <c r="BP1039" s="28">
        <f t="shared" si="894"/>
        <v>8.9743589743589744E-2</v>
      </c>
      <c r="BQ1039" s="28">
        <f t="shared" si="906"/>
        <v>-2.1997314289192209</v>
      </c>
    </row>
    <row r="1040" spans="1:69" x14ac:dyDescent="0.2">
      <c r="A1040" s="1" t="s">
        <v>7549</v>
      </c>
      <c r="B1040" s="8" t="s">
        <v>2963</v>
      </c>
      <c r="C1040" t="s">
        <v>49</v>
      </c>
      <c r="D1040" s="38">
        <v>277</v>
      </c>
      <c r="E1040" s="52" t="s">
        <v>2964</v>
      </c>
      <c r="F1040" s="8" t="s">
        <v>2965</v>
      </c>
      <c r="G1040" s="8">
        <v>215</v>
      </c>
      <c r="H1040" s="8">
        <v>65</v>
      </c>
      <c r="I1040" s="8">
        <v>39</v>
      </c>
      <c r="J1040" s="8">
        <v>9</v>
      </c>
      <c r="K1040" s="8">
        <v>10</v>
      </c>
      <c r="L1040" s="8">
        <v>3</v>
      </c>
      <c r="M1040" s="8">
        <v>6</v>
      </c>
      <c r="N1040" s="8">
        <v>4</v>
      </c>
      <c r="O1040" s="8">
        <v>7</v>
      </c>
      <c r="P1040" s="8">
        <v>5</v>
      </c>
      <c r="Q1040" s="36">
        <f t="shared" si="907"/>
        <v>150</v>
      </c>
      <c r="R1040" s="36">
        <f t="shared" si="895"/>
        <v>30</v>
      </c>
      <c r="S1040" s="36">
        <f t="shared" si="896"/>
        <v>7</v>
      </c>
      <c r="T1040" s="36">
        <f t="shared" si="897"/>
        <v>2</v>
      </c>
      <c r="U1040" s="36">
        <f t="shared" si="898"/>
        <v>2</v>
      </c>
      <c r="V1040" s="36">
        <f t="shared" si="899"/>
        <v>897</v>
      </c>
      <c r="W1040" s="45">
        <f t="shared" si="900"/>
        <v>191</v>
      </c>
      <c r="X1040" s="50">
        <f t="shared" si="901"/>
        <v>4.6963350785340312</v>
      </c>
      <c r="Y1040" s="46">
        <f t="shared" si="867"/>
        <v>9.2212384528933003E-2</v>
      </c>
      <c r="Z1040" s="46">
        <f t="shared" si="868"/>
        <v>0.4848825415969954</v>
      </c>
      <c r="AA1040" s="46">
        <f t="shared" si="869"/>
        <v>2.8775526986650579</v>
      </c>
      <c r="AB1040" s="46">
        <f t="shared" si="870"/>
        <v>7.2702228557331203</v>
      </c>
      <c r="AC1040" s="46">
        <f t="shared" si="871"/>
        <v>13.662893012801183</v>
      </c>
      <c r="AD1040" s="46">
        <f t="shared" si="872"/>
        <v>13.831857679339951</v>
      </c>
      <c r="AE1040" s="46">
        <f t="shared" si="873"/>
        <v>14.546476247909862</v>
      </c>
      <c r="AF1040" s="46">
        <f t="shared" si="874"/>
        <v>20.142868890655407</v>
      </c>
      <c r="AG1040" s="46">
        <f t="shared" si="875"/>
        <v>14.540445711466241</v>
      </c>
      <c r="AH1040" s="46">
        <f t="shared" si="876"/>
        <v>27.325786025602365</v>
      </c>
      <c r="AI1040" s="46">
        <f t="shared" si="902"/>
        <v>0.47572333976302011</v>
      </c>
      <c r="AJ1040" s="47">
        <f t="shared" si="858"/>
        <v>0.68972700379426943</v>
      </c>
      <c r="AK1040" s="47">
        <f t="shared" si="859"/>
        <v>12.800986786628412</v>
      </c>
      <c r="AL1040" s="47">
        <f t="shared" si="860"/>
        <v>-30.87055142762414</v>
      </c>
      <c r="AM1040" s="47">
        <f t="shared" si="861"/>
        <v>-104.13609311762519</v>
      </c>
      <c r="AN1040" s="47">
        <f t="shared" si="862"/>
        <v>-119.48678953961547</v>
      </c>
      <c r="AO1040" s="47">
        <f t="shared" si="863"/>
        <v>-307.83096825657833</v>
      </c>
      <c r="AP1040" s="47">
        <f t="shared" si="864"/>
        <v>5.3188526872737403E-3</v>
      </c>
      <c r="AQ1040" s="47">
        <f t="shared" si="903"/>
        <v>-2.9228340955435708</v>
      </c>
      <c r="AR1040" s="1">
        <f t="shared" si="865"/>
        <v>65</v>
      </c>
      <c r="AS1040" s="1">
        <f t="shared" si="884"/>
        <v>9</v>
      </c>
      <c r="AT1040" s="1">
        <f t="shared" si="885"/>
        <v>3</v>
      </c>
      <c r="AU1040" s="1">
        <f t="shared" si="886"/>
        <v>4</v>
      </c>
      <c r="AV1040" s="1">
        <f t="shared" si="887"/>
        <v>5</v>
      </c>
      <c r="AW1040" s="27">
        <f t="shared" si="877"/>
        <v>86</v>
      </c>
      <c r="AX1040" s="41">
        <f t="shared" si="904"/>
        <v>4.4534883720930232</v>
      </c>
      <c r="AY1040" s="29">
        <f t="shared" si="878"/>
        <v>0.29867495943753392</v>
      </c>
      <c r="AZ1040" s="29">
        <f t="shared" si="879"/>
        <v>0.20565170362358023</v>
      </c>
      <c r="BA1040" s="29">
        <f t="shared" si="880"/>
        <v>2.1126284478096267</v>
      </c>
      <c r="BB1040" s="29">
        <f t="shared" si="881"/>
        <v>6.019605191995673</v>
      </c>
      <c r="BC1040" s="29">
        <f t="shared" si="882"/>
        <v>11.926581936181719</v>
      </c>
      <c r="BD1040" s="29">
        <f t="shared" si="883"/>
        <v>19.413872363439705</v>
      </c>
      <c r="BE1040" s="29">
        <f t="shared" si="883"/>
        <v>1.8508653326122222</v>
      </c>
      <c r="BF1040" s="29">
        <f t="shared" si="883"/>
        <v>6.33788534342888</v>
      </c>
      <c r="BG1040" s="29">
        <f t="shared" si="866"/>
        <v>24.078420767982692</v>
      </c>
      <c r="BH1040" s="29">
        <f t="shared" si="866"/>
        <v>59.632909680908597</v>
      </c>
      <c r="BI1040" s="29">
        <f t="shared" si="905"/>
        <v>1.3095759233926128</v>
      </c>
      <c r="BJ1040" s="28">
        <f t="shared" si="888"/>
        <v>1.1443670405043187</v>
      </c>
      <c r="BK1040" s="28">
        <f t="shared" si="889"/>
        <v>7.0797113914941123</v>
      </c>
      <c r="BL1040" s="28">
        <f t="shared" si="890"/>
        <v>-0.56007340900279967</v>
      </c>
      <c r="BM1040" s="28">
        <f t="shared" si="891"/>
        <v>-6.1469533480480889</v>
      </c>
      <c r="BN1040" s="28">
        <f t="shared" si="892"/>
        <v>-39.41994196431034</v>
      </c>
      <c r="BO1040" s="28">
        <f t="shared" si="893"/>
        <v>-137.41937710059369</v>
      </c>
      <c r="BP1040" s="28">
        <f t="shared" si="894"/>
        <v>1.2044817927170869E-2</v>
      </c>
      <c r="BQ1040" s="28">
        <f t="shared" si="906"/>
        <v>-2.1255084819355226</v>
      </c>
    </row>
    <row r="1041" spans="1:69" x14ac:dyDescent="0.2">
      <c r="A1041" s="1" t="s">
        <v>7549</v>
      </c>
      <c r="B1041" s="8" t="s">
        <v>2966</v>
      </c>
      <c r="C1041" t="s">
        <v>294</v>
      </c>
      <c r="D1041" s="38">
        <v>56</v>
      </c>
      <c r="E1041" s="52" t="s">
        <v>1571</v>
      </c>
      <c r="F1041" s="8" t="s">
        <v>2967</v>
      </c>
      <c r="G1041" s="8">
        <v>49</v>
      </c>
      <c r="H1041" s="8">
        <v>5</v>
      </c>
      <c r="I1041" s="8">
        <v>4</v>
      </c>
      <c r="J1041" s="8">
        <v>1</v>
      </c>
      <c r="K1041" s="8">
        <v>2</v>
      </c>
      <c r="L1041" s="8">
        <v>0</v>
      </c>
      <c r="M1041" s="8">
        <v>1</v>
      </c>
      <c r="N1041" s="8">
        <v>1</v>
      </c>
      <c r="O1041" s="8">
        <v>1</v>
      </c>
      <c r="P1041" s="8">
        <v>1</v>
      </c>
      <c r="Q1041" s="36">
        <f t="shared" si="907"/>
        <v>44</v>
      </c>
      <c r="R1041" s="36">
        <f t="shared" si="895"/>
        <v>3</v>
      </c>
      <c r="S1041" s="36">
        <f t="shared" si="896"/>
        <v>2</v>
      </c>
      <c r="T1041" s="36">
        <f t="shared" si="897"/>
        <v>0</v>
      </c>
      <c r="U1041" s="36">
        <f t="shared" si="898"/>
        <v>0</v>
      </c>
      <c r="V1041" s="36">
        <f t="shared" si="899"/>
        <v>238</v>
      </c>
      <c r="W1041" s="45">
        <f t="shared" si="900"/>
        <v>49</v>
      </c>
      <c r="X1041" s="50">
        <f t="shared" si="901"/>
        <v>4.8571428571428568</v>
      </c>
      <c r="Y1041" s="46">
        <f t="shared" si="867"/>
        <v>2.0408163265306232E-2</v>
      </c>
      <c r="Z1041" s="46">
        <f t="shared" si="868"/>
        <v>0.73469387755101978</v>
      </c>
      <c r="AA1041" s="46">
        <f t="shared" si="869"/>
        <v>3.4489795918367334</v>
      </c>
      <c r="AB1041" s="46">
        <f t="shared" si="870"/>
        <v>8.1632653061224474</v>
      </c>
      <c r="AC1041" s="46">
        <f t="shared" si="871"/>
        <v>14.877551020408161</v>
      </c>
      <c r="AD1041" s="46">
        <f t="shared" si="872"/>
        <v>0.89795918367347416</v>
      </c>
      <c r="AE1041" s="46">
        <f t="shared" si="873"/>
        <v>2.2040816326530592</v>
      </c>
      <c r="AF1041" s="46">
        <f t="shared" si="874"/>
        <v>6.8979591836734668</v>
      </c>
      <c r="AG1041" s="46">
        <f t="shared" si="875"/>
        <v>0</v>
      </c>
      <c r="AH1041" s="46">
        <f t="shared" si="876"/>
        <v>0</v>
      </c>
      <c r="AI1041" s="46">
        <f t="shared" si="902"/>
        <v>0.20833333333333334</v>
      </c>
      <c r="AJ1041" s="47">
        <f t="shared" si="858"/>
        <v>0.45643546458763845</v>
      </c>
      <c r="AK1041" s="47">
        <f t="shared" si="859"/>
        <v>1.3490262874063208</v>
      </c>
      <c r="AL1041" s="47">
        <f t="shared" si="860"/>
        <v>-19.867478050892895</v>
      </c>
      <c r="AM1041" s="47">
        <f t="shared" si="861"/>
        <v>-134.71867061053004</v>
      </c>
      <c r="AN1041" s="47">
        <f t="shared" si="862"/>
        <v>0</v>
      </c>
      <c r="AO1041" s="47">
        <f t="shared" si="863"/>
        <v>0</v>
      </c>
      <c r="AP1041" s="47">
        <f t="shared" si="864"/>
        <v>2.1719858156028369E-2</v>
      </c>
      <c r="AQ1041" s="47">
        <f t="shared" si="903"/>
        <v>-3.3282885622016023</v>
      </c>
      <c r="AR1041" s="1">
        <f t="shared" si="865"/>
        <v>5</v>
      </c>
      <c r="AS1041" s="1">
        <f t="shared" si="884"/>
        <v>1</v>
      </c>
      <c r="AT1041" s="1">
        <f t="shared" si="885"/>
        <v>0</v>
      </c>
      <c r="AU1041" s="1">
        <f t="shared" si="886"/>
        <v>1</v>
      </c>
      <c r="AV1041" s="1">
        <f t="shared" si="887"/>
        <v>1</v>
      </c>
      <c r="AW1041" s="27">
        <f t="shared" si="877"/>
        <v>8</v>
      </c>
      <c r="AX1041" s="41">
        <f t="shared" si="904"/>
        <v>4</v>
      </c>
      <c r="AY1041" s="29">
        <f t="shared" si="878"/>
        <v>1</v>
      </c>
      <c r="AZ1041" s="29">
        <f t="shared" si="879"/>
        <v>0</v>
      </c>
      <c r="BA1041" s="29">
        <f t="shared" si="880"/>
        <v>1</v>
      </c>
      <c r="BB1041" s="29">
        <f t="shared" si="881"/>
        <v>4</v>
      </c>
      <c r="BC1041" s="29">
        <f t="shared" si="882"/>
        <v>9</v>
      </c>
      <c r="BD1041" s="29">
        <f t="shared" si="883"/>
        <v>5</v>
      </c>
      <c r="BE1041" s="29">
        <f t="shared" si="883"/>
        <v>0</v>
      </c>
      <c r="BF1041" s="29">
        <f t="shared" si="883"/>
        <v>0</v>
      </c>
      <c r="BG1041" s="29">
        <f t="shared" si="866"/>
        <v>4</v>
      </c>
      <c r="BH1041" s="29">
        <f t="shared" si="866"/>
        <v>9</v>
      </c>
      <c r="BI1041" s="29">
        <f t="shared" si="905"/>
        <v>2.5714285714285716</v>
      </c>
      <c r="BJ1041" s="28">
        <f t="shared" si="888"/>
        <v>1.6035674514745464</v>
      </c>
      <c r="BK1041" s="28">
        <f t="shared" si="889"/>
        <v>1.2125741531211844</v>
      </c>
      <c r="BL1041" s="28">
        <f t="shared" si="890"/>
        <v>0</v>
      </c>
      <c r="BM1041" s="28">
        <f t="shared" si="891"/>
        <v>0</v>
      </c>
      <c r="BN1041" s="28">
        <f t="shared" si="892"/>
        <v>-1.9401186449938952</v>
      </c>
      <c r="BO1041" s="28">
        <f t="shared" si="893"/>
        <v>-6.5479004268543974</v>
      </c>
      <c r="BP1041" s="28">
        <f t="shared" si="894"/>
        <v>0.19047619047619047</v>
      </c>
      <c r="BQ1041" s="28">
        <f t="shared" si="906"/>
        <v>-1.3857990321384968</v>
      </c>
    </row>
    <row r="1042" spans="1:69" x14ac:dyDescent="0.2">
      <c r="A1042" s="1" t="s">
        <v>7549</v>
      </c>
      <c r="B1042" s="8" t="s">
        <v>2968</v>
      </c>
      <c r="C1042" t="s">
        <v>505</v>
      </c>
      <c r="D1042" s="38">
        <v>14</v>
      </c>
      <c r="E1042" s="52" t="s">
        <v>2951</v>
      </c>
      <c r="F1042" s="8" t="s">
        <v>2969</v>
      </c>
      <c r="G1042" s="8">
        <v>11</v>
      </c>
      <c r="H1042" s="8">
        <v>1</v>
      </c>
      <c r="I1042" s="8">
        <v>3</v>
      </c>
      <c r="J1042" s="8">
        <v>2</v>
      </c>
      <c r="K1042" s="8">
        <v>3</v>
      </c>
      <c r="L1042" s="8">
        <v>2</v>
      </c>
      <c r="M1042" s="8">
        <v>3</v>
      </c>
      <c r="N1042" s="8">
        <v>2</v>
      </c>
      <c r="O1042" s="8">
        <v>3</v>
      </c>
      <c r="P1042" s="8">
        <v>2</v>
      </c>
      <c r="Q1042" s="36">
        <f t="shared" si="907"/>
        <v>10</v>
      </c>
      <c r="R1042" s="36">
        <f t="shared" si="895"/>
        <v>1</v>
      </c>
      <c r="S1042" s="36">
        <f t="shared" si="896"/>
        <v>1</v>
      </c>
      <c r="T1042" s="36">
        <f t="shared" si="897"/>
        <v>1</v>
      </c>
      <c r="U1042" s="36">
        <f t="shared" si="898"/>
        <v>1</v>
      </c>
      <c r="V1042" s="36">
        <f t="shared" si="899"/>
        <v>60</v>
      </c>
      <c r="W1042" s="45">
        <f t="shared" si="900"/>
        <v>14</v>
      </c>
      <c r="X1042" s="50">
        <f t="shared" si="901"/>
        <v>4.2857142857142856</v>
      </c>
      <c r="Y1042" s="46">
        <f t="shared" si="867"/>
        <v>0.51020408163265329</v>
      </c>
      <c r="Z1042" s="46">
        <f t="shared" si="868"/>
        <v>8.1632653061224414E-2</v>
      </c>
      <c r="AA1042" s="46">
        <f t="shared" si="869"/>
        <v>1.6530612244897955</v>
      </c>
      <c r="AB1042" s="46">
        <f t="shared" si="870"/>
        <v>5.2244897959183669</v>
      </c>
      <c r="AC1042" s="46">
        <f t="shared" si="871"/>
        <v>10.795918367346937</v>
      </c>
      <c r="AD1042" s="46">
        <f t="shared" si="872"/>
        <v>5.1020408163265332</v>
      </c>
      <c r="AE1042" s="46">
        <f t="shared" si="873"/>
        <v>8.1632653061224414E-2</v>
      </c>
      <c r="AF1042" s="46">
        <f t="shared" si="874"/>
        <v>1.6530612244897955</v>
      </c>
      <c r="AG1042" s="46">
        <f t="shared" si="875"/>
        <v>5.2244897959183669</v>
      </c>
      <c r="AH1042" s="46">
        <f t="shared" si="876"/>
        <v>10.795918367346937</v>
      </c>
      <c r="AI1042" s="46">
        <f t="shared" si="902"/>
        <v>1.7582417582417582</v>
      </c>
      <c r="AJ1042" s="47">
        <f t="shared" si="858"/>
        <v>1.3259870882635918</v>
      </c>
      <c r="AK1042" s="47">
        <f t="shared" si="859"/>
        <v>1.5631404709580572</v>
      </c>
      <c r="AL1042" s="47">
        <f t="shared" si="860"/>
        <v>-1.0004099014131547E-2</v>
      </c>
      <c r="AM1042" s="47">
        <f t="shared" si="861"/>
        <v>-0.91162352266273827</v>
      </c>
      <c r="AN1042" s="47">
        <f t="shared" si="862"/>
        <v>-5.1220986952353584</v>
      </c>
      <c r="AO1042" s="47">
        <f t="shared" si="863"/>
        <v>-15.214984088117337</v>
      </c>
      <c r="AP1042" s="47">
        <f t="shared" si="864"/>
        <v>8.9743589743589744E-2</v>
      </c>
      <c r="AQ1042" s="47">
        <f t="shared" si="903"/>
        <v>-1.7675511479294943</v>
      </c>
      <c r="AR1042" s="1">
        <f t="shared" si="865"/>
        <v>1</v>
      </c>
      <c r="AS1042" s="1">
        <f t="shared" si="884"/>
        <v>2</v>
      </c>
      <c r="AT1042" s="1">
        <f t="shared" si="885"/>
        <v>2</v>
      </c>
      <c r="AU1042" s="1">
        <f t="shared" si="886"/>
        <v>2</v>
      </c>
      <c r="AV1042" s="1">
        <f t="shared" si="887"/>
        <v>2</v>
      </c>
      <c r="AW1042" s="27">
        <f t="shared" si="877"/>
        <v>9</v>
      </c>
      <c r="AX1042" s="41">
        <f t="shared" si="904"/>
        <v>2.7777777777777777</v>
      </c>
      <c r="AY1042" s="29">
        <f t="shared" si="878"/>
        <v>4.9382716049382722</v>
      </c>
      <c r="AZ1042" s="29">
        <f t="shared" si="879"/>
        <v>1.4938271604938274</v>
      </c>
      <c r="BA1042" s="29">
        <f t="shared" si="880"/>
        <v>4.9382716049382762E-2</v>
      </c>
      <c r="BB1042" s="29">
        <f t="shared" si="881"/>
        <v>0.60493827160493807</v>
      </c>
      <c r="BC1042" s="29">
        <f t="shared" si="882"/>
        <v>3.1604938271604937</v>
      </c>
      <c r="BD1042" s="29">
        <f t="shared" si="883"/>
        <v>4.9382716049382722</v>
      </c>
      <c r="BE1042" s="29">
        <f t="shared" si="883"/>
        <v>2.9876543209876547</v>
      </c>
      <c r="BF1042" s="29">
        <f t="shared" si="883"/>
        <v>9.8765432098765524E-2</v>
      </c>
      <c r="BG1042" s="29">
        <f t="shared" si="866"/>
        <v>1.2098765432098761</v>
      </c>
      <c r="BH1042" s="29">
        <f t="shared" si="866"/>
        <v>6.3209876543209873</v>
      </c>
      <c r="BI1042" s="29">
        <f t="shared" si="905"/>
        <v>1.9444444444444446</v>
      </c>
      <c r="BJ1042" s="28">
        <f t="shared" si="888"/>
        <v>1.3944333775567928</v>
      </c>
      <c r="BK1042" s="28">
        <f t="shared" si="889"/>
        <v>4.0473349734074704</v>
      </c>
      <c r="BL1042" s="28">
        <f t="shared" si="890"/>
        <v>1.3467507124013354</v>
      </c>
      <c r="BM1042" s="28">
        <f t="shared" si="891"/>
        <v>8.0946699468149499E-3</v>
      </c>
      <c r="BN1042" s="28">
        <f t="shared" si="892"/>
        <v>-0.34705897396969027</v>
      </c>
      <c r="BO1042" s="28">
        <f t="shared" si="893"/>
        <v>-4.1444710127692472</v>
      </c>
      <c r="BP1042" s="28">
        <f t="shared" si="894"/>
        <v>0.16071428571428573</v>
      </c>
      <c r="BQ1042" s="28">
        <f t="shared" si="906"/>
        <v>0.14635452359196699</v>
      </c>
    </row>
    <row r="1043" spans="1:69" x14ac:dyDescent="0.2">
      <c r="A1043" s="1" t="s">
        <v>7549</v>
      </c>
      <c r="B1043" s="8" t="s">
        <v>2970</v>
      </c>
      <c r="C1043" t="s">
        <v>355</v>
      </c>
      <c r="D1043" s="38">
        <v>4</v>
      </c>
      <c r="E1043" s="52" t="s">
        <v>2971</v>
      </c>
      <c r="F1043" s="8" t="s">
        <v>2972</v>
      </c>
      <c r="G1043" s="8">
        <v>3</v>
      </c>
      <c r="H1043" s="8">
        <v>1</v>
      </c>
      <c r="I1043" s="8">
        <v>3</v>
      </c>
      <c r="J1043" s="8">
        <v>1</v>
      </c>
      <c r="K1043" s="8">
        <v>1</v>
      </c>
      <c r="L1043" s="8">
        <v>1</v>
      </c>
      <c r="M1043" s="8">
        <v>1</v>
      </c>
      <c r="N1043" s="8">
        <v>1</v>
      </c>
      <c r="O1043" s="8">
        <v>1</v>
      </c>
      <c r="P1043" s="8">
        <v>1</v>
      </c>
      <c r="Q1043" s="36">
        <f t="shared" si="907"/>
        <v>2</v>
      </c>
      <c r="R1043" s="36">
        <f t="shared" si="895"/>
        <v>2</v>
      </c>
      <c r="S1043" s="36">
        <f t="shared" si="896"/>
        <v>0</v>
      </c>
      <c r="T1043" s="36">
        <f t="shared" si="897"/>
        <v>0</v>
      </c>
      <c r="U1043" s="36">
        <f t="shared" si="898"/>
        <v>0</v>
      </c>
      <c r="V1043" s="36">
        <f t="shared" si="899"/>
        <v>18</v>
      </c>
      <c r="W1043" s="45">
        <f t="shared" si="900"/>
        <v>4</v>
      </c>
      <c r="X1043" s="50">
        <f t="shared" si="901"/>
        <v>4.5</v>
      </c>
      <c r="Y1043" s="46">
        <f t="shared" si="867"/>
        <v>0.25</v>
      </c>
      <c r="Z1043" s="46">
        <f t="shared" si="868"/>
        <v>0.25</v>
      </c>
      <c r="AA1043" s="46">
        <f t="shared" si="869"/>
        <v>2.25</v>
      </c>
      <c r="AB1043" s="46">
        <f t="shared" si="870"/>
        <v>6.25</v>
      </c>
      <c r="AC1043" s="46">
        <f t="shared" si="871"/>
        <v>12.25</v>
      </c>
      <c r="AD1043" s="46">
        <f t="shared" si="872"/>
        <v>0.5</v>
      </c>
      <c r="AE1043" s="46">
        <f t="shared" si="873"/>
        <v>0.5</v>
      </c>
      <c r="AF1043" s="46">
        <f t="shared" si="874"/>
        <v>0</v>
      </c>
      <c r="AG1043" s="46">
        <f t="shared" si="875"/>
        <v>0</v>
      </c>
      <c r="AH1043" s="46">
        <f t="shared" si="876"/>
        <v>0</v>
      </c>
      <c r="AI1043" s="46">
        <f t="shared" si="902"/>
        <v>0.33333333333333331</v>
      </c>
      <c r="AJ1043" s="47">
        <f t="shared" si="858"/>
        <v>0.57735026918962573</v>
      </c>
      <c r="AK1043" s="47">
        <f t="shared" si="859"/>
        <v>1.2990381056766582</v>
      </c>
      <c r="AL1043" s="47">
        <f t="shared" si="860"/>
        <v>-1.2990381056766582</v>
      </c>
      <c r="AM1043" s="47">
        <f t="shared" si="861"/>
        <v>0</v>
      </c>
      <c r="AN1043" s="47">
        <f t="shared" si="862"/>
        <v>0</v>
      </c>
      <c r="AO1043" s="47">
        <f t="shared" si="863"/>
        <v>0</v>
      </c>
      <c r="AP1043" s="47">
        <f t="shared" si="864"/>
        <v>0.66666666666666663</v>
      </c>
      <c r="AQ1043" s="47">
        <f t="shared" si="903"/>
        <v>0</v>
      </c>
      <c r="AR1043" s="1">
        <f t="shared" si="865"/>
        <v>1</v>
      </c>
      <c r="AS1043" s="1">
        <f t="shared" si="884"/>
        <v>1</v>
      </c>
      <c r="AT1043" s="1">
        <f t="shared" si="885"/>
        <v>1</v>
      </c>
      <c r="AU1043" s="1">
        <f t="shared" si="886"/>
        <v>1</v>
      </c>
      <c r="AV1043" s="1">
        <f t="shared" si="887"/>
        <v>1</v>
      </c>
      <c r="AW1043" s="27">
        <f t="shared" si="877"/>
        <v>5</v>
      </c>
      <c r="AX1043" s="41">
        <f t="shared" si="904"/>
        <v>3</v>
      </c>
      <c r="AY1043" s="29">
        <f t="shared" si="878"/>
        <v>4</v>
      </c>
      <c r="AZ1043" s="29">
        <f t="shared" si="879"/>
        <v>1</v>
      </c>
      <c r="BA1043" s="29">
        <f t="shared" si="880"/>
        <v>0</v>
      </c>
      <c r="BB1043" s="29">
        <f t="shared" si="881"/>
        <v>1</v>
      </c>
      <c r="BC1043" s="29">
        <f t="shared" si="882"/>
        <v>4</v>
      </c>
      <c r="BD1043" s="29">
        <f t="shared" si="883"/>
        <v>4</v>
      </c>
      <c r="BE1043" s="29">
        <f t="shared" si="883"/>
        <v>1</v>
      </c>
      <c r="BF1043" s="29">
        <f t="shared" si="883"/>
        <v>0</v>
      </c>
      <c r="BG1043" s="29">
        <f t="shared" si="866"/>
        <v>1</v>
      </c>
      <c r="BH1043" s="29">
        <f t="shared" si="866"/>
        <v>4</v>
      </c>
      <c r="BI1043" s="29">
        <f t="shared" si="905"/>
        <v>2.5</v>
      </c>
      <c r="BJ1043" s="28">
        <f t="shared" si="888"/>
        <v>1.5811388300841898</v>
      </c>
      <c r="BK1043" s="28">
        <f t="shared" si="889"/>
        <v>2.0238577025077631</v>
      </c>
      <c r="BL1043" s="28">
        <f t="shared" si="890"/>
        <v>0.25298221281347039</v>
      </c>
      <c r="BM1043" s="28">
        <f t="shared" si="891"/>
        <v>0</v>
      </c>
      <c r="BN1043" s="28">
        <f t="shared" si="892"/>
        <v>-0.25298221281347039</v>
      </c>
      <c r="BO1043" s="28">
        <f t="shared" si="893"/>
        <v>-2.0238577025077631</v>
      </c>
      <c r="BP1043" s="28">
        <f t="shared" si="894"/>
        <v>0.41666666666666669</v>
      </c>
      <c r="BQ1043" s="28">
        <f t="shared" si="906"/>
        <v>0</v>
      </c>
    </row>
    <row r="1044" spans="1:69" x14ac:dyDescent="0.2">
      <c r="A1044" s="1" t="s">
        <v>7549</v>
      </c>
      <c r="B1044" s="8" t="s">
        <v>2973</v>
      </c>
      <c r="C1044" t="s">
        <v>50</v>
      </c>
      <c r="D1044" s="38" t="s">
        <v>50</v>
      </c>
      <c r="E1044" s="52" t="s">
        <v>2974</v>
      </c>
      <c r="F1044" s="8" t="s">
        <v>2975</v>
      </c>
      <c r="G1044" s="8" t="s">
        <v>50</v>
      </c>
      <c r="H1044" s="8"/>
      <c r="I1044" s="8" t="s">
        <v>50</v>
      </c>
      <c r="J1044" s="8"/>
      <c r="K1044" s="8" t="s">
        <v>50</v>
      </c>
      <c r="L1044" s="8"/>
      <c r="M1044" s="8" t="s">
        <v>50</v>
      </c>
      <c r="N1044" s="8"/>
      <c r="O1044" s="8" t="s">
        <v>50</v>
      </c>
      <c r="P1044" s="8"/>
      <c r="Q1044" s="36">
        <f t="shared" si="907"/>
        <v>0</v>
      </c>
      <c r="R1044" s="36">
        <f t="shared" si="895"/>
        <v>0</v>
      </c>
      <c r="S1044" s="36">
        <f t="shared" si="896"/>
        <v>0</v>
      </c>
      <c r="T1044" s="36">
        <f t="shared" si="897"/>
        <v>0</v>
      </c>
      <c r="U1044" s="36">
        <f t="shared" si="898"/>
        <v>0</v>
      </c>
      <c r="V1044" s="36">
        <f t="shared" si="899"/>
        <v>0</v>
      </c>
      <c r="W1044" s="45">
        <f t="shared" si="900"/>
        <v>0</v>
      </c>
      <c r="X1044" s="50">
        <f t="shared" si="901"/>
        <v>0</v>
      </c>
      <c r="Y1044" s="46">
        <f t="shared" si="867"/>
        <v>25</v>
      </c>
      <c r="Z1044" s="46">
        <f t="shared" si="868"/>
        <v>16</v>
      </c>
      <c r="AA1044" s="46">
        <f t="shared" si="869"/>
        <v>9</v>
      </c>
      <c r="AB1044" s="46">
        <f t="shared" si="870"/>
        <v>4</v>
      </c>
      <c r="AC1044" s="46">
        <f t="shared" si="871"/>
        <v>1</v>
      </c>
      <c r="AD1044" s="46">
        <f t="shared" si="872"/>
        <v>0</v>
      </c>
      <c r="AE1044" s="46">
        <f t="shared" si="873"/>
        <v>0</v>
      </c>
      <c r="AF1044" s="46">
        <f t="shared" si="874"/>
        <v>0</v>
      </c>
      <c r="AG1044" s="46">
        <f t="shared" si="875"/>
        <v>0</v>
      </c>
      <c r="AH1044" s="46">
        <f t="shared" si="876"/>
        <v>0</v>
      </c>
      <c r="AI1044" s="46">
        <f t="shared" si="902"/>
        <v>0</v>
      </c>
      <c r="AJ1044" s="47">
        <f t="shared" si="858"/>
        <v>0</v>
      </c>
      <c r="AK1044" s="47" t="e">
        <f t="shared" si="859"/>
        <v>#DIV/0!</v>
      </c>
      <c r="AL1044" s="47" t="e">
        <f t="shared" si="860"/>
        <v>#DIV/0!</v>
      </c>
      <c r="AM1044" s="47" t="e">
        <f t="shared" si="861"/>
        <v>#DIV/0!</v>
      </c>
      <c r="AN1044" s="47" t="e">
        <f t="shared" si="862"/>
        <v>#DIV/0!</v>
      </c>
      <c r="AO1044" s="47" t="e">
        <f t="shared" si="863"/>
        <v>#DIV/0!</v>
      </c>
      <c r="AP1044" s="47">
        <f t="shared" si="864"/>
        <v>0</v>
      </c>
      <c r="AQ1044" s="47">
        <f t="shared" si="903"/>
        <v>0</v>
      </c>
      <c r="AR1044" s="1">
        <f t="shared" si="865"/>
        <v>0</v>
      </c>
      <c r="AS1044" s="1">
        <f t="shared" si="884"/>
        <v>0</v>
      </c>
      <c r="AT1044" s="1">
        <f t="shared" si="885"/>
        <v>0</v>
      </c>
      <c r="AU1044" s="1">
        <f t="shared" si="886"/>
        <v>0</v>
      </c>
      <c r="AV1044" s="1">
        <f t="shared" si="887"/>
        <v>0</v>
      </c>
      <c r="AW1044" s="27">
        <f t="shared" si="877"/>
        <v>0</v>
      </c>
      <c r="AX1044" s="41">
        <f t="shared" si="904"/>
        <v>0</v>
      </c>
      <c r="AY1044" s="29">
        <f t="shared" si="878"/>
        <v>25</v>
      </c>
      <c r="AZ1044" s="29">
        <f t="shared" si="879"/>
        <v>16</v>
      </c>
      <c r="BA1044" s="29">
        <f t="shared" si="880"/>
        <v>9</v>
      </c>
      <c r="BB1044" s="29">
        <f t="shared" si="881"/>
        <v>4</v>
      </c>
      <c r="BC1044" s="29">
        <f t="shared" si="882"/>
        <v>1</v>
      </c>
      <c r="BD1044" s="29">
        <f t="shared" si="883"/>
        <v>0</v>
      </c>
      <c r="BE1044" s="29">
        <f t="shared" si="883"/>
        <v>0</v>
      </c>
      <c r="BF1044" s="29">
        <f t="shared" si="883"/>
        <v>0</v>
      </c>
      <c r="BG1044" s="29">
        <f t="shared" si="866"/>
        <v>0</v>
      </c>
      <c r="BH1044" s="29">
        <f t="shared" si="866"/>
        <v>0</v>
      </c>
      <c r="BI1044" s="29">
        <f t="shared" si="905"/>
        <v>0</v>
      </c>
      <c r="BJ1044" s="28">
        <f t="shared" si="888"/>
        <v>0</v>
      </c>
      <c r="BK1044" s="28" t="e">
        <f t="shared" si="889"/>
        <v>#DIV/0!</v>
      </c>
      <c r="BL1044" s="28" t="e">
        <f t="shared" si="890"/>
        <v>#DIV/0!</v>
      </c>
      <c r="BM1044" s="28" t="e">
        <f t="shared" si="891"/>
        <v>#DIV/0!</v>
      </c>
      <c r="BN1044" s="28" t="e">
        <f t="shared" si="892"/>
        <v>#DIV/0!</v>
      </c>
      <c r="BO1044" s="28" t="e">
        <f t="shared" si="893"/>
        <v>#DIV/0!</v>
      </c>
      <c r="BP1044" s="28">
        <f t="shared" si="894"/>
        <v>0</v>
      </c>
      <c r="BQ1044" s="28">
        <f t="shared" si="906"/>
        <v>0</v>
      </c>
    </row>
    <row r="1045" spans="1:69" x14ac:dyDescent="0.2">
      <c r="A1045" s="1" t="s">
        <v>7549</v>
      </c>
      <c r="B1045" s="8" t="s">
        <v>2976</v>
      </c>
      <c r="C1045" t="s">
        <v>34</v>
      </c>
      <c r="D1045" s="38">
        <v>193</v>
      </c>
      <c r="E1045" s="52" t="s">
        <v>2977</v>
      </c>
      <c r="F1045" s="8" t="s">
        <v>2978</v>
      </c>
      <c r="G1045" s="8">
        <v>130</v>
      </c>
      <c r="H1045" s="8">
        <v>58</v>
      </c>
      <c r="I1045" s="8">
        <v>28</v>
      </c>
      <c r="J1045" s="8">
        <v>16</v>
      </c>
      <c r="K1045" s="8">
        <v>22</v>
      </c>
      <c r="L1045" s="8">
        <v>9</v>
      </c>
      <c r="M1045" s="8">
        <v>7</v>
      </c>
      <c r="N1045" s="8">
        <v>6</v>
      </c>
      <c r="O1045" s="8">
        <v>6</v>
      </c>
      <c r="P1045" s="8">
        <v>4</v>
      </c>
      <c r="Q1045" s="36">
        <f t="shared" si="907"/>
        <v>72</v>
      </c>
      <c r="R1045" s="36">
        <f t="shared" si="895"/>
        <v>12</v>
      </c>
      <c r="S1045" s="36">
        <f t="shared" si="896"/>
        <v>13</v>
      </c>
      <c r="T1045" s="36">
        <f t="shared" si="897"/>
        <v>1</v>
      </c>
      <c r="U1045" s="36">
        <f t="shared" si="898"/>
        <v>2</v>
      </c>
      <c r="V1045" s="36">
        <f t="shared" si="899"/>
        <v>451</v>
      </c>
      <c r="W1045" s="45">
        <f t="shared" si="900"/>
        <v>100</v>
      </c>
      <c r="X1045" s="50">
        <f t="shared" si="901"/>
        <v>4.51</v>
      </c>
      <c r="Y1045" s="46">
        <f t="shared" si="867"/>
        <v>0.2401000000000002</v>
      </c>
      <c r="Z1045" s="46">
        <f t="shared" si="868"/>
        <v>0.26009999999999978</v>
      </c>
      <c r="AA1045" s="46">
        <f t="shared" si="869"/>
        <v>2.2800999999999996</v>
      </c>
      <c r="AB1045" s="46">
        <f t="shared" si="870"/>
        <v>6.3000999999999987</v>
      </c>
      <c r="AC1045" s="46">
        <f t="shared" si="871"/>
        <v>12.320099999999998</v>
      </c>
      <c r="AD1045" s="46">
        <f t="shared" si="872"/>
        <v>17.287200000000013</v>
      </c>
      <c r="AE1045" s="46">
        <f t="shared" si="873"/>
        <v>3.1211999999999973</v>
      </c>
      <c r="AF1045" s="46">
        <f t="shared" si="874"/>
        <v>29.641299999999994</v>
      </c>
      <c r="AG1045" s="46">
        <f t="shared" si="875"/>
        <v>6.3000999999999987</v>
      </c>
      <c r="AH1045" s="46">
        <f t="shared" si="876"/>
        <v>24.640199999999997</v>
      </c>
      <c r="AI1045" s="46">
        <f t="shared" si="902"/>
        <v>0.81808080808080808</v>
      </c>
      <c r="AJ1045" s="47">
        <f t="shared" si="858"/>
        <v>0.90447819657568751</v>
      </c>
      <c r="AK1045" s="47">
        <f t="shared" si="859"/>
        <v>11.447915891166664</v>
      </c>
      <c r="AL1045" s="47">
        <f t="shared" si="860"/>
        <v>-2.1512826159156271</v>
      </c>
      <c r="AM1045" s="47">
        <f t="shared" si="861"/>
        <v>-60.489485089157071</v>
      </c>
      <c r="AN1045" s="47">
        <f t="shared" si="862"/>
        <v>-21.371099085451323</v>
      </c>
      <c r="AO1045" s="47">
        <f t="shared" si="863"/>
        <v>-116.88453098325799</v>
      </c>
      <c r="AP1045" s="47">
        <f t="shared" si="864"/>
        <v>1.0307153164296021E-2</v>
      </c>
      <c r="AQ1045" s="47">
        <f t="shared" si="903"/>
        <v>-1.9526745195074759</v>
      </c>
      <c r="AR1045" s="1">
        <f t="shared" si="865"/>
        <v>58</v>
      </c>
      <c r="AS1045" s="1">
        <f t="shared" si="884"/>
        <v>16</v>
      </c>
      <c r="AT1045" s="1">
        <f t="shared" si="885"/>
        <v>9</v>
      </c>
      <c r="AU1045" s="1">
        <f t="shared" si="886"/>
        <v>6</v>
      </c>
      <c r="AV1045" s="1">
        <f t="shared" si="887"/>
        <v>4</v>
      </c>
      <c r="AW1045" s="27">
        <f t="shared" si="877"/>
        <v>93</v>
      </c>
      <c r="AX1045" s="41">
        <f t="shared" si="904"/>
        <v>4.268817204301075</v>
      </c>
      <c r="AY1045" s="29">
        <f t="shared" si="878"/>
        <v>0.53462828072609581</v>
      </c>
      <c r="AZ1045" s="29">
        <f t="shared" si="879"/>
        <v>7.2262689328245908E-2</v>
      </c>
      <c r="BA1045" s="29">
        <f t="shared" si="880"/>
        <v>1.6098970979303959</v>
      </c>
      <c r="BB1045" s="29">
        <f t="shared" si="881"/>
        <v>5.1475315065325464</v>
      </c>
      <c r="BC1045" s="29">
        <f t="shared" si="882"/>
        <v>10.685165915134696</v>
      </c>
      <c r="BD1045" s="29">
        <f t="shared" si="883"/>
        <v>31.008440282113558</v>
      </c>
      <c r="BE1045" s="29">
        <f t="shared" si="883"/>
        <v>1.1562030292519345</v>
      </c>
      <c r="BF1045" s="29">
        <f t="shared" si="883"/>
        <v>14.489073881373564</v>
      </c>
      <c r="BG1045" s="29">
        <f t="shared" si="866"/>
        <v>30.885189039195279</v>
      </c>
      <c r="BH1045" s="29">
        <f t="shared" si="866"/>
        <v>42.740663660538786</v>
      </c>
      <c r="BI1045" s="29">
        <f t="shared" si="905"/>
        <v>1.3073866292660121</v>
      </c>
      <c r="BJ1045" s="28">
        <f t="shared" si="888"/>
        <v>1.1434100879675726</v>
      </c>
      <c r="BK1045" s="28">
        <f t="shared" si="889"/>
        <v>15.167004910724392</v>
      </c>
      <c r="BL1045" s="28">
        <f t="shared" si="890"/>
        <v>-0.20791465616386132</v>
      </c>
      <c r="BM1045" s="28">
        <f t="shared" si="891"/>
        <v>-12.297975600463992</v>
      </c>
      <c r="BN1045" s="28">
        <f t="shared" si="892"/>
        <v>-46.875262413409011</v>
      </c>
      <c r="BO1045" s="28">
        <f t="shared" si="893"/>
        <v>-93.460013162687872</v>
      </c>
      <c r="BP1045" s="28">
        <f t="shared" si="894"/>
        <v>1.1108456760630674E-2</v>
      </c>
      <c r="BQ1045" s="28">
        <f t="shared" si="906"/>
        <v>-1.5293474636581501</v>
      </c>
    </row>
    <row r="1046" spans="1:69" x14ac:dyDescent="0.2">
      <c r="A1046" s="1" t="s">
        <v>7549</v>
      </c>
      <c r="B1046" s="8" t="s">
        <v>2979</v>
      </c>
      <c r="C1046" t="s">
        <v>18</v>
      </c>
      <c r="D1046" s="38">
        <v>83</v>
      </c>
      <c r="E1046" s="52" t="s">
        <v>2980</v>
      </c>
      <c r="F1046" s="8" t="s">
        <v>2981</v>
      </c>
      <c r="G1046" s="8">
        <v>53</v>
      </c>
      <c r="H1046" s="8">
        <v>32</v>
      </c>
      <c r="I1046" s="8">
        <v>14</v>
      </c>
      <c r="J1046" s="8">
        <v>11</v>
      </c>
      <c r="K1046" s="8">
        <v>7</v>
      </c>
      <c r="L1046" s="8">
        <v>6</v>
      </c>
      <c r="M1046" s="8">
        <v>10</v>
      </c>
      <c r="N1046" s="8">
        <v>10</v>
      </c>
      <c r="O1046" s="8">
        <v>10</v>
      </c>
      <c r="P1046" s="8">
        <v>10</v>
      </c>
      <c r="Q1046" s="36">
        <f t="shared" si="907"/>
        <v>21</v>
      </c>
      <c r="R1046" s="36">
        <f t="shared" si="895"/>
        <v>3</v>
      </c>
      <c r="S1046" s="36">
        <f t="shared" si="896"/>
        <v>1</v>
      </c>
      <c r="T1046" s="36">
        <f t="shared" si="897"/>
        <v>0</v>
      </c>
      <c r="U1046" s="36">
        <f t="shared" si="898"/>
        <v>0</v>
      </c>
      <c r="V1046" s="36">
        <f t="shared" si="899"/>
        <v>120</v>
      </c>
      <c r="W1046" s="45">
        <f t="shared" si="900"/>
        <v>25</v>
      </c>
      <c r="X1046" s="50">
        <f t="shared" si="901"/>
        <v>4.8</v>
      </c>
      <c r="Y1046" s="46">
        <f t="shared" si="867"/>
        <v>4.000000000000007E-2</v>
      </c>
      <c r="Z1046" s="46">
        <f t="shared" si="868"/>
        <v>0.63999999999999968</v>
      </c>
      <c r="AA1046" s="46">
        <f t="shared" si="869"/>
        <v>3.2399999999999993</v>
      </c>
      <c r="AB1046" s="46">
        <f t="shared" si="870"/>
        <v>7.839999999999999</v>
      </c>
      <c r="AC1046" s="46">
        <f t="shared" si="871"/>
        <v>14.44</v>
      </c>
      <c r="AD1046" s="46">
        <f t="shared" si="872"/>
        <v>0.84000000000000152</v>
      </c>
      <c r="AE1046" s="46">
        <f t="shared" si="873"/>
        <v>1.919999999999999</v>
      </c>
      <c r="AF1046" s="46">
        <f t="shared" si="874"/>
        <v>3.2399999999999993</v>
      </c>
      <c r="AG1046" s="46">
        <f t="shared" si="875"/>
        <v>0</v>
      </c>
      <c r="AH1046" s="46">
        <f t="shared" si="876"/>
        <v>0</v>
      </c>
      <c r="AI1046" s="46">
        <f t="shared" si="902"/>
        <v>0.25</v>
      </c>
      <c r="AJ1046" s="47">
        <f t="shared" si="858"/>
        <v>0.5</v>
      </c>
      <c r="AK1046" s="47">
        <f t="shared" si="859"/>
        <v>1.3440000000000036</v>
      </c>
      <c r="AL1046" s="47">
        <f t="shared" si="860"/>
        <v>-12.287999999999991</v>
      </c>
      <c r="AM1046" s="47">
        <f t="shared" si="861"/>
        <v>-46.655999999999985</v>
      </c>
      <c r="AN1046" s="47">
        <f t="shared" si="862"/>
        <v>0</v>
      </c>
      <c r="AO1046" s="47">
        <f t="shared" si="863"/>
        <v>0</v>
      </c>
      <c r="AP1046" s="47">
        <f t="shared" si="864"/>
        <v>4.5289855072463768E-2</v>
      </c>
      <c r="AQ1046" s="47">
        <f t="shared" si="903"/>
        <v>-2.6086956521739117</v>
      </c>
      <c r="AR1046" s="1">
        <f t="shared" si="865"/>
        <v>32</v>
      </c>
      <c r="AS1046" s="1">
        <f t="shared" si="884"/>
        <v>11</v>
      </c>
      <c r="AT1046" s="1">
        <f t="shared" si="885"/>
        <v>6</v>
      </c>
      <c r="AU1046" s="1">
        <f t="shared" si="886"/>
        <v>10</v>
      </c>
      <c r="AV1046" s="1">
        <f t="shared" si="887"/>
        <v>10</v>
      </c>
      <c r="AW1046" s="27">
        <f t="shared" si="877"/>
        <v>69</v>
      </c>
      <c r="AX1046" s="41">
        <f t="shared" si="904"/>
        <v>3.652173913043478</v>
      </c>
      <c r="AY1046" s="29">
        <f t="shared" si="878"/>
        <v>1.8166351606805298</v>
      </c>
      <c r="AZ1046" s="29">
        <f t="shared" si="879"/>
        <v>0.12098298676748596</v>
      </c>
      <c r="BA1046" s="29">
        <f t="shared" si="880"/>
        <v>0.42533081285444208</v>
      </c>
      <c r="BB1046" s="29">
        <f t="shared" si="881"/>
        <v>2.7296786389413983</v>
      </c>
      <c r="BC1046" s="29">
        <f t="shared" si="882"/>
        <v>7.0340264650283544</v>
      </c>
      <c r="BD1046" s="29">
        <f t="shared" si="883"/>
        <v>58.132325141776953</v>
      </c>
      <c r="BE1046" s="29">
        <f t="shared" si="883"/>
        <v>1.3308128544423456</v>
      </c>
      <c r="BF1046" s="29">
        <f t="shared" si="883"/>
        <v>2.5519848771266522</v>
      </c>
      <c r="BG1046" s="29">
        <f t="shared" si="866"/>
        <v>27.296786389413981</v>
      </c>
      <c r="BH1046" s="29">
        <f t="shared" si="866"/>
        <v>70.340264650283544</v>
      </c>
      <c r="BI1046" s="29">
        <f t="shared" si="905"/>
        <v>2.3478260869565215</v>
      </c>
      <c r="BJ1046" s="28">
        <f t="shared" si="888"/>
        <v>1.5322617553657474</v>
      </c>
      <c r="BK1046" s="28">
        <f t="shared" si="889"/>
        <v>21.779738750689333</v>
      </c>
      <c r="BL1046" s="28">
        <f t="shared" si="890"/>
        <v>0.12867087442923461</v>
      </c>
      <c r="BM1046" s="28">
        <f t="shared" si="891"/>
        <v>-0.46263941889062393</v>
      </c>
      <c r="BN1046" s="28">
        <f t="shared" si="892"/>
        <v>-12.536271700427813</v>
      </c>
      <c r="BO1046" s="28">
        <f t="shared" si="893"/>
        <v>-51.856966883561867</v>
      </c>
      <c r="BP1046" s="28">
        <f t="shared" si="894"/>
        <v>1.514486391571554E-2</v>
      </c>
      <c r="BQ1046" s="28">
        <f t="shared" si="906"/>
        <v>-0.65043356410569797</v>
      </c>
    </row>
    <row r="1047" spans="1:69" x14ac:dyDescent="0.2">
      <c r="A1047" s="1" t="s">
        <v>7549</v>
      </c>
      <c r="B1047" s="8" t="s">
        <v>2982</v>
      </c>
      <c r="C1047" t="s">
        <v>49</v>
      </c>
      <c r="D1047" s="38">
        <v>778</v>
      </c>
      <c r="E1047" s="52" t="s">
        <v>2983</v>
      </c>
      <c r="F1047" s="8" t="s">
        <v>2984</v>
      </c>
      <c r="G1047" s="8">
        <v>569</v>
      </c>
      <c r="H1047" s="8">
        <v>257</v>
      </c>
      <c r="I1047" s="8">
        <v>103</v>
      </c>
      <c r="J1047" s="8">
        <v>72</v>
      </c>
      <c r="K1047" s="8">
        <v>35</v>
      </c>
      <c r="L1047" s="8">
        <v>22</v>
      </c>
      <c r="M1047" s="8">
        <v>27</v>
      </c>
      <c r="N1047" s="8">
        <v>24</v>
      </c>
      <c r="O1047" s="8">
        <v>45</v>
      </c>
      <c r="P1047" s="8">
        <v>40</v>
      </c>
      <c r="Q1047" s="36">
        <f t="shared" si="907"/>
        <v>312</v>
      </c>
      <c r="R1047" s="36">
        <f t="shared" si="895"/>
        <v>31</v>
      </c>
      <c r="S1047" s="36">
        <f t="shared" si="896"/>
        <v>13</v>
      </c>
      <c r="T1047" s="36">
        <f t="shared" si="897"/>
        <v>3</v>
      </c>
      <c r="U1047" s="36">
        <f t="shared" si="898"/>
        <v>5</v>
      </c>
      <c r="V1047" s="36">
        <f t="shared" si="899"/>
        <v>1734</v>
      </c>
      <c r="W1047" s="45">
        <f t="shared" si="900"/>
        <v>364</v>
      </c>
      <c r="X1047" s="50">
        <f t="shared" si="901"/>
        <v>4.7637362637362637</v>
      </c>
      <c r="Y1047" s="46">
        <f t="shared" si="867"/>
        <v>5.5820553073300347E-2</v>
      </c>
      <c r="Z1047" s="46">
        <f t="shared" si="868"/>
        <v>0.58329308054582774</v>
      </c>
      <c r="AA1047" s="46">
        <f t="shared" si="869"/>
        <v>3.110765608018355</v>
      </c>
      <c r="AB1047" s="46">
        <f t="shared" si="870"/>
        <v>7.6382381354908828</v>
      </c>
      <c r="AC1047" s="46">
        <f t="shared" si="871"/>
        <v>14.165710662963409</v>
      </c>
      <c r="AD1047" s="46">
        <f t="shared" si="872"/>
        <v>17.41601255886971</v>
      </c>
      <c r="AE1047" s="46">
        <f t="shared" si="873"/>
        <v>18.082085496920659</v>
      </c>
      <c r="AF1047" s="46">
        <f t="shared" si="874"/>
        <v>40.439952904238616</v>
      </c>
      <c r="AG1047" s="46">
        <f t="shared" si="875"/>
        <v>22.914714406472648</v>
      </c>
      <c r="AH1047" s="46">
        <f t="shared" si="876"/>
        <v>70.828553314817043</v>
      </c>
      <c r="AI1047" s="46">
        <f t="shared" si="902"/>
        <v>0.46744164925983112</v>
      </c>
      <c r="AJ1047" s="47">
        <f t="shared" si="858"/>
        <v>0.68369704494010441</v>
      </c>
      <c r="AK1047" s="47">
        <f t="shared" si="859"/>
        <v>12.875220882835659</v>
      </c>
      <c r="AL1047" s="47">
        <f t="shared" si="860"/>
        <v>-43.211647256843136</v>
      </c>
      <c r="AM1047" s="47">
        <f t="shared" si="861"/>
        <v>-223.17892283658148</v>
      </c>
      <c r="AN1047" s="47">
        <f t="shared" si="862"/>
        <v>-198.16179954809471</v>
      </c>
      <c r="AO1047" s="47">
        <f t="shared" si="863"/>
        <v>-834.13519595411412</v>
      </c>
      <c r="AP1047" s="47">
        <f t="shared" si="864"/>
        <v>2.7700409418139203E-3</v>
      </c>
      <c r="AQ1047" s="47">
        <f t="shared" si="903"/>
        <v>-3.5617528383442036</v>
      </c>
      <c r="AR1047" s="1">
        <f t="shared" si="865"/>
        <v>257</v>
      </c>
      <c r="AS1047" s="1">
        <f t="shared" si="884"/>
        <v>72</v>
      </c>
      <c r="AT1047" s="1">
        <f t="shared" si="885"/>
        <v>22</v>
      </c>
      <c r="AU1047" s="1">
        <f t="shared" si="886"/>
        <v>24</v>
      </c>
      <c r="AV1047" s="1">
        <f t="shared" si="887"/>
        <v>40</v>
      </c>
      <c r="AW1047" s="27">
        <f t="shared" si="877"/>
        <v>415</v>
      </c>
      <c r="AX1047" s="41">
        <f t="shared" si="904"/>
        <v>4.16144578313253</v>
      </c>
      <c r="AY1047" s="29">
        <f t="shared" si="878"/>
        <v>0.70317317462621587</v>
      </c>
      <c r="AZ1047" s="29">
        <f t="shared" si="879"/>
        <v>2.6064740891275907E-2</v>
      </c>
      <c r="BA1047" s="29">
        <f t="shared" si="880"/>
        <v>1.348956307156336</v>
      </c>
      <c r="BB1047" s="29">
        <f t="shared" si="881"/>
        <v>4.6718478734213962</v>
      </c>
      <c r="BC1047" s="29">
        <f t="shared" si="882"/>
        <v>9.9947394396864553</v>
      </c>
      <c r="BD1047" s="29">
        <f t="shared" si="883"/>
        <v>180.71550587893748</v>
      </c>
      <c r="BE1047" s="29">
        <f t="shared" si="883"/>
        <v>1.8766613441718654</v>
      </c>
      <c r="BF1047" s="29">
        <f t="shared" si="883"/>
        <v>29.677038757439391</v>
      </c>
      <c r="BG1047" s="29">
        <f t="shared" si="866"/>
        <v>112.12434896211352</v>
      </c>
      <c r="BH1047" s="29">
        <f t="shared" si="866"/>
        <v>399.78957758745821</v>
      </c>
      <c r="BI1047" s="29">
        <f t="shared" si="905"/>
        <v>1.7492346196379722</v>
      </c>
      <c r="BJ1047" s="28">
        <f t="shared" si="888"/>
        <v>1.3225863373095808</v>
      </c>
      <c r="BK1047" s="28">
        <f t="shared" si="889"/>
        <v>65.501986173337755</v>
      </c>
      <c r="BL1047" s="28">
        <f t="shared" si="890"/>
        <v>-0.13096055845759816</v>
      </c>
      <c r="BM1047" s="28">
        <f t="shared" si="891"/>
        <v>-14.898666863943875</v>
      </c>
      <c r="BN1047" s="28">
        <f t="shared" si="892"/>
        <v>-104.75437853068013</v>
      </c>
      <c r="BO1047" s="28">
        <f t="shared" si="893"/>
        <v>-546.3174974193023</v>
      </c>
      <c r="BP1047" s="28">
        <f t="shared" si="894"/>
        <v>2.4271560749084698E-3</v>
      </c>
      <c r="BQ1047" s="28">
        <f t="shared" si="906"/>
        <v>-1.457748766756759</v>
      </c>
    </row>
    <row r="1048" spans="1:69" x14ac:dyDescent="0.2">
      <c r="A1048" s="1" t="s">
        <v>7549</v>
      </c>
      <c r="B1048" s="8" t="s">
        <v>2985</v>
      </c>
      <c r="C1048" t="s">
        <v>34</v>
      </c>
      <c r="D1048" s="38">
        <v>3</v>
      </c>
      <c r="E1048" s="52" t="s">
        <v>2011</v>
      </c>
      <c r="F1048" s="8" t="s">
        <v>2986</v>
      </c>
      <c r="G1048" s="8">
        <v>2</v>
      </c>
      <c r="H1048" s="8">
        <v>0</v>
      </c>
      <c r="I1048" s="8">
        <v>1</v>
      </c>
      <c r="J1048" s="8">
        <v>0</v>
      </c>
      <c r="K1048" s="8">
        <v>1</v>
      </c>
      <c r="L1048" s="8">
        <v>0</v>
      </c>
      <c r="M1048" s="8">
        <v>1</v>
      </c>
      <c r="N1048" s="8">
        <v>0</v>
      </c>
      <c r="O1048" s="8">
        <v>1</v>
      </c>
      <c r="P1048" s="8">
        <v>0</v>
      </c>
      <c r="Q1048" s="36">
        <f t="shared" si="907"/>
        <v>2</v>
      </c>
      <c r="R1048" s="36">
        <f t="shared" si="895"/>
        <v>1</v>
      </c>
      <c r="S1048" s="36">
        <f t="shared" si="896"/>
        <v>1</v>
      </c>
      <c r="T1048" s="36">
        <f t="shared" si="897"/>
        <v>1</v>
      </c>
      <c r="U1048" s="36">
        <f t="shared" si="898"/>
        <v>1</v>
      </c>
      <c r="V1048" s="36">
        <f t="shared" si="899"/>
        <v>20</v>
      </c>
      <c r="W1048" s="45">
        <f t="shared" si="900"/>
        <v>6</v>
      </c>
      <c r="X1048" s="50">
        <f t="shared" si="901"/>
        <v>3.3333333333333335</v>
      </c>
      <c r="Y1048" s="46">
        <f t="shared" si="867"/>
        <v>2.7777777777777772</v>
      </c>
      <c r="Z1048" s="46">
        <f t="shared" si="868"/>
        <v>0.44444444444444425</v>
      </c>
      <c r="AA1048" s="46">
        <f t="shared" si="869"/>
        <v>0.11111111111111122</v>
      </c>
      <c r="AB1048" s="46">
        <f t="shared" si="870"/>
        <v>1.7777777777777781</v>
      </c>
      <c r="AC1048" s="46">
        <f t="shared" si="871"/>
        <v>5.4444444444444455</v>
      </c>
      <c r="AD1048" s="46">
        <f t="shared" si="872"/>
        <v>5.5555555555555545</v>
      </c>
      <c r="AE1048" s="46">
        <f t="shared" si="873"/>
        <v>0.44444444444444425</v>
      </c>
      <c r="AF1048" s="46">
        <f t="shared" si="874"/>
        <v>0.11111111111111122</v>
      </c>
      <c r="AG1048" s="46">
        <f t="shared" si="875"/>
        <v>1.7777777777777781</v>
      </c>
      <c r="AH1048" s="46">
        <f t="shared" si="876"/>
        <v>5.4444444444444455</v>
      </c>
      <c r="AI1048" s="46">
        <f t="shared" si="902"/>
        <v>2.666666666666667</v>
      </c>
      <c r="AJ1048" s="47">
        <f t="shared" si="858"/>
        <v>1.6329931618554521</v>
      </c>
      <c r="AK1048" s="47">
        <f t="shared" si="859"/>
        <v>2.1262931794992856</v>
      </c>
      <c r="AL1048" s="47">
        <f t="shared" si="860"/>
        <v>6.8041381743977114E-2</v>
      </c>
      <c r="AM1048" s="47">
        <f t="shared" si="861"/>
        <v>-8.5051727179971566E-3</v>
      </c>
      <c r="AN1048" s="47">
        <f t="shared" si="862"/>
        <v>-0.54433105395181758</v>
      </c>
      <c r="AO1048" s="47">
        <f t="shared" si="863"/>
        <v>-2.917274242273022</v>
      </c>
      <c r="AP1048" s="47">
        <f t="shared" si="864"/>
        <v>0.3</v>
      </c>
      <c r="AQ1048" s="47">
        <f t="shared" si="903"/>
        <v>-0.38273277230987213</v>
      </c>
      <c r="AR1048" s="1">
        <f t="shared" si="865"/>
        <v>0</v>
      </c>
      <c r="AS1048" s="1">
        <f t="shared" si="884"/>
        <v>0</v>
      </c>
      <c r="AT1048" s="1">
        <f t="shared" si="885"/>
        <v>0</v>
      </c>
      <c r="AU1048" s="1">
        <f t="shared" si="886"/>
        <v>0</v>
      </c>
      <c r="AV1048" s="1">
        <f t="shared" si="887"/>
        <v>0</v>
      </c>
      <c r="AW1048" s="27">
        <f t="shared" si="877"/>
        <v>0</v>
      </c>
      <c r="AX1048" s="41">
        <f t="shared" si="904"/>
        <v>0</v>
      </c>
      <c r="AY1048" s="29">
        <f t="shared" si="878"/>
        <v>25</v>
      </c>
      <c r="AZ1048" s="29">
        <f t="shared" si="879"/>
        <v>16</v>
      </c>
      <c r="BA1048" s="29">
        <f t="shared" si="880"/>
        <v>9</v>
      </c>
      <c r="BB1048" s="29">
        <f t="shared" si="881"/>
        <v>4</v>
      </c>
      <c r="BC1048" s="29">
        <f t="shared" si="882"/>
        <v>1</v>
      </c>
      <c r="BD1048" s="29">
        <f t="shared" si="883"/>
        <v>0</v>
      </c>
      <c r="BE1048" s="29">
        <f t="shared" si="883"/>
        <v>0</v>
      </c>
      <c r="BF1048" s="29">
        <f t="shared" si="883"/>
        <v>0</v>
      </c>
      <c r="BG1048" s="29">
        <f t="shared" si="866"/>
        <v>0</v>
      </c>
      <c r="BH1048" s="29">
        <f t="shared" si="866"/>
        <v>0</v>
      </c>
      <c r="BI1048" s="29">
        <f t="shared" si="905"/>
        <v>0</v>
      </c>
      <c r="BJ1048" s="28">
        <f t="shared" si="888"/>
        <v>0</v>
      </c>
      <c r="BK1048" s="28" t="e">
        <f t="shared" si="889"/>
        <v>#DIV/0!</v>
      </c>
      <c r="BL1048" s="28" t="e">
        <f t="shared" si="890"/>
        <v>#DIV/0!</v>
      </c>
      <c r="BM1048" s="28" t="e">
        <f t="shared" si="891"/>
        <v>#DIV/0!</v>
      </c>
      <c r="BN1048" s="28" t="e">
        <f t="shared" si="892"/>
        <v>#DIV/0!</v>
      </c>
      <c r="BO1048" s="28" t="e">
        <f t="shared" si="893"/>
        <v>#DIV/0!</v>
      </c>
      <c r="BP1048" s="28">
        <f t="shared" si="894"/>
        <v>0</v>
      </c>
      <c r="BQ1048" s="28">
        <f t="shared" si="906"/>
        <v>0</v>
      </c>
    </row>
    <row r="1049" spans="1:69" x14ac:dyDescent="0.2">
      <c r="A1049" s="1" t="s">
        <v>7549</v>
      </c>
      <c r="B1049" s="8" t="s">
        <v>2987</v>
      </c>
      <c r="C1049" t="s">
        <v>7520</v>
      </c>
      <c r="D1049" s="38">
        <v>25</v>
      </c>
      <c r="E1049" s="52" t="s">
        <v>2988</v>
      </c>
      <c r="F1049" s="8" t="s">
        <v>2989</v>
      </c>
      <c r="G1049" s="8">
        <v>11</v>
      </c>
      <c r="H1049" s="8">
        <v>2</v>
      </c>
      <c r="I1049" s="8">
        <v>1</v>
      </c>
      <c r="J1049" s="8">
        <v>0</v>
      </c>
      <c r="K1049" s="8">
        <v>2</v>
      </c>
      <c r="L1049" s="8">
        <v>1</v>
      </c>
      <c r="M1049" s="8">
        <v>3</v>
      </c>
      <c r="N1049" s="8">
        <v>2</v>
      </c>
      <c r="O1049" s="8">
        <v>8</v>
      </c>
      <c r="P1049" s="8">
        <v>7</v>
      </c>
      <c r="Q1049" s="36">
        <f t="shared" si="907"/>
        <v>9</v>
      </c>
      <c r="R1049" s="36">
        <f t="shared" si="895"/>
        <v>1</v>
      </c>
      <c r="S1049" s="36">
        <f t="shared" si="896"/>
        <v>1</v>
      </c>
      <c r="T1049" s="36">
        <f t="shared" si="897"/>
        <v>1</v>
      </c>
      <c r="U1049" s="36">
        <f t="shared" si="898"/>
        <v>1</v>
      </c>
      <c r="V1049" s="36">
        <f t="shared" si="899"/>
        <v>55</v>
      </c>
      <c r="W1049" s="45">
        <f t="shared" si="900"/>
        <v>13</v>
      </c>
      <c r="X1049" s="50">
        <f t="shared" si="901"/>
        <v>4.2307692307692308</v>
      </c>
      <c r="Y1049" s="46">
        <f t="shared" si="867"/>
        <v>0.59171597633136086</v>
      </c>
      <c r="Z1049" s="46">
        <f t="shared" si="868"/>
        <v>5.3254437869822514E-2</v>
      </c>
      <c r="AA1049" s="46">
        <f t="shared" si="869"/>
        <v>1.5147928994082842</v>
      </c>
      <c r="AB1049" s="46">
        <f t="shared" si="870"/>
        <v>4.9763313609467454</v>
      </c>
      <c r="AC1049" s="46">
        <f t="shared" si="871"/>
        <v>10.437869822485208</v>
      </c>
      <c r="AD1049" s="46">
        <f t="shared" si="872"/>
        <v>5.3254437869822482</v>
      </c>
      <c r="AE1049" s="46">
        <f t="shared" si="873"/>
        <v>5.3254437869822514E-2</v>
      </c>
      <c r="AF1049" s="46">
        <f t="shared" si="874"/>
        <v>1.5147928994082842</v>
      </c>
      <c r="AG1049" s="46">
        <f t="shared" si="875"/>
        <v>4.9763313609467454</v>
      </c>
      <c r="AH1049" s="46">
        <f t="shared" si="876"/>
        <v>10.437869822485208</v>
      </c>
      <c r="AI1049" s="46">
        <f t="shared" si="902"/>
        <v>1.8589743589743588</v>
      </c>
      <c r="AJ1049" s="47">
        <f t="shared" si="858"/>
        <v>1.3634420996046583</v>
      </c>
      <c r="AK1049" s="47">
        <f t="shared" si="859"/>
        <v>1.6162269835247751</v>
      </c>
      <c r="AL1049" s="47">
        <f t="shared" si="860"/>
        <v>-4.8486809505743312E-3</v>
      </c>
      <c r="AM1049" s="47">
        <f t="shared" si="861"/>
        <v>-0.73556285827972012</v>
      </c>
      <c r="AN1049" s="47">
        <f t="shared" si="862"/>
        <v>-4.3797955445761945</v>
      </c>
      <c r="AO1049" s="47">
        <f t="shared" si="863"/>
        <v>-13.304780528375954</v>
      </c>
      <c r="AP1049" s="47">
        <f t="shared" si="864"/>
        <v>9.8484848484848481E-2</v>
      </c>
      <c r="AQ1049" s="47">
        <f t="shared" si="903"/>
        <v>-1.6554082437314368</v>
      </c>
      <c r="AR1049" s="1">
        <f t="shared" si="865"/>
        <v>2</v>
      </c>
      <c r="AS1049" s="1">
        <f t="shared" si="884"/>
        <v>0</v>
      </c>
      <c r="AT1049" s="1">
        <f t="shared" si="885"/>
        <v>1</v>
      </c>
      <c r="AU1049" s="1">
        <f t="shared" si="886"/>
        <v>2</v>
      </c>
      <c r="AV1049" s="1">
        <f t="shared" si="887"/>
        <v>7</v>
      </c>
      <c r="AW1049" s="27">
        <f t="shared" si="877"/>
        <v>12</v>
      </c>
      <c r="AX1049" s="41">
        <f t="shared" si="904"/>
        <v>2</v>
      </c>
      <c r="AY1049" s="29">
        <f t="shared" si="878"/>
        <v>9</v>
      </c>
      <c r="AZ1049" s="29">
        <f t="shared" si="879"/>
        <v>4</v>
      </c>
      <c r="BA1049" s="29">
        <f t="shared" si="880"/>
        <v>1</v>
      </c>
      <c r="BB1049" s="29">
        <f t="shared" si="881"/>
        <v>0</v>
      </c>
      <c r="BC1049" s="29">
        <f t="shared" si="882"/>
        <v>1</v>
      </c>
      <c r="BD1049" s="29">
        <f t="shared" si="883"/>
        <v>18</v>
      </c>
      <c r="BE1049" s="29">
        <f t="shared" si="883"/>
        <v>0</v>
      </c>
      <c r="BF1049" s="29">
        <f t="shared" si="883"/>
        <v>1</v>
      </c>
      <c r="BG1049" s="29">
        <f t="shared" si="866"/>
        <v>0</v>
      </c>
      <c r="BH1049" s="29">
        <f t="shared" si="866"/>
        <v>7</v>
      </c>
      <c r="BI1049" s="29">
        <f t="shared" si="905"/>
        <v>2.3636363636363638</v>
      </c>
      <c r="BJ1049" s="28">
        <f t="shared" si="888"/>
        <v>1.5374122295716148</v>
      </c>
      <c r="BK1049" s="28">
        <f t="shared" si="889"/>
        <v>14.860135366894868</v>
      </c>
      <c r="BL1049" s="28">
        <f t="shared" si="890"/>
        <v>0</v>
      </c>
      <c r="BM1049" s="28">
        <f t="shared" si="891"/>
        <v>0.27518769197953463</v>
      </c>
      <c r="BN1049" s="28">
        <f t="shared" si="892"/>
        <v>0</v>
      </c>
      <c r="BO1049" s="28">
        <f t="shared" si="893"/>
        <v>-1.9263138438567424</v>
      </c>
      <c r="BP1049" s="28">
        <f t="shared" si="894"/>
        <v>0.10909090909090909</v>
      </c>
      <c r="BQ1049" s="28">
        <f t="shared" si="906"/>
        <v>1.4409828234564719</v>
      </c>
    </row>
    <row r="1050" spans="1:69" x14ac:dyDescent="0.2">
      <c r="A1050" s="1" t="s">
        <v>7549</v>
      </c>
      <c r="B1050" s="8" t="s">
        <v>2990</v>
      </c>
      <c r="C1050" t="s">
        <v>294</v>
      </c>
      <c r="D1050" s="38">
        <v>4.5759999999999996</v>
      </c>
      <c r="E1050" s="52" t="s">
        <v>2991</v>
      </c>
      <c r="F1050" s="8" t="s">
        <v>2992</v>
      </c>
      <c r="G1050" s="8">
        <v>3786</v>
      </c>
      <c r="H1050" s="8">
        <v>876</v>
      </c>
      <c r="I1050" s="8">
        <v>555</v>
      </c>
      <c r="J1050" s="8">
        <v>115</v>
      </c>
      <c r="K1050" s="8">
        <v>155</v>
      </c>
      <c r="L1050" s="8">
        <v>18</v>
      </c>
      <c r="M1050" s="8">
        <v>38</v>
      </c>
      <c r="N1050" s="8">
        <v>8</v>
      </c>
      <c r="O1050" s="8">
        <v>42</v>
      </c>
      <c r="P1050" s="8">
        <v>11</v>
      </c>
      <c r="Q1050" s="36">
        <f t="shared" si="907"/>
        <v>2910</v>
      </c>
      <c r="R1050" s="36">
        <f t="shared" si="895"/>
        <v>440</v>
      </c>
      <c r="S1050" s="36">
        <f t="shared" si="896"/>
        <v>137</v>
      </c>
      <c r="T1050" s="36">
        <f t="shared" si="897"/>
        <v>30</v>
      </c>
      <c r="U1050" s="36">
        <f t="shared" si="898"/>
        <v>31</v>
      </c>
      <c r="V1050" s="36">
        <f t="shared" si="899"/>
        <v>16812</v>
      </c>
      <c r="W1050" s="45">
        <f t="shared" si="900"/>
        <v>3548</v>
      </c>
      <c r="X1050" s="50">
        <f t="shared" si="901"/>
        <v>4.7384441939120627</v>
      </c>
      <c r="Y1050" s="46">
        <f t="shared" si="867"/>
        <v>6.841143969831065E-2</v>
      </c>
      <c r="Z1050" s="46">
        <f t="shared" si="868"/>
        <v>0.54529982752243611</v>
      </c>
      <c r="AA1050" s="46">
        <f t="shared" si="869"/>
        <v>3.0221882153465613</v>
      </c>
      <c r="AB1050" s="46">
        <f t="shared" si="870"/>
        <v>7.4990766031706872</v>
      </c>
      <c r="AC1050" s="46">
        <f t="shared" si="871"/>
        <v>13.975964990994813</v>
      </c>
      <c r="AD1050" s="46">
        <f t="shared" si="872"/>
        <v>199.07728952208399</v>
      </c>
      <c r="AE1050" s="46">
        <f t="shared" si="873"/>
        <v>239.93192410987189</v>
      </c>
      <c r="AF1050" s="46">
        <f t="shared" si="874"/>
        <v>414.03978550247888</v>
      </c>
      <c r="AG1050" s="46">
        <f t="shared" si="875"/>
        <v>224.97229809512061</v>
      </c>
      <c r="AH1050" s="46">
        <f t="shared" ref="AH1050:AH1081" si="908">U1050*AC1050</f>
        <v>433.25491472083917</v>
      </c>
      <c r="AI1050" s="46">
        <f t="shared" si="902"/>
        <v>0.4260716695659415</v>
      </c>
      <c r="AJ1050" s="47">
        <f t="shared" si="858"/>
        <v>0.65274165606765244</v>
      </c>
      <c r="AK1050" s="47">
        <f t="shared" si="859"/>
        <v>187.2242489987153</v>
      </c>
      <c r="AL1050" s="47">
        <f t="shared" si="860"/>
        <v>-637.06204299002002</v>
      </c>
      <c r="AM1050" s="47">
        <f t="shared" si="861"/>
        <v>-2588.0868245001689</v>
      </c>
      <c r="AN1050" s="47">
        <f t="shared" si="862"/>
        <v>-2215.1796480576195</v>
      </c>
      <c r="AO1050" s="47">
        <f t="shared" si="863"/>
        <v>-5823.8531154109478</v>
      </c>
      <c r="AP1050" s="47">
        <f t="shared" si="864"/>
        <v>2.8208740225329636E-4</v>
      </c>
      <c r="AQ1050" s="47">
        <f t="shared" si="903"/>
        <v>-3.1246701327475828</v>
      </c>
      <c r="AR1050" s="1">
        <f t="shared" si="865"/>
        <v>876</v>
      </c>
      <c r="AS1050" s="1">
        <f t="shared" si="884"/>
        <v>115</v>
      </c>
      <c r="AT1050" s="1">
        <f t="shared" si="885"/>
        <v>18</v>
      </c>
      <c r="AU1050" s="1">
        <f t="shared" si="886"/>
        <v>8</v>
      </c>
      <c r="AV1050" s="1">
        <f t="shared" si="887"/>
        <v>11</v>
      </c>
      <c r="AW1050" s="27">
        <f t="shared" si="877"/>
        <v>1028</v>
      </c>
      <c r="AX1050" s="41">
        <f t="shared" si="904"/>
        <v>4.786964980544747</v>
      </c>
      <c r="AY1050" s="29">
        <f t="shared" si="878"/>
        <v>4.5383919514300049E-2</v>
      </c>
      <c r="AZ1050" s="29">
        <f t="shared" si="879"/>
        <v>0.619313880603794</v>
      </c>
      <c r="BA1050" s="29">
        <f t="shared" si="880"/>
        <v>3.1932438416932878</v>
      </c>
      <c r="BB1050" s="29">
        <f t="shared" si="881"/>
        <v>7.7671738027827821</v>
      </c>
      <c r="BC1050" s="29">
        <f t="shared" si="882"/>
        <v>14.341103763872276</v>
      </c>
      <c r="BD1050" s="29">
        <f t="shared" si="883"/>
        <v>39.756313494526843</v>
      </c>
      <c r="BE1050" s="29">
        <f t="shared" si="883"/>
        <v>71.221096269436316</v>
      </c>
      <c r="BF1050" s="29">
        <f t="shared" si="883"/>
        <v>57.478389150479181</v>
      </c>
      <c r="BG1050" s="29">
        <f t="shared" si="866"/>
        <v>62.137390422262257</v>
      </c>
      <c r="BH1050" s="29">
        <f t="shared" si="866"/>
        <v>157.75214140259504</v>
      </c>
      <c r="BI1050" s="29">
        <f t="shared" si="905"/>
        <v>0.37813566771109997</v>
      </c>
      <c r="BJ1050" s="28">
        <f t="shared" si="888"/>
        <v>0.6149273678338768</v>
      </c>
      <c r="BK1050" s="28">
        <f t="shared" si="889"/>
        <v>36.423832523115991</v>
      </c>
      <c r="BL1050" s="28">
        <f t="shared" si="890"/>
        <v>-241.04192938131541</v>
      </c>
      <c r="BM1050" s="28">
        <f t="shared" si="891"/>
        <v>-441.72213617057918</v>
      </c>
      <c r="BN1050" s="28">
        <f t="shared" si="892"/>
        <v>-744.75436215303</v>
      </c>
      <c r="BO1050" s="28">
        <f t="shared" si="893"/>
        <v>-2569.1832743066902</v>
      </c>
      <c r="BP1050" s="28">
        <f t="shared" si="894"/>
        <v>9.7560790432209483E-4</v>
      </c>
      <c r="BQ1050" s="28">
        <f t="shared" si="906"/>
        <v>-3.8636783927848448</v>
      </c>
    </row>
    <row r="1051" spans="1:69" x14ac:dyDescent="0.2">
      <c r="A1051" s="1" t="s">
        <v>7549</v>
      </c>
      <c r="B1051" s="8" t="s">
        <v>2993</v>
      </c>
      <c r="C1051" t="s">
        <v>49</v>
      </c>
      <c r="D1051" s="38">
        <v>3.15</v>
      </c>
      <c r="E1051" s="52"/>
      <c r="F1051" s="8" t="s">
        <v>2994</v>
      </c>
      <c r="G1051" s="8">
        <v>2539</v>
      </c>
      <c r="H1051" s="8">
        <v>1.347</v>
      </c>
      <c r="I1051" s="8">
        <v>464</v>
      </c>
      <c r="J1051" s="8">
        <v>242</v>
      </c>
      <c r="K1051" s="8">
        <v>97</v>
      </c>
      <c r="L1051" s="8">
        <v>27</v>
      </c>
      <c r="M1051" s="8">
        <v>21</v>
      </c>
      <c r="N1051" s="8">
        <v>12</v>
      </c>
      <c r="O1051" s="8">
        <v>29</v>
      </c>
      <c r="P1051" s="8">
        <v>23</v>
      </c>
      <c r="Q1051" s="36">
        <f t="shared" si="907"/>
        <v>2537.6529999999998</v>
      </c>
      <c r="R1051" s="36">
        <f t="shared" si="895"/>
        <v>222</v>
      </c>
      <c r="S1051" s="36">
        <f t="shared" si="896"/>
        <v>70</v>
      </c>
      <c r="T1051" s="36">
        <f t="shared" si="897"/>
        <v>9</v>
      </c>
      <c r="U1051" s="36">
        <f t="shared" si="898"/>
        <v>6</v>
      </c>
      <c r="V1051" s="36">
        <f t="shared" si="899"/>
        <v>13810.264999999999</v>
      </c>
      <c r="W1051" s="45">
        <f t="shared" si="900"/>
        <v>2844.6529999999998</v>
      </c>
      <c r="X1051" s="50">
        <f t="shared" si="901"/>
        <v>4.8548153324851926</v>
      </c>
      <c r="Y1051" s="46">
        <f t="shared" si="867"/>
        <v>2.1078587681385173E-2</v>
      </c>
      <c r="Z1051" s="46">
        <f t="shared" si="868"/>
        <v>0.73070925265177034</v>
      </c>
      <c r="AA1051" s="46">
        <f t="shared" si="869"/>
        <v>3.4403399176221554</v>
      </c>
      <c r="AB1051" s="46">
        <f t="shared" si="870"/>
        <v>8.149970582592541</v>
      </c>
      <c r="AC1051" s="46">
        <f t="shared" si="871"/>
        <v>14.859601247562926</v>
      </c>
      <c r="AD1051" s="46">
        <f t="shared" si="872"/>
        <v>53.490141265430125</v>
      </c>
      <c r="AE1051" s="46">
        <f t="shared" si="873"/>
        <v>162.21745408869302</v>
      </c>
      <c r="AF1051" s="46">
        <f t="shared" si="874"/>
        <v>240.82379423355087</v>
      </c>
      <c r="AG1051" s="46">
        <f t="shared" si="875"/>
        <v>73.349735243332873</v>
      </c>
      <c r="AH1051" s="46">
        <f t="shared" si="908"/>
        <v>89.157607485377554</v>
      </c>
      <c r="AI1051" s="46">
        <f t="shared" si="902"/>
        <v>0.21769137525442958</v>
      </c>
      <c r="AJ1051" s="47">
        <f t="shared" si="858"/>
        <v>0.46657408335057532</v>
      </c>
      <c r="AK1051" s="47">
        <f t="shared" si="859"/>
        <v>76.459713206259494</v>
      </c>
      <c r="AL1051" s="47">
        <f t="shared" si="860"/>
        <v>-1365.2370003911524</v>
      </c>
      <c r="AM1051" s="47">
        <f t="shared" si="861"/>
        <v>-4397.8279722172338</v>
      </c>
      <c r="AN1051" s="47">
        <f t="shared" si="862"/>
        <v>-2061.6490424793701</v>
      </c>
      <c r="AO1051" s="47">
        <f t="shared" si="863"/>
        <v>-3383.764649718858</v>
      </c>
      <c r="AP1051" s="47">
        <f t="shared" si="864"/>
        <v>3.5190776374982959E-4</v>
      </c>
      <c r="AQ1051" s="47">
        <f t="shared" si="903"/>
        <v>-3.9174438952784039</v>
      </c>
      <c r="AR1051" s="1">
        <f t="shared" si="865"/>
        <v>1.347</v>
      </c>
      <c r="AS1051" s="1">
        <f t="shared" si="884"/>
        <v>242</v>
      </c>
      <c r="AT1051" s="1">
        <f t="shared" si="885"/>
        <v>27</v>
      </c>
      <c r="AU1051" s="1">
        <f t="shared" si="886"/>
        <v>12</v>
      </c>
      <c r="AV1051" s="1">
        <f t="shared" si="887"/>
        <v>23</v>
      </c>
      <c r="AW1051" s="27">
        <f t="shared" si="877"/>
        <v>305.34699999999998</v>
      </c>
      <c r="AX1051" s="41">
        <f t="shared" si="904"/>
        <v>3.6114158645737477</v>
      </c>
      <c r="AY1051" s="29">
        <f t="shared" si="878"/>
        <v>1.9281659011574726</v>
      </c>
      <c r="AZ1051" s="29">
        <f t="shared" si="879"/>
        <v>0.15099763030496796</v>
      </c>
      <c r="BA1051" s="29">
        <f t="shared" si="880"/>
        <v>0.37382935945246343</v>
      </c>
      <c r="BB1051" s="29">
        <f t="shared" si="881"/>
        <v>2.596661088599959</v>
      </c>
      <c r="BC1051" s="29">
        <f t="shared" si="882"/>
        <v>6.8194928177474541</v>
      </c>
      <c r="BD1051" s="29">
        <f t="shared" si="883"/>
        <v>2.5972394688591156</v>
      </c>
      <c r="BE1051" s="29">
        <f t="shared" si="883"/>
        <v>36.541426533802245</v>
      </c>
      <c r="BF1051" s="29">
        <f t="shared" si="883"/>
        <v>10.093392705216512</v>
      </c>
      <c r="BG1051" s="29">
        <f t="shared" si="866"/>
        <v>31.15993306319951</v>
      </c>
      <c r="BH1051" s="29">
        <f t="shared" si="866"/>
        <v>156.84833480819145</v>
      </c>
      <c r="BI1051" s="29">
        <f t="shared" si="905"/>
        <v>0.77950604599115103</v>
      </c>
      <c r="BJ1051" s="28">
        <f t="shared" si="888"/>
        <v>0.88289639595546598</v>
      </c>
      <c r="BK1051" s="28">
        <f t="shared" si="889"/>
        <v>5.2402856491447363</v>
      </c>
      <c r="BL1051" s="28">
        <f t="shared" si="890"/>
        <v>20.632000114153328</v>
      </c>
      <c r="BM1051" s="28">
        <f t="shared" si="891"/>
        <v>-8.9669478094476585</v>
      </c>
      <c r="BN1051" s="28">
        <f t="shared" si="892"/>
        <v>-72.958335801481198</v>
      </c>
      <c r="BO1051" s="28">
        <f t="shared" si="893"/>
        <v>-595.15038447242648</v>
      </c>
      <c r="BP1051" s="28">
        <f t="shared" si="894"/>
        <v>3.3073863371126332E-3</v>
      </c>
      <c r="BQ1051" s="28">
        <f t="shared" si="906"/>
        <v>-2.153781169366892</v>
      </c>
    </row>
    <row r="1052" spans="1:69" x14ac:dyDescent="0.2">
      <c r="A1052" s="1" t="s">
        <v>7549</v>
      </c>
      <c r="B1052" s="8" t="s">
        <v>2995</v>
      </c>
      <c r="C1052"/>
      <c r="D1052" s="38"/>
      <c r="E1052" s="52" t="s">
        <v>2996</v>
      </c>
      <c r="F1052" s="8" t="s">
        <v>2997</v>
      </c>
      <c r="G1052" s="8"/>
      <c r="H1052" s="8"/>
      <c r="I1052" s="8"/>
      <c r="J1052" s="8"/>
      <c r="K1052" s="8"/>
      <c r="L1052" s="8"/>
      <c r="M1052" s="8"/>
      <c r="N1052" s="8"/>
      <c r="O1052" s="8"/>
      <c r="P1052" s="8"/>
      <c r="Q1052" s="36">
        <f t="shared" si="907"/>
        <v>0</v>
      </c>
      <c r="R1052" s="36">
        <f t="shared" si="895"/>
        <v>0</v>
      </c>
      <c r="S1052" s="36">
        <f t="shared" si="896"/>
        <v>0</v>
      </c>
      <c r="T1052" s="36">
        <f t="shared" si="897"/>
        <v>0</v>
      </c>
      <c r="U1052" s="36">
        <f t="shared" si="898"/>
        <v>0</v>
      </c>
      <c r="V1052" s="36">
        <f t="shared" si="899"/>
        <v>0</v>
      </c>
      <c r="W1052" s="45">
        <f t="shared" si="900"/>
        <v>0</v>
      </c>
      <c r="X1052" s="50">
        <f t="shared" si="901"/>
        <v>0</v>
      </c>
      <c r="Y1052" s="46">
        <f t="shared" si="867"/>
        <v>25</v>
      </c>
      <c r="Z1052" s="46">
        <f t="shared" si="868"/>
        <v>16</v>
      </c>
      <c r="AA1052" s="46">
        <f t="shared" si="869"/>
        <v>9</v>
      </c>
      <c r="AB1052" s="46">
        <f t="shared" si="870"/>
        <v>4</v>
      </c>
      <c r="AC1052" s="46">
        <f t="shared" si="871"/>
        <v>1</v>
      </c>
      <c r="AD1052" s="46">
        <f t="shared" si="872"/>
        <v>0</v>
      </c>
      <c r="AE1052" s="46">
        <f t="shared" si="873"/>
        <v>0</v>
      </c>
      <c r="AF1052" s="46">
        <f t="shared" si="874"/>
        <v>0</v>
      </c>
      <c r="AG1052" s="46">
        <f t="shared" si="875"/>
        <v>0</v>
      </c>
      <c r="AH1052" s="46">
        <f t="shared" si="908"/>
        <v>0</v>
      </c>
      <c r="AI1052" s="46">
        <f t="shared" si="902"/>
        <v>0</v>
      </c>
      <c r="AJ1052" s="47">
        <f t="shared" si="858"/>
        <v>0</v>
      </c>
      <c r="AK1052" s="47" t="e">
        <f t="shared" si="859"/>
        <v>#DIV/0!</v>
      </c>
      <c r="AL1052" s="47" t="e">
        <f t="shared" si="860"/>
        <v>#DIV/0!</v>
      </c>
      <c r="AM1052" s="47" t="e">
        <f t="shared" si="861"/>
        <v>#DIV/0!</v>
      </c>
      <c r="AN1052" s="47" t="e">
        <f t="shared" si="862"/>
        <v>#DIV/0!</v>
      </c>
      <c r="AO1052" s="47" t="e">
        <f t="shared" si="863"/>
        <v>#DIV/0!</v>
      </c>
      <c r="AP1052" s="47">
        <f t="shared" si="864"/>
        <v>0</v>
      </c>
      <c r="AQ1052" s="47">
        <f t="shared" si="903"/>
        <v>0</v>
      </c>
      <c r="AR1052" s="1">
        <f t="shared" si="865"/>
        <v>0</v>
      </c>
      <c r="AS1052" s="1">
        <f t="shared" si="884"/>
        <v>0</v>
      </c>
      <c r="AT1052" s="1">
        <f t="shared" si="885"/>
        <v>0</v>
      </c>
      <c r="AU1052" s="1">
        <f t="shared" si="886"/>
        <v>0</v>
      </c>
      <c r="AV1052" s="1">
        <f t="shared" si="887"/>
        <v>0</v>
      </c>
      <c r="AW1052" s="27">
        <f t="shared" si="877"/>
        <v>0</v>
      </c>
      <c r="AX1052" s="41">
        <f t="shared" si="904"/>
        <v>0</v>
      </c>
      <c r="AY1052" s="29">
        <f t="shared" si="878"/>
        <v>25</v>
      </c>
      <c r="AZ1052" s="29">
        <f t="shared" si="879"/>
        <v>16</v>
      </c>
      <c r="BA1052" s="29">
        <f t="shared" si="880"/>
        <v>9</v>
      </c>
      <c r="BB1052" s="29">
        <f t="shared" si="881"/>
        <v>4</v>
      </c>
      <c r="BC1052" s="29">
        <f t="shared" si="882"/>
        <v>1</v>
      </c>
      <c r="BD1052" s="29">
        <f t="shared" si="883"/>
        <v>0</v>
      </c>
      <c r="BE1052" s="29">
        <f t="shared" si="883"/>
        <v>0</v>
      </c>
      <c r="BF1052" s="29">
        <f t="shared" si="883"/>
        <v>0</v>
      </c>
      <c r="BG1052" s="29">
        <f t="shared" si="866"/>
        <v>0</v>
      </c>
      <c r="BH1052" s="29">
        <f t="shared" si="866"/>
        <v>0</v>
      </c>
      <c r="BI1052" s="29">
        <f t="shared" si="905"/>
        <v>0</v>
      </c>
      <c r="BJ1052" s="28">
        <f t="shared" si="888"/>
        <v>0</v>
      </c>
      <c r="BK1052" s="28" t="e">
        <f t="shared" si="889"/>
        <v>#DIV/0!</v>
      </c>
      <c r="BL1052" s="28" t="e">
        <f t="shared" si="890"/>
        <v>#DIV/0!</v>
      </c>
      <c r="BM1052" s="28" t="e">
        <f t="shared" si="891"/>
        <v>#DIV/0!</v>
      </c>
      <c r="BN1052" s="28" t="e">
        <f t="shared" si="892"/>
        <v>#DIV/0!</v>
      </c>
      <c r="BO1052" s="28" t="e">
        <f t="shared" si="893"/>
        <v>#DIV/0!</v>
      </c>
      <c r="BP1052" s="28">
        <f t="shared" si="894"/>
        <v>0</v>
      </c>
      <c r="BQ1052" s="28">
        <f t="shared" si="906"/>
        <v>0</v>
      </c>
    </row>
    <row r="1053" spans="1:69" x14ac:dyDescent="0.2">
      <c r="A1053" s="1" t="s">
        <v>7549</v>
      </c>
      <c r="B1053" s="8" t="s">
        <v>2998</v>
      </c>
      <c r="C1053" t="s">
        <v>294</v>
      </c>
      <c r="D1053" s="38">
        <v>178</v>
      </c>
      <c r="E1053" s="52"/>
      <c r="F1053" s="8" t="s">
        <v>2999</v>
      </c>
      <c r="G1053" s="8">
        <v>143</v>
      </c>
      <c r="H1053" s="8">
        <v>58</v>
      </c>
      <c r="I1053" s="8">
        <v>25</v>
      </c>
      <c r="J1053" s="8">
        <v>11</v>
      </c>
      <c r="K1053" s="8">
        <v>3</v>
      </c>
      <c r="L1053" s="8">
        <v>1</v>
      </c>
      <c r="M1053" s="8">
        <v>3</v>
      </c>
      <c r="N1053" s="8">
        <v>3</v>
      </c>
      <c r="O1053" s="8">
        <v>4</v>
      </c>
      <c r="P1053" s="8">
        <v>4</v>
      </c>
      <c r="Q1053" s="36">
        <f t="shared" si="907"/>
        <v>85</v>
      </c>
      <c r="R1053" s="36">
        <f t="shared" si="895"/>
        <v>14</v>
      </c>
      <c r="S1053" s="36">
        <f t="shared" si="896"/>
        <v>2</v>
      </c>
      <c r="T1053" s="36">
        <f t="shared" si="897"/>
        <v>0</v>
      </c>
      <c r="U1053" s="36">
        <f t="shared" si="898"/>
        <v>0</v>
      </c>
      <c r="V1053" s="36">
        <f t="shared" si="899"/>
        <v>487</v>
      </c>
      <c r="W1053" s="45">
        <f t="shared" si="900"/>
        <v>101</v>
      </c>
      <c r="X1053" s="50">
        <f t="shared" si="901"/>
        <v>4.8217821782178216</v>
      </c>
      <c r="Y1053" s="46">
        <f t="shared" si="867"/>
        <v>3.1761592000784294E-2</v>
      </c>
      <c r="Z1053" s="46">
        <f t="shared" si="868"/>
        <v>0.67532594843642757</v>
      </c>
      <c r="AA1053" s="46">
        <f t="shared" si="869"/>
        <v>3.3188903048720708</v>
      </c>
      <c r="AB1053" s="46">
        <f t="shared" si="870"/>
        <v>7.9624546613077136</v>
      </c>
      <c r="AC1053" s="46">
        <f t="shared" si="871"/>
        <v>14.606019017743357</v>
      </c>
      <c r="AD1053" s="46">
        <f t="shared" si="872"/>
        <v>2.6997353200666652</v>
      </c>
      <c r="AE1053" s="46">
        <f t="shared" si="873"/>
        <v>9.4545632781099869</v>
      </c>
      <c r="AF1053" s="46">
        <f t="shared" si="874"/>
        <v>6.6377806097441416</v>
      </c>
      <c r="AG1053" s="46">
        <f t="shared" si="875"/>
        <v>0</v>
      </c>
      <c r="AH1053" s="46">
        <f t="shared" si="908"/>
        <v>0</v>
      </c>
      <c r="AI1053" s="46">
        <f t="shared" si="902"/>
        <v>0.18792079207920792</v>
      </c>
      <c r="AJ1053" s="47">
        <f t="shared" si="858"/>
        <v>0.43349831842719749</v>
      </c>
      <c r="AK1053" s="47">
        <f t="shared" si="859"/>
        <v>5.9062260967714764</v>
      </c>
      <c r="AL1053" s="47">
        <f t="shared" si="860"/>
        <v>-95.375305044632583</v>
      </c>
      <c r="AM1053" s="47">
        <f t="shared" si="861"/>
        <v>-148.4421007614871</v>
      </c>
      <c r="AN1053" s="47">
        <f t="shared" si="862"/>
        <v>0</v>
      </c>
      <c r="AO1053" s="47">
        <f t="shared" si="863"/>
        <v>0</v>
      </c>
      <c r="AP1053" s="47">
        <f t="shared" si="864"/>
        <v>1.0202020202020202E-2</v>
      </c>
      <c r="AQ1053" s="47">
        <f t="shared" si="903"/>
        <v>-2.4271746616812293</v>
      </c>
      <c r="AR1053" s="1">
        <f t="shared" si="865"/>
        <v>58</v>
      </c>
      <c r="AS1053" s="1">
        <f t="shared" si="884"/>
        <v>11</v>
      </c>
      <c r="AT1053" s="1">
        <f t="shared" si="885"/>
        <v>1</v>
      </c>
      <c r="AU1053" s="1">
        <f t="shared" si="886"/>
        <v>3</v>
      </c>
      <c r="AV1053" s="1">
        <f t="shared" si="887"/>
        <v>4</v>
      </c>
      <c r="AW1053" s="27">
        <f t="shared" si="877"/>
        <v>77</v>
      </c>
      <c r="AX1053" s="41">
        <f t="shared" si="904"/>
        <v>4.5064935064935066</v>
      </c>
      <c r="AY1053" s="29">
        <f t="shared" si="878"/>
        <v>0.24354865913307466</v>
      </c>
      <c r="AZ1053" s="29">
        <f t="shared" si="879"/>
        <v>0.25653567212008777</v>
      </c>
      <c r="BA1053" s="29">
        <f t="shared" si="880"/>
        <v>2.2695226851071006</v>
      </c>
      <c r="BB1053" s="29">
        <f t="shared" si="881"/>
        <v>6.2825096980941142</v>
      </c>
      <c r="BC1053" s="29">
        <f t="shared" si="882"/>
        <v>12.295496711081126</v>
      </c>
      <c r="BD1053" s="29">
        <f t="shared" si="883"/>
        <v>14.125822229718331</v>
      </c>
      <c r="BE1053" s="29">
        <f t="shared" si="883"/>
        <v>2.8218923933209652</v>
      </c>
      <c r="BF1053" s="29">
        <f t="shared" si="883"/>
        <v>2.2695226851071006</v>
      </c>
      <c r="BG1053" s="29">
        <f t="shared" si="866"/>
        <v>18.847529094282343</v>
      </c>
      <c r="BH1053" s="29">
        <f t="shared" si="866"/>
        <v>49.181986844324506</v>
      </c>
      <c r="BI1053" s="29">
        <f t="shared" si="905"/>
        <v>1.1479835953520166</v>
      </c>
      <c r="BJ1053" s="28">
        <f t="shared" si="888"/>
        <v>1.0714399634846632</v>
      </c>
      <c r="BK1053" s="28">
        <f t="shared" si="889"/>
        <v>5.6676508069079548</v>
      </c>
      <c r="BL1053" s="28">
        <f t="shared" si="890"/>
        <v>-1.1620125207896699</v>
      </c>
      <c r="BM1053" s="28">
        <f t="shared" si="891"/>
        <v>-2.7797021890127378</v>
      </c>
      <c r="BN1053" s="28">
        <f t="shared" si="892"/>
        <v>-38.407627695574874</v>
      </c>
      <c r="BO1053" s="28">
        <f t="shared" si="893"/>
        <v>-140.20890100644172</v>
      </c>
      <c r="BP1053" s="28">
        <f t="shared" si="894"/>
        <v>1.3508771929824562E-2</v>
      </c>
      <c r="BQ1053" s="28">
        <f t="shared" si="906"/>
        <v>-2.3895746720312543</v>
      </c>
    </row>
    <row r="1054" spans="1:69" x14ac:dyDescent="0.2">
      <c r="A1054" s="1" t="s">
        <v>7549</v>
      </c>
      <c r="B1054" s="8" t="s">
        <v>3000</v>
      </c>
      <c r="C1054"/>
      <c r="D1054" s="38"/>
      <c r="E1054" s="52" t="s">
        <v>3001</v>
      </c>
      <c r="F1054" s="8" t="s">
        <v>3002</v>
      </c>
      <c r="G1054" s="8"/>
      <c r="H1054" s="8"/>
      <c r="I1054" s="8"/>
      <c r="J1054" s="8"/>
      <c r="K1054" s="8"/>
      <c r="L1054" s="8"/>
      <c r="M1054" s="8"/>
      <c r="N1054" s="8"/>
      <c r="O1054" s="8"/>
      <c r="P1054" s="8"/>
      <c r="Q1054" s="36">
        <f t="shared" si="907"/>
        <v>0</v>
      </c>
      <c r="R1054" s="36">
        <f t="shared" si="895"/>
        <v>0</v>
      </c>
      <c r="S1054" s="36">
        <f t="shared" si="896"/>
        <v>0</v>
      </c>
      <c r="T1054" s="36">
        <f t="shared" si="897"/>
        <v>0</v>
      </c>
      <c r="U1054" s="36">
        <f t="shared" si="898"/>
        <v>0</v>
      </c>
      <c r="V1054" s="36">
        <f t="shared" si="899"/>
        <v>0</v>
      </c>
      <c r="W1054" s="45">
        <f t="shared" si="900"/>
        <v>0</v>
      </c>
      <c r="X1054" s="50">
        <f t="shared" si="901"/>
        <v>0</v>
      </c>
      <c r="Y1054" s="46">
        <f t="shared" si="867"/>
        <v>25</v>
      </c>
      <c r="Z1054" s="46">
        <f t="shared" si="868"/>
        <v>16</v>
      </c>
      <c r="AA1054" s="46">
        <f t="shared" si="869"/>
        <v>9</v>
      </c>
      <c r="AB1054" s="46">
        <f t="shared" si="870"/>
        <v>4</v>
      </c>
      <c r="AC1054" s="46">
        <f t="shared" si="871"/>
        <v>1</v>
      </c>
      <c r="AD1054" s="46">
        <f t="shared" si="872"/>
        <v>0</v>
      </c>
      <c r="AE1054" s="46">
        <f t="shared" si="873"/>
        <v>0</v>
      </c>
      <c r="AF1054" s="46">
        <f t="shared" si="874"/>
        <v>0</v>
      </c>
      <c r="AG1054" s="46">
        <f t="shared" si="875"/>
        <v>0</v>
      </c>
      <c r="AH1054" s="46">
        <f t="shared" si="908"/>
        <v>0</v>
      </c>
      <c r="AI1054" s="46">
        <f t="shared" si="902"/>
        <v>0</v>
      </c>
      <c r="AJ1054" s="47">
        <f t="shared" si="858"/>
        <v>0</v>
      </c>
      <c r="AK1054" s="47" t="e">
        <f t="shared" si="859"/>
        <v>#DIV/0!</v>
      </c>
      <c r="AL1054" s="47" t="e">
        <f t="shared" si="860"/>
        <v>#DIV/0!</v>
      </c>
      <c r="AM1054" s="47" t="e">
        <f t="shared" si="861"/>
        <v>#DIV/0!</v>
      </c>
      <c r="AN1054" s="47" t="e">
        <f t="shared" si="862"/>
        <v>#DIV/0!</v>
      </c>
      <c r="AO1054" s="47" t="e">
        <f t="shared" si="863"/>
        <v>#DIV/0!</v>
      </c>
      <c r="AP1054" s="47">
        <f t="shared" si="864"/>
        <v>0</v>
      </c>
      <c r="AQ1054" s="47">
        <f t="shared" si="903"/>
        <v>0</v>
      </c>
      <c r="AR1054" s="1">
        <f t="shared" si="865"/>
        <v>0</v>
      </c>
      <c r="AS1054" s="1">
        <f t="shared" si="884"/>
        <v>0</v>
      </c>
      <c r="AT1054" s="1">
        <f t="shared" si="885"/>
        <v>0</v>
      </c>
      <c r="AU1054" s="1">
        <f t="shared" si="886"/>
        <v>0</v>
      </c>
      <c r="AV1054" s="1">
        <f t="shared" si="887"/>
        <v>0</v>
      </c>
      <c r="AW1054" s="27">
        <f t="shared" si="877"/>
        <v>0</v>
      </c>
      <c r="AX1054" s="41">
        <f t="shared" si="904"/>
        <v>0</v>
      </c>
      <c r="AY1054" s="29">
        <f t="shared" si="878"/>
        <v>25</v>
      </c>
      <c r="AZ1054" s="29">
        <f t="shared" si="879"/>
        <v>16</v>
      </c>
      <c r="BA1054" s="29">
        <f t="shared" si="880"/>
        <v>9</v>
      </c>
      <c r="BB1054" s="29">
        <f t="shared" si="881"/>
        <v>4</v>
      </c>
      <c r="BC1054" s="29">
        <f t="shared" si="882"/>
        <v>1</v>
      </c>
      <c r="BD1054" s="29">
        <f t="shared" si="883"/>
        <v>0</v>
      </c>
      <c r="BE1054" s="29">
        <f t="shared" si="883"/>
        <v>0</v>
      </c>
      <c r="BF1054" s="29">
        <f t="shared" si="883"/>
        <v>0</v>
      </c>
      <c r="BG1054" s="29">
        <f t="shared" si="866"/>
        <v>0</v>
      </c>
      <c r="BH1054" s="29">
        <f t="shared" si="866"/>
        <v>0</v>
      </c>
      <c r="BI1054" s="29">
        <f t="shared" si="905"/>
        <v>0</v>
      </c>
      <c r="BJ1054" s="28">
        <f t="shared" si="888"/>
        <v>0</v>
      </c>
      <c r="BK1054" s="28" t="e">
        <f t="shared" si="889"/>
        <v>#DIV/0!</v>
      </c>
      <c r="BL1054" s="28" t="e">
        <f t="shared" si="890"/>
        <v>#DIV/0!</v>
      </c>
      <c r="BM1054" s="28" t="e">
        <f t="shared" si="891"/>
        <v>#DIV/0!</v>
      </c>
      <c r="BN1054" s="28" t="e">
        <f t="shared" si="892"/>
        <v>#DIV/0!</v>
      </c>
      <c r="BO1054" s="28" t="e">
        <f t="shared" si="893"/>
        <v>#DIV/0!</v>
      </c>
      <c r="BP1054" s="28">
        <f t="shared" si="894"/>
        <v>0</v>
      </c>
      <c r="BQ1054" s="28">
        <f t="shared" si="906"/>
        <v>0</v>
      </c>
    </row>
    <row r="1055" spans="1:69" x14ac:dyDescent="0.2">
      <c r="A1055" s="1" t="s">
        <v>7549</v>
      </c>
      <c r="B1055" s="8" t="s">
        <v>3003</v>
      </c>
      <c r="C1055" t="s">
        <v>81</v>
      </c>
      <c r="D1055" s="38">
        <v>20</v>
      </c>
      <c r="E1055" s="52"/>
      <c r="F1055" s="8" t="s">
        <v>3004</v>
      </c>
      <c r="G1055" s="8">
        <v>12</v>
      </c>
      <c r="H1055" s="8">
        <v>7</v>
      </c>
      <c r="I1055" s="8">
        <v>4</v>
      </c>
      <c r="J1055" s="8">
        <v>1</v>
      </c>
      <c r="K1055" s="8">
        <v>1</v>
      </c>
      <c r="L1055" s="8">
        <v>0</v>
      </c>
      <c r="M1055" s="8">
        <v>3</v>
      </c>
      <c r="N1055" s="8">
        <v>3</v>
      </c>
      <c r="O1055" s="8">
        <v>3</v>
      </c>
      <c r="P1055" s="8">
        <v>3</v>
      </c>
      <c r="Q1055" s="36">
        <f t="shared" si="907"/>
        <v>5</v>
      </c>
      <c r="R1055" s="36">
        <f t="shared" si="895"/>
        <v>3</v>
      </c>
      <c r="S1055" s="36">
        <f t="shared" si="896"/>
        <v>1</v>
      </c>
      <c r="T1055" s="36">
        <f t="shared" si="897"/>
        <v>0</v>
      </c>
      <c r="U1055" s="36">
        <f t="shared" si="898"/>
        <v>0</v>
      </c>
      <c r="V1055" s="36">
        <f t="shared" si="899"/>
        <v>40</v>
      </c>
      <c r="W1055" s="45">
        <f t="shared" si="900"/>
        <v>9</v>
      </c>
      <c r="X1055" s="50">
        <f t="shared" si="901"/>
        <v>4.4444444444444446</v>
      </c>
      <c r="Y1055" s="46">
        <f t="shared" si="867"/>
        <v>0.30864197530864174</v>
      </c>
      <c r="Z1055" s="46">
        <f t="shared" si="868"/>
        <v>0.19753086419753105</v>
      </c>
      <c r="AA1055" s="46">
        <f t="shared" si="869"/>
        <v>2.0864197530864201</v>
      </c>
      <c r="AB1055" s="46">
        <f t="shared" si="870"/>
        <v>5.9753086419753094</v>
      </c>
      <c r="AC1055" s="46">
        <f t="shared" si="871"/>
        <v>11.8641975308642</v>
      </c>
      <c r="AD1055" s="46">
        <f t="shared" si="872"/>
        <v>1.5432098765432087</v>
      </c>
      <c r="AE1055" s="46">
        <f t="shared" si="873"/>
        <v>0.59259259259259311</v>
      </c>
      <c r="AF1055" s="46">
        <f t="shared" si="874"/>
        <v>2.0864197530864201</v>
      </c>
      <c r="AG1055" s="46">
        <f t="shared" si="875"/>
        <v>0</v>
      </c>
      <c r="AH1055" s="46">
        <f t="shared" si="908"/>
        <v>0</v>
      </c>
      <c r="AI1055" s="46">
        <f t="shared" si="902"/>
        <v>0.52777777777777768</v>
      </c>
      <c r="AJ1055" s="47">
        <f t="shared" si="858"/>
        <v>0.72648315725677881</v>
      </c>
      <c r="AK1055" s="47">
        <f t="shared" si="859"/>
        <v>2.2360207979586906</v>
      </c>
      <c r="AL1055" s="47">
        <f t="shared" si="860"/>
        <v>-0.68690558913291111</v>
      </c>
      <c r="AM1055" s="47">
        <f t="shared" si="861"/>
        <v>-7.8600603089843997</v>
      </c>
      <c r="AN1055" s="47">
        <f t="shared" si="862"/>
        <v>0</v>
      </c>
      <c r="AO1055" s="47">
        <f t="shared" si="863"/>
        <v>0</v>
      </c>
      <c r="AP1055" s="47">
        <f t="shared" si="864"/>
        <v>0.16071428571428573</v>
      </c>
      <c r="AQ1055" s="47">
        <f t="shared" si="903"/>
        <v>-1.014259033954064</v>
      </c>
      <c r="AR1055" s="1">
        <f t="shared" si="865"/>
        <v>7</v>
      </c>
      <c r="AS1055" s="1">
        <f t="shared" si="884"/>
        <v>1</v>
      </c>
      <c r="AT1055" s="1">
        <f t="shared" si="885"/>
        <v>0</v>
      </c>
      <c r="AU1055" s="1">
        <f t="shared" si="886"/>
        <v>3</v>
      </c>
      <c r="AV1055" s="1">
        <f t="shared" si="887"/>
        <v>3</v>
      </c>
      <c r="AW1055" s="27">
        <f t="shared" si="877"/>
        <v>14</v>
      </c>
      <c r="AX1055" s="41">
        <f t="shared" si="904"/>
        <v>3.4285714285714284</v>
      </c>
      <c r="AY1055" s="29">
        <f t="shared" si="878"/>
        <v>2.4693877551020416</v>
      </c>
      <c r="AZ1055" s="29">
        <f t="shared" si="879"/>
        <v>0.32653061224489816</v>
      </c>
      <c r="BA1055" s="29">
        <f t="shared" si="880"/>
        <v>0.18367346938775495</v>
      </c>
      <c r="BB1055" s="29">
        <f t="shared" si="881"/>
        <v>2.0408163265306118</v>
      </c>
      <c r="BC1055" s="29">
        <f t="shared" si="882"/>
        <v>5.8979591836734686</v>
      </c>
      <c r="BD1055" s="29">
        <f t="shared" si="883"/>
        <v>17.285714285714292</v>
      </c>
      <c r="BE1055" s="29">
        <f t="shared" si="883"/>
        <v>0.32653061224489816</v>
      </c>
      <c r="BF1055" s="29">
        <f t="shared" si="883"/>
        <v>0</v>
      </c>
      <c r="BG1055" s="29">
        <f t="shared" si="866"/>
        <v>6.1224489795918355</v>
      </c>
      <c r="BH1055" s="29">
        <f t="shared" si="866"/>
        <v>17.693877551020407</v>
      </c>
      <c r="BI1055" s="29">
        <f t="shared" si="905"/>
        <v>3.186813186813187</v>
      </c>
      <c r="BJ1055" s="28">
        <f t="shared" si="888"/>
        <v>1.785164750607962</v>
      </c>
      <c r="BK1055" s="28">
        <f t="shared" si="889"/>
        <v>4.7747107471700891</v>
      </c>
      <c r="BL1055" s="28">
        <f t="shared" si="890"/>
        <v>3.2798270668550594E-2</v>
      </c>
      <c r="BM1055" s="28">
        <f t="shared" si="891"/>
        <v>0</v>
      </c>
      <c r="BN1055" s="28">
        <f t="shared" si="892"/>
        <v>-1.5374189375883069</v>
      </c>
      <c r="BO1055" s="28">
        <f t="shared" si="893"/>
        <v>-7.5533392403713542</v>
      </c>
      <c r="BP1055" s="28">
        <f t="shared" si="894"/>
        <v>8.9743589743589744E-2</v>
      </c>
      <c r="BQ1055" s="28">
        <f t="shared" si="906"/>
        <v>-0.38439415539547633</v>
      </c>
    </row>
    <row r="1056" spans="1:69" x14ac:dyDescent="0.2">
      <c r="A1056" s="1" t="s">
        <v>7549</v>
      </c>
      <c r="B1056" s="8" t="s">
        <v>3005</v>
      </c>
      <c r="C1056" t="s">
        <v>34</v>
      </c>
      <c r="D1056" s="38">
        <v>8</v>
      </c>
      <c r="E1056" s="52" t="s">
        <v>65</v>
      </c>
      <c r="F1056" s="8" t="s">
        <v>3006</v>
      </c>
      <c r="G1056" s="8">
        <v>5</v>
      </c>
      <c r="H1056" s="8">
        <v>1</v>
      </c>
      <c r="I1056" s="8">
        <v>2</v>
      </c>
      <c r="J1056" s="8">
        <v>0</v>
      </c>
      <c r="K1056" s="8">
        <v>1</v>
      </c>
      <c r="L1056" s="8">
        <v>1</v>
      </c>
      <c r="M1056" s="8">
        <v>1</v>
      </c>
      <c r="N1056" s="8">
        <v>1</v>
      </c>
      <c r="O1056" s="8">
        <v>1</v>
      </c>
      <c r="P1056" s="8">
        <v>1</v>
      </c>
      <c r="Q1056" s="36">
        <f t="shared" si="907"/>
        <v>4</v>
      </c>
      <c r="R1056" s="36">
        <f t="shared" si="895"/>
        <v>2</v>
      </c>
      <c r="S1056" s="36">
        <f t="shared" si="896"/>
        <v>0</v>
      </c>
      <c r="T1056" s="36">
        <f t="shared" si="897"/>
        <v>0</v>
      </c>
      <c r="U1056" s="36">
        <f t="shared" si="898"/>
        <v>0</v>
      </c>
      <c r="V1056" s="36">
        <f t="shared" si="899"/>
        <v>28</v>
      </c>
      <c r="W1056" s="45">
        <f t="shared" si="900"/>
        <v>6</v>
      </c>
      <c r="X1056" s="50">
        <f t="shared" si="901"/>
        <v>4.666666666666667</v>
      </c>
      <c r="Y1056" s="46">
        <f t="shared" si="867"/>
        <v>0.11111111111111091</v>
      </c>
      <c r="Z1056" s="46">
        <f t="shared" si="868"/>
        <v>0.44444444444444486</v>
      </c>
      <c r="AA1056" s="46">
        <f t="shared" si="869"/>
        <v>2.7777777777777786</v>
      </c>
      <c r="AB1056" s="46">
        <f t="shared" si="870"/>
        <v>7.1111111111111125</v>
      </c>
      <c r="AC1056" s="46">
        <f t="shared" si="871"/>
        <v>13.444444444444446</v>
      </c>
      <c r="AD1056" s="46">
        <f t="shared" si="872"/>
        <v>0.44444444444444364</v>
      </c>
      <c r="AE1056" s="46">
        <f t="shared" si="873"/>
        <v>0.88888888888888973</v>
      </c>
      <c r="AF1056" s="46">
        <f t="shared" si="874"/>
        <v>0</v>
      </c>
      <c r="AG1056" s="46">
        <f t="shared" si="875"/>
        <v>0</v>
      </c>
      <c r="AH1056" s="46">
        <f t="shared" si="908"/>
        <v>0</v>
      </c>
      <c r="AI1056" s="46">
        <f t="shared" si="902"/>
        <v>0.26666666666666672</v>
      </c>
      <c r="AJ1056" s="47">
        <f t="shared" si="858"/>
        <v>0.51639777949432231</v>
      </c>
      <c r="AK1056" s="47">
        <f t="shared" si="859"/>
        <v>1.0758287072798347</v>
      </c>
      <c r="AL1056" s="47">
        <f t="shared" si="860"/>
        <v>-4.3033148291193557</v>
      </c>
      <c r="AM1056" s="47">
        <f t="shared" si="861"/>
        <v>0</v>
      </c>
      <c r="AN1056" s="47">
        <f t="shared" si="862"/>
        <v>0</v>
      </c>
      <c r="AO1056" s="47">
        <f t="shared" si="863"/>
        <v>0</v>
      </c>
      <c r="AP1056" s="47">
        <f t="shared" si="864"/>
        <v>0.3</v>
      </c>
      <c r="AQ1056" s="47">
        <f t="shared" si="903"/>
        <v>-0.96824583655185625</v>
      </c>
      <c r="AR1056" s="1">
        <f t="shared" si="865"/>
        <v>1</v>
      </c>
      <c r="AS1056" s="1">
        <f t="shared" si="884"/>
        <v>0</v>
      </c>
      <c r="AT1056" s="1">
        <f t="shared" si="885"/>
        <v>1</v>
      </c>
      <c r="AU1056" s="1">
        <f t="shared" si="886"/>
        <v>1</v>
      </c>
      <c r="AV1056" s="1">
        <f t="shared" si="887"/>
        <v>1</v>
      </c>
      <c r="AW1056" s="27">
        <f t="shared" si="877"/>
        <v>4</v>
      </c>
      <c r="AX1056" s="41">
        <f t="shared" si="904"/>
        <v>2.75</v>
      </c>
      <c r="AY1056" s="29">
        <f t="shared" si="878"/>
        <v>5.0625</v>
      </c>
      <c r="AZ1056" s="29">
        <f t="shared" si="879"/>
        <v>1.5625</v>
      </c>
      <c r="BA1056" s="29">
        <f t="shared" si="880"/>
        <v>6.25E-2</v>
      </c>
      <c r="BB1056" s="29">
        <f t="shared" si="881"/>
        <v>0.5625</v>
      </c>
      <c r="BC1056" s="29">
        <f t="shared" si="882"/>
        <v>3.0625</v>
      </c>
      <c r="BD1056" s="29">
        <f t="shared" si="883"/>
        <v>5.0625</v>
      </c>
      <c r="BE1056" s="29">
        <f t="shared" si="883"/>
        <v>0</v>
      </c>
      <c r="BF1056" s="29">
        <f t="shared" si="883"/>
        <v>6.25E-2</v>
      </c>
      <c r="BG1056" s="29">
        <f t="shared" si="866"/>
        <v>0.5625</v>
      </c>
      <c r="BH1056" s="29">
        <f t="shared" si="866"/>
        <v>3.0625</v>
      </c>
      <c r="BI1056" s="29">
        <f t="shared" si="905"/>
        <v>2.9166666666666665</v>
      </c>
      <c r="BJ1056" s="28">
        <f t="shared" si="888"/>
        <v>1.707825127659933</v>
      </c>
      <c r="BK1056" s="28">
        <f t="shared" si="889"/>
        <v>2.2867429923626168</v>
      </c>
      <c r="BL1056" s="28">
        <f t="shared" si="890"/>
        <v>0</v>
      </c>
      <c r="BM1056" s="28">
        <f t="shared" si="891"/>
        <v>3.1368216630488573E-3</v>
      </c>
      <c r="BN1056" s="28">
        <f t="shared" si="892"/>
        <v>-8.4694184902319128E-2</v>
      </c>
      <c r="BO1056" s="28">
        <f t="shared" si="893"/>
        <v>-1.0759298304257583</v>
      </c>
      <c r="BP1056" s="28">
        <f t="shared" si="894"/>
        <v>0.66666666666666663</v>
      </c>
      <c r="BQ1056" s="28">
        <f t="shared" si="906"/>
        <v>0.75283719913172542</v>
      </c>
    </row>
    <row r="1057" spans="1:69" x14ac:dyDescent="0.2">
      <c r="A1057" s="1" t="s">
        <v>7549</v>
      </c>
      <c r="B1057" s="8" t="s">
        <v>3007</v>
      </c>
      <c r="C1057" t="s">
        <v>49</v>
      </c>
      <c r="D1057" s="38">
        <v>11.205</v>
      </c>
      <c r="E1057" s="52" t="s">
        <v>723</v>
      </c>
      <c r="F1057" s="8" t="s">
        <v>3008</v>
      </c>
      <c r="G1057" s="8">
        <v>8484</v>
      </c>
      <c r="H1057" s="8">
        <v>2.2749999999999999</v>
      </c>
      <c r="I1057" s="8">
        <v>1.5269999999999999</v>
      </c>
      <c r="J1057" s="8">
        <v>596</v>
      </c>
      <c r="K1057" s="8">
        <v>583</v>
      </c>
      <c r="L1057" s="8">
        <v>260</v>
      </c>
      <c r="M1057" s="8">
        <v>199</v>
      </c>
      <c r="N1057" s="8">
        <v>127</v>
      </c>
      <c r="O1057" s="8">
        <v>411</v>
      </c>
      <c r="P1057" s="8">
        <v>280</v>
      </c>
      <c r="Q1057" s="36">
        <f t="shared" si="907"/>
        <v>8481.7250000000004</v>
      </c>
      <c r="R1057" s="36">
        <f t="shared" si="895"/>
        <v>-594.47299999999996</v>
      </c>
      <c r="S1057" s="36">
        <f t="shared" si="896"/>
        <v>323</v>
      </c>
      <c r="T1057" s="36">
        <f t="shared" si="897"/>
        <v>72</v>
      </c>
      <c r="U1057" s="36">
        <f t="shared" si="898"/>
        <v>131</v>
      </c>
      <c r="V1057" s="36">
        <f t="shared" si="899"/>
        <v>41274.733</v>
      </c>
      <c r="W1057" s="45">
        <f t="shared" si="900"/>
        <v>8413.2520000000004</v>
      </c>
      <c r="X1057" s="50">
        <f t="shared" si="901"/>
        <v>4.9059190191854469</v>
      </c>
      <c r="Y1057" s="46">
        <f t="shared" si="867"/>
        <v>8.8512309510283028E-3</v>
      </c>
      <c r="Z1057" s="46">
        <f t="shared" si="868"/>
        <v>0.82068926932192221</v>
      </c>
      <c r="AA1057" s="46">
        <f t="shared" si="869"/>
        <v>3.6325273076928162</v>
      </c>
      <c r="AB1057" s="46">
        <f t="shared" si="870"/>
        <v>8.4443653460637105</v>
      </c>
      <c r="AC1057" s="46">
        <f t="shared" si="871"/>
        <v>15.256203384434604</v>
      </c>
      <c r="AD1057" s="46">
        <f t="shared" si="872"/>
        <v>75.073706838110539</v>
      </c>
      <c r="AE1057" s="46">
        <f t="shared" si="873"/>
        <v>-487.877612001611</v>
      </c>
      <c r="AF1057" s="46">
        <f t="shared" si="874"/>
        <v>1173.3063203847796</v>
      </c>
      <c r="AG1057" s="46">
        <f t="shared" si="875"/>
        <v>607.99430491658711</v>
      </c>
      <c r="AH1057" s="46">
        <f t="shared" si="908"/>
        <v>1998.5626433609332</v>
      </c>
      <c r="AI1057" s="46">
        <f t="shared" si="902"/>
        <v>0.40025659757919752</v>
      </c>
      <c r="AJ1057" s="47">
        <f t="shared" si="858"/>
        <v>0.63265835770911738</v>
      </c>
      <c r="AK1057" s="47">
        <f t="shared" si="859"/>
        <v>27.892147137952744</v>
      </c>
      <c r="AL1057" s="47">
        <f t="shared" si="860"/>
        <v>1745.3901389586476</v>
      </c>
      <c r="AM1057" s="47">
        <f t="shared" si="861"/>
        <v>-8830.9638124249868</v>
      </c>
      <c r="AN1057" s="47">
        <f t="shared" si="862"/>
        <v>-6977.1051752938465</v>
      </c>
      <c r="AO1057" s="47">
        <f t="shared" si="863"/>
        <v>-30827.141179919225</v>
      </c>
      <c r="AP1057" s="47">
        <f t="shared" si="864"/>
        <v>1.1890249801486015E-4</v>
      </c>
      <c r="AQ1057" s="47">
        <f t="shared" si="903"/>
        <v>-5.3341952908777825</v>
      </c>
      <c r="AR1057" s="1">
        <f t="shared" si="865"/>
        <v>2.2749999999999999</v>
      </c>
      <c r="AS1057" s="1">
        <f t="shared" si="884"/>
        <v>596</v>
      </c>
      <c r="AT1057" s="1">
        <f t="shared" si="885"/>
        <v>260</v>
      </c>
      <c r="AU1057" s="1">
        <f t="shared" si="886"/>
        <v>127</v>
      </c>
      <c r="AV1057" s="1">
        <f t="shared" si="887"/>
        <v>280</v>
      </c>
      <c r="AW1057" s="27">
        <f t="shared" si="877"/>
        <v>1265.2750000000001</v>
      </c>
      <c r="AX1057" s="41">
        <f t="shared" si="904"/>
        <v>2.9316749323269642</v>
      </c>
      <c r="AY1057" s="29">
        <f t="shared" si="878"/>
        <v>4.2779685855646683</v>
      </c>
      <c r="AZ1057" s="29">
        <f t="shared" si="879"/>
        <v>1.1413184502185965</v>
      </c>
      <c r="BA1057" s="29">
        <f t="shared" si="880"/>
        <v>4.6683148725249228E-3</v>
      </c>
      <c r="BB1057" s="29">
        <f t="shared" si="881"/>
        <v>0.86801817952645333</v>
      </c>
      <c r="BC1057" s="29">
        <f t="shared" si="882"/>
        <v>3.7313680441803818</v>
      </c>
      <c r="BD1057" s="29">
        <f t="shared" si="883"/>
        <v>9.7323785321596201</v>
      </c>
      <c r="BE1057" s="29">
        <f t="shared" si="883"/>
        <v>680.22579633028352</v>
      </c>
      <c r="BF1057" s="29">
        <f t="shared" si="883"/>
        <v>1.21376186685648</v>
      </c>
      <c r="BG1057" s="29">
        <f t="shared" si="866"/>
        <v>110.23830879985957</v>
      </c>
      <c r="BH1057" s="29">
        <f t="shared" si="866"/>
        <v>1044.783052370507</v>
      </c>
      <c r="BI1057" s="29">
        <f t="shared" si="905"/>
        <v>1.4602782605838649</v>
      </c>
      <c r="BJ1057" s="28">
        <f t="shared" si="888"/>
        <v>1.2084197369225087</v>
      </c>
      <c r="BK1057" s="28">
        <f t="shared" si="889"/>
        <v>11.407339259785525</v>
      </c>
      <c r="BL1057" s="28">
        <f t="shared" si="890"/>
        <v>411.81587770428308</v>
      </c>
      <c r="BM1057" s="28">
        <f t="shared" si="891"/>
        <v>4.699591717706994E-2</v>
      </c>
      <c r="BN1057" s="28">
        <f t="shared" si="892"/>
        <v>-58.202752380316632</v>
      </c>
      <c r="BO1057" s="28">
        <f t="shared" si="893"/>
        <v>-1143.6858117053921</v>
      </c>
      <c r="BP1057" s="28">
        <f t="shared" si="894"/>
        <v>7.9221940365723116E-4</v>
      </c>
      <c r="BQ1057" s="28">
        <f t="shared" si="906"/>
        <v>-0.61683656586777624</v>
      </c>
    </row>
    <row r="1058" spans="1:69" x14ac:dyDescent="0.2">
      <c r="A1058" s="1" t="s">
        <v>7549</v>
      </c>
      <c r="B1058" s="8" t="s">
        <v>3009</v>
      </c>
      <c r="C1058"/>
      <c r="D1058" s="38"/>
      <c r="E1058" s="52" t="s">
        <v>3010</v>
      </c>
      <c r="F1058" s="8" t="s">
        <v>3011</v>
      </c>
      <c r="G1058" s="8"/>
      <c r="H1058" s="8"/>
      <c r="I1058" s="8"/>
      <c r="J1058" s="8"/>
      <c r="K1058" s="8"/>
      <c r="L1058" s="8"/>
      <c r="M1058" s="8"/>
      <c r="N1058" s="8"/>
      <c r="O1058" s="8"/>
      <c r="P1058" s="8"/>
      <c r="Q1058" s="36">
        <f t="shared" si="907"/>
        <v>0</v>
      </c>
      <c r="R1058" s="36">
        <f t="shared" si="895"/>
        <v>0</v>
      </c>
      <c r="S1058" s="36">
        <f t="shared" si="896"/>
        <v>0</v>
      </c>
      <c r="T1058" s="36">
        <f t="shared" si="897"/>
        <v>0</v>
      </c>
      <c r="U1058" s="36">
        <f t="shared" si="898"/>
        <v>0</v>
      </c>
      <c r="V1058" s="36">
        <f t="shared" si="899"/>
        <v>0</v>
      </c>
      <c r="W1058" s="45">
        <f t="shared" si="900"/>
        <v>0</v>
      </c>
      <c r="X1058" s="50">
        <f t="shared" si="901"/>
        <v>0</v>
      </c>
      <c r="Y1058" s="46">
        <f t="shared" si="867"/>
        <v>25</v>
      </c>
      <c r="Z1058" s="46">
        <f t="shared" si="868"/>
        <v>16</v>
      </c>
      <c r="AA1058" s="46">
        <f t="shared" si="869"/>
        <v>9</v>
      </c>
      <c r="AB1058" s="46">
        <f t="shared" si="870"/>
        <v>4</v>
      </c>
      <c r="AC1058" s="46">
        <f t="shared" si="871"/>
        <v>1</v>
      </c>
      <c r="AD1058" s="46">
        <f t="shared" si="872"/>
        <v>0</v>
      </c>
      <c r="AE1058" s="46">
        <f t="shared" si="873"/>
        <v>0</v>
      </c>
      <c r="AF1058" s="46">
        <f t="shared" si="874"/>
        <v>0</v>
      </c>
      <c r="AG1058" s="46">
        <f t="shared" si="875"/>
        <v>0</v>
      </c>
      <c r="AH1058" s="46">
        <f t="shared" si="908"/>
        <v>0</v>
      </c>
      <c r="AI1058" s="46">
        <f t="shared" si="902"/>
        <v>0</v>
      </c>
      <c r="AJ1058" s="47">
        <f t="shared" si="858"/>
        <v>0</v>
      </c>
      <c r="AK1058" s="47" t="e">
        <f t="shared" si="859"/>
        <v>#DIV/0!</v>
      </c>
      <c r="AL1058" s="47" t="e">
        <f t="shared" si="860"/>
        <v>#DIV/0!</v>
      </c>
      <c r="AM1058" s="47" t="e">
        <f t="shared" si="861"/>
        <v>#DIV/0!</v>
      </c>
      <c r="AN1058" s="47" t="e">
        <f t="shared" si="862"/>
        <v>#DIV/0!</v>
      </c>
      <c r="AO1058" s="47" t="e">
        <f t="shared" si="863"/>
        <v>#DIV/0!</v>
      </c>
      <c r="AP1058" s="47">
        <f t="shared" si="864"/>
        <v>0</v>
      </c>
      <c r="AQ1058" s="47">
        <f t="shared" si="903"/>
        <v>0</v>
      </c>
      <c r="AR1058" s="1">
        <f t="shared" si="865"/>
        <v>0</v>
      </c>
      <c r="AS1058" s="1">
        <f t="shared" si="884"/>
        <v>0</v>
      </c>
      <c r="AT1058" s="1">
        <f t="shared" si="885"/>
        <v>0</v>
      </c>
      <c r="AU1058" s="1">
        <f t="shared" si="886"/>
        <v>0</v>
      </c>
      <c r="AV1058" s="1">
        <f t="shared" si="887"/>
        <v>0</v>
      </c>
      <c r="AW1058" s="27">
        <f t="shared" si="877"/>
        <v>0</v>
      </c>
      <c r="AX1058" s="41">
        <f t="shared" si="904"/>
        <v>0</v>
      </c>
      <c r="AY1058" s="29">
        <f t="shared" si="878"/>
        <v>25</v>
      </c>
      <c r="AZ1058" s="29">
        <f t="shared" si="879"/>
        <v>16</v>
      </c>
      <c r="BA1058" s="29">
        <f t="shared" si="880"/>
        <v>9</v>
      </c>
      <c r="BB1058" s="29">
        <f t="shared" si="881"/>
        <v>4</v>
      </c>
      <c r="BC1058" s="29">
        <f t="shared" si="882"/>
        <v>1</v>
      </c>
      <c r="BD1058" s="29">
        <f t="shared" si="883"/>
        <v>0</v>
      </c>
      <c r="BE1058" s="29">
        <f t="shared" si="883"/>
        <v>0</v>
      </c>
      <c r="BF1058" s="29">
        <f t="shared" si="883"/>
        <v>0</v>
      </c>
      <c r="BG1058" s="29">
        <f t="shared" si="866"/>
        <v>0</v>
      </c>
      <c r="BH1058" s="29">
        <f t="shared" si="866"/>
        <v>0</v>
      </c>
      <c r="BI1058" s="29">
        <f t="shared" si="905"/>
        <v>0</v>
      </c>
      <c r="BJ1058" s="28">
        <f t="shared" si="888"/>
        <v>0</v>
      </c>
      <c r="BK1058" s="28" t="e">
        <f t="shared" si="889"/>
        <v>#DIV/0!</v>
      </c>
      <c r="BL1058" s="28" t="e">
        <f t="shared" si="890"/>
        <v>#DIV/0!</v>
      </c>
      <c r="BM1058" s="28" t="e">
        <f t="shared" si="891"/>
        <v>#DIV/0!</v>
      </c>
      <c r="BN1058" s="28" t="e">
        <f t="shared" si="892"/>
        <v>#DIV/0!</v>
      </c>
      <c r="BO1058" s="28" t="e">
        <f t="shared" si="893"/>
        <v>#DIV/0!</v>
      </c>
      <c r="BP1058" s="28">
        <f t="shared" si="894"/>
        <v>0</v>
      </c>
      <c r="BQ1058" s="28">
        <f t="shared" si="906"/>
        <v>0</v>
      </c>
    </row>
    <row r="1059" spans="1:69" x14ac:dyDescent="0.2">
      <c r="A1059" s="1" t="s">
        <v>7549</v>
      </c>
      <c r="B1059" s="8" t="s">
        <v>3012</v>
      </c>
      <c r="C1059" t="s">
        <v>34</v>
      </c>
      <c r="D1059" s="38">
        <v>243</v>
      </c>
      <c r="E1059" s="52" t="s">
        <v>204</v>
      </c>
      <c r="F1059" s="8" t="s">
        <v>3013</v>
      </c>
      <c r="G1059" s="8">
        <v>164</v>
      </c>
      <c r="H1059" s="8">
        <v>75</v>
      </c>
      <c r="I1059" s="8">
        <v>48</v>
      </c>
      <c r="J1059" s="8">
        <v>22</v>
      </c>
      <c r="K1059" s="8">
        <v>17</v>
      </c>
      <c r="L1059" s="8">
        <v>8</v>
      </c>
      <c r="M1059" s="8">
        <v>5</v>
      </c>
      <c r="N1059" s="8">
        <v>3</v>
      </c>
      <c r="O1059" s="8">
        <v>9</v>
      </c>
      <c r="P1059" s="8">
        <v>6</v>
      </c>
      <c r="Q1059" s="36">
        <f t="shared" si="907"/>
        <v>89</v>
      </c>
      <c r="R1059" s="36">
        <f t="shared" si="895"/>
        <v>26</v>
      </c>
      <c r="S1059" s="36">
        <f t="shared" si="896"/>
        <v>9</v>
      </c>
      <c r="T1059" s="36">
        <f t="shared" si="897"/>
        <v>2</v>
      </c>
      <c r="U1059" s="36">
        <f t="shared" si="898"/>
        <v>3</v>
      </c>
      <c r="V1059" s="36">
        <f t="shared" si="899"/>
        <v>583</v>
      </c>
      <c r="W1059" s="45">
        <f t="shared" si="900"/>
        <v>129</v>
      </c>
      <c r="X1059" s="50">
        <f t="shared" si="901"/>
        <v>4.5193798449612403</v>
      </c>
      <c r="Y1059" s="46">
        <f t="shared" si="867"/>
        <v>0.23099573342948138</v>
      </c>
      <c r="Z1059" s="46">
        <f t="shared" si="868"/>
        <v>0.26975542335196206</v>
      </c>
      <c r="AA1059" s="46">
        <f t="shared" si="869"/>
        <v>2.3085151132744426</v>
      </c>
      <c r="AB1059" s="46">
        <f t="shared" si="870"/>
        <v>6.3472748031969237</v>
      </c>
      <c r="AC1059" s="46">
        <f t="shared" si="871"/>
        <v>12.386034493119404</v>
      </c>
      <c r="AD1059" s="46">
        <f t="shared" si="872"/>
        <v>20.558620275223841</v>
      </c>
      <c r="AE1059" s="46">
        <f t="shared" si="873"/>
        <v>7.0136410071510138</v>
      </c>
      <c r="AF1059" s="46">
        <f t="shared" si="874"/>
        <v>20.776636019469983</v>
      </c>
      <c r="AG1059" s="46">
        <f t="shared" si="875"/>
        <v>12.694549606393847</v>
      </c>
      <c r="AH1059" s="46">
        <f t="shared" si="908"/>
        <v>37.158103479358211</v>
      </c>
      <c r="AI1059" s="46">
        <f t="shared" si="902"/>
        <v>0.76719961240310075</v>
      </c>
      <c r="AJ1059" s="47">
        <f t="shared" si="858"/>
        <v>0.87589931636181839</v>
      </c>
      <c r="AK1059" s="47">
        <f t="shared" si="859"/>
        <v>14.703928496139385</v>
      </c>
      <c r="AL1059" s="47">
        <f t="shared" si="860"/>
        <v>-5.4208334356406578</v>
      </c>
      <c r="AM1059" s="47">
        <f t="shared" si="861"/>
        <v>-46.976324130108601</v>
      </c>
      <c r="AN1059" s="47">
        <f t="shared" si="862"/>
        <v>-47.593581294868763</v>
      </c>
      <c r="AO1059" s="47">
        <f t="shared" si="863"/>
        <v>-194.60640067233288</v>
      </c>
      <c r="AP1059" s="47">
        <f t="shared" si="864"/>
        <v>7.9355314960629919E-3</v>
      </c>
      <c r="AQ1059" s="47">
        <f t="shared" si="903"/>
        <v>-2.2211013917168239</v>
      </c>
      <c r="AR1059" s="1">
        <f t="shared" si="865"/>
        <v>75</v>
      </c>
      <c r="AS1059" s="1">
        <f t="shared" si="884"/>
        <v>22</v>
      </c>
      <c r="AT1059" s="1">
        <f t="shared" si="885"/>
        <v>8</v>
      </c>
      <c r="AU1059" s="1">
        <f t="shared" si="886"/>
        <v>3</v>
      </c>
      <c r="AV1059" s="1">
        <f t="shared" si="887"/>
        <v>6</v>
      </c>
      <c r="AW1059" s="27">
        <f t="shared" si="877"/>
        <v>114</v>
      </c>
      <c r="AX1059" s="41">
        <f t="shared" si="904"/>
        <v>4.3771929824561404</v>
      </c>
      <c r="AY1059" s="29">
        <f t="shared" si="878"/>
        <v>0.38788858110187741</v>
      </c>
      <c r="AZ1059" s="29">
        <f t="shared" si="879"/>
        <v>0.14227454601415826</v>
      </c>
      <c r="BA1059" s="29">
        <f t="shared" si="880"/>
        <v>1.8966605109264392</v>
      </c>
      <c r="BB1059" s="29">
        <f t="shared" si="881"/>
        <v>5.6510464758387196</v>
      </c>
      <c r="BC1059" s="29">
        <f t="shared" si="882"/>
        <v>11.405432440751001</v>
      </c>
      <c r="BD1059" s="29">
        <f t="shared" si="883"/>
        <v>29.091643582640806</v>
      </c>
      <c r="BE1059" s="29">
        <f t="shared" si="883"/>
        <v>3.1300400123114818</v>
      </c>
      <c r="BF1059" s="29">
        <f t="shared" si="883"/>
        <v>15.173284087411513</v>
      </c>
      <c r="BG1059" s="29">
        <f t="shared" si="866"/>
        <v>16.95313942751616</v>
      </c>
      <c r="BH1059" s="29">
        <f t="shared" si="866"/>
        <v>68.432594644506011</v>
      </c>
      <c r="BI1059" s="29">
        <f t="shared" si="905"/>
        <v>1.1750504580034158</v>
      </c>
      <c r="BJ1059" s="28">
        <f t="shared" si="888"/>
        <v>1.0839974437254987</v>
      </c>
      <c r="BK1059" s="28">
        <f t="shared" si="889"/>
        <v>14.224499075171705</v>
      </c>
      <c r="BL1059" s="28">
        <f t="shared" si="890"/>
        <v>-0.92689111558768977</v>
      </c>
      <c r="BM1059" s="28">
        <f t="shared" si="891"/>
        <v>-16.405505472817094</v>
      </c>
      <c r="BN1059" s="28">
        <f t="shared" si="892"/>
        <v>-31.639513657092941</v>
      </c>
      <c r="BO1059" s="28">
        <f t="shared" si="893"/>
        <v>-181.44044849935784</v>
      </c>
      <c r="BP1059" s="28">
        <f t="shared" si="894"/>
        <v>9.0075853350189642E-3</v>
      </c>
      <c r="BQ1059" s="28">
        <f t="shared" si="906"/>
        <v>-1.9473305943697821</v>
      </c>
    </row>
    <row r="1060" spans="1:69" x14ac:dyDescent="0.2">
      <c r="A1060" s="1" t="s">
        <v>7549</v>
      </c>
      <c r="B1060" s="8" t="s">
        <v>3014</v>
      </c>
      <c r="C1060" t="s">
        <v>49</v>
      </c>
      <c r="D1060" s="38">
        <v>135</v>
      </c>
      <c r="E1060" s="52" t="s">
        <v>105</v>
      </c>
      <c r="F1060" s="8" t="s">
        <v>3015</v>
      </c>
      <c r="G1060" s="8">
        <v>95</v>
      </c>
      <c r="H1060" s="8">
        <v>11</v>
      </c>
      <c r="I1060" s="8">
        <v>28</v>
      </c>
      <c r="J1060" s="8">
        <v>2</v>
      </c>
      <c r="K1060" s="8">
        <v>8</v>
      </c>
      <c r="L1060" s="8">
        <v>0</v>
      </c>
      <c r="M1060" s="8">
        <v>2</v>
      </c>
      <c r="N1060" s="8">
        <v>0</v>
      </c>
      <c r="O1060" s="8">
        <v>2</v>
      </c>
      <c r="P1060" s="8">
        <v>0</v>
      </c>
      <c r="Q1060" s="36">
        <f t="shared" si="907"/>
        <v>84</v>
      </c>
      <c r="R1060" s="36">
        <f t="shared" si="895"/>
        <v>26</v>
      </c>
      <c r="S1060" s="36">
        <f t="shared" si="896"/>
        <v>8</v>
      </c>
      <c r="T1060" s="36">
        <f t="shared" si="897"/>
        <v>2</v>
      </c>
      <c r="U1060" s="36">
        <f t="shared" si="898"/>
        <v>2</v>
      </c>
      <c r="V1060" s="36">
        <f t="shared" si="899"/>
        <v>554</v>
      </c>
      <c r="W1060" s="45">
        <f t="shared" si="900"/>
        <v>122</v>
      </c>
      <c r="X1060" s="50">
        <f t="shared" si="901"/>
        <v>4.5409836065573774</v>
      </c>
      <c r="Y1060" s="46">
        <f t="shared" si="867"/>
        <v>0.21069604944907247</v>
      </c>
      <c r="Z1060" s="46">
        <f t="shared" si="868"/>
        <v>0.29266326256382735</v>
      </c>
      <c r="AA1060" s="46">
        <f t="shared" si="869"/>
        <v>2.3746304756785821</v>
      </c>
      <c r="AB1060" s="46">
        <f t="shared" si="870"/>
        <v>6.4565976887933374</v>
      </c>
      <c r="AC1060" s="46">
        <f t="shared" si="871"/>
        <v>12.538564901908092</v>
      </c>
      <c r="AD1060" s="46">
        <f t="shared" si="872"/>
        <v>17.698468153722086</v>
      </c>
      <c r="AE1060" s="46">
        <f t="shared" si="873"/>
        <v>7.609244826659511</v>
      </c>
      <c r="AF1060" s="46">
        <f t="shared" si="874"/>
        <v>18.997043805428657</v>
      </c>
      <c r="AG1060" s="46">
        <f t="shared" si="875"/>
        <v>12.913195377586675</v>
      </c>
      <c r="AH1060" s="46">
        <f t="shared" si="908"/>
        <v>25.077129803816185</v>
      </c>
      <c r="AI1060" s="46">
        <f t="shared" si="902"/>
        <v>0.68012464435713327</v>
      </c>
      <c r="AJ1060" s="47">
        <f t="shared" si="858"/>
        <v>0.8246966984031967</v>
      </c>
      <c r="AK1060" s="47">
        <f t="shared" si="859"/>
        <v>14.483752913352589</v>
      </c>
      <c r="AL1060" s="47">
        <f t="shared" si="860"/>
        <v>-7.3391015134893953</v>
      </c>
      <c r="AM1060" s="47">
        <f t="shared" si="861"/>
        <v>-52.191679811294264</v>
      </c>
      <c r="AN1060" s="47">
        <f t="shared" si="862"/>
        <v>-58.499589342343278</v>
      </c>
      <c r="AO1060" s="47">
        <f t="shared" si="863"/>
        <v>-158.31387399334702</v>
      </c>
      <c r="AP1060" s="47">
        <f t="shared" si="864"/>
        <v>8.4022038567493108E-3</v>
      </c>
      <c r="AQ1060" s="47">
        <f t="shared" si="903"/>
        <v>-2.2002052336879343</v>
      </c>
      <c r="AR1060" s="1">
        <f t="shared" si="865"/>
        <v>11</v>
      </c>
      <c r="AS1060" s="1">
        <f t="shared" si="884"/>
        <v>2</v>
      </c>
      <c r="AT1060" s="1">
        <f t="shared" si="885"/>
        <v>0</v>
      </c>
      <c r="AU1060" s="1">
        <f t="shared" si="886"/>
        <v>0</v>
      </c>
      <c r="AV1060" s="1">
        <f t="shared" si="887"/>
        <v>0</v>
      </c>
      <c r="AW1060" s="27">
        <f t="shared" si="877"/>
        <v>13</v>
      </c>
      <c r="AX1060" s="41">
        <f t="shared" si="904"/>
        <v>4.8461538461538458</v>
      </c>
      <c r="AY1060" s="29">
        <f t="shared" si="878"/>
        <v>2.3668639053254541E-2</v>
      </c>
      <c r="AZ1060" s="29">
        <f t="shared" si="879"/>
        <v>0.71597633136094618</v>
      </c>
      <c r="BA1060" s="29">
        <f t="shared" si="880"/>
        <v>3.4082840236686378</v>
      </c>
      <c r="BB1060" s="29">
        <f t="shared" si="881"/>
        <v>8.1005917159763285</v>
      </c>
      <c r="BC1060" s="29">
        <f t="shared" si="882"/>
        <v>14.79289940828402</v>
      </c>
      <c r="BD1060" s="29">
        <f t="shared" si="883"/>
        <v>0.26035502958579998</v>
      </c>
      <c r="BE1060" s="29">
        <f t="shared" si="883"/>
        <v>1.4319526627218924</v>
      </c>
      <c r="BF1060" s="29">
        <f t="shared" si="883"/>
        <v>0</v>
      </c>
      <c r="BG1060" s="29">
        <f t="shared" si="866"/>
        <v>0</v>
      </c>
      <c r="BH1060" s="29">
        <f t="shared" si="866"/>
        <v>0</v>
      </c>
      <c r="BI1060" s="29">
        <f t="shared" si="905"/>
        <v>0.14102564102564102</v>
      </c>
      <c r="BJ1060" s="28">
        <f t="shared" si="888"/>
        <v>0.3755338080994054</v>
      </c>
      <c r="BK1060" s="28">
        <f t="shared" si="889"/>
        <v>0.75631983729111507</v>
      </c>
      <c r="BL1060" s="28">
        <f t="shared" si="890"/>
        <v>-22.878675078056052</v>
      </c>
      <c r="BM1060" s="28">
        <f t="shared" si="891"/>
        <v>0</v>
      </c>
      <c r="BN1060" s="28">
        <f t="shared" si="892"/>
        <v>0</v>
      </c>
      <c r="BO1060" s="28">
        <f t="shared" si="893"/>
        <v>0</v>
      </c>
      <c r="BP1060" s="28">
        <f t="shared" si="894"/>
        <v>9.8484848484848481E-2</v>
      </c>
      <c r="BQ1060" s="28">
        <f t="shared" si="906"/>
        <v>-2.1787168040147282</v>
      </c>
    </row>
    <row r="1061" spans="1:69" x14ac:dyDescent="0.2">
      <c r="A1061" s="1" t="s">
        <v>7549</v>
      </c>
      <c r="B1061" s="8" t="s">
        <v>3016</v>
      </c>
      <c r="C1061" t="s">
        <v>56</v>
      </c>
      <c r="D1061" s="38">
        <v>1</v>
      </c>
      <c r="E1061" s="52" t="s">
        <v>950</v>
      </c>
      <c r="F1061" s="8" t="s">
        <v>3017</v>
      </c>
      <c r="G1061" s="8">
        <v>1</v>
      </c>
      <c r="H1061" s="8">
        <v>1</v>
      </c>
      <c r="I1061" s="8">
        <v>1</v>
      </c>
      <c r="J1061" s="8">
        <v>1</v>
      </c>
      <c r="K1061" s="8">
        <v>1</v>
      </c>
      <c r="L1061" s="8">
        <v>1</v>
      </c>
      <c r="M1061" s="8">
        <v>1</v>
      </c>
      <c r="N1061" s="8">
        <v>1</v>
      </c>
      <c r="O1061" s="8">
        <v>1</v>
      </c>
      <c r="P1061" s="8">
        <v>1</v>
      </c>
      <c r="Q1061" s="36">
        <f t="shared" si="907"/>
        <v>0</v>
      </c>
      <c r="R1061" s="36">
        <f t="shared" si="895"/>
        <v>0</v>
      </c>
      <c r="S1061" s="36">
        <f t="shared" si="896"/>
        <v>0</v>
      </c>
      <c r="T1061" s="36">
        <f t="shared" si="897"/>
        <v>0</v>
      </c>
      <c r="U1061" s="36">
        <f t="shared" si="898"/>
        <v>0</v>
      </c>
      <c r="V1061" s="36">
        <f t="shared" si="899"/>
        <v>0</v>
      </c>
      <c r="W1061" s="45">
        <f t="shared" si="900"/>
        <v>0</v>
      </c>
      <c r="X1061" s="50">
        <f t="shared" si="901"/>
        <v>0</v>
      </c>
      <c r="Y1061" s="46">
        <f t="shared" si="867"/>
        <v>25</v>
      </c>
      <c r="Z1061" s="46">
        <f t="shared" si="868"/>
        <v>16</v>
      </c>
      <c r="AA1061" s="46">
        <f t="shared" si="869"/>
        <v>9</v>
      </c>
      <c r="AB1061" s="46">
        <f t="shared" si="870"/>
        <v>4</v>
      </c>
      <c r="AC1061" s="46">
        <f t="shared" si="871"/>
        <v>1</v>
      </c>
      <c r="AD1061" s="46">
        <f t="shared" si="872"/>
        <v>0</v>
      </c>
      <c r="AE1061" s="46">
        <f t="shared" si="873"/>
        <v>0</v>
      </c>
      <c r="AF1061" s="46">
        <f t="shared" si="874"/>
        <v>0</v>
      </c>
      <c r="AG1061" s="46">
        <f t="shared" si="875"/>
        <v>0</v>
      </c>
      <c r="AH1061" s="46">
        <f t="shared" si="908"/>
        <v>0</v>
      </c>
      <c r="AI1061" s="46">
        <f t="shared" si="902"/>
        <v>0</v>
      </c>
      <c r="AJ1061" s="47">
        <f t="shared" si="858"/>
        <v>0</v>
      </c>
      <c r="AK1061" s="47" t="e">
        <f t="shared" si="859"/>
        <v>#DIV/0!</v>
      </c>
      <c r="AL1061" s="47" t="e">
        <f t="shared" si="860"/>
        <v>#DIV/0!</v>
      </c>
      <c r="AM1061" s="47" t="e">
        <f t="shared" si="861"/>
        <v>#DIV/0!</v>
      </c>
      <c r="AN1061" s="47" t="e">
        <f t="shared" si="862"/>
        <v>#DIV/0!</v>
      </c>
      <c r="AO1061" s="47" t="e">
        <f t="shared" si="863"/>
        <v>#DIV/0!</v>
      </c>
      <c r="AP1061" s="47">
        <f t="shared" si="864"/>
        <v>0</v>
      </c>
      <c r="AQ1061" s="47">
        <f t="shared" si="903"/>
        <v>0</v>
      </c>
      <c r="AR1061" s="1">
        <f t="shared" si="865"/>
        <v>1</v>
      </c>
      <c r="AS1061" s="1">
        <f t="shared" si="884"/>
        <v>1</v>
      </c>
      <c r="AT1061" s="1">
        <f t="shared" si="885"/>
        <v>1</v>
      </c>
      <c r="AU1061" s="1">
        <f t="shared" si="886"/>
        <v>1</v>
      </c>
      <c r="AV1061" s="1">
        <f t="shared" si="887"/>
        <v>1</v>
      </c>
      <c r="AW1061" s="27">
        <f t="shared" si="877"/>
        <v>5</v>
      </c>
      <c r="AX1061" s="41">
        <f t="shared" si="904"/>
        <v>3</v>
      </c>
      <c r="AY1061" s="29">
        <f t="shared" si="878"/>
        <v>4</v>
      </c>
      <c r="AZ1061" s="29">
        <f t="shared" si="879"/>
        <v>1</v>
      </c>
      <c r="BA1061" s="29">
        <f t="shared" si="880"/>
        <v>0</v>
      </c>
      <c r="BB1061" s="29">
        <f t="shared" si="881"/>
        <v>1</v>
      </c>
      <c r="BC1061" s="29">
        <f t="shared" si="882"/>
        <v>4</v>
      </c>
      <c r="BD1061" s="29">
        <f t="shared" si="883"/>
        <v>4</v>
      </c>
      <c r="BE1061" s="29">
        <f t="shared" si="883"/>
        <v>1</v>
      </c>
      <c r="BF1061" s="29">
        <f t="shared" si="883"/>
        <v>0</v>
      </c>
      <c r="BG1061" s="29">
        <f t="shared" si="866"/>
        <v>1</v>
      </c>
      <c r="BH1061" s="29">
        <f t="shared" si="866"/>
        <v>4</v>
      </c>
      <c r="BI1061" s="29">
        <f t="shared" si="905"/>
        <v>2.5</v>
      </c>
      <c r="BJ1061" s="28">
        <f t="shared" si="888"/>
        <v>1.5811388300841898</v>
      </c>
      <c r="BK1061" s="28">
        <f t="shared" si="889"/>
        <v>2.0238577025077631</v>
      </c>
      <c r="BL1061" s="28">
        <f t="shared" si="890"/>
        <v>0.25298221281347039</v>
      </c>
      <c r="BM1061" s="28">
        <f t="shared" si="891"/>
        <v>0</v>
      </c>
      <c r="BN1061" s="28">
        <f t="shared" si="892"/>
        <v>-0.25298221281347039</v>
      </c>
      <c r="BO1061" s="28">
        <f t="shared" si="893"/>
        <v>-2.0238577025077631</v>
      </c>
      <c r="BP1061" s="28">
        <f t="shared" si="894"/>
        <v>0.41666666666666669</v>
      </c>
      <c r="BQ1061" s="28">
        <f t="shared" si="906"/>
        <v>0</v>
      </c>
    </row>
    <row r="1062" spans="1:69" x14ac:dyDescent="0.2">
      <c r="A1062" s="1" t="s">
        <v>7549</v>
      </c>
      <c r="B1062" s="8" t="s">
        <v>3018</v>
      </c>
      <c r="C1062" t="s">
        <v>56</v>
      </c>
      <c r="D1062" s="38">
        <v>1</v>
      </c>
      <c r="E1062" s="52" t="s">
        <v>3019</v>
      </c>
      <c r="F1062" s="8" t="s">
        <v>3020</v>
      </c>
      <c r="G1062" s="8">
        <v>2</v>
      </c>
      <c r="H1062" s="8">
        <v>1</v>
      </c>
      <c r="I1062" s="8">
        <v>2</v>
      </c>
      <c r="J1062" s="8">
        <v>1</v>
      </c>
      <c r="K1062" s="8">
        <v>2</v>
      </c>
      <c r="L1062" s="8">
        <v>1</v>
      </c>
      <c r="M1062" s="8">
        <v>2</v>
      </c>
      <c r="N1062" s="8">
        <v>1</v>
      </c>
      <c r="O1062" s="8">
        <v>2</v>
      </c>
      <c r="P1062" s="8">
        <v>1</v>
      </c>
      <c r="Q1062" s="36">
        <f t="shared" si="907"/>
        <v>1</v>
      </c>
      <c r="R1062" s="36">
        <f t="shared" si="895"/>
        <v>1</v>
      </c>
      <c r="S1062" s="36">
        <f t="shared" si="896"/>
        <v>1</v>
      </c>
      <c r="T1062" s="36">
        <f t="shared" si="897"/>
        <v>1</v>
      </c>
      <c r="U1062" s="36">
        <f t="shared" si="898"/>
        <v>1</v>
      </c>
      <c r="V1062" s="36">
        <f t="shared" si="899"/>
        <v>15</v>
      </c>
      <c r="W1062" s="45">
        <f t="shared" si="900"/>
        <v>5</v>
      </c>
      <c r="X1062" s="50">
        <f t="shared" si="901"/>
        <v>3</v>
      </c>
      <c r="Y1062" s="46">
        <f t="shared" si="867"/>
        <v>4</v>
      </c>
      <c r="Z1062" s="46">
        <f t="shared" si="868"/>
        <v>1</v>
      </c>
      <c r="AA1062" s="46">
        <f t="shared" si="869"/>
        <v>0</v>
      </c>
      <c r="AB1062" s="46">
        <f t="shared" si="870"/>
        <v>1</v>
      </c>
      <c r="AC1062" s="46">
        <f t="shared" si="871"/>
        <v>4</v>
      </c>
      <c r="AD1062" s="46">
        <f t="shared" si="872"/>
        <v>4</v>
      </c>
      <c r="AE1062" s="46">
        <f t="shared" si="873"/>
        <v>1</v>
      </c>
      <c r="AF1062" s="46">
        <f t="shared" si="874"/>
        <v>0</v>
      </c>
      <c r="AG1062" s="46">
        <f t="shared" si="875"/>
        <v>1</v>
      </c>
      <c r="AH1062" s="46">
        <f t="shared" si="908"/>
        <v>4</v>
      </c>
      <c r="AI1062" s="46">
        <f t="shared" si="902"/>
        <v>2.5</v>
      </c>
      <c r="AJ1062" s="47">
        <f t="shared" si="858"/>
        <v>1.5811388300841898</v>
      </c>
      <c r="AK1062" s="47">
        <f t="shared" si="859"/>
        <v>2.0238577025077631</v>
      </c>
      <c r="AL1062" s="47">
        <f t="shared" si="860"/>
        <v>0.25298221281347039</v>
      </c>
      <c r="AM1062" s="47">
        <f t="shared" si="861"/>
        <v>0</v>
      </c>
      <c r="AN1062" s="47">
        <f t="shared" si="862"/>
        <v>-0.25298221281347039</v>
      </c>
      <c r="AO1062" s="47">
        <f t="shared" si="863"/>
        <v>-2.0238577025077631</v>
      </c>
      <c r="AP1062" s="47">
        <f t="shared" si="864"/>
        <v>0.41666666666666669</v>
      </c>
      <c r="AQ1062" s="47">
        <f t="shared" si="903"/>
        <v>0</v>
      </c>
      <c r="AR1062" s="1">
        <f t="shared" si="865"/>
        <v>1</v>
      </c>
      <c r="AS1062" s="1">
        <f t="shared" si="884"/>
        <v>1</v>
      </c>
      <c r="AT1062" s="1">
        <f t="shared" si="885"/>
        <v>1</v>
      </c>
      <c r="AU1062" s="1">
        <f t="shared" si="886"/>
        <v>1</v>
      </c>
      <c r="AV1062" s="1">
        <f t="shared" si="887"/>
        <v>1</v>
      </c>
      <c r="AW1062" s="27">
        <f t="shared" si="877"/>
        <v>5</v>
      </c>
      <c r="AX1062" s="41">
        <f t="shared" si="904"/>
        <v>3</v>
      </c>
      <c r="AY1062" s="29">
        <f t="shared" si="878"/>
        <v>4</v>
      </c>
      <c r="AZ1062" s="29">
        <f t="shared" si="879"/>
        <v>1</v>
      </c>
      <c r="BA1062" s="29">
        <f t="shared" si="880"/>
        <v>0</v>
      </c>
      <c r="BB1062" s="29">
        <f t="shared" si="881"/>
        <v>1</v>
      </c>
      <c r="BC1062" s="29">
        <f t="shared" si="882"/>
        <v>4</v>
      </c>
      <c r="BD1062" s="29">
        <f t="shared" si="883"/>
        <v>4</v>
      </c>
      <c r="BE1062" s="29">
        <f t="shared" si="883"/>
        <v>1</v>
      </c>
      <c r="BF1062" s="29">
        <f t="shared" si="883"/>
        <v>0</v>
      </c>
      <c r="BG1062" s="29">
        <f t="shared" si="866"/>
        <v>1</v>
      </c>
      <c r="BH1062" s="29">
        <f t="shared" si="866"/>
        <v>4</v>
      </c>
      <c r="BI1062" s="29">
        <f t="shared" si="905"/>
        <v>2.5</v>
      </c>
      <c r="BJ1062" s="28">
        <f t="shared" si="888"/>
        <v>1.5811388300841898</v>
      </c>
      <c r="BK1062" s="28">
        <f t="shared" si="889"/>
        <v>2.0238577025077631</v>
      </c>
      <c r="BL1062" s="28">
        <f t="shared" si="890"/>
        <v>0.25298221281347039</v>
      </c>
      <c r="BM1062" s="28">
        <f t="shared" si="891"/>
        <v>0</v>
      </c>
      <c r="BN1062" s="28">
        <f t="shared" si="892"/>
        <v>-0.25298221281347039</v>
      </c>
      <c r="BO1062" s="28">
        <f t="shared" si="893"/>
        <v>-2.0238577025077631</v>
      </c>
      <c r="BP1062" s="28">
        <f t="shared" si="894"/>
        <v>0.41666666666666669</v>
      </c>
      <c r="BQ1062" s="28">
        <f t="shared" si="906"/>
        <v>0</v>
      </c>
    </row>
    <row r="1063" spans="1:69" x14ac:dyDescent="0.2">
      <c r="A1063" s="1" t="s">
        <v>7549</v>
      </c>
      <c r="B1063" s="8" t="s">
        <v>3021</v>
      </c>
      <c r="C1063" t="s">
        <v>81</v>
      </c>
      <c r="D1063" s="38">
        <v>46</v>
      </c>
      <c r="E1063" s="52" t="s">
        <v>46</v>
      </c>
      <c r="F1063" s="8" t="s">
        <v>3022</v>
      </c>
      <c r="G1063" s="8">
        <v>25</v>
      </c>
      <c r="H1063" s="8">
        <v>9</v>
      </c>
      <c r="I1063" s="8">
        <v>8</v>
      </c>
      <c r="J1063" s="8">
        <v>3</v>
      </c>
      <c r="K1063" s="8">
        <v>7</v>
      </c>
      <c r="L1063" s="8">
        <v>7</v>
      </c>
      <c r="M1063" s="8">
        <v>1</v>
      </c>
      <c r="N1063" s="8">
        <v>1</v>
      </c>
      <c r="O1063" s="8">
        <v>5</v>
      </c>
      <c r="P1063" s="8">
        <v>5</v>
      </c>
      <c r="Q1063" s="36">
        <f t="shared" si="907"/>
        <v>16</v>
      </c>
      <c r="R1063" s="36">
        <f t="shared" si="895"/>
        <v>5</v>
      </c>
      <c r="S1063" s="36">
        <f t="shared" si="896"/>
        <v>0</v>
      </c>
      <c r="T1063" s="36">
        <f t="shared" si="897"/>
        <v>0</v>
      </c>
      <c r="U1063" s="36">
        <f t="shared" si="898"/>
        <v>0</v>
      </c>
      <c r="V1063" s="36">
        <f t="shared" si="899"/>
        <v>100</v>
      </c>
      <c r="W1063" s="45">
        <f t="shared" si="900"/>
        <v>21</v>
      </c>
      <c r="X1063" s="50">
        <f t="shared" si="901"/>
        <v>4.7619047619047619</v>
      </c>
      <c r="Y1063" s="46">
        <f t="shared" si="867"/>
        <v>5.6689342403628135E-2</v>
      </c>
      <c r="Z1063" s="46">
        <f t="shared" si="868"/>
        <v>0.58049886621315183</v>
      </c>
      <c r="AA1063" s="46">
        <f t="shared" si="869"/>
        <v>3.1043083900226756</v>
      </c>
      <c r="AB1063" s="46">
        <f t="shared" si="870"/>
        <v>7.6281179138321997</v>
      </c>
      <c r="AC1063" s="46">
        <f t="shared" si="871"/>
        <v>14.151927437641723</v>
      </c>
      <c r="AD1063" s="46">
        <f t="shared" si="872"/>
        <v>0.90702947845805015</v>
      </c>
      <c r="AE1063" s="46">
        <f t="shared" si="873"/>
        <v>2.9024943310657592</v>
      </c>
      <c r="AF1063" s="46">
        <f t="shared" si="874"/>
        <v>0</v>
      </c>
      <c r="AG1063" s="46">
        <f t="shared" si="875"/>
        <v>0</v>
      </c>
      <c r="AH1063" s="46">
        <f t="shared" si="908"/>
        <v>0</v>
      </c>
      <c r="AI1063" s="46">
        <f t="shared" si="902"/>
        <v>0.19047619047619047</v>
      </c>
      <c r="AJ1063" s="47">
        <f t="shared" si="858"/>
        <v>0.43643578047198472</v>
      </c>
      <c r="AK1063" s="47">
        <f t="shared" si="859"/>
        <v>2.5978320266189594</v>
      </c>
      <c r="AL1063" s="47">
        <f t="shared" si="860"/>
        <v>-26.601799952578126</v>
      </c>
      <c r="AM1063" s="47">
        <f t="shared" si="861"/>
        <v>0</v>
      </c>
      <c r="AN1063" s="47">
        <f t="shared" si="862"/>
        <v>0</v>
      </c>
      <c r="AO1063" s="47">
        <f t="shared" si="863"/>
        <v>0</v>
      </c>
      <c r="AP1063" s="47">
        <f t="shared" si="864"/>
        <v>5.526315789473684E-2</v>
      </c>
      <c r="AQ1063" s="47">
        <f t="shared" si="903"/>
        <v>-1.3265350695924802</v>
      </c>
      <c r="AR1063" s="1">
        <f t="shared" si="865"/>
        <v>9</v>
      </c>
      <c r="AS1063" s="1">
        <f t="shared" si="884"/>
        <v>3</v>
      </c>
      <c r="AT1063" s="1">
        <f t="shared" si="885"/>
        <v>7</v>
      </c>
      <c r="AU1063" s="1">
        <f t="shared" si="886"/>
        <v>1</v>
      </c>
      <c r="AV1063" s="1">
        <f t="shared" si="887"/>
        <v>5</v>
      </c>
      <c r="AW1063" s="27">
        <f t="shared" si="877"/>
        <v>25</v>
      </c>
      <c r="AX1063" s="41">
        <f t="shared" si="904"/>
        <v>3.4</v>
      </c>
      <c r="AY1063" s="29">
        <f t="shared" si="878"/>
        <v>2.5600000000000005</v>
      </c>
      <c r="AZ1063" s="29">
        <f t="shared" si="879"/>
        <v>0.3600000000000001</v>
      </c>
      <c r="BA1063" s="29">
        <f t="shared" si="880"/>
        <v>0.15999999999999992</v>
      </c>
      <c r="BB1063" s="29">
        <f t="shared" si="881"/>
        <v>1.9599999999999997</v>
      </c>
      <c r="BC1063" s="29">
        <f t="shared" si="882"/>
        <v>5.76</v>
      </c>
      <c r="BD1063" s="29">
        <f t="shared" si="883"/>
        <v>23.040000000000006</v>
      </c>
      <c r="BE1063" s="29">
        <f t="shared" si="883"/>
        <v>1.0800000000000003</v>
      </c>
      <c r="BF1063" s="29">
        <f t="shared" si="883"/>
        <v>1.1199999999999994</v>
      </c>
      <c r="BG1063" s="29">
        <f t="shared" si="866"/>
        <v>1.9599999999999997</v>
      </c>
      <c r="BH1063" s="29">
        <f t="shared" si="866"/>
        <v>28.799999999999997</v>
      </c>
      <c r="BI1063" s="29">
        <f t="shared" si="905"/>
        <v>2.3333333333333335</v>
      </c>
      <c r="BJ1063" s="28">
        <f t="shared" si="888"/>
        <v>1.5275252316519468</v>
      </c>
      <c r="BK1063" s="28">
        <f t="shared" si="889"/>
        <v>10.342779821562372</v>
      </c>
      <c r="BL1063" s="28">
        <f t="shared" si="890"/>
        <v>0.18180667655090108</v>
      </c>
      <c r="BM1063" s="28">
        <f t="shared" si="891"/>
        <v>-0.12569350477593152</v>
      </c>
      <c r="BN1063" s="28">
        <f t="shared" si="892"/>
        <v>-0.76987271675258073</v>
      </c>
      <c r="BO1063" s="28">
        <f t="shared" si="893"/>
        <v>-19.39271216542944</v>
      </c>
      <c r="BP1063" s="28">
        <f t="shared" si="894"/>
        <v>4.5289855072463768E-2</v>
      </c>
      <c r="BQ1063" s="28">
        <f t="shared" si="906"/>
        <v>-0.44219619061796556</v>
      </c>
    </row>
    <row r="1064" spans="1:69" x14ac:dyDescent="0.2">
      <c r="A1064" s="1" t="s">
        <v>7549</v>
      </c>
      <c r="B1064" s="8" t="s">
        <v>3023</v>
      </c>
      <c r="C1064" t="s">
        <v>49</v>
      </c>
      <c r="D1064" s="38">
        <v>786</v>
      </c>
      <c r="E1064" s="52" t="s">
        <v>3024</v>
      </c>
      <c r="F1064" s="8" t="s">
        <v>3025</v>
      </c>
      <c r="G1064" s="8">
        <v>591</v>
      </c>
      <c r="H1064" s="8">
        <v>226</v>
      </c>
      <c r="I1064" s="8">
        <v>128</v>
      </c>
      <c r="J1064" s="8">
        <v>71</v>
      </c>
      <c r="K1064" s="8">
        <v>33</v>
      </c>
      <c r="L1064" s="8">
        <v>20</v>
      </c>
      <c r="M1064" s="8">
        <v>14</v>
      </c>
      <c r="N1064" s="8">
        <v>9</v>
      </c>
      <c r="O1064" s="8">
        <v>22</v>
      </c>
      <c r="P1064" s="8">
        <v>17</v>
      </c>
      <c r="Q1064" s="36">
        <f t="shared" si="907"/>
        <v>365</v>
      </c>
      <c r="R1064" s="36">
        <f t="shared" si="895"/>
        <v>57</v>
      </c>
      <c r="S1064" s="36">
        <f t="shared" si="896"/>
        <v>13</v>
      </c>
      <c r="T1064" s="36">
        <f t="shared" si="897"/>
        <v>5</v>
      </c>
      <c r="U1064" s="36">
        <f t="shared" si="898"/>
        <v>5</v>
      </c>
      <c r="V1064" s="36">
        <f t="shared" si="899"/>
        <v>2107</v>
      </c>
      <c r="W1064" s="45">
        <f t="shared" si="900"/>
        <v>445</v>
      </c>
      <c r="X1064" s="50">
        <f t="shared" si="901"/>
        <v>4.7348314606741573</v>
      </c>
      <c r="Y1064" s="46">
        <f t="shared" si="867"/>
        <v>7.0314354248200997E-2</v>
      </c>
      <c r="Z1064" s="46">
        <f t="shared" si="868"/>
        <v>0.53997727559651554</v>
      </c>
      <c r="AA1064" s="46">
        <f t="shared" si="869"/>
        <v>3.0096401969448303</v>
      </c>
      <c r="AB1064" s="46">
        <f t="shared" si="870"/>
        <v>7.4793031182931449</v>
      </c>
      <c r="AC1064" s="46">
        <f t="shared" si="871"/>
        <v>13.948966039641459</v>
      </c>
      <c r="AD1064" s="46">
        <f t="shared" si="872"/>
        <v>25.664739300593364</v>
      </c>
      <c r="AE1064" s="46">
        <f t="shared" si="873"/>
        <v>30.778704709001385</v>
      </c>
      <c r="AF1064" s="46">
        <f t="shared" si="874"/>
        <v>39.125322560282797</v>
      </c>
      <c r="AG1064" s="46">
        <f t="shared" si="875"/>
        <v>37.396515591465722</v>
      </c>
      <c r="AH1064" s="46">
        <f t="shared" si="908"/>
        <v>69.744830198207296</v>
      </c>
      <c r="AI1064" s="46">
        <f t="shared" si="902"/>
        <v>0.45655430711610484</v>
      </c>
      <c r="AJ1064" s="47">
        <f t="shared" ref="AJ1064:AJ1127" si="909">SQRT(AI1064)</f>
        <v>0.6756880249909013</v>
      </c>
      <c r="AK1064" s="47">
        <f t="shared" ref="AK1064:AK1127" si="910">Q1064*((5-X1064)/AJ1064)*((5-X1064)/AJ1064)*((5-X1064)/AJ1064)</f>
        <v>22.060745630121176</v>
      </c>
      <c r="AL1064" s="47">
        <f t="shared" ref="AL1064:AL1127" si="911">R1064*((4-X1064)/AJ1064)*((4-X1064)/AJ1064)*((4-X1064)/AJ1064)</f>
        <v>-73.316110031820656</v>
      </c>
      <c r="AM1064" s="47">
        <f t="shared" ref="AM1064:AM1127" si="912">S1064*((3-X1064)/AJ1064)*((3-X1064)/AJ1064)*((3-X1064)/AJ1064)</f>
        <v>-220.02729215467761</v>
      </c>
      <c r="AN1064" s="47">
        <f t="shared" ref="AN1064:AN1127" si="913">T1064*((2-X1064)/AJ1064)*((2-X1064)/AJ1064)*((2-X1064)/AJ1064)</f>
        <v>-331.5301573105902</v>
      </c>
      <c r="AO1064" s="47">
        <f t="shared" ref="AO1064:AO1127" si="914">U1064*((1-X1064)/AJ1064)*((1-X1064)/AJ1064)*((1-X1064)/AJ1064)</f>
        <v>-844.39249253793412</v>
      </c>
      <c r="AP1064" s="47">
        <f t="shared" ref="AP1064:AP1127" si="915">W1064/((W1064-1)*(W1064-2))</f>
        <v>2.2624204339779961E-3</v>
      </c>
      <c r="AQ1064" s="47">
        <f t="shared" si="903"/>
        <v>-3.274186857371836</v>
      </c>
      <c r="AR1064" s="1">
        <f t="shared" si="865"/>
        <v>226</v>
      </c>
      <c r="AS1064" s="1">
        <f t="shared" si="884"/>
        <v>71</v>
      </c>
      <c r="AT1064" s="1">
        <f t="shared" si="885"/>
        <v>20</v>
      </c>
      <c r="AU1064" s="1">
        <f t="shared" si="886"/>
        <v>9</v>
      </c>
      <c r="AV1064" s="1">
        <f t="shared" si="887"/>
        <v>17</v>
      </c>
      <c r="AW1064" s="27">
        <f t="shared" si="877"/>
        <v>343</v>
      </c>
      <c r="AX1064" s="41">
        <f t="shared" si="904"/>
        <v>4.3994169096209914</v>
      </c>
      <c r="AY1064" s="29">
        <f t="shared" si="878"/>
        <v>0.36070004844920039</v>
      </c>
      <c r="AZ1064" s="29">
        <f t="shared" si="879"/>
        <v>0.15953386769118322</v>
      </c>
      <c r="BA1064" s="29">
        <f t="shared" si="880"/>
        <v>1.9583676869331661</v>
      </c>
      <c r="BB1064" s="29">
        <f t="shared" si="881"/>
        <v>5.7572015061751491</v>
      </c>
      <c r="BC1064" s="29">
        <f t="shared" si="882"/>
        <v>11.556035325417131</v>
      </c>
      <c r="BD1064" s="29">
        <f t="shared" si="883"/>
        <v>81.518210949519286</v>
      </c>
      <c r="BE1064" s="29">
        <f t="shared" si="883"/>
        <v>11.326904606074008</v>
      </c>
      <c r="BF1064" s="29">
        <f t="shared" si="883"/>
        <v>39.167353738663323</v>
      </c>
      <c r="BG1064" s="29">
        <f t="shared" si="866"/>
        <v>51.814813555576343</v>
      </c>
      <c r="BH1064" s="29">
        <f t="shared" si="866"/>
        <v>196.45260053209122</v>
      </c>
      <c r="BI1064" s="29">
        <f t="shared" si="905"/>
        <v>1.1119294835728777</v>
      </c>
      <c r="BJ1064" s="28">
        <f t="shared" si="888"/>
        <v>1.0544806700802427</v>
      </c>
      <c r="BK1064" s="28">
        <f t="shared" si="889"/>
        <v>41.755325268178765</v>
      </c>
      <c r="BL1064" s="28">
        <f t="shared" si="890"/>
        <v>-3.8585294654152178</v>
      </c>
      <c r="BM1064" s="28">
        <f t="shared" si="891"/>
        <v>-46.747186593950872</v>
      </c>
      <c r="BN1064" s="28">
        <f t="shared" si="892"/>
        <v>-106.03366820154083</v>
      </c>
      <c r="BO1064" s="28">
        <f t="shared" si="893"/>
        <v>-569.5689995350009</v>
      </c>
      <c r="BP1064" s="28">
        <f t="shared" si="894"/>
        <v>2.9411260311090533E-3</v>
      </c>
      <c r="BQ1064" s="28">
        <f t="shared" si="906"/>
        <v>-2.0130627075081122</v>
      </c>
    </row>
    <row r="1065" spans="1:69" x14ac:dyDescent="0.2">
      <c r="A1065" s="1" t="s">
        <v>7549</v>
      </c>
      <c r="B1065" s="8" t="s">
        <v>3026</v>
      </c>
      <c r="C1065"/>
      <c r="D1065" s="38"/>
      <c r="E1065" s="52" t="s">
        <v>3027</v>
      </c>
      <c r="F1065" s="8" t="s">
        <v>3028</v>
      </c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36">
        <f t="shared" si="907"/>
        <v>0</v>
      </c>
      <c r="R1065" s="36">
        <f t="shared" si="895"/>
        <v>0</v>
      </c>
      <c r="S1065" s="36">
        <f t="shared" si="896"/>
        <v>0</v>
      </c>
      <c r="T1065" s="36">
        <f t="shared" si="897"/>
        <v>0</v>
      </c>
      <c r="U1065" s="36">
        <f t="shared" si="898"/>
        <v>0</v>
      </c>
      <c r="V1065" s="36">
        <f t="shared" si="899"/>
        <v>0</v>
      </c>
      <c r="W1065" s="45">
        <f t="shared" si="900"/>
        <v>0</v>
      </c>
      <c r="X1065" s="50">
        <f t="shared" si="901"/>
        <v>0</v>
      </c>
      <c r="Y1065" s="46">
        <f t="shared" si="867"/>
        <v>25</v>
      </c>
      <c r="Z1065" s="46">
        <f t="shared" si="868"/>
        <v>16</v>
      </c>
      <c r="AA1065" s="46">
        <f t="shared" si="869"/>
        <v>9</v>
      </c>
      <c r="AB1065" s="46">
        <f t="shared" si="870"/>
        <v>4</v>
      </c>
      <c r="AC1065" s="46">
        <f t="shared" si="871"/>
        <v>1</v>
      </c>
      <c r="AD1065" s="46">
        <f t="shared" si="872"/>
        <v>0</v>
      </c>
      <c r="AE1065" s="46">
        <f t="shared" si="873"/>
        <v>0</v>
      </c>
      <c r="AF1065" s="46">
        <f t="shared" si="874"/>
        <v>0</v>
      </c>
      <c r="AG1065" s="46">
        <f t="shared" si="875"/>
        <v>0</v>
      </c>
      <c r="AH1065" s="46">
        <f t="shared" si="908"/>
        <v>0</v>
      </c>
      <c r="AI1065" s="46">
        <f t="shared" si="902"/>
        <v>0</v>
      </c>
      <c r="AJ1065" s="47">
        <f t="shared" si="909"/>
        <v>0</v>
      </c>
      <c r="AK1065" s="47" t="e">
        <f t="shared" si="910"/>
        <v>#DIV/0!</v>
      </c>
      <c r="AL1065" s="47" t="e">
        <f t="shared" si="911"/>
        <v>#DIV/0!</v>
      </c>
      <c r="AM1065" s="47" t="e">
        <f t="shared" si="912"/>
        <v>#DIV/0!</v>
      </c>
      <c r="AN1065" s="47" t="e">
        <f t="shared" si="913"/>
        <v>#DIV/0!</v>
      </c>
      <c r="AO1065" s="47" t="e">
        <f t="shared" si="914"/>
        <v>#DIV/0!</v>
      </c>
      <c r="AP1065" s="47">
        <f t="shared" si="915"/>
        <v>0</v>
      </c>
      <c r="AQ1065" s="47">
        <f t="shared" si="903"/>
        <v>0</v>
      </c>
      <c r="AR1065" s="1">
        <f t="shared" si="865"/>
        <v>0</v>
      </c>
      <c r="AS1065" s="1">
        <f t="shared" si="884"/>
        <v>0</v>
      </c>
      <c r="AT1065" s="1">
        <f t="shared" si="885"/>
        <v>0</v>
      </c>
      <c r="AU1065" s="1">
        <f t="shared" si="886"/>
        <v>0</v>
      </c>
      <c r="AV1065" s="1">
        <f t="shared" si="887"/>
        <v>0</v>
      </c>
      <c r="AW1065" s="27">
        <f t="shared" si="877"/>
        <v>0</v>
      </c>
      <c r="AX1065" s="41">
        <f t="shared" si="904"/>
        <v>0</v>
      </c>
      <c r="AY1065" s="29">
        <f t="shared" si="878"/>
        <v>25</v>
      </c>
      <c r="AZ1065" s="29">
        <f t="shared" si="879"/>
        <v>16</v>
      </c>
      <c r="BA1065" s="29">
        <f t="shared" si="880"/>
        <v>9</v>
      </c>
      <c r="BB1065" s="29">
        <f t="shared" si="881"/>
        <v>4</v>
      </c>
      <c r="BC1065" s="29">
        <f t="shared" si="882"/>
        <v>1</v>
      </c>
      <c r="BD1065" s="29">
        <f t="shared" si="883"/>
        <v>0</v>
      </c>
      <c r="BE1065" s="29">
        <f t="shared" si="883"/>
        <v>0</v>
      </c>
      <c r="BF1065" s="29">
        <f t="shared" si="883"/>
        <v>0</v>
      </c>
      <c r="BG1065" s="29">
        <f t="shared" si="866"/>
        <v>0</v>
      </c>
      <c r="BH1065" s="29">
        <f t="shared" si="866"/>
        <v>0</v>
      </c>
      <c r="BI1065" s="29">
        <f t="shared" si="905"/>
        <v>0</v>
      </c>
      <c r="BJ1065" s="28">
        <f t="shared" si="888"/>
        <v>0</v>
      </c>
      <c r="BK1065" s="28" t="e">
        <f t="shared" si="889"/>
        <v>#DIV/0!</v>
      </c>
      <c r="BL1065" s="28" t="e">
        <f t="shared" si="890"/>
        <v>#DIV/0!</v>
      </c>
      <c r="BM1065" s="28" t="e">
        <f t="shared" si="891"/>
        <v>#DIV/0!</v>
      </c>
      <c r="BN1065" s="28" t="e">
        <f t="shared" si="892"/>
        <v>#DIV/0!</v>
      </c>
      <c r="BO1065" s="28" t="e">
        <f t="shared" si="893"/>
        <v>#DIV/0!</v>
      </c>
      <c r="BP1065" s="28">
        <f t="shared" si="894"/>
        <v>0</v>
      </c>
      <c r="BQ1065" s="28">
        <f t="shared" si="906"/>
        <v>0</v>
      </c>
    </row>
    <row r="1066" spans="1:69" x14ac:dyDescent="0.2">
      <c r="A1066" s="1" t="s">
        <v>7549</v>
      </c>
      <c r="B1066" s="8" t="s">
        <v>3029</v>
      </c>
      <c r="C1066" t="s">
        <v>56</v>
      </c>
      <c r="D1066" s="38">
        <v>2</v>
      </c>
      <c r="E1066" s="52" t="s">
        <v>3030</v>
      </c>
      <c r="F1066" s="8" t="s">
        <v>3031</v>
      </c>
      <c r="G1066" s="8">
        <v>2</v>
      </c>
      <c r="H1066" s="8">
        <v>1</v>
      </c>
      <c r="I1066" s="8">
        <v>2</v>
      </c>
      <c r="J1066" s="8">
        <v>1</v>
      </c>
      <c r="K1066" s="8">
        <v>2</v>
      </c>
      <c r="L1066" s="8">
        <v>1</v>
      </c>
      <c r="M1066" s="8">
        <v>2</v>
      </c>
      <c r="N1066" s="8">
        <v>1</v>
      </c>
      <c r="O1066" s="8">
        <v>2</v>
      </c>
      <c r="P1066" s="8">
        <v>1</v>
      </c>
      <c r="Q1066" s="36">
        <f t="shared" si="907"/>
        <v>1</v>
      </c>
      <c r="R1066" s="36">
        <f t="shared" si="895"/>
        <v>1</v>
      </c>
      <c r="S1066" s="36">
        <f t="shared" si="896"/>
        <v>1</v>
      </c>
      <c r="T1066" s="36">
        <f t="shared" si="897"/>
        <v>1</v>
      </c>
      <c r="U1066" s="36">
        <f t="shared" si="898"/>
        <v>1</v>
      </c>
      <c r="V1066" s="36">
        <f t="shared" si="899"/>
        <v>15</v>
      </c>
      <c r="W1066" s="45">
        <f t="shared" si="900"/>
        <v>5</v>
      </c>
      <c r="X1066" s="50">
        <f t="shared" si="901"/>
        <v>3</v>
      </c>
      <c r="Y1066" s="46">
        <f t="shared" si="867"/>
        <v>4</v>
      </c>
      <c r="Z1066" s="46">
        <f t="shared" si="868"/>
        <v>1</v>
      </c>
      <c r="AA1066" s="46">
        <f t="shared" si="869"/>
        <v>0</v>
      </c>
      <c r="AB1066" s="46">
        <f t="shared" si="870"/>
        <v>1</v>
      </c>
      <c r="AC1066" s="46">
        <f t="shared" si="871"/>
        <v>4</v>
      </c>
      <c r="AD1066" s="46">
        <f t="shared" si="872"/>
        <v>4</v>
      </c>
      <c r="AE1066" s="46">
        <f t="shared" si="873"/>
        <v>1</v>
      </c>
      <c r="AF1066" s="46">
        <f t="shared" si="874"/>
        <v>0</v>
      </c>
      <c r="AG1066" s="46">
        <f t="shared" si="875"/>
        <v>1</v>
      </c>
      <c r="AH1066" s="46">
        <f t="shared" si="908"/>
        <v>4</v>
      </c>
      <c r="AI1066" s="46">
        <f t="shared" si="902"/>
        <v>2.5</v>
      </c>
      <c r="AJ1066" s="47">
        <f t="shared" si="909"/>
        <v>1.5811388300841898</v>
      </c>
      <c r="AK1066" s="47">
        <f t="shared" si="910"/>
        <v>2.0238577025077631</v>
      </c>
      <c r="AL1066" s="47">
        <f t="shared" si="911"/>
        <v>0.25298221281347039</v>
      </c>
      <c r="AM1066" s="47">
        <f t="shared" si="912"/>
        <v>0</v>
      </c>
      <c r="AN1066" s="47">
        <f t="shared" si="913"/>
        <v>-0.25298221281347039</v>
      </c>
      <c r="AO1066" s="47">
        <f t="shared" si="914"/>
        <v>-2.0238577025077631</v>
      </c>
      <c r="AP1066" s="47">
        <f t="shared" si="915"/>
        <v>0.41666666666666669</v>
      </c>
      <c r="AQ1066" s="47">
        <f t="shared" si="903"/>
        <v>0</v>
      </c>
      <c r="AR1066" s="1">
        <f t="shared" si="865"/>
        <v>1</v>
      </c>
      <c r="AS1066" s="1">
        <f t="shared" si="884"/>
        <v>1</v>
      </c>
      <c r="AT1066" s="1">
        <f t="shared" si="885"/>
        <v>1</v>
      </c>
      <c r="AU1066" s="1">
        <f t="shared" si="886"/>
        <v>1</v>
      </c>
      <c r="AV1066" s="1">
        <f t="shared" si="887"/>
        <v>1</v>
      </c>
      <c r="AW1066" s="27">
        <f t="shared" si="877"/>
        <v>5</v>
      </c>
      <c r="AX1066" s="41">
        <f t="shared" si="904"/>
        <v>3</v>
      </c>
      <c r="AY1066" s="29">
        <f t="shared" si="878"/>
        <v>4</v>
      </c>
      <c r="AZ1066" s="29">
        <f t="shared" si="879"/>
        <v>1</v>
      </c>
      <c r="BA1066" s="29">
        <f t="shared" si="880"/>
        <v>0</v>
      </c>
      <c r="BB1066" s="29">
        <f t="shared" si="881"/>
        <v>1</v>
      </c>
      <c r="BC1066" s="29">
        <f t="shared" si="882"/>
        <v>4</v>
      </c>
      <c r="BD1066" s="29">
        <f t="shared" si="883"/>
        <v>4</v>
      </c>
      <c r="BE1066" s="29">
        <f t="shared" si="883"/>
        <v>1</v>
      </c>
      <c r="BF1066" s="29">
        <f t="shared" si="883"/>
        <v>0</v>
      </c>
      <c r="BG1066" s="29">
        <f t="shared" si="866"/>
        <v>1</v>
      </c>
      <c r="BH1066" s="29">
        <f t="shared" si="866"/>
        <v>4</v>
      </c>
      <c r="BI1066" s="29">
        <f t="shared" si="905"/>
        <v>2.5</v>
      </c>
      <c r="BJ1066" s="28">
        <f t="shared" si="888"/>
        <v>1.5811388300841898</v>
      </c>
      <c r="BK1066" s="28">
        <f t="shared" si="889"/>
        <v>2.0238577025077631</v>
      </c>
      <c r="BL1066" s="28">
        <f t="shared" si="890"/>
        <v>0.25298221281347039</v>
      </c>
      <c r="BM1066" s="28">
        <f t="shared" si="891"/>
        <v>0</v>
      </c>
      <c r="BN1066" s="28">
        <f t="shared" si="892"/>
        <v>-0.25298221281347039</v>
      </c>
      <c r="BO1066" s="28">
        <f t="shared" si="893"/>
        <v>-2.0238577025077631</v>
      </c>
      <c r="BP1066" s="28">
        <f t="shared" si="894"/>
        <v>0.41666666666666669</v>
      </c>
      <c r="BQ1066" s="28">
        <f t="shared" si="906"/>
        <v>0</v>
      </c>
    </row>
    <row r="1067" spans="1:69" x14ac:dyDescent="0.2">
      <c r="A1067" s="1" t="s">
        <v>7549</v>
      </c>
      <c r="B1067" s="8" t="s">
        <v>3032</v>
      </c>
      <c r="C1067" t="s">
        <v>49</v>
      </c>
      <c r="D1067" s="38">
        <v>4</v>
      </c>
      <c r="E1067" s="52" t="s">
        <v>3033</v>
      </c>
      <c r="F1067" s="8" t="s">
        <v>3034</v>
      </c>
      <c r="G1067" s="8">
        <v>2</v>
      </c>
      <c r="H1067" s="8">
        <v>0</v>
      </c>
      <c r="I1067" s="8">
        <v>2</v>
      </c>
      <c r="J1067" s="8">
        <v>0</v>
      </c>
      <c r="K1067" s="8">
        <v>2</v>
      </c>
      <c r="L1067" s="8">
        <v>0</v>
      </c>
      <c r="M1067" s="8">
        <v>2</v>
      </c>
      <c r="N1067" s="8">
        <v>0</v>
      </c>
      <c r="O1067" s="8">
        <v>2</v>
      </c>
      <c r="P1067" s="8">
        <v>0</v>
      </c>
      <c r="Q1067" s="36">
        <f t="shared" si="907"/>
        <v>2</v>
      </c>
      <c r="R1067" s="36">
        <f t="shared" si="895"/>
        <v>2</v>
      </c>
      <c r="S1067" s="36">
        <f t="shared" si="896"/>
        <v>2</v>
      </c>
      <c r="T1067" s="36">
        <f t="shared" si="897"/>
        <v>2</v>
      </c>
      <c r="U1067" s="36">
        <f t="shared" si="898"/>
        <v>2</v>
      </c>
      <c r="V1067" s="36">
        <f t="shared" si="899"/>
        <v>30</v>
      </c>
      <c r="W1067" s="45">
        <f t="shared" si="900"/>
        <v>10</v>
      </c>
      <c r="X1067" s="50">
        <f t="shared" si="901"/>
        <v>3</v>
      </c>
      <c r="Y1067" s="46">
        <f t="shared" si="867"/>
        <v>4</v>
      </c>
      <c r="Z1067" s="46">
        <f t="shared" si="868"/>
        <v>1</v>
      </c>
      <c r="AA1067" s="46">
        <f t="shared" si="869"/>
        <v>0</v>
      </c>
      <c r="AB1067" s="46">
        <f t="shared" si="870"/>
        <v>1</v>
      </c>
      <c r="AC1067" s="46">
        <f t="shared" si="871"/>
        <v>4</v>
      </c>
      <c r="AD1067" s="46">
        <f t="shared" si="872"/>
        <v>8</v>
      </c>
      <c r="AE1067" s="46">
        <f t="shared" si="873"/>
        <v>2</v>
      </c>
      <c r="AF1067" s="46">
        <f t="shared" si="874"/>
        <v>0</v>
      </c>
      <c r="AG1067" s="46">
        <f t="shared" si="875"/>
        <v>2</v>
      </c>
      <c r="AH1067" s="46">
        <f t="shared" si="908"/>
        <v>8</v>
      </c>
      <c r="AI1067" s="46">
        <f t="shared" si="902"/>
        <v>2.2222222222222223</v>
      </c>
      <c r="AJ1067" s="47">
        <f t="shared" si="909"/>
        <v>1.4907119849998598</v>
      </c>
      <c r="AK1067" s="47">
        <f t="shared" si="910"/>
        <v>4.8299068313995459</v>
      </c>
      <c r="AL1067" s="47">
        <f t="shared" si="911"/>
        <v>0.60373835392494324</v>
      </c>
      <c r="AM1067" s="47">
        <f t="shared" si="912"/>
        <v>0</v>
      </c>
      <c r="AN1067" s="47">
        <f t="shared" si="913"/>
        <v>-0.60373835392494324</v>
      </c>
      <c r="AO1067" s="47">
        <f t="shared" si="914"/>
        <v>-4.8299068313995459</v>
      </c>
      <c r="AP1067" s="47">
        <f t="shared" si="915"/>
        <v>0.1388888888888889</v>
      </c>
      <c r="AQ1067" s="47">
        <f t="shared" si="903"/>
        <v>0</v>
      </c>
      <c r="AR1067" s="1">
        <f t="shared" si="865"/>
        <v>0</v>
      </c>
      <c r="AS1067" s="1">
        <f t="shared" si="884"/>
        <v>0</v>
      </c>
      <c r="AT1067" s="1">
        <f t="shared" si="885"/>
        <v>0</v>
      </c>
      <c r="AU1067" s="1">
        <f t="shared" si="886"/>
        <v>0</v>
      </c>
      <c r="AV1067" s="1">
        <f t="shared" si="887"/>
        <v>0</v>
      </c>
      <c r="AW1067" s="27">
        <f t="shared" si="877"/>
        <v>0</v>
      </c>
      <c r="AX1067" s="41">
        <f t="shared" si="904"/>
        <v>0</v>
      </c>
      <c r="AY1067" s="29">
        <f t="shared" si="878"/>
        <v>25</v>
      </c>
      <c r="AZ1067" s="29">
        <f t="shared" si="879"/>
        <v>16</v>
      </c>
      <c r="BA1067" s="29">
        <f t="shared" si="880"/>
        <v>9</v>
      </c>
      <c r="BB1067" s="29">
        <f t="shared" si="881"/>
        <v>4</v>
      </c>
      <c r="BC1067" s="29">
        <f t="shared" si="882"/>
        <v>1</v>
      </c>
      <c r="BD1067" s="29">
        <f t="shared" si="883"/>
        <v>0</v>
      </c>
      <c r="BE1067" s="29">
        <f t="shared" si="883"/>
        <v>0</v>
      </c>
      <c r="BF1067" s="29">
        <f t="shared" si="883"/>
        <v>0</v>
      </c>
      <c r="BG1067" s="29">
        <f t="shared" si="866"/>
        <v>0</v>
      </c>
      <c r="BH1067" s="29">
        <f t="shared" si="866"/>
        <v>0</v>
      </c>
      <c r="BI1067" s="29">
        <f t="shared" si="905"/>
        <v>0</v>
      </c>
      <c r="BJ1067" s="28">
        <f t="shared" si="888"/>
        <v>0</v>
      </c>
      <c r="BK1067" s="28" t="e">
        <f t="shared" si="889"/>
        <v>#DIV/0!</v>
      </c>
      <c r="BL1067" s="28" t="e">
        <f t="shared" si="890"/>
        <v>#DIV/0!</v>
      </c>
      <c r="BM1067" s="28" t="e">
        <f t="shared" si="891"/>
        <v>#DIV/0!</v>
      </c>
      <c r="BN1067" s="28" t="e">
        <f t="shared" si="892"/>
        <v>#DIV/0!</v>
      </c>
      <c r="BO1067" s="28" t="e">
        <f t="shared" si="893"/>
        <v>#DIV/0!</v>
      </c>
      <c r="BP1067" s="28">
        <f t="shared" si="894"/>
        <v>0</v>
      </c>
      <c r="BQ1067" s="28">
        <f t="shared" si="906"/>
        <v>0</v>
      </c>
    </row>
    <row r="1068" spans="1:69" x14ac:dyDescent="0.2">
      <c r="A1068" s="1" t="s">
        <v>7549</v>
      </c>
      <c r="B1068" s="8" t="s">
        <v>3035</v>
      </c>
      <c r="C1068" t="s">
        <v>294</v>
      </c>
      <c r="D1068" s="38">
        <v>96</v>
      </c>
      <c r="E1068" s="52"/>
      <c r="F1068" s="8" t="s">
        <v>3036</v>
      </c>
      <c r="G1068" s="8">
        <v>77</v>
      </c>
      <c r="H1068" s="8">
        <v>17</v>
      </c>
      <c r="I1068" s="8">
        <v>12</v>
      </c>
      <c r="J1068" s="8">
        <v>2</v>
      </c>
      <c r="K1068" s="8">
        <v>4</v>
      </c>
      <c r="L1068" s="8">
        <v>1</v>
      </c>
      <c r="M1068" s="8">
        <v>3</v>
      </c>
      <c r="N1068" s="8">
        <v>2</v>
      </c>
      <c r="O1068" s="8">
        <v>3</v>
      </c>
      <c r="P1068" s="8">
        <v>2</v>
      </c>
      <c r="Q1068" s="36">
        <f t="shared" si="907"/>
        <v>60</v>
      </c>
      <c r="R1068" s="36">
        <f t="shared" si="895"/>
        <v>10</v>
      </c>
      <c r="S1068" s="36">
        <f t="shared" si="896"/>
        <v>3</v>
      </c>
      <c r="T1068" s="36">
        <f t="shared" si="897"/>
        <v>1</v>
      </c>
      <c r="U1068" s="36">
        <f t="shared" si="898"/>
        <v>1</v>
      </c>
      <c r="V1068" s="36">
        <f t="shared" si="899"/>
        <v>352</v>
      </c>
      <c r="W1068" s="45">
        <f t="shared" si="900"/>
        <v>75</v>
      </c>
      <c r="X1068" s="50">
        <f t="shared" si="901"/>
        <v>4.6933333333333334</v>
      </c>
      <c r="Y1068" s="46">
        <f t="shared" si="867"/>
        <v>9.4044444444444431E-2</v>
      </c>
      <c r="Z1068" s="46">
        <f t="shared" si="868"/>
        <v>0.48071111111111114</v>
      </c>
      <c r="AA1068" s="46">
        <f t="shared" si="869"/>
        <v>2.867377777777778</v>
      </c>
      <c r="AB1068" s="46">
        <f t="shared" si="870"/>
        <v>7.2540444444444443</v>
      </c>
      <c r="AC1068" s="46">
        <f t="shared" si="871"/>
        <v>13.640711111111111</v>
      </c>
      <c r="AD1068" s="46">
        <f t="shared" si="872"/>
        <v>5.6426666666666661</v>
      </c>
      <c r="AE1068" s="46">
        <f t="shared" si="873"/>
        <v>4.8071111111111113</v>
      </c>
      <c r="AF1068" s="46">
        <f t="shared" si="874"/>
        <v>8.6021333333333345</v>
      </c>
      <c r="AG1068" s="46">
        <f t="shared" si="875"/>
        <v>7.2540444444444443</v>
      </c>
      <c r="AH1068" s="46">
        <f t="shared" si="908"/>
        <v>13.640711111111111</v>
      </c>
      <c r="AI1068" s="46">
        <f t="shared" si="902"/>
        <v>0.53981981981981986</v>
      </c>
      <c r="AJ1068" s="47">
        <f t="shared" si="909"/>
        <v>0.73472431552237327</v>
      </c>
      <c r="AK1068" s="47">
        <f t="shared" si="910"/>
        <v>4.3629248192389003</v>
      </c>
      <c r="AL1068" s="47">
        <f t="shared" si="911"/>
        <v>-8.4033606337298092</v>
      </c>
      <c r="AM1068" s="47">
        <f t="shared" si="912"/>
        <v>-36.726148721981751</v>
      </c>
      <c r="AN1068" s="47">
        <f t="shared" si="913"/>
        <v>-49.260303051277056</v>
      </c>
      <c r="AO1068" s="47">
        <f t="shared" si="914"/>
        <v>-127.02297442829067</v>
      </c>
      <c r="AP1068" s="47">
        <f t="shared" si="915"/>
        <v>1.3883746760459089E-2</v>
      </c>
      <c r="AQ1068" s="47">
        <f t="shared" si="903"/>
        <v>-3.0134653186232927</v>
      </c>
      <c r="AR1068" s="1">
        <f t="shared" si="865"/>
        <v>17</v>
      </c>
      <c r="AS1068" s="1">
        <f t="shared" si="884"/>
        <v>2</v>
      </c>
      <c r="AT1068" s="1">
        <f t="shared" si="885"/>
        <v>1</v>
      </c>
      <c r="AU1068" s="1">
        <f t="shared" si="886"/>
        <v>2</v>
      </c>
      <c r="AV1068" s="1">
        <f t="shared" si="887"/>
        <v>2</v>
      </c>
      <c r="AW1068" s="27">
        <f t="shared" si="877"/>
        <v>24</v>
      </c>
      <c r="AX1068" s="41">
        <f t="shared" si="904"/>
        <v>4.25</v>
      </c>
      <c r="AY1068" s="29">
        <f t="shared" si="878"/>
        <v>0.5625</v>
      </c>
      <c r="AZ1068" s="29">
        <f t="shared" si="879"/>
        <v>6.25E-2</v>
      </c>
      <c r="BA1068" s="29">
        <f t="shared" si="880"/>
        <v>1.5625</v>
      </c>
      <c r="BB1068" s="29">
        <f t="shared" si="881"/>
        <v>5.0625</v>
      </c>
      <c r="BC1068" s="29">
        <f t="shared" si="882"/>
        <v>10.5625</v>
      </c>
      <c r="BD1068" s="29">
        <f t="shared" si="883"/>
        <v>9.5625</v>
      </c>
      <c r="BE1068" s="29">
        <f t="shared" si="883"/>
        <v>0.125</v>
      </c>
      <c r="BF1068" s="29">
        <f t="shared" si="883"/>
        <v>1.5625</v>
      </c>
      <c r="BG1068" s="29">
        <f t="shared" si="866"/>
        <v>10.125</v>
      </c>
      <c r="BH1068" s="29">
        <f t="shared" si="866"/>
        <v>21.125</v>
      </c>
      <c r="BI1068" s="29">
        <f t="shared" si="905"/>
        <v>1.8478260869565217</v>
      </c>
      <c r="BJ1068" s="28">
        <f t="shared" si="888"/>
        <v>1.3593476696403028</v>
      </c>
      <c r="BK1068" s="28">
        <f t="shared" si="889"/>
        <v>2.8552298184518294</v>
      </c>
      <c r="BL1068" s="28">
        <f t="shared" si="890"/>
        <v>-1.2441088533559172E-2</v>
      </c>
      <c r="BM1068" s="28">
        <f t="shared" si="891"/>
        <v>-0.77756803334744806</v>
      </c>
      <c r="BN1068" s="28">
        <f t="shared" si="892"/>
        <v>-9.0695535409646357</v>
      </c>
      <c r="BO1068" s="28">
        <f t="shared" si="893"/>
        <v>-27.333071508229505</v>
      </c>
      <c r="BP1068" s="28">
        <f t="shared" si="894"/>
        <v>4.7430830039525688E-2</v>
      </c>
      <c r="BQ1068" s="28">
        <f t="shared" si="906"/>
        <v>-1.6286515898477461</v>
      </c>
    </row>
    <row r="1069" spans="1:69" x14ac:dyDescent="0.2">
      <c r="A1069" s="1" t="s">
        <v>7549</v>
      </c>
      <c r="B1069" s="8" t="s">
        <v>3037</v>
      </c>
      <c r="C1069"/>
      <c r="D1069" s="38"/>
      <c r="E1069" s="52" t="s">
        <v>3038</v>
      </c>
      <c r="F1069" s="8" t="s">
        <v>3039</v>
      </c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36">
        <f t="shared" si="907"/>
        <v>0</v>
      </c>
      <c r="R1069" s="36">
        <f t="shared" si="895"/>
        <v>0</v>
      </c>
      <c r="S1069" s="36">
        <f t="shared" si="896"/>
        <v>0</v>
      </c>
      <c r="T1069" s="36">
        <f t="shared" si="897"/>
        <v>0</v>
      </c>
      <c r="U1069" s="36">
        <f t="shared" si="898"/>
        <v>0</v>
      </c>
      <c r="V1069" s="36">
        <f t="shared" si="899"/>
        <v>0</v>
      </c>
      <c r="W1069" s="45">
        <f t="shared" si="900"/>
        <v>0</v>
      </c>
      <c r="X1069" s="50">
        <f t="shared" si="901"/>
        <v>0</v>
      </c>
      <c r="Y1069" s="46">
        <f t="shared" si="867"/>
        <v>25</v>
      </c>
      <c r="Z1069" s="46">
        <f t="shared" si="868"/>
        <v>16</v>
      </c>
      <c r="AA1069" s="46">
        <f t="shared" si="869"/>
        <v>9</v>
      </c>
      <c r="AB1069" s="46">
        <f t="shared" si="870"/>
        <v>4</v>
      </c>
      <c r="AC1069" s="46">
        <f t="shared" si="871"/>
        <v>1</v>
      </c>
      <c r="AD1069" s="46">
        <f t="shared" si="872"/>
        <v>0</v>
      </c>
      <c r="AE1069" s="46">
        <f t="shared" si="873"/>
        <v>0</v>
      </c>
      <c r="AF1069" s="46">
        <f t="shared" si="874"/>
        <v>0</v>
      </c>
      <c r="AG1069" s="46">
        <f t="shared" si="875"/>
        <v>0</v>
      </c>
      <c r="AH1069" s="46">
        <f t="shared" si="908"/>
        <v>0</v>
      </c>
      <c r="AI1069" s="46">
        <f t="shared" si="902"/>
        <v>0</v>
      </c>
      <c r="AJ1069" s="47">
        <f t="shared" si="909"/>
        <v>0</v>
      </c>
      <c r="AK1069" s="47" t="e">
        <f t="shared" si="910"/>
        <v>#DIV/0!</v>
      </c>
      <c r="AL1069" s="47" t="e">
        <f t="shared" si="911"/>
        <v>#DIV/0!</v>
      </c>
      <c r="AM1069" s="47" t="e">
        <f t="shared" si="912"/>
        <v>#DIV/0!</v>
      </c>
      <c r="AN1069" s="47" t="e">
        <f t="shared" si="913"/>
        <v>#DIV/0!</v>
      </c>
      <c r="AO1069" s="47" t="e">
        <f t="shared" si="914"/>
        <v>#DIV/0!</v>
      </c>
      <c r="AP1069" s="47">
        <f t="shared" si="915"/>
        <v>0</v>
      </c>
      <c r="AQ1069" s="47">
        <f t="shared" si="903"/>
        <v>0</v>
      </c>
      <c r="AR1069" s="1">
        <f t="shared" si="865"/>
        <v>0</v>
      </c>
      <c r="AS1069" s="1">
        <f t="shared" si="884"/>
        <v>0</v>
      </c>
      <c r="AT1069" s="1">
        <f t="shared" si="885"/>
        <v>0</v>
      </c>
      <c r="AU1069" s="1">
        <f t="shared" si="886"/>
        <v>0</v>
      </c>
      <c r="AV1069" s="1">
        <f t="shared" si="887"/>
        <v>0</v>
      </c>
      <c r="AW1069" s="27">
        <f t="shared" si="877"/>
        <v>0</v>
      </c>
      <c r="AX1069" s="41">
        <f t="shared" si="904"/>
        <v>0</v>
      </c>
      <c r="AY1069" s="29">
        <f t="shared" si="878"/>
        <v>25</v>
      </c>
      <c r="AZ1069" s="29">
        <f t="shared" si="879"/>
        <v>16</v>
      </c>
      <c r="BA1069" s="29">
        <f t="shared" si="880"/>
        <v>9</v>
      </c>
      <c r="BB1069" s="29">
        <f t="shared" si="881"/>
        <v>4</v>
      </c>
      <c r="BC1069" s="29">
        <f t="shared" si="882"/>
        <v>1</v>
      </c>
      <c r="BD1069" s="29">
        <f t="shared" si="883"/>
        <v>0</v>
      </c>
      <c r="BE1069" s="29">
        <f t="shared" si="883"/>
        <v>0</v>
      </c>
      <c r="BF1069" s="29">
        <f t="shared" si="883"/>
        <v>0</v>
      </c>
      <c r="BG1069" s="29">
        <f t="shared" si="866"/>
        <v>0</v>
      </c>
      <c r="BH1069" s="29">
        <f t="shared" si="866"/>
        <v>0</v>
      </c>
      <c r="BI1069" s="29">
        <f t="shared" si="905"/>
        <v>0</v>
      </c>
      <c r="BJ1069" s="28">
        <f t="shared" si="888"/>
        <v>0</v>
      </c>
      <c r="BK1069" s="28" t="e">
        <f t="shared" si="889"/>
        <v>#DIV/0!</v>
      </c>
      <c r="BL1069" s="28" t="e">
        <f t="shared" si="890"/>
        <v>#DIV/0!</v>
      </c>
      <c r="BM1069" s="28" t="e">
        <f t="shared" si="891"/>
        <v>#DIV/0!</v>
      </c>
      <c r="BN1069" s="28" t="e">
        <f t="shared" si="892"/>
        <v>#DIV/0!</v>
      </c>
      <c r="BO1069" s="28" t="e">
        <f t="shared" si="893"/>
        <v>#DIV/0!</v>
      </c>
      <c r="BP1069" s="28">
        <f t="shared" si="894"/>
        <v>0</v>
      </c>
      <c r="BQ1069" s="28">
        <f t="shared" si="906"/>
        <v>0</v>
      </c>
    </row>
    <row r="1070" spans="1:69" x14ac:dyDescent="0.2">
      <c r="A1070" s="1" t="s">
        <v>7549</v>
      </c>
      <c r="B1070" s="8" t="s">
        <v>3040</v>
      </c>
      <c r="C1070"/>
      <c r="D1070" s="38"/>
      <c r="E1070" s="52" t="s">
        <v>3041</v>
      </c>
      <c r="F1070" s="8" t="s">
        <v>3042</v>
      </c>
      <c r="G1070" s="8"/>
      <c r="H1070" s="8"/>
      <c r="I1070" s="8"/>
      <c r="J1070" s="8"/>
      <c r="K1070" s="8"/>
      <c r="L1070" s="8"/>
      <c r="M1070" s="8"/>
      <c r="N1070" s="8"/>
      <c r="O1070" s="8"/>
      <c r="P1070" s="8"/>
      <c r="Q1070" s="36">
        <f t="shared" si="907"/>
        <v>0</v>
      </c>
      <c r="R1070" s="36">
        <f t="shared" si="895"/>
        <v>0</v>
      </c>
      <c r="S1070" s="36">
        <f t="shared" si="896"/>
        <v>0</v>
      </c>
      <c r="T1070" s="36">
        <f t="shared" si="897"/>
        <v>0</v>
      </c>
      <c r="U1070" s="36">
        <f t="shared" si="898"/>
        <v>0</v>
      </c>
      <c r="V1070" s="36">
        <f t="shared" si="899"/>
        <v>0</v>
      </c>
      <c r="W1070" s="45">
        <f t="shared" si="900"/>
        <v>0</v>
      </c>
      <c r="X1070" s="50">
        <f t="shared" si="901"/>
        <v>0</v>
      </c>
      <c r="Y1070" s="46">
        <f t="shared" si="867"/>
        <v>25</v>
      </c>
      <c r="Z1070" s="46">
        <f t="shared" si="868"/>
        <v>16</v>
      </c>
      <c r="AA1070" s="46">
        <f t="shared" si="869"/>
        <v>9</v>
      </c>
      <c r="AB1070" s="46">
        <f t="shared" si="870"/>
        <v>4</v>
      </c>
      <c r="AC1070" s="46">
        <f t="shared" si="871"/>
        <v>1</v>
      </c>
      <c r="AD1070" s="46">
        <f t="shared" si="872"/>
        <v>0</v>
      </c>
      <c r="AE1070" s="46">
        <f t="shared" si="873"/>
        <v>0</v>
      </c>
      <c r="AF1070" s="46">
        <f t="shared" si="874"/>
        <v>0</v>
      </c>
      <c r="AG1070" s="46">
        <f t="shared" si="875"/>
        <v>0</v>
      </c>
      <c r="AH1070" s="46">
        <f t="shared" si="908"/>
        <v>0</v>
      </c>
      <c r="AI1070" s="46">
        <f t="shared" si="902"/>
        <v>0</v>
      </c>
      <c r="AJ1070" s="47">
        <f t="shared" si="909"/>
        <v>0</v>
      </c>
      <c r="AK1070" s="47" t="e">
        <f t="shared" si="910"/>
        <v>#DIV/0!</v>
      </c>
      <c r="AL1070" s="47" t="e">
        <f t="shared" si="911"/>
        <v>#DIV/0!</v>
      </c>
      <c r="AM1070" s="47" t="e">
        <f t="shared" si="912"/>
        <v>#DIV/0!</v>
      </c>
      <c r="AN1070" s="47" t="e">
        <f t="shared" si="913"/>
        <v>#DIV/0!</v>
      </c>
      <c r="AO1070" s="47" t="e">
        <f t="shared" si="914"/>
        <v>#DIV/0!</v>
      </c>
      <c r="AP1070" s="47">
        <f t="shared" si="915"/>
        <v>0</v>
      </c>
      <c r="AQ1070" s="47">
        <f t="shared" si="903"/>
        <v>0</v>
      </c>
      <c r="AR1070" s="1">
        <f t="shared" si="865"/>
        <v>0</v>
      </c>
      <c r="AS1070" s="1">
        <f t="shared" si="884"/>
        <v>0</v>
      </c>
      <c r="AT1070" s="1">
        <f t="shared" si="885"/>
        <v>0</v>
      </c>
      <c r="AU1070" s="1">
        <f t="shared" si="886"/>
        <v>0</v>
      </c>
      <c r="AV1070" s="1">
        <f t="shared" si="887"/>
        <v>0</v>
      </c>
      <c r="AW1070" s="27">
        <f t="shared" si="877"/>
        <v>0</v>
      </c>
      <c r="AX1070" s="41">
        <f t="shared" si="904"/>
        <v>0</v>
      </c>
      <c r="AY1070" s="29">
        <f t="shared" si="878"/>
        <v>25</v>
      </c>
      <c r="AZ1070" s="29">
        <f t="shared" si="879"/>
        <v>16</v>
      </c>
      <c r="BA1070" s="29">
        <f t="shared" si="880"/>
        <v>9</v>
      </c>
      <c r="BB1070" s="29">
        <f t="shared" si="881"/>
        <v>4</v>
      </c>
      <c r="BC1070" s="29">
        <f t="shared" si="882"/>
        <v>1</v>
      </c>
      <c r="BD1070" s="29">
        <f t="shared" si="883"/>
        <v>0</v>
      </c>
      <c r="BE1070" s="29">
        <f t="shared" si="883"/>
        <v>0</v>
      </c>
      <c r="BF1070" s="29">
        <f t="shared" si="883"/>
        <v>0</v>
      </c>
      <c r="BG1070" s="29">
        <f t="shared" si="866"/>
        <v>0</v>
      </c>
      <c r="BH1070" s="29">
        <f t="shared" si="866"/>
        <v>0</v>
      </c>
      <c r="BI1070" s="29">
        <f t="shared" si="905"/>
        <v>0</v>
      </c>
      <c r="BJ1070" s="28">
        <f t="shared" si="888"/>
        <v>0</v>
      </c>
      <c r="BK1070" s="28" t="e">
        <f t="shared" si="889"/>
        <v>#DIV/0!</v>
      </c>
      <c r="BL1070" s="28" t="e">
        <f t="shared" si="890"/>
        <v>#DIV/0!</v>
      </c>
      <c r="BM1070" s="28" t="e">
        <f t="shared" si="891"/>
        <v>#DIV/0!</v>
      </c>
      <c r="BN1070" s="28" t="e">
        <f t="shared" si="892"/>
        <v>#DIV/0!</v>
      </c>
      <c r="BO1070" s="28" t="e">
        <f t="shared" si="893"/>
        <v>#DIV/0!</v>
      </c>
      <c r="BP1070" s="28">
        <f t="shared" si="894"/>
        <v>0</v>
      </c>
      <c r="BQ1070" s="28">
        <f t="shared" si="906"/>
        <v>0</v>
      </c>
    </row>
    <row r="1071" spans="1:69" x14ac:dyDescent="0.2">
      <c r="A1071" s="1" t="s">
        <v>7549</v>
      </c>
      <c r="B1071" s="8" t="s">
        <v>3043</v>
      </c>
      <c r="C1071" t="s">
        <v>49</v>
      </c>
      <c r="D1071" s="38">
        <v>857</v>
      </c>
      <c r="E1071" s="52" t="s">
        <v>3044</v>
      </c>
      <c r="F1071" s="8" t="s">
        <v>3045</v>
      </c>
      <c r="G1071" s="8">
        <v>641</v>
      </c>
      <c r="H1071" s="8">
        <v>242</v>
      </c>
      <c r="I1071" s="8">
        <v>135</v>
      </c>
      <c r="J1071" s="8">
        <v>52</v>
      </c>
      <c r="K1071" s="8">
        <v>32</v>
      </c>
      <c r="L1071" s="8">
        <v>17</v>
      </c>
      <c r="M1071" s="8">
        <v>25</v>
      </c>
      <c r="N1071" s="8">
        <v>11</v>
      </c>
      <c r="O1071" s="8">
        <v>24</v>
      </c>
      <c r="P1071" s="8">
        <v>15</v>
      </c>
      <c r="Q1071" s="36">
        <f t="shared" si="907"/>
        <v>399</v>
      </c>
      <c r="R1071" s="36">
        <f t="shared" si="895"/>
        <v>83</v>
      </c>
      <c r="S1071" s="36">
        <f t="shared" si="896"/>
        <v>15</v>
      </c>
      <c r="T1071" s="36">
        <f t="shared" si="897"/>
        <v>14</v>
      </c>
      <c r="U1071" s="36">
        <f t="shared" si="898"/>
        <v>9</v>
      </c>
      <c r="V1071" s="36">
        <f t="shared" si="899"/>
        <v>2409</v>
      </c>
      <c r="W1071" s="45">
        <f t="shared" si="900"/>
        <v>520</v>
      </c>
      <c r="X1071" s="50">
        <f t="shared" si="901"/>
        <v>4.6326923076923077</v>
      </c>
      <c r="Y1071" s="46">
        <f t="shared" si="867"/>
        <v>0.13491494082840239</v>
      </c>
      <c r="Z1071" s="46">
        <f t="shared" si="868"/>
        <v>0.40029955621301772</v>
      </c>
      <c r="AA1071" s="46">
        <f t="shared" si="869"/>
        <v>2.6656841715976332</v>
      </c>
      <c r="AB1071" s="46">
        <f t="shared" si="870"/>
        <v>6.931068786982248</v>
      </c>
      <c r="AC1071" s="46">
        <f t="shared" si="871"/>
        <v>13.196453402366863</v>
      </c>
      <c r="AD1071" s="46">
        <f t="shared" si="872"/>
        <v>53.831061390532554</v>
      </c>
      <c r="AE1071" s="46">
        <f t="shared" si="873"/>
        <v>33.224863165680468</v>
      </c>
      <c r="AF1071" s="46">
        <f t="shared" si="874"/>
        <v>39.985262573964498</v>
      </c>
      <c r="AG1071" s="46">
        <f t="shared" si="875"/>
        <v>97.034963017751465</v>
      </c>
      <c r="AH1071" s="46">
        <f t="shared" si="908"/>
        <v>118.76808062130178</v>
      </c>
      <c r="AI1071" s="46">
        <f t="shared" si="902"/>
        <v>0.66058618645323841</v>
      </c>
      <c r="AJ1071" s="47">
        <f t="shared" si="909"/>
        <v>0.81276453321564079</v>
      </c>
      <c r="AK1071" s="47">
        <f t="shared" si="910"/>
        <v>36.827202909059906</v>
      </c>
      <c r="AL1071" s="47">
        <f t="shared" si="911"/>
        <v>-39.152682579650687</v>
      </c>
      <c r="AM1071" s="47">
        <f t="shared" si="912"/>
        <v>-121.59341809828872</v>
      </c>
      <c r="AN1071" s="47">
        <f t="shared" si="913"/>
        <v>-475.81060482539357</v>
      </c>
      <c r="AO1071" s="47">
        <f t="shared" si="914"/>
        <v>-803.58925389039837</v>
      </c>
      <c r="AP1071" s="47">
        <f t="shared" si="915"/>
        <v>1.934221587400778E-3</v>
      </c>
      <c r="AQ1071" s="47">
        <f t="shared" si="903"/>
        <v>-2.7143294327970673</v>
      </c>
      <c r="AR1071" s="1">
        <f t="shared" si="865"/>
        <v>242</v>
      </c>
      <c r="AS1071" s="1">
        <f t="shared" si="884"/>
        <v>52</v>
      </c>
      <c r="AT1071" s="1">
        <f t="shared" si="885"/>
        <v>17</v>
      </c>
      <c r="AU1071" s="1">
        <f t="shared" si="886"/>
        <v>11</v>
      </c>
      <c r="AV1071" s="1">
        <f t="shared" si="887"/>
        <v>15</v>
      </c>
      <c r="AW1071" s="27">
        <f t="shared" si="877"/>
        <v>337</v>
      </c>
      <c r="AX1071" s="41">
        <f t="shared" si="904"/>
        <v>4.4688427299703264</v>
      </c>
      <c r="AY1071" s="29">
        <f t="shared" si="878"/>
        <v>0.28212804550537562</v>
      </c>
      <c r="AZ1071" s="29">
        <f t="shared" si="879"/>
        <v>0.21981350544602837</v>
      </c>
      <c r="BA1071" s="29">
        <f t="shared" si="880"/>
        <v>2.1574989653866812</v>
      </c>
      <c r="BB1071" s="29">
        <f t="shared" si="881"/>
        <v>6.095184425327334</v>
      </c>
      <c r="BC1071" s="29">
        <f t="shared" si="882"/>
        <v>12.032869885267987</v>
      </c>
      <c r="BD1071" s="29">
        <f t="shared" si="883"/>
        <v>68.274987012300898</v>
      </c>
      <c r="BE1071" s="29">
        <f t="shared" si="883"/>
        <v>11.430302283193475</v>
      </c>
      <c r="BF1071" s="29">
        <f t="shared" si="883"/>
        <v>36.677482411573578</v>
      </c>
      <c r="BG1071" s="29">
        <f t="shared" si="866"/>
        <v>67.047028678600668</v>
      </c>
      <c r="BH1071" s="29">
        <f t="shared" si="866"/>
        <v>180.4930482790198</v>
      </c>
      <c r="BI1071" s="29">
        <f t="shared" si="905"/>
        <v>1.0831037162639536</v>
      </c>
      <c r="BJ1071" s="28">
        <f t="shared" si="888"/>
        <v>1.0407226894153667</v>
      </c>
      <c r="BK1071" s="28">
        <f t="shared" si="889"/>
        <v>32.172120551759029</v>
      </c>
      <c r="BL1071" s="28">
        <f t="shared" si="890"/>
        <v>-4.7542261112361182</v>
      </c>
      <c r="BM1071" s="28">
        <f t="shared" si="891"/>
        <v>-47.793600234195452</v>
      </c>
      <c r="BN1071" s="28">
        <f t="shared" si="892"/>
        <v>-146.84795146780445</v>
      </c>
      <c r="BO1071" s="28">
        <f t="shared" si="893"/>
        <v>-555.4436689882815</v>
      </c>
      <c r="BP1071" s="28">
        <f t="shared" si="894"/>
        <v>2.9939587775408669E-3</v>
      </c>
      <c r="BQ1071" s="28">
        <f t="shared" si="906"/>
        <v>-2.1636361846674537</v>
      </c>
    </row>
    <row r="1072" spans="1:69" x14ac:dyDescent="0.2">
      <c r="A1072" s="1" t="s">
        <v>7549</v>
      </c>
      <c r="B1072" s="8" t="s">
        <v>3046</v>
      </c>
      <c r="C1072" t="s">
        <v>217</v>
      </c>
      <c r="D1072" s="38">
        <v>62</v>
      </c>
      <c r="E1072" s="52" t="s">
        <v>632</v>
      </c>
      <c r="F1072" s="8" t="s">
        <v>3047</v>
      </c>
      <c r="G1072" s="8"/>
      <c r="H1072" s="8"/>
      <c r="I1072" s="8"/>
      <c r="J1072" s="8"/>
      <c r="K1072" s="8"/>
      <c r="L1072" s="8"/>
      <c r="M1072" s="8"/>
      <c r="N1072" s="8"/>
      <c r="O1072" s="8"/>
      <c r="P1072" s="8"/>
      <c r="Q1072" s="36">
        <f t="shared" si="907"/>
        <v>0</v>
      </c>
      <c r="R1072" s="36">
        <f t="shared" si="895"/>
        <v>0</v>
      </c>
      <c r="S1072" s="36">
        <f t="shared" si="896"/>
        <v>0</v>
      </c>
      <c r="T1072" s="36">
        <f t="shared" si="897"/>
        <v>0</v>
      </c>
      <c r="U1072" s="36">
        <f t="shared" si="898"/>
        <v>0</v>
      </c>
      <c r="V1072" s="36">
        <f t="shared" si="899"/>
        <v>0</v>
      </c>
      <c r="W1072" s="45">
        <f t="shared" si="900"/>
        <v>0</v>
      </c>
      <c r="X1072" s="50">
        <f t="shared" si="901"/>
        <v>0</v>
      </c>
      <c r="Y1072" s="46">
        <f t="shared" si="867"/>
        <v>25</v>
      </c>
      <c r="Z1072" s="46">
        <f t="shared" si="868"/>
        <v>16</v>
      </c>
      <c r="AA1072" s="46">
        <f t="shared" si="869"/>
        <v>9</v>
      </c>
      <c r="AB1072" s="46">
        <f t="shared" si="870"/>
        <v>4</v>
      </c>
      <c r="AC1072" s="46">
        <f t="shared" si="871"/>
        <v>1</v>
      </c>
      <c r="AD1072" s="46">
        <f t="shared" si="872"/>
        <v>0</v>
      </c>
      <c r="AE1072" s="46">
        <f t="shared" si="873"/>
        <v>0</v>
      </c>
      <c r="AF1072" s="46">
        <f t="shared" si="874"/>
        <v>0</v>
      </c>
      <c r="AG1072" s="46">
        <f t="shared" si="875"/>
        <v>0</v>
      </c>
      <c r="AH1072" s="46">
        <f t="shared" si="908"/>
        <v>0</v>
      </c>
      <c r="AI1072" s="46">
        <f t="shared" si="902"/>
        <v>0</v>
      </c>
      <c r="AJ1072" s="47">
        <f t="shared" si="909"/>
        <v>0</v>
      </c>
      <c r="AK1072" s="47" t="e">
        <f t="shared" si="910"/>
        <v>#DIV/0!</v>
      </c>
      <c r="AL1072" s="47" t="e">
        <f t="shared" si="911"/>
        <v>#DIV/0!</v>
      </c>
      <c r="AM1072" s="47" t="e">
        <f t="shared" si="912"/>
        <v>#DIV/0!</v>
      </c>
      <c r="AN1072" s="47" t="e">
        <f t="shared" si="913"/>
        <v>#DIV/0!</v>
      </c>
      <c r="AO1072" s="47" t="e">
        <f t="shared" si="914"/>
        <v>#DIV/0!</v>
      </c>
      <c r="AP1072" s="47">
        <f t="shared" si="915"/>
        <v>0</v>
      </c>
      <c r="AQ1072" s="47">
        <f t="shared" si="903"/>
        <v>0</v>
      </c>
      <c r="AR1072" s="1">
        <f t="shared" ref="AR1072:AR1135" si="916">H1072</f>
        <v>0</v>
      </c>
      <c r="AS1072" s="1">
        <f t="shared" si="884"/>
        <v>0</v>
      </c>
      <c r="AT1072" s="1">
        <f t="shared" si="885"/>
        <v>0</v>
      </c>
      <c r="AU1072" s="1">
        <f t="shared" si="886"/>
        <v>0</v>
      </c>
      <c r="AV1072" s="1">
        <f t="shared" si="887"/>
        <v>0</v>
      </c>
      <c r="AW1072" s="27">
        <f t="shared" si="877"/>
        <v>0</v>
      </c>
      <c r="AX1072" s="41">
        <f t="shared" si="904"/>
        <v>0</v>
      </c>
      <c r="AY1072" s="29">
        <f t="shared" si="878"/>
        <v>25</v>
      </c>
      <c r="AZ1072" s="29">
        <f t="shared" si="879"/>
        <v>16</v>
      </c>
      <c r="BA1072" s="29">
        <f t="shared" si="880"/>
        <v>9</v>
      </c>
      <c r="BB1072" s="29">
        <f t="shared" si="881"/>
        <v>4</v>
      </c>
      <c r="BC1072" s="29">
        <f t="shared" si="882"/>
        <v>1</v>
      </c>
      <c r="BD1072" s="29">
        <f t="shared" si="883"/>
        <v>0</v>
      </c>
      <c r="BE1072" s="29">
        <f t="shared" si="883"/>
        <v>0</v>
      </c>
      <c r="BF1072" s="29">
        <f t="shared" si="883"/>
        <v>0</v>
      </c>
      <c r="BG1072" s="29">
        <f t="shared" si="866"/>
        <v>0</v>
      </c>
      <c r="BH1072" s="29">
        <f t="shared" si="866"/>
        <v>0</v>
      </c>
      <c r="BI1072" s="29">
        <f t="shared" si="905"/>
        <v>0</v>
      </c>
      <c r="BJ1072" s="28">
        <f t="shared" si="888"/>
        <v>0</v>
      </c>
      <c r="BK1072" s="28" t="e">
        <f t="shared" si="889"/>
        <v>#DIV/0!</v>
      </c>
      <c r="BL1072" s="28" t="e">
        <f t="shared" si="890"/>
        <v>#DIV/0!</v>
      </c>
      <c r="BM1072" s="28" t="e">
        <f t="shared" si="891"/>
        <v>#DIV/0!</v>
      </c>
      <c r="BN1072" s="28" t="e">
        <f t="shared" si="892"/>
        <v>#DIV/0!</v>
      </c>
      <c r="BO1072" s="28" t="e">
        <f t="shared" si="893"/>
        <v>#DIV/0!</v>
      </c>
      <c r="BP1072" s="28">
        <f t="shared" si="894"/>
        <v>0</v>
      </c>
      <c r="BQ1072" s="28">
        <f t="shared" si="906"/>
        <v>0</v>
      </c>
    </row>
    <row r="1073" spans="1:69" x14ac:dyDescent="0.2">
      <c r="A1073" s="1" t="s">
        <v>7549</v>
      </c>
      <c r="B1073" s="8" t="s">
        <v>3048</v>
      </c>
      <c r="C1073" t="s">
        <v>294</v>
      </c>
      <c r="D1073" s="38">
        <v>20</v>
      </c>
      <c r="E1073" s="52" t="s">
        <v>898</v>
      </c>
      <c r="F1073" s="8" t="s">
        <v>3049</v>
      </c>
      <c r="G1073" s="8">
        <v>15</v>
      </c>
      <c r="H1073" s="8">
        <v>9</v>
      </c>
      <c r="I1073" s="8">
        <v>4</v>
      </c>
      <c r="J1073" s="8">
        <v>3</v>
      </c>
      <c r="K1073" s="8">
        <v>1</v>
      </c>
      <c r="L1073" s="8">
        <v>1</v>
      </c>
      <c r="M1073" s="8">
        <v>1</v>
      </c>
      <c r="N1073" s="8">
        <v>1</v>
      </c>
      <c r="O1073" s="8">
        <v>1</v>
      </c>
      <c r="P1073" s="8">
        <v>1</v>
      </c>
      <c r="Q1073" s="36">
        <f t="shared" si="907"/>
        <v>6</v>
      </c>
      <c r="R1073" s="36">
        <f t="shared" si="895"/>
        <v>1</v>
      </c>
      <c r="S1073" s="36">
        <f t="shared" si="896"/>
        <v>0</v>
      </c>
      <c r="T1073" s="36">
        <f t="shared" si="897"/>
        <v>0</v>
      </c>
      <c r="U1073" s="36">
        <f t="shared" si="898"/>
        <v>0</v>
      </c>
      <c r="V1073" s="36">
        <f t="shared" si="899"/>
        <v>34</v>
      </c>
      <c r="W1073" s="45">
        <f t="shared" si="900"/>
        <v>7</v>
      </c>
      <c r="X1073" s="50">
        <f t="shared" si="901"/>
        <v>4.8571428571428568</v>
      </c>
      <c r="Y1073" s="46">
        <f t="shared" si="867"/>
        <v>2.0408163265306232E-2</v>
      </c>
      <c r="Z1073" s="46">
        <f t="shared" si="868"/>
        <v>0.73469387755101978</v>
      </c>
      <c r="AA1073" s="46">
        <f t="shared" si="869"/>
        <v>3.4489795918367334</v>
      </c>
      <c r="AB1073" s="46">
        <f t="shared" si="870"/>
        <v>8.1632653061224474</v>
      </c>
      <c r="AC1073" s="46">
        <f t="shared" si="871"/>
        <v>14.877551020408161</v>
      </c>
      <c r="AD1073" s="46">
        <f t="shared" si="872"/>
        <v>0.1224489795918374</v>
      </c>
      <c r="AE1073" s="46">
        <f t="shared" si="873"/>
        <v>0.73469387755101978</v>
      </c>
      <c r="AF1073" s="46">
        <f t="shared" si="874"/>
        <v>0</v>
      </c>
      <c r="AG1073" s="46">
        <f t="shared" si="875"/>
        <v>0</v>
      </c>
      <c r="AH1073" s="46">
        <f t="shared" si="908"/>
        <v>0</v>
      </c>
      <c r="AI1073" s="46">
        <f t="shared" si="902"/>
        <v>0.14285714285714288</v>
      </c>
      <c r="AJ1073" s="47">
        <f t="shared" si="909"/>
        <v>0.37796447300922725</v>
      </c>
      <c r="AK1073" s="47">
        <f t="shared" si="910"/>
        <v>0.32396954829362584</v>
      </c>
      <c r="AL1073" s="47">
        <f t="shared" si="911"/>
        <v>-11.662903738570421</v>
      </c>
      <c r="AM1073" s="47">
        <f t="shared" si="912"/>
        <v>0</v>
      </c>
      <c r="AN1073" s="47">
        <f t="shared" si="913"/>
        <v>0</v>
      </c>
      <c r="AO1073" s="47">
        <f t="shared" si="914"/>
        <v>0</v>
      </c>
      <c r="AP1073" s="47">
        <f t="shared" si="915"/>
        <v>0.23333333333333334</v>
      </c>
      <c r="AQ1073" s="47">
        <f t="shared" si="903"/>
        <v>-2.6457513110645854</v>
      </c>
      <c r="AR1073" s="1">
        <f t="shared" si="916"/>
        <v>9</v>
      </c>
      <c r="AS1073" s="1">
        <f t="shared" si="884"/>
        <v>3</v>
      </c>
      <c r="AT1073" s="1">
        <f t="shared" si="885"/>
        <v>1</v>
      </c>
      <c r="AU1073" s="1">
        <f t="shared" si="886"/>
        <v>1</v>
      </c>
      <c r="AV1073" s="1">
        <f t="shared" si="887"/>
        <v>1</v>
      </c>
      <c r="AW1073" s="27">
        <f t="shared" si="877"/>
        <v>15</v>
      </c>
      <c r="AX1073" s="41">
        <f t="shared" si="904"/>
        <v>4.2</v>
      </c>
      <c r="AY1073" s="29">
        <f t="shared" si="878"/>
        <v>0.63999999999999968</v>
      </c>
      <c r="AZ1073" s="29">
        <f t="shared" si="879"/>
        <v>4.000000000000007E-2</v>
      </c>
      <c r="BA1073" s="29">
        <f t="shared" si="880"/>
        <v>1.4400000000000004</v>
      </c>
      <c r="BB1073" s="29">
        <f t="shared" si="881"/>
        <v>4.8400000000000007</v>
      </c>
      <c r="BC1073" s="29">
        <f t="shared" si="882"/>
        <v>10.240000000000002</v>
      </c>
      <c r="BD1073" s="29">
        <f t="shared" si="883"/>
        <v>5.7599999999999971</v>
      </c>
      <c r="BE1073" s="29">
        <f t="shared" si="883"/>
        <v>0.12000000000000022</v>
      </c>
      <c r="BF1073" s="29">
        <f t="shared" si="883"/>
        <v>1.4400000000000004</v>
      </c>
      <c r="BG1073" s="29">
        <f t="shared" si="866"/>
        <v>4.8400000000000007</v>
      </c>
      <c r="BH1073" s="29">
        <f t="shared" si="866"/>
        <v>10.240000000000002</v>
      </c>
      <c r="BI1073" s="29">
        <f t="shared" si="905"/>
        <v>1.5999999999999999</v>
      </c>
      <c r="BJ1073" s="28">
        <f t="shared" si="888"/>
        <v>1.2649110640673518</v>
      </c>
      <c r="BK1073" s="28">
        <f t="shared" si="889"/>
        <v>2.2768399153212311</v>
      </c>
      <c r="BL1073" s="28">
        <f t="shared" si="890"/>
        <v>-1.1858541225631455E-2</v>
      </c>
      <c r="BM1073" s="28">
        <f t="shared" si="891"/>
        <v>-0.85381496824546266</v>
      </c>
      <c r="BN1073" s="28">
        <f t="shared" si="892"/>
        <v>-5.261239457105142</v>
      </c>
      <c r="BO1073" s="28">
        <f t="shared" si="893"/>
        <v>-16.190861620062105</v>
      </c>
      <c r="BP1073" s="28">
        <f t="shared" si="894"/>
        <v>8.2417582417582416E-2</v>
      </c>
      <c r="BQ1073" s="28">
        <f t="shared" si="906"/>
        <v>-1.6517253849986628</v>
      </c>
    </row>
    <row r="1074" spans="1:69" x14ac:dyDescent="0.2">
      <c r="A1074" s="1" t="s">
        <v>7549</v>
      </c>
      <c r="B1074" s="8" t="s">
        <v>3050</v>
      </c>
      <c r="C1074" t="s">
        <v>34</v>
      </c>
      <c r="D1074" s="38">
        <v>65</v>
      </c>
      <c r="E1074" s="52" t="s">
        <v>3051</v>
      </c>
      <c r="F1074" s="8" t="s">
        <v>3052</v>
      </c>
      <c r="G1074" s="8"/>
      <c r="H1074" s="8"/>
      <c r="I1074" s="8"/>
      <c r="J1074" s="8"/>
      <c r="K1074" s="8"/>
      <c r="L1074" s="8"/>
      <c r="M1074" s="8"/>
      <c r="N1074" s="8"/>
      <c r="O1074" s="8"/>
      <c r="P1074" s="8"/>
      <c r="Q1074" s="36">
        <f t="shared" si="907"/>
        <v>0</v>
      </c>
      <c r="R1074" s="36">
        <f t="shared" si="895"/>
        <v>0</v>
      </c>
      <c r="S1074" s="36">
        <f t="shared" si="896"/>
        <v>0</v>
      </c>
      <c r="T1074" s="36">
        <f t="shared" si="897"/>
        <v>0</v>
      </c>
      <c r="U1074" s="36">
        <f t="shared" si="898"/>
        <v>0</v>
      </c>
      <c r="V1074" s="36">
        <f t="shared" si="899"/>
        <v>0</v>
      </c>
      <c r="W1074" s="45">
        <f t="shared" si="900"/>
        <v>0</v>
      </c>
      <c r="X1074" s="50">
        <f t="shared" si="901"/>
        <v>0</v>
      </c>
      <c r="Y1074" s="46">
        <f t="shared" si="867"/>
        <v>25</v>
      </c>
      <c r="Z1074" s="46">
        <f t="shared" si="868"/>
        <v>16</v>
      </c>
      <c r="AA1074" s="46">
        <f t="shared" si="869"/>
        <v>9</v>
      </c>
      <c r="AB1074" s="46">
        <f t="shared" si="870"/>
        <v>4</v>
      </c>
      <c r="AC1074" s="46">
        <f t="shared" si="871"/>
        <v>1</v>
      </c>
      <c r="AD1074" s="46">
        <f t="shared" si="872"/>
        <v>0</v>
      </c>
      <c r="AE1074" s="46">
        <f t="shared" si="873"/>
        <v>0</v>
      </c>
      <c r="AF1074" s="46">
        <f t="shared" si="874"/>
        <v>0</v>
      </c>
      <c r="AG1074" s="46">
        <f t="shared" si="875"/>
        <v>0</v>
      </c>
      <c r="AH1074" s="46">
        <f t="shared" si="908"/>
        <v>0</v>
      </c>
      <c r="AI1074" s="46">
        <f t="shared" si="902"/>
        <v>0</v>
      </c>
      <c r="AJ1074" s="47">
        <f t="shared" si="909"/>
        <v>0</v>
      </c>
      <c r="AK1074" s="47" t="e">
        <f t="shared" si="910"/>
        <v>#DIV/0!</v>
      </c>
      <c r="AL1074" s="47" t="e">
        <f t="shared" si="911"/>
        <v>#DIV/0!</v>
      </c>
      <c r="AM1074" s="47" t="e">
        <f t="shared" si="912"/>
        <v>#DIV/0!</v>
      </c>
      <c r="AN1074" s="47" t="e">
        <f t="shared" si="913"/>
        <v>#DIV/0!</v>
      </c>
      <c r="AO1074" s="47" t="e">
        <f t="shared" si="914"/>
        <v>#DIV/0!</v>
      </c>
      <c r="AP1074" s="47">
        <f t="shared" si="915"/>
        <v>0</v>
      </c>
      <c r="AQ1074" s="47">
        <f t="shared" si="903"/>
        <v>0</v>
      </c>
      <c r="AR1074" s="1">
        <f t="shared" si="916"/>
        <v>0</v>
      </c>
      <c r="AS1074" s="1">
        <f t="shared" si="884"/>
        <v>0</v>
      </c>
      <c r="AT1074" s="1">
        <f t="shared" si="885"/>
        <v>0</v>
      </c>
      <c r="AU1074" s="1">
        <f t="shared" si="886"/>
        <v>0</v>
      </c>
      <c r="AV1074" s="1">
        <f t="shared" si="887"/>
        <v>0</v>
      </c>
      <c r="AW1074" s="27">
        <f t="shared" si="877"/>
        <v>0</v>
      </c>
      <c r="AX1074" s="41">
        <f t="shared" si="904"/>
        <v>0</v>
      </c>
      <c r="AY1074" s="29">
        <f t="shared" si="878"/>
        <v>25</v>
      </c>
      <c r="AZ1074" s="29">
        <f t="shared" si="879"/>
        <v>16</v>
      </c>
      <c r="BA1074" s="29">
        <f t="shared" si="880"/>
        <v>9</v>
      </c>
      <c r="BB1074" s="29">
        <f t="shared" si="881"/>
        <v>4</v>
      </c>
      <c r="BC1074" s="29">
        <f t="shared" si="882"/>
        <v>1</v>
      </c>
      <c r="BD1074" s="29">
        <f t="shared" si="883"/>
        <v>0</v>
      </c>
      <c r="BE1074" s="29">
        <f t="shared" si="883"/>
        <v>0</v>
      </c>
      <c r="BF1074" s="29">
        <f t="shared" si="883"/>
        <v>0</v>
      </c>
      <c r="BG1074" s="29">
        <f t="shared" si="866"/>
        <v>0</v>
      </c>
      <c r="BH1074" s="29">
        <f t="shared" si="866"/>
        <v>0</v>
      </c>
      <c r="BI1074" s="29">
        <f t="shared" si="905"/>
        <v>0</v>
      </c>
      <c r="BJ1074" s="28">
        <f t="shared" si="888"/>
        <v>0</v>
      </c>
      <c r="BK1074" s="28" t="e">
        <f t="shared" si="889"/>
        <v>#DIV/0!</v>
      </c>
      <c r="BL1074" s="28" t="e">
        <f t="shared" si="890"/>
        <v>#DIV/0!</v>
      </c>
      <c r="BM1074" s="28" t="e">
        <f t="shared" si="891"/>
        <v>#DIV/0!</v>
      </c>
      <c r="BN1074" s="28" t="e">
        <f t="shared" si="892"/>
        <v>#DIV/0!</v>
      </c>
      <c r="BO1074" s="28" t="e">
        <f t="shared" si="893"/>
        <v>#DIV/0!</v>
      </c>
      <c r="BP1074" s="28">
        <f t="shared" si="894"/>
        <v>0</v>
      </c>
      <c r="BQ1074" s="28">
        <f t="shared" si="906"/>
        <v>0</v>
      </c>
    </row>
    <row r="1075" spans="1:69" x14ac:dyDescent="0.2">
      <c r="A1075" s="1" t="s">
        <v>7549</v>
      </c>
      <c r="B1075" s="8" t="s">
        <v>3053</v>
      </c>
      <c r="C1075" t="s">
        <v>49</v>
      </c>
      <c r="D1075" s="38">
        <v>74</v>
      </c>
      <c r="E1075" s="52" t="s">
        <v>3054</v>
      </c>
      <c r="F1075" s="8" t="s">
        <v>3055</v>
      </c>
      <c r="G1075" s="8">
        <v>52</v>
      </c>
      <c r="H1075" s="8">
        <v>9</v>
      </c>
      <c r="I1075" s="8">
        <v>17</v>
      </c>
      <c r="J1075" s="8">
        <v>4</v>
      </c>
      <c r="K1075" s="8">
        <v>4</v>
      </c>
      <c r="L1075" s="8">
        <v>0</v>
      </c>
      <c r="M1075" s="8">
        <v>1</v>
      </c>
      <c r="N1075" s="8">
        <v>0</v>
      </c>
      <c r="O1075" s="8">
        <v>1</v>
      </c>
      <c r="P1075" s="8">
        <v>0</v>
      </c>
      <c r="Q1075" s="36">
        <f t="shared" si="907"/>
        <v>43</v>
      </c>
      <c r="R1075" s="36">
        <f t="shared" si="895"/>
        <v>13</v>
      </c>
      <c r="S1075" s="36">
        <f t="shared" si="896"/>
        <v>4</v>
      </c>
      <c r="T1075" s="36">
        <f t="shared" si="897"/>
        <v>1</v>
      </c>
      <c r="U1075" s="36">
        <f t="shared" si="898"/>
        <v>1</v>
      </c>
      <c r="V1075" s="36">
        <f t="shared" si="899"/>
        <v>282</v>
      </c>
      <c r="W1075" s="45">
        <f t="shared" si="900"/>
        <v>62</v>
      </c>
      <c r="X1075" s="50">
        <f t="shared" si="901"/>
        <v>4.5483870967741939</v>
      </c>
      <c r="Y1075" s="46">
        <f t="shared" si="867"/>
        <v>0.20395421436004127</v>
      </c>
      <c r="Z1075" s="46">
        <f t="shared" si="868"/>
        <v>0.30072840790842914</v>
      </c>
      <c r="AA1075" s="46">
        <f t="shared" si="869"/>
        <v>2.397502601456817</v>
      </c>
      <c r="AB1075" s="46">
        <f t="shared" si="870"/>
        <v>6.4942767950052049</v>
      </c>
      <c r="AC1075" s="46">
        <f t="shared" si="871"/>
        <v>12.591050988553594</v>
      </c>
      <c r="AD1075" s="46">
        <f t="shared" si="872"/>
        <v>8.7700312174817743</v>
      </c>
      <c r="AE1075" s="46">
        <f t="shared" si="873"/>
        <v>3.9094693028095788</v>
      </c>
      <c r="AF1075" s="46">
        <f t="shared" si="874"/>
        <v>9.5900104058272682</v>
      </c>
      <c r="AG1075" s="46">
        <f t="shared" si="875"/>
        <v>6.4942767950052049</v>
      </c>
      <c r="AH1075" s="46">
        <f t="shared" si="908"/>
        <v>12.591050988553594</v>
      </c>
      <c r="AI1075" s="46">
        <f t="shared" si="902"/>
        <v>0.6779481755684823</v>
      </c>
      <c r="AJ1075" s="47">
        <f t="shared" si="909"/>
        <v>0.82337608391820705</v>
      </c>
      <c r="AK1075" s="47">
        <f t="shared" si="910"/>
        <v>7.0953322470372964</v>
      </c>
      <c r="AL1075" s="47">
        <f t="shared" si="911"/>
        <v>-3.8406991599941289</v>
      </c>
      <c r="AM1075" s="47">
        <f t="shared" si="912"/>
        <v>-26.601362257249683</v>
      </c>
      <c r="AN1075" s="47">
        <f t="shared" si="913"/>
        <v>-29.648412737702834</v>
      </c>
      <c r="AO1075" s="47">
        <f t="shared" si="914"/>
        <v>-80.038368879302567</v>
      </c>
      <c r="AP1075" s="47">
        <f t="shared" si="915"/>
        <v>1.6939890710382512E-2</v>
      </c>
      <c r="AQ1075" s="47">
        <f t="shared" si="903"/>
        <v>-2.2535731335538629</v>
      </c>
      <c r="AR1075" s="1">
        <f t="shared" si="916"/>
        <v>9</v>
      </c>
      <c r="AS1075" s="1">
        <f t="shared" si="884"/>
        <v>4</v>
      </c>
      <c r="AT1075" s="1">
        <f t="shared" si="885"/>
        <v>0</v>
      </c>
      <c r="AU1075" s="1">
        <f t="shared" si="886"/>
        <v>0</v>
      </c>
      <c r="AV1075" s="1">
        <f t="shared" si="887"/>
        <v>0</v>
      </c>
      <c r="AW1075" s="27">
        <f t="shared" si="877"/>
        <v>13</v>
      </c>
      <c r="AX1075" s="41">
        <f t="shared" si="904"/>
        <v>4.6923076923076925</v>
      </c>
      <c r="AY1075" s="29">
        <f t="shared" si="878"/>
        <v>9.4674556213017624E-2</v>
      </c>
      <c r="AZ1075" s="29">
        <f t="shared" si="879"/>
        <v>0.47928994082840265</v>
      </c>
      <c r="BA1075" s="29">
        <f t="shared" si="880"/>
        <v>2.8639053254437878</v>
      </c>
      <c r="BB1075" s="29">
        <f t="shared" si="881"/>
        <v>7.2485207100591724</v>
      </c>
      <c r="BC1075" s="29">
        <f t="shared" si="882"/>
        <v>13.633136094674558</v>
      </c>
      <c r="BD1075" s="29">
        <f t="shared" si="883"/>
        <v>0.85207100591715856</v>
      </c>
      <c r="BE1075" s="29">
        <f t="shared" si="883"/>
        <v>1.9171597633136106</v>
      </c>
      <c r="BF1075" s="29">
        <f t="shared" si="883"/>
        <v>0</v>
      </c>
      <c r="BG1075" s="29">
        <f t="shared" si="866"/>
        <v>0</v>
      </c>
      <c r="BH1075" s="29">
        <f t="shared" si="866"/>
        <v>0</v>
      </c>
      <c r="BI1075" s="29">
        <f t="shared" si="905"/>
        <v>0.23076923076923075</v>
      </c>
      <c r="BJ1075" s="28">
        <f t="shared" si="888"/>
        <v>0.48038446141526137</v>
      </c>
      <c r="BK1075" s="28">
        <f t="shared" si="889"/>
        <v>2.3649696561982063</v>
      </c>
      <c r="BL1075" s="28">
        <f t="shared" si="890"/>
        <v>-11.972658884503451</v>
      </c>
      <c r="BM1075" s="28">
        <f t="shared" si="891"/>
        <v>0</v>
      </c>
      <c r="BN1075" s="28">
        <f t="shared" si="892"/>
        <v>0</v>
      </c>
      <c r="BO1075" s="28">
        <f t="shared" si="893"/>
        <v>0</v>
      </c>
      <c r="BP1075" s="28">
        <f t="shared" si="894"/>
        <v>9.8484848484848481E-2</v>
      </c>
      <c r="BQ1075" s="28">
        <f t="shared" si="906"/>
        <v>-0.94621181793915277</v>
      </c>
    </row>
    <row r="1076" spans="1:69" x14ac:dyDescent="0.2">
      <c r="A1076" s="1" t="s">
        <v>7549</v>
      </c>
      <c r="B1076" s="8" t="s">
        <v>3056</v>
      </c>
      <c r="C1076" t="s">
        <v>42</v>
      </c>
      <c r="D1076" s="38">
        <v>29</v>
      </c>
      <c r="E1076" s="52" t="s">
        <v>46</v>
      </c>
      <c r="F1076" s="8" t="s">
        <v>3057</v>
      </c>
      <c r="G1076" s="8">
        <v>20</v>
      </c>
      <c r="H1076" s="8">
        <v>10</v>
      </c>
      <c r="I1076" s="8">
        <v>2</v>
      </c>
      <c r="J1076" s="8">
        <v>1</v>
      </c>
      <c r="K1076" s="8">
        <v>2</v>
      </c>
      <c r="L1076" s="8">
        <v>1</v>
      </c>
      <c r="M1076" s="8">
        <v>2</v>
      </c>
      <c r="N1076" s="8">
        <v>2</v>
      </c>
      <c r="O1076" s="8">
        <v>5</v>
      </c>
      <c r="P1076" s="8">
        <v>3</v>
      </c>
      <c r="Q1076" s="36">
        <f t="shared" si="907"/>
        <v>10</v>
      </c>
      <c r="R1076" s="36">
        <f t="shared" si="895"/>
        <v>1</v>
      </c>
      <c r="S1076" s="36">
        <f t="shared" si="896"/>
        <v>1</v>
      </c>
      <c r="T1076" s="36">
        <f t="shared" si="897"/>
        <v>0</v>
      </c>
      <c r="U1076" s="36">
        <f t="shared" si="898"/>
        <v>2</v>
      </c>
      <c r="V1076" s="36">
        <f t="shared" si="899"/>
        <v>59</v>
      </c>
      <c r="W1076" s="45">
        <f t="shared" si="900"/>
        <v>14</v>
      </c>
      <c r="X1076" s="50">
        <f t="shared" si="901"/>
        <v>4.2142857142857144</v>
      </c>
      <c r="Y1076" s="46">
        <f t="shared" si="867"/>
        <v>0.61734693877551006</v>
      </c>
      <c r="Z1076" s="46">
        <f t="shared" si="868"/>
        <v>4.5918367346938826E-2</v>
      </c>
      <c r="AA1076" s="46">
        <f t="shared" si="869"/>
        <v>1.4744897959183676</v>
      </c>
      <c r="AB1076" s="46">
        <f t="shared" si="870"/>
        <v>4.9030612244897966</v>
      </c>
      <c r="AC1076" s="46">
        <f t="shared" si="871"/>
        <v>10.331632653061225</v>
      </c>
      <c r="AD1076" s="46">
        <f t="shared" si="872"/>
        <v>6.1734693877551008</v>
      </c>
      <c r="AE1076" s="46">
        <f t="shared" si="873"/>
        <v>4.5918367346938826E-2</v>
      </c>
      <c r="AF1076" s="46">
        <f t="shared" si="874"/>
        <v>1.4744897959183676</v>
      </c>
      <c r="AG1076" s="46">
        <f t="shared" si="875"/>
        <v>0</v>
      </c>
      <c r="AH1076" s="46">
        <f t="shared" si="908"/>
        <v>20.663265306122451</v>
      </c>
      <c r="AI1076" s="46">
        <f t="shared" si="902"/>
        <v>2.1813186813186816</v>
      </c>
      <c r="AJ1076" s="47">
        <f t="shared" si="909"/>
        <v>1.4769288003552106</v>
      </c>
      <c r="AK1076" s="47">
        <f t="shared" si="910"/>
        <v>1.5056196365830292</v>
      </c>
      <c r="AL1076" s="47">
        <f t="shared" si="911"/>
        <v>-3.0542246572307953E-3</v>
      </c>
      <c r="AM1076" s="47">
        <f t="shared" si="912"/>
        <v>-0.55575576818425465</v>
      </c>
      <c r="AN1076" s="47">
        <f t="shared" si="913"/>
        <v>0</v>
      </c>
      <c r="AO1076" s="47">
        <f t="shared" si="914"/>
        <v>-20.616016436307831</v>
      </c>
      <c r="AP1076" s="47">
        <f t="shared" si="915"/>
        <v>8.9743589743589744E-2</v>
      </c>
      <c r="AQ1076" s="47">
        <f t="shared" si="903"/>
        <v>-1.7651852249738975</v>
      </c>
      <c r="AR1076" s="1">
        <f t="shared" si="916"/>
        <v>10</v>
      </c>
      <c r="AS1076" s="1">
        <f t="shared" si="884"/>
        <v>1</v>
      </c>
      <c r="AT1076" s="1">
        <f t="shared" si="885"/>
        <v>1</v>
      </c>
      <c r="AU1076" s="1">
        <f t="shared" si="886"/>
        <v>2</v>
      </c>
      <c r="AV1076" s="1">
        <f t="shared" si="887"/>
        <v>3</v>
      </c>
      <c r="AW1076" s="27">
        <f t="shared" si="877"/>
        <v>17</v>
      </c>
      <c r="AX1076" s="41">
        <f t="shared" si="904"/>
        <v>3.7647058823529411</v>
      </c>
      <c r="AY1076" s="29">
        <f t="shared" si="878"/>
        <v>1.5259515570934257</v>
      </c>
      <c r="AZ1076" s="29">
        <f t="shared" si="879"/>
        <v>5.5363321799307981E-2</v>
      </c>
      <c r="BA1076" s="29">
        <f t="shared" si="880"/>
        <v>0.58477508650519028</v>
      </c>
      <c r="BB1076" s="29">
        <f t="shared" si="881"/>
        <v>3.1141868512110724</v>
      </c>
      <c r="BC1076" s="29">
        <f t="shared" si="882"/>
        <v>7.6435986159169547</v>
      </c>
      <c r="BD1076" s="29">
        <f t="shared" si="883"/>
        <v>15.259515570934257</v>
      </c>
      <c r="BE1076" s="29">
        <f t="shared" si="883"/>
        <v>5.5363321799307981E-2</v>
      </c>
      <c r="BF1076" s="29">
        <f t="shared" si="883"/>
        <v>0.58477508650519028</v>
      </c>
      <c r="BG1076" s="29">
        <f t="shared" si="866"/>
        <v>6.2283737024221448</v>
      </c>
      <c r="BH1076" s="29">
        <f t="shared" si="866"/>
        <v>22.930795847750865</v>
      </c>
      <c r="BI1076" s="29">
        <f t="shared" si="905"/>
        <v>2.8161764705882355</v>
      </c>
      <c r="BJ1076" s="28">
        <f t="shared" si="888"/>
        <v>1.6781467369059939</v>
      </c>
      <c r="BK1076" s="28">
        <f t="shared" si="889"/>
        <v>3.9886076848102827</v>
      </c>
      <c r="BL1076" s="28">
        <f t="shared" si="890"/>
        <v>2.7564074271445656E-3</v>
      </c>
      <c r="BM1076" s="28">
        <f t="shared" si="891"/>
        <v>-9.4622298709946956E-2</v>
      </c>
      <c r="BN1076" s="28">
        <f t="shared" si="892"/>
        <v>-2.3257187666532255</v>
      </c>
      <c r="BO1076" s="28">
        <f t="shared" si="893"/>
        <v>-13.414616639457657</v>
      </c>
      <c r="BP1076" s="28">
        <f t="shared" si="894"/>
        <v>7.0833333333333331E-2</v>
      </c>
      <c r="BQ1076" s="28">
        <f t="shared" si="906"/>
        <v>-0.8389212142246576</v>
      </c>
    </row>
    <row r="1077" spans="1:69" x14ac:dyDescent="0.2">
      <c r="A1077" s="1" t="s">
        <v>7549</v>
      </c>
      <c r="B1077" s="8" t="s">
        <v>3058</v>
      </c>
      <c r="C1077" t="s">
        <v>294</v>
      </c>
      <c r="D1077" s="38">
        <v>86</v>
      </c>
      <c r="E1077" s="52" t="s">
        <v>1826</v>
      </c>
      <c r="F1077" s="8" t="s">
        <v>3059</v>
      </c>
      <c r="G1077" s="8">
        <v>68</v>
      </c>
      <c r="H1077" s="8">
        <v>31</v>
      </c>
      <c r="I1077" s="8">
        <v>14</v>
      </c>
      <c r="J1077" s="8">
        <v>9</v>
      </c>
      <c r="K1077" s="8">
        <v>3</v>
      </c>
      <c r="L1077" s="8">
        <v>1</v>
      </c>
      <c r="M1077" s="8">
        <v>1</v>
      </c>
      <c r="N1077" s="8">
        <v>0</v>
      </c>
      <c r="O1077" s="8">
        <v>1</v>
      </c>
      <c r="P1077" s="8">
        <v>0</v>
      </c>
      <c r="Q1077" s="36">
        <f t="shared" si="907"/>
        <v>37</v>
      </c>
      <c r="R1077" s="36">
        <f t="shared" si="895"/>
        <v>5</v>
      </c>
      <c r="S1077" s="36">
        <f t="shared" si="896"/>
        <v>2</v>
      </c>
      <c r="T1077" s="36">
        <f t="shared" si="897"/>
        <v>1</v>
      </c>
      <c r="U1077" s="36">
        <f t="shared" si="898"/>
        <v>1</v>
      </c>
      <c r="V1077" s="36">
        <f t="shared" si="899"/>
        <v>214</v>
      </c>
      <c r="W1077" s="45">
        <f t="shared" si="900"/>
        <v>46</v>
      </c>
      <c r="X1077" s="50">
        <f t="shared" si="901"/>
        <v>4.6521739130434785</v>
      </c>
      <c r="Y1077" s="46">
        <f t="shared" si="867"/>
        <v>0.12098298676748566</v>
      </c>
      <c r="Z1077" s="46">
        <f t="shared" si="868"/>
        <v>0.42533081285444263</v>
      </c>
      <c r="AA1077" s="46">
        <f t="shared" si="869"/>
        <v>2.7296786389413996</v>
      </c>
      <c r="AB1077" s="46">
        <f t="shared" si="870"/>
        <v>7.034026465028357</v>
      </c>
      <c r="AC1077" s="46">
        <f t="shared" si="871"/>
        <v>13.338374291115313</v>
      </c>
      <c r="AD1077" s="46">
        <f t="shared" si="872"/>
        <v>4.4763705103969693</v>
      </c>
      <c r="AE1077" s="46">
        <f t="shared" si="873"/>
        <v>2.1266540642722132</v>
      </c>
      <c r="AF1077" s="46">
        <f t="shared" si="874"/>
        <v>5.4593572778827992</v>
      </c>
      <c r="AG1077" s="46">
        <f t="shared" si="875"/>
        <v>7.034026465028357</v>
      </c>
      <c r="AH1077" s="46">
        <f t="shared" si="908"/>
        <v>13.338374291115313</v>
      </c>
      <c r="AI1077" s="46">
        <f t="shared" si="902"/>
        <v>0.72077294685990345</v>
      </c>
      <c r="AJ1077" s="47">
        <f t="shared" si="909"/>
        <v>0.84898347855532708</v>
      </c>
      <c r="AK1077" s="47">
        <f t="shared" si="910"/>
        <v>2.5444297246618444</v>
      </c>
      <c r="AL1077" s="47">
        <f t="shared" si="911"/>
        <v>-2.2665356632004201</v>
      </c>
      <c r="AM1077" s="47">
        <f t="shared" si="912"/>
        <v>-14.740070507986179</v>
      </c>
      <c r="AN1077" s="47">
        <f t="shared" si="913"/>
        <v>-30.48655000704559</v>
      </c>
      <c r="AO1077" s="47">
        <f t="shared" si="914"/>
        <v>-79.607985405720953</v>
      </c>
      <c r="AP1077" s="47">
        <f t="shared" si="915"/>
        <v>2.3232323232323233E-2</v>
      </c>
      <c r="AQ1077" s="47">
        <f t="shared" si="903"/>
        <v>-2.8937417906704042</v>
      </c>
      <c r="AR1077" s="1">
        <f t="shared" si="916"/>
        <v>31</v>
      </c>
      <c r="AS1077" s="1">
        <f t="shared" si="884"/>
        <v>9</v>
      </c>
      <c r="AT1077" s="1">
        <f t="shared" si="885"/>
        <v>1</v>
      </c>
      <c r="AU1077" s="1">
        <f t="shared" si="886"/>
        <v>0</v>
      </c>
      <c r="AV1077" s="1">
        <f t="shared" si="887"/>
        <v>0</v>
      </c>
      <c r="AW1077" s="27">
        <f t="shared" si="877"/>
        <v>41</v>
      </c>
      <c r="AX1077" s="41">
        <f t="shared" si="904"/>
        <v>4.7317073170731705</v>
      </c>
      <c r="AY1077" s="29">
        <f t="shared" si="878"/>
        <v>7.1980963712076268E-2</v>
      </c>
      <c r="AZ1077" s="29">
        <f t="shared" si="879"/>
        <v>0.53539559785841728</v>
      </c>
      <c r="BA1077" s="29">
        <f t="shared" si="880"/>
        <v>2.9988102320047583</v>
      </c>
      <c r="BB1077" s="29">
        <f t="shared" si="881"/>
        <v>7.4622248661510993</v>
      </c>
      <c r="BC1077" s="29">
        <f t="shared" si="882"/>
        <v>13.925639500297439</v>
      </c>
      <c r="BD1077" s="29">
        <f t="shared" si="883"/>
        <v>2.2314098750743643</v>
      </c>
      <c r="BE1077" s="29">
        <f t="shared" si="883"/>
        <v>4.8185603807257555</v>
      </c>
      <c r="BF1077" s="29">
        <f t="shared" si="883"/>
        <v>2.9988102320047583</v>
      </c>
      <c r="BG1077" s="29">
        <f t="shared" si="866"/>
        <v>0</v>
      </c>
      <c r="BH1077" s="29">
        <f t="shared" si="866"/>
        <v>0</v>
      </c>
      <c r="BI1077" s="29">
        <f t="shared" si="905"/>
        <v>0.25121951219512195</v>
      </c>
      <c r="BJ1077" s="28">
        <f t="shared" si="888"/>
        <v>0.50121802860144804</v>
      </c>
      <c r="BK1077" s="28">
        <f t="shared" si="889"/>
        <v>4.7545358584460944</v>
      </c>
      <c r="BL1077" s="28">
        <f t="shared" si="890"/>
        <v>-28.001071559157481</v>
      </c>
      <c r="BM1077" s="28">
        <f t="shared" si="891"/>
        <v>-41.24235194571861</v>
      </c>
      <c r="BN1077" s="28">
        <f t="shared" si="892"/>
        <v>0</v>
      </c>
      <c r="BO1077" s="28">
        <f t="shared" si="893"/>
        <v>0</v>
      </c>
      <c r="BP1077" s="28">
        <f t="shared" si="894"/>
        <v>2.6282051282051282E-2</v>
      </c>
      <c r="BQ1077" s="28">
        <f t="shared" si="906"/>
        <v>-1.6949002522459167</v>
      </c>
    </row>
    <row r="1078" spans="1:69" x14ac:dyDescent="0.2">
      <c r="A1078" s="1" t="s">
        <v>7549</v>
      </c>
      <c r="B1078" s="8" t="s">
        <v>3060</v>
      </c>
      <c r="C1078" t="s">
        <v>34</v>
      </c>
      <c r="D1078" s="38">
        <v>1.044</v>
      </c>
      <c r="E1078" s="52" t="s">
        <v>3061</v>
      </c>
      <c r="F1078" s="8" t="s">
        <v>3062</v>
      </c>
      <c r="G1078" s="8">
        <v>754</v>
      </c>
      <c r="H1078" s="8">
        <v>94</v>
      </c>
      <c r="I1078" s="8">
        <v>149</v>
      </c>
      <c r="J1078" s="8">
        <v>19</v>
      </c>
      <c r="K1078" s="8">
        <v>60</v>
      </c>
      <c r="L1078" s="8">
        <v>15</v>
      </c>
      <c r="M1078" s="8">
        <v>21</v>
      </c>
      <c r="N1078" s="8">
        <v>5</v>
      </c>
      <c r="O1078" s="8">
        <v>60</v>
      </c>
      <c r="P1078" s="8">
        <v>37</v>
      </c>
      <c r="Q1078" s="36">
        <f t="shared" si="907"/>
        <v>660</v>
      </c>
      <c r="R1078" s="36">
        <f t="shared" si="895"/>
        <v>130</v>
      </c>
      <c r="S1078" s="36">
        <f t="shared" si="896"/>
        <v>45</v>
      </c>
      <c r="T1078" s="36">
        <f t="shared" si="897"/>
        <v>16</v>
      </c>
      <c r="U1078" s="36">
        <f t="shared" si="898"/>
        <v>23</v>
      </c>
      <c r="V1078" s="36">
        <f t="shared" si="899"/>
        <v>4010</v>
      </c>
      <c r="W1078" s="45">
        <f t="shared" si="900"/>
        <v>874</v>
      </c>
      <c r="X1078" s="50">
        <f t="shared" si="901"/>
        <v>4.5881006864988558</v>
      </c>
      <c r="Y1078" s="46">
        <f t="shared" si="867"/>
        <v>0.16966104446271385</v>
      </c>
      <c r="Z1078" s="46">
        <f t="shared" si="868"/>
        <v>0.34586241746042551</v>
      </c>
      <c r="AA1078" s="46">
        <f t="shared" si="869"/>
        <v>2.5220637904581373</v>
      </c>
      <c r="AB1078" s="46">
        <f t="shared" si="870"/>
        <v>6.698265163455849</v>
      </c>
      <c r="AC1078" s="46">
        <f t="shared" si="871"/>
        <v>12.874466536453561</v>
      </c>
      <c r="AD1078" s="46">
        <f t="shared" si="872"/>
        <v>111.97628934539114</v>
      </c>
      <c r="AE1078" s="46">
        <f t="shared" si="873"/>
        <v>44.962114269855313</v>
      </c>
      <c r="AF1078" s="46">
        <f t="shared" si="874"/>
        <v>113.49287057061618</v>
      </c>
      <c r="AG1078" s="46">
        <f t="shared" si="875"/>
        <v>107.17224261529358</v>
      </c>
      <c r="AH1078" s="46">
        <f t="shared" si="908"/>
        <v>296.1127303384319</v>
      </c>
      <c r="AI1078" s="46">
        <f t="shared" si="902"/>
        <v>0.77172536900296451</v>
      </c>
      <c r="AJ1078" s="47">
        <f t="shared" si="909"/>
        <v>0.87847900885733432</v>
      </c>
      <c r="AK1078" s="47">
        <f t="shared" si="910"/>
        <v>68.03352512490504</v>
      </c>
      <c r="AL1078" s="47">
        <f t="shared" si="911"/>
        <v>-39.003559752766826</v>
      </c>
      <c r="AM1078" s="47">
        <f t="shared" si="912"/>
        <v>-265.85966219485107</v>
      </c>
      <c r="AN1078" s="47">
        <f t="shared" si="913"/>
        <v>-409.13753181414887</v>
      </c>
      <c r="AO1078" s="47">
        <f t="shared" si="914"/>
        <v>-1567.2112283463005</v>
      </c>
      <c r="AP1078" s="47">
        <f t="shared" si="915"/>
        <v>1.1481026093718802E-3</v>
      </c>
      <c r="AQ1078" s="47">
        <f t="shared" si="903"/>
        <v>-2.5409559614679997</v>
      </c>
      <c r="AR1078" s="1">
        <f t="shared" si="916"/>
        <v>94</v>
      </c>
      <c r="AS1078" s="1">
        <f t="shared" si="884"/>
        <v>19</v>
      </c>
      <c r="AT1078" s="1">
        <f t="shared" si="885"/>
        <v>15</v>
      </c>
      <c r="AU1078" s="1">
        <f t="shared" si="886"/>
        <v>5</v>
      </c>
      <c r="AV1078" s="1">
        <f t="shared" si="887"/>
        <v>37</v>
      </c>
      <c r="AW1078" s="27">
        <f t="shared" si="877"/>
        <v>170</v>
      </c>
      <c r="AX1078" s="41">
        <f t="shared" si="904"/>
        <v>3.7529411764705882</v>
      </c>
      <c r="AY1078" s="29">
        <f t="shared" si="878"/>
        <v>1.5551557093425605</v>
      </c>
      <c r="AZ1078" s="29">
        <f t="shared" si="879"/>
        <v>6.1038062283737031E-2</v>
      </c>
      <c r="BA1078" s="29">
        <f t="shared" si="880"/>
        <v>0.56692041522491343</v>
      </c>
      <c r="BB1078" s="29">
        <f t="shared" si="881"/>
        <v>3.0728027681660901</v>
      </c>
      <c r="BC1078" s="29">
        <f t="shared" si="882"/>
        <v>7.5786851211072666</v>
      </c>
      <c r="BD1078" s="29">
        <f t="shared" si="883"/>
        <v>146.18463667820069</v>
      </c>
      <c r="BE1078" s="29">
        <f t="shared" si="883"/>
        <v>1.1597231833910036</v>
      </c>
      <c r="BF1078" s="29">
        <f t="shared" si="883"/>
        <v>8.5038062283737013</v>
      </c>
      <c r="BG1078" s="29">
        <f t="shared" si="866"/>
        <v>15.364013840830451</v>
      </c>
      <c r="BH1078" s="29">
        <f t="shared" si="866"/>
        <v>280.41134948096885</v>
      </c>
      <c r="BI1078" s="29">
        <f t="shared" si="905"/>
        <v>2.6723285764009748</v>
      </c>
      <c r="BJ1078" s="28">
        <f t="shared" si="888"/>
        <v>1.6347258413571906</v>
      </c>
      <c r="BK1078" s="28">
        <f t="shared" si="889"/>
        <v>41.730528849544037</v>
      </c>
      <c r="BL1078" s="28">
        <f t="shared" si="890"/>
        <v>6.5587325888300421E-2</v>
      </c>
      <c r="BM1078" s="28">
        <f t="shared" si="891"/>
        <v>-1.4656815472066751</v>
      </c>
      <c r="BN1078" s="28">
        <f t="shared" si="892"/>
        <v>-6.1650591639210672</v>
      </c>
      <c r="BO1078" s="28">
        <f t="shared" si="893"/>
        <v>-176.70862006643472</v>
      </c>
      <c r="BP1078" s="28">
        <f t="shared" si="894"/>
        <v>5.9876021414482956E-3</v>
      </c>
      <c r="BQ1078" s="28">
        <f t="shared" si="906"/>
        <v>-0.85349223662870255</v>
      </c>
    </row>
    <row r="1079" spans="1:69" x14ac:dyDescent="0.2">
      <c r="A1079" s="1" t="s">
        <v>7549</v>
      </c>
      <c r="B1079" s="8" t="s">
        <v>3063</v>
      </c>
      <c r="C1079"/>
      <c r="D1079" s="38"/>
      <c r="E1079" s="52" t="s">
        <v>3064</v>
      </c>
      <c r="F1079" s="8" t="s">
        <v>3065</v>
      </c>
      <c r="G1079" s="8"/>
      <c r="H1079" s="8"/>
      <c r="I1079" s="8"/>
      <c r="J1079" s="8"/>
      <c r="K1079" s="8"/>
      <c r="L1079" s="8"/>
      <c r="M1079" s="8"/>
      <c r="N1079" s="8"/>
      <c r="O1079" s="8"/>
      <c r="P1079" s="8"/>
      <c r="Q1079" s="36">
        <f t="shared" si="907"/>
        <v>0</v>
      </c>
      <c r="R1079" s="36">
        <f t="shared" si="895"/>
        <v>0</v>
      </c>
      <c r="S1079" s="36">
        <f t="shared" si="896"/>
        <v>0</v>
      </c>
      <c r="T1079" s="36">
        <f t="shared" si="897"/>
        <v>0</v>
      </c>
      <c r="U1079" s="36">
        <f t="shared" si="898"/>
        <v>0</v>
      </c>
      <c r="V1079" s="36">
        <f t="shared" si="899"/>
        <v>0</v>
      </c>
      <c r="W1079" s="45">
        <f t="shared" si="900"/>
        <v>0</v>
      </c>
      <c r="X1079" s="50">
        <f t="shared" si="901"/>
        <v>0</v>
      </c>
      <c r="Y1079" s="46">
        <f t="shared" si="867"/>
        <v>25</v>
      </c>
      <c r="Z1079" s="46">
        <f t="shared" si="868"/>
        <v>16</v>
      </c>
      <c r="AA1079" s="46">
        <f t="shared" si="869"/>
        <v>9</v>
      </c>
      <c r="AB1079" s="46">
        <f t="shared" si="870"/>
        <v>4</v>
      </c>
      <c r="AC1079" s="46">
        <f t="shared" si="871"/>
        <v>1</v>
      </c>
      <c r="AD1079" s="46">
        <f t="shared" si="872"/>
        <v>0</v>
      </c>
      <c r="AE1079" s="46">
        <f t="shared" si="873"/>
        <v>0</v>
      </c>
      <c r="AF1079" s="46">
        <f t="shared" si="874"/>
        <v>0</v>
      </c>
      <c r="AG1079" s="46">
        <f t="shared" si="875"/>
        <v>0</v>
      </c>
      <c r="AH1079" s="46">
        <f t="shared" si="908"/>
        <v>0</v>
      </c>
      <c r="AI1079" s="46">
        <f t="shared" si="902"/>
        <v>0</v>
      </c>
      <c r="AJ1079" s="47">
        <f t="shared" si="909"/>
        <v>0</v>
      </c>
      <c r="AK1079" s="47" t="e">
        <f t="shared" si="910"/>
        <v>#DIV/0!</v>
      </c>
      <c r="AL1079" s="47" t="e">
        <f t="shared" si="911"/>
        <v>#DIV/0!</v>
      </c>
      <c r="AM1079" s="47" t="e">
        <f t="shared" si="912"/>
        <v>#DIV/0!</v>
      </c>
      <c r="AN1079" s="47" t="e">
        <f t="shared" si="913"/>
        <v>#DIV/0!</v>
      </c>
      <c r="AO1079" s="47" t="e">
        <f t="shared" si="914"/>
        <v>#DIV/0!</v>
      </c>
      <c r="AP1079" s="47">
        <f t="shared" si="915"/>
        <v>0</v>
      </c>
      <c r="AQ1079" s="47">
        <f t="shared" si="903"/>
        <v>0</v>
      </c>
      <c r="AR1079" s="1">
        <f t="shared" si="916"/>
        <v>0</v>
      </c>
      <c r="AS1079" s="1">
        <f t="shared" si="884"/>
        <v>0</v>
      </c>
      <c r="AT1079" s="1">
        <f t="shared" si="885"/>
        <v>0</v>
      </c>
      <c r="AU1079" s="1">
        <f t="shared" si="886"/>
        <v>0</v>
      </c>
      <c r="AV1079" s="1">
        <f t="shared" si="887"/>
        <v>0</v>
      </c>
      <c r="AW1079" s="27">
        <f t="shared" si="877"/>
        <v>0</v>
      </c>
      <c r="AX1079" s="41">
        <f t="shared" si="904"/>
        <v>0</v>
      </c>
      <c r="AY1079" s="29">
        <f t="shared" si="878"/>
        <v>25</v>
      </c>
      <c r="AZ1079" s="29">
        <f t="shared" si="879"/>
        <v>16</v>
      </c>
      <c r="BA1079" s="29">
        <f t="shared" si="880"/>
        <v>9</v>
      </c>
      <c r="BB1079" s="29">
        <f t="shared" si="881"/>
        <v>4</v>
      </c>
      <c r="BC1079" s="29">
        <f t="shared" si="882"/>
        <v>1</v>
      </c>
      <c r="BD1079" s="29">
        <f t="shared" si="883"/>
        <v>0</v>
      </c>
      <c r="BE1079" s="29">
        <f t="shared" si="883"/>
        <v>0</v>
      </c>
      <c r="BF1079" s="29">
        <f t="shared" si="883"/>
        <v>0</v>
      </c>
      <c r="BG1079" s="29">
        <f t="shared" si="866"/>
        <v>0</v>
      </c>
      <c r="BH1079" s="29">
        <f t="shared" si="866"/>
        <v>0</v>
      </c>
      <c r="BI1079" s="29">
        <f t="shared" si="905"/>
        <v>0</v>
      </c>
      <c r="BJ1079" s="28">
        <f t="shared" si="888"/>
        <v>0</v>
      </c>
      <c r="BK1079" s="28" t="e">
        <f t="shared" si="889"/>
        <v>#DIV/0!</v>
      </c>
      <c r="BL1079" s="28" t="e">
        <f t="shared" si="890"/>
        <v>#DIV/0!</v>
      </c>
      <c r="BM1079" s="28" t="e">
        <f t="shared" si="891"/>
        <v>#DIV/0!</v>
      </c>
      <c r="BN1079" s="28" t="e">
        <f t="shared" si="892"/>
        <v>#DIV/0!</v>
      </c>
      <c r="BO1079" s="28" t="e">
        <f t="shared" si="893"/>
        <v>#DIV/0!</v>
      </c>
      <c r="BP1079" s="28">
        <f t="shared" si="894"/>
        <v>0</v>
      </c>
      <c r="BQ1079" s="28">
        <f t="shared" si="906"/>
        <v>0</v>
      </c>
    </row>
    <row r="1080" spans="1:69" x14ac:dyDescent="0.2">
      <c r="A1080" s="1" t="s">
        <v>7549</v>
      </c>
      <c r="B1080" s="8" t="s">
        <v>3066</v>
      </c>
      <c r="C1080" t="s">
        <v>22</v>
      </c>
      <c r="D1080" s="38">
        <v>170</v>
      </c>
      <c r="E1080" s="52" t="s">
        <v>1695</v>
      </c>
      <c r="F1080" s="8" t="s">
        <v>3067</v>
      </c>
      <c r="G1080" s="8">
        <v>90</v>
      </c>
      <c r="H1080" s="8">
        <v>33</v>
      </c>
      <c r="I1080" s="8">
        <v>32</v>
      </c>
      <c r="J1080" s="8">
        <v>2</v>
      </c>
      <c r="K1080" s="8">
        <v>13</v>
      </c>
      <c r="L1080" s="8">
        <v>7</v>
      </c>
      <c r="M1080" s="8">
        <v>7</v>
      </c>
      <c r="N1080" s="8">
        <v>2</v>
      </c>
      <c r="O1080" s="8">
        <v>28</v>
      </c>
      <c r="P1080" s="8">
        <v>16</v>
      </c>
      <c r="Q1080" s="36">
        <f t="shared" si="907"/>
        <v>57</v>
      </c>
      <c r="R1080" s="36">
        <f t="shared" si="895"/>
        <v>30</v>
      </c>
      <c r="S1080" s="36">
        <f t="shared" si="896"/>
        <v>6</v>
      </c>
      <c r="T1080" s="36">
        <f t="shared" si="897"/>
        <v>5</v>
      </c>
      <c r="U1080" s="36">
        <f t="shared" si="898"/>
        <v>12</v>
      </c>
      <c r="V1080" s="36">
        <f t="shared" si="899"/>
        <v>445</v>
      </c>
      <c r="W1080" s="45">
        <f t="shared" si="900"/>
        <v>110</v>
      </c>
      <c r="X1080" s="50">
        <f t="shared" si="901"/>
        <v>4.0454545454545459</v>
      </c>
      <c r="Y1080" s="46">
        <f t="shared" si="867"/>
        <v>0.91115702479338767</v>
      </c>
      <c r="Z1080" s="46">
        <f t="shared" si="868"/>
        <v>2.0661157024793753E-3</v>
      </c>
      <c r="AA1080" s="46">
        <f t="shared" si="869"/>
        <v>1.092975206611571</v>
      </c>
      <c r="AB1080" s="46">
        <f t="shared" si="870"/>
        <v>4.1838842975206632</v>
      </c>
      <c r="AC1080" s="46">
        <f t="shared" si="871"/>
        <v>9.2747933884297549</v>
      </c>
      <c r="AD1080" s="46">
        <f t="shared" si="872"/>
        <v>51.935950413223097</v>
      </c>
      <c r="AE1080" s="46">
        <f t="shared" si="873"/>
        <v>6.1983471074381263E-2</v>
      </c>
      <c r="AF1080" s="46">
        <f t="shared" si="874"/>
        <v>6.557851239669426</v>
      </c>
      <c r="AG1080" s="46">
        <f t="shared" si="875"/>
        <v>20.919421487603316</v>
      </c>
      <c r="AH1080" s="46">
        <f t="shared" si="908"/>
        <v>111.29752066115705</v>
      </c>
      <c r="AI1080" s="46">
        <f t="shared" si="902"/>
        <v>1.750208507089241</v>
      </c>
      <c r="AJ1080" s="47">
        <f t="shared" si="909"/>
        <v>1.3229544614570983</v>
      </c>
      <c r="AK1080" s="47">
        <f t="shared" si="910"/>
        <v>21.410657868948466</v>
      </c>
      <c r="AL1080" s="47">
        <f t="shared" si="911"/>
        <v>-1.2167981102955271E-3</v>
      </c>
      <c r="AM1080" s="47">
        <f t="shared" si="912"/>
        <v>-2.9609565215930602</v>
      </c>
      <c r="AN1080" s="47">
        <f t="shared" si="913"/>
        <v>-18.480121300112838</v>
      </c>
      <c r="AO1080" s="47">
        <f t="shared" si="914"/>
        <v>-146.3871400187216</v>
      </c>
      <c r="AP1080" s="47">
        <f t="shared" si="915"/>
        <v>9.3442065919130141E-3</v>
      </c>
      <c r="AQ1080" s="47">
        <f t="shared" si="903"/>
        <v>-1.3681672990702367</v>
      </c>
      <c r="AR1080" s="1">
        <f t="shared" si="916"/>
        <v>33</v>
      </c>
      <c r="AS1080" s="1">
        <f t="shared" si="884"/>
        <v>2</v>
      </c>
      <c r="AT1080" s="1">
        <f t="shared" si="885"/>
        <v>7</v>
      </c>
      <c r="AU1080" s="1">
        <f t="shared" si="886"/>
        <v>2</v>
      </c>
      <c r="AV1080" s="1">
        <f t="shared" si="887"/>
        <v>16</v>
      </c>
      <c r="AW1080" s="27">
        <f t="shared" si="877"/>
        <v>60</v>
      </c>
      <c r="AX1080" s="41">
        <f t="shared" si="904"/>
        <v>3.5666666666666669</v>
      </c>
      <c r="AY1080" s="29">
        <f t="shared" si="878"/>
        <v>2.0544444444444436</v>
      </c>
      <c r="AZ1080" s="29">
        <f t="shared" si="879"/>
        <v>0.1877777777777776</v>
      </c>
      <c r="BA1080" s="29">
        <f t="shared" si="880"/>
        <v>0.32111111111111135</v>
      </c>
      <c r="BB1080" s="29">
        <f t="shared" si="881"/>
        <v>2.4544444444444449</v>
      </c>
      <c r="BC1080" s="29">
        <f t="shared" si="882"/>
        <v>6.5877777777777791</v>
      </c>
      <c r="BD1080" s="29">
        <f t="shared" si="883"/>
        <v>67.796666666666638</v>
      </c>
      <c r="BE1080" s="29">
        <f t="shared" si="883"/>
        <v>0.3755555555555552</v>
      </c>
      <c r="BF1080" s="29">
        <f t="shared" si="883"/>
        <v>2.2477777777777792</v>
      </c>
      <c r="BG1080" s="29">
        <f t="shared" si="866"/>
        <v>4.9088888888888897</v>
      </c>
      <c r="BH1080" s="29">
        <f t="shared" si="866"/>
        <v>105.40444444444447</v>
      </c>
      <c r="BI1080" s="29">
        <f t="shared" si="905"/>
        <v>3.0632768361581921</v>
      </c>
      <c r="BJ1080" s="28">
        <f t="shared" si="888"/>
        <v>1.7502219391146348</v>
      </c>
      <c r="BK1080" s="28">
        <f t="shared" si="889"/>
        <v>18.124923079183159</v>
      </c>
      <c r="BL1080" s="28">
        <f t="shared" si="890"/>
        <v>3.0354069075652457E-2</v>
      </c>
      <c r="BM1080" s="28">
        <f t="shared" si="891"/>
        <v>-0.23757550969066152</v>
      </c>
      <c r="BN1080" s="28">
        <f t="shared" si="892"/>
        <v>-1.4344335519533324</v>
      </c>
      <c r="BO1080" s="28">
        <f t="shared" si="893"/>
        <v>-50.460206526408257</v>
      </c>
      <c r="BP1080" s="28">
        <f t="shared" si="894"/>
        <v>1.7533606078316773E-2</v>
      </c>
      <c r="BQ1080" s="28">
        <f t="shared" si="906"/>
        <v>-0.59573825435055716</v>
      </c>
    </row>
    <row r="1081" spans="1:69" x14ac:dyDescent="0.2">
      <c r="A1081" s="1" t="s">
        <v>7549</v>
      </c>
      <c r="B1081" s="8" t="s">
        <v>3068</v>
      </c>
      <c r="C1081" t="s">
        <v>76</v>
      </c>
      <c r="D1081" s="38">
        <v>53</v>
      </c>
      <c r="E1081" s="52" t="s">
        <v>624</v>
      </c>
      <c r="F1081" s="8" t="s">
        <v>3069</v>
      </c>
      <c r="G1081" s="8">
        <v>34</v>
      </c>
      <c r="H1081" s="8">
        <v>27</v>
      </c>
      <c r="I1081" s="8">
        <v>10</v>
      </c>
      <c r="J1081" s="8">
        <v>10</v>
      </c>
      <c r="K1081" s="8">
        <v>3</v>
      </c>
      <c r="L1081" s="8">
        <v>3</v>
      </c>
      <c r="M1081" s="8">
        <v>3</v>
      </c>
      <c r="N1081" s="8">
        <v>3</v>
      </c>
      <c r="O1081" s="8">
        <v>3</v>
      </c>
      <c r="P1081" s="8">
        <v>3</v>
      </c>
      <c r="Q1081" s="36">
        <f t="shared" si="907"/>
        <v>7</v>
      </c>
      <c r="R1081" s="36">
        <f t="shared" si="895"/>
        <v>0</v>
      </c>
      <c r="S1081" s="36">
        <f t="shared" si="896"/>
        <v>0</v>
      </c>
      <c r="T1081" s="36">
        <f t="shared" si="897"/>
        <v>0</v>
      </c>
      <c r="U1081" s="36">
        <f t="shared" si="898"/>
        <v>0</v>
      </c>
      <c r="V1081" s="36">
        <f t="shared" si="899"/>
        <v>35</v>
      </c>
      <c r="W1081" s="45">
        <f t="shared" si="900"/>
        <v>7</v>
      </c>
      <c r="X1081" s="50">
        <f t="shared" si="901"/>
        <v>5</v>
      </c>
      <c r="Y1081" s="46">
        <f t="shared" si="867"/>
        <v>0</v>
      </c>
      <c r="Z1081" s="46">
        <f t="shared" si="868"/>
        <v>1</v>
      </c>
      <c r="AA1081" s="46">
        <f t="shared" si="869"/>
        <v>4</v>
      </c>
      <c r="AB1081" s="46">
        <f t="shared" si="870"/>
        <v>9</v>
      </c>
      <c r="AC1081" s="46">
        <f t="shared" si="871"/>
        <v>16</v>
      </c>
      <c r="AD1081" s="46">
        <f t="shared" si="872"/>
        <v>0</v>
      </c>
      <c r="AE1081" s="46">
        <f t="shared" si="873"/>
        <v>0</v>
      </c>
      <c r="AF1081" s="46">
        <f t="shared" si="874"/>
        <v>0</v>
      </c>
      <c r="AG1081" s="46">
        <f t="shared" si="875"/>
        <v>0</v>
      </c>
      <c r="AH1081" s="46">
        <f t="shared" si="908"/>
        <v>0</v>
      </c>
      <c r="AI1081" s="46">
        <f t="shared" si="902"/>
        <v>0</v>
      </c>
      <c r="AJ1081" s="47">
        <f t="shared" si="909"/>
        <v>0</v>
      </c>
      <c r="AK1081" s="47" t="e">
        <f t="shared" si="910"/>
        <v>#DIV/0!</v>
      </c>
      <c r="AL1081" s="47" t="e">
        <f t="shared" si="911"/>
        <v>#DIV/0!</v>
      </c>
      <c r="AM1081" s="47" t="e">
        <f t="shared" si="912"/>
        <v>#DIV/0!</v>
      </c>
      <c r="AN1081" s="47" t="e">
        <f t="shared" si="913"/>
        <v>#DIV/0!</v>
      </c>
      <c r="AO1081" s="47" t="e">
        <f t="shared" si="914"/>
        <v>#DIV/0!</v>
      </c>
      <c r="AP1081" s="47">
        <f t="shared" si="915"/>
        <v>0.23333333333333334</v>
      </c>
      <c r="AQ1081" s="47">
        <f t="shared" si="903"/>
        <v>0</v>
      </c>
      <c r="AR1081" s="1">
        <f t="shared" si="916"/>
        <v>27</v>
      </c>
      <c r="AS1081" s="1">
        <f t="shared" si="884"/>
        <v>10</v>
      </c>
      <c r="AT1081" s="1">
        <f t="shared" si="885"/>
        <v>3</v>
      </c>
      <c r="AU1081" s="1">
        <f t="shared" si="886"/>
        <v>3</v>
      </c>
      <c r="AV1081" s="1">
        <f t="shared" si="887"/>
        <v>3</v>
      </c>
      <c r="AW1081" s="27">
        <f t="shared" si="877"/>
        <v>46</v>
      </c>
      <c r="AX1081" s="41">
        <f t="shared" si="904"/>
        <v>4.1956521739130439</v>
      </c>
      <c r="AY1081" s="29">
        <f t="shared" si="878"/>
        <v>0.6469754253308122</v>
      </c>
      <c r="AZ1081" s="29">
        <f t="shared" si="879"/>
        <v>3.8279773156899975E-2</v>
      </c>
      <c r="BA1081" s="29">
        <f t="shared" si="880"/>
        <v>1.4295841209829878</v>
      </c>
      <c r="BB1081" s="29">
        <f t="shared" si="881"/>
        <v>4.8208884688090752</v>
      </c>
      <c r="BC1081" s="29">
        <f t="shared" si="882"/>
        <v>10.212192816635163</v>
      </c>
      <c r="BD1081" s="29">
        <f t="shared" si="883"/>
        <v>17.468336483931928</v>
      </c>
      <c r="BE1081" s="29">
        <f t="shared" si="883"/>
        <v>0.38279773156899977</v>
      </c>
      <c r="BF1081" s="29">
        <f t="shared" si="883"/>
        <v>4.2887523629489639</v>
      </c>
      <c r="BG1081" s="29">
        <f t="shared" si="883"/>
        <v>14.462665406427226</v>
      </c>
      <c r="BH1081" s="29">
        <f t="shared" si="883"/>
        <v>30.636578449905489</v>
      </c>
      <c r="BI1081" s="29">
        <f t="shared" si="905"/>
        <v>1.4942028985507247</v>
      </c>
      <c r="BJ1081" s="28">
        <f t="shared" si="888"/>
        <v>1.2223759235810907</v>
      </c>
      <c r="BK1081" s="28">
        <f t="shared" si="889"/>
        <v>7.6927404452853416</v>
      </c>
      <c r="BL1081" s="28">
        <f t="shared" si="890"/>
        <v>-4.1005269583777065E-2</v>
      </c>
      <c r="BM1081" s="28">
        <f t="shared" si="891"/>
        <v>-2.8075109987657902</v>
      </c>
      <c r="BN1081" s="28">
        <f t="shared" si="892"/>
        <v>-17.385913686187173</v>
      </c>
      <c r="BO1081" s="28">
        <f t="shared" si="893"/>
        <v>-53.602544014019522</v>
      </c>
      <c r="BP1081" s="28">
        <f t="shared" si="894"/>
        <v>2.3232323232323233E-2</v>
      </c>
      <c r="BQ1081" s="28">
        <f t="shared" si="906"/>
        <v>-1.5366842131669001</v>
      </c>
    </row>
    <row r="1082" spans="1:69" x14ac:dyDescent="0.2">
      <c r="A1082" s="1" t="s">
        <v>7549</v>
      </c>
      <c r="B1082" s="8" t="s">
        <v>3070</v>
      </c>
      <c r="C1082"/>
      <c r="D1082" s="38"/>
      <c r="E1082" s="52" t="s">
        <v>3071</v>
      </c>
      <c r="F1082" s="8" t="s">
        <v>3072</v>
      </c>
      <c r="G1082" s="8"/>
      <c r="H1082" s="8"/>
      <c r="I1082" s="8"/>
      <c r="J1082" s="8"/>
      <c r="K1082" s="8"/>
      <c r="L1082" s="8"/>
      <c r="M1082" s="8"/>
      <c r="N1082" s="8"/>
      <c r="O1082" s="8"/>
      <c r="P1082" s="8"/>
      <c r="Q1082" s="36">
        <f t="shared" si="907"/>
        <v>0</v>
      </c>
      <c r="R1082" s="36">
        <f t="shared" si="895"/>
        <v>0</v>
      </c>
      <c r="S1082" s="36">
        <f t="shared" si="896"/>
        <v>0</v>
      </c>
      <c r="T1082" s="36">
        <f t="shared" si="897"/>
        <v>0</v>
      </c>
      <c r="U1082" s="36">
        <f t="shared" si="898"/>
        <v>0</v>
      </c>
      <c r="V1082" s="36">
        <f t="shared" si="899"/>
        <v>0</v>
      </c>
      <c r="W1082" s="45">
        <f t="shared" si="900"/>
        <v>0</v>
      </c>
      <c r="X1082" s="50">
        <f t="shared" si="901"/>
        <v>0</v>
      </c>
      <c r="Y1082" s="46">
        <f t="shared" ref="Y1082:Y1145" si="917">(5-X1082)*(5-X1082)</f>
        <v>25</v>
      </c>
      <c r="Z1082" s="46">
        <f t="shared" ref="Z1082:Z1145" si="918">(4-X1082)*(4-X1082)</f>
        <v>16</v>
      </c>
      <c r="AA1082" s="46">
        <f t="shared" ref="AA1082:AA1145" si="919">(3-X1082)*(3-X1082)</f>
        <v>9</v>
      </c>
      <c r="AB1082" s="46">
        <f t="shared" ref="AB1082:AB1145" si="920">(2-X1082)*(2-X1082)</f>
        <v>4</v>
      </c>
      <c r="AC1082" s="46">
        <f t="shared" ref="AC1082:AC1145" si="921">(1-X1082)*(1-X1082)</f>
        <v>1</v>
      </c>
      <c r="AD1082" s="46">
        <f t="shared" ref="AD1082:AD1145" si="922">Q1082*Y1082</f>
        <v>0</v>
      </c>
      <c r="AE1082" s="46">
        <f t="shared" ref="AE1082:AE1145" si="923">R1082*Z1082</f>
        <v>0</v>
      </c>
      <c r="AF1082" s="46">
        <f t="shared" ref="AF1082:AF1145" si="924">S1082*AA1082</f>
        <v>0</v>
      </c>
      <c r="AG1082" s="46">
        <f t="shared" ref="AG1082:AG1145" si="925">T1082*AB1082</f>
        <v>0</v>
      </c>
      <c r="AH1082" s="46">
        <f t="shared" ref="AH1082:AH1145" si="926">U1082*AC1082</f>
        <v>0</v>
      </c>
      <c r="AI1082" s="46">
        <f t="shared" si="902"/>
        <v>0</v>
      </c>
      <c r="AJ1082" s="47">
        <f t="shared" si="909"/>
        <v>0</v>
      </c>
      <c r="AK1082" s="47" t="e">
        <f t="shared" si="910"/>
        <v>#DIV/0!</v>
      </c>
      <c r="AL1082" s="47" t="e">
        <f t="shared" si="911"/>
        <v>#DIV/0!</v>
      </c>
      <c r="AM1082" s="47" t="e">
        <f t="shared" si="912"/>
        <v>#DIV/0!</v>
      </c>
      <c r="AN1082" s="47" t="e">
        <f t="shared" si="913"/>
        <v>#DIV/0!</v>
      </c>
      <c r="AO1082" s="47" t="e">
        <f t="shared" si="914"/>
        <v>#DIV/0!</v>
      </c>
      <c r="AP1082" s="47">
        <f t="shared" si="915"/>
        <v>0</v>
      </c>
      <c r="AQ1082" s="47">
        <f t="shared" si="903"/>
        <v>0</v>
      </c>
      <c r="AR1082" s="1">
        <f t="shared" si="916"/>
        <v>0</v>
      </c>
      <c r="AS1082" s="1">
        <f t="shared" si="884"/>
        <v>0</v>
      </c>
      <c r="AT1082" s="1">
        <f t="shared" si="885"/>
        <v>0</v>
      </c>
      <c r="AU1082" s="1">
        <f t="shared" si="886"/>
        <v>0</v>
      </c>
      <c r="AV1082" s="1">
        <f t="shared" si="887"/>
        <v>0</v>
      </c>
      <c r="AW1082" s="27">
        <f t="shared" ref="AW1082:AW1145" si="927">AR1082+AS1082+AT1082+AU1082+AV1082</f>
        <v>0</v>
      </c>
      <c r="AX1082" s="41">
        <f t="shared" si="904"/>
        <v>0</v>
      </c>
      <c r="AY1082" s="29">
        <f t="shared" ref="AY1082:AY1145" si="928">(5-AX1082)*(5-AX1082)</f>
        <v>25</v>
      </c>
      <c r="AZ1082" s="29">
        <f t="shared" ref="AZ1082:AZ1145" si="929">(4-AX1082)*(4-AX1082)</f>
        <v>16</v>
      </c>
      <c r="BA1082" s="29">
        <f t="shared" ref="BA1082:BA1145" si="930">(3-AX1082)*(3-AX1082)</f>
        <v>9</v>
      </c>
      <c r="BB1082" s="29">
        <f t="shared" ref="BB1082:BB1145" si="931">(2-AX1082)*(2-AX1082)</f>
        <v>4</v>
      </c>
      <c r="BC1082" s="29">
        <f t="shared" ref="BC1082:BC1145" si="932">(1-AX1082)*(1-AX1082)</f>
        <v>1</v>
      </c>
      <c r="BD1082" s="29">
        <f t="shared" ref="BD1082:BG1145" si="933">AR1082*AY1082</f>
        <v>0</v>
      </c>
      <c r="BE1082" s="29">
        <f t="shared" si="933"/>
        <v>0</v>
      </c>
      <c r="BF1082" s="29">
        <f t="shared" si="933"/>
        <v>0</v>
      </c>
      <c r="BG1082" s="29">
        <f t="shared" si="933"/>
        <v>0</v>
      </c>
      <c r="BH1082" s="29">
        <f t="shared" ref="BH1082:BH1145" si="934">AV1082*BC1082</f>
        <v>0</v>
      </c>
      <c r="BI1082" s="29">
        <f t="shared" si="905"/>
        <v>0</v>
      </c>
      <c r="BJ1082" s="28">
        <f t="shared" si="888"/>
        <v>0</v>
      </c>
      <c r="BK1082" s="28" t="e">
        <f t="shared" si="889"/>
        <v>#DIV/0!</v>
      </c>
      <c r="BL1082" s="28" t="e">
        <f t="shared" si="890"/>
        <v>#DIV/0!</v>
      </c>
      <c r="BM1082" s="28" t="e">
        <f t="shared" si="891"/>
        <v>#DIV/0!</v>
      </c>
      <c r="BN1082" s="28" t="e">
        <f t="shared" si="892"/>
        <v>#DIV/0!</v>
      </c>
      <c r="BO1082" s="28" t="e">
        <f t="shared" si="893"/>
        <v>#DIV/0!</v>
      </c>
      <c r="BP1082" s="28">
        <f t="shared" si="894"/>
        <v>0</v>
      </c>
      <c r="BQ1082" s="28">
        <f t="shared" si="906"/>
        <v>0</v>
      </c>
    </row>
    <row r="1083" spans="1:69" x14ac:dyDescent="0.2">
      <c r="A1083" s="1" t="s">
        <v>7549</v>
      </c>
      <c r="B1083" s="8" t="s">
        <v>3073</v>
      </c>
      <c r="C1083" t="s">
        <v>18</v>
      </c>
      <c r="D1083" s="38">
        <v>343</v>
      </c>
      <c r="E1083" s="52" t="s">
        <v>892</v>
      </c>
      <c r="F1083" s="8" t="s">
        <v>3074</v>
      </c>
      <c r="G1083" s="8">
        <v>238</v>
      </c>
      <c r="H1083" s="8">
        <v>29</v>
      </c>
      <c r="I1083" s="8">
        <v>64</v>
      </c>
      <c r="J1083" s="8">
        <v>10</v>
      </c>
      <c r="K1083" s="8">
        <v>22</v>
      </c>
      <c r="L1083" s="8">
        <v>4</v>
      </c>
      <c r="M1083" s="8">
        <v>9</v>
      </c>
      <c r="N1083" s="8">
        <v>4</v>
      </c>
      <c r="O1083" s="8">
        <v>10</v>
      </c>
      <c r="P1083" s="8">
        <v>3</v>
      </c>
      <c r="Q1083" s="36">
        <f t="shared" si="907"/>
        <v>209</v>
      </c>
      <c r="R1083" s="36">
        <f t="shared" si="895"/>
        <v>54</v>
      </c>
      <c r="S1083" s="36">
        <f t="shared" si="896"/>
        <v>18</v>
      </c>
      <c r="T1083" s="36">
        <f t="shared" si="897"/>
        <v>5</v>
      </c>
      <c r="U1083" s="36">
        <f t="shared" si="898"/>
        <v>7</v>
      </c>
      <c r="V1083" s="36">
        <f t="shared" si="899"/>
        <v>1332</v>
      </c>
      <c r="W1083" s="45">
        <f t="shared" si="900"/>
        <v>293</v>
      </c>
      <c r="X1083" s="50">
        <f t="shared" si="901"/>
        <v>4.5460750853242322</v>
      </c>
      <c r="Y1083" s="46">
        <f t="shared" si="917"/>
        <v>0.20604782816340306</v>
      </c>
      <c r="Z1083" s="46">
        <f t="shared" si="918"/>
        <v>0.29819799881186748</v>
      </c>
      <c r="AA1083" s="46">
        <f t="shared" si="919"/>
        <v>2.3903481694603319</v>
      </c>
      <c r="AB1083" s="46">
        <f t="shared" si="920"/>
        <v>6.4824983401087968</v>
      </c>
      <c r="AC1083" s="46">
        <f t="shared" si="921"/>
        <v>12.57464851075726</v>
      </c>
      <c r="AD1083" s="46">
        <f t="shared" si="922"/>
        <v>43.063996086151242</v>
      </c>
      <c r="AE1083" s="46">
        <f t="shared" si="923"/>
        <v>16.102691935840845</v>
      </c>
      <c r="AF1083" s="46">
        <f t="shared" si="924"/>
        <v>43.026267050285973</v>
      </c>
      <c r="AG1083" s="46">
        <f t="shared" si="925"/>
        <v>32.412491700543981</v>
      </c>
      <c r="AH1083" s="46">
        <f t="shared" si="926"/>
        <v>88.022539575300826</v>
      </c>
      <c r="AI1083" s="46">
        <f t="shared" si="902"/>
        <v>0.76242461078124268</v>
      </c>
      <c r="AJ1083" s="47">
        <f t="shared" si="909"/>
        <v>0.8731692910205</v>
      </c>
      <c r="AK1083" s="47">
        <f t="shared" si="910"/>
        <v>29.363173270366168</v>
      </c>
      <c r="AL1083" s="47">
        <f t="shared" si="911"/>
        <v>-13.208560405397073</v>
      </c>
      <c r="AM1083" s="47">
        <f t="shared" si="912"/>
        <v>-99.923788160864277</v>
      </c>
      <c r="AN1083" s="47">
        <f t="shared" si="913"/>
        <v>-123.96191182719332</v>
      </c>
      <c r="AO1083" s="47">
        <f t="shared" si="914"/>
        <v>-468.86353926084723</v>
      </c>
      <c r="AP1083" s="47">
        <f t="shared" si="915"/>
        <v>3.4481946994304007E-3</v>
      </c>
      <c r="AQ1083" s="47">
        <f t="shared" si="903"/>
        <v>-2.3330300043601797</v>
      </c>
      <c r="AR1083" s="1">
        <f t="shared" si="916"/>
        <v>29</v>
      </c>
      <c r="AS1083" s="1">
        <f t="shared" si="884"/>
        <v>10</v>
      </c>
      <c r="AT1083" s="1">
        <f t="shared" si="885"/>
        <v>4</v>
      </c>
      <c r="AU1083" s="1">
        <f t="shared" si="886"/>
        <v>4</v>
      </c>
      <c r="AV1083" s="1">
        <f t="shared" si="887"/>
        <v>3</v>
      </c>
      <c r="AW1083" s="27">
        <f t="shared" si="927"/>
        <v>50</v>
      </c>
      <c r="AX1083" s="41">
        <f t="shared" si="904"/>
        <v>4.16</v>
      </c>
      <c r="AY1083" s="29">
        <f t="shared" si="928"/>
        <v>0.70559999999999978</v>
      </c>
      <c r="AZ1083" s="29">
        <f t="shared" si="929"/>
        <v>2.5600000000000046E-2</v>
      </c>
      <c r="BA1083" s="29">
        <f t="shared" si="930"/>
        <v>1.3456000000000004</v>
      </c>
      <c r="BB1083" s="29">
        <f t="shared" si="931"/>
        <v>4.6656000000000004</v>
      </c>
      <c r="BC1083" s="29">
        <f t="shared" si="932"/>
        <v>9.9856000000000016</v>
      </c>
      <c r="BD1083" s="29">
        <f t="shared" si="933"/>
        <v>20.462399999999995</v>
      </c>
      <c r="BE1083" s="29">
        <f t="shared" si="933"/>
        <v>0.25600000000000045</v>
      </c>
      <c r="BF1083" s="29">
        <f t="shared" si="933"/>
        <v>5.3824000000000014</v>
      </c>
      <c r="BG1083" s="29">
        <f t="shared" si="933"/>
        <v>18.662400000000002</v>
      </c>
      <c r="BH1083" s="29">
        <f t="shared" si="934"/>
        <v>29.956800000000005</v>
      </c>
      <c r="BI1083" s="29">
        <f t="shared" si="905"/>
        <v>1.5248979591836735</v>
      </c>
      <c r="BJ1083" s="28">
        <f t="shared" si="888"/>
        <v>1.2348675877128177</v>
      </c>
      <c r="BK1083" s="28">
        <f t="shared" si="889"/>
        <v>9.1279800304901784</v>
      </c>
      <c r="BL1083" s="28">
        <f t="shared" si="890"/>
        <v>-2.1751978893743251E-2</v>
      </c>
      <c r="BM1083" s="28">
        <f t="shared" si="891"/>
        <v>-3.3156813327468941</v>
      </c>
      <c r="BN1083" s="28">
        <f t="shared" si="892"/>
        <v>-21.407210028277376</v>
      </c>
      <c r="BO1083" s="28">
        <f t="shared" si="893"/>
        <v>-50.271440258401185</v>
      </c>
      <c r="BP1083" s="28">
        <f t="shared" si="894"/>
        <v>2.1258503401360544E-2</v>
      </c>
      <c r="BQ1083" s="28">
        <f t="shared" si="906"/>
        <v>-1.400682473805889</v>
      </c>
    </row>
    <row r="1084" spans="1:69" x14ac:dyDescent="0.2">
      <c r="A1084" s="1" t="s">
        <v>7549</v>
      </c>
      <c r="B1084" s="8" t="s">
        <v>3075</v>
      </c>
      <c r="C1084" t="s">
        <v>294</v>
      </c>
      <c r="D1084" s="38">
        <v>257</v>
      </c>
      <c r="E1084" s="52"/>
      <c r="F1084" s="8" t="s">
        <v>3076</v>
      </c>
      <c r="G1084" s="8">
        <v>217</v>
      </c>
      <c r="H1084" s="8">
        <v>43</v>
      </c>
      <c r="I1084" s="8">
        <v>26</v>
      </c>
      <c r="J1084" s="8">
        <v>4</v>
      </c>
      <c r="K1084" s="8">
        <v>8</v>
      </c>
      <c r="L1084" s="8">
        <v>1</v>
      </c>
      <c r="M1084" s="8">
        <v>2</v>
      </c>
      <c r="N1084" s="8">
        <v>1</v>
      </c>
      <c r="O1084" s="8">
        <v>4</v>
      </c>
      <c r="P1084" s="8">
        <v>2</v>
      </c>
      <c r="Q1084" s="36">
        <f t="shared" si="907"/>
        <v>174</v>
      </c>
      <c r="R1084" s="36">
        <f t="shared" si="895"/>
        <v>22</v>
      </c>
      <c r="S1084" s="36">
        <f t="shared" si="896"/>
        <v>7</v>
      </c>
      <c r="T1084" s="36">
        <f t="shared" si="897"/>
        <v>1</v>
      </c>
      <c r="U1084" s="36">
        <f t="shared" si="898"/>
        <v>2</v>
      </c>
      <c r="V1084" s="36">
        <f t="shared" si="899"/>
        <v>983</v>
      </c>
      <c r="W1084" s="45">
        <f t="shared" si="900"/>
        <v>206</v>
      </c>
      <c r="X1084" s="50">
        <f t="shared" si="901"/>
        <v>4.7718446601941746</v>
      </c>
      <c r="Y1084" s="46">
        <f t="shared" si="917"/>
        <v>5.2054859081911639E-2</v>
      </c>
      <c r="Z1084" s="46">
        <f t="shared" si="918"/>
        <v>0.59574417947026093</v>
      </c>
      <c r="AA1084" s="46">
        <f t="shared" si="919"/>
        <v>3.13943349985861</v>
      </c>
      <c r="AB1084" s="46">
        <f t="shared" si="920"/>
        <v>7.6831228202469593</v>
      </c>
      <c r="AC1084" s="46">
        <f t="shared" si="921"/>
        <v>14.226812140635309</v>
      </c>
      <c r="AD1084" s="46">
        <f t="shared" si="922"/>
        <v>9.0575454802526245</v>
      </c>
      <c r="AE1084" s="46">
        <f t="shared" si="923"/>
        <v>13.106371948345741</v>
      </c>
      <c r="AF1084" s="46">
        <f t="shared" si="924"/>
        <v>21.976034499010268</v>
      </c>
      <c r="AG1084" s="46">
        <f t="shared" si="925"/>
        <v>7.6831228202469593</v>
      </c>
      <c r="AH1084" s="46">
        <f t="shared" si="926"/>
        <v>28.453624281270617</v>
      </c>
      <c r="AI1084" s="46">
        <f t="shared" si="902"/>
        <v>0.39159365380061562</v>
      </c>
      <c r="AJ1084" s="47">
        <f t="shared" si="909"/>
        <v>0.62577444323063847</v>
      </c>
      <c r="AK1084" s="47">
        <f t="shared" si="910"/>
        <v>8.4331086076210173</v>
      </c>
      <c r="AL1084" s="47">
        <f t="shared" si="911"/>
        <v>-41.281828492425063</v>
      </c>
      <c r="AM1084" s="47">
        <f t="shared" si="912"/>
        <v>-158.89912467126229</v>
      </c>
      <c r="AN1084" s="47">
        <f t="shared" si="913"/>
        <v>-86.906687363907267</v>
      </c>
      <c r="AO1084" s="47">
        <f t="shared" si="914"/>
        <v>-437.96350575490021</v>
      </c>
      <c r="AP1084" s="47">
        <f t="shared" si="915"/>
        <v>4.925872788139646E-3</v>
      </c>
      <c r="AQ1084" s="47">
        <f t="shared" si="903"/>
        <v>-3.5299692912726925</v>
      </c>
      <c r="AR1084" s="1">
        <f t="shared" si="916"/>
        <v>43</v>
      </c>
      <c r="AS1084" s="1">
        <f t="shared" si="884"/>
        <v>4</v>
      </c>
      <c r="AT1084" s="1">
        <f t="shared" si="885"/>
        <v>1</v>
      </c>
      <c r="AU1084" s="1">
        <f t="shared" si="886"/>
        <v>1</v>
      </c>
      <c r="AV1084" s="1">
        <f t="shared" si="887"/>
        <v>2</v>
      </c>
      <c r="AW1084" s="27">
        <f t="shared" si="927"/>
        <v>51</v>
      </c>
      <c r="AX1084" s="41">
        <f t="shared" si="904"/>
        <v>4.666666666666667</v>
      </c>
      <c r="AY1084" s="29">
        <f t="shared" si="928"/>
        <v>0.11111111111111091</v>
      </c>
      <c r="AZ1084" s="29">
        <f t="shared" si="929"/>
        <v>0.44444444444444486</v>
      </c>
      <c r="BA1084" s="29">
        <f t="shared" si="930"/>
        <v>2.7777777777777786</v>
      </c>
      <c r="BB1084" s="29">
        <f t="shared" si="931"/>
        <v>7.1111111111111125</v>
      </c>
      <c r="BC1084" s="29">
        <f t="shared" si="932"/>
        <v>13.444444444444446</v>
      </c>
      <c r="BD1084" s="29">
        <f t="shared" si="933"/>
        <v>4.7777777777777688</v>
      </c>
      <c r="BE1084" s="29">
        <f t="shared" si="933"/>
        <v>1.7777777777777795</v>
      </c>
      <c r="BF1084" s="29">
        <f t="shared" si="933"/>
        <v>2.7777777777777786</v>
      </c>
      <c r="BG1084" s="29">
        <f t="shared" si="933"/>
        <v>7.1111111111111125</v>
      </c>
      <c r="BH1084" s="29">
        <f t="shared" si="934"/>
        <v>26.888888888888893</v>
      </c>
      <c r="BI1084" s="29">
        <f t="shared" si="905"/>
        <v>0.86666666666666659</v>
      </c>
      <c r="BJ1084" s="28">
        <f t="shared" si="888"/>
        <v>0.93094933625126275</v>
      </c>
      <c r="BK1084" s="28">
        <f t="shared" si="889"/>
        <v>1.973906383570226</v>
      </c>
      <c r="BL1084" s="28">
        <f t="shared" si="890"/>
        <v>-1.4689535877731974</v>
      </c>
      <c r="BM1084" s="28">
        <f t="shared" si="891"/>
        <v>-5.7380999522390477</v>
      </c>
      <c r="BN1084" s="28">
        <f t="shared" si="892"/>
        <v>-23.503257404371141</v>
      </c>
      <c r="BO1084" s="28">
        <f t="shared" si="893"/>
        <v>-122.19857658288275</v>
      </c>
      <c r="BP1084" s="28">
        <f t="shared" si="894"/>
        <v>2.0816326530612245E-2</v>
      </c>
      <c r="BQ1084" s="28">
        <f t="shared" si="906"/>
        <v>-3.1419118523789762</v>
      </c>
    </row>
    <row r="1085" spans="1:69" x14ac:dyDescent="0.2">
      <c r="A1085" s="1" t="s">
        <v>7549</v>
      </c>
      <c r="B1085" s="8" t="s">
        <v>3077</v>
      </c>
      <c r="C1085" t="s">
        <v>505</v>
      </c>
      <c r="D1085" s="38">
        <v>32</v>
      </c>
      <c r="E1085" s="52" t="s">
        <v>1262</v>
      </c>
      <c r="F1085" s="8" t="s">
        <v>3078</v>
      </c>
      <c r="G1085" s="8">
        <v>28</v>
      </c>
      <c r="H1085" s="8">
        <v>18</v>
      </c>
      <c r="I1085" s="8">
        <v>3</v>
      </c>
      <c r="J1085" s="8">
        <v>3</v>
      </c>
      <c r="K1085" s="8">
        <v>1</v>
      </c>
      <c r="L1085" s="8">
        <v>1</v>
      </c>
      <c r="M1085" s="8">
        <v>1</v>
      </c>
      <c r="N1085" s="8">
        <v>1</v>
      </c>
      <c r="O1085" s="8">
        <v>1</v>
      </c>
      <c r="P1085" s="8">
        <v>1</v>
      </c>
      <c r="Q1085" s="36">
        <f t="shared" si="907"/>
        <v>10</v>
      </c>
      <c r="R1085" s="36">
        <f t="shared" si="895"/>
        <v>0</v>
      </c>
      <c r="S1085" s="36">
        <f t="shared" si="896"/>
        <v>0</v>
      </c>
      <c r="T1085" s="36">
        <f t="shared" si="897"/>
        <v>0</v>
      </c>
      <c r="U1085" s="36">
        <f t="shared" si="898"/>
        <v>0</v>
      </c>
      <c r="V1085" s="36">
        <f t="shared" si="899"/>
        <v>50</v>
      </c>
      <c r="W1085" s="45">
        <f t="shared" si="900"/>
        <v>10</v>
      </c>
      <c r="X1085" s="50">
        <f t="shared" si="901"/>
        <v>5</v>
      </c>
      <c r="Y1085" s="46">
        <f t="shared" si="917"/>
        <v>0</v>
      </c>
      <c r="Z1085" s="46">
        <f t="shared" si="918"/>
        <v>1</v>
      </c>
      <c r="AA1085" s="46">
        <f t="shared" si="919"/>
        <v>4</v>
      </c>
      <c r="AB1085" s="46">
        <f t="shared" si="920"/>
        <v>9</v>
      </c>
      <c r="AC1085" s="46">
        <f t="shared" si="921"/>
        <v>16</v>
      </c>
      <c r="AD1085" s="46">
        <f t="shared" si="922"/>
        <v>0</v>
      </c>
      <c r="AE1085" s="46">
        <f t="shared" si="923"/>
        <v>0</v>
      </c>
      <c r="AF1085" s="46">
        <f t="shared" si="924"/>
        <v>0</v>
      </c>
      <c r="AG1085" s="46">
        <f t="shared" si="925"/>
        <v>0</v>
      </c>
      <c r="AH1085" s="46">
        <f t="shared" si="926"/>
        <v>0</v>
      </c>
      <c r="AI1085" s="46">
        <f t="shared" si="902"/>
        <v>0</v>
      </c>
      <c r="AJ1085" s="47">
        <f t="shared" si="909"/>
        <v>0</v>
      </c>
      <c r="AK1085" s="47" t="e">
        <f t="shared" si="910"/>
        <v>#DIV/0!</v>
      </c>
      <c r="AL1085" s="47" t="e">
        <f t="shared" si="911"/>
        <v>#DIV/0!</v>
      </c>
      <c r="AM1085" s="47" t="e">
        <f t="shared" si="912"/>
        <v>#DIV/0!</v>
      </c>
      <c r="AN1085" s="47" t="e">
        <f t="shared" si="913"/>
        <v>#DIV/0!</v>
      </c>
      <c r="AO1085" s="47" t="e">
        <f t="shared" si="914"/>
        <v>#DIV/0!</v>
      </c>
      <c r="AP1085" s="47">
        <f t="shared" si="915"/>
        <v>0.1388888888888889</v>
      </c>
      <c r="AQ1085" s="47">
        <f t="shared" si="903"/>
        <v>0</v>
      </c>
      <c r="AR1085" s="1">
        <f t="shared" si="916"/>
        <v>18</v>
      </c>
      <c r="AS1085" s="1">
        <f t="shared" si="884"/>
        <v>3</v>
      </c>
      <c r="AT1085" s="1">
        <f t="shared" si="885"/>
        <v>1</v>
      </c>
      <c r="AU1085" s="1">
        <f t="shared" si="886"/>
        <v>1</v>
      </c>
      <c r="AV1085" s="1">
        <f t="shared" si="887"/>
        <v>1</v>
      </c>
      <c r="AW1085" s="27">
        <f t="shared" si="927"/>
        <v>24</v>
      </c>
      <c r="AX1085" s="41">
        <f t="shared" si="904"/>
        <v>4.5</v>
      </c>
      <c r="AY1085" s="29">
        <f t="shared" si="928"/>
        <v>0.25</v>
      </c>
      <c r="AZ1085" s="29">
        <f t="shared" si="929"/>
        <v>0.25</v>
      </c>
      <c r="BA1085" s="29">
        <f t="shared" si="930"/>
        <v>2.25</v>
      </c>
      <c r="BB1085" s="29">
        <f t="shared" si="931"/>
        <v>6.25</v>
      </c>
      <c r="BC1085" s="29">
        <f t="shared" si="932"/>
        <v>12.25</v>
      </c>
      <c r="BD1085" s="29">
        <f t="shared" si="933"/>
        <v>4.5</v>
      </c>
      <c r="BE1085" s="29">
        <f t="shared" si="933"/>
        <v>0.75</v>
      </c>
      <c r="BF1085" s="29">
        <f t="shared" si="933"/>
        <v>2.25</v>
      </c>
      <c r="BG1085" s="29">
        <f t="shared" si="933"/>
        <v>6.25</v>
      </c>
      <c r="BH1085" s="29">
        <f t="shared" si="934"/>
        <v>12.25</v>
      </c>
      <c r="BI1085" s="29">
        <f t="shared" si="905"/>
        <v>1.1304347826086956</v>
      </c>
      <c r="BJ1085" s="28">
        <f t="shared" si="888"/>
        <v>1.0632190661423899</v>
      </c>
      <c r="BK1085" s="28">
        <f t="shared" si="889"/>
        <v>1.8720362329526321</v>
      </c>
      <c r="BL1085" s="28">
        <f t="shared" si="890"/>
        <v>-0.31200603882543865</v>
      </c>
      <c r="BM1085" s="28">
        <f t="shared" si="891"/>
        <v>-2.8080543494289483</v>
      </c>
      <c r="BN1085" s="28">
        <f t="shared" si="892"/>
        <v>-13.000251617726615</v>
      </c>
      <c r="BO1085" s="28">
        <f t="shared" si="893"/>
        <v>-35.67269043904183</v>
      </c>
      <c r="BP1085" s="28">
        <f t="shared" si="894"/>
        <v>4.7430830039525688E-2</v>
      </c>
      <c r="BQ1085" s="28">
        <f t="shared" si="906"/>
        <v>-2.3677928638136061</v>
      </c>
    </row>
    <row r="1086" spans="1:69" x14ac:dyDescent="0.2">
      <c r="A1086" s="1" t="s">
        <v>7549</v>
      </c>
      <c r="B1086" s="8" t="s">
        <v>3079</v>
      </c>
      <c r="C1086"/>
      <c r="D1086" s="38"/>
      <c r="E1086" s="52" t="s">
        <v>3080</v>
      </c>
      <c r="F1086" s="8" t="s">
        <v>3081</v>
      </c>
      <c r="G1086" s="8"/>
      <c r="H1086" s="8"/>
      <c r="I1086" s="8"/>
      <c r="J1086" s="8"/>
      <c r="K1086" s="8"/>
      <c r="L1086" s="8"/>
      <c r="M1086" s="8"/>
      <c r="N1086" s="8"/>
      <c r="O1086" s="8"/>
      <c r="P1086" s="8"/>
      <c r="Q1086" s="36">
        <f t="shared" si="907"/>
        <v>0</v>
      </c>
      <c r="R1086" s="36">
        <f t="shared" si="895"/>
        <v>0</v>
      </c>
      <c r="S1086" s="36">
        <f t="shared" si="896"/>
        <v>0</v>
      </c>
      <c r="T1086" s="36">
        <f t="shared" si="897"/>
        <v>0</v>
      </c>
      <c r="U1086" s="36">
        <f t="shared" si="898"/>
        <v>0</v>
      </c>
      <c r="V1086" s="36">
        <f t="shared" si="899"/>
        <v>0</v>
      </c>
      <c r="W1086" s="45">
        <f t="shared" si="900"/>
        <v>0</v>
      </c>
      <c r="X1086" s="50">
        <f t="shared" si="901"/>
        <v>0</v>
      </c>
      <c r="Y1086" s="46">
        <f t="shared" si="917"/>
        <v>25</v>
      </c>
      <c r="Z1086" s="46">
        <f t="shared" si="918"/>
        <v>16</v>
      </c>
      <c r="AA1086" s="46">
        <f t="shared" si="919"/>
        <v>9</v>
      </c>
      <c r="AB1086" s="46">
        <f t="shared" si="920"/>
        <v>4</v>
      </c>
      <c r="AC1086" s="46">
        <f t="shared" si="921"/>
        <v>1</v>
      </c>
      <c r="AD1086" s="46">
        <f t="shared" si="922"/>
        <v>0</v>
      </c>
      <c r="AE1086" s="46">
        <f t="shared" si="923"/>
        <v>0</v>
      </c>
      <c r="AF1086" s="46">
        <f t="shared" si="924"/>
        <v>0</v>
      </c>
      <c r="AG1086" s="46">
        <f t="shared" si="925"/>
        <v>0</v>
      </c>
      <c r="AH1086" s="46">
        <f t="shared" si="926"/>
        <v>0</v>
      </c>
      <c r="AI1086" s="46">
        <f t="shared" si="902"/>
        <v>0</v>
      </c>
      <c r="AJ1086" s="47">
        <f t="shared" si="909"/>
        <v>0</v>
      </c>
      <c r="AK1086" s="47" t="e">
        <f t="shared" si="910"/>
        <v>#DIV/0!</v>
      </c>
      <c r="AL1086" s="47" t="e">
        <f t="shared" si="911"/>
        <v>#DIV/0!</v>
      </c>
      <c r="AM1086" s="47" t="e">
        <f t="shared" si="912"/>
        <v>#DIV/0!</v>
      </c>
      <c r="AN1086" s="47" t="e">
        <f t="shared" si="913"/>
        <v>#DIV/0!</v>
      </c>
      <c r="AO1086" s="47" t="e">
        <f t="shared" si="914"/>
        <v>#DIV/0!</v>
      </c>
      <c r="AP1086" s="47">
        <f t="shared" si="915"/>
        <v>0</v>
      </c>
      <c r="AQ1086" s="47">
        <f t="shared" si="903"/>
        <v>0</v>
      </c>
      <c r="AR1086" s="1">
        <f t="shared" si="916"/>
        <v>0</v>
      </c>
      <c r="AS1086" s="1">
        <f t="shared" si="884"/>
        <v>0</v>
      </c>
      <c r="AT1086" s="1">
        <f t="shared" si="885"/>
        <v>0</v>
      </c>
      <c r="AU1086" s="1">
        <f t="shared" si="886"/>
        <v>0</v>
      </c>
      <c r="AV1086" s="1">
        <f t="shared" si="887"/>
        <v>0</v>
      </c>
      <c r="AW1086" s="27">
        <f t="shared" si="927"/>
        <v>0</v>
      </c>
      <c r="AX1086" s="41">
        <f t="shared" si="904"/>
        <v>0</v>
      </c>
      <c r="AY1086" s="29">
        <f t="shared" si="928"/>
        <v>25</v>
      </c>
      <c r="AZ1086" s="29">
        <f t="shared" si="929"/>
        <v>16</v>
      </c>
      <c r="BA1086" s="29">
        <f t="shared" si="930"/>
        <v>9</v>
      </c>
      <c r="BB1086" s="29">
        <f t="shared" si="931"/>
        <v>4</v>
      </c>
      <c r="BC1086" s="29">
        <f t="shared" si="932"/>
        <v>1</v>
      </c>
      <c r="BD1086" s="29">
        <f t="shared" si="933"/>
        <v>0</v>
      </c>
      <c r="BE1086" s="29">
        <f t="shared" si="933"/>
        <v>0</v>
      </c>
      <c r="BF1086" s="29">
        <f t="shared" si="933"/>
        <v>0</v>
      </c>
      <c r="BG1086" s="29">
        <f t="shared" si="933"/>
        <v>0</v>
      </c>
      <c r="BH1086" s="29">
        <f t="shared" si="934"/>
        <v>0</v>
      </c>
      <c r="BI1086" s="29">
        <f t="shared" si="905"/>
        <v>0</v>
      </c>
      <c r="BJ1086" s="28">
        <f t="shared" si="888"/>
        <v>0</v>
      </c>
      <c r="BK1086" s="28" t="e">
        <f t="shared" si="889"/>
        <v>#DIV/0!</v>
      </c>
      <c r="BL1086" s="28" t="e">
        <f t="shared" si="890"/>
        <v>#DIV/0!</v>
      </c>
      <c r="BM1086" s="28" t="e">
        <f t="shared" si="891"/>
        <v>#DIV/0!</v>
      </c>
      <c r="BN1086" s="28" t="e">
        <f t="shared" si="892"/>
        <v>#DIV/0!</v>
      </c>
      <c r="BO1086" s="28" t="e">
        <f t="shared" si="893"/>
        <v>#DIV/0!</v>
      </c>
      <c r="BP1086" s="28">
        <f t="shared" si="894"/>
        <v>0</v>
      </c>
      <c r="BQ1086" s="28">
        <f t="shared" si="906"/>
        <v>0</v>
      </c>
    </row>
    <row r="1087" spans="1:69" x14ac:dyDescent="0.2">
      <c r="A1087" s="1" t="s">
        <v>7549</v>
      </c>
      <c r="B1087" s="8" t="s">
        <v>3082</v>
      </c>
      <c r="C1087" t="s">
        <v>49</v>
      </c>
      <c r="D1087" s="38">
        <v>1.202</v>
      </c>
      <c r="E1087" s="52" t="s">
        <v>3083</v>
      </c>
      <c r="F1087" s="8" t="s">
        <v>3084</v>
      </c>
      <c r="G1087" s="8">
        <v>930</v>
      </c>
      <c r="H1087" s="8">
        <v>205</v>
      </c>
      <c r="I1087" s="8">
        <v>142</v>
      </c>
      <c r="J1087" s="8">
        <v>47</v>
      </c>
      <c r="K1087" s="8">
        <v>48</v>
      </c>
      <c r="L1087" s="8">
        <v>14</v>
      </c>
      <c r="M1087" s="8">
        <v>26</v>
      </c>
      <c r="N1087" s="8">
        <v>9</v>
      </c>
      <c r="O1087" s="8">
        <v>56</v>
      </c>
      <c r="P1087" s="8">
        <v>24</v>
      </c>
      <c r="Q1087" s="36">
        <f t="shared" si="907"/>
        <v>725</v>
      </c>
      <c r="R1087" s="36">
        <f t="shared" si="895"/>
        <v>95</v>
      </c>
      <c r="S1087" s="36">
        <f t="shared" si="896"/>
        <v>34</v>
      </c>
      <c r="T1087" s="36">
        <f t="shared" si="897"/>
        <v>17</v>
      </c>
      <c r="U1087" s="36">
        <f t="shared" si="898"/>
        <v>32</v>
      </c>
      <c r="V1087" s="36">
        <f t="shared" si="899"/>
        <v>4173</v>
      </c>
      <c r="W1087" s="45">
        <f t="shared" si="900"/>
        <v>903</v>
      </c>
      <c r="X1087" s="50">
        <f t="shared" si="901"/>
        <v>4.6212624584717608</v>
      </c>
      <c r="Y1087" s="46">
        <f t="shared" si="917"/>
        <v>0.14344212536285475</v>
      </c>
      <c r="Z1087" s="46">
        <f t="shared" si="918"/>
        <v>0.38596704230637624</v>
      </c>
      <c r="AA1087" s="46">
        <f t="shared" si="919"/>
        <v>2.6284919592498976</v>
      </c>
      <c r="AB1087" s="46">
        <f t="shared" si="920"/>
        <v>6.8710168761934192</v>
      </c>
      <c r="AC1087" s="46">
        <f t="shared" si="921"/>
        <v>13.113541793136941</v>
      </c>
      <c r="AD1087" s="46">
        <f t="shared" si="922"/>
        <v>103.9955408880697</v>
      </c>
      <c r="AE1087" s="46">
        <f t="shared" si="923"/>
        <v>36.666869019105739</v>
      </c>
      <c r="AF1087" s="46">
        <f t="shared" si="924"/>
        <v>89.368726614496524</v>
      </c>
      <c r="AG1087" s="46">
        <f t="shared" si="925"/>
        <v>116.80728689528813</v>
      </c>
      <c r="AH1087" s="46">
        <f t="shared" si="926"/>
        <v>419.6333373803821</v>
      </c>
      <c r="AI1087" s="46">
        <f t="shared" si="902"/>
        <v>0.84974696318995813</v>
      </c>
      <c r="AJ1087" s="47">
        <f t="shared" si="909"/>
        <v>0.92181720703725101</v>
      </c>
      <c r="AK1087" s="47">
        <f t="shared" si="910"/>
        <v>50.28270605900974</v>
      </c>
      <c r="AL1087" s="47">
        <f t="shared" si="911"/>
        <v>-29.081346188676491</v>
      </c>
      <c r="AM1087" s="47">
        <f t="shared" si="912"/>
        <v>-184.97134925640975</v>
      </c>
      <c r="AN1087" s="47">
        <f t="shared" si="913"/>
        <v>-390.88230663246168</v>
      </c>
      <c r="AO1087" s="47">
        <f t="shared" si="914"/>
        <v>-1939.9724103638623</v>
      </c>
      <c r="AP1087" s="47">
        <f t="shared" si="915"/>
        <v>1.1111083767481808E-3</v>
      </c>
      <c r="AQ1087" s="47">
        <f t="shared" si="903"/>
        <v>-2.771798408104456</v>
      </c>
      <c r="AR1087" s="1">
        <f t="shared" si="916"/>
        <v>205</v>
      </c>
      <c r="AS1087" s="1">
        <f t="shared" si="884"/>
        <v>47</v>
      </c>
      <c r="AT1087" s="1">
        <f t="shared" si="885"/>
        <v>14</v>
      </c>
      <c r="AU1087" s="1">
        <f t="shared" si="886"/>
        <v>9</v>
      </c>
      <c r="AV1087" s="1">
        <f t="shared" si="887"/>
        <v>24</v>
      </c>
      <c r="AW1087" s="27">
        <f t="shared" si="927"/>
        <v>299</v>
      </c>
      <c r="AX1087" s="41">
        <f t="shared" si="904"/>
        <v>4.3377926421404682</v>
      </c>
      <c r="AY1087" s="29">
        <f t="shared" si="928"/>
        <v>0.43851858480330197</v>
      </c>
      <c r="AZ1087" s="29">
        <f t="shared" si="929"/>
        <v>0.11410386908423843</v>
      </c>
      <c r="BA1087" s="29">
        <f t="shared" si="930"/>
        <v>1.7896891533651749</v>
      </c>
      <c r="BB1087" s="29">
        <f t="shared" si="931"/>
        <v>5.4652744376461113</v>
      </c>
      <c r="BC1087" s="29">
        <f t="shared" si="932"/>
        <v>11.140859721927049</v>
      </c>
      <c r="BD1087" s="29">
        <f t="shared" si="933"/>
        <v>89.89630988467691</v>
      </c>
      <c r="BE1087" s="29">
        <f t="shared" si="933"/>
        <v>5.3628818469592066</v>
      </c>
      <c r="BF1087" s="29">
        <f t="shared" si="933"/>
        <v>25.05564814711245</v>
      </c>
      <c r="BG1087" s="29">
        <f t="shared" si="933"/>
        <v>49.187469938814999</v>
      </c>
      <c r="BH1087" s="29">
        <f t="shared" si="934"/>
        <v>267.38063332624915</v>
      </c>
      <c r="BI1087" s="29">
        <f t="shared" si="905"/>
        <v>1.4660501447778951</v>
      </c>
      <c r="BJ1087" s="28">
        <f t="shared" si="888"/>
        <v>1.2108055767867503</v>
      </c>
      <c r="BK1087" s="28">
        <f t="shared" si="889"/>
        <v>33.53610564790683</v>
      </c>
      <c r="BL1087" s="28">
        <f t="shared" si="890"/>
        <v>-1.0205285914644577</v>
      </c>
      <c r="BM1087" s="28">
        <f t="shared" si="891"/>
        <v>-18.883009296005856</v>
      </c>
      <c r="BN1087" s="28">
        <f t="shared" si="892"/>
        <v>-64.779446654813086</v>
      </c>
      <c r="BO1087" s="28">
        <f t="shared" si="893"/>
        <v>-502.76618799849922</v>
      </c>
      <c r="BP1087" s="28">
        <f t="shared" si="894"/>
        <v>3.378302036020157E-3</v>
      </c>
      <c r="BQ1087" s="28">
        <f t="shared" si="906"/>
        <v>-1.8712856416623718</v>
      </c>
    </row>
    <row r="1088" spans="1:69" x14ac:dyDescent="0.2">
      <c r="A1088" s="1" t="s">
        <v>7549</v>
      </c>
      <c r="B1088" s="8" t="s">
        <v>3085</v>
      </c>
      <c r="C1088" t="s">
        <v>355</v>
      </c>
      <c r="D1088" s="38">
        <v>27</v>
      </c>
      <c r="E1088" s="52" t="s">
        <v>1214</v>
      </c>
      <c r="F1088" s="8" t="s">
        <v>3086</v>
      </c>
      <c r="G1088" s="8">
        <v>14</v>
      </c>
      <c r="H1088" s="8">
        <v>9</v>
      </c>
      <c r="I1088" s="8">
        <v>7</v>
      </c>
      <c r="J1088" s="8">
        <v>3</v>
      </c>
      <c r="K1088" s="8">
        <v>3</v>
      </c>
      <c r="L1088" s="8">
        <v>2</v>
      </c>
      <c r="M1088" s="8">
        <v>2</v>
      </c>
      <c r="N1088" s="8">
        <v>2</v>
      </c>
      <c r="O1088" s="8">
        <v>1</v>
      </c>
      <c r="P1088" s="8">
        <v>1</v>
      </c>
      <c r="Q1088" s="36">
        <f t="shared" si="907"/>
        <v>5</v>
      </c>
      <c r="R1088" s="36">
        <f t="shared" si="895"/>
        <v>4</v>
      </c>
      <c r="S1088" s="36">
        <f t="shared" si="896"/>
        <v>1</v>
      </c>
      <c r="T1088" s="36">
        <f t="shared" si="897"/>
        <v>0</v>
      </c>
      <c r="U1088" s="36">
        <f t="shared" si="898"/>
        <v>0</v>
      </c>
      <c r="V1088" s="36">
        <f t="shared" si="899"/>
        <v>44</v>
      </c>
      <c r="W1088" s="45">
        <f t="shared" si="900"/>
        <v>10</v>
      </c>
      <c r="X1088" s="50">
        <f t="shared" si="901"/>
        <v>4.4000000000000004</v>
      </c>
      <c r="Y1088" s="46">
        <f t="shared" si="917"/>
        <v>0.3599999999999996</v>
      </c>
      <c r="Z1088" s="46">
        <f t="shared" si="918"/>
        <v>0.16000000000000028</v>
      </c>
      <c r="AA1088" s="46">
        <f t="shared" si="919"/>
        <v>1.9600000000000011</v>
      </c>
      <c r="AB1088" s="46">
        <f t="shared" si="920"/>
        <v>5.7600000000000016</v>
      </c>
      <c r="AC1088" s="46">
        <f t="shared" si="921"/>
        <v>11.560000000000002</v>
      </c>
      <c r="AD1088" s="46">
        <f t="shared" si="922"/>
        <v>1.799999999999998</v>
      </c>
      <c r="AE1088" s="46">
        <f t="shared" si="923"/>
        <v>0.64000000000000112</v>
      </c>
      <c r="AF1088" s="46">
        <f t="shared" si="924"/>
        <v>1.9600000000000011</v>
      </c>
      <c r="AG1088" s="46">
        <f t="shared" si="925"/>
        <v>0</v>
      </c>
      <c r="AH1088" s="46">
        <f t="shared" si="926"/>
        <v>0</v>
      </c>
      <c r="AI1088" s="46">
        <f t="shared" si="902"/>
        <v>0.48888888888888893</v>
      </c>
      <c r="AJ1088" s="47">
        <f t="shared" si="909"/>
        <v>0.69920589878010109</v>
      </c>
      <c r="AK1088" s="47">
        <f t="shared" si="910"/>
        <v>3.15942830709107</v>
      </c>
      <c r="AL1088" s="47">
        <f t="shared" si="911"/>
        <v>-0.74890152464381277</v>
      </c>
      <c r="AM1088" s="47">
        <f t="shared" si="912"/>
        <v>-8.0272882172758528</v>
      </c>
      <c r="AN1088" s="47">
        <f t="shared" si="913"/>
        <v>0</v>
      </c>
      <c r="AO1088" s="47">
        <f t="shared" si="914"/>
        <v>0</v>
      </c>
      <c r="AP1088" s="47">
        <f t="shared" si="915"/>
        <v>0.1388888888888889</v>
      </c>
      <c r="AQ1088" s="47">
        <f t="shared" si="903"/>
        <v>-0.78010575483730504</v>
      </c>
      <c r="AR1088" s="1">
        <f t="shared" si="916"/>
        <v>9</v>
      </c>
      <c r="AS1088" s="1">
        <f t="shared" si="884"/>
        <v>3</v>
      </c>
      <c r="AT1088" s="1">
        <f t="shared" si="885"/>
        <v>2</v>
      </c>
      <c r="AU1088" s="1">
        <f t="shared" si="886"/>
        <v>2</v>
      </c>
      <c r="AV1088" s="1">
        <f t="shared" si="887"/>
        <v>1</v>
      </c>
      <c r="AW1088" s="27">
        <f t="shared" si="927"/>
        <v>17</v>
      </c>
      <c r="AX1088" s="41">
        <f t="shared" si="904"/>
        <v>4</v>
      </c>
      <c r="AY1088" s="29">
        <f t="shared" si="928"/>
        <v>1</v>
      </c>
      <c r="AZ1088" s="29">
        <f t="shared" si="929"/>
        <v>0</v>
      </c>
      <c r="BA1088" s="29">
        <f t="shared" si="930"/>
        <v>1</v>
      </c>
      <c r="BB1088" s="29">
        <f t="shared" si="931"/>
        <v>4</v>
      </c>
      <c r="BC1088" s="29">
        <f t="shared" si="932"/>
        <v>9</v>
      </c>
      <c r="BD1088" s="29">
        <f t="shared" si="933"/>
        <v>9</v>
      </c>
      <c r="BE1088" s="29">
        <f t="shared" si="933"/>
        <v>0</v>
      </c>
      <c r="BF1088" s="29">
        <f t="shared" si="933"/>
        <v>2</v>
      </c>
      <c r="BG1088" s="29">
        <f t="shared" si="933"/>
        <v>8</v>
      </c>
      <c r="BH1088" s="29">
        <f t="shared" si="934"/>
        <v>9</v>
      </c>
      <c r="BI1088" s="29">
        <f t="shared" si="905"/>
        <v>1.75</v>
      </c>
      <c r="BJ1088" s="28">
        <f t="shared" si="888"/>
        <v>1.3228756555322954</v>
      </c>
      <c r="BK1088" s="28">
        <f t="shared" si="889"/>
        <v>3.8876345795234792</v>
      </c>
      <c r="BL1088" s="28">
        <f t="shared" si="890"/>
        <v>0</v>
      </c>
      <c r="BM1088" s="28">
        <f t="shared" si="891"/>
        <v>-0.86391879544966199</v>
      </c>
      <c r="BN1088" s="28">
        <f t="shared" si="892"/>
        <v>-6.9113503635972959</v>
      </c>
      <c r="BO1088" s="28">
        <f t="shared" si="893"/>
        <v>-11.66290373857044</v>
      </c>
      <c r="BP1088" s="28">
        <f t="shared" si="894"/>
        <v>7.0833333333333331E-2</v>
      </c>
      <c r="BQ1088" s="28">
        <f t="shared" si="906"/>
        <v>-1.1014964641983191</v>
      </c>
    </row>
    <row r="1089" spans="1:69" x14ac:dyDescent="0.2">
      <c r="A1089" s="1" t="s">
        <v>7549</v>
      </c>
      <c r="B1089" s="8" t="s">
        <v>3087</v>
      </c>
      <c r="C1089" t="s">
        <v>18</v>
      </c>
      <c r="D1089" s="38">
        <v>14</v>
      </c>
      <c r="E1089" s="52"/>
      <c r="F1089" s="8" t="s">
        <v>3088</v>
      </c>
      <c r="G1089" s="8">
        <v>11</v>
      </c>
      <c r="H1089" s="8">
        <v>8</v>
      </c>
      <c r="I1089" s="8">
        <v>1</v>
      </c>
      <c r="J1089" s="8">
        <v>1</v>
      </c>
      <c r="K1089" s="8">
        <v>2</v>
      </c>
      <c r="L1089" s="8">
        <v>1</v>
      </c>
      <c r="M1089" s="8">
        <v>2</v>
      </c>
      <c r="N1089" s="8">
        <v>1</v>
      </c>
      <c r="O1089" s="8">
        <v>2</v>
      </c>
      <c r="P1089" s="8">
        <v>1</v>
      </c>
      <c r="Q1089" s="36">
        <f t="shared" si="907"/>
        <v>3</v>
      </c>
      <c r="R1089" s="36">
        <f t="shared" si="895"/>
        <v>0</v>
      </c>
      <c r="S1089" s="36">
        <f t="shared" si="896"/>
        <v>1</v>
      </c>
      <c r="T1089" s="36">
        <f t="shared" si="897"/>
        <v>1</v>
      </c>
      <c r="U1089" s="36">
        <f t="shared" si="898"/>
        <v>1</v>
      </c>
      <c r="V1089" s="36">
        <f t="shared" si="899"/>
        <v>21</v>
      </c>
      <c r="W1089" s="45">
        <f t="shared" si="900"/>
        <v>6</v>
      </c>
      <c r="X1089" s="50">
        <f t="shared" si="901"/>
        <v>3.5</v>
      </c>
      <c r="Y1089" s="46">
        <f t="shared" si="917"/>
        <v>2.25</v>
      </c>
      <c r="Z1089" s="46">
        <f t="shared" si="918"/>
        <v>0.25</v>
      </c>
      <c r="AA1089" s="46">
        <f t="shared" si="919"/>
        <v>0.25</v>
      </c>
      <c r="AB1089" s="46">
        <f t="shared" si="920"/>
        <v>2.25</v>
      </c>
      <c r="AC1089" s="46">
        <f t="shared" si="921"/>
        <v>6.25</v>
      </c>
      <c r="AD1089" s="46">
        <f t="shared" si="922"/>
        <v>6.75</v>
      </c>
      <c r="AE1089" s="46">
        <f t="shared" si="923"/>
        <v>0</v>
      </c>
      <c r="AF1089" s="46">
        <f t="shared" si="924"/>
        <v>0.25</v>
      </c>
      <c r="AG1089" s="46">
        <f t="shared" si="925"/>
        <v>2.25</v>
      </c>
      <c r="AH1089" s="46">
        <f t="shared" si="926"/>
        <v>6.25</v>
      </c>
      <c r="AI1089" s="46">
        <f t="shared" si="902"/>
        <v>3.1</v>
      </c>
      <c r="AJ1089" s="47">
        <f t="shared" si="909"/>
        <v>1.7606816861659009</v>
      </c>
      <c r="AK1089" s="47">
        <f t="shared" si="910"/>
        <v>1.8550366360488808</v>
      </c>
      <c r="AL1089" s="47">
        <f t="shared" si="911"/>
        <v>0</v>
      </c>
      <c r="AM1089" s="47">
        <f t="shared" si="912"/>
        <v>-2.2901686864800999E-2</v>
      </c>
      <c r="AN1089" s="47">
        <f t="shared" si="913"/>
        <v>-0.61834554534962693</v>
      </c>
      <c r="AO1089" s="47">
        <f t="shared" si="914"/>
        <v>-2.862710858100125</v>
      </c>
      <c r="AP1089" s="47">
        <f t="shared" si="915"/>
        <v>0.3</v>
      </c>
      <c r="AQ1089" s="47">
        <f t="shared" si="903"/>
        <v>-0.49467643627970165</v>
      </c>
      <c r="AR1089" s="1">
        <f t="shared" si="916"/>
        <v>8</v>
      </c>
      <c r="AS1089" s="1">
        <f t="shared" si="884"/>
        <v>1</v>
      </c>
      <c r="AT1089" s="1">
        <f t="shared" si="885"/>
        <v>1</v>
      </c>
      <c r="AU1089" s="1">
        <f t="shared" si="886"/>
        <v>1</v>
      </c>
      <c r="AV1089" s="1">
        <f t="shared" si="887"/>
        <v>1</v>
      </c>
      <c r="AW1089" s="27">
        <f t="shared" si="927"/>
        <v>12</v>
      </c>
      <c r="AX1089" s="41">
        <f t="shared" si="904"/>
        <v>4.166666666666667</v>
      </c>
      <c r="AY1089" s="29">
        <f t="shared" si="928"/>
        <v>0.69444444444444398</v>
      </c>
      <c r="AZ1089" s="29">
        <f t="shared" si="929"/>
        <v>2.7777777777777877E-2</v>
      </c>
      <c r="BA1089" s="29">
        <f t="shared" si="930"/>
        <v>1.3611111111111118</v>
      </c>
      <c r="BB1089" s="29">
        <f t="shared" si="931"/>
        <v>4.6944444444444455</v>
      </c>
      <c r="BC1089" s="29">
        <f t="shared" si="932"/>
        <v>10.02777777777778</v>
      </c>
      <c r="BD1089" s="29">
        <f t="shared" si="933"/>
        <v>5.5555555555555518</v>
      </c>
      <c r="BE1089" s="29">
        <f t="shared" si="933"/>
        <v>2.7777777777777877E-2</v>
      </c>
      <c r="BF1089" s="29">
        <f t="shared" si="933"/>
        <v>1.3611111111111118</v>
      </c>
      <c r="BG1089" s="29">
        <f t="shared" si="933"/>
        <v>4.6944444444444455</v>
      </c>
      <c r="BH1089" s="29">
        <f t="shared" si="934"/>
        <v>10.02777777777778</v>
      </c>
      <c r="BI1089" s="29">
        <f t="shared" si="905"/>
        <v>1.9696969696969695</v>
      </c>
      <c r="BJ1089" s="28">
        <f t="shared" si="888"/>
        <v>1.403458930534474</v>
      </c>
      <c r="BK1089" s="28">
        <f t="shared" si="889"/>
        <v>1.6747389604997158</v>
      </c>
      <c r="BL1089" s="28">
        <f t="shared" si="890"/>
        <v>-1.6747389604997269E-3</v>
      </c>
      <c r="BM1089" s="28">
        <f t="shared" si="891"/>
        <v>-0.57443546345140351</v>
      </c>
      <c r="BN1089" s="28">
        <f t="shared" si="892"/>
        <v>-3.6794014962178818</v>
      </c>
      <c r="BO1089" s="28">
        <f t="shared" si="893"/>
        <v>-11.487034530067568</v>
      </c>
      <c r="BP1089" s="28">
        <f t="shared" si="894"/>
        <v>0.10909090909090909</v>
      </c>
      <c r="BQ1089" s="28">
        <f t="shared" si="906"/>
        <v>-1.5346698838033785</v>
      </c>
    </row>
    <row r="1090" spans="1:69" x14ac:dyDescent="0.2">
      <c r="A1090" s="1" t="s">
        <v>7549</v>
      </c>
      <c r="B1090" s="8" t="s">
        <v>3089</v>
      </c>
      <c r="C1090" t="s">
        <v>18</v>
      </c>
      <c r="D1090" s="38">
        <v>297</v>
      </c>
      <c r="E1090" s="52"/>
      <c r="F1090" s="8" t="s">
        <v>3090</v>
      </c>
      <c r="G1090" s="8">
        <v>234</v>
      </c>
      <c r="H1090" s="8">
        <v>185</v>
      </c>
      <c r="I1090" s="8">
        <v>40</v>
      </c>
      <c r="J1090" s="8">
        <v>32</v>
      </c>
      <c r="K1090" s="8">
        <v>10</v>
      </c>
      <c r="L1090" s="8">
        <v>3</v>
      </c>
      <c r="M1090" s="8">
        <v>6</v>
      </c>
      <c r="N1090" s="8">
        <v>5</v>
      </c>
      <c r="O1090" s="8">
        <v>7</v>
      </c>
      <c r="P1090" s="8">
        <v>5</v>
      </c>
      <c r="Q1090" s="36">
        <f t="shared" si="907"/>
        <v>49</v>
      </c>
      <c r="R1090" s="36">
        <f t="shared" si="895"/>
        <v>8</v>
      </c>
      <c r="S1090" s="36">
        <f t="shared" si="896"/>
        <v>7</v>
      </c>
      <c r="T1090" s="36">
        <f t="shared" si="897"/>
        <v>1</v>
      </c>
      <c r="U1090" s="36">
        <f t="shared" si="898"/>
        <v>2</v>
      </c>
      <c r="V1090" s="36">
        <f t="shared" si="899"/>
        <v>302</v>
      </c>
      <c r="W1090" s="45">
        <f t="shared" si="900"/>
        <v>67</v>
      </c>
      <c r="X1090" s="50">
        <f t="shared" si="901"/>
        <v>4.5074626865671643</v>
      </c>
      <c r="Y1090" s="46">
        <f t="shared" si="917"/>
        <v>0.24259300512363544</v>
      </c>
      <c r="Z1090" s="46">
        <f t="shared" si="918"/>
        <v>0.25751837825796403</v>
      </c>
      <c r="AA1090" s="46">
        <f t="shared" si="919"/>
        <v>2.2724437513922928</v>
      </c>
      <c r="AB1090" s="46">
        <f t="shared" si="920"/>
        <v>6.287369124526621</v>
      </c>
      <c r="AC1090" s="46">
        <f t="shared" si="921"/>
        <v>12.302294497660951</v>
      </c>
      <c r="AD1090" s="46">
        <f t="shared" si="922"/>
        <v>11.887057251058136</v>
      </c>
      <c r="AE1090" s="46">
        <f t="shared" si="923"/>
        <v>2.0601470260637123</v>
      </c>
      <c r="AF1090" s="46">
        <f t="shared" si="924"/>
        <v>15.907106259746049</v>
      </c>
      <c r="AG1090" s="46">
        <f t="shared" si="925"/>
        <v>6.287369124526621</v>
      </c>
      <c r="AH1090" s="46">
        <f t="shared" si="926"/>
        <v>24.604588995321901</v>
      </c>
      <c r="AI1090" s="46">
        <f t="shared" si="902"/>
        <v>0.9203980099502489</v>
      </c>
      <c r="AJ1090" s="47">
        <f t="shared" si="909"/>
        <v>0.95937375925665636</v>
      </c>
      <c r="AK1090" s="47">
        <f t="shared" si="910"/>
        <v>6.6305565761282246</v>
      </c>
      <c r="AL1090" s="47">
        <f t="shared" si="911"/>
        <v>-1.1839648894324439</v>
      </c>
      <c r="AM1090" s="47">
        <f t="shared" si="912"/>
        <v>-27.156528174072463</v>
      </c>
      <c r="AN1090" s="47">
        <f t="shared" si="913"/>
        <v>-17.854180893195782</v>
      </c>
      <c r="AO1090" s="47">
        <f t="shared" si="914"/>
        <v>-97.733998698879716</v>
      </c>
      <c r="AP1090" s="47">
        <f t="shared" si="915"/>
        <v>1.5617715617715617E-2</v>
      </c>
      <c r="AQ1090" s="47">
        <f t="shared" si="903"/>
        <v>-2.144282931776992</v>
      </c>
      <c r="AR1090" s="1">
        <f t="shared" si="916"/>
        <v>185</v>
      </c>
      <c r="AS1090" s="1">
        <f t="shared" ref="AS1090:AS1153" si="935">J1090</f>
        <v>32</v>
      </c>
      <c r="AT1090" s="1">
        <f t="shared" ref="AT1090:AT1153" si="936">L1090</f>
        <v>3</v>
      </c>
      <c r="AU1090" s="1">
        <f t="shared" ref="AU1090:AU1153" si="937">N1090</f>
        <v>5</v>
      </c>
      <c r="AV1090" s="1">
        <f t="shared" ref="AV1090:AV1153" si="938">P1090</f>
        <v>5</v>
      </c>
      <c r="AW1090" s="27">
        <f t="shared" si="927"/>
        <v>230</v>
      </c>
      <c r="AX1090" s="41">
        <f t="shared" si="904"/>
        <v>4.6826086956521742</v>
      </c>
      <c r="AY1090" s="29">
        <f t="shared" si="928"/>
        <v>0.10073724007561419</v>
      </c>
      <c r="AZ1090" s="29">
        <f t="shared" si="929"/>
        <v>0.46595463137996257</v>
      </c>
      <c r="BA1090" s="29">
        <f t="shared" si="930"/>
        <v>2.8311720226843109</v>
      </c>
      <c r="BB1090" s="29">
        <f t="shared" si="931"/>
        <v>7.1963894139886593</v>
      </c>
      <c r="BC1090" s="29">
        <f t="shared" si="932"/>
        <v>13.561606805293009</v>
      </c>
      <c r="BD1090" s="29">
        <f t="shared" si="933"/>
        <v>18.636389413988624</v>
      </c>
      <c r="BE1090" s="29">
        <f t="shared" si="933"/>
        <v>14.910548204158802</v>
      </c>
      <c r="BF1090" s="29">
        <f t="shared" si="933"/>
        <v>8.4935160680529336</v>
      </c>
      <c r="BG1090" s="29">
        <f t="shared" si="933"/>
        <v>35.981947069943296</v>
      </c>
      <c r="BH1090" s="29">
        <f t="shared" si="934"/>
        <v>67.808034026465037</v>
      </c>
      <c r="BI1090" s="29">
        <f t="shared" si="905"/>
        <v>0.63681412568824747</v>
      </c>
      <c r="BJ1090" s="28">
        <f t="shared" ref="BJ1090:BJ1153" si="939">SQRT(BI1090)</f>
        <v>0.79800634439097506</v>
      </c>
      <c r="BK1090" s="28">
        <f t="shared" ref="BK1090:BK1153" si="940">AR1090*((5-AX1090)/BJ1090)*((5-AX1090)/BJ1090)*((5-AX1090)/BJ1090)</f>
        <v>11.639592293425208</v>
      </c>
      <c r="BL1090" s="28">
        <f t="shared" ref="BL1090:BL1153" si="941">AS1090*((4-AX1090)/BJ1090)*((4-AX1090)/BJ1090)*((4-AX1090)/BJ1090)</f>
        <v>-20.02840639638233</v>
      </c>
      <c r="BM1090" s="28">
        <f t="shared" ref="BM1090:BM1153" si="942">AT1090*((3-AX1090)/BJ1090)*((3-AX1090)/BJ1090)*((3-AX1090)/BJ1090)</f>
        <v>-28.122350020321367</v>
      </c>
      <c r="BN1090" s="28">
        <f t="shared" ref="BN1090:BN1153" si="943">AU1090*((2-AX1090)/BJ1090)*((2-AX1090)/BJ1090)*((2-AX1090)/BJ1090)</f>
        <v>-189.94285257144793</v>
      </c>
      <c r="BO1090" s="28">
        <f t="shared" ref="BO1090:BO1153" si="944">AV1090*((1-AX1090)/BJ1090)*((1-AX1090)/BJ1090)*((1-AX1090)/BJ1090)</f>
        <v>-491.38024765581503</v>
      </c>
      <c r="BP1090" s="28">
        <f t="shared" ref="BP1090:BP1153" si="945">AW1090/((AW1090-1)*(AW1090-2))</f>
        <v>4.4051175974871674E-3</v>
      </c>
      <c r="BQ1090" s="28">
        <f t="shared" si="906"/>
        <v>-3.1621443499698252</v>
      </c>
    </row>
    <row r="1091" spans="1:69" x14ac:dyDescent="0.2">
      <c r="A1091" s="1" t="s">
        <v>7549</v>
      </c>
      <c r="B1091" s="8" t="s">
        <v>3091</v>
      </c>
      <c r="C1091" t="s">
        <v>84</v>
      </c>
      <c r="D1091" s="38">
        <v>26</v>
      </c>
      <c r="E1091" s="52" t="s">
        <v>892</v>
      </c>
      <c r="F1091" s="8" t="s">
        <v>3092</v>
      </c>
      <c r="G1091" s="8">
        <v>18</v>
      </c>
      <c r="H1091" s="8">
        <v>15</v>
      </c>
      <c r="I1091" s="8">
        <v>3</v>
      </c>
      <c r="J1091" s="8">
        <v>3</v>
      </c>
      <c r="K1091" s="8">
        <v>2</v>
      </c>
      <c r="L1091" s="8">
        <v>0</v>
      </c>
      <c r="M1091" s="8">
        <v>1</v>
      </c>
      <c r="N1091" s="8">
        <v>1</v>
      </c>
      <c r="O1091" s="8">
        <v>2</v>
      </c>
      <c r="P1091" s="8">
        <v>2</v>
      </c>
      <c r="Q1091" s="36">
        <f t="shared" si="907"/>
        <v>3</v>
      </c>
      <c r="R1091" s="36">
        <f t="shared" ref="R1091:R1154" si="946">IFERROR(I1091-J1091,0)</f>
        <v>0</v>
      </c>
      <c r="S1091" s="36">
        <f t="shared" ref="S1091:S1154" si="947">IFERROR(K1091-L1091,0)</f>
        <v>2</v>
      </c>
      <c r="T1091" s="36">
        <f t="shared" ref="T1091:T1154" si="948">IFERROR(M1091-N1091,0)</f>
        <v>0</v>
      </c>
      <c r="U1091" s="36">
        <f t="shared" ref="U1091:U1154" si="949">IFERROR(O1091-P1091,0)</f>
        <v>0</v>
      </c>
      <c r="V1091" s="36">
        <f t="shared" ref="V1091:V1154" si="950">Q1091*5+R1091*4+S1091*3+T1091*2+U1091*1</f>
        <v>21</v>
      </c>
      <c r="W1091" s="45">
        <f t="shared" ref="W1091:W1154" si="951">IFERROR(Q1091+R1091+S1091+T1091+U1091,0)</f>
        <v>5</v>
      </c>
      <c r="X1091" s="50">
        <f t="shared" ref="X1091:X1154" si="952">IF(ISERROR(V1091/W1091),0,(V1091/W1091))</f>
        <v>4.2</v>
      </c>
      <c r="Y1091" s="46">
        <f t="shared" si="917"/>
        <v>0.63999999999999968</v>
      </c>
      <c r="Z1091" s="46">
        <f t="shared" si="918"/>
        <v>4.000000000000007E-2</v>
      </c>
      <c r="AA1091" s="46">
        <f t="shared" si="919"/>
        <v>1.4400000000000004</v>
      </c>
      <c r="AB1091" s="46">
        <f t="shared" si="920"/>
        <v>4.8400000000000007</v>
      </c>
      <c r="AC1091" s="46">
        <f t="shared" si="921"/>
        <v>10.240000000000002</v>
      </c>
      <c r="AD1091" s="46">
        <f t="shared" si="922"/>
        <v>1.919999999999999</v>
      </c>
      <c r="AE1091" s="46">
        <f t="shared" si="923"/>
        <v>0</v>
      </c>
      <c r="AF1091" s="46">
        <f t="shared" si="924"/>
        <v>2.8800000000000008</v>
      </c>
      <c r="AG1091" s="46">
        <f t="shared" si="925"/>
        <v>0</v>
      </c>
      <c r="AH1091" s="46">
        <f t="shared" si="926"/>
        <v>0</v>
      </c>
      <c r="AI1091" s="46">
        <f t="shared" ref="AI1091:AI1154" si="953">IF(ISERROR(SUM(AD1091:AH1091)/(W1091-1)),0,SUM(AD1091:AH1091)/(W1091-1))</f>
        <v>1.2</v>
      </c>
      <c r="AJ1091" s="47">
        <f t="shared" si="909"/>
        <v>1.0954451150103321</v>
      </c>
      <c r="AK1091" s="47">
        <f t="shared" si="910"/>
        <v>1.1684747893443534</v>
      </c>
      <c r="AL1091" s="47">
        <f t="shared" si="911"/>
        <v>0</v>
      </c>
      <c r="AM1091" s="47">
        <f t="shared" si="912"/>
        <v>-2.6290682760247988</v>
      </c>
      <c r="AN1091" s="47">
        <f t="shared" si="913"/>
        <v>0</v>
      </c>
      <c r="AO1091" s="47">
        <f t="shared" si="914"/>
        <v>0</v>
      </c>
      <c r="AP1091" s="47">
        <f t="shared" si="915"/>
        <v>0.41666666666666669</v>
      </c>
      <c r="AQ1091" s="47">
        <f t="shared" ref="AQ1091:AQ1154" si="954">IF(ISERROR(SUM(AK1091:AO1091)*AP1091),0,(SUM(AK1091:AO1091)*AP1091))</f>
        <v>-0.6085806194501856</v>
      </c>
      <c r="AR1091" s="1">
        <f t="shared" si="916"/>
        <v>15</v>
      </c>
      <c r="AS1091" s="1">
        <f t="shared" si="935"/>
        <v>3</v>
      </c>
      <c r="AT1091" s="1">
        <f t="shared" si="936"/>
        <v>0</v>
      </c>
      <c r="AU1091" s="1">
        <f t="shared" si="937"/>
        <v>1</v>
      </c>
      <c r="AV1091" s="1">
        <f t="shared" si="938"/>
        <v>2</v>
      </c>
      <c r="AW1091" s="27">
        <f t="shared" si="927"/>
        <v>21</v>
      </c>
      <c r="AX1091" s="41">
        <f t="shared" ref="AX1091:AX1154" si="955">IF(ISERROR(((AR1091*5+AS1091*4+AT1091*3+AU1091*2+AV1091*1)/AW1091)),0,((AR1091*5+AS1091*4+AT1091*3+AU1091*2+AV1091*1)/AW1091))</f>
        <v>4.333333333333333</v>
      </c>
      <c r="AY1091" s="29">
        <f t="shared" si="928"/>
        <v>0.44444444444444486</v>
      </c>
      <c r="AZ1091" s="29">
        <f t="shared" si="929"/>
        <v>0.11111111111111091</v>
      </c>
      <c r="BA1091" s="29">
        <f t="shared" si="930"/>
        <v>1.777777777777777</v>
      </c>
      <c r="BB1091" s="29">
        <f t="shared" si="931"/>
        <v>5.4444444444444429</v>
      </c>
      <c r="BC1091" s="29">
        <f t="shared" si="932"/>
        <v>11.111111111111109</v>
      </c>
      <c r="BD1091" s="29">
        <f t="shared" si="933"/>
        <v>6.6666666666666732</v>
      </c>
      <c r="BE1091" s="29">
        <f t="shared" si="933"/>
        <v>0.3333333333333327</v>
      </c>
      <c r="BF1091" s="29">
        <f t="shared" si="933"/>
        <v>0</v>
      </c>
      <c r="BG1091" s="29">
        <f t="shared" si="933"/>
        <v>5.4444444444444429</v>
      </c>
      <c r="BH1091" s="29">
        <f t="shared" si="934"/>
        <v>22.222222222222218</v>
      </c>
      <c r="BI1091" s="29">
        <f t="shared" ref="BI1091:BI1154" si="956">IF(ISERROR((SUM(BD1091:BH1091)/(AW1091-1))),0,((SUM(BD1091:BH1091)/(AW1091-1))))</f>
        <v>1.7333333333333336</v>
      </c>
      <c r="BJ1091" s="28">
        <f t="shared" si="939"/>
        <v>1.3165611772087666</v>
      </c>
      <c r="BK1091" s="28">
        <f t="shared" si="940"/>
        <v>1.9475757059301309</v>
      </c>
      <c r="BL1091" s="28">
        <f t="shared" si="941"/>
        <v>-4.8689392648253081E-2</v>
      </c>
      <c r="BM1091" s="28">
        <f t="shared" si="942"/>
        <v>0</v>
      </c>
      <c r="BN1091" s="28">
        <f t="shared" si="943"/>
        <v>-5.5668205594502789</v>
      </c>
      <c r="BO1091" s="28">
        <f t="shared" si="944"/>
        <v>-32.45959509883545</v>
      </c>
      <c r="BP1091" s="28">
        <f t="shared" si="945"/>
        <v>5.526315789473684E-2</v>
      </c>
      <c r="BQ1091" s="28">
        <f t="shared" ref="BQ1091:BQ1154" si="957">IF(ISERROR((SUM(BK1091:BO1091)*BP1091)),0,(SUM(BK1091:BO1091)*BP1091))</f>
        <v>-1.9965213585396864</v>
      </c>
    </row>
    <row r="1092" spans="1:69" x14ac:dyDescent="0.2">
      <c r="A1092" s="1" t="s">
        <v>7549</v>
      </c>
      <c r="B1092" s="8" t="s">
        <v>3093</v>
      </c>
      <c r="C1092" t="s">
        <v>56</v>
      </c>
      <c r="D1092" s="38">
        <v>1</v>
      </c>
      <c r="E1092" s="52" t="s">
        <v>3094</v>
      </c>
      <c r="F1092" s="8" t="s">
        <v>3095</v>
      </c>
      <c r="G1092" s="8">
        <v>1</v>
      </c>
      <c r="H1092" s="8">
        <v>0</v>
      </c>
      <c r="I1092" s="8">
        <v>1</v>
      </c>
      <c r="J1092" s="8">
        <v>0</v>
      </c>
      <c r="K1092" s="8">
        <v>1</v>
      </c>
      <c r="L1092" s="8">
        <v>0</v>
      </c>
      <c r="M1092" s="8">
        <v>1</v>
      </c>
      <c r="N1092" s="8">
        <v>0</v>
      </c>
      <c r="O1092" s="8">
        <v>1</v>
      </c>
      <c r="P1092" s="8">
        <v>0</v>
      </c>
      <c r="Q1092" s="36">
        <f t="shared" ref="Q1092:Q1155" si="958">IFERROR(G1092-H1092,0)</f>
        <v>1</v>
      </c>
      <c r="R1092" s="36">
        <f t="shared" si="946"/>
        <v>1</v>
      </c>
      <c r="S1092" s="36">
        <f t="shared" si="947"/>
        <v>1</v>
      </c>
      <c r="T1092" s="36">
        <f t="shared" si="948"/>
        <v>1</v>
      </c>
      <c r="U1092" s="36">
        <f t="shared" si="949"/>
        <v>1</v>
      </c>
      <c r="V1092" s="36">
        <f t="shared" si="950"/>
        <v>15</v>
      </c>
      <c r="W1092" s="45">
        <f t="shared" si="951"/>
        <v>5</v>
      </c>
      <c r="X1092" s="50">
        <f t="shared" si="952"/>
        <v>3</v>
      </c>
      <c r="Y1092" s="46">
        <f t="shared" si="917"/>
        <v>4</v>
      </c>
      <c r="Z1092" s="46">
        <f t="shared" si="918"/>
        <v>1</v>
      </c>
      <c r="AA1092" s="46">
        <f t="shared" si="919"/>
        <v>0</v>
      </c>
      <c r="AB1092" s="46">
        <f t="shared" si="920"/>
        <v>1</v>
      </c>
      <c r="AC1092" s="46">
        <f t="shared" si="921"/>
        <v>4</v>
      </c>
      <c r="AD1092" s="46">
        <f t="shared" si="922"/>
        <v>4</v>
      </c>
      <c r="AE1092" s="46">
        <f t="shared" si="923"/>
        <v>1</v>
      </c>
      <c r="AF1092" s="46">
        <f t="shared" si="924"/>
        <v>0</v>
      </c>
      <c r="AG1092" s="46">
        <f t="shared" si="925"/>
        <v>1</v>
      </c>
      <c r="AH1092" s="46">
        <f t="shared" si="926"/>
        <v>4</v>
      </c>
      <c r="AI1092" s="46">
        <f t="shared" si="953"/>
        <v>2.5</v>
      </c>
      <c r="AJ1092" s="47">
        <f t="shared" si="909"/>
        <v>1.5811388300841898</v>
      </c>
      <c r="AK1092" s="47">
        <f t="shared" si="910"/>
        <v>2.0238577025077631</v>
      </c>
      <c r="AL1092" s="47">
        <f t="shared" si="911"/>
        <v>0.25298221281347039</v>
      </c>
      <c r="AM1092" s="47">
        <f t="shared" si="912"/>
        <v>0</v>
      </c>
      <c r="AN1092" s="47">
        <f t="shared" si="913"/>
        <v>-0.25298221281347039</v>
      </c>
      <c r="AO1092" s="47">
        <f t="shared" si="914"/>
        <v>-2.0238577025077631</v>
      </c>
      <c r="AP1092" s="47">
        <f t="shared" si="915"/>
        <v>0.41666666666666669</v>
      </c>
      <c r="AQ1092" s="47">
        <f t="shared" si="954"/>
        <v>0</v>
      </c>
      <c r="AR1092" s="1">
        <f t="shared" si="916"/>
        <v>0</v>
      </c>
      <c r="AS1092" s="1">
        <f t="shared" si="935"/>
        <v>0</v>
      </c>
      <c r="AT1092" s="1">
        <f t="shared" si="936"/>
        <v>0</v>
      </c>
      <c r="AU1092" s="1">
        <f t="shared" si="937"/>
        <v>0</v>
      </c>
      <c r="AV1092" s="1">
        <f t="shared" si="938"/>
        <v>0</v>
      </c>
      <c r="AW1092" s="27">
        <f t="shared" si="927"/>
        <v>0</v>
      </c>
      <c r="AX1092" s="41">
        <f t="shared" si="955"/>
        <v>0</v>
      </c>
      <c r="AY1092" s="29">
        <f t="shared" si="928"/>
        <v>25</v>
      </c>
      <c r="AZ1092" s="29">
        <f t="shared" si="929"/>
        <v>16</v>
      </c>
      <c r="BA1092" s="29">
        <f t="shared" si="930"/>
        <v>9</v>
      </c>
      <c r="BB1092" s="29">
        <f t="shared" si="931"/>
        <v>4</v>
      </c>
      <c r="BC1092" s="29">
        <f t="shared" si="932"/>
        <v>1</v>
      </c>
      <c r="BD1092" s="29">
        <f t="shared" si="933"/>
        <v>0</v>
      </c>
      <c r="BE1092" s="29">
        <f t="shared" si="933"/>
        <v>0</v>
      </c>
      <c r="BF1092" s="29">
        <f t="shared" si="933"/>
        <v>0</v>
      </c>
      <c r="BG1092" s="29">
        <f t="shared" si="933"/>
        <v>0</v>
      </c>
      <c r="BH1092" s="29">
        <f t="shared" si="934"/>
        <v>0</v>
      </c>
      <c r="BI1092" s="29">
        <f t="shared" si="956"/>
        <v>0</v>
      </c>
      <c r="BJ1092" s="28">
        <f t="shared" si="939"/>
        <v>0</v>
      </c>
      <c r="BK1092" s="28" t="e">
        <f t="shared" si="940"/>
        <v>#DIV/0!</v>
      </c>
      <c r="BL1092" s="28" t="e">
        <f t="shared" si="941"/>
        <v>#DIV/0!</v>
      </c>
      <c r="BM1092" s="28" t="e">
        <f t="shared" si="942"/>
        <v>#DIV/0!</v>
      </c>
      <c r="BN1092" s="28" t="e">
        <f t="shared" si="943"/>
        <v>#DIV/0!</v>
      </c>
      <c r="BO1092" s="28" t="e">
        <f t="shared" si="944"/>
        <v>#DIV/0!</v>
      </c>
      <c r="BP1092" s="28">
        <f t="shared" si="945"/>
        <v>0</v>
      </c>
      <c r="BQ1092" s="28">
        <f t="shared" si="957"/>
        <v>0</v>
      </c>
    </row>
    <row r="1093" spans="1:69" x14ac:dyDescent="0.2">
      <c r="A1093" s="1" t="s">
        <v>7549</v>
      </c>
      <c r="B1093" s="8" t="s">
        <v>3096</v>
      </c>
      <c r="C1093" t="s">
        <v>18</v>
      </c>
      <c r="D1093" s="38">
        <v>109</v>
      </c>
      <c r="E1093" s="52" t="s">
        <v>3097</v>
      </c>
      <c r="F1093" s="8" t="s">
        <v>3098</v>
      </c>
      <c r="G1093" s="8">
        <v>81</v>
      </c>
      <c r="H1093" s="8">
        <v>12</v>
      </c>
      <c r="I1093" s="8">
        <v>15</v>
      </c>
      <c r="J1093" s="8">
        <v>5</v>
      </c>
      <c r="K1093" s="8">
        <v>4</v>
      </c>
      <c r="L1093" s="8">
        <v>0</v>
      </c>
      <c r="M1093" s="8">
        <v>2</v>
      </c>
      <c r="N1093" s="8">
        <v>1</v>
      </c>
      <c r="O1093" s="8">
        <v>7</v>
      </c>
      <c r="P1093" s="8">
        <v>1</v>
      </c>
      <c r="Q1093" s="36">
        <f t="shared" si="958"/>
        <v>69</v>
      </c>
      <c r="R1093" s="36">
        <f t="shared" si="946"/>
        <v>10</v>
      </c>
      <c r="S1093" s="36">
        <f t="shared" si="947"/>
        <v>4</v>
      </c>
      <c r="T1093" s="36">
        <f t="shared" si="948"/>
        <v>1</v>
      </c>
      <c r="U1093" s="36">
        <f t="shared" si="949"/>
        <v>6</v>
      </c>
      <c r="V1093" s="36">
        <f t="shared" si="950"/>
        <v>405</v>
      </c>
      <c r="W1093" s="45">
        <f t="shared" si="951"/>
        <v>90</v>
      </c>
      <c r="X1093" s="50">
        <f t="shared" si="952"/>
        <v>4.5</v>
      </c>
      <c r="Y1093" s="46">
        <f t="shared" si="917"/>
        <v>0.25</v>
      </c>
      <c r="Z1093" s="46">
        <f t="shared" si="918"/>
        <v>0.25</v>
      </c>
      <c r="AA1093" s="46">
        <f t="shared" si="919"/>
        <v>2.25</v>
      </c>
      <c r="AB1093" s="46">
        <f t="shared" si="920"/>
        <v>6.25</v>
      </c>
      <c r="AC1093" s="46">
        <f t="shared" si="921"/>
        <v>12.25</v>
      </c>
      <c r="AD1093" s="46">
        <f t="shared" si="922"/>
        <v>17.25</v>
      </c>
      <c r="AE1093" s="46">
        <f t="shared" si="923"/>
        <v>2.5</v>
      </c>
      <c r="AF1093" s="46">
        <f t="shared" si="924"/>
        <v>9</v>
      </c>
      <c r="AG1093" s="46">
        <f t="shared" si="925"/>
        <v>6.25</v>
      </c>
      <c r="AH1093" s="46">
        <f t="shared" si="926"/>
        <v>73.5</v>
      </c>
      <c r="AI1093" s="46">
        <f t="shared" si="953"/>
        <v>1.2191011235955056</v>
      </c>
      <c r="AJ1093" s="47">
        <f t="shared" si="909"/>
        <v>1.1041291245119411</v>
      </c>
      <c r="AK1093" s="47">
        <f t="shared" si="910"/>
        <v>6.4076606943540622</v>
      </c>
      <c r="AL1093" s="47">
        <f t="shared" si="911"/>
        <v>-0.92864647744261797</v>
      </c>
      <c r="AM1093" s="47">
        <f t="shared" si="912"/>
        <v>-10.029381956380274</v>
      </c>
      <c r="AN1093" s="47">
        <f t="shared" si="913"/>
        <v>-11.608080968032725</v>
      </c>
      <c r="AO1093" s="47">
        <f t="shared" si="914"/>
        <v>-191.11544505769075</v>
      </c>
      <c r="AP1093" s="47">
        <f t="shared" si="915"/>
        <v>1.1491317671092951E-2</v>
      </c>
      <c r="AQ1093" s="47">
        <f t="shared" si="954"/>
        <v>-2.3818501581801974</v>
      </c>
      <c r="AR1093" s="1">
        <f t="shared" si="916"/>
        <v>12</v>
      </c>
      <c r="AS1093" s="1">
        <f t="shared" si="935"/>
        <v>5</v>
      </c>
      <c r="AT1093" s="1">
        <f t="shared" si="936"/>
        <v>0</v>
      </c>
      <c r="AU1093" s="1">
        <f t="shared" si="937"/>
        <v>1</v>
      </c>
      <c r="AV1093" s="1">
        <f t="shared" si="938"/>
        <v>1</v>
      </c>
      <c r="AW1093" s="27">
        <f t="shared" si="927"/>
        <v>19</v>
      </c>
      <c r="AX1093" s="41">
        <f t="shared" si="955"/>
        <v>4.3684210526315788</v>
      </c>
      <c r="AY1093" s="29">
        <f t="shared" si="928"/>
        <v>0.39889196675900301</v>
      </c>
      <c r="AZ1093" s="29">
        <f t="shared" si="929"/>
        <v>0.13573407202216053</v>
      </c>
      <c r="BA1093" s="29">
        <f t="shared" si="930"/>
        <v>1.872576177285318</v>
      </c>
      <c r="BB1093" s="29">
        <f t="shared" si="931"/>
        <v>5.609418282548476</v>
      </c>
      <c r="BC1093" s="29">
        <f t="shared" si="932"/>
        <v>11.346260387811633</v>
      </c>
      <c r="BD1093" s="29">
        <f t="shared" si="933"/>
        <v>4.7867036011080364</v>
      </c>
      <c r="BE1093" s="29">
        <f t="shared" si="933"/>
        <v>0.67867036011080262</v>
      </c>
      <c r="BF1093" s="29">
        <f t="shared" si="933"/>
        <v>0</v>
      </c>
      <c r="BG1093" s="29">
        <f t="shared" si="933"/>
        <v>5.609418282548476</v>
      </c>
      <c r="BH1093" s="29">
        <f t="shared" si="934"/>
        <v>11.346260387811633</v>
      </c>
      <c r="BI1093" s="29">
        <f t="shared" si="956"/>
        <v>1.2456140350877194</v>
      </c>
      <c r="BJ1093" s="28">
        <f t="shared" si="939"/>
        <v>1.1160708020048367</v>
      </c>
      <c r="BK1093" s="28">
        <f t="shared" si="940"/>
        <v>2.1746478596910683</v>
      </c>
      <c r="BL1093" s="28">
        <f t="shared" si="941"/>
        <v>-0.17985730513937953</v>
      </c>
      <c r="BM1093" s="28">
        <f t="shared" si="942"/>
        <v>0</v>
      </c>
      <c r="BN1093" s="28">
        <f t="shared" si="943"/>
        <v>-9.5565579771580023</v>
      </c>
      <c r="BO1093" s="28">
        <f t="shared" si="944"/>
        <v>-27.491844547205577</v>
      </c>
      <c r="BP1093" s="28">
        <f t="shared" si="945"/>
        <v>6.2091503267973858E-2</v>
      </c>
      <c r="BQ1093" s="28">
        <f t="shared" si="957"/>
        <v>-2.1765314621778624</v>
      </c>
    </row>
    <row r="1094" spans="1:69" x14ac:dyDescent="0.2">
      <c r="A1094" s="1" t="s">
        <v>7549</v>
      </c>
      <c r="B1094" s="8" t="s">
        <v>3099</v>
      </c>
      <c r="C1094" t="s">
        <v>22</v>
      </c>
      <c r="D1094" s="38">
        <v>15</v>
      </c>
      <c r="E1094" s="52" t="s">
        <v>3100</v>
      </c>
      <c r="F1094" s="8" t="s">
        <v>3101</v>
      </c>
      <c r="G1094" s="8">
        <v>5</v>
      </c>
      <c r="H1094" s="8">
        <v>3</v>
      </c>
      <c r="I1094" s="8">
        <v>1</v>
      </c>
      <c r="J1094" s="8">
        <v>0</v>
      </c>
      <c r="K1094" s="8">
        <v>1</v>
      </c>
      <c r="L1094" s="8">
        <v>1</v>
      </c>
      <c r="M1094" s="8">
        <v>2</v>
      </c>
      <c r="N1094" s="8">
        <v>2</v>
      </c>
      <c r="O1094" s="8">
        <v>6</v>
      </c>
      <c r="P1094" s="8">
        <v>6</v>
      </c>
      <c r="Q1094" s="36">
        <f t="shared" si="958"/>
        <v>2</v>
      </c>
      <c r="R1094" s="36">
        <f t="shared" si="946"/>
        <v>1</v>
      </c>
      <c r="S1094" s="36">
        <f t="shared" si="947"/>
        <v>0</v>
      </c>
      <c r="T1094" s="36">
        <f t="shared" si="948"/>
        <v>0</v>
      </c>
      <c r="U1094" s="36">
        <f t="shared" si="949"/>
        <v>0</v>
      </c>
      <c r="V1094" s="36">
        <f t="shared" si="950"/>
        <v>14</v>
      </c>
      <c r="W1094" s="45">
        <f t="shared" si="951"/>
        <v>3</v>
      </c>
      <c r="X1094" s="50">
        <f t="shared" si="952"/>
        <v>4.666666666666667</v>
      </c>
      <c r="Y1094" s="46">
        <f t="shared" si="917"/>
        <v>0.11111111111111091</v>
      </c>
      <c r="Z1094" s="46">
        <f t="shared" si="918"/>
        <v>0.44444444444444486</v>
      </c>
      <c r="AA1094" s="46">
        <f t="shared" si="919"/>
        <v>2.7777777777777786</v>
      </c>
      <c r="AB1094" s="46">
        <f t="shared" si="920"/>
        <v>7.1111111111111125</v>
      </c>
      <c r="AC1094" s="46">
        <f t="shared" si="921"/>
        <v>13.444444444444446</v>
      </c>
      <c r="AD1094" s="46">
        <f t="shared" si="922"/>
        <v>0.22222222222222182</v>
      </c>
      <c r="AE1094" s="46">
        <f t="shared" si="923"/>
        <v>0.44444444444444486</v>
      </c>
      <c r="AF1094" s="46">
        <f t="shared" si="924"/>
        <v>0</v>
      </c>
      <c r="AG1094" s="46">
        <f t="shared" si="925"/>
        <v>0</v>
      </c>
      <c r="AH1094" s="46">
        <f t="shared" si="926"/>
        <v>0</v>
      </c>
      <c r="AI1094" s="46">
        <f t="shared" si="953"/>
        <v>0.33333333333333337</v>
      </c>
      <c r="AJ1094" s="47">
        <f t="shared" si="909"/>
        <v>0.57735026918962584</v>
      </c>
      <c r="AK1094" s="47">
        <f t="shared" si="910"/>
        <v>0.3849001794597493</v>
      </c>
      <c r="AL1094" s="47">
        <f t="shared" si="911"/>
        <v>-1.5396007178390034</v>
      </c>
      <c r="AM1094" s="47">
        <f t="shared" si="912"/>
        <v>0</v>
      </c>
      <c r="AN1094" s="47">
        <f t="shared" si="913"/>
        <v>0</v>
      </c>
      <c r="AO1094" s="47">
        <f t="shared" si="914"/>
        <v>0</v>
      </c>
      <c r="AP1094" s="47">
        <f t="shared" si="915"/>
        <v>1.5</v>
      </c>
      <c r="AQ1094" s="47">
        <f t="shared" si="954"/>
        <v>-1.7320508075688812</v>
      </c>
      <c r="AR1094" s="1">
        <f t="shared" si="916"/>
        <v>3</v>
      </c>
      <c r="AS1094" s="1">
        <f t="shared" si="935"/>
        <v>0</v>
      </c>
      <c r="AT1094" s="1">
        <f t="shared" si="936"/>
        <v>1</v>
      </c>
      <c r="AU1094" s="1">
        <f t="shared" si="937"/>
        <v>2</v>
      </c>
      <c r="AV1094" s="1">
        <f t="shared" si="938"/>
        <v>6</v>
      </c>
      <c r="AW1094" s="27">
        <f t="shared" si="927"/>
        <v>12</v>
      </c>
      <c r="AX1094" s="41">
        <f t="shared" si="955"/>
        <v>2.3333333333333335</v>
      </c>
      <c r="AY1094" s="29">
        <f t="shared" si="928"/>
        <v>7.1111111111111107</v>
      </c>
      <c r="AZ1094" s="29">
        <f t="shared" si="929"/>
        <v>2.7777777777777772</v>
      </c>
      <c r="BA1094" s="29">
        <f t="shared" si="930"/>
        <v>0.44444444444444425</v>
      </c>
      <c r="BB1094" s="29">
        <f t="shared" si="931"/>
        <v>0.11111111111111122</v>
      </c>
      <c r="BC1094" s="29">
        <f t="shared" si="932"/>
        <v>1.7777777777777781</v>
      </c>
      <c r="BD1094" s="29">
        <f t="shared" si="933"/>
        <v>21.333333333333332</v>
      </c>
      <c r="BE1094" s="29">
        <f t="shared" si="933"/>
        <v>0</v>
      </c>
      <c r="BF1094" s="29">
        <f t="shared" si="933"/>
        <v>0.44444444444444425</v>
      </c>
      <c r="BG1094" s="29">
        <f t="shared" si="933"/>
        <v>0.22222222222222243</v>
      </c>
      <c r="BH1094" s="29">
        <f t="shared" si="934"/>
        <v>10.666666666666668</v>
      </c>
      <c r="BI1094" s="29">
        <f t="shared" si="956"/>
        <v>2.9696969696969693</v>
      </c>
      <c r="BJ1094" s="28">
        <f t="shared" si="939"/>
        <v>1.7232808737106582</v>
      </c>
      <c r="BK1094" s="28">
        <f t="shared" si="940"/>
        <v>11.116274124127726</v>
      </c>
      <c r="BL1094" s="28">
        <f t="shared" si="941"/>
        <v>0</v>
      </c>
      <c r="BM1094" s="28">
        <f t="shared" si="942"/>
        <v>5.7897261063165215E-2</v>
      </c>
      <c r="BN1094" s="28">
        <f t="shared" si="943"/>
        <v>-1.4474315265791333E-2</v>
      </c>
      <c r="BO1094" s="28">
        <f t="shared" si="944"/>
        <v>-2.7790685310319336</v>
      </c>
      <c r="BP1094" s="28">
        <f t="shared" si="945"/>
        <v>0.10909090909090909</v>
      </c>
      <c r="BQ1094" s="28">
        <f t="shared" si="957"/>
        <v>0.91425038606107245</v>
      </c>
    </row>
    <row r="1095" spans="1:69" x14ac:dyDescent="0.2">
      <c r="A1095" s="1" t="s">
        <v>7549</v>
      </c>
      <c r="B1095" s="8" t="s">
        <v>3102</v>
      </c>
      <c r="C1095" t="s">
        <v>100</v>
      </c>
      <c r="D1095" s="38">
        <v>9</v>
      </c>
      <c r="E1095" s="52"/>
      <c r="F1095" s="8" t="s">
        <v>3103</v>
      </c>
      <c r="G1095" s="8">
        <v>6</v>
      </c>
      <c r="H1095" s="8">
        <v>4</v>
      </c>
      <c r="I1095" s="8">
        <v>2</v>
      </c>
      <c r="J1095" s="8">
        <v>1</v>
      </c>
      <c r="K1095" s="8">
        <v>1</v>
      </c>
      <c r="L1095" s="8">
        <v>0</v>
      </c>
      <c r="M1095" s="8">
        <v>1</v>
      </c>
      <c r="N1095" s="8">
        <v>0</v>
      </c>
      <c r="O1095" s="8">
        <v>1</v>
      </c>
      <c r="P1095" s="8">
        <v>0</v>
      </c>
      <c r="Q1095" s="36">
        <f t="shared" si="958"/>
        <v>2</v>
      </c>
      <c r="R1095" s="36">
        <f t="shared" si="946"/>
        <v>1</v>
      </c>
      <c r="S1095" s="36">
        <f t="shared" si="947"/>
        <v>1</v>
      </c>
      <c r="T1095" s="36">
        <f t="shared" si="948"/>
        <v>1</v>
      </c>
      <c r="U1095" s="36">
        <f t="shared" si="949"/>
        <v>1</v>
      </c>
      <c r="V1095" s="36">
        <f t="shared" si="950"/>
        <v>20</v>
      </c>
      <c r="W1095" s="45">
        <f t="shared" si="951"/>
        <v>6</v>
      </c>
      <c r="X1095" s="50">
        <f t="shared" si="952"/>
        <v>3.3333333333333335</v>
      </c>
      <c r="Y1095" s="46">
        <f t="shared" si="917"/>
        <v>2.7777777777777772</v>
      </c>
      <c r="Z1095" s="46">
        <f t="shared" si="918"/>
        <v>0.44444444444444425</v>
      </c>
      <c r="AA1095" s="46">
        <f t="shared" si="919"/>
        <v>0.11111111111111122</v>
      </c>
      <c r="AB1095" s="46">
        <f t="shared" si="920"/>
        <v>1.7777777777777781</v>
      </c>
      <c r="AC1095" s="46">
        <f t="shared" si="921"/>
        <v>5.4444444444444455</v>
      </c>
      <c r="AD1095" s="46">
        <f t="shared" si="922"/>
        <v>5.5555555555555545</v>
      </c>
      <c r="AE1095" s="46">
        <f t="shared" si="923"/>
        <v>0.44444444444444425</v>
      </c>
      <c r="AF1095" s="46">
        <f t="shared" si="924"/>
        <v>0.11111111111111122</v>
      </c>
      <c r="AG1095" s="46">
        <f t="shared" si="925"/>
        <v>1.7777777777777781</v>
      </c>
      <c r="AH1095" s="46">
        <f t="shared" si="926"/>
        <v>5.4444444444444455</v>
      </c>
      <c r="AI1095" s="46">
        <f t="shared" si="953"/>
        <v>2.666666666666667</v>
      </c>
      <c r="AJ1095" s="47">
        <f t="shared" si="909"/>
        <v>1.6329931618554521</v>
      </c>
      <c r="AK1095" s="47">
        <f t="shared" si="910"/>
        <v>2.1262931794992856</v>
      </c>
      <c r="AL1095" s="47">
        <f t="shared" si="911"/>
        <v>6.8041381743977114E-2</v>
      </c>
      <c r="AM1095" s="47">
        <f t="shared" si="912"/>
        <v>-8.5051727179971566E-3</v>
      </c>
      <c r="AN1095" s="47">
        <f t="shared" si="913"/>
        <v>-0.54433105395181758</v>
      </c>
      <c r="AO1095" s="47">
        <f t="shared" si="914"/>
        <v>-2.917274242273022</v>
      </c>
      <c r="AP1095" s="47">
        <f t="shared" si="915"/>
        <v>0.3</v>
      </c>
      <c r="AQ1095" s="47">
        <f t="shared" si="954"/>
        <v>-0.38273277230987213</v>
      </c>
      <c r="AR1095" s="1">
        <f t="shared" si="916"/>
        <v>4</v>
      </c>
      <c r="AS1095" s="1">
        <f t="shared" si="935"/>
        <v>1</v>
      </c>
      <c r="AT1095" s="1">
        <f t="shared" si="936"/>
        <v>0</v>
      </c>
      <c r="AU1095" s="1">
        <f t="shared" si="937"/>
        <v>0</v>
      </c>
      <c r="AV1095" s="1">
        <f t="shared" si="938"/>
        <v>0</v>
      </c>
      <c r="AW1095" s="27">
        <f t="shared" si="927"/>
        <v>5</v>
      </c>
      <c r="AX1095" s="41">
        <f t="shared" si="955"/>
        <v>4.8</v>
      </c>
      <c r="AY1095" s="29">
        <f t="shared" si="928"/>
        <v>4.000000000000007E-2</v>
      </c>
      <c r="AZ1095" s="29">
        <f t="shared" si="929"/>
        <v>0.63999999999999968</v>
      </c>
      <c r="BA1095" s="29">
        <f t="shared" si="930"/>
        <v>3.2399999999999993</v>
      </c>
      <c r="BB1095" s="29">
        <f t="shared" si="931"/>
        <v>7.839999999999999</v>
      </c>
      <c r="BC1095" s="29">
        <f t="shared" si="932"/>
        <v>14.44</v>
      </c>
      <c r="BD1095" s="29">
        <f t="shared" si="933"/>
        <v>0.16000000000000028</v>
      </c>
      <c r="BE1095" s="29">
        <f t="shared" si="933"/>
        <v>0.63999999999999968</v>
      </c>
      <c r="BF1095" s="29">
        <f t="shared" si="933"/>
        <v>0</v>
      </c>
      <c r="BG1095" s="29">
        <f t="shared" si="933"/>
        <v>0</v>
      </c>
      <c r="BH1095" s="29">
        <f t="shared" si="934"/>
        <v>0</v>
      </c>
      <c r="BI1095" s="29">
        <f t="shared" si="956"/>
        <v>0.19999999999999998</v>
      </c>
      <c r="BJ1095" s="28">
        <f t="shared" si="939"/>
        <v>0.44721359549995793</v>
      </c>
      <c r="BK1095" s="28">
        <f t="shared" si="940"/>
        <v>0.35777087639996741</v>
      </c>
      <c r="BL1095" s="28">
        <f t="shared" si="941"/>
        <v>-5.724334022399459</v>
      </c>
      <c r="BM1095" s="28">
        <f t="shared" si="942"/>
        <v>0</v>
      </c>
      <c r="BN1095" s="28">
        <f t="shared" si="943"/>
        <v>0</v>
      </c>
      <c r="BO1095" s="28">
        <f t="shared" si="944"/>
        <v>0</v>
      </c>
      <c r="BP1095" s="28">
        <f t="shared" si="945"/>
        <v>0.41666666666666669</v>
      </c>
      <c r="BQ1095" s="28">
        <f t="shared" si="957"/>
        <v>-2.2360679774997885</v>
      </c>
    </row>
    <row r="1096" spans="1:69" x14ac:dyDescent="0.2">
      <c r="A1096" s="1" t="s">
        <v>7549</v>
      </c>
      <c r="B1096" s="8" t="s">
        <v>3104</v>
      </c>
      <c r="C1096" t="s">
        <v>7521</v>
      </c>
      <c r="D1096" s="38">
        <v>2</v>
      </c>
      <c r="E1096" s="52" t="s">
        <v>3105</v>
      </c>
      <c r="F1096" s="8" t="s">
        <v>3106</v>
      </c>
      <c r="G1096" s="8">
        <v>1</v>
      </c>
      <c r="H1096" s="8">
        <v>1</v>
      </c>
      <c r="I1096" s="8">
        <v>1</v>
      </c>
      <c r="J1096" s="8">
        <v>1</v>
      </c>
      <c r="K1096" s="8">
        <v>1</v>
      </c>
      <c r="L1096" s="8">
        <v>1</v>
      </c>
      <c r="M1096" s="8">
        <v>1</v>
      </c>
      <c r="N1096" s="8">
        <v>1</v>
      </c>
      <c r="O1096" s="8">
        <v>1</v>
      </c>
      <c r="P1096" s="8">
        <v>1</v>
      </c>
      <c r="Q1096" s="36">
        <f t="shared" si="958"/>
        <v>0</v>
      </c>
      <c r="R1096" s="36">
        <f t="shared" si="946"/>
        <v>0</v>
      </c>
      <c r="S1096" s="36">
        <f t="shared" si="947"/>
        <v>0</v>
      </c>
      <c r="T1096" s="36">
        <f t="shared" si="948"/>
        <v>0</v>
      </c>
      <c r="U1096" s="36">
        <f t="shared" si="949"/>
        <v>0</v>
      </c>
      <c r="V1096" s="36">
        <f t="shared" si="950"/>
        <v>0</v>
      </c>
      <c r="W1096" s="45">
        <f t="shared" si="951"/>
        <v>0</v>
      </c>
      <c r="X1096" s="50">
        <f t="shared" si="952"/>
        <v>0</v>
      </c>
      <c r="Y1096" s="46">
        <f t="shared" si="917"/>
        <v>25</v>
      </c>
      <c r="Z1096" s="46">
        <f t="shared" si="918"/>
        <v>16</v>
      </c>
      <c r="AA1096" s="46">
        <f t="shared" si="919"/>
        <v>9</v>
      </c>
      <c r="AB1096" s="46">
        <f t="shared" si="920"/>
        <v>4</v>
      </c>
      <c r="AC1096" s="46">
        <f t="shared" si="921"/>
        <v>1</v>
      </c>
      <c r="AD1096" s="46">
        <f t="shared" si="922"/>
        <v>0</v>
      </c>
      <c r="AE1096" s="46">
        <f t="shared" si="923"/>
        <v>0</v>
      </c>
      <c r="AF1096" s="46">
        <f t="shared" si="924"/>
        <v>0</v>
      </c>
      <c r="AG1096" s="46">
        <f t="shared" si="925"/>
        <v>0</v>
      </c>
      <c r="AH1096" s="46">
        <f t="shared" si="926"/>
        <v>0</v>
      </c>
      <c r="AI1096" s="46">
        <f t="shared" si="953"/>
        <v>0</v>
      </c>
      <c r="AJ1096" s="47">
        <f t="shared" si="909"/>
        <v>0</v>
      </c>
      <c r="AK1096" s="47" t="e">
        <f t="shared" si="910"/>
        <v>#DIV/0!</v>
      </c>
      <c r="AL1096" s="47" t="e">
        <f t="shared" si="911"/>
        <v>#DIV/0!</v>
      </c>
      <c r="AM1096" s="47" t="e">
        <f t="shared" si="912"/>
        <v>#DIV/0!</v>
      </c>
      <c r="AN1096" s="47" t="e">
        <f t="shared" si="913"/>
        <v>#DIV/0!</v>
      </c>
      <c r="AO1096" s="47" t="e">
        <f t="shared" si="914"/>
        <v>#DIV/0!</v>
      </c>
      <c r="AP1096" s="47">
        <f t="shared" si="915"/>
        <v>0</v>
      </c>
      <c r="AQ1096" s="47">
        <f t="shared" si="954"/>
        <v>0</v>
      </c>
      <c r="AR1096" s="1">
        <f t="shared" si="916"/>
        <v>1</v>
      </c>
      <c r="AS1096" s="1">
        <f t="shared" si="935"/>
        <v>1</v>
      </c>
      <c r="AT1096" s="1">
        <f t="shared" si="936"/>
        <v>1</v>
      </c>
      <c r="AU1096" s="1">
        <f t="shared" si="937"/>
        <v>1</v>
      </c>
      <c r="AV1096" s="1">
        <f t="shared" si="938"/>
        <v>1</v>
      </c>
      <c r="AW1096" s="27">
        <f t="shared" si="927"/>
        <v>5</v>
      </c>
      <c r="AX1096" s="41">
        <f t="shared" si="955"/>
        <v>3</v>
      </c>
      <c r="AY1096" s="29">
        <f t="shared" si="928"/>
        <v>4</v>
      </c>
      <c r="AZ1096" s="29">
        <f t="shared" si="929"/>
        <v>1</v>
      </c>
      <c r="BA1096" s="29">
        <f t="shared" si="930"/>
        <v>0</v>
      </c>
      <c r="BB1096" s="29">
        <f t="shared" si="931"/>
        <v>1</v>
      </c>
      <c r="BC1096" s="29">
        <f t="shared" si="932"/>
        <v>4</v>
      </c>
      <c r="BD1096" s="29">
        <f t="shared" si="933"/>
        <v>4</v>
      </c>
      <c r="BE1096" s="29">
        <f t="shared" si="933"/>
        <v>1</v>
      </c>
      <c r="BF1096" s="29">
        <f t="shared" si="933"/>
        <v>0</v>
      </c>
      <c r="BG1096" s="29">
        <f t="shared" si="933"/>
        <v>1</v>
      </c>
      <c r="BH1096" s="29">
        <f t="shared" si="934"/>
        <v>4</v>
      </c>
      <c r="BI1096" s="29">
        <f t="shared" si="956"/>
        <v>2.5</v>
      </c>
      <c r="BJ1096" s="28">
        <f t="shared" si="939"/>
        <v>1.5811388300841898</v>
      </c>
      <c r="BK1096" s="28">
        <f t="shared" si="940"/>
        <v>2.0238577025077631</v>
      </c>
      <c r="BL1096" s="28">
        <f t="shared" si="941"/>
        <v>0.25298221281347039</v>
      </c>
      <c r="BM1096" s="28">
        <f t="shared" si="942"/>
        <v>0</v>
      </c>
      <c r="BN1096" s="28">
        <f t="shared" si="943"/>
        <v>-0.25298221281347039</v>
      </c>
      <c r="BO1096" s="28">
        <f t="shared" si="944"/>
        <v>-2.0238577025077631</v>
      </c>
      <c r="BP1096" s="28">
        <f t="shared" si="945"/>
        <v>0.41666666666666669</v>
      </c>
      <c r="BQ1096" s="28">
        <f t="shared" si="957"/>
        <v>0</v>
      </c>
    </row>
    <row r="1097" spans="1:69" x14ac:dyDescent="0.2">
      <c r="A1097" s="1" t="s">
        <v>7549</v>
      </c>
      <c r="B1097" s="8" t="s">
        <v>3107</v>
      </c>
      <c r="C1097" t="s">
        <v>76</v>
      </c>
      <c r="D1097" s="38">
        <v>24</v>
      </c>
      <c r="E1097" s="52"/>
      <c r="F1097" s="8" t="s">
        <v>3108</v>
      </c>
      <c r="G1097" s="8">
        <v>15</v>
      </c>
      <c r="H1097" s="8">
        <v>1</v>
      </c>
      <c r="I1097" s="8">
        <v>4</v>
      </c>
      <c r="J1097" s="8">
        <v>0</v>
      </c>
      <c r="K1097" s="8">
        <v>2</v>
      </c>
      <c r="L1097" s="8">
        <v>0</v>
      </c>
      <c r="M1097" s="8">
        <v>2</v>
      </c>
      <c r="N1097" s="8">
        <v>2</v>
      </c>
      <c r="O1097" s="8">
        <v>1</v>
      </c>
      <c r="P1097" s="8">
        <v>0</v>
      </c>
      <c r="Q1097" s="36">
        <f t="shared" si="958"/>
        <v>14</v>
      </c>
      <c r="R1097" s="36">
        <f t="shared" si="946"/>
        <v>4</v>
      </c>
      <c r="S1097" s="36">
        <f t="shared" si="947"/>
        <v>2</v>
      </c>
      <c r="T1097" s="36">
        <f t="shared" si="948"/>
        <v>0</v>
      </c>
      <c r="U1097" s="36">
        <f t="shared" si="949"/>
        <v>1</v>
      </c>
      <c r="V1097" s="36">
        <f t="shared" si="950"/>
        <v>93</v>
      </c>
      <c r="W1097" s="45">
        <f t="shared" si="951"/>
        <v>21</v>
      </c>
      <c r="X1097" s="50">
        <f t="shared" si="952"/>
        <v>4.4285714285714288</v>
      </c>
      <c r="Y1097" s="46">
        <f t="shared" si="917"/>
        <v>0.32653061224489766</v>
      </c>
      <c r="Z1097" s="46">
        <f t="shared" si="918"/>
        <v>0.18367346938775531</v>
      </c>
      <c r="AA1097" s="46">
        <f t="shared" si="919"/>
        <v>2.0408163265306132</v>
      </c>
      <c r="AB1097" s="46">
        <f t="shared" si="920"/>
        <v>5.8979591836734704</v>
      </c>
      <c r="AC1097" s="46">
        <f t="shared" si="921"/>
        <v>11.755102040816329</v>
      </c>
      <c r="AD1097" s="46">
        <f t="shared" si="922"/>
        <v>4.5714285714285676</v>
      </c>
      <c r="AE1097" s="46">
        <f t="shared" si="923"/>
        <v>0.73469387755102122</v>
      </c>
      <c r="AF1097" s="46">
        <f t="shared" si="924"/>
        <v>4.0816326530612264</v>
      </c>
      <c r="AG1097" s="46">
        <f t="shared" si="925"/>
        <v>0</v>
      </c>
      <c r="AH1097" s="46">
        <f t="shared" si="926"/>
        <v>11.755102040816329</v>
      </c>
      <c r="AI1097" s="46">
        <f t="shared" si="953"/>
        <v>1.0571428571428574</v>
      </c>
      <c r="AJ1097" s="47">
        <f t="shared" si="909"/>
        <v>1.0281745265969477</v>
      </c>
      <c r="AK1097" s="47">
        <f t="shared" si="910"/>
        <v>2.403329791899361</v>
      </c>
      <c r="AL1097" s="47">
        <f t="shared" si="911"/>
        <v>-0.28968707313072745</v>
      </c>
      <c r="AM1097" s="47">
        <f t="shared" si="912"/>
        <v>-5.3645754283467992</v>
      </c>
      <c r="AN1097" s="47">
        <f t="shared" si="913"/>
        <v>0</v>
      </c>
      <c r="AO1097" s="47">
        <f t="shared" si="914"/>
        <v>-37.079945360733056</v>
      </c>
      <c r="AP1097" s="47">
        <f t="shared" si="915"/>
        <v>5.526315789473684E-2</v>
      </c>
      <c r="AQ1097" s="47">
        <f t="shared" si="954"/>
        <v>-2.2288116828329887</v>
      </c>
      <c r="AR1097" s="1">
        <f t="shared" si="916"/>
        <v>1</v>
      </c>
      <c r="AS1097" s="1">
        <f t="shared" si="935"/>
        <v>0</v>
      </c>
      <c r="AT1097" s="1">
        <f t="shared" si="936"/>
        <v>0</v>
      </c>
      <c r="AU1097" s="1">
        <f t="shared" si="937"/>
        <v>2</v>
      </c>
      <c r="AV1097" s="1">
        <f t="shared" si="938"/>
        <v>0</v>
      </c>
      <c r="AW1097" s="27">
        <f t="shared" si="927"/>
        <v>3</v>
      </c>
      <c r="AX1097" s="41">
        <f t="shared" si="955"/>
        <v>3</v>
      </c>
      <c r="AY1097" s="29">
        <f t="shared" si="928"/>
        <v>4</v>
      </c>
      <c r="AZ1097" s="29">
        <f t="shared" si="929"/>
        <v>1</v>
      </c>
      <c r="BA1097" s="29">
        <f t="shared" si="930"/>
        <v>0</v>
      </c>
      <c r="BB1097" s="29">
        <f t="shared" si="931"/>
        <v>1</v>
      </c>
      <c r="BC1097" s="29">
        <f t="shared" si="932"/>
        <v>4</v>
      </c>
      <c r="BD1097" s="29">
        <f t="shared" si="933"/>
        <v>4</v>
      </c>
      <c r="BE1097" s="29">
        <f t="shared" si="933"/>
        <v>0</v>
      </c>
      <c r="BF1097" s="29">
        <f t="shared" si="933"/>
        <v>0</v>
      </c>
      <c r="BG1097" s="29">
        <f t="shared" si="933"/>
        <v>2</v>
      </c>
      <c r="BH1097" s="29">
        <f t="shared" si="934"/>
        <v>0</v>
      </c>
      <c r="BI1097" s="29">
        <f t="shared" si="956"/>
        <v>3</v>
      </c>
      <c r="BJ1097" s="28">
        <f t="shared" si="939"/>
        <v>1.7320508075688772</v>
      </c>
      <c r="BK1097" s="28">
        <f t="shared" si="940"/>
        <v>1.5396007178390028</v>
      </c>
      <c r="BL1097" s="28">
        <f t="shared" si="941"/>
        <v>0</v>
      </c>
      <c r="BM1097" s="28">
        <f t="shared" si="942"/>
        <v>0</v>
      </c>
      <c r="BN1097" s="28">
        <f t="shared" si="943"/>
        <v>-0.38490017945975069</v>
      </c>
      <c r="BO1097" s="28">
        <f t="shared" si="944"/>
        <v>0</v>
      </c>
      <c r="BP1097" s="28">
        <f t="shared" si="945"/>
        <v>1.5</v>
      </c>
      <c r="BQ1097" s="28">
        <f t="shared" si="957"/>
        <v>1.7320508075688781</v>
      </c>
    </row>
    <row r="1098" spans="1:69" x14ac:dyDescent="0.2">
      <c r="A1098" s="1" t="s">
        <v>7549</v>
      </c>
      <c r="B1098" s="8" t="s">
        <v>3109</v>
      </c>
      <c r="C1098"/>
      <c r="D1098" s="38"/>
      <c r="E1098" s="52" t="s">
        <v>3110</v>
      </c>
      <c r="F1098" s="8" t="s">
        <v>3111</v>
      </c>
      <c r="G1098" s="8"/>
      <c r="H1098" s="8"/>
      <c r="I1098" s="8"/>
      <c r="J1098" s="8"/>
      <c r="K1098" s="8"/>
      <c r="L1098" s="8"/>
      <c r="M1098" s="8"/>
      <c r="N1098" s="8"/>
      <c r="O1098" s="8"/>
      <c r="P1098" s="8"/>
      <c r="Q1098" s="36">
        <f t="shared" si="958"/>
        <v>0</v>
      </c>
      <c r="R1098" s="36">
        <f t="shared" si="946"/>
        <v>0</v>
      </c>
      <c r="S1098" s="36">
        <f t="shared" si="947"/>
        <v>0</v>
      </c>
      <c r="T1098" s="36">
        <f t="shared" si="948"/>
        <v>0</v>
      </c>
      <c r="U1098" s="36">
        <f t="shared" si="949"/>
        <v>0</v>
      </c>
      <c r="V1098" s="36">
        <f t="shared" si="950"/>
        <v>0</v>
      </c>
      <c r="W1098" s="45">
        <f t="shared" si="951"/>
        <v>0</v>
      </c>
      <c r="X1098" s="50">
        <f t="shared" si="952"/>
        <v>0</v>
      </c>
      <c r="Y1098" s="46">
        <f t="shared" si="917"/>
        <v>25</v>
      </c>
      <c r="Z1098" s="46">
        <f t="shared" si="918"/>
        <v>16</v>
      </c>
      <c r="AA1098" s="46">
        <f t="shared" si="919"/>
        <v>9</v>
      </c>
      <c r="AB1098" s="46">
        <f t="shared" si="920"/>
        <v>4</v>
      </c>
      <c r="AC1098" s="46">
        <f t="shared" si="921"/>
        <v>1</v>
      </c>
      <c r="AD1098" s="46">
        <f t="shared" si="922"/>
        <v>0</v>
      </c>
      <c r="AE1098" s="46">
        <f t="shared" si="923"/>
        <v>0</v>
      </c>
      <c r="AF1098" s="46">
        <f t="shared" si="924"/>
        <v>0</v>
      </c>
      <c r="AG1098" s="46">
        <f t="shared" si="925"/>
        <v>0</v>
      </c>
      <c r="AH1098" s="46">
        <f t="shared" si="926"/>
        <v>0</v>
      </c>
      <c r="AI1098" s="46">
        <f t="shared" si="953"/>
        <v>0</v>
      </c>
      <c r="AJ1098" s="47">
        <f t="shared" si="909"/>
        <v>0</v>
      </c>
      <c r="AK1098" s="47" t="e">
        <f t="shared" si="910"/>
        <v>#DIV/0!</v>
      </c>
      <c r="AL1098" s="47" t="e">
        <f t="shared" si="911"/>
        <v>#DIV/0!</v>
      </c>
      <c r="AM1098" s="47" t="e">
        <f t="shared" si="912"/>
        <v>#DIV/0!</v>
      </c>
      <c r="AN1098" s="47" t="e">
        <f t="shared" si="913"/>
        <v>#DIV/0!</v>
      </c>
      <c r="AO1098" s="47" t="e">
        <f t="shared" si="914"/>
        <v>#DIV/0!</v>
      </c>
      <c r="AP1098" s="47">
        <f t="shared" si="915"/>
        <v>0</v>
      </c>
      <c r="AQ1098" s="47">
        <f t="shared" si="954"/>
        <v>0</v>
      </c>
      <c r="AR1098" s="1">
        <f t="shared" si="916"/>
        <v>0</v>
      </c>
      <c r="AS1098" s="1">
        <f t="shared" si="935"/>
        <v>0</v>
      </c>
      <c r="AT1098" s="1">
        <f t="shared" si="936"/>
        <v>0</v>
      </c>
      <c r="AU1098" s="1">
        <f t="shared" si="937"/>
        <v>0</v>
      </c>
      <c r="AV1098" s="1">
        <f t="shared" si="938"/>
        <v>0</v>
      </c>
      <c r="AW1098" s="27">
        <f t="shared" si="927"/>
        <v>0</v>
      </c>
      <c r="AX1098" s="41">
        <f t="shared" si="955"/>
        <v>0</v>
      </c>
      <c r="AY1098" s="29">
        <f t="shared" si="928"/>
        <v>25</v>
      </c>
      <c r="AZ1098" s="29">
        <f t="shared" si="929"/>
        <v>16</v>
      </c>
      <c r="BA1098" s="29">
        <f t="shared" si="930"/>
        <v>9</v>
      </c>
      <c r="BB1098" s="29">
        <f t="shared" si="931"/>
        <v>4</v>
      </c>
      <c r="BC1098" s="29">
        <f t="shared" si="932"/>
        <v>1</v>
      </c>
      <c r="BD1098" s="29">
        <f t="shared" si="933"/>
        <v>0</v>
      </c>
      <c r="BE1098" s="29">
        <f t="shared" si="933"/>
        <v>0</v>
      </c>
      <c r="BF1098" s="29">
        <f t="shared" si="933"/>
        <v>0</v>
      </c>
      <c r="BG1098" s="29">
        <f t="shared" si="933"/>
        <v>0</v>
      </c>
      <c r="BH1098" s="29">
        <f t="shared" si="934"/>
        <v>0</v>
      </c>
      <c r="BI1098" s="29">
        <f t="shared" si="956"/>
        <v>0</v>
      </c>
      <c r="BJ1098" s="28">
        <f t="shared" si="939"/>
        <v>0</v>
      </c>
      <c r="BK1098" s="28" t="e">
        <f t="shared" si="940"/>
        <v>#DIV/0!</v>
      </c>
      <c r="BL1098" s="28" t="e">
        <f t="shared" si="941"/>
        <v>#DIV/0!</v>
      </c>
      <c r="BM1098" s="28" t="e">
        <f t="shared" si="942"/>
        <v>#DIV/0!</v>
      </c>
      <c r="BN1098" s="28" t="e">
        <f t="shared" si="943"/>
        <v>#DIV/0!</v>
      </c>
      <c r="BO1098" s="28" t="e">
        <f t="shared" si="944"/>
        <v>#DIV/0!</v>
      </c>
      <c r="BP1098" s="28">
        <f t="shared" si="945"/>
        <v>0</v>
      </c>
      <c r="BQ1098" s="28">
        <f t="shared" si="957"/>
        <v>0</v>
      </c>
    </row>
    <row r="1099" spans="1:69" x14ac:dyDescent="0.2">
      <c r="A1099" s="1" t="s">
        <v>7549</v>
      </c>
      <c r="B1099" s="8" t="s">
        <v>3112</v>
      </c>
      <c r="C1099" t="s">
        <v>42</v>
      </c>
      <c r="D1099" s="38">
        <v>12</v>
      </c>
      <c r="E1099" s="52" t="s">
        <v>723</v>
      </c>
      <c r="F1099" s="8" t="s">
        <v>3113</v>
      </c>
      <c r="G1099" s="8">
        <v>7</v>
      </c>
      <c r="H1099" s="8">
        <v>1</v>
      </c>
      <c r="I1099" s="8">
        <v>2</v>
      </c>
      <c r="J1099" s="8">
        <v>0</v>
      </c>
      <c r="K1099" s="8">
        <v>2</v>
      </c>
      <c r="L1099" s="8">
        <v>1</v>
      </c>
      <c r="M1099" s="8">
        <v>1</v>
      </c>
      <c r="N1099" s="8">
        <v>1</v>
      </c>
      <c r="O1099" s="8">
        <v>1</v>
      </c>
      <c r="P1099" s="8">
        <v>1</v>
      </c>
      <c r="Q1099" s="36">
        <f t="shared" si="958"/>
        <v>6</v>
      </c>
      <c r="R1099" s="36">
        <f t="shared" si="946"/>
        <v>2</v>
      </c>
      <c r="S1099" s="36">
        <f t="shared" si="947"/>
        <v>1</v>
      </c>
      <c r="T1099" s="36">
        <f t="shared" si="948"/>
        <v>0</v>
      </c>
      <c r="U1099" s="36">
        <f t="shared" si="949"/>
        <v>0</v>
      </c>
      <c r="V1099" s="36">
        <f t="shared" si="950"/>
        <v>41</v>
      </c>
      <c r="W1099" s="45">
        <f t="shared" si="951"/>
        <v>9</v>
      </c>
      <c r="X1099" s="50">
        <f t="shared" si="952"/>
        <v>4.5555555555555554</v>
      </c>
      <c r="Y1099" s="46">
        <f t="shared" si="917"/>
        <v>0.19753086419753105</v>
      </c>
      <c r="Z1099" s="46">
        <f t="shared" si="918"/>
        <v>0.30864197530864174</v>
      </c>
      <c r="AA1099" s="46">
        <f t="shared" si="919"/>
        <v>2.4197530864197523</v>
      </c>
      <c r="AB1099" s="46">
        <f t="shared" si="920"/>
        <v>6.530864197530863</v>
      </c>
      <c r="AC1099" s="46">
        <f t="shared" si="921"/>
        <v>12.641975308641975</v>
      </c>
      <c r="AD1099" s="46">
        <f t="shared" si="922"/>
        <v>1.1851851851851862</v>
      </c>
      <c r="AE1099" s="46">
        <f t="shared" si="923"/>
        <v>0.61728395061728347</v>
      </c>
      <c r="AF1099" s="46">
        <f t="shared" si="924"/>
        <v>2.4197530864197523</v>
      </c>
      <c r="AG1099" s="46">
        <f t="shared" si="925"/>
        <v>0</v>
      </c>
      <c r="AH1099" s="46">
        <f t="shared" si="926"/>
        <v>0</v>
      </c>
      <c r="AI1099" s="46">
        <f t="shared" si="953"/>
        <v>0.52777777777777768</v>
      </c>
      <c r="AJ1099" s="47">
        <f t="shared" si="909"/>
        <v>0.72648315725677881</v>
      </c>
      <c r="AK1099" s="47">
        <f t="shared" si="910"/>
        <v>1.3738111782658222</v>
      </c>
      <c r="AL1099" s="47">
        <f t="shared" si="911"/>
        <v>-0.8944083191834763</v>
      </c>
      <c r="AM1099" s="47">
        <f t="shared" si="912"/>
        <v>-9.8170257113578394</v>
      </c>
      <c r="AN1099" s="47">
        <f t="shared" si="913"/>
        <v>0</v>
      </c>
      <c r="AO1099" s="47">
        <f t="shared" si="914"/>
        <v>0</v>
      </c>
      <c r="AP1099" s="47">
        <f t="shared" si="915"/>
        <v>0.16071428571428573</v>
      </c>
      <c r="AQ1099" s="47">
        <f t="shared" si="954"/>
        <v>-1.5006893869728475</v>
      </c>
      <c r="AR1099" s="1">
        <f t="shared" si="916"/>
        <v>1</v>
      </c>
      <c r="AS1099" s="1">
        <f t="shared" si="935"/>
        <v>0</v>
      </c>
      <c r="AT1099" s="1">
        <f t="shared" si="936"/>
        <v>1</v>
      </c>
      <c r="AU1099" s="1">
        <f t="shared" si="937"/>
        <v>1</v>
      </c>
      <c r="AV1099" s="1">
        <f t="shared" si="938"/>
        <v>1</v>
      </c>
      <c r="AW1099" s="27">
        <f t="shared" si="927"/>
        <v>4</v>
      </c>
      <c r="AX1099" s="41">
        <f t="shared" si="955"/>
        <v>2.75</v>
      </c>
      <c r="AY1099" s="29">
        <f t="shared" si="928"/>
        <v>5.0625</v>
      </c>
      <c r="AZ1099" s="29">
        <f t="shared" si="929"/>
        <v>1.5625</v>
      </c>
      <c r="BA1099" s="29">
        <f t="shared" si="930"/>
        <v>6.25E-2</v>
      </c>
      <c r="BB1099" s="29">
        <f t="shared" si="931"/>
        <v>0.5625</v>
      </c>
      <c r="BC1099" s="29">
        <f t="shared" si="932"/>
        <v>3.0625</v>
      </c>
      <c r="BD1099" s="29">
        <f t="shared" si="933"/>
        <v>5.0625</v>
      </c>
      <c r="BE1099" s="29">
        <f t="shared" si="933"/>
        <v>0</v>
      </c>
      <c r="BF1099" s="29">
        <f t="shared" si="933"/>
        <v>6.25E-2</v>
      </c>
      <c r="BG1099" s="29">
        <f t="shared" si="933"/>
        <v>0.5625</v>
      </c>
      <c r="BH1099" s="29">
        <f t="shared" si="934"/>
        <v>3.0625</v>
      </c>
      <c r="BI1099" s="29">
        <f t="shared" si="956"/>
        <v>2.9166666666666665</v>
      </c>
      <c r="BJ1099" s="28">
        <f t="shared" si="939"/>
        <v>1.707825127659933</v>
      </c>
      <c r="BK1099" s="28">
        <f t="shared" si="940"/>
        <v>2.2867429923626168</v>
      </c>
      <c r="BL1099" s="28">
        <f t="shared" si="941"/>
        <v>0</v>
      </c>
      <c r="BM1099" s="28">
        <f t="shared" si="942"/>
        <v>3.1368216630488573E-3</v>
      </c>
      <c r="BN1099" s="28">
        <f t="shared" si="943"/>
        <v>-8.4694184902319128E-2</v>
      </c>
      <c r="BO1099" s="28">
        <f t="shared" si="944"/>
        <v>-1.0759298304257583</v>
      </c>
      <c r="BP1099" s="28">
        <f t="shared" si="945"/>
        <v>0.66666666666666663</v>
      </c>
      <c r="BQ1099" s="28">
        <f t="shared" si="957"/>
        <v>0.75283719913172542</v>
      </c>
    </row>
    <row r="1100" spans="1:69" x14ac:dyDescent="0.2">
      <c r="A1100" s="1" t="s">
        <v>7549</v>
      </c>
      <c r="B1100" s="8" t="s">
        <v>3114</v>
      </c>
      <c r="C1100" t="s">
        <v>100</v>
      </c>
      <c r="D1100" s="38">
        <v>128</v>
      </c>
      <c r="E1100" s="52"/>
      <c r="F1100" s="8" t="s">
        <v>3115</v>
      </c>
      <c r="G1100" s="8">
        <v>84</v>
      </c>
      <c r="H1100" s="8">
        <v>65</v>
      </c>
      <c r="I1100" s="8">
        <v>23</v>
      </c>
      <c r="J1100" s="8">
        <v>18</v>
      </c>
      <c r="K1100" s="8">
        <v>8</v>
      </c>
      <c r="L1100" s="8">
        <v>5</v>
      </c>
      <c r="M1100" s="8">
        <v>2</v>
      </c>
      <c r="N1100" s="8">
        <v>2</v>
      </c>
      <c r="O1100" s="8">
        <v>11</v>
      </c>
      <c r="P1100" s="8">
        <v>10</v>
      </c>
      <c r="Q1100" s="36">
        <f t="shared" si="958"/>
        <v>19</v>
      </c>
      <c r="R1100" s="36">
        <f t="shared" si="946"/>
        <v>5</v>
      </c>
      <c r="S1100" s="36">
        <f t="shared" si="947"/>
        <v>3</v>
      </c>
      <c r="T1100" s="36">
        <f t="shared" si="948"/>
        <v>0</v>
      </c>
      <c r="U1100" s="36">
        <f t="shared" si="949"/>
        <v>1</v>
      </c>
      <c r="V1100" s="36">
        <f t="shared" si="950"/>
        <v>125</v>
      </c>
      <c r="W1100" s="45">
        <f t="shared" si="951"/>
        <v>28</v>
      </c>
      <c r="X1100" s="50">
        <f t="shared" si="952"/>
        <v>4.4642857142857144</v>
      </c>
      <c r="Y1100" s="46">
        <f t="shared" si="917"/>
        <v>0.28698979591836721</v>
      </c>
      <c r="Z1100" s="46">
        <f t="shared" si="918"/>
        <v>0.21556122448979603</v>
      </c>
      <c r="AA1100" s="46">
        <f t="shared" si="919"/>
        <v>2.144132653061225</v>
      </c>
      <c r="AB1100" s="46">
        <f t="shared" si="920"/>
        <v>6.0727040816326534</v>
      </c>
      <c r="AC1100" s="46">
        <f t="shared" si="921"/>
        <v>12.001275510204083</v>
      </c>
      <c r="AD1100" s="46">
        <f t="shared" si="922"/>
        <v>5.452806122448977</v>
      </c>
      <c r="AE1100" s="46">
        <f t="shared" si="923"/>
        <v>1.0778061224489801</v>
      </c>
      <c r="AF1100" s="46">
        <f t="shared" si="924"/>
        <v>6.4323979591836746</v>
      </c>
      <c r="AG1100" s="46">
        <f t="shared" si="925"/>
        <v>0</v>
      </c>
      <c r="AH1100" s="46">
        <f t="shared" si="926"/>
        <v>12.001275510204083</v>
      </c>
      <c r="AI1100" s="46">
        <f t="shared" si="953"/>
        <v>0.92460317460317465</v>
      </c>
      <c r="AJ1100" s="47">
        <f t="shared" si="909"/>
        <v>0.96156288125279388</v>
      </c>
      <c r="AK1100" s="47">
        <f t="shared" si="910"/>
        <v>3.2856417904884463</v>
      </c>
      <c r="AL1100" s="47">
        <f t="shared" si="911"/>
        <v>-0.56285029346613102</v>
      </c>
      <c r="AM1100" s="47">
        <f t="shared" si="912"/>
        <v>-10.594138846421265</v>
      </c>
      <c r="AN1100" s="47">
        <f t="shared" si="913"/>
        <v>0</v>
      </c>
      <c r="AO1100" s="47">
        <f t="shared" si="914"/>
        <v>-46.763610913847408</v>
      </c>
      <c r="AP1100" s="47">
        <f t="shared" si="915"/>
        <v>3.9886039886039885E-2</v>
      </c>
      <c r="AQ1100" s="47">
        <f t="shared" si="954"/>
        <v>-2.1791721244599689</v>
      </c>
      <c r="AR1100" s="1">
        <f t="shared" si="916"/>
        <v>65</v>
      </c>
      <c r="AS1100" s="1">
        <f t="shared" si="935"/>
        <v>18</v>
      </c>
      <c r="AT1100" s="1">
        <f t="shared" si="936"/>
        <v>5</v>
      </c>
      <c r="AU1100" s="1">
        <f t="shared" si="937"/>
        <v>2</v>
      </c>
      <c r="AV1100" s="1">
        <f t="shared" si="938"/>
        <v>10</v>
      </c>
      <c r="AW1100" s="27">
        <f t="shared" si="927"/>
        <v>100</v>
      </c>
      <c r="AX1100" s="41">
        <f t="shared" si="955"/>
        <v>4.26</v>
      </c>
      <c r="AY1100" s="29">
        <f t="shared" si="928"/>
        <v>0.54760000000000031</v>
      </c>
      <c r="AZ1100" s="29">
        <f t="shared" si="929"/>
        <v>6.7599999999999882E-2</v>
      </c>
      <c r="BA1100" s="29">
        <f t="shared" si="930"/>
        <v>1.5875999999999995</v>
      </c>
      <c r="BB1100" s="29">
        <f t="shared" si="931"/>
        <v>5.1075999999999988</v>
      </c>
      <c r="BC1100" s="29">
        <f t="shared" si="932"/>
        <v>10.627599999999999</v>
      </c>
      <c r="BD1100" s="29">
        <f t="shared" si="933"/>
        <v>35.594000000000023</v>
      </c>
      <c r="BE1100" s="29">
        <f t="shared" si="933"/>
        <v>1.2167999999999979</v>
      </c>
      <c r="BF1100" s="29">
        <f t="shared" si="933"/>
        <v>7.9379999999999971</v>
      </c>
      <c r="BG1100" s="29">
        <f t="shared" si="933"/>
        <v>10.215199999999998</v>
      </c>
      <c r="BH1100" s="29">
        <f t="shared" si="934"/>
        <v>106.276</v>
      </c>
      <c r="BI1100" s="29">
        <f t="shared" si="956"/>
        <v>1.6286868686868687</v>
      </c>
      <c r="BJ1100" s="28">
        <f t="shared" si="939"/>
        <v>1.2762001679544117</v>
      </c>
      <c r="BK1100" s="28">
        <f t="shared" si="940"/>
        <v>12.672203061559602</v>
      </c>
      <c r="BL1100" s="28">
        <f t="shared" si="941"/>
        <v>-0.15220753642731599</v>
      </c>
      <c r="BM1100" s="28">
        <f t="shared" si="942"/>
        <v>-4.8119958859355121</v>
      </c>
      <c r="BN1100" s="28">
        <f t="shared" si="943"/>
        <v>-11.107054958193771</v>
      </c>
      <c r="BO1100" s="28">
        <f t="shared" si="944"/>
        <v>-166.68495720426617</v>
      </c>
      <c r="BP1100" s="28">
        <f t="shared" si="945"/>
        <v>1.0307153164296021E-2</v>
      </c>
      <c r="BQ1100" s="28">
        <f t="shared" si="957"/>
        <v>-1.753081967875316</v>
      </c>
    </row>
    <row r="1101" spans="1:69" x14ac:dyDescent="0.2">
      <c r="A1101" s="1" t="s">
        <v>3116</v>
      </c>
      <c r="B1101" s="8" t="s">
        <v>3123</v>
      </c>
      <c r="C1101" t="s">
        <v>49</v>
      </c>
      <c r="D1101" s="38">
        <v>16.283999999999999</v>
      </c>
      <c r="E1101" s="52" t="s">
        <v>3124</v>
      </c>
      <c r="F1101" s="8" t="s">
        <v>3125</v>
      </c>
      <c r="G1101" s="8">
        <v>11829</v>
      </c>
      <c r="H1101" s="8">
        <v>2.0659999999999998</v>
      </c>
      <c r="I1101" s="8">
        <v>2.9239999999999999</v>
      </c>
      <c r="J1101" s="8">
        <v>532</v>
      </c>
      <c r="K1101" s="8">
        <v>805</v>
      </c>
      <c r="L1101" s="8">
        <v>188</v>
      </c>
      <c r="M1101" s="8">
        <v>230</v>
      </c>
      <c r="N1101" s="8">
        <v>94</v>
      </c>
      <c r="O1101" s="8">
        <v>496</v>
      </c>
      <c r="P1101" s="8">
        <v>270</v>
      </c>
      <c r="Q1101" s="36">
        <f t="shared" si="958"/>
        <v>11826.933999999999</v>
      </c>
      <c r="R1101" s="36">
        <f t="shared" si="946"/>
        <v>-529.07600000000002</v>
      </c>
      <c r="S1101" s="36">
        <f t="shared" si="947"/>
        <v>617</v>
      </c>
      <c r="T1101" s="36">
        <f t="shared" si="948"/>
        <v>136</v>
      </c>
      <c r="U1101" s="36">
        <f t="shared" si="949"/>
        <v>226</v>
      </c>
      <c r="V1101" s="36">
        <f t="shared" si="950"/>
        <v>59367.365999999995</v>
      </c>
      <c r="W1101" s="45">
        <f t="shared" si="951"/>
        <v>12276.858</v>
      </c>
      <c r="X1101" s="50">
        <f t="shared" si="952"/>
        <v>4.8357133396834922</v>
      </c>
      <c r="Y1101" s="46">
        <f t="shared" si="917"/>
        <v>2.6990106757951635E-2</v>
      </c>
      <c r="Z1101" s="46">
        <f t="shared" si="918"/>
        <v>0.69841678612493596</v>
      </c>
      <c r="AA1101" s="46">
        <f t="shared" si="919"/>
        <v>3.36984346549192</v>
      </c>
      <c r="AB1101" s="46">
        <f t="shared" si="920"/>
        <v>8.0412701448589043</v>
      </c>
      <c r="AC1101" s="46">
        <f t="shared" si="921"/>
        <v>14.712696824225889</v>
      </c>
      <c r="AD1101" s="46">
        <f t="shared" si="922"/>
        <v>319.21021127924797</v>
      </c>
      <c r="AE1101" s="46">
        <f t="shared" si="923"/>
        <v>-369.51555953583664</v>
      </c>
      <c r="AF1101" s="46">
        <f t="shared" si="924"/>
        <v>2079.1934182085147</v>
      </c>
      <c r="AG1101" s="46">
        <f t="shared" si="925"/>
        <v>1093.6127397008111</v>
      </c>
      <c r="AH1101" s="46">
        <f t="shared" si="926"/>
        <v>3325.0694822750506</v>
      </c>
      <c r="AI1101" s="46">
        <f t="shared" si="953"/>
        <v>0.52522359674800634</v>
      </c>
      <c r="AJ1101" s="47">
        <f t="shared" si="909"/>
        <v>0.72472311729929406</v>
      </c>
      <c r="AK1101" s="47">
        <f t="shared" si="910"/>
        <v>137.7725614050959</v>
      </c>
      <c r="AL1101" s="47">
        <f t="shared" si="911"/>
        <v>811.28551252479633</v>
      </c>
      <c r="AM1101" s="47">
        <f t="shared" si="912"/>
        <v>-10027.286214112737</v>
      </c>
      <c r="AN1101" s="47">
        <f t="shared" si="913"/>
        <v>-8147.2218585252558</v>
      </c>
      <c r="AO1101" s="47">
        <f t="shared" si="914"/>
        <v>-33506.612546977114</v>
      </c>
      <c r="AP1101" s="47">
        <f t="shared" si="915"/>
        <v>8.1473973931198097E-5</v>
      </c>
      <c r="AQ1101" s="47">
        <f t="shared" si="954"/>
        <v>-4.1333427413230686</v>
      </c>
      <c r="AR1101" s="1">
        <f t="shared" si="916"/>
        <v>2.0659999999999998</v>
      </c>
      <c r="AS1101" s="1">
        <f t="shared" si="935"/>
        <v>532</v>
      </c>
      <c r="AT1101" s="1">
        <f t="shared" si="936"/>
        <v>188</v>
      </c>
      <c r="AU1101" s="1">
        <f t="shared" si="937"/>
        <v>94</v>
      </c>
      <c r="AV1101" s="1">
        <f t="shared" si="938"/>
        <v>270</v>
      </c>
      <c r="AW1101" s="27">
        <f t="shared" si="927"/>
        <v>1086.066</v>
      </c>
      <c r="AX1101" s="41">
        <f t="shared" si="955"/>
        <v>2.9098876127233519</v>
      </c>
      <c r="AY1101" s="29">
        <f t="shared" si="928"/>
        <v>4.368569791447289</v>
      </c>
      <c r="AZ1101" s="29">
        <f t="shared" si="929"/>
        <v>1.1883450168939926</v>
      </c>
      <c r="BA1101" s="29">
        <f t="shared" si="930"/>
        <v>8.1202423406966026E-3</v>
      </c>
      <c r="BB1101" s="29">
        <f t="shared" si="931"/>
        <v>0.82789546778740053</v>
      </c>
      <c r="BC1101" s="29">
        <f t="shared" si="932"/>
        <v>3.6476706932341045</v>
      </c>
      <c r="BD1101" s="29">
        <f t="shared" si="933"/>
        <v>9.0254651891300988</v>
      </c>
      <c r="BE1101" s="29">
        <f t="shared" si="933"/>
        <v>632.19954898760409</v>
      </c>
      <c r="BF1101" s="29">
        <f t="shared" si="933"/>
        <v>1.5266055600509614</v>
      </c>
      <c r="BG1101" s="29">
        <f t="shared" si="933"/>
        <v>77.822173972015648</v>
      </c>
      <c r="BH1101" s="29">
        <f t="shared" si="934"/>
        <v>984.87108717320825</v>
      </c>
      <c r="BI1101" s="29">
        <f t="shared" si="956"/>
        <v>1.5717429915618117</v>
      </c>
      <c r="BJ1101" s="28">
        <f t="shared" si="939"/>
        <v>1.2536917450321716</v>
      </c>
      <c r="BK1101" s="28">
        <f t="shared" si="940"/>
        <v>9.5734161078542037</v>
      </c>
      <c r="BL1101" s="28">
        <f t="shared" si="941"/>
        <v>349.74632325544735</v>
      </c>
      <c r="BM1101" s="28">
        <f t="shared" si="942"/>
        <v>6.9813439722364382E-2</v>
      </c>
      <c r="BN1101" s="28">
        <f t="shared" si="943"/>
        <v>-35.935096257320723</v>
      </c>
      <c r="BO1101" s="28">
        <f t="shared" si="944"/>
        <v>-954.58564959488251</v>
      </c>
      <c r="BP1101" s="28">
        <f t="shared" si="945"/>
        <v>9.2330319641565771E-4</v>
      </c>
      <c r="BQ1101" s="28">
        <f t="shared" si="957"/>
        <v>-0.58272544789993475</v>
      </c>
    </row>
    <row r="1102" spans="1:69" x14ac:dyDescent="0.2">
      <c r="A1102" s="1" t="s">
        <v>3116</v>
      </c>
      <c r="B1102" s="8" t="s">
        <v>3126</v>
      </c>
      <c r="C1102" t="s">
        <v>34</v>
      </c>
      <c r="D1102" s="38">
        <v>8.9469999999999992</v>
      </c>
      <c r="E1102" s="52" t="s">
        <v>3127</v>
      </c>
      <c r="F1102" s="8" t="s">
        <v>3128</v>
      </c>
      <c r="G1102" s="8">
        <v>6139</v>
      </c>
      <c r="H1102" s="8">
        <v>454</v>
      </c>
      <c r="I1102" s="8">
        <v>1.55</v>
      </c>
      <c r="J1102" s="8">
        <v>119</v>
      </c>
      <c r="K1102" s="8">
        <v>741</v>
      </c>
      <c r="L1102" s="8">
        <v>102</v>
      </c>
      <c r="M1102" s="8">
        <v>258</v>
      </c>
      <c r="N1102" s="8">
        <v>69</v>
      </c>
      <c r="O1102" s="8">
        <v>259</v>
      </c>
      <c r="P1102" s="8">
        <v>100</v>
      </c>
      <c r="Q1102" s="36">
        <f t="shared" si="958"/>
        <v>5685</v>
      </c>
      <c r="R1102" s="36">
        <f t="shared" si="946"/>
        <v>-117.45</v>
      </c>
      <c r="S1102" s="36">
        <f t="shared" si="947"/>
        <v>639</v>
      </c>
      <c r="T1102" s="36">
        <f t="shared" si="948"/>
        <v>189</v>
      </c>
      <c r="U1102" s="36">
        <f t="shared" si="949"/>
        <v>159</v>
      </c>
      <c r="V1102" s="36">
        <f t="shared" si="950"/>
        <v>30409.200000000001</v>
      </c>
      <c r="W1102" s="45">
        <f t="shared" si="951"/>
        <v>6554.55</v>
      </c>
      <c r="X1102" s="50">
        <f t="shared" si="952"/>
        <v>4.6394031626885139</v>
      </c>
      <c r="Y1102" s="46">
        <f t="shared" si="917"/>
        <v>0.13003007907904635</v>
      </c>
      <c r="Z1102" s="46">
        <f t="shared" si="918"/>
        <v>0.40883640445607422</v>
      </c>
      <c r="AA1102" s="46">
        <f t="shared" si="919"/>
        <v>2.6876427298331023</v>
      </c>
      <c r="AB1102" s="46">
        <f t="shared" si="920"/>
        <v>6.9664490552101297</v>
      </c>
      <c r="AC1102" s="46">
        <f t="shared" si="921"/>
        <v>13.245255380587158</v>
      </c>
      <c r="AD1102" s="46">
        <f t="shared" si="922"/>
        <v>739.22099956437853</v>
      </c>
      <c r="AE1102" s="46">
        <f t="shared" si="923"/>
        <v>-48.017835703365918</v>
      </c>
      <c r="AF1102" s="46">
        <f t="shared" si="924"/>
        <v>1717.4037043633523</v>
      </c>
      <c r="AG1102" s="46">
        <f t="shared" si="925"/>
        <v>1316.6588714347145</v>
      </c>
      <c r="AH1102" s="46">
        <f t="shared" si="926"/>
        <v>2105.995605513358</v>
      </c>
      <c r="AI1102" s="46">
        <f t="shared" si="953"/>
        <v>0.88978665687641612</v>
      </c>
      <c r="AJ1102" s="47">
        <f t="shared" si="909"/>
        <v>0.94328503479935277</v>
      </c>
      <c r="AK1102" s="47">
        <f t="shared" si="910"/>
        <v>317.59040694866013</v>
      </c>
      <c r="AL1102" s="47">
        <f t="shared" si="911"/>
        <v>36.580406574308888</v>
      </c>
      <c r="AM1102" s="47">
        <f t="shared" si="912"/>
        <v>-3354.5118519786065</v>
      </c>
      <c r="AN1102" s="47">
        <f t="shared" si="913"/>
        <v>-4140.4750234030953</v>
      </c>
      <c r="AO1102" s="47">
        <f t="shared" si="914"/>
        <v>-9131.8505546800443</v>
      </c>
      <c r="AP1102" s="47">
        <f t="shared" si="915"/>
        <v>1.5263562873305616E-4</v>
      </c>
      <c r="AQ1102" s="47">
        <f t="shared" si="954"/>
        <v>-2.4837887001788097</v>
      </c>
      <c r="AR1102" s="1">
        <f t="shared" si="916"/>
        <v>454</v>
      </c>
      <c r="AS1102" s="1">
        <f t="shared" si="935"/>
        <v>119</v>
      </c>
      <c r="AT1102" s="1">
        <f t="shared" si="936"/>
        <v>102</v>
      </c>
      <c r="AU1102" s="1">
        <f t="shared" si="937"/>
        <v>69</v>
      </c>
      <c r="AV1102" s="1">
        <f t="shared" si="938"/>
        <v>100</v>
      </c>
      <c r="AW1102" s="27">
        <f t="shared" si="927"/>
        <v>844</v>
      </c>
      <c r="AX1102" s="41">
        <f t="shared" si="955"/>
        <v>3.8981042654028437</v>
      </c>
      <c r="AY1102" s="29">
        <f t="shared" si="928"/>
        <v>1.2141742099234067</v>
      </c>
      <c r="AZ1102" s="29">
        <f t="shared" si="929"/>
        <v>1.0382740729094113E-2</v>
      </c>
      <c r="BA1102" s="29">
        <f t="shared" si="930"/>
        <v>0.8065912715347815</v>
      </c>
      <c r="BB1102" s="29">
        <f t="shared" si="931"/>
        <v>3.6027998023404688</v>
      </c>
      <c r="BC1102" s="29">
        <f t="shared" si="932"/>
        <v>8.3990083331461562</v>
      </c>
      <c r="BD1102" s="29">
        <f t="shared" si="933"/>
        <v>551.23509130522666</v>
      </c>
      <c r="BE1102" s="29">
        <f t="shared" si="933"/>
        <v>1.2355461467621995</v>
      </c>
      <c r="BF1102" s="29">
        <f t="shared" si="933"/>
        <v>82.272309696547708</v>
      </c>
      <c r="BG1102" s="29">
        <f t="shared" si="933"/>
        <v>248.59318636149234</v>
      </c>
      <c r="BH1102" s="29">
        <f t="shared" si="934"/>
        <v>839.90083331461562</v>
      </c>
      <c r="BI1102" s="29">
        <f t="shared" si="956"/>
        <v>2.0441719653910377</v>
      </c>
      <c r="BJ1102" s="28">
        <f t="shared" si="939"/>
        <v>1.4297454197831996</v>
      </c>
      <c r="BK1102" s="28">
        <f t="shared" si="940"/>
        <v>207.82664024041981</v>
      </c>
      <c r="BL1102" s="28">
        <f t="shared" si="941"/>
        <v>4.3076343691930051E-2</v>
      </c>
      <c r="BM1102" s="28">
        <f t="shared" si="942"/>
        <v>-25.281585516442036</v>
      </c>
      <c r="BN1102" s="28">
        <f t="shared" si="943"/>
        <v>-161.44817652814885</v>
      </c>
      <c r="BO1102" s="28">
        <f t="shared" si="944"/>
        <v>-832.84824778586926</v>
      </c>
      <c r="BP1102" s="28">
        <f t="shared" si="945"/>
        <v>1.1890572917106928E-3</v>
      </c>
      <c r="BQ1102" s="28">
        <f t="shared" si="957"/>
        <v>-0.96516766482661187</v>
      </c>
    </row>
    <row r="1103" spans="1:69" x14ac:dyDescent="0.2">
      <c r="A1103" s="1" t="s">
        <v>3116</v>
      </c>
      <c r="B1103" s="8" t="s">
        <v>3129</v>
      </c>
      <c r="C1103" t="s">
        <v>18</v>
      </c>
      <c r="D1103" s="38">
        <v>4.7279999999999998</v>
      </c>
      <c r="E1103" s="52" t="s">
        <v>856</v>
      </c>
      <c r="F1103" s="8" t="s">
        <v>3130</v>
      </c>
      <c r="G1103" s="8">
        <v>3111</v>
      </c>
      <c r="H1103" s="8">
        <v>494</v>
      </c>
      <c r="I1103" s="8">
        <v>869</v>
      </c>
      <c r="J1103" s="8">
        <v>174</v>
      </c>
      <c r="K1103" s="8">
        <v>346</v>
      </c>
      <c r="L1103" s="8">
        <v>105</v>
      </c>
      <c r="M1103" s="8">
        <v>124</v>
      </c>
      <c r="N1103" s="8">
        <v>82</v>
      </c>
      <c r="O1103" s="8">
        <v>278</v>
      </c>
      <c r="P1103" s="8">
        <v>190</v>
      </c>
      <c r="Q1103" s="36">
        <f t="shared" si="958"/>
        <v>2617</v>
      </c>
      <c r="R1103" s="36">
        <f t="shared" si="946"/>
        <v>695</v>
      </c>
      <c r="S1103" s="36">
        <f t="shared" si="947"/>
        <v>241</v>
      </c>
      <c r="T1103" s="36">
        <f t="shared" si="948"/>
        <v>42</v>
      </c>
      <c r="U1103" s="36">
        <f t="shared" si="949"/>
        <v>88</v>
      </c>
      <c r="V1103" s="36">
        <f t="shared" si="950"/>
        <v>16760</v>
      </c>
      <c r="W1103" s="45">
        <f t="shared" si="951"/>
        <v>3683</v>
      </c>
      <c r="X1103" s="50">
        <f t="shared" si="952"/>
        <v>4.5506380667933746</v>
      </c>
      <c r="Y1103" s="46">
        <f t="shared" si="917"/>
        <v>0.20192614701519571</v>
      </c>
      <c r="Z1103" s="46">
        <f t="shared" si="918"/>
        <v>0.30320228060194482</v>
      </c>
      <c r="AA1103" s="46">
        <f t="shared" si="919"/>
        <v>2.4044784141886941</v>
      </c>
      <c r="AB1103" s="46">
        <f t="shared" si="920"/>
        <v>6.5057545477754433</v>
      </c>
      <c r="AC1103" s="46">
        <f t="shared" si="921"/>
        <v>12.607030681362192</v>
      </c>
      <c r="AD1103" s="46">
        <f t="shared" si="922"/>
        <v>528.44072673876713</v>
      </c>
      <c r="AE1103" s="46">
        <f t="shared" si="923"/>
        <v>210.72558501835164</v>
      </c>
      <c r="AF1103" s="46">
        <f t="shared" si="924"/>
        <v>579.47929781947528</v>
      </c>
      <c r="AG1103" s="46">
        <f t="shared" si="925"/>
        <v>273.2416910065686</v>
      </c>
      <c r="AH1103" s="46">
        <f t="shared" si="926"/>
        <v>1109.4186999598728</v>
      </c>
      <c r="AI1103" s="46">
        <f t="shared" si="953"/>
        <v>0.73365181981071026</v>
      </c>
      <c r="AJ1103" s="47">
        <f t="shared" si="909"/>
        <v>0.85653477443166914</v>
      </c>
      <c r="AK1103" s="47">
        <f t="shared" si="910"/>
        <v>377.88318024832847</v>
      </c>
      <c r="AL1103" s="47">
        <f t="shared" si="911"/>
        <v>-184.64965531941823</v>
      </c>
      <c r="AM1103" s="47">
        <f t="shared" si="912"/>
        <v>-1429.925357607357</v>
      </c>
      <c r="AN1103" s="47">
        <f t="shared" si="913"/>
        <v>-1109.0747109921595</v>
      </c>
      <c r="AO1103" s="47">
        <f t="shared" si="914"/>
        <v>-6268.5470237718991</v>
      </c>
      <c r="AP1103" s="47">
        <f t="shared" si="915"/>
        <v>2.7173909033587187E-4</v>
      </c>
      <c r="AQ1103" s="47">
        <f t="shared" si="954"/>
        <v>-2.3408457326847856</v>
      </c>
      <c r="AR1103" s="1">
        <f t="shared" si="916"/>
        <v>494</v>
      </c>
      <c r="AS1103" s="1">
        <f t="shared" si="935"/>
        <v>174</v>
      </c>
      <c r="AT1103" s="1">
        <f t="shared" si="936"/>
        <v>105</v>
      </c>
      <c r="AU1103" s="1">
        <f t="shared" si="937"/>
        <v>82</v>
      </c>
      <c r="AV1103" s="1">
        <f t="shared" si="938"/>
        <v>190</v>
      </c>
      <c r="AW1103" s="27">
        <f t="shared" si="927"/>
        <v>1045</v>
      </c>
      <c r="AX1103" s="41">
        <f t="shared" si="955"/>
        <v>3.6698564593301435</v>
      </c>
      <c r="AY1103" s="29">
        <f t="shared" si="928"/>
        <v>1.7692818387857423</v>
      </c>
      <c r="AZ1103" s="29">
        <f t="shared" si="929"/>
        <v>0.1089947574460292</v>
      </c>
      <c r="BA1103" s="29">
        <f t="shared" si="930"/>
        <v>0.44870767610631618</v>
      </c>
      <c r="BB1103" s="29">
        <f t="shared" si="931"/>
        <v>2.788420594766603</v>
      </c>
      <c r="BC1103" s="29">
        <f t="shared" si="932"/>
        <v>7.1281335134268904</v>
      </c>
      <c r="BD1103" s="29">
        <f t="shared" si="933"/>
        <v>874.02522836015669</v>
      </c>
      <c r="BE1103" s="29">
        <f t="shared" si="933"/>
        <v>18.96508779560908</v>
      </c>
      <c r="BF1103" s="29">
        <f t="shared" si="933"/>
        <v>47.114305991163199</v>
      </c>
      <c r="BG1103" s="29">
        <f t="shared" si="933"/>
        <v>228.65048877086144</v>
      </c>
      <c r="BH1103" s="29">
        <f t="shared" si="934"/>
        <v>1354.3453675511091</v>
      </c>
      <c r="BI1103" s="29">
        <f t="shared" si="956"/>
        <v>2.416762910410823</v>
      </c>
      <c r="BJ1103" s="28">
        <f t="shared" si="939"/>
        <v>1.5545941304439634</v>
      </c>
      <c r="BK1103" s="28">
        <f t="shared" si="940"/>
        <v>309.43640540984313</v>
      </c>
      <c r="BL1103" s="28">
        <f t="shared" si="941"/>
        <v>1.6665048857545803</v>
      </c>
      <c r="BM1103" s="28">
        <f t="shared" si="942"/>
        <v>-8.4000810573430869</v>
      </c>
      <c r="BN1103" s="28">
        <f t="shared" si="943"/>
        <v>-101.62491702368222</v>
      </c>
      <c r="BO1103" s="28">
        <f t="shared" si="944"/>
        <v>-962.42361002587666</v>
      </c>
      <c r="BP1103" s="28">
        <f t="shared" si="945"/>
        <v>9.5969113557634728E-4</v>
      </c>
      <c r="BQ1103" s="28">
        <f t="shared" si="957"/>
        <v>-0.73065671729869708</v>
      </c>
    </row>
    <row r="1104" spans="1:69" x14ac:dyDescent="0.2">
      <c r="A1104" s="1" t="s">
        <v>3116</v>
      </c>
      <c r="B1104" s="8" t="s">
        <v>3131</v>
      </c>
      <c r="C1104" t="s">
        <v>30</v>
      </c>
      <c r="D1104" s="38">
        <v>572</v>
      </c>
      <c r="E1104" s="52" t="s">
        <v>3132</v>
      </c>
      <c r="F1104" s="8" t="s">
        <v>3133</v>
      </c>
      <c r="G1104" s="8">
        <v>396</v>
      </c>
      <c r="H1104" s="8">
        <v>80</v>
      </c>
      <c r="I1104" s="8">
        <v>109</v>
      </c>
      <c r="J1104" s="8">
        <v>23</v>
      </c>
      <c r="K1104" s="8">
        <v>43</v>
      </c>
      <c r="L1104" s="8">
        <v>12</v>
      </c>
      <c r="M1104" s="8">
        <v>11</v>
      </c>
      <c r="N1104" s="8">
        <v>1</v>
      </c>
      <c r="O1104" s="8">
        <v>13</v>
      </c>
      <c r="P1104" s="8">
        <v>4</v>
      </c>
      <c r="Q1104" s="36">
        <f t="shared" si="958"/>
        <v>316</v>
      </c>
      <c r="R1104" s="36">
        <f t="shared" si="946"/>
        <v>86</v>
      </c>
      <c r="S1104" s="36">
        <f t="shared" si="947"/>
        <v>31</v>
      </c>
      <c r="T1104" s="36">
        <f t="shared" si="948"/>
        <v>10</v>
      </c>
      <c r="U1104" s="36">
        <f t="shared" si="949"/>
        <v>9</v>
      </c>
      <c r="V1104" s="36">
        <f t="shared" si="950"/>
        <v>2046</v>
      </c>
      <c r="W1104" s="45">
        <f t="shared" si="951"/>
        <v>452</v>
      </c>
      <c r="X1104" s="50">
        <f t="shared" si="952"/>
        <v>4.5265486725663715</v>
      </c>
      <c r="Y1104" s="46">
        <f t="shared" si="917"/>
        <v>0.2241561594486649</v>
      </c>
      <c r="Z1104" s="46">
        <f t="shared" si="918"/>
        <v>0.27725350458140791</v>
      </c>
      <c r="AA1104" s="46">
        <f t="shared" si="919"/>
        <v>2.3303508497141507</v>
      </c>
      <c r="AB1104" s="46">
        <f t="shared" si="920"/>
        <v>6.3834481948468937</v>
      </c>
      <c r="AC1104" s="46">
        <f t="shared" si="921"/>
        <v>12.436545539979637</v>
      </c>
      <c r="AD1104" s="46">
        <f t="shared" si="922"/>
        <v>70.833346385778114</v>
      </c>
      <c r="AE1104" s="46">
        <f t="shared" si="923"/>
        <v>23.84380139400108</v>
      </c>
      <c r="AF1104" s="46">
        <f t="shared" si="924"/>
        <v>72.240876341138673</v>
      </c>
      <c r="AG1104" s="46">
        <f t="shared" si="925"/>
        <v>63.834481948468934</v>
      </c>
      <c r="AH1104" s="46">
        <f t="shared" si="926"/>
        <v>111.92890985981673</v>
      </c>
      <c r="AI1104" s="46">
        <f t="shared" si="953"/>
        <v>0.75982575594058432</v>
      </c>
      <c r="AJ1104" s="47">
        <f t="shared" si="909"/>
        <v>0.87167984715753544</v>
      </c>
      <c r="AK1104" s="47">
        <f t="shared" si="910"/>
        <v>50.633981897458959</v>
      </c>
      <c r="AL1104" s="47">
        <f t="shared" si="911"/>
        <v>-18.95583857890627</v>
      </c>
      <c r="AM1104" s="47">
        <f t="shared" si="912"/>
        <v>-166.50322331675744</v>
      </c>
      <c r="AN1104" s="47">
        <f t="shared" si="913"/>
        <v>-243.50730324750532</v>
      </c>
      <c r="AO1104" s="47">
        <f t="shared" si="914"/>
        <v>-595.96552809184686</v>
      </c>
      <c r="AP1104" s="47">
        <f t="shared" si="915"/>
        <v>2.227149544222715E-3</v>
      </c>
      <c r="AQ1104" s="47">
        <f t="shared" si="954"/>
        <v>-2.169907149172583</v>
      </c>
      <c r="AR1104" s="1">
        <f t="shared" si="916"/>
        <v>80</v>
      </c>
      <c r="AS1104" s="1">
        <f t="shared" si="935"/>
        <v>23</v>
      </c>
      <c r="AT1104" s="1">
        <f t="shared" si="936"/>
        <v>12</v>
      </c>
      <c r="AU1104" s="1">
        <f t="shared" si="937"/>
        <v>1</v>
      </c>
      <c r="AV1104" s="1">
        <f t="shared" si="938"/>
        <v>4</v>
      </c>
      <c r="AW1104" s="27">
        <f t="shared" si="927"/>
        <v>120</v>
      </c>
      <c r="AX1104" s="41">
        <f t="shared" si="955"/>
        <v>4.45</v>
      </c>
      <c r="AY1104" s="29">
        <f t="shared" si="928"/>
        <v>0.30249999999999982</v>
      </c>
      <c r="AZ1104" s="29">
        <f t="shared" si="929"/>
        <v>0.20250000000000015</v>
      </c>
      <c r="BA1104" s="29">
        <f t="shared" si="930"/>
        <v>2.1025000000000005</v>
      </c>
      <c r="BB1104" s="29">
        <f t="shared" si="931"/>
        <v>6.0025000000000013</v>
      </c>
      <c r="BC1104" s="29">
        <f t="shared" si="932"/>
        <v>11.902500000000002</v>
      </c>
      <c r="BD1104" s="29">
        <f t="shared" si="933"/>
        <v>24.199999999999985</v>
      </c>
      <c r="BE1104" s="29">
        <f t="shared" si="933"/>
        <v>4.6575000000000033</v>
      </c>
      <c r="BF1104" s="29">
        <f t="shared" si="933"/>
        <v>25.230000000000004</v>
      </c>
      <c r="BG1104" s="29">
        <f t="shared" si="933"/>
        <v>6.0025000000000013</v>
      </c>
      <c r="BH1104" s="29">
        <f t="shared" si="934"/>
        <v>47.610000000000007</v>
      </c>
      <c r="BI1104" s="29">
        <f t="shared" si="956"/>
        <v>0.90504201680672258</v>
      </c>
      <c r="BJ1104" s="28">
        <f t="shared" si="939"/>
        <v>0.95133696280903679</v>
      </c>
      <c r="BK1104" s="28">
        <f t="shared" si="940"/>
        <v>15.458770247214177</v>
      </c>
      <c r="BL1104" s="28">
        <f t="shared" si="941"/>
        <v>-2.434233665806167</v>
      </c>
      <c r="BM1104" s="28">
        <f t="shared" si="942"/>
        <v>-42.489550814347133</v>
      </c>
      <c r="BN1104" s="28">
        <f t="shared" si="943"/>
        <v>-17.080286070759787</v>
      </c>
      <c r="BO1104" s="28">
        <f t="shared" si="944"/>
        <v>-190.77179395725338</v>
      </c>
      <c r="BP1104" s="28">
        <f t="shared" si="945"/>
        <v>8.5457911978350665E-3</v>
      </c>
      <c r="BQ1104" s="28">
        <f t="shared" si="957"/>
        <v>-2.0280623352310405</v>
      </c>
    </row>
    <row r="1105" spans="1:69" x14ac:dyDescent="0.2">
      <c r="A1105" s="1" t="s">
        <v>3116</v>
      </c>
      <c r="B1105" s="8" t="s">
        <v>3134</v>
      </c>
      <c r="C1105" t="s">
        <v>18</v>
      </c>
      <c r="D1105" s="38">
        <v>791</v>
      </c>
      <c r="E1105" s="52" t="s">
        <v>342</v>
      </c>
      <c r="F1105" s="8" t="s">
        <v>3135</v>
      </c>
      <c r="G1105" s="8">
        <v>536</v>
      </c>
      <c r="H1105" s="8">
        <v>143</v>
      </c>
      <c r="I1105" s="8">
        <v>137</v>
      </c>
      <c r="J1105" s="8">
        <v>14</v>
      </c>
      <c r="K1105" s="8">
        <v>56</v>
      </c>
      <c r="L1105" s="8">
        <v>11</v>
      </c>
      <c r="M1105" s="8">
        <v>22</v>
      </c>
      <c r="N1105" s="8">
        <v>11</v>
      </c>
      <c r="O1105" s="8">
        <v>40</v>
      </c>
      <c r="P1105" s="8">
        <v>18</v>
      </c>
      <c r="Q1105" s="36">
        <f t="shared" si="958"/>
        <v>393</v>
      </c>
      <c r="R1105" s="36">
        <f t="shared" si="946"/>
        <v>123</v>
      </c>
      <c r="S1105" s="36">
        <f t="shared" si="947"/>
        <v>45</v>
      </c>
      <c r="T1105" s="36">
        <f t="shared" si="948"/>
        <v>11</v>
      </c>
      <c r="U1105" s="36">
        <f t="shared" si="949"/>
        <v>22</v>
      </c>
      <c r="V1105" s="36">
        <f t="shared" si="950"/>
        <v>2636</v>
      </c>
      <c r="W1105" s="45">
        <f t="shared" si="951"/>
        <v>594</v>
      </c>
      <c r="X1105" s="50">
        <f t="shared" si="952"/>
        <v>4.4377104377104377</v>
      </c>
      <c r="Y1105" s="46">
        <f t="shared" si="917"/>
        <v>0.31616955185978757</v>
      </c>
      <c r="Z1105" s="46">
        <f t="shared" si="918"/>
        <v>0.19159042728066297</v>
      </c>
      <c r="AA1105" s="46">
        <f t="shared" si="919"/>
        <v>2.0670113027015384</v>
      </c>
      <c r="AB1105" s="46">
        <f t="shared" si="920"/>
        <v>5.9424321781224139</v>
      </c>
      <c r="AC1105" s="46">
        <f t="shared" si="921"/>
        <v>11.817853053543288</v>
      </c>
      <c r="AD1105" s="46">
        <f t="shared" si="922"/>
        <v>124.25463388089652</v>
      </c>
      <c r="AE1105" s="46">
        <f t="shared" si="923"/>
        <v>23.565622555521546</v>
      </c>
      <c r="AF1105" s="46">
        <f t="shared" si="924"/>
        <v>93.015508621569225</v>
      </c>
      <c r="AG1105" s="46">
        <f t="shared" si="925"/>
        <v>65.366753959346553</v>
      </c>
      <c r="AH1105" s="46">
        <f t="shared" si="926"/>
        <v>259.99276717795237</v>
      </c>
      <c r="AI1105" s="46">
        <f t="shared" si="953"/>
        <v>0.95479812174584533</v>
      </c>
      <c r="AJ1105" s="47">
        <f t="shared" si="909"/>
        <v>0.97713771892494528</v>
      </c>
      <c r="AK1105" s="47">
        <f t="shared" si="910"/>
        <v>74.886801515252486</v>
      </c>
      <c r="AL1105" s="47">
        <f t="shared" si="911"/>
        <v>-11.056011618095603</v>
      </c>
      <c r="AM1105" s="47">
        <f t="shared" si="912"/>
        <v>-143.33737833778204</v>
      </c>
      <c r="AN1105" s="47">
        <f t="shared" si="913"/>
        <v>-170.79364289575093</v>
      </c>
      <c r="AO1105" s="47">
        <f t="shared" si="914"/>
        <v>-957.99496189874276</v>
      </c>
      <c r="AP1105" s="47">
        <f t="shared" si="915"/>
        <v>1.6920377375689349E-3</v>
      </c>
      <c r="AQ1105" s="47">
        <f t="shared" si="954"/>
        <v>-2.0444810650769694</v>
      </c>
      <c r="AR1105" s="1">
        <f t="shared" si="916"/>
        <v>143</v>
      </c>
      <c r="AS1105" s="1">
        <f t="shared" si="935"/>
        <v>14</v>
      </c>
      <c r="AT1105" s="1">
        <f t="shared" si="936"/>
        <v>11</v>
      </c>
      <c r="AU1105" s="1">
        <f t="shared" si="937"/>
        <v>11</v>
      </c>
      <c r="AV1105" s="1">
        <f t="shared" si="938"/>
        <v>18</v>
      </c>
      <c r="AW1105" s="27">
        <f t="shared" si="927"/>
        <v>197</v>
      </c>
      <c r="AX1105" s="41">
        <f t="shared" si="955"/>
        <v>4.2842639593908629</v>
      </c>
      <c r="AY1105" s="29">
        <f t="shared" si="928"/>
        <v>0.51227807982684437</v>
      </c>
      <c r="AZ1105" s="29">
        <f t="shared" si="929"/>
        <v>8.0805998608570156E-2</v>
      </c>
      <c r="BA1105" s="29">
        <f t="shared" si="930"/>
        <v>1.6493339173902959</v>
      </c>
      <c r="BB1105" s="29">
        <f t="shared" si="931"/>
        <v>5.2178618361720215</v>
      </c>
      <c r="BC1105" s="29">
        <f t="shared" si="932"/>
        <v>10.786389754953747</v>
      </c>
      <c r="BD1105" s="29">
        <f t="shared" si="933"/>
        <v>73.255765415238741</v>
      </c>
      <c r="BE1105" s="29">
        <f t="shared" si="933"/>
        <v>1.1312839805199821</v>
      </c>
      <c r="BF1105" s="29">
        <f t="shared" si="933"/>
        <v>18.142673091293254</v>
      </c>
      <c r="BG1105" s="29">
        <f t="shared" si="933"/>
        <v>57.396480197892238</v>
      </c>
      <c r="BH1105" s="29">
        <f t="shared" si="934"/>
        <v>194.15501558916745</v>
      </c>
      <c r="BI1105" s="29">
        <f t="shared" si="956"/>
        <v>1.7555164197658757</v>
      </c>
      <c r="BJ1105" s="28">
        <f t="shared" si="939"/>
        <v>1.3249590256932007</v>
      </c>
      <c r="BK1105" s="28">
        <f t="shared" si="940"/>
        <v>22.541735685235487</v>
      </c>
      <c r="BL1105" s="28">
        <f t="shared" si="941"/>
        <v>-0.13825667062965621</v>
      </c>
      <c r="BM1105" s="28">
        <f t="shared" si="942"/>
        <v>-10.017243398754182</v>
      </c>
      <c r="BN1105" s="28">
        <f t="shared" si="943"/>
        <v>-56.366906945674373</v>
      </c>
      <c r="BO1105" s="28">
        <f t="shared" si="944"/>
        <v>-274.14436585598759</v>
      </c>
      <c r="BP1105" s="28">
        <f t="shared" si="945"/>
        <v>5.1543694400837262E-3</v>
      </c>
      <c r="BQ1105" s="28">
        <f t="shared" si="957"/>
        <v>-1.6397339697960396</v>
      </c>
    </row>
    <row r="1106" spans="1:69" x14ac:dyDescent="0.2">
      <c r="A1106" s="1" t="s">
        <v>3116</v>
      </c>
      <c r="B1106" s="8" t="s">
        <v>3136</v>
      </c>
      <c r="C1106" t="s">
        <v>18</v>
      </c>
      <c r="D1106" s="38">
        <v>444</v>
      </c>
      <c r="E1106" s="52" t="s">
        <v>1661</v>
      </c>
      <c r="F1106" s="8" t="s">
        <v>3137</v>
      </c>
      <c r="G1106" s="8">
        <v>270</v>
      </c>
      <c r="H1106" s="8">
        <v>55</v>
      </c>
      <c r="I1106" s="8">
        <v>87</v>
      </c>
      <c r="J1106" s="8">
        <v>15</v>
      </c>
      <c r="K1106" s="8">
        <v>46</v>
      </c>
      <c r="L1106" s="8">
        <v>7</v>
      </c>
      <c r="M1106" s="8">
        <v>18</v>
      </c>
      <c r="N1106" s="8">
        <v>6</v>
      </c>
      <c r="O1106" s="8">
        <v>23</v>
      </c>
      <c r="P1106" s="8">
        <v>16</v>
      </c>
      <c r="Q1106" s="36">
        <f t="shared" si="958"/>
        <v>215</v>
      </c>
      <c r="R1106" s="36">
        <f t="shared" si="946"/>
        <v>72</v>
      </c>
      <c r="S1106" s="36">
        <f t="shared" si="947"/>
        <v>39</v>
      </c>
      <c r="T1106" s="36">
        <f t="shared" si="948"/>
        <v>12</v>
      </c>
      <c r="U1106" s="36">
        <f t="shared" si="949"/>
        <v>7</v>
      </c>
      <c r="V1106" s="36">
        <f t="shared" si="950"/>
        <v>1511</v>
      </c>
      <c r="W1106" s="45">
        <f t="shared" si="951"/>
        <v>345</v>
      </c>
      <c r="X1106" s="50">
        <f t="shared" si="952"/>
        <v>4.379710144927536</v>
      </c>
      <c r="Y1106" s="46">
        <f t="shared" si="917"/>
        <v>0.38475950430581846</v>
      </c>
      <c r="Z1106" s="46">
        <f t="shared" si="918"/>
        <v>0.14417979416089036</v>
      </c>
      <c r="AA1106" s="46">
        <f t="shared" si="919"/>
        <v>1.9036000840159624</v>
      </c>
      <c r="AB1106" s="46">
        <f t="shared" si="920"/>
        <v>5.6630203738710341</v>
      </c>
      <c r="AC1106" s="46">
        <f t="shared" si="921"/>
        <v>11.422440663726107</v>
      </c>
      <c r="AD1106" s="46">
        <f t="shared" si="922"/>
        <v>82.723293425750967</v>
      </c>
      <c r="AE1106" s="46">
        <f t="shared" si="923"/>
        <v>10.380945179584106</v>
      </c>
      <c r="AF1106" s="46">
        <f t="shared" si="924"/>
        <v>74.24040327662253</v>
      </c>
      <c r="AG1106" s="46">
        <f t="shared" si="925"/>
        <v>67.956244486452405</v>
      </c>
      <c r="AH1106" s="46">
        <f t="shared" si="926"/>
        <v>79.957084646082748</v>
      </c>
      <c r="AI1106" s="46">
        <f t="shared" si="953"/>
        <v>0.91644759015840926</v>
      </c>
      <c r="AJ1106" s="47">
        <f t="shared" si="909"/>
        <v>0.95731269194470059</v>
      </c>
      <c r="AK1106" s="47">
        <f t="shared" si="910"/>
        <v>58.487228798059689</v>
      </c>
      <c r="AL1106" s="47">
        <f t="shared" si="911"/>
        <v>-4.492909262977081</v>
      </c>
      <c r="AM1106" s="47">
        <f t="shared" si="912"/>
        <v>-116.75264539138281</v>
      </c>
      <c r="AN1106" s="47">
        <f t="shared" si="913"/>
        <v>-184.32828476279991</v>
      </c>
      <c r="AO1106" s="47">
        <f t="shared" si="914"/>
        <v>-308.0171908467766</v>
      </c>
      <c r="AP1106" s="47">
        <f t="shared" si="915"/>
        <v>2.923927045901417E-3</v>
      </c>
      <c r="AQ1106" s="47">
        <f t="shared" si="954"/>
        <v>-1.6230830183887675</v>
      </c>
      <c r="AR1106" s="1">
        <f t="shared" si="916"/>
        <v>55</v>
      </c>
      <c r="AS1106" s="1">
        <f t="shared" si="935"/>
        <v>15</v>
      </c>
      <c r="AT1106" s="1">
        <f t="shared" si="936"/>
        <v>7</v>
      </c>
      <c r="AU1106" s="1">
        <f t="shared" si="937"/>
        <v>6</v>
      </c>
      <c r="AV1106" s="1">
        <f t="shared" si="938"/>
        <v>16</v>
      </c>
      <c r="AW1106" s="27">
        <f t="shared" si="927"/>
        <v>99</v>
      </c>
      <c r="AX1106" s="41">
        <f t="shared" si="955"/>
        <v>3.8787878787878789</v>
      </c>
      <c r="AY1106" s="29">
        <f t="shared" si="928"/>
        <v>1.2571166207529842</v>
      </c>
      <c r="AZ1106" s="29">
        <f t="shared" si="929"/>
        <v>1.4692378328741939E-2</v>
      </c>
      <c r="BA1106" s="29">
        <f t="shared" si="930"/>
        <v>0.77226813590449972</v>
      </c>
      <c r="BB1106" s="29">
        <f t="shared" si="931"/>
        <v>3.5298438934802574</v>
      </c>
      <c r="BC1106" s="29">
        <f t="shared" si="932"/>
        <v>8.2874196510560161</v>
      </c>
      <c r="BD1106" s="29">
        <f t="shared" si="933"/>
        <v>69.141414141414131</v>
      </c>
      <c r="BE1106" s="29">
        <f t="shared" si="933"/>
        <v>0.22038567493112909</v>
      </c>
      <c r="BF1106" s="29">
        <f t="shared" si="933"/>
        <v>5.4058769513314981</v>
      </c>
      <c r="BG1106" s="29">
        <f t="shared" si="933"/>
        <v>21.179063360881543</v>
      </c>
      <c r="BH1106" s="29">
        <f t="shared" si="934"/>
        <v>132.59871441689626</v>
      </c>
      <c r="BI1106" s="29">
        <f t="shared" si="956"/>
        <v>2.3320964749536182</v>
      </c>
      <c r="BJ1106" s="28">
        <f t="shared" si="939"/>
        <v>1.5271203210466482</v>
      </c>
      <c r="BK1106" s="28">
        <f t="shared" si="940"/>
        <v>21.767385732313553</v>
      </c>
      <c r="BL1106" s="28">
        <f t="shared" si="941"/>
        <v>7.5008355613939998E-3</v>
      </c>
      <c r="BM1106" s="28">
        <f t="shared" si="942"/>
        <v>-1.3339220307790327</v>
      </c>
      <c r="BN1106" s="28">
        <f t="shared" si="943"/>
        <v>-11.172869610474462</v>
      </c>
      <c r="BO1106" s="28">
        <f t="shared" si="944"/>
        <v>-107.18381482416994</v>
      </c>
      <c r="BP1106" s="28">
        <f t="shared" si="945"/>
        <v>1.0414475068377867E-2</v>
      </c>
      <c r="BQ1106" s="28">
        <f t="shared" si="957"/>
        <v>-1.0197408236752894</v>
      </c>
    </row>
    <row r="1107" spans="1:69" x14ac:dyDescent="0.2">
      <c r="A1107" s="1" t="s">
        <v>3116</v>
      </c>
      <c r="B1107" s="8" t="s">
        <v>3138</v>
      </c>
      <c r="C1107" t="s">
        <v>49</v>
      </c>
      <c r="D1107" s="38">
        <v>967</v>
      </c>
      <c r="E1107" s="52" t="s">
        <v>1847</v>
      </c>
      <c r="F1107" s="8" t="s">
        <v>3139</v>
      </c>
      <c r="G1107" s="8">
        <v>719</v>
      </c>
      <c r="H1107" s="8">
        <v>144</v>
      </c>
      <c r="I1107" s="8">
        <v>164</v>
      </c>
      <c r="J1107" s="8">
        <v>37</v>
      </c>
      <c r="K1107" s="8">
        <v>55</v>
      </c>
      <c r="L1107" s="8">
        <v>7</v>
      </c>
      <c r="M1107" s="8">
        <v>12</v>
      </c>
      <c r="N1107" s="8">
        <v>5</v>
      </c>
      <c r="O1107" s="8">
        <v>17</v>
      </c>
      <c r="P1107" s="8">
        <v>9</v>
      </c>
      <c r="Q1107" s="36">
        <f t="shared" si="958"/>
        <v>575</v>
      </c>
      <c r="R1107" s="36">
        <f t="shared" si="946"/>
        <v>127</v>
      </c>
      <c r="S1107" s="36">
        <f t="shared" si="947"/>
        <v>48</v>
      </c>
      <c r="T1107" s="36">
        <f t="shared" si="948"/>
        <v>7</v>
      </c>
      <c r="U1107" s="36">
        <f t="shared" si="949"/>
        <v>8</v>
      </c>
      <c r="V1107" s="36">
        <f t="shared" si="950"/>
        <v>3549</v>
      </c>
      <c r="W1107" s="45">
        <f t="shared" si="951"/>
        <v>765</v>
      </c>
      <c r="X1107" s="50">
        <f t="shared" si="952"/>
        <v>4.6392156862745102</v>
      </c>
      <c r="Y1107" s="46">
        <f t="shared" si="917"/>
        <v>0.13016532103037265</v>
      </c>
      <c r="Z1107" s="46">
        <f t="shared" si="918"/>
        <v>0.40859669357939304</v>
      </c>
      <c r="AA1107" s="46">
        <f t="shared" si="919"/>
        <v>2.6870280661284136</v>
      </c>
      <c r="AB1107" s="46">
        <f t="shared" si="920"/>
        <v>6.965459438677434</v>
      </c>
      <c r="AC1107" s="46">
        <f t="shared" si="921"/>
        <v>13.243890811226454</v>
      </c>
      <c r="AD1107" s="46">
        <f t="shared" si="922"/>
        <v>74.845059592464267</v>
      </c>
      <c r="AE1107" s="46">
        <f t="shared" si="923"/>
        <v>51.891780084582919</v>
      </c>
      <c r="AF1107" s="46">
        <f t="shared" si="924"/>
        <v>128.97734717416387</v>
      </c>
      <c r="AG1107" s="46">
        <f t="shared" si="925"/>
        <v>48.758216070742037</v>
      </c>
      <c r="AH1107" s="46">
        <f t="shared" si="926"/>
        <v>105.95112648981163</v>
      </c>
      <c r="AI1107" s="46">
        <f t="shared" si="953"/>
        <v>0.53720357252848783</v>
      </c>
      <c r="AJ1107" s="47">
        <f t="shared" si="909"/>
        <v>0.73294172519272482</v>
      </c>
      <c r="AK1107" s="47">
        <f t="shared" si="910"/>
        <v>68.580784254678122</v>
      </c>
      <c r="AL1107" s="47">
        <f t="shared" si="911"/>
        <v>-84.243743009225994</v>
      </c>
      <c r="AM1107" s="47">
        <f t="shared" si="912"/>
        <v>-536.95909537685645</v>
      </c>
      <c r="AN1107" s="47">
        <f t="shared" si="913"/>
        <v>-326.82431013342961</v>
      </c>
      <c r="AO1107" s="47">
        <f t="shared" si="914"/>
        <v>-979.27583112973286</v>
      </c>
      <c r="AP1107" s="47">
        <f t="shared" si="915"/>
        <v>1.3123314554699347E-3</v>
      </c>
      <c r="AQ1107" s="47">
        <f t="shared" si="954"/>
        <v>-2.4392596039964243</v>
      </c>
      <c r="AR1107" s="1">
        <f t="shared" si="916"/>
        <v>144</v>
      </c>
      <c r="AS1107" s="1">
        <f t="shared" si="935"/>
        <v>37</v>
      </c>
      <c r="AT1107" s="1">
        <f t="shared" si="936"/>
        <v>7</v>
      </c>
      <c r="AU1107" s="1">
        <f t="shared" si="937"/>
        <v>5</v>
      </c>
      <c r="AV1107" s="1">
        <f t="shared" si="938"/>
        <v>9</v>
      </c>
      <c r="AW1107" s="27">
        <f t="shared" si="927"/>
        <v>202</v>
      </c>
      <c r="AX1107" s="41">
        <f t="shared" si="955"/>
        <v>4.4950495049504955</v>
      </c>
      <c r="AY1107" s="29">
        <f t="shared" si="928"/>
        <v>0.25497500245073967</v>
      </c>
      <c r="AZ1107" s="29">
        <f t="shared" si="929"/>
        <v>0.24507401235173065</v>
      </c>
      <c r="BA1107" s="29">
        <f t="shared" si="930"/>
        <v>2.2351730222527215</v>
      </c>
      <c r="BB1107" s="29">
        <f t="shared" si="931"/>
        <v>6.2252720321537129</v>
      </c>
      <c r="BC1107" s="29">
        <f t="shared" si="932"/>
        <v>12.215371042054704</v>
      </c>
      <c r="BD1107" s="29">
        <f t="shared" si="933"/>
        <v>36.716400352906511</v>
      </c>
      <c r="BE1107" s="29">
        <f t="shared" si="933"/>
        <v>9.067738457014034</v>
      </c>
      <c r="BF1107" s="29">
        <f t="shared" si="933"/>
        <v>15.64621115576905</v>
      </c>
      <c r="BG1107" s="29">
        <f t="shared" si="933"/>
        <v>31.126360160768563</v>
      </c>
      <c r="BH1107" s="29">
        <f t="shared" si="934"/>
        <v>109.93833937849233</v>
      </c>
      <c r="BI1107" s="29">
        <f t="shared" si="956"/>
        <v>1.0074380572385597</v>
      </c>
      <c r="BJ1107" s="28">
        <f t="shared" si="939"/>
        <v>1.0037121386326657</v>
      </c>
      <c r="BK1107" s="28">
        <f t="shared" si="940"/>
        <v>18.335019228888559</v>
      </c>
      <c r="BL1107" s="28">
        <f t="shared" si="941"/>
        <v>-4.4393571567920729</v>
      </c>
      <c r="BM1107" s="28">
        <f t="shared" si="942"/>
        <v>-23.133280894343951</v>
      </c>
      <c r="BN1107" s="28">
        <f t="shared" si="943"/>
        <v>-76.803316859460139</v>
      </c>
      <c r="BO1107" s="28">
        <f t="shared" si="944"/>
        <v>-379.99245629305523</v>
      </c>
      <c r="BP1107" s="28">
        <f t="shared" si="945"/>
        <v>5.0248756218905476E-3</v>
      </c>
      <c r="BQ1107" s="28">
        <f t="shared" si="957"/>
        <v>-2.3417598303209477</v>
      </c>
    </row>
    <row r="1108" spans="1:69" x14ac:dyDescent="0.2">
      <c r="A1108" s="1" t="s">
        <v>3116</v>
      </c>
      <c r="B1108" s="8" t="s">
        <v>3140</v>
      </c>
      <c r="C1108" t="s">
        <v>34</v>
      </c>
      <c r="D1108" s="38">
        <v>949</v>
      </c>
      <c r="E1108" s="52" t="s">
        <v>1847</v>
      </c>
      <c r="F1108" s="8" t="s">
        <v>3141</v>
      </c>
      <c r="G1108" s="8">
        <v>660</v>
      </c>
      <c r="H1108" s="8">
        <v>166</v>
      </c>
      <c r="I1108" s="8">
        <v>190</v>
      </c>
      <c r="J1108" s="8">
        <v>53</v>
      </c>
      <c r="K1108" s="8">
        <v>60</v>
      </c>
      <c r="L1108" s="8">
        <v>9</v>
      </c>
      <c r="M1108" s="8">
        <v>16</v>
      </c>
      <c r="N1108" s="8">
        <v>6</v>
      </c>
      <c r="O1108" s="8">
        <v>23</v>
      </c>
      <c r="P1108" s="8">
        <v>10</v>
      </c>
      <c r="Q1108" s="36">
        <f t="shared" si="958"/>
        <v>494</v>
      </c>
      <c r="R1108" s="36">
        <f t="shared" si="946"/>
        <v>137</v>
      </c>
      <c r="S1108" s="36">
        <f t="shared" si="947"/>
        <v>51</v>
      </c>
      <c r="T1108" s="36">
        <f t="shared" si="948"/>
        <v>10</v>
      </c>
      <c r="U1108" s="36">
        <f t="shared" si="949"/>
        <v>13</v>
      </c>
      <c r="V1108" s="36">
        <f t="shared" si="950"/>
        <v>3204</v>
      </c>
      <c r="W1108" s="45">
        <f t="shared" si="951"/>
        <v>705</v>
      </c>
      <c r="X1108" s="50">
        <f t="shared" si="952"/>
        <v>4.5446808510638297</v>
      </c>
      <c r="Y1108" s="46">
        <f t="shared" si="917"/>
        <v>0.20731552738795844</v>
      </c>
      <c r="Z1108" s="46">
        <f t="shared" si="918"/>
        <v>0.29667722951561781</v>
      </c>
      <c r="AA1108" s="46">
        <f t="shared" si="919"/>
        <v>2.3860389316432773</v>
      </c>
      <c r="AB1108" s="46">
        <f t="shared" si="920"/>
        <v>6.4754006337709367</v>
      </c>
      <c r="AC1108" s="46">
        <f t="shared" si="921"/>
        <v>12.564762335898596</v>
      </c>
      <c r="AD1108" s="46">
        <f t="shared" si="922"/>
        <v>102.41387052965148</v>
      </c>
      <c r="AE1108" s="46">
        <f t="shared" si="923"/>
        <v>40.64478044363964</v>
      </c>
      <c r="AF1108" s="46">
        <f t="shared" si="924"/>
        <v>121.68798551380715</v>
      </c>
      <c r="AG1108" s="46">
        <f t="shared" si="925"/>
        <v>64.75400633770937</v>
      </c>
      <c r="AH1108" s="46">
        <f t="shared" si="926"/>
        <v>163.34191036668176</v>
      </c>
      <c r="AI1108" s="46">
        <f t="shared" si="953"/>
        <v>0.70006044487427477</v>
      </c>
      <c r="AJ1108" s="47">
        <f t="shared" si="909"/>
        <v>0.83669614847582197</v>
      </c>
      <c r="AK1108" s="47">
        <f t="shared" si="910"/>
        <v>79.610689569687295</v>
      </c>
      <c r="AL1108" s="47">
        <f t="shared" si="911"/>
        <v>-37.79580327246525</v>
      </c>
      <c r="AM1108" s="47">
        <f t="shared" si="912"/>
        <v>-320.90992935797982</v>
      </c>
      <c r="AN1108" s="47">
        <f t="shared" si="913"/>
        <v>-281.31743936472947</v>
      </c>
      <c r="AO1108" s="47">
        <f t="shared" si="914"/>
        <v>-988.48813380912975</v>
      </c>
      <c r="AP1108" s="47">
        <f t="shared" si="915"/>
        <v>1.4244956679167206E-3</v>
      </c>
      <c r="AQ1108" s="47">
        <f t="shared" si="954"/>
        <v>-2.2064022178597509</v>
      </c>
      <c r="AR1108" s="1">
        <f t="shared" si="916"/>
        <v>166</v>
      </c>
      <c r="AS1108" s="1">
        <f t="shared" si="935"/>
        <v>53</v>
      </c>
      <c r="AT1108" s="1">
        <f t="shared" si="936"/>
        <v>9</v>
      </c>
      <c r="AU1108" s="1">
        <f t="shared" si="937"/>
        <v>6</v>
      </c>
      <c r="AV1108" s="1">
        <f t="shared" si="938"/>
        <v>10</v>
      </c>
      <c r="AW1108" s="27">
        <f t="shared" si="927"/>
        <v>244</v>
      </c>
      <c r="AX1108" s="41">
        <f t="shared" si="955"/>
        <v>4.471311475409836</v>
      </c>
      <c r="AY1108" s="29">
        <f t="shared" si="928"/>
        <v>0.27951155603332445</v>
      </c>
      <c r="AZ1108" s="29">
        <f t="shared" si="929"/>
        <v>0.22213450685299643</v>
      </c>
      <c r="BA1108" s="29">
        <f t="shared" si="930"/>
        <v>2.1647574576726685</v>
      </c>
      <c r="BB1108" s="29">
        <f t="shared" si="931"/>
        <v>6.1073804084923404</v>
      </c>
      <c r="BC1108" s="29">
        <f t="shared" si="932"/>
        <v>12.050003359312011</v>
      </c>
      <c r="BD1108" s="29">
        <f t="shared" si="933"/>
        <v>46.398918301531857</v>
      </c>
      <c r="BE1108" s="29">
        <f t="shared" si="933"/>
        <v>11.773128863208811</v>
      </c>
      <c r="BF1108" s="29">
        <f t="shared" si="933"/>
        <v>19.482817119054015</v>
      </c>
      <c r="BG1108" s="29">
        <f t="shared" si="933"/>
        <v>36.644282450954044</v>
      </c>
      <c r="BH1108" s="29">
        <f t="shared" si="934"/>
        <v>120.50003359312012</v>
      </c>
      <c r="BI1108" s="29">
        <f t="shared" si="956"/>
        <v>0.96625177089657954</v>
      </c>
      <c r="BJ1108" s="28">
        <f t="shared" si="939"/>
        <v>0.9829810633458711</v>
      </c>
      <c r="BK1108" s="28">
        <f t="shared" si="940"/>
        <v>25.826900274742673</v>
      </c>
      <c r="BL1108" s="28">
        <f t="shared" si="941"/>
        <v>-5.8420390731328622</v>
      </c>
      <c r="BM1108" s="28">
        <f t="shared" si="942"/>
        <v>-30.18011719149403</v>
      </c>
      <c r="BN1108" s="28">
        <f t="shared" si="943"/>
        <v>-95.345072532664233</v>
      </c>
      <c r="BO1108" s="28">
        <f t="shared" si="944"/>
        <v>-440.39795906668019</v>
      </c>
      <c r="BP1108" s="28">
        <f t="shared" si="945"/>
        <v>4.1492364724687956E-3</v>
      </c>
      <c r="BQ1108" s="28">
        <f t="shared" si="957"/>
        <v>-2.2652270545823856</v>
      </c>
    </row>
    <row r="1109" spans="1:69" x14ac:dyDescent="0.2">
      <c r="A1109" s="1" t="s">
        <v>3116</v>
      </c>
      <c r="B1109" s="8" t="s">
        <v>3142</v>
      </c>
      <c r="C1109" t="s">
        <v>30</v>
      </c>
      <c r="D1109" s="38">
        <v>172</v>
      </c>
      <c r="E1109" s="52" t="s">
        <v>3143</v>
      </c>
      <c r="F1109" s="8" t="s">
        <v>3144</v>
      </c>
      <c r="G1109" s="8">
        <v>104</v>
      </c>
      <c r="H1109" s="8">
        <v>24</v>
      </c>
      <c r="I1109" s="8">
        <v>35</v>
      </c>
      <c r="J1109" s="8">
        <v>6</v>
      </c>
      <c r="K1109" s="8">
        <v>14</v>
      </c>
      <c r="L1109" s="8">
        <v>4</v>
      </c>
      <c r="M1109" s="8">
        <v>7</v>
      </c>
      <c r="N1109" s="8">
        <v>4</v>
      </c>
      <c r="O1109" s="8">
        <v>12</v>
      </c>
      <c r="P1109" s="8">
        <v>10</v>
      </c>
      <c r="Q1109" s="36">
        <f t="shared" si="958"/>
        <v>80</v>
      </c>
      <c r="R1109" s="36">
        <f t="shared" si="946"/>
        <v>29</v>
      </c>
      <c r="S1109" s="36">
        <f t="shared" si="947"/>
        <v>10</v>
      </c>
      <c r="T1109" s="36">
        <f t="shared" si="948"/>
        <v>3</v>
      </c>
      <c r="U1109" s="36">
        <f t="shared" si="949"/>
        <v>2</v>
      </c>
      <c r="V1109" s="36">
        <f t="shared" si="950"/>
        <v>554</v>
      </c>
      <c r="W1109" s="45">
        <f t="shared" si="951"/>
        <v>124</v>
      </c>
      <c r="X1109" s="50">
        <f t="shared" si="952"/>
        <v>4.467741935483871</v>
      </c>
      <c r="Y1109" s="46">
        <f t="shared" si="917"/>
        <v>0.28329864724245574</v>
      </c>
      <c r="Z1109" s="46">
        <f t="shared" si="918"/>
        <v>0.21878251821019773</v>
      </c>
      <c r="AA1109" s="46">
        <f t="shared" si="919"/>
        <v>2.1542663891779399</v>
      </c>
      <c r="AB1109" s="46">
        <f t="shared" si="920"/>
        <v>6.0897502601456814</v>
      </c>
      <c r="AC1109" s="46">
        <f t="shared" si="921"/>
        <v>12.025234131113423</v>
      </c>
      <c r="AD1109" s="46">
        <f t="shared" si="922"/>
        <v>22.663891779396458</v>
      </c>
      <c r="AE1109" s="46">
        <f t="shared" si="923"/>
        <v>6.3446930280957341</v>
      </c>
      <c r="AF1109" s="46">
        <f t="shared" si="924"/>
        <v>21.542663891779398</v>
      </c>
      <c r="AG1109" s="46">
        <f t="shared" si="925"/>
        <v>18.269250780437044</v>
      </c>
      <c r="AH1109" s="46">
        <f t="shared" si="926"/>
        <v>24.050468262226847</v>
      </c>
      <c r="AI1109" s="46">
        <f t="shared" si="953"/>
        <v>0.75504851822711772</v>
      </c>
      <c r="AJ1109" s="47">
        <f t="shared" si="909"/>
        <v>0.8689352785030181</v>
      </c>
      <c r="AK1109" s="47">
        <f t="shared" si="910"/>
        <v>18.386304518156688</v>
      </c>
      <c r="AL1109" s="47">
        <f t="shared" si="911"/>
        <v>-4.5232920965531305</v>
      </c>
      <c r="AM1109" s="47">
        <f t="shared" si="912"/>
        <v>-48.19331706198296</v>
      </c>
      <c r="AN1109" s="47">
        <f t="shared" si="913"/>
        <v>-68.716050356066944</v>
      </c>
      <c r="AO1109" s="47">
        <f t="shared" si="914"/>
        <v>-127.11828280437675</v>
      </c>
      <c r="AP1109" s="47">
        <f t="shared" si="915"/>
        <v>8.2633613221378115E-3</v>
      </c>
      <c r="AQ1109" s="47">
        <f t="shared" si="954"/>
        <v>-1.9019335657271801</v>
      </c>
      <c r="AR1109" s="1">
        <f t="shared" si="916"/>
        <v>24</v>
      </c>
      <c r="AS1109" s="1">
        <f t="shared" si="935"/>
        <v>6</v>
      </c>
      <c r="AT1109" s="1">
        <f t="shared" si="936"/>
        <v>4</v>
      </c>
      <c r="AU1109" s="1">
        <f t="shared" si="937"/>
        <v>4</v>
      </c>
      <c r="AV1109" s="1">
        <f t="shared" si="938"/>
        <v>10</v>
      </c>
      <c r="AW1109" s="27">
        <f t="shared" si="927"/>
        <v>48</v>
      </c>
      <c r="AX1109" s="41">
        <f t="shared" si="955"/>
        <v>3.625</v>
      </c>
      <c r="AY1109" s="29">
        <f t="shared" si="928"/>
        <v>1.890625</v>
      </c>
      <c r="AZ1109" s="29">
        <f t="shared" si="929"/>
        <v>0.140625</v>
      </c>
      <c r="BA1109" s="29">
        <f t="shared" si="930"/>
        <v>0.390625</v>
      </c>
      <c r="BB1109" s="29">
        <f t="shared" si="931"/>
        <v>2.640625</v>
      </c>
      <c r="BC1109" s="29">
        <f t="shared" si="932"/>
        <v>6.890625</v>
      </c>
      <c r="BD1109" s="29">
        <f t="shared" si="933"/>
        <v>45.375</v>
      </c>
      <c r="BE1109" s="29">
        <f t="shared" si="933"/>
        <v>0.84375</v>
      </c>
      <c r="BF1109" s="29">
        <f t="shared" si="933"/>
        <v>1.5625</v>
      </c>
      <c r="BG1109" s="29">
        <f t="shared" si="933"/>
        <v>10.5625</v>
      </c>
      <c r="BH1109" s="29">
        <f t="shared" si="934"/>
        <v>68.90625</v>
      </c>
      <c r="BI1109" s="29">
        <f t="shared" si="956"/>
        <v>2.7074468085106385</v>
      </c>
      <c r="BJ1109" s="28">
        <f t="shared" si="939"/>
        <v>1.6454321038896251</v>
      </c>
      <c r="BK1109" s="28">
        <f t="shared" si="940"/>
        <v>14.00488143992254</v>
      </c>
      <c r="BL1109" s="28">
        <f t="shared" si="941"/>
        <v>7.102400429712781E-2</v>
      </c>
      <c r="BM1109" s="28">
        <f t="shared" si="942"/>
        <v>-0.2192098898059501</v>
      </c>
      <c r="BN1109" s="28">
        <f t="shared" si="943"/>
        <v>-3.8528330232293784</v>
      </c>
      <c r="BO1109" s="28">
        <f t="shared" si="944"/>
        <v>-40.602055789858063</v>
      </c>
      <c r="BP1109" s="28">
        <f t="shared" si="945"/>
        <v>2.2201665124884366E-2</v>
      </c>
      <c r="BQ1109" s="28">
        <f t="shared" si="957"/>
        <v>-0.67933084015556833</v>
      </c>
    </row>
    <row r="1110" spans="1:69" x14ac:dyDescent="0.2">
      <c r="A1110" s="1" t="s">
        <v>3116</v>
      </c>
      <c r="B1110" s="8" t="s">
        <v>3145</v>
      </c>
      <c r="C1110" t="s">
        <v>30</v>
      </c>
      <c r="D1110" s="38">
        <v>32</v>
      </c>
      <c r="E1110" s="52" t="s">
        <v>953</v>
      </c>
      <c r="F1110" s="8" t="s">
        <v>3146</v>
      </c>
      <c r="G1110" s="8">
        <v>23</v>
      </c>
      <c r="H1110" s="8">
        <v>4</v>
      </c>
      <c r="I1110" s="8">
        <v>3</v>
      </c>
      <c r="J1110" s="8">
        <v>1</v>
      </c>
      <c r="K1110" s="8">
        <v>3</v>
      </c>
      <c r="L1110" s="8">
        <v>2</v>
      </c>
      <c r="M1110" s="8">
        <v>2</v>
      </c>
      <c r="N1110" s="8">
        <v>1</v>
      </c>
      <c r="O1110" s="8">
        <v>1</v>
      </c>
      <c r="P1110" s="8">
        <v>1</v>
      </c>
      <c r="Q1110" s="36">
        <f t="shared" si="958"/>
        <v>19</v>
      </c>
      <c r="R1110" s="36">
        <f t="shared" si="946"/>
        <v>2</v>
      </c>
      <c r="S1110" s="36">
        <f t="shared" si="947"/>
        <v>1</v>
      </c>
      <c r="T1110" s="36">
        <f t="shared" si="948"/>
        <v>1</v>
      </c>
      <c r="U1110" s="36">
        <f t="shared" si="949"/>
        <v>0</v>
      </c>
      <c r="V1110" s="36">
        <f t="shared" si="950"/>
        <v>108</v>
      </c>
      <c r="W1110" s="45">
        <f t="shared" si="951"/>
        <v>23</v>
      </c>
      <c r="X1110" s="50">
        <f t="shared" si="952"/>
        <v>4.6956521739130439</v>
      </c>
      <c r="Y1110" s="46">
        <f t="shared" si="917"/>
        <v>9.2627599243856079E-2</v>
      </c>
      <c r="Z1110" s="46">
        <f t="shared" si="918"/>
        <v>0.48393194706994386</v>
      </c>
      <c r="AA1110" s="46">
        <f t="shared" si="919"/>
        <v>2.8752362948960317</v>
      </c>
      <c r="AB1110" s="46">
        <f t="shared" si="920"/>
        <v>7.2665406427221191</v>
      </c>
      <c r="AC1110" s="46">
        <f t="shared" si="921"/>
        <v>13.657844990548208</v>
      </c>
      <c r="AD1110" s="46">
        <f t="shared" si="922"/>
        <v>1.7599243856332656</v>
      </c>
      <c r="AE1110" s="46">
        <f t="shared" si="923"/>
        <v>0.96786389413988771</v>
      </c>
      <c r="AF1110" s="46">
        <f t="shared" si="924"/>
        <v>2.8752362948960317</v>
      </c>
      <c r="AG1110" s="46">
        <f t="shared" si="925"/>
        <v>7.2665406427221191</v>
      </c>
      <c r="AH1110" s="46">
        <f t="shared" si="926"/>
        <v>0</v>
      </c>
      <c r="AI1110" s="46">
        <f t="shared" si="953"/>
        <v>0.58498023715415026</v>
      </c>
      <c r="AJ1110" s="47">
        <f t="shared" si="909"/>
        <v>0.76484000755331194</v>
      </c>
      <c r="AK1110" s="47">
        <f t="shared" si="910"/>
        <v>1.1971606175489373</v>
      </c>
      <c r="AL1110" s="47">
        <f t="shared" si="911"/>
        <v>-1.5048549607121304</v>
      </c>
      <c r="AM1110" s="47">
        <f t="shared" si="912"/>
        <v>-10.896788502744482</v>
      </c>
      <c r="AN1110" s="47">
        <f t="shared" si="913"/>
        <v>-43.780404428295924</v>
      </c>
      <c r="AO1110" s="47">
        <f t="shared" si="914"/>
        <v>0</v>
      </c>
      <c r="AP1110" s="47">
        <f t="shared" si="915"/>
        <v>4.9783549783549784E-2</v>
      </c>
      <c r="AQ1110" s="47">
        <f t="shared" si="954"/>
        <v>-2.7373428729581879</v>
      </c>
      <c r="AR1110" s="1">
        <f t="shared" si="916"/>
        <v>4</v>
      </c>
      <c r="AS1110" s="1">
        <f t="shared" si="935"/>
        <v>1</v>
      </c>
      <c r="AT1110" s="1">
        <f t="shared" si="936"/>
        <v>2</v>
      </c>
      <c r="AU1110" s="1">
        <f t="shared" si="937"/>
        <v>1</v>
      </c>
      <c r="AV1110" s="1">
        <f t="shared" si="938"/>
        <v>1</v>
      </c>
      <c r="AW1110" s="27">
        <f t="shared" si="927"/>
        <v>9</v>
      </c>
      <c r="AX1110" s="41">
        <f t="shared" si="955"/>
        <v>3.6666666666666665</v>
      </c>
      <c r="AY1110" s="29">
        <f t="shared" si="928"/>
        <v>1.7777777777777781</v>
      </c>
      <c r="AZ1110" s="29">
        <f t="shared" si="929"/>
        <v>0.11111111111111122</v>
      </c>
      <c r="BA1110" s="29">
        <f t="shared" si="930"/>
        <v>0.44444444444444425</v>
      </c>
      <c r="BB1110" s="29">
        <f t="shared" si="931"/>
        <v>2.7777777777777772</v>
      </c>
      <c r="BC1110" s="29">
        <f t="shared" si="932"/>
        <v>7.1111111111111107</v>
      </c>
      <c r="BD1110" s="29">
        <f t="shared" si="933"/>
        <v>7.1111111111111125</v>
      </c>
      <c r="BE1110" s="29">
        <f t="shared" si="933"/>
        <v>0.11111111111111122</v>
      </c>
      <c r="BF1110" s="29">
        <f t="shared" si="933"/>
        <v>0.88888888888888851</v>
      </c>
      <c r="BG1110" s="29">
        <f t="shared" si="933"/>
        <v>2.7777777777777772</v>
      </c>
      <c r="BH1110" s="29">
        <f t="shared" si="934"/>
        <v>7.1111111111111107</v>
      </c>
      <c r="BI1110" s="29">
        <f t="shared" si="956"/>
        <v>2.25</v>
      </c>
      <c r="BJ1110" s="28">
        <f t="shared" si="939"/>
        <v>1.5</v>
      </c>
      <c r="BK1110" s="28">
        <f t="shared" si="940"/>
        <v>2.8093278463648836</v>
      </c>
      <c r="BL1110" s="28">
        <f t="shared" si="941"/>
        <v>1.0973936899862841E-2</v>
      </c>
      <c r="BM1110" s="28">
        <f t="shared" si="942"/>
        <v>-0.17558299039780512</v>
      </c>
      <c r="BN1110" s="28">
        <f t="shared" si="943"/>
        <v>-1.3717421124828526</v>
      </c>
      <c r="BO1110" s="28">
        <f t="shared" si="944"/>
        <v>-5.6186556927297664</v>
      </c>
      <c r="BP1110" s="28">
        <f t="shared" si="945"/>
        <v>0.16071428571428573</v>
      </c>
      <c r="BQ1110" s="28">
        <f t="shared" si="957"/>
        <v>-0.69841269841269815</v>
      </c>
    </row>
    <row r="1111" spans="1:69" x14ac:dyDescent="0.2">
      <c r="A1111" s="1" t="s">
        <v>3116</v>
      </c>
      <c r="B1111" s="8" t="s">
        <v>3147</v>
      </c>
      <c r="C1111" t="s">
        <v>34</v>
      </c>
      <c r="D1111" s="38">
        <v>617</v>
      </c>
      <c r="E1111" s="52" t="s">
        <v>1566</v>
      </c>
      <c r="F1111" s="8" t="s">
        <v>3148</v>
      </c>
      <c r="G1111" s="8">
        <v>448</v>
      </c>
      <c r="H1111" s="8">
        <v>119</v>
      </c>
      <c r="I1111" s="8">
        <v>100</v>
      </c>
      <c r="J1111" s="8">
        <v>26</v>
      </c>
      <c r="K1111" s="8">
        <v>35</v>
      </c>
      <c r="L1111" s="8">
        <v>16</v>
      </c>
      <c r="M1111" s="8">
        <v>8</v>
      </c>
      <c r="N1111" s="8">
        <v>6</v>
      </c>
      <c r="O1111" s="8">
        <v>26</v>
      </c>
      <c r="P1111" s="8">
        <v>20</v>
      </c>
      <c r="Q1111" s="36">
        <f t="shared" si="958"/>
        <v>329</v>
      </c>
      <c r="R1111" s="36">
        <f t="shared" si="946"/>
        <v>74</v>
      </c>
      <c r="S1111" s="36">
        <f t="shared" si="947"/>
        <v>19</v>
      </c>
      <c r="T1111" s="36">
        <f t="shared" si="948"/>
        <v>2</v>
      </c>
      <c r="U1111" s="36">
        <f t="shared" si="949"/>
        <v>6</v>
      </c>
      <c r="V1111" s="36">
        <f t="shared" si="950"/>
        <v>2008</v>
      </c>
      <c r="W1111" s="45">
        <f t="shared" si="951"/>
        <v>430</v>
      </c>
      <c r="X1111" s="50">
        <f t="shared" si="952"/>
        <v>4.6697674418604649</v>
      </c>
      <c r="Y1111" s="46">
        <f t="shared" si="917"/>
        <v>0.10905354245538144</v>
      </c>
      <c r="Z1111" s="46">
        <f t="shared" si="918"/>
        <v>0.44858842617631123</v>
      </c>
      <c r="AA1111" s="46">
        <f t="shared" si="919"/>
        <v>2.7881233098972409</v>
      </c>
      <c r="AB1111" s="46">
        <f t="shared" si="920"/>
        <v>7.1276581936181707</v>
      </c>
      <c r="AC1111" s="46">
        <f t="shared" si="921"/>
        <v>13.4671930773391</v>
      </c>
      <c r="AD1111" s="46">
        <f t="shared" si="922"/>
        <v>35.878615467820495</v>
      </c>
      <c r="AE1111" s="46">
        <f t="shared" si="923"/>
        <v>33.19554353704703</v>
      </c>
      <c r="AF1111" s="46">
        <f t="shared" si="924"/>
        <v>52.974342888047573</v>
      </c>
      <c r="AG1111" s="46">
        <f t="shared" si="925"/>
        <v>14.255316387236341</v>
      </c>
      <c r="AH1111" s="46">
        <f t="shared" si="926"/>
        <v>80.803158464034595</v>
      </c>
      <c r="AI1111" s="46">
        <f t="shared" si="953"/>
        <v>0.50607686886756653</v>
      </c>
      <c r="AJ1111" s="47">
        <f t="shared" si="909"/>
        <v>0.71139079897589796</v>
      </c>
      <c r="AK1111" s="47">
        <f t="shared" si="910"/>
        <v>32.9102235999501</v>
      </c>
      <c r="AL1111" s="47">
        <f t="shared" si="911"/>
        <v>-61.755989531202331</v>
      </c>
      <c r="AM1111" s="47">
        <f t="shared" si="912"/>
        <v>-245.69529253946624</v>
      </c>
      <c r="AN1111" s="47">
        <f t="shared" si="913"/>
        <v>-105.71230969008937</v>
      </c>
      <c r="AO1111" s="47">
        <f t="shared" si="914"/>
        <v>-823.64894960103391</v>
      </c>
      <c r="AP1111" s="47">
        <f t="shared" si="915"/>
        <v>2.3418948652593513E-3</v>
      </c>
      <c r="AQ1111" s="47">
        <f t="shared" si="954"/>
        <v>-2.819412656240289</v>
      </c>
      <c r="AR1111" s="1">
        <f t="shared" si="916"/>
        <v>119</v>
      </c>
      <c r="AS1111" s="1">
        <f t="shared" si="935"/>
        <v>26</v>
      </c>
      <c r="AT1111" s="1">
        <f t="shared" si="936"/>
        <v>16</v>
      </c>
      <c r="AU1111" s="1">
        <f t="shared" si="937"/>
        <v>6</v>
      </c>
      <c r="AV1111" s="1">
        <f t="shared" si="938"/>
        <v>20</v>
      </c>
      <c r="AW1111" s="27">
        <f t="shared" si="927"/>
        <v>187</v>
      </c>
      <c r="AX1111" s="41">
        <f t="shared" si="955"/>
        <v>4.1657754010695189</v>
      </c>
      <c r="AY1111" s="29">
        <f t="shared" si="928"/>
        <v>0.69593068146072201</v>
      </c>
      <c r="AZ1111" s="29">
        <f t="shared" si="929"/>
        <v>2.7481483599759861E-2</v>
      </c>
      <c r="BA1111" s="29">
        <f t="shared" si="930"/>
        <v>1.3590322857387978</v>
      </c>
      <c r="BB1111" s="29">
        <f t="shared" si="931"/>
        <v>4.6905830878778358</v>
      </c>
      <c r="BC1111" s="29">
        <f t="shared" si="932"/>
        <v>10.022133890016873</v>
      </c>
      <c r="BD1111" s="29">
        <f t="shared" si="933"/>
        <v>82.815751093825924</v>
      </c>
      <c r="BE1111" s="29">
        <f t="shared" si="933"/>
        <v>0.71451857359375637</v>
      </c>
      <c r="BF1111" s="29">
        <f t="shared" si="933"/>
        <v>21.744516571820764</v>
      </c>
      <c r="BG1111" s="29">
        <f t="shared" si="933"/>
        <v>28.143498527267013</v>
      </c>
      <c r="BH1111" s="29">
        <f t="shared" si="934"/>
        <v>200.44267780033746</v>
      </c>
      <c r="BI1111" s="29">
        <f t="shared" si="956"/>
        <v>1.7949514116497038</v>
      </c>
      <c r="BJ1111" s="28">
        <f t="shared" si="939"/>
        <v>1.3397579675634341</v>
      </c>
      <c r="BK1111" s="28">
        <f t="shared" si="940"/>
        <v>28.728760672640728</v>
      </c>
      <c r="BL1111" s="28">
        <f t="shared" si="941"/>
        <v>-4.9255480992450452E-2</v>
      </c>
      <c r="BM1111" s="28">
        <f t="shared" si="942"/>
        <v>-10.541091870355791</v>
      </c>
      <c r="BN1111" s="28">
        <f t="shared" si="943"/>
        <v>-25.346176511209606</v>
      </c>
      <c r="BO1111" s="28">
        <f t="shared" si="944"/>
        <v>-263.87074958618257</v>
      </c>
      <c r="BP1111" s="28">
        <f t="shared" si="945"/>
        <v>5.4344667247893056E-3</v>
      </c>
      <c r="BQ1111" s="28">
        <f t="shared" si="957"/>
        <v>-1.4731671574870864</v>
      </c>
    </row>
    <row r="1112" spans="1:69" x14ac:dyDescent="0.2">
      <c r="A1112" s="1" t="s">
        <v>3116</v>
      </c>
      <c r="B1112" s="8" t="s">
        <v>3149</v>
      </c>
      <c r="C1112" t="s">
        <v>49</v>
      </c>
      <c r="D1112" s="38">
        <v>259</v>
      </c>
      <c r="E1112" s="52" t="s">
        <v>3150</v>
      </c>
      <c r="F1112" s="8" t="s">
        <v>3151</v>
      </c>
      <c r="G1112" s="8">
        <v>210</v>
      </c>
      <c r="H1112" s="8">
        <v>41</v>
      </c>
      <c r="I1112" s="8">
        <v>40</v>
      </c>
      <c r="J1112" s="8">
        <v>6</v>
      </c>
      <c r="K1112" s="8">
        <v>12</v>
      </c>
      <c r="L1112" s="8">
        <v>5</v>
      </c>
      <c r="M1112" s="8">
        <v>1</v>
      </c>
      <c r="N1112" s="8">
        <v>0</v>
      </c>
      <c r="O1112" s="8">
        <v>5</v>
      </c>
      <c r="P1112" s="8">
        <v>0</v>
      </c>
      <c r="Q1112" s="36">
        <f t="shared" si="958"/>
        <v>169</v>
      </c>
      <c r="R1112" s="36">
        <f t="shared" si="946"/>
        <v>34</v>
      </c>
      <c r="S1112" s="36">
        <f t="shared" si="947"/>
        <v>7</v>
      </c>
      <c r="T1112" s="36">
        <f t="shared" si="948"/>
        <v>1</v>
      </c>
      <c r="U1112" s="36">
        <f t="shared" si="949"/>
        <v>5</v>
      </c>
      <c r="V1112" s="36">
        <f t="shared" si="950"/>
        <v>1009</v>
      </c>
      <c r="W1112" s="45">
        <f t="shared" si="951"/>
        <v>216</v>
      </c>
      <c r="X1112" s="50">
        <f t="shared" si="952"/>
        <v>4.6712962962962967</v>
      </c>
      <c r="Y1112" s="46">
        <f t="shared" si="917"/>
        <v>0.10804612482853196</v>
      </c>
      <c r="Z1112" s="46">
        <f t="shared" si="918"/>
        <v>0.45063871742112538</v>
      </c>
      <c r="AA1112" s="46">
        <f t="shared" si="919"/>
        <v>2.7932313100137187</v>
      </c>
      <c r="AB1112" s="46">
        <f t="shared" si="920"/>
        <v>7.1358239026063126</v>
      </c>
      <c r="AC1112" s="46">
        <f t="shared" si="921"/>
        <v>13.478416495198905</v>
      </c>
      <c r="AD1112" s="46">
        <f t="shared" si="922"/>
        <v>18.2597950960219</v>
      </c>
      <c r="AE1112" s="46">
        <f t="shared" si="923"/>
        <v>15.321716392318264</v>
      </c>
      <c r="AF1112" s="46">
        <f t="shared" si="924"/>
        <v>19.55261917009603</v>
      </c>
      <c r="AG1112" s="46">
        <f t="shared" si="925"/>
        <v>7.1358239026063126</v>
      </c>
      <c r="AH1112" s="46">
        <f t="shared" si="926"/>
        <v>67.392082475994528</v>
      </c>
      <c r="AI1112" s="46">
        <f t="shared" si="953"/>
        <v>0.59377691645133501</v>
      </c>
      <c r="AJ1112" s="47">
        <f t="shared" si="909"/>
        <v>0.77056921587313298</v>
      </c>
      <c r="AK1112" s="47">
        <f t="shared" si="910"/>
        <v>13.117936740672327</v>
      </c>
      <c r="AL1112" s="47">
        <f t="shared" si="911"/>
        <v>-22.479503002706775</v>
      </c>
      <c r="AM1112" s="47">
        <f t="shared" si="912"/>
        <v>-71.420588958198536</v>
      </c>
      <c r="AN1112" s="47">
        <f t="shared" si="913"/>
        <v>-41.66114683952086</v>
      </c>
      <c r="AO1112" s="47">
        <f t="shared" si="914"/>
        <v>-540.7460400958513</v>
      </c>
      <c r="AP1112" s="47">
        <f t="shared" si="915"/>
        <v>4.6946316018256903E-3</v>
      </c>
      <c r="AQ1112" s="47">
        <f t="shared" si="954"/>
        <v>-3.1134296436776943</v>
      </c>
      <c r="AR1112" s="1">
        <f t="shared" si="916"/>
        <v>41</v>
      </c>
      <c r="AS1112" s="1">
        <f t="shared" si="935"/>
        <v>6</v>
      </c>
      <c r="AT1112" s="1">
        <f t="shared" si="936"/>
        <v>5</v>
      </c>
      <c r="AU1112" s="1">
        <f t="shared" si="937"/>
        <v>0</v>
      </c>
      <c r="AV1112" s="1">
        <f t="shared" si="938"/>
        <v>0</v>
      </c>
      <c r="AW1112" s="27">
        <f t="shared" si="927"/>
        <v>52</v>
      </c>
      <c r="AX1112" s="41">
        <f t="shared" si="955"/>
        <v>4.6923076923076925</v>
      </c>
      <c r="AY1112" s="29">
        <f t="shared" si="928"/>
        <v>9.4674556213017624E-2</v>
      </c>
      <c r="AZ1112" s="29">
        <f t="shared" si="929"/>
        <v>0.47928994082840265</v>
      </c>
      <c r="BA1112" s="29">
        <f t="shared" si="930"/>
        <v>2.8639053254437878</v>
      </c>
      <c r="BB1112" s="29">
        <f t="shared" si="931"/>
        <v>7.2485207100591724</v>
      </c>
      <c r="BC1112" s="29">
        <f t="shared" si="932"/>
        <v>13.633136094674558</v>
      </c>
      <c r="BD1112" s="29">
        <f t="shared" si="933"/>
        <v>3.8816568047337228</v>
      </c>
      <c r="BE1112" s="29">
        <f t="shared" si="933"/>
        <v>2.875739644970416</v>
      </c>
      <c r="BF1112" s="29">
        <f t="shared" si="933"/>
        <v>14.31952662721894</v>
      </c>
      <c r="BG1112" s="29">
        <f t="shared" si="933"/>
        <v>0</v>
      </c>
      <c r="BH1112" s="29">
        <f t="shared" si="934"/>
        <v>0</v>
      </c>
      <c r="BI1112" s="29">
        <f t="shared" si="956"/>
        <v>0.41327300150829571</v>
      </c>
      <c r="BJ1112" s="28">
        <f t="shared" si="939"/>
        <v>0.64286312812938318</v>
      </c>
      <c r="BK1112" s="28">
        <f t="shared" si="940"/>
        <v>4.4955022789195196</v>
      </c>
      <c r="BL1112" s="28">
        <f t="shared" si="941"/>
        <v>-7.4936459481684574</v>
      </c>
      <c r="BM1112" s="28">
        <f t="shared" si="942"/>
        <v>-91.212096543321579</v>
      </c>
      <c r="BN1112" s="28">
        <f t="shared" si="943"/>
        <v>0</v>
      </c>
      <c r="BO1112" s="28">
        <f t="shared" si="944"/>
        <v>0</v>
      </c>
      <c r="BP1112" s="28">
        <f t="shared" si="945"/>
        <v>2.0392156862745099E-2</v>
      </c>
      <c r="BQ1112" s="28">
        <f t="shared" si="957"/>
        <v>-1.9211499964916341</v>
      </c>
    </row>
    <row r="1113" spans="1:69" x14ac:dyDescent="0.2">
      <c r="A1113" s="1" t="s">
        <v>3116</v>
      </c>
      <c r="B1113" s="8" t="s">
        <v>3152</v>
      </c>
      <c r="C1113" t="s">
        <v>34</v>
      </c>
      <c r="D1113" s="38">
        <v>20.001999999999999</v>
      </c>
      <c r="E1113" s="52" t="s">
        <v>3153</v>
      </c>
      <c r="F1113" s="8" t="s">
        <v>3154</v>
      </c>
      <c r="G1113" s="8">
        <v>1525</v>
      </c>
      <c r="H1113" s="8">
        <v>2.0259999999999998</v>
      </c>
      <c r="I1113" s="8">
        <v>2.528</v>
      </c>
      <c r="J1113" s="8">
        <v>385</v>
      </c>
      <c r="K1113" s="8">
        <v>925</v>
      </c>
      <c r="L1113" s="8">
        <v>291</v>
      </c>
      <c r="M1113" s="8">
        <v>405</v>
      </c>
      <c r="N1113" s="8">
        <v>232</v>
      </c>
      <c r="O1113" s="8">
        <v>891</v>
      </c>
      <c r="P1113" s="8">
        <v>620</v>
      </c>
      <c r="Q1113" s="36">
        <f t="shared" si="958"/>
        <v>1522.9739999999999</v>
      </c>
      <c r="R1113" s="36">
        <f t="shared" si="946"/>
        <v>-382.47199999999998</v>
      </c>
      <c r="S1113" s="36">
        <f t="shared" si="947"/>
        <v>634</v>
      </c>
      <c r="T1113" s="36">
        <f t="shared" si="948"/>
        <v>173</v>
      </c>
      <c r="U1113" s="36">
        <f t="shared" si="949"/>
        <v>271</v>
      </c>
      <c r="V1113" s="36">
        <f t="shared" si="950"/>
        <v>8603.982</v>
      </c>
      <c r="W1113" s="45">
        <f t="shared" si="951"/>
        <v>2218.502</v>
      </c>
      <c r="X1113" s="50">
        <f t="shared" si="952"/>
        <v>3.8782845361419551</v>
      </c>
      <c r="Y1113" s="46">
        <f t="shared" si="917"/>
        <v>1.2582455818582687</v>
      </c>
      <c r="Z1113" s="46">
        <f t="shared" si="918"/>
        <v>1.4814654142179029E-2</v>
      </c>
      <c r="AA1113" s="46">
        <f t="shared" si="919"/>
        <v>0.77138372642608932</v>
      </c>
      <c r="AB1113" s="46">
        <f t="shared" si="920"/>
        <v>3.5279527987099994</v>
      </c>
      <c r="AC1113" s="46">
        <f t="shared" si="921"/>
        <v>8.2845218709939097</v>
      </c>
      <c r="AD1113" s="46">
        <f t="shared" si="922"/>
        <v>1916.2753067850149</v>
      </c>
      <c r="AE1113" s="46">
        <f t="shared" si="923"/>
        <v>-5.6661903990674976</v>
      </c>
      <c r="AF1113" s="46">
        <f t="shared" si="924"/>
        <v>489.05728255414061</v>
      </c>
      <c r="AG1113" s="46">
        <f t="shared" si="925"/>
        <v>610.33583417682985</v>
      </c>
      <c r="AH1113" s="46">
        <f t="shared" si="926"/>
        <v>2245.1054270393497</v>
      </c>
      <c r="AI1113" s="46">
        <f t="shared" si="953"/>
        <v>2.3698322076626166</v>
      </c>
      <c r="AJ1113" s="47">
        <f t="shared" si="909"/>
        <v>1.5394259344517411</v>
      </c>
      <c r="AK1113" s="47">
        <f t="shared" si="910"/>
        <v>589.20200228585247</v>
      </c>
      <c r="AL1113" s="47">
        <f t="shared" si="911"/>
        <v>-0.18904296753290065</v>
      </c>
      <c r="AM1113" s="47">
        <f t="shared" si="912"/>
        <v>-117.73851944997105</v>
      </c>
      <c r="AN1113" s="47">
        <f t="shared" si="913"/>
        <v>-314.23449348226814</v>
      </c>
      <c r="AO1113" s="47">
        <f t="shared" si="914"/>
        <v>-1771.3079334259905</v>
      </c>
      <c r="AP1113" s="47">
        <f t="shared" si="915"/>
        <v>4.5136478914958443E-4</v>
      </c>
      <c r="AQ1113" s="47">
        <f t="shared" si="954"/>
        <v>-0.72862372960119315</v>
      </c>
      <c r="AR1113" s="1">
        <f t="shared" si="916"/>
        <v>2.0259999999999998</v>
      </c>
      <c r="AS1113" s="1">
        <f t="shared" si="935"/>
        <v>385</v>
      </c>
      <c r="AT1113" s="1">
        <f t="shared" si="936"/>
        <v>291</v>
      </c>
      <c r="AU1113" s="1">
        <f t="shared" si="937"/>
        <v>232</v>
      </c>
      <c r="AV1113" s="1">
        <f t="shared" si="938"/>
        <v>620</v>
      </c>
      <c r="AW1113" s="27">
        <f t="shared" si="927"/>
        <v>1530.0260000000001</v>
      </c>
      <c r="AX1113" s="41">
        <f t="shared" si="955"/>
        <v>2.2922028775981582</v>
      </c>
      <c r="AY1113" s="29">
        <f t="shared" si="928"/>
        <v>7.3321652560876949</v>
      </c>
      <c r="AZ1113" s="29">
        <f t="shared" si="929"/>
        <v>2.9165710112840113</v>
      </c>
      <c r="BA1113" s="29">
        <f t="shared" si="930"/>
        <v>0.50097676648032785</v>
      </c>
      <c r="BB1113" s="29">
        <f t="shared" si="931"/>
        <v>8.538252167664423E-2</v>
      </c>
      <c r="BC1113" s="29">
        <f t="shared" si="932"/>
        <v>1.6697882768729606</v>
      </c>
      <c r="BD1113" s="29">
        <f t="shared" si="933"/>
        <v>14.854966808833668</v>
      </c>
      <c r="BE1113" s="29">
        <f t="shared" si="933"/>
        <v>1122.8798393443444</v>
      </c>
      <c r="BF1113" s="29">
        <f t="shared" si="933"/>
        <v>145.78423904577539</v>
      </c>
      <c r="BG1113" s="29">
        <f t="shared" si="933"/>
        <v>19.808745028981463</v>
      </c>
      <c r="BH1113" s="29">
        <f t="shared" si="934"/>
        <v>1035.2687316612355</v>
      </c>
      <c r="BI1113" s="29">
        <f t="shared" si="956"/>
        <v>1.5294681201556877</v>
      </c>
      <c r="BJ1113" s="28">
        <f t="shared" si="939"/>
        <v>1.2367166693126148</v>
      </c>
      <c r="BK1113" s="28">
        <f t="shared" si="940"/>
        <v>21.265576685144058</v>
      </c>
      <c r="BL1113" s="28">
        <f t="shared" si="941"/>
        <v>1013.8154800102261</v>
      </c>
      <c r="BM1113" s="28">
        <f t="shared" si="942"/>
        <v>54.551754540410442</v>
      </c>
      <c r="BN1113" s="28">
        <f t="shared" si="943"/>
        <v>-3.0600660938621878</v>
      </c>
      <c r="BO1113" s="28">
        <f t="shared" si="944"/>
        <v>-707.25032770461337</v>
      </c>
      <c r="BP1113" s="28">
        <f t="shared" si="945"/>
        <v>6.5486713649870671E-4</v>
      </c>
      <c r="BQ1113" s="28">
        <f t="shared" si="957"/>
        <v>0.24840578531693505</v>
      </c>
    </row>
    <row r="1114" spans="1:69" x14ac:dyDescent="0.2">
      <c r="A1114" s="1" t="s">
        <v>3116</v>
      </c>
      <c r="B1114" s="8" t="s">
        <v>3155</v>
      </c>
      <c r="C1114" t="s">
        <v>294</v>
      </c>
      <c r="D1114" s="38">
        <v>46</v>
      </c>
      <c r="E1114" s="52" t="s">
        <v>1566</v>
      </c>
      <c r="F1114" s="8" t="s">
        <v>3156</v>
      </c>
      <c r="G1114" s="8">
        <v>40</v>
      </c>
      <c r="H1114" s="8">
        <v>31</v>
      </c>
      <c r="I1114" s="8">
        <v>4</v>
      </c>
      <c r="J1114" s="8">
        <v>1</v>
      </c>
      <c r="K1114" s="8">
        <v>2</v>
      </c>
      <c r="L1114" s="8">
        <v>0</v>
      </c>
      <c r="M1114" s="8">
        <v>2</v>
      </c>
      <c r="N1114" s="8">
        <v>0</v>
      </c>
      <c r="O1114" s="8">
        <v>2</v>
      </c>
      <c r="P1114" s="8">
        <v>0</v>
      </c>
      <c r="Q1114" s="36">
        <f t="shared" si="958"/>
        <v>9</v>
      </c>
      <c r="R1114" s="36">
        <f t="shared" si="946"/>
        <v>3</v>
      </c>
      <c r="S1114" s="36">
        <f t="shared" si="947"/>
        <v>2</v>
      </c>
      <c r="T1114" s="36">
        <f t="shared" si="948"/>
        <v>2</v>
      </c>
      <c r="U1114" s="36">
        <f t="shared" si="949"/>
        <v>2</v>
      </c>
      <c r="V1114" s="36">
        <f t="shared" si="950"/>
        <v>69</v>
      </c>
      <c r="W1114" s="45">
        <f t="shared" si="951"/>
        <v>18</v>
      </c>
      <c r="X1114" s="50">
        <f t="shared" si="952"/>
        <v>3.8333333333333335</v>
      </c>
      <c r="Y1114" s="46">
        <f t="shared" si="917"/>
        <v>1.3611111111111107</v>
      </c>
      <c r="Z1114" s="46">
        <f t="shared" si="918"/>
        <v>2.7777777777777728E-2</v>
      </c>
      <c r="AA1114" s="46">
        <f t="shared" si="919"/>
        <v>0.69444444444444464</v>
      </c>
      <c r="AB1114" s="46">
        <f t="shared" si="920"/>
        <v>3.3611111111111116</v>
      </c>
      <c r="AC1114" s="46">
        <f t="shared" si="921"/>
        <v>8.0277777777777786</v>
      </c>
      <c r="AD1114" s="46">
        <f t="shared" si="922"/>
        <v>12.249999999999996</v>
      </c>
      <c r="AE1114" s="46">
        <f t="shared" si="923"/>
        <v>8.3333333333333176E-2</v>
      </c>
      <c r="AF1114" s="46">
        <f t="shared" si="924"/>
        <v>1.3888888888888893</v>
      </c>
      <c r="AG1114" s="46">
        <f t="shared" si="925"/>
        <v>6.7222222222222232</v>
      </c>
      <c r="AH1114" s="46">
        <f t="shared" si="926"/>
        <v>16.055555555555557</v>
      </c>
      <c r="AI1114" s="46">
        <f t="shared" si="953"/>
        <v>2.1470588235294117</v>
      </c>
      <c r="AJ1114" s="47">
        <f t="shared" si="909"/>
        <v>1.4652845537742529</v>
      </c>
      <c r="AK1114" s="47">
        <f t="shared" si="910"/>
        <v>4.5427304047657575</v>
      </c>
      <c r="AL1114" s="47">
        <f t="shared" si="911"/>
        <v>4.4147039890823593E-3</v>
      </c>
      <c r="AM1114" s="47">
        <f t="shared" si="912"/>
        <v>-0.36789199909019782</v>
      </c>
      <c r="AN1114" s="47">
        <f t="shared" si="913"/>
        <v>-3.9173140063124254</v>
      </c>
      <c r="AO1114" s="47">
        <f t="shared" si="914"/>
        <v>-14.459627132241128</v>
      </c>
      <c r="AP1114" s="47">
        <f t="shared" si="915"/>
        <v>6.6176470588235295E-2</v>
      </c>
      <c r="AQ1114" s="47">
        <f t="shared" si="954"/>
        <v>-0.93955288426470729</v>
      </c>
      <c r="AR1114" s="1">
        <f t="shared" si="916"/>
        <v>31</v>
      </c>
      <c r="AS1114" s="1">
        <f t="shared" si="935"/>
        <v>1</v>
      </c>
      <c r="AT1114" s="1">
        <f t="shared" si="936"/>
        <v>0</v>
      </c>
      <c r="AU1114" s="1">
        <f t="shared" si="937"/>
        <v>0</v>
      </c>
      <c r="AV1114" s="1">
        <f t="shared" si="938"/>
        <v>0</v>
      </c>
      <c r="AW1114" s="27">
        <f t="shared" si="927"/>
        <v>32</v>
      </c>
      <c r="AX1114" s="41">
        <f t="shared" si="955"/>
        <v>4.96875</v>
      </c>
      <c r="AY1114" s="29">
        <f t="shared" si="928"/>
        <v>9.765625E-4</v>
      </c>
      <c r="AZ1114" s="29">
        <f t="shared" si="929"/>
        <v>0.9384765625</v>
      </c>
      <c r="BA1114" s="29">
        <f t="shared" si="930"/>
        <v>3.8759765625</v>
      </c>
      <c r="BB1114" s="29">
        <f t="shared" si="931"/>
        <v>8.8134765625</v>
      </c>
      <c r="BC1114" s="29">
        <f t="shared" si="932"/>
        <v>15.7509765625</v>
      </c>
      <c r="BD1114" s="29">
        <f t="shared" si="933"/>
        <v>3.02734375E-2</v>
      </c>
      <c r="BE1114" s="29">
        <f t="shared" si="933"/>
        <v>0.9384765625</v>
      </c>
      <c r="BF1114" s="29">
        <f t="shared" si="933"/>
        <v>0</v>
      </c>
      <c r="BG1114" s="29">
        <f t="shared" si="933"/>
        <v>0</v>
      </c>
      <c r="BH1114" s="29">
        <f t="shared" si="934"/>
        <v>0</v>
      </c>
      <c r="BI1114" s="29">
        <f t="shared" si="956"/>
        <v>3.125E-2</v>
      </c>
      <c r="BJ1114" s="28">
        <f t="shared" si="939"/>
        <v>0.17677669529663689</v>
      </c>
      <c r="BK1114" s="28">
        <f t="shared" si="940"/>
        <v>0.17125242356861695</v>
      </c>
      <c r="BL1114" s="28">
        <f t="shared" si="941"/>
        <v>-164.57357904944092</v>
      </c>
      <c r="BM1114" s="28">
        <f t="shared" si="942"/>
        <v>0</v>
      </c>
      <c r="BN1114" s="28">
        <f t="shared" si="943"/>
        <v>0</v>
      </c>
      <c r="BO1114" s="28">
        <f t="shared" si="944"/>
        <v>0</v>
      </c>
      <c r="BP1114" s="28">
        <f t="shared" si="945"/>
        <v>3.4408602150537634E-2</v>
      </c>
      <c r="BQ1114" s="28">
        <f t="shared" si="957"/>
        <v>-5.6568542494923806</v>
      </c>
    </row>
    <row r="1115" spans="1:69" x14ac:dyDescent="0.2">
      <c r="A1115" s="1" t="s">
        <v>3116</v>
      </c>
      <c r="B1115" s="8" t="s">
        <v>3157</v>
      </c>
      <c r="C1115" t="s">
        <v>49</v>
      </c>
      <c r="D1115" s="38">
        <v>940</v>
      </c>
      <c r="E1115" s="52" t="s">
        <v>736</v>
      </c>
      <c r="F1115" s="8" t="s">
        <v>3158</v>
      </c>
      <c r="G1115" s="8">
        <v>757</v>
      </c>
      <c r="H1115" s="8">
        <v>122</v>
      </c>
      <c r="I1115" s="8">
        <v>117</v>
      </c>
      <c r="J1115" s="8">
        <v>17</v>
      </c>
      <c r="K1115" s="8">
        <v>36</v>
      </c>
      <c r="L1115" s="8">
        <v>6</v>
      </c>
      <c r="M1115" s="8">
        <v>8</v>
      </c>
      <c r="N1115" s="8">
        <v>5</v>
      </c>
      <c r="O1115" s="8">
        <v>22</v>
      </c>
      <c r="P1115" s="8">
        <v>8</v>
      </c>
      <c r="Q1115" s="36">
        <f t="shared" si="958"/>
        <v>635</v>
      </c>
      <c r="R1115" s="36">
        <f t="shared" si="946"/>
        <v>100</v>
      </c>
      <c r="S1115" s="36">
        <f t="shared" si="947"/>
        <v>30</v>
      </c>
      <c r="T1115" s="36">
        <f t="shared" si="948"/>
        <v>3</v>
      </c>
      <c r="U1115" s="36">
        <f t="shared" si="949"/>
        <v>14</v>
      </c>
      <c r="V1115" s="36">
        <f t="shared" si="950"/>
        <v>3685</v>
      </c>
      <c r="W1115" s="45">
        <f t="shared" si="951"/>
        <v>782</v>
      </c>
      <c r="X1115" s="50">
        <f t="shared" si="952"/>
        <v>4.7122762148337598</v>
      </c>
      <c r="Y1115" s="46">
        <f t="shared" si="917"/>
        <v>8.2784976550388745E-2</v>
      </c>
      <c r="Z1115" s="46">
        <f t="shared" si="918"/>
        <v>0.50733740621790835</v>
      </c>
      <c r="AA1115" s="46">
        <f t="shared" si="919"/>
        <v>2.931889835885428</v>
      </c>
      <c r="AB1115" s="46">
        <f t="shared" si="920"/>
        <v>7.3564422655529471</v>
      </c>
      <c r="AC1115" s="46">
        <f t="shared" si="921"/>
        <v>13.780994695220468</v>
      </c>
      <c r="AD1115" s="46">
        <f t="shared" si="922"/>
        <v>52.568460109496854</v>
      </c>
      <c r="AE1115" s="46">
        <f t="shared" si="923"/>
        <v>50.733740621790837</v>
      </c>
      <c r="AF1115" s="46">
        <f t="shared" si="924"/>
        <v>87.956695076562838</v>
      </c>
      <c r="AG1115" s="46">
        <f t="shared" si="925"/>
        <v>22.069326796658842</v>
      </c>
      <c r="AH1115" s="46">
        <f t="shared" si="926"/>
        <v>192.93392573308654</v>
      </c>
      <c r="AI1115" s="46">
        <f t="shared" si="953"/>
        <v>0.52018200811471949</v>
      </c>
      <c r="AJ1115" s="47">
        <f t="shared" si="909"/>
        <v>0.72123644397293141</v>
      </c>
      <c r="AK1115" s="47">
        <f t="shared" si="910"/>
        <v>40.31512680284559</v>
      </c>
      <c r="AL1115" s="47">
        <f t="shared" si="911"/>
        <v>-96.319082280647294</v>
      </c>
      <c r="AM1115" s="47">
        <f t="shared" si="912"/>
        <v>-401.42991757785603</v>
      </c>
      <c r="AN1115" s="47">
        <f t="shared" si="913"/>
        <v>-159.54750267368098</v>
      </c>
      <c r="AO1115" s="47">
        <f t="shared" si="914"/>
        <v>-1909.0438042092005</v>
      </c>
      <c r="AP1115" s="47">
        <f t="shared" si="915"/>
        <v>1.2836928329886077E-3</v>
      </c>
      <c r="AQ1115" s="47">
        <f t="shared" si="954"/>
        <v>-3.2426404194358609</v>
      </c>
      <c r="AR1115" s="1">
        <f t="shared" si="916"/>
        <v>122</v>
      </c>
      <c r="AS1115" s="1">
        <f t="shared" si="935"/>
        <v>17</v>
      </c>
      <c r="AT1115" s="1">
        <f t="shared" si="936"/>
        <v>6</v>
      </c>
      <c r="AU1115" s="1">
        <f t="shared" si="937"/>
        <v>5</v>
      </c>
      <c r="AV1115" s="1">
        <f t="shared" si="938"/>
        <v>8</v>
      </c>
      <c r="AW1115" s="27">
        <f t="shared" si="927"/>
        <v>158</v>
      </c>
      <c r="AX1115" s="41">
        <f t="shared" si="955"/>
        <v>4.518987341772152</v>
      </c>
      <c r="AY1115" s="29">
        <f t="shared" si="928"/>
        <v>0.23137317737542051</v>
      </c>
      <c r="AZ1115" s="29">
        <f t="shared" si="929"/>
        <v>0.26934786091972451</v>
      </c>
      <c r="BA1115" s="29">
        <f t="shared" si="930"/>
        <v>2.3073225444640286</v>
      </c>
      <c r="BB1115" s="29">
        <f t="shared" si="931"/>
        <v>6.3452972280083326</v>
      </c>
      <c r="BC1115" s="29">
        <f t="shared" si="932"/>
        <v>12.383271911552637</v>
      </c>
      <c r="BD1115" s="29">
        <f t="shared" si="933"/>
        <v>28.227527639801302</v>
      </c>
      <c r="BE1115" s="29">
        <f t="shared" si="933"/>
        <v>4.5789136356353168</v>
      </c>
      <c r="BF1115" s="29">
        <f t="shared" si="933"/>
        <v>13.843935266784172</v>
      </c>
      <c r="BG1115" s="29">
        <f t="shared" si="933"/>
        <v>31.726486140041665</v>
      </c>
      <c r="BH1115" s="29">
        <f t="shared" si="934"/>
        <v>99.066175292421093</v>
      </c>
      <c r="BI1115" s="29">
        <f t="shared" si="956"/>
        <v>1.1302104329597678</v>
      </c>
      <c r="BJ1115" s="28">
        <f t="shared" si="939"/>
        <v>1.06311355600414</v>
      </c>
      <c r="BK1115" s="28">
        <f t="shared" si="940"/>
        <v>11.300310550027003</v>
      </c>
      <c r="BL1115" s="28">
        <f t="shared" si="941"/>
        <v>-1.9777903326300079</v>
      </c>
      <c r="BM1115" s="28">
        <f t="shared" si="942"/>
        <v>-17.50147881906387</v>
      </c>
      <c r="BN1115" s="28">
        <f t="shared" si="943"/>
        <v>-66.51337600310373</v>
      </c>
      <c r="BO1115" s="28">
        <f t="shared" si="944"/>
        <v>-290.13767928750298</v>
      </c>
      <c r="BP1115" s="28">
        <f t="shared" si="945"/>
        <v>6.4510860689204639E-3</v>
      </c>
      <c r="BQ1115" s="28">
        <f t="shared" si="957"/>
        <v>-2.3535498201445053</v>
      </c>
    </row>
    <row r="1116" spans="1:69" x14ac:dyDescent="0.2">
      <c r="A1116" s="1" t="s">
        <v>3116</v>
      </c>
      <c r="B1116" s="8" t="s">
        <v>3159</v>
      </c>
      <c r="C1116" t="s">
        <v>49</v>
      </c>
      <c r="D1116" s="38">
        <v>657</v>
      </c>
      <c r="E1116" s="52" t="s">
        <v>204</v>
      </c>
      <c r="F1116" s="8" t="s">
        <v>3160</v>
      </c>
      <c r="G1116" s="8">
        <v>477</v>
      </c>
      <c r="H1116" s="8">
        <v>110</v>
      </c>
      <c r="I1116" s="8">
        <v>117</v>
      </c>
      <c r="J1116" s="8">
        <v>32</v>
      </c>
      <c r="K1116" s="8">
        <v>44</v>
      </c>
      <c r="L1116" s="8">
        <v>12</v>
      </c>
      <c r="M1116" s="8">
        <v>14</v>
      </c>
      <c r="N1116" s="8">
        <v>5</v>
      </c>
      <c r="O1116" s="8">
        <v>5</v>
      </c>
      <c r="P1116" s="8">
        <v>0</v>
      </c>
      <c r="Q1116" s="36">
        <f t="shared" si="958"/>
        <v>367</v>
      </c>
      <c r="R1116" s="36">
        <f t="shared" si="946"/>
        <v>85</v>
      </c>
      <c r="S1116" s="36">
        <f t="shared" si="947"/>
        <v>32</v>
      </c>
      <c r="T1116" s="36">
        <f t="shared" si="948"/>
        <v>9</v>
      </c>
      <c r="U1116" s="36">
        <f t="shared" si="949"/>
        <v>5</v>
      </c>
      <c r="V1116" s="36">
        <f t="shared" si="950"/>
        <v>2294</v>
      </c>
      <c r="W1116" s="45">
        <f t="shared" si="951"/>
        <v>498</v>
      </c>
      <c r="X1116" s="50">
        <f t="shared" si="952"/>
        <v>4.6064257028112454</v>
      </c>
      <c r="Y1116" s="46">
        <f t="shared" si="917"/>
        <v>0.15490072740762212</v>
      </c>
      <c r="Z1116" s="46">
        <f t="shared" si="918"/>
        <v>0.36775213303011295</v>
      </c>
      <c r="AA1116" s="46">
        <f t="shared" si="919"/>
        <v>2.5806035386526038</v>
      </c>
      <c r="AB1116" s="46">
        <f t="shared" si="920"/>
        <v>6.7934549442750942</v>
      </c>
      <c r="AC1116" s="46">
        <f t="shared" si="921"/>
        <v>13.006306349897585</v>
      </c>
      <c r="AD1116" s="46">
        <f t="shared" si="922"/>
        <v>56.848566958597317</v>
      </c>
      <c r="AE1116" s="46">
        <f t="shared" si="923"/>
        <v>31.2589313075596</v>
      </c>
      <c r="AF1116" s="46">
        <f t="shared" si="924"/>
        <v>82.579313236883323</v>
      </c>
      <c r="AG1116" s="46">
        <f t="shared" si="925"/>
        <v>61.141094498475852</v>
      </c>
      <c r="AH1116" s="46">
        <f t="shared" si="926"/>
        <v>65.031531749487925</v>
      </c>
      <c r="AI1116" s="46">
        <f t="shared" si="953"/>
        <v>0.59730269165191963</v>
      </c>
      <c r="AJ1116" s="47">
        <f t="shared" si="909"/>
        <v>0.77285360298825001</v>
      </c>
      <c r="AK1116" s="47">
        <f t="shared" si="910"/>
        <v>48.467937846429535</v>
      </c>
      <c r="AL1116" s="47">
        <f t="shared" si="911"/>
        <v>-41.063883444775044</v>
      </c>
      <c r="AM1116" s="47">
        <f t="shared" si="912"/>
        <v>-287.36918961772034</v>
      </c>
      <c r="AN1116" s="47">
        <f t="shared" si="913"/>
        <v>-345.2127685553167</v>
      </c>
      <c r="AO1116" s="47">
        <f t="shared" si="914"/>
        <v>-508.05328676286678</v>
      </c>
      <c r="AP1116" s="47">
        <f t="shared" si="915"/>
        <v>2.0201856299084833E-3</v>
      </c>
      <c r="AQ1116" s="47">
        <f t="shared" si="954"/>
        <v>-2.2893373664813725</v>
      </c>
      <c r="AR1116" s="1">
        <f t="shared" si="916"/>
        <v>110</v>
      </c>
      <c r="AS1116" s="1">
        <f t="shared" si="935"/>
        <v>32</v>
      </c>
      <c r="AT1116" s="1">
        <f t="shared" si="936"/>
        <v>12</v>
      </c>
      <c r="AU1116" s="1">
        <f t="shared" si="937"/>
        <v>5</v>
      </c>
      <c r="AV1116" s="1">
        <f t="shared" si="938"/>
        <v>0</v>
      </c>
      <c r="AW1116" s="27">
        <f t="shared" si="927"/>
        <v>159</v>
      </c>
      <c r="AX1116" s="41">
        <f t="shared" si="955"/>
        <v>4.5534591194968552</v>
      </c>
      <c r="AY1116" s="29">
        <f t="shared" si="928"/>
        <v>0.19939875796052384</v>
      </c>
      <c r="AZ1116" s="29">
        <f t="shared" si="929"/>
        <v>0.30631699695423426</v>
      </c>
      <c r="BA1116" s="29">
        <f t="shared" si="930"/>
        <v>2.4132352359479445</v>
      </c>
      <c r="BB1116" s="29">
        <f t="shared" si="931"/>
        <v>6.5201534749416554</v>
      </c>
      <c r="BC1116" s="29">
        <f t="shared" si="932"/>
        <v>12.627071713935365</v>
      </c>
      <c r="BD1116" s="29">
        <f t="shared" si="933"/>
        <v>21.933863375657623</v>
      </c>
      <c r="BE1116" s="29">
        <f t="shared" si="933"/>
        <v>9.8021439025354962</v>
      </c>
      <c r="BF1116" s="29">
        <f t="shared" si="933"/>
        <v>28.958822831375336</v>
      </c>
      <c r="BG1116" s="29">
        <f t="shared" si="933"/>
        <v>32.600767374708276</v>
      </c>
      <c r="BH1116" s="29">
        <f t="shared" si="934"/>
        <v>0</v>
      </c>
      <c r="BI1116" s="29">
        <f t="shared" si="956"/>
        <v>0.59047846509035906</v>
      </c>
      <c r="BJ1116" s="28">
        <f t="shared" si="939"/>
        <v>0.76842596591367152</v>
      </c>
      <c r="BK1116" s="28">
        <f t="shared" si="940"/>
        <v>21.585905092579555</v>
      </c>
      <c r="BL1116" s="28">
        <f t="shared" si="941"/>
        <v>-11.956402500469554</v>
      </c>
      <c r="BM1116" s="28">
        <f t="shared" si="942"/>
        <v>-99.145872220722239</v>
      </c>
      <c r="BN1116" s="28">
        <f t="shared" si="943"/>
        <v>-183.46390662473215</v>
      </c>
      <c r="BO1116" s="28">
        <f t="shared" si="944"/>
        <v>0</v>
      </c>
      <c r="BP1116" s="28">
        <f t="shared" si="945"/>
        <v>6.4097395791340803E-3</v>
      </c>
      <c r="BQ1116" s="28">
        <f t="shared" si="957"/>
        <v>-1.7497324810240169</v>
      </c>
    </row>
    <row r="1117" spans="1:69" x14ac:dyDescent="0.2">
      <c r="A1117" s="1" t="s">
        <v>3116</v>
      </c>
      <c r="B1117" s="8" t="s">
        <v>3161</v>
      </c>
      <c r="C1117" t="s">
        <v>34</v>
      </c>
      <c r="D1117" s="38">
        <v>384</v>
      </c>
      <c r="E1117" s="52" t="s">
        <v>3162</v>
      </c>
      <c r="F1117" s="8" t="s">
        <v>3163</v>
      </c>
      <c r="G1117" s="8">
        <v>258</v>
      </c>
      <c r="H1117" s="8">
        <v>83</v>
      </c>
      <c r="I1117" s="8">
        <v>73</v>
      </c>
      <c r="J1117" s="8">
        <v>24</v>
      </c>
      <c r="K1117" s="8">
        <v>32</v>
      </c>
      <c r="L1117" s="8">
        <v>9</v>
      </c>
      <c r="M1117" s="8">
        <v>10</v>
      </c>
      <c r="N1117" s="8">
        <v>5</v>
      </c>
      <c r="O1117" s="8">
        <v>11</v>
      </c>
      <c r="P1117" s="8">
        <v>6</v>
      </c>
      <c r="Q1117" s="36">
        <f t="shared" si="958"/>
        <v>175</v>
      </c>
      <c r="R1117" s="36">
        <f t="shared" si="946"/>
        <v>49</v>
      </c>
      <c r="S1117" s="36">
        <f t="shared" si="947"/>
        <v>23</v>
      </c>
      <c r="T1117" s="36">
        <f t="shared" si="948"/>
        <v>5</v>
      </c>
      <c r="U1117" s="36">
        <f t="shared" si="949"/>
        <v>5</v>
      </c>
      <c r="V1117" s="36">
        <f t="shared" si="950"/>
        <v>1155</v>
      </c>
      <c r="W1117" s="45">
        <f t="shared" si="951"/>
        <v>257</v>
      </c>
      <c r="X1117" s="50">
        <f t="shared" si="952"/>
        <v>4.4941634241245136</v>
      </c>
      <c r="Y1117" s="46">
        <f t="shared" si="917"/>
        <v>0.25587064149343669</v>
      </c>
      <c r="Z1117" s="46">
        <f t="shared" si="918"/>
        <v>0.24419748974246394</v>
      </c>
      <c r="AA1117" s="46">
        <f t="shared" si="919"/>
        <v>2.2325243379914914</v>
      </c>
      <c r="AB1117" s="46">
        <f t="shared" si="920"/>
        <v>6.2208511862405187</v>
      </c>
      <c r="AC1117" s="46">
        <f t="shared" si="921"/>
        <v>12.209178034489545</v>
      </c>
      <c r="AD1117" s="46">
        <f t="shared" si="922"/>
        <v>44.777362261351421</v>
      </c>
      <c r="AE1117" s="46">
        <f t="shared" si="923"/>
        <v>11.965676997380733</v>
      </c>
      <c r="AF1117" s="46">
        <f t="shared" si="924"/>
        <v>51.348059773804302</v>
      </c>
      <c r="AG1117" s="46">
        <f t="shared" si="925"/>
        <v>31.104255931202594</v>
      </c>
      <c r="AH1117" s="46">
        <f t="shared" si="926"/>
        <v>61.045890172447727</v>
      </c>
      <c r="AI1117" s="46">
        <f t="shared" si="953"/>
        <v>0.78219236381322954</v>
      </c>
      <c r="AJ1117" s="47">
        <f t="shared" si="909"/>
        <v>0.88441639730006671</v>
      </c>
      <c r="AK1117" s="47">
        <f t="shared" si="910"/>
        <v>32.741485362240645</v>
      </c>
      <c r="AL1117" s="47">
        <f t="shared" si="911"/>
        <v>-8.547468622218263</v>
      </c>
      <c r="AM1117" s="47">
        <f t="shared" si="912"/>
        <v>-110.90516732675594</v>
      </c>
      <c r="AN1117" s="47">
        <f t="shared" si="913"/>
        <v>-112.14356684317204</v>
      </c>
      <c r="AO1117" s="47">
        <f t="shared" si="914"/>
        <v>-308.3395871815199</v>
      </c>
      <c r="AP1117" s="47">
        <f t="shared" si="915"/>
        <v>3.9368872549019607E-3</v>
      </c>
      <c r="AQ1117" s="47">
        <f t="shared" si="954"/>
        <v>-1.996766793583584</v>
      </c>
      <c r="AR1117" s="1">
        <f t="shared" si="916"/>
        <v>83</v>
      </c>
      <c r="AS1117" s="1">
        <f t="shared" si="935"/>
        <v>24</v>
      </c>
      <c r="AT1117" s="1">
        <f t="shared" si="936"/>
        <v>9</v>
      </c>
      <c r="AU1117" s="1">
        <f t="shared" si="937"/>
        <v>5</v>
      </c>
      <c r="AV1117" s="1">
        <f t="shared" si="938"/>
        <v>6</v>
      </c>
      <c r="AW1117" s="27">
        <f t="shared" si="927"/>
        <v>127</v>
      </c>
      <c r="AX1117" s="41">
        <f t="shared" si="955"/>
        <v>4.3622047244094491</v>
      </c>
      <c r="AY1117" s="29">
        <f t="shared" si="928"/>
        <v>0.40678281356562684</v>
      </c>
      <c r="AZ1117" s="29">
        <f t="shared" si="929"/>
        <v>0.13119226238452494</v>
      </c>
      <c r="BA1117" s="29">
        <f t="shared" si="930"/>
        <v>1.8556017112034231</v>
      </c>
      <c r="BB1117" s="29">
        <f t="shared" si="931"/>
        <v>5.5800111600223214</v>
      </c>
      <c r="BC1117" s="29">
        <f t="shared" si="932"/>
        <v>11.30442060884122</v>
      </c>
      <c r="BD1117" s="29">
        <f t="shared" si="933"/>
        <v>33.762973525947025</v>
      </c>
      <c r="BE1117" s="29">
        <f t="shared" si="933"/>
        <v>3.1486142972285984</v>
      </c>
      <c r="BF1117" s="29">
        <f t="shared" si="933"/>
        <v>16.700415400830806</v>
      </c>
      <c r="BG1117" s="29">
        <f t="shared" si="933"/>
        <v>27.900055800111609</v>
      </c>
      <c r="BH1117" s="29">
        <f t="shared" si="934"/>
        <v>67.826523653047317</v>
      </c>
      <c r="BI1117" s="29">
        <f t="shared" si="956"/>
        <v>1.1852268466441693</v>
      </c>
      <c r="BJ1117" s="28">
        <f t="shared" si="939"/>
        <v>1.0886812419823211</v>
      </c>
      <c r="BK1117" s="28">
        <f t="shared" si="940"/>
        <v>16.68859463956813</v>
      </c>
      <c r="BL1117" s="28">
        <f t="shared" si="941"/>
        <v>-0.88383532148516974</v>
      </c>
      <c r="BM1117" s="28">
        <f t="shared" si="942"/>
        <v>-17.630613940066709</v>
      </c>
      <c r="BN1117" s="28">
        <f t="shared" si="943"/>
        <v>-51.076412461515488</v>
      </c>
      <c r="BO1117" s="28">
        <f t="shared" si="944"/>
        <v>-176.73456380826866</v>
      </c>
      <c r="BP1117" s="28">
        <f t="shared" si="945"/>
        <v>8.0634920634920643E-3</v>
      </c>
      <c r="BQ1117" s="28">
        <f t="shared" si="957"/>
        <v>-1.8516747633812396</v>
      </c>
    </row>
    <row r="1118" spans="1:69" x14ac:dyDescent="0.2">
      <c r="A1118" s="1" t="s">
        <v>3116</v>
      </c>
      <c r="B1118" s="8" t="s">
        <v>3164</v>
      </c>
      <c r="C1118" t="s">
        <v>84</v>
      </c>
      <c r="D1118" s="38">
        <v>144</v>
      </c>
      <c r="E1118" s="52" t="s">
        <v>1661</v>
      </c>
      <c r="F1118" s="8" t="s">
        <v>3165</v>
      </c>
      <c r="G1118" s="8">
        <v>73</v>
      </c>
      <c r="H1118" s="8">
        <v>23</v>
      </c>
      <c r="I1118" s="8">
        <v>25</v>
      </c>
      <c r="J1118" s="8">
        <v>10</v>
      </c>
      <c r="K1118" s="8">
        <v>21</v>
      </c>
      <c r="L1118" s="8">
        <v>9</v>
      </c>
      <c r="M1118" s="8">
        <v>12</v>
      </c>
      <c r="N1118" s="8">
        <v>7</v>
      </c>
      <c r="O1118" s="8">
        <v>13</v>
      </c>
      <c r="P1118" s="8">
        <v>7</v>
      </c>
      <c r="Q1118" s="36">
        <f t="shared" si="958"/>
        <v>50</v>
      </c>
      <c r="R1118" s="36">
        <f t="shared" si="946"/>
        <v>15</v>
      </c>
      <c r="S1118" s="36">
        <f t="shared" si="947"/>
        <v>12</v>
      </c>
      <c r="T1118" s="36">
        <f t="shared" si="948"/>
        <v>5</v>
      </c>
      <c r="U1118" s="36">
        <f t="shared" si="949"/>
        <v>6</v>
      </c>
      <c r="V1118" s="36">
        <f t="shared" si="950"/>
        <v>362</v>
      </c>
      <c r="W1118" s="45">
        <f t="shared" si="951"/>
        <v>88</v>
      </c>
      <c r="X1118" s="50">
        <f t="shared" si="952"/>
        <v>4.1136363636363633</v>
      </c>
      <c r="Y1118" s="46">
        <f t="shared" si="917"/>
        <v>0.78564049586776918</v>
      </c>
      <c r="Z1118" s="46">
        <f t="shared" si="918"/>
        <v>1.2913223140495794E-2</v>
      </c>
      <c r="AA1118" s="46">
        <f t="shared" si="919"/>
        <v>1.2401859504132224</v>
      </c>
      <c r="AB1118" s="46">
        <f t="shared" si="920"/>
        <v>4.4674586776859488</v>
      </c>
      <c r="AC1118" s="46">
        <f t="shared" si="921"/>
        <v>9.6947314049586755</v>
      </c>
      <c r="AD1118" s="46">
        <f t="shared" si="922"/>
        <v>39.282024793388459</v>
      </c>
      <c r="AE1118" s="46">
        <f t="shared" si="923"/>
        <v>0.19369834710743691</v>
      </c>
      <c r="AF1118" s="46">
        <f t="shared" si="924"/>
        <v>14.88223140495867</v>
      </c>
      <c r="AG1118" s="46">
        <f t="shared" si="925"/>
        <v>22.337293388429742</v>
      </c>
      <c r="AH1118" s="46">
        <f t="shared" si="926"/>
        <v>58.168388429752056</v>
      </c>
      <c r="AI1118" s="46">
        <f t="shared" si="953"/>
        <v>1.5501567398119123</v>
      </c>
      <c r="AJ1118" s="47">
        <f t="shared" si="909"/>
        <v>1.2450529064308522</v>
      </c>
      <c r="AK1118" s="47">
        <f t="shared" si="910"/>
        <v>18.040242730030357</v>
      </c>
      <c r="AL1118" s="47">
        <f t="shared" si="911"/>
        <v>-1.1404593846425797E-2</v>
      </c>
      <c r="AM1118" s="47">
        <f t="shared" si="912"/>
        <v>-8.5871299932042184</v>
      </c>
      <c r="AN1118" s="47">
        <f t="shared" si="913"/>
        <v>-24.4623063800789</v>
      </c>
      <c r="AO1118" s="47">
        <f t="shared" si="914"/>
        <v>-93.84075712252401</v>
      </c>
      <c r="AP1118" s="47">
        <f t="shared" si="915"/>
        <v>1.1761561079925154E-2</v>
      </c>
      <c r="AQ1118" s="47">
        <f t="shared" si="954"/>
        <v>-1.2803794803056456</v>
      </c>
      <c r="AR1118" s="1">
        <f t="shared" si="916"/>
        <v>23</v>
      </c>
      <c r="AS1118" s="1">
        <f t="shared" si="935"/>
        <v>10</v>
      </c>
      <c r="AT1118" s="1">
        <f t="shared" si="936"/>
        <v>9</v>
      </c>
      <c r="AU1118" s="1">
        <f t="shared" si="937"/>
        <v>7</v>
      </c>
      <c r="AV1118" s="1">
        <f t="shared" si="938"/>
        <v>7</v>
      </c>
      <c r="AW1118" s="27">
        <f t="shared" si="927"/>
        <v>56</v>
      </c>
      <c r="AX1118" s="41">
        <f t="shared" si="955"/>
        <v>3.625</v>
      </c>
      <c r="AY1118" s="29">
        <f t="shared" si="928"/>
        <v>1.890625</v>
      </c>
      <c r="AZ1118" s="29">
        <f t="shared" si="929"/>
        <v>0.140625</v>
      </c>
      <c r="BA1118" s="29">
        <f t="shared" si="930"/>
        <v>0.390625</v>
      </c>
      <c r="BB1118" s="29">
        <f t="shared" si="931"/>
        <v>2.640625</v>
      </c>
      <c r="BC1118" s="29">
        <f t="shared" si="932"/>
        <v>6.890625</v>
      </c>
      <c r="BD1118" s="29">
        <f t="shared" si="933"/>
        <v>43.484375</v>
      </c>
      <c r="BE1118" s="29">
        <f t="shared" si="933"/>
        <v>1.40625</v>
      </c>
      <c r="BF1118" s="29">
        <f t="shared" si="933"/>
        <v>3.515625</v>
      </c>
      <c r="BG1118" s="29">
        <f t="shared" si="933"/>
        <v>18.484375</v>
      </c>
      <c r="BH1118" s="29">
        <f t="shared" si="934"/>
        <v>48.234375</v>
      </c>
      <c r="BI1118" s="29">
        <f t="shared" si="956"/>
        <v>2.0931818181818183</v>
      </c>
      <c r="BJ1118" s="28">
        <f t="shared" si="939"/>
        <v>1.446783265794092</v>
      </c>
      <c r="BK1118" s="28">
        <f t="shared" si="940"/>
        <v>19.743561639639779</v>
      </c>
      <c r="BL1118" s="28">
        <f t="shared" si="941"/>
        <v>0.17413391835830333</v>
      </c>
      <c r="BM1118" s="28">
        <f t="shared" si="942"/>
        <v>-0.72555799315959724</v>
      </c>
      <c r="BN1118" s="28">
        <f t="shared" si="943"/>
        <v>-9.9185390016012871</v>
      </c>
      <c r="BO1118" s="28">
        <f t="shared" si="944"/>
        <v>-41.80955379782862</v>
      </c>
      <c r="BP1118" s="28">
        <f t="shared" si="945"/>
        <v>1.8855218855218854E-2</v>
      </c>
      <c r="BQ1118" s="28">
        <f t="shared" si="957"/>
        <v>-0.61347255661182476</v>
      </c>
    </row>
    <row r="1119" spans="1:69" x14ac:dyDescent="0.2">
      <c r="A1119" s="1" t="s">
        <v>3116</v>
      </c>
      <c r="B1119" s="8" t="s">
        <v>3166</v>
      </c>
      <c r="C1119" t="s">
        <v>34</v>
      </c>
      <c r="D1119" s="38">
        <v>525</v>
      </c>
      <c r="E1119" s="52" t="s">
        <v>3167</v>
      </c>
      <c r="F1119" s="8" t="s">
        <v>3168</v>
      </c>
      <c r="G1119" s="8">
        <v>369</v>
      </c>
      <c r="H1119" s="8">
        <v>52</v>
      </c>
      <c r="I1119" s="8">
        <v>85</v>
      </c>
      <c r="J1119" s="8">
        <v>5</v>
      </c>
      <c r="K1119" s="8">
        <v>37</v>
      </c>
      <c r="L1119" s="8">
        <v>6</v>
      </c>
      <c r="M1119" s="8">
        <v>17</v>
      </c>
      <c r="N1119" s="8">
        <v>7</v>
      </c>
      <c r="O1119" s="8">
        <v>17</v>
      </c>
      <c r="P1119" s="8">
        <v>5</v>
      </c>
      <c r="Q1119" s="36">
        <f t="shared" si="958"/>
        <v>317</v>
      </c>
      <c r="R1119" s="36">
        <f t="shared" si="946"/>
        <v>80</v>
      </c>
      <c r="S1119" s="36">
        <f t="shared" si="947"/>
        <v>31</v>
      </c>
      <c r="T1119" s="36">
        <f t="shared" si="948"/>
        <v>10</v>
      </c>
      <c r="U1119" s="36">
        <f t="shared" si="949"/>
        <v>12</v>
      </c>
      <c r="V1119" s="36">
        <f t="shared" si="950"/>
        <v>2030</v>
      </c>
      <c r="W1119" s="45">
        <f t="shared" si="951"/>
        <v>450</v>
      </c>
      <c r="X1119" s="50">
        <f t="shared" si="952"/>
        <v>4.5111111111111111</v>
      </c>
      <c r="Y1119" s="46">
        <f t="shared" si="917"/>
        <v>0.23901234567901239</v>
      </c>
      <c r="Z1119" s="46">
        <f t="shared" si="918"/>
        <v>0.2612345679012345</v>
      </c>
      <c r="AA1119" s="46">
        <f t="shared" si="919"/>
        <v>2.2834567901234566</v>
      </c>
      <c r="AB1119" s="46">
        <f t="shared" si="920"/>
        <v>6.3056790123456787</v>
      </c>
      <c r="AC1119" s="46">
        <f t="shared" si="921"/>
        <v>12.327901234567902</v>
      </c>
      <c r="AD1119" s="46">
        <f t="shared" si="922"/>
        <v>75.766913580246921</v>
      </c>
      <c r="AE1119" s="46">
        <f t="shared" si="923"/>
        <v>20.898765432098759</v>
      </c>
      <c r="AF1119" s="46">
        <f t="shared" si="924"/>
        <v>70.787160493827159</v>
      </c>
      <c r="AG1119" s="46">
        <f t="shared" si="925"/>
        <v>63.056790123456786</v>
      </c>
      <c r="AH1119" s="46">
        <f t="shared" si="926"/>
        <v>147.93481481481481</v>
      </c>
      <c r="AI1119" s="46">
        <f t="shared" si="953"/>
        <v>0.84286067804998765</v>
      </c>
      <c r="AJ1119" s="47">
        <f t="shared" si="909"/>
        <v>0.91807444036417207</v>
      </c>
      <c r="AK1119" s="47">
        <f t="shared" si="910"/>
        <v>47.86918942513941</v>
      </c>
      <c r="AL1119" s="47">
        <f t="shared" si="911"/>
        <v>-13.803914604556502</v>
      </c>
      <c r="AM1119" s="47">
        <f t="shared" si="912"/>
        <v>-138.23474026581863</v>
      </c>
      <c r="AN1119" s="47">
        <f t="shared" si="913"/>
        <v>-204.62754757921803</v>
      </c>
      <c r="AO1119" s="47">
        <f t="shared" si="914"/>
        <v>-671.2453277931387</v>
      </c>
      <c r="AP1119" s="47">
        <f t="shared" si="915"/>
        <v>2.2371142220808144E-3</v>
      </c>
      <c r="AQ1119" s="47">
        <f t="shared" si="954"/>
        <v>-2.1924666588844088</v>
      </c>
      <c r="AR1119" s="1">
        <f t="shared" si="916"/>
        <v>52</v>
      </c>
      <c r="AS1119" s="1">
        <f t="shared" si="935"/>
        <v>5</v>
      </c>
      <c r="AT1119" s="1">
        <f t="shared" si="936"/>
        <v>6</v>
      </c>
      <c r="AU1119" s="1">
        <f t="shared" si="937"/>
        <v>7</v>
      </c>
      <c r="AV1119" s="1">
        <f t="shared" si="938"/>
        <v>5</v>
      </c>
      <c r="AW1119" s="27">
        <f t="shared" si="927"/>
        <v>75</v>
      </c>
      <c r="AX1119" s="41">
        <f t="shared" si="955"/>
        <v>4.2266666666666666</v>
      </c>
      <c r="AY1119" s="29">
        <f t="shared" si="928"/>
        <v>0.5980444444444446</v>
      </c>
      <c r="AZ1119" s="29">
        <f t="shared" si="929"/>
        <v>5.1377777777777738E-2</v>
      </c>
      <c r="BA1119" s="29">
        <f t="shared" si="930"/>
        <v>1.5047111111111109</v>
      </c>
      <c r="BB1119" s="29">
        <f t="shared" si="931"/>
        <v>4.958044444444444</v>
      </c>
      <c r="BC1119" s="29">
        <f t="shared" si="932"/>
        <v>10.411377777777776</v>
      </c>
      <c r="BD1119" s="29">
        <f t="shared" si="933"/>
        <v>31.098311111111119</v>
      </c>
      <c r="BE1119" s="29">
        <f t="shared" si="933"/>
        <v>0.25688888888888867</v>
      </c>
      <c r="BF1119" s="29">
        <f t="shared" si="933"/>
        <v>9.0282666666666653</v>
      </c>
      <c r="BG1119" s="29">
        <f t="shared" si="933"/>
        <v>34.706311111111106</v>
      </c>
      <c r="BH1119" s="29">
        <f t="shared" si="934"/>
        <v>52.056888888888878</v>
      </c>
      <c r="BI1119" s="29">
        <f t="shared" si="956"/>
        <v>1.7181981981981982</v>
      </c>
      <c r="BJ1119" s="28">
        <f t="shared" si="939"/>
        <v>1.3108005943690284</v>
      </c>
      <c r="BK1119" s="28">
        <f t="shared" si="940"/>
        <v>10.678091678357035</v>
      </c>
      <c r="BL1119" s="28">
        <f t="shared" si="941"/>
        <v>-2.5853722879367932E-2</v>
      </c>
      <c r="BM1119" s="28">
        <f t="shared" si="942"/>
        <v>-4.9172360093195859</v>
      </c>
      <c r="BN1119" s="28">
        <f t="shared" si="943"/>
        <v>-34.312611604330066</v>
      </c>
      <c r="BO1119" s="28">
        <f t="shared" si="944"/>
        <v>-74.580007584605696</v>
      </c>
      <c r="BP1119" s="28">
        <f t="shared" si="945"/>
        <v>1.3883746760459089E-2</v>
      </c>
      <c r="BQ1119" s="28">
        <f t="shared" si="957"/>
        <v>-1.4322142342110933</v>
      </c>
    </row>
    <row r="1120" spans="1:69" x14ac:dyDescent="0.2">
      <c r="A1120" s="1" t="s">
        <v>3116</v>
      </c>
      <c r="B1120" s="8" t="s">
        <v>3169</v>
      </c>
      <c r="C1120" t="s">
        <v>49</v>
      </c>
      <c r="D1120" s="38">
        <v>567</v>
      </c>
      <c r="E1120" s="52" t="s">
        <v>3170</v>
      </c>
      <c r="F1120" s="8" t="s">
        <v>3171</v>
      </c>
      <c r="G1120" s="8">
        <v>419</v>
      </c>
      <c r="H1120" s="8">
        <v>136</v>
      </c>
      <c r="I1120" s="8">
        <v>93</v>
      </c>
      <c r="J1120" s="8">
        <v>33</v>
      </c>
      <c r="K1120" s="8">
        <v>28</v>
      </c>
      <c r="L1120" s="8">
        <v>13</v>
      </c>
      <c r="M1120" s="8">
        <v>13</v>
      </c>
      <c r="N1120" s="8">
        <v>7</v>
      </c>
      <c r="O1120" s="8">
        <v>14</v>
      </c>
      <c r="P1120" s="8">
        <v>10</v>
      </c>
      <c r="Q1120" s="36">
        <f t="shared" si="958"/>
        <v>283</v>
      </c>
      <c r="R1120" s="36">
        <f t="shared" si="946"/>
        <v>60</v>
      </c>
      <c r="S1120" s="36">
        <f t="shared" si="947"/>
        <v>15</v>
      </c>
      <c r="T1120" s="36">
        <f t="shared" si="948"/>
        <v>6</v>
      </c>
      <c r="U1120" s="36">
        <f t="shared" si="949"/>
        <v>4</v>
      </c>
      <c r="V1120" s="36">
        <f t="shared" si="950"/>
        <v>1716</v>
      </c>
      <c r="W1120" s="45">
        <f t="shared" si="951"/>
        <v>368</v>
      </c>
      <c r="X1120" s="50">
        <f t="shared" si="952"/>
        <v>4.6630434782608692</v>
      </c>
      <c r="Y1120" s="46">
        <f t="shared" si="917"/>
        <v>0.11353969754253335</v>
      </c>
      <c r="Z1120" s="46">
        <f t="shared" si="918"/>
        <v>0.4396266540642717</v>
      </c>
      <c r="AA1120" s="46">
        <f t="shared" si="919"/>
        <v>2.7657136105860101</v>
      </c>
      <c r="AB1120" s="46">
        <f t="shared" si="920"/>
        <v>7.0918005671077484</v>
      </c>
      <c r="AC1120" s="46">
        <f t="shared" si="921"/>
        <v>13.417887523629487</v>
      </c>
      <c r="AD1120" s="46">
        <f t="shared" si="922"/>
        <v>32.131734404536935</v>
      </c>
      <c r="AE1120" s="46">
        <f t="shared" si="923"/>
        <v>26.377599243856302</v>
      </c>
      <c r="AF1120" s="46">
        <f t="shared" si="924"/>
        <v>41.485704158790149</v>
      </c>
      <c r="AG1120" s="46">
        <f t="shared" si="925"/>
        <v>42.550803402646494</v>
      </c>
      <c r="AH1120" s="46">
        <f t="shared" si="926"/>
        <v>53.671550094517947</v>
      </c>
      <c r="AI1120" s="46">
        <f t="shared" si="953"/>
        <v>0.53465229238241918</v>
      </c>
      <c r="AJ1120" s="47">
        <f t="shared" si="909"/>
        <v>0.73119921525013909</v>
      </c>
      <c r="AK1120" s="47">
        <f t="shared" si="910"/>
        <v>27.694969111827191</v>
      </c>
      <c r="AL1120" s="47">
        <f t="shared" si="911"/>
        <v>-44.737336428270893</v>
      </c>
      <c r="AM1120" s="47">
        <f t="shared" si="912"/>
        <v>-176.47976613985026</v>
      </c>
      <c r="AN1120" s="47">
        <f t="shared" si="913"/>
        <v>-289.85371536877807</v>
      </c>
      <c r="AO1120" s="47">
        <f t="shared" si="914"/>
        <v>-502.8970198671891</v>
      </c>
      <c r="AP1120" s="47">
        <f t="shared" si="915"/>
        <v>2.7396852339899645E-3</v>
      </c>
      <c r="AQ1120" s="47">
        <f t="shared" si="954"/>
        <v>-2.7020772150411108</v>
      </c>
      <c r="AR1120" s="1">
        <f t="shared" si="916"/>
        <v>136</v>
      </c>
      <c r="AS1120" s="1">
        <f t="shared" si="935"/>
        <v>33</v>
      </c>
      <c r="AT1120" s="1">
        <f t="shared" si="936"/>
        <v>13</v>
      </c>
      <c r="AU1120" s="1">
        <f t="shared" si="937"/>
        <v>7</v>
      </c>
      <c r="AV1120" s="1">
        <f t="shared" si="938"/>
        <v>10</v>
      </c>
      <c r="AW1120" s="27">
        <f t="shared" si="927"/>
        <v>199</v>
      </c>
      <c r="AX1120" s="41">
        <f t="shared" si="955"/>
        <v>4.3969849246231156</v>
      </c>
      <c r="AY1120" s="29">
        <f t="shared" si="928"/>
        <v>0.36362718113178955</v>
      </c>
      <c r="AZ1120" s="29">
        <f t="shared" si="929"/>
        <v>0.15759703037802081</v>
      </c>
      <c r="BA1120" s="29">
        <f t="shared" si="930"/>
        <v>1.951566879624252</v>
      </c>
      <c r="BB1120" s="29">
        <f t="shared" si="931"/>
        <v>5.7455367288704835</v>
      </c>
      <c r="BC1120" s="29">
        <f t="shared" si="932"/>
        <v>11.539506578116715</v>
      </c>
      <c r="BD1120" s="29">
        <f t="shared" si="933"/>
        <v>49.453296633923379</v>
      </c>
      <c r="BE1120" s="29">
        <f t="shared" si="933"/>
        <v>5.2007020024746868</v>
      </c>
      <c r="BF1120" s="29">
        <f t="shared" si="933"/>
        <v>25.370369435115276</v>
      </c>
      <c r="BG1120" s="29">
        <f t="shared" si="933"/>
        <v>40.218757102093385</v>
      </c>
      <c r="BH1120" s="29">
        <f t="shared" si="934"/>
        <v>115.39506578116715</v>
      </c>
      <c r="BI1120" s="29">
        <f t="shared" si="956"/>
        <v>1.190091873508959</v>
      </c>
      <c r="BJ1120" s="28">
        <f t="shared" si="939"/>
        <v>1.0909133208046178</v>
      </c>
      <c r="BK1120" s="28">
        <f t="shared" si="940"/>
        <v>22.969560359525278</v>
      </c>
      <c r="BL1120" s="28">
        <f t="shared" si="941"/>
        <v>-1.5902494353949648</v>
      </c>
      <c r="BM1120" s="28">
        <f t="shared" si="942"/>
        <v>-27.299065236977246</v>
      </c>
      <c r="BN1120" s="28">
        <f t="shared" si="943"/>
        <v>-74.254574438753892</v>
      </c>
      <c r="BO1120" s="28">
        <f t="shared" si="944"/>
        <v>-301.93268156154664</v>
      </c>
      <c r="BP1120" s="28">
        <f t="shared" si="945"/>
        <v>5.10177921345434E-3</v>
      </c>
      <c r="BQ1120" s="28">
        <f t="shared" si="957"/>
        <v>-1.949425602530799</v>
      </c>
    </row>
    <row r="1121" spans="1:69" x14ac:dyDescent="0.2">
      <c r="A1121" s="1" t="s">
        <v>3116</v>
      </c>
      <c r="B1121" s="8" t="s">
        <v>3172</v>
      </c>
      <c r="C1121" t="s">
        <v>49</v>
      </c>
      <c r="D1121" s="38">
        <v>919</v>
      </c>
      <c r="E1121" s="52" t="s">
        <v>204</v>
      </c>
      <c r="F1121" s="8" t="s">
        <v>3173</v>
      </c>
      <c r="G1121" s="8">
        <v>695</v>
      </c>
      <c r="H1121" s="8">
        <v>57</v>
      </c>
      <c r="I1121" s="8">
        <v>142</v>
      </c>
      <c r="J1121" s="8">
        <v>7</v>
      </c>
      <c r="K1121" s="8">
        <v>49</v>
      </c>
      <c r="L1121" s="8">
        <v>11</v>
      </c>
      <c r="M1121" s="8">
        <v>23</v>
      </c>
      <c r="N1121" s="8">
        <v>10</v>
      </c>
      <c r="O1121" s="8">
        <v>10</v>
      </c>
      <c r="P1121" s="8">
        <v>3</v>
      </c>
      <c r="Q1121" s="36">
        <f t="shared" si="958"/>
        <v>638</v>
      </c>
      <c r="R1121" s="36">
        <f t="shared" si="946"/>
        <v>135</v>
      </c>
      <c r="S1121" s="36">
        <f t="shared" si="947"/>
        <v>38</v>
      </c>
      <c r="T1121" s="36">
        <f t="shared" si="948"/>
        <v>13</v>
      </c>
      <c r="U1121" s="36">
        <f t="shared" si="949"/>
        <v>7</v>
      </c>
      <c r="V1121" s="36">
        <f t="shared" si="950"/>
        <v>3877</v>
      </c>
      <c r="W1121" s="45">
        <f t="shared" si="951"/>
        <v>831</v>
      </c>
      <c r="X1121" s="50">
        <f t="shared" si="952"/>
        <v>4.6654632972322503</v>
      </c>
      <c r="Y1121" s="46">
        <f t="shared" si="917"/>
        <v>0.11191480549871773</v>
      </c>
      <c r="Z1121" s="46">
        <f t="shared" si="918"/>
        <v>0.44284139996321831</v>
      </c>
      <c r="AA1121" s="46">
        <f t="shared" si="919"/>
        <v>2.7737679944277187</v>
      </c>
      <c r="AB1121" s="46">
        <f t="shared" si="920"/>
        <v>7.1046945888922197</v>
      </c>
      <c r="AC1121" s="46">
        <f t="shared" si="921"/>
        <v>13.435621183356719</v>
      </c>
      <c r="AD1121" s="46">
        <f t="shared" si="922"/>
        <v>71.401645908181905</v>
      </c>
      <c r="AE1121" s="46">
        <f t="shared" si="923"/>
        <v>59.783588995034471</v>
      </c>
      <c r="AF1121" s="46">
        <f t="shared" si="924"/>
        <v>105.40318378825332</v>
      </c>
      <c r="AG1121" s="46">
        <f t="shared" si="925"/>
        <v>92.361029655598855</v>
      </c>
      <c r="AH1121" s="46">
        <f t="shared" si="926"/>
        <v>94.049348283497039</v>
      </c>
      <c r="AI1121" s="46">
        <f t="shared" si="953"/>
        <v>0.50963710437417542</v>
      </c>
      <c r="AJ1121" s="47">
        <f t="shared" si="909"/>
        <v>0.71388871988159008</v>
      </c>
      <c r="AK1121" s="47">
        <f t="shared" si="910"/>
        <v>65.653885872302297</v>
      </c>
      <c r="AL1121" s="47">
        <f t="shared" si="911"/>
        <v>-109.34892850717263</v>
      </c>
      <c r="AM1121" s="47">
        <f t="shared" si="912"/>
        <v>-482.49990967791985</v>
      </c>
      <c r="AN1121" s="47">
        <f t="shared" si="913"/>
        <v>-676.65907914795503</v>
      </c>
      <c r="AO1121" s="47">
        <f t="shared" si="914"/>
        <v>-947.53029943841614</v>
      </c>
      <c r="AP1121" s="47">
        <f t="shared" si="915"/>
        <v>1.2077259581147267E-3</v>
      </c>
      <c r="AQ1121" s="47">
        <f t="shared" si="954"/>
        <v>-2.5970749763500849</v>
      </c>
      <c r="AR1121" s="1">
        <f t="shared" si="916"/>
        <v>57</v>
      </c>
      <c r="AS1121" s="1">
        <f t="shared" si="935"/>
        <v>7</v>
      </c>
      <c r="AT1121" s="1">
        <f t="shared" si="936"/>
        <v>11</v>
      </c>
      <c r="AU1121" s="1">
        <f t="shared" si="937"/>
        <v>10</v>
      </c>
      <c r="AV1121" s="1">
        <f t="shared" si="938"/>
        <v>3</v>
      </c>
      <c r="AW1121" s="27">
        <f t="shared" si="927"/>
        <v>88</v>
      </c>
      <c r="AX1121" s="41">
        <f t="shared" si="955"/>
        <v>4.1931818181818183</v>
      </c>
      <c r="AY1121" s="29">
        <f t="shared" si="928"/>
        <v>0.65095557851239638</v>
      </c>
      <c r="AZ1121" s="29">
        <f t="shared" si="929"/>
        <v>3.7319214876033117E-2</v>
      </c>
      <c r="BA1121" s="29">
        <f t="shared" si="930"/>
        <v>1.4236828512396698</v>
      </c>
      <c r="BB1121" s="29">
        <f t="shared" si="931"/>
        <v>4.8100464876033069</v>
      </c>
      <c r="BC1121" s="29">
        <f t="shared" si="932"/>
        <v>10.196410123966944</v>
      </c>
      <c r="BD1121" s="29">
        <f t="shared" si="933"/>
        <v>37.104467975206596</v>
      </c>
      <c r="BE1121" s="29">
        <f t="shared" si="933"/>
        <v>0.26123450413223182</v>
      </c>
      <c r="BF1121" s="29">
        <f t="shared" si="933"/>
        <v>15.660511363636367</v>
      </c>
      <c r="BG1121" s="29">
        <f t="shared" si="933"/>
        <v>48.100464876033072</v>
      </c>
      <c r="BH1121" s="29">
        <f t="shared" si="934"/>
        <v>30.589230371900832</v>
      </c>
      <c r="BI1121" s="29">
        <f t="shared" si="956"/>
        <v>1.5139759665621735</v>
      </c>
      <c r="BJ1121" s="28">
        <f t="shared" si="939"/>
        <v>1.2304373070425707</v>
      </c>
      <c r="BK1121" s="28">
        <f t="shared" si="940"/>
        <v>16.070278891493224</v>
      </c>
      <c r="BL1121" s="28">
        <f t="shared" si="941"/>
        <v>-2.7090580803379442E-2</v>
      </c>
      <c r="BM1121" s="28">
        <f t="shared" si="942"/>
        <v>-10.030765887227258</v>
      </c>
      <c r="BN1121" s="28">
        <f t="shared" si="943"/>
        <v>-56.629853612456778</v>
      </c>
      <c r="BO1121" s="28">
        <f t="shared" si="944"/>
        <v>-52.434088940059439</v>
      </c>
      <c r="BP1121" s="28">
        <f t="shared" si="945"/>
        <v>1.1761561079925154E-2</v>
      </c>
      <c r="BQ1121" s="28">
        <f t="shared" si="957"/>
        <v>-1.2120467483770008</v>
      </c>
    </row>
    <row r="1122" spans="1:69" x14ac:dyDescent="0.2">
      <c r="A1122" s="1" t="s">
        <v>3116</v>
      </c>
      <c r="B1122" s="8" t="s">
        <v>3174</v>
      </c>
      <c r="C1122" t="s">
        <v>18</v>
      </c>
      <c r="D1122" s="38">
        <v>476</v>
      </c>
      <c r="E1122" s="52" t="s">
        <v>1171</v>
      </c>
      <c r="F1122" s="8" t="s">
        <v>3175</v>
      </c>
      <c r="G1122" s="8">
        <v>353</v>
      </c>
      <c r="H1122" s="8">
        <v>126</v>
      </c>
      <c r="I1122" s="8">
        <v>82</v>
      </c>
      <c r="J1122" s="8">
        <v>36</v>
      </c>
      <c r="K1122" s="8">
        <v>20</v>
      </c>
      <c r="L1122" s="8">
        <v>9</v>
      </c>
      <c r="M1122" s="8">
        <v>12</v>
      </c>
      <c r="N1122" s="8">
        <v>6</v>
      </c>
      <c r="O1122" s="8">
        <v>9</v>
      </c>
      <c r="P1122" s="8">
        <v>5</v>
      </c>
      <c r="Q1122" s="36">
        <f t="shared" si="958"/>
        <v>227</v>
      </c>
      <c r="R1122" s="36">
        <f t="shared" si="946"/>
        <v>46</v>
      </c>
      <c r="S1122" s="36">
        <f t="shared" si="947"/>
        <v>11</v>
      </c>
      <c r="T1122" s="36">
        <f t="shared" si="948"/>
        <v>6</v>
      </c>
      <c r="U1122" s="36">
        <f t="shared" si="949"/>
        <v>4</v>
      </c>
      <c r="V1122" s="36">
        <f t="shared" si="950"/>
        <v>1368</v>
      </c>
      <c r="W1122" s="45">
        <f t="shared" si="951"/>
        <v>294</v>
      </c>
      <c r="X1122" s="50">
        <f t="shared" si="952"/>
        <v>4.6530612244897958</v>
      </c>
      <c r="Y1122" s="46">
        <f t="shared" si="917"/>
        <v>0.12036651395251989</v>
      </c>
      <c r="Z1122" s="46">
        <f t="shared" si="918"/>
        <v>0.42648896293211142</v>
      </c>
      <c r="AA1122" s="46">
        <f t="shared" si="919"/>
        <v>2.7326114119117029</v>
      </c>
      <c r="AB1122" s="46">
        <f t="shared" si="920"/>
        <v>7.0387338608912948</v>
      </c>
      <c r="AC1122" s="46">
        <f t="shared" si="921"/>
        <v>13.344856309870886</v>
      </c>
      <c r="AD1122" s="46">
        <f t="shared" si="922"/>
        <v>27.323198667222016</v>
      </c>
      <c r="AE1122" s="46">
        <f t="shared" si="923"/>
        <v>19.618492294877125</v>
      </c>
      <c r="AF1122" s="46">
        <f t="shared" si="924"/>
        <v>30.058725531028731</v>
      </c>
      <c r="AG1122" s="46">
        <f t="shared" si="925"/>
        <v>42.232403165347769</v>
      </c>
      <c r="AH1122" s="46">
        <f t="shared" si="926"/>
        <v>53.379425239483545</v>
      </c>
      <c r="AI1122" s="46">
        <f t="shared" si="953"/>
        <v>0.58912028975412689</v>
      </c>
      <c r="AJ1122" s="47">
        <f t="shared" si="909"/>
        <v>0.76754171857569209</v>
      </c>
      <c r="AK1122" s="47">
        <f t="shared" si="910"/>
        <v>20.964205616363582</v>
      </c>
      <c r="AL1122" s="47">
        <f t="shared" si="911"/>
        <v>-28.334369682970028</v>
      </c>
      <c r="AM1122" s="47">
        <f t="shared" si="912"/>
        <v>-109.88882535556969</v>
      </c>
      <c r="AN1122" s="47">
        <f t="shared" si="913"/>
        <v>-247.79189477068769</v>
      </c>
      <c r="AO1122" s="47">
        <f t="shared" si="914"/>
        <v>-431.24579516377526</v>
      </c>
      <c r="AP1122" s="47">
        <f t="shared" si="915"/>
        <v>3.4363457852167002E-3</v>
      </c>
      <c r="AQ1122" s="47">
        <f t="shared" si="954"/>
        <v>-2.7363507378892407</v>
      </c>
      <c r="AR1122" s="1">
        <f t="shared" si="916"/>
        <v>126</v>
      </c>
      <c r="AS1122" s="1">
        <f t="shared" si="935"/>
        <v>36</v>
      </c>
      <c r="AT1122" s="1">
        <f t="shared" si="936"/>
        <v>9</v>
      </c>
      <c r="AU1122" s="1">
        <f t="shared" si="937"/>
        <v>6</v>
      </c>
      <c r="AV1122" s="1">
        <f t="shared" si="938"/>
        <v>5</v>
      </c>
      <c r="AW1122" s="27">
        <f t="shared" si="927"/>
        <v>182</v>
      </c>
      <c r="AX1122" s="41">
        <f t="shared" si="955"/>
        <v>4.4945054945054945</v>
      </c>
      <c r="AY1122" s="29">
        <f t="shared" si="928"/>
        <v>0.25552469508513465</v>
      </c>
      <c r="AZ1122" s="29">
        <f t="shared" si="929"/>
        <v>0.24453568409612367</v>
      </c>
      <c r="BA1122" s="29">
        <f t="shared" si="930"/>
        <v>2.2335466731071127</v>
      </c>
      <c r="BB1122" s="29">
        <f t="shared" si="931"/>
        <v>6.2225576621181018</v>
      </c>
      <c r="BC1122" s="29">
        <f t="shared" si="932"/>
        <v>12.21156865112909</v>
      </c>
      <c r="BD1122" s="29">
        <f t="shared" si="933"/>
        <v>32.196111580726964</v>
      </c>
      <c r="BE1122" s="29">
        <f t="shared" si="933"/>
        <v>8.8032846274604513</v>
      </c>
      <c r="BF1122" s="29">
        <f t="shared" si="933"/>
        <v>20.101920057964016</v>
      </c>
      <c r="BG1122" s="29">
        <f t="shared" si="933"/>
        <v>37.335345972708609</v>
      </c>
      <c r="BH1122" s="29">
        <f t="shared" si="934"/>
        <v>61.057843255645452</v>
      </c>
      <c r="BI1122" s="29">
        <f t="shared" si="956"/>
        <v>0.88118511322931214</v>
      </c>
      <c r="BJ1122" s="28">
        <f t="shared" si="939"/>
        <v>0.93871460691165987</v>
      </c>
      <c r="BK1122" s="28">
        <f t="shared" si="940"/>
        <v>19.675199101808591</v>
      </c>
      <c r="BL1122" s="28">
        <f t="shared" si="941"/>
        <v>-5.2627790573809392</v>
      </c>
      <c r="BM1122" s="28">
        <f t="shared" si="942"/>
        <v>-36.319037466565767</v>
      </c>
      <c r="BN1122" s="28">
        <f t="shared" si="943"/>
        <v>-112.59106254201482</v>
      </c>
      <c r="BO1122" s="28">
        <f t="shared" si="944"/>
        <v>-257.9446115969389</v>
      </c>
      <c r="BP1122" s="28">
        <f t="shared" si="945"/>
        <v>5.5862492326580722E-3</v>
      </c>
      <c r="BQ1122" s="28">
        <f t="shared" si="957"/>
        <v>-2.1922804500957249</v>
      </c>
    </row>
    <row r="1123" spans="1:69" x14ac:dyDescent="0.2">
      <c r="A1123" s="1" t="s">
        <v>3116</v>
      </c>
      <c r="B1123" s="8" t="s">
        <v>3176</v>
      </c>
      <c r="C1123" t="s">
        <v>34</v>
      </c>
      <c r="D1123" s="38">
        <v>58</v>
      </c>
      <c r="E1123" s="52" t="s">
        <v>50</v>
      </c>
      <c r="F1123" s="8" t="s">
        <v>3177</v>
      </c>
      <c r="G1123" s="8">
        <v>43</v>
      </c>
      <c r="H1123" s="8">
        <v>11</v>
      </c>
      <c r="I1123" s="8">
        <v>9</v>
      </c>
      <c r="J1123" s="8">
        <v>4</v>
      </c>
      <c r="K1123" s="8">
        <v>4</v>
      </c>
      <c r="L1123" s="8">
        <v>1</v>
      </c>
      <c r="M1123" s="8">
        <v>1</v>
      </c>
      <c r="N1123" s="8">
        <v>1</v>
      </c>
      <c r="O1123" s="8">
        <v>1</v>
      </c>
      <c r="P1123" s="8">
        <v>0</v>
      </c>
      <c r="Q1123" s="36">
        <f t="shared" si="958"/>
        <v>32</v>
      </c>
      <c r="R1123" s="36">
        <f t="shared" si="946"/>
        <v>5</v>
      </c>
      <c r="S1123" s="36">
        <f t="shared" si="947"/>
        <v>3</v>
      </c>
      <c r="T1123" s="36">
        <f t="shared" si="948"/>
        <v>0</v>
      </c>
      <c r="U1123" s="36">
        <f t="shared" si="949"/>
        <v>1</v>
      </c>
      <c r="V1123" s="36">
        <f t="shared" si="950"/>
        <v>190</v>
      </c>
      <c r="W1123" s="45">
        <f t="shared" si="951"/>
        <v>41</v>
      </c>
      <c r="X1123" s="50">
        <f t="shared" si="952"/>
        <v>4.6341463414634143</v>
      </c>
      <c r="Y1123" s="46">
        <f t="shared" si="917"/>
        <v>0.13384889946460465</v>
      </c>
      <c r="Z1123" s="46">
        <f t="shared" si="918"/>
        <v>0.40214158239143327</v>
      </c>
      <c r="AA1123" s="46">
        <f t="shared" si="919"/>
        <v>2.6704342653182618</v>
      </c>
      <c r="AB1123" s="46">
        <f t="shared" si="920"/>
        <v>6.9387269482450904</v>
      </c>
      <c r="AC1123" s="46">
        <f t="shared" si="921"/>
        <v>13.207019631171919</v>
      </c>
      <c r="AD1123" s="46">
        <f t="shared" si="922"/>
        <v>4.2831647828673489</v>
      </c>
      <c r="AE1123" s="46">
        <f t="shared" si="923"/>
        <v>2.0107079119571662</v>
      </c>
      <c r="AF1123" s="46">
        <f t="shared" si="924"/>
        <v>8.0113027959547853</v>
      </c>
      <c r="AG1123" s="46">
        <f t="shared" si="925"/>
        <v>0</v>
      </c>
      <c r="AH1123" s="46">
        <f t="shared" si="926"/>
        <v>13.207019631171919</v>
      </c>
      <c r="AI1123" s="46">
        <f t="shared" si="953"/>
        <v>0.68780487804878043</v>
      </c>
      <c r="AJ1123" s="47">
        <f t="shared" si="909"/>
        <v>0.82934002559190423</v>
      </c>
      <c r="AK1123" s="47">
        <f t="shared" si="910"/>
        <v>2.7470989817439961</v>
      </c>
      <c r="AL1123" s="47">
        <f t="shared" si="911"/>
        <v>-2.2353246158857538</v>
      </c>
      <c r="AM1123" s="47">
        <f t="shared" si="912"/>
        <v>-22.950714751285197</v>
      </c>
      <c r="AN1123" s="47">
        <f t="shared" si="913"/>
        <v>0</v>
      </c>
      <c r="AO1123" s="47">
        <f t="shared" si="914"/>
        <v>-84.141327125565255</v>
      </c>
      <c r="AP1123" s="47">
        <f t="shared" si="915"/>
        <v>2.6282051282051282E-2</v>
      </c>
      <c r="AQ1123" s="47">
        <f t="shared" si="954"/>
        <v>-2.8011480563786413</v>
      </c>
      <c r="AR1123" s="1">
        <f t="shared" si="916"/>
        <v>11</v>
      </c>
      <c r="AS1123" s="1">
        <f t="shared" si="935"/>
        <v>4</v>
      </c>
      <c r="AT1123" s="1">
        <f t="shared" si="936"/>
        <v>1</v>
      </c>
      <c r="AU1123" s="1">
        <f t="shared" si="937"/>
        <v>1</v>
      </c>
      <c r="AV1123" s="1">
        <f t="shared" si="938"/>
        <v>0</v>
      </c>
      <c r="AW1123" s="27">
        <f t="shared" si="927"/>
        <v>17</v>
      </c>
      <c r="AX1123" s="41">
        <f t="shared" si="955"/>
        <v>4.4705882352941178</v>
      </c>
      <c r="AY1123" s="29">
        <f t="shared" si="928"/>
        <v>0.28027681660899645</v>
      </c>
      <c r="AZ1123" s="29">
        <f t="shared" si="929"/>
        <v>0.22145328719723192</v>
      </c>
      <c r="BA1123" s="29">
        <f t="shared" si="930"/>
        <v>2.1626297577854676</v>
      </c>
      <c r="BB1123" s="29">
        <f t="shared" si="931"/>
        <v>6.1038062283737027</v>
      </c>
      <c r="BC1123" s="29">
        <f t="shared" si="932"/>
        <v>12.044982698961938</v>
      </c>
      <c r="BD1123" s="29">
        <f t="shared" si="933"/>
        <v>3.083044982698961</v>
      </c>
      <c r="BE1123" s="29">
        <f t="shared" si="933"/>
        <v>0.8858131487889277</v>
      </c>
      <c r="BF1123" s="29">
        <f t="shared" si="933"/>
        <v>2.1626297577854676</v>
      </c>
      <c r="BG1123" s="29">
        <f t="shared" si="933"/>
        <v>6.1038062283737027</v>
      </c>
      <c r="BH1123" s="29">
        <f t="shared" si="934"/>
        <v>0</v>
      </c>
      <c r="BI1123" s="29">
        <f t="shared" si="956"/>
        <v>0.76470588235294112</v>
      </c>
      <c r="BJ1123" s="28">
        <f t="shared" si="939"/>
        <v>0.87447463219520616</v>
      </c>
      <c r="BK1123" s="28">
        <f t="shared" si="940"/>
        <v>2.4407977986680662</v>
      </c>
      <c r="BL1123" s="28">
        <f t="shared" si="941"/>
        <v>-0.62336374755857438</v>
      </c>
      <c r="BM1123" s="28">
        <f t="shared" si="942"/>
        <v>-4.7558879666028897</v>
      </c>
      <c r="BN1123" s="28">
        <f t="shared" si="943"/>
        <v>-22.550670570859186</v>
      </c>
      <c r="BO1123" s="28">
        <f t="shared" si="944"/>
        <v>0</v>
      </c>
      <c r="BP1123" s="28">
        <f t="shared" si="945"/>
        <v>7.0833333333333331E-2</v>
      </c>
      <c r="BQ1123" s="28">
        <f t="shared" si="957"/>
        <v>-1.8054796511166413</v>
      </c>
    </row>
    <row r="1124" spans="1:69" x14ac:dyDescent="0.2">
      <c r="A1124" s="1" t="s">
        <v>3116</v>
      </c>
      <c r="B1124" s="8" t="s">
        <v>3178</v>
      </c>
      <c r="C1124" t="s">
        <v>22</v>
      </c>
      <c r="D1124" s="38">
        <v>37</v>
      </c>
      <c r="E1124" s="52" t="s">
        <v>1566</v>
      </c>
      <c r="F1124" s="8" t="s">
        <v>3179</v>
      </c>
      <c r="G1124" s="8">
        <v>17</v>
      </c>
      <c r="H1124" s="8">
        <v>2</v>
      </c>
      <c r="I1124" s="8">
        <v>6</v>
      </c>
      <c r="J1124" s="8">
        <v>5</v>
      </c>
      <c r="K1124" s="8">
        <v>5</v>
      </c>
      <c r="L1124" s="8">
        <v>0</v>
      </c>
      <c r="M1124" s="8">
        <v>5</v>
      </c>
      <c r="N1124" s="8">
        <v>2</v>
      </c>
      <c r="O1124" s="8">
        <v>4</v>
      </c>
      <c r="P1124" s="8">
        <v>2</v>
      </c>
      <c r="Q1124" s="36">
        <f t="shared" si="958"/>
        <v>15</v>
      </c>
      <c r="R1124" s="36">
        <f t="shared" si="946"/>
        <v>1</v>
      </c>
      <c r="S1124" s="36">
        <f t="shared" si="947"/>
        <v>5</v>
      </c>
      <c r="T1124" s="36">
        <f t="shared" si="948"/>
        <v>3</v>
      </c>
      <c r="U1124" s="36">
        <f t="shared" si="949"/>
        <v>2</v>
      </c>
      <c r="V1124" s="36">
        <f t="shared" si="950"/>
        <v>102</v>
      </c>
      <c r="W1124" s="45">
        <f t="shared" si="951"/>
        <v>26</v>
      </c>
      <c r="X1124" s="50">
        <f t="shared" si="952"/>
        <v>3.9230769230769229</v>
      </c>
      <c r="Y1124" s="46">
        <f t="shared" si="917"/>
        <v>1.1597633136094678</v>
      </c>
      <c r="Z1124" s="46">
        <f t="shared" si="918"/>
        <v>5.9171597633136353E-3</v>
      </c>
      <c r="AA1124" s="46">
        <f t="shared" si="919"/>
        <v>0.85207100591715945</v>
      </c>
      <c r="AB1124" s="46">
        <f t="shared" si="920"/>
        <v>3.698224852071005</v>
      </c>
      <c r="AC1124" s="46">
        <f t="shared" si="921"/>
        <v>8.5443786982248504</v>
      </c>
      <c r="AD1124" s="46">
        <f t="shared" si="922"/>
        <v>17.396449704142018</v>
      </c>
      <c r="AE1124" s="46">
        <f t="shared" si="923"/>
        <v>5.9171597633136353E-3</v>
      </c>
      <c r="AF1124" s="46">
        <f t="shared" si="924"/>
        <v>4.2603550295857975</v>
      </c>
      <c r="AG1124" s="46">
        <f t="shared" si="925"/>
        <v>11.094674556213015</v>
      </c>
      <c r="AH1124" s="46">
        <f t="shared" si="926"/>
        <v>17.088757396449701</v>
      </c>
      <c r="AI1124" s="46">
        <f t="shared" si="953"/>
        <v>1.9938461538461538</v>
      </c>
      <c r="AJ1124" s="47">
        <f t="shared" si="909"/>
        <v>1.4120361729949251</v>
      </c>
      <c r="AK1124" s="47">
        <f t="shared" si="910"/>
        <v>6.6543837401469146</v>
      </c>
      <c r="AL1124" s="47">
        <f t="shared" si="911"/>
        <v>1.6167113071299704E-4</v>
      </c>
      <c r="AM1124" s="47">
        <f t="shared" si="912"/>
        <v>-1.3968385693602838</v>
      </c>
      <c r="AN1124" s="47">
        <f t="shared" si="913"/>
        <v>-7.5783342521716826</v>
      </c>
      <c r="AO1124" s="47">
        <f t="shared" si="914"/>
        <v>-17.74243656896703</v>
      </c>
      <c r="AP1124" s="47">
        <f t="shared" si="915"/>
        <v>4.3333333333333335E-2</v>
      </c>
      <c r="AQ1124" s="47">
        <f t="shared" si="954"/>
        <v>-0.86939943909959272</v>
      </c>
      <c r="AR1124" s="1">
        <f t="shared" si="916"/>
        <v>2</v>
      </c>
      <c r="AS1124" s="1">
        <f t="shared" si="935"/>
        <v>5</v>
      </c>
      <c r="AT1124" s="1">
        <f t="shared" si="936"/>
        <v>0</v>
      </c>
      <c r="AU1124" s="1">
        <f t="shared" si="937"/>
        <v>2</v>
      </c>
      <c r="AV1124" s="1">
        <f t="shared" si="938"/>
        <v>2</v>
      </c>
      <c r="AW1124" s="27">
        <f t="shared" si="927"/>
        <v>11</v>
      </c>
      <c r="AX1124" s="41">
        <f t="shared" si="955"/>
        <v>3.2727272727272729</v>
      </c>
      <c r="AY1124" s="29">
        <f t="shared" si="928"/>
        <v>2.9834710743801645</v>
      </c>
      <c r="AZ1124" s="29">
        <f t="shared" si="929"/>
        <v>0.52892561983471043</v>
      </c>
      <c r="BA1124" s="29">
        <f t="shared" si="930"/>
        <v>7.4380165289256311E-2</v>
      </c>
      <c r="BB1124" s="29">
        <f t="shared" si="931"/>
        <v>1.6198347107438023</v>
      </c>
      <c r="BC1124" s="29">
        <f t="shared" si="932"/>
        <v>5.1652892561983483</v>
      </c>
      <c r="BD1124" s="29">
        <f t="shared" si="933"/>
        <v>5.9669421487603289</v>
      </c>
      <c r="BE1124" s="29">
        <f t="shared" si="933"/>
        <v>2.644628099173552</v>
      </c>
      <c r="BF1124" s="29">
        <f t="shared" si="933"/>
        <v>0</v>
      </c>
      <c r="BG1124" s="29">
        <f t="shared" si="933"/>
        <v>3.2396694214876045</v>
      </c>
      <c r="BH1124" s="29">
        <f t="shared" si="934"/>
        <v>10.330578512396697</v>
      </c>
      <c r="BI1124" s="29">
        <f t="shared" si="956"/>
        <v>2.2181818181818178</v>
      </c>
      <c r="BJ1124" s="28">
        <f t="shared" si="939"/>
        <v>1.4893561757289013</v>
      </c>
      <c r="BK1124" s="28">
        <f t="shared" si="940"/>
        <v>3.1197301584754018</v>
      </c>
      <c r="BL1124" s="28">
        <f t="shared" si="941"/>
        <v>0.58219195259491363</v>
      </c>
      <c r="BM1124" s="28">
        <f t="shared" si="942"/>
        <v>0</v>
      </c>
      <c r="BN1124" s="28">
        <f t="shared" si="943"/>
        <v>-1.2480739983753475</v>
      </c>
      <c r="BO1124" s="28">
        <f t="shared" si="944"/>
        <v>-7.1068353588246334</v>
      </c>
      <c r="BP1124" s="28">
        <f t="shared" si="945"/>
        <v>0.12222222222222222</v>
      </c>
      <c r="BQ1124" s="28">
        <f t="shared" si="957"/>
        <v>-0.56869844119362578</v>
      </c>
    </row>
    <row r="1125" spans="1:69" x14ac:dyDescent="0.2">
      <c r="A1125" s="1" t="s">
        <v>3116</v>
      </c>
      <c r="B1125" s="8" t="s">
        <v>3180</v>
      </c>
      <c r="C1125" t="s">
        <v>100</v>
      </c>
      <c r="D1125" s="38">
        <v>256</v>
      </c>
      <c r="E1125" s="52" t="s">
        <v>1101</v>
      </c>
      <c r="F1125" s="8" t="s">
        <v>3181</v>
      </c>
      <c r="G1125" s="8">
        <v>156</v>
      </c>
      <c r="H1125" s="8">
        <v>51</v>
      </c>
      <c r="I1125" s="8">
        <v>43</v>
      </c>
      <c r="J1125" s="8">
        <v>11</v>
      </c>
      <c r="K1125" s="8">
        <v>30</v>
      </c>
      <c r="L1125" s="8">
        <v>9</v>
      </c>
      <c r="M1125" s="8">
        <v>11</v>
      </c>
      <c r="N1125" s="8">
        <v>7</v>
      </c>
      <c r="O1125" s="8">
        <v>16</v>
      </c>
      <c r="P1125" s="8">
        <v>11</v>
      </c>
      <c r="Q1125" s="36">
        <f t="shared" si="958"/>
        <v>105</v>
      </c>
      <c r="R1125" s="36">
        <f t="shared" si="946"/>
        <v>32</v>
      </c>
      <c r="S1125" s="36">
        <f t="shared" si="947"/>
        <v>21</v>
      </c>
      <c r="T1125" s="36">
        <f t="shared" si="948"/>
        <v>4</v>
      </c>
      <c r="U1125" s="36">
        <f t="shared" si="949"/>
        <v>5</v>
      </c>
      <c r="V1125" s="36">
        <f t="shared" si="950"/>
        <v>729</v>
      </c>
      <c r="W1125" s="45">
        <f t="shared" si="951"/>
        <v>167</v>
      </c>
      <c r="X1125" s="50">
        <f t="shared" si="952"/>
        <v>4.365269461077844</v>
      </c>
      <c r="Y1125" s="46">
        <f t="shared" si="917"/>
        <v>0.4028828570404106</v>
      </c>
      <c r="Z1125" s="46">
        <f t="shared" si="918"/>
        <v>0.13342177919609857</v>
      </c>
      <c r="AA1125" s="46">
        <f t="shared" si="919"/>
        <v>1.8639607013517865</v>
      </c>
      <c r="AB1125" s="46">
        <f t="shared" si="920"/>
        <v>5.5944996235074749</v>
      </c>
      <c r="AC1125" s="46">
        <f t="shared" si="921"/>
        <v>11.325038545663162</v>
      </c>
      <c r="AD1125" s="46">
        <f t="shared" si="922"/>
        <v>42.302699989243116</v>
      </c>
      <c r="AE1125" s="46">
        <f t="shared" si="923"/>
        <v>4.2694969342751543</v>
      </c>
      <c r="AF1125" s="46">
        <f t="shared" si="924"/>
        <v>39.143174728387514</v>
      </c>
      <c r="AG1125" s="46">
        <f t="shared" si="925"/>
        <v>22.377998494029899</v>
      </c>
      <c r="AH1125" s="46">
        <f t="shared" si="926"/>
        <v>56.62519272831581</v>
      </c>
      <c r="AI1125" s="46">
        <f t="shared" si="953"/>
        <v>0.99228049924247885</v>
      </c>
      <c r="AJ1125" s="47">
        <f t="shared" si="909"/>
        <v>0.9961327718946299</v>
      </c>
      <c r="AK1125" s="47">
        <f t="shared" si="910"/>
        <v>27.164755264563574</v>
      </c>
      <c r="AL1125" s="47">
        <f t="shared" si="911"/>
        <v>-1.577750713281274</v>
      </c>
      <c r="AM1125" s="47">
        <f t="shared" si="912"/>
        <v>-54.065812951204656</v>
      </c>
      <c r="AN1125" s="47">
        <f t="shared" si="913"/>
        <v>-53.548853891232092</v>
      </c>
      <c r="AO1125" s="47">
        <f t="shared" si="914"/>
        <v>-192.7870477818862</v>
      </c>
      <c r="AP1125" s="47">
        <f t="shared" si="915"/>
        <v>6.0971157356699522E-3</v>
      </c>
      <c r="AQ1125" s="47">
        <f t="shared" si="954"/>
        <v>-1.6755770931799119</v>
      </c>
      <c r="AR1125" s="1">
        <f t="shared" si="916"/>
        <v>51</v>
      </c>
      <c r="AS1125" s="1">
        <f t="shared" si="935"/>
        <v>11</v>
      </c>
      <c r="AT1125" s="1">
        <f t="shared" si="936"/>
        <v>9</v>
      </c>
      <c r="AU1125" s="1">
        <f t="shared" si="937"/>
        <v>7</v>
      </c>
      <c r="AV1125" s="1">
        <f t="shared" si="938"/>
        <v>11</v>
      </c>
      <c r="AW1125" s="27">
        <f t="shared" si="927"/>
        <v>89</v>
      </c>
      <c r="AX1125" s="41">
        <f t="shared" si="955"/>
        <v>3.9438202247191012</v>
      </c>
      <c r="AY1125" s="29">
        <f t="shared" si="928"/>
        <v>1.1155157177124098</v>
      </c>
      <c r="AZ1125" s="29">
        <f t="shared" si="929"/>
        <v>3.1561671506122871E-3</v>
      </c>
      <c r="BA1125" s="29">
        <f t="shared" si="930"/>
        <v>0.8907966165888147</v>
      </c>
      <c r="BB1125" s="29">
        <f t="shared" si="931"/>
        <v>3.778437066027017</v>
      </c>
      <c r="BC1125" s="29">
        <f t="shared" si="932"/>
        <v>8.6660775154652203</v>
      </c>
      <c r="BD1125" s="29">
        <f t="shared" si="933"/>
        <v>56.891301603332899</v>
      </c>
      <c r="BE1125" s="29">
        <f t="shared" si="933"/>
        <v>3.471783865673516E-2</v>
      </c>
      <c r="BF1125" s="29">
        <f t="shared" si="933"/>
        <v>8.0171695492993322</v>
      </c>
      <c r="BG1125" s="29">
        <f t="shared" si="933"/>
        <v>26.449059462189119</v>
      </c>
      <c r="BH1125" s="29">
        <f t="shared" si="934"/>
        <v>95.326852670117418</v>
      </c>
      <c r="BI1125" s="29">
        <f t="shared" si="956"/>
        <v>2.1218079673135857</v>
      </c>
      <c r="BJ1125" s="28">
        <f t="shared" si="939"/>
        <v>1.4566427040676742</v>
      </c>
      <c r="BK1125" s="28">
        <f t="shared" si="940"/>
        <v>19.441268720754891</v>
      </c>
      <c r="BL1125" s="28">
        <f t="shared" si="941"/>
        <v>6.3106423042756481E-4</v>
      </c>
      <c r="BM1125" s="28">
        <f t="shared" si="942"/>
        <v>-2.4482244674051414</v>
      </c>
      <c r="BN1125" s="28">
        <f t="shared" si="943"/>
        <v>-16.634402878427014</v>
      </c>
      <c r="BO1125" s="28">
        <f t="shared" si="944"/>
        <v>-90.796148278153026</v>
      </c>
      <c r="BP1125" s="28">
        <f t="shared" si="945"/>
        <v>1.1624869383490073E-2</v>
      </c>
      <c r="BQ1125" s="28">
        <f t="shared" si="957"/>
        <v>-1.0513168690792827</v>
      </c>
    </row>
    <row r="1126" spans="1:69" x14ac:dyDescent="0.2">
      <c r="A1126" s="1" t="s">
        <v>3116</v>
      </c>
      <c r="B1126" s="8" t="s">
        <v>3182</v>
      </c>
      <c r="C1126" t="s">
        <v>34</v>
      </c>
      <c r="D1126" s="38">
        <v>2.5259999999999998</v>
      </c>
      <c r="E1126" s="52" t="s">
        <v>1661</v>
      </c>
      <c r="F1126" s="8" t="s">
        <v>3183</v>
      </c>
      <c r="G1126" s="8">
        <v>1705</v>
      </c>
      <c r="H1126" s="8">
        <v>521</v>
      </c>
      <c r="I1126" s="8">
        <v>506</v>
      </c>
      <c r="J1126" s="8">
        <v>162</v>
      </c>
      <c r="K1126" s="8">
        <v>180</v>
      </c>
      <c r="L1126" s="8">
        <v>66</v>
      </c>
      <c r="M1126" s="8">
        <v>43</v>
      </c>
      <c r="N1126" s="8">
        <v>30</v>
      </c>
      <c r="O1126" s="8">
        <v>92</v>
      </c>
      <c r="P1126" s="8">
        <v>55</v>
      </c>
      <c r="Q1126" s="36">
        <f t="shared" si="958"/>
        <v>1184</v>
      </c>
      <c r="R1126" s="36">
        <f t="shared" si="946"/>
        <v>344</v>
      </c>
      <c r="S1126" s="36">
        <f t="shared" si="947"/>
        <v>114</v>
      </c>
      <c r="T1126" s="36">
        <f t="shared" si="948"/>
        <v>13</v>
      </c>
      <c r="U1126" s="36">
        <f t="shared" si="949"/>
        <v>37</v>
      </c>
      <c r="V1126" s="36">
        <f t="shared" si="950"/>
        <v>7701</v>
      </c>
      <c r="W1126" s="45">
        <f t="shared" si="951"/>
        <v>1692</v>
      </c>
      <c r="X1126" s="50">
        <f t="shared" si="952"/>
        <v>4.5514184397163122</v>
      </c>
      <c r="Y1126" s="46">
        <f t="shared" si="917"/>
        <v>0.20122541622654783</v>
      </c>
      <c r="Z1126" s="46">
        <f t="shared" si="918"/>
        <v>0.30406229565917225</v>
      </c>
      <c r="AA1126" s="46">
        <f t="shared" si="919"/>
        <v>2.4068991750917967</v>
      </c>
      <c r="AB1126" s="46">
        <f t="shared" si="920"/>
        <v>6.5097360545244207</v>
      </c>
      <c r="AC1126" s="46">
        <f t="shared" si="921"/>
        <v>12.612572933957045</v>
      </c>
      <c r="AD1126" s="46">
        <f t="shared" si="922"/>
        <v>238.25089281223262</v>
      </c>
      <c r="AE1126" s="46">
        <f t="shared" si="923"/>
        <v>104.59742970675525</v>
      </c>
      <c r="AF1126" s="46">
        <f t="shared" si="924"/>
        <v>274.38650596046483</v>
      </c>
      <c r="AG1126" s="46">
        <f t="shared" si="925"/>
        <v>84.626568708817473</v>
      </c>
      <c r="AH1126" s="46">
        <f t="shared" si="926"/>
        <v>466.66519855641064</v>
      </c>
      <c r="AI1126" s="46">
        <f t="shared" si="953"/>
        <v>0.69102696377568351</v>
      </c>
      <c r="AJ1126" s="47">
        <f t="shared" si="909"/>
        <v>0.831280316003984</v>
      </c>
      <c r="AK1126" s="47">
        <f t="shared" si="910"/>
        <v>186.05162314985017</v>
      </c>
      <c r="AL1126" s="47">
        <f t="shared" si="911"/>
        <v>-100.40603261968984</v>
      </c>
      <c r="AM1126" s="47">
        <f t="shared" si="912"/>
        <v>-741.05289414629863</v>
      </c>
      <c r="AN1126" s="47">
        <f t="shared" si="913"/>
        <v>-375.87715535231695</v>
      </c>
      <c r="AO1126" s="47">
        <f t="shared" si="914"/>
        <v>-2885.1258986493372</v>
      </c>
      <c r="AP1126" s="47">
        <f t="shared" si="915"/>
        <v>5.9206589707431264E-4</v>
      </c>
      <c r="AQ1126" s="47">
        <f t="shared" si="954"/>
        <v>-2.3187730116941077</v>
      </c>
      <c r="AR1126" s="1">
        <f t="shared" si="916"/>
        <v>521</v>
      </c>
      <c r="AS1126" s="1">
        <f t="shared" si="935"/>
        <v>162</v>
      </c>
      <c r="AT1126" s="1">
        <f t="shared" si="936"/>
        <v>66</v>
      </c>
      <c r="AU1126" s="1">
        <f t="shared" si="937"/>
        <v>30</v>
      </c>
      <c r="AV1126" s="1">
        <f t="shared" si="938"/>
        <v>55</v>
      </c>
      <c r="AW1126" s="27">
        <f t="shared" si="927"/>
        <v>834</v>
      </c>
      <c r="AX1126" s="41">
        <f t="shared" si="955"/>
        <v>4.275779376498801</v>
      </c>
      <c r="AY1126" s="29">
        <f t="shared" si="928"/>
        <v>0.52449551150446538</v>
      </c>
      <c r="AZ1126" s="29">
        <f t="shared" si="929"/>
        <v>7.605426450206744E-2</v>
      </c>
      <c r="BA1126" s="29">
        <f t="shared" si="930"/>
        <v>1.6276130174996695</v>
      </c>
      <c r="BB1126" s="29">
        <f t="shared" si="931"/>
        <v>5.1791717704972715</v>
      </c>
      <c r="BC1126" s="29">
        <f t="shared" si="932"/>
        <v>10.730730523494874</v>
      </c>
      <c r="BD1126" s="29">
        <f t="shared" si="933"/>
        <v>273.26216149382645</v>
      </c>
      <c r="BE1126" s="29">
        <f t="shared" si="933"/>
        <v>12.320790849334925</v>
      </c>
      <c r="BF1126" s="29">
        <f t="shared" si="933"/>
        <v>107.42245915497818</v>
      </c>
      <c r="BG1126" s="29">
        <f t="shared" si="933"/>
        <v>155.37515311491813</v>
      </c>
      <c r="BH1126" s="29">
        <f t="shared" si="934"/>
        <v>590.19017879221803</v>
      </c>
      <c r="BI1126" s="29">
        <f t="shared" si="956"/>
        <v>1.3668316247362253</v>
      </c>
      <c r="BJ1126" s="28">
        <f t="shared" si="939"/>
        <v>1.1691157447987026</v>
      </c>
      <c r="BK1126" s="28">
        <f t="shared" si="940"/>
        <v>123.8448237192606</v>
      </c>
      <c r="BL1126" s="28">
        <f t="shared" si="941"/>
        <v>-2.1263161742257828</v>
      </c>
      <c r="BM1126" s="28">
        <f t="shared" si="942"/>
        <v>-85.762639660968617</v>
      </c>
      <c r="BN1126" s="28">
        <f t="shared" si="943"/>
        <v>-221.27848999082445</v>
      </c>
      <c r="BO1126" s="28">
        <f t="shared" si="944"/>
        <v>-1209.8571479199998</v>
      </c>
      <c r="BP1126" s="28">
        <f t="shared" si="945"/>
        <v>1.2033659617693231E-3</v>
      </c>
      <c r="BQ1126" s="28">
        <f t="shared" si="957"/>
        <v>-1.6789118457993526</v>
      </c>
    </row>
    <row r="1127" spans="1:69" x14ac:dyDescent="0.2">
      <c r="A1127" s="1" t="s">
        <v>3116</v>
      </c>
      <c r="B1127" s="8" t="s">
        <v>3184</v>
      </c>
      <c r="C1127" t="s">
        <v>18</v>
      </c>
      <c r="D1127" s="38">
        <v>429</v>
      </c>
      <c r="E1127" s="52" t="s">
        <v>3185</v>
      </c>
      <c r="F1127" s="8" t="s">
        <v>3186</v>
      </c>
      <c r="G1127" s="8">
        <v>294</v>
      </c>
      <c r="H1127" s="8">
        <v>50</v>
      </c>
      <c r="I1127" s="8">
        <v>60</v>
      </c>
      <c r="J1127" s="8">
        <v>14</v>
      </c>
      <c r="K1127" s="8">
        <v>26</v>
      </c>
      <c r="L1127" s="8">
        <v>10</v>
      </c>
      <c r="M1127" s="8">
        <v>23</v>
      </c>
      <c r="N1127" s="8">
        <v>12</v>
      </c>
      <c r="O1127" s="8">
        <v>26</v>
      </c>
      <c r="P1127" s="8">
        <v>13</v>
      </c>
      <c r="Q1127" s="36">
        <f t="shared" si="958"/>
        <v>244</v>
      </c>
      <c r="R1127" s="36">
        <f t="shared" si="946"/>
        <v>46</v>
      </c>
      <c r="S1127" s="36">
        <f t="shared" si="947"/>
        <v>16</v>
      </c>
      <c r="T1127" s="36">
        <f t="shared" si="948"/>
        <v>11</v>
      </c>
      <c r="U1127" s="36">
        <f t="shared" si="949"/>
        <v>13</v>
      </c>
      <c r="V1127" s="36">
        <f t="shared" si="950"/>
        <v>1487</v>
      </c>
      <c r="W1127" s="45">
        <f t="shared" si="951"/>
        <v>330</v>
      </c>
      <c r="X1127" s="50">
        <f t="shared" si="952"/>
        <v>4.5060606060606059</v>
      </c>
      <c r="Y1127" s="46">
        <f t="shared" si="917"/>
        <v>0.24397612488521597</v>
      </c>
      <c r="Z1127" s="46">
        <f t="shared" si="918"/>
        <v>0.25609733700642773</v>
      </c>
      <c r="AA1127" s="46">
        <f t="shared" si="919"/>
        <v>2.2682185491276394</v>
      </c>
      <c r="AB1127" s="46">
        <f t="shared" si="920"/>
        <v>6.2803397612488512</v>
      </c>
      <c r="AC1127" s="46">
        <f t="shared" si="921"/>
        <v>12.292460973370064</v>
      </c>
      <c r="AD1127" s="46">
        <f t="shared" si="922"/>
        <v>59.530174471992694</v>
      </c>
      <c r="AE1127" s="46">
        <f t="shared" si="923"/>
        <v>11.780477502295675</v>
      </c>
      <c r="AF1127" s="46">
        <f t="shared" si="924"/>
        <v>36.291496786042231</v>
      </c>
      <c r="AG1127" s="46">
        <f t="shared" si="925"/>
        <v>69.083737373737364</v>
      </c>
      <c r="AH1127" s="46">
        <f t="shared" si="926"/>
        <v>159.80199265381083</v>
      </c>
      <c r="AI1127" s="46">
        <f t="shared" si="953"/>
        <v>1.0227595099935525</v>
      </c>
      <c r="AJ1127" s="47">
        <f t="shared" si="909"/>
        <v>1.0113157321002935</v>
      </c>
      <c r="AK1127" s="47">
        <f t="shared" si="910"/>
        <v>28.428276463941582</v>
      </c>
      <c r="AL1127" s="47">
        <f t="shared" si="911"/>
        <v>-5.7637500084277375</v>
      </c>
      <c r="AM1127" s="47">
        <f t="shared" si="912"/>
        <v>-52.842948191611129</v>
      </c>
      <c r="AN1127" s="47">
        <f t="shared" si="913"/>
        <v>-167.38136474280128</v>
      </c>
      <c r="AO1127" s="47">
        <f t="shared" si="914"/>
        <v>-541.67815294303011</v>
      </c>
      <c r="AP1127" s="47">
        <f t="shared" si="915"/>
        <v>3.0580472977982057E-3</v>
      </c>
      <c r="AQ1127" s="47">
        <f t="shared" si="954"/>
        <v>-2.2606245830791427</v>
      </c>
      <c r="AR1127" s="1">
        <f t="shared" si="916"/>
        <v>50</v>
      </c>
      <c r="AS1127" s="1">
        <f t="shared" si="935"/>
        <v>14</v>
      </c>
      <c r="AT1127" s="1">
        <f t="shared" si="936"/>
        <v>10</v>
      </c>
      <c r="AU1127" s="1">
        <f t="shared" si="937"/>
        <v>12</v>
      </c>
      <c r="AV1127" s="1">
        <f t="shared" si="938"/>
        <v>13</v>
      </c>
      <c r="AW1127" s="27">
        <f t="shared" si="927"/>
        <v>99</v>
      </c>
      <c r="AX1127" s="41">
        <f t="shared" si="955"/>
        <v>3.7676767676767677</v>
      </c>
      <c r="AY1127" s="29">
        <f t="shared" si="928"/>
        <v>1.5186205489235791</v>
      </c>
      <c r="AZ1127" s="29">
        <f t="shared" si="929"/>
        <v>5.3974084277114552E-2</v>
      </c>
      <c r="BA1127" s="29">
        <f t="shared" si="930"/>
        <v>0.58932761963065006</v>
      </c>
      <c r="BB1127" s="29">
        <f t="shared" si="931"/>
        <v>3.1246811549841853</v>
      </c>
      <c r="BC1127" s="29">
        <f t="shared" si="932"/>
        <v>7.6600346903377208</v>
      </c>
      <c r="BD1127" s="29">
        <f t="shared" si="933"/>
        <v>75.931027446178959</v>
      </c>
      <c r="BE1127" s="29">
        <f t="shared" si="933"/>
        <v>0.75563717987960377</v>
      </c>
      <c r="BF1127" s="29">
        <f t="shared" si="933"/>
        <v>5.8932761963065001</v>
      </c>
      <c r="BG1127" s="29">
        <f t="shared" si="933"/>
        <v>37.496173859810227</v>
      </c>
      <c r="BH1127" s="29">
        <f t="shared" si="934"/>
        <v>99.580450974390374</v>
      </c>
      <c r="BI1127" s="29">
        <f t="shared" si="956"/>
        <v>2.2413935271078129</v>
      </c>
      <c r="BJ1127" s="28">
        <f t="shared" si="939"/>
        <v>1.4971284270588856</v>
      </c>
      <c r="BK1127" s="28">
        <f t="shared" si="940"/>
        <v>27.884749182631047</v>
      </c>
      <c r="BL1127" s="28">
        <f t="shared" si="941"/>
        <v>5.2315308398841812E-2</v>
      </c>
      <c r="BM1127" s="28">
        <f t="shared" si="942"/>
        <v>-1.3482114865555548</v>
      </c>
      <c r="BN1127" s="28">
        <f t="shared" si="943"/>
        <v>-19.752071008233727</v>
      </c>
      <c r="BO1127" s="28">
        <f t="shared" si="944"/>
        <v>-82.131978892072624</v>
      </c>
      <c r="BP1127" s="28">
        <f t="shared" si="945"/>
        <v>1.0414475068377867E-2</v>
      </c>
      <c r="BQ1127" s="28">
        <f t="shared" si="957"/>
        <v>-0.78415995084024515</v>
      </c>
    </row>
    <row r="1128" spans="1:69" x14ac:dyDescent="0.2">
      <c r="A1128" s="1" t="s">
        <v>3116</v>
      </c>
      <c r="B1128" s="8" t="s">
        <v>3187</v>
      </c>
      <c r="C1128" t="s">
        <v>49</v>
      </c>
      <c r="D1128" s="38">
        <v>1.113</v>
      </c>
      <c r="E1128" s="52" t="s">
        <v>3188</v>
      </c>
      <c r="F1128" s="8" t="s">
        <v>3189</v>
      </c>
      <c r="G1128" s="8">
        <v>851</v>
      </c>
      <c r="H1128" s="8">
        <v>317</v>
      </c>
      <c r="I1128" s="8">
        <v>181</v>
      </c>
      <c r="J1128" s="8">
        <v>45</v>
      </c>
      <c r="K1128" s="8">
        <v>46</v>
      </c>
      <c r="L1128" s="8">
        <v>9</v>
      </c>
      <c r="M1128" s="8">
        <v>18</v>
      </c>
      <c r="N1128" s="8">
        <v>8</v>
      </c>
      <c r="O1128" s="8">
        <v>19</v>
      </c>
      <c r="P1128" s="8">
        <v>12</v>
      </c>
      <c r="Q1128" s="36">
        <f t="shared" si="958"/>
        <v>534</v>
      </c>
      <c r="R1128" s="36">
        <f t="shared" si="946"/>
        <v>136</v>
      </c>
      <c r="S1128" s="36">
        <f t="shared" si="947"/>
        <v>37</v>
      </c>
      <c r="T1128" s="36">
        <f t="shared" si="948"/>
        <v>10</v>
      </c>
      <c r="U1128" s="36">
        <f t="shared" si="949"/>
        <v>7</v>
      </c>
      <c r="V1128" s="36">
        <f t="shared" si="950"/>
        <v>3352</v>
      </c>
      <c r="W1128" s="45">
        <f t="shared" si="951"/>
        <v>724</v>
      </c>
      <c r="X1128" s="50">
        <f t="shared" si="952"/>
        <v>4.6298342541436464</v>
      </c>
      <c r="Y1128" s="46">
        <f t="shared" si="917"/>
        <v>0.13702267940539059</v>
      </c>
      <c r="Z1128" s="46">
        <f t="shared" si="918"/>
        <v>0.3966911876926833</v>
      </c>
      <c r="AA1128" s="46">
        <f t="shared" si="919"/>
        <v>2.656359695979976</v>
      </c>
      <c r="AB1128" s="46">
        <f t="shared" si="920"/>
        <v>6.9160282042672687</v>
      </c>
      <c r="AC1128" s="46">
        <f t="shared" si="921"/>
        <v>13.175696712554561</v>
      </c>
      <c r="AD1128" s="46">
        <f t="shared" si="922"/>
        <v>73.170110802478575</v>
      </c>
      <c r="AE1128" s="46">
        <f t="shared" si="923"/>
        <v>53.950001526204929</v>
      </c>
      <c r="AF1128" s="46">
        <f t="shared" si="924"/>
        <v>98.285308751259109</v>
      </c>
      <c r="AG1128" s="46">
        <f t="shared" si="925"/>
        <v>69.160282042672691</v>
      </c>
      <c r="AH1128" s="46">
        <f t="shared" si="926"/>
        <v>92.229876987881937</v>
      </c>
      <c r="AI1128" s="46">
        <f t="shared" si="953"/>
        <v>0.53498697110718851</v>
      </c>
      <c r="AJ1128" s="47">
        <f t="shared" ref="AJ1128:AJ1191" si="959">SQRT(AI1128)</f>
        <v>0.73142803549439406</v>
      </c>
      <c r="AK1128" s="47">
        <f t="shared" ref="AK1128:AK1191" si="960">Q1128*((5-X1128)/AJ1128)*((5-X1128)/AJ1128)*((5-X1128)/AJ1128)</f>
        <v>69.217376148541192</v>
      </c>
      <c r="AL1128" s="47">
        <f t="shared" ref="AL1128:AL1191" si="961">R1128*((4-X1128)/AJ1128)*((4-X1128)/AJ1128)*((4-X1128)/AJ1128)</f>
        <v>-86.836623751790626</v>
      </c>
      <c r="AM1128" s="47">
        <f t="shared" ref="AM1128:AM1191" si="962">S1128*((3-X1128)/AJ1128)*((3-X1128)/AJ1128)*((3-X1128)/AJ1128)</f>
        <v>-409.37115584626491</v>
      </c>
      <c r="AN1128" s="47">
        <f t="shared" ref="AN1128:AN1191" si="963">T1128*((2-X1128)/AJ1128)*((2-X1128)/AJ1128)*((2-X1128)/AJ1128)</f>
        <v>-464.80450139280379</v>
      </c>
      <c r="AO1128" s="47">
        <f t="shared" ref="AO1128:AO1191" si="964">U1128*((1-X1128)/AJ1128)*((1-X1128)/AJ1128)*((1-X1128)/AJ1128)</f>
        <v>-855.54649388945768</v>
      </c>
      <c r="AP1128" s="47">
        <f t="shared" ref="AP1128:AP1191" si="965">W1128/((W1128-1)*(W1128-2))</f>
        <v>1.3869572380394094E-3</v>
      </c>
      <c r="AQ1128" s="47">
        <f t="shared" si="954"/>
        <v>-2.4234878002969422</v>
      </c>
      <c r="AR1128" s="1">
        <f t="shared" si="916"/>
        <v>317</v>
      </c>
      <c r="AS1128" s="1">
        <f t="shared" si="935"/>
        <v>45</v>
      </c>
      <c r="AT1128" s="1">
        <f t="shared" si="936"/>
        <v>9</v>
      </c>
      <c r="AU1128" s="1">
        <f t="shared" si="937"/>
        <v>8</v>
      </c>
      <c r="AV1128" s="1">
        <f t="shared" si="938"/>
        <v>12</v>
      </c>
      <c r="AW1128" s="27">
        <f t="shared" si="927"/>
        <v>391</v>
      </c>
      <c r="AX1128" s="41">
        <f t="shared" si="955"/>
        <v>4.6547314578005112</v>
      </c>
      <c r="AY1128" s="29">
        <f t="shared" si="928"/>
        <v>0.11921036623256016</v>
      </c>
      <c r="AZ1128" s="29">
        <f t="shared" si="929"/>
        <v>0.42867328183358261</v>
      </c>
      <c r="BA1128" s="29">
        <f t="shared" si="930"/>
        <v>2.738136197434605</v>
      </c>
      <c r="BB1128" s="29">
        <f t="shared" si="931"/>
        <v>7.0475991130356279</v>
      </c>
      <c r="BC1128" s="29">
        <f t="shared" si="932"/>
        <v>13.357062028636649</v>
      </c>
      <c r="BD1128" s="29">
        <f t="shared" si="933"/>
        <v>37.789686095721571</v>
      </c>
      <c r="BE1128" s="29">
        <f t="shared" si="933"/>
        <v>19.290297682511216</v>
      </c>
      <c r="BF1128" s="29">
        <f t="shared" si="933"/>
        <v>24.643225776911446</v>
      </c>
      <c r="BG1128" s="29">
        <f t="shared" si="933"/>
        <v>56.380792904285023</v>
      </c>
      <c r="BH1128" s="29">
        <f t="shared" si="934"/>
        <v>160.2847443436398</v>
      </c>
      <c r="BI1128" s="29">
        <f t="shared" si="956"/>
        <v>0.76509935077710023</v>
      </c>
      <c r="BJ1128" s="28">
        <f t="shared" si="939"/>
        <v>0.87469957744193538</v>
      </c>
      <c r="BK1128" s="28">
        <f t="shared" si="940"/>
        <v>19.49636044246137</v>
      </c>
      <c r="BL1128" s="28">
        <f t="shared" si="941"/>
        <v>-18.872324149846097</v>
      </c>
      <c r="BM1128" s="28">
        <f t="shared" si="942"/>
        <v>-60.932406268212496</v>
      </c>
      <c r="BN1128" s="28">
        <f t="shared" si="943"/>
        <v>-223.65315303078179</v>
      </c>
      <c r="BO1128" s="28">
        <f t="shared" si="944"/>
        <v>-875.32817970411418</v>
      </c>
      <c r="BP1128" s="28">
        <f t="shared" si="945"/>
        <v>2.5772856107046339E-3</v>
      </c>
      <c r="BQ1128" s="28">
        <f t="shared" si="957"/>
        <v>-2.9878206694338068</v>
      </c>
    </row>
    <row r="1129" spans="1:69" x14ac:dyDescent="0.2">
      <c r="A1129" s="1" t="s">
        <v>3116</v>
      </c>
      <c r="B1129" s="8" t="s">
        <v>3190</v>
      </c>
      <c r="C1129" t="s">
        <v>294</v>
      </c>
      <c r="D1129" s="38">
        <v>752</v>
      </c>
      <c r="E1129" s="52" t="s">
        <v>1847</v>
      </c>
      <c r="F1129" s="8" t="s">
        <v>3191</v>
      </c>
      <c r="G1129" s="8">
        <v>569</v>
      </c>
      <c r="H1129" s="8">
        <v>81</v>
      </c>
      <c r="I1129" s="8">
        <v>125</v>
      </c>
      <c r="J1129" s="8">
        <v>12</v>
      </c>
      <c r="K1129" s="8">
        <v>37</v>
      </c>
      <c r="L1129" s="8">
        <v>3</v>
      </c>
      <c r="M1129" s="8">
        <v>9</v>
      </c>
      <c r="N1129" s="8">
        <v>6</v>
      </c>
      <c r="O1129" s="8">
        <v>12</v>
      </c>
      <c r="P1129" s="8">
        <v>7</v>
      </c>
      <c r="Q1129" s="36">
        <f t="shared" si="958"/>
        <v>488</v>
      </c>
      <c r="R1129" s="36">
        <f t="shared" si="946"/>
        <v>113</v>
      </c>
      <c r="S1129" s="36">
        <f t="shared" si="947"/>
        <v>34</v>
      </c>
      <c r="T1129" s="36">
        <f t="shared" si="948"/>
        <v>3</v>
      </c>
      <c r="U1129" s="36">
        <f t="shared" si="949"/>
        <v>5</v>
      </c>
      <c r="V1129" s="36">
        <f t="shared" si="950"/>
        <v>3005</v>
      </c>
      <c r="W1129" s="45">
        <f t="shared" si="951"/>
        <v>643</v>
      </c>
      <c r="X1129" s="50">
        <f t="shared" si="952"/>
        <v>4.6734059097978227</v>
      </c>
      <c r="Y1129" s="46">
        <f t="shared" si="917"/>
        <v>0.10666369975498795</v>
      </c>
      <c r="Z1129" s="46">
        <f t="shared" si="918"/>
        <v>0.45347551935063329</v>
      </c>
      <c r="AA1129" s="46">
        <f t="shared" si="919"/>
        <v>2.8002873389462786</v>
      </c>
      <c r="AB1129" s="46">
        <f t="shared" si="920"/>
        <v>7.1470991585419243</v>
      </c>
      <c r="AC1129" s="46">
        <f t="shared" si="921"/>
        <v>13.493910978137569</v>
      </c>
      <c r="AD1129" s="46">
        <f t="shared" si="922"/>
        <v>52.051885480434116</v>
      </c>
      <c r="AE1129" s="46">
        <f t="shared" si="923"/>
        <v>51.242733686621563</v>
      </c>
      <c r="AF1129" s="46">
        <f t="shared" si="924"/>
        <v>95.209769524173467</v>
      </c>
      <c r="AG1129" s="46">
        <f t="shared" si="925"/>
        <v>21.441297475625774</v>
      </c>
      <c r="AH1129" s="46">
        <f t="shared" si="926"/>
        <v>67.469554890687846</v>
      </c>
      <c r="AI1129" s="46">
        <f t="shared" si="953"/>
        <v>0.44768729136688912</v>
      </c>
      <c r="AJ1129" s="47">
        <f t="shared" si="959"/>
        <v>0.66909438150898348</v>
      </c>
      <c r="AK1129" s="47">
        <f t="shared" si="960"/>
        <v>56.752191720427597</v>
      </c>
      <c r="AL1129" s="47">
        <f t="shared" si="961"/>
        <v>-115.19856377512839</v>
      </c>
      <c r="AM1129" s="47">
        <f t="shared" si="962"/>
        <v>-531.88857664868112</v>
      </c>
      <c r="AN1129" s="47">
        <f t="shared" si="963"/>
        <v>-191.36116965117219</v>
      </c>
      <c r="AO1129" s="47">
        <f t="shared" si="964"/>
        <v>-827.39828472975</v>
      </c>
      <c r="AP1129" s="47">
        <f t="shared" si="965"/>
        <v>1.5624924062383055E-3</v>
      </c>
      <c r="AQ1129" s="47">
        <f t="shared" si="954"/>
        <v>-2.5141977857397841</v>
      </c>
      <c r="AR1129" s="1">
        <f t="shared" si="916"/>
        <v>81</v>
      </c>
      <c r="AS1129" s="1">
        <f t="shared" si="935"/>
        <v>12</v>
      </c>
      <c r="AT1129" s="1">
        <f t="shared" si="936"/>
        <v>3</v>
      </c>
      <c r="AU1129" s="1">
        <f t="shared" si="937"/>
        <v>6</v>
      </c>
      <c r="AV1129" s="1">
        <f t="shared" si="938"/>
        <v>7</v>
      </c>
      <c r="AW1129" s="27">
        <f t="shared" si="927"/>
        <v>109</v>
      </c>
      <c r="AX1129" s="41">
        <f t="shared" si="955"/>
        <v>4.4128440366972477</v>
      </c>
      <c r="AY1129" s="29">
        <f t="shared" si="928"/>
        <v>0.34475212524198301</v>
      </c>
      <c r="AZ1129" s="29">
        <f t="shared" si="929"/>
        <v>0.17044019863647838</v>
      </c>
      <c r="BA1129" s="29">
        <f t="shared" si="930"/>
        <v>1.9961282720309736</v>
      </c>
      <c r="BB1129" s="29">
        <f t="shared" si="931"/>
        <v>5.8218163454254688</v>
      </c>
      <c r="BC1129" s="29">
        <f t="shared" si="932"/>
        <v>11.647504418819965</v>
      </c>
      <c r="BD1129" s="29">
        <f t="shared" si="933"/>
        <v>27.924922144600625</v>
      </c>
      <c r="BE1129" s="29">
        <f t="shared" si="933"/>
        <v>2.0452823836377405</v>
      </c>
      <c r="BF1129" s="29">
        <f t="shared" si="933"/>
        <v>5.9883848160929212</v>
      </c>
      <c r="BG1129" s="29">
        <f t="shared" si="933"/>
        <v>34.930898072552814</v>
      </c>
      <c r="BH1129" s="29">
        <f t="shared" si="934"/>
        <v>81.532530931739757</v>
      </c>
      <c r="BI1129" s="29">
        <f t="shared" si="956"/>
        <v>1.4113149847094801</v>
      </c>
      <c r="BJ1129" s="28">
        <f t="shared" si="939"/>
        <v>1.1879877881146255</v>
      </c>
      <c r="BK1129" s="28">
        <f t="shared" si="940"/>
        <v>9.7793393779223781</v>
      </c>
      <c r="BL1129" s="28">
        <f t="shared" si="941"/>
        <v>-0.5036204589918214</v>
      </c>
      <c r="BM1129" s="28">
        <f t="shared" si="942"/>
        <v>-5.0462410755536498</v>
      </c>
      <c r="BN1129" s="28">
        <f t="shared" si="943"/>
        <v>-50.269327231085832</v>
      </c>
      <c r="BO1129" s="28">
        <f t="shared" si="944"/>
        <v>-165.96306118601871</v>
      </c>
      <c r="BP1129" s="28">
        <f t="shared" si="945"/>
        <v>9.4323295257874706E-3</v>
      </c>
      <c r="BQ1129" s="28">
        <f t="shared" si="957"/>
        <v>-1.999681312957452</v>
      </c>
    </row>
    <row r="1130" spans="1:69" x14ac:dyDescent="0.2">
      <c r="A1130" s="1" t="s">
        <v>3116</v>
      </c>
      <c r="B1130" s="8" t="s">
        <v>3192</v>
      </c>
      <c r="C1130" t="s">
        <v>34</v>
      </c>
      <c r="D1130" s="38">
        <v>61</v>
      </c>
      <c r="E1130" s="52" t="s">
        <v>810</v>
      </c>
      <c r="F1130" s="8" t="s">
        <v>3193</v>
      </c>
      <c r="G1130" s="8">
        <v>46</v>
      </c>
      <c r="H1130" s="8">
        <v>31</v>
      </c>
      <c r="I1130" s="8">
        <v>9</v>
      </c>
      <c r="J1130" s="8">
        <v>6</v>
      </c>
      <c r="K1130" s="8">
        <v>1</v>
      </c>
      <c r="L1130" s="8">
        <v>1</v>
      </c>
      <c r="M1130" s="8">
        <v>2</v>
      </c>
      <c r="N1130" s="8">
        <v>2</v>
      </c>
      <c r="O1130" s="8">
        <v>3</v>
      </c>
      <c r="P1130" s="8">
        <v>2</v>
      </c>
      <c r="Q1130" s="36">
        <f t="shared" si="958"/>
        <v>15</v>
      </c>
      <c r="R1130" s="36">
        <f t="shared" si="946"/>
        <v>3</v>
      </c>
      <c r="S1130" s="36">
        <f t="shared" si="947"/>
        <v>0</v>
      </c>
      <c r="T1130" s="36">
        <f t="shared" si="948"/>
        <v>0</v>
      </c>
      <c r="U1130" s="36">
        <f t="shared" si="949"/>
        <v>1</v>
      </c>
      <c r="V1130" s="36">
        <f t="shared" si="950"/>
        <v>88</v>
      </c>
      <c r="W1130" s="45">
        <f t="shared" si="951"/>
        <v>19</v>
      </c>
      <c r="X1130" s="50">
        <f t="shared" si="952"/>
        <v>4.6315789473684212</v>
      </c>
      <c r="Y1130" s="46">
        <f t="shared" si="917"/>
        <v>0.13573407202216053</v>
      </c>
      <c r="Z1130" s="46">
        <f t="shared" si="918"/>
        <v>0.39889196675900301</v>
      </c>
      <c r="AA1130" s="46">
        <f t="shared" si="919"/>
        <v>2.6620498614958454</v>
      </c>
      <c r="AB1130" s="46">
        <f t="shared" si="920"/>
        <v>6.9252077562326884</v>
      </c>
      <c r="AC1130" s="46">
        <f t="shared" si="921"/>
        <v>13.18836565096953</v>
      </c>
      <c r="AD1130" s="46">
        <f t="shared" si="922"/>
        <v>2.0360110803324081</v>
      </c>
      <c r="AE1130" s="46">
        <f t="shared" si="923"/>
        <v>1.1966759002770091</v>
      </c>
      <c r="AF1130" s="46">
        <f t="shared" si="924"/>
        <v>0</v>
      </c>
      <c r="AG1130" s="46">
        <f t="shared" si="925"/>
        <v>0</v>
      </c>
      <c r="AH1130" s="46">
        <f t="shared" si="926"/>
        <v>13.18836565096953</v>
      </c>
      <c r="AI1130" s="46">
        <f t="shared" si="953"/>
        <v>0.9122807017543858</v>
      </c>
      <c r="AJ1130" s="47">
        <f t="shared" si="959"/>
        <v>0.95513386588183846</v>
      </c>
      <c r="AK1130" s="47">
        <f t="shared" si="960"/>
        <v>0.86085864332876205</v>
      </c>
      <c r="AL1130" s="47">
        <f t="shared" si="961"/>
        <v>-0.86738410243271413</v>
      </c>
      <c r="AM1130" s="47">
        <f t="shared" si="962"/>
        <v>0</v>
      </c>
      <c r="AN1130" s="47">
        <f t="shared" si="963"/>
        <v>0</v>
      </c>
      <c r="AO1130" s="47">
        <f t="shared" si="964"/>
        <v>-54.965949866139695</v>
      </c>
      <c r="AP1130" s="47">
        <f t="shared" si="965"/>
        <v>6.2091503267973858E-2</v>
      </c>
      <c r="AQ1130" s="47">
        <f t="shared" si="954"/>
        <v>-3.4133236313059783</v>
      </c>
      <c r="AR1130" s="1">
        <f t="shared" si="916"/>
        <v>31</v>
      </c>
      <c r="AS1130" s="1">
        <f t="shared" si="935"/>
        <v>6</v>
      </c>
      <c r="AT1130" s="1">
        <f t="shared" si="936"/>
        <v>1</v>
      </c>
      <c r="AU1130" s="1">
        <f t="shared" si="937"/>
        <v>2</v>
      </c>
      <c r="AV1130" s="1">
        <f t="shared" si="938"/>
        <v>2</v>
      </c>
      <c r="AW1130" s="27">
        <f t="shared" si="927"/>
        <v>42</v>
      </c>
      <c r="AX1130" s="41">
        <f t="shared" si="955"/>
        <v>4.4761904761904763</v>
      </c>
      <c r="AY1130" s="29">
        <f t="shared" si="928"/>
        <v>0.27437641723355999</v>
      </c>
      <c r="AZ1130" s="29">
        <f t="shared" si="929"/>
        <v>0.22675736961451254</v>
      </c>
      <c r="BA1130" s="29">
        <f t="shared" si="930"/>
        <v>2.179138321995465</v>
      </c>
      <c r="BB1130" s="29">
        <f t="shared" si="931"/>
        <v>6.1315192743764175</v>
      </c>
      <c r="BC1130" s="29">
        <f t="shared" si="932"/>
        <v>12.08390022675737</v>
      </c>
      <c r="BD1130" s="29">
        <f t="shared" si="933"/>
        <v>8.5056689342403597</v>
      </c>
      <c r="BE1130" s="29">
        <f t="shared" si="933"/>
        <v>1.3605442176870752</v>
      </c>
      <c r="BF1130" s="29">
        <f t="shared" si="933"/>
        <v>2.179138321995465</v>
      </c>
      <c r="BG1130" s="29">
        <f t="shared" si="933"/>
        <v>12.263038548752835</v>
      </c>
      <c r="BH1130" s="29">
        <f t="shared" si="934"/>
        <v>24.16780045351474</v>
      </c>
      <c r="BI1130" s="29">
        <f t="shared" si="956"/>
        <v>1.1823461091753775</v>
      </c>
      <c r="BJ1130" s="28">
        <f t="shared" si="939"/>
        <v>1.0873573971677286</v>
      </c>
      <c r="BK1130" s="28">
        <f t="shared" si="940"/>
        <v>3.4654921967770216</v>
      </c>
      <c r="BL1130" s="28">
        <f t="shared" si="941"/>
        <v>-0.50393720900274219</v>
      </c>
      <c r="BM1130" s="28">
        <f t="shared" si="942"/>
        <v>-2.5021322322334481</v>
      </c>
      <c r="BN1130" s="28">
        <f t="shared" si="943"/>
        <v>-23.619201027819187</v>
      </c>
      <c r="BO1130" s="28">
        <f t="shared" si="944"/>
        <v>-65.346713744873242</v>
      </c>
      <c r="BP1130" s="28">
        <f t="shared" si="945"/>
        <v>2.5609756097560974E-2</v>
      </c>
      <c r="BQ1130" s="28">
        <f t="shared" si="957"/>
        <v>-2.2666296736099798</v>
      </c>
    </row>
    <row r="1131" spans="1:69" x14ac:dyDescent="0.2">
      <c r="A1131" s="1" t="s">
        <v>3116</v>
      </c>
      <c r="B1131" s="8" t="s">
        <v>3194</v>
      </c>
      <c r="C1131" t="s">
        <v>84</v>
      </c>
      <c r="D1131" s="38">
        <v>40</v>
      </c>
      <c r="E1131" s="52" t="s">
        <v>3195</v>
      </c>
      <c r="F1131" s="8" t="s">
        <v>3196</v>
      </c>
      <c r="G1131" s="8">
        <v>16</v>
      </c>
      <c r="H1131" s="8">
        <v>11</v>
      </c>
      <c r="I1131" s="8">
        <v>9</v>
      </c>
      <c r="J1131" s="8">
        <v>4</v>
      </c>
      <c r="K1131" s="8">
        <v>13</v>
      </c>
      <c r="L1131" s="8">
        <v>11</v>
      </c>
      <c r="M1131" s="8">
        <v>2</v>
      </c>
      <c r="N1131" s="8">
        <v>2</v>
      </c>
      <c r="O1131" s="8">
        <v>2</v>
      </c>
      <c r="P1131" s="8">
        <v>2</v>
      </c>
      <c r="Q1131" s="36">
        <f t="shared" si="958"/>
        <v>5</v>
      </c>
      <c r="R1131" s="36">
        <f t="shared" si="946"/>
        <v>5</v>
      </c>
      <c r="S1131" s="36">
        <f t="shared" si="947"/>
        <v>2</v>
      </c>
      <c r="T1131" s="36">
        <f t="shared" si="948"/>
        <v>0</v>
      </c>
      <c r="U1131" s="36">
        <f t="shared" si="949"/>
        <v>0</v>
      </c>
      <c r="V1131" s="36">
        <f t="shared" si="950"/>
        <v>51</v>
      </c>
      <c r="W1131" s="45">
        <f t="shared" si="951"/>
        <v>12</v>
      </c>
      <c r="X1131" s="50">
        <f t="shared" si="952"/>
        <v>4.25</v>
      </c>
      <c r="Y1131" s="46">
        <f t="shared" si="917"/>
        <v>0.5625</v>
      </c>
      <c r="Z1131" s="46">
        <f t="shared" si="918"/>
        <v>6.25E-2</v>
      </c>
      <c r="AA1131" s="46">
        <f t="shared" si="919"/>
        <v>1.5625</v>
      </c>
      <c r="AB1131" s="46">
        <f t="shared" si="920"/>
        <v>5.0625</v>
      </c>
      <c r="AC1131" s="46">
        <f t="shared" si="921"/>
        <v>10.5625</v>
      </c>
      <c r="AD1131" s="46">
        <f t="shared" si="922"/>
        <v>2.8125</v>
      </c>
      <c r="AE1131" s="46">
        <f t="shared" si="923"/>
        <v>0.3125</v>
      </c>
      <c r="AF1131" s="46">
        <f t="shared" si="924"/>
        <v>3.125</v>
      </c>
      <c r="AG1131" s="46">
        <f t="shared" si="925"/>
        <v>0</v>
      </c>
      <c r="AH1131" s="46">
        <f t="shared" si="926"/>
        <v>0</v>
      </c>
      <c r="AI1131" s="46">
        <f t="shared" si="953"/>
        <v>0.56818181818181823</v>
      </c>
      <c r="AJ1131" s="47">
        <f t="shared" si="959"/>
        <v>0.75377836144440913</v>
      </c>
      <c r="AK1131" s="47">
        <f t="shared" si="960"/>
        <v>4.9251878136777663</v>
      </c>
      <c r="AL1131" s="47">
        <f t="shared" si="961"/>
        <v>-0.18241436346954695</v>
      </c>
      <c r="AM1131" s="47">
        <f t="shared" si="962"/>
        <v>-9.1207181734773446</v>
      </c>
      <c r="AN1131" s="47">
        <f t="shared" si="963"/>
        <v>0</v>
      </c>
      <c r="AO1131" s="47">
        <f t="shared" si="964"/>
        <v>0</v>
      </c>
      <c r="AP1131" s="47">
        <f t="shared" si="965"/>
        <v>0.10909090909090909</v>
      </c>
      <c r="AQ1131" s="47">
        <f t="shared" si="954"/>
        <v>-0.47759396981117724</v>
      </c>
      <c r="AR1131" s="1">
        <f t="shared" si="916"/>
        <v>11</v>
      </c>
      <c r="AS1131" s="1">
        <f t="shared" si="935"/>
        <v>4</v>
      </c>
      <c r="AT1131" s="1">
        <f t="shared" si="936"/>
        <v>11</v>
      </c>
      <c r="AU1131" s="1">
        <f t="shared" si="937"/>
        <v>2</v>
      </c>
      <c r="AV1131" s="1">
        <f t="shared" si="938"/>
        <v>2</v>
      </c>
      <c r="AW1131" s="27">
        <f t="shared" si="927"/>
        <v>30</v>
      </c>
      <c r="AX1131" s="41">
        <f t="shared" si="955"/>
        <v>3.6666666666666665</v>
      </c>
      <c r="AY1131" s="29">
        <f t="shared" si="928"/>
        <v>1.7777777777777781</v>
      </c>
      <c r="AZ1131" s="29">
        <f t="shared" si="929"/>
        <v>0.11111111111111122</v>
      </c>
      <c r="BA1131" s="29">
        <f t="shared" si="930"/>
        <v>0.44444444444444425</v>
      </c>
      <c r="BB1131" s="29">
        <f t="shared" si="931"/>
        <v>2.7777777777777772</v>
      </c>
      <c r="BC1131" s="29">
        <f t="shared" si="932"/>
        <v>7.1111111111111107</v>
      </c>
      <c r="BD1131" s="29">
        <f t="shared" si="933"/>
        <v>19.555555555555561</v>
      </c>
      <c r="BE1131" s="29">
        <f t="shared" si="933"/>
        <v>0.44444444444444486</v>
      </c>
      <c r="BF1131" s="29">
        <f t="shared" si="933"/>
        <v>4.8888888888888866</v>
      </c>
      <c r="BG1131" s="29">
        <f t="shared" si="933"/>
        <v>5.5555555555555545</v>
      </c>
      <c r="BH1131" s="29">
        <f t="shared" si="934"/>
        <v>14.222222222222221</v>
      </c>
      <c r="BI1131" s="29">
        <f t="shared" si="956"/>
        <v>1.5402298850574714</v>
      </c>
      <c r="BJ1131" s="28">
        <f t="shared" si="939"/>
        <v>1.2410599844719317</v>
      </c>
      <c r="BK1131" s="28">
        <f t="shared" si="940"/>
        <v>13.640508996925634</v>
      </c>
      <c r="BL1131" s="28">
        <f t="shared" si="941"/>
        <v>7.7502892027986617E-2</v>
      </c>
      <c r="BM1131" s="28">
        <f t="shared" si="942"/>
        <v>-1.7050636246157023</v>
      </c>
      <c r="BN1131" s="28">
        <f t="shared" si="943"/>
        <v>-4.8439307517491565</v>
      </c>
      <c r="BO1131" s="28">
        <f t="shared" si="944"/>
        <v>-19.840740359164545</v>
      </c>
      <c r="BP1131" s="28">
        <f t="shared" si="945"/>
        <v>3.6945812807881777E-2</v>
      </c>
      <c r="BQ1131" s="28">
        <f t="shared" si="957"/>
        <v>-0.46816710024294766</v>
      </c>
    </row>
    <row r="1132" spans="1:69" x14ac:dyDescent="0.2">
      <c r="A1132" s="1" t="s">
        <v>3116</v>
      </c>
      <c r="B1132" s="8" t="s">
        <v>3197</v>
      </c>
      <c r="C1132" t="s">
        <v>42</v>
      </c>
      <c r="D1132" s="38">
        <v>24</v>
      </c>
      <c r="E1132" s="52" t="s">
        <v>3198</v>
      </c>
      <c r="F1132" s="8" t="s">
        <v>3199</v>
      </c>
      <c r="G1132" s="8">
        <v>14</v>
      </c>
      <c r="H1132" s="8">
        <v>2</v>
      </c>
      <c r="I1132" s="8">
        <v>3</v>
      </c>
      <c r="J1132" s="8">
        <v>0</v>
      </c>
      <c r="K1132" s="8">
        <v>3</v>
      </c>
      <c r="L1132" s="8">
        <v>0</v>
      </c>
      <c r="M1132" s="8">
        <v>2</v>
      </c>
      <c r="N1132" s="8">
        <v>1</v>
      </c>
      <c r="O1132" s="8">
        <v>2</v>
      </c>
      <c r="P1132" s="8">
        <v>1</v>
      </c>
      <c r="Q1132" s="36">
        <f t="shared" si="958"/>
        <v>12</v>
      </c>
      <c r="R1132" s="36">
        <f t="shared" si="946"/>
        <v>3</v>
      </c>
      <c r="S1132" s="36">
        <f t="shared" si="947"/>
        <v>3</v>
      </c>
      <c r="T1132" s="36">
        <f t="shared" si="948"/>
        <v>1</v>
      </c>
      <c r="U1132" s="36">
        <f t="shared" si="949"/>
        <v>1</v>
      </c>
      <c r="V1132" s="36">
        <f t="shared" si="950"/>
        <v>84</v>
      </c>
      <c r="W1132" s="45">
        <f t="shared" si="951"/>
        <v>20</v>
      </c>
      <c r="X1132" s="50">
        <f t="shared" si="952"/>
        <v>4.2</v>
      </c>
      <c r="Y1132" s="46">
        <f t="shared" si="917"/>
        <v>0.63999999999999968</v>
      </c>
      <c r="Z1132" s="46">
        <f t="shared" si="918"/>
        <v>4.000000000000007E-2</v>
      </c>
      <c r="AA1132" s="46">
        <f t="shared" si="919"/>
        <v>1.4400000000000004</v>
      </c>
      <c r="AB1132" s="46">
        <f t="shared" si="920"/>
        <v>4.8400000000000007</v>
      </c>
      <c r="AC1132" s="46">
        <f t="shared" si="921"/>
        <v>10.240000000000002</v>
      </c>
      <c r="AD1132" s="46">
        <f t="shared" si="922"/>
        <v>7.6799999999999962</v>
      </c>
      <c r="AE1132" s="46">
        <f t="shared" si="923"/>
        <v>0.12000000000000022</v>
      </c>
      <c r="AF1132" s="46">
        <f t="shared" si="924"/>
        <v>4.3200000000000012</v>
      </c>
      <c r="AG1132" s="46">
        <f t="shared" si="925"/>
        <v>4.8400000000000007</v>
      </c>
      <c r="AH1132" s="46">
        <f t="shared" si="926"/>
        <v>10.240000000000002</v>
      </c>
      <c r="AI1132" s="46">
        <f t="shared" si="953"/>
        <v>1.4315789473684211</v>
      </c>
      <c r="AJ1132" s="47">
        <f t="shared" si="959"/>
        <v>1.1964860832322377</v>
      </c>
      <c r="AK1132" s="47">
        <f t="shared" si="960"/>
        <v>3.5869741955446712</v>
      </c>
      <c r="AL1132" s="47">
        <f t="shared" si="961"/>
        <v>-1.4011617951346412E-2</v>
      </c>
      <c r="AM1132" s="47">
        <f t="shared" si="962"/>
        <v>-3.0265094774908183</v>
      </c>
      <c r="AN1132" s="47">
        <f t="shared" si="963"/>
        <v>-6.2164878310806779</v>
      </c>
      <c r="AO1132" s="47">
        <f t="shared" si="964"/>
        <v>-19.130529042904925</v>
      </c>
      <c r="AP1132" s="47">
        <f t="shared" si="965"/>
        <v>5.8479532163742687E-2</v>
      </c>
      <c r="AQ1132" s="47">
        <f t="shared" si="954"/>
        <v>-1.4503253668937484</v>
      </c>
      <c r="AR1132" s="1">
        <f t="shared" si="916"/>
        <v>2</v>
      </c>
      <c r="AS1132" s="1">
        <f t="shared" si="935"/>
        <v>0</v>
      </c>
      <c r="AT1132" s="1">
        <f t="shared" si="936"/>
        <v>0</v>
      </c>
      <c r="AU1132" s="1">
        <f t="shared" si="937"/>
        <v>1</v>
      </c>
      <c r="AV1132" s="1">
        <f t="shared" si="938"/>
        <v>1</v>
      </c>
      <c r="AW1132" s="27">
        <f t="shared" si="927"/>
        <v>4</v>
      </c>
      <c r="AX1132" s="41">
        <f t="shared" si="955"/>
        <v>3.25</v>
      </c>
      <c r="AY1132" s="29">
        <f t="shared" si="928"/>
        <v>3.0625</v>
      </c>
      <c r="AZ1132" s="29">
        <f t="shared" si="929"/>
        <v>0.5625</v>
      </c>
      <c r="BA1132" s="29">
        <f t="shared" si="930"/>
        <v>6.25E-2</v>
      </c>
      <c r="BB1132" s="29">
        <f t="shared" si="931"/>
        <v>1.5625</v>
      </c>
      <c r="BC1132" s="29">
        <f t="shared" si="932"/>
        <v>5.0625</v>
      </c>
      <c r="BD1132" s="29">
        <f t="shared" si="933"/>
        <v>6.125</v>
      </c>
      <c r="BE1132" s="29">
        <f t="shared" si="933"/>
        <v>0</v>
      </c>
      <c r="BF1132" s="29">
        <f t="shared" si="933"/>
        <v>0</v>
      </c>
      <c r="BG1132" s="29">
        <f t="shared" si="933"/>
        <v>1.5625</v>
      </c>
      <c r="BH1132" s="29">
        <f t="shared" si="934"/>
        <v>5.0625</v>
      </c>
      <c r="BI1132" s="29">
        <f t="shared" si="956"/>
        <v>4.25</v>
      </c>
      <c r="BJ1132" s="28">
        <f t="shared" si="939"/>
        <v>2.0615528128088303</v>
      </c>
      <c r="BK1132" s="28">
        <f t="shared" si="940"/>
        <v>1.2233782262862092</v>
      </c>
      <c r="BL1132" s="28">
        <f t="shared" si="941"/>
        <v>0</v>
      </c>
      <c r="BM1132" s="28">
        <f t="shared" si="942"/>
        <v>0</v>
      </c>
      <c r="BN1132" s="28">
        <f t="shared" si="943"/>
        <v>-0.22291877301133553</v>
      </c>
      <c r="BO1132" s="28">
        <f t="shared" si="944"/>
        <v>-1.3000622842021083</v>
      </c>
      <c r="BP1132" s="28">
        <f t="shared" si="945"/>
        <v>0.66666666666666663</v>
      </c>
      <c r="BQ1132" s="28">
        <f t="shared" si="957"/>
        <v>-0.19973522061815646</v>
      </c>
    </row>
    <row r="1133" spans="1:69" x14ac:dyDescent="0.2">
      <c r="A1133" s="1" t="s">
        <v>3116</v>
      </c>
      <c r="B1133" s="8" t="s">
        <v>3200</v>
      </c>
      <c r="C1133" t="s">
        <v>30</v>
      </c>
      <c r="D1133" s="38">
        <v>730</v>
      </c>
      <c r="E1133" s="52" t="s">
        <v>3201</v>
      </c>
      <c r="F1133" s="8" t="s">
        <v>3202</v>
      </c>
      <c r="G1133" s="8">
        <v>448</v>
      </c>
      <c r="H1133" s="8">
        <v>145</v>
      </c>
      <c r="I1133" s="8">
        <v>155</v>
      </c>
      <c r="J1133" s="8">
        <v>61</v>
      </c>
      <c r="K1133" s="8">
        <v>55</v>
      </c>
      <c r="L1133" s="8">
        <v>27</v>
      </c>
      <c r="M1133" s="8">
        <v>22</v>
      </c>
      <c r="N1133" s="8">
        <v>13</v>
      </c>
      <c r="O1133" s="8">
        <v>50</v>
      </c>
      <c r="P1133" s="8">
        <v>41</v>
      </c>
      <c r="Q1133" s="36">
        <f t="shared" si="958"/>
        <v>303</v>
      </c>
      <c r="R1133" s="36">
        <f t="shared" si="946"/>
        <v>94</v>
      </c>
      <c r="S1133" s="36">
        <f t="shared" si="947"/>
        <v>28</v>
      </c>
      <c r="T1133" s="36">
        <f t="shared" si="948"/>
        <v>9</v>
      </c>
      <c r="U1133" s="36">
        <f t="shared" si="949"/>
        <v>9</v>
      </c>
      <c r="V1133" s="36">
        <f t="shared" si="950"/>
        <v>2002</v>
      </c>
      <c r="W1133" s="45">
        <f t="shared" si="951"/>
        <v>443</v>
      </c>
      <c r="X1133" s="50">
        <f t="shared" si="952"/>
        <v>4.5191873589164784</v>
      </c>
      <c r="Y1133" s="46">
        <f t="shared" si="917"/>
        <v>0.23118079582571138</v>
      </c>
      <c r="Z1133" s="46">
        <f t="shared" si="918"/>
        <v>0.26955551365866814</v>
      </c>
      <c r="AA1133" s="46">
        <f t="shared" si="919"/>
        <v>2.3079302314916248</v>
      </c>
      <c r="AB1133" s="46">
        <f t="shared" si="920"/>
        <v>6.3463049493245816</v>
      </c>
      <c r="AC1133" s="46">
        <f t="shared" si="921"/>
        <v>12.384679667157538</v>
      </c>
      <c r="AD1133" s="46">
        <f t="shared" si="922"/>
        <v>70.047781135190547</v>
      </c>
      <c r="AE1133" s="46">
        <f t="shared" si="923"/>
        <v>25.338218283914806</v>
      </c>
      <c r="AF1133" s="46">
        <f t="shared" si="924"/>
        <v>64.622046481765494</v>
      </c>
      <c r="AG1133" s="46">
        <f t="shared" si="925"/>
        <v>57.116744543921236</v>
      </c>
      <c r="AH1133" s="46">
        <f t="shared" si="926"/>
        <v>111.46211700441785</v>
      </c>
      <c r="AI1133" s="46">
        <f t="shared" si="953"/>
        <v>0.74340929287151569</v>
      </c>
      <c r="AJ1133" s="47">
        <f t="shared" si="959"/>
        <v>0.86221186078104706</v>
      </c>
      <c r="AK1133" s="47">
        <f t="shared" si="960"/>
        <v>52.544623160734737</v>
      </c>
      <c r="AL1133" s="47">
        <f t="shared" si="961"/>
        <v>-20.523820351556576</v>
      </c>
      <c r="AM1133" s="47">
        <f t="shared" si="962"/>
        <v>-153.16166078582262</v>
      </c>
      <c r="AN1133" s="47">
        <f t="shared" si="963"/>
        <v>-224.4822135445481</v>
      </c>
      <c r="AO1133" s="47">
        <f t="shared" si="964"/>
        <v>-611.96656913273523</v>
      </c>
      <c r="AP1133" s="47">
        <f t="shared" si="965"/>
        <v>2.2727039533762222E-3</v>
      </c>
      <c r="AQ1133" s="47">
        <f t="shared" si="954"/>
        <v>-2.1763177620262977</v>
      </c>
      <c r="AR1133" s="1">
        <f t="shared" si="916"/>
        <v>145</v>
      </c>
      <c r="AS1133" s="1">
        <f t="shared" si="935"/>
        <v>61</v>
      </c>
      <c r="AT1133" s="1">
        <f t="shared" si="936"/>
        <v>27</v>
      </c>
      <c r="AU1133" s="1">
        <f t="shared" si="937"/>
        <v>13</v>
      </c>
      <c r="AV1133" s="1">
        <f t="shared" si="938"/>
        <v>41</v>
      </c>
      <c r="AW1133" s="27">
        <f t="shared" si="927"/>
        <v>287</v>
      </c>
      <c r="AX1133" s="41">
        <f t="shared" si="955"/>
        <v>3.8919860627177703</v>
      </c>
      <c r="AY1133" s="29">
        <f t="shared" si="928"/>
        <v>1.2276948852116689</v>
      </c>
      <c r="AZ1133" s="29">
        <f t="shared" si="929"/>
        <v>1.166701064720946E-2</v>
      </c>
      <c r="BA1133" s="29">
        <f t="shared" si="930"/>
        <v>0.79563913608274994</v>
      </c>
      <c r="BB1133" s="29">
        <f t="shared" si="931"/>
        <v>3.5796112615182905</v>
      </c>
      <c r="BC1133" s="29">
        <f t="shared" si="932"/>
        <v>8.363583386953831</v>
      </c>
      <c r="BD1133" s="29">
        <f t="shared" si="933"/>
        <v>178.01575835569199</v>
      </c>
      <c r="BE1133" s="29">
        <f t="shared" si="933"/>
        <v>0.71168764947977703</v>
      </c>
      <c r="BF1133" s="29">
        <f t="shared" si="933"/>
        <v>21.48225667423425</v>
      </c>
      <c r="BG1133" s="29">
        <f t="shared" si="933"/>
        <v>46.534946399737777</v>
      </c>
      <c r="BH1133" s="29">
        <f t="shared" si="934"/>
        <v>342.90691886510706</v>
      </c>
      <c r="BI1133" s="29">
        <f t="shared" si="956"/>
        <v>2.0617187690358421</v>
      </c>
      <c r="BJ1133" s="28">
        <f t="shared" si="939"/>
        <v>1.4358686461636532</v>
      </c>
      <c r="BK1133" s="28">
        <f t="shared" si="940"/>
        <v>66.628423131345286</v>
      </c>
      <c r="BL1133" s="28">
        <f t="shared" si="941"/>
        <v>2.5967197999165088E-2</v>
      </c>
      <c r="BM1133" s="28">
        <f t="shared" si="942"/>
        <v>-6.4728245152500197</v>
      </c>
      <c r="BN1133" s="28">
        <f t="shared" si="943"/>
        <v>-29.74082516911513</v>
      </c>
      <c r="BO1133" s="28">
        <f t="shared" si="944"/>
        <v>-334.98727249911917</v>
      </c>
      <c r="BP1133" s="28">
        <f t="shared" si="945"/>
        <v>3.5210403631456264E-3</v>
      </c>
      <c r="BQ1133" s="28">
        <f t="shared" si="957"/>
        <v>-1.0723206311144418</v>
      </c>
    </row>
    <row r="1134" spans="1:69" x14ac:dyDescent="0.2">
      <c r="A1134" s="1" t="s">
        <v>3116</v>
      </c>
      <c r="B1134" s="8" t="s">
        <v>3203</v>
      </c>
      <c r="C1134" t="s">
        <v>76</v>
      </c>
      <c r="D1134" s="38">
        <v>12</v>
      </c>
      <c r="E1134" s="52" t="s">
        <v>1566</v>
      </c>
      <c r="F1134" s="8" t="s">
        <v>3204</v>
      </c>
      <c r="G1134" s="8">
        <v>6</v>
      </c>
      <c r="H1134" s="8">
        <v>0</v>
      </c>
      <c r="I1134" s="8">
        <v>4</v>
      </c>
      <c r="J1134" s="8">
        <v>1</v>
      </c>
      <c r="K1134" s="8">
        <v>1</v>
      </c>
      <c r="L1134" s="8">
        <v>0</v>
      </c>
      <c r="M1134" s="8">
        <v>1</v>
      </c>
      <c r="N1134" s="8">
        <v>1</v>
      </c>
      <c r="O1134" s="8">
        <v>1</v>
      </c>
      <c r="P1134" s="8">
        <v>1</v>
      </c>
      <c r="Q1134" s="36">
        <f t="shared" si="958"/>
        <v>6</v>
      </c>
      <c r="R1134" s="36">
        <f t="shared" si="946"/>
        <v>3</v>
      </c>
      <c r="S1134" s="36">
        <f t="shared" si="947"/>
        <v>1</v>
      </c>
      <c r="T1134" s="36">
        <f t="shared" si="948"/>
        <v>0</v>
      </c>
      <c r="U1134" s="36">
        <f t="shared" si="949"/>
        <v>0</v>
      </c>
      <c r="V1134" s="36">
        <f t="shared" si="950"/>
        <v>45</v>
      </c>
      <c r="W1134" s="45">
        <f t="shared" si="951"/>
        <v>10</v>
      </c>
      <c r="X1134" s="50">
        <f t="shared" si="952"/>
        <v>4.5</v>
      </c>
      <c r="Y1134" s="46">
        <f t="shared" si="917"/>
        <v>0.25</v>
      </c>
      <c r="Z1134" s="46">
        <f t="shared" si="918"/>
        <v>0.25</v>
      </c>
      <c r="AA1134" s="46">
        <f t="shared" si="919"/>
        <v>2.25</v>
      </c>
      <c r="AB1134" s="46">
        <f t="shared" si="920"/>
        <v>6.25</v>
      </c>
      <c r="AC1134" s="46">
        <f t="shared" si="921"/>
        <v>12.25</v>
      </c>
      <c r="AD1134" s="46">
        <f t="shared" si="922"/>
        <v>1.5</v>
      </c>
      <c r="AE1134" s="46">
        <f t="shared" si="923"/>
        <v>0.75</v>
      </c>
      <c r="AF1134" s="46">
        <f t="shared" si="924"/>
        <v>2.25</v>
      </c>
      <c r="AG1134" s="46">
        <f t="shared" si="925"/>
        <v>0</v>
      </c>
      <c r="AH1134" s="46">
        <f t="shared" si="926"/>
        <v>0</v>
      </c>
      <c r="AI1134" s="46">
        <f t="shared" si="953"/>
        <v>0.5</v>
      </c>
      <c r="AJ1134" s="47">
        <f t="shared" si="959"/>
        <v>0.70710678118654757</v>
      </c>
      <c r="AK1134" s="47">
        <f t="shared" si="960"/>
        <v>2.1213203435596419</v>
      </c>
      <c r="AL1134" s="47">
        <f t="shared" si="961"/>
        <v>-1.060660171779821</v>
      </c>
      <c r="AM1134" s="47">
        <f t="shared" si="962"/>
        <v>-9.5459415460183887</v>
      </c>
      <c r="AN1134" s="47">
        <f t="shared" si="963"/>
        <v>0</v>
      </c>
      <c r="AO1134" s="47">
        <f t="shared" si="964"/>
        <v>0</v>
      </c>
      <c r="AP1134" s="47">
        <f t="shared" si="965"/>
        <v>0.1388888888888889</v>
      </c>
      <c r="AQ1134" s="47">
        <f t="shared" si="954"/>
        <v>-1.1785113019775788</v>
      </c>
      <c r="AR1134" s="1">
        <f t="shared" si="916"/>
        <v>0</v>
      </c>
      <c r="AS1134" s="1">
        <f t="shared" si="935"/>
        <v>1</v>
      </c>
      <c r="AT1134" s="1">
        <f t="shared" si="936"/>
        <v>0</v>
      </c>
      <c r="AU1134" s="1">
        <f t="shared" si="937"/>
        <v>1</v>
      </c>
      <c r="AV1134" s="1">
        <f t="shared" si="938"/>
        <v>1</v>
      </c>
      <c r="AW1134" s="27">
        <f t="shared" si="927"/>
        <v>3</v>
      </c>
      <c r="AX1134" s="41">
        <f t="shared" si="955"/>
        <v>2.3333333333333335</v>
      </c>
      <c r="AY1134" s="29">
        <f t="shared" si="928"/>
        <v>7.1111111111111107</v>
      </c>
      <c r="AZ1134" s="29">
        <f t="shared" si="929"/>
        <v>2.7777777777777772</v>
      </c>
      <c r="BA1134" s="29">
        <f t="shared" si="930"/>
        <v>0.44444444444444425</v>
      </c>
      <c r="BB1134" s="29">
        <f t="shared" si="931"/>
        <v>0.11111111111111122</v>
      </c>
      <c r="BC1134" s="29">
        <f t="shared" si="932"/>
        <v>1.7777777777777781</v>
      </c>
      <c r="BD1134" s="29">
        <f t="shared" si="933"/>
        <v>0</v>
      </c>
      <c r="BE1134" s="29">
        <f t="shared" si="933"/>
        <v>2.7777777777777772</v>
      </c>
      <c r="BF1134" s="29">
        <f t="shared" si="933"/>
        <v>0</v>
      </c>
      <c r="BG1134" s="29">
        <f t="shared" si="933"/>
        <v>0.11111111111111122</v>
      </c>
      <c r="BH1134" s="29">
        <f t="shared" si="934"/>
        <v>1.7777777777777781</v>
      </c>
      <c r="BI1134" s="29">
        <f t="shared" si="956"/>
        <v>2.333333333333333</v>
      </c>
      <c r="BJ1134" s="28">
        <f t="shared" si="939"/>
        <v>1.5275252316519465</v>
      </c>
      <c r="BK1134" s="28">
        <f t="shared" si="940"/>
        <v>0</v>
      </c>
      <c r="BL1134" s="28">
        <f t="shared" si="941"/>
        <v>1.2989160133094781</v>
      </c>
      <c r="BM1134" s="28">
        <f t="shared" si="942"/>
        <v>0</v>
      </c>
      <c r="BN1134" s="28">
        <f t="shared" si="943"/>
        <v>-1.0391328106475846E-2</v>
      </c>
      <c r="BO1134" s="28">
        <f t="shared" si="944"/>
        <v>-0.66504499881445334</v>
      </c>
      <c r="BP1134" s="28">
        <f t="shared" si="945"/>
        <v>1.5</v>
      </c>
      <c r="BQ1134" s="28">
        <f t="shared" si="957"/>
        <v>0.93521952958282351</v>
      </c>
    </row>
    <row r="1135" spans="1:69" x14ac:dyDescent="0.2">
      <c r="A1135" s="1" t="s">
        <v>3116</v>
      </c>
      <c r="B1135" s="8" t="s">
        <v>3205</v>
      </c>
      <c r="C1135" t="s">
        <v>81</v>
      </c>
      <c r="D1135" s="38">
        <v>3.4039999999999999</v>
      </c>
      <c r="E1135" s="52" t="s">
        <v>3206</v>
      </c>
      <c r="F1135" s="8" t="s">
        <v>3207</v>
      </c>
      <c r="G1135" s="1">
        <v>613</v>
      </c>
      <c r="H1135" s="8">
        <v>203</v>
      </c>
      <c r="I1135" s="8">
        <v>728</v>
      </c>
      <c r="J1135" s="8">
        <v>245</v>
      </c>
      <c r="K1135" s="8">
        <v>335</v>
      </c>
      <c r="L1135" s="8">
        <v>134</v>
      </c>
      <c r="M1135" s="8">
        <v>153</v>
      </c>
      <c r="N1135" s="8">
        <v>89</v>
      </c>
      <c r="O1135" s="8">
        <v>158</v>
      </c>
      <c r="P1135" s="8">
        <v>103</v>
      </c>
      <c r="Q1135" s="36">
        <f>IFERROR(H1135-#REF!,0)</f>
        <v>0</v>
      </c>
      <c r="R1135" s="36">
        <f t="shared" si="946"/>
        <v>483</v>
      </c>
      <c r="S1135" s="36">
        <f t="shared" si="947"/>
        <v>201</v>
      </c>
      <c r="T1135" s="36">
        <f t="shared" si="948"/>
        <v>64</v>
      </c>
      <c r="U1135" s="36">
        <f t="shared" si="949"/>
        <v>55</v>
      </c>
      <c r="V1135" s="36">
        <f t="shared" si="950"/>
        <v>2718</v>
      </c>
      <c r="W1135" s="45">
        <f t="shared" si="951"/>
        <v>803</v>
      </c>
      <c r="X1135" s="50">
        <f t="shared" si="952"/>
        <v>3.3848069738480699</v>
      </c>
      <c r="Y1135" s="46">
        <f t="shared" si="917"/>
        <v>2.6088485117298292</v>
      </c>
      <c r="Z1135" s="46">
        <f t="shared" si="918"/>
        <v>0.37846245942596929</v>
      </c>
      <c r="AA1135" s="46">
        <f t="shared" si="919"/>
        <v>0.14807640712210918</v>
      </c>
      <c r="AB1135" s="46">
        <f t="shared" si="920"/>
        <v>1.9176903548182491</v>
      </c>
      <c r="AC1135" s="46">
        <f t="shared" si="921"/>
        <v>5.6873043025143888</v>
      </c>
      <c r="AD1135" s="46">
        <f t="shared" si="922"/>
        <v>0</v>
      </c>
      <c r="AE1135" s="46">
        <f t="shared" si="923"/>
        <v>182.79736790274316</v>
      </c>
      <c r="AF1135" s="46">
        <f t="shared" si="924"/>
        <v>29.763357831543946</v>
      </c>
      <c r="AG1135" s="46">
        <f t="shared" si="925"/>
        <v>122.73218270836794</v>
      </c>
      <c r="AH1135" s="46">
        <f t="shared" si="926"/>
        <v>312.8017366382914</v>
      </c>
      <c r="AI1135" s="46">
        <f t="shared" si="953"/>
        <v>0.80809806119818772</v>
      </c>
      <c r="AJ1135" s="47">
        <f t="shared" si="959"/>
        <v>0.89894274634049287</v>
      </c>
      <c r="AK1135" s="47">
        <f t="shared" si="960"/>
        <v>0</v>
      </c>
      <c r="AL1135" s="47">
        <f t="shared" si="961"/>
        <v>154.80509295025399</v>
      </c>
      <c r="AM1135" s="47">
        <f t="shared" si="962"/>
        <v>-15.76626284834135</v>
      </c>
      <c r="AN1135" s="47">
        <f t="shared" si="963"/>
        <v>-233.96538179931568</v>
      </c>
      <c r="AO1135" s="47">
        <f t="shared" si="964"/>
        <v>-1026.8955961138661</v>
      </c>
      <c r="AP1135" s="47">
        <f t="shared" si="965"/>
        <v>1.2499961083558271E-3</v>
      </c>
      <c r="AQ1135" s="47">
        <f t="shared" si="954"/>
        <v>-1.4022733190314618</v>
      </c>
      <c r="AR1135" s="1">
        <f t="shared" si="916"/>
        <v>203</v>
      </c>
      <c r="AS1135" s="1">
        <f t="shared" si="935"/>
        <v>245</v>
      </c>
      <c r="AT1135" s="1">
        <f t="shared" si="936"/>
        <v>134</v>
      </c>
      <c r="AU1135" s="1">
        <f t="shared" si="937"/>
        <v>89</v>
      </c>
      <c r="AV1135" s="1">
        <f t="shared" si="938"/>
        <v>103</v>
      </c>
      <c r="AW1135" s="27">
        <f t="shared" si="927"/>
        <v>774</v>
      </c>
      <c r="AX1135" s="41">
        <f t="shared" si="955"/>
        <v>3.4599483204134365</v>
      </c>
      <c r="AY1135" s="29">
        <f t="shared" si="928"/>
        <v>2.3717591757973953</v>
      </c>
      <c r="AZ1135" s="29">
        <f t="shared" si="929"/>
        <v>0.29165581662426826</v>
      </c>
      <c r="BA1135" s="29">
        <f t="shared" si="930"/>
        <v>0.21155245745114123</v>
      </c>
      <c r="BB1135" s="29">
        <f t="shared" si="931"/>
        <v>2.1314490982780141</v>
      </c>
      <c r="BC1135" s="29">
        <f t="shared" si="932"/>
        <v>6.051345739104887</v>
      </c>
      <c r="BD1135" s="29">
        <f t="shared" si="933"/>
        <v>481.46711268687125</v>
      </c>
      <c r="BE1135" s="29">
        <f t="shared" si="933"/>
        <v>71.455675072945724</v>
      </c>
      <c r="BF1135" s="29">
        <f t="shared" si="933"/>
        <v>28.348029298452925</v>
      </c>
      <c r="BG1135" s="29">
        <f t="shared" si="933"/>
        <v>189.69896974674324</v>
      </c>
      <c r="BH1135" s="29">
        <f t="shared" si="934"/>
        <v>623.28861112780339</v>
      </c>
      <c r="BI1135" s="29">
        <f t="shared" si="956"/>
        <v>1.8036977981019617</v>
      </c>
      <c r="BJ1135" s="28">
        <f t="shared" si="939"/>
        <v>1.3430181674504489</v>
      </c>
      <c r="BK1135" s="28">
        <f t="shared" si="940"/>
        <v>306.09501682690757</v>
      </c>
      <c r="BL1135" s="28">
        <f t="shared" si="941"/>
        <v>15.930389151378666</v>
      </c>
      <c r="BM1135" s="28">
        <f t="shared" si="942"/>
        <v>-5.3825273786539292</v>
      </c>
      <c r="BN1135" s="28">
        <f t="shared" si="943"/>
        <v>-114.32910201447119</v>
      </c>
      <c r="BO1135" s="28">
        <f t="shared" si="944"/>
        <v>-632.95015731508408</v>
      </c>
      <c r="BP1135" s="28">
        <f t="shared" si="945"/>
        <v>1.2970125143274638E-3</v>
      </c>
      <c r="BQ1135" s="28">
        <f t="shared" si="957"/>
        <v>-0.55854077493139642</v>
      </c>
    </row>
    <row r="1136" spans="1:69" x14ac:dyDescent="0.2">
      <c r="A1136" s="1" t="s">
        <v>3116</v>
      </c>
      <c r="B1136" s="8" t="s">
        <v>3208</v>
      </c>
      <c r="C1136" t="s">
        <v>18</v>
      </c>
      <c r="D1136" s="38">
        <v>282</v>
      </c>
      <c r="E1136" s="52" t="s">
        <v>2879</v>
      </c>
      <c r="F1136" s="8" t="s">
        <v>3209</v>
      </c>
      <c r="G1136" s="8">
        <v>199</v>
      </c>
      <c r="H1136" s="8">
        <v>42</v>
      </c>
      <c r="I1136" s="8">
        <v>44</v>
      </c>
      <c r="J1136" s="8">
        <v>7</v>
      </c>
      <c r="K1136" s="8">
        <v>22</v>
      </c>
      <c r="L1136" s="8">
        <v>2</v>
      </c>
      <c r="M1136" s="8">
        <v>4</v>
      </c>
      <c r="N1136" s="8">
        <v>2</v>
      </c>
      <c r="O1136" s="8">
        <v>13</v>
      </c>
      <c r="P1136" s="8">
        <v>6</v>
      </c>
      <c r="Q1136" s="36">
        <f t="shared" si="958"/>
        <v>157</v>
      </c>
      <c r="R1136" s="36">
        <f t="shared" si="946"/>
        <v>37</v>
      </c>
      <c r="S1136" s="36">
        <f t="shared" si="947"/>
        <v>20</v>
      </c>
      <c r="T1136" s="36">
        <f t="shared" si="948"/>
        <v>2</v>
      </c>
      <c r="U1136" s="36">
        <f t="shared" si="949"/>
        <v>7</v>
      </c>
      <c r="V1136" s="36">
        <f t="shared" si="950"/>
        <v>1004</v>
      </c>
      <c r="W1136" s="45">
        <f t="shared" si="951"/>
        <v>223</v>
      </c>
      <c r="X1136" s="50">
        <f t="shared" si="952"/>
        <v>4.5022421524663674</v>
      </c>
      <c r="Y1136" s="46">
        <f t="shared" si="917"/>
        <v>0.24776287478131506</v>
      </c>
      <c r="Z1136" s="46">
        <f t="shared" si="918"/>
        <v>0.25224717971404981</v>
      </c>
      <c r="AA1136" s="46">
        <f t="shared" si="919"/>
        <v>2.2567314846467847</v>
      </c>
      <c r="AB1136" s="46">
        <f t="shared" si="920"/>
        <v>6.2612157895795191</v>
      </c>
      <c r="AC1136" s="46">
        <f t="shared" si="921"/>
        <v>12.265700094512255</v>
      </c>
      <c r="AD1136" s="46">
        <f t="shared" si="922"/>
        <v>38.898771340666464</v>
      </c>
      <c r="AE1136" s="46">
        <f t="shared" si="923"/>
        <v>9.3331456494198424</v>
      </c>
      <c r="AF1136" s="46">
        <f t="shared" si="924"/>
        <v>45.134629692935697</v>
      </c>
      <c r="AG1136" s="46">
        <f t="shared" si="925"/>
        <v>12.522431579159038</v>
      </c>
      <c r="AH1136" s="46">
        <f t="shared" si="926"/>
        <v>85.859900661585783</v>
      </c>
      <c r="AI1136" s="46">
        <f t="shared" si="953"/>
        <v>0.86373368884579649</v>
      </c>
      <c r="AJ1136" s="47">
        <f t="shared" si="959"/>
        <v>0.92937273945699339</v>
      </c>
      <c r="AK1136" s="47">
        <f t="shared" si="960"/>
        <v>24.120383639757598</v>
      </c>
      <c r="AL1136" s="47">
        <f t="shared" si="961"/>
        <v>-5.8394428765548518</v>
      </c>
      <c r="AM1136" s="47">
        <f t="shared" si="962"/>
        <v>-84.465632608414765</v>
      </c>
      <c r="AN1136" s="47">
        <f t="shared" si="963"/>
        <v>-39.034463508262505</v>
      </c>
      <c r="AO1136" s="47">
        <f t="shared" si="964"/>
        <v>-374.59912960822828</v>
      </c>
      <c r="AP1136" s="47">
        <f t="shared" si="965"/>
        <v>4.5452692511516041E-3</v>
      </c>
      <c r="AQ1136" s="47">
        <f t="shared" si="954"/>
        <v>-2.1809032967767261</v>
      </c>
      <c r="AR1136" s="1">
        <f t="shared" ref="AR1136:AR1199" si="966">H1136</f>
        <v>42</v>
      </c>
      <c r="AS1136" s="1">
        <f t="shared" si="935"/>
        <v>7</v>
      </c>
      <c r="AT1136" s="1">
        <f t="shared" si="936"/>
        <v>2</v>
      </c>
      <c r="AU1136" s="1">
        <f t="shared" si="937"/>
        <v>2</v>
      </c>
      <c r="AV1136" s="1">
        <f t="shared" si="938"/>
        <v>6</v>
      </c>
      <c r="AW1136" s="27">
        <f t="shared" si="927"/>
        <v>59</v>
      </c>
      <c r="AX1136" s="41">
        <f t="shared" si="955"/>
        <v>4.3050847457627119</v>
      </c>
      <c r="AY1136" s="29">
        <f t="shared" si="928"/>
        <v>0.48290721057167468</v>
      </c>
      <c r="AZ1136" s="29">
        <f t="shared" si="929"/>
        <v>9.3076702097098576E-2</v>
      </c>
      <c r="BA1136" s="29">
        <f t="shared" si="930"/>
        <v>1.7032461936225225</v>
      </c>
      <c r="BB1136" s="29">
        <f t="shared" si="931"/>
        <v>5.3134156851479464</v>
      </c>
      <c r="BC1136" s="29">
        <f t="shared" si="932"/>
        <v>10.92358517667337</v>
      </c>
      <c r="BD1136" s="29">
        <f t="shared" si="933"/>
        <v>20.282102844010335</v>
      </c>
      <c r="BE1136" s="29">
        <f t="shared" si="933"/>
        <v>0.65153691467968999</v>
      </c>
      <c r="BF1136" s="29">
        <f t="shared" si="933"/>
        <v>3.406492387245045</v>
      </c>
      <c r="BG1136" s="29">
        <f t="shared" si="933"/>
        <v>10.626831370295893</v>
      </c>
      <c r="BH1136" s="29">
        <f t="shared" si="934"/>
        <v>65.541511060040222</v>
      </c>
      <c r="BI1136" s="29">
        <f t="shared" si="956"/>
        <v>1.732904734073641</v>
      </c>
      <c r="BJ1136" s="28">
        <f t="shared" si="939"/>
        <v>1.3163983948917748</v>
      </c>
      <c r="BK1136" s="28">
        <f t="shared" si="940"/>
        <v>6.1784963349617001</v>
      </c>
      <c r="BL1136" s="28">
        <f t="shared" si="941"/>
        <v>-8.7135973615919363E-2</v>
      </c>
      <c r="BM1136" s="28">
        <f t="shared" si="942"/>
        <v>-1.948875536096242</v>
      </c>
      <c r="BN1136" s="28">
        <f t="shared" si="943"/>
        <v>-10.738129906329897</v>
      </c>
      <c r="BO1136" s="28">
        <f t="shared" si="944"/>
        <v>-94.959193469332703</v>
      </c>
      <c r="BP1136" s="28">
        <f t="shared" si="945"/>
        <v>1.7846339987900785E-2</v>
      </c>
      <c r="BQ1136" s="28">
        <f t="shared" si="957"/>
        <v>-1.8123821761870449</v>
      </c>
    </row>
    <row r="1137" spans="1:69" x14ac:dyDescent="0.2">
      <c r="A1137" s="1" t="s">
        <v>3116</v>
      </c>
      <c r="B1137" s="8" t="s">
        <v>3210</v>
      </c>
      <c r="C1137" t="s">
        <v>81</v>
      </c>
      <c r="D1137" s="38">
        <v>270</v>
      </c>
      <c r="E1137" s="52" t="s">
        <v>3167</v>
      </c>
      <c r="F1137" s="8" t="s">
        <v>3211</v>
      </c>
      <c r="G1137" s="8">
        <v>161</v>
      </c>
      <c r="H1137" s="8">
        <v>18</v>
      </c>
      <c r="I1137" s="8">
        <v>48</v>
      </c>
      <c r="J1137" s="8">
        <v>9</v>
      </c>
      <c r="K1137" s="8">
        <v>27</v>
      </c>
      <c r="L1137" s="8">
        <v>5</v>
      </c>
      <c r="M1137" s="8">
        <v>16</v>
      </c>
      <c r="N1137" s="8">
        <v>4</v>
      </c>
      <c r="O1137" s="8">
        <v>18</v>
      </c>
      <c r="P1137" s="8">
        <v>6</v>
      </c>
      <c r="Q1137" s="36">
        <f t="shared" si="958"/>
        <v>143</v>
      </c>
      <c r="R1137" s="36">
        <f t="shared" si="946"/>
        <v>39</v>
      </c>
      <c r="S1137" s="36">
        <f t="shared" si="947"/>
        <v>22</v>
      </c>
      <c r="T1137" s="36">
        <f t="shared" si="948"/>
        <v>12</v>
      </c>
      <c r="U1137" s="36">
        <f t="shared" si="949"/>
        <v>12</v>
      </c>
      <c r="V1137" s="36">
        <f t="shared" si="950"/>
        <v>973</v>
      </c>
      <c r="W1137" s="45">
        <f t="shared" si="951"/>
        <v>228</v>
      </c>
      <c r="X1137" s="50">
        <f t="shared" si="952"/>
        <v>4.2675438596491224</v>
      </c>
      <c r="Y1137" s="46">
        <f t="shared" si="917"/>
        <v>0.53649199753770449</v>
      </c>
      <c r="Z1137" s="46">
        <f t="shared" si="918"/>
        <v>7.1579716835949311E-2</v>
      </c>
      <c r="AA1137" s="46">
        <f t="shared" si="919"/>
        <v>1.6066674361341942</v>
      </c>
      <c r="AB1137" s="46">
        <f t="shared" si="920"/>
        <v>5.1417551554324392</v>
      </c>
      <c r="AC1137" s="46">
        <f t="shared" si="921"/>
        <v>10.676842874730683</v>
      </c>
      <c r="AD1137" s="46">
        <f t="shared" si="922"/>
        <v>76.718355647891741</v>
      </c>
      <c r="AE1137" s="46">
        <f t="shared" si="923"/>
        <v>2.791608956602023</v>
      </c>
      <c r="AF1137" s="46">
        <f t="shared" si="924"/>
        <v>35.346683594952275</v>
      </c>
      <c r="AG1137" s="46">
        <f t="shared" si="925"/>
        <v>61.701061865189274</v>
      </c>
      <c r="AH1137" s="46">
        <f t="shared" si="926"/>
        <v>128.12211449676821</v>
      </c>
      <c r="AI1137" s="46">
        <f t="shared" si="953"/>
        <v>1.3422018703145528</v>
      </c>
      <c r="AJ1137" s="47">
        <f t="shared" si="959"/>
        <v>1.1585343630270761</v>
      </c>
      <c r="AK1137" s="47">
        <f t="shared" si="960"/>
        <v>36.1371709691566</v>
      </c>
      <c r="AL1137" s="47">
        <f t="shared" si="961"/>
        <v>-0.48031130821163703</v>
      </c>
      <c r="AM1137" s="47">
        <f t="shared" si="962"/>
        <v>-28.812763110032286</v>
      </c>
      <c r="AN1137" s="47">
        <f t="shared" si="963"/>
        <v>-89.974941891402295</v>
      </c>
      <c r="AO1137" s="47">
        <f t="shared" si="964"/>
        <v>-269.22709418365127</v>
      </c>
      <c r="AP1137" s="47">
        <f t="shared" si="965"/>
        <v>4.4442711785115593E-3</v>
      </c>
      <c r="AQ1137" s="47">
        <f t="shared" si="954"/>
        <v>-1.5659742351468584</v>
      </c>
      <c r="AR1137" s="1">
        <f t="shared" si="966"/>
        <v>18</v>
      </c>
      <c r="AS1137" s="1">
        <f t="shared" si="935"/>
        <v>9</v>
      </c>
      <c r="AT1137" s="1">
        <f t="shared" si="936"/>
        <v>5</v>
      </c>
      <c r="AU1137" s="1">
        <f t="shared" si="937"/>
        <v>4</v>
      </c>
      <c r="AV1137" s="1">
        <f t="shared" si="938"/>
        <v>6</v>
      </c>
      <c r="AW1137" s="27">
        <f t="shared" si="927"/>
        <v>42</v>
      </c>
      <c r="AX1137" s="41">
        <f t="shared" si="955"/>
        <v>3.6904761904761907</v>
      </c>
      <c r="AY1137" s="29">
        <f t="shared" si="928"/>
        <v>1.7148526077097501</v>
      </c>
      <c r="AZ1137" s="29">
        <f t="shared" si="929"/>
        <v>9.5804988662131385E-2</v>
      </c>
      <c r="BA1137" s="29">
        <f t="shared" si="930"/>
        <v>0.47675736961451276</v>
      </c>
      <c r="BB1137" s="29">
        <f t="shared" si="931"/>
        <v>2.8577097505668942</v>
      </c>
      <c r="BC1137" s="29">
        <f t="shared" si="932"/>
        <v>7.2386621315192752</v>
      </c>
      <c r="BD1137" s="29">
        <f t="shared" si="933"/>
        <v>30.867346938775501</v>
      </c>
      <c r="BE1137" s="29">
        <f t="shared" si="933"/>
        <v>0.86224489795918247</v>
      </c>
      <c r="BF1137" s="29">
        <f t="shared" si="933"/>
        <v>2.3837868480725639</v>
      </c>
      <c r="BG1137" s="29">
        <f t="shared" si="933"/>
        <v>11.430839002267577</v>
      </c>
      <c r="BH1137" s="29">
        <f t="shared" si="934"/>
        <v>43.431972789115648</v>
      </c>
      <c r="BI1137" s="29">
        <f t="shared" si="956"/>
        <v>2.1701509872241576</v>
      </c>
      <c r="BJ1137" s="28">
        <f t="shared" si="939"/>
        <v>1.4731432337774075</v>
      </c>
      <c r="BK1137" s="28">
        <f t="shared" si="940"/>
        <v>12.643804621912544</v>
      </c>
      <c r="BL1137" s="28">
        <f t="shared" si="941"/>
        <v>8.3481408728299983E-2</v>
      </c>
      <c r="BM1137" s="28">
        <f t="shared" si="942"/>
        <v>-0.51485057337645124</v>
      </c>
      <c r="BN1137" s="28">
        <f t="shared" si="943"/>
        <v>-6.0443866847427579</v>
      </c>
      <c r="BO1137" s="28">
        <f t="shared" si="944"/>
        <v>-36.55138043084149</v>
      </c>
      <c r="BP1137" s="28">
        <f t="shared" si="945"/>
        <v>2.5609756097560974E-2</v>
      </c>
      <c r="BQ1137" s="28">
        <f t="shared" si="957"/>
        <v>-0.7781097132008743</v>
      </c>
    </row>
    <row r="1138" spans="1:69" x14ac:dyDescent="0.2">
      <c r="A1138" s="1" t="s">
        <v>3116</v>
      </c>
      <c r="B1138" s="8" t="s">
        <v>3212</v>
      </c>
      <c r="C1138" t="s">
        <v>30</v>
      </c>
      <c r="D1138" s="38">
        <v>40</v>
      </c>
      <c r="E1138" s="52" t="s">
        <v>3213</v>
      </c>
      <c r="F1138" s="8" t="s">
        <v>3214</v>
      </c>
      <c r="G1138" s="8">
        <v>27</v>
      </c>
      <c r="H1138" s="8">
        <v>15</v>
      </c>
      <c r="I1138" s="8">
        <v>8</v>
      </c>
      <c r="J1138" s="8">
        <v>3</v>
      </c>
      <c r="K1138" s="8">
        <v>3</v>
      </c>
      <c r="L1138" s="8">
        <v>1</v>
      </c>
      <c r="M1138" s="8">
        <v>2</v>
      </c>
      <c r="N1138" s="8">
        <v>1</v>
      </c>
      <c r="O1138" s="8">
        <v>2</v>
      </c>
      <c r="P1138" s="8">
        <v>1</v>
      </c>
      <c r="Q1138" s="36">
        <f t="shared" si="958"/>
        <v>12</v>
      </c>
      <c r="R1138" s="36">
        <f t="shared" si="946"/>
        <v>5</v>
      </c>
      <c r="S1138" s="36">
        <f t="shared" si="947"/>
        <v>2</v>
      </c>
      <c r="T1138" s="36">
        <f t="shared" si="948"/>
        <v>1</v>
      </c>
      <c r="U1138" s="36">
        <f t="shared" si="949"/>
        <v>1</v>
      </c>
      <c r="V1138" s="36">
        <f t="shared" si="950"/>
        <v>89</v>
      </c>
      <c r="W1138" s="45">
        <f t="shared" si="951"/>
        <v>21</v>
      </c>
      <c r="X1138" s="50">
        <f t="shared" si="952"/>
        <v>4.2380952380952381</v>
      </c>
      <c r="Y1138" s="46">
        <f t="shared" si="917"/>
        <v>0.58049886621315183</v>
      </c>
      <c r="Z1138" s="46">
        <f t="shared" si="918"/>
        <v>5.6689342403628135E-2</v>
      </c>
      <c r="AA1138" s="46">
        <f t="shared" si="919"/>
        <v>1.5328798185941044</v>
      </c>
      <c r="AB1138" s="46">
        <f t="shared" si="920"/>
        <v>5.0090702947845811</v>
      </c>
      <c r="AC1138" s="46">
        <f t="shared" si="921"/>
        <v>10.485260770975056</v>
      </c>
      <c r="AD1138" s="46">
        <f t="shared" si="922"/>
        <v>6.965986394557822</v>
      </c>
      <c r="AE1138" s="46">
        <f t="shared" si="923"/>
        <v>0.28344671201814065</v>
      </c>
      <c r="AF1138" s="46">
        <f t="shared" si="924"/>
        <v>3.0657596371882088</v>
      </c>
      <c r="AG1138" s="46">
        <f t="shared" si="925"/>
        <v>5.0090702947845811</v>
      </c>
      <c r="AH1138" s="46">
        <f t="shared" si="926"/>
        <v>10.485260770975056</v>
      </c>
      <c r="AI1138" s="46">
        <f t="shared" si="953"/>
        <v>1.2904761904761906</v>
      </c>
      <c r="AJ1138" s="47">
        <f t="shared" si="959"/>
        <v>1.13599128098599</v>
      </c>
      <c r="AK1138" s="47">
        <f t="shared" si="960"/>
        <v>3.6204146667148658</v>
      </c>
      <c r="AL1138" s="47">
        <f t="shared" si="961"/>
        <v>-4.6035953098486189E-2</v>
      </c>
      <c r="AM1138" s="47">
        <f t="shared" si="962"/>
        <v>-2.5892093173087778</v>
      </c>
      <c r="AN1138" s="47">
        <f t="shared" si="963"/>
        <v>-7.647345213670607</v>
      </c>
      <c r="AO1138" s="47">
        <f t="shared" si="964"/>
        <v>-23.160282887461118</v>
      </c>
      <c r="AP1138" s="47">
        <f t="shared" si="965"/>
        <v>5.526315789473684E-2</v>
      </c>
      <c r="AQ1138" s="47">
        <f t="shared" si="954"/>
        <v>-1.6480832442139646</v>
      </c>
      <c r="AR1138" s="1">
        <f t="shared" si="966"/>
        <v>15</v>
      </c>
      <c r="AS1138" s="1">
        <f t="shared" si="935"/>
        <v>3</v>
      </c>
      <c r="AT1138" s="1">
        <f t="shared" si="936"/>
        <v>1</v>
      </c>
      <c r="AU1138" s="1">
        <f t="shared" si="937"/>
        <v>1</v>
      </c>
      <c r="AV1138" s="1">
        <f t="shared" si="938"/>
        <v>1</v>
      </c>
      <c r="AW1138" s="27">
        <f t="shared" si="927"/>
        <v>21</v>
      </c>
      <c r="AX1138" s="41">
        <f t="shared" si="955"/>
        <v>4.4285714285714288</v>
      </c>
      <c r="AY1138" s="29">
        <f t="shared" si="928"/>
        <v>0.32653061224489766</v>
      </c>
      <c r="AZ1138" s="29">
        <f t="shared" si="929"/>
        <v>0.18367346938775531</v>
      </c>
      <c r="BA1138" s="29">
        <f t="shared" si="930"/>
        <v>2.0408163265306132</v>
      </c>
      <c r="BB1138" s="29">
        <f t="shared" si="931"/>
        <v>5.8979591836734704</v>
      </c>
      <c r="BC1138" s="29">
        <f t="shared" si="932"/>
        <v>11.755102040816329</v>
      </c>
      <c r="BD1138" s="29">
        <f t="shared" si="933"/>
        <v>4.8979591836734651</v>
      </c>
      <c r="BE1138" s="29">
        <f t="shared" si="933"/>
        <v>0.55102040816326592</v>
      </c>
      <c r="BF1138" s="29">
        <f t="shared" si="933"/>
        <v>2.0408163265306132</v>
      </c>
      <c r="BG1138" s="29">
        <f t="shared" si="933"/>
        <v>5.8979591836734704</v>
      </c>
      <c r="BH1138" s="29">
        <f t="shared" si="934"/>
        <v>11.755102040816329</v>
      </c>
      <c r="BI1138" s="29">
        <f t="shared" si="956"/>
        <v>1.2571428571428571</v>
      </c>
      <c r="BJ1138" s="28">
        <f t="shared" si="939"/>
        <v>1.1212238211627761</v>
      </c>
      <c r="BK1138" s="28">
        <f t="shared" si="940"/>
        <v>1.9856384081985392</v>
      </c>
      <c r="BL1138" s="28">
        <f t="shared" si="941"/>
        <v>-0.1675382406917523</v>
      </c>
      <c r="BM1138" s="28">
        <f t="shared" si="942"/>
        <v>-2.0683733418734818</v>
      </c>
      <c r="BN1138" s="28">
        <f t="shared" si="943"/>
        <v>-10.161918228624414</v>
      </c>
      <c r="BO1138" s="28">
        <f t="shared" si="944"/>
        <v>-28.593193078059006</v>
      </c>
      <c r="BP1138" s="28">
        <f t="shared" si="945"/>
        <v>5.526315789473684E-2</v>
      </c>
      <c r="BQ1138" s="28">
        <f t="shared" si="957"/>
        <v>-2.1555607213211907</v>
      </c>
    </row>
    <row r="1139" spans="1:69" x14ac:dyDescent="0.2">
      <c r="A1139" s="1" t="s">
        <v>3116</v>
      </c>
      <c r="B1139" s="8" t="s">
        <v>3215</v>
      </c>
      <c r="C1139" t="s">
        <v>294</v>
      </c>
      <c r="D1139" s="38">
        <v>5.2560000000000002</v>
      </c>
      <c r="E1139" s="52" t="s">
        <v>794</v>
      </c>
      <c r="F1139" s="8" t="s">
        <v>3216</v>
      </c>
      <c r="G1139" s="1">
        <v>605</v>
      </c>
      <c r="H1139" s="8">
        <v>442</v>
      </c>
      <c r="I1139" s="8">
        <v>547</v>
      </c>
      <c r="J1139" s="8">
        <v>75</v>
      </c>
      <c r="K1139" s="8">
        <v>153</v>
      </c>
      <c r="L1139" s="8">
        <v>34</v>
      </c>
      <c r="M1139" s="8">
        <v>48</v>
      </c>
      <c r="N1139" s="8">
        <v>16</v>
      </c>
      <c r="O1139" s="8">
        <v>91</v>
      </c>
      <c r="P1139" s="8">
        <v>48</v>
      </c>
      <c r="Q1139" s="36">
        <f>IFERROR(H1139-#REF!,0)</f>
        <v>0</v>
      </c>
      <c r="R1139" s="36">
        <f t="shared" si="946"/>
        <v>472</v>
      </c>
      <c r="S1139" s="36">
        <f t="shared" si="947"/>
        <v>119</v>
      </c>
      <c r="T1139" s="36">
        <f t="shared" si="948"/>
        <v>32</v>
      </c>
      <c r="U1139" s="36">
        <f t="shared" si="949"/>
        <v>43</v>
      </c>
      <c r="V1139" s="36">
        <f t="shared" si="950"/>
        <v>2352</v>
      </c>
      <c r="W1139" s="45">
        <f t="shared" si="951"/>
        <v>666</v>
      </c>
      <c r="X1139" s="50">
        <f t="shared" si="952"/>
        <v>3.5315315315315314</v>
      </c>
      <c r="Y1139" s="46">
        <f t="shared" si="917"/>
        <v>2.1563996428861296</v>
      </c>
      <c r="Z1139" s="46">
        <f t="shared" si="918"/>
        <v>0.21946270594919254</v>
      </c>
      <c r="AA1139" s="46">
        <f t="shared" si="919"/>
        <v>0.2825257690122554</v>
      </c>
      <c r="AB1139" s="46">
        <f t="shared" si="920"/>
        <v>2.3455888320753182</v>
      </c>
      <c r="AC1139" s="46">
        <f t="shared" si="921"/>
        <v>6.4086518951383811</v>
      </c>
      <c r="AD1139" s="46">
        <f t="shared" si="922"/>
        <v>0</v>
      </c>
      <c r="AE1139" s="46">
        <f t="shared" si="923"/>
        <v>103.58639720801888</v>
      </c>
      <c r="AF1139" s="46">
        <f t="shared" si="924"/>
        <v>33.620566512458396</v>
      </c>
      <c r="AG1139" s="46">
        <f t="shared" si="925"/>
        <v>75.058842626410183</v>
      </c>
      <c r="AH1139" s="46">
        <f t="shared" si="926"/>
        <v>275.57203149095039</v>
      </c>
      <c r="AI1139" s="46">
        <f t="shared" si="953"/>
        <v>0.73359073359073368</v>
      </c>
      <c r="AJ1139" s="47">
        <f t="shared" si="959"/>
        <v>0.85649911476354346</v>
      </c>
      <c r="AK1139" s="47">
        <f t="shared" si="960"/>
        <v>0</v>
      </c>
      <c r="AL1139" s="47">
        <f t="shared" si="961"/>
        <v>77.232899200672563</v>
      </c>
      <c r="AM1139" s="47">
        <f t="shared" si="962"/>
        <v>-28.4415528739362</v>
      </c>
      <c r="AN1139" s="47">
        <f t="shared" si="963"/>
        <v>-182.95616604157053</v>
      </c>
      <c r="AO1139" s="47">
        <f t="shared" si="964"/>
        <v>-1110.2933115797791</v>
      </c>
      <c r="AP1139" s="47">
        <f t="shared" si="965"/>
        <v>1.5082887942748438E-3</v>
      </c>
      <c r="AQ1139" s="47">
        <f t="shared" si="954"/>
        <v>-1.8770022543758778</v>
      </c>
      <c r="AR1139" s="1">
        <f t="shared" si="966"/>
        <v>442</v>
      </c>
      <c r="AS1139" s="1">
        <f t="shared" si="935"/>
        <v>75</v>
      </c>
      <c r="AT1139" s="1">
        <f t="shared" si="936"/>
        <v>34</v>
      </c>
      <c r="AU1139" s="1">
        <f t="shared" si="937"/>
        <v>16</v>
      </c>
      <c r="AV1139" s="1">
        <f t="shared" si="938"/>
        <v>48</v>
      </c>
      <c r="AW1139" s="27">
        <f t="shared" si="927"/>
        <v>615</v>
      </c>
      <c r="AX1139" s="41">
        <f t="shared" si="955"/>
        <v>4.3772357723577233</v>
      </c>
      <c r="AY1139" s="29">
        <f t="shared" si="928"/>
        <v>0.3878352832308814</v>
      </c>
      <c r="AZ1139" s="29">
        <f t="shared" si="929"/>
        <v>0.14230682794632804</v>
      </c>
      <c r="BA1139" s="29">
        <f t="shared" si="930"/>
        <v>1.8967783726617746</v>
      </c>
      <c r="BB1139" s="29">
        <f t="shared" si="931"/>
        <v>5.6512499173772213</v>
      </c>
      <c r="BC1139" s="29">
        <f t="shared" si="932"/>
        <v>11.405721462092668</v>
      </c>
      <c r="BD1139" s="29">
        <f t="shared" si="933"/>
        <v>171.42319518804959</v>
      </c>
      <c r="BE1139" s="29">
        <f t="shared" si="933"/>
        <v>10.673012095974602</v>
      </c>
      <c r="BF1139" s="29">
        <f t="shared" si="933"/>
        <v>64.49046467050033</v>
      </c>
      <c r="BG1139" s="29">
        <f t="shared" si="933"/>
        <v>90.41999867803554</v>
      </c>
      <c r="BH1139" s="29">
        <f t="shared" si="934"/>
        <v>547.474630180448</v>
      </c>
      <c r="BI1139" s="29">
        <f t="shared" si="956"/>
        <v>1.4405232912263974</v>
      </c>
      <c r="BJ1139" s="28">
        <f t="shared" si="939"/>
        <v>1.2002180182060247</v>
      </c>
      <c r="BK1139" s="28">
        <f t="shared" si="940"/>
        <v>61.7465670610475</v>
      </c>
      <c r="BL1139" s="28">
        <f t="shared" si="941"/>
        <v>-2.3287316397219202</v>
      </c>
      <c r="BM1139" s="28">
        <f t="shared" si="942"/>
        <v>-51.37163329828789</v>
      </c>
      <c r="BN1139" s="28">
        <f t="shared" si="943"/>
        <v>-124.32438692486365</v>
      </c>
      <c r="BO1139" s="28">
        <f t="shared" si="944"/>
        <v>-1069.4117529968223</v>
      </c>
      <c r="BP1139" s="28">
        <f t="shared" si="945"/>
        <v>1.6339782455058957E-3</v>
      </c>
      <c r="BQ1139" s="28">
        <f t="shared" si="957"/>
        <v>-1.93739156427823</v>
      </c>
    </row>
    <row r="1140" spans="1:69" x14ac:dyDescent="0.2">
      <c r="A1140" s="1" t="s">
        <v>3116</v>
      </c>
      <c r="B1140" s="8" t="s">
        <v>3217</v>
      </c>
      <c r="C1140" t="s">
        <v>50</v>
      </c>
      <c r="D1140" s="38" t="s">
        <v>50</v>
      </c>
      <c r="E1140" s="52" t="s">
        <v>134</v>
      </c>
      <c r="F1140" s="8" t="s">
        <v>3218</v>
      </c>
      <c r="G1140" s="8" t="s">
        <v>50</v>
      </c>
      <c r="H1140" s="8"/>
      <c r="I1140" s="8" t="s">
        <v>50</v>
      </c>
      <c r="J1140" s="8"/>
      <c r="K1140" s="8" t="s">
        <v>50</v>
      </c>
      <c r="L1140" s="8"/>
      <c r="M1140" s="8" t="s">
        <v>50</v>
      </c>
      <c r="N1140" s="8"/>
      <c r="O1140" s="8" t="s">
        <v>50</v>
      </c>
      <c r="P1140" s="8"/>
      <c r="Q1140" s="36">
        <f t="shared" si="958"/>
        <v>0</v>
      </c>
      <c r="R1140" s="36">
        <f t="shared" si="946"/>
        <v>0</v>
      </c>
      <c r="S1140" s="36">
        <f t="shared" si="947"/>
        <v>0</v>
      </c>
      <c r="T1140" s="36">
        <f t="shared" si="948"/>
        <v>0</v>
      </c>
      <c r="U1140" s="36">
        <f t="shared" si="949"/>
        <v>0</v>
      </c>
      <c r="V1140" s="36">
        <f t="shared" si="950"/>
        <v>0</v>
      </c>
      <c r="W1140" s="45">
        <f t="shared" si="951"/>
        <v>0</v>
      </c>
      <c r="X1140" s="50">
        <f t="shared" si="952"/>
        <v>0</v>
      </c>
      <c r="Y1140" s="46">
        <f t="shared" si="917"/>
        <v>25</v>
      </c>
      <c r="Z1140" s="46">
        <f t="shared" si="918"/>
        <v>16</v>
      </c>
      <c r="AA1140" s="46">
        <f t="shared" si="919"/>
        <v>9</v>
      </c>
      <c r="AB1140" s="46">
        <f t="shared" si="920"/>
        <v>4</v>
      </c>
      <c r="AC1140" s="46">
        <f t="shared" si="921"/>
        <v>1</v>
      </c>
      <c r="AD1140" s="46">
        <f t="shared" si="922"/>
        <v>0</v>
      </c>
      <c r="AE1140" s="46">
        <f t="shared" si="923"/>
        <v>0</v>
      </c>
      <c r="AF1140" s="46">
        <f t="shared" si="924"/>
        <v>0</v>
      </c>
      <c r="AG1140" s="46">
        <f t="shared" si="925"/>
        <v>0</v>
      </c>
      <c r="AH1140" s="46">
        <f t="shared" si="926"/>
        <v>0</v>
      </c>
      <c r="AI1140" s="46">
        <f t="shared" si="953"/>
        <v>0</v>
      </c>
      <c r="AJ1140" s="47">
        <f t="shared" si="959"/>
        <v>0</v>
      </c>
      <c r="AK1140" s="47" t="e">
        <f t="shared" si="960"/>
        <v>#DIV/0!</v>
      </c>
      <c r="AL1140" s="47" t="e">
        <f t="shared" si="961"/>
        <v>#DIV/0!</v>
      </c>
      <c r="AM1140" s="47" t="e">
        <f t="shared" si="962"/>
        <v>#DIV/0!</v>
      </c>
      <c r="AN1140" s="47" t="e">
        <f t="shared" si="963"/>
        <v>#DIV/0!</v>
      </c>
      <c r="AO1140" s="47" t="e">
        <f t="shared" si="964"/>
        <v>#DIV/0!</v>
      </c>
      <c r="AP1140" s="47">
        <f t="shared" si="965"/>
        <v>0</v>
      </c>
      <c r="AQ1140" s="47">
        <f t="shared" si="954"/>
        <v>0</v>
      </c>
      <c r="AR1140" s="1">
        <f t="shared" si="966"/>
        <v>0</v>
      </c>
      <c r="AS1140" s="1">
        <f t="shared" si="935"/>
        <v>0</v>
      </c>
      <c r="AT1140" s="1">
        <f t="shared" si="936"/>
        <v>0</v>
      </c>
      <c r="AU1140" s="1">
        <f t="shared" si="937"/>
        <v>0</v>
      </c>
      <c r="AV1140" s="1">
        <f t="shared" si="938"/>
        <v>0</v>
      </c>
      <c r="AW1140" s="27">
        <f t="shared" si="927"/>
        <v>0</v>
      </c>
      <c r="AX1140" s="41">
        <f t="shared" si="955"/>
        <v>0</v>
      </c>
      <c r="AY1140" s="29">
        <f t="shared" si="928"/>
        <v>25</v>
      </c>
      <c r="AZ1140" s="29">
        <f t="shared" si="929"/>
        <v>16</v>
      </c>
      <c r="BA1140" s="29">
        <f t="shared" si="930"/>
        <v>9</v>
      </c>
      <c r="BB1140" s="29">
        <f t="shared" si="931"/>
        <v>4</v>
      </c>
      <c r="BC1140" s="29">
        <f t="shared" si="932"/>
        <v>1</v>
      </c>
      <c r="BD1140" s="29">
        <f t="shared" si="933"/>
        <v>0</v>
      </c>
      <c r="BE1140" s="29">
        <f t="shared" si="933"/>
        <v>0</v>
      </c>
      <c r="BF1140" s="29">
        <f t="shared" si="933"/>
        <v>0</v>
      </c>
      <c r="BG1140" s="29">
        <f t="shared" si="933"/>
        <v>0</v>
      </c>
      <c r="BH1140" s="29">
        <f t="shared" si="934"/>
        <v>0</v>
      </c>
      <c r="BI1140" s="29">
        <f t="shared" si="956"/>
        <v>0</v>
      </c>
      <c r="BJ1140" s="28">
        <f t="shared" si="939"/>
        <v>0</v>
      </c>
      <c r="BK1140" s="28" t="e">
        <f t="shared" si="940"/>
        <v>#DIV/0!</v>
      </c>
      <c r="BL1140" s="28" t="e">
        <f t="shared" si="941"/>
        <v>#DIV/0!</v>
      </c>
      <c r="BM1140" s="28" t="e">
        <f t="shared" si="942"/>
        <v>#DIV/0!</v>
      </c>
      <c r="BN1140" s="28" t="e">
        <f t="shared" si="943"/>
        <v>#DIV/0!</v>
      </c>
      <c r="BO1140" s="28" t="e">
        <f t="shared" si="944"/>
        <v>#DIV/0!</v>
      </c>
      <c r="BP1140" s="28">
        <f t="shared" si="945"/>
        <v>0</v>
      </c>
      <c r="BQ1140" s="28">
        <f t="shared" si="957"/>
        <v>0</v>
      </c>
    </row>
    <row r="1141" spans="1:69" x14ac:dyDescent="0.2">
      <c r="A1141" s="1" t="s">
        <v>3116</v>
      </c>
      <c r="B1141" s="8" t="s">
        <v>3219</v>
      </c>
      <c r="C1141" t="s">
        <v>100</v>
      </c>
      <c r="D1141" s="38">
        <v>57</v>
      </c>
      <c r="E1141" s="52" t="s">
        <v>1566</v>
      </c>
      <c r="F1141" s="8" t="s">
        <v>3220</v>
      </c>
      <c r="G1141" s="8">
        <v>36</v>
      </c>
      <c r="H1141" s="8">
        <v>17</v>
      </c>
      <c r="I1141" s="8">
        <v>14</v>
      </c>
      <c r="J1141" s="8">
        <v>3</v>
      </c>
      <c r="K1141" s="8">
        <v>1</v>
      </c>
      <c r="L1141" s="8">
        <v>1</v>
      </c>
      <c r="M1141" s="8">
        <v>4</v>
      </c>
      <c r="N1141" s="8">
        <v>2</v>
      </c>
      <c r="O1141" s="8">
        <v>2</v>
      </c>
      <c r="P1141" s="8">
        <v>2</v>
      </c>
      <c r="Q1141" s="36">
        <f t="shared" si="958"/>
        <v>19</v>
      </c>
      <c r="R1141" s="36">
        <f t="shared" si="946"/>
        <v>11</v>
      </c>
      <c r="S1141" s="36">
        <f t="shared" si="947"/>
        <v>0</v>
      </c>
      <c r="T1141" s="36">
        <f t="shared" si="948"/>
        <v>2</v>
      </c>
      <c r="U1141" s="36">
        <f t="shared" si="949"/>
        <v>0</v>
      </c>
      <c r="V1141" s="36">
        <f t="shared" si="950"/>
        <v>143</v>
      </c>
      <c r="W1141" s="45">
        <f t="shared" si="951"/>
        <v>32</v>
      </c>
      <c r="X1141" s="50">
        <f t="shared" si="952"/>
        <v>4.46875</v>
      </c>
      <c r="Y1141" s="46">
        <f t="shared" si="917"/>
        <v>0.2822265625</v>
      </c>
      <c r="Z1141" s="46">
        <f t="shared" si="918"/>
        <v>0.2197265625</v>
      </c>
      <c r="AA1141" s="46">
        <f t="shared" si="919"/>
        <v>2.1572265625</v>
      </c>
      <c r="AB1141" s="46">
        <f t="shared" si="920"/>
        <v>6.0947265625</v>
      </c>
      <c r="AC1141" s="46">
        <f t="shared" si="921"/>
        <v>12.0322265625</v>
      </c>
      <c r="AD1141" s="46">
        <f t="shared" si="922"/>
        <v>5.3623046875</v>
      </c>
      <c r="AE1141" s="46">
        <f t="shared" si="923"/>
        <v>2.4169921875</v>
      </c>
      <c r="AF1141" s="46">
        <f t="shared" si="924"/>
        <v>0</v>
      </c>
      <c r="AG1141" s="46">
        <f t="shared" si="925"/>
        <v>12.189453125</v>
      </c>
      <c r="AH1141" s="46">
        <f t="shared" si="926"/>
        <v>0</v>
      </c>
      <c r="AI1141" s="46">
        <f t="shared" si="953"/>
        <v>0.64415322580645162</v>
      </c>
      <c r="AJ1141" s="47">
        <f t="shared" si="959"/>
        <v>0.80259156848701796</v>
      </c>
      <c r="AK1141" s="47">
        <f t="shared" si="960"/>
        <v>5.5101909751273279</v>
      </c>
      <c r="AL1141" s="47">
        <f t="shared" si="961"/>
        <v>-2.191455964858025</v>
      </c>
      <c r="AM1141" s="47">
        <f t="shared" si="962"/>
        <v>0</v>
      </c>
      <c r="AN1141" s="47">
        <f t="shared" si="963"/>
        <v>-58.207313533071293</v>
      </c>
      <c r="AO1141" s="47">
        <f t="shared" si="964"/>
        <v>0</v>
      </c>
      <c r="AP1141" s="47">
        <f t="shared" si="965"/>
        <v>3.4408602150537634E-2</v>
      </c>
      <c r="AQ1141" s="47">
        <f t="shared" si="954"/>
        <v>-1.8886392609996385</v>
      </c>
      <c r="AR1141" s="1">
        <f t="shared" si="966"/>
        <v>17</v>
      </c>
      <c r="AS1141" s="1">
        <f t="shared" si="935"/>
        <v>3</v>
      </c>
      <c r="AT1141" s="1">
        <f t="shared" si="936"/>
        <v>1</v>
      </c>
      <c r="AU1141" s="1">
        <f t="shared" si="937"/>
        <v>2</v>
      </c>
      <c r="AV1141" s="1">
        <f t="shared" si="938"/>
        <v>2</v>
      </c>
      <c r="AW1141" s="27">
        <f t="shared" si="927"/>
        <v>25</v>
      </c>
      <c r="AX1141" s="41">
        <f t="shared" si="955"/>
        <v>4.24</v>
      </c>
      <c r="AY1141" s="29">
        <f t="shared" si="928"/>
        <v>0.57759999999999967</v>
      </c>
      <c r="AZ1141" s="29">
        <f t="shared" si="929"/>
        <v>5.7600000000000103E-2</v>
      </c>
      <c r="BA1141" s="29">
        <f t="shared" si="930"/>
        <v>1.5376000000000005</v>
      </c>
      <c r="BB1141" s="29">
        <f t="shared" si="931"/>
        <v>5.0176000000000007</v>
      </c>
      <c r="BC1141" s="29">
        <f t="shared" si="932"/>
        <v>10.497600000000002</v>
      </c>
      <c r="BD1141" s="29">
        <f t="shared" si="933"/>
        <v>9.819199999999995</v>
      </c>
      <c r="BE1141" s="29">
        <f t="shared" si="933"/>
        <v>0.17280000000000031</v>
      </c>
      <c r="BF1141" s="29">
        <f t="shared" si="933"/>
        <v>1.5376000000000005</v>
      </c>
      <c r="BG1141" s="29">
        <f t="shared" si="933"/>
        <v>10.035200000000001</v>
      </c>
      <c r="BH1141" s="29">
        <f t="shared" si="934"/>
        <v>20.995200000000004</v>
      </c>
      <c r="BI1141" s="29">
        <f t="shared" si="956"/>
        <v>1.7733333333333334</v>
      </c>
      <c r="BJ1141" s="28">
        <f t="shared" si="939"/>
        <v>1.3316656236958786</v>
      </c>
      <c r="BK1141" s="28">
        <f t="shared" si="940"/>
        <v>3.1601240555787067</v>
      </c>
      <c r="BL1141" s="28">
        <f t="shared" si="941"/>
        <v>-1.7561815630944399E-2</v>
      </c>
      <c r="BM1141" s="28">
        <f t="shared" si="942"/>
        <v>-0.80738279237880139</v>
      </c>
      <c r="BN1141" s="28">
        <f t="shared" si="943"/>
        <v>-9.5189376970491466</v>
      </c>
      <c r="BO1141" s="28">
        <f t="shared" si="944"/>
        <v>-28.805768088656478</v>
      </c>
      <c r="BP1141" s="28">
        <f t="shared" si="945"/>
        <v>4.5289855072463768E-2</v>
      </c>
      <c r="BQ1141" s="28">
        <f t="shared" si="957"/>
        <v>-1.6299604319808272</v>
      </c>
    </row>
    <row r="1142" spans="1:69" x14ac:dyDescent="0.2">
      <c r="A1142" s="1" t="s">
        <v>3116</v>
      </c>
      <c r="B1142" s="8" t="s">
        <v>3221</v>
      </c>
      <c r="C1142" t="s">
        <v>505</v>
      </c>
      <c r="D1142" s="38">
        <v>15</v>
      </c>
      <c r="E1142" s="52" t="s">
        <v>1571</v>
      </c>
      <c r="F1142" s="8" t="s">
        <v>3222</v>
      </c>
      <c r="G1142" s="8">
        <v>13</v>
      </c>
      <c r="H1142" s="8">
        <v>8</v>
      </c>
      <c r="I1142" s="8">
        <v>2</v>
      </c>
      <c r="J1142" s="8">
        <v>1</v>
      </c>
      <c r="K1142" s="8">
        <v>2</v>
      </c>
      <c r="L1142" s="8">
        <v>1</v>
      </c>
      <c r="M1142" s="8">
        <v>2</v>
      </c>
      <c r="N1142" s="8">
        <v>1</v>
      </c>
      <c r="O1142" s="8">
        <v>2</v>
      </c>
      <c r="P1142" s="8">
        <v>1</v>
      </c>
      <c r="Q1142" s="36">
        <f t="shared" si="958"/>
        <v>5</v>
      </c>
      <c r="R1142" s="36">
        <f t="shared" si="946"/>
        <v>1</v>
      </c>
      <c r="S1142" s="36">
        <f t="shared" si="947"/>
        <v>1</v>
      </c>
      <c r="T1142" s="36">
        <f t="shared" si="948"/>
        <v>1</v>
      </c>
      <c r="U1142" s="36">
        <f t="shared" si="949"/>
        <v>1</v>
      </c>
      <c r="V1142" s="36">
        <f t="shared" si="950"/>
        <v>35</v>
      </c>
      <c r="W1142" s="45">
        <f t="shared" si="951"/>
        <v>9</v>
      </c>
      <c r="X1142" s="50">
        <f t="shared" si="952"/>
        <v>3.8888888888888888</v>
      </c>
      <c r="Y1142" s="46">
        <f t="shared" si="917"/>
        <v>1.2345679012345681</v>
      </c>
      <c r="Z1142" s="46">
        <f t="shared" si="918"/>
        <v>1.234567901234569E-2</v>
      </c>
      <c r="AA1142" s="46">
        <f t="shared" si="919"/>
        <v>0.79012345679012341</v>
      </c>
      <c r="AB1142" s="46">
        <f t="shared" si="920"/>
        <v>3.5679012345679011</v>
      </c>
      <c r="AC1142" s="46">
        <f t="shared" si="921"/>
        <v>8.3456790123456788</v>
      </c>
      <c r="AD1142" s="46">
        <f t="shared" si="922"/>
        <v>6.1728395061728403</v>
      </c>
      <c r="AE1142" s="46">
        <f t="shared" si="923"/>
        <v>1.234567901234569E-2</v>
      </c>
      <c r="AF1142" s="46">
        <f t="shared" si="924"/>
        <v>0.79012345679012341</v>
      </c>
      <c r="AG1142" s="46">
        <f t="shared" si="925"/>
        <v>3.5679012345679011</v>
      </c>
      <c r="AH1142" s="46">
        <f t="shared" si="926"/>
        <v>8.3456790123456788</v>
      </c>
      <c r="AI1142" s="46">
        <f t="shared" si="953"/>
        <v>2.3611111111111112</v>
      </c>
      <c r="AJ1142" s="47">
        <f t="shared" si="959"/>
        <v>1.5365907428821479</v>
      </c>
      <c r="AK1142" s="47">
        <f t="shared" si="960"/>
        <v>1.8904615060449339</v>
      </c>
      <c r="AL1142" s="47">
        <f t="shared" si="961"/>
        <v>3.7809230120898734E-4</v>
      </c>
      <c r="AM1142" s="47">
        <f t="shared" si="962"/>
        <v>-0.19358325821900116</v>
      </c>
      <c r="AN1142" s="47">
        <f t="shared" si="963"/>
        <v>-1.857567475839752</v>
      </c>
      <c r="AO1142" s="47">
        <f t="shared" si="964"/>
        <v>-6.645350286049152</v>
      </c>
      <c r="AP1142" s="47">
        <f t="shared" si="965"/>
        <v>0.16071428571428573</v>
      </c>
      <c r="AQ1142" s="47">
        <f t="shared" si="954"/>
        <v>-1.093767014211712</v>
      </c>
      <c r="AR1142" s="1">
        <f t="shared" si="966"/>
        <v>8</v>
      </c>
      <c r="AS1142" s="1">
        <f t="shared" si="935"/>
        <v>1</v>
      </c>
      <c r="AT1142" s="1">
        <f t="shared" si="936"/>
        <v>1</v>
      </c>
      <c r="AU1142" s="1">
        <f t="shared" si="937"/>
        <v>1</v>
      </c>
      <c r="AV1142" s="1">
        <f t="shared" si="938"/>
        <v>1</v>
      </c>
      <c r="AW1142" s="27">
        <f t="shared" si="927"/>
        <v>12</v>
      </c>
      <c r="AX1142" s="41">
        <f t="shared" si="955"/>
        <v>4.166666666666667</v>
      </c>
      <c r="AY1142" s="29">
        <f t="shared" si="928"/>
        <v>0.69444444444444398</v>
      </c>
      <c r="AZ1142" s="29">
        <f t="shared" si="929"/>
        <v>2.7777777777777877E-2</v>
      </c>
      <c r="BA1142" s="29">
        <f t="shared" si="930"/>
        <v>1.3611111111111118</v>
      </c>
      <c r="BB1142" s="29">
        <f t="shared" si="931"/>
        <v>4.6944444444444455</v>
      </c>
      <c r="BC1142" s="29">
        <f t="shared" si="932"/>
        <v>10.02777777777778</v>
      </c>
      <c r="BD1142" s="29">
        <f t="shared" si="933"/>
        <v>5.5555555555555518</v>
      </c>
      <c r="BE1142" s="29">
        <f t="shared" si="933"/>
        <v>2.7777777777777877E-2</v>
      </c>
      <c r="BF1142" s="29">
        <f t="shared" si="933"/>
        <v>1.3611111111111118</v>
      </c>
      <c r="BG1142" s="29">
        <f t="shared" si="933"/>
        <v>4.6944444444444455</v>
      </c>
      <c r="BH1142" s="29">
        <f t="shared" si="934"/>
        <v>10.02777777777778</v>
      </c>
      <c r="BI1142" s="29">
        <f t="shared" si="956"/>
        <v>1.9696969696969695</v>
      </c>
      <c r="BJ1142" s="28">
        <f t="shared" si="939"/>
        <v>1.403458930534474</v>
      </c>
      <c r="BK1142" s="28">
        <f t="shared" si="940"/>
        <v>1.6747389604997158</v>
      </c>
      <c r="BL1142" s="28">
        <f t="shared" si="941"/>
        <v>-1.6747389604997269E-3</v>
      </c>
      <c r="BM1142" s="28">
        <f t="shared" si="942"/>
        <v>-0.57443546345140351</v>
      </c>
      <c r="BN1142" s="28">
        <f t="shared" si="943"/>
        <v>-3.6794014962178818</v>
      </c>
      <c r="BO1142" s="28">
        <f t="shared" si="944"/>
        <v>-11.487034530067568</v>
      </c>
      <c r="BP1142" s="28">
        <f t="shared" si="945"/>
        <v>0.10909090909090909</v>
      </c>
      <c r="BQ1142" s="28">
        <f t="shared" si="957"/>
        <v>-1.5346698838033785</v>
      </c>
    </row>
    <row r="1143" spans="1:69" x14ac:dyDescent="0.2">
      <c r="A1143" s="1" t="s">
        <v>3116</v>
      </c>
      <c r="B1143" s="8" t="s">
        <v>3223</v>
      </c>
      <c r="C1143" t="s">
        <v>178</v>
      </c>
      <c r="D1143" s="38">
        <v>27</v>
      </c>
      <c r="E1143" s="52" t="s">
        <v>3224</v>
      </c>
      <c r="F1143" s="8" t="s">
        <v>3225</v>
      </c>
      <c r="G1143" s="8">
        <v>13</v>
      </c>
      <c r="H1143" s="8">
        <v>11</v>
      </c>
      <c r="I1143" s="8">
        <v>6</v>
      </c>
      <c r="J1143" s="8">
        <v>4</v>
      </c>
      <c r="K1143" s="8">
        <v>1</v>
      </c>
      <c r="L1143" s="8">
        <v>1</v>
      </c>
      <c r="M1143" s="8">
        <v>4</v>
      </c>
      <c r="N1143" s="8">
        <v>3</v>
      </c>
      <c r="O1143" s="8">
        <v>3</v>
      </c>
      <c r="P1143" s="8">
        <v>2</v>
      </c>
      <c r="Q1143" s="36">
        <f t="shared" si="958"/>
        <v>2</v>
      </c>
      <c r="R1143" s="36">
        <f t="shared" si="946"/>
        <v>2</v>
      </c>
      <c r="S1143" s="36">
        <f t="shared" si="947"/>
        <v>0</v>
      </c>
      <c r="T1143" s="36">
        <f t="shared" si="948"/>
        <v>1</v>
      </c>
      <c r="U1143" s="36">
        <f t="shared" si="949"/>
        <v>1</v>
      </c>
      <c r="V1143" s="36">
        <f t="shared" si="950"/>
        <v>21</v>
      </c>
      <c r="W1143" s="45">
        <f t="shared" si="951"/>
        <v>6</v>
      </c>
      <c r="X1143" s="50">
        <f t="shared" si="952"/>
        <v>3.5</v>
      </c>
      <c r="Y1143" s="46">
        <f t="shared" si="917"/>
        <v>2.25</v>
      </c>
      <c r="Z1143" s="46">
        <f t="shared" si="918"/>
        <v>0.25</v>
      </c>
      <c r="AA1143" s="46">
        <f t="shared" si="919"/>
        <v>0.25</v>
      </c>
      <c r="AB1143" s="46">
        <f t="shared" si="920"/>
        <v>2.25</v>
      </c>
      <c r="AC1143" s="46">
        <f t="shared" si="921"/>
        <v>6.25</v>
      </c>
      <c r="AD1143" s="46">
        <f t="shared" si="922"/>
        <v>4.5</v>
      </c>
      <c r="AE1143" s="46">
        <f t="shared" si="923"/>
        <v>0.5</v>
      </c>
      <c r="AF1143" s="46">
        <f t="shared" si="924"/>
        <v>0</v>
      </c>
      <c r="AG1143" s="46">
        <f t="shared" si="925"/>
        <v>2.25</v>
      </c>
      <c r="AH1143" s="46">
        <f t="shared" si="926"/>
        <v>6.25</v>
      </c>
      <c r="AI1143" s="46">
        <f t="shared" si="953"/>
        <v>2.7</v>
      </c>
      <c r="AJ1143" s="47">
        <f t="shared" si="959"/>
        <v>1.6431676725154984</v>
      </c>
      <c r="AK1143" s="47">
        <f t="shared" si="960"/>
        <v>1.5214515486254612</v>
      </c>
      <c r="AL1143" s="47">
        <f t="shared" si="961"/>
        <v>5.6350057356498555E-2</v>
      </c>
      <c r="AM1143" s="47">
        <f t="shared" si="962"/>
        <v>0</v>
      </c>
      <c r="AN1143" s="47">
        <f t="shared" si="963"/>
        <v>-0.76072577431273058</v>
      </c>
      <c r="AO1143" s="47">
        <f t="shared" si="964"/>
        <v>-3.5218785847811609</v>
      </c>
      <c r="AP1143" s="47">
        <f t="shared" si="965"/>
        <v>0.3</v>
      </c>
      <c r="AQ1143" s="47">
        <f t="shared" si="954"/>
        <v>-0.81144082593357958</v>
      </c>
      <c r="AR1143" s="1">
        <f t="shared" si="966"/>
        <v>11</v>
      </c>
      <c r="AS1143" s="1">
        <f t="shared" si="935"/>
        <v>4</v>
      </c>
      <c r="AT1143" s="1">
        <f t="shared" si="936"/>
        <v>1</v>
      </c>
      <c r="AU1143" s="1">
        <f t="shared" si="937"/>
        <v>3</v>
      </c>
      <c r="AV1143" s="1">
        <f t="shared" si="938"/>
        <v>2</v>
      </c>
      <c r="AW1143" s="27">
        <f t="shared" si="927"/>
        <v>21</v>
      </c>
      <c r="AX1143" s="41">
        <f t="shared" si="955"/>
        <v>3.9047619047619047</v>
      </c>
      <c r="AY1143" s="29">
        <f t="shared" si="928"/>
        <v>1.1995464852607711</v>
      </c>
      <c r="AZ1143" s="29">
        <f t="shared" si="929"/>
        <v>9.0702947845805182E-3</v>
      </c>
      <c r="BA1143" s="29">
        <f t="shared" si="930"/>
        <v>0.81859410430838986</v>
      </c>
      <c r="BB1143" s="29">
        <f t="shared" si="931"/>
        <v>3.6281179138321993</v>
      </c>
      <c r="BC1143" s="29">
        <f t="shared" si="932"/>
        <v>8.437641723356009</v>
      </c>
      <c r="BD1143" s="29">
        <f t="shared" si="933"/>
        <v>13.195011337868483</v>
      </c>
      <c r="BE1143" s="29">
        <f t="shared" si="933"/>
        <v>3.6281179138322073E-2</v>
      </c>
      <c r="BF1143" s="29">
        <f t="shared" si="933"/>
        <v>0.81859410430838986</v>
      </c>
      <c r="BG1143" s="29">
        <f t="shared" si="933"/>
        <v>10.884353741496598</v>
      </c>
      <c r="BH1143" s="29">
        <f t="shared" si="934"/>
        <v>16.875283446712018</v>
      </c>
      <c r="BI1143" s="29">
        <f t="shared" si="956"/>
        <v>2.0904761904761906</v>
      </c>
      <c r="BJ1143" s="28">
        <f t="shared" si="939"/>
        <v>1.4458479140200711</v>
      </c>
      <c r="BK1143" s="28">
        <f t="shared" si="940"/>
        <v>4.7813492850559012</v>
      </c>
      <c r="BL1143" s="28">
        <f t="shared" si="941"/>
        <v>1.1432053701277624E-3</v>
      </c>
      <c r="BM1143" s="28">
        <f t="shared" si="942"/>
        <v>-0.24503892605332167</v>
      </c>
      <c r="BN1143" s="28">
        <f t="shared" si="943"/>
        <v>-6.8592322207665495</v>
      </c>
      <c r="BO1143" s="28">
        <f t="shared" si="944"/>
        <v>-16.217868632310545</v>
      </c>
      <c r="BP1143" s="28">
        <f t="shared" si="945"/>
        <v>5.526315789473684E-2</v>
      </c>
      <c r="BQ1143" s="28">
        <f t="shared" si="957"/>
        <v>-1.0245594554284003</v>
      </c>
    </row>
    <row r="1144" spans="1:69" x14ac:dyDescent="0.2">
      <c r="A1144" s="1" t="s">
        <v>3116</v>
      </c>
      <c r="B1144" s="8" t="s">
        <v>3226</v>
      </c>
      <c r="C1144" t="s">
        <v>178</v>
      </c>
      <c r="D1144" s="38">
        <v>14</v>
      </c>
      <c r="E1144" s="52" t="s">
        <v>113</v>
      </c>
      <c r="F1144" s="8" t="s">
        <v>3227</v>
      </c>
      <c r="G1144" s="8">
        <v>7</v>
      </c>
      <c r="H1144" s="8">
        <v>1</v>
      </c>
      <c r="I1144" s="8">
        <v>3</v>
      </c>
      <c r="J1144" s="8">
        <v>2</v>
      </c>
      <c r="K1144" s="8">
        <v>1</v>
      </c>
      <c r="L1144" s="8">
        <v>0</v>
      </c>
      <c r="M1144" s="8">
        <v>3</v>
      </c>
      <c r="N1144" s="8">
        <v>3</v>
      </c>
      <c r="O1144" s="8">
        <v>3</v>
      </c>
      <c r="P1144" s="8">
        <v>3</v>
      </c>
      <c r="Q1144" s="36">
        <f t="shared" si="958"/>
        <v>6</v>
      </c>
      <c r="R1144" s="36">
        <f t="shared" si="946"/>
        <v>1</v>
      </c>
      <c r="S1144" s="36">
        <f t="shared" si="947"/>
        <v>1</v>
      </c>
      <c r="T1144" s="36">
        <f t="shared" si="948"/>
        <v>0</v>
      </c>
      <c r="U1144" s="36">
        <f t="shared" si="949"/>
        <v>0</v>
      </c>
      <c r="V1144" s="36">
        <f t="shared" si="950"/>
        <v>37</v>
      </c>
      <c r="W1144" s="45">
        <f t="shared" si="951"/>
        <v>8</v>
      </c>
      <c r="X1144" s="50">
        <f t="shared" si="952"/>
        <v>4.625</v>
      </c>
      <c r="Y1144" s="46">
        <f t="shared" si="917"/>
        <v>0.140625</v>
      </c>
      <c r="Z1144" s="46">
        <f t="shared" si="918"/>
        <v>0.390625</v>
      </c>
      <c r="AA1144" s="46">
        <f t="shared" si="919"/>
        <v>2.640625</v>
      </c>
      <c r="AB1144" s="46">
        <f t="shared" si="920"/>
        <v>6.890625</v>
      </c>
      <c r="AC1144" s="46">
        <f t="shared" si="921"/>
        <v>13.140625</v>
      </c>
      <c r="AD1144" s="46">
        <f t="shared" si="922"/>
        <v>0.84375</v>
      </c>
      <c r="AE1144" s="46">
        <f t="shared" si="923"/>
        <v>0.390625</v>
      </c>
      <c r="AF1144" s="46">
        <f t="shared" si="924"/>
        <v>2.640625</v>
      </c>
      <c r="AG1144" s="46">
        <f t="shared" si="925"/>
        <v>0</v>
      </c>
      <c r="AH1144" s="46">
        <f t="shared" si="926"/>
        <v>0</v>
      </c>
      <c r="AI1144" s="46">
        <f t="shared" si="953"/>
        <v>0.5535714285714286</v>
      </c>
      <c r="AJ1144" s="47">
        <f t="shared" si="959"/>
        <v>0.74402380914284494</v>
      </c>
      <c r="AK1144" s="47">
        <f t="shared" si="960"/>
        <v>0.76821813176065357</v>
      </c>
      <c r="AL1144" s="47">
        <f t="shared" si="961"/>
        <v>-0.59276090413630655</v>
      </c>
      <c r="AM1144" s="47">
        <f t="shared" si="962"/>
        <v>-10.418365651099725</v>
      </c>
      <c r="AN1144" s="47">
        <f t="shared" si="963"/>
        <v>0</v>
      </c>
      <c r="AO1144" s="47">
        <f t="shared" si="964"/>
        <v>0</v>
      </c>
      <c r="AP1144" s="47">
        <f t="shared" si="965"/>
        <v>0.19047619047619047</v>
      </c>
      <c r="AQ1144" s="47">
        <f t="shared" si="954"/>
        <v>-1.9510301759000717</v>
      </c>
      <c r="AR1144" s="1">
        <f t="shared" si="966"/>
        <v>1</v>
      </c>
      <c r="AS1144" s="1">
        <f t="shared" si="935"/>
        <v>2</v>
      </c>
      <c r="AT1144" s="1">
        <f t="shared" si="936"/>
        <v>0</v>
      </c>
      <c r="AU1144" s="1">
        <f t="shared" si="937"/>
        <v>3</v>
      </c>
      <c r="AV1144" s="1">
        <f t="shared" si="938"/>
        <v>3</v>
      </c>
      <c r="AW1144" s="27">
        <f t="shared" si="927"/>
        <v>9</v>
      </c>
      <c r="AX1144" s="41">
        <f t="shared" si="955"/>
        <v>2.4444444444444446</v>
      </c>
      <c r="AY1144" s="29">
        <f t="shared" si="928"/>
        <v>6.530864197530863</v>
      </c>
      <c r="AZ1144" s="29">
        <f t="shared" si="929"/>
        <v>2.4197530864197523</v>
      </c>
      <c r="BA1144" s="29">
        <f t="shared" si="930"/>
        <v>0.30864197530864174</v>
      </c>
      <c r="BB1144" s="29">
        <f t="shared" si="931"/>
        <v>0.19753086419753105</v>
      </c>
      <c r="BC1144" s="29">
        <f t="shared" si="932"/>
        <v>2.0864197530864201</v>
      </c>
      <c r="BD1144" s="29">
        <f t="shared" si="933"/>
        <v>6.530864197530863</v>
      </c>
      <c r="BE1144" s="29">
        <f t="shared" si="933"/>
        <v>4.8395061728395046</v>
      </c>
      <c r="BF1144" s="29">
        <f t="shared" si="933"/>
        <v>0</v>
      </c>
      <c r="BG1144" s="29">
        <f t="shared" si="933"/>
        <v>0.59259259259259311</v>
      </c>
      <c r="BH1144" s="29">
        <f t="shared" si="934"/>
        <v>6.2592592592592604</v>
      </c>
      <c r="BI1144" s="29">
        <f t="shared" si="956"/>
        <v>2.2777777777777777</v>
      </c>
      <c r="BJ1144" s="28">
        <f t="shared" si="939"/>
        <v>1.509230856356236</v>
      </c>
      <c r="BK1144" s="28">
        <f t="shared" si="940"/>
        <v>4.8549968482480867</v>
      </c>
      <c r="BL1144" s="28">
        <f t="shared" si="941"/>
        <v>2.1898761159846716</v>
      </c>
      <c r="BM1144" s="28">
        <f t="shared" si="942"/>
        <v>0</v>
      </c>
      <c r="BN1144" s="28">
        <f t="shared" si="943"/>
        <v>-7.6613741667102345E-2</v>
      </c>
      <c r="BO1144" s="28">
        <f t="shared" si="944"/>
        <v>-2.6300061006659949</v>
      </c>
      <c r="BP1144" s="28">
        <f t="shared" si="945"/>
        <v>0.16071428571428573</v>
      </c>
      <c r="BQ1144" s="28">
        <f t="shared" si="957"/>
        <v>0.69721925173387422</v>
      </c>
    </row>
    <row r="1145" spans="1:69" x14ac:dyDescent="0.2">
      <c r="A1145" s="1" t="s">
        <v>3116</v>
      </c>
      <c r="B1145" s="8" t="s">
        <v>3228</v>
      </c>
      <c r="C1145" t="s">
        <v>81</v>
      </c>
      <c r="D1145" s="38">
        <v>78</v>
      </c>
      <c r="E1145" s="52" t="s">
        <v>3229</v>
      </c>
      <c r="F1145" s="8" t="s">
        <v>3230</v>
      </c>
      <c r="G1145" s="8">
        <v>51</v>
      </c>
      <c r="H1145" s="8">
        <v>16</v>
      </c>
      <c r="I1145" s="8">
        <v>13</v>
      </c>
      <c r="J1145" s="8">
        <v>0</v>
      </c>
      <c r="K1145" s="8">
        <v>7</v>
      </c>
      <c r="L1145" s="8">
        <v>1</v>
      </c>
      <c r="M1145" s="8">
        <v>5</v>
      </c>
      <c r="N1145" s="8">
        <v>0</v>
      </c>
      <c r="O1145" s="8">
        <v>2</v>
      </c>
      <c r="P1145" s="8">
        <v>0</v>
      </c>
      <c r="Q1145" s="36">
        <f t="shared" si="958"/>
        <v>35</v>
      </c>
      <c r="R1145" s="36">
        <f t="shared" si="946"/>
        <v>13</v>
      </c>
      <c r="S1145" s="36">
        <f t="shared" si="947"/>
        <v>6</v>
      </c>
      <c r="T1145" s="36">
        <f t="shared" si="948"/>
        <v>5</v>
      </c>
      <c r="U1145" s="36">
        <f t="shared" si="949"/>
        <v>2</v>
      </c>
      <c r="V1145" s="36">
        <f t="shared" si="950"/>
        <v>257</v>
      </c>
      <c r="W1145" s="45">
        <f t="shared" si="951"/>
        <v>61</v>
      </c>
      <c r="X1145" s="50">
        <f t="shared" si="952"/>
        <v>4.2131147540983607</v>
      </c>
      <c r="Y1145" s="46">
        <f t="shared" si="917"/>
        <v>0.61918839021768335</v>
      </c>
      <c r="Z1145" s="46">
        <f t="shared" si="918"/>
        <v>4.5417898414404738E-2</v>
      </c>
      <c r="AA1145" s="46">
        <f t="shared" si="919"/>
        <v>1.471647406611126</v>
      </c>
      <c r="AB1145" s="46">
        <f t="shared" si="920"/>
        <v>4.8978769148078474</v>
      </c>
      <c r="AC1145" s="46">
        <f t="shared" si="921"/>
        <v>10.324106423004569</v>
      </c>
      <c r="AD1145" s="46">
        <f t="shared" si="922"/>
        <v>21.671593657618917</v>
      </c>
      <c r="AE1145" s="46">
        <f t="shared" si="923"/>
        <v>0.59043267938726163</v>
      </c>
      <c r="AF1145" s="46">
        <f t="shared" si="924"/>
        <v>8.8298844396667562</v>
      </c>
      <c r="AG1145" s="46">
        <f t="shared" si="925"/>
        <v>24.489384574039235</v>
      </c>
      <c r="AH1145" s="46">
        <f t="shared" si="926"/>
        <v>20.648212846009137</v>
      </c>
      <c r="AI1145" s="46">
        <f t="shared" si="953"/>
        <v>1.2704918032786883</v>
      </c>
      <c r="AJ1145" s="47">
        <f t="shared" si="959"/>
        <v>1.1271609482583613</v>
      </c>
      <c r="AK1145" s="47">
        <f t="shared" si="960"/>
        <v>11.90815421270222</v>
      </c>
      <c r="AL1145" s="47">
        <f t="shared" si="961"/>
        <v>-8.7867061546427608E-2</v>
      </c>
      <c r="AM1145" s="47">
        <f t="shared" si="962"/>
        <v>-7.4799570354167351</v>
      </c>
      <c r="AN1145" s="47">
        <f t="shared" si="963"/>
        <v>-37.846350189470222</v>
      </c>
      <c r="AO1145" s="47">
        <f t="shared" si="964"/>
        <v>-46.328784225205148</v>
      </c>
      <c r="AP1145" s="47">
        <f t="shared" si="965"/>
        <v>1.7231638418079096E-2</v>
      </c>
      <c r="AQ1145" s="47">
        <f t="shared" si="954"/>
        <v>-1.3756844808573772</v>
      </c>
      <c r="AR1145" s="1">
        <f t="shared" si="966"/>
        <v>16</v>
      </c>
      <c r="AS1145" s="1">
        <f t="shared" si="935"/>
        <v>0</v>
      </c>
      <c r="AT1145" s="1">
        <f t="shared" si="936"/>
        <v>1</v>
      </c>
      <c r="AU1145" s="1">
        <f t="shared" si="937"/>
        <v>0</v>
      </c>
      <c r="AV1145" s="1">
        <f t="shared" si="938"/>
        <v>0</v>
      </c>
      <c r="AW1145" s="27">
        <f t="shared" si="927"/>
        <v>17</v>
      </c>
      <c r="AX1145" s="41">
        <f t="shared" si="955"/>
        <v>4.882352941176471</v>
      </c>
      <c r="AY1145" s="29">
        <f t="shared" si="928"/>
        <v>1.3840830449826891E-2</v>
      </c>
      <c r="AZ1145" s="29">
        <f t="shared" si="929"/>
        <v>0.77854671280276888</v>
      </c>
      <c r="BA1145" s="29">
        <f t="shared" si="930"/>
        <v>3.5432525951557108</v>
      </c>
      <c r="BB1145" s="29">
        <f t="shared" si="931"/>
        <v>8.3079584775086524</v>
      </c>
      <c r="BC1145" s="29">
        <f t="shared" si="932"/>
        <v>15.072664359861594</v>
      </c>
      <c r="BD1145" s="29">
        <f t="shared" si="933"/>
        <v>0.22145328719723026</v>
      </c>
      <c r="BE1145" s="29">
        <f t="shared" si="933"/>
        <v>0</v>
      </c>
      <c r="BF1145" s="29">
        <f t="shared" si="933"/>
        <v>3.5432525951557108</v>
      </c>
      <c r="BG1145" s="29">
        <f t="shared" ref="BG1145:BH1208" si="967">AU1145*BB1145</f>
        <v>0</v>
      </c>
      <c r="BH1145" s="29">
        <f t="shared" si="934"/>
        <v>0</v>
      </c>
      <c r="BI1145" s="29">
        <f t="shared" si="956"/>
        <v>0.23529411764705882</v>
      </c>
      <c r="BJ1145" s="28">
        <f t="shared" si="939"/>
        <v>0.48507125007266594</v>
      </c>
      <c r="BK1145" s="28">
        <f t="shared" si="940"/>
        <v>0.22826882356360506</v>
      </c>
      <c r="BL1145" s="28">
        <f t="shared" si="941"/>
        <v>0</v>
      </c>
      <c r="BM1145" s="28">
        <f t="shared" si="942"/>
        <v>-58.436818832283564</v>
      </c>
      <c r="BN1145" s="28">
        <f t="shared" si="943"/>
        <v>0</v>
      </c>
      <c r="BO1145" s="28">
        <f t="shared" si="944"/>
        <v>0</v>
      </c>
      <c r="BP1145" s="28">
        <f t="shared" si="945"/>
        <v>7.0833333333333331E-2</v>
      </c>
      <c r="BQ1145" s="28">
        <f t="shared" si="957"/>
        <v>-4.1231056256176641</v>
      </c>
    </row>
    <row r="1146" spans="1:69" x14ac:dyDescent="0.2">
      <c r="A1146" s="1" t="s">
        <v>3116</v>
      </c>
      <c r="B1146" s="8" t="s">
        <v>3231</v>
      </c>
      <c r="C1146" t="s">
        <v>30</v>
      </c>
      <c r="D1146" s="38">
        <v>200</v>
      </c>
      <c r="E1146" s="52" t="s">
        <v>1214</v>
      </c>
      <c r="F1146" s="8" t="s">
        <v>3232</v>
      </c>
      <c r="G1146" s="8">
        <v>135</v>
      </c>
      <c r="H1146" s="8">
        <v>31</v>
      </c>
      <c r="I1146" s="8">
        <v>27</v>
      </c>
      <c r="J1146" s="8">
        <v>5</v>
      </c>
      <c r="K1146" s="8">
        <v>24</v>
      </c>
      <c r="L1146" s="8">
        <v>7</v>
      </c>
      <c r="M1146" s="8">
        <v>7</v>
      </c>
      <c r="N1146" s="8">
        <v>2</v>
      </c>
      <c r="O1146" s="8">
        <v>7</v>
      </c>
      <c r="P1146" s="8">
        <v>4</v>
      </c>
      <c r="Q1146" s="36">
        <f t="shared" si="958"/>
        <v>104</v>
      </c>
      <c r="R1146" s="36">
        <f t="shared" si="946"/>
        <v>22</v>
      </c>
      <c r="S1146" s="36">
        <f t="shared" si="947"/>
        <v>17</v>
      </c>
      <c r="T1146" s="36">
        <f t="shared" si="948"/>
        <v>5</v>
      </c>
      <c r="U1146" s="36">
        <f t="shared" si="949"/>
        <v>3</v>
      </c>
      <c r="V1146" s="36">
        <f t="shared" si="950"/>
        <v>672</v>
      </c>
      <c r="W1146" s="45">
        <f t="shared" si="951"/>
        <v>151</v>
      </c>
      <c r="X1146" s="50">
        <f t="shared" si="952"/>
        <v>4.4503311258278142</v>
      </c>
      <c r="Y1146" s="46">
        <f t="shared" ref="Y1146:Y1209" si="968">(5-X1146)*(5-X1146)</f>
        <v>0.30213587123371821</v>
      </c>
      <c r="Z1146" s="46">
        <f t="shared" ref="Z1146:Z1209" si="969">(4-X1146)*(4-X1146)</f>
        <v>0.20279812288934662</v>
      </c>
      <c r="AA1146" s="46">
        <f t="shared" ref="AA1146:AA1209" si="970">(3-X1146)*(3-X1146)</f>
        <v>2.1034603745449751</v>
      </c>
      <c r="AB1146" s="46">
        <f t="shared" ref="AB1146:AB1209" si="971">(2-X1146)*(2-X1146)</f>
        <v>6.0041226262006031</v>
      </c>
      <c r="AC1146" s="46">
        <f t="shared" ref="AC1146:AC1209" si="972">(1-X1146)*(1-X1146)</f>
        <v>11.904784877856232</v>
      </c>
      <c r="AD1146" s="46">
        <f t="shared" ref="AD1146:AD1209" si="973">Q1146*Y1146</f>
        <v>31.422130608306695</v>
      </c>
      <c r="AE1146" s="46">
        <f t="shared" ref="AE1146:AE1209" si="974">R1146*Z1146</f>
        <v>4.4615587035656254</v>
      </c>
      <c r="AF1146" s="46">
        <f t="shared" ref="AF1146:AF1209" si="975">S1146*AA1146</f>
        <v>35.758826367264575</v>
      </c>
      <c r="AG1146" s="46">
        <f t="shared" ref="AG1146:AG1209" si="976">T1146*AB1146</f>
        <v>30.020613131003017</v>
      </c>
      <c r="AH1146" s="46">
        <f t="shared" ref="AH1146:AH1177" si="977">U1146*AC1146</f>
        <v>35.714354633568696</v>
      </c>
      <c r="AI1146" s="46">
        <f t="shared" si="953"/>
        <v>0.91584988962472402</v>
      </c>
      <c r="AJ1146" s="47">
        <f t="shared" si="959"/>
        <v>0.95700046479859346</v>
      </c>
      <c r="AK1146" s="47">
        <f t="shared" si="960"/>
        <v>19.706083942322245</v>
      </c>
      <c r="AL1146" s="47">
        <f t="shared" si="961"/>
        <v>-2.2923563537738381</v>
      </c>
      <c r="AM1146" s="47">
        <f t="shared" si="962"/>
        <v>-59.171690624147345</v>
      </c>
      <c r="AN1146" s="47">
        <f t="shared" si="963"/>
        <v>-83.928196057209718</v>
      </c>
      <c r="AO1146" s="47">
        <f t="shared" si="964"/>
        <v>-140.59411315145553</v>
      </c>
      <c r="AP1146" s="47">
        <f t="shared" si="965"/>
        <v>6.7561521252796422E-3</v>
      </c>
      <c r="AQ1146" s="47">
        <f t="shared" si="954"/>
        <v>-1.7990300272431274</v>
      </c>
      <c r="AR1146" s="1">
        <f t="shared" si="966"/>
        <v>31</v>
      </c>
      <c r="AS1146" s="1">
        <f t="shared" si="935"/>
        <v>5</v>
      </c>
      <c r="AT1146" s="1">
        <f t="shared" si="936"/>
        <v>7</v>
      </c>
      <c r="AU1146" s="1">
        <f t="shared" si="937"/>
        <v>2</v>
      </c>
      <c r="AV1146" s="1">
        <f t="shared" si="938"/>
        <v>4</v>
      </c>
      <c r="AW1146" s="27">
        <f t="shared" ref="AW1146:AW1209" si="978">AR1146+AS1146+AT1146+AU1146+AV1146</f>
        <v>49</v>
      </c>
      <c r="AX1146" s="41">
        <f t="shared" si="955"/>
        <v>4.1632653061224492</v>
      </c>
      <c r="AY1146" s="29">
        <f t="shared" ref="AY1146:AY1209" si="979">(5-AX1146)*(5-AX1146)</f>
        <v>0.70012494793835867</v>
      </c>
      <c r="AZ1146" s="29">
        <f t="shared" ref="AZ1146:AZ1209" si="980">(4-AX1146)*(4-AX1146)</f>
        <v>2.6655560183257036E-2</v>
      </c>
      <c r="BA1146" s="29">
        <f t="shared" ref="BA1146:BA1209" si="981">(3-AX1146)*(3-AX1146)</f>
        <v>1.3531861724281553</v>
      </c>
      <c r="BB1146" s="29">
        <f t="shared" ref="BB1146:BB1209" si="982">(2-AX1146)*(2-AX1146)</f>
        <v>4.6797167846730536</v>
      </c>
      <c r="BC1146" s="29">
        <f t="shared" ref="BC1146:BC1209" si="983">(1-AX1146)*(1-AX1146)</f>
        <v>10.006247396917953</v>
      </c>
      <c r="BD1146" s="29">
        <f t="shared" ref="BD1146:BH1209" si="984">AR1146*AY1146</f>
        <v>21.703873386089118</v>
      </c>
      <c r="BE1146" s="29">
        <f t="shared" si="984"/>
        <v>0.13327780091628519</v>
      </c>
      <c r="BF1146" s="29">
        <f t="shared" si="984"/>
        <v>9.4723032069970863</v>
      </c>
      <c r="BG1146" s="29">
        <f t="shared" si="967"/>
        <v>9.3594335693461073</v>
      </c>
      <c r="BH1146" s="29">
        <f t="shared" si="967"/>
        <v>40.024989587671811</v>
      </c>
      <c r="BI1146" s="29">
        <f t="shared" si="956"/>
        <v>1.6811224489795917</v>
      </c>
      <c r="BJ1146" s="28">
        <f t="shared" si="939"/>
        <v>1.2965810614765247</v>
      </c>
      <c r="BK1146" s="28">
        <f t="shared" si="940"/>
        <v>8.3315537900171144</v>
      </c>
      <c r="BL1146" s="28">
        <f t="shared" si="941"/>
        <v>-9.9828076663949997E-3</v>
      </c>
      <c r="BM1146" s="28">
        <f t="shared" si="942"/>
        <v>-5.0551651176323364</v>
      </c>
      <c r="BN1146" s="28">
        <f t="shared" si="943"/>
        <v>-9.2888153559367712</v>
      </c>
      <c r="BO1146" s="28">
        <f t="shared" si="944"/>
        <v>-58.085512341713361</v>
      </c>
      <c r="BP1146" s="28">
        <f t="shared" si="945"/>
        <v>2.1719858156028369E-2</v>
      </c>
      <c r="BQ1146" s="28">
        <f t="shared" si="957"/>
        <v>-1.3924149688890319</v>
      </c>
    </row>
    <row r="1147" spans="1:69" x14ac:dyDescent="0.2">
      <c r="A1147" s="1" t="s">
        <v>3116</v>
      </c>
      <c r="B1147" s="8" t="s">
        <v>3233</v>
      </c>
      <c r="C1147" t="s">
        <v>30</v>
      </c>
      <c r="D1147" s="38">
        <v>193</v>
      </c>
      <c r="E1147" s="52" t="s">
        <v>1064</v>
      </c>
      <c r="F1147" s="8" t="s">
        <v>3234</v>
      </c>
      <c r="G1147" s="8">
        <v>441</v>
      </c>
      <c r="H1147" s="8">
        <v>344</v>
      </c>
      <c r="I1147" s="8">
        <v>121</v>
      </c>
      <c r="J1147" s="8">
        <v>94</v>
      </c>
      <c r="K1147" s="8">
        <v>66</v>
      </c>
      <c r="L1147" s="8">
        <v>58</v>
      </c>
      <c r="M1147" s="8">
        <v>31</v>
      </c>
      <c r="N1147" s="8">
        <v>29</v>
      </c>
      <c r="O1147" s="8">
        <v>53</v>
      </c>
      <c r="P1147" s="8">
        <v>48</v>
      </c>
      <c r="Q1147" s="36">
        <f t="shared" si="958"/>
        <v>97</v>
      </c>
      <c r="R1147" s="36">
        <f t="shared" si="946"/>
        <v>27</v>
      </c>
      <c r="S1147" s="36">
        <f t="shared" si="947"/>
        <v>8</v>
      </c>
      <c r="T1147" s="36">
        <f t="shared" si="948"/>
        <v>2</v>
      </c>
      <c r="U1147" s="36">
        <f t="shared" si="949"/>
        <v>5</v>
      </c>
      <c r="V1147" s="36">
        <f t="shared" si="950"/>
        <v>626</v>
      </c>
      <c r="W1147" s="45">
        <f t="shared" si="951"/>
        <v>139</v>
      </c>
      <c r="X1147" s="50">
        <f t="shared" si="952"/>
        <v>4.5035971223021587</v>
      </c>
      <c r="Y1147" s="46">
        <f t="shared" si="968"/>
        <v>0.24641581698669798</v>
      </c>
      <c r="Z1147" s="46">
        <f t="shared" si="969"/>
        <v>0.2536100615910154</v>
      </c>
      <c r="AA1147" s="46">
        <f t="shared" si="970"/>
        <v>2.2608043061953329</v>
      </c>
      <c r="AB1147" s="46">
        <f t="shared" si="971"/>
        <v>6.2679985507996498</v>
      </c>
      <c r="AC1147" s="46">
        <f t="shared" si="972"/>
        <v>12.275192795403967</v>
      </c>
      <c r="AD1147" s="46">
        <f t="shared" si="973"/>
        <v>23.902334247709703</v>
      </c>
      <c r="AE1147" s="46">
        <f t="shared" si="974"/>
        <v>6.8474716629574157</v>
      </c>
      <c r="AF1147" s="46">
        <f t="shared" si="975"/>
        <v>18.086434449562663</v>
      </c>
      <c r="AG1147" s="46">
        <f t="shared" si="976"/>
        <v>12.5359971015993</v>
      </c>
      <c r="AH1147" s="46">
        <f t="shared" si="977"/>
        <v>61.375963977019836</v>
      </c>
      <c r="AI1147" s="46">
        <f t="shared" si="953"/>
        <v>0.88947972057136904</v>
      </c>
      <c r="AJ1147" s="47">
        <f t="shared" si="959"/>
        <v>0.9431223253488219</v>
      </c>
      <c r="AK1147" s="47">
        <f t="shared" si="960"/>
        <v>14.143944035650318</v>
      </c>
      <c r="AL1147" s="47">
        <f t="shared" si="961"/>
        <v>-4.1106396499472426</v>
      </c>
      <c r="AM1147" s="47">
        <f t="shared" si="962"/>
        <v>-32.417563342890084</v>
      </c>
      <c r="AN1147" s="47">
        <f t="shared" si="963"/>
        <v>-37.412717125621207</v>
      </c>
      <c r="AO1147" s="47">
        <f t="shared" si="964"/>
        <v>-256.33529625978252</v>
      </c>
      <c r="AP1147" s="47">
        <f t="shared" si="965"/>
        <v>7.3521633343911989E-3</v>
      </c>
      <c r="AQ1147" s="47">
        <f t="shared" si="954"/>
        <v>-2.3242561015349685</v>
      </c>
      <c r="AR1147" s="1">
        <f t="shared" si="966"/>
        <v>344</v>
      </c>
      <c r="AS1147" s="1">
        <f t="shared" si="935"/>
        <v>94</v>
      </c>
      <c r="AT1147" s="1">
        <f t="shared" si="936"/>
        <v>58</v>
      </c>
      <c r="AU1147" s="1">
        <f t="shared" si="937"/>
        <v>29</v>
      </c>
      <c r="AV1147" s="1">
        <f t="shared" si="938"/>
        <v>48</v>
      </c>
      <c r="AW1147" s="27">
        <f t="shared" si="978"/>
        <v>573</v>
      </c>
      <c r="AX1147" s="41">
        <f t="shared" si="955"/>
        <v>4.1465968586387438</v>
      </c>
      <c r="AY1147" s="29">
        <f t="shared" si="979"/>
        <v>0.72829692168526017</v>
      </c>
      <c r="AZ1147" s="29">
        <f t="shared" si="980"/>
        <v>2.1490638962747843E-2</v>
      </c>
      <c r="BA1147" s="29">
        <f t="shared" si="981"/>
        <v>1.3146843562402355</v>
      </c>
      <c r="BB1147" s="29">
        <f t="shared" si="982"/>
        <v>4.6078780735177229</v>
      </c>
      <c r="BC1147" s="29">
        <f t="shared" si="983"/>
        <v>9.9010717907952106</v>
      </c>
      <c r="BD1147" s="29">
        <f t="shared" si="984"/>
        <v>250.53414105972951</v>
      </c>
      <c r="BE1147" s="29">
        <f t="shared" si="984"/>
        <v>2.0201200624982971</v>
      </c>
      <c r="BF1147" s="29">
        <f t="shared" si="984"/>
        <v>76.25169266193366</v>
      </c>
      <c r="BG1147" s="29">
        <f t="shared" si="967"/>
        <v>133.62846413201396</v>
      </c>
      <c r="BH1147" s="29">
        <f t="shared" si="967"/>
        <v>475.25144595817011</v>
      </c>
      <c r="BI1147" s="29">
        <f t="shared" si="956"/>
        <v>1.6393109508292756</v>
      </c>
      <c r="BJ1147" s="28">
        <f t="shared" si="939"/>
        <v>1.2803557907196248</v>
      </c>
      <c r="BK1147" s="28">
        <f t="shared" si="940"/>
        <v>101.86597444511358</v>
      </c>
      <c r="BL1147" s="28">
        <f t="shared" si="941"/>
        <v>-0.14109441909146261</v>
      </c>
      <c r="BM1147" s="28">
        <f t="shared" si="942"/>
        <v>-41.655104304578998</v>
      </c>
      <c r="BN1147" s="28">
        <f t="shared" si="943"/>
        <v>-136.66504737991016</v>
      </c>
      <c r="BO1147" s="28">
        <f t="shared" si="944"/>
        <v>-712.47977655131331</v>
      </c>
      <c r="BP1147" s="28">
        <f t="shared" si="945"/>
        <v>1.7543752219759225E-3</v>
      </c>
      <c r="BQ1147" s="28">
        <f t="shared" si="957"/>
        <v>-1.3843337128586952</v>
      </c>
    </row>
    <row r="1148" spans="1:69" x14ac:dyDescent="0.2">
      <c r="A1148" s="1" t="s">
        <v>3116</v>
      </c>
      <c r="B1148" s="8" t="s">
        <v>3235</v>
      </c>
      <c r="C1148" t="s">
        <v>84</v>
      </c>
      <c r="D1148" s="38">
        <v>29</v>
      </c>
      <c r="E1148" s="52" t="s">
        <v>3236</v>
      </c>
      <c r="F1148" s="8" t="s">
        <v>3237</v>
      </c>
      <c r="G1148" s="8">
        <v>16</v>
      </c>
      <c r="H1148" s="8">
        <v>4</v>
      </c>
      <c r="I1148" s="8">
        <v>3</v>
      </c>
      <c r="J1148" s="8">
        <v>1</v>
      </c>
      <c r="K1148" s="8">
        <v>4</v>
      </c>
      <c r="L1148" s="8">
        <v>1</v>
      </c>
      <c r="M1148" s="8">
        <v>4</v>
      </c>
      <c r="N1148" s="8">
        <v>1</v>
      </c>
      <c r="O1148" s="8">
        <v>2</v>
      </c>
      <c r="P1148" s="8">
        <v>1</v>
      </c>
      <c r="Q1148" s="36">
        <f t="shared" si="958"/>
        <v>12</v>
      </c>
      <c r="R1148" s="36">
        <f t="shared" si="946"/>
        <v>2</v>
      </c>
      <c r="S1148" s="36">
        <f t="shared" si="947"/>
        <v>3</v>
      </c>
      <c r="T1148" s="36">
        <f t="shared" si="948"/>
        <v>3</v>
      </c>
      <c r="U1148" s="36">
        <f t="shared" si="949"/>
        <v>1</v>
      </c>
      <c r="V1148" s="36">
        <f t="shared" si="950"/>
        <v>84</v>
      </c>
      <c r="W1148" s="45">
        <f t="shared" si="951"/>
        <v>21</v>
      </c>
      <c r="X1148" s="50">
        <f t="shared" si="952"/>
        <v>4</v>
      </c>
      <c r="Y1148" s="46">
        <f t="shared" si="968"/>
        <v>1</v>
      </c>
      <c r="Z1148" s="46">
        <f t="shared" si="969"/>
        <v>0</v>
      </c>
      <c r="AA1148" s="46">
        <f t="shared" si="970"/>
        <v>1</v>
      </c>
      <c r="AB1148" s="46">
        <f t="shared" si="971"/>
        <v>4</v>
      </c>
      <c r="AC1148" s="46">
        <f t="shared" si="972"/>
        <v>9</v>
      </c>
      <c r="AD1148" s="46">
        <f t="shared" si="973"/>
        <v>12</v>
      </c>
      <c r="AE1148" s="46">
        <f t="shared" si="974"/>
        <v>0</v>
      </c>
      <c r="AF1148" s="46">
        <f t="shared" si="975"/>
        <v>3</v>
      </c>
      <c r="AG1148" s="46">
        <f t="shared" si="976"/>
        <v>12</v>
      </c>
      <c r="AH1148" s="46">
        <f t="shared" si="977"/>
        <v>9</v>
      </c>
      <c r="AI1148" s="46">
        <f t="shared" si="953"/>
        <v>1.8</v>
      </c>
      <c r="AJ1148" s="47">
        <f t="shared" si="959"/>
        <v>1.3416407864998738</v>
      </c>
      <c r="AK1148" s="47">
        <f t="shared" si="960"/>
        <v>4.9690399499995328</v>
      </c>
      <c r="AL1148" s="47">
        <f t="shared" si="961"/>
        <v>0</v>
      </c>
      <c r="AM1148" s="47">
        <f t="shared" si="962"/>
        <v>-1.2422599874998832</v>
      </c>
      <c r="AN1148" s="47">
        <f t="shared" si="963"/>
        <v>-9.9380798999990656</v>
      </c>
      <c r="AO1148" s="47">
        <f t="shared" si="964"/>
        <v>-11.180339887498951</v>
      </c>
      <c r="AP1148" s="47">
        <f t="shared" si="965"/>
        <v>5.526315789473684E-2</v>
      </c>
      <c r="AQ1148" s="47">
        <f t="shared" si="954"/>
        <v>-0.96111693769727824</v>
      </c>
      <c r="AR1148" s="1">
        <f t="shared" si="966"/>
        <v>4</v>
      </c>
      <c r="AS1148" s="1">
        <f t="shared" si="935"/>
        <v>1</v>
      </c>
      <c r="AT1148" s="1">
        <f t="shared" si="936"/>
        <v>1</v>
      </c>
      <c r="AU1148" s="1">
        <f t="shared" si="937"/>
        <v>1</v>
      </c>
      <c r="AV1148" s="1">
        <f t="shared" si="938"/>
        <v>1</v>
      </c>
      <c r="AW1148" s="27">
        <f t="shared" si="978"/>
        <v>8</v>
      </c>
      <c r="AX1148" s="41">
        <f t="shared" si="955"/>
        <v>3.75</v>
      </c>
      <c r="AY1148" s="29">
        <f t="shared" si="979"/>
        <v>1.5625</v>
      </c>
      <c r="AZ1148" s="29">
        <f t="shared" si="980"/>
        <v>6.25E-2</v>
      </c>
      <c r="BA1148" s="29">
        <f t="shared" si="981"/>
        <v>0.5625</v>
      </c>
      <c r="BB1148" s="29">
        <f t="shared" si="982"/>
        <v>3.0625</v>
      </c>
      <c r="BC1148" s="29">
        <f t="shared" si="983"/>
        <v>7.5625</v>
      </c>
      <c r="BD1148" s="29">
        <f t="shared" si="984"/>
        <v>6.25</v>
      </c>
      <c r="BE1148" s="29">
        <f t="shared" si="984"/>
        <v>6.25E-2</v>
      </c>
      <c r="BF1148" s="29">
        <f t="shared" si="984"/>
        <v>0.5625</v>
      </c>
      <c r="BG1148" s="29">
        <f t="shared" si="967"/>
        <v>3.0625</v>
      </c>
      <c r="BH1148" s="29">
        <f t="shared" si="967"/>
        <v>7.5625</v>
      </c>
      <c r="BI1148" s="29">
        <f t="shared" si="956"/>
        <v>2.5</v>
      </c>
      <c r="BJ1148" s="28">
        <f t="shared" si="939"/>
        <v>1.5811388300841898</v>
      </c>
      <c r="BK1148" s="28">
        <f t="shared" si="940"/>
        <v>1.9764235376052366</v>
      </c>
      <c r="BL1148" s="28">
        <f t="shared" si="941"/>
        <v>3.9528470752104748E-3</v>
      </c>
      <c r="BM1148" s="28">
        <f t="shared" si="942"/>
        <v>-0.10672687103068279</v>
      </c>
      <c r="BN1148" s="28">
        <f t="shared" si="943"/>
        <v>-1.3558265467971928</v>
      </c>
      <c r="BO1148" s="28">
        <f t="shared" si="944"/>
        <v>-5.2612394571051402</v>
      </c>
      <c r="BP1148" s="28">
        <f t="shared" si="945"/>
        <v>0.19047619047619047</v>
      </c>
      <c r="BQ1148" s="28">
        <f t="shared" si="957"/>
        <v>-0.90350790290525118</v>
      </c>
    </row>
    <row r="1149" spans="1:69" x14ac:dyDescent="0.2">
      <c r="A1149" s="1" t="s">
        <v>3116</v>
      </c>
      <c r="B1149" s="8" t="s">
        <v>3238</v>
      </c>
      <c r="C1149" t="s">
        <v>34</v>
      </c>
      <c r="D1149" s="38">
        <v>1.57</v>
      </c>
      <c r="E1149" s="52" t="s">
        <v>204</v>
      </c>
      <c r="F1149" s="8" t="s">
        <v>3239</v>
      </c>
      <c r="G1149" s="8">
        <v>1137</v>
      </c>
      <c r="H1149" s="8">
        <v>522</v>
      </c>
      <c r="I1149" s="8">
        <v>257</v>
      </c>
      <c r="J1149" s="8">
        <v>128</v>
      </c>
      <c r="K1149" s="8">
        <v>89</v>
      </c>
      <c r="L1149" s="8">
        <v>38</v>
      </c>
      <c r="M1149" s="8">
        <v>30</v>
      </c>
      <c r="N1149" s="8">
        <v>18</v>
      </c>
      <c r="O1149" s="8">
        <v>57</v>
      </c>
      <c r="P1149" s="8">
        <v>35</v>
      </c>
      <c r="Q1149" s="36">
        <f t="shared" si="958"/>
        <v>615</v>
      </c>
      <c r="R1149" s="36">
        <f t="shared" si="946"/>
        <v>129</v>
      </c>
      <c r="S1149" s="36">
        <f t="shared" si="947"/>
        <v>51</v>
      </c>
      <c r="T1149" s="36">
        <f t="shared" si="948"/>
        <v>12</v>
      </c>
      <c r="U1149" s="36">
        <f t="shared" si="949"/>
        <v>22</v>
      </c>
      <c r="V1149" s="36">
        <f t="shared" si="950"/>
        <v>3790</v>
      </c>
      <c r="W1149" s="45">
        <f t="shared" si="951"/>
        <v>829</v>
      </c>
      <c r="X1149" s="50">
        <f t="shared" si="952"/>
        <v>4.5717732207478887</v>
      </c>
      <c r="Y1149" s="46">
        <f t="shared" si="968"/>
        <v>0.18337817446863644</v>
      </c>
      <c r="Z1149" s="46">
        <f t="shared" si="969"/>
        <v>0.32692461596441391</v>
      </c>
      <c r="AA1149" s="46">
        <f t="shared" si="970"/>
        <v>2.4704710574601911</v>
      </c>
      <c r="AB1149" s="46">
        <f t="shared" si="971"/>
        <v>6.6140174989559686</v>
      </c>
      <c r="AC1149" s="46">
        <f t="shared" si="972"/>
        <v>12.757563940451746</v>
      </c>
      <c r="AD1149" s="46">
        <f t="shared" si="973"/>
        <v>112.77757729821141</v>
      </c>
      <c r="AE1149" s="46">
        <f t="shared" si="974"/>
        <v>42.173275459409396</v>
      </c>
      <c r="AF1149" s="46">
        <f t="shared" si="975"/>
        <v>125.99402393046975</v>
      </c>
      <c r="AG1149" s="46">
        <f t="shared" si="976"/>
        <v>79.36820998747163</v>
      </c>
      <c r="AH1149" s="46">
        <f t="shared" si="977"/>
        <v>280.66640668993841</v>
      </c>
      <c r="AI1149" s="46">
        <f t="shared" si="953"/>
        <v>0.77412982290519383</v>
      </c>
      <c r="AJ1149" s="47">
        <f t="shared" si="959"/>
        <v>0.87984647689536943</v>
      </c>
      <c r="AK1149" s="47">
        <f t="shared" si="960"/>
        <v>70.9048406285917</v>
      </c>
      <c r="AL1149" s="47">
        <f t="shared" si="961"/>
        <v>-35.403031017927894</v>
      </c>
      <c r="AM1149" s="47">
        <f t="shared" si="962"/>
        <v>-290.74960507539436</v>
      </c>
      <c r="AN1149" s="47">
        <f t="shared" si="963"/>
        <v>-299.68055019868063</v>
      </c>
      <c r="AO1149" s="47">
        <f t="shared" si="964"/>
        <v>-1471.8163167205016</v>
      </c>
      <c r="AP1149" s="47">
        <f t="shared" si="965"/>
        <v>1.210650217011607E-3</v>
      </c>
      <c r="AQ1149" s="47">
        <f t="shared" si="954"/>
        <v>-2.4536788653422001</v>
      </c>
      <c r="AR1149" s="1">
        <f t="shared" si="966"/>
        <v>522</v>
      </c>
      <c r="AS1149" s="1">
        <f t="shared" si="935"/>
        <v>128</v>
      </c>
      <c r="AT1149" s="1">
        <f t="shared" si="936"/>
        <v>38</v>
      </c>
      <c r="AU1149" s="1">
        <f t="shared" si="937"/>
        <v>18</v>
      </c>
      <c r="AV1149" s="1">
        <f t="shared" si="938"/>
        <v>35</v>
      </c>
      <c r="AW1149" s="27">
        <f t="shared" si="978"/>
        <v>741</v>
      </c>
      <c r="AX1149" s="41">
        <f t="shared" si="955"/>
        <v>4.4628879892037787</v>
      </c>
      <c r="AY1149" s="29">
        <f t="shared" si="979"/>
        <v>0.28848931214156015</v>
      </c>
      <c r="AZ1149" s="29">
        <f t="shared" si="980"/>
        <v>0.21426529054911755</v>
      </c>
      <c r="BA1149" s="29">
        <f t="shared" si="981"/>
        <v>2.1400412689566748</v>
      </c>
      <c r="BB1149" s="29">
        <f t="shared" si="982"/>
        <v>6.0658172473642322</v>
      </c>
      <c r="BC1149" s="29">
        <f t="shared" si="983"/>
        <v>11.991593225771791</v>
      </c>
      <c r="BD1149" s="29">
        <f t="shared" si="984"/>
        <v>150.59142093789441</v>
      </c>
      <c r="BE1149" s="29">
        <f t="shared" si="984"/>
        <v>27.425957190287047</v>
      </c>
      <c r="BF1149" s="29">
        <f t="shared" si="984"/>
        <v>81.32156822035364</v>
      </c>
      <c r="BG1149" s="29">
        <f t="shared" si="967"/>
        <v>109.18471045255617</v>
      </c>
      <c r="BH1149" s="29">
        <f t="shared" si="967"/>
        <v>419.70576290201268</v>
      </c>
      <c r="BI1149" s="29">
        <f t="shared" si="956"/>
        <v>1.0651748914906811</v>
      </c>
      <c r="BJ1149" s="28">
        <f t="shared" si="939"/>
        <v>1.0320731037531601</v>
      </c>
      <c r="BK1149" s="28">
        <f t="shared" si="940"/>
        <v>73.575583390712509</v>
      </c>
      <c r="BL1149" s="28">
        <f t="shared" si="941"/>
        <v>-11.547988026652776</v>
      </c>
      <c r="BM1149" s="28">
        <f t="shared" si="942"/>
        <v>-108.21449531979079</v>
      </c>
      <c r="BN1149" s="28">
        <f t="shared" si="943"/>
        <v>-244.61050634417509</v>
      </c>
      <c r="BO1149" s="28">
        <f t="shared" si="944"/>
        <v>-1322.0625269945683</v>
      </c>
      <c r="BP1149" s="28">
        <f t="shared" si="945"/>
        <v>1.3550085945214496E-3</v>
      </c>
      <c r="BQ1149" s="28">
        <f t="shared" si="957"/>
        <v>-2.1854390713733052</v>
      </c>
    </row>
    <row r="1150" spans="1:69" x14ac:dyDescent="0.2">
      <c r="A1150" s="1" t="s">
        <v>3116</v>
      </c>
      <c r="B1150" s="8" t="s">
        <v>3240</v>
      </c>
      <c r="C1150" t="s">
        <v>18</v>
      </c>
      <c r="D1150" s="38">
        <v>215</v>
      </c>
      <c r="E1150" s="52" t="s">
        <v>856</v>
      </c>
      <c r="F1150" s="8" t="s">
        <v>3241</v>
      </c>
      <c r="G1150" s="8">
        <v>142</v>
      </c>
      <c r="H1150" s="8">
        <v>29</v>
      </c>
      <c r="I1150" s="8">
        <v>45</v>
      </c>
      <c r="J1150" s="8">
        <v>14</v>
      </c>
      <c r="K1150" s="8">
        <v>14</v>
      </c>
      <c r="L1150" s="8">
        <v>4</v>
      </c>
      <c r="M1150" s="8">
        <v>7</v>
      </c>
      <c r="N1150" s="8">
        <v>2</v>
      </c>
      <c r="O1150" s="8">
        <v>7</v>
      </c>
      <c r="P1150" s="8">
        <v>6</v>
      </c>
      <c r="Q1150" s="36">
        <f t="shared" si="958"/>
        <v>113</v>
      </c>
      <c r="R1150" s="36">
        <f t="shared" si="946"/>
        <v>31</v>
      </c>
      <c r="S1150" s="36">
        <f t="shared" si="947"/>
        <v>10</v>
      </c>
      <c r="T1150" s="36">
        <f t="shared" si="948"/>
        <v>5</v>
      </c>
      <c r="U1150" s="36">
        <f t="shared" si="949"/>
        <v>1</v>
      </c>
      <c r="V1150" s="36">
        <f t="shared" si="950"/>
        <v>730</v>
      </c>
      <c r="W1150" s="45">
        <f t="shared" si="951"/>
        <v>160</v>
      </c>
      <c r="X1150" s="50">
        <f t="shared" si="952"/>
        <v>4.5625</v>
      </c>
      <c r="Y1150" s="46">
        <f t="shared" si="968"/>
        <v>0.19140625</v>
      </c>
      <c r="Z1150" s="46">
        <f t="shared" si="969"/>
        <v>0.31640625</v>
      </c>
      <c r="AA1150" s="46">
        <f t="shared" si="970"/>
        <v>2.44140625</v>
      </c>
      <c r="AB1150" s="46">
        <f t="shared" si="971"/>
        <v>6.56640625</v>
      </c>
      <c r="AC1150" s="46">
        <f t="shared" si="972"/>
        <v>12.69140625</v>
      </c>
      <c r="AD1150" s="46">
        <f t="shared" si="973"/>
        <v>21.62890625</v>
      </c>
      <c r="AE1150" s="46">
        <f t="shared" si="974"/>
        <v>9.80859375</v>
      </c>
      <c r="AF1150" s="46">
        <f t="shared" si="975"/>
        <v>24.4140625</v>
      </c>
      <c r="AG1150" s="46">
        <f t="shared" si="976"/>
        <v>32.83203125</v>
      </c>
      <c r="AH1150" s="46">
        <f t="shared" si="977"/>
        <v>12.69140625</v>
      </c>
      <c r="AI1150" s="46">
        <f t="shared" si="953"/>
        <v>0.63757861635220126</v>
      </c>
      <c r="AJ1150" s="47">
        <f t="shared" si="959"/>
        <v>0.79848520108528076</v>
      </c>
      <c r="AK1150" s="47">
        <f t="shared" si="960"/>
        <v>18.587115652571551</v>
      </c>
      <c r="AL1150" s="47">
        <f t="shared" si="961"/>
        <v>-10.837488754417413</v>
      </c>
      <c r="AM1150" s="47">
        <f t="shared" si="962"/>
        <v>-74.930643739887614</v>
      </c>
      <c r="AN1150" s="47">
        <f t="shared" si="963"/>
        <v>-165.25743671029744</v>
      </c>
      <c r="AO1150" s="47">
        <f t="shared" si="964"/>
        <v>-88.810436519174488</v>
      </c>
      <c r="AP1150" s="47">
        <f t="shared" si="965"/>
        <v>6.3689196720006372E-3</v>
      </c>
      <c r="AQ1150" s="47">
        <f t="shared" si="954"/>
        <v>-2.0460083755828706</v>
      </c>
      <c r="AR1150" s="1">
        <f t="shared" si="966"/>
        <v>29</v>
      </c>
      <c r="AS1150" s="1">
        <f t="shared" si="935"/>
        <v>14</v>
      </c>
      <c r="AT1150" s="1">
        <f t="shared" si="936"/>
        <v>4</v>
      </c>
      <c r="AU1150" s="1">
        <f t="shared" si="937"/>
        <v>2</v>
      </c>
      <c r="AV1150" s="1">
        <f t="shared" si="938"/>
        <v>6</v>
      </c>
      <c r="AW1150" s="27">
        <f t="shared" si="978"/>
        <v>55</v>
      </c>
      <c r="AX1150" s="41">
        <f t="shared" si="955"/>
        <v>4.0545454545454547</v>
      </c>
      <c r="AY1150" s="29">
        <f t="shared" si="979"/>
        <v>0.8938842975206609</v>
      </c>
      <c r="AZ1150" s="29">
        <f t="shared" si="980"/>
        <v>2.9752066115702621E-3</v>
      </c>
      <c r="BA1150" s="29">
        <f t="shared" si="981"/>
        <v>1.1120661157024796</v>
      </c>
      <c r="BB1150" s="29">
        <f t="shared" si="982"/>
        <v>4.2211570247933894</v>
      </c>
      <c r="BC1150" s="29">
        <f t="shared" si="983"/>
        <v>9.3302479338842979</v>
      </c>
      <c r="BD1150" s="29">
        <f t="shared" si="984"/>
        <v>25.922644628099167</v>
      </c>
      <c r="BE1150" s="29">
        <f t="shared" si="984"/>
        <v>4.1652892561983672E-2</v>
      </c>
      <c r="BF1150" s="29">
        <f t="shared" si="984"/>
        <v>4.4482644628099184</v>
      </c>
      <c r="BG1150" s="29">
        <f t="shared" si="967"/>
        <v>8.4423140495867788</v>
      </c>
      <c r="BH1150" s="29">
        <f t="shared" si="967"/>
        <v>55.981487603305787</v>
      </c>
      <c r="BI1150" s="29">
        <f t="shared" si="956"/>
        <v>1.7562289562289564</v>
      </c>
      <c r="BJ1150" s="28">
        <f t="shared" si="939"/>
        <v>1.3252278884135198</v>
      </c>
      <c r="BK1150" s="28">
        <f t="shared" si="940"/>
        <v>10.530482244742437</v>
      </c>
      <c r="BL1150" s="28">
        <f t="shared" si="941"/>
        <v>-9.7618477795756713E-4</v>
      </c>
      <c r="BM1150" s="28">
        <f t="shared" si="942"/>
        <v>-2.015506501554027</v>
      </c>
      <c r="BN1150" s="28">
        <f t="shared" si="943"/>
        <v>-7.4525613098446044</v>
      </c>
      <c r="BO1150" s="28">
        <f t="shared" si="944"/>
        <v>-73.471571128197809</v>
      </c>
      <c r="BP1150" s="28">
        <f t="shared" si="945"/>
        <v>1.9217330538085255E-2</v>
      </c>
      <c r="BQ1150" s="28">
        <f t="shared" si="957"/>
        <v>-1.3915294578545625</v>
      </c>
    </row>
    <row r="1151" spans="1:69" x14ac:dyDescent="0.2">
      <c r="A1151" s="1" t="s">
        <v>3116</v>
      </c>
      <c r="B1151" s="8" t="s">
        <v>3242</v>
      </c>
      <c r="C1151" t="s">
        <v>49</v>
      </c>
      <c r="D1151" s="38">
        <v>300</v>
      </c>
      <c r="E1151" s="52" t="s">
        <v>1927</v>
      </c>
      <c r="F1151" s="8" t="s">
        <v>3243</v>
      </c>
      <c r="G1151" s="8">
        <v>250</v>
      </c>
      <c r="H1151" s="8">
        <v>51</v>
      </c>
      <c r="I1151" s="8">
        <v>35</v>
      </c>
      <c r="J1151" s="8">
        <v>5</v>
      </c>
      <c r="K1151" s="8">
        <v>9</v>
      </c>
      <c r="L1151" s="8">
        <v>5</v>
      </c>
      <c r="M1151" s="8">
        <v>2</v>
      </c>
      <c r="N1151" s="8">
        <v>2</v>
      </c>
      <c r="O1151" s="8">
        <v>4</v>
      </c>
      <c r="P1151" s="8">
        <v>2</v>
      </c>
      <c r="Q1151" s="36">
        <f t="shared" si="958"/>
        <v>199</v>
      </c>
      <c r="R1151" s="36">
        <f t="shared" si="946"/>
        <v>30</v>
      </c>
      <c r="S1151" s="36">
        <f t="shared" si="947"/>
        <v>4</v>
      </c>
      <c r="T1151" s="36">
        <f t="shared" si="948"/>
        <v>0</v>
      </c>
      <c r="U1151" s="36">
        <f t="shared" si="949"/>
        <v>2</v>
      </c>
      <c r="V1151" s="36">
        <f t="shared" si="950"/>
        <v>1129</v>
      </c>
      <c r="W1151" s="45">
        <f t="shared" si="951"/>
        <v>235</v>
      </c>
      <c r="X1151" s="50">
        <f t="shared" si="952"/>
        <v>4.8042553191489361</v>
      </c>
      <c r="Y1151" s="46">
        <f t="shared" si="968"/>
        <v>3.831598008148486E-2</v>
      </c>
      <c r="Z1151" s="46">
        <f t="shared" si="969"/>
        <v>0.64682661837935707</v>
      </c>
      <c r="AA1151" s="46">
        <f t="shared" si="970"/>
        <v>3.2553372566772292</v>
      </c>
      <c r="AB1151" s="46">
        <f t="shared" si="971"/>
        <v>7.8638478949751018</v>
      </c>
      <c r="AC1151" s="46">
        <f t="shared" si="972"/>
        <v>14.472358533272974</v>
      </c>
      <c r="AD1151" s="46">
        <f t="shared" si="973"/>
        <v>7.6248800362154867</v>
      </c>
      <c r="AE1151" s="46">
        <f t="shared" si="974"/>
        <v>19.404798551380711</v>
      </c>
      <c r="AF1151" s="46">
        <f t="shared" si="975"/>
        <v>13.021349026708917</v>
      </c>
      <c r="AG1151" s="46">
        <f t="shared" si="976"/>
        <v>0</v>
      </c>
      <c r="AH1151" s="46">
        <f t="shared" si="977"/>
        <v>28.944717066545948</v>
      </c>
      <c r="AI1151" s="46">
        <f t="shared" si="953"/>
        <v>0.29485360974722674</v>
      </c>
      <c r="AJ1151" s="47">
        <f t="shared" si="959"/>
        <v>0.54300424468619646</v>
      </c>
      <c r="AK1151" s="47">
        <f t="shared" si="960"/>
        <v>9.3220904214154103</v>
      </c>
      <c r="AL1151" s="47">
        <f t="shared" si="961"/>
        <v>-97.475036599067622</v>
      </c>
      <c r="AM1151" s="47">
        <f t="shared" si="962"/>
        <v>-146.73857619290649</v>
      </c>
      <c r="AN1151" s="47">
        <f t="shared" si="963"/>
        <v>0</v>
      </c>
      <c r="AO1151" s="47">
        <f t="shared" si="964"/>
        <v>-687.74792972062403</v>
      </c>
      <c r="AP1151" s="47">
        <f t="shared" si="965"/>
        <v>4.3101867136201904E-3</v>
      </c>
      <c r="AQ1151" s="47">
        <f t="shared" si="954"/>
        <v>-3.9767483078652281</v>
      </c>
      <c r="AR1151" s="1">
        <f t="shared" si="966"/>
        <v>51</v>
      </c>
      <c r="AS1151" s="1">
        <f t="shared" si="935"/>
        <v>5</v>
      </c>
      <c r="AT1151" s="1">
        <f t="shared" si="936"/>
        <v>5</v>
      </c>
      <c r="AU1151" s="1">
        <f t="shared" si="937"/>
        <v>2</v>
      </c>
      <c r="AV1151" s="1">
        <f t="shared" si="938"/>
        <v>2</v>
      </c>
      <c r="AW1151" s="27">
        <f t="shared" si="978"/>
        <v>65</v>
      </c>
      <c r="AX1151" s="41">
        <f t="shared" si="955"/>
        <v>4.5538461538461537</v>
      </c>
      <c r="AY1151" s="29">
        <f t="shared" si="979"/>
        <v>0.19905325443787</v>
      </c>
      <c r="AZ1151" s="29">
        <f t="shared" si="980"/>
        <v>0.30674556213017729</v>
      </c>
      <c r="BA1151" s="29">
        <f t="shared" si="981"/>
        <v>2.4144378698224847</v>
      </c>
      <c r="BB1151" s="29">
        <f t="shared" si="982"/>
        <v>6.522130177514792</v>
      </c>
      <c r="BC1151" s="29">
        <f t="shared" si="983"/>
        <v>12.629822485207098</v>
      </c>
      <c r="BD1151" s="29">
        <f t="shared" si="984"/>
        <v>10.151715976331371</v>
      </c>
      <c r="BE1151" s="29">
        <f t="shared" si="984"/>
        <v>1.5337278106508865</v>
      </c>
      <c r="BF1151" s="29">
        <f t="shared" si="984"/>
        <v>12.072189349112424</v>
      </c>
      <c r="BG1151" s="29">
        <f t="shared" si="967"/>
        <v>13.044260355029584</v>
      </c>
      <c r="BH1151" s="29">
        <f t="shared" si="967"/>
        <v>25.259644970414197</v>
      </c>
      <c r="BI1151" s="29">
        <f t="shared" si="956"/>
        <v>0.96971153846153846</v>
      </c>
      <c r="BJ1151" s="28">
        <f t="shared" si="939"/>
        <v>0.98473932513205664</v>
      </c>
      <c r="BK1151" s="28">
        <f t="shared" si="940"/>
        <v>4.7430778722240934</v>
      </c>
      <c r="BL1151" s="28">
        <f t="shared" si="941"/>
        <v>-0.88955661145247411</v>
      </c>
      <c r="BM1151" s="28">
        <f t="shared" si="942"/>
        <v>-19.644012910152952</v>
      </c>
      <c r="BN1151" s="28">
        <f t="shared" si="943"/>
        <v>-34.885933209367373</v>
      </c>
      <c r="BO1151" s="28">
        <f t="shared" si="944"/>
        <v>-94.00739548523903</v>
      </c>
      <c r="BP1151" s="28">
        <f t="shared" si="945"/>
        <v>1.6121031746031748E-2</v>
      </c>
      <c r="BQ1151" s="28">
        <f t="shared" si="957"/>
        <v>-2.3324524609025805</v>
      </c>
    </row>
    <row r="1152" spans="1:69" x14ac:dyDescent="0.2">
      <c r="A1152" s="1" t="s">
        <v>3116</v>
      </c>
      <c r="B1152" s="8" t="s">
        <v>3244</v>
      </c>
      <c r="C1152" t="s">
        <v>100</v>
      </c>
      <c r="D1152" s="38">
        <v>241</v>
      </c>
      <c r="E1152" s="52" t="s">
        <v>3245</v>
      </c>
      <c r="F1152" s="8" t="s">
        <v>3246</v>
      </c>
      <c r="G1152" s="8">
        <v>151</v>
      </c>
      <c r="H1152" s="8">
        <v>17</v>
      </c>
      <c r="I1152" s="8">
        <v>42</v>
      </c>
      <c r="J1152" s="8">
        <v>6</v>
      </c>
      <c r="K1152" s="8">
        <v>26</v>
      </c>
      <c r="L1152" s="8">
        <v>4</v>
      </c>
      <c r="M1152" s="8">
        <v>8</v>
      </c>
      <c r="N1152" s="8">
        <v>2</v>
      </c>
      <c r="O1152" s="8">
        <v>14</v>
      </c>
      <c r="P1152" s="8">
        <v>5</v>
      </c>
      <c r="Q1152" s="36">
        <f t="shared" si="958"/>
        <v>134</v>
      </c>
      <c r="R1152" s="36">
        <f t="shared" si="946"/>
        <v>36</v>
      </c>
      <c r="S1152" s="36">
        <f t="shared" si="947"/>
        <v>22</v>
      </c>
      <c r="T1152" s="36">
        <f t="shared" si="948"/>
        <v>6</v>
      </c>
      <c r="U1152" s="36">
        <f t="shared" si="949"/>
        <v>9</v>
      </c>
      <c r="V1152" s="36">
        <f t="shared" si="950"/>
        <v>901</v>
      </c>
      <c r="W1152" s="45">
        <f t="shared" si="951"/>
        <v>207</v>
      </c>
      <c r="X1152" s="50">
        <f t="shared" si="952"/>
        <v>4.3526570048309177</v>
      </c>
      <c r="Y1152" s="46">
        <f t="shared" si="968"/>
        <v>0.41905295339447857</v>
      </c>
      <c r="Z1152" s="46">
        <f t="shared" si="969"/>
        <v>0.12436696305631388</v>
      </c>
      <c r="AA1152" s="46">
        <f t="shared" si="970"/>
        <v>1.8296809727181491</v>
      </c>
      <c r="AB1152" s="46">
        <f t="shared" si="971"/>
        <v>5.5349949823799847</v>
      </c>
      <c r="AC1152" s="46">
        <f t="shared" si="972"/>
        <v>11.24030899204182</v>
      </c>
      <c r="AD1152" s="46">
        <f t="shared" si="973"/>
        <v>56.153095754860125</v>
      </c>
      <c r="AE1152" s="46">
        <f t="shared" si="974"/>
        <v>4.4772106700272998</v>
      </c>
      <c r="AF1152" s="46">
        <f t="shared" si="975"/>
        <v>40.252981399799282</v>
      </c>
      <c r="AG1152" s="46">
        <f t="shared" si="976"/>
        <v>33.209969894279908</v>
      </c>
      <c r="AH1152" s="46">
        <f t="shared" si="977"/>
        <v>101.16278092837638</v>
      </c>
      <c r="AI1152" s="46">
        <f t="shared" si="953"/>
        <v>1.1420196050841893</v>
      </c>
      <c r="AJ1152" s="47">
        <f t="shared" si="959"/>
        <v>1.0686531734310198</v>
      </c>
      <c r="AK1152" s="47">
        <f t="shared" si="960"/>
        <v>29.785014633700474</v>
      </c>
      <c r="AL1152" s="47">
        <f t="shared" si="961"/>
        <v>-1.2937480418561333</v>
      </c>
      <c r="AM1152" s="47">
        <f t="shared" si="962"/>
        <v>-44.614435182222053</v>
      </c>
      <c r="AN1152" s="47">
        <f t="shared" si="963"/>
        <v>-64.020160467743992</v>
      </c>
      <c r="AO1152" s="47">
        <f t="shared" si="964"/>
        <v>-277.90703782217133</v>
      </c>
      <c r="AP1152" s="47">
        <f t="shared" si="965"/>
        <v>4.9017286289367752E-3</v>
      </c>
      <c r="AQ1152" s="47">
        <f t="shared" si="954"/>
        <v>-1.7550657339384481</v>
      </c>
      <c r="AR1152" s="1">
        <f t="shared" si="966"/>
        <v>17</v>
      </c>
      <c r="AS1152" s="1">
        <f t="shared" si="935"/>
        <v>6</v>
      </c>
      <c r="AT1152" s="1">
        <f t="shared" si="936"/>
        <v>4</v>
      </c>
      <c r="AU1152" s="1">
        <f t="shared" si="937"/>
        <v>2</v>
      </c>
      <c r="AV1152" s="1">
        <f t="shared" si="938"/>
        <v>5</v>
      </c>
      <c r="AW1152" s="27">
        <f t="shared" si="978"/>
        <v>34</v>
      </c>
      <c r="AX1152" s="41">
        <f t="shared" si="955"/>
        <v>3.8235294117647061</v>
      </c>
      <c r="AY1152" s="29">
        <f t="shared" si="979"/>
        <v>1.3840830449826986</v>
      </c>
      <c r="AZ1152" s="29">
        <f t="shared" si="980"/>
        <v>3.1141868512110663E-2</v>
      </c>
      <c r="BA1152" s="29">
        <f t="shared" si="981"/>
        <v>0.67820069204152278</v>
      </c>
      <c r="BB1152" s="29">
        <f t="shared" si="982"/>
        <v>3.3252595155709348</v>
      </c>
      <c r="BC1152" s="29">
        <f t="shared" si="983"/>
        <v>7.9723183391003474</v>
      </c>
      <c r="BD1152" s="29">
        <f t="shared" si="984"/>
        <v>23.529411764705877</v>
      </c>
      <c r="BE1152" s="29">
        <f t="shared" si="984"/>
        <v>0.18685121107266398</v>
      </c>
      <c r="BF1152" s="29">
        <f t="shared" si="984"/>
        <v>2.7128027681660911</v>
      </c>
      <c r="BG1152" s="29">
        <f t="shared" si="967"/>
        <v>6.6505190311418696</v>
      </c>
      <c r="BH1152" s="29">
        <f t="shared" si="967"/>
        <v>39.861591695501737</v>
      </c>
      <c r="BI1152" s="29">
        <f t="shared" si="956"/>
        <v>2.2103386809269163</v>
      </c>
      <c r="BJ1152" s="28">
        <f t="shared" si="939"/>
        <v>1.4867207810906917</v>
      </c>
      <c r="BK1152" s="28">
        <f t="shared" si="940"/>
        <v>8.4237197222047957</v>
      </c>
      <c r="BL1152" s="28">
        <f t="shared" si="941"/>
        <v>1.0034136727920393E-2</v>
      </c>
      <c r="BM1152" s="28">
        <f t="shared" si="942"/>
        <v>-0.67984373287441169</v>
      </c>
      <c r="BN1152" s="28">
        <f t="shared" si="943"/>
        <v>-3.690456385944167</v>
      </c>
      <c r="BO1152" s="28">
        <f t="shared" si="944"/>
        <v>-34.249853364635065</v>
      </c>
      <c r="BP1152" s="28">
        <f t="shared" si="945"/>
        <v>3.2196969696969696E-2</v>
      </c>
      <c r="BQ1152" s="28">
        <f t="shared" si="957"/>
        <v>-0.97191059397131774</v>
      </c>
    </row>
    <row r="1153" spans="1:69" x14ac:dyDescent="0.2">
      <c r="A1153" s="1" t="s">
        <v>3116</v>
      </c>
      <c r="B1153" s="8" t="s">
        <v>3247</v>
      </c>
      <c r="C1153" t="s">
        <v>49</v>
      </c>
      <c r="D1153" s="38">
        <v>756</v>
      </c>
      <c r="E1153" s="52" t="s">
        <v>3248</v>
      </c>
      <c r="F1153" s="8" t="s">
        <v>3249</v>
      </c>
      <c r="G1153" s="8">
        <v>569</v>
      </c>
      <c r="H1153" s="8">
        <v>99</v>
      </c>
      <c r="I1153" s="8">
        <v>109</v>
      </c>
      <c r="J1153" s="8">
        <v>12</v>
      </c>
      <c r="K1153" s="8">
        <v>48</v>
      </c>
      <c r="L1153" s="8">
        <v>12</v>
      </c>
      <c r="M1153" s="8">
        <v>13</v>
      </c>
      <c r="N1153" s="8">
        <v>8</v>
      </c>
      <c r="O1153" s="8">
        <v>17</v>
      </c>
      <c r="P1153" s="8">
        <v>11</v>
      </c>
      <c r="Q1153" s="36">
        <f t="shared" si="958"/>
        <v>470</v>
      </c>
      <c r="R1153" s="36">
        <f t="shared" si="946"/>
        <v>97</v>
      </c>
      <c r="S1153" s="36">
        <f t="shared" si="947"/>
        <v>36</v>
      </c>
      <c r="T1153" s="36">
        <f t="shared" si="948"/>
        <v>5</v>
      </c>
      <c r="U1153" s="36">
        <f t="shared" si="949"/>
        <v>6</v>
      </c>
      <c r="V1153" s="36">
        <f t="shared" si="950"/>
        <v>2862</v>
      </c>
      <c r="W1153" s="45">
        <f t="shared" si="951"/>
        <v>614</v>
      </c>
      <c r="X1153" s="50">
        <f t="shared" si="952"/>
        <v>4.6612377850162865</v>
      </c>
      <c r="Y1153" s="46">
        <f t="shared" si="968"/>
        <v>0.11475983830067173</v>
      </c>
      <c r="Z1153" s="46">
        <f t="shared" si="969"/>
        <v>0.4372354083332447</v>
      </c>
      <c r="AA1153" s="46">
        <f t="shared" si="970"/>
        <v>2.7597109783658178</v>
      </c>
      <c r="AB1153" s="46">
        <f t="shared" si="971"/>
        <v>7.0821865483983908</v>
      </c>
      <c r="AC1153" s="46">
        <f t="shared" si="972"/>
        <v>13.404662118430963</v>
      </c>
      <c r="AD1153" s="46">
        <f t="shared" si="973"/>
        <v>53.937124001315709</v>
      </c>
      <c r="AE1153" s="46">
        <f t="shared" si="974"/>
        <v>42.411834608324739</v>
      </c>
      <c r="AF1153" s="46">
        <f t="shared" si="975"/>
        <v>99.349595221169437</v>
      </c>
      <c r="AG1153" s="46">
        <f t="shared" si="976"/>
        <v>35.410932741991957</v>
      </c>
      <c r="AH1153" s="46">
        <f t="shared" si="977"/>
        <v>80.427972710585777</v>
      </c>
      <c r="AI1153" s="46">
        <f t="shared" si="953"/>
        <v>0.5082177149810565</v>
      </c>
      <c r="AJ1153" s="47">
        <f t="shared" si="959"/>
        <v>0.71289390162986843</v>
      </c>
      <c r="AK1153" s="47">
        <f t="shared" si="960"/>
        <v>50.432215887614404</v>
      </c>
      <c r="AL1153" s="47">
        <f t="shared" si="961"/>
        <v>-77.405179618573541</v>
      </c>
      <c r="AM1153" s="47">
        <f t="shared" si="962"/>
        <v>-455.53652426310418</v>
      </c>
      <c r="AN1153" s="47">
        <f t="shared" si="963"/>
        <v>-260.10359133577509</v>
      </c>
      <c r="AO1153" s="47">
        <f t="shared" si="964"/>
        <v>-812.75632668961441</v>
      </c>
      <c r="AP1153" s="47">
        <f t="shared" si="965"/>
        <v>1.6366524858991993E-3</v>
      </c>
      <c r="AQ1153" s="47">
        <f t="shared" si="954"/>
        <v>-2.5455992048532989</v>
      </c>
      <c r="AR1153" s="1">
        <f t="shared" si="966"/>
        <v>99</v>
      </c>
      <c r="AS1153" s="1">
        <f t="shared" si="935"/>
        <v>12</v>
      </c>
      <c r="AT1153" s="1">
        <f t="shared" si="936"/>
        <v>12</v>
      </c>
      <c r="AU1153" s="1">
        <f t="shared" si="937"/>
        <v>8</v>
      </c>
      <c r="AV1153" s="1">
        <f t="shared" si="938"/>
        <v>11</v>
      </c>
      <c r="AW1153" s="27">
        <f t="shared" si="978"/>
        <v>142</v>
      </c>
      <c r="AX1153" s="41">
        <f t="shared" si="955"/>
        <v>4.267605633802817</v>
      </c>
      <c r="AY1153" s="29">
        <f t="shared" si="979"/>
        <v>0.53640150763737338</v>
      </c>
      <c r="AZ1153" s="29">
        <f t="shared" si="980"/>
        <v>7.1612775243007382E-2</v>
      </c>
      <c r="BA1153" s="29">
        <f t="shared" si="981"/>
        <v>1.6068240428486413</v>
      </c>
      <c r="BB1153" s="29">
        <f t="shared" si="982"/>
        <v>5.1420353104542755</v>
      </c>
      <c r="BC1153" s="29">
        <f t="shared" si="983"/>
        <v>10.67724657805991</v>
      </c>
      <c r="BD1153" s="29">
        <f t="shared" si="984"/>
        <v>53.103749256099967</v>
      </c>
      <c r="BE1153" s="29">
        <f t="shared" si="984"/>
        <v>0.85935330291608858</v>
      </c>
      <c r="BF1153" s="29">
        <f t="shared" si="984"/>
        <v>19.281888514183695</v>
      </c>
      <c r="BG1153" s="29">
        <f t="shared" si="967"/>
        <v>41.136282483634204</v>
      </c>
      <c r="BH1153" s="29">
        <f t="shared" si="967"/>
        <v>117.449712358659</v>
      </c>
      <c r="BI1153" s="29">
        <f t="shared" si="956"/>
        <v>1.6441913894715812</v>
      </c>
      <c r="BJ1153" s="28">
        <f t="shared" si="939"/>
        <v>1.2822602658866027</v>
      </c>
      <c r="BK1153" s="28">
        <f t="shared" si="940"/>
        <v>18.447674414321419</v>
      </c>
      <c r="BL1153" s="28">
        <f t="shared" si="941"/>
        <v>-0.10907832202989509</v>
      </c>
      <c r="BM1153" s="28">
        <f t="shared" si="942"/>
        <v>-11.593249272458593</v>
      </c>
      <c r="BN1153" s="28">
        <f t="shared" si="943"/>
        <v>-44.244981176968686</v>
      </c>
      <c r="BO1153" s="28">
        <f t="shared" si="944"/>
        <v>-182.03422092383965</v>
      </c>
      <c r="BP1153" s="28">
        <f t="shared" si="945"/>
        <v>7.1935157041540018E-3</v>
      </c>
      <c r="BQ1153" s="28">
        <f t="shared" si="957"/>
        <v>-1.5792202355571685</v>
      </c>
    </row>
    <row r="1154" spans="1:69" x14ac:dyDescent="0.2">
      <c r="A1154" s="1" t="s">
        <v>3116</v>
      </c>
      <c r="B1154" s="8" t="s">
        <v>3250</v>
      </c>
      <c r="C1154" t="s">
        <v>42</v>
      </c>
      <c r="D1154" s="38">
        <v>10</v>
      </c>
      <c r="E1154" s="52" t="s">
        <v>3251</v>
      </c>
      <c r="F1154" s="8" t="s">
        <v>3252</v>
      </c>
      <c r="G1154" s="8">
        <v>5</v>
      </c>
      <c r="H1154" s="8">
        <v>2</v>
      </c>
      <c r="I1154" s="8">
        <v>3</v>
      </c>
      <c r="J1154" s="8">
        <v>0</v>
      </c>
      <c r="K1154" s="8">
        <v>1</v>
      </c>
      <c r="L1154" s="8">
        <v>1</v>
      </c>
      <c r="M1154" s="8">
        <v>1</v>
      </c>
      <c r="N1154" s="8">
        <v>1</v>
      </c>
      <c r="O1154" s="8">
        <v>1</v>
      </c>
      <c r="P1154" s="8">
        <v>1</v>
      </c>
      <c r="Q1154" s="36">
        <f t="shared" si="958"/>
        <v>3</v>
      </c>
      <c r="R1154" s="36">
        <f t="shared" si="946"/>
        <v>3</v>
      </c>
      <c r="S1154" s="36">
        <f t="shared" si="947"/>
        <v>0</v>
      </c>
      <c r="T1154" s="36">
        <f t="shared" si="948"/>
        <v>0</v>
      </c>
      <c r="U1154" s="36">
        <f t="shared" si="949"/>
        <v>0</v>
      </c>
      <c r="V1154" s="36">
        <f t="shared" si="950"/>
        <v>27</v>
      </c>
      <c r="W1154" s="45">
        <f t="shared" si="951"/>
        <v>6</v>
      </c>
      <c r="X1154" s="50">
        <f t="shared" si="952"/>
        <v>4.5</v>
      </c>
      <c r="Y1154" s="46">
        <f t="shared" si="968"/>
        <v>0.25</v>
      </c>
      <c r="Z1154" s="46">
        <f t="shared" si="969"/>
        <v>0.25</v>
      </c>
      <c r="AA1154" s="46">
        <f t="shared" si="970"/>
        <v>2.25</v>
      </c>
      <c r="AB1154" s="46">
        <f t="shared" si="971"/>
        <v>6.25</v>
      </c>
      <c r="AC1154" s="46">
        <f t="shared" si="972"/>
        <v>12.25</v>
      </c>
      <c r="AD1154" s="46">
        <f t="shared" si="973"/>
        <v>0.75</v>
      </c>
      <c r="AE1154" s="46">
        <f t="shared" si="974"/>
        <v>0.75</v>
      </c>
      <c r="AF1154" s="46">
        <f t="shared" si="975"/>
        <v>0</v>
      </c>
      <c r="AG1154" s="46">
        <f t="shared" si="976"/>
        <v>0</v>
      </c>
      <c r="AH1154" s="46">
        <f t="shared" si="977"/>
        <v>0</v>
      </c>
      <c r="AI1154" s="46">
        <f t="shared" si="953"/>
        <v>0.3</v>
      </c>
      <c r="AJ1154" s="47">
        <f t="shared" si="959"/>
        <v>0.54772255750516607</v>
      </c>
      <c r="AK1154" s="47">
        <f t="shared" si="960"/>
        <v>2.2821773229381921</v>
      </c>
      <c r="AL1154" s="47">
        <f t="shared" si="961"/>
        <v>-2.2821773229381921</v>
      </c>
      <c r="AM1154" s="47">
        <f t="shared" si="962"/>
        <v>0</v>
      </c>
      <c r="AN1154" s="47">
        <f t="shared" si="963"/>
        <v>0</v>
      </c>
      <c r="AO1154" s="47">
        <f t="shared" si="964"/>
        <v>0</v>
      </c>
      <c r="AP1154" s="47">
        <f t="shared" si="965"/>
        <v>0.3</v>
      </c>
      <c r="AQ1154" s="47">
        <f t="shared" si="954"/>
        <v>0</v>
      </c>
      <c r="AR1154" s="1">
        <f t="shared" si="966"/>
        <v>2</v>
      </c>
      <c r="AS1154" s="1">
        <f t="shared" ref="AS1154:AS1217" si="985">J1154</f>
        <v>0</v>
      </c>
      <c r="AT1154" s="1">
        <f t="shared" ref="AT1154:AT1217" si="986">L1154</f>
        <v>1</v>
      </c>
      <c r="AU1154" s="1">
        <f t="shared" ref="AU1154:AU1217" si="987">N1154</f>
        <v>1</v>
      </c>
      <c r="AV1154" s="1">
        <f t="shared" ref="AV1154:AV1217" si="988">P1154</f>
        <v>1</v>
      </c>
      <c r="AW1154" s="27">
        <f t="shared" si="978"/>
        <v>5</v>
      </c>
      <c r="AX1154" s="41">
        <f t="shared" si="955"/>
        <v>3.2</v>
      </c>
      <c r="AY1154" s="29">
        <f t="shared" si="979"/>
        <v>3.2399999999999993</v>
      </c>
      <c r="AZ1154" s="29">
        <f t="shared" si="980"/>
        <v>0.63999999999999968</v>
      </c>
      <c r="BA1154" s="29">
        <f t="shared" si="981"/>
        <v>4.000000000000007E-2</v>
      </c>
      <c r="BB1154" s="29">
        <f t="shared" si="982"/>
        <v>1.4400000000000004</v>
      </c>
      <c r="BC1154" s="29">
        <f t="shared" si="983"/>
        <v>4.8400000000000007</v>
      </c>
      <c r="BD1154" s="29">
        <f t="shared" si="984"/>
        <v>6.4799999999999986</v>
      </c>
      <c r="BE1154" s="29">
        <f t="shared" si="984"/>
        <v>0</v>
      </c>
      <c r="BF1154" s="29">
        <f t="shared" si="984"/>
        <v>4.000000000000007E-2</v>
      </c>
      <c r="BG1154" s="29">
        <f t="shared" si="967"/>
        <v>1.4400000000000004</v>
      </c>
      <c r="BH1154" s="29">
        <f t="shared" si="967"/>
        <v>4.8400000000000007</v>
      </c>
      <c r="BI1154" s="29">
        <f t="shared" si="956"/>
        <v>3.2</v>
      </c>
      <c r="BJ1154" s="28">
        <f t="shared" ref="BJ1154:BJ1217" si="989">SQRT(BI1154)</f>
        <v>1.7888543819998317</v>
      </c>
      <c r="BK1154" s="28">
        <f t="shared" ref="BK1154:BK1217" si="990">AR1154*((5-AX1154)/BJ1154)*((5-AX1154)/BJ1154)*((5-AX1154)/BJ1154)</f>
        <v>2.0376169444966834</v>
      </c>
      <c r="BL1154" s="28">
        <f t="shared" ref="BL1154:BL1217" si="991">AS1154*((4-AX1154)/BJ1154)*((4-AX1154)/BJ1154)*((4-AX1154)/BJ1154)</f>
        <v>0</v>
      </c>
      <c r="BM1154" s="28">
        <f t="shared" ref="BM1154:BM1217" si="992">AT1154*((3-AX1154)/BJ1154)*((3-AX1154)/BJ1154)*((3-AX1154)/BJ1154)</f>
        <v>-1.3975424859373727E-3</v>
      </c>
      <c r="BN1154" s="28">
        <f t="shared" ref="BN1154:BN1217" si="993">AU1154*((2-AX1154)/BJ1154)*((2-AX1154)/BJ1154)*((2-AX1154)/BJ1154)</f>
        <v>-0.30186917696247179</v>
      </c>
      <c r="BO1154" s="28">
        <f t="shared" ref="BO1154:BO1217" si="994">AV1154*((1-AX1154)/BJ1154)*((1-AX1154)/BJ1154)*((1-AX1154)/BJ1154)</f>
        <v>-1.8601290487826383</v>
      </c>
      <c r="BP1154" s="28">
        <f t="shared" ref="BP1154:BP1217" si="995">AW1154/((AW1154-1)*(AW1154-2))</f>
        <v>0.41666666666666669</v>
      </c>
      <c r="BQ1154" s="28">
        <f t="shared" si="957"/>
        <v>-5.2407843222651671E-2</v>
      </c>
    </row>
    <row r="1155" spans="1:69" x14ac:dyDescent="0.2">
      <c r="A1155" s="1" t="s">
        <v>3116</v>
      </c>
      <c r="B1155" s="8" t="s">
        <v>3253</v>
      </c>
      <c r="C1155" t="s">
        <v>100</v>
      </c>
      <c r="D1155" s="38">
        <v>317</v>
      </c>
      <c r="E1155" s="52" t="s">
        <v>93</v>
      </c>
      <c r="F1155" s="8" t="s">
        <v>3254</v>
      </c>
      <c r="G1155" s="8">
        <v>187</v>
      </c>
      <c r="H1155" s="8">
        <v>39</v>
      </c>
      <c r="I1155" s="8">
        <v>65</v>
      </c>
      <c r="J1155" s="8">
        <v>7</v>
      </c>
      <c r="K1155" s="8">
        <v>28</v>
      </c>
      <c r="L1155" s="8">
        <v>7</v>
      </c>
      <c r="M1155" s="8">
        <v>17</v>
      </c>
      <c r="N1155" s="8">
        <v>11</v>
      </c>
      <c r="O1155" s="8">
        <v>20</v>
      </c>
      <c r="P1155" s="8">
        <v>11</v>
      </c>
      <c r="Q1155" s="36">
        <f t="shared" si="958"/>
        <v>148</v>
      </c>
      <c r="R1155" s="36">
        <f t="shared" ref="R1155:R1218" si="996">IFERROR(I1155-J1155,0)</f>
        <v>58</v>
      </c>
      <c r="S1155" s="36">
        <f t="shared" ref="S1155:S1218" si="997">IFERROR(K1155-L1155,0)</f>
        <v>21</v>
      </c>
      <c r="T1155" s="36">
        <f t="shared" ref="T1155:T1218" si="998">IFERROR(M1155-N1155,0)</f>
        <v>6</v>
      </c>
      <c r="U1155" s="36">
        <f t="shared" ref="U1155:U1218" si="999">IFERROR(O1155-P1155,0)</f>
        <v>9</v>
      </c>
      <c r="V1155" s="36">
        <f t="shared" ref="V1155:V1218" si="1000">Q1155*5+R1155*4+S1155*3+T1155*2+U1155*1</f>
        <v>1056</v>
      </c>
      <c r="W1155" s="45">
        <f t="shared" ref="W1155:W1218" si="1001">IFERROR(Q1155+R1155+S1155+T1155+U1155,0)</f>
        <v>242</v>
      </c>
      <c r="X1155" s="50">
        <f t="shared" ref="X1155:X1218" si="1002">IF(ISERROR(V1155/W1155),0,(V1155/W1155))</f>
        <v>4.3636363636363633</v>
      </c>
      <c r="Y1155" s="46">
        <f t="shared" si="968"/>
        <v>0.40495867768595084</v>
      </c>
      <c r="Z1155" s="46">
        <f t="shared" si="969"/>
        <v>0.13223140495867744</v>
      </c>
      <c r="AA1155" s="46">
        <f t="shared" si="970"/>
        <v>1.8595041322314041</v>
      </c>
      <c r="AB1155" s="46">
        <f t="shared" si="971"/>
        <v>5.5867768595041305</v>
      </c>
      <c r="AC1155" s="46">
        <f t="shared" si="972"/>
        <v>11.314049586776857</v>
      </c>
      <c r="AD1155" s="46">
        <f t="shared" si="973"/>
        <v>59.933884297520727</v>
      </c>
      <c r="AE1155" s="46">
        <f t="shared" si="974"/>
        <v>7.6694214876032918</v>
      </c>
      <c r="AF1155" s="46">
        <f t="shared" si="975"/>
        <v>39.049586776859485</v>
      </c>
      <c r="AG1155" s="46">
        <f t="shared" si="976"/>
        <v>33.520661157024783</v>
      </c>
      <c r="AH1155" s="46">
        <f t="shared" si="977"/>
        <v>101.82644628099172</v>
      </c>
      <c r="AI1155" s="46">
        <f t="shared" ref="AI1155:AI1218" si="1003">IF(ISERROR(SUM(AD1155:AH1155)/(W1155-1)),0,SUM(AD1155:AH1155)/(W1155-1))</f>
        <v>1.004149377593361</v>
      </c>
      <c r="AJ1155" s="47">
        <f t="shared" si="959"/>
        <v>1.0020725410834093</v>
      </c>
      <c r="AK1155" s="47">
        <f t="shared" si="960"/>
        <v>37.903585564458027</v>
      </c>
      <c r="AL1155" s="47">
        <f t="shared" si="961"/>
        <v>-2.7716119615331256</v>
      </c>
      <c r="AM1155" s="47">
        <f t="shared" si="962"/>
        <v>-52.919719227818057</v>
      </c>
      <c r="AN1155" s="47">
        <f t="shared" si="963"/>
        <v>-78.740062234762377</v>
      </c>
      <c r="AO1155" s="47">
        <f t="shared" si="964"/>
        <v>-340.38635403767233</v>
      </c>
      <c r="AP1155" s="47">
        <f t="shared" si="965"/>
        <v>4.1839557399723374E-3</v>
      </c>
      <c r="AQ1155" s="47">
        <f t="shared" ref="AQ1155:AQ1218" si="1004">IF(ISERROR(SUM(AK1155:AO1155)*AP1155),0,(SUM(AK1155:AO1155)*AP1155))</f>
        <v>-1.8280295155455279</v>
      </c>
      <c r="AR1155" s="1">
        <f t="shared" si="966"/>
        <v>39</v>
      </c>
      <c r="AS1155" s="1">
        <f t="shared" si="985"/>
        <v>7</v>
      </c>
      <c r="AT1155" s="1">
        <f t="shared" si="986"/>
        <v>7</v>
      </c>
      <c r="AU1155" s="1">
        <f t="shared" si="987"/>
        <v>11</v>
      </c>
      <c r="AV1155" s="1">
        <f t="shared" si="988"/>
        <v>11</v>
      </c>
      <c r="AW1155" s="27">
        <f t="shared" si="978"/>
        <v>75</v>
      </c>
      <c r="AX1155" s="41">
        <f t="shared" ref="AX1155:AX1218" si="1005">IF(ISERROR(((AR1155*5+AS1155*4+AT1155*3+AU1155*2+AV1155*1)/AW1155)),0,((AR1155*5+AS1155*4+AT1155*3+AU1155*2+AV1155*1)/AW1155))</f>
        <v>3.6933333333333334</v>
      </c>
      <c r="AY1155" s="29">
        <f t="shared" si="979"/>
        <v>1.7073777777777777</v>
      </c>
      <c r="AZ1155" s="29">
        <f t="shared" si="980"/>
        <v>9.4044444444444431E-2</v>
      </c>
      <c r="BA1155" s="29">
        <f t="shared" si="981"/>
        <v>0.48071111111111114</v>
      </c>
      <c r="BB1155" s="29">
        <f t="shared" si="982"/>
        <v>2.867377777777778</v>
      </c>
      <c r="BC1155" s="29">
        <f t="shared" si="983"/>
        <v>7.2540444444444443</v>
      </c>
      <c r="BD1155" s="29">
        <f t="shared" si="984"/>
        <v>66.587733333333333</v>
      </c>
      <c r="BE1155" s="29">
        <f t="shared" si="984"/>
        <v>0.65831111111111107</v>
      </c>
      <c r="BF1155" s="29">
        <f t="shared" si="984"/>
        <v>3.3649777777777778</v>
      </c>
      <c r="BG1155" s="29">
        <f t="shared" si="967"/>
        <v>31.541155555555559</v>
      </c>
      <c r="BH1155" s="29">
        <f t="shared" si="967"/>
        <v>79.794488888888893</v>
      </c>
      <c r="BI1155" s="29">
        <f t="shared" ref="BI1155:BI1218" si="1006">IF(ISERROR((SUM(BD1155:BH1155)/(AW1155-1))),0,((SUM(BD1155:BH1155)/(AW1155-1))))</f>
        <v>2.4587387387387389</v>
      </c>
      <c r="BJ1155" s="28">
        <f t="shared" si="989"/>
        <v>1.5680365871811599</v>
      </c>
      <c r="BK1155" s="28">
        <f t="shared" si="990"/>
        <v>22.567864634842881</v>
      </c>
      <c r="BL1155" s="28">
        <f t="shared" si="991"/>
        <v>5.2363562078860108E-2</v>
      </c>
      <c r="BM1155" s="28">
        <f t="shared" si="992"/>
        <v>-0.60513978275535174</v>
      </c>
      <c r="BN1155" s="28">
        <f t="shared" si="993"/>
        <v>-13.85324395260716</v>
      </c>
      <c r="BO1155" s="28">
        <f t="shared" si="994"/>
        <v>-55.743524907656834</v>
      </c>
      <c r="BP1155" s="28">
        <f t="shared" si="995"/>
        <v>1.3883746760459089E-2</v>
      </c>
      <c r="BQ1155" s="28">
        <f t="shared" ref="BQ1155:BQ1218" si="1007">IF(ISERROR((SUM(BK1155:BO1155)*BP1155)),0,(SUM(BK1155:BO1155)*BP1155))</f>
        <v>-0.66061200175070722</v>
      </c>
    </row>
    <row r="1156" spans="1:69" x14ac:dyDescent="0.2">
      <c r="A1156" s="1" t="s">
        <v>3116</v>
      </c>
      <c r="B1156" s="8" t="s">
        <v>3255</v>
      </c>
      <c r="C1156" t="s">
        <v>49</v>
      </c>
      <c r="D1156" s="38">
        <v>292</v>
      </c>
      <c r="E1156" s="52" t="s">
        <v>3256</v>
      </c>
      <c r="F1156" s="8" t="s">
        <v>3257</v>
      </c>
      <c r="G1156" s="8">
        <v>228</v>
      </c>
      <c r="H1156" s="8">
        <v>61</v>
      </c>
      <c r="I1156" s="8">
        <v>38</v>
      </c>
      <c r="J1156" s="8">
        <v>7</v>
      </c>
      <c r="K1156" s="8">
        <v>13</v>
      </c>
      <c r="L1156" s="8">
        <v>3</v>
      </c>
      <c r="M1156" s="8">
        <v>7</v>
      </c>
      <c r="N1156" s="8">
        <v>3</v>
      </c>
      <c r="O1156" s="8">
        <v>6</v>
      </c>
      <c r="P1156" s="8">
        <v>0</v>
      </c>
      <c r="Q1156" s="36">
        <f t="shared" ref="Q1156:Q1219" si="1008">IFERROR(G1156-H1156,0)</f>
        <v>167</v>
      </c>
      <c r="R1156" s="36">
        <f t="shared" si="996"/>
        <v>31</v>
      </c>
      <c r="S1156" s="36">
        <f t="shared" si="997"/>
        <v>10</v>
      </c>
      <c r="T1156" s="36">
        <f t="shared" si="998"/>
        <v>4</v>
      </c>
      <c r="U1156" s="36">
        <f t="shared" si="999"/>
        <v>6</v>
      </c>
      <c r="V1156" s="36">
        <f t="shared" si="1000"/>
        <v>1003</v>
      </c>
      <c r="W1156" s="45">
        <f t="shared" si="1001"/>
        <v>218</v>
      </c>
      <c r="X1156" s="50">
        <f t="shared" si="1002"/>
        <v>4.6009174311926602</v>
      </c>
      <c r="Y1156" s="46">
        <f t="shared" si="968"/>
        <v>0.15926689672586514</v>
      </c>
      <c r="Z1156" s="46">
        <f t="shared" si="969"/>
        <v>0.36110175911118547</v>
      </c>
      <c r="AA1156" s="46">
        <f t="shared" si="970"/>
        <v>2.5629366214965059</v>
      </c>
      <c r="AB1156" s="46">
        <f t="shared" si="971"/>
        <v>6.7647714838818258</v>
      </c>
      <c r="AC1156" s="46">
        <f t="shared" si="972"/>
        <v>12.966606346267147</v>
      </c>
      <c r="AD1156" s="46">
        <f t="shared" si="973"/>
        <v>26.597571753219476</v>
      </c>
      <c r="AE1156" s="46">
        <f t="shared" si="974"/>
        <v>11.194154532446749</v>
      </c>
      <c r="AF1156" s="46">
        <f t="shared" si="975"/>
        <v>25.62936621496506</v>
      </c>
      <c r="AG1156" s="46">
        <f t="shared" si="976"/>
        <v>27.059085935527303</v>
      </c>
      <c r="AH1156" s="46">
        <f t="shared" si="977"/>
        <v>77.799638077602879</v>
      </c>
      <c r="AI1156" s="46">
        <f t="shared" si="1003"/>
        <v>0.77548302540903913</v>
      </c>
      <c r="AJ1156" s="47">
        <f t="shared" si="959"/>
        <v>0.88061514034738186</v>
      </c>
      <c r="AK1156" s="47">
        <f t="shared" si="960"/>
        <v>15.543410049716298</v>
      </c>
      <c r="AL1156" s="47">
        <f t="shared" si="961"/>
        <v>-9.8502591402574797</v>
      </c>
      <c r="AM1156" s="47">
        <f t="shared" si="962"/>
        <v>-60.082549942457064</v>
      </c>
      <c r="AN1156" s="47">
        <f t="shared" si="963"/>
        <v>-103.05788922996625</v>
      </c>
      <c r="AO1156" s="47">
        <f t="shared" si="964"/>
        <v>-410.23460853333</v>
      </c>
      <c r="AP1156" s="47">
        <f t="shared" si="965"/>
        <v>4.6509643283836836E-3</v>
      </c>
      <c r="AQ1156" s="47">
        <f t="shared" si="1004"/>
        <v>-2.6402682518687532</v>
      </c>
      <c r="AR1156" s="1">
        <f t="shared" si="966"/>
        <v>61</v>
      </c>
      <c r="AS1156" s="1">
        <f t="shared" si="985"/>
        <v>7</v>
      </c>
      <c r="AT1156" s="1">
        <f t="shared" si="986"/>
        <v>3</v>
      </c>
      <c r="AU1156" s="1">
        <f t="shared" si="987"/>
        <v>3</v>
      </c>
      <c r="AV1156" s="1">
        <f t="shared" si="988"/>
        <v>0</v>
      </c>
      <c r="AW1156" s="27">
        <f t="shared" si="978"/>
        <v>74</v>
      </c>
      <c r="AX1156" s="41">
        <f t="shared" si="1005"/>
        <v>4.7027027027027026</v>
      </c>
      <c r="AY1156" s="29">
        <f t="shared" si="979"/>
        <v>8.8385682980277616E-2</v>
      </c>
      <c r="AZ1156" s="29">
        <f t="shared" si="980"/>
        <v>0.49379108838568286</v>
      </c>
      <c r="BA1156" s="29">
        <f t="shared" si="981"/>
        <v>2.8991964937910883</v>
      </c>
      <c r="BB1156" s="29">
        <f t="shared" si="982"/>
        <v>7.3046018991964932</v>
      </c>
      <c r="BC1156" s="29">
        <f t="shared" si="983"/>
        <v>13.710007304601898</v>
      </c>
      <c r="BD1156" s="29">
        <f t="shared" si="984"/>
        <v>5.3915266617969344</v>
      </c>
      <c r="BE1156" s="29">
        <f t="shared" si="984"/>
        <v>3.4565376186997803</v>
      </c>
      <c r="BF1156" s="29">
        <f t="shared" si="984"/>
        <v>8.6975894813732655</v>
      </c>
      <c r="BG1156" s="29">
        <f t="shared" si="967"/>
        <v>21.913805697589481</v>
      </c>
      <c r="BH1156" s="29">
        <f t="shared" si="967"/>
        <v>0</v>
      </c>
      <c r="BI1156" s="29">
        <f t="shared" si="1006"/>
        <v>0.54054054054054057</v>
      </c>
      <c r="BJ1156" s="28">
        <f t="shared" si="989"/>
        <v>0.73521462209380772</v>
      </c>
      <c r="BK1156" s="28">
        <f t="shared" si="990"/>
        <v>4.0332979988120536</v>
      </c>
      <c r="BL1156" s="28">
        <f t="shared" si="991"/>
        <v>-6.1118192828003606</v>
      </c>
      <c r="BM1156" s="28">
        <f t="shared" si="992"/>
        <v>-37.264502150815616</v>
      </c>
      <c r="BN1156" s="28">
        <f t="shared" si="993"/>
        <v>-149.02999096496106</v>
      </c>
      <c r="BO1156" s="28">
        <f t="shared" si="994"/>
        <v>0</v>
      </c>
      <c r="BP1156" s="28">
        <f t="shared" si="995"/>
        <v>1.4079147640791476E-2</v>
      </c>
      <c r="BQ1156" s="28">
        <f t="shared" si="1007"/>
        <v>-2.6521314812752301</v>
      </c>
    </row>
    <row r="1157" spans="1:69" x14ac:dyDescent="0.2">
      <c r="A1157" s="1" t="s">
        <v>3116</v>
      </c>
      <c r="B1157" s="8" t="s">
        <v>3258</v>
      </c>
      <c r="C1157" t="s">
        <v>18</v>
      </c>
      <c r="D1157" s="38">
        <v>109</v>
      </c>
      <c r="E1157" s="52" t="s">
        <v>974</v>
      </c>
      <c r="F1157" s="8" t="s">
        <v>3259</v>
      </c>
      <c r="G1157" s="8">
        <v>77</v>
      </c>
      <c r="H1157" s="8">
        <v>32</v>
      </c>
      <c r="I1157" s="8">
        <v>15</v>
      </c>
      <c r="J1157" s="8">
        <v>4</v>
      </c>
      <c r="K1157" s="8">
        <v>6</v>
      </c>
      <c r="L1157" s="8">
        <v>3</v>
      </c>
      <c r="M1157" s="8">
        <v>5</v>
      </c>
      <c r="N1157" s="8">
        <v>4</v>
      </c>
      <c r="O1157" s="8">
        <v>6</v>
      </c>
      <c r="P1157" s="8">
        <v>5</v>
      </c>
      <c r="Q1157" s="36">
        <f t="shared" si="1008"/>
        <v>45</v>
      </c>
      <c r="R1157" s="36">
        <f t="shared" si="996"/>
        <v>11</v>
      </c>
      <c r="S1157" s="36">
        <f t="shared" si="997"/>
        <v>3</v>
      </c>
      <c r="T1157" s="36">
        <f t="shared" si="998"/>
        <v>1</v>
      </c>
      <c r="U1157" s="36">
        <f t="shared" si="999"/>
        <v>1</v>
      </c>
      <c r="V1157" s="36">
        <f t="shared" si="1000"/>
        <v>281</v>
      </c>
      <c r="W1157" s="45">
        <f t="shared" si="1001"/>
        <v>61</v>
      </c>
      <c r="X1157" s="50">
        <f t="shared" si="1002"/>
        <v>4.6065573770491799</v>
      </c>
      <c r="Y1157" s="46">
        <f t="shared" si="968"/>
        <v>0.1547970975544212</v>
      </c>
      <c r="Z1157" s="46">
        <f t="shared" si="969"/>
        <v>0.36791185165278101</v>
      </c>
      <c r="AA1157" s="46">
        <f t="shared" si="970"/>
        <v>2.5810266057511408</v>
      </c>
      <c r="AB1157" s="46">
        <f t="shared" si="971"/>
        <v>6.7941413598495002</v>
      </c>
      <c r="AC1157" s="46">
        <f t="shared" si="972"/>
        <v>13.007256113947861</v>
      </c>
      <c r="AD1157" s="46">
        <f t="shared" si="973"/>
        <v>6.9658693899489537</v>
      </c>
      <c r="AE1157" s="46">
        <f t="shared" si="974"/>
        <v>4.0470303681805913</v>
      </c>
      <c r="AF1157" s="46">
        <f t="shared" si="975"/>
        <v>7.7430798172534221</v>
      </c>
      <c r="AG1157" s="46">
        <f t="shared" si="976"/>
        <v>6.7941413598495002</v>
      </c>
      <c r="AH1157" s="46">
        <f t="shared" si="977"/>
        <v>13.007256113947861</v>
      </c>
      <c r="AI1157" s="46">
        <f t="shared" si="1003"/>
        <v>0.64262295081967225</v>
      </c>
      <c r="AJ1157" s="47">
        <f t="shared" si="959"/>
        <v>0.80163766803941561</v>
      </c>
      <c r="AK1157" s="47">
        <f t="shared" si="960"/>
        <v>5.3201317301828768</v>
      </c>
      <c r="AL1157" s="47">
        <f t="shared" si="961"/>
        <v>-4.7651217814725895</v>
      </c>
      <c r="AM1157" s="47">
        <f t="shared" si="962"/>
        <v>-24.147692049547928</v>
      </c>
      <c r="AN1157" s="47">
        <f t="shared" si="963"/>
        <v>-34.376964044897257</v>
      </c>
      <c r="AO1157" s="47">
        <f t="shared" si="964"/>
        <v>-91.063468786951944</v>
      </c>
      <c r="AP1157" s="47">
        <f t="shared" si="965"/>
        <v>1.7231638418079096E-2</v>
      </c>
      <c r="AQ1157" s="47">
        <f t="shared" si="1004"/>
        <v>-2.568084748840084</v>
      </c>
      <c r="AR1157" s="1">
        <f t="shared" si="966"/>
        <v>32</v>
      </c>
      <c r="AS1157" s="1">
        <f t="shared" si="985"/>
        <v>4</v>
      </c>
      <c r="AT1157" s="1">
        <f t="shared" si="986"/>
        <v>3</v>
      </c>
      <c r="AU1157" s="1">
        <f t="shared" si="987"/>
        <v>4</v>
      </c>
      <c r="AV1157" s="1">
        <f t="shared" si="988"/>
        <v>5</v>
      </c>
      <c r="AW1157" s="27">
        <f t="shared" si="978"/>
        <v>48</v>
      </c>
      <c r="AX1157" s="41">
        <f t="shared" si="1005"/>
        <v>4.125</v>
      </c>
      <c r="AY1157" s="29">
        <f t="shared" si="979"/>
        <v>0.765625</v>
      </c>
      <c r="AZ1157" s="29">
        <f t="shared" si="980"/>
        <v>1.5625E-2</v>
      </c>
      <c r="BA1157" s="29">
        <f t="shared" si="981"/>
        <v>1.265625</v>
      </c>
      <c r="BB1157" s="29">
        <f t="shared" si="982"/>
        <v>4.515625</v>
      </c>
      <c r="BC1157" s="29">
        <f t="shared" si="983"/>
        <v>9.765625</v>
      </c>
      <c r="BD1157" s="29">
        <f t="shared" si="984"/>
        <v>24.5</v>
      </c>
      <c r="BE1157" s="29">
        <f t="shared" si="984"/>
        <v>6.25E-2</v>
      </c>
      <c r="BF1157" s="29">
        <f t="shared" si="984"/>
        <v>3.796875</v>
      </c>
      <c r="BG1157" s="29">
        <f t="shared" si="967"/>
        <v>18.0625</v>
      </c>
      <c r="BH1157" s="29">
        <f t="shared" si="967"/>
        <v>48.828125</v>
      </c>
      <c r="BI1157" s="29">
        <f t="shared" si="1006"/>
        <v>2.0265957446808511</v>
      </c>
      <c r="BJ1157" s="28">
        <f t="shared" si="989"/>
        <v>1.423585524189134</v>
      </c>
      <c r="BK1157" s="28">
        <f t="shared" si="990"/>
        <v>7.4305925494195559</v>
      </c>
      <c r="BL1157" s="28">
        <f t="shared" si="991"/>
        <v>-2.7079418911878849E-3</v>
      </c>
      <c r="BM1157" s="28">
        <f t="shared" si="992"/>
        <v>-1.4805672290069756</v>
      </c>
      <c r="BN1157" s="28">
        <f t="shared" si="993"/>
        <v>-13.304118511406076</v>
      </c>
      <c r="BO1157" s="28">
        <f t="shared" si="994"/>
        <v>-52.889490062263363</v>
      </c>
      <c r="BP1157" s="28">
        <f t="shared" si="995"/>
        <v>2.2201665124884366E-2</v>
      </c>
      <c r="BQ1157" s="28">
        <f t="shared" si="1007"/>
        <v>-1.3375679821309465</v>
      </c>
    </row>
    <row r="1158" spans="1:69" x14ac:dyDescent="0.2">
      <c r="A1158" s="1" t="s">
        <v>3116</v>
      </c>
      <c r="B1158" s="8" t="s">
        <v>3260</v>
      </c>
      <c r="C1158" t="s">
        <v>294</v>
      </c>
      <c r="D1158" s="38">
        <v>6</v>
      </c>
      <c r="E1158" s="52" t="s">
        <v>376</v>
      </c>
      <c r="F1158" s="8" t="s">
        <v>3261</v>
      </c>
      <c r="G1158" s="8">
        <v>5</v>
      </c>
      <c r="H1158" s="8">
        <v>4</v>
      </c>
      <c r="I1158" s="8">
        <v>1</v>
      </c>
      <c r="J1158" s="8">
        <v>1</v>
      </c>
      <c r="K1158" s="8">
        <v>1</v>
      </c>
      <c r="L1158" s="8">
        <v>1</v>
      </c>
      <c r="M1158" s="8">
        <v>1</v>
      </c>
      <c r="N1158" s="8">
        <v>1</v>
      </c>
      <c r="O1158" s="8">
        <v>1</v>
      </c>
      <c r="P1158" s="8">
        <v>1</v>
      </c>
      <c r="Q1158" s="36">
        <f t="shared" si="1008"/>
        <v>1</v>
      </c>
      <c r="R1158" s="36">
        <f t="shared" si="996"/>
        <v>0</v>
      </c>
      <c r="S1158" s="36">
        <f t="shared" si="997"/>
        <v>0</v>
      </c>
      <c r="T1158" s="36">
        <f t="shared" si="998"/>
        <v>0</v>
      </c>
      <c r="U1158" s="36">
        <f t="shared" si="999"/>
        <v>0</v>
      </c>
      <c r="V1158" s="36">
        <f t="shared" si="1000"/>
        <v>5</v>
      </c>
      <c r="W1158" s="45">
        <f t="shared" si="1001"/>
        <v>1</v>
      </c>
      <c r="X1158" s="50">
        <f t="shared" si="1002"/>
        <v>5</v>
      </c>
      <c r="Y1158" s="46">
        <f t="shared" si="968"/>
        <v>0</v>
      </c>
      <c r="Z1158" s="46">
        <f t="shared" si="969"/>
        <v>1</v>
      </c>
      <c r="AA1158" s="46">
        <f t="shared" si="970"/>
        <v>4</v>
      </c>
      <c r="AB1158" s="46">
        <f t="shared" si="971"/>
        <v>9</v>
      </c>
      <c r="AC1158" s="46">
        <f t="shared" si="972"/>
        <v>16</v>
      </c>
      <c r="AD1158" s="46">
        <f t="shared" si="973"/>
        <v>0</v>
      </c>
      <c r="AE1158" s="46">
        <f t="shared" si="974"/>
        <v>0</v>
      </c>
      <c r="AF1158" s="46">
        <f t="shared" si="975"/>
        <v>0</v>
      </c>
      <c r="AG1158" s="46">
        <f t="shared" si="976"/>
        <v>0</v>
      </c>
      <c r="AH1158" s="46">
        <f t="shared" si="977"/>
        <v>0</v>
      </c>
      <c r="AI1158" s="46">
        <f t="shared" si="1003"/>
        <v>0</v>
      </c>
      <c r="AJ1158" s="47">
        <f t="shared" si="959"/>
        <v>0</v>
      </c>
      <c r="AK1158" s="47" t="e">
        <f t="shared" si="960"/>
        <v>#DIV/0!</v>
      </c>
      <c r="AL1158" s="47" t="e">
        <f t="shared" si="961"/>
        <v>#DIV/0!</v>
      </c>
      <c r="AM1158" s="47" t="e">
        <f t="shared" si="962"/>
        <v>#DIV/0!</v>
      </c>
      <c r="AN1158" s="47" t="e">
        <f t="shared" si="963"/>
        <v>#DIV/0!</v>
      </c>
      <c r="AO1158" s="47" t="e">
        <f t="shared" si="964"/>
        <v>#DIV/0!</v>
      </c>
      <c r="AP1158" s="47" t="e">
        <f t="shared" si="965"/>
        <v>#DIV/0!</v>
      </c>
      <c r="AQ1158" s="47">
        <f t="shared" si="1004"/>
        <v>0</v>
      </c>
      <c r="AR1158" s="1">
        <f t="shared" si="966"/>
        <v>4</v>
      </c>
      <c r="AS1158" s="1">
        <f t="shared" si="985"/>
        <v>1</v>
      </c>
      <c r="AT1158" s="1">
        <f t="shared" si="986"/>
        <v>1</v>
      </c>
      <c r="AU1158" s="1">
        <f t="shared" si="987"/>
        <v>1</v>
      </c>
      <c r="AV1158" s="1">
        <f t="shared" si="988"/>
        <v>1</v>
      </c>
      <c r="AW1158" s="27">
        <f t="shared" si="978"/>
        <v>8</v>
      </c>
      <c r="AX1158" s="41">
        <f t="shared" si="1005"/>
        <v>3.75</v>
      </c>
      <c r="AY1158" s="29">
        <f t="shared" si="979"/>
        <v>1.5625</v>
      </c>
      <c r="AZ1158" s="29">
        <f t="shared" si="980"/>
        <v>6.25E-2</v>
      </c>
      <c r="BA1158" s="29">
        <f t="shared" si="981"/>
        <v>0.5625</v>
      </c>
      <c r="BB1158" s="29">
        <f t="shared" si="982"/>
        <v>3.0625</v>
      </c>
      <c r="BC1158" s="29">
        <f t="shared" si="983"/>
        <v>7.5625</v>
      </c>
      <c r="BD1158" s="29">
        <f t="shared" si="984"/>
        <v>6.25</v>
      </c>
      <c r="BE1158" s="29">
        <f t="shared" si="984"/>
        <v>6.25E-2</v>
      </c>
      <c r="BF1158" s="29">
        <f t="shared" si="984"/>
        <v>0.5625</v>
      </c>
      <c r="BG1158" s="29">
        <f t="shared" si="967"/>
        <v>3.0625</v>
      </c>
      <c r="BH1158" s="29">
        <f t="shared" si="967"/>
        <v>7.5625</v>
      </c>
      <c r="BI1158" s="29">
        <f t="shared" si="1006"/>
        <v>2.5</v>
      </c>
      <c r="BJ1158" s="28">
        <f t="shared" si="989"/>
        <v>1.5811388300841898</v>
      </c>
      <c r="BK1158" s="28">
        <f t="shared" si="990"/>
        <v>1.9764235376052366</v>
      </c>
      <c r="BL1158" s="28">
        <f t="shared" si="991"/>
        <v>3.9528470752104748E-3</v>
      </c>
      <c r="BM1158" s="28">
        <f t="shared" si="992"/>
        <v>-0.10672687103068279</v>
      </c>
      <c r="BN1158" s="28">
        <f t="shared" si="993"/>
        <v>-1.3558265467971928</v>
      </c>
      <c r="BO1158" s="28">
        <f t="shared" si="994"/>
        <v>-5.2612394571051402</v>
      </c>
      <c r="BP1158" s="28">
        <f t="shared" si="995"/>
        <v>0.19047619047619047</v>
      </c>
      <c r="BQ1158" s="28">
        <f t="shared" si="1007"/>
        <v>-0.90350790290525118</v>
      </c>
    </row>
    <row r="1159" spans="1:69" x14ac:dyDescent="0.2">
      <c r="A1159" s="1" t="s">
        <v>3116</v>
      </c>
      <c r="B1159" s="8" t="s">
        <v>3262</v>
      </c>
      <c r="C1159"/>
      <c r="D1159" s="38"/>
      <c r="E1159" s="52" t="s">
        <v>736</v>
      </c>
      <c r="F1159" s="8" t="s">
        <v>3263</v>
      </c>
      <c r="G1159" s="8"/>
      <c r="H1159" s="8"/>
      <c r="I1159" s="8"/>
      <c r="J1159" s="8"/>
      <c r="K1159" s="8"/>
      <c r="L1159" s="8"/>
      <c r="M1159" s="8"/>
      <c r="N1159" s="8"/>
      <c r="O1159" s="8"/>
      <c r="P1159" s="8"/>
      <c r="Q1159" s="36">
        <f t="shared" si="1008"/>
        <v>0</v>
      </c>
      <c r="R1159" s="36">
        <f t="shared" si="996"/>
        <v>0</v>
      </c>
      <c r="S1159" s="36">
        <f t="shared" si="997"/>
        <v>0</v>
      </c>
      <c r="T1159" s="36">
        <f t="shared" si="998"/>
        <v>0</v>
      </c>
      <c r="U1159" s="36">
        <f t="shared" si="999"/>
        <v>0</v>
      </c>
      <c r="V1159" s="36">
        <f t="shared" si="1000"/>
        <v>0</v>
      </c>
      <c r="W1159" s="45">
        <f t="shared" si="1001"/>
        <v>0</v>
      </c>
      <c r="X1159" s="50">
        <f t="shared" si="1002"/>
        <v>0</v>
      </c>
      <c r="Y1159" s="46">
        <f t="shared" si="968"/>
        <v>25</v>
      </c>
      <c r="Z1159" s="46">
        <f t="shared" si="969"/>
        <v>16</v>
      </c>
      <c r="AA1159" s="46">
        <f t="shared" si="970"/>
        <v>9</v>
      </c>
      <c r="AB1159" s="46">
        <f t="shared" si="971"/>
        <v>4</v>
      </c>
      <c r="AC1159" s="46">
        <f t="shared" si="972"/>
        <v>1</v>
      </c>
      <c r="AD1159" s="46">
        <f t="shared" si="973"/>
        <v>0</v>
      </c>
      <c r="AE1159" s="46">
        <f t="shared" si="974"/>
        <v>0</v>
      </c>
      <c r="AF1159" s="46">
        <f t="shared" si="975"/>
        <v>0</v>
      </c>
      <c r="AG1159" s="46">
        <f t="shared" si="976"/>
        <v>0</v>
      </c>
      <c r="AH1159" s="46">
        <f t="shared" si="977"/>
        <v>0</v>
      </c>
      <c r="AI1159" s="46">
        <f t="shared" si="1003"/>
        <v>0</v>
      </c>
      <c r="AJ1159" s="47">
        <f t="shared" si="959"/>
        <v>0</v>
      </c>
      <c r="AK1159" s="47" t="e">
        <f t="shared" si="960"/>
        <v>#DIV/0!</v>
      </c>
      <c r="AL1159" s="47" t="e">
        <f t="shared" si="961"/>
        <v>#DIV/0!</v>
      </c>
      <c r="AM1159" s="47" t="e">
        <f t="shared" si="962"/>
        <v>#DIV/0!</v>
      </c>
      <c r="AN1159" s="47" t="e">
        <f t="shared" si="963"/>
        <v>#DIV/0!</v>
      </c>
      <c r="AO1159" s="47" t="e">
        <f t="shared" si="964"/>
        <v>#DIV/0!</v>
      </c>
      <c r="AP1159" s="47">
        <f t="shared" si="965"/>
        <v>0</v>
      </c>
      <c r="AQ1159" s="47">
        <f t="shared" si="1004"/>
        <v>0</v>
      </c>
      <c r="AR1159" s="1">
        <f t="shared" si="966"/>
        <v>0</v>
      </c>
      <c r="AS1159" s="1">
        <f t="shared" si="985"/>
        <v>0</v>
      </c>
      <c r="AT1159" s="1">
        <f t="shared" si="986"/>
        <v>0</v>
      </c>
      <c r="AU1159" s="1">
        <f t="shared" si="987"/>
        <v>0</v>
      </c>
      <c r="AV1159" s="1">
        <f t="shared" si="988"/>
        <v>0</v>
      </c>
      <c r="AW1159" s="27">
        <f t="shared" si="978"/>
        <v>0</v>
      </c>
      <c r="AX1159" s="41">
        <f t="shared" si="1005"/>
        <v>0</v>
      </c>
      <c r="AY1159" s="29">
        <f t="shared" si="979"/>
        <v>25</v>
      </c>
      <c r="AZ1159" s="29">
        <f t="shared" si="980"/>
        <v>16</v>
      </c>
      <c r="BA1159" s="29">
        <f t="shared" si="981"/>
        <v>9</v>
      </c>
      <c r="BB1159" s="29">
        <f t="shared" si="982"/>
        <v>4</v>
      </c>
      <c r="BC1159" s="29">
        <f t="shared" si="983"/>
        <v>1</v>
      </c>
      <c r="BD1159" s="29">
        <f t="shared" si="984"/>
        <v>0</v>
      </c>
      <c r="BE1159" s="29">
        <f t="shared" si="984"/>
        <v>0</v>
      </c>
      <c r="BF1159" s="29">
        <f t="shared" si="984"/>
        <v>0</v>
      </c>
      <c r="BG1159" s="29">
        <f t="shared" si="967"/>
        <v>0</v>
      </c>
      <c r="BH1159" s="29">
        <f t="shared" si="967"/>
        <v>0</v>
      </c>
      <c r="BI1159" s="29">
        <f t="shared" si="1006"/>
        <v>0</v>
      </c>
      <c r="BJ1159" s="28">
        <f t="shared" si="989"/>
        <v>0</v>
      </c>
      <c r="BK1159" s="28" t="e">
        <f t="shared" si="990"/>
        <v>#DIV/0!</v>
      </c>
      <c r="BL1159" s="28" t="e">
        <f t="shared" si="991"/>
        <v>#DIV/0!</v>
      </c>
      <c r="BM1159" s="28" t="e">
        <f t="shared" si="992"/>
        <v>#DIV/0!</v>
      </c>
      <c r="BN1159" s="28" t="e">
        <f t="shared" si="993"/>
        <v>#DIV/0!</v>
      </c>
      <c r="BO1159" s="28" t="e">
        <f t="shared" si="994"/>
        <v>#DIV/0!</v>
      </c>
      <c r="BP1159" s="28">
        <f t="shared" si="995"/>
        <v>0</v>
      </c>
      <c r="BQ1159" s="28">
        <f t="shared" si="1007"/>
        <v>0</v>
      </c>
    </row>
    <row r="1160" spans="1:69" x14ac:dyDescent="0.2">
      <c r="A1160" s="1" t="s">
        <v>3116</v>
      </c>
      <c r="B1160" s="8" t="s">
        <v>3264</v>
      </c>
      <c r="C1160" t="s">
        <v>76</v>
      </c>
      <c r="D1160" s="38">
        <v>1.423</v>
      </c>
      <c r="E1160" s="52" t="s">
        <v>1635</v>
      </c>
      <c r="F1160" s="8" t="s">
        <v>3265</v>
      </c>
      <c r="G1160" s="8">
        <v>728</v>
      </c>
      <c r="H1160" s="8">
        <v>382</v>
      </c>
      <c r="I1160" s="8">
        <v>254</v>
      </c>
      <c r="J1160" s="8">
        <v>138</v>
      </c>
      <c r="K1160" s="8">
        <v>165</v>
      </c>
      <c r="L1160" s="8">
        <v>88</v>
      </c>
      <c r="M1160" s="8">
        <v>93</v>
      </c>
      <c r="N1160" s="8">
        <v>62</v>
      </c>
      <c r="O1160" s="8">
        <v>183</v>
      </c>
      <c r="P1160" s="8">
        <v>163</v>
      </c>
      <c r="Q1160" s="36">
        <f t="shared" si="1008"/>
        <v>346</v>
      </c>
      <c r="R1160" s="36">
        <f t="shared" si="996"/>
        <v>116</v>
      </c>
      <c r="S1160" s="36">
        <f t="shared" si="997"/>
        <v>77</v>
      </c>
      <c r="T1160" s="36">
        <f t="shared" si="998"/>
        <v>31</v>
      </c>
      <c r="U1160" s="36">
        <f t="shared" si="999"/>
        <v>20</v>
      </c>
      <c r="V1160" s="36">
        <f t="shared" si="1000"/>
        <v>2507</v>
      </c>
      <c r="W1160" s="45">
        <f t="shared" si="1001"/>
        <v>590</v>
      </c>
      <c r="X1160" s="50">
        <f t="shared" si="1002"/>
        <v>4.2491525423728813</v>
      </c>
      <c r="Y1160" s="46">
        <f t="shared" si="968"/>
        <v>0.56377190462510784</v>
      </c>
      <c r="Z1160" s="46">
        <f t="shared" si="969"/>
        <v>6.2076989370870417E-2</v>
      </c>
      <c r="AA1160" s="46">
        <f t="shared" si="970"/>
        <v>1.560382074116633</v>
      </c>
      <c r="AB1160" s="46">
        <f t="shared" si="971"/>
        <v>5.0586871588623961</v>
      </c>
      <c r="AC1160" s="46">
        <f t="shared" si="972"/>
        <v>10.556992243608159</v>
      </c>
      <c r="AD1160" s="46">
        <f t="shared" si="973"/>
        <v>195.06507900028731</v>
      </c>
      <c r="AE1160" s="46">
        <f t="shared" si="974"/>
        <v>7.2009307670209681</v>
      </c>
      <c r="AF1160" s="46">
        <f t="shared" si="975"/>
        <v>120.14941970698074</v>
      </c>
      <c r="AG1160" s="46">
        <f t="shared" si="976"/>
        <v>156.81930192473428</v>
      </c>
      <c r="AH1160" s="46">
        <f t="shared" si="977"/>
        <v>211.13984487216317</v>
      </c>
      <c r="AI1160" s="46">
        <f t="shared" si="1003"/>
        <v>1.172113032718483</v>
      </c>
      <c r="AJ1160" s="47">
        <f t="shared" si="959"/>
        <v>1.0826416917514692</v>
      </c>
      <c r="AK1160" s="47">
        <f t="shared" si="960"/>
        <v>115.41891840492792</v>
      </c>
      <c r="AL1160" s="47">
        <f t="shared" si="961"/>
        <v>-1.4138382152242963</v>
      </c>
      <c r="AM1160" s="47">
        <f t="shared" si="962"/>
        <v>-118.27226433089558</v>
      </c>
      <c r="AN1160" s="47">
        <f t="shared" si="963"/>
        <v>-277.94840434306963</v>
      </c>
      <c r="AO1160" s="47">
        <f t="shared" si="964"/>
        <v>-540.61246743077288</v>
      </c>
      <c r="AP1160" s="47">
        <f t="shared" si="965"/>
        <v>1.7035676749477379E-3</v>
      </c>
      <c r="AQ1160" s="47">
        <f t="shared" si="1004"/>
        <v>-1.4017432780969425</v>
      </c>
      <c r="AR1160" s="1">
        <f t="shared" si="966"/>
        <v>382</v>
      </c>
      <c r="AS1160" s="1">
        <f t="shared" si="985"/>
        <v>138</v>
      </c>
      <c r="AT1160" s="1">
        <f t="shared" si="986"/>
        <v>88</v>
      </c>
      <c r="AU1160" s="1">
        <f t="shared" si="987"/>
        <v>62</v>
      </c>
      <c r="AV1160" s="1">
        <f t="shared" si="988"/>
        <v>163</v>
      </c>
      <c r="AW1160" s="27">
        <f t="shared" si="978"/>
        <v>833</v>
      </c>
      <c r="AX1160" s="41">
        <f t="shared" si="1005"/>
        <v>3.6170468187274909</v>
      </c>
      <c r="AY1160" s="29">
        <f t="shared" si="979"/>
        <v>1.9125595015917534</v>
      </c>
      <c r="AZ1160" s="29">
        <f t="shared" si="980"/>
        <v>0.14665313904673521</v>
      </c>
      <c r="BA1160" s="29">
        <f t="shared" si="981"/>
        <v>0.38074677650171701</v>
      </c>
      <c r="BB1160" s="29">
        <f t="shared" si="982"/>
        <v>2.6148404139566988</v>
      </c>
      <c r="BC1160" s="29">
        <f t="shared" si="983"/>
        <v>6.848934051411681</v>
      </c>
      <c r="BD1160" s="29">
        <f t="shared" si="984"/>
        <v>730.5977296080498</v>
      </c>
      <c r="BE1160" s="29">
        <f t="shared" si="984"/>
        <v>20.23813318844946</v>
      </c>
      <c r="BF1160" s="29">
        <f t="shared" si="984"/>
        <v>33.505716332151096</v>
      </c>
      <c r="BG1160" s="29">
        <f t="shared" si="967"/>
        <v>162.12010566531532</v>
      </c>
      <c r="BH1160" s="29">
        <f t="shared" si="967"/>
        <v>1116.376250380104</v>
      </c>
      <c r="BI1160" s="29">
        <f t="shared" si="1006"/>
        <v>2.4793725182380646</v>
      </c>
      <c r="BJ1160" s="28">
        <f t="shared" si="989"/>
        <v>1.5746023365402659</v>
      </c>
      <c r="BK1160" s="28">
        <f t="shared" si="990"/>
        <v>258.80527343031923</v>
      </c>
      <c r="BL1160" s="28">
        <f t="shared" si="991"/>
        <v>1.985196298191487</v>
      </c>
      <c r="BM1160" s="28">
        <f t="shared" si="992"/>
        <v>-5.2957118986768288</v>
      </c>
      <c r="BN1160" s="28">
        <f t="shared" si="993"/>
        <v>-67.150120723825495</v>
      </c>
      <c r="BO1160" s="28">
        <f t="shared" si="994"/>
        <v>-748.35800117319172</v>
      </c>
      <c r="BP1160" s="28">
        <f t="shared" si="995"/>
        <v>1.2048157919096547E-3</v>
      </c>
      <c r="BQ1160" s="28">
        <f t="shared" si="1007"/>
        <v>-0.67471294470859333</v>
      </c>
    </row>
    <row r="1161" spans="1:69" x14ac:dyDescent="0.2">
      <c r="A1161" s="1" t="s">
        <v>3116</v>
      </c>
      <c r="B1161" s="8" t="s">
        <v>3266</v>
      </c>
      <c r="C1161" t="s">
        <v>30</v>
      </c>
      <c r="D1161" s="38">
        <v>54</v>
      </c>
      <c r="E1161" s="52" t="s">
        <v>3267</v>
      </c>
      <c r="F1161" s="8" t="s">
        <v>3268</v>
      </c>
      <c r="G1161" s="8">
        <v>36</v>
      </c>
      <c r="H1161" s="8">
        <v>11</v>
      </c>
      <c r="I1161" s="8">
        <v>7</v>
      </c>
      <c r="J1161" s="8">
        <v>4</v>
      </c>
      <c r="K1161" s="8">
        <v>2</v>
      </c>
      <c r="L1161" s="8">
        <v>1</v>
      </c>
      <c r="M1161" s="8">
        <v>1</v>
      </c>
      <c r="N1161" s="8">
        <v>1</v>
      </c>
      <c r="O1161" s="8">
        <v>8</v>
      </c>
      <c r="P1161" s="8">
        <v>6</v>
      </c>
      <c r="Q1161" s="36">
        <f t="shared" si="1008"/>
        <v>25</v>
      </c>
      <c r="R1161" s="36">
        <f t="shared" si="996"/>
        <v>3</v>
      </c>
      <c r="S1161" s="36">
        <f t="shared" si="997"/>
        <v>1</v>
      </c>
      <c r="T1161" s="36">
        <f t="shared" si="998"/>
        <v>0</v>
      </c>
      <c r="U1161" s="36">
        <f t="shared" si="999"/>
        <v>2</v>
      </c>
      <c r="V1161" s="36">
        <f t="shared" si="1000"/>
        <v>142</v>
      </c>
      <c r="W1161" s="45">
        <f t="shared" si="1001"/>
        <v>31</v>
      </c>
      <c r="X1161" s="50">
        <f t="shared" si="1002"/>
        <v>4.580645161290323</v>
      </c>
      <c r="Y1161" s="46">
        <f t="shared" si="968"/>
        <v>0.17585848074921925</v>
      </c>
      <c r="Z1161" s="46">
        <f t="shared" si="969"/>
        <v>0.33714880332986513</v>
      </c>
      <c r="AA1161" s="46">
        <f t="shared" si="970"/>
        <v>2.4984391259105112</v>
      </c>
      <c r="AB1161" s="46">
        <f t="shared" si="971"/>
        <v>6.6597294484911567</v>
      </c>
      <c r="AC1161" s="46">
        <f t="shared" si="972"/>
        <v>12.821019771071803</v>
      </c>
      <c r="AD1161" s="46">
        <f t="shared" si="973"/>
        <v>4.3964620187304817</v>
      </c>
      <c r="AE1161" s="46">
        <f t="shared" si="974"/>
        <v>1.0114464099895955</v>
      </c>
      <c r="AF1161" s="46">
        <f t="shared" si="975"/>
        <v>2.4984391259105112</v>
      </c>
      <c r="AG1161" s="46">
        <f t="shared" si="976"/>
        <v>0</v>
      </c>
      <c r="AH1161" s="46">
        <f t="shared" si="977"/>
        <v>25.642039542143607</v>
      </c>
      <c r="AI1161" s="46">
        <f t="shared" si="1003"/>
        <v>1.118279569892473</v>
      </c>
      <c r="AJ1161" s="47">
        <f t="shared" si="959"/>
        <v>1.0574873852167093</v>
      </c>
      <c r="AK1161" s="47">
        <f t="shared" si="960"/>
        <v>1.5590476823381387</v>
      </c>
      <c r="AL1161" s="47">
        <f t="shared" si="961"/>
        <v>-0.49662445607989442</v>
      </c>
      <c r="AM1161" s="47">
        <f t="shared" si="962"/>
        <v>-3.3394702008083819</v>
      </c>
      <c r="AN1161" s="47">
        <f t="shared" si="963"/>
        <v>0</v>
      </c>
      <c r="AO1161" s="47">
        <f t="shared" si="964"/>
        <v>-77.640489425354474</v>
      </c>
      <c r="AP1161" s="47">
        <f t="shared" si="965"/>
        <v>3.5632183908045977E-2</v>
      </c>
      <c r="AQ1161" s="47">
        <f t="shared" si="1004"/>
        <v>-2.8476363544793593</v>
      </c>
      <c r="AR1161" s="1">
        <f t="shared" si="966"/>
        <v>11</v>
      </c>
      <c r="AS1161" s="1">
        <f t="shared" si="985"/>
        <v>4</v>
      </c>
      <c r="AT1161" s="1">
        <f t="shared" si="986"/>
        <v>1</v>
      </c>
      <c r="AU1161" s="1">
        <f t="shared" si="987"/>
        <v>1</v>
      </c>
      <c r="AV1161" s="1">
        <f t="shared" si="988"/>
        <v>6</v>
      </c>
      <c r="AW1161" s="27">
        <f t="shared" si="978"/>
        <v>23</v>
      </c>
      <c r="AX1161" s="41">
        <f t="shared" si="1005"/>
        <v>3.5652173913043477</v>
      </c>
      <c r="AY1161" s="29">
        <f t="shared" si="979"/>
        <v>2.0586011342155013</v>
      </c>
      <c r="AZ1161" s="29">
        <f t="shared" si="980"/>
        <v>0.18903591682419674</v>
      </c>
      <c r="BA1161" s="29">
        <f t="shared" si="981"/>
        <v>0.31947069943289208</v>
      </c>
      <c r="BB1161" s="29">
        <f t="shared" si="982"/>
        <v>2.4499054820415873</v>
      </c>
      <c r="BC1161" s="29">
        <f t="shared" si="983"/>
        <v>6.5803402646502827</v>
      </c>
      <c r="BD1161" s="29">
        <f t="shared" si="984"/>
        <v>22.644612476370515</v>
      </c>
      <c r="BE1161" s="29">
        <f t="shared" si="984"/>
        <v>0.75614366729678695</v>
      </c>
      <c r="BF1161" s="29">
        <f t="shared" si="984"/>
        <v>0.31947069943289208</v>
      </c>
      <c r="BG1161" s="29">
        <f t="shared" si="967"/>
        <v>2.4499054820415873</v>
      </c>
      <c r="BH1161" s="29">
        <f t="shared" si="967"/>
        <v>39.482041587901698</v>
      </c>
      <c r="BI1161" s="29">
        <f t="shared" si="1006"/>
        <v>2.9841897233201577</v>
      </c>
      <c r="BJ1161" s="28">
        <f t="shared" si="989"/>
        <v>1.7274807447031524</v>
      </c>
      <c r="BK1161" s="28">
        <f t="shared" si="990"/>
        <v>6.3024781842375868</v>
      </c>
      <c r="BL1161" s="28">
        <f t="shared" si="991"/>
        <v>6.3772998547838439E-2</v>
      </c>
      <c r="BM1161" s="28">
        <f t="shared" si="992"/>
        <v>-3.5027319452400188E-2</v>
      </c>
      <c r="BN1161" s="28">
        <f t="shared" si="993"/>
        <v>-0.74384825506198649</v>
      </c>
      <c r="BO1161" s="28">
        <f t="shared" si="994"/>
        <v>-19.646452003134733</v>
      </c>
      <c r="BP1161" s="28">
        <f t="shared" si="995"/>
        <v>4.9783549783549784E-2</v>
      </c>
      <c r="BQ1161" s="28">
        <f t="shared" si="1007"/>
        <v>-0.69991072961442635</v>
      </c>
    </row>
    <row r="1162" spans="1:69" x14ac:dyDescent="0.2">
      <c r="A1162" s="1" t="s">
        <v>3116</v>
      </c>
      <c r="B1162" s="8" t="s">
        <v>3269</v>
      </c>
      <c r="C1162" t="s">
        <v>100</v>
      </c>
      <c r="D1162" s="38">
        <v>101</v>
      </c>
      <c r="E1162" s="52" t="s">
        <v>3270</v>
      </c>
      <c r="F1162" s="8" t="s">
        <v>3271</v>
      </c>
      <c r="G1162" s="8">
        <v>66</v>
      </c>
      <c r="H1162" s="8">
        <v>15</v>
      </c>
      <c r="I1162" s="8">
        <v>17</v>
      </c>
      <c r="J1162" s="8">
        <v>4</v>
      </c>
      <c r="K1162" s="8">
        <v>6</v>
      </c>
      <c r="L1162" s="8">
        <v>4</v>
      </c>
      <c r="M1162" s="8">
        <v>2</v>
      </c>
      <c r="N1162" s="8">
        <v>2</v>
      </c>
      <c r="O1162" s="8">
        <v>10</v>
      </c>
      <c r="P1162" s="8">
        <v>7</v>
      </c>
      <c r="Q1162" s="36">
        <f t="shared" si="1008"/>
        <v>51</v>
      </c>
      <c r="R1162" s="36">
        <f t="shared" si="996"/>
        <v>13</v>
      </c>
      <c r="S1162" s="36">
        <f t="shared" si="997"/>
        <v>2</v>
      </c>
      <c r="T1162" s="36">
        <f t="shared" si="998"/>
        <v>0</v>
      </c>
      <c r="U1162" s="36">
        <f t="shared" si="999"/>
        <v>3</v>
      </c>
      <c r="V1162" s="36">
        <f t="shared" si="1000"/>
        <v>316</v>
      </c>
      <c r="W1162" s="45">
        <f t="shared" si="1001"/>
        <v>69</v>
      </c>
      <c r="X1162" s="50">
        <f t="shared" si="1002"/>
        <v>4.5797101449275361</v>
      </c>
      <c r="Y1162" s="46">
        <f t="shared" si="968"/>
        <v>0.17664356227683267</v>
      </c>
      <c r="Z1162" s="46">
        <f t="shared" si="969"/>
        <v>0.33606385213190498</v>
      </c>
      <c r="AA1162" s="46">
        <f t="shared" si="970"/>
        <v>2.4954841419869771</v>
      </c>
      <c r="AB1162" s="46">
        <f t="shared" si="971"/>
        <v>6.6549044318420494</v>
      </c>
      <c r="AC1162" s="46">
        <f t="shared" si="972"/>
        <v>12.814324721697123</v>
      </c>
      <c r="AD1162" s="46">
        <f t="shared" si="973"/>
        <v>9.0088216761184654</v>
      </c>
      <c r="AE1162" s="46">
        <f t="shared" si="974"/>
        <v>4.3688300777147644</v>
      </c>
      <c r="AF1162" s="46">
        <f t="shared" si="975"/>
        <v>4.9909682839739542</v>
      </c>
      <c r="AG1162" s="46">
        <f t="shared" si="976"/>
        <v>0</v>
      </c>
      <c r="AH1162" s="46">
        <f t="shared" si="977"/>
        <v>38.442974165091371</v>
      </c>
      <c r="AI1162" s="46">
        <f t="shared" si="1003"/>
        <v>0.83546462063086113</v>
      </c>
      <c r="AJ1162" s="47">
        <f t="shared" si="959"/>
        <v>0.91403753786748887</v>
      </c>
      <c r="AK1162" s="47">
        <f t="shared" si="960"/>
        <v>4.9582086903912135</v>
      </c>
      <c r="AL1162" s="47">
        <f t="shared" si="961"/>
        <v>-3.3165302184651595</v>
      </c>
      <c r="AM1162" s="47">
        <f t="shared" si="962"/>
        <v>-10.324525991078648</v>
      </c>
      <c r="AN1162" s="47">
        <f t="shared" si="963"/>
        <v>0</v>
      </c>
      <c r="AO1162" s="47">
        <f t="shared" si="964"/>
        <v>-180.20745233758498</v>
      </c>
      <c r="AP1162" s="47">
        <f t="shared" si="965"/>
        <v>1.514486391571554E-2</v>
      </c>
      <c r="AQ1162" s="47">
        <f t="shared" si="1004"/>
        <v>-2.860717886328993</v>
      </c>
      <c r="AR1162" s="1">
        <f t="shared" si="966"/>
        <v>15</v>
      </c>
      <c r="AS1162" s="1">
        <f t="shared" si="985"/>
        <v>4</v>
      </c>
      <c r="AT1162" s="1">
        <f t="shared" si="986"/>
        <v>4</v>
      </c>
      <c r="AU1162" s="1">
        <f t="shared" si="987"/>
        <v>2</v>
      </c>
      <c r="AV1162" s="1">
        <f t="shared" si="988"/>
        <v>7</v>
      </c>
      <c r="AW1162" s="27">
        <f t="shared" si="978"/>
        <v>32</v>
      </c>
      <c r="AX1162" s="41">
        <f t="shared" si="1005"/>
        <v>3.5625</v>
      </c>
      <c r="AY1162" s="29">
        <f t="shared" si="979"/>
        <v>2.06640625</v>
      </c>
      <c r="AZ1162" s="29">
        <f t="shared" si="980"/>
        <v>0.19140625</v>
      </c>
      <c r="BA1162" s="29">
        <f t="shared" si="981"/>
        <v>0.31640625</v>
      </c>
      <c r="BB1162" s="29">
        <f t="shared" si="982"/>
        <v>2.44140625</v>
      </c>
      <c r="BC1162" s="29">
        <f t="shared" si="983"/>
        <v>6.56640625</v>
      </c>
      <c r="BD1162" s="29">
        <f t="shared" si="984"/>
        <v>30.99609375</v>
      </c>
      <c r="BE1162" s="29">
        <f t="shared" si="984"/>
        <v>0.765625</v>
      </c>
      <c r="BF1162" s="29">
        <f t="shared" si="984"/>
        <v>1.265625</v>
      </c>
      <c r="BG1162" s="29">
        <f t="shared" si="967"/>
        <v>4.8828125</v>
      </c>
      <c r="BH1162" s="29">
        <f t="shared" si="967"/>
        <v>45.96484375</v>
      </c>
      <c r="BI1162" s="29">
        <f t="shared" si="1006"/>
        <v>2.7056451612903225</v>
      </c>
      <c r="BJ1162" s="28">
        <f t="shared" si="989"/>
        <v>1.6448845434529205</v>
      </c>
      <c r="BK1162" s="28">
        <f t="shared" si="990"/>
        <v>10.011716888578947</v>
      </c>
      <c r="BL1162" s="28">
        <f t="shared" si="991"/>
        <v>7.5264105482755639E-2</v>
      </c>
      <c r="BM1162" s="28">
        <f t="shared" si="992"/>
        <v>-0.15996365276072549</v>
      </c>
      <c r="BN1162" s="28">
        <f t="shared" si="993"/>
        <v>-1.7142881168630564</v>
      </c>
      <c r="BO1162" s="28">
        <f t="shared" si="994"/>
        <v>-26.465701091719389</v>
      </c>
      <c r="BP1162" s="28">
        <f t="shared" si="995"/>
        <v>3.4408602150537634E-2</v>
      </c>
      <c r="BQ1162" s="28">
        <f t="shared" si="1007"/>
        <v>-0.62805924704624405</v>
      </c>
    </row>
    <row r="1163" spans="1:69" x14ac:dyDescent="0.2">
      <c r="A1163" s="1" t="s">
        <v>3116</v>
      </c>
      <c r="B1163" s="8" t="s">
        <v>3272</v>
      </c>
      <c r="C1163" t="s">
        <v>76</v>
      </c>
      <c r="D1163" s="38">
        <v>35</v>
      </c>
      <c r="E1163" s="52" t="s">
        <v>342</v>
      </c>
      <c r="F1163" s="8" t="s">
        <v>3273</v>
      </c>
      <c r="G1163" s="8">
        <v>20</v>
      </c>
      <c r="H1163" s="8">
        <v>5</v>
      </c>
      <c r="I1163" s="8">
        <v>9</v>
      </c>
      <c r="J1163" s="8">
        <v>2</v>
      </c>
      <c r="K1163" s="8">
        <v>2</v>
      </c>
      <c r="L1163" s="8">
        <v>1</v>
      </c>
      <c r="M1163" s="8">
        <v>1</v>
      </c>
      <c r="N1163" s="8">
        <v>0</v>
      </c>
      <c r="O1163" s="8">
        <v>3</v>
      </c>
      <c r="P1163" s="8">
        <v>0</v>
      </c>
      <c r="Q1163" s="36">
        <f t="shared" si="1008"/>
        <v>15</v>
      </c>
      <c r="R1163" s="36">
        <f t="shared" si="996"/>
        <v>7</v>
      </c>
      <c r="S1163" s="36">
        <f t="shared" si="997"/>
        <v>1</v>
      </c>
      <c r="T1163" s="36">
        <f t="shared" si="998"/>
        <v>1</v>
      </c>
      <c r="U1163" s="36">
        <f t="shared" si="999"/>
        <v>3</v>
      </c>
      <c r="V1163" s="36">
        <f t="shared" si="1000"/>
        <v>111</v>
      </c>
      <c r="W1163" s="45">
        <f t="shared" si="1001"/>
        <v>27</v>
      </c>
      <c r="X1163" s="50">
        <f t="shared" si="1002"/>
        <v>4.1111111111111107</v>
      </c>
      <c r="Y1163" s="46">
        <f t="shared" si="968"/>
        <v>0.79012345679012419</v>
      </c>
      <c r="Z1163" s="46">
        <f t="shared" si="969"/>
        <v>1.2345679012345592E-2</v>
      </c>
      <c r="AA1163" s="46">
        <f t="shared" si="970"/>
        <v>1.2345679012345669</v>
      </c>
      <c r="AB1163" s="46">
        <f t="shared" si="971"/>
        <v>4.4567901234567886</v>
      </c>
      <c r="AC1163" s="46">
        <f t="shared" si="972"/>
        <v>9.6790123456790091</v>
      </c>
      <c r="AD1163" s="46">
        <f t="shared" si="973"/>
        <v>11.851851851851864</v>
      </c>
      <c r="AE1163" s="46">
        <f t="shared" si="974"/>
        <v>8.6419753086419138E-2</v>
      </c>
      <c r="AF1163" s="46">
        <f t="shared" si="975"/>
        <v>1.2345679012345669</v>
      </c>
      <c r="AG1163" s="46">
        <f t="shared" si="976"/>
        <v>4.4567901234567886</v>
      </c>
      <c r="AH1163" s="46">
        <f t="shared" si="977"/>
        <v>29.037037037037027</v>
      </c>
      <c r="AI1163" s="46">
        <f t="shared" si="1003"/>
        <v>1.7948717948717947</v>
      </c>
      <c r="AJ1163" s="47">
        <f t="shared" si="959"/>
        <v>1.3397282541141673</v>
      </c>
      <c r="AK1163" s="47">
        <f t="shared" si="960"/>
        <v>4.3811037933481032</v>
      </c>
      <c r="AL1163" s="47">
        <f t="shared" si="961"/>
        <v>-3.9931935616453586E-3</v>
      </c>
      <c r="AM1163" s="47">
        <f t="shared" si="962"/>
        <v>-0.57045622309219968</v>
      </c>
      <c r="AN1163" s="47">
        <f t="shared" si="963"/>
        <v>-3.9127592341893993</v>
      </c>
      <c r="AO1163" s="47">
        <f t="shared" si="964"/>
        <v>-37.567965027959914</v>
      </c>
      <c r="AP1163" s="47">
        <f t="shared" si="965"/>
        <v>4.1538461538461538E-2</v>
      </c>
      <c r="AQ1163" s="47">
        <f t="shared" si="1004"/>
        <v>-1.5649229029342868</v>
      </c>
      <c r="AR1163" s="1">
        <f t="shared" si="966"/>
        <v>5</v>
      </c>
      <c r="AS1163" s="1">
        <f t="shared" si="985"/>
        <v>2</v>
      </c>
      <c r="AT1163" s="1">
        <f t="shared" si="986"/>
        <v>1</v>
      </c>
      <c r="AU1163" s="1">
        <f t="shared" si="987"/>
        <v>0</v>
      </c>
      <c r="AV1163" s="1">
        <f t="shared" si="988"/>
        <v>0</v>
      </c>
      <c r="AW1163" s="27">
        <f t="shared" si="978"/>
        <v>8</v>
      </c>
      <c r="AX1163" s="41">
        <f t="shared" si="1005"/>
        <v>4.5</v>
      </c>
      <c r="AY1163" s="29">
        <f t="shared" si="979"/>
        <v>0.25</v>
      </c>
      <c r="AZ1163" s="29">
        <f t="shared" si="980"/>
        <v>0.25</v>
      </c>
      <c r="BA1163" s="29">
        <f t="shared" si="981"/>
        <v>2.25</v>
      </c>
      <c r="BB1163" s="29">
        <f t="shared" si="982"/>
        <v>6.25</v>
      </c>
      <c r="BC1163" s="29">
        <f t="shared" si="983"/>
        <v>12.25</v>
      </c>
      <c r="BD1163" s="29">
        <f t="shared" si="984"/>
        <v>1.25</v>
      </c>
      <c r="BE1163" s="29">
        <f t="shared" si="984"/>
        <v>0.5</v>
      </c>
      <c r="BF1163" s="29">
        <f t="shared" si="984"/>
        <v>2.25</v>
      </c>
      <c r="BG1163" s="29">
        <f t="shared" si="967"/>
        <v>0</v>
      </c>
      <c r="BH1163" s="29">
        <f t="shared" si="967"/>
        <v>0</v>
      </c>
      <c r="BI1163" s="29">
        <f t="shared" si="1006"/>
        <v>0.5714285714285714</v>
      </c>
      <c r="BJ1163" s="28">
        <f t="shared" si="989"/>
        <v>0.7559289460184544</v>
      </c>
      <c r="BK1163" s="28">
        <f t="shared" si="990"/>
        <v>1.4468952482384481</v>
      </c>
      <c r="BL1163" s="28">
        <f t="shared" si="991"/>
        <v>-0.57875809929537925</v>
      </c>
      <c r="BM1163" s="28">
        <f t="shared" si="992"/>
        <v>-7.8132343404876208</v>
      </c>
      <c r="BN1163" s="28">
        <f t="shared" si="993"/>
        <v>0</v>
      </c>
      <c r="BO1163" s="28">
        <f t="shared" si="994"/>
        <v>0</v>
      </c>
      <c r="BP1163" s="28">
        <f t="shared" si="995"/>
        <v>0.19047619047619047</v>
      </c>
      <c r="BQ1163" s="28">
        <f t="shared" si="1007"/>
        <v>-1.3228756555322956</v>
      </c>
    </row>
    <row r="1164" spans="1:69" x14ac:dyDescent="0.2">
      <c r="A1164" s="1" t="s">
        <v>3116</v>
      </c>
      <c r="B1164" s="8" t="s">
        <v>3274</v>
      </c>
      <c r="C1164" t="s">
        <v>49</v>
      </c>
      <c r="D1164" s="38">
        <v>8</v>
      </c>
      <c r="E1164" s="52" t="s">
        <v>3275</v>
      </c>
      <c r="F1164" s="8" t="s">
        <v>3276</v>
      </c>
      <c r="G1164" s="8">
        <v>5</v>
      </c>
      <c r="H1164" s="8">
        <v>2</v>
      </c>
      <c r="I1164" s="8">
        <v>3</v>
      </c>
      <c r="J1164" s="8">
        <v>1</v>
      </c>
      <c r="K1164" s="8">
        <v>3</v>
      </c>
      <c r="L1164" s="8">
        <v>1</v>
      </c>
      <c r="M1164" s="8">
        <v>3</v>
      </c>
      <c r="N1164" s="8">
        <v>1</v>
      </c>
      <c r="O1164" s="8">
        <v>3</v>
      </c>
      <c r="P1164" s="8">
        <v>1</v>
      </c>
      <c r="Q1164" s="36">
        <f t="shared" si="1008"/>
        <v>3</v>
      </c>
      <c r="R1164" s="36">
        <f t="shared" si="996"/>
        <v>2</v>
      </c>
      <c r="S1164" s="36">
        <f t="shared" si="997"/>
        <v>2</v>
      </c>
      <c r="T1164" s="36">
        <f t="shared" si="998"/>
        <v>2</v>
      </c>
      <c r="U1164" s="36">
        <f t="shared" si="999"/>
        <v>2</v>
      </c>
      <c r="V1164" s="36">
        <f t="shared" si="1000"/>
        <v>35</v>
      </c>
      <c r="W1164" s="45">
        <f t="shared" si="1001"/>
        <v>11</v>
      </c>
      <c r="X1164" s="50">
        <f t="shared" si="1002"/>
        <v>3.1818181818181817</v>
      </c>
      <c r="Y1164" s="46">
        <f t="shared" si="968"/>
        <v>3.3057851239669427</v>
      </c>
      <c r="Z1164" s="46">
        <f t="shared" si="969"/>
        <v>0.669421487603306</v>
      </c>
      <c r="AA1164" s="46">
        <f t="shared" si="970"/>
        <v>3.305785123966936E-2</v>
      </c>
      <c r="AB1164" s="46">
        <f t="shared" si="971"/>
        <v>1.3966942148760326</v>
      </c>
      <c r="AC1164" s="46">
        <f t="shared" si="972"/>
        <v>4.7603305785123959</v>
      </c>
      <c r="AD1164" s="46">
        <f t="shared" si="973"/>
        <v>9.9173553719008289</v>
      </c>
      <c r="AE1164" s="46">
        <f t="shared" si="974"/>
        <v>1.338842975206612</v>
      </c>
      <c r="AF1164" s="46">
        <f t="shared" si="975"/>
        <v>6.611570247933872E-2</v>
      </c>
      <c r="AG1164" s="46">
        <f t="shared" si="976"/>
        <v>2.7933884297520652</v>
      </c>
      <c r="AH1164" s="46">
        <f t="shared" si="977"/>
        <v>9.5206611570247919</v>
      </c>
      <c r="AI1164" s="46">
        <f t="shared" si="1003"/>
        <v>2.3636363636363638</v>
      </c>
      <c r="AJ1164" s="47">
        <f t="shared" si="959"/>
        <v>1.5374122295716148</v>
      </c>
      <c r="AK1164" s="47">
        <f t="shared" si="960"/>
        <v>4.9620620642440514</v>
      </c>
      <c r="AL1164" s="47">
        <f t="shared" si="961"/>
        <v>0.30144527040282626</v>
      </c>
      <c r="AM1164" s="47">
        <f t="shared" si="962"/>
        <v>-3.3080413761626911E-3</v>
      </c>
      <c r="AN1164" s="47">
        <f t="shared" si="963"/>
        <v>-0.90847086292868107</v>
      </c>
      <c r="AO1164" s="47">
        <f t="shared" si="964"/>
        <v>-5.7162954980091447</v>
      </c>
      <c r="AP1164" s="47">
        <f t="shared" si="965"/>
        <v>0.12222222222222222</v>
      </c>
      <c r="AQ1164" s="47">
        <f t="shared" si="1004"/>
        <v>-0.16678041938153568</v>
      </c>
      <c r="AR1164" s="1">
        <f t="shared" si="966"/>
        <v>2</v>
      </c>
      <c r="AS1164" s="1">
        <f t="shared" si="985"/>
        <v>1</v>
      </c>
      <c r="AT1164" s="1">
        <f t="shared" si="986"/>
        <v>1</v>
      </c>
      <c r="AU1164" s="1">
        <f t="shared" si="987"/>
        <v>1</v>
      </c>
      <c r="AV1164" s="1">
        <f t="shared" si="988"/>
        <v>1</v>
      </c>
      <c r="AW1164" s="27">
        <f t="shared" si="978"/>
        <v>6</v>
      </c>
      <c r="AX1164" s="41">
        <f t="shared" si="1005"/>
        <v>3.3333333333333335</v>
      </c>
      <c r="AY1164" s="29">
        <f t="shared" si="979"/>
        <v>2.7777777777777772</v>
      </c>
      <c r="AZ1164" s="29">
        <f t="shared" si="980"/>
        <v>0.44444444444444425</v>
      </c>
      <c r="BA1164" s="29">
        <f t="shared" si="981"/>
        <v>0.11111111111111122</v>
      </c>
      <c r="BB1164" s="29">
        <f t="shared" si="982"/>
        <v>1.7777777777777781</v>
      </c>
      <c r="BC1164" s="29">
        <f t="shared" si="983"/>
        <v>5.4444444444444455</v>
      </c>
      <c r="BD1164" s="29">
        <f t="shared" si="984"/>
        <v>5.5555555555555545</v>
      </c>
      <c r="BE1164" s="29">
        <f t="shared" si="984"/>
        <v>0.44444444444444425</v>
      </c>
      <c r="BF1164" s="29">
        <f t="shared" si="984"/>
        <v>0.11111111111111122</v>
      </c>
      <c r="BG1164" s="29">
        <f t="shared" si="967"/>
        <v>1.7777777777777781</v>
      </c>
      <c r="BH1164" s="29">
        <f t="shared" si="967"/>
        <v>5.4444444444444455</v>
      </c>
      <c r="BI1164" s="29">
        <f t="shared" si="1006"/>
        <v>2.666666666666667</v>
      </c>
      <c r="BJ1164" s="28">
        <f t="shared" si="989"/>
        <v>1.6329931618554521</v>
      </c>
      <c r="BK1164" s="28">
        <f t="shared" si="990"/>
        <v>2.1262931794992856</v>
      </c>
      <c r="BL1164" s="28">
        <f t="shared" si="991"/>
        <v>6.8041381743977114E-2</v>
      </c>
      <c r="BM1164" s="28">
        <f t="shared" si="992"/>
        <v>-8.5051727179971566E-3</v>
      </c>
      <c r="BN1164" s="28">
        <f t="shared" si="993"/>
        <v>-0.54433105395181758</v>
      </c>
      <c r="BO1164" s="28">
        <f t="shared" si="994"/>
        <v>-2.917274242273022</v>
      </c>
      <c r="BP1164" s="28">
        <f t="shared" si="995"/>
        <v>0.3</v>
      </c>
      <c r="BQ1164" s="28">
        <f t="shared" si="1007"/>
        <v>-0.38273277230987213</v>
      </c>
    </row>
    <row r="1165" spans="1:69" x14ac:dyDescent="0.2">
      <c r="A1165" s="1" t="s">
        <v>3116</v>
      </c>
      <c r="B1165" s="8" t="s">
        <v>3277</v>
      </c>
      <c r="C1165" t="s">
        <v>294</v>
      </c>
      <c r="D1165" s="38">
        <v>315</v>
      </c>
      <c r="E1165" s="52" t="s">
        <v>221</v>
      </c>
      <c r="F1165" s="8" t="s">
        <v>3278</v>
      </c>
      <c r="G1165" s="8">
        <v>257</v>
      </c>
      <c r="H1165" s="8">
        <v>34</v>
      </c>
      <c r="I1165" s="8">
        <v>37</v>
      </c>
      <c r="J1165" s="8">
        <v>5</v>
      </c>
      <c r="K1165" s="8">
        <v>10</v>
      </c>
      <c r="L1165" s="8">
        <v>2</v>
      </c>
      <c r="M1165" s="8">
        <v>4</v>
      </c>
      <c r="N1165" s="8">
        <v>3</v>
      </c>
      <c r="O1165" s="8">
        <v>7</v>
      </c>
      <c r="P1165" s="8">
        <v>0</v>
      </c>
      <c r="Q1165" s="36">
        <f t="shared" si="1008"/>
        <v>223</v>
      </c>
      <c r="R1165" s="36">
        <f t="shared" si="996"/>
        <v>32</v>
      </c>
      <c r="S1165" s="36">
        <f t="shared" si="997"/>
        <v>8</v>
      </c>
      <c r="T1165" s="36">
        <f t="shared" si="998"/>
        <v>1</v>
      </c>
      <c r="U1165" s="36">
        <f t="shared" si="999"/>
        <v>7</v>
      </c>
      <c r="V1165" s="36">
        <f t="shared" si="1000"/>
        <v>1276</v>
      </c>
      <c r="W1165" s="45">
        <f t="shared" si="1001"/>
        <v>271</v>
      </c>
      <c r="X1165" s="50">
        <f t="shared" si="1002"/>
        <v>4.7084870848708489</v>
      </c>
      <c r="Y1165" s="46">
        <f t="shared" si="968"/>
        <v>8.4979779687095663E-2</v>
      </c>
      <c r="Z1165" s="46">
        <f t="shared" si="969"/>
        <v>0.50195394942879346</v>
      </c>
      <c r="AA1165" s="46">
        <f t="shared" si="970"/>
        <v>2.918928119170491</v>
      </c>
      <c r="AB1165" s="46">
        <f t="shared" si="971"/>
        <v>7.3359022889121892</v>
      </c>
      <c r="AC1165" s="46">
        <f t="shared" si="972"/>
        <v>13.752876458653887</v>
      </c>
      <c r="AD1165" s="46">
        <f t="shared" si="973"/>
        <v>18.950490870222332</v>
      </c>
      <c r="AE1165" s="46">
        <f t="shared" si="974"/>
        <v>16.062526381721391</v>
      </c>
      <c r="AF1165" s="46">
        <f t="shared" si="975"/>
        <v>23.351424953363928</v>
      </c>
      <c r="AG1165" s="46">
        <f t="shared" si="976"/>
        <v>7.3359022889121892</v>
      </c>
      <c r="AH1165" s="46">
        <f t="shared" si="977"/>
        <v>96.270135210577209</v>
      </c>
      <c r="AI1165" s="46">
        <f t="shared" si="1003"/>
        <v>0.59989066557332249</v>
      </c>
      <c r="AJ1165" s="47">
        <f t="shared" si="959"/>
        <v>0.77452609095712355</v>
      </c>
      <c r="AK1165" s="47">
        <f t="shared" si="960"/>
        <v>11.889678405321144</v>
      </c>
      <c r="AL1165" s="47">
        <f t="shared" si="961"/>
        <v>-24.492754836731311</v>
      </c>
      <c r="AM1165" s="47">
        <f t="shared" si="962"/>
        <v>-85.865149618735202</v>
      </c>
      <c r="AN1165" s="47">
        <f t="shared" si="963"/>
        <v>-42.763392442316572</v>
      </c>
      <c r="AO1165" s="47">
        <f t="shared" si="964"/>
        <v>-768.3873319732952</v>
      </c>
      <c r="AP1165" s="47">
        <f t="shared" si="965"/>
        <v>3.7312405342145119E-3</v>
      </c>
      <c r="AQ1165" s="47">
        <f t="shared" si="1004"/>
        <v>-3.3940070986674953</v>
      </c>
      <c r="AR1165" s="1">
        <f t="shared" si="966"/>
        <v>34</v>
      </c>
      <c r="AS1165" s="1">
        <f t="shared" si="985"/>
        <v>5</v>
      </c>
      <c r="AT1165" s="1">
        <f t="shared" si="986"/>
        <v>2</v>
      </c>
      <c r="AU1165" s="1">
        <f t="shared" si="987"/>
        <v>3</v>
      </c>
      <c r="AV1165" s="1">
        <f t="shared" si="988"/>
        <v>0</v>
      </c>
      <c r="AW1165" s="27">
        <f t="shared" si="978"/>
        <v>44</v>
      </c>
      <c r="AX1165" s="41">
        <f t="shared" si="1005"/>
        <v>4.5909090909090908</v>
      </c>
      <c r="AY1165" s="29">
        <f t="shared" si="979"/>
        <v>0.1673553719008265</v>
      </c>
      <c r="AZ1165" s="29">
        <f t="shared" si="980"/>
        <v>0.34917355371900816</v>
      </c>
      <c r="BA1165" s="29">
        <f t="shared" si="981"/>
        <v>2.53099173553719</v>
      </c>
      <c r="BB1165" s="29">
        <f t="shared" si="982"/>
        <v>6.7128099173553712</v>
      </c>
      <c r="BC1165" s="29">
        <f t="shared" si="983"/>
        <v>12.894628099173554</v>
      </c>
      <c r="BD1165" s="29">
        <f t="shared" si="984"/>
        <v>5.6900826446281005</v>
      </c>
      <c r="BE1165" s="29">
        <f t="shared" si="984"/>
        <v>1.7458677685950408</v>
      </c>
      <c r="BF1165" s="29">
        <f t="shared" si="984"/>
        <v>5.0619834710743801</v>
      </c>
      <c r="BG1165" s="29">
        <f t="shared" si="967"/>
        <v>20.138429752066113</v>
      </c>
      <c r="BH1165" s="29">
        <f t="shared" si="967"/>
        <v>0</v>
      </c>
      <c r="BI1165" s="29">
        <f t="shared" si="1006"/>
        <v>0.7589852008456659</v>
      </c>
      <c r="BJ1165" s="28">
        <f t="shared" si="989"/>
        <v>0.87119756705678764</v>
      </c>
      <c r="BK1165" s="28">
        <f t="shared" si="990"/>
        <v>3.5203710520030103</v>
      </c>
      <c r="BL1165" s="28">
        <f t="shared" si="991"/>
        <v>-1.5602064070948534</v>
      </c>
      <c r="BM1165" s="28">
        <f t="shared" si="992"/>
        <v>-12.17912602716283</v>
      </c>
      <c r="BN1165" s="28">
        <f t="shared" si="993"/>
        <v>-78.90923217545307</v>
      </c>
      <c r="BO1165" s="28">
        <f t="shared" si="994"/>
        <v>0</v>
      </c>
      <c r="BP1165" s="28">
        <f t="shared" si="995"/>
        <v>2.4363233665559248E-2</v>
      </c>
      <c r="BQ1165" s="28">
        <f t="shared" si="1007"/>
        <v>-2.1714510058356264</v>
      </c>
    </row>
    <row r="1166" spans="1:69" x14ac:dyDescent="0.2">
      <c r="A1166" s="1" t="s">
        <v>3116</v>
      </c>
      <c r="B1166" s="8" t="s">
        <v>3279</v>
      </c>
      <c r="C1166" t="s">
        <v>30</v>
      </c>
      <c r="D1166" s="38">
        <v>41</v>
      </c>
      <c r="E1166" s="52" t="s">
        <v>3280</v>
      </c>
      <c r="F1166" s="8" t="s">
        <v>3281</v>
      </c>
      <c r="G1166" s="8">
        <v>25</v>
      </c>
      <c r="H1166" s="8">
        <v>2</v>
      </c>
      <c r="I1166" s="8">
        <v>9</v>
      </c>
      <c r="J1166" s="8">
        <v>1</v>
      </c>
      <c r="K1166" s="8">
        <v>6</v>
      </c>
      <c r="L1166" s="8">
        <v>1</v>
      </c>
      <c r="M1166" s="8">
        <v>1</v>
      </c>
      <c r="N1166" s="8">
        <v>1</v>
      </c>
      <c r="O1166" s="8">
        <v>1</v>
      </c>
      <c r="P1166" s="8">
        <v>1</v>
      </c>
      <c r="Q1166" s="36">
        <f t="shared" si="1008"/>
        <v>23</v>
      </c>
      <c r="R1166" s="36">
        <f t="shared" si="996"/>
        <v>8</v>
      </c>
      <c r="S1166" s="36">
        <f t="shared" si="997"/>
        <v>5</v>
      </c>
      <c r="T1166" s="36">
        <f t="shared" si="998"/>
        <v>0</v>
      </c>
      <c r="U1166" s="36">
        <f t="shared" si="999"/>
        <v>0</v>
      </c>
      <c r="V1166" s="36">
        <f t="shared" si="1000"/>
        <v>162</v>
      </c>
      <c r="W1166" s="45">
        <f t="shared" si="1001"/>
        <v>36</v>
      </c>
      <c r="X1166" s="50">
        <f t="shared" si="1002"/>
        <v>4.5</v>
      </c>
      <c r="Y1166" s="46">
        <f t="shared" si="968"/>
        <v>0.25</v>
      </c>
      <c r="Z1166" s="46">
        <f t="shared" si="969"/>
        <v>0.25</v>
      </c>
      <c r="AA1166" s="46">
        <f t="shared" si="970"/>
        <v>2.25</v>
      </c>
      <c r="AB1166" s="46">
        <f t="shared" si="971"/>
        <v>6.25</v>
      </c>
      <c r="AC1166" s="46">
        <f t="shared" si="972"/>
        <v>12.25</v>
      </c>
      <c r="AD1166" s="46">
        <f t="shared" si="973"/>
        <v>5.75</v>
      </c>
      <c r="AE1166" s="46">
        <f t="shared" si="974"/>
        <v>2</v>
      </c>
      <c r="AF1166" s="46">
        <f t="shared" si="975"/>
        <v>11.25</v>
      </c>
      <c r="AG1166" s="46">
        <f t="shared" si="976"/>
        <v>0</v>
      </c>
      <c r="AH1166" s="46">
        <f t="shared" si="977"/>
        <v>0</v>
      </c>
      <c r="AI1166" s="46">
        <f t="shared" si="1003"/>
        <v>0.54285714285714282</v>
      </c>
      <c r="AJ1166" s="47">
        <f t="shared" si="959"/>
        <v>0.73678839761300718</v>
      </c>
      <c r="AK1166" s="47">
        <f t="shared" si="960"/>
        <v>7.1880239275437958</v>
      </c>
      <c r="AL1166" s="47">
        <f t="shared" si="961"/>
        <v>-2.500182235667407</v>
      </c>
      <c r="AM1166" s="47">
        <f t="shared" si="962"/>
        <v>-42.190575226887489</v>
      </c>
      <c r="AN1166" s="47">
        <f t="shared" si="963"/>
        <v>0</v>
      </c>
      <c r="AO1166" s="47">
        <f t="shared" si="964"/>
        <v>0</v>
      </c>
      <c r="AP1166" s="47">
        <f t="shared" si="965"/>
        <v>3.0252100840336135E-2</v>
      </c>
      <c r="AQ1166" s="47">
        <f t="shared" si="1004"/>
        <v>-1.1345364766894115</v>
      </c>
      <c r="AR1166" s="1">
        <f t="shared" si="966"/>
        <v>2</v>
      </c>
      <c r="AS1166" s="1">
        <f t="shared" si="985"/>
        <v>1</v>
      </c>
      <c r="AT1166" s="1">
        <f t="shared" si="986"/>
        <v>1</v>
      </c>
      <c r="AU1166" s="1">
        <f t="shared" si="987"/>
        <v>1</v>
      </c>
      <c r="AV1166" s="1">
        <f t="shared" si="988"/>
        <v>1</v>
      </c>
      <c r="AW1166" s="27">
        <f t="shared" si="978"/>
        <v>6</v>
      </c>
      <c r="AX1166" s="41">
        <f t="shared" si="1005"/>
        <v>3.3333333333333335</v>
      </c>
      <c r="AY1166" s="29">
        <f t="shared" si="979"/>
        <v>2.7777777777777772</v>
      </c>
      <c r="AZ1166" s="29">
        <f t="shared" si="980"/>
        <v>0.44444444444444425</v>
      </c>
      <c r="BA1166" s="29">
        <f t="shared" si="981"/>
        <v>0.11111111111111122</v>
      </c>
      <c r="BB1166" s="29">
        <f t="shared" si="982"/>
        <v>1.7777777777777781</v>
      </c>
      <c r="BC1166" s="29">
        <f t="shared" si="983"/>
        <v>5.4444444444444455</v>
      </c>
      <c r="BD1166" s="29">
        <f t="shared" si="984"/>
        <v>5.5555555555555545</v>
      </c>
      <c r="BE1166" s="29">
        <f t="shared" si="984"/>
        <v>0.44444444444444425</v>
      </c>
      <c r="BF1166" s="29">
        <f t="shared" si="984"/>
        <v>0.11111111111111122</v>
      </c>
      <c r="BG1166" s="29">
        <f t="shared" si="967"/>
        <v>1.7777777777777781</v>
      </c>
      <c r="BH1166" s="29">
        <f t="shared" si="967"/>
        <v>5.4444444444444455</v>
      </c>
      <c r="BI1166" s="29">
        <f t="shared" si="1006"/>
        <v>2.666666666666667</v>
      </c>
      <c r="BJ1166" s="28">
        <f t="shared" si="989"/>
        <v>1.6329931618554521</v>
      </c>
      <c r="BK1166" s="28">
        <f t="shared" si="990"/>
        <v>2.1262931794992856</v>
      </c>
      <c r="BL1166" s="28">
        <f t="shared" si="991"/>
        <v>6.8041381743977114E-2</v>
      </c>
      <c r="BM1166" s="28">
        <f t="shared" si="992"/>
        <v>-8.5051727179971566E-3</v>
      </c>
      <c r="BN1166" s="28">
        <f t="shared" si="993"/>
        <v>-0.54433105395181758</v>
      </c>
      <c r="BO1166" s="28">
        <f t="shared" si="994"/>
        <v>-2.917274242273022</v>
      </c>
      <c r="BP1166" s="28">
        <f t="shared" si="995"/>
        <v>0.3</v>
      </c>
      <c r="BQ1166" s="28">
        <f t="shared" si="1007"/>
        <v>-0.38273277230987213</v>
      </c>
    </row>
    <row r="1167" spans="1:69" x14ac:dyDescent="0.2">
      <c r="A1167" s="1" t="s">
        <v>3116</v>
      </c>
      <c r="B1167" s="8" t="s">
        <v>3282</v>
      </c>
      <c r="C1167" t="s">
        <v>30</v>
      </c>
      <c r="D1167" s="38">
        <v>21</v>
      </c>
      <c r="E1167" s="52" t="s">
        <v>741</v>
      </c>
      <c r="F1167" s="8" t="s">
        <v>3283</v>
      </c>
      <c r="G1167" s="8">
        <v>13</v>
      </c>
      <c r="H1167" s="8">
        <v>5</v>
      </c>
      <c r="I1167" s="8">
        <v>5</v>
      </c>
      <c r="J1167" s="8">
        <v>1</v>
      </c>
      <c r="K1167" s="8">
        <v>2</v>
      </c>
      <c r="L1167" s="8">
        <v>1</v>
      </c>
      <c r="M1167" s="8">
        <v>1</v>
      </c>
      <c r="N1167" s="8">
        <v>0</v>
      </c>
      <c r="O1167" s="8">
        <v>1</v>
      </c>
      <c r="P1167" s="8">
        <v>0</v>
      </c>
      <c r="Q1167" s="36">
        <f t="shared" si="1008"/>
        <v>8</v>
      </c>
      <c r="R1167" s="36">
        <f t="shared" si="996"/>
        <v>4</v>
      </c>
      <c r="S1167" s="36">
        <f t="shared" si="997"/>
        <v>1</v>
      </c>
      <c r="T1167" s="36">
        <f t="shared" si="998"/>
        <v>1</v>
      </c>
      <c r="U1167" s="36">
        <f t="shared" si="999"/>
        <v>1</v>
      </c>
      <c r="V1167" s="36">
        <f t="shared" si="1000"/>
        <v>62</v>
      </c>
      <c r="W1167" s="45">
        <f t="shared" si="1001"/>
        <v>15</v>
      </c>
      <c r="X1167" s="50">
        <f t="shared" si="1002"/>
        <v>4.1333333333333337</v>
      </c>
      <c r="Y1167" s="46">
        <f t="shared" si="968"/>
        <v>0.7511111111111104</v>
      </c>
      <c r="Z1167" s="46">
        <f t="shared" si="969"/>
        <v>1.7777777777777889E-2</v>
      </c>
      <c r="AA1167" s="46">
        <f t="shared" si="970"/>
        <v>1.2844444444444454</v>
      </c>
      <c r="AB1167" s="46">
        <f t="shared" si="971"/>
        <v>4.5511111111111129</v>
      </c>
      <c r="AC1167" s="46">
        <f t="shared" si="972"/>
        <v>9.8177777777777795</v>
      </c>
      <c r="AD1167" s="46">
        <f t="shared" si="973"/>
        <v>6.0088888888888832</v>
      </c>
      <c r="AE1167" s="46">
        <f t="shared" si="974"/>
        <v>7.1111111111111555E-2</v>
      </c>
      <c r="AF1167" s="46">
        <f t="shared" si="975"/>
        <v>1.2844444444444454</v>
      </c>
      <c r="AG1167" s="46">
        <f t="shared" si="976"/>
        <v>4.5511111111111129</v>
      </c>
      <c r="AH1167" s="46">
        <f t="shared" si="977"/>
        <v>9.8177777777777795</v>
      </c>
      <c r="AI1167" s="46">
        <f t="shared" si="1003"/>
        <v>1.5523809523809524</v>
      </c>
      <c r="AJ1167" s="47">
        <f t="shared" si="959"/>
        <v>1.2459458063579461</v>
      </c>
      <c r="AK1167" s="47">
        <f t="shared" si="960"/>
        <v>2.6924572023406079</v>
      </c>
      <c r="AL1167" s="47">
        <f t="shared" si="961"/>
        <v>-4.9020613606566002E-3</v>
      </c>
      <c r="AM1167" s="47">
        <f t="shared" si="962"/>
        <v>-0.75261960827830221</v>
      </c>
      <c r="AN1167" s="47">
        <f t="shared" si="963"/>
        <v>-5.0197108333123133</v>
      </c>
      <c r="AO1167" s="47">
        <f t="shared" si="964"/>
        <v>-15.904584895232674</v>
      </c>
      <c r="AP1167" s="47">
        <f t="shared" si="965"/>
        <v>8.2417582417582416E-2</v>
      </c>
      <c r="AQ1167" s="47">
        <f t="shared" si="1004"/>
        <v>-1.5650571589980773</v>
      </c>
      <c r="AR1167" s="1">
        <f t="shared" si="966"/>
        <v>5</v>
      </c>
      <c r="AS1167" s="1">
        <f t="shared" si="985"/>
        <v>1</v>
      </c>
      <c r="AT1167" s="1">
        <f t="shared" si="986"/>
        <v>1</v>
      </c>
      <c r="AU1167" s="1">
        <f t="shared" si="987"/>
        <v>0</v>
      </c>
      <c r="AV1167" s="1">
        <f t="shared" si="988"/>
        <v>0</v>
      </c>
      <c r="AW1167" s="27">
        <f t="shared" si="978"/>
        <v>7</v>
      </c>
      <c r="AX1167" s="41">
        <f t="shared" si="1005"/>
        <v>4.5714285714285712</v>
      </c>
      <c r="AY1167" s="29">
        <f t="shared" si="979"/>
        <v>0.18367346938775531</v>
      </c>
      <c r="AZ1167" s="29">
        <f t="shared" si="980"/>
        <v>0.32653061224489766</v>
      </c>
      <c r="BA1167" s="29">
        <f t="shared" si="981"/>
        <v>2.4693877551020402</v>
      </c>
      <c r="BB1167" s="29">
        <f t="shared" si="982"/>
        <v>6.6122448979591821</v>
      </c>
      <c r="BC1167" s="29">
        <f t="shared" si="983"/>
        <v>12.755102040816325</v>
      </c>
      <c r="BD1167" s="29">
        <f t="shared" si="984"/>
        <v>0.91836734693877653</v>
      </c>
      <c r="BE1167" s="29">
        <f t="shared" si="984"/>
        <v>0.32653061224489766</v>
      </c>
      <c r="BF1167" s="29">
        <f t="shared" si="984"/>
        <v>2.4693877551020402</v>
      </c>
      <c r="BG1167" s="29">
        <f t="shared" si="967"/>
        <v>0</v>
      </c>
      <c r="BH1167" s="29">
        <f t="shared" si="967"/>
        <v>0</v>
      </c>
      <c r="BI1167" s="29">
        <f t="shared" si="1006"/>
        <v>0.61904761904761907</v>
      </c>
      <c r="BJ1167" s="28">
        <f t="shared" si="989"/>
        <v>0.7867957924694432</v>
      </c>
      <c r="BK1167" s="28">
        <f t="shared" si="990"/>
        <v>0.80807851889296245</v>
      </c>
      <c r="BL1167" s="28">
        <f t="shared" si="991"/>
        <v>-0.38308907562332917</v>
      </c>
      <c r="BM1167" s="28">
        <f t="shared" si="992"/>
        <v>-7.9670556196039337</v>
      </c>
      <c r="BN1167" s="28">
        <f t="shared" si="993"/>
        <v>0</v>
      </c>
      <c r="BO1167" s="28">
        <f t="shared" si="994"/>
        <v>0</v>
      </c>
      <c r="BP1167" s="28">
        <f t="shared" si="995"/>
        <v>0.23333333333333334</v>
      </c>
      <c r="BQ1167" s="28">
        <f t="shared" si="1007"/>
        <v>-1.75981544114467</v>
      </c>
    </row>
    <row r="1168" spans="1:69" x14ac:dyDescent="0.2">
      <c r="A1168" s="1" t="s">
        <v>3116</v>
      </c>
      <c r="B1168" s="8" t="s">
        <v>3284</v>
      </c>
      <c r="C1168" t="s">
        <v>81</v>
      </c>
      <c r="D1168" s="38">
        <v>5</v>
      </c>
      <c r="E1168" s="52" t="s">
        <v>1214</v>
      </c>
      <c r="F1168" s="8" t="s">
        <v>3285</v>
      </c>
      <c r="G1168" s="8">
        <v>3</v>
      </c>
      <c r="H1168" s="8">
        <v>2</v>
      </c>
      <c r="I1168" s="8">
        <v>1</v>
      </c>
      <c r="J1168" s="8">
        <v>1</v>
      </c>
      <c r="K1168" s="8">
        <v>1</v>
      </c>
      <c r="L1168" s="8">
        <v>1</v>
      </c>
      <c r="M1168" s="8">
        <v>1</v>
      </c>
      <c r="N1168" s="8">
        <v>1</v>
      </c>
      <c r="O1168" s="8">
        <v>1</v>
      </c>
      <c r="P1168" s="8">
        <v>1</v>
      </c>
      <c r="Q1168" s="36">
        <f t="shared" si="1008"/>
        <v>1</v>
      </c>
      <c r="R1168" s="36">
        <f t="shared" si="996"/>
        <v>0</v>
      </c>
      <c r="S1168" s="36">
        <f t="shared" si="997"/>
        <v>0</v>
      </c>
      <c r="T1168" s="36">
        <f t="shared" si="998"/>
        <v>0</v>
      </c>
      <c r="U1168" s="36">
        <f t="shared" si="999"/>
        <v>0</v>
      </c>
      <c r="V1168" s="36">
        <f t="shared" si="1000"/>
        <v>5</v>
      </c>
      <c r="W1168" s="45">
        <f t="shared" si="1001"/>
        <v>1</v>
      </c>
      <c r="X1168" s="50">
        <f t="shared" si="1002"/>
        <v>5</v>
      </c>
      <c r="Y1168" s="46">
        <f t="shared" si="968"/>
        <v>0</v>
      </c>
      <c r="Z1168" s="46">
        <f t="shared" si="969"/>
        <v>1</v>
      </c>
      <c r="AA1168" s="46">
        <f t="shared" si="970"/>
        <v>4</v>
      </c>
      <c r="AB1168" s="46">
        <f t="shared" si="971"/>
        <v>9</v>
      </c>
      <c r="AC1168" s="46">
        <f t="shared" si="972"/>
        <v>16</v>
      </c>
      <c r="AD1168" s="46">
        <f t="shared" si="973"/>
        <v>0</v>
      </c>
      <c r="AE1168" s="46">
        <f t="shared" si="974"/>
        <v>0</v>
      </c>
      <c r="AF1168" s="46">
        <f t="shared" si="975"/>
        <v>0</v>
      </c>
      <c r="AG1168" s="46">
        <f t="shared" si="976"/>
        <v>0</v>
      </c>
      <c r="AH1168" s="46">
        <f t="shared" si="977"/>
        <v>0</v>
      </c>
      <c r="AI1168" s="46">
        <f t="shared" si="1003"/>
        <v>0</v>
      </c>
      <c r="AJ1168" s="47">
        <f t="shared" si="959"/>
        <v>0</v>
      </c>
      <c r="AK1168" s="47" t="e">
        <f t="shared" si="960"/>
        <v>#DIV/0!</v>
      </c>
      <c r="AL1168" s="47" t="e">
        <f t="shared" si="961"/>
        <v>#DIV/0!</v>
      </c>
      <c r="AM1168" s="47" t="e">
        <f t="shared" si="962"/>
        <v>#DIV/0!</v>
      </c>
      <c r="AN1168" s="47" t="e">
        <f t="shared" si="963"/>
        <v>#DIV/0!</v>
      </c>
      <c r="AO1168" s="47" t="e">
        <f t="shared" si="964"/>
        <v>#DIV/0!</v>
      </c>
      <c r="AP1168" s="47" t="e">
        <f t="shared" si="965"/>
        <v>#DIV/0!</v>
      </c>
      <c r="AQ1168" s="47">
        <f t="shared" si="1004"/>
        <v>0</v>
      </c>
      <c r="AR1168" s="1">
        <f t="shared" si="966"/>
        <v>2</v>
      </c>
      <c r="AS1168" s="1">
        <f t="shared" si="985"/>
        <v>1</v>
      </c>
      <c r="AT1168" s="1">
        <f t="shared" si="986"/>
        <v>1</v>
      </c>
      <c r="AU1168" s="1">
        <f t="shared" si="987"/>
        <v>1</v>
      </c>
      <c r="AV1168" s="1">
        <f t="shared" si="988"/>
        <v>1</v>
      </c>
      <c r="AW1168" s="27">
        <f t="shared" si="978"/>
        <v>6</v>
      </c>
      <c r="AX1168" s="41">
        <f t="shared" si="1005"/>
        <v>3.3333333333333335</v>
      </c>
      <c r="AY1168" s="29">
        <f t="shared" si="979"/>
        <v>2.7777777777777772</v>
      </c>
      <c r="AZ1168" s="29">
        <f t="shared" si="980"/>
        <v>0.44444444444444425</v>
      </c>
      <c r="BA1168" s="29">
        <f t="shared" si="981"/>
        <v>0.11111111111111122</v>
      </c>
      <c r="BB1168" s="29">
        <f t="shared" si="982"/>
        <v>1.7777777777777781</v>
      </c>
      <c r="BC1168" s="29">
        <f t="shared" si="983"/>
        <v>5.4444444444444455</v>
      </c>
      <c r="BD1168" s="29">
        <f t="shared" si="984"/>
        <v>5.5555555555555545</v>
      </c>
      <c r="BE1168" s="29">
        <f t="shared" si="984"/>
        <v>0.44444444444444425</v>
      </c>
      <c r="BF1168" s="29">
        <f t="shared" si="984"/>
        <v>0.11111111111111122</v>
      </c>
      <c r="BG1168" s="29">
        <f t="shared" si="967"/>
        <v>1.7777777777777781</v>
      </c>
      <c r="BH1168" s="29">
        <f t="shared" si="967"/>
        <v>5.4444444444444455</v>
      </c>
      <c r="BI1168" s="29">
        <f t="shared" si="1006"/>
        <v>2.666666666666667</v>
      </c>
      <c r="BJ1168" s="28">
        <f t="shared" si="989"/>
        <v>1.6329931618554521</v>
      </c>
      <c r="BK1168" s="28">
        <f t="shared" si="990"/>
        <v>2.1262931794992856</v>
      </c>
      <c r="BL1168" s="28">
        <f t="shared" si="991"/>
        <v>6.8041381743977114E-2</v>
      </c>
      <c r="BM1168" s="28">
        <f t="shared" si="992"/>
        <v>-8.5051727179971566E-3</v>
      </c>
      <c r="BN1168" s="28">
        <f t="shared" si="993"/>
        <v>-0.54433105395181758</v>
      </c>
      <c r="BO1168" s="28">
        <f t="shared" si="994"/>
        <v>-2.917274242273022</v>
      </c>
      <c r="BP1168" s="28">
        <f t="shared" si="995"/>
        <v>0.3</v>
      </c>
      <c r="BQ1168" s="28">
        <f t="shared" si="1007"/>
        <v>-0.38273277230987213</v>
      </c>
    </row>
    <row r="1169" spans="1:69" x14ac:dyDescent="0.2">
      <c r="A1169" s="1" t="s">
        <v>3116</v>
      </c>
      <c r="B1169" s="8" t="s">
        <v>3286</v>
      </c>
      <c r="C1169" t="s">
        <v>100</v>
      </c>
      <c r="D1169" s="38">
        <v>46</v>
      </c>
      <c r="E1169" s="52" t="s">
        <v>3287</v>
      </c>
      <c r="F1169" s="8" t="s">
        <v>3288</v>
      </c>
      <c r="G1169" s="8">
        <v>32</v>
      </c>
      <c r="H1169" s="8">
        <v>4</v>
      </c>
      <c r="I1169" s="8">
        <v>7</v>
      </c>
      <c r="J1169" s="8">
        <v>1</v>
      </c>
      <c r="K1169" s="8">
        <v>3</v>
      </c>
      <c r="L1169" s="8">
        <v>1</v>
      </c>
      <c r="M1169" s="8">
        <v>1</v>
      </c>
      <c r="N1169" s="8">
        <v>1</v>
      </c>
      <c r="O1169" s="8">
        <v>3</v>
      </c>
      <c r="P1169" s="8">
        <v>1</v>
      </c>
      <c r="Q1169" s="36">
        <f t="shared" si="1008"/>
        <v>28</v>
      </c>
      <c r="R1169" s="36">
        <f t="shared" si="996"/>
        <v>6</v>
      </c>
      <c r="S1169" s="36">
        <f t="shared" si="997"/>
        <v>2</v>
      </c>
      <c r="T1169" s="36">
        <f t="shared" si="998"/>
        <v>0</v>
      </c>
      <c r="U1169" s="36">
        <f t="shared" si="999"/>
        <v>2</v>
      </c>
      <c r="V1169" s="36">
        <f t="shared" si="1000"/>
        <v>172</v>
      </c>
      <c r="W1169" s="45">
        <f t="shared" si="1001"/>
        <v>38</v>
      </c>
      <c r="X1169" s="50">
        <f t="shared" si="1002"/>
        <v>4.5263157894736841</v>
      </c>
      <c r="Y1169" s="46">
        <f t="shared" si="968"/>
        <v>0.22437673130193919</v>
      </c>
      <c r="Z1169" s="46">
        <f t="shared" si="969"/>
        <v>0.27700831024930733</v>
      </c>
      <c r="AA1169" s="46">
        <f t="shared" si="970"/>
        <v>2.3296398891966756</v>
      </c>
      <c r="AB1169" s="46">
        <f t="shared" si="971"/>
        <v>6.3822714681440438</v>
      </c>
      <c r="AC1169" s="46">
        <f t="shared" si="972"/>
        <v>12.434903047091412</v>
      </c>
      <c r="AD1169" s="46">
        <f t="shared" si="973"/>
        <v>6.2825484764542976</v>
      </c>
      <c r="AE1169" s="46">
        <f t="shared" si="974"/>
        <v>1.6620498614958441</v>
      </c>
      <c r="AF1169" s="46">
        <f t="shared" si="975"/>
        <v>4.6592797783933513</v>
      </c>
      <c r="AG1169" s="46">
        <f t="shared" si="976"/>
        <v>0</v>
      </c>
      <c r="AH1169" s="46">
        <f t="shared" si="977"/>
        <v>24.869806094182824</v>
      </c>
      <c r="AI1169" s="46">
        <f t="shared" si="1003"/>
        <v>1.0128022759601707</v>
      </c>
      <c r="AJ1169" s="47">
        <f t="shared" si="959"/>
        <v>1.0063807807982874</v>
      </c>
      <c r="AK1169" s="47">
        <f t="shared" si="960"/>
        <v>2.9196968000295307</v>
      </c>
      <c r="AL1169" s="47">
        <f t="shared" si="961"/>
        <v>-0.85822951206041331</v>
      </c>
      <c r="AM1169" s="47">
        <f t="shared" si="962"/>
        <v>-6.9771198565471408</v>
      </c>
      <c r="AN1169" s="47">
        <f t="shared" si="963"/>
        <v>0</v>
      </c>
      <c r="AO1169" s="47">
        <f t="shared" si="964"/>
        <v>-86.041227578608741</v>
      </c>
      <c r="AP1169" s="47">
        <f t="shared" si="965"/>
        <v>2.8528528528528527E-2</v>
      </c>
      <c r="AQ1169" s="47">
        <f t="shared" si="1004"/>
        <v>-2.5948659501449676</v>
      </c>
      <c r="AR1169" s="1">
        <f t="shared" si="966"/>
        <v>4</v>
      </c>
      <c r="AS1169" s="1">
        <f t="shared" si="985"/>
        <v>1</v>
      </c>
      <c r="AT1169" s="1">
        <f t="shared" si="986"/>
        <v>1</v>
      </c>
      <c r="AU1169" s="1">
        <f t="shared" si="987"/>
        <v>1</v>
      </c>
      <c r="AV1169" s="1">
        <f t="shared" si="988"/>
        <v>1</v>
      </c>
      <c r="AW1169" s="27">
        <f t="shared" si="978"/>
        <v>8</v>
      </c>
      <c r="AX1169" s="41">
        <f t="shared" si="1005"/>
        <v>3.75</v>
      </c>
      <c r="AY1169" s="29">
        <f t="shared" si="979"/>
        <v>1.5625</v>
      </c>
      <c r="AZ1169" s="29">
        <f t="shared" si="980"/>
        <v>6.25E-2</v>
      </c>
      <c r="BA1169" s="29">
        <f t="shared" si="981"/>
        <v>0.5625</v>
      </c>
      <c r="BB1169" s="29">
        <f t="shared" si="982"/>
        <v>3.0625</v>
      </c>
      <c r="BC1169" s="29">
        <f t="shared" si="983"/>
        <v>7.5625</v>
      </c>
      <c r="BD1169" s="29">
        <f t="shared" si="984"/>
        <v>6.25</v>
      </c>
      <c r="BE1169" s="29">
        <f t="shared" si="984"/>
        <v>6.25E-2</v>
      </c>
      <c r="BF1169" s="29">
        <f t="shared" si="984"/>
        <v>0.5625</v>
      </c>
      <c r="BG1169" s="29">
        <f t="shared" si="967"/>
        <v>3.0625</v>
      </c>
      <c r="BH1169" s="29">
        <f t="shared" si="967"/>
        <v>7.5625</v>
      </c>
      <c r="BI1169" s="29">
        <f t="shared" si="1006"/>
        <v>2.5</v>
      </c>
      <c r="BJ1169" s="28">
        <f t="shared" si="989"/>
        <v>1.5811388300841898</v>
      </c>
      <c r="BK1169" s="28">
        <f t="shared" si="990"/>
        <v>1.9764235376052366</v>
      </c>
      <c r="BL1169" s="28">
        <f t="shared" si="991"/>
        <v>3.9528470752104748E-3</v>
      </c>
      <c r="BM1169" s="28">
        <f t="shared" si="992"/>
        <v>-0.10672687103068279</v>
      </c>
      <c r="BN1169" s="28">
        <f t="shared" si="993"/>
        <v>-1.3558265467971928</v>
      </c>
      <c r="BO1169" s="28">
        <f t="shared" si="994"/>
        <v>-5.2612394571051402</v>
      </c>
      <c r="BP1169" s="28">
        <f t="shared" si="995"/>
        <v>0.19047619047619047</v>
      </c>
      <c r="BQ1169" s="28">
        <f t="shared" si="1007"/>
        <v>-0.90350790290525118</v>
      </c>
    </row>
    <row r="1170" spans="1:69" x14ac:dyDescent="0.2">
      <c r="A1170" s="1" t="s">
        <v>3116</v>
      </c>
      <c r="B1170" s="8" t="s">
        <v>3289</v>
      </c>
      <c r="C1170" t="s">
        <v>30</v>
      </c>
      <c r="D1170" s="38">
        <v>124</v>
      </c>
      <c r="E1170" s="52" t="s">
        <v>3290</v>
      </c>
      <c r="F1170" s="8" t="s">
        <v>3291</v>
      </c>
      <c r="G1170" s="8">
        <v>98</v>
      </c>
      <c r="H1170" s="8">
        <v>50</v>
      </c>
      <c r="I1170" s="8">
        <v>35</v>
      </c>
      <c r="J1170" s="8">
        <v>20</v>
      </c>
      <c r="K1170" s="8">
        <v>9</v>
      </c>
      <c r="L1170" s="8">
        <v>3</v>
      </c>
      <c r="M1170" s="8">
        <v>5</v>
      </c>
      <c r="N1170" s="8">
        <v>5</v>
      </c>
      <c r="O1170" s="8">
        <v>13</v>
      </c>
      <c r="P1170" s="8">
        <v>10</v>
      </c>
      <c r="Q1170" s="36">
        <f t="shared" si="1008"/>
        <v>48</v>
      </c>
      <c r="R1170" s="36">
        <f t="shared" si="996"/>
        <v>15</v>
      </c>
      <c r="S1170" s="36">
        <f t="shared" si="997"/>
        <v>6</v>
      </c>
      <c r="T1170" s="36">
        <f t="shared" si="998"/>
        <v>0</v>
      </c>
      <c r="U1170" s="36">
        <f t="shared" si="999"/>
        <v>3</v>
      </c>
      <c r="V1170" s="36">
        <f t="shared" si="1000"/>
        <v>321</v>
      </c>
      <c r="W1170" s="45">
        <f t="shared" si="1001"/>
        <v>72</v>
      </c>
      <c r="X1170" s="50">
        <f t="shared" si="1002"/>
        <v>4.458333333333333</v>
      </c>
      <c r="Y1170" s="46">
        <f t="shared" si="968"/>
        <v>0.29340277777777812</v>
      </c>
      <c r="Z1170" s="46">
        <f t="shared" si="969"/>
        <v>0.21006944444444417</v>
      </c>
      <c r="AA1170" s="46">
        <f t="shared" si="970"/>
        <v>2.1267361111111103</v>
      </c>
      <c r="AB1170" s="46">
        <f t="shared" si="971"/>
        <v>6.0434027777777759</v>
      </c>
      <c r="AC1170" s="46">
        <f t="shared" si="972"/>
        <v>11.960069444444443</v>
      </c>
      <c r="AD1170" s="46">
        <f t="shared" si="973"/>
        <v>14.08333333333335</v>
      </c>
      <c r="AE1170" s="46">
        <f t="shared" si="974"/>
        <v>3.1510416666666625</v>
      </c>
      <c r="AF1170" s="46">
        <f t="shared" si="975"/>
        <v>12.760416666666661</v>
      </c>
      <c r="AG1170" s="46">
        <f t="shared" si="976"/>
        <v>0</v>
      </c>
      <c r="AH1170" s="46">
        <f t="shared" si="977"/>
        <v>35.880208333333329</v>
      </c>
      <c r="AI1170" s="46">
        <f t="shared" si="1003"/>
        <v>0.92781690140845074</v>
      </c>
      <c r="AJ1170" s="47">
        <f t="shared" si="959"/>
        <v>0.96323252717526664</v>
      </c>
      <c r="AK1170" s="47">
        <f t="shared" si="960"/>
        <v>8.5357984120977122</v>
      </c>
      <c r="AL1170" s="47">
        <f t="shared" si="961"/>
        <v>-1.6160030277796453</v>
      </c>
      <c r="AM1170" s="47">
        <f t="shared" si="962"/>
        <v>-20.822277931195302</v>
      </c>
      <c r="AN1170" s="47">
        <f t="shared" si="963"/>
        <v>0</v>
      </c>
      <c r="AO1170" s="47">
        <f t="shared" si="964"/>
        <v>-138.84440619760201</v>
      </c>
      <c r="AP1170" s="47">
        <f t="shared" si="965"/>
        <v>1.4486921529175051E-2</v>
      </c>
      <c r="AQ1170" s="47">
        <f t="shared" si="1004"/>
        <v>-2.2128321910669024</v>
      </c>
      <c r="AR1170" s="1">
        <f t="shared" si="966"/>
        <v>50</v>
      </c>
      <c r="AS1170" s="1">
        <f t="shared" si="985"/>
        <v>20</v>
      </c>
      <c r="AT1170" s="1">
        <f t="shared" si="986"/>
        <v>3</v>
      </c>
      <c r="AU1170" s="1">
        <f t="shared" si="987"/>
        <v>5</v>
      </c>
      <c r="AV1170" s="1">
        <f t="shared" si="988"/>
        <v>10</v>
      </c>
      <c r="AW1170" s="27">
        <f t="shared" si="978"/>
        <v>88</v>
      </c>
      <c r="AX1170" s="41">
        <f t="shared" si="1005"/>
        <v>4.0795454545454541</v>
      </c>
      <c r="AY1170" s="29">
        <f t="shared" si="979"/>
        <v>0.84723657024793464</v>
      </c>
      <c r="AZ1170" s="29">
        <f t="shared" si="980"/>
        <v>6.3274793388429108E-3</v>
      </c>
      <c r="BA1170" s="29">
        <f t="shared" si="981"/>
        <v>1.1654183884297511</v>
      </c>
      <c r="BB1170" s="29">
        <f t="shared" si="982"/>
        <v>4.3245092975206596</v>
      </c>
      <c r="BC1170" s="29">
        <f t="shared" si="983"/>
        <v>9.4836002066115679</v>
      </c>
      <c r="BD1170" s="29">
        <f t="shared" si="984"/>
        <v>42.361828512396734</v>
      </c>
      <c r="BE1170" s="29">
        <f t="shared" si="984"/>
        <v>0.12654958677685821</v>
      </c>
      <c r="BF1170" s="29">
        <f t="shared" si="984"/>
        <v>3.4962551652892531</v>
      </c>
      <c r="BG1170" s="29">
        <f t="shared" si="967"/>
        <v>21.622546487603298</v>
      </c>
      <c r="BH1170" s="29">
        <f t="shared" si="967"/>
        <v>94.836002066115682</v>
      </c>
      <c r="BI1170" s="29">
        <f t="shared" si="1006"/>
        <v>1.8671630094043887</v>
      </c>
      <c r="BJ1170" s="28">
        <f t="shared" si="989"/>
        <v>1.3664417328976706</v>
      </c>
      <c r="BK1170" s="28">
        <f t="shared" si="990"/>
        <v>15.282826829762181</v>
      </c>
      <c r="BL1170" s="28">
        <f t="shared" si="991"/>
        <v>-3.9455063516803113E-3</v>
      </c>
      <c r="BM1170" s="28">
        <f t="shared" si="992"/>
        <v>-1.479349201868202</v>
      </c>
      <c r="BN1170" s="28">
        <f t="shared" si="993"/>
        <v>-17.623895324118493</v>
      </c>
      <c r="BO1170" s="28">
        <f t="shared" si="994"/>
        <v>-114.46863493423969</v>
      </c>
      <c r="BP1170" s="28">
        <f t="shared" si="995"/>
        <v>1.1761561079925154E-2</v>
      </c>
      <c r="BQ1170" s="28">
        <f t="shared" si="1007"/>
        <v>-1.3913103229136323</v>
      </c>
    </row>
    <row r="1171" spans="1:69" x14ac:dyDescent="0.2">
      <c r="A1171" s="1" t="s">
        <v>3116</v>
      </c>
      <c r="B1171" s="8" t="s">
        <v>3292</v>
      </c>
      <c r="C1171" t="s">
        <v>100</v>
      </c>
      <c r="D1171" s="38">
        <v>13</v>
      </c>
      <c r="E1171" s="52" t="s">
        <v>3293</v>
      </c>
      <c r="F1171" s="8" t="s">
        <v>3294</v>
      </c>
      <c r="G1171" s="8">
        <v>9</v>
      </c>
      <c r="H1171" s="8">
        <v>2</v>
      </c>
      <c r="I1171" s="8">
        <v>9</v>
      </c>
      <c r="J1171" s="8">
        <v>2</v>
      </c>
      <c r="K1171" s="8">
        <v>2</v>
      </c>
      <c r="L1171" s="8">
        <v>2</v>
      </c>
      <c r="M1171" s="8">
        <v>2</v>
      </c>
      <c r="N1171" s="8">
        <v>2</v>
      </c>
      <c r="O1171" s="8">
        <v>2</v>
      </c>
      <c r="P1171" s="8">
        <v>2</v>
      </c>
      <c r="Q1171" s="36">
        <f t="shared" si="1008"/>
        <v>7</v>
      </c>
      <c r="R1171" s="36">
        <f t="shared" si="996"/>
        <v>7</v>
      </c>
      <c r="S1171" s="36">
        <f t="shared" si="997"/>
        <v>0</v>
      </c>
      <c r="T1171" s="36">
        <f t="shared" si="998"/>
        <v>0</v>
      </c>
      <c r="U1171" s="36">
        <f t="shared" si="999"/>
        <v>0</v>
      </c>
      <c r="V1171" s="36">
        <f t="shared" si="1000"/>
        <v>63</v>
      </c>
      <c r="W1171" s="45">
        <f t="shared" si="1001"/>
        <v>14</v>
      </c>
      <c r="X1171" s="50">
        <f t="shared" si="1002"/>
        <v>4.5</v>
      </c>
      <c r="Y1171" s="46">
        <f t="shared" si="968"/>
        <v>0.25</v>
      </c>
      <c r="Z1171" s="46">
        <f t="shared" si="969"/>
        <v>0.25</v>
      </c>
      <c r="AA1171" s="46">
        <f t="shared" si="970"/>
        <v>2.25</v>
      </c>
      <c r="AB1171" s="46">
        <f t="shared" si="971"/>
        <v>6.25</v>
      </c>
      <c r="AC1171" s="46">
        <f t="shared" si="972"/>
        <v>12.25</v>
      </c>
      <c r="AD1171" s="46">
        <f t="shared" si="973"/>
        <v>1.75</v>
      </c>
      <c r="AE1171" s="46">
        <f t="shared" si="974"/>
        <v>1.75</v>
      </c>
      <c r="AF1171" s="46">
        <f t="shared" si="975"/>
        <v>0</v>
      </c>
      <c r="AG1171" s="46">
        <f t="shared" si="976"/>
        <v>0</v>
      </c>
      <c r="AH1171" s="46">
        <f t="shared" si="977"/>
        <v>0</v>
      </c>
      <c r="AI1171" s="46">
        <f t="shared" si="1003"/>
        <v>0.26923076923076922</v>
      </c>
      <c r="AJ1171" s="47">
        <f t="shared" si="959"/>
        <v>0.51887452166277082</v>
      </c>
      <c r="AK1171" s="47">
        <f t="shared" si="960"/>
        <v>6.2635567257863052</v>
      </c>
      <c r="AL1171" s="47">
        <f t="shared" si="961"/>
        <v>-6.2635567257863052</v>
      </c>
      <c r="AM1171" s="47">
        <f t="shared" si="962"/>
        <v>0</v>
      </c>
      <c r="AN1171" s="47">
        <f t="shared" si="963"/>
        <v>0</v>
      </c>
      <c r="AO1171" s="47">
        <f t="shared" si="964"/>
        <v>0</v>
      </c>
      <c r="AP1171" s="47">
        <f t="shared" si="965"/>
        <v>8.9743589743589744E-2</v>
      </c>
      <c r="AQ1171" s="47">
        <f t="shared" si="1004"/>
        <v>0</v>
      </c>
      <c r="AR1171" s="1">
        <f t="shared" si="966"/>
        <v>2</v>
      </c>
      <c r="AS1171" s="1">
        <f t="shared" si="985"/>
        <v>2</v>
      </c>
      <c r="AT1171" s="1">
        <f t="shared" si="986"/>
        <v>2</v>
      </c>
      <c r="AU1171" s="1">
        <f t="shared" si="987"/>
        <v>2</v>
      </c>
      <c r="AV1171" s="1">
        <f t="shared" si="988"/>
        <v>2</v>
      </c>
      <c r="AW1171" s="27">
        <f t="shared" si="978"/>
        <v>10</v>
      </c>
      <c r="AX1171" s="41">
        <f t="shared" si="1005"/>
        <v>3</v>
      </c>
      <c r="AY1171" s="29">
        <f t="shared" si="979"/>
        <v>4</v>
      </c>
      <c r="AZ1171" s="29">
        <f t="shared" si="980"/>
        <v>1</v>
      </c>
      <c r="BA1171" s="29">
        <f t="shared" si="981"/>
        <v>0</v>
      </c>
      <c r="BB1171" s="29">
        <f t="shared" si="982"/>
        <v>1</v>
      </c>
      <c r="BC1171" s="29">
        <f t="shared" si="983"/>
        <v>4</v>
      </c>
      <c r="BD1171" s="29">
        <f t="shared" si="984"/>
        <v>8</v>
      </c>
      <c r="BE1171" s="29">
        <f t="shared" si="984"/>
        <v>2</v>
      </c>
      <c r="BF1171" s="29">
        <f t="shared" si="984"/>
        <v>0</v>
      </c>
      <c r="BG1171" s="29">
        <f t="shared" si="967"/>
        <v>2</v>
      </c>
      <c r="BH1171" s="29">
        <f t="shared" si="967"/>
        <v>8</v>
      </c>
      <c r="BI1171" s="29">
        <f t="shared" si="1006"/>
        <v>2.2222222222222223</v>
      </c>
      <c r="BJ1171" s="28">
        <f t="shared" si="989"/>
        <v>1.4907119849998598</v>
      </c>
      <c r="BK1171" s="28">
        <f t="shared" si="990"/>
        <v>4.8299068313995459</v>
      </c>
      <c r="BL1171" s="28">
        <f t="shared" si="991"/>
        <v>0.60373835392494324</v>
      </c>
      <c r="BM1171" s="28">
        <f t="shared" si="992"/>
        <v>0</v>
      </c>
      <c r="BN1171" s="28">
        <f t="shared" si="993"/>
        <v>-0.60373835392494324</v>
      </c>
      <c r="BO1171" s="28">
        <f t="shared" si="994"/>
        <v>-4.8299068313995459</v>
      </c>
      <c r="BP1171" s="28">
        <f t="shared" si="995"/>
        <v>0.1388888888888889</v>
      </c>
      <c r="BQ1171" s="28">
        <f t="shared" si="1007"/>
        <v>0</v>
      </c>
    </row>
    <row r="1172" spans="1:69" x14ac:dyDescent="0.2">
      <c r="A1172" s="1" t="s">
        <v>3116</v>
      </c>
      <c r="B1172" s="8" t="s">
        <v>3295</v>
      </c>
      <c r="C1172" t="s">
        <v>18</v>
      </c>
      <c r="D1172" s="38">
        <v>597</v>
      </c>
      <c r="E1172" s="52" t="s">
        <v>3296</v>
      </c>
      <c r="F1172" s="8" t="s">
        <v>3297</v>
      </c>
      <c r="G1172" s="8">
        <v>397</v>
      </c>
      <c r="H1172" s="8">
        <v>151</v>
      </c>
      <c r="I1172" s="8">
        <v>112</v>
      </c>
      <c r="J1172" s="8">
        <v>32</v>
      </c>
      <c r="K1172" s="8">
        <v>42</v>
      </c>
      <c r="L1172" s="8">
        <v>12</v>
      </c>
      <c r="M1172" s="8">
        <v>14</v>
      </c>
      <c r="N1172" s="8">
        <v>8</v>
      </c>
      <c r="O1172" s="8">
        <v>32</v>
      </c>
      <c r="P1172" s="8">
        <v>20</v>
      </c>
      <c r="Q1172" s="36">
        <f t="shared" si="1008"/>
        <v>246</v>
      </c>
      <c r="R1172" s="36">
        <f t="shared" si="996"/>
        <v>80</v>
      </c>
      <c r="S1172" s="36">
        <f t="shared" si="997"/>
        <v>30</v>
      </c>
      <c r="T1172" s="36">
        <f t="shared" si="998"/>
        <v>6</v>
      </c>
      <c r="U1172" s="36">
        <f t="shared" si="999"/>
        <v>12</v>
      </c>
      <c r="V1172" s="36">
        <f t="shared" si="1000"/>
        <v>1664</v>
      </c>
      <c r="W1172" s="45">
        <f t="shared" si="1001"/>
        <v>374</v>
      </c>
      <c r="X1172" s="50">
        <f t="shared" si="1002"/>
        <v>4.4491978609625669</v>
      </c>
      <c r="Y1172" s="46">
        <f t="shared" si="968"/>
        <v>0.30338299636821181</v>
      </c>
      <c r="Z1172" s="46">
        <f t="shared" si="969"/>
        <v>0.20177871829334554</v>
      </c>
      <c r="AA1172" s="46">
        <f t="shared" si="970"/>
        <v>2.1001744402184794</v>
      </c>
      <c r="AB1172" s="46">
        <f t="shared" si="971"/>
        <v>5.9985701621436132</v>
      </c>
      <c r="AC1172" s="46">
        <f t="shared" si="972"/>
        <v>11.896965884068747</v>
      </c>
      <c r="AD1172" s="46">
        <f t="shared" si="973"/>
        <v>74.6322171065801</v>
      </c>
      <c r="AE1172" s="46">
        <f t="shared" si="974"/>
        <v>16.142297463467642</v>
      </c>
      <c r="AF1172" s="46">
        <f t="shared" si="975"/>
        <v>63.005233206554379</v>
      </c>
      <c r="AG1172" s="46">
        <f t="shared" si="976"/>
        <v>35.991420972861675</v>
      </c>
      <c r="AH1172" s="46">
        <f t="shared" si="977"/>
        <v>142.76359060882496</v>
      </c>
      <c r="AI1172" s="46">
        <f t="shared" si="1003"/>
        <v>0.89151410015627008</v>
      </c>
      <c r="AJ1172" s="47">
        <f t="shared" si="959"/>
        <v>0.94420024367518041</v>
      </c>
      <c r="AK1172" s="47">
        <f t="shared" si="960"/>
        <v>48.834825148577721</v>
      </c>
      <c r="AL1172" s="47">
        <f t="shared" si="961"/>
        <v>-8.6141157073902903</v>
      </c>
      <c r="AM1172" s="47">
        <f t="shared" si="962"/>
        <v>-108.47058520459287</v>
      </c>
      <c r="AN1172" s="47">
        <f t="shared" si="963"/>
        <v>-104.72021863335885</v>
      </c>
      <c r="AO1172" s="47">
        <f t="shared" si="964"/>
        <v>-584.98300059289556</v>
      </c>
      <c r="AP1172" s="47">
        <f t="shared" si="965"/>
        <v>2.6953789385684222E-3</v>
      </c>
      <c r="AQ1172" s="47">
        <f t="shared" si="1004"/>
        <v>-2.0429708086578797</v>
      </c>
      <c r="AR1172" s="1">
        <f t="shared" si="966"/>
        <v>151</v>
      </c>
      <c r="AS1172" s="1">
        <f t="shared" si="985"/>
        <v>32</v>
      </c>
      <c r="AT1172" s="1">
        <f t="shared" si="986"/>
        <v>12</v>
      </c>
      <c r="AU1172" s="1">
        <f t="shared" si="987"/>
        <v>8</v>
      </c>
      <c r="AV1172" s="1">
        <f t="shared" si="988"/>
        <v>20</v>
      </c>
      <c r="AW1172" s="27">
        <f t="shared" si="978"/>
        <v>223</v>
      </c>
      <c r="AX1172" s="41">
        <f t="shared" si="1005"/>
        <v>4.2825112107623315</v>
      </c>
      <c r="AY1172" s="29">
        <f t="shared" si="979"/>
        <v>0.51479016268173539</v>
      </c>
      <c r="AZ1172" s="29">
        <f t="shared" si="980"/>
        <v>7.9812584206398515E-2</v>
      </c>
      <c r="BA1172" s="29">
        <f t="shared" si="981"/>
        <v>1.6448350057310617</v>
      </c>
      <c r="BB1172" s="29">
        <f t="shared" si="982"/>
        <v>5.2098574272557245</v>
      </c>
      <c r="BC1172" s="29">
        <f t="shared" si="983"/>
        <v>10.774879848780389</v>
      </c>
      <c r="BD1172" s="29">
        <f t="shared" si="984"/>
        <v>77.733314564942049</v>
      </c>
      <c r="BE1172" s="29">
        <f t="shared" si="984"/>
        <v>2.5540026946047525</v>
      </c>
      <c r="BF1172" s="29">
        <f t="shared" si="984"/>
        <v>19.738020068772741</v>
      </c>
      <c r="BG1172" s="29">
        <f t="shared" si="967"/>
        <v>41.678859418045796</v>
      </c>
      <c r="BH1172" s="29">
        <f t="shared" si="967"/>
        <v>215.49759697560776</v>
      </c>
      <c r="BI1172" s="29">
        <f t="shared" si="1006"/>
        <v>1.6090170888377167</v>
      </c>
      <c r="BJ1172" s="28">
        <f t="shared" si="989"/>
        <v>1.2684703736539205</v>
      </c>
      <c r="BK1172" s="28">
        <f t="shared" si="990"/>
        <v>27.326330786414793</v>
      </c>
      <c r="BL1172" s="28">
        <f t="shared" si="991"/>
        <v>-0.35352168016093888</v>
      </c>
      <c r="BM1172" s="28">
        <f t="shared" si="992"/>
        <v>-12.402915113299274</v>
      </c>
      <c r="BN1172" s="28">
        <f t="shared" si="993"/>
        <v>-46.61092910797592</v>
      </c>
      <c r="BO1172" s="28">
        <f t="shared" si="994"/>
        <v>-346.58332570828338</v>
      </c>
      <c r="BP1172" s="28">
        <f t="shared" si="995"/>
        <v>4.5452692511516041E-3</v>
      </c>
      <c r="BQ1172" s="28">
        <f t="shared" si="1007"/>
        <v>-1.7209496649870968</v>
      </c>
    </row>
    <row r="1173" spans="1:69" x14ac:dyDescent="0.2">
      <c r="A1173" s="1" t="s">
        <v>3116</v>
      </c>
      <c r="B1173" s="8" t="s">
        <v>3298</v>
      </c>
      <c r="C1173" t="s">
        <v>42</v>
      </c>
      <c r="D1173" s="38">
        <v>26</v>
      </c>
      <c r="E1173" s="52" t="s">
        <v>3299</v>
      </c>
      <c r="F1173" s="8" t="s">
        <v>3300</v>
      </c>
      <c r="G1173" s="8">
        <v>15</v>
      </c>
      <c r="H1173" s="8">
        <v>9</v>
      </c>
      <c r="I1173" s="8">
        <v>5</v>
      </c>
      <c r="J1173" s="8">
        <v>4</v>
      </c>
      <c r="K1173" s="8">
        <v>3</v>
      </c>
      <c r="L1173" s="8">
        <v>2</v>
      </c>
      <c r="M1173" s="8">
        <v>3</v>
      </c>
      <c r="N1173" s="8">
        <v>2</v>
      </c>
      <c r="O1173" s="8">
        <v>3</v>
      </c>
      <c r="P1173" s="8">
        <v>2</v>
      </c>
      <c r="Q1173" s="36">
        <f t="shared" si="1008"/>
        <v>6</v>
      </c>
      <c r="R1173" s="36">
        <f t="shared" si="996"/>
        <v>1</v>
      </c>
      <c r="S1173" s="36">
        <f t="shared" si="997"/>
        <v>1</v>
      </c>
      <c r="T1173" s="36">
        <f t="shared" si="998"/>
        <v>1</v>
      </c>
      <c r="U1173" s="36">
        <f t="shared" si="999"/>
        <v>1</v>
      </c>
      <c r="V1173" s="36">
        <f t="shared" si="1000"/>
        <v>40</v>
      </c>
      <c r="W1173" s="45">
        <f t="shared" si="1001"/>
        <v>10</v>
      </c>
      <c r="X1173" s="50">
        <f t="shared" si="1002"/>
        <v>4</v>
      </c>
      <c r="Y1173" s="46">
        <f t="shared" si="968"/>
        <v>1</v>
      </c>
      <c r="Z1173" s="46">
        <f t="shared" si="969"/>
        <v>0</v>
      </c>
      <c r="AA1173" s="46">
        <f t="shared" si="970"/>
        <v>1</v>
      </c>
      <c r="AB1173" s="46">
        <f t="shared" si="971"/>
        <v>4</v>
      </c>
      <c r="AC1173" s="46">
        <f t="shared" si="972"/>
        <v>9</v>
      </c>
      <c r="AD1173" s="46">
        <f t="shared" si="973"/>
        <v>6</v>
      </c>
      <c r="AE1173" s="46">
        <f t="shared" si="974"/>
        <v>0</v>
      </c>
      <c r="AF1173" s="46">
        <f t="shared" si="975"/>
        <v>1</v>
      </c>
      <c r="AG1173" s="46">
        <f t="shared" si="976"/>
        <v>4</v>
      </c>
      <c r="AH1173" s="46">
        <f t="shared" si="977"/>
        <v>9</v>
      </c>
      <c r="AI1173" s="46">
        <f t="shared" si="1003"/>
        <v>2.2222222222222223</v>
      </c>
      <c r="AJ1173" s="47">
        <f t="shared" si="959"/>
        <v>1.4907119849998598</v>
      </c>
      <c r="AK1173" s="47">
        <f t="shared" si="960"/>
        <v>1.8112150617748295</v>
      </c>
      <c r="AL1173" s="47">
        <f t="shared" si="961"/>
        <v>0</v>
      </c>
      <c r="AM1173" s="47">
        <f t="shared" si="962"/>
        <v>-0.30186917696247162</v>
      </c>
      <c r="AN1173" s="47">
        <f t="shared" si="963"/>
        <v>-2.414953415699773</v>
      </c>
      <c r="AO1173" s="47">
        <f t="shared" si="964"/>
        <v>-8.1504677779867336</v>
      </c>
      <c r="AP1173" s="47">
        <f t="shared" si="965"/>
        <v>0.1388888888888889</v>
      </c>
      <c r="AQ1173" s="47">
        <f t="shared" si="1004"/>
        <v>-1.257788237343632</v>
      </c>
      <c r="AR1173" s="1">
        <f t="shared" si="966"/>
        <v>9</v>
      </c>
      <c r="AS1173" s="1">
        <f t="shared" si="985"/>
        <v>4</v>
      </c>
      <c r="AT1173" s="1">
        <f t="shared" si="986"/>
        <v>2</v>
      </c>
      <c r="AU1173" s="1">
        <f t="shared" si="987"/>
        <v>2</v>
      </c>
      <c r="AV1173" s="1">
        <f t="shared" si="988"/>
        <v>2</v>
      </c>
      <c r="AW1173" s="27">
        <f t="shared" si="978"/>
        <v>19</v>
      </c>
      <c r="AX1173" s="41">
        <f t="shared" si="1005"/>
        <v>3.8421052631578947</v>
      </c>
      <c r="AY1173" s="29">
        <f t="shared" si="979"/>
        <v>1.3407202216066483</v>
      </c>
      <c r="AZ1173" s="29">
        <f t="shared" si="980"/>
        <v>2.4930747922437688E-2</v>
      </c>
      <c r="BA1173" s="29">
        <f t="shared" si="981"/>
        <v>0.70914127423822704</v>
      </c>
      <c r="BB1173" s="29">
        <f t="shared" si="982"/>
        <v>3.3933518005540164</v>
      </c>
      <c r="BC1173" s="29">
        <f t="shared" si="983"/>
        <v>8.0775623268698062</v>
      </c>
      <c r="BD1173" s="29">
        <f t="shared" si="984"/>
        <v>12.066481994459835</v>
      </c>
      <c r="BE1173" s="29">
        <f t="shared" si="984"/>
        <v>9.9722991689750753E-2</v>
      </c>
      <c r="BF1173" s="29">
        <f t="shared" si="984"/>
        <v>1.4182825484764541</v>
      </c>
      <c r="BG1173" s="29">
        <f t="shared" si="967"/>
        <v>6.7867036011080328</v>
      </c>
      <c r="BH1173" s="29">
        <f t="shared" si="967"/>
        <v>16.155124653739612</v>
      </c>
      <c r="BI1173" s="29">
        <f t="shared" si="1006"/>
        <v>2.0292397660818713</v>
      </c>
      <c r="BJ1173" s="28">
        <f t="shared" si="989"/>
        <v>1.4245138700910818</v>
      </c>
      <c r="BK1173" s="28">
        <f t="shared" si="990"/>
        <v>4.8333662193829952</v>
      </c>
      <c r="BL1173" s="28">
        <f t="shared" si="991"/>
        <v>5.4470693682002235E-3</v>
      </c>
      <c r="BM1173" s="28">
        <f t="shared" si="992"/>
        <v>-0.41317029874348327</v>
      </c>
      <c r="BN1173" s="28">
        <f t="shared" si="993"/>
        <v>-4.3248722066960061</v>
      </c>
      <c r="BO1173" s="28">
        <f t="shared" si="994"/>
        <v>-15.883654277671836</v>
      </c>
      <c r="BP1173" s="28">
        <f t="shared" si="995"/>
        <v>6.2091503267973858E-2</v>
      </c>
      <c r="BQ1173" s="28">
        <f t="shared" si="1007"/>
        <v>-0.97998296206811264</v>
      </c>
    </row>
    <row r="1174" spans="1:69" x14ac:dyDescent="0.2">
      <c r="A1174" s="1" t="s">
        <v>3116</v>
      </c>
      <c r="B1174" s="8" t="s">
        <v>3301</v>
      </c>
      <c r="C1174" t="s">
        <v>18</v>
      </c>
      <c r="D1174" s="38">
        <v>318</v>
      </c>
      <c r="E1174" s="52" t="s">
        <v>3302</v>
      </c>
      <c r="F1174" s="8" t="s">
        <v>3303</v>
      </c>
      <c r="G1174" s="8">
        <v>225</v>
      </c>
      <c r="H1174" s="8">
        <v>39</v>
      </c>
      <c r="I1174" s="8">
        <v>61</v>
      </c>
      <c r="J1174" s="8">
        <v>12</v>
      </c>
      <c r="K1174" s="8">
        <v>21</v>
      </c>
      <c r="L1174" s="8">
        <v>8</v>
      </c>
      <c r="M1174" s="8">
        <v>4</v>
      </c>
      <c r="N1174" s="8">
        <v>1</v>
      </c>
      <c r="O1174" s="8">
        <v>7</v>
      </c>
      <c r="P1174" s="8">
        <v>4</v>
      </c>
      <c r="Q1174" s="36">
        <f t="shared" si="1008"/>
        <v>186</v>
      </c>
      <c r="R1174" s="36">
        <f t="shared" si="996"/>
        <v>49</v>
      </c>
      <c r="S1174" s="36">
        <f t="shared" si="997"/>
        <v>13</v>
      </c>
      <c r="T1174" s="36">
        <f t="shared" si="998"/>
        <v>3</v>
      </c>
      <c r="U1174" s="36">
        <f t="shared" si="999"/>
        <v>3</v>
      </c>
      <c r="V1174" s="36">
        <f t="shared" si="1000"/>
        <v>1174</v>
      </c>
      <c r="W1174" s="45">
        <f t="shared" si="1001"/>
        <v>254</v>
      </c>
      <c r="X1174" s="50">
        <f t="shared" si="1002"/>
        <v>4.622047244094488</v>
      </c>
      <c r="Y1174" s="46">
        <f t="shared" si="968"/>
        <v>0.14284828569657157</v>
      </c>
      <c r="Z1174" s="46">
        <f t="shared" si="969"/>
        <v>0.38694277388554749</v>
      </c>
      <c r="AA1174" s="46">
        <f t="shared" si="970"/>
        <v>2.6310372620745235</v>
      </c>
      <c r="AB1174" s="46">
        <f t="shared" si="971"/>
        <v>6.875131750263499</v>
      </c>
      <c r="AC1174" s="46">
        <f t="shared" si="972"/>
        <v>13.119226238452475</v>
      </c>
      <c r="AD1174" s="46">
        <f t="shared" si="973"/>
        <v>26.569781139562313</v>
      </c>
      <c r="AE1174" s="46">
        <f t="shared" si="974"/>
        <v>18.960195920391826</v>
      </c>
      <c r="AF1174" s="46">
        <f t="shared" si="975"/>
        <v>34.203484406968805</v>
      </c>
      <c r="AG1174" s="46">
        <f t="shared" si="976"/>
        <v>20.625395250790497</v>
      </c>
      <c r="AH1174" s="46">
        <f t="shared" si="977"/>
        <v>39.357678715357423</v>
      </c>
      <c r="AI1174" s="46">
        <f t="shared" si="1003"/>
        <v>0.55223927048644605</v>
      </c>
      <c r="AJ1174" s="47">
        <f t="shared" si="959"/>
        <v>0.74312803101918179</v>
      </c>
      <c r="AK1174" s="47">
        <f t="shared" si="960"/>
        <v>24.47003347499431</v>
      </c>
      <c r="AL1174" s="47">
        <f t="shared" si="961"/>
        <v>-28.739238798962628</v>
      </c>
      <c r="AM1174" s="47">
        <f t="shared" si="962"/>
        <v>-135.18948715394092</v>
      </c>
      <c r="AN1174" s="47">
        <f t="shared" si="963"/>
        <v>-131.78071584960895</v>
      </c>
      <c r="AO1174" s="47">
        <f t="shared" si="964"/>
        <v>-347.37027853645742</v>
      </c>
      <c r="AP1174" s="47">
        <f t="shared" si="965"/>
        <v>3.983938766547462E-3</v>
      </c>
      <c r="AQ1174" s="47">
        <f t="shared" si="1004"/>
        <v>-2.464503112859179</v>
      </c>
      <c r="AR1174" s="1">
        <f t="shared" si="966"/>
        <v>39</v>
      </c>
      <c r="AS1174" s="1">
        <f t="shared" si="985"/>
        <v>12</v>
      </c>
      <c r="AT1174" s="1">
        <f t="shared" si="986"/>
        <v>8</v>
      </c>
      <c r="AU1174" s="1">
        <f t="shared" si="987"/>
        <v>1</v>
      </c>
      <c r="AV1174" s="1">
        <f t="shared" si="988"/>
        <v>4</v>
      </c>
      <c r="AW1174" s="27">
        <f t="shared" si="978"/>
        <v>64</v>
      </c>
      <c r="AX1174" s="41">
        <f t="shared" si="1005"/>
        <v>4.265625</v>
      </c>
      <c r="AY1174" s="29">
        <f t="shared" si="979"/>
        <v>0.539306640625</v>
      </c>
      <c r="AZ1174" s="29">
        <f t="shared" si="980"/>
        <v>7.0556640625E-2</v>
      </c>
      <c r="BA1174" s="29">
        <f t="shared" si="981"/>
        <v>1.601806640625</v>
      </c>
      <c r="BB1174" s="29">
        <f t="shared" si="982"/>
        <v>5.133056640625</v>
      </c>
      <c r="BC1174" s="29">
        <f t="shared" si="983"/>
        <v>10.664306640625</v>
      </c>
      <c r="BD1174" s="29">
        <f t="shared" si="984"/>
        <v>21.032958984375</v>
      </c>
      <c r="BE1174" s="29">
        <f t="shared" si="984"/>
        <v>0.8466796875</v>
      </c>
      <c r="BF1174" s="29">
        <f t="shared" si="984"/>
        <v>12.814453125</v>
      </c>
      <c r="BG1174" s="29">
        <f t="shared" si="967"/>
        <v>5.133056640625</v>
      </c>
      <c r="BH1174" s="29">
        <f t="shared" si="967"/>
        <v>42.6572265625</v>
      </c>
      <c r="BI1174" s="29">
        <f t="shared" si="1006"/>
        <v>1.3092757936507937</v>
      </c>
      <c r="BJ1174" s="28">
        <f t="shared" si="989"/>
        <v>1.1442358994764994</v>
      </c>
      <c r="BK1174" s="28">
        <f t="shared" si="990"/>
        <v>10.310305907839838</v>
      </c>
      <c r="BL1174" s="28">
        <f t="shared" si="991"/>
        <v>-0.15012097638130315</v>
      </c>
      <c r="BM1174" s="28">
        <f t="shared" si="992"/>
        <v>-10.825760473445436</v>
      </c>
      <c r="BN1174" s="28">
        <f t="shared" si="993"/>
        <v>-7.762781763017343</v>
      </c>
      <c r="BO1174" s="28">
        <f t="shared" si="994"/>
        <v>-92.984855362381836</v>
      </c>
      <c r="BP1174" s="28">
        <f t="shared" si="995"/>
        <v>1.6385048643113159E-2</v>
      </c>
      <c r="BQ1174" s="28">
        <f t="shared" si="1007"/>
        <v>-1.6616604226095004</v>
      </c>
    </row>
    <row r="1175" spans="1:69" x14ac:dyDescent="0.2">
      <c r="A1175" s="1" t="s">
        <v>3116</v>
      </c>
      <c r="B1175" s="8" t="s">
        <v>3304</v>
      </c>
      <c r="C1175" t="s">
        <v>76</v>
      </c>
      <c r="D1175" s="38">
        <v>46</v>
      </c>
      <c r="E1175" s="52" t="s">
        <v>3305</v>
      </c>
      <c r="F1175" s="8" t="s">
        <v>3306</v>
      </c>
      <c r="G1175" s="8">
        <v>25</v>
      </c>
      <c r="H1175" s="8">
        <v>3</v>
      </c>
      <c r="I1175" s="8">
        <v>9</v>
      </c>
      <c r="J1175" s="8">
        <v>1</v>
      </c>
      <c r="K1175" s="8">
        <v>6</v>
      </c>
      <c r="L1175" s="8">
        <v>2</v>
      </c>
      <c r="M1175" s="8">
        <v>4</v>
      </c>
      <c r="N1175" s="8">
        <v>2</v>
      </c>
      <c r="O1175" s="8">
        <v>2</v>
      </c>
      <c r="P1175" s="8">
        <v>2</v>
      </c>
      <c r="Q1175" s="36">
        <f t="shared" si="1008"/>
        <v>22</v>
      </c>
      <c r="R1175" s="36">
        <f t="shared" si="996"/>
        <v>8</v>
      </c>
      <c r="S1175" s="36">
        <f t="shared" si="997"/>
        <v>4</v>
      </c>
      <c r="T1175" s="36">
        <f t="shared" si="998"/>
        <v>2</v>
      </c>
      <c r="U1175" s="36">
        <f t="shared" si="999"/>
        <v>0</v>
      </c>
      <c r="V1175" s="36">
        <f t="shared" si="1000"/>
        <v>158</v>
      </c>
      <c r="W1175" s="45">
        <f t="shared" si="1001"/>
        <v>36</v>
      </c>
      <c r="X1175" s="50">
        <f t="shared" si="1002"/>
        <v>4.3888888888888893</v>
      </c>
      <c r="Y1175" s="46">
        <f t="shared" si="968"/>
        <v>0.37345679012345628</v>
      </c>
      <c r="Z1175" s="46">
        <f t="shared" si="969"/>
        <v>0.15123456790123488</v>
      </c>
      <c r="AA1175" s="46">
        <f t="shared" si="970"/>
        <v>1.9290123456790134</v>
      </c>
      <c r="AB1175" s="46">
        <f t="shared" si="971"/>
        <v>5.7067901234567922</v>
      </c>
      <c r="AC1175" s="46">
        <f t="shared" si="972"/>
        <v>11.48456790123457</v>
      </c>
      <c r="AD1175" s="46">
        <f t="shared" si="973"/>
        <v>8.2160493827160384</v>
      </c>
      <c r="AE1175" s="46">
        <f t="shared" si="974"/>
        <v>1.209876543209879</v>
      </c>
      <c r="AF1175" s="46">
        <f t="shared" si="975"/>
        <v>7.7160493827160535</v>
      </c>
      <c r="AG1175" s="46">
        <f t="shared" si="976"/>
        <v>11.413580246913584</v>
      </c>
      <c r="AH1175" s="46">
        <f t="shared" si="977"/>
        <v>0</v>
      </c>
      <c r="AI1175" s="46">
        <f t="shared" si="1003"/>
        <v>0.81587301587301597</v>
      </c>
      <c r="AJ1175" s="47">
        <f t="shared" si="959"/>
        <v>0.90325689362053363</v>
      </c>
      <c r="AK1175" s="47">
        <f t="shared" si="960"/>
        <v>6.8131722155290868</v>
      </c>
      <c r="AL1175" s="47">
        <f t="shared" si="961"/>
        <v>-0.63845859433822505</v>
      </c>
      <c r="AM1175" s="47">
        <f t="shared" si="962"/>
        <v>-14.542150927893211</v>
      </c>
      <c r="AN1175" s="47">
        <f t="shared" si="963"/>
        <v>-36.998489402368158</v>
      </c>
      <c r="AO1175" s="47">
        <f t="shared" si="964"/>
        <v>0</v>
      </c>
      <c r="AP1175" s="47">
        <f t="shared" si="965"/>
        <v>3.0252100840336135E-2</v>
      </c>
      <c r="AQ1175" s="47">
        <f t="shared" si="1004"/>
        <v>-1.3724145895180995</v>
      </c>
      <c r="AR1175" s="1">
        <f t="shared" si="966"/>
        <v>3</v>
      </c>
      <c r="AS1175" s="1">
        <f t="shared" si="985"/>
        <v>1</v>
      </c>
      <c r="AT1175" s="1">
        <f t="shared" si="986"/>
        <v>2</v>
      </c>
      <c r="AU1175" s="1">
        <f t="shared" si="987"/>
        <v>2</v>
      </c>
      <c r="AV1175" s="1">
        <f t="shared" si="988"/>
        <v>2</v>
      </c>
      <c r="AW1175" s="27">
        <f t="shared" si="978"/>
        <v>10</v>
      </c>
      <c r="AX1175" s="41">
        <f t="shared" si="1005"/>
        <v>3.1</v>
      </c>
      <c r="AY1175" s="29">
        <f t="shared" si="979"/>
        <v>3.61</v>
      </c>
      <c r="AZ1175" s="29">
        <f t="shared" si="980"/>
        <v>0.80999999999999983</v>
      </c>
      <c r="BA1175" s="29">
        <f t="shared" si="981"/>
        <v>1.0000000000000018E-2</v>
      </c>
      <c r="BB1175" s="29">
        <f t="shared" si="982"/>
        <v>1.2100000000000002</v>
      </c>
      <c r="BC1175" s="29">
        <f t="shared" si="983"/>
        <v>4.41</v>
      </c>
      <c r="BD1175" s="29">
        <f t="shared" si="984"/>
        <v>10.83</v>
      </c>
      <c r="BE1175" s="29">
        <f t="shared" si="984"/>
        <v>0.80999999999999983</v>
      </c>
      <c r="BF1175" s="29">
        <f t="shared" si="984"/>
        <v>2.0000000000000035E-2</v>
      </c>
      <c r="BG1175" s="29">
        <f t="shared" si="967"/>
        <v>2.4200000000000004</v>
      </c>
      <c r="BH1175" s="29">
        <f t="shared" si="967"/>
        <v>8.82</v>
      </c>
      <c r="BI1175" s="29">
        <f t="shared" si="1006"/>
        <v>2.5444444444444443</v>
      </c>
      <c r="BJ1175" s="28">
        <f t="shared" si="989"/>
        <v>1.5951314818673865</v>
      </c>
      <c r="BK1175" s="28">
        <f t="shared" si="990"/>
        <v>5.0698206759848254</v>
      </c>
      <c r="BL1175" s="28">
        <f t="shared" si="991"/>
        <v>0.17961312498386239</v>
      </c>
      <c r="BM1175" s="28">
        <f t="shared" si="992"/>
        <v>-4.9276577499002196E-4</v>
      </c>
      <c r="BN1175" s="28">
        <f t="shared" si="993"/>
        <v>-0.65587124651171747</v>
      </c>
      <c r="BO1175" s="28">
        <f t="shared" si="994"/>
        <v>-4.5635038421825795</v>
      </c>
      <c r="BP1175" s="28">
        <f t="shared" si="995"/>
        <v>0.1388888888888889</v>
      </c>
      <c r="BQ1175" s="28">
        <f t="shared" si="1007"/>
        <v>4.1063814582501896E-3</v>
      </c>
    </row>
    <row r="1176" spans="1:69" x14ac:dyDescent="0.2">
      <c r="A1176" s="1" t="s">
        <v>3116</v>
      </c>
      <c r="B1176" s="8" t="s">
        <v>3307</v>
      </c>
      <c r="C1176" t="s">
        <v>18</v>
      </c>
      <c r="D1176" s="38">
        <v>379</v>
      </c>
      <c r="E1176" s="52" t="s">
        <v>3308</v>
      </c>
      <c r="F1176" s="8" t="s">
        <v>3309</v>
      </c>
      <c r="G1176" s="8">
        <v>242</v>
      </c>
      <c r="H1176" s="8">
        <v>42</v>
      </c>
      <c r="I1176" s="8">
        <v>66</v>
      </c>
      <c r="J1176" s="8">
        <v>7</v>
      </c>
      <c r="K1176" s="8">
        <v>26</v>
      </c>
      <c r="L1176" s="8">
        <v>7</v>
      </c>
      <c r="M1176" s="8">
        <v>15</v>
      </c>
      <c r="N1176" s="8">
        <v>6</v>
      </c>
      <c r="O1176" s="8">
        <v>29</v>
      </c>
      <c r="P1176" s="8">
        <v>18</v>
      </c>
      <c r="Q1176" s="36">
        <f t="shared" si="1008"/>
        <v>200</v>
      </c>
      <c r="R1176" s="36">
        <f t="shared" si="996"/>
        <v>59</v>
      </c>
      <c r="S1176" s="36">
        <f t="shared" si="997"/>
        <v>19</v>
      </c>
      <c r="T1176" s="36">
        <f t="shared" si="998"/>
        <v>9</v>
      </c>
      <c r="U1176" s="36">
        <f t="shared" si="999"/>
        <v>11</v>
      </c>
      <c r="V1176" s="36">
        <f t="shared" si="1000"/>
        <v>1322</v>
      </c>
      <c r="W1176" s="45">
        <f t="shared" si="1001"/>
        <v>298</v>
      </c>
      <c r="X1176" s="50">
        <f t="shared" si="1002"/>
        <v>4.4362416107382554</v>
      </c>
      <c r="Y1176" s="46">
        <f t="shared" si="968"/>
        <v>0.31782352146299675</v>
      </c>
      <c r="Z1176" s="46">
        <f t="shared" si="969"/>
        <v>0.19030674293950756</v>
      </c>
      <c r="AA1176" s="46">
        <f t="shared" si="970"/>
        <v>2.0627899644160181</v>
      </c>
      <c r="AB1176" s="46">
        <f t="shared" si="971"/>
        <v>5.9352731858925294</v>
      </c>
      <c r="AC1176" s="46">
        <f t="shared" si="972"/>
        <v>11.807756407369039</v>
      </c>
      <c r="AD1176" s="46">
        <f t="shared" si="973"/>
        <v>63.564704292599352</v>
      </c>
      <c r="AE1176" s="46">
        <f t="shared" si="974"/>
        <v>11.228097833430946</v>
      </c>
      <c r="AF1176" s="46">
        <f t="shared" si="975"/>
        <v>39.193009323904342</v>
      </c>
      <c r="AG1176" s="46">
        <f t="shared" si="976"/>
        <v>53.417458673032762</v>
      </c>
      <c r="AH1176" s="46">
        <f t="shared" si="977"/>
        <v>129.88532048105944</v>
      </c>
      <c r="AI1176" s="46">
        <f t="shared" si="1003"/>
        <v>1.0009716855354438</v>
      </c>
      <c r="AJ1176" s="47">
        <f t="shared" si="959"/>
        <v>1.0004857248034296</v>
      </c>
      <c r="AK1176" s="47">
        <f t="shared" si="960"/>
        <v>35.782967949898577</v>
      </c>
      <c r="AL1176" s="47">
        <f t="shared" si="961"/>
        <v>-4.891032933987419</v>
      </c>
      <c r="AM1176" s="47">
        <f t="shared" si="962"/>
        <v>-56.208685193196416</v>
      </c>
      <c r="AN1176" s="47">
        <f t="shared" si="963"/>
        <v>-129.94838610573393</v>
      </c>
      <c r="AO1176" s="47">
        <f t="shared" si="964"/>
        <v>-445.66761193322805</v>
      </c>
      <c r="AP1176" s="47">
        <f t="shared" si="965"/>
        <v>3.3897533897533898E-3</v>
      </c>
      <c r="AQ1176" s="47">
        <f t="shared" si="1004"/>
        <v>-2.0370138202798445</v>
      </c>
      <c r="AR1176" s="1">
        <f t="shared" si="966"/>
        <v>42</v>
      </c>
      <c r="AS1176" s="1">
        <f t="shared" si="985"/>
        <v>7</v>
      </c>
      <c r="AT1176" s="1">
        <f t="shared" si="986"/>
        <v>7</v>
      </c>
      <c r="AU1176" s="1">
        <f t="shared" si="987"/>
        <v>6</v>
      </c>
      <c r="AV1176" s="1">
        <f t="shared" si="988"/>
        <v>18</v>
      </c>
      <c r="AW1176" s="27">
        <f t="shared" si="978"/>
        <v>80</v>
      </c>
      <c r="AX1176" s="41">
        <f t="shared" si="1005"/>
        <v>3.6124999999999998</v>
      </c>
      <c r="AY1176" s="29">
        <f t="shared" si="979"/>
        <v>1.9251562500000006</v>
      </c>
      <c r="AZ1176" s="29">
        <f t="shared" si="980"/>
        <v>0.15015625000000013</v>
      </c>
      <c r="BA1176" s="29">
        <f t="shared" si="981"/>
        <v>0.3751562499999998</v>
      </c>
      <c r="BB1176" s="29">
        <f t="shared" si="982"/>
        <v>2.6001562499999995</v>
      </c>
      <c r="BC1176" s="29">
        <f t="shared" si="983"/>
        <v>6.8251562499999991</v>
      </c>
      <c r="BD1176" s="29">
        <f t="shared" si="984"/>
        <v>80.856562500000024</v>
      </c>
      <c r="BE1176" s="29">
        <f t="shared" si="984"/>
        <v>1.0510937500000008</v>
      </c>
      <c r="BF1176" s="29">
        <f t="shared" si="984"/>
        <v>2.6260937499999986</v>
      </c>
      <c r="BG1176" s="29">
        <f t="shared" si="967"/>
        <v>15.600937499999997</v>
      </c>
      <c r="BH1176" s="29">
        <f t="shared" si="967"/>
        <v>122.85281249999998</v>
      </c>
      <c r="BI1176" s="29">
        <f t="shared" si="1006"/>
        <v>2.8226265822784811</v>
      </c>
      <c r="BJ1176" s="28">
        <f t="shared" si="989"/>
        <v>1.6800674338485586</v>
      </c>
      <c r="BK1176" s="28">
        <f t="shared" si="990"/>
        <v>23.657460572039493</v>
      </c>
      <c r="BL1176" s="28">
        <f t="shared" si="991"/>
        <v>8.5888104796009723E-2</v>
      </c>
      <c r="BM1176" s="28">
        <f t="shared" si="992"/>
        <v>-0.33918464103741819</v>
      </c>
      <c r="BN1176" s="28">
        <f t="shared" si="993"/>
        <v>-5.3048154465569457</v>
      </c>
      <c r="BO1176" s="28">
        <f t="shared" si="994"/>
        <v>-67.680142064221158</v>
      </c>
      <c r="BP1176" s="28">
        <f t="shared" si="995"/>
        <v>1.2982797792924375E-2</v>
      </c>
      <c r="BQ1176" s="28">
        <f t="shared" si="1007"/>
        <v>-0.6436974160984098</v>
      </c>
    </row>
    <row r="1177" spans="1:69" x14ac:dyDescent="0.2">
      <c r="A1177" s="1" t="s">
        <v>3116</v>
      </c>
      <c r="B1177" s="8" t="s">
        <v>3310</v>
      </c>
      <c r="C1177" t="s">
        <v>505</v>
      </c>
      <c r="D1177" s="38">
        <v>5</v>
      </c>
      <c r="E1177" s="52" t="s">
        <v>3311</v>
      </c>
      <c r="F1177" s="8" t="s">
        <v>3312</v>
      </c>
      <c r="G1177" s="8">
        <v>4</v>
      </c>
      <c r="H1177" s="8">
        <v>0</v>
      </c>
      <c r="I1177" s="8">
        <v>1</v>
      </c>
      <c r="J1177" s="8">
        <v>1</v>
      </c>
      <c r="K1177" s="8">
        <v>1</v>
      </c>
      <c r="L1177" s="8">
        <v>1</v>
      </c>
      <c r="M1177" s="8">
        <v>1</v>
      </c>
      <c r="N1177" s="8">
        <v>1</v>
      </c>
      <c r="O1177" s="8">
        <v>1</v>
      </c>
      <c r="P1177" s="8">
        <v>1</v>
      </c>
      <c r="Q1177" s="36">
        <f t="shared" si="1008"/>
        <v>4</v>
      </c>
      <c r="R1177" s="36">
        <f t="shared" si="996"/>
        <v>0</v>
      </c>
      <c r="S1177" s="36">
        <f t="shared" si="997"/>
        <v>0</v>
      </c>
      <c r="T1177" s="36">
        <f t="shared" si="998"/>
        <v>0</v>
      </c>
      <c r="U1177" s="36">
        <f t="shared" si="999"/>
        <v>0</v>
      </c>
      <c r="V1177" s="36">
        <f t="shared" si="1000"/>
        <v>20</v>
      </c>
      <c r="W1177" s="45">
        <f t="shared" si="1001"/>
        <v>4</v>
      </c>
      <c r="X1177" s="50">
        <f t="shared" si="1002"/>
        <v>5</v>
      </c>
      <c r="Y1177" s="46">
        <f t="shared" si="968"/>
        <v>0</v>
      </c>
      <c r="Z1177" s="46">
        <f t="shared" si="969"/>
        <v>1</v>
      </c>
      <c r="AA1177" s="46">
        <f t="shared" si="970"/>
        <v>4</v>
      </c>
      <c r="AB1177" s="46">
        <f t="shared" si="971"/>
        <v>9</v>
      </c>
      <c r="AC1177" s="46">
        <f t="shared" si="972"/>
        <v>16</v>
      </c>
      <c r="AD1177" s="46">
        <f t="shared" si="973"/>
        <v>0</v>
      </c>
      <c r="AE1177" s="46">
        <f t="shared" si="974"/>
        <v>0</v>
      </c>
      <c r="AF1177" s="46">
        <f t="shared" si="975"/>
        <v>0</v>
      </c>
      <c r="AG1177" s="46">
        <f t="shared" si="976"/>
        <v>0</v>
      </c>
      <c r="AH1177" s="46">
        <f t="shared" si="977"/>
        <v>0</v>
      </c>
      <c r="AI1177" s="46">
        <f t="shared" si="1003"/>
        <v>0</v>
      </c>
      <c r="AJ1177" s="47">
        <f t="shared" si="959"/>
        <v>0</v>
      </c>
      <c r="AK1177" s="47" t="e">
        <f t="shared" si="960"/>
        <v>#DIV/0!</v>
      </c>
      <c r="AL1177" s="47" t="e">
        <f t="shared" si="961"/>
        <v>#DIV/0!</v>
      </c>
      <c r="AM1177" s="47" t="e">
        <f t="shared" si="962"/>
        <v>#DIV/0!</v>
      </c>
      <c r="AN1177" s="47" t="e">
        <f t="shared" si="963"/>
        <v>#DIV/0!</v>
      </c>
      <c r="AO1177" s="47" t="e">
        <f t="shared" si="964"/>
        <v>#DIV/0!</v>
      </c>
      <c r="AP1177" s="47">
        <f t="shared" si="965"/>
        <v>0.66666666666666663</v>
      </c>
      <c r="AQ1177" s="47">
        <f t="shared" si="1004"/>
        <v>0</v>
      </c>
      <c r="AR1177" s="1">
        <f t="shared" si="966"/>
        <v>0</v>
      </c>
      <c r="AS1177" s="1">
        <f t="shared" si="985"/>
        <v>1</v>
      </c>
      <c r="AT1177" s="1">
        <f t="shared" si="986"/>
        <v>1</v>
      </c>
      <c r="AU1177" s="1">
        <f t="shared" si="987"/>
        <v>1</v>
      </c>
      <c r="AV1177" s="1">
        <f t="shared" si="988"/>
        <v>1</v>
      </c>
      <c r="AW1177" s="27">
        <f t="shared" si="978"/>
        <v>4</v>
      </c>
      <c r="AX1177" s="41">
        <f t="shared" si="1005"/>
        <v>2.5</v>
      </c>
      <c r="AY1177" s="29">
        <f t="shared" si="979"/>
        <v>6.25</v>
      </c>
      <c r="AZ1177" s="29">
        <f t="shared" si="980"/>
        <v>2.25</v>
      </c>
      <c r="BA1177" s="29">
        <f t="shared" si="981"/>
        <v>0.25</v>
      </c>
      <c r="BB1177" s="29">
        <f t="shared" si="982"/>
        <v>0.25</v>
      </c>
      <c r="BC1177" s="29">
        <f t="shared" si="983"/>
        <v>2.25</v>
      </c>
      <c r="BD1177" s="29">
        <f t="shared" si="984"/>
        <v>0</v>
      </c>
      <c r="BE1177" s="29">
        <f t="shared" si="984"/>
        <v>2.25</v>
      </c>
      <c r="BF1177" s="29">
        <f t="shared" si="984"/>
        <v>0.25</v>
      </c>
      <c r="BG1177" s="29">
        <f t="shared" si="967"/>
        <v>0.25</v>
      </c>
      <c r="BH1177" s="29">
        <f t="shared" si="967"/>
        <v>2.25</v>
      </c>
      <c r="BI1177" s="29">
        <f t="shared" si="1006"/>
        <v>1.6666666666666667</v>
      </c>
      <c r="BJ1177" s="28">
        <f t="shared" si="989"/>
        <v>1.2909944487358056</v>
      </c>
      <c r="BK1177" s="28">
        <f t="shared" si="990"/>
        <v>0</v>
      </c>
      <c r="BL1177" s="28">
        <f t="shared" si="991"/>
        <v>1.568558255214004</v>
      </c>
      <c r="BM1177" s="28">
        <f t="shared" si="992"/>
        <v>5.8094750193111264E-2</v>
      </c>
      <c r="BN1177" s="28">
        <f t="shared" si="993"/>
        <v>-5.8094750193111264E-2</v>
      </c>
      <c r="BO1177" s="28">
        <f t="shared" si="994"/>
        <v>-1.568558255214004</v>
      </c>
      <c r="BP1177" s="28">
        <f t="shared" si="995"/>
        <v>0.66666666666666663</v>
      </c>
      <c r="BQ1177" s="28">
        <f t="shared" si="1007"/>
        <v>0</v>
      </c>
    </row>
    <row r="1178" spans="1:69" x14ac:dyDescent="0.2">
      <c r="A1178" s="1" t="s">
        <v>3116</v>
      </c>
      <c r="B1178" s="8" t="s">
        <v>3313</v>
      </c>
      <c r="C1178" t="s">
        <v>34</v>
      </c>
      <c r="D1178" s="38">
        <v>186</v>
      </c>
      <c r="E1178" s="52" t="s">
        <v>3314</v>
      </c>
      <c r="F1178" s="8" t="s">
        <v>3315</v>
      </c>
      <c r="G1178" s="8">
        <v>129</v>
      </c>
      <c r="H1178" s="8">
        <v>37</v>
      </c>
      <c r="I1178" s="8">
        <v>36</v>
      </c>
      <c r="J1178" s="8">
        <v>11</v>
      </c>
      <c r="K1178" s="8">
        <v>9</v>
      </c>
      <c r="L1178" s="8">
        <v>5</v>
      </c>
      <c r="M1178" s="8">
        <v>6</v>
      </c>
      <c r="N1178" s="8">
        <v>2</v>
      </c>
      <c r="O1178" s="8">
        <v>6</v>
      </c>
      <c r="P1178" s="8">
        <v>5</v>
      </c>
      <c r="Q1178" s="36">
        <f t="shared" si="1008"/>
        <v>92</v>
      </c>
      <c r="R1178" s="36">
        <f t="shared" si="996"/>
        <v>25</v>
      </c>
      <c r="S1178" s="36">
        <f t="shared" si="997"/>
        <v>4</v>
      </c>
      <c r="T1178" s="36">
        <f t="shared" si="998"/>
        <v>4</v>
      </c>
      <c r="U1178" s="36">
        <f t="shared" si="999"/>
        <v>1</v>
      </c>
      <c r="V1178" s="36">
        <f t="shared" si="1000"/>
        <v>581</v>
      </c>
      <c r="W1178" s="45">
        <f t="shared" si="1001"/>
        <v>126</v>
      </c>
      <c r="X1178" s="50">
        <f t="shared" si="1002"/>
        <v>4.6111111111111107</v>
      </c>
      <c r="Y1178" s="46">
        <f t="shared" si="968"/>
        <v>0.15123456790123488</v>
      </c>
      <c r="Z1178" s="46">
        <f t="shared" si="969"/>
        <v>0.37345679012345628</v>
      </c>
      <c r="AA1178" s="46">
        <f t="shared" si="970"/>
        <v>2.5956790123456779</v>
      </c>
      <c r="AB1178" s="46">
        <f t="shared" si="971"/>
        <v>6.8179012345678993</v>
      </c>
      <c r="AC1178" s="46">
        <f t="shared" si="972"/>
        <v>13.04012345679012</v>
      </c>
      <c r="AD1178" s="46">
        <f t="shared" si="973"/>
        <v>13.913580246913609</v>
      </c>
      <c r="AE1178" s="46">
        <f t="shared" si="974"/>
        <v>9.3364197530864068</v>
      </c>
      <c r="AF1178" s="46">
        <f t="shared" si="975"/>
        <v>10.382716049382712</v>
      </c>
      <c r="AG1178" s="46">
        <f t="shared" si="976"/>
        <v>27.271604938271597</v>
      </c>
      <c r="AH1178" s="46">
        <f t="shared" ref="AH1178:AH1209" si="1009">U1178*AC1178</f>
        <v>13.04012345679012</v>
      </c>
      <c r="AI1178" s="46">
        <f t="shared" si="1003"/>
        <v>0.59155555555555539</v>
      </c>
      <c r="AJ1178" s="47">
        <f t="shared" si="959"/>
        <v>0.76912648865811106</v>
      </c>
      <c r="AK1178" s="47">
        <f t="shared" si="960"/>
        <v>11.892444300503314</v>
      </c>
      <c r="AL1178" s="47">
        <f t="shared" si="961"/>
        <v>-12.540280266803329</v>
      </c>
      <c r="AM1178" s="47">
        <f t="shared" si="962"/>
        <v>-36.765727474328074</v>
      </c>
      <c r="AN1178" s="47">
        <f t="shared" si="963"/>
        <v>-156.51023508824332</v>
      </c>
      <c r="AO1178" s="47">
        <f t="shared" si="964"/>
        <v>-103.4973544183582</v>
      </c>
      <c r="AP1178" s="47">
        <f t="shared" si="965"/>
        <v>8.1290322580645155E-3</v>
      </c>
      <c r="AQ1178" s="47">
        <f t="shared" si="1004"/>
        <v>-2.4177461465387693</v>
      </c>
      <c r="AR1178" s="1">
        <f t="shared" si="966"/>
        <v>37</v>
      </c>
      <c r="AS1178" s="1">
        <f t="shared" si="985"/>
        <v>11</v>
      </c>
      <c r="AT1178" s="1">
        <f t="shared" si="986"/>
        <v>5</v>
      </c>
      <c r="AU1178" s="1">
        <f t="shared" si="987"/>
        <v>2</v>
      </c>
      <c r="AV1178" s="1">
        <f t="shared" si="988"/>
        <v>5</v>
      </c>
      <c r="AW1178" s="27">
        <f t="shared" si="978"/>
        <v>60</v>
      </c>
      <c r="AX1178" s="41">
        <f t="shared" si="1005"/>
        <v>4.2166666666666668</v>
      </c>
      <c r="AY1178" s="29">
        <f t="shared" si="979"/>
        <v>0.61361111111111089</v>
      </c>
      <c r="AZ1178" s="29">
        <f t="shared" si="980"/>
        <v>4.6944444444444497E-2</v>
      </c>
      <c r="BA1178" s="29">
        <f t="shared" si="981"/>
        <v>1.480277777777778</v>
      </c>
      <c r="BB1178" s="29">
        <f t="shared" si="982"/>
        <v>4.9136111111111118</v>
      </c>
      <c r="BC1178" s="29">
        <f t="shared" si="983"/>
        <v>10.346944444444444</v>
      </c>
      <c r="BD1178" s="29">
        <f t="shared" si="984"/>
        <v>22.703611111111101</v>
      </c>
      <c r="BE1178" s="29">
        <f t="shared" si="984"/>
        <v>0.51638888888888945</v>
      </c>
      <c r="BF1178" s="29">
        <f t="shared" si="984"/>
        <v>7.4013888888888903</v>
      </c>
      <c r="BG1178" s="29">
        <f t="shared" si="967"/>
        <v>9.8272222222222236</v>
      </c>
      <c r="BH1178" s="29">
        <f t="shared" si="967"/>
        <v>51.734722222222224</v>
      </c>
      <c r="BI1178" s="29">
        <f t="shared" si="1006"/>
        <v>1.5624293785310734</v>
      </c>
      <c r="BJ1178" s="28">
        <f t="shared" si="989"/>
        <v>1.2499717510932291</v>
      </c>
      <c r="BK1178" s="28">
        <f t="shared" si="990"/>
        <v>9.1062789975008727</v>
      </c>
      <c r="BL1178" s="28">
        <f t="shared" si="991"/>
        <v>-5.7288624671407766E-2</v>
      </c>
      <c r="BM1178" s="28">
        <f t="shared" si="992"/>
        <v>-4.6108844506552344</v>
      </c>
      <c r="BN1178" s="28">
        <f t="shared" si="993"/>
        <v>-11.153998268801802</v>
      </c>
      <c r="BO1178" s="28">
        <f t="shared" si="994"/>
        <v>-85.209415362758349</v>
      </c>
      <c r="BP1178" s="28">
        <f t="shared" si="995"/>
        <v>1.7533606078316773E-2</v>
      </c>
      <c r="BQ1178" s="28">
        <f t="shared" si="1007"/>
        <v>-1.6117821340044287</v>
      </c>
    </row>
    <row r="1179" spans="1:69" x14ac:dyDescent="0.2">
      <c r="A1179" s="1" t="s">
        <v>3116</v>
      </c>
      <c r="B1179" s="8" t="s">
        <v>3316</v>
      </c>
      <c r="C1179" t="s">
        <v>84</v>
      </c>
      <c r="D1179" s="38">
        <v>59</v>
      </c>
      <c r="E1179" s="52" t="s">
        <v>3317</v>
      </c>
      <c r="F1179" s="8" t="s">
        <v>3318</v>
      </c>
      <c r="G1179" s="8">
        <v>42</v>
      </c>
      <c r="H1179" s="8">
        <v>29</v>
      </c>
      <c r="I1179" s="8">
        <v>4</v>
      </c>
      <c r="J1179" s="8">
        <v>1</v>
      </c>
      <c r="K1179" s="8">
        <v>4</v>
      </c>
      <c r="L1179" s="8">
        <v>1</v>
      </c>
      <c r="M1179" s="8">
        <v>3</v>
      </c>
      <c r="N1179" s="8">
        <v>3</v>
      </c>
      <c r="O1179" s="8">
        <v>6</v>
      </c>
      <c r="P1179" s="8">
        <v>6</v>
      </c>
      <c r="Q1179" s="36">
        <f t="shared" si="1008"/>
        <v>13</v>
      </c>
      <c r="R1179" s="36">
        <f t="shared" si="996"/>
        <v>3</v>
      </c>
      <c r="S1179" s="36">
        <f t="shared" si="997"/>
        <v>3</v>
      </c>
      <c r="T1179" s="36">
        <f t="shared" si="998"/>
        <v>0</v>
      </c>
      <c r="U1179" s="36">
        <f t="shared" si="999"/>
        <v>0</v>
      </c>
      <c r="V1179" s="36">
        <f t="shared" si="1000"/>
        <v>86</v>
      </c>
      <c r="W1179" s="45">
        <f t="shared" si="1001"/>
        <v>19</v>
      </c>
      <c r="X1179" s="50">
        <f t="shared" si="1002"/>
        <v>4.5263157894736841</v>
      </c>
      <c r="Y1179" s="46">
        <f t="shared" si="968"/>
        <v>0.22437673130193919</v>
      </c>
      <c r="Z1179" s="46">
        <f t="shared" si="969"/>
        <v>0.27700831024930733</v>
      </c>
      <c r="AA1179" s="46">
        <f t="shared" si="970"/>
        <v>2.3296398891966756</v>
      </c>
      <c r="AB1179" s="46">
        <f t="shared" si="971"/>
        <v>6.3822714681440438</v>
      </c>
      <c r="AC1179" s="46">
        <f t="shared" si="972"/>
        <v>12.434903047091412</v>
      </c>
      <c r="AD1179" s="46">
        <f t="shared" si="973"/>
        <v>2.9168975069252094</v>
      </c>
      <c r="AE1179" s="46">
        <f t="shared" si="974"/>
        <v>0.83102493074792205</v>
      </c>
      <c r="AF1179" s="46">
        <f t="shared" si="975"/>
        <v>6.9889196675900269</v>
      </c>
      <c r="AG1179" s="46">
        <f t="shared" si="976"/>
        <v>0</v>
      </c>
      <c r="AH1179" s="46">
        <f t="shared" si="1009"/>
        <v>0</v>
      </c>
      <c r="AI1179" s="46">
        <f t="shared" si="1003"/>
        <v>0.59649122807017541</v>
      </c>
      <c r="AJ1179" s="47">
        <f t="shared" si="959"/>
        <v>0.77232844572123294</v>
      </c>
      <c r="AK1179" s="47">
        <f t="shared" si="960"/>
        <v>2.9991900437489152</v>
      </c>
      <c r="AL1179" s="47">
        <f t="shared" si="961"/>
        <v>-0.94941121992684741</v>
      </c>
      <c r="AM1179" s="47">
        <f t="shared" si="962"/>
        <v>-23.155190242795886</v>
      </c>
      <c r="AN1179" s="47">
        <f t="shared" si="963"/>
        <v>0</v>
      </c>
      <c r="AO1179" s="47">
        <f t="shared" si="964"/>
        <v>0</v>
      </c>
      <c r="AP1179" s="47">
        <f t="shared" si="965"/>
        <v>6.2091503267973858E-2</v>
      </c>
      <c r="AQ1179" s="47">
        <f t="shared" si="1004"/>
        <v>-1.3104667220931456</v>
      </c>
      <c r="AR1179" s="1">
        <f t="shared" si="966"/>
        <v>29</v>
      </c>
      <c r="AS1179" s="1">
        <f t="shared" si="985"/>
        <v>1</v>
      </c>
      <c r="AT1179" s="1">
        <f t="shared" si="986"/>
        <v>1</v>
      </c>
      <c r="AU1179" s="1">
        <f t="shared" si="987"/>
        <v>3</v>
      </c>
      <c r="AV1179" s="1">
        <f t="shared" si="988"/>
        <v>6</v>
      </c>
      <c r="AW1179" s="27">
        <f t="shared" si="978"/>
        <v>40</v>
      </c>
      <c r="AX1179" s="41">
        <f t="shared" si="1005"/>
        <v>4.0999999999999996</v>
      </c>
      <c r="AY1179" s="29">
        <f t="shared" si="979"/>
        <v>0.81000000000000061</v>
      </c>
      <c r="AZ1179" s="29">
        <f t="shared" si="980"/>
        <v>9.9999999999999291E-3</v>
      </c>
      <c r="BA1179" s="29">
        <f t="shared" si="981"/>
        <v>1.2099999999999993</v>
      </c>
      <c r="BB1179" s="29">
        <f t="shared" si="982"/>
        <v>4.4099999999999984</v>
      </c>
      <c r="BC1179" s="29">
        <f t="shared" si="983"/>
        <v>9.6099999999999977</v>
      </c>
      <c r="BD1179" s="29">
        <f t="shared" si="984"/>
        <v>23.490000000000016</v>
      </c>
      <c r="BE1179" s="29">
        <f t="shared" si="984"/>
        <v>9.9999999999999291E-3</v>
      </c>
      <c r="BF1179" s="29">
        <f t="shared" si="984"/>
        <v>1.2099999999999993</v>
      </c>
      <c r="BG1179" s="29">
        <f t="shared" si="967"/>
        <v>13.229999999999995</v>
      </c>
      <c r="BH1179" s="29">
        <f t="shared" si="967"/>
        <v>57.659999999999982</v>
      </c>
      <c r="BI1179" s="29">
        <f t="shared" si="1006"/>
        <v>2.451282051282051</v>
      </c>
      <c r="BJ1179" s="28">
        <f t="shared" si="989"/>
        <v>1.5656570669473091</v>
      </c>
      <c r="BK1179" s="28">
        <f t="shared" si="990"/>
        <v>5.508528469783295</v>
      </c>
      <c r="BL1179" s="28">
        <f t="shared" si="991"/>
        <v>-2.6056139585559963E-4</v>
      </c>
      <c r="BM1179" s="28">
        <f t="shared" si="992"/>
        <v>-0.34680721788380642</v>
      </c>
      <c r="BN1179" s="28">
        <f t="shared" si="993"/>
        <v>-7.239177261056196</v>
      </c>
      <c r="BO1179" s="28">
        <f t="shared" si="994"/>
        <v>-46.57430726360549</v>
      </c>
      <c r="BP1179" s="28">
        <f t="shared" si="995"/>
        <v>2.6990553306342781E-2</v>
      </c>
      <c r="BQ1179" s="28">
        <f t="shared" si="1007"/>
        <v>-1.3131450427573024</v>
      </c>
    </row>
    <row r="1180" spans="1:69" x14ac:dyDescent="0.2">
      <c r="A1180" s="1" t="s">
        <v>3116</v>
      </c>
      <c r="B1180" s="8" t="s">
        <v>3319</v>
      </c>
      <c r="C1180" t="s">
        <v>18</v>
      </c>
      <c r="D1180" s="38">
        <v>366</v>
      </c>
      <c r="E1180" s="52" t="s">
        <v>856</v>
      </c>
      <c r="F1180" s="8" t="s">
        <v>3320</v>
      </c>
      <c r="G1180" s="8">
        <v>250</v>
      </c>
      <c r="H1180" s="8">
        <v>25</v>
      </c>
      <c r="I1180" s="8">
        <v>69</v>
      </c>
      <c r="J1180" s="8">
        <v>11</v>
      </c>
      <c r="K1180" s="8">
        <v>33</v>
      </c>
      <c r="L1180" s="8">
        <v>6</v>
      </c>
      <c r="M1180" s="8">
        <v>8</v>
      </c>
      <c r="N1180" s="8">
        <v>3</v>
      </c>
      <c r="O1180" s="8">
        <v>6</v>
      </c>
      <c r="P1180" s="8">
        <v>3</v>
      </c>
      <c r="Q1180" s="36">
        <f t="shared" si="1008"/>
        <v>225</v>
      </c>
      <c r="R1180" s="36">
        <f t="shared" si="996"/>
        <v>58</v>
      </c>
      <c r="S1180" s="36">
        <f t="shared" si="997"/>
        <v>27</v>
      </c>
      <c r="T1180" s="36">
        <f t="shared" si="998"/>
        <v>5</v>
      </c>
      <c r="U1180" s="36">
        <f t="shared" si="999"/>
        <v>3</v>
      </c>
      <c r="V1180" s="36">
        <f t="shared" si="1000"/>
        <v>1451</v>
      </c>
      <c r="W1180" s="45">
        <f t="shared" si="1001"/>
        <v>318</v>
      </c>
      <c r="X1180" s="50">
        <f t="shared" si="1002"/>
        <v>4.5628930817610067</v>
      </c>
      <c r="Y1180" s="46">
        <f t="shared" si="968"/>
        <v>0.19106245797238997</v>
      </c>
      <c r="Z1180" s="46">
        <f t="shared" si="969"/>
        <v>0.3168486214944034</v>
      </c>
      <c r="AA1180" s="46">
        <f t="shared" si="970"/>
        <v>2.4426347850164167</v>
      </c>
      <c r="AB1180" s="46">
        <f t="shared" si="971"/>
        <v>6.5684209485384306</v>
      </c>
      <c r="AC1180" s="46">
        <f t="shared" si="972"/>
        <v>12.694207112060443</v>
      </c>
      <c r="AD1180" s="46">
        <f t="shared" si="973"/>
        <v>42.989053043787742</v>
      </c>
      <c r="AE1180" s="46">
        <f t="shared" si="974"/>
        <v>18.377220046675397</v>
      </c>
      <c r="AF1180" s="46">
        <f t="shared" si="975"/>
        <v>65.951139195443247</v>
      </c>
      <c r="AG1180" s="46">
        <f t="shared" si="976"/>
        <v>32.84210474269215</v>
      </c>
      <c r="AH1180" s="46">
        <f t="shared" si="1009"/>
        <v>38.082621336181333</v>
      </c>
      <c r="AI1180" s="46">
        <f t="shared" si="1003"/>
        <v>0.62536952165545701</v>
      </c>
      <c r="AJ1180" s="47">
        <f t="shared" si="959"/>
        <v>0.79080308652372933</v>
      </c>
      <c r="AK1180" s="47">
        <f t="shared" si="960"/>
        <v>37.996228591806776</v>
      </c>
      <c r="AL1180" s="47">
        <f t="shared" si="961"/>
        <v>-20.917060831271765</v>
      </c>
      <c r="AM1180" s="47">
        <f t="shared" si="962"/>
        <v>-208.42341297848057</v>
      </c>
      <c r="AN1180" s="47">
        <f t="shared" si="963"/>
        <v>-170.1987646312555</v>
      </c>
      <c r="AO1180" s="47">
        <f t="shared" si="964"/>
        <v>-274.36237726877783</v>
      </c>
      <c r="AP1180" s="47">
        <f t="shared" si="965"/>
        <v>3.1745397915585193E-3</v>
      </c>
      <c r="AQ1180" s="47">
        <f t="shared" si="1004"/>
        <v>-2.0187069550724486</v>
      </c>
      <c r="AR1180" s="1">
        <f t="shared" si="966"/>
        <v>25</v>
      </c>
      <c r="AS1180" s="1">
        <f t="shared" si="985"/>
        <v>11</v>
      </c>
      <c r="AT1180" s="1">
        <f t="shared" si="986"/>
        <v>6</v>
      </c>
      <c r="AU1180" s="1">
        <f t="shared" si="987"/>
        <v>3</v>
      </c>
      <c r="AV1180" s="1">
        <f t="shared" si="988"/>
        <v>3</v>
      </c>
      <c r="AW1180" s="27">
        <f t="shared" si="978"/>
        <v>48</v>
      </c>
      <c r="AX1180" s="41">
        <f t="shared" si="1005"/>
        <v>4.083333333333333</v>
      </c>
      <c r="AY1180" s="29">
        <f t="shared" si="979"/>
        <v>0.84027777777777835</v>
      </c>
      <c r="AZ1180" s="29">
        <f t="shared" si="980"/>
        <v>6.9444444444443955E-3</v>
      </c>
      <c r="BA1180" s="29">
        <f t="shared" si="981"/>
        <v>1.1736111111111105</v>
      </c>
      <c r="BB1180" s="29">
        <f t="shared" si="982"/>
        <v>4.3402777777777768</v>
      </c>
      <c r="BC1180" s="29">
        <f t="shared" si="983"/>
        <v>9.5069444444444429</v>
      </c>
      <c r="BD1180" s="29">
        <f t="shared" si="984"/>
        <v>21.006944444444457</v>
      </c>
      <c r="BE1180" s="29">
        <f t="shared" si="984"/>
        <v>7.6388888888888354E-2</v>
      </c>
      <c r="BF1180" s="29">
        <f t="shared" si="984"/>
        <v>7.0416666666666625</v>
      </c>
      <c r="BG1180" s="29">
        <f t="shared" si="967"/>
        <v>13.02083333333333</v>
      </c>
      <c r="BH1180" s="29">
        <f t="shared" si="967"/>
        <v>28.520833333333329</v>
      </c>
      <c r="BI1180" s="29">
        <f t="shared" si="1006"/>
        <v>1.4822695035460991</v>
      </c>
      <c r="BJ1180" s="28">
        <f t="shared" si="989"/>
        <v>1.2174849089603119</v>
      </c>
      <c r="BK1180" s="28">
        <f t="shared" si="990"/>
        <v>10.670470410183901</v>
      </c>
      <c r="BL1180" s="28">
        <f t="shared" si="991"/>
        <v>-3.5274282347714974E-3</v>
      </c>
      <c r="BM1180" s="28">
        <f t="shared" si="992"/>
        <v>-4.227141726432575</v>
      </c>
      <c r="BN1180" s="28">
        <f t="shared" si="993"/>
        <v>-15.031654409537779</v>
      </c>
      <c r="BO1180" s="28">
        <f t="shared" si="994"/>
        <v>-48.729497011604323</v>
      </c>
      <c r="BP1180" s="28">
        <f t="shared" si="995"/>
        <v>2.2201665124884366E-2</v>
      </c>
      <c r="BQ1180" s="28">
        <f t="shared" si="1007"/>
        <v>-1.2726294208834534</v>
      </c>
    </row>
    <row r="1181" spans="1:69" x14ac:dyDescent="0.2">
      <c r="A1181" s="1" t="s">
        <v>3116</v>
      </c>
      <c r="B1181" s="8" t="s">
        <v>3321</v>
      </c>
      <c r="C1181" t="s">
        <v>34</v>
      </c>
      <c r="D1181" s="38">
        <v>833</v>
      </c>
      <c r="E1181" s="52" t="s">
        <v>221</v>
      </c>
      <c r="F1181" s="8" t="s">
        <v>3322</v>
      </c>
      <c r="G1181" s="8">
        <v>650</v>
      </c>
      <c r="H1181" s="8">
        <v>143</v>
      </c>
      <c r="I1181" s="8">
        <v>114</v>
      </c>
      <c r="J1181" s="8">
        <v>21</v>
      </c>
      <c r="K1181" s="8">
        <v>42</v>
      </c>
      <c r="L1181" s="8">
        <v>5</v>
      </c>
      <c r="M1181" s="8">
        <v>14</v>
      </c>
      <c r="N1181" s="8">
        <v>9</v>
      </c>
      <c r="O1181" s="8">
        <v>13</v>
      </c>
      <c r="P1181" s="8">
        <v>6</v>
      </c>
      <c r="Q1181" s="36">
        <f t="shared" si="1008"/>
        <v>507</v>
      </c>
      <c r="R1181" s="36">
        <f t="shared" si="996"/>
        <v>93</v>
      </c>
      <c r="S1181" s="36">
        <f t="shared" si="997"/>
        <v>37</v>
      </c>
      <c r="T1181" s="36">
        <f t="shared" si="998"/>
        <v>5</v>
      </c>
      <c r="U1181" s="36">
        <f t="shared" si="999"/>
        <v>7</v>
      </c>
      <c r="V1181" s="36">
        <f t="shared" si="1000"/>
        <v>3035</v>
      </c>
      <c r="W1181" s="45">
        <f t="shared" si="1001"/>
        <v>649</v>
      </c>
      <c r="X1181" s="50">
        <f t="shared" si="1002"/>
        <v>4.676425269645609</v>
      </c>
      <c r="Y1181" s="46">
        <f t="shared" si="968"/>
        <v>0.10470060612391684</v>
      </c>
      <c r="Z1181" s="46">
        <f t="shared" si="969"/>
        <v>0.45755114541513486</v>
      </c>
      <c r="AA1181" s="46">
        <f t="shared" si="970"/>
        <v>2.8104016847063527</v>
      </c>
      <c r="AB1181" s="46">
        <f t="shared" si="971"/>
        <v>7.1632522239975707</v>
      </c>
      <c r="AC1181" s="46">
        <f t="shared" si="972"/>
        <v>13.516102763288789</v>
      </c>
      <c r="AD1181" s="46">
        <f t="shared" si="973"/>
        <v>53.083207304825834</v>
      </c>
      <c r="AE1181" s="46">
        <f t="shared" si="974"/>
        <v>42.552256523607539</v>
      </c>
      <c r="AF1181" s="46">
        <f t="shared" si="975"/>
        <v>103.98486233413504</v>
      </c>
      <c r="AG1181" s="46">
        <f t="shared" si="976"/>
        <v>35.816261119987857</v>
      </c>
      <c r="AH1181" s="46">
        <f t="shared" si="1009"/>
        <v>94.612719343021524</v>
      </c>
      <c r="AI1181" s="46">
        <f t="shared" si="1003"/>
        <v>0.50933534973082994</v>
      </c>
      <c r="AJ1181" s="47">
        <f t="shared" si="959"/>
        <v>0.71367734287339535</v>
      </c>
      <c r="AK1181" s="47">
        <f t="shared" si="960"/>
        <v>47.252634272533506</v>
      </c>
      <c r="AL1181" s="47">
        <f t="shared" si="961"/>
        <v>-79.18386401038498</v>
      </c>
      <c r="AM1181" s="47">
        <f t="shared" si="962"/>
        <v>-479.56622784358746</v>
      </c>
      <c r="AN1181" s="47">
        <f t="shared" si="963"/>
        <v>-263.71184731559202</v>
      </c>
      <c r="AO1181" s="47">
        <f t="shared" si="964"/>
        <v>-956.90657649528112</v>
      </c>
      <c r="AP1181" s="47">
        <f t="shared" si="965"/>
        <v>1.5479802316484439E-3</v>
      </c>
      <c r="AQ1181" s="47">
        <f t="shared" si="1004"/>
        <v>-2.68128114331962</v>
      </c>
      <c r="AR1181" s="1">
        <f t="shared" si="966"/>
        <v>143</v>
      </c>
      <c r="AS1181" s="1">
        <f t="shared" si="985"/>
        <v>21</v>
      </c>
      <c r="AT1181" s="1">
        <f t="shared" si="986"/>
        <v>5</v>
      </c>
      <c r="AU1181" s="1">
        <f t="shared" si="987"/>
        <v>9</v>
      </c>
      <c r="AV1181" s="1">
        <f t="shared" si="988"/>
        <v>6</v>
      </c>
      <c r="AW1181" s="27">
        <f t="shared" si="978"/>
        <v>184</v>
      </c>
      <c r="AX1181" s="41">
        <f t="shared" si="1005"/>
        <v>4.5543478260869561</v>
      </c>
      <c r="AY1181" s="29">
        <f t="shared" si="979"/>
        <v>0.19860586011342193</v>
      </c>
      <c r="AZ1181" s="29">
        <f t="shared" si="980"/>
        <v>0.3073015122873341</v>
      </c>
      <c r="BA1181" s="29">
        <f t="shared" si="981"/>
        <v>2.4159971644612463</v>
      </c>
      <c r="BB1181" s="29">
        <f t="shared" si="982"/>
        <v>6.5246928166351585</v>
      </c>
      <c r="BC1181" s="29">
        <f t="shared" si="983"/>
        <v>12.63338846880907</v>
      </c>
      <c r="BD1181" s="29">
        <f t="shared" si="984"/>
        <v>28.400637996219338</v>
      </c>
      <c r="BE1181" s="29">
        <f t="shared" si="984"/>
        <v>6.4533317580340164</v>
      </c>
      <c r="BF1181" s="29">
        <f t="shared" si="984"/>
        <v>12.079985822306231</v>
      </c>
      <c r="BG1181" s="29">
        <f t="shared" si="967"/>
        <v>58.722235349716428</v>
      </c>
      <c r="BH1181" s="29">
        <f t="shared" si="967"/>
        <v>75.800330812854412</v>
      </c>
      <c r="BI1181" s="29">
        <f t="shared" si="1006"/>
        <v>0.99156569256355431</v>
      </c>
      <c r="BJ1181" s="28">
        <f t="shared" si="989"/>
        <v>0.99577391639043966</v>
      </c>
      <c r="BK1181" s="28">
        <f t="shared" si="990"/>
        <v>12.818638126216955</v>
      </c>
      <c r="BL1181" s="28">
        <f t="shared" si="991"/>
        <v>-3.6231315500981256</v>
      </c>
      <c r="BM1181" s="28">
        <f t="shared" si="992"/>
        <v>-19.016579202493411</v>
      </c>
      <c r="BN1181" s="28">
        <f t="shared" si="993"/>
        <v>-151.91490139774874</v>
      </c>
      <c r="BO1181" s="28">
        <f t="shared" si="994"/>
        <v>-272.86560019726284</v>
      </c>
      <c r="BP1181" s="28">
        <f t="shared" si="995"/>
        <v>5.5245301146940491E-3</v>
      </c>
      <c r="BQ1181" s="28">
        <f t="shared" si="1007"/>
        <v>-2.4009694846794889</v>
      </c>
    </row>
    <row r="1182" spans="1:69" x14ac:dyDescent="0.2">
      <c r="A1182" s="1" t="s">
        <v>3116</v>
      </c>
      <c r="B1182" s="8" t="s">
        <v>3323</v>
      </c>
      <c r="C1182" t="s">
        <v>18</v>
      </c>
      <c r="D1182" s="38">
        <v>260</v>
      </c>
      <c r="E1182" s="52"/>
      <c r="F1182" s="8" t="s">
        <v>3324</v>
      </c>
      <c r="G1182" s="8">
        <v>172</v>
      </c>
      <c r="H1182" s="8">
        <v>33</v>
      </c>
      <c r="I1182" s="8">
        <v>56</v>
      </c>
      <c r="J1182" s="8">
        <v>8</v>
      </c>
      <c r="K1182" s="8">
        <v>16</v>
      </c>
      <c r="L1182" s="8">
        <v>6</v>
      </c>
      <c r="M1182" s="8">
        <v>3</v>
      </c>
      <c r="N1182" s="8">
        <v>2</v>
      </c>
      <c r="O1182" s="8">
        <v>13</v>
      </c>
      <c r="P1182" s="8">
        <v>5</v>
      </c>
      <c r="Q1182" s="36">
        <f t="shared" si="1008"/>
        <v>139</v>
      </c>
      <c r="R1182" s="36">
        <f t="shared" si="996"/>
        <v>48</v>
      </c>
      <c r="S1182" s="36">
        <f t="shared" si="997"/>
        <v>10</v>
      </c>
      <c r="T1182" s="36">
        <f t="shared" si="998"/>
        <v>1</v>
      </c>
      <c r="U1182" s="36">
        <f t="shared" si="999"/>
        <v>8</v>
      </c>
      <c r="V1182" s="36">
        <f t="shared" si="1000"/>
        <v>927</v>
      </c>
      <c r="W1182" s="45">
        <f t="shared" si="1001"/>
        <v>206</v>
      </c>
      <c r="X1182" s="50">
        <f t="shared" si="1002"/>
        <v>4.5</v>
      </c>
      <c r="Y1182" s="46">
        <f t="shared" si="968"/>
        <v>0.25</v>
      </c>
      <c r="Z1182" s="46">
        <f t="shared" si="969"/>
        <v>0.25</v>
      </c>
      <c r="AA1182" s="46">
        <f t="shared" si="970"/>
        <v>2.25</v>
      </c>
      <c r="AB1182" s="46">
        <f t="shared" si="971"/>
        <v>6.25</v>
      </c>
      <c r="AC1182" s="46">
        <f t="shared" si="972"/>
        <v>12.25</v>
      </c>
      <c r="AD1182" s="46">
        <f t="shared" si="973"/>
        <v>34.75</v>
      </c>
      <c r="AE1182" s="46">
        <f t="shared" si="974"/>
        <v>12</v>
      </c>
      <c r="AF1182" s="46">
        <f t="shared" si="975"/>
        <v>22.5</v>
      </c>
      <c r="AG1182" s="46">
        <f t="shared" si="976"/>
        <v>6.25</v>
      </c>
      <c r="AH1182" s="46">
        <f t="shared" si="1009"/>
        <v>98</v>
      </c>
      <c r="AI1182" s="46">
        <f t="shared" si="1003"/>
        <v>0.84634146341463412</v>
      </c>
      <c r="AJ1182" s="47">
        <f t="shared" si="959"/>
        <v>0.91996818608832021</v>
      </c>
      <c r="AK1182" s="47">
        <f t="shared" si="960"/>
        <v>22.315487878108243</v>
      </c>
      <c r="AL1182" s="47">
        <f t="shared" si="961"/>
        <v>-7.7060677564690332</v>
      </c>
      <c r="AM1182" s="47">
        <f t="shared" si="962"/>
        <v>-43.346631130138299</v>
      </c>
      <c r="AN1182" s="47">
        <f t="shared" si="963"/>
        <v>-20.067884782471442</v>
      </c>
      <c r="AO1182" s="47">
        <f t="shared" si="964"/>
        <v>-440.53020674481297</v>
      </c>
      <c r="AP1182" s="47">
        <f t="shared" si="965"/>
        <v>4.925872788139646E-3</v>
      </c>
      <c r="AQ1182" s="47">
        <f t="shared" si="1004"/>
        <v>-2.4104034510370971</v>
      </c>
      <c r="AR1182" s="1">
        <f t="shared" si="966"/>
        <v>33</v>
      </c>
      <c r="AS1182" s="1">
        <f t="shared" si="985"/>
        <v>8</v>
      </c>
      <c r="AT1182" s="1">
        <f t="shared" si="986"/>
        <v>6</v>
      </c>
      <c r="AU1182" s="1">
        <f t="shared" si="987"/>
        <v>2</v>
      </c>
      <c r="AV1182" s="1">
        <f t="shared" si="988"/>
        <v>5</v>
      </c>
      <c r="AW1182" s="27">
        <f t="shared" si="978"/>
        <v>54</v>
      </c>
      <c r="AX1182" s="41">
        <f t="shared" si="1005"/>
        <v>4.1481481481481479</v>
      </c>
      <c r="AY1182" s="29">
        <f t="shared" si="979"/>
        <v>0.72565157750342979</v>
      </c>
      <c r="AZ1182" s="29">
        <f t="shared" si="980"/>
        <v>2.1947873799725584E-2</v>
      </c>
      <c r="BA1182" s="29">
        <f t="shared" si="981"/>
        <v>1.3182441700960215</v>
      </c>
      <c r="BB1182" s="29">
        <f t="shared" si="982"/>
        <v>4.6145404663923175</v>
      </c>
      <c r="BC1182" s="29">
        <f t="shared" si="983"/>
        <v>9.9108367626886125</v>
      </c>
      <c r="BD1182" s="29">
        <f t="shared" si="984"/>
        <v>23.946502057613184</v>
      </c>
      <c r="BE1182" s="29">
        <f t="shared" si="984"/>
        <v>0.17558299039780467</v>
      </c>
      <c r="BF1182" s="29">
        <f t="shared" si="984"/>
        <v>7.9094650205761283</v>
      </c>
      <c r="BG1182" s="29">
        <f t="shared" si="967"/>
        <v>9.229080932784635</v>
      </c>
      <c r="BH1182" s="29">
        <f t="shared" si="967"/>
        <v>49.554183813443061</v>
      </c>
      <c r="BI1182" s="29">
        <f t="shared" si="1006"/>
        <v>1.7134870719776378</v>
      </c>
      <c r="BJ1182" s="28">
        <f t="shared" si="989"/>
        <v>1.3090023193171347</v>
      </c>
      <c r="BK1182" s="28">
        <f t="shared" si="990"/>
        <v>9.0946273220151195</v>
      </c>
      <c r="BL1182" s="28">
        <f t="shared" si="991"/>
        <v>-1.1597314118098173E-2</v>
      </c>
      <c r="BM1182" s="28">
        <f t="shared" si="992"/>
        <v>-4.0487763854562191</v>
      </c>
      <c r="BN1182" s="28">
        <f t="shared" si="993"/>
        <v>-8.8389654383217966</v>
      </c>
      <c r="BO1182" s="28">
        <f t="shared" si="994"/>
        <v>-69.552739577901065</v>
      </c>
      <c r="BP1182" s="28">
        <f t="shared" si="995"/>
        <v>1.9593613933236574E-2</v>
      </c>
      <c r="BQ1182" s="28">
        <f t="shared" si="1007"/>
        <v>-1.4373375817359328</v>
      </c>
    </row>
    <row r="1183" spans="1:69" x14ac:dyDescent="0.2">
      <c r="A1183" s="1" t="s">
        <v>3116</v>
      </c>
      <c r="B1183" s="8" t="s">
        <v>3325</v>
      </c>
      <c r="C1183" t="s">
        <v>30</v>
      </c>
      <c r="D1183" s="38">
        <v>86</v>
      </c>
      <c r="E1183" s="52" t="s">
        <v>3326</v>
      </c>
      <c r="F1183" s="8" t="s">
        <v>3327</v>
      </c>
      <c r="G1183" s="8">
        <v>61</v>
      </c>
      <c r="H1183" s="8">
        <v>24</v>
      </c>
      <c r="I1183" s="8">
        <v>14</v>
      </c>
      <c r="J1183" s="8">
        <v>6</v>
      </c>
      <c r="K1183" s="8">
        <v>3</v>
      </c>
      <c r="L1183" s="8">
        <v>2</v>
      </c>
      <c r="M1183" s="8">
        <v>3</v>
      </c>
      <c r="N1183" s="8">
        <v>1</v>
      </c>
      <c r="O1183" s="8">
        <v>4</v>
      </c>
      <c r="P1183" s="8">
        <v>2</v>
      </c>
      <c r="Q1183" s="36">
        <f t="shared" si="1008"/>
        <v>37</v>
      </c>
      <c r="R1183" s="36">
        <f t="shared" si="996"/>
        <v>8</v>
      </c>
      <c r="S1183" s="36">
        <f t="shared" si="997"/>
        <v>1</v>
      </c>
      <c r="T1183" s="36">
        <f t="shared" si="998"/>
        <v>2</v>
      </c>
      <c r="U1183" s="36">
        <f t="shared" si="999"/>
        <v>2</v>
      </c>
      <c r="V1183" s="36">
        <f t="shared" si="1000"/>
        <v>226</v>
      </c>
      <c r="W1183" s="45">
        <f t="shared" si="1001"/>
        <v>50</v>
      </c>
      <c r="X1183" s="50">
        <f t="shared" si="1002"/>
        <v>4.5199999999999996</v>
      </c>
      <c r="Y1183" s="46">
        <f t="shared" si="968"/>
        <v>0.23040000000000041</v>
      </c>
      <c r="Z1183" s="46">
        <f t="shared" si="969"/>
        <v>0.27039999999999953</v>
      </c>
      <c r="AA1183" s="46">
        <f t="shared" si="970"/>
        <v>2.3103999999999987</v>
      </c>
      <c r="AB1183" s="46">
        <f t="shared" si="971"/>
        <v>6.3503999999999978</v>
      </c>
      <c r="AC1183" s="46">
        <f t="shared" si="972"/>
        <v>12.390399999999998</v>
      </c>
      <c r="AD1183" s="46">
        <f t="shared" si="973"/>
        <v>8.524800000000015</v>
      </c>
      <c r="AE1183" s="46">
        <f t="shared" si="974"/>
        <v>2.1631999999999962</v>
      </c>
      <c r="AF1183" s="46">
        <f t="shared" si="975"/>
        <v>2.3103999999999987</v>
      </c>
      <c r="AG1183" s="46">
        <f t="shared" si="976"/>
        <v>12.700799999999996</v>
      </c>
      <c r="AH1183" s="46">
        <f t="shared" si="1009"/>
        <v>24.780799999999996</v>
      </c>
      <c r="AI1183" s="46">
        <f t="shared" si="1003"/>
        <v>1.0302040816326532</v>
      </c>
      <c r="AJ1183" s="47">
        <f t="shared" si="959"/>
        <v>1.0149896953332349</v>
      </c>
      <c r="AK1183" s="47">
        <f t="shared" si="960"/>
        <v>3.9132765179699396</v>
      </c>
      <c r="AL1183" s="47">
        <f t="shared" si="961"/>
        <v>-1.0757593230705602</v>
      </c>
      <c r="AM1183" s="47">
        <f t="shared" si="962"/>
        <v>-3.3585039585530185</v>
      </c>
      <c r="AN1183" s="47">
        <f t="shared" si="963"/>
        <v>-30.608829250776601</v>
      </c>
      <c r="AO1183" s="47">
        <f t="shared" si="964"/>
        <v>-83.420557283971561</v>
      </c>
      <c r="AP1183" s="47">
        <f t="shared" si="965"/>
        <v>2.1258503401360544E-2</v>
      </c>
      <c r="AQ1183" s="47">
        <f t="shared" si="1004"/>
        <v>-2.4351695003911948</v>
      </c>
      <c r="AR1183" s="1">
        <f t="shared" si="966"/>
        <v>24</v>
      </c>
      <c r="AS1183" s="1">
        <f t="shared" si="985"/>
        <v>6</v>
      </c>
      <c r="AT1183" s="1">
        <f t="shared" si="986"/>
        <v>2</v>
      </c>
      <c r="AU1183" s="1">
        <f t="shared" si="987"/>
        <v>1</v>
      </c>
      <c r="AV1183" s="1">
        <f t="shared" si="988"/>
        <v>2</v>
      </c>
      <c r="AW1183" s="27">
        <f t="shared" si="978"/>
        <v>35</v>
      </c>
      <c r="AX1183" s="41">
        <f t="shared" si="1005"/>
        <v>4.4000000000000004</v>
      </c>
      <c r="AY1183" s="29">
        <f t="shared" si="979"/>
        <v>0.3599999999999996</v>
      </c>
      <c r="AZ1183" s="29">
        <f t="shared" si="980"/>
        <v>0.16000000000000028</v>
      </c>
      <c r="BA1183" s="29">
        <f t="shared" si="981"/>
        <v>1.9600000000000011</v>
      </c>
      <c r="BB1183" s="29">
        <f t="shared" si="982"/>
        <v>5.7600000000000016</v>
      </c>
      <c r="BC1183" s="29">
        <f t="shared" si="983"/>
        <v>11.560000000000002</v>
      </c>
      <c r="BD1183" s="29">
        <f t="shared" si="984"/>
        <v>8.6399999999999899</v>
      </c>
      <c r="BE1183" s="29">
        <f t="shared" si="984"/>
        <v>0.96000000000000174</v>
      </c>
      <c r="BF1183" s="29">
        <f t="shared" si="984"/>
        <v>3.9200000000000021</v>
      </c>
      <c r="BG1183" s="29">
        <f t="shared" si="967"/>
        <v>5.7600000000000016</v>
      </c>
      <c r="BH1183" s="29">
        <f t="shared" si="967"/>
        <v>23.120000000000005</v>
      </c>
      <c r="BI1183" s="29">
        <f t="shared" si="1006"/>
        <v>1.2470588235294118</v>
      </c>
      <c r="BJ1183" s="28">
        <f t="shared" si="989"/>
        <v>1.1167178800079327</v>
      </c>
      <c r="BK1183" s="28">
        <f t="shared" si="990"/>
        <v>3.7224989466864598</v>
      </c>
      <c r="BL1183" s="28">
        <f t="shared" si="991"/>
        <v>-0.27574066271751674</v>
      </c>
      <c r="BM1183" s="28">
        <f t="shared" si="992"/>
        <v>-3.9407936380045023</v>
      </c>
      <c r="BN1183" s="28">
        <f t="shared" si="993"/>
        <v>-9.9266638578305777</v>
      </c>
      <c r="BO1183" s="28">
        <f t="shared" si="994"/>
        <v>-56.446411497131507</v>
      </c>
      <c r="BP1183" s="28">
        <f t="shared" si="995"/>
        <v>3.1194295900178252E-2</v>
      </c>
      <c r="BQ1183" s="28">
        <f t="shared" si="1007"/>
        <v>-2.0858724374464503</v>
      </c>
    </row>
    <row r="1184" spans="1:69" x14ac:dyDescent="0.2">
      <c r="A1184" s="1" t="s">
        <v>3116</v>
      </c>
      <c r="B1184" s="8" t="s">
        <v>3328</v>
      </c>
      <c r="C1184" t="s">
        <v>49</v>
      </c>
      <c r="D1184" s="38">
        <v>546</v>
      </c>
      <c r="E1184" s="52" t="s">
        <v>204</v>
      </c>
      <c r="F1184" s="8" t="s">
        <v>3329</v>
      </c>
      <c r="G1184" s="8">
        <v>409</v>
      </c>
      <c r="H1184" s="8">
        <v>72</v>
      </c>
      <c r="I1184" s="8">
        <v>89</v>
      </c>
      <c r="J1184" s="8">
        <v>13</v>
      </c>
      <c r="K1184" s="8">
        <v>33</v>
      </c>
      <c r="L1184" s="8">
        <v>2</v>
      </c>
      <c r="M1184" s="8">
        <v>8</v>
      </c>
      <c r="N1184" s="8">
        <v>1</v>
      </c>
      <c r="O1184" s="8">
        <v>8</v>
      </c>
      <c r="P1184" s="8">
        <v>5</v>
      </c>
      <c r="Q1184" s="36">
        <f t="shared" si="1008"/>
        <v>337</v>
      </c>
      <c r="R1184" s="36">
        <f t="shared" si="996"/>
        <v>76</v>
      </c>
      <c r="S1184" s="36">
        <f t="shared" si="997"/>
        <v>31</v>
      </c>
      <c r="T1184" s="36">
        <f t="shared" si="998"/>
        <v>7</v>
      </c>
      <c r="U1184" s="36">
        <f t="shared" si="999"/>
        <v>3</v>
      </c>
      <c r="V1184" s="36">
        <f t="shared" si="1000"/>
        <v>2099</v>
      </c>
      <c r="W1184" s="45">
        <f t="shared" si="1001"/>
        <v>454</v>
      </c>
      <c r="X1184" s="50">
        <f t="shared" si="1002"/>
        <v>4.6233480176211454</v>
      </c>
      <c r="Y1184" s="46">
        <f t="shared" si="968"/>
        <v>0.14186671582992097</v>
      </c>
      <c r="Z1184" s="46">
        <f t="shared" si="969"/>
        <v>0.38856275107221183</v>
      </c>
      <c r="AA1184" s="46">
        <f t="shared" si="970"/>
        <v>2.6352587863145027</v>
      </c>
      <c r="AB1184" s="46">
        <f t="shared" si="971"/>
        <v>6.8819548215567936</v>
      </c>
      <c r="AC1184" s="46">
        <f t="shared" si="972"/>
        <v>13.128650856799085</v>
      </c>
      <c r="AD1184" s="46">
        <f t="shared" si="973"/>
        <v>47.809083234683364</v>
      </c>
      <c r="AE1184" s="46">
        <f t="shared" si="974"/>
        <v>29.530769081488099</v>
      </c>
      <c r="AF1184" s="46">
        <f t="shared" si="975"/>
        <v>81.693022375749578</v>
      </c>
      <c r="AG1184" s="46">
        <f t="shared" si="976"/>
        <v>48.173683750897553</v>
      </c>
      <c r="AH1184" s="46">
        <f t="shared" si="1009"/>
        <v>39.385952570397258</v>
      </c>
      <c r="AI1184" s="46">
        <f t="shared" si="1003"/>
        <v>0.54435432894749636</v>
      </c>
      <c r="AJ1184" s="47">
        <f t="shared" si="959"/>
        <v>0.73780371979781745</v>
      </c>
      <c r="AK1184" s="47">
        <f t="shared" si="960"/>
        <v>44.836133335555026</v>
      </c>
      <c r="AL1184" s="47">
        <f t="shared" si="961"/>
        <v>-45.833478484153957</v>
      </c>
      <c r="AM1184" s="47">
        <f t="shared" si="962"/>
        <v>-330.19772549499788</v>
      </c>
      <c r="AN1184" s="47">
        <f t="shared" si="963"/>
        <v>-314.66123612957159</v>
      </c>
      <c r="AO1184" s="47">
        <f t="shared" si="964"/>
        <v>-355.3275501006022</v>
      </c>
      <c r="AP1184" s="47">
        <f t="shared" si="965"/>
        <v>2.2172732422981499E-3</v>
      </c>
      <c r="AQ1184" s="47">
        <f t="shared" si="1004"/>
        <v>-2.2198981764670722</v>
      </c>
      <c r="AR1184" s="1">
        <f t="shared" si="966"/>
        <v>72</v>
      </c>
      <c r="AS1184" s="1">
        <f t="shared" si="985"/>
        <v>13</v>
      </c>
      <c r="AT1184" s="1">
        <f t="shared" si="986"/>
        <v>2</v>
      </c>
      <c r="AU1184" s="1">
        <f t="shared" si="987"/>
        <v>1</v>
      </c>
      <c r="AV1184" s="1">
        <f t="shared" si="988"/>
        <v>5</v>
      </c>
      <c r="AW1184" s="27">
        <f t="shared" si="978"/>
        <v>93</v>
      </c>
      <c r="AX1184" s="41">
        <f t="shared" si="1005"/>
        <v>4.56989247311828</v>
      </c>
      <c r="AY1184" s="29">
        <f t="shared" si="979"/>
        <v>0.18499248468030954</v>
      </c>
      <c r="AZ1184" s="29">
        <f t="shared" si="980"/>
        <v>0.32477743091686945</v>
      </c>
      <c r="BA1184" s="29">
        <f t="shared" si="981"/>
        <v>2.4645623771534293</v>
      </c>
      <c r="BB1184" s="29">
        <f t="shared" si="982"/>
        <v>6.6043473233899892</v>
      </c>
      <c r="BC1184" s="29">
        <f t="shared" si="983"/>
        <v>12.744132269626549</v>
      </c>
      <c r="BD1184" s="29">
        <f t="shared" si="984"/>
        <v>13.319458896982287</v>
      </c>
      <c r="BE1184" s="29">
        <f t="shared" si="984"/>
        <v>4.222106601919303</v>
      </c>
      <c r="BF1184" s="29">
        <f t="shared" si="984"/>
        <v>4.9291247543068586</v>
      </c>
      <c r="BG1184" s="29">
        <f t="shared" si="967"/>
        <v>6.6043473233899892</v>
      </c>
      <c r="BH1184" s="29">
        <f t="shared" si="967"/>
        <v>63.720661348132744</v>
      </c>
      <c r="BI1184" s="29">
        <f t="shared" si="1006"/>
        <v>1.0086489013557738</v>
      </c>
      <c r="BJ1184" s="28">
        <f t="shared" si="989"/>
        <v>1.0043151404592952</v>
      </c>
      <c r="BK1184" s="28">
        <f t="shared" si="990"/>
        <v>5.6552732647822443</v>
      </c>
      <c r="BL1184" s="28">
        <f t="shared" si="991"/>
        <v>-2.375265089395155</v>
      </c>
      <c r="BM1184" s="28">
        <f t="shared" si="992"/>
        <v>-7.6388799987701468</v>
      </c>
      <c r="BN1184" s="28">
        <f t="shared" si="993"/>
        <v>-16.754629456092232</v>
      </c>
      <c r="BO1184" s="28">
        <f t="shared" si="994"/>
        <v>-224.55637043403161</v>
      </c>
      <c r="BP1184" s="28">
        <f t="shared" si="995"/>
        <v>1.1108456760630674E-2</v>
      </c>
      <c r="BQ1184" s="28">
        <f t="shared" si="1007"/>
        <v>-2.7290131473191761</v>
      </c>
    </row>
    <row r="1185" spans="1:69" x14ac:dyDescent="0.2">
      <c r="A1185" s="1" t="s">
        <v>3116</v>
      </c>
      <c r="B1185" s="8" t="s">
        <v>3330</v>
      </c>
      <c r="C1185" t="s">
        <v>18</v>
      </c>
      <c r="D1185" s="38">
        <v>82</v>
      </c>
      <c r="E1185" s="52" t="s">
        <v>3331</v>
      </c>
      <c r="F1185" s="8" t="s">
        <v>3332</v>
      </c>
      <c r="G1185" s="8">
        <v>56</v>
      </c>
      <c r="H1185" s="8">
        <v>7</v>
      </c>
      <c r="I1185" s="8">
        <v>18</v>
      </c>
      <c r="J1185" s="8">
        <v>4</v>
      </c>
      <c r="K1185" s="8">
        <v>4</v>
      </c>
      <c r="L1185" s="8">
        <v>0</v>
      </c>
      <c r="M1185" s="8">
        <v>3</v>
      </c>
      <c r="N1185" s="8">
        <v>0</v>
      </c>
      <c r="O1185" s="8">
        <v>1</v>
      </c>
      <c r="P1185" s="8">
        <v>0</v>
      </c>
      <c r="Q1185" s="36">
        <f t="shared" si="1008"/>
        <v>49</v>
      </c>
      <c r="R1185" s="36">
        <f t="shared" si="996"/>
        <v>14</v>
      </c>
      <c r="S1185" s="36">
        <f t="shared" si="997"/>
        <v>4</v>
      </c>
      <c r="T1185" s="36">
        <f t="shared" si="998"/>
        <v>3</v>
      </c>
      <c r="U1185" s="36">
        <f t="shared" si="999"/>
        <v>1</v>
      </c>
      <c r="V1185" s="36">
        <f t="shared" si="1000"/>
        <v>320</v>
      </c>
      <c r="W1185" s="45">
        <f t="shared" si="1001"/>
        <v>71</v>
      </c>
      <c r="X1185" s="50">
        <f t="shared" si="1002"/>
        <v>4.507042253521127</v>
      </c>
      <c r="Y1185" s="46">
        <f t="shared" si="968"/>
        <v>0.24300733981352884</v>
      </c>
      <c r="Z1185" s="46">
        <f t="shared" si="969"/>
        <v>0.25709184685578279</v>
      </c>
      <c r="AA1185" s="46">
        <f t="shared" si="970"/>
        <v>2.2711763538980367</v>
      </c>
      <c r="AB1185" s="46">
        <f t="shared" si="971"/>
        <v>6.2852608609402907</v>
      </c>
      <c r="AC1185" s="46">
        <f t="shared" si="972"/>
        <v>12.299345367982545</v>
      </c>
      <c r="AD1185" s="46">
        <f t="shared" si="973"/>
        <v>11.907359650862913</v>
      </c>
      <c r="AE1185" s="46">
        <f t="shared" si="974"/>
        <v>3.5992858559809591</v>
      </c>
      <c r="AF1185" s="46">
        <f t="shared" si="975"/>
        <v>9.0847054155921469</v>
      </c>
      <c r="AG1185" s="46">
        <f t="shared" si="976"/>
        <v>18.855782582820872</v>
      </c>
      <c r="AH1185" s="46">
        <f t="shared" si="1009"/>
        <v>12.299345367982545</v>
      </c>
      <c r="AI1185" s="46">
        <f t="shared" si="1003"/>
        <v>0.7963782696177063</v>
      </c>
      <c r="AJ1185" s="47">
        <f t="shared" si="959"/>
        <v>0.8924002855320623</v>
      </c>
      <c r="AK1185" s="47">
        <f t="shared" si="960"/>
        <v>8.2593537076613863</v>
      </c>
      <c r="AL1185" s="47">
        <f t="shared" si="961"/>
        <v>-2.5679194108098327</v>
      </c>
      <c r="AM1185" s="47">
        <f t="shared" si="962"/>
        <v>-19.2644749337198</v>
      </c>
      <c r="AN1185" s="47">
        <f t="shared" si="963"/>
        <v>-66.516151496149163</v>
      </c>
      <c r="AO1185" s="47">
        <f t="shared" si="964"/>
        <v>-60.693739093449096</v>
      </c>
      <c r="AP1185" s="47">
        <f t="shared" si="965"/>
        <v>1.4699792960662527E-2</v>
      </c>
      <c r="AQ1185" s="47">
        <f t="shared" si="1004"/>
        <v>-2.0694799414242491</v>
      </c>
      <c r="AR1185" s="1">
        <f t="shared" si="966"/>
        <v>7</v>
      </c>
      <c r="AS1185" s="1">
        <f t="shared" si="985"/>
        <v>4</v>
      </c>
      <c r="AT1185" s="1">
        <f t="shared" si="986"/>
        <v>0</v>
      </c>
      <c r="AU1185" s="1">
        <f t="shared" si="987"/>
        <v>0</v>
      </c>
      <c r="AV1185" s="1">
        <f t="shared" si="988"/>
        <v>0</v>
      </c>
      <c r="AW1185" s="27">
        <f t="shared" si="978"/>
        <v>11</v>
      </c>
      <c r="AX1185" s="41">
        <f t="shared" si="1005"/>
        <v>4.6363636363636367</v>
      </c>
      <c r="AY1185" s="29">
        <f t="shared" si="979"/>
        <v>0.13223140495867744</v>
      </c>
      <c r="AZ1185" s="29">
        <f t="shared" si="980"/>
        <v>0.40495867768595084</v>
      </c>
      <c r="BA1185" s="29">
        <f t="shared" si="981"/>
        <v>2.677685950413224</v>
      </c>
      <c r="BB1185" s="29">
        <f t="shared" si="982"/>
        <v>6.9504132231404974</v>
      </c>
      <c r="BC1185" s="29">
        <f t="shared" si="983"/>
        <v>13.223140495867771</v>
      </c>
      <c r="BD1185" s="29">
        <f t="shared" si="984"/>
        <v>0.92561983471074205</v>
      </c>
      <c r="BE1185" s="29">
        <f t="shared" si="984"/>
        <v>1.6198347107438034</v>
      </c>
      <c r="BF1185" s="29">
        <f t="shared" si="984"/>
        <v>0</v>
      </c>
      <c r="BG1185" s="29">
        <f t="shared" si="967"/>
        <v>0</v>
      </c>
      <c r="BH1185" s="29">
        <f t="shared" si="967"/>
        <v>0</v>
      </c>
      <c r="BI1185" s="29">
        <f t="shared" si="1006"/>
        <v>0.25454545454545452</v>
      </c>
      <c r="BJ1185" s="28">
        <f t="shared" si="989"/>
        <v>0.50452497910951299</v>
      </c>
      <c r="BK1185" s="28">
        <f t="shared" si="990"/>
        <v>2.6209089823870748</v>
      </c>
      <c r="BL1185" s="28">
        <f t="shared" si="991"/>
        <v>-8.0265337585604453</v>
      </c>
      <c r="BM1185" s="28">
        <f t="shared" si="992"/>
        <v>0</v>
      </c>
      <c r="BN1185" s="28">
        <f t="shared" si="993"/>
        <v>0</v>
      </c>
      <c r="BO1185" s="28">
        <f t="shared" si="994"/>
        <v>0</v>
      </c>
      <c r="BP1185" s="28">
        <f t="shared" si="995"/>
        <v>0.12222222222222222</v>
      </c>
      <c r="BQ1185" s="28">
        <f t="shared" si="1007"/>
        <v>-0.66068747264341188</v>
      </c>
    </row>
    <row r="1186" spans="1:69" x14ac:dyDescent="0.2">
      <c r="A1186" s="1" t="s">
        <v>3116</v>
      </c>
      <c r="B1186" s="8" t="s">
        <v>3333</v>
      </c>
      <c r="C1186"/>
      <c r="D1186" s="38"/>
      <c r="E1186" s="52" t="s">
        <v>3334</v>
      </c>
      <c r="F1186" s="8" t="s">
        <v>3335</v>
      </c>
      <c r="G1186" s="8"/>
      <c r="H1186" s="8"/>
      <c r="I1186" s="8"/>
      <c r="J1186" s="8"/>
      <c r="K1186" s="8"/>
      <c r="L1186" s="8"/>
      <c r="M1186" s="8"/>
      <c r="N1186" s="8"/>
      <c r="O1186" s="8"/>
      <c r="P1186" s="8"/>
      <c r="Q1186" s="36">
        <f t="shared" si="1008"/>
        <v>0</v>
      </c>
      <c r="R1186" s="36">
        <f t="shared" si="996"/>
        <v>0</v>
      </c>
      <c r="S1186" s="36">
        <f t="shared" si="997"/>
        <v>0</v>
      </c>
      <c r="T1186" s="36">
        <f t="shared" si="998"/>
        <v>0</v>
      </c>
      <c r="U1186" s="36">
        <f t="shared" si="999"/>
        <v>0</v>
      </c>
      <c r="V1186" s="36">
        <f t="shared" si="1000"/>
        <v>0</v>
      </c>
      <c r="W1186" s="45">
        <f t="shared" si="1001"/>
        <v>0</v>
      </c>
      <c r="X1186" s="50">
        <f t="shared" si="1002"/>
        <v>0</v>
      </c>
      <c r="Y1186" s="46">
        <f t="shared" si="968"/>
        <v>25</v>
      </c>
      <c r="Z1186" s="46">
        <f t="shared" si="969"/>
        <v>16</v>
      </c>
      <c r="AA1186" s="46">
        <f t="shared" si="970"/>
        <v>9</v>
      </c>
      <c r="AB1186" s="46">
        <f t="shared" si="971"/>
        <v>4</v>
      </c>
      <c r="AC1186" s="46">
        <f t="shared" si="972"/>
        <v>1</v>
      </c>
      <c r="AD1186" s="46">
        <f t="shared" si="973"/>
        <v>0</v>
      </c>
      <c r="AE1186" s="46">
        <f t="shared" si="974"/>
        <v>0</v>
      </c>
      <c r="AF1186" s="46">
        <f t="shared" si="975"/>
        <v>0</v>
      </c>
      <c r="AG1186" s="46">
        <f t="shared" si="976"/>
        <v>0</v>
      </c>
      <c r="AH1186" s="46">
        <f t="shared" si="1009"/>
        <v>0</v>
      </c>
      <c r="AI1186" s="46">
        <f t="shared" si="1003"/>
        <v>0</v>
      </c>
      <c r="AJ1186" s="47">
        <f t="shared" si="959"/>
        <v>0</v>
      </c>
      <c r="AK1186" s="47" t="e">
        <f t="shared" si="960"/>
        <v>#DIV/0!</v>
      </c>
      <c r="AL1186" s="47" t="e">
        <f t="shared" si="961"/>
        <v>#DIV/0!</v>
      </c>
      <c r="AM1186" s="47" t="e">
        <f t="shared" si="962"/>
        <v>#DIV/0!</v>
      </c>
      <c r="AN1186" s="47" t="e">
        <f t="shared" si="963"/>
        <v>#DIV/0!</v>
      </c>
      <c r="AO1186" s="47" t="e">
        <f t="shared" si="964"/>
        <v>#DIV/0!</v>
      </c>
      <c r="AP1186" s="47">
        <f t="shared" si="965"/>
        <v>0</v>
      </c>
      <c r="AQ1186" s="47">
        <f t="shared" si="1004"/>
        <v>0</v>
      </c>
      <c r="AR1186" s="1">
        <f t="shared" si="966"/>
        <v>0</v>
      </c>
      <c r="AS1186" s="1">
        <f t="shared" si="985"/>
        <v>0</v>
      </c>
      <c r="AT1186" s="1">
        <f t="shared" si="986"/>
        <v>0</v>
      </c>
      <c r="AU1186" s="1">
        <f t="shared" si="987"/>
        <v>0</v>
      </c>
      <c r="AV1186" s="1">
        <f t="shared" si="988"/>
        <v>0</v>
      </c>
      <c r="AW1186" s="27">
        <f t="shared" si="978"/>
        <v>0</v>
      </c>
      <c r="AX1186" s="41">
        <f t="shared" si="1005"/>
        <v>0</v>
      </c>
      <c r="AY1186" s="29">
        <f t="shared" si="979"/>
        <v>25</v>
      </c>
      <c r="AZ1186" s="29">
        <f t="shared" si="980"/>
        <v>16</v>
      </c>
      <c r="BA1186" s="29">
        <f t="shared" si="981"/>
        <v>9</v>
      </c>
      <c r="BB1186" s="29">
        <f t="shared" si="982"/>
        <v>4</v>
      </c>
      <c r="BC1186" s="29">
        <f t="shared" si="983"/>
        <v>1</v>
      </c>
      <c r="BD1186" s="29">
        <f t="shared" si="984"/>
        <v>0</v>
      </c>
      <c r="BE1186" s="29">
        <f t="shared" si="984"/>
        <v>0</v>
      </c>
      <c r="BF1186" s="29">
        <f t="shared" si="984"/>
        <v>0</v>
      </c>
      <c r="BG1186" s="29">
        <f t="shared" si="967"/>
        <v>0</v>
      </c>
      <c r="BH1186" s="29">
        <f t="shared" si="967"/>
        <v>0</v>
      </c>
      <c r="BI1186" s="29">
        <f t="shared" si="1006"/>
        <v>0</v>
      </c>
      <c r="BJ1186" s="28">
        <f t="shared" si="989"/>
        <v>0</v>
      </c>
      <c r="BK1186" s="28" t="e">
        <f t="shared" si="990"/>
        <v>#DIV/0!</v>
      </c>
      <c r="BL1186" s="28" t="e">
        <f t="shared" si="991"/>
        <v>#DIV/0!</v>
      </c>
      <c r="BM1186" s="28" t="e">
        <f t="shared" si="992"/>
        <v>#DIV/0!</v>
      </c>
      <c r="BN1186" s="28" t="e">
        <f t="shared" si="993"/>
        <v>#DIV/0!</v>
      </c>
      <c r="BO1186" s="28" t="e">
        <f t="shared" si="994"/>
        <v>#DIV/0!</v>
      </c>
      <c r="BP1186" s="28">
        <f t="shared" si="995"/>
        <v>0</v>
      </c>
      <c r="BQ1186" s="28">
        <f t="shared" si="1007"/>
        <v>0</v>
      </c>
    </row>
    <row r="1187" spans="1:69" x14ac:dyDescent="0.2">
      <c r="A1187" s="1" t="s">
        <v>3116</v>
      </c>
      <c r="B1187" s="8" t="s">
        <v>3336</v>
      </c>
      <c r="C1187" t="s">
        <v>81</v>
      </c>
      <c r="D1187" s="38">
        <v>79</v>
      </c>
      <c r="E1187" s="52" t="s">
        <v>1590</v>
      </c>
      <c r="F1187" s="8" t="s">
        <v>3337</v>
      </c>
      <c r="G1187" s="8">
        <v>43</v>
      </c>
      <c r="H1187" s="8">
        <v>5</v>
      </c>
      <c r="I1187" s="8">
        <v>12</v>
      </c>
      <c r="J1187" s="8">
        <v>1</v>
      </c>
      <c r="K1187" s="8">
        <v>13</v>
      </c>
      <c r="L1187" s="8">
        <v>3</v>
      </c>
      <c r="M1187" s="8">
        <v>5</v>
      </c>
      <c r="N1187" s="8">
        <v>2</v>
      </c>
      <c r="O1187" s="8">
        <v>6</v>
      </c>
      <c r="P1187" s="8">
        <v>3</v>
      </c>
      <c r="Q1187" s="36">
        <f t="shared" si="1008"/>
        <v>38</v>
      </c>
      <c r="R1187" s="36">
        <f t="shared" si="996"/>
        <v>11</v>
      </c>
      <c r="S1187" s="36">
        <f t="shared" si="997"/>
        <v>10</v>
      </c>
      <c r="T1187" s="36">
        <f t="shared" si="998"/>
        <v>3</v>
      </c>
      <c r="U1187" s="36">
        <f t="shared" si="999"/>
        <v>3</v>
      </c>
      <c r="V1187" s="36">
        <f t="shared" si="1000"/>
        <v>273</v>
      </c>
      <c r="W1187" s="45">
        <f t="shared" si="1001"/>
        <v>65</v>
      </c>
      <c r="X1187" s="50">
        <f t="shared" si="1002"/>
        <v>4.2</v>
      </c>
      <c r="Y1187" s="46">
        <f t="shared" si="968"/>
        <v>0.63999999999999968</v>
      </c>
      <c r="Z1187" s="46">
        <f t="shared" si="969"/>
        <v>4.000000000000007E-2</v>
      </c>
      <c r="AA1187" s="46">
        <f t="shared" si="970"/>
        <v>1.4400000000000004</v>
      </c>
      <c r="AB1187" s="46">
        <f t="shared" si="971"/>
        <v>4.8400000000000007</v>
      </c>
      <c r="AC1187" s="46">
        <f t="shared" si="972"/>
        <v>10.240000000000002</v>
      </c>
      <c r="AD1187" s="46">
        <f t="shared" si="973"/>
        <v>24.319999999999986</v>
      </c>
      <c r="AE1187" s="46">
        <f t="shared" si="974"/>
        <v>0.44000000000000078</v>
      </c>
      <c r="AF1187" s="46">
        <f t="shared" si="975"/>
        <v>14.400000000000004</v>
      </c>
      <c r="AG1187" s="46">
        <f t="shared" si="976"/>
        <v>14.520000000000003</v>
      </c>
      <c r="AH1187" s="46">
        <f t="shared" si="1009"/>
        <v>30.720000000000006</v>
      </c>
      <c r="AI1187" s="46">
        <f t="shared" si="1003"/>
        <v>1.3187500000000001</v>
      </c>
      <c r="AJ1187" s="47">
        <f t="shared" si="959"/>
        <v>1.1483684077855851</v>
      </c>
      <c r="AK1187" s="47">
        <f t="shared" si="960"/>
        <v>12.847240335842281</v>
      </c>
      <c r="AL1187" s="47">
        <f t="shared" si="961"/>
        <v>-5.8108406124286818E-2</v>
      </c>
      <c r="AM1187" s="47">
        <f t="shared" si="962"/>
        <v>-11.410377929859932</v>
      </c>
      <c r="AN1187" s="47">
        <f t="shared" si="963"/>
        <v>-21.093351423116061</v>
      </c>
      <c r="AO1187" s="47">
        <f t="shared" si="964"/>
        <v>-64.912372223203164</v>
      </c>
      <c r="AP1187" s="47">
        <f t="shared" si="965"/>
        <v>1.6121031746031748E-2</v>
      </c>
      <c r="AQ1187" s="47">
        <f t="shared" si="1004"/>
        <v>-1.3642740642410656</v>
      </c>
      <c r="AR1187" s="1">
        <f t="shared" si="966"/>
        <v>5</v>
      </c>
      <c r="AS1187" s="1">
        <f t="shared" si="985"/>
        <v>1</v>
      </c>
      <c r="AT1187" s="1">
        <f t="shared" si="986"/>
        <v>3</v>
      </c>
      <c r="AU1187" s="1">
        <f t="shared" si="987"/>
        <v>2</v>
      </c>
      <c r="AV1187" s="1">
        <f t="shared" si="988"/>
        <v>3</v>
      </c>
      <c r="AW1187" s="27">
        <f t="shared" si="978"/>
        <v>14</v>
      </c>
      <c r="AX1187" s="41">
        <f t="shared" si="1005"/>
        <v>3.2142857142857144</v>
      </c>
      <c r="AY1187" s="29">
        <f t="shared" si="979"/>
        <v>3.1887755102040813</v>
      </c>
      <c r="AZ1187" s="29">
        <f t="shared" si="980"/>
        <v>0.61734693877551006</v>
      </c>
      <c r="BA1187" s="29">
        <f t="shared" si="981"/>
        <v>4.5918367346938826E-2</v>
      </c>
      <c r="BB1187" s="29">
        <f t="shared" si="982"/>
        <v>1.4744897959183676</v>
      </c>
      <c r="BC1187" s="29">
        <f t="shared" si="983"/>
        <v>4.9030612244897966</v>
      </c>
      <c r="BD1187" s="29">
        <f t="shared" si="984"/>
        <v>15.943877551020407</v>
      </c>
      <c r="BE1187" s="29">
        <f t="shared" si="984"/>
        <v>0.61734693877551006</v>
      </c>
      <c r="BF1187" s="29">
        <f t="shared" si="984"/>
        <v>0.13775510204081648</v>
      </c>
      <c r="BG1187" s="29">
        <f t="shared" si="967"/>
        <v>2.9489795918367352</v>
      </c>
      <c r="BH1187" s="29">
        <f t="shared" si="967"/>
        <v>14.70918367346939</v>
      </c>
      <c r="BI1187" s="29">
        <f t="shared" si="1006"/>
        <v>2.6428571428571432</v>
      </c>
      <c r="BJ1187" s="28">
        <f t="shared" si="989"/>
        <v>1.6256866681058633</v>
      </c>
      <c r="BK1187" s="28">
        <f t="shared" si="990"/>
        <v>6.6266707161520655</v>
      </c>
      <c r="BL1187" s="28">
        <f t="shared" si="991"/>
        <v>0.11289726365693947</v>
      </c>
      <c r="BM1187" s="28">
        <f t="shared" si="992"/>
        <v>-6.8705321985064773E-3</v>
      </c>
      <c r="BN1187" s="28">
        <f t="shared" si="993"/>
        <v>-0.833454930648451</v>
      </c>
      <c r="BO1187" s="28">
        <f t="shared" si="994"/>
        <v>-7.5807416565076329</v>
      </c>
      <c r="BP1187" s="28">
        <f t="shared" si="995"/>
        <v>8.9743589743589744E-2</v>
      </c>
      <c r="BQ1187" s="28">
        <f t="shared" si="1007"/>
        <v>-0.15090376893357826</v>
      </c>
    </row>
    <row r="1188" spans="1:69" x14ac:dyDescent="0.2">
      <c r="A1188" s="1" t="s">
        <v>3116</v>
      </c>
      <c r="B1188" s="8" t="s">
        <v>3178</v>
      </c>
      <c r="C1188" t="s">
        <v>81</v>
      </c>
      <c r="D1188" s="38">
        <v>15</v>
      </c>
      <c r="E1188" s="52" t="s">
        <v>794</v>
      </c>
      <c r="F1188" s="8" t="s">
        <v>3338</v>
      </c>
      <c r="G1188" s="8">
        <v>10</v>
      </c>
      <c r="H1188" s="8">
        <v>4</v>
      </c>
      <c r="I1188" s="8">
        <v>1</v>
      </c>
      <c r="J1188" s="8">
        <v>0</v>
      </c>
      <c r="K1188" s="8">
        <v>2</v>
      </c>
      <c r="L1188" s="8">
        <v>1</v>
      </c>
      <c r="M1188" s="8">
        <v>1</v>
      </c>
      <c r="N1188" s="8">
        <v>1</v>
      </c>
      <c r="O1188" s="8">
        <v>1</v>
      </c>
      <c r="P1188" s="8">
        <v>0</v>
      </c>
      <c r="Q1188" s="36">
        <f t="shared" si="1008"/>
        <v>6</v>
      </c>
      <c r="R1188" s="36">
        <f t="shared" si="996"/>
        <v>1</v>
      </c>
      <c r="S1188" s="36">
        <f t="shared" si="997"/>
        <v>1</v>
      </c>
      <c r="T1188" s="36">
        <f t="shared" si="998"/>
        <v>0</v>
      </c>
      <c r="U1188" s="36">
        <f t="shared" si="999"/>
        <v>1</v>
      </c>
      <c r="V1188" s="36">
        <f t="shared" si="1000"/>
        <v>38</v>
      </c>
      <c r="W1188" s="45">
        <f t="shared" si="1001"/>
        <v>9</v>
      </c>
      <c r="X1188" s="50">
        <f t="shared" si="1002"/>
        <v>4.2222222222222223</v>
      </c>
      <c r="Y1188" s="46">
        <f t="shared" si="968"/>
        <v>0.60493827160493807</v>
      </c>
      <c r="Z1188" s="46">
        <f t="shared" si="969"/>
        <v>4.9382716049382762E-2</v>
      </c>
      <c r="AA1188" s="46">
        <f t="shared" si="970"/>
        <v>1.4938271604938274</v>
      </c>
      <c r="AB1188" s="46">
        <f t="shared" si="971"/>
        <v>4.9382716049382722</v>
      </c>
      <c r="AC1188" s="46">
        <f t="shared" si="972"/>
        <v>10.382716049382717</v>
      </c>
      <c r="AD1188" s="46">
        <f t="shared" si="973"/>
        <v>3.6296296296296284</v>
      </c>
      <c r="AE1188" s="46">
        <f t="shared" si="974"/>
        <v>4.9382716049382762E-2</v>
      </c>
      <c r="AF1188" s="46">
        <f t="shared" si="975"/>
        <v>1.4938271604938274</v>
      </c>
      <c r="AG1188" s="46">
        <f t="shared" si="976"/>
        <v>0</v>
      </c>
      <c r="AH1188" s="46">
        <f t="shared" si="1009"/>
        <v>10.382716049382717</v>
      </c>
      <c r="AI1188" s="46">
        <f t="shared" si="1003"/>
        <v>1.9444444444444444</v>
      </c>
      <c r="AJ1188" s="47">
        <f t="shared" si="959"/>
        <v>1.3944333775567925</v>
      </c>
      <c r="AK1188" s="47">
        <f t="shared" si="960"/>
        <v>1.0411769219090714</v>
      </c>
      <c r="AL1188" s="47">
        <f t="shared" si="961"/>
        <v>-4.0473349734074767E-3</v>
      </c>
      <c r="AM1188" s="47">
        <f t="shared" si="962"/>
        <v>-0.67337535620066824</v>
      </c>
      <c r="AN1188" s="47">
        <f t="shared" si="963"/>
        <v>0</v>
      </c>
      <c r="AO1188" s="47">
        <f t="shared" si="964"/>
        <v>-12.338806583304349</v>
      </c>
      <c r="AP1188" s="47">
        <f t="shared" si="965"/>
        <v>0.16071428571428573</v>
      </c>
      <c r="AQ1188" s="47">
        <f t="shared" si="1004"/>
        <v>-1.9245619852343605</v>
      </c>
      <c r="AR1188" s="1">
        <f t="shared" si="966"/>
        <v>4</v>
      </c>
      <c r="AS1188" s="1">
        <f t="shared" si="985"/>
        <v>0</v>
      </c>
      <c r="AT1188" s="1">
        <f t="shared" si="986"/>
        <v>1</v>
      </c>
      <c r="AU1188" s="1">
        <f t="shared" si="987"/>
        <v>1</v>
      </c>
      <c r="AV1188" s="1">
        <f t="shared" si="988"/>
        <v>0</v>
      </c>
      <c r="AW1188" s="27">
        <f t="shared" si="978"/>
        <v>6</v>
      </c>
      <c r="AX1188" s="41">
        <f t="shared" si="1005"/>
        <v>4.166666666666667</v>
      </c>
      <c r="AY1188" s="29">
        <f t="shared" si="979"/>
        <v>0.69444444444444398</v>
      </c>
      <c r="AZ1188" s="29">
        <f t="shared" si="980"/>
        <v>2.7777777777777877E-2</v>
      </c>
      <c r="BA1188" s="29">
        <f t="shared" si="981"/>
        <v>1.3611111111111118</v>
      </c>
      <c r="BB1188" s="29">
        <f t="shared" si="982"/>
        <v>4.6944444444444455</v>
      </c>
      <c r="BC1188" s="29">
        <f t="shared" si="983"/>
        <v>10.02777777777778</v>
      </c>
      <c r="BD1188" s="29">
        <f t="shared" si="984"/>
        <v>2.7777777777777759</v>
      </c>
      <c r="BE1188" s="29">
        <f t="shared" si="984"/>
        <v>0</v>
      </c>
      <c r="BF1188" s="29">
        <f t="shared" si="984"/>
        <v>1.3611111111111118</v>
      </c>
      <c r="BG1188" s="29">
        <f t="shared" si="967"/>
        <v>4.6944444444444455</v>
      </c>
      <c r="BH1188" s="29">
        <f t="shared" si="967"/>
        <v>0</v>
      </c>
      <c r="BI1188" s="29">
        <f t="shared" si="1006"/>
        <v>1.7666666666666664</v>
      </c>
      <c r="BJ1188" s="28">
        <f t="shared" si="989"/>
        <v>1.3291601358251257</v>
      </c>
      <c r="BK1188" s="28">
        <f t="shared" si="990"/>
        <v>0.98578982424433681</v>
      </c>
      <c r="BL1188" s="28">
        <f t="shared" si="991"/>
        <v>0</v>
      </c>
      <c r="BM1188" s="28">
        <f t="shared" si="992"/>
        <v>-0.67625181943161627</v>
      </c>
      <c r="BN1188" s="28">
        <f t="shared" si="993"/>
        <v>-4.3315604877296225</v>
      </c>
      <c r="BO1188" s="28">
        <f t="shared" si="994"/>
        <v>0</v>
      </c>
      <c r="BP1188" s="28">
        <f t="shared" si="995"/>
        <v>0.3</v>
      </c>
      <c r="BQ1188" s="28">
        <f t="shared" si="1007"/>
        <v>-1.2066067448750706</v>
      </c>
    </row>
    <row r="1189" spans="1:69" x14ac:dyDescent="0.2">
      <c r="A1189" s="1" t="s">
        <v>3116</v>
      </c>
      <c r="B1189" s="8" t="s">
        <v>3339</v>
      </c>
      <c r="C1189" t="s">
        <v>294</v>
      </c>
      <c r="D1189" s="38">
        <v>61</v>
      </c>
      <c r="E1189" s="52" t="s">
        <v>3340</v>
      </c>
      <c r="F1189" s="8" t="s">
        <v>3341</v>
      </c>
      <c r="G1189" s="8">
        <v>54</v>
      </c>
      <c r="H1189" s="8">
        <v>25</v>
      </c>
      <c r="I1189" s="8">
        <v>3</v>
      </c>
      <c r="J1189" s="8">
        <v>3</v>
      </c>
      <c r="K1189" s="8">
        <v>3</v>
      </c>
      <c r="L1189" s="8">
        <v>2</v>
      </c>
      <c r="M1189" s="8">
        <v>1</v>
      </c>
      <c r="N1189" s="8">
        <v>1</v>
      </c>
      <c r="O1189" s="8">
        <v>1</v>
      </c>
      <c r="P1189" s="8">
        <v>1</v>
      </c>
      <c r="Q1189" s="36">
        <f t="shared" si="1008"/>
        <v>29</v>
      </c>
      <c r="R1189" s="36">
        <f t="shared" si="996"/>
        <v>0</v>
      </c>
      <c r="S1189" s="36">
        <f t="shared" si="997"/>
        <v>1</v>
      </c>
      <c r="T1189" s="36">
        <f t="shared" si="998"/>
        <v>0</v>
      </c>
      <c r="U1189" s="36">
        <f t="shared" si="999"/>
        <v>0</v>
      </c>
      <c r="V1189" s="36">
        <f t="shared" si="1000"/>
        <v>148</v>
      </c>
      <c r="W1189" s="45">
        <f t="shared" si="1001"/>
        <v>30</v>
      </c>
      <c r="X1189" s="50">
        <f t="shared" si="1002"/>
        <v>4.9333333333333336</v>
      </c>
      <c r="Y1189" s="46">
        <f t="shared" si="968"/>
        <v>4.4444444444444132E-3</v>
      </c>
      <c r="Z1189" s="46">
        <f t="shared" si="969"/>
        <v>0.8711111111111115</v>
      </c>
      <c r="AA1189" s="46">
        <f t="shared" si="970"/>
        <v>3.7377777777777785</v>
      </c>
      <c r="AB1189" s="46">
        <f t="shared" si="971"/>
        <v>8.6044444444444466</v>
      </c>
      <c r="AC1189" s="46">
        <f t="shared" si="972"/>
        <v>15.471111111111114</v>
      </c>
      <c r="AD1189" s="46">
        <f t="shared" si="973"/>
        <v>0.12888888888888797</v>
      </c>
      <c r="AE1189" s="46">
        <f t="shared" si="974"/>
        <v>0</v>
      </c>
      <c r="AF1189" s="46">
        <f t="shared" si="975"/>
        <v>3.7377777777777785</v>
      </c>
      <c r="AG1189" s="46">
        <f t="shared" si="976"/>
        <v>0</v>
      </c>
      <c r="AH1189" s="46">
        <f t="shared" si="1009"/>
        <v>0</v>
      </c>
      <c r="AI1189" s="46">
        <f t="shared" si="1003"/>
        <v>0.13333333333333333</v>
      </c>
      <c r="AJ1189" s="47">
        <f t="shared" si="959"/>
        <v>0.36514837167011072</v>
      </c>
      <c r="AK1189" s="47">
        <f t="shared" si="960"/>
        <v>0.17648837964055172</v>
      </c>
      <c r="AL1189" s="47">
        <f t="shared" si="961"/>
        <v>0</v>
      </c>
      <c r="AM1189" s="47">
        <f t="shared" si="962"/>
        <v>-148.4267272777056</v>
      </c>
      <c r="AN1189" s="47">
        <f t="shared" si="963"/>
        <v>0</v>
      </c>
      <c r="AO1189" s="47">
        <f t="shared" si="964"/>
        <v>0</v>
      </c>
      <c r="AP1189" s="47">
        <f t="shared" si="965"/>
        <v>3.6945812807881777E-2</v>
      </c>
      <c r="AQ1189" s="47">
        <f t="shared" si="1004"/>
        <v>-5.4772255750516647</v>
      </c>
      <c r="AR1189" s="1">
        <f t="shared" si="966"/>
        <v>25</v>
      </c>
      <c r="AS1189" s="1">
        <f t="shared" si="985"/>
        <v>3</v>
      </c>
      <c r="AT1189" s="1">
        <f t="shared" si="986"/>
        <v>2</v>
      </c>
      <c r="AU1189" s="1">
        <f t="shared" si="987"/>
        <v>1</v>
      </c>
      <c r="AV1189" s="1">
        <f t="shared" si="988"/>
        <v>1</v>
      </c>
      <c r="AW1189" s="27">
        <f t="shared" si="978"/>
        <v>32</v>
      </c>
      <c r="AX1189" s="41">
        <f t="shared" si="1005"/>
        <v>4.5625</v>
      </c>
      <c r="AY1189" s="29">
        <f t="shared" si="979"/>
        <v>0.19140625</v>
      </c>
      <c r="AZ1189" s="29">
        <f t="shared" si="980"/>
        <v>0.31640625</v>
      </c>
      <c r="BA1189" s="29">
        <f t="shared" si="981"/>
        <v>2.44140625</v>
      </c>
      <c r="BB1189" s="29">
        <f t="shared" si="982"/>
        <v>6.56640625</v>
      </c>
      <c r="BC1189" s="29">
        <f t="shared" si="983"/>
        <v>12.69140625</v>
      </c>
      <c r="BD1189" s="29">
        <f t="shared" si="984"/>
        <v>4.78515625</v>
      </c>
      <c r="BE1189" s="29">
        <f t="shared" si="984"/>
        <v>0.94921875</v>
      </c>
      <c r="BF1189" s="29">
        <f t="shared" si="984"/>
        <v>4.8828125</v>
      </c>
      <c r="BG1189" s="29">
        <f t="shared" si="967"/>
        <v>6.56640625</v>
      </c>
      <c r="BH1189" s="29">
        <f t="shared" si="967"/>
        <v>12.69140625</v>
      </c>
      <c r="BI1189" s="29">
        <f t="shared" si="1006"/>
        <v>0.96370967741935487</v>
      </c>
      <c r="BJ1189" s="28">
        <f t="shared" si="989"/>
        <v>0.98168715863015898</v>
      </c>
      <c r="BK1189" s="28">
        <f t="shared" si="990"/>
        <v>2.2128646473135758</v>
      </c>
      <c r="BL1189" s="28">
        <f t="shared" si="991"/>
        <v>-0.564377257571404</v>
      </c>
      <c r="BM1189" s="28">
        <f t="shared" si="992"/>
        <v>-8.0643755368570567</v>
      </c>
      <c r="BN1189" s="28">
        <f t="shared" si="993"/>
        <v>-17.785754444023201</v>
      </c>
      <c r="BO1189" s="28">
        <f t="shared" si="994"/>
        <v>-47.790908761509399</v>
      </c>
      <c r="BP1189" s="28">
        <f t="shared" si="995"/>
        <v>3.4408602150537634E-2</v>
      </c>
      <c r="BQ1189" s="28">
        <f t="shared" si="1007"/>
        <v>-2.4771630572953973</v>
      </c>
    </row>
    <row r="1190" spans="1:69" x14ac:dyDescent="0.2">
      <c r="A1190" s="1" t="s">
        <v>3116</v>
      </c>
      <c r="B1190" s="8" t="s">
        <v>3342</v>
      </c>
      <c r="C1190" t="s">
        <v>49</v>
      </c>
      <c r="D1190" s="38">
        <v>793</v>
      </c>
      <c r="E1190" s="52" t="s">
        <v>3343</v>
      </c>
      <c r="F1190" s="8" t="s">
        <v>3344</v>
      </c>
      <c r="G1190" s="8">
        <v>580</v>
      </c>
      <c r="H1190" s="8">
        <v>73</v>
      </c>
      <c r="I1190" s="8">
        <v>144</v>
      </c>
      <c r="J1190" s="8">
        <v>13</v>
      </c>
      <c r="K1190" s="8">
        <v>42</v>
      </c>
      <c r="L1190" s="8">
        <v>4</v>
      </c>
      <c r="M1190" s="8">
        <v>18</v>
      </c>
      <c r="N1190" s="8">
        <v>5</v>
      </c>
      <c r="O1190" s="8">
        <v>9</v>
      </c>
      <c r="P1190" s="8">
        <v>2</v>
      </c>
      <c r="Q1190" s="36">
        <f t="shared" si="1008"/>
        <v>507</v>
      </c>
      <c r="R1190" s="36">
        <f t="shared" si="996"/>
        <v>131</v>
      </c>
      <c r="S1190" s="36">
        <f t="shared" si="997"/>
        <v>38</v>
      </c>
      <c r="T1190" s="36">
        <f t="shared" si="998"/>
        <v>13</v>
      </c>
      <c r="U1190" s="36">
        <f t="shared" si="999"/>
        <v>7</v>
      </c>
      <c r="V1190" s="36">
        <f t="shared" si="1000"/>
        <v>3206</v>
      </c>
      <c r="W1190" s="45">
        <f t="shared" si="1001"/>
        <v>696</v>
      </c>
      <c r="X1190" s="50">
        <f t="shared" si="1002"/>
        <v>4.6063218390804597</v>
      </c>
      <c r="Y1190" s="46">
        <f t="shared" si="968"/>
        <v>0.15498249438499148</v>
      </c>
      <c r="Z1190" s="46">
        <f t="shared" si="969"/>
        <v>0.36762617254591085</v>
      </c>
      <c r="AA1190" s="46">
        <f t="shared" si="970"/>
        <v>2.5802698507068302</v>
      </c>
      <c r="AB1190" s="46">
        <f t="shared" si="971"/>
        <v>6.7929135288677491</v>
      </c>
      <c r="AC1190" s="46">
        <f t="shared" si="972"/>
        <v>13.005557207028669</v>
      </c>
      <c r="AD1190" s="46">
        <f t="shared" si="973"/>
        <v>78.576124653190675</v>
      </c>
      <c r="AE1190" s="46">
        <f t="shared" si="974"/>
        <v>48.159028603514322</v>
      </c>
      <c r="AF1190" s="46">
        <f t="shared" si="975"/>
        <v>98.050254326859545</v>
      </c>
      <c r="AG1190" s="46">
        <f t="shared" si="976"/>
        <v>88.307875875280743</v>
      </c>
      <c r="AH1190" s="46">
        <f t="shared" si="1009"/>
        <v>91.038900449200682</v>
      </c>
      <c r="AI1190" s="46">
        <f t="shared" si="1003"/>
        <v>0.58148515670222445</v>
      </c>
      <c r="AJ1190" s="47">
        <f t="shared" si="959"/>
        <v>0.76255174034436801</v>
      </c>
      <c r="AK1190" s="47">
        <f t="shared" si="960"/>
        <v>69.762812221209671</v>
      </c>
      <c r="AL1190" s="47">
        <f t="shared" si="961"/>
        <v>-65.852608103898206</v>
      </c>
      <c r="AM1190" s="47">
        <f t="shared" si="962"/>
        <v>-355.20031207542297</v>
      </c>
      <c r="AN1190" s="47">
        <f t="shared" si="963"/>
        <v>-519.06235389222991</v>
      </c>
      <c r="AO1190" s="47">
        <f t="shared" si="964"/>
        <v>-740.42919719111171</v>
      </c>
      <c r="AP1190" s="47">
        <f t="shared" si="965"/>
        <v>1.4429954595401489E-3</v>
      </c>
      <c r="AQ1190" s="47">
        <f t="shared" si="1004"/>
        <v>-2.3243506203073649</v>
      </c>
      <c r="AR1190" s="1">
        <f t="shared" si="966"/>
        <v>73</v>
      </c>
      <c r="AS1190" s="1">
        <f t="shared" si="985"/>
        <v>13</v>
      </c>
      <c r="AT1190" s="1">
        <f t="shared" si="986"/>
        <v>4</v>
      </c>
      <c r="AU1190" s="1">
        <f t="shared" si="987"/>
        <v>5</v>
      </c>
      <c r="AV1190" s="1">
        <f t="shared" si="988"/>
        <v>2</v>
      </c>
      <c r="AW1190" s="27">
        <f t="shared" si="978"/>
        <v>97</v>
      </c>
      <c r="AX1190" s="41">
        <f t="shared" si="1005"/>
        <v>4.5463917525773194</v>
      </c>
      <c r="AY1190" s="29">
        <f t="shared" si="979"/>
        <v>0.20576044212987579</v>
      </c>
      <c r="AZ1190" s="29">
        <f t="shared" si="980"/>
        <v>0.29854394728451467</v>
      </c>
      <c r="BA1190" s="29">
        <f t="shared" si="981"/>
        <v>2.3913274524391537</v>
      </c>
      <c r="BB1190" s="29">
        <f t="shared" si="982"/>
        <v>6.4841109575937921</v>
      </c>
      <c r="BC1190" s="29">
        <f t="shared" si="983"/>
        <v>12.576894462748431</v>
      </c>
      <c r="BD1190" s="29">
        <f t="shared" si="984"/>
        <v>15.020512275480932</v>
      </c>
      <c r="BE1190" s="29">
        <f t="shared" si="984"/>
        <v>3.8810713146986906</v>
      </c>
      <c r="BF1190" s="29">
        <f t="shared" si="984"/>
        <v>9.5653098097566147</v>
      </c>
      <c r="BG1190" s="29">
        <f t="shared" si="967"/>
        <v>32.42055478796896</v>
      </c>
      <c r="BH1190" s="29">
        <f t="shared" si="967"/>
        <v>25.153788925496862</v>
      </c>
      <c r="BI1190" s="29">
        <f t="shared" si="1006"/>
        <v>0.89626288659793818</v>
      </c>
      <c r="BJ1190" s="28">
        <f t="shared" si="989"/>
        <v>0.94671161744109711</v>
      </c>
      <c r="BK1190" s="28">
        <f t="shared" si="990"/>
        <v>8.0299449357802217</v>
      </c>
      <c r="BL1190" s="28">
        <f t="shared" si="991"/>
        <v>-2.4992093599566498</v>
      </c>
      <c r="BM1190" s="28">
        <f t="shared" si="992"/>
        <v>-17.432731697159806</v>
      </c>
      <c r="BN1190" s="28">
        <f t="shared" si="993"/>
        <v>-97.295452386544326</v>
      </c>
      <c r="BO1190" s="28">
        <f t="shared" si="994"/>
        <v>-105.13250220912528</v>
      </c>
      <c r="BP1190" s="28">
        <f t="shared" si="995"/>
        <v>1.0635964912280702E-2</v>
      </c>
      <c r="BQ1190" s="28">
        <f t="shared" si="1007"/>
        <v>-2.279605835476926</v>
      </c>
    </row>
    <row r="1191" spans="1:69" x14ac:dyDescent="0.2">
      <c r="A1191" s="1" t="s">
        <v>3116</v>
      </c>
      <c r="B1191" s="8" t="s">
        <v>3345</v>
      </c>
      <c r="C1191" t="s">
        <v>56</v>
      </c>
      <c r="D1191" s="38">
        <v>1</v>
      </c>
      <c r="E1191" s="52" t="s">
        <v>3346</v>
      </c>
      <c r="F1191" s="8" t="s">
        <v>3347</v>
      </c>
      <c r="G1191" s="8">
        <v>1</v>
      </c>
      <c r="H1191" s="8">
        <v>0</v>
      </c>
      <c r="I1191" s="8">
        <v>1</v>
      </c>
      <c r="J1191" s="8">
        <v>0</v>
      </c>
      <c r="K1191" s="8">
        <v>1</v>
      </c>
      <c r="L1191" s="8">
        <v>0</v>
      </c>
      <c r="M1191" s="8">
        <v>1</v>
      </c>
      <c r="N1191" s="8">
        <v>0</v>
      </c>
      <c r="O1191" s="8">
        <v>1</v>
      </c>
      <c r="P1191" s="8">
        <v>0</v>
      </c>
      <c r="Q1191" s="36">
        <f t="shared" si="1008"/>
        <v>1</v>
      </c>
      <c r="R1191" s="36">
        <f t="shared" si="996"/>
        <v>1</v>
      </c>
      <c r="S1191" s="36">
        <f t="shared" si="997"/>
        <v>1</v>
      </c>
      <c r="T1191" s="36">
        <f t="shared" si="998"/>
        <v>1</v>
      </c>
      <c r="U1191" s="36">
        <f t="shared" si="999"/>
        <v>1</v>
      </c>
      <c r="V1191" s="36">
        <f t="shared" si="1000"/>
        <v>15</v>
      </c>
      <c r="W1191" s="45">
        <f t="shared" si="1001"/>
        <v>5</v>
      </c>
      <c r="X1191" s="50">
        <f t="shared" si="1002"/>
        <v>3</v>
      </c>
      <c r="Y1191" s="46">
        <f t="shared" si="968"/>
        <v>4</v>
      </c>
      <c r="Z1191" s="46">
        <f t="shared" si="969"/>
        <v>1</v>
      </c>
      <c r="AA1191" s="46">
        <f t="shared" si="970"/>
        <v>0</v>
      </c>
      <c r="AB1191" s="46">
        <f t="shared" si="971"/>
        <v>1</v>
      </c>
      <c r="AC1191" s="46">
        <f t="shared" si="972"/>
        <v>4</v>
      </c>
      <c r="AD1191" s="46">
        <f t="shared" si="973"/>
        <v>4</v>
      </c>
      <c r="AE1191" s="46">
        <f t="shared" si="974"/>
        <v>1</v>
      </c>
      <c r="AF1191" s="46">
        <f t="shared" si="975"/>
        <v>0</v>
      </c>
      <c r="AG1191" s="46">
        <f t="shared" si="976"/>
        <v>1</v>
      </c>
      <c r="AH1191" s="46">
        <f t="shared" si="1009"/>
        <v>4</v>
      </c>
      <c r="AI1191" s="46">
        <f t="shared" si="1003"/>
        <v>2.5</v>
      </c>
      <c r="AJ1191" s="47">
        <f t="shared" si="959"/>
        <v>1.5811388300841898</v>
      </c>
      <c r="AK1191" s="47">
        <f t="shared" si="960"/>
        <v>2.0238577025077631</v>
      </c>
      <c r="AL1191" s="47">
        <f t="shared" si="961"/>
        <v>0.25298221281347039</v>
      </c>
      <c r="AM1191" s="47">
        <f t="shared" si="962"/>
        <v>0</v>
      </c>
      <c r="AN1191" s="47">
        <f t="shared" si="963"/>
        <v>-0.25298221281347039</v>
      </c>
      <c r="AO1191" s="47">
        <f t="shared" si="964"/>
        <v>-2.0238577025077631</v>
      </c>
      <c r="AP1191" s="47">
        <f t="shared" si="965"/>
        <v>0.41666666666666669</v>
      </c>
      <c r="AQ1191" s="47">
        <f t="shared" si="1004"/>
        <v>0</v>
      </c>
      <c r="AR1191" s="1">
        <f t="shared" si="966"/>
        <v>0</v>
      </c>
      <c r="AS1191" s="1">
        <f t="shared" si="985"/>
        <v>0</v>
      </c>
      <c r="AT1191" s="1">
        <f t="shared" si="986"/>
        <v>0</v>
      </c>
      <c r="AU1191" s="1">
        <f t="shared" si="987"/>
        <v>0</v>
      </c>
      <c r="AV1191" s="1">
        <f t="shared" si="988"/>
        <v>0</v>
      </c>
      <c r="AW1191" s="27">
        <f t="shared" si="978"/>
        <v>0</v>
      </c>
      <c r="AX1191" s="41">
        <f t="shared" si="1005"/>
        <v>0</v>
      </c>
      <c r="AY1191" s="29">
        <f t="shared" si="979"/>
        <v>25</v>
      </c>
      <c r="AZ1191" s="29">
        <f t="shared" si="980"/>
        <v>16</v>
      </c>
      <c r="BA1191" s="29">
        <f t="shared" si="981"/>
        <v>9</v>
      </c>
      <c r="BB1191" s="29">
        <f t="shared" si="982"/>
        <v>4</v>
      </c>
      <c r="BC1191" s="29">
        <f t="shared" si="983"/>
        <v>1</v>
      </c>
      <c r="BD1191" s="29">
        <f t="shared" si="984"/>
        <v>0</v>
      </c>
      <c r="BE1191" s="29">
        <f t="shared" si="984"/>
        <v>0</v>
      </c>
      <c r="BF1191" s="29">
        <f t="shared" si="984"/>
        <v>0</v>
      </c>
      <c r="BG1191" s="29">
        <f t="shared" si="967"/>
        <v>0</v>
      </c>
      <c r="BH1191" s="29">
        <f t="shared" si="967"/>
        <v>0</v>
      </c>
      <c r="BI1191" s="29">
        <f t="shared" si="1006"/>
        <v>0</v>
      </c>
      <c r="BJ1191" s="28">
        <f t="shared" si="989"/>
        <v>0</v>
      </c>
      <c r="BK1191" s="28" t="e">
        <f t="shared" si="990"/>
        <v>#DIV/0!</v>
      </c>
      <c r="BL1191" s="28" t="e">
        <f t="shared" si="991"/>
        <v>#DIV/0!</v>
      </c>
      <c r="BM1191" s="28" t="e">
        <f t="shared" si="992"/>
        <v>#DIV/0!</v>
      </c>
      <c r="BN1191" s="28" t="e">
        <f t="shared" si="993"/>
        <v>#DIV/0!</v>
      </c>
      <c r="BO1191" s="28" t="e">
        <f t="shared" si="994"/>
        <v>#DIV/0!</v>
      </c>
      <c r="BP1191" s="28">
        <f t="shared" si="995"/>
        <v>0</v>
      </c>
      <c r="BQ1191" s="28">
        <f t="shared" si="1007"/>
        <v>0</v>
      </c>
    </row>
    <row r="1192" spans="1:69" x14ac:dyDescent="0.2">
      <c r="A1192" s="1" t="s">
        <v>3116</v>
      </c>
      <c r="B1192" s="8" t="s">
        <v>3348</v>
      </c>
      <c r="C1192" t="s">
        <v>178</v>
      </c>
      <c r="D1192" s="38">
        <v>3</v>
      </c>
      <c r="E1192" s="52" t="s">
        <v>756</v>
      </c>
      <c r="F1192" s="8" t="s">
        <v>3349</v>
      </c>
      <c r="G1192" s="8">
        <v>1</v>
      </c>
      <c r="H1192" s="8">
        <v>0</v>
      </c>
      <c r="I1192" s="8">
        <v>1</v>
      </c>
      <c r="J1192" s="8">
        <v>0</v>
      </c>
      <c r="K1192" s="8">
        <v>2</v>
      </c>
      <c r="L1192" s="8">
        <v>0</v>
      </c>
      <c r="M1192" s="8">
        <v>2</v>
      </c>
      <c r="N1192" s="8">
        <v>0</v>
      </c>
      <c r="O1192" s="8">
        <v>2</v>
      </c>
      <c r="P1192" s="8">
        <v>0</v>
      </c>
      <c r="Q1192" s="36">
        <f t="shared" si="1008"/>
        <v>1</v>
      </c>
      <c r="R1192" s="36">
        <f t="shared" si="996"/>
        <v>1</v>
      </c>
      <c r="S1192" s="36">
        <f t="shared" si="997"/>
        <v>2</v>
      </c>
      <c r="T1192" s="36">
        <f t="shared" si="998"/>
        <v>2</v>
      </c>
      <c r="U1192" s="36">
        <f t="shared" si="999"/>
        <v>2</v>
      </c>
      <c r="V1192" s="36">
        <f t="shared" si="1000"/>
        <v>21</v>
      </c>
      <c r="W1192" s="45">
        <f t="shared" si="1001"/>
        <v>8</v>
      </c>
      <c r="X1192" s="50">
        <f t="shared" si="1002"/>
        <v>2.625</v>
      </c>
      <c r="Y1192" s="46">
        <f t="shared" si="968"/>
        <v>5.640625</v>
      </c>
      <c r="Z1192" s="46">
        <f t="shared" si="969"/>
        <v>1.890625</v>
      </c>
      <c r="AA1192" s="46">
        <f t="shared" si="970"/>
        <v>0.140625</v>
      </c>
      <c r="AB1192" s="46">
        <f t="shared" si="971"/>
        <v>0.390625</v>
      </c>
      <c r="AC1192" s="46">
        <f t="shared" si="972"/>
        <v>2.640625</v>
      </c>
      <c r="AD1192" s="46">
        <f t="shared" si="973"/>
        <v>5.640625</v>
      </c>
      <c r="AE1192" s="46">
        <f t="shared" si="974"/>
        <v>1.890625</v>
      </c>
      <c r="AF1192" s="46">
        <f t="shared" si="975"/>
        <v>0.28125</v>
      </c>
      <c r="AG1192" s="46">
        <f t="shared" si="976"/>
        <v>0.78125</v>
      </c>
      <c r="AH1192" s="46">
        <f t="shared" si="1009"/>
        <v>5.28125</v>
      </c>
      <c r="AI1192" s="46">
        <f t="shared" si="1003"/>
        <v>1.9821428571428572</v>
      </c>
      <c r="AJ1192" s="47">
        <f t="shared" ref="AJ1192:AJ1255" si="1010">SQRT(AI1192)</f>
        <v>1.407885953173359</v>
      </c>
      <c r="AK1192" s="47">
        <f t="shared" ref="AK1192:AK1255" si="1011">Q1192*((5-X1192)/AJ1192)*((5-X1192)/AJ1192)*((5-X1192)/AJ1192)</f>
        <v>4.800521445986397</v>
      </c>
      <c r="AL1192" s="47">
        <f t="shared" ref="AL1192:AL1255" si="1012">R1192*((4-X1192)/AJ1192)*((4-X1192)/AJ1192)*((4-X1192)/AJ1192)</f>
        <v>0.93154892033939285</v>
      </c>
      <c r="AM1192" s="47">
        <f t="shared" ref="AM1192:AM1255" si="1013">S1192*((3-X1192)/AJ1192)*((3-X1192)/AJ1192)*((3-X1192)/AJ1192)</f>
        <v>3.7793870547203012E-2</v>
      </c>
      <c r="AN1192" s="47">
        <f t="shared" ref="AN1192:AN1255" si="1014">T1192*((2-X1192)/AJ1192)*((2-X1192)/AJ1192)*((2-X1192)/AJ1192)</f>
        <v>-0.17497162290371765</v>
      </c>
      <c r="AO1192" s="47">
        <f t="shared" ref="AO1192:AO1255" si="1015">U1192*((1-X1192)/AJ1192)*((1-X1192)/AJ1192)*((1-X1192)/AJ1192)</f>
        <v>-3.0753012441557406</v>
      </c>
      <c r="AP1192" s="47">
        <f t="shared" ref="AP1192:AP1255" si="1016">W1192/((W1192-1)*(W1192-2))</f>
        <v>0.19047619047619047</v>
      </c>
      <c r="AQ1192" s="47">
        <f t="shared" si="1004"/>
        <v>0.47992216567876844</v>
      </c>
      <c r="AR1192" s="1">
        <f t="shared" si="966"/>
        <v>0</v>
      </c>
      <c r="AS1192" s="1">
        <f t="shared" si="985"/>
        <v>0</v>
      </c>
      <c r="AT1192" s="1">
        <f t="shared" si="986"/>
        <v>0</v>
      </c>
      <c r="AU1192" s="1">
        <f t="shared" si="987"/>
        <v>0</v>
      </c>
      <c r="AV1192" s="1">
        <f t="shared" si="988"/>
        <v>0</v>
      </c>
      <c r="AW1192" s="27">
        <f t="shared" si="978"/>
        <v>0</v>
      </c>
      <c r="AX1192" s="41">
        <f t="shared" si="1005"/>
        <v>0</v>
      </c>
      <c r="AY1192" s="29">
        <f t="shared" si="979"/>
        <v>25</v>
      </c>
      <c r="AZ1192" s="29">
        <f t="shared" si="980"/>
        <v>16</v>
      </c>
      <c r="BA1192" s="29">
        <f t="shared" si="981"/>
        <v>9</v>
      </c>
      <c r="BB1192" s="29">
        <f t="shared" si="982"/>
        <v>4</v>
      </c>
      <c r="BC1192" s="29">
        <f t="shared" si="983"/>
        <v>1</v>
      </c>
      <c r="BD1192" s="29">
        <f t="shared" si="984"/>
        <v>0</v>
      </c>
      <c r="BE1192" s="29">
        <f t="shared" si="984"/>
        <v>0</v>
      </c>
      <c r="BF1192" s="29">
        <f t="shared" si="984"/>
        <v>0</v>
      </c>
      <c r="BG1192" s="29">
        <f t="shared" si="967"/>
        <v>0</v>
      </c>
      <c r="BH1192" s="29">
        <f t="shared" si="967"/>
        <v>0</v>
      </c>
      <c r="BI1192" s="29">
        <f t="shared" si="1006"/>
        <v>0</v>
      </c>
      <c r="BJ1192" s="28">
        <f t="shared" si="989"/>
        <v>0</v>
      </c>
      <c r="BK1192" s="28" t="e">
        <f t="shared" si="990"/>
        <v>#DIV/0!</v>
      </c>
      <c r="BL1192" s="28" t="e">
        <f t="shared" si="991"/>
        <v>#DIV/0!</v>
      </c>
      <c r="BM1192" s="28" t="e">
        <f t="shared" si="992"/>
        <v>#DIV/0!</v>
      </c>
      <c r="BN1192" s="28" t="e">
        <f t="shared" si="993"/>
        <v>#DIV/0!</v>
      </c>
      <c r="BO1192" s="28" t="e">
        <f t="shared" si="994"/>
        <v>#DIV/0!</v>
      </c>
      <c r="BP1192" s="28">
        <f t="shared" si="995"/>
        <v>0</v>
      </c>
      <c r="BQ1192" s="28">
        <f t="shared" si="1007"/>
        <v>0</v>
      </c>
    </row>
    <row r="1193" spans="1:69" x14ac:dyDescent="0.2">
      <c r="A1193" s="1" t="s">
        <v>3116</v>
      </c>
      <c r="B1193" s="8" t="s">
        <v>3350</v>
      </c>
      <c r="C1193" t="s">
        <v>76</v>
      </c>
      <c r="D1193" s="38">
        <v>1</v>
      </c>
      <c r="E1193" s="52" t="s">
        <v>65</v>
      </c>
      <c r="F1193" s="8" t="s">
        <v>3351</v>
      </c>
      <c r="G1193" s="8">
        <v>1</v>
      </c>
      <c r="H1193" s="8">
        <v>0</v>
      </c>
      <c r="I1193" s="8">
        <v>1</v>
      </c>
      <c r="J1193" s="8">
        <v>0</v>
      </c>
      <c r="K1193" s="8">
        <v>1</v>
      </c>
      <c r="L1193" s="8">
        <v>0</v>
      </c>
      <c r="M1193" s="8">
        <v>1</v>
      </c>
      <c r="N1193" s="8">
        <v>0</v>
      </c>
      <c r="O1193" s="8">
        <v>1</v>
      </c>
      <c r="P1193" s="8">
        <v>0</v>
      </c>
      <c r="Q1193" s="36">
        <f t="shared" si="1008"/>
        <v>1</v>
      </c>
      <c r="R1193" s="36">
        <f t="shared" si="996"/>
        <v>1</v>
      </c>
      <c r="S1193" s="36">
        <f t="shared" si="997"/>
        <v>1</v>
      </c>
      <c r="T1193" s="36">
        <f t="shared" si="998"/>
        <v>1</v>
      </c>
      <c r="U1193" s="36">
        <f t="shared" si="999"/>
        <v>1</v>
      </c>
      <c r="V1193" s="36">
        <f t="shared" si="1000"/>
        <v>15</v>
      </c>
      <c r="W1193" s="45">
        <f t="shared" si="1001"/>
        <v>5</v>
      </c>
      <c r="X1193" s="50">
        <f t="shared" si="1002"/>
        <v>3</v>
      </c>
      <c r="Y1193" s="46">
        <f t="shared" si="968"/>
        <v>4</v>
      </c>
      <c r="Z1193" s="46">
        <f t="shared" si="969"/>
        <v>1</v>
      </c>
      <c r="AA1193" s="46">
        <f t="shared" si="970"/>
        <v>0</v>
      </c>
      <c r="AB1193" s="46">
        <f t="shared" si="971"/>
        <v>1</v>
      </c>
      <c r="AC1193" s="46">
        <f t="shared" si="972"/>
        <v>4</v>
      </c>
      <c r="AD1193" s="46">
        <f t="shared" si="973"/>
        <v>4</v>
      </c>
      <c r="AE1193" s="46">
        <f t="shared" si="974"/>
        <v>1</v>
      </c>
      <c r="AF1193" s="46">
        <f t="shared" si="975"/>
        <v>0</v>
      </c>
      <c r="AG1193" s="46">
        <f t="shared" si="976"/>
        <v>1</v>
      </c>
      <c r="AH1193" s="46">
        <f t="shared" si="1009"/>
        <v>4</v>
      </c>
      <c r="AI1193" s="46">
        <f t="shared" si="1003"/>
        <v>2.5</v>
      </c>
      <c r="AJ1193" s="47">
        <f t="shared" si="1010"/>
        <v>1.5811388300841898</v>
      </c>
      <c r="AK1193" s="47">
        <f t="shared" si="1011"/>
        <v>2.0238577025077631</v>
      </c>
      <c r="AL1193" s="47">
        <f t="shared" si="1012"/>
        <v>0.25298221281347039</v>
      </c>
      <c r="AM1193" s="47">
        <f t="shared" si="1013"/>
        <v>0</v>
      </c>
      <c r="AN1193" s="47">
        <f t="shared" si="1014"/>
        <v>-0.25298221281347039</v>
      </c>
      <c r="AO1193" s="47">
        <f t="shared" si="1015"/>
        <v>-2.0238577025077631</v>
      </c>
      <c r="AP1193" s="47">
        <f t="shared" si="1016"/>
        <v>0.41666666666666669</v>
      </c>
      <c r="AQ1193" s="47">
        <f t="shared" si="1004"/>
        <v>0</v>
      </c>
      <c r="AR1193" s="1">
        <f t="shared" si="966"/>
        <v>0</v>
      </c>
      <c r="AS1193" s="1">
        <f t="shared" si="985"/>
        <v>0</v>
      </c>
      <c r="AT1193" s="1">
        <f t="shared" si="986"/>
        <v>0</v>
      </c>
      <c r="AU1193" s="1">
        <f t="shared" si="987"/>
        <v>0</v>
      </c>
      <c r="AV1193" s="1">
        <f t="shared" si="988"/>
        <v>0</v>
      </c>
      <c r="AW1193" s="27">
        <f t="shared" si="978"/>
        <v>0</v>
      </c>
      <c r="AX1193" s="41">
        <f t="shared" si="1005"/>
        <v>0</v>
      </c>
      <c r="AY1193" s="29">
        <f t="shared" si="979"/>
        <v>25</v>
      </c>
      <c r="AZ1193" s="29">
        <f t="shared" si="980"/>
        <v>16</v>
      </c>
      <c r="BA1193" s="29">
        <f t="shared" si="981"/>
        <v>9</v>
      </c>
      <c r="BB1193" s="29">
        <f t="shared" si="982"/>
        <v>4</v>
      </c>
      <c r="BC1193" s="29">
        <f t="shared" si="983"/>
        <v>1</v>
      </c>
      <c r="BD1193" s="29">
        <f t="shared" si="984"/>
        <v>0</v>
      </c>
      <c r="BE1193" s="29">
        <f t="shared" si="984"/>
        <v>0</v>
      </c>
      <c r="BF1193" s="29">
        <f t="shared" si="984"/>
        <v>0</v>
      </c>
      <c r="BG1193" s="29">
        <f t="shared" si="967"/>
        <v>0</v>
      </c>
      <c r="BH1193" s="29">
        <f t="shared" si="967"/>
        <v>0</v>
      </c>
      <c r="BI1193" s="29">
        <f t="shared" si="1006"/>
        <v>0</v>
      </c>
      <c r="BJ1193" s="28">
        <f t="shared" si="989"/>
        <v>0</v>
      </c>
      <c r="BK1193" s="28" t="e">
        <f t="shared" si="990"/>
        <v>#DIV/0!</v>
      </c>
      <c r="BL1193" s="28" t="e">
        <f t="shared" si="991"/>
        <v>#DIV/0!</v>
      </c>
      <c r="BM1193" s="28" t="e">
        <f t="shared" si="992"/>
        <v>#DIV/0!</v>
      </c>
      <c r="BN1193" s="28" t="e">
        <f t="shared" si="993"/>
        <v>#DIV/0!</v>
      </c>
      <c r="BO1193" s="28" t="e">
        <f t="shared" si="994"/>
        <v>#DIV/0!</v>
      </c>
      <c r="BP1193" s="28">
        <f t="shared" si="995"/>
        <v>0</v>
      </c>
      <c r="BQ1193" s="28">
        <f t="shared" si="1007"/>
        <v>0</v>
      </c>
    </row>
    <row r="1194" spans="1:69" x14ac:dyDescent="0.2">
      <c r="A1194" s="1" t="s">
        <v>3116</v>
      </c>
      <c r="B1194" s="8" t="s">
        <v>3352</v>
      </c>
      <c r="C1194" t="s">
        <v>34</v>
      </c>
      <c r="D1194" s="38">
        <v>18</v>
      </c>
      <c r="E1194" s="52" t="s">
        <v>204</v>
      </c>
      <c r="F1194" s="8" t="s">
        <v>3353</v>
      </c>
      <c r="G1194" s="8">
        <v>13</v>
      </c>
      <c r="H1194" s="8">
        <v>12</v>
      </c>
      <c r="I1194" s="8">
        <v>4</v>
      </c>
      <c r="J1194" s="8">
        <v>4</v>
      </c>
      <c r="K1194" s="8">
        <v>1</v>
      </c>
      <c r="L1194" s="8">
        <v>0</v>
      </c>
      <c r="M1194" s="8">
        <v>1</v>
      </c>
      <c r="N1194" s="8">
        <v>0</v>
      </c>
      <c r="O1194" s="8">
        <v>1</v>
      </c>
      <c r="P1194" s="8">
        <v>0</v>
      </c>
      <c r="Q1194" s="36">
        <f t="shared" si="1008"/>
        <v>1</v>
      </c>
      <c r="R1194" s="36">
        <f t="shared" si="996"/>
        <v>0</v>
      </c>
      <c r="S1194" s="36">
        <f t="shared" si="997"/>
        <v>1</v>
      </c>
      <c r="T1194" s="36">
        <f t="shared" si="998"/>
        <v>1</v>
      </c>
      <c r="U1194" s="36">
        <f t="shared" si="999"/>
        <v>1</v>
      </c>
      <c r="V1194" s="36">
        <f t="shared" si="1000"/>
        <v>11</v>
      </c>
      <c r="W1194" s="45">
        <f t="shared" si="1001"/>
        <v>4</v>
      </c>
      <c r="X1194" s="50">
        <f t="shared" si="1002"/>
        <v>2.75</v>
      </c>
      <c r="Y1194" s="46">
        <f t="shared" si="968"/>
        <v>5.0625</v>
      </c>
      <c r="Z1194" s="46">
        <f t="shared" si="969"/>
        <v>1.5625</v>
      </c>
      <c r="AA1194" s="46">
        <f t="shared" si="970"/>
        <v>6.25E-2</v>
      </c>
      <c r="AB1194" s="46">
        <f t="shared" si="971"/>
        <v>0.5625</v>
      </c>
      <c r="AC1194" s="46">
        <f t="shared" si="972"/>
        <v>3.0625</v>
      </c>
      <c r="AD1194" s="46">
        <f t="shared" si="973"/>
        <v>5.0625</v>
      </c>
      <c r="AE1194" s="46">
        <f t="shared" si="974"/>
        <v>0</v>
      </c>
      <c r="AF1194" s="46">
        <f t="shared" si="975"/>
        <v>6.25E-2</v>
      </c>
      <c r="AG1194" s="46">
        <f t="shared" si="976"/>
        <v>0.5625</v>
      </c>
      <c r="AH1194" s="46">
        <f t="shared" si="1009"/>
        <v>3.0625</v>
      </c>
      <c r="AI1194" s="46">
        <f t="shared" si="1003"/>
        <v>2.9166666666666665</v>
      </c>
      <c r="AJ1194" s="47">
        <f t="shared" si="1010"/>
        <v>1.707825127659933</v>
      </c>
      <c r="AK1194" s="47">
        <f t="shared" si="1011"/>
        <v>2.2867429923626168</v>
      </c>
      <c r="AL1194" s="47">
        <f t="shared" si="1012"/>
        <v>0</v>
      </c>
      <c r="AM1194" s="47">
        <f t="shared" si="1013"/>
        <v>3.1368216630488573E-3</v>
      </c>
      <c r="AN1194" s="47">
        <f t="shared" si="1014"/>
        <v>-8.4694184902319128E-2</v>
      </c>
      <c r="AO1194" s="47">
        <f t="shared" si="1015"/>
        <v>-1.0759298304257583</v>
      </c>
      <c r="AP1194" s="47">
        <f t="shared" si="1016"/>
        <v>0.66666666666666663</v>
      </c>
      <c r="AQ1194" s="47">
        <f t="shared" si="1004"/>
        <v>0.75283719913172542</v>
      </c>
      <c r="AR1194" s="1">
        <f t="shared" si="966"/>
        <v>12</v>
      </c>
      <c r="AS1194" s="1">
        <f t="shared" si="985"/>
        <v>4</v>
      </c>
      <c r="AT1194" s="1">
        <f t="shared" si="986"/>
        <v>0</v>
      </c>
      <c r="AU1194" s="1">
        <f t="shared" si="987"/>
        <v>0</v>
      </c>
      <c r="AV1194" s="1">
        <f t="shared" si="988"/>
        <v>0</v>
      </c>
      <c r="AW1194" s="27">
        <f t="shared" si="978"/>
        <v>16</v>
      </c>
      <c r="AX1194" s="41">
        <f t="shared" si="1005"/>
        <v>4.75</v>
      </c>
      <c r="AY1194" s="29">
        <f t="shared" si="979"/>
        <v>6.25E-2</v>
      </c>
      <c r="AZ1194" s="29">
        <f t="shared" si="980"/>
        <v>0.5625</v>
      </c>
      <c r="BA1194" s="29">
        <f t="shared" si="981"/>
        <v>3.0625</v>
      </c>
      <c r="BB1194" s="29">
        <f t="shared" si="982"/>
        <v>7.5625</v>
      </c>
      <c r="BC1194" s="29">
        <f t="shared" si="983"/>
        <v>14.0625</v>
      </c>
      <c r="BD1194" s="29">
        <f t="shared" si="984"/>
        <v>0.75</v>
      </c>
      <c r="BE1194" s="29">
        <f t="shared" si="984"/>
        <v>2.25</v>
      </c>
      <c r="BF1194" s="29">
        <f t="shared" si="984"/>
        <v>0</v>
      </c>
      <c r="BG1194" s="29">
        <f t="shared" si="967"/>
        <v>0</v>
      </c>
      <c r="BH1194" s="29">
        <f t="shared" si="967"/>
        <v>0</v>
      </c>
      <c r="BI1194" s="29">
        <f t="shared" si="1006"/>
        <v>0.2</v>
      </c>
      <c r="BJ1194" s="28">
        <f t="shared" si="989"/>
        <v>0.44721359549995793</v>
      </c>
      <c r="BK1194" s="28">
        <f t="shared" si="990"/>
        <v>2.0963137289060532</v>
      </c>
      <c r="BL1194" s="28">
        <f t="shared" si="991"/>
        <v>-18.866823560154479</v>
      </c>
      <c r="BM1194" s="28">
        <f t="shared" si="992"/>
        <v>0</v>
      </c>
      <c r="BN1194" s="28">
        <f t="shared" si="993"/>
        <v>0</v>
      </c>
      <c r="BO1194" s="28">
        <f t="shared" si="994"/>
        <v>0</v>
      </c>
      <c r="BP1194" s="28">
        <f t="shared" si="995"/>
        <v>7.6190476190476197E-2</v>
      </c>
      <c r="BQ1194" s="28">
        <f t="shared" si="1007"/>
        <v>-1.2777531299998801</v>
      </c>
    </row>
    <row r="1195" spans="1:69" x14ac:dyDescent="0.2">
      <c r="A1195" s="1" t="s">
        <v>3116</v>
      </c>
      <c r="B1195" s="8" t="s">
        <v>3354</v>
      </c>
      <c r="C1195" t="s">
        <v>49</v>
      </c>
      <c r="D1195" s="38">
        <v>223</v>
      </c>
      <c r="E1195" s="52" t="s">
        <v>3355</v>
      </c>
      <c r="F1195" s="8" t="s">
        <v>3356</v>
      </c>
      <c r="G1195" s="8">
        <v>178</v>
      </c>
      <c r="H1195" s="8">
        <v>45</v>
      </c>
      <c r="I1195" s="8">
        <v>27</v>
      </c>
      <c r="J1195" s="8">
        <v>13</v>
      </c>
      <c r="K1195" s="8">
        <v>12</v>
      </c>
      <c r="L1195" s="8">
        <v>6</v>
      </c>
      <c r="M1195" s="8">
        <v>1</v>
      </c>
      <c r="N1195" s="8">
        <v>0</v>
      </c>
      <c r="O1195" s="8">
        <v>5</v>
      </c>
      <c r="P1195" s="8">
        <v>3</v>
      </c>
      <c r="Q1195" s="36">
        <f t="shared" si="1008"/>
        <v>133</v>
      </c>
      <c r="R1195" s="36">
        <f t="shared" si="996"/>
        <v>14</v>
      </c>
      <c r="S1195" s="36">
        <f t="shared" si="997"/>
        <v>6</v>
      </c>
      <c r="T1195" s="36">
        <f t="shared" si="998"/>
        <v>1</v>
      </c>
      <c r="U1195" s="36">
        <f t="shared" si="999"/>
        <v>2</v>
      </c>
      <c r="V1195" s="36">
        <f t="shared" si="1000"/>
        <v>743</v>
      </c>
      <c r="W1195" s="45">
        <f t="shared" si="1001"/>
        <v>156</v>
      </c>
      <c r="X1195" s="50">
        <f t="shared" si="1002"/>
        <v>4.7628205128205128</v>
      </c>
      <c r="Y1195" s="46">
        <f t="shared" si="968"/>
        <v>5.6254109138724542E-2</v>
      </c>
      <c r="Z1195" s="46">
        <f t="shared" si="969"/>
        <v>0.58189513477975008</v>
      </c>
      <c r="AA1195" s="46">
        <f t="shared" si="970"/>
        <v>3.1075361604207759</v>
      </c>
      <c r="AB1195" s="46">
        <f t="shared" si="971"/>
        <v>7.6331771860618014</v>
      </c>
      <c r="AC1195" s="46">
        <f t="shared" si="972"/>
        <v>14.158818211702826</v>
      </c>
      <c r="AD1195" s="46">
        <f t="shared" si="973"/>
        <v>7.4817965154503643</v>
      </c>
      <c r="AE1195" s="46">
        <f t="shared" si="974"/>
        <v>8.1465318869165007</v>
      </c>
      <c r="AF1195" s="46">
        <f t="shared" si="975"/>
        <v>18.645216962524657</v>
      </c>
      <c r="AG1195" s="46">
        <f t="shared" si="976"/>
        <v>7.6331771860618014</v>
      </c>
      <c r="AH1195" s="46">
        <f t="shared" si="1009"/>
        <v>28.317636423405652</v>
      </c>
      <c r="AI1195" s="46">
        <f t="shared" si="1003"/>
        <v>0.45306038047973535</v>
      </c>
      <c r="AJ1195" s="47">
        <f t="shared" si="1010"/>
        <v>0.67309760100577931</v>
      </c>
      <c r="AK1195" s="47">
        <f t="shared" si="1011"/>
        <v>5.8190071395688747</v>
      </c>
      <c r="AL1195" s="47">
        <f t="shared" si="1012"/>
        <v>-20.377973668746666</v>
      </c>
      <c r="AM1195" s="47">
        <f t="shared" si="1013"/>
        <v>-107.78080147474407</v>
      </c>
      <c r="AN1195" s="47">
        <f t="shared" si="1014"/>
        <v>-69.155048041634643</v>
      </c>
      <c r="AO1195" s="47">
        <f t="shared" si="1015"/>
        <v>-349.41084163249036</v>
      </c>
      <c r="AP1195" s="47">
        <f t="shared" si="1016"/>
        <v>6.5354000837871806E-3</v>
      </c>
      <c r="AQ1195" s="47">
        <f t="shared" si="1004"/>
        <v>-3.5350348805100675</v>
      </c>
      <c r="AR1195" s="1">
        <f t="shared" si="966"/>
        <v>45</v>
      </c>
      <c r="AS1195" s="1">
        <f t="shared" si="985"/>
        <v>13</v>
      </c>
      <c r="AT1195" s="1">
        <f t="shared" si="986"/>
        <v>6</v>
      </c>
      <c r="AU1195" s="1">
        <f t="shared" si="987"/>
        <v>0</v>
      </c>
      <c r="AV1195" s="1">
        <f t="shared" si="988"/>
        <v>3</v>
      </c>
      <c r="AW1195" s="27">
        <f t="shared" si="978"/>
        <v>67</v>
      </c>
      <c r="AX1195" s="41">
        <f t="shared" si="1005"/>
        <v>4.4477611940298507</v>
      </c>
      <c r="AY1195" s="29">
        <f t="shared" si="979"/>
        <v>0.30496769881933622</v>
      </c>
      <c r="AZ1195" s="29">
        <f t="shared" si="980"/>
        <v>0.2004900868790376</v>
      </c>
      <c r="BA1195" s="29">
        <f t="shared" si="981"/>
        <v>2.096012474938739</v>
      </c>
      <c r="BB1195" s="29">
        <f t="shared" si="982"/>
        <v>5.9915348629984404</v>
      </c>
      <c r="BC1195" s="29">
        <f t="shared" si="983"/>
        <v>11.887057251058142</v>
      </c>
      <c r="BD1195" s="29">
        <f t="shared" si="984"/>
        <v>13.723546446870129</v>
      </c>
      <c r="BE1195" s="29">
        <f t="shared" si="984"/>
        <v>2.6063711294274889</v>
      </c>
      <c r="BF1195" s="29">
        <f t="shared" si="984"/>
        <v>12.576074849632434</v>
      </c>
      <c r="BG1195" s="29">
        <f t="shared" si="967"/>
        <v>0</v>
      </c>
      <c r="BH1195" s="29">
        <f t="shared" si="967"/>
        <v>35.661171753174429</v>
      </c>
      <c r="BI1195" s="29">
        <f t="shared" si="1006"/>
        <v>0.97829036635006794</v>
      </c>
      <c r="BJ1195" s="28">
        <f t="shared" si="989"/>
        <v>0.9890856213443141</v>
      </c>
      <c r="BK1195" s="28">
        <f t="shared" si="990"/>
        <v>7.8323414564722391</v>
      </c>
      <c r="BL1195" s="28">
        <f t="shared" si="991"/>
        <v>-1.2060936837005396</v>
      </c>
      <c r="BM1195" s="28">
        <f t="shared" si="992"/>
        <v>-18.81656650570979</v>
      </c>
      <c r="BN1195" s="28">
        <f t="shared" si="993"/>
        <v>0</v>
      </c>
      <c r="BO1195" s="28">
        <f t="shared" si="994"/>
        <v>-127.06651562327509</v>
      </c>
      <c r="BP1195" s="28">
        <f t="shared" si="995"/>
        <v>1.5617715617715617E-2</v>
      </c>
      <c r="BQ1195" s="28">
        <f t="shared" si="1007"/>
        <v>-2.1748736367986674</v>
      </c>
    </row>
    <row r="1196" spans="1:69" x14ac:dyDescent="0.2">
      <c r="A1196" s="1" t="s">
        <v>3116</v>
      </c>
      <c r="B1196" s="8" t="s">
        <v>3357</v>
      </c>
      <c r="C1196" t="s">
        <v>76</v>
      </c>
      <c r="D1196" s="38">
        <v>1</v>
      </c>
      <c r="E1196" s="52" t="s">
        <v>1847</v>
      </c>
      <c r="F1196" s="8" t="s">
        <v>3358</v>
      </c>
      <c r="G1196" s="8">
        <v>1</v>
      </c>
      <c r="H1196" s="8">
        <v>0</v>
      </c>
      <c r="I1196" s="8">
        <v>1</v>
      </c>
      <c r="J1196" s="8">
        <v>0</v>
      </c>
      <c r="K1196" s="8">
        <v>1</v>
      </c>
      <c r="L1196" s="8">
        <v>0</v>
      </c>
      <c r="M1196" s="8">
        <v>1</v>
      </c>
      <c r="N1196" s="8">
        <v>0</v>
      </c>
      <c r="O1196" s="8">
        <v>1</v>
      </c>
      <c r="P1196" s="8">
        <v>0</v>
      </c>
      <c r="Q1196" s="36">
        <f t="shared" si="1008"/>
        <v>1</v>
      </c>
      <c r="R1196" s="36">
        <f t="shared" si="996"/>
        <v>1</v>
      </c>
      <c r="S1196" s="36">
        <f t="shared" si="997"/>
        <v>1</v>
      </c>
      <c r="T1196" s="36">
        <f t="shared" si="998"/>
        <v>1</v>
      </c>
      <c r="U1196" s="36">
        <f t="shared" si="999"/>
        <v>1</v>
      </c>
      <c r="V1196" s="36">
        <f t="shared" si="1000"/>
        <v>15</v>
      </c>
      <c r="W1196" s="45">
        <f t="shared" si="1001"/>
        <v>5</v>
      </c>
      <c r="X1196" s="50">
        <f t="shared" si="1002"/>
        <v>3</v>
      </c>
      <c r="Y1196" s="46">
        <f t="shared" si="968"/>
        <v>4</v>
      </c>
      <c r="Z1196" s="46">
        <f t="shared" si="969"/>
        <v>1</v>
      </c>
      <c r="AA1196" s="46">
        <f t="shared" si="970"/>
        <v>0</v>
      </c>
      <c r="AB1196" s="46">
        <f t="shared" si="971"/>
        <v>1</v>
      </c>
      <c r="AC1196" s="46">
        <f t="shared" si="972"/>
        <v>4</v>
      </c>
      <c r="AD1196" s="46">
        <f t="shared" si="973"/>
        <v>4</v>
      </c>
      <c r="AE1196" s="46">
        <f t="shared" si="974"/>
        <v>1</v>
      </c>
      <c r="AF1196" s="46">
        <f t="shared" si="975"/>
        <v>0</v>
      </c>
      <c r="AG1196" s="46">
        <f t="shared" si="976"/>
        <v>1</v>
      </c>
      <c r="AH1196" s="46">
        <f t="shared" si="1009"/>
        <v>4</v>
      </c>
      <c r="AI1196" s="46">
        <f t="shared" si="1003"/>
        <v>2.5</v>
      </c>
      <c r="AJ1196" s="47">
        <f t="shared" si="1010"/>
        <v>1.5811388300841898</v>
      </c>
      <c r="AK1196" s="47">
        <f t="shared" si="1011"/>
        <v>2.0238577025077631</v>
      </c>
      <c r="AL1196" s="47">
        <f t="shared" si="1012"/>
        <v>0.25298221281347039</v>
      </c>
      <c r="AM1196" s="47">
        <f t="shared" si="1013"/>
        <v>0</v>
      </c>
      <c r="AN1196" s="47">
        <f t="shared" si="1014"/>
        <v>-0.25298221281347039</v>
      </c>
      <c r="AO1196" s="47">
        <f t="shared" si="1015"/>
        <v>-2.0238577025077631</v>
      </c>
      <c r="AP1196" s="47">
        <f t="shared" si="1016"/>
        <v>0.41666666666666669</v>
      </c>
      <c r="AQ1196" s="47">
        <f t="shared" si="1004"/>
        <v>0</v>
      </c>
      <c r="AR1196" s="1">
        <f t="shared" si="966"/>
        <v>0</v>
      </c>
      <c r="AS1196" s="1">
        <f t="shared" si="985"/>
        <v>0</v>
      </c>
      <c r="AT1196" s="1">
        <f t="shared" si="986"/>
        <v>0</v>
      </c>
      <c r="AU1196" s="1">
        <f t="shared" si="987"/>
        <v>0</v>
      </c>
      <c r="AV1196" s="1">
        <f t="shared" si="988"/>
        <v>0</v>
      </c>
      <c r="AW1196" s="27">
        <f t="shared" si="978"/>
        <v>0</v>
      </c>
      <c r="AX1196" s="41">
        <f t="shared" si="1005"/>
        <v>0</v>
      </c>
      <c r="AY1196" s="29">
        <f t="shared" si="979"/>
        <v>25</v>
      </c>
      <c r="AZ1196" s="29">
        <f t="shared" si="980"/>
        <v>16</v>
      </c>
      <c r="BA1196" s="29">
        <f t="shared" si="981"/>
        <v>9</v>
      </c>
      <c r="BB1196" s="29">
        <f t="shared" si="982"/>
        <v>4</v>
      </c>
      <c r="BC1196" s="29">
        <f t="shared" si="983"/>
        <v>1</v>
      </c>
      <c r="BD1196" s="29">
        <f t="shared" si="984"/>
        <v>0</v>
      </c>
      <c r="BE1196" s="29">
        <f t="shared" si="984"/>
        <v>0</v>
      </c>
      <c r="BF1196" s="29">
        <f t="shared" si="984"/>
        <v>0</v>
      </c>
      <c r="BG1196" s="29">
        <f t="shared" si="967"/>
        <v>0</v>
      </c>
      <c r="BH1196" s="29">
        <f t="shared" si="967"/>
        <v>0</v>
      </c>
      <c r="BI1196" s="29">
        <f t="shared" si="1006"/>
        <v>0</v>
      </c>
      <c r="BJ1196" s="28">
        <f t="shared" si="989"/>
        <v>0</v>
      </c>
      <c r="BK1196" s="28" t="e">
        <f t="shared" si="990"/>
        <v>#DIV/0!</v>
      </c>
      <c r="BL1196" s="28" t="e">
        <f t="shared" si="991"/>
        <v>#DIV/0!</v>
      </c>
      <c r="BM1196" s="28" t="e">
        <f t="shared" si="992"/>
        <v>#DIV/0!</v>
      </c>
      <c r="BN1196" s="28" t="e">
        <f t="shared" si="993"/>
        <v>#DIV/0!</v>
      </c>
      <c r="BO1196" s="28" t="e">
        <f t="shared" si="994"/>
        <v>#DIV/0!</v>
      </c>
      <c r="BP1196" s="28">
        <f t="shared" si="995"/>
        <v>0</v>
      </c>
      <c r="BQ1196" s="28">
        <f t="shared" si="1007"/>
        <v>0</v>
      </c>
    </row>
    <row r="1197" spans="1:69" x14ac:dyDescent="0.2">
      <c r="A1197" s="1" t="s">
        <v>3116</v>
      </c>
      <c r="B1197" s="8" t="s">
        <v>3359</v>
      </c>
      <c r="C1197" t="s">
        <v>294</v>
      </c>
      <c r="D1197" s="38">
        <v>24</v>
      </c>
      <c r="E1197" s="52" t="s">
        <v>3213</v>
      </c>
      <c r="F1197" s="8" t="s">
        <v>3360</v>
      </c>
      <c r="G1197" s="8">
        <v>21</v>
      </c>
      <c r="H1197" s="8">
        <v>4</v>
      </c>
      <c r="I1197" s="8">
        <v>2</v>
      </c>
      <c r="J1197" s="8">
        <v>2</v>
      </c>
      <c r="K1197" s="8">
        <v>2</v>
      </c>
      <c r="L1197" s="8">
        <v>2</v>
      </c>
      <c r="M1197" s="8">
        <v>1</v>
      </c>
      <c r="N1197" s="8">
        <v>1</v>
      </c>
      <c r="O1197" s="8">
        <v>1</v>
      </c>
      <c r="P1197" s="8">
        <v>1</v>
      </c>
      <c r="Q1197" s="36">
        <f t="shared" si="1008"/>
        <v>17</v>
      </c>
      <c r="R1197" s="36">
        <f t="shared" si="996"/>
        <v>0</v>
      </c>
      <c r="S1197" s="36">
        <f t="shared" si="997"/>
        <v>0</v>
      </c>
      <c r="T1197" s="36">
        <f t="shared" si="998"/>
        <v>0</v>
      </c>
      <c r="U1197" s="36">
        <f t="shared" si="999"/>
        <v>0</v>
      </c>
      <c r="V1197" s="36">
        <f t="shared" si="1000"/>
        <v>85</v>
      </c>
      <c r="W1197" s="45">
        <f t="shared" si="1001"/>
        <v>17</v>
      </c>
      <c r="X1197" s="50">
        <f t="shared" si="1002"/>
        <v>5</v>
      </c>
      <c r="Y1197" s="46">
        <f t="shared" si="968"/>
        <v>0</v>
      </c>
      <c r="Z1197" s="46">
        <f t="shared" si="969"/>
        <v>1</v>
      </c>
      <c r="AA1197" s="46">
        <f t="shared" si="970"/>
        <v>4</v>
      </c>
      <c r="AB1197" s="46">
        <f t="shared" si="971"/>
        <v>9</v>
      </c>
      <c r="AC1197" s="46">
        <f t="shared" si="972"/>
        <v>16</v>
      </c>
      <c r="AD1197" s="46">
        <f t="shared" si="973"/>
        <v>0</v>
      </c>
      <c r="AE1197" s="46">
        <f t="shared" si="974"/>
        <v>0</v>
      </c>
      <c r="AF1197" s="46">
        <f t="shared" si="975"/>
        <v>0</v>
      </c>
      <c r="AG1197" s="46">
        <f t="shared" si="976"/>
        <v>0</v>
      </c>
      <c r="AH1197" s="46">
        <f t="shared" si="1009"/>
        <v>0</v>
      </c>
      <c r="AI1197" s="46">
        <f t="shared" si="1003"/>
        <v>0</v>
      </c>
      <c r="AJ1197" s="47">
        <f t="shared" si="1010"/>
        <v>0</v>
      </c>
      <c r="AK1197" s="47" t="e">
        <f t="shared" si="1011"/>
        <v>#DIV/0!</v>
      </c>
      <c r="AL1197" s="47" t="e">
        <f t="shared" si="1012"/>
        <v>#DIV/0!</v>
      </c>
      <c r="AM1197" s="47" t="e">
        <f t="shared" si="1013"/>
        <v>#DIV/0!</v>
      </c>
      <c r="AN1197" s="47" t="e">
        <f t="shared" si="1014"/>
        <v>#DIV/0!</v>
      </c>
      <c r="AO1197" s="47" t="e">
        <f t="shared" si="1015"/>
        <v>#DIV/0!</v>
      </c>
      <c r="AP1197" s="47">
        <f t="shared" si="1016"/>
        <v>7.0833333333333331E-2</v>
      </c>
      <c r="AQ1197" s="47">
        <f t="shared" si="1004"/>
        <v>0</v>
      </c>
      <c r="AR1197" s="1">
        <f t="shared" si="966"/>
        <v>4</v>
      </c>
      <c r="AS1197" s="1">
        <f t="shared" si="985"/>
        <v>2</v>
      </c>
      <c r="AT1197" s="1">
        <f t="shared" si="986"/>
        <v>2</v>
      </c>
      <c r="AU1197" s="1">
        <f t="shared" si="987"/>
        <v>1</v>
      </c>
      <c r="AV1197" s="1">
        <f t="shared" si="988"/>
        <v>1</v>
      </c>
      <c r="AW1197" s="27">
        <f t="shared" si="978"/>
        <v>10</v>
      </c>
      <c r="AX1197" s="41">
        <f t="shared" si="1005"/>
        <v>3.7</v>
      </c>
      <c r="AY1197" s="29">
        <f t="shared" si="979"/>
        <v>1.6899999999999995</v>
      </c>
      <c r="AZ1197" s="29">
        <f t="shared" si="980"/>
        <v>8.99999999999999E-2</v>
      </c>
      <c r="BA1197" s="29">
        <f t="shared" si="981"/>
        <v>0.49000000000000027</v>
      </c>
      <c r="BB1197" s="29">
        <f t="shared" si="982"/>
        <v>2.8900000000000006</v>
      </c>
      <c r="BC1197" s="29">
        <f t="shared" si="983"/>
        <v>7.2900000000000009</v>
      </c>
      <c r="BD1197" s="29">
        <f t="shared" si="984"/>
        <v>6.759999999999998</v>
      </c>
      <c r="BE1197" s="29">
        <f t="shared" si="984"/>
        <v>0.1799999999999998</v>
      </c>
      <c r="BF1197" s="29">
        <f t="shared" si="984"/>
        <v>0.98000000000000054</v>
      </c>
      <c r="BG1197" s="29">
        <f t="shared" si="967"/>
        <v>2.8900000000000006</v>
      </c>
      <c r="BH1197" s="29">
        <f t="shared" si="967"/>
        <v>7.2900000000000009</v>
      </c>
      <c r="BI1197" s="29">
        <f t="shared" si="1006"/>
        <v>2.0111111111111111</v>
      </c>
      <c r="BJ1197" s="28">
        <f t="shared" si="989"/>
        <v>1.4181364924121764</v>
      </c>
      <c r="BK1197" s="28">
        <f t="shared" si="990"/>
        <v>3.0813139498817939</v>
      </c>
      <c r="BL1197" s="28">
        <f t="shared" si="991"/>
        <v>1.8933881804007353E-2</v>
      </c>
      <c r="BM1197" s="28">
        <f t="shared" si="992"/>
        <v>-0.24053042439905697</v>
      </c>
      <c r="BN1197" s="28">
        <f t="shared" si="993"/>
        <v>-1.7226326167238584</v>
      </c>
      <c r="BO1197" s="28">
        <f t="shared" si="994"/>
        <v>-6.9013999175606955</v>
      </c>
      <c r="BP1197" s="28">
        <f t="shared" si="995"/>
        <v>0.1388888888888889</v>
      </c>
      <c r="BQ1197" s="28">
        <f t="shared" si="1007"/>
        <v>-0.80059932319414029</v>
      </c>
    </row>
    <row r="1198" spans="1:69" x14ac:dyDescent="0.2">
      <c r="A1198" s="1" t="s">
        <v>3116</v>
      </c>
      <c r="B1198" s="8" t="s">
        <v>3361</v>
      </c>
      <c r="C1198" t="s">
        <v>505</v>
      </c>
      <c r="D1198" s="38">
        <v>8</v>
      </c>
      <c r="E1198" s="52" t="s">
        <v>3362</v>
      </c>
      <c r="F1198" s="8" t="s">
        <v>3363</v>
      </c>
      <c r="G1198" s="8">
        <v>7</v>
      </c>
      <c r="H1198" s="8">
        <v>4</v>
      </c>
      <c r="I1198" s="8">
        <v>1</v>
      </c>
      <c r="J1198" s="8">
        <v>0</v>
      </c>
      <c r="K1198" s="8">
        <v>1</v>
      </c>
      <c r="L1198" s="8">
        <v>0</v>
      </c>
      <c r="M1198" s="8">
        <v>1</v>
      </c>
      <c r="N1198" s="8">
        <v>0</v>
      </c>
      <c r="O1198" s="8">
        <v>1</v>
      </c>
      <c r="P1198" s="8">
        <v>0</v>
      </c>
      <c r="Q1198" s="36">
        <f t="shared" si="1008"/>
        <v>3</v>
      </c>
      <c r="R1198" s="36">
        <f t="shared" si="996"/>
        <v>1</v>
      </c>
      <c r="S1198" s="36">
        <f t="shared" si="997"/>
        <v>1</v>
      </c>
      <c r="T1198" s="36">
        <f t="shared" si="998"/>
        <v>1</v>
      </c>
      <c r="U1198" s="36">
        <f t="shared" si="999"/>
        <v>1</v>
      </c>
      <c r="V1198" s="36">
        <f t="shared" si="1000"/>
        <v>25</v>
      </c>
      <c r="W1198" s="45">
        <f t="shared" si="1001"/>
        <v>7</v>
      </c>
      <c r="X1198" s="50">
        <f t="shared" si="1002"/>
        <v>3.5714285714285716</v>
      </c>
      <c r="Y1198" s="46">
        <f t="shared" si="968"/>
        <v>2.0408163265306118</v>
      </c>
      <c r="Z1198" s="46">
        <f t="shared" si="969"/>
        <v>0.18367346938775495</v>
      </c>
      <c r="AA1198" s="46">
        <f t="shared" si="970"/>
        <v>0.32653061224489816</v>
      </c>
      <c r="AB1198" s="46">
        <f t="shared" si="971"/>
        <v>2.4693877551020416</v>
      </c>
      <c r="AC1198" s="46">
        <f t="shared" si="972"/>
        <v>6.6122448979591848</v>
      </c>
      <c r="AD1198" s="46">
        <f t="shared" si="973"/>
        <v>6.1224489795918355</v>
      </c>
      <c r="AE1198" s="46">
        <f t="shared" si="974"/>
        <v>0.18367346938775495</v>
      </c>
      <c r="AF1198" s="46">
        <f t="shared" si="975"/>
        <v>0.32653061224489816</v>
      </c>
      <c r="AG1198" s="46">
        <f t="shared" si="976"/>
        <v>2.4693877551020416</v>
      </c>
      <c r="AH1198" s="46">
        <f t="shared" si="1009"/>
        <v>6.6122448979591848</v>
      </c>
      <c r="AI1198" s="46">
        <f t="shared" si="1003"/>
        <v>2.6190476190476191</v>
      </c>
      <c r="AJ1198" s="47">
        <f t="shared" si="1010"/>
        <v>1.6183471874253741</v>
      </c>
      <c r="AK1198" s="47">
        <f t="shared" si="1011"/>
        <v>2.0635359650760372</v>
      </c>
      <c r="AL1198" s="47">
        <f t="shared" si="1012"/>
        <v>1.8571823685684316E-2</v>
      </c>
      <c r="AM1198" s="47">
        <f t="shared" si="1013"/>
        <v>-4.4022100588288864E-2</v>
      </c>
      <c r="AN1198" s="47">
        <f t="shared" si="1014"/>
        <v>-0.91552212317206938</v>
      </c>
      <c r="AO1198" s="47">
        <f t="shared" si="1015"/>
        <v>-4.0115139161078197</v>
      </c>
      <c r="AP1198" s="47">
        <f t="shared" si="1016"/>
        <v>0.23333333333333334</v>
      </c>
      <c r="AQ1198" s="47">
        <f t="shared" si="1004"/>
        <v>-0.67408841525817309</v>
      </c>
      <c r="AR1198" s="1">
        <f t="shared" si="966"/>
        <v>4</v>
      </c>
      <c r="AS1198" s="1">
        <f t="shared" si="985"/>
        <v>0</v>
      </c>
      <c r="AT1198" s="1">
        <f t="shared" si="986"/>
        <v>0</v>
      </c>
      <c r="AU1198" s="1">
        <f t="shared" si="987"/>
        <v>0</v>
      </c>
      <c r="AV1198" s="1">
        <f t="shared" si="988"/>
        <v>0</v>
      </c>
      <c r="AW1198" s="27">
        <f t="shared" si="978"/>
        <v>4</v>
      </c>
      <c r="AX1198" s="41">
        <f t="shared" si="1005"/>
        <v>5</v>
      </c>
      <c r="AY1198" s="29">
        <f t="shared" si="979"/>
        <v>0</v>
      </c>
      <c r="AZ1198" s="29">
        <f t="shared" si="980"/>
        <v>1</v>
      </c>
      <c r="BA1198" s="29">
        <f t="shared" si="981"/>
        <v>4</v>
      </c>
      <c r="BB1198" s="29">
        <f t="shared" si="982"/>
        <v>9</v>
      </c>
      <c r="BC1198" s="29">
        <f t="shared" si="983"/>
        <v>16</v>
      </c>
      <c r="BD1198" s="29">
        <f t="shared" si="984"/>
        <v>0</v>
      </c>
      <c r="BE1198" s="29">
        <f t="shared" si="984"/>
        <v>0</v>
      </c>
      <c r="BF1198" s="29">
        <f t="shared" si="984"/>
        <v>0</v>
      </c>
      <c r="BG1198" s="29">
        <f t="shared" si="967"/>
        <v>0</v>
      </c>
      <c r="BH1198" s="29">
        <f t="shared" si="967"/>
        <v>0</v>
      </c>
      <c r="BI1198" s="29">
        <f t="shared" si="1006"/>
        <v>0</v>
      </c>
      <c r="BJ1198" s="28">
        <f t="shared" si="989"/>
        <v>0</v>
      </c>
      <c r="BK1198" s="28" t="e">
        <f t="shared" si="990"/>
        <v>#DIV/0!</v>
      </c>
      <c r="BL1198" s="28" t="e">
        <f t="shared" si="991"/>
        <v>#DIV/0!</v>
      </c>
      <c r="BM1198" s="28" t="e">
        <f t="shared" si="992"/>
        <v>#DIV/0!</v>
      </c>
      <c r="BN1198" s="28" t="e">
        <f t="shared" si="993"/>
        <v>#DIV/0!</v>
      </c>
      <c r="BO1198" s="28" t="e">
        <f t="shared" si="994"/>
        <v>#DIV/0!</v>
      </c>
      <c r="BP1198" s="28">
        <f t="shared" si="995"/>
        <v>0.66666666666666663</v>
      </c>
      <c r="BQ1198" s="28">
        <f t="shared" si="1007"/>
        <v>0</v>
      </c>
    </row>
    <row r="1199" spans="1:69" x14ac:dyDescent="0.2">
      <c r="A1199" s="1" t="s">
        <v>3116</v>
      </c>
      <c r="B1199" s="8" t="s">
        <v>3364</v>
      </c>
      <c r="C1199" t="s">
        <v>355</v>
      </c>
      <c r="D1199" s="38">
        <v>13</v>
      </c>
      <c r="E1199" s="52" t="s">
        <v>3365</v>
      </c>
      <c r="F1199" s="8" t="s">
        <v>3366</v>
      </c>
      <c r="G1199" s="8">
        <v>7</v>
      </c>
      <c r="H1199" s="8">
        <v>1</v>
      </c>
      <c r="I1199" s="8">
        <v>1</v>
      </c>
      <c r="J1199" s="8">
        <v>0</v>
      </c>
      <c r="K1199" s="8">
        <v>2</v>
      </c>
      <c r="L1199" s="8">
        <v>1</v>
      </c>
      <c r="M1199" s="8">
        <v>2</v>
      </c>
      <c r="N1199" s="8">
        <v>2</v>
      </c>
      <c r="O1199" s="8">
        <v>1</v>
      </c>
      <c r="P1199" s="8">
        <v>0</v>
      </c>
      <c r="Q1199" s="36">
        <f t="shared" si="1008"/>
        <v>6</v>
      </c>
      <c r="R1199" s="36">
        <f t="shared" si="996"/>
        <v>1</v>
      </c>
      <c r="S1199" s="36">
        <f t="shared" si="997"/>
        <v>1</v>
      </c>
      <c r="T1199" s="36">
        <f t="shared" si="998"/>
        <v>0</v>
      </c>
      <c r="U1199" s="36">
        <f t="shared" si="999"/>
        <v>1</v>
      </c>
      <c r="V1199" s="36">
        <f t="shared" si="1000"/>
        <v>38</v>
      </c>
      <c r="W1199" s="45">
        <f t="shared" si="1001"/>
        <v>9</v>
      </c>
      <c r="X1199" s="50">
        <f t="shared" si="1002"/>
        <v>4.2222222222222223</v>
      </c>
      <c r="Y1199" s="46">
        <f t="shared" si="968"/>
        <v>0.60493827160493807</v>
      </c>
      <c r="Z1199" s="46">
        <f t="shared" si="969"/>
        <v>4.9382716049382762E-2</v>
      </c>
      <c r="AA1199" s="46">
        <f t="shared" si="970"/>
        <v>1.4938271604938274</v>
      </c>
      <c r="AB1199" s="46">
        <f t="shared" si="971"/>
        <v>4.9382716049382722</v>
      </c>
      <c r="AC1199" s="46">
        <f t="shared" si="972"/>
        <v>10.382716049382717</v>
      </c>
      <c r="AD1199" s="46">
        <f t="shared" si="973"/>
        <v>3.6296296296296284</v>
      </c>
      <c r="AE1199" s="46">
        <f t="shared" si="974"/>
        <v>4.9382716049382762E-2</v>
      </c>
      <c r="AF1199" s="46">
        <f t="shared" si="975"/>
        <v>1.4938271604938274</v>
      </c>
      <c r="AG1199" s="46">
        <f t="shared" si="976"/>
        <v>0</v>
      </c>
      <c r="AH1199" s="46">
        <f t="shared" si="1009"/>
        <v>10.382716049382717</v>
      </c>
      <c r="AI1199" s="46">
        <f t="shared" si="1003"/>
        <v>1.9444444444444444</v>
      </c>
      <c r="AJ1199" s="47">
        <f t="shared" si="1010"/>
        <v>1.3944333775567925</v>
      </c>
      <c r="AK1199" s="47">
        <f t="shared" si="1011"/>
        <v>1.0411769219090714</v>
      </c>
      <c r="AL1199" s="47">
        <f t="shared" si="1012"/>
        <v>-4.0473349734074767E-3</v>
      </c>
      <c r="AM1199" s="47">
        <f t="shared" si="1013"/>
        <v>-0.67337535620066824</v>
      </c>
      <c r="AN1199" s="47">
        <f t="shared" si="1014"/>
        <v>0</v>
      </c>
      <c r="AO1199" s="47">
        <f t="shared" si="1015"/>
        <v>-12.338806583304349</v>
      </c>
      <c r="AP1199" s="47">
        <f t="shared" si="1016"/>
        <v>0.16071428571428573</v>
      </c>
      <c r="AQ1199" s="47">
        <f t="shared" si="1004"/>
        <v>-1.9245619852343605</v>
      </c>
      <c r="AR1199" s="1">
        <f t="shared" si="966"/>
        <v>1</v>
      </c>
      <c r="AS1199" s="1">
        <f t="shared" si="985"/>
        <v>0</v>
      </c>
      <c r="AT1199" s="1">
        <f t="shared" si="986"/>
        <v>1</v>
      </c>
      <c r="AU1199" s="1">
        <f t="shared" si="987"/>
        <v>2</v>
      </c>
      <c r="AV1199" s="1">
        <f t="shared" si="988"/>
        <v>0</v>
      </c>
      <c r="AW1199" s="27">
        <f t="shared" si="978"/>
        <v>4</v>
      </c>
      <c r="AX1199" s="41">
        <f t="shared" si="1005"/>
        <v>3</v>
      </c>
      <c r="AY1199" s="29">
        <f t="shared" si="979"/>
        <v>4</v>
      </c>
      <c r="AZ1199" s="29">
        <f t="shared" si="980"/>
        <v>1</v>
      </c>
      <c r="BA1199" s="29">
        <f t="shared" si="981"/>
        <v>0</v>
      </c>
      <c r="BB1199" s="29">
        <f t="shared" si="982"/>
        <v>1</v>
      </c>
      <c r="BC1199" s="29">
        <f t="shared" si="983"/>
        <v>4</v>
      </c>
      <c r="BD1199" s="29">
        <f t="shared" si="984"/>
        <v>4</v>
      </c>
      <c r="BE1199" s="29">
        <f t="shared" si="984"/>
        <v>0</v>
      </c>
      <c r="BF1199" s="29">
        <f t="shared" si="984"/>
        <v>0</v>
      </c>
      <c r="BG1199" s="29">
        <f t="shared" si="967"/>
        <v>2</v>
      </c>
      <c r="BH1199" s="29">
        <f t="shared" si="967"/>
        <v>0</v>
      </c>
      <c r="BI1199" s="29">
        <f t="shared" si="1006"/>
        <v>2</v>
      </c>
      <c r="BJ1199" s="28">
        <f t="shared" si="989"/>
        <v>1.4142135623730951</v>
      </c>
      <c r="BK1199" s="28">
        <f t="shared" si="990"/>
        <v>2.8284271247461894</v>
      </c>
      <c r="BL1199" s="28">
        <f t="shared" si="991"/>
        <v>0</v>
      </c>
      <c r="BM1199" s="28">
        <f t="shared" si="992"/>
        <v>0</v>
      </c>
      <c r="BN1199" s="28">
        <f t="shared" si="993"/>
        <v>-0.70710678118654735</v>
      </c>
      <c r="BO1199" s="28">
        <f t="shared" si="994"/>
        <v>0</v>
      </c>
      <c r="BP1199" s="28">
        <f t="shared" si="995"/>
        <v>0.66666666666666663</v>
      </c>
      <c r="BQ1199" s="28">
        <f t="shared" si="1007"/>
        <v>1.4142135623730945</v>
      </c>
    </row>
    <row r="1200" spans="1:69" x14ac:dyDescent="0.2">
      <c r="A1200" s="1" t="s">
        <v>3116</v>
      </c>
      <c r="B1200" s="8" t="s">
        <v>3367</v>
      </c>
      <c r="C1200" t="s">
        <v>81</v>
      </c>
      <c r="D1200" s="38">
        <v>29</v>
      </c>
      <c r="E1200" s="52" t="s">
        <v>3368</v>
      </c>
      <c r="F1200" s="8" t="s">
        <v>3369</v>
      </c>
      <c r="G1200" s="8">
        <v>19</v>
      </c>
      <c r="H1200" s="8">
        <v>4</v>
      </c>
      <c r="I1200" s="8">
        <v>4</v>
      </c>
      <c r="J1200" s="8">
        <v>0</v>
      </c>
      <c r="K1200" s="8">
        <v>2</v>
      </c>
      <c r="L1200" s="8">
        <v>0</v>
      </c>
      <c r="M1200" s="8">
        <v>2</v>
      </c>
      <c r="N1200" s="8">
        <v>1</v>
      </c>
      <c r="O1200" s="8">
        <v>2</v>
      </c>
      <c r="P1200" s="8">
        <v>2</v>
      </c>
      <c r="Q1200" s="36">
        <f t="shared" si="1008"/>
        <v>15</v>
      </c>
      <c r="R1200" s="36">
        <f t="shared" si="996"/>
        <v>4</v>
      </c>
      <c r="S1200" s="36">
        <f t="shared" si="997"/>
        <v>2</v>
      </c>
      <c r="T1200" s="36">
        <f t="shared" si="998"/>
        <v>1</v>
      </c>
      <c r="U1200" s="36">
        <f t="shared" si="999"/>
        <v>0</v>
      </c>
      <c r="V1200" s="36">
        <f t="shared" si="1000"/>
        <v>99</v>
      </c>
      <c r="W1200" s="45">
        <f t="shared" si="1001"/>
        <v>22</v>
      </c>
      <c r="X1200" s="50">
        <f t="shared" si="1002"/>
        <v>4.5</v>
      </c>
      <c r="Y1200" s="46">
        <f t="shared" si="968"/>
        <v>0.25</v>
      </c>
      <c r="Z1200" s="46">
        <f t="shared" si="969"/>
        <v>0.25</v>
      </c>
      <c r="AA1200" s="46">
        <f t="shared" si="970"/>
        <v>2.25</v>
      </c>
      <c r="AB1200" s="46">
        <f t="shared" si="971"/>
        <v>6.25</v>
      </c>
      <c r="AC1200" s="46">
        <f t="shared" si="972"/>
        <v>12.25</v>
      </c>
      <c r="AD1200" s="46">
        <f t="shared" si="973"/>
        <v>3.75</v>
      </c>
      <c r="AE1200" s="46">
        <f t="shared" si="974"/>
        <v>1</v>
      </c>
      <c r="AF1200" s="46">
        <f t="shared" si="975"/>
        <v>4.5</v>
      </c>
      <c r="AG1200" s="46">
        <f t="shared" si="976"/>
        <v>6.25</v>
      </c>
      <c r="AH1200" s="46">
        <f t="shared" si="1009"/>
        <v>0</v>
      </c>
      <c r="AI1200" s="46">
        <f t="shared" si="1003"/>
        <v>0.73809523809523814</v>
      </c>
      <c r="AJ1200" s="47">
        <f t="shared" si="1010"/>
        <v>0.85912469298422456</v>
      </c>
      <c r="AK1200" s="47">
        <f t="shared" si="1011"/>
        <v>2.9568729677890979</v>
      </c>
      <c r="AL1200" s="47">
        <f t="shared" si="1012"/>
        <v>-0.78849945807709265</v>
      </c>
      <c r="AM1200" s="47">
        <f t="shared" si="1013"/>
        <v>-10.64474268404075</v>
      </c>
      <c r="AN1200" s="47">
        <f t="shared" si="1014"/>
        <v>-24.640608064909141</v>
      </c>
      <c r="AO1200" s="47">
        <f t="shared" si="1015"/>
        <v>0</v>
      </c>
      <c r="AP1200" s="47">
        <f t="shared" si="1016"/>
        <v>5.2380952380952382E-2</v>
      </c>
      <c r="AQ1200" s="47">
        <f t="shared" si="1004"/>
        <v>-1.7346988077696035</v>
      </c>
      <c r="AR1200" s="1">
        <f t="shared" ref="AR1200:AR1263" si="1017">H1200</f>
        <v>4</v>
      </c>
      <c r="AS1200" s="1">
        <f t="shared" si="985"/>
        <v>0</v>
      </c>
      <c r="AT1200" s="1">
        <f t="shared" si="986"/>
        <v>0</v>
      </c>
      <c r="AU1200" s="1">
        <f t="shared" si="987"/>
        <v>1</v>
      </c>
      <c r="AV1200" s="1">
        <f t="shared" si="988"/>
        <v>2</v>
      </c>
      <c r="AW1200" s="27">
        <f t="shared" si="978"/>
        <v>7</v>
      </c>
      <c r="AX1200" s="41">
        <f t="shared" si="1005"/>
        <v>3.4285714285714284</v>
      </c>
      <c r="AY1200" s="29">
        <f t="shared" si="979"/>
        <v>2.4693877551020416</v>
      </c>
      <c r="AZ1200" s="29">
        <f t="shared" si="980"/>
        <v>0.32653061224489816</v>
      </c>
      <c r="BA1200" s="29">
        <f t="shared" si="981"/>
        <v>0.18367346938775495</v>
      </c>
      <c r="BB1200" s="29">
        <f t="shared" si="982"/>
        <v>2.0408163265306118</v>
      </c>
      <c r="BC1200" s="29">
        <f t="shared" si="983"/>
        <v>5.8979591836734686</v>
      </c>
      <c r="BD1200" s="29">
        <f t="shared" si="984"/>
        <v>9.8775510204081662</v>
      </c>
      <c r="BE1200" s="29">
        <f t="shared" si="984"/>
        <v>0</v>
      </c>
      <c r="BF1200" s="29">
        <f t="shared" si="984"/>
        <v>0</v>
      </c>
      <c r="BG1200" s="29">
        <f t="shared" si="967"/>
        <v>2.0408163265306118</v>
      </c>
      <c r="BH1200" s="29">
        <f t="shared" si="967"/>
        <v>11.795918367346937</v>
      </c>
      <c r="BI1200" s="29">
        <f t="shared" si="1006"/>
        <v>3.9523809523809526</v>
      </c>
      <c r="BJ1200" s="28">
        <f t="shared" si="989"/>
        <v>1.9880595947760098</v>
      </c>
      <c r="BK1200" s="28">
        <f t="shared" si="990"/>
        <v>1.9754030969306622</v>
      </c>
      <c r="BL1200" s="28">
        <f t="shared" si="991"/>
        <v>0</v>
      </c>
      <c r="BM1200" s="28">
        <f t="shared" si="992"/>
        <v>0</v>
      </c>
      <c r="BN1200" s="28">
        <f t="shared" si="993"/>
        <v>-0.37103739611770492</v>
      </c>
      <c r="BO1200" s="28">
        <f t="shared" si="994"/>
        <v>-3.6458134542525689</v>
      </c>
      <c r="BP1200" s="28">
        <f t="shared" si="995"/>
        <v>0.23333333333333334</v>
      </c>
      <c r="BQ1200" s="28">
        <f t="shared" si="1007"/>
        <v>-0.47633780913590945</v>
      </c>
    </row>
    <row r="1201" spans="1:69" x14ac:dyDescent="0.2">
      <c r="A1201" s="1" t="s">
        <v>7550</v>
      </c>
      <c r="B1201" s="8" t="s">
        <v>3371</v>
      </c>
      <c r="C1201" t="s">
        <v>294</v>
      </c>
      <c r="D1201" s="38">
        <v>18.023</v>
      </c>
      <c r="E1201" s="52" t="s">
        <v>1635</v>
      </c>
      <c r="F1201" s="8" t="s">
        <v>3372</v>
      </c>
      <c r="G1201" s="8">
        <v>14881</v>
      </c>
      <c r="H1201" s="8">
        <v>2.2480000000000002</v>
      </c>
      <c r="I1201" s="8">
        <v>2.069</v>
      </c>
      <c r="J1201" s="8">
        <v>261</v>
      </c>
      <c r="K1201" s="8">
        <v>647</v>
      </c>
      <c r="L1201" s="8">
        <v>116</v>
      </c>
      <c r="M1201" s="8">
        <v>184</v>
      </c>
      <c r="N1201" s="8">
        <v>63</v>
      </c>
      <c r="O1201" s="8">
        <v>249</v>
      </c>
      <c r="P1201" s="8">
        <v>79</v>
      </c>
      <c r="Q1201" s="36">
        <f t="shared" si="1008"/>
        <v>14878.752</v>
      </c>
      <c r="R1201" s="36">
        <f t="shared" si="996"/>
        <v>-258.93099999999998</v>
      </c>
      <c r="S1201" s="36">
        <f t="shared" si="997"/>
        <v>531</v>
      </c>
      <c r="T1201" s="36">
        <f t="shared" si="998"/>
        <v>121</v>
      </c>
      <c r="U1201" s="36">
        <f t="shared" si="999"/>
        <v>170</v>
      </c>
      <c r="V1201" s="36">
        <f t="shared" si="1000"/>
        <v>75363.036000000007</v>
      </c>
      <c r="W1201" s="45">
        <f t="shared" si="1001"/>
        <v>15441.821</v>
      </c>
      <c r="X1201" s="50">
        <f t="shared" si="1002"/>
        <v>4.8804500453670592</v>
      </c>
      <c r="Y1201" s="46">
        <f t="shared" si="968"/>
        <v>1.429219165273821E-2</v>
      </c>
      <c r="Z1201" s="46">
        <f t="shared" si="969"/>
        <v>0.77519228238685656</v>
      </c>
      <c r="AA1201" s="46">
        <f t="shared" si="970"/>
        <v>3.536092373120975</v>
      </c>
      <c r="AB1201" s="46">
        <f t="shared" si="971"/>
        <v>8.2969924638550925</v>
      </c>
      <c r="AC1201" s="46">
        <f t="shared" si="972"/>
        <v>15.057892554589211</v>
      </c>
      <c r="AD1201" s="46">
        <f t="shared" si="973"/>
        <v>212.64997513756194</v>
      </c>
      <c r="AE1201" s="46">
        <f t="shared" si="974"/>
        <v>-200.72131287071113</v>
      </c>
      <c r="AF1201" s="46">
        <f t="shared" si="975"/>
        <v>1877.6650501272377</v>
      </c>
      <c r="AG1201" s="46">
        <f t="shared" si="976"/>
        <v>1003.9360881264662</v>
      </c>
      <c r="AH1201" s="46">
        <f t="shared" si="1009"/>
        <v>2559.8417342801658</v>
      </c>
      <c r="AI1201" s="46">
        <f t="shared" si="1003"/>
        <v>0.35317885848172975</v>
      </c>
      <c r="AJ1201" s="47">
        <f t="shared" si="1010"/>
        <v>0.59428853133955883</v>
      </c>
      <c r="AK1201" s="47">
        <f t="shared" si="1011"/>
        <v>121.12190816484723</v>
      </c>
      <c r="AL1201" s="47">
        <f t="shared" si="1012"/>
        <v>841.98850276089479</v>
      </c>
      <c r="AM1201" s="47">
        <f t="shared" si="1013"/>
        <v>-16822.396910969997</v>
      </c>
      <c r="AN1201" s="47">
        <f t="shared" si="1014"/>
        <v>-13777.625191079453</v>
      </c>
      <c r="AO1201" s="47">
        <f t="shared" si="1015"/>
        <v>-47326.366699314822</v>
      </c>
      <c r="AP1201" s="47">
        <f t="shared" si="1016"/>
        <v>6.4771784815100962E-5</v>
      </c>
      <c r="AQ1201" s="47">
        <f t="shared" si="1004"/>
        <v>-4.9850489065701939</v>
      </c>
      <c r="AR1201" s="1">
        <f t="shared" si="1017"/>
        <v>2.2480000000000002</v>
      </c>
      <c r="AS1201" s="1">
        <f t="shared" si="985"/>
        <v>261</v>
      </c>
      <c r="AT1201" s="1">
        <f t="shared" si="986"/>
        <v>116</v>
      </c>
      <c r="AU1201" s="1">
        <f t="shared" si="987"/>
        <v>63</v>
      </c>
      <c r="AV1201" s="1">
        <f t="shared" si="988"/>
        <v>79</v>
      </c>
      <c r="AW1201" s="27">
        <f t="shared" si="978"/>
        <v>521.24800000000005</v>
      </c>
      <c r="AX1201" s="41">
        <f t="shared" si="1005"/>
        <v>3.0853643563140767</v>
      </c>
      <c r="AY1201" s="29">
        <f t="shared" si="979"/>
        <v>3.6658296480726098</v>
      </c>
      <c r="AZ1201" s="29">
        <f t="shared" si="980"/>
        <v>0.83655836070076328</v>
      </c>
      <c r="BA1201" s="29">
        <f t="shared" si="981"/>
        <v>7.2870733289166437E-3</v>
      </c>
      <c r="BB1201" s="29">
        <f t="shared" si="982"/>
        <v>1.1780157859570699</v>
      </c>
      <c r="BC1201" s="29">
        <f t="shared" si="983"/>
        <v>4.3487444985852237</v>
      </c>
      <c r="BD1201" s="29">
        <f t="shared" si="984"/>
        <v>8.2407850488672274</v>
      </c>
      <c r="BE1201" s="29">
        <f t="shared" si="984"/>
        <v>218.34173214289922</v>
      </c>
      <c r="BF1201" s="29">
        <f t="shared" si="984"/>
        <v>0.84530050615433072</v>
      </c>
      <c r="BG1201" s="29">
        <f t="shared" si="967"/>
        <v>74.214994515295402</v>
      </c>
      <c r="BH1201" s="29">
        <f t="shared" si="967"/>
        <v>343.55081538823265</v>
      </c>
      <c r="BI1201" s="29">
        <f t="shared" si="1006"/>
        <v>1.2401655126044671</v>
      </c>
      <c r="BJ1201" s="28">
        <f t="shared" si="989"/>
        <v>1.1136271874395252</v>
      </c>
      <c r="BK1201" s="28">
        <f t="shared" si="990"/>
        <v>11.42444867405478</v>
      </c>
      <c r="BL1201" s="28">
        <f t="shared" si="991"/>
        <v>144.59903621173811</v>
      </c>
      <c r="BM1201" s="28">
        <f t="shared" si="992"/>
        <v>-5.224782593674631E-2</v>
      </c>
      <c r="BN1201" s="28">
        <f t="shared" si="993"/>
        <v>-58.324058888975202</v>
      </c>
      <c r="BO1201" s="28">
        <f t="shared" si="994"/>
        <v>-518.74443987924474</v>
      </c>
      <c r="BP1201" s="28">
        <f t="shared" si="995"/>
        <v>1.9295638311568261E-3</v>
      </c>
      <c r="BQ1201" s="28">
        <f t="shared" si="1007"/>
        <v>-0.81253404559163911</v>
      </c>
    </row>
    <row r="1202" spans="1:69" x14ac:dyDescent="0.2">
      <c r="A1202" s="1" t="s">
        <v>7550</v>
      </c>
      <c r="B1202" s="8" t="s">
        <v>3373</v>
      </c>
      <c r="C1202" t="s">
        <v>34</v>
      </c>
      <c r="D1202" s="38">
        <v>3.867</v>
      </c>
      <c r="E1202" s="52" t="s">
        <v>1601</v>
      </c>
      <c r="F1202" s="8" t="s">
        <v>3374</v>
      </c>
      <c r="G1202" s="8">
        <v>2625</v>
      </c>
      <c r="H1202" s="8">
        <v>616</v>
      </c>
      <c r="I1202" s="8">
        <v>697</v>
      </c>
      <c r="J1202" s="8">
        <v>186</v>
      </c>
      <c r="K1202" s="8">
        <v>277</v>
      </c>
      <c r="L1202" s="8">
        <v>91</v>
      </c>
      <c r="M1202" s="8">
        <v>114</v>
      </c>
      <c r="N1202" s="8">
        <v>68</v>
      </c>
      <c r="O1202" s="8">
        <v>154</v>
      </c>
      <c r="P1202" s="8">
        <v>88</v>
      </c>
      <c r="Q1202" s="36">
        <f t="shared" si="1008"/>
        <v>2009</v>
      </c>
      <c r="R1202" s="36">
        <f t="shared" si="996"/>
        <v>511</v>
      </c>
      <c r="S1202" s="36">
        <f t="shared" si="997"/>
        <v>186</v>
      </c>
      <c r="T1202" s="36">
        <f t="shared" si="998"/>
        <v>46</v>
      </c>
      <c r="U1202" s="36">
        <f t="shared" si="999"/>
        <v>66</v>
      </c>
      <c r="V1202" s="36">
        <f t="shared" si="1000"/>
        <v>12805</v>
      </c>
      <c r="W1202" s="45">
        <f t="shared" si="1001"/>
        <v>2818</v>
      </c>
      <c r="X1202" s="50">
        <f t="shared" si="1002"/>
        <v>4.5440028388928315</v>
      </c>
      <c r="Y1202" s="46">
        <f t="shared" si="968"/>
        <v>0.20793341093779696</v>
      </c>
      <c r="Z1202" s="46">
        <f t="shared" si="969"/>
        <v>0.29593908872346003</v>
      </c>
      <c r="AA1202" s="46">
        <f t="shared" si="970"/>
        <v>2.3839447665091229</v>
      </c>
      <c r="AB1202" s="46">
        <f t="shared" si="971"/>
        <v>6.4719504442947864</v>
      </c>
      <c r="AC1202" s="46">
        <f t="shared" si="972"/>
        <v>12.559956122080449</v>
      </c>
      <c r="AD1202" s="46">
        <f t="shared" si="973"/>
        <v>417.73822257403413</v>
      </c>
      <c r="AE1202" s="46">
        <f t="shared" si="974"/>
        <v>151.22487433768808</v>
      </c>
      <c r="AF1202" s="46">
        <f t="shared" si="975"/>
        <v>443.41372657069684</v>
      </c>
      <c r="AG1202" s="46">
        <f t="shared" si="976"/>
        <v>297.70972043756018</v>
      </c>
      <c r="AH1202" s="46">
        <f t="shared" si="1009"/>
        <v>828.95710405730961</v>
      </c>
      <c r="AI1202" s="46">
        <f t="shared" si="1003"/>
        <v>0.75933391834479547</v>
      </c>
      <c r="AJ1202" s="47">
        <f t="shared" si="1010"/>
        <v>0.87139768093838499</v>
      </c>
      <c r="AK1202" s="47">
        <f t="shared" si="1011"/>
        <v>287.88375185248384</v>
      </c>
      <c r="AL1202" s="47">
        <f t="shared" si="1012"/>
        <v>-124.32978967135813</v>
      </c>
      <c r="AM1202" s="47">
        <f t="shared" si="1013"/>
        <v>-1034.684702810262</v>
      </c>
      <c r="AN1202" s="47">
        <f t="shared" si="1014"/>
        <v>-1144.6202029638894</v>
      </c>
      <c r="AO1202" s="47">
        <f t="shared" si="1015"/>
        <v>-4439.9381413616838</v>
      </c>
      <c r="AP1202" s="47">
        <f t="shared" si="1016"/>
        <v>3.5523969729241297E-4</v>
      </c>
      <c r="AQ1202" s="47">
        <f t="shared" si="1004"/>
        <v>-2.2933170363532454</v>
      </c>
      <c r="AR1202" s="1">
        <f t="shared" si="1017"/>
        <v>616</v>
      </c>
      <c r="AS1202" s="1">
        <f t="shared" si="985"/>
        <v>186</v>
      </c>
      <c r="AT1202" s="1">
        <f t="shared" si="986"/>
        <v>91</v>
      </c>
      <c r="AU1202" s="1">
        <f t="shared" si="987"/>
        <v>68</v>
      </c>
      <c r="AV1202" s="1">
        <f t="shared" si="988"/>
        <v>88</v>
      </c>
      <c r="AW1202" s="27">
        <f t="shared" si="978"/>
        <v>1049</v>
      </c>
      <c r="AX1202" s="41">
        <f t="shared" si="1005"/>
        <v>4.1191611058150617</v>
      </c>
      <c r="AY1202" s="29">
        <f t="shared" si="979"/>
        <v>0.77587715750894493</v>
      </c>
      <c r="AZ1202" s="29">
        <f t="shared" si="980"/>
        <v>1.4199369139068324E-2</v>
      </c>
      <c r="BA1202" s="29">
        <f t="shared" si="981"/>
        <v>1.2525215807691916</v>
      </c>
      <c r="BB1202" s="29">
        <f t="shared" si="982"/>
        <v>4.490843792399315</v>
      </c>
      <c r="BC1202" s="29">
        <f t="shared" si="983"/>
        <v>9.7291660040294392</v>
      </c>
      <c r="BD1202" s="29">
        <f t="shared" si="984"/>
        <v>477.9403290255101</v>
      </c>
      <c r="BE1202" s="29">
        <f t="shared" si="984"/>
        <v>2.6410826598667083</v>
      </c>
      <c r="BF1202" s="29">
        <f t="shared" si="984"/>
        <v>113.97946384999643</v>
      </c>
      <c r="BG1202" s="29">
        <f t="shared" si="967"/>
        <v>305.37737788315343</v>
      </c>
      <c r="BH1202" s="29">
        <f t="shared" si="967"/>
        <v>856.16660835459061</v>
      </c>
      <c r="BI1202" s="29">
        <f t="shared" si="1006"/>
        <v>1.6756725780277837</v>
      </c>
      <c r="BJ1202" s="28">
        <f t="shared" si="989"/>
        <v>1.2944777240369121</v>
      </c>
      <c r="BK1202" s="28">
        <f t="shared" si="990"/>
        <v>194.08251769383915</v>
      </c>
      <c r="BL1202" s="28">
        <f t="shared" si="991"/>
        <v>-0.14508842783961093</v>
      </c>
      <c r="BM1202" s="28">
        <f t="shared" si="992"/>
        <v>-58.807873369813379</v>
      </c>
      <c r="BN1202" s="28">
        <f t="shared" si="993"/>
        <v>-298.34385172844691</v>
      </c>
      <c r="BO1202" s="28">
        <f t="shared" si="994"/>
        <v>-1231.1539099406023</v>
      </c>
      <c r="BP1202" s="28">
        <f t="shared" si="995"/>
        <v>9.5602120198021244E-4</v>
      </c>
      <c r="BQ1202" s="28">
        <f t="shared" si="1007"/>
        <v>-1.3330455680859645</v>
      </c>
    </row>
    <row r="1203" spans="1:69" x14ac:dyDescent="0.2">
      <c r="A1203" s="1" t="s">
        <v>7550</v>
      </c>
      <c r="B1203" s="8" t="s">
        <v>3375</v>
      </c>
      <c r="C1203" t="s">
        <v>49</v>
      </c>
      <c r="D1203" s="38">
        <v>6.5419999999999998</v>
      </c>
      <c r="E1203" s="52" t="s">
        <v>741</v>
      </c>
      <c r="F1203" s="15" t="s">
        <v>3376</v>
      </c>
      <c r="G1203" s="8">
        <v>5249</v>
      </c>
      <c r="H1203" s="8">
        <v>1.272</v>
      </c>
      <c r="I1203" s="8">
        <v>856</v>
      </c>
      <c r="J1203" s="8">
        <v>118</v>
      </c>
      <c r="K1203" s="8">
        <v>263</v>
      </c>
      <c r="L1203" s="8">
        <v>54</v>
      </c>
      <c r="M1203" s="8">
        <v>88</v>
      </c>
      <c r="N1203" s="8">
        <v>35</v>
      </c>
      <c r="O1203" s="8">
        <v>87</v>
      </c>
      <c r="P1203" s="8">
        <v>34</v>
      </c>
      <c r="Q1203" s="36">
        <f t="shared" si="1008"/>
        <v>5247.7280000000001</v>
      </c>
      <c r="R1203" s="36">
        <f t="shared" si="996"/>
        <v>738</v>
      </c>
      <c r="S1203" s="36">
        <f t="shared" si="997"/>
        <v>209</v>
      </c>
      <c r="T1203" s="36">
        <f t="shared" si="998"/>
        <v>53</v>
      </c>
      <c r="U1203" s="36">
        <f t="shared" si="999"/>
        <v>53</v>
      </c>
      <c r="V1203" s="36">
        <f t="shared" si="1000"/>
        <v>29976.639999999999</v>
      </c>
      <c r="W1203" s="45">
        <f t="shared" si="1001"/>
        <v>6300.7280000000001</v>
      </c>
      <c r="X1203" s="50">
        <f t="shared" si="1002"/>
        <v>4.7576470528484958</v>
      </c>
      <c r="Y1203" s="46">
        <f t="shared" si="968"/>
        <v>5.8734950993019806E-2</v>
      </c>
      <c r="Z1203" s="46">
        <f t="shared" si="969"/>
        <v>0.57402905669001136</v>
      </c>
      <c r="AA1203" s="46">
        <f t="shared" si="970"/>
        <v>3.0893231623870028</v>
      </c>
      <c r="AB1203" s="46">
        <f t="shared" si="971"/>
        <v>7.6046172680839943</v>
      </c>
      <c r="AC1203" s="46">
        <f t="shared" si="972"/>
        <v>14.119911373780987</v>
      </c>
      <c r="AD1203" s="46">
        <f t="shared" si="973"/>
        <v>308.22504690469782</v>
      </c>
      <c r="AE1203" s="46">
        <f t="shared" si="974"/>
        <v>423.63344383722841</v>
      </c>
      <c r="AF1203" s="46">
        <f t="shared" si="975"/>
        <v>645.66854093888355</v>
      </c>
      <c r="AG1203" s="46">
        <f t="shared" si="976"/>
        <v>403.04471520845169</v>
      </c>
      <c r="AH1203" s="46">
        <f t="shared" si="1009"/>
        <v>748.35530281039235</v>
      </c>
      <c r="AI1203" s="46">
        <f t="shared" si="1003"/>
        <v>0.40143432378344807</v>
      </c>
      <c r="AJ1203" s="47">
        <f t="shared" si="1010"/>
        <v>0.63358844985009632</v>
      </c>
      <c r="AK1203" s="47">
        <f t="shared" si="1011"/>
        <v>293.69359677550807</v>
      </c>
      <c r="AL1203" s="47">
        <f t="shared" si="1012"/>
        <v>-1261.9304554364921</v>
      </c>
      <c r="AM1203" s="47">
        <f t="shared" si="1013"/>
        <v>-4461.8970162347978</v>
      </c>
      <c r="AN1203" s="47">
        <f t="shared" si="1014"/>
        <v>-4369.8864983888698</v>
      </c>
      <c r="AO1203" s="47">
        <f t="shared" si="1015"/>
        <v>-11056.102874349237</v>
      </c>
      <c r="AP1203" s="47">
        <f t="shared" si="1016"/>
        <v>1.5878741501651407E-4</v>
      </c>
      <c r="AQ1203" s="47">
        <f t="shared" si="1004"/>
        <v>-3.3116898977576099</v>
      </c>
      <c r="AR1203" s="1">
        <f t="shared" si="1017"/>
        <v>1.272</v>
      </c>
      <c r="AS1203" s="1">
        <f t="shared" si="985"/>
        <v>118</v>
      </c>
      <c r="AT1203" s="1">
        <f t="shared" si="986"/>
        <v>54</v>
      </c>
      <c r="AU1203" s="1">
        <f t="shared" si="987"/>
        <v>35</v>
      </c>
      <c r="AV1203" s="1">
        <f t="shared" si="988"/>
        <v>34</v>
      </c>
      <c r="AW1203" s="27">
        <f t="shared" si="978"/>
        <v>242.27199999999999</v>
      </c>
      <c r="AX1203" s="41">
        <f t="shared" si="1005"/>
        <v>3.0724144762911112</v>
      </c>
      <c r="AY1203" s="29">
        <f t="shared" si="979"/>
        <v>3.7155859512120712</v>
      </c>
      <c r="AZ1203" s="29">
        <f t="shared" si="980"/>
        <v>0.86041490379429353</v>
      </c>
      <c r="BA1203" s="29">
        <f t="shared" si="981"/>
        <v>5.2438563765159051E-3</v>
      </c>
      <c r="BB1203" s="29">
        <f t="shared" si="982"/>
        <v>1.1500728089587382</v>
      </c>
      <c r="BC1203" s="29">
        <f t="shared" si="983"/>
        <v>4.2949017615409604</v>
      </c>
      <c r="BD1203" s="29">
        <f t="shared" si="984"/>
        <v>4.7262253299417543</v>
      </c>
      <c r="BE1203" s="29">
        <f t="shared" si="984"/>
        <v>101.52895864772664</v>
      </c>
      <c r="BF1203" s="29">
        <f t="shared" si="984"/>
        <v>0.28316824433185889</v>
      </c>
      <c r="BG1203" s="29">
        <f t="shared" si="967"/>
        <v>40.252548313555835</v>
      </c>
      <c r="BH1203" s="29">
        <f t="shared" si="967"/>
        <v>146.02665989239264</v>
      </c>
      <c r="BI1203" s="29">
        <f t="shared" si="1006"/>
        <v>1.2136408718290921</v>
      </c>
      <c r="BJ1203" s="28">
        <f t="shared" si="989"/>
        <v>1.1016536986862486</v>
      </c>
      <c r="BK1203" s="28">
        <f t="shared" si="990"/>
        <v>6.8138534524559757</v>
      </c>
      <c r="BL1203" s="28">
        <f t="shared" si="991"/>
        <v>70.438257416938058</v>
      </c>
      <c r="BM1203" s="28">
        <f t="shared" si="992"/>
        <v>-1.5336796379315025E-2</v>
      </c>
      <c r="BN1203" s="28">
        <f t="shared" si="993"/>
        <v>-32.286484310827674</v>
      </c>
      <c r="BO1203" s="28">
        <f t="shared" si="994"/>
        <v>-226.34634094303584</v>
      </c>
      <c r="BP1203" s="28">
        <f t="shared" si="995"/>
        <v>4.1791998225259273E-3</v>
      </c>
      <c r="BQ1203" s="28">
        <f t="shared" si="1007"/>
        <v>-0.75809034490190741</v>
      </c>
    </row>
    <row r="1204" spans="1:69" x14ac:dyDescent="0.2">
      <c r="A1204" s="1" t="s">
        <v>7550</v>
      </c>
      <c r="B1204" s="8" t="s">
        <v>3377</v>
      </c>
      <c r="C1204" t="s">
        <v>49</v>
      </c>
      <c r="D1204" s="38">
        <v>12.355</v>
      </c>
      <c r="E1204" s="52" t="s">
        <v>953</v>
      </c>
      <c r="F1204" s="8" t="s">
        <v>3378</v>
      </c>
      <c r="G1204" s="8">
        <v>9764</v>
      </c>
      <c r="H1204" s="8">
        <v>1.55</v>
      </c>
      <c r="I1204" s="8">
        <v>1.6719999999999999</v>
      </c>
      <c r="J1204" s="8">
        <v>178</v>
      </c>
      <c r="K1204" s="8">
        <v>540</v>
      </c>
      <c r="L1204" s="8">
        <v>87</v>
      </c>
      <c r="M1204" s="8">
        <v>179</v>
      </c>
      <c r="N1204" s="8">
        <v>70</v>
      </c>
      <c r="O1204" s="8">
        <v>197</v>
      </c>
      <c r="P1204" s="8">
        <v>64</v>
      </c>
      <c r="Q1204" s="36">
        <f t="shared" si="1008"/>
        <v>9762.4500000000007</v>
      </c>
      <c r="R1204" s="36">
        <f t="shared" si="996"/>
        <v>-176.328</v>
      </c>
      <c r="S1204" s="36">
        <f t="shared" si="997"/>
        <v>453</v>
      </c>
      <c r="T1204" s="36">
        <f t="shared" si="998"/>
        <v>109</v>
      </c>
      <c r="U1204" s="36">
        <f t="shared" si="999"/>
        <v>133</v>
      </c>
      <c r="V1204" s="36">
        <f t="shared" si="1000"/>
        <v>49816.938000000002</v>
      </c>
      <c r="W1204" s="45">
        <f t="shared" si="1001"/>
        <v>10281.122000000001</v>
      </c>
      <c r="X1204" s="50">
        <f t="shared" si="1002"/>
        <v>4.8454767874556879</v>
      </c>
      <c r="Y1204" s="46">
        <f t="shared" si="968"/>
        <v>2.3877423215014657E-2</v>
      </c>
      <c r="Z1204" s="46">
        <f t="shared" si="969"/>
        <v>0.71483099812639039</v>
      </c>
      <c r="AA1204" s="46">
        <f t="shared" si="970"/>
        <v>3.4057845730377663</v>
      </c>
      <c r="AB1204" s="46">
        <f t="shared" si="971"/>
        <v>8.0967381479491412</v>
      </c>
      <c r="AC1204" s="46">
        <f t="shared" si="972"/>
        <v>14.787691722860517</v>
      </c>
      <c r="AD1204" s="46">
        <f t="shared" si="973"/>
        <v>233.10215026541985</v>
      </c>
      <c r="AE1204" s="46">
        <f t="shared" si="974"/>
        <v>-126.04472023763017</v>
      </c>
      <c r="AF1204" s="46">
        <f t="shared" si="975"/>
        <v>1542.8204115861081</v>
      </c>
      <c r="AG1204" s="46">
        <f t="shared" si="976"/>
        <v>882.54445812645633</v>
      </c>
      <c r="AH1204" s="46">
        <f t="shared" si="1009"/>
        <v>1966.7629991404488</v>
      </c>
      <c r="AI1204" s="46">
        <f t="shared" si="1003"/>
        <v>0.4376587455752764</v>
      </c>
      <c r="AJ1204" s="47">
        <f t="shared" si="1010"/>
        <v>0.66155781725808094</v>
      </c>
      <c r="AK1204" s="47">
        <f t="shared" si="1011"/>
        <v>124.40464361149731</v>
      </c>
      <c r="AL1204" s="47">
        <f t="shared" si="1012"/>
        <v>368.0636514882919</v>
      </c>
      <c r="AM1204" s="47">
        <f t="shared" si="1013"/>
        <v>-9833.7813133646941</v>
      </c>
      <c r="AN1204" s="47">
        <f t="shared" si="1014"/>
        <v>-8673.3769687052372</v>
      </c>
      <c r="AO1204" s="47">
        <f t="shared" si="1015"/>
        <v>-26121.541763117479</v>
      </c>
      <c r="AP1204" s="47">
        <f t="shared" si="1016"/>
        <v>9.7294036894411714E-5</v>
      </c>
      <c r="AQ1204" s="47">
        <f t="shared" si="1004"/>
        <v>-4.2941921602733313</v>
      </c>
      <c r="AR1204" s="1">
        <f t="shared" si="1017"/>
        <v>1.55</v>
      </c>
      <c r="AS1204" s="1">
        <f t="shared" si="985"/>
        <v>178</v>
      </c>
      <c r="AT1204" s="1">
        <f t="shared" si="986"/>
        <v>87</v>
      </c>
      <c r="AU1204" s="1">
        <f t="shared" si="987"/>
        <v>70</v>
      </c>
      <c r="AV1204" s="1">
        <f t="shared" si="988"/>
        <v>64</v>
      </c>
      <c r="AW1204" s="27">
        <f t="shared" si="978"/>
        <v>400.55</v>
      </c>
      <c r="AX1204" s="41">
        <f t="shared" si="1005"/>
        <v>2.9578080139807765</v>
      </c>
      <c r="AY1204" s="29">
        <f t="shared" si="979"/>
        <v>4.1705481077611406</v>
      </c>
      <c r="AZ1204" s="29">
        <f t="shared" si="980"/>
        <v>1.0861641357226932</v>
      </c>
      <c r="BA1204" s="29">
        <f t="shared" si="981"/>
        <v>1.7801636842463488E-3</v>
      </c>
      <c r="BB1204" s="29">
        <f t="shared" si="982"/>
        <v>0.91739619164579944</v>
      </c>
      <c r="BC1204" s="29">
        <f t="shared" si="983"/>
        <v>3.8330122196073524</v>
      </c>
      <c r="BD1204" s="29">
        <f t="shared" si="984"/>
        <v>6.4643495670297684</v>
      </c>
      <c r="BE1204" s="29">
        <f t="shared" si="984"/>
        <v>193.33721615863939</v>
      </c>
      <c r="BF1204" s="29">
        <f t="shared" si="984"/>
        <v>0.15487424052943236</v>
      </c>
      <c r="BG1204" s="29">
        <f t="shared" si="967"/>
        <v>64.217733415205956</v>
      </c>
      <c r="BH1204" s="29">
        <f t="shared" si="967"/>
        <v>245.31278205487055</v>
      </c>
      <c r="BI1204" s="29">
        <f t="shared" si="1006"/>
        <v>1.2751519345170195</v>
      </c>
      <c r="BJ1204" s="28">
        <f t="shared" si="989"/>
        <v>1.1292262547944143</v>
      </c>
      <c r="BK1204" s="28">
        <f t="shared" si="990"/>
        <v>9.1680822284055061</v>
      </c>
      <c r="BL1204" s="28">
        <f t="shared" si="991"/>
        <v>139.93304643578296</v>
      </c>
      <c r="BM1204" s="28">
        <f t="shared" si="992"/>
        <v>4.5380184484861202E-3</v>
      </c>
      <c r="BN1204" s="28">
        <f t="shared" si="993"/>
        <v>-42.715996107323861</v>
      </c>
      <c r="BO1204" s="28">
        <f t="shared" si="994"/>
        <v>-333.53958074068919</v>
      </c>
      <c r="BP1204" s="28">
        <f t="shared" si="995"/>
        <v>2.51537527453927E-3</v>
      </c>
      <c r="BQ1204" s="28">
        <f t="shared" si="1007"/>
        <v>-0.57136726764380341</v>
      </c>
    </row>
    <row r="1205" spans="1:69" x14ac:dyDescent="0.2">
      <c r="A1205" s="1" t="s">
        <v>7550</v>
      </c>
      <c r="B1205" s="8" t="s">
        <v>3379</v>
      </c>
      <c r="C1205" t="s">
        <v>294</v>
      </c>
      <c r="D1205" s="38">
        <v>4.9420000000000002</v>
      </c>
      <c r="E1205" s="52" t="s">
        <v>1571</v>
      </c>
      <c r="F1205" s="8" t="s">
        <v>3380</v>
      </c>
      <c r="G1205" s="8">
        <v>4071</v>
      </c>
      <c r="H1205" s="8">
        <v>640</v>
      </c>
      <c r="I1205" s="8">
        <v>603</v>
      </c>
      <c r="J1205" s="8">
        <v>91</v>
      </c>
      <c r="K1205" s="8">
        <v>167</v>
      </c>
      <c r="L1205" s="8">
        <v>33</v>
      </c>
      <c r="M1205" s="8">
        <v>47</v>
      </c>
      <c r="N1205" s="8">
        <v>22</v>
      </c>
      <c r="O1205" s="8">
        <v>58</v>
      </c>
      <c r="P1205" s="8">
        <v>27</v>
      </c>
      <c r="Q1205" s="36">
        <f t="shared" si="1008"/>
        <v>3431</v>
      </c>
      <c r="R1205" s="36">
        <f t="shared" si="996"/>
        <v>512</v>
      </c>
      <c r="S1205" s="36">
        <f t="shared" si="997"/>
        <v>134</v>
      </c>
      <c r="T1205" s="36">
        <f t="shared" si="998"/>
        <v>25</v>
      </c>
      <c r="U1205" s="36">
        <f t="shared" si="999"/>
        <v>31</v>
      </c>
      <c r="V1205" s="36">
        <f t="shared" si="1000"/>
        <v>19686</v>
      </c>
      <c r="W1205" s="45">
        <f t="shared" si="1001"/>
        <v>4133</v>
      </c>
      <c r="X1205" s="50">
        <f t="shared" si="1002"/>
        <v>4.7631260585531088</v>
      </c>
      <c r="Y1205" s="46">
        <f t="shared" si="968"/>
        <v>5.6109264136585249E-2</v>
      </c>
      <c r="Z1205" s="46">
        <f t="shared" si="969"/>
        <v>0.58236138124280279</v>
      </c>
      <c r="AA1205" s="46">
        <f t="shared" si="970"/>
        <v>3.1086134983490203</v>
      </c>
      <c r="AB1205" s="46">
        <f t="shared" si="971"/>
        <v>7.6348656154552383</v>
      </c>
      <c r="AC1205" s="46">
        <f t="shared" si="972"/>
        <v>14.161117732561456</v>
      </c>
      <c r="AD1205" s="46">
        <f t="shared" si="973"/>
        <v>192.51088525262398</v>
      </c>
      <c r="AE1205" s="46">
        <f t="shared" si="974"/>
        <v>298.16902719631503</v>
      </c>
      <c r="AF1205" s="46">
        <f t="shared" si="975"/>
        <v>416.55420877876873</v>
      </c>
      <c r="AG1205" s="46">
        <f t="shared" si="976"/>
        <v>190.87164038638096</v>
      </c>
      <c r="AH1205" s="46">
        <f t="shared" si="1009"/>
        <v>438.99464970940511</v>
      </c>
      <c r="AI1205" s="46">
        <f t="shared" si="1003"/>
        <v>0.37199913149164909</v>
      </c>
      <c r="AJ1205" s="47">
        <f t="shared" si="1010"/>
        <v>0.60991731529089177</v>
      </c>
      <c r="AK1205" s="47">
        <f t="shared" si="1011"/>
        <v>200.98316855735015</v>
      </c>
      <c r="AL1205" s="47">
        <f t="shared" si="1012"/>
        <v>-1002.8729632800955</v>
      </c>
      <c r="AM1205" s="47">
        <f t="shared" si="1013"/>
        <v>-3236.994803381639</v>
      </c>
      <c r="AN1205" s="47">
        <f t="shared" si="1014"/>
        <v>-2324.4982076943693</v>
      </c>
      <c r="AO1205" s="47">
        <f t="shared" si="1015"/>
        <v>-7281.0683019709904</v>
      </c>
      <c r="AP1205" s="47">
        <f t="shared" si="1016"/>
        <v>2.4213072223499369E-4</v>
      </c>
      <c r="AQ1205" s="47">
        <f t="shared" si="1004"/>
        <v>-3.3037408012243481</v>
      </c>
      <c r="AR1205" s="1">
        <f t="shared" si="1017"/>
        <v>640</v>
      </c>
      <c r="AS1205" s="1">
        <f t="shared" si="985"/>
        <v>91</v>
      </c>
      <c r="AT1205" s="1">
        <f t="shared" si="986"/>
        <v>33</v>
      </c>
      <c r="AU1205" s="1">
        <f t="shared" si="987"/>
        <v>22</v>
      </c>
      <c r="AV1205" s="1">
        <f t="shared" si="988"/>
        <v>27</v>
      </c>
      <c r="AW1205" s="27">
        <f t="shared" si="978"/>
        <v>813</v>
      </c>
      <c r="AX1205" s="41">
        <f t="shared" si="1005"/>
        <v>4.592865928659287</v>
      </c>
      <c r="AY1205" s="29">
        <f t="shared" si="979"/>
        <v>0.16575815204646477</v>
      </c>
      <c r="AZ1205" s="29">
        <f t="shared" si="980"/>
        <v>0.35149000936503877</v>
      </c>
      <c r="BA1205" s="29">
        <f t="shared" si="981"/>
        <v>2.5372218666836126</v>
      </c>
      <c r="BB1205" s="29">
        <f t="shared" si="982"/>
        <v>6.7229537240021866</v>
      </c>
      <c r="BC1205" s="29">
        <f t="shared" si="983"/>
        <v>12.908685581320761</v>
      </c>
      <c r="BD1205" s="29">
        <f t="shared" si="984"/>
        <v>106.08521730973746</v>
      </c>
      <c r="BE1205" s="29">
        <f t="shared" si="984"/>
        <v>31.985590852218529</v>
      </c>
      <c r="BF1205" s="29">
        <f t="shared" si="984"/>
        <v>83.728321600559212</v>
      </c>
      <c r="BG1205" s="29">
        <f t="shared" si="967"/>
        <v>147.9049819280481</v>
      </c>
      <c r="BH1205" s="29">
        <f t="shared" si="967"/>
        <v>348.53451069566052</v>
      </c>
      <c r="BI1205" s="29">
        <f t="shared" si="1006"/>
        <v>0.88453032313574365</v>
      </c>
      <c r="BJ1205" s="28">
        <f t="shared" si="989"/>
        <v>0.94049472254539723</v>
      </c>
      <c r="BK1205" s="28">
        <f t="shared" si="990"/>
        <v>51.918630690464717</v>
      </c>
      <c r="BL1205" s="28">
        <f t="shared" si="991"/>
        <v>-22.795114684581751</v>
      </c>
      <c r="BM1205" s="28">
        <f t="shared" si="992"/>
        <v>-160.31808612470255</v>
      </c>
      <c r="BN1205" s="28">
        <f t="shared" si="993"/>
        <v>-460.9924099087857</v>
      </c>
      <c r="BO1205" s="28">
        <f t="shared" si="994"/>
        <v>-1505.2814494203335</v>
      </c>
      <c r="BP1205" s="28">
        <f t="shared" si="995"/>
        <v>1.2345641517800198E-3</v>
      </c>
      <c r="BQ1205" s="28">
        <f t="shared" si="1007"/>
        <v>-2.589459332486765</v>
      </c>
    </row>
    <row r="1206" spans="1:69" x14ac:dyDescent="0.2">
      <c r="A1206" s="1" t="s">
        <v>7550</v>
      </c>
      <c r="B1206" s="8" t="s">
        <v>3381</v>
      </c>
      <c r="C1206" t="s">
        <v>81</v>
      </c>
      <c r="D1206" s="38">
        <v>1.6990000000000001</v>
      </c>
      <c r="E1206" s="52" t="s">
        <v>3382</v>
      </c>
      <c r="F1206" s="8" t="s">
        <v>3383</v>
      </c>
      <c r="G1206" s="8">
        <v>934</v>
      </c>
      <c r="H1206" s="8">
        <v>184</v>
      </c>
      <c r="I1206" s="8">
        <v>349</v>
      </c>
      <c r="J1206" s="8">
        <v>51</v>
      </c>
      <c r="K1206" s="8">
        <v>176</v>
      </c>
      <c r="L1206" s="8">
        <v>41</v>
      </c>
      <c r="M1206" s="8">
        <v>99</v>
      </c>
      <c r="N1206" s="8">
        <v>45</v>
      </c>
      <c r="O1206" s="8">
        <v>141</v>
      </c>
      <c r="P1206" s="8">
        <v>64</v>
      </c>
      <c r="Q1206" s="36">
        <f t="shared" si="1008"/>
        <v>750</v>
      </c>
      <c r="R1206" s="36">
        <f t="shared" si="996"/>
        <v>298</v>
      </c>
      <c r="S1206" s="36">
        <f t="shared" si="997"/>
        <v>135</v>
      </c>
      <c r="T1206" s="36">
        <f t="shared" si="998"/>
        <v>54</v>
      </c>
      <c r="U1206" s="36">
        <f t="shared" si="999"/>
        <v>77</v>
      </c>
      <c r="V1206" s="36">
        <f t="shared" si="1000"/>
        <v>5532</v>
      </c>
      <c r="W1206" s="45">
        <f t="shared" si="1001"/>
        <v>1314</v>
      </c>
      <c r="X1206" s="50">
        <f t="shared" si="1002"/>
        <v>4.2100456621004563</v>
      </c>
      <c r="Y1206" s="46">
        <f t="shared" si="968"/>
        <v>0.6240278559663065</v>
      </c>
      <c r="Z1206" s="46">
        <f t="shared" si="969"/>
        <v>4.4119180167219052E-2</v>
      </c>
      <c r="AA1206" s="46">
        <f t="shared" si="970"/>
        <v>1.4642105043681317</v>
      </c>
      <c r="AB1206" s="46">
        <f t="shared" si="971"/>
        <v>4.8843018285690443</v>
      </c>
      <c r="AC1206" s="46">
        <f t="shared" si="972"/>
        <v>10.304393152769956</v>
      </c>
      <c r="AD1206" s="46">
        <f t="shared" si="973"/>
        <v>468.02089197472986</v>
      </c>
      <c r="AE1206" s="46">
        <f t="shared" si="974"/>
        <v>13.147515689831277</v>
      </c>
      <c r="AF1206" s="46">
        <f t="shared" si="975"/>
        <v>197.66841808969778</v>
      </c>
      <c r="AG1206" s="46">
        <f t="shared" si="976"/>
        <v>263.75229874272839</v>
      </c>
      <c r="AH1206" s="46">
        <f t="shared" si="1009"/>
        <v>793.43827276328659</v>
      </c>
      <c r="AI1206" s="46">
        <f t="shared" si="1003"/>
        <v>1.322183851683377</v>
      </c>
      <c r="AJ1206" s="47">
        <f t="shared" si="1010"/>
        <v>1.1498625359943584</v>
      </c>
      <c r="AK1206" s="47">
        <f t="shared" si="1011"/>
        <v>243.18089655002521</v>
      </c>
      <c r="AL1206" s="47">
        <f t="shared" si="1012"/>
        <v>-1.8164340802416057</v>
      </c>
      <c r="AM1206" s="47">
        <f t="shared" si="1013"/>
        <v>-157.32627962338523</v>
      </c>
      <c r="AN1206" s="47">
        <f t="shared" si="1014"/>
        <v>-383.40672593620945</v>
      </c>
      <c r="AO1206" s="47">
        <f t="shared" si="1015"/>
        <v>-1675.2768327703834</v>
      </c>
      <c r="AP1206" s="47">
        <f t="shared" si="1016"/>
        <v>7.6277562090167745E-4</v>
      </c>
      <c r="AQ1206" s="47">
        <f t="shared" si="1004"/>
        <v>-1.5062113526323861</v>
      </c>
      <c r="AR1206" s="1">
        <f t="shared" si="1017"/>
        <v>184</v>
      </c>
      <c r="AS1206" s="1">
        <f t="shared" si="985"/>
        <v>51</v>
      </c>
      <c r="AT1206" s="1">
        <f t="shared" si="986"/>
        <v>41</v>
      </c>
      <c r="AU1206" s="1">
        <f t="shared" si="987"/>
        <v>45</v>
      </c>
      <c r="AV1206" s="1">
        <f t="shared" si="988"/>
        <v>64</v>
      </c>
      <c r="AW1206" s="27">
        <f t="shared" si="978"/>
        <v>385</v>
      </c>
      <c r="AX1206" s="41">
        <f t="shared" si="1005"/>
        <v>3.638961038961039</v>
      </c>
      <c r="AY1206" s="29">
        <f t="shared" si="979"/>
        <v>1.8524270534660146</v>
      </c>
      <c r="AZ1206" s="29">
        <f t="shared" si="980"/>
        <v>0.13034913138809243</v>
      </c>
      <c r="BA1206" s="29">
        <f t="shared" si="981"/>
        <v>0.40827120931017036</v>
      </c>
      <c r="BB1206" s="29">
        <f t="shared" si="982"/>
        <v>2.686193287232248</v>
      </c>
      <c r="BC1206" s="29">
        <f t="shared" si="983"/>
        <v>6.9641153651543259</v>
      </c>
      <c r="BD1206" s="29">
        <f t="shared" si="984"/>
        <v>340.84657783774668</v>
      </c>
      <c r="BE1206" s="29">
        <f t="shared" si="984"/>
        <v>6.6478057007927136</v>
      </c>
      <c r="BF1206" s="29">
        <f t="shared" si="984"/>
        <v>16.739119581716984</v>
      </c>
      <c r="BG1206" s="29">
        <f t="shared" si="967"/>
        <v>120.87869792545116</v>
      </c>
      <c r="BH1206" s="29">
        <f t="shared" si="967"/>
        <v>445.70338336987686</v>
      </c>
      <c r="BI1206" s="29">
        <f t="shared" si="1006"/>
        <v>2.4239989177489178</v>
      </c>
      <c r="BJ1206" s="28">
        <f t="shared" si="989"/>
        <v>1.5569196889206964</v>
      </c>
      <c r="BK1206" s="28">
        <f t="shared" si="990"/>
        <v>122.92235244652227</v>
      </c>
      <c r="BL1206" s="28">
        <f t="shared" si="991"/>
        <v>0.63596579193925795</v>
      </c>
      <c r="BM1206" s="28">
        <f t="shared" si="992"/>
        <v>-2.8340555406213821</v>
      </c>
      <c r="BN1206" s="28">
        <f t="shared" si="993"/>
        <v>-52.495221264953038</v>
      </c>
      <c r="BO1206" s="28">
        <f t="shared" si="994"/>
        <v>-311.65943349410946</v>
      </c>
      <c r="BP1206" s="28">
        <f t="shared" si="995"/>
        <v>2.6177654482158401E-3</v>
      </c>
      <c r="BQ1206" s="28">
        <f t="shared" si="1007"/>
        <v>-0.63724366938350341</v>
      </c>
    </row>
    <row r="1207" spans="1:69" x14ac:dyDescent="0.2">
      <c r="A1207" s="1" t="s">
        <v>7550</v>
      </c>
      <c r="B1207" s="8" t="s">
        <v>3384</v>
      </c>
      <c r="C1207" t="s">
        <v>294</v>
      </c>
      <c r="D1207" s="38">
        <v>990</v>
      </c>
      <c r="E1207" s="52" t="s">
        <v>3385</v>
      </c>
      <c r="F1207" s="15" t="s">
        <v>3386</v>
      </c>
      <c r="G1207" s="8">
        <v>786</v>
      </c>
      <c r="H1207" s="8">
        <v>88</v>
      </c>
      <c r="I1207" s="8">
        <v>139</v>
      </c>
      <c r="J1207" s="8">
        <v>18</v>
      </c>
      <c r="K1207" s="8">
        <v>32</v>
      </c>
      <c r="L1207" s="8">
        <v>6</v>
      </c>
      <c r="M1207" s="8">
        <v>6</v>
      </c>
      <c r="N1207" s="8">
        <v>3</v>
      </c>
      <c r="O1207" s="8">
        <v>27</v>
      </c>
      <c r="P1207" s="8">
        <v>15</v>
      </c>
      <c r="Q1207" s="36">
        <f t="shared" si="1008"/>
        <v>698</v>
      </c>
      <c r="R1207" s="36">
        <f t="shared" si="996"/>
        <v>121</v>
      </c>
      <c r="S1207" s="36">
        <f t="shared" si="997"/>
        <v>26</v>
      </c>
      <c r="T1207" s="36">
        <f t="shared" si="998"/>
        <v>3</v>
      </c>
      <c r="U1207" s="36">
        <f t="shared" si="999"/>
        <v>12</v>
      </c>
      <c r="V1207" s="36">
        <f t="shared" si="1000"/>
        <v>4070</v>
      </c>
      <c r="W1207" s="45">
        <f t="shared" si="1001"/>
        <v>860</v>
      </c>
      <c r="X1207" s="50">
        <f t="shared" si="1002"/>
        <v>4.7325581395348841</v>
      </c>
      <c r="Y1207" s="46">
        <f t="shared" si="968"/>
        <v>7.1525148729042504E-2</v>
      </c>
      <c r="Z1207" s="46">
        <f t="shared" si="969"/>
        <v>0.53664142779881074</v>
      </c>
      <c r="AA1207" s="46">
        <f t="shared" si="970"/>
        <v>3.0017577068685792</v>
      </c>
      <c r="AB1207" s="46">
        <f t="shared" si="971"/>
        <v>7.4668739859383475</v>
      </c>
      <c r="AC1207" s="46">
        <f t="shared" si="972"/>
        <v>13.931990265008116</v>
      </c>
      <c r="AD1207" s="46">
        <f t="shared" si="973"/>
        <v>49.924553812871665</v>
      </c>
      <c r="AE1207" s="46">
        <f t="shared" si="974"/>
        <v>64.9336127636561</v>
      </c>
      <c r="AF1207" s="46">
        <f t="shared" si="975"/>
        <v>78.045700378583064</v>
      </c>
      <c r="AG1207" s="46">
        <f t="shared" si="976"/>
        <v>22.400621957815041</v>
      </c>
      <c r="AH1207" s="46">
        <f t="shared" si="1009"/>
        <v>167.18388318009738</v>
      </c>
      <c r="AI1207" s="46">
        <f t="shared" si="1003"/>
        <v>0.44527167880445084</v>
      </c>
      <c r="AJ1207" s="47">
        <f t="shared" si="1010"/>
        <v>0.66728680400892904</v>
      </c>
      <c r="AK1207" s="47">
        <f t="shared" si="1011"/>
        <v>44.937195761251147</v>
      </c>
      <c r="AL1207" s="47">
        <f t="shared" si="1012"/>
        <v>-160.09363125469375</v>
      </c>
      <c r="AM1207" s="47">
        <f t="shared" si="1013"/>
        <v>-455.0919882532711</v>
      </c>
      <c r="AN1207" s="47">
        <f t="shared" si="1014"/>
        <v>-206.01169638483233</v>
      </c>
      <c r="AO1207" s="47">
        <f t="shared" si="1015"/>
        <v>-2100.2131820526347</v>
      </c>
      <c r="AP1207" s="47">
        <f t="shared" si="1016"/>
        <v>1.1668579771024474E-3</v>
      </c>
      <c r="AQ1207" s="47">
        <f t="shared" si="1004"/>
        <v>-3.3564358185758301</v>
      </c>
      <c r="AR1207" s="1">
        <f t="shared" si="1017"/>
        <v>88</v>
      </c>
      <c r="AS1207" s="1">
        <f t="shared" si="985"/>
        <v>18</v>
      </c>
      <c r="AT1207" s="1">
        <f t="shared" si="986"/>
        <v>6</v>
      </c>
      <c r="AU1207" s="1">
        <f t="shared" si="987"/>
        <v>3</v>
      </c>
      <c r="AV1207" s="1">
        <f t="shared" si="988"/>
        <v>15</v>
      </c>
      <c r="AW1207" s="27">
        <f t="shared" si="978"/>
        <v>130</v>
      </c>
      <c r="AX1207" s="41">
        <f t="shared" si="1005"/>
        <v>4.2384615384615385</v>
      </c>
      <c r="AY1207" s="29">
        <f t="shared" si="979"/>
        <v>0.57994082840236683</v>
      </c>
      <c r="AZ1207" s="29">
        <f t="shared" si="980"/>
        <v>5.6863905325443803E-2</v>
      </c>
      <c r="BA1207" s="29">
        <f t="shared" si="981"/>
        <v>1.5337869822485208</v>
      </c>
      <c r="BB1207" s="29">
        <f t="shared" si="982"/>
        <v>5.0107100591715978</v>
      </c>
      <c r="BC1207" s="29">
        <f t="shared" si="983"/>
        <v>10.487633136094674</v>
      </c>
      <c r="BD1207" s="29">
        <f t="shared" si="984"/>
        <v>51.034792899408281</v>
      </c>
      <c r="BE1207" s="29">
        <f t="shared" si="984"/>
        <v>1.0235502958579885</v>
      </c>
      <c r="BF1207" s="29">
        <f t="shared" si="984"/>
        <v>9.202721893491125</v>
      </c>
      <c r="BG1207" s="29">
        <f t="shared" si="967"/>
        <v>15.032130177514794</v>
      </c>
      <c r="BH1207" s="29">
        <f t="shared" si="967"/>
        <v>157.31449704142011</v>
      </c>
      <c r="BI1207" s="29">
        <f t="shared" si="1006"/>
        <v>1.810912343470483</v>
      </c>
      <c r="BJ1207" s="28">
        <f t="shared" si="989"/>
        <v>1.3457014317709866</v>
      </c>
      <c r="BK1207" s="28">
        <f t="shared" si="990"/>
        <v>15.948214036700897</v>
      </c>
      <c r="BL1207" s="28">
        <f t="shared" si="991"/>
        <v>-0.10015701812501776</v>
      </c>
      <c r="BM1207" s="28">
        <f t="shared" si="992"/>
        <v>-4.676841783959274</v>
      </c>
      <c r="BN1207" s="28">
        <f t="shared" si="993"/>
        <v>-13.807785167146603</v>
      </c>
      <c r="BO1207" s="28">
        <f t="shared" si="994"/>
        <v>-209.05537888506396</v>
      </c>
      <c r="BP1207" s="28">
        <f t="shared" si="995"/>
        <v>7.8730620155038761E-3</v>
      </c>
      <c r="BQ1207" s="28">
        <f t="shared" si="1007"/>
        <v>-1.6666638412237895</v>
      </c>
    </row>
    <row r="1208" spans="1:69" x14ac:dyDescent="0.2">
      <c r="A1208" s="1" t="s">
        <v>7550</v>
      </c>
      <c r="B1208" s="8" t="s">
        <v>3387</v>
      </c>
      <c r="C1208" t="s">
        <v>294</v>
      </c>
      <c r="D1208" s="38">
        <v>6.9210000000000003</v>
      </c>
      <c r="E1208" s="52" t="s">
        <v>741</v>
      </c>
      <c r="F1208" s="8" t="s">
        <v>3388</v>
      </c>
      <c r="G1208" s="8">
        <v>5652</v>
      </c>
      <c r="H1208" s="8">
        <v>746</v>
      </c>
      <c r="I1208" s="8">
        <v>904</v>
      </c>
      <c r="J1208" s="8">
        <v>127</v>
      </c>
      <c r="K1208" s="8">
        <v>253</v>
      </c>
      <c r="L1208" s="8">
        <v>53</v>
      </c>
      <c r="M1208" s="8">
        <v>55</v>
      </c>
      <c r="N1208" s="8">
        <v>17</v>
      </c>
      <c r="O1208" s="8">
        <v>58</v>
      </c>
      <c r="P1208" s="8">
        <v>16</v>
      </c>
      <c r="Q1208" s="36">
        <f t="shared" si="1008"/>
        <v>4906</v>
      </c>
      <c r="R1208" s="36">
        <f t="shared" si="996"/>
        <v>777</v>
      </c>
      <c r="S1208" s="36">
        <f t="shared" si="997"/>
        <v>200</v>
      </c>
      <c r="T1208" s="36">
        <f t="shared" si="998"/>
        <v>38</v>
      </c>
      <c r="U1208" s="36">
        <f t="shared" si="999"/>
        <v>42</v>
      </c>
      <c r="V1208" s="36">
        <f t="shared" si="1000"/>
        <v>28356</v>
      </c>
      <c r="W1208" s="45">
        <f t="shared" si="1001"/>
        <v>5963</v>
      </c>
      <c r="X1208" s="50">
        <f t="shared" si="1002"/>
        <v>4.7553245010900556</v>
      </c>
      <c r="Y1208" s="46">
        <f t="shared" si="968"/>
        <v>5.9866099766830223E-2</v>
      </c>
      <c r="Z1208" s="46">
        <f t="shared" si="969"/>
        <v>0.57051510194694133</v>
      </c>
      <c r="AA1208" s="46">
        <f t="shared" si="970"/>
        <v>3.0811641041270525</v>
      </c>
      <c r="AB1208" s="46">
        <f t="shared" si="971"/>
        <v>7.5918131063071632</v>
      </c>
      <c r="AC1208" s="46">
        <f t="shared" si="972"/>
        <v>14.102462108487275</v>
      </c>
      <c r="AD1208" s="46">
        <f t="shared" si="973"/>
        <v>293.70308545606906</v>
      </c>
      <c r="AE1208" s="46">
        <f t="shared" si="974"/>
        <v>443.29023421277338</v>
      </c>
      <c r="AF1208" s="46">
        <f t="shared" si="975"/>
        <v>616.2328208254105</v>
      </c>
      <c r="AG1208" s="46">
        <f t="shared" si="976"/>
        <v>288.48889803967222</v>
      </c>
      <c r="AH1208" s="46">
        <f t="shared" si="1009"/>
        <v>592.30340855646557</v>
      </c>
      <c r="AI1208" s="46">
        <f t="shared" si="1003"/>
        <v>0.37470956844857273</v>
      </c>
      <c r="AJ1208" s="47">
        <f t="shared" si="1010"/>
        <v>0.612135253394683</v>
      </c>
      <c r="AK1208" s="47">
        <f t="shared" si="1011"/>
        <v>313.29741869568352</v>
      </c>
      <c r="AL1208" s="47">
        <f t="shared" si="1012"/>
        <v>-1459.7536218168334</v>
      </c>
      <c r="AM1208" s="47">
        <f t="shared" si="1013"/>
        <v>-4715.8508961657762</v>
      </c>
      <c r="AN1208" s="47">
        <f t="shared" si="1014"/>
        <v>-3465.450374110947</v>
      </c>
      <c r="AO1208" s="47">
        <f t="shared" si="1015"/>
        <v>-9697.2708938323995</v>
      </c>
      <c r="AP1208" s="47">
        <f t="shared" si="1016"/>
        <v>1.6778522545714088E-4</v>
      </c>
      <c r="AQ1208" s="47">
        <f t="shared" si="1004"/>
        <v>-3.1921186739242322</v>
      </c>
      <c r="AR1208" s="1">
        <f t="shared" si="1017"/>
        <v>746</v>
      </c>
      <c r="AS1208" s="1">
        <f t="shared" si="985"/>
        <v>127</v>
      </c>
      <c r="AT1208" s="1">
        <f t="shared" si="986"/>
        <v>53</v>
      </c>
      <c r="AU1208" s="1">
        <f t="shared" si="987"/>
        <v>17</v>
      </c>
      <c r="AV1208" s="1">
        <f t="shared" si="988"/>
        <v>16</v>
      </c>
      <c r="AW1208" s="27">
        <f t="shared" si="978"/>
        <v>959</v>
      </c>
      <c r="AX1208" s="41">
        <f t="shared" si="1005"/>
        <v>4.6371220020855057</v>
      </c>
      <c r="AY1208" s="29">
        <f t="shared" si="979"/>
        <v>0.13168044137043169</v>
      </c>
      <c r="AZ1208" s="29">
        <f t="shared" si="980"/>
        <v>0.40592444554144319</v>
      </c>
      <c r="BA1208" s="29">
        <f t="shared" si="981"/>
        <v>2.6801684497124545</v>
      </c>
      <c r="BB1208" s="29">
        <f t="shared" si="982"/>
        <v>6.9544124538834664</v>
      </c>
      <c r="BC1208" s="29">
        <f t="shared" si="983"/>
        <v>13.228656458054477</v>
      </c>
      <c r="BD1208" s="29">
        <f t="shared" si="984"/>
        <v>98.233609262342043</v>
      </c>
      <c r="BE1208" s="29">
        <f t="shared" si="984"/>
        <v>51.552404583763284</v>
      </c>
      <c r="BF1208" s="29">
        <f t="shared" si="984"/>
        <v>142.04892783476009</v>
      </c>
      <c r="BG1208" s="29">
        <f t="shared" si="967"/>
        <v>118.22501171601893</v>
      </c>
      <c r="BH1208" s="29">
        <f t="shared" si="967"/>
        <v>211.65850332887163</v>
      </c>
      <c r="BI1208" s="29">
        <f t="shared" si="1006"/>
        <v>0.64897542455715651</v>
      </c>
      <c r="BJ1208" s="28">
        <f t="shared" si="989"/>
        <v>0.80559010952044119</v>
      </c>
      <c r="BK1208" s="28">
        <f t="shared" si="990"/>
        <v>68.183354034275069</v>
      </c>
      <c r="BL1208" s="28">
        <f t="shared" si="991"/>
        <v>-62.824516270148223</v>
      </c>
      <c r="BM1208" s="28">
        <f t="shared" si="992"/>
        <v>-444.81213672481618</v>
      </c>
      <c r="BN1208" s="28">
        <f t="shared" si="993"/>
        <v>-596.34449024556864</v>
      </c>
      <c r="BO1208" s="28">
        <f t="shared" si="994"/>
        <v>-1472.4861314533209</v>
      </c>
      <c r="BP1208" s="28">
        <f t="shared" si="995"/>
        <v>1.0460228227127659E-3</v>
      </c>
      <c r="BQ1208" s="28">
        <f t="shared" si="1007"/>
        <v>-2.6237222268533764</v>
      </c>
    </row>
    <row r="1209" spans="1:69" x14ac:dyDescent="0.2">
      <c r="A1209" s="1" t="s">
        <v>7550</v>
      </c>
      <c r="B1209" s="8" t="s">
        <v>3389</v>
      </c>
      <c r="C1209" t="s">
        <v>18</v>
      </c>
      <c r="D1209" s="38">
        <v>490</v>
      </c>
      <c r="E1209" s="52" t="s">
        <v>1635</v>
      </c>
      <c r="F1209" s="8" t="s">
        <v>3390</v>
      </c>
      <c r="G1209" s="8">
        <v>311</v>
      </c>
      <c r="H1209" s="8">
        <v>28</v>
      </c>
      <c r="I1209" s="8">
        <v>107</v>
      </c>
      <c r="J1209" s="8">
        <v>9</v>
      </c>
      <c r="K1209" s="8">
        <v>43</v>
      </c>
      <c r="L1209" s="8">
        <v>7</v>
      </c>
      <c r="M1209" s="8">
        <v>20</v>
      </c>
      <c r="N1209" s="8">
        <v>3</v>
      </c>
      <c r="O1209" s="8">
        <v>9</v>
      </c>
      <c r="P1209" s="8">
        <v>6</v>
      </c>
      <c r="Q1209" s="36">
        <f t="shared" si="1008"/>
        <v>283</v>
      </c>
      <c r="R1209" s="36">
        <f t="shared" si="996"/>
        <v>98</v>
      </c>
      <c r="S1209" s="36">
        <f t="shared" si="997"/>
        <v>36</v>
      </c>
      <c r="T1209" s="36">
        <f t="shared" si="998"/>
        <v>17</v>
      </c>
      <c r="U1209" s="36">
        <f t="shared" si="999"/>
        <v>3</v>
      </c>
      <c r="V1209" s="36">
        <f t="shared" si="1000"/>
        <v>1952</v>
      </c>
      <c r="W1209" s="45">
        <f t="shared" si="1001"/>
        <v>437</v>
      </c>
      <c r="X1209" s="50">
        <f t="shared" si="1002"/>
        <v>4.4668192219679632</v>
      </c>
      <c r="Y1209" s="46">
        <f t="shared" si="968"/>
        <v>0.28428174206284806</v>
      </c>
      <c r="Z1209" s="46">
        <f t="shared" si="969"/>
        <v>0.21792018599877452</v>
      </c>
      <c r="AA1209" s="46">
        <f t="shared" si="970"/>
        <v>2.1515586299347009</v>
      </c>
      <c r="AB1209" s="46">
        <f t="shared" si="971"/>
        <v>6.0851970738706278</v>
      </c>
      <c r="AC1209" s="46">
        <f t="shared" si="972"/>
        <v>12.018835517806554</v>
      </c>
      <c r="AD1209" s="46">
        <f t="shared" si="973"/>
        <v>80.451733003786003</v>
      </c>
      <c r="AE1209" s="46">
        <f t="shared" si="974"/>
        <v>21.356178227879905</v>
      </c>
      <c r="AF1209" s="46">
        <f t="shared" si="975"/>
        <v>77.456110677649235</v>
      </c>
      <c r="AG1209" s="46">
        <f t="shared" si="976"/>
        <v>103.44835025580068</v>
      </c>
      <c r="AH1209" s="46">
        <f t="shared" si="1009"/>
        <v>36.056506553419666</v>
      </c>
      <c r="AI1209" s="46">
        <f t="shared" si="1003"/>
        <v>0.73112128146453093</v>
      </c>
      <c r="AJ1209" s="47">
        <f t="shared" si="1010"/>
        <v>0.85505630309619429</v>
      </c>
      <c r="AK1209" s="47">
        <f t="shared" si="1011"/>
        <v>68.616055666979221</v>
      </c>
      <c r="AL1209" s="47">
        <f t="shared" si="1012"/>
        <v>-15.947335417856685</v>
      </c>
      <c r="AM1209" s="47">
        <f t="shared" si="1013"/>
        <v>-181.73900253749537</v>
      </c>
      <c r="AN1209" s="47">
        <f t="shared" si="1014"/>
        <v>-408.20352878894812</v>
      </c>
      <c r="AO1209" s="47">
        <f t="shared" si="1015"/>
        <v>-199.95427974279372</v>
      </c>
      <c r="AP1209" s="47">
        <f t="shared" si="1016"/>
        <v>2.304123167773911E-3</v>
      </c>
      <c r="AQ1209" s="47">
        <f t="shared" si="1004"/>
        <v>-1.6986643239923551</v>
      </c>
      <c r="AR1209" s="1">
        <f t="shared" si="1017"/>
        <v>28</v>
      </c>
      <c r="AS1209" s="1">
        <f t="shared" si="985"/>
        <v>9</v>
      </c>
      <c r="AT1209" s="1">
        <f t="shared" si="986"/>
        <v>7</v>
      </c>
      <c r="AU1209" s="1">
        <f t="shared" si="987"/>
        <v>3</v>
      </c>
      <c r="AV1209" s="1">
        <f t="shared" si="988"/>
        <v>6</v>
      </c>
      <c r="AW1209" s="27">
        <f t="shared" si="978"/>
        <v>53</v>
      </c>
      <c r="AX1209" s="41">
        <f t="shared" si="1005"/>
        <v>3.9433962264150941</v>
      </c>
      <c r="AY1209" s="29">
        <f t="shared" si="979"/>
        <v>1.116411534353863</v>
      </c>
      <c r="AZ1209" s="29">
        <f t="shared" si="980"/>
        <v>3.2039871840512874E-3</v>
      </c>
      <c r="BA1209" s="29">
        <f t="shared" si="981"/>
        <v>0.8899964400142395</v>
      </c>
      <c r="BB1209" s="29">
        <f t="shared" si="982"/>
        <v>3.776788892844428</v>
      </c>
      <c r="BC1209" s="29">
        <f t="shared" si="983"/>
        <v>8.6635813456746167</v>
      </c>
      <c r="BD1209" s="29">
        <f t="shared" si="984"/>
        <v>31.259522961908164</v>
      </c>
      <c r="BE1209" s="29">
        <f t="shared" si="984"/>
        <v>2.8835884656461586E-2</v>
      </c>
      <c r="BF1209" s="29">
        <f t="shared" si="984"/>
        <v>6.2299750800996767</v>
      </c>
      <c r="BG1209" s="29">
        <f t="shared" si="984"/>
        <v>11.330366678533284</v>
      </c>
      <c r="BH1209" s="29">
        <f t="shared" si="984"/>
        <v>51.981488074047704</v>
      </c>
      <c r="BI1209" s="29">
        <f t="shared" si="1006"/>
        <v>1.9390420899854865</v>
      </c>
      <c r="BJ1209" s="28">
        <f t="shared" si="989"/>
        <v>1.392494915604896</v>
      </c>
      <c r="BK1209" s="28">
        <f t="shared" si="990"/>
        <v>12.232455631809026</v>
      </c>
      <c r="BL1209" s="28">
        <f t="shared" si="991"/>
        <v>6.0450209518202549E-4</v>
      </c>
      <c r="BM1209" s="28">
        <f t="shared" si="992"/>
        <v>-2.1767050752438943</v>
      </c>
      <c r="BN1209" s="28">
        <f t="shared" si="993"/>
        <v>-8.1550093945921187</v>
      </c>
      <c r="BO1209" s="28">
        <f t="shared" si="994"/>
        <v>-56.665220399568852</v>
      </c>
      <c r="BP1209" s="28">
        <f t="shared" si="995"/>
        <v>1.9984917043740572E-2</v>
      </c>
      <c r="BQ1209" s="28">
        <f t="shared" si="1007"/>
        <v>-1.0944514935827807</v>
      </c>
    </row>
    <row r="1210" spans="1:69" x14ac:dyDescent="0.2">
      <c r="A1210" s="1" t="s">
        <v>7550</v>
      </c>
      <c r="B1210" s="8" t="s">
        <v>3391</v>
      </c>
      <c r="C1210" t="s">
        <v>30</v>
      </c>
      <c r="D1210" s="38">
        <v>893</v>
      </c>
      <c r="E1210" s="52" t="s">
        <v>3392</v>
      </c>
      <c r="F1210" s="8" t="s">
        <v>3393</v>
      </c>
      <c r="G1210" s="8">
        <v>540</v>
      </c>
      <c r="H1210" s="8">
        <v>53</v>
      </c>
      <c r="I1210" s="8">
        <v>159</v>
      </c>
      <c r="J1210" s="8">
        <v>27</v>
      </c>
      <c r="K1210" s="8">
        <v>110</v>
      </c>
      <c r="L1210" s="8">
        <v>22</v>
      </c>
      <c r="M1210" s="8">
        <v>42</v>
      </c>
      <c r="N1210" s="8">
        <v>13</v>
      </c>
      <c r="O1210" s="8">
        <v>42</v>
      </c>
      <c r="P1210" s="8">
        <v>17</v>
      </c>
      <c r="Q1210" s="36">
        <f t="shared" si="1008"/>
        <v>487</v>
      </c>
      <c r="R1210" s="36">
        <f t="shared" si="996"/>
        <v>132</v>
      </c>
      <c r="S1210" s="36">
        <f t="shared" si="997"/>
        <v>88</v>
      </c>
      <c r="T1210" s="36">
        <f t="shared" si="998"/>
        <v>29</v>
      </c>
      <c r="U1210" s="36">
        <f t="shared" si="999"/>
        <v>25</v>
      </c>
      <c r="V1210" s="36">
        <f t="shared" si="1000"/>
        <v>3310</v>
      </c>
      <c r="W1210" s="45">
        <f t="shared" si="1001"/>
        <v>761</v>
      </c>
      <c r="X1210" s="50">
        <f t="shared" si="1002"/>
        <v>4.3495400788436269</v>
      </c>
      <c r="Y1210" s="46">
        <f t="shared" ref="Y1210:Y1273" si="1018">(5-X1210)*(5-X1210)</f>
        <v>0.42309810903075507</v>
      </c>
      <c r="Z1210" s="46">
        <f t="shared" ref="Z1210:Z1273" si="1019">(4-X1210)*(4-X1210)</f>
        <v>0.12217826671800892</v>
      </c>
      <c r="AA1210" s="46">
        <f t="shared" ref="AA1210:AA1273" si="1020">(3-X1210)*(3-X1210)</f>
        <v>1.8212584244052628</v>
      </c>
      <c r="AB1210" s="46">
        <f t="shared" ref="AB1210:AB1273" si="1021">(2-X1210)*(2-X1210)</f>
        <v>5.520338582092517</v>
      </c>
      <c r="AC1210" s="46">
        <f t="shared" ref="AC1210:AC1273" si="1022">(1-X1210)*(1-X1210)</f>
        <v>11.219418739779771</v>
      </c>
      <c r="AD1210" s="46">
        <f t="shared" ref="AD1210:AD1273" si="1023">Q1210*Y1210</f>
        <v>206.04877909797773</v>
      </c>
      <c r="AE1210" s="46">
        <f t="shared" ref="AE1210:AE1273" si="1024">R1210*Z1210</f>
        <v>16.127531206777178</v>
      </c>
      <c r="AF1210" s="46">
        <f t="shared" ref="AF1210:AF1273" si="1025">S1210*AA1210</f>
        <v>160.27074134766312</v>
      </c>
      <c r="AG1210" s="46">
        <f t="shared" ref="AG1210:AG1273" si="1026">T1210*AB1210</f>
        <v>160.089818880683</v>
      </c>
      <c r="AH1210" s="46">
        <f t="shared" ref="AH1210:AH1273" si="1027">U1210*AC1210</f>
        <v>280.48546849449428</v>
      </c>
      <c r="AI1210" s="46">
        <f t="shared" si="1003"/>
        <v>1.0829241302994674</v>
      </c>
      <c r="AJ1210" s="47">
        <f t="shared" si="1010"/>
        <v>1.0406364063876814</v>
      </c>
      <c r="AK1210" s="47">
        <f t="shared" si="1011"/>
        <v>118.93058118912076</v>
      </c>
      <c r="AL1210" s="47">
        <f t="shared" si="1012"/>
        <v>-5.002278005036688</v>
      </c>
      <c r="AM1210" s="47">
        <f t="shared" si="1013"/>
        <v>-191.93005427808754</v>
      </c>
      <c r="AN1210" s="47">
        <f t="shared" si="1014"/>
        <v>-333.77171055211556</v>
      </c>
      <c r="AO1210" s="47">
        <f t="shared" si="1015"/>
        <v>-833.67830185202433</v>
      </c>
      <c r="AP1210" s="47">
        <f t="shared" si="1016"/>
        <v>1.3192566396227723E-3</v>
      </c>
      <c r="AQ1210" s="47">
        <f t="shared" si="1004"/>
        <v>-1.6430705083248165</v>
      </c>
      <c r="AR1210" s="1">
        <f t="shared" si="1017"/>
        <v>53</v>
      </c>
      <c r="AS1210" s="1">
        <f t="shared" si="985"/>
        <v>27</v>
      </c>
      <c r="AT1210" s="1">
        <f t="shared" si="986"/>
        <v>22</v>
      </c>
      <c r="AU1210" s="1">
        <f t="shared" si="987"/>
        <v>13</v>
      </c>
      <c r="AV1210" s="1">
        <f t="shared" si="988"/>
        <v>17</v>
      </c>
      <c r="AW1210" s="27">
        <f t="shared" ref="AW1210:AW1273" si="1028">AR1210+AS1210+AT1210+AU1210+AV1210</f>
        <v>132</v>
      </c>
      <c r="AX1210" s="41">
        <f t="shared" si="1005"/>
        <v>3.6515151515151514</v>
      </c>
      <c r="AY1210" s="29">
        <f t="shared" ref="AY1210:AY1273" si="1029">(5-AX1210)*(5-AX1210)</f>
        <v>1.8184113865932052</v>
      </c>
      <c r="AZ1210" s="29">
        <f t="shared" ref="AZ1210:AZ1273" si="1030">(4-AX1210)*(4-AX1210)</f>
        <v>0.1214416896235079</v>
      </c>
      <c r="BA1210" s="29">
        <f t="shared" ref="BA1210:BA1273" si="1031">(3-AX1210)*(3-AX1210)</f>
        <v>0.42447199265381064</v>
      </c>
      <c r="BB1210" s="29">
        <f t="shared" ref="BB1210:BB1273" si="1032">(2-AX1210)*(2-AX1210)</f>
        <v>2.7275022956841135</v>
      </c>
      <c r="BC1210" s="29">
        <f t="shared" ref="BC1210:BC1273" si="1033">(1-AX1210)*(1-AX1210)</f>
        <v>7.0305325987144158</v>
      </c>
      <c r="BD1210" s="29">
        <f t="shared" ref="BD1210:BG1273" si="1034">AR1210*AY1210</f>
        <v>96.375803489439875</v>
      </c>
      <c r="BE1210" s="29">
        <f t="shared" si="1034"/>
        <v>3.2789256198347134</v>
      </c>
      <c r="BF1210" s="29">
        <f t="shared" si="1034"/>
        <v>9.3383838383838338</v>
      </c>
      <c r="BG1210" s="29">
        <f t="shared" si="1034"/>
        <v>35.457529843893475</v>
      </c>
      <c r="BH1210" s="29">
        <f t="shared" ref="BH1210:BH1273" si="1035">AV1210*BC1210</f>
        <v>119.51905417814507</v>
      </c>
      <c r="BI1210" s="29">
        <f t="shared" si="1006"/>
        <v>2.0150358547305114</v>
      </c>
      <c r="BJ1210" s="28">
        <f t="shared" si="989"/>
        <v>1.4195195858918297</v>
      </c>
      <c r="BK1210" s="28">
        <f t="shared" si="990"/>
        <v>45.434935473034557</v>
      </c>
      <c r="BL1210" s="28">
        <f t="shared" si="991"/>
        <v>0.39947655713353392</v>
      </c>
      <c r="BM1210" s="28">
        <f t="shared" si="992"/>
        <v>-2.127022449358611</v>
      </c>
      <c r="BN1210" s="28">
        <f t="shared" si="993"/>
        <v>-20.472311084338855</v>
      </c>
      <c r="BO1210" s="28">
        <f t="shared" si="994"/>
        <v>-110.79166612661453</v>
      </c>
      <c r="BP1210" s="28">
        <f t="shared" si="995"/>
        <v>7.7510275983558429E-3</v>
      </c>
      <c r="BQ1210" s="28">
        <f t="shared" si="1007"/>
        <v>-0.6786535271391072</v>
      </c>
    </row>
    <row r="1211" spans="1:69" x14ac:dyDescent="0.2">
      <c r="A1211" s="1" t="s">
        <v>7550</v>
      </c>
      <c r="B1211" s="8" t="s">
        <v>3394</v>
      </c>
      <c r="C1211" t="s">
        <v>49</v>
      </c>
      <c r="D1211" s="38">
        <v>299</v>
      </c>
      <c r="E1211" s="52" t="s">
        <v>3395</v>
      </c>
      <c r="F1211" s="8" t="s">
        <v>3396</v>
      </c>
      <c r="G1211" s="8">
        <v>235</v>
      </c>
      <c r="H1211" s="8">
        <v>58</v>
      </c>
      <c r="I1211" s="8">
        <v>45</v>
      </c>
      <c r="J1211" s="8">
        <v>13</v>
      </c>
      <c r="K1211" s="8">
        <v>8</v>
      </c>
      <c r="L1211" s="8">
        <v>1</v>
      </c>
      <c r="M1211" s="8">
        <v>6</v>
      </c>
      <c r="N1211" s="8">
        <v>1</v>
      </c>
      <c r="O1211" s="8">
        <v>5</v>
      </c>
      <c r="P1211" s="8">
        <v>2</v>
      </c>
      <c r="Q1211" s="36">
        <f t="shared" si="1008"/>
        <v>177</v>
      </c>
      <c r="R1211" s="36">
        <f t="shared" si="996"/>
        <v>32</v>
      </c>
      <c r="S1211" s="36">
        <f t="shared" si="997"/>
        <v>7</v>
      </c>
      <c r="T1211" s="36">
        <f t="shared" si="998"/>
        <v>5</v>
      </c>
      <c r="U1211" s="36">
        <f t="shared" si="999"/>
        <v>3</v>
      </c>
      <c r="V1211" s="36">
        <f t="shared" si="1000"/>
        <v>1047</v>
      </c>
      <c r="W1211" s="45">
        <f t="shared" si="1001"/>
        <v>224</v>
      </c>
      <c r="X1211" s="50">
        <f t="shared" si="1002"/>
        <v>4.6741071428571432</v>
      </c>
      <c r="Y1211" s="46">
        <f t="shared" si="1018"/>
        <v>0.10620615433673444</v>
      </c>
      <c r="Z1211" s="46">
        <f t="shared" si="1019"/>
        <v>0.45442044005102095</v>
      </c>
      <c r="AA1211" s="46">
        <f t="shared" si="1020"/>
        <v>2.8026347257653073</v>
      </c>
      <c r="AB1211" s="46">
        <f t="shared" si="1021"/>
        <v>7.1508490114795942</v>
      </c>
      <c r="AC1211" s="46">
        <f t="shared" si="1022"/>
        <v>13.49906329719388</v>
      </c>
      <c r="AD1211" s="46">
        <f t="shared" si="1023"/>
        <v>18.798489317601998</v>
      </c>
      <c r="AE1211" s="46">
        <f t="shared" si="1024"/>
        <v>14.54145408163267</v>
      </c>
      <c r="AF1211" s="46">
        <f t="shared" si="1025"/>
        <v>19.618443080357149</v>
      </c>
      <c r="AG1211" s="46">
        <f t="shared" si="1026"/>
        <v>35.754245057397974</v>
      </c>
      <c r="AH1211" s="46">
        <f t="shared" si="1027"/>
        <v>40.497189891581641</v>
      </c>
      <c r="AI1211" s="46">
        <f t="shared" si="1003"/>
        <v>0.57941623959000643</v>
      </c>
      <c r="AJ1211" s="47">
        <f t="shared" si="1010"/>
        <v>0.76119395661684441</v>
      </c>
      <c r="AK1211" s="47">
        <f t="shared" si="1011"/>
        <v>13.890305476618471</v>
      </c>
      <c r="AL1211" s="47">
        <f t="shared" si="1012"/>
        <v>-22.22546061583293</v>
      </c>
      <c r="AM1211" s="47">
        <f t="shared" si="1013"/>
        <v>-74.466645969560744</v>
      </c>
      <c r="AN1211" s="47">
        <f t="shared" si="1014"/>
        <v>-216.78060383186065</v>
      </c>
      <c r="AO1211" s="47">
        <f t="shared" si="1015"/>
        <v>-337.35776476920159</v>
      </c>
      <c r="AP1211" s="47">
        <f t="shared" si="1016"/>
        <v>4.524704076273583E-3</v>
      </c>
      <c r="AQ1211" s="47">
        <f t="shared" si="1004"/>
        <v>-2.8819657822284888</v>
      </c>
      <c r="AR1211" s="1">
        <f t="shared" si="1017"/>
        <v>58</v>
      </c>
      <c r="AS1211" s="1">
        <f t="shared" si="985"/>
        <v>13</v>
      </c>
      <c r="AT1211" s="1">
        <f t="shared" si="986"/>
        <v>1</v>
      </c>
      <c r="AU1211" s="1">
        <f t="shared" si="987"/>
        <v>1</v>
      </c>
      <c r="AV1211" s="1">
        <f t="shared" si="988"/>
        <v>2</v>
      </c>
      <c r="AW1211" s="27">
        <f t="shared" si="1028"/>
        <v>75</v>
      </c>
      <c r="AX1211" s="41">
        <f t="shared" si="1005"/>
        <v>4.6533333333333333</v>
      </c>
      <c r="AY1211" s="29">
        <f t="shared" si="1029"/>
        <v>0.12017777777777779</v>
      </c>
      <c r="AZ1211" s="29">
        <f t="shared" si="1030"/>
        <v>0.42684444444444442</v>
      </c>
      <c r="BA1211" s="29">
        <f t="shared" si="1031"/>
        <v>2.733511111111111</v>
      </c>
      <c r="BB1211" s="29">
        <f t="shared" si="1032"/>
        <v>7.0401777777777781</v>
      </c>
      <c r="BC1211" s="29">
        <f t="shared" si="1033"/>
        <v>13.346844444444445</v>
      </c>
      <c r="BD1211" s="29">
        <f t="shared" si="1034"/>
        <v>6.970311111111112</v>
      </c>
      <c r="BE1211" s="29">
        <f t="shared" si="1034"/>
        <v>5.5489777777777771</v>
      </c>
      <c r="BF1211" s="29">
        <f t="shared" si="1034"/>
        <v>2.733511111111111</v>
      </c>
      <c r="BG1211" s="29">
        <f t="shared" si="1034"/>
        <v>7.0401777777777781</v>
      </c>
      <c r="BH1211" s="29">
        <f t="shared" si="1035"/>
        <v>26.693688888888889</v>
      </c>
      <c r="BI1211" s="29">
        <f t="shared" si="1006"/>
        <v>0.66198198198198199</v>
      </c>
      <c r="BJ1211" s="28">
        <f t="shared" si="989"/>
        <v>0.81362275163738018</v>
      </c>
      <c r="BK1211" s="28">
        <f t="shared" si="990"/>
        <v>4.4863690306311144</v>
      </c>
      <c r="BL1211" s="28">
        <f t="shared" si="991"/>
        <v>-6.7309838564160387</v>
      </c>
      <c r="BM1211" s="28">
        <f t="shared" si="992"/>
        <v>-8.3909669795195043</v>
      </c>
      <c r="BN1211" s="28">
        <f t="shared" si="993"/>
        <v>-34.682163860223326</v>
      </c>
      <c r="BO1211" s="28">
        <f t="shared" si="994"/>
        <v>-181.06255341955969</v>
      </c>
      <c r="BP1211" s="28">
        <f t="shared" si="995"/>
        <v>1.3883746760459089E-2</v>
      </c>
      <c r="BQ1211" s="28">
        <f t="shared" si="1007"/>
        <v>-3.1430067440543423</v>
      </c>
    </row>
    <row r="1212" spans="1:69" x14ac:dyDescent="0.2">
      <c r="A1212" s="1" t="s">
        <v>7550</v>
      </c>
      <c r="B1212" s="8" t="s">
        <v>3397</v>
      </c>
      <c r="C1212" t="s">
        <v>30</v>
      </c>
      <c r="D1212" s="38">
        <v>179</v>
      </c>
      <c r="E1212" s="52" t="s">
        <v>1566</v>
      </c>
      <c r="F1212" s="8" t="s">
        <v>3398</v>
      </c>
      <c r="G1212" s="8">
        <v>121</v>
      </c>
      <c r="H1212" s="8">
        <v>58</v>
      </c>
      <c r="I1212" s="8">
        <v>30</v>
      </c>
      <c r="J1212" s="8">
        <v>7</v>
      </c>
      <c r="K1212" s="8">
        <v>10</v>
      </c>
      <c r="L1212" s="8">
        <v>5</v>
      </c>
      <c r="M1212" s="8">
        <v>10</v>
      </c>
      <c r="N1212" s="8">
        <v>5</v>
      </c>
      <c r="O1212" s="8">
        <v>8</v>
      </c>
      <c r="P1212" s="8">
        <v>4</v>
      </c>
      <c r="Q1212" s="36">
        <f t="shared" si="1008"/>
        <v>63</v>
      </c>
      <c r="R1212" s="36">
        <f t="shared" si="996"/>
        <v>23</v>
      </c>
      <c r="S1212" s="36">
        <f t="shared" si="997"/>
        <v>5</v>
      </c>
      <c r="T1212" s="36">
        <f t="shared" si="998"/>
        <v>5</v>
      </c>
      <c r="U1212" s="36">
        <f t="shared" si="999"/>
        <v>4</v>
      </c>
      <c r="V1212" s="36">
        <f t="shared" si="1000"/>
        <v>436</v>
      </c>
      <c r="W1212" s="45">
        <f t="shared" si="1001"/>
        <v>100</v>
      </c>
      <c r="X1212" s="50">
        <f t="shared" si="1002"/>
        <v>4.3600000000000003</v>
      </c>
      <c r="Y1212" s="46">
        <f t="shared" si="1018"/>
        <v>0.40959999999999958</v>
      </c>
      <c r="Z1212" s="46">
        <f t="shared" si="1019"/>
        <v>0.12960000000000024</v>
      </c>
      <c r="AA1212" s="46">
        <f t="shared" si="1020"/>
        <v>1.8496000000000008</v>
      </c>
      <c r="AB1212" s="46">
        <f t="shared" si="1021"/>
        <v>5.5696000000000012</v>
      </c>
      <c r="AC1212" s="46">
        <f t="shared" si="1022"/>
        <v>11.289600000000002</v>
      </c>
      <c r="AD1212" s="46">
        <f t="shared" si="1023"/>
        <v>25.804799999999972</v>
      </c>
      <c r="AE1212" s="46">
        <f t="shared" si="1024"/>
        <v>2.9808000000000057</v>
      </c>
      <c r="AF1212" s="46">
        <f t="shared" si="1025"/>
        <v>9.2480000000000047</v>
      </c>
      <c r="AG1212" s="46">
        <f t="shared" si="1026"/>
        <v>27.848000000000006</v>
      </c>
      <c r="AH1212" s="46">
        <f t="shared" si="1027"/>
        <v>45.158400000000007</v>
      </c>
      <c r="AI1212" s="46">
        <f t="shared" si="1003"/>
        <v>1.1216161616161615</v>
      </c>
      <c r="AJ1212" s="47">
        <f t="shared" si="1010"/>
        <v>1.0590638137601349</v>
      </c>
      <c r="AK1212" s="47">
        <f t="shared" si="1011"/>
        <v>13.9031780204767</v>
      </c>
      <c r="AL1212" s="47">
        <f t="shared" si="1012"/>
        <v>-0.9033768363611957</v>
      </c>
      <c r="AM1212" s="47">
        <f t="shared" si="1013"/>
        <v>-10.588156252263479</v>
      </c>
      <c r="AN1212" s="47">
        <f t="shared" si="1014"/>
        <v>-55.327318922593655</v>
      </c>
      <c r="AO1212" s="47">
        <f t="shared" si="1015"/>
        <v>-127.73544806312989</v>
      </c>
      <c r="AP1212" s="47">
        <f t="shared" si="1016"/>
        <v>1.0307153164296021E-2</v>
      </c>
      <c r="AQ1212" s="47">
        <f t="shared" si="1004"/>
        <v>-1.8619987843111885</v>
      </c>
      <c r="AR1212" s="1">
        <f t="shared" si="1017"/>
        <v>58</v>
      </c>
      <c r="AS1212" s="1">
        <f t="shared" si="985"/>
        <v>7</v>
      </c>
      <c r="AT1212" s="1">
        <f t="shared" si="986"/>
        <v>5</v>
      </c>
      <c r="AU1212" s="1">
        <f t="shared" si="987"/>
        <v>5</v>
      </c>
      <c r="AV1212" s="1">
        <f t="shared" si="988"/>
        <v>4</v>
      </c>
      <c r="AW1212" s="27">
        <f t="shared" si="1028"/>
        <v>79</v>
      </c>
      <c r="AX1212" s="41">
        <f t="shared" si="1005"/>
        <v>4.3924050632911396</v>
      </c>
      <c r="AY1212" s="29">
        <f t="shared" si="1029"/>
        <v>0.36917160711424413</v>
      </c>
      <c r="AZ1212" s="29">
        <f t="shared" si="1030"/>
        <v>0.15398173369652324</v>
      </c>
      <c r="BA1212" s="29">
        <f t="shared" si="1031"/>
        <v>1.9387918602788023</v>
      </c>
      <c r="BB1212" s="29">
        <f t="shared" si="1032"/>
        <v>5.7236019868610812</v>
      </c>
      <c r="BC1212" s="29">
        <f t="shared" si="1033"/>
        <v>11.508412113443361</v>
      </c>
      <c r="BD1212" s="29">
        <f t="shared" si="1034"/>
        <v>21.411953212626159</v>
      </c>
      <c r="BE1212" s="29">
        <f t="shared" si="1034"/>
        <v>1.0778721358756627</v>
      </c>
      <c r="BF1212" s="29">
        <f t="shared" si="1034"/>
        <v>9.6939593013940115</v>
      </c>
      <c r="BG1212" s="29">
        <f t="shared" si="1034"/>
        <v>28.618009934305405</v>
      </c>
      <c r="BH1212" s="29">
        <f t="shared" si="1035"/>
        <v>46.033648453773445</v>
      </c>
      <c r="BI1212" s="29">
        <f t="shared" si="1006"/>
        <v>1.3696851671535215</v>
      </c>
      <c r="BJ1212" s="28">
        <f t="shared" si="989"/>
        <v>1.1703354934178154</v>
      </c>
      <c r="BK1212" s="28">
        <f t="shared" si="990"/>
        <v>8.1159488795496078</v>
      </c>
      <c r="BL1212" s="28">
        <f t="shared" si="991"/>
        <v>-0.26385827488529506</v>
      </c>
      <c r="BM1212" s="28">
        <f t="shared" si="992"/>
        <v>-8.4204568942760059</v>
      </c>
      <c r="BN1212" s="28">
        <f t="shared" si="993"/>
        <v>-42.711322010640018</v>
      </c>
      <c r="BO1212" s="28">
        <f t="shared" si="994"/>
        <v>-97.420862582215207</v>
      </c>
      <c r="BP1212" s="28">
        <f t="shared" si="995"/>
        <v>1.3153513153513154E-2</v>
      </c>
      <c r="BQ1212" s="28">
        <f t="shared" si="1007"/>
        <v>-1.8507065467390755</v>
      </c>
    </row>
    <row r="1213" spans="1:69" x14ac:dyDescent="0.2">
      <c r="A1213" s="1" t="s">
        <v>7550</v>
      </c>
      <c r="B1213" s="8" t="s">
        <v>3399</v>
      </c>
      <c r="C1213" t="s">
        <v>49</v>
      </c>
      <c r="D1213" s="38">
        <v>613</v>
      </c>
      <c r="E1213" s="52" t="s">
        <v>3400</v>
      </c>
      <c r="F1213" s="8" t="s">
        <v>3401</v>
      </c>
      <c r="G1213" s="8">
        <v>463</v>
      </c>
      <c r="H1213" s="8">
        <v>59</v>
      </c>
      <c r="I1213" s="8">
        <v>97</v>
      </c>
      <c r="J1213" s="8">
        <v>17</v>
      </c>
      <c r="K1213" s="8">
        <v>33</v>
      </c>
      <c r="L1213" s="8">
        <v>7</v>
      </c>
      <c r="M1213" s="8">
        <v>10</v>
      </c>
      <c r="N1213" s="8">
        <v>1</v>
      </c>
      <c r="O1213" s="8">
        <v>10</v>
      </c>
      <c r="P1213" s="8">
        <v>5</v>
      </c>
      <c r="Q1213" s="36">
        <f t="shared" si="1008"/>
        <v>404</v>
      </c>
      <c r="R1213" s="36">
        <f t="shared" si="996"/>
        <v>80</v>
      </c>
      <c r="S1213" s="36">
        <f t="shared" si="997"/>
        <v>26</v>
      </c>
      <c r="T1213" s="36">
        <f t="shared" si="998"/>
        <v>9</v>
      </c>
      <c r="U1213" s="36">
        <f t="shared" si="999"/>
        <v>5</v>
      </c>
      <c r="V1213" s="36">
        <f t="shared" si="1000"/>
        <v>2441</v>
      </c>
      <c r="W1213" s="45">
        <f t="shared" si="1001"/>
        <v>524</v>
      </c>
      <c r="X1213" s="50">
        <f t="shared" si="1002"/>
        <v>4.6583969465648858</v>
      </c>
      <c r="Y1213" s="46">
        <f t="shared" si="1018"/>
        <v>0.1166926461161935</v>
      </c>
      <c r="Z1213" s="46">
        <f t="shared" si="1019"/>
        <v>0.43348653924596509</v>
      </c>
      <c r="AA1213" s="46">
        <f t="shared" si="1020"/>
        <v>2.7502804323757366</v>
      </c>
      <c r="AB1213" s="46">
        <f t="shared" si="1021"/>
        <v>7.0670743255055086</v>
      </c>
      <c r="AC1213" s="46">
        <f t="shared" si="1022"/>
        <v>13.38386821863528</v>
      </c>
      <c r="AD1213" s="46">
        <f t="shared" si="1023"/>
        <v>47.143829030942172</v>
      </c>
      <c r="AE1213" s="46">
        <f t="shared" si="1024"/>
        <v>34.67892313967721</v>
      </c>
      <c r="AF1213" s="46">
        <f t="shared" si="1025"/>
        <v>71.507291241769153</v>
      </c>
      <c r="AG1213" s="46">
        <f t="shared" si="1026"/>
        <v>63.603668929549578</v>
      </c>
      <c r="AH1213" s="46">
        <f t="shared" si="1027"/>
        <v>66.919341093176399</v>
      </c>
      <c r="AI1213" s="46">
        <f t="shared" si="1003"/>
        <v>0.54274006392947316</v>
      </c>
      <c r="AJ1213" s="47">
        <f t="shared" si="1010"/>
        <v>0.73670894112225427</v>
      </c>
      <c r="AK1213" s="47">
        <f t="shared" si="1011"/>
        <v>40.277153940258501</v>
      </c>
      <c r="AL1213" s="47">
        <f t="shared" si="1012"/>
        <v>-57.103876198406404</v>
      </c>
      <c r="AM1213" s="47">
        <f t="shared" si="1013"/>
        <v>-296.58623721597269</v>
      </c>
      <c r="AN1213" s="47">
        <f t="shared" si="1014"/>
        <v>-422.87710784688824</v>
      </c>
      <c r="AO1213" s="47">
        <f t="shared" si="1015"/>
        <v>-612.28646590864014</v>
      </c>
      <c r="AP1213" s="47">
        <f t="shared" si="1016"/>
        <v>1.9193717354197345E-3</v>
      </c>
      <c r="AQ1213" s="47">
        <f t="shared" si="1004"/>
        <v>-2.5884196809313202</v>
      </c>
      <c r="AR1213" s="1">
        <f t="shared" si="1017"/>
        <v>59</v>
      </c>
      <c r="AS1213" s="1">
        <f t="shared" si="985"/>
        <v>17</v>
      </c>
      <c r="AT1213" s="1">
        <f t="shared" si="986"/>
        <v>7</v>
      </c>
      <c r="AU1213" s="1">
        <f t="shared" si="987"/>
        <v>1</v>
      </c>
      <c r="AV1213" s="1">
        <f t="shared" si="988"/>
        <v>5</v>
      </c>
      <c r="AW1213" s="27">
        <f t="shared" si="1028"/>
        <v>89</v>
      </c>
      <c r="AX1213" s="41">
        <f t="shared" si="1005"/>
        <v>4.393258426966292</v>
      </c>
      <c r="AY1213" s="29">
        <f t="shared" si="1029"/>
        <v>0.36813533644741842</v>
      </c>
      <c r="AZ1213" s="29">
        <f t="shared" si="1030"/>
        <v>0.15465219038000241</v>
      </c>
      <c r="BA1213" s="29">
        <f t="shared" si="1031"/>
        <v>1.9411690443125864</v>
      </c>
      <c r="BB1213" s="29">
        <f t="shared" si="1032"/>
        <v>5.7276858982451699</v>
      </c>
      <c r="BC1213" s="29">
        <f t="shared" si="1033"/>
        <v>11.514202752177754</v>
      </c>
      <c r="BD1213" s="29">
        <f t="shared" si="1034"/>
        <v>21.719984850397687</v>
      </c>
      <c r="BE1213" s="29">
        <f t="shared" si="1034"/>
        <v>2.6290872364600411</v>
      </c>
      <c r="BF1213" s="29">
        <f t="shared" si="1034"/>
        <v>13.588183310188105</v>
      </c>
      <c r="BG1213" s="29">
        <f t="shared" si="1034"/>
        <v>5.7276858982451699</v>
      </c>
      <c r="BH1213" s="29">
        <f t="shared" si="1035"/>
        <v>57.571013760888768</v>
      </c>
      <c r="BI1213" s="29">
        <f t="shared" si="1006"/>
        <v>1.1504085801838608</v>
      </c>
      <c r="BJ1213" s="28">
        <f t="shared" si="989"/>
        <v>1.0725710140516855</v>
      </c>
      <c r="BK1213" s="28">
        <f t="shared" si="990"/>
        <v>10.68034060432309</v>
      </c>
      <c r="BL1213" s="28">
        <f t="shared" si="991"/>
        <v>-0.83792445623040201</v>
      </c>
      <c r="BM1213" s="28">
        <f t="shared" si="992"/>
        <v>-15.34316329830334</v>
      </c>
      <c r="BN1213" s="28">
        <f t="shared" si="993"/>
        <v>-11.109400461608303</v>
      </c>
      <c r="BO1213" s="28">
        <f t="shared" si="994"/>
        <v>-158.32250218503432</v>
      </c>
      <c r="BP1213" s="28">
        <f t="shared" si="995"/>
        <v>1.1624869383490073E-2</v>
      </c>
      <c r="BQ1213" s="28">
        <f t="shared" si="1007"/>
        <v>-2.0335692047962306</v>
      </c>
    </row>
    <row r="1214" spans="1:69" x14ac:dyDescent="0.2">
      <c r="A1214" s="1" t="s">
        <v>7550</v>
      </c>
      <c r="B1214" s="8" t="s">
        <v>3402</v>
      </c>
      <c r="C1214" t="s">
        <v>505</v>
      </c>
      <c r="D1214" s="38">
        <v>115</v>
      </c>
      <c r="E1214" s="52" t="s">
        <v>1287</v>
      </c>
      <c r="F1214" s="8" t="s">
        <v>3403</v>
      </c>
      <c r="G1214" s="8">
        <v>98</v>
      </c>
      <c r="H1214" s="8">
        <v>7</v>
      </c>
      <c r="I1214" s="8">
        <v>13</v>
      </c>
      <c r="J1214" s="8">
        <v>2</v>
      </c>
      <c r="K1214" s="8">
        <v>3</v>
      </c>
      <c r="L1214" s="8">
        <v>0</v>
      </c>
      <c r="M1214" s="8">
        <v>1</v>
      </c>
      <c r="N1214" s="8">
        <v>0</v>
      </c>
      <c r="O1214" s="8">
        <v>1</v>
      </c>
      <c r="P1214" s="8">
        <v>0</v>
      </c>
      <c r="Q1214" s="36">
        <f t="shared" si="1008"/>
        <v>91</v>
      </c>
      <c r="R1214" s="36">
        <f t="shared" si="996"/>
        <v>11</v>
      </c>
      <c r="S1214" s="36">
        <f t="shared" si="997"/>
        <v>3</v>
      </c>
      <c r="T1214" s="36">
        <f t="shared" si="998"/>
        <v>1</v>
      </c>
      <c r="U1214" s="36">
        <f t="shared" si="999"/>
        <v>1</v>
      </c>
      <c r="V1214" s="36">
        <f t="shared" si="1000"/>
        <v>511</v>
      </c>
      <c r="W1214" s="45">
        <f t="shared" si="1001"/>
        <v>107</v>
      </c>
      <c r="X1214" s="50">
        <f t="shared" si="1002"/>
        <v>4.7757009345794392</v>
      </c>
      <c r="Y1214" s="46">
        <f t="shared" si="1018"/>
        <v>5.0310070748537002E-2</v>
      </c>
      <c r="Z1214" s="46">
        <f t="shared" si="1019"/>
        <v>0.60171193990741545</v>
      </c>
      <c r="AA1214" s="46">
        <f t="shared" si="1020"/>
        <v>3.1531138090662938</v>
      </c>
      <c r="AB1214" s="46">
        <f t="shared" si="1021"/>
        <v>7.7045156782251727</v>
      </c>
      <c r="AC1214" s="46">
        <f t="shared" si="1022"/>
        <v>14.255917547384051</v>
      </c>
      <c r="AD1214" s="46">
        <f t="shared" si="1023"/>
        <v>4.5782164381168675</v>
      </c>
      <c r="AE1214" s="46">
        <f t="shared" si="1024"/>
        <v>6.6188313389815701</v>
      </c>
      <c r="AF1214" s="46">
        <f t="shared" si="1025"/>
        <v>9.4593414271988809</v>
      </c>
      <c r="AG1214" s="46">
        <f t="shared" si="1026"/>
        <v>7.7045156782251727</v>
      </c>
      <c r="AH1214" s="46">
        <f t="shared" si="1027"/>
        <v>14.255917547384051</v>
      </c>
      <c r="AI1214" s="46">
        <f t="shared" si="1003"/>
        <v>0.40204549462175981</v>
      </c>
      <c r="AJ1214" s="47">
        <f t="shared" si="1010"/>
        <v>0.63407057542655287</v>
      </c>
      <c r="AK1214" s="47">
        <f t="shared" si="1011"/>
        <v>4.0281996262500748</v>
      </c>
      <c r="AL1214" s="47">
        <f t="shared" si="1012"/>
        <v>-20.140155977056274</v>
      </c>
      <c r="AM1214" s="47">
        <f t="shared" si="1013"/>
        <v>-65.889759893089078</v>
      </c>
      <c r="AN1214" s="47">
        <f t="shared" si="1014"/>
        <v>-83.889038228683461</v>
      </c>
      <c r="AO1214" s="47">
        <f t="shared" si="1015"/>
        <v>-211.14459214108047</v>
      </c>
      <c r="AP1214" s="47">
        <f t="shared" si="1016"/>
        <v>9.6136567834681046E-3</v>
      </c>
      <c r="AQ1214" s="47">
        <f t="shared" si="1004"/>
        <v>-3.624688417579653</v>
      </c>
      <c r="AR1214" s="1">
        <f t="shared" si="1017"/>
        <v>7</v>
      </c>
      <c r="AS1214" s="1">
        <f t="shared" si="985"/>
        <v>2</v>
      </c>
      <c r="AT1214" s="1">
        <f t="shared" si="986"/>
        <v>0</v>
      </c>
      <c r="AU1214" s="1">
        <f t="shared" si="987"/>
        <v>0</v>
      </c>
      <c r="AV1214" s="1">
        <f t="shared" si="988"/>
        <v>0</v>
      </c>
      <c r="AW1214" s="27">
        <f t="shared" si="1028"/>
        <v>9</v>
      </c>
      <c r="AX1214" s="41">
        <f t="shared" si="1005"/>
        <v>4.7777777777777777</v>
      </c>
      <c r="AY1214" s="29">
        <f t="shared" si="1029"/>
        <v>4.9382716049382762E-2</v>
      </c>
      <c r="AZ1214" s="29">
        <f t="shared" si="1030"/>
        <v>0.60493827160493807</v>
      </c>
      <c r="BA1214" s="29">
        <f t="shared" si="1031"/>
        <v>3.1604938271604937</v>
      </c>
      <c r="BB1214" s="29">
        <f t="shared" si="1032"/>
        <v>7.716049382716049</v>
      </c>
      <c r="BC1214" s="29">
        <f t="shared" si="1033"/>
        <v>14.271604938271604</v>
      </c>
      <c r="BD1214" s="29">
        <f t="shared" si="1034"/>
        <v>0.34567901234567933</v>
      </c>
      <c r="BE1214" s="29">
        <f t="shared" si="1034"/>
        <v>1.2098765432098761</v>
      </c>
      <c r="BF1214" s="29">
        <f t="shared" si="1034"/>
        <v>0</v>
      </c>
      <c r="BG1214" s="29">
        <f t="shared" si="1034"/>
        <v>0</v>
      </c>
      <c r="BH1214" s="29">
        <f t="shared" si="1035"/>
        <v>0</v>
      </c>
      <c r="BI1214" s="29">
        <f t="shared" si="1006"/>
        <v>0.19444444444444442</v>
      </c>
      <c r="BJ1214" s="28">
        <f t="shared" si="989"/>
        <v>0.44095855184409838</v>
      </c>
      <c r="BK1214" s="28">
        <f t="shared" si="990"/>
        <v>0.89591578787372517</v>
      </c>
      <c r="BL1214" s="28">
        <f t="shared" si="991"/>
        <v>-10.974968401453117</v>
      </c>
      <c r="BM1214" s="28">
        <f t="shared" si="992"/>
        <v>0</v>
      </c>
      <c r="BN1214" s="28">
        <f t="shared" si="993"/>
        <v>0</v>
      </c>
      <c r="BO1214" s="28">
        <f t="shared" si="994"/>
        <v>0</v>
      </c>
      <c r="BP1214" s="28">
        <f t="shared" si="995"/>
        <v>0.16071428571428573</v>
      </c>
      <c r="BQ1214" s="28">
        <f t="shared" si="1007"/>
        <v>-1.6198477414681165</v>
      </c>
    </row>
    <row r="1215" spans="1:69" x14ac:dyDescent="0.2">
      <c r="A1215" s="1" t="s">
        <v>7550</v>
      </c>
      <c r="B1215" s="8" t="s">
        <v>3404</v>
      </c>
      <c r="C1215" t="s">
        <v>18</v>
      </c>
      <c r="D1215" s="38">
        <v>117</v>
      </c>
      <c r="E1215" s="52" t="s">
        <v>3296</v>
      </c>
      <c r="F1215" s="8" t="s">
        <v>3405</v>
      </c>
      <c r="G1215" s="8">
        <v>83</v>
      </c>
      <c r="H1215" s="8">
        <v>12</v>
      </c>
      <c r="I1215" s="8">
        <v>20</v>
      </c>
      <c r="J1215" s="8">
        <v>3</v>
      </c>
      <c r="K1215" s="8">
        <v>7</v>
      </c>
      <c r="L1215" s="8">
        <v>1</v>
      </c>
      <c r="M1215" s="8">
        <v>2</v>
      </c>
      <c r="N1215" s="8">
        <v>0</v>
      </c>
      <c r="O1215" s="8">
        <v>5</v>
      </c>
      <c r="P1215" s="8">
        <v>1</v>
      </c>
      <c r="Q1215" s="36">
        <f t="shared" si="1008"/>
        <v>71</v>
      </c>
      <c r="R1215" s="36">
        <f t="shared" si="996"/>
        <v>17</v>
      </c>
      <c r="S1215" s="36">
        <f t="shared" si="997"/>
        <v>6</v>
      </c>
      <c r="T1215" s="36">
        <f t="shared" si="998"/>
        <v>2</v>
      </c>
      <c r="U1215" s="36">
        <f t="shared" si="999"/>
        <v>4</v>
      </c>
      <c r="V1215" s="36">
        <f t="shared" si="1000"/>
        <v>449</v>
      </c>
      <c r="W1215" s="45">
        <f t="shared" si="1001"/>
        <v>100</v>
      </c>
      <c r="X1215" s="50">
        <f t="shared" si="1002"/>
        <v>4.49</v>
      </c>
      <c r="Y1215" s="46">
        <f t="shared" si="1018"/>
        <v>0.26009999999999978</v>
      </c>
      <c r="Z1215" s="46">
        <f t="shared" si="1019"/>
        <v>0.2401000000000002</v>
      </c>
      <c r="AA1215" s="46">
        <f t="shared" si="1020"/>
        <v>2.2201000000000009</v>
      </c>
      <c r="AB1215" s="46">
        <f t="shared" si="1021"/>
        <v>6.2001000000000008</v>
      </c>
      <c r="AC1215" s="46">
        <f t="shared" si="1022"/>
        <v>12.180100000000001</v>
      </c>
      <c r="AD1215" s="46">
        <f t="shared" si="1023"/>
        <v>18.467099999999984</v>
      </c>
      <c r="AE1215" s="46">
        <f t="shared" si="1024"/>
        <v>4.0817000000000032</v>
      </c>
      <c r="AF1215" s="46">
        <f t="shared" si="1025"/>
        <v>13.320600000000006</v>
      </c>
      <c r="AG1215" s="46">
        <f t="shared" si="1026"/>
        <v>12.400200000000002</v>
      </c>
      <c r="AH1215" s="46">
        <f t="shared" si="1027"/>
        <v>48.720400000000005</v>
      </c>
      <c r="AI1215" s="46">
        <f t="shared" si="1003"/>
        <v>0.97969696969696984</v>
      </c>
      <c r="AJ1215" s="47">
        <f t="shared" si="1010"/>
        <v>0.98979642841190829</v>
      </c>
      <c r="AK1215" s="47">
        <f t="shared" si="1011"/>
        <v>9.7125044303574892</v>
      </c>
      <c r="AL1215" s="47">
        <f t="shared" si="1012"/>
        <v>-2.0625263914874399</v>
      </c>
      <c r="AM1215" s="47">
        <f t="shared" si="1013"/>
        <v>-20.467858622916161</v>
      </c>
      <c r="AN1215" s="47">
        <f t="shared" si="1014"/>
        <v>-31.841270619889308</v>
      </c>
      <c r="AO1215" s="47">
        <f t="shared" si="1015"/>
        <v>-175.34711512527429</v>
      </c>
      <c r="AP1215" s="47">
        <f t="shared" si="1016"/>
        <v>1.0307153164296021E-2</v>
      </c>
      <c r="AQ1215" s="47">
        <f t="shared" si="1004"/>
        <v>-2.2676382841600669</v>
      </c>
      <c r="AR1215" s="1">
        <f t="shared" si="1017"/>
        <v>12</v>
      </c>
      <c r="AS1215" s="1">
        <f t="shared" si="985"/>
        <v>3</v>
      </c>
      <c r="AT1215" s="1">
        <f t="shared" si="986"/>
        <v>1</v>
      </c>
      <c r="AU1215" s="1">
        <f t="shared" si="987"/>
        <v>0</v>
      </c>
      <c r="AV1215" s="1">
        <f t="shared" si="988"/>
        <v>1</v>
      </c>
      <c r="AW1215" s="27">
        <f t="shared" si="1028"/>
        <v>17</v>
      </c>
      <c r="AX1215" s="41">
        <f t="shared" si="1005"/>
        <v>4.4705882352941178</v>
      </c>
      <c r="AY1215" s="29">
        <f t="shared" si="1029"/>
        <v>0.28027681660899645</v>
      </c>
      <c r="AZ1215" s="29">
        <f t="shared" si="1030"/>
        <v>0.22145328719723192</v>
      </c>
      <c r="BA1215" s="29">
        <f t="shared" si="1031"/>
        <v>2.1626297577854676</v>
      </c>
      <c r="BB1215" s="29">
        <f t="shared" si="1032"/>
        <v>6.1038062283737027</v>
      </c>
      <c r="BC1215" s="29">
        <f t="shared" si="1033"/>
        <v>12.044982698961938</v>
      </c>
      <c r="BD1215" s="29">
        <f t="shared" si="1034"/>
        <v>3.3633217993079576</v>
      </c>
      <c r="BE1215" s="29">
        <f t="shared" si="1034"/>
        <v>0.6643598615916958</v>
      </c>
      <c r="BF1215" s="29">
        <f t="shared" si="1034"/>
        <v>2.1626297577854676</v>
      </c>
      <c r="BG1215" s="29">
        <f t="shared" si="1034"/>
        <v>0</v>
      </c>
      <c r="BH1215" s="29">
        <f t="shared" si="1035"/>
        <v>12.044982698961938</v>
      </c>
      <c r="BI1215" s="29">
        <f t="shared" si="1006"/>
        <v>1.1397058823529411</v>
      </c>
      <c r="BJ1215" s="28">
        <f t="shared" si="989"/>
        <v>1.0675700831106785</v>
      </c>
      <c r="BK1215" s="28">
        <f t="shared" si="990"/>
        <v>1.4634329376785009</v>
      </c>
      <c r="BL1215" s="28">
        <f t="shared" si="991"/>
        <v>-0.25695393144423645</v>
      </c>
      <c r="BM1215" s="28">
        <f t="shared" si="992"/>
        <v>-2.6138705591251248</v>
      </c>
      <c r="BN1215" s="28">
        <f t="shared" si="993"/>
        <v>0</v>
      </c>
      <c r="BO1215" s="28">
        <f t="shared" si="994"/>
        <v>-34.357383780003779</v>
      </c>
      <c r="BP1215" s="28">
        <f t="shared" si="995"/>
        <v>7.0833333333333331E-2</v>
      </c>
      <c r="BQ1215" s="28">
        <f t="shared" si="1007"/>
        <v>-2.5333382527467032</v>
      </c>
    </row>
    <row r="1216" spans="1:69" x14ac:dyDescent="0.2">
      <c r="A1216" s="1" t="s">
        <v>7550</v>
      </c>
      <c r="B1216" s="8" t="s">
        <v>3406</v>
      </c>
      <c r="C1216" t="s">
        <v>34</v>
      </c>
      <c r="D1216" s="38">
        <v>504</v>
      </c>
      <c r="E1216" s="52" t="s">
        <v>741</v>
      </c>
      <c r="F1216" s="8" t="s">
        <v>3407</v>
      </c>
      <c r="G1216" s="8">
        <v>346</v>
      </c>
      <c r="H1216" s="8">
        <v>50</v>
      </c>
      <c r="I1216" s="8">
        <v>88</v>
      </c>
      <c r="J1216" s="8">
        <v>9</v>
      </c>
      <c r="K1216" s="8">
        <v>48</v>
      </c>
      <c r="L1216" s="8">
        <v>8</v>
      </c>
      <c r="M1216" s="8">
        <v>10</v>
      </c>
      <c r="N1216" s="8">
        <v>2</v>
      </c>
      <c r="O1216" s="8">
        <v>12</v>
      </c>
      <c r="P1216" s="8">
        <v>4</v>
      </c>
      <c r="Q1216" s="36">
        <f t="shared" si="1008"/>
        <v>296</v>
      </c>
      <c r="R1216" s="36">
        <f t="shared" si="996"/>
        <v>79</v>
      </c>
      <c r="S1216" s="36">
        <f t="shared" si="997"/>
        <v>40</v>
      </c>
      <c r="T1216" s="36">
        <f t="shared" si="998"/>
        <v>8</v>
      </c>
      <c r="U1216" s="36">
        <f t="shared" si="999"/>
        <v>8</v>
      </c>
      <c r="V1216" s="36">
        <f t="shared" si="1000"/>
        <v>1940</v>
      </c>
      <c r="W1216" s="45">
        <f t="shared" si="1001"/>
        <v>431</v>
      </c>
      <c r="X1216" s="50">
        <f t="shared" si="1002"/>
        <v>4.5011600928074245</v>
      </c>
      <c r="Y1216" s="46">
        <f t="shared" si="1018"/>
        <v>0.24884125300789739</v>
      </c>
      <c r="Z1216" s="46">
        <f t="shared" si="1019"/>
        <v>0.25116143862274631</v>
      </c>
      <c r="AA1216" s="46">
        <f t="shared" si="1020"/>
        <v>2.2534816242375952</v>
      </c>
      <c r="AB1216" s="46">
        <f t="shared" si="1021"/>
        <v>6.2558018098524437</v>
      </c>
      <c r="AC1216" s="46">
        <f t="shared" si="1022"/>
        <v>12.258121995467294</v>
      </c>
      <c r="AD1216" s="46">
        <f t="shared" si="1023"/>
        <v>73.657010890337631</v>
      </c>
      <c r="AE1216" s="46">
        <f t="shared" si="1024"/>
        <v>19.84175365119696</v>
      </c>
      <c r="AF1216" s="46">
        <f t="shared" si="1025"/>
        <v>90.139264969503813</v>
      </c>
      <c r="AG1216" s="46">
        <f t="shared" si="1026"/>
        <v>50.04641447881955</v>
      </c>
      <c r="AH1216" s="46">
        <f t="shared" si="1027"/>
        <v>98.064975963738348</v>
      </c>
      <c r="AI1216" s="46">
        <f t="shared" si="1003"/>
        <v>0.77151027896185187</v>
      </c>
      <c r="AJ1216" s="47">
        <f t="shared" si="1010"/>
        <v>0.87835657848157078</v>
      </c>
      <c r="AK1216" s="47">
        <f t="shared" si="1011"/>
        <v>54.220398529688126</v>
      </c>
      <c r="AL1216" s="47">
        <f t="shared" si="1012"/>
        <v>-14.673846082259759</v>
      </c>
      <c r="AM1216" s="47">
        <f t="shared" si="1013"/>
        <v>-199.67718613047333</v>
      </c>
      <c r="AN1216" s="47">
        <f t="shared" si="1014"/>
        <v>-184.71488085369876</v>
      </c>
      <c r="AO1216" s="47">
        <f t="shared" si="1015"/>
        <v>-506.65615262245581</v>
      </c>
      <c r="AP1216" s="47">
        <f t="shared" si="1016"/>
        <v>2.3364232666558248E-3</v>
      </c>
      <c r="AQ1216" s="47">
        <f t="shared" si="1004"/>
        <v>-1.9894683067469778</v>
      </c>
      <c r="AR1216" s="1">
        <f t="shared" si="1017"/>
        <v>50</v>
      </c>
      <c r="AS1216" s="1">
        <f t="shared" si="985"/>
        <v>9</v>
      </c>
      <c r="AT1216" s="1">
        <f t="shared" si="986"/>
        <v>8</v>
      </c>
      <c r="AU1216" s="1">
        <f t="shared" si="987"/>
        <v>2</v>
      </c>
      <c r="AV1216" s="1">
        <f t="shared" si="988"/>
        <v>4</v>
      </c>
      <c r="AW1216" s="27">
        <f t="shared" si="1028"/>
        <v>73</v>
      </c>
      <c r="AX1216" s="41">
        <f t="shared" si="1005"/>
        <v>4.3561643835616435</v>
      </c>
      <c r="AY1216" s="29">
        <f t="shared" si="1029"/>
        <v>0.41452430099455856</v>
      </c>
      <c r="AZ1216" s="29">
        <f t="shared" si="1030"/>
        <v>0.1268530681178455</v>
      </c>
      <c r="BA1216" s="29">
        <f t="shared" si="1031"/>
        <v>1.8391818352411324</v>
      </c>
      <c r="BB1216" s="29">
        <f t="shared" si="1032"/>
        <v>5.5515106023644192</v>
      </c>
      <c r="BC1216" s="29">
        <f t="shared" si="1033"/>
        <v>11.263839369487707</v>
      </c>
      <c r="BD1216" s="29">
        <f t="shared" si="1034"/>
        <v>20.726215049727926</v>
      </c>
      <c r="BE1216" s="29">
        <f t="shared" si="1034"/>
        <v>1.1416776130606094</v>
      </c>
      <c r="BF1216" s="29">
        <f t="shared" si="1034"/>
        <v>14.713454681929059</v>
      </c>
      <c r="BG1216" s="29">
        <f t="shared" si="1034"/>
        <v>11.103021204728838</v>
      </c>
      <c r="BH1216" s="29">
        <f t="shared" si="1035"/>
        <v>45.055357477950828</v>
      </c>
      <c r="BI1216" s="29">
        <f t="shared" si="1006"/>
        <v>1.2880517503805176</v>
      </c>
      <c r="BJ1216" s="28">
        <f t="shared" si="989"/>
        <v>1.1349236760154922</v>
      </c>
      <c r="BK1216" s="28">
        <f t="shared" si="990"/>
        <v>9.1284077198109923</v>
      </c>
      <c r="BL1216" s="28">
        <f t="shared" si="991"/>
        <v>-0.27815956902624189</v>
      </c>
      <c r="BM1216" s="28">
        <f t="shared" si="992"/>
        <v>-13.649823075233602</v>
      </c>
      <c r="BN1216" s="28">
        <f t="shared" si="993"/>
        <v>-17.89562158868717</v>
      </c>
      <c r="BO1216" s="28">
        <f t="shared" si="994"/>
        <v>-103.44028200187255</v>
      </c>
      <c r="BP1216" s="28">
        <f t="shared" si="995"/>
        <v>1.4280125195618153E-2</v>
      </c>
      <c r="BQ1216" s="28">
        <f t="shared" si="1007"/>
        <v>-1.801230424803526</v>
      </c>
    </row>
    <row r="1217" spans="1:69" x14ac:dyDescent="0.2">
      <c r="A1217" s="1" t="s">
        <v>7550</v>
      </c>
      <c r="B1217" s="8" t="s">
        <v>3408</v>
      </c>
      <c r="C1217" t="s">
        <v>34</v>
      </c>
      <c r="D1217" s="38">
        <v>599</v>
      </c>
      <c r="E1217" s="52" t="s">
        <v>3409</v>
      </c>
      <c r="F1217" s="8" t="s">
        <v>3410</v>
      </c>
      <c r="G1217" s="8">
        <v>425</v>
      </c>
      <c r="H1217" s="8">
        <v>43</v>
      </c>
      <c r="I1217" s="8">
        <v>87</v>
      </c>
      <c r="J1217" s="8">
        <v>7</v>
      </c>
      <c r="K1217" s="8">
        <v>46</v>
      </c>
      <c r="L1217" s="8">
        <v>5</v>
      </c>
      <c r="M1217" s="8">
        <v>22</v>
      </c>
      <c r="N1217" s="8">
        <v>11</v>
      </c>
      <c r="O1217" s="8">
        <v>19</v>
      </c>
      <c r="P1217" s="8">
        <v>5</v>
      </c>
      <c r="Q1217" s="36">
        <f t="shared" si="1008"/>
        <v>382</v>
      </c>
      <c r="R1217" s="36">
        <f t="shared" si="996"/>
        <v>80</v>
      </c>
      <c r="S1217" s="36">
        <f t="shared" si="997"/>
        <v>41</v>
      </c>
      <c r="T1217" s="36">
        <f t="shared" si="998"/>
        <v>11</v>
      </c>
      <c r="U1217" s="36">
        <f t="shared" si="999"/>
        <v>14</v>
      </c>
      <c r="V1217" s="36">
        <f t="shared" si="1000"/>
        <v>2389</v>
      </c>
      <c r="W1217" s="45">
        <f t="shared" si="1001"/>
        <v>528</v>
      </c>
      <c r="X1217" s="50">
        <f t="shared" si="1002"/>
        <v>4.5246212121212119</v>
      </c>
      <c r="Y1217" s="46">
        <f t="shared" si="1018"/>
        <v>0.22598499196510577</v>
      </c>
      <c r="Z1217" s="46">
        <f t="shared" si="1019"/>
        <v>0.27522741620752966</v>
      </c>
      <c r="AA1217" s="46">
        <f t="shared" si="1020"/>
        <v>2.3244698404499533</v>
      </c>
      <c r="AB1217" s="46">
        <f t="shared" si="1021"/>
        <v>6.3737122646923776</v>
      </c>
      <c r="AC1217" s="46">
        <f t="shared" si="1022"/>
        <v>12.422954688934801</v>
      </c>
      <c r="AD1217" s="46">
        <f t="shared" si="1023"/>
        <v>86.3262669306704</v>
      </c>
      <c r="AE1217" s="46">
        <f t="shared" si="1024"/>
        <v>22.018193296602373</v>
      </c>
      <c r="AF1217" s="46">
        <f t="shared" si="1025"/>
        <v>95.303263458448086</v>
      </c>
      <c r="AG1217" s="46">
        <f t="shared" si="1026"/>
        <v>70.110834911616152</v>
      </c>
      <c r="AH1217" s="46">
        <f t="shared" si="1027"/>
        <v>173.92136564508723</v>
      </c>
      <c r="AI1217" s="46">
        <f t="shared" si="1003"/>
        <v>0.84948752228163993</v>
      </c>
      <c r="AJ1217" s="47">
        <f t="shared" si="1010"/>
        <v>0.92167647375944228</v>
      </c>
      <c r="AK1217" s="47">
        <f t="shared" si="1011"/>
        <v>52.413993872749408</v>
      </c>
      <c r="AL1217" s="47">
        <f t="shared" si="1012"/>
        <v>-14.753396707779167</v>
      </c>
      <c r="AM1217" s="47">
        <f t="shared" si="1013"/>
        <v>-185.58130488186686</v>
      </c>
      <c r="AN1217" s="47">
        <f t="shared" si="1014"/>
        <v>-226.07152277156743</v>
      </c>
      <c r="AO1217" s="47">
        <f t="shared" si="1015"/>
        <v>-782.94252353815637</v>
      </c>
      <c r="AP1217" s="47">
        <f t="shared" si="1016"/>
        <v>1.9047481619901732E-3</v>
      </c>
      <c r="AQ1217" s="47">
        <f t="shared" si="1004"/>
        <v>-2.2036693462747583</v>
      </c>
      <c r="AR1217" s="1">
        <f t="shared" si="1017"/>
        <v>43</v>
      </c>
      <c r="AS1217" s="1">
        <f t="shared" si="985"/>
        <v>7</v>
      </c>
      <c r="AT1217" s="1">
        <f t="shared" si="986"/>
        <v>5</v>
      </c>
      <c r="AU1217" s="1">
        <f t="shared" si="987"/>
        <v>11</v>
      </c>
      <c r="AV1217" s="1">
        <f t="shared" si="988"/>
        <v>5</v>
      </c>
      <c r="AW1217" s="27">
        <f t="shared" si="1028"/>
        <v>71</v>
      </c>
      <c r="AX1217" s="41">
        <f t="shared" si="1005"/>
        <v>4.0140845070422539</v>
      </c>
      <c r="AY1217" s="29">
        <f t="shared" si="1029"/>
        <v>0.97202935925411538</v>
      </c>
      <c r="AZ1217" s="29">
        <f t="shared" si="1030"/>
        <v>1.9837333862330101E-4</v>
      </c>
      <c r="BA1217" s="29">
        <f t="shared" si="1031"/>
        <v>1.0283673874231312</v>
      </c>
      <c r="BB1217" s="29">
        <f t="shared" si="1032"/>
        <v>4.0565364015076391</v>
      </c>
      <c r="BC1217" s="29">
        <f t="shared" si="1033"/>
        <v>9.0847054155921469</v>
      </c>
      <c r="BD1217" s="29">
        <f t="shared" si="1034"/>
        <v>41.797262447926961</v>
      </c>
      <c r="BE1217" s="29">
        <f t="shared" si="1034"/>
        <v>1.3886133703631071E-3</v>
      </c>
      <c r="BF1217" s="29">
        <f t="shared" si="1034"/>
        <v>5.1418369371156558</v>
      </c>
      <c r="BG1217" s="29">
        <f t="shared" si="1034"/>
        <v>44.621900416584026</v>
      </c>
      <c r="BH1217" s="29">
        <f t="shared" si="1035"/>
        <v>45.423527077960735</v>
      </c>
      <c r="BI1217" s="29">
        <f t="shared" si="1006"/>
        <v>1.9569416498993961</v>
      </c>
      <c r="BJ1217" s="28">
        <f t="shared" si="989"/>
        <v>1.3989073056851895</v>
      </c>
      <c r="BK1217" s="28">
        <f t="shared" si="990"/>
        <v>15.052918654255475</v>
      </c>
      <c r="BL1217" s="28">
        <f t="shared" si="991"/>
        <v>-7.1442423608243262E-6</v>
      </c>
      <c r="BM1217" s="28">
        <f t="shared" si="992"/>
        <v>-1.9046958376376568</v>
      </c>
      <c r="BN1217" s="28">
        <f t="shared" si="993"/>
        <v>-32.829096961912654</v>
      </c>
      <c r="BO1217" s="28">
        <f t="shared" si="994"/>
        <v>-50.011451968174441</v>
      </c>
      <c r="BP1217" s="28">
        <f t="shared" si="995"/>
        <v>1.4699792960662527E-2</v>
      </c>
      <c r="BQ1217" s="28">
        <f t="shared" si="1007"/>
        <v>-1.0244628698338565</v>
      </c>
    </row>
    <row r="1218" spans="1:69" x14ac:dyDescent="0.2">
      <c r="A1218" s="1" t="s">
        <v>7550</v>
      </c>
      <c r="B1218" s="8" t="s">
        <v>3411</v>
      </c>
      <c r="C1218" t="s">
        <v>18</v>
      </c>
      <c r="D1218" s="38">
        <v>258</v>
      </c>
      <c r="E1218" s="52" t="s">
        <v>3412</v>
      </c>
      <c r="F1218" s="8" t="s">
        <v>3413</v>
      </c>
      <c r="G1218" s="8">
        <v>177</v>
      </c>
      <c r="H1218" s="8">
        <v>31</v>
      </c>
      <c r="I1218" s="8">
        <v>47</v>
      </c>
      <c r="J1218" s="8">
        <v>5</v>
      </c>
      <c r="K1218" s="8">
        <v>12</v>
      </c>
      <c r="L1218" s="8">
        <v>1</v>
      </c>
      <c r="M1218" s="8">
        <v>9</v>
      </c>
      <c r="N1218" s="8">
        <v>4</v>
      </c>
      <c r="O1218" s="8">
        <v>13</v>
      </c>
      <c r="P1218" s="8">
        <v>8</v>
      </c>
      <c r="Q1218" s="36">
        <f t="shared" si="1008"/>
        <v>146</v>
      </c>
      <c r="R1218" s="36">
        <f t="shared" si="996"/>
        <v>42</v>
      </c>
      <c r="S1218" s="36">
        <f t="shared" si="997"/>
        <v>11</v>
      </c>
      <c r="T1218" s="36">
        <f t="shared" si="998"/>
        <v>5</v>
      </c>
      <c r="U1218" s="36">
        <f t="shared" si="999"/>
        <v>5</v>
      </c>
      <c r="V1218" s="36">
        <f t="shared" si="1000"/>
        <v>946</v>
      </c>
      <c r="W1218" s="45">
        <f t="shared" si="1001"/>
        <v>209</v>
      </c>
      <c r="X1218" s="50">
        <f t="shared" si="1002"/>
        <v>4.5263157894736841</v>
      </c>
      <c r="Y1218" s="46">
        <f t="shared" si="1018"/>
        <v>0.22437673130193919</v>
      </c>
      <c r="Z1218" s="46">
        <f t="shared" si="1019"/>
        <v>0.27700831024930733</v>
      </c>
      <c r="AA1218" s="46">
        <f t="shared" si="1020"/>
        <v>2.3296398891966756</v>
      </c>
      <c r="AB1218" s="46">
        <f t="shared" si="1021"/>
        <v>6.3822714681440438</v>
      </c>
      <c r="AC1218" s="46">
        <f t="shared" si="1022"/>
        <v>12.434903047091412</v>
      </c>
      <c r="AD1218" s="46">
        <f t="shared" si="1023"/>
        <v>32.759002770083121</v>
      </c>
      <c r="AE1218" s="46">
        <f t="shared" si="1024"/>
        <v>11.634349030470908</v>
      </c>
      <c r="AF1218" s="46">
        <f t="shared" si="1025"/>
        <v>25.62603878116343</v>
      </c>
      <c r="AG1218" s="46">
        <f t="shared" si="1026"/>
        <v>31.911357340720219</v>
      </c>
      <c r="AH1218" s="46">
        <f t="shared" si="1027"/>
        <v>62.174515235457058</v>
      </c>
      <c r="AI1218" s="46">
        <f t="shared" si="1003"/>
        <v>0.78896761133603244</v>
      </c>
      <c r="AJ1218" s="47">
        <f t="shared" si="1010"/>
        <v>0.88823848787137816</v>
      </c>
      <c r="AK1218" s="47">
        <f t="shared" si="1011"/>
        <v>22.142712378396549</v>
      </c>
      <c r="AL1218" s="47">
        <f t="shared" si="1012"/>
        <v>-8.7377522210257386</v>
      </c>
      <c r="AM1218" s="47">
        <f t="shared" si="1013"/>
        <v>-55.813224478680148</v>
      </c>
      <c r="AN1218" s="47">
        <f t="shared" si="1014"/>
        <v>-115.03874924139038</v>
      </c>
      <c r="AO1218" s="47">
        <f t="shared" si="1015"/>
        <v>-312.85625848242455</v>
      </c>
      <c r="AP1218" s="47">
        <f t="shared" si="1016"/>
        <v>4.854143441099963E-3</v>
      </c>
      <c r="AQ1218" s="47">
        <f t="shared" si="1004"/>
        <v>-2.2829195433256912</v>
      </c>
      <c r="AR1218" s="1">
        <f t="shared" si="1017"/>
        <v>31</v>
      </c>
      <c r="AS1218" s="1">
        <f t="shared" ref="AS1218:AS1281" si="1036">J1218</f>
        <v>5</v>
      </c>
      <c r="AT1218" s="1">
        <f t="shared" ref="AT1218:AT1281" si="1037">L1218</f>
        <v>1</v>
      </c>
      <c r="AU1218" s="1">
        <f t="shared" ref="AU1218:AU1281" si="1038">N1218</f>
        <v>4</v>
      </c>
      <c r="AV1218" s="1">
        <f t="shared" ref="AV1218:AV1281" si="1039">P1218</f>
        <v>8</v>
      </c>
      <c r="AW1218" s="27">
        <f t="shared" si="1028"/>
        <v>49</v>
      </c>
      <c r="AX1218" s="41">
        <f t="shared" si="1005"/>
        <v>3.9591836734693877</v>
      </c>
      <c r="AY1218" s="29">
        <f t="shared" si="1029"/>
        <v>1.0832986255726782</v>
      </c>
      <c r="AZ1218" s="29">
        <f t="shared" si="1030"/>
        <v>1.6659725114535648E-3</v>
      </c>
      <c r="BA1218" s="29">
        <f t="shared" si="1031"/>
        <v>0.92003331945022904</v>
      </c>
      <c r="BB1218" s="29">
        <f t="shared" si="1032"/>
        <v>3.8384006663890045</v>
      </c>
      <c r="BC1218" s="29">
        <f t="shared" si="1033"/>
        <v>8.756768013327779</v>
      </c>
      <c r="BD1218" s="29">
        <f t="shared" si="1034"/>
        <v>33.582257392753021</v>
      </c>
      <c r="BE1218" s="29">
        <f t="shared" si="1034"/>
        <v>8.3298625572678243E-3</v>
      </c>
      <c r="BF1218" s="29">
        <f t="shared" si="1034"/>
        <v>0.92003331945022904</v>
      </c>
      <c r="BG1218" s="29">
        <f t="shared" si="1034"/>
        <v>15.353602665556018</v>
      </c>
      <c r="BH1218" s="29">
        <f t="shared" si="1035"/>
        <v>70.054144106622232</v>
      </c>
      <c r="BI1218" s="29">
        <f t="shared" si="1006"/>
        <v>2.4982993197278911</v>
      </c>
      <c r="BJ1218" s="28">
        <f t="shared" ref="BJ1218:BJ1281" si="1040">SQRT(BI1218)</f>
        <v>1.5806009362669284</v>
      </c>
      <c r="BK1218" s="28">
        <f t="shared" ref="BK1218:BK1281" si="1041">AR1218*((5-AX1218)/BJ1218)*((5-AX1218)/BJ1218)*((5-AX1218)/BJ1218)</f>
        <v>8.851508229510447</v>
      </c>
      <c r="BL1218" s="28">
        <f t="shared" ref="BL1218:BL1281" si="1042">AS1218*((4-AX1218)/BJ1218)*((4-AX1218)/BJ1218)*((4-AX1218)/BJ1218)</f>
        <v>8.6100375732590324E-5</v>
      </c>
      <c r="BM1218" s="28">
        <f t="shared" ref="BM1218:BM1281" si="1043">AT1218*((3-AX1218)/BJ1218)*((3-AX1218)/BJ1218)*((3-AX1218)/BJ1218)</f>
        <v>-0.22347998274211739</v>
      </c>
      <c r="BN1218" s="28">
        <f t="shared" ref="BN1218:BN1281" si="1044">AU1218*((2-AX1218)/BJ1218)*((2-AX1218)/BJ1218)*((2-AX1218)/BJ1218)</f>
        <v>-7.6176102024148786</v>
      </c>
      <c r="BO1218" s="28">
        <f t="shared" ref="BO1218:BO1281" si="1045">AV1218*((1-AX1218)/BJ1218)*((1-AX1218)/BJ1218)*((1-AX1218)/BJ1218)</f>
        <v>-52.49755159355346</v>
      </c>
      <c r="BP1218" s="28">
        <f t="shared" ref="BP1218:BP1281" si="1046">AW1218/((AW1218-1)*(AW1218-2))</f>
        <v>2.1719858156028369E-2</v>
      </c>
      <c r="BQ1218" s="28">
        <f t="shared" si="1007"/>
        <v>-1.1182913674611656</v>
      </c>
    </row>
    <row r="1219" spans="1:69" x14ac:dyDescent="0.2">
      <c r="A1219" s="1" t="s">
        <v>7550</v>
      </c>
      <c r="B1219" s="8" t="s">
        <v>3414</v>
      </c>
      <c r="C1219" t="s">
        <v>49</v>
      </c>
      <c r="D1219" s="38">
        <v>39</v>
      </c>
      <c r="E1219" s="52" t="s">
        <v>3167</v>
      </c>
      <c r="F1219" s="8" t="s">
        <v>3415</v>
      </c>
      <c r="G1219" s="8">
        <v>31</v>
      </c>
      <c r="H1219" s="8">
        <v>5</v>
      </c>
      <c r="I1219" s="8">
        <v>4</v>
      </c>
      <c r="J1219" s="8">
        <v>0</v>
      </c>
      <c r="K1219" s="8">
        <v>3</v>
      </c>
      <c r="L1219" s="8">
        <v>0</v>
      </c>
      <c r="M1219" s="8">
        <v>1</v>
      </c>
      <c r="N1219" s="8">
        <v>0</v>
      </c>
      <c r="O1219" s="8">
        <v>1</v>
      </c>
      <c r="P1219" s="8">
        <v>0</v>
      </c>
      <c r="Q1219" s="36">
        <f t="shared" si="1008"/>
        <v>26</v>
      </c>
      <c r="R1219" s="36">
        <f t="shared" ref="R1219:R1282" si="1047">IFERROR(I1219-J1219,0)</f>
        <v>4</v>
      </c>
      <c r="S1219" s="36">
        <f t="shared" ref="S1219:S1282" si="1048">IFERROR(K1219-L1219,0)</f>
        <v>3</v>
      </c>
      <c r="T1219" s="36">
        <f t="shared" ref="T1219:T1282" si="1049">IFERROR(M1219-N1219,0)</f>
        <v>1</v>
      </c>
      <c r="U1219" s="36">
        <f t="shared" ref="U1219:U1282" si="1050">IFERROR(O1219-P1219,0)</f>
        <v>1</v>
      </c>
      <c r="V1219" s="36">
        <f t="shared" ref="V1219:V1282" si="1051">Q1219*5+R1219*4+S1219*3+T1219*2+U1219*1</f>
        <v>158</v>
      </c>
      <c r="W1219" s="45">
        <f t="shared" ref="W1219:W1282" si="1052">IFERROR(Q1219+R1219+S1219+T1219+U1219,0)</f>
        <v>35</v>
      </c>
      <c r="X1219" s="50">
        <f t="shared" ref="X1219:X1282" si="1053">IF(ISERROR(V1219/W1219),0,(V1219/W1219))</f>
        <v>4.5142857142857142</v>
      </c>
      <c r="Y1219" s="46">
        <f t="shared" si="1018"/>
        <v>0.23591836734693883</v>
      </c>
      <c r="Z1219" s="46">
        <f t="shared" si="1019"/>
        <v>0.2644897959183673</v>
      </c>
      <c r="AA1219" s="46">
        <f t="shared" si="1020"/>
        <v>2.2930612244897959</v>
      </c>
      <c r="AB1219" s="46">
        <f t="shared" si="1021"/>
        <v>6.3216326530612239</v>
      </c>
      <c r="AC1219" s="46">
        <f t="shared" si="1022"/>
        <v>12.350204081632652</v>
      </c>
      <c r="AD1219" s="46">
        <f t="shared" si="1023"/>
        <v>6.1338775510204098</v>
      </c>
      <c r="AE1219" s="46">
        <f t="shared" si="1024"/>
        <v>1.0579591836734692</v>
      </c>
      <c r="AF1219" s="46">
        <f t="shared" si="1025"/>
        <v>6.8791836734693881</v>
      </c>
      <c r="AG1219" s="46">
        <f t="shared" si="1026"/>
        <v>6.3216326530612239</v>
      </c>
      <c r="AH1219" s="46">
        <f t="shared" si="1027"/>
        <v>12.350204081632652</v>
      </c>
      <c r="AI1219" s="46">
        <f t="shared" ref="AI1219:AI1282" si="1054">IF(ISERROR(SUM(AD1219:AH1219)/(W1219-1)),0,SUM(AD1219:AH1219)/(W1219-1))</f>
        <v>0.96302521008403374</v>
      </c>
      <c r="AJ1219" s="47">
        <f t="shared" si="1010"/>
        <v>0.98133847885631886</v>
      </c>
      <c r="AK1219" s="47">
        <f t="shared" si="1011"/>
        <v>3.1525319353375867</v>
      </c>
      <c r="AL1219" s="47">
        <f t="shared" si="1012"/>
        <v>-0.57572738721097216</v>
      </c>
      <c r="AM1219" s="47">
        <f t="shared" si="1013"/>
        <v>-11.022706561960895</v>
      </c>
      <c r="AN1219" s="47">
        <f t="shared" si="1014"/>
        <v>-16.818505401981984</v>
      </c>
      <c r="AO1219" s="47">
        <f t="shared" si="1015"/>
        <v>-45.925587099499339</v>
      </c>
      <c r="AP1219" s="47">
        <f t="shared" si="1016"/>
        <v>3.1194295900178252E-2</v>
      </c>
      <c r="AQ1219" s="47">
        <f t="shared" ref="AQ1219:AQ1282" si="1055">IF(ISERROR(SUM(AK1219:AO1219)*AP1219),0,(SUM(AK1219:AO1219)*AP1219))</f>
        <v>-2.2207217540428217</v>
      </c>
      <c r="AR1219" s="1">
        <f t="shared" si="1017"/>
        <v>5</v>
      </c>
      <c r="AS1219" s="1">
        <f t="shared" si="1036"/>
        <v>0</v>
      </c>
      <c r="AT1219" s="1">
        <f t="shared" si="1037"/>
        <v>0</v>
      </c>
      <c r="AU1219" s="1">
        <f t="shared" si="1038"/>
        <v>0</v>
      </c>
      <c r="AV1219" s="1">
        <f t="shared" si="1039"/>
        <v>0</v>
      </c>
      <c r="AW1219" s="27">
        <f t="shared" si="1028"/>
        <v>5</v>
      </c>
      <c r="AX1219" s="41">
        <f t="shared" ref="AX1219:AX1282" si="1056">IF(ISERROR(((AR1219*5+AS1219*4+AT1219*3+AU1219*2+AV1219*1)/AW1219)),0,((AR1219*5+AS1219*4+AT1219*3+AU1219*2+AV1219*1)/AW1219))</f>
        <v>5</v>
      </c>
      <c r="AY1219" s="29">
        <f t="shared" si="1029"/>
        <v>0</v>
      </c>
      <c r="AZ1219" s="29">
        <f t="shared" si="1030"/>
        <v>1</v>
      </c>
      <c r="BA1219" s="29">
        <f t="shared" si="1031"/>
        <v>4</v>
      </c>
      <c r="BB1219" s="29">
        <f t="shared" si="1032"/>
        <v>9</v>
      </c>
      <c r="BC1219" s="29">
        <f t="shared" si="1033"/>
        <v>16</v>
      </c>
      <c r="BD1219" s="29">
        <f t="shared" si="1034"/>
        <v>0</v>
      </c>
      <c r="BE1219" s="29">
        <f t="shared" si="1034"/>
        <v>0</v>
      </c>
      <c r="BF1219" s="29">
        <f t="shared" si="1034"/>
        <v>0</v>
      </c>
      <c r="BG1219" s="29">
        <f t="shared" si="1034"/>
        <v>0</v>
      </c>
      <c r="BH1219" s="29">
        <f t="shared" si="1035"/>
        <v>0</v>
      </c>
      <c r="BI1219" s="29">
        <f t="shared" ref="BI1219:BI1282" si="1057">IF(ISERROR((SUM(BD1219:BH1219)/(AW1219-1))),0,((SUM(BD1219:BH1219)/(AW1219-1))))</f>
        <v>0</v>
      </c>
      <c r="BJ1219" s="28">
        <f t="shared" si="1040"/>
        <v>0</v>
      </c>
      <c r="BK1219" s="28" t="e">
        <f t="shared" si="1041"/>
        <v>#DIV/0!</v>
      </c>
      <c r="BL1219" s="28" t="e">
        <f t="shared" si="1042"/>
        <v>#DIV/0!</v>
      </c>
      <c r="BM1219" s="28" t="e">
        <f t="shared" si="1043"/>
        <v>#DIV/0!</v>
      </c>
      <c r="BN1219" s="28" t="e">
        <f t="shared" si="1044"/>
        <v>#DIV/0!</v>
      </c>
      <c r="BO1219" s="28" t="e">
        <f t="shared" si="1045"/>
        <v>#DIV/0!</v>
      </c>
      <c r="BP1219" s="28">
        <f t="shared" si="1046"/>
        <v>0.41666666666666669</v>
      </c>
      <c r="BQ1219" s="28">
        <f t="shared" ref="BQ1219:BQ1282" si="1058">IF(ISERROR((SUM(BK1219:BO1219)*BP1219)),0,(SUM(BK1219:BO1219)*BP1219))</f>
        <v>0</v>
      </c>
    </row>
    <row r="1220" spans="1:69" x14ac:dyDescent="0.2">
      <c r="A1220" s="1" t="s">
        <v>7550</v>
      </c>
      <c r="B1220" s="8" t="s">
        <v>3416</v>
      </c>
      <c r="C1220" t="s">
        <v>49</v>
      </c>
      <c r="D1220" s="38">
        <v>172</v>
      </c>
      <c r="E1220" s="52" t="s">
        <v>3417</v>
      </c>
      <c r="F1220" s="8" t="s">
        <v>3418</v>
      </c>
      <c r="G1220" s="8">
        <v>123</v>
      </c>
      <c r="H1220" s="8">
        <v>12</v>
      </c>
      <c r="I1220" s="8">
        <v>38</v>
      </c>
      <c r="J1220" s="8">
        <v>2</v>
      </c>
      <c r="K1220" s="8">
        <v>7</v>
      </c>
      <c r="L1220" s="8">
        <v>1</v>
      </c>
      <c r="M1220" s="8">
        <v>2</v>
      </c>
      <c r="N1220" s="8">
        <v>1</v>
      </c>
      <c r="O1220" s="8">
        <v>2</v>
      </c>
      <c r="P1220" s="8">
        <v>1</v>
      </c>
      <c r="Q1220" s="36">
        <f t="shared" ref="Q1220:Q1283" si="1059">IFERROR(G1220-H1220,0)</f>
        <v>111</v>
      </c>
      <c r="R1220" s="36">
        <f t="shared" si="1047"/>
        <v>36</v>
      </c>
      <c r="S1220" s="36">
        <f t="shared" si="1048"/>
        <v>6</v>
      </c>
      <c r="T1220" s="36">
        <f t="shared" si="1049"/>
        <v>1</v>
      </c>
      <c r="U1220" s="36">
        <f t="shared" si="1050"/>
        <v>1</v>
      </c>
      <c r="V1220" s="36">
        <f t="shared" si="1051"/>
        <v>720</v>
      </c>
      <c r="W1220" s="45">
        <f t="shared" si="1052"/>
        <v>155</v>
      </c>
      <c r="X1220" s="50">
        <f t="shared" si="1053"/>
        <v>4.645161290322581</v>
      </c>
      <c r="Y1220" s="46">
        <f t="shared" si="1018"/>
        <v>0.12591050988553568</v>
      </c>
      <c r="Z1220" s="46">
        <f t="shared" si="1019"/>
        <v>0.41623309053069762</v>
      </c>
      <c r="AA1220" s="46">
        <f t="shared" si="1020"/>
        <v>2.7065556711758596</v>
      </c>
      <c r="AB1220" s="46">
        <f t="shared" si="1021"/>
        <v>6.9968782518210215</v>
      </c>
      <c r="AC1220" s="46">
        <f t="shared" si="1022"/>
        <v>13.287200832466183</v>
      </c>
      <c r="AD1220" s="46">
        <f t="shared" si="1023"/>
        <v>13.97606659729446</v>
      </c>
      <c r="AE1220" s="46">
        <f t="shared" si="1024"/>
        <v>14.984391259105115</v>
      </c>
      <c r="AF1220" s="46">
        <f t="shared" si="1025"/>
        <v>16.239334027055158</v>
      </c>
      <c r="AG1220" s="46">
        <f t="shared" si="1026"/>
        <v>6.9968782518210215</v>
      </c>
      <c r="AH1220" s="46">
        <f t="shared" si="1027"/>
        <v>13.287200832466183</v>
      </c>
      <c r="AI1220" s="46">
        <f t="shared" si="1054"/>
        <v>0.42521994134897373</v>
      </c>
      <c r="AJ1220" s="47">
        <f t="shared" si="1010"/>
        <v>0.65208890601586966</v>
      </c>
      <c r="AK1220" s="47">
        <f t="shared" si="1011"/>
        <v>17.885270706465459</v>
      </c>
      <c r="AL1220" s="47">
        <f t="shared" si="1012"/>
        <v>-34.864783394332484</v>
      </c>
      <c r="AM1220" s="47">
        <f t="shared" si="1013"/>
        <v>-96.351007959199862</v>
      </c>
      <c r="AN1220" s="47">
        <f t="shared" si="1014"/>
        <v>-66.747659342244077</v>
      </c>
      <c r="AO1220" s="47">
        <f t="shared" si="1015"/>
        <v>-174.67462279629194</v>
      </c>
      <c r="AP1220" s="47">
        <f t="shared" si="1016"/>
        <v>6.5783889313301078E-3</v>
      </c>
      <c r="AQ1220" s="47">
        <f t="shared" si="1055"/>
        <v>-2.3337019112031427</v>
      </c>
      <c r="AR1220" s="1">
        <f t="shared" si="1017"/>
        <v>12</v>
      </c>
      <c r="AS1220" s="1">
        <f t="shared" si="1036"/>
        <v>2</v>
      </c>
      <c r="AT1220" s="1">
        <f t="shared" si="1037"/>
        <v>1</v>
      </c>
      <c r="AU1220" s="1">
        <f t="shared" si="1038"/>
        <v>1</v>
      </c>
      <c r="AV1220" s="1">
        <f t="shared" si="1039"/>
        <v>1</v>
      </c>
      <c r="AW1220" s="27">
        <f t="shared" si="1028"/>
        <v>17</v>
      </c>
      <c r="AX1220" s="41">
        <f t="shared" si="1056"/>
        <v>4.3529411764705879</v>
      </c>
      <c r="AY1220" s="29">
        <f t="shared" si="1029"/>
        <v>0.41868512110726691</v>
      </c>
      <c r="AZ1220" s="29">
        <f t="shared" si="1030"/>
        <v>0.12456747404844265</v>
      </c>
      <c r="BA1220" s="29">
        <f t="shared" si="1031"/>
        <v>1.8304498269896183</v>
      </c>
      <c r="BB1220" s="29">
        <f t="shared" si="1032"/>
        <v>5.5363321799307945</v>
      </c>
      <c r="BC1220" s="29">
        <f t="shared" si="1033"/>
        <v>11.242214532871969</v>
      </c>
      <c r="BD1220" s="29">
        <f t="shared" si="1034"/>
        <v>5.0242214532872032</v>
      </c>
      <c r="BE1220" s="29">
        <f t="shared" si="1034"/>
        <v>0.2491349480968853</v>
      </c>
      <c r="BF1220" s="29">
        <f t="shared" si="1034"/>
        <v>1.8304498269896183</v>
      </c>
      <c r="BG1220" s="29">
        <f t="shared" si="1034"/>
        <v>5.5363321799307945</v>
      </c>
      <c r="BH1220" s="29">
        <f t="shared" si="1035"/>
        <v>11.242214532871969</v>
      </c>
      <c r="BI1220" s="29">
        <f t="shared" si="1057"/>
        <v>1.4926470588235294</v>
      </c>
      <c r="BJ1220" s="28">
        <f t="shared" si="1040"/>
        <v>1.2217393579743305</v>
      </c>
      <c r="BK1220" s="28">
        <f t="shared" si="1041"/>
        <v>1.7826941653753912</v>
      </c>
      <c r="BL1220" s="28">
        <f t="shared" si="1042"/>
        <v>-4.8217122429386777E-2</v>
      </c>
      <c r="BM1220" s="28">
        <f t="shared" si="1043"/>
        <v>-1.3580040013850698</v>
      </c>
      <c r="BN1220" s="28">
        <f t="shared" si="1044"/>
        <v>-7.1432773969462078</v>
      </c>
      <c r="BO1220" s="28">
        <f t="shared" si="1045"/>
        <v>-20.6700776714478</v>
      </c>
      <c r="BP1220" s="28">
        <f t="shared" si="1046"/>
        <v>7.0833333333333331E-2</v>
      </c>
      <c r="BQ1220" s="28">
        <f t="shared" si="1058"/>
        <v>-1.9434458102340095</v>
      </c>
    </row>
    <row r="1221" spans="1:69" x14ac:dyDescent="0.2">
      <c r="A1221" s="1" t="s">
        <v>7550</v>
      </c>
      <c r="B1221" s="8" t="s">
        <v>3419</v>
      </c>
      <c r="C1221" t="s">
        <v>294</v>
      </c>
      <c r="D1221" s="38">
        <v>159</v>
      </c>
      <c r="E1221" s="52" t="s">
        <v>1762</v>
      </c>
      <c r="F1221" s="8" t="s">
        <v>3420</v>
      </c>
      <c r="G1221" s="8">
        <v>123</v>
      </c>
      <c r="H1221" s="8">
        <v>17</v>
      </c>
      <c r="I1221" s="8">
        <v>30</v>
      </c>
      <c r="J1221" s="8">
        <v>2</v>
      </c>
      <c r="K1221" s="8">
        <v>4</v>
      </c>
      <c r="L1221" s="8">
        <v>1</v>
      </c>
      <c r="M1221" s="8">
        <v>2</v>
      </c>
      <c r="N1221" s="8">
        <v>1</v>
      </c>
      <c r="O1221" s="8">
        <v>2</v>
      </c>
      <c r="P1221" s="8">
        <v>1</v>
      </c>
      <c r="Q1221" s="36">
        <f t="shared" si="1059"/>
        <v>106</v>
      </c>
      <c r="R1221" s="36">
        <f t="shared" si="1047"/>
        <v>28</v>
      </c>
      <c r="S1221" s="36">
        <f t="shared" si="1048"/>
        <v>3</v>
      </c>
      <c r="T1221" s="36">
        <f t="shared" si="1049"/>
        <v>1</v>
      </c>
      <c r="U1221" s="36">
        <f t="shared" si="1050"/>
        <v>1</v>
      </c>
      <c r="V1221" s="36">
        <f t="shared" si="1051"/>
        <v>654</v>
      </c>
      <c r="W1221" s="45">
        <f t="shared" si="1052"/>
        <v>139</v>
      </c>
      <c r="X1221" s="50">
        <f t="shared" si="1053"/>
        <v>4.7050359712230216</v>
      </c>
      <c r="Y1221" s="46">
        <f t="shared" si="1018"/>
        <v>8.7003778272346122E-2</v>
      </c>
      <c r="Z1221" s="46">
        <f t="shared" si="1019"/>
        <v>0.4970757207183894</v>
      </c>
      <c r="AA1221" s="46">
        <f t="shared" si="1020"/>
        <v>2.9071476631644328</v>
      </c>
      <c r="AB1221" s="46">
        <f t="shared" si="1021"/>
        <v>7.3172196056104761</v>
      </c>
      <c r="AC1221" s="46">
        <f t="shared" si="1022"/>
        <v>13.727291548056519</v>
      </c>
      <c r="AD1221" s="46">
        <f t="shared" si="1023"/>
        <v>9.2224004968686888</v>
      </c>
      <c r="AE1221" s="46">
        <f t="shared" si="1024"/>
        <v>13.918120180114903</v>
      </c>
      <c r="AF1221" s="46">
        <f t="shared" si="1025"/>
        <v>8.7214429894932977</v>
      </c>
      <c r="AG1221" s="46">
        <f t="shared" si="1026"/>
        <v>7.3172196056104761</v>
      </c>
      <c r="AH1221" s="46">
        <f t="shared" si="1027"/>
        <v>13.727291548056519</v>
      </c>
      <c r="AI1221" s="46">
        <f t="shared" si="1054"/>
        <v>0.38338025231988321</v>
      </c>
      <c r="AJ1221" s="47">
        <f t="shared" si="1010"/>
        <v>0.6191770767073691</v>
      </c>
      <c r="AK1221" s="47">
        <f t="shared" si="1011"/>
        <v>11.459572758379675</v>
      </c>
      <c r="AL1221" s="47">
        <f t="shared" si="1012"/>
        <v>-41.337789492774071</v>
      </c>
      <c r="AM1221" s="47">
        <f t="shared" si="1013"/>
        <v>-62.643683067093725</v>
      </c>
      <c r="AN1221" s="47">
        <f t="shared" si="1014"/>
        <v>-83.382425806706493</v>
      </c>
      <c r="AO1221" s="47">
        <f t="shared" si="1015"/>
        <v>-214.2558447685721</v>
      </c>
      <c r="AP1221" s="47">
        <f t="shared" si="1016"/>
        <v>7.3521633343911989E-3</v>
      </c>
      <c r="AQ1221" s="47">
        <f t="shared" si="1055"/>
        <v>-2.8685212991838873</v>
      </c>
      <c r="AR1221" s="1">
        <f t="shared" si="1017"/>
        <v>17</v>
      </c>
      <c r="AS1221" s="1">
        <f t="shared" si="1036"/>
        <v>2</v>
      </c>
      <c r="AT1221" s="1">
        <f t="shared" si="1037"/>
        <v>1</v>
      </c>
      <c r="AU1221" s="1">
        <f t="shared" si="1038"/>
        <v>1</v>
      </c>
      <c r="AV1221" s="1">
        <f t="shared" si="1039"/>
        <v>1</v>
      </c>
      <c r="AW1221" s="27">
        <f t="shared" si="1028"/>
        <v>22</v>
      </c>
      <c r="AX1221" s="41">
        <f t="shared" si="1056"/>
        <v>4.5</v>
      </c>
      <c r="AY1221" s="29">
        <f t="shared" si="1029"/>
        <v>0.25</v>
      </c>
      <c r="AZ1221" s="29">
        <f t="shared" si="1030"/>
        <v>0.25</v>
      </c>
      <c r="BA1221" s="29">
        <f t="shared" si="1031"/>
        <v>2.25</v>
      </c>
      <c r="BB1221" s="29">
        <f t="shared" si="1032"/>
        <v>6.25</v>
      </c>
      <c r="BC1221" s="29">
        <f t="shared" si="1033"/>
        <v>12.25</v>
      </c>
      <c r="BD1221" s="29">
        <f t="shared" si="1034"/>
        <v>4.25</v>
      </c>
      <c r="BE1221" s="29">
        <f t="shared" si="1034"/>
        <v>0.5</v>
      </c>
      <c r="BF1221" s="29">
        <f t="shared" si="1034"/>
        <v>2.25</v>
      </c>
      <c r="BG1221" s="29">
        <f t="shared" si="1034"/>
        <v>6.25</v>
      </c>
      <c r="BH1221" s="29">
        <f t="shared" si="1035"/>
        <v>12.25</v>
      </c>
      <c r="BI1221" s="29">
        <f t="shared" si="1057"/>
        <v>1.2142857142857142</v>
      </c>
      <c r="BJ1221" s="28">
        <f t="shared" si="1040"/>
        <v>1.1019463300386794</v>
      </c>
      <c r="BK1221" s="28">
        <f t="shared" si="1041"/>
        <v>1.588099122702803</v>
      </c>
      <c r="BL1221" s="28">
        <f t="shared" si="1042"/>
        <v>-0.18683519090621212</v>
      </c>
      <c r="BM1221" s="28">
        <f t="shared" si="1043"/>
        <v>-2.5222750772338638</v>
      </c>
      <c r="BN1221" s="28">
        <f t="shared" si="1044"/>
        <v>-11.677199431638261</v>
      </c>
      <c r="BO1221" s="28">
        <f t="shared" si="1045"/>
        <v>-32.042235240415387</v>
      </c>
      <c r="BP1221" s="28">
        <f t="shared" si="1046"/>
        <v>5.2380952380952382E-2</v>
      </c>
      <c r="BQ1221" s="28">
        <f t="shared" si="1058"/>
        <v>-2.348785257106667</v>
      </c>
    </row>
    <row r="1222" spans="1:69" x14ac:dyDescent="0.2">
      <c r="A1222" s="1" t="s">
        <v>7550</v>
      </c>
      <c r="B1222" s="8" t="s">
        <v>3421</v>
      </c>
      <c r="C1222" t="s">
        <v>34</v>
      </c>
      <c r="D1222" s="38">
        <v>595</v>
      </c>
      <c r="E1222" s="52" t="s">
        <v>3422</v>
      </c>
      <c r="F1222" s="8" t="s">
        <v>3423</v>
      </c>
      <c r="G1222" s="8">
        <v>433</v>
      </c>
      <c r="H1222" s="8">
        <v>162</v>
      </c>
      <c r="I1222" s="8">
        <v>107</v>
      </c>
      <c r="J1222" s="8">
        <v>34</v>
      </c>
      <c r="K1222" s="8">
        <v>31</v>
      </c>
      <c r="L1222" s="8">
        <v>10</v>
      </c>
      <c r="M1222" s="8">
        <v>10</v>
      </c>
      <c r="N1222" s="8">
        <v>6</v>
      </c>
      <c r="O1222" s="8">
        <v>14</v>
      </c>
      <c r="P1222" s="8">
        <v>8</v>
      </c>
      <c r="Q1222" s="36">
        <f t="shared" si="1059"/>
        <v>271</v>
      </c>
      <c r="R1222" s="36">
        <f t="shared" si="1047"/>
        <v>73</v>
      </c>
      <c r="S1222" s="36">
        <f t="shared" si="1048"/>
        <v>21</v>
      </c>
      <c r="T1222" s="36">
        <f t="shared" si="1049"/>
        <v>4</v>
      </c>
      <c r="U1222" s="36">
        <f t="shared" si="1050"/>
        <v>6</v>
      </c>
      <c r="V1222" s="36">
        <f t="shared" si="1051"/>
        <v>1724</v>
      </c>
      <c r="W1222" s="45">
        <f t="shared" si="1052"/>
        <v>375</v>
      </c>
      <c r="X1222" s="50">
        <f t="shared" si="1053"/>
        <v>4.5973333333333333</v>
      </c>
      <c r="Y1222" s="46">
        <f t="shared" si="1018"/>
        <v>0.1621404444444445</v>
      </c>
      <c r="Z1222" s="46">
        <f t="shared" si="1019"/>
        <v>0.35680711111111102</v>
      </c>
      <c r="AA1222" s="46">
        <f t="shared" si="1020"/>
        <v>2.5514737777777774</v>
      </c>
      <c r="AB1222" s="46">
        <f t="shared" si="1021"/>
        <v>6.7461404444444444</v>
      </c>
      <c r="AC1222" s="46">
        <f t="shared" si="1022"/>
        <v>12.940807111111111</v>
      </c>
      <c r="AD1222" s="46">
        <f t="shared" si="1023"/>
        <v>43.940060444444462</v>
      </c>
      <c r="AE1222" s="46">
        <f t="shared" si="1024"/>
        <v>26.046919111111105</v>
      </c>
      <c r="AF1222" s="46">
        <f t="shared" si="1025"/>
        <v>53.580949333333322</v>
      </c>
      <c r="AG1222" s="46">
        <f t="shared" si="1026"/>
        <v>26.984561777777778</v>
      </c>
      <c r="AH1222" s="46">
        <f t="shared" si="1027"/>
        <v>77.644842666666662</v>
      </c>
      <c r="AI1222" s="46">
        <f t="shared" si="1054"/>
        <v>0.61015329768270954</v>
      </c>
      <c r="AJ1222" s="47">
        <f t="shared" si="1010"/>
        <v>0.78112310021065789</v>
      </c>
      <c r="AK1222" s="47">
        <f t="shared" si="1011"/>
        <v>37.123412006758002</v>
      </c>
      <c r="AL1222" s="47">
        <f t="shared" si="1012"/>
        <v>-32.644849269559657</v>
      </c>
      <c r="AM1222" s="47">
        <f t="shared" si="1013"/>
        <v>-179.57567785447281</v>
      </c>
      <c r="AN1222" s="47">
        <f t="shared" si="1014"/>
        <v>-147.05663176666036</v>
      </c>
      <c r="AO1222" s="47">
        <f t="shared" si="1015"/>
        <v>-586.05024516641424</v>
      </c>
      <c r="AP1222" s="47">
        <f t="shared" si="1016"/>
        <v>2.6881335034623158E-3</v>
      </c>
      <c r="AQ1222" s="47">
        <f t="shared" si="1055"/>
        <v>-2.4413735790087663</v>
      </c>
      <c r="AR1222" s="1">
        <f t="shared" si="1017"/>
        <v>162</v>
      </c>
      <c r="AS1222" s="1">
        <f t="shared" si="1036"/>
        <v>34</v>
      </c>
      <c r="AT1222" s="1">
        <f t="shared" si="1037"/>
        <v>10</v>
      </c>
      <c r="AU1222" s="1">
        <f t="shared" si="1038"/>
        <v>6</v>
      </c>
      <c r="AV1222" s="1">
        <f t="shared" si="1039"/>
        <v>8</v>
      </c>
      <c r="AW1222" s="27">
        <f t="shared" si="1028"/>
        <v>220</v>
      </c>
      <c r="AX1222" s="41">
        <f t="shared" si="1056"/>
        <v>4.5272727272727273</v>
      </c>
      <c r="AY1222" s="29">
        <f t="shared" si="1029"/>
        <v>0.22347107438016522</v>
      </c>
      <c r="AZ1222" s="29">
        <f t="shared" si="1030"/>
        <v>0.2780165289256199</v>
      </c>
      <c r="BA1222" s="29">
        <f t="shared" si="1031"/>
        <v>2.3325619834710745</v>
      </c>
      <c r="BB1222" s="29">
        <f t="shared" si="1032"/>
        <v>6.3871074380165291</v>
      </c>
      <c r="BC1222" s="29">
        <f t="shared" si="1033"/>
        <v>12.441652892561985</v>
      </c>
      <c r="BD1222" s="29">
        <f t="shared" si="1034"/>
        <v>36.202314049586768</v>
      </c>
      <c r="BE1222" s="29">
        <f t="shared" si="1034"/>
        <v>9.4525619834710763</v>
      </c>
      <c r="BF1222" s="29">
        <f t="shared" si="1034"/>
        <v>23.325619834710743</v>
      </c>
      <c r="BG1222" s="29">
        <f t="shared" si="1034"/>
        <v>38.322644628099177</v>
      </c>
      <c r="BH1222" s="29">
        <f t="shared" si="1035"/>
        <v>99.533223140495878</v>
      </c>
      <c r="BI1222" s="29">
        <f t="shared" si="1057"/>
        <v>0.94445828144458277</v>
      </c>
      <c r="BJ1222" s="28">
        <f t="shared" si="1040"/>
        <v>0.97183243485931403</v>
      </c>
      <c r="BK1222" s="28">
        <f t="shared" si="1041"/>
        <v>18.645447941764814</v>
      </c>
      <c r="BL1222" s="28">
        <f t="shared" si="1042"/>
        <v>-5.4301355857587374</v>
      </c>
      <c r="BM1222" s="28">
        <f t="shared" si="1043"/>
        <v>-38.812857800184105</v>
      </c>
      <c r="BN1222" s="28">
        <f t="shared" si="1044"/>
        <v>-105.51966750938678</v>
      </c>
      <c r="BO1222" s="28">
        <f t="shared" si="1045"/>
        <v>-382.50132131592085</v>
      </c>
      <c r="BP1222" s="28">
        <f t="shared" si="1046"/>
        <v>4.608101880943404E-3</v>
      </c>
      <c r="BQ1222" s="28">
        <f t="shared" si="1058"/>
        <v>-2.3668065338546107</v>
      </c>
    </row>
    <row r="1223" spans="1:69" x14ac:dyDescent="0.2">
      <c r="A1223" s="1" t="s">
        <v>7550</v>
      </c>
      <c r="B1223" s="8" t="s">
        <v>3424</v>
      </c>
      <c r="C1223" t="s">
        <v>49</v>
      </c>
      <c r="D1223" s="38">
        <v>936</v>
      </c>
      <c r="E1223" s="52" t="s">
        <v>3162</v>
      </c>
      <c r="F1223" s="8" t="s">
        <v>3425</v>
      </c>
      <c r="G1223" s="8">
        <v>697</v>
      </c>
      <c r="H1223" s="8">
        <v>119</v>
      </c>
      <c r="I1223" s="8">
        <v>144</v>
      </c>
      <c r="J1223" s="8">
        <v>19</v>
      </c>
      <c r="K1223" s="8">
        <v>58</v>
      </c>
      <c r="L1223" s="8">
        <v>7</v>
      </c>
      <c r="M1223" s="8">
        <v>21</v>
      </c>
      <c r="N1223" s="8">
        <v>3</v>
      </c>
      <c r="O1223" s="8">
        <v>16</v>
      </c>
      <c r="P1223" s="8">
        <v>4</v>
      </c>
      <c r="Q1223" s="36">
        <f t="shared" si="1059"/>
        <v>578</v>
      </c>
      <c r="R1223" s="36">
        <f t="shared" si="1047"/>
        <v>125</v>
      </c>
      <c r="S1223" s="36">
        <f t="shared" si="1048"/>
        <v>51</v>
      </c>
      <c r="T1223" s="36">
        <f t="shared" si="1049"/>
        <v>18</v>
      </c>
      <c r="U1223" s="36">
        <f t="shared" si="1050"/>
        <v>12</v>
      </c>
      <c r="V1223" s="36">
        <f t="shared" si="1051"/>
        <v>3591</v>
      </c>
      <c r="W1223" s="45">
        <f t="shared" si="1052"/>
        <v>784</v>
      </c>
      <c r="X1223" s="50">
        <f t="shared" si="1053"/>
        <v>4.5803571428571432</v>
      </c>
      <c r="Y1223" s="46">
        <f t="shared" si="1018"/>
        <v>0.17610012755102009</v>
      </c>
      <c r="Z1223" s="46">
        <f t="shared" si="1019"/>
        <v>0.33681441326530659</v>
      </c>
      <c r="AA1223" s="46">
        <f t="shared" si="1020"/>
        <v>2.4975286989795928</v>
      </c>
      <c r="AB1223" s="46">
        <f t="shared" si="1021"/>
        <v>6.6582429846938798</v>
      </c>
      <c r="AC1223" s="46">
        <f t="shared" si="1022"/>
        <v>12.818957270408166</v>
      </c>
      <c r="AD1223" s="46">
        <f t="shared" si="1023"/>
        <v>101.7858737244896</v>
      </c>
      <c r="AE1223" s="46">
        <f t="shared" si="1024"/>
        <v>42.101801658163325</v>
      </c>
      <c r="AF1223" s="46">
        <f t="shared" si="1025"/>
        <v>127.37396364795923</v>
      </c>
      <c r="AG1223" s="46">
        <f t="shared" si="1026"/>
        <v>119.84837372448983</v>
      </c>
      <c r="AH1223" s="46">
        <f t="shared" si="1027"/>
        <v>153.82748724489801</v>
      </c>
      <c r="AI1223" s="46">
        <f t="shared" si="1054"/>
        <v>0.69596104725415076</v>
      </c>
      <c r="AJ1223" s="47">
        <f t="shared" si="1010"/>
        <v>0.83424279874275853</v>
      </c>
      <c r="AK1223" s="47">
        <f t="shared" si="1011"/>
        <v>73.568168584255673</v>
      </c>
      <c r="AL1223" s="47">
        <f t="shared" si="1012"/>
        <v>-42.084155389651116</v>
      </c>
      <c r="AM1223" s="47">
        <f t="shared" si="1013"/>
        <v>-346.70372499036472</v>
      </c>
      <c r="AN1223" s="47">
        <f t="shared" si="1014"/>
        <v>-532.6409665963298</v>
      </c>
      <c r="AO1223" s="47">
        <f t="shared" si="1015"/>
        <v>-948.59951107565178</v>
      </c>
      <c r="AP1223" s="47">
        <f t="shared" si="1016"/>
        <v>1.2804055488595571E-3</v>
      </c>
      <c r="AQ1223" s="47">
        <f t="shared" si="1055"/>
        <v>-2.3001975948997875</v>
      </c>
      <c r="AR1223" s="1">
        <f t="shared" si="1017"/>
        <v>119</v>
      </c>
      <c r="AS1223" s="1">
        <f t="shared" si="1036"/>
        <v>19</v>
      </c>
      <c r="AT1223" s="1">
        <f t="shared" si="1037"/>
        <v>7</v>
      </c>
      <c r="AU1223" s="1">
        <f t="shared" si="1038"/>
        <v>3</v>
      </c>
      <c r="AV1223" s="1">
        <f t="shared" si="1039"/>
        <v>4</v>
      </c>
      <c r="AW1223" s="27">
        <f t="shared" si="1028"/>
        <v>152</v>
      </c>
      <c r="AX1223" s="41">
        <f t="shared" si="1056"/>
        <v>4.6184210526315788</v>
      </c>
      <c r="AY1223" s="29">
        <f t="shared" si="1029"/>
        <v>0.14560249307479239</v>
      </c>
      <c r="AZ1223" s="29">
        <f t="shared" si="1030"/>
        <v>0.38244459833794991</v>
      </c>
      <c r="BA1223" s="29">
        <f t="shared" si="1031"/>
        <v>2.6192867036011074</v>
      </c>
      <c r="BB1223" s="29">
        <f t="shared" si="1032"/>
        <v>6.8561288088642653</v>
      </c>
      <c r="BC1223" s="29">
        <f t="shared" si="1033"/>
        <v>13.092970914127422</v>
      </c>
      <c r="BD1223" s="29">
        <f t="shared" si="1034"/>
        <v>17.326696675900294</v>
      </c>
      <c r="BE1223" s="29">
        <f t="shared" si="1034"/>
        <v>7.2664473684210487</v>
      </c>
      <c r="BF1223" s="29">
        <f t="shared" si="1034"/>
        <v>18.33500692520775</v>
      </c>
      <c r="BG1223" s="29">
        <f t="shared" si="1034"/>
        <v>20.568386426592795</v>
      </c>
      <c r="BH1223" s="29">
        <f t="shared" si="1035"/>
        <v>52.371883656509688</v>
      </c>
      <c r="BI1223" s="29">
        <f t="shared" si="1057"/>
        <v>0.76734053677239455</v>
      </c>
      <c r="BJ1223" s="28">
        <f t="shared" si="1040"/>
        <v>0.87597975819786755</v>
      </c>
      <c r="BK1223" s="28">
        <f t="shared" si="1041"/>
        <v>9.8359874496295259</v>
      </c>
      <c r="BL1223" s="28">
        <f t="shared" si="1042"/>
        <v>-6.6853505643213564</v>
      </c>
      <c r="BM1223" s="28">
        <f t="shared" si="1043"/>
        <v>-44.14590101475283</v>
      </c>
      <c r="BN1223" s="28">
        <f t="shared" si="1044"/>
        <v>-80.123054021353681</v>
      </c>
      <c r="BO1223" s="28">
        <f t="shared" si="1045"/>
        <v>-281.92597019597787</v>
      </c>
      <c r="BP1223" s="28">
        <f t="shared" si="1046"/>
        <v>6.7108167770419426E-3</v>
      </c>
      <c r="BQ1223" s="28">
        <f t="shared" si="1058"/>
        <v>-2.7047563721284762</v>
      </c>
    </row>
    <row r="1224" spans="1:69" x14ac:dyDescent="0.2">
      <c r="A1224" s="1" t="s">
        <v>7550</v>
      </c>
      <c r="B1224" s="8" t="s">
        <v>3426</v>
      </c>
      <c r="C1224" t="s">
        <v>294</v>
      </c>
      <c r="D1224" s="38">
        <v>87</v>
      </c>
      <c r="E1224" s="52" t="s">
        <v>3427</v>
      </c>
      <c r="F1224" s="8" t="s">
        <v>3428</v>
      </c>
      <c r="G1224" s="8">
        <v>73</v>
      </c>
      <c r="H1224" s="8">
        <v>12</v>
      </c>
      <c r="I1224" s="8">
        <v>10</v>
      </c>
      <c r="J1224" s="8">
        <v>0</v>
      </c>
      <c r="K1224" s="8">
        <v>2</v>
      </c>
      <c r="L1224" s="8">
        <v>0</v>
      </c>
      <c r="M1224" s="8">
        <v>2</v>
      </c>
      <c r="N1224" s="8">
        <v>0</v>
      </c>
      <c r="O1224" s="8">
        <v>2</v>
      </c>
      <c r="P1224" s="8">
        <v>0</v>
      </c>
      <c r="Q1224" s="36">
        <f t="shared" si="1059"/>
        <v>61</v>
      </c>
      <c r="R1224" s="36">
        <f t="shared" si="1047"/>
        <v>10</v>
      </c>
      <c r="S1224" s="36">
        <f t="shared" si="1048"/>
        <v>2</v>
      </c>
      <c r="T1224" s="36">
        <f t="shared" si="1049"/>
        <v>2</v>
      </c>
      <c r="U1224" s="36">
        <f t="shared" si="1050"/>
        <v>2</v>
      </c>
      <c r="V1224" s="36">
        <f t="shared" si="1051"/>
        <v>357</v>
      </c>
      <c r="W1224" s="45">
        <f t="shared" si="1052"/>
        <v>77</v>
      </c>
      <c r="X1224" s="50">
        <f t="shared" si="1053"/>
        <v>4.6363636363636367</v>
      </c>
      <c r="Y1224" s="46">
        <f t="shared" si="1018"/>
        <v>0.13223140495867744</v>
      </c>
      <c r="Z1224" s="46">
        <f t="shared" si="1019"/>
        <v>0.40495867768595084</v>
      </c>
      <c r="AA1224" s="46">
        <f t="shared" si="1020"/>
        <v>2.677685950413224</v>
      </c>
      <c r="AB1224" s="46">
        <f t="shared" si="1021"/>
        <v>6.9504132231404974</v>
      </c>
      <c r="AC1224" s="46">
        <f t="shared" si="1022"/>
        <v>13.223140495867771</v>
      </c>
      <c r="AD1224" s="46">
        <f t="shared" si="1023"/>
        <v>8.0661157024793244</v>
      </c>
      <c r="AE1224" s="46">
        <f t="shared" si="1024"/>
        <v>4.049586776859508</v>
      </c>
      <c r="AF1224" s="46">
        <f t="shared" si="1025"/>
        <v>5.355371900826448</v>
      </c>
      <c r="AG1224" s="46">
        <f t="shared" si="1026"/>
        <v>13.900826446280995</v>
      </c>
      <c r="AH1224" s="46">
        <f t="shared" si="1027"/>
        <v>26.446280991735541</v>
      </c>
      <c r="AI1224" s="46">
        <f t="shared" si="1054"/>
        <v>0.76076555023923442</v>
      </c>
      <c r="AJ1224" s="47">
        <f t="shared" si="1010"/>
        <v>0.87221875136873461</v>
      </c>
      <c r="AK1224" s="47">
        <f t="shared" si="1011"/>
        <v>4.4203381768162728</v>
      </c>
      <c r="AL1224" s="47">
        <f t="shared" si="1012"/>
        <v>-3.8836475272745612</v>
      </c>
      <c r="AM1224" s="47">
        <f t="shared" si="1013"/>
        <v>-13.206666110242109</v>
      </c>
      <c r="AN1224" s="47">
        <f t="shared" si="1014"/>
        <v>-55.229317517608827</v>
      </c>
      <c r="AO1224" s="47">
        <f t="shared" si="1015"/>
        <v>-144.92912055135369</v>
      </c>
      <c r="AP1224" s="47">
        <f t="shared" si="1016"/>
        <v>1.3508771929824562E-2</v>
      </c>
      <c r="AQ1224" s="47">
        <f t="shared" si="1055"/>
        <v>-2.8750504985586041</v>
      </c>
      <c r="AR1224" s="1">
        <f t="shared" si="1017"/>
        <v>12</v>
      </c>
      <c r="AS1224" s="1">
        <f t="shared" si="1036"/>
        <v>0</v>
      </c>
      <c r="AT1224" s="1">
        <f t="shared" si="1037"/>
        <v>0</v>
      </c>
      <c r="AU1224" s="1">
        <f t="shared" si="1038"/>
        <v>0</v>
      </c>
      <c r="AV1224" s="1">
        <f t="shared" si="1039"/>
        <v>0</v>
      </c>
      <c r="AW1224" s="27">
        <f t="shared" si="1028"/>
        <v>12</v>
      </c>
      <c r="AX1224" s="41">
        <f t="shared" si="1056"/>
        <v>5</v>
      </c>
      <c r="AY1224" s="29">
        <f t="shared" si="1029"/>
        <v>0</v>
      </c>
      <c r="AZ1224" s="29">
        <f t="shared" si="1030"/>
        <v>1</v>
      </c>
      <c r="BA1224" s="29">
        <f t="shared" si="1031"/>
        <v>4</v>
      </c>
      <c r="BB1224" s="29">
        <f t="shared" si="1032"/>
        <v>9</v>
      </c>
      <c r="BC1224" s="29">
        <f t="shared" si="1033"/>
        <v>16</v>
      </c>
      <c r="BD1224" s="29">
        <f t="shared" si="1034"/>
        <v>0</v>
      </c>
      <c r="BE1224" s="29">
        <f t="shared" si="1034"/>
        <v>0</v>
      </c>
      <c r="BF1224" s="29">
        <f t="shared" si="1034"/>
        <v>0</v>
      </c>
      <c r="BG1224" s="29">
        <f t="shared" si="1034"/>
        <v>0</v>
      </c>
      <c r="BH1224" s="29">
        <f t="shared" si="1035"/>
        <v>0</v>
      </c>
      <c r="BI1224" s="29">
        <f t="shared" si="1057"/>
        <v>0</v>
      </c>
      <c r="BJ1224" s="28">
        <f t="shared" si="1040"/>
        <v>0</v>
      </c>
      <c r="BK1224" s="28" t="e">
        <f t="shared" si="1041"/>
        <v>#DIV/0!</v>
      </c>
      <c r="BL1224" s="28" t="e">
        <f t="shared" si="1042"/>
        <v>#DIV/0!</v>
      </c>
      <c r="BM1224" s="28" t="e">
        <f t="shared" si="1043"/>
        <v>#DIV/0!</v>
      </c>
      <c r="BN1224" s="28" t="e">
        <f t="shared" si="1044"/>
        <v>#DIV/0!</v>
      </c>
      <c r="BO1224" s="28" t="e">
        <f t="shared" si="1045"/>
        <v>#DIV/0!</v>
      </c>
      <c r="BP1224" s="28">
        <f t="shared" si="1046"/>
        <v>0.10909090909090909</v>
      </c>
      <c r="BQ1224" s="28">
        <f t="shared" si="1058"/>
        <v>0</v>
      </c>
    </row>
    <row r="1225" spans="1:69" x14ac:dyDescent="0.2">
      <c r="A1225" s="1" t="s">
        <v>7550</v>
      </c>
      <c r="B1225" s="8" t="s">
        <v>3429</v>
      </c>
      <c r="C1225" t="s">
        <v>505</v>
      </c>
      <c r="D1225" s="38">
        <v>42</v>
      </c>
      <c r="E1225" s="52" t="s">
        <v>3427</v>
      </c>
      <c r="F1225" s="8" t="s">
        <v>3430</v>
      </c>
      <c r="G1225" s="8">
        <v>38</v>
      </c>
      <c r="H1225" s="8">
        <v>4</v>
      </c>
      <c r="I1225" s="8">
        <v>3</v>
      </c>
      <c r="J1225" s="8">
        <v>0</v>
      </c>
      <c r="K1225" s="8">
        <v>1</v>
      </c>
      <c r="L1225" s="8">
        <v>0</v>
      </c>
      <c r="M1225" s="8">
        <v>1</v>
      </c>
      <c r="N1225" s="8">
        <v>0</v>
      </c>
      <c r="O1225" s="8">
        <v>1</v>
      </c>
      <c r="P1225" s="8">
        <v>0</v>
      </c>
      <c r="Q1225" s="36">
        <f t="shared" si="1059"/>
        <v>34</v>
      </c>
      <c r="R1225" s="36">
        <f t="shared" si="1047"/>
        <v>3</v>
      </c>
      <c r="S1225" s="36">
        <f t="shared" si="1048"/>
        <v>1</v>
      </c>
      <c r="T1225" s="36">
        <f t="shared" si="1049"/>
        <v>1</v>
      </c>
      <c r="U1225" s="36">
        <f t="shared" si="1050"/>
        <v>1</v>
      </c>
      <c r="V1225" s="36">
        <f t="shared" si="1051"/>
        <v>188</v>
      </c>
      <c r="W1225" s="45">
        <f t="shared" si="1052"/>
        <v>40</v>
      </c>
      <c r="X1225" s="50">
        <f t="shared" si="1053"/>
        <v>4.7</v>
      </c>
      <c r="Y1225" s="46">
        <f t="shared" si="1018"/>
        <v>8.99999999999999E-2</v>
      </c>
      <c r="Z1225" s="46">
        <f t="shared" si="1019"/>
        <v>0.49000000000000027</v>
      </c>
      <c r="AA1225" s="46">
        <f t="shared" si="1020"/>
        <v>2.8900000000000006</v>
      </c>
      <c r="AB1225" s="46">
        <f t="shared" si="1021"/>
        <v>7.2900000000000009</v>
      </c>
      <c r="AC1225" s="46">
        <f t="shared" si="1022"/>
        <v>13.690000000000001</v>
      </c>
      <c r="AD1225" s="46">
        <f t="shared" si="1023"/>
        <v>3.0599999999999965</v>
      </c>
      <c r="AE1225" s="46">
        <f t="shared" si="1024"/>
        <v>1.4700000000000009</v>
      </c>
      <c r="AF1225" s="46">
        <f t="shared" si="1025"/>
        <v>2.8900000000000006</v>
      </c>
      <c r="AG1225" s="46">
        <f t="shared" si="1026"/>
        <v>7.2900000000000009</v>
      </c>
      <c r="AH1225" s="46">
        <f t="shared" si="1027"/>
        <v>13.690000000000001</v>
      </c>
      <c r="AI1225" s="46">
        <f t="shared" si="1054"/>
        <v>0.72820512820512817</v>
      </c>
      <c r="AJ1225" s="47">
        <f t="shared" si="1010"/>
        <v>0.85334935882388063</v>
      </c>
      <c r="AK1225" s="47">
        <f t="shared" si="1011"/>
        <v>1.4772774945941882</v>
      </c>
      <c r="AL1225" s="47">
        <f t="shared" si="1012"/>
        <v>-1.6559025511300909</v>
      </c>
      <c r="AM1225" s="47">
        <f t="shared" si="1013"/>
        <v>-7.906170295142986</v>
      </c>
      <c r="AN1225" s="47">
        <f t="shared" si="1014"/>
        <v>-31.674567457622508</v>
      </c>
      <c r="AO1225" s="47">
        <f t="shared" si="1015"/>
        <v>-81.512567465881858</v>
      </c>
      <c r="AP1225" s="47">
        <f t="shared" si="1016"/>
        <v>2.6990553306342781E-2</v>
      </c>
      <c r="AQ1225" s="47">
        <f t="shared" si="1055"/>
        <v>-3.2731964986554187</v>
      </c>
      <c r="AR1225" s="1">
        <f t="shared" si="1017"/>
        <v>4</v>
      </c>
      <c r="AS1225" s="1">
        <f t="shared" si="1036"/>
        <v>0</v>
      </c>
      <c r="AT1225" s="1">
        <f t="shared" si="1037"/>
        <v>0</v>
      </c>
      <c r="AU1225" s="1">
        <f t="shared" si="1038"/>
        <v>0</v>
      </c>
      <c r="AV1225" s="1">
        <f t="shared" si="1039"/>
        <v>0</v>
      </c>
      <c r="AW1225" s="27">
        <f t="shared" si="1028"/>
        <v>4</v>
      </c>
      <c r="AX1225" s="41">
        <f t="shared" si="1056"/>
        <v>5</v>
      </c>
      <c r="AY1225" s="29">
        <f t="shared" si="1029"/>
        <v>0</v>
      </c>
      <c r="AZ1225" s="29">
        <f t="shared" si="1030"/>
        <v>1</v>
      </c>
      <c r="BA1225" s="29">
        <f t="shared" si="1031"/>
        <v>4</v>
      </c>
      <c r="BB1225" s="29">
        <f t="shared" si="1032"/>
        <v>9</v>
      </c>
      <c r="BC1225" s="29">
        <f t="shared" si="1033"/>
        <v>16</v>
      </c>
      <c r="BD1225" s="29">
        <f t="shared" si="1034"/>
        <v>0</v>
      </c>
      <c r="BE1225" s="29">
        <f t="shared" si="1034"/>
        <v>0</v>
      </c>
      <c r="BF1225" s="29">
        <f t="shared" si="1034"/>
        <v>0</v>
      </c>
      <c r="BG1225" s="29">
        <f t="shared" si="1034"/>
        <v>0</v>
      </c>
      <c r="BH1225" s="29">
        <f t="shared" si="1035"/>
        <v>0</v>
      </c>
      <c r="BI1225" s="29">
        <f t="shared" si="1057"/>
        <v>0</v>
      </c>
      <c r="BJ1225" s="28">
        <f t="shared" si="1040"/>
        <v>0</v>
      </c>
      <c r="BK1225" s="28" t="e">
        <f t="shared" si="1041"/>
        <v>#DIV/0!</v>
      </c>
      <c r="BL1225" s="28" t="e">
        <f t="shared" si="1042"/>
        <v>#DIV/0!</v>
      </c>
      <c r="BM1225" s="28" t="e">
        <f t="shared" si="1043"/>
        <v>#DIV/0!</v>
      </c>
      <c r="BN1225" s="28" t="e">
        <f t="shared" si="1044"/>
        <v>#DIV/0!</v>
      </c>
      <c r="BO1225" s="28" t="e">
        <f t="shared" si="1045"/>
        <v>#DIV/0!</v>
      </c>
      <c r="BP1225" s="28">
        <f t="shared" si="1046"/>
        <v>0.66666666666666663</v>
      </c>
      <c r="BQ1225" s="28">
        <f t="shared" si="1058"/>
        <v>0</v>
      </c>
    </row>
    <row r="1226" spans="1:69" x14ac:dyDescent="0.2">
      <c r="A1226" s="1" t="s">
        <v>7550</v>
      </c>
      <c r="B1226" s="8" t="s">
        <v>3431</v>
      </c>
      <c r="C1226" t="s">
        <v>76</v>
      </c>
      <c r="D1226" s="38">
        <v>536</v>
      </c>
      <c r="E1226" s="52" t="s">
        <v>3432</v>
      </c>
      <c r="F1226" s="8" t="s">
        <v>3433</v>
      </c>
      <c r="G1226" s="8">
        <v>275</v>
      </c>
      <c r="H1226" s="8">
        <v>73</v>
      </c>
      <c r="I1226" s="8">
        <v>109</v>
      </c>
      <c r="J1226" s="8">
        <v>35</v>
      </c>
      <c r="K1226" s="8">
        <v>51</v>
      </c>
      <c r="L1226" s="8">
        <v>28</v>
      </c>
      <c r="M1226" s="8">
        <v>37</v>
      </c>
      <c r="N1226" s="8">
        <v>22</v>
      </c>
      <c r="O1226" s="8">
        <v>63</v>
      </c>
      <c r="P1226" s="8">
        <v>49</v>
      </c>
      <c r="Q1226" s="36">
        <f t="shared" si="1059"/>
        <v>202</v>
      </c>
      <c r="R1226" s="36">
        <f t="shared" si="1047"/>
        <v>74</v>
      </c>
      <c r="S1226" s="36">
        <f t="shared" si="1048"/>
        <v>23</v>
      </c>
      <c r="T1226" s="36">
        <f t="shared" si="1049"/>
        <v>15</v>
      </c>
      <c r="U1226" s="36">
        <f t="shared" si="1050"/>
        <v>14</v>
      </c>
      <c r="V1226" s="36">
        <f t="shared" si="1051"/>
        <v>1419</v>
      </c>
      <c r="W1226" s="45">
        <f t="shared" si="1052"/>
        <v>328</v>
      </c>
      <c r="X1226" s="50">
        <f t="shared" si="1053"/>
        <v>4.3262195121951219</v>
      </c>
      <c r="Y1226" s="46">
        <f t="shared" si="1018"/>
        <v>0.45398014574657947</v>
      </c>
      <c r="Z1226" s="46">
        <f t="shared" si="1019"/>
        <v>0.1064191701368233</v>
      </c>
      <c r="AA1226" s="46">
        <f t="shared" si="1020"/>
        <v>1.7588581945270672</v>
      </c>
      <c r="AB1226" s="46">
        <f t="shared" si="1021"/>
        <v>5.4112972189173112</v>
      </c>
      <c r="AC1226" s="46">
        <f t="shared" si="1022"/>
        <v>11.063736243307554</v>
      </c>
      <c r="AD1226" s="46">
        <f t="shared" si="1023"/>
        <v>91.703989440809053</v>
      </c>
      <c r="AE1226" s="46">
        <f t="shared" si="1024"/>
        <v>7.8750185901249239</v>
      </c>
      <c r="AF1226" s="46">
        <f t="shared" si="1025"/>
        <v>40.453738474122545</v>
      </c>
      <c r="AG1226" s="46">
        <f t="shared" si="1026"/>
        <v>81.169458283759667</v>
      </c>
      <c r="AH1226" s="46">
        <f t="shared" si="1027"/>
        <v>154.89230740630575</v>
      </c>
      <c r="AI1226" s="46">
        <f t="shared" si="1054"/>
        <v>1.1501361229208624</v>
      </c>
      <c r="AJ1226" s="47">
        <f t="shared" si="1010"/>
        <v>1.0724439952374494</v>
      </c>
      <c r="AK1226" s="47">
        <f t="shared" si="1011"/>
        <v>50.093663453149254</v>
      </c>
      <c r="AL1226" s="47">
        <f t="shared" si="1012"/>
        <v>-2.0827524594653073</v>
      </c>
      <c r="AM1226" s="47">
        <f t="shared" si="1013"/>
        <v>-43.496089145485705</v>
      </c>
      <c r="AN1226" s="47">
        <f t="shared" si="1014"/>
        <v>-153.08036043560699</v>
      </c>
      <c r="AO1226" s="47">
        <f t="shared" si="1015"/>
        <v>-417.6927052538378</v>
      </c>
      <c r="AP1226" s="47">
        <f t="shared" si="1016"/>
        <v>3.0768653496182062E-3</v>
      </c>
      <c r="AQ1226" s="47">
        <f t="shared" si="1055"/>
        <v>-1.7423003694107886</v>
      </c>
      <c r="AR1226" s="1">
        <f t="shared" si="1017"/>
        <v>73</v>
      </c>
      <c r="AS1226" s="1">
        <f t="shared" si="1036"/>
        <v>35</v>
      </c>
      <c r="AT1226" s="1">
        <f t="shared" si="1037"/>
        <v>28</v>
      </c>
      <c r="AU1226" s="1">
        <f t="shared" si="1038"/>
        <v>22</v>
      </c>
      <c r="AV1226" s="1">
        <f t="shared" si="1039"/>
        <v>49</v>
      </c>
      <c r="AW1226" s="27">
        <f t="shared" si="1028"/>
        <v>207</v>
      </c>
      <c r="AX1226" s="41">
        <f t="shared" si="1056"/>
        <v>3.2946859903381642</v>
      </c>
      <c r="AY1226" s="29">
        <f t="shared" si="1029"/>
        <v>2.9080958715489276</v>
      </c>
      <c r="AZ1226" s="29">
        <f t="shared" si="1030"/>
        <v>0.49746785222525619</v>
      </c>
      <c r="BA1226" s="29">
        <f t="shared" si="1031"/>
        <v>8.6839832901584618E-2</v>
      </c>
      <c r="BB1226" s="29">
        <f t="shared" si="1032"/>
        <v>1.6762118135779132</v>
      </c>
      <c r="BC1226" s="29">
        <f t="shared" si="1033"/>
        <v>5.2655837942542414</v>
      </c>
      <c r="BD1226" s="29">
        <f t="shared" si="1034"/>
        <v>212.29099862307172</v>
      </c>
      <c r="BE1226" s="29">
        <f t="shared" si="1034"/>
        <v>17.411374827883968</v>
      </c>
      <c r="BF1226" s="29">
        <f t="shared" si="1034"/>
        <v>2.4315153212443694</v>
      </c>
      <c r="BG1226" s="29">
        <f t="shared" si="1034"/>
        <v>36.876659898714088</v>
      </c>
      <c r="BH1226" s="29">
        <f t="shared" si="1035"/>
        <v>258.01360591845781</v>
      </c>
      <c r="BI1226" s="29">
        <f t="shared" si="1057"/>
        <v>2.5583696824726796</v>
      </c>
      <c r="BJ1226" s="28">
        <f t="shared" si="1040"/>
        <v>1.5994904446331275</v>
      </c>
      <c r="BK1226" s="28">
        <f t="shared" si="1041"/>
        <v>88.468973877949409</v>
      </c>
      <c r="BL1226" s="28">
        <f t="shared" si="1042"/>
        <v>3.0010319941460373</v>
      </c>
      <c r="BM1226" s="28">
        <f t="shared" si="1043"/>
        <v>-0.17510217884135179</v>
      </c>
      <c r="BN1226" s="28">
        <f t="shared" si="1044"/>
        <v>-11.667319120122229</v>
      </c>
      <c r="BO1226" s="28">
        <f t="shared" si="1045"/>
        <v>-144.68413849737536</v>
      </c>
      <c r="BP1226" s="28">
        <f t="shared" si="1046"/>
        <v>4.9017286289367752E-3</v>
      </c>
      <c r="BQ1226" s="28">
        <f t="shared" si="1058"/>
        <v>-0.31888957287043351</v>
      </c>
    </row>
    <row r="1227" spans="1:69" x14ac:dyDescent="0.2">
      <c r="A1227" s="1" t="s">
        <v>7550</v>
      </c>
      <c r="B1227" s="8" t="s">
        <v>3434</v>
      </c>
      <c r="C1227" t="s">
        <v>49</v>
      </c>
      <c r="D1227" s="38">
        <v>310</v>
      </c>
      <c r="E1227" s="52" t="s">
        <v>3435</v>
      </c>
      <c r="F1227" s="8" t="s">
        <v>3436</v>
      </c>
      <c r="G1227" s="8">
        <v>225</v>
      </c>
      <c r="H1227" s="8">
        <v>4</v>
      </c>
      <c r="I1227" s="8">
        <v>55</v>
      </c>
      <c r="J1227" s="8">
        <v>1</v>
      </c>
      <c r="K1227" s="8">
        <v>20</v>
      </c>
      <c r="L1227" s="8">
        <v>0</v>
      </c>
      <c r="M1227" s="8">
        <v>6</v>
      </c>
      <c r="N1227" s="8">
        <v>1</v>
      </c>
      <c r="O1227" s="8">
        <v>4</v>
      </c>
      <c r="P1227" s="8">
        <v>1</v>
      </c>
      <c r="Q1227" s="36">
        <f t="shared" si="1059"/>
        <v>221</v>
      </c>
      <c r="R1227" s="36">
        <f t="shared" si="1047"/>
        <v>54</v>
      </c>
      <c r="S1227" s="36">
        <f t="shared" si="1048"/>
        <v>20</v>
      </c>
      <c r="T1227" s="36">
        <f t="shared" si="1049"/>
        <v>5</v>
      </c>
      <c r="U1227" s="36">
        <f t="shared" si="1050"/>
        <v>3</v>
      </c>
      <c r="V1227" s="36">
        <f t="shared" si="1051"/>
        <v>1394</v>
      </c>
      <c r="W1227" s="45">
        <f t="shared" si="1052"/>
        <v>303</v>
      </c>
      <c r="X1227" s="50">
        <f t="shared" si="1053"/>
        <v>4.6006600660066006</v>
      </c>
      <c r="Y1227" s="46">
        <f t="shared" si="1018"/>
        <v>0.15947238288185259</v>
      </c>
      <c r="Z1227" s="46">
        <f t="shared" si="1019"/>
        <v>0.36079251489505382</v>
      </c>
      <c r="AA1227" s="46">
        <f t="shared" si="1020"/>
        <v>2.5621126469082549</v>
      </c>
      <c r="AB1227" s="46">
        <f t="shared" si="1021"/>
        <v>6.7634327789214561</v>
      </c>
      <c r="AC1227" s="46">
        <f t="shared" si="1022"/>
        <v>12.964752910934658</v>
      </c>
      <c r="AD1227" s="46">
        <f t="shared" si="1023"/>
        <v>35.24339661688942</v>
      </c>
      <c r="AE1227" s="46">
        <f t="shared" si="1024"/>
        <v>19.482795804332905</v>
      </c>
      <c r="AF1227" s="46">
        <f t="shared" si="1025"/>
        <v>51.242252938165095</v>
      </c>
      <c r="AG1227" s="46">
        <f t="shared" si="1026"/>
        <v>33.817163894607283</v>
      </c>
      <c r="AH1227" s="46">
        <f t="shared" si="1027"/>
        <v>38.894258732803976</v>
      </c>
      <c r="AI1227" s="46">
        <f t="shared" si="1054"/>
        <v>0.59165519200926719</v>
      </c>
      <c r="AJ1227" s="47">
        <f t="shared" si="1010"/>
        <v>0.76919125840668989</v>
      </c>
      <c r="AK1227" s="47">
        <f t="shared" si="1011"/>
        <v>30.925553348302255</v>
      </c>
      <c r="AL1227" s="47">
        <f t="shared" si="1012"/>
        <v>-25.714436889159181</v>
      </c>
      <c r="AM1227" s="47">
        <f t="shared" si="1013"/>
        <v>-180.22884768651448</v>
      </c>
      <c r="AN1227" s="47">
        <f t="shared" si="1014"/>
        <v>-193.24922073756929</v>
      </c>
      <c r="AO1227" s="47">
        <f t="shared" si="1015"/>
        <v>-307.72629005261115</v>
      </c>
      <c r="AP1227" s="47">
        <f t="shared" si="1016"/>
        <v>3.333259994279554E-3</v>
      </c>
      <c r="AQ1227" s="47">
        <f t="shared" si="1055"/>
        <v>-2.253261230020442</v>
      </c>
      <c r="AR1227" s="1">
        <f t="shared" si="1017"/>
        <v>4</v>
      </c>
      <c r="AS1227" s="1">
        <f t="shared" si="1036"/>
        <v>1</v>
      </c>
      <c r="AT1227" s="1">
        <f t="shared" si="1037"/>
        <v>0</v>
      </c>
      <c r="AU1227" s="1">
        <f t="shared" si="1038"/>
        <v>1</v>
      </c>
      <c r="AV1227" s="1">
        <f t="shared" si="1039"/>
        <v>1</v>
      </c>
      <c r="AW1227" s="27">
        <f t="shared" si="1028"/>
        <v>7</v>
      </c>
      <c r="AX1227" s="41">
        <f t="shared" si="1056"/>
        <v>3.8571428571428572</v>
      </c>
      <c r="AY1227" s="29">
        <f t="shared" si="1029"/>
        <v>1.3061224489795917</v>
      </c>
      <c r="AZ1227" s="29">
        <f t="shared" si="1030"/>
        <v>2.0408163265306103E-2</v>
      </c>
      <c r="BA1227" s="29">
        <f t="shared" si="1031"/>
        <v>0.73469387755102056</v>
      </c>
      <c r="BB1227" s="29">
        <f t="shared" si="1032"/>
        <v>3.4489795918367347</v>
      </c>
      <c r="BC1227" s="29">
        <f t="shared" si="1033"/>
        <v>8.1632653061224492</v>
      </c>
      <c r="BD1227" s="29">
        <f t="shared" si="1034"/>
        <v>5.2244897959183669</v>
      </c>
      <c r="BE1227" s="29">
        <f t="shared" si="1034"/>
        <v>2.0408163265306103E-2</v>
      </c>
      <c r="BF1227" s="29">
        <f t="shared" si="1034"/>
        <v>0</v>
      </c>
      <c r="BG1227" s="29">
        <f t="shared" si="1034"/>
        <v>3.4489795918367347</v>
      </c>
      <c r="BH1227" s="29">
        <f t="shared" si="1035"/>
        <v>8.1632653061224492</v>
      </c>
      <c r="BI1227" s="29">
        <f t="shared" si="1057"/>
        <v>2.8095238095238089</v>
      </c>
      <c r="BJ1227" s="28">
        <f t="shared" si="1040"/>
        <v>1.6761634196950514</v>
      </c>
      <c r="BK1227" s="28">
        <f t="shared" si="1041"/>
        <v>1.2679051238075758</v>
      </c>
      <c r="BL1227" s="28">
        <f t="shared" si="1042"/>
        <v>6.190942987341669E-4</v>
      </c>
      <c r="BM1227" s="28">
        <f t="shared" si="1043"/>
        <v>0</v>
      </c>
      <c r="BN1227" s="28">
        <f t="shared" si="1044"/>
        <v>-1.3601501743189666</v>
      </c>
      <c r="BO1227" s="28">
        <f t="shared" si="1045"/>
        <v>-4.9527543898733422</v>
      </c>
      <c r="BP1227" s="28">
        <f t="shared" si="1046"/>
        <v>0.23333333333333334</v>
      </c>
      <c r="BQ1227" s="28">
        <f t="shared" si="1058"/>
        <v>-1.1770220807533998</v>
      </c>
    </row>
    <row r="1228" spans="1:69" x14ac:dyDescent="0.2">
      <c r="A1228" s="1" t="s">
        <v>7550</v>
      </c>
      <c r="B1228" s="8" t="s">
        <v>3437</v>
      </c>
      <c r="C1228" t="s">
        <v>34</v>
      </c>
      <c r="D1228" s="38">
        <v>173</v>
      </c>
      <c r="E1228" s="52" t="s">
        <v>3438</v>
      </c>
      <c r="F1228" s="8" t="s">
        <v>3439</v>
      </c>
      <c r="G1228" s="8">
        <v>128</v>
      </c>
      <c r="H1228" s="8">
        <v>34</v>
      </c>
      <c r="I1228" s="8">
        <v>27</v>
      </c>
      <c r="J1228" s="8">
        <v>4</v>
      </c>
      <c r="K1228" s="8">
        <v>8</v>
      </c>
      <c r="L1228" s="8">
        <v>2</v>
      </c>
      <c r="M1228" s="8">
        <v>4</v>
      </c>
      <c r="N1228" s="8">
        <v>2</v>
      </c>
      <c r="O1228" s="8">
        <v>6</v>
      </c>
      <c r="P1228" s="8">
        <v>4</v>
      </c>
      <c r="Q1228" s="36">
        <f t="shared" si="1059"/>
        <v>94</v>
      </c>
      <c r="R1228" s="36">
        <f t="shared" si="1047"/>
        <v>23</v>
      </c>
      <c r="S1228" s="36">
        <f t="shared" si="1048"/>
        <v>6</v>
      </c>
      <c r="T1228" s="36">
        <f t="shared" si="1049"/>
        <v>2</v>
      </c>
      <c r="U1228" s="36">
        <f t="shared" si="1050"/>
        <v>2</v>
      </c>
      <c r="V1228" s="36">
        <f t="shared" si="1051"/>
        <v>586</v>
      </c>
      <c r="W1228" s="45">
        <f t="shared" si="1052"/>
        <v>127</v>
      </c>
      <c r="X1228" s="50">
        <f t="shared" si="1053"/>
        <v>4.6141732283464565</v>
      </c>
      <c r="Y1228" s="46">
        <f t="shared" si="1018"/>
        <v>0.14886229772459561</v>
      </c>
      <c r="Z1228" s="46">
        <f t="shared" si="1019"/>
        <v>0.37720875441750856</v>
      </c>
      <c r="AA1228" s="46">
        <f t="shared" si="1020"/>
        <v>2.6055552111104214</v>
      </c>
      <c r="AB1228" s="46">
        <f t="shared" si="1021"/>
        <v>6.8339016678033344</v>
      </c>
      <c r="AC1228" s="46">
        <f t="shared" si="1022"/>
        <v>13.062248124496248</v>
      </c>
      <c r="AD1228" s="46">
        <f t="shared" si="1023"/>
        <v>13.993055986111987</v>
      </c>
      <c r="AE1228" s="46">
        <f t="shared" si="1024"/>
        <v>8.6758013516026971</v>
      </c>
      <c r="AF1228" s="46">
        <f t="shared" si="1025"/>
        <v>15.633331266662529</v>
      </c>
      <c r="AG1228" s="46">
        <f t="shared" si="1026"/>
        <v>13.667803335606669</v>
      </c>
      <c r="AH1228" s="46">
        <f t="shared" si="1027"/>
        <v>26.124496248992497</v>
      </c>
      <c r="AI1228" s="46">
        <f t="shared" si="1054"/>
        <v>0.61979752530933641</v>
      </c>
      <c r="AJ1228" s="47">
        <f t="shared" si="1010"/>
        <v>0.78727220534535347</v>
      </c>
      <c r="AK1228" s="47">
        <f t="shared" si="1011"/>
        <v>11.064458749560828</v>
      </c>
      <c r="AL1228" s="47">
        <f t="shared" si="1012"/>
        <v>-10.92007759612358</v>
      </c>
      <c r="AM1228" s="47">
        <f t="shared" si="1013"/>
        <v>-51.716236622790518</v>
      </c>
      <c r="AN1228" s="47">
        <f t="shared" si="1014"/>
        <v>-73.224822412113326</v>
      </c>
      <c r="AO1228" s="47">
        <f t="shared" si="1015"/>
        <v>-193.50051827834173</v>
      </c>
      <c r="AP1228" s="47">
        <f t="shared" si="1016"/>
        <v>8.0634920634920643E-3</v>
      </c>
      <c r="AQ1228" s="47">
        <f t="shared" si="1055"/>
        <v>-2.5665869150663911</v>
      </c>
      <c r="AR1228" s="1">
        <f t="shared" si="1017"/>
        <v>34</v>
      </c>
      <c r="AS1228" s="1">
        <f t="shared" si="1036"/>
        <v>4</v>
      </c>
      <c r="AT1228" s="1">
        <f t="shared" si="1037"/>
        <v>2</v>
      </c>
      <c r="AU1228" s="1">
        <f t="shared" si="1038"/>
        <v>2</v>
      </c>
      <c r="AV1228" s="1">
        <f t="shared" si="1039"/>
        <v>4</v>
      </c>
      <c r="AW1228" s="27">
        <f t="shared" si="1028"/>
        <v>46</v>
      </c>
      <c r="AX1228" s="41">
        <f t="shared" si="1056"/>
        <v>4.3478260869565215</v>
      </c>
      <c r="AY1228" s="29">
        <f t="shared" si="1029"/>
        <v>0.42533081285444263</v>
      </c>
      <c r="AZ1228" s="29">
        <f t="shared" si="1030"/>
        <v>0.12098298676748566</v>
      </c>
      <c r="BA1228" s="29">
        <f t="shared" si="1031"/>
        <v>1.8166351606805287</v>
      </c>
      <c r="BB1228" s="29">
        <f t="shared" si="1032"/>
        <v>5.5122873345935721</v>
      </c>
      <c r="BC1228" s="29">
        <f t="shared" si="1033"/>
        <v>11.207939508506614</v>
      </c>
      <c r="BD1228" s="29">
        <f t="shared" si="1034"/>
        <v>14.461247637051049</v>
      </c>
      <c r="BE1228" s="29">
        <f t="shared" si="1034"/>
        <v>0.48393194706994264</v>
      </c>
      <c r="BF1228" s="29">
        <f t="shared" si="1034"/>
        <v>3.6332703213610573</v>
      </c>
      <c r="BG1228" s="29">
        <f t="shared" si="1034"/>
        <v>11.024574669187144</v>
      </c>
      <c r="BH1228" s="29">
        <f t="shared" si="1035"/>
        <v>44.831758034026457</v>
      </c>
      <c r="BI1228" s="29">
        <f t="shared" si="1057"/>
        <v>1.6541062801932367</v>
      </c>
      <c r="BJ1228" s="28">
        <f t="shared" si="1040"/>
        <v>1.2861206320533221</v>
      </c>
      <c r="BK1228" s="28">
        <f t="shared" si="1041"/>
        <v>4.4332688601565353</v>
      </c>
      <c r="BL1228" s="28">
        <f t="shared" si="1042"/>
        <v>-7.9122741835298979E-2</v>
      </c>
      <c r="BM1228" s="28">
        <f t="shared" si="1043"/>
        <v>-2.3019000019681597</v>
      </c>
      <c r="BN1228" s="28">
        <f t="shared" si="1044"/>
        <v>-12.166975996439007</v>
      </c>
      <c r="BO1228" s="28">
        <f t="shared" si="1045"/>
        <v>-70.551059957606682</v>
      </c>
      <c r="BP1228" s="28">
        <f t="shared" si="1046"/>
        <v>2.3232323232323233E-2</v>
      </c>
      <c r="BQ1228" s="28">
        <f t="shared" si="1058"/>
        <v>-1.8740537032999294</v>
      </c>
    </row>
    <row r="1229" spans="1:69" x14ac:dyDescent="0.2">
      <c r="A1229" s="1" t="s">
        <v>7550</v>
      </c>
      <c r="B1229" s="8" t="s">
        <v>3440</v>
      </c>
      <c r="C1229" t="s">
        <v>56</v>
      </c>
      <c r="D1229" s="38">
        <v>6</v>
      </c>
      <c r="E1229" s="52" t="s">
        <v>1635</v>
      </c>
      <c r="F1229" s="8" t="s">
        <v>3441</v>
      </c>
      <c r="G1229" s="8">
        <v>6</v>
      </c>
      <c r="H1229" s="8">
        <v>6</v>
      </c>
      <c r="I1229" s="8">
        <v>6</v>
      </c>
      <c r="J1229" s="8">
        <v>6</v>
      </c>
      <c r="K1229" s="8">
        <v>6</v>
      </c>
      <c r="L1229" s="8">
        <v>6</v>
      </c>
      <c r="M1229" s="8">
        <v>6</v>
      </c>
      <c r="N1229" s="8">
        <v>6</v>
      </c>
      <c r="O1229" s="8">
        <v>6</v>
      </c>
      <c r="P1229" s="8">
        <v>6</v>
      </c>
      <c r="Q1229" s="36">
        <f t="shared" si="1059"/>
        <v>0</v>
      </c>
      <c r="R1229" s="36">
        <f t="shared" si="1047"/>
        <v>0</v>
      </c>
      <c r="S1229" s="36">
        <f t="shared" si="1048"/>
        <v>0</v>
      </c>
      <c r="T1229" s="36">
        <f t="shared" si="1049"/>
        <v>0</v>
      </c>
      <c r="U1229" s="36">
        <f t="shared" si="1050"/>
        <v>0</v>
      </c>
      <c r="V1229" s="36">
        <f t="shared" si="1051"/>
        <v>0</v>
      </c>
      <c r="W1229" s="45">
        <f t="shared" si="1052"/>
        <v>0</v>
      </c>
      <c r="X1229" s="50">
        <f t="shared" si="1053"/>
        <v>0</v>
      </c>
      <c r="Y1229" s="46">
        <f t="shared" si="1018"/>
        <v>25</v>
      </c>
      <c r="Z1229" s="46">
        <f t="shared" si="1019"/>
        <v>16</v>
      </c>
      <c r="AA1229" s="46">
        <f t="shared" si="1020"/>
        <v>9</v>
      </c>
      <c r="AB1229" s="46">
        <f t="shared" si="1021"/>
        <v>4</v>
      </c>
      <c r="AC1229" s="46">
        <f t="shared" si="1022"/>
        <v>1</v>
      </c>
      <c r="AD1229" s="46">
        <f t="shared" si="1023"/>
        <v>0</v>
      </c>
      <c r="AE1229" s="46">
        <f t="shared" si="1024"/>
        <v>0</v>
      </c>
      <c r="AF1229" s="46">
        <f t="shared" si="1025"/>
        <v>0</v>
      </c>
      <c r="AG1229" s="46">
        <f t="shared" si="1026"/>
        <v>0</v>
      </c>
      <c r="AH1229" s="46">
        <f t="shared" si="1027"/>
        <v>0</v>
      </c>
      <c r="AI1229" s="46">
        <f t="shared" si="1054"/>
        <v>0</v>
      </c>
      <c r="AJ1229" s="47">
        <f t="shared" si="1010"/>
        <v>0</v>
      </c>
      <c r="AK1229" s="47" t="e">
        <f t="shared" si="1011"/>
        <v>#DIV/0!</v>
      </c>
      <c r="AL1229" s="47" t="e">
        <f t="shared" si="1012"/>
        <v>#DIV/0!</v>
      </c>
      <c r="AM1229" s="47" t="e">
        <f t="shared" si="1013"/>
        <v>#DIV/0!</v>
      </c>
      <c r="AN1229" s="47" t="e">
        <f t="shared" si="1014"/>
        <v>#DIV/0!</v>
      </c>
      <c r="AO1229" s="47" t="e">
        <f t="shared" si="1015"/>
        <v>#DIV/0!</v>
      </c>
      <c r="AP1229" s="47">
        <f t="shared" si="1016"/>
        <v>0</v>
      </c>
      <c r="AQ1229" s="47">
        <f t="shared" si="1055"/>
        <v>0</v>
      </c>
      <c r="AR1229" s="1">
        <f t="shared" si="1017"/>
        <v>6</v>
      </c>
      <c r="AS1229" s="1">
        <f t="shared" si="1036"/>
        <v>6</v>
      </c>
      <c r="AT1229" s="1">
        <f t="shared" si="1037"/>
        <v>6</v>
      </c>
      <c r="AU1229" s="1">
        <f t="shared" si="1038"/>
        <v>6</v>
      </c>
      <c r="AV1229" s="1">
        <f t="shared" si="1039"/>
        <v>6</v>
      </c>
      <c r="AW1229" s="27">
        <f t="shared" si="1028"/>
        <v>30</v>
      </c>
      <c r="AX1229" s="41">
        <f t="shared" si="1056"/>
        <v>3</v>
      </c>
      <c r="AY1229" s="29">
        <f t="shared" si="1029"/>
        <v>4</v>
      </c>
      <c r="AZ1229" s="29">
        <f t="shared" si="1030"/>
        <v>1</v>
      </c>
      <c r="BA1229" s="29">
        <f t="shared" si="1031"/>
        <v>0</v>
      </c>
      <c r="BB1229" s="29">
        <f t="shared" si="1032"/>
        <v>1</v>
      </c>
      <c r="BC1229" s="29">
        <f t="shared" si="1033"/>
        <v>4</v>
      </c>
      <c r="BD1229" s="29">
        <f t="shared" si="1034"/>
        <v>24</v>
      </c>
      <c r="BE1229" s="29">
        <f t="shared" si="1034"/>
        <v>6</v>
      </c>
      <c r="BF1229" s="29">
        <f t="shared" si="1034"/>
        <v>0</v>
      </c>
      <c r="BG1229" s="29">
        <f t="shared" si="1034"/>
        <v>6</v>
      </c>
      <c r="BH1229" s="29">
        <f t="shared" si="1035"/>
        <v>24</v>
      </c>
      <c r="BI1229" s="29">
        <f t="shared" si="1057"/>
        <v>2.0689655172413794</v>
      </c>
      <c r="BJ1229" s="28">
        <f t="shared" si="1040"/>
        <v>1.4383899044561526</v>
      </c>
      <c r="BK1229" s="28">
        <f t="shared" si="1041"/>
        <v>16.129145461968314</v>
      </c>
      <c r="BL1229" s="28">
        <f t="shared" si="1042"/>
        <v>2.0161431827460392</v>
      </c>
      <c r="BM1229" s="28">
        <f t="shared" si="1043"/>
        <v>0</v>
      </c>
      <c r="BN1229" s="28">
        <f t="shared" si="1044"/>
        <v>-2.0161431827460392</v>
      </c>
      <c r="BO1229" s="28">
        <f t="shared" si="1045"/>
        <v>-16.129145461968314</v>
      </c>
      <c r="BP1229" s="28">
        <f t="shared" si="1046"/>
        <v>3.6945812807881777E-2</v>
      </c>
      <c r="BQ1229" s="28">
        <f t="shared" si="1058"/>
        <v>0</v>
      </c>
    </row>
    <row r="1230" spans="1:69" x14ac:dyDescent="0.2">
      <c r="A1230" s="1" t="s">
        <v>7550</v>
      </c>
      <c r="B1230" s="8" t="s">
        <v>3442</v>
      </c>
      <c r="C1230" t="s">
        <v>34</v>
      </c>
      <c r="D1230" s="38">
        <v>2</v>
      </c>
      <c r="E1230" s="52" t="s">
        <v>1635</v>
      </c>
      <c r="F1230" s="8" t="s">
        <v>3443</v>
      </c>
      <c r="G1230" s="8">
        <v>1</v>
      </c>
      <c r="H1230" s="8">
        <v>0</v>
      </c>
      <c r="I1230" s="8">
        <v>1</v>
      </c>
      <c r="J1230" s="8">
        <v>0</v>
      </c>
      <c r="K1230" s="8">
        <v>1</v>
      </c>
      <c r="L1230" s="8">
        <v>0</v>
      </c>
      <c r="M1230" s="8">
        <v>1</v>
      </c>
      <c r="N1230" s="8">
        <v>0</v>
      </c>
      <c r="O1230" s="8">
        <v>1</v>
      </c>
      <c r="P1230" s="8">
        <v>0</v>
      </c>
      <c r="Q1230" s="36">
        <f t="shared" si="1059"/>
        <v>1</v>
      </c>
      <c r="R1230" s="36">
        <f t="shared" si="1047"/>
        <v>1</v>
      </c>
      <c r="S1230" s="36">
        <f t="shared" si="1048"/>
        <v>1</v>
      </c>
      <c r="T1230" s="36">
        <f t="shared" si="1049"/>
        <v>1</v>
      </c>
      <c r="U1230" s="36">
        <f t="shared" si="1050"/>
        <v>1</v>
      </c>
      <c r="V1230" s="36">
        <f t="shared" si="1051"/>
        <v>15</v>
      </c>
      <c r="W1230" s="45">
        <f t="shared" si="1052"/>
        <v>5</v>
      </c>
      <c r="X1230" s="50">
        <f t="shared" si="1053"/>
        <v>3</v>
      </c>
      <c r="Y1230" s="46">
        <f t="shared" si="1018"/>
        <v>4</v>
      </c>
      <c r="Z1230" s="46">
        <f t="shared" si="1019"/>
        <v>1</v>
      </c>
      <c r="AA1230" s="46">
        <f t="shared" si="1020"/>
        <v>0</v>
      </c>
      <c r="AB1230" s="46">
        <f t="shared" si="1021"/>
        <v>1</v>
      </c>
      <c r="AC1230" s="46">
        <f t="shared" si="1022"/>
        <v>4</v>
      </c>
      <c r="AD1230" s="46">
        <f t="shared" si="1023"/>
        <v>4</v>
      </c>
      <c r="AE1230" s="46">
        <f t="shared" si="1024"/>
        <v>1</v>
      </c>
      <c r="AF1230" s="46">
        <f t="shared" si="1025"/>
        <v>0</v>
      </c>
      <c r="AG1230" s="46">
        <f t="shared" si="1026"/>
        <v>1</v>
      </c>
      <c r="AH1230" s="46">
        <f t="shared" si="1027"/>
        <v>4</v>
      </c>
      <c r="AI1230" s="46">
        <f t="shared" si="1054"/>
        <v>2.5</v>
      </c>
      <c r="AJ1230" s="47">
        <f t="shared" si="1010"/>
        <v>1.5811388300841898</v>
      </c>
      <c r="AK1230" s="47">
        <f t="shared" si="1011"/>
        <v>2.0238577025077631</v>
      </c>
      <c r="AL1230" s="47">
        <f t="shared" si="1012"/>
        <v>0.25298221281347039</v>
      </c>
      <c r="AM1230" s="47">
        <f t="shared" si="1013"/>
        <v>0</v>
      </c>
      <c r="AN1230" s="47">
        <f t="shared" si="1014"/>
        <v>-0.25298221281347039</v>
      </c>
      <c r="AO1230" s="47">
        <f t="shared" si="1015"/>
        <v>-2.0238577025077631</v>
      </c>
      <c r="AP1230" s="47">
        <f t="shared" si="1016"/>
        <v>0.41666666666666669</v>
      </c>
      <c r="AQ1230" s="47">
        <f t="shared" si="1055"/>
        <v>0</v>
      </c>
      <c r="AR1230" s="1">
        <f t="shared" si="1017"/>
        <v>0</v>
      </c>
      <c r="AS1230" s="1">
        <f t="shared" si="1036"/>
        <v>0</v>
      </c>
      <c r="AT1230" s="1">
        <f t="shared" si="1037"/>
        <v>0</v>
      </c>
      <c r="AU1230" s="1">
        <f t="shared" si="1038"/>
        <v>0</v>
      </c>
      <c r="AV1230" s="1">
        <f t="shared" si="1039"/>
        <v>0</v>
      </c>
      <c r="AW1230" s="27">
        <f t="shared" si="1028"/>
        <v>0</v>
      </c>
      <c r="AX1230" s="41">
        <f t="shared" si="1056"/>
        <v>0</v>
      </c>
      <c r="AY1230" s="29">
        <f t="shared" si="1029"/>
        <v>25</v>
      </c>
      <c r="AZ1230" s="29">
        <f t="shared" si="1030"/>
        <v>16</v>
      </c>
      <c r="BA1230" s="29">
        <f t="shared" si="1031"/>
        <v>9</v>
      </c>
      <c r="BB1230" s="29">
        <f t="shared" si="1032"/>
        <v>4</v>
      </c>
      <c r="BC1230" s="29">
        <f t="shared" si="1033"/>
        <v>1</v>
      </c>
      <c r="BD1230" s="29">
        <f t="shared" si="1034"/>
        <v>0</v>
      </c>
      <c r="BE1230" s="29">
        <f t="shared" si="1034"/>
        <v>0</v>
      </c>
      <c r="BF1230" s="29">
        <f t="shared" si="1034"/>
        <v>0</v>
      </c>
      <c r="BG1230" s="29">
        <f t="shared" si="1034"/>
        <v>0</v>
      </c>
      <c r="BH1230" s="29">
        <f t="shared" si="1035"/>
        <v>0</v>
      </c>
      <c r="BI1230" s="29">
        <f t="shared" si="1057"/>
        <v>0</v>
      </c>
      <c r="BJ1230" s="28">
        <f t="shared" si="1040"/>
        <v>0</v>
      </c>
      <c r="BK1230" s="28" t="e">
        <f t="shared" si="1041"/>
        <v>#DIV/0!</v>
      </c>
      <c r="BL1230" s="28" t="e">
        <f t="shared" si="1042"/>
        <v>#DIV/0!</v>
      </c>
      <c r="BM1230" s="28" t="e">
        <f t="shared" si="1043"/>
        <v>#DIV/0!</v>
      </c>
      <c r="BN1230" s="28" t="e">
        <f t="shared" si="1044"/>
        <v>#DIV/0!</v>
      </c>
      <c r="BO1230" s="28" t="e">
        <f t="shared" si="1045"/>
        <v>#DIV/0!</v>
      </c>
      <c r="BP1230" s="28">
        <f t="shared" si="1046"/>
        <v>0</v>
      </c>
      <c r="BQ1230" s="28">
        <f t="shared" si="1058"/>
        <v>0</v>
      </c>
    </row>
    <row r="1231" spans="1:69" x14ac:dyDescent="0.2">
      <c r="A1231" s="1" t="s">
        <v>7550</v>
      </c>
      <c r="B1231" s="8" t="s">
        <v>3444</v>
      </c>
      <c r="C1231" t="s">
        <v>81</v>
      </c>
      <c r="D1231" s="38">
        <v>66</v>
      </c>
      <c r="E1231" s="52" t="s">
        <v>1566</v>
      </c>
      <c r="F1231" s="8" t="s">
        <v>3445</v>
      </c>
      <c r="G1231" s="8">
        <v>47</v>
      </c>
      <c r="H1231" s="8">
        <v>31</v>
      </c>
      <c r="I1231" s="8">
        <v>5</v>
      </c>
      <c r="J1231" s="8">
        <v>2</v>
      </c>
      <c r="K1231" s="8">
        <v>10</v>
      </c>
      <c r="L1231" s="8">
        <v>4</v>
      </c>
      <c r="M1231" s="8">
        <v>1</v>
      </c>
      <c r="N1231" s="8">
        <v>1</v>
      </c>
      <c r="O1231" s="8">
        <v>3</v>
      </c>
      <c r="P1231" s="8">
        <v>2</v>
      </c>
      <c r="Q1231" s="36">
        <f t="shared" si="1059"/>
        <v>16</v>
      </c>
      <c r="R1231" s="36">
        <f t="shared" si="1047"/>
        <v>3</v>
      </c>
      <c r="S1231" s="36">
        <f t="shared" si="1048"/>
        <v>6</v>
      </c>
      <c r="T1231" s="36">
        <f t="shared" si="1049"/>
        <v>0</v>
      </c>
      <c r="U1231" s="36">
        <f t="shared" si="1050"/>
        <v>1</v>
      </c>
      <c r="V1231" s="36">
        <f t="shared" si="1051"/>
        <v>111</v>
      </c>
      <c r="W1231" s="45">
        <f t="shared" si="1052"/>
        <v>26</v>
      </c>
      <c r="X1231" s="50">
        <f t="shared" si="1053"/>
        <v>4.2692307692307692</v>
      </c>
      <c r="Y1231" s="46">
        <f t="shared" si="1018"/>
        <v>0.53402366863905337</v>
      </c>
      <c r="Z1231" s="46">
        <f t="shared" si="1019"/>
        <v>7.2485207100591684E-2</v>
      </c>
      <c r="AA1231" s="46">
        <f t="shared" si="1020"/>
        <v>1.61094674556213</v>
      </c>
      <c r="AB1231" s="46">
        <f t="shared" si="1021"/>
        <v>5.1494082840236679</v>
      </c>
      <c r="AC1231" s="46">
        <f t="shared" si="1022"/>
        <v>10.687869822485206</v>
      </c>
      <c r="AD1231" s="46">
        <f t="shared" si="1023"/>
        <v>8.544378698224854</v>
      </c>
      <c r="AE1231" s="46">
        <f t="shared" si="1024"/>
        <v>0.21745562130177504</v>
      </c>
      <c r="AF1231" s="46">
        <f t="shared" si="1025"/>
        <v>9.665680473372781</v>
      </c>
      <c r="AG1231" s="46">
        <f t="shared" si="1026"/>
        <v>0</v>
      </c>
      <c r="AH1231" s="46">
        <f t="shared" si="1027"/>
        <v>10.687869822485206</v>
      </c>
      <c r="AI1231" s="46">
        <f t="shared" si="1054"/>
        <v>1.1646153846153846</v>
      </c>
      <c r="AJ1231" s="47">
        <f t="shared" si="1010"/>
        <v>1.0791734729020097</v>
      </c>
      <c r="AK1231" s="47">
        <f t="shared" si="1011"/>
        <v>4.9680614308018534</v>
      </c>
      <c r="AL1231" s="47">
        <f t="shared" si="1012"/>
        <v>-4.6582366346179307E-2</v>
      </c>
      <c r="AM1231" s="47">
        <f t="shared" si="1013"/>
        <v>-9.7611107835722812</v>
      </c>
      <c r="AN1231" s="47">
        <f t="shared" si="1014"/>
        <v>0</v>
      </c>
      <c r="AO1231" s="47">
        <f t="shared" si="1015"/>
        <v>-27.801162033379384</v>
      </c>
      <c r="AP1231" s="47">
        <f t="shared" si="1016"/>
        <v>4.3333333333333335E-2</v>
      </c>
      <c r="AQ1231" s="47">
        <f t="shared" si="1055"/>
        <v>-1.4144343959414931</v>
      </c>
      <c r="AR1231" s="1">
        <f t="shared" si="1017"/>
        <v>31</v>
      </c>
      <c r="AS1231" s="1">
        <f t="shared" si="1036"/>
        <v>2</v>
      </c>
      <c r="AT1231" s="1">
        <f t="shared" si="1037"/>
        <v>4</v>
      </c>
      <c r="AU1231" s="1">
        <f t="shared" si="1038"/>
        <v>1</v>
      </c>
      <c r="AV1231" s="1">
        <f t="shared" si="1039"/>
        <v>2</v>
      </c>
      <c r="AW1231" s="27">
        <f t="shared" si="1028"/>
        <v>40</v>
      </c>
      <c r="AX1231" s="41">
        <f t="shared" si="1056"/>
        <v>4.4749999999999996</v>
      </c>
      <c r="AY1231" s="29">
        <f t="shared" si="1029"/>
        <v>0.2756250000000004</v>
      </c>
      <c r="AZ1231" s="29">
        <f t="shared" si="1030"/>
        <v>0.22562499999999966</v>
      </c>
      <c r="BA1231" s="29">
        <f t="shared" si="1031"/>
        <v>2.1756249999999988</v>
      </c>
      <c r="BB1231" s="29">
        <f t="shared" si="1032"/>
        <v>6.1256249999999985</v>
      </c>
      <c r="BC1231" s="29">
        <f t="shared" si="1033"/>
        <v>12.075624999999997</v>
      </c>
      <c r="BD1231" s="29">
        <f t="shared" si="1034"/>
        <v>8.5443750000000129</v>
      </c>
      <c r="BE1231" s="29">
        <f t="shared" si="1034"/>
        <v>0.45124999999999932</v>
      </c>
      <c r="BF1231" s="29">
        <f t="shared" si="1034"/>
        <v>8.7024999999999952</v>
      </c>
      <c r="BG1231" s="29">
        <f t="shared" si="1034"/>
        <v>6.1256249999999985</v>
      </c>
      <c r="BH1231" s="29">
        <f t="shared" si="1035"/>
        <v>24.151249999999994</v>
      </c>
      <c r="BI1231" s="29">
        <f t="shared" si="1057"/>
        <v>1.2301282051282052</v>
      </c>
      <c r="BJ1231" s="28">
        <f t="shared" si="1040"/>
        <v>1.1091114484704434</v>
      </c>
      <c r="BK1231" s="28">
        <f t="shared" si="1041"/>
        <v>3.2878654725010157</v>
      </c>
      <c r="BL1231" s="28">
        <f t="shared" si="1042"/>
        <v>-0.15710328276319616</v>
      </c>
      <c r="BM1231" s="28">
        <f t="shared" si="1043"/>
        <v>-9.408285496609567</v>
      </c>
      <c r="BN1231" s="28">
        <f t="shared" si="1044"/>
        <v>-11.11219989516305</v>
      </c>
      <c r="BO1231" s="28">
        <f t="shared" si="1045"/>
        <v>-61.513276155593068</v>
      </c>
      <c r="BP1231" s="28">
        <f t="shared" si="1046"/>
        <v>2.6990553306342781E-2</v>
      </c>
      <c r="BQ1231" s="28">
        <f t="shared" si="1058"/>
        <v>-2.129635610192385</v>
      </c>
    </row>
    <row r="1232" spans="1:69" x14ac:dyDescent="0.2">
      <c r="A1232" s="1" t="s">
        <v>7550</v>
      </c>
      <c r="B1232" s="8" t="s">
        <v>3446</v>
      </c>
      <c r="C1232" t="s">
        <v>30</v>
      </c>
      <c r="D1232" s="38">
        <v>479</v>
      </c>
      <c r="E1232" s="52" t="s">
        <v>160</v>
      </c>
      <c r="F1232" s="8" t="s">
        <v>3447</v>
      </c>
      <c r="G1232" s="8">
        <v>270</v>
      </c>
      <c r="H1232" s="8">
        <v>59</v>
      </c>
      <c r="I1232" s="8">
        <v>97</v>
      </c>
      <c r="J1232" s="8">
        <v>22</v>
      </c>
      <c r="K1232" s="8">
        <v>51</v>
      </c>
      <c r="L1232" s="8">
        <v>16</v>
      </c>
      <c r="M1232" s="8">
        <v>26</v>
      </c>
      <c r="N1232" s="8">
        <v>21</v>
      </c>
      <c r="O1232" s="8">
        <v>35</v>
      </c>
      <c r="P1232" s="8">
        <v>25</v>
      </c>
      <c r="Q1232" s="36">
        <f t="shared" si="1059"/>
        <v>211</v>
      </c>
      <c r="R1232" s="36">
        <f t="shared" si="1047"/>
        <v>75</v>
      </c>
      <c r="S1232" s="36">
        <f t="shared" si="1048"/>
        <v>35</v>
      </c>
      <c r="T1232" s="36">
        <f t="shared" si="1049"/>
        <v>5</v>
      </c>
      <c r="U1232" s="36">
        <f t="shared" si="1050"/>
        <v>10</v>
      </c>
      <c r="V1232" s="36">
        <f t="shared" si="1051"/>
        <v>1480</v>
      </c>
      <c r="W1232" s="45">
        <f t="shared" si="1052"/>
        <v>336</v>
      </c>
      <c r="X1232" s="50">
        <f t="shared" si="1053"/>
        <v>4.4047619047619051</v>
      </c>
      <c r="Y1232" s="46">
        <f t="shared" si="1018"/>
        <v>0.35430839002267533</v>
      </c>
      <c r="Z1232" s="46">
        <f t="shared" si="1019"/>
        <v>0.16383219954648554</v>
      </c>
      <c r="AA1232" s="46">
        <f t="shared" si="1020"/>
        <v>1.9733560090702957</v>
      </c>
      <c r="AB1232" s="46">
        <f t="shared" si="1021"/>
        <v>5.7828798185941057</v>
      </c>
      <c r="AC1232" s="46">
        <f t="shared" si="1022"/>
        <v>11.592403628117916</v>
      </c>
      <c r="AD1232" s="46">
        <f t="shared" si="1023"/>
        <v>74.759070294784493</v>
      </c>
      <c r="AE1232" s="46">
        <f t="shared" si="1024"/>
        <v>12.287414965986414</v>
      </c>
      <c r="AF1232" s="46">
        <f t="shared" si="1025"/>
        <v>69.067460317460345</v>
      </c>
      <c r="AG1232" s="46">
        <f t="shared" si="1026"/>
        <v>28.914399092970527</v>
      </c>
      <c r="AH1232" s="46">
        <f t="shared" si="1027"/>
        <v>115.92403628117916</v>
      </c>
      <c r="AI1232" s="46">
        <f t="shared" si="1054"/>
        <v>0.8983653162757641</v>
      </c>
      <c r="AJ1232" s="47">
        <f t="shared" si="1010"/>
        <v>0.94782135251099087</v>
      </c>
      <c r="AK1232" s="47">
        <f t="shared" si="1011"/>
        <v>52.26069071189206</v>
      </c>
      <c r="AL1232" s="47">
        <f t="shared" si="1012"/>
        <v>-5.8409123821996598</v>
      </c>
      <c r="AM1232" s="47">
        <f t="shared" si="1013"/>
        <v>-113.94538583359076</v>
      </c>
      <c r="AN1232" s="47">
        <f t="shared" si="1014"/>
        <v>-81.659513783739442</v>
      </c>
      <c r="AO1232" s="47">
        <f t="shared" si="1015"/>
        <v>-463.53312638346927</v>
      </c>
      <c r="AP1232" s="47">
        <f t="shared" si="1016"/>
        <v>3.0029493252301366E-3</v>
      </c>
      <c r="AQ1232" s="47">
        <f t="shared" si="1055"/>
        <v>-1.8399618484001428</v>
      </c>
      <c r="AR1232" s="1">
        <f t="shared" si="1017"/>
        <v>59</v>
      </c>
      <c r="AS1232" s="1">
        <f t="shared" si="1036"/>
        <v>22</v>
      </c>
      <c r="AT1232" s="1">
        <f t="shared" si="1037"/>
        <v>16</v>
      </c>
      <c r="AU1232" s="1">
        <f t="shared" si="1038"/>
        <v>21</v>
      </c>
      <c r="AV1232" s="1">
        <f t="shared" si="1039"/>
        <v>25</v>
      </c>
      <c r="AW1232" s="27">
        <f t="shared" si="1028"/>
        <v>143</v>
      </c>
      <c r="AX1232" s="41">
        <f t="shared" si="1056"/>
        <v>3.4825174825174825</v>
      </c>
      <c r="AY1232" s="29">
        <f t="shared" si="1029"/>
        <v>2.3027531908650789</v>
      </c>
      <c r="AZ1232" s="29">
        <f t="shared" si="1030"/>
        <v>0.26778815590004401</v>
      </c>
      <c r="BA1232" s="29">
        <f t="shared" si="1031"/>
        <v>0.23282312093500904</v>
      </c>
      <c r="BB1232" s="29">
        <f t="shared" si="1032"/>
        <v>2.1978580859699739</v>
      </c>
      <c r="BC1232" s="29">
        <f t="shared" si="1033"/>
        <v>6.1628930510049393</v>
      </c>
      <c r="BD1232" s="29">
        <f t="shared" si="1034"/>
        <v>135.86243826103964</v>
      </c>
      <c r="BE1232" s="29">
        <f t="shared" si="1034"/>
        <v>5.8913394298009685</v>
      </c>
      <c r="BF1232" s="29">
        <f t="shared" si="1034"/>
        <v>3.7251699349601446</v>
      </c>
      <c r="BG1232" s="29">
        <f t="shared" si="1034"/>
        <v>46.155019805369449</v>
      </c>
      <c r="BH1232" s="29">
        <f t="shared" si="1035"/>
        <v>154.07232627512349</v>
      </c>
      <c r="BI1232" s="29">
        <f t="shared" si="1057"/>
        <v>2.4345513641288288</v>
      </c>
      <c r="BJ1232" s="28">
        <f t="shared" si="1040"/>
        <v>1.560304894605163</v>
      </c>
      <c r="BK1232" s="28">
        <f t="shared" si="1041"/>
        <v>54.274357154985388</v>
      </c>
      <c r="BL1232" s="28">
        <f t="shared" si="1042"/>
        <v>0.80256703072614166</v>
      </c>
      <c r="BM1232" s="28">
        <f t="shared" si="1043"/>
        <v>-0.47318473947843714</v>
      </c>
      <c r="BN1232" s="28">
        <f t="shared" si="1044"/>
        <v>-18.013178496125914</v>
      </c>
      <c r="BO1232" s="28">
        <f t="shared" si="1045"/>
        <v>-100.69051053126286</v>
      </c>
      <c r="BP1232" s="28">
        <f t="shared" si="1046"/>
        <v>7.1421436419938072E-3</v>
      </c>
      <c r="BQ1232" s="28">
        <f t="shared" si="1058"/>
        <v>-0.45781104735317457</v>
      </c>
    </row>
    <row r="1233" spans="1:69" x14ac:dyDescent="0.2">
      <c r="A1233" s="1" t="s">
        <v>7550</v>
      </c>
      <c r="B1233" s="8" t="s">
        <v>3448</v>
      </c>
      <c r="C1233" t="s">
        <v>56</v>
      </c>
      <c r="D1233" s="38">
        <v>1</v>
      </c>
      <c r="E1233" s="52" t="s">
        <v>3449</v>
      </c>
      <c r="F1233" s="8" t="s">
        <v>3450</v>
      </c>
      <c r="G1233" s="8">
        <v>1</v>
      </c>
      <c r="H1233" s="8">
        <v>0</v>
      </c>
      <c r="I1233" s="8">
        <v>1</v>
      </c>
      <c r="J1233" s="8">
        <v>0</v>
      </c>
      <c r="K1233" s="8">
        <v>1</v>
      </c>
      <c r="L1233" s="8">
        <v>0</v>
      </c>
      <c r="M1233" s="8">
        <v>1</v>
      </c>
      <c r="N1233" s="8">
        <v>0</v>
      </c>
      <c r="O1233" s="8">
        <v>1</v>
      </c>
      <c r="P1233" s="8">
        <v>0</v>
      </c>
      <c r="Q1233" s="36">
        <f t="shared" si="1059"/>
        <v>1</v>
      </c>
      <c r="R1233" s="36">
        <f t="shared" si="1047"/>
        <v>1</v>
      </c>
      <c r="S1233" s="36">
        <f t="shared" si="1048"/>
        <v>1</v>
      </c>
      <c r="T1233" s="36">
        <f t="shared" si="1049"/>
        <v>1</v>
      </c>
      <c r="U1233" s="36">
        <f t="shared" si="1050"/>
        <v>1</v>
      </c>
      <c r="V1233" s="36">
        <f t="shared" si="1051"/>
        <v>15</v>
      </c>
      <c r="W1233" s="45">
        <f t="shared" si="1052"/>
        <v>5</v>
      </c>
      <c r="X1233" s="50">
        <f t="shared" si="1053"/>
        <v>3</v>
      </c>
      <c r="Y1233" s="46">
        <f t="shared" si="1018"/>
        <v>4</v>
      </c>
      <c r="Z1233" s="46">
        <f t="shared" si="1019"/>
        <v>1</v>
      </c>
      <c r="AA1233" s="46">
        <f t="shared" si="1020"/>
        <v>0</v>
      </c>
      <c r="AB1233" s="46">
        <f t="shared" si="1021"/>
        <v>1</v>
      </c>
      <c r="AC1233" s="46">
        <f t="shared" si="1022"/>
        <v>4</v>
      </c>
      <c r="AD1233" s="46">
        <f t="shared" si="1023"/>
        <v>4</v>
      </c>
      <c r="AE1233" s="46">
        <f t="shared" si="1024"/>
        <v>1</v>
      </c>
      <c r="AF1233" s="46">
        <f t="shared" si="1025"/>
        <v>0</v>
      </c>
      <c r="AG1233" s="46">
        <f t="shared" si="1026"/>
        <v>1</v>
      </c>
      <c r="AH1233" s="46">
        <f t="shared" si="1027"/>
        <v>4</v>
      </c>
      <c r="AI1233" s="46">
        <f t="shared" si="1054"/>
        <v>2.5</v>
      </c>
      <c r="AJ1233" s="47">
        <f t="shared" si="1010"/>
        <v>1.5811388300841898</v>
      </c>
      <c r="AK1233" s="47">
        <f t="shared" si="1011"/>
        <v>2.0238577025077631</v>
      </c>
      <c r="AL1233" s="47">
        <f t="shared" si="1012"/>
        <v>0.25298221281347039</v>
      </c>
      <c r="AM1233" s="47">
        <f t="shared" si="1013"/>
        <v>0</v>
      </c>
      <c r="AN1233" s="47">
        <f t="shared" si="1014"/>
        <v>-0.25298221281347039</v>
      </c>
      <c r="AO1233" s="47">
        <f t="shared" si="1015"/>
        <v>-2.0238577025077631</v>
      </c>
      <c r="AP1233" s="47">
        <f t="shared" si="1016"/>
        <v>0.41666666666666669</v>
      </c>
      <c r="AQ1233" s="47">
        <f t="shared" si="1055"/>
        <v>0</v>
      </c>
      <c r="AR1233" s="1">
        <f t="shared" si="1017"/>
        <v>0</v>
      </c>
      <c r="AS1233" s="1">
        <f t="shared" si="1036"/>
        <v>0</v>
      </c>
      <c r="AT1233" s="1">
        <f t="shared" si="1037"/>
        <v>0</v>
      </c>
      <c r="AU1233" s="1">
        <f t="shared" si="1038"/>
        <v>0</v>
      </c>
      <c r="AV1233" s="1">
        <f t="shared" si="1039"/>
        <v>0</v>
      </c>
      <c r="AW1233" s="27">
        <f t="shared" si="1028"/>
        <v>0</v>
      </c>
      <c r="AX1233" s="41">
        <f t="shared" si="1056"/>
        <v>0</v>
      </c>
      <c r="AY1233" s="29">
        <f t="shared" si="1029"/>
        <v>25</v>
      </c>
      <c r="AZ1233" s="29">
        <f t="shared" si="1030"/>
        <v>16</v>
      </c>
      <c r="BA1233" s="29">
        <f t="shared" si="1031"/>
        <v>9</v>
      </c>
      <c r="BB1233" s="29">
        <f t="shared" si="1032"/>
        <v>4</v>
      </c>
      <c r="BC1233" s="29">
        <f t="shared" si="1033"/>
        <v>1</v>
      </c>
      <c r="BD1233" s="29">
        <f t="shared" si="1034"/>
        <v>0</v>
      </c>
      <c r="BE1233" s="29">
        <f t="shared" si="1034"/>
        <v>0</v>
      </c>
      <c r="BF1233" s="29">
        <f t="shared" si="1034"/>
        <v>0</v>
      </c>
      <c r="BG1233" s="29">
        <f t="shared" si="1034"/>
        <v>0</v>
      </c>
      <c r="BH1233" s="29">
        <f t="shared" si="1035"/>
        <v>0</v>
      </c>
      <c r="BI1233" s="29">
        <f t="shared" si="1057"/>
        <v>0</v>
      </c>
      <c r="BJ1233" s="28">
        <f t="shared" si="1040"/>
        <v>0</v>
      </c>
      <c r="BK1233" s="28" t="e">
        <f t="shared" si="1041"/>
        <v>#DIV/0!</v>
      </c>
      <c r="BL1233" s="28" t="e">
        <f t="shared" si="1042"/>
        <v>#DIV/0!</v>
      </c>
      <c r="BM1233" s="28" t="e">
        <f t="shared" si="1043"/>
        <v>#DIV/0!</v>
      </c>
      <c r="BN1233" s="28" t="e">
        <f t="shared" si="1044"/>
        <v>#DIV/0!</v>
      </c>
      <c r="BO1233" s="28" t="e">
        <f t="shared" si="1045"/>
        <v>#DIV/0!</v>
      </c>
      <c r="BP1233" s="28">
        <f t="shared" si="1046"/>
        <v>0</v>
      </c>
      <c r="BQ1233" s="28">
        <f t="shared" si="1058"/>
        <v>0</v>
      </c>
    </row>
    <row r="1234" spans="1:69" x14ac:dyDescent="0.2">
      <c r="A1234" s="1" t="s">
        <v>7550</v>
      </c>
      <c r="B1234" s="8" t="s">
        <v>3451</v>
      </c>
      <c r="C1234" t="s">
        <v>100</v>
      </c>
      <c r="D1234" s="38">
        <v>50</v>
      </c>
      <c r="E1234" s="52" t="s">
        <v>1635</v>
      </c>
      <c r="F1234" s="8" t="s">
        <v>3452</v>
      </c>
      <c r="G1234" s="8">
        <v>29</v>
      </c>
      <c r="H1234" s="8">
        <v>7</v>
      </c>
      <c r="I1234" s="8">
        <v>12</v>
      </c>
      <c r="J1234" s="8">
        <v>0</v>
      </c>
      <c r="K1234" s="8">
        <v>5</v>
      </c>
      <c r="L1234" s="8">
        <v>2</v>
      </c>
      <c r="M1234" s="8">
        <v>1</v>
      </c>
      <c r="N1234" s="8">
        <v>0</v>
      </c>
      <c r="O1234" s="8">
        <v>3</v>
      </c>
      <c r="P1234" s="8">
        <v>3</v>
      </c>
      <c r="Q1234" s="36">
        <f t="shared" si="1059"/>
        <v>22</v>
      </c>
      <c r="R1234" s="36">
        <f t="shared" si="1047"/>
        <v>12</v>
      </c>
      <c r="S1234" s="36">
        <f t="shared" si="1048"/>
        <v>3</v>
      </c>
      <c r="T1234" s="36">
        <f t="shared" si="1049"/>
        <v>1</v>
      </c>
      <c r="U1234" s="36">
        <f t="shared" si="1050"/>
        <v>0</v>
      </c>
      <c r="V1234" s="36">
        <f t="shared" si="1051"/>
        <v>169</v>
      </c>
      <c r="W1234" s="45">
        <f t="shared" si="1052"/>
        <v>38</v>
      </c>
      <c r="X1234" s="50">
        <f t="shared" si="1053"/>
        <v>4.4473684210526319</v>
      </c>
      <c r="Y1234" s="46">
        <f t="shared" si="1018"/>
        <v>0.30540166204986119</v>
      </c>
      <c r="Z1234" s="46">
        <f t="shared" si="1019"/>
        <v>0.20013850415512491</v>
      </c>
      <c r="AA1234" s="46">
        <f t="shared" si="1020"/>
        <v>2.0948753462603884</v>
      </c>
      <c r="AB1234" s="46">
        <f t="shared" si="1021"/>
        <v>5.9896121883656521</v>
      </c>
      <c r="AC1234" s="46">
        <f t="shared" si="1022"/>
        <v>11.884349030470917</v>
      </c>
      <c r="AD1234" s="46">
        <f t="shared" si="1023"/>
        <v>6.7188365650969466</v>
      </c>
      <c r="AE1234" s="46">
        <f t="shared" si="1024"/>
        <v>2.4016620498614989</v>
      </c>
      <c r="AF1234" s="46">
        <f t="shared" si="1025"/>
        <v>6.2846260387811652</v>
      </c>
      <c r="AG1234" s="46">
        <f t="shared" si="1026"/>
        <v>5.9896121883656521</v>
      </c>
      <c r="AH1234" s="46">
        <f t="shared" si="1027"/>
        <v>0</v>
      </c>
      <c r="AI1234" s="46">
        <f t="shared" si="1054"/>
        <v>0.57823613086770986</v>
      </c>
      <c r="AJ1234" s="47">
        <f t="shared" si="1010"/>
        <v>0.76041839198411676</v>
      </c>
      <c r="AK1234" s="47">
        <f t="shared" si="1011"/>
        <v>8.4444610684771479</v>
      </c>
      <c r="AL1234" s="47">
        <f t="shared" si="1012"/>
        <v>-2.4435396077055307</v>
      </c>
      <c r="AM1234" s="47">
        <f t="shared" si="1013"/>
        <v>-20.687151548545046</v>
      </c>
      <c r="AN1234" s="47">
        <f t="shared" si="1014"/>
        <v>-33.33805190710352</v>
      </c>
      <c r="AO1234" s="47">
        <f t="shared" si="1015"/>
        <v>0</v>
      </c>
      <c r="AP1234" s="47">
        <f t="shared" si="1016"/>
        <v>2.8528528528528527E-2</v>
      </c>
      <c r="AQ1234" s="47">
        <f t="shared" si="1055"/>
        <v>-1.3700620989529457</v>
      </c>
      <c r="AR1234" s="1">
        <f t="shared" si="1017"/>
        <v>7</v>
      </c>
      <c r="AS1234" s="1">
        <f t="shared" si="1036"/>
        <v>0</v>
      </c>
      <c r="AT1234" s="1">
        <f t="shared" si="1037"/>
        <v>2</v>
      </c>
      <c r="AU1234" s="1">
        <f t="shared" si="1038"/>
        <v>0</v>
      </c>
      <c r="AV1234" s="1">
        <f t="shared" si="1039"/>
        <v>3</v>
      </c>
      <c r="AW1234" s="27">
        <f t="shared" si="1028"/>
        <v>12</v>
      </c>
      <c r="AX1234" s="41">
        <f t="shared" si="1056"/>
        <v>3.6666666666666665</v>
      </c>
      <c r="AY1234" s="29">
        <f t="shared" si="1029"/>
        <v>1.7777777777777781</v>
      </c>
      <c r="AZ1234" s="29">
        <f t="shared" si="1030"/>
        <v>0.11111111111111122</v>
      </c>
      <c r="BA1234" s="29">
        <f t="shared" si="1031"/>
        <v>0.44444444444444425</v>
      </c>
      <c r="BB1234" s="29">
        <f t="shared" si="1032"/>
        <v>2.7777777777777772</v>
      </c>
      <c r="BC1234" s="29">
        <f t="shared" si="1033"/>
        <v>7.1111111111111107</v>
      </c>
      <c r="BD1234" s="29">
        <f t="shared" si="1034"/>
        <v>12.444444444444446</v>
      </c>
      <c r="BE1234" s="29">
        <f t="shared" si="1034"/>
        <v>0</v>
      </c>
      <c r="BF1234" s="29">
        <f t="shared" si="1034"/>
        <v>0.88888888888888851</v>
      </c>
      <c r="BG1234" s="29">
        <f t="shared" si="1034"/>
        <v>0</v>
      </c>
      <c r="BH1234" s="29">
        <f t="shared" si="1035"/>
        <v>21.333333333333332</v>
      </c>
      <c r="BI1234" s="29">
        <f t="shared" si="1057"/>
        <v>3.1515151515151518</v>
      </c>
      <c r="BJ1234" s="28">
        <f t="shared" si="1040"/>
        <v>1.7752507291971891</v>
      </c>
      <c r="BK1234" s="28">
        <f t="shared" si="1041"/>
        <v>2.9657541767850479</v>
      </c>
      <c r="BL1234" s="28">
        <f t="shared" si="1042"/>
        <v>0</v>
      </c>
      <c r="BM1234" s="28">
        <f t="shared" si="1043"/>
        <v>-0.10591979202803735</v>
      </c>
      <c r="BN1234" s="28">
        <f t="shared" si="1044"/>
        <v>0</v>
      </c>
      <c r="BO1234" s="28">
        <f t="shared" si="1045"/>
        <v>-10.168300034691589</v>
      </c>
      <c r="BP1234" s="28">
        <f t="shared" si="1046"/>
        <v>0.10909090909090909</v>
      </c>
      <c r="BQ1234" s="28">
        <f t="shared" si="1058"/>
        <v>-0.79728716181104486</v>
      </c>
    </row>
    <row r="1235" spans="1:69" x14ac:dyDescent="0.2">
      <c r="A1235" s="1" t="s">
        <v>7550</v>
      </c>
      <c r="B1235" s="8" t="s">
        <v>3453</v>
      </c>
      <c r="C1235" t="s">
        <v>294</v>
      </c>
      <c r="D1235" s="38">
        <v>380</v>
      </c>
      <c r="E1235" s="52" t="s">
        <v>3454</v>
      </c>
      <c r="F1235" s="8" t="s">
        <v>3455</v>
      </c>
      <c r="G1235" s="8">
        <v>297</v>
      </c>
      <c r="H1235" s="8">
        <v>33</v>
      </c>
      <c r="I1235" s="8">
        <v>58</v>
      </c>
      <c r="J1235" s="8">
        <v>5</v>
      </c>
      <c r="K1235" s="8">
        <v>15</v>
      </c>
      <c r="L1235" s="8">
        <v>1</v>
      </c>
      <c r="M1235" s="8">
        <v>6</v>
      </c>
      <c r="N1235" s="8">
        <v>1</v>
      </c>
      <c r="O1235" s="8">
        <v>4</v>
      </c>
      <c r="P1235" s="8">
        <v>1</v>
      </c>
      <c r="Q1235" s="36">
        <f t="shared" si="1059"/>
        <v>264</v>
      </c>
      <c r="R1235" s="36">
        <f t="shared" si="1047"/>
        <v>53</v>
      </c>
      <c r="S1235" s="36">
        <f t="shared" si="1048"/>
        <v>14</v>
      </c>
      <c r="T1235" s="36">
        <f t="shared" si="1049"/>
        <v>5</v>
      </c>
      <c r="U1235" s="36">
        <f t="shared" si="1050"/>
        <v>3</v>
      </c>
      <c r="V1235" s="36">
        <f t="shared" si="1051"/>
        <v>1587</v>
      </c>
      <c r="W1235" s="45">
        <f t="shared" si="1052"/>
        <v>339</v>
      </c>
      <c r="X1235" s="50">
        <f t="shared" si="1053"/>
        <v>4.6814159292035402</v>
      </c>
      <c r="Y1235" s="46">
        <f t="shared" si="1018"/>
        <v>0.1014958101652437</v>
      </c>
      <c r="Z1235" s="46">
        <f t="shared" si="1019"/>
        <v>0.46432766857232416</v>
      </c>
      <c r="AA1235" s="46">
        <f t="shared" si="1020"/>
        <v>2.8271595269794045</v>
      </c>
      <c r="AB1235" s="46">
        <f t="shared" si="1021"/>
        <v>7.1899913853864854</v>
      </c>
      <c r="AC1235" s="46">
        <f t="shared" si="1022"/>
        <v>13.552823243793565</v>
      </c>
      <c r="AD1235" s="46">
        <f t="shared" si="1023"/>
        <v>26.794893883624336</v>
      </c>
      <c r="AE1235" s="46">
        <f t="shared" si="1024"/>
        <v>24.609366434333179</v>
      </c>
      <c r="AF1235" s="46">
        <f t="shared" si="1025"/>
        <v>39.580233377711664</v>
      </c>
      <c r="AG1235" s="46">
        <f t="shared" si="1026"/>
        <v>35.94995692693243</v>
      </c>
      <c r="AH1235" s="46">
        <f t="shared" si="1027"/>
        <v>40.658469731380691</v>
      </c>
      <c r="AI1235" s="46">
        <f t="shared" si="1054"/>
        <v>0.49583704246740334</v>
      </c>
      <c r="AJ1235" s="47">
        <f t="shared" si="1010"/>
        <v>0.70415697288843437</v>
      </c>
      <c r="AK1235" s="47">
        <f t="shared" si="1011"/>
        <v>24.449368487506955</v>
      </c>
      <c r="AL1235" s="47">
        <f t="shared" si="1012"/>
        <v>-48.029079359086857</v>
      </c>
      <c r="AM1235" s="47">
        <f t="shared" si="1013"/>
        <v>-190.60972527335409</v>
      </c>
      <c r="AN1235" s="47">
        <f t="shared" si="1014"/>
        <v>-276.09218050784546</v>
      </c>
      <c r="AO1235" s="47">
        <f t="shared" si="1015"/>
        <v>-428.70392870574773</v>
      </c>
      <c r="AP1235" s="47">
        <f t="shared" si="1016"/>
        <v>2.9761382192334028E-3</v>
      </c>
      <c r="AQ1235" s="47">
        <f t="shared" si="1055"/>
        <v>-2.7350280044645645</v>
      </c>
      <c r="AR1235" s="1">
        <f t="shared" si="1017"/>
        <v>33</v>
      </c>
      <c r="AS1235" s="1">
        <f t="shared" si="1036"/>
        <v>5</v>
      </c>
      <c r="AT1235" s="1">
        <f t="shared" si="1037"/>
        <v>1</v>
      </c>
      <c r="AU1235" s="1">
        <f t="shared" si="1038"/>
        <v>1</v>
      </c>
      <c r="AV1235" s="1">
        <f t="shared" si="1039"/>
        <v>1</v>
      </c>
      <c r="AW1235" s="27">
        <f t="shared" si="1028"/>
        <v>41</v>
      </c>
      <c r="AX1235" s="41">
        <f t="shared" si="1056"/>
        <v>4.6585365853658534</v>
      </c>
      <c r="AY1235" s="29">
        <f t="shared" si="1029"/>
        <v>0.11659726353361115</v>
      </c>
      <c r="AZ1235" s="29">
        <f t="shared" si="1030"/>
        <v>0.43367043426531787</v>
      </c>
      <c r="BA1235" s="29">
        <f t="shared" si="1031"/>
        <v>2.7507436049970244</v>
      </c>
      <c r="BB1235" s="29">
        <f t="shared" si="1032"/>
        <v>7.0678167757287316</v>
      </c>
      <c r="BC1235" s="29">
        <f t="shared" si="1033"/>
        <v>13.384889946460438</v>
      </c>
      <c r="BD1235" s="29">
        <f t="shared" si="1034"/>
        <v>3.8477096966091677</v>
      </c>
      <c r="BE1235" s="29">
        <f t="shared" si="1034"/>
        <v>2.1683521713265894</v>
      </c>
      <c r="BF1235" s="29">
        <f t="shared" si="1034"/>
        <v>2.7507436049970244</v>
      </c>
      <c r="BG1235" s="29">
        <f t="shared" si="1034"/>
        <v>7.0678167757287316</v>
      </c>
      <c r="BH1235" s="29">
        <f t="shared" si="1035"/>
        <v>13.384889946460438</v>
      </c>
      <c r="BI1235" s="29">
        <f t="shared" si="1057"/>
        <v>0.73048780487804876</v>
      </c>
      <c r="BJ1235" s="28">
        <f t="shared" si="1040"/>
        <v>0.85468579307137704</v>
      </c>
      <c r="BK1235" s="28">
        <f t="shared" si="1041"/>
        <v>2.1043938394602879</v>
      </c>
      <c r="BL1235" s="28">
        <f t="shared" si="1042"/>
        <v>-2.2871269514807331</v>
      </c>
      <c r="BM1235" s="28">
        <f t="shared" si="1043"/>
        <v>-7.3072793944824541</v>
      </c>
      <c r="BN1235" s="28">
        <f t="shared" si="1044"/>
        <v>-30.095978548484943</v>
      </c>
      <c r="BO1235" s="28">
        <f t="shared" si="1045"/>
        <v>-78.433708898516315</v>
      </c>
      <c r="BP1235" s="28">
        <f t="shared" si="1046"/>
        <v>2.6282051282051282E-2</v>
      </c>
      <c r="BQ1235" s="28">
        <f t="shared" si="1058"/>
        <v>-3.049235703906199</v>
      </c>
    </row>
    <row r="1236" spans="1:69" x14ac:dyDescent="0.2">
      <c r="A1236" s="1" t="s">
        <v>7550</v>
      </c>
      <c r="B1236" s="8" t="s">
        <v>3456</v>
      </c>
      <c r="C1236" t="s">
        <v>34</v>
      </c>
      <c r="D1236" s="38">
        <v>121</v>
      </c>
      <c r="E1236" s="52" t="s">
        <v>105</v>
      </c>
      <c r="F1236" s="8" t="s">
        <v>3457</v>
      </c>
      <c r="G1236" s="8">
        <v>90</v>
      </c>
      <c r="H1236" s="8">
        <v>65</v>
      </c>
      <c r="I1236" s="8">
        <v>18</v>
      </c>
      <c r="J1236" s="8">
        <v>16</v>
      </c>
      <c r="K1236" s="8">
        <v>7</v>
      </c>
      <c r="L1236" s="8">
        <v>6</v>
      </c>
      <c r="M1236" s="8">
        <v>4</v>
      </c>
      <c r="N1236" s="8">
        <v>3</v>
      </c>
      <c r="O1236" s="8">
        <v>2</v>
      </c>
      <c r="P1236" s="8">
        <v>1</v>
      </c>
      <c r="Q1236" s="36">
        <f t="shared" si="1059"/>
        <v>25</v>
      </c>
      <c r="R1236" s="36">
        <f t="shared" si="1047"/>
        <v>2</v>
      </c>
      <c r="S1236" s="36">
        <f t="shared" si="1048"/>
        <v>1</v>
      </c>
      <c r="T1236" s="36">
        <f t="shared" si="1049"/>
        <v>1</v>
      </c>
      <c r="U1236" s="36">
        <f t="shared" si="1050"/>
        <v>1</v>
      </c>
      <c r="V1236" s="36">
        <f t="shared" si="1051"/>
        <v>139</v>
      </c>
      <c r="W1236" s="45">
        <f t="shared" si="1052"/>
        <v>30</v>
      </c>
      <c r="X1236" s="50">
        <f t="shared" si="1053"/>
        <v>4.6333333333333337</v>
      </c>
      <c r="Y1236" s="46">
        <f t="shared" si="1018"/>
        <v>0.13444444444444414</v>
      </c>
      <c r="Z1236" s="46">
        <f t="shared" si="1019"/>
        <v>0.40111111111111164</v>
      </c>
      <c r="AA1236" s="46">
        <f t="shared" si="1020"/>
        <v>2.6677777777777791</v>
      </c>
      <c r="AB1236" s="46">
        <f t="shared" si="1021"/>
        <v>6.9344444444444466</v>
      </c>
      <c r="AC1236" s="46">
        <f t="shared" si="1022"/>
        <v>13.201111111111114</v>
      </c>
      <c r="AD1236" s="46">
        <f t="shared" si="1023"/>
        <v>3.3611111111111036</v>
      </c>
      <c r="AE1236" s="46">
        <f t="shared" si="1024"/>
        <v>0.80222222222222328</v>
      </c>
      <c r="AF1236" s="46">
        <f t="shared" si="1025"/>
        <v>2.6677777777777791</v>
      </c>
      <c r="AG1236" s="46">
        <f t="shared" si="1026"/>
        <v>6.9344444444444466</v>
      </c>
      <c r="AH1236" s="46">
        <f t="shared" si="1027"/>
        <v>13.201111111111114</v>
      </c>
      <c r="AI1236" s="46">
        <f t="shared" si="1054"/>
        <v>0.92988505747126449</v>
      </c>
      <c r="AJ1236" s="47">
        <f t="shared" si="1010"/>
        <v>0.96430547933280175</v>
      </c>
      <c r="AK1236" s="47">
        <f t="shared" si="1011"/>
        <v>1.3743912972088232</v>
      </c>
      <c r="AL1236" s="47">
        <f t="shared" si="1012"/>
        <v>-0.56660855943232891</v>
      </c>
      <c r="AM1236" s="47">
        <f t="shared" si="1013"/>
        <v>-4.8593767610915561</v>
      </c>
      <c r="AN1236" s="47">
        <f t="shared" si="1014"/>
        <v>-20.364493186612886</v>
      </c>
      <c r="AO1236" s="47">
        <f t="shared" si="1015"/>
        <v>-53.489904950655202</v>
      </c>
      <c r="AP1236" s="47">
        <f t="shared" si="1016"/>
        <v>3.6945812807881777E-2</v>
      </c>
      <c r="AQ1236" s="47">
        <f t="shared" si="1055"/>
        <v>-2.8783002029772105</v>
      </c>
      <c r="AR1236" s="1">
        <f t="shared" si="1017"/>
        <v>65</v>
      </c>
      <c r="AS1236" s="1">
        <f t="shared" si="1036"/>
        <v>16</v>
      </c>
      <c r="AT1236" s="1">
        <f t="shared" si="1037"/>
        <v>6</v>
      </c>
      <c r="AU1236" s="1">
        <f t="shared" si="1038"/>
        <v>3</v>
      </c>
      <c r="AV1236" s="1">
        <f t="shared" si="1039"/>
        <v>1</v>
      </c>
      <c r="AW1236" s="27">
        <f t="shared" si="1028"/>
        <v>91</v>
      </c>
      <c r="AX1236" s="41">
        <f t="shared" si="1056"/>
        <v>4.5494505494505493</v>
      </c>
      <c r="AY1236" s="29">
        <f t="shared" si="1029"/>
        <v>0.20299480739041195</v>
      </c>
      <c r="AZ1236" s="29">
        <f t="shared" si="1030"/>
        <v>0.30189590629151047</v>
      </c>
      <c r="BA1236" s="29">
        <f t="shared" si="1031"/>
        <v>2.4007970051926089</v>
      </c>
      <c r="BB1236" s="29">
        <f t="shared" si="1032"/>
        <v>6.4996981040937074</v>
      </c>
      <c r="BC1236" s="29">
        <f t="shared" si="1033"/>
        <v>12.598599202994807</v>
      </c>
      <c r="BD1236" s="29">
        <f t="shared" si="1034"/>
        <v>13.194662480376778</v>
      </c>
      <c r="BE1236" s="29">
        <f t="shared" si="1034"/>
        <v>4.8303345006641676</v>
      </c>
      <c r="BF1236" s="29">
        <f t="shared" si="1034"/>
        <v>14.404782031155653</v>
      </c>
      <c r="BG1236" s="29">
        <f t="shared" si="1034"/>
        <v>19.499094312281123</v>
      </c>
      <c r="BH1236" s="29">
        <f t="shared" si="1035"/>
        <v>12.598599202994807</v>
      </c>
      <c r="BI1236" s="29">
        <f t="shared" si="1057"/>
        <v>0.71697191697191698</v>
      </c>
      <c r="BJ1236" s="28">
        <f t="shared" si="1040"/>
        <v>0.84674194237200573</v>
      </c>
      <c r="BK1236" s="28">
        <f t="shared" si="1041"/>
        <v>9.7923636279438249</v>
      </c>
      <c r="BL1236" s="28">
        <f t="shared" si="1042"/>
        <v>-4.3717226425098978</v>
      </c>
      <c r="BM1236" s="28">
        <f t="shared" si="1043"/>
        <v>-36.764714152977739</v>
      </c>
      <c r="BN1236" s="28">
        <f t="shared" si="1044"/>
        <v>-81.885652629637633</v>
      </c>
      <c r="BO1236" s="28">
        <f t="shared" si="1045"/>
        <v>-73.659738428622106</v>
      </c>
      <c r="BP1236" s="28">
        <f t="shared" si="1046"/>
        <v>1.136079900124844E-2</v>
      </c>
      <c r="BQ1236" s="28">
        <f t="shared" si="1058"/>
        <v>-2.1232136385203653</v>
      </c>
    </row>
    <row r="1237" spans="1:69" x14ac:dyDescent="0.2">
      <c r="A1237" s="1" t="s">
        <v>7550</v>
      </c>
      <c r="B1237" s="8" t="s">
        <v>3458</v>
      </c>
      <c r="C1237" t="s">
        <v>50</v>
      </c>
      <c r="D1237" s="38" t="s">
        <v>50</v>
      </c>
      <c r="E1237" s="52" t="s">
        <v>856</v>
      </c>
      <c r="F1237" s="8" t="s">
        <v>3459</v>
      </c>
      <c r="G1237" s="8" t="s">
        <v>50</v>
      </c>
      <c r="H1237" s="8"/>
      <c r="I1237" s="8" t="s">
        <v>50</v>
      </c>
      <c r="J1237" s="8"/>
      <c r="K1237" s="8" t="s">
        <v>50</v>
      </c>
      <c r="L1237" s="8"/>
      <c r="M1237" s="8" t="s">
        <v>50</v>
      </c>
      <c r="N1237" s="8"/>
      <c r="O1237" s="8" t="s">
        <v>50</v>
      </c>
      <c r="P1237" s="8"/>
      <c r="Q1237" s="36">
        <f t="shared" si="1059"/>
        <v>0</v>
      </c>
      <c r="R1237" s="36">
        <f t="shared" si="1047"/>
        <v>0</v>
      </c>
      <c r="S1237" s="36">
        <f t="shared" si="1048"/>
        <v>0</v>
      </c>
      <c r="T1237" s="36">
        <f t="shared" si="1049"/>
        <v>0</v>
      </c>
      <c r="U1237" s="36">
        <f t="shared" si="1050"/>
        <v>0</v>
      </c>
      <c r="V1237" s="36">
        <f t="shared" si="1051"/>
        <v>0</v>
      </c>
      <c r="W1237" s="45">
        <f t="shared" si="1052"/>
        <v>0</v>
      </c>
      <c r="X1237" s="50">
        <f t="shared" si="1053"/>
        <v>0</v>
      </c>
      <c r="Y1237" s="46">
        <f t="shared" si="1018"/>
        <v>25</v>
      </c>
      <c r="Z1237" s="46">
        <f t="shared" si="1019"/>
        <v>16</v>
      </c>
      <c r="AA1237" s="46">
        <f t="shared" si="1020"/>
        <v>9</v>
      </c>
      <c r="AB1237" s="46">
        <f t="shared" si="1021"/>
        <v>4</v>
      </c>
      <c r="AC1237" s="46">
        <f t="shared" si="1022"/>
        <v>1</v>
      </c>
      <c r="AD1237" s="46">
        <f t="shared" si="1023"/>
        <v>0</v>
      </c>
      <c r="AE1237" s="46">
        <f t="shared" si="1024"/>
        <v>0</v>
      </c>
      <c r="AF1237" s="46">
        <f t="shared" si="1025"/>
        <v>0</v>
      </c>
      <c r="AG1237" s="46">
        <f t="shared" si="1026"/>
        <v>0</v>
      </c>
      <c r="AH1237" s="46">
        <f t="shared" si="1027"/>
        <v>0</v>
      </c>
      <c r="AI1237" s="46">
        <f t="shared" si="1054"/>
        <v>0</v>
      </c>
      <c r="AJ1237" s="47">
        <f t="shared" si="1010"/>
        <v>0</v>
      </c>
      <c r="AK1237" s="47" t="e">
        <f t="shared" si="1011"/>
        <v>#DIV/0!</v>
      </c>
      <c r="AL1237" s="47" t="e">
        <f t="shared" si="1012"/>
        <v>#DIV/0!</v>
      </c>
      <c r="AM1237" s="47" t="e">
        <f t="shared" si="1013"/>
        <v>#DIV/0!</v>
      </c>
      <c r="AN1237" s="47" t="e">
        <f t="shared" si="1014"/>
        <v>#DIV/0!</v>
      </c>
      <c r="AO1237" s="47" t="e">
        <f t="shared" si="1015"/>
        <v>#DIV/0!</v>
      </c>
      <c r="AP1237" s="47">
        <f t="shared" si="1016"/>
        <v>0</v>
      </c>
      <c r="AQ1237" s="47">
        <f t="shared" si="1055"/>
        <v>0</v>
      </c>
      <c r="AR1237" s="1">
        <f t="shared" si="1017"/>
        <v>0</v>
      </c>
      <c r="AS1237" s="1">
        <f t="shared" si="1036"/>
        <v>0</v>
      </c>
      <c r="AT1237" s="1">
        <f t="shared" si="1037"/>
        <v>0</v>
      </c>
      <c r="AU1237" s="1">
        <f t="shared" si="1038"/>
        <v>0</v>
      </c>
      <c r="AV1237" s="1">
        <f t="shared" si="1039"/>
        <v>0</v>
      </c>
      <c r="AW1237" s="27">
        <f t="shared" si="1028"/>
        <v>0</v>
      </c>
      <c r="AX1237" s="41">
        <f t="shared" si="1056"/>
        <v>0</v>
      </c>
      <c r="AY1237" s="29">
        <f t="shared" si="1029"/>
        <v>25</v>
      </c>
      <c r="AZ1237" s="29">
        <f t="shared" si="1030"/>
        <v>16</v>
      </c>
      <c r="BA1237" s="29">
        <f t="shared" si="1031"/>
        <v>9</v>
      </c>
      <c r="BB1237" s="29">
        <f t="shared" si="1032"/>
        <v>4</v>
      </c>
      <c r="BC1237" s="29">
        <f t="shared" si="1033"/>
        <v>1</v>
      </c>
      <c r="BD1237" s="29">
        <f t="shared" si="1034"/>
        <v>0</v>
      </c>
      <c r="BE1237" s="29">
        <f t="shared" si="1034"/>
        <v>0</v>
      </c>
      <c r="BF1237" s="29">
        <f t="shared" si="1034"/>
        <v>0</v>
      </c>
      <c r="BG1237" s="29">
        <f t="shared" si="1034"/>
        <v>0</v>
      </c>
      <c r="BH1237" s="29">
        <f t="shared" si="1035"/>
        <v>0</v>
      </c>
      <c r="BI1237" s="29">
        <f t="shared" si="1057"/>
        <v>0</v>
      </c>
      <c r="BJ1237" s="28">
        <f t="shared" si="1040"/>
        <v>0</v>
      </c>
      <c r="BK1237" s="28" t="e">
        <f t="shared" si="1041"/>
        <v>#DIV/0!</v>
      </c>
      <c r="BL1237" s="28" t="e">
        <f t="shared" si="1042"/>
        <v>#DIV/0!</v>
      </c>
      <c r="BM1237" s="28" t="e">
        <f t="shared" si="1043"/>
        <v>#DIV/0!</v>
      </c>
      <c r="BN1237" s="28" t="e">
        <f t="shared" si="1044"/>
        <v>#DIV/0!</v>
      </c>
      <c r="BO1237" s="28" t="e">
        <f t="shared" si="1045"/>
        <v>#DIV/0!</v>
      </c>
      <c r="BP1237" s="28">
        <f t="shared" si="1046"/>
        <v>0</v>
      </c>
      <c r="BQ1237" s="28">
        <f t="shared" si="1058"/>
        <v>0</v>
      </c>
    </row>
    <row r="1238" spans="1:69" x14ac:dyDescent="0.2">
      <c r="A1238" s="1" t="s">
        <v>7550</v>
      </c>
      <c r="B1238" s="8" t="s">
        <v>3460</v>
      </c>
      <c r="C1238" t="s">
        <v>18</v>
      </c>
      <c r="D1238" s="38">
        <v>107</v>
      </c>
      <c r="E1238" s="52" t="s">
        <v>1635</v>
      </c>
      <c r="F1238" s="8" t="s">
        <v>3461</v>
      </c>
      <c r="G1238" s="8">
        <v>76</v>
      </c>
      <c r="H1238" s="8">
        <v>9</v>
      </c>
      <c r="I1238" s="8">
        <v>14</v>
      </c>
      <c r="J1238" s="8">
        <v>1</v>
      </c>
      <c r="K1238" s="8">
        <v>11</v>
      </c>
      <c r="L1238" s="8">
        <v>0</v>
      </c>
      <c r="M1238" s="8">
        <v>6</v>
      </c>
      <c r="N1238" s="8">
        <v>0</v>
      </c>
      <c r="O1238" s="8">
        <v>6</v>
      </c>
      <c r="P1238" s="8">
        <v>0</v>
      </c>
      <c r="Q1238" s="36">
        <f t="shared" si="1059"/>
        <v>67</v>
      </c>
      <c r="R1238" s="36">
        <f t="shared" si="1047"/>
        <v>13</v>
      </c>
      <c r="S1238" s="36">
        <f t="shared" si="1048"/>
        <v>11</v>
      </c>
      <c r="T1238" s="36">
        <f t="shared" si="1049"/>
        <v>6</v>
      </c>
      <c r="U1238" s="36">
        <f t="shared" si="1050"/>
        <v>6</v>
      </c>
      <c r="V1238" s="36">
        <f t="shared" si="1051"/>
        <v>438</v>
      </c>
      <c r="W1238" s="45">
        <f t="shared" si="1052"/>
        <v>103</v>
      </c>
      <c r="X1238" s="50">
        <f t="shared" si="1053"/>
        <v>4.2524271844660193</v>
      </c>
      <c r="Y1238" s="46">
        <f t="shared" si="1018"/>
        <v>0.55886511452540311</v>
      </c>
      <c r="Z1238" s="46">
        <f t="shared" si="1019"/>
        <v>6.3719483457441745E-2</v>
      </c>
      <c r="AA1238" s="46">
        <f t="shared" si="1020"/>
        <v>1.5685738523894803</v>
      </c>
      <c r="AB1238" s="46">
        <f t="shared" si="1021"/>
        <v>5.0734282213215192</v>
      </c>
      <c r="AC1238" s="46">
        <f t="shared" si="1022"/>
        <v>10.578282590253558</v>
      </c>
      <c r="AD1238" s="46">
        <f t="shared" si="1023"/>
        <v>37.443962673202009</v>
      </c>
      <c r="AE1238" s="46">
        <f t="shared" si="1024"/>
        <v>0.82835328494674265</v>
      </c>
      <c r="AF1238" s="46">
        <f t="shared" si="1025"/>
        <v>17.254312376284282</v>
      </c>
      <c r="AG1238" s="46">
        <f t="shared" si="1026"/>
        <v>30.440569327929115</v>
      </c>
      <c r="AH1238" s="46">
        <f t="shared" si="1027"/>
        <v>63.469695541521347</v>
      </c>
      <c r="AI1238" s="46">
        <f t="shared" si="1054"/>
        <v>1.4650675804302304</v>
      </c>
      <c r="AJ1238" s="47">
        <f t="shared" si="1010"/>
        <v>1.2103997605874806</v>
      </c>
      <c r="AK1238" s="47">
        <f t="shared" si="1011"/>
        <v>15.785153765050836</v>
      </c>
      <c r="AL1238" s="47">
        <f t="shared" si="1012"/>
        <v>-0.11791396268484843</v>
      </c>
      <c r="AM1238" s="47">
        <f t="shared" si="1013"/>
        <v>-12.186069610052716</v>
      </c>
      <c r="AN1238" s="47">
        <f t="shared" si="1014"/>
        <v>-38.664913560224662</v>
      </c>
      <c r="AO1238" s="47">
        <f t="shared" si="1015"/>
        <v>-116.4092550560088</v>
      </c>
      <c r="AP1238" s="47">
        <f t="shared" si="1016"/>
        <v>9.9980586293923514E-3</v>
      </c>
      <c r="AQ1238" s="47">
        <f t="shared" si="1055"/>
        <v>-1.5156356860477365</v>
      </c>
      <c r="AR1238" s="1">
        <f t="shared" si="1017"/>
        <v>9</v>
      </c>
      <c r="AS1238" s="1">
        <f t="shared" si="1036"/>
        <v>1</v>
      </c>
      <c r="AT1238" s="1">
        <f t="shared" si="1037"/>
        <v>0</v>
      </c>
      <c r="AU1238" s="1">
        <f t="shared" si="1038"/>
        <v>0</v>
      </c>
      <c r="AV1238" s="1">
        <f t="shared" si="1039"/>
        <v>0</v>
      </c>
      <c r="AW1238" s="27">
        <f t="shared" si="1028"/>
        <v>10</v>
      </c>
      <c r="AX1238" s="41">
        <f t="shared" si="1056"/>
        <v>4.9000000000000004</v>
      </c>
      <c r="AY1238" s="29">
        <f t="shared" si="1029"/>
        <v>9.9999999999999291E-3</v>
      </c>
      <c r="AZ1238" s="29">
        <f t="shared" si="1030"/>
        <v>0.81000000000000061</v>
      </c>
      <c r="BA1238" s="29">
        <f t="shared" si="1031"/>
        <v>3.6100000000000012</v>
      </c>
      <c r="BB1238" s="29">
        <f t="shared" si="1032"/>
        <v>8.4100000000000019</v>
      </c>
      <c r="BC1238" s="29">
        <f t="shared" si="1033"/>
        <v>15.210000000000003</v>
      </c>
      <c r="BD1238" s="29">
        <f t="shared" si="1034"/>
        <v>8.9999999999999358E-2</v>
      </c>
      <c r="BE1238" s="29">
        <f t="shared" si="1034"/>
        <v>0.81000000000000061</v>
      </c>
      <c r="BF1238" s="29">
        <f t="shared" si="1034"/>
        <v>0</v>
      </c>
      <c r="BG1238" s="29">
        <f t="shared" si="1034"/>
        <v>0</v>
      </c>
      <c r="BH1238" s="29">
        <f t="shared" si="1035"/>
        <v>0</v>
      </c>
      <c r="BI1238" s="29">
        <f t="shared" si="1057"/>
        <v>9.9999999999999992E-2</v>
      </c>
      <c r="BJ1238" s="28">
        <f t="shared" si="1040"/>
        <v>0.31622776601683794</v>
      </c>
      <c r="BK1238" s="28">
        <f t="shared" si="1041"/>
        <v>0.284604989415151</v>
      </c>
      <c r="BL1238" s="28">
        <f t="shared" si="1042"/>
        <v>-23.053004142627508</v>
      </c>
      <c r="BM1238" s="28">
        <f t="shared" si="1043"/>
        <v>0</v>
      </c>
      <c r="BN1238" s="28">
        <f t="shared" si="1044"/>
        <v>0</v>
      </c>
      <c r="BO1238" s="28">
        <f t="shared" si="1045"/>
        <v>0</v>
      </c>
      <c r="BP1238" s="28">
        <f t="shared" si="1046"/>
        <v>0.1388888888888889</v>
      </c>
      <c r="BQ1238" s="28">
        <f t="shared" si="1058"/>
        <v>-3.1622776601683831</v>
      </c>
    </row>
    <row r="1239" spans="1:69" x14ac:dyDescent="0.2">
      <c r="A1239" s="1" t="s">
        <v>7550</v>
      </c>
      <c r="B1239" s="8" t="s">
        <v>3462</v>
      </c>
      <c r="C1239" t="s">
        <v>505</v>
      </c>
      <c r="D1239" s="38">
        <v>308</v>
      </c>
      <c r="E1239" s="52" t="s">
        <v>3463</v>
      </c>
      <c r="F1239" s="8" t="s">
        <v>3464</v>
      </c>
      <c r="G1239" s="8">
        <v>262</v>
      </c>
      <c r="H1239" s="8">
        <v>60</v>
      </c>
      <c r="I1239" s="8">
        <v>35</v>
      </c>
      <c r="J1239" s="8">
        <v>10</v>
      </c>
      <c r="K1239" s="8">
        <v>9</v>
      </c>
      <c r="L1239" s="8">
        <v>0</v>
      </c>
      <c r="M1239" s="8">
        <v>2</v>
      </c>
      <c r="N1239" s="8">
        <v>0</v>
      </c>
      <c r="O1239" s="8">
        <v>2</v>
      </c>
      <c r="P1239" s="8">
        <v>0</v>
      </c>
      <c r="Q1239" s="36">
        <f t="shared" si="1059"/>
        <v>202</v>
      </c>
      <c r="R1239" s="36">
        <f t="shared" si="1047"/>
        <v>25</v>
      </c>
      <c r="S1239" s="36">
        <f t="shared" si="1048"/>
        <v>9</v>
      </c>
      <c r="T1239" s="36">
        <f t="shared" si="1049"/>
        <v>2</v>
      </c>
      <c r="U1239" s="36">
        <f t="shared" si="1050"/>
        <v>2</v>
      </c>
      <c r="V1239" s="36">
        <f t="shared" si="1051"/>
        <v>1143</v>
      </c>
      <c r="W1239" s="45">
        <f t="shared" si="1052"/>
        <v>240</v>
      </c>
      <c r="X1239" s="50">
        <f t="shared" si="1053"/>
        <v>4.7625000000000002</v>
      </c>
      <c r="Y1239" s="46">
        <f t="shared" si="1018"/>
        <v>5.6406249999999915E-2</v>
      </c>
      <c r="Z1239" s="46">
        <f t="shared" si="1019"/>
        <v>0.58140625000000024</v>
      </c>
      <c r="AA1239" s="46">
        <f t="shared" si="1020"/>
        <v>3.1064062500000005</v>
      </c>
      <c r="AB1239" s="46">
        <f t="shared" si="1021"/>
        <v>7.6314062500000013</v>
      </c>
      <c r="AC1239" s="46">
        <f t="shared" si="1022"/>
        <v>14.156406250000002</v>
      </c>
      <c r="AD1239" s="46">
        <f t="shared" si="1023"/>
        <v>11.394062499999983</v>
      </c>
      <c r="AE1239" s="46">
        <f t="shared" si="1024"/>
        <v>14.535156250000005</v>
      </c>
      <c r="AF1239" s="46">
        <f t="shared" si="1025"/>
        <v>27.957656250000003</v>
      </c>
      <c r="AG1239" s="46">
        <f t="shared" si="1026"/>
        <v>15.262812500000003</v>
      </c>
      <c r="AH1239" s="46">
        <f t="shared" si="1027"/>
        <v>28.312812500000003</v>
      </c>
      <c r="AI1239" s="46">
        <f t="shared" si="1054"/>
        <v>0.40779288702928873</v>
      </c>
      <c r="AJ1239" s="47">
        <f t="shared" si="1010"/>
        <v>0.63858663236031554</v>
      </c>
      <c r="AK1239" s="47">
        <f t="shared" si="1011"/>
        <v>10.391607672558681</v>
      </c>
      <c r="AL1239" s="47">
        <f t="shared" si="1012"/>
        <v>-42.559849477326331</v>
      </c>
      <c r="AM1239" s="47">
        <f t="shared" si="1013"/>
        <v>-189.22147215936516</v>
      </c>
      <c r="AN1239" s="47">
        <f t="shared" si="1014"/>
        <v>-161.91138445567967</v>
      </c>
      <c r="AO1239" s="47">
        <f t="shared" si="1015"/>
        <v>-409.07228064765513</v>
      </c>
      <c r="AP1239" s="47">
        <f t="shared" si="1016"/>
        <v>4.2192609261277733E-3</v>
      </c>
      <c r="AQ1239" s="47">
        <f t="shared" si="1055"/>
        <v>-3.3432300372031962</v>
      </c>
      <c r="AR1239" s="1">
        <f t="shared" si="1017"/>
        <v>60</v>
      </c>
      <c r="AS1239" s="1">
        <f t="shared" si="1036"/>
        <v>10</v>
      </c>
      <c r="AT1239" s="1">
        <f t="shared" si="1037"/>
        <v>0</v>
      </c>
      <c r="AU1239" s="1">
        <f t="shared" si="1038"/>
        <v>0</v>
      </c>
      <c r="AV1239" s="1">
        <f t="shared" si="1039"/>
        <v>0</v>
      </c>
      <c r="AW1239" s="27">
        <f t="shared" si="1028"/>
        <v>70</v>
      </c>
      <c r="AX1239" s="41">
        <f t="shared" si="1056"/>
        <v>4.8571428571428568</v>
      </c>
      <c r="AY1239" s="29">
        <f t="shared" si="1029"/>
        <v>2.0408163265306232E-2</v>
      </c>
      <c r="AZ1239" s="29">
        <f t="shared" si="1030"/>
        <v>0.73469387755101978</v>
      </c>
      <c r="BA1239" s="29">
        <f t="shared" si="1031"/>
        <v>3.4489795918367334</v>
      </c>
      <c r="BB1239" s="29">
        <f t="shared" si="1032"/>
        <v>8.1632653061224474</v>
      </c>
      <c r="BC1239" s="29">
        <f t="shared" si="1033"/>
        <v>14.877551020408161</v>
      </c>
      <c r="BD1239" s="29">
        <f t="shared" si="1034"/>
        <v>1.2244897959183738</v>
      </c>
      <c r="BE1239" s="29">
        <f t="shared" si="1034"/>
        <v>7.346938775510198</v>
      </c>
      <c r="BF1239" s="29">
        <f t="shared" si="1034"/>
        <v>0</v>
      </c>
      <c r="BG1239" s="29">
        <f t="shared" si="1034"/>
        <v>0</v>
      </c>
      <c r="BH1239" s="29">
        <f t="shared" si="1035"/>
        <v>0</v>
      </c>
      <c r="BI1239" s="29">
        <f t="shared" si="1057"/>
        <v>0.12422360248447205</v>
      </c>
      <c r="BJ1239" s="28">
        <f t="shared" si="1040"/>
        <v>0.3524536884251207</v>
      </c>
      <c r="BK1239" s="28">
        <f t="shared" si="1041"/>
        <v>3.995314310933364</v>
      </c>
      <c r="BL1239" s="28">
        <f t="shared" si="1042"/>
        <v>-143.83131519359972</v>
      </c>
      <c r="BM1239" s="28">
        <f t="shared" si="1043"/>
        <v>0</v>
      </c>
      <c r="BN1239" s="28">
        <f t="shared" si="1044"/>
        <v>0</v>
      </c>
      <c r="BO1239" s="28">
        <f t="shared" si="1045"/>
        <v>0</v>
      </c>
      <c r="BP1239" s="28">
        <f t="shared" si="1046"/>
        <v>1.4919011082693947E-2</v>
      </c>
      <c r="BQ1239" s="28">
        <f t="shared" si="1058"/>
        <v>-2.0862148469280997</v>
      </c>
    </row>
    <row r="1240" spans="1:69" x14ac:dyDescent="0.2">
      <c r="A1240" s="1" t="s">
        <v>7550</v>
      </c>
      <c r="B1240" s="8" t="s">
        <v>3465</v>
      </c>
      <c r="C1240" t="s">
        <v>81</v>
      </c>
      <c r="D1240" s="38">
        <v>1.319</v>
      </c>
      <c r="E1240" s="52" t="s">
        <v>3466</v>
      </c>
      <c r="F1240" s="8" t="s">
        <v>3467</v>
      </c>
      <c r="G1240" s="8">
        <v>743</v>
      </c>
      <c r="H1240" s="8">
        <v>97</v>
      </c>
      <c r="I1240" s="8">
        <v>268</v>
      </c>
      <c r="J1240" s="8">
        <v>41</v>
      </c>
      <c r="K1240" s="8">
        <v>144</v>
      </c>
      <c r="L1240" s="8">
        <v>21</v>
      </c>
      <c r="M1240" s="8">
        <v>69</v>
      </c>
      <c r="N1240" s="8">
        <v>15</v>
      </c>
      <c r="O1240" s="8">
        <v>95</v>
      </c>
      <c r="P1240" s="8">
        <v>38</v>
      </c>
      <c r="Q1240" s="36">
        <f t="shared" si="1059"/>
        <v>646</v>
      </c>
      <c r="R1240" s="36">
        <f t="shared" si="1047"/>
        <v>227</v>
      </c>
      <c r="S1240" s="36">
        <f t="shared" si="1048"/>
        <v>123</v>
      </c>
      <c r="T1240" s="36">
        <f t="shared" si="1049"/>
        <v>54</v>
      </c>
      <c r="U1240" s="36">
        <f t="shared" si="1050"/>
        <v>57</v>
      </c>
      <c r="V1240" s="36">
        <f t="shared" si="1051"/>
        <v>4672</v>
      </c>
      <c r="W1240" s="45">
        <f t="shared" si="1052"/>
        <v>1107</v>
      </c>
      <c r="X1240" s="50">
        <f t="shared" si="1053"/>
        <v>4.2204155374887078</v>
      </c>
      <c r="Y1240" s="46">
        <f t="shared" si="1018"/>
        <v>0.6077519341890204</v>
      </c>
      <c r="Z1240" s="46">
        <f t="shared" si="1019"/>
        <v>4.8583009166435952E-2</v>
      </c>
      <c r="AA1240" s="46">
        <f t="shared" si="1020"/>
        <v>1.4894140841438515</v>
      </c>
      <c r="AB1240" s="46">
        <f t="shared" si="1021"/>
        <v>4.9302451591212675</v>
      </c>
      <c r="AC1240" s="46">
        <f t="shared" si="1022"/>
        <v>10.371076234098682</v>
      </c>
      <c r="AD1240" s="46">
        <f t="shared" si="1023"/>
        <v>392.6077494861072</v>
      </c>
      <c r="AE1240" s="46">
        <f t="shared" si="1024"/>
        <v>11.028343080780962</v>
      </c>
      <c r="AF1240" s="46">
        <f t="shared" si="1025"/>
        <v>183.19793234969373</v>
      </c>
      <c r="AG1240" s="46">
        <f t="shared" si="1026"/>
        <v>266.23323859254845</v>
      </c>
      <c r="AH1240" s="46">
        <f t="shared" si="1027"/>
        <v>591.15134534362494</v>
      </c>
      <c r="AI1240" s="46">
        <f t="shared" si="1054"/>
        <v>1.3058034438090012</v>
      </c>
      <c r="AJ1240" s="47">
        <f t="shared" si="1010"/>
        <v>1.1427175695722023</v>
      </c>
      <c r="AK1240" s="47">
        <f t="shared" si="1011"/>
        <v>205.11873432084457</v>
      </c>
      <c r="AL1240" s="47">
        <f t="shared" si="1012"/>
        <v>-1.6290550448216916</v>
      </c>
      <c r="AM1240" s="47">
        <f t="shared" si="1013"/>
        <v>-149.83441667077619</v>
      </c>
      <c r="AN1240" s="47">
        <f t="shared" si="1014"/>
        <v>-396.16838803745406</v>
      </c>
      <c r="AO1240" s="47">
        <f t="shared" si="1015"/>
        <v>-1275.8331467601884</v>
      </c>
      <c r="AP1240" s="47">
        <f t="shared" si="1016"/>
        <v>9.0579561912398844E-4</v>
      </c>
      <c r="AQ1240" s="47">
        <f t="shared" si="1055"/>
        <v>-1.4658909635775097</v>
      </c>
      <c r="AR1240" s="1">
        <f t="shared" si="1017"/>
        <v>97</v>
      </c>
      <c r="AS1240" s="1">
        <f t="shared" si="1036"/>
        <v>41</v>
      </c>
      <c r="AT1240" s="1">
        <f t="shared" si="1037"/>
        <v>21</v>
      </c>
      <c r="AU1240" s="1">
        <f t="shared" si="1038"/>
        <v>15</v>
      </c>
      <c r="AV1240" s="1">
        <f t="shared" si="1039"/>
        <v>38</v>
      </c>
      <c r="AW1240" s="27">
        <f t="shared" si="1028"/>
        <v>212</v>
      </c>
      <c r="AX1240" s="41">
        <f t="shared" si="1056"/>
        <v>3.6792452830188678</v>
      </c>
      <c r="AY1240" s="29">
        <f t="shared" si="1029"/>
        <v>1.7443930224279107</v>
      </c>
      <c r="AZ1240" s="29">
        <f t="shared" si="1030"/>
        <v>0.10288358846564623</v>
      </c>
      <c r="BA1240" s="29">
        <f t="shared" si="1031"/>
        <v>0.46137415450338176</v>
      </c>
      <c r="BB1240" s="29">
        <f t="shared" si="1032"/>
        <v>2.8198647205411174</v>
      </c>
      <c r="BC1240" s="29">
        <f t="shared" si="1033"/>
        <v>7.1783552865788529</v>
      </c>
      <c r="BD1240" s="29">
        <f t="shared" si="1034"/>
        <v>169.20612317550734</v>
      </c>
      <c r="BE1240" s="29">
        <f t="shared" si="1034"/>
        <v>4.2182271270914953</v>
      </c>
      <c r="BF1240" s="29">
        <f t="shared" si="1034"/>
        <v>9.6888572445710164</v>
      </c>
      <c r="BG1240" s="29">
        <f t="shared" si="1034"/>
        <v>42.297970808116759</v>
      </c>
      <c r="BH1240" s="29">
        <f t="shared" si="1035"/>
        <v>272.77750088999642</v>
      </c>
      <c r="BI1240" s="29">
        <f t="shared" si="1057"/>
        <v>2.3610837878923365</v>
      </c>
      <c r="BJ1240" s="28">
        <f t="shared" si="1040"/>
        <v>1.5365818519988892</v>
      </c>
      <c r="BK1240" s="28">
        <f t="shared" si="1041"/>
        <v>61.598643261691805</v>
      </c>
      <c r="BL1240" s="28">
        <f t="shared" si="1042"/>
        <v>0.37293737814109518</v>
      </c>
      <c r="BM1240" s="28">
        <f t="shared" si="1043"/>
        <v>-1.8139783084478158</v>
      </c>
      <c r="BN1240" s="28">
        <f t="shared" si="1044"/>
        <v>-19.577920985941923</v>
      </c>
      <c r="BO1240" s="28">
        <f t="shared" si="1045"/>
        <v>-201.44380783758683</v>
      </c>
      <c r="BP1240" s="28">
        <f t="shared" si="1046"/>
        <v>4.7844730309185282E-3</v>
      </c>
      <c r="BQ1240" s="28">
        <f t="shared" si="1058"/>
        <v>-0.76965007484392811</v>
      </c>
    </row>
    <row r="1241" spans="1:69" x14ac:dyDescent="0.2">
      <c r="A1241" s="1" t="s">
        <v>7550</v>
      </c>
      <c r="B1241" s="8" t="s">
        <v>3468</v>
      </c>
      <c r="C1241" t="s">
        <v>34</v>
      </c>
      <c r="D1241" s="38">
        <v>76</v>
      </c>
      <c r="E1241" s="52" t="s">
        <v>1575</v>
      </c>
      <c r="F1241" s="8" t="s">
        <v>3469</v>
      </c>
      <c r="G1241" s="8">
        <v>57</v>
      </c>
      <c r="H1241" s="8">
        <v>11</v>
      </c>
      <c r="I1241" s="8">
        <v>12</v>
      </c>
      <c r="J1241" s="8">
        <v>2</v>
      </c>
      <c r="K1241" s="8">
        <v>4</v>
      </c>
      <c r="L1241" s="8">
        <v>1</v>
      </c>
      <c r="M1241" s="8">
        <v>2</v>
      </c>
      <c r="N1241" s="8">
        <v>1</v>
      </c>
      <c r="O1241" s="8">
        <v>1</v>
      </c>
      <c r="P1241" s="8">
        <v>1</v>
      </c>
      <c r="Q1241" s="36">
        <f t="shared" si="1059"/>
        <v>46</v>
      </c>
      <c r="R1241" s="36">
        <f t="shared" si="1047"/>
        <v>10</v>
      </c>
      <c r="S1241" s="36">
        <f t="shared" si="1048"/>
        <v>3</v>
      </c>
      <c r="T1241" s="36">
        <f t="shared" si="1049"/>
        <v>1</v>
      </c>
      <c r="U1241" s="36">
        <f t="shared" si="1050"/>
        <v>0</v>
      </c>
      <c r="V1241" s="36">
        <f t="shared" si="1051"/>
        <v>281</v>
      </c>
      <c r="W1241" s="45">
        <f t="shared" si="1052"/>
        <v>60</v>
      </c>
      <c r="X1241" s="50">
        <f t="shared" si="1053"/>
        <v>4.6833333333333336</v>
      </c>
      <c r="Y1241" s="46">
        <f t="shared" si="1018"/>
        <v>0.10027777777777763</v>
      </c>
      <c r="Z1241" s="46">
        <f t="shared" si="1019"/>
        <v>0.46694444444444477</v>
      </c>
      <c r="AA1241" s="46">
        <f t="shared" si="1020"/>
        <v>2.8336111111111117</v>
      </c>
      <c r="AB1241" s="46">
        <f t="shared" si="1021"/>
        <v>7.2002777777777789</v>
      </c>
      <c r="AC1241" s="46">
        <f t="shared" si="1022"/>
        <v>13.566944444444447</v>
      </c>
      <c r="AD1241" s="46">
        <f t="shared" si="1023"/>
        <v>4.6127777777777714</v>
      </c>
      <c r="AE1241" s="46">
        <f t="shared" si="1024"/>
        <v>4.6694444444444478</v>
      </c>
      <c r="AF1241" s="46">
        <f t="shared" si="1025"/>
        <v>8.5008333333333361</v>
      </c>
      <c r="AG1241" s="46">
        <f t="shared" si="1026"/>
        <v>7.2002777777777789</v>
      </c>
      <c r="AH1241" s="46">
        <f t="shared" si="1027"/>
        <v>0</v>
      </c>
      <c r="AI1241" s="46">
        <f t="shared" si="1054"/>
        <v>0.42344632768361584</v>
      </c>
      <c r="AJ1241" s="47">
        <f t="shared" si="1010"/>
        <v>0.65072753721017207</v>
      </c>
      <c r="AK1241" s="47">
        <f t="shared" si="1011"/>
        <v>5.3011162381794135</v>
      </c>
      <c r="AL1241" s="47">
        <f t="shared" si="1012"/>
        <v>-11.579778781656739</v>
      </c>
      <c r="AM1241" s="47">
        <f t="shared" si="1013"/>
        <v>-51.931882844937171</v>
      </c>
      <c r="AN1241" s="47">
        <f t="shared" si="1014"/>
        <v>-70.117483457424001</v>
      </c>
      <c r="AO1241" s="47">
        <f t="shared" si="1015"/>
        <v>0</v>
      </c>
      <c r="AP1241" s="47">
        <f t="shared" si="1016"/>
        <v>1.7533606078316773E-2</v>
      </c>
      <c r="AQ1241" s="47">
        <f t="shared" si="1055"/>
        <v>-2.2500531065898044</v>
      </c>
      <c r="AR1241" s="1">
        <f t="shared" si="1017"/>
        <v>11</v>
      </c>
      <c r="AS1241" s="1">
        <f t="shared" si="1036"/>
        <v>2</v>
      </c>
      <c r="AT1241" s="1">
        <f t="shared" si="1037"/>
        <v>1</v>
      </c>
      <c r="AU1241" s="1">
        <f t="shared" si="1038"/>
        <v>1</v>
      </c>
      <c r="AV1241" s="1">
        <f t="shared" si="1039"/>
        <v>1</v>
      </c>
      <c r="AW1241" s="27">
        <f t="shared" si="1028"/>
        <v>16</v>
      </c>
      <c r="AX1241" s="41">
        <f t="shared" si="1056"/>
        <v>4.3125</v>
      </c>
      <c r="AY1241" s="29">
        <f t="shared" si="1029"/>
        <v>0.47265625</v>
      </c>
      <c r="AZ1241" s="29">
        <f t="shared" si="1030"/>
        <v>9.765625E-2</v>
      </c>
      <c r="BA1241" s="29">
        <f t="shared" si="1031"/>
        <v>1.72265625</v>
      </c>
      <c r="BB1241" s="29">
        <f t="shared" si="1032"/>
        <v>5.34765625</v>
      </c>
      <c r="BC1241" s="29">
        <f t="shared" si="1033"/>
        <v>10.97265625</v>
      </c>
      <c r="BD1241" s="29">
        <f t="shared" si="1034"/>
        <v>5.19921875</v>
      </c>
      <c r="BE1241" s="29">
        <f t="shared" si="1034"/>
        <v>0.1953125</v>
      </c>
      <c r="BF1241" s="29">
        <f t="shared" si="1034"/>
        <v>1.72265625</v>
      </c>
      <c r="BG1241" s="29">
        <f t="shared" si="1034"/>
        <v>5.34765625</v>
      </c>
      <c r="BH1241" s="29">
        <f t="shared" si="1035"/>
        <v>10.97265625</v>
      </c>
      <c r="BI1241" s="29">
        <f t="shared" si="1057"/>
        <v>1.5625</v>
      </c>
      <c r="BJ1241" s="28">
        <f t="shared" si="1040"/>
        <v>1.25</v>
      </c>
      <c r="BK1241" s="28">
        <f t="shared" si="1041"/>
        <v>1.8301250000000004</v>
      </c>
      <c r="BL1241" s="28">
        <f t="shared" si="1042"/>
        <v>-3.125E-2</v>
      </c>
      <c r="BM1241" s="28">
        <f t="shared" si="1043"/>
        <v>-1.1576250000000001</v>
      </c>
      <c r="BN1241" s="28">
        <f t="shared" si="1044"/>
        <v>-6.3316250000000007</v>
      </c>
      <c r="BO1241" s="28">
        <f t="shared" si="1045"/>
        <v>-18.609624999999998</v>
      </c>
      <c r="BP1241" s="28">
        <f t="shared" si="1046"/>
        <v>7.6190476190476197E-2</v>
      </c>
      <c r="BQ1241" s="28">
        <f t="shared" si="1058"/>
        <v>-1.8514285714285714</v>
      </c>
    </row>
    <row r="1242" spans="1:69" x14ac:dyDescent="0.2">
      <c r="A1242" s="1" t="s">
        <v>7550</v>
      </c>
      <c r="B1242" s="8" t="s">
        <v>3470</v>
      </c>
      <c r="C1242" t="s">
        <v>18</v>
      </c>
      <c r="D1242" s="38">
        <v>1.254</v>
      </c>
      <c r="E1242" s="52" t="s">
        <v>3471</v>
      </c>
      <c r="F1242" s="8" t="s">
        <v>3472</v>
      </c>
      <c r="G1242" s="8">
        <v>911</v>
      </c>
      <c r="H1242" s="8">
        <v>162</v>
      </c>
      <c r="I1242" s="8">
        <v>249</v>
      </c>
      <c r="J1242" s="8">
        <v>41</v>
      </c>
      <c r="K1242" s="8">
        <v>113</v>
      </c>
      <c r="L1242" s="8">
        <v>16</v>
      </c>
      <c r="M1242" s="8">
        <v>34</v>
      </c>
      <c r="N1242" s="8">
        <v>8</v>
      </c>
      <c r="O1242" s="8">
        <v>53</v>
      </c>
      <c r="P1242" s="8">
        <v>18</v>
      </c>
      <c r="Q1242" s="36">
        <f t="shared" si="1059"/>
        <v>749</v>
      </c>
      <c r="R1242" s="36">
        <f t="shared" si="1047"/>
        <v>208</v>
      </c>
      <c r="S1242" s="36">
        <f t="shared" si="1048"/>
        <v>97</v>
      </c>
      <c r="T1242" s="36">
        <f t="shared" si="1049"/>
        <v>26</v>
      </c>
      <c r="U1242" s="36">
        <f t="shared" si="1050"/>
        <v>35</v>
      </c>
      <c r="V1242" s="36">
        <f t="shared" si="1051"/>
        <v>4955</v>
      </c>
      <c r="W1242" s="45">
        <f t="shared" si="1052"/>
        <v>1115</v>
      </c>
      <c r="X1242" s="50">
        <f t="shared" si="1053"/>
        <v>4.4439461883408073</v>
      </c>
      <c r="Y1242" s="46">
        <f t="shared" si="1018"/>
        <v>0.30919584146071688</v>
      </c>
      <c r="Z1242" s="46">
        <f t="shared" si="1019"/>
        <v>0.1970882181423316</v>
      </c>
      <c r="AA1242" s="46">
        <f t="shared" si="1020"/>
        <v>2.0849805948239464</v>
      </c>
      <c r="AB1242" s="46">
        <f t="shared" si="1021"/>
        <v>5.9728729715055611</v>
      </c>
      <c r="AC1242" s="46">
        <f t="shared" si="1022"/>
        <v>11.860765348187176</v>
      </c>
      <c r="AD1242" s="46">
        <f t="shared" si="1023"/>
        <v>231.58768525407694</v>
      </c>
      <c r="AE1242" s="46">
        <f t="shared" si="1024"/>
        <v>40.994349373604976</v>
      </c>
      <c r="AF1242" s="46">
        <f t="shared" si="1025"/>
        <v>202.2431176979228</v>
      </c>
      <c r="AG1242" s="46">
        <f t="shared" si="1026"/>
        <v>155.29469725914458</v>
      </c>
      <c r="AH1242" s="46">
        <f t="shared" si="1027"/>
        <v>415.12678718655116</v>
      </c>
      <c r="AI1242" s="46">
        <f t="shared" si="1054"/>
        <v>0.93828243875341155</v>
      </c>
      <c r="AJ1242" s="47">
        <f t="shared" si="1010"/>
        <v>0.96864980191677708</v>
      </c>
      <c r="AK1242" s="47">
        <f t="shared" si="1011"/>
        <v>141.68761894871452</v>
      </c>
      <c r="AL1242" s="47">
        <f t="shared" si="1012"/>
        <v>-20.024143440940147</v>
      </c>
      <c r="AM1242" s="47">
        <f t="shared" si="1013"/>
        <v>-321.31010069477219</v>
      </c>
      <c r="AN1242" s="47">
        <f t="shared" si="1014"/>
        <v>-417.58787845578479</v>
      </c>
      <c r="AO1242" s="47">
        <f t="shared" si="1015"/>
        <v>-1573.0290147618441</v>
      </c>
      <c r="AP1242" s="47">
        <f t="shared" si="1016"/>
        <v>8.9927912494898704E-4</v>
      </c>
      <c r="AQ1242" s="47">
        <f t="shared" si="1055"/>
        <v>-1.9696582602386021</v>
      </c>
      <c r="AR1242" s="1">
        <f t="shared" si="1017"/>
        <v>162</v>
      </c>
      <c r="AS1242" s="1">
        <f t="shared" si="1036"/>
        <v>41</v>
      </c>
      <c r="AT1242" s="1">
        <f t="shared" si="1037"/>
        <v>16</v>
      </c>
      <c r="AU1242" s="1">
        <f t="shared" si="1038"/>
        <v>8</v>
      </c>
      <c r="AV1242" s="1">
        <f t="shared" si="1039"/>
        <v>18</v>
      </c>
      <c r="AW1242" s="27">
        <f t="shared" si="1028"/>
        <v>245</v>
      </c>
      <c r="AX1242" s="41">
        <f t="shared" si="1056"/>
        <v>4.3102040816326532</v>
      </c>
      <c r="AY1242" s="29">
        <f t="shared" si="1029"/>
        <v>0.47581840899625133</v>
      </c>
      <c r="AZ1242" s="29">
        <f t="shared" si="1030"/>
        <v>9.6226572261557786E-2</v>
      </c>
      <c r="BA1242" s="29">
        <f t="shared" si="1031"/>
        <v>1.7166347355268643</v>
      </c>
      <c r="BB1242" s="29">
        <f t="shared" si="1032"/>
        <v>5.3370428987921708</v>
      </c>
      <c r="BC1242" s="29">
        <f t="shared" si="1033"/>
        <v>10.957451062057476</v>
      </c>
      <c r="BD1242" s="29">
        <f t="shared" si="1034"/>
        <v>77.082582257392716</v>
      </c>
      <c r="BE1242" s="29">
        <f t="shared" si="1034"/>
        <v>3.9452894627238693</v>
      </c>
      <c r="BF1242" s="29">
        <f t="shared" si="1034"/>
        <v>27.466155768429829</v>
      </c>
      <c r="BG1242" s="29">
        <f t="shared" si="1034"/>
        <v>42.696343190337366</v>
      </c>
      <c r="BH1242" s="29">
        <f t="shared" si="1035"/>
        <v>197.23411911703457</v>
      </c>
      <c r="BI1242" s="29">
        <f t="shared" si="1057"/>
        <v>1.4279692204750754</v>
      </c>
      <c r="BJ1242" s="28">
        <f t="shared" si="1040"/>
        <v>1.1949766610587318</v>
      </c>
      <c r="BK1242" s="28">
        <f t="shared" si="1041"/>
        <v>31.160082987634134</v>
      </c>
      <c r="BL1242" s="28">
        <f t="shared" si="1042"/>
        <v>-0.71721293057731605</v>
      </c>
      <c r="BM1242" s="28">
        <f t="shared" si="1043"/>
        <v>-21.089124812919032</v>
      </c>
      <c r="BN1242" s="28">
        <f t="shared" si="1044"/>
        <v>-57.804647589077788</v>
      </c>
      <c r="BO1242" s="28">
        <f t="shared" si="1045"/>
        <v>-382.61196313565404</v>
      </c>
      <c r="BP1242" s="28">
        <f t="shared" si="1046"/>
        <v>4.132092019159414E-3</v>
      </c>
      <c r="BQ1242" s="28">
        <f t="shared" si="1058"/>
        <v>-1.7811914262083508</v>
      </c>
    </row>
    <row r="1243" spans="1:69" x14ac:dyDescent="0.2">
      <c r="A1243" s="1" t="s">
        <v>7550</v>
      </c>
      <c r="B1243" s="8" t="s">
        <v>3473</v>
      </c>
      <c r="C1243" t="s">
        <v>84</v>
      </c>
      <c r="D1243" s="38">
        <v>215</v>
      </c>
      <c r="E1243" s="52" t="s">
        <v>3061</v>
      </c>
      <c r="F1243" s="8" t="s">
        <v>3474</v>
      </c>
      <c r="G1243" s="8">
        <v>106</v>
      </c>
      <c r="H1243" s="8">
        <v>31</v>
      </c>
      <c r="I1243" s="8">
        <v>33</v>
      </c>
      <c r="J1243" s="8">
        <v>6</v>
      </c>
      <c r="K1243" s="8">
        <v>21</v>
      </c>
      <c r="L1243" s="8">
        <v>2</v>
      </c>
      <c r="M1243" s="8">
        <v>16</v>
      </c>
      <c r="N1243" s="8">
        <v>10</v>
      </c>
      <c r="O1243" s="8">
        <v>39</v>
      </c>
      <c r="P1243" s="8">
        <v>27</v>
      </c>
      <c r="Q1243" s="36">
        <f t="shared" si="1059"/>
        <v>75</v>
      </c>
      <c r="R1243" s="36">
        <f t="shared" si="1047"/>
        <v>27</v>
      </c>
      <c r="S1243" s="36">
        <f t="shared" si="1048"/>
        <v>19</v>
      </c>
      <c r="T1243" s="36">
        <f t="shared" si="1049"/>
        <v>6</v>
      </c>
      <c r="U1243" s="36">
        <f t="shared" si="1050"/>
        <v>12</v>
      </c>
      <c r="V1243" s="36">
        <f t="shared" si="1051"/>
        <v>564</v>
      </c>
      <c r="W1243" s="45">
        <f t="shared" si="1052"/>
        <v>139</v>
      </c>
      <c r="X1243" s="50">
        <f t="shared" si="1053"/>
        <v>4.057553956834532</v>
      </c>
      <c r="Y1243" s="46">
        <f t="shared" si="1018"/>
        <v>0.88820454427824713</v>
      </c>
      <c r="Z1243" s="46">
        <f t="shared" si="1019"/>
        <v>3.3124579473111744E-3</v>
      </c>
      <c r="AA1243" s="46">
        <f t="shared" si="1020"/>
        <v>1.1184203716163752</v>
      </c>
      <c r="AB1243" s="46">
        <f t="shared" si="1021"/>
        <v>4.2335282852854395</v>
      </c>
      <c r="AC1243" s="46">
        <f t="shared" si="1022"/>
        <v>9.3486361989545035</v>
      </c>
      <c r="AD1243" s="46">
        <f t="shared" si="1023"/>
        <v>66.615340820868539</v>
      </c>
      <c r="AE1243" s="46">
        <f t="shared" si="1024"/>
        <v>8.9436364577401714E-2</v>
      </c>
      <c r="AF1243" s="46">
        <f t="shared" si="1025"/>
        <v>21.249987060711128</v>
      </c>
      <c r="AG1243" s="46">
        <f t="shared" si="1026"/>
        <v>25.401169711712637</v>
      </c>
      <c r="AH1243" s="46">
        <f t="shared" si="1027"/>
        <v>112.18363438745405</v>
      </c>
      <c r="AI1243" s="46">
        <f t="shared" si="1054"/>
        <v>1.63434469815452</v>
      </c>
      <c r="AJ1243" s="47">
        <f t="shared" si="1010"/>
        <v>1.2784149162750409</v>
      </c>
      <c r="AK1243" s="47">
        <f t="shared" si="1011"/>
        <v>30.047978637745064</v>
      </c>
      <c r="AL1243" s="47">
        <f t="shared" si="1012"/>
        <v>-2.4636206552622023E-3</v>
      </c>
      <c r="AM1243" s="47">
        <f t="shared" si="1013"/>
        <v>-10.755874263570337</v>
      </c>
      <c r="AN1243" s="47">
        <f t="shared" si="1014"/>
        <v>-25.014363768966845</v>
      </c>
      <c r="AO1243" s="47">
        <f t="shared" si="1015"/>
        <v>-164.16786403135069</v>
      </c>
      <c r="AP1243" s="47">
        <f t="shared" si="1016"/>
        <v>7.3521633343911989E-3</v>
      </c>
      <c r="AQ1243" s="47">
        <f t="shared" si="1055"/>
        <v>-1.2490780492703339</v>
      </c>
      <c r="AR1243" s="1">
        <f t="shared" si="1017"/>
        <v>31</v>
      </c>
      <c r="AS1243" s="1">
        <f t="shared" si="1036"/>
        <v>6</v>
      </c>
      <c r="AT1243" s="1">
        <f t="shared" si="1037"/>
        <v>2</v>
      </c>
      <c r="AU1243" s="1">
        <f t="shared" si="1038"/>
        <v>10</v>
      </c>
      <c r="AV1243" s="1">
        <f t="shared" si="1039"/>
        <v>27</v>
      </c>
      <c r="AW1243" s="27">
        <f t="shared" si="1028"/>
        <v>76</v>
      </c>
      <c r="AX1243" s="41">
        <f t="shared" si="1056"/>
        <v>3.0526315789473686</v>
      </c>
      <c r="AY1243" s="29">
        <f t="shared" si="1029"/>
        <v>3.7922437673130189</v>
      </c>
      <c r="AZ1243" s="29">
        <f t="shared" si="1030"/>
        <v>0.89750692520775588</v>
      </c>
      <c r="BA1243" s="29">
        <f t="shared" si="1031"/>
        <v>2.7700831024930921E-3</v>
      </c>
      <c r="BB1243" s="29">
        <f t="shared" si="1032"/>
        <v>1.1080332409972302</v>
      </c>
      <c r="BC1243" s="29">
        <f t="shared" si="1033"/>
        <v>4.2132963988919672</v>
      </c>
      <c r="BD1243" s="29">
        <f t="shared" si="1034"/>
        <v>117.55955678670358</v>
      </c>
      <c r="BE1243" s="29">
        <f t="shared" si="1034"/>
        <v>5.3850415512465357</v>
      </c>
      <c r="BF1243" s="29">
        <f t="shared" si="1034"/>
        <v>5.5401662049861843E-3</v>
      </c>
      <c r="BG1243" s="29">
        <f t="shared" si="1034"/>
        <v>11.080332409972302</v>
      </c>
      <c r="BH1243" s="29">
        <f t="shared" si="1035"/>
        <v>113.75900277008311</v>
      </c>
      <c r="BI1243" s="29">
        <f t="shared" si="1057"/>
        <v>3.3038596491228067</v>
      </c>
      <c r="BJ1243" s="28">
        <f t="shared" si="1040"/>
        <v>1.8176522354737736</v>
      </c>
      <c r="BK1243" s="28">
        <f t="shared" si="1041"/>
        <v>38.121824566600019</v>
      </c>
      <c r="BL1243" s="28">
        <f t="shared" si="1042"/>
        <v>0.84952385410058673</v>
      </c>
      <c r="BM1243" s="28">
        <f t="shared" si="1043"/>
        <v>-4.8555318592855234E-5</v>
      </c>
      <c r="BN1243" s="28">
        <f t="shared" si="1044"/>
        <v>-1.9422127437141921</v>
      </c>
      <c r="BO1243" s="28">
        <f t="shared" si="1045"/>
        <v>-38.883414738728966</v>
      </c>
      <c r="BP1243" s="28">
        <f t="shared" si="1046"/>
        <v>1.3693693693693694E-2</v>
      </c>
      <c r="BQ1243" s="28">
        <f t="shared" si="1058"/>
        <v>-2.5392594395792254E-2</v>
      </c>
    </row>
    <row r="1244" spans="1:69" x14ac:dyDescent="0.2">
      <c r="A1244" s="1" t="s">
        <v>7550</v>
      </c>
      <c r="B1244" s="8" t="s">
        <v>3475</v>
      </c>
      <c r="C1244" t="s">
        <v>139</v>
      </c>
      <c r="D1244" s="38">
        <v>9</v>
      </c>
      <c r="E1244" s="52" t="s">
        <v>3476</v>
      </c>
      <c r="F1244" s="8" t="s">
        <v>3477</v>
      </c>
      <c r="G1244" s="8">
        <v>8</v>
      </c>
      <c r="H1244" s="8">
        <v>1</v>
      </c>
      <c r="I1244" s="8">
        <v>1</v>
      </c>
      <c r="J1244" s="8">
        <v>1</v>
      </c>
      <c r="K1244" s="8">
        <v>1</v>
      </c>
      <c r="L1244" s="8">
        <v>1</v>
      </c>
      <c r="M1244" s="8">
        <v>1</v>
      </c>
      <c r="N1244" s="8">
        <v>1</v>
      </c>
      <c r="O1244" s="8">
        <v>1</v>
      </c>
      <c r="P1244" s="8">
        <v>1</v>
      </c>
      <c r="Q1244" s="36">
        <f t="shared" si="1059"/>
        <v>7</v>
      </c>
      <c r="R1244" s="36">
        <f t="shared" si="1047"/>
        <v>0</v>
      </c>
      <c r="S1244" s="36">
        <f t="shared" si="1048"/>
        <v>0</v>
      </c>
      <c r="T1244" s="36">
        <f t="shared" si="1049"/>
        <v>0</v>
      </c>
      <c r="U1244" s="36">
        <f t="shared" si="1050"/>
        <v>0</v>
      </c>
      <c r="V1244" s="36">
        <f t="shared" si="1051"/>
        <v>35</v>
      </c>
      <c r="W1244" s="45">
        <f t="shared" si="1052"/>
        <v>7</v>
      </c>
      <c r="X1244" s="50">
        <f t="shared" si="1053"/>
        <v>5</v>
      </c>
      <c r="Y1244" s="46">
        <f t="shared" si="1018"/>
        <v>0</v>
      </c>
      <c r="Z1244" s="46">
        <f t="shared" si="1019"/>
        <v>1</v>
      </c>
      <c r="AA1244" s="46">
        <f t="shared" si="1020"/>
        <v>4</v>
      </c>
      <c r="AB1244" s="46">
        <f t="shared" si="1021"/>
        <v>9</v>
      </c>
      <c r="AC1244" s="46">
        <f t="shared" si="1022"/>
        <v>16</v>
      </c>
      <c r="AD1244" s="46">
        <f t="shared" si="1023"/>
        <v>0</v>
      </c>
      <c r="AE1244" s="46">
        <f t="shared" si="1024"/>
        <v>0</v>
      </c>
      <c r="AF1244" s="46">
        <f t="shared" si="1025"/>
        <v>0</v>
      </c>
      <c r="AG1244" s="46">
        <f t="shared" si="1026"/>
        <v>0</v>
      </c>
      <c r="AH1244" s="46">
        <f t="shared" si="1027"/>
        <v>0</v>
      </c>
      <c r="AI1244" s="46">
        <f t="shared" si="1054"/>
        <v>0</v>
      </c>
      <c r="AJ1244" s="47">
        <f t="shared" si="1010"/>
        <v>0</v>
      </c>
      <c r="AK1244" s="47" t="e">
        <f t="shared" si="1011"/>
        <v>#DIV/0!</v>
      </c>
      <c r="AL1244" s="47" t="e">
        <f t="shared" si="1012"/>
        <v>#DIV/0!</v>
      </c>
      <c r="AM1244" s="47" t="e">
        <f t="shared" si="1013"/>
        <v>#DIV/0!</v>
      </c>
      <c r="AN1244" s="47" t="e">
        <f t="shared" si="1014"/>
        <v>#DIV/0!</v>
      </c>
      <c r="AO1244" s="47" t="e">
        <f t="shared" si="1015"/>
        <v>#DIV/0!</v>
      </c>
      <c r="AP1244" s="47">
        <f t="shared" si="1016"/>
        <v>0.23333333333333334</v>
      </c>
      <c r="AQ1244" s="47">
        <f t="shared" si="1055"/>
        <v>0</v>
      </c>
      <c r="AR1244" s="1">
        <f t="shared" si="1017"/>
        <v>1</v>
      </c>
      <c r="AS1244" s="1">
        <f t="shared" si="1036"/>
        <v>1</v>
      </c>
      <c r="AT1244" s="1">
        <f t="shared" si="1037"/>
        <v>1</v>
      </c>
      <c r="AU1244" s="1">
        <f t="shared" si="1038"/>
        <v>1</v>
      </c>
      <c r="AV1244" s="1">
        <f t="shared" si="1039"/>
        <v>1</v>
      </c>
      <c r="AW1244" s="27">
        <f t="shared" si="1028"/>
        <v>5</v>
      </c>
      <c r="AX1244" s="41">
        <f t="shared" si="1056"/>
        <v>3</v>
      </c>
      <c r="AY1244" s="29">
        <f t="shared" si="1029"/>
        <v>4</v>
      </c>
      <c r="AZ1244" s="29">
        <f t="shared" si="1030"/>
        <v>1</v>
      </c>
      <c r="BA1244" s="29">
        <f t="shared" si="1031"/>
        <v>0</v>
      </c>
      <c r="BB1244" s="29">
        <f t="shared" si="1032"/>
        <v>1</v>
      </c>
      <c r="BC1244" s="29">
        <f t="shared" si="1033"/>
        <v>4</v>
      </c>
      <c r="BD1244" s="29">
        <f t="shared" si="1034"/>
        <v>4</v>
      </c>
      <c r="BE1244" s="29">
        <f t="shared" si="1034"/>
        <v>1</v>
      </c>
      <c r="BF1244" s="29">
        <f t="shared" si="1034"/>
        <v>0</v>
      </c>
      <c r="BG1244" s="29">
        <f t="shared" si="1034"/>
        <v>1</v>
      </c>
      <c r="BH1244" s="29">
        <f t="shared" si="1035"/>
        <v>4</v>
      </c>
      <c r="BI1244" s="29">
        <f t="shared" si="1057"/>
        <v>2.5</v>
      </c>
      <c r="BJ1244" s="28">
        <f t="shared" si="1040"/>
        <v>1.5811388300841898</v>
      </c>
      <c r="BK1244" s="28">
        <f t="shared" si="1041"/>
        <v>2.0238577025077631</v>
      </c>
      <c r="BL1244" s="28">
        <f t="shared" si="1042"/>
        <v>0.25298221281347039</v>
      </c>
      <c r="BM1244" s="28">
        <f t="shared" si="1043"/>
        <v>0</v>
      </c>
      <c r="BN1244" s="28">
        <f t="shared" si="1044"/>
        <v>-0.25298221281347039</v>
      </c>
      <c r="BO1244" s="28">
        <f t="shared" si="1045"/>
        <v>-2.0238577025077631</v>
      </c>
      <c r="BP1244" s="28">
        <f t="shared" si="1046"/>
        <v>0.41666666666666669</v>
      </c>
      <c r="BQ1244" s="28">
        <f t="shared" si="1058"/>
        <v>0</v>
      </c>
    </row>
    <row r="1245" spans="1:69" x14ac:dyDescent="0.2">
      <c r="A1245" s="1" t="s">
        <v>7550</v>
      </c>
      <c r="B1245" s="8" t="s">
        <v>3478</v>
      </c>
      <c r="C1245" t="s">
        <v>294</v>
      </c>
      <c r="D1245" s="38">
        <v>357</v>
      </c>
      <c r="E1245" s="52" t="s">
        <v>1762</v>
      </c>
      <c r="F1245" s="8" t="s">
        <v>3479</v>
      </c>
      <c r="G1245" s="8">
        <v>282</v>
      </c>
      <c r="H1245" s="8">
        <v>21</v>
      </c>
      <c r="I1245" s="8">
        <v>53</v>
      </c>
      <c r="J1245" s="8">
        <v>5</v>
      </c>
      <c r="K1245" s="8">
        <v>14</v>
      </c>
      <c r="L1245" s="8">
        <v>1</v>
      </c>
      <c r="M1245" s="8">
        <v>3</v>
      </c>
      <c r="N1245" s="8">
        <v>1</v>
      </c>
      <c r="O1245" s="8">
        <v>5</v>
      </c>
      <c r="P1245" s="8">
        <v>0</v>
      </c>
      <c r="Q1245" s="36">
        <f t="shared" si="1059"/>
        <v>261</v>
      </c>
      <c r="R1245" s="36">
        <f t="shared" si="1047"/>
        <v>48</v>
      </c>
      <c r="S1245" s="36">
        <f t="shared" si="1048"/>
        <v>13</v>
      </c>
      <c r="T1245" s="36">
        <f t="shared" si="1049"/>
        <v>2</v>
      </c>
      <c r="U1245" s="36">
        <f t="shared" si="1050"/>
        <v>5</v>
      </c>
      <c r="V1245" s="36">
        <f t="shared" si="1051"/>
        <v>1545</v>
      </c>
      <c r="W1245" s="45">
        <f t="shared" si="1052"/>
        <v>329</v>
      </c>
      <c r="X1245" s="50">
        <f t="shared" si="1053"/>
        <v>4.6960486322188446</v>
      </c>
      <c r="Y1245" s="46">
        <f t="shared" si="1018"/>
        <v>9.2386433976035187E-2</v>
      </c>
      <c r="Z1245" s="46">
        <f t="shared" si="1019"/>
        <v>0.48448369841372441</v>
      </c>
      <c r="AA1245" s="46">
        <f t="shared" si="1020"/>
        <v>2.8765809628514134</v>
      </c>
      <c r="AB1245" s="46">
        <f t="shared" si="1021"/>
        <v>7.2686782272891026</v>
      </c>
      <c r="AC1245" s="46">
        <f t="shared" si="1022"/>
        <v>13.660775491726792</v>
      </c>
      <c r="AD1245" s="46">
        <f t="shared" si="1023"/>
        <v>24.112859267745183</v>
      </c>
      <c r="AE1245" s="46">
        <f t="shared" si="1024"/>
        <v>23.255217523858772</v>
      </c>
      <c r="AF1245" s="46">
        <f t="shared" si="1025"/>
        <v>37.395552517068374</v>
      </c>
      <c r="AG1245" s="46">
        <f t="shared" si="1026"/>
        <v>14.537356454578205</v>
      </c>
      <c r="AH1245" s="46">
        <f t="shared" si="1027"/>
        <v>68.303877458633963</v>
      </c>
      <c r="AI1245" s="46">
        <f t="shared" si="1054"/>
        <v>0.51099043665208688</v>
      </c>
      <c r="AJ1245" s="47">
        <f t="shared" si="1010"/>
        <v>0.71483595086711105</v>
      </c>
      <c r="AK1245" s="47">
        <f t="shared" si="1011"/>
        <v>20.064745480142328</v>
      </c>
      <c r="AL1245" s="47">
        <f t="shared" si="1012"/>
        <v>-44.313987633807393</v>
      </c>
      <c r="AM1245" s="47">
        <f t="shared" si="1013"/>
        <v>-173.63572985563036</v>
      </c>
      <c r="AN1245" s="47">
        <f t="shared" si="1014"/>
        <v>-107.29858702239675</v>
      </c>
      <c r="AO1245" s="47">
        <f t="shared" si="1015"/>
        <v>-691.1365757069965</v>
      </c>
      <c r="AP1245" s="47">
        <f t="shared" si="1016"/>
        <v>3.0674274632654583E-3</v>
      </c>
      <c r="AQ1245" s="47">
        <f t="shared" si="1055"/>
        <v>-3.0561397435017956</v>
      </c>
      <c r="AR1245" s="1">
        <f t="shared" si="1017"/>
        <v>21</v>
      </c>
      <c r="AS1245" s="1">
        <f t="shared" si="1036"/>
        <v>5</v>
      </c>
      <c r="AT1245" s="1">
        <f t="shared" si="1037"/>
        <v>1</v>
      </c>
      <c r="AU1245" s="1">
        <f t="shared" si="1038"/>
        <v>1</v>
      </c>
      <c r="AV1245" s="1">
        <f t="shared" si="1039"/>
        <v>0</v>
      </c>
      <c r="AW1245" s="27">
        <f t="shared" si="1028"/>
        <v>28</v>
      </c>
      <c r="AX1245" s="41">
        <f t="shared" si="1056"/>
        <v>4.6428571428571432</v>
      </c>
      <c r="AY1245" s="29">
        <f t="shared" si="1029"/>
        <v>0.12755102040816299</v>
      </c>
      <c r="AZ1245" s="29">
        <f t="shared" si="1030"/>
        <v>0.41326530612244949</v>
      </c>
      <c r="BA1245" s="29">
        <f t="shared" si="1031"/>
        <v>2.6989795918367361</v>
      </c>
      <c r="BB1245" s="29">
        <f t="shared" si="1032"/>
        <v>6.9846938775510221</v>
      </c>
      <c r="BC1245" s="29">
        <f t="shared" si="1033"/>
        <v>13.270408163265309</v>
      </c>
      <c r="BD1245" s="29">
        <f t="shared" si="1034"/>
        <v>2.6785714285714226</v>
      </c>
      <c r="BE1245" s="29">
        <f t="shared" si="1034"/>
        <v>2.0663265306122476</v>
      </c>
      <c r="BF1245" s="29">
        <f t="shared" si="1034"/>
        <v>2.6989795918367361</v>
      </c>
      <c r="BG1245" s="29">
        <f t="shared" si="1034"/>
        <v>6.9846938775510221</v>
      </c>
      <c r="BH1245" s="29">
        <f t="shared" si="1035"/>
        <v>0</v>
      </c>
      <c r="BI1245" s="29">
        <f t="shared" si="1057"/>
        <v>0.53439153439153442</v>
      </c>
      <c r="BJ1245" s="28">
        <f t="shared" si="1040"/>
        <v>0.73102088505837803</v>
      </c>
      <c r="BK1245" s="28">
        <f t="shared" si="1041"/>
        <v>2.4488142639549246</v>
      </c>
      <c r="BL1245" s="28">
        <f t="shared" si="1042"/>
        <v>-3.4003535208059987</v>
      </c>
      <c r="BM1245" s="28">
        <f t="shared" si="1043"/>
        <v>-11.350370723634166</v>
      </c>
      <c r="BN1245" s="28">
        <f t="shared" si="1044"/>
        <v>-47.25325291889876</v>
      </c>
      <c r="BO1245" s="28">
        <f t="shared" si="1045"/>
        <v>0</v>
      </c>
      <c r="BP1245" s="28">
        <f t="shared" si="1046"/>
        <v>3.9886039886039885E-2</v>
      </c>
      <c r="BQ1245" s="28">
        <f t="shared" si="1058"/>
        <v>-2.375419602824433</v>
      </c>
    </row>
    <row r="1246" spans="1:69" x14ac:dyDescent="0.2">
      <c r="A1246" s="1" t="s">
        <v>7550</v>
      </c>
      <c r="B1246" s="8" t="s">
        <v>3480</v>
      </c>
      <c r="C1246" t="s">
        <v>49</v>
      </c>
      <c r="D1246" s="38">
        <v>291</v>
      </c>
      <c r="E1246" s="52" t="s">
        <v>3481</v>
      </c>
      <c r="F1246" s="8" t="s">
        <v>3482</v>
      </c>
      <c r="G1246" s="8">
        <v>224</v>
      </c>
      <c r="H1246" s="8">
        <v>32</v>
      </c>
      <c r="I1246" s="8">
        <v>41</v>
      </c>
      <c r="J1246" s="8">
        <v>6</v>
      </c>
      <c r="K1246" s="8">
        <v>15</v>
      </c>
      <c r="L1246" s="8">
        <v>5</v>
      </c>
      <c r="M1246" s="8">
        <v>1</v>
      </c>
      <c r="N1246" s="8">
        <v>0</v>
      </c>
      <c r="O1246" s="8">
        <v>10</v>
      </c>
      <c r="P1246" s="8">
        <v>2</v>
      </c>
      <c r="Q1246" s="36">
        <f t="shared" si="1059"/>
        <v>192</v>
      </c>
      <c r="R1246" s="36">
        <f t="shared" si="1047"/>
        <v>35</v>
      </c>
      <c r="S1246" s="36">
        <f t="shared" si="1048"/>
        <v>10</v>
      </c>
      <c r="T1246" s="36">
        <f t="shared" si="1049"/>
        <v>1</v>
      </c>
      <c r="U1246" s="36">
        <f t="shared" si="1050"/>
        <v>8</v>
      </c>
      <c r="V1246" s="36">
        <f t="shared" si="1051"/>
        <v>1140</v>
      </c>
      <c r="W1246" s="45">
        <f t="shared" si="1052"/>
        <v>246</v>
      </c>
      <c r="X1246" s="50">
        <f t="shared" si="1053"/>
        <v>4.6341463414634143</v>
      </c>
      <c r="Y1246" s="46">
        <f t="shared" si="1018"/>
        <v>0.13384889946460465</v>
      </c>
      <c r="Z1246" s="46">
        <f t="shared" si="1019"/>
        <v>0.40214158239143327</v>
      </c>
      <c r="AA1246" s="46">
        <f t="shared" si="1020"/>
        <v>2.6704342653182618</v>
      </c>
      <c r="AB1246" s="46">
        <f t="shared" si="1021"/>
        <v>6.9387269482450904</v>
      </c>
      <c r="AC1246" s="46">
        <f t="shared" si="1022"/>
        <v>13.207019631171919</v>
      </c>
      <c r="AD1246" s="46">
        <f t="shared" si="1023"/>
        <v>25.698988697204094</v>
      </c>
      <c r="AE1246" s="46">
        <f t="shared" si="1024"/>
        <v>14.074955383700164</v>
      </c>
      <c r="AF1246" s="46">
        <f t="shared" si="1025"/>
        <v>26.704342653182618</v>
      </c>
      <c r="AG1246" s="46">
        <f t="shared" si="1026"/>
        <v>6.9387269482450904</v>
      </c>
      <c r="AH1246" s="46">
        <f t="shared" si="1027"/>
        <v>105.65615704937535</v>
      </c>
      <c r="AI1246" s="46">
        <f t="shared" si="1054"/>
        <v>0.73091090094574407</v>
      </c>
      <c r="AJ1246" s="47">
        <f t="shared" si="1010"/>
        <v>0.85493327280305575</v>
      </c>
      <c r="AK1246" s="47">
        <f t="shared" si="1011"/>
        <v>15.046198155196603</v>
      </c>
      <c r="AL1246" s="47">
        <f t="shared" si="1012"/>
        <v>-14.283671693133799</v>
      </c>
      <c r="AM1246" s="47">
        <f t="shared" si="1013"/>
        <v>-69.835489131965744</v>
      </c>
      <c r="AN1246" s="47">
        <f t="shared" si="1014"/>
        <v>-29.249809213702104</v>
      </c>
      <c r="AO1246" s="47">
        <f t="shared" si="1015"/>
        <v>-614.46982890474442</v>
      </c>
      <c r="AP1246" s="47">
        <f t="shared" si="1016"/>
        <v>4.1150886584141854E-3</v>
      </c>
      <c r="AQ1246" s="47">
        <f t="shared" si="1055"/>
        <v>-2.933204747305687</v>
      </c>
      <c r="AR1246" s="1">
        <f t="shared" si="1017"/>
        <v>32</v>
      </c>
      <c r="AS1246" s="1">
        <f t="shared" si="1036"/>
        <v>6</v>
      </c>
      <c r="AT1246" s="1">
        <f t="shared" si="1037"/>
        <v>5</v>
      </c>
      <c r="AU1246" s="1">
        <f t="shared" si="1038"/>
        <v>0</v>
      </c>
      <c r="AV1246" s="1">
        <f t="shared" si="1039"/>
        <v>2</v>
      </c>
      <c r="AW1246" s="27">
        <f t="shared" si="1028"/>
        <v>45</v>
      </c>
      <c r="AX1246" s="41">
        <f t="shared" si="1056"/>
        <v>4.4666666666666668</v>
      </c>
      <c r="AY1246" s="29">
        <f t="shared" si="1029"/>
        <v>0.28444444444444433</v>
      </c>
      <c r="AZ1246" s="29">
        <f t="shared" si="1030"/>
        <v>0.21777777777777788</v>
      </c>
      <c r="BA1246" s="29">
        <f t="shared" si="1031"/>
        <v>2.1511111111111116</v>
      </c>
      <c r="BB1246" s="29">
        <f t="shared" si="1032"/>
        <v>6.0844444444444452</v>
      </c>
      <c r="BC1246" s="29">
        <f t="shared" si="1033"/>
        <v>12.017777777777779</v>
      </c>
      <c r="BD1246" s="29">
        <f t="shared" si="1034"/>
        <v>9.1022222222222187</v>
      </c>
      <c r="BE1246" s="29">
        <f t="shared" si="1034"/>
        <v>1.3066666666666673</v>
      </c>
      <c r="BF1246" s="29">
        <f t="shared" si="1034"/>
        <v>10.755555555555558</v>
      </c>
      <c r="BG1246" s="29">
        <f t="shared" si="1034"/>
        <v>0</v>
      </c>
      <c r="BH1246" s="29">
        <f t="shared" si="1035"/>
        <v>24.035555555555558</v>
      </c>
      <c r="BI1246" s="29">
        <f t="shared" si="1057"/>
        <v>1.0272727272727273</v>
      </c>
      <c r="BJ1246" s="28">
        <f t="shared" si="1040"/>
        <v>1.0135446350668171</v>
      </c>
      <c r="BK1246" s="28">
        <f t="shared" si="1041"/>
        <v>4.6624858268737661</v>
      </c>
      <c r="BL1246" s="28">
        <f t="shared" si="1042"/>
        <v>-0.5856564838687881</v>
      </c>
      <c r="BM1246" s="28">
        <f t="shared" si="1043"/>
        <v>-15.1508023329321</v>
      </c>
      <c r="BN1246" s="28">
        <f t="shared" si="1044"/>
        <v>0</v>
      </c>
      <c r="BO1246" s="28">
        <f t="shared" si="1045"/>
        <v>-80.027198137825565</v>
      </c>
      <c r="BP1246" s="28">
        <f t="shared" si="1046"/>
        <v>2.3784355179704016E-2</v>
      </c>
      <c r="BQ1246" s="28">
        <f t="shared" si="1058"/>
        <v>-2.1667826113894662</v>
      </c>
    </row>
    <row r="1247" spans="1:69" x14ac:dyDescent="0.2">
      <c r="A1247" s="1" t="s">
        <v>7550</v>
      </c>
      <c r="B1247" s="8" t="s">
        <v>3483</v>
      </c>
      <c r="C1247" t="s">
        <v>30</v>
      </c>
      <c r="D1247" s="38">
        <v>169</v>
      </c>
      <c r="E1247" s="52" t="s">
        <v>1688</v>
      </c>
      <c r="F1247" s="8" t="s">
        <v>3484</v>
      </c>
      <c r="G1247" s="8">
        <v>101</v>
      </c>
      <c r="H1247" s="8">
        <v>10</v>
      </c>
      <c r="I1247" s="8">
        <v>38</v>
      </c>
      <c r="J1247" s="8">
        <v>1</v>
      </c>
      <c r="K1247" s="8">
        <v>20</v>
      </c>
      <c r="L1247" s="8">
        <v>0</v>
      </c>
      <c r="M1247" s="8">
        <v>6</v>
      </c>
      <c r="N1247" s="8">
        <v>0</v>
      </c>
      <c r="O1247" s="8">
        <v>4</v>
      </c>
      <c r="P1247" s="8">
        <v>0</v>
      </c>
      <c r="Q1247" s="36">
        <f t="shared" si="1059"/>
        <v>91</v>
      </c>
      <c r="R1247" s="36">
        <f t="shared" si="1047"/>
        <v>37</v>
      </c>
      <c r="S1247" s="36">
        <f t="shared" si="1048"/>
        <v>20</v>
      </c>
      <c r="T1247" s="36">
        <f t="shared" si="1049"/>
        <v>6</v>
      </c>
      <c r="U1247" s="36">
        <f t="shared" si="1050"/>
        <v>4</v>
      </c>
      <c r="V1247" s="36">
        <f t="shared" si="1051"/>
        <v>679</v>
      </c>
      <c r="W1247" s="45">
        <f t="shared" si="1052"/>
        <v>158</v>
      </c>
      <c r="X1247" s="50">
        <f t="shared" si="1053"/>
        <v>4.2974683544303796</v>
      </c>
      <c r="Y1247" s="46">
        <f t="shared" si="1018"/>
        <v>0.49355071302675879</v>
      </c>
      <c r="Z1247" s="46">
        <f t="shared" si="1019"/>
        <v>8.8487421887517917E-2</v>
      </c>
      <c r="AA1247" s="46">
        <f t="shared" si="1020"/>
        <v>1.6834241307482771</v>
      </c>
      <c r="AB1247" s="46">
        <f t="shared" si="1021"/>
        <v>5.2783608396090358</v>
      </c>
      <c r="AC1247" s="46">
        <f t="shared" si="1022"/>
        <v>10.873297548469795</v>
      </c>
      <c r="AD1247" s="46">
        <f t="shared" si="1023"/>
        <v>44.91311488543505</v>
      </c>
      <c r="AE1247" s="46">
        <f t="shared" si="1024"/>
        <v>3.274034609838163</v>
      </c>
      <c r="AF1247" s="46">
        <f t="shared" si="1025"/>
        <v>33.668482614965541</v>
      </c>
      <c r="AG1247" s="46">
        <f t="shared" si="1026"/>
        <v>31.670165037654215</v>
      </c>
      <c r="AH1247" s="46">
        <f t="shared" si="1027"/>
        <v>43.49319019387918</v>
      </c>
      <c r="AI1247" s="46">
        <f t="shared" si="1054"/>
        <v>1.0001209384826251</v>
      </c>
      <c r="AJ1247" s="47">
        <f t="shared" si="1010"/>
        <v>1.0000604674131586</v>
      </c>
      <c r="AK1247" s="47">
        <f t="shared" si="1011"/>
        <v>31.547161436343057</v>
      </c>
      <c r="AL1247" s="47">
        <f t="shared" si="1012"/>
        <v>-0.97374503752503216</v>
      </c>
      <c r="AM1247" s="47">
        <f t="shared" si="1013"/>
        <v>-43.67586735537094</v>
      </c>
      <c r="AN1247" s="47">
        <f t="shared" si="1014"/>
        <v>-72.748004504680011</v>
      </c>
      <c r="AO1247" s="47">
        <f t="shared" si="1015"/>
        <v>-143.39140520263186</v>
      </c>
      <c r="AP1247" s="47">
        <f t="shared" si="1016"/>
        <v>6.4510860689204639E-3</v>
      </c>
      <c r="AQ1247" s="47">
        <f t="shared" si="1055"/>
        <v>-1.4788589737420641</v>
      </c>
      <c r="AR1247" s="1">
        <f t="shared" si="1017"/>
        <v>10</v>
      </c>
      <c r="AS1247" s="1">
        <f t="shared" si="1036"/>
        <v>1</v>
      </c>
      <c r="AT1247" s="1">
        <f t="shared" si="1037"/>
        <v>0</v>
      </c>
      <c r="AU1247" s="1">
        <f t="shared" si="1038"/>
        <v>0</v>
      </c>
      <c r="AV1247" s="1">
        <f t="shared" si="1039"/>
        <v>0</v>
      </c>
      <c r="AW1247" s="27">
        <f t="shared" si="1028"/>
        <v>11</v>
      </c>
      <c r="AX1247" s="41">
        <f t="shared" si="1056"/>
        <v>4.9090909090909092</v>
      </c>
      <c r="AY1247" s="29">
        <f t="shared" si="1029"/>
        <v>8.26446280991734E-3</v>
      </c>
      <c r="AZ1247" s="29">
        <f t="shared" si="1030"/>
        <v>0.82644628099173567</v>
      </c>
      <c r="BA1247" s="29">
        <f t="shared" si="1031"/>
        <v>3.6446280991735542</v>
      </c>
      <c r="BB1247" s="29">
        <f t="shared" si="1032"/>
        <v>8.4628099173553721</v>
      </c>
      <c r="BC1247" s="29">
        <f t="shared" si="1033"/>
        <v>15.28099173553719</v>
      </c>
      <c r="BD1247" s="29">
        <f t="shared" si="1034"/>
        <v>8.2644628099173403E-2</v>
      </c>
      <c r="BE1247" s="29">
        <f t="shared" si="1034"/>
        <v>0.82644628099173567</v>
      </c>
      <c r="BF1247" s="29">
        <f t="shared" si="1034"/>
        <v>0</v>
      </c>
      <c r="BG1247" s="29">
        <f t="shared" si="1034"/>
        <v>0</v>
      </c>
      <c r="BH1247" s="29">
        <f t="shared" si="1035"/>
        <v>0</v>
      </c>
      <c r="BI1247" s="29">
        <f t="shared" si="1057"/>
        <v>9.0909090909090912E-2</v>
      </c>
      <c r="BJ1247" s="28">
        <f t="shared" si="1040"/>
        <v>0.30151134457776363</v>
      </c>
      <c r="BK1247" s="28">
        <f t="shared" si="1041"/>
        <v>0.27410122234342071</v>
      </c>
      <c r="BL1247" s="28">
        <f t="shared" si="1042"/>
        <v>-27.410122234342158</v>
      </c>
      <c r="BM1247" s="28">
        <f t="shared" si="1043"/>
        <v>0</v>
      </c>
      <c r="BN1247" s="28">
        <f t="shared" si="1044"/>
        <v>0</v>
      </c>
      <c r="BO1247" s="28">
        <f t="shared" si="1045"/>
        <v>0</v>
      </c>
      <c r="BP1247" s="28">
        <f t="shared" si="1046"/>
        <v>0.12222222222222222</v>
      </c>
      <c r="BQ1247" s="28">
        <f t="shared" si="1058"/>
        <v>-3.3166247903554011</v>
      </c>
    </row>
    <row r="1248" spans="1:69" x14ac:dyDescent="0.2">
      <c r="A1248" s="1" t="s">
        <v>7550</v>
      </c>
      <c r="B1248" s="8" t="s">
        <v>3485</v>
      </c>
      <c r="C1248" t="s">
        <v>49</v>
      </c>
      <c r="D1248" s="38">
        <v>183</v>
      </c>
      <c r="E1248" s="52" t="s">
        <v>3463</v>
      </c>
      <c r="F1248" s="8" t="s">
        <v>3486</v>
      </c>
      <c r="G1248" s="8">
        <v>147</v>
      </c>
      <c r="H1248" s="8">
        <v>56</v>
      </c>
      <c r="I1248" s="8">
        <v>22</v>
      </c>
      <c r="J1248" s="8">
        <v>9</v>
      </c>
      <c r="K1248" s="8">
        <v>4</v>
      </c>
      <c r="L1248" s="8">
        <v>1</v>
      </c>
      <c r="M1248" s="8">
        <v>6</v>
      </c>
      <c r="N1248" s="8">
        <v>4</v>
      </c>
      <c r="O1248" s="8">
        <v>4</v>
      </c>
      <c r="P1248" s="8">
        <v>2</v>
      </c>
      <c r="Q1248" s="36">
        <f t="shared" si="1059"/>
        <v>91</v>
      </c>
      <c r="R1248" s="36">
        <f t="shared" si="1047"/>
        <v>13</v>
      </c>
      <c r="S1248" s="36">
        <f t="shared" si="1048"/>
        <v>3</v>
      </c>
      <c r="T1248" s="36">
        <f t="shared" si="1049"/>
        <v>2</v>
      </c>
      <c r="U1248" s="36">
        <f t="shared" si="1050"/>
        <v>2</v>
      </c>
      <c r="V1248" s="36">
        <f t="shared" si="1051"/>
        <v>522</v>
      </c>
      <c r="W1248" s="45">
        <f t="shared" si="1052"/>
        <v>111</v>
      </c>
      <c r="X1248" s="50">
        <f t="shared" si="1053"/>
        <v>4.7027027027027026</v>
      </c>
      <c r="Y1248" s="46">
        <f t="shared" si="1018"/>
        <v>8.8385682980277616E-2</v>
      </c>
      <c r="Z1248" s="46">
        <f t="shared" si="1019"/>
        <v>0.49379108838568286</v>
      </c>
      <c r="AA1248" s="46">
        <f t="shared" si="1020"/>
        <v>2.8991964937910883</v>
      </c>
      <c r="AB1248" s="46">
        <f t="shared" si="1021"/>
        <v>7.3046018991964932</v>
      </c>
      <c r="AC1248" s="46">
        <f t="shared" si="1022"/>
        <v>13.710007304601898</v>
      </c>
      <c r="AD1248" s="46">
        <f t="shared" si="1023"/>
        <v>8.0430971512052629</v>
      </c>
      <c r="AE1248" s="46">
        <f t="shared" si="1024"/>
        <v>6.419284149013877</v>
      </c>
      <c r="AF1248" s="46">
        <f t="shared" si="1025"/>
        <v>8.6975894813732655</v>
      </c>
      <c r="AG1248" s="46">
        <f t="shared" si="1026"/>
        <v>14.609203798392986</v>
      </c>
      <c r="AH1248" s="46">
        <f t="shared" si="1027"/>
        <v>27.420014609203797</v>
      </c>
      <c r="AI1248" s="46">
        <f t="shared" si="1054"/>
        <v>0.59262899262899271</v>
      </c>
      <c r="AJ1248" s="47">
        <f t="shared" si="1010"/>
        <v>0.76982400107361726</v>
      </c>
      <c r="AK1248" s="47">
        <f t="shared" si="1011"/>
        <v>5.2413110523266235</v>
      </c>
      <c r="AL1248" s="47">
        <f t="shared" si="1012"/>
        <v>-9.8874404911122316</v>
      </c>
      <c r="AM1248" s="47">
        <f t="shared" si="1013"/>
        <v>-32.461111732097187</v>
      </c>
      <c r="AN1248" s="47">
        <f t="shared" si="1014"/>
        <v>-86.54669384048384</v>
      </c>
      <c r="AO1248" s="47">
        <f t="shared" si="1015"/>
        <v>-222.54210084680969</v>
      </c>
      <c r="AP1248" s="47">
        <f t="shared" si="1016"/>
        <v>9.257714762301918E-3</v>
      </c>
      <c r="AQ1248" s="47">
        <f t="shared" si="1055"/>
        <v>-3.2049841518146427</v>
      </c>
      <c r="AR1248" s="1">
        <f t="shared" si="1017"/>
        <v>56</v>
      </c>
      <c r="AS1248" s="1">
        <f t="shared" si="1036"/>
        <v>9</v>
      </c>
      <c r="AT1248" s="1">
        <f t="shared" si="1037"/>
        <v>1</v>
      </c>
      <c r="AU1248" s="1">
        <f t="shared" si="1038"/>
        <v>4</v>
      </c>
      <c r="AV1248" s="1">
        <f t="shared" si="1039"/>
        <v>2</v>
      </c>
      <c r="AW1248" s="27">
        <f t="shared" si="1028"/>
        <v>72</v>
      </c>
      <c r="AX1248" s="41">
        <f t="shared" si="1056"/>
        <v>4.5694444444444446</v>
      </c>
      <c r="AY1248" s="29">
        <f t="shared" si="1029"/>
        <v>0.18537808641975292</v>
      </c>
      <c r="AZ1248" s="29">
        <f t="shared" si="1030"/>
        <v>0.32426697530864218</v>
      </c>
      <c r="BA1248" s="29">
        <f t="shared" si="1031"/>
        <v>2.4631558641975313</v>
      </c>
      <c r="BB1248" s="29">
        <f t="shared" si="1032"/>
        <v>6.602044753086421</v>
      </c>
      <c r="BC1248" s="29">
        <f t="shared" si="1033"/>
        <v>12.74093364197531</v>
      </c>
      <c r="BD1248" s="29">
        <f t="shared" si="1034"/>
        <v>10.381172839506164</v>
      </c>
      <c r="BE1248" s="29">
        <f t="shared" si="1034"/>
        <v>2.9184027777777795</v>
      </c>
      <c r="BF1248" s="29">
        <f t="shared" si="1034"/>
        <v>2.4631558641975313</v>
      </c>
      <c r="BG1248" s="29">
        <f t="shared" si="1034"/>
        <v>26.408179012345684</v>
      </c>
      <c r="BH1248" s="29">
        <f t="shared" si="1035"/>
        <v>25.481867283950621</v>
      </c>
      <c r="BI1248" s="29">
        <f t="shared" si="1057"/>
        <v>0.95285602503912359</v>
      </c>
      <c r="BJ1248" s="28">
        <f t="shared" si="1040"/>
        <v>0.97614344490916072</v>
      </c>
      <c r="BK1248" s="28">
        <f t="shared" si="1041"/>
        <v>4.8054569680812884</v>
      </c>
      <c r="BL1248" s="28">
        <f t="shared" si="1042"/>
        <v>-1.7867165642512965</v>
      </c>
      <c r="BM1248" s="28">
        <f t="shared" si="1043"/>
        <v>-4.1562045601461604</v>
      </c>
      <c r="BN1248" s="28">
        <f t="shared" si="1044"/>
        <v>-72.951925738664443</v>
      </c>
      <c r="BO1248" s="28">
        <f t="shared" si="1045"/>
        <v>-97.789212720277419</v>
      </c>
      <c r="BP1248" s="28">
        <f t="shared" si="1046"/>
        <v>1.4486921529175051E-2</v>
      </c>
      <c r="BQ1248" s="28">
        <f t="shared" si="1058"/>
        <v>-2.489991828631505</v>
      </c>
    </row>
    <row r="1249" spans="1:69" x14ac:dyDescent="0.2">
      <c r="A1249" s="1" t="s">
        <v>7550</v>
      </c>
      <c r="B1249" s="8" t="s">
        <v>3487</v>
      </c>
      <c r="C1249" t="s">
        <v>18</v>
      </c>
      <c r="D1249" s="38">
        <v>28</v>
      </c>
      <c r="E1249" s="52" t="s">
        <v>3167</v>
      </c>
      <c r="F1249" s="8" t="s">
        <v>3488</v>
      </c>
      <c r="G1249" s="8">
        <v>16</v>
      </c>
      <c r="H1249" s="8">
        <v>15</v>
      </c>
      <c r="I1249" s="8">
        <v>7</v>
      </c>
      <c r="J1249" s="8">
        <v>7</v>
      </c>
      <c r="K1249" s="8">
        <v>5</v>
      </c>
      <c r="L1249" s="8">
        <v>5</v>
      </c>
      <c r="M1249" s="8">
        <v>5</v>
      </c>
      <c r="N1249" s="8">
        <v>5</v>
      </c>
      <c r="O1249" s="8">
        <v>5</v>
      </c>
      <c r="P1249" s="8">
        <v>5</v>
      </c>
      <c r="Q1249" s="36">
        <f t="shared" si="1059"/>
        <v>1</v>
      </c>
      <c r="R1249" s="36">
        <f t="shared" si="1047"/>
        <v>0</v>
      </c>
      <c r="S1249" s="36">
        <f t="shared" si="1048"/>
        <v>0</v>
      </c>
      <c r="T1249" s="36">
        <f t="shared" si="1049"/>
        <v>0</v>
      </c>
      <c r="U1249" s="36">
        <f t="shared" si="1050"/>
        <v>0</v>
      </c>
      <c r="V1249" s="36">
        <f t="shared" si="1051"/>
        <v>5</v>
      </c>
      <c r="W1249" s="45">
        <f t="shared" si="1052"/>
        <v>1</v>
      </c>
      <c r="X1249" s="50">
        <f t="shared" si="1053"/>
        <v>5</v>
      </c>
      <c r="Y1249" s="46">
        <f t="shared" si="1018"/>
        <v>0</v>
      </c>
      <c r="Z1249" s="46">
        <f t="shared" si="1019"/>
        <v>1</v>
      </c>
      <c r="AA1249" s="46">
        <f t="shared" si="1020"/>
        <v>4</v>
      </c>
      <c r="AB1249" s="46">
        <f t="shared" si="1021"/>
        <v>9</v>
      </c>
      <c r="AC1249" s="46">
        <f t="shared" si="1022"/>
        <v>16</v>
      </c>
      <c r="AD1249" s="46">
        <f t="shared" si="1023"/>
        <v>0</v>
      </c>
      <c r="AE1249" s="46">
        <f t="shared" si="1024"/>
        <v>0</v>
      </c>
      <c r="AF1249" s="46">
        <f t="shared" si="1025"/>
        <v>0</v>
      </c>
      <c r="AG1249" s="46">
        <f t="shared" si="1026"/>
        <v>0</v>
      </c>
      <c r="AH1249" s="46">
        <f t="shared" si="1027"/>
        <v>0</v>
      </c>
      <c r="AI1249" s="46">
        <f t="shared" si="1054"/>
        <v>0</v>
      </c>
      <c r="AJ1249" s="47">
        <f t="shared" si="1010"/>
        <v>0</v>
      </c>
      <c r="AK1249" s="47" t="e">
        <f t="shared" si="1011"/>
        <v>#DIV/0!</v>
      </c>
      <c r="AL1249" s="47" t="e">
        <f t="shared" si="1012"/>
        <v>#DIV/0!</v>
      </c>
      <c r="AM1249" s="47" t="e">
        <f t="shared" si="1013"/>
        <v>#DIV/0!</v>
      </c>
      <c r="AN1249" s="47" t="e">
        <f t="shared" si="1014"/>
        <v>#DIV/0!</v>
      </c>
      <c r="AO1249" s="47" t="e">
        <f t="shared" si="1015"/>
        <v>#DIV/0!</v>
      </c>
      <c r="AP1249" s="47" t="e">
        <f t="shared" si="1016"/>
        <v>#DIV/0!</v>
      </c>
      <c r="AQ1249" s="47">
        <f t="shared" si="1055"/>
        <v>0</v>
      </c>
      <c r="AR1249" s="1">
        <f t="shared" si="1017"/>
        <v>15</v>
      </c>
      <c r="AS1249" s="1">
        <f t="shared" si="1036"/>
        <v>7</v>
      </c>
      <c r="AT1249" s="1">
        <f t="shared" si="1037"/>
        <v>5</v>
      </c>
      <c r="AU1249" s="1">
        <f t="shared" si="1038"/>
        <v>5</v>
      </c>
      <c r="AV1249" s="1">
        <f t="shared" si="1039"/>
        <v>5</v>
      </c>
      <c r="AW1249" s="27">
        <f t="shared" si="1028"/>
        <v>37</v>
      </c>
      <c r="AX1249" s="41">
        <f t="shared" si="1056"/>
        <v>3.5945945945945947</v>
      </c>
      <c r="AY1249" s="29">
        <f t="shared" si="1029"/>
        <v>1.9751643535427315</v>
      </c>
      <c r="AZ1249" s="29">
        <f t="shared" si="1030"/>
        <v>0.16435354273192099</v>
      </c>
      <c r="BA1249" s="29">
        <f t="shared" si="1031"/>
        <v>0.35354273192111046</v>
      </c>
      <c r="BB1249" s="29">
        <f t="shared" si="1032"/>
        <v>2.5427319211102999</v>
      </c>
      <c r="BC1249" s="29">
        <f t="shared" si="1033"/>
        <v>6.7319211102994894</v>
      </c>
      <c r="BD1249" s="29">
        <f t="shared" si="1034"/>
        <v>29.627465303140973</v>
      </c>
      <c r="BE1249" s="29">
        <f t="shared" si="1034"/>
        <v>1.150474799123447</v>
      </c>
      <c r="BF1249" s="29">
        <f t="shared" si="1034"/>
        <v>1.7677136596055523</v>
      </c>
      <c r="BG1249" s="29">
        <f t="shared" si="1034"/>
        <v>12.713659605551499</v>
      </c>
      <c r="BH1249" s="29">
        <f t="shared" si="1035"/>
        <v>33.659605551497449</v>
      </c>
      <c r="BI1249" s="29">
        <f t="shared" si="1057"/>
        <v>2.1921921921921923</v>
      </c>
      <c r="BJ1249" s="28">
        <f t="shared" si="1040"/>
        <v>1.4806053465364064</v>
      </c>
      <c r="BK1249" s="28">
        <f t="shared" si="1041"/>
        <v>12.828567918905533</v>
      </c>
      <c r="BL1249" s="28">
        <f t="shared" si="1042"/>
        <v>0.14369733210255603</v>
      </c>
      <c r="BM1249" s="28">
        <f t="shared" si="1043"/>
        <v>-0.32382840047153838</v>
      </c>
      <c r="BN1249" s="28">
        <f t="shared" si="1044"/>
        <v>-6.2460136232573316</v>
      </c>
      <c r="BO1249" s="28">
        <f t="shared" si="1045"/>
        <v>-26.906709590494639</v>
      </c>
      <c r="BP1249" s="28">
        <f t="shared" si="1046"/>
        <v>2.9365079365079365E-2</v>
      </c>
      <c r="BQ1249" s="28">
        <f t="shared" si="1058"/>
        <v>-0.6021099963801354</v>
      </c>
    </row>
    <row r="1250" spans="1:69" x14ac:dyDescent="0.2">
      <c r="A1250" s="1" t="s">
        <v>7550</v>
      </c>
      <c r="B1250" s="8" t="s">
        <v>3489</v>
      </c>
      <c r="C1250" t="s">
        <v>294</v>
      </c>
      <c r="D1250" s="38">
        <v>41</v>
      </c>
      <c r="E1250" s="52" t="s">
        <v>160</v>
      </c>
      <c r="F1250" s="8" t="s">
        <v>3490</v>
      </c>
      <c r="G1250" s="8">
        <v>36</v>
      </c>
      <c r="H1250" s="8">
        <v>31</v>
      </c>
      <c r="I1250" s="8">
        <v>3</v>
      </c>
      <c r="J1250" s="8">
        <v>3</v>
      </c>
      <c r="K1250" s="8">
        <v>1</v>
      </c>
      <c r="L1250" s="8">
        <v>0</v>
      </c>
      <c r="M1250" s="8">
        <v>1</v>
      </c>
      <c r="N1250" s="8">
        <v>1</v>
      </c>
      <c r="O1250" s="8">
        <v>1</v>
      </c>
      <c r="P1250" s="8">
        <v>1</v>
      </c>
      <c r="Q1250" s="36">
        <f t="shared" si="1059"/>
        <v>5</v>
      </c>
      <c r="R1250" s="36">
        <f t="shared" si="1047"/>
        <v>0</v>
      </c>
      <c r="S1250" s="36">
        <f t="shared" si="1048"/>
        <v>1</v>
      </c>
      <c r="T1250" s="36">
        <f t="shared" si="1049"/>
        <v>0</v>
      </c>
      <c r="U1250" s="36">
        <f t="shared" si="1050"/>
        <v>0</v>
      </c>
      <c r="V1250" s="36">
        <f t="shared" si="1051"/>
        <v>28</v>
      </c>
      <c r="W1250" s="45">
        <f t="shared" si="1052"/>
        <v>6</v>
      </c>
      <c r="X1250" s="50">
        <f t="shared" si="1053"/>
        <v>4.666666666666667</v>
      </c>
      <c r="Y1250" s="46">
        <f t="shared" si="1018"/>
        <v>0.11111111111111091</v>
      </c>
      <c r="Z1250" s="46">
        <f t="shared" si="1019"/>
        <v>0.44444444444444486</v>
      </c>
      <c r="AA1250" s="46">
        <f t="shared" si="1020"/>
        <v>2.7777777777777786</v>
      </c>
      <c r="AB1250" s="46">
        <f t="shared" si="1021"/>
        <v>7.1111111111111125</v>
      </c>
      <c r="AC1250" s="46">
        <f t="shared" si="1022"/>
        <v>13.444444444444446</v>
      </c>
      <c r="AD1250" s="46">
        <f t="shared" si="1023"/>
        <v>0.55555555555555458</v>
      </c>
      <c r="AE1250" s="46">
        <f t="shared" si="1024"/>
        <v>0</v>
      </c>
      <c r="AF1250" s="46">
        <f t="shared" si="1025"/>
        <v>2.7777777777777786</v>
      </c>
      <c r="AG1250" s="46">
        <f t="shared" si="1026"/>
        <v>0</v>
      </c>
      <c r="AH1250" s="46">
        <f t="shared" si="1027"/>
        <v>0</v>
      </c>
      <c r="AI1250" s="46">
        <f t="shared" si="1054"/>
        <v>0.66666666666666663</v>
      </c>
      <c r="AJ1250" s="47">
        <f t="shared" si="1010"/>
        <v>0.81649658092772603</v>
      </c>
      <c r="AK1250" s="47">
        <f t="shared" si="1011"/>
        <v>0.34020690871988485</v>
      </c>
      <c r="AL1250" s="47">
        <f t="shared" si="1012"/>
        <v>0</v>
      </c>
      <c r="AM1250" s="47">
        <f t="shared" si="1013"/>
        <v>-8.5051727179971532</v>
      </c>
      <c r="AN1250" s="47">
        <f t="shared" si="1014"/>
        <v>0</v>
      </c>
      <c r="AO1250" s="47">
        <f t="shared" si="1015"/>
        <v>0</v>
      </c>
      <c r="AP1250" s="47">
        <f t="shared" si="1016"/>
        <v>0.3</v>
      </c>
      <c r="AQ1250" s="47">
        <f t="shared" si="1055"/>
        <v>-2.4494897427831801</v>
      </c>
      <c r="AR1250" s="1">
        <f t="shared" si="1017"/>
        <v>31</v>
      </c>
      <c r="AS1250" s="1">
        <f t="shared" si="1036"/>
        <v>3</v>
      </c>
      <c r="AT1250" s="1">
        <f t="shared" si="1037"/>
        <v>0</v>
      </c>
      <c r="AU1250" s="1">
        <f t="shared" si="1038"/>
        <v>1</v>
      </c>
      <c r="AV1250" s="1">
        <f t="shared" si="1039"/>
        <v>1</v>
      </c>
      <c r="AW1250" s="27">
        <f t="shared" si="1028"/>
        <v>36</v>
      </c>
      <c r="AX1250" s="41">
        <f t="shared" si="1056"/>
        <v>4.7222222222222223</v>
      </c>
      <c r="AY1250" s="29">
        <f t="shared" si="1029"/>
        <v>7.7160493827160434E-2</v>
      </c>
      <c r="AZ1250" s="29">
        <f t="shared" si="1030"/>
        <v>0.52160493827160503</v>
      </c>
      <c r="BA1250" s="29">
        <f t="shared" si="1031"/>
        <v>2.9660493827160499</v>
      </c>
      <c r="BB1250" s="29">
        <f t="shared" si="1032"/>
        <v>7.4104938271604945</v>
      </c>
      <c r="BC1250" s="29">
        <f t="shared" si="1033"/>
        <v>13.854938271604938</v>
      </c>
      <c r="BD1250" s="29">
        <f t="shared" si="1034"/>
        <v>2.3919753086419733</v>
      </c>
      <c r="BE1250" s="29">
        <f t="shared" si="1034"/>
        <v>1.5648148148148151</v>
      </c>
      <c r="BF1250" s="29">
        <f t="shared" si="1034"/>
        <v>0</v>
      </c>
      <c r="BG1250" s="29">
        <f t="shared" si="1034"/>
        <v>7.4104938271604945</v>
      </c>
      <c r="BH1250" s="29">
        <f t="shared" si="1035"/>
        <v>13.854938271604938</v>
      </c>
      <c r="BI1250" s="29">
        <f t="shared" si="1057"/>
        <v>0.72063492063492063</v>
      </c>
      <c r="BJ1250" s="28">
        <f t="shared" si="1040"/>
        <v>0.8489021855519755</v>
      </c>
      <c r="BK1250" s="28">
        <f t="shared" si="1041"/>
        <v>1.0861285667730869</v>
      </c>
      <c r="BL1250" s="28">
        <f t="shared" si="1042"/>
        <v>-1.8473995828648844</v>
      </c>
      <c r="BM1250" s="28">
        <f t="shared" si="1043"/>
        <v>0</v>
      </c>
      <c r="BN1250" s="28">
        <f t="shared" si="1044"/>
        <v>-32.975984452203122</v>
      </c>
      <c r="BO1250" s="28">
        <f t="shared" si="1045"/>
        <v>-84.301235129903077</v>
      </c>
      <c r="BP1250" s="28">
        <f t="shared" si="1046"/>
        <v>3.0252100840336135E-2</v>
      </c>
      <c r="BQ1250" s="28">
        <f t="shared" si="1058"/>
        <v>-3.5709123206177544</v>
      </c>
    </row>
    <row r="1251" spans="1:69" x14ac:dyDescent="0.2">
      <c r="A1251" s="1" t="s">
        <v>7550</v>
      </c>
      <c r="B1251" s="8" t="s">
        <v>3491</v>
      </c>
      <c r="C1251" t="s">
        <v>34</v>
      </c>
      <c r="D1251" s="38">
        <v>400</v>
      </c>
      <c r="E1251" s="52"/>
      <c r="F1251" s="8" t="s">
        <v>3492</v>
      </c>
      <c r="G1251" s="8">
        <v>292</v>
      </c>
      <c r="H1251" s="8">
        <v>24</v>
      </c>
      <c r="I1251" s="8">
        <v>66</v>
      </c>
      <c r="J1251" s="8">
        <v>3</v>
      </c>
      <c r="K1251" s="8">
        <v>27</v>
      </c>
      <c r="L1251" s="8">
        <v>5</v>
      </c>
      <c r="M1251" s="8">
        <v>7</v>
      </c>
      <c r="N1251" s="8">
        <v>1</v>
      </c>
      <c r="O1251" s="8">
        <v>8</v>
      </c>
      <c r="P1251" s="8">
        <v>4</v>
      </c>
      <c r="Q1251" s="36">
        <f t="shared" si="1059"/>
        <v>268</v>
      </c>
      <c r="R1251" s="36">
        <f t="shared" si="1047"/>
        <v>63</v>
      </c>
      <c r="S1251" s="36">
        <f t="shared" si="1048"/>
        <v>22</v>
      </c>
      <c r="T1251" s="36">
        <f t="shared" si="1049"/>
        <v>6</v>
      </c>
      <c r="U1251" s="36">
        <f t="shared" si="1050"/>
        <v>4</v>
      </c>
      <c r="V1251" s="36">
        <f t="shared" si="1051"/>
        <v>1674</v>
      </c>
      <c r="W1251" s="45">
        <f t="shared" si="1052"/>
        <v>363</v>
      </c>
      <c r="X1251" s="50">
        <f t="shared" si="1053"/>
        <v>4.6115702479338845</v>
      </c>
      <c r="Y1251" s="46">
        <f t="shared" si="1018"/>
        <v>0.15087767229014398</v>
      </c>
      <c r="Z1251" s="46">
        <f t="shared" si="1019"/>
        <v>0.37401816815791294</v>
      </c>
      <c r="AA1251" s="46">
        <f t="shared" si="1020"/>
        <v>2.5971586640256819</v>
      </c>
      <c r="AB1251" s="46">
        <f t="shared" si="1021"/>
        <v>6.8202991598934508</v>
      </c>
      <c r="AC1251" s="46">
        <f t="shared" si="1022"/>
        <v>13.043439655761221</v>
      </c>
      <c r="AD1251" s="46">
        <f t="shared" si="1023"/>
        <v>40.43521617375859</v>
      </c>
      <c r="AE1251" s="46">
        <f t="shared" si="1024"/>
        <v>23.563144593948515</v>
      </c>
      <c r="AF1251" s="46">
        <f t="shared" si="1025"/>
        <v>57.137490608565003</v>
      </c>
      <c r="AG1251" s="46">
        <f t="shared" si="1026"/>
        <v>40.921794959360703</v>
      </c>
      <c r="AH1251" s="46">
        <f t="shared" si="1027"/>
        <v>52.173758623044883</v>
      </c>
      <c r="AI1251" s="46">
        <f t="shared" si="1054"/>
        <v>0.59179946121181681</v>
      </c>
      <c r="AJ1251" s="47">
        <f t="shared" si="1010"/>
        <v>0.76928503248913971</v>
      </c>
      <c r="AK1251" s="47">
        <f t="shared" si="1011"/>
        <v>34.499309971444383</v>
      </c>
      <c r="AL1251" s="47">
        <f t="shared" si="1012"/>
        <v>-31.653209307564438</v>
      </c>
      <c r="AM1251" s="47">
        <f t="shared" si="1013"/>
        <v>-202.25932605949578</v>
      </c>
      <c r="AN1251" s="47">
        <f t="shared" si="1014"/>
        <v>-234.74402082204131</v>
      </c>
      <c r="AO1251" s="47">
        <f t="shared" si="1015"/>
        <v>-413.89134338052793</v>
      </c>
      <c r="AP1251" s="47">
        <f t="shared" si="1016"/>
        <v>2.7777352657596304E-3</v>
      </c>
      <c r="AQ1251" s="47">
        <f t="shared" si="1055"/>
        <v>-2.3556544744045946</v>
      </c>
      <c r="AR1251" s="1">
        <f t="shared" si="1017"/>
        <v>24</v>
      </c>
      <c r="AS1251" s="1">
        <f t="shared" si="1036"/>
        <v>3</v>
      </c>
      <c r="AT1251" s="1">
        <f t="shared" si="1037"/>
        <v>5</v>
      </c>
      <c r="AU1251" s="1">
        <f t="shared" si="1038"/>
        <v>1</v>
      </c>
      <c r="AV1251" s="1">
        <f t="shared" si="1039"/>
        <v>4</v>
      </c>
      <c r="AW1251" s="27">
        <f t="shared" si="1028"/>
        <v>37</v>
      </c>
      <c r="AX1251" s="41">
        <f t="shared" si="1056"/>
        <v>4.1351351351351351</v>
      </c>
      <c r="AY1251" s="29">
        <f t="shared" si="1029"/>
        <v>0.74799123447772109</v>
      </c>
      <c r="AZ1251" s="29">
        <f t="shared" si="1030"/>
        <v>1.8261504747991222E-2</v>
      </c>
      <c r="BA1251" s="29">
        <f t="shared" si="1031"/>
        <v>1.2885317750182614</v>
      </c>
      <c r="BB1251" s="29">
        <f t="shared" si="1032"/>
        <v>4.5588020452885312</v>
      </c>
      <c r="BC1251" s="29">
        <f t="shared" si="1033"/>
        <v>9.8290723155588022</v>
      </c>
      <c r="BD1251" s="29">
        <f t="shared" si="1034"/>
        <v>17.951789627465306</v>
      </c>
      <c r="BE1251" s="29">
        <f t="shared" si="1034"/>
        <v>5.4784514243973667E-2</v>
      </c>
      <c r="BF1251" s="29">
        <f t="shared" si="1034"/>
        <v>6.4426588750913076</v>
      </c>
      <c r="BG1251" s="29">
        <f t="shared" si="1034"/>
        <v>4.5588020452885312</v>
      </c>
      <c r="BH1251" s="29">
        <f t="shared" si="1035"/>
        <v>39.316289262235209</v>
      </c>
      <c r="BI1251" s="29">
        <f t="shared" si="1057"/>
        <v>1.8978978978978978</v>
      </c>
      <c r="BJ1251" s="28">
        <f t="shared" si="1040"/>
        <v>1.3776421516119117</v>
      </c>
      <c r="BK1251" s="28">
        <f t="shared" si="1041"/>
        <v>5.9380894757838609</v>
      </c>
      <c r="BL1251" s="28">
        <f t="shared" si="1042"/>
        <v>-2.831501710788656E-3</v>
      </c>
      <c r="BM1251" s="28">
        <f t="shared" si="1043"/>
        <v>-2.7970706499854687</v>
      </c>
      <c r="BN1251" s="28">
        <f t="shared" si="1044"/>
        <v>-3.7227753919614135</v>
      </c>
      <c r="BO1251" s="28">
        <f t="shared" si="1045"/>
        <v>-47.143250073207206</v>
      </c>
      <c r="BP1251" s="28">
        <f t="shared" si="1046"/>
        <v>2.9365079365079365E-2</v>
      </c>
      <c r="BQ1251" s="28">
        <f t="shared" si="1058"/>
        <v>-1.4015317549365061</v>
      </c>
    </row>
    <row r="1252" spans="1:69" x14ac:dyDescent="0.2">
      <c r="A1252" s="1" t="s">
        <v>7550</v>
      </c>
      <c r="B1252" s="8" t="s">
        <v>3493</v>
      </c>
      <c r="C1252" t="s">
        <v>18</v>
      </c>
      <c r="D1252" s="38">
        <v>239</v>
      </c>
      <c r="E1252" s="52" t="s">
        <v>3494</v>
      </c>
      <c r="F1252" s="8" t="s">
        <v>3495</v>
      </c>
      <c r="G1252" s="8">
        <v>162</v>
      </c>
      <c r="H1252" s="8">
        <v>38</v>
      </c>
      <c r="I1252" s="8">
        <v>35</v>
      </c>
      <c r="J1252" s="8">
        <v>12</v>
      </c>
      <c r="K1252" s="8">
        <v>19</v>
      </c>
      <c r="L1252" s="8">
        <v>6</v>
      </c>
      <c r="M1252" s="8">
        <v>7</v>
      </c>
      <c r="N1252" s="8">
        <v>3</v>
      </c>
      <c r="O1252" s="8">
        <v>16</v>
      </c>
      <c r="P1252" s="8">
        <v>12</v>
      </c>
      <c r="Q1252" s="36">
        <f t="shared" si="1059"/>
        <v>124</v>
      </c>
      <c r="R1252" s="36">
        <f t="shared" si="1047"/>
        <v>23</v>
      </c>
      <c r="S1252" s="36">
        <f t="shared" si="1048"/>
        <v>13</v>
      </c>
      <c r="T1252" s="36">
        <f t="shared" si="1049"/>
        <v>4</v>
      </c>
      <c r="U1252" s="36">
        <f t="shared" si="1050"/>
        <v>4</v>
      </c>
      <c r="V1252" s="36">
        <f t="shared" si="1051"/>
        <v>763</v>
      </c>
      <c r="W1252" s="45">
        <f t="shared" si="1052"/>
        <v>168</v>
      </c>
      <c r="X1252" s="50">
        <f t="shared" si="1053"/>
        <v>4.541666666666667</v>
      </c>
      <c r="Y1252" s="46">
        <f t="shared" si="1018"/>
        <v>0.21006944444444417</v>
      </c>
      <c r="Z1252" s="46">
        <f t="shared" si="1019"/>
        <v>0.29340277777777812</v>
      </c>
      <c r="AA1252" s="46">
        <f t="shared" si="1020"/>
        <v>2.376736111111112</v>
      </c>
      <c r="AB1252" s="46">
        <f t="shared" si="1021"/>
        <v>6.4600694444444455</v>
      </c>
      <c r="AC1252" s="46">
        <f t="shared" si="1022"/>
        <v>12.54340277777778</v>
      </c>
      <c r="AD1252" s="46">
        <f t="shared" si="1023"/>
        <v>26.048611111111079</v>
      </c>
      <c r="AE1252" s="46">
        <f t="shared" si="1024"/>
        <v>6.7482638888888964</v>
      </c>
      <c r="AF1252" s="46">
        <f t="shared" si="1025"/>
        <v>30.897569444444457</v>
      </c>
      <c r="AG1252" s="46">
        <f t="shared" si="1026"/>
        <v>25.840277777777782</v>
      </c>
      <c r="AH1252" s="46">
        <f t="shared" si="1027"/>
        <v>50.173611111111121</v>
      </c>
      <c r="AI1252" s="46">
        <f t="shared" si="1054"/>
        <v>0.83657684630738527</v>
      </c>
      <c r="AJ1252" s="47">
        <f t="shared" si="1010"/>
        <v>0.91464574907850815</v>
      </c>
      <c r="AK1252" s="47">
        <f t="shared" si="1011"/>
        <v>15.602969323673562</v>
      </c>
      <c r="AL1252" s="47">
        <f t="shared" si="1012"/>
        <v>-4.7771118180276284</v>
      </c>
      <c r="AM1252" s="47">
        <f t="shared" si="1013"/>
        <v>-62.252391283394189</v>
      </c>
      <c r="AN1252" s="47">
        <f t="shared" si="1014"/>
        <v>-85.833537239930124</v>
      </c>
      <c r="AO1252" s="47">
        <f t="shared" si="1015"/>
        <v>-232.23318717193109</v>
      </c>
      <c r="AP1252" s="47">
        <f t="shared" si="1016"/>
        <v>6.0601688189885292E-3</v>
      </c>
      <c r="AQ1252" s="47">
        <f t="shared" si="1055"/>
        <v>-2.2391915221071494</v>
      </c>
      <c r="AR1252" s="1">
        <f t="shared" si="1017"/>
        <v>38</v>
      </c>
      <c r="AS1252" s="1">
        <f t="shared" si="1036"/>
        <v>12</v>
      </c>
      <c r="AT1252" s="1">
        <f t="shared" si="1037"/>
        <v>6</v>
      </c>
      <c r="AU1252" s="1">
        <f t="shared" si="1038"/>
        <v>3</v>
      </c>
      <c r="AV1252" s="1">
        <f t="shared" si="1039"/>
        <v>12</v>
      </c>
      <c r="AW1252" s="27">
        <f t="shared" si="1028"/>
        <v>71</v>
      </c>
      <c r="AX1252" s="41">
        <f t="shared" si="1056"/>
        <v>3.859154929577465</v>
      </c>
      <c r="AY1252" s="29">
        <f t="shared" si="1029"/>
        <v>1.3015274747073988</v>
      </c>
      <c r="AZ1252" s="29">
        <f t="shared" si="1030"/>
        <v>1.9837333862328849E-2</v>
      </c>
      <c r="BA1252" s="29">
        <f t="shared" si="1031"/>
        <v>0.73814719301725884</v>
      </c>
      <c r="BB1252" s="29">
        <f t="shared" si="1032"/>
        <v>3.4564570521721887</v>
      </c>
      <c r="BC1252" s="29">
        <f t="shared" si="1033"/>
        <v>8.1747669113271186</v>
      </c>
      <c r="BD1252" s="29">
        <f t="shared" si="1034"/>
        <v>49.458044038881155</v>
      </c>
      <c r="BE1252" s="29">
        <f t="shared" si="1034"/>
        <v>0.23804800634794621</v>
      </c>
      <c r="BF1252" s="29">
        <f t="shared" si="1034"/>
        <v>4.4288831581035533</v>
      </c>
      <c r="BG1252" s="29">
        <f t="shared" si="1034"/>
        <v>10.369371156516566</v>
      </c>
      <c r="BH1252" s="29">
        <f t="shared" si="1035"/>
        <v>98.097202935925424</v>
      </c>
      <c r="BI1252" s="29">
        <f t="shared" si="1057"/>
        <v>2.3227364185110666</v>
      </c>
      <c r="BJ1252" s="28">
        <f t="shared" si="1040"/>
        <v>1.5240526298363408</v>
      </c>
      <c r="BK1252" s="28">
        <f t="shared" si="1041"/>
        <v>15.939096980156954</v>
      </c>
      <c r="BL1252" s="28">
        <f t="shared" si="1042"/>
        <v>9.471228313896244E-3</v>
      </c>
      <c r="BM1252" s="28">
        <f t="shared" si="1043"/>
        <v>-1.0748944369582472</v>
      </c>
      <c r="BN1252" s="28">
        <f t="shared" si="1044"/>
        <v>-5.4458805106638541</v>
      </c>
      <c r="BO1252" s="28">
        <f t="shared" si="1045"/>
        <v>-79.230869060232479</v>
      </c>
      <c r="BP1252" s="28">
        <f t="shared" si="1046"/>
        <v>1.4699792960662527E-2</v>
      </c>
      <c r="BQ1252" s="28">
        <f t="shared" si="1058"/>
        <v>-1.0260907622683737</v>
      </c>
    </row>
    <row r="1253" spans="1:69" x14ac:dyDescent="0.2">
      <c r="A1253" s="1" t="s">
        <v>7550</v>
      </c>
      <c r="B1253" s="8" t="s">
        <v>3496</v>
      </c>
      <c r="C1253" t="s">
        <v>49</v>
      </c>
      <c r="D1253" s="38">
        <v>282</v>
      </c>
      <c r="E1253" s="52" t="s">
        <v>741</v>
      </c>
      <c r="F1253" s="8" t="s">
        <v>3497</v>
      </c>
      <c r="G1253" s="8">
        <v>206</v>
      </c>
      <c r="H1253" s="8">
        <v>8</v>
      </c>
      <c r="I1253" s="8">
        <v>49</v>
      </c>
      <c r="J1253" s="8">
        <v>3</v>
      </c>
      <c r="K1253" s="8">
        <v>19</v>
      </c>
      <c r="L1253" s="8">
        <v>0</v>
      </c>
      <c r="M1253" s="8">
        <v>7</v>
      </c>
      <c r="N1253" s="8">
        <v>0</v>
      </c>
      <c r="O1253" s="8">
        <v>1</v>
      </c>
      <c r="P1253" s="8">
        <v>0</v>
      </c>
      <c r="Q1253" s="36">
        <f t="shared" si="1059"/>
        <v>198</v>
      </c>
      <c r="R1253" s="36">
        <f t="shared" si="1047"/>
        <v>46</v>
      </c>
      <c r="S1253" s="36">
        <f t="shared" si="1048"/>
        <v>19</v>
      </c>
      <c r="T1253" s="36">
        <f t="shared" si="1049"/>
        <v>7</v>
      </c>
      <c r="U1253" s="36">
        <f t="shared" si="1050"/>
        <v>1</v>
      </c>
      <c r="V1253" s="36">
        <f t="shared" si="1051"/>
        <v>1246</v>
      </c>
      <c r="W1253" s="45">
        <f t="shared" si="1052"/>
        <v>271</v>
      </c>
      <c r="X1253" s="50">
        <f t="shared" si="1053"/>
        <v>4.5977859778597789</v>
      </c>
      <c r="Y1253" s="46">
        <f t="shared" si="1018"/>
        <v>0.16177611960621424</v>
      </c>
      <c r="Z1253" s="46">
        <f t="shared" si="1019"/>
        <v>0.35734807532577212</v>
      </c>
      <c r="AA1253" s="46">
        <f t="shared" si="1020"/>
        <v>2.5529200310453302</v>
      </c>
      <c r="AB1253" s="46">
        <f t="shared" si="1021"/>
        <v>6.748491986764888</v>
      </c>
      <c r="AC1253" s="46">
        <f t="shared" si="1022"/>
        <v>12.944063942484446</v>
      </c>
      <c r="AD1253" s="46">
        <f t="shared" si="1023"/>
        <v>32.031671682030421</v>
      </c>
      <c r="AE1253" s="46">
        <f t="shared" si="1024"/>
        <v>16.438011464985518</v>
      </c>
      <c r="AF1253" s="46">
        <f t="shared" si="1025"/>
        <v>48.505480589861271</v>
      </c>
      <c r="AG1253" s="46">
        <f t="shared" si="1026"/>
        <v>47.239443907354215</v>
      </c>
      <c r="AH1253" s="46">
        <f t="shared" si="1027"/>
        <v>12.944063942484446</v>
      </c>
      <c r="AI1253" s="46">
        <f t="shared" si="1054"/>
        <v>0.58206915402487358</v>
      </c>
      <c r="AJ1253" s="47">
        <f t="shared" si="1010"/>
        <v>0.7629345673285971</v>
      </c>
      <c r="AK1253" s="47">
        <f t="shared" si="1011"/>
        <v>29.011817302812126</v>
      </c>
      <c r="AL1253" s="47">
        <f t="shared" si="1012"/>
        <v>-22.127539522571016</v>
      </c>
      <c r="AM1253" s="47">
        <f t="shared" si="1013"/>
        <v>-174.52093852232679</v>
      </c>
      <c r="AN1253" s="47">
        <f t="shared" si="1014"/>
        <v>-276.3415996548278</v>
      </c>
      <c r="AO1253" s="47">
        <f t="shared" si="1015"/>
        <v>-104.86826839554456</v>
      </c>
      <c r="AP1253" s="47">
        <f t="shared" si="1016"/>
        <v>3.7312405342145119E-3</v>
      </c>
      <c r="AQ1253" s="47">
        <f t="shared" si="1055"/>
        <v>-2.0478784152933516</v>
      </c>
      <c r="AR1253" s="1">
        <f t="shared" si="1017"/>
        <v>8</v>
      </c>
      <c r="AS1253" s="1">
        <f t="shared" si="1036"/>
        <v>3</v>
      </c>
      <c r="AT1253" s="1">
        <f t="shared" si="1037"/>
        <v>0</v>
      </c>
      <c r="AU1253" s="1">
        <f t="shared" si="1038"/>
        <v>0</v>
      </c>
      <c r="AV1253" s="1">
        <f t="shared" si="1039"/>
        <v>0</v>
      </c>
      <c r="AW1253" s="27">
        <f t="shared" si="1028"/>
        <v>11</v>
      </c>
      <c r="AX1253" s="41">
        <f t="shared" si="1056"/>
        <v>4.7272727272727275</v>
      </c>
      <c r="AY1253" s="29">
        <f t="shared" si="1029"/>
        <v>7.4380165289256062E-2</v>
      </c>
      <c r="AZ1253" s="29">
        <f t="shared" si="1030"/>
        <v>0.52892561983471109</v>
      </c>
      <c r="BA1253" s="29">
        <f t="shared" si="1031"/>
        <v>2.9834710743801662</v>
      </c>
      <c r="BB1253" s="29">
        <f t="shared" si="1032"/>
        <v>7.4380165289256208</v>
      </c>
      <c r="BC1253" s="29">
        <f t="shared" si="1033"/>
        <v>13.892561983471076</v>
      </c>
      <c r="BD1253" s="29">
        <f t="shared" si="1034"/>
        <v>0.59504132231404849</v>
      </c>
      <c r="BE1253" s="29">
        <f t="shared" si="1034"/>
        <v>1.5867768595041332</v>
      </c>
      <c r="BF1253" s="29">
        <f t="shared" si="1034"/>
        <v>0</v>
      </c>
      <c r="BG1253" s="29">
        <f t="shared" si="1034"/>
        <v>0</v>
      </c>
      <c r="BH1253" s="29">
        <f t="shared" si="1035"/>
        <v>0</v>
      </c>
      <c r="BI1253" s="29">
        <f t="shared" si="1057"/>
        <v>0.21818181818181817</v>
      </c>
      <c r="BJ1253" s="28">
        <f t="shared" si="1040"/>
        <v>0.46709936649691375</v>
      </c>
      <c r="BK1253" s="28">
        <f t="shared" si="1041"/>
        <v>1.5923842039667477</v>
      </c>
      <c r="BL1253" s="28">
        <f t="shared" si="1042"/>
        <v>-11.323621005985805</v>
      </c>
      <c r="BM1253" s="28">
        <f t="shared" si="1043"/>
        <v>0</v>
      </c>
      <c r="BN1253" s="28">
        <f t="shared" si="1044"/>
        <v>0</v>
      </c>
      <c r="BO1253" s="28">
        <f t="shared" si="1045"/>
        <v>0</v>
      </c>
      <c r="BP1253" s="28">
        <f t="shared" si="1046"/>
        <v>0.12222222222222222</v>
      </c>
      <c r="BQ1253" s="28">
        <f t="shared" si="1058"/>
        <v>-1.1893733869134402</v>
      </c>
    </row>
    <row r="1254" spans="1:69" x14ac:dyDescent="0.2">
      <c r="A1254" s="1" t="s">
        <v>7550</v>
      </c>
      <c r="B1254" s="8" t="s">
        <v>3498</v>
      </c>
      <c r="C1254" t="s">
        <v>76</v>
      </c>
      <c r="D1254" s="38">
        <v>2</v>
      </c>
      <c r="E1254" s="52" t="s">
        <v>1601</v>
      </c>
      <c r="F1254" s="8" t="s">
        <v>3499</v>
      </c>
      <c r="G1254" s="8">
        <v>2</v>
      </c>
      <c r="H1254" s="8">
        <v>0</v>
      </c>
      <c r="I1254" s="8">
        <v>2</v>
      </c>
      <c r="J1254" s="8">
        <v>0</v>
      </c>
      <c r="K1254" s="8">
        <v>2</v>
      </c>
      <c r="L1254" s="8">
        <v>0</v>
      </c>
      <c r="M1254" s="8">
        <v>2</v>
      </c>
      <c r="N1254" s="8">
        <v>0</v>
      </c>
      <c r="O1254" s="8">
        <v>2</v>
      </c>
      <c r="P1254" s="8">
        <v>0</v>
      </c>
      <c r="Q1254" s="36">
        <f t="shared" si="1059"/>
        <v>2</v>
      </c>
      <c r="R1254" s="36">
        <f t="shared" si="1047"/>
        <v>2</v>
      </c>
      <c r="S1254" s="36">
        <f t="shared" si="1048"/>
        <v>2</v>
      </c>
      <c r="T1254" s="36">
        <f t="shared" si="1049"/>
        <v>2</v>
      </c>
      <c r="U1254" s="36">
        <f t="shared" si="1050"/>
        <v>2</v>
      </c>
      <c r="V1254" s="36">
        <f t="shared" si="1051"/>
        <v>30</v>
      </c>
      <c r="W1254" s="45">
        <f t="shared" si="1052"/>
        <v>10</v>
      </c>
      <c r="X1254" s="50">
        <f t="shared" si="1053"/>
        <v>3</v>
      </c>
      <c r="Y1254" s="46">
        <f t="shared" si="1018"/>
        <v>4</v>
      </c>
      <c r="Z1254" s="46">
        <f t="shared" si="1019"/>
        <v>1</v>
      </c>
      <c r="AA1254" s="46">
        <f t="shared" si="1020"/>
        <v>0</v>
      </c>
      <c r="AB1254" s="46">
        <f t="shared" si="1021"/>
        <v>1</v>
      </c>
      <c r="AC1254" s="46">
        <f t="shared" si="1022"/>
        <v>4</v>
      </c>
      <c r="AD1254" s="46">
        <f t="shared" si="1023"/>
        <v>8</v>
      </c>
      <c r="AE1254" s="46">
        <f t="shared" si="1024"/>
        <v>2</v>
      </c>
      <c r="AF1254" s="46">
        <f t="shared" si="1025"/>
        <v>0</v>
      </c>
      <c r="AG1254" s="46">
        <f t="shared" si="1026"/>
        <v>2</v>
      </c>
      <c r="AH1254" s="46">
        <f t="shared" si="1027"/>
        <v>8</v>
      </c>
      <c r="AI1254" s="46">
        <f t="shared" si="1054"/>
        <v>2.2222222222222223</v>
      </c>
      <c r="AJ1254" s="47">
        <f t="shared" si="1010"/>
        <v>1.4907119849998598</v>
      </c>
      <c r="AK1254" s="47">
        <f t="shared" si="1011"/>
        <v>4.8299068313995459</v>
      </c>
      <c r="AL1254" s="47">
        <f t="shared" si="1012"/>
        <v>0.60373835392494324</v>
      </c>
      <c r="AM1254" s="47">
        <f t="shared" si="1013"/>
        <v>0</v>
      </c>
      <c r="AN1254" s="47">
        <f t="shared" si="1014"/>
        <v>-0.60373835392494324</v>
      </c>
      <c r="AO1254" s="47">
        <f t="shared" si="1015"/>
        <v>-4.8299068313995459</v>
      </c>
      <c r="AP1254" s="47">
        <f t="shared" si="1016"/>
        <v>0.1388888888888889</v>
      </c>
      <c r="AQ1254" s="47">
        <f t="shared" si="1055"/>
        <v>0</v>
      </c>
      <c r="AR1254" s="1">
        <f t="shared" si="1017"/>
        <v>0</v>
      </c>
      <c r="AS1254" s="1">
        <f t="shared" si="1036"/>
        <v>0</v>
      </c>
      <c r="AT1254" s="1">
        <f t="shared" si="1037"/>
        <v>0</v>
      </c>
      <c r="AU1254" s="1">
        <f t="shared" si="1038"/>
        <v>0</v>
      </c>
      <c r="AV1254" s="1">
        <f t="shared" si="1039"/>
        <v>0</v>
      </c>
      <c r="AW1254" s="27">
        <f t="shared" si="1028"/>
        <v>0</v>
      </c>
      <c r="AX1254" s="41">
        <f t="shared" si="1056"/>
        <v>0</v>
      </c>
      <c r="AY1254" s="29">
        <f t="shared" si="1029"/>
        <v>25</v>
      </c>
      <c r="AZ1254" s="29">
        <f t="shared" si="1030"/>
        <v>16</v>
      </c>
      <c r="BA1254" s="29">
        <f t="shared" si="1031"/>
        <v>9</v>
      </c>
      <c r="BB1254" s="29">
        <f t="shared" si="1032"/>
        <v>4</v>
      </c>
      <c r="BC1254" s="29">
        <f t="shared" si="1033"/>
        <v>1</v>
      </c>
      <c r="BD1254" s="29">
        <f t="shared" si="1034"/>
        <v>0</v>
      </c>
      <c r="BE1254" s="29">
        <f t="shared" si="1034"/>
        <v>0</v>
      </c>
      <c r="BF1254" s="29">
        <f t="shared" si="1034"/>
        <v>0</v>
      </c>
      <c r="BG1254" s="29">
        <f t="shared" si="1034"/>
        <v>0</v>
      </c>
      <c r="BH1254" s="29">
        <f t="shared" si="1035"/>
        <v>0</v>
      </c>
      <c r="BI1254" s="29">
        <f t="shared" si="1057"/>
        <v>0</v>
      </c>
      <c r="BJ1254" s="28">
        <f t="shared" si="1040"/>
        <v>0</v>
      </c>
      <c r="BK1254" s="28" t="e">
        <f t="shared" si="1041"/>
        <v>#DIV/0!</v>
      </c>
      <c r="BL1254" s="28" t="e">
        <f t="shared" si="1042"/>
        <v>#DIV/0!</v>
      </c>
      <c r="BM1254" s="28" t="e">
        <f t="shared" si="1043"/>
        <v>#DIV/0!</v>
      </c>
      <c r="BN1254" s="28" t="e">
        <f t="shared" si="1044"/>
        <v>#DIV/0!</v>
      </c>
      <c r="BO1254" s="28" t="e">
        <f t="shared" si="1045"/>
        <v>#DIV/0!</v>
      </c>
      <c r="BP1254" s="28">
        <f t="shared" si="1046"/>
        <v>0</v>
      </c>
      <c r="BQ1254" s="28">
        <f t="shared" si="1058"/>
        <v>0</v>
      </c>
    </row>
    <row r="1255" spans="1:69" x14ac:dyDescent="0.2">
      <c r="A1255" s="1" t="s">
        <v>7550</v>
      </c>
      <c r="B1255" s="8" t="s">
        <v>3500</v>
      </c>
      <c r="C1255" t="s">
        <v>49</v>
      </c>
      <c r="D1255" s="38">
        <v>41</v>
      </c>
      <c r="E1255" s="52" t="s">
        <v>3501</v>
      </c>
      <c r="F1255" s="8" t="s">
        <v>3502</v>
      </c>
      <c r="G1255" s="8">
        <v>32</v>
      </c>
      <c r="H1255" s="8">
        <v>2</v>
      </c>
      <c r="I1255" s="8">
        <v>6</v>
      </c>
      <c r="J1255" s="8">
        <v>0</v>
      </c>
      <c r="K1255" s="8">
        <v>2</v>
      </c>
      <c r="L1255" s="8">
        <v>1</v>
      </c>
      <c r="M1255" s="8">
        <v>1</v>
      </c>
      <c r="N1255" s="8">
        <v>0</v>
      </c>
      <c r="O1255" s="8">
        <v>1</v>
      </c>
      <c r="P1255" s="8">
        <v>0</v>
      </c>
      <c r="Q1255" s="36">
        <f t="shared" si="1059"/>
        <v>30</v>
      </c>
      <c r="R1255" s="36">
        <f t="shared" si="1047"/>
        <v>6</v>
      </c>
      <c r="S1255" s="36">
        <f t="shared" si="1048"/>
        <v>1</v>
      </c>
      <c r="T1255" s="36">
        <f t="shared" si="1049"/>
        <v>1</v>
      </c>
      <c r="U1255" s="36">
        <f t="shared" si="1050"/>
        <v>1</v>
      </c>
      <c r="V1255" s="36">
        <f t="shared" si="1051"/>
        <v>180</v>
      </c>
      <c r="W1255" s="45">
        <f t="shared" si="1052"/>
        <v>39</v>
      </c>
      <c r="X1255" s="50">
        <f t="shared" si="1053"/>
        <v>4.615384615384615</v>
      </c>
      <c r="Y1255" s="46">
        <f t="shared" si="1018"/>
        <v>0.14792899408284055</v>
      </c>
      <c r="Z1255" s="46">
        <f t="shared" si="1019"/>
        <v>0.3786982248520705</v>
      </c>
      <c r="AA1255" s="46">
        <f t="shared" si="1020"/>
        <v>2.6094674556213007</v>
      </c>
      <c r="AB1255" s="46">
        <f t="shared" si="1021"/>
        <v>6.8402366863905302</v>
      </c>
      <c r="AC1255" s="46">
        <f t="shared" si="1022"/>
        <v>13.071005917159761</v>
      </c>
      <c r="AD1255" s="46">
        <f t="shared" si="1023"/>
        <v>4.4378698224852169</v>
      </c>
      <c r="AE1255" s="46">
        <f t="shared" si="1024"/>
        <v>2.272189349112423</v>
      </c>
      <c r="AF1255" s="46">
        <f t="shared" si="1025"/>
        <v>2.6094674556213007</v>
      </c>
      <c r="AG1255" s="46">
        <f t="shared" si="1026"/>
        <v>6.8402366863905302</v>
      </c>
      <c r="AH1255" s="46">
        <f t="shared" si="1027"/>
        <v>13.071005917159761</v>
      </c>
      <c r="AI1255" s="46">
        <f t="shared" si="1054"/>
        <v>0.76923076923076927</v>
      </c>
      <c r="AJ1255" s="47">
        <f t="shared" si="1010"/>
        <v>0.8770580193070292</v>
      </c>
      <c r="AK1255" s="47">
        <f t="shared" si="1011"/>
        <v>2.5299750556933622</v>
      </c>
      <c r="AL1255" s="47">
        <f t="shared" si="1012"/>
        <v>-2.0725555656239907</v>
      </c>
      <c r="AM1255" s="47">
        <f t="shared" si="1013"/>
        <v>-6.2480263975403005</v>
      </c>
      <c r="AN1255" s="47">
        <f t="shared" si="1014"/>
        <v>-26.516837223725744</v>
      </c>
      <c r="AO1255" s="47">
        <f t="shared" si="1015"/>
        <v>-70.045226721933602</v>
      </c>
      <c r="AP1255" s="47">
        <f t="shared" si="1016"/>
        <v>2.7738264580369845E-2</v>
      </c>
      <c r="AQ1255" s="47">
        <f t="shared" si="1055"/>
        <v>-2.8390854646316366</v>
      </c>
      <c r="AR1255" s="1">
        <f t="shared" si="1017"/>
        <v>2</v>
      </c>
      <c r="AS1255" s="1">
        <f t="shared" si="1036"/>
        <v>0</v>
      </c>
      <c r="AT1255" s="1">
        <f t="shared" si="1037"/>
        <v>1</v>
      </c>
      <c r="AU1255" s="1">
        <f t="shared" si="1038"/>
        <v>0</v>
      </c>
      <c r="AV1255" s="1">
        <f t="shared" si="1039"/>
        <v>0</v>
      </c>
      <c r="AW1255" s="27">
        <f t="shared" si="1028"/>
        <v>3</v>
      </c>
      <c r="AX1255" s="41">
        <f t="shared" si="1056"/>
        <v>4.333333333333333</v>
      </c>
      <c r="AY1255" s="29">
        <f t="shared" si="1029"/>
        <v>0.44444444444444486</v>
      </c>
      <c r="AZ1255" s="29">
        <f t="shared" si="1030"/>
        <v>0.11111111111111091</v>
      </c>
      <c r="BA1255" s="29">
        <f t="shared" si="1031"/>
        <v>1.777777777777777</v>
      </c>
      <c r="BB1255" s="29">
        <f t="shared" si="1032"/>
        <v>5.4444444444444429</v>
      </c>
      <c r="BC1255" s="29">
        <f t="shared" si="1033"/>
        <v>11.111111111111109</v>
      </c>
      <c r="BD1255" s="29">
        <f t="shared" si="1034"/>
        <v>0.88888888888888973</v>
      </c>
      <c r="BE1255" s="29">
        <f t="shared" si="1034"/>
        <v>0</v>
      </c>
      <c r="BF1255" s="29">
        <f t="shared" si="1034"/>
        <v>1.777777777777777</v>
      </c>
      <c r="BG1255" s="29">
        <f t="shared" si="1034"/>
        <v>0</v>
      </c>
      <c r="BH1255" s="29">
        <f t="shared" si="1035"/>
        <v>0</v>
      </c>
      <c r="BI1255" s="29">
        <f t="shared" si="1057"/>
        <v>1.3333333333333335</v>
      </c>
      <c r="BJ1255" s="28">
        <f t="shared" si="1040"/>
        <v>1.1547005383792517</v>
      </c>
      <c r="BK1255" s="28">
        <f t="shared" si="1041"/>
        <v>0.38490017945975086</v>
      </c>
      <c r="BL1255" s="28">
        <f t="shared" si="1042"/>
        <v>0</v>
      </c>
      <c r="BM1255" s="28">
        <f t="shared" si="1043"/>
        <v>-1.5396007178390001</v>
      </c>
      <c r="BN1255" s="28">
        <f t="shared" si="1044"/>
        <v>0</v>
      </c>
      <c r="BO1255" s="28">
        <f t="shared" si="1045"/>
        <v>0</v>
      </c>
      <c r="BP1255" s="28">
        <f t="shared" si="1046"/>
        <v>1.5</v>
      </c>
      <c r="BQ1255" s="28">
        <f t="shared" si="1058"/>
        <v>-1.7320508075688739</v>
      </c>
    </row>
    <row r="1256" spans="1:69" x14ac:dyDescent="0.2">
      <c r="A1256" s="1" t="s">
        <v>7550</v>
      </c>
      <c r="B1256" s="8" t="s">
        <v>3503</v>
      </c>
      <c r="C1256" t="s">
        <v>18</v>
      </c>
      <c r="D1256" s="38">
        <v>91</v>
      </c>
      <c r="E1256" s="52" t="s">
        <v>856</v>
      </c>
      <c r="F1256" s="8" t="s">
        <v>3504</v>
      </c>
      <c r="G1256" s="8">
        <v>55</v>
      </c>
      <c r="H1256" s="8">
        <v>8</v>
      </c>
      <c r="I1256" s="8">
        <v>23</v>
      </c>
      <c r="J1256" s="8">
        <v>4</v>
      </c>
      <c r="K1256" s="8">
        <v>9</v>
      </c>
      <c r="L1256" s="8">
        <v>2</v>
      </c>
      <c r="M1256" s="8">
        <v>4</v>
      </c>
      <c r="N1256" s="8">
        <v>1</v>
      </c>
      <c r="O1256" s="8">
        <v>4</v>
      </c>
      <c r="P1256" s="8">
        <v>1</v>
      </c>
      <c r="Q1256" s="36">
        <f t="shared" si="1059"/>
        <v>47</v>
      </c>
      <c r="R1256" s="36">
        <f t="shared" si="1047"/>
        <v>19</v>
      </c>
      <c r="S1256" s="36">
        <f t="shared" si="1048"/>
        <v>7</v>
      </c>
      <c r="T1256" s="36">
        <f t="shared" si="1049"/>
        <v>3</v>
      </c>
      <c r="U1256" s="36">
        <f t="shared" si="1050"/>
        <v>3</v>
      </c>
      <c r="V1256" s="36">
        <f t="shared" si="1051"/>
        <v>341</v>
      </c>
      <c r="W1256" s="45">
        <f t="shared" si="1052"/>
        <v>79</v>
      </c>
      <c r="X1256" s="50">
        <f t="shared" si="1053"/>
        <v>4.3164556962025316</v>
      </c>
      <c r="Y1256" s="46">
        <f t="shared" si="1018"/>
        <v>0.46723281525396582</v>
      </c>
      <c r="Z1256" s="46">
        <f t="shared" si="1019"/>
        <v>0.10014420765902894</v>
      </c>
      <c r="AA1256" s="46">
        <f t="shared" si="1020"/>
        <v>1.733055600064092</v>
      </c>
      <c r="AB1256" s="46">
        <f t="shared" si="1021"/>
        <v>5.3659669924691551</v>
      </c>
      <c r="AC1256" s="46">
        <f t="shared" si="1022"/>
        <v>10.998878384874219</v>
      </c>
      <c r="AD1256" s="46">
        <f t="shared" si="1023"/>
        <v>21.959942316936392</v>
      </c>
      <c r="AE1256" s="46">
        <f t="shared" si="1024"/>
        <v>1.9027399455215499</v>
      </c>
      <c r="AF1256" s="46">
        <f t="shared" si="1025"/>
        <v>12.131389200448645</v>
      </c>
      <c r="AG1256" s="46">
        <f t="shared" si="1026"/>
        <v>16.097900977407466</v>
      </c>
      <c r="AH1256" s="46">
        <f t="shared" si="1027"/>
        <v>32.996635154622659</v>
      </c>
      <c r="AI1256" s="46">
        <f t="shared" si="1054"/>
        <v>1.0908795845504708</v>
      </c>
      <c r="AJ1256" s="47">
        <f t="shared" ref="AJ1256:AJ1319" si="1060">SQRT(AI1256)</f>
        <v>1.0444518105448766</v>
      </c>
      <c r="AK1256" s="47">
        <f t="shared" ref="AK1256:AK1319" si="1061">Q1256*((5-X1256)/AJ1256)*((5-X1256)/AJ1256)*((5-X1256)/AJ1256)</f>
        <v>13.174454512034661</v>
      </c>
      <c r="AL1256" s="47">
        <f t="shared" ref="AL1256:AL1319" si="1062">R1256*((4-X1256)/AJ1256)*((4-X1256)/AJ1256)*((4-X1256)/AJ1256)</f>
        <v>-0.52847826659741548</v>
      </c>
      <c r="AM1256" s="47">
        <f t="shared" ref="AM1256:AM1319" si="1063">S1256*((3-X1256)/AJ1256)*((3-X1256)/AJ1256)*((3-X1256)/AJ1256)</f>
        <v>-14.01688669690896</v>
      </c>
      <c r="AN1256" s="47">
        <f t="shared" ref="AN1256:AN1319" si="1064">T1256*((2-X1256)/AJ1256)*((2-X1256)/AJ1256)*((2-X1256)/AJ1256)</f>
        <v>-32.728645254313747</v>
      </c>
      <c r="AO1256" s="47">
        <f t="shared" ref="AO1256:AO1319" si="1065">U1256*((1-X1256)/AJ1256)*((1-X1256)/AJ1256)*((1-X1256)/AJ1256)</f>
        <v>-96.045856458098626</v>
      </c>
      <c r="AP1256" s="47">
        <f t="shared" ref="AP1256:AP1319" si="1066">W1256/((W1256-1)*(W1256-2))</f>
        <v>1.3153513153513154E-2</v>
      </c>
      <c r="AQ1256" s="47">
        <f t="shared" si="1055"/>
        <v>-1.7118693907670401</v>
      </c>
      <c r="AR1256" s="1">
        <f t="shared" si="1017"/>
        <v>8</v>
      </c>
      <c r="AS1256" s="1">
        <f t="shared" si="1036"/>
        <v>4</v>
      </c>
      <c r="AT1256" s="1">
        <f t="shared" si="1037"/>
        <v>2</v>
      </c>
      <c r="AU1256" s="1">
        <f t="shared" si="1038"/>
        <v>1</v>
      </c>
      <c r="AV1256" s="1">
        <f t="shared" si="1039"/>
        <v>1</v>
      </c>
      <c r="AW1256" s="27">
        <f t="shared" si="1028"/>
        <v>16</v>
      </c>
      <c r="AX1256" s="41">
        <f t="shared" si="1056"/>
        <v>4.0625</v>
      </c>
      <c r="AY1256" s="29">
        <f t="shared" si="1029"/>
        <v>0.87890625</v>
      </c>
      <c r="AZ1256" s="29">
        <f t="shared" si="1030"/>
        <v>3.90625E-3</v>
      </c>
      <c r="BA1256" s="29">
        <f t="shared" si="1031"/>
        <v>1.12890625</v>
      </c>
      <c r="BB1256" s="29">
        <f t="shared" si="1032"/>
        <v>4.25390625</v>
      </c>
      <c r="BC1256" s="29">
        <f t="shared" si="1033"/>
        <v>9.37890625</v>
      </c>
      <c r="BD1256" s="29">
        <f t="shared" si="1034"/>
        <v>7.03125</v>
      </c>
      <c r="BE1256" s="29">
        <f t="shared" si="1034"/>
        <v>1.5625E-2</v>
      </c>
      <c r="BF1256" s="29">
        <f t="shared" si="1034"/>
        <v>2.2578125</v>
      </c>
      <c r="BG1256" s="29">
        <f t="shared" si="1034"/>
        <v>4.25390625</v>
      </c>
      <c r="BH1256" s="29">
        <f t="shared" si="1035"/>
        <v>9.37890625</v>
      </c>
      <c r="BI1256" s="29">
        <f t="shared" si="1057"/>
        <v>1.5291666666666666</v>
      </c>
      <c r="BJ1256" s="28">
        <f t="shared" si="1040"/>
        <v>1.2365947867699696</v>
      </c>
      <c r="BK1256" s="28">
        <f t="shared" si="1041"/>
        <v>3.485953441644996</v>
      </c>
      <c r="BL1256" s="28">
        <f t="shared" si="1042"/>
        <v>-5.1643754691036987E-4</v>
      </c>
      <c r="BM1256" s="28">
        <f t="shared" si="1043"/>
        <v>-1.2686288339853236</v>
      </c>
      <c r="BN1256" s="28">
        <f t="shared" si="1044"/>
        <v>-4.6398040308294908</v>
      </c>
      <c r="BO1256" s="28">
        <f t="shared" si="1045"/>
        <v>-15.189590239114525</v>
      </c>
      <c r="BP1256" s="28">
        <f t="shared" si="1046"/>
        <v>7.6190476190476197E-2</v>
      </c>
      <c r="BQ1256" s="28">
        <f t="shared" si="1058"/>
        <v>-1.3419113218919052</v>
      </c>
    </row>
    <row r="1257" spans="1:69" x14ac:dyDescent="0.2">
      <c r="A1257" s="1" t="s">
        <v>7550</v>
      </c>
      <c r="B1257" s="8" t="s">
        <v>3505</v>
      </c>
      <c r="C1257" t="s">
        <v>100</v>
      </c>
      <c r="D1257" s="38">
        <v>306</v>
      </c>
      <c r="E1257" s="52" t="s">
        <v>3506</v>
      </c>
      <c r="F1257" s="8" t="s">
        <v>3507</v>
      </c>
      <c r="G1257" s="8">
        <v>204</v>
      </c>
      <c r="H1257" s="8">
        <v>59</v>
      </c>
      <c r="I1257" s="8">
        <v>41</v>
      </c>
      <c r="J1257" s="8">
        <v>10</v>
      </c>
      <c r="K1257" s="8">
        <v>18</v>
      </c>
      <c r="L1257" s="8">
        <v>9</v>
      </c>
      <c r="M1257" s="8">
        <v>10</v>
      </c>
      <c r="N1257" s="8">
        <v>6</v>
      </c>
      <c r="O1257" s="8">
        <v>33</v>
      </c>
      <c r="P1257" s="8">
        <v>23</v>
      </c>
      <c r="Q1257" s="36">
        <f t="shared" si="1059"/>
        <v>145</v>
      </c>
      <c r="R1257" s="36">
        <f t="shared" si="1047"/>
        <v>31</v>
      </c>
      <c r="S1257" s="36">
        <f t="shared" si="1048"/>
        <v>9</v>
      </c>
      <c r="T1257" s="36">
        <f t="shared" si="1049"/>
        <v>4</v>
      </c>
      <c r="U1257" s="36">
        <f t="shared" si="1050"/>
        <v>10</v>
      </c>
      <c r="V1257" s="36">
        <f t="shared" si="1051"/>
        <v>894</v>
      </c>
      <c r="W1257" s="45">
        <f t="shared" si="1052"/>
        <v>199</v>
      </c>
      <c r="X1257" s="50">
        <f t="shared" si="1053"/>
        <v>4.4924623115577891</v>
      </c>
      <c r="Y1257" s="46">
        <f t="shared" si="1018"/>
        <v>0.25759450518926275</v>
      </c>
      <c r="Z1257" s="46">
        <f t="shared" si="1019"/>
        <v>0.24251912830484093</v>
      </c>
      <c r="AA1257" s="46">
        <f t="shared" si="1020"/>
        <v>2.2274437514204193</v>
      </c>
      <c r="AB1257" s="46">
        <f t="shared" si="1021"/>
        <v>6.2123683745359974</v>
      </c>
      <c r="AC1257" s="46">
        <f t="shared" si="1022"/>
        <v>12.197292997651575</v>
      </c>
      <c r="AD1257" s="46">
        <f t="shared" si="1023"/>
        <v>37.351203252443099</v>
      </c>
      <c r="AE1257" s="46">
        <f t="shared" si="1024"/>
        <v>7.5180929774500687</v>
      </c>
      <c r="AF1257" s="46">
        <f t="shared" si="1025"/>
        <v>20.046993762783774</v>
      </c>
      <c r="AG1257" s="46">
        <f t="shared" si="1026"/>
        <v>24.84947349814399</v>
      </c>
      <c r="AH1257" s="46">
        <f t="shared" si="1027"/>
        <v>121.97292997651574</v>
      </c>
      <c r="AI1257" s="46">
        <f t="shared" si="1054"/>
        <v>1.0693873407441246</v>
      </c>
      <c r="AJ1257" s="47">
        <f t="shared" si="1060"/>
        <v>1.0341118608468449</v>
      </c>
      <c r="AK1257" s="47">
        <f t="shared" si="1061"/>
        <v>17.142349146289995</v>
      </c>
      <c r="AL1257" s="47">
        <f t="shared" si="1062"/>
        <v>-3.3479436036823711</v>
      </c>
      <c r="AM1257" s="47">
        <f t="shared" si="1063"/>
        <v>-27.055157727317916</v>
      </c>
      <c r="AN1257" s="47">
        <f t="shared" si="1064"/>
        <v>-56.007119047575173</v>
      </c>
      <c r="AO1257" s="47">
        <f t="shared" si="1065"/>
        <v>-385.20563049979648</v>
      </c>
      <c r="AP1257" s="47">
        <f t="shared" si="1066"/>
        <v>5.10177921345434E-3</v>
      </c>
      <c r="AQ1257" s="47">
        <f t="shared" si="1055"/>
        <v>-2.3186234642025405</v>
      </c>
      <c r="AR1257" s="1">
        <f t="shared" si="1017"/>
        <v>59</v>
      </c>
      <c r="AS1257" s="1">
        <f t="shared" si="1036"/>
        <v>10</v>
      </c>
      <c r="AT1257" s="1">
        <f t="shared" si="1037"/>
        <v>9</v>
      </c>
      <c r="AU1257" s="1">
        <f t="shared" si="1038"/>
        <v>6</v>
      </c>
      <c r="AV1257" s="1">
        <f t="shared" si="1039"/>
        <v>23</v>
      </c>
      <c r="AW1257" s="27">
        <f t="shared" si="1028"/>
        <v>107</v>
      </c>
      <c r="AX1257" s="41">
        <f t="shared" si="1056"/>
        <v>3.7102803738317758</v>
      </c>
      <c r="AY1257" s="29">
        <f t="shared" si="1029"/>
        <v>1.6633767141235041</v>
      </c>
      <c r="AZ1257" s="29">
        <f t="shared" si="1030"/>
        <v>8.3937461787055592E-2</v>
      </c>
      <c r="BA1257" s="29">
        <f t="shared" si="1031"/>
        <v>0.50449820945060719</v>
      </c>
      <c r="BB1257" s="29">
        <f t="shared" si="1032"/>
        <v>2.9250589571141585</v>
      </c>
      <c r="BC1257" s="29">
        <f t="shared" si="1033"/>
        <v>7.3456197047777101</v>
      </c>
      <c r="BD1257" s="29">
        <f t="shared" si="1034"/>
        <v>98.139226133286741</v>
      </c>
      <c r="BE1257" s="29">
        <f t="shared" si="1034"/>
        <v>0.83937461787055589</v>
      </c>
      <c r="BF1257" s="29">
        <f t="shared" si="1034"/>
        <v>4.5404838850554645</v>
      </c>
      <c r="BG1257" s="29">
        <f t="shared" si="1034"/>
        <v>17.550353742684951</v>
      </c>
      <c r="BH1257" s="29">
        <f t="shared" si="1035"/>
        <v>168.94925320988733</v>
      </c>
      <c r="BI1257" s="29">
        <f t="shared" si="1057"/>
        <v>2.7360253923470288</v>
      </c>
      <c r="BJ1257" s="28">
        <f t="shared" si="1040"/>
        <v>1.6540935258766443</v>
      </c>
      <c r="BK1257" s="28">
        <f t="shared" si="1041"/>
        <v>27.967764390162898</v>
      </c>
      <c r="BL1257" s="28">
        <f t="shared" si="1042"/>
        <v>5.3734543412100495E-2</v>
      </c>
      <c r="BM1257" s="28">
        <f t="shared" si="1043"/>
        <v>-0.7126097625451725</v>
      </c>
      <c r="BN1257" s="28">
        <f t="shared" si="1044"/>
        <v>-6.6324349787249988</v>
      </c>
      <c r="BO1257" s="28">
        <f t="shared" si="1045"/>
        <v>-101.17898332848033</v>
      </c>
      <c r="BP1257" s="28">
        <f t="shared" si="1046"/>
        <v>9.6136567834681046E-3</v>
      </c>
      <c r="BQ1257" s="28">
        <f t="shared" si="1058"/>
        <v>-0.77392368531633227</v>
      </c>
    </row>
    <row r="1258" spans="1:69" x14ac:dyDescent="0.2">
      <c r="A1258" s="1" t="s">
        <v>7550</v>
      </c>
      <c r="B1258" s="8" t="s">
        <v>3508</v>
      </c>
      <c r="C1258" t="s">
        <v>18</v>
      </c>
      <c r="D1258" s="38">
        <v>18</v>
      </c>
      <c r="E1258" s="52" t="s">
        <v>741</v>
      </c>
      <c r="F1258" s="8" t="s">
        <v>3509</v>
      </c>
      <c r="G1258" s="8">
        <v>12</v>
      </c>
      <c r="H1258" s="8">
        <v>6</v>
      </c>
      <c r="I1258" s="8">
        <v>3</v>
      </c>
      <c r="J1258" s="8">
        <v>3</v>
      </c>
      <c r="K1258" s="8">
        <v>2</v>
      </c>
      <c r="L1258" s="8">
        <v>2</v>
      </c>
      <c r="M1258" s="8">
        <v>1</v>
      </c>
      <c r="N1258" s="8">
        <v>1</v>
      </c>
      <c r="O1258" s="8">
        <v>1</v>
      </c>
      <c r="P1258" s="8">
        <v>1</v>
      </c>
      <c r="Q1258" s="36">
        <f t="shared" si="1059"/>
        <v>6</v>
      </c>
      <c r="R1258" s="36">
        <f t="shared" si="1047"/>
        <v>0</v>
      </c>
      <c r="S1258" s="36">
        <f t="shared" si="1048"/>
        <v>0</v>
      </c>
      <c r="T1258" s="36">
        <f t="shared" si="1049"/>
        <v>0</v>
      </c>
      <c r="U1258" s="36">
        <f t="shared" si="1050"/>
        <v>0</v>
      </c>
      <c r="V1258" s="36">
        <f t="shared" si="1051"/>
        <v>30</v>
      </c>
      <c r="W1258" s="45">
        <f t="shared" si="1052"/>
        <v>6</v>
      </c>
      <c r="X1258" s="50">
        <f t="shared" si="1053"/>
        <v>5</v>
      </c>
      <c r="Y1258" s="46">
        <f t="shared" si="1018"/>
        <v>0</v>
      </c>
      <c r="Z1258" s="46">
        <f t="shared" si="1019"/>
        <v>1</v>
      </c>
      <c r="AA1258" s="46">
        <f t="shared" si="1020"/>
        <v>4</v>
      </c>
      <c r="AB1258" s="46">
        <f t="shared" si="1021"/>
        <v>9</v>
      </c>
      <c r="AC1258" s="46">
        <f t="shared" si="1022"/>
        <v>16</v>
      </c>
      <c r="AD1258" s="46">
        <f t="shared" si="1023"/>
        <v>0</v>
      </c>
      <c r="AE1258" s="46">
        <f t="shared" si="1024"/>
        <v>0</v>
      </c>
      <c r="AF1258" s="46">
        <f t="shared" si="1025"/>
        <v>0</v>
      </c>
      <c r="AG1258" s="46">
        <f t="shared" si="1026"/>
        <v>0</v>
      </c>
      <c r="AH1258" s="46">
        <f t="shared" si="1027"/>
        <v>0</v>
      </c>
      <c r="AI1258" s="46">
        <f t="shared" si="1054"/>
        <v>0</v>
      </c>
      <c r="AJ1258" s="47">
        <f t="shared" si="1060"/>
        <v>0</v>
      </c>
      <c r="AK1258" s="47" t="e">
        <f t="shared" si="1061"/>
        <v>#DIV/0!</v>
      </c>
      <c r="AL1258" s="47" t="e">
        <f t="shared" si="1062"/>
        <v>#DIV/0!</v>
      </c>
      <c r="AM1258" s="47" t="e">
        <f t="shared" si="1063"/>
        <v>#DIV/0!</v>
      </c>
      <c r="AN1258" s="47" t="e">
        <f t="shared" si="1064"/>
        <v>#DIV/0!</v>
      </c>
      <c r="AO1258" s="47" t="e">
        <f t="shared" si="1065"/>
        <v>#DIV/0!</v>
      </c>
      <c r="AP1258" s="47">
        <f t="shared" si="1066"/>
        <v>0.3</v>
      </c>
      <c r="AQ1258" s="47">
        <f t="shared" si="1055"/>
        <v>0</v>
      </c>
      <c r="AR1258" s="1">
        <f t="shared" si="1017"/>
        <v>6</v>
      </c>
      <c r="AS1258" s="1">
        <f t="shared" si="1036"/>
        <v>3</v>
      </c>
      <c r="AT1258" s="1">
        <f t="shared" si="1037"/>
        <v>2</v>
      </c>
      <c r="AU1258" s="1">
        <f t="shared" si="1038"/>
        <v>1</v>
      </c>
      <c r="AV1258" s="1">
        <f t="shared" si="1039"/>
        <v>1</v>
      </c>
      <c r="AW1258" s="27">
        <f t="shared" si="1028"/>
        <v>13</v>
      </c>
      <c r="AX1258" s="41">
        <f t="shared" si="1056"/>
        <v>3.9230769230769229</v>
      </c>
      <c r="AY1258" s="29">
        <f t="shared" si="1029"/>
        <v>1.1597633136094678</v>
      </c>
      <c r="AZ1258" s="29">
        <f t="shared" si="1030"/>
        <v>5.9171597633136353E-3</v>
      </c>
      <c r="BA1258" s="29">
        <f t="shared" si="1031"/>
        <v>0.85207100591715945</v>
      </c>
      <c r="BB1258" s="29">
        <f t="shared" si="1032"/>
        <v>3.698224852071005</v>
      </c>
      <c r="BC1258" s="29">
        <f t="shared" si="1033"/>
        <v>8.5443786982248504</v>
      </c>
      <c r="BD1258" s="29">
        <f t="shared" si="1034"/>
        <v>6.9585798816568065</v>
      </c>
      <c r="BE1258" s="29">
        <f t="shared" si="1034"/>
        <v>1.7751479289940905E-2</v>
      </c>
      <c r="BF1258" s="29">
        <f t="shared" si="1034"/>
        <v>1.7041420118343189</v>
      </c>
      <c r="BG1258" s="29">
        <f t="shared" si="1034"/>
        <v>3.698224852071005</v>
      </c>
      <c r="BH1258" s="29">
        <f t="shared" si="1035"/>
        <v>8.5443786982248504</v>
      </c>
      <c r="BI1258" s="29">
        <f t="shared" si="1057"/>
        <v>1.7435897435897434</v>
      </c>
      <c r="BJ1258" s="28">
        <f t="shared" si="1040"/>
        <v>1.3204505835470495</v>
      </c>
      <c r="BK1258" s="28">
        <f t="shared" si="1041"/>
        <v>3.2549089311230328</v>
      </c>
      <c r="BL1258" s="28">
        <f t="shared" si="1042"/>
        <v>5.930956507148419E-4</v>
      </c>
      <c r="BM1258" s="28">
        <f t="shared" si="1043"/>
        <v>-0.68324618962349315</v>
      </c>
      <c r="BN1258" s="28">
        <f t="shared" si="1044"/>
        <v>-3.0890398474731131</v>
      </c>
      <c r="BO1258" s="28">
        <f t="shared" si="1045"/>
        <v>-10.848114848674857</v>
      </c>
      <c r="BP1258" s="28">
        <f t="shared" si="1046"/>
        <v>9.8484848484848481E-2</v>
      </c>
      <c r="BQ1258" s="28">
        <f t="shared" si="1058"/>
        <v>-1.1192703421740173</v>
      </c>
    </row>
    <row r="1259" spans="1:69" x14ac:dyDescent="0.2">
      <c r="A1259" s="1" t="s">
        <v>7550</v>
      </c>
      <c r="B1259" s="8" t="s">
        <v>3510</v>
      </c>
      <c r="C1259" t="s">
        <v>49</v>
      </c>
      <c r="D1259" s="38">
        <v>1.6950000000000001</v>
      </c>
      <c r="E1259" s="52" t="s">
        <v>3511</v>
      </c>
      <c r="F1259" s="8" t="s">
        <v>3512</v>
      </c>
      <c r="G1259" s="8">
        <v>1211</v>
      </c>
      <c r="H1259" s="8">
        <v>246</v>
      </c>
      <c r="I1259" s="8">
        <v>289</v>
      </c>
      <c r="J1259" s="8">
        <v>58</v>
      </c>
      <c r="K1259" s="8">
        <v>113</v>
      </c>
      <c r="L1259" s="8">
        <v>29</v>
      </c>
      <c r="M1259" s="8">
        <v>31</v>
      </c>
      <c r="N1259" s="8">
        <v>14</v>
      </c>
      <c r="O1259" s="8">
        <v>51</v>
      </c>
      <c r="P1259" s="8">
        <v>29</v>
      </c>
      <c r="Q1259" s="36">
        <f t="shared" si="1059"/>
        <v>965</v>
      </c>
      <c r="R1259" s="36">
        <f t="shared" si="1047"/>
        <v>231</v>
      </c>
      <c r="S1259" s="36">
        <f t="shared" si="1048"/>
        <v>84</v>
      </c>
      <c r="T1259" s="36">
        <f t="shared" si="1049"/>
        <v>17</v>
      </c>
      <c r="U1259" s="36">
        <f t="shared" si="1050"/>
        <v>22</v>
      </c>
      <c r="V1259" s="36">
        <f t="shared" si="1051"/>
        <v>6057</v>
      </c>
      <c r="W1259" s="45">
        <f t="shared" si="1052"/>
        <v>1319</v>
      </c>
      <c r="X1259" s="50">
        <f t="shared" si="1053"/>
        <v>4.5921152388172857</v>
      </c>
      <c r="Y1259" s="46">
        <f t="shared" si="1018"/>
        <v>0.16636997840507989</v>
      </c>
      <c r="Z1259" s="46">
        <f t="shared" si="1019"/>
        <v>0.35060045603965123</v>
      </c>
      <c r="AA1259" s="46">
        <f t="shared" si="1020"/>
        <v>2.5348309336742227</v>
      </c>
      <c r="AB1259" s="46">
        <f t="shared" si="1021"/>
        <v>6.7190614113087941</v>
      </c>
      <c r="AC1259" s="46">
        <f t="shared" si="1022"/>
        <v>12.903291888943365</v>
      </c>
      <c r="AD1259" s="46">
        <f t="shared" si="1023"/>
        <v>160.5470291609021</v>
      </c>
      <c r="AE1259" s="46">
        <f t="shared" si="1024"/>
        <v>80.988705345159431</v>
      </c>
      <c r="AF1259" s="46">
        <f t="shared" si="1025"/>
        <v>212.92579842863472</v>
      </c>
      <c r="AG1259" s="46">
        <f t="shared" si="1026"/>
        <v>114.22404399224951</v>
      </c>
      <c r="AH1259" s="46">
        <f t="shared" si="1027"/>
        <v>283.87242155675403</v>
      </c>
      <c r="AI1259" s="46">
        <f t="shared" si="1054"/>
        <v>0.64685735848535642</v>
      </c>
      <c r="AJ1259" s="47">
        <f t="shared" si="1060"/>
        <v>0.80427442983434227</v>
      </c>
      <c r="AK1259" s="47">
        <f t="shared" si="1061"/>
        <v>125.87137294451422</v>
      </c>
      <c r="AL1259" s="47">
        <f t="shared" si="1062"/>
        <v>-92.176011163376629</v>
      </c>
      <c r="AM1259" s="47">
        <f t="shared" si="1063"/>
        <v>-651.61338876376863</v>
      </c>
      <c r="AN1259" s="47">
        <f t="shared" si="1064"/>
        <v>-569.11371628544589</v>
      </c>
      <c r="AO1259" s="47">
        <f t="shared" si="1065"/>
        <v>-1960.0207944333222</v>
      </c>
      <c r="AP1259" s="47">
        <f t="shared" si="1066"/>
        <v>7.5987754391907856E-4</v>
      </c>
      <c r="AQ1259" s="47">
        <f t="shared" si="1055"/>
        <v>-2.3913745529328425</v>
      </c>
      <c r="AR1259" s="1">
        <f t="shared" si="1017"/>
        <v>246</v>
      </c>
      <c r="AS1259" s="1">
        <f t="shared" si="1036"/>
        <v>58</v>
      </c>
      <c r="AT1259" s="1">
        <f t="shared" si="1037"/>
        <v>29</v>
      </c>
      <c r="AU1259" s="1">
        <f t="shared" si="1038"/>
        <v>14</v>
      </c>
      <c r="AV1259" s="1">
        <f t="shared" si="1039"/>
        <v>29</v>
      </c>
      <c r="AW1259" s="27">
        <f t="shared" si="1028"/>
        <v>376</v>
      </c>
      <c r="AX1259" s="41">
        <f t="shared" si="1056"/>
        <v>4.2712765957446805</v>
      </c>
      <c r="AY1259" s="29">
        <f t="shared" si="1029"/>
        <v>0.53103779990946176</v>
      </c>
      <c r="AZ1259" s="29">
        <f t="shared" si="1030"/>
        <v>7.359099139882283E-2</v>
      </c>
      <c r="BA1259" s="29">
        <f t="shared" si="1031"/>
        <v>1.616144182888184</v>
      </c>
      <c r="BB1259" s="29">
        <f t="shared" si="1032"/>
        <v>5.1586973743775451</v>
      </c>
      <c r="BC1259" s="29">
        <f t="shared" si="1033"/>
        <v>10.701250565866905</v>
      </c>
      <c r="BD1259" s="29">
        <f t="shared" si="1034"/>
        <v>130.6352987777276</v>
      </c>
      <c r="BE1259" s="29">
        <f t="shared" si="1034"/>
        <v>4.268277501131724</v>
      </c>
      <c r="BF1259" s="29">
        <f t="shared" si="1034"/>
        <v>46.868181303757332</v>
      </c>
      <c r="BG1259" s="29">
        <f t="shared" si="1034"/>
        <v>72.221763241285629</v>
      </c>
      <c r="BH1259" s="29">
        <f t="shared" si="1035"/>
        <v>310.33626641014024</v>
      </c>
      <c r="BI1259" s="29">
        <f t="shared" si="1057"/>
        <v>1.5048794326241135</v>
      </c>
      <c r="BJ1259" s="28">
        <f t="shared" si="1040"/>
        <v>1.226735274060428</v>
      </c>
      <c r="BK1259" s="28">
        <f t="shared" si="1041"/>
        <v>51.566861606988297</v>
      </c>
      <c r="BL1259" s="28">
        <f t="shared" si="1042"/>
        <v>-0.62720919137455089</v>
      </c>
      <c r="BM1259" s="28">
        <f t="shared" si="1043"/>
        <v>-32.274951099881974</v>
      </c>
      <c r="BN1259" s="28">
        <f t="shared" si="1044"/>
        <v>-88.855753271989329</v>
      </c>
      <c r="BO1259" s="28">
        <f t="shared" si="1045"/>
        <v>-549.91711630782538</v>
      </c>
      <c r="BP1259" s="28">
        <f t="shared" si="1046"/>
        <v>2.6809269162210341E-3</v>
      </c>
      <c r="BQ1259" s="28">
        <f t="shared" si="1058"/>
        <v>-1.6624646792677018</v>
      </c>
    </row>
    <row r="1260" spans="1:69" x14ac:dyDescent="0.2">
      <c r="A1260" s="1" t="s">
        <v>7550</v>
      </c>
      <c r="B1260" s="8" t="s">
        <v>3513</v>
      </c>
      <c r="C1260" t="s">
        <v>49</v>
      </c>
      <c r="D1260" s="38">
        <v>61</v>
      </c>
      <c r="E1260" s="52" t="s">
        <v>1647</v>
      </c>
      <c r="F1260" s="8" t="s">
        <v>3514</v>
      </c>
      <c r="G1260" s="8">
        <v>49</v>
      </c>
      <c r="H1260" s="8">
        <v>33</v>
      </c>
      <c r="I1260" s="8">
        <v>7</v>
      </c>
      <c r="J1260" s="8">
        <v>3</v>
      </c>
      <c r="K1260" s="8">
        <v>4</v>
      </c>
      <c r="L1260" s="8">
        <v>2</v>
      </c>
      <c r="M1260" s="8">
        <v>1</v>
      </c>
      <c r="N1260" s="8">
        <v>1</v>
      </c>
      <c r="O1260" s="8">
        <v>1</v>
      </c>
      <c r="P1260" s="8">
        <v>1</v>
      </c>
      <c r="Q1260" s="36">
        <f t="shared" si="1059"/>
        <v>16</v>
      </c>
      <c r="R1260" s="36">
        <f t="shared" si="1047"/>
        <v>4</v>
      </c>
      <c r="S1260" s="36">
        <f t="shared" si="1048"/>
        <v>2</v>
      </c>
      <c r="T1260" s="36">
        <f t="shared" si="1049"/>
        <v>0</v>
      </c>
      <c r="U1260" s="36">
        <f t="shared" si="1050"/>
        <v>0</v>
      </c>
      <c r="V1260" s="36">
        <f t="shared" si="1051"/>
        <v>102</v>
      </c>
      <c r="W1260" s="45">
        <f t="shared" si="1052"/>
        <v>22</v>
      </c>
      <c r="X1260" s="50">
        <f t="shared" si="1053"/>
        <v>4.6363636363636367</v>
      </c>
      <c r="Y1260" s="46">
        <f t="shared" si="1018"/>
        <v>0.13223140495867744</v>
      </c>
      <c r="Z1260" s="46">
        <f t="shared" si="1019"/>
        <v>0.40495867768595084</v>
      </c>
      <c r="AA1260" s="46">
        <f t="shared" si="1020"/>
        <v>2.677685950413224</v>
      </c>
      <c r="AB1260" s="46">
        <f t="shared" si="1021"/>
        <v>6.9504132231404974</v>
      </c>
      <c r="AC1260" s="46">
        <f t="shared" si="1022"/>
        <v>13.223140495867771</v>
      </c>
      <c r="AD1260" s="46">
        <f t="shared" si="1023"/>
        <v>2.115702479338839</v>
      </c>
      <c r="AE1260" s="46">
        <f t="shared" si="1024"/>
        <v>1.6198347107438034</v>
      </c>
      <c r="AF1260" s="46">
        <f t="shared" si="1025"/>
        <v>5.355371900826448</v>
      </c>
      <c r="AG1260" s="46">
        <f t="shared" si="1026"/>
        <v>0</v>
      </c>
      <c r="AH1260" s="46">
        <f t="shared" si="1027"/>
        <v>0</v>
      </c>
      <c r="AI1260" s="46">
        <f t="shared" si="1054"/>
        <v>0.43290043290043284</v>
      </c>
      <c r="AJ1260" s="47">
        <f t="shared" si="1060"/>
        <v>0.65795169495976891</v>
      </c>
      <c r="AK1260" s="47">
        <f t="shared" si="1061"/>
        <v>2.7010950746973776</v>
      </c>
      <c r="AL1260" s="47">
        <f t="shared" si="1062"/>
        <v>-3.619045353989081</v>
      </c>
      <c r="AM1260" s="47">
        <f t="shared" si="1063"/>
        <v>-30.767161085224924</v>
      </c>
      <c r="AN1260" s="47">
        <f t="shared" si="1064"/>
        <v>0</v>
      </c>
      <c r="AO1260" s="47">
        <f t="shared" si="1065"/>
        <v>0</v>
      </c>
      <c r="AP1260" s="47">
        <f t="shared" si="1066"/>
        <v>5.2380952380952382E-2</v>
      </c>
      <c r="AQ1260" s="47">
        <f t="shared" si="1055"/>
        <v>-1.6596963095699184</v>
      </c>
      <c r="AR1260" s="1">
        <f t="shared" si="1017"/>
        <v>33</v>
      </c>
      <c r="AS1260" s="1">
        <f t="shared" si="1036"/>
        <v>3</v>
      </c>
      <c r="AT1260" s="1">
        <f t="shared" si="1037"/>
        <v>2</v>
      </c>
      <c r="AU1260" s="1">
        <f t="shared" si="1038"/>
        <v>1</v>
      </c>
      <c r="AV1260" s="1">
        <f t="shared" si="1039"/>
        <v>1</v>
      </c>
      <c r="AW1260" s="27">
        <f t="shared" si="1028"/>
        <v>40</v>
      </c>
      <c r="AX1260" s="41">
        <f t="shared" si="1056"/>
        <v>4.6500000000000004</v>
      </c>
      <c r="AY1260" s="29">
        <f t="shared" si="1029"/>
        <v>0.12249999999999975</v>
      </c>
      <c r="AZ1260" s="29">
        <f t="shared" si="1030"/>
        <v>0.42250000000000049</v>
      </c>
      <c r="BA1260" s="29">
        <f t="shared" si="1031"/>
        <v>2.722500000000001</v>
      </c>
      <c r="BB1260" s="29">
        <f t="shared" si="1032"/>
        <v>7.0225000000000017</v>
      </c>
      <c r="BC1260" s="29">
        <f t="shared" si="1033"/>
        <v>13.322500000000003</v>
      </c>
      <c r="BD1260" s="29">
        <f t="shared" si="1034"/>
        <v>4.0424999999999915</v>
      </c>
      <c r="BE1260" s="29">
        <f t="shared" si="1034"/>
        <v>1.2675000000000014</v>
      </c>
      <c r="BF1260" s="29">
        <f t="shared" si="1034"/>
        <v>5.4450000000000021</v>
      </c>
      <c r="BG1260" s="29">
        <f t="shared" si="1034"/>
        <v>7.0225000000000017</v>
      </c>
      <c r="BH1260" s="29">
        <f t="shared" si="1035"/>
        <v>13.322500000000003</v>
      </c>
      <c r="BI1260" s="29">
        <f t="shared" si="1057"/>
        <v>0.79743589743589749</v>
      </c>
      <c r="BJ1260" s="28">
        <f t="shared" si="1040"/>
        <v>0.89299266370776953</v>
      </c>
      <c r="BK1260" s="28">
        <f t="shared" si="1041"/>
        <v>1.9868926349930454</v>
      </c>
      <c r="BL1260" s="28">
        <f t="shared" si="1042"/>
        <v>-1.1569581550701673</v>
      </c>
      <c r="BM1260" s="28">
        <f t="shared" si="1043"/>
        <v>-12.616478597710985</v>
      </c>
      <c r="BN1260" s="28">
        <f t="shared" si="1044"/>
        <v>-26.133281634407691</v>
      </c>
      <c r="BO1260" s="28">
        <f t="shared" si="1045"/>
        <v>-68.286510485651746</v>
      </c>
      <c r="BP1260" s="28">
        <f t="shared" si="1046"/>
        <v>2.6990553306342781E-2</v>
      </c>
      <c r="BQ1260" s="28">
        <f t="shared" si="1058"/>
        <v>-2.8665677796989892</v>
      </c>
    </row>
    <row r="1261" spans="1:69" x14ac:dyDescent="0.2">
      <c r="A1261" s="1" t="s">
        <v>7550</v>
      </c>
      <c r="B1261" s="8" t="s">
        <v>3515</v>
      </c>
      <c r="C1261" t="s">
        <v>100</v>
      </c>
      <c r="D1261" s="38">
        <v>468</v>
      </c>
      <c r="E1261" s="52" t="s">
        <v>1743</v>
      </c>
      <c r="F1261" s="8" t="s">
        <v>3516</v>
      </c>
      <c r="G1261" s="8">
        <v>274</v>
      </c>
      <c r="H1261" s="8">
        <v>17</v>
      </c>
      <c r="I1261" s="8">
        <v>84</v>
      </c>
      <c r="J1261" s="8">
        <v>5</v>
      </c>
      <c r="K1261" s="8">
        <v>62</v>
      </c>
      <c r="L1261" s="8">
        <v>6</v>
      </c>
      <c r="M1261" s="8">
        <v>20</v>
      </c>
      <c r="N1261" s="8">
        <v>1</v>
      </c>
      <c r="O1261" s="8">
        <v>28</v>
      </c>
      <c r="P1261" s="8">
        <v>4</v>
      </c>
      <c r="Q1261" s="36">
        <f t="shared" si="1059"/>
        <v>257</v>
      </c>
      <c r="R1261" s="36">
        <f t="shared" si="1047"/>
        <v>79</v>
      </c>
      <c r="S1261" s="36">
        <f t="shared" si="1048"/>
        <v>56</v>
      </c>
      <c r="T1261" s="36">
        <f t="shared" si="1049"/>
        <v>19</v>
      </c>
      <c r="U1261" s="36">
        <f t="shared" si="1050"/>
        <v>24</v>
      </c>
      <c r="V1261" s="36">
        <f t="shared" si="1051"/>
        <v>1831</v>
      </c>
      <c r="W1261" s="45">
        <f t="shared" si="1052"/>
        <v>435</v>
      </c>
      <c r="X1261" s="50">
        <f t="shared" si="1053"/>
        <v>4.2091954022988505</v>
      </c>
      <c r="Y1261" s="46">
        <f t="shared" si="1018"/>
        <v>0.62537191174527695</v>
      </c>
      <c r="Z1261" s="46">
        <f t="shared" si="1019"/>
        <v>4.3762716342977896E-2</v>
      </c>
      <c r="AA1261" s="46">
        <f t="shared" si="1020"/>
        <v>1.4621535209406789</v>
      </c>
      <c r="AB1261" s="46">
        <f t="shared" si="1021"/>
        <v>4.8805443255383798</v>
      </c>
      <c r="AC1261" s="46">
        <f t="shared" si="1022"/>
        <v>10.29893513013608</v>
      </c>
      <c r="AD1261" s="46">
        <f t="shared" si="1023"/>
        <v>160.72058131853618</v>
      </c>
      <c r="AE1261" s="46">
        <f t="shared" si="1024"/>
        <v>3.4572545910952539</v>
      </c>
      <c r="AF1261" s="46">
        <f t="shared" si="1025"/>
        <v>81.880597172678023</v>
      </c>
      <c r="AG1261" s="46">
        <f t="shared" si="1026"/>
        <v>92.730342185229219</v>
      </c>
      <c r="AH1261" s="46">
        <f t="shared" si="1027"/>
        <v>247.17444312326592</v>
      </c>
      <c r="AI1261" s="46">
        <f t="shared" si="1054"/>
        <v>1.3501456644949412</v>
      </c>
      <c r="AJ1261" s="47">
        <f t="shared" si="1060"/>
        <v>1.1619576861895364</v>
      </c>
      <c r="AK1261" s="47">
        <f t="shared" si="1061"/>
        <v>81.015802996562471</v>
      </c>
      <c r="AL1261" s="47">
        <f t="shared" si="1062"/>
        <v>-0.46101234821347414</v>
      </c>
      <c r="AM1261" s="47">
        <f t="shared" si="1063"/>
        <v>-63.111216185776236</v>
      </c>
      <c r="AN1261" s="47">
        <f t="shared" si="1064"/>
        <v>-130.58252252565654</v>
      </c>
      <c r="AO1261" s="47">
        <f t="shared" si="1065"/>
        <v>-505.62528813194388</v>
      </c>
      <c r="AP1261" s="47">
        <f t="shared" si="1066"/>
        <v>2.3147901789040133E-3</v>
      </c>
      <c r="AQ1261" s="47">
        <f t="shared" si="1055"/>
        <v>-1.4323093770012933</v>
      </c>
      <c r="AR1261" s="1">
        <f t="shared" si="1017"/>
        <v>17</v>
      </c>
      <c r="AS1261" s="1">
        <f t="shared" si="1036"/>
        <v>5</v>
      </c>
      <c r="AT1261" s="1">
        <f t="shared" si="1037"/>
        <v>6</v>
      </c>
      <c r="AU1261" s="1">
        <f t="shared" si="1038"/>
        <v>1</v>
      </c>
      <c r="AV1261" s="1">
        <f t="shared" si="1039"/>
        <v>4</v>
      </c>
      <c r="AW1261" s="27">
        <f t="shared" si="1028"/>
        <v>33</v>
      </c>
      <c r="AX1261" s="41">
        <f t="shared" si="1056"/>
        <v>3.9090909090909092</v>
      </c>
      <c r="AY1261" s="29">
        <f t="shared" si="1029"/>
        <v>1.190082644628099</v>
      </c>
      <c r="AZ1261" s="29">
        <f t="shared" si="1030"/>
        <v>8.26446280991734E-3</v>
      </c>
      <c r="BA1261" s="29">
        <f t="shared" si="1031"/>
        <v>0.82644628099173567</v>
      </c>
      <c r="BB1261" s="29">
        <f t="shared" si="1032"/>
        <v>3.6446280991735542</v>
      </c>
      <c r="BC1261" s="29">
        <f t="shared" si="1033"/>
        <v>8.4628099173553721</v>
      </c>
      <c r="BD1261" s="29">
        <f t="shared" si="1034"/>
        <v>20.231404958677683</v>
      </c>
      <c r="BE1261" s="29">
        <f t="shared" si="1034"/>
        <v>4.1322314049586702E-2</v>
      </c>
      <c r="BF1261" s="29">
        <f t="shared" si="1034"/>
        <v>4.9586776859504145</v>
      </c>
      <c r="BG1261" s="29">
        <f t="shared" si="1034"/>
        <v>3.6446280991735542</v>
      </c>
      <c r="BH1261" s="29">
        <f t="shared" si="1035"/>
        <v>33.851239669421489</v>
      </c>
      <c r="BI1261" s="29">
        <f t="shared" si="1057"/>
        <v>1.9602272727272729</v>
      </c>
      <c r="BJ1261" s="28">
        <f t="shared" si="1040"/>
        <v>1.4000811664783128</v>
      </c>
      <c r="BK1261" s="28">
        <f t="shared" si="1041"/>
        <v>8.0418313896588014</v>
      </c>
      <c r="BL1261" s="28">
        <f t="shared" si="1042"/>
        <v>1.3687757675753642E-3</v>
      </c>
      <c r="BM1261" s="28">
        <f t="shared" si="1043"/>
        <v>-1.6425309210904424</v>
      </c>
      <c r="BN1261" s="28">
        <f t="shared" si="1044"/>
        <v>-2.5352464767030964</v>
      </c>
      <c r="BO1261" s="28">
        <f t="shared" si="1045"/>
        <v>-35.881635481527717</v>
      </c>
      <c r="BP1261" s="28">
        <f t="shared" si="1046"/>
        <v>3.3266129032258063E-2</v>
      </c>
      <c r="BQ1261" s="28">
        <f t="shared" si="1058"/>
        <v>-1.0650554632646483</v>
      </c>
    </row>
    <row r="1262" spans="1:69" x14ac:dyDescent="0.2">
      <c r="A1262" s="1" t="s">
        <v>7550</v>
      </c>
      <c r="B1262" s="8" t="s">
        <v>3517</v>
      </c>
      <c r="C1262" t="s">
        <v>49</v>
      </c>
      <c r="D1262" s="38">
        <v>10</v>
      </c>
      <c r="E1262" s="52" t="s">
        <v>204</v>
      </c>
      <c r="F1262" s="8" t="s">
        <v>3518</v>
      </c>
      <c r="G1262" s="8">
        <v>8</v>
      </c>
      <c r="H1262" s="8">
        <v>1</v>
      </c>
      <c r="I1262" s="8">
        <v>1</v>
      </c>
      <c r="J1262" s="8">
        <v>0</v>
      </c>
      <c r="K1262" s="8">
        <v>1</v>
      </c>
      <c r="L1262" s="8">
        <v>0</v>
      </c>
      <c r="M1262" s="8">
        <v>1</v>
      </c>
      <c r="N1262" s="8">
        <v>0</v>
      </c>
      <c r="O1262" s="8">
        <v>1</v>
      </c>
      <c r="P1262" s="8">
        <v>0</v>
      </c>
      <c r="Q1262" s="36">
        <f t="shared" si="1059"/>
        <v>7</v>
      </c>
      <c r="R1262" s="36">
        <f t="shared" si="1047"/>
        <v>1</v>
      </c>
      <c r="S1262" s="36">
        <f t="shared" si="1048"/>
        <v>1</v>
      </c>
      <c r="T1262" s="36">
        <f t="shared" si="1049"/>
        <v>1</v>
      </c>
      <c r="U1262" s="36">
        <f t="shared" si="1050"/>
        <v>1</v>
      </c>
      <c r="V1262" s="36">
        <f t="shared" si="1051"/>
        <v>45</v>
      </c>
      <c r="W1262" s="45">
        <f t="shared" si="1052"/>
        <v>11</v>
      </c>
      <c r="X1262" s="50">
        <f t="shared" si="1053"/>
        <v>4.0909090909090908</v>
      </c>
      <c r="Y1262" s="46">
        <f t="shared" si="1018"/>
        <v>0.82644628099173567</v>
      </c>
      <c r="Z1262" s="46">
        <f t="shared" si="1019"/>
        <v>8.26446280991734E-3</v>
      </c>
      <c r="AA1262" s="46">
        <f t="shared" si="1020"/>
        <v>1.190082644628099</v>
      </c>
      <c r="AB1262" s="46">
        <f t="shared" si="1021"/>
        <v>4.3719008264462804</v>
      </c>
      <c r="AC1262" s="46">
        <f t="shared" si="1022"/>
        <v>9.5537190082644621</v>
      </c>
      <c r="AD1262" s="46">
        <f t="shared" si="1023"/>
        <v>5.7851239669421499</v>
      </c>
      <c r="AE1262" s="46">
        <f t="shared" si="1024"/>
        <v>8.26446280991734E-3</v>
      </c>
      <c r="AF1262" s="46">
        <f t="shared" si="1025"/>
        <v>1.190082644628099</v>
      </c>
      <c r="AG1262" s="46">
        <f t="shared" si="1026"/>
        <v>4.3719008264462804</v>
      </c>
      <c r="AH1262" s="46">
        <f t="shared" si="1027"/>
        <v>9.5537190082644621</v>
      </c>
      <c r="AI1262" s="46">
        <f t="shared" si="1054"/>
        <v>2.0909090909090908</v>
      </c>
      <c r="AJ1262" s="47">
        <f t="shared" si="1060"/>
        <v>1.4459976109624424</v>
      </c>
      <c r="AK1262" s="47">
        <f t="shared" si="1061"/>
        <v>1.7394712625428943</v>
      </c>
      <c r="AL1262" s="47">
        <f t="shared" si="1062"/>
        <v>-2.4849589464898407E-4</v>
      </c>
      <c r="AM1262" s="47">
        <f t="shared" si="1063"/>
        <v>-0.4294009059534456</v>
      </c>
      <c r="AN1262" s="47">
        <f t="shared" si="1064"/>
        <v>-3.0234495501941976</v>
      </c>
      <c r="AO1262" s="47">
        <f t="shared" si="1065"/>
        <v>-9.7668826432836955</v>
      </c>
      <c r="AP1262" s="47">
        <f t="shared" si="1066"/>
        <v>0.12222222222222222</v>
      </c>
      <c r="AQ1262" s="47">
        <f t="shared" si="1055"/>
        <v>-1.4031734851179336</v>
      </c>
      <c r="AR1262" s="1">
        <f t="shared" si="1017"/>
        <v>1</v>
      </c>
      <c r="AS1262" s="1">
        <f t="shared" si="1036"/>
        <v>0</v>
      </c>
      <c r="AT1262" s="1">
        <f t="shared" si="1037"/>
        <v>0</v>
      </c>
      <c r="AU1262" s="1">
        <f t="shared" si="1038"/>
        <v>0</v>
      </c>
      <c r="AV1262" s="1">
        <f t="shared" si="1039"/>
        <v>0</v>
      </c>
      <c r="AW1262" s="27">
        <f t="shared" si="1028"/>
        <v>1</v>
      </c>
      <c r="AX1262" s="41">
        <f t="shared" si="1056"/>
        <v>5</v>
      </c>
      <c r="AY1262" s="29">
        <f t="shared" si="1029"/>
        <v>0</v>
      </c>
      <c r="AZ1262" s="29">
        <f t="shared" si="1030"/>
        <v>1</v>
      </c>
      <c r="BA1262" s="29">
        <f t="shared" si="1031"/>
        <v>4</v>
      </c>
      <c r="BB1262" s="29">
        <f t="shared" si="1032"/>
        <v>9</v>
      </c>
      <c r="BC1262" s="29">
        <f t="shared" si="1033"/>
        <v>16</v>
      </c>
      <c r="BD1262" s="29">
        <f t="shared" si="1034"/>
        <v>0</v>
      </c>
      <c r="BE1262" s="29">
        <f t="shared" si="1034"/>
        <v>0</v>
      </c>
      <c r="BF1262" s="29">
        <f t="shared" si="1034"/>
        <v>0</v>
      </c>
      <c r="BG1262" s="29">
        <f t="shared" si="1034"/>
        <v>0</v>
      </c>
      <c r="BH1262" s="29">
        <f t="shared" si="1035"/>
        <v>0</v>
      </c>
      <c r="BI1262" s="29">
        <f t="shared" si="1057"/>
        <v>0</v>
      </c>
      <c r="BJ1262" s="28">
        <f t="shared" si="1040"/>
        <v>0</v>
      </c>
      <c r="BK1262" s="28" t="e">
        <f t="shared" si="1041"/>
        <v>#DIV/0!</v>
      </c>
      <c r="BL1262" s="28" t="e">
        <f t="shared" si="1042"/>
        <v>#DIV/0!</v>
      </c>
      <c r="BM1262" s="28" t="e">
        <f t="shared" si="1043"/>
        <v>#DIV/0!</v>
      </c>
      <c r="BN1262" s="28" t="e">
        <f t="shared" si="1044"/>
        <v>#DIV/0!</v>
      </c>
      <c r="BO1262" s="28" t="e">
        <f t="shared" si="1045"/>
        <v>#DIV/0!</v>
      </c>
      <c r="BP1262" s="28" t="e">
        <f t="shared" si="1046"/>
        <v>#DIV/0!</v>
      </c>
      <c r="BQ1262" s="28">
        <f t="shared" si="1058"/>
        <v>0</v>
      </c>
    </row>
    <row r="1263" spans="1:69" x14ac:dyDescent="0.2">
      <c r="A1263" s="1" t="s">
        <v>7550</v>
      </c>
      <c r="B1263" s="8" t="s">
        <v>3519</v>
      </c>
      <c r="C1263" t="s">
        <v>34</v>
      </c>
      <c r="D1263" s="38">
        <v>764</v>
      </c>
      <c r="E1263" s="52" t="s">
        <v>3520</v>
      </c>
      <c r="F1263" s="8" t="s">
        <v>3521</v>
      </c>
      <c r="G1263" s="8">
        <v>519</v>
      </c>
      <c r="H1263" s="8">
        <v>95</v>
      </c>
      <c r="I1263" s="8">
        <v>131</v>
      </c>
      <c r="J1263" s="8">
        <v>23</v>
      </c>
      <c r="K1263" s="8">
        <v>49</v>
      </c>
      <c r="L1263" s="8">
        <v>14</v>
      </c>
      <c r="M1263" s="8">
        <v>29</v>
      </c>
      <c r="N1263" s="8">
        <v>16</v>
      </c>
      <c r="O1263" s="8">
        <v>36</v>
      </c>
      <c r="P1263" s="8">
        <v>23</v>
      </c>
      <c r="Q1263" s="36">
        <f t="shared" si="1059"/>
        <v>424</v>
      </c>
      <c r="R1263" s="36">
        <f t="shared" si="1047"/>
        <v>108</v>
      </c>
      <c r="S1263" s="36">
        <f t="shared" si="1048"/>
        <v>35</v>
      </c>
      <c r="T1263" s="36">
        <f t="shared" si="1049"/>
        <v>13</v>
      </c>
      <c r="U1263" s="36">
        <f t="shared" si="1050"/>
        <v>13</v>
      </c>
      <c r="V1263" s="36">
        <f t="shared" si="1051"/>
        <v>2696</v>
      </c>
      <c r="W1263" s="45">
        <f t="shared" si="1052"/>
        <v>593</v>
      </c>
      <c r="X1263" s="50">
        <f t="shared" si="1053"/>
        <v>4.5463743676222599</v>
      </c>
      <c r="Y1263" s="46">
        <f t="shared" si="1018"/>
        <v>0.20577621435010462</v>
      </c>
      <c r="Z1263" s="46">
        <f t="shared" si="1019"/>
        <v>0.29852494959462439</v>
      </c>
      <c r="AA1263" s="46">
        <f t="shared" si="1020"/>
        <v>2.391273684839144</v>
      </c>
      <c r="AB1263" s="46">
        <f t="shared" si="1021"/>
        <v>6.4840224200836643</v>
      </c>
      <c r="AC1263" s="46">
        <f t="shared" si="1022"/>
        <v>12.576771155328183</v>
      </c>
      <c r="AD1263" s="46">
        <f t="shared" si="1023"/>
        <v>87.249114884444367</v>
      </c>
      <c r="AE1263" s="46">
        <f t="shared" si="1024"/>
        <v>32.240694556219431</v>
      </c>
      <c r="AF1263" s="46">
        <f t="shared" si="1025"/>
        <v>83.694578969370042</v>
      </c>
      <c r="AG1263" s="46">
        <f t="shared" si="1026"/>
        <v>84.292291461087629</v>
      </c>
      <c r="AH1263" s="46">
        <f t="shared" si="1027"/>
        <v>163.49802501926638</v>
      </c>
      <c r="AI1263" s="46">
        <f t="shared" si="1054"/>
        <v>0.76178159609862806</v>
      </c>
      <c r="AJ1263" s="47">
        <f t="shared" si="1060"/>
        <v>0.87280100601375799</v>
      </c>
      <c r="AK1263" s="47">
        <f t="shared" si="1061"/>
        <v>59.526850076408493</v>
      </c>
      <c r="AL1263" s="47">
        <f t="shared" si="1062"/>
        <v>-26.494089039956766</v>
      </c>
      <c r="AM1263" s="47">
        <f t="shared" si="1063"/>
        <v>-194.65531065327949</v>
      </c>
      <c r="AN1263" s="47">
        <f t="shared" si="1064"/>
        <v>-322.82294834718977</v>
      </c>
      <c r="AO1263" s="47">
        <f t="shared" si="1065"/>
        <v>-872.07005857493039</v>
      </c>
      <c r="AP1263" s="47">
        <f t="shared" si="1066"/>
        <v>1.6949055654639411E-3</v>
      </c>
      <c r="AQ1263" s="47">
        <f t="shared" si="1055"/>
        <v>-2.2991657664162783</v>
      </c>
      <c r="AR1263" s="1">
        <f t="shared" si="1017"/>
        <v>95</v>
      </c>
      <c r="AS1263" s="1">
        <f t="shared" si="1036"/>
        <v>23</v>
      </c>
      <c r="AT1263" s="1">
        <f t="shared" si="1037"/>
        <v>14</v>
      </c>
      <c r="AU1263" s="1">
        <f t="shared" si="1038"/>
        <v>16</v>
      </c>
      <c r="AV1263" s="1">
        <f t="shared" si="1039"/>
        <v>23</v>
      </c>
      <c r="AW1263" s="27">
        <f t="shared" si="1028"/>
        <v>171</v>
      </c>
      <c r="AX1263" s="41">
        <f t="shared" si="1056"/>
        <v>3.8830409356725144</v>
      </c>
      <c r="AY1263" s="29">
        <f t="shared" si="1029"/>
        <v>1.2475975513833322</v>
      </c>
      <c r="AZ1263" s="29">
        <f t="shared" si="1030"/>
        <v>1.3679422728360913E-2</v>
      </c>
      <c r="BA1263" s="29">
        <f t="shared" si="1031"/>
        <v>0.77976129407338968</v>
      </c>
      <c r="BB1263" s="29">
        <f t="shared" si="1032"/>
        <v>3.5458431654184186</v>
      </c>
      <c r="BC1263" s="29">
        <f t="shared" si="1033"/>
        <v>8.3119250367634478</v>
      </c>
      <c r="BD1263" s="29">
        <f t="shared" si="1034"/>
        <v>118.52176738141655</v>
      </c>
      <c r="BE1263" s="29">
        <f t="shared" si="1034"/>
        <v>0.31462672275230102</v>
      </c>
      <c r="BF1263" s="29">
        <f t="shared" si="1034"/>
        <v>10.916658117027456</v>
      </c>
      <c r="BG1263" s="29">
        <f t="shared" si="1034"/>
        <v>56.733490646694698</v>
      </c>
      <c r="BH1263" s="29">
        <f t="shared" si="1035"/>
        <v>191.17427584555929</v>
      </c>
      <c r="BI1263" s="29">
        <f t="shared" si="1057"/>
        <v>2.221534227726178</v>
      </c>
      <c r="BJ1263" s="28">
        <f t="shared" si="1040"/>
        <v>1.4904812067671898</v>
      </c>
      <c r="BK1263" s="28">
        <f t="shared" si="1041"/>
        <v>39.981203456939348</v>
      </c>
      <c r="BL1263" s="28">
        <f t="shared" si="1042"/>
        <v>1.111347759946954E-2</v>
      </c>
      <c r="BM1263" s="28">
        <f t="shared" si="1043"/>
        <v>-2.9113273011086647</v>
      </c>
      <c r="BN1263" s="28">
        <f t="shared" si="1044"/>
        <v>-32.264114719855016</v>
      </c>
      <c r="BO1263" s="28">
        <f t="shared" si="1045"/>
        <v>-166.4564964021518</v>
      </c>
      <c r="BP1263" s="28">
        <f t="shared" si="1046"/>
        <v>5.9519665854507482E-3</v>
      </c>
      <c r="BQ1263" s="28">
        <f t="shared" si="1058"/>
        <v>-0.96207362598491508</v>
      </c>
    </row>
    <row r="1264" spans="1:69" x14ac:dyDescent="0.2">
      <c r="A1264" s="1" t="s">
        <v>7550</v>
      </c>
      <c r="B1264" s="8" t="s">
        <v>3522</v>
      </c>
      <c r="C1264" t="s">
        <v>76</v>
      </c>
      <c r="D1264" s="38">
        <v>5</v>
      </c>
      <c r="E1264" s="52" t="s">
        <v>1762</v>
      </c>
      <c r="F1264" s="8" t="s">
        <v>3523</v>
      </c>
      <c r="G1264" s="8">
        <v>4</v>
      </c>
      <c r="H1264" s="8">
        <v>1</v>
      </c>
      <c r="I1264" s="8">
        <v>4</v>
      </c>
      <c r="J1264" s="8">
        <v>1</v>
      </c>
      <c r="K1264" s="8">
        <v>1</v>
      </c>
      <c r="L1264" s="8">
        <v>1</v>
      </c>
      <c r="M1264" s="8">
        <v>1</v>
      </c>
      <c r="N1264" s="8">
        <v>1</v>
      </c>
      <c r="O1264" s="8">
        <v>1</v>
      </c>
      <c r="P1264" s="8">
        <v>1</v>
      </c>
      <c r="Q1264" s="36">
        <f t="shared" si="1059"/>
        <v>3</v>
      </c>
      <c r="R1264" s="36">
        <f t="shared" si="1047"/>
        <v>3</v>
      </c>
      <c r="S1264" s="36">
        <f t="shared" si="1048"/>
        <v>0</v>
      </c>
      <c r="T1264" s="36">
        <f t="shared" si="1049"/>
        <v>0</v>
      </c>
      <c r="U1264" s="36">
        <f t="shared" si="1050"/>
        <v>0</v>
      </c>
      <c r="V1264" s="36">
        <f t="shared" si="1051"/>
        <v>27</v>
      </c>
      <c r="W1264" s="45">
        <f t="shared" si="1052"/>
        <v>6</v>
      </c>
      <c r="X1264" s="50">
        <f t="shared" si="1053"/>
        <v>4.5</v>
      </c>
      <c r="Y1264" s="46">
        <f t="shared" si="1018"/>
        <v>0.25</v>
      </c>
      <c r="Z1264" s="46">
        <f t="shared" si="1019"/>
        <v>0.25</v>
      </c>
      <c r="AA1264" s="46">
        <f t="shared" si="1020"/>
        <v>2.25</v>
      </c>
      <c r="AB1264" s="46">
        <f t="shared" si="1021"/>
        <v>6.25</v>
      </c>
      <c r="AC1264" s="46">
        <f t="shared" si="1022"/>
        <v>12.25</v>
      </c>
      <c r="AD1264" s="46">
        <f t="shared" si="1023"/>
        <v>0.75</v>
      </c>
      <c r="AE1264" s="46">
        <f t="shared" si="1024"/>
        <v>0.75</v>
      </c>
      <c r="AF1264" s="46">
        <f t="shared" si="1025"/>
        <v>0</v>
      </c>
      <c r="AG1264" s="46">
        <f t="shared" si="1026"/>
        <v>0</v>
      </c>
      <c r="AH1264" s="46">
        <f t="shared" si="1027"/>
        <v>0</v>
      </c>
      <c r="AI1264" s="46">
        <f t="shared" si="1054"/>
        <v>0.3</v>
      </c>
      <c r="AJ1264" s="47">
        <f t="shared" si="1060"/>
        <v>0.54772255750516607</v>
      </c>
      <c r="AK1264" s="47">
        <f t="shared" si="1061"/>
        <v>2.2821773229381921</v>
      </c>
      <c r="AL1264" s="47">
        <f t="shared" si="1062"/>
        <v>-2.2821773229381921</v>
      </c>
      <c r="AM1264" s="47">
        <f t="shared" si="1063"/>
        <v>0</v>
      </c>
      <c r="AN1264" s="47">
        <f t="shared" si="1064"/>
        <v>0</v>
      </c>
      <c r="AO1264" s="47">
        <f t="shared" si="1065"/>
        <v>0</v>
      </c>
      <c r="AP1264" s="47">
        <f t="shared" si="1066"/>
        <v>0.3</v>
      </c>
      <c r="AQ1264" s="47">
        <f t="shared" si="1055"/>
        <v>0</v>
      </c>
      <c r="AR1264" s="1">
        <f t="shared" ref="AR1264:AR1327" si="1067">H1264</f>
        <v>1</v>
      </c>
      <c r="AS1264" s="1">
        <f t="shared" si="1036"/>
        <v>1</v>
      </c>
      <c r="AT1264" s="1">
        <f t="shared" si="1037"/>
        <v>1</v>
      </c>
      <c r="AU1264" s="1">
        <f t="shared" si="1038"/>
        <v>1</v>
      </c>
      <c r="AV1264" s="1">
        <f t="shared" si="1039"/>
        <v>1</v>
      </c>
      <c r="AW1264" s="27">
        <f t="shared" si="1028"/>
        <v>5</v>
      </c>
      <c r="AX1264" s="41">
        <f t="shared" si="1056"/>
        <v>3</v>
      </c>
      <c r="AY1264" s="29">
        <f t="shared" si="1029"/>
        <v>4</v>
      </c>
      <c r="AZ1264" s="29">
        <f t="shared" si="1030"/>
        <v>1</v>
      </c>
      <c r="BA1264" s="29">
        <f t="shared" si="1031"/>
        <v>0</v>
      </c>
      <c r="BB1264" s="29">
        <f t="shared" si="1032"/>
        <v>1</v>
      </c>
      <c r="BC1264" s="29">
        <f t="shared" si="1033"/>
        <v>4</v>
      </c>
      <c r="BD1264" s="29">
        <f t="shared" si="1034"/>
        <v>4</v>
      </c>
      <c r="BE1264" s="29">
        <f t="shared" si="1034"/>
        <v>1</v>
      </c>
      <c r="BF1264" s="29">
        <f t="shared" si="1034"/>
        <v>0</v>
      </c>
      <c r="BG1264" s="29">
        <f t="shared" si="1034"/>
        <v>1</v>
      </c>
      <c r="BH1264" s="29">
        <f t="shared" si="1035"/>
        <v>4</v>
      </c>
      <c r="BI1264" s="29">
        <f t="shared" si="1057"/>
        <v>2.5</v>
      </c>
      <c r="BJ1264" s="28">
        <f t="shared" si="1040"/>
        <v>1.5811388300841898</v>
      </c>
      <c r="BK1264" s="28">
        <f t="shared" si="1041"/>
        <v>2.0238577025077631</v>
      </c>
      <c r="BL1264" s="28">
        <f t="shared" si="1042"/>
        <v>0.25298221281347039</v>
      </c>
      <c r="BM1264" s="28">
        <f t="shared" si="1043"/>
        <v>0</v>
      </c>
      <c r="BN1264" s="28">
        <f t="shared" si="1044"/>
        <v>-0.25298221281347039</v>
      </c>
      <c r="BO1264" s="28">
        <f t="shared" si="1045"/>
        <v>-2.0238577025077631</v>
      </c>
      <c r="BP1264" s="28">
        <f t="shared" si="1046"/>
        <v>0.41666666666666669</v>
      </c>
      <c r="BQ1264" s="28">
        <f t="shared" si="1058"/>
        <v>0</v>
      </c>
    </row>
    <row r="1265" spans="1:69" x14ac:dyDescent="0.2">
      <c r="A1265" s="1" t="s">
        <v>7550</v>
      </c>
      <c r="B1265" s="8" t="s">
        <v>3524</v>
      </c>
      <c r="C1265" t="s">
        <v>294</v>
      </c>
      <c r="D1265" s="38">
        <v>291</v>
      </c>
      <c r="E1265" s="52" t="s">
        <v>1916</v>
      </c>
      <c r="F1265" s="8" t="s">
        <v>3525</v>
      </c>
      <c r="G1265" s="8">
        <v>243</v>
      </c>
      <c r="H1265" s="8">
        <v>60</v>
      </c>
      <c r="I1265" s="8">
        <v>37</v>
      </c>
      <c r="J1265" s="8">
        <v>3</v>
      </c>
      <c r="K1265" s="8">
        <v>4</v>
      </c>
      <c r="L1265" s="8">
        <v>1</v>
      </c>
      <c r="M1265" s="8">
        <v>2</v>
      </c>
      <c r="N1265" s="8">
        <v>1</v>
      </c>
      <c r="O1265" s="8">
        <v>5</v>
      </c>
      <c r="P1265" s="8">
        <v>1</v>
      </c>
      <c r="Q1265" s="36">
        <f t="shared" si="1059"/>
        <v>183</v>
      </c>
      <c r="R1265" s="36">
        <f t="shared" si="1047"/>
        <v>34</v>
      </c>
      <c r="S1265" s="36">
        <f t="shared" si="1048"/>
        <v>3</v>
      </c>
      <c r="T1265" s="36">
        <f t="shared" si="1049"/>
        <v>1</v>
      </c>
      <c r="U1265" s="36">
        <f t="shared" si="1050"/>
        <v>4</v>
      </c>
      <c r="V1265" s="36">
        <f t="shared" si="1051"/>
        <v>1066</v>
      </c>
      <c r="W1265" s="45">
        <f t="shared" si="1052"/>
        <v>225</v>
      </c>
      <c r="X1265" s="50">
        <f t="shared" si="1053"/>
        <v>4.7377777777777776</v>
      </c>
      <c r="Y1265" s="46">
        <f t="shared" si="1018"/>
        <v>6.8760493827160568E-2</v>
      </c>
      <c r="Z1265" s="46">
        <f t="shared" si="1019"/>
        <v>0.54431604938271583</v>
      </c>
      <c r="AA1265" s="46">
        <f t="shared" si="1020"/>
        <v>3.0198716049382712</v>
      </c>
      <c r="AB1265" s="46">
        <f t="shared" si="1021"/>
        <v>7.4954271604938265</v>
      </c>
      <c r="AC1265" s="46">
        <f t="shared" si="1022"/>
        <v>13.970982716049381</v>
      </c>
      <c r="AD1265" s="46">
        <f t="shared" si="1023"/>
        <v>12.583170370370384</v>
      </c>
      <c r="AE1265" s="46">
        <f t="shared" si="1024"/>
        <v>18.506745679012337</v>
      </c>
      <c r="AF1265" s="46">
        <f t="shared" si="1025"/>
        <v>9.0596148148148146</v>
      </c>
      <c r="AG1265" s="46">
        <f t="shared" si="1026"/>
        <v>7.4954271604938265</v>
      </c>
      <c r="AH1265" s="46">
        <f t="shared" si="1027"/>
        <v>55.883930864197524</v>
      </c>
      <c r="AI1265" s="46">
        <f t="shared" si="1054"/>
        <v>0.46218253968253969</v>
      </c>
      <c r="AJ1265" s="47">
        <f t="shared" si="1060"/>
        <v>0.67984008390395734</v>
      </c>
      <c r="AK1265" s="47">
        <f t="shared" si="1061"/>
        <v>10.50120818246436</v>
      </c>
      <c r="AL1265" s="47">
        <f t="shared" si="1062"/>
        <v>-43.454556795085573</v>
      </c>
      <c r="AM1265" s="47">
        <f t="shared" si="1063"/>
        <v>-50.105300435288193</v>
      </c>
      <c r="AN1265" s="47">
        <f t="shared" si="1064"/>
        <v>-65.309187396354176</v>
      </c>
      <c r="AO1265" s="47">
        <f t="shared" si="1065"/>
        <v>-664.78333266212996</v>
      </c>
      <c r="AP1265" s="47">
        <f t="shared" si="1066"/>
        <v>4.5043241511851378E-3</v>
      </c>
      <c r="AQ1265" s="47">
        <f t="shared" si="1055"/>
        <v>-3.6626964495703587</v>
      </c>
      <c r="AR1265" s="1">
        <f t="shared" si="1067"/>
        <v>60</v>
      </c>
      <c r="AS1265" s="1">
        <f t="shared" si="1036"/>
        <v>3</v>
      </c>
      <c r="AT1265" s="1">
        <f t="shared" si="1037"/>
        <v>1</v>
      </c>
      <c r="AU1265" s="1">
        <f t="shared" si="1038"/>
        <v>1</v>
      </c>
      <c r="AV1265" s="1">
        <f t="shared" si="1039"/>
        <v>1</v>
      </c>
      <c r="AW1265" s="27">
        <f t="shared" si="1028"/>
        <v>66</v>
      </c>
      <c r="AX1265" s="41">
        <f t="shared" si="1056"/>
        <v>4.8181818181818183</v>
      </c>
      <c r="AY1265" s="29">
        <f t="shared" si="1029"/>
        <v>3.305785123966936E-2</v>
      </c>
      <c r="AZ1265" s="29">
        <f t="shared" si="1030"/>
        <v>0.669421487603306</v>
      </c>
      <c r="BA1265" s="29">
        <f t="shared" si="1031"/>
        <v>3.3057851239669427</v>
      </c>
      <c r="BB1265" s="29">
        <f t="shared" si="1032"/>
        <v>7.9421487603305794</v>
      </c>
      <c r="BC1265" s="29">
        <f t="shared" si="1033"/>
        <v>14.578512396694217</v>
      </c>
      <c r="BD1265" s="29">
        <f t="shared" si="1034"/>
        <v>1.9834710743801616</v>
      </c>
      <c r="BE1265" s="29">
        <f t="shared" si="1034"/>
        <v>2.008264462809918</v>
      </c>
      <c r="BF1265" s="29">
        <f t="shared" si="1034"/>
        <v>3.3057851239669427</v>
      </c>
      <c r="BG1265" s="29">
        <f t="shared" si="1034"/>
        <v>7.9421487603305794</v>
      </c>
      <c r="BH1265" s="29">
        <f t="shared" si="1035"/>
        <v>14.578512396694217</v>
      </c>
      <c r="BI1265" s="29">
        <f t="shared" si="1057"/>
        <v>0.45874125874125876</v>
      </c>
      <c r="BJ1265" s="28">
        <f t="shared" si="1040"/>
        <v>0.67730440626151156</v>
      </c>
      <c r="BK1265" s="28">
        <f t="shared" si="1041"/>
        <v>1.1606772685853441</v>
      </c>
      <c r="BL1265" s="28">
        <f t="shared" si="1042"/>
        <v>-5.2883358049919904</v>
      </c>
      <c r="BM1265" s="28">
        <f t="shared" si="1043"/>
        <v>-19.344621143089121</v>
      </c>
      <c r="BN1265" s="28">
        <f t="shared" si="1044"/>
        <v>-72.03695105922101</v>
      </c>
      <c r="BO1265" s="28">
        <f t="shared" si="1045"/>
        <v>-179.15053640614829</v>
      </c>
      <c r="BP1265" s="28">
        <f t="shared" si="1046"/>
        <v>1.5865384615384615E-2</v>
      </c>
      <c r="BQ1265" s="28">
        <f t="shared" si="1058"/>
        <v>-4.3575828441252638</v>
      </c>
    </row>
    <row r="1266" spans="1:69" x14ac:dyDescent="0.2">
      <c r="A1266" s="1" t="s">
        <v>7550</v>
      </c>
      <c r="B1266" s="8" t="s">
        <v>3526</v>
      </c>
      <c r="C1266" t="s">
        <v>49</v>
      </c>
      <c r="D1266" s="38">
        <v>214</v>
      </c>
      <c r="E1266" s="52" t="s">
        <v>1601</v>
      </c>
      <c r="F1266" s="8" t="s">
        <v>3527</v>
      </c>
      <c r="G1266" s="8">
        <v>166</v>
      </c>
      <c r="H1266" s="8">
        <v>31</v>
      </c>
      <c r="I1266" s="8">
        <v>29</v>
      </c>
      <c r="J1266" s="8">
        <v>1</v>
      </c>
      <c r="K1266" s="8">
        <v>13</v>
      </c>
      <c r="L1266" s="8">
        <v>4</v>
      </c>
      <c r="M1266" s="8">
        <v>3</v>
      </c>
      <c r="N1266" s="8">
        <v>0</v>
      </c>
      <c r="O1266" s="8">
        <v>3</v>
      </c>
      <c r="P1266" s="8">
        <v>1</v>
      </c>
      <c r="Q1266" s="36">
        <f t="shared" si="1059"/>
        <v>135</v>
      </c>
      <c r="R1266" s="36">
        <f t="shared" si="1047"/>
        <v>28</v>
      </c>
      <c r="S1266" s="36">
        <f t="shared" si="1048"/>
        <v>9</v>
      </c>
      <c r="T1266" s="36">
        <f t="shared" si="1049"/>
        <v>3</v>
      </c>
      <c r="U1266" s="36">
        <f t="shared" si="1050"/>
        <v>2</v>
      </c>
      <c r="V1266" s="36">
        <f t="shared" si="1051"/>
        <v>822</v>
      </c>
      <c r="W1266" s="45">
        <f t="shared" si="1052"/>
        <v>177</v>
      </c>
      <c r="X1266" s="50">
        <f t="shared" si="1053"/>
        <v>4.6440677966101696</v>
      </c>
      <c r="Y1266" s="46">
        <f t="shared" si="1018"/>
        <v>0.12668773340993963</v>
      </c>
      <c r="Z1266" s="46">
        <f t="shared" si="1019"/>
        <v>0.41482332663027871</v>
      </c>
      <c r="AA1266" s="46">
        <f t="shared" si="1020"/>
        <v>2.7029589198506176</v>
      </c>
      <c r="AB1266" s="46">
        <f t="shared" si="1021"/>
        <v>6.9910945130709568</v>
      </c>
      <c r="AC1266" s="46">
        <f t="shared" si="1022"/>
        <v>13.279230106291296</v>
      </c>
      <c r="AD1266" s="46">
        <f t="shared" si="1023"/>
        <v>17.102844010341851</v>
      </c>
      <c r="AE1266" s="46">
        <f t="shared" si="1024"/>
        <v>11.615053145647805</v>
      </c>
      <c r="AF1266" s="46">
        <f t="shared" si="1025"/>
        <v>24.326630278655557</v>
      </c>
      <c r="AG1266" s="46">
        <f t="shared" si="1026"/>
        <v>20.973283539212872</v>
      </c>
      <c r="AH1266" s="46">
        <f t="shared" si="1027"/>
        <v>26.558460212582592</v>
      </c>
      <c r="AI1266" s="46">
        <f t="shared" si="1054"/>
        <v>0.57145608628659472</v>
      </c>
      <c r="AJ1266" s="47">
        <f t="shared" si="1060"/>
        <v>0.75594714516730255</v>
      </c>
      <c r="AK1266" s="47">
        <f t="shared" si="1061"/>
        <v>14.091633000512653</v>
      </c>
      <c r="AL1266" s="47">
        <f t="shared" si="1062"/>
        <v>-17.31723268674742</v>
      </c>
      <c r="AM1266" s="47">
        <f t="shared" si="1063"/>
        <v>-92.582175902363957</v>
      </c>
      <c r="AN1266" s="47">
        <f t="shared" si="1064"/>
        <v>-128.37034874869349</v>
      </c>
      <c r="AO1266" s="47">
        <f t="shared" si="1065"/>
        <v>-224.03457449434705</v>
      </c>
      <c r="AP1266" s="47">
        <f t="shared" si="1066"/>
        <v>5.7467532467532466E-3</v>
      </c>
      <c r="AQ1266" s="47">
        <f t="shared" si="1055"/>
        <v>-2.575767782246758</v>
      </c>
      <c r="AR1266" s="1">
        <f t="shared" si="1067"/>
        <v>31</v>
      </c>
      <c r="AS1266" s="1">
        <f t="shared" si="1036"/>
        <v>1</v>
      </c>
      <c r="AT1266" s="1">
        <f t="shared" si="1037"/>
        <v>4</v>
      </c>
      <c r="AU1266" s="1">
        <f t="shared" si="1038"/>
        <v>0</v>
      </c>
      <c r="AV1266" s="1">
        <f t="shared" si="1039"/>
        <v>1</v>
      </c>
      <c r="AW1266" s="27">
        <f t="shared" si="1028"/>
        <v>37</v>
      </c>
      <c r="AX1266" s="41">
        <f t="shared" si="1056"/>
        <v>4.6486486486486482</v>
      </c>
      <c r="AY1266" s="29">
        <f t="shared" si="1029"/>
        <v>0.12344777209642104</v>
      </c>
      <c r="AZ1266" s="29">
        <f t="shared" si="1030"/>
        <v>0.42074506939371753</v>
      </c>
      <c r="BA1266" s="29">
        <f t="shared" si="1031"/>
        <v>2.7180423666910141</v>
      </c>
      <c r="BB1266" s="29">
        <f t="shared" si="1032"/>
        <v>7.0153396639883105</v>
      </c>
      <c r="BC1266" s="29">
        <f t="shared" si="1033"/>
        <v>13.312636961285607</v>
      </c>
      <c r="BD1266" s="29">
        <f t="shared" si="1034"/>
        <v>3.826880934989052</v>
      </c>
      <c r="BE1266" s="29">
        <f t="shared" si="1034"/>
        <v>0.42074506939371753</v>
      </c>
      <c r="BF1266" s="29">
        <f t="shared" si="1034"/>
        <v>10.872169466764056</v>
      </c>
      <c r="BG1266" s="29">
        <f t="shared" si="1034"/>
        <v>0</v>
      </c>
      <c r="BH1266" s="29">
        <f t="shared" si="1035"/>
        <v>13.312636961285607</v>
      </c>
      <c r="BI1266" s="29">
        <f t="shared" si="1057"/>
        <v>0.78978978978978986</v>
      </c>
      <c r="BJ1266" s="28">
        <f t="shared" si="1040"/>
        <v>0.88870118138201537</v>
      </c>
      <c r="BK1266" s="28">
        <f t="shared" si="1041"/>
        <v>1.9156638598025268</v>
      </c>
      <c r="BL1266" s="28">
        <f t="shared" si="1042"/>
        <v>-0.38883135651122475</v>
      </c>
      <c r="BM1266" s="28">
        <f t="shared" si="1043"/>
        <v>-25.53742191327385</v>
      </c>
      <c r="BN1266" s="28">
        <f t="shared" si="1044"/>
        <v>0</v>
      </c>
      <c r="BO1266" s="28">
        <f t="shared" si="1045"/>
        <v>-69.203627660323079</v>
      </c>
      <c r="BP1266" s="28">
        <f t="shared" si="1046"/>
        <v>2.9365079365079365E-2</v>
      </c>
      <c r="BQ1266" s="28">
        <f t="shared" si="1058"/>
        <v>-2.7372428822232604</v>
      </c>
    </row>
    <row r="1267" spans="1:69" x14ac:dyDescent="0.2">
      <c r="A1267" s="1" t="s">
        <v>7550</v>
      </c>
      <c r="B1267" s="8" t="s">
        <v>3528</v>
      </c>
      <c r="C1267" t="s">
        <v>49</v>
      </c>
      <c r="D1267" s="38">
        <v>2.351</v>
      </c>
      <c r="E1267" s="52" t="s">
        <v>1695</v>
      </c>
      <c r="F1267" s="8" t="s">
        <v>3529</v>
      </c>
      <c r="G1267" s="8">
        <v>1797</v>
      </c>
      <c r="H1267" s="8">
        <v>467</v>
      </c>
      <c r="I1267" s="8">
        <v>301</v>
      </c>
      <c r="J1267" s="8">
        <v>56</v>
      </c>
      <c r="K1267" s="8">
        <v>133</v>
      </c>
      <c r="L1267" s="8">
        <v>36</v>
      </c>
      <c r="M1267" s="8">
        <v>54</v>
      </c>
      <c r="N1267" s="8">
        <v>27</v>
      </c>
      <c r="O1267" s="8">
        <v>66</v>
      </c>
      <c r="P1267" s="8">
        <v>32</v>
      </c>
      <c r="Q1267" s="36">
        <f t="shared" si="1059"/>
        <v>1330</v>
      </c>
      <c r="R1267" s="36">
        <f t="shared" si="1047"/>
        <v>245</v>
      </c>
      <c r="S1267" s="36">
        <f t="shared" si="1048"/>
        <v>97</v>
      </c>
      <c r="T1267" s="36">
        <f t="shared" si="1049"/>
        <v>27</v>
      </c>
      <c r="U1267" s="36">
        <f t="shared" si="1050"/>
        <v>34</v>
      </c>
      <c r="V1267" s="36">
        <f t="shared" si="1051"/>
        <v>8009</v>
      </c>
      <c r="W1267" s="45">
        <f t="shared" si="1052"/>
        <v>1733</v>
      </c>
      <c r="X1267" s="50">
        <f t="shared" si="1053"/>
        <v>4.6214656664743217</v>
      </c>
      <c r="Y1267" s="46">
        <f t="shared" si="1018"/>
        <v>0.14328824165772949</v>
      </c>
      <c r="Z1267" s="46">
        <f t="shared" si="1019"/>
        <v>0.3862195746063728</v>
      </c>
      <c r="AA1267" s="46">
        <f t="shared" si="1020"/>
        <v>2.6291509075550161</v>
      </c>
      <c r="AB1267" s="46">
        <f t="shared" si="1021"/>
        <v>6.8720822405036595</v>
      </c>
      <c r="AC1267" s="46">
        <f t="shared" si="1022"/>
        <v>13.115013573452304</v>
      </c>
      <c r="AD1267" s="46">
        <f t="shared" si="1023"/>
        <v>190.57336140478023</v>
      </c>
      <c r="AE1267" s="46">
        <f t="shared" si="1024"/>
        <v>94.62379577856133</v>
      </c>
      <c r="AF1267" s="46">
        <f t="shared" si="1025"/>
        <v>255.02763803283656</v>
      </c>
      <c r="AG1267" s="46">
        <f t="shared" si="1026"/>
        <v>185.54622049359881</v>
      </c>
      <c r="AH1267" s="46">
        <f t="shared" si="1027"/>
        <v>445.91046149737832</v>
      </c>
      <c r="AI1267" s="46">
        <f t="shared" si="1054"/>
        <v>0.67649046028126747</v>
      </c>
      <c r="AJ1267" s="47">
        <f t="shared" si="1060"/>
        <v>0.82249040133078</v>
      </c>
      <c r="AK1267" s="47">
        <f t="shared" si="1061"/>
        <v>129.65072688377163</v>
      </c>
      <c r="AL1267" s="47">
        <f t="shared" si="1062"/>
        <v>-105.68783247057502</v>
      </c>
      <c r="AM1267" s="47">
        <f t="shared" si="1063"/>
        <v>-743.1945065951395</v>
      </c>
      <c r="AN1267" s="47">
        <f t="shared" si="1064"/>
        <v>-874.18584793752586</v>
      </c>
      <c r="AO1267" s="47">
        <f t="shared" si="1065"/>
        <v>-2902.281400732149</v>
      </c>
      <c r="AP1267" s="47">
        <f t="shared" si="1066"/>
        <v>5.780342964792274E-4</v>
      </c>
      <c r="AQ1267" s="47">
        <f t="shared" si="1055"/>
        <v>-2.598668128214829</v>
      </c>
      <c r="AR1267" s="1">
        <f t="shared" si="1067"/>
        <v>467</v>
      </c>
      <c r="AS1267" s="1">
        <f t="shared" si="1036"/>
        <v>56</v>
      </c>
      <c r="AT1267" s="1">
        <f t="shared" si="1037"/>
        <v>36</v>
      </c>
      <c r="AU1267" s="1">
        <f t="shared" si="1038"/>
        <v>27</v>
      </c>
      <c r="AV1267" s="1">
        <f t="shared" si="1039"/>
        <v>32</v>
      </c>
      <c r="AW1267" s="27">
        <f t="shared" si="1028"/>
        <v>618</v>
      </c>
      <c r="AX1267" s="41">
        <f t="shared" si="1056"/>
        <v>4.4546925566343045</v>
      </c>
      <c r="AY1267" s="29">
        <f t="shared" si="1029"/>
        <v>0.29736020779003119</v>
      </c>
      <c r="AZ1267" s="29">
        <f t="shared" si="1030"/>
        <v>0.20674532105864021</v>
      </c>
      <c r="BA1267" s="29">
        <f t="shared" si="1031"/>
        <v>2.1161304343272493</v>
      </c>
      <c r="BB1267" s="29">
        <f t="shared" si="1032"/>
        <v>6.0255155475958579</v>
      </c>
      <c r="BC1267" s="29">
        <f t="shared" si="1033"/>
        <v>11.934900660864468</v>
      </c>
      <c r="BD1267" s="29">
        <f t="shared" si="1034"/>
        <v>138.86721703794456</v>
      </c>
      <c r="BE1267" s="29">
        <f t="shared" si="1034"/>
        <v>11.577737979283851</v>
      </c>
      <c r="BF1267" s="29">
        <f t="shared" si="1034"/>
        <v>76.180695635780978</v>
      </c>
      <c r="BG1267" s="29">
        <f t="shared" si="1034"/>
        <v>162.68891978508816</v>
      </c>
      <c r="BH1267" s="29">
        <f t="shared" si="1035"/>
        <v>381.91682114766297</v>
      </c>
      <c r="BI1267" s="29">
        <f t="shared" si="1057"/>
        <v>1.2499698404955601</v>
      </c>
      <c r="BJ1267" s="28">
        <f t="shared" si="1040"/>
        <v>1.1180205009281181</v>
      </c>
      <c r="BK1267" s="28">
        <f t="shared" si="1041"/>
        <v>54.18659435469101</v>
      </c>
      <c r="BL1267" s="28">
        <f t="shared" si="1042"/>
        <v>-3.766970853040815</v>
      </c>
      <c r="BM1267" s="28">
        <f t="shared" si="1043"/>
        <v>-79.298842682653572</v>
      </c>
      <c r="BN1267" s="28">
        <f t="shared" si="1044"/>
        <v>-285.76285728833136</v>
      </c>
      <c r="BO1267" s="28">
        <f t="shared" si="1045"/>
        <v>-944.12367789722225</v>
      </c>
      <c r="BP1267" s="28">
        <f t="shared" si="1046"/>
        <v>1.6260077038034899E-3</v>
      </c>
      <c r="BQ1267" s="28">
        <f t="shared" si="1058"/>
        <v>-2.0467628138840328</v>
      </c>
    </row>
    <row r="1268" spans="1:69" x14ac:dyDescent="0.2">
      <c r="A1268" s="1" t="s">
        <v>7550</v>
      </c>
      <c r="B1268" s="8" t="s">
        <v>3530</v>
      </c>
      <c r="C1268" t="s">
        <v>34</v>
      </c>
      <c r="D1268" s="38">
        <v>54</v>
      </c>
      <c r="E1268" s="52" t="s">
        <v>3531</v>
      </c>
      <c r="F1268" s="8" t="s">
        <v>3532</v>
      </c>
      <c r="G1268" s="8">
        <v>39</v>
      </c>
      <c r="H1268" s="8">
        <v>2</v>
      </c>
      <c r="I1268" s="8">
        <v>11</v>
      </c>
      <c r="J1268" s="8">
        <v>0</v>
      </c>
      <c r="K1268" s="8">
        <v>2</v>
      </c>
      <c r="L1268" s="8">
        <v>0</v>
      </c>
      <c r="M1268" s="8">
        <v>2</v>
      </c>
      <c r="N1268" s="8">
        <v>0</v>
      </c>
      <c r="O1268" s="8">
        <v>2</v>
      </c>
      <c r="P1268" s="8">
        <v>0</v>
      </c>
      <c r="Q1268" s="36">
        <f t="shared" si="1059"/>
        <v>37</v>
      </c>
      <c r="R1268" s="36">
        <f t="shared" si="1047"/>
        <v>11</v>
      </c>
      <c r="S1268" s="36">
        <f t="shared" si="1048"/>
        <v>2</v>
      </c>
      <c r="T1268" s="36">
        <f t="shared" si="1049"/>
        <v>2</v>
      </c>
      <c r="U1268" s="36">
        <f t="shared" si="1050"/>
        <v>2</v>
      </c>
      <c r="V1268" s="36">
        <f t="shared" si="1051"/>
        <v>241</v>
      </c>
      <c r="W1268" s="45">
        <f t="shared" si="1052"/>
        <v>54</v>
      </c>
      <c r="X1268" s="50">
        <f t="shared" si="1053"/>
        <v>4.4629629629629628</v>
      </c>
      <c r="Y1268" s="46">
        <f t="shared" si="1018"/>
        <v>0.28840877914952007</v>
      </c>
      <c r="Z1268" s="46">
        <f t="shared" si="1019"/>
        <v>0.21433470507544566</v>
      </c>
      <c r="AA1268" s="46">
        <f t="shared" si="1020"/>
        <v>2.1402606310013712</v>
      </c>
      <c r="AB1268" s="46">
        <f t="shared" si="1021"/>
        <v>6.0661865569272972</v>
      </c>
      <c r="AC1268" s="46">
        <f t="shared" si="1022"/>
        <v>11.992112482853223</v>
      </c>
      <c r="AD1268" s="46">
        <f t="shared" si="1023"/>
        <v>10.671124828532243</v>
      </c>
      <c r="AE1268" s="46">
        <f t="shared" si="1024"/>
        <v>2.3576817558299021</v>
      </c>
      <c r="AF1268" s="46">
        <f t="shared" si="1025"/>
        <v>4.2805212620027424</v>
      </c>
      <c r="AG1268" s="46">
        <f t="shared" si="1026"/>
        <v>12.132373113854594</v>
      </c>
      <c r="AH1268" s="46">
        <f t="shared" si="1027"/>
        <v>23.984224965706446</v>
      </c>
      <c r="AI1268" s="46">
        <f t="shared" si="1054"/>
        <v>1.0080363382250175</v>
      </c>
      <c r="AJ1268" s="47">
        <f t="shared" si="1060"/>
        <v>1.0040101285470269</v>
      </c>
      <c r="AK1268" s="47">
        <f t="shared" si="1061"/>
        <v>5.6623949268489282</v>
      </c>
      <c r="AL1268" s="47">
        <f t="shared" si="1062"/>
        <v>-1.0784925504211109</v>
      </c>
      <c r="AM1268" s="47">
        <f t="shared" si="1063"/>
        <v>-6.1875070669623202</v>
      </c>
      <c r="AN1268" s="47">
        <f t="shared" si="1064"/>
        <v>-29.524962657106293</v>
      </c>
      <c r="AO1268" s="47">
        <f t="shared" si="1065"/>
        <v>-82.065241846590638</v>
      </c>
      <c r="AP1268" s="47">
        <f t="shared" si="1066"/>
        <v>1.9593613933236574E-2</v>
      </c>
      <c r="AQ1268" s="47">
        <f t="shared" si="1055"/>
        <v>-2.2178757969842153</v>
      </c>
      <c r="AR1268" s="1">
        <f t="shared" si="1067"/>
        <v>2</v>
      </c>
      <c r="AS1268" s="1">
        <f t="shared" si="1036"/>
        <v>0</v>
      </c>
      <c r="AT1268" s="1">
        <f t="shared" si="1037"/>
        <v>0</v>
      </c>
      <c r="AU1268" s="1">
        <f t="shared" si="1038"/>
        <v>0</v>
      </c>
      <c r="AV1268" s="1">
        <f t="shared" si="1039"/>
        <v>0</v>
      </c>
      <c r="AW1268" s="27">
        <f t="shared" si="1028"/>
        <v>2</v>
      </c>
      <c r="AX1268" s="41">
        <f t="shared" si="1056"/>
        <v>5</v>
      </c>
      <c r="AY1268" s="29">
        <f t="shared" si="1029"/>
        <v>0</v>
      </c>
      <c r="AZ1268" s="29">
        <f t="shared" si="1030"/>
        <v>1</v>
      </c>
      <c r="BA1268" s="29">
        <f t="shared" si="1031"/>
        <v>4</v>
      </c>
      <c r="BB1268" s="29">
        <f t="shared" si="1032"/>
        <v>9</v>
      </c>
      <c r="BC1268" s="29">
        <f t="shared" si="1033"/>
        <v>16</v>
      </c>
      <c r="BD1268" s="29">
        <f t="shared" si="1034"/>
        <v>0</v>
      </c>
      <c r="BE1268" s="29">
        <f t="shared" si="1034"/>
        <v>0</v>
      </c>
      <c r="BF1268" s="29">
        <f t="shared" si="1034"/>
        <v>0</v>
      </c>
      <c r="BG1268" s="29">
        <f t="shared" si="1034"/>
        <v>0</v>
      </c>
      <c r="BH1268" s="29">
        <f t="shared" si="1035"/>
        <v>0</v>
      </c>
      <c r="BI1268" s="29">
        <f t="shared" si="1057"/>
        <v>0</v>
      </c>
      <c r="BJ1268" s="28">
        <f t="shared" si="1040"/>
        <v>0</v>
      </c>
      <c r="BK1268" s="28" t="e">
        <f t="shared" si="1041"/>
        <v>#DIV/0!</v>
      </c>
      <c r="BL1268" s="28" t="e">
        <f t="shared" si="1042"/>
        <v>#DIV/0!</v>
      </c>
      <c r="BM1268" s="28" t="e">
        <f t="shared" si="1043"/>
        <v>#DIV/0!</v>
      </c>
      <c r="BN1268" s="28" t="e">
        <f t="shared" si="1044"/>
        <v>#DIV/0!</v>
      </c>
      <c r="BO1268" s="28" t="e">
        <f t="shared" si="1045"/>
        <v>#DIV/0!</v>
      </c>
      <c r="BP1268" s="28" t="e">
        <f t="shared" si="1046"/>
        <v>#DIV/0!</v>
      </c>
      <c r="BQ1268" s="28">
        <f t="shared" si="1058"/>
        <v>0</v>
      </c>
    </row>
    <row r="1269" spans="1:69" x14ac:dyDescent="0.2">
      <c r="A1269" s="1" t="s">
        <v>7550</v>
      </c>
      <c r="B1269" s="8" t="s">
        <v>3377</v>
      </c>
      <c r="C1269" t="s">
        <v>18</v>
      </c>
      <c r="D1269" s="38">
        <v>144</v>
      </c>
      <c r="E1269" s="52" t="s">
        <v>741</v>
      </c>
      <c r="F1269" s="8" t="s">
        <v>3533</v>
      </c>
      <c r="G1269" s="8">
        <v>100</v>
      </c>
      <c r="H1269" s="8">
        <v>19</v>
      </c>
      <c r="I1269" s="8">
        <v>30</v>
      </c>
      <c r="J1269" s="8">
        <v>2</v>
      </c>
      <c r="K1269" s="8">
        <v>5</v>
      </c>
      <c r="L1269" s="8">
        <v>2</v>
      </c>
      <c r="M1269" s="8">
        <v>4</v>
      </c>
      <c r="N1269" s="8">
        <v>4</v>
      </c>
      <c r="O1269" s="8">
        <v>5</v>
      </c>
      <c r="P1269" s="8">
        <v>1</v>
      </c>
      <c r="Q1269" s="36">
        <f t="shared" si="1059"/>
        <v>81</v>
      </c>
      <c r="R1269" s="36">
        <f t="shared" si="1047"/>
        <v>28</v>
      </c>
      <c r="S1269" s="36">
        <f t="shared" si="1048"/>
        <v>3</v>
      </c>
      <c r="T1269" s="36">
        <f t="shared" si="1049"/>
        <v>0</v>
      </c>
      <c r="U1269" s="36">
        <f t="shared" si="1050"/>
        <v>4</v>
      </c>
      <c r="V1269" s="36">
        <f t="shared" si="1051"/>
        <v>530</v>
      </c>
      <c r="W1269" s="45">
        <f t="shared" si="1052"/>
        <v>116</v>
      </c>
      <c r="X1269" s="50">
        <f t="shared" si="1053"/>
        <v>4.568965517241379</v>
      </c>
      <c r="Y1269" s="46">
        <f t="shared" si="1018"/>
        <v>0.18579072532699195</v>
      </c>
      <c r="Z1269" s="46">
        <f t="shared" si="1019"/>
        <v>0.32372175980974993</v>
      </c>
      <c r="AA1269" s="46">
        <f t="shared" si="1020"/>
        <v>2.4616527942925082</v>
      </c>
      <c r="AB1269" s="46">
        <f t="shared" si="1021"/>
        <v>6.5995838287752662</v>
      </c>
      <c r="AC1269" s="46">
        <f t="shared" si="1022"/>
        <v>12.737514863258024</v>
      </c>
      <c r="AD1269" s="46">
        <f t="shared" si="1023"/>
        <v>15.049048751486348</v>
      </c>
      <c r="AE1269" s="46">
        <f t="shared" si="1024"/>
        <v>9.0642092746729972</v>
      </c>
      <c r="AF1269" s="46">
        <f t="shared" si="1025"/>
        <v>7.3849583828775245</v>
      </c>
      <c r="AG1269" s="46">
        <f t="shared" si="1026"/>
        <v>0</v>
      </c>
      <c r="AH1269" s="46">
        <f t="shared" si="1027"/>
        <v>50.950059453032097</v>
      </c>
      <c r="AI1269" s="46">
        <f t="shared" si="1054"/>
        <v>0.71694152923538235</v>
      </c>
      <c r="AJ1269" s="47">
        <f t="shared" si="1060"/>
        <v>0.8467239982635324</v>
      </c>
      <c r="AK1269" s="47">
        <f t="shared" si="1061"/>
        <v>10.685514978161951</v>
      </c>
      <c r="AL1269" s="47">
        <f t="shared" si="1062"/>
        <v>-8.4955258070642827</v>
      </c>
      <c r="AM1269" s="47">
        <f t="shared" si="1063"/>
        <v>-19.086919603220053</v>
      </c>
      <c r="AN1269" s="47">
        <f t="shared" si="1064"/>
        <v>0</v>
      </c>
      <c r="AO1269" s="47">
        <f t="shared" si="1065"/>
        <v>-299.54456234333838</v>
      </c>
      <c r="AP1269" s="47">
        <f t="shared" si="1066"/>
        <v>8.8482074752097642E-3</v>
      </c>
      <c r="AQ1269" s="47">
        <f t="shared" si="1055"/>
        <v>-2.7999399818423685</v>
      </c>
      <c r="AR1269" s="1">
        <f t="shared" si="1067"/>
        <v>19</v>
      </c>
      <c r="AS1269" s="1">
        <f t="shared" si="1036"/>
        <v>2</v>
      </c>
      <c r="AT1269" s="1">
        <f t="shared" si="1037"/>
        <v>2</v>
      </c>
      <c r="AU1269" s="1">
        <f t="shared" si="1038"/>
        <v>4</v>
      </c>
      <c r="AV1269" s="1">
        <f t="shared" si="1039"/>
        <v>1</v>
      </c>
      <c r="AW1269" s="27">
        <f t="shared" si="1028"/>
        <v>28</v>
      </c>
      <c r="AX1269" s="41">
        <f t="shared" si="1056"/>
        <v>4.2142857142857144</v>
      </c>
      <c r="AY1269" s="29">
        <f t="shared" si="1029"/>
        <v>0.61734693877551006</v>
      </c>
      <c r="AZ1269" s="29">
        <f t="shared" si="1030"/>
        <v>4.5918367346938826E-2</v>
      </c>
      <c r="BA1269" s="29">
        <f t="shared" si="1031"/>
        <v>1.4744897959183676</v>
      </c>
      <c r="BB1269" s="29">
        <f t="shared" si="1032"/>
        <v>4.9030612244897966</v>
      </c>
      <c r="BC1269" s="29">
        <f t="shared" si="1033"/>
        <v>10.331632653061225</v>
      </c>
      <c r="BD1269" s="29">
        <f t="shared" si="1034"/>
        <v>11.729591836734691</v>
      </c>
      <c r="BE1269" s="29">
        <f t="shared" si="1034"/>
        <v>9.1836734693877653E-2</v>
      </c>
      <c r="BF1269" s="29">
        <f t="shared" si="1034"/>
        <v>2.9489795918367352</v>
      </c>
      <c r="BG1269" s="29">
        <f t="shared" si="1034"/>
        <v>19.612244897959187</v>
      </c>
      <c r="BH1269" s="29">
        <f t="shared" si="1035"/>
        <v>10.331632653061225</v>
      </c>
      <c r="BI1269" s="29">
        <f t="shared" si="1057"/>
        <v>1.656084656084656</v>
      </c>
      <c r="BJ1269" s="28">
        <f t="shared" si="1040"/>
        <v>1.2868895275370982</v>
      </c>
      <c r="BK1269" s="28">
        <f t="shared" si="1041"/>
        <v>4.3243789966933148</v>
      </c>
      <c r="BL1269" s="28">
        <f t="shared" si="1042"/>
        <v>-9.2339145803092063E-3</v>
      </c>
      <c r="BM1269" s="28">
        <f t="shared" si="1043"/>
        <v>-1.6802304567799657</v>
      </c>
      <c r="BN1269" s="28">
        <f t="shared" si="1044"/>
        <v>-20.37685550088824</v>
      </c>
      <c r="BO1269" s="28">
        <f t="shared" si="1045"/>
        <v>-15.582230854271758</v>
      </c>
      <c r="BP1269" s="28">
        <f t="shared" si="1046"/>
        <v>3.9886039886039885E-2</v>
      </c>
      <c r="BQ1269" s="28">
        <f t="shared" si="1058"/>
        <v>-1.3291692427851207</v>
      </c>
    </row>
    <row r="1270" spans="1:69" x14ac:dyDescent="0.2">
      <c r="A1270" s="1" t="s">
        <v>7550</v>
      </c>
      <c r="B1270" s="8" t="s">
        <v>3534</v>
      </c>
      <c r="C1270" t="s">
        <v>30</v>
      </c>
      <c r="D1270" s="38">
        <v>137</v>
      </c>
      <c r="E1270" s="52" t="s">
        <v>3535</v>
      </c>
      <c r="F1270" s="8" t="s">
        <v>3536</v>
      </c>
      <c r="G1270" s="8">
        <v>86</v>
      </c>
      <c r="H1270" s="8">
        <v>13</v>
      </c>
      <c r="I1270" s="8">
        <v>26</v>
      </c>
      <c r="J1270" s="8">
        <v>4</v>
      </c>
      <c r="K1270" s="8">
        <v>15</v>
      </c>
      <c r="L1270" s="8">
        <v>5</v>
      </c>
      <c r="M1270" s="8">
        <v>8</v>
      </c>
      <c r="N1270" s="8">
        <v>3</v>
      </c>
      <c r="O1270" s="8">
        <v>2</v>
      </c>
      <c r="P1270" s="8">
        <v>2</v>
      </c>
      <c r="Q1270" s="36">
        <f t="shared" si="1059"/>
        <v>73</v>
      </c>
      <c r="R1270" s="36">
        <f t="shared" si="1047"/>
        <v>22</v>
      </c>
      <c r="S1270" s="36">
        <f t="shared" si="1048"/>
        <v>10</v>
      </c>
      <c r="T1270" s="36">
        <f t="shared" si="1049"/>
        <v>5</v>
      </c>
      <c r="U1270" s="36">
        <f t="shared" si="1050"/>
        <v>0</v>
      </c>
      <c r="V1270" s="36">
        <f t="shared" si="1051"/>
        <v>493</v>
      </c>
      <c r="W1270" s="45">
        <f t="shared" si="1052"/>
        <v>110</v>
      </c>
      <c r="X1270" s="50">
        <f t="shared" si="1053"/>
        <v>4.4818181818181815</v>
      </c>
      <c r="Y1270" s="46">
        <f t="shared" si="1018"/>
        <v>0.26851239669421523</v>
      </c>
      <c r="Z1270" s="46">
        <f t="shared" si="1019"/>
        <v>0.23214876033057819</v>
      </c>
      <c r="AA1270" s="46">
        <f t="shared" si="1020"/>
        <v>2.195785123966941</v>
      </c>
      <c r="AB1270" s="46">
        <f t="shared" si="1021"/>
        <v>6.1594214876033044</v>
      </c>
      <c r="AC1270" s="46">
        <f t="shared" si="1022"/>
        <v>12.123057851239667</v>
      </c>
      <c r="AD1270" s="46">
        <f t="shared" si="1023"/>
        <v>19.601404958677712</v>
      </c>
      <c r="AE1270" s="46">
        <f t="shared" si="1024"/>
        <v>5.1072727272727203</v>
      </c>
      <c r="AF1270" s="46">
        <f t="shared" si="1025"/>
        <v>21.957851239669409</v>
      </c>
      <c r="AG1270" s="46">
        <f t="shared" si="1026"/>
        <v>30.797107438016521</v>
      </c>
      <c r="AH1270" s="46">
        <f t="shared" si="1027"/>
        <v>0</v>
      </c>
      <c r="AI1270" s="46">
        <f t="shared" si="1054"/>
        <v>0.71067556296914103</v>
      </c>
      <c r="AJ1270" s="47">
        <f t="shared" si="1060"/>
        <v>0.84301575487599345</v>
      </c>
      <c r="AK1270" s="47">
        <f t="shared" si="1061"/>
        <v>16.953614290358924</v>
      </c>
      <c r="AL1270" s="47">
        <f t="shared" si="1062"/>
        <v>-4.1073826175363326</v>
      </c>
      <c r="AM1270" s="47">
        <f t="shared" si="1063"/>
        <v>-54.30973509171281</v>
      </c>
      <c r="AN1270" s="47">
        <f t="shared" si="1064"/>
        <v>-127.57712668686514</v>
      </c>
      <c r="AO1270" s="47">
        <f t="shared" si="1065"/>
        <v>0</v>
      </c>
      <c r="AP1270" s="47">
        <f t="shared" si="1066"/>
        <v>9.3442065919130141E-3</v>
      </c>
      <c r="AQ1270" s="47">
        <f t="shared" si="1055"/>
        <v>-1.5795505701353287</v>
      </c>
      <c r="AR1270" s="1">
        <f t="shared" si="1067"/>
        <v>13</v>
      </c>
      <c r="AS1270" s="1">
        <f t="shared" si="1036"/>
        <v>4</v>
      </c>
      <c r="AT1270" s="1">
        <f t="shared" si="1037"/>
        <v>5</v>
      </c>
      <c r="AU1270" s="1">
        <f t="shared" si="1038"/>
        <v>3</v>
      </c>
      <c r="AV1270" s="1">
        <f t="shared" si="1039"/>
        <v>2</v>
      </c>
      <c r="AW1270" s="27">
        <f t="shared" si="1028"/>
        <v>27</v>
      </c>
      <c r="AX1270" s="41">
        <f t="shared" si="1056"/>
        <v>3.8518518518518516</v>
      </c>
      <c r="AY1270" s="29">
        <f t="shared" si="1029"/>
        <v>1.3182441700960223</v>
      </c>
      <c r="AZ1270" s="29">
        <f t="shared" si="1030"/>
        <v>2.1947873799725716E-2</v>
      </c>
      <c r="BA1270" s="29">
        <f t="shared" si="1031"/>
        <v>0.72565157750342901</v>
      </c>
      <c r="BB1270" s="29">
        <f t="shared" si="1032"/>
        <v>3.4293552812071324</v>
      </c>
      <c r="BC1270" s="29">
        <f t="shared" si="1033"/>
        <v>8.1330589849108357</v>
      </c>
      <c r="BD1270" s="29">
        <f t="shared" si="1034"/>
        <v>17.13717421124829</v>
      </c>
      <c r="BE1270" s="29">
        <f t="shared" si="1034"/>
        <v>8.7791495198902864E-2</v>
      </c>
      <c r="BF1270" s="29">
        <f t="shared" si="1034"/>
        <v>3.6282578875171452</v>
      </c>
      <c r="BG1270" s="29">
        <f t="shared" si="1034"/>
        <v>10.288065843621396</v>
      </c>
      <c r="BH1270" s="29">
        <f t="shared" si="1035"/>
        <v>16.266117969821671</v>
      </c>
      <c r="BI1270" s="29">
        <f t="shared" si="1057"/>
        <v>1.8233618233618232</v>
      </c>
      <c r="BJ1270" s="28">
        <f t="shared" si="1040"/>
        <v>1.3503191561115555</v>
      </c>
      <c r="BK1270" s="28">
        <f t="shared" si="1041"/>
        <v>7.9914917427520491</v>
      </c>
      <c r="BL1270" s="28">
        <f t="shared" si="1042"/>
        <v>5.2824985505290235E-3</v>
      </c>
      <c r="BM1270" s="28">
        <f t="shared" si="1043"/>
        <v>-1.255315622349342</v>
      </c>
      <c r="BN1270" s="28">
        <f t="shared" si="1044"/>
        <v>-7.738034986126463</v>
      </c>
      <c r="BO1270" s="28">
        <f t="shared" si="1045"/>
        <v>-18.840897740380129</v>
      </c>
      <c r="BP1270" s="28">
        <f t="shared" si="1046"/>
        <v>4.1538461538461538E-2</v>
      </c>
      <c r="BQ1270" s="28">
        <f t="shared" si="1058"/>
        <v>-0.82401815523683164</v>
      </c>
    </row>
    <row r="1271" spans="1:69" x14ac:dyDescent="0.2">
      <c r="A1271" s="1" t="s">
        <v>7550</v>
      </c>
      <c r="B1271" s="8" t="s">
        <v>3537</v>
      </c>
      <c r="C1271" t="s">
        <v>34</v>
      </c>
      <c r="D1271" s="38">
        <v>116</v>
      </c>
      <c r="E1271" s="52" t="s">
        <v>3538</v>
      </c>
      <c r="F1271" s="8" t="s">
        <v>3539</v>
      </c>
      <c r="G1271" s="8">
        <v>93</v>
      </c>
      <c r="H1271" s="8">
        <v>16</v>
      </c>
      <c r="I1271" s="8">
        <v>11</v>
      </c>
      <c r="J1271" s="8">
        <v>3</v>
      </c>
      <c r="K1271" s="8">
        <v>5</v>
      </c>
      <c r="L1271" s="8">
        <v>0</v>
      </c>
      <c r="M1271" s="8">
        <v>6</v>
      </c>
      <c r="N1271" s="8">
        <v>2</v>
      </c>
      <c r="O1271" s="8">
        <v>1</v>
      </c>
      <c r="P1271" s="8">
        <v>1</v>
      </c>
      <c r="Q1271" s="36">
        <f t="shared" si="1059"/>
        <v>77</v>
      </c>
      <c r="R1271" s="36">
        <f t="shared" si="1047"/>
        <v>8</v>
      </c>
      <c r="S1271" s="36">
        <f t="shared" si="1048"/>
        <v>5</v>
      </c>
      <c r="T1271" s="36">
        <f t="shared" si="1049"/>
        <v>4</v>
      </c>
      <c r="U1271" s="36">
        <f t="shared" si="1050"/>
        <v>0</v>
      </c>
      <c r="V1271" s="36">
        <f t="shared" si="1051"/>
        <v>440</v>
      </c>
      <c r="W1271" s="45">
        <f t="shared" si="1052"/>
        <v>94</v>
      </c>
      <c r="X1271" s="50">
        <f t="shared" si="1053"/>
        <v>4.6808510638297873</v>
      </c>
      <c r="Y1271" s="46">
        <f t="shared" si="1018"/>
        <v>0.10185604345857849</v>
      </c>
      <c r="Z1271" s="46">
        <f t="shared" si="1019"/>
        <v>0.46355817111815312</v>
      </c>
      <c r="AA1271" s="46">
        <f t="shared" si="1020"/>
        <v>2.825260298777728</v>
      </c>
      <c r="AB1271" s="46">
        <f t="shared" si="1021"/>
        <v>7.1869624264373027</v>
      </c>
      <c r="AC1271" s="46">
        <f t="shared" si="1022"/>
        <v>13.548664554096877</v>
      </c>
      <c r="AD1271" s="46">
        <f t="shared" si="1023"/>
        <v>7.8429153463105434</v>
      </c>
      <c r="AE1271" s="46">
        <f t="shared" si="1024"/>
        <v>3.7084653689452249</v>
      </c>
      <c r="AF1271" s="46">
        <f t="shared" si="1025"/>
        <v>14.12630149388864</v>
      </c>
      <c r="AG1271" s="46">
        <f t="shared" si="1026"/>
        <v>28.747849705749211</v>
      </c>
      <c r="AH1271" s="46">
        <f t="shared" si="1027"/>
        <v>0</v>
      </c>
      <c r="AI1271" s="46">
        <f t="shared" si="1054"/>
        <v>0.58522077327842603</v>
      </c>
      <c r="AJ1271" s="47">
        <f t="shared" si="1060"/>
        <v>0.76499723743189163</v>
      </c>
      <c r="AK1271" s="47">
        <f t="shared" si="1061"/>
        <v>5.5910236336118446</v>
      </c>
      <c r="AL1271" s="47">
        <f t="shared" si="1062"/>
        <v>-5.6398395359674653</v>
      </c>
      <c r="AM1271" s="47">
        <f t="shared" si="1063"/>
        <v>-53.036896609761484</v>
      </c>
      <c r="AN1271" s="47">
        <f t="shared" si="1064"/>
        <v>-172.14660112915732</v>
      </c>
      <c r="AO1271" s="47">
        <f t="shared" si="1065"/>
        <v>0</v>
      </c>
      <c r="AP1271" s="47">
        <f t="shared" si="1066"/>
        <v>1.0986442262739598E-2</v>
      </c>
      <c r="AQ1271" s="47">
        <f t="shared" si="1055"/>
        <v>-2.4745018095231179</v>
      </c>
      <c r="AR1271" s="1">
        <f t="shared" si="1067"/>
        <v>16</v>
      </c>
      <c r="AS1271" s="1">
        <f t="shared" si="1036"/>
        <v>3</v>
      </c>
      <c r="AT1271" s="1">
        <f t="shared" si="1037"/>
        <v>0</v>
      </c>
      <c r="AU1271" s="1">
        <f t="shared" si="1038"/>
        <v>2</v>
      </c>
      <c r="AV1271" s="1">
        <f t="shared" si="1039"/>
        <v>1</v>
      </c>
      <c r="AW1271" s="27">
        <f t="shared" si="1028"/>
        <v>22</v>
      </c>
      <c r="AX1271" s="41">
        <f t="shared" si="1056"/>
        <v>4.4090909090909092</v>
      </c>
      <c r="AY1271" s="29">
        <f t="shared" si="1029"/>
        <v>0.34917355371900816</v>
      </c>
      <c r="AZ1271" s="29">
        <f t="shared" si="1030"/>
        <v>0.1673553719008265</v>
      </c>
      <c r="BA1271" s="29">
        <f t="shared" si="1031"/>
        <v>1.9855371900826448</v>
      </c>
      <c r="BB1271" s="29">
        <f t="shared" si="1032"/>
        <v>5.803719008264463</v>
      </c>
      <c r="BC1271" s="29">
        <f t="shared" si="1033"/>
        <v>11.621900826446282</v>
      </c>
      <c r="BD1271" s="29">
        <f t="shared" si="1034"/>
        <v>5.5867768595041305</v>
      </c>
      <c r="BE1271" s="29">
        <f t="shared" si="1034"/>
        <v>0.5020661157024795</v>
      </c>
      <c r="BF1271" s="29">
        <f t="shared" si="1034"/>
        <v>0</v>
      </c>
      <c r="BG1271" s="29">
        <f t="shared" si="1034"/>
        <v>11.607438016528926</v>
      </c>
      <c r="BH1271" s="29">
        <f t="shared" si="1035"/>
        <v>11.621900826446282</v>
      </c>
      <c r="BI1271" s="29">
        <f t="shared" si="1057"/>
        <v>1.3961038961038961</v>
      </c>
      <c r="BJ1271" s="28">
        <f t="shared" si="1040"/>
        <v>1.181568405173351</v>
      </c>
      <c r="BK1271" s="28">
        <f t="shared" si="1041"/>
        <v>2.0012686330242655</v>
      </c>
      <c r="BL1271" s="28">
        <f t="shared" si="1042"/>
        <v>-0.1245099709952228</v>
      </c>
      <c r="BM1271" s="28">
        <f t="shared" si="1043"/>
        <v>0</v>
      </c>
      <c r="BN1271" s="28">
        <f t="shared" si="1044"/>
        <v>-16.951688113265462</v>
      </c>
      <c r="BO1271" s="28">
        <f t="shared" si="1045"/>
        <v>-24.018127120992041</v>
      </c>
      <c r="BP1271" s="28">
        <f t="shared" si="1046"/>
        <v>5.2380952380952382E-2</v>
      </c>
      <c r="BQ1271" s="28">
        <f t="shared" si="1058"/>
        <v>-2.0477315347357767</v>
      </c>
    </row>
    <row r="1272" spans="1:69" x14ac:dyDescent="0.2">
      <c r="A1272" s="1" t="s">
        <v>7550</v>
      </c>
      <c r="B1272" s="8" t="s">
        <v>3540</v>
      </c>
      <c r="C1272" t="s">
        <v>49</v>
      </c>
      <c r="D1272" s="38">
        <v>152</v>
      </c>
      <c r="E1272" s="52" t="s">
        <v>3541</v>
      </c>
      <c r="F1272" s="8" t="s">
        <v>3542</v>
      </c>
      <c r="G1272" s="8">
        <v>120</v>
      </c>
      <c r="H1272" s="8">
        <v>10</v>
      </c>
      <c r="I1272" s="8">
        <v>22</v>
      </c>
      <c r="J1272" s="8">
        <v>1</v>
      </c>
      <c r="K1272" s="8">
        <v>6</v>
      </c>
      <c r="L1272" s="8">
        <v>0</v>
      </c>
      <c r="M1272" s="8">
        <v>1</v>
      </c>
      <c r="N1272" s="8">
        <v>0</v>
      </c>
      <c r="O1272" s="8">
        <v>3</v>
      </c>
      <c r="P1272" s="8">
        <v>0</v>
      </c>
      <c r="Q1272" s="36">
        <f t="shared" si="1059"/>
        <v>110</v>
      </c>
      <c r="R1272" s="36">
        <f t="shared" si="1047"/>
        <v>21</v>
      </c>
      <c r="S1272" s="36">
        <f t="shared" si="1048"/>
        <v>6</v>
      </c>
      <c r="T1272" s="36">
        <f t="shared" si="1049"/>
        <v>1</v>
      </c>
      <c r="U1272" s="36">
        <f t="shared" si="1050"/>
        <v>3</v>
      </c>
      <c r="V1272" s="36">
        <f t="shared" si="1051"/>
        <v>657</v>
      </c>
      <c r="W1272" s="45">
        <f t="shared" si="1052"/>
        <v>141</v>
      </c>
      <c r="X1272" s="50">
        <f t="shared" si="1053"/>
        <v>4.6595744680851068</v>
      </c>
      <c r="Y1272" s="46">
        <f t="shared" si="1018"/>
        <v>0.11588954277953799</v>
      </c>
      <c r="Z1272" s="46">
        <f t="shared" si="1019"/>
        <v>0.43503847894975156</v>
      </c>
      <c r="AA1272" s="46">
        <f t="shared" si="1020"/>
        <v>2.754187415119965</v>
      </c>
      <c r="AB1272" s="46">
        <f t="shared" si="1021"/>
        <v>7.0733363512901786</v>
      </c>
      <c r="AC1272" s="46">
        <f t="shared" si="1022"/>
        <v>13.392485287460392</v>
      </c>
      <c r="AD1272" s="46">
        <f t="shared" si="1023"/>
        <v>12.747849705749179</v>
      </c>
      <c r="AE1272" s="46">
        <f t="shared" si="1024"/>
        <v>9.1358080579447822</v>
      </c>
      <c r="AF1272" s="46">
        <f t="shared" si="1025"/>
        <v>16.52512449071979</v>
      </c>
      <c r="AG1272" s="46">
        <f t="shared" si="1026"/>
        <v>7.0733363512901786</v>
      </c>
      <c r="AH1272" s="46">
        <f t="shared" si="1027"/>
        <v>40.17745586238118</v>
      </c>
      <c r="AI1272" s="46">
        <f t="shared" si="1054"/>
        <v>0.61185410334346513</v>
      </c>
      <c r="AJ1272" s="47">
        <f t="shared" si="1060"/>
        <v>0.78221103504327083</v>
      </c>
      <c r="AK1272" s="47">
        <f t="shared" si="1061"/>
        <v>9.0674933116884215</v>
      </c>
      <c r="AL1272" s="47">
        <f t="shared" si="1062"/>
        <v>-12.590384317779508</v>
      </c>
      <c r="AM1272" s="47">
        <f t="shared" si="1063"/>
        <v>-57.301985343328944</v>
      </c>
      <c r="AN1272" s="47">
        <f t="shared" si="1064"/>
        <v>-39.306524934285157</v>
      </c>
      <c r="AO1272" s="47">
        <f t="shared" si="1065"/>
        <v>-307.21414377801756</v>
      </c>
      <c r="AP1272" s="47">
        <f t="shared" si="1066"/>
        <v>7.2456320657759508E-3</v>
      </c>
      <c r="AQ1272" s="47">
        <f t="shared" si="1055"/>
        <v>-2.9514759431502009</v>
      </c>
      <c r="AR1272" s="1">
        <f t="shared" si="1067"/>
        <v>10</v>
      </c>
      <c r="AS1272" s="1">
        <f t="shared" si="1036"/>
        <v>1</v>
      </c>
      <c r="AT1272" s="1">
        <f t="shared" si="1037"/>
        <v>0</v>
      </c>
      <c r="AU1272" s="1">
        <f t="shared" si="1038"/>
        <v>0</v>
      </c>
      <c r="AV1272" s="1">
        <f t="shared" si="1039"/>
        <v>0</v>
      </c>
      <c r="AW1272" s="27">
        <f t="shared" si="1028"/>
        <v>11</v>
      </c>
      <c r="AX1272" s="41">
        <f t="shared" si="1056"/>
        <v>4.9090909090909092</v>
      </c>
      <c r="AY1272" s="29">
        <f t="shared" si="1029"/>
        <v>8.26446280991734E-3</v>
      </c>
      <c r="AZ1272" s="29">
        <f t="shared" si="1030"/>
        <v>0.82644628099173567</v>
      </c>
      <c r="BA1272" s="29">
        <f t="shared" si="1031"/>
        <v>3.6446280991735542</v>
      </c>
      <c r="BB1272" s="29">
        <f t="shared" si="1032"/>
        <v>8.4628099173553721</v>
      </c>
      <c r="BC1272" s="29">
        <f t="shared" si="1033"/>
        <v>15.28099173553719</v>
      </c>
      <c r="BD1272" s="29">
        <f t="shared" si="1034"/>
        <v>8.2644628099173403E-2</v>
      </c>
      <c r="BE1272" s="29">
        <f t="shared" si="1034"/>
        <v>0.82644628099173567</v>
      </c>
      <c r="BF1272" s="29">
        <f t="shared" si="1034"/>
        <v>0</v>
      </c>
      <c r="BG1272" s="29">
        <f t="shared" si="1034"/>
        <v>0</v>
      </c>
      <c r="BH1272" s="29">
        <f t="shared" si="1035"/>
        <v>0</v>
      </c>
      <c r="BI1272" s="29">
        <f t="shared" si="1057"/>
        <v>9.0909090909090912E-2</v>
      </c>
      <c r="BJ1272" s="28">
        <f t="shared" si="1040"/>
        <v>0.30151134457776363</v>
      </c>
      <c r="BK1272" s="28">
        <f t="shared" si="1041"/>
        <v>0.27410122234342071</v>
      </c>
      <c r="BL1272" s="28">
        <f t="shared" si="1042"/>
        <v>-27.410122234342158</v>
      </c>
      <c r="BM1272" s="28">
        <f t="shared" si="1043"/>
        <v>0</v>
      </c>
      <c r="BN1272" s="28">
        <f t="shared" si="1044"/>
        <v>0</v>
      </c>
      <c r="BO1272" s="28">
        <f t="shared" si="1045"/>
        <v>0</v>
      </c>
      <c r="BP1272" s="28">
        <f t="shared" si="1046"/>
        <v>0.12222222222222222</v>
      </c>
      <c r="BQ1272" s="28">
        <f t="shared" si="1058"/>
        <v>-3.3166247903554011</v>
      </c>
    </row>
    <row r="1273" spans="1:69" x14ac:dyDescent="0.2">
      <c r="A1273" s="1" t="s">
        <v>7550</v>
      </c>
      <c r="B1273" s="8" t="s">
        <v>3543</v>
      </c>
      <c r="C1273" t="s">
        <v>100</v>
      </c>
      <c r="D1273" s="38">
        <v>83</v>
      </c>
      <c r="E1273" s="52" t="s">
        <v>160</v>
      </c>
      <c r="F1273" s="8" t="s">
        <v>3544</v>
      </c>
      <c r="G1273" s="8">
        <v>54</v>
      </c>
      <c r="H1273" s="8">
        <v>47</v>
      </c>
      <c r="I1273" s="8">
        <v>19</v>
      </c>
      <c r="J1273" s="8">
        <v>13</v>
      </c>
      <c r="K1273" s="8">
        <v>5</v>
      </c>
      <c r="L1273" s="8">
        <v>5</v>
      </c>
      <c r="M1273" s="8">
        <v>1</v>
      </c>
      <c r="N1273" s="8">
        <v>1</v>
      </c>
      <c r="O1273" s="8">
        <v>4</v>
      </c>
      <c r="P1273" s="8">
        <v>4</v>
      </c>
      <c r="Q1273" s="36">
        <f t="shared" si="1059"/>
        <v>7</v>
      </c>
      <c r="R1273" s="36">
        <f t="shared" si="1047"/>
        <v>6</v>
      </c>
      <c r="S1273" s="36">
        <f t="shared" si="1048"/>
        <v>0</v>
      </c>
      <c r="T1273" s="36">
        <f t="shared" si="1049"/>
        <v>0</v>
      </c>
      <c r="U1273" s="36">
        <f t="shared" si="1050"/>
        <v>0</v>
      </c>
      <c r="V1273" s="36">
        <f t="shared" si="1051"/>
        <v>59</v>
      </c>
      <c r="W1273" s="45">
        <f t="shared" si="1052"/>
        <v>13</v>
      </c>
      <c r="X1273" s="50">
        <f t="shared" si="1053"/>
        <v>4.5384615384615383</v>
      </c>
      <c r="Y1273" s="46">
        <f t="shared" si="1018"/>
        <v>0.21301775147929006</v>
      </c>
      <c r="Z1273" s="46">
        <f t="shared" si="1019"/>
        <v>0.28994082840236673</v>
      </c>
      <c r="AA1273" s="46">
        <f t="shared" si="1020"/>
        <v>2.3668639053254434</v>
      </c>
      <c r="AB1273" s="46">
        <f t="shared" si="1021"/>
        <v>6.4437869822485201</v>
      </c>
      <c r="AC1273" s="46">
        <f t="shared" si="1022"/>
        <v>12.520710059171597</v>
      </c>
      <c r="AD1273" s="46">
        <f t="shared" si="1023"/>
        <v>1.4911242603550303</v>
      </c>
      <c r="AE1273" s="46">
        <f t="shared" si="1024"/>
        <v>1.7396449704142003</v>
      </c>
      <c r="AF1273" s="46">
        <f t="shared" si="1025"/>
        <v>0</v>
      </c>
      <c r="AG1273" s="46">
        <f t="shared" si="1026"/>
        <v>0</v>
      </c>
      <c r="AH1273" s="46">
        <f t="shared" si="1027"/>
        <v>0</v>
      </c>
      <c r="AI1273" s="46">
        <f t="shared" si="1054"/>
        <v>0.26923076923076922</v>
      </c>
      <c r="AJ1273" s="47">
        <f t="shared" si="1060"/>
        <v>0.51887452166277082</v>
      </c>
      <c r="AK1273" s="47">
        <f t="shared" si="1061"/>
        <v>4.9264569968860936</v>
      </c>
      <c r="AL1273" s="47">
        <f t="shared" si="1062"/>
        <v>-6.7054553568727266</v>
      </c>
      <c r="AM1273" s="47">
        <f t="shared" si="1063"/>
        <v>0</v>
      </c>
      <c r="AN1273" s="47">
        <f t="shared" si="1064"/>
        <v>0</v>
      </c>
      <c r="AO1273" s="47">
        <f t="shared" si="1065"/>
        <v>0</v>
      </c>
      <c r="AP1273" s="47">
        <f t="shared" si="1066"/>
        <v>9.8484848484848481E-2</v>
      </c>
      <c r="AQ1273" s="47">
        <f t="shared" si="1055"/>
        <v>-0.1752043839380775</v>
      </c>
      <c r="AR1273" s="1">
        <f t="shared" si="1067"/>
        <v>47</v>
      </c>
      <c r="AS1273" s="1">
        <f t="shared" si="1036"/>
        <v>13</v>
      </c>
      <c r="AT1273" s="1">
        <f t="shared" si="1037"/>
        <v>5</v>
      </c>
      <c r="AU1273" s="1">
        <f t="shared" si="1038"/>
        <v>1</v>
      </c>
      <c r="AV1273" s="1">
        <f t="shared" si="1039"/>
        <v>4</v>
      </c>
      <c r="AW1273" s="27">
        <f t="shared" si="1028"/>
        <v>70</v>
      </c>
      <c r="AX1273" s="41">
        <f t="shared" si="1056"/>
        <v>4.4000000000000004</v>
      </c>
      <c r="AY1273" s="29">
        <f t="shared" si="1029"/>
        <v>0.3599999999999996</v>
      </c>
      <c r="AZ1273" s="29">
        <f t="shared" si="1030"/>
        <v>0.16000000000000028</v>
      </c>
      <c r="BA1273" s="29">
        <f t="shared" si="1031"/>
        <v>1.9600000000000011</v>
      </c>
      <c r="BB1273" s="29">
        <f t="shared" si="1032"/>
        <v>5.7600000000000016</v>
      </c>
      <c r="BC1273" s="29">
        <f t="shared" si="1033"/>
        <v>11.560000000000002</v>
      </c>
      <c r="BD1273" s="29">
        <f t="shared" si="1034"/>
        <v>16.91999999999998</v>
      </c>
      <c r="BE1273" s="29">
        <f t="shared" si="1034"/>
        <v>2.0800000000000036</v>
      </c>
      <c r="BF1273" s="29">
        <f t="shared" si="1034"/>
        <v>9.800000000000006</v>
      </c>
      <c r="BG1273" s="29">
        <f t="shared" ref="BG1273:BH1336" si="1068">AU1273*BB1273</f>
        <v>5.7600000000000016</v>
      </c>
      <c r="BH1273" s="29">
        <f t="shared" si="1035"/>
        <v>46.240000000000009</v>
      </c>
      <c r="BI1273" s="29">
        <f t="shared" si="1057"/>
        <v>1.1710144927536232</v>
      </c>
      <c r="BJ1273" s="28">
        <f t="shared" si="1040"/>
        <v>1.0821342304694106</v>
      </c>
      <c r="BK1273" s="28">
        <f t="shared" si="1041"/>
        <v>8.0113960879265473</v>
      </c>
      <c r="BL1273" s="28">
        <f t="shared" si="1042"/>
        <v>-0.65656831611061039</v>
      </c>
      <c r="BM1273" s="28">
        <f t="shared" si="1043"/>
        <v>-10.827064058939373</v>
      </c>
      <c r="BN1273" s="28">
        <f t="shared" si="1044"/>
        <v>-10.909135098453199</v>
      </c>
      <c r="BO1273" s="28">
        <f t="shared" si="1045"/>
        <v>-124.06615911736239</v>
      </c>
      <c r="BP1273" s="28">
        <f t="shared" si="1046"/>
        <v>1.4919011082693947E-2</v>
      </c>
      <c r="BQ1273" s="28">
        <f t="shared" si="1058"/>
        <v>-2.0655002419449557</v>
      </c>
    </row>
    <row r="1274" spans="1:69" x14ac:dyDescent="0.2">
      <c r="A1274" s="1" t="s">
        <v>7550</v>
      </c>
      <c r="B1274" s="8" t="s">
        <v>3545</v>
      </c>
      <c r="C1274" t="s">
        <v>30</v>
      </c>
      <c r="D1274" s="38">
        <v>29</v>
      </c>
      <c r="E1274" s="52" t="s">
        <v>3427</v>
      </c>
      <c r="F1274" s="8" t="s">
        <v>3546</v>
      </c>
      <c r="G1274" s="8">
        <v>22</v>
      </c>
      <c r="H1274" s="8">
        <v>8</v>
      </c>
      <c r="I1274" s="8">
        <v>3</v>
      </c>
      <c r="J1274" s="8">
        <v>2</v>
      </c>
      <c r="K1274" s="8">
        <v>3</v>
      </c>
      <c r="L1274" s="8">
        <v>2</v>
      </c>
      <c r="M1274" s="8">
        <v>3</v>
      </c>
      <c r="N1274" s="8">
        <v>0</v>
      </c>
      <c r="O1274" s="8">
        <v>3</v>
      </c>
      <c r="P1274" s="8">
        <v>0</v>
      </c>
      <c r="Q1274" s="36">
        <f t="shared" si="1059"/>
        <v>14</v>
      </c>
      <c r="R1274" s="36">
        <f t="shared" si="1047"/>
        <v>1</v>
      </c>
      <c r="S1274" s="36">
        <f t="shared" si="1048"/>
        <v>1</v>
      </c>
      <c r="T1274" s="36">
        <f t="shared" si="1049"/>
        <v>3</v>
      </c>
      <c r="U1274" s="36">
        <f t="shared" si="1050"/>
        <v>3</v>
      </c>
      <c r="V1274" s="36">
        <f t="shared" si="1051"/>
        <v>86</v>
      </c>
      <c r="W1274" s="45">
        <f t="shared" si="1052"/>
        <v>22</v>
      </c>
      <c r="X1274" s="50">
        <f t="shared" si="1053"/>
        <v>3.9090909090909092</v>
      </c>
      <c r="Y1274" s="46">
        <f t="shared" ref="Y1274:Y1337" si="1069">(5-X1274)*(5-X1274)</f>
        <v>1.190082644628099</v>
      </c>
      <c r="Z1274" s="46">
        <f t="shared" ref="Z1274:Z1337" si="1070">(4-X1274)*(4-X1274)</f>
        <v>8.26446280991734E-3</v>
      </c>
      <c r="AA1274" s="46">
        <f t="shared" ref="AA1274:AA1337" si="1071">(3-X1274)*(3-X1274)</f>
        <v>0.82644628099173567</v>
      </c>
      <c r="AB1274" s="46">
        <f t="shared" ref="AB1274:AB1337" si="1072">(2-X1274)*(2-X1274)</f>
        <v>3.6446280991735542</v>
      </c>
      <c r="AC1274" s="46">
        <f t="shared" ref="AC1274:AC1337" si="1073">(1-X1274)*(1-X1274)</f>
        <v>8.4628099173553721</v>
      </c>
      <c r="AD1274" s="46">
        <f t="shared" ref="AD1274:AD1337" si="1074">Q1274*Y1274</f>
        <v>16.661157024793386</v>
      </c>
      <c r="AE1274" s="46">
        <f t="shared" ref="AE1274:AE1337" si="1075">R1274*Z1274</f>
        <v>8.26446280991734E-3</v>
      </c>
      <c r="AF1274" s="46">
        <f t="shared" ref="AF1274:AF1337" si="1076">S1274*AA1274</f>
        <v>0.82644628099173567</v>
      </c>
      <c r="AG1274" s="46">
        <f t="shared" ref="AG1274:AG1337" si="1077">T1274*AB1274</f>
        <v>10.933884297520663</v>
      </c>
      <c r="AH1274" s="46">
        <f t="shared" ref="AH1274:AH1305" si="1078">U1274*AC1274</f>
        <v>25.388429752066116</v>
      </c>
      <c r="AI1274" s="46">
        <f t="shared" si="1054"/>
        <v>2.562770562770563</v>
      </c>
      <c r="AJ1274" s="47">
        <f t="shared" si="1060"/>
        <v>1.6008655667389948</v>
      </c>
      <c r="AK1274" s="47">
        <f t="shared" si="1061"/>
        <v>4.4302591182060036</v>
      </c>
      <c r="AL1274" s="47">
        <f t="shared" si="1062"/>
        <v>1.831290971480652E-4</v>
      </c>
      <c r="AM1274" s="47">
        <f t="shared" si="1063"/>
        <v>-0.18312909714806572</v>
      </c>
      <c r="AN1274" s="47">
        <f t="shared" si="1064"/>
        <v>-5.0878757060647084</v>
      </c>
      <c r="AO1274" s="47">
        <f t="shared" si="1065"/>
        <v>-18.002322766043445</v>
      </c>
      <c r="AP1274" s="47">
        <f t="shared" si="1066"/>
        <v>5.2380952380952382E-2</v>
      </c>
      <c r="AQ1274" s="47">
        <f t="shared" si="1055"/>
        <v>-0.98700827876897035</v>
      </c>
      <c r="AR1274" s="1">
        <f t="shared" si="1067"/>
        <v>8</v>
      </c>
      <c r="AS1274" s="1">
        <f t="shared" si="1036"/>
        <v>2</v>
      </c>
      <c r="AT1274" s="1">
        <f t="shared" si="1037"/>
        <v>2</v>
      </c>
      <c r="AU1274" s="1">
        <f t="shared" si="1038"/>
        <v>0</v>
      </c>
      <c r="AV1274" s="1">
        <f t="shared" si="1039"/>
        <v>0</v>
      </c>
      <c r="AW1274" s="27">
        <f t="shared" ref="AW1274:AW1337" si="1079">AR1274+AS1274+AT1274+AU1274+AV1274</f>
        <v>12</v>
      </c>
      <c r="AX1274" s="41">
        <f t="shared" si="1056"/>
        <v>4.5</v>
      </c>
      <c r="AY1274" s="29">
        <f t="shared" ref="AY1274:AY1337" si="1080">(5-AX1274)*(5-AX1274)</f>
        <v>0.25</v>
      </c>
      <c r="AZ1274" s="29">
        <f t="shared" ref="AZ1274:AZ1337" si="1081">(4-AX1274)*(4-AX1274)</f>
        <v>0.25</v>
      </c>
      <c r="BA1274" s="29">
        <f t="shared" ref="BA1274:BA1337" si="1082">(3-AX1274)*(3-AX1274)</f>
        <v>2.25</v>
      </c>
      <c r="BB1274" s="29">
        <f t="shared" ref="BB1274:BB1337" si="1083">(2-AX1274)*(2-AX1274)</f>
        <v>6.25</v>
      </c>
      <c r="BC1274" s="29">
        <f t="shared" ref="BC1274:BC1337" si="1084">(1-AX1274)*(1-AX1274)</f>
        <v>12.25</v>
      </c>
      <c r="BD1274" s="29">
        <f t="shared" ref="BD1274:BH1337" si="1085">AR1274*AY1274</f>
        <v>2</v>
      </c>
      <c r="BE1274" s="29">
        <f t="shared" si="1085"/>
        <v>0.5</v>
      </c>
      <c r="BF1274" s="29">
        <f t="shared" si="1085"/>
        <v>4.5</v>
      </c>
      <c r="BG1274" s="29">
        <f t="shared" si="1068"/>
        <v>0</v>
      </c>
      <c r="BH1274" s="29">
        <f t="shared" si="1068"/>
        <v>0</v>
      </c>
      <c r="BI1274" s="29">
        <f t="shared" si="1057"/>
        <v>0.63636363636363635</v>
      </c>
      <c r="BJ1274" s="28">
        <f t="shared" si="1040"/>
        <v>0.7977240352174656</v>
      </c>
      <c r="BK1274" s="28">
        <f t="shared" si="1041"/>
        <v>1.9698899645165997</v>
      </c>
      <c r="BL1274" s="28">
        <f t="shared" si="1042"/>
        <v>-0.49247249112914993</v>
      </c>
      <c r="BM1274" s="28">
        <f t="shared" si="1043"/>
        <v>-13.296757260487047</v>
      </c>
      <c r="BN1274" s="28">
        <f t="shared" si="1044"/>
        <v>0</v>
      </c>
      <c r="BO1274" s="28">
        <f t="shared" si="1045"/>
        <v>0</v>
      </c>
      <c r="BP1274" s="28">
        <f t="shared" si="1046"/>
        <v>0.10909090909090909</v>
      </c>
      <c r="BQ1274" s="28">
        <f t="shared" si="1058"/>
        <v>-1.2893825222290469</v>
      </c>
    </row>
    <row r="1275" spans="1:69" x14ac:dyDescent="0.2">
      <c r="A1275" s="1" t="s">
        <v>7550</v>
      </c>
      <c r="B1275" s="8" t="s">
        <v>3547</v>
      </c>
      <c r="C1275" t="s">
        <v>34</v>
      </c>
      <c r="D1275" s="38">
        <v>533</v>
      </c>
      <c r="E1275" s="52" t="s">
        <v>1684</v>
      </c>
      <c r="F1275" s="8" t="s">
        <v>3548</v>
      </c>
      <c r="G1275" s="8">
        <v>371</v>
      </c>
      <c r="H1275" s="8">
        <v>67</v>
      </c>
      <c r="I1275" s="8">
        <v>87</v>
      </c>
      <c r="J1275" s="8">
        <v>10</v>
      </c>
      <c r="K1275" s="8">
        <v>43</v>
      </c>
      <c r="L1275" s="8">
        <v>7</v>
      </c>
      <c r="M1275" s="8">
        <v>12</v>
      </c>
      <c r="N1275" s="8">
        <v>3</v>
      </c>
      <c r="O1275" s="8">
        <v>20</v>
      </c>
      <c r="P1275" s="8">
        <v>13</v>
      </c>
      <c r="Q1275" s="36">
        <f t="shared" si="1059"/>
        <v>304</v>
      </c>
      <c r="R1275" s="36">
        <f t="shared" si="1047"/>
        <v>77</v>
      </c>
      <c r="S1275" s="36">
        <f t="shared" si="1048"/>
        <v>36</v>
      </c>
      <c r="T1275" s="36">
        <f t="shared" si="1049"/>
        <v>9</v>
      </c>
      <c r="U1275" s="36">
        <f t="shared" si="1050"/>
        <v>7</v>
      </c>
      <c r="V1275" s="36">
        <f t="shared" si="1051"/>
        <v>1961</v>
      </c>
      <c r="W1275" s="45">
        <f t="shared" si="1052"/>
        <v>433</v>
      </c>
      <c r="X1275" s="50">
        <f t="shared" si="1053"/>
        <v>4.5288683602771362</v>
      </c>
      <c r="Y1275" s="46">
        <f t="shared" si="1069"/>
        <v>0.22196502194795431</v>
      </c>
      <c r="Z1275" s="46">
        <f t="shared" si="1070"/>
        <v>0.27970174250222679</v>
      </c>
      <c r="AA1275" s="46">
        <f t="shared" si="1071"/>
        <v>2.337438463056499</v>
      </c>
      <c r="AB1275" s="46">
        <f t="shared" si="1072"/>
        <v>6.395175183610772</v>
      </c>
      <c r="AC1275" s="46">
        <f t="shared" si="1073"/>
        <v>12.452911904165044</v>
      </c>
      <c r="AD1275" s="46">
        <f t="shared" si="1074"/>
        <v>67.477366672178107</v>
      </c>
      <c r="AE1275" s="46">
        <f t="shared" si="1075"/>
        <v>21.537034172671461</v>
      </c>
      <c r="AF1275" s="46">
        <f t="shared" si="1076"/>
        <v>84.147784670033971</v>
      </c>
      <c r="AG1275" s="46">
        <f t="shared" si="1077"/>
        <v>57.55657665249695</v>
      </c>
      <c r="AH1275" s="46">
        <f t="shared" si="1078"/>
        <v>87.1703833291553</v>
      </c>
      <c r="AI1275" s="46">
        <f t="shared" si="1054"/>
        <v>0.73585450346420322</v>
      </c>
      <c r="AJ1275" s="47">
        <f t="shared" si="1060"/>
        <v>0.85781962175285031</v>
      </c>
      <c r="AK1275" s="47">
        <f t="shared" si="1061"/>
        <v>50.363101652816638</v>
      </c>
      <c r="AL1275" s="47">
        <f t="shared" si="1062"/>
        <v>-18.044529182741972</v>
      </c>
      <c r="AM1275" s="47">
        <f t="shared" si="1063"/>
        <v>-203.80970099478574</v>
      </c>
      <c r="AN1275" s="47">
        <f t="shared" si="1064"/>
        <v>-230.58616676818289</v>
      </c>
      <c r="AO1275" s="47">
        <f t="shared" si="1065"/>
        <v>-487.32252466543417</v>
      </c>
      <c r="AP1275" s="47">
        <f t="shared" si="1066"/>
        <v>2.325556414883561E-3</v>
      </c>
      <c r="AQ1275" s="47">
        <f t="shared" si="1055"/>
        <v>-2.0683494567003744</v>
      </c>
      <c r="AR1275" s="1">
        <f t="shared" si="1067"/>
        <v>67</v>
      </c>
      <c r="AS1275" s="1">
        <f t="shared" si="1036"/>
        <v>10</v>
      </c>
      <c r="AT1275" s="1">
        <f t="shared" si="1037"/>
        <v>7</v>
      </c>
      <c r="AU1275" s="1">
        <f t="shared" si="1038"/>
        <v>3</v>
      </c>
      <c r="AV1275" s="1">
        <f t="shared" si="1039"/>
        <v>13</v>
      </c>
      <c r="AW1275" s="27">
        <f t="shared" si="1079"/>
        <v>100</v>
      </c>
      <c r="AX1275" s="41">
        <f t="shared" si="1056"/>
        <v>4.1500000000000004</v>
      </c>
      <c r="AY1275" s="29">
        <f t="shared" si="1080"/>
        <v>0.72249999999999936</v>
      </c>
      <c r="AZ1275" s="29">
        <f t="shared" si="1081"/>
        <v>2.2500000000000107E-2</v>
      </c>
      <c r="BA1275" s="29">
        <f t="shared" si="1082"/>
        <v>1.3225000000000009</v>
      </c>
      <c r="BB1275" s="29">
        <f t="shared" si="1083"/>
        <v>4.6225000000000014</v>
      </c>
      <c r="BC1275" s="29">
        <f t="shared" si="1084"/>
        <v>9.922500000000003</v>
      </c>
      <c r="BD1275" s="29">
        <f t="shared" si="1085"/>
        <v>48.407499999999956</v>
      </c>
      <c r="BE1275" s="29">
        <f t="shared" si="1085"/>
        <v>0.22500000000000106</v>
      </c>
      <c r="BF1275" s="29">
        <f t="shared" si="1085"/>
        <v>9.2575000000000056</v>
      </c>
      <c r="BG1275" s="29">
        <f t="shared" si="1068"/>
        <v>13.867500000000003</v>
      </c>
      <c r="BH1275" s="29">
        <f t="shared" si="1068"/>
        <v>128.99250000000004</v>
      </c>
      <c r="BI1275" s="29">
        <f t="shared" si="1057"/>
        <v>2.0277777777777777</v>
      </c>
      <c r="BJ1275" s="28">
        <f t="shared" si="1040"/>
        <v>1.4240006242195884</v>
      </c>
      <c r="BK1275" s="28">
        <f t="shared" si="1041"/>
        <v>14.249546431778512</v>
      </c>
      <c r="BL1275" s="28">
        <f t="shared" si="1042"/>
        <v>-1.1688081685750657E-2</v>
      </c>
      <c r="BM1275" s="28">
        <f t="shared" si="1043"/>
        <v>-3.6868971447914514</v>
      </c>
      <c r="BN1275" s="28">
        <f t="shared" si="1044"/>
        <v>-10.325381228766352</v>
      </c>
      <c r="BO1275" s="28">
        <f t="shared" si="1045"/>
        <v>-140.71632183925698</v>
      </c>
      <c r="BP1275" s="28">
        <f t="shared" si="1046"/>
        <v>1.0307153164296021E-2</v>
      </c>
      <c r="BQ1275" s="28">
        <f t="shared" si="1058"/>
        <v>-1.4480595945446506</v>
      </c>
    </row>
    <row r="1276" spans="1:69" x14ac:dyDescent="0.2">
      <c r="A1276" s="1" t="s">
        <v>7550</v>
      </c>
      <c r="B1276" s="8" t="s">
        <v>3549</v>
      </c>
      <c r="C1276" t="s">
        <v>49</v>
      </c>
      <c r="D1276" s="38">
        <v>59</v>
      </c>
      <c r="E1276" s="52" t="s">
        <v>1847</v>
      </c>
      <c r="F1276" s="8" t="s">
        <v>3550</v>
      </c>
      <c r="G1276" s="8">
        <v>46</v>
      </c>
      <c r="H1276" s="8">
        <v>11</v>
      </c>
      <c r="I1276" s="8">
        <v>10</v>
      </c>
      <c r="J1276" s="8">
        <v>4</v>
      </c>
      <c r="K1276" s="8">
        <v>1</v>
      </c>
      <c r="L1276" s="8">
        <v>0</v>
      </c>
      <c r="M1276" s="8">
        <v>1</v>
      </c>
      <c r="N1276" s="8">
        <v>0</v>
      </c>
      <c r="O1276" s="8">
        <v>2</v>
      </c>
      <c r="P1276" s="8">
        <v>0</v>
      </c>
      <c r="Q1276" s="36">
        <f t="shared" si="1059"/>
        <v>35</v>
      </c>
      <c r="R1276" s="36">
        <f t="shared" si="1047"/>
        <v>6</v>
      </c>
      <c r="S1276" s="36">
        <f t="shared" si="1048"/>
        <v>1</v>
      </c>
      <c r="T1276" s="36">
        <f t="shared" si="1049"/>
        <v>1</v>
      </c>
      <c r="U1276" s="36">
        <f t="shared" si="1050"/>
        <v>2</v>
      </c>
      <c r="V1276" s="36">
        <f t="shared" si="1051"/>
        <v>206</v>
      </c>
      <c r="W1276" s="45">
        <f t="shared" si="1052"/>
        <v>45</v>
      </c>
      <c r="X1276" s="50">
        <f t="shared" si="1053"/>
        <v>4.5777777777777775</v>
      </c>
      <c r="Y1276" s="46">
        <f t="shared" si="1069"/>
        <v>0.17827160493827185</v>
      </c>
      <c r="Z1276" s="46">
        <f t="shared" si="1070"/>
        <v>0.33382716049382682</v>
      </c>
      <c r="AA1276" s="46">
        <f t="shared" si="1071"/>
        <v>2.489382716049382</v>
      </c>
      <c r="AB1276" s="46">
        <f t="shared" si="1072"/>
        <v>6.6449382716049366</v>
      </c>
      <c r="AC1276" s="46">
        <f t="shared" si="1073"/>
        <v>12.800493827160492</v>
      </c>
      <c r="AD1276" s="46">
        <f t="shared" si="1074"/>
        <v>6.2395061728395147</v>
      </c>
      <c r="AE1276" s="46">
        <f t="shared" si="1075"/>
        <v>2.0029629629629611</v>
      </c>
      <c r="AF1276" s="46">
        <f t="shared" si="1076"/>
        <v>2.489382716049382</v>
      </c>
      <c r="AG1276" s="46">
        <f t="shared" si="1077"/>
        <v>6.6449382716049366</v>
      </c>
      <c r="AH1276" s="46">
        <f t="shared" si="1078"/>
        <v>25.600987654320985</v>
      </c>
      <c r="AI1276" s="46">
        <f t="shared" si="1054"/>
        <v>0.97676767676767684</v>
      </c>
      <c r="AJ1276" s="47">
        <f t="shared" si="1060"/>
        <v>0.9883155754958417</v>
      </c>
      <c r="AK1276" s="47">
        <f t="shared" si="1061"/>
        <v>2.7290053473841005</v>
      </c>
      <c r="AL1276" s="47">
        <f t="shared" si="1062"/>
        <v>-1.1988002745662081</v>
      </c>
      <c r="AM1276" s="47">
        <f t="shared" si="1063"/>
        <v>-4.0686523770128442</v>
      </c>
      <c r="AN1276" s="47">
        <f t="shared" si="1064"/>
        <v>-17.743917400330922</v>
      </c>
      <c r="AO1276" s="47">
        <f t="shared" si="1065"/>
        <v>-94.881854207289194</v>
      </c>
      <c r="AP1276" s="47">
        <f t="shared" si="1066"/>
        <v>2.3784355179704016E-2</v>
      </c>
      <c r="AQ1276" s="47">
        <f t="shared" si="1055"/>
        <v>-2.7391066865917959</v>
      </c>
      <c r="AR1276" s="1">
        <f t="shared" si="1067"/>
        <v>11</v>
      </c>
      <c r="AS1276" s="1">
        <f t="shared" si="1036"/>
        <v>4</v>
      </c>
      <c r="AT1276" s="1">
        <f t="shared" si="1037"/>
        <v>0</v>
      </c>
      <c r="AU1276" s="1">
        <f t="shared" si="1038"/>
        <v>0</v>
      </c>
      <c r="AV1276" s="1">
        <f t="shared" si="1039"/>
        <v>0</v>
      </c>
      <c r="AW1276" s="27">
        <f t="shared" si="1079"/>
        <v>15</v>
      </c>
      <c r="AX1276" s="41">
        <f t="shared" si="1056"/>
        <v>4.7333333333333334</v>
      </c>
      <c r="AY1276" s="29">
        <f t="shared" si="1080"/>
        <v>7.1111111111111083E-2</v>
      </c>
      <c r="AZ1276" s="29">
        <f t="shared" si="1081"/>
        <v>0.53777777777777791</v>
      </c>
      <c r="BA1276" s="29">
        <f t="shared" si="1082"/>
        <v>3.0044444444444447</v>
      </c>
      <c r="BB1276" s="29">
        <f t="shared" si="1083"/>
        <v>7.471111111111111</v>
      </c>
      <c r="BC1276" s="29">
        <f t="shared" si="1084"/>
        <v>13.937777777777779</v>
      </c>
      <c r="BD1276" s="29">
        <f t="shared" si="1085"/>
        <v>0.78222222222222193</v>
      </c>
      <c r="BE1276" s="29">
        <f t="shared" si="1085"/>
        <v>2.1511111111111116</v>
      </c>
      <c r="BF1276" s="29">
        <f t="shared" si="1085"/>
        <v>0</v>
      </c>
      <c r="BG1276" s="29">
        <f t="shared" si="1068"/>
        <v>0</v>
      </c>
      <c r="BH1276" s="29">
        <f t="shared" si="1068"/>
        <v>0</v>
      </c>
      <c r="BI1276" s="29">
        <f t="shared" si="1057"/>
        <v>0.20952380952380953</v>
      </c>
      <c r="BJ1276" s="28">
        <f t="shared" si="1040"/>
        <v>0.45773770821706344</v>
      </c>
      <c r="BK1276" s="28">
        <f t="shared" si="1041"/>
        <v>2.1749476560131971</v>
      </c>
      <c r="BL1276" s="28">
        <f t="shared" si="1042"/>
        <v>-16.448041648599819</v>
      </c>
      <c r="BM1276" s="28">
        <f t="shared" si="1043"/>
        <v>0</v>
      </c>
      <c r="BN1276" s="28">
        <f t="shared" si="1044"/>
        <v>0</v>
      </c>
      <c r="BO1276" s="28">
        <f t="shared" si="1045"/>
        <v>0</v>
      </c>
      <c r="BP1276" s="28">
        <f t="shared" si="1046"/>
        <v>8.2417582417582416E-2</v>
      </c>
      <c r="BQ1276" s="28">
        <f t="shared" si="1058"/>
        <v>-1.1763539004879084</v>
      </c>
    </row>
    <row r="1277" spans="1:69" x14ac:dyDescent="0.2">
      <c r="A1277" s="1" t="s">
        <v>7550</v>
      </c>
      <c r="B1277" s="8" t="s">
        <v>3551</v>
      </c>
      <c r="C1277" t="s">
        <v>18</v>
      </c>
      <c r="D1277" s="38">
        <v>27</v>
      </c>
      <c r="E1277" s="52" t="s">
        <v>832</v>
      </c>
      <c r="F1277" s="8" t="s">
        <v>3552</v>
      </c>
      <c r="G1277" s="8">
        <v>19</v>
      </c>
      <c r="H1277" s="8">
        <v>6</v>
      </c>
      <c r="I1277" s="8">
        <v>4</v>
      </c>
      <c r="J1277" s="8">
        <v>0</v>
      </c>
      <c r="K1277" s="8">
        <v>2</v>
      </c>
      <c r="L1277" s="8">
        <v>1</v>
      </c>
      <c r="M1277" s="8">
        <v>2</v>
      </c>
      <c r="N1277" s="8">
        <v>1</v>
      </c>
      <c r="O1277" s="8">
        <v>2</v>
      </c>
      <c r="P1277" s="8">
        <v>1</v>
      </c>
      <c r="Q1277" s="36">
        <f t="shared" si="1059"/>
        <v>13</v>
      </c>
      <c r="R1277" s="36">
        <f t="shared" si="1047"/>
        <v>4</v>
      </c>
      <c r="S1277" s="36">
        <f t="shared" si="1048"/>
        <v>1</v>
      </c>
      <c r="T1277" s="36">
        <f t="shared" si="1049"/>
        <v>1</v>
      </c>
      <c r="U1277" s="36">
        <f t="shared" si="1050"/>
        <v>1</v>
      </c>
      <c r="V1277" s="36">
        <f t="shared" si="1051"/>
        <v>87</v>
      </c>
      <c r="W1277" s="45">
        <f t="shared" si="1052"/>
        <v>20</v>
      </c>
      <c r="X1277" s="50">
        <f t="shared" si="1053"/>
        <v>4.3499999999999996</v>
      </c>
      <c r="Y1277" s="46">
        <f t="shared" si="1069"/>
        <v>0.42250000000000049</v>
      </c>
      <c r="Z1277" s="46">
        <f t="shared" si="1070"/>
        <v>0.12249999999999975</v>
      </c>
      <c r="AA1277" s="46">
        <f t="shared" si="1071"/>
        <v>1.8224999999999991</v>
      </c>
      <c r="AB1277" s="46">
        <f t="shared" si="1072"/>
        <v>5.5224999999999982</v>
      </c>
      <c r="AC1277" s="46">
        <f t="shared" si="1073"/>
        <v>11.222499999999998</v>
      </c>
      <c r="AD1277" s="46">
        <f t="shared" si="1074"/>
        <v>5.4925000000000059</v>
      </c>
      <c r="AE1277" s="46">
        <f t="shared" si="1075"/>
        <v>0.48999999999999899</v>
      </c>
      <c r="AF1277" s="46">
        <f t="shared" si="1076"/>
        <v>1.8224999999999991</v>
      </c>
      <c r="AG1277" s="46">
        <f t="shared" si="1077"/>
        <v>5.5224999999999982</v>
      </c>
      <c r="AH1277" s="46">
        <f t="shared" si="1078"/>
        <v>11.222499999999998</v>
      </c>
      <c r="AI1277" s="46">
        <f t="shared" si="1054"/>
        <v>1.2921052631578949</v>
      </c>
      <c r="AJ1277" s="47">
        <f t="shared" si="1060"/>
        <v>1.1367080817685318</v>
      </c>
      <c r="AK1277" s="47">
        <f t="shared" si="1061"/>
        <v>2.4307292046955538</v>
      </c>
      <c r="AL1277" s="47">
        <f t="shared" si="1062"/>
        <v>-0.11676623608565122</v>
      </c>
      <c r="AM1277" s="47">
        <f t="shared" si="1063"/>
        <v>-1.6751529335815432</v>
      </c>
      <c r="AN1277" s="47">
        <f t="shared" si="1064"/>
        <v>-8.8360210853648695</v>
      </c>
      <c r="AO1277" s="47">
        <f t="shared" si="1065"/>
        <v>-25.596912145647821</v>
      </c>
      <c r="AP1277" s="47">
        <f t="shared" si="1066"/>
        <v>5.8479532163742687E-2</v>
      </c>
      <c r="AQ1277" s="47">
        <f t="shared" si="1055"/>
        <v>-1.9762645143850481</v>
      </c>
      <c r="AR1277" s="1">
        <f t="shared" si="1067"/>
        <v>6</v>
      </c>
      <c r="AS1277" s="1">
        <f t="shared" si="1036"/>
        <v>0</v>
      </c>
      <c r="AT1277" s="1">
        <f t="shared" si="1037"/>
        <v>1</v>
      </c>
      <c r="AU1277" s="1">
        <f t="shared" si="1038"/>
        <v>1</v>
      </c>
      <c r="AV1277" s="1">
        <f t="shared" si="1039"/>
        <v>1</v>
      </c>
      <c r="AW1277" s="27">
        <f t="shared" si="1079"/>
        <v>9</v>
      </c>
      <c r="AX1277" s="41">
        <f t="shared" si="1056"/>
        <v>4</v>
      </c>
      <c r="AY1277" s="29">
        <f t="shared" si="1080"/>
        <v>1</v>
      </c>
      <c r="AZ1277" s="29">
        <f t="shared" si="1081"/>
        <v>0</v>
      </c>
      <c r="BA1277" s="29">
        <f t="shared" si="1082"/>
        <v>1</v>
      </c>
      <c r="BB1277" s="29">
        <f t="shared" si="1083"/>
        <v>4</v>
      </c>
      <c r="BC1277" s="29">
        <f t="shared" si="1084"/>
        <v>9</v>
      </c>
      <c r="BD1277" s="29">
        <f t="shared" si="1085"/>
        <v>6</v>
      </c>
      <c r="BE1277" s="29">
        <f t="shared" si="1085"/>
        <v>0</v>
      </c>
      <c r="BF1277" s="29">
        <f t="shared" si="1085"/>
        <v>1</v>
      </c>
      <c r="BG1277" s="29">
        <f t="shared" si="1068"/>
        <v>4</v>
      </c>
      <c r="BH1277" s="29">
        <f t="shared" si="1068"/>
        <v>9</v>
      </c>
      <c r="BI1277" s="29">
        <f t="shared" si="1057"/>
        <v>2.5</v>
      </c>
      <c r="BJ1277" s="28">
        <f t="shared" si="1040"/>
        <v>1.5811388300841898</v>
      </c>
      <c r="BK1277" s="28">
        <f t="shared" si="1041"/>
        <v>1.517893276880822</v>
      </c>
      <c r="BL1277" s="28">
        <f t="shared" si="1042"/>
        <v>0</v>
      </c>
      <c r="BM1277" s="28">
        <f t="shared" si="1043"/>
        <v>-0.25298221281347039</v>
      </c>
      <c r="BN1277" s="28">
        <f t="shared" si="1044"/>
        <v>-2.0238577025077631</v>
      </c>
      <c r="BO1277" s="28">
        <f t="shared" si="1045"/>
        <v>-6.8305197459636986</v>
      </c>
      <c r="BP1277" s="28">
        <f t="shared" si="1046"/>
        <v>0.16071428571428573</v>
      </c>
      <c r="BQ1277" s="28">
        <f t="shared" si="1058"/>
        <v>-1.2197356689220893</v>
      </c>
    </row>
    <row r="1278" spans="1:69" x14ac:dyDescent="0.2">
      <c r="A1278" s="1" t="s">
        <v>7550</v>
      </c>
      <c r="B1278" s="8" t="s">
        <v>3553</v>
      </c>
      <c r="C1278" t="s">
        <v>100</v>
      </c>
      <c r="D1278" s="38">
        <v>99</v>
      </c>
      <c r="E1278" s="52" t="s">
        <v>3554</v>
      </c>
      <c r="F1278" s="8" t="s">
        <v>3555</v>
      </c>
      <c r="G1278" s="8">
        <v>64</v>
      </c>
      <c r="H1278" s="8">
        <v>12</v>
      </c>
      <c r="I1278" s="8">
        <v>9</v>
      </c>
      <c r="J1278" s="8">
        <v>1</v>
      </c>
      <c r="K1278" s="8">
        <v>11</v>
      </c>
      <c r="L1278" s="8">
        <v>2</v>
      </c>
      <c r="M1278" s="8">
        <v>9</v>
      </c>
      <c r="N1278" s="8">
        <v>3</v>
      </c>
      <c r="O1278" s="8">
        <v>6</v>
      </c>
      <c r="P1278" s="8">
        <v>6</v>
      </c>
      <c r="Q1278" s="36">
        <f t="shared" si="1059"/>
        <v>52</v>
      </c>
      <c r="R1278" s="36">
        <f t="shared" si="1047"/>
        <v>8</v>
      </c>
      <c r="S1278" s="36">
        <f t="shared" si="1048"/>
        <v>9</v>
      </c>
      <c r="T1278" s="36">
        <f t="shared" si="1049"/>
        <v>6</v>
      </c>
      <c r="U1278" s="36">
        <f t="shared" si="1050"/>
        <v>0</v>
      </c>
      <c r="V1278" s="36">
        <f t="shared" si="1051"/>
        <v>331</v>
      </c>
      <c r="W1278" s="45">
        <f t="shared" si="1052"/>
        <v>75</v>
      </c>
      <c r="X1278" s="50">
        <f t="shared" si="1053"/>
        <v>4.4133333333333331</v>
      </c>
      <c r="Y1278" s="46">
        <f t="shared" si="1069"/>
        <v>0.34417777777777803</v>
      </c>
      <c r="Z1278" s="46">
        <f t="shared" si="1070"/>
        <v>0.17084444444444427</v>
      </c>
      <c r="AA1278" s="46">
        <f t="shared" si="1071"/>
        <v>1.9975111111111106</v>
      </c>
      <c r="AB1278" s="46">
        <f t="shared" si="1072"/>
        <v>5.824177777777777</v>
      </c>
      <c r="AC1278" s="46">
        <f t="shared" si="1073"/>
        <v>11.650844444444443</v>
      </c>
      <c r="AD1278" s="46">
        <f t="shared" si="1074"/>
        <v>17.897244444444457</v>
      </c>
      <c r="AE1278" s="46">
        <f t="shared" si="1075"/>
        <v>1.3667555555555542</v>
      </c>
      <c r="AF1278" s="46">
        <f t="shared" si="1076"/>
        <v>17.977599999999995</v>
      </c>
      <c r="AG1278" s="46">
        <f t="shared" si="1077"/>
        <v>34.945066666666662</v>
      </c>
      <c r="AH1278" s="46">
        <f t="shared" si="1078"/>
        <v>0</v>
      </c>
      <c r="AI1278" s="46">
        <f t="shared" si="1054"/>
        <v>0.97549549549549552</v>
      </c>
      <c r="AJ1278" s="47">
        <f t="shared" si="1060"/>
        <v>0.98767175493455084</v>
      </c>
      <c r="AK1278" s="47">
        <f t="shared" si="1061"/>
        <v>10.897821257000407</v>
      </c>
      <c r="AL1278" s="47">
        <f t="shared" si="1062"/>
        <v>-0.58634520218187991</v>
      </c>
      <c r="AM1278" s="47">
        <f t="shared" si="1063"/>
        <v>-26.371717363871181</v>
      </c>
      <c r="AN1278" s="47">
        <f t="shared" si="1064"/>
        <v>-87.531683701399416</v>
      </c>
      <c r="AO1278" s="47">
        <f t="shared" si="1065"/>
        <v>0</v>
      </c>
      <c r="AP1278" s="47">
        <f t="shared" si="1066"/>
        <v>1.3883746760459089E-2</v>
      </c>
      <c r="AQ1278" s="47">
        <f t="shared" si="1055"/>
        <v>-1.4382440532735847</v>
      </c>
      <c r="AR1278" s="1">
        <f t="shared" si="1067"/>
        <v>12</v>
      </c>
      <c r="AS1278" s="1">
        <f t="shared" si="1036"/>
        <v>1</v>
      </c>
      <c r="AT1278" s="1">
        <f t="shared" si="1037"/>
        <v>2</v>
      </c>
      <c r="AU1278" s="1">
        <f t="shared" si="1038"/>
        <v>3</v>
      </c>
      <c r="AV1278" s="1">
        <f t="shared" si="1039"/>
        <v>6</v>
      </c>
      <c r="AW1278" s="27">
        <f t="shared" si="1079"/>
        <v>24</v>
      </c>
      <c r="AX1278" s="41">
        <f t="shared" si="1056"/>
        <v>3.4166666666666665</v>
      </c>
      <c r="AY1278" s="29">
        <f t="shared" si="1080"/>
        <v>2.5069444444444451</v>
      </c>
      <c r="AZ1278" s="29">
        <f t="shared" si="1081"/>
        <v>0.34027777777777796</v>
      </c>
      <c r="BA1278" s="29">
        <f t="shared" si="1082"/>
        <v>0.17361111111111099</v>
      </c>
      <c r="BB1278" s="29">
        <f t="shared" si="1083"/>
        <v>2.0069444444444442</v>
      </c>
      <c r="BC1278" s="29">
        <f t="shared" si="1084"/>
        <v>5.8402777777777768</v>
      </c>
      <c r="BD1278" s="29">
        <f t="shared" si="1085"/>
        <v>30.083333333333343</v>
      </c>
      <c r="BE1278" s="29">
        <f t="shared" si="1085"/>
        <v>0.34027777777777796</v>
      </c>
      <c r="BF1278" s="29">
        <f t="shared" si="1085"/>
        <v>0.34722222222222199</v>
      </c>
      <c r="BG1278" s="29">
        <f t="shared" si="1068"/>
        <v>6.0208333333333321</v>
      </c>
      <c r="BH1278" s="29">
        <f t="shared" si="1068"/>
        <v>35.041666666666657</v>
      </c>
      <c r="BI1278" s="29">
        <f t="shared" si="1057"/>
        <v>3.1231884057971011</v>
      </c>
      <c r="BJ1278" s="28">
        <f t="shared" si="1040"/>
        <v>1.7672544824662635</v>
      </c>
      <c r="BK1278" s="28">
        <f t="shared" si="1041"/>
        <v>8.6298060464520301</v>
      </c>
      <c r="BL1278" s="28">
        <f t="shared" si="1042"/>
        <v>3.5962767579494674E-2</v>
      </c>
      <c r="BM1278" s="28">
        <f t="shared" si="1043"/>
        <v>-2.6211929722663705E-2</v>
      </c>
      <c r="BN1278" s="28">
        <f t="shared" si="1044"/>
        <v>-1.545350528729363</v>
      </c>
      <c r="BO1278" s="28">
        <f t="shared" si="1045"/>
        <v>-15.342786096145094</v>
      </c>
      <c r="BP1278" s="28">
        <f t="shared" si="1046"/>
        <v>4.7430830039525688E-2</v>
      </c>
      <c r="BQ1278" s="28">
        <f t="shared" si="1058"/>
        <v>-0.3912369837422417</v>
      </c>
    </row>
    <row r="1279" spans="1:69" x14ac:dyDescent="0.2">
      <c r="A1279" s="1" t="s">
        <v>7550</v>
      </c>
      <c r="B1279" s="8" t="s">
        <v>3556</v>
      </c>
      <c r="C1279" t="s">
        <v>34</v>
      </c>
      <c r="D1279" s="38">
        <v>9</v>
      </c>
      <c r="E1279" s="52" t="s">
        <v>1635</v>
      </c>
      <c r="F1279" s="8" t="s">
        <v>3557</v>
      </c>
      <c r="G1279" s="8">
        <v>7</v>
      </c>
      <c r="H1279" s="8">
        <v>2</v>
      </c>
      <c r="I1279" s="8">
        <v>1</v>
      </c>
      <c r="J1279" s="8">
        <v>0</v>
      </c>
      <c r="K1279" s="8">
        <v>1</v>
      </c>
      <c r="L1279" s="8">
        <v>0</v>
      </c>
      <c r="M1279" s="8">
        <v>1</v>
      </c>
      <c r="N1279" s="8">
        <v>0</v>
      </c>
      <c r="O1279" s="8">
        <v>1</v>
      </c>
      <c r="P1279" s="8">
        <v>0</v>
      </c>
      <c r="Q1279" s="36">
        <f t="shared" si="1059"/>
        <v>5</v>
      </c>
      <c r="R1279" s="36">
        <f t="shared" si="1047"/>
        <v>1</v>
      </c>
      <c r="S1279" s="36">
        <f t="shared" si="1048"/>
        <v>1</v>
      </c>
      <c r="T1279" s="36">
        <f t="shared" si="1049"/>
        <v>1</v>
      </c>
      <c r="U1279" s="36">
        <f t="shared" si="1050"/>
        <v>1</v>
      </c>
      <c r="V1279" s="36">
        <f t="shared" si="1051"/>
        <v>35</v>
      </c>
      <c r="W1279" s="45">
        <f t="shared" si="1052"/>
        <v>9</v>
      </c>
      <c r="X1279" s="50">
        <f t="shared" si="1053"/>
        <v>3.8888888888888888</v>
      </c>
      <c r="Y1279" s="46">
        <f t="shared" si="1069"/>
        <v>1.2345679012345681</v>
      </c>
      <c r="Z1279" s="46">
        <f t="shared" si="1070"/>
        <v>1.234567901234569E-2</v>
      </c>
      <c r="AA1279" s="46">
        <f t="shared" si="1071"/>
        <v>0.79012345679012341</v>
      </c>
      <c r="AB1279" s="46">
        <f t="shared" si="1072"/>
        <v>3.5679012345679011</v>
      </c>
      <c r="AC1279" s="46">
        <f t="shared" si="1073"/>
        <v>8.3456790123456788</v>
      </c>
      <c r="AD1279" s="46">
        <f t="shared" si="1074"/>
        <v>6.1728395061728403</v>
      </c>
      <c r="AE1279" s="46">
        <f t="shared" si="1075"/>
        <v>1.234567901234569E-2</v>
      </c>
      <c r="AF1279" s="46">
        <f t="shared" si="1076"/>
        <v>0.79012345679012341</v>
      </c>
      <c r="AG1279" s="46">
        <f t="shared" si="1077"/>
        <v>3.5679012345679011</v>
      </c>
      <c r="AH1279" s="46">
        <f t="shared" si="1078"/>
        <v>8.3456790123456788</v>
      </c>
      <c r="AI1279" s="46">
        <f t="shared" si="1054"/>
        <v>2.3611111111111112</v>
      </c>
      <c r="AJ1279" s="47">
        <f t="shared" si="1060"/>
        <v>1.5365907428821479</v>
      </c>
      <c r="AK1279" s="47">
        <f t="shared" si="1061"/>
        <v>1.8904615060449339</v>
      </c>
      <c r="AL1279" s="47">
        <f t="shared" si="1062"/>
        <v>3.7809230120898734E-4</v>
      </c>
      <c r="AM1279" s="47">
        <f t="shared" si="1063"/>
        <v>-0.19358325821900116</v>
      </c>
      <c r="AN1279" s="47">
        <f t="shared" si="1064"/>
        <v>-1.857567475839752</v>
      </c>
      <c r="AO1279" s="47">
        <f t="shared" si="1065"/>
        <v>-6.645350286049152</v>
      </c>
      <c r="AP1279" s="47">
        <f t="shared" si="1066"/>
        <v>0.16071428571428573</v>
      </c>
      <c r="AQ1279" s="47">
        <f t="shared" si="1055"/>
        <v>-1.093767014211712</v>
      </c>
      <c r="AR1279" s="1">
        <f t="shared" si="1067"/>
        <v>2</v>
      </c>
      <c r="AS1279" s="1">
        <f t="shared" si="1036"/>
        <v>0</v>
      </c>
      <c r="AT1279" s="1">
        <f t="shared" si="1037"/>
        <v>0</v>
      </c>
      <c r="AU1279" s="1">
        <f t="shared" si="1038"/>
        <v>0</v>
      </c>
      <c r="AV1279" s="1">
        <f t="shared" si="1039"/>
        <v>0</v>
      </c>
      <c r="AW1279" s="27">
        <f t="shared" si="1079"/>
        <v>2</v>
      </c>
      <c r="AX1279" s="41">
        <f t="shared" si="1056"/>
        <v>5</v>
      </c>
      <c r="AY1279" s="29">
        <f t="shared" si="1080"/>
        <v>0</v>
      </c>
      <c r="AZ1279" s="29">
        <f t="shared" si="1081"/>
        <v>1</v>
      </c>
      <c r="BA1279" s="29">
        <f t="shared" si="1082"/>
        <v>4</v>
      </c>
      <c r="BB1279" s="29">
        <f t="shared" si="1083"/>
        <v>9</v>
      </c>
      <c r="BC1279" s="29">
        <f t="shared" si="1084"/>
        <v>16</v>
      </c>
      <c r="BD1279" s="29">
        <f t="shared" si="1085"/>
        <v>0</v>
      </c>
      <c r="BE1279" s="29">
        <f t="shared" si="1085"/>
        <v>0</v>
      </c>
      <c r="BF1279" s="29">
        <f t="shared" si="1085"/>
        <v>0</v>
      </c>
      <c r="BG1279" s="29">
        <f t="shared" si="1068"/>
        <v>0</v>
      </c>
      <c r="BH1279" s="29">
        <f t="shared" si="1068"/>
        <v>0</v>
      </c>
      <c r="BI1279" s="29">
        <f t="shared" si="1057"/>
        <v>0</v>
      </c>
      <c r="BJ1279" s="28">
        <f t="shared" si="1040"/>
        <v>0</v>
      </c>
      <c r="BK1279" s="28" t="e">
        <f t="shared" si="1041"/>
        <v>#DIV/0!</v>
      </c>
      <c r="BL1279" s="28" t="e">
        <f t="shared" si="1042"/>
        <v>#DIV/0!</v>
      </c>
      <c r="BM1279" s="28" t="e">
        <f t="shared" si="1043"/>
        <v>#DIV/0!</v>
      </c>
      <c r="BN1279" s="28" t="e">
        <f t="shared" si="1044"/>
        <v>#DIV/0!</v>
      </c>
      <c r="BO1279" s="28" t="e">
        <f t="shared" si="1045"/>
        <v>#DIV/0!</v>
      </c>
      <c r="BP1279" s="28" t="e">
        <f t="shared" si="1046"/>
        <v>#DIV/0!</v>
      </c>
      <c r="BQ1279" s="28">
        <f t="shared" si="1058"/>
        <v>0</v>
      </c>
    </row>
    <row r="1280" spans="1:69" x14ac:dyDescent="0.2">
      <c r="A1280" s="1" t="s">
        <v>7550</v>
      </c>
      <c r="B1280" s="8" t="s">
        <v>3558</v>
      </c>
      <c r="C1280" t="s">
        <v>30</v>
      </c>
      <c r="D1280" s="38">
        <v>15</v>
      </c>
      <c r="E1280" s="52" t="s">
        <v>1101</v>
      </c>
      <c r="F1280" s="8" t="s">
        <v>3559</v>
      </c>
      <c r="G1280" s="8">
        <v>10</v>
      </c>
      <c r="H1280" s="8">
        <v>6</v>
      </c>
      <c r="I1280" s="8">
        <v>4</v>
      </c>
      <c r="J1280" s="8">
        <v>2</v>
      </c>
      <c r="K1280" s="8">
        <v>4</v>
      </c>
      <c r="L1280" s="8">
        <v>2</v>
      </c>
      <c r="M1280" s="8">
        <v>1</v>
      </c>
      <c r="N1280" s="8">
        <v>0</v>
      </c>
      <c r="O1280" s="8">
        <v>1</v>
      </c>
      <c r="P1280" s="8">
        <v>0</v>
      </c>
      <c r="Q1280" s="36">
        <f t="shared" si="1059"/>
        <v>4</v>
      </c>
      <c r="R1280" s="36">
        <f t="shared" si="1047"/>
        <v>2</v>
      </c>
      <c r="S1280" s="36">
        <f t="shared" si="1048"/>
        <v>2</v>
      </c>
      <c r="T1280" s="36">
        <f t="shared" si="1049"/>
        <v>1</v>
      </c>
      <c r="U1280" s="36">
        <f t="shared" si="1050"/>
        <v>1</v>
      </c>
      <c r="V1280" s="36">
        <f t="shared" si="1051"/>
        <v>37</v>
      </c>
      <c r="W1280" s="45">
        <f t="shared" si="1052"/>
        <v>10</v>
      </c>
      <c r="X1280" s="50">
        <f t="shared" si="1053"/>
        <v>3.7</v>
      </c>
      <c r="Y1280" s="46">
        <f t="shared" si="1069"/>
        <v>1.6899999999999995</v>
      </c>
      <c r="Z1280" s="46">
        <f t="shared" si="1070"/>
        <v>8.99999999999999E-2</v>
      </c>
      <c r="AA1280" s="46">
        <f t="shared" si="1071"/>
        <v>0.49000000000000027</v>
      </c>
      <c r="AB1280" s="46">
        <f t="shared" si="1072"/>
        <v>2.8900000000000006</v>
      </c>
      <c r="AC1280" s="46">
        <f t="shared" si="1073"/>
        <v>7.2900000000000009</v>
      </c>
      <c r="AD1280" s="46">
        <f t="shared" si="1074"/>
        <v>6.759999999999998</v>
      </c>
      <c r="AE1280" s="46">
        <f t="shared" si="1075"/>
        <v>0.1799999999999998</v>
      </c>
      <c r="AF1280" s="46">
        <f t="shared" si="1076"/>
        <v>0.98000000000000054</v>
      </c>
      <c r="AG1280" s="46">
        <f t="shared" si="1077"/>
        <v>2.8900000000000006</v>
      </c>
      <c r="AH1280" s="46">
        <f t="shared" si="1078"/>
        <v>7.2900000000000009</v>
      </c>
      <c r="AI1280" s="46">
        <f t="shared" si="1054"/>
        <v>2.0111111111111111</v>
      </c>
      <c r="AJ1280" s="47">
        <f t="shared" si="1060"/>
        <v>1.4181364924121764</v>
      </c>
      <c r="AK1280" s="47">
        <f t="shared" si="1061"/>
        <v>3.0813139498817939</v>
      </c>
      <c r="AL1280" s="47">
        <f t="shared" si="1062"/>
        <v>1.8933881804007353E-2</v>
      </c>
      <c r="AM1280" s="47">
        <f t="shared" si="1063"/>
        <v>-0.24053042439905697</v>
      </c>
      <c r="AN1280" s="47">
        <f t="shared" si="1064"/>
        <v>-1.7226326167238584</v>
      </c>
      <c r="AO1280" s="47">
        <f t="shared" si="1065"/>
        <v>-6.9013999175606955</v>
      </c>
      <c r="AP1280" s="47">
        <f t="shared" si="1066"/>
        <v>0.1388888888888889</v>
      </c>
      <c r="AQ1280" s="47">
        <f t="shared" si="1055"/>
        <v>-0.80059932319414029</v>
      </c>
      <c r="AR1280" s="1">
        <f t="shared" si="1067"/>
        <v>6</v>
      </c>
      <c r="AS1280" s="1">
        <f t="shared" si="1036"/>
        <v>2</v>
      </c>
      <c r="AT1280" s="1">
        <f t="shared" si="1037"/>
        <v>2</v>
      </c>
      <c r="AU1280" s="1">
        <f t="shared" si="1038"/>
        <v>0</v>
      </c>
      <c r="AV1280" s="1">
        <f t="shared" si="1039"/>
        <v>0</v>
      </c>
      <c r="AW1280" s="27">
        <f t="shared" si="1079"/>
        <v>10</v>
      </c>
      <c r="AX1280" s="41">
        <f t="shared" si="1056"/>
        <v>4.4000000000000004</v>
      </c>
      <c r="AY1280" s="29">
        <f t="shared" si="1080"/>
        <v>0.3599999999999996</v>
      </c>
      <c r="AZ1280" s="29">
        <f t="shared" si="1081"/>
        <v>0.16000000000000028</v>
      </c>
      <c r="BA1280" s="29">
        <f t="shared" si="1082"/>
        <v>1.9600000000000011</v>
      </c>
      <c r="BB1280" s="29">
        <f t="shared" si="1083"/>
        <v>5.7600000000000016</v>
      </c>
      <c r="BC1280" s="29">
        <f t="shared" si="1084"/>
        <v>11.560000000000002</v>
      </c>
      <c r="BD1280" s="29">
        <f t="shared" si="1085"/>
        <v>2.1599999999999975</v>
      </c>
      <c r="BE1280" s="29">
        <f t="shared" si="1085"/>
        <v>0.32000000000000056</v>
      </c>
      <c r="BF1280" s="29">
        <f t="shared" si="1085"/>
        <v>3.9200000000000021</v>
      </c>
      <c r="BG1280" s="29">
        <f t="shared" si="1068"/>
        <v>0</v>
      </c>
      <c r="BH1280" s="29">
        <f t="shared" si="1068"/>
        <v>0</v>
      </c>
      <c r="BI1280" s="29">
        <f t="shared" si="1057"/>
        <v>0.71111111111111114</v>
      </c>
      <c r="BJ1280" s="28">
        <f t="shared" si="1040"/>
        <v>0.84327404271156781</v>
      </c>
      <c r="BK1280" s="28">
        <f t="shared" si="1041"/>
        <v>2.1612191383713228</v>
      </c>
      <c r="BL1280" s="28">
        <f t="shared" si="1042"/>
        <v>-0.21345374206136616</v>
      </c>
      <c r="BM1280" s="28">
        <f t="shared" si="1043"/>
        <v>-9.1518291908810596</v>
      </c>
      <c r="BN1280" s="28">
        <f t="shared" si="1044"/>
        <v>0</v>
      </c>
      <c r="BO1280" s="28">
        <f t="shared" si="1045"/>
        <v>0</v>
      </c>
      <c r="BP1280" s="28">
        <f t="shared" si="1046"/>
        <v>0.1388888888888889</v>
      </c>
      <c r="BQ1280" s="28">
        <f t="shared" si="1058"/>
        <v>-1.0005644159126532</v>
      </c>
    </row>
    <row r="1281" spans="1:69" x14ac:dyDescent="0.2">
      <c r="A1281" s="1" t="s">
        <v>7550</v>
      </c>
      <c r="B1281" s="8" t="s">
        <v>3560</v>
      </c>
      <c r="C1281" t="s">
        <v>18</v>
      </c>
      <c r="D1281" s="38">
        <v>27</v>
      </c>
      <c r="E1281" s="52" t="s">
        <v>3561</v>
      </c>
      <c r="F1281" s="8" t="s">
        <v>3562</v>
      </c>
      <c r="G1281" s="8">
        <v>20</v>
      </c>
      <c r="H1281" s="8">
        <v>2</v>
      </c>
      <c r="I1281" s="8">
        <v>4</v>
      </c>
      <c r="J1281" s="8">
        <v>0</v>
      </c>
      <c r="K1281" s="8">
        <v>1</v>
      </c>
      <c r="L1281" s="8">
        <v>0</v>
      </c>
      <c r="M1281" s="8">
        <v>1</v>
      </c>
      <c r="N1281" s="8">
        <v>1</v>
      </c>
      <c r="O1281" s="8">
        <v>1</v>
      </c>
      <c r="P1281" s="8">
        <v>0</v>
      </c>
      <c r="Q1281" s="36">
        <f t="shared" si="1059"/>
        <v>18</v>
      </c>
      <c r="R1281" s="36">
        <f t="shared" si="1047"/>
        <v>4</v>
      </c>
      <c r="S1281" s="36">
        <f t="shared" si="1048"/>
        <v>1</v>
      </c>
      <c r="T1281" s="36">
        <f t="shared" si="1049"/>
        <v>0</v>
      </c>
      <c r="U1281" s="36">
        <f t="shared" si="1050"/>
        <v>1</v>
      </c>
      <c r="V1281" s="36">
        <f t="shared" si="1051"/>
        <v>110</v>
      </c>
      <c r="W1281" s="45">
        <f t="shared" si="1052"/>
        <v>24</v>
      </c>
      <c r="X1281" s="50">
        <f t="shared" si="1053"/>
        <v>4.583333333333333</v>
      </c>
      <c r="Y1281" s="46">
        <f t="shared" si="1069"/>
        <v>0.17361111111111135</v>
      </c>
      <c r="Z1281" s="46">
        <f t="shared" si="1070"/>
        <v>0.34027777777777746</v>
      </c>
      <c r="AA1281" s="46">
        <f t="shared" si="1071"/>
        <v>2.5069444444444433</v>
      </c>
      <c r="AB1281" s="46">
        <f t="shared" si="1072"/>
        <v>6.6736111111111098</v>
      </c>
      <c r="AC1281" s="46">
        <f t="shared" si="1073"/>
        <v>12.840277777777775</v>
      </c>
      <c r="AD1281" s="46">
        <f t="shared" si="1074"/>
        <v>3.1250000000000044</v>
      </c>
      <c r="AE1281" s="46">
        <f t="shared" si="1075"/>
        <v>1.3611111111111098</v>
      </c>
      <c r="AF1281" s="46">
        <f t="shared" si="1076"/>
        <v>2.5069444444444433</v>
      </c>
      <c r="AG1281" s="46">
        <f t="shared" si="1077"/>
        <v>0</v>
      </c>
      <c r="AH1281" s="46">
        <f t="shared" si="1078"/>
        <v>12.840277777777775</v>
      </c>
      <c r="AI1281" s="46">
        <f t="shared" si="1054"/>
        <v>0.86231884057971009</v>
      </c>
      <c r="AJ1281" s="47">
        <f t="shared" si="1060"/>
        <v>0.92861124297507303</v>
      </c>
      <c r="AK1281" s="47">
        <f t="shared" si="1061"/>
        <v>1.6260615009990518</v>
      </c>
      <c r="AL1281" s="47">
        <f t="shared" si="1062"/>
        <v>-0.9915361686091958</v>
      </c>
      <c r="AM1281" s="47">
        <f t="shared" si="1063"/>
        <v>-4.9569581490455379</v>
      </c>
      <c r="AN1281" s="47">
        <f t="shared" si="1064"/>
        <v>0</v>
      </c>
      <c r="AO1281" s="47">
        <f t="shared" si="1065"/>
        <v>-57.459231893302771</v>
      </c>
      <c r="AP1281" s="47">
        <f t="shared" si="1066"/>
        <v>4.7430830039525688E-2</v>
      </c>
      <c r="AQ1281" s="47">
        <f t="shared" si="1055"/>
        <v>-2.9303556384170015</v>
      </c>
      <c r="AR1281" s="1">
        <f t="shared" si="1067"/>
        <v>2</v>
      </c>
      <c r="AS1281" s="1">
        <f t="shared" si="1036"/>
        <v>0</v>
      </c>
      <c r="AT1281" s="1">
        <f t="shared" si="1037"/>
        <v>0</v>
      </c>
      <c r="AU1281" s="1">
        <f t="shared" si="1038"/>
        <v>1</v>
      </c>
      <c r="AV1281" s="1">
        <f t="shared" si="1039"/>
        <v>0</v>
      </c>
      <c r="AW1281" s="27">
        <f t="shared" si="1079"/>
        <v>3</v>
      </c>
      <c r="AX1281" s="41">
        <f t="shared" si="1056"/>
        <v>4</v>
      </c>
      <c r="AY1281" s="29">
        <f t="shared" si="1080"/>
        <v>1</v>
      </c>
      <c r="AZ1281" s="29">
        <f t="shared" si="1081"/>
        <v>0</v>
      </c>
      <c r="BA1281" s="29">
        <f t="shared" si="1082"/>
        <v>1</v>
      </c>
      <c r="BB1281" s="29">
        <f t="shared" si="1083"/>
        <v>4</v>
      </c>
      <c r="BC1281" s="29">
        <f t="shared" si="1084"/>
        <v>9</v>
      </c>
      <c r="BD1281" s="29">
        <f t="shared" si="1085"/>
        <v>2</v>
      </c>
      <c r="BE1281" s="29">
        <f t="shared" si="1085"/>
        <v>0</v>
      </c>
      <c r="BF1281" s="29">
        <f t="shared" si="1085"/>
        <v>0</v>
      </c>
      <c r="BG1281" s="29">
        <f t="shared" si="1068"/>
        <v>4</v>
      </c>
      <c r="BH1281" s="29">
        <f t="shared" si="1068"/>
        <v>0</v>
      </c>
      <c r="BI1281" s="29">
        <f t="shared" si="1057"/>
        <v>3</v>
      </c>
      <c r="BJ1281" s="28">
        <f t="shared" si="1040"/>
        <v>1.7320508075688772</v>
      </c>
      <c r="BK1281" s="28">
        <f t="shared" si="1041"/>
        <v>0.38490017945975069</v>
      </c>
      <c r="BL1281" s="28">
        <f t="shared" si="1042"/>
        <v>0</v>
      </c>
      <c r="BM1281" s="28">
        <f t="shared" si="1043"/>
        <v>0</v>
      </c>
      <c r="BN1281" s="28">
        <f t="shared" si="1044"/>
        <v>-1.5396007178390028</v>
      </c>
      <c r="BO1281" s="28">
        <f t="shared" si="1045"/>
        <v>0</v>
      </c>
      <c r="BP1281" s="28">
        <f t="shared" si="1046"/>
        <v>1.5</v>
      </c>
      <c r="BQ1281" s="28">
        <f t="shared" si="1058"/>
        <v>-1.7320508075688781</v>
      </c>
    </row>
    <row r="1282" spans="1:69" x14ac:dyDescent="0.2">
      <c r="A1282" s="1" t="s">
        <v>7550</v>
      </c>
      <c r="B1282" s="8" t="s">
        <v>3563</v>
      </c>
      <c r="C1282" t="s">
        <v>34</v>
      </c>
      <c r="D1282" s="38">
        <v>472</v>
      </c>
      <c r="E1282" s="52" t="s">
        <v>3564</v>
      </c>
      <c r="F1282" s="8" t="s">
        <v>3565</v>
      </c>
      <c r="G1282" s="8">
        <v>347</v>
      </c>
      <c r="H1282" s="8">
        <v>98</v>
      </c>
      <c r="I1282" s="8">
        <v>70</v>
      </c>
      <c r="J1282" s="8">
        <v>12</v>
      </c>
      <c r="K1282" s="8">
        <v>23</v>
      </c>
      <c r="L1282" s="8">
        <v>6</v>
      </c>
      <c r="M1282" s="8">
        <v>12</v>
      </c>
      <c r="N1282" s="8">
        <v>8</v>
      </c>
      <c r="O1282" s="8">
        <v>21</v>
      </c>
      <c r="P1282" s="8">
        <v>13</v>
      </c>
      <c r="Q1282" s="36">
        <f t="shared" si="1059"/>
        <v>249</v>
      </c>
      <c r="R1282" s="36">
        <f t="shared" si="1047"/>
        <v>58</v>
      </c>
      <c r="S1282" s="36">
        <f t="shared" si="1048"/>
        <v>17</v>
      </c>
      <c r="T1282" s="36">
        <f t="shared" si="1049"/>
        <v>4</v>
      </c>
      <c r="U1282" s="36">
        <f t="shared" si="1050"/>
        <v>8</v>
      </c>
      <c r="V1282" s="36">
        <f t="shared" si="1051"/>
        <v>1544</v>
      </c>
      <c r="W1282" s="45">
        <f t="shared" si="1052"/>
        <v>336</v>
      </c>
      <c r="X1282" s="50">
        <f t="shared" si="1053"/>
        <v>4.5952380952380949</v>
      </c>
      <c r="Y1282" s="46">
        <f t="shared" si="1069"/>
        <v>0.16383219954648554</v>
      </c>
      <c r="Z1282" s="46">
        <f t="shared" si="1070"/>
        <v>0.35430839002267533</v>
      </c>
      <c r="AA1282" s="46">
        <f t="shared" si="1071"/>
        <v>2.5447845804988649</v>
      </c>
      <c r="AB1282" s="46">
        <f t="shared" si="1072"/>
        <v>6.7352607709750547</v>
      </c>
      <c r="AC1282" s="46">
        <f t="shared" si="1073"/>
        <v>12.925736961451245</v>
      </c>
      <c r="AD1282" s="46">
        <f t="shared" si="1074"/>
        <v>40.794217687074898</v>
      </c>
      <c r="AE1282" s="46">
        <f t="shared" si="1075"/>
        <v>20.549886621315171</v>
      </c>
      <c r="AF1282" s="46">
        <f t="shared" si="1076"/>
        <v>43.261337868480702</v>
      </c>
      <c r="AG1282" s="46">
        <f t="shared" si="1077"/>
        <v>26.941043083900219</v>
      </c>
      <c r="AH1282" s="46">
        <f t="shared" si="1078"/>
        <v>103.40589569160996</v>
      </c>
      <c r="AI1282" s="46">
        <f t="shared" si="1054"/>
        <v>0.70135039090262974</v>
      </c>
      <c r="AJ1282" s="47">
        <f t="shared" si="1060"/>
        <v>0.83746665062116343</v>
      </c>
      <c r="AK1282" s="47">
        <f t="shared" si="1061"/>
        <v>28.112254443630746</v>
      </c>
      <c r="AL1282" s="47">
        <f t="shared" si="1062"/>
        <v>-20.825602911986035</v>
      </c>
      <c r="AM1282" s="47">
        <f t="shared" si="1063"/>
        <v>-117.49594896165546</v>
      </c>
      <c r="AN1282" s="47">
        <f t="shared" si="1064"/>
        <v>-119.03893942513169</v>
      </c>
      <c r="AO1282" s="47">
        <f t="shared" si="1065"/>
        <v>-632.95144052016838</v>
      </c>
      <c r="AP1282" s="47">
        <f t="shared" si="1066"/>
        <v>3.0029493252301366E-3</v>
      </c>
      <c r="AQ1282" s="47">
        <f t="shared" si="1055"/>
        <v>-2.5891419393878312</v>
      </c>
      <c r="AR1282" s="1">
        <f t="shared" si="1067"/>
        <v>98</v>
      </c>
      <c r="AS1282" s="1">
        <f t="shared" ref="AS1282:AS1345" si="1086">J1282</f>
        <v>12</v>
      </c>
      <c r="AT1282" s="1">
        <f t="shared" ref="AT1282:AT1345" si="1087">L1282</f>
        <v>6</v>
      </c>
      <c r="AU1282" s="1">
        <f t="shared" ref="AU1282:AU1345" si="1088">N1282</f>
        <v>8</v>
      </c>
      <c r="AV1282" s="1">
        <f t="shared" ref="AV1282:AV1345" si="1089">P1282</f>
        <v>13</v>
      </c>
      <c r="AW1282" s="27">
        <f t="shared" si="1079"/>
        <v>137</v>
      </c>
      <c r="AX1282" s="41">
        <f t="shared" si="1056"/>
        <v>4.2700729927007295</v>
      </c>
      <c r="AY1282" s="29">
        <f t="shared" si="1080"/>
        <v>0.53279343598486928</v>
      </c>
      <c r="AZ1282" s="29">
        <f t="shared" si="1081"/>
        <v>7.2939421386328279E-2</v>
      </c>
      <c r="BA1282" s="29">
        <f t="shared" si="1082"/>
        <v>1.6130854067877873</v>
      </c>
      <c r="BB1282" s="29">
        <f t="shared" si="1083"/>
        <v>5.1532313921892463</v>
      </c>
      <c r="BC1282" s="29">
        <f t="shared" si="1084"/>
        <v>10.693377377590705</v>
      </c>
      <c r="BD1282" s="29">
        <f t="shared" si="1085"/>
        <v>52.21375672651719</v>
      </c>
      <c r="BE1282" s="29">
        <f t="shared" si="1085"/>
        <v>0.87527305663593935</v>
      </c>
      <c r="BF1282" s="29">
        <f t="shared" si="1085"/>
        <v>9.678512440726724</v>
      </c>
      <c r="BG1282" s="29">
        <f t="shared" si="1068"/>
        <v>41.22585113751397</v>
      </c>
      <c r="BH1282" s="29">
        <f t="shared" si="1068"/>
        <v>139.01390590867916</v>
      </c>
      <c r="BI1282" s="29">
        <f t="shared" si="1057"/>
        <v>1.7868183769858308</v>
      </c>
      <c r="BJ1282" s="28">
        <f t="shared" ref="BJ1282:BJ1345" si="1090">SQRT(BI1282)</f>
        <v>1.3367192588519965</v>
      </c>
      <c r="BK1282" s="28">
        <f t="shared" ref="BK1282:BK1345" si="1091">AR1282*((5-AX1282)/BJ1282)*((5-AX1282)/BJ1282)*((5-AX1282)/BJ1282)</f>
        <v>15.956724931926283</v>
      </c>
      <c r="BL1282" s="28">
        <f t="shared" ref="BL1282:BL1345" si="1092">AS1282*((4-AX1282)/BJ1282)*((4-AX1282)/BJ1282)*((4-AX1282)/BJ1282)</f>
        <v>-9.8970120976757933E-2</v>
      </c>
      <c r="BM1282" s="28">
        <f t="shared" ref="BM1282:BM1345" si="1093">AT1282*((3-AX1282)/BJ1282)*((3-AX1282)/BJ1282)*((3-AX1282)/BJ1282)</f>
        <v>-5.1465557083338211</v>
      </c>
      <c r="BN1282" s="28">
        <f t="shared" ref="BN1282:BN1345" si="1094">AU1282*((2-AX1282)/BJ1282)*((2-AX1282)/BJ1282)*((2-AX1282)/BJ1282)</f>
        <v>-39.182201792310245</v>
      </c>
      <c r="BO1282" s="28">
        <f t="shared" ref="BO1282:BO1345" si="1095">AV1282*((1-AX1282)/BJ1282)*((1-AX1282)/BJ1282)*((1-AX1282)/BJ1282)</f>
        <v>-190.32466637524666</v>
      </c>
      <c r="BP1282" s="28">
        <f t="shared" ref="BP1282:BP1345" si="1096">AW1282/((AW1282-1)*(AW1282-2))</f>
        <v>7.4618736383442264E-3</v>
      </c>
      <c r="BQ1282" s="28">
        <f t="shared" si="1058"/>
        <v>-1.632625635179572</v>
      </c>
    </row>
    <row r="1283" spans="1:69" x14ac:dyDescent="0.2">
      <c r="A1283" s="1" t="s">
        <v>7550</v>
      </c>
      <c r="B1283" s="8" t="s">
        <v>3566</v>
      </c>
      <c r="C1283" t="s">
        <v>34</v>
      </c>
      <c r="D1283" s="38">
        <v>125</v>
      </c>
      <c r="E1283" s="52" t="s">
        <v>1668</v>
      </c>
      <c r="F1283" s="8" t="s">
        <v>3567</v>
      </c>
      <c r="G1283" s="8">
        <v>92</v>
      </c>
      <c r="H1283" s="8">
        <v>8</v>
      </c>
      <c r="I1283" s="8">
        <v>17</v>
      </c>
      <c r="J1283" s="8">
        <v>0</v>
      </c>
      <c r="K1283" s="8">
        <v>12</v>
      </c>
      <c r="L1283" s="8">
        <v>1</v>
      </c>
      <c r="M1283" s="8">
        <v>3</v>
      </c>
      <c r="N1283" s="8">
        <v>1</v>
      </c>
      <c r="O1283" s="8">
        <v>1</v>
      </c>
      <c r="P1283" s="8">
        <v>1</v>
      </c>
      <c r="Q1283" s="36">
        <f t="shared" si="1059"/>
        <v>84</v>
      </c>
      <c r="R1283" s="36">
        <f t="shared" ref="R1283:R1346" si="1097">IFERROR(I1283-J1283,0)</f>
        <v>17</v>
      </c>
      <c r="S1283" s="36">
        <f t="shared" ref="S1283:S1346" si="1098">IFERROR(K1283-L1283,0)</f>
        <v>11</v>
      </c>
      <c r="T1283" s="36">
        <f t="shared" ref="T1283:T1346" si="1099">IFERROR(M1283-N1283,0)</f>
        <v>2</v>
      </c>
      <c r="U1283" s="36">
        <f t="shared" ref="U1283:U1346" si="1100">IFERROR(O1283-P1283,0)</f>
        <v>0</v>
      </c>
      <c r="V1283" s="36">
        <f t="shared" ref="V1283:V1346" si="1101">Q1283*5+R1283*4+S1283*3+T1283*2+U1283*1</f>
        <v>525</v>
      </c>
      <c r="W1283" s="45">
        <f t="shared" ref="W1283:W1346" si="1102">IFERROR(Q1283+R1283+S1283+T1283+U1283,0)</f>
        <v>114</v>
      </c>
      <c r="X1283" s="50">
        <f t="shared" ref="X1283:X1346" si="1103">IF(ISERROR(V1283/W1283),0,(V1283/W1283))</f>
        <v>4.6052631578947372</v>
      </c>
      <c r="Y1283" s="46">
        <f t="shared" si="1069"/>
        <v>0.15581717451523519</v>
      </c>
      <c r="Z1283" s="46">
        <f t="shared" si="1070"/>
        <v>0.36634349030470953</v>
      </c>
      <c r="AA1283" s="46">
        <f t="shared" si="1071"/>
        <v>2.5768698060941837</v>
      </c>
      <c r="AB1283" s="46">
        <f t="shared" si="1072"/>
        <v>6.787396121883658</v>
      </c>
      <c r="AC1283" s="46">
        <f t="shared" si="1073"/>
        <v>12.997922437673132</v>
      </c>
      <c r="AD1283" s="46">
        <f t="shared" si="1074"/>
        <v>13.088642659279756</v>
      </c>
      <c r="AE1283" s="46">
        <f t="shared" si="1075"/>
        <v>6.2278393351800618</v>
      </c>
      <c r="AF1283" s="46">
        <f t="shared" si="1076"/>
        <v>28.345567867036021</v>
      </c>
      <c r="AG1283" s="46">
        <f t="shared" si="1077"/>
        <v>13.574792243767316</v>
      </c>
      <c r="AH1283" s="46">
        <f t="shared" si="1078"/>
        <v>0</v>
      </c>
      <c r="AI1283" s="46">
        <f t="shared" ref="AI1283:AI1346" si="1104">IF(ISERROR(SUM(AD1283:AH1283)/(W1283-1)),0,SUM(AD1283:AH1283)/(W1283-1))</f>
        <v>0.54191895668374468</v>
      </c>
      <c r="AJ1283" s="47">
        <f t="shared" si="1060"/>
        <v>0.73615144955623413</v>
      </c>
      <c r="AK1283" s="47">
        <f t="shared" si="1061"/>
        <v>12.950924112982888</v>
      </c>
      <c r="AL1283" s="47">
        <f t="shared" si="1062"/>
        <v>-9.4488754589251407</v>
      </c>
      <c r="AM1283" s="47">
        <f t="shared" si="1063"/>
        <v>-114.05908559780862</v>
      </c>
      <c r="AN1283" s="47">
        <f t="shared" si="1064"/>
        <v>-88.650925685384252</v>
      </c>
      <c r="AO1283" s="47">
        <f t="shared" si="1065"/>
        <v>0</v>
      </c>
      <c r="AP1283" s="47">
        <f t="shared" si="1066"/>
        <v>9.0075853350189642E-3</v>
      </c>
      <c r="AQ1283" s="47">
        <f t="shared" ref="AQ1283:AQ1346" si="1105">IF(ISERROR(SUM(AK1283:AO1283)*AP1283),0,(SUM(AK1283:AO1283)*AP1283))</f>
        <v>-1.7943827227972033</v>
      </c>
      <c r="AR1283" s="1">
        <f t="shared" si="1067"/>
        <v>8</v>
      </c>
      <c r="AS1283" s="1">
        <f t="shared" si="1086"/>
        <v>0</v>
      </c>
      <c r="AT1283" s="1">
        <f t="shared" si="1087"/>
        <v>1</v>
      </c>
      <c r="AU1283" s="1">
        <f t="shared" si="1088"/>
        <v>1</v>
      </c>
      <c r="AV1283" s="1">
        <f t="shared" si="1089"/>
        <v>1</v>
      </c>
      <c r="AW1283" s="27">
        <f t="shared" si="1079"/>
        <v>11</v>
      </c>
      <c r="AX1283" s="41">
        <f t="shared" ref="AX1283:AX1346" si="1106">IF(ISERROR(((AR1283*5+AS1283*4+AT1283*3+AU1283*2+AV1283*1)/AW1283)),0,((AR1283*5+AS1283*4+AT1283*3+AU1283*2+AV1283*1)/AW1283))</f>
        <v>4.1818181818181817</v>
      </c>
      <c r="AY1283" s="29">
        <f t="shared" si="1080"/>
        <v>0.669421487603306</v>
      </c>
      <c r="AZ1283" s="29">
        <f t="shared" si="1081"/>
        <v>3.305785123966936E-2</v>
      </c>
      <c r="BA1283" s="29">
        <f t="shared" si="1082"/>
        <v>1.3966942148760326</v>
      </c>
      <c r="BB1283" s="29">
        <f t="shared" si="1083"/>
        <v>4.7603305785123959</v>
      </c>
      <c r="BC1283" s="29">
        <f t="shared" si="1084"/>
        <v>10.12396694214876</v>
      </c>
      <c r="BD1283" s="29">
        <f t="shared" si="1085"/>
        <v>5.355371900826448</v>
      </c>
      <c r="BE1283" s="29">
        <f t="shared" si="1085"/>
        <v>0</v>
      </c>
      <c r="BF1283" s="29">
        <f t="shared" si="1085"/>
        <v>1.3966942148760326</v>
      </c>
      <c r="BG1283" s="29">
        <f t="shared" si="1068"/>
        <v>4.7603305785123959</v>
      </c>
      <c r="BH1283" s="29">
        <f t="shared" si="1068"/>
        <v>10.12396694214876</v>
      </c>
      <c r="BI1283" s="29">
        <f t="shared" ref="BI1283:BI1346" si="1107">IF(ISERROR((SUM(BD1283:BH1283)/(AW1283-1))),0,((SUM(BD1283:BH1283)/(AW1283-1))))</f>
        <v>2.1636363636363636</v>
      </c>
      <c r="BJ1283" s="28">
        <f t="shared" si="1090"/>
        <v>1.4709304414677002</v>
      </c>
      <c r="BK1283" s="28">
        <f t="shared" si="1091"/>
        <v>1.376775255766419</v>
      </c>
      <c r="BL1283" s="28">
        <f t="shared" si="1092"/>
        <v>0</v>
      </c>
      <c r="BM1283" s="28">
        <f t="shared" si="1093"/>
        <v>-0.5186514466596055</v>
      </c>
      <c r="BN1283" s="28">
        <f t="shared" si="1094"/>
        <v>-3.2634672729278056</v>
      </c>
      <c r="BO1283" s="28">
        <f t="shared" si="1095"/>
        <v>-10.121611641115424</v>
      </c>
      <c r="BP1283" s="28">
        <f t="shared" si="1096"/>
        <v>0.12222222222222222</v>
      </c>
      <c r="BQ1283" s="28">
        <f t="shared" ref="BQ1283:BQ1346" si="1108">IF(ISERROR((SUM(BK1283:BO1283)*BP1283)),0,(SUM(BK1283:BO1283)*BP1283))</f>
        <v>-1.5310722906033396</v>
      </c>
    </row>
    <row r="1284" spans="1:69" x14ac:dyDescent="0.2">
      <c r="A1284" s="1" t="s">
        <v>7550</v>
      </c>
      <c r="B1284" s="8" t="s">
        <v>3568</v>
      </c>
      <c r="C1284" t="s">
        <v>49</v>
      </c>
      <c r="D1284" s="38">
        <v>31</v>
      </c>
      <c r="E1284" s="52" t="s">
        <v>3427</v>
      </c>
      <c r="F1284" s="8" t="s">
        <v>3569</v>
      </c>
      <c r="G1284" s="8">
        <v>26</v>
      </c>
      <c r="H1284" s="8">
        <v>2</v>
      </c>
      <c r="I1284" s="8">
        <v>2</v>
      </c>
      <c r="J1284" s="8">
        <v>0</v>
      </c>
      <c r="K1284" s="8">
        <v>2</v>
      </c>
      <c r="L1284" s="8">
        <v>0</v>
      </c>
      <c r="M1284" s="8">
        <v>1</v>
      </c>
      <c r="N1284" s="8">
        <v>0</v>
      </c>
      <c r="O1284" s="8">
        <v>1</v>
      </c>
      <c r="P1284" s="8">
        <v>0</v>
      </c>
      <c r="Q1284" s="36">
        <f t="shared" ref="Q1284:Q1347" si="1109">IFERROR(G1284-H1284,0)</f>
        <v>24</v>
      </c>
      <c r="R1284" s="36">
        <f t="shared" si="1097"/>
        <v>2</v>
      </c>
      <c r="S1284" s="36">
        <f t="shared" si="1098"/>
        <v>2</v>
      </c>
      <c r="T1284" s="36">
        <f t="shared" si="1099"/>
        <v>1</v>
      </c>
      <c r="U1284" s="36">
        <f t="shared" si="1100"/>
        <v>1</v>
      </c>
      <c r="V1284" s="36">
        <f t="shared" si="1101"/>
        <v>137</v>
      </c>
      <c r="W1284" s="45">
        <f t="shared" si="1102"/>
        <v>30</v>
      </c>
      <c r="X1284" s="50">
        <f t="shared" si="1103"/>
        <v>4.5666666666666664</v>
      </c>
      <c r="Y1284" s="46">
        <f t="shared" si="1069"/>
        <v>0.18777777777777799</v>
      </c>
      <c r="Z1284" s="46">
        <f t="shared" si="1070"/>
        <v>0.32111111111111085</v>
      </c>
      <c r="AA1284" s="46">
        <f t="shared" si="1071"/>
        <v>2.4544444444444435</v>
      </c>
      <c r="AB1284" s="46">
        <f t="shared" si="1072"/>
        <v>6.5877777777777764</v>
      </c>
      <c r="AC1284" s="46">
        <f t="shared" si="1073"/>
        <v>12.72111111111111</v>
      </c>
      <c r="AD1284" s="46">
        <f t="shared" si="1074"/>
        <v>4.5066666666666713</v>
      </c>
      <c r="AE1284" s="46">
        <f t="shared" si="1075"/>
        <v>0.64222222222222169</v>
      </c>
      <c r="AF1284" s="46">
        <f t="shared" si="1076"/>
        <v>4.9088888888888871</v>
      </c>
      <c r="AG1284" s="46">
        <f t="shared" si="1077"/>
        <v>6.5877777777777764</v>
      </c>
      <c r="AH1284" s="46">
        <f t="shared" si="1078"/>
        <v>12.72111111111111</v>
      </c>
      <c r="AI1284" s="46">
        <f t="shared" si="1104"/>
        <v>1.0126436781609196</v>
      </c>
      <c r="AJ1284" s="47">
        <f t="shared" si="1060"/>
        <v>1.0063019815944514</v>
      </c>
      <c r="AK1284" s="47">
        <f t="shared" si="1061"/>
        <v>1.9164281910031491</v>
      </c>
      <c r="AL1284" s="47">
        <f t="shared" si="1062"/>
        <v>-0.35713138000297551</v>
      </c>
      <c r="AM1284" s="47">
        <f t="shared" si="1063"/>
        <v>-7.5470081958170061</v>
      </c>
      <c r="AN1284" s="47">
        <f t="shared" si="1064"/>
        <v>-16.592943243120146</v>
      </c>
      <c r="AO1284" s="47">
        <f t="shared" si="1065"/>
        <v>-44.524862319660635</v>
      </c>
      <c r="AP1284" s="47">
        <f t="shared" si="1066"/>
        <v>3.6945812807881777E-2</v>
      </c>
      <c r="AQ1284" s="47">
        <f t="shared" si="1105"/>
        <v>-2.4792678675220792</v>
      </c>
      <c r="AR1284" s="1">
        <f t="shared" si="1067"/>
        <v>2</v>
      </c>
      <c r="AS1284" s="1">
        <f t="shared" si="1086"/>
        <v>0</v>
      </c>
      <c r="AT1284" s="1">
        <f t="shared" si="1087"/>
        <v>0</v>
      </c>
      <c r="AU1284" s="1">
        <f t="shared" si="1088"/>
        <v>0</v>
      </c>
      <c r="AV1284" s="1">
        <f t="shared" si="1089"/>
        <v>0</v>
      </c>
      <c r="AW1284" s="27">
        <f t="shared" si="1079"/>
        <v>2</v>
      </c>
      <c r="AX1284" s="41">
        <f t="shared" si="1106"/>
        <v>5</v>
      </c>
      <c r="AY1284" s="29">
        <f t="shared" si="1080"/>
        <v>0</v>
      </c>
      <c r="AZ1284" s="29">
        <f t="shared" si="1081"/>
        <v>1</v>
      </c>
      <c r="BA1284" s="29">
        <f t="shared" si="1082"/>
        <v>4</v>
      </c>
      <c r="BB1284" s="29">
        <f t="shared" si="1083"/>
        <v>9</v>
      </c>
      <c r="BC1284" s="29">
        <f t="shared" si="1084"/>
        <v>16</v>
      </c>
      <c r="BD1284" s="29">
        <f t="shared" si="1085"/>
        <v>0</v>
      </c>
      <c r="BE1284" s="29">
        <f t="shared" si="1085"/>
        <v>0</v>
      </c>
      <c r="BF1284" s="29">
        <f t="shared" si="1085"/>
        <v>0</v>
      </c>
      <c r="BG1284" s="29">
        <f t="shared" si="1068"/>
        <v>0</v>
      </c>
      <c r="BH1284" s="29">
        <f t="shared" si="1068"/>
        <v>0</v>
      </c>
      <c r="BI1284" s="29">
        <f t="shared" si="1107"/>
        <v>0</v>
      </c>
      <c r="BJ1284" s="28">
        <f t="shared" si="1090"/>
        <v>0</v>
      </c>
      <c r="BK1284" s="28" t="e">
        <f t="shared" si="1091"/>
        <v>#DIV/0!</v>
      </c>
      <c r="BL1284" s="28" t="e">
        <f t="shared" si="1092"/>
        <v>#DIV/0!</v>
      </c>
      <c r="BM1284" s="28" t="e">
        <f t="shared" si="1093"/>
        <v>#DIV/0!</v>
      </c>
      <c r="BN1284" s="28" t="e">
        <f t="shared" si="1094"/>
        <v>#DIV/0!</v>
      </c>
      <c r="BO1284" s="28" t="e">
        <f t="shared" si="1095"/>
        <v>#DIV/0!</v>
      </c>
      <c r="BP1284" s="28" t="e">
        <f t="shared" si="1096"/>
        <v>#DIV/0!</v>
      </c>
      <c r="BQ1284" s="28">
        <f t="shared" si="1108"/>
        <v>0</v>
      </c>
    </row>
    <row r="1285" spans="1:69" x14ac:dyDescent="0.2">
      <c r="A1285" s="1" t="s">
        <v>7550</v>
      </c>
      <c r="B1285" s="8" t="s">
        <v>3570</v>
      </c>
      <c r="C1285" t="s">
        <v>49</v>
      </c>
      <c r="D1285" s="38">
        <v>117</v>
      </c>
      <c r="E1285" s="52"/>
      <c r="F1285" s="8" t="s">
        <v>3571</v>
      </c>
      <c r="G1285" s="8">
        <v>87</v>
      </c>
      <c r="H1285" s="8">
        <v>11</v>
      </c>
      <c r="I1285" s="8">
        <v>24</v>
      </c>
      <c r="J1285" s="8">
        <v>1</v>
      </c>
      <c r="K1285" s="8">
        <v>3</v>
      </c>
      <c r="L1285" s="8">
        <v>0</v>
      </c>
      <c r="M1285" s="8">
        <v>1</v>
      </c>
      <c r="N1285" s="8">
        <v>0</v>
      </c>
      <c r="O1285" s="8">
        <v>2</v>
      </c>
      <c r="P1285" s="8">
        <v>1</v>
      </c>
      <c r="Q1285" s="36">
        <f t="shared" si="1109"/>
        <v>76</v>
      </c>
      <c r="R1285" s="36">
        <f t="shared" si="1097"/>
        <v>23</v>
      </c>
      <c r="S1285" s="36">
        <f t="shared" si="1098"/>
        <v>3</v>
      </c>
      <c r="T1285" s="36">
        <f t="shared" si="1099"/>
        <v>1</v>
      </c>
      <c r="U1285" s="36">
        <f t="shared" si="1100"/>
        <v>1</v>
      </c>
      <c r="V1285" s="36">
        <f t="shared" si="1101"/>
        <v>484</v>
      </c>
      <c r="W1285" s="45">
        <f t="shared" si="1102"/>
        <v>104</v>
      </c>
      <c r="X1285" s="50">
        <f t="shared" si="1103"/>
        <v>4.6538461538461542</v>
      </c>
      <c r="Y1285" s="46">
        <f t="shared" si="1069"/>
        <v>0.11982248520710036</v>
      </c>
      <c r="Z1285" s="46">
        <f t="shared" si="1070"/>
        <v>0.42751479289940875</v>
      </c>
      <c r="AA1285" s="46">
        <f t="shared" si="1071"/>
        <v>2.7352071005917171</v>
      </c>
      <c r="AB1285" s="46">
        <f t="shared" si="1072"/>
        <v>7.0428994082840255</v>
      </c>
      <c r="AC1285" s="46">
        <f t="shared" si="1073"/>
        <v>13.350591715976334</v>
      </c>
      <c r="AD1285" s="46">
        <f t="shared" si="1074"/>
        <v>9.1065088757396264</v>
      </c>
      <c r="AE1285" s="46">
        <f t="shared" si="1075"/>
        <v>9.8328402366864012</v>
      </c>
      <c r="AF1285" s="46">
        <f t="shared" si="1076"/>
        <v>8.2056213017751514</v>
      </c>
      <c r="AG1285" s="46">
        <f t="shared" si="1077"/>
        <v>7.0428994082840255</v>
      </c>
      <c r="AH1285" s="46">
        <f t="shared" si="1078"/>
        <v>13.350591715976334</v>
      </c>
      <c r="AI1285" s="46">
        <f t="shared" si="1104"/>
        <v>0.46153846153846162</v>
      </c>
      <c r="AJ1285" s="47">
        <f t="shared" si="1060"/>
        <v>0.67936622048675754</v>
      </c>
      <c r="AK1285" s="47">
        <f t="shared" si="1061"/>
        <v>10.053313589703038</v>
      </c>
      <c r="AL1285" s="47">
        <f t="shared" si="1062"/>
        <v>-20.504194323927134</v>
      </c>
      <c r="AM1285" s="47">
        <f t="shared" si="1063"/>
        <v>-43.28074526621846</v>
      </c>
      <c r="AN1285" s="47">
        <f t="shared" si="1064"/>
        <v>-59.60948657208445</v>
      </c>
      <c r="AO1285" s="47">
        <f t="shared" si="1065"/>
        <v>-155.57468303681455</v>
      </c>
      <c r="AP1285" s="47">
        <f t="shared" si="1066"/>
        <v>9.8991052731772326E-3</v>
      </c>
      <c r="AQ1285" s="47">
        <f t="shared" si="1105"/>
        <v>-2.6620257703570838</v>
      </c>
      <c r="AR1285" s="1">
        <f t="shared" si="1067"/>
        <v>11</v>
      </c>
      <c r="AS1285" s="1">
        <f t="shared" si="1086"/>
        <v>1</v>
      </c>
      <c r="AT1285" s="1">
        <f t="shared" si="1087"/>
        <v>0</v>
      </c>
      <c r="AU1285" s="1">
        <f t="shared" si="1088"/>
        <v>0</v>
      </c>
      <c r="AV1285" s="1">
        <f t="shared" si="1089"/>
        <v>1</v>
      </c>
      <c r="AW1285" s="27">
        <f t="shared" si="1079"/>
        <v>13</v>
      </c>
      <c r="AX1285" s="41">
        <f t="shared" si="1106"/>
        <v>4.615384615384615</v>
      </c>
      <c r="AY1285" s="29">
        <f t="shared" si="1080"/>
        <v>0.14792899408284055</v>
      </c>
      <c r="AZ1285" s="29">
        <f t="shared" si="1081"/>
        <v>0.3786982248520705</v>
      </c>
      <c r="BA1285" s="29">
        <f t="shared" si="1082"/>
        <v>2.6094674556213007</v>
      </c>
      <c r="BB1285" s="29">
        <f t="shared" si="1083"/>
        <v>6.8402366863905302</v>
      </c>
      <c r="BC1285" s="29">
        <f t="shared" si="1084"/>
        <v>13.071005917159761</v>
      </c>
      <c r="BD1285" s="29">
        <f t="shared" si="1085"/>
        <v>1.627218934911246</v>
      </c>
      <c r="BE1285" s="29">
        <f t="shared" si="1085"/>
        <v>0.3786982248520705</v>
      </c>
      <c r="BF1285" s="29">
        <f t="shared" si="1085"/>
        <v>0</v>
      </c>
      <c r="BG1285" s="29">
        <f t="shared" si="1068"/>
        <v>0</v>
      </c>
      <c r="BH1285" s="29">
        <f t="shared" si="1068"/>
        <v>13.071005917159761</v>
      </c>
      <c r="BI1285" s="29">
        <f t="shared" si="1107"/>
        <v>1.2564102564102564</v>
      </c>
      <c r="BJ1285" s="28">
        <f t="shared" si="1090"/>
        <v>1.1208970766356099</v>
      </c>
      <c r="BK1285" s="28">
        <f t="shared" si="1091"/>
        <v>0.44440141362143076</v>
      </c>
      <c r="BL1285" s="28">
        <f t="shared" si="1092"/>
        <v>-0.16547892638121561</v>
      </c>
      <c r="BM1285" s="28">
        <f t="shared" si="1093"/>
        <v>0</v>
      </c>
      <c r="BN1285" s="28">
        <f t="shared" si="1094"/>
        <v>0</v>
      </c>
      <c r="BO1285" s="28">
        <f t="shared" si="1095"/>
        <v>-33.555700339212841</v>
      </c>
      <c r="BP1285" s="28">
        <f t="shared" si="1096"/>
        <v>9.8484848484848481E-2</v>
      </c>
      <c r="BQ1285" s="28">
        <f t="shared" si="1108"/>
        <v>-3.2772584248154857</v>
      </c>
    </row>
    <row r="1286" spans="1:69" x14ac:dyDescent="0.2">
      <c r="A1286" s="1" t="s">
        <v>7550</v>
      </c>
      <c r="B1286" s="8" t="s">
        <v>3572</v>
      </c>
      <c r="C1286" t="s">
        <v>30</v>
      </c>
      <c r="D1286" s="38">
        <v>533</v>
      </c>
      <c r="E1286" s="52" t="s">
        <v>3573</v>
      </c>
      <c r="F1286" s="8" t="s">
        <v>3574</v>
      </c>
      <c r="G1286" s="8">
        <v>307</v>
      </c>
      <c r="H1286" s="8">
        <v>32</v>
      </c>
      <c r="I1286" s="8">
        <v>117</v>
      </c>
      <c r="J1286" s="8">
        <v>21</v>
      </c>
      <c r="K1286" s="8">
        <v>64</v>
      </c>
      <c r="L1286" s="8">
        <v>15</v>
      </c>
      <c r="M1286" s="8">
        <v>29</v>
      </c>
      <c r="N1286" s="8">
        <v>9</v>
      </c>
      <c r="O1286" s="8">
        <v>16</v>
      </c>
      <c r="P1286" s="8">
        <v>4</v>
      </c>
      <c r="Q1286" s="36">
        <f t="shared" si="1109"/>
        <v>275</v>
      </c>
      <c r="R1286" s="36">
        <f t="shared" si="1097"/>
        <v>96</v>
      </c>
      <c r="S1286" s="36">
        <f t="shared" si="1098"/>
        <v>49</v>
      </c>
      <c r="T1286" s="36">
        <f t="shared" si="1099"/>
        <v>20</v>
      </c>
      <c r="U1286" s="36">
        <f t="shared" si="1100"/>
        <v>12</v>
      </c>
      <c r="V1286" s="36">
        <f t="shared" si="1101"/>
        <v>1958</v>
      </c>
      <c r="W1286" s="45">
        <f t="shared" si="1102"/>
        <v>452</v>
      </c>
      <c r="X1286" s="50">
        <f t="shared" si="1103"/>
        <v>4.331858407079646</v>
      </c>
      <c r="Y1286" s="46">
        <f t="shared" si="1069"/>
        <v>0.44641318819014808</v>
      </c>
      <c r="Z1286" s="46">
        <f t="shared" si="1070"/>
        <v>0.11013000234944002</v>
      </c>
      <c r="AA1286" s="46">
        <f t="shared" si="1071"/>
        <v>1.773846816508732</v>
      </c>
      <c r="AB1286" s="46">
        <f t="shared" si="1072"/>
        <v>5.4375636306680235</v>
      </c>
      <c r="AC1286" s="46">
        <f t="shared" si="1073"/>
        <v>11.101280444827315</v>
      </c>
      <c r="AD1286" s="46">
        <f t="shared" si="1074"/>
        <v>122.76362675229072</v>
      </c>
      <c r="AE1286" s="46">
        <f t="shared" si="1075"/>
        <v>10.572480225546242</v>
      </c>
      <c r="AF1286" s="46">
        <f t="shared" si="1076"/>
        <v>86.918494008927865</v>
      </c>
      <c r="AG1286" s="46">
        <f t="shared" si="1077"/>
        <v>108.75127261336047</v>
      </c>
      <c r="AH1286" s="46">
        <f t="shared" si="1078"/>
        <v>133.21536533792778</v>
      </c>
      <c r="AI1286" s="46">
        <f t="shared" si="1104"/>
        <v>1.0248807958715145</v>
      </c>
      <c r="AJ1286" s="47">
        <f t="shared" si="1060"/>
        <v>1.0123639641312381</v>
      </c>
      <c r="AK1286" s="47">
        <f t="shared" si="1061"/>
        <v>79.054789228375924</v>
      </c>
      <c r="AL1286" s="47">
        <f t="shared" si="1062"/>
        <v>-3.3815800496822468</v>
      </c>
      <c r="AM1286" s="47">
        <f t="shared" si="1063"/>
        <v>-111.57328402875366</v>
      </c>
      <c r="AN1286" s="47">
        <f t="shared" si="1064"/>
        <v>-244.41423192137873</v>
      </c>
      <c r="AO1286" s="47">
        <f t="shared" si="1065"/>
        <v>-427.79019281774282</v>
      </c>
      <c r="AP1286" s="47">
        <f t="shared" si="1066"/>
        <v>2.227149544222715E-3</v>
      </c>
      <c r="AQ1286" s="47">
        <f t="shared" si="1105"/>
        <v>-1.5770546135220995</v>
      </c>
      <c r="AR1286" s="1">
        <f t="shared" si="1067"/>
        <v>32</v>
      </c>
      <c r="AS1286" s="1">
        <f t="shared" si="1086"/>
        <v>21</v>
      </c>
      <c r="AT1286" s="1">
        <f t="shared" si="1087"/>
        <v>15</v>
      </c>
      <c r="AU1286" s="1">
        <f t="shared" si="1088"/>
        <v>9</v>
      </c>
      <c r="AV1286" s="1">
        <f t="shared" si="1089"/>
        <v>4</v>
      </c>
      <c r="AW1286" s="27">
        <f t="shared" si="1079"/>
        <v>81</v>
      </c>
      <c r="AX1286" s="41">
        <f t="shared" si="1106"/>
        <v>3.8395061728395063</v>
      </c>
      <c r="AY1286" s="29">
        <f t="shared" si="1080"/>
        <v>1.3467459228776097</v>
      </c>
      <c r="AZ1286" s="29">
        <f t="shared" si="1081"/>
        <v>2.5758268556622409E-2</v>
      </c>
      <c r="BA1286" s="29">
        <f t="shared" si="1082"/>
        <v>0.70477061423563514</v>
      </c>
      <c r="BB1286" s="29">
        <f t="shared" si="1083"/>
        <v>3.3837829599146478</v>
      </c>
      <c r="BC1286" s="29">
        <f t="shared" si="1084"/>
        <v>8.0627953055936601</v>
      </c>
      <c r="BD1286" s="29">
        <f t="shared" si="1085"/>
        <v>43.095869532083512</v>
      </c>
      <c r="BE1286" s="29">
        <f t="shared" si="1085"/>
        <v>0.54092363968907053</v>
      </c>
      <c r="BF1286" s="29">
        <f t="shared" si="1085"/>
        <v>10.571559213534528</v>
      </c>
      <c r="BG1286" s="29">
        <f t="shared" si="1068"/>
        <v>30.45404663923183</v>
      </c>
      <c r="BH1286" s="29">
        <f t="shared" si="1068"/>
        <v>32.25118122237464</v>
      </c>
      <c r="BI1286" s="29">
        <f t="shared" si="1107"/>
        <v>1.4614197530864197</v>
      </c>
      <c r="BJ1286" s="28">
        <f t="shared" si="1090"/>
        <v>1.2088919526104969</v>
      </c>
      <c r="BK1286" s="28">
        <f t="shared" si="1091"/>
        <v>28.308445575055149</v>
      </c>
      <c r="BL1286" s="28">
        <f t="shared" si="1092"/>
        <v>4.9139624705941687E-2</v>
      </c>
      <c r="BM1286" s="28">
        <f t="shared" si="1093"/>
        <v>-5.0234314570318999</v>
      </c>
      <c r="BN1286" s="28">
        <f t="shared" si="1094"/>
        <v>-31.709091437621893</v>
      </c>
      <c r="BO1286" s="28">
        <f t="shared" si="1095"/>
        <v>-51.835343762896983</v>
      </c>
      <c r="BP1286" s="28">
        <f t="shared" si="1096"/>
        <v>1.2816455696202532E-2</v>
      </c>
      <c r="BQ1286" s="28">
        <f t="shared" si="1108"/>
        <v>-0.77168240475964645</v>
      </c>
    </row>
    <row r="1287" spans="1:69" x14ac:dyDescent="0.2">
      <c r="A1287" s="1" t="s">
        <v>7550</v>
      </c>
      <c r="B1287" s="8" t="s">
        <v>3575</v>
      </c>
      <c r="C1287" t="s">
        <v>42</v>
      </c>
      <c r="D1287" s="38">
        <v>147</v>
      </c>
      <c r="E1287" s="52" t="s">
        <v>3576</v>
      </c>
      <c r="F1287" s="8" t="s">
        <v>3577</v>
      </c>
      <c r="G1287" s="8">
        <v>86</v>
      </c>
      <c r="H1287" s="8">
        <v>41</v>
      </c>
      <c r="I1287" s="8">
        <v>21</v>
      </c>
      <c r="J1287" s="8">
        <v>11</v>
      </c>
      <c r="K1287" s="8">
        <v>11</v>
      </c>
      <c r="L1287" s="8">
        <v>6</v>
      </c>
      <c r="M1287" s="8">
        <v>8</v>
      </c>
      <c r="N1287" s="8">
        <v>6</v>
      </c>
      <c r="O1287" s="8">
        <v>21</v>
      </c>
      <c r="P1287" s="8">
        <v>17</v>
      </c>
      <c r="Q1287" s="36">
        <f t="shared" si="1109"/>
        <v>45</v>
      </c>
      <c r="R1287" s="36">
        <f t="shared" si="1097"/>
        <v>10</v>
      </c>
      <c r="S1287" s="36">
        <f t="shared" si="1098"/>
        <v>5</v>
      </c>
      <c r="T1287" s="36">
        <f t="shared" si="1099"/>
        <v>2</v>
      </c>
      <c r="U1287" s="36">
        <f t="shared" si="1100"/>
        <v>4</v>
      </c>
      <c r="V1287" s="36">
        <f t="shared" si="1101"/>
        <v>288</v>
      </c>
      <c r="W1287" s="45">
        <f t="shared" si="1102"/>
        <v>66</v>
      </c>
      <c r="X1287" s="50">
        <f t="shared" si="1103"/>
        <v>4.3636363636363633</v>
      </c>
      <c r="Y1287" s="46">
        <f t="shared" si="1069"/>
        <v>0.40495867768595084</v>
      </c>
      <c r="Z1287" s="46">
        <f t="shared" si="1070"/>
        <v>0.13223140495867744</v>
      </c>
      <c r="AA1287" s="46">
        <f t="shared" si="1071"/>
        <v>1.8595041322314041</v>
      </c>
      <c r="AB1287" s="46">
        <f t="shared" si="1072"/>
        <v>5.5867768595041305</v>
      </c>
      <c r="AC1287" s="46">
        <f t="shared" si="1073"/>
        <v>11.314049586776857</v>
      </c>
      <c r="AD1287" s="46">
        <f t="shared" si="1074"/>
        <v>18.223140495867789</v>
      </c>
      <c r="AE1287" s="46">
        <f t="shared" si="1075"/>
        <v>1.3223140495867745</v>
      </c>
      <c r="AF1287" s="46">
        <f t="shared" si="1076"/>
        <v>9.2975206611570211</v>
      </c>
      <c r="AG1287" s="46">
        <f t="shared" si="1077"/>
        <v>11.173553719008261</v>
      </c>
      <c r="AH1287" s="46">
        <f t="shared" si="1078"/>
        <v>45.256198347107429</v>
      </c>
      <c r="AI1287" s="46">
        <f t="shared" si="1104"/>
        <v>1.3118881118881121</v>
      </c>
      <c r="AJ1287" s="47">
        <f t="shared" si="1060"/>
        <v>1.1453768427413364</v>
      </c>
      <c r="AK1287" s="47">
        <f t="shared" si="1061"/>
        <v>7.7176198666608178</v>
      </c>
      <c r="AL1287" s="47">
        <f t="shared" si="1062"/>
        <v>-0.32000497017576301</v>
      </c>
      <c r="AM1287" s="47">
        <f t="shared" si="1063"/>
        <v>-8.4376310495562681</v>
      </c>
      <c r="AN1287" s="47">
        <f t="shared" si="1064"/>
        <v>-17.576272986903827</v>
      </c>
      <c r="AO1287" s="47">
        <f t="shared" si="1065"/>
        <v>-101.30757346445601</v>
      </c>
      <c r="AP1287" s="47">
        <f t="shared" si="1066"/>
        <v>1.5865384615384615E-2</v>
      </c>
      <c r="AQ1287" s="47">
        <f t="shared" si="1105"/>
        <v>-1.9026382047818386</v>
      </c>
      <c r="AR1287" s="1">
        <f t="shared" si="1067"/>
        <v>41</v>
      </c>
      <c r="AS1287" s="1">
        <f t="shared" si="1086"/>
        <v>11</v>
      </c>
      <c r="AT1287" s="1">
        <f t="shared" si="1087"/>
        <v>6</v>
      </c>
      <c r="AU1287" s="1">
        <f t="shared" si="1088"/>
        <v>6</v>
      </c>
      <c r="AV1287" s="1">
        <f t="shared" si="1089"/>
        <v>17</v>
      </c>
      <c r="AW1287" s="27">
        <f t="shared" si="1079"/>
        <v>81</v>
      </c>
      <c r="AX1287" s="41">
        <f t="shared" si="1106"/>
        <v>3.6543209876543208</v>
      </c>
      <c r="AY1287" s="29">
        <f t="shared" si="1080"/>
        <v>1.8108520042676426</v>
      </c>
      <c r="AZ1287" s="29">
        <f t="shared" si="1081"/>
        <v>0.11949397957628424</v>
      </c>
      <c r="BA1287" s="29">
        <f t="shared" si="1082"/>
        <v>0.42813595488492584</v>
      </c>
      <c r="BB1287" s="29">
        <f t="shared" si="1083"/>
        <v>2.7367779301935675</v>
      </c>
      <c r="BC1287" s="29">
        <f t="shared" si="1084"/>
        <v>7.0454199055022091</v>
      </c>
      <c r="BD1287" s="29">
        <f t="shared" si="1085"/>
        <v>74.244932174973343</v>
      </c>
      <c r="BE1287" s="29">
        <f t="shared" si="1085"/>
        <v>1.3144337753391266</v>
      </c>
      <c r="BF1287" s="29">
        <f t="shared" si="1085"/>
        <v>2.5688157293095548</v>
      </c>
      <c r="BG1287" s="29">
        <f t="shared" si="1068"/>
        <v>16.420667581161403</v>
      </c>
      <c r="BH1287" s="29">
        <f t="shared" si="1068"/>
        <v>119.77213839353756</v>
      </c>
      <c r="BI1287" s="29">
        <f t="shared" si="1107"/>
        <v>2.6790123456790118</v>
      </c>
      <c r="BJ1287" s="28">
        <f t="shared" si="1090"/>
        <v>1.6367688736284705</v>
      </c>
      <c r="BK1287" s="28">
        <f t="shared" si="1091"/>
        <v>22.784852498511341</v>
      </c>
      <c r="BL1287" s="28">
        <f t="shared" si="1092"/>
        <v>0.10362144640024047</v>
      </c>
      <c r="BM1287" s="28">
        <f t="shared" si="1093"/>
        <v>-0.38332022120316789</v>
      </c>
      <c r="BN1287" s="28">
        <f t="shared" si="1094"/>
        <v>-6.1951027863123738</v>
      </c>
      <c r="BO1287" s="28">
        <f t="shared" si="1095"/>
        <v>-72.501530074939524</v>
      </c>
      <c r="BP1287" s="28">
        <f t="shared" si="1096"/>
        <v>1.2816455696202532E-2</v>
      </c>
      <c r="BQ1287" s="28">
        <f t="shared" si="1108"/>
        <v>-0.72017560287041493</v>
      </c>
    </row>
    <row r="1288" spans="1:69" x14ac:dyDescent="0.2">
      <c r="A1288" s="1" t="s">
        <v>7550</v>
      </c>
      <c r="B1288" s="8" t="s">
        <v>3578</v>
      </c>
      <c r="C1288" t="s">
        <v>100</v>
      </c>
      <c r="D1288" s="38">
        <v>202</v>
      </c>
      <c r="E1288" s="52" t="s">
        <v>342</v>
      </c>
      <c r="F1288" s="8" t="s">
        <v>3579</v>
      </c>
      <c r="G1288" s="8">
        <v>125</v>
      </c>
      <c r="H1288" s="8">
        <v>20</v>
      </c>
      <c r="I1288" s="8">
        <v>36</v>
      </c>
      <c r="J1288" s="8">
        <v>4</v>
      </c>
      <c r="K1288" s="8">
        <v>25</v>
      </c>
      <c r="L1288" s="8">
        <v>2</v>
      </c>
      <c r="M1288" s="8">
        <v>8</v>
      </c>
      <c r="N1288" s="8">
        <v>5</v>
      </c>
      <c r="O1288" s="8">
        <v>8</v>
      </c>
      <c r="P1288" s="8">
        <v>4</v>
      </c>
      <c r="Q1288" s="36">
        <f t="shared" si="1109"/>
        <v>105</v>
      </c>
      <c r="R1288" s="36">
        <f t="shared" si="1097"/>
        <v>32</v>
      </c>
      <c r="S1288" s="36">
        <f t="shared" si="1098"/>
        <v>23</v>
      </c>
      <c r="T1288" s="36">
        <f t="shared" si="1099"/>
        <v>3</v>
      </c>
      <c r="U1288" s="36">
        <f t="shared" si="1100"/>
        <v>4</v>
      </c>
      <c r="V1288" s="36">
        <f t="shared" si="1101"/>
        <v>732</v>
      </c>
      <c r="W1288" s="45">
        <f t="shared" si="1102"/>
        <v>167</v>
      </c>
      <c r="X1288" s="50">
        <f t="shared" si="1103"/>
        <v>4.3832335329341321</v>
      </c>
      <c r="Y1288" s="46">
        <f t="shared" si="1069"/>
        <v>0.38040087489691232</v>
      </c>
      <c r="Z1288" s="46">
        <f t="shared" si="1070"/>
        <v>0.14686794076517651</v>
      </c>
      <c r="AA1288" s="46">
        <f t="shared" si="1071"/>
        <v>1.9133350066334407</v>
      </c>
      <c r="AB1288" s="46">
        <f t="shared" si="1072"/>
        <v>5.6798020725017047</v>
      </c>
      <c r="AC1288" s="46">
        <f t="shared" si="1073"/>
        <v>11.446269138369969</v>
      </c>
      <c r="AD1288" s="46">
        <f t="shared" si="1074"/>
        <v>39.942091864175794</v>
      </c>
      <c r="AE1288" s="46">
        <f t="shared" si="1075"/>
        <v>4.6997741044856483</v>
      </c>
      <c r="AF1288" s="46">
        <f t="shared" si="1076"/>
        <v>44.006705152569133</v>
      </c>
      <c r="AG1288" s="46">
        <f t="shared" si="1077"/>
        <v>17.039406217505114</v>
      </c>
      <c r="AH1288" s="46">
        <f t="shared" si="1078"/>
        <v>45.785076553479875</v>
      </c>
      <c r="AI1288" s="46">
        <f t="shared" si="1104"/>
        <v>0.91248827645913</v>
      </c>
      <c r="AJ1288" s="47">
        <f t="shared" si="1060"/>
        <v>0.95524252232568141</v>
      </c>
      <c r="AK1288" s="47">
        <f t="shared" si="1061"/>
        <v>28.26250288215742</v>
      </c>
      <c r="AL1288" s="47">
        <f t="shared" si="1062"/>
        <v>-2.0663293609412383</v>
      </c>
      <c r="AM1288" s="47">
        <f t="shared" si="1063"/>
        <v>-69.835045774943922</v>
      </c>
      <c r="AN1288" s="47">
        <f t="shared" si="1064"/>
        <v>-46.588649069321029</v>
      </c>
      <c r="AO1288" s="47">
        <f t="shared" si="1065"/>
        <v>-177.71127438032761</v>
      </c>
      <c r="AP1288" s="47">
        <f t="shared" si="1066"/>
        <v>6.0971157356699522E-3</v>
      </c>
      <c r="AQ1288" s="47">
        <f t="shared" si="1105"/>
        <v>-1.6336538474795128</v>
      </c>
      <c r="AR1288" s="1">
        <f t="shared" si="1067"/>
        <v>20</v>
      </c>
      <c r="AS1288" s="1">
        <f t="shared" si="1086"/>
        <v>4</v>
      </c>
      <c r="AT1288" s="1">
        <f t="shared" si="1087"/>
        <v>2</v>
      </c>
      <c r="AU1288" s="1">
        <f t="shared" si="1088"/>
        <v>5</v>
      </c>
      <c r="AV1288" s="1">
        <f t="shared" si="1089"/>
        <v>4</v>
      </c>
      <c r="AW1288" s="27">
        <f t="shared" si="1079"/>
        <v>35</v>
      </c>
      <c r="AX1288" s="41">
        <f t="shared" si="1106"/>
        <v>3.8857142857142857</v>
      </c>
      <c r="AY1288" s="29">
        <f t="shared" si="1080"/>
        <v>1.2416326530612245</v>
      </c>
      <c r="AZ1288" s="29">
        <f t="shared" si="1081"/>
        <v>1.3061224489795928E-2</v>
      </c>
      <c r="BA1288" s="29">
        <f t="shared" si="1082"/>
        <v>0.78448979591836732</v>
      </c>
      <c r="BB1288" s="29">
        <f t="shared" si="1083"/>
        <v>3.5559183673469388</v>
      </c>
      <c r="BC1288" s="29">
        <f t="shared" si="1084"/>
        <v>8.3273469387755092</v>
      </c>
      <c r="BD1288" s="29">
        <f t="shared" si="1085"/>
        <v>24.832653061224491</v>
      </c>
      <c r="BE1288" s="29">
        <f t="shared" si="1085"/>
        <v>5.224489795918371E-2</v>
      </c>
      <c r="BF1288" s="29">
        <f t="shared" si="1085"/>
        <v>1.5689795918367346</v>
      </c>
      <c r="BG1288" s="29">
        <f t="shared" si="1068"/>
        <v>17.779591836734696</v>
      </c>
      <c r="BH1288" s="29">
        <f t="shared" si="1068"/>
        <v>33.309387755102037</v>
      </c>
      <c r="BI1288" s="29">
        <f t="shared" si="1107"/>
        <v>2.2806722689075629</v>
      </c>
      <c r="BJ1288" s="28">
        <f t="shared" si="1090"/>
        <v>1.5101894811273064</v>
      </c>
      <c r="BK1288" s="28">
        <f t="shared" si="1091"/>
        <v>8.0338803754640473</v>
      </c>
      <c r="BL1288" s="28">
        <f t="shared" si="1092"/>
        <v>1.7335705053345453E-3</v>
      </c>
      <c r="BM1288" s="28">
        <f t="shared" si="1093"/>
        <v>-0.40347499159704203</v>
      </c>
      <c r="BN1288" s="28">
        <f t="shared" si="1094"/>
        <v>-9.7342692578449199</v>
      </c>
      <c r="BO1288" s="28">
        <f t="shared" si="1095"/>
        <v>-27.907803519010709</v>
      </c>
      <c r="BP1288" s="28">
        <f t="shared" si="1096"/>
        <v>3.1194295900178252E-2</v>
      </c>
      <c r="BQ1288" s="28">
        <f t="shared" si="1108"/>
        <v>-0.93613875560331117</v>
      </c>
    </row>
    <row r="1289" spans="1:69" x14ac:dyDescent="0.2">
      <c r="A1289" s="1" t="s">
        <v>7550</v>
      </c>
      <c r="B1289" s="8" t="s">
        <v>3580</v>
      </c>
      <c r="C1289" t="s">
        <v>49</v>
      </c>
      <c r="D1289" s="38">
        <v>407</v>
      </c>
      <c r="E1289" s="52" t="s">
        <v>3581</v>
      </c>
      <c r="F1289" s="8" t="s">
        <v>3582</v>
      </c>
      <c r="G1289" s="8">
        <v>316</v>
      </c>
      <c r="H1289" s="8">
        <v>32</v>
      </c>
      <c r="I1289" s="8">
        <v>59</v>
      </c>
      <c r="J1289" s="8">
        <v>9</v>
      </c>
      <c r="K1289" s="8">
        <v>23</v>
      </c>
      <c r="L1289" s="8">
        <v>1</v>
      </c>
      <c r="M1289" s="8">
        <v>5</v>
      </c>
      <c r="N1289" s="8">
        <v>1</v>
      </c>
      <c r="O1289" s="8">
        <v>4</v>
      </c>
      <c r="P1289" s="8">
        <v>1</v>
      </c>
      <c r="Q1289" s="36">
        <f t="shared" si="1109"/>
        <v>284</v>
      </c>
      <c r="R1289" s="36">
        <f t="shared" si="1097"/>
        <v>50</v>
      </c>
      <c r="S1289" s="36">
        <f t="shared" si="1098"/>
        <v>22</v>
      </c>
      <c r="T1289" s="36">
        <f t="shared" si="1099"/>
        <v>4</v>
      </c>
      <c r="U1289" s="36">
        <f t="shared" si="1100"/>
        <v>3</v>
      </c>
      <c r="V1289" s="36">
        <f t="shared" si="1101"/>
        <v>1697</v>
      </c>
      <c r="W1289" s="45">
        <f t="shared" si="1102"/>
        <v>363</v>
      </c>
      <c r="X1289" s="50">
        <f t="shared" si="1103"/>
        <v>4.6749311294765841</v>
      </c>
      <c r="Y1289" s="46">
        <f t="shared" si="1069"/>
        <v>0.10566977058336935</v>
      </c>
      <c r="Z1289" s="46">
        <f t="shared" si="1070"/>
        <v>0.45553202953653749</v>
      </c>
      <c r="AA1289" s="46">
        <f t="shared" si="1071"/>
        <v>2.8053942884897056</v>
      </c>
      <c r="AB1289" s="46">
        <f t="shared" si="1072"/>
        <v>7.1552565474428738</v>
      </c>
      <c r="AC1289" s="46">
        <f t="shared" si="1073"/>
        <v>13.505118806396043</v>
      </c>
      <c r="AD1289" s="46">
        <f t="shared" si="1074"/>
        <v>30.010214845676895</v>
      </c>
      <c r="AE1289" s="46">
        <f t="shared" si="1075"/>
        <v>22.776601476826876</v>
      </c>
      <c r="AF1289" s="46">
        <f t="shared" si="1076"/>
        <v>61.718674346773525</v>
      </c>
      <c r="AG1289" s="46">
        <f t="shared" si="1077"/>
        <v>28.621026189771495</v>
      </c>
      <c r="AH1289" s="46">
        <f t="shared" si="1078"/>
        <v>40.51535641918813</v>
      </c>
      <c r="AI1289" s="46">
        <f t="shared" si="1104"/>
        <v>0.50729799248131746</v>
      </c>
      <c r="AJ1289" s="47">
        <f t="shared" si="1060"/>
        <v>0.71224854684394934</v>
      </c>
      <c r="AK1289" s="47">
        <f t="shared" si="1061"/>
        <v>26.999130081502162</v>
      </c>
      <c r="AL1289" s="47">
        <f t="shared" si="1062"/>
        <v>-42.545503416021269</v>
      </c>
      <c r="AM1289" s="47">
        <f t="shared" si="1063"/>
        <v>-286.10063912642983</v>
      </c>
      <c r="AN1289" s="47">
        <f t="shared" si="1064"/>
        <v>-211.88640396658244</v>
      </c>
      <c r="AO1289" s="47">
        <f t="shared" si="1065"/>
        <v>-412.0729936944756</v>
      </c>
      <c r="AP1289" s="47">
        <f t="shared" si="1066"/>
        <v>2.7777352657596304E-3</v>
      </c>
      <c r="AQ1289" s="47">
        <f t="shared" si="1105"/>
        <v>-2.5710895676090706</v>
      </c>
      <c r="AR1289" s="1">
        <f t="shared" si="1067"/>
        <v>32</v>
      </c>
      <c r="AS1289" s="1">
        <f t="shared" si="1086"/>
        <v>9</v>
      </c>
      <c r="AT1289" s="1">
        <f t="shared" si="1087"/>
        <v>1</v>
      </c>
      <c r="AU1289" s="1">
        <f t="shared" si="1088"/>
        <v>1</v>
      </c>
      <c r="AV1289" s="1">
        <f t="shared" si="1089"/>
        <v>1</v>
      </c>
      <c r="AW1289" s="27">
        <f t="shared" si="1079"/>
        <v>44</v>
      </c>
      <c r="AX1289" s="41">
        <f t="shared" si="1106"/>
        <v>4.5909090909090908</v>
      </c>
      <c r="AY1289" s="29">
        <f t="shared" si="1080"/>
        <v>0.1673553719008265</v>
      </c>
      <c r="AZ1289" s="29">
        <f t="shared" si="1081"/>
        <v>0.34917355371900816</v>
      </c>
      <c r="BA1289" s="29">
        <f t="shared" si="1082"/>
        <v>2.53099173553719</v>
      </c>
      <c r="BB1289" s="29">
        <f t="shared" si="1083"/>
        <v>6.7128099173553712</v>
      </c>
      <c r="BC1289" s="29">
        <f t="shared" si="1084"/>
        <v>12.894628099173554</v>
      </c>
      <c r="BD1289" s="29">
        <f t="shared" si="1085"/>
        <v>5.355371900826448</v>
      </c>
      <c r="BE1289" s="29">
        <f t="shared" si="1085"/>
        <v>3.1425619834710732</v>
      </c>
      <c r="BF1289" s="29">
        <f t="shared" si="1085"/>
        <v>2.53099173553719</v>
      </c>
      <c r="BG1289" s="29">
        <f t="shared" si="1068"/>
        <v>6.7128099173553712</v>
      </c>
      <c r="BH1289" s="29">
        <f t="shared" si="1068"/>
        <v>12.894628099173554</v>
      </c>
      <c r="BI1289" s="29">
        <f t="shared" si="1107"/>
        <v>0.71247357293868918</v>
      </c>
      <c r="BJ1289" s="28">
        <f t="shared" si="1090"/>
        <v>0.8440814966214395</v>
      </c>
      <c r="BK1289" s="28">
        <f t="shared" si="1091"/>
        <v>3.6429761162656198</v>
      </c>
      <c r="BL1289" s="28">
        <f t="shared" si="1092"/>
        <v>-3.0878157899056942</v>
      </c>
      <c r="BM1289" s="28">
        <f t="shared" si="1093"/>
        <v>-6.6954990134125678</v>
      </c>
      <c r="BN1289" s="28">
        <f t="shared" si="1094"/>
        <v>-28.92033933040031</v>
      </c>
      <c r="BO1289" s="28">
        <f t="shared" si="1095"/>
        <v>-76.99456881805061</v>
      </c>
      <c r="BP1289" s="28">
        <f t="shared" si="1096"/>
        <v>2.4363233665559248E-2</v>
      </c>
      <c r="BQ1289" s="28">
        <f t="shared" si="1108"/>
        <v>-2.7300281621052918</v>
      </c>
    </row>
    <row r="1290" spans="1:69" x14ac:dyDescent="0.2">
      <c r="A1290" s="1" t="s">
        <v>7550</v>
      </c>
      <c r="B1290" s="8" t="s">
        <v>3583</v>
      </c>
      <c r="C1290" t="s">
        <v>294</v>
      </c>
      <c r="D1290" s="38">
        <v>21</v>
      </c>
      <c r="E1290" s="52" t="s">
        <v>3584</v>
      </c>
      <c r="F1290" s="8" t="s">
        <v>3585</v>
      </c>
      <c r="G1290" s="8">
        <v>18</v>
      </c>
      <c r="H1290" s="8">
        <v>10</v>
      </c>
      <c r="I1290" s="8">
        <v>2</v>
      </c>
      <c r="J1290" s="8">
        <v>1</v>
      </c>
      <c r="K1290" s="8">
        <v>1</v>
      </c>
      <c r="L1290" s="8">
        <v>0</v>
      </c>
      <c r="M1290" s="8">
        <v>1</v>
      </c>
      <c r="N1290" s="8">
        <v>0</v>
      </c>
      <c r="O1290" s="8">
        <v>1</v>
      </c>
      <c r="P1290" s="8">
        <v>0</v>
      </c>
      <c r="Q1290" s="36">
        <f t="shared" si="1109"/>
        <v>8</v>
      </c>
      <c r="R1290" s="36">
        <f t="shared" si="1097"/>
        <v>1</v>
      </c>
      <c r="S1290" s="36">
        <f t="shared" si="1098"/>
        <v>1</v>
      </c>
      <c r="T1290" s="36">
        <f t="shared" si="1099"/>
        <v>1</v>
      </c>
      <c r="U1290" s="36">
        <f t="shared" si="1100"/>
        <v>1</v>
      </c>
      <c r="V1290" s="36">
        <f t="shared" si="1101"/>
        <v>50</v>
      </c>
      <c r="W1290" s="45">
        <f t="shared" si="1102"/>
        <v>12</v>
      </c>
      <c r="X1290" s="50">
        <f t="shared" si="1103"/>
        <v>4.166666666666667</v>
      </c>
      <c r="Y1290" s="46">
        <f t="shared" si="1069"/>
        <v>0.69444444444444398</v>
      </c>
      <c r="Z1290" s="46">
        <f t="shared" si="1070"/>
        <v>2.7777777777777877E-2</v>
      </c>
      <c r="AA1290" s="46">
        <f t="shared" si="1071"/>
        <v>1.3611111111111118</v>
      </c>
      <c r="AB1290" s="46">
        <f t="shared" si="1072"/>
        <v>4.6944444444444455</v>
      </c>
      <c r="AC1290" s="46">
        <f t="shared" si="1073"/>
        <v>10.02777777777778</v>
      </c>
      <c r="AD1290" s="46">
        <f t="shared" si="1074"/>
        <v>5.5555555555555518</v>
      </c>
      <c r="AE1290" s="46">
        <f t="shared" si="1075"/>
        <v>2.7777777777777877E-2</v>
      </c>
      <c r="AF1290" s="46">
        <f t="shared" si="1076"/>
        <v>1.3611111111111118</v>
      </c>
      <c r="AG1290" s="46">
        <f t="shared" si="1077"/>
        <v>4.6944444444444455</v>
      </c>
      <c r="AH1290" s="46">
        <f t="shared" si="1078"/>
        <v>10.02777777777778</v>
      </c>
      <c r="AI1290" s="46">
        <f t="shared" si="1104"/>
        <v>1.9696969696969695</v>
      </c>
      <c r="AJ1290" s="47">
        <f t="shared" si="1060"/>
        <v>1.403458930534474</v>
      </c>
      <c r="AK1290" s="47">
        <f t="shared" si="1061"/>
        <v>1.6747389604997158</v>
      </c>
      <c r="AL1290" s="47">
        <f t="shared" si="1062"/>
        <v>-1.6747389604997269E-3</v>
      </c>
      <c r="AM1290" s="47">
        <f t="shared" si="1063"/>
        <v>-0.57443546345140351</v>
      </c>
      <c r="AN1290" s="47">
        <f t="shared" si="1064"/>
        <v>-3.6794014962178818</v>
      </c>
      <c r="AO1290" s="47">
        <f t="shared" si="1065"/>
        <v>-11.487034530067568</v>
      </c>
      <c r="AP1290" s="47">
        <f t="shared" si="1066"/>
        <v>0.10909090909090909</v>
      </c>
      <c r="AQ1290" s="47">
        <f t="shared" si="1105"/>
        <v>-1.5346698838033785</v>
      </c>
      <c r="AR1290" s="1">
        <f t="shared" si="1067"/>
        <v>10</v>
      </c>
      <c r="AS1290" s="1">
        <f t="shared" si="1086"/>
        <v>1</v>
      </c>
      <c r="AT1290" s="1">
        <f t="shared" si="1087"/>
        <v>0</v>
      </c>
      <c r="AU1290" s="1">
        <f t="shared" si="1088"/>
        <v>0</v>
      </c>
      <c r="AV1290" s="1">
        <f t="shared" si="1089"/>
        <v>0</v>
      </c>
      <c r="AW1290" s="27">
        <f t="shared" si="1079"/>
        <v>11</v>
      </c>
      <c r="AX1290" s="41">
        <f t="shared" si="1106"/>
        <v>4.9090909090909092</v>
      </c>
      <c r="AY1290" s="29">
        <f t="shared" si="1080"/>
        <v>8.26446280991734E-3</v>
      </c>
      <c r="AZ1290" s="29">
        <f t="shared" si="1081"/>
        <v>0.82644628099173567</v>
      </c>
      <c r="BA1290" s="29">
        <f t="shared" si="1082"/>
        <v>3.6446280991735542</v>
      </c>
      <c r="BB1290" s="29">
        <f t="shared" si="1083"/>
        <v>8.4628099173553721</v>
      </c>
      <c r="BC1290" s="29">
        <f t="shared" si="1084"/>
        <v>15.28099173553719</v>
      </c>
      <c r="BD1290" s="29">
        <f t="shared" si="1085"/>
        <v>8.2644628099173403E-2</v>
      </c>
      <c r="BE1290" s="29">
        <f t="shared" si="1085"/>
        <v>0.82644628099173567</v>
      </c>
      <c r="BF1290" s="29">
        <f t="shared" si="1085"/>
        <v>0</v>
      </c>
      <c r="BG1290" s="29">
        <f t="shared" si="1068"/>
        <v>0</v>
      </c>
      <c r="BH1290" s="29">
        <f t="shared" si="1068"/>
        <v>0</v>
      </c>
      <c r="BI1290" s="29">
        <f t="shared" si="1107"/>
        <v>9.0909090909090912E-2</v>
      </c>
      <c r="BJ1290" s="28">
        <f t="shared" si="1090"/>
        <v>0.30151134457776363</v>
      </c>
      <c r="BK1290" s="28">
        <f t="shared" si="1091"/>
        <v>0.27410122234342071</v>
      </c>
      <c r="BL1290" s="28">
        <f t="shared" si="1092"/>
        <v>-27.410122234342158</v>
      </c>
      <c r="BM1290" s="28">
        <f t="shared" si="1093"/>
        <v>0</v>
      </c>
      <c r="BN1290" s="28">
        <f t="shared" si="1094"/>
        <v>0</v>
      </c>
      <c r="BO1290" s="28">
        <f t="shared" si="1095"/>
        <v>0</v>
      </c>
      <c r="BP1290" s="28">
        <f t="shared" si="1096"/>
        <v>0.12222222222222222</v>
      </c>
      <c r="BQ1290" s="28">
        <f t="shared" si="1108"/>
        <v>-3.3166247903554011</v>
      </c>
    </row>
    <row r="1291" spans="1:69" x14ac:dyDescent="0.2">
      <c r="A1291" s="1" t="s">
        <v>7550</v>
      </c>
      <c r="B1291" s="8" t="s">
        <v>3586</v>
      </c>
      <c r="C1291" t="s">
        <v>505</v>
      </c>
      <c r="D1291" s="38">
        <v>4.0110000000000001</v>
      </c>
      <c r="E1291" s="52" t="s">
        <v>1661</v>
      </c>
      <c r="F1291" s="8" t="s">
        <v>3587</v>
      </c>
      <c r="G1291" s="8">
        <v>3512</v>
      </c>
      <c r="H1291" s="8">
        <v>1.6419999999999999</v>
      </c>
      <c r="I1291" s="8">
        <v>373</v>
      </c>
      <c r="J1291" s="8">
        <v>105</v>
      </c>
      <c r="K1291" s="8">
        <v>69</v>
      </c>
      <c r="L1291" s="8">
        <v>12</v>
      </c>
      <c r="M1291" s="8">
        <v>40</v>
      </c>
      <c r="N1291" s="8">
        <v>17</v>
      </c>
      <c r="O1291" s="8">
        <v>40</v>
      </c>
      <c r="P1291" s="8">
        <v>10</v>
      </c>
      <c r="Q1291" s="36">
        <f t="shared" si="1109"/>
        <v>3510.3580000000002</v>
      </c>
      <c r="R1291" s="36">
        <f t="shared" si="1097"/>
        <v>268</v>
      </c>
      <c r="S1291" s="36">
        <f t="shared" si="1098"/>
        <v>57</v>
      </c>
      <c r="T1291" s="36">
        <f t="shared" si="1099"/>
        <v>23</v>
      </c>
      <c r="U1291" s="36">
        <f t="shared" si="1100"/>
        <v>30</v>
      </c>
      <c r="V1291" s="36">
        <f t="shared" si="1101"/>
        <v>18870.79</v>
      </c>
      <c r="W1291" s="45">
        <f t="shared" si="1102"/>
        <v>3888.3580000000002</v>
      </c>
      <c r="X1291" s="50">
        <f t="shared" si="1103"/>
        <v>4.8531513816371845</v>
      </c>
      <c r="Y1291" s="46">
        <f t="shared" si="1069"/>
        <v>2.156451671506783E-2</v>
      </c>
      <c r="Z1291" s="46">
        <f t="shared" si="1070"/>
        <v>0.7278672799894369</v>
      </c>
      <c r="AA1291" s="46">
        <f t="shared" si="1071"/>
        <v>3.4341700432638058</v>
      </c>
      <c r="AB1291" s="46">
        <f t="shared" si="1072"/>
        <v>8.1404728065381757</v>
      </c>
      <c r="AC1291" s="46">
        <f t="shared" si="1073"/>
        <v>14.846775569812545</v>
      </c>
      <c r="AD1291" s="46">
        <f t="shared" si="1074"/>
        <v>75.699173766872079</v>
      </c>
      <c r="AE1291" s="46">
        <f t="shared" si="1075"/>
        <v>195.06843103716909</v>
      </c>
      <c r="AF1291" s="46">
        <f t="shared" si="1076"/>
        <v>195.74769246603694</v>
      </c>
      <c r="AG1291" s="46">
        <f t="shared" si="1077"/>
        <v>187.23087455037805</v>
      </c>
      <c r="AH1291" s="46">
        <f t="shared" si="1078"/>
        <v>445.40326709437636</v>
      </c>
      <c r="AI1291" s="46">
        <f t="shared" si="1104"/>
        <v>0.28274973360180161</v>
      </c>
      <c r="AJ1291" s="47">
        <f t="shared" si="1060"/>
        <v>0.53174216835022747</v>
      </c>
      <c r="AK1291" s="47">
        <f t="shared" si="1061"/>
        <v>73.936297300318387</v>
      </c>
      <c r="AL1291" s="47">
        <f t="shared" si="1062"/>
        <v>-1106.9035561248998</v>
      </c>
      <c r="AM1291" s="47">
        <f t="shared" si="1063"/>
        <v>-2412.7051002926223</v>
      </c>
      <c r="AN1291" s="47">
        <f t="shared" si="1064"/>
        <v>-3553.0308158145076</v>
      </c>
      <c r="AO1291" s="47">
        <f t="shared" si="1065"/>
        <v>-11414.74367242852</v>
      </c>
      <c r="AP1291" s="47">
        <f t="shared" si="1066"/>
        <v>2.5737650626193707E-4</v>
      </c>
      <c r="AQ1291" s="47">
        <f t="shared" si="1105"/>
        <v>-4.7391886178134559</v>
      </c>
      <c r="AR1291" s="1">
        <f t="shared" si="1067"/>
        <v>1.6419999999999999</v>
      </c>
      <c r="AS1291" s="1">
        <f t="shared" si="1086"/>
        <v>105</v>
      </c>
      <c r="AT1291" s="1">
        <f t="shared" si="1087"/>
        <v>12</v>
      </c>
      <c r="AU1291" s="1">
        <f t="shared" si="1088"/>
        <v>17</v>
      </c>
      <c r="AV1291" s="1">
        <f t="shared" si="1089"/>
        <v>10</v>
      </c>
      <c r="AW1291" s="27">
        <f t="shared" si="1079"/>
        <v>145.642</v>
      </c>
      <c r="AX1291" s="41">
        <f t="shared" si="1106"/>
        <v>3.4894467255324702</v>
      </c>
      <c r="AY1291" s="29">
        <f t="shared" si="1080"/>
        <v>2.2817711950045765</v>
      </c>
      <c r="AZ1291" s="29">
        <f t="shared" si="1081"/>
        <v>0.26066464606951689</v>
      </c>
      <c r="BA1291" s="29">
        <f t="shared" si="1082"/>
        <v>0.23955809713445717</v>
      </c>
      <c r="BB1291" s="29">
        <f t="shared" si="1083"/>
        <v>2.2184515481993974</v>
      </c>
      <c r="BC1291" s="29">
        <f t="shared" si="1084"/>
        <v>6.1973449992643381</v>
      </c>
      <c r="BD1291" s="29">
        <f t="shared" si="1085"/>
        <v>3.7466683021975142</v>
      </c>
      <c r="BE1291" s="29">
        <f t="shared" si="1085"/>
        <v>27.369787837299274</v>
      </c>
      <c r="BF1291" s="29">
        <f t="shared" si="1085"/>
        <v>2.8746971656134859</v>
      </c>
      <c r="BG1291" s="29">
        <f t="shared" si="1068"/>
        <v>37.713676319389755</v>
      </c>
      <c r="BH1291" s="29">
        <f t="shared" si="1068"/>
        <v>61.973449992643381</v>
      </c>
      <c r="BI1291" s="29">
        <f t="shared" si="1107"/>
        <v>0.92420099014908119</v>
      </c>
      <c r="BJ1291" s="28">
        <f t="shared" si="1090"/>
        <v>0.96135372790096429</v>
      </c>
      <c r="BK1291" s="28">
        <f t="shared" si="1091"/>
        <v>6.3698858326214021</v>
      </c>
      <c r="BL1291" s="28">
        <f t="shared" si="1092"/>
        <v>15.727614391219577</v>
      </c>
      <c r="BM1291" s="28">
        <f t="shared" si="1093"/>
        <v>-1.5836087179660117</v>
      </c>
      <c r="BN1291" s="28">
        <f t="shared" si="1094"/>
        <v>-63.222868900873813</v>
      </c>
      <c r="BO1291" s="28">
        <f t="shared" si="1095"/>
        <v>-173.64363396934593</v>
      </c>
      <c r="BP1291" s="28">
        <f t="shared" si="1096"/>
        <v>7.0098830510332694E-3</v>
      </c>
      <c r="BQ1291" s="28">
        <f t="shared" si="1108"/>
        <v>-1.5166065034497083</v>
      </c>
    </row>
    <row r="1292" spans="1:69" x14ac:dyDescent="0.2">
      <c r="A1292" s="1" t="s">
        <v>7550</v>
      </c>
      <c r="B1292" s="8" t="s">
        <v>3588</v>
      </c>
      <c r="C1292" t="s">
        <v>294</v>
      </c>
      <c r="D1292" s="38">
        <v>159</v>
      </c>
      <c r="E1292" s="52" t="s">
        <v>3167</v>
      </c>
      <c r="F1292" s="8" t="s">
        <v>3589</v>
      </c>
      <c r="G1292" s="8">
        <v>126</v>
      </c>
      <c r="H1292" s="8">
        <v>13</v>
      </c>
      <c r="I1292" s="8">
        <v>20</v>
      </c>
      <c r="J1292" s="8">
        <v>1</v>
      </c>
      <c r="K1292" s="8">
        <v>11</v>
      </c>
      <c r="L1292" s="8">
        <v>1</v>
      </c>
      <c r="M1292" s="8">
        <v>2</v>
      </c>
      <c r="N1292" s="8">
        <v>0</v>
      </c>
      <c r="O1292" s="8">
        <v>2</v>
      </c>
      <c r="P1292" s="8">
        <v>0</v>
      </c>
      <c r="Q1292" s="36">
        <f t="shared" si="1109"/>
        <v>113</v>
      </c>
      <c r="R1292" s="36">
        <f t="shared" si="1097"/>
        <v>19</v>
      </c>
      <c r="S1292" s="36">
        <f t="shared" si="1098"/>
        <v>10</v>
      </c>
      <c r="T1292" s="36">
        <f t="shared" si="1099"/>
        <v>2</v>
      </c>
      <c r="U1292" s="36">
        <f t="shared" si="1100"/>
        <v>2</v>
      </c>
      <c r="V1292" s="36">
        <f t="shared" si="1101"/>
        <v>677</v>
      </c>
      <c r="W1292" s="45">
        <f t="shared" si="1102"/>
        <v>146</v>
      </c>
      <c r="X1292" s="50">
        <f t="shared" si="1103"/>
        <v>4.6369863013698627</v>
      </c>
      <c r="Y1292" s="46">
        <f t="shared" si="1069"/>
        <v>0.13177894539313217</v>
      </c>
      <c r="Z1292" s="46">
        <f t="shared" si="1070"/>
        <v>0.40575154813285752</v>
      </c>
      <c r="AA1292" s="46">
        <f t="shared" si="1071"/>
        <v>2.6797241508725826</v>
      </c>
      <c r="AB1292" s="46">
        <f t="shared" si="1072"/>
        <v>6.9536967536123084</v>
      </c>
      <c r="AC1292" s="46">
        <f t="shared" si="1073"/>
        <v>13.227669356352033</v>
      </c>
      <c r="AD1292" s="46">
        <f t="shared" si="1074"/>
        <v>14.891020829423935</v>
      </c>
      <c r="AE1292" s="46">
        <f t="shared" si="1075"/>
        <v>7.7092794145242927</v>
      </c>
      <c r="AF1292" s="46">
        <f t="shared" si="1076"/>
        <v>26.797241508725826</v>
      </c>
      <c r="AG1292" s="46">
        <f t="shared" si="1077"/>
        <v>13.907393507224617</v>
      </c>
      <c r="AH1292" s="46">
        <f t="shared" si="1078"/>
        <v>26.455338712704066</v>
      </c>
      <c r="AI1292" s="46">
        <f t="shared" si="1104"/>
        <v>0.61903637222484642</v>
      </c>
      <c r="AJ1292" s="47">
        <f t="shared" si="1060"/>
        <v>0.78678864520584335</v>
      </c>
      <c r="AK1292" s="47">
        <f t="shared" si="1061"/>
        <v>11.098728661967828</v>
      </c>
      <c r="AL1292" s="47">
        <f t="shared" si="1062"/>
        <v>-10.082532448490554</v>
      </c>
      <c r="AM1292" s="47">
        <f t="shared" si="1063"/>
        <v>-90.066001919719</v>
      </c>
      <c r="AN1292" s="47">
        <f t="shared" si="1064"/>
        <v>-75.297293469172843</v>
      </c>
      <c r="AO1292" s="47">
        <f t="shared" si="1065"/>
        <v>-197.55168606887878</v>
      </c>
      <c r="AP1292" s="47">
        <f t="shared" si="1066"/>
        <v>6.992337164750958E-3</v>
      </c>
      <c r="AQ1292" s="47">
        <f t="shared" si="1105"/>
        <v>-2.5305183259418977</v>
      </c>
      <c r="AR1292" s="1">
        <f t="shared" si="1067"/>
        <v>13</v>
      </c>
      <c r="AS1292" s="1">
        <f t="shared" si="1086"/>
        <v>1</v>
      </c>
      <c r="AT1292" s="1">
        <f t="shared" si="1087"/>
        <v>1</v>
      </c>
      <c r="AU1292" s="1">
        <f t="shared" si="1088"/>
        <v>0</v>
      </c>
      <c r="AV1292" s="1">
        <f t="shared" si="1089"/>
        <v>0</v>
      </c>
      <c r="AW1292" s="27">
        <f t="shared" si="1079"/>
        <v>15</v>
      </c>
      <c r="AX1292" s="41">
        <f t="shared" si="1106"/>
        <v>4.8</v>
      </c>
      <c r="AY1292" s="29">
        <f t="shared" si="1080"/>
        <v>4.000000000000007E-2</v>
      </c>
      <c r="AZ1292" s="29">
        <f t="shared" si="1081"/>
        <v>0.63999999999999968</v>
      </c>
      <c r="BA1292" s="29">
        <f t="shared" si="1082"/>
        <v>3.2399999999999993</v>
      </c>
      <c r="BB1292" s="29">
        <f t="shared" si="1083"/>
        <v>7.839999999999999</v>
      </c>
      <c r="BC1292" s="29">
        <f t="shared" si="1084"/>
        <v>14.44</v>
      </c>
      <c r="BD1292" s="29">
        <f t="shared" si="1085"/>
        <v>0.52000000000000091</v>
      </c>
      <c r="BE1292" s="29">
        <f t="shared" si="1085"/>
        <v>0.63999999999999968</v>
      </c>
      <c r="BF1292" s="29">
        <f t="shared" si="1085"/>
        <v>3.2399999999999993</v>
      </c>
      <c r="BG1292" s="29">
        <f t="shared" si="1068"/>
        <v>0</v>
      </c>
      <c r="BH1292" s="29">
        <f t="shared" si="1068"/>
        <v>0</v>
      </c>
      <c r="BI1292" s="29">
        <f t="shared" si="1107"/>
        <v>0.31428571428571433</v>
      </c>
      <c r="BJ1292" s="28">
        <f t="shared" si="1090"/>
        <v>0.56061191058138815</v>
      </c>
      <c r="BK1292" s="28">
        <f t="shared" si="1091"/>
        <v>0.5902641108104878</v>
      </c>
      <c r="BL1292" s="28">
        <f t="shared" si="1092"/>
        <v>-2.9059156224516225</v>
      </c>
      <c r="BM1292" s="28">
        <f t="shared" si="1093"/>
        <v>-33.10019513698802</v>
      </c>
      <c r="BN1292" s="28">
        <f t="shared" si="1094"/>
        <v>0</v>
      </c>
      <c r="BO1292" s="28">
        <f t="shared" si="1095"/>
        <v>0</v>
      </c>
      <c r="BP1292" s="28">
        <f t="shared" si="1096"/>
        <v>8.2417582417582416E-2</v>
      </c>
      <c r="BQ1292" s="28">
        <f t="shared" si="1108"/>
        <v>-2.9188884600518534</v>
      </c>
    </row>
    <row r="1293" spans="1:69" x14ac:dyDescent="0.2">
      <c r="A1293" s="1" t="s">
        <v>7550</v>
      </c>
      <c r="B1293" s="8" t="s">
        <v>3590</v>
      </c>
      <c r="C1293" t="s">
        <v>49</v>
      </c>
      <c r="D1293" s="38">
        <v>79</v>
      </c>
      <c r="E1293" s="52" t="s">
        <v>832</v>
      </c>
      <c r="F1293" s="8" t="s">
        <v>3591</v>
      </c>
      <c r="G1293" s="8">
        <v>62</v>
      </c>
      <c r="H1293" s="8">
        <v>12</v>
      </c>
      <c r="I1293" s="8">
        <v>9</v>
      </c>
      <c r="J1293" s="8">
        <v>0</v>
      </c>
      <c r="K1293" s="8">
        <v>3</v>
      </c>
      <c r="L1293" s="8">
        <v>1</v>
      </c>
      <c r="M1293" s="8">
        <v>2</v>
      </c>
      <c r="N1293" s="8">
        <v>0</v>
      </c>
      <c r="O1293" s="8">
        <v>3</v>
      </c>
      <c r="P1293" s="8">
        <v>0</v>
      </c>
      <c r="Q1293" s="36">
        <f t="shared" si="1109"/>
        <v>50</v>
      </c>
      <c r="R1293" s="36">
        <f t="shared" si="1097"/>
        <v>9</v>
      </c>
      <c r="S1293" s="36">
        <f t="shared" si="1098"/>
        <v>2</v>
      </c>
      <c r="T1293" s="36">
        <f t="shared" si="1099"/>
        <v>2</v>
      </c>
      <c r="U1293" s="36">
        <f t="shared" si="1100"/>
        <v>3</v>
      </c>
      <c r="V1293" s="36">
        <f t="shared" si="1101"/>
        <v>299</v>
      </c>
      <c r="W1293" s="45">
        <f t="shared" si="1102"/>
        <v>66</v>
      </c>
      <c r="X1293" s="50">
        <f t="shared" si="1103"/>
        <v>4.5303030303030303</v>
      </c>
      <c r="Y1293" s="46">
        <f t="shared" si="1069"/>
        <v>0.22061524334251609</v>
      </c>
      <c r="Z1293" s="46">
        <f t="shared" si="1070"/>
        <v>0.28122130394857664</v>
      </c>
      <c r="AA1293" s="46">
        <f t="shared" si="1071"/>
        <v>2.341827364554637</v>
      </c>
      <c r="AB1293" s="46">
        <f t="shared" si="1072"/>
        <v>6.402433425160698</v>
      </c>
      <c r="AC1293" s="46">
        <f t="shared" si="1073"/>
        <v>12.463039485766759</v>
      </c>
      <c r="AD1293" s="46">
        <f t="shared" si="1074"/>
        <v>11.030762167125804</v>
      </c>
      <c r="AE1293" s="46">
        <f t="shared" si="1075"/>
        <v>2.5309917355371896</v>
      </c>
      <c r="AF1293" s="46">
        <f t="shared" si="1076"/>
        <v>4.6836547291092741</v>
      </c>
      <c r="AG1293" s="46">
        <f t="shared" si="1077"/>
        <v>12.804866850321396</v>
      </c>
      <c r="AH1293" s="46">
        <f t="shared" si="1078"/>
        <v>37.389118457300277</v>
      </c>
      <c r="AI1293" s="46">
        <f t="shared" si="1104"/>
        <v>1.0529137529137529</v>
      </c>
      <c r="AJ1293" s="47">
        <f t="shared" si="1060"/>
        <v>1.0261158574516587</v>
      </c>
      <c r="AK1293" s="47">
        <f t="shared" si="1061"/>
        <v>4.7955020573640663</v>
      </c>
      <c r="AL1293" s="47">
        <f t="shared" si="1062"/>
        <v>-1.2422975773793146</v>
      </c>
      <c r="AM1293" s="47">
        <f t="shared" si="1063"/>
        <v>-6.6339640363925403</v>
      </c>
      <c r="AN1293" s="47">
        <f t="shared" si="1064"/>
        <v>-29.988752842935131</v>
      </c>
      <c r="AO1293" s="47">
        <f t="shared" si="1065"/>
        <v>-122.17096762335885</v>
      </c>
      <c r="AP1293" s="47">
        <f t="shared" si="1066"/>
        <v>1.5865384615384615E-2</v>
      </c>
      <c r="AQ1293" s="47">
        <f t="shared" si="1105"/>
        <v>-2.4629499234370953</v>
      </c>
      <c r="AR1293" s="1">
        <f t="shared" si="1067"/>
        <v>12</v>
      </c>
      <c r="AS1293" s="1">
        <f t="shared" si="1086"/>
        <v>0</v>
      </c>
      <c r="AT1293" s="1">
        <f t="shared" si="1087"/>
        <v>1</v>
      </c>
      <c r="AU1293" s="1">
        <f t="shared" si="1088"/>
        <v>0</v>
      </c>
      <c r="AV1293" s="1">
        <f t="shared" si="1089"/>
        <v>0</v>
      </c>
      <c r="AW1293" s="27">
        <f t="shared" si="1079"/>
        <v>13</v>
      </c>
      <c r="AX1293" s="41">
        <f t="shared" si="1106"/>
        <v>4.8461538461538458</v>
      </c>
      <c r="AY1293" s="29">
        <f t="shared" si="1080"/>
        <v>2.3668639053254541E-2</v>
      </c>
      <c r="AZ1293" s="29">
        <f t="shared" si="1081"/>
        <v>0.71597633136094618</v>
      </c>
      <c r="BA1293" s="29">
        <f t="shared" si="1082"/>
        <v>3.4082840236686378</v>
      </c>
      <c r="BB1293" s="29">
        <f t="shared" si="1083"/>
        <v>8.1005917159763285</v>
      </c>
      <c r="BC1293" s="29">
        <f t="shared" si="1084"/>
        <v>14.79289940828402</v>
      </c>
      <c r="BD1293" s="29">
        <f t="shared" si="1085"/>
        <v>0.28402366863905448</v>
      </c>
      <c r="BE1293" s="29">
        <f t="shared" si="1085"/>
        <v>0</v>
      </c>
      <c r="BF1293" s="29">
        <f t="shared" si="1085"/>
        <v>3.4082840236686378</v>
      </c>
      <c r="BG1293" s="29">
        <f t="shared" si="1068"/>
        <v>0</v>
      </c>
      <c r="BH1293" s="29">
        <f t="shared" si="1068"/>
        <v>0</v>
      </c>
      <c r="BI1293" s="29">
        <f t="shared" si="1107"/>
        <v>0.30769230769230771</v>
      </c>
      <c r="BJ1293" s="28">
        <f t="shared" si="1090"/>
        <v>0.55470019622522915</v>
      </c>
      <c r="BK1293" s="28">
        <f t="shared" si="1091"/>
        <v>0.25601547518087669</v>
      </c>
      <c r="BL1293" s="28">
        <f t="shared" si="1092"/>
        <v>0</v>
      </c>
      <c r="BM1293" s="28">
        <f t="shared" si="1093"/>
        <v>-36.866228426045971</v>
      </c>
      <c r="BN1293" s="28">
        <f t="shared" si="1094"/>
        <v>0</v>
      </c>
      <c r="BO1293" s="28">
        <f t="shared" si="1095"/>
        <v>0</v>
      </c>
      <c r="BP1293" s="28">
        <f t="shared" si="1096"/>
        <v>9.8484848484848481E-2</v>
      </c>
      <c r="BQ1293" s="28">
        <f t="shared" si="1108"/>
        <v>-3.6055512754639869</v>
      </c>
    </row>
    <row r="1294" spans="1:69" x14ac:dyDescent="0.2">
      <c r="A1294" s="1" t="s">
        <v>7550</v>
      </c>
      <c r="B1294" s="8" t="s">
        <v>3592</v>
      </c>
      <c r="C1294"/>
      <c r="D1294" s="38"/>
      <c r="E1294" s="52" t="s">
        <v>3593</v>
      </c>
      <c r="F1294" s="8" t="s">
        <v>3594</v>
      </c>
      <c r="G1294" s="8"/>
      <c r="H1294" s="8"/>
      <c r="I1294" s="8"/>
      <c r="J1294" s="8"/>
      <c r="K1294" s="8"/>
      <c r="L1294" s="8"/>
      <c r="M1294" s="8"/>
      <c r="N1294" s="8"/>
      <c r="O1294" s="8"/>
      <c r="P1294" s="8"/>
      <c r="Q1294" s="36">
        <f t="shared" si="1109"/>
        <v>0</v>
      </c>
      <c r="R1294" s="36">
        <f t="shared" si="1097"/>
        <v>0</v>
      </c>
      <c r="S1294" s="36">
        <f t="shared" si="1098"/>
        <v>0</v>
      </c>
      <c r="T1294" s="36">
        <f t="shared" si="1099"/>
        <v>0</v>
      </c>
      <c r="U1294" s="36">
        <f t="shared" si="1100"/>
        <v>0</v>
      </c>
      <c r="V1294" s="36">
        <f t="shared" si="1101"/>
        <v>0</v>
      </c>
      <c r="W1294" s="45">
        <f t="shared" si="1102"/>
        <v>0</v>
      </c>
      <c r="X1294" s="50">
        <f t="shared" si="1103"/>
        <v>0</v>
      </c>
      <c r="Y1294" s="46">
        <f t="shared" si="1069"/>
        <v>25</v>
      </c>
      <c r="Z1294" s="46">
        <f t="shared" si="1070"/>
        <v>16</v>
      </c>
      <c r="AA1294" s="46">
        <f t="shared" si="1071"/>
        <v>9</v>
      </c>
      <c r="AB1294" s="46">
        <f t="shared" si="1072"/>
        <v>4</v>
      </c>
      <c r="AC1294" s="46">
        <f t="shared" si="1073"/>
        <v>1</v>
      </c>
      <c r="AD1294" s="46">
        <f t="shared" si="1074"/>
        <v>0</v>
      </c>
      <c r="AE1294" s="46">
        <f t="shared" si="1075"/>
        <v>0</v>
      </c>
      <c r="AF1294" s="46">
        <f t="shared" si="1076"/>
        <v>0</v>
      </c>
      <c r="AG1294" s="46">
        <f t="shared" si="1077"/>
        <v>0</v>
      </c>
      <c r="AH1294" s="46">
        <f t="shared" si="1078"/>
        <v>0</v>
      </c>
      <c r="AI1294" s="46">
        <f t="shared" si="1104"/>
        <v>0</v>
      </c>
      <c r="AJ1294" s="47">
        <f t="shared" si="1060"/>
        <v>0</v>
      </c>
      <c r="AK1294" s="47" t="e">
        <f t="shared" si="1061"/>
        <v>#DIV/0!</v>
      </c>
      <c r="AL1294" s="47" t="e">
        <f t="shared" si="1062"/>
        <v>#DIV/0!</v>
      </c>
      <c r="AM1294" s="47" t="e">
        <f t="shared" si="1063"/>
        <v>#DIV/0!</v>
      </c>
      <c r="AN1294" s="47" t="e">
        <f t="shared" si="1064"/>
        <v>#DIV/0!</v>
      </c>
      <c r="AO1294" s="47" t="e">
        <f t="shared" si="1065"/>
        <v>#DIV/0!</v>
      </c>
      <c r="AP1294" s="47">
        <f t="shared" si="1066"/>
        <v>0</v>
      </c>
      <c r="AQ1294" s="47">
        <f t="shared" si="1105"/>
        <v>0</v>
      </c>
      <c r="AR1294" s="1">
        <f t="shared" si="1067"/>
        <v>0</v>
      </c>
      <c r="AS1294" s="1">
        <f t="shared" si="1086"/>
        <v>0</v>
      </c>
      <c r="AT1294" s="1">
        <f t="shared" si="1087"/>
        <v>0</v>
      </c>
      <c r="AU1294" s="1">
        <f t="shared" si="1088"/>
        <v>0</v>
      </c>
      <c r="AV1294" s="1">
        <f t="shared" si="1089"/>
        <v>0</v>
      </c>
      <c r="AW1294" s="27">
        <f t="shared" si="1079"/>
        <v>0</v>
      </c>
      <c r="AX1294" s="41">
        <f t="shared" si="1106"/>
        <v>0</v>
      </c>
      <c r="AY1294" s="29">
        <f t="shared" si="1080"/>
        <v>25</v>
      </c>
      <c r="AZ1294" s="29">
        <f t="shared" si="1081"/>
        <v>16</v>
      </c>
      <c r="BA1294" s="29">
        <f t="shared" si="1082"/>
        <v>9</v>
      </c>
      <c r="BB1294" s="29">
        <f t="shared" si="1083"/>
        <v>4</v>
      </c>
      <c r="BC1294" s="29">
        <f t="shared" si="1084"/>
        <v>1</v>
      </c>
      <c r="BD1294" s="29">
        <f t="shared" si="1085"/>
        <v>0</v>
      </c>
      <c r="BE1294" s="29">
        <f t="shared" si="1085"/>
        <v>0</v>
      </c>
      <c r="BF1294" s="29">
        <f t="shared" si="1085"/>
        <v>0</v>
      </c>
      <c r="BG1294" s="29">
        <f t="shared" si="1068"/>
        <v>0</v>
      </c>
      <c r="BH1294" s="29">
        <f t="shared" si="1068"/>
        <v>0</v>
      </c>
      <c r="BI1294" s="29">
        <f t="shared" si="1107"/>
        <v>0</v>
      </c>
      <c r="BJ1294" s="28">
        <f t="shared" si="1090"/>
        <v>0</v>
      </c>
      <c r="BK1294" s="28" t="e">
        <f t="shared" si="1091"/>
        <v>#DIV/0!</v>
      </c>
      <c r="BL1294" s="28" t="e">
        <f t="shared" si="1092"/>
        <v>#DIV/0!</v>
      </c>
      <c r="BM1294" s="28" t="e">
        <f t="shared" si="1093"/>
        <v>#DIV/0!</v>
      </c>
      <c r="BN1294" s="28" t="e">
        <f t="shared" si="1094"/>
        <v>#DIV/0!</v>
      </c>
      <c r="BO1294" s="28" t="e">
        <f t="shared" si="1095"/>
        <v>#DIV/0!</v>
      </c>
      <c r="BP1294" s="28">
        <f t="shared" si="1096"/>
        <v>0</v>
      </c>
      <c r="BQ1294" s="28">
        <f t="shared" si="1108"/>
        <v>0</v>
      </c>
    </row>
    <row r="1295" spans="1:69" x14ac:dyDescent="0.2">
      <c r="A1295" s="1" t="s">
        <v>7550</v>
      </c>
      <c r="B1295" s="8" t="s">
        <v>3595</v>
      </c>
      <c r="C1295" t="s">
        <v>42</v>
      </c>
      <c r="D1295" s="38">
        <v>432</v>
      </c>
      <c r="E1295" s="52" t="s">
        <v>93</v>
      </c>
      <c r="F1295" s="8" t="s">
        <v>3596</v>
      </c>
      <c r="G1295" s="8">
        <v>247</v>
      </c>
      <c r="H1295" s="8">
        <v>44</v>
      </c>
      <c r="I1295" s="8">
        <v>64</v>
      </c>
      <c r="J1295" s="8">
        <v>10</v>
      </c>
      <c r="K1295" s="8">
        <v>24</v>
      </c>
      <c r="L1295" s="8">
        <v>5</v>
      </c>
      <c r="M1295" s="8">
        <v>28</v>
      </c>
      <c r="N1295" s="8">
        <v>13</v>
      </c>
      <c r="O1295" s="8">
        <v>69</v>
      </c>
      <c r="P1295" s="8">
        <v>50</v>
      </c>
      <c r="Q1295" s="36">
        <f t="shared" si="1109"/>
        <v>203</v>
      </c>
      <c r="R1295" s="36">
        <f t="shared" si="1097"/>
        <v>54</v>
      </c>
      <c r="S1295" s="36">
        <f t="shared" si="1098"/>
        <v>19</v>
      </c>
      <c r="T1295" s="36">
        <f t="shared" si="1099"/>
        <v>15</v>
      </c>
      <c r="U1295" s="36">
        <f t="shared" si="1100"/>
        <v>19</v>
      </c>
      <c r="V1295" s="36">
        <f t="shared" si="1101"/>
        <v>1337</v>
      </c>
      <c r="W1295" s="45">
        <f t="shared" si="1102"/>
        <v>310</v>
      </c>
      <c r="X1295" s="50">
        <f t="shared" si="1103"/>
        <v>4.3129032258064512</v>
      </c>
      <c r="Y1295" s="46">
        <f t="shared" si="1069"/>
        <v>0.47210197710718055</v>
      </c>
      <c r="Z1295" s="46">
        <f t="shared" si="1070"/>
        <v>9.7908428720083013E-2</v>
      </c>
      <c r="AA1295" s="46">
        <f t="shared" si="1071"/>
        <v>1.7237148803329856</v>
      </c>
      <c r="AB1295" s="46">
        <f t="shared" si="1072"/>
        <v>5.3495213319458879</v>
      </c>
      <c r="AC1295" s="46">
        <f t="shared" si="1073"/>
        <v>10.975327783558791</v>
      </c>
      <c r="AD1295" s="46">
        <f t="shared" si="1074"/>
        <v>95.836701352757657</v>
      </c>
      <c r="AE1295" s="46">
        <f t="shared" si="1075"/>
        <v>5.2870551508844823</v>
      </c>
      <c r="AF1295" s="46">
        <f t="shared" si="1076"/>
        <v>32.750582726326726</v>
      </c>
      <c r="AG1295" s="46">
        <f t="shared" si="1077"/>
        <v>80.242819979188312</v>
      </c>
      <c r="AH1295" s="46">
        <f t="shared" si="1078"/>
        <v>208.53122788761704</v>
      </c>
      <c r="AI1295" s="46">
        <f t="shared" si="1104"/>
        <v>1.3677941329992693</v>
      </c>
      <c r="AJ1295" s="47">
        <f t="shared" si="1060"/>
        <v>1.1695273117799641</v>
      </c>
      <c r="AK1295" s="47">
        <f t="shared" si="1061"/>
        <v>41.164103540151089</v>
      </c>
      <c r="AL1295" s="47">
        <f t="shared" si="1062"/>
        <v>-1.0341720027268833</v>
      </c>
      <c r="AM1295" s="47">
        <f t="shared" si="1063"/>
        <v>-26.879466355264835</v>
      </c>
      <c r="AN1295" s="47">
        <f t="shared" si="1064"/>
        <v>-116.01991414199196</v>
      </c>
      <c r="AO1295" s="47">
        <f t="shared" si="1065"/>
        <v>-431.86573272663128</v>
      </c>
      <c r="AP1295" s="47">
        <f t="shared" si="1066"/>
        <v>3.2572605388139367E-3</v>
      </c>
      <c r="AQ1295" s="47">
        <f t="shared" si="1105"/>
        <v>-1.7414460799689382</v>
      </c>
      <c r="AR1295" s="1">
        <f t="shared" si="1067"/>
        <v>44</v>
      </c>
      <c r="AS1295" s="1">
        <f t="shared" si="1086"/>
        <v>10</v>
      </c>
      <c r="AT1295" s="1">
        <f t="shared" si="1087"/>
        <v>5</v>
      </c>
      <c r="AU1295" s="1">
        <f t="shared" si="1088"/>
        <v>13</v>
      </c>
      <c r="AV1295" s="1">
        <f t="shared" si="1089"/>
        <v>50</v>
      </c>
      <c r="AW1295" s="27">
        <f t="shared" si="1079"/>
        <v>122</v>
      </c>
      <c r="AX1295" s="41">
        <f t="shared" si="1106"/>
        <v>2.877049180327869</v>
      </c>
      <c r="AY1295" s="29">
        <f t="shared" si="1080"/>
        <v>4.5069201827465726</v>
      </c>
      <c r="AZ1295" s="29">
        <f t="shared" si="1081"/>
        <v>1.2610185434023107</v>
      </c>
      <c r="BA1295" s="29">
        <f t="shared" si="1082"/>
        <v>1.5116904058048863E-2</v>
      </c>
      <c r="BB1295" s="29">
        <f t="shared" si="1083"/>
        <v>0.76921526471378698</v>
      </c>
      <c r="BC1295" s="29">
        <f t="shared" si="1084"/>
        <v>3.523313625369525</v>
      </c>
      <c r="BD1295" s="29">
        <f t="shared" si="1085"/>
        <v>198.30448804084921</v>
      </c>
      <c r="BE1295" s="29">
        <f t="shared" si="1085"/>
        <v>12.610185434023107</v>
      </c>
      <c r="BF1295" s="29">
        <f t="shared" si="1085"/>
        <v>7.5584520290244317E-2</v>
      </c>
      <c r="BG1295" s="29">
        <f t="shared" si="1068"/>
        <v>9.9997984412792302</v>
      </c>
      <c r="BH1295" s="29">
        <f t="shared" si="1068"/>
        <v>176.16568126847625</v>
      </c>
      <c r="BI1295" s="29">
        <f t="shared" si="1107"/>
        <v>3.2822788240075869</v>
      </c>
      <c r="BJ1295" s="28">
        <f t="shared" si="1090"/>
        <v>1.8117060534224603</v>
      </c>
      <c r="BK1295" s="28">
        <f t="shared" si="1091"/>
        <v>70.796089629467744</v>
      </c>
      <c r="BL1295" s="28">
        <f t="shared" si="1092"/>
        <v>2.3813268192230654</v>
      </c>
      <c r="BM1295" s="28">
        <f t="shared" si="1093"/>
        <v>1.5627916538254014E-3</v>
      </c>
      <c r="BN1295" s="28">
        <f t="shared" si="1094"/>
        <v>-1.4748640407528379</v>
      </c>
      <c r="BO1295" s="28">
        <f t="shared" si="1095"/>
        <v>-55.607548978018229</v>
      </c>
      <c r="BP1295" s="28">
        <f t="shared" si="1096"/>
        <v>8.4022038567493108E-3</v>
      </c>
      <c r="BQ1295" s="28">
        <f t="shared" si="1108"/>
        <v>0.1352466307873261</v>
      </c>
    </row>
    <row r="1296" spans="1:69" x14ac:dyDescent="0.2">
      <c r="A1296" s="1" t="s">
        <v>7550</v>
      </c>
      <c r="B1296" s="8" t="s">
        <v>3597</v>
      </c>
      <c r="C1296" t="s">
        <v>18</v>
      </c>
      <c r="D1296" s="38">
        <v>145</v>
      </c>
      <c r="E1296" s="52" t="s">
        <v>1661</v>
      </c>
      <c r="F1296" s="8" t="s">
        <v>3598</v>
      </c>
      <c r="G1296" s="8">
        <v>96</v>
      </c>
      <c r="H1296" s="8">
        <v>22</v>
      </c>
      <c r="I1296" s="8">
        <v>32</v>
      </c>
      <c r="J1296" s="8">
        <v>8</v>
      </c>
      <c r="K1296" s="8">
        <v>9</v>
      </c>
      <c r="L1296" s="8">
        <v>2</v>
      </c>
      <c r="M1296" s="8">
        <v>3</v>
      </c>
      <c r="N1296" s="8">
        <v>1</v>
      </c>
      <c r="O1296" s="8">
        <v>5</v>
      </c>
      <c r="P1296" s="8">
        <v>2</v>
      </c>
      <c r="Q1296" s="36">
        <f t="shared" si="1109"/>
        <v>74</v>
      </c>
      <c r="R1296" s="36">
        <f t="shared" si="1097"/>
        <v>24</v>
      </c>
      <c r="S1296" s="36">
        <f t="shared" si="1098"/>
        <v>7</v>
      </c>
      <c r="T1296" s="36">
        <f t="shared" si="1099"/>
        <v>2</v>
      </c>
      <c r="U1296" s="36">
        <f t="shared" si="1100"/>
        <v>3</v>
      </c>
      <c r="V1296" s="36">
        <f t="shared" si="1101"/>
        <v>494</v>
      </c>
      <c r="W1296" s="45">
        <f t="shared" si="1102"/>
        <v>110</v>
      </c>
      <c r="X1296" s="50">
        <f t="shared" si="1103"/>
        <v>4.4909090909090912</v>
      </c>
      <c r="Y1296" s="46">
        <f t="shared" si="1069"/>
        <v>0.25917355371900797</v>
      </c>
      <c r="Z1296" s="46">
        <f t="shared" si="1070"/>
        <v>0.24099173553719036</v>
      </c>
      <c r="AA1296" s="46">
        <f t="shared" si="1071"/>
        <v>2.2228099173553728</v>
      </c>
      <c r="AB1296" s="46">
        <f t="shared" si="1072"/>
        <v>6.2046280991735552</v>
      </c>
      <c r="AC1296" s="46">
        <f t="shared" si="1073"/>
        <v>12.186446280991737</v>
      </c>
      <c r="AD1296" s="46">
        <f t="shared" si="1074"/>
        <v>19.178842975206589</v>
      </c>
      <c r="AE1296" s="46">
        <f t="shared" si="1075"/>
        <v>5.7838016528925689</v>
      </c>
      <c r="AF1296" s="46">
        <f t="shared" si="1076"/>
        <v>15.559669421487609</v>
      </c>
      <c r="AG1296" s="46">
        <f t="shared" si="1077"/>
        <v>12.40925619834711</v>
      </c>
      <c r="AH1296" s="46">
        <f t="shared" si="1078"/>
        <v>36.559338842975208</v>
      </c>
      <c r="AI1296" s="46">
        <f t="shared" si="1104"/>
        <v>0.82101751459549621</v>
      </c>
      <c r="AJ1296" s="47">
        <f t="shared" si="1060"/>
        <v>0.90610016808049221</v>
      </c>
      <c r="AK1296" s="47">
        <f t="shared" si="1061"/>
        <v>13.12469175407757</v>
      </c>
      <c r="AL1296" s="47">
        <f t="shared" si="1062"/>
        <v>-3.8166807352973011</v>
      </c>
      <c r="AM1296" s="47">
        <f t="shared" si="1063"/>
        <v>-31.183359086554812</v>
      </c>
      <c r="AN1296" s="47">
        <f t="shared" si="1064"/>
        <v>-41.550379594696395</v>
      </c>
      <c r="AO1296" s="47">
        <f t="shared" si="1065"/>
        <v>-171.55691952568151</v>
      </c>
      <c r="AP1296" s="47">
        <f t="shared" si="1066"/>
        <v>9.3442065919130141E-3</v>
      </c>
      <c r="AQ1296" s="47">
        <f t="shared" si="1105"/>
        <v>-2.1957264008407043</v>
      </c>
      <c r="AR1296" s="1">
        <f t="shared" si="1067"/>
        <v>22</v>
      </c>
      <c r="AS1296" s="1">
        <f t="shared" si="1086"/>
        <v>8</v>
      </c>
      <c r="AT1296" s="1">
        <f t="shared" si="1087"/>
        <v>2</v>
      </c>
      <c r="AU1296" s="1">
        <f t="shared" si="1088"/>
        <v>1</v>
      </c>
      <c r="AV1296" s="1">
        <f t="shared" si="1089"/>
        <v>2</v>
      </c>
      <c r="AW1296" s="27">
        <f t="shared" si="1079"/>
        <v>35</v>
      </c>
      <c r="AX1296" s="41">
        <f t="shared" si="1106"/>
        <v>4.3428571428571425</v>
      </c>
      <c r="AY1296" s="29">
        <f t="shared" si="1080"/>
        <v>0.43183673469387801</v>
      </c>
      <c r="AZ1296" s="29">
        <f t="shared" si="1081"/>
        <v>0.11755102040816304</v>
      </c>
      <c r="BA1296" s="29">
        <f t="shared" si="1082"/>
        <v>1.8032653061224482</v>
      </c>
      <c r="BB1296" s="29">
        <f t="shared" si="1083"/>
        <v>5.488979591836733</v>
      </c>
      <c r="BC1296" s="29">
        <f t="shared" si="1084"/>
        <v>11.174693877551018</v>
      </c>
      <c r="BD1296" s="29">
        <f t="shared" si="1085"/>
        <v>9.5004081632653161</v>
      </c>
      <c r="BE1296" s="29">
        <f t="shared" si="1085"/>
        <v>0.9404081632653043</v>
      </c>
      <c r="BF1296" s="29">
        <f t="shared" si="1085"/>
        <v>3.6065306122448963</v>
      </c>
      <c r="BG1296" s="29">
        <f t="shared" si="1068"/>
        <v>5.488979591836733</v>
      </c>
      <c r="BH1296" s="29">
        <f t="shared" si="1068"/>
        <v>22.349387755102036</v>
      </c>
      <c r="BI1296" s="29">
        <f t="shared" si="1107"/>
        <v>1.2319327731092438</v>
      </c>
      <c r="BJ1296" s="28">
        <f t="shared" si="1090"/>
        <v>1.1099246700156022</v>
      </c>
      <c r="BK1296" s="28">
        <f t="shared" si="1091"/>
        <v>4.5658489777482192</v>
      </c>
      <c r="BL1296" s="28">
        <f t="shared" si="1092"/>
        <v>-0.23580286568135536</v>
      </c>
      <c r="BM1296" s="28">
        <f t="shared" si="1093"/>
        <v>-3.5419214299241055</v>
      </c>
      <c r="BN1296" s="28">
        <f t="shared" si="1094"/>
        <v>-9.4049590889032064</v>
      </c>
      <c r="BO1296" s="28">
        <f t="shared" si="1095"/>
        <v>-54.639024177157651</v>
      </c>
      <c r="BP1296" s="28">
        <f t="shared" si="1096"/>
        <v>3.1194295900178252E-2</v>
      </c>
      <c r="BQ1296" s="28">
        <f t="shared" si="1108"/>
        <v>-1.9732219700865716</v>
      </c>
    </row>
    <row r="1297" spans="1:69" x14ac:dyDescent="0.2">
      <c r="A1297" s="1" t="s">
        <v>7550</v>
      </c>
      <c r="B1297" s="8" t="s">
        <v>3599</v>
      </c>
      <c r="C1297" t="s">
        <v>76</v>
      </c>
      <c r="D1297" s="38">
        <v>36</v>
      </c>
      <c r="E1297" s="52" t="s">
        <v>3600</v>
      </c>
      <c r="F1297" s="8" t="s">
        <v>3601</v>
      </c>
      <c r="G1297" s="8">
        <v>19</v>
      </c>
      <c r="H1297" s="8">
        <v>7</v>
      </c>
      <c r="I1297" s="8">
        <v>3</v>
      </c>
      <c r="J1297" s="8">
        <v>1</v>
      </c>
      <c r="K1297" s="8">
        <v>6</v>
      </c>
      <c r="L1297" s="8">
        <v>3</v>
      </c>
      <c r="M1297" s="8">
        <v>5</v>
      </c>
      <c r="N1297" s="8">
        <v>3</v>
      </c>
      <c r="O1297" s="8">
        <v>3</v>
      </c>
      <c r="P1297" s="8">
        <v>3</v>
      </c>
      <c r="Q1297" s="36">
        <f t="shared" si="1109"/>
        <v>12</v>
      </c>
      <c r="R1297" s="36">
        <f t="shared" si="1097"/>
        <v>2</v>
      </c>
      <c r="S1297" s="36">
        <f t="shared" si="1098"/>
        <v>3</v>
      </c>
      <c r="T1297" s="36">
        <f t="shared" si="1099"/>
        <v>2</v>
      </c>
      <c r="U1297" s="36">
        <f t="shared" si="1100"/>
        <v>0</v>
      </c>
      <c r="V1297" s="36">
        <f t="shared" si="1101"/>
        <v>81</v>
      </c>
      <c r="W1297" s="45">
        <f t="shared" si="1102"/>
        <v>19</v>
      </c>
      <c r="X1297" s="50">
        <f t="shared" si="1103"/>
        <v>4.2631578947368425</v>
      </c>
      <c r="Y1297" s="46">
        <f t="shared" si="1069"/>
        <v>0.54293628808864214</v>
      </c>
      <c r="Z1297" s="46">
        <f t="shared" si="1070"/>
        <v>6.9252077562327069E-2</v>
      </c>
      <c r="AA1297" s="46">
        <f t="shared" si="1071"/>
        <v>1.5955678670360121</v>
      </c>
      <c r="AB1297" s="46">
        <f t="shared" si="1072"/>
        <v>5.1218836565096968</v>
      </c>
      <c r="AC1297" s="46">
        <f t="shared" si="1073"/>
        <v>10.648199445983382</v>
      </c>
      <c r="AD1297" s="46">
        <f t="shared" si="1074"/>
        <v>6.5152354570637057</v>
      </c>
      <c r="AE1297" s="46">
        <f t="shared" si="1075"/>
        <v>0.13850415512465414</v>
      </c>
      <c r="AF1297" s="46">
        <f t="shared" si="1076"/>
        <v>4.7867036011080364</v>
      </c>
      <c r="AG1297" s="46">
        <f t="shared" si="1077"/>
        <v>10.243767313019394</v>
      </c>
      <c r="AH1297" s="46">
        <f t="shared" si="1078"/>
        <v>0</v>
      </c>
      <c r="AI1297" s="46">
        <f t="shared" si="1104"/>
        <v>1.2046783625730992</v>
      </c>
      <c r="AJ1297" s="47">
        <f t="shared" si="1060"/>
        <v>1.0975784083941791</v>
      </c>
      <c r="AK1297" s="47">
        <f t="shared" si="1061"/>
        <v>3.6307628681207631</v>
      </c>
      <c r="AL1297" s="47">
        <f t="shared" si="1062"/>
        <v>-2.7565923136242589E-2</v>
      </c>
      <c r="AM1297" s="47">
        <f t="shared" si="1063"/>
        <v>-4.5728558572249947</v>
      </c>
      <c r="AN1297" s="47">
        <f t="shared" si="1064"/>
        <v>-17.533470806345857</v>
      </c>
      <c r="AO1297" s="47">
        <f t="shared" si="1065"/>
        <v>0</v>
      </c>
      <c r="AP1297" s="47">
        <f t="shared" si="1066"/>
        <v>6.2091503267973858E-2</v>
      </c>
      <c r="AQ1297" s="47">
        <f t="shared" si="1105"/>
        <v>-1.1488871393893474</v>
      </c>
      <c r="AR1297" s="1">
        <f t="shared" si="1067"/>
        <v>7</v>
      </c>
      <c r="AS1297" s="1">
        <f t="shared" si="1086"/>
        <v>1</v>
      </c>
      <c r="AT1297" s="1">
        <f t="shared" si="1087"/>
        <v>3</v>
      </c>
      <c r="AU1297" s="1">
        <f t="shared" si="1088"/>
        <v>3</v>
      </c>
      <c r="AV1297" s="1">
        <f t="shared" si="1089"/>
        <v>3</v>
      </c>
      <c r="AW1297" s="27">
        <f t="shared" si="1079"/>
        <v>17</v>
      </c>
      <c r="AX1297" s="41">
        <f t="shared" si="1106"/>
        <v>3.3529411764705883</v>
      </c>
      <c r="AY1297" s="29">
        <f t="shared" si="1080"/>
        <v>2.7128027681660898</v>
      </c>
      <c r="AZ1297" s="29">
        <f t="shared" si="1081"/>
        <v>0.41868512110726636</v>
      </c>
      <c r="BA1297" s="29">
        <f t="shared" si="1082"/>
        <v>0.12456747404844296</v>
      </c>
      <c r="BB1297" s="29">
        <f t="shared" si="1083"/>
        <v>1.8304498269896197</v>
      </c>
      <c r="BC1297" s="29">
        <f t="shared" si="1084"/>
        <v>5.5363321799307963</v>
      </c>
      <c r="BD1297" s="29">
        <f t="shared" si="1085"/>
        <v>18.989619377162629</v>
      </c>
      <c r="BE1297" s="29">
        <f t="shared" si="1085"/>
        <v>0.41868512110726636</v>
      </c>
      <c r="BF1297" s="29">
        <f t="shared" si="1085"/>
        <v>0.37370242214532889</v>
      </c>
      <c r="BG1297" s="29">
        <f t="shared" si="1068"/>
        <v>5.491349480968859</v>
      </c>
      <c r="BH1297" s="29">
        <f t="shared" si="1068"/>
        <v>16.60899653979239</v>
      </c>
      <c r="BI1297" s="29">
        <f t="shared" si="1107"/>
        <v>2.6176470588235299</v>
      </c>
      <c r="BJ1297" s="28">
        <f t="shared" si="1090"/>
        <v>1.6179144164088315</v>
      </c>
      <c r="BK1297" s="28">
        <f t="shared" si="1091"/>
        <v>7.3851400486583403</v>
      </c>
      <c r="BL1297" s="28">
        <f t="shared" si="1092"/>
        <v>6.3968277571612414E-2</v>
      </c>
      <c r="BM1297" s="28">
        <f t="shared" si="1093"/>
        <v>-3.1143083295570913E-2</v>
      </c>
      <c r="BN1297" s="28">
        <f t="shared" si="1094"/>
        <v>-1.754249511375978</v>
      </c>
      <c r="BO1297" s="28">
        <f t="shared" si="1095"/>
        <v>-9.2275802357247105</v>
      </c>
      <c r="BP1297" s="28">
        <f t="shared" si="1096"/>
        <v>7.0833333333333331E-2</v>
      </c>
      <c r="BQ1297" s="28">
        <f t="shared" si="1108"/>
        <v>-0.25244040237844667</v>
      </c>
    </row>
    <row r="1298" spans="1:69" x14ac:dyDescent="0.2">
      <c r="A1298" s="1" t="s">
        <v>7550</v>
      </c>
      <c r="B1298" s="8" t="s">
        <v>3602</v>
      </c>
      <c r="C1298" t="s">
        <v>49</v>
      </c>
      <c r="D1298" s="38">
        <v>76</v>
      </c>
      <c r="E1298" s="52" t="s">
        <v>3603</v>
      </c>
      <c r="F1298" s="8" t="s">
        <v>3604</v>
      </c>
      <c r="G1298" s="8">
        <v>55</v>
      </c>
      <c r="H1298" s="8">
        <v>5</v>
      </c>
      <c r="I1298" s="8">
        <v>14</v>
      </c>
      <c r="J1298" s="8">
        <v>1</v>
      </c>
      <c r="K1298" s="8">
        <v>6</v>
      </c>
      <c r="L1298" s="8">
        <v>0</v>
      </c>
      <c r="M1298" s="8">
        <v>1</v>
      </c>
      <c r="N1298" s="8">
        <v>0</v>
      </c>
      <c r="O1298" s="8">
        <v>1</v>
      </c>
      <c r="P1298" s="8">
        <v>0</v>
      </c>
      <c r="Q1298" s="36">
        <f t="shared" si="1109"/>
        <v>50</v>
      </c>
      <c r="R1298" s="36">
        <f t="shared" si="1097"/>
        <v>13</v>
      </c>
      <c r="S1298" s="36">
        <f t="shared" si="1098"/>
        <v>6</v>
      </c>
      <c r="T1298" s="36">
        <f t="shared" si="1099"/>
        <v>1</v>
      </c>
      <c r="U1298" s="36">
        <f t="shared" si="1100"/>
        <v>1</v>
      </c>
      <c r="V1298" s="36">
        <f t="shared" si="1101"/>
        <v>323</v>
      </c>
      <c r="W1298" s="45">
        <f t="shared" si="1102"/>
        <v>71</v>
      </c>
      <c r="X1298" s="50">
        <f t="shared" si="1103"/>
        <v>4.549295774647887</v>
      </c>
      <c r="Y1298" s="46">
        <f t="shared" si="1069"/>
        <v>0.20313429875024822</v>
      </c>
      <c r="Z1298" s="46">
        <f t="shared" si="1070"/>
        <v>0.30172584804602232</v>
      </c>
      <c r="AA1298" s="46">
        <f t="shared" si="1071"/>
        <v>2.4003173973417962</v>
      </c>
      <c r="AB1298" s="46">
        <f t="shared" si="1072"/>
        <v>6.4989089466375702</v>
      </c>
      <c r="AC1298" s="46">
        <f t="shared" si="1073"/>
        <v>12.597500495933344</v>
      </c>
      <c r="AD1298" s="46">
        <f t="shared" si="1074"/>
        <v>10.15671493751241</v>
      </c>
      <c r="AE1298" s="46">
        <f t="shared" si="1075"/>
        <v>3.9224360245982899</v>
      </c>
      <c r="AF1298" s="46">
        <f t="shared" si="1076"/>
        <v>14.401904384050777</v>
      </c>
      <c r="AG1298" s="46">
        <f t="shared" si="1077"/>
        <v>6.4989089466375702</v>
      </c>
      <c r="AH1298" s="46">
        <f t="shared" si="1078"/>
        <v>12.597500495933344</v>
      </c>
      <c r="AI1298" s="46">
        <f t="shared" si="1104"/>
        <v>0.67967806841046274</v>
      </c>
      <c r="AJ1298" s="47">
        <f t="shared" si="1060"/>
        <v>0.82442590231655311</v>
      </c>
      <c r="AK1298" s="47">
        <f t="shared" si="1061"/>
        <v>8.1693971286618972</v>
      </c>
      <c r="AL1298" s="47">
        <f t="shared" si="1062"/>
        <v>-3.8450964889991521</v>
      </c>
      <c r="AM1298" s="47">
        <f t="shared" si="1063"/>
        <v>-39.819827557064038</v>
      </c>
      <c r="AN1298" s="47">
        <f t="shared" si="1064"/>
        <v>-29.566900084905161</v>
      </c>
      <c r="AO1298" s="47">
        <f t="shared" si="1065"/>
        <v>-79.794267337129554</v>
      </c>
      <c r="AP1298" s="47">
        <f t="shared" si="1066"/>
        <v>1.4699792960662527E-2</v>
      </c>
      <c r="AQ1298" s="47">
        <f t="shared" si="1105"/>
        <v>-2.1293634157556842</v>
      </c>
      <c r="AR1298" s="1">
        <f t="shared" si="1067"/>
        <v>5</v>
      </c>
      <c r="AS1298" s="1">
        <f t="shared" si="1086"/>
        <v>1</v>
      </c>
      <c r="AT1298" s="1">
        <f t="shared" si="1087"/>
        <v>0</v>
      </c>
      <c r="AU1298" s="1">
        <f t="shared" si="1088"/>
        <v>0</v>
      </c>
      <c r="AV1298" s="1">
        <f t="shared" si="1089"/>
        <v>0</v>
      </c>
      <c r="AW1298" s="27">
        <f t="shared" si="1079"/>
        <v>6</v>
      </c>
      <c r="AX1298" s="41">
        <f t="shared" si="1106"/>
        <v>4.833333333333333</v>
      </c>
      <c r="AY1298" s="29">
        <f t="shared" si="1080"/>
        <v>2.7777777777777877E-2</v>
      </c>
      <c r="AZ1298" s="29">
        <f t="shared" si="1081"/>
        <v>0.69444444444444398</v>
      </c>
      <c r="BA1298" s="29">
        <f t="shared" si="1082"/>
        <v>3.3611111111111098</v>
      </c>
      <c r="BB1298" s="29">
        <f t="shared" si="1083"/>
        <v>8.0277777777777768</v>
      </c>
      <c r="BC1298" s="29">
        <f t="shared" si="1084"/>
        <v>14.694444444444443</v>
      </c>
      <c r="BD1298" s="29">
        <f t="shared" si="1085"/>
        <v>0.13888888888888939</v>
      </c>
      <c r="BE1298" s="29">
        <f t="shared" si="1085"/>
        <v>0.69444444444444398</v>
      </c>
      <c r="BF1298" s="29">
        <f t="shared" si="1085"/>
        <v>0</v>
      </c>
      <c r="BG1298" s="29">
        <f t="shared" si="1068"/>
        <v>0</v>
      </c>
      <c r="BH1298" s="29">
        <f t="shared" si="1068"/>
        <v>0</v>
      </c>
      <c r="BI1298" s="29">
        <f t="shared" si="1107"/>
        <v>0.16666666666666669</v>
      </c>
      <c r="BJ1298" s="28">
        <f t="shared" si="1090"/>
        <v>0.40824829046386302</v>
      </c>
      <c r="BK1298" s="28">
        <f t="shared" si="1091"/>
        <v>0.34020690871988762</v>
      </c>
      <c r="BL1298" s="28">
        <f t="shared" si="1092"/>
        <v>-8.5051727179971355</v>
      </c>
      <c r="BM1298" s="28">
        <f t="shared" si="1093"/>
        <v>0</v>
      </c>
      <c r="BN1298" s="28">
        <f t="shared" si="1094"/>
        <v>0</v>
      </c>
      <c r="BO1298" s="28">
        <f t="shared" si="1095"/>
        <v>0</v>
      </c>
      <c r="BP1298" s="28">
        <f t="shared" si="1096"/>
        <v>0.3</v>
      </c>
      <c r="BQ1298" s="28">
        <f t="shared" si="1108"/>
        <v>-2.4494897427831743</v>
      </c>
    </row>
    <row r="1299" spans="1:69" x14ac:dyDescent="0.2">
      <c r="A1299" s="1" t="s">
        <v>7550</v>
      </c>
      <c r="B1299" s="8" t="s">
        <v>3605</v>
      </c>
      <c r="C1299" t="s">
        <v>30</v>
      </c>
      <c r="D1299" s="38">
        <v>85</v>
      </c>
      <c r="E1299" s="52" t="s">
        <v>3606</v>
      </c>
      <c r="F1299" s="8" t="s">
        <v>3607</v>
      </c>
      <c r="G1299" s="8">
        <v>56</v>
      </c>
      <c r="H1299" s="8">
        <v>7</v>
      </c>
      <c r="I1299" s="8">
        <v>13</v>
      </c>
      <c r="J1299" s="8">
        <v>4</v>
      </c>
      <c r="K1299" s="8">
        <v>13</v>
      </c>
      <c r="L1299" s="8">
        <v>5</v>
      </c>
      <c r="M1299" s="8">
        <v>3</v>
      </c>
      <c r="N1299" s="8">
        <v>1</v>
      </c>
      <c r="O1299" s="8">
        <v>3</v>
      </c>
      <c r="P1299" s="8">
        <v>1</v>
      </c>
      <c r="Q1299" s="36">
        <f t="shared" si="1109"/>
        <v>49</v>
      </c>
      <c r="R1299" s="36">
        <f t="shared" si="1097"/>
        <v>9</v>
      </c>
      <c r="S1299" s="36">
        <f t="shared" si="1098"/>
        <v>8</v>
      </c>
      <c r="T1299" s="36">
        <f t="shared" si="1099"/>
        <v>2</v>
      </c>
      <c r="U1299" s="36">
        <f t="shared" si="1100"/>
        <v>2</v>
      </c>
      <c r="V1299" s="36">
        <f t="shared" si="1101"/>
        <v>311</v>
      </c>
      <c r="W1299" s="45">
        <f t="shared" si="1102"/>
        <v>70</v>
      </c>
      <c r="X1299" s="50">
        <f t="shared" si="1103"/>
        <v>4.4428571428571431</v>
      </c>
      <c r="Y1299" s="46">
        <f t="shared" si="1069"/>
        <v>0.3104081632653059</v>
      </c>
      <c r="Z1299" s="46">
        <f t="shared" si="1070"/>
        <v>0.19612244897959202</v>
      </c>
      <c r="AA1299" s="46">
        <f t="shared" si="1071"/>
        <v>2.0818367346938782</v>
      </c>
      <c r="AB1299" s="46">
        <f t="shared" si="1072"/>
        <v>5.9675510204081643</v>
      </c>
      <c r="AC1299" s="46">
        <f t="shared" si="1073"/>
        <v>11.85326530612245</v>
      </c>
      <c r="AD1299" s="46">
        <f t="shared" si="1074"/>
        <v>15.209999999999988</v>
      </c>
      <c r="AE1299" s="46">
        <f t="shared" si="1075"/>
        <v>1.7651020408163283</v>
      </c>
      <c r="AF1299" s="46">
        <f t="shared" si="1076"/>
        <v>16.654693877551026</v>
      </c>
      <c r="AG1299" s="46">
        <f t="shared" si="1077"/>
        <v>11.935102040816329</v>
      </c>
      <c r="AH1299" s="46">
        <f t="shared" si="1078"/>
        <v>23.706530612244901</v>
      </c>
      <c r="AI1299" s="46">
        <f t="shared" si="1104"/>
        <v>1.0039337474120082</v>
      </c>
      <c r="AJ1299" s="47">
        <f t="shared" si="1060"/>
        <v>1.0019649432051045</v>
      </c>
      <c r="AK1299" s="47">
        <f t="shared" si="1061"/>
        <v>8.4243848999352853</v>
      </c>
      <c r="AL1299" s="47">
        <f t="shared" si="1062"/>
        <v>-0.77709817826402949</v>
      </c>
      <c r="AM1299" s="47">
        <f t="shared" si="1063"/>
        <v>-23.889244109178598</v>
      </c>
      <c r="AN1299" s="47">
        <f t="shared" si="1064"/>
        <v>-28.984554313836444</v>
      </c>
      <c r="AO1299" s="47">
        <f t="shared" si="1065"/>
        <v>-81.138957472707901</v>
      </c>
      <c r="AP1299" s="47">
        <f t="shared" si="1066"/>
        <v>1.4919011082693947E-2</v>
      </c>
      <c r="AQ1299" s="47">
        <f t="shared" si="1105"/>
        <v>-1.8852478350774973</v>
      </c>
      <c r="AR1299" s="1">
        <f t="shared" si="1067"/>
        <v>7</v>
      </c>
      <c r="AS1299" s="1">
        <f t="shared" si="1086"/>
        <v>4</v>
      </c>
      <c r="AT1299" s="1">
        <f t="shared" si="1087"/>
        <v>5</v>
      </c>
      <c r="AU1299" s="1">
        <f t="shared" si="1088"/>
        <v>1</v>
      </c>
      <c r="AV1299" s="1">
        <f t="shared" si="1089"/>
        <v>1</v>
      </c>
      <c r="AW1299" s="27">
        <f t="shared" si="1079"/>
        <v>18</v>
      </c>
      <c r="AX1299" s="41">
        <f t="shared" si="1106"/>
        <v>3.8333333333333335</v>
      </c>
      <c r="AY1299" s="29">
        <f t="shared" si="1080"/>
        <v>1.3611111111111107</v>
      </c>
      <c r="AZ1299" s="29">
        <f t="shared" si="1081"/>
        <v>2.7777777777777728E-2</v>
      </c>
      <c r="BA1299" s="29">
        <f t="shared" si="1082"/>
        <v>0.69444444444444464</v>
      </c>
      <c r="BB1299" s="29">
        <f t="shared" si="1083"/>
        <v>3.3611111111111116</v>
      </c>
      <c r="BC1299" s="29">
        <f t="shared" si="1084"/>
        <v>8.0277777777777786</v>
      </c>
      <c r="BD1299" s="29">
        <f t="shared" si="1085"/>
        <v>9.527777777777775</v>
      </c>
      <c r="BE1299" s="29">
        <f t="shared" si="1085"/>
        <v>0.11111111111111091</v>
      </c>
      <c r="BF1299" s="29">
        <f t="shared" si="1085"/>
        <v>3.4722222222222232</v>
      </c>
      <c r="BG1299" s="29">
        <f t="shared" si="1068"/>
        <v>3.3611111111111116</v>
      </c>
      <c r="BH1299" s="29">
        <f t="shared" si="1068"/>
        <v>8.0277777777777786</v>
      </c>
      <c r="BI1299" s="29">
        <f t="shared" si="1107"/>
        <v>1.4411764705882353</v>
      </c>
      <c r="BJ1299" s="28">
        <f t="shared" si="1090"/>
        <v>1.200490095997562</v>
      </c>
      <c r="BK1299" s="28">
        <f t="shared" si="1091"/>
        <v>6.4248451433943545</v>
      </c>
      <c r="BL1299" s="28">
        <f t="shared" si="1092"/>
        <v>1.0703615399240881E-2</v>
      </c>
      <c r="BM1299" s="28">
        <f t="shared" si="1093"/>
        <v>-1.672439906131393</v>
      </c>
      <c r="BN1299" s="28">
        <f t="shared" si="1094"/>
        <v>-3.561628024097415</v>
      </c>
      <c r="BO1299" s="28">
        <f t="shared" si="1095"/>
        <v>-13.146715614117653</v>
      </c>
      <c r="BP1299" s="28">
        <f t="shared" si="1096"/>
        <v>6.6176470588235295E-2</v>
      </c>
      <c r="BQ1299" s="28">
        <f t="shared" si="1108"/>
        <v>-0.79049347845570428</v>
      </c>
    </row>
    <row r="1300" spans="1:69" x14ac:dyDescent="0.2">
      <c r="A1300" s="1" t="s">
        <v>7550</v>
      </c>
      <c r="B1300" s="8" t="s">
        <v>3608</v>
      </c>
      <c r="C1300" t="s">
        <v>505</v>
      </c>
      <c r="D1300" s="38">
        <v>6</v>
      </c>
      <c r="E1300" s="52" t="s">
        <v>1621</v>
      </c>
      <c r="F1300" s="8" t="s">
        <v>3609</v>
      </c>
      <c r="G1300" s="8">
        <v>5</v>
      </c>
      <c r="H1300" s="8">
        <v>2</v>
      </c>
      <c r="I1300" s="8">
        <v>1</v>
      </c>
      <c r="J1300" s="8">
        <v>0</v>
      </c>
      <c r="K1300" s="8">
        <v>1</v>
      </c>
      <c r="L1300" s="8">
        <v>0</v>
      </c>
      <c r="M1300" s="8">
        <v>1</v>
      </c>
      <c r="N1300" s="8">
        <v>0</v>
      </c>
      <c r="O1300" s="8">
        <v>1</v>
      </c>
      <c r="P1300" s="8">
        <v>0</v>
      </c>
      <c r="Q1300" s="36">
        <f t="shared" si="1109"/>
        <v>3</v>
      </c>
      <c r="R1300" s="36">
        <f t="shared" si="1097"/>
        <v>1</v>
      </c>
      <c r="S1300" s="36">
        <f t="shared" si="1098"/>
        <v>1</v>
      </c>
      <c r="T1300" s="36">
        <f t="shared" si="1099"/>
        <v>1</v>
      </c>
      <c r="U1300" s="36">
        <f t="shared" si="1100"/>
        <v>1</v>
      </c>
      <c r="V1300" s="36">
        <f t="shared" si="1101"/>
        <v>25</v>
      </c>
      <c r="W1300" s="45">
        <f t="shared" si="1102"/>
        <v>7</v>
      </c>
      <c r="X1300" s="50">
        <f t="shared" si="1103"/>
        <v>3.5714285714285716</v>
      </c>
      <c r="Y1300" s="46">
        <f t="shared" si="1069"/>
        <v>2.0408163265306118</v>
      </c>
      <c r="Z1300" s="46">
        <f t="shared" si="1070"/>
        <v>0.18367346938775495</v>
      </c>
      <c r="AA1300" s="46">
        <f t="shared" si="1071"/>
        <v>0.32653061224489816</v>
      </c>
      <c r="AB1300" s="46">
        <f t="shared" si="1072"/>
        <v>2.4693877551020416</v>
      </c>
      <c r="AC1300" s="46">
        <f t="shared" si="1073"/>
        <v>6.6122448979591848</v>
      </c>
      <c r="AD1300" s="46">
        <f t="shared" si="1074"/>
        <v>6.1224489795918355</v>
      </c>
      <c r="AE1300" s="46">
        <f t="shared" si="1075"/>
        <v>0.18367346938775495</v>
      </c>
      <c r="AF1300" s="46">
        <f t="shared" si="1076"/>
        <v>0.32653061224489816</v>
      </c>
      <c r="AG1300" s="46">
        <f t="shared" si="1077"/>
        <v>2.4693877551020416</v>
      </c>
      <c r="AH1300" s="46">
        <f t="shared" si="1078"/>
        <v>6.6122448979591848</v>
      </c>
      <c r="AI1300" s="46">
        <f t="shared" si="1104"/>
        <v>2.6190476190476191</v>
      </c>
      <c r="AJ1300" s="47">
        <f t="shared" si="1060"/>
        <v>1.6183471874253741</v>
      </c>
      <c r="AK1300" s="47">
        <f t="shared" si="1061"/>
        <v>2.0635359650760372</v>
      </c>
      <c r="AL1300" s="47">
        <f t="shared" si="1062"/>
        <v>1.8571823685684316E-2</v>
      </c>
      <c r="AM1300" s="47">
        <f t="shared" si="1063"/>
        <v>-4.4022100588288864E-2</v>
      </c>
      <c r="AN1300" s="47">
        <f t="shared" si="1064"/>
        <v>-0.91552212317206938</v>
      </c>
      <c r="AO1300" s="47">
        <f t="shared" si="1065"/>
        <v>-4.0115139161078197</v>
      </c>
      <c r="AP1300" s="47">
        <f t="shared" si="1066"/>
        <v>0.23333333333333334</v>
      </c>
      <c r="AQ1300" s="47">
        <f t="shared" si="1105"/>
        <v>-0.67408841525817309</v>
      </c>
      <c r="AR1300" s="1">
        <f t="shared" si="1067"/>
        <v>2</v>
      </c>
      <c r="AS1300" s="1">
        <f t="shared" si="1086"/>
        <v>0</v>
      </c>
      <c r="AT1300" s="1">
        <f t="shared" si="1087"/>
        <v>0</v>
      </c>
      <c r="AU1300" s="1">
        <f t="shared" si="1088"/>
        <v>0</v>
      </c>
      <c r="AV1300" s="1">
        <f t="shared" si="1089"/>
        <v>0</v>
      </c>
      <c r="AW1300" s="27">
        <f t="shared" si="1079"/>
        <v>2</v>
      </c>
      <c r="AX1300" s="41">
        <f t="shared" si="1106"/>
        <v>5</v>
      </c>
      <c r="AY1300" s="29">
        <f t="shared" si="1080"/>
        <v>0</v>
      </c>
      <c r="AZ1300" s="29">
        <f t="shared" si="1081"/>
        <v>1</v>
      </c>
      <c r="BA1300" s="29">
        <f t="shared" si="1082"/>
        <v>4</v>
      </c>
      <c r="BB1300" s="29">
        <f t="shared" si="1083"/>
        <v>9</v>
      </c>
      <c r="BC1300" s="29">
        <f t="shared" si="1084"/>
        <v>16</v>
      </c>
      <c r="BD1300" s="29">
        <f t="shared" si="1085"/>
        <v>0</v>
      </c>
      <c r="BE1300" s="29">
        <f t="shared" si="1085"/>
        <v>0</v>
      </c>
      <c r="BF1300" s="29">
        <f t="shared" si="1085"/>
        <v>0</v>
      </c>
      <c r="BG1300" s="29">
        <f t="shared" si="1068"/>
        <v>0</v>
      </c>
      <c r="BH1300" s="29">
        <f t="shared" si="1068"/>
        <v>0</v>
      </c>
      <c r="BI1300" s="29">
        <f t="shared" si="1107"/>
        <v>0</v>
      </c>
      <c r="BJ1300" s="28">
        <f t="shared" si="1090"/>
        <v>0</v>
      </c>
      <c r="BK1300" s="28" t="e">
        <f t="shared" si="1091"/>
        <v>#DIV/0!</v>
      </c>
      <c r="BL1300" s="28" t="e">
        <f t="shared" si="1092"/>
        <v>#DIV/0!</v>
      </c>
      <c r="BM1300" s="28" t="e">
        <f t="shared" si="1093"/>
        <v>#DIV/0!</v>
      </c>
      <c r="BN1300" s="28" t="e">
        <f t="shared" si="1094"/>
        <v>#DIV/0!</v>
      </c>
      <c r="BO1300" s="28" t="e">
        <f t="shared" si="1095"/>
        <v>#DIV/0!</v>
      </c>
      <c r="BP1300" s="28" t="e">
        <f t="shared" si="1096"/>
        <v>#DIV/0!</v>
      </c>
      <c r="BQ1300" s="28">
        <f t="shared" si="1108"/>
        <v>0</v>
      </c>
    </row>
    <row r="1301" spans="1:69" x14ac:dyDescent="0.2">
      <c r="A1301" s="1" t="s">
        <v>7551</v>
      </c>
      <c r="B1301" s="8" t="s">
        <v>3612</v>
      </c>
      <c r="C1301" t="s">
        <v>49</v>
      </c>
      <c r="D1301" s="38">
        <v>6.0010000000000003</v>
      </c>
      <c r="E1301" s="52" t="s">
        <v>3613</v>
      </c>
      <c r="F1301" s="8" t="s">
        <v>3614</v>
      </c>
      <c r="G1301" s="8">
        <v>44</v>
      </c>
      <c r="H1301" s="8">
        <v>330</v>
      </c>
      <c r="I1301" s="8">
        <v>952</v>
      </c>
      <c r="J1301" s="8">
        <v>54</v>
      </c>
      <c r="K1301" s="8">
        <v>421</v>
      </c>
      <c r="L1301" s="8">
        <v>38</v>
      </c>
      <c r="M1301" s="8">
        <v>111</v>
      </c>
      <c r="N1301" s="8">
        <v>23</v>
      </c>
      <c r="O1301" s="8">
        <v>116</v>
      </c>
      <c r="P1301" s="8">
        <v>40</v>
      </c>
      <c r="Q1301" s="36">
        <f t="shared" si="1109"/>
        <v>-286</v>
      </c>
      <c r="R1301" s="36">
        <f t="shared" si="1097"/>
        <v>898</v>
      </c>
      <c r="S1301" s="36">
        <f t="shared" si="1098"/>
        <v>383</v>
      </c>
      <c r="T1301" s="36">
        <f t="shared" si="1099"/>
        <v>88</v>
      </c>
      <c r="U1301" s="36">
        <f t="shared" si="1100"/>
        <v>76</v>
      </c>
      <c r="V1301" s="36">
        <f t="shared" si="1101"/>
        <v>3563</v>
      </c>
      <c r="W1301" s="45">
        <f t="shared" si="1102"/>
        <v>1159</v>
      </c>
      <c r="X1301" s="50">
        <f t="shared" si="1103"/>
        <v>3.0742018981880932</v>
      </c>
      <c r="Y1301" s="46">
        <f t="shared" si="1069"/>
        <v>3.7086983289423432</v>
      </c>
      <c r="Z1301" s="46">
        <f t="shared" si="1070"/>
        <v>0.85710212531852981</v>
      </c>
      <c r="AA1301" s="46">
        <f t="shared" si="1071"/>
        <v>5.5059216947161487E-3</v>
      </c>
      <c r="AB1301" s="46">
        <f t="shared" si="1072"/>
        <v>1.1539097180709026</v>
      </c>
      <c r="AC1301" s="46">
        <f t="shared" si="1073"/>
        <v>4.3023135144470892</v>
      </c>
      <c r="AD1301" s="46">
        <f t="shared" si="1074"/>
        <v>-1060.6877220775102</v>
      </c>
      <c r="AE1301" s="46">
        <f t="shared" si="1075"/>
        <v>769.67770853603975</v>
      </c>
      <c r="AF1301" s="46">
        <f t="shared" si="1076"/>
        <v>2.108768009076285</v>
      </c>
      <c r="AG1301" s="46">
        <f t="shared" si="1077"/>
        <v>101.54405519023943</v>
      </c>
      <c r="AH1301" s="46">
        <f t="shared" si="1078"/>
        <v>326.97582709797877</v>
      </c>
      <c r="AI1301" s="46">
        <f t="shared" si="1104"/>
        <v>0.12056877094630744</v>
      </c>
      <c r="AJ1301" s="47">
        <f t="shared" si="1060"/>
        <v>0.34723014118349149</v>
      </c>
      <c r="AK1301" s="47">
        <f t="shared" si="1061"/>
        <v>-48791.710699735668</v>
      </c>
      <c r="AL1301" s="47">
        <f t="shared" si="1062"/>
        <v>17020.524691219554</v>
      </c>
      <c r="AM1301" s="47">
        <f t="shared" si="1063"/>
        <v>-3.7375892249206188</v>
      </c>
      <c r="AN1301" s="47">
        <f t="shared" si="1064"/>
        <v>-2605.4825437413097</v>
      </c>
      <c r="AO1301" s="47">
        <f t="shared" si="1065"/>
        <v>-16199.977958461732</v>
      </c>
      <c r="AP1301" s="47">
        <f t="shared" si="1066"/>
        <v>8.6505061180499265E-4</v>
      </c>
      <c r="AQ1301" s="47">
        <f t="shared" si="1105"/>
        <v>-43.754592210988143</v>
      </c>
      <c r="AR1301" s="1">
        <f t="shared" si="1067"/>
        <v>330</v>
      </c>
      <c r="AS1301" s="1">
        <f t="shared" si="1086"/>
        <v>54</v>
      </c>
      <c r="AT1301" s="1">
        <f t="shared" si="1087"/>
        <v>38</v>
      </c>
      <c r="AU1301" s="1">
        <f t="shared" si="1088"/>
        <v>23</v>
      </c>
      <c r="AV1301" s="1">
        <f t="shared" si="1089"/>
        <v>40</v>
      </c>
      <c r="AW1301" s="27">
        <f t="shared" si="1079"/>
        <v>485</v>
      </c>
      <c r="AX1301" s="41">
        <f t="shared" si="1106"/>
        <v>4.2597938144329897</v>
      </c>
      <c r="AY1301" s="29">
        <f t="shared" si="1080"/>
        <v>0.5479051971516633</v>
      </c>
      <c r="AZ1301" s="29">
        <f t="shared" si="1081"/>
        <v>6.7492826017642671E-2</v>
      </c>
      <c r="BA1301" s="29">
        <f t="shared" si="1082"/>
        <v>1.5870804548836219</v>
      </c>
      <c r="BB1301" s="29">
        <f t="shared" si="1083"/>
        <v>5.106668083749601</v>
      </c>
      <c r="BC1301" s="29">
        <f t="shared" si="1084"/>
        <v>10.626255712615581</v>
      </c>
      <c r="BD1301" s="29">
        <f t="shared" si="1085"/>
        <v>180.80871506004888</v>
      </c>
      <c r="BE1301" s="29">
        <f t="shared" si="1085"/>
        <v>3.6446126049527043</v>
      </c>
      <c r="BF1301" s="29">
        <f t="shared" si="1085"/>
        <v>60.30905728557763</v>
      </c>
      <c r="BG1301" s="29">
        <f t="shared" si="1068"/>
        <v>117.45336592624082</v>
      </c>
      <c r="BH1301" s="29">
        <f t="shared" si="1068"/>
        <v>425.05022850462325</v>
      </c>
      <c r="BI1301" s="29">
        <f t="shared" si="1107"/>
        <v>1.6265826020277752</v>
      </c>
      <c r="BJ1301" s="28">
        <f t="shared" si="1090"/>
        <v>1.2753754749201409</v>
      </c>
      <c r="BK1301" s="28">
        <f t="shared" si="1091"/>
        <v>64.514581688594674</v>
      </c>
      <c r="BL1301" s="28">
        <f t="shared" si="1092"/>
        <v>-0.45642139627341582</v>
      </c>
      <c r="BM1301" s="28">
        <f t="shared" si="1093"/>
        <v>-36.624173050571741</v>
      </c>
      <c r="BN1301" s="28">
        <f t="shared" si="1094"/>
        <v>-127.94405134158809</v>
      </c>
      <c r="BO1301" s="28">
        <f t="shared" si="1095"/>
        <v>-667.9073169032373</v>
      </c>
      <c r="BP1301" s="28">
        <f t="shared" si="1096"/>
        <v>2.0746710470030626E-3</v>
      </c>
      <c r="BQ1301" s="28">
        <f t="shared" si="1108"/>
        <v>-1.5942132923810028</v>
      </c>
    </row>
    <row r="1302" spans="1:69" x14ac:dyDescent="0.2">
      <c r="A1302" s="1" t="s">
        <v>7551</v>
      </c>
      <c r="B1302" s="8" t="s">
        <v>3615</v>
      </c>
      <c r="C1302" t="s">
        <v>294</v>
      </c>
      <c r="D1302" s="38">
        <v>1.198</v>
      </c>
      <c r="E1302" s="52" t="s">
        <v>3616</v>
      </c>
      <c r="F1302" s="8" t="s">
        <v>3617</v>
      </c>
      <c r="G1302" s="8">
        <v>922</v>
      </c>
      <c r="H1302" s="8">
        <v>112</v>
      </c>
      <c r="I1302" s="8">
        <v>187</v>
      </c>
      <c r="J1302" s="8">
        <v>22</v>
      </c>
      <c r="K1302" s="8">
        <v>58</v>
      </c>
      <c r="L1302" s="8">
        <v>8</v>
      </c>
      <c r="M1302" s="8">
        <v>17</v>
      </c>
      <c r="N1302" s="8">
        <v>3</v>
      </c>
      <c r="O1302" s="8">
        <v>14</v>
      </c>
      <c r="P1302" s="8">
        <v>3</v>
      </c>
      <c r="Q1302" s="36">
        <f t="shared" si="1109"/>
        <v>810</v>
      </c>
      <c r="R1302" s="36">
        <f t="shared" si="1097"/>
        <v>165</v>
      </c>
      <c r="S1302" s="36">
        <f t="shared" si="1098"/>
        <v>50</v>
      </c>
      <c r="T1302" s="36">
        <f t="shared" si="1099"/>
        <v>14</v>
      </c>
      <c r="U1302" s="36">
        <f t="shared" si="1100"/>
        <v>11</v>
      </c>
      <c r="V1302" s="36">
        <f t="shared" si="1101"/>
        <v>4899</v>
      </c>
      <c r="W1302" s="45">
        <f t="shared" si="1102"/>
        <v>1050</v>
      </c>
      <c r="X1302" s="50">
        <f t="shared" si="1103"/>
        <v>4.6657142857142855</v>
      </c>
      <c r="Y1302" s="46">
        <f t="shared" si="1069"/>
        <v>0.11174693877551035</v>
      </c>
      <c r="Z1302" s="46">
        <f t="shared" si="1070"/>
        <v>0.4431755102040813</v>
      </c>
      <c r="AA1302" s="46">
        <f t="shared" si="1071"/>
        <v>2.7746040816326523</v>
      </c>
      <c r="AB1302" s="46">
        <f t="shared" si="1072"/>
        <v>7.1060326530612237</v>
      </c>
      <c r="AC1302" s="46">
        <f t="shared" si="1073"/>
        <v>13.437461224489795</v>
      </c>
      <c r="AD1302" s="46">
        <f t="shared" si="1074"/>
        <v>90.51502040816338</v>
      </c>
      <c r="AE1302" s="46">
        <f t="shared" si="1075"/>
        <v>73.123959183673421</v>
      </c>
      <c r="AF1302" s="46">
        <f t="shared" si="1076"/>
        <v>138.73020408163262</v>
      </c>
      <c r="AG1302" s="46">
        <f t="shared" si="1077"/>
        <v>99.484457142857138</v>
      </c>
      <c r="AH1302" s="46">
        <f t="shared" si="1078"/>
        <v>147.81207346938774</v>
      </c>
      <c r="AI1302" s="46">
        <f t="shared" si="1104"/>
        <v>0.523990194743293</v>
      </c>
      <c r="AJ1302" s="47">
        <f t="shared" si="1060"/>
        <v>0.72387167007922959</v>
      </c>
      <c r="AK1302" s="47">
        <f t="shared" si="1061"/>
        <v>79.772596988408367</v>
      </c>
      <c r="AL1302" s="47">
        <f t="shared" si="1062"/>
        <v>-128.34023608962127</v>
      </c>
      <c r="AM1302" s="47">
        <f t="shared" si="1063"/>
        <v>-609.23773547078929</v>
      </c>
      <c r="AN1302" s="47">
        <f t="shared" si="1064"/>
        <v>-699.17210604428408</v>
      </c>
      <c r="AO1302" s="47">
        <f t="shared" si="1065"/>
        <v>-1428.5116312675802</v>
      </c>
      <c r="AP1302" s="47">
        <f t="shared" si="1066"/>
        <v>9.5510810004438974E-4</v>
      </c>
      <c r="AQ1302" s="47">
        <f t="shared" si="1105"/>
        <v>-2.6604432133457347</v>
      </c>
      <c r="AR1302" s="1">
        <f t="shared" si="1067"/>
        <v>112</v>
      </c>
      <c r="AS1302" s="1">
        <f t="shared" si="1086"/>
        <v>22</v>
      </c>
      <c r="AT1302" s="1">
        <f t="shared" si="1087"/>
        <v>8</v>
      </c>
      <c r="AU1302" s="1">
        <f t="shared" si="1088"/>
        <v>3</v>
      </c>
      <c r="AV1302" s="1">
        <f t="shared" si="1089"/>
        <v>3</v>
      </c>
      <c r="AW1302" s="27">
        <f t="shared" si="1079"/>
        <v>148</v>
      </c>
      <c r="AX1302" s="41">
        <f t="shared" si="1106"/>
        <v>4.6013513513513518</v>
      </c>
      <c r="AY1302" s="29">
        <f t="shared" si="1080"/>
        <v>0.15892074506939338</v>
      </c>
      <c r="AZ1302" s="29">
        <f t="shared" si="1081"/>
        <v>0.36162344777209693</v>
      </c>
      <c r="BA1302" s="29">
        <f t="shared" si="1082"/>
        <v>2.5643261504748005</v>
      </c>
      <c r="BB1302" s="29">
        <f t="shared" si="1083"/>
        <v>6.7670288531775036</v>
      </c>
      <c r="BC1302" s="29">
        <f t="shared" si="1084"/>
        <v>12.969731555880207</v>
      </c>
      <c r="BD1302" s="29">
        <f t="shared" si="1085"/>
        <v>17.799123447772057</v>
      </c>
      <c r="BE1302" s="29">
        <f t="shared" si="1085"/>
        <v>7.9557158509861328</v>
      </c>
      <c r="BF1302" s="29">
        <f t="shared" si="1085"/>
        <v>20.514609203798404</v>
      </c>
      <c r="BG1302" s="29">
        <f t="shared" si="1068"/>
        <v>20.301086559532511</v>
      </c>
      <c r="BH1302" s="29">
        <f t="shared" si="1068"/>
        <v>38.90919466764062</v>
      </c>
      <c r="BI1302" s="29">
        <f t="shared" si="1107"/>
        <v>0.71754918183489613</v>
      </c>
      <c r="BJ1302" s="28">
        <f t="shared" si="1090"/>
        <v>0.84708274792660965</v>
      </c>
      <c r="BK1302" s="28">
        <f t="shared" si="1091"/>
        <v>11.673777219217204</v>
      </c>
      <c r="BL1302" s="28">
        <f t="shared" si="1092"/>
        <v>-7.8710023887021183</v>
      </c>
      <c r="BM1302" s="28">
        <f t="shared" si="1093"/>
        <v>-54.04709657073461</v>
      </c>
      <c r="BN1302" s="28">
        <f t="shared" si="1094"/>
        <v>-86.88419600852221</v>
      </c>
      <c r="BO1302" s="28">
        <f t="shared" si="1095"/>
        <v>-230.53678124136619</v>
      </c>
      <c r="BP1302" s="28">
        <f t="shared" si="1096"/>
        <v>6.8959090485509276E-3</v>
      </c>
      <c r="BQ1302" s="28">
        <f t="shared" si="1108"/>
        <v>-2.5353864621440674</v>
      </c>
    </row>
    <row r="1303" spans="1:69" x14ac:dyDescent="0.2">
      <c r="A1303" s="1" t="s">
        <v>7551</v>
      </c>
      <c r="B1303" s="8" t="s">
        <v>3618</v>
      </c>
      <c r="C1303" t="s">
        <v>294</v>
      </c>
      <c r="D1303" s="38">
        <v>2.2189999999999999</v>
      </c>
      <c r="E1303" s="52" t="s">
        <v>3619</v>
      </c>
      <c r="F1303" s="8" t="s">
        <v>3620</v>
      </c>
      <c r="G1303" s="8">
        <v>1672</v>
      </c>
      <c r="H1303" s="8">
        <v>308</v>
      </c>
      <c r="I1303" s="8">
        <v>318</v>
      </c>
      <c r="J1303" s="8">
        <v>79</v>
      </c>
      <c r="K1303" s="8">
        <v>145</v>
      </c>
      <c r="L1303" s="8">
        <v>42</v>
      </c>
      <c r="M1303" s="8">
        <v>42</v>
      </c>
      <c r="N1303" s="8">
        <v>22</v>
      </c>
      <c r="O1303" s="8">
        <v>42</v>
      </c>
      <c r="P1303" s="8">
        <v>25</v>
      </c>
      <c r="Q1303" s="36">
        <f t="shared" si="1109"/>
        <v>1364</v>
      </c>
      <c r="R1303" s="36">
        <f t="shared" si="1097"/>
        <v>239</v>
      </c>
      <c r="S1303" s="36">
        <f t="shared" si="1098"/>
        <v>103</v>
      </c>
      <c r="T1303" s="36">
        <f t="shared" si="1099"/>
        <v>20</v>
      </c>
      <c r="U1303" s="36">
        <f t="shared" si="1100"/>
        <v>17</v>
      </c>
      <c r="V1303" s="36">
        <f t="shared" si="1101"/>
        <v>8142</v>
      </c>
      <c r="W1303" s="45">
        <f t="shared" si="1102"/>
        <v>1743</v>
      </c>
      <c r="X1303" s="50">
        <f t="shared" si="1103"/>
        <v>4.6712564543889847</v>
      </c>
      <c r="Y1303" s="46">
        <f t="shared" si="1069"/>
        <v>0.10807231878090168</v>
      </c>
      <c r="Z1303" s="46">
        <f t="shared" si="1070"/>
        <v>0.45058522755887115</v>
      </c>
      <c r="AA1303" s="46">
        <f t="shared" si="1071"/>
        <v>2.7930981363368406</v>
      </c>
      <c r="AB1303" s="46">
        <f t="shared" si="1072"/>
        <v>7.1356110451148105</v>
      </c>
      <c r="AC1303" s="46">
        <f t="shared" si="1073"/>
        <v>13.47812395389278</v>
      </c>
      <c r="AD1303" s="46">
        <f t="shared" si="1074"/>
        <v>147.41064281714989</v>
      </c>
      <c r="AE1303" s="46">
        <f t="shared" si="1075"/>
        <v>107.68986938657021</v>
      </c>
      <c r="AF1303" s="46">
        <f t="shared" si="1076"/>
        <v>287.68910804269456</v>
      </c>
      <c r="AG1303" s="46">
        <f t="shared" si="1077"/>
        <v>142.71222090229622</v>
      </c>
      <c r="AH1303" s="46">
        <f t="shared" si="1078"/>
        <v>229.12810721617726</v>
      </c>
      <c r="AI1303" s="46">
        <f t="shared" si="1104"/>
        <v>0.5250458945837474</v>
      </c>
      <c r="AJ1303" s="47">
        <f t="shared" si="1060"/>
        <v>0.7246005068889666</v>
      </c>
      <c r="AK1303" s="47">
        <f t="shared" si="1061"/>
        <v>127.37675312252013</v>
      </c>
      <c r="AL1303" s="47">
        <f t="shared" si="1062"/>
        <v>-190.00604770526243</v>
      </c>
      <c r="AM1303" s="47">
        <f t="shared" si="1063"/>
        <v>-1263.7774933672945</v>
      </c>
      <c r="AN1303" s="47">
        <f t="shared" si="1064"/>
        <v>-1002.0302874284786</v>
      </c>
      <c r="AO1303" s="47">
        <f t="shared" si="1065"/>
        <v>-2211.0430065612441</v>
      </c>
      <c r="AP1303" s="47">
        <f t="shared" si="1066"/>
        <v>5.7471226468285973E-4</v>
      </c>
      <c r="AQ1303" s="47">
        <f t="shared" si="1105"/>
        <v>-2.6088948783743322</v>
      </c>
      <c r="AR1303" s="1">
        <f t="shared" si="1067"/>
        <v>308</v>
      </c>
      <c r="AS1303" s="1">
        <f t="shared" si="1086"/>
        <v>79</v>
      </c>
      <c r="AT1303" s="1">
        <f t="shared" si="1087"/>
        <v>42</v>
      </c>
      <c r="AU1303" s="1">
        <f t="shared" si="1088"/>
        <v>22</v>
      </c>
      <c r="AV1303" s="1">
        <f t="shared" si="1089"/>
        <v>25</v>
      </c>
      <c r="AW1303" s="27">
        <f t="shared" si="1079"/>
        <v>476</v>
      </c>
      <c r="AX1303" s="41">
        <f t="shared" si="1106"/>
        <v>4.3088235294117645</v>
      </c>
      <c r="AY1303" s="29">
        <f t="shared" si="1080"/>
        <v>0.47772491349481</v>
      </c>
      <c r="AZ1303" s="29">
        <f t="shared" si="1081"/>
        <v>9.5371972318338966E-2</v>
      </c>
      <c r="BA1303" s="29">
        <f t="shared" si="1082"/>
        <v>1.713019031141868</v>
      </c>
      <c r="BB1303" s="29">
        <f t="shared" si="1083"/>
        <v>5.3306660899653968</v>
      </c>
      <c r="BC1303" s="29">
        <f t="shared" si="1084"/>
        <v>10.948313148788927</v>
      </c>
      <c r="BD1303" s="29">
        <f t="shared" si="1085"/>
        <v>147.13927335640147</v>
      </c>
      <c r="BE1303" s="29">
        <f t="shared" si="1085"/>
        <v>7.534385813148778</v>
      </c>
      <c r="BF1303" s="29">
        <f t="shared" si="1085"/>
        <v>71.946799307958457</v>
      </c>
      <c r="BG1303" s="29">
        <f t="shared" si="1068"/>
        <v>117.27465397923874</v>
      </c>
      <c r="BH1303" s="29">
        <f t="shared" si="1068"/>
        <v>273.70782871972318</v>
      </c>
      <c r="BI1303" s="29">
        <f t="shared" si="1107"/>
        <v>1.3002167182662541</v>
      </c>
      <c r="BJ1303" s="28">
        <f t="shared" si="1090"/>
        <v>1.140270458385314</v>
      </c>
      <c r="BK1303" s="28">
        <f t="shared" si="1091"/>
        <v>68.59523263341039</v>
      </c>
      <c r="BL1303" s="28">
        <f t="shared" si="1092"/>
        <v>-1.5694035060426559</v>
      </c>
      <c r="BM1303" s="28">
        <f t="shared" si="1093"/>
        <v>-63.513925213202832</v>
      </c>
      <c r="BN1303" s="28">
        <f t="shared" si="1094"/>
        <v>-182.62964757424109</v>
      </c>
      <c r="BO1303" s="28">
        <f t="shared" si="1095"/>
        <v>-610.85369608420376</v>
      </c>
      <c r="BP1303" s="28">
        <f t="shared" si="1096"/>
        <v>2.1141461248056852E-3</v>
      </c>
      <c r="BQ1303" s="28">
        <f t="shared" si="1108"/>
        <v>-1.6701150580425372</v>
      </c>
    </row>
    <row r="1304" spans="1:69" x14ac:dyDescent="0.2">
      <c r="A1304" s="1" t="s">
        <v>7551</v>
      </c>
      <c r="B1304" s="8" t="s">
        <v>3621</v>
      </c>
      <c r="C1304" t="s">
        <v>34</v>
      </c>
      <c r="D1304" s="38">
        <v>1.7070000000000001</v>
      </c>
      <c r="E1304" s="52" t="s">
        <v>3622</v>
      </c>
      <c r="F1304" s="8" t="s">
        <v>3623</v>
      </c>
      <c r="G1304" s="8">
        <v>1103</v>
      </c>
      <c r="H1304" s="8">
        <v>170</v>
      </c>
      <c r="I1304" s="8">
        <v>344</v>
      </c>
      <c r="J1304" s="8">
        <v>32</v>
      </c>
      <c r="K1304" s="8">
        <v>180</v>
      </c>
      <c r="L1304" s="8">
        <v>20</v>
      </c>
      <c r="M1304" s="8">
        <v>46</v>
      </c>
      <c r="N1304" s="8">
        <v>11</v>
      </c>
      <c r="O1304" s="8">
        <v>34</v>
      </c>
      <c r="P1304" s="8">
        <v>9</v>
      </c>
      <c r="Q1304" s="36">
        <f t="shared" si="1109"/>
        <v>933</v>
      </c>
      <c r="R1304" s="36">
        <f t="shared" si="1097"/>
        <v>312</v>
      </c>
      <c r="S1304" s="36">
        <f t="shared" si="1098"/>
        <v>160</v>
      </c>
      <c r="T1304" s="36">
        <f t="shared" si="1099"/>
        <v>35</v>
      </c>
      <c r="U1304" s="36">
        <f t="shared" si="1100"/>
        <v>25</v>
      </c>
      <c r="V1304" s="36">
        <f t="shared" si="1101"/>
        <v>6488</v>
      </c>
      <c r="W1304" s="45">
        <f t="shared" si="1102"/>
        <v>1465</v>
      </c>
      <c r="X1304" s="50">
        <f t="shared" si="1103"/>
        <v>4.428668941979522</v>
      </c>
      <c r="Y1304" s="46">
        <f t="shared" si="1069"/>
        <v>0.32641917785879881</v>
      </c>
      <c r="Z1304" s="46">
        <f t="shared" si="1070"/>
        <v>0.18375706181784279</v>
      </c>
      <c r="AA1304" s="46">
        <f t="shared" si="1071"/>
        <v>2.0410949457768868</v>
      </c>
      <c r="AB1304" s="46">
        <f t="shared" si="1072"/>
        <v>5.8984328297359303</v>
      </c>
      <c r="AC1304" s="46">
        <f t="shared" si="1073"/>
        <v>11.755770713694975</v>
      </c>
      <c r="AD1304" s="46">
        <f t="shared" si="1074"/>
        <v>304.54909294225928</v>
      </c>
      <c r="AE1304" s="46">
        <f t="shared" si="1075"/>
        <v>57.332203287166948</v>
      </c>
      <c r="AF1304" s="46">
        <f t="shared" si="1076"/>
        <v>326.5751913243019</v>
      </c>
      <c r="AG1304" s="46">
        <f t="shared" si="1077"/>
        <v>206.44514904075757</v>
      </c>
      <c r="AH1304" s="46">
        <f t="shared" si="1078"/>
        <v>293.8942678423744</v>
      </c>
      <c r="AI1304" s="46">
        <f t="shared" si="1104"/>
        <v>0.81201906040769123</v>
      </c>
      <c r="AJ1304" s="47">
        <f t="shared" si="1060"/>
        <v>0.90112100209000301</v>
      </c>
      <c r="AK1304" s="47">
        <f t="shared" si="1061"/>
        <v>237.79121636213347</v>
      </c>
      <c r="AL1304" s="47">
        <f t="shared" si="1062"/>
        <v>-33.58700786108804</v>
      </c>
      <c r="AM1304" s="47">
        <f t="shared" si="1063"/>
        <v>-637.62517885794057</v>
      </c>
      <c r="AN1304" s="47">
        <f t="shared" si="1064"/>
        <v>-685.20995869687329</v>
      </c>
      <c r="AO1304" s="47">
        <f t="shared" si="1065"/>
        <v>-1377.1058837590138</v>
      </c>
      <c r="AP1304" s="47">
        <f t="shared" si="1066"/>
        <v>6.8399388934332851E-4</v>
      </c>
      <c r="AQ1304" s="47">
        <f t="shared" si="1105"/>
        <v>-1.7070687293731373</v>
      </c>
      <c r="AR1304" s="1">
        <f t="shared" si="1067"/>
        <v>170</v>
      </c>
      <c r="AS1304" s="1">
        <f t="shared" si="1086"/>
        <v>32</v>
      </c>
      <c r="AT1304" s="1">
        <f t="shared" si="1087"/>
        <v>20</v>
      </c>
      <c r="AU1304" s="1">
        <f t="shared" si="1088"/>
        <v>11</v>
      </c>
      <c r="AV1304" s="1">
        <f t="shared" si="1089"/>
        <v>9</v>
      </c>
      <c r="AW1304" s="27">
        <f t="shared" si="1079"/>
        <v>242</v>
      </c>
      <c r="AX1304" s="41">
        <f t="shared" si="1106"/>
        <v>4.4173553719008263</v>
      </c>
      <c r="AY1304" s="29">
        <f t="shared" si="1080"/>
        <v>0.33947476265282445</v>
      </c>
      <c r="AZ1304" s="29">
        <f t="shared" si="1081"/>
        <v>0.174185506454477</v>
      </c>
      <c r="BA1304" s="29">
        <f t="shared" si="1082"/>
        <v>2.0088962502561296</v>
      </c>
      <c r="BB1304" s="29">
        <f t="shared" si="1083"/>
        <v>5.8436069940577822</v>
      </c>
      <c r="BC1304" s="29">
        <f t="shared" si="1084"/>
        <v>11.678317737859434</v>
      </c>
      <c r="BD1304" s="29">
        <f t="shared" si="1085"/>
        <v>57.710709650980156</v>
      </c>
      <c r="BE1304" s="29">
        <f t="shared" si="1085"/>
        <v>5.573936206543264</v>
      </c>
      <c r="BF1304" s="29">
        <f t="shared" si="1085"/>
        <v>40.177925005122589</v>
      </c>
      <c r="BG1304" s="29">
        <f t="shared" si="1068"/>
        <v>64.279676934635603</v>
      </c>
      <c r="BH1304" s="29">
        <f t="shared" si="1068"/>
        <v>105.1048596407349</v>
      </c>
      <c r="BI1304" s="29">
        <f t="shared" si="1107"/>
        <v>1.132145674016666</v>
      </c>
      <c r="BJ1304" s="28">
        <f t="shared" si="1090"/>
        <v>1.064023342796889</v>
      </c>
      <c r="BK1304" s="28">
        <f t="shared" si="1091"/>
        <v>27.913011483255893</v>
      </c>
      <c r="BL1304" s="28">
        <f t="shared" si="1092"/>
        <v>-1.9311434462140251</v>
      </c>
      <c r="BM1304" s="28">
        <f t="shared" si="1093"/>
        <v>-47.272959364027152</v>
      </c>
      <c r="BN1304" s="28">
        <f t="shared" si="1094"/>
        <v>-128.99138869495511</v>
      </c>
      <c r="BO1304" s="28">
        <f t="shared" si="1095"/>
        <v>-298.16692948982211</v>
      </c>
      <c r="BP1304" s="28">
        <f t="shared" si="1096"/>
        <v>4.1839557399723374E-3</v>
      </c>
      <c r="BQ1304" s="28">
        <f t="shared" si="1108"/>
        <v>-1.8762924810139441</v>
      </c>
    </row>
    <row r="1305" spans="1:69" x14ac:dyDescent="0.2">
      <c r="A1305" s="1" t="s">
        <v>7551</v>
      </c>
      <c r="B1305" s="8" t="s">
        <v>3624</v>
      </c>
      <c r="C1305" t="s">
        <v>34</v>
      </c>
      <c r="D1305" s="38">
        <v>1.1910000000000001</v>
      </c>
      <c r="E1305" s="52" t="s">
        <v>3625</v>
      </c>
      <c r="F1305" s="8" t="s">
        <v>3626</v>
      </c>
      <c r="G1305" s="8">
        <v>818</v>
      </c>
      <c r="H1305" s="8">
        <v>163</v>
      </c>
      <c r="I1305" s="8">
        <v>199</v>
      </c>
      <c r="J1305" s="8">
        <v>38</v>
      </c>
      <c r="K1305" s="8">
        <v>106</v>
      </c>
      <c r="L1305" s="8">
        <v>27</v>
      </c>
      <c r="M1305" s="8">
        <v>36</v>
      </c>
      <c r="N1305" s="8">
        <v>7</v>
      </c>
      <c r="O1305" s="8">
        <v>32</v>
      </c>
      <c r="P1305" s="8">
        <v>16</v>
      </c>
      <c r="Q1305" s="36">
        <f t="shared" si="1109"/>
        <v>655</v>
      </c>
      <c r="R1305" s="36">
        <f t="shared" si="1097"/>
        <v>161</v>
      </c>
      <c r="S1305" s="36">
        <f t="shared" si="1098"/>
        <v>79</v>
      </c>
      <c r="T1305" s="36">
        <f t="shared" si="1099"/>
        <v>29</v>
      </c>
      <c r="U1305" s="36">
        <f t="shared" si="1100"/>
        <v>16</v>
      </c>
      <c r="V1305" s="36">
        <f t="shared" si="1101"/>
        <v>4230</v>
      </c>
      <c r="W1305" s="45">
        <f t="shared" si="1102"/>
        <v>940</v>
      </c>
      <c r="X1305" s="50">
        <f t="shared" si="1103"/>
        <v>4.5</v>
      </c>
      <c r="Y1305" s="46">
        <f t="shared" si="1069"/>
        <v>0.25</v>
      </c>
      <c r="Z1305" s="46">
        <f t="shared" si="1070"/>
        <v>0.25</v>
      </c>
      <c r="AA1305" s="46">
        <f t="shared" si="1071"/>
        <v>2.25</v>
      </c>
      <c r="AB1305" s="46">
        <f t="shared" si="1072"/>
        <v>6.25</v>
      </c>
      <c r="AC1305" s="46">
        <f t="shared" si="1073"/>
        <v>12.25</v>
      </c>
      <c r="AD1305" s="46">
        <f t="shared" si="1074"/>
        <v>163.75</v>
      </c>
      <c r="AE1305" s="46">
        <f t="shared" si="1075"/>
        <v>40.25</v>
      </c>
      <c r="AF1305" s="46">
        <f t="shared" si="1076"/>
        <v>177.75</v>
      </c>
      <c r="AG1305" s="46">
        <f t="shared" si="1077"/>
        <v>181.25</v>
      </c>
      <c r="AH1305" s="46">
        <f t="shared" si="1078"/>
        <v>196</v>
      </c>
      <c r="AI1305" s="46">
        <f t="shared" si="1104"/>
        <v>0.80830670926517567</v>
      </c>
      <c r="AJ1305" s="47">
        <f t="shared" si="1060"/>
        <v>0.89905879077242534</v>
      </c>
      <c r="AK1305" s="47">
        <f t="shared" si="1061"/>
        <v>112.66448544527988</v>
      </c>
      <c r="AL1305" s="47">
        <f t="shared" si="1062"/>
        <v>-27.6931025292978</v>
      </c>
      <c r="AM1305" s="47">
        <f t="shared" si="1063"/>
        <v>-366.89060680119388</v>
      </c>
      <c r="AN1305" s="47">
        <f t="shared" si="1064"/>
        <v>-623.52482402922067</v>
      </c>
      <c r="AO1305" s="47">
        <f t="shared" si="1065"/>
        <v>-943.97358186823817</v>
      </c>
      <c r="AP1305" s="47">
        <f t="shared" si="1066"/>
        <v>1.0672334357423291E-3</v>
      </c>
      <c r="AQ1305" s="47">
        <f t="shared" si="1105"/>
        <v>-1.9737603311553944</v>
      </c>
      <c r="AR1305" s="1">
        <f t="shared" si="1067"/>
        <v>163</v>
      </c>
      <c r="AS1305" s="1">
        <f t="shared" si="1086"/>
        <v>38</v>
      </c>
      <c r="AT1305" s="1">
        <f t="shared" si="1087"/>
        <v>27</v>
      </c>
      <c r="AU1305" s="1">
        <f t="shared" si="1088"/>
        <v>7</v>
      </c>
      <c r="AV1305" s="1">
        <f t="shared" si="1089"/>
        <v>16</v>
      </c>
      <c r="AW1305" s="27">
        <f t="shared" si="1079"/>
        <v>251</v>
      </c>
      <c r="AX1305" s="41">
        <f t="shared" si="1106"/>
        <v>4.2948207171314738</v>
      </c>
      <c r="AY1305" s="29">
        <f t="shared" si="1080"/>
        <v>0.49727782098696882</v>
      </c>
      <c r="AZ1305" s="29">
        <f t="shared" si="1081"/>
        <v>8.6919255249916519E-2</v>
      </c>
      <c r="BA1305" s="29">
        <f t="shared" si="1082"/>
        <v>1.6765606895128642</v>
      </c>
      <c r="BB1305" s="29">
        <f t="shared" si="1083"/>
        <v>5.2662021237758116</v>
      </c>
      <c r="BC1305" s="29">
        <f t="shared" si="1084"/>
        <v>10.85584355803876</v>
      </c>
      <c r="BD1305" s="29">
        <f t="shared" si="1085"/>
        <v>81.056284820875916</v>
      </c>
      <c r="BE1305" s="29">
        <f t="shared" si="1085"/>
        <v>3.3029316994968276</v>
      </c>
      <c r="BF1305" s="29">
        <f t="shared" si="1085"/>
        <v>45.267138616847333</v>
      </c>
      <c r="BG1305" s="29">
        <f t="shared" si="1068"/>
        <v>36.863414866430681</v>
      </c>
      <c r="BH1305" s="29">
        <f t="shared" si="1068"/>
        <v>173.69349692862016</v>
      </c>
      <c r="BI1305" s="29">
        <f t="shared" si="1107"/>
        <v>1.3607330677290836</v>
      </c>
      <c r="BJ1305" s="28">
        <f t="shared" si="1090"/>
        <v>1.1665046368227963</v>
      </c>
      <c r="BK1305" s="28">
        <f t="shared" si="1091"/>
        <v>36.010307566165601</v>
      </c>
      <c r="BL1305" s="28">
        <f t="shared" si="1092"/>
        <v>-0.61347685577985378</v>
      </c>
      <c r="BM1305" s="28">
        <f t="shared" si="1093"/>
        <v>-36.926085788359394</v>
      </c>
      <c r="BN1305" s="28">
        <f t="shared" si="1094"/>
        <v>-53.294809909332272</v>
      </c>
      <c r="BO1305" s="28">
        <f t="shared" si="1095"/>
        <v>-360.54206228210973</v>
      </c>
      <c r="BP1305" s="28">
        <f t="shared" si="1096"/>
        <v>4.0321285140562249E-3</v>
      </c>
      <c r="BQ1305" s="28">
        <f t="shared" si="1108"/>
        <v>-1.6748096055361177</v>
      </c>
    </row>
    <row r="1306" spans="1:69" x14ac:dyDescent="0.2">
      <c r="A1306" s="1" t="s">
        <v>7551</v>
      </c>
      <c r="B1306" s="8" t="s">
        <v>3627</v>
      </c>
      <c r="C1306" t="s">
        <v>49</v>
      </c>
      <c r="D1306" s="38">
        <v>136</v>
      </c>
      <c r="E1306" s="52" t="s">
        <v>3628</v>
      </c>
      <c r="F1306" s="8" t="s">
        <v>3629</v>
      </c>
      <c r="G1306" s="8">
        <v>103</v>
      </c>
      <c r="H1306" s="8">
        <v>7</v>
      </c>
      <c r="I1306" s="8">
        <v>25</v>
      </c>
      <c r="J1306" s="8">
        <v>2</v>
      </c>
      <c r="K1306" s="8">
        <v>5</v>
      </c>
      <c r="L1306" s="8">
        <v>0</v>
      </c>
      <c r="M1306" s="8">
        <v>3</v>
      </c>
      <c r="N1306" s="8">
        <v>0</v>
      </c>
      <c r="O1306" s="8">
        <v>3</v>
      </c>
      <c r="P1306" s="8">
        <v>0</v>
      </c>
      <c r="Q1306" s="36">
        <f t="shared" si="1109"/>
        <v>96</v>
      </c>
      <c r="R1306" s="36">
        <f t="shared" si="1097"/>
        <v>23</v>
      </c>
      <c r="S1306" s="36">
        <f t="shared" si="1098"/>
        <v>5</v>
      </c>
      <c r="T1306" s="36">
        <f t="shared" si="1099"/>
        <v>3</v>
      </c>
      <c r="U1306" s="36">
        <f t="shared" si="1100"/>
        <v>3</v>
      </c>
      <c r="V1306" s="36">
        <f t="shared" si="1101"/>
        <v>596</v>
      </c>
      <c r="W1306" s="45">
        <f t="shared" si="1102"/>
        <v>130</v>
      </c>
      <c r="X1306" s="50">
        <f t="shared" si="1103"/>
        <v>4.5846153846153843</v>
      </c>
      <c r="Y1306" s="46">
        <f t="shared" si="1069"/>
        <v>0.17254437869822511</v>
      </c>
      <c r="Z1306" s="46">
        <f t="shared" si="1070"/>
        <v>0.34177514792899372</v>
      </c>
      <c r="AA1306" s="46">
        <f t="shared" si="1071"/>
        <v>2.5110059171597623</v>
      </c>
      <c r="AB1306" s="46">
        <f t="shared" si="1072"/>
        <v>6.6802366863905309</v>
      </c>
      <c r="AC1306" s="46">
        <f t="shared" si="1073"/>
        <v>12.8494674556213</v>
      </c>
      <c r="AD1306" s="46">
        <f t="shared" si="1074"/>
        <v>16.56426035502961</v>
      </c>
      <c r="AE1306" s="46">
        <f t="shared" si="1075"/>
        <v>7.8608284023668551</v>
      </c>
      <c r="AF1306" s="46">
        <f t="shared" si="1076"/>
        <v>12.555029585798811</v>
      </c>
      <c r="AG1306" s="46">
        <f t="shared" si="1077"/>
        <v>20.040710059171595</v>
      </c>
      <c r="AH1306" s="46">
        <f t="shared" ref="AH1306:AH1337" si="1110">U1306*AC1306</f>
        <v>38.548402366863897</v>
      </c>
      <c r="AI1306" s="46">
        <f t="shared" si="1104"/>
        <v>0.74084675014907575</v>
      </c>
      <c r="AJ1306" s="47">
        <f t="shared" si="1060"/>
        <v>0.86072454952155031</v>
      </c>
      <c r="AK1306" s="47">
        <f t="shared" si="1061"/>
        <v>10.790209711158102</v>
      </c>
      <c r="AL1306" s="47">
        <f t="shared" si="1062"/>
        <v>-7.2068583439311533</v>
      </c>
      <c r="AM1306" s="47">
        <f t="shared" si="1063"/>
        <v>-31.199600879790058</v>
      </c>
      <c r="AN1306" s="47">
        <f t="shared" si="1064"/>
        <v>-81.230001227483555</v>
      </c>
      <c r="AO1306" s="47">
        <f t="shared" si="1065"/>
        <v>-216.69873580169315</v>
      </c>
      <c r="AP1306" s="47">
        <f t="shared" si="1066"/>
        <v>7.8730620155038761E-3</v>
      </c>
      <c r="AQ1306" s="47">
        <f t="shared" si="1105"/>
        <v>-2.5630358678794924</v>
      </c>
      <c r="AR1306" s="1">
        <f t="shared" si="1067"/>
        <v>7</v>
      </c>
      <c r="AS1306" s="1">
        <f t="shared" si="1086"/>
        <v>2</v>
      </c>
      <c r="AT1306" s="1">
        <f t="shared" si="1087"/>
        <v>0</v>
      </c>
      <c r="AU1306" s="1">
        <f t="shared" si="1088"/>
        <v>0</v>
      </c>
      <c r="AV1306" s="1">
        <f t="shared" si="1089"/>
        <v>0</v>
      </c>
      <c r="AW1306" s="27">
        <f t="shared" si="1079"/>
        <v>9</v>
      </c>
      <c r="AX1306" s="41">
        <f t="shared" si="1106"/>
        <v>4.7777777777777777</v>
      </c>
      <c r="AY1306" s="29">
        <f t="shared" si="1080"/>
        <v>4.9382716049382762E-2</v>
      </c>
      <c r="AZ1306" s="29">
        <f t="shared" si="1081"/>
        <v>0.60493827160493807</v>
      </c>
      <c r="BA1306" s="29">
        <f t="shared" si="1082"/>
        <v>3.1604938271604937</v>
      </c>
      <c r="BB1306" s="29">
        <f t="shared" si="1083"/>
        <v>7.716049382716049</v>
      </c>
      <c r="BC1306" s="29">
        <f t="shared" si="1084"/>
        <v>14.271604938271604</v>
      </c>
      <c r="BD1306" s="29">
        <f t="shared" si="1085"/>
        <v>0.34567901234567933</v>
      </c>
      <c r="BE1306" s="29">
        <f t="shared" si="1085"/>
        <v>1.2098765432098761</v>
      </c>
      <c r="BF1306" s="29">
        <f t="shared" si="1085"/>
        <v>0</v>
      </c>
      <c r="BG1306" s="29">
        <f t="shared" si="1068"/>
        <v>0</v>
      </c>
      <c r="BH1306" s="29">
        <f t="shared" si="1068"/>
        <v>0</v>
      </c>
      <c r="BI1306" s="29">
        <f t="shared" si="1107"/>
        <v>0.19444444444444442</v>
      </c>
      <c r="BJ1306" s="28">
        <f t="shared" si="1090"/>
        <v>0.44095855184409838</v>
      </c>
      <c r="BK1306" s="28">
        <f t="shared" si="1091"/>
        <v>0.89591578787372517</v>
      </c>
      <c r="BL1306" s="28">
        <f t="shared" si="1092"/>
        <v>-10.974968401453117</v>
      </c>
      <c r="BM1306" s="28">
        <f t="shared" si="1093"/>
        <v>0</v>
      </c>
      <c r="BN1306" s="28">
        <f t="shared" si="1094"/>
        <v>0</v>
      </c>
      <c r="BO1306" s="28">
        <f t="shared" si="1095"/>
        <v>0</v>
      </c>
      <c r="BP1306" s="28">
        <f t="shared" si="1096"/>
        <v>0.16071428571428573</v>
      </c>
      <c r="BQ1306" s="28">
        <f t="shared" si="1108"/>
        <v>-1.6198477414681165</v>
      </c>
    </row>
    <row r="1307" spans="1:69" x14ac:dyDescent="0.2">
      <c r="A1307" s="1" t="s">
        <v>7551</v>
      </c>
      <c r="B1307" s="8" t="s">
        <v>3630</v>
      </c>
      <c r="C1307" t="s">
        <v>49</v>
      </c>
      <c r="D1307" s="38">
        <v>152</v>
      </c>
      <c r="E1307" s="52" t="s">
        <v>3631</v>
      </c>
      <c r="F1307" s="8" t="s">
        <v>3632</v>
      </c>
      <c r="G1307" s="8">
        <v>112</v>
      </c>
      <c r="H1307" s="8">
        <v>16</v>
      </c>
      <c r="I1307" s="8">
        <v>24</v>
      </c>
      <c r="J1307" s="8">
        <v>0</v>
      </c>
      <c r="K1307" s="8">
        <v>12</v>
      </c>
      <c r="L1307" s="8">
        <v>3</v>
      </c>
      <c r="M1307" s="8">
        <v>2</v>
      </c>
      <c r="N1307" s="8">
        <v>1</v>
      </c>
      <c r="O1307" s="8">
        <v>2</v>
      </c>
      <c r="P1307" s="8">
        <v>0</v>
      </c>
      <c r="Q1307" s="36">
        <f t="shared" si="1109"/>
        <v>96</v>
      </c>
      <c r="R1307" s="36">
        <f t="shared" si="1097"/>
        <v>24</v>
      </c>
      <c r="S1307" s="36">
        <f t="shared" si="1098"/>
        <v>9</v>
      </c>
      <c r="T1307" s="36">
        <f t="shared" si="1099"/>
        <v>1</v>
      </c>
      <c r="U1307" s="36">
        <f t="shared" si="1100"/>
        <v>2</v>
      </c>
      <c r="V1307" s="36">
        <f t="shared" si="1101"/>
        <v>607</v>
      </c>
      <c r="W1307" s="45">
        <f t="shared" si="1102"/>
        <v>132</v>
      </c>
      <c r="X1307" s="50">
        <f t="shared" si="1103"/>
        <v>4.5984848484848486</v>
      </c>
      <c r="Y1307" s="46">
        <f t="shared" si="1069"/>
        <v>0.16121441689623497</v>
      </c>
      <c r="Z1307" s="46">
        <f t="shared" si="1070"/>
        <v>0.35818411386593219</v>
      </c>
      <c r="AA1307" s="46">
        <f t="shared" si="1071"/>
        <v>2.5551538108356295</v>
      </c>
      <c r="AB1307" s="46">
        <f t="shared" si="1072"/>
        <v>6.7521235078053268</v>
      </c>
      <c r="AC1307" s="46">
        <f t="shared" si="1073"/>
        <v>12.949093204775023</v>
      </c>
      <c r="AD1307" s="46">
        <f t="shared" si="1074"/>
        <v>15.476584022038558</v>
      </c>
      <c r="AE1307" s="46">
        <f t="shared" si="1075"/>
        <v>8.5964187327823716</v>
      </c>
      <c r="AF1307" s="46">
        <f t="shared" si="1076"/>
        <v>22.996384297520667</v>
      </c>
      <c r="AG1307" s="46">
        <f t="shared" si="1077"/>
        <v>6.7521235078053268</v>
      </c>
      <c r="AH1307" s="46">
        <f t="shared" si="1110"/>
        <v>25.898186409550046</v>
      </c>
      <c r="AI1307" s="46">
        <f t="shared" si="1104"/>
        <v>0.60854730511219057</v>
      </c>
      <c r="AJ1307" s="47">
        <f t="shared" si="1060"/>
        <v>0.78009442063905998</v>
      </c>
      <c r="AK1307" s="47">
        <f t="shared" si="1061"/>
        <v>13.089876012281888</v>
      </c>
      <c r="AL1307" s="47">
        <f t="shared" si="1062"/>
        <v>-10.837502400000439</v>
      </c>
      <c r="AM1307" s="47">
        <f t="shared" si="1063"/>
        <v>-77.433085738099678</v>
      </c>
      <c r="AN1307" s="47">
        <f t="shared" si="1064"/>
        <v>-36.95890121531751</v>
      </c>
      <c r="AO1307" s="47">
        <f t="shared" si="1065"/>
        <v>-196.31230195532984</v>
      </c>
      <c r="AP1307" s="47">
        <f t="shared" si="1066"/>
        <v>7.7510275983558429E-3</v>
      </c>
      <c r="AQ1307" s="47">
        <f t="shared" si="1105"/>
        <v>-2.3908193082286235</v>
      </c>
      <c r="AR1307" s="1">
        <f t="shared" si="1067"/>
        <v>16</v>
      </c>
      <c r="AS1307" s="1">
        <f t="shared" si="1086"/>
        <v>0</v>
      </c>
      <c r="AT1307" s="1">
        <f t="shared" si="1087"/>
        <v>3</v>
      </c>
      <c r="AU1307" s="1">
        <f t="shared" si="1088"/>
        <v>1</v>
      </c>
      <c r="AV1307" s="1">
        <f t="shared" si="1089"/>
        <v>0</v>
      </c>
      <c r="AW1307" s="27">
        <f t="shared" si="1079"/>
        <v>20</v>
      </c>
      <c r="AX1307" s="41">
        <f t="shared" si="1106"/>
        <v>4.55</v>
      </c>
      <c r="AY1307" s="29">
        <f t="shared" si="1080"/>
        <v>0.20250000000000015</v>
      </c>
      <c r="AZ1307" s="29">
        <f t="shared" si="1081"/>
        <v>0.30249999999999982</v>
      </c>
      <c r="BA1307" s="29">
        <f t="shared" si="1082"/>
        <v>2.4024999999999994</v>
      </c>
      <c r="BB1307" s="29">
        <f t="shared" si="1083"/>
        <v>6.5024999999999995</v>
      </c>
      <c r="BC1307" s="29">
        <f t="shared" si="1084"/>
        <v>12.602499999999999</v>
      </c>
      <c r="BD1307" s="29">
        <f t="shared" si="1085"/>
        <v>3.2400000000000024</v>
      </c>
      <c r="BE1307" s="29">
        <f t="shared" si="1085"/>
        <v>0</v>
      </c>
      <c r="BF1307" s="29">
        <f t="shared" si="1085"/>
        <v>7.2074999999999978</v>
      </c>
      <c r="BG1307" s="29">
        <f t="shared" si="1068"/>
        <v>6.5024999999999995</v>
      </c>
      <c r="BH1307" s="29">
        <f t="shared" si="1068"/>
        <v>0</v>
      </c>
      <c r="BI1307" s="29">
        <f t="shared" si="1107"/>
        <v>0.89210526315789473</v>
      </c>
      <c r="BJ1307" s="28">
        <f t="shared" si="1090"/>
        <v>0.94451324138833259</v>
      </c>
      <c r="BK1307" s="28">
        <f t="shared" si="1091"/>
        <v>1.7303476664694979</v>
      </c>
      <c r="BL1307" s="28">
        <f t="shared" si="1092"/>
        <v>0</v>
      </c>
      <c r="BM1307" s="28">
        <f t="shared" si="1093"/>
        <v>-13.258432955708006</v>
      </c>
      <c r="BN1307" s="28">
        <f t="shared" si="1094"/>
        <v>-19.678699271677392</v>
      </c>
      <c r="BO1307" s="28">
        <f t="shared" si="1095"/>
        <v>0</v>
      </c>
      <c r="BP1307" s="28">
        <f t="shared" si="1096"/>
        <v>5.8479532163742687E-2</v>
      </c>
      <c r="BQ1307" s="28">
        <f t="shared" si="1108"/>
        <v>-1.82495816145707</v>
      </c>
    </row>
    <row r="1308" spans="1:69" x14ac:dyDescent="0.2">
      <c r="A1308" s="1" t="s">
        <v>7551</v>
      </c>
      <c r="B1308" s="8" t="s">
        <v>3633</v>
      </c>
      <c r="C1308" t="s">
        <v>49</v>
      </c>
      <c r="D1308" s="38">
        <v>1.0469999999999999</v>
      </c>
      <c r="E1308" s="52" t="s">
        <v>3634</v>
      </c>
      <c r="F1308" s="8" t="s">
        <v>3635</v>
      </c>
      <c r="G1308" s="8">
        <v>781</v>
      </c>
      <c r="H1308" s="8">
        <v>103</v>
      </c>
      <c r="I1308" s="8">
        <v>169</v>
      </c>
      <c r="J1308" s="8">
        <v>14</v>
      </c>
      <c r="K1308" s="8">
        <v>62</v>
      </c>
      <c r="L1308" s="8">
        <v>8</v>
      </c>
      <c r="M1308" s="8">
        <v>19</v>
      </c>
      <c r="N1308" s="8">
        <v>6</v>
      </c>
      <c r="O1308" s="8">
        <v>16</v>
      </c>
      <c r="P1308" s="8">
        <v>7</v>
      </c>
      <c r="Q1308" s="36">
        <f t="shared" si="1109"/>
        <v>678</v>
      </c>
      <c r="R1308" s="36">
        <f t="shared" si="1097"/>
        <v>155</v>
      </c>
      <c r="S1308" s="36">
        <f t="shared" si="1098"/>
        <v>54</v>
      </c>
      <c r="T1308" s="36">
        <f t="shared" si="1099"/>
        <v>13</v>
      </c>
      <c r="U1308" s="36">
        <f t="shared" si="1100"/>
        <v>9</v>
      </c>
      <c r="V1308" s="36">
        <f t="shared" si="1101"/>
        <v>4207</v>
      </c>
      <c r="W1308" s="45">
        <f t="shared" si="1102"/>
        <v>909</v>
      </c>
      <c r="X1308" s="50">
        <f t="shared" si="1103"/>
        <v>4.6281628162816277</v>
      </c>
      <c r="Y1308" s="46">
        <f t="shared" si="1069"/>
        <v>0.13826289119561053</v>
      </c>
      <c r="Z1308" s="46">
        <f t="shared" si="1070"/>
        <v>0.39458852375886599</v>
      </c>
      <c r="AA1308" s="46">
        <f t="shared" si="1071"/>
        <v>2.6509141563221217</v>
      </c>
      <c r="AB1308" s="46">
        <f t="shared" si="1072"/>
        <v>6.9072397888853772</v>
      </c>
      <c r="AC1308" s="46">
        <f t="shared" si="1073"/>
        <v>13.163565421448633</v>
      </c>
      <c r="AD1308" s="46">
        <f t="shared" si="1074"/>
        <v>93.742240230623935</v>
      </c>
      <c r="AE1308" s="46">
        <f t="shared" si="1075"/>
        <v>61.161221182624232</v>
      </c>
      <c r="AF1308" s="46">
        <f t="shared" si="1076"/>
        <v>143.14936444139457</v>
      </c>
      <c r="AG1308" s="46">
        <f t="shared" si="1077"/>
        <v>89.794117255509903</v>
      </c>
      <c r="AH1308" s="46">
        <f t="shared" si="1110"/>
        <v>118.4720887930377</v>
      </c>
      <c r="AI1308" s="46">
        <f t="shared" si="1104"/>
        <v>0.55762007918853562</v>
      </c>
      <c r="AJ1308" s="47">
        <f t="shared" si="1060"/>
        <v>0.74673963279615452</v>
      </c>
      <c r="AK1308" s="47">
        <f t="shared" si="1061"/>
        <v>83.710616311081822</v>
      </c>
      <c r="AL1308" s="47">
        <f t="shared" si="1062"/>
        <v>-92.265803379665186</v>
      </c>
      <c r="AM1308" s="47">
        <f t="shared" si="1063"/>
        <v>-559.73137410807294</v>
      </c>
      <c r="AN1308" s="47">
        <f t="shared" si="1064"/>
        <v>-566.75132776159012</v>
      </c>
      <c r="AO1308" s="47">
        <f t="shared" si="1065"/>
        <v>-1032.2745210170879</v>
      </c>
      <c r="AP1308" s="47">
        <f t="shared" si="1066"/>
        <v>1.1037500789260232E-3</v>
      </c>
      <c r="AQ1308" s="47">
        <f t="shared" si="1105"/>
        <v>-2.3921712435455498</v>
      </c>
      <c r="AR1308" s="1">
        <f t="shared" si="1067"/>
        <v>103</v>
      </c>
      <c r="AS1308" s="1">
        <f t="shared" si="1086"/>
        <v>14</v>
      </c>
      <c r="AT1308" s="1">
        <f t="shared" si="1087"/>
        <v>8</v>
      </c>
      <c r="AU1308" s="1">
        <f t="shared" si="1088"/>
        <v>6</v>
      </c>
      <c r="AV1308" s="1">
        <f t="shared" si="1089"/>
        <v>7</v>
      </c>
      <c r="AW1308" s="27">
        <f t="shared" si="1079"/>
        <v>138</v>
      </c>
      <c r="AX1308" s="41">
        <f t="shared" si="1106"/>
        <v>4.4492753623188408</v>
      </c>
      <c r="AY1308" s="29">
        <f t="shared" si="1080"/>
        <v>0.30329762654904407</v>
      </c>
      <c r="AZ1308" s="29">
        <f t="shared" si="1081"/>
        <v>0.20184835118672567</v>
      </c>
      <c r="BA1308" s="29">
        <f t="shared" si="1082"/>
        <v>2.1003990758244071</v>
      </c>
      <c r="BB1308" s="29">
        <f t="shared" si="1083"/>
        <v>5.9989498004620891</v>
      </c>
      <c r="BC1308" s="29">
        <f t="shared" si="1084"/>
        <v>11.897500525099771</v>
      </c>
      <c r="BD1308" s="29">
        <f t="shared" si="1085"/>
        <v>31.239655534551538</v>
      </c>
      <c r="BE1308" s="29">
        <f t="shared" si="1085"/>
        <v>2.8258769166141593</v>
      </c>
      <c r="BF1308" s="29">
        <f t="shared" si="1085"/>
        <v>16.803192606595257</v>
      </c>
      <c r="BG1308" s="29">
        <f t="shared" si="1068"/>
        <v>35.993698802772535</v>
      </c>
      <c r="BH1308" s="29">
        <f t="shared" si="1068"/>
        <v>83.282503675698393</v>
      </c>
      <c r="BI1308" s="29">
        <f t="shared" si="1107"/>
        <v>1.241933777636729</v>
      </c>
      <c r="BJ1308" s="28">
        <f t="shared" si="1090"/>
        <v>1.1144208260961068</v>
      </c>
      <c r="BK1308" s="28">
        <f t="shared" si="1091"/>
        <v>12.430628397869359</v>
      </c>
      <c r="BL1308" s="28">
        <f t="shared" si="1092"/>
        <v>-0.91731434788623334</v>
      </c>
      <c r="BM1308" s="28">
        <f t="shared" si="1093"/>
        <v>-17.595234378287447</v>
      </c>
      <c r="BN1308" s="28">
        <f t="shared" si="1094"/>
        <v>-63.696626740670403</v>
      </c>
      <c r="BO1308" s="28">
        <f t="shared" si="1095"/>
        <v>-207.55537298776341</v>
      </c>
      <c r="BP1308" s="28">
        <f t="shared" si="1096"/>
        <v>7.4066122799484758E-3</v>
      </c>
      <c r="BQ1308" s="28">
        <f t="shared" si="1108"/>
        <v>-2.0541048179384855</v>
      </c>
    </row>
    <row r="1309" spans="1:69" x14ac:dyDescent="0.2">
      <c r="A1309" s="1" t="s">
        <v>7551</v>
      </c>
      <c r="B1309" s="8" t="s">
        <v>3636</v>
      </c>
      <c r="C1309" t="s">
        <v>49</v>
      </c>
      <c r="D1309" s="38">
        <v>147</v>
      </c>
      <c r="E1309" s="52" t="s">
        <v>3637</v>
      </c>
      <c r="F1309" s="8" t="s">
        <v>3638</v>
      </c>
      <c r="G1309" s="8">
        <v>114</v>
      </c>
      <c r="H1309" s="8">
        <v>19</v>
      </c>
      <c r="I1309" s="8">
        <v>18</v>
      </c>
      <c r="J1309" s="8">
        <v>5</v>
      </c>
      <c r="K1309" s="8">
        <v>10</v>
      </c>
      <c r="L1309" s="8">
        <v>2</v>
      </c>
      <c r="M1309" s="8">
        <v>1</v>
      </c>
      <c r="N1309" s="8">
        <v>0</v>
      </c>
      <c r="O1309" s="8">
        <v>4</v>
      </c>
      <c r="P1309" s="8">
        <v>3</v>
      </c>
      <c r="Q1309" s="36">
        <f t="shared" si="1109"/>
        <v>95</v>
      </c>
      <c r="R1309" s="36">
        <f t="shared" si="1097"/>
        <v>13</v>
      </c>
      <c r="S1309" s="36">
        <f t="shared" si="1098"/>
        <v>8</v>
      </c>
      <c r="T1309" s="36">
        <f t="shared" si="1099"/>
        <v>1</v>
      </c>
      <c r="U1309" s="36">
        <f t="shared" si="1100"/>
        <v>1</v>
      </c>
      <c r="V1309" s="36">
        <f t="shared" si="1101"/>
        <v>554</v>
      </c>
      <c r="W1309" s="45">
        <f t="shared" si="1102"/>
        <v>118</v>
      </c>
      <c r="X1309" s="50">
        <f t="shared" si="1103"/>
        <v>4.6949152542372881</v>
      </c>
      <c r="Y1309" s="46">
        <f t="shared" si="1069"/>
        <v>9.3076702097098576E-2</v>
      </c>
      <c r="Z1309" s="46">
        <f t="shared" si="1070"/>
        <v>0.48290721057167468</v>
      </c>
      <c r="AA1309" s="46">
        <f t="shared" si="1071"/>
        <v>2.8727377190462509</v>
      </c>
      <c r="AB1309" s="46">
        <f t="shared" si="1072"/>
        <v>7.262568227520827</v>
      </c>
      <c r="AC1309" s="46">
        <f t="shared" si="1073"/>
        <v>13.652398735995403</v>
      </c>
      <c r="AD1309" s="46">
        <f t="shared" si="1074"/>
        <v>8.8422866992243652</v>
      </c>
      <c r="AE1309" s="46">
        <f t="shared" si="1075"/>
        <v>6.2777937374317707</v>
      </c>
      <c r="AF1309" s="46">
        <f t="shared" si="1076"/>
        <v>22.981901752370007</v>
      </c>
      <c r="AG1309" s="46">
        <f t="shared" si="1077"/>
        <v>7.262568227520827</v>
      </c>
      <c r="AH1309" s="46">
        <f t="shared" si="1110"/>
        <v>13.652398735995403</v>
      </c>
      <c r="AI1309" s="46">
        <f t="shared" si="1104"/>
        <v>0.50441836882514857</v>
      </c>
      <c r="AJ1309" s="47">
        <f t="shared" si="1060"/>
        <v>0.71022416800975485</v>
      </c>
      <c r="AK1309" s="47">
        <f t="shared" si="1061"/>
        <v>7.5300653555864656</v>
      </c>
      <c r="AL1309" s="47">
        <f t="shared" si="1062"/>
        <v>-12.177343236663171</v>
      </c>
      <c r="AM1309" s="47">
        <f t="shared" si="1063"/>
        <v>-108.72955534743279</v>
      </c>
      <c r="AN1309" s="47">
        <f t="shared" si="1064"/>
        <v>-54.632238788676659</v>
      </c>
      <c r="AO1309" s="47">
        <f t="shared" si="1065"/>
        <v>-140.80792733203052</v>
      </c>
      <c r="AP1309" s="47">
        <f t="shared" si="1066"/>
        <v>8.6943707633362812E-3</v>
      </c>
      <c r="AQ1309" s="47">
        <f t="shared" si="1105"/>
        <v>-2.6849694903630685</v>
      </c>
      <c r="AR1309" s="1">
        <f t="shared" si="1067"/>
        <v>19</v>
      </c>
      <c r="AS1309" s="1">
        <f t="shared" si="1086"/>
        <v>5</v>
      </c>
      <c r="AT1309" s="1">
        <f t="shared" si="1087"/>
        <v>2</v>
      </c>
      <c r="AU1309" s="1">
        <f t="shared" si="1088"/>
        <v>0</v>
      </c>
      <c r="AV1309" s="1">
        <f t="shared" si="1089"/>
        <v>3</v>
      </c>
      <c r="AW1309" s="27">
        <f t="shared" si="1079"/>
        <v>29</v>
      </c>
      <c r="AX1309" s="41">
        <f t="shared" si="1106"/>
        <v>4.2758620689655169</v>
      </c>
      <c r="AY1309" s="29">
        <f t="shared" si="1080"/>
        <v>0.52437574316290181</v>
      </c>
      <c r="AZ1309" s="29">
        <f t="shared" si="1081"/>
        <v>7.6099881093935604E-2</v>
      </c>
      <c r="BA1309" s="29">
        <f t="shared" si="1082"/>
        <v>1.6278240190249693</v>
      </c>
      <c r="BB1309" s="29">
        <f t="shared" si="1083"/>
        <v>5.1795481569560033</v>
      </c>
      <c r="BC1309" s="29">
        <f t="shared" si="1084"/>
        <v>10.731272294887036</v>
      </c>
      <c r="BD1309" s="29">
        <f t="shared" si="1085"/>
        <v>9.9631391200951338</v>
      </c>
      <c r="BE1309" s="29">
        <f t="shared" si="1085"/>
        <v>0.38049940546967803</v>
      </c>
      <c r="BF1309" s="29">
        <f t="shared" si="1085"/>
        <v>3.2556480380499386</v>
      </c>
      <c r="BG1309" s="29">
        <f t="shared" si="1068"/>
        <v>0</v>
      </c>
      <c r="BH1309" s="29">
        <f t="shared" si="1068"/>
        <v>32.193816884661111</v>
      </c>
      <c r="BI1309" s="29">
        <f t="shared" si="1107"/>
        <v>1.6354679802955663</v>
      </c>
      <c r="BJ1309" s="28">
        <f t="shared" si="1090"/>
        <v>1.2788541669383442</v>
      </c>
      <c r="BK1309" s="28">
        <f t="shared" si="1091"/>
        <v>3.4494862867511547</v>
      </c>
      <c r="BL1309" s="28">
        <f t="shared" si="1092"/>
        <v>-5.018603705455766E-2</v>
      </c>
      <c r="BM1309" s="28">
        <f t="shared" si="1093"/>
        <v>-1.9859947929097788</v>
      </c>
      <c r="BN1309" s="28">
        <f t="shared" si="1094"/>
        <v>0</v>
      </c>
      <c r="BO1309" s="28">
        <f t="shared" si="1095"/>
        <v>-50.423734593341614</v>
      </c>
      <c r="BP1309" s="28">
        <f t="shared" si="1096"/>
        <v>3.8359788359788358E-2</v>
      </c>
      <c r="BQ1309" s="28">
        <f t="shared" si="1108"/>
        <v>-1.8800296891006469</v>
      </c>
    </row>
    <row r="1310" spans="1:69" x14ac:dyDescent="0.2">
      <c r="A1310" s="1" t="s">
        <v>7551</v>
      </c>
      <c r="B1310" s="8" t="s">
        <v>3639</v>
      </c>
      <c r="C1310" t="s">
        <v>294</v>
      </c>
      <c r="D1310" s="38">
        <v>3.6459999999999999</v>
      </c>
      <c r="E1310" s="52" t="s">
        <v>3640</v>
      </c>
      <c r="F1310" s="15" t="s">
        <v>3641</v>
      </c>
      <c r="G1310" s="8">
        <v>2716</v>
      </c>
      <c r="H1310" s="8">
        <v>235</v>
      </c>
      <c r="I1310" s="8">
        <v>570</v>
      </c>
      <c r="J1310" s="8">
        <v>45</v>
      </c>
      <c r="K1310" s="8">
        <v>227</v>
      </c>
      <c r="L1310" s="8">
        <v>16</v>
      </c>
      <c r="M1310" s="8">
        <v>60</v>
      </c>
      <c r="N1310" s="8">
        <v>8</v>
      </c>
      <c r="O1310" s="8">
        <v>73</v>
      </c>
      <c r="P1310" s="8">
        <v>13</v>
      </c>
      <c r="Q1310" s="36">
        <f t="shared" si="1109"/>
        <v>2481</v>
      </c>
      <c r="R1310" s="36">
        <f t="shared" si="1097"/>
        <v>525</v>
      </c>
      <c r="S1310" s="36">
        <f t="shared" si="1098"/>
        <v>211</v>
      </c>
      <c r="T1310" s="36">
        <f t="shared" si="1099"/>
        <v>52</v>
      </c>
      <c r="U1310" s="36">
        <f t="shared" si="1100"/>
        <v>60</v>
      </c>
      <c r="V1310" s="36">
        <f t="shared" si="1101"/>
        <v>15302</v>
      </c>
      <c r="W1310" s="45">
        <f t="shared" si="1102"/>
        <v>3329</v>
      </c>
      <c r="X1310" s="50">
        <f t="shared" si="1103"/>
        <v>4.5965755482126767</v>
      </c>
      <c r="Y1310" s="46">
        <f t="shared" si="1069"/>
        <v>0.16275128829990237</v>
      </c>
      <c r="Z1310" s="46">
        <f t="shared" si="1070"/>
        <v>0.3559023847252557</v>
      </c>
      <c r="AA1310" s="46">
        <f t="shared" si="1071"/>
        <v>2.5490534811506089</v>
      </c>
      <c r="AB1310" s="46">
        <f t="shared" si="1072"/>
        <v>6.7422045775759623</v>
      </c>
      <c r="AC1310" s="46">
        <f t="shared" si="1073"/>
        <v>12.935355674001316</v>
      </c>
      <c r="AD1310" s="46">
        <f t="shared" si="1074"/>
        <v>403.7859462720578</v>
      </c>
      <c r="AE1310" s="46">
        <f t="shared" si="1075"/>
        <v>186.84875198075923</v>
      </c>
      <c r="AF1310" s="46">
        <f t="shared" si="1076"/>
        <v>537.85028452277845</v>
      </c>
      <c r="AG1310" s="46">
        <f t="shared" si="1077"/>
        <v>350.59463803395005</v>
      </c>
      <c r="AH1310" s="46">
        <f t="shared" si="1110"/>
        <v>776.12134044007894</v>
      </c>
      <c r="AI1310" s="46">
        <f t="shared" si="1104"/>
        <v>0.67764451960625749</v>
      </c>
      <c r="AJ1310" s="47">
        <f t="shared" si="1060"/>
        <v>0.82319166638533059</v>
      </c>
      <c r="AK1310" s="47">
        <f t="shared" si="1061"/>
        <v>292.01860453305136</v>
      </c>
      <c r="AL1310" s="47">
        <f t="shared" si="1062"/>
        <v>-199.82634962786113</v>
      </c>
      <c r="AM1310" s="47">
        <f t="shared" si="1063"/>
        <v>-1539.3875891538269</v>
      </c>
      <c r="AN1310" s="47">
        <f t="shared" si="1064"/>
        <v>-1631.936805400318</v>
      </c>
      <c r="AO1310" s="47">
        <f t="shared" si="1065"/>
        <v>-5003.9840518632036</v>
      </c>
      <c r="AP1310" s="47">
        <f t="shared" si="1066"/>
        <v>3.0066140089246492E-4</v>
      </c>
      <c r="AQ1310" s="47">
        <f t="shared" si="1105"/>
        <v>-2.4302810377166115</v>
      </c>
      <c r="AR1310" s="1">
        <f t="shared" si="1067"/>
        <v>235</v>
      </c>
      <c r="AS1310" s="1">
        <f t="shared" si="1086"/>
        <v>45</v>
      </c>
      <c r="AT1310" s="1">
        <f t="shared" si="1087"/>
        <v>16</v>
      </c>
      <c r="AU1310" s="1">
        <f t="shared" si="1088"/>
        <v>8</v>
      </c>
      <c r="AV1310" s="1">
        <f t="shared" si="1089"/>
        <v>13</v>
      </c>
      <c r="AW1310" s="27">
        <f t="shared" si="1079"/>
        <v>317</v>
      </c>
      <c r="AX1310" s="41">
        <f t="shared" si="1106"/>
        <v>4.517350157728707</v>
      </c>
      <c r="AY1310" s="29">
        <f t="shared" si="1080"/>
        <v>0.23295087024450406</v>
      </c>
      <c r="AZ1310" s="29">
        <f t="shared" si="1081"/>
        <v>0.26765118570191798</v>
      </c>
      <c r="BA1310" s="29">
        <f t="shared" si="1082"/>
        <v>2.3023515011593321</v>
      </c>
      <c r="BB1310" s="29">
        <f t="shared" si="1083"/>
        <v>6.3370518166167455</v>
      </c>
      <c r="BC1310" s="29">
        <f t="shared" si="1084"/>
        <v>12.37175213207416</v>
      </c>
      <c r="BD1310" s="29">
        <f t="shared" si="1085"/>
        <v>54.743454507458452</v>
      </c>
      <c r="BE1310" s="29">
        <f t="shared" si="1085"/>
        <v>12.04430335658631</v>
      </c>
      <c r="BF1310" s="29">
        <f t="shared" si="1085"/>
        <v>36.837624018549313</v>
      </c>
      <c r="BG1310" s="29">
        <f t="shared" si="1068"/>
        <v>50.696414532933964</v>
      </c>
      <c r="BH1310" s="29">
        <f t="shared" si="1068"/>
        <v>160.83277771696407</v>
      </c>
      <c r="BI1310" s="29">
        <f t="shared" si="1107"/>
        <v>0.99732460168510173</v>
      </c>
      <c r="BJ1310" s="28">
        <f t="shared" si="1090"/>
        <v>0.99866140492416233</v>
      </c>
      <c r="BK1310" s="28">
        <f t="shared" si="1091"/>
        <v>26.528309135778372</v>
      </c>
      <c r="BL1310" s="28">
        <f t="shared" si="1092"/>
        <v>-6.2562122305904326</v>
      </c>
      <c r="BM1310" s="28">
        <f t="shared" si="1093"/>
        <v>-56.120641515572942</v>
      </c>
      <c r="BN1310" s="28">
        <f t="shared" si="1094"/>
        <v>-128.13449926907234</v>
      </c>
      <c r="BO1310" s="28">
        <f t="shared" si="1095"/>
        <v>-567.98304214445261</v>
      </c>
      <c r="BP1310" s="28">
        <f t="shared" si="1096"/>
        <v>3.1846493871810328E-3</v>
      </c>
      <c r="BQ1310" s="28">
        <f t="shared" si="1108"/>
        <v>-2.331055347293344</v>
      </c>
    </row>
    <row r="1311" spans="1:69" x14ac:dyDescent="0.2">
      <c r="A1311" s="1" t="s">
        <v>7551</v>
      </c>
      <c r="B1311" s="8" t="s">
        <v>3642</v>
      </c>
      <c r="C1311" t="s">
        <v>49</v>
      </c>
      <c r="D1311" s="38">
        <v>251</v>
      </c>
      <c r="E1311" s="52" t="s">
        <v>1566</v>
      </c>
      <c r="F1311" s="8" t="s">
        <v>3643</v>
      </c>
      <c r="G1311" s="8">
        <v>184</v>
      </c>
      <c r="H1311" s="8">
        <v>51</v>
      </c>
      <c r="I1311" s="8">
        <v>39</v>
      </c>
      <c r="J1311" s="8">
        <v>8</v>
      </c>
      <c r="K1311" s="8">
        <v>16</v>
      </c>
      <c r="L1311" s="8">
        <v>5</v>
      </c>
      <c r="M1311" s="8">
        <v>6</v>
      </c>
      <c r="N1311" s="8">
        <v>5</v>
      </c>
      <c r="O1311" s="8">
        <v>6</v>
      </c>
      <c r="P1311" s="8">
        <v>2</v>
      </c>
      <c r="Q1311" s="36">
        <f t="shared" si="1109"/>
        <v>133</v>
      </c>
      <c r="R1311" s="36">
        <f t="shared" si="1097"/>
        <v>31</v>
      </c>
      <c r="S1311" s="36">
        <f t="shared" si="1098"/>
        <v>11</v>
      </c>
      <c r="T1311" s="36">
        <f t="shared" si="1099"/>
        <v>1</v>
      </c>
      <c r="U1311" s="36">
        <f t="shared" si="1100"/>
        <v>4</v>
      </c>
      <c r="V1311" s="36">
        <f t="shared" si="1101"/>
        <v>828</v>
      </c>
      <c r="W1311" s="45">
        <f t="shared" si="1102"/>
        <v>180</v>
      </c>
      <c r="X1311" s="50">
        <f t="shared" si="1103"/>
        <v>4.5999999999999996</v>
      </c>
      <c r="Y1311" s="46">
        <f t="shared" si="1069"/>
        <v>0.16000000000000028</v>
      </c>
      <c r="Z1311" s="46">
        <f t="shared" si="1070"/>
        <v>0.3599999999999996</v>
      </c>
      <c r="AA1311" s="46">
        <f t="shared" si="1071"/>
        <v>2.5599999999999987</v>
      </c>
      <c r="AB1311" s="46">
        <f t="shared" si="1072"/>
        <v>6.759999999999998</v>
      </c>
      <c r="AC1311" s="46">
        <f t="shared" si="1073"/>
        <v>12.959999999999997</v>
      </c>
      <c r="AD1311" s="46">
        <f t="shared" si="1074"/>
        <v>21.280000000000037</v>
      </c>
      <c r="AE1311" s="46">
        <f t="shared" si="1075"/>
        <v>11.159999999999988</v>
      </c>
      <c r="AF1311" s="46">
        <f t="shared" si="1076"/>
        <v>28.159999999999986</v>
      </c>
      <c r="AG1311" s="46">
        <f t="shared" si="1077"/>
        <v>6.759999999999998</v>
      </c>
      <c r="AH1311" s="46">
        <f t="shared" si="1110"/>
        <v>51.839999999999989</v>
      </c>
      <c r="AI1311" s="46">
        <f t="shared" si="1104"/>
        <v>0.66592178770949717</v>
      </c>
      <c r="AJ1311" s="47">
        <f t="shared" si="1060"/>
        <v>0.81604031010085354</v>
      </c>
      <c r="AK1311" s="47">
        <f t="shared" si="1061"/>
        <v>15.663787341111759</v>
      </c>
      <c r="AL1311" s="47">
        <f t="shared" si="1062"/>
        <v>-12.321983086945949</v>
      </c>
      <c r="AM1311" s="47">
        <f t="shared" si="1063"/>
        <v>-82.912077354455974</v>
      </c>
      <c r="AN1311" s="47">
        <f t="shared" si="1064"/>
        <v>-32.343365402652658</v>
      </c>
      <c r="AO1311" s="47">
        <f t="shared" si="1065"/>
        <v>-343.42559313294549</v>
      </c>
      <c r="AP1311" s="47">
        <f t="shared" si="1066"/>
        <v>5.6493628774088259E-3</v>
      </c>
      <c r="AQ1311" s="47">
        <f t="shared" si="1105"/>
        <v>-2.5723765518316459</v>
      </c>
      <c r="AR1311" s="1">
        <f t="shared" si="1067"/>
        <v>51</v>
      </c>
      <c r="AS1311" s="1">
        <f t="shared" si="1086"/>
        <v>8</v>
      </c>
      <c r="AT1311" s="1">
        <f t="shared" si="1087"/>
        <v>5</v>
      </c>
      <c r="AU1311" s="1">
        <f t="shared" si="1088"/>
        <v>5</v>
      </c>
      <c r="AV1311" s="1">
        <f t="shared" si="1089"/>
        <v>2</v>
      </c>
      <c r="AW1311" s="27">
        <f t="shared" si="1079"/>
        <v>71</v>
      </c>
      <c r="AX1311" s="41">
        <f t="shared" si="1106"/>
        <v>4.422535211267606</v>
      </c>
      <c r="AY1311" s="29">
        <f t="shared" si="1080"/>
        <v>0.33346558222574846</v>
      </c>
      <c r="AZ1311" s="29">
        <f t="shared" si="1081"/>
        <v>0.1785360047609604</v>
      </c>
      <c r="BA1311" s="29">
        <f t="shared" si="1082"/>
        <v>2.0236064272961722</v>
      </c>
      <c r="BB1311" s="29">
        <f t="shared" si="1083"/>
        <v>5.8686768498313846</v>
      </c>
      <c r="BC1311" s="29">
        <f t="shared" si="1084"/>
        <v>11.713747272366597</v>
      </c>
      <c r="BD1311" s="29">
        <f t="shared" si="1085"/>
        <v>17.00674469351317</v>
      </c>
      <c r="BE1311" s="29">
        <f t="shared" si="1085"/>
        <v>1.4282880380876832</v>
      </c>
      <c r="BF1311" s="29">
        <f t="shared" si="1085"/>
        <v>10.118032136480862</v>
      </c>
      <c r="BG1311" s="29">
        <f t="shared" si="1068"/>
        <v>29.343384249156923</v>
      </c>
      <c r="BH1311" s="29">
        <f t="shared" si="1068"/>
        <v>23.427494544733193</v>
      </c>
      <c r="BI1311" s="29">
        <f t="shared" si="1107"/>
        <v>1.1617706237424545</v>
      </c>
      <c r="BJ1311" s="28">
        <f t="shared" si="1090"/>
        <v>1.0778546394307789</v>
      </c>
      <c r="BK1311" s="28">
        <f t="shared" si="1091"/>
        <v>7.8427092323175707</v>
      </c>
      <c r="BL1311" s="28">
        <f t="shared" si="1092"/>
        <v>-0.48194570998753694</v>
      </c>
      <c r="BM1311" s="28">
        <f t="shared" si="1093"/>
        <v>-11.494193216339543</v>
      </c>
      <c r="BN1311" s="28">
        <f t="shared" si="1094"/>
        <v>-56.767492687376304</v>
      </c>
      <c r="BO1311" s="28">
        <f t="shared" si="1095"/>
        <v>-64.03142751537149</v>
      </c>
      <c r="BP1311" s="28">
        <f t="shared" si="1096"/>
        <v>1.4699792960662527E-2</v>
      </c>
      <c r="BQ1311" s="28">
        <f t="shared" si="1108"/>
        <v>-1.8364796775713808</v>
      </c>
    </row>
    <row r="1312" spans="1:69" x14ac:dyDescent="0.2">
      <c r="A1312" s="1" t="s">
        <v>7551</v>
      </c>
      <c r="B1312" s="8" t="s">
        <v>3644</v>
      </c>
      <c r="C1312" t="s">
        <v>294</v>
      </c>
      <c r="D1312" s="38">
        <v>756</v>
      </c>
      <c r="E1312" s="52" t="s">
        <v>3645</v>
      </c>
      <c r="F1312" s="8" t="s">
        <v>3646</v>
      </c>
      <c r="G1312" s="8">
        <v>538</v>
      </c>
      <c r="H1312" s="8">
        <v>73</v>
      </c>
      <c r="I1312" s="8">
        <v>140</v>
      </c>
      <c r="J1312" s="8">
        <v>17</v>
      </c>
      <c r="K1312" s="8">
        <v>50</v>
      </c>
      <c r="L1312" s="8">
        <v>9</v>
      </c>
      <c r="M1312" s="8">
        <v>20</v>
      </c>
      <c r="N1312" s="8">
        <v>6</v>
      </c>
      <c r="O1312" s="8">
        <v>8</v>
      </c>
      <c r="P1312" s="8">
        <v>6</v>
      </c>
      <c r="Q1312" s="36">
        <f t="shared" si="1109"/>
        <v>465</v>
      </c>
      <c r="R1312" s="36">
        <f t="shared" si="1097"/>
        <v>123</v>
      </c>
      <c r="S1312" s="36">
        <f t="shared" si="1098"/>
        <v>41</v>
      </c>
      <c r="T1312" s="36">
        <f t="shared" si="1099"/>
        <v>14</v>
      </c>
      <c r="U1312" s="36">
        <f t="shared" si="1100"/>
        <v>2</v>
      </c>
      <c r="V1312" s="36">
        <f t="shared" si="1101"/>
        <v>2970</v>
      </c>
      <c r="W1312" s="45">
        <f t="shared" si="1102"/>
        <v>645</v>
      </c>
      <c r="X1312" s="50">
        <f t="shared" si="1103"/>
        <v>4.6046511627906979</v>
      </c>
      <c r="Y1312" s="46">
        <f t="shared" si="1069"/>
        <v>0.15630070308274729</v>
      </c>
      <c r="Z1312" s="46">
        <f t="shared" si="1070"/>
        <v>0.36560302866414301</v>
      </c>
      <c r="AA1312" s="46">
        <f t="shared" si="1071"/>
        <v>2.5749053542455389</v>
      </c>
      <c r="AB1312" s="46">
        <f t="shared" si="1072"/>
        <v>6.7842076798269346</v>
      </c>
      <c r="AC1312" s="46">
        <f t="shared" si="1073"/>
        <v>12.99351000540833</v>
      </c>
      <c r="AD1312" s="46">
        <f t="shared" si="1074"/>
        <v>72.679826933477486</v>
      </c>
      <c r="AE1312" s="46">
        <f t="shared" si="1075"/>
        <v>44.969172525689594</v>
      </c>
      <c r="AF1312" s="46">
        <f t="shared" si="1076"/>
        <v>105.5711195240671</v>
      </c>
      <c r="AG1312" s="46">
        <f t="shared" si="1077"/>
        <v>94.978907517577085</v>
      </c>
      <c r="AH1312" s="46">
        <f t="shared" si="1110"/>
        <v>25.987020010816661</v>
      </c>
      <c r="AI1312" s="46">
        <f t="shared" si="1104"/>
        <v>0.53445038278203083</v>
      </c>
      <c r="AJ1312" s="47">
        <f t="shared" si="1060"/>
        <v>0.73106113477740753</v>
      </c>
      <c r="AK1312" s="47">
        <f t="shared" si="1061"/>
        <v>73.541631714117358</v>
      </c>
      <c r="AL1312" s="47">
        <f t="shared" si="1062"/>
        <v>-69.591900985930039</v>
      </c>
      <c r="AM1312" s="47">
        <f t="shared" si="1063"/>
        <v>-433.5754400126475</v>
      </c>
      <c r="AN1312" s="47">
        <f t="shared" si="1064"/>
        <v>-633.16317509697683</v>
      </c>
      <c r="AO1312" s="47">
        <f t="shared" si="1065"/>
        <v>-239.75001043919841</v>
      </c>
      <c r="AP1312" s="47">
        <f t="shared" si="1066"/>
        <v>1.5576248756315023E-3</v>
      </c>
      <c r="AQ1312" s="47">
        <f t="shared" si="1105"/>
        <v>-2.028866984050187</v>
      </c>
      <c r="AR1312" s="1">
        <f t="shared" si="1067"/>
        <v>73</v>
      </c>
      <c r="AS1312" s="1">
        <f t="shared" si="1086"/>
        <v>17</v>
      </c>
      <c r="AT1312" s="1">
        <f t="shared" si="1087"/>
        <v>9</v>
      </c>
      <c r="AU1312" s="1">
        <f t="shared" si="1088"/>
        <v>6</v>
      </c>
      <c r="AV1312" s="1">
        <f t="shared" si="1089"/>
        <v>6</v>
      </c>
      <c r="AW1312" s="27">
        <f t="shared" si="1079"/>
        <v>111</v>
      </c>
      <c r="AX1312" s="41">
        <f t="shared" si="1106"/>
        <v>4.3063063063063067</v>
      </c>
      <c r="AY1312" s="29">
        <f t="shared" si="1080"/>
        <v>0.48121094067039955</v>
      </c>
      <c r="AZ1312" s="29">
        <f t="shared" si="1081"/>
        <v>9.3823553283013006E-2</v>
      </c>
      <c r="BA1312" s="29">
        <f t="shared" si="1082"/>
        <v>1.7064361658956264</v>
      </c>
      <c r="BB1312" s="29">
        <f t="shared" si="1083"/>
        <v>5.3190487785082396</v>
      </c>
      <c r="BC1312" s="29">
        <f t="shared" si="1084"/>
        <v>10.931661391120853</v>
      </c>
      <c r="BD1312" s="29">
        <f t="shared" si="1085"/>
        <v>35.12839866893917</v>
      </c>
      <c r="BE1312" s="29">
        <f t="shared" si="1085"/>
        <v>1.595000405811221</v>
      </c>
      <c r="BF1312" s="29">
        <f t="shared" si="1085"/>
        <v>15.357925493060637</v>
      </c>
      <c r="BG1312" s="29">
        <f t="shared" si="1068"/>
        <v>31.914292671049438</v>
      </c>
      <c r="BH1312" s="29">
        <f t="shared" si="1068"/>
        <v>65.589968346725115</v>
      </c>
      <c r="BI1312" s="29">
        <f t="shared" si="1107"/>
        <v>1.3598689598689599</v>
      </c>
      <c r="BJ1312" s="28">
        <f t="shared" si="1090"/>
        <v>1.1661341946229689</v>
      </c>
      <c r="BK1312" s="28">
        <f t="shared" si="1091"/>
        <v>15.366696298786795</v>
      </c>
      <c r="BL1312" s="28">
        <f t="shared" si="1092"/>
        <v>-0.30808541927989297</v>
      </c>
      <c r="BM1312" s="28">
        <f t="shared" si="1093"/>
        <v>-12.651207783326122</v>
      </c>
      <c r="BN1312" s="28">
        <f t="shared" si="1094"/>
        <v>-46.41481446919915</v>
      </c>
      <c r="BO1312" s="28">
        <f t="shared" si="1095"/>
        <v>-136.75238699897534</v>
      </c>
      <c r="BP1312" s="28">
        <f t="shared" si="1096"/>
        <v>9.257714762301918E-3</v>
      </c>
      <c r="BQ1312" s="28">
        <f t="shared" si="1108"/>
        <v>-1.6734226538191246</v>
      </c>
    </row>
    <row r="1313" spans="1:69" x14ac:dyDescent="0.2">
      <c r="A1313" s="1" t="s">
        <v>7551</v>
      </c>
      <c r="B1313" s="8" t="s">
        <v>3647</v>
      </c>
      <c r="C1313" t="s">
        <v>505</v>
      </c>
      <c r="D1313" s="38">
        <v>96</v>
      </c>
      <c r="E1313" s="52" t="s">
        <v>3248</v>
      </c>
      <c r="F1313" s="8" t="s">
        <v>3648</v>
      </c>
      <c r="G1313" s="8">
        <v>80</v>
      </c>
      <c r="H1313" s="8">
        <v>18</v>
      </c>
      <c r="I1313" s="8">
        <v>14</v>
      </c>
      <c r="J1313" s="8">
        <v>4</v>
      </c>
      <c r="K1313" s="8">
        <v>2</v>
      </c>
      <c r="L1313" s="8">
        <v>0</v>
      </c>
      <c r="M1313" s="8">
        <v>2</v>
      </c>
      <c r="N1313" s="8">
        <v>0</v>
      </c>
      <c r="O1313" s="8">
        <v>2</v>
      </c>
      <c r="P1313" s="8">
        <v>0</v>
      </c>
      <c r="Q1313" s="36">
        <f t="shared" si="1109"/>
        <v>62</v>
      </c>
      <c r="R1313" s="36">
        <f t="shared" si="1097"/>
        <v>10</v>
      </c>
      <c r="S1313" s="36">
        <f t="shared" si="1098"/>
        <v>2</v>
      </c>
      <c r="T1313" s="36">
        <f t="shared" si="1099"/>
        <v>2</v>
      </c>
      <c r="U1313" s="36">
        <f t="shared" si="1100"/>
        <v>2</v>
      </c>
      <c r="V1313" s="36">
        <f t="shared" si="1101"/>
        <v>362</v>
      </c>
      <c r="W1313" s="45">
        <f t="shared" si="1102"/>
        <v>78</v>
      </c>
      <c r="X1313" s="50">
        <f t="shared" si="1103"/>
        <v>4.6410256410256414</v>
      </c>
      <c r="Y1313" s="46">
        <f t="shared" si="1069"/>
        <v>0.12886259040105166</v>
      </c>
      <c r="Z1313" s="46">
        <f t="shared" si="1070"/>
        <v>0.41091387245233446</v>
      </c>
      <c r="AA1313" s="46">
        <f t="shared" si="1071"/>
        <v>2.6929651545036175</v>
      </c>
      <c r="AB1313" s="46">
        <f t="shared" si="1072"/>
        <v>6.9750164365548999</v>
      </c>
      <c r="AC1313" s="46">
        <f t="shared" si="1073"/>
        <v>13.257067718606184</v>
      </c>
      <c r="AD1313" s="46">
        <f t="shared" si="1074"/>
        <v>7.9894806048652027</v>
      </c>
      <c r="AE1313" s="46">
        <f t="shared" si="1075"/>
        <v>4.1091387245233442</v>
      </c>
      <c r="AF1313" s="46">
        <f t="shared" si="1076"/>
        <v>5.385930309007235</v>
      </c>
      <c r="AG1313" s="46">
        <f t="shared" si="1077"/>
        <v>13.9500328731098</v>
      </c>
      <c r="AH1313" s="46">
        <f t="shared" si="1110"/>
        <v>26.514135437212367</v>
      </c>
      <c r="AI1313" s="46">
        <f t="shared" si="1104"/>
        <v>0.75258075258075263</v>
      </c>
      <c r="AJ1313" s="47">
        <f t="shared" si="1060"/>
        <v>0.86751412240997705</v>
      </c>
      <c r="AK1313" s="47">
        <f t="shared" si="1061"/>
        <v>4.3929100941500536</v>
      </c>
      <c r="AL1313" s="47">
        <f t="shared" si="1062"/>
        <v>-4.0345634005628064</v>
      </c>
      <c r="AM1313" s="47">
        <f t="shared" si="1063"/>
        <v>-13.53774832738733</v>
      </c>
      <c r="AN1313" s="47">
        <f t="shared" si="1064"/>
        <v>-56.431057420886887</v>
      </c>
      <c r="AO1313" s="47">
        <f t="shared" si="1065"/>
        <v>-147.86709721690451</v>
      </c>
      <c r="AP1313" s="47">
        <f t="shared" si="1066"/>
        <v>1.3328776486671223E-2</v>
      </c>
      <c r="AQ1313" s="47">
        <f t="shared" si="1105"/>
        <v>-2.8987097384115064</v>
      </c>
      <c r="AR1313" s="1">
        <f t="shared" si="1067"/>
        <v>18</v>
      </c>
      <c r="AS1313" s="1">
        <f t="shared" si="1086"/>
        <v>4</v>
      </c>
      <c r="AT1313" s="1">
        <f t="shared" si="1087"/>
        <v>0</v>
      </c>
      <c r="AU1313" s="1">
        <f t="shared" si="1088"/>
        <v>0</v>
      </c>
      <c r="AV1313" s="1">
        <f t="shared" si="1089"/>
        <v>0</v>
      </c>
      <c r="AW1313" s="27">
        <f t="shared" si="1079"/>
        <v>22</v>
      </c>
      <c r="AX1313" s="41">
        <f t="shared" si="1106"/>
        <v>4.8181818181818183</v>
      </c>
      <c r="AY1313" s="29">
        <f t="shared" si="1080"/>
        <v>3.305785123966936E-2</v>
      </c>
      <c r="AZ1313" s="29">
        <f t="shared" si="1081"/>
        <v>0.669421487603306</v>
      </c>
      <c r="BA1313" s="29">
        <f t="shared" si="1082"/>
        <v>3.3057851239669427</v>
      </c>
      <c r="BB1313" s="29">
        <f t="shared" si="1083"/>
        <v>7.9421487603305794</v>
      </c>
      <c r="BC1313" s="29">
        <f t="shared" si="1084"/>
        <v>14.578512396694217</v>
      </c>
      <c r="BD1313" s="29">
        <f t="shared" si="1085"/>
        <v>0.59504132231404849</v>
      </c>
      <c r="BE1313" s="29">
        <f t="shared" si="1085"/>
        <v>2.677685950413224</v>
      </c>
      <c r="BF1313" s="29">
        <f t="shared" si="1085"/>
        <v>0</v>
      </c>
      <c r="BG1313" s="29">
        <f t="shared" si="1068"/>
        <v>0</v>
      </c>
      <c r="BH1313" s="29">
        <f t="shared" si="1068"/>
        <v>0</v>
      </c>
      <c r="BI1313" s="29">
        <f t="shared" si="1107"/>
        <v>0.15584415584415584</v>
      </c>
      <c r="BJ1313" s="28">
        <f t="shared" si="1090"/>
        <v>0.39477101697586137</v>
      </c>
      <c r="BK1313" s="28">
        <f t="shared" si="1091"/>
        <v>1.7585254392561054</v>
      </c>
      <c r="BL1313" s="28">
        <f t="shared" si="1092"/>
        <v>-35.610140144936253</v>
      </c>
      <c r="BM1313" s="28">
        <f t="shared" si="1093"/>
        <v>0</v>
      </c>
      <c r="BN1313" s="28">
        <f t="shared" si="1094"/>
        <v>0</v>
      </c>
      <c r="BO1313" s="28">
        <f t="shared" si="1095"/>
        <v>0</v>
      </c>
      <c r="BP1313" s="28">
        <f t="shared" si="1096"/>
        <v>5.2380952380952382E-2</v>
      </c>
      <c r="BQ1313" s="28">
        <f t="shared" si="1108"/>
        <v>-1.7731798179165792</v>
      </c>
    </row>
    <row r="1314" spans="1:69" x14ac:dyDescent="0.2">
      <c r="A1314" s="1" t="s">
        <v>7551</v>
      </c>
      <c r="B1314" s="8" t="s">
        <v>3649</v>
      </c>
      <c r="C1314" t="s">
        <v>49</v>
      </c>
      <c r="D1314" s="38">
        <v>359</v>
      </c>
      <c r="E1314" s="52" t="s">
        <v>3650</v>
      </c>
      <c r="F1314" s="8" t="s">
        <v>3651</v>
      </c>
      <c r="G1314" s="8">
        <v>276</v>
      </c>
      <c r="H1314" s="8">
        <v>70</v>
      </c>
      <c r="I1314" s="8">
        <v>48</v>
      </c>
      <c r="J1314" s="8">
        <v>12</v>
      </c>
      <c r="K1314" s="8">
        <v>22</v>
      </c>
      <c r="L1314" s="8">
        <v>2</v>
      </c>
      <c r="M1314" s="8">
        <v>4</v>
      </c>
      <c r="N1314" s="8">
        <v>3</v>
      </c>
      <c r="O1314" s="8">
        <v>9</v>
      </c>
      <c r="P1314" s="8">
        <v>1</v>
      </c>
      <c r="Q1314" s="36">
        <f t="shared" si="1109"/>
        <v>206</v>
      </c>
      <c r="R1314" s="36">
        <f t="shared" si="1097"/>
        <v>36</v>
      </c>
      <c r="S1314" s="36">
        <f t="shared" si="1098"/>
        <v>20</v>
      </c>
      <c r="T1314" s="36">
        <f t="shared" si="1099"/>
        <v>1</v>
      </c>
      <c r="U1314" s="36">
        <f t="shared" si="1100"/>
        <v>8</v>
      </c>
      <c r="V1314" s="36">
        <f t="shared" si="1101"/>
        <v>1244</v>
      </c>
      <c r="W1314" s="45">
        <f t="shared" si="1102"/>
        <v>271</v>
      </c>
      <c r="X1314" s="50">
        <f t="shared" si="1103"/>
        <v>4.5904059040590406</v>
      </c>
      <c r="Y1314" s="46">
        <f t="shared" si="1069"/>
        <v>0.16776732342969186</v>
      </c>
      <c r="Z1314" s="46">
        <f t="shared" si="1070"/>
        <v>0.34857913154777304</v>
      </c>
      <c r="AA1314" s="46">
        <f t="shared" si="1071"/>
        <v>2.5293909396658543</v>
      </c>
      <c r="AB1314" s="46">
        <f t="shared" si="1072"/>
        <v>6.710202747783935</v>
      </c>
      <c r="AC1314" s="46">
        <f t="shared" si="1073"/>
        <v>12.891014555902016</v>
      </c>
      <c r="AD1314" s="46">
        <f t="shared" si="1074"/>
        <v>34.560068626516525</v>
      </c>
      <c r="AE1314" s="46">
        <f t="shared" si="1075"/>
        <v>12.54884873571983</v>
      </c>
      <c r="AF1314" s="46">
        <f t="shared" si="1076"/>
        <v>50.587818793317084</v>
      </c>
      <c r="AG1314" s="46">
        <f t="shared" si="1077"/>
        <v>6.710202747783935</v>
      </c>
      <c r="AH1314" s="46">
        <f t="shared" si="1110"/>
        <v>103.12811644721613</v>
      </c>
      <c r="AI1314" s="46">
        <f t="shared" si="1104"/>
        <v>0.76864835315019819</v>
      </c>
      <c r="AJ1314" s="47">
        <f t="shared" si="1060"/>
        <v>0.87672592818405815</v>
      </c>
      <c r="AK1314" s="47">
        <f t="shared" si="1061"/>
        <v>21.005679390161589</v>
      </c>
      <c r="AL1314" s="47">
        <f t="shared" si="1062"/>
        <v>-10.994184594132905</v>
      </c>
      <c r="AM1314" s="47">
        <f t="shared" si="1063"/>
        <v>-119.38846872455532</v>
      </c>
      <c r="AN1314" s="47">
        <f t="shared" si="1064"/>
        <v>-25.793597124555156</v>
      </c>
      <c r="AO1314" s="47">
        <f t="shared" si="1065"/>
        <v>-549.45114611437407</v>
      </c>
      <c r="AP1314" s="47">
        <f t="shared" si="1066"/>
        <v>3.7312405342145119E-3</v>
      </c>
      <c r="AQ1314" s="47">
        <f t="shared" si="1105"/>
        <v>-2.5544883016987545</v>
      </c>
      <c r="AR1314" s="1">
        <f t="shared" si="1067"/>
        <v>70</v>
      </c>
      <c r="AS1314" s="1">
        <f t="shared" si="1086"/>
        <v>12</v>
      </c>
      <c r="AT1314" s="1">
        <f t="shared" si="1087"/>
        <v>2</v>
      </c>
      <c r="AU1314" s="1">
        <f t="shared" si="1088"/>
        <v>3</v>
      </c>
      <c r="AV1314" s="1">
        <f t="shared" si="1089"/>
        <v>1</v>
      </c>
      <c r="AW1314" s="27">
        <f t="shared" si="1079"/>
        <v>88</v>
      </c>
      <c r="AX1314" s="41">
        <f t="shared" si="1106"/>
        <v>4.6704545454545459</v>
      </c>
      <c r="AY1314" s="29">
        <f t="shared" si="1080"/>
        <v>0.10860020661156998</v>
      </c>
      <c r="AZ1314" s="29">
        <f t="shared" si="1081"/>
        <v>0.44950929752066171</v>
      </c>
      <c r="BA1314" s="29">
        <f t="shared" si="1082"/>
        <v>2.7904183884297535</v>
      </c>
      <c r="BB1314" s="29">
        <f t="shared" si="1083"/>
        <v>7.1313274793388448</v>
      </c>
      <c r="BC1314" s="29">
        <f t="shared" si="1084"/>
        <v>13.472236570247937</v>
      </c>
      <c r="BD1314" s="29">
        <f t="shared" si="1085"/>
        <v>7.6020144628098985</v>
      </c>
      <c r="BE1314" s="29">
        <f t="shared" si="1085"/>
        <v>5.3941115702479401</v>
      </c>
      <c r="BF1314" s="29">
        <f t="shared" si="1085"/>
        <v>5.5808367768595071</v>
      </c>
      <c r="BG1314" s="29">
        <f t="shared" si="1068"/>
        <v>21.393982438016536</v>
      </c>
      <c r="BH1314" s="29">
        <f t="shared" si="1068"/>
        <v>13.472236570247937</v>
      </c>
      <c r="BI1314" s="29">
        <f t="shared" si="1107"/>
        <v>0.6142894461859979</v>
      </c>
      <c r="BJ1314" s="28">
        <f t="shared" si="1090"/>
        <v>0.78376619357178068</v>
      </c>
      <c r="BK1314" s="28">
        <f t="shared" si="1091"/>
        <v>5.203366736220878</v>
      </c>
      <c r="BL1314" s="28">
        <f t="shared" si="1092"/>
        <v>-7.5115520949255608</v>
      </c>
      <c r="BM1314" s="28">
        <f t="shared" si="1093"/>
        <v>-19.363078337471375</v>
      </c>
      <c r="BN1314" s="28">
        <f t="shared" si="1094"/>
        <v>-118.6635246835508</v>
      </c>
      <c r="BO1314" s="28">
        <f t="shared" si="1095"/>
        <v>-102.7069824078129</v>
      </c>
      <c r="BP1314" s="28">
        <f t="shared" si="1096"/>
        <v>1.1761561079925154E-2</v>
      </c>
      <c r="BQ1314" s="28">
        <f t="shared" si="1108"/>
        <v>-2.8585506320908176</v>
      </c>
    </row>
    <row r="1315" spans="1:69" x14ac:dyDescent="0.2">
      <c r="A1315" s="1" t="s">
        <v>7551</v>
      </c>
      <c r="B1315" s="8" t="s">
        <v>3652</v>
      </c>
      <c r="C1315" t="s">
        <v>34</v>
      </c>
      <c r="D1315" s="38">
        <v>190</v>
      </c>
      <c r="E1315" s="52" t="s">
        <v>518</v>
      </c>
      <c r="F1315" s="8" t="s">
        <v>3653</v>
      </c>
      <c r="G1315" s="8">
        <v>147</v>
      </c>
      <c r="H1315" s="8">
        <v>20</v>
      </c>
      <c r="I1315" s="8">
        <v>21</v>
      </c>
      <c r="J1315" s="8">
        <v>3</v>
      </c>
      <c r="K1315" s="8">
        <v>11</v>
      </c>
      <c r="L1315" s="8">
        <v>2</v>
      </c>
      <c r="M1315" s="8">
        <v>5</v>
      </c>
      <c r="N1315" s="8">
        <v>2</v>
      </c>
      <c r="O1315" s="8">
        <v>6</v>
      </c>
      <c r="P1315" s="8">
        <v>2</v>
      </c>
      <c r="Q1315" s="36">
        <f t="shared" si="1109"/>
        <v>127</v>
      </c>
      <c r="R1315" s="36">
        <f t="shared" si="1097"/>
        <v>18</v>
      </c>
      <c r="S1315" s="36">
        <f t="shared" si="1098"/>
        <v>9</v>
      </c>
      <c r="T1315" s="36">
        <f t="shared" si="1099"/>
        <v>3</v>
      </c>
      <c r="U1315" s="36">
        <f t="shared" si="1100"/>
        <v>4</v>
      </c>
      <c r="V1315" s="36">
        <f t="shared" si="1101"/>
        <v>744</v>
      </c>
      <c r="W1315" s="45">
        <f t="shared" si="1102"/>
        <v>161</v>
      </c>
      <c r="X1315" s="50">
        <f t="shared" si="1103"/>
        <v>4.6211180124223601</v>
      </c>
      <c r="Y1315" s="46">
        <f t="shared" si="1069"/>
        <v>0.14355156051078288</v>
      </c>
      <c r="Z1315" s="46">
        <f t="shared" si="1070"/>
        <v>0.38578758535550306</v>
      </c>
      <c r="AA1315" s="46">
        <f t="shared" si="1071"/>
        <v>2.6280236102002235</v>
      </c>
      <c r="AB1315" s="46">
        <f t="shared" si="1072"/>
        <v>6.8702596350449436</v>
      </c>
      <c r="AC1315" s="46">
        <f t="shared" si="1073"/>
        <v>13.112495659889664</v>
      </c>
      <c r="AD1315" s="46">
        <f t="shared" si="1074"/>
        <v>18.231048184869426</v>
      </c>
      <c r="AE1315" s="46">
        <f t="shared" si="1075"/>
        <v>6.9441765363990555</v>
      </c>
      <c r="AF1315" s="46">
        <f t="shared" si="1076"/>
        <v>23.652212491802011</v>
      </c>
      <c r="AG1315" s="46">
        <f t="shared" si="1077"/>
        <v>20.610778905134829</v>
      </c>
      <c r="AH1315" s="46">
        <f t="shared" si="1110"/>
        <v>52.449982639558655</v>
      </c>
      <c r="AI1315" s="46">
        <f t="shared" si="1104"/>
        <v>0.76180124223602497</v>
      </c>
      <c r="AJ1315" s="47">
        <f t="shared" si="1060"/>
        <v>0.87281226058988481</v>
      </c>
      <c r="AK1315" s="47">
        <f t="shared" si="1061"/>
        <v>10.388505717233391</v>
      </c>
      <c r="AL1315" s="47">
        <f t="shared" si="1062"/>
        <v>-6.4868276952176345</v>
      </c>
      <c r="AM1315" s="47">
        <f t="shared" si="1063"/>
        <v>-57.666539220082669</v>
      </c>
      <c r="AN1315" s="47">
        <f t="shared" si="1064"/>
        <v>-81.249082370351388</v>
      </c>
      <c r="AO1315" s="47">
        <f t="shared" si="1065"/>
        <v>-285.64426748120002</v>
      </c>
      <c r="AP1315" s="47">
        <f t="shared" si="1066"/>
        <v>6.3286163522012582E-3</v>
      </c>
      <c r="AQ1315" s="47">
        <f t="shared" si="1105"/>
        <v>-2.6621844331363427</v>
      </c>
      <c r="AR1315" s="1">
        <f t="shared" si="1067"/>
        <v>20</v>
      </c>
      <c r="AS1315" s="1">
        <f t="shared" si="1086"/>
        <v>3</v>
      </c>
      <c r="AT1315" s="1">
        <f t="shared" si="1087"/>
        <v>2</v>
      </c>
      <c r="AU1315" s="1">
        <f t="shared" si="1088"/>
        <v>2</v>
      </c>
      <c r="AV1315" s="1">
        <f t="shared" si="1089"/>
        <v>2</v>
      </c>
      <c r="AW1315" s="27">
        <f t="shared" si="1079"/>
        <v>29</v>
      </c>
      <c r="AX1315" s="41">
        <f t="shared" si="1106"/>
        <v>4.2758620689655169</v>
      </c>
      <c r="AY1315" s="29">
        <f t="shared" si="1080"/>
        <v>0.52437574316290181</v>
      </c>
      <c r="AZ1315" s="29">
        <f t="shared" si="1081"/>
        <v>7.6099881093935604E-2</v>
      </c>
      <c r="BA1315" s="29">
        <f t="shared" si="1082"/>
        <v>1.6278240190249693</v>
      </c>
      <c r="BB1315" s="29">
        <f t="shared" si="1083"/>
        <v>5.1795481569560033</v>
      </c>
      <c r="BC1315" s="29">
        <f t="shared" si="1084"/>
        <v>10.731272294887036</v>
      </c>
      <c r="BD1315" s="29">
        <f t="shared" si="1085"/>
        <v>10.487514863258037</v>
      </c>
      <c r="BE1315" s="29">
        <f t="shared" si="1085"/>
        <v>0.2282996432818068</v>
      </c>
      <c r="BF1315" s="29">
        <f t="shared" si="1085"/>
        <v>3.2556480380499386</v>
      </c>
      <c r="BG1315" s="29">
        <f t="shared" si="1068"/>
        <v>10.359096313912007</v>
      </c>
      <c r="BH1315" s="29">
        <f t="shared" si="1068"/>
        <v>21.462544589774073</v>
      </c>
      <c r="BI1315" s="29">
        <f t="shared" si="1107"/>
        <v>1.6354679802955663</v>
      </c>
      <c r="BJ1315" s="28">
        <f t="shared" si="1090"/>
        <v>1.2788541669383442</v>
      </c>
      <c r="BK1315" s="28">
        <f t="shared" si="1091"/>
        <v>3.6310381965801635</v>
      </c>
      <c r="BL1315" s="28">
        <f t="shared" si="1092"/>
        <v>-3.0111622232734593E-2</v>
      </c>
      <c r="BM1315" s="28">
        <f t="shared" si="1093"/>
        <v>-1.9859947929097788</v>
      </c>
      <c r="BN1315" s="28">
        <f t="shared" si="1094"/>
        <v>-11.272097585185277</v>
      </c>
      <c r="BO1315" s="28">
        <f t="shared" si="1095"/>
        <v>-33.615823062227747</v>
      </c>
      <c r="BP1315" s="28">
        <f t="shared" si="1096"/>
        <v>3.8359788359788358E-2</v>
      </c>
      <c r="BQ1315" s="28">
        <f t="shared" si="1108"/>
        <v>-1.6599426945942932</v>
      </c>
    </row>
    <row r="1316" spans="1:69" x14ac:dyDescent="0.2">
      <c r="A1316" s="1" t="s">
        <v>7551</v>
      </c>
      <c r="B1316" s="8" t="s">
        <v>3654</v>
      </c>
      <c r="C1316" t="s">
        <v>294</v>
      </c>
      <c r="D1316" s="38">
        <v>84</v>
      </c>
      <c r="E1316" s="52" t="s">
        <v>1601</v>
      </c>
      <c r="F1316" s="8" t="s">
        <v>3655</v>
      </c>
      <c r="G1316" s="8">
        <v>74</v>
      </c>
      <c r="H1316" s="8">
        <v>14</v>
      </c>
      <c r="I1316" s="8">
        <v>5</v>
      </c>
      <c r="J1316" s="8">
        <v>0</v>
      </c>
      <c r="K1316" s="8">
        <v>1</v>
      </c>
      <c r="L1316" s="8">
        <v>0</v>
      </c>
      <c r="M1316" s="8">
        <v>2</v>
      </c>
      <c r="N1316" s="8">
        <v>1</v>
      </c>
      <c r="O1316" s="8">
        <v>2</v>
      </c>
      <c r="P1316" s="8">
        <v>1</v>
      </c>
      <c r="Q1316" s="36">
        <f t="shared" si="1109"/>
        <v>60</v>
      </c>
      <c r="R1316" s="36">
        <f t="shared" si="1097"/>
        <v>5</v>
      </c>
      <c r="S1316" s="36">
        <f t="shared" si="1098"/>
        <v>1</v>
      </c>
      <c r="T1316" s="36">
        <f t="shared" si="1099"/>
        <v>1</v>
      </c>
      <c r="U1316" s="36">
        <f t="shared" si="1100"/>
        <v>1</v>
      </c>
      <c r="V1316" s="36">
        <f t="shared" si="1101"/>
        <v>326</v>
      </c>
      <c r="W1316" s="45">
        <f t="shared" si="1102"/>
        <v>68</v>
      </c>
      <c r="X1316" s="50">
        <f t="shared" si="1103"/>
        <v>4.7941176470588234</v>
      </c>
      <c r="Y1316" s="46">
        <f t="shared" si="1069"/>
        <v>4.2387543252595222E-2</v>
      </c>
      <c r="Z1316" s="46">
        <f t="shared" si="1070"/>
        <v>0.63062283737024194</v>
      </c>
      <c r="AA1316" s="46">
        <f t="shared" si="1071"/>
        <v>3.2188581314878886</v>
      </c>
      <c r="AB1316" s="46">
        <f t="shared" si="1072"/>
        <v>7.8070934256055358</v>
      </c>
      <c r="AC1316" s="46">
        <f t="shared" si="1073"/>
        <v>14.395328719723182</v>
      </c>
      <c r="AD1316" s="46">
        <f t="shared" si="1074"/>
        <v>2.5432525951557134</v>
      </c>
      <c r="AE1316" s="46">
        <f t="shared" si="1075"/>
        <v>3.1531141868512096</v>
      </c>
      <c r="AF1316" s="46">
        <f t="shared" si="1076"/>
        <v>3.2188581314878886</v>
      </c>
      <c r="AG1316" s="46">
        <f t="shared" si="1077"/>
        <v>7.8070934256055358</v>
      </c>
      <c r="AH1316" s="46">
        <f t="shared" si="1110"/>
        <v>14.395328719723182</v>
      </c>
      <c r="AI1316" s="46">
        <f t="shared" si="1104"/>
        <v>0.46444249341527655</v>
      </c>
      <c r="AJ1316" s="47">
        <f t="shared" si="1060"/>
        <v>0.68150017858785372</v>
      </c>
      <c r="AK1316" s="47">
        <f t="shared" si="1061"/>
        <v>1.6542863922673039</v>
      </c>
      <c r="AL1316" s="47">
        <f t="shared" si="1062"/>
        <v>-7.9109132796397619</v>
      </c>
      <c r="AM1316" s="47">
        <f t="shared" si="1063"/>
        <v>-18.245460622119733</v>
      </c>
      <c r="AN1316" s="47">
        <f t="shared" si="1064"/>
        <v>-68.918551776976514</v>
      </c>
      <c r="AO1316" s="47">
        <f t="shared" si="1065"/>
        <v>-172.55774543877061</v>
      </c>
      <c r="AP1316" s="47">
        <f t="shared" si="1066"/>
        <v>1.5377657168701944E-2</v>
      </c>
      <c r="AQ1316" s="47">
        <f t="shared" si="1105"/>
        <v>-4.0901244145898401</v>
      </c>
      <c r="AR1316" s="1">
        <f t="shared" si="1067"/>
        <v>14</v>
      </c>
      <c r="AS1316" s="1">
        <f t="shared" si="1086"/>
        <v>0</v>
      </c>
      <c r="AT1316" s="1">
        <f t="shared" si="1087"/>
        <v>0</v>
      </c>
      <c r="AU1316" s="1">
        <f t="shared" si="1088"/>
        <v>1</v>
      </c>
      <c r="AV1316" s="1">
        <f t="shared" si="1089"/>
        <v>1</v>
      </c>
      <c r="AW1316" s="27">
        <f t="shared" si="1079"/>
        <v>16</v>
      </c>
      <c r="AX1316" s="41">
        <f t="shared" si="1106"/>
        <v>4.5625</v>
      </c>
      <c r="AY1316" s="29">
        <f t="shared" si="1080"/>
        <v>0.19140625</v>
      </c>
      <c r="AZ1316" s="29">
        <f t="shared" si="1081"/>
        <v>0.31640625</v>
      </c>
      <c r="BA1316" s="29">
        <f t="shared" si="1082"/>
        <v>2.44140625</v>
      </c>
      <c r="BB1316" s="29">
        <f t="shared" si="1083"/>
        <v>6.56640625</v>
      </c>
      <c r="BC1316" s="29">
        <f t="shared" si="1084"/>
        <v>12.69140625</v>
      </c>
      <c r="BD1316" s="29">
        <f t="shared" si="1085"/>
        <v>2.6796875</v>
      </c>
      <c r="BE1316" s="29">
        <f t="shared" si="1085"/>
        <v>0</v>
      </c>
      <c r="BF1316" s="29">
        <f t="shared" si="1085"/>
        <v>0</v>
      </c>
      <c r="BG1316" s="29">
        <f t="shared" si="1068"/>
        <v>6.56640625</v>
      </c>
      <c r="BH1316" s="29">
        <f t="shared" si="1068"/>
        <v>12.69140625</v>
      </c>
      <c r="BI1316" s="29">
        <f t="shared" si="1107"/>
        <v>1.4624999999999999</v>
      </c>
      <c r="BJ1316" s="28">
        <f t="shared" si="1090"/>
        <v>1.2093386622447824</v>
      </c>
      <c r="BK1316" s="28">
        <f t="shared" si="1091"/>
        <v>0.66285478487511018</v>
      </c>
      <c r="BL1316" s="28">
        <f t="shared" si="1092"/>
        <v>0</v>
      </c>
      <c r="BM1316" s="28">
        <f t="shared" si="1093"/>
        <v>0</v>
      </c>
      <c r="BN1316" s="28">
        <f t="shared" si="1094"/>
        <v>-9.513664020903267</v>
      </c>
      <c r="BO1316" s="28">
        <f t="shared" si="1095"/>
        <v>-25.563528982793901</v>
      </c>
      <c r="BP1316" s="28">
        <f t="shared" si="1096"/>
        <v>7.6190476190476197E-2</v>
      </c>
      <c r="BQ1316" s="28">
        <f t="shared" si="1108"/>
        <v>-2.6220448166721573</v>
      </c>
    </row>
    <row r="1317" spans="1:69" x14ac:dyDescent="0.2">
      <c r="A1317" s="1" t="s">
        <v>7551</v>
      </c>
      <c r="B1317" s="8" t="s">
        <v>3656</v>
      </c>
      <c r="C1317" t="s">
        <v>49</v>
      </c>
      <c r="D1317" s="38">
        <v>53</v>
      </c>
      <c r="E1317" s="52" t="s">
        <v>3657</v>
      </c>
      <c r="F1317" s="8" t="s">
        <v>3658</v>
      </c>
      <c r="G1317" s="8">
        <v>41</v>
      </c>
      <c r="H1317" s="8">
        <v>4</v>
      </c>
      <c r="I1317" s="8">
        <v>6</v>
      </c>
      <c r="J1317" s="8">
        <v>0</v>
      </c>
      <c r="K1317" s="8">
        <v>4</v>
      </c>
      <c r="L1317" s="8">
        <v>1</v>
      </c>
      <c r="M1317" s="8">
        <v>1</v>
      </c>
      <c r="N1317" s="8">
        <v>1</v>
      </c>
      <c r="O1317" s="8">
        <v>1</v>
      </c>
      <c r="P1317" s="8">
        <v>1</v>
      </c>
      <c r="Q1317" s="36">
        <f t="shared" si="1109"/>
        <v>37</v>
      </c>
      <c r="R1317" s="36">
        <f t="shared" si="1097"/>
        <v>6</v>
      </c>
      <c r="S1317" s="36">
        <f t="shared" si="1098"/>
        <v>3</v>
      </c>
      <c r="T1317" s="36">
        <f t="shared" si="1099"/>
        <v>0</v>
      </c>
      <c r="U1317" s="36">
        <f t="shared" si="1100"/>
        <v>0</v>
      </c>
      <c r="V1317" s="36">
        <f t="shared" si="1101"/>
        <v>218</v>
      </c>
      <c r="W1317" s="45">
        <f t="shared" si="1102"/>
        <v>46</v>
      </c>
      <c r="X1317" s="50">
        <f t="shared" si="1103"/>
        <v>4.7391304347826084</v>
      </c>
      <c r="Y1317" s="46">
        <f t="shared" si="1069"/>
        <v>6.8052930056710911E-2</v>
      </c>
      <c r="Z1317" s="46">
        <f t="shared" si="1070"/>
        <v>0.54631379962192772</v>
      </c>
      <c r="AA1317" s="46">
        <f t="shared" si="1071"/>
        <v>3.0245746691871447</v>
      </c>
      <c r="AB1317" s="46">
        <f t="shared" si="1072"/>
        <v>7.5028355387523611</v>
      </c>
      <c r="AC1317" s="46">
        <f t="shared" si="1073"/>
        <v>13.981096408317578</v>
      </c>
      <c r="AD1317" s="46">
        <f t="shared" si="1074"/>
        <v>2.5179584120983036</v>
      </c>
      <c r="AE1317" s="46">
        <f t="shared" si="1075"/>
        <v>3.2778827977315661</v>
      </c>
      <c r="AF1317" s="46">
        <f t="shared" si="1076"/>
        <v>9.0737240075614345</v>
      </c>
      <c r="AG1317" s="46">
        <f t="shared" si="1077"/>
        <v>0</v>
      </c>
      <c r="AH1317" s="46">
        <f t="shared" si="1110"/>
        <v>0</v>
      </c>
      <c r="AI1317" s="46">
        <f t="shared" si="1104"/>
        <v>0.33043478260869563</v>
      </c>
      <c r="AJ1317" s="47">
        <f t="shared" si="1060"/>
        <v>0.57483456977524905</v>
      </c>
      <c r="AK1317" s="47">
        <f t="shared" si="1061"/>
        <v>3.4581460629018155</v>
      </c>
      <c r="AL1317" s="47">
        <f t="shared" si="1062"/>
        <v>-12.755158864141553</v>
      </c>
      <c r="AM1317" s="47">
        <f t="shared" si="1063"/>
        <v>-83.078584093737021</v>
      </c>
      <c r="AN1317" s="47">
        <f t="shared" si="1064"/>
        <v>0</v>
      </c>
      <c r="AO1317" s="47">
        <f t="shared" si="1065"/>
        <v>0</v>
      </c>
      <c r="AP1317" s="47">
        <f t="shared" si="1066"/>
        <v>2.3232323232323233E-2</v>
      </c>
      <c r="AQ1317" s="47">
        <f t="shared" si="1105"/>
        <v>-2.1460997258428942</v>
      </c>
      <c r="AR1317" s="1">
        <f t="shared" si="1067"/>
        <v>4</v>
      </c>
      <c r="AS1317" s="1">
        <f t="shared" si="1086"/>
        <v>0</v>
      </c>
      <c r="AT1317" s="1">
        <f t="shared" si="1087"/>
        <v>1</v>
      </c>
      <c r="AU1317" s="1">
        <f t="shared" si="1088"/>
        <v>1</v>
      </c>
      <c r="AV1317" s="1">
        <f t="shared" si="1089"/>
        <v>1</v>
      </c>
      <c r="AW1317" s="27">
        <f t="shared" si="1079"/>
        <v>7</v>
      </c>
      <c r="AX1317" s="41">
        <f t="shared" si="1106"/>
        <v>3.7142857142857144</v>
      </c>
      <c r="AY1317" s="29">
        <f t="shared" si="1080"/>
        <v>1.6530612244897955</v>
      </c>
      <c r="AZ1317" s="29">
        <f t="shared" si="1081"/>
        <v>8.1632653061224414E-2</v>
      </c>
      <c r="BA1317" s="29">
        <f t="shared" si="1082"/>
        <v>0.51020408163265329</v>
      </c>
      <c r="BB1317" s="29">
        <f t="shared" si="1083"/>
        <v>2.9387755102040822</v>
      </c>
      <c r="BC1317" s="29">
        <f t="shared" si="1084"/>
        <v>7.3673469387755111</v>
      </c>
      <c r="BD1317" s="29">
        <f t="shared" si="1085"/>
        <v>6.6122448979591821</v>
      </c>
      <c r="BE1317" s="29">
        <f t="shared" si="1085"/>
        <v>0</v>
      </c>
      <c r="BF1317" s="29">
        <f t="shared" si="1085"/>
        <v>0.51020408163265329</v>
      </c>
      <c r="BG1317" s="29">
        <f t="shared" si="1068"/>
        <v>2.9387755102040822</v>
      </c>
      <c r="BH1317" s="29">
        <f t="shared" si="1068"/>
        <v>7.3673469387755111</v>
      </c>
      <c r="BI1317" s="29">
        <f t="shared" si="1107"/>
        <v>2.9047619047619051</v>
      </c>
      <c r="BJ1317" s="28">
        <f t="shared" si="1090"/>
        <v>1.7043362064926935</v>
      </c>
      <c r="BK1317" s="28">
        <f t="shared" si="1091"/>
        <v>1.7172265290895004</v>
      </c>
      <c r="BL1317" s="28">
        <f t="shared" si="1092"/>
        <v>0</v>
      </c>
      <c r="BM1317" s="28">
        <f t="shared" si="1093"/>
        <v>-7.3612248332025995E-2</v>
      </c>
      <c r="BN1317" s="28">
        <f t="shared" si="1094"/>
        <v>-1.0176157209419272</v>
      </c>
      <c r="BO1317" s="28">
        <f t="shared" si="1095"/>
        <v>-4.0392512904749269</v>
      </c>
      <c r="BP1317" s="28">
        <f t="shared" si="1096"/>
        <v>0.23333333333333334</v>
      </c>
      <c r="BQ1317" s="28">
        <f t="shared" si="1108"/>
        <v>-0.79642563715385539</v>
      </c>
    </row>
    <row r="1318" spans="1:69" x14ac:dyDescent="0.2">
      <c r="A1318" s="1" t="s">
        <v>7551</v>
      </c>
      <c r="B1318" s="8" t="s">
        <v>3659</v>
      </c>
      <c r="C1318" t="s">
        <v>50</v>
      </c>
      <c r="D1318" s="38" t="s">
        <v>50</v>
      </c>
      <c r="E1318" s="52" t="s">
        <v>856</v>
      </c>
      <c r="F1318" s="8" t="s">
        <v>3660</v>
      </c>
      <c r="G1318" s="8" t="s">
        <v>50</v>
      </c>
      <c r="H1318" s="8"/>
      <c r="I1318" s="8" t="s">
        <v>50</v>
      </c>
      <c r="J1318" s="8"/>
      <c r="K1318" s="8" t="s">
        <v>50</v>
      </c>
      <c r="L1318" s="8"/>
      <c r="M1318" s="8" t="s">
        <v>50</v>
      </c>
      <c r="N1318" s="8"/>
      <c r="O1318" s="8" t="s">
        <v>50</v>
      </c>
      <c r="P1318" s="8"/>
      <c r="Q1318" s="36">
        <f t="shared" si="1109"/>
        <v>0</v>
      </c>
      <c r="R1318" s="36">
        <f t="shared" si="1097"/>
        <v>0</v>
      </c>
      <c r="S1318" s="36">
        <f t="shared" si="1098"/>
        <v>0</v>
      </c>
      <c r="T1318" s="36">
        <f t="shared" si="1099"/>
        <v>0</v>
      </c>
      <c r="U1318" s="36">
        <f t="shared" si="1100"/>
        <v>0</v>
      </c>
      <c r="V1318" s="36">
        <f t="shared" si="1101"/>
        <v>0</v>
      </c>
      <c r="W1318" s="45">
        <f t="shared" si="1102"/>
        <v>0</v>
      </c>
      <c r="X1318" s="50">
        <f t="shared" si="1103"/>
        <v>0</v>
      </c>
      <c r="Y1318" s="46">
        <f t="shared" si="1069"/>
        <v>25</v>
      </c>
      <c r="Z1318" s="46">
        <f t="shared" si="1070"/>
        <v>16</v>
      </c>
      <c r="AA1318" s="46">
        <f t="shared" si="1071"/>
        <v>9</v>
      </c>
      <c r="AB1318" s="46">
        <f t="shared" si="1072"/>
        <v>4</v>
      </c>
      <c r="AC1318" s="46">
        <f t="shared" si="1073"/>
        <v>1</v>
      </c>
      <c r="AD1318" s="46">
        <f t="shared" si="1074"/>
        <v>0</v>
      </c>
      <c r="AE1318" s="46">
        <f t="shared" si="1075"/>
        <v>0</v>
      </c>
      <c r="AF1318" s="46">
        <f t="shared" si="1076"/>
        <v>0</v>
      </c>
      <c r="AG1318" s="46">
        <f t="shared" si="1077"/>
        <v>0</v>
      </c>
      <c r="AH1318" s="46">
        <f t="shared" si="1110"/>
        <v>0</v>
      </c>
      <c r="AI1318" s="46">
        <f t="shared" si="1104"/>
        <v>0</v>
      </c>
      <c r="AJ1318" s="47">
        <f t="shared" si="1060"/>
        <v>0</v>
      </c>
      <c r="AK1318" s="47" t="e">
        <f t="shared" si="1061"/>
        <v>#DIV/0!</v>
      </c>
      <c r="AL1318" s="47" t="e">
        <f t="shared" si="1062"/>
        <v>#DIV/0!</v>
      </c>
      <c r="AM1318" s="47" t="e">
        <f t="shared" si="1063"/>
        <v>#DIV/0!</v>
      </c>
      <c r="AN1318" s="47" t="e">
        <f t="shared" si="1064"/>
        <v>#DIV/0!</v>
      </c>
      <c r="AO1318" s="47" t="e">
        <f t="shared" si="1065"/>
        <v>#DIV/0!</v>
      </c>
      <c r="AP1318" s="47">
        <f t="shared" si="1066"/>
        <v>0</v>
      </c>
      <c r="AQ1318" s="47">
        <f t="shared" si="1105"/>
        <v>0</v>
      </c>
      <c r="AR1318" s="1">
        <f t="shared" si="1067"/>
        <v>0</v>
      </c>
      <c r="AS1318" s="1">
        <f t="shared" si="1086"/>
        <v>0</v>
      </c>
      <c r="AT1318" s="1">
        <f t="shared" si="1087"/>
        <v>0</v>
      </c>
      <c r="AU1318" s="1">
        <f t="shared" si="1088"/>
        <v>0</v>
      </c>
      <c r="AV1318" s="1">
        <f t="shared" si="1089"/>
        <v>0</v>
      </c>
      <c r="AW1318" s="27">
        <f t="shared" si="1079"/>
        <v>0</v>
      </c>
      <c r="AX1318" s="41">
        <f t="shared" si="1106"/>
        <v>0</v>
      </c>
      <c r="AY1318" s="29">
        <f t="shared" si="1080"/>
        <v>25</v>
      </c>
      <c r="AZ1318" s="29">
        <f t="shared" si="1081"/>
        <v>16</v>
      </c>
      <c r="BA1318" s="29">
        <f t="shared" si="1082"/>
        <v>9</v>
      </c>
      <c r="BB1318" s="29">
        <f t="shared" si="1083"/>
        <v>4</v>
      </c>
      <c r="BC1318" s="29">
        <f t="shared" si="1084"/>
        <v>1</v>
      </c>
      <c r="BD1318" s="29">
        <f t="shared" si="1085"/>
        <v>0</v>
      </c>
      <c r="BE1318" s="29">
        <f t="shared" si="1085"/>
        <v>0</v>
      </c>
      <c r="BF1318" s="29">
        <f t="shared" si="1085"/>
        <v>0</v>
      </c>
      <c r="BG1318" s="29">
        <f t="shared" si="1068"/>
        <v>0</v>
      </c>
      <c r="BH1318" s="29">
        <f t="shared" si="1068"/>
        <v>0</v>
      </c>
      <c r="BI1318" s="29">
        <f t="shared" si="1107"/>
        <v>0</v>
      </c>
      <c r="BJ1318" s="28">
        <f t="shared" si="1090"/>
        <v>0</v>
      </c>
      <c r="BK1318" s="28" t="e">
        <f t="shared" si="1091"/>
        <v>#DIV/0!</v>
      </c>
      <c r="BL1318" s="28" t="e">
        <f t="shared" si="1092"/>
        <v>#DIV/0!</v>
      </c>
      <c r="BM1318" s="28" t="e">
        <f t="shared" si="1093"/>
        <v>#DIV/0!</v>
      </c>
      <c r="BN1318" s="28" t="e">
        <f t="shared" si="1094"/>
        <v>#DIV/0!</v>
      </c>
      <c r="BO1318" s="28" t="e">
        <f t="shared" si="1095"/>
        <v>#DIV/0!</v>
      </c>
      <c r="BP1318" s="28">
        <f t="shared" si="1096"/>
        <v>0</v>
      </c>
      <c r="BQ1318" s="28">
        <f t="shared" si="1108"/>
        <v>0</v>
      </c>
    </row>
    <row r="1319" spans="1:69" x14ac:dyDescent="0.2">
      <c r="A1319" s="1" t="s">
        <v>7551</v>
      </c>
      <c r="B1319" s="8" t="s">
        <v>3661</v>
      </c>
      <c r="C1319" t="s">
        <v>49</v>
      </c>
      <c r="D1319" s="38">
        <v>51</v>
      </c>
      <c r="E1319" s="52" t="s">
        <v>3662</v>
      </c>
      <c r="F1319" s="8" t="s">
        <v>3663</v>
      </c>
      <c r="G1319" s="8">
        <v>40</v>
      </c>
      <c r="H1319" s="8">
        <v>10</v>
      </c>
      <c r="I1319" s="8">
        <v>6</v>
      </c>
      <c r="J1319" s="8">
        <v>2</v>
      </c>
      <c r="K1319" s="8">
        <v>3</v>
      </c>
      <c r="L1319" s="8">
        <v>0</v>
      </c>
      <c r="M1319" s="8">
        <v>2</v>
      </c>
      <c r="N1319" s="8">
        <v>1</v>
      </c>
      <c r="O1319" s="8">
        <v>2</v>
      </c>
      <c r="P1319" s="8">
        <v>1</v>
      </c>
      <c r="Q1319" s="36">
        <f t="shared" si="1109"/>
        <v>30</v>
      </c>
      <c r="R1319" s="36">
        <f t="shared" si="1097"/>
        <v>4</v>
      </c>
      <c r="S1319" s="36">
        <f t="shared" si="1098"/>
        <v>3</v>
      </c>
      <c r="T1319" s="36">
        <f t="shared" si="1099"/>
        <v>1</v>
      </c>
      <c r="U1319" s="36">
        <f t="shared" si="1100"/>
        <v>1</v>
      </c>
      <c r="V1319" s="36">
        <f t="shared" si="1101"/>
        <v>178</v>
      </c>
      <c r="W1319" s="45">
        <f t="shared" si="1102"/>
        <v>39</v>
      </c>
      <c r="X1319" s="50">
        <f t="shared" si="1103"/>
        <v>4.5641025641025639</v>
      </c>
      <c r="Y1319" s="46">
        <f t="shared" si="1069"/>
        <v>0.19000657462195944</v>
      </c>
      <c r="Z1319" s="46">
        <f t="shared" si="1070"/>
        <v>0.31821170282708716</v>
      </c>
      <c r="AA1319" s="46">
        <f t="shared" si="1071"/>
        <v>2.4464168310322147</v>
      </c>
      <c r="AB1319" s="46">
        <f t="shared" si="1072"/>
        <v>6.5746219592373425</v>
      </c>
      <c r="AC1319" s="46">
        <f t="shared" si="1073"/>
        <v>12.70282708744247</v>
      </c>
      <c r="AD1319" s="46">
        <f t="shared" si="1074"/>
        <v>5.7001972386587836</v>
      </c>
      <c r="AE1319" s="46">
        <f t="shared" si="1075"/>
        <v>1.2728468113083486</v>
      </c>
      <c r="AF1319" s="46">
        <f t="shared" si="1076"/>
        <v>7.3392504930966442</v>
      </c>
      <c r="AG1319" s="46">
        <f t="shared" si="1077"/>
        <v>6.5746219592373425</v>
      </c>
      <c r="AH1319" s="46">
        <f t="shared" si="1110"/>
        <v>12.70282708744247</v>
      </c>
      <c r="AI1319" s="46">
        <f t="shared" si="1104"/>
        <v>0.88394062078272606</v>
      </c>
      <c r="AJ1319" s="47">
        <f t="shared" si="1060"/>
        <v>0.94018116380978722</v>
      </c>
      <c r="AK1319" s="47">
        <f t="shared" si="1061"/>
        <v>2.989782253795314</v>
      </c>
      <c r="AL1319" s="47">
        <f t="shared" si="1062"/>
        <v>-0.86397181459834216</v>
      </c>
      <c r="AM1319" s="47">
        <f t="shared" si="1063"/>
        <v>-13.81281835433977</v>
      </c>
      <c r="AN1319" s="47">
        <f t="shared" si="1064"/>
        <v>-20.284837870922775</v>
      </c>
      <c r="AO1319" s="47">
        <f t="shared" si="1065"/>
        <v>-54.477345998069758</v>
      </c>
      <c r="AP1319" s="47">
        <f t="shared" si="1066"/>
        <v>2.7738264580369845E-2</v>
      </c>
      <c r="AQ1319" s="47">
        <f t="shared" si="1105"/>
        <v>-2.3979505544674811</v>
      </c>
      <c r="AR1319" s="1">
        <f t="shared" si="1067"/>
        <v>10</v>
      </c>
      <c r="AS1319" s="1">
        <f t="shared" si="1086"/>
        <v>2</v>
      </c>
      <c r="AT1319" s="1">
        <f t="shared" si="1087"/>
        <v>0</v>
      </c>
      <c r="AU1319" s="1">
        <f t="shared" si="1088"/>
        <v>1</v>
      </c>
      <c r="AV1319" s="1">
        <f t="shared" si="1089"/>
        <v>1</v>
      </c>
      <c r="AW1319" s="27">
        <f t="shared" si="1079"/>
        <v>14</v>
      </c>
      <c r="AX1319" s="41">
        <f t="shared" si="1106"/>
        <v>4.3571428571428568</v>
      </c>
      <c r="AY1319" s="29">
        <f t="shared" si="1080"/>
        <v>0.41326530612244949</v>
      </c>
      <c r="AZ1319" s="29">
        <f t="shared" si="1081"/>
        <v>0.12755102040816299</v>
      </c>
      <c r="BA1319" s="29">
        <f t="shared" si="1082"/>
        <v>1.8418367346938764</v>
      </c>
      <c r="BB1319" s="29">
        <f t="shared" si="1083"/>
        <v>5.5561224489795897</v>
      </c>
      <c r="BC1319" s="29">
        <f t="shared" si="1084"/>
        <v>11.270408163265303</v>
      </c>
      <c r="BD1319" s="29">
        <f t="shared" si="1085"/>
        <v>4.1326530612244952</v>
      </c>
      <c r="BE1319" s="29">
        <f t="shared" si="1085"/>
        <v>0.25510204081632598</v>
      </c>
      <c r="BF1319" s="29">
        <f t="shared" si="1085"/>
        <v>0</v>
      </c>
      <c r="BG1319" s="29">
        <f t="shared" si="1068"/>
        <v>5.5561224489795897</v>
      </c>
      <c r="BH1319" s="29">
        <f t="shared" si="1068"/>
        <v>11.270408163265303</v>
      </c>
      <c r="BI1319" s="29">
        <f t="shared" si="1107"/>
        <v>1.6318681318681318</v>
      </c>
      <c r="BJ1319" s="28">
        <f t="shared" si="1090"/>
        <v>1.2774459408789602</v>
      </c>
      <c r="BK1319" s="28">
        <f t="shared" si="1091"/>
        <v>1.2744295396017982</v>
      </c>
      <c r="BL1319" s="28">
        <f t="shared" si="1092"/>
        <v>-4.3704716721597793E-2</v>
      </c>
      <c r="BM1319" s="28">
        <f t="shared" si="1093"/>
        <v>0</v>
      </c>
      <c r="BN1319" s="28">
        <f t="shared" si="1094"/>
        <v>-6.282465619296258</v>
      </c>
      <c r="BO1319" s="28">
        <f t="shared" si="1095"/>
        <v>-18.150219216745846</v>
      </c>
      <c r="BP1319" s="28">
        <f t="shared" si="1096"/>
        <v>8.9743589743589744E-2</v>
      </c>
      <c r="BQ1319" s="28">
        <f t="shared" si="1108"/>
        <v>-2.0822271806683759</v>
      </c>
    </row>
    <row r="1320" spans="1:69" x14ac:dyDescent="0.2">
      <c r="A1320" s="1" t="s">
        <v>7551</v>
      </c>
      <c r="B1320" s="8" t="s">
        <v>3664</v>
      </c>
      <c r="C1320" t="s">
        <v>294</v>
      </c>
      <c r="D1320" s="38">
        <v>70</v>
      </c>
      <c r="E1320" s="52" t="s">
        <v>3665</v>
      </c>
      <c r="F1320" s="8" t="s">
        <v>3666</v>
      </c>
      <c r="G1320" s="8">
        <v>59</v>
      </c>
      <c r="H1320" s="8">
        <v>12</v>
      </c>
      <c r="I1320" s="8">
        <v>10</v>
      </c>
      <c r="J1320" s="8">
        <v>5</v>
      </c>
      <c r="K1320" s="8">
        <v>10</v>
      </c>
      <c r="L1320" s="8">
        <v>5</v>
      </c>
      <c r="M1320" s="8">
        <v>1</v>
      </c>
      <c r="N1320" s="8">
        <v>0</v>
      </c>
      <c r="O1320" s="8">
        <v>1</v>
      </c>
      <c r="P1320" s="8">
        <v>0</v>
      </c>
      <c r="Q1320" s="36">
        <f t="shared" si="1109"/>
        <v>47</v>
      </c>
      <c r="R1320" s="36">
        <f t="shared" si="1097"/>
        <v>5</v>
      </c>
      <c r="S1320" s="36">
        <f t="shared" si="1098"/>
        <v>5</v>
      </c>
      <c r="T1320" s="36">
        <f t="shared" si="1099"/>
        <v>1</v>
      </c>
      <c r="U1320" s="36">
        <f t="shared" si="1100"/>
        <v>1</v>
      </c>
      <c r="V1320" s="36">
        <f t="shared" si="1101"/>
        <v>273</v>
      </c>
      <c r="W1320" s="45">
        <f t="shared" si="1102"/>
        <v>59</v>
      </c>
      <c r="X1320" s="50">
        <f t="shared" si="1103"/>
        <v>4.6271186440677967</v>
      </c>
      <c r="Y1320" s="46">
        <f t="shared" si="1069"/>
        <v>0.13904050560183848</v>
      </c>
      <c r="Z1320" s="46">
        <f t="shared" si="1070"/>
        <v>0.39327779373743188</v>
      </c>
      <c r="AA1320" s="46">
        <f t="shared" si="1071"/>
        <v>2.6475150818730255</v>
      </c>
      <c r="AB1320" s="46">
        <f t="shared" si="1072"/>
        <v>6.9017523700086185</v>
      </c>
      <c r="AC1320" s="46">
        <f t="shared" si="1073"/>
        <v>13.155989658144213</v>
      </c>
      <c r="AD1320" s="46">
        <f t="shared" si="1074"/>
        <v>6.5349037632864082</v>
      </c>
      <c r="AE1320" s="46">
        <f t="shared" si="1075"/>
        <v>1.9663889686871594</v>
      </c>
      <c r="AF1320" s="46">
        <f t="shared" si="1076"/>
        <v>13.237575409365128</v>
      </c>
      <c r="AG1320" s="46">
        <f t="shared" si="1077"/>
        <v>6.9017523700086185</v>
      </c>
      <c r="AH1320" s="46">
        <f t="shared" si="1110"/>
        <v>13.155989658144213</v>
      </c>
      <c r="AI1320" s="46">
        <f t="shared" si="1104"/>
        <v>0.72063120981881945</v>
      </c>
      <c r="AJ1320" s="47">
        <f t="shared" ref="AJ1320:AJ1383" si="1111">SQRT(AI1320)</f>
        <v>0.84889999989328513</v>
      </c>
      <c r="AK1320" s="47">
        <f t="shared" ref="AK1320:AK1383" si="1112">Q1320*((5-X1320)/AJ1320)*((5-X1320)/AJ1320)*((5-X1320)/AJ1320)</f>
        <v>3.9832747646239235</v>
      </c>
      <c r="AL1320" s="47">
        <f t="shared" ref="AL1320:AL1383" si="1113">R1320*((4-X1320)/AJ1320)*((4-X1320)/AJ1320)*((4-X1320)/AJ1320)</f>
        <v>-2.015809748034751</v>
      </c>
      <c r="AM1320" s="47">
        <f t="shared" ref="AM1320:AM1383" si="1114">S1320*((3-X1320)/AJ1320)*((3-X1320)/AJ1320)*((3-X1320)/AJ1320)</f>
        <v>-35.209354889883578</v>
      </c>
      <c r="AN1320" s="47">
        <f t="shared" ref="AN1320:AN1383" si="1115">T1320*((2-X1320)/AJ1320)*((2-X1320)/AJ1320)*((2-X1320)/AJ1320)</f>
        <v>-29.639403492242927</v>
      </c>
      <c r="AO1320" s="47">
        <f t="shared" ref="AO1320:AO1383" si="1116">U1320*((1-X1320)/AJ1320)*((1-X1320)/AJ1320)*((1-X1320)/AJ1320)</f>
        <v>-78.003786426446098</v>
      </c>
      <c r="AP1320" s="47">
        <f t="shared" ref="AP1320:AP1383" si="1117">W1320/((W1320-1)*(W1320-2))</f>
        <v>1.7846339987900785E-2</v>
      </c>
      <c r="AQ1320" s="47">
        <f t="shared" si="1105"/>
        <v>-2.5142830331902668</v>
      </c>
      <c r="AR1320" s="1">
        <f t="shared" si="1067"/>
        <v>12</v>
      </c>
      <c r="AS1320" s="1">
        <f t="shared" si="1086"/>
        <v>5</v>
      </c>
      <c r="AT1320" s="1">
        <f t="shared" si="1087"/>
        <v>5</v>
      </c>
      <c r="AU1320" s="1">
        <f t="shared" si="1088"/>
        <v>0</v>
      </c>
      <c r="AV1320" s="1">
        <f t="shared" si="1089"/>
        <v>0</v>
      </c>
      <c r="AW1320" s="27">
        <f t="shared" si="1079"/>
        <v>22</v>
      </c>
      <c r="AX1320" s="41">
        <f t="shared" si="1106"/>
        <v>4.3181818181818183</v>
      </c>
      <c r="AY1320" s="29">
        <f t="shared" si="1080"/>
        <v>0.46487603305785102</v>
      </c>
      <c r="AZ1320" s="29">
        <f t="shared" si="1081"/>
        <v>0.10123966942148771</v>
      </c>
      <c r="BA1320" s="29">
        <f t="shared" si="1082"/>
        <v>1.7376033057851243</v>
      </c>
      <c r="BB1320" s="29">
        <f t="shared" si="1083"/>
        <v>5.373966942148761</v>
      </c>
      <c r="BC1320" s="29">
        <f t="shared" si="1084"/>
        <v>11.010330578512399</v>
      </c>
      <c r="BD1320" s="29">
        <f t="shared" si="1085"/>
        <v>5.5785123966942125</v>
      </c>
      <c r="BE1320" s="29">
        <f t="shared" si="1085"/>
        <v>0.5061983471074385</v>
      </c>
      <c r="BF1320" s="29">
        <f t="shared" si="1085"/>
        <v>8.6880165289256226</v>
      </c>
      <c r="BG1320" s="29">
        <f t="shared" si="1068"/>
        <v>0</v>
      </c>
      <c r="BH1320" s="29">
        <f t="shared" si="1068"/>
        <v>0</v>
      </c>
      <c r="BI1320" s="29">
        <f t="shared" si="1107"/>
        <v>0.70346320346320346</v>
      </c>
      <c r="BJ1320" s="28">
        <f t="shared" si="1090"/>
        <v>0.83872713290032741</v>
      </c>
      <c r="BK1320" s="28">
        <f t="shared" si="1091"/>
        <v>6.4465135910344413</v>
      </c>
      <c r="BL1320" s="28">
        <f t="shared" si="1092"/>
        <v>-0.27298199527466893</v>
      </c>
      <c r="BM1320" s="28">
        <f t="shared" si="1093"/>
        <v>-19.410372836017185</v>
      </c>
      <c r="BN1320" s="28">
        <f t="shared" si="1094"/>
        <v>0</v>
      </c>
      <c r="BO1320" s="28">
        <f t="shared" si="1095"/>
        <v>0</v>
      </c>
      <c r="BP1320" s="28">
        <f t="shared" si="1096"/>
        <v>5.2380952380952382E-2</v>
      </c>
      <c r="BQ1320" s="28">
        <f t="shared" si="1108"/>
        <v>-0.69335835068015017</v>
      </c>
    </row>
    <row r="1321" spans="1:69" x14ac:dyDescent="0.2">
      <c r="A1321" s="1" t="s">
        <v>7551</v>
      </c>
      <c r="B1321" s="8" t="s">
        <v>3667</v>
      </c>
      <c r="C1321" t="s">
        <v>34</v>
      </c>
      <c r="D1321" s="38">
        <v>54</v>
      </c>
      <c r="E1321" s="52" t="s">
        <v>3668</v>
      </c>
      <c r="F1321" s="8" t="s">
        <v>3669</v>
      </c>
      <c r="G1321" s="8">
        <v>41</v>
      </c>
      <c r="H1321" s="8">
        <v>7</v>
      </c>
      <c r="I1321" s="8">
        <v>7</v>
      </c>
      <c r="J1321" s="8">
        <v>0</v>
      </c>
      <c r="K1321" s="8">
        <v>3</v>
      </c>
      <c r="L1321" s="8">
        <v>0</v>
      </c>
      <c r="M1321" s="8">
        <v>1</v>
      </c>
      <c r="N1321" s="8">
        <v>1</v>
      </c>
      <c r="O1321" s="8">
        <v>2</v>
      </c>
      <c r="P1321" s="8">
        <v>0</v>
      </c>
      <c r="Q1321" s="36">
        <f t="shared" si="1109"/>
        <v>34</v>
      </c>
      <c r="R1321" s="36">
        <f t="shared" si="1097"/>
        <v>7</v>
      </c>
      <c r="S1321" s="36">
        <f t="shared" si="1098"/>
        <v>3</v>
      </c>
      <c r="T1321" s="36">
        <f t="shared" si="1099"/>
        <v>0</v>
      </c>
      <c r="U1321" s="36">
        <f t="shared" si="1100"/>
        <v>2</v>
      </c>
      <c r="V1321" s="36">
        <f t="shared" si="1101"/>
        <v>209</v>
      </c>
      <c r="W1321" s="45">
        <f t="shared" si="1102"/>
        <v>46</v>
      </c>
      <c r="X1321" s="50">
        <f t="shared" si="1103"/>
        <v>4.5434782608695654</v>
      </c>
      <c r="Y1321" s="46">
        <f t="shared" si="1069"/>
        <v>0.20841209829867657</v>
      </c>
      <c r="Z1321" s="46">
        <f t="shared" si="1070"/>
        <v>0.29536862003780739</v>
      </c>
      <c r="AA1321" s="46">
        <f t="shared" si="1071"/>
        <v>2.382325141776938</v>
      </c>
      <c r="AB1321" s="46">
        <f t="shared" si="1072"/>
        <v>6.4692816635160693</v>
      </c>
      <c r="AC1321" s="46">
        <f t="shared" si="1073"/>
        <v>12.5562381852552</v>
      </c>
      <c r="AD1321" s="46">
        <f t="shared" si="1074"/>
        <v>7.0860113421550039</v>
      </c>
      <c r="AE1321" s="46">
        <f t="shared" si="1075"/>
        <v>2.0675803402646515</v>
      </c>
      <c r="AF1321" s="46">
        <f t="shared" si="1076"/>
        <v>7.1469754253308135</v>
      </c>
      <c r="AG1321" s="46">
        <f t="shared" si="1077"/>
        <v>0</v>
      </c>
      <c r="AH1321" s="46">
        <f t="shared" si="1110"/>
        <v>25.1124763705104</v>
      </c>
      <c r="AI1321" s="46">
        <f t="shared" si="1104"/>
        <v>0.92028985507246375</v>
      </c>
      <c r="AJ1321" s="47">
        <f t="shared" si="1111"/>
        <v>0.95931739016472739</v>
      </c>
      <c r="AK1321" s="47">
        <f t="shared" si="1112"/>
        <v>3.6641762410087035</v>
      </c>
      <c r="AL1321" s="47">
        <f t="shared" si="1113"/>
        <v>-1.2727925340305266</v>
      </c>
      <c r="AM1321" s="47">
        <f t="shared" si="1114"/>
        <v>-12.494988305757239</v>
      </c>
      <c r="AN1321" s="47">
        <f t="shared" si="1115"/>
        <v>0</v>
      </c>
      <c r="AO1321" s="47">
        <f t="shared" si="1116"/>
        <v>-100.79346191314457</v>
      </c>
      <c r="AP1321" s="47">
        <f t="shared" si="1117"/>
        <v>2.3232323232323233E-2</v>
      </c>
      <c r="AQ1321" s="47">
        <f t="shared" si="1105"/>
        <v>-2.5763964947214579</v>
      </c>
      <c r="AR1321" s="1">
        <f t="shared" si="1067"/>
        <v>7</v>
      </c>
      <c r="AS1321" s="1">
        <f t="shared" si="1086"/>
        <v>0</v>
      </c>
      <c r="AT1321" s="1">
        <f t="shared" si="1087"/>
        <v>0</v>
      </c>
      <c r="AU1321" s="1">
        <f t="shared" si="1088"/>
        <v>1</v>
      </c>
      <c r="AV1321" s="1">
        <f t="shared" si="1089"/>
        <v>0</v>
      </c>
      <c r="AW1321" s="27">
        <f t="shared" si="1079"/>
        <v>8</v>
      </c>
      <c r="AX1321" s="41">
        <f t="shared" si="1106"/>
        <v>4.625</v>
      </c>
      <c r="AY1321" s="29">
        <f t="shared" si="1080"/>
        <v>0.140625</v>
      </c>
      <c r="AZ1321" s="29">
        <f t="shared" si="1081"/>
        <v>0.390625</v>
      </c>
      <c r="BA1321" s="29">
        <f t="shared" si="1082"/>
        <v>2.640625</v>
      </c>
      <c r="BB1321" s="29">
        <f t="shared" si="1083"/>
        <v>6.890625</v>
      </c>
      <c r="BC1321" s="29">
        <f t="shared" si="1084"/>
        <v>13.140625</v>
      </c>
      <c r="BD1321" s="29">
        <f t="shared" si="1085"/>
        <v>0.984375</v>
      </c>
      <c r="BE1321" s="29">
        <f t="shared" si="1085"/>
        <v>0</v>
      </c>
      <c r="BF1321" s="29">
        <f t="shared" si="1085"/>
        <v>0</v>
      </c>
      <c r="BG1321" s="29">
        <f t="shared" si="1068"/>
        <v>6.890625</v>
      </c>
      <c r="BH1321" s="29">
        <f t="shared" si="1068"/>
        <v>0</v>
      </c>
      <c r="BI1321" s="29">
        <f t="shared" si="1107"/>
        <v>1.125</v>
      </c>
      <c r="BJ1321" s="28">
        <f t="shared" si="1090"/>
        <v>1.0606601717798212</v>
      </c>
      <c r="BK1321" s="28">
        <f t="shared" si="1091"/>
        <v>0.3093592167691146</v>
      </c>
      <c r="BL1321" s="28">
        <f t="shared" si="1092"/>
        <v>0</v>
      </c>
      <c r="BM1321" s="28">
        <f t="shared" si="1093"/>
        <v>0</v>
      </c>
      <c r="BN1321" s="28">
        <f t="shared" si="1094"/>
        <v>-15.158601621686612</v>
      </c>
      <c r="BO1321" s="28">
        <f t="shared" si="1095"/>
        <v>0</v>
      </c>
      <c r="BP1321" s="28">
        <f t="shared" si="1096"/>
        <v>0.19047619047619047</v>
      </c>
      <c r="BQ1321" s="28">
        <f t="shared" si="1108"/>
        <v>-2.8284271247461898</v>
      </c>
    </row>
    <row r="1322" spans="1:69" x14ac:dyDescent="0.2">
      <c r="A1322" s="1" t="s">
        <v>7551</v>
      </c>
      <c r="B1322" s="8" t="s">
        <v>3670</v>
      </c>
      <c r="C1322" t="s">
        <v>18</v>
      </c>
      <c r="D1322" s="38">
        <v>107</v>
      </c>
      <c r="E1322" s="52" t="s">
        <v>3671</v>
      </c>
      <c r="F1322" s="8" t="s">
        <v>3672</v>
      </c>
      <c r="G1322" s="8">
        <v>82</v>
      </c>
      <c r="H1322" s="8">
        <v>11</v>
      </c>
      <c r="I1322" s="8">
        <v>12</v>
      </c>
      <c r="J1322" s="8">
        <v>0</v>
      </c>
      <c r="K1322" s="8">
        <v>8</v>
      </c>
      <c r="L1322" s="8">
        <v>1</v>
      </c>
      <c r="M1322" s="8">
        <v>1</v>
      </c>
      <c r="N1322" s="8">
        <v>0</v>
      </c>
      <c r="O1322" s="8">
        <v>4</v>
      </c>
      <c r="P1322" s="8">
        <v>0</v>
      </c>
      <c r="Q1322" s="36">
        <f t="shared" si="1109"/>
        <v>71</v>
      </c>
      <c r="R1322" s="36">
        <f t="shared" si="1097"/>
        <v>12</v>
      </c>
      <c r="S1322" s="36">
        <f t="shared" si="1098"/>
        <v>7</v>
      </c>
      <c r="T1322" s="36">
        <f t="shared" si="1099"/>
        <v>1</v>
      </c>
      <c r="U1322" s="36">
        <f t="shared" si="1100"/>
        <v>4</v>
      </c>
      <c r="V1322" s="36">
        <f t="shared" si="1101"/>
        <v>430</v>
      </c>
      <c r="W1322" s="45">
        <f t="shared" si="1102"/>
        <v>95</v>
      </c>
      <c r="X1322" s="50">
        <f t="shared" si="1103"/>
        <v>4.5263157894736841</v>
      </c>
      <c r="Y1322" s="46">
        <f t="shared" si="1069"/>
        <v>0.22437673130193919</v>
      </c>
      <c r="Z1322" s="46">
        <f t="shared" si="1070"/>
        <v>0.27700831024930733</v>
      </c>
      <c r="AA1322" s="46">
        <f t="shared" si="1071"/>
        <v>2.3296398891966756</v>
      </c>
      <c r="AB1322" s="46">
        <f t="shared" si="1072"/>
        <v>6.3822714681440438</v>
      </c>
      <c r="AC1322" s="46">
        <f t="shared" si="1073"/>
        <v>12.434903047091412</v>
      </c>
      <c r="AD1322" s="46">
        <f t="shared" si="1074"/>
        <v>15.930747922437682</v>
      </c>
      <c r="AE1322" s="46">
        <f t="shared" si="1075"/>
        <v>3.3240997229916882</v>
      </c>
      <c r="AF1322" s="46">
        <f t="shared" si="1076"/>
        <v>16.307479224376728</v>
      </c>
      <c r="AG1322" s="46">
        <f t="shared" si="1077"/>
        <v>6.3822714681440438</v>
      </c>
      <c r="AH1322" s="46">
        <f t="shared" si="1110"/>
        <v>49.739612188365648</v>
      </c>
      <c r="AI1322" s="46">
        <f t="shared" si="1104"/>
        <v>0.97536394176931684</v>
      </c>
      <c r="AJ1322" s="47">
        <f t="shared" si="1111"/>
        <v>0.98760515479077815</v>
      </c>
      <c r="AK1322" s="47">
        <f t="shared" si="1112"/>
        <v>7.8338460034287349</v>
      </c>
      <c r="AL1322" s="47">
        <f t="shared" si="1113"/>
        <v>-1.8162281350324512</v>
      </c>
      <c r="AM1322" s="47">
        <f t="shared" si="1114"/>
        <v>-25.839326324762112</v>
      </c>
      <c r="AN1322" s="47">
        <f t="shared" si="1115"/>
        <v>-16.738358492459081</v>
      </c>
      <c r="AO1322" s="47">
        <f t="shared" si="1116"/>
        <v>-182.08474085892189</v>
      </c>
      <c r="AP1322" s="47">
        <f t="shared" si="1117"/>
        <v>1.0867078471745596E-2</v>
      </c>
      <c r="AQ1322" s="47">
        <f t="shared" si="1105"/>
        <v>-2.3760302838865188</v>
      </c>
      <c r="AR1322" s="1">
        <f t="shared" si="1067"/>
        <v>11</v>
      </c>
      <c r="AS1322" s="1">
        <f t="shared" si="1086"/>
        <v>0</v>
      </c>
      <c r="AT1322" s="1">
        <f t="shared" si="1087"/>
        <v>1</v>
      </c>
      <c r="AU1322" s="1">
        <f t="shared" si="1088"/>
        <v>0</v>
      </c>
      <c r="AV1322" s="1">
        <f t="shared" si="1089"/>
        <v>0</v>
      </c>
      <c r="AW1322" s="27">
        <f t="shared" si="1079"/>
        <v>12</v>
      </c>
      <c r="AX1322" s="41">
        <f t="shared" si="1106"/>
        <v>4.833333333333333</v>
      </c>
      <c r="AY1322" s="29">
        <f t="shared" si="1080"/>
        <v>2.7777777777777877E-2</v>
      </c>
      <c r="AZ1322" s="29">
        <f t="shared" si="1081"/>
        <v>0.69444444444444398</v>
      </c>
      <c r="BA1322" s="29">
        <f t="shared" si="1082"/>
        <v>3.3611111111111098</v>
      </c>
      <c r="BB1322" s="29">
        <f t="shared" si="1083"/>
        <v>8.0277777777777768</v>
      </c>
      <c r="BC1322" s="29">
        <f t="shared" si="1084"/>
        <v>14.694444444444443</v>
      </c>
      <c r="BD1322" s="29">
        <f t="shared" si="1085"/>
        <v>0.30555555555555663</v>
      </c>
      <c r="BE1322" s="29">
        <f t="shared" si="1085"/>
        <v>0</v>
      </c>
      <c r="BF1322" s="29">
        <f t="shared" si="1085"/>
        <v>3.3611111111111098</v>
      </c>
      <c r="BG1322" s="29">
        <f t="shared" si="1068"/>
        <v>0</v>
      </c>
      <c r="BH1322" s="29">
        <f t="shared" si="1068"/>
        <v>0</v>
      </c>
      <c r="BI1322" s="29">
        <f t="shared" si="1107"/>
        <v>0.33333333333333331</v>
      </c>
      <c r="BJ1322" s="28">
        <f t="shared" si="1090"/>
        <v>0.57735026918962573</v>
      </c>
      <c r="BK1322" s="28">
        <f t="shared" si="1091"/>
        <v>0.26461887337857998</v>
      </c>
      <c r="BL1322" s="28">
        <f t="shared" si="1092"/>
        <v>0</v>
      </c>
      <c r="BM1322" s="28">
        <f t="shared" si="1093"/>
        <v>-32.018883678807981</v>
      </c>
      <c r="BN1322" s="28">
        <f t="shared" si="1094"/>
        <v>0</v>
      </c>
      <c r="BO1322" s="28">
        <f t="shared" si="1095"/>
        <v>0</v>
      </c>
      <c r="BP1322" s="28">
        <f t="shared" si="1096"/>
        <v>0.10909090909090909</v>
      </c>
      <c r="BQ1322" s="28">
        <f t="shared" si="1108"/>
        <v>-3.4641016151377526</v>
      </c>
    </row>
    <row r="1323" spans="1:69" x14ac:dyDescent="0.2">
      <c r="A1323" s="1" t="s">
        <v>7551</v>
      </c>
      <c r="B1323" s="8" t="s">
        <v>3673</v>
      </c>
      <c r="C1323" t="s">
        <v>49</v>
      </c>
      <c r="D1323" s="38">
        <v>119</v>
      </c>
      <c r="E1323" s="52" t="s">
        <v>3674</v>
      </c>
      <c r="F1323" s="8" t="s">
        <v>3675</v>
      </c>
      <c r="G1323" s="8">
        <v>88</v>
      </c>
      <c r="H1323" s="8">
        <v>16</v>
      </c>
      <c r="I1323" s="8">
        <v>18</v>
      </c>
      <c r="J1323" s="8">
        <v>5</v>
      </c>
      <c r="K1323" s="8">
        <v>10</v>
      </c>
      <c r="L1323" s="8">
        <v>0</v>
      </c>
      <c r="M1323" s="8">
        <v>1</v>
      </c>
      <c r="N1323" s="8">
        <v>0</v>
      </c>
      <c r="O1323" s="8">
        <v>2</v>
      </c>
      <c r="P1323" s="8">
        <v>1</v>
      </c>
      <c r="Q1323" s="36">
        <f t="shared" si="1109"/>
        <v>72</v>
      </c>
      <c r="R1323" s="36">
        <f t="shared" si="1097"/>
        <v>13</v>
      </c>
      <c r="S1323" s="36">
        <f t="shared" si="1098"/>
        <v>10</v>
      </c>
      <c r="T1323" s="36">
        <f t="shared" si="1099"/>
        <v>1</v>
      </c>
      <c r="U1323" s="36">
        <f t="shared" si="1100"/>
        <v>1</v>
      </c>
      <c r="V1323" s="36">
        <f t="shared" si="1101"/>
        <v>445</v>
      </c>
      <c r="W1323" s="45">
        <f t="shared" si="1102"/>
        <v>97</v>
      </c>
      <c r="X1323" s="50">
        <f t="shared" si="1103"/>
        <v>4.5876288659793811</v>
      </c>
      <c r="Y1323" s="46">
        <f t="shared" si="1069"/>
        <v>0.1700499521734512</v>
      </c>
      <c r="Z1323" s="46">
        <f t="shared" si="1070"/>
        <v>0.34530768413221347</v>
      </c>
      <c r="AA1323" s="46">
        <f t="shared" si="1071"/>
        <v>2.5205654160909758</v>
      </c>
      <c r="AB1323" s="46">
        <f t="shared" si="1072"/>
        <v>6.6958231480497377</v>
      </c>
      <c r="AC1323" s="46">
        <f t="shared" si="1073"/>
        <v>12.871080880008501</v>
      </c>
      <c r="AD1323" s="46">
        <f t="shared" si="1074"/>
        <v>12.243596556488487</v>
      </c>
      <c r="AE1323" s="46">
        <f t="shared" si="1075"/>
        <v>4.4889998937187752</v>
      </c>
      <c r="AF1323" s="46">
        <f t="shared" si="1076"/>
        <v>25.205654160909759</v>
      </c>
      <c r="AG1323" s="46">
        <f t="shared" si="1077"/>
        <v>6.6958231480497377</v>
      </c>
      <c r="AH1323" s="46">
        <f t="shared" si="1110"/>
        <v>12.871080880008501</v>
      </c>
      <c r="AI1323" s="46">
        <f t="shared" si="1104"/>
        <v>0.64067869415807566</v>
      </c>
      <c r="AJ1323" s="47">
        <f t="shared" si="1111"/>
        <v>0.80042407145092509</v>
      </c>
      <c r="AK1323" s="47">
        <f t="shared" si="1112"/>
        <v>9.8454788832900633</v>
      </c>
      <c r="AL1323" s="47">
        <f t="shared" si="1113"/>
        <v>-5.1438973569511015</v>
      </c>
      <c r="AM1323" s="47">
        <f t="shared" si="1114"/>
        <v>-78.034479358073753</v>
      </c>
      <c r="AN1323" s="47">
        <f t="shared" si="1115"/>
        <v>-33.786681596498482</v>
      </c>
      <c r="AO1323" s="47">
        <f t="shared" si="1116"/>
        <v>-90.045519181710247</v>
      </c>
      <c r="AP1323" s="47">
        <f t="shared" si="1117"/>
        <v>1.0635964912280702E-2</v>
      </c>
      <c r="AQ1323" s="47">
        <f t="shared" si="1105"/>
        <v>-2.097041070741724</v>
      </c>
      <c r="AR1323" s="1">
        <f t="shared" si="1067"/>
        <v>16</v>
      </c>
      <c r="AS1323" s="1">
        <f t="shared" si="1086"/>
        <v>5</v>
      </c>
      <c r="AT1323" s="1">
        <f t="shared" si="1087"/>
        <v>0</v>
      </c>
      <c r="AU1323" s="1">
        <f t="shared" si="1088"/>
        <v>0</v>
      </c>
      <c r="AV1323" s="1">
        <f t="shared" si="1089"/>
        <v>1</v>
      </c>
      <c r="AW1323" s="27">
        <f t="shared" si="1079"/>
        <v>22</v>
      </c>
      <c r="AX1323" s="41">
        <f t="shared" si="1106"/>
        <v>4.5909090909090908</v>
      </c>
      <c r="AY1323" s="29">
        <f t="shared" si="1080"/>
        <v>0.1673553719008265</v>
      </c>
      <c r="AZ1323" s="29">
        <f t="shared" si="1081"/>
        <v>0.34917355371900816</v>
      </c>
      <c r="BA1323" s="29">
        <f t="shared" si="1082"/>
        <v>2.53099173553719</v>
      </c>
      <c r="BB1323" s="29">
        <f t="shared" si="1083"/>
        <v>6.7128099173553712</v>
      </c>
      <c r="BC1323" s="29">
        <f t="shared" si="1084"/>
        <v>12.894628099173554</v>
      </c>
      <c r="BD1323" s="29">
        <f t="shared" si="1085"/>
        <v>2.677685950413224</v>
      </c>
      <c r="BE1323" s="29">
        <f t="shared" si="1085"/>
        <v>1.7458677685950408</v>
      </c>
      <c r="BF1323" s="29">
        <f t="shared" si="1085"/>
        <v>0</v>
      </c>
      <c r="BG1323" s="29">
        <f t="shared" si="1068"/>
        <v>0</v>
      </c>
      <c r="BH1323" s="29">
        <f t="shared" si="1068"/>
        <v>12.894628099173554</v>
      </c>
      <c r="BI1323" s="29">
        <f t="shared" si="1107"/>
        <v>0.82467532467532478</v>
      </c>
      <c r="BJ1323" s="28">
        <f t="shared" si="1090"/>
        <v>0.90811636075743329</v>
      </c>
      <c r="BK1323" s="28">
        <f t="shared" si="1091"/>
        <v>1.4626990129632695</v>
      </c>
      <c r="BL1323" s="28">
        <f t="shared" si="1092"/>
        <v>-1.3775504678842165</v>
      </c>
      <c r="BM1323" s="28">
        <f t="shared" si="1093"/>
        <v>0</v>
      </c>
      <c r="BN1323" s="28">
        <f t="shared" si="1094"/>
        <v>0</v>
      </c>
      <c r="BO1323" s="28">
        <f t="shared" si="1095"/>
        <v>-61.828502970884514</v>
      </c>
      <c r="BP1323" s="28">
        <f t="shared" si="1096"/>
        <v>5.2380952380952382E-2</v>
      </c>
      <c r="BQ1323" s="28">
        <f t="shared" si="1108"/>
        <v>-3.2341757080183817</v>
      </c>
    </row>
    <row r="1324" spans="1:69" x14ac:dyDescent="0.2">
      <c r="A1324" s="1" t="s">
        <v>7551</v>
      </c>
      <c r="B1324" s="8" t="s">
        <v>3676</v>
      </c>
      <c r="C1324" t="s">
        <v>30</v>
      </c>
      <c r="D1324" s="38">
        <v>67</v>
      </c>
      <c r="E1324" s="52" t="s">
        <v>3400</v>
      </c>
      <c r="F1324" s="8" t="s">
        <v>3677</v>
      </c>
      <c r="G1324" s="8">
        <v>45</v>
      </c>
      <c r="H1324" s="8">
        <v>7</v>
      </c>
      <c r="I1324" s="8">
        <v>10</v>
      </c>
      <c r="J1324" s="8">
        <v>1</v>
      </c>
      <c r="K1324" s="8">
        <v>8</v>
      </c>
      <c r="L1324" s="8">
        <v>2</v>
      </c>
      <c r="M1324" s="8">
        <v>2</v>
      </c>
      <c r="N1324" s="8">
        <v>2</v>
      </c>
      <c r="O1324" s="8">
        <v>2</v>
      </c>
      <c r="P1324" s="8">
        <v>0</v>
      </c>
      <c r="Q1324" s="36">
        <f t="shared" si="1109"/>
        <v>38</v>
      </c>
      <c r="R1324" s="36">
        <f t="shared" si="1097"/>
        <v>9</v>
      </c>
      <c r="S1324" s="36">
        <f t="shared" si="1098"/>
        <v>6</v>
      </c>
      <c r="T1324" s="36">
        <f t="shared" si="1099"/>
        <v>0</v>
      </c>
      <c r="U1324" s="36">
        <f t="shared" si="1100"/>
        <v>2</v>
      </c>
      <c r="V1324" s="36">
        <f t="shared" si="1101"/>
        <v>246</v>
      </c>
      <c r="W1324" s="45">
        <f t="shared" si="1102"/>
        <v>55</v>
      </c>
      <c r="X1324" s="50">
        <f t="shared" si="1103"/>
        <v>4.4727272727272727</v>
      </c>
      <c r="Y1324" s="46">
        <f t="shared" si="1069"/>
        <v>0.2780165289256199</v>
      </c>
      <c r="Z1324" s="46">
        <f t="shared" si="1070"/>
        <v>0.22347107438016522</v>
      </c>
      <c r="AA1324" s="46">
        <f t="shared" si="1071"/>
        <v>2.1689256198347104</v>
      </c>
      <c r="AB1324" s="46">
        <f t="shared" si="1072"/>
        <v>6.1143801652892558</v>
      </c>
      <c r="AC1324" s="46">
        <f t="shared" si="1073"/>
        <v>12.059834710743802</v>
      </c>
      <c r="AD1324" s="46">
        <f t="shared" si="1074"/>
        <v>10.564628099173555</v>
      </c>
      <c r="AE1324" s="46">
        <f t="shared" si="1075"/>
        <v>2.0112396694214869</v>
      </c>
      <c r="AF1324" s="46">
        <f t="shared" si="1076"/>
        <v>13.013553719008263</v>
      </c>
      <c r="AG1324" s="46">
        <f t="shared" si="1077"/>
        <v>0</v>
      </c>
      <c r="AH1324" s="46">
        <f t="shared" si="1110"/>
        <v>24.119669421487604</v>
      </c>
      <c r="AI1324" s="46">
        <f t="shared" si="1104"/>
        <v>0.92053872053872043</v>
      </c>
      <c r="AJ1324" s="47">
        <f t="shared" si="1111"/>
        <v>0.95944709105751136</v>
      </c>
      <c r="AK1324" s="47">
        <f t="shared" si="1112"/>
        <v>6.3070522731129426</v>
      </c>
      <c r="AL1324" s="47">
        <f t="shared" si="1113"/>
        <v>-1.0764934545233906</v>
      </c>
      <c r="AM1324" s="47">
        <f t="shared" si="1114"/>
        <v>-21.699770822536998</v>
      </c>
      <c r="AN1324" s="47">
        <f t="shared" si="1115"/>
        <v>0</v>
      </c>
      <c r="AO1324" s="47">
        <f t="shared" si="1116"/>
        <v>-94.837246794408486</v>
      </c>
      <c r="AP1324" s="47">
        <f t="shared" si="1117"/>
        <v>1.9217330538085255E-2</v>
      </c>
      <c r="AQ1324" s="47">
        <f t="shared" si="1105"/>
        <v>-2.1390130097517734</v>
      </c>
      <c r="AR1324" s="1">
        <f t="shared" si="1067"/>
        <v>7</v>
      </c>
      <c r="AS1324" s="1">
        <f t="shared" si="1086"/>
        <v>1</v>
      </c>
      <c r="AT1324" s="1">
        <f t="shared" si="1087"/>
        <v>2</v>
      </c>
      <c r="AU1324" s="1">
        <f t="shared" si="1088"/>
        <v>2</v>
      </c>
      <c r="AV1324" s="1">
        <f t="shared" si="1089"/>
        <v>0</v>
      </c>
      <c r="AW1324" s="27">
        <f t="shared" si="1079"/>
        <v>12</v>
      </c>
      <c r="AX1324" s="41">
        <f t="shared" si="1106"/>
        <v>4.083333333333333</v>
      </c>
      <c r="AY1324" s="29">
        <f t="shared" si="1080"/>
        <v>0.84027777777777835</v>
      </c>
      <c r="AZ1324" s="29">
        <f t="shared" si="1081"/>
        <v>6.9444444444443955E-3</v>
      </c>
      <c r="BA1324" s="29">
        <f t="shared" si="1082"/>
        <v>1.1736111111111105</v>
      </c>
      <c r="BB1324" s="29">
        <f t="shared" si="1083"/>
        <v>4.3402777777777768</v>
      </c>
      <c r="BC1324" s="29">
        <f t="shared" si="1084"/>
        <v>9.5069444444444429</v>
      </c>
      <c r="BD1324" s="29">
        <f t="shared" si="1085"/>
        <v>5.8819444444444482</v>
      </c>
      <c r="BE1324" s="29">
        <f t="shared" si="1085"/>
        <v>6.9444444444443955E-3</v>
      </c>
      <c r="BF1324" s="29">
        <f t="shared" si="1085"/>
        <v>2.347222222222221</v>
      </c>
      <c r="BG1324" s="29">
        <f t="shared" si="1068"/>
        <v>8.6805555555555536</v>
      </c>
      <c r="BH1324" s="29">
        <f t="shared" si="1068"/>
        <v>0</v>
      </c>
      <c r="BI1324" s="29">
        <f t="shared" si="1107"/>
        <v>1.5378787878787881</v>
      </c>
      <c r="BJ1324" s="28">
        <f t="shared" si="1090"/>
        <v>1.2401124093721456</v>
      </c>
      <c r="BK1324" s="28">
        <f t="shared" si="1091"/>
        <v>2.8271522513135374</v>
      </c>
      <c r="BL1324" s="28">
        <f t="shared" si="1092"/>
        <v>-3.0344019011629335E-4</v>
      </c>
      <c r="BM1324" s="28">
        <f t="shared" si="1093"/>
        <v>-1.3333161953710062</v>
      </c>
      <c r="BN1324" s="28">
        <f t="shared" si="1094"/>
        <v>-9.4825059411342636</v>
      </c>
      <c r="BO1324" s="28">
        <f t="shared" si="1095"/>
        <v>0</v>
      </c>
      <c r="BP1324" s="28">
        <f t="shared" si="1096"/>
        <v>0.10909090909090909</v>
      </c>
      <c r="BQ1324" s="28">
        <f t="shared" si="1108"/>
        <v>-0.87152436276892886</v>
      </c>
    </row>
    <row r="1325" spans="1:69" x14ac:dyDescent="0.2">
      <c r="A1325" s="1" t="s">
        <v>7551</v>
      </c>
      <c r="B1325" s="8" t="s">
        <v>3678</v>
      </c>
      <c r="C1325" t="s">
        <v>49</v>
      </c>
      <c r="D1325" s="38">
        <v>160</v>
      </c>
      <c r="E1325" s="52" t="s">
        <v>1772</v>
      </c>
      <c r="F1325" s="8" t="s">
        <v>3679</v>
      </c>
      <c r="G1325" s="8">
        <v>135</v>
      </c>
      <c r="H1325" s="8">
        <v>25</v>
      </c>
      <c r="I1325" s="8">
        <v>13</v>
      </c>
      <c r="J1325" s="8">
        <v>4</v>
      </c>
      <c r="K1325" s="8">
        <v>6</v>
      </c>
      <c r="L1325" s="8">
        <v>4</v>
      </c>
      <c r="M1325" s="8">
        <v>1</v>
      </c>
      <c r="N1325" s="8">
        <v>0</v>
      </c>
      <c r="O1325" s="8">
        <v>5</v>
      </c>
      <c r="P1325" s="8">
        <v>3</v>
      </c>
      <c r="Q1325" s="36">
        <f t="shared" si="1109"/>
        <v>110</v>
      </c>
      <c r="R1325" s="36">
        <f t="shared" si="1097"/>
        <v>9</v>
      </c>
      <c r="S1325" s="36">
        <f t="shared" si="1098"/>
        <v>2</v>
      </c>
      <c r="T1325" s="36">
        <f t="shared" si="1099"/>
        <v>1</v>
      </c>
      <c r="U1325" s="36">
        <f t="shared" si="1100"/>
        <v>2</v>
      </c>
      <c r="V1325" s="36">
        <f t="shared" si="1101"/>
        <v>596</v>
      </c>
      <c r="W1325" s="45">
        <f t="shared" si="1102"/>
        <v>124</v>
      </c>
      <c r="X1325" s="50">
        <f t="shared" si="1103"/>
        <v>4.806451612903226</v>
      </c>
      <c r="Y1325" s="46">
        <f t="shared" si="1069"/>
        <v>3.7460978147762683E-2</v>
      </c>
      <c r="Z1325" s="46">
        <f t="shared" si="1070"/>
        <v>0.65036420395421468</v>
      </c>
      <c r="AA1325" s="46">
        <f t="shared" si="1071"/>
        <v>3.2632674297606665</v>
      </c>
      <c r="AB1325" s="46">
        <f t="shared" si="1072"/>
        <v>7.8761706555671189</v>
      </c>
      <c r="AC1325" s="46">
        <f t="shared" si="1073"/>
        <v>14.489073881373571</v>
      </c>
      <c r="AD1325" s="46">
        <f t="shared" si="1074"/>
        <v>4.1207075962538955</v>
      </c>
      <c r="AE1325" s="46">
        <f t="shared" si="1075"/>
        <v>5.8532778355879325</v>
      </c>
      <c r="AF1325" s="46">
        <f t="shared" si="1076"/>
        <v>6.5265348595213331</v>
      </c>
      <c r="AG1325" s="46">
        <f t="shared" si="1077"/>
        <v>7.8761706555671189</v>
      </c>
      <c r="AH1325" s="46">
        <f t="shared" si="1110"/>
        <v>28.978147762747142</v>
      </c>
      <c r="AI1325" s="46">
        <f t="shared" si="1104"/>
        <v>0.43377917650144249</v>
      </c>
      <c r="AJ1325" s="47">
        <f t="shared" si="1111"/>
        <v>0.65861914374047958</v>
      </c>
      <c r="AK1325" s="47">
        <f t="shared" si="1112"/>
        <v>2.7916328804154378</v>
      </c>
      <c r="AL1325" s="47">
        <f t="shared" si="1113"/>
        <v>-16.522448392610361</v>
      </c>
      <c r="AM1325" s="47">
        <f t="shared" si="1114"/>
        <v>-41.267289556148043</v>
      </c>
      <c r="AN1325" s="47">
        <f t="shared" si="1115"/>
        <v>-77.369470818695788</v>
      </c>
      <c r="AO1325" s="47">
        <f t="shared" si="1116"/>
        <v>-386.08940696757151</v>
      </c>
      <c r="AP1325" s="47">
        <f t="shared" si="1117"/>
        <v>8.2633613221378115E-3</v>
      </c>
      <c r="AQ1325" s="47">
        <f t="shared" si="1105"/>
        <v>-4.2841973793130528</v>
      </c>
      <c r="AR1325" s="1">
        <f t="shared" si="1067"/>
        <v>25</v>
      </c>
      <c r="AS1325" s="1">
        <f t="shared" si="1086"/>
        <v>4</v>
      </c>
      <c r="AT1325" s="1">
        <f t="shared" si="1087"/>
        <v>4</v>
      </c>
      <c r="AU1325" s="1">
        <f t="shared" si="1088"/>
        <v>0</v>
      </c>
      <c r="AV1325" s="1">
        <f t="shared" si="1089"/>
        <v>3</v>
      </c>
      <c r="AW1325" s="27">
        <f t="shared" si="1079"/>
        <v>36</v>
      </c>
      <c r="AX1325" s="41">
        <f t="shared" si="1106"/>
        <v>4.333333333333333</v>
      </c>
      <c r="AY1325" s="29">
        <f t="shared" si="1080"/>
        <v>0.44444444444444486</v>
      </c>
      <c r="AZ1325" s="29">
        <f t="shared" si="1081"/>
        <v>0.11111111111111091</v>
      </c>
      <c r="BA1325" s="29">
        <f t="shared" si="1082"/>
        <v>1.777777777777777</v>
      </c>
      <c r="BB1325" s="29">
        <f t="shared" si="1083"/>
        <v>5.4444444444444429</v>
      </c>
      <c r="BC1325" s="29">
        <f t="shared" si="1084"/>
        <v>11.111111111111109</v>
      </c>
      <c r="BD1325" s="29">
        <f t="shared" si="1085"/>
        <v>11.111111111111121</v>
      </c>
      <c r="BE1325" s="29">
        <f t="shared" si="1085"/>
        <v>0.44444444444444364</v>
      </c>
      <c r="BF1325" s="29">
        <f t="shared" si="1085"/>
        <v>7.1111111111111081</v>
      </c>
      <c r="BG1325" s="29">
        <f t="shared" si="1068"/>
        <v>0</v>
      </c>
      <c r="BH1325" s="29">
        <f t="shared" si="1068"/>
        <v>33.333333333333329</v>
      </c>
      <c r="BI1325" s="29">
        <f t="shared" si="1107"/>
        <v>1.4857142857142858</v>
      </c>
      <c r="BJ1325" s="28">
        <f t="shared" si="1090"/>
        <v>1.218898800440088</v>
      </c>
      <c r="BK1325" s="28">
        <f t="shared" si="1091"/>
        <v>4.0903764807667926</v>
      </c>
      <c r="BL1325" s="28">
        <f t="shared" si="1092"/>
        <v>-8.180752961533555E-2</v>
      </c>
      <c r="BM1325" s="28">
        <f t="shared" si="1093"/>
        <v>-5.2356818953814841</v>
      </c>
      <c r="BN1325" s="28">
        <f t="shared" si="1094"/>
        <v>0</v>
      </c>
      <c r="BO1325" s="28">
        <f t="shared" si="1095"/>
        <v>-61.355647211501804</v>
      </c>
      <c r="BP1325" s="28">
        <f t="shared" si="1096"/>
        <v>3.0252100840336135E-2</v>
      </c>
      <c r="BQ1325" s="28">
        <f t="shared" si="1108"/>
        <v>-1.8932599710977698</v>
      </c>
    </row>
    <row r="1326" spans="1:69" x14ac:dyDescent="0.2">
      <c r="A1326" s="1" t="s">
        <v>7551</v>
      </c>
      <c r="B1326" s="8" t="s">
        <v>3680</v>
      </c>
      <c r="C1326" t="s">
        <v>30</v>
      </c>
      <c r="D1326" s="38">
        <v>96</v>
      </c>
      <c r="E1326" s="52" t="s">
        <v>3681</v>
      </c>
      <c r="F1326" s="8" t="s">
        <v>3682</v>
      </c>
      <c r="G1326" s="8">
        <v>76</v>
      </c>
      <c r="H1326" s="8">
        <v>22</v>
      </c>
      <c r="I1326" s="8">
        <v>10</v>
      </c>
      <c r="J1326" s="8">
        <v>0</v>
      </c>
      <c r="K1326" s="8">
        <v>2</v>
      </c>
      <c r="L1326" s="8">
        <v>0</v>
      </c>
      <c r="M1326" s="8">
        <v>3</v>
      </c>
      <c r="N1326" s="8">
        <v>1</v>
      </c>
      <c r="O1326" s="8">
        <v>5</v>
      </c>
      <c r="P1326" s="8">
        <v>4</v>
      </c>
      <c r="Q1326" s="36">
        <f t="shared" si="1109"/>
        <v>54</v>
      </c>
      <c r="R1326" s="36">
        <f t="shared" si="1097"/>
        <v>10</v>
      </c>
      <c r="S1326" s="36">
        <f t="shared" si="1098"/>
        <v>2</v>
      </c>
      <c r="T1326" s="36">
        <f t="shared" si="1099"/>
        <v>2</v>
      </c>
      <c r="U1326" s="36">
        <f t="shared" si="1100"/>
        <v>1</v>
      </c>
      <c r="V1326" s="36">
        <f t="shared" si="1101"/>
        <v>321</v>
      </c>
      <c r="W1326" s="45">
        <f t="shared" si="1102"/>
        <v>69</v>
      </c>
      <c r="X1326" s="50">
        <f t="shared" si="1103"/>
        <v>4.6521739130434785</v>
      </c>
      <c r="Y1326" s="46">
        <f t="shared" si="1069"/>
        <v>0.12098298676748566</v>
      </c>
      <c r="Z1326" s="46">
        <f t="shared" si="1070"/>
        <v>0.42533081285444263</v>
      </c>
      <c r="AA1326" s="46">
        <f t="shared" si="1071"/>
        <v>2.7296786389413996</v>
      </c>
      <c r="AB1326" s="46">
        <f t="shared" si="1072"/>
        <v>7.034026465028357</v>
      </c>
      <c r="AC1326" s="46">
        <f t="shared" si="1073"/>
        <v>13.338374291115313</v>
      </c>
      <c r="AD1326" s="46">
        <f t="shared" si="1074"/>
        <v>6.5330812854442257</v>
      </c>
      <c r="AE1326" s="46">
        <f t="shared" si="1075"/>
        <v>4.2533081285444263</v>
      </c>
      <c r="AF1326" s="46">
        <f t="shared" si="1076"/>
        <v>5.4593572778827992</v>
      </c>
      <c r="AG1326" s="46">
        <f t="shared" si="1077"/>
        <v>14.068052930056714</v>
      </c>
      <c r="AH1326" s="46">
        <f t="shared" si="1110"/>
        <v>13.338374291115313</v>
      </c>
      <c r="AI1326" s="46">
        <f t="shared" si="1104"/>
        <v>0.64194373401534521</v>
      </c>
      <c r="AJ1326" s="47">
        <f t="shared" si="1111"/>
        <v>0.8012139127694583</v>
      </c>
      <c r="AK1326" s="47">
        <f t="shared" si="1112"/>
        <v>4.4180921166967231</v>
      </c>
      <c r="AL1326" s="47">
        <f t="shared" si="1113"/>
        <v>-5.3931788533895686</v>
      </c>
      <c r="AM1326" s="47">
        <f t="shared" si="1114"/>
        <v>-17.536859854411389</v>
      </c>
      <c r="AN1326" s="47">
        <f t="shared" si="1115"/>
        <v>-72.542170626442484</v>
      </c>
      <c r="AO1326" s="47">
        <f t="shared" si="1116"/>
        <v>-94.712849751686178</v>
      </c>
      <c r="AP1326" s="47">
        <f t="shared" si="1117"/>
        <v>1.514486391571554E-2</v>
      </c>
      <c r="AQ1326" s="47">
        <f t="shared" si="1105"/>
        <v>-2.8134154347842557</v>
      </c>
      <c r="AR1326" s="1">
        <f t="shared" si="1067"/>
        <v>22</v>
      </c>
      <c r="AS1326" s="1">
        <f t="shared" si="1086"/>
        <v>0</v>
      </c>
      <c r="AT1326" s="1">
        <f t="shared" si="1087"/>
        <v>0</v>
      </c>
      <c r="AU1326" s="1">
        <f t="shared" si="1088"/>
        <v>1</v>
      </c>
      <c r="AV1326" s="1">
        <f t="shared" si="1089"/>
        <v>4</v>
      </c>
      <c r="AW1326" s="27">
        <f t="shared" si="1079"/>
        <v>27</v>
      </c>
      <c r="AX1326" s="41">
        <f t="shared" si="1106"/>
        <v>4.2962962962962967</v>
      </c>
      <c r="AY1326" s="29">
        <f t="shared" si="1080"/>
        <v>0.49519890260630939</v>
      </c>
      <c r="AZ1326" s="29">
        <f t="shared" si="1081"/>
        <v>8.7791495198902864E-2</v>
      </c>
      <c r="BA1326" s="29">
        <f t="shared" si="1082"/>
        <v>1.6803840877914964</v>
      </c>
      <c r="BB1326" s="29">
        <f t="shared" si="1083"/>
        <v>5.2729766803840894</v>
      </c>
      <c r="BC1326" s="29">
        <f t="shared" si="1084"/>
        <v>10.865569272976684</v>
      </c>
      <c r="BD1326" s="29">
        <f t="shared" si="1085"/>
        <v>10.894375857338806</v>
      </c>
      <c r="BE1326" s="29">
        <f t="shared" si="1085"/>
        <v>0</v>
      </c>
      <c r="BF1326" s="29">
        <f t="shared" si="1085"/>
        <v>0</v>
      </c>
      <c r="BG1326" s="29">
        <f t="shared" si="1068"/>
        <v>5.2729766803840894</v>
      </c>
      <c r="BH1326" s="29">
        <f t="shared" si="1068"/>
        <v>43.462277091906735</v>
      </c>
      <c r="BI1326" s="29">
        <f t="shared" si="1107"/>
        <v>2.2934472934472936</v>
      </c>
      <c r="BJ1326" s="28">
        <f t="shared" si="1090"/>
        <v>1.5144131845197644</v>
      </c>
      <c r="BK1326" s="28">
        <f t="shared" si="1091"/>
        <v>2.2072882191207772</v>
      </c>
      <c r="BL1326" s="28">
        <f t="shared" si="1092"/>
        <v>0</v>
      </c>
      <c r="BM1326" s="28">
        <f t="shared" si="1093"/>
        <v>0</v>
      </c>
      <c r="BN1326" s="28">
        <f t="shared" si="1094"/>
        <v>-3.486186607421025</v>
      </c>
      <c r="BO1326" s="28">
        <f t="shared" si="1095"/>
        <v>-41.248254278926389</v>
      </c>
      <c r="BP1326" s="28">
        <f t="shared" si="1096"/>
        <v>4.1538461538461538E-2</v>
      </c>
      <c r="BQ1326" s="28">
        <f t="shared" si="1108"/>
        <v>-1.7665124954078757</v>
      </c>
    </row>
    <row r="1327" spans="1:69" x14ac:dyDescent="0.2">
      <c r="A1327" s="1" t="s">
        <v>7551</v>
      </c>
      <c r="B1327" s="8" t="s">
        <v>3683</v>
      </c>
      <c r="C1327" t="s">
        <v>505</v>
      </c>
      <c r="D1327" s="38">
        <v>26</v>
      </c>
      <c r="E1327" s="52" t="s">
        <v>3622</v>
      </c>
      <c r="F1327" s="8" t="s">
        <v>3684</v>
      </c>
      <c r="G1327" s="8">
        <v>24</v>
      </c>
      <c r="H1327" s="8">
        <v>4</v>
      </c>
      <c r="I1327" s="8">
        <v>1</v>
      </c>
      <c r="J1327" s="8">
        <v>0</v>
      </c>
      <c r="K1327" s="8">
        <v>1</v>
      </c>
      <c r="L1327" s="8">
        <v>1</v>
      </c>
      <c r="M1327" s="8">
        <v>1</v>
      </c>
      <c r="N1327" s="8">
        <v>1</v>
      </c>
      <c r="O1327" s="8">
        <v>1</v>
      </c>
      <c r="P1327" s="8">
        <v>1</v>
      </c>
      <c r="Q1327" s="36">
        <f t="shared" si="1109"/>
        <v>20</v>
      </c>
      <c r="R1327" s="36">
        <f t="shared" si="1097"/>
        <v>1</v>
      </c>
      <c r="S1327" s="36">
        <f t="shared" si="1098"/>
        <v>0</v>
      </c>
      <c r="T1327" s="36">
        <f t="shared" si="1099"/>
        <v>0</v>
      </c>
      <c r="U1327" s="36">
        <f t="shared" si="1100"/>
        <v>0</v>
      </c>
      <c r="V1327" s="36">
        <f t="shared" si="1101"/>
        <v>104</v>
      </c>
      <c r="W1327" s="45">
        <f t="shared" si="1102"/>
        <v>21</v>
      </c>
      <c r="X1327" s="50">
        <f t="shared" si="1103"/>
        <v>4.9523809523809526</v>
      </c>
      <c r="Y1327" s="46">
        <f t="shared" si="1069"/>
        <v>2.2675736961451087E-3</v>
      </c>
      <c r="Z1327" s="46">
        <f t="shared" si="1070"/>
        <v>0.90702947845805015</v>
      </c>
      <c r="AA1327" s="46">
        <f t="shared" si="1071"/>
        <v>3.8117913832199553</v>
      </c>
      <c r="AB1327" s="46">
        <f t="shared" si="1072"/>
        <v>8.7165532879818599</v>
      </c>
      <c r="AC1327" s="46">
        <f t="shared" si="1073"/>
        <v>15.621315192743765</v>
      </c>
      <c r="AD1327" s="46">
        <f t="shared" si="1074"/>
        <v>4.5351473922902175E-2</v>
      </c>
      <c r="AE1327" s="46">
        <f t="shared" si="1075"/>
        <v>0.90702947845805015</v>
      </c>
      <c r="AF1327" s="46">
        <f t="shared" si="1076"/>
        <v>0</v>
      </c>
      <c r="AG1327" s="46">
        <f t="shared" si="1077"/>
        <v>0</v>
      </c>
      <c r="AH1327" s="46">
        <f t="shared" si="1110"/>
        <v>0</v>
      </c>
      <c r="AI1327" s="46">
        <f t="shared" si="1104"/>
        <v>4.7619047619047616E-2</v>
      </c>
      <c r="AJ1327" s="47">
        <f t="shared" si="1111"/>
        <v>0.21821789023599236</v>
      </c>
      <c r="AK1327" s="47">
        <f t="shared" si="1112"/>
        <v>0.20782656212951436</v>
      </c>
      <c r="AL1327" s="47">
        <f t="shared" si="1113"/>
        <v>-83.130624851806701</v>
      </c>
      <c r="AM1327" s="47">
        <f t="shared" si="1114"/>
        <v>0</v>
      </c>
      <c r="AN1327" s="47">
        <f t="shared" si="1115"/>
        <v>0</v>
      </c>
      <c r="AO1327" s="47">
        <f t="shared" si="1116"/>
        <v>0</v>
      </c>
      <c r="AP1327" s="47">
        <f t="shared" si="1117"/>
        <v>5.526315789473684E-2</v>
      </c>
      <c r="AQ1327" s="47">
        <f t="shared" si="1105"/>
        <v>-4.5825756949558443</v>
      </c>
      <c r="AR1327" s="1">
        <f t="shared" si="1067"/>
        <v>4</v>
      </c>
      <c r="AS1327" s="1">
        <f t="shared" si="1086"/>
        <v>0</v>
      </c>
      <c r="AT1327" s="1">
        <f t="shared" si="1087"/>
        <v>1</v>
      </c>
      <c r="AU1327" s="1">
        <f t="shared" si="1088"/>
        <v>1</v>
      </c>
      <c r="AV1327" s="1">
        <f t="shared" si="1089"/>
        <v>1</v>
      </c>
      <c r="AW1327" s="27">
        <f t="shared" si="1079"/>
        <v>7</v>
      </c>
      <c r="AX1327" s="41">
        <f t="shared" si="1106"/>
        <v>3.7142857142857144</v>
      </c>
      <c r="AY1327" s="29">
        <f t="shared" si="1080"/>
        <v>1.6530612244897955</v>
      </c>
      <c r="AZ1327" s="29">
        <f t="shared" si="1081"/>
        <v>8.1632653061224414E-2</v>
      </c>
      <c r="BA1327" s="29">
        <f t="shared" si="1082"/>
        <v>0.51020408163265329</v>
      </c>
      <c r="BB1327" s="29">
        <f t="shared" si="1083"/>
        <v>2.9387755102040822</v>
      </c>
      <c r="BC1327" s="29">
        <f t="shared" si="1084"/>
        <v>7.3673469387755111</v>
      </c>
      <c r="BD1327" s="29">
        <f t="shared" si="1085"/>
        <v>6.6122448979591821</v>
      </c>
      <c r="BE1327" s="29">
        <f t="shared" si="1085"/>
        <v>0</v>
      </c>
      <c r="BF1327" s="29">
        <f t="shared" si="1085"/>
        <v>0.51020408163265329</v>
      </c>
      <c r="BG1327" s="29">
        <f t="shared" si="1068"/>
        <v>2.9387755102040822</v>
      </c>
      <c r="BH1327" s="29">
        <f t="shared" si="1068"/>
        <v>7.3673469387755111</v>
      </c>
      <c r="BI1327" s="29">
        <f t="shared" si="1107"/>
        <v>2.9047619047619051</v>
      </c>
      <c r="BJ1327" s="28">
        <f t="shared" si="1090"/>
        <v>1.7043362064926935</v>
      </c>
      <c r="BK1327" s="28">
        <f t="shared" si="1091"/>
        <v>1.7172265290895004</v>
      </c>
      <c r="BL1327" s="28">
        <f t="shared" si="1092"/>
        <v>0</v>
      </c>
      <c r="BM1327" s="28">
        <f t="shared" si="1093"/>
        <v>-7.3612248332025995E-2</v>
      </c>
      <c r="BN1327" s="28">
        <f t="shared" si="1094"/>
        <v>-1.0176157209419272</v>
      </c>
      <c r="BO1327" s="28">
        <f t="shared" si="1095"/>
        <v>-4.0392512904749269</v>
      </c>
      <c r="BP1327" s="28">
        <f t="shared" si="1096"/>
        <v>0.23333333333333334</v>
      </c>
      <c r="BQ1327" s="28">
        <f t="shared" si="1108"/>
        <v>-0.79642563715385539</v>
      </c>
    </row>
    <row r="1328" spans="1:69" x14ac:dyDescent="0.2">
      <c r="A1328" s="1" t="s">
        <v>7551</v>
      </c>
      <c r="B1328" s="8" t="s">
        <v>3685</v>
      </c>
      <c r="C1328" t="s">
        <v>81</v>
      </c>
      <c r="D1328" s="38">
        <v>50</v>
      </c>
      <c r="E1328" s="52" t="s">
        <v>3686</v>
      </c>
      <c r="F1328" s="8" t="s">
        <v>3687</v>
      </c>
      <c r="G1328" s="8">
        <v>29</v>
      </c>
      <c r="H1328" s="8">
        <v>4</v>
      </c>
      <c r="I1328" s="8">
        <v>8</v>
      </c>
      <c r="J1328" s="8">
        <v>0</v>
      </c>
      <c r="K1328" s="8">
        <v>6</v>
      </c>
      <c r="L1328" s="8">
        <v>0</v>
      </c>
      <c r="M1328" s="8">
        <v>5</v>
      </c>
      <c r="N1328" s="8">
        <v>3</v>
      </c>
      <c r="O1328" s="8">
        <v>2</v>
      </c>
      <c r="P1328" s="8">
        <v>2</v>
      </c>
      <c r="Q1328" s="36">
        <f t="shared" si="1109"/>
        <v>25</v>
      </c>
      <c r="R1328" s="36">
        <f t="shared" si="1097"/>
        <v>8</v>
      </c>
      <c r="S1328" s="36">
        <f t="shared" si="1098"/>
        <v>6</v>
      </c>
      <c r="T1328" s="36">
        <f t="shared" si="1099"/>
        <v>2</v>
      </c>
      <c r="U1328" s="36">
        <f t="shared" si="1100"/>
        <v>0</v>
      </c>
      <c r="V1328" s="36">
        <f t="shared" si="1101"/>
        <v>179</v>
      </c>
      <c r="W1328" s="45">
        <f t="shared" si="1102"/>
        <v>41</v>
      </c>
      <c r="X1328" s="50">
        <f t="shared" si="1103"/>
        <v>4.3658536585365857</v>
      </c>
      <c r="Y1328" s="46">
        <f t="shared" si="1069"/>
        <v>0.40214158239143327</v>
      </c>
      <c r="Z1328" s="46">
        <f t="shared" si="1070"/>
        <v>0.13384889946460465</v>
      </c>
      <c r="AA1328" s="46">
        <f t="shared" si="1071"/>
        <v>1.8655562165377759</v>
      </c>
      <c r="AB1328" s="46">
        <f t="shared" si="1072"/>
        <v>5.5972635336109473</v>
      </c>
      <c r="AC1328" s="46">
        <f t="shared" si="1073"/>
        <v>11.328970850684119</v>
      </c>
      <c r="AD1328" s="46">
        <f t="shared" si="1074"/>
        <v>10.053539559785833</v>
      </c>
      <c r="AE1328" s="46">
        <f t="shared" si="1075"/>
        <v>1.0707911957168372</v>
      </c>
      <c r="AF1328" s="46">
        <f t="shared" si="1076"/>
        <v>11.193337299226656</v>
      </c>
      <c r="AG1328" s="46">
        <f t="shared" si="1077"/>
        <v>11.194527067221895</v>
      </c>
      <c r="AH1328" s="46">
        <f t="shared" si="1110"/>
        <v>0</v>
      </c>
      <c r="AI1328" s="46">
        <f t="shared" si="1104"/>
        <v>0.83780487804878057</v>
      </c>
      <c r="AJ1328" s="47">
        <f t="shared" si="1111"/>
        <v>0.91531681840157431</v>
      </c>
      <c r="AK1328" s="47">
        <f t="shared" si="1112"/>
        <v>8.3136962954863556</v>
      </c>
      <c r="AL1328" s="47">
        <f t="shared" si="1113"/>
        <v>-0.51085525711910018</v>
      </c>
      <c r="AM1328" s="47">
        <f t="shared" si="1114"/>
        <v>-19.936523740939492</v>
      </c>
      <c r="AN1328" s="47">
        <f t="shared" si="1115"/>
        <v>-34.536577783752548</v>
      </c>
      <c r="AO1328" s="47">
        <f t="shared" si="1116"/>
        <v>0</v>
      </c>
      <c r="AP1328" s="47">
        <f t="shared" si="1117"/>
        <v>2.6282051282051282E-2</v>
      </c>
      <c r="AQ1328" s="47">
        <f t="shared" si="1105"/>
        <v>-1.2265901794482796</v>
      </c>
      <c r="AR1328" s="1">
        <f t="shared" ref="AR1328:AR1391" si="1118">H1328</f>
        <v>4</v>
      </c>
      <c r="AS1328" s="1">
        <f t="shared" si="1086"/>
        <v>0</v>
      </c>
      <c r="AT1328" s="1">
        <f t="shared" si="1087"/>
        <v>0</v>
      </c>
      <c r="AU1328" s="1">
        <f t="shared" si="1088"/>
        <v>3</v>
      </c>
      <c r="AV1328" s="1">
        <f t="shared" si="1089"/>
        <v>2</v>
      </c>
      <c r="AW1328" s="27">
        <f t="shared" si="1079"/>
        <v>9</v>
      </c>
      <c r="AX1328" s="41">
        <f t="shared" si="1106"/>
        <v>3.1111111111111112</v>
      </c>
      <c r="AY1328" s="29">
        <f t="shared" si="1080"/>
        <v>3.5679012345679011</v>
      </c>
      <c r="AZ1328" s="29">
        <f t="shared" si="1081"/>
        <v>0.79012345679012341</v>
      </c>
      <c r="BA1328" s="29">
        <f t="shared" si="1082"/>
        <v>1.234567901234569E-2</v>
      </c>
      <c r="BB1328" s="29">
        <f t="shared" si="1083"/>
        <v>1.2345679012345681</v>
      </c>
      <c r="BC1328" s="29">
        <f t="shared" si="1084"/>
        <v>4.4567901234567904</v>
      </c>
      <c r="BD1328" s="29">
        <f t="shared" si="1085"/>
        <v>14.271604938271604</v>
      </c>
      <c r="BE1328" s="29">
        <f t="shared" si="1085"/>
        <v>0</v>
      </c>
      <c r="BF1328" s="29">
        <f t="shared" si="1085"/>
        <v>0</v>
      </c>
      <c r="BG1328" s="29">
        <f t="shared" si="1068"/>
        <v>3.7037037037037042</v>
      </c>
      <c r="BH1328" s="29">
        <f t="shared" si="1068"/>
        <v>8.9135802469135808</v>
      </c>
      <c r="BI1328" s="29">
        <f t="shared" si="1107"/>
        <v>3.3611111111111116</v>
      </c>
      <c r="BJ1328" s="28">
        <f t="shared" si="1090"/>
        <v>1.8333333333333335</v>
      </c>
      <c r="BK1328" s="28">
        <f t="shared" si="1091"/>
        <v>4.3747669532793498</v>
      </c>
      <c r="BL1328" s="28">
        <f t="shared" si="1092"/>
        <v>0</v>
      </c>
      <c r="BM1328" s="28">
        <f t="shared" si="1093"/>
        <v>0</v>
      </c>
      <c r="BN1328" s="28">
        <f t="shared" si="1094"/>
        <v>-0.66783537857918029</v>
      </c>
      <c r="BO1328" s="28">
        <f t="shared" si="1095"/>
        <v>-3.0537885744497304</v>
      </c>
      <c r="BP1328" s="28">
        <f t="shared" si="1096"/>
        <v>0.16071428571428573</v>
      </c>
      <c r="BQ1328" s="28">
        <f t="shared" si="1108"/>
        <v>0.10496941075453489</v>
      </c>
    </row>
    <row r="1329" spans="1:69" x14ac:dyDescent="0.2">
      <c r="A1329" s="1" t="s">
        <v>7551</v>
      </c>
      <c r="B1329" s="8" t="s">
        <v>3688</v>
      </c>
      <c r="C1329" t="s">
        <v>49</v>
      </c>
      <c r="D1329" s="38">
        <v>62</v>
      </c>
      <c r="E1329" s="52" t="s">
        <v>3689</v>
      </c>
      <c r="F1329" s="8" t="s">
        <v>3690</v>
      </c>
      <c r="G1329" s="8">
        <v>53</v>
      </c>
      <c r="H1329" s="8">
        <v>11</v>
      </c>
      <c r="I1329" s="8">
        <v>7</v>
      </c>
      <c r="J1329" s="8">
        <v>2</v>
      </c>
      <c r="K1329" s="8">
        <v>1</v>
      </c>
      <c r="L1329" s="8">
        <v>0</v>
      </c>
      <c r="M1329" s="8">
        <v>1</v>
      </c>
      <c r="N1329" s="8">
        <v>0</v>
      </c>
      <c r="O1329" s="8">
        <v>1</v>
      </c>
      <c r="P1329" s="8">
        <v>0</v>
      </c>
      <c r="Q1329" s="36">
        <f t="shared" si="1109"/>
        <v>42</v>
      </c>
      <c r="R1329" s="36">
        <f t="shared" si="1097"/>
        <v>5</v>
      </c>
      <c r="S1329" s="36">
        <f t="shared" si="1098"/>
        <v>1</v>
      </c>
      <c r="T1329" s="36">
        <f t="shared" si="1099"/>
        <v>1</v>
      </c>
      <c r="U1329" s="36">
        <f t="shared" si="1100"/>
        <v>1</v>
      </c>
      <c r="V1329" s="36">
        <f t="shared" si="1101"/>
        <v>236</v>
      </c>
      <c r="W1329" s="45">
        <f t="shared" si="1102"/>
        <v>50</v>
      </c>
      <c r="X1329" s="50">
        <f t="shared" si="1103"/>
        <v>4.72</v>
      </c>
      <c r="Y1329" s="46">
        <f t="shared" si="1069"/>
        <v>7.8400000000000136E-2</v>
      </c>
      <c r="Z1329" s="46">
        <f t="shared" si="1070"/>
        <v>0.51839999999999964</v>
      </c>
      <c r="AA1329" s="46">
        <f t="shared" si="1071"/>
        <v>2.9583999999999993</v>
      </c>
      <c r="AB1329" s="46">
        <f t="shared" si="1072"/>
        <v>7.3983999999999988</v>
      </c>
      <c r="AC1329" s="46">
        <f t="shared" si="1073"/>
        <v>13.838399999999998</v>
      </c>
      <c r="AD1329" s="46">
        <f t="shared" si="1074"/>
        <v>3.2928000000000059</v>
      </c>
      <c r="AE1329" s="46">
        <f t="shared" si="1075"/>
        <v>2.5919999999999983</v>
      </c>
      <c r="AF1329" s="46">
        <f t="shared" si="1076"/>
        <v>2.9583999999999993</v>
      </c>
      <c r="AG1329" s="46">
        <f t="shared" si="1077"/>
        <v>7.3983999999999988</v>
      </c>
      <c r="AH1329" s="46">
        <f t="shared" si="1110"/>
        <v>13.838399999999998</v>
      </c>
      <c r="AI1329" s="46">
        <f t="shared" si="1104"/>
        <v>0.61387755102040809</v>
      </c>
      <c r="AJ1329" s="47">
        <f t="shared" si="1111"/>
        <v>0.78350338290297639</v>
      </c>
      <c r="AK1329" s="47">
        <f t="shared" si="1112"/>
        <v>1.916905734465175</v>
      </c>
      <c r="AL1329" s="47">
        <f t="shared" si="1113"/>
        <v>-3.8801173967100016</v>
      </c>
      <c r="AM1329" s="47">
        <f t="shared" si="1114"/>
        <v>-10.57944080453437</v>
      </c>
      <c r="AN1329" s="47">
        <f t="shared" si="1115"/>
        <v>-41.839268631080934</v>
      </c>
      <c r="AO1329" s="47">
        <f t="shared" si="1116"/>
        <v>-107.03016422721089</v>
      </c>
      <c r="AP1329" s="47">
        <f t="shared" si="1117"/>
        <v>2.1258503401360544E-2</v>
      </c>
      <c r="AQ1329" s="47">
        <f t="shared" si="1105"/>
        <v>-3.4313793649037203</v>
      </c>
      <c r="AR1329" s="1">
        <f t="shared" si="1118"/>
        <v>11</v>
      </c>
      <c r="AS1329" s="1">
        <f t="shared" si="1086"/>
        <v>2</v>
      </c>
      <c r="AT1329" s="1">
        <f t="shared" si="1087"/>
        <v>0</v>
      </c>
      <c r="AU1329" s="1">
        <f t="shared" si="1088"/>
        <v>0</v>
      </c>
      <c r="AV1329" s="1">
        <f t="shared" si="1089"/>
        <v>0</v>
      </c>
      <c r="AW1329" s="27">
        <f t="shared" si="1079"/>
        <v>13</v>
      </c>
      <c r="AX1329" s="41">
        <f t="shared" si="1106"/>
        <v>4.8461538461538458</v>
      </c>
      <c r="AY1329" s="29">
        <f t="shared" si="1080"/>
        <v>2.3668639053254541E-2</v>
      </c>
      <c r="AZ1329" s="29">
        <f t="shared" si="1081"/>
        <v>0.71597633136094618</v>
      </c>
      <c r="BA1329" s="29">
        <f t="shared" si="1082"/>
        <v>3.4082840236686378</v>
      </c>
      <c r="BB1329" s="29">
        <f t="shared" si="1083"/>
        <v>8.1005917159763285</v>
      </c>
      <c r="BC1329" s="29">
        <f t="shared" si="1084"/>
        <v>14.79289940828402</v>
      </c>
      <c r="BD1329" s="29">
        <f t="shared" si="1085"/>
        <v>0.26035502958579998</v>
      </c>
      <c r="BE1329" s="29">
        <f t="shared" si="1085"/>
        <v>1.4319526627218924</v>
      </c>
      <c r="BF1329" s="29">
        <f t="shared" si="1085"/>
        <v>0</v>
      </c>
      <c r="BG1329" s="29">
        <f t="shared" si="1068"/>
        <v>0</v>
      </c>
      <c r="BH1329" s="29">
        <f t="shared" si="1068"/>
        <v>0</v>
      </c>
      <c r="BI1329" s="29">
        <f t="shared" si="1107"/>
        <v>0.14102564102564102</v>
      </c>
      <c r="BJ1329" s="28">
        <f t="shared" si="1090"/>
        <v>0.3755338080994054</v>
      </c>
      <c r="BK1329" s="28">
        <f t="shared" si="1091"/>
        <v>0.75631983729111507</v>
      </c>
      <c r="BL1329" s="28">
        <f t="shared" si="1092"/>
        <v>-22.878675078056052</v>
      </c>
      <c r="BM1329" s="28">
        <f t="shared" si="1093"/>
        <v>0</v>
      </c>
      <c r="BN1329" s="28">
        <f t="shared" si="1094"/>
        <v>0</v>
      </c>
      <c r="BO1329" s="28">
        <f t="shared" si="1095"/>
        <v>0</v>
      </c>
      <c r="BP1329" s="28">
        <f t="shared" si="1096"/>
        <v>9.8484848484848481E-2</v>
      </c>
      <c r="BQ1329" s="28">
        <f t="shared" si="1108"/>
        <v>-2.1787168040147282</v>
      </c>
    </row>
    <row r="1330" spans="1:69" x14ac:dyDescent="0.2">
      <c r="A1330" s="1" t="s">
        <v>7551</v>
      </c>
      <c r="B1330" s="8" t="s">
        <v>3691</v>
      </c>
      <c r="C1330" t="s">
        <v>18</v>
      </c>
      <c r="D1330" s="38">
        <v>69</v>
      </c>
      <c r="E1330" s="52" t="s">
        <v>3692</v>
      </c>
      <c r="F1330" s="8" t="s">
        <v>3693</v>
      </c>
      <c r="G1330" s="8">
        <v>51</v>
      </c>
      <c r="H1330" s="8">
        <v>15</v>
      </c>
      <c r="I1330" s="8">
        <v>10</v>
      </c>
      <c r="J1330" s="8">
        <v>1</v>
      </c>
      <c r="K1330" s="8">
        <v>4</v>
      </c>
      <c r="L1330" s="8">
        <v>0</v>
      </c>
      <c r="M1330" s="8">
        <v>3</v>
      </c>
      <c r="N1330" s="8">
        <v>0</v>
      </c>
      <c r="O1330" s="8">
        <v>1</v>
      </c>
      <c r="P1330" s="8">
        <v>1</v>
      </c>
      <c r="Q1330" s="36">
        <f t="shared" si="1109"/>
        <v>36</v>
      </c>
      <c r="R1330" s="36">
        <f t="shared" si="1097"/>
        <v>9</v>
      </c>
      <c r="S1330" s="36">
        <f t="shared" si="1098"/>
        <v>4</v>
      </c>
      <c r="T1330" s="36">
        <f t="shared" si="1099"/>
        <v>3</v>
      </c>
      <c r="U1330" s="36">
        <f t="shared" si="1100"/>
        <v>0</v>
      </c>
      <c r="V1330" s="36">
        <f t="shared" si="1101"/>
        <v>234</v>
      </c>
      <c r="W1330" s="45">
        <f t="shared" si="1102"/>
        <v>52</v>
      </c>
      <c r="X1330" s="50">
        <f t="shared" si="1103"/>
        <v>4.5</v>
      </c>
      <c r="Y1330" s="46">
        <f t="shared" si="1069"/>
        <v>0.25</v>
      </c>
      <c r="Z1330" s="46">
        <f t="shared" si="1070"/>
        <v>0.25</v>
      </c>
      <c r="AA1330" s="46">
        <f t="shared" si="1071"/>
        <v>2.25</v>
      </c>
      <c r="AB1330" s="46">
        <f t="shared" si="1072"/>
        <v>6.25</v>
      </c>
      <c r="AC1330" s="46">
        <f t="shared" si="1073"/>
        <v>12.25</v>
      </c>
      <c r="AD1330" s="46">
        <f t="shared" si="1074"/>
        <v>9</v>
      </c>
      <c r="AE1330" s="46">
        <f t="shared" si="1075"/>
        <v>2.25</v>
      </c>
      <c r="AF1330" s="46">
        <f t="shared" si="1076"/>
        <v>9</v>
      </c>
      <c r="AG1330" s="46">
        <f t="shared" si="1077"/>
        <v>18.75</v>
      </c>
      <c r="AH1330" s="46">
        <f t="shared" si="1110"/>
        <v>0</v>
      </c>
      <c r="AI1330" s="46">
        <f t="shared" si="1104"/>
        <v>0.76470588235294112</v>
      </c>
      <c r="AJ1330" s="47">
        <f t="shared" si="1111"/>
        <v>0.87447463219520616</v>
      </c>
      <c r="AK1330" s="47">
        <f t="shared" si="1112"/>
        <v>6.7293151430169589</v>
      </c>
      <c r="AL1330" s="47">
        <f t="shared" si="1113"/>
        <v>-1.6823287857542397</v>
      </c>
      <c r="AM1330" s="47">
        <f t="shared" si="1114"/>
        <v>-20.187945429050878</v>
      </c>
      <c r="AN1330" s="47">
        <f t="shared" si="1115"/>
        <v>-70.097032739759982</v>
      </c>
      <c r="AO1330" s="47">
        <f t="shared" si="1116"/>
        <v>0</v>
      </c>
      <c r="AP1330" s="47">
        <f t="shared" si="1117"/>
        <v>2.0392156862745099E-2</v>
      </c>
      <c r="AQ1330" s="47">
        <f t="shared" si="1105"/>
        <v>-1.738186499686472</v>
      </c>
      <c r="AR1330" s="1">
        <f t="shared" si="1118"/>
        <v>15</v>
      </c>
      <c r="AS1330" s="1">
        <f t="shared" si="1086"/>
        <v>1</v>
      </c>
      <c r="AT1330" s="1">
        <f t="shared" si="1087"/>
        <v>0</v>
      </c>
      <c r="AU1330" s="1">
        <f t="shared" si="1088"/>
        <v>0</v>
      </c>
      <c r="AV1330" s="1">
        <f t="shared" si="1089"/>
        <v>1</v>
      </c>
      <c r="AW1330" s="27">
        <f t="shared" si="1079"/>
        <v>17</v>
      </c>
      <c r="AX1330" s="41">
        <f t="shared" si="1106"/>
        <v>4.7058823529411766</v>
      </c>
      <c r="AY1330" s="29">
        <f t="shared" si="1080"/>
        <v>8.6505190311418595E-2</v>
      </c>
      <c r="AZ1330" s="29">
        <f t="shared" si="1081"/>
        <v>0.49826989619377182</v>
      </c>
      <c r="BA1330" s="29">
        <f t="shared" si="1082"/>
        <v>2.910034602076125</v>
      </c>
      <c r="BB1330" s="29">
        <f t="shared" si="1083"/>
        <v>7.3217993079584787</v>
      </c>
      <c r="BC1330" s="29">
        <f t="shared" si="1084"/>
        <v>13.733564013840832</v>
      </c>
      <c r="BD1330" s="29">
        <f t="shared" si="1085"/>
        <v>1.2975778546712788</v>
      </c>
      <c r="BE1330" s="29">
        <f t="shared" si="1085"/>
        <v>0.49826989619377182</v>
      </c>
      <c r="BF1330" s="29">
        <f t="shared" si="1085"/>
        <v>0</v>
      </c>
      <c r="BG1330" s="29">
        <f t="shared" si="1068"/>
        <v>0</v>
      </c>
      <c r="BH1330" s="29">
        <f t="shared" si="1068"/>
        <v>13.733564013840832</v>
      </c>
      <c r="BI1330" s="29">
        <f t="shared" si="1107"/>
        <v>0.97058823529411764</v>
      </c>
      <c r="BJ1330" s="28">
        <f t="shared" si="1090"/>
        <v>0.98518436614377802</v>
      </c>
      <c r="BK1330" s="28">
        <f t="shared" si="1091"/>
        <v>0.39911860563270801</v>
      </c>
      <c r="BL1330" s="28">
        <f t="shared" si="1092"/>
        <v>-0.36782770695110456</v>
      </c>
      <c r="BM1330" s="28">
        <f t="shared" si="1093"/>
        <v>0</v>
      </c>
      <c r="BN1330" s="28">
        <f t="shared" si="1094"/>
        <v>0</v>
      </c>
      <c r="BO1330" s="28">
        <f t="shared" si="1095"/>
        <v>-53.225818657409008</v>
      </c>
      <c r="BP1330" s="28">
        <f t="shared" si="1096"/>
        <v>7.0833333333333331E-2</v>
      </c>
      <c r="BQ1330" s="28">
        <f t="shared" si="1108"/>
        <v>-3.7679457162431911</v>
      </c>
    </row>
    <row r="1331" spans="1:69" x14ac:dyDescent="0.2">
      <c r="A1331" s="1" t="s">
        <v>7551</v>
      </c>
      <c r="B1331" s="8" t="s">
        <v>3694</v>
      </c>
      <c r="C1331" t="s">
        <v>50</v>
      </c>
      <c r="D1331" s="38" t="s">
        <v>50</v>
      </c>
      <c r="E1331" s="52" t="s">
        <v>3695</v>
      </c>
      <c r="F1331" s="8" t="s">
        <v>3696</v>
      </c>
      <c r="G1331" s="8" t="s">
        <v>50</v>
      </c>
      <c r="H1331" s="8"/>
      <c r="I1331" s="8" t="s">
        <v>50</v>
      </c>
      <c r="J1331" s="8"/>
      <c r="K1331" s="8" t="s">
        <v>50</v>
      </c>
      <c r="L1331" s="8"/>
      <c r="M1331" s="8" t="s">
        <v>50</v>
      </c>
      <c r="N1331" s="8"/>
      <c r="O1331" s="8" t="s">
        <v>50</v>
      </c>
      <c r="P1331" s="8"/>
      <c r="Q1331" s="36">
        <f t="shared" si="1109"/>
        <v>0</v>
      </c>
      <c r="R1331" s="36">
        <f t="shared" si="1097"/>
        <v>0</v>
      </c>
      <c r="S1331" s="36">
        <f t="shared" si="1098"/>
        <v>0</v>
      </c>
      <c r="T1331" s="36">
        <f t="shared" si="1099"/>
        <v>0</v>
      </c>
      <c r="U1331" s="36">
        <f t="shared" si="1100"/>
        <v>0</v>
      </c>
      <c r="V1331" s="36">
        <f t="shared" si="1101"/>
        <v>0</v>
      </c>
      <c r="W1331" s="45">
        <f t="shared" si="1102"/>
        <v>0</v>
      </c>
      <c r="X1331" s="50">
        <f t="shared" si="1103"/>
        <v>0</v>
      </c>
      <c r="Y1331" s="46">
        <f t="shared" si="1069"/>
        <v>25</v>
      </c>
      <c r="Z1331" s="46">
        <f t="shared" si="1070"/>
        <v>16</v>
      </c>
      <c r="AA1331" s="46">
        <f t="shared" si="1071"/>
        <v>9</v>
      </c>
      <c r="AB1331" s="46">
        <f t="shared" si="1072"/>
        <v>4</v>
      </c>
      <c r="AC1331" s="46">
        <f t="shared" si="1073"/>
        <v>1</v>
      </c>
      <c r="AD1331" s="46">
        <f t="shared" si="1074"/>
        <v>0</v>
      </c>
      <c r="AE1331" s="46">
        <f t="shared" si="1075"/>
        <v>0</v>
      </c>
      <c r="AF1331" s="46">
        <f t="shared" si="1076"/>
        <v>0</v>
      </c>
      <c r="AG1331" s="46">
        <f t="shared" si="1077"/>
        <v>0</v>
      </c>
      <c r="AH1331" s="46">
        <f t="shared" si="1110"/>
        <v>0</v>
      </c>
      <c r="AI1331" s="46">
        <f t="shared" si="1104"/>
        <v>0</v>
      </c>
      <c r="AJ1331" s="47">
        <f t="shared" si="1111"/>
        <v>0</v>
      </c>
      <c r="AK1331" s="47" t="e">
        <f t="shared" si="1112"/>
        <v>#DIV/0!</v>
      </c>
      <c r="AL1331" s="47" t="e">
        <f t="shared" si="1113"/>
        <v>#DIV/0!</v>
      </c>
      <c r="AM1331" s="47" t="e">
        <f t="shared" si="1114"/>
        <v>#DIV/0!</v>
      </c>
      <c r="AN1331" s="47" t="e">
        <f t="shared" si="1115"/>
        <v>#DIV/0!</v>
      </c>
      <c r="AO1331" s="47" t="e">
        <f t="shared" si="1116"/>
        <v>#DIV/0!</v>
      </c>
      <c r="AP1331" s="47">
        <f t="shared" si="1117"/>
        <v>0</v>
      </c>
      <c r="AQ1331" s="47">
        <f t="shared" si="1105"/>
        <v>0</v>
      </c>
      <c r="AR1331" s="1">
        <f t="shared" si="1118"/>
        <v>0</v>
      </c>
      <c r="AS1331" s="1">
        <f t="shared" si="1086"/>
        <v>0</v>
      </c>
      <c r="AT1331" s="1">
        <f t="shared" si="1087"/>
        <v>0</v>
      </c>
      <c r="AU1331" s="1">
        <f t="shared" si="1088"/>
        <v>0</v>
      </c>
      <c r="AV1331" s="1">
        <f t="shared" si="1089"/>
        <v>0</v>
      </c>
      <c r="AW1331" s="27">
        <f t="shared" si="1079"/>
        <v>0</v>
      </c>
      <c r="AX1331" s="41">
        <f t="shared" si="1106"/>
        <v>0</v>
      </c>
      <c r="AY1331" s="29">
        <f t="shared" si="1080"/>
        <v>25</v>
      </c>
      <c r="AZ1331" s="29">
        <f t="shared" si="1081"/>
        <v>16</v>
      </c>
      <c r="BA1331" s="29">
        <f t="shared" si="1082"/>
        <v>9</v>
      </c>
      <c r="BB1331" s="29">
        <f t="shared" si="1083"/>
        <v>4</v>
      </c>
      <c r="BC1331" s="29">
        <f t="shared" si="1084"/>
        <v>1</v>
      </c>
      <c r="BD1331" s="29">
        <f t="shared" si="1085"/>
        <v>0</v>
      </c>
      <c r="BE1331" s="29">
        <f t="shared" si="1085"/>
        <v>0</v>
      </c>
      <c r="BF1331" s="29">
        <f t="shared" si="1085"/>
        <v>0</v>
      </c>
      <c r="BG1331" s="29">
        <f t="shared" si="1068"/>
        <v>0</v>
      </c>
      <c r="BH1331" s="29">
        <f t="shared" si="1068"/>
        <v>0</v>
      </c>
      <c r="BI1331" s="29">
        <f t="shared" si="1107"/>
        <v>0</v>
      </c>
      <c r="BJ1331" s="28">
        <f t="shared" si="1090"/>
        <v>0</v>
      </c>
      <c r="BK1331" s="28" t="e">
        <f t="shared" si="1091"/>
        <v>#DIV/0!</v>
      </c>
      <c r="BL1331" s="28" t="e">
        <f t="shared" si="1092"/>
        <v>#DIV/0!</v>
      </c>
      <c r="BM1331" s="28" t="e">
        <f t="shared" si="1093"/>
        <v>#DIV/0!</v>
      </c>
      <c r="BN1331" s="28" t="e">
        <f t="shared" si="1094"/>
        <v>#DIV/0!</v>
      </c>
      <c r="BO1331" s="28" t="e">
        <f t="shared" si="1095"/>
        <v>#DIV/0!</v>
      </c>
      <c r="BP1331" s="28">
        <f t="shared" si="1096"/>
        <v>0</v>
      </c>
      <c r="BQ1331" s="28">
        <f t="shared" si="1108"/>
        <v>0</v>
      </c>
    </row>
    <row r="1332" spans="1:69" x14ac:dyDescent="0.2">
      <c r="A1332" s="1" t="s">
        <v>7551</v>
      </c>
      <c r="B1332" s="8" t="s">
        <v>3697</v>
      </c>
      <c r="C1332" t="s">
        <v>178</v>
      </c>
      <c r="D1332" s="38">
        <v>6</v>
      </c>
      <c r="E1332" s="52" t="s">
        <v>1595</v>
      </c>
      <c r="F1332" s="8" t="s">
        <v>3698</v>
      </c>
      <c r="G1332" s="8">
        <v>3</v>
      </c>
      <c r="H1332" s="8">
        <v>0</v>
      </c>
      <c r="I1332" s="8">
        <v>1</v>
      </c>
      <c r="J1332" s="8">
        <v>0</v>
      </c>
      <c r="K1332" s="8">
        <v>1</v>
      </c>
      <c r="L1332" s="8">
        <v>0</v>
      </c>
      <c r="M1332" s="8">
        <v>2</v>
      </c>
      <c r="N1332" s="8">
        <v>1</v>
      </c>
      <c r="O1332" s="8">
        <v>2</v>
      </c>
      <c r="P1332" s="8">
        <v>1</v>
      </c>
      <c r="Q1332" s="36">
        <f t="shared" si="1109"/>
        <v>3</v>
      </c>
      <c r="R1332" s="36">
        <f t="shared" si="1097"/>
        <v>1</v>
      </c>
      <c r="S1332" s="36">
        <f t="shared" si="1098"/>
        <v>1</v>
      </c>
      <c r="T1332" s="36">
        <f t="shared" si="1099"/>
        <v>1</v>
      </c>
      <c r="U1332" s="36">
        <f t="shared" si="1100"/>
        <v>1</v>
      </c>
      <c r="V1332" s="36">
        <f t="shared" si="1101"/>
        <v>25</v>
      </c>
      <c r="W1332" s="45">
        <f t="shared" si="1102"/>
        <v>7</v>
      </c>
      <c r="X1332" s="50">
        <f t="shared" si="1103"/>
        <v>3.5714285714285716</v>
      </c>
      <c r="Y1332" s="46">
        <f t="shared" si="1069"/>
        <v>2.0408163265306118</v>
      </c>
      <c r="Z1332" s="46">
        <f t="shared" si="1070"/>
        <v>0.18367346938775495</v>
      </c>
      <c r="AA1332" s="46">
        <f t="shared" si="1071"/>
        <v>0.32653061224489816</v>
      </c>
      <c r="AB1332" s="46">
        <f t="shared" si="1072"/>
        <v>2.4693877551020416</v>
      </c>
      <c r="AC1332" s="46">
        <f t="shared" si="1073"/>
        <v>6.6122448979591848</v>
      </c>
      <c r="AD1332" s="46">
        <f t="shared" si="1074"/>
        <v>6.1224489795918355</v>
      </c>
      <c r="AE1332" s="46">
        <f t="shared" si="1075"/>
        <v>0.18367346938775495</v>
      </c>
      <c r="AF1332" s="46">
        <f t="shared" si="1076"/>
        <v>0.32653061224489816</v>
      </c>
      <c r="AG1332" s="46">
        <f t="shared" si="1077"/>
        <v>2.4693877551020416</v>
      </c>
      <c r="AH1332" s="46">
        <f t="shared" si="1110"/>
        <v>6.6122448979591848</v>
      </c>
      <c r="AI1332" s="46">
        <f t="shared" si="1104"/>
        <v>2.6190476190476191</v>
      </c>
      <c r="AJ1332" s="47">
        <f t="shared" si="1111"/>
        <v>1.6183471874253741</v>
      </c>
      <c r="AK1332" s="47">
        <f t="shared" si="1112"/>
        <v>2.0635359650760372</v>
      </c>
      <c r="AL1332" s="47">
        <f t="shared" si="1113"/>
        <v>1.8571823685684316E-2</v>
      </c>
      <c r="AM1332" s="47">
        <f t="shared" si="1114"/>
        <v>-4.4022100588288864E-2</v>
      </c>
      <c r="AN1332" s="47">
        <f t="shared" si="1115"/>
        <v>-0.91552212317206938</v>
      </c>
      <c r="AO1332" s="47">
        <f t="shared" si="1116"/>
        <v>-4.0115139161078197</v>
      </c>
      <c r="AP1332" s="47">
        <f t="shared" si="1117"/>
        <v>0.23333333333333334</v>
      </c>
      <c r="AQ1332" s="47">
        <f t="shared" si="1105"/>
        <v>-0.67408841525817309</v>
      </c>
      <c r="AR1332" s="1">
        <f t="shared" si="1118"/>
        <v>0</v>
      </c>
      <c r="AS1332" s="1">
        <f t="shared" si="1086"/>
        <v>0</v>
      </c>
      <c r="AT1332" s="1">
        <f t="shared" si="1087"/>
        <v>0</v>
      </c>
      <c r="AU1332" s="1">
        <f t="shared" si="1088"/>
        <v>1</v>
      </c>
      <c r="AV1332" s="1">
        <f t="shared" si="1089"/>
        <v>1</v>
      </c>
      <c r="AW1332" s="27">
        <f t="shared" si="1079"/>
        <v>2</v>
      </c>
      <c r="AX1332" s="41">
        <f t="shared" si="1106"/>
        <v>1.5</v>
      </c>
      <c r="AY1332" s="29">
        <f t="shared" si="1080"/>
        <v>12.25</v>
      </c>
      <c r="AZ1332" s="29">
        <f t="shared" si="1081"/>
        <v>6.25</v>
      </c>
      <c r="BA1332" s="29">
        <f t="shared" si="1082"/>
        <v>2.25</v>
      </c>
      <c r="BB1332" s="29">
        <f t="shared" si="1083"/>
        <v>0.25</v>
      </c>
      <c r="BC1332" s="29">
        <f t="shared" si="1084"/>
        <v>0.25</v>
      </c>
      <c r="BD1332" s="29">
        <f t="shared" si="1085"/>
        <v>0</v>
      </c>
      <c r="BE1332" s="29">
        <f t="shared" si="1085"/>
        <v>0</v>
      </c>
      <c r="BF1332" s="29">
        <f t="shared" si="1085"/>
        <v>0</v>
      </c>
      <c r="BG1332" s="29">
        <f t="shared" si="1068"/>
        <v>0.25</v>
      </c>
      <c r="BH1332" s="29">
        <f t="shared" si="1068"/>
        <v>0.25</v>
      </c>
      <c r="BI1332" s="29">
        <f t="shared" si="1107"/>
        <v>0.5</v>
      </c>
      <c r="BJ1332" s="28">
        <f t="shared" si="1090"/>
        <v>0.70710678118654757</v>
      </c>
      <c r="BK1332" s="28">
        <f t="shared" si="1091"/>
        <v>0</v>
      </c>
      <c r="BL1332" s="28">
        <f t="shared" si="1092"/>
        <v>0</v>
      </c>
      <c r="BM1332" s="28">
        <f t="shared" si="1093"/>
        <v>0</v>
      </c>
      <c r="BN1332" s="28">
        <f t="shared" si="1094"/>
        <v>0.35355339059327368</v>
      </c>
      <c r="BO1332" s="28">
        <f t="shared" si="1095"/>
        <v>-0.35355339059327368</v>
      </c>
      <c r="BP1332" s="28" t="e">
        <f t="shared" si="1096"/>
        <v>#DIV/0!</v>
      </c>
      <c r="BQ1332" s="28">
        <f t="shared" si="1108"/>
        <v>0</v>
      </c>
    </row>
    <row r="1333" spans="1:69" x14ac:dyDescent="0.2">
      <c r="A1333" s="1" t="s">
        <v>7551</v>
      </c>
      <c r="B1333" s="8" t="s">
        <v>3699</v>
      </c>
      <c r="C1333" t="s">
        <v>294</v>
      </c>
      <c r="D1333" s="38">
        <v>4</v>
      </c>
      <c r="E1333" s="52" t="s">
        <v>1916</v>
      </c>
      <c r="F1333" s="8" t="s">
        <v>3700</v>
      </c>
      <c r="G1333" s="8">
        <v>3</v>
      </c>
      <c r="H1333" s="8">
        <v>0</v>
      </c>
      <c r="I1333" s="8">
        <v>1</v>
      </c>
      <c r="J1333" s="8">
        <v>0</v>
      </c>
      <c r="K1333" s="8">
        <v>1</v>
      </c>
      <c r="L1333" s="8">
        <v>0</v>
      </c>
      <c r="M1333" s="8">
        <v>1</v>
      </c>
      <c r="N1333" s="8">
        <v>0</v>
      </c>
      <c r="O1333" s="8">
        <v>1</v>
      </c>
      <c r="P1333" s="8">
        <v>0</v>
      </c>
      <c r="Q1333" s="36">
        <f t="shared" si="1109"/>
        <v>3</v>
      </c>
      <c r="R1333" s="36">
        <f t="shared" si="1097"/>
        <v>1</v>
      </c>
      <c r="S1333" s="36">
        <f t="shared" si="1098"/>
        <v>1</v>
      </c>
      <c r="T1333" s="36">
        <f t="shared" si="1099"/>
        <v>1</v>
      </c>
      <c r="U1333" s="36">
        <f t="shared" si="1100"/>
        <v>1</v>
      </c>
      <c r="V1333" s="36">
        <f t="shared" si="1101"/>
        <v>25</v>
      </c>
      <c r="W1333" s="45">
        <f t="shared" si="1102"/>
        <v>7</v>
      </c>
      <c r="X1333" s="50">
        <f t="shared" si="1103"/>
        <v>3.5714285714285716</v>
      </c>
      <c r="Y1333" s="46">
        <f t="shared" si="1069"/>
        <v>2.0408163265306118</v>
      </c>
      <c r="Z1333" s="46">
        <f t="shared" si="1070"/>
        <v>0.18367346938775495</v>
      </c>
      <c r="AA1333" s="46">
        <f t="shared" si="1071"/>
        <v>0.32653061224489816</v>
      </c>
      <c r="AB1333" s="46">
        <f t="shared" si="1072"/>
        <v>2.4693877551020416</v>
      </c>
      <c r="AC1333" s="46">
        <f t="shared" si="1073"/>
        <v>6.6122448979591848</v>
      </c>
      <c r="AD1333" s="46">
        <f t="shared" si="1074"/>
        <v>6.1224489795918355</v>
      </c>
      <c r="AE1333" s="46">
        <f t="shared" si="1075"/>
        <v>0.18367346938775495</v>
      </c>
      <c r="AF1333" s="46">
        <f t="shared" si="1076"/>
        <v>0.32653061224489816</v>
      </c>
      <c r="AG1333" s="46">
        <f t="shared" si="1077"/>
        <v>2.4693877551020416</v>
      </c>
      <c r="AH1333" s="46">
        <f t="shared" si="1110"/>
        <v>6.6122448979591848</v>
      </c>
      <c r="AI1333" s="46">
        <f t="shared" si="1104"/>
        <v>2.6190476190476191</v>
      </c>
      <c r="AJ1333" s="47">
        <f t="shared" si="1111"/>
        <v>1.6183471874253741</v>
      </c>
      <c r="AK1333" s="47">
        <f t="shared" si="1112"/>
        <v>2.0635359650760372</v>
      </c>
      <c r="AL1333" s="47">
        <f t="shared" si="1113"/>
        <v>1.8571823685684316E-2</v>
      </c>
      <c r="AM1333" s="47">
        <f t="shared" si="1114"/>
        <v>-4.4022100588288864E-2</v>
      </c>
      <c r="AN1333" s="47">
        <f t="shared" si="1115"/>
        <v>-0.91552212317206938</v>
      </c>
      <c r="AO1333" s="47">
        <f t="shared" si="1116"/>
        <v>-4.0115139161078197</v>
      </c>
      <c r="AP1333" s="47">
        <f t="shared" si="1117"/>
        <v>0.23333333333333334</v>
      </c>
      <c r="AQ1333" s="47">
        <f t="shared" si="1105"/>
        <v>-0.67408841525817309</v>
      </c>
      <c r="AR1333" s="1">
        <f t="shared" si="1118"/>
        <v>0</v>
      </c>
      <c r="AS1333" s="1">
        <f t="shared" si="1086"/>
        <v>0</v>
      </c>
      <c r="AT1333" s="1">
        <f t="shared" si="1087"/>
        <v>0</v>
      </c>
      <c r="AU1333" s="1">
        <f t="shared" si="1088"/>
        <v>0</v>
      </c>
      <c r="AV1333" s="1">
        <f t="shared" si="1089"/>
        <v>0</v>
      </c>
      <c r="AW1333" s="27">
        <f t="shared" si="1079"/>
        <v>0</v>
      </c>
      <c r="AX1333" s="41">
        <f t="shared" si="1106"/>
        <v>0</v>
      </c>
      <c r="AY1333" s="29">
        <f t="shared" si="1080"/>
        <v>25</v>
      </c>
      <c r="AZ1333" s="29">
        <f t="shared" si="1081"/>
        <v>16</v>
      </c>
      <c r="BA1333" s="29">
        <f t="shared" si="1082"/>
        <v>9</v>
      </c>
      <c r="BB1333" s="29">
        <f t="shared" si="1083"/>
        <v>4</v>
      </c>
      <c r="BC1333" s="29">
        <f t="shared" si="1084"/>
        <v>1</v>
      </c>
      <c r="BD1333" s="29">
        <f t="shared" si="1085"/>
        <v>0</v>
      </c>
      <c r="BE1333" s="29">
        <f t="shared" si="1085"/>
        <v>0</v>
      </c>
      <c r="BF1333" s="29">
        <f t="shared" si="1085"/>
        <v>0</v>
      </c>
      <c r="BG1333" s="29">
        <f t="shared" si="1068"/>
        <v>0</v>
      </c>
      <c r="BH1333" s="29">
        <f t="shared" si="1068"/>
        <v>0</v>
      </c>
      <c r="BI1333" s="29">
        <f t="shared" si="1107"/>
        <v>0</v>
      </c>
      <c r="BJ1333" s="28">
        <f t="shared" si="1090"/>
        <v>0</v>
      </c>
      <c r="BK1333" s="28" t="e">
        <f t="shared" si="1091"/>
        <v>#DIV/0!</v>
      </c>
      <c r="BL1333" s="28" t="e">
        <f t="shared" si="1092"/>
        <v>#DIV/0!</v>
      </c>
      <c r="BM1333" s="28" t="e">
        <f t="shared" si="1093"/>
        <v>#DIV/0!</v>
      </c>
      <c r="BN1333" s="28" t="e">
        <f t="shared" si="1094"/>
        <v>#DIV/0!</v>
      </c>
      <c r="BO1333" s="28" t="e">
        <f t="shared" si="1095"/>
        <v>#DIV/0!</v>
      </c>
      <c r="BP1333" s="28">
        <f t="shared" si="1096"/>
        <v>0</v>
      </c>
      <c r="BQ1333" s="28">
        <f t="shared" si="1108"/>
        <v>0</v>
      </c>
    </row>
    <row r="1334" spans="1:69" x14ac:dyDescent="0.2">
      <c r="A1334" s="1" t="s">
        <v>7551</v>
      </c>
      <c r="B1334" s="8" t="s">
        <v>3701</v>
      </c>
      <c r="C1334" t="s">
        <v>56</v>
      </c>
      <c r="D1334" s="38">
        <v>4</v>
      </c>
      <c r="E1334" s="52" t="s">
        <v>3162</v>
      </c>
      <c r="F1334" s="8" t="s">
        <v>3702</v>
      </c>
      <c r="G1334" s="8">
        <v>4</v>
      </c>
      <c r="H1334" s="8">
        <v>1</v>
      </c>
      <c r="I1334" s="8">
        <v>4</v>
      </c>
      <c r="J1334" s="8">
        <v>1</v>
      </c>
      <c r="K1334" s="8">
        <v>4</v>
      </c>
      <c r="L1334" s="8">
        <v>1</v>
      </c>
      <c r="M1334" s="8">
        <v>4</v>
      </c>
      <c r="N1334" s="8">
        <v>1</v>
      </c>
      <c r="O1334" s="8">
        <v>4</v>
      </c>
      <c r="P1334" s="8">
        <v>1</v>
      </c>
      <c r="Q1334" s="36">
        <f t="shared" si="1109"/>
        <v>3</v>
      </c>
      <c r="R1334" s="36">
        <f t="shared" si="1097"/>
        <v>3</v>
      </c>
      <c r="S1334" s="36">
        <f t="shared" si="1098"/>
        <v>3</v>
      </c>
      <c r="T1334" s="36">
        <f t="shared" si="1099"/>
        <v>3</v>
      </c>
      <c r="U1334" s="36">
        <f t="shared" si="1100"/>
        <v>3</v>
      </c>
      <c r="V1334" s="36">
        <f t="shared" si="1101"/>
        <v>45</v>
      </c>
      <c r="W1334" s="45">
        <f t="shared" si="1102"/>
        <v>15</v>
      </c>
      <c r="X1334" s="50">
        <f t="shared" si="1103"/>
        <v>3</v>
      </c>
      <c r="Y1334" s="46">
        <f t="shared" si="1069"/>
        <v>4</v>
      </c>
      <c r="Z1334" s="46">
        <f t="shared" si="1070"/>
        <v>1</v>
      </c>
      <c r="AA1334" s="46">
        <f t="shared" si="1071"/>
        <v>0</v>
      </c>
      <c r="AB1334" s="46">
        <f t="shared" si="1072"/>
        <v>1</v>
      </c>
      <c r="AC1334" s="46">
        <f t="shared" si="1073"/>
        <v>4</v>
      </c>
      <c r="AD1334" s="46">
        <f t="shared" si="1074"/>
        <v>12</v>
      </c>
      <c r="AE1334" s="46">
        <f t="shared" si="1075"/>
        <v>3</v>
      </c>
      <c r="AF1334" s="46">
        <f t="shared" si="1076"/>
        <v>0</v>
      </c>
      <c r="AG1334" s="46">
        <f t="shared" si="1077"/>
        <v>3</v>
      </c>
      <c r="AH1334" s="46">
        <f t="shared" si="1110"/>
        <v>12</v>
      </c>
      <c r="AI1334" s="46">
        <f t="shared" si="1104"/>
        <v>2.1428571428571428</v>
      </c>
      <c r="AJ1334" s="47">
        <f t="shared" si="1111"/>
        <v>1.4638501094227998</v>
      </c>
      <c r="AK1334" s="47">
        <f t="shared" si="1112"/>
        <v>7.6510565719164978</v>
      </c>
      <c r="AL1334" s="47">
        <f t="shared" si="1113"/>
        <v>0.95638207148956222</v>
      </c>
      <c r="AM1334" s="47">
        <f t="shared" si="1114"/>
        <v>0</v>
      </c>
      <c r="AN1334" s="47">
        <f t="shared" si="1115"/>
        <v>-0.95638207148956222</v>
      </c>
      <c r="AO1334" s="47">
        <f t="shared" si="1116"/>
        <v>-7.6510565719164978</v>
      </c>
      <c r="AP1334" s="47">
        <f t="shared" si="1117"/>
        <v>8.2417582417582416E-2</v>
      </c>
      <c r="AQ1334" s="47">
        <f t="shared" si="1105"/>
        <v>0</v>
      </c>
      <c r="AR1334" s="1">
        <f t="shared" si="1118"/>
        <v>1</v>
      </c>
      <c r="AS1334" s="1">
        <f t="shared" si="1086"/>
        <v>1</v>
      </c>
      <c r="AT1334" s="1">
        <f t="shared" si="1087"/>
        <v>1</v>
      </c>
      <c r="AU1334" s="1">
        <f t="shared" si="1088"/>
        <v>1</v>
      </c>
      <c r="AV1334" s="1">
        <f t="shared" si="1089"/>
        <v>1</v>
      </c>
      <c r="AW1334" s="27">
        <f t="shared" si="1079"/>
        <v>5</v>
      </c>
      <c r="AX1334" s="41">
        <f t="shared" si="1106"/>
        <v>3</v>
      </c>
      <c r="AY1334" s="29">
        <f t="shared" si="1080"/>
        <v>4</v>
      </c>
      <c r="AZ1334" s="29">
        <f t="shared" si="1081"/>
        <v>1</v>
      </c>
      <c r="BA1334" s="29">
        <f t="shared" si="1082"/>
        <v>0</v>
      </c>
      <c r="BB1334" s="29">
        <f t="shared" si="1083"/>
        <v>1</v>
      </c>
      <c r="BC1334" s="29">
        <f t="shared" si="1084"/>
        <v>4</v>
      </c>
      <c r="BD1334" s="29">
        <f t="shared" si="1085"/>
        <v>4</v>
      </c>
      <c r="BE1334" s="29">
        <f t="shared" si="1085"/>
        <v>1</v>
      </c>
      <c r="BF1334" s="29">
        <f t="shared" si="1085"/>
        <v>0</v>
      </c>
      <c r="BG1334" s="29">
        <f t="shared" si="1068"/>
        <v>1</v>
      </c>
      <c r="BH1334" s="29">
        <f t="shared" si="1068"/>
        <v>4</v>
      </c>
      <c r="BI1334" s="29">
        <f t="shared" si="1107"/>
        <v>2.5</v>
      </c>
      <c r="BJ1334" s="28">
        <f t="shared" si="1090"/>
        <v>1.5811388300841898</v>
      </c>
      <c r="BK1334" s="28">
        <f t="shared" si="1091"/>
        <v>2.0238577025077631</v>
      </c>
      <c r="BL1334" s="28">
        <f t="shared" si="1092"/>
        <v>0.25298221281347039</v>
      </c>
      <c r="BM1334" s="28">
        <f t="shared" si="1093"/>
        <v>0</v>
      </c>
      <c r="BN1334" s="28">
        <f t="shared" si="1094"/>
        <v>-0.25298221281347039</v>
      </c>
      <c r="BO1334" s="28">
        <f t="shared" si="1095"/>
        <v>-2.0238577025077631</v>
      </c>
      <c r="BP1334" s="28">
        <f t="shared" si="1096"/>
        <v>0.41666666666666669</v>
      </c>
      <c r="BQ1334" s="28">
        <f t="shared" si="1108"/>
        <v>0</v>
      </c>
    </row>
    <row r="1335" spans="1:69" x14ac:dyDescent="0.2">
      <c r="A1335" s="1" t="s">
        <v>7551</v>
      </c>
      <c r="B1335" s="8" t="s">
        <v>3703</v>
      </c>
      <c r="C1335" t="s">
        <v>34</v>
      </c>
      <c r="D1335" s="38">
        <v>357</v>
      </c>
      <c r="E1335" s="52" t="s">
        <v>3704</v>
      </c>
      <c r="F1335" s="8" t="s">
        <v>3705</v>
      </c>
      <c r="G1335" s="8">
        <v>267</v>
      </c>
      <c r="H1335" s="8">
        <v>51</v>
      </c>
      <c r="I1335" s="8">
        <v>49</v>
      </c>
      <c r="J1335" s="8">
        <v>10</v>
      </c>
      <c r="K1335" s="8">
        <v>22</v>
      </c>
      <c r="L1335" s="8">
        <v>0</v>
      </c>
      <c r="M1335" s="8">
        <v>9</v>
      </c>
      <c r="N1335" s="8">
        <v>3</v>
      </c>
      <c r="O1335" s="8">
        <v>10</v>
      </c>
      <c r="P1335" s="8">
        <v>4</v>
      </c>
      <c r="Q1335" s="36">
        <f t="shared" si="1109"/>
        <v>216</v>
      </c>
      <c r="R1335" s="36">
        <f t="shared" si="1097"/>
        <v>39</v>
      </c>
      <c r="S1335" s="36">
        <f t="shared" si="1098"/>
        <v>22</v>
      </c>
      <c r="T1335" s="36">
        <f t="shared" si="1099"/>
        <v>6</v>
      </c>
      <c r="U1335" s="36">
        <f t="shared" si="1100"/>
        <v>6</v>
      </c>
      <c r="V1335" s="36">
        <f t="shared" si="1101"/>
        <v>1320</v>
      </c>
      <c r="W1335" s="45">
        <f t="shared" si="1102"/>
        <v>289</v>
      </c>
      <c r="X1335" s="50">
        <f t="shared" si="1103"/>
        <v>4.5674740484429064</v>
      </c>
      <c r="Y1335" s="46">
        <f t="shared" si="1069"/>
        <v>0.18707869877036928</v>
      </c>
      <c r="Z1335" s="46">
        <f t="shared" si="1070"/>
        <v>0.32202679565618209</v>
      </c>
      <c r="AA1335" s="46">
        <f t="shared" si="1071"/>
        <v>2.4569748925419947</v>
      </c>
      <c r="AB1335" s="46">
        <f t="shared" si="1072"/>
        <v>6.5919229894278075</v>
      </c>
      <c r="AC1335" s="46">
        <f t="shared" si="1073"/>
        <v>12.72687108631362</v>
      </c>
      <c r="AD1335" s="46">
        <f t="shared" si="1074"/>
        <v>40.408998934399769</v>
      </c>
      <c r="AE1335" s="46">
        <f t="shared" si="1075"/>
        <v>12.559045030591101</v>
      </c>
      <c r="AF1335" s="46">
        <f t="shared" si="1076"/>
        <v>54.053447635923888</v>
      </c>
      <c r="AG1335" s="46">
        <f t="shared" si="1077"/>
        <v>39.551537936566845</v>
      </c>
      <c r="AH1335" s="46">
        <f t="shared" si="1110"/>
        <v>76.361226517881718</v>
      </c>
      <c r="AI1335" s="46">
        <f t="shared" si="1104"/>
        <v>0.77407727797001158</v>
      </c>
      <c r="AJ1335" s="47">
        <f t="shared" si="1111"/>
        <v>0.87981661610247597</v>
      </c>
      <c r="AK1335" s="47">
        <f t="shared" si="1112"/>
        <v>25.663375746867771</v>
      </c>
      <c r="AL1335" s="47">
        <f t="shared" si="1113"/>
        <v>-10.464684604551762</v>
      </c>
      <c r="AM1335" s="47">
        <f t="shared" si="1114"/>
        <v>-124.40770522900402</v>
      </c>
      <c r="AN1335" s="47">
        <f t="shared" si="1115"/>
        <v>-149.10525805633813</v>
      </c>
      <c r="AO1335" s="47">
        <f t="shared" si="1116"/>
        <v>-399.9974647641817</v>
      </c>
      <c r="AP1335" s="47">
        <f t="shared" si="1117"/>
        <v>3.4964188927603564E-3</v>
      </c>
      <c r="AQ1335" s="47">
        <f t="shared" si="1105"/>
        <v>-2.3017335942482466</v>
      </c>
      <c r="AR1335" s="1">
        <f t="shared" si="1118"/>
        <v>51</v>
      </c>
      <c r="AS1335" s="1">
        <f t="shared" si="1086"/>
        <v>10</v>
      </c>
      <c r="AT1335" s="1">
        <f t="shared" si="1087"/>
        <v>0</v>
      </c>
      <c r="AU1335" s="1">
        <f t="shared" si="1088"/>
        <v>3</v>
      </c>
      <c r="AV1335" s="1">
        <f t="shared" si="1089"/>
        <v>4</v>
      </c>
      <c r="AW1335" s="27">
        <f t="shared" si="1079"/>
        <v>68</v>
      </c>
      <c r="AX1335" s="41">
        <f t="shared" si="1106"/>
        <v>4.4852941176470589</v>
      </c>
      <c r="AY1335" s="29">
        <f t="shared" si="1080"/>
        <v>0.26492214532871966</v>
      </c>
      <c r="AZ1335" s="29">
        <f t="shared" si="1081"/>
        <v>0.23551038062283741</v>
      </c>
      <c r="BA1335" s="29">
        <f t="shared" si="1082"/>
        <v>2.2060986159169551</v>
      </c>
      <c r="BB1335" s="29">
        <f t="shared" si="1083"/>
        <v>6.1766868512110733</v>
      </c>
      <c r="BC1335" s="29">
        <f t="shared" si="1084"/>
        <v>12.147275086505191</v>
      </c>
      <c r="BD1335" s="29">
        <f t="shared" si="1085"/>
        <v>13.511029411764703</v>
      </c>
      <c r="BE1335" s="29">
        <f t="shared" si="1085"/>
        <v>2.355103806228374</v>
      </c>
      <c r="BF1335" s="29">
        <f t="shared" si="1085"/>
        <v>0</v>
      </c>
      <c r="BG1335" s="29">
        <f t="shared" si="1068"/>
        <v>18.53006055363322</v>
      </c>
      <c r="BH1335" s="29">
        <f t="shared" si="1068"/>
        <v>48.589100346020764</v>
      </c>
      <c r="BI1335" s="29">
        <f t="shared" si="1107"/>
        <v>1.2385864793678667</v>
      </c>
      <c r="BJ1335" s="28">
        <f t="shared" si="1090"/>
        <v>1.1129180020863472</v>
      </c>
      <c r="BK1335" s="28">
        <f t="shared" si="1091"/>
        <v>5.0449639675055433</v>
      </c>
      <c r="BL1335" s="28">
        <f t="shared" si="1092"/>
        <v>-0.82913563185386985</v>
      </c>
      <c r="BM1335" s="28">
        <f t="shared" si="1093"/>
        <v>0</v>
      </c>
      <c r="BN1335" s="28">
        <f t="shared" si="1094"/>
        <v>-33.409127056122749</v>
      </c>
      <c r="BO1335" s="28">
        <f t="shared" si="1095"/>
        <v>-122.85385508447784</v>
      </c>
      <c r="BP1335" s="28">
        <f t="shared" si="1096"/>
        <v>1.5377657168701944E-2</v>
      </c>
      <c r="BQ1335" s="28">
        <f t="shared" si="1108"/>
        <v>-2.3381290046893999</v>
      </c>
    </row>
    <row r="1336" spans="1:69" x14ac:dyDescent="0.2">
      <c r="A1336" s="1" t="s">
        <v>7551</v>
      </c>
      <c r="B1336" s="8" t="s">
        <v>3706</v>
      </c>
      <c r="C1336" t="s">
        <v>49</v>
      </c>
      <c r="D1336" s="38">
        <v>196</v>
      </c>
      <c r="E1336" s="52" t="s">
        <v>3681</v>
      </c>
      <c r="F1336" s="8" t="s">
        <v>3707</v>
      </c>
      <c r="G1336" s="8">
        <v>150</v>
      </c>
      <c r="H1336" s="8">
        <v>52</v>
      </c>
      <c r="I1336" s="8">
        <v>29</v>
      </c>
      <c r="J1336" s="8">
        <v>7</v>
      </c>
      <c r="K1336" s="8">
        <v>9</v>
      </c>
      <c r="L1336" s="8">
        <v>1</v>
      </c>
      <c r="M1336" s="8">
        <v>3</v>
      </c>
      <c r="N1336" s="8">
        <v>1</v>
      </c>
      <c r="O1336" s="8">
        <v>5</v>
      </c>
      <c r="P1336" s="8">
        <v>4</v>
      </c>
      <c r="Q1336" s="36">
        <f t="shared" si="1109"/>
        <v>98</v>
      </c>
      <c r="R1336" s="36">
        <f t="shared" si="1097"/>
        <v>22</v>
      </c>
      <c r="S1336" s="36">
        <f t="shared" si="1098"/>
        <v>8</v>
      </c>
      <c r="T1336" s="36">
        <f t="shared" si="1099"/>
        <v>2</v>
      </c>
      <c r="U1336" s="36">
        <f t="shared" si="1100"/>
        <v>1</v>
      </c>
      <c r="V1336" s="36">
        <f t="shared" si="1101"/>
        <v>607</v>
      </c>
      <c r="W1336" s="45">
        <f t="shared" si="1102"/>
        <v>131</v>
      </c>
      <c r="X1336" s="50">
        <f t="shared" si="1103"/>
        <v>4.6335877862595423</v>
      </c>
      <c r="Y1336" s="46">
        <f t="shared" si="1069"/>
        <v>0.13425791037818288</v>
      </c>
      <c r="Z1336" s="46">
        <f t="shared" si="1070"/>
        <v>0.40143348289726744</v>
      </c>
      <c r="AA1336" s="46">
        <f t="shared" si="1071"/>
        <v>2.668609055416352</v>
      </c>
      <c r="AB1336" s="46">
        <f t="shared" si="1072"/>
        <v>6.935784627935436</v>
      </c>
      <c r="AC1336" s="46">
        <f t="shared" si="1073"/>
        <v>13.202960200454521</v>
      </c>
      <c r="AD1336" s="46">
        <f t="shared" si="1074"/>
        <v>13.157275217061922</v>
      </c>
      <c r="AE1336" s="46">
        <f t="shared" si="1075"/>
        <v>8.8315366237398827</v>
      </c>
      <c r="AF1336" s="46">
        <f t="shared" si="1076"/>
        <v>21.348872443330816</v>
      </c>
      <c r="AG1336" s="46">
        <f t="shared" si="1077"/>
        <v>13.871569255870872</v>
      </c>
      <c r="AH1336" s="46">
        <f t="shared" si="1110"/>
        <v>13.202960200454521</v>
      </c>
      <c r="AI1336" s="46">
        <f t="shared" si="1104"/>
        <v>0.54163241338813861</v>
      </c>
      <c r="AJ1336" s="47">
        <f t="shared" si="1111"/>
        <v>0.73595680130571428</v>
      </c>
      <c r="AK1336" s="47">
        <f t="shared" si="1112"/>
        <v>12.094249713461414</v>
      </c>
      <c r="AL1336" s="47">
        <f t="shared" si="1113"/>
        <v>-14.037381448785618</v>
      </c>
      <c r="AM1336" s="47">
        <f t="shared" si="1114"/>
        <v>-87.490409767856875</v>
      </c>
      <c r="AN1336" s="47">
        <f t="shared" si="1115"/>
        <v>-91.646614083230418</v>
      </c>
      <c r="AO1336" s="47">
        <f t="shared" si="1116"/>
        <v>-120.35108272443651</v>
      </c>
      <c r="AP1336" s="47">
        <f t="shared" si="1117"/>
        <v>7.811568276684556E-3</v>
      </c>
      <c r="AQ1336" s="47">
        <f t="shared" si="1105"/>
        <v>-2.3546506987907629</v>
      </c>
      <c r="AR1336" s="1">
        <f t="shared" si="1118"/>
        <v>52</v>
      </c>
      <c r="AS1336" s="1">
        <f t="shared" si="1086"/>
        <v>7</v>
      </c>
      <c r="AT1336" s="1">
        <f t="shared" si="1087"/>
        <v>1</v>
      </c>
      <c r="AU1336" s="1">
        <f t="shared" si="1088"/>
        <v>1</v>
      </c>
      <c r="AV1336" s="1">
        <f t="shared" si="1089"/>
        <v>4</v>
      </c>
      <c r="AW1336" s="27">
        <f t="shared" si="1079"/>
        <v>65</v>
      </c>
      <c r="AX1336" s="41">
        <f t="shared" si="1106"/>
        <v>4.569230769230769</v>
      </c>
      <c r="AY1336" s="29">
        <f t="shared" si="1080"/>
        <v>0.18556213017751499</v>
      </c>
      <c r="AZ1336" s="29">
        <f t="shared" si="1081"/>
        <v>0.32402366863905296</v>
      </c>
      <c r="BA1336" s="29">
        <f t="shared" si="1082"/>
        <v>2.4624852071005909</v>
      </c>
      <c r="BB1336" s="29">
        <f t="shared" si="1083"/>
        <v>6.6009467455621289</v>
      </c>
      <c r="BC1336" s="29">
        <f t="shared" si="1084"/>
        <v>12.739408284023668</v>
      </c>
      <c r="BD1336" s="29">
        <f t="shared" si="1085"/>
        <v>9.6492307692307797</v>
      </c>
      <c r="BE1336" s="29">
        <f t="shared" si="1085"/>
        <v>2.2681656804733707</v>
      </c>
      <c r="BF1336" s="29">
        <f t="shared" si="1085"/>
        <v>2.4624852071005909</v>
      </c>
      <c r="BG1336" s="29">
        <f t="shared" si="1068"/>
        <v>6.6009467455621289</v>
      </c>
      <c r="BH1336" s="29">
        <f t="shared" si="1068"/>
        <v>50.957633136094671</v>
      </c>
      <c r="BI1336" s="29">
        <f t="shared" si="1107"/>
        <v>1.1240384615384615</v>
      </c>
      <c r="BJ1336" s="28">
        <f t="shared" si="1090"/>
        <v>1.0602068013073966</v>
      </c>
      <c r="BK1336" s="28">
        <f t="shared" si="1091"/>
        <v>3.4879127291288441</v>
      </c>
      <c r="BL1336" s="28">
        <f t="shared" si="1092"/>
        <v>-1.0834063693863005</v>
      </c>
      <c r="BM1336" s="28">
        <f t="shared" si="1093"/>
        <v>-3.2425649769543985</v>
      </c>
      <c r="BN1336" s="28">
        <f t="shared" si="1094"/>
        <v>-14.231071010830084</v>
      </c>
      <c r="BO1336" s="28">
        <f t="shared" si="1095"/>
        <v>-152.62023512127956</v>
      </c>
      <c r="BP1336" s="28">
        <f t="shared" si="1096"/>
        <v>1.6121031746031748E-2</v>
      </c>
      <c r="BQ1336" s="28">
        <f t="shared" si="1108"/>
        <v>-2.703325572595709</v>
      </c>
    </row>
    <row r="1337" spans="1:69" x14ac:dyDescent="0.2">
      <c r="A1337" s="1" t="s">
        <v>7551</v>
      </c>
      <c r="B1337" s="8" t="s">
        <v>3708</v>
      </c>
      <c r="C1337" t="s">
        <v>81</v>
      </c>
      <c r="D1337" s="38">
        <v>17</v>
      </c>
      <c r="E1337" s="52" t="s">
        <v>3709</v>
      </c>
      <c r="F1337" s="8" t="s">
        <v>3710</v>
      </c>
      <c r="G1337" s="8">
        <v>12</v>
      </c>
      <c r="H1337" s="8">
        <v>6</v>
      </c>
      <c r="I1337" s="8">
        <v>3</v>
      </c>
      <c r="J1337" s="8">
        <v>0</v>
      </c>
      <c r="K1337" s="8">
        <v>1</v>
      </c>
      <c r="L1337" s="8">
        <v>0</v>
      </c>
      <c r="M1337" s="8">
        <v>1</v>
      </c>
      <c r="N1337" s="8">
        <v>0</v>
      </c>
      <c r="O1337" s="8">
        <v>1</v>
      </c>
      <c r="P1337" s="8">
        <v>0</v>
      </c>
      <c r="Q1337" s="36">
        <f t="shared" si="1109"/>
        <v>6</v>
      </c>
      <c r="R1337" s="36">
        <f t="shared" si="1097"/>
        <v>3</v>
      </c>
      <c r="S1337" s="36">
        <f t="shared" si="1098"/>
        <v>1</v>
      </c>
      <c r="T1337" s="36">
        <f t="shared" si="1099"/>
        <v>1</v>
      </c>
      <c r="U1337" s="36">
        <f t="shared" si="1100"/>
        <v>1</v>
      </c>
      <c r="V1337" s="36">
        <f t="shared" si="1101"/>
        <v>48</v>
      </c>
      <c r="W1337" s="45">
        <f t="shared" si="1102"/>
        <v>12</v>
      </c>
      <c r="X1337" s="50">
        <f t="shared" si="1103"/>
        <v>4</v>
      </c>
      <c r="Y1337" s="46">
        <f t="shared" si="1069"/>
        <v>1</v>
      </c>
      <c r="Z1337" s="46">
        <f t="shared" si="1070"/>
        <v>0</v>
      </c>
      <c r="AA1337" s="46">
        <f t="shared" si="1071"/>
        <v>1</v>
      </c>
      <c r="AB1337" s="46">
        <f t="shared" si="1072"/>
        <v>4</v>
      </c>
      <c r="AC1337" s="46">
        <f t="shared" si="1073"/>
        <v>9</v>
      </c>
      <c r="AD1337" s="46">
        <f t="shared" si="1074"/>
        <v>6</v>
      </c>
      <c r="AE1337" s="46">
        <f t="shared" si="1075"/>
        <v>0</v>
      </c>
      <c r="AF1337" s="46">
        <f t="shared" si="1076"/>
        <v>1</v>
      </c>
      <c r="AG1337" s="46">
        <f t="shared" si="1077"/>
        <v>4</v>
      </c>
      <c r="AH1337" s="46">
        <f t="shared" si="1110"/>
        <v>9</v>
      </c>
      <c r="AI1337" s="46">
        <f t="shared" si="1104"/>
        <v>1.8181818181818181</v>
      </c>
      <c r="AJ1337" s="47">
        <f t="shared" si="1111"/>
        <v>1.3483997249264841</v>
      </c>
      <c r="AK1337" s="47">
        <f t="shared" si="1112"/>
        <v>2.447345500741569</v>
      </c>
      <c r="AL1337" s="47">
        <f t="shared" si="1113"/>
        <v>0</v>
      </c>
      <c r="AM1337" s="47">
        <f t="shared" si="1114"/>
        <v>-0.40789091679026152</v>
      </c>
      <c r="AN1337" s="47">
        <f t="shared" si="1115"/>
        <v>-3.2631273343220921</v>
      </c>
      <c r="AO1337" s="47">
        <f t="shared" si="1116"/>
        <v>-11.013054753337062</v>
      </c>
      <c r="AP1337" s="47">
        <f t="shared" si="1117"/>
        <v>0.10909090909090909</v>
      </c>
      <c r="AQ1337" s="47">
        <f t="shared" si="1105"/>
        <v>-1.3349157276772197</v>
      </c>
      <c r="AR1337" s="1">
        <f t="shared" si="1118"/>
        <v>6</v>
      </c>
      <c r="AS1337" s="1">
        <f t="shared" si="1086"/>
        <v>0</v>
      </c>
      <c r="AT1337" s="1">
        <f t="shared" si="1087"/>
        <v>0</v>
      </c>
      <c r="AU1337" s="1">
        <f t="shared" si="1088"/>
        <v>0</v>
      </c>
      <c r="AV1337" s="1">
        <f t="shared" si="1089"/>
        <v>0</v>
      </c>
      <c r="AW1337" s="27">
        <f t="shared" si="1079"/>
        <v>6</v>
      </c>
      <c r="AX1337" s="41">
        <f t="shared" si="1106"/>
        <v>5</v>
      </c>
      <c r="AY1337" s="29">
        <f t="shared" si="1080"/>
        <v>0</v>
      </c>
      <c r="AZ1337" s="29">
        <f t="shared" si="1081"/>
        <v>1</v>
      </c>
      <c r="BA1337" s="29">
        <f t="shared" si="1082"/>
        <v>4</v>
      </c>
      <c r="BB1337" s="29">
        <f t="shared" si="1083"/>
        <v>9</v>
      </c>
      <c r="BC1337" s="29">
        <f t="shared" si="1084"/>
        <v>16</v>
      </c>
      <c r="BD1337" s="29">
        <f t="shared" si="1085"/>
        <v>0</v>
      </c>
      <c r="BE1337" s="29">
        <f t="shared" si="1085"/>
        <v>0</v>
      </c>
      <c r="BF1337" s="29">
        <f t="shared" si="1085"/>
        <v>0</v>
      </c>
      <c r="BG1337" s="29">
        <f t="shared" si="1085"/>
        <v>0</v>
      </c>
      <c r="BH1337" s="29">
        <f t="shared" si="1085"/>
        <v>0</v>
      </c>
      <c r="BI1337" s="29">
        <f t="shared" si="1107"/>
        <v>0</v>
      </c>
      <c r="BJ1337" s="28">
        <f t="shared" si="1090"/>
        <v>0</v>
      </c>
      <c r="BK1337" s="28" t="e">
        <f t="shared" si="1091"/>
        <v>#DIV/0!</v>
      </c>
      <c r="BL1337" s="28" t="e">
        <f t="shared" si="1092"/>
        <v>#DIV/0!</v>
      </c>
      <c r="BM1337" s="28" t="e">
        <f t="shared" si="1093"/>
        <v>#DIV/0!</v>
      </c>
      <c r="BN1337" s="28" t="e">
        <f t="shared" si="1094"/>
        <v>#DIV/0!</v>
      </c>
      <c r="BO1337" s="28" t="e">
        <f t="shared" si="1095"/>
        <v>#DIV/0!</v>
      </c>
      <c r="BP1337" s="28">
        <f t="shared" si="1096"/>
        <v>0.3</v>
      </c>
      <c r="BQ1337" s="28">
        <f t="shared" si="1108"/>
        <v>0</v>
      </c>
    </row>
    <row r="1338" spans="1:69" x14ac:dyDescent="0.2">
      <c r="A1338" s="1" t="s">
        <v>7551</v>
      </c>
      <c r="B1338" s="8" t="s">
        <v>3711</v>
      </c>
      <c r="C1338" t="s">
        <v>56</v>
      </c>
      <c r="D1338" s="38">
        <v>1</v>
      </c>
      <c r="E1338" s="52" t="s">
        <v>3481</v>
      </c>
      <c r="F1338" s="8" t="s">
        <v>3712</v>
      </c>
      <c r="G1338" s="8">
        <v>1</v>
      </c>
      <c r="H1338" s="8">
        <v>0</v>
      </c>
      <c r="I1338" s="8">
        <v>1</v>
      </c>
      <c r="J1338" s="8">
        <v>0</v>
      </c>
      <c r="K1338" s="8">
        <v>1</v>
      </c>
      <c r="L1338" s="8">
        <v>0</v>
      </c>
      <c r="M1338" s="8">
        <v>1</v>
      </c>
      <c r="N1338" s="8">
        <v>0</v>
      </c>
      <c r="O1338" s="8">
        <v>1</v>
      </c>
      <c r="P1338" s="8">
        <v>0</v>
      </c>
      <c r="Q1338" s="36">
        <f t="shared" si="1109"/>
        <v>1</v>
      </c>
      <c r="R1338" s="36">
        <f t="shared" si="1097"/>
        <v>1</v>
      </c>
      <c r="S1338" s="36">
        <f t="shared" si="1098"/>
        <v>1</v>
      </c>
      <c r="T1338" s="36">
        <f t="shared" si="1099"/>
        <v>1</v>
      </c>
      <c r="U1338" s="36">
        <f t="shared" si="1100"/>
        <v>1</v>
      </c>
      <c r="V1338" s="36">
        <f t="shared" si="1101"/>
        <v>15</v>
      </c>
      <c r="W1338" s="45">
        <f t="shared" si="1102"/>
        <v>5</v>
      </c>
      <c r="X1338" s="50">
        <f t="shared" si="1103"/>
        <v>3</v>
      </c>
      <c r="Y1338" s="46">
        <f t="shared" ref="Y1338:Y1401" si="1119">(5-X1338)*(5-X1338)</f>
        <v>4</v>
      </c>
      <c r="Z1338" s="46">
        <f t="shared" ref="Z1338:Z1401" si="1120">(4-X1338)*(4-X1338)</f>
        <v>1</v>
      </c>
      <c r="AA1338" s="46">
        <f t="shared" ref="AA1338:AA1401" si="1121">(3-X1338)*(3-X1338)</f>
        <v>0</v>
      </c>
      <c r="AB1338" s="46">
        <f t="shared" ref="AB1338:AB1401" si="1122">(2-X1338)*(2-X1338)</f>
        <v>1</v>
      </c>
      <c r="AC1338" s="46">
        <f t="shared" ref="AC1338:AC1401" si="1123">(1-X1338)*(1-X1338)</f>
        <v>4</v>
      </c>
      <c r="AD1338" s="46">
        <f t="shared" ref="AD1338:AD1401" si="1124">Q1338*Y1338</f>
        <v>4</v>
      </c>
      <c r="AE1338" s="46">
        <f t="shared" ref="AE1338:AE1401" si="1125">R1338*Z1338</f>
        <v>1</v>
      </c>
      <c r="AF1338" s="46">
        <f t="shared" ref="AF1338:AF1401" si="1126">S1338*AA1338</f>
        <v>0</v>
      </c>
      <c r="AG1338" s="46">
        <f t="shared" ref="AG1338:AG1401" si="1127">T1338*AB1338</f>
        <v>1</v>
      </c>
      <c r="AH1338" s="46">
        <f t="shared" ref="AH1338:AH1401" si="1128">U1338*AC1338</f>
        <v>4</v>
      </c>
      <c r="AI1338" s="46">
        <f t="shared" si="1104"/>
        <v>2.5</v>
      </c>
      <c r="AJ1338" s="47">
        <f t="shared" si="1111"/>
        <v>1.5811388300841898</v>
      </c>
      <c r="AK1338" s="47">
        <f t="shared" si="1112"/>
        <v>2.0238577025077631</v>
      </c>
      <c r="AL1338" s="47">
        <f t="shared" si="1113"/>
        <v>0.25298221281347039</v>
      </c>
      <c r="AM1338" s="47">
        <f t="shared" si="1114"/>
        <v>0</v>
      </c>
      <c r="AN1338" s="47">
        <f t="shared" si="1115"/>
        <v>-0.25298221281347039</v>
      </c>
      <c r="AO1338" s="47">
        <f t="shared" si="1116"/>
        <v>-2.0238577025077631</v>
      </c>
      <c r="AP1338" s="47">
        <f t="shared" si="1117"/>
        <v>0.41666666666666669</v>
      </c>
      <c r="AQ1338" s="47">
        <f t="shared" si="1105"/>
        <v>0</v>
      </c>
      <c r="AR1338" s="1">
        <f t="shared" si="1118"/>
        <v>0</v>
      </c>
      <c r="AS1338" s="1">
        <f t="shared" si="1086"/>
        <v>0</v>
      </c>
      <c r="AT1338" s="1">
        <f t="shared" si="1087"/>
        <v>0</v>
      </c>
      <c r="AU1338" s="1">
        <f t="shared" si="1088"/>
        <v>0</v>
      </c>
      <c r="AV1338" s="1">
        <f t="shared" si="1089"/>
        <v>0</v>
      </c>
      <c r="AW1338" s="27">
        <f t="shared" ref="AW1338:AW1401" si="1129">AR1338+AS1338+AT1338+AU1338+AV1338</f>
        <v>0</v>
      </c>
      <c r="AX1338" s="41">
        <f t="shared" si="1106"/>
        <v>0</v>
      </c>
      <c r="AY1338" s="29">
        <f t="shared" ref="AY1338:AY1401" si="1130">(5-AX1338)*(5-AX1338)</f>
        <v>25</v>
      </c>
      <c r="AZ1338" s="29">
        <f t="shared" ref="AZ1338:AZ1401" si="1131">(4-AX1338)*(4-AX1338)</f>
        <v>16</v>
      </c>
      <c r="BA1338" s="29">
        <f t="shared" ref="BA1338:BA1401" si="1132">(3-AX1338)*(3-AX1338)</f>
        <v>9</v>
      </c>
      <c r="BB1338" s="29">
        <f t="shared" ref="BB1338:BB1401" si="1133">(2-AX1338)*(2-AX1338)</f>
        <v>4</v>
      </c>
      <c r="BC1338" s="29">
        <f t="shared" ref="BC1338:BC1401" si="1134">(1-AX1338)*(1-AX1338)</f>
        <v>1</v>
      </c>
      <c r="BD1338" s="29">
        <f t="shared" ref="BD1338:BG1401" si="1135">AR1338*AY1338</f>
        <v>0</v>
      </c>
      <c r="BE1338" s="29">
        <f t="shared" si="1135"/>
        <v>0</v>
      </c>
      <c r="BF1338" s="29">
        <f t="shared" si="1135"/>
        <v>0</v>
      </c>
      <c r="BG1338" s="29">
        <f t="shared" si="1135"/>
        <v>0</v>
      </c>
      <c r="BH1338" s="29">
        <f t="shared" ref="BH1338:BH1401" si="1136">AV1338*BC1338</f>
        <v>0</v>
      </c>
      <c r="BI1338" s="29">
        <f t="shared" si="1107"/>
        <v>0</v>
      </c>
      <c r="BJ1338" s="28">
        <f t="shared" si="1090"/>
        <v>0</v>
      </c>
      <c r="BK1338" s="28" t="e">
        <f t="shared" si="1091"/>
        <v>#DIV/0!</v>
      </c>
      <c r="BL1338" s="28" t="e">
        <f t="shared" si="1092"/>
        <v>#DIV/0!</v>
      </c>
      <c r="BM1338" s="28" t="e">
        <f t="shared" si="1093"/>
        <v>#DIV/0!</v>
      </c>
      <c r="BN1338" s="28" t="e">
        <f t="shared" si="1094"/>
        <v>#DIV/0!</v>
      </c>
      <c r="BO1338" s="28" t="e">
        <f t="shared" si="1095"/>
        <v>#DIV/0!</v>
      </c>
      <c r="BP1338" s="28">
        <f t="shared" si="1096"/>
        <v>0</v>
      </c>
      <c r="BQ1338" s="28">
        <f t="shared" si="1108"/>
        <v>0</v>
      </c>
    </row>
    <row r="1339" spans="1:69" x14ac:dyDescent="0.2">
      <c r="A1339" s="1" t="s">
        <v>7551</v>
      </c>
      <c r="B1339" s="8" t="s">
        <v>3713</v>
      </c>
      <c r="C1339" t="s">
        <v>34</v>
      </c>
      <c r="D1339" s="38">
        <v>5</v>
      </c>
      <c r="E1339" s="52" t="s">
        <v>1781</v>
      </c>
      <c r="F1339" s="8" t="s">
        <v>3714</v>
      </c>
      <c r="G1339" s="8">
        <v>4</v>
      </c>
      <c r="H1339" s="8">
        <v>0</v>
      </c>
      <c r="I1339" s="8">
        <v>1</v>
      </c>
      <c r="J1339" s="8">
        <v>0</v>
      </c>
      <c r="K1339" s="8">
        <v>1</v>
      </c>
      <c r="L1339" s="8">
        <v>0</v>
      </c>
      <c r="M1339" s="8">
        <v>1</v>
      </c>
      <c r="N1339" s="8">
        <v>0</v>
      </c>
      <c r="O1339" s="8">
        <v>1</v>
      </c>
      <c r="P1339" s="8">
        <v>0</v>
      </c>
      <c r="Q1339" s="36">
        <f t="shared" si="1109"/>
        <v>4</v>
      </c>
      <c r="R1339" s="36">
        <f t="shared" si="1097"/>
        <v>1</v>
      </c>
      <c r="S1339" s="36">
        <f t="shared" si="1098"/>
        <v>1</v>
      </c>
      <c r="T1339" s="36">
        <f t="shared" si="1099"/>
        <v>1</v>
      </c>
      <c r="U1339" s="36">
        <f t="shared" si="1100"/>
        <v>1</v>
      </c>
      <c r="V1339" s="36">
        <f t="shared" si="1101"/>
        <v>30</v>
      </c>
      <c r="W1339" s="45">
        <f t="shared" si="1102"/>
        <v>8</v>
      </c>
      <c r="X1339" s="50">
        <f t="shared" si="1103"/>
        <v>3.75</v>
      </c>
      <c r="Y1339" s="46">
        <f t="shared" si="1119"/>
        <v>1.5625</v>
      </c>
      <c r="Z1339" s="46">
        <f t="shared" si="1120"/>
        <v>6.25E-2</v>
      </c>
      <c r="AA1339" s="46">
        <f t="shared" si="1121"/>
        <v>0.5625</v>
      </c>
      <c r="AB1339" s="46">
        <f t="shared" si="1122"/>
        <v>3.0625</v>
      </c>
      <c r="AC1339" s="46">
        <f t="shared" si="1123"/>
        <v>7.5625</v>
      </c>
      <c r="AD1339" s="46">
        <f t="shared" si="1124"/>
        <v>6.25</v>
      </c>
      <c r="AE1339" s="46">
        <f t="shared" si="1125"/>
        <v>6.25E-2</v>
      </c>
      <c r="AF1339" s="46">
        <f t="shared" si="1126"/>
        <v>0.5625</v>
      </c>
      <c r="AG1339" s="46">
        <f t="shared" si="1127"/>
        <v>3.0625</v>
      </c>
      <c r="AH1339" s="46">
        <f t="shared" si="1128"/>
        <v>7.5625</v>
      </c>
      <c r="AI1339" s="46">
        <f t="shared" si="1104"/>
        <v>2.5</v>
      </c>
      <c r="AJ1339" s="47">
        <f t="shared" si="1111"/>
        <v>1.5811388300841898</v>
      </c>
      <c r="AK1339" s="47">
        <f t="shared" si="1112"/>
        <v>1.9764235376052366</v>
      </c>
      <c r="AL1339" s="47">
        <f t="shared" si="1113"/>
        <v>3.9528470752104748E-3</v>
      </c>
      <c r="AM1339" s="47">
        <f t="shared" si="1114"/>
        <v>-0.10672687103068279</v>
      </c>
      <c r="AN1339" s="47">
        <f t="shared" si="1115"/>
        <v>-1.3558265467971928</v>
      </c>
      <c r="AO1339" s="47">
        <f t="shared" si="1116"/>
        <v>-5.2612394571051402</v>
      </c>
      <c r="AP1339" s="47">
        <f t="shared" si="1117"/>
        <v>0.19047619047619047</v>
      </c>
      <c r="AQ1339" s="47">
        <f t="shared" si="1105"/>
        <v>-0.90350790290525118</v>
      </c>
      <c r="AR1339" s="1">
        <f t="shared" si="1118"/>
        <v>0</v>
      </c>
      <c r="AS1339" s="1">
        <f t="shared" si="1086"/>
        <v>0</v>
      </c>
      <c r="AT1339" s="1">
        <f t="shared" si="1087"/>
        <v>0</v>
      </c>
      <c r="AU1339" s="1">
        <f t="shared" si="1088"/>
        <v>0</v>
      </c>
      <c r="AV1339" s="1">
        <f t="shared" si="1089"/>
        <v>0</v>
      </c>
      <c r="AW1339" s="27">
        <f t="shared" si="1129"/>
        <v>0</v>
      </c>
      <c r="AX1339" s="41">
        <f t="shared" si="1106"/>
        <v>0</v>
      </c>
      <c r="AY1339" s="29">
        <f t="shared" si="1130"/>
        <v>25</v>
      </c>
      <c r="AZ1339" s="29">
        <f t="shared" si="1131"/>
        <v>16</v>
      </c>
      <c r="BA1339" s="29">
        <f t="shared" si="1132"/>
        <v>9</v>
      </c>
      <c r="BB1339" s="29">
        <f t="shared" si="1133"/>
        <v>4</v>
      </c>
      <c r="BC1339" s="29">
        <f t="shared" si="1134"/>
        <v>1</v>
      </c>
      <c r="BD1339" s="29">
        <f t="shared" si="1135"/>
        <v>0</v>
      </c>
      <c r="BE1339" s="29">
        <f t="shared" si="1135"/>
        <v>0</v>
      </c>
      <c r="BF1339" s="29">
        <f t="shared" si="1135"/>
        <v>0</v>
      </c>
      <c r="BG1339" s="29">
        <f t="shared" si="1135"/>
        <v>0</v>
      </c>
      <c r="BH1339" s="29">
        <f t="shared" si="1136"/>
        <v>0</v>
      </c>
      <c r="BI1339" s="29">
        <f t="shared" si="1107"/>
        <v>0</v>
      </c>
      <c r="BJ1339" s="28">
        <f t="shared" si="1090"/>
        <v>0</v>
      </c>
      <c r="BK1339" s="28" t="e">
        <f t="shared" si="1091"/>
        <v>#DIV/0!</v>
      </c>
      <c r="BL1339" s="28" t="e">
        <f t="shared" si="1092"/>
        <v>#DIV/0!</v>
      </c>
      <c r="BM1339" s="28" t="e">
        <f t="shared" si="1093"/>
        <v>#DIV/0!</v>
      </c>
      <c r="BN1339" s="28" t="e">
        <f t="shared" si="1094"/>
        <v>#DIV/0!</v>
      </c>
      <c r="BO1339" s="28" t="e">
        <f t="shared" si="1095"/>
        <v>#DIV/0!</v>
      </c>
      <c r="BP1339" s="28">
        <f t="shared" si="1096"/>
        <v>0</v>
      </c>
      <c r="BQ1339" s="28">
        <f t="shared" si="1108"/>
        <v>0</v>
      </c>
    </row>
    <row r="1340" spans="1:69" x14ac:dyDescent="0.2">
      <c r="A1340" s="1" t="s">
        <v>7551</v>
      </c>
      <c r="B1340" s="8" t="s">
        <v>3715</v>
      </c>
      <c r="C1340" t="s">
        <v>294</v>
      </c>
      <c r="D1340" s="38">
        <v>20</v>
      </c>
      <c r="E1340" s="52" t="s">
        <v>3716</v>
      </c>
      <c r="F1340" s="8" t="s">
        <v>3717</v>
      </c>
      <c r="G1340" s="8">
        <v>17</v>
      </c>
      <c r="H1340" s="8">
        <v>2</v>
      </c>
      <c r="I1340" s="8">
        <v>2</v>
      </c>
      <c r="J1340" s="8">
        <v>0</v>
      </c>
      <c r="K1340" s="8">
        <v>1</v>
      </c>
      <c r="L1340" s="8">
        <v>0</v>
      </c>
      <c r="M1340" s="8">
        <v>1</v>
      </c>
      <c r="N1340" s="8">
        <v>0</v>
      </c>
      <c r="O1340" s="8">
        <v>1</v>
      </c>
      <c r="P1340" s="8">
        <v>0</v>
      </c>
      <c r="Q1340" s="36">
        <f t="shared" si="1109"/>
        <v>15</v>
      </c>
      <c r="R1340" s="36">
        <f t="shared" si="1097"/>
        <v>2</v>
      </c>
      <c r="S1340" s="36">
        <f t="shared" si="1098"/>
        <v>1</v>
      </c>
      <c r="T1340" s="36">
        <f t="shared" si="1099"/>
        <v>1</v>
      </c>
      <c r="U1340" s="36">
        <f t="shared" si="1100"/>
        <v>1</v>
      </c>
      <c r="V1340" s="36">
        <f t="shared" si="1101"/>
        <v>89</v>
      </c>
      <c r="W1340" s="45">
        <f t="shared" si="1102"/>
        <v>20</v>
      </c>
      <c r="X1340" s="50">
        <f t="shared" si="1103"/>
        <v>4.45</v>
      </c>
      <c r="Y1340" s="46">
        <f t="shared" si="1119"/>
        <v>0.30249999999999982</v>
      </c>
      <c r="Z1340" s="46">
        <f t="shared" si="1120"/>
        <v>0.20250000000000015</v>
      </c>
      <c r="AA1340" s="46">
        <f t="shared" si="1121"/>
        <v>2.1025000000000005</v>
      </c>
      <c r="AB1340" s="46">
        <f t="shared" si="1122"/>
        <v>6.0025000000000013</v>
      </c>
      <c r="AC1340" s="46">
        <f t="shared" si="1123"/>
        <v>11.902500000000002</v>
      </c>
      <c r="AD1340" s="46">
        <f t="shared" si="1124"/>
        <v>4.537499999999997</v>
      </c>
      <c r="AE1340" s="46">
        <f t="shared" si="1125"/>
        <v>0.4050000000000003</v>
      </c>
      <c r="AF1340" s="46">
        <f t="shared" si="1126"/>
        <v>2.1025000000000005</v>
      </c>
      <c r="AG1340" s="46">
        <f t="shared" si="1127"/>
        <v>6.0025000000000013</v>
      </c>
      <c r="AH1340" s="46">
        <f t="shared" si="1128"/>
        <v>11.902500000000002</v>
      </c>
      <c r="AI1340" s="46">
        <f t="shared" si="1104"/>
        <v>1.3131578947368423</v>
      </c>
      <c r="AJ1340" s="47">
        <f t="shared" si="1111"/>
        <v>1.1459310165698642</v>
      </c>
      <c r="AK1340" s="47">
        <f t="shared" si="1112"/>
        <v>1.6584558096634248</v>
      </c>
      <c r="AL1340" s="47">
        <f t="shared" si="1113"/>
        <v>-0.12111337693409858</v>
      </c>
      <c r="AM1340" s="47">
        <f t="shared" si="1114"/>
        <v>-2.0259493484538607</v>
      </c>
      <c r="AN1340" s="47">
        <f t="shared" si="1115"/>
        <v>-9.7728859279284972</v>
      </c>
      <c r="AO1340" s="47">
        <f t="shared" si="1116"/>
        <v>-27.288638095503263</v>
      </c>
      <c r="AP1340" s="47">
        <f t="shared" si="1117"/>
        <v>5.8479532163742687E-2</v>
      </c>
      <c r="AQ1340" s="47">
        <f t="shared" si="1105"/>
        <v>-2.1959140900091398</v>
      </c>
      <c r="AR1340" s="1">
        <f t="shared" si="1118"/>
        <v>2</v>
      </c>
      <c r="AS1340" s="1">
        <f t="shared" si="1086"/>
        <v>0</v>
      </c>
      <c r="AT1340" s="1">
        <f t="shared" si="1087"/>
        <v>0</v>
      </c>
      <c r="AU1340" s="1">
        <f t="shared" si="1088"/>
        <v>0</v>
      </c>
      <c r="AV1340" s="1">
        <f t="shared" si="1089"/>
        <v>0</v>
      </c>
      <c r="AW1340" s="27">
        <f t="shared" si="1129"/>
        <v>2</v>
      </c>
      <c r="AX1340" s="41">
        <f t="shared" si="1106"/>
        <v>5</v>
      </c>
      <c r="AY1340" s="29">
        <f t="shared" si="1130"/>
        <v>0</v>
      </c>
      <c r="AZ1340" s="29">
        <f t="shared" si="1131"/>
        <v>1</v>
      </c>
      <c r="BA1340" s="29">
        <f t="shared" si="1132"/>
        <v>4</v>
      </c>
      <c r="BB1340" s="29">
        <f t="shared" si="1133"/>
        <v>9</v>
      </c>
      <c r="BC1340" s="29">
        <f t="shared" si="1134"/>
        <v>16</v>
      </c>
      <c r="BD1340" s="29">
        <f t="shared" si="1135"/>
        <v>0</v>
      </c>
      <c r="BE1340" s="29">
        <f t="shared" si="1135"/>
        <v>0</v>
      </c>
      <c r="BF1340" s="29">
        <f t="shared" si="1135"/>
        <v>0</v>
      </c>
      <c r="BG1340" s="29">
        <f t="shared" si="1135"/>
        <v>0</v>
      </c>
      <c r="BH1340" s="29">
        <f t="shared" si="1136"/>
        <v>0</v>
      </c>
      <c r="BI1340" s="29">
        <f t="shared" si="1107"/>
        <v>0</v>
      </c>
      <c r="BJ1340" s="28">
        <f t="shared" si="1090"/>
        <v>0</v>
      </c>
      <c r="BK1340" s="28" t="e">
        <f t="shared" si="1091"/>
        <v>#DIV/0!</v>
      </c>
      <c r="BL1340" s="28" t="e">
        <f t="shared" si="1092"/>
        <v>#DIV/0!</v>
      </c>
      <c r="BM1340" s="28" t="e">
        <f t="shared" si="1093"/>
        <v>#DIV/0!</v>
      </c>
      <c r="BN1340" s="28" t="e">
        <f t="shared" si="1094"/>
        <v>#DIV/0!</v>
      </c>
      <c r="BO1340" s="28" t="e">
        <f t="shared" si="1095"/>
        <v>#DIV/0!</v>
      </c>
      <c r="BP1340" s="28" t="e">
        <f t="shared" si="1096"/>
        <v>#DIV/0!</v>
      </c>
      <c r="BQ1340" s="28">
        <f t="shared" si="1108"/>
        <v>0</v>
      </c>
    </row>
    <row r="1341" spans="1:69" x14ac:dyDescent="0.2">
      <c r="A1341" s="1" t="s">
        <v>7551</v>
      </c>
      <c r="B1341" s="8" t="s">
        <v>3718</v>
      </c>
      <c r="C1341" t="s">
        <v>18</v>
      </c>
      <c r="D1341" s="38">
        <v>60</v>
      </c>
      <c r="E1341" s="52" t="s">
        <v>3719</v>
      </c>
      <c r="F1341" s="8" t="s">
        <v>3720</v>
      </c>
      <c r="G1341" s="8">
        <v>42</v>
      </c>
      <c r="H1341" s="8">
        <v>4</v>
      </c>
      <c r="I1341" s="8">
        <v>8</v>
      </c>
      <c r="J1341" s="8">
        <v>1</v>
      </c>
      <c r="K1341" s="8">
        <v>7</v>
      </c>
      <c r="L1341" s="8">
        <v>1</v>
      </c>
      <c r="M1341" s="8">
        <v>3</v>
      </c>
      <c r="N1341" s="8">
        <v>1</v>
      </c>
      <c r="O1341" s="8">
        <v>3</v>
      </c>
      <c r="P1341" s="8">
        <v>1</v>
      </c>
      <c r="Q1341" s="36">
        <f t="shared" si="1109"/>
        <v>38</v>
      </c>
      <c r="R1341" s="36">
        <f t="shared" si="1097"/>
        <v>7</v>
      </c>
      <c r="S1341" s="36">
        <f t="shared" si="1098"/>
        <v>6</v>
      </c>
      <c r="T1341" s="36">
        <f t="shared" si="1099"/>
        <v>2</v>
      </c>
      <c r="U1341" s="36">
        <f t="shared" si="1100"/>
        <v>2</v>
      </c>
      <c r="V1341" s="36">
        <f t="shared" si="1101"/>
        <v>242</v>
      </c>
      <c r="W1341" s="45">
        <f t="shared" si="1102"/>
        <v>55</v>
      </c>
      <c r="X1341" s="50">
        <f t="shared" si="1103"/>
        <v>4.4000000000000004</v>
      </c>
      <c r="Y1341" s="46">
        <f t="shared" si="1119"/>
        <v>0.3599999999999996</v>
      </c>
      <c r="Z1341" s="46">
        <f t="shared" si="1120"/>
        <v>0.16000000000000028</v>
      </c>
      <c r="AA1341" s="46">
        <f t="shared" si="1121"/>
        <v>1.9600000000000011</v>
      </c>
      <c r="AB1341" s="46">
        <f t="shared" si="1122"/>
        <v>5.7600000000000016</v>
      </c>
      <c r="AC1341" s="46">
        <f t="shared" si="1123"/>
        <v>11.560000000000002</v>
      </c>
      <c r="AD1341" s="46">
        <f t="shared" si="1124"/>
        <v>13.679999999999986</v>
      </c>
      <c r="AE1341" s="46">
        <f t="shared" si="1125"/>
        <v>1.1200000000000019</v>
      </c>
      <c r="AF1341" s="46">
        <f t="shared" si="1126"/>
        <v>11.760000000000007</v>
      </c>
      <c r="AG1341" s="46">
        <f t="shared" si="1127"/>
        <v>11.520000000000003</v>
      </c>
      <c r="AH1341" s="46">
        <f t="shared" si="1128"/>
        <v>23.120000000000005</v>
      </c>
      <c r="AI1341" s="46">
        <f t="shared" si="1104"/>
        <v>1.1333333333333333</v>
      </c>
      <c r="AJ1341" s="47">
        <f t="shared" si="1111"/>
        <v>1.0645812948447542</v>
      </c>
      <c r="AK1341" s="47">
        <f t="shared" si="1112"/>
        <v>6.8030060045650114</v>
      </c>
      <c r="AL1341" s="47">
        <f t="shared" si="1113"/>
        <v>-0.3713141678904896</v>
      </c>
      <c r="AM1341" s="47">
        <f t="shared" si="1114"/>
        <v>-13.645795669975469</v>
      </c>
      <c r="AN1341" s="47">
        <f t="shared" si="1115"/>
        <v>-22.915388646955883</v>
      </c>
      <c r="AO1341" s="47">
        <f t="shared" si="1116"/>
        <v>-65.152375244498984</v>
      </c>
      <c r="AP1341" s="47">
        <f t="shared" si="1117"/>
        <v>1.9217330538085255E-2</v>
      </c>
      <c r="AQ1341" s="47">
        <f t="shared" si="1105"/>
        <v>-1.8310631463527496</v>
      </c>
      <c r="AR1341" s="1">
        <f t="shared" si="1118"/>
        <v>4</v>
      </c>
      <c r="AS1341" s="1">
        <f t="shared" si="1086"/>
        <v>1</v>
      </c>
      <c r="AT1341" s="1">
        <f t="shared" si="1087"/>
        <v>1</v>
      </c>
      <c r="AU1341" s="1">
        <f t="shared" si="1088"/>
        <v>1</v>
      </c>
      <c r="AV1341" s="1">
        <f t="shared" si="1089"/>
        <v>1</v>
      </c>
      <c r="AW1341" s="27">
        <f t="shared" si="1129"/>
        <v>8</v>
      </c>
      <c r="AX1341" s="41">
        <f t="shared" si="1106"/>
        <v>3.75</v>
      </c>
      <c r="AY1341" s="29">
        <f t="shared" si="1130"/>
        <v>1.5625</v>
      </c>
      <c r="AZ1341" s="29">
        <f t="shared" si="1131"/>
        <v>6.25E-2</v>
      </c>
      <c r="BA1341" s="29">
        <f t="shared" si="1132"/>
        <v>0.5625</v>
      </c>
      <c r="BB1341" s="29">
        <f t="shared" si="1133"/>
        <v>3.0625</v>
      </c>
      <c r="BC1341" s="29">
        <f t="shared" si="1134"/>
        <v>7.5625</v>
      </c>
      <c r="BD1341" s="29">
        <f t="shared" si="1135"/>
        <v>6.25</v>
      </c>
      <c r="BE1341" s="29">
        <f t="shared" si="1135"/>
        <v>6.25E-2</v>
      </c>
      <c r="BF1341" s="29">
        <f t="shared" si="1135"/>
        <v>0.5625</v>
      </c>
      <c r="BG1341" s="29">
        <f t="shared" si="1135"/>
        <v>3.0625</v>
      </c>
      <c r="BH1341" s="29">
        <f t="shared" si="1136"/>
        <v>7.5625</v>
      </c>
      <c r="BI1341" s="29">
        <f t="shared" si="1107"/>
        <v>2.5</v>
      </c>
      <c r="BJ1341" s="28">
        <f t="shared" si="1090"/>
        <v>1.5811388300841898</v>
      </c>
      <c r="BK1341" s="28">
        <f t="shared" si="1091"/>
        <v>1.9764235376052366</v>
      </c>
      <c r="BL1341" s="28">
        <f t="shared" si="1092"/>
        <v>3.9528470752104748E-3</v>
      </c>
      <c r="BM1341" s="28">
        <f t="shared" si="1093"/>
        <v>-0.10672687103068279</v>
      </c>
      <c r="BN1341" s="28">
        <f t="shared" si="1094"/>
        <v>-1.3558265467971928</v>
      </c>
      <c r="BO1341" s="28">
        <f t="shared" si="1095"/>
        <v>-5.2612394571051402</v>
      </c>
      <c r="BP1341" s="28">
        <f t="shared" si="1096"/>
        <v>0.19047619047619047</v>
      </c>
      <c r="BQ1341" s="28">
        <f t="shared" si="1108"/>
        <v>-0.90350790290525118</v>
      </c>
    </row>
    <row r="1342" spans="1:69" x14ac:dyDescent="0.2">
      <c r="A1342" s="1" t="s">
        <v>7551</v>
      </c>
      <c r="B1342" s="8" t="s">
        <v>3721</v>
      </c>
      <c r="C1342" t="s">
        <v>49</v>
      </c>
      <c r="D1342" s="38">
        <v>74</v>
      </c>
      <c r="E1342" s="52" t="s">
        <v>3722</v>
      </c>
      <c r="F1342" s="8" t="s">
        <v>3723</v>
      </c>
      <c r="G1342" s="8">
        <v>57</v>
      </c>
      <c r="H1342" s="8">
        <v>13</v>
      </c>
      <c r="I1342" s="8">
        <v>12</v>
      </c>
      <c r="J1342" s="8">
        <v>0</v>
      </c>
      <c r="K1342" s="8">
        <v>1</v>
      </c>
      <c r="L1342" s="8">
        <v>0</v>
      </c>
      <c r="M1342" s="8">
        <v>4</v>
      </c>
      <c r="N1342" s="8">
        <v>3</v>
      </c>
      <c r="O1342" s="8">
        <v>4</v>
      </c>
      <c r="P1342" s="8">
        <v>3</v>
      </c>
      <c r="Q1342" s="36">
        <f t="shared" si="1109"/>
        <v>44</v>
      </c>
      <c r="R1342" s="36">
        <f t="shared" si="1097"/>
        <v>12</v>
      </c>
      <c r="S1342" s="36">
        <f t="shared" si="1098"/>
        <v>1</v>
      </c>
      <c r="T1342" s="36">
        <f t="shared" si="1099"/>
        <v>1</v>
      </c>
      <c r="U1342" s="36">
        <f t="shared" si="1100"/>
        <v>1</v>
      </c>
      <c r="V1342" s="36">
        <f t="shared" si="1101"/>
        <v>274</v>
      </c>
      <c r="W1342" s="45">
        <f t="shared" si="1102"/>
        <v>59</v>
      </c>
      <c r="X1342" s="50">
        <f t="shared" si="1103"/>
        <v>4.6440677966101696</v>
      </c>
      <c r="Y1342" s="46">
        <f t="shared" si="1119"/>
        <v>0.12668773340993963</v>
      </c>
      <c r="Z1342" s="46">
        <f t="shared" si="1120"/>
        <v>0.41482332663027871</v>
      </c>
      <c r="AA1342" s="46">
        <f t="shared" si="1121"/>
        <v>2.7029589198506176</v>
      </c>
      <c r="AB1342" s="46">
        <f t="shared" si="1122"/>
        <v>6.9910945130709568</v>
      </c>
      <c r="AC1342" s="46">
        <f t="shared" si="1123"/>
        <v>13.279230106291296</v>
      </c>
      <c r="AD1342" s="46">
        <f t="shared" si="1124"/>
        <v>5.5742602700373443</v>
      </c>
      <c r="AE1342" s="46">
        <f t="shared" si="1125"/>
        <v>4.9778799195633443</v>
      </c>
      <c r="AF1342" s="46">
        <f t="shared" si="1126"/>
        <v>2.7029589198506176</v>
      </c>
      <c r="AG1342" s="46">
        <f t="shared" si="1127"/>
        <v>6.9910945130709568</v>
      </c>
      <c r="AH1342" s="46">
        <f t="shared" si="1128"/>
        <v>13.279230106291296</v>
      </c>
      <c r="AI1342" s="46">
        <f t="shared" si="1104"/>
        <v>0.57802454704850958</v>
      </c>
      <c r="AJ1342" s="47">
        <f t="shared" si="1111"/>
        <v>0.76027925596356338</v>
      </c>
      <c r="AK1342" s="47">
        <f t="shared" si="1112"/>
        <v>4.5147645123498483</v>
      </c>
      <c r="AL1342" s="47">
        <f t="shared" si="1113"/>
        <v>-7.295525468140915</v>
      </c>
      <c r="AM1342" s="47">
        <f t="shared" si="1114"/>
        <v>-10.11206249025698</v>
      </c>
      <c r="AN1342" s="47">
        <f t="shared" si="1115"/>
        <v>-42.062815302974286</v>
      </c>
      <c r="AO1342" s="47">
        <f t="shared" si="1116"/>
        <v>-110.11333637744045</v>
      </c>
      <c r="AP1342" s="47">
        <f t="shared" si="1117"/>
        <v>1.7846339987900785E-2</v>
      </c>
      <c r="AQ1342" s="47">
        <f t="shared" si="1105"/>
        <v>-2.9458770515611929</v>
      </c>
      <c r="AR1342" s="1">
        <f t="shared" si="1118"/>
        <v>13</v>
      </c>
      <c r="AS1342" s="1">
        <f t="shared" si="1086"/>
        <v>0</v>
      </c>
      <c r="AT1342" s="1">
        <f t="shared" si="1087"/>
        <v>0</v>
      </c>
      <c r="AU1342" s="1">
        <f t="shared" si="1088"/>
        <v>3</v>
      </c>
      <c r="AV1342" s="1">
        <f t="shared" si="1089"/>
        <v>3</v>
      </c>
      <c r="AW1342" s="27">
        <f t="shared" si="1129"/>
        <v>19</v>
      </c>
      <c r="AX1342" s="41">
        <f t="shared" si="1106"/>
        <v>3.8947368421052633</v>
      </c>
      <c r="AY1342" s="29">
        <f t="shared" si="1130"/>
        <v>1.2216066481994456</v>
      </c>
      <c r="AZ1342" s="29">
        <f t="shared" si="1131"/>
        <v>1.1080332409972275E-2</v>
      </c>
      <c r="BA1342" s="29">
        <f t="shared" si="1132"/>
        <v>0.80055401662049885</v>
      </c>
      <c r="BB1342" s="29">
        <f t="shared" si="1133"/>
        <v>3.5900277008310253</v>
      </c>
      <c r="BC1342" s="29">
        <f t="shared" si="1134"/>
        <v>8.3795013850415518</v>
      </c>
      <c r="BD1342" s="29">
        <f t="shared" si="1135"/>
        <v>15.880886426592793</v>
      </c>
      <c r="BE1342" s="29">
        <f t="shared" si="1135"/>
        <v>0</v>
      </c>
      <c r="BF1342" s="29">
        <f t="shared" si="1135"/>
        <v>0</v>
      </c>
      <c r="BG1342" s="29">
        <f t="shared" si="1135"/>
        <v>10.770083102493075</v>
      </c>
      <c r="BH1342" s="29">
        <f t="shared" si="1136"/>
        <v>25.138504155124657</v>
      </c>
      <c r="BI1342" s="29">
        <f t="shared" si="1107"/>
        <v>2.8771929824561404</v>
      </c>
      <c r="BJ1342" s="28">
        <f t="shared" si="1090"/>
        <v>1.6962290477574484</v>
      </c>
      <c r="BK1342" s="28">
        <f t="shared" si="1091"/>
        <v>3.5965569791633301</v>
      </c>
      <c r="BL1342" s="28">
        <f t="shared" si="1092"/>
        <v>0</v>
      </c>
      <c r="BM1342" s="28">
        <f t="shared" si="1093"/>
        <v>0</v>
      </c>
      <c r="BN1342" s="28">
        <f t="shared" si="1094"/>
        <v>-4.1813302040777565</v>
      </c>
      <c r="BO1342" s="28">
        <f t="shared" si="1095"/>
        <v>-14.910596980097667</v>
      </c>
      <c r="BP1342" s="28">
        <f t="shared" si="1096"/>
        <v>6.2091503267973858E-2</v>
      </c>
      <c r="BQ1342" s="28">
        <f t="shared" si="1108"/>
        <v>-0.96213082972297315</v>
      </c>
    </row>
    <row r="1343" spans="1:69" x14ac:dyDescent="0.2">
      <c r="A1343" s="1" t="s">
        <v>7551</v>
      </c>
      <c r="B1343" s="8" t="s">
        <v>3724</v>
      </c>
      <c r="C1343" t="s">
        <v>56</v>
      </c>
      <c r="D1343" s="38">
        <v>9</v>
      </c>
      <c r="E1343" s="52" t="s">
        <v>3725</v>
      </c>
      <c r="F1343" s="8" t="s">
        <v>3726</v>
      </c>
      <c r="G1343" s="8">
        <v>9</v>
      </c>
      <c r="H1343" s="8">
        <v>2</v>
      </c>
      <c r="I1343" s="8">
        <v>9</v>
      </c>
      <c r="J1343" s="8">
        <v>2</v>
      </c>
      <c r="K1343" s="8">
        <v>9</v>
      </c>
      <c r="L1343" s="8">
        <v>2</v>
      </c>
      <c r="M1343" s="8">
        <v>9</v>
      </c>
      <c r="N1343" s="8">
        <v>2</v>
      </c>
      <c r="O1343" s="8">
        <v>9</v>
      </c>
      <c r="P1343" s="8">
        <v>2</v>
      </c>
      <c r="Q1343" s="36">
        <f t="shared" si="1109"/>
        <v>7</v>
      </c>
      <c r="R1343" s="36">
        <f t="shared" si="1097"/>
        <v>7</v>
      </c>
      <c r="S1343" s="36">
        <f t="shared" si="1098"/>
        <v>7</v>
      </c>
      <c r="T1343" s="36">
        <f t="shared" si="1099"/>
        <v>7</v>
      </c>
      <c r="U1343" s="36">
        <f t="shared" si="1100"/>
        <v>7</v>
      </c>
      <c r="V1343" s="36">
        <f t="shared" si="1101"/>
        <v>105</v>
      </c>
      <c r="W1343" s="45">
        <f t="shared" si="1102"/>
        <v>35</v>
      </c>
      <c r="X1343" s="50">
        <f t="shared" si="1103"/>
        <v>3</v>
      </c>
      <c r="Y1343" s="46">
        <f t="shared" si="1119"/>
        <v>4</v>
      </c>
      <c r="Z1343" s="46">
        <f t="shared" si="1120"/>
        <v>1</v>
      </c>
      <c r="AA1343" s="46">
        <f t="shared" si="1121"/>
        <v>0</v>
      </c>
      <c r="AB1343" s="46">
        <f t="shared" si="1122"/>
        <v>1</v>
      </c>
      <c r="AC1343" s="46">
        <f t="shared" si="1123"/>
        <v>4</v>
      </c>
      <c r="AD1343" s="46">
        <f t="shared" si="1124"/>
        <v>28</v>
      </c>
      <c r="AE1343" s="46">
        <f t="shared" si="1125"/>
        <v>7</v>
      </c>
      <c r="AF1343" s="46">
        <f t="shared" si="1126"/>
        <v>0</v>
      </c>
      <c r="AG1343" s="46">
        <f t="shared" si="1127"/>
        <v>7</v>
      </c>
      <c r="AH1343" s="46">
        <f t="shared" si="1128"/>
        <v>28</v>
      </c>
      <c r="AI1343" s="46">
        <f t="shared" si="1104"/>
        <v>2.0588235294117645</v>
      </c>
      <c r="AJ1343" s="47">
        <f t="shared" si="1111"/>
        <v>1.4348601079588785</v>
      </c>
      <c r="AK1343" s="47">
        <f t="shared" si="1112"/>
        <v>18.956551826291012</v>
      </c>
      <c r="AL1343" s="47">
        <f t="shared" si="1113"/>
        <v>2.3695689782863765</v>
      </c>
      <c r="AM1343" s="47">
        <f t="shared" si="1114"/>
        <v>0</v>
      </c>
      <c r="AN1343" s="47">
        <f t="shared" si="1115"/>
        <v>-2.3695689782863765</v>
      </c>
      <c r="AO1343" s="47">
        <f t="shared" si="1116"/>
        <v>-18.956551826291012</v>
      </c>
      <c r="AP1343" s="47">
        <f t="shared" si="1117"/>
        <v>3.1194295900178252E-2</v>
      </c>
      <c r="AQ1343" s="47">
        <f t="shared" si="1105"/>
        <v>0</v>
      </c>
      <c r="AR1343" s="1">
        <f t="shared" si="1118"/>
        <v>2</v>
      </c>
      <c r="AS1343" s="1">
        <f t="shared" si="1086"/>
        <v>2</v>
      </c>
      <c r="AT1343" s="1">
        <f t="shared" si="1087"/>
        <v>2</v>
      </c>
      <c r="AU1343" s="1">
        <f t="shared" si="1088"/>
        <v>2</v>
      </c>
      <c r="AV1343" s="1">
        <f t="shared" si="1089"/>
        <v>2</v>
      </c>
      <c r="AW1343" s="27">
        <f t="shared" si="1129"/>
        <v>10</v>
      </c>
      <c r="AX1343" s="41">
        <f t="shared" si="1106"/>
        <v>3</v>
      </c>
      <c r="AY1343" s="29">
        <f t="shared" si="1130"/>
        <v>4</v>
      </c>
      <c r="AZ1343" s="29">
        <f t="shared" si="1131"/>
        <v>1</v>
      </c>
      <c r="BA1343" s="29">
        <f t="shared" si="1132"/>
        <v>0</v>
      </c>
      <c r="BB1343" s="29">
        <f t="shared" si="1133"/>
        <v>1</v>
      </c>
      <c r="BC1343" s="29">
        <f t="shared" si="1134"/>
        <v>4</v>
      </c>
      <c r="BD1343" s="29">
        <f t="shared" si="1135"/>
        <v>8</v>
      </c>
      <c r="BE1343" s="29">
        <f t="shared" si="1135"/>
        <v>2</v>
      </c>
      <c r="BF1343" s="29">
        <f t="shared" si="1135"/>
        <v>0</v>
      </c>
      <c r="BG1343" s="29">
        <f t="shared" si="1135"/>
        <v>2</v>
      </c>
      <c r="BH1343" s="29">
        <f t="shared" si="1136"/>
        <v>8</v>
      </c>
      <c r="BI1343" s="29">
        <f t="shared" si="1107"/>
        <v>2.2222222222222223</v>
      </c>
      <c r="BJ1343" s="28">
        <f t="shared" si="1090"/>
        <v>1.4907119849998598</v>
      </c>
      <c r="BK1343" s="28">
        <f t="shared" si="1091"/>
        <v>4.8299068313995459</v>
      </c>
      <c r="BL1343" s="28">
        <f t="shared" si="1092"/>
        <v>0.60373835392494324</v>
      </c>
      <c r="BM1343" s="28">
        <f t="shared" si="1093"/>
        <v>0</v>
      </c>
      <c r="BN1343" s="28">
        <f t="shared" si="1094"/>
        <v>-0.60373835392494324</v>
      </c>
      <c r="BO1343" s="28">
        <f t="shared" si="1095"/>
        <v>-4.8299068313995459</v>
      </c>
      <c r="BP1343" s="28">
        <f t="shared" si="1096"/>
        <v>0.1388888888888889</v>
      </c>
      <c r="BQ1343" s="28">
        <f t="shared" si="1108"/>
        <v>0</v>
      </c>
    </row>
    <row r="1344" spans="1:69" x14ac:dyDescent="0.2">
      <c r="A1344" s="1" t="s">
        <v>7551</v>
      </c>
      <c r="B1344" s="8" t="s">
        <v>3727</v>
      </c>
      <c r="C1344" t="s">
        <v>81</v>
      </c>
      <c r="D1344" s="38">
        <v>8</v>
      </c>
      <c r="E1344" s="52" t="s">
        <v>3728</v>
      </c>
      <c r="F1344" s="8" t="s">
        <v>3729</v>
      </c>
      <c r="G1344" s="8">
        <v>6</v>
      </c>
      <c r="H1344" s="8">
        <v>0</v>
      </c>
      <c r="I1344" s="8">
        <v>1</v>
      </c>
      <c r="J1344" s="8">
        <v>0</v>
      </c>
      <c r="K1344" s="8">
        <v>1</v>
      </c>
      <c r="L1344" s="8">
        <v>0</v>
      </c>
      <c r="M1344" s="8">
        <v>1</v>
      </c>
      <c r="N1344" s="8">
        <v>1</v>
      </c>
      <c r="O1344" s="8">
        <v>1</v>
      </c>
      <c r="P1344" s="8">
        <v>1</v>
      </c>
      <c r="Q1344" s="36">
        <f t="shared" si="1109"/>
        <v>6</v>
      </c>
      <c r="R1344" s="36">
        <f t="shared" si="1097"/>
        <v>1</v>
      </c>
      <c r="S1344" s="36">
        <f t="shared" si="1098"/>
        <v>1</v>
      </c>
      <c r="T1344" s="36">
        <f t="shared" si="1099"/>
        <v>0</v>
      </c>
      <c r="U1344" s="36">
        <f t="shared" si="1100"/>
        <v>0</v>
      </c>
      <c r="V1344" s="36">
        <f t="shared" si="1101"/>
        <v>37</v>
      </c>
      <c r="W1344" s="45">
        <f t="shared" si="1102"/>
        <v>8</v>
      </c>
      <c r="X1344" s="50">
        <f t="shared" si="1103"/>
        <v>4.625</v>
      </c>
      <c r="Y1344" s="46">
        <f t="shared" si="1119"/>
        <v>0.140625</v>
      </c>
      <c r="Z1344" s="46">
        <f t="shared" si="1120"/>
        <v>0.390625</v>
      </c>
      <c r="AA1344" s="46">
        <f t="shared" si="1121"/>
        <v>2.640625</v>
      </c>
      <c r="AB1344" s="46">
        <f t="shared" si="1122"/>
        <v>6.890625</v>
      </c>
      <c r="AC1344" s="46">
        <f t="shared" si="1123"/>
        <v>13.140625</v>
      </c>
      <c r="AD1344" s="46">
        <f t="shared" si="1124"/>
        <v>0.84375</v>
      </c>
      <c r="AE1344" s="46">
        <f t="shared" si="1125"/>
        <v>0.390625</v>
      </c>
      <c r="AF1344" s="46">
        <f t="shared" si="1126"/>
        <v>2.640625</v>
      </c>
      <c r="AG1344" s="46">
        <f t="shared" si="1127"/>
        <v>0</v>
      </c>
      <c r="AH1344" s="46">
        <f t="shared" si="1128"/>
        <v>0</v>
      </c>
      <c r="AI1344" s="46">
        <f t="shared" si="1104"/>
        <v>0.5535714285714286</v>
      </c>
      <c r="AJ1344" s="47">
        <f t="shared" si="1111"/>
        <v>0.74402380914284494</v>
      </c>
      <c r="AK1344" s="47">
        <f t="shared" si="1112"/>
        <v>0.76821813176065357</v>
      </c>
      <c r="AL1344" s="47">
        <f t="shared" si="1113"/>
        <v>-0.59276090413630655</v>
      </c>
      <c r="AM1344" s="47">
        <f t="shared" si="1114"/>
        <v>-10.418365651099725</v>
      </c>
      <c r="AN1344" s="47">
        <f t="shared" si="1115"/>
        <v>0</v>
      </c>
      <c r="AO1344" s="47">
        <f t="shared" si="1116"/>
        <v>0</v>
      </c>
      <c r="AP1344" s="47">
        <f t="shared" si="1117"/>
        <v>0.19047619047619047</v>
      </c>
      <c r="AQ1344" s="47">
        <f t="shared" si="1105"/>
        <v>-1.9510301759000717</v>
      </c>
      <c r="AR1344" s="1">
        <f t="shared" si="1118"/>
        <v>0</v>
      </c>
      <c r="AS1344" s="1">
        <f t="shared" si="1086"/>
        <v>0</v>
      </c>
      <c r="AT1344" s="1">
        <f t="shared" si="1087"/>
        <v>0</v>
      </c>
      <c r="AU1344" s="1">
        <f t="shared" si="1088"/>
        <v>1</v>
      </c>
      <c r="AV1344" s="1">
        <f t="shared" si="1089"/>
        <v>1</v>
      </c>
      <c r="AW1344" s="27">
        <f t="shared" si="1129"/>
        <v>2</v>
      </c>
      <c r="AX1344" s="41">
        <f t="shared" si="1106"/>
        <v>1.5</v>
      </c>
      <c r="AY1344" s="29">
        <f t="shared" si="1130"/>
        <v>12.25</v>
      </c>
      <c r="AZ1344" s="29">
        <f t="shared" si="1131"/>
        <v>6.25</v>
      </c>
      <c r="BA1344" s="29">
        <f t="shared" si="1132"/>
        <v>2.25</v>
      </c>
      <c r="BB1344" s="29">
        <f t="shared" si="1133"/>
        <v>0.25</v>
      </c>
      <c r="BC1344" s="29">
        <f t="shared" si="1134"/>
        <v>0.25</v>
      </c>
      <c r="BD1344" s="29">
        <f t="shared" si="1135"/>
        <v>0</v>
      </c>
      <c r="BE1344" s="29">
        <f t="shared" si="1135"/>
        <v>0</v>
      </c>
      <c r="BF1344" s="29">
        <f t="shared" si="1135"/>
        <v>0</v>
      </c>
      <c r="BG1344" s="29">
        <f t="shared" si="1135"/>
        <v>0.25</v>
      </c>
      <c r="BH1344" s="29">
        <f t="shared" si="1136"/>
        <v>0.25</v>
      </c>
      <c r="BI1344" s="29">
        <f t="shared" si="1107"/>
        <v>0.5</v>
      </c>
      <c r="BJ1344" s="28">
        <f t="shared" si="1090"/>
        <v>0.70710678118654757</v>
      </c>
      <c r="BK1344" s="28">
        <f t="shared" si="1091"/>
        <v>0</v>
      </c>
      <c r="BL1344" s="28">
        <f t="shared" si="1092"/>
        <v>0</v>
      </c>
      <c r="BM1344" s="28">
        <f t="shared" si="1093"/>
        <v>0</v>
      </c>
      <c r="BN1344" s="28">
        <f t="shared" si="1094"/>
        <v>0.35355339059327368</v>
      </c>
      <c r="BO1344" s="28">
        <f t="shared" si="1095"/>
        <v>-0.35355339059327368</v>
      </c>
      <c r="BP1344" s="28" t="e">
        <f t="shared" si="1096"/>
        <v>#DIV/0!</v>
      </c>
      <c r="BQ1344" s="28">
        <f t="shared" si="1108"/>
        <v>0</v>
      </c>
    </row>
    <row r="1345" spans="1:69" x14ac:dyDescent="0.2">
      <c r="A1345" s="1" t="s">
        <v>7551</v>
      </c>
      <c r="B1345" s="8" t="s">
        <v>3730</v>
      </c>
      <c r="C1345" t="s">
        <v>294</v>
      </c>
      <c r="D1345" s="38">
        <v>104</v>
      </c>
      <c r="E1345" s="52" t="s">
        <v>1601</v>
      </c>
      <c r="F1345" s="8" t="s">
        <v>3731</v>
      </c>
      <c r="G1345" s="8">
        <v>88</v>
      </c>
      <c r="H1345" s="8">
        <v>22</v>
      </c>
      <c r="I1345" s="8">
        <v>13</v>
      </c>
      <c r="J1345" s="8">
        <v>1</v>
      </c>
      <c r="K1345" s="8">
        <v>1</v>
      </c>
      <c r="L1345" s="8">
        <v>1</v>
      </c>
      <c r="M1345" s="8">
        <v>2</v>
      </c>
      <c r="N1345" s="8">
        <v>0</v>
      </c>
      <c r="O1345" s="8">
        <v>2</v>
      </c>
      <c r="P1345" s="8">
        <v>0</v>
      </c>
      <c r="Q1345" s="36">
        <f t="shared" si="1109"/>
        <v>66</v>
      </c>
      <c r="R1345" s="36">
        <f t="shared" si="1097"/>
        <v>12</v>
      </c>
      <c r="S1345" s="36">
        <f t="shared" si="1098"/>
        <v>0</v>
      </c>
      <c r="T1345" s="36">
        <f t="shared" si="1099"/>
        <v>2</v>
      </c>
      <c r="U1345" s="36">
        <f t="shared" si="1100"/>
        <v>2</v>
      </c>
      <c r="V1345" s="36">
        <f t="shared" si="1101"/>
        <v>384</v>
      </c>
      <c r="W1345" s="45">
        <f t="shared" si="1102"/>
        <v>82</v>
      </c>
      <c r="X1345" s="50">
        <f t="shared" si="1103"/>
        <v>4.6829268292682924</v>
      </c>
      <c r="Y1345" s="46">
        <f t="shared" si="1119"/>
        <v>0.1005353955978586</v>
      </c>
      <c r="Z1345" s="46">
        <f t="shared" si="1120"/>
        <v>0.46638905413444343</v>
      </c>
      <c r="AA1345" s="46">
        <f t="shared" si="1121"/>
        <v>2.8322427126710283</v>
      </c>
      <c r="AB1345" s="46">
        <f t="shared" si="1122"/>
        <v>7.1980963712076127</v>
      </c>
      <c r="AC1345" s="46">
        <f t="shared" si="1123"/>
        <v>13.563950029744198</v>
      </c>
      <c r="AD1345" s="46">
        <f t="shared" si="1124"/>
        <v>6.6353361094586676</v>
      </c>
      <c r="AE1345" s="46">
        <f t="shared" si="1125"/>
        <v>5.5966686496133207</v>
      </c>
      <c r="AF1345" s="46">
        <f t="shared" si="1126"/>
        <v>0</v>
      </c>
      <c r="AG1345" s="46">
        <f t="shared" si="1127"/>
        <v>14.396192742415225</v>
      </c>
      <c r="AH1345" s="46">
        <f t="shared" si="1128"/>
        <v>27.127900059488397</v>
      </c>
      <c r="AI1345" s="46">
        <f t="shared" si="1104"/>
        <v>0.6636555254441433</v>
      </c>
      <c r="AJ1345" s="47">
        <f t="shared" si="1111"/>
        <v>0.81465055419126997</v>
      </c>
      <c r="AK1345" s="47">
        <f t="shared" si="1112"/>
        <v>3.8914221845411703</v>
      </c>
      <c r="AL1345" s="47">
        <f t="shared" si="1113"/>
        <v>-7.0695162655726778</v>
      </c>
      <c r="AM1345" s="47">
        <f t="shared" si="1114"/>
        <v>0</v>
      </c>
      <c r="AN1345" s="47">
        <f t="shared" si="1115"/>
        <v>-71.44015844780462</v>
      </c>
      <c r="AO1345" s="47">
        <f t="shared" si="1116"/>
        <v>-184.79711868371706</v>
      </c>
      <c r="AP1345" s="47">
        <f t="shared" si="1117"/>
        <v>1.2654320987654321E-2</v>
      </c>
      <c r="AQ1345" s="47">
        <f t="shared" si="1105"/>
        <v>-3.2827253764551481</v>
      </c>
      <c r="AR1345" s="1">
        <f t="shared" si="1118"/>
        <v>22</v>
      </c>
      <c r="AS1345" s="1">
        <f t="shared" si="1086"/>
        <v>1</v>
      </c>
      <c r="AT1345" s="1">
        <f t="shared" si="1087"/>
        <v>1</v>
      </c>
      <c r="AU1345" s="1">
        <f t="shared" si="1088"/>
        <v>0</v>
      </c>
      <c r="AV1345" s="1">
        <f t="shared" si="1089"/>
        <v>0</v>
      </c>
      <c r="AW1345" s="27">
        <f t="shared" si="1129"/>
        <v>24</v>
      </c>
      <c r="AX1345" s="41">
        <f t="shared" si="1106"/>
        <v>4.875</v>
      </c>
      <c r="AY1345" s="29">
        <f t="shared" si="1130"/>
        <v>1.5625E-2</v>
      </c>
      <c r="AZ1345" s="29">
        <f t="shared" si="1131"/>
        <v>0.765625</v>
      </c>
      <c r="BA1345" s="29">
        <f t="shared" si="1132"/>
        <v>3.515625</v>
      </c>
      <c r="BB1345" s="29">
        <f t="shared" si="1133"/>
        <v>8.265625</v>
      </c>
      <c r="BC1345" s="29">
        <f t="shared" si="1134"/>
        <v>15.015625</v>
      </c>
      <c r="BD1345" s="29">
        <f t="shared" si="1135"/>
        <v>0.34375</v>
      </c>
      <c r="BE1345" s="29">
        <f t="shared" si="1135"/>
        <v>0.765625</v>
      </c>
      <c r="BF1345" s="29">
        <f t="shared" si="1135"/>
        <v>3.515625</v>
      </c>
      <c r="BG1345" s="29">
        <f t="shared" si="1135"/>
        <v>0</v>
      </c>
      <c r="BH1345" s="29">
        <f t="shared" si="1136"/>
        <v>0</v>
      </c>
      <c r="BI1345" s="29">
        <f t="shared" si="1107"/>
        <v>0.20108695652173914</v>
      </c>
      <c r="BJ1345" s="28">
        <f t="shared" si="1090"/>
        <v>0.44842720314644063</v>
      </c>
      <c r="BK1345" s="28">
        <f t="shared" si="1091"/>
        <v>0.47651532050933859</v>
      </c>
      <c r="BL1345" s="28">
        <f t="shared" si="1092"/>
        <v>-7.4293070424865055</v>
      </c>
      <c r="BM1345" s="28">
        <f t="shared" si="1093"/>
        <v>-73.101782123591718</v>
      </c>
      <c r="BN1345" s="28">
        <f t="shared" si="1094"/>
        <v>0</v>
      </c>
      <c r="BO1345" s="28">
        <f t="shared" si="1095"/>
        <v>0</v>
      </c>
      <c r="BP1345" s="28">
        <f t="shared" si="1096"/>
        <v>4.7430830039525688E-2</v>
      </c>
      <c r="BQ1345" s="28">
        <f t="shared" si="1108"/>
        <v>-3.797054885955836</v>
      </c>
    </row>
    <row r="1346" spans="1:69" x14ac:dyDescent="0.2">
      <c r="A1346" s="1" t="s">
        <v>7551</v>
      </c>
      <c r="B1346" s="8" t="s">
        <v>3732</v>
      </c>
      <c r="C1346" t="s">
        <v>56</v>
      </c>
      <c r="D1346" s="38">
        <v>2</v>
      </c>
      <c r="E1346" s="52" t="s">
        <v>3733</v>
      </c>
      <c r="F1346" s="8" t="s">
        <v>3734</v>
      </c>
      <c r="G1346" s="8">
        <v>2</v>
      </c>
      <c r="H1346" s="8">
        <v>0</v>
      </c>
      <c r="I1346" s="8">
        <v>2</v>
      </c>
      <c r="J1346" s="8">
        <v>0</v>
      </c>
      <c r="K1346" s="8">
        <v>2</v>
      </c>
      <c r="L1346" s="8">
        <v>0</v>
      </c>
      <c r="M1346" s="8">
        <v>2</v>
      </c>
      <c r="N1346" s="8">
        <v>0</v>
      </c>
      <c r="O1346" s="8">
        <v>2</v>
      </c>
      <c r="P1346" s="8">
        <v>0</v>
      </c>
      <c r="Q1346" s="36">
        <f t="shared" si="1109"/>
        <v>2</v>
      </c>
      <c r="R1346" s="36">
        <f t="shared" si="1097"/>
        <v>2</v>
      </c>
      <c r="S1346" s="36">
        <f t="shared" si="1098"/>
        <v>2</v>
      </c>
      <c r="T1346" s="36">
        <f t="shared" si="1099"/>
        <v>2</v>
      </c>
      <c r="U1346" s="36">
        <f t="shared" si="1100"/>
        <v>2</v>
      </c>
      <c r="V1346" s="36">
        <f t="shared" si="1101"/>
        <v>30</v>
      </c>
      <c r="W1346" s="45">
        <f t="shared" si="1102"/>
        <v>10</v>
      </c>
      <c r="X1346" s="50">
        <f t="shared" si="1103"/>
        <v>3</v>
      </c>
      <c r="Y1346" s="46">
        <f t="shared" si="1119"/>
        <v>4</v>
      </c>
      <c r="Z1346" s="46">
        <f t="shared" si="1120"/>
        <v>1</v>
      </c>
      <c r="AA1346" s="46">
        <f t="shared" si="1121"/>
        <v>0</v>
      </c>
      <c r="AB1346" s="46">
        <f t="shared" si="1122"/>
        <v>1</v>
      </c>
      <c r="AC1346" s="46">
        <f t="shared" si="1123"/>
        <v>4</v>
      </c>
      <c r="AD1346" s="46">
        <f t="shared" si="1124"/>
        <v>8</v>
      </c>
      <c r="AE1346" s="46">
        <f t="shared" si="1125"/>
        <v>2</v>
      </c>
      <c r="AF1346" s="46">
        <f t="shared" si="1126"/>
        <v>0</v>
      </c>
      <c r="AG1346" s="46">
        <f t="shared" si="1127"/>
        <v>2</v>
      </c>
      <c r="AH1346" s="46">
        <f t="shared" si="1128"/>
        <v>8</v>
      </c>
      <c r="AI1346" s="46">
        <f t="shared" si="1104"/>
        <v>2.2222222222222223</v>
      </c>
      <c r="AJ1346" s="47">
        <f t="shared" si="1111"/>
        <v>1.4907119849998598</v>
      </c>
      <c r="AK1346" s="47">
        <f t="shared" si="1112"/>
        <v>4.8299068313995459</v>
      </c>
      <c r="AL1346" s="47">
        <f t="shared" si="1113"/>
        <v>0.60373835392494324</v>
      </c>
      <c r="AM1346" s="47">
        <f t="shared" si="1114"/>
        <v>0</v>
      </c>
      <c r="AN1346" s="47">
        <f t="shared" si="1115"/>
        <v>-0.60373835392494324</v>
      </c>
      <c r="AO1346" s="47">
        <f t="shared" si="1116"/>
        <v>-4.8299068313995459</v>
      </c>
      <c r="AP1346" s="47">
        <f t="shared" si="1117"/>
        <v>0.1388888888888889</v>
      </c>
      <c r="AQ1346" s="47">
        <f t="shared" si="1105"/>
        <v>0</v>
      </c>
      <c r="AR1346" s="1">
        <f t="shared" si="1118"/>
        <v>0</v>
      </c>
      <c r="AS1346" s="1">
        <f t="shared" ref="AS1346:AS1409" si="1137">J1346</f>
        <v>0</v>
      </c>
      <c r="AT1346" s="1">
        <f t="shared" ref="AT1346:AT1409" si="1138">L1346</f>
        <v>0</v>
      </c>
      <c r="AU1346" s="1">
        <f t="shared" ref="AU1346:AU1409" si="1139">N1346</f>
        <v>0</v>
      </c>
      <c r="AV1346" s="1">
        <f t="shared" ref="AV1346:AV1409" si="1140">P1346</f>
        <v>0</v>
      </c>
      <c r="AW1346" s="27">
        <f t="shared" si="1129"/>
        <v>0</v>
      </c>
      <c r="AX1346" s="41">
        <f t="shared" si="1106"/>
        <v>0</v>
      </c>
      <c r="AY1346" s="29">
        <f t="shared" si="1130"/>
        <v>25</v>
      </c>
      <c r="AZ1346" s="29">
        <f t="shared" si="1131"/>
        <v>16</v>
      </c>
      <c r="BA1346" s="29">
        <f t="shared" si="1132"/>
        <v>9</v>
      </c>
      <c r="BB1346" s="29">
        <f t="shared" si="1133"/>
        <v>4</v>
      </c>
      <c r="BC1346" s="29">
        <f t="shared" si="1134"/>
        <v>1</v>
      </c>
      <c r="BD1346" s="29">
        <f t="shared" si="1135"/>
        <v>0</v>
      </c>
      <c r="BE1346" s="29">
        <f t="shared" si="1135"/>
        <v>0</v>
      </c>
      <c r="BF1346" s="29">
        <f t="shared" si="1135"/>
        <v>0</v>
      </c>
      <c r="BG1346" s="29">
        <f t="shared" si="1135"/>
        <v>0</v>
      </c>
      <c r="BH1346" s="29">
        <f t="shared" si="1136"/>
        <v>0</v>
      </c>
      <c r="BI1346" s="29">
        <f t="shared" si="1107"/>
        <v>0</v>
      </c>
      <c r="BJ1346" s="28">
        <f t="shared" ref="BJ1346:BJ1409" si="1141">SQRT(BI1346)</f>
        <v>0</v>
      </c>
      <c r="BK1346" s="28" t="e">
        <f t="shared" ref="BK1346:BK1409" si="1142">AR1346*((5-AX1346)/BJ1346)*((5-AX1346)/BJ1346)*((5-AX1346)/BJ1346)</f>
        <v>#DIV/0!</v>
      </c>
      <c r="BL1346" s="28" t="e">
        <f t="shared" ref="BL1346:BL1409" si="1143">AS1346*((4-AX1346)/BJ1346)*((4-AX1346)/BJ1346)*((4-AX1346)/BJ1346)</f>
        <v>#DIV/0!</v>
      </c>
      <c r="BM1346" s="28" t="e">
        <f t="shared" ref="BM1346:BM1409" si="1144">AT1346*((3-AX1346)/BJ1346)*((3-AX1346)/BJ1346)*((3-AX1346)/BJ1346)</f>
        <v>#DIV/0!</v>
      </c>
      <c r="BN1346" s="28" t="e">
        <f t="shared" ref="BN1346:BN1409" si="1145">AU1346*((2-AX1346)/BJ1346)*((2-AX1346)/BJ1346)*((2-AX1346)/BJ1346)</f>
        <v>#DIV/0!</v>
      </c>
      <c r="BO1346" s="28" t="e">
        <f t="shared" ref="BO1346:BO1409" si="1146">AV1346*((1-AX1346)/BJ1346)*((1-AX1346)/BJ1346)*((1-AX1346)/BJ1346)</f>
        <v>#DIV/0!</v>
      </c>
      <c r="BP1346" s="28">
        <f t="shared" ref="BP1346:BP1409" si="1147">AW1346/((AW1346-1)*(AW1346-2))</f>
        <v>0</v>
      </c>
      <c r="BQ1346" s="28">
        <f t="shared" si="1108"/>
        <v>0</v>
      </c>
    </row>
    <row r="1347" spans="1:69" x14ac:dyDescent="0.2">
      <c r="A1347" s="1" t="s">
        <v>7551</v>
      </c>
      <c r="B1347" s="8" t="s">
        <v>3735</v>
      </c>
      <c r="C1347" t="s">
        <v>56</v>
      </c>
      <c r="D1347" s="38">
        <v>9</v>
      </c>
      <c r="E1347" s="52" t="s">
        <v>3736</v>
      </c>
      <c r="F1347" s="8" t="s">
        <v>3737</v>
      </c>
      <c r="G1347" s="8">
        <v>9</v>
      </c>
      <c r="H1347" s="8">
        <v>1</v>
      </c>
      <c r="I1347" s="8">
        <v>9</v>
      </c>
      <c r="J1347" s="8">
        <v>1</v>
      </c>
      <c r="K1347" s="8">
        <v>9</v>
      </c>
      <c r="L1347" s="8">
        <v>1</v>
      </c>
      <c r="M1347" s="8">
        <v>9</v>
      </c>
      <c r="N1347" s="8">
        <v>1</v>
      </c>
      <c r="O1347" s="8">
        <v>9</v>
      </c>
      <c r="P1347" s="8">
        <v>1</v>
      </c>
      <c r="Q1347" s="36">
        <f t="shared" si="1109"/>
        <v>8</v>
      </c>
      <c r="R1347" s="36">
        <f t="shared" ref="R1347:R1410" si="1148">IFERROR(I1347-J1347,0)</f>
        <v>8</v>
      </c>
      <c r="S1347" s="36">
        <f t="shared" ref="S1347:S1410" si="1149">IFERROR(K1347-L1347,0)</f>
        <v>8</v>
      </c>
      <c r="T1347" s="36">
        <f t="shared" ref="T1347:T1410" si="1150">IFERROR(M1347-N1347,0)</f>
        <v>8</v>
      </c>
      <c r="U1347" s="36">
        <f t="shared" ref="U1347:U1410" si="1151">IFERROR(O1347-P1347,0)</f>
        <v>8</v>
      </c>
      <c r="V1347" s="36">
        <f t="shared" ref="V1347:V1410" si="1152">Q1347*5+R1347*4+S1347*3+T1347*2+U1347*1</f>
        <v>120</v>
      </c>
      <c r="W1347" s="45">
        <f t="shared" ref="W1347:W1410" si="1153">IFERROR(Q1347+R1347+S1347+T1347+U1347,0)</f>
        <v>40</v>
      </c>
      <c r="X1347" s="50">
        <f t="shared" ref="X1347:X1410" si="1154">IF(ISERROR(V1347/W1347),0,(V1347/W1347))</f>
        <v>3</v>
      </c>
      <c r="Y1347" s="46">
        <f t="shared" si="1119"/>
        <v>4</v>
      </c>
      <c r="Z1347" s="46">
        <f t="shared" si="1120"/>
        <v>1</v>
      </c>
      <c r="AA1347" s="46">
        <f t="shared" si="1121"/>
        <v>0</v>
      </c>
      <c r="AB1347" s="46">
        <f t="shared" si="1122"/>
        <v>1</v>
      </c>
      <c r="AC1347" s="46">
        <f t="shared" si="1123"/>
        <v>4</v>
      </c>
      <c r="AD1347" s="46">
        <f t="shared" si="1124"/>
        <v>32</v>
      </c>
      <c r="AE1347" s="46">
        <f t="shared" si="1125"/>
        <v>8</v>
      </c>
      <c r="AF1347" s="46">
        <f t="shared" si="1126"/>
        <v>0</v>
      </c>
      <c r="AG1347" s="46">
        <f t="shared" si="1127"/>
        <v>8</v>
      </c>
      <c r="AH1347" s="46">
        <f t="shared" si="1128"/>
        <v>32</v>
      </c>
      <c r="AI1347" s="46">
        <f t="shared" ref="AI1347:AI1410" si="1155">IF(ISERROR(SUM(AD1347:AH1347)/(W1347-1)),0,SUM(AD1347:AH1347)/(W1347-1))</f>
        <v>2.0512820512820511</v>
      </c>
      <c r="AJ1347" s="47">
        <f t="shared" si="1111"/>
        <v>1.4322297480788657</v>
      </c>
      <c r="AK1347" s="47">
        <f t="shared" si="1112"/>
        <v>21.784214468279547</v>
      </c>
      <c r="AL1347" s="47">
        <f t="shared" si="1113"/>
        <v>2.7230268085349434</v>
      </c>
      <c r="AM1347" s="47">
        <f t="shared" si="1114"/>
        <v>0</v>
      </c>
      <c r="AN1347" s="47">
        <f t="shared" si="1115"/>
        <v>-2.7230268085349434</v>
      </c>
      <c r="AO1347" s="47">
        <f t="shared" si="1116"/>
        <v>-21.784214468279547</v>
      </c>
      <c r="AP1347" s="47">
        <f t="shared" si="1117"/>
        <v>2.6990553306342781E-2</v>
      </c>
      <c r="AQ1347" s="47">
        <f t="shared" ref="AQ1347:AQ1410" si="1156">IF(ISERROR(SUM(AK1347:AO1347)*AP1347),0,(SUM(AK1347:AO1347)*AP1347))</f>
        <v>0</v>
      </c>
      <c r="AR1347" s="1">
        <f t="shared" si="1118"/>
        <v>1</v>
      </c>
      <c r="AS1347" s="1">
        <f t="shared" si="1137"/>
        <v>1</v>
      </c>
      <c r="AT1347" s="1">
        <f t="shared" si="1138"/>
        <v>1</v>
      </c>
      <c r="AU1347" s="1">
        <f t="shared" si="1139"/>
        <v>1</v>
      </c>
      <c r="AV1347" s="1">
        <f t="shared" si="1140"/>
        <v>1</v>
      </c>
      <c r="AW1347" s="27">
        <f t="shared" si="1129"/>
        <v>5</v>
      </c>
      <c r="AX1347" s="41">
        <f t="shared" ref="AX1347:AX1410" si="1157">IF(ISERROR(((AR1347*5+AS1347*4+AT1347*3+AU1347*2+AV1347*1)/AW1347)),0,((AR1347*5+AS1347*4+AT1347*3+AU1347*2+AV1347*1)/AW1347))</f>
        <v>3</v>
      </c>
      <c r="AY1347" s="29">
        <f t="shared" si="1130"/>
        <v>4</v>
      </c>
      <c r="AZ1347" s="29">
        <f t="shared" si="1131"/>
        <v>1</v>
      </c>
      <c r="BA1347" s="29">
        <f t="shared" si="1132"/>
        <v>0</v>
      </c>
      <c r="BB1347" s="29">
        <f t="shared" si="1133"/>
        <v>1</v>
      </c>
      <c r="BC1347" s="29">
        <f t="shared" si="1134"/>
        <v>4</v>
      </c>
      <c r="BD1347" s="29">
        <f t="shared" si="1135"/>
        <v>4</v>
      </c>
      <c r="BE1347" s="29">
        <f t="shared" si="1135"/>
        <v>1</v>
      </c>
      <c r="BF1347" s="29">
        <f t="shared" si="1135"/>
        <v>0</v>
      </c>
      <c r="BG1347" s="29">
        <f t="shared" si="1135"/>
        <v>1</v>
      </c>
      <c r="BH1347" s="29">
        <f t="shared" si="1136"/>
        <v>4</v>
      </c>
      <c r="BI1347" s="29">
        <f t="shared" ref="BI1347:BI1410" si="1158">IF(ISERROR((SUM(BD1347:BH1347)/(AW1347-1))),0,((SUM(BD1347:BH1347)/(AW1347-1))))</f>
        <v>2.5</v>
      </c>
      <c r="BJ1347" s="28">
        <f t="shared" si="1141"/>
        <v>1.5811388300841898</v>
      </c>
      <c r="BK1347" s="28">
        <f t="shared" si="1142"/>
        <v>2.0238577025077631</v>
      </c>
      <c r="BL1347" s="28">
        <f t="shared" si="1143"/>
        <v>0.25298221281347039</v>
      </c>
      <c r="BM1347" s="28">
        <f t="shared" si="1144"/>
        <v>0</v>
      </c>
      <c r="BN1347" s="28">
        <f t="shared" si="1145"/>
        <v>-0.25298221281347039</v>
      </c>
      <c r="BO1347" s="28">
        <f t="shared" si="1146"/>
        <v>-2.0238577025077631</v>
      </c>
      <c r="BP1347" s="28">
        <f t="shared" si="1147"/>
        <v>0.41666666666666669</v>
      </c>
      <c r="BQ1347" s="28">
        <f t="shared" ref="BQ1347:BQ1410" si="1159">IF(ISERROR((SUM(BK1347:BO1347)*BP1347)),0,(SUM(BK1347:BO1347)*BP1347))</f>
        <v>0</v>
      </c>
    </row>
    <row r="1348" spans="1:69" x14ac:dyDescent="0.2">
      <c r="A1348" s="1" t="s">
        <v>7551</v>
      </c>
      <c r="B1348" s="8" t="s">
        <v>3738</v>
      </c>
      <c r="C1348" t="s">
        <v>49</v>
      </c>
      <c r="D1348" s="38">
        <v>644</v>
      </c>
      <c r="E1348" s="52" t="s">
        <v>1661</v>
      </c>
      <c r="F1348" s="8" t="s">
        <v>3739</v>
      </c>
      <c r="G1348" s="8">
        <v>480</v>
      </c>
      <c r="H1348" s="8">
        <v>67</v>
      </c>
      <c r="I1348" s="8">
        <v>114</v>
      </c>
      <c r="J1348" s="8">
        <v>7</v>
      </c>
      <c r="K1348" s="8">
        <v>35</v>
      </c>
      <c r="L1348" s="8">
        <v>3</v>
      </c>
      <c r="M1348" s="8">
        <v>9</v>
      </c>
      <c r="N1348" s="8">
        <v>0</v>
      </c>
      <c r="O1348" s="8">
        <v>6</v>
      </c>
      <c r="P1348" s="8">
        <v>1</v>
      </c>
      <c r="Q1348" s="36">
        <f t="shared" ref="Q1348:Q1411" si="1160">IFERROR(G1348-H1348,0)</f>
        <v>413</v>
      </c>
      <c r="R1348" s="36">
        <f t="shared" si="1148"/>
        <v>107</v>
      </c>
      <c r="S1348" s="36">
        <f t="shared" si="1149"/>
        <v>32</v>
      </c>
      <c r="T1348" s="36">
        <f t="shared" si="1150"/>
        <v>9</v>
      </c>
      <c r="U1348" s="36">
        <f t="shared" si="1151"/>
        <v>5</v>
      </c>
      <c r="V1348" s="36">
        <f t="shared" si="1152"/>
        <v>2612</v>
      </c>
      <c r="W1348" s="45">
        <f t="shared" si="1153"/>
        <v>566</v>
      </c>
      <c r="X1348" s="50">
        <f t="shared" si="1154"/>
        <v>4.6148409893992932</v>
      </c>
      <c r="Y1348" s="46">
        <f t="shared" si="1119"/>
        <v>0.14834746344691535</v>
      </c>
      <c r="Z1348" s="46">
        <f t="shared" si="1120"/>
        <v>0.37802944224550178</v>
      </c>
      <c r="AA1348" s="46">
        <f t="shared" si="1121"/>
        <v>2.6077114210440882</v>
      </c>
      <c r="AB1348" s="46">
        <f t="shared" si="1122"/>
        <v>6.837393399842675</v>
      </c>
      <c r="AC1348" s="46">
        <f t="shared" si="1123"/>
        <v>13.067075378641261</v>
      </c>
      <c r="AD1348" s="46">
        <f t="shared" si="1124"/>
        <v>61.267502403576039</v>
      </c>
      <c r="AE1348" s="46">
        <f t="shared" si="1125"/>
        <v>40.449150320268693</v>
      </c>
      <c r="AF1348" s="46">
        <f t="shared" si="1126"/>
        <v>83.446765473410821</v>
      </c>
      <c r="AG1348" s="46">
        <f t="shared" si="1127"/>
        <v>61.536540598584075</v>
      </c>
      <c r="AH1348" s="46">
        <f t="shared" si="1128"/>
        <v>65.335376893206302</v>
      </c>
      <c r="AI1348" s="46">
        <f t="shared" si="1155"/>
        <v>0.55227493042309017</v>
      </c>
      <c r="AJ1348" s="47">
        <f t="shared" si="1111"/>
        <v>0.74315202376303202</v>
      </c>
      <c r="AK1348" s="47">
        <f t="shared" si="1112"/>
        <v>57.495948716868142</v>
      </c>
      <c r="AL1348" s="47">
        <f t="shared" si="1113"/>
        <v>-60.595339288092596</v>
      </c>
      <c r="AM1348" s="47">
        <f t="shared" si="1114"/>
        <v>-328.32675739243422</v>
      </c>
      <c r="AN1348" s="47">
        <f t="shared" si="1115"/>
        <v>-392.05352918279186</v>
      </c>
      <c r="AO1348" s="47">
        <f t="shared" si="1116"/>
        <v>-575.44603829885466</v>
      </c>
      <c r="AP1348" s="47">
        <f t="shared" si="1117"/>
        <v>1.776187786355363E-3</v>
      </c>
      <c r="AQ1348" s="47">
        <f t="shared" si="1156"/>
        <v>-2.3071359911568528</v>
      </c>
      <c r="AR1348" s="1">
        <f t="shared" si="1118"/>
        <v>67</v>
      </c>
      <c r="AS1348" s="1">
        <f t="shared" si="1137"/>
        <v>7</v>
      </c>
      <c r="AT1348" s="1">
        <f t="shared" si="1138"/>
        <v>3</v>
      </c>
      <c r="AU1348" s="1">
        <f t="shared" si="1139"/>
        <v>0</v>
      </c>
      <c r="AV1348" s="1">
        <f t="shared" si="1140"/>
        <v>1</v>
      </c>
      <c r="AW1348" s="27">
        <f t="shared" si="1129"/>
        <v>78</v>
      </c>
      <c r="AX1348" s="41">
        <f t="shared" si="1157"/>
        <v>4.7820512820512819</v>
      </c>
      <c r="AY1348" s="29">
        <f t="shared" si="1130"/>
        <v>4.750164365548986E-2</v>
      </c>
      <c r="AZ1348" s="29">
        <f t="shared" si="1131"/>
        <v>0.61160420775805369</v>
      </c>
      <c r="BA1348" s="29">
        <f t="shared" si="1132"/>
        <v>3.1757067718606176</v>
      </c>
      <c r="BB1348" s="29">
        <f t="shared" si="1133"/>
        <v>7.7398093359631819</v>
      </c>
      <c r="BC1348" s="29">
        <f t="shared" si="1134"/>
        <v>14.303911900065746</v>
      </c>
      <c r="BD1348" s="29">
        <f t="shared" si="1135"/>
        <v>3.1826101249178205</v>
      </c>
      <c r="BE1348" s="29">
        <f t="shared" si="1135"/>
        <v>4.2812294543063754</v>
      </c>
      <c r="BF1348" s="29">
        <f t="shared" si="1135"/>
        <v>9.5271203155818522</v>
      </c>
      <c r="BG1348" s="29">
        <f t="shared" si="1135"/>
        <v>0</v>
      </c>
      <c r="BH1348" s="29">
        <f t="shared" si="1136"/>
        <v>14.303911900065746</v>
      </c>
      <c r="BI1348" s="29">
        <f t="shared" si="1158"/>
        <v>0.40642690642690638</v>
      </c>
      <c r="BJ1348" s="28">
        <f t="shared" si="1141"/>
        <v>0.63751620091328376</v>
      </c>
      <c r="BK1348" s="28">
        <f t="shared" si="1142"/>
        <v>2.6770968400263135</v>
      </c>
      <c r="BL1348" s="28">
        <f t="shared" si="1143"/>
        <v>-12.922009608750713</v>
      </c>
      <c r="BM1348" s="28">
        <f t="shared" si="1144"/>
        <v>-65.525172069361673</v>
      </c>
      <c r="BN1348" s="28">
        <f t="shared" si="1145"/>
        <v>0</v>
      </c>
      <c r="BO1348" s="28">
        <f t="shared" si="1146"/>
        <v>-208.78945590125022</v>
      </c>
      <c r="BP1348" s="28">
        <f t="shared" si="1147"/>
        <v>1.3328776486671223E-2</v>
      </c>
      <c r="BQ1348" s="28">
        <f t="shared" si="1159"/>
        <v>-3.7928305156644275</v>
      </c>
    </row>
    <row r="1349" spans="1:69" x14ac:dyDescent="0.2">
      <c r="A1349" s="1" t="s">
        <v>7551</v>
      </c>
      <c r="B1349" s="8" t="s">
        <v>3740</v>
      </c>
      <c r="C1349" t="s">
        <v>50</v>
      </c>
      <c r="D1349" s="38" t="s">
        <v>50</v>
      </c>
      <c r="E1349" s="52" t="s">
        <v>3409</v>
      </c>
      <c r="F1349" s="8" t="s">
        <v>3741</v>
      </c>
      <c r="G1349" s="8" t="s">
        <v>50</v>
      </c>
      <c r="H1349" s="8"/>
      <c r="I1349" s="8" t="s">
        <v>50</v>
      </c>
      <c r="J1349" s="8"/>
      <c r="K1349" s="8" t="s">
        <v>50</v>
      </c>
      <c r="L1349" s="8"/>
      <c r="M1349" s="8" t="s">
        <v>50</v>
      </c>
      <c r="N1349" s="8"/>
      <c r="O1349" s="8" t="s">
        <v>50</v>
      </c>
      <c r="P1349" s="8"/>
      <c r="Q1349" s="36">
        <f t="shared" si="1160"/>
        <v>0</v>
      </c>
      <c r="R1349" s="36">
        <f t="shared" si="1148"/>
        <v>0</v>
      </c>
      <c r="S1349" s="36">
        <f t="shared" si="1149"/>
        <v>0</v>
      </c>
      <c r="T1349" s="36">
        <f t="shared" si="1150"/>
        <v>0</v>
      </c>
      <c r="U1349" s="36">
        <f t="shared" si="1151"/>
        <v>0</v>
      </c>
      <c r="V1349" s="36">
        <f t="shared" si="1152"/>
        <v>0</v>
      </c>
      <c r="W1349" s="45">
        <f t="shared" si="1153"/>
        <v>0</v>
      </c>
      <c r="X1349" s="50">
        <f t="shared" si="1154"/>
        <v>0</v>
      </c>
      <c r="Y1349" s="46">
        <f t="shared" si="1119"/>
        <v>25</v>
      </c>
      <c r="Z1349" s="46">
        <f t="shared" si="1120"/>
        <v>16</v>
      </c>
      <c r="AA1349" s="46">
        <f t="shared" si="1121"/>
        <v>9</v>
      </c>
      <c r="AB1349" s="46">
        <f t="shared" si="1122"/>
        <v>4</v>
      </c>
      <c r="AC1349" s="46">
        <f t="shared" si="1123"/>
        <v>1</v>
      </c>
      <c r="AD1349" s="46">
        <f t="shared" si="1124"/>
        <v>0</v>
      </c>
      <c r="AE1349" s="46">
        <f t="shared" si="1125"/>
        <v>0</v>
      </c>
      <c r="AF1349" s="46">
        <f t="shared" si="1126"/>
        <v>0</v>
      </c>
      <c r="AG1349" s="46">
        <f t="shared" si="1127"/>
        <v>0</v>
      </c>
      <c r="AH1349" s="46">
        <f t="shared" si="1128"/>
        <v>0</v>
      </c>
      <c r="AI1349" s="46">
        <f t="shared" si="1155"/>
        <v>0</v>
      </c>
      <c r="AJ1349" s="47">
        <f t="shared" si="1111"/>
        <v>0</v>
      </c>
      <c r="AK1349" s="47" t="e">
        <f t="shared" si="1112"/>
        <v>#DIV/0!</v>
      </c>
      <c r="AL1349" s="47" t="e">
        <f t="shared" si="1113"/>
        <v>#DIV/0!</v>
      </c>
      <c r="AM1349" s="47" t="e">
        <f t="shared" si="1114"/>
        <v>#DIV/0!</v>
      </c>
      <c r="AN1349" s="47" t="e">
        <f t="shared" si="1115"/>
        <v>#DIV/0!</v>
      </c>
      <c r="AO1349" s="47" t="e">
        <f t="shared" si="1116"/>
        <v>#DIV/0!</v>
      </c>
      <c r="AP1349" s="47">
        <f t="shared" si="1117"/>
        <v>0</v>
      </c>
      <c r="AQ1349" s="47">
        <f t="shared" si="1156"/>
        <v>0</v>
      </c>
      <c r="AR1349" s="1">
        <f t="shared" si="1118"/>
        <v>0</v>
      </c>
      <c r="AS1349" s="1">
        <f t="shared" si="1137"/>
        <v>0</v>
      </c>
      <c r="AT1349" s="1">
        <f t="shared" si="1138"/>
        <v>0</v>
      </c>
      <c r="AU1349" s="1">
        <f t="shared" si="1139"/>
        <v>0</v>
      </c>
      <c r="AV1349" s="1">
        <f t="shared" si="1140"/>
        <v>0</v>
      </c>
      <c r="AW1349" s="27">
        <f t="shared" si="1129"/>
        <v>0</v>
      </c>
      <c r="AX1349" s="41">
        <f t="shared" si="1157"/>
        <v>0</v>
      </c>
      <c r="AY1349" s="29">
        <f t="shared" si="1130"/>
        <v>25</v>
      </c>
      <c r="AZ1349" s="29">
        <f t="shared" si="1131"/>
        <v>16</v>
      </c>
      <c r="BA1349" s="29">
        <f t="shared" si="1132"/>
        <v>9</v>
      </c>
      <c r="BB1349" s="29">
        <f t="shared" si="1133"/>
        <v>4</v>
      </c>
      <c r="BC1349" s="29">
        <f t="shared" si="1134"/>
        <v>1</v>
      </c>
      <c r="BD1349" s="29">
        <f t="shared" si="1135"/>
        <v>0</v>
      </c>
      <c r="BE1349" s="29">
        <f t="shared" si="1135"/>
        <v>0</v>
      </c>
      <c r="BF1349" s="29">
        <f t="shared" si="1135"/>
        <v>0</v>
      </c>
      <c r="BG1349" s="29">
        <f t="shared" si="1135"/>
        <v>0</v>
      </c>
      <c r="BH1349" s="29">
        <f t="shared" si="1136"/>
        <v>0</v>
      </c>
      <c r="BI1349" s="29">
        <f t="shared" si="1158"/>
        <v>0</v>
      </c>
      <c r="BJ1349" s="28">
        <f t="shared" si="1141"/>
        <v>0</v>
      </c>
      <c r="BK1349" s="28" t="e">
        <f t="shared" si="1142"/>
        <v>#DIV/0!</v>
      </c>
      <c r="BL1349" s="28" t="e">
        <f t="shared" si="1143"/>
        <v>#DIV/0!</v>
      </c>
      <c r="BM1349" s="28" t="e">
        <f t="shared" si="1144"/>
        <v>#DIV/0!</v>
      </c>
      <c r="BN1349" s="28" t="e">
        <f t="shared" si="1145"/>
        <v>#DIV/0!</v>
      </c>
      <c r="BO1349" s="28" t="e">
        <f t="shared" si="1146"/>
        <v>#DIV/0!</v>
      </c>
      <c r="BP1349" s="28">
        <f t="shared" si="1147"/>
        <v>0</v>
      </c>
      <c r="BQ1349" s="28">
        <f t="shared" si="1159"/>
        <v>0</v>
      </c>
    </row>
    <row r="1350" spans="1:69" x14ac:dyDescent="0.2">
      <c r="A1350" s="1" t="s">
        <v>7551</v>
      </c>
      <c r="B1350" s="8" t="s">
        <v>3742</v>
      </c>
      <c r="C1350" t="s">
        <v>81</v>
      </c>
      <c r="D1350" s="38">
        <v>234</v>
      </c>
      <c r="E1350" s="52" t="s">
        <v>1595</v>
      </c>
      <c r="F1350" s="8" t="s">
        <v>3743</v>
      </c>
      <c r="G1350" s="8">
        <v>144</v>
      </c>
      <c r="H1350" s="8">
        <v>20</v>
      </c>
      <c r="I1350" s="8">
        <v>31</v>
      </c>
      <c r="J1350" s="8">
        <v>4</v>
      </c>
      <c r="K1350" s="8">
        <v>25</v>
      </c>
      <c r="L1350" s="8">
        <v>3</v>
      </c>
      <c r="M1350" s="8">
        <v>9</v>
      </c>
      <c r="N1350" s="8">
        <v>1</v>
      </c>
      <c r="O1350" s="8">
        <v>25</v>
      </c>
      <c r="P1350" s="8">
        <v>16</v>
      </c>
      <c r="Q1350" s="36">
        <f t="shared" si="1160"/>
        <v>124</v>
      </c>
      <c r="R1350" s="36">
        <f t="shared" si="1148"/>
        <v>27</v>
      </c>
      <c r="S1350" s="36">
        <f t="shared" si="1149"/>
        <v>22</v>
      </c>
      <c r="T1350" s="36">
        <f t="shared" si="1150"/>
        <v>8</v>
      </c>
      <c r="U1350" s="36">
        <f t="shared" si="1151"/>
        <v>9</v>
      </c>
      <c r="V1350" s="36">
        <f t="shared" si="1152"/>
        <v>819</v>
      </c>
      <c r="W1350" s="45">
        <f t="shared" si="1153"/>
        <v>190</v>
      </c>
      <c r="X1350" s="50">
        <f t="shared" si="1154"/>
        <v>4.310526315789474</v>
      </c>
      <c r="Y1350" s="46">
        <f t="shared" si="1119"/>
        <v>0.47537396121883613</v>
      </c>
      <c r="Z1350" s="46">
        <f t="shared" si="1120"/>
        <v>9.6426592797784122E-2</v>
      </c>
      <c r="AA1350" s="46">
        <f t="shared" si="1121"/>
        <v>1.7174792243767321</v>
      </c>
      <c r="AB1350" s="46">
        <f t="shared" si="1122"/>
        <v>5.3385318559556802</v>
      </c>
      <c r="AC1350" s="46">
        <f t="shared" si="1123"/>
        <v>10.959584487534627</v>
      </c>
      <c r="AD1350" s="46">
        <f t="shared" si="1124"/>
        <v>58.946371191135682</v>
      </c>
      <c r="AE1350" s="46">
        <f t="shared" si="1125"/>
        <v>2.6035180055401712</v>
      </c>
      <c r="AF1350" s="46">
        <f t="shared" si="1126"/>
        <v>37.784542936288105</v>
      </c>
      <c r="AG1350" s="46">
        <f t="shared" si="1127"/>
        <v>42.708254847645442</v>
      </c>
      <c r="AH1350" s="46">
        <f t="shared" si="1128"/>
        <v>98.636260387811646</v>
      </c>
      <c r="AI1350" s="46">
        <f t="shared" si="1155"/>
        <v>1.2734335839598998</v>
      </c>
      <c r="AJ1350" s="47">
        <f t="shared" si="1111"/>
        <v>1.128465145212691</v>
      </c>
      <c r="AK1350" s="47">
        <f t="shared" si="1112"/>
        <v>28.282013187241063</v>
      </c>
      <c r="AL1350" s="47">
        <f t="shared" si="1113"/>
        <v>-0.562593289123129</v>
      </c>
      <c r="AM1350" s="47">
        <f t="shared" si="1114"/>
        <v>-34.458428749641449</v>
      </c>
      <c r="AN1350" s="47">
        <f t="shared" si="1115"/>
        <v>-68.668616260330509</v>
      </c>
      <c r="AO1350" s="47">
        <f t="shared" si="1116"/>
        <v>-227.23184466236398</v>
      </c>
      <c r="AP1350" s="47">
        <f t="shared" si="1117"/>
        <v>5.3472925813351346E-3</v>
      </c>
      <c r="AQ1350" s="47">
        <f t="shared" si="1156"/>
        <v>-1.6183017915428746</v>
      </c>
      <c r="AR1350" s="1">
        <f t="shared" si="1118"/>
        <v>20</v>
      </c>
      <c r="AS1350" s="1">
        <f t="shared" si="1137"/>
        <v>4</v>
      </c>
      <c r="AT1350" s="1">
        <f t="shared" si="1138"/>
        <v>3</v>
      </c>
      <c r="AU1350" s="1">
        <f t="shared" si="1139"/>
        <v>1</v>
      </c>
      <c r="AV1350" s="1">
        <f t="shared" si="1140"/>
        <v>16</v>
      </c>
      <c r="AW1350" s="27">
        <f t="shared" si="1129"/>
        <v>44</v>
      </c>
      <c r="AX1350" s="41">
        <f t="shared" si="1157"/>
        <v>3.25</v>
      </c>
      <c r="AY1350" s="29">
        <f t="shared" si="1130"/>
        <v>3.0625</v>
      </c>
      <c r="AZ1350" s="29">
        <f t="shared" si="1131"/>
        <v>0.5625</v>
      </c>
      <c r="BA1350" s="29">
        <f t="shared" si="1132"/>
        <v>6.25E-2</v>
      </c>
      <c r="BB1350" s="29">
        <f t="shared" si="1133"/>
        <v>1.5625</v>
      </c>
      <c r="BC1350" s="29">
        <f t="shared" si="1134"/>
        <v>5.0625</v>
      </c>
      <c r="BD1350" s="29">
        <f t="shared" si="1135"/>
        <v>61.25</v>
      </c>
      <c r="BE1350" s="29">
        <f t="shared" si="1135"/>
        <v>2.25</v>
      </c>
      <c r="BF1350" s="29">
        <f t="shared" si="1135"/>
        <v>0.1875</v>
      </c>
      <c r="BG1350" s="29">
        <f t="shared" si="1135"/>
        <v>1.5625</v>
      </c>
      <c r="BH1350" s="29">
        <f t="shared" si="1136"/>
        <v>81</v>
      </c>
      <c r="BI1350" s="29">
        <f t="shared" si="1158"/>
        <v>3.4011627906976742</v>
      </c>
      <c r="BJ1350" s="28">
        <f t="shared" si="1141"/>
        <v>1.84422417040274</v>
      </c>
      <c r="BK1350" s="28">
        <f t="shared" si="1142"/>
        <v>17.088463414984442</v>
      </c>
      <c r="BL1350" s="28">
        <f t="shared" si="1143"/>
        <v>0.26903120245165019</v>
      </c>
      <c r="BM1350" s="28">
        <f t="shared" si="1144"/>
        <v>-7.4730889569902814E-3</v>
      </c>
      <c r="BN1350" s="28">
        <f t="shared" si="1145"/>
        <v>-0.31137870654126176</v>
      </c>
      <c r="BO1350" s="28">
        <f t="shared" si="1146"/>
        <v>-29.055369864778221</v>
      </c>
      <c r="BP1350" s="28">
        <f t="shared" si="1147"/>
        <v>2.4363233665559248E-2</v>
      </c>
      <c r="BQ1350" s="28">
        <f t="shared" si="1159"/>
        <v>-0.29276632883996495</v>
      </c>
    </row>
    <row r="1351" spans="1:69" x14ac:dyDescent="0.2">
      <c r="A1351" s="1" t="s">
        <v>7551</v>
      </c>
      <c r="B1351" s="8" t="s">
        <v>3744</v>
      </c>
      <c r="C1351" t="s">
        <v>34</v>
      </c>
      <c r="D1351" s="38">
        <v>52</v>
      </c>
      <c r="E1351" s="52" t="s">
        <v>3745</v>
      </c>
      <c r="F1351" s="8" t="s">
        <v>3746</v>
      </c>
      <c r="G1351" s="8">
        <v>42</v>
      </c>
      <c r="H1351" s="8">
        <v>11</v>
      </c>
      <c r="I1351" s="8">
        <v>3</v>
      </c>
      <c r="J1351" s="8">
        <v>1</v>
      </c>
      <c r="K1351" s="8">
        <v>5</v>
      </c>
      <c r="L1351" s="8">
        <v>2</v>
      </c>
      <c r="M1351" s="8">
        <v>2</v>
      </c>
      <c r="N1351" s="8">
        <v>0</v>
      </c>
      <c r="O1351" s="8">
        <v>2</v>
      </c>
      <c r="P1351" s="8">
        <v>0</v>
      </c>
      <c r="Q1351" s="36">
        <f t="shared" si="1160"/>
        <v>31</v>
      </c>
      <c r="R1351" s="36">
        <f t="shared" si="1148"/>
        <v>2</v>
      </c>
      <c r="S1351" s="36">
        <f t="shared" si="1149"/>
        <v>3</v>
      </c>
      <c r="T1351" s="36">
        <f t="shared" si="1150"/>
        <v>2</v>
      </c>
      <c r="U1351" s="36">
        <f t="shared" si="1151"/>
        <v>2</v>
      </c>
      <c r="V1351" s="36">
        <f t="shared" si="1152"/>
        <v>178</v>
      </c>
      <c r="W1351" s="45">
        <f t="shared" si="1153"/>
        <v>40</v>
      </c>
      <c r="X1351" s="50">
        <f t="shared" si="1154"/>
        <v>4.45</v>
      </c>
      <c r="Y1351" s="46">
        <f t="shared" si="1119"/>
        <v>0.30249999999999982</v>
      </c>
      <c r="Z1351" s="46">
        <f t="shared" si="1120"/>
        <v>0.20250000000000015</v>
      </c>
      <c r="AA1351" s="46">
        <f t="shared" si="1121"/>
        <v>2.1025000000000005</v>
      </c>
      <c r="AB1351" s="46">
        <f t="shared" si="1122"/>
        <v>6.0025000000000013</v>
      </c>
      <c r="AC1351" s="46">
        <f t="shared" si="1123"/>
        <v>11.902500000000002</v>
      </c>
      <c r="AD1351" s="46">
        <f t="shared" si="1124"/>
        <v>9.3774999999999942</v>
      </c>
      <c r="AE1351" s="46">
        <f t="shared" si="1125"/>
        <v>0.4050000000000003</v>
      </c>
      <c r="AF1351" s="46">
        <f t="shared" si="1126"/>
        <v>6.307500000000001</v>
      </c>
      <c r="AG1351" s="46">
        <f t="shared" si="1127"/>
        <v>12.005000000000003</v>
      </c>
      <c r="AH1351" s="46">
        <f t="shared" si="1128"/>
        <v>23.805000000000003</v>
      </c>
      <c r="AI1351" s="46">
        <f t="shared" si="1155"/>
        <v>1.3307692307692309</v>
      </c>
      <c r="AJ1351" s="47">
        <f t="shared" si="1111"/>
        <v>1.1535897150933823</v>
      </c>
      <c r="AK1351" s="47">
        <f t="shared" si="1112"/>
        <v>3.3596623778881227</v>
      </c>
      <c r="AL1351" s="47">
        <f t="shared" si="1113"/>
        <v>-0.11871713596279525</v>
      </c>
      <c r="AM1351" s="47">
        <f t="shared" si="1114"/>
        <v>-5.9575971790053703</v>
      </c>
      <c r="AN1351" s="47">
        <f t="shared" si="1115"/>
        <v>-19.159056692574595</v>
      </c>
      <c r="AO1351" s="47">
        <f t="shared" si="1116"/>
        <v>-53.497459009604746</v>
      </c>
      <c r="AP1351" s="47">
        <f t="shared" si="1117"/>
        <v>2.6990553306342781E-2</v>
      </c>
      <c r="AQ1351" s="47">
        <f t="shared" si="1156"/>
        <v>-2.034363499035341</v>
      </c>
      <c r="AR1351" s="1">
        <f t="shared" si="1118"/>
        <v>11</v>
      </c>
      <c r="AS1351" s="1">
        <f t="shared" si="1137"/>
        <v>1</v>
      </c>
      <c r="AT1351" s="1">
        <f t="shared" si="1138"/>
        <v>2</v>
      </c>
      <c r="AU1351" s="1">
        <f t="shared" si="1139"/>
        <v>0</v>
      </c>
      <c r="AV1351" s="1">
        <f t="shared" si="1140"/>
        <v>0</v>
      </c>
      <c r="AW1351" s="27">
        <f t="shared" si="1129"/>
        <v>14</v>
      </c>
      <c r="AX1351" s="41">
        <f t="shared" si="1157"/>
        <v>4.6428571428571432</v>
      </c>
      <c r="AY1351" s="29">
        <f t="shared" si="1130"/>
        <v>0.12755102040816299</v>
      </c>
      <c r="AZ1351" s="29">
        <f t="shared" si="1131"/>
        <v>0.41326530612244949</v>
      </c>
      <c r="BA1351" s="29">
        <f t="shared" si="1132"/>
        <v>2.6989795918367361</v>
      </c>
      <c r="BB1351" s="29">
        <f t="shared" si="1133"/>
        <v>6.9846938775510221</v>
      </c>
      <c r="BC1351" s="29">
        <f t="shared" si="1134"/>
        <v>13.270408163265309</v>
      </c>
      <c r="BD1351" s="29">
        <f t="shared" si="1135"/>
        <v>1.4030612244897929</v>
      </c>
      <c r="BE1351" s="29">
        <f t="shared" si="1135"/>
        <v>0.41326530612244949</v>
      </c>
      <c r="BF1351" s="29">
        <f t="shared" si="1135"/>
        <v>5.3979591836734722</v>
      </c>
      <c r="BG1351" s="29">
        <f t="shared" si="1135"/>
        <v>0</v>
      </c>
      <c r="BH1351" s="29">
        <f t="shared" si="1136"/>
        <v>0</v>
      </c>
      <c r="BI1351" s="29">
        <f t="shared" si="1158"/>
        <v>0.55494505494505497</v>
      </c>
      <c r="BJ1351" s="28">
        <f t="shared" si="1141"/>
        <v>0.74494634366849199</v>
      </c>
      <c r="BK1351" s="28">
        <f t="shared" si="1142"/>
        <v>1.2121144048200125</v>
      </c>
      <c r="BL1351" s="28">
        <f t="shared" si="1143"/>
        <v>-0.64264101899184967</v>
      </c>
      <c r="BM1351" s="28">
        <f t="shared" si="1144"/>
        <v>-21.451339583192944</v>
      </c>
      <c r="BN1351" s="28">
        <f t="shared" si="1145"/>
        <v>0</v>
      </c>
      <c r="BO1351" s="28">
        <f t="shared" si="1146"/>
        <v>0</v>
      </c>
      <c r="BP1351" s="28">
        <f t="shared" si="1147"/>
        <v>8.9743589743589744E-2</v>
      </c>
      <c r="BQ1351" s="28">
        <f t="shared" si="1159"/>
        <v>-1.8740136330968391</v>
      </c>
    </row>
    <row r="1352" spans="1:69" x14ac:dyDescent="0.2">
      <c r="A1352" s="1" t="s">
        <v>7551</v>
      </c>
      <c r="B1352" s="8" t="s">
        <v>3747</v>
      </c>
      <c r="C1352" t="s">
        <v>178</v>
      </c>
      <c r="D1352" s="38">
        <v>10</v>
      </c>
      <c r="E1352" s="52" t="s">
        <v>3748</v>
      </c>
      <c r="F1352" s="8" t="s">
        <v>3749</v>
      </c>
      <c r="G1352" s="8">
        <v>6</v>
      </c>
      <c r="H1352" s="8">
        <v>2</v>
      </c>
      <c r="I1352" s="8">
        <v>2</v>
      </c>
      <c r="J1352" s="8">
        <v>1</v>
      </c>
      <c r="K1352" s="8">
        <v>1</v>
      </c>
      <c r="L1352" s="8">
        <v>1</v>
      </c>
      <c r="M1352" s="8">
        <v>1</v>
      </c>
      <c r="N1352" s="8">
        <v>1</v>
      </c>
      <c r="O1352" s="8">
        <v>1</v>
      </c>
      <c r="P1352" s="8">
        <v>0</v>
      </c>
      <c r="Q1352" s="36">
        <f t="shared" si="1160"/>
        <v>4</v>
      </c>
      <c r="R1352" s="36">
        <f t="shared" si="1148"/>
        <v>1</v>
      </c>
      <c r="S1352" s="36">
        <f t="shared" si="1149"/>
        <v>0</v>
      </c>
      <c r="T1352" s="36">
        <f t="shared" si="1150"/>
        <v>0</v>
      </c>
      <c r="U1352" s="36">
        <f t="shared" si="1151"/>
        <v>1</v>
      </c>
      <c r="V1352" s="36">
        <f t="shared" si="1152"/>
        <v>25</v>
      </c>
      <c r="W1352" s="45">
        <f t="shared" si="1153"/>
        <v>6</v>
      </c>
      <c r="X1352" s="50">
        <f t="shared" si="1154"/>
        <v>4.166666666666667</v>
      </c>
      <c r="Y1352" s="46">
        <f t="shared" si="1119"/>
        <v>0.69444444444444398</v>
      </c>
      <c r="Z1352" s="46">
        <f t="shared" si="1120"/>
        <v>2.7777777777777877E-2</v>
      </c>
      <c r="AA1352" s="46">
        <f t="shared" si="1121"/>
        <v>1.3611111111111118</v>
      </c>
      <c r="AB1352" s="46">
        <f t="shared" si="1122"/>
        <v>4.6944444444444455</v>
      </c>
      <c r="AC1352" s="46">
        <f t="shared" si="1123"/>
        <v>10.02777777777778</v>
      </c>
      <c r="AD1352" s="46">
        <f t="shared" si="1124"/>
        <v>2.7777777777777759</v>
      </c>
      <c r="AE1352" s="46">
        <f t="shared" si="1125"/>
        <v>2.7777777777777877E-2</v>
      </c>
      <c r="AF1352" s="46">
        <f t="shared" si="1126"/>
        <v>0</v>
      </c>
      <c r="AG1352" s="46">
        <f t="shared" si="1127"/>
        <v>0</v>
      </c>
      <c r="AH1352" s="46">
        <f t="shared" si="1128"/>
        <v>10.02777777777778</v>
      </c>
      <c r="AI1352" s="46">
        <f t="shared" si="1155"/>
        <v>2.5666666666666669</v>
      </c>
      <c r="AJ1352" s="47">
        <f t="shared" si="1111"/>
        <v>1.6020819787597222</v>
      </c>
      <c r="AK1352" s="47">
        <f t="shared" si="1112"/>
        <v>0.56293992057391617</v>
      </c>
      <c r="AL1352" s="47">
        <f t="shared" si="1113"/>
        <v>-1.1258798411478397E-3</v>
      </c>
      <c r="AM1352" s="47">
        <f t="shared" si="1114"/>
        <v>0</v>
      </c>
      <c r="AN1352" s="47">
        <f t="shared" si="1115"/>
        <v>0</v>
      </c>
      <c r="AO1352" s="47">
        <f t="shared" si="1116"/>
        <v>-7.7224098304329951</v>
      </c>
      <c r="AP1352" s="47">
        <f t="shared" si="1117"/>
        <v>0.3</v>
      </c>
      <c r="AQ1352" s="47">
        <f t="shared" si="1156"/>
        <v>-2.1481787369100678</v>
      </c>
      <c r="AR1352" s="1">
        <f t="shared" si="1118"/>
        <v>2</v>
      </c>
      <c r="AS1352" s="1">
        <f t="shared" si="1137"/>
        <v>1</v>
      </c>
      <c r="AT1352" s="1">
        <f t="shared" si="1138"/>
        <v>1</v>
      </c>
      <c r="AU1352" s="1">
        <f t="shared" si="1139"/>
        <v>1</v>
      </c>
      <c r="AV1352" s="1">
        <f t="shared" si="1140"/>
        <v>0</v>
      </c>
      <c r="AW1352" s="27">
        <f t="shared" si="1129"/>
        <v>5</v>
      </c>
      <c r="AX1352" s="41">
        <f t="shared" si="1157"/>
        <v>3.8</v>
      </c>
      <c r="AY1352" s="29">
        <f t="shared" si="1130"/>
        <v>1.4400000000000004</v>
      </c>
      <c r="AZ1352" s="29">
        <f t="shared" si="1131"/>
        <v>4.000000000000007E-2</v>
      </c>
      <c r="BA1352" s="29">
        <f t="shared" si="1132"/>
        <v>0.63999999999999968</v>
      </c>
      <c r="BB1352" s="29">
        <f t="shared" si="1133"/>
        <v>3.2399999999999993</v>
      </c>
      <c r="BC1352" s="29">
        <f t="shared" si="1134"/>
        <v>7.839999999999999</v>
      </c>
      <c r="BD1352" s="29">
        <f t="shared" si="1135"/>
        <v>2.8800000000000008</v>
      </c>
      <c r="BE1352" s="29">
        <f t="shared" si="1135"/>
        <v>4.000000000000007E-2</v>
      </c>
      <c r="BF1352" s="29">
        <f t="shared" si="1135"/>
        <v>0.63999999999999968</v>
      </c>
      <c r="BG1352" s="29">
        <f t="shared" si="1135"/>
        <v>3.2399999999999993</v>
      </c>
      <c r="BH1352" s="29">
        <f t="shared" si="1136"/>
        <v>0</v>
      </c>
      <c r="BI1352" s="29">
        <f t="shared" si="1158"/>
        <v>1.7</v>
      </c>
      <c r="BJ1352" s="28">
        <f t="shared" si="1141"/>
        <v>1.3038404810405297</v>
      </c>
      <c r="BK1352" s="28">
        <f t="shared" si="1142"/>
        <v>1.5591947067391254</v>
      </c>
      <c r="BL1352" s="28">
        <f t="shared" si="1143"/>
        <v>3.6092470063405773E-3</v>
      </c>
      <c r="BM1352" s="28">
        <f t="shared" si="1144"/>
        <v>-0.23099180840579606</v>
      </c>
      <c r="BN1352" s="28">
        <f t="shared" si="1145"/>
        <v>-2.6311410676222726</v>
      </c>
      <c r="BO1352" s="28">
        <f t="shared" si="1146"/>
        <v>0</v>
      </c>
      <c r="BP1352" s="28">
        <f t="shared" si="1147"/>
        <v>0.41666666666666669</v>
      </c>
      <c r="BQ1352" s="28">
        <f t="shared" si="1159"/>
        <v>-0.54138705095108441</v>
      </c>
    </row>
    <row r="1353" spans="1:69" x14ac:dyDescent="0.2">
      <c r="A1353" s="1" t="s">
        <v>7551</v>
      </c>
      <c r="B1353" s="8" t="s">
        <v>3750</v>
      </c>
      <c r="C1353" t="s">
        <v>81</v>
      </c>
      <c r="D1353" s="38">
        <v>9</v>
      </c>
      <c r="E1353" s="52" t="s">
        <v>3751</v>
      </c>
      <c r="F1353" s="8" t="s">
        <v>3752</v>
      </c>
      <c r="G1353" s="8">
        <v>5</v>
      </c>
      <c r="H1353" s="8">
        <v>0</v>
      </c>
      <c r="I1353" s="8">
        <v>2</v>
      </c>
      <c r="J1353" s="8">
        <v>0</v>
      </c>
      <c r="K1353" s="8">
        <v>1</v>
      </c>
      <c r="L1353" s="8">
        <v>0</v>
      </c>
      <c r="M1353" s="8">
        <v>1</v>
      </c>
      <c r="N1353" s="8">
        <v>1</v>
      </c>
      <c r="O1353" s="8">
        <v>1</v>
      </c>
      <c r="P1353" s="8">
        <v>1</v>
      </c>
      <c r="Q1353" s="36">
        <f t="shared" si="1160"/>
        <v>5</v>
      </c>
      <c r="R1353" s="36">
        <f t="shared" si="1148"/>
        <v>2</v>
      </c>
      <c r="S1353" s="36">
        <f t="shared" si="1149"/>
        <v>1</v>
      </c>
      <c r="T1353" s="36">
        <f t="shared" si="1150"/>
        <v>0</v>
      </c>
      <c r="U1353" s="36">
        <f t="shared" si="1151"/>
        <v>0</v>
      </c>
      <c r="V1353" s="36">
        <f t="shared" si="1152"/>
        <v>36</v>
      </c>
      <c r="W1353" s="45">
        <f t="shared" si="1153"/>
        <v>8</v>
      </c>
      <c r="X1353" s="50">
        <f t="shared" si="1154"/>
        <v>4.5</v>
      </c>
      <c r="Y1353" s="46">
        <f t="shared" si="1119"/>
        <v>0.25</v>
      </c>
      <c r="Z1353" s="46">
        <f t="shared" si="1120"/>
        <v>0.25</v>
      </c>
      <c r="AA1353" s="46">
        <f t="shared" si="1121"/>
        <v>2.25</v>
      </c>
      <c r="AB1353" s="46">
        <f t="shared" si="1122"/>
        <v>6.25</v>
      </c>
      <c r="AC1353" s="46">
        <f t="shared" si="1123"/>
        <v>12.25</v>
      </c>
      <c r="AD1353" s="46">
        <f t="shared" si="1124"/>
        <v>1.25</v>
      </c>
      <c r="AE1353" s="46">
        <f t="shared" si="1125"/>
        <v>0.5</v>
      </c>
      <c r="AF1353" s="46">
        <f t="shared" si="1126"/>
        <v>2.25</v>
      </c>
      <c r="AG1353" s="46">
        <f t="shared" si="1127"/>
        <v>0</v>
      </c>
      <c r="AH1353" s="46">
        <f t="shared" si="1128"/>
        <v>0</v>
      </c>
      <c r="AI1353" s="46">
        <f t="shared" si="1155"/>
        <v>0.5714285714285714</v>
      </c>
      <c r="AJ1353" s="47">
        <f t="shared" si="1111"/>
        <v>0.7559289460184544</v>
      </c>
      <c r="AK1353" s="47">
        <f t="shared" si="1112"/>
        <v>1.4468952482384481</v>
      </c>
      <c r="AL1353" s="47">
        <f t="shared" si="1113"/>
        <v>-0.57875809929537925</v>
      </c>
      <c r="AM1353" s="47">
        <f t="shared" si="1114"/>
        <v>-7.8132343404876208</v>
      </c>
      <c r="AN1353" s="47">
        <f t="shared" si="1115"/>
        <v>0</v>
      </c>
      <c r="AO1353" s="47">
        <f t="shared" si="1116"/>
        <v>0</v>
      </c>
      <c r="AP1353" s="47">
        <f t="shared" si="1117"/>
        <v>0.19047619047619047</v>
      </c>
      <c r="AQ1353" s="47">
        <f t="shared" si="1156"/>
        <v>-1.3228756555322956</v>
      </c>
      <c r="AR1353" s="1">
        <f t="shared" si="1118"/>
        <v>0</v>
      </c>
      <c r="AS1353" s="1">
        <f t="shared" si="1137"/>
        <v>0</v>
      </c>
      <c r="AT1353" s="1">
        <f t="shared" si="1138"/>
        <v>0</v>
      </c>
      <c r="AU1353" s="1">
        <f t="shared" si="1139"/>
        <v>1</v>
      </c>
      <c r="AV1353" s="1">
        <f t="shared" si="1140"/>
        <v>1</v>
      </c>
      <c r="AW1353" s="27">
        <f t="shared" si="1129"/>
        <v>2</v>
      </c>
      <c r="AX1353" s="41">
        <f t="shared" si="1157"/>
        <v>1.5</v>
      </c>
      <c r="AY1353" s="29">
        <f t="shared" si="1130"/>
        <v>12.25</v>
      </c>
      <c r="AZ1353" s="29">
        <f t="shared" si="1131"/>
        <v>6.25</v>
      </c>
      <c r="BA1353" s="29">
        <f t="shared" si="1132"/>
        <v>2.25</v>
      </c>
      <c r="BB1353" s="29">
        <f t="shared" si="1133"/>
        <v>0.25</v>
      </c>
      <c r="BC1353" s="29">
        <f t="shared" si="1134"/>
        <v>0.25</v>
      </c>
      <c r="BD1353" s="29">
        <f t="shared" si="1135"/>
        <v>0</v>
      </c>
      <c r="BE1353" s="29">
        <f t="shared" si="1135"/>
        <v>0</v>
      </c>
      <c r="BF1353" s="29">
        <f t="shared" si="1135"/>
        <v>0</v>
      </c>
      <c r="BG1353" s="29">
        <f t="shared" si="1135"/>
        <v>0.25</v>
      </c>
      <c r="BH1353" s="29">
        <f t="shared" si="1136"/>
        <v>0.25</v>
      </c>
      <c r="BI1353" s="29">
        <f t="shared" si="1158"/>
        <v>0.5</v>
      </c>
      <c r="BJ1353" s="28">
        <f t="shared" si="1141"/>
        <v>0.70710678118654757</v>
      </c>
      <c r="BK1353" s="28">
        <f t="shared" si="1142"/>
        <v>0</v>
      </c>
      <c r="BL1353" s="28">
        <f t="shared" si="1143"/>
        <v>0</v>
      </c>
      <c r="BM1353" s="28">
        <f t="shared" si="1144"/>
        <v>0</v>
      </c>
      <c r="BN1353" s="28">
        <f t="shared" si="1145"/>
        <v>0.35355339059327368</v>
      </c>
      <c r="BO1353" s="28">
        <f t="shared" si="1146"/>
        <v>-0.35355339059327368</v>
      </c>
      <c r="BP1353" s="28" t="e">
        <f t="shared" si="1147"/>
        <v>#DIV/0!</v>
      </c>
      <c r="BQ1353" s="28">
        <f t="shared" si="1159"/>
        <v>0</v>
      </c>
    </row>
    <row r="1354" spans="1:69" x14ac:dyDescent="0.2">
      <c r="A1354" s="1" t="s">
        <v>7551</v>
      </c>
      <c r="B1354" s="8" t="s">
        <v>3753</v>
      </c>
      <c r="C1354" t="s">
        <v>56</v>
      </c>
      <c r="D1354" s="38">
        <v>4</v>
      </c>
      <c r="E1354" s="52" t="s">
        <v>3754</v>
      </c>
      <c r="F1354" s="8" t="s">
        <v>3755</v>
      </c>
      <c r="G1354" s="8">
        <v>4</v>
      </c>
      <c r="H1354" s="8">
        <v>1</v>
      </c>
      <c r="I1354" s="8">
        <v>4</v>
      </c>
      <c r="J1354" s="8">
        <v>1</v>
      </c>
      <c r="K1354" s="8">
        <v>4</v>
      </c>
      <c r="L1354" s="8">
        <v>1</v>
      </c>
      <c r="M1354" s="8">
        <v>4</v>
      </c>
      <c r="N1354" s="8">
        <v>1</v>
      </c>
      <c r="O1354" s="8">
        <v>4</v>
      </c>
      <c r="P1354" s="8">
        <v>1</v>
      </c>
      <c r="Q1354" s="36">
        <f t="shared" si="1160"/>
        <v>3</v>
      </c>
      <c r="R1354" s="36">
        <f t="shared" si="1148"/>
        <v>3</v>
      </c>
      <c r="S1354" s="36">
        <f t="shared" si="1149"/>
        <v>3</v>
      </c>
      <c r="T1354" s="36">
        <f t="shared" si="1150"/>
        <v>3</v>
      </c>
      <c r="U1354" s="36">
        <f t="shared" si="1151"/>
        <v>3</v>
      </c>
      <c r="V1354" s="36">
        <f t="shared" si="1152"/>
        <v>45</v>
      </c>
      <c r="W1354" s="45">
        <f t="shared" si="1153"/>
        <v>15</v>
      </c>
      <c r="X1354" s="50">
        <f t="shared" si="1154"/>
        <v>3</v>
      </c>
      <c r="Y1354" s="46">
        <f t="shared" si="1119"/>
        <v>4</v>
      </c>
      <c r="Z1354" s="46">
        <f t="shared" si="1120"/>
        <v>1</v>
      </c>
      <c r="AA1354" s="46">
        <f t="shared" si="1121"/>
        <v>0</v>
      </c>
      <c r="AB1354" s="46">
        <f t="shared" si="1122"/>
        <v>1</v>
      </c>
      <c r="AC1354" s="46">
        <f t="shared" si="1123"/>
        <v>4</v>
      </c>
      <c r="AD1354" s="46">
        <f t="shared" si="1124"/>
        <v>12</v>
      </c>
      <c r="AE1354" s="46">
        <f t="shared" si="1125"/>
        <v>3</v>
      </c>
      <c r="AF1354" s="46">
        <f t="shared" si="1126"/>
        <v>0</v>
      </c>
      <c r="AG1354" s="46">
        <f t="shared" si="1127"/>
        <v>3</v>
      </c>
      <c r="AH1354" s="46">
        <f t="shared" si="1128"/>
        <v>12</v>
      </c>
      <c r="AI1354" s="46">
        <f t="shared" si="1155"/>
        <v>2.1428571428571428</v>
      </c>
      <c r="AJ1354" s="47">
        <f t="shared" si="1111"/>
        <v>1.4638501094227998</v>
      </c>
      <c r="AK1354" s="47">
        <f t="shared" si="1112"/>
        <v>7.6510565719164978</v>
      </c>
      <c r="AL1354" s="47">
        <f t="shared" si="1113"/>
        <v>0.95638207148956222</v>
      </c>
      <c r="AM1354" s="47">
        <f t="shared" si="1114"/>
        <v>0</v>
      </c>
      <c r="AN1354" s="47">
        <f t="shared" si="1115"/>
        <v>-0.95638207148956222</v>
      </c>
      <c r="AO1354" s="47">
        <f t="shared" si="1116"/>
        <v>-7.6510565719164978</v>
      </c>
      <c r="AP1354" s="47">
        <f t="shared" si="1117"/>
        <v>8.2417582417582416E-2</v>
      </c>
      <c r="AQ1354" s="47">
        <f t="shared" si="1156"/>
        <v>0</v>
      </c>
      <c r="AR1354" s="1">
        <f t="shared" si="1118"/>
        <v>1</v>
      </c>
      <c r="AS1354" s="1">
        <f t="shared" si="1137"/>
        <v>1</v>
      </c>
      <c r="AT1354" s="1">
        <f t="shared" si="1138"/>
        <v>1</v>
      </c>
      <c r="AU1354" s="1">
        <f t="shared" si="1139"/>
        <v>1</v>
      </c>
      <c r="AV1354" s="1">
        <f t="shared" si="1140"/>
        <v>1</v>
      </c>
      <c r="AW1354" s="27">
        <f t="shared" si="1129"/>
        <v>5</v>
      </c>
      <c r="AX1354" s="41">
        <f t="shared" si="1157"/>
        <v>3</v>
      </c>
      <c r="AY1354" s="29">
        <f t="shared" si="1130"/>
        <v>4</v>
      </c>
      <c r="AZ1354" s="29">
        <f t="shared" si="1131"/>
        <v>1</v>
      </c>
      <c r="BA1354" s="29">
        <f t="shared" si="1132"/>
        <v>0</v>
      </c>
      <c r="BB1354" s="29">
        <f t="shared" si="1133"/>
        <v>1</v>
      </c>
      <c r="BC1354" s="29">
        <f t="shared" si="1134"/>
        <v>4</v>
      </c>
      <c r="BD1354" s="29">
        <f t="shared" si="1135"/>
        <v>4</v>
      </c>
      <c r="BE1354" s="29">
        <f t="shared" si="1135"/>
        <v>1</v>
      </c>
      <c r="BF1354" s="29">
        <f t="shared" si="1135"/>
        <v>0</v>
      </c>
      <c r="BG1354" s="29">
        <f t="shared" si="1135"/>
        <v>1</v>
      </c>
      <c r="BH1354" s="29">
        <f t="shared" si="1136"/>
        <v>4</v>
      </c>
      <c r="BI1354" s="29">
        <f t="shared" si="1158"/>
        <v>2.5</v>
      </c>
      <c r="BJ1354" s="28">
        <f t="shared" si="1141"/>
        <v>1.5811388300841898</v>
      </c>
      <c r="BK1354" s="28">
        <f t="shared" si="1142"/>
        <v>2.0238577025077631</v>
      </c>
      <c r="BL1354" s="28">
        <f t="shared" si="1143"/>
        <v>0.25298221281347039</v>
      </c>
      <c r="BM1354" s="28">
        <f t="shared" si="1144"/>
        <v>0</v>
      </c>
      <c r="BN1354" s="28">
        <f t="shared" si="1145"/>
        <v>-0.25298221281347039</v>
      </c>
      <c r="BO1354" s="28">
        <f t="shared" si="1146"/>
        <v>-2.0238577025077631</v>
      </c>
      <c r="BP1354" s="28">
        <f t="shared" si="1147"/>
        <v>0.41666666666666669</v>
      </c>
      <c r="BQ1354" s="28">
        <f t="shared" si="1159"/>
        <v>0</v>
      </c>
    </row>
    <row r="1355" spans="1:69" x14ac:dyDescent="0.2">
      <c r="A1355" s="1" t="s">
        <v>7551</v>
      </c>
      <c r="B1355" s="8" t="s">
        <v>3756</v>
      </c>
      <c r="C1355" t="s">
        <v>30</v>
      </c>
      <c r="D1355" s="38">
        <v>8</v>
      </c>
      <c r="E1355" s="52" t="s">
        <v>3757</v>
      </c>
      <c r="F1355" s="8" t="s">
        <v>3758</v>
      </c>
      <c r="G1355" s="8">
        <v>6</v>
      </c>
      <c r="H1355" s="8">
        <v>0</v>
      </c>
      <c r="I1355" s="8">
        <v>1</v>
      </c>
      <c r="J1355" s="8">
        <v>0</v>
      </c>
      <c r="K1355" s="8">
        <v>1</v>
      </c>
      <c r="L1355" s="8">
        <v>1</v>
      </c>
      <c r="M1355" s="8">
        <v>1</v>
      </c>
      <c r="N1355" s="8">
        <v>1</v>
      </c>
      <c r="O1355" s="8">
        <v>1</v>
      </c>
      <c r="P1355" s="8">
        <v>1</v>
      </c>
      <c r="Q1355" s="36">
        <f t="shared" si="1160"/>
        <v>6</v>
      </c>
      <c r="R1355" s="36">
        <f t="shared" si="1148"/>
        <v>1</v>
      </c>
      <c r="S1355" s="36">
        <f t="shared" si="1149"/>
        <v>0</v>
      </c>
      <c r="T1355" s="36">
        <f t="shared" si="1150"/>
        <v>0</v>
      </c>
      <c r="U1355" s="36">
        <f t="shared" si="1151"/>
        <v>0</v>
      </c>
      <c r="V1355" s="36">
        <f t="shared" si="1152"/>
        <v>34</v>
      </c>
      <c r="W1355" s="45">
        <f t="shared" si="1153"/>
        <v>7</v>
      </c>
      <c r="X1355" s="50">
        <f t="shared" si="1154"/>
        <v>4.8571428571428568</v>
      </c>
      <c r="Y1355" s="46">
        <f t="shared" si="1119"/>
        <v>2.0408163265306232E-2</v>
      </c>
      <c r="Z1355" s="46">
        <f t="shared" si="1120"/>
        <v>0.73469387755101978</v>
      </c>
      <c r="AA1355" s="46">
        <f t="shared" si="1121"/>
        <v>3.4489795918367334</v>
      </c>
      <c r="AB1355" s="46">
        <f t="shared" si="1122"/>
        <v>8.1632653061224474</v>
      </c>
      <c r="AC1355" s="46">
        <f t="shared" si="1123"/>
        <v>14.877551020408161</v>
      </c>
      <c r="AD1355" s="46">
        <f t="shared" si="1124"/>
        <v>0.1224489795918374</v>
      </c>
      <c r="AE1355" s="46">
        <f t="shared" si="1125"/>
        <v>0.73469387755101978</v>
      </c>
      <c r="AF1355" s="46">
        <f t="shared" si="1126"/>
        <v>0</v>
      </c>
      <c r="AG1355" s="46">
        <f t="shared" si="1127"/>
        <v>0</v>
      </c>
      <c r="AH1355" s="46">
        <f t="shared" si="1128"/>
        <v>0</v>
      </c>
      <c r="AI1355" s="46">
        <f t="shared" si="1155"/>
        <v>0.14285714285714288</v>
      </c>
      <c r="AJ1355" s="47">
        <f t="shared" si="1111"/>
        <v>0.37796447300922725</v>
      </c>
      <c r="AK1355" s="47">
        <f t="shared" si="1112"/>
        <v>0.32396954829362584</v>
      </c>
      <c r="AL1355" s="47">
        <f t="shared" si="1113"/>
        <v>-11.662903738570421</v>
      </c>
      <c r="AM1355" s="47">
        <f t="shared" si="1114"/>
        <v>0</v>
      </c>
      <c r="AN1355" s="47">
        <f t="shared" si="1115"/>
        <v>0</v>
      </c>
      <c r="AO1355" s="47">
        <f t="shared" si="1116"/>
        <v>0</v>
      </c>
      <c r="AP1355" s="47">
        <f t="shared" si="1117"/>
        <v>0.23333333333333334</v>
      </c>
      <c r="AQ1355" s="47">
        <f t="shared" si="1156"/>
        <v>-2.6457513110645854</v>
      </c>
      <c r="AR1355" s="1">
        <f t="shared" si="1118"/>
        <v>0</v>
      </c>
      <c r="AS1355" s="1">
        <f t="shared" si="1137"/>
        <v>0</v>
      </c>
      <c r="AT1355" s="1">
        <f t="shared" si="1138"/>
        <v>1</v>
      </c>
      <c r="AU1355" s="1">
        <f t="shared" si="1139"/>
        <v>1</v>
      </c>
      <c r="AV1355" s="1">
        <f t="shared" si="1140"/>
        <v>1</v>
      </c>
      <c r="AW1355" s="27">
        <f t="shared" si="1129"/>
        <v>3</v>
      </c>
      <c r="AX1355" s="41">
        <f t="shared" si="1157"/>
        <v>2</v>
      </c>
      <c r="AY1355" s="29">
        <f t="shared" si="1130"/>
        <v>9</v>
      </c>
      <c r="AZ1355" s="29">
        <f t="shared" si="1131"/>
        <v>4</v>
      </c>
      <c r="BA1355" s="29">
        <f t="shared" si="1132"/>
        <v>1</v>
      </c>
      <c r="BB1355" s="29">
        <f t="shared" si="1133"/>
        <v>0</v>
      </c>
      <c r="BC1355" s="29">
        <f t="shared" si="1134"/>
        <v>1</v>
      </c>
      <c r="BD1355" s="29">
        <f t="shared" si="1135"/>
        <v>0</v>
      </c>
      <c r="BE1355" s="29">
        <f t="shared" si="1135"/>
        <v>0</v>
      </c>
      <c r="BF1355" s="29">
        <f t="shared" si="1135"/>
        <v>1</v>
      </c>
      <c r="BG1355" s="29">
        <f t="shared" si="1135"/>
        <v>0</v>
      </c>
      <c r="BH1355" s="29">
        <f t="shared" si="1136"/>
        <v>1</v>
      </c>
      <c r="BI1355" s="29">
        <f t="shared" si="1158"/>
        <v>1</v>
      </c>
      <c r="BJ1355" s="28">
        <f t="shared" si="1141"/>
        <v>1</v>
      </c>
      <c r="BK1355" s="28">
        <f t="shared" si="1142"/>
        <v>0</v>
      </c>
      <c r="BL1355" s="28">
        <f t="shared" si="1143"/>
        <v>0</v>
      </c>
      <c r="BM1355" s="28">
        <f t="shared" si="1144"/>
        <v>1</v>
      </c>
      <c r="BN1355" s="28">
        <f t="shared" si="1145"/>
        <v>0</v>
      </c>
      <c r="BO1355" s="28">
        <f t="shared" si="1146"/>
        <v>-1</v>
      </c>
      <c r="BP1355" s="28">
        <f t="shared" si="1147"/>
        <v>1.5</v>
      </c>
      <c r="BQ1355" s="28">
        <f t="shared" si="1159"/>
        <v>0</v>
      </c>
    </row>
    <row r="1356" spans="1:69" x14ac:dyDescent="0.2">
      <c r="A1356" s="1" t="s">
        <v>7551</v>
      </c>
      <c r="B1356" s="8" t="s">
        <v>3759</v>
      </c>
      <c r="C1356" t="s">
        <v>49</v>
      </c>
      <c r="D1356" s="38">
        <v>116</v>
      </c>
      <c r="E1356" s="52" t="s">
        <v>3760</v>
      </c>
      <c r="F1356" s="8" t="s">
        <v>3761</v>
      </c>
      <c r="G1356" s="8">
        <v>92</v>
      </c>
      <c r="H1356" s="8">
        <v>21</v>
      </c>
      <c r="I1356" s="8">
        <v>16</v>
      </c>
      <c r="J1356" s="8">
        <v>3</v>
      </c>
      <c r="K1356" s="8">
        <v>5</v>
      </c>
      <c r="L1356" s="8">
        <v>0</v>
      </c>
      <c r="M1356" s="8">
        <v>1</v>
      </c>
      <c r="N1356" s="8">
        <v>0</v>
      </c>
      <c r="O1356" s="8">
        <v>2</v>
      </c>
      <c r="P1356" s="8">
        <v>2</v>
      </c>
      <c r="Q1356" s="36">
        <f t="shared" si="1160"/>
        <v>71</v>
      </c>
      <c r="R1356" s="36">
        <f t="shared" si="1148"/>
        <v>13</v>
      </c>
      <c r="S1356" s="36">
        <f t="shared" si="1149"/>
        <v>5</v>
      </c>
      <c r="T1356" s="36">
        <f t="shared" si="1150"/>
        <v>1</v>
      </c>
      <c r="U1356" s="36">
        <f t="shared" si="1151"/>
        <v>0</v>
      </c>
      <c r="V1356" s="36">
        <f t="shared" si="1152"/>
        <v>424</v>
      </c>
      <c r="W1356" s="45">
        <f t="shared" si="1153"/>
        <v>90</v>
      </c>
      <c r="X1356" s="50">
        <f t="shared" si="1154"/>
        <v>4.7111111111111112</v>
      </c>
      <c r="Y1356" s="46">
        <f t="shared" si="1119"/>
        <v>8.3456790123456706E-2</v>
      </c>
      <c r="Z1356" s="46">
        <f t="shared" si="1120"/>
        <v>0.50567901234567925</v>
      </c>
      <c r="AA1356" s="46">
        <f t="shared" si="1121"/>
        <v>2.9279012345679019</v>
      </c>
      <c r="AB1356" s="46">
        <f t="shared" si="1122"/>
        <v>7.3501234567901239</v>
      </c>
      <c r="AC1356" s="46">
        <f t="shared" si="1123"/>
        <v>13.772345679012346</v>
      </c>
      <c r="AD1356" s="46">
        <f t="shared" si="1124"/>
        <v>5.9254320987654259</v>
      </c>
      <c r="AE1356" s="46">
        <f t="shared" si="1125"/>
        <v>6.5738271604938303</v>
      </c>
      <c r="AF1356" s="46">
        <f t="shared" si="1126"/>
        <v>14.639506172839509</v>
      </c>
      <c r="AG1356" s="46">
        <f t="shared" si="1127"/>
        <v>7.3501234567901239</v>
      </c>
      <c r="AH1356" s="46">
        <f t="shared" si="1128"/>
        <v>0</v>
      </c>
      <c r="AI1356" s="46">
        <f t="shared" si="1155"/>
        <v>0.38751560549313357</v>
      </c>
      <c r="AJ1356" s="47">
        <f t="shared" si="1111"/>
        <v>0.62250751440696162</v>
      </c>
      <c r="AK1356" s="47">
        <f t="shared" si="1112"/>
        <v>7.0960565783836431</v>
      </c>
      <c r="AL1356" s="47">
        <f t="shared" si="1113"/>
        <v>-19.378580045043396</v>
      </c>
      <c r="AM1356" s="47">
        <f t="shared" si="1114"/>
        <v>-103.84147390164647</v>
      </c>
      <c r="AN1356" s="47">
        <f t="shared" si="1115"/>
        <v>-82.605346251577387</v>
      </c>
      <c r="AO1356" s="47">
        <f t="shared" si="1116"/>
        <v>0</v>
      </c>
      <c r="AP1356" s="47">
        <f t="shared" si="1117"/>
        <v>1.1491317671092951E-2</v>
      </c>
      <c r="AQ1356" s="47">
        <f t="shared" si="1156"/>
        <v>-2.2836620181038714</v>
      </c>
      <c r="AR1356" s="1">
        <f t="shared" si="1118"/>
        <v>21</v>
      </c>
      <c r="AS1356" s="1">
        <f t="shared" si="1137"/>
        <v>3</v>
      </c>
      <c r="AT1356" s="1">
        <f t="shared" si="1138"/>
        <v>0</v>
      </c>
      <c r="AU1356" s="1">
        <f t="shared" si="1139"/>
        <v>0</v>
      </c>
      <c r="AV1356" s="1">
        <f t="shared" si="1140"/>
        <v>2</v>
      </c>
      <c r="AW1356" s="27">
        <f t="shared" si="1129"/>
        <v>26</v>
      </c>
      <c r="AX1356" s="41">
        <f t="shared" si="1157"/>
        <v>4.5769230769230766</v>
      </c>
      <c r="AY1356" s="29">
        <f t="shared" si="1130"/>
        <v>0.17899408284023691</v>
      </c>
      <c r="AZ1356" s="29">
        <f t="shared" si="1131"/>
        <v>0.33284023668639023</v>
      </c>
      <c r="BA1356" s="29">
        <f t="shared" si="1132"/>
        <v>2.4866863905325434</v>
      </c>
      <c r="BB1356" s="29">
        <f t="shared" si="1133"/>
        <v>6.6405325443786971</v>
      </c>
      <c r="BC1356" s="29">
        <f t="shared" si="1134"/>
        <v>12.79437869822485</v>
      </c>
      <c r="BD1356" s="29">
        <f t="shared" si="1135"/>
        <v>3.7588757396449752</v>
      </c>
      <c r="BE1356" s="29">
        <f t="shared" si="1135"/>
        <v>0.99852071005917065</v>
      </c>
      <c r="BF1356" s="29">
        <f t="shared" si="1135"/>
        <v>0</v>
      </c>
      <c r="BG1356" s="29">
        <f t="shared" si="1135"/>
        <v>0</v>
      </c>
      <c r="BH1356" s="29">
        <f t="shared" si="1136"/>
        <v>25.588757396449701</v>
      </c>
      <c r="BI1356" s="29">
        <f t="shared" si="1158"/>
        <v>1.2138461538461538</v>
      </c>
      <c r="BJ1356" s="28">
        <f t="shared" si="1141"/>
        <v>1.101746864686328</v>
      </c>
      <c r="BK1356" s="28">
        <f t="shared" si="1142"/>
        <v>1.1891368468063885</v>
      </c>
      <c r="BL1356" s="28">
        <f t="shared" si="1143"/>
        <v>-0.43075419748540827</v>
      </c>
      <c r="BM1356" s="28">
        <f t="shared" si="1144"/>
        <v>0</v>
      </c>
      <c r="BN1356" s="28">
        <f t="shared" si="1145"/>
        <v>0</v>
      </c>
      <c r="BO1356" s="28">
        <f t="shared" si="1146"/>
        <v>-68.440524252201669</v>
      </c>
      <c r="BP1356" s="28">
        <f t="shared" si="1147"/>
        <v>4.3333333333333335E-2</v>
      </c>
      <c r="BQ1356" s="28">
        <f t="shared" si="1159"/>
        <v>-2.9328928027914967</v>
      </c>
    </row>
    <row r="1357" spans="1:69" x14ac:dyDescent="0.2">
      <c r="A1357" s="1" t="s">
        <v>7551</v>
      </c>
      <c r="B1357" s="8" t="s">
        <v>3762</v>
      </c>
      <c r="C1357"/>
      <c r="D1357" s="38"/>
      <c r="E1357" s="52" t="s">
        <v>3763</v>
      </c>
      <c r="F1357" s="8" t="s">
        <v>3764</v>
      </c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36">
        <f t="shared" si="1160"/>
        <v>0</v>
      </c>
      <c r="R1357" s="36">
        <f t="shared" si="1148"/>
        <v>0</v>
      </c>
      <c r="S1357" s="36">
        <f t="shared" si="1149"/>
        <v>0</v>
      </c>
      <c r="T1357" s="36">
        <f t="shared" si="1150"/>
        <v>0</v>
      </c>
      <c r="U1357" s="36">
        <f t="shared" si="1151"/>
        <v>0</v>
      </c>
      <c r="V1357" s="36">
        <f t="shared" si="1152"/>
        <v>0</v>
      </c>
      <c r="W1357" s="45">
        <f t="shared" si="1153"/>
        <v>0</v>
      </c>
      <c r="X1357" s="50">
        <f t="shared" si="1154"/>
        <v>0</v>
      </c>
      <c r="Y1357" s="46">
        <f t="shared" si="1119"/>
        <v>25</v>
      </c>
      <c r="Z1357" s="46">
        <f t="shared" si="1120"/>
        <v>16</v>
      </c>
      <c r="AA1357" s="46">
        <f t="shared" si="1121"/>
        <v>9</v>
      </c>
      <c r="AB1357" s="46">
        <f t="shared" si="1122"/>
        <v>4</v>
      </c>
      <c r="AC1357" s="46">
        <f t="shared" si="1123"/>
        <v>1</v>
      </c>
      <c r="AD1357" s="46">
        <f t="shared" si="1124"/>
        <v>0</v>
      </c>
      <c r="AE1357" s="46">
        <f t="shared" si="1125"/>
        <v>0</v>
      </c>
      <c r="AF1357" s="46">
        <f t="shared" si="1126"/>
        <v>0</v>
      </c>
      <c r="AG1357" s="46">
        <f t="shared" si="1127"/>
        <v>0</v>
      </c>
      <c r="AH1357" s="46">
        <f t="shared" si="1128"/>
        <v>0</v>
      </c>
      <c r="AI1357" s="46">
        <f t="shared" si="1155"/>
        <v>0</v>
      </c>
      <c r="AJ1357" s="47">
        <f t="shared" si="1111"/>
        <v>0</v>
      </c>
      <c r="AK1357" s="47" t="e">
        <f t="shared" si="1112"/>
        <v>#DIV/0!</v>
      </c>
      <c r="AL1357" s="47" t="e">
        <f t="shared" si="1113"/>
        <v>#DIV/0!</v>
      </c>
      <c r="AM1357" s="47" t="e">
        <f t="shared" si="1114"/>
        <v>#DIV/0!</v>
      </c>
      <c r="AN1357" s="47" t="e">
        <f t="shared" si="1115"/>
        <v>#DIV/0!</v>
      </c>
      <c r="AO1357" s="47" t="e">
        <f t="shared" si="1116"/>
        <v>#DIV/0!</v>
      </c>
      <c r="AP1357" s="47">
        <f t="shared" si="1117"/>
        <v>0</v>
      </c>
      <c r="AQ1357" s="47">
        <f t="shared" si="1156"/>
        <v>0</v>
      </c>
      <c r="AR1357" s="1">
        <f t="shared" si="1118"/>
        <v>0</v>
      </c>
      <c r="AS1357" s="1">
        <f t="shared" si="1137"/>
        <v>0</v>
      </c>
      <c r="AT1357" s="1">
        <f t="shared" si="1138"/>
        <v>0</v>
      </c>
      <c r="AU1357" s="1">
        <f t="shared" si="1139"/>
        <v>0</v>
      </c>
      <c r="AV1357" s="1">
        <f t="shared" si="1140"/>
        <v>0</v>
      </c>
      <c r="AW1357" s="27">
        <f t="shared" si="1129"/>
        <v>0</v>
      </c>
      <c r="AX1357" s="41">
        <f t="shared" si="1157"/>
        <v>0</v>
      </c>
      <c r="AY1357" s="29">
        <f t="shared" si="1130"/>
        <v>25</v>
      </c>
      <c r="AZ1357" s="29">
        <f t="shared" si="1131"/>
        <v>16</v>
      </c>
      <c r="BA1357" s="29">
        <f t="shared" si="1132"/>
        <v>9</v>
      </c>
      <c r="BB1357" s="29">
        <f t="shared" si="1133"/>
        <v>4</v>
      </c>
      <c r="BC1357" s="29">
        <f t="shared" si="1134"/>
        <v>1</v>
      </c>
      <c r="BD1357" s="29">
        <f t="shared" si="1135"/>
        <v>0</v>
      </c>
      <c r="BE1357" s="29">
        <f t="shared" si="1135"/>
        <v>0</v>
      </c>
      <c r="BF1357" s="29">
        <f t="shared" si="1135"/>
        <v>0</v>
      </c>
      <c r="BG1357" s="29">
        <f t="shared" si="1135"/>
        <v>0</v>
      </c>
      <c r="BH1357" s="29">
        <f t="shared" si="1136"/>
        <v>0</v>
      </c>
      <c r="BI1357" s="29">
        <f t="shared" si="1158"/>
        <v>0</v>
      </c>
      <c r="BJ1357" s="28">
        <f t="shared" si="1141"/>
        <v>0</v>
      </c>
      <c r="BK1357" s="28" t="e">
        <f t="shared" si="1142"/>
        <v>#DIV/0!</v>
      </c>
      <c r="BL1357" s="28" t="e">
        <f t="shared" si="1143"/>
        <v>#DIV/0!</v>
      </c>
      <c r="BM1357" s="28" t="e">
        <f t="shared" si="1144"/>
        <v>#DIV/0!</v>
      </c>
      <c r="BN1357" s="28" t="e">
        <f t="shared" si="1145"/>
        <v>#DIV/0!</v>
      </c>
      <c r="BO1357" s="28" t="e">
        <f t="shared" si="1146"/>
        <v>#DIV/0!</v>
      </c>
      <c r="BP1357" s="28">
        <f t="shared" si="1147"/>
        <v>0</v>
      </c>
      <c r="BQ1357" s="28">
        <f t="shared" si="1159"/>
        <v>0</v>
      </c>
    </row>
    <row r="1358" spans="1:69" x14ac:dyDescent="0.2">
      <c r="A1358" s="1" t="s">
        <v>7551</v>
      </c>
      <c r="B1358" s="8" t="s">
        <v>3765</v>
      </c>
      <c r="C1358" t="s">
        <v>76</v>
      </c>
      <c r="D1358" s="38">
        <v>3</v>
      </c>
      <c r="E1358" s="52" t="s">
        <v>3766</v>
      </c>
      <c r="F1358" s="8" t="s">
        <v>3767</v>
      </c>
      <c r="G1358" s="8">
        <v>2</v>
      </c>
      <c r="H1358" s="8">
        <v>1</v>
      </c>
      <c r="I1358" s="8">
        <v>2</v>
      </c>
      <c r="J1358" s="8">
        <v>1</v>
      </c>
      <c r="K1358" s="8">
        <v>1</v>
      </c>
      <c r="L1358" s="8">
        <v>1</v>
      </c>
      <c r="M1358" s="8">
        <v>1</v>
      </c>
      <c r="N1358" s="8">
        <v>1</v>
      </c>
      <c r="O1358" s="8">
        <v>1</v>
      </c>
      <c r="P1358" s="8">
        <v>1</v>
      </c>
      <c r="Q1358" s="36">
        <f t="shared" si="1160"/>
        <v>1</v>
      </c>
      <c r="R1358" s="36">
        <f t="shared" si="1148"/>
        <v>1</v>
      </c>
      <c r="S1358" s="36">
        <f t="shared" si="1149"/>
        <v>0</v>
      </c>
      <c r="T1358" s="36">
        <f t="shared" si="1150"/>
        <v>0</v>
      </c>
      <c r="U1358" s="36">
        <f t="shared" si="1151"/>
        <v>0</v>
      </c>
      <c r="V1358" s="36">
        <f t="shared" si="1152"/>
        <v>9</v>
      </c>
      <c r="W1358" s="45">
        <f t="shared" si="1153"/>
        <v>2</v>
      </c>
      <c r="X1358" s="50">
        <f t="shared" si="1154"/>
        <v>4.5</v>
      </c>
      <c r="Y1358" s="46">
        <f t="shared" si="1119"/>
        <v>0.25</v>
      </c>
      <c r="Z1358" s="46">
        <f t="shared" si="1120"/>
        <v>0.25</v>
      </c>
      <c r="AA1358" s="46">
        <f t="shared" si="1121"/>
        <v>2.25</v>
      </c>
      <c r="AB1358" s="46">
        <f t="shared" si="1122"/>
        <v>6.25</v>
      </c>
      <c r="AC1358" s="46">
        <f t="shared" si="1123"/>
        <v>12.25</v>
      </c>
      <c r="AD1358" s="46">
        <f t="shared" si="1124"/>
        <v>0.25</v>
      </c>
      <c r="AE1358" s="46">
        <f t="shared" si="1125"/>
        <v>0.25</v>
      </c>
      <c r="AF1358" s="46">
        <f t="shared" si="1126"/>
        <v>0</v>
      </c>
      <c r="AG1358" s="46">
        <f t="shared" si="1127"/>
        <v>0</v>
      </c>
      <c r="AH1358" s="46">
        <f t="shared" si="1128"/>
        <v>0</v>
      </c>
      <c r="AI1358" s="46">
        <f t="shared" si="1155"/>
        <v>0.5</v>
      </c>
      <c r="AJ1358" s="47">
        <f t="shared" si="1111"/>
        <v>0.70710678118654757</v>
      </c>
      <c r="AK1358" s="47">
        <f t="shared" si="1112"/>
        <v>0.35355339059327368</v>
      </c>
      <c r="AL1358" s="47">
        <f t="shared" si="1113"/>
        <v>-0.35355339059327368</v>
      </c>
      <c r="AM1358" s="47">
        <f t="shared" si="1114"/>
        <v>0</v>
      </c>
      <c r="AN1358" s="47">
        <f t="shared" si="1115"/>
        <v>0</v>
      </c>
      <c r="AO1358" s="47">
        <f t="shared" si="1116"/>
        <v>0</v>
      </c>
      <c r="AP1358" s="47" t="e">
        <f t="shared" si="1117"/>
        <v>#DIV/0!</v>
      </c>
      <c r="AQ1358" s="47">
        <f t="shared" si="1156"/>
        <v>0</v>
      </c>
      <c r="AR1358" s="1">
        <f t="shared" si="1118"/>
        <v>1</v>
      </c>
      <c r="AS1358" s="1">
        <f t="shared" si="1137"/>
        <v>1</v>
      </c>
      <c r="AT1358" s="1">
        <f t="shared" si="1138"/>
        <v>1</v>
      </c>
      <c r="AU1358" s="1">
        <f t="shared" si="1139"/>
        <v>1</v>
      </c>
      <c r="AV1358" s="1">
        <f t="shared" si="1140"/>
        <v>1</v>
      </c>
      <c r="AW1358" s="27">
        <f t="shared" si="1129"/>
        <v>5</v>
      </c>
      <c r="AX1358" s="41">
        <f t="shared" si="1157"/>
        <v>3</v>
      </c>
      <c r="AY1358" s="29">
        <f t="shared" si="1130"/>
        <v>4</v>
      </c>
      <c r="AZ1358" s="29">
        <f t="shared" si="1131"/>
        <v>1</v>
      </c>
      <c r="BA1358" s="29">
        <f t="shared" si="1132"/>
        <v>0</v>
      </c>
      <c r="BB1358" s="29">
        <f t="shared" si="1133"/>
        <v>1</v>
      </c>
      <c r="BC1358" s="29">
        <f t="shared" si="1134"/>
        <v>4</v>
      </c>
      <c r="BD1358" s="29">
        <f t="shared" si="1135"/>
        <v>4</v>
      </c>
      <c r="BE1358" s="29">
        <f t="shared" si="1135"/>
        <v>1</v>
      </c>
      <c r="BF1358" s="29">
        <f t="shared" si="1135"/>
        <v>0</v>
      </c>
      <c r="BG1358" s="29">
        <f t="shared" si="1135"/>
        <v>1</v>
      </c>
      <c r="BH1358" s="29">
        <f t="shared" si="1136"/>
        <v>4</v>
      </c>
      <c r="BI1358" s="29">
        <f t="shared" si="1158"/>
        <v>2.5</v>
      </c>
      <c r="BJ1358" s="28">
        <f t="shared" si="1141"/>
        <v>1.5811388300841898</v>
      </c>
      <c r="BK1358" s="28">
        <f t="shared" si="1142"/>
        <v>2.0238577025077631</v>
      </c>
      <c r="BL1358" s="28">
        <f t="shared" si="1143"/>
        <v>0.25298221281347039</v>
      </c>
      <c r="BM1358" s="28">
        <f t="shared" si="1144"/>
        <v>0</v>
      </c>
      <c r="BN1358" s="28">
        <f t="shared" si="1145"/>
        <v>-0.25298221281347039</v>
      </c>
      <c r="BO1358" s="28">
        <f t="shared" si="1146"/>
        <v>-2.0238577025077631</v>
      </c>
      <c r="BP1358" s="28">
        <f t="shared" si="1147"/>
        <v>0.41666666666666669</v>
      </c>
      <c r="BQ1358" s="28">
        <f t="shared" si="1159"/>
        <v>0</v>
      </c>
    </row>
    <row r="1359" spans="1:69" x14ac:dyDescent="0.2">
      <c r="A1359" s="1" t="s">
        <v>7551</v>
      </c>
      <c r="B1359" s="8" t="s">
        <v>3768</v>
      </c>
      <c r="C1359" t="s">
        <v>56</v>
      </c>
      <c r="D1359" s="38">
        <v>1</v>
      </c>
      <c r="E1359" s="52" t="s">
        <v>3769</v>
      </c>
      <c r="F1359" s="8" t="s">
        <v>3770</v>
      </c>
      <c r="G1359" s="8">
        <v>1</v>
      </c>
      <c r="H1359" s="8">
        <v>0</v>
      </c>
      <c r="I1359" s="8">
        <v>1</v>
      </c>
      <c r="J1359" s="8">
        <v>0</v>
      </c>
      <c r="K1359" s="8">
        <v>1</v>
      </c>
      <c r="L1359" s="8">
        <v>0</v>
      </c>
      <c r="M1359" s="8">
        <v>1</v>
      </c>
      <c r="N1359" s="8">
        <v>0</v>
      </c>
      <c r="O1359" s="8">
        <v>1</v>
      </c>
      <c r="P1359" s="8">
        <v>0</v>
      </c>
      <c r="Q1359" s="36">
        <f t="shared" si="1160"/>
        <v>1</v>
      </c>
      <c r="R1359" s="36">
        <f t="shared" si="1148"/>
        <v>1</v>
      </c>
      <c r="S1359" s="36">
        <f t="shared" si="1149"/>
        <v>1</v>
      </c>
      <c r="T1359" s="36">
        <f t="shared" si="1150"/>
        <v>1</v>
      </c>
      <c r="U1359" s="36">
        <f t="shared" si="1151"/>
        <v>1</v>
      </c>
      <c r="V1359" s="36">
        <f t="shared" si="1152"/>
        <v>15</v>
      </c>
      <c r="W1359" s="45">
        <f t="shared" si="1153"/>
        <v>5</v>
      </c>
      <c r="X1359" s="50">
        <f t="shared" si="1154"/>
        <v>3</v>
      </c>
      <c r="Y1359" s="46">
        <f t="shared" si="1119"/>
        <v>4</v>
      </c>
      <c r="Z1359" s="46">
        <f t="shared" si="1120"/>
        <v>1</v>
      </c>
      <c r="AA1359" s="46">
        <f t="shared" si="1121"/>
        <v>0</v>
      </c>
      <c r="AB1359" s="46">
        <f t="shared" si="1122"/>
        <v>1</v>
      </c>
      <c r="AC1359" s="46">
        <f t="shared" si="1123"/>
        <v>4</v>
      </c>
      <c r="AD1359" s="46">
        <f t="shared" si="1124"/>
        <v>4</v>
      </c>
      <c r="AE1359" s="46">
        <f t="shared" si="1125"/>
        <v>1</v>
      </c>
      <c r="AF1359" s="46">
        <f t="shared" si="1126"/>
        <v>0</v>
      </c>
      <c r="AG1359" s="46">
        <f t="shared" si="1127"/>
        <v>1</v>
      </c>
      <c r="AH1359" s="46">
        <f t="shared" si="1128"/>
        <v>4</v>
      </c>
      <c r="AI1359" s="46">
        <f t="shared" si="1155"/>
        <v>2.5</v>
      </c>
      <c r="AJ1359" s="47">
        <f t="shared" si="1111"/>
        <v>1.5811388300841898</v>
      </c>
      <c r="AK1359" s="47">
        <f t="shared" si="1112"/>
        <v>2.0238577025077631</v>
      </c>
      <c r="AL1359" s="47">
        <f t="shared" si="1113"/>
        <v>0.25298221281347039</v>
      </c>
      <c r="AM1359" s="47">
        <f t="shared" si="1114"/>
        <v>0</v>
      </c>
      <c r="AN1359" s="47">
        <f t="shared" si="1115"/>
        <v>-0.25298221281347039</v>
      </c>
      <c r="AO1359" s="47">
        <f t="shared" si="1116"/>
        <v>-2.0238577025077631</v>
      </c>
      <c r="AP1359" s="47">
        <f t="shared" si="1117"/>
        <v>0.41666666666666669</v>
      </c>
      <c r="AQ1359" s="47">
        <f t="shared" si="1156"/>
        <v>0</v>
      </c>
      <c r="AR1359" s="1">
        <f t="shared" si="1118"/>
        <v>0</v>
      </c>
      <c r="AS1359" s="1">
        <f t="shared" si="1137"/>
        <v>0</v>
      </c>
      <c r="AT1359" s="1">
        <f t="shared" si="1138"/>
        <v>0</v>
      </c>
      <c r="AU1359" s="1">
        <f t="shared" si="1139"/>
        <v>0</v>
      </c>
      <c r="AV1359" s="1">
        <f t="shared" si="1140"/>
        <v>0</v>
      </c>
      <c r="AW1359" s="27">
        <f t="shared" si="1129"/>
        <v>0</v>
      </c>
      <c r="AX1359" s="41">
        <f t="shared" si="1157"/>
        <v>0</v>
      </c>
      <c r="AY1359" s="29">
        <f t="shared" si="1130"/>
        <v>25</v>
      </c>
      <c r="AZ1359" s="29">
        <f t="shared" si="1131"/>
        <v>16</v>
      </c>
      <c r="BA1359" s="29">
        <f t="shared" si="1132"/>
        <v>9</v>
      </c>
      <c r="BB1359" s="29">
        <f t="shared" si="1133"/>
        <v>4</v>
      </c>
      <c r="BC1359" s="29">
        <f t="shared" si="1134"/>
        <v>1</v>
      </c>
      <c r="BD1359" s="29">
        <f t="shared" si="1135"/>
        <v>0</v>
      </c>
      <c r="BE1359" s="29">
        <f t="shared" si="1135"/>
        <v>0</v>
      </c>
      <c r="BF1359" s="29">
        <f t="shared" si="1135"/>
        <v>0</v>
      </c>
      <c r="BG1359" s="29">
        <f t="shared" si="1135"/>
        <v>0</v>
      </c>
      <c r="BH1359" s="29">
        <f t="shared" si="1136"/>
        <v>0</v>
      </c>
      <c r="BI1359" s="29">
        <f t="shared" si="1158"/>
        <v>0</v>
      </c>
      <c r="BJ1359" s="28">
        <f t="shared" si="1141"/>
        <v>0</v>
      </c>
      <c r="BK1359" s="28" t="e">
        <f t="shared" si="1142"/>
        <v>#DIV/0!</v>
      </c>
      <c r="BL1359" s="28" t="e">
        <f t="shared" si="1143"/>
        <v>#DIV/0!</v>
      </c>
      <c r="BM1359" s="28" t="e">
        <f t="shared" si="1144"/>
        <v>#DIV/0!</v>
      </c>
      <c r="BN1359" s="28" t="e">
        <f t="shared" si="1145"/>
        <v>#DIV/0!</v>
      </c>
      <c r="BO1359" s="28" t="e">
        <f t="shared" si="1146"/>
        <v>#DIV/0!</v>
      </c>
      <c r="BP1359" s="28">
        <f t="shared" si="1147"/>
        <v>0</v>
      </c>
      <c r="BQ1359" s="28">
        <f t="shared" si="1159"/>
        <v>0</v>
      </c>
    </row>
    <row r="1360" spans="1:69" x14ac:dyDescent="0.2">
      <c r="A1360" s="1" t="s">
        <v>7551</v>
      </c>
      <c r="B1360" s="8" t="s">
        <v>3771</v>
      </c>
      <c r="C1360" t="s">
        <v>100</v>
      </c>
      <c r="D1360" s="38">
        <v>11</v>
      </c>
      <c r="E1360" s="52" t="s">
        <v>3538</v>
      </c>
      <c r="F1360" s="8" t="s">
        <v>3772</v>
      </c>
      <c r="G1360" s="8">
        <v>8</v>
      </c>
      <c r="H1360" s="8">
        <v>2</v>
      </c>
      <c r="I1360" s="8">
        <v>1</v>
      </c>
      <c r="J1360" s="8">
        <v>0</v>
      </c>
      <c r="K1360" s="8">
        <v>1</v>
      </c>
      <c r="L1360" s="8">
        <v>0</v>
      </c>
      <c r="M1360" s="8">
        <v>2</v>
      </c>
      <c r="N1360" s="8">
        <v>2</v>
      </c>
      <c r="O1360" s="8">
        <v>2</v>
      </c>
      <c r="P1360" s="8">
        <v>2</v>
      </c>
      <c r="Q1360" s="36">
        <f t="shared" si="1160"/>
        <v>6</v>
      </c>
      <c r="R1360" s="36">
        <f t="shared" si="1148"/>
        <v>1</v>
      </c>
      <c r="S1360" s="36">
        <f t="shared" si="1149"/>
        <v>1</v>
      </c>
      <c r="T1360" s="36">
        <f t="shared" si="1150"/>
        <v>0</v>
      </c>
      <c r="U1360" s="36">
        <f t="shared" si="1151"/>
        <v>0</v>
      </c>
      <c r="V1360" s="36">
        <f t="shared" si="1152"/>
        <v>37</v>
      </c>
      <c r="W1360" s="45">
        <f t="shared" si="1153"/>
        <v>8</v>
      </c>
      <c r="X1360" s="50">
        <f t="shared" si="1154"/>
        <v>4.625</v>
      </c>
      <c r="Y1360" s="46">
        <f t="shared" si="1119"/>
        <v>0.140625</v>
      </c>
      <c r="Z1360" s="46">
        <f t="shared" si="1120"/>
        <v>0.390625</v>
      </c>
      <c r="AA1360" s="46">
        <f t="shared" si="1121"/>
        <v>2.640625</v>
      </c>
      <c r="AB1360" s="46">
        <f t="shared" si="1122"/>
        <v>6.890625</v>
      </c>
      <c r="AC1360" s="46">
        <f t="shared" si="1123"/>
        <v>13.140625</v>
      </c>
      <c r="AD1360" s="46">
        <f t="shared" si="1124"/>
        <v>0.84375</v>
      </c>
      <c r="AE1360" s="46">
        <f t="shared" si="1125"/>
        <v>0.390625</v>
      </c>
      <c r="AF1360" s="46">
        <f t="shared" si="1126"/>
        <v>2.640625</v>
      </c>
      <c r="AG1360" s="46">
        <f t="shared" si="1127"/>
        <v>0</v>
      </c>
      <c r="AH1360" s="46">
        <f t="shared" si="1128"/>
        <v>0</v>
      </c>
      <c r="AI1360" s="46">
        <f t="shared" si="1155"/>
        <v>0.5535714285714286</v>
      </c>
      <c r="AJ1360" s="47">
        <f t="shared" si="1111"/>
        <v>0.74402380914284494</v>
      </c>
      <c r="AK1360" s="47">
        <f t="shared" si="1112"/>
        <v>0.76821813176065357</v>
      </c>
      <c r="AL1360" s="47">
        <f t="shared" si="1113"/>
        <v>-0.59276090413630655</v>
      </c>
      <c r="AM1360" s="47">
        <f t="shared" si="1114"/>
        <v>-10.418365651099725</v>
      </c>
      <c r="AN1360" s="47">
        <f t="shared" si="1115"/>
        <v>0</v>
      </c>
      <c r="AO1360" s="47">
        <f t="shared" si="1116"/>
        <v>0</v>
      </c>
      <c r="AP1360" s="47">
        <f t="shared" si="1117"/>
        <v>0.19047619047619047</v>
      </c>
      <c r="AQ1360" s="47">
        <f t="shared" si="1156"/>
        <v>-1.9510301759000717</v>
      </c>
      <c r="AR1360" s="1">
        <f t="shared" si="1118"/>
        <v>2</v>
      </c>
      <c r="AS1360" s="1">
        <f t="shared" si="1137"/>
        <v>0</v>
      </c>
      <c r="AT1360" s="1">
        <f t="shared" si="1138"/>
        <v>0</v>
      </c>
      <c r="AU1360" s="1">
        <f t="shared" si="1139"/>
        <v>2</v>
      </c>
      <c r="AV1360" s="1">
        <f t="shared" si="1140"/>
        <v>2</v>
      </c>
      <c r="AW1360" s="27">
        <f t="shared" si="1129"/>
        <v>6</v>
      </c>
      <c r="AX1360" s="41">
        <f t="shared" si="1157"/>
        <v>2.6666666666666665</v>
      </c>
      <c r="AY1360" s="29">
        <f t="shared" si="1130"/>
        <v>5.4444444444444455</v>
      </c>
      <c r="AZ1360" s="29">
        <f t="shared" si="1131"/>
        <v>1.7777777777777781</v>
      </c>
      <c r="BA1360" s="29">
        <f t="shared" si="1132"/>
        <v>0.11111111111111122</v>
      </c>
      <c r="BB1360" s="29">
        <f t="shared" si="1133"/>
        <v>0.44444444444444425</v>
      </c>
      <c r="BC1360" s="29">
        <f t="shared" si="1134"/>
        <v>2.7777777777777772</v>
      </c>
      <c r="BD1360" s="29">
        <f t="shared" si="1135"/>
        <v>10.888888888888891</v>
      </c>
      <c r="BE1360" s="29">
        <f t="shared" si="1135"/>
        <v>0</v>
      </c>
      <c r="BF1360" s="29">
        <f t="shared" si="1135"/>
        <v>0</v>
      </c>
      <c r="BG1360" s="29">
        <f t="shared" si="1135"/>
        <v>0.88888888888888851</v>
      </c>
      <c r="BH1360" s="29">
        <f t="shared" si="1136"/>
        <v>5.5555555555555545</v>
      </c>
      <c r="BI1360" s="29">
        <f t="shared" si="1158"/>
        <v>3.4666666666666672</v>
      </c>
      <c r="BJ1360" s="28">
        <f t="shared" si="1141"/>
        <v>1.8618986725025257</v>
      </c>
      <c r="BK1360" s="28">
        <f t="shared" si="1142"/>
        <v>3.9363365672359842</v>
      </c>
      <c r="BL1360" s="28">
        <f t="shared" si="1143"/>
        <v>0</v>
      </c>
      <c r="BM1360" s="28">
        <f t="shared" si="1144"/>
        <v>0</v>
      </c>
      <c r="BN1360" s="28">
        <f t="shared" si="1145"/>
        <v>-9.1809599235824629E-2</v>
      </c>
      <c r="BO1360" s="28">
        <f t="shared" si="1146"/>
        <v>-1.4345249880597604</v>
      </c>
      <c r="BP1360" s="28">
        <f t="shared" si="1147"/>
        <v>0.3</v>
      </c>
      <c r="BQ1360" s="28">
        <f t="shared" si="1159"/>
        <v>0.7230005939821198</v>
      </c>
    </row>
    <row r="1361" spans="1:69" x14ac:dyDescent="0.2">
      <c r="A1361" s="1" t="s">
        <v>7551</v>
      </c>
      <c r="B1361" s="8" t="s">
        <v>3773</v>
      </c>
      <c r="C1361" t="s">
        <v>605</v>
      </c>
      <c r="D1361" s="38">
        <v>3</v>
      </c>
      <c r="E1361" s="52" t="s">
        <v>741</v>
      </c>
      <c r="F1361" s="8" t="s">
        <v>3774</v>
      </c>
      <c r="G1361" s="8">
        <v>2</v>
      </c>
      <c r="H1361" s="8">
        <v>2</v>
      </c>
      <c r="I1361" s="8">
        <v>2</v>
      </c>
      <c r="J1361" s="8">
        <v>2</v>
      </c>
      <c r="K1361" s="8">
        <v>1</v>
      </c>
      <c r="L1361" s="8">
        <v>1</v>
      </c>
      <c r="M1361" s="8">
        <v>1</v>
      </c>
      <c r="N1361" s="8">
        <v>1</v>
      </c>
      <c r="O1361" s="8">
        <v>1</v>
      </c>
      <c r="P1361" s="8">
        <v>1</v>
      </c>
      <c r="Q1361" s="36">
        <f t="shared" si="1160"/>
        <v>0</v>
      </c>
      <c r="R1361" s="36">
        <f t="shared" si="1148"/>
        <v>0</v>
      </c>
      <c r="S1361" s="36">
        <f t="shared" si="1149"/>
        <v>0</v>
      </c>
      <c r="T1361" s="36">
        <f t="shared" si="1150"/>
        <v>0</v>
      </c>
      <c r="U1361" s="36">
        <f t="shared" si="1151"/>
        <v>0</v>
      </c>
      <c r="V1361" s="36">
        <f t="shared" si="1152"/>
        <v>0</v>
      </c>
      <c r="W1361" s="45">
        <f t="shared" si="1153"/>
        <v>0</v>
      </c>
      <c r="X1361" s="50">
        <f t="shared" si="1154"/>
        <v>0</v>
      </c>
      <c r="Y1361" s="46">
        <f t="shared" si="1119"/>
        <v>25</v>
      </c>
      <c r="Z1361" s="46">
        <f t="shared" si="1120"/>
        <v>16</v>
      </c>
      <c r="AA1361" s="46">
        <f t="shared" si="1121"/>
        <v>9</v>
      </c>
      <c r="AB1361" s="46">
        <f t="shared" si="1122"/>
        <v>4</v>
      </c>
      <c r="AC1361" s="46">
        <f t="shared" si="1123"/>
        <v>1</v>
      </c>
      <c r="AD1361" s="46">
        <f t="shared" si="1124"/>
        <v>0</v>
      </c>
      <c r="AE1361" s="46">
        <f t="shared" si="1125"/>
        <v>0</v>
      </c>
      <c r="AF1361" s="46">
        <f t="shared" si="1126"/>
        <v>0</v>
      </c>
      <c r="AG1361" s="46">
        <f t="shared" si="1127"/>
        <v>0</v>
      </c>
      <c r="AH1361" s="46">
        <f t="shared" si="1128"/>
        <v>0</v>
      </c>
      <c r="AI1361" s="46">
        <f t="shared" si="1155"/>
        <v>0</v>
      </c>
      <c r="AJ1361" s="47">
        <f t="shared" si="1111"/>
        <v>0</v>
      </c>
      <c r="AK1361" s="47" t="e">
        <f t="shared" si="1112"/>
        <v>#DIV/0!</v>
      </c>
      <c r="AL1361" s="47" t="e">
        <f t="shared" si="1113"/>
        <v>#DIV/0!</v>
      </c>
      <c r="AM1361" s="47" t="e">
        <f t="shared" si="1114"/>
        <v>#DIV/0!</v>
      </c>
      <c r="AN1361" s="47" t="e">
        <f t="shared" si="1115"/>
        <v>#DIV/0!</v>
      </c>
      <c r="AO1361" s="47" t="e">
        <f t="shared" si="1116"/>
        <v>#DIV/0!</v>
      </c>
      <c r="AP1361" s="47">
        <f t="shared" si="1117"/>
        <v>0</v>
      </c>
      <c r="AQ1361" s="47">
        <f t="shared" si="1156"/>
        <v>0</v>
      </c>
      <c r="AR1361" s="1">
        <f t="shared" si="1118"/>
        <v>2</v>
      </c>
      <c r="AS1361" s="1">
        <f t="shared" si="1137"/>
        <v>2</v>
      </c>
      <c r="AT1361" s="1">
        <f t="shared" si="1138"/>
        <v>1</v>
      </c>
      <c r="AU1361" s="1">
        <f t="shared" si="1139"/>
        <v>1</v>
      </c>
      <c r="AV1361" s="1">
        <f t="shared" si="1140"/>
        <v>1</v>
      </c>
      <c r="AW1361" s="27">
        <f t="shared" si="1129"/>
        <v>7</v>
      </c>
      <c r="AX1361" s="41">
        <f t="shared" si="1157"/>
        <v>3.4285714285714284</v>
      </c>
      <c r="AY1361" s="29">
        <f t="shared" si="1130"/>
        <v>2.4693877551020416</v>
      </c>
      <c r="AZ1361" s="29">
        <f t="shared" si="1131"/>
        <v>0.32653061224489816</v>
      </c>
      <c r="BA1361" s="29">
        <f t="shared" si="1132"/>
        <v>0.18367346938775495</v>
      </c>
      <c r="BB1361" s="29">
        <f t="shared" si="1133"/>
        <v>2.0408163265306118</v>
      </c>
      <c r="BC1361" s="29">
        <f t="shared" si="1134"/>
        <v>5.8979591836734686</v>
      </c>
      <c r="BD1361" s="29">
        <f t="shared" si="1135"/>
        <v>4.9387755102040831</v>
      </c>
      <c r="BE1361" s="29">
        <f t="shared" si="1135"/>
        <v>0.65306122448979631</v>
      </c>
      <c r="BF1361" s="29">
        <f t="shared" si="1135"/>
        <v>0.18367346938775495</v>
      </c>
      <c r="BG1361" s="29">
        <f t="shared" si="1135"/>
        <v>2.0408163265306118</v>
      </c>
      <c r="BH1361" s="29">
        <f t="shared" si="1136"/>
        <v>5.8979591836734686</v>
      </c>
      <c r="BI1361" s="29">
        <f t="shared" si="1158"/>
        <v>2.285714285714286</v>
      </c>
      <c r="BJ1361" s="28">
        <f t="shared" si="1141"/>
        <v>1.511857892036909</v>
      </c>
      <c r="BK1361" s="28">
        <f t="shared" si="1142"/>
        <v>2.2458513998896499</v>
      </c>
      <c r="BL1361" s="28">
        <f t="shared" si="1143"/>
        <v>0.10798984943120786</v>
      </c>
      <c r="BM1361" s="28">
        <f t="shared" si="1144"/>
        <v>-2.2779108864395353E-2</v>
      </c>
      <c r="BN1361" s="28">
        <f t="shared" si="1145"/>
        <v>-0.84367069868131006</v>
      </c>
      <c r="BO1361" s="28">
        <f t="shared" si="1146"/>
        <v>-4.1449541426212786</v>
      </c>
      <c r="BP1361" s="28">
        <f t="shared" si="1147"/>
        <v>0.23333333333333334</v>
      </c>
      <c r="BQ1361" s="28">
        <f t="shared" si="1159"/>
        <v>-0.62009796353076274</v>
      </c>
    </row>
    <row r="1362" spans="1:69" x14ac:dyDescent="0.2">
      <c r="A1362" s="1" t="s">
        <v>7551</v>
      </c>
      <c r="B1362" s="8" t="s">
        <v>3775</v>
      </c>
      <c r="C1362"/>
      <c r="D1362" s="38"/>
      <c r="E1362" s="52"/>
      <c r="F1362" s="8" t="s">
        <v>3776</v>
      </c>
      <c r="G1362" s="8"/>
      <c r="H1362" s="8"/>
      <c r="I1362" s="8"/>
      <c r="J1362" s="8"/>
      <c r="K1362" s="8"/>
      <c r="L1362" s="8"/>
      <c r="M1362" s="8"/>
      <c r="N1362" s="8"/>
      <c r="O1362" s="8"/>
      <c r="P1362" s="8"/>
      <c r="Q1362" s="36">
        <f t="shared" si="1160"/>
        <v>0</v>
      </c>
      <c r="R1362" s="36">
        <f t="shared" si="1148"/>
        <v>0</v>
      </c>
      <c r="S1362" s="36">
        <f t="shared" si="1149"/>
        <v>0</v>
      </c>
      <c r="T1362" s="36">
        <f t="shared" si="1150"/>
        <v>0</v>
      </c>
      <c r="U1362" s="36">
        <f t="shared" si="1151"/>
        <v>0</v>
      </c>
      <c r="V1362" s="36">
        <f t="shared" si="1152"/>
        <v>0</v>
      </c>
      <c r="W1362" s="45">
        <f t="shared" si="1153"/>
        <v>0</v>
      </c>
      <c r="X1362" s="50">
        <f t="shared" si="1154"/>
        <v>0</v>
      </c>
      <c r="Y1362" s="46">
        <f t="shared" si="1119"/>
        <v>25</v>
      </c>
      <c r="Z1362" s="46">
        <f t="shared" si="1120"/>
        <v>16</v>
      </c>
      <c r="AA1362" s="46">
        <f t="shared" si="1121"/>
        <v>9</v>
      </c>
      <c r="AB1362" s="46">
        <f t="shared" si="1122"/>
        <v>4</v>
      </c>
      <c r="AC1362" s="46">
        <f t="shared" si="1123"/>
        <v>1</v>
      </c>
      <c r="AD1362" s="46">
        <f t="shared" si="1124"/>
        <v>0</v>
      </c>
      <c r="AE1362" s="46">
        <f t="shared" si="1125"/>
        <v>0</v>
      </c>
      <c r="AF1362" s="46">
        <f t="shared" si="1126"/>
        <v>0</v>
      </c>
      <c r="AG1362" s="46">
        <f t="shared" si="1127"/>
        <v>0</v>
      </c>
      <c r="AH1362" s="46">
        <f t="shared" si="1128"/>
        <v>0</v>
      </c>
      <c r="AI1362" s="46">
        <f t="shared" si="1155"/>
        <v>0</v>
      </c>
      <c r="AJ1362" s="47">
        <f t="shared" si="1111"/>
        <v>0</v>
      </c>
      <c r="AK1362" s="47" t="e">
        <f t="shared" si="1112"/>
        <v>#DIV/0!</v>
      </c>
      <c r="AL1362" s="47" t="e">
        <f t="shared" si="1113"/>
        <v>#DIV/0!</v>
      </c>
      <c r="AM1362" s="47" t="e">
        <f t="shared" si="1114"/>
        <v>#DIV/0!</v>
      </c>
      <c r="AN1362" s="47" t="e">
        <f t="shared" si="1115"/>
        <v>#DIV/0!</v>
      </c>
      <c r="AO1362" s="47" t="e">
        <f t="shared" si="1116"/>
        <v>#DIV/0!</v>
      </c>
      <c r="AP1362" s="47">
        <f t="shared" si="1117"/>
        <v>0</v>
      </c>
      <c r="AQ1362" s="47">
        <f t="shared" si="1156"/>
        <v>0</v>
      </c>
      <c r="AR1362" s="1">
        <f t="shared" si="1118"/>
        <v>0</v>
      </c>
      <c r="AS1362" s="1">
        <f t="shared" si="1137"/>
        <v>0</v>
      </c>
      <c r="AT1362" s="1">
        <f t="shared" si="1138"/>
        <v>0</v>
      </c>
      <c r="AU1362" s="1">
        <f t="shared" si="1139"/>
        <v>0</v>
      </c>
      <c r="AV1362" s="1">
        <f t="shared" si="1140"/>
        <v>0</v>
      </c>
      <c r="AW1362" s="27">
        <f t="shared" si="1129"/>
        <v>0</v>
      </c>
      <c r="AX1362" s="41">
        <f t="shared" si="1157"/>
        <v>0</v>
      </c>
      <c r="AY1362" s="29">
        <f t="shared" si="1130"/>
        <v>25</v>
      </c>
      <c r="AZ1362" s="29">
        <f t="shared" si="1131"/>
        <v>16</v>
      </c>
      <c r="BA1362" s="29">
        <f t="shared" si="1132"/>
        <v>9</v>
      </c>
      <c r="BB1362" s="29">
        <f t="shared" si="1133"/>
        <v>4</v>
      </c>
      <c r="BC1362" s="29">
        <f t="shared" si="1134"/>
        <v>1</v>
      </c>
      <c r="BD1362" s="29">
        <f t="shared" si="1135"/>
        <v>0</v>
      </c>
      <c r="BE1362" s="29">
        <f t="shared" si="1135"/>
        <v>0</v>
      </c>
      <c r="BF1362" s="29">
        <f t="shared" si="1135"/>
        <v>0</v>
      </c>
      <c r="BG1362" s="29">
        <f t="shared" si="1135"/>
        <v>0</v>
      </c>
      <c r="BH1362" s="29">
        <f t="shared" si="1136"/>
        <v>0</v>
      </c>
      <c r="BI1362" s="29">
        <f t="shared" si="1158"/>
        <v>0</v>
      </c>
      <c r="BJ1362" s="28">
        <f t="shared" si="1141"/>
        <v>0</v>
      </c>
      <c r="BK1362" s="28" t="e">
        <f t="shared" si="1142"/>
        <v>#DIV/0!</v>
      </c>
      <c r="BL1362" s="28" t="e">
        <f t="shared" si="1143"/>
        <v>#DIV/0!</v>
      </c>
      <c r="BM1362" s="28" t="e">
        <f t="shared" si="1144"/>
        <v>#DIV/0!</v>
      </c>
      <c r="BN1362" s="28" t="e">
        <f t="shared" si="1145"/>
        <v>#DIV/0!</v>
      </c>
      <c r="BO1362" s="28" t="e">
        <f t="shared" si="1146"/>
        <v>#DIV/0!</v>
      </c>
      <c r="BP1362" s="28">
        <f t="shared" si="1147"/>
        <v>0</v>
      </c>
      <c r="BQ1362" s="28">
        <f t="shared" si="1159"/>
        <v>0</v>
      </c>
    </row>
    <row r="1363" spans="1:69" x14ac:dyDescent="0.2">
      <c r="A1363" s="1" t="s">
        <v>7551</v>
      </c>
      <c r="B1363" s="8" t="s">
        <v>3777</v>
      </c>
      <c r="C1363" t="s">
        <v>76</v>
      </c>
      <c r="D1363" s="38">
        <v>13</v>
      </c>
      <c r="E1363" s="52" t="s">
        <v>3778</v>
      </c>
      <c r="F1363" s="8" t="s">
        <v>3779</v>
      </c>
      <c r="G1363" s="8">
        <v>10</v>
      </c>
      <c r="H1363" s="8">
        <v>8</v>
      </c>
      <c r="I1363" s="8">
        <v>1</v>
      </c>
      <c r="J1363" s="8">
        <v>0</v>
      </c>
      <c r="K1363" s="8">
        <v>1</v>
      </c>
      <c r="L1363" s="8">
        <v>0</v>
      </c>
      <c r="M1363" s="8">
        <v>1</v>
      </c>
      <c r="N1363" s="8">
        <v>0</v>
      </c>
      <c r="O1363" s="8">
        <v>1</v>
      </c>
      <c r="P1363" s="8">
        <v>0</v>
      </c>
      <c r="Q1363" s="36">
        <f t="shared" si="1160"/>
        <v>2</v>
      </c>
      <c r="R1363" s="36">
        <f t="shared" si="1148"/>
        <v>1</v>
      </c>
      <c r="S1363" s="36">
        <f t="shared" si="1149"/>
        <v>1</v>
      </c>
      <c r="T1363" s="36">
        <f t="shared" si="1150"/>
        <v>1</v>
      </c>
      <c r="U1363" s="36">
        <f t="shared" si="1151"/>
        <v>1</v>
      </c>
      <c r="V1363" s="36">
        <f t="shared" si="1152"/>
        <v>20</v>
      </c>
      <c r="W1363" s="45">
        <f t="shared" si="1153"/>
        <v>6</v>
      </c>
      <c r="X1363" s="50">
        <f t="shared" si="1154"/>
        <v>3.3333333333333335</v>
      </c>
      <c r="Y1363" s="46">
        <f t="shared" si="1119"/>
        <v>2.7777777777777772</v>
      </c>
      <c r="Z1363" s="46">
        <f t="shared" si="1120"/>
        <v>0.44444444444444425</v>
      </c>
      <c r="AA1363" s="46">
        <f t="shared" si="1121"/>
        <v>0.11111111111111122</v>
      </c>
      <c r="AB1363" s="46">
        <f t="shared" si="1122"/>
        <v>1.7777777777777781</v>
      </c>
      <c r="AC1363" s="46">
        <f t="shared" si="1123"/>
        <v>5.4444444444444455</v>
      </c>
      <c r="AD1363" s="46">
        <f t="shared" si="1124"/>
        <v>5.5555555555555545</v>
      </c>
      <c r="AE1363" s="46">
        <f t="shared" si="1125"/>
        <v>0.44444444444444425</v>
      </c>
      <c r="AF1363" s="46">
        <f t="shared" si="1126"/>
        <v>0.11111111111111122</v>
      </c>
      <c r="AG1363" s="46">
        <f t="shared" si="1127"/>
        <v>1.7777777777777781</v>
      </c>
      <c r="AH1363" s="46">
        <f t="shared" si="1128"/>
        <v>5.4444444444444455</v>
      </c>
      <c r="AI1363" s="46">
        <f t="shared" si="1155"/>
        <v>2.666666666666667</v>
      </c>
      <c r="AJ1363" s="47">
        <f t="shared" si="1111"/>
        <v>1.6329931618554521</v>
      </c>
      <c r="AK1363" s="47">
        <f t="shared" si="1112"/>
        <v>2.1262931794992856</v>
      </c>
      <c r="AL1363" s="47">
        <f t="shared" si="1113"/>
        <v>6.8041381743977114E-2</v>
      </c>
      <c r="AM1363" s="47">
        <f t="shared" si="1114"/>
        <v>-8.5051727179971566E-3</v>
      </c>
      <c r="AN1363" s="47">
        <f t="shared" si="1115"/>
        <v>-0.54433105395181758</v>
      </c>
      <c r="AO1363" s="47">
        <f t="shared" si="1116"/>
        <v>-2.917274242273022</v>
      </c>
      <c r="AP1363" s="47">
        <f t="shared" si="1117"/>
        <v>0.3</v>
      </c>
      <c r="AQ1363" s="47">
        <f t="shared" si="1156"/>
        <v>-0.38273277230987213</v>
      </c>
      <c r="AR1363" s="1">
        <f t="shared" si="1118"/>
        <v>8</v>
      </c>
      <c r="AS1363" s="1">
        <f t="shared" si="1137"/>
        <v>0</v>
      </c>
      <c r="AT1363" s="1">
        <f t="shared" si="1138"/>
        <v>0</v>
      </c>
      <c r="AU1363" s="1">
        <f t="shared" si="1139"/>
        <v>0</v>
      </c>
      <c r="AV1363" s="1">
        <f t="shared" si="1140"/>
        <v>0</v>
      </c>
      <c r="AW1363" s="27">
        <f t="shared" si="1129"/>
        <v>8</v>
      </c>
      <c r="AX1363" s="41">
        <f t="shared" si="1157"/>
        <v>5</v>
      </c>
      <c r="AY1363" s="29">
        <f t="shared" si="1130"/>
        <v>0</v>
      </c>
      <c r="AZ1363" s="29">
        <f t="shared" si="1131"/>
        <v>1</v>
      </c>
      <c r="BA1363" s="29">
        <f t="shared" si="1132"/>
        <v>4</v>
      </c>
      <c r="BB1363" s="29">
        <f t="shared" si="1133"/>
        <v>9</v>
      </c>
      <c r="BC1363" s="29">
        <f t="shared" si="1134"/>
        <v>16</v>
      </c>
      <c r="BD1363" s="29">
        <f t="shared" si="1135"/>
        <v>0</v>
      </c>
      <c r="BE1363" s="29">
        <f t="shared" si="1135"/>
        <v>0</v>
      </c>
      <c r="BF1363" s="29">
        <f t="shared" si="1135"/>
        <v>0</v>
      </c>
      <c r="BG1363" s="29">
        <f t="shared" si="1135"/>
        <v>0</v>
      </c>
      <c r="BH1363" s="29">
        <f t="shared" si="1136"/>
        <v>0</v>
      </c>
      <c r="BI1363" s="29">
        <f t="shared" si="1158"/>
        <v>0</v>
      </c>
      <c r="BJ1363" s="28">
        <f t="shared" si="1141"/>
        <v>0</v>
      </c>
      <c r="BK1363" s="28" t="e">
        <f t="shared" si="1142"/>
        <v>#DIV/0!</v>
      </c>
      <c r="BL1363" s="28" t="e">
        <f t="shared" si="1143"/>
        <v>#DIV/0!</v>
      </c>
      <c r="BM1363" s="28" t="e">
        <f t="shared" si="1144"/>
        <v>#DIV/0!</v>
      </c>
      <c r="BN1363" s="28" t="e">
        <f t="shared" si="1145"/>
        <v>#DIV/0!</v>
      </c>
      <c r="BO1363" s="28" t="e">
        <f t="shared" si="1146"/>
        <v>#DIV/0!</v>
      </c>
      <c r="BP1363" s="28">
        <f t="shared" si="1147"/>
        <v>0.19047619047619047</v>
      </c>
      <c r="BQ1363" s="28">
        <f t="shared" si="1159"/>
        <v>0</v>
      </c>
    </row>
    <row r="1364" spans="1:69" x14ac:dyDescent="0.2">
      <c r="A1364" s="1" t="s">
        <v>7551</v>
      </c>
      <c r="B1364" s="8" t="s">
        <v>3780</v>
      </c>
      <c r="C1364"/>
      <c r="D1364" s="38"/>
      <c r="E1364" s="52" t="s">
        <v>3622</v>
      </c>
      <c r="F1364" s="8" t="s">
        <v>3781</v>
      </c>
      <c r="G1364" s="8"/>
      <c r="H1364" s="8"/>
      <c r="I1364" s="8"/>
      <c r="J1364" s="8"/>
      <c r="K1364" s="8"/>
      <c r="L1364" s="8"/>
      <c r="M1364" s="8"/>
      <c r="N1364" s="8"/>
      <c r="O1364" s="8"/>
      <c r="P1364" s="8"/>
      <c r="Q1364" s="36">
        <f t="shared" si="1160"/>
        <v>0</v>
      </c>
      <c r="R1364" s="36">
        <f t="shared" si="1148"/>
        <v>0</v>
      </c>
      <c r="S1364" s="36">
        <f t="shared" si="1149"/>
        <v>0</v>
      </c>
      <c r="T1364" s="36">
        <f t="shared" si="1150"/>
        <v>0</v>
      </c>
      <c r="U1364" s="36">
        <f t="shared" si="1151"/>
        <v>0</v>
      </c>
      <c r="V1364" s="36">
        <f t="shared" si="1152"/>
        <v>0</v>
      </c>
      <c r="W1364" s="45">
        <f t="shared" si="1153"/>
        <v>0</v>
      </c>
      <c r="X1364" s="50">
        <f t="shared" si="1154"/>
        <v>0</v>
      </c>
      <c r="Y1364" s="46">
        <f t="shared" si="1119"/>
        <v>25</v>
      </c>
      <c r="Z1364" s="46">
        <f t="shared" si="1120"/>
        <v>16</v>
      </c>
      <c r="AA1364" s="46">
        <f t="shared" si="1121"/>
        <v>9</v>
      </c>
      <c r="AB1364" s="46">
        <f t="shared" si="1122"/>
        <v>4</v>
      </c>
      <c r="AC1364" s="46">
        <f t="shared" si="1123"/>
        <v>1</v>
      </c>
      <c r="AD1364" s="46">
        <f t="shared" si="1124"/>
        <v>0</v>
      </c>
      <c r="AE1364" s="46">
        <f t="shared" si="1125"/>
        <v>0</v>
      </c>
      <c r="AF1364" s="46">
        <f t="shared" si="1126"/>
        <v>0</v>
      </c>
      <c r="AG1364" s="46">
        <f t="shared" si="1127"/>
        <v>0</v>
      </c>
      <c r="AH1364" s="46">
        <f t="shared" si="1128"/>
        <v>0</v>
      </c>
      <c r="AI1364" s="46">
        <f t="shared" si="1155"/>
        <v>0</v>
      </c>
      <c r="AJ1364" s="47">
        <f t="shared" si="1111"/>
        <v>0</v>
      </c>
      <c r="AK1364" s="47" t="e">
        <f t="shared" si="1112"/>
        <v>#DIV/0!</v>
      </c>
      <c r="AL1364" s="47" t="e">
        <f t="shared" si="1113"/>
        <v>#DIV/0!</v>
      </c>
      <c r="AM1364" s="47" t="e">
        <f t="shared" si="1114"/>
        <v>#DIV/0!</v>
      </c>
      <c r="AN1364" s="47" t="e">
        <f t="shared" si="1115"/>
        <v>#DIV/0!</v>
      </c>
      <c r="AO1364" s="47" t="e">
        <f t="shared" si="1116"/>
        <v>#DIV/0!</v>
      </c>
      <c r="AP1364" s="47">
        <f t="shared" si="1117"/>
        <v>0</v>
      </c>
      <c r="AQ1364" s="47">
        <f t="shared" si="1156"/>
        <v>0</v>
      </c>
      <c r="AR1364" s="1">
        <f t="shared" si="1118"/>
        <v>0</v>
      </c>
      <c r="AS1364" s="1">
        <f t="shared" si="1137"/>
        <v>0</v>
      </c>
      <c r="AT1364" s="1">
        <f t="shared" si="1138"/>
        <v>0</v>
      </c>
      <c r="AU1364" s="1">
        <f t="shared" si="1139"/>
        <v>0</v>
      </c>
      <c r="AV1364" s="1">
        <f t="shared" si="1140"/>
        <v>0</v>
      </c>
      <c r="AW1364" s="27">
        <f t="shared" si="1129"/>
        <v>0</v>
      </c>
      <c r="AX1364" s="41">
        <f t="shared" si="1157"/>
        <v>0</v>
      </c>
      <c r="AY1364" s="29">
        <f t="shared" si="1130"/>
        <v>25</v>
      </c>
      <c r="AZ1364" s="29">
        <f t="shared" si="1131"/>
        <v>16</v>
      </c>
      <c r="BA1364" s="29">
        <f t="shared" si="1132"/>
        <v>9</v>
      </c>
      <c r="BB1364" s="29">
        <f t="shared" si="1133"/>
        <v>4</v>
      </c>
      <c r="BC1364" s="29">
        <f t="shared" si="1134"/>
        <v>1</v>
      </c>
      <c r="BD1364" s="29">
        <f t="shared" si="1135"/>
        <v>0</v>
      </c>
      <c r="BE1364" s="29">
        <f t="shared" si="1135"/>
        <v>0</v>
      </c>
      <c r="BF1364" s="29">
        <f t="shared" si="1135"/>
        <v>0</v>
      </c>
      <c r="BG1364" s="29">
        <f t="shared" si="1135"/>
        <v>0</v>
      </c>
      <c r="BH1364" s="29">
        <f t="shared" si="1136"/>
        <v>0</v>
      </c>
      <c r="BI1364" s="29">
        <f t="shared" si="1158"/>
        <v>0</v>
      </c>
      <c r="BJ1364" s="28">
        <f t="shared" si="1141"/>
        <v>0</v>
      </c>
      <c r="BK1364" s="28" t="e">
        <f t="shared" si="1142"/>
        <v>#DIV/0!</v>
      </c>
      <c r="BL1364" s="28" t="e">
        <f t="shared" si="1143"/>
        <v>#DIV/0!</v>
      </c>
      <c r="BM1364" s="28" t="e">
        <f t="shared" si="1144"/>
        <v>#DIV/0!</v>
      </c>
      <c r="BN1364" s="28" t="e">
        <f t="shared" si="1145"/>
        <v>#DIV/0!</v>
      </c>
      <c r="BO1364" s="28" t="e">
        <f t="shared" si="1146"/>
        <v>#DIV/0!</v>
      </c>
      <c r="BP1364" s="28">
        <f t="shared" si="1147"/>
        <v>0</v>
      </c>
      <c r="BQ1364" s="28">
        <f t="shared" si="1159"/>
        <v>0</v>
      </c>
    </row>
    <row r="1365" spans="1:69" x14ac:dyDescent="0.2">
      <c r="A1365" s="1" t="s">
        <v>7551</v>
      </c>
      <c r="B1365" s="8" t="s">
        <v>3782</v>
      </c>
      <c r="C1365"/>
      <c r="D1365" s="38"/>
      <c r="E1365" s="52" t="s">
        <v>3783</v>
      </c>
      <c r="F1365" s="8" t="s">
        <v>3784</v>
      </c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36">
        <f t="shared" si="1160"/>
        <v>0</v>
      </c>
      <c r="R1365" s="36">
        <f t="shared" si="1148"/>
        <v>0</v>
      </c>
      <c r="S1365" s="36">
        <f t="shared" si="1149"/>
        <v>0</v>
      </c>
      <c r="T1365" s="36">
        <f t="shared" si="1150"/>
        <v>0</v>
      </c>
      <c r="U1365" s="36">
        <f t="shared" si="1151"/>
        <v>0</v>
      </c>
      <c r="V1365" s="36">
        <f t="shared" si="1152"/>
        <v>0</v>
      </c>
      <c r="W1365" s="45">
        <f t="shared" si="1153"/>
        <v>0</v>
      </c>
      <c r="X1365" s="50">
        <f t="shared" si="1154"/>
        <v>0</v>
      </c>
      <c r="Y1365" s="46">
        <f t="shared" si="1119"/>
        <v>25</v>
      </c>
      <c r="Z1365" s="46">
        <f t="shared" si="1120"/>
        <v>16</v>
      </c>
      <c r="AA1365" s="46">
        <f t="shared" si="1121"/>
        <v>9</v>
      </c>
      <c r="AB1365" s="46">
        <f t="shared" si="1122"/>
        <v>4</v>
      </c>
      <c r="AC1365" s="46">
        <f t="shared" si="1123"/>
        <v>1</v>
      </c>
      <c r="AD1365" s="46">
        <f t="shared" si="1124"/>
        <v>0</v>
      </c>
      <c r="AE1365" s="46">
        <f t="shared" si="1125"/>
        <v>0</v>
      </c>
      <c r="AF1365" s="46">
        <f t="shared" si="1126"/>
        <v>0</v>
      </c>
      <c r="AG1365" s="46">
        <f t="shared" si="1127"/>
        <v>0</v>
      </c>
      <c r="AH1365" s="46">
        <f t="shared" si="1128"/>
        <v>0</v>
      </c>
      <c r="AI1365" s="46">
        <f t="shared" si="1155"/>
        <v>0</v>
      </c>
      <c r="AJ1365" s="47">
        <f t="shared" si="1111"/>
        <v>0</v>
      </c>
      <c r="AK1365" s="47" t="e">
        <f t="shared" si="1112"/>
        <v>#DIV/0!</v>
      </c>
      <c r="AL1365" s="47" t="e">
        <f t="shared" si="1113"/>
        <v>#DIV/0!</v>
      </c>
      <c r="AM1365" s="47" t="e">
        <f t="shared" si="1114"/>
        <v>#DIV/0!</v>
      </c>
      <c r="AN1365" s="47" t="e">
        <f t="shared" si="1115"/>
        <v>#DIV/0!</v>
      </c>
      <c r="AO1365" s="47" t="e">
        <f t="shared" si="1116"/>
        <v>#DIV/0!</v>
      </c>
      <c r="AP1365" s="47">
        <f t="shared" si="1117"/>
        <v>0</v>
      </c>
      <c r="AQ1365" s="47">
        <f t="shared" si="1156"/>
        <v>0</v>
      </c>
      <c r="AR1365" s="1">
        <f t="shared" si="1118"/>
        <v>0</v>
      </c>
      <c r="AS1365" s="1">
        <f t="shared" si="1137"/>
        <v>0</v>
      </c>
      <c r="AT1365" s="1">
        <f t="shared" si="1138"/>
        <v>0</v>
      </c>
      <c r="AU1365" s="1">
        <f t="shared" si="1139"/>
        <v>0</v>
      </c>
      <c r="AV1365" s="1">
        <f t="shared" si="1140"/>
        <v>0</v>
      </c>
      <c r="AW1365" s="27">
        <f t="shared" si="1129"/>
        <v>0</v>
      </c>
      <c r="AX1365" s="41">
        <f t="shared" si="1157"/>
        <v>0</v>
      </c>
      <c r="AY1365" s="29">
        <f t="shared" si="1130"/>
        <v>25</v>
      </c>
      <c r="AZ1365" s="29">
        <f t="shared" si="1131"/>
        <v>16</v>
      </c>
      <c r="BA1365" s="29">
        <f t="shared" si="1132"/>
        <v>9</v>
      </c>
      <c r="BB1365" s="29">
        <f t="shared" si="1133"/>
        <v>4</v>
      </c>
      <c r="BC1365" s="29">
        <f t="shared" si="1134"/>
        <v>1</v>
      </c>
      <c r="BD1365" s="29">
        <f t="shared" si="1135"/>
        <v>0</v>
      </c>
      <c r="BE1365" s="29">
        <f t="shared" si="1135"/>
        <v>0</v>
      </c>
      <c r="BF1365" s="29">
        <f t="shared" si="1135"/>
        <v>0</v>
      </c>
      <c r="BG1365" s="29">
        <f t="shared" si="1135"/>
        <v>0</v>
      </c>
      <c r="BH1365" s="29">
        <f t="shared" si="1136"/>
        <v>0</v>
      </c>
      <c r="BI1365" s="29">
        <f t="shared" si="1158"/>
        <v>0</v>
      </c>
      <c r="BJ1365" s="28">
        <f t="shared" si="1141"/>
        <v>0</v>
      </c>
      <c r="BK1365" s="28" t="e">
        <f t="shared" si="1142"/>
        <v>#DIV/0!</v>
      </c>
      <c r="BL1365" s="28" t="e">
        <f t="shared" si="1143"/>
        <v>#DIV/0!</v>
      </c>
      <c r="BM1365" s="28" t="e">
        <f t="shared" si="1144"/>
        <v>#DIV/0!</v>
      </c>
      <c r="BN1365" s="28" t="e">
        <f t="shared" si="1145"/>
        <v>#DIV/0!</v>
      </c>
      <c r="BO1365" s="28" t="e">
        <f t="shared" si="1146"/>
        <v>#DIV/0!</v>
      </c>
      <c r="BP1365" s="28">
        <f t="shared" si="1147"/>
        <v>0</v>
      </c>
      <c r="BQ1365" s="28">
        <f t="shared" si="1159"/>
        <v>0</v>
      </c>
    </row>
    <row r="1366" spans="1:69" x14ac:dyDescent="0.2">
      <c r="A1366" s="1" t="s">
        <v>7551</v>
      </c>
      <c r="B1366" s="8" t="s">
        <v>3785</v>
      </c>
      <c r="C1366" t="s">
        <v>18</v>
      </c>
      <c r="D1366" s="38">
        <v>24</v>
      </c>
      <c r="E1366" s="52"/>
      <c r="F1366" s="8" t="s">
        <v>3786</v>
      </c>
      <c r="G1366" s="8">
        <v>17</v>
      </c>
      <c r="H1366" s="8">
        <v>3</v>
      </c>
      <c r="I1366" s="8">
        <v>4</v>
      </c>
      <c r="J1366" s="8">
        <v>0</v>
      </c>
      <c r="K1366" s="8">
        <v>2</v>
      </c>
      <c r="L1366" s="8">
        <v>1</v>
      </c>
      <c r="M1366" s="8">
        <v>1</v>
      </c>
      <c r="N1366" s="8">
        <v>0</v>
      </c>
      <c r="O1366" s="8">
        <v>1</v>
      </c>
      <c r="P1366" s="8">
        <v>0</v>
      </c>
      <c r="Q1366" s="36">
        <f t="shared" si="1160"/>
        <v>14</v>
      </c>
      <c r="R1366" s="36">
        <f t="shared" si="1148"/>
        <v>4</v>
      </c>
      <c r="S1366" s="36">
        <f t="shared" si="1149"/>
        <v>1</v>
      </c>
      <c r="T1366" s="36">
        <f t="shared" si="1150"/>
        <v>1</v>
      </c>
      <c r="U1366" s="36">
        <f t="shared" si="1151"/>
        <v>1</v>
      </c>
      <c r="V1366" s="36">
        <f t="shared" si="1152"/>
        <v>92</v>
      </c>
      <c r="W1366" s="45">
        <f t="shared" si="1153"/>
        <v>21</v>
      </c>
      <c r="X1366" s="50">
        <f t="shared" si="1154"/>
        <v>4.3809523809523814</v>
      </c>
      <c r="Y1366" s="46">
        <f t="shared" si="1119"/>
        <v>0.38321995464852554</v>
      </c>
      <c r="Z1366" s="46">
        <f t="shared" si="1120"/>
        <v>0.14512471655328829</v>
      </c>
      <c r="AA1366" s="46">
        <f t="shared" si="1121"/>
        <v>1.907029478458051</v>
      </c>
      <c r="AB1366" s="46">
        <f t="shared" si="1122"/>
        <v>5.6689342403628142</v>
      </c>
      <c r="AC1366" s="46">
        <f t="shared" si="1123"/>
        <v>11.430839002267577</v>
      </c>
      <c r="AD1366" s="46">
        <f t="shared" si="1124"/>
        <v>5.3650793650793576</v>
      </c>
      <c r="AE1366" s="46">
        <f t="shared" si="1125"/>
        <v>0.58049886621315316</v>
      </c>
      <c r="AF1366" s="46">
        <f t="shared" si="1126"/>
        <v>1.907029478458051</v>
      </c>
      <c r="AG1366" s="46">
        <f t="shared" si="1127"/>
        <v>5.6689342403628142</v>
      </c>
      <c r="AH1366" s="46">
        <f t="shared" si="1128"/>
        <v>11.430839002267577</v>
      </c>
      <c r="AI1366" s="46">
        <f t="shared" si="1155"/>
        <v>1.2476190476190476</v>
      </c>
      <c r="AJ1366" s="47">
        <f t="shared" si="1111"/>
        <v>1.1169686869465265</v>
      </c>
      <c r="AK1366" s="47">
        <f t="shared" si="1112"/>
        <v>2.3832917712851942</v>
      </c>
      <c r="AL1366" s="47">
        <f t="shared" si="1113"/>
        <v>-0.15868982208180327</v>
      </c>
      <c r="AM1366" s="47">
        <f t="shared" si="1114"/>
        <v>-1.8897881204849074</v>
      </c>
      <c r="AN1366" s="47">
        <f t="shared" si="1115"/>
        <v>-9.6856580860475372</v>
      </c>
      <c r="AO1366" s="47">
        <f t="shared" si="1116"/>
        <v>-27.732828569882873</v>
      </c>
      <c r="AP1366" s="47">
        <f t="shared" si="1117"/>
        <v>5.526315789473684E-2</v>
      </c>
      <c r="AQ1366" s="47">
        <f t="shared" si="1156"/>
        <v>-2.0493608667669747</v>
      </c>
      <c r="AR1366" s="1">
        <f t="shared" si="1118"/>
        <v>3</v>
      </c>
      <c r="AS1366" s="1">
        <f t="shared" si="1137"/>
        <v>0</v>
      </c>
      <c r="AT1366" s="1">
        <f t="shared" si="1138"/>
        <v>1</v>
      </c>
      <c r="AU1366" s="1">
        <f t="shared" si="1139"/>
        <v>0</v>
      </c>
      <c r="AV1366" s="1">
        <f t="shared" si="1140"/>
        <v>0</v>
      </c>
      <c r="AW1366" s="27">
        <f t="shared" si="1129"/>
        <v>4</v>
      </c>
      <c r="AX1366" s="41">
        <f t="shared" si="1157"/>
        <v>4.5</v>
      </c>
      <c r="AY1366" s="29">
        <f t="shared" si="1130"/>
        <v>0.25</v>
      </c>
      <c r="AZ1366" s="29">
        <f t="shared" si="1131"/>
        <v>0.25</v>
      </c>
      <c r="BA1366" s="29">
        <f t="shared" si="1132"/>
        <v>2.25</v>
      </c>
      <c r="BB1366" s="29">
        <f t="shared" si="1133"/>
        <v>6.25</v>
      </c>
      <c r="BC1366" s="29">
        <f t="shared" si="1134"/>
        <v>12.25</v>
      </c>
      <c r="BD1366" s="29">
        <f t="shared" si="1135"/>
        <v>0.75</v>
      </c>
      <c r="BE1366" s="29">
        <f t="shared" si="1135"/>
        <v>0</v>
      </c>
      <c r="BF1366" s="29">
        <f t="shared" si="1135"/>
        <v>2.25</v>
      </c>
      <c r="BG1366" s="29">
        <f t="shared" si="1135"/>
        <v>0</v>
      </c>
      <c r="BH1366" s="29">
        <f t="shared" si="1136"/>
        <v>0</v>
      </c>
      <c r="BI1366" s="29">
        <f t="shared" si="1158"/>
        <v>1</v>
      </c>
      <c r="BJ1366" s="28">
        <f t="shared" si="1141"/>
        <v>1</v>
      </c>
      <c r="BK1366" s="28">
        <f t="shared" si="1142"/>
        <v>0.375</v>
      </c>
      <c r="BL1366" s="28">
        <f t="shared" si="1143"/>
        <v>0</v>
      </c>
      <c r="BM1366" s="28">
        <f t="shared" si="1144"/>
        <v>-3.375</v>
      </c>
      <c r="BN1366" s="28">
        <f t="shared" si="1145"/>
        <v>0</v>
      </c>
      <c r="BO1366" s="28">
        <f t="shared" si="1146"/>
        <v>0</v>
      </c>
      <c r="BP1366" s="28">
        <f t="shared" si="1147"/>
        <v>0.66666666666666663</v>
      </c>
      <c r="BQ1366" s="28">
        <f t="shared" si="1159"/>
        <v>-2</v>
      </c>
    </row>
    <row r="1367" spans="1:69" x14ac:dyDescent="0.2">
      <c r="A1367" s="1" t="s">
        <v>7551</v>
      </c>
      <c r="B1367" s="8" t="s">
        <v>3787</v>
      </c>
      <c r="C1367" t="s">
        <v>34</v>
      </c>
      <c r="D1367" s="38">
        <v>4</v>
      </c>
      <c r="E1367" s="52" t="s">
        <v>3788</v>
      </c>
      <c r="F1367" s="8" t="s">
        <v>3789</v>
      </c>
      <c r="G1367" s="8">
        <v>2</v>
      </c>
      <c r="H1367" s="8">
        <v>1</v>
      </c>
      <c r="I1367" s="8">
        <v>2</v>
      </c>
      <c r="J1367" s="8">
        <v>2</v>
      </c>
      <c r="K1367" s="8">
        <v>2</v>
      </c>
      <c r="L1367" s="8">
        <v>2</v>
      </c>
      <c r="M1367" s="8">
        <v>2</v>
      </c>
      <c r="N1367" s="8">
        <v>2</v>
      </c>
      <c r="O1367" s="8">
        <v>2</v>
      </c>
      <c r="P1367" s="8">
        <v>2</v>
      </c>
      <c r="Q1367" s="36">
        <f t="shared" si="1160"/>
        <v>1</v>
      </c>
      <c r="R1367" s="36">
        <f t="shared" si="1148"/>
        <v>0</v>
      </c>
      <c r="S1367" s="36">
        <f t="shared" si="1149"/>
        <v>0</v>
      </c>
      <c r="T1367" s="36">
        <f t="shared" si="1150"/>
        <v>0</v>
      </c>
      <c r="U1367" s="36">
        <f t="shared" si="1151"/>
        <v>0</v>
      </c>
      <c r="V1367" s="36">
        <f t="shared" si="1152"/>
        <v>5</v>
      </c>
      <c r="W1367" s="45">
        <f t="shared" si="1153"/>
        <v>1</v>
      </c>
      <c r="X1367" s="50">
        <f t="shared" si="1154"/>
        <v>5</v>
      </c>
      <c r="Y1367" s="46">
        <f t="shared" si="1119"/>
        <v>0</v>
      </c>
      <c r="Z1367" s="46">
        <f t="shared" si="1120"/>
        <v>1</v>
      </c>
      <c r="AA1367" s="46">
        <f t="shared" si="1121"/>
        <v>4</v>
      </c>
      <c r="AB1367" s="46">
        <f t="shared" si="1122"/>
        <v>9</v>
      </c>
      <c r="AC1367" s="46">
        <f t="shared" si="1123"/>
        <v>16</v>
      </c>
      <c r="AD1367" s="46">
        <f t="shared" si="1124"/>
        <v>0</v>
      </c>
      <c r="AE1367" s="46">
        <f t="shared" si="1125"/>
        <v>0</v>
      </c>
      <c r="AF1367" s="46">
        <f t="shared" si="1126"/>
        <v>0</v>
      </c>
      <c r="AG1367" s="46">
        <f t="shared" si="1127"/>
        <v>0</v>
      </c>
      <c r="AH1367" s="46">
        <f t="shared" si="1128"/>
        <v>0</v>
      </c>
      <c r="AI1367" s="46">
        <f t="shared" si="1155"/>
        <v>0</v>
      </c>
      <c r="AJ1367" s="47">
        <f t="shared" si="1111"/>
        <v>0</v>
      </c>
      <c r="AK1367" s="47" t="e">
        <f t="shared" si="1112"/>
        <v>#DIV/0!</v>
      </c>
      <c r="AL1367" s="47" t="e">
        <f t="shared" si="1113"/>
        <v>#DIV/0!</v>
      </c>
      <c r="AM1367" s="47" t="e">
        <f t="shared" si="1114"/>
        <v>#DIV/0!</v>
      </c>
      <c r="AN1367" s="47" t="e">
        <f t="shared" si="1115"/>
        <v>#DIV/0!</v>
      </c>
      <c r="AO1367" s="47" t="e">
        <f t="shared" si="1116"/>
        <v>#DIV/0!</v>
      </c>
      <c r="AP1367" s="47" t="e">
        <f t="shared" si="1117"/>
        <v>#DIV/0!</v>
      </c>
      <c r="AQ1367" s="47">
        <f t="shared" si="1156"/>
        <v>0</v>
      </c>
      <c r="AR1367" s="1">
        <f t="shared" si="1118"/>
        <v>1</v>
      </c>
      <c r="AS1367" s="1">
        <f t="shared" si="1137"/>
        <v>2</v>
      </c>
      <c r="AT1367" s="1">
        <f t="shared" si="1138"/>
        <v>2</v>
      </c>
      <c r="AU1367" s="1">
        <f t="shared" si="1139"/>
        <v>2</v>
      </c>
      <c r="AV1367" s="1">
        <f t="shared" si="1140"/>
        <v>2</v>
      </c>
      <c r="AW1367" s="27">
        <f t="shared" si="1129"/>
        <v>9</v>
      </c>
      <c r="AX1367" s="41">
        <f t="shared" si="1157"/>
        <v>2.7777777777777777</v>
      </c>
      <c r="AY1367" s="29">
        <f t="shared" si="1130"/>
        <v>4.9382716049382722</v>
      </c>
      <c r="AZ1367" s="29">
        <f t="shared" si="1131"/>
        <v>1.4938271604938274</v>
      </c>
      <c r="BA1367" s="29">
        <f t="shared" si="1132"/>
        <v>4.9382716049382762E-2</v>
      </c>
      <c r="BB1367" s="29">
        <f t="shared" si="1133"/>
        <v>0.60493827160493807</v>
      </c>
      <c r="BC1367" s="29">
        <f t="shared" si="1134"/>
        <v>3.1604938271604937</v>
      </c>
      <c r="BD1367" s="29">
        <f t="shared" si="1135"/>
        <v>4.9382716049382722</v>
      </c>
      <c r="BE1367" s="29">
        <f t="shared" si="1135"/>
        <v>2.9876543209876547</v>
      </c>
      <c r="BF1367" s="29">
        <f t="shared" si="1135"/>
        <v>9.8765432098765524E-2</v>
      </c>
      <c r="BG1367" s="29">
        <f t="shared" si="1135"/>
        <v>1.2098765432098761</v>
      </c>
      <c r="BH1367" s="29">
        <f t="shared" si="1136"/>
        <v>6.3209876543209873</v>
      </c>
      <c r="BI1367" s="29">
        <f t="shared" si="1158"/>
        <v>1.9444444444444446</v>
      </c>
      <c r="BJ1367" s="28">
        <f t="shared" si="1141"/>
        <v>1.3944333775567928</v>
      </c>
      <c r="BK1367" s="28">
        <f t="shared" si="1142"/>
        <v>4.0473349734074704</v>
      </c>
      <c r="BL1367" s="28">
        <f t="shared" si="1143"/>
        <v>1.3467507124013354</v>
      </c>
      <c r="BM1367" s="28">
        <f t="shared" si="1144"/>
        <v>8.0946699468149499E-3</v>
      </c>
      <c r="BN1367" s="28">
        <f t="shared" si="1145"/>
        <v>-0.34705897396969027</v>
      </c>
      <c r="BO1367" s="28">
        <f t="shared" si="1146"/>
        <v>-4.1444710127692472</v>
      </c>
      <c r="BP1367" s="28">
        <f t="shared" si="1147"/>
        <v>0.16071428571428573</v>
      </c>
      <c r="BQ1367" s="28">
        <f t="shared" si="1159"/>
        <v>0.14635452359196699</v>
      </c>
    </row>
    <row r="1368" spans="1:69" x14ac:dyDescent="0.2">
      <c r="A1368" s="1" t="s">
        <v>7551</v>
      </c>
      <c r="B1368" s="8" t="s">
        <v>3790</v>
      </c>
      <c r="C1368" t="s">
        <v>42</v>
      </c>
      <c r="D1368" s="38">
        <v>8</v>
      </c>
      <c r="E1368" s="52" t="s">
        <v>3463</v>
      </c>
      <c r="F1368" s="8" t="s">
        <v>3791</v>
      </c>
      <c r="G1368" s="8">
        <v>5</v>
      </c>
      <c r="H1368" s="8">
        <v>0</v>
      </c>
      <c r="I1368" s="8">
        <v>1</v>
      </c>
      <c r="J1368" s="8">
        <v>0</v>
      </c>
      <c r="K1368" s="8">
        <v>1</v>
      </c>
      <c r="L1368" s="8">
        <v>0</v>
      </c>
      <c r="M1368" s="8">
        <v>1</v>
      </c>
      <c r="N1368" s="8">
        <v>1</v>
      </c>
      <c r="O1368" s="8">
        <v>1</v>
      </c>
      <c r="P1368" s="8">
        <v>1</v>
      </c>
      <c r="Q1368" s="36">
        <f t="shared" si="1160"/>
        <v>5</v>
      </c>
      <c r="R1368" s="36">
        <f t="shared" si="1148"/>
        <v>1</v>
      </c>
      <c r="S1368" s="36">
        <f t="shared" si="1149"/>
        <v>1</v>
      </c>
      <c r="T1368" s="36">
        <f t="shared" si="1150"/>
        <v>0</v>
      </c>
      <c r="U1368" s="36">
        <f t="shared" si="1151"/>
        <v>0</v>
      </c>
      <c r="V1368" s="36">
        <f t="shared" si="1152"/>
        <v>32</v>
      </c>
      <c r="W1368" s="45">
        <f t="shared" si="1153"/>
        <v>7</v>
      </c>
      <c r="X1368" s="50">
        <f t="shared" si="1154"/>
        <v>4.5714285714285712</v>
      </c>
      <c r="Y1368" s="46">
        <f t="shared" si="1119"/>
        <v>0.18367346938775531</v>
      </c>
      <c r="Z1368" s="46">
        <f t="shared" si="1120"/>
        <v>0.32653061224489766</v>
      </c>
      <c r="AA1368" s="46">
        <f t="shared" si="1121"/>
        <v>2.4693877551020402</v>
      </c>
      <c r="AB1368" s="46">
        <f t="shared" si="1122"/>
        <v>6.6122448979591821</v>
      </c>
      <c r="AC1368" s="46">
        <f t="shared" si="1123"/>
        <v>12.755102040816325</v>
      </c>
      <c r="AD1368" s="46">
        <f t="shared" si="1124"/>
        <v>0.91836734693877653</v>
      </c>
      <c r="AE1368" s="46">
        <f t="shared" si="1125"/>
        <v>0.32653061224489766</v>
      </c>
      <c r="AF1368" s="46">
        <f t="shared" si="1126"/>
        <v>2.4693877551020402</v>
      </c>
      <c r="AG1368" s="46">
        <f t="shared" si="1127"/>
        <v>0</v>
      </c>
      <c r="AH1368" s="46">
        <f t="shared" si="1128"/>
        <v>0</v>
      </c>
      <c r="AI1368" s="46">
        <f t="shared" si="1155"/>
        <v>0.61904761904761907</v>
      </c>
      <c r="AJ1368" s="47">
        <f t="shared" si="1111"/>
        <v>0.7867957924694432</v>
      </c>
      <c r="AK1368" s="47">
        <f t="shared" si="1112"/>
        <v>0.80807851889296245</v>
      </c>
      <c r="AL1368" s="47">
        <f t="shared" si="1113"/>
        <v>-0.38308907562332917</v>
      </c>
      <c r="AM1368" s="47">
        <f t="shared" si="1114"/>
        <v>-7.9670556196039337</v>
      </c>
      <c r="AN1368" s="47">
        <f t="shared" si="1115"/>
        <v>0</v>
      </c>
      <c r="AO1368" s="47">
        <f t="shared" si="1116"/>
        <v>0</v>
      </c>
      <c r="AP1368" s="47">
        <f t="shared" si="1117"/>
        <v>0.23333333333333334</v>
      </c>
      <c r="AQ1368" s="47">
        <f t="shared" si="1156"/>
        <v>-1.75981544114467</v>
      </c>
      <c r="AR1368" s="1">
        <f t="shared" si="1118"/>
        <v>0</v>
      </c>
      <c r="AS1368" s="1">
        <f t="shared" si="1137"/>
        <v>0</v>
      </c>
      <c r="AT1368" s="1">
        <f t="shared" si="1138"/>
        <v>0</v>
      </c>
      <c r="AU1368" s="1">
        <f t="shared" si="1139"/>
        <v>1</v>
      </c>
      <c r="AV1368" s="1">
        <f t="shared" si="1140"/>
        <v>1</v>
      </c>
      <c r="AW1368" s="27">
        <f t="shared" si="1129"/>
        <v>2</v>
      </c>
      <c r="AX1368" s="41">
        <f t="shared" si="1157"/>
        <v>1.5</v>
      </c>
      <c r="AY1368" s="29">
        <f t="shared" si="1130"/>
        <v>12.25</v>
      </c>
      <c r="AZ1368" s="29">
        <f t="shared" si="1131"/>
        <v>6.25</v>
      </c>
      <c r="BA1368" s="29">
        <f t="shared" si="1132"/>
        <v>2.25</v>
      </c>
      <c r="BB1368" s="29">
        <f t="shared" si="1133"/>
        <v>0.25</v>
      </c>
      <c r="BC1368" s="29">
        <f t="shared" si="1134"/>
        <v>0.25</v>
      </c>
      <c r="BD1368" s="29">
        <f t="shared" si="1135"/>
        <v>0</v>
      </c>
      <c r="BE1368" s="29">
        <f t="shared" si="1135"/>
        <v>0</v>
      </c>
      <c r="BF1368" s="29">
        <f t="shared" si="1135"/>
        <v>0</v>
      </c>
      <c r="BG1368" s="29">
        <f t="shared" si="1135"/>
        <v>0.25</v>
      </c>
      <c r="BH1368" s="29">
        <f t="shared" si="1136"/>
        <v>0.25</v>
      </c>
      <c r="BI1368" s="29">
        <f t="shared" si="1158"/>
        <v>0.5</v>
      </c>
      <c r="BJ1368" s="28">
        <f t="shared" si="1141"/>
        <v>0.70710678118654757</v>
      </c>
      <c r="BK1368" s="28">
        <f t="shared" si="1142"/>
        <v>0</v>
      </c>
      <c r="BL1368" s="28">
        <f t="shared" si="1143"/>
        <v>0</v>
      </c>
      <c r="BM1368" s="28">
        <f t="shared" si="1144"/>
        <v>0</v>
      </c>
      <c r="BN1368" s="28">
        <f t="shared" si="1145"/>
        <v>0.35355339059327368</v>
      </c>
      <c r="BO1368" s="28">
        <f t="shared" si="1146"/>
        <v>-0.35355339059327368</v>
      </c>
      <c r="BP1368" s="28" t="e">
        <f t="shared" si="1147"/>
        <v>#DIV/0!</v>
      </c>
      <c r="BQ1368" s="28">
        <f t="shared" si="1159"/>
        <v>0</v>
      </c>
    </row>
    <row r="1369" spans="1:69" x14ac:dyDescent="0.2">
      <c r="A1369" s="1" t="s">
        <v>7551</v>
      </c>
      <c r="B1369" s="8" t="s">
        <v>3792</v>
      </c>
      <c r="C1369" t="s">
        <v>56</v>
      </c>
      <c r="D1369" s="38">
        <v>2</v>
      </c>
      <c r="E1369" s="52" t="s">
        <v>3061</v>
      </c>
      <c r="F1369" s="8" t="s">
        <v>3793</v>
      </c>
      <c r="G1369" s="8">
        <v>2</v>
      </c>
      <c r="H1369" s="8">
        <v>1</v>
      </c>
      <c r="I1369" s="8">
        <v>2</v>
      </c>
      <c r="J1369" s="8">
        <v>1</v>
      </c>
      <c r="K1369" s="8">
        <v>2</v>
      </c>
      <c r="L1369" s="8">
        <v>1</v>
      </c>
      <c r="M1369" s="8">
        <v>2</v>
      </c>
      <c r="N1369" s="8">
        <v>1</v>
      </c>
      <c r="O1369" s="8">
        <v>2</v>
      </c>
      <c r="P1369" s="8">
        <v>1</v>
      </c>
      <c r="Q1369" s="36">
        <f t="shared" si="1160"/>
        <v>1</v>
      </c>
      <c r="R1369" s="36">
        <f t="shared" si="1148"/>
        <v>1</v>
      </c>
      <c r="S1369" s="36">
        <f t="shared" si="1149"/>
        <v>1</v>
      </c>
      <c r="T1369" s="36">
        <f t="shared" si="1150"/>
        <v>1</v>
      </c>
      <c r="U1369" s="36">
        <f t="shared" si="1151"/>
        <v>1</v>
      </c>
      <c r="V1369" s="36">
        <f t="shared" si="1152"/>
        <v>15</v>
      </c>
      <c r="W1369" s="45">
        <f t="shared" si="1153"/>
        <v>5</v>
      </c>
      <c r="X1369" s="50">
        <f t="shared" si="1154"/>
        <v>3</v>
      </c>
      <c r="Y1369" s="46">
        <f t="shared" si="1119"/>
        <v>4</v>
      </c>
      <c r="Z1369" s="46">
        <f t="shared" si="1120"/>
        <v>1</v>
      </c>
      <c r="AA1369" s="46">
        <f t="shared" si="1121"/>
        <v>0</v>
      </c>
      <c r="AB1369" s="46">
        <f t="shared" si="1122"/>
        <v>1</v>
      </c>
      <c r="AC1369" s="46">
        <f t="shared" si="1123"/>
        <v>4</v>
      </c>
      <c r="AD1369" s="46">
        <f t="shared" si="1124"/>
        <v>4</v>
      </c>
      <c r="AE1369" s="46">
        <f t="shared" si="1125"/>
        <v>1</v>
      </c>
      <c r="AF1369" s="46">
        <f t="shared" si="1126"/>
        <v>0</v>
      </c>
      <c r="AG1369" s="46">
        <f t="shared" si="1127"/>
        <v>1</v>
      </c>
      <c r="AH1369" s="46">
        <f t="shared" si="1128"/>
        <v>4</v>
      </c>
      <c r="AI1369" s="46">
        <f t="shared" si="1155"/>
        <v>2.5</v>
      </c>
      <c r="AJ1369" s="47">
        <f t="shared" si="1111"/>
        <v>1.5811388300841898</v>
      </c>
      <c r="AK1369" s="47">
        <f t="shared" si="1112"/>
        <v>2.0238577025077631</v>
      </c>
      <c r="AL1369" s="47">
        <f t="shared" si="1113"/>
        <v>0.25298221281347039</v>
      </c>
      <c r="AM1369" s="47">
        <f t="shared" si="1114"/>
        <v>0</v>
      </c>
      <c r="AN1369" s="47">
        <f t="shared" si="1115"/>
        <v>-0.25298221281347039</v>
      </c>
      <c r="AO1369" s="47">
        <f t="shared" si="1116"/>
        <v>-2.0238577025077631</v>
      </c>
      <c r="AP1369" s="47">
        <f t="shared" si="1117"/>
        <v>0.41666666666666669</v>
      </c>
      <c r="AQ1369" s="47">
        <f t="shared" si="1156"/>
        <v>0</v>
      </c>
      <c r="AR1369" s="1">
        <f t="shared" si="1118"/>
        <v>1</v>
      </c>
      <c r="AS1369" s="1">
        <f t="shared" si="1137"/>
        <v>1</v>
      </c>
      <c r="AT1369" s="1">
        <f t="shared" si="1138"/>
        <v>1</v>
      </c>
      <c r="AU1369" s="1">
        <f t="shared" si="1139"/>
        <v>1</v>
      </c>
      <c r="AV1369" s="1">
        <f t="shared" si="1140"/>
        <v>1</v>
      </c>
      <c r="AW1369" s="27">
        <f t="shared" si="1129"/>
        <v>5</v>
      </c>
      <c r="AX1369" s="41">
        <f t="shared" si="1157"/>
        <v>3</v>
      </c>
      <c r="AY1369" s="29">
        <f t="shared" si="1130"/>
        <v>4</v>
      </c>
      <c r="AZ1369" s="29">
        <f t="shared" si="1131"/>
        <v>1</v>
      </c>
      <c r="BA1369" s="29">
        <f t="shared" si="1132"/>
        <v>0</v>
      </c>
      <c r="BB1369" s="29">
        <f t="shared" si="1133"/>
        <v>1</v>
      </c>
      <c r="BC1369" s="29">
        <f t="shared" si="1134"/>
        <v>4</v>
      </c>
      <c r="BD1369" s="29">
        <f t="shared" si="1135"/>
        <v>4</v>
      </c>
      <c r="BE1369" s="29">
        <f t="shared" si="1135"/>
        <v>1</v>
      </c>
      <c r="BF1369" s="29">
        <f t="shared" si="1135"/>
        <v>0</v>
      </c>
      <c r="BG1369" s="29">
        <f t="shared" si="1135"/>
        <v>1</v>
      </c>
      <c r="BH1369" s="29">
        <f t="shared" si="1136"/>
        <v>4</v>
      </c>
      <c r="BI1369" s="29">
        <f t="shared" si="1158"/>
        <v>2.5</v>
      </c>
      <c r="BJ1369" s="28">
        <f t="shared" si="1141"/>
        <v>1.5811388300841898</v>
      </c>
      <c r="BK1369" s="28">
        <f t="shared" si="1142"/>
        <v>2.0238577025077631</v>
      </c>
      <c r="BL1369" s="28">
        <f t="shared" si="1143"/>
        <v>0.25298221281347039</v>
      </c>
      <c r="BM1369" s="28">
        <f t="shared" si="1144"/>
        <v>0</v>
      </c>
      <c r="BN1369" s="28">
        <f t="shared" si="1145"/>
        <v>-0.25298221281347039</v>
      </c>
      <c r="BO1369" s="28">
        <f t="shared" si="1146"/>
        <v>-2.0238577025077631</v>
      </c>
      <c r="BP1369" s="28">
        <f t="shared" si="1147"/>
        <v>0.41666666666666669</v>
      </c>
      <c r="BQ1369" s="28">
        <f t="shared" si="1159"/>
        <v>0</v>
      </c>
    </row>
    <row r="1370" spans="1:69" x14ac:dyDescent="0.2">
      <c r="A1370" s="1" t="s">
        <v>7551</v>
      </c>
      <c r="B1370" s="8" t="s">
        <v>3794</v>
      </c>
      <c r="C1370"/>
      <c r="D1370" s="38"/>
      <c r="E1370" s="52" t="s">
        <v>3481</v>
      </c>
      <c r="F1370" s="8" t="s">
        <v>3795</v>
      </c>
      <c r="G1370" s="8"/>
      <c r="H1370" s="8"/>
      <c r="I1370" s="8"/>
      <c r="J1370" s="8"/>
      <c r="K1370" s="8"/>
      <c r="L1370" s="8"/>
      <c r="M1370" s="8"/>
      <c r="N1370" s="8"/>
      <c r="O1370" s="8"/>
      <c r="P1370" s="8"/>
      <c r="Q1370" s="36">
        <f t="shared" si="1160"/>
        <v>0</v>
      </c>
      <c r="R1370" s="36">
        <f t="shared" si="1148"/>
        <v>0</v>
      </c>
      <c r="S1370" s="36">
        <f t="shared" si="1149"/>
        <v>0</v>
      </c>
      <c r="T1370" s="36">
        <f t="shared" si="1150"/>
        <v>0</v>
      </c>
      <c r="U1370" s="36">
        <f t="shared" si="1151"/>
        <v>0</v>
      </c>
      <c r="V1370" s="36">
        <f t="shared" si="1152"/>
        <v>0</v>
      </c>
      <c r="W1370" s="45">
        <f t="shared" si="1153"/>
        <v>0</v>
      </c>
      <c r="X1370" s="50">
        <f t="shared" si="1154"/>
        <v>0</v>
      </c>
      <c r="Y1370" s="46">
        <f t="shared" si="1119"/>
        <v>25</v>
      </c>
      <c r="Z1370" s="46">
        <f t="shared" si="1120"/>
        <v>16</v>
      </c>
      <c r="AA1370" s="46">
        <f t="shared" si="1121"/>
        <v>9</v>
      </c>
      <c r="AB1370" s="46">
        <f t="shared" si="1122"/>
        <v>4</v>
      </c>
      <c r="AC1370" s="46">
        <f t="shared" si="1123"/>
        <v>1</v>
      </c>
      <c r="AD1370" s="46">
        <f t="shared" si="1124"/>
        <v>0</v>
      </c>
      <c r="AE1370" s="46">
        <f t="shared" si="1125"/>
        <v>0</v>
      </c>
      <c r="AF1370" s="46">
        <f t="shared" si="1126"/>
        <v>0</v>
      </c>
      <c r="AG1370" s="46">
        <f t="shared" si="1127"/>
        <v>0</v>
      </c>
      <c r="AH1370" s="46">
        <f t="shared" si="1128"/>
        <v>0</v>
      </c>
      <c r="AI1370" s="46">
        <f t="shared" si="1155"/>
        <v>0</v>
      </c>
      <c r="AJ1370" s="47">
        <f t="shared" si="1111"/>
        <v>0</v>
      </c>
      <c r="AK1370" s="47" t="e">
        <f t="shared" si="1112"/>
        <v>#DIV/0!</v>
      </c>
      <c r="AL1370" s="47" t="e">
        <f t="shared" si="1113"/>
        <v>#DIV/0!</v>
      </c>
      <c r="AM1370" s="47" t="e">
        <f t="shared" si="1114"/>
        <v>#DIV/0!</v>
      </c>
      <c r="AN1370" s="47" t="e">
        <f t="shared" si="1115"/>
        <v>#DIV/0!</v>
      </c>
      <c r="AO1370" s="47" t="e">
        <f t="shared" si="1116"/>
        <v>#DIV/0!</v>
      </c>
      <c r="AP1370" s="47">
        <f t="shared" si="1117"/>
        <v>0</v>
      </c>
      <c r="AQ1370" s="47">
        <f t="shared" si="1156"/>
        <v>0</v>
      </c>
      <c r="AR1370" s="1">
        <f t="shared" si="1118"/>
        <v>0</v>
      </c>
      <c r="AS1370" s="1">
        <f t="shared" si="1137"/>
        <v>0</v>
      </c>
      <c r="AT1370" s="1">
        <f t="shared" si="1138"/>
        <v>0</v>
      </c>
      <c r="AU1370" s="1">
        <f t="shared" si="1139"/>
        <v>0</v>
      </c>
      <c r="AV1370" s="1">
        <f t="shared" si="1140"/>
        <v>0</v>
      </c>
      <c r="AW1370" s="27">
        <f t="shared" si="1129"/>
        <v>0</v>
      </c>
      <c r="AX1370" s="41">
        <f t="shared" si="1157"/>
        <v>0</v>
      </c>
      <c r="AY1370" s="29">
        <f t="shared" si="1130"/>
        <v>25</v>
      </c>
      <c r="AZ1370" s="29">
        <f t="shared" si="1131"/>
        <v>16</v>
      </c>
      <c r="BA1370" s="29">
        <f t="shared" si="1132"/>
        <v>9</v>
      </c>
      <c r="BB1370" s="29">
        <f t="shared" si="1133"/>
        <v>4</v>
      </c>
      <c r="BC1370" s="29">
        <f t="shared" si="1134"/>
        <v>1</v>
      </c>
      <c r="BD1370" s="29">
        <f t="shared" si="1135"/>
        <v>0</v>
      </c>
      <c r="BE1370" s="29">
        <f t="shared" si="1135"/>
        <v>0</v>
      </c>
      <c r="BF1370" s="29">
        <f t="shared" si="1135"/>
        <v>0</v>
      </c>
      <c r="BG1370" s="29">
        <f t="shared" si="1135"/>
        <v>0</v>
      </c>
      <c r="BH1370" s="29">
        <f t="shared" si="1136"/>
        <v>0</v>
      </c>
      <c r="BI1370" s="29">
        <f t="shared" si="1158"/>
        <v>0</v>
      </c>
      <c r="BJ1370" s="28">
        <f t="shared" si="1141"/>
        <v>0</v>
      </c>
      <c r="BK1370" s="28" t="e">
        <f t="shared" si="1142"/>
        <v>#DIV/0!</v>
      </c>
      <c r="BL1370" s="28" t="e">
        <f t="shared" si="1143"/>
        <v>#DIV/0!</v>
      </c>
      <c r="BM1370" s="28" t="e">
        <f t="shared" si="1144"/>
        <v>#DIV/0!</v>
      </c>
      <c r="BN1370" s="28" t="e">
        <f t="shared" si="1145"/>
        <v>#DIV/0!</v>
      </c>
      <c r="BO1370" s="28" t="e">
        <f t="shared" si="1146"/>
        <v>#DIV/0!</v>
      </c>
      <c r="BP1370" s="28">
        <f t="shared" si="1147"/>
        <v>0</v>
      </c>
      <c r="BQ1370" s="28">
        <f t="shared" si="1159"/>
        <v>0</v>
      </c>
    </row>
    <row r="1371" spans="1:69" x14ac:dyDescent="0.2">
      <c r="A1371" s="1" t="s">
        <v>7551</v>
      </c>
      <c r="B1371" s="8" t="s">
        <v>3796</v>
      </c>
      <c r="C1371" t="s">
        <v>100</v>
      </c>
      <c r="D1371" s="38">
        <v>50</v>
      </c>
      <c r="E1371" s="52"/>
      <c r="F1371" s="8" t="s">
        <v>3797</v>
      </c>
      <c r="G1371" s="8">
        <v>32</v>
      </c>
      <c r="H1371" s="8">
        <v>1</v>
      </c>
      <c r="I1371" s="8">
        <v>5</v>
      </c>
      <c r="J1371" s="8">
        <v>1</v>
      </c>
      <c r="K1371" s="8">
        <v>9</v>
      </c>
      <c r="L1371" s="8">
        <v>0</v>
      </c>
      <c r="M1371" s="8">
        <v>3</v>
      </c>
      <c r="N1371" s="8">
        <v>2</v>
      </c>
      <c r="O1371" s="8">
        <v>1</v>
      </c>
      <c r="P1371" s="8">
        <v>0</v>
      </c>
      <c r="Q1371" s="36">
        <f t="shared" si="1160"/>
        <v>31</v>
      </c>
      <c r="R1371" s="36">
        <f t="shared" si="1148"/>
        <v>4</v>
      </c>
      <c r="S1371" s="36">
        <f t="shared" si="1149"/>
        <v>9</v>
      </c>
      <c r="T1371" s="36">
        <f t="shared" si="1150"/>
        <v>1</v>
      </c>
      <c r="U1371" s="36">
        <f t="shared" si="1151"/>
        <v>1</v>
      </c>
      <c r="V1371" s="36">
        <f t="shared" si="1152"/>
        <v>201</v>
      </c>
      <c r="W1371" s="45">
        <f t="shared" si="1153"/>
        <v>46</v>
      </c>
      <c r="X1371" s="50">
        <f t="shared" si="1154"/>
        <v>4.3695652173913047</v>
      </c>
      <c r="Y1371" s="46">
        <f t="shared" si="1119"/>
        <v>0.39744801512287298</v>
      </c>
      <c r="Z1371" s="46">
        <f t="shared" si="1120"/>
        <v>0.13657844990548226</v>
      </c>
      <c r="AA1371" s="46">
        <f t="shared" si="1121"/>
        <v>1.8757088846880916</v>
      </c>
      <c r="AB1371" s="46">
        <f t="shared" si="1122"/>
        <v>5.6148393194707005</v>
      </c>
      <c r="AC1371" s="46">
        <f t="shared" si="1123"/>
        <v>11.35396975425331</v>
      </c>
      <c r="AD1371" s="46">
        <f t="shared" si="1124"/>
        <v>12.320888468809063</v>
      </c>
      <c r="AE1371" s="46">
        <f t="shared" si="1125"/>
        <v>0.54631379962192905</v>
      </c>
      <c r="AF1371" s="46">
        <f t="shared" si="1126"/>
        <v>16.881379962192824</v>
      </c>
      <c r="AG1371" s="46">
        <f t="shared" si="1127"/>
        <v>5.6148393194707005</v>
      </c>
      <c r="AH1371" s="46">
        <f t="shared" si="1128"/>
        <v>11.35396975425331</v>
      </c>
      <c r="AI1371" s="46">
        <f t="shared" si="1155"/>
        <v>1.0381642512077296</v>
      </c>
      <c r="AJ1371" s="47">
        <f t="shared" si="1111"/>
        <v>1.0189034552928602</v>
      </c>
      <c r="AK1371" s="47">
        <f t="shared" si="1112"/>
        <v>7.3431616280610168</v>
      </c>
      <c r="AL1371" s="47">
        <f t="shared" si="1113"/>
        <v>-0.19086845380407566</v>
      </c>
      <c r="AM1371" s="47">
        <f t="shared" si="1114"/>
        <v>-21.857050601217612</v>
      </c>
      <c r="AN1371" s="47">
        <f t="shared" si="1115"/>
        <v>-12.577863976258788</v>
      </c>
      <c r="AO1371" s="47">
        <f t="shared" si="1116"/>
        <v>-36.167833472911184</v>
      </c>
      <c r="AP1371" s="47">
        <f t="shared" si="1117"/>
        <v>2.3232323232323233E-2</v>
      </c>
      <c r="AQ1371" s="47">
        <f t="shared" si="1156"/>
        <v>-1.4741014769202068</v>
      </c>
      <c r="AR1371" s="1">
        <f t="shared" si="1118"/>
        <v>1</v>
      </c>
      <c r="AS1371" s="1">
        <f t="shared" si="1137"/>
        <v>1</v>
      </c>
      <c r="AT1371" s="1">
        <f t="shared" si="1138"/>
        <v>0</v>
      </c>
      <c r="AU1371" s="1">
        <f t="shared" si="1139"/>
        <v>2</v>
      </c>
      <c r="AV1371" s="1">
        <f t="shared" si="1140"/>
        <v>0</v>
      </c>
      <c r="AW1371" s="27">
        <f t="shared" si="1129"/>
        <v>4</v>
      </c>
      <c r="AX1371" s="41">
        <f t="shared" si="1157"/>
        <v>3.25</v>
      </c>
      <c r="AY1371" s="29">
        <f t="shared" si="1130"/>
        <v>3.0625</v>
      </c>
      <c r="AZ1371" s="29">
        <f t="shared" si="1131"/>
        <v>0.5625</v>
      </c>
      <c r="BA1371" s="29">
        <f t="shared" si="1132"/>
        <v>6.25E-2</v>
      </c>
      <c r="BB1371" s="29">
        <f t="shared" si="1133"/>
        <v>1.5625</v>
      </c>
      <c r="BC1371" s="29">
        <f t="shared" si="1134"/>
        <v>5.0625</v>
      </c>
      <c r="BD1371" s="29">
        <f t="shared" si="1135"/>
        <v>3.0625</v>
      </c>
      <c r="BE1371" s="29">
        <f t="shared" si="1135"/>
        <v>0.5625</v>
      </c>
      <c r="BF1371" s="29">
        <f t="shared" si="1135"/>
        <v>0</v>
      </c>
      <c r="BG1371" s="29">
        <f t="shared" si="1135"/>
        <v>3.125</v>
      </c>
      <c r="BH1371" s="29">
        <f t="shared" si="1136"/>
        <v>0</v>
      </c>
      <c r="BI1371" s="29">
        <f t="shared" si="1158"/>
        <v>2.25</v>
      </c>
      <c r="BJ1371" s="28">
        <f t="shared" si="1141"/>
        <v>1.5</v>
      </c>
      <c r="BK1371" s="28">
        <f t="shared" si="1142"/>
        <v>1.5879629629629635</v>
      </c>
      <c r="BL1371" s="28">
        <f t="shared" si="1143"/>
        <v>0.125</v>
      </c>
      <c r="BM1371" s="28">
        <f t="shared" si="1144"/>
        <v>0</v>
      </c>
      <c r="BN1371" s="28">
        <f t="shared" si="1145"/>
        <v>-1.1574074074074077</v>
      </c>
      <c r="BO1371" s="28">
        <f t="shared" si="1146"/>
        <v>0</v>
      </c>
      <c r="BP1371" s="28">
        <f t="shared" si="1147"/>
        <v>0.66666666666666663</v>
      </c>
      <c r="BQ1371" s="28">
        <f t="shared" si="1159"/>
        <v>0.37037037037037052</v>
      </c>
    </row>
    <row r="1372" spans="1:69" x14ac:dyDescent="0.2">
      <c r="A1372" s="1" t="s">
        <v>7551</v>
      </c>
      <c r="B1372" s="8" t="s">
        <v>3798</v>
      </c>
      <c r="C1372" t="s">
        <v>505</v>
      </c>
      <c r="D1372" s="38">
        <v>444</v>
      </c>
      <c r="E1372" s="52" t="s">
        <v>1595</v>
      </c>
      <c r="F1372" s="8" t="s">
        <v>3799</v>
      </c>
      <c r="G1372" s="8">
        <v>393</v>
      </c>
      <c r="H1372" s="8">
        <v>35</v>
      </c>
      <c r="I1372" s="8">
        <v>32</v>
      </c>
      <c r="J1372" s="8">
        <v>1</v>
      </c>
      <c r="K1372" s="8">
        <v>12</v>
      </c>
      <c r="L1372" s="8">
        <v>1</v>
      </c>
      <c r="M1372" s="8">
        <v>4</v>
      </c>
      <c r="N1372" s="8">
        <v>2</v>
      </c>
      <c r="O1372" s="8">
        <v>3</v>
      </c>
      <c r="P1372" s="8">
        <v>0</v>
      </c>
      <c r="Q1372" s="36">
        <f t="shared" si="1160"/>
        <v>358</v>
      </c>
      <c r="R1372" s="36">
        <f t="shared" si="1148"/>
        <v>31</v>
      </c>
      <c r="S1372" s="36">
        <f t="shared" si="1149"/>
        <v>11</v>
      </c>
      <c r="T1372" s="36">
        <f t="shared" si="1150"/>
        <v>2</v>
      </c>
      <c r="U1372" s="36">
        <f t="shared" si="1151"/>
        <v>3</v>
      </c>
      <c r="V1372" s="36">
        <f t="shared" si="1152"/>
        <v>1954</v>
      </c>
      <c r="W1372" s="45">
        <f t="shared" si="1153"/>
        <v>405</v>
      </c>
      <c r="X1372" s="50">
        <f t="shared" si="1154"/>
        <v>4.8246913580246913</v>
      </c>
      <c r="Y1372" s="46">
        <f t="shared" si="1119"/>
        <v>3.0733119951226972E-2</v>
      </c>
      <c r="Z1372" s="46">
        <f t="shared" si="1120"/>
        <v>0.68011583600060954</v>
      </c>
      <c r="AA1372" s="46">
        <f t="shared" si="1121"/>
        <v>3.329498552049992</v>
      </c>
      <c r="AB1372" s="46">
        <f t="shared" si="1122"/>
        <v>7.978881268099375</v>
      </c>
      <c r="AC1372" s="46">
        <f t="shared" si="1123"/>
        <v>14.628263984148758</v>
      </c>
      <c r="AD1372" s="46">
        <f t="shared" si="1124"/>
        <v>11.002456942539256</v>
      </c>
      <c r="AE1372" s="46">
        <f t="shared" si="1125"/>
        <v>21.083590916018895</v>
      </c>
      <c r="AF1372" s="46">
        <f t="shared" si="1126"/>
        <v>36.624484072549912</v>
      </c>
      <c r="AG1372" s="46">
        <f t="shared" si="1127"/>
        <v>15.95776253619875</v>
      </c>
      <c r="AH1372" s="46">
        <f t="shared" si="1128"/>
        <v>43.884791952446271</v>
      </c>
      <c r="AI1372" s="46">
        <f t="shared" si="1155"/>
        <v>0.31820070895978492</v>
      </c>
      <c r="AJ1372" s="47">
        <f t="shared" si="1111"/>
        <v>0.56409281945419665</v>
      </c>
      <c r="AK1372" s="47">
        <f t="shared" si="1112"/>
        <v>10.745862736542504</v>
      </c>
      <c r="AL1372" s="47">
        <f t="shared" si="1113"/>
        <v>-96.868887089313162</v>
      </c>
      <c r="AM1372" s="47">
        <f t="shared" si="1114"/>
        <v>-372.31387067391046</v>
      </c>
      <c r="AN1372" s="47">
        <f t="shared" si="1115"/>
        <v>-251.12577208445848</v>
      </c>
      <c r="AO1372" s="47">
        <f t="shared" si="1116"/>
        <v>-935.10143606323936</v>
      </c>
      <c r="AP1372" s="47">
        <f t="shared" si="1117"/>
        <v>2.4875316315750681E-3</v>
      </c>
      <c r="AQ1372" s="47">
        <f t="shared" si="1156"/>
        <v>-4.0911539799623089</v>
      </c>
      <c r="AR1372" s="1">
        <f t="shared" si="1118"/>
        <v>35</v>
      </c>
      <c r="AS1372" s="1">
        <f t="shared" si="1137"/>
        <v>1</v>
      </c>
      <c r="AT1372" s="1">
        <f t="shared" si="1138"/>
        <v>1</v>
      </c>
      <c r="AU1372" s="1">
        <f t="shared" si="1139"/>
        <v>2</v>
      </c>
      <c r="AV1372" s="1">
        <f t="shared" si="1140"/>
        <v>0</v>
      </c>
      <c r="AW1372" s="27">
        <f t="shared" si="1129"/>
        <v>39</v>
      </c>
      <c r="AX1372" s="41">
        <f t="shared" si="1157"/>
        <v>4.7692307692307692</v>
      </c>
      <c r="AY1372" s="29">
        <f t="shared" si="1130"/>
        <v>5.3254437869822514E-2</v>
      </c>
      <c r="AZ1372" s="29">
        <f t="shared" si="1131"/>
        <v>0.59171597633136086</v>
      </c>
      <c r="BA1372" s="29">
        <f t="shared" si="1132"/>
        <v>3.1301775147928992</v>
      </c>
      <c r="BB1372" s="29">
        <f t="shared" si="1133"/>
        <v>7.6686390532544371</v>
      </c>
      <c r="BC1372" s="29">
        <f t="shared" si="1134"/>
        <v>14.207100591715976</v>
      </c>
      <c r="BD1372" s="29">
        <f t="shared" si="1135"/>
        <v>1.8639053254437881</v>
      </c>
      <c r="BE1372" s="29">
        <f t="shared" si="1135"/>
        <v>0.59171597633136086</v>
      </c>
      <c r="BF1372" s="29">
        <f t="shared" si="1135"/>
        <v>3.1301775147928992</v>
      </c>
      <c r="BG1372" s="29">
        <f t="shared" si="1135"/>
        <v>15.337278106508874</v>
      </c>
      <c r="BH1372" s="29">
        <f t="shared" si="1136"/>
        <v>0</v>
      </c>
      <c r="BI1372" s="29">
        <f t="shared" si="1158"/>
        <v>0.55060728744939258</v>
      </c>
      <c r="BJ1372" s="28">
        <f t="shared" si="1141"/>
        <v>0.7420291688669608</v>
      </c>
      <c r="BK1372" s="28">
        <f t="shared" si="1142"/>
        <v>1.0527828919896178</v>
      </c>
      <c r="BL1372" s="28">
        <f t="shared" si="1143"/>
        <v>-1.1140559703593829</v>
      </c>
      <c r="BM1372" s="28">
        <f t="shared" si="1144"/>
        <v>-13.554718991362609</v>
      </c>
      <c r="BN1372" s="28">
        <f t="shared" si="1145"/>
        <v>-103.95479070617475</v>
      </c>
      <c r="BO1372" s="28">
        <f t="shared" si="1146"/>
        <v>0</v>
      </c>
      <c r="BP1372" s="28">
        <f t="shared" si="1147"/>
        <v>2.7738264580369845E-2</v>
      </c>
      <c r="BQ1372" s="28">
        <f t="shared" si="1159"/>
        <v>-3.2612094795593016</v>
      </c>
    </row>
    <row r="1373" spans="1:69" x14ac:dyDescent="0.2">
      <c r="A1373" s="1" t="s">
        <v>7551</v>
      </c>
      <c r="B1373" s="8" t="s">
        <v>3800</v>
      </c>
      <c r="C1373" t="s">
        <v>56</v>
      </c>
      <c r="D1373" s="38">
        <v>2</v>
      </c>
      <c r="E1373" s="52" t="s">
        <v>3622</v>
      </c>
      <c r="F1373" s="8" t="s">
        <v>3801</v>
      </c>
      <c r="G1373" s="8">
        <v>2</v>
      </c>
      <c r="H1373" s="8">
        <v>0</v>
      </c>
      <c r="I1373" s="8">
        <v>2</v>
      </c>
      <c r="J1373" s="8">
        <v>0</v>
      </c>
      <c r="K1373" s="8">
        <v>2</v>
      </c>
      <c r="L1373" s="8">
        <v>0</v>
      </c>
      <c r="M1373" s="8">
        <v>2</v>
      </c>
      <c r="N1373" s="8">
        <v>0</v>
      </c>
      <c r="O1373" s="8">
        <v>2</v>
      </c>
      <c r="P1373" s="8">
        <v>0</v>
      </c>
      <c r="Q1373" s="36">
        <f t="shared" si="1160"/>
        <v>2</v>
      </c>
      <c r="R1373" s="36">
        <f t="shared" si="1148"/>
        <v>2</v>
      </c>
      <c r="S1373" s="36">
        <f t="shared" si="1149"/>
        <v>2</v>
      </c>
      <c r="T1373" s="36">
        <f t="shared" si="1150"/>
        <v>2</v>
      </c>
      <c r="U1373" s="36">
        <f t="shared" si="1151"/>
        <v>2</v>
      </c>
      <c r="V1373" s="36">
        <f t="shared" si="1152"/>
        <v>30</v>
      </c>
      <c r="W1373" s="45">
        <f t="shared" si="1153"/>
        <v>10</v>
      </c>
      <c r="X1373" s="50">
        <f t="shared" si="1154"/>
        <v>3</v>
      </c>
      <c r="Y1373" s="46">
        <f t="shared" si="1119"/>
        <v>4</v>
      </c>
      <c r="Z1373" s="46">
        <f t="shared" si="1120"/>
        <v>1</v>
      </c>
      <c r="AA1373" s="46">
        <f t="shared" si="1121"/>
        <v>0</v>
      </c>
      <c r="AB1373" s="46">
        <f t="shared" si="1122"/>
        <v>1</v>
      </c>
      <c r="AC1373" s="46">
        <f t="shared" si="1123"/>
        <v>4</v>
      </c>
      <c r="AD1373" s="46">
        <f t="shared" si="1124"/>
        <v>8</v>
      </c>
      <c r="AE1373" s="46">
        <f t="shared" si="1125"/>
        <v>2</v>
      </c>
      <c r="AF1373" s="46">
        <f t="shared" si="1126"/>
        <v>0</v>
      </c>
      <c r="AG1373" s="46">
        <f t="shared" si="1127"/>
        <v>2</v>
      </c>
      <c r="AH1373" s="46">
        <f t="shared" si="1128"/>
        <v>8</v>
      </c>
      <c r="AI1373" s="46">
        <f t="shared" si="1155"/>
        <v>2.2222222222222223</v>
      </c>
      <c r="AJ1373" s="47">
        <f t="shared" si="1111"/>
        <v>1.4907119849998598</v>
      </c>
      <c r="AK1373" s="47">
        <f t="shared" si="1112"/>
        <v>4.8299068313995459</v>
      </c>
      <c r="AL1373" s="47">
        <f t="shared" si="1113"/>
        <v>0.60373835392494324</v>
      </c>
      <c r="AM1373" s="47">
        <f t="shared" si="1114"/>
        <v>0</v>
      </c>
      <c r="AN1373" s="47">
        <f t="shared" si="1115"/>
        <v>-0.60373835392494324</v>
      </c>
      <c r="AO1373" s="47">
        <f t="shared" si="1116"/>
        <v>-4.8299068313995459</v>
      </c>
      <c r="AP1373" s="47">
        <f t="shared" si="1117"/>
        <v>0.1388888888888889</v>
      </c>
      <c r="AQ1373" s="47">
        <f t="shared" si="1156"/>
        <v>0</v>
      </c>
      <c r="AR1373" s="1">
        <f t="shared" si="1118"/>
        <v>0</v>
      </c>
      <c r="AS1373" s="1">
        <f t="shared" si="1137"/>
        <v>0</v>
      </c>
      <c r="AT1373" s="1">
        <f t="shared" si="1138"/>
        <v>0</v>
      </c>
      <c r="AU1373" s="1">
        <f t="shared" si="1139"/>
        <v>0</v>
      </c>
      <c r="AV1373" s="1">
        <f t="shared" si="1140"/>
        <v>0</v>
      </c>
      <c r="AW1373" s="27">
        <f t="shared" si="1129"/>
        <v>0</v>
      </c>
      <c r="AX1373" s="41">
        <f t="shared" si="1157"/>
        <v>0</v>
      </c>
      <c r="AY1373" s="29">
        <f t="shared" si="1130"/>
        <v>25</v>
      </c>
      <c r="AZ1373" s="29">
        <f t="shared" si="1131"/>
        <v>16</v>
      </c>
      <c r="BA1373" s="29">
        <f t="shared" si="1132"/>
        <v>9</v>
      </c>
      <c r="BB1373" s="29">
        <f t="shared" si="1133"/>
        <v>4</v>
      </c>
      <c r="BC1373" s="29">
        <f t="shared" si="1134"/>
        <v>1</v>
      </c>
      <c r="BD1373" s="29">
        <f t="shared" si="1135"/>
        <v>0</v>
      </c>
      <c r="BE1373" s="29">
        <f t="shared" si="1135"/>
        <v>0</v>
      </c>
      <c r="BF1373" s="29">
        <f t="shared" si="1135"/>
        <v>0</v>
      </c>
      <c r="BG1373" s="29">
        <f t="shared" si="1135"/>
        <v>0</v>
      </c>
      <c r="BH1373" s="29">
        <f t="shared" si="1136"/>
        <v>0</v>
      </c>
      <c r="BI1373" s="29">
        <f t="shared" si="1158"/>
        <v>0</v>
      </c>
      <c r="BJ1373" s="28">
        <f t="shared" si="1141"/>
        <v>0</v>
      </c>
      <c r="BK1373" s="28" t="e">
        <f t="shared" si="1142"/>
        <v>#DIV/0!</v>
      </c>
      <c r="BL1373" s="28" t="e">
        <f t="shared" si="1143"/>
        <v>#DIV/0!</v>
      </c>
      <c r="BM1373" s="28" t="e">
        <f t="shared" si="1144"/>
        <v>#DIV/0!</v>
      </c>
      <c r="BN1373" s="28" t="e">
        <f t="shared" si="1145"/>
        <v>#DIV/0!</v>
      </c>
      <c r="BO1373" s="28" t="e">
        <f t="shared" si="1146"/>
        <v>#DIV/0!</v>
      </c>
      <c r="BP1373" s="28">
        <f t="shared" si="1147"/>
        <v>0</v>
      </c>
      <c r="BQ1373" s="28">
        <f t="shared" si="1159"/>
        <v>0</v>
      </c>
    </row>
    <row r="1374" spans="1:69" x14ac:dyDescent="0.2">
      <c r="A1374" s="1" t="s">
        <v>7551</v>
      </c>
      <c r="B1374" s="8" t="s">
        <v>3802</v>
      </c>
      <c r="C1374" t="s">
        <v>56</v>
      </c>
      <c r="D1374" s="38">
        <v>10</v>
      </c>
      <c r="E1374" s="52" t="s">
        <v>3803</v>
      </c>
      <c r="F1374" s="8" t="s">
        <v>3804</v>
      </c>
      <c r="G1374" s="8">
        <v>10</v>
      </c>
      <c r="H1374" s="8">
        <v>3</v>
      </c>
      <c r="I1374" s="8">
        <v>10</v>
      </c>
      <c r="J1374" s="8">
        <v>3</v>
      </c>
      <c r="K1374" s="8">
        <v>10</v>
      </c>
      <c r="L1374" s="8">
        <v>3</v>
      </c>
      <c r="M1374" s="8">
        <v>10</v>
      </c>
      <c r="N1374" s="8">
        <v>3</v>
      </c>
      <c r="O1374" s="8">
        <v>10</v>
      </c>
      <c r="P1374" s="8">
        <v>3</v>
      </c>
      <c r="Q1374" s="36">
        <f t="shared" si="1160"/>
        <v>7</v>
      </c>
      <c r="R1374" s="36">
        <f t="shared" si="1148"/>
        <v>7</v>
      </c>
      <c r="S1374" s="36">
        <f t="shared" si="1149"/>
        <v>7</v>
      </c>
      <c r="T1374" s="36">
        <f t="shared" si="1150"/>
        <v>7</v>
      </c>
      <c r="U1374" s="36">
        <f t="shared" si="1151"/>
        <v>7</v>
      </c>
      <c r="V1374" s="36">
        <f t="shared" si="1152"/>
        <v>105</v>
      </c>
      <c r="W1374" s="45">
        <f t="shared" si="1153"/>
        <v>35</v>
      </c>
      <c r="X1374" s="50">
        <f t="shared" si="1154"/>
        <v>3</v>
      </c>
      <c r="Y1374" s="46">
        <f t="shared" si="1119"/>
        <v>4</v>
      </c>
      <c r="Z1374" s="46">
        <f t="shared" si="1120"/>
        <v>1</v>
      </c>
      <c r="AA1374" s="46">
        <f t="shared" si="1121"/>
        <v>0</v>
      </c>
      <c r="AB1374" s="46">
        <f t="shared" si="1122"/>
        <v>1</v>
      </c>
      <c r="AC1374" s="46">
        <f t="shared" si="1123"/>
        <v>4</v>
      </c>
      <c r="AD1374" s="46">
        <f t="shared" si="1124"/>
        <v>28</v>
      </c>
      <c r="AE1374" s="46">
        <f t="shared" si="1125"/>
        <v>7</v>
      </c>
      <c r="AF1374" s="46">
        <f t="shared" si="1126"/>
        <v>0</v>
      </c>
      <c r="AG1374" s="46">
        <f t="shared" si="1127"/>
        <v>7</v>
      </c>
      <c r="AH1374" s="46">
        <f t="shared" si="1128"/>
        <v>28</v>
      </c>
      <c r="AI1374" s="46">
        <f t="shared" si="1155"/>
        <v>2.0588235294117645</v>
      </c>
      <c r="AJ1374" s="47">
        <f t="shared" si="1111"/>
        <v>1.4348601079588785</v>
      </c>
      <c r="AK1374" s="47">
        <f t="shared" si="1112"/>
        <v>18.956551826291012</v>
      </c>
      <c r="AL1374" s="47">
        <f t="shared" si="1113"/>
        <v>2.3695689782863765</v>
      </c>
      <c r="AM1374" s="47">
        <f t="shared" si="1114"/>
        <v>0</v>
      </c>
      <c r="AN1374" s="47">
        <f t="shared" si="1115"/>
        <v>-2.3695689782863765</v>
      </c>
      <c r="AO1374" s="47">
        <f t="shared" si="1116"/>
        <v>-18.956551826291012</v>
      </c>
      <c r="AP1374" s="47">
        <f t="shared" si="1117"/>
        <v>3.1194295900178252E-2</v>
      </c>
      <c r="AQ1374" s="47">
        <f t="shared" si="1156"/>
        <v>0</v>
      </c>
      <c r="AR1374" s="1">
        <f t="shared" si="1118"/>
        <v>3</v>
      </c>
      <c r="AS1374" s="1">
        <f t="shared" si="1137"/>
        <v>3</v>
      </c>
      <c r="AT1374" s="1">
        <f t="shared" si="1138"/>
        <v>3</v>
      </c>
      <c r="AU1374" s="1">
        <f t="shared" si="1139"/>
        <v>3</v>
      </c>
      <c r="AV1374" s="1">
        <f t="shared" si="1140"/>
        <v>3</v>
      </c>
      <c r="AW1374" s="27">
        <f t="shared" si="1129"/>
        <v>15</v>
      </c>
      <c r="AX1374" s="41">
        <f t="shared" si="1157"/>
        <v>3</v>
      </c>
      <c r="AY1374" s="29">
        <f t="shared" si="1130"/>
        <v>4</v>
      </c>
      <c r="AZ1374" s="29">
        <f t="shared" si="1131"/>
        <v>1</v>
      </c>
      <c r="BA1374" s="29">
        <f t="shared" si="1132"/>
        <v>0</v>
      </c>
      <c r="BB1374" s="29">
        <f t="shared" si="1133"/>
        <v>1</v>
      </c>
      <c r="BC1374" s="29">
        <f t="shared" si="1134"/>
        <v>4</v>
      </c>
      <c r="BD1374" s="29">
        <f t="shared" si="1135"/>
        <v>12</v>
      </c>
      <c r="BE1374" s="29">
        <f t="shared" si="1135"/>
        <v>3</v>
      </c>
      <c r="BF1374" s="29">
        <f t="shared" si="1135"/>
        <v>0</v>
      </c>
      <c r="BG1374" s="29">
        <f t="shared" si="1135"/>
        <v>3</v>
      </c>
      <c r="BH1374" s="29">
        <f t="shared" si="1136"/>
        <v>12</v>
      </c>
      <c r="BI1374" s="29">
        <f t="shared" si="1158"/>
        <v>2.1428571428571428</v>
      </c>
      <c r="BJ1374" s="28">
        <f t="shared" si="1141"/>
        <v>1.4638501094227998</v>
      </c>
      <c r="BK1374" s="28">
        <f t="shared" si="1142"/>
        <v>7.6510565719164978</v>
      </c>
      <c r="BL1374" s="28">
        <f t="shared" si="1143"/>
        <v>0.95638207148956222</v>
      </c>
      <c r="BM1374" s="28">
        <f t="shared" si="1144"/>
        <v>0</v>
      </c>
      <c r="BN1374" s="28">
        <f t="shared" si="1145"/>
        <v>-0.95638207148956222</v>
      </c>
      <c r="BO1374" s="28">
        <f t="shared" si="1146"/>
        <v>-7.6510565719164978</v>
      </c>
      <c r="BP1374" s="28">
        <f t="shared" si="1147"/>
        <v>8.2417582417582416E-2</v>
      </c>
      <c r="BQ1374" s="28">
        <f t="shared" si="1159"/>
        <v>0</v>
      </c>
    </row>
    <row r="1375" spans="1:69" x14ac:dyDescent="0.2">
      <c r="A1375" s="1" t="s">
        <v>7551</v>
      </c>
      <c r="B1375" s="8" t="s">
        <v>3805</v>
      </c>
      <c r="C1375" t="s">
        <v>505</v>
      </c>
      <c r="D1375" s="38">
        <v>17</v>
      </c>
      <c r="E1375" s="52" t="s">
        <v>889</v>
      </c>
      <c r="F1375" s="8" t="s">
        <v>3806</v>
      </c>
      <c r="G1375" s="8">
        <v>15</v>
      </c>
      <c r="H1375" s="8">
        <v>1</v>
      </c>
      <c r="I1375" s="8">
        <v>1</v>
      </c>
      <c r="J1375" s="8">
        <v>0</v>
      </c>
      <c r="K1375" s="8">
        <v>1</v>
      </c>
      <c r="L1375" s="8">
        <v>1</v>
      </c>
      <c r="M1375" s="8">
        <v>1</v>
      </c>
      <c r="N1375" s="8">
        <v>1</v>
      </c>
      <c r="O1375" s="8">
        <v>1</v>
      </c>
      <c r="P1375" s="8">
        <v>1</v>
      </c>
      <c r="Q1375" s="36">
        <f t="shared" si="1160"/>
        <v>14</v>
      </c>
      <c r="R1375" s="36">
        <f t="shared" si="1148"/>
        <v>1</v>
      </c>
      <c r="S1375" s="36">
        <f t="shared" si="1149"/>
        <v>0</v>
      </c>
      <c r="T1375" s="36">
        <f t="shared" si="1150"/>
        <v>0</v>
      </c>
      <c r="U1375" s="36">
        <f t="shared" si="1151"/>
        <v>0</v>
      </c>
      <c r="V1375" s="36">
        <f t="shared" si="1152"/>
        <v>74</v>
      </c>
      <c r="W1375" s="45">
        <f t="shared" si="1153"/>
        <v>15</v>
      </c>
      <c r="X1375" s="50">
        <f t="shared" si="1154"/>
        <v>4.9333333333333336</v>
      </c>
      <c r="Y1375" s="46">
        <f t="shared" si="1119"/>
        <v>4.4444444444444132E-3</v>
      </c>
      <c r="Z1375" s="46">
        <f t="shared" si="1120"/>
        <v>0.8711111111111115</v>
      </c>
      <c r="AA1375" s="46">
        <f t="shared" si="1121"/>
        <v>3.7377777777777785</v>
      </c>
      <c r="AB1375" s="46">
        <f t="shared" si="1122"/>
        <v>8.6044444444444466</v>
      </c>
      <c r="AC1375" s="46">
        <f t="shared" si="1123"/>
        <v>15.471111111111114</v>
      </c>
      <c r="AD1375" s="46">
        <f t="shared" si="1124"/>
        <v>6.2222222222221783E-2</v>
      </c>
      <c r="AE1375" s="46">
        <f t="shared" si="1125"/>
        <v>0.8711111111111115</v>
      </c>
      <c r="AF1375" s="46">
        <f t="shared" si="1126"/>
        <v>0</v>
      </c>
      <c r="AG1375" s="46">
        <f t="shared" si="1127"/>
        <v>0</v>
      </c>
      <c r="AH1375" s="46">
        <f t="shared" si="1128"/>
        <v>0</v>
      </c>
      <c r="AI1375" s="46">
        <f t="shared" si="1155"/>
        <v>6.6666666666666666E-2</v>
      </c>
      <c r="AJ1375" s="47">
        <f t="shared" si="1111"/>
        <v>0.2581988897471611</v>
      </c>
      <c r="AK1375" s="47">
        <f t="shared" si="1112"/>
        <v>0.24098563043068116</v>
      </c>
      <c r="AL1375" s="47">
        <f t="shared" si="1113"/>
        <v>-47.233183564414055</v>
      </c>
      <c r="AM1375" s="47">
        <f t="shared" si="1114"/>
        <v>0</v>
      </c>
      <c r="AN1375" s="47">
        <f t="shared" si="1115"/>
        <v>0</v>
      </c>
      <c r="AO1375" s="47">
        <f t="shared" si="1116"/>
        <v>0</v>
      </c>
      <c r="AP1375" s="47">
        <f t="shared" si="1117"/>
        <v>8.2417582417582416E-2</v>
      </c>
      <c r="AQ1375" s="47">
        <f t="shared" si="1156"/>
        <v>-3.872983346207421</v>
      </c>
      <c r="AR1375" s="1">
        <f t="shared" si="1118"/>
        <v>1</v>
      </c>
      <c r="AS1375" s="1">
        <f t="shared" si="1137"/>
        <v>0</v>
      </c>
      <c r="AT1375" s="1">
        <f t="shared" si="1138"/>
        <v>1</v>
      </c>
      <c r="AU1375" s="1">
        <f t="shared" si="1139"/>
        <v>1</v>
      </c>
      <c r="AV1375" s="1">
        <f t="shared" si="1140"/>
        <v>1</v>
      </c>
      <c r="AW1375" s="27">
        <f t="shared" si="1129"/>
        <v>4</v>
      </c>
      <c r="AX1375" s="41">
        <f t="shared" si="1157"/>
        <v>2.75</v>
      </c>
      <c r="AY1375" s="29">
        <f t="shared" si="1130"/>
        <v>5.0625</v>
      </c>
      <c r="AZ1375" s="29">
        <f t="shared" si="1131"/>
        <v>1.5625</v>
      </c>
      <c r="BA1375" s="29">
        <f t="shared" si="1132"/>
        <v>6.25E-2</v>
      </c>
      <c r="BB1375" s="29">
        <f t="shared" si="1133"/>
        <v>0.5625</v>
      </c>
      <c r="BC1375" s="29">
        <f t="shared" si="1134"/>
        <v>3.0625</v>
      </c>
      <c r="BD1375" s="29">
        <f t="shared" si="1135"/>
        <v>5.0625</v>
      </c>
      <c r="BE1375" s="29">
        <f t="shared" si="1135"/>
        <v>0</v>
      </c>
      <c r="BF1375" s="29">
        <f t="shared" si="1135"/>
        <v>6.25E-2</v>
      </c>
      <c r="BG1375" s="29">
        <f t="shared" si="1135"/>
        <v>0.5625</v>
      </c>
      <c r="BH1375" s="29">
        <f t="shared" si="1136"/>
        <v>3.0625</v>
      </c>
      <c r="BI1375" s="29">
        <f t="shared" si="1158"/>
        <v>2.9166666666666665</v>
      </c>
      <c r="BJ1375" s="28">
        <f t="shared" si="1141"/>
        <v>1.707825127659933</v>
      </c>
      <c r="BK1375" s="28">
        <f t="shared" si="1142"/>
        <v>2.2867429923626168</v>
      </c>
      <c r="BL1375" s="28">
        <f t="shared" si="1143"/>
        <v>0</v>
      </c>
      <c r="BM1375" s="28">
        <f t="shared" si="1144"/>
        <v>3.1368216630488573E-3</v>
      </c>
      <c r="BN1375" s="28">
        <f t="shared" si="1145"/>
        <v>-8.4694184902319128E-2</v>
      </c>
      <c r="BO1375" s="28">
        <f t="shared" si="1146"/>
        <v>-1.0759298304257583</v>
      </c>
      <c r="BP1375" s="28">
        <f t="shared" si="1147"/>
        <v>0.66666666666666663</v>
      </c>
      <c r="BQ1375" s="28">
        <f t="shared" si="1159"/>
        <v>0.75283719913172542</v>
      </c>
    </row>
    <row r="1376" spans="1:69" x14ac:dyDescent="0.2">
      <c r="A1376" s="1" t="s">
        <v>7551</v>
      </c>
      <c r="B1376" s="8" t="s">
        <v>3807</v>
      </c>
      <c r="C1376" t="s">
        <v>56</v>
      </c>
      <c r="D1376" s="38">
        <v>4</v>
      </c>
      <c r="E1376" s="52" t="s">
        <v>3162</v>
      </c>
      <c r="F1376" s="8" t="s">
        <v>3808</v>
      </c>
      <c r="G1376" s="8">
        <v>4</v>
      </c>
      <c r="H1376" s="8">
        <v>0</v>
      </c>
      <c r="I1376" s="8">
        <v>4</v>
      </c>
      <c r="J1376" s="8">
        <v>0</v>
      </c>
      <c r="K1376" s="8">
        <v>4</v>
      </c>
      <c r="L1376" s="8">
        <v>0</v>
      </c>
      <c r="M1376" s="8">
        <v>4</v>
      </c>
      <c r="N1376" s="8">
        <v>0</v>
      </c>
      <c r="O1376" s="8">
        <v>4</v>
      </c>
      <c r="P1376" s="8">
        <v>0</v>
      </c>
      <c r="Q1376" s="36">
        <f t="shared" si="1160"/>
        <v>4</v>
      </c>
      <c r="R1376" s="36">
        <f t="shared" si="1148"/>
        <v>4</v>
      </c>
      <c r="S1376" s="36">
        <f t="shared" si="1149"/>
        <v>4</v>
      </c>
      <c r="T1376" s="36">
        <f t="shared" si="1150"/>
        <v>4</v>
      </c>
      <c r="U1376" s="36">
        <f t="shared" si="1151"/>
        <v>4</v>
      </c>
      <c r="V1376" s="36">
        <f t="shared" si="1152"/>
        <v>60</v>
      </c>
      <c r="W1376" s="45">
        <f t="shared" si="1153"/>
        <v>20</v>
      </c>
      <c r="X1376" s="50">
        <f t="shared" si="1154"/>
        <v>3</v>
      </c>
      <c r="Y1376" s="46">
        <f t="shared" si="1119"/>
        <v>4</v>
      </c>
      <c r="Z1376" s="46">
        <f t="shared" si="1120"/>
        <v>1</v>
      </c>
      <c r="AA1376" s="46">
        <f t="shared" si="1121"/>
        <v>0</v>
      </c>
      <c r="AB1376" s="46">
        <f t="shared" si="1122"/>
        <v>1</v>
      </c>
      <c r="AC1376" s="46">
        <f t="shared" si="1123"/>
        <v>4</v>
      </c>
      <c r="AD1376" s="46">
        <f t="shared" si="1124"/>
        <v>16</v>
      </c>
      <c r="AE1376" s="46">
        <f t="shared" si="1125"/>
        <v>4</v>
      </c>
      <c r="AF1376" s="46">
        <f t="shared" si="1126"/>
        <v>0</v>
      </c>
      <c r="AG1376" s="46">
        <f t="shared" si="1127"/>
        <v>4</v>
      </c>
      <c r="AH1376" s="46">
        <f t="shared" si="1128"/>
        <v>16</v>
      </c>
      <c r="AI1376" s="46">
        <f t="shared" si="1155"/>
        <v>2.1052631578947367</v>
      </c>
      <c r="AJ1376" s="47">
        <f t="shared" si="1111"/>
        <v>1.4509525002200232</v>
      </c>
      <c r="AK1376" s="47">
        <f t="shared" si="1112"/>
        <v>10.475877051588572</v>
      </c>
      <c r="AL1376" s="47">
        <f t="shared" si="1113"/>
        <v>1.3094846314485715</v>
      </c>
      <c r="AM1376" s="47">
        <f t="shared" si="1114"/>
        <v>0</v>
      </c>
      <c r="AN1376" s="47">
        <f t="shared" si="1115"/>
        <v>-1.3094846314485715</v>
      </c>
      <c r="AO1376" s="47">
        <f t="shared" si="1116"/>
        <v>-10.475877051588572</v>
      </c>
      <c r="AP1376" s="47">
        <f t="shared" si="1117"/>
        <v>5.8479532163742687E-2</v>
      </c>
      <c r="AQ1376" s="47">
        <f t="shared" si="1156"/>
        <v>0</v>
      </c>
      <c r="AR1376" s="1">
        <f t="shared" si="1118"/>
        <v>0</v>
      </c>
      <c r="AS1376" s="1">
        <f t="shared" si="1137"/>
        <v>0</v>
      </c>
      <c r="AT1376" s="1">
        <f t="shared" si="1138"/>
        <v>0</v>
      </c>
      <c r="AU1376" s="1">
        <f t="shared" si="1139"/>
        <v>0</v>
      </c>
      <c r="AV1376" s="1">
        <f t="shared" si="1140"/>
        <v>0</v>
      </c>
      <c r="AW1376" s="27">
        <f t="shared" si="1129"/>
        <v>0</v>
      </c>
      <c r="AX1376" s="41">
        <f t="shared" si="1157"/>
        <v>0</v>
      </c>
      <c r="AY1376" s="29">
        <f t="shared" si="1130"/>
        <v>25</v>
      </c>
      <c r="AZ1376" s="29">
        <f t="shared" si="1131"/>
        <v>16</v>
      </c>
      <c r="BA1376" s="29">
        <f t="shared" si="1132"/>
        <v>9</v>
      </c>
      <c r="BB1376" s="29">
        <f t="shared" si="1133"/>
        <v>4</v>
      </c>
      <c r="BC1376" s="29">
        <f t="shared" si="1134"/>
        <v>1</v>
      </c>
      <c r="BD1376" s="29">
        <f t="shared" si="1135"/>
        <v>0</v>
      </c>
      <c r="BE1376" s="29">
        <f t="shared" si="1135"/>
        <v>0</v>
      </c>
      <c r="BF1376" s="29">
        <f t="shared" si="1135"/>
        <v>0</v>
      </c>
      <c r="BG1376" s="29">
        <f t="shared" si="1135"/>
        <v>0</v>
      </c>
      <c r="BH1376" s="29">
        <f t="shared" si="1136"/>
        <v>0</v>
      </c>
      <c r="BI1376" s="29">
        <f t="shared" si="1158"/>
        <v>0</v>
      </c>
      <c r="BJ1376" s="28">
        <f t="shared" si="1141"/>
        <v>0</v>
      </c>
      <c r="BK1376" s="28" t="e">
        <f t="shared" si="1142"/>
        <v>#DIV/0!</v>
      </c>
      <c r="BL1376" s="28" t="e">
        <f t="shared" si="1143"/>
        <v>#DIV/0!</v>
      </c>
      <c r="BM1376" s="28" t="e">
        <f t="shared" si="1144"/>
        <v>#DIV/0!</v>
      </c>
      <c r="BN1376" s="28" t="e">
        <f t="shared" si="1145"/>
        <v>#DIV/0!</v>
      </c>
      <c r="BO1376" s="28" t="e">
        <f t="shared" si="1146"/>
        <v>#DIV/0!</v>
      </c>
      <c r="BP1376" s="28">
        <f t="shared" si="1147"/>
        <v>0</v>
      </c>
      <c r="BQ1376" s="28">
        <f t="shared" si="1159"/>
        <v>0</v>
      </c>
    </row>
    <row r="1377" spans="1:69" x14ac:dyDescent="0.2">
      <c r="A1377" s="1" t="s">
        <v>7551</v>
      </c>
      <c r="B1377" s="8" t="s">
        <v>3809</v>
      </c>
      <c r="C1377" t="s">
        <v>49</v>
      </c>
      <c r="D1377" s="38">
        <v>5</v>
      </c>
      <c r="E1377" s="52" t="s">
        <v>3810</v>
      </c>
      <c r="F1377" s="8" t="s">
        <v>3811</v>
      </c>
      <c r="G1377" s="8">
        <v>3</v>
      </c>
      <c r="H1377" s="8">
        <v>1</v>
      </c>
      <c r="I1377" s="8">
        <v>2</v>
      </c>
      <c r="J1377" s="8">
        <v>0</v>
      </c>
      <c r="K1377" s="8">
        <v>2</v>
      </c>
      <c r="L1377" s="8">
        <v>0</v>
      </c>
      <c r="M1377" s="8">
        <v>2</v>
      </c>
      <c r="N1377" s="8">
        <v>0</v>
      </c>
      <c r="O1377" s="8">
        <v>2</v>
      </c>
      <c r="P1377" s="8">
        <v>0</v>
      </c>
      <c r="Q1377" s="36">
        <f t="shared" si="1160"/>
        <v>2</v>
      </c>
      <c r="R1377" s="36">
        <f t="shared" si="1148"/>
        <v>2</v>
      </c>
      <c r="S1377" s="36">
        <f t="shared" si="1149"/>
        <v>2</v>
      </c>
      <c r="T1377" s="36">
        <f t="shared" si="1150"/>
        <v>2</v>
      </c>
      <c r="U1377" s="36">
        <f t="shared" si="1151"/>
        <v>2</v>
      </c>
      <c r="V1377" s="36">
        <f t="shared" si="1152"/>
        <v>30</v>
      </c>
      <c r="W1377" s="45">
        <f t="shared" si="1153"/>
        <v>10</v>
      </c>
      <c r="X1377" s="50">
        <f t="shared" si="1154"/>
        <v>3</v>
      </c>
      <c r="Y1377" s="46">
        <f t="shared" si="1119"/>
        <v>4</v>
      </c>
      <c r="Z1377" s="46">
        <f t="shared" si="1120"/>
        <v>1</v>
      </c>
      <c r="AA1377" s="46">
        <f t="shared" si="1121"/>
        <v>0</v>
      </c>
      <c r="AB1377" s="46">
        <f t="shared" si="1122"/>
        <v>1</v>
      </c>
      <c r="AC1377" s="46">
        <f t="shared" si="1123"/>
        <v>4</v>
      </c>
      <c r="AD1377" s="46">
        <f t="shared" si="1124"/>
        <v>8</v>
      </c>
      <c r="AE1377" s="46">
        <f t="shared" si="1125"/>
        <v>2</v>
      </c>
      <c r="AF1377" s="46">
        <f t="shared" si="1126"/>
        <v>0</v>
      </c>
      <c r="AG1377" s="46">
        <f t="shared" si="1127"/>
        <v>2</v>
      </c>
      <c r="AH1377" s="46">
        <f t="shared" si="1128"/>
        <v>8</v>
      </c>
      <c r="AI1377" s="46">
        <f t="shared" si="1155"/>
        <v>2.2222222222222223</v>
      </c>
      <c r="AJ1377" s="47">
        <f t="shared" si="1111"/>
        <v>1.4907119849998598</v>
      </c>
      <c r="AK1377" s="47">
        <f t="shared" si="1112"/>
        <v>4.8299068313995459</v>
      </c>
      <c r="AL1377" s="47">
        <f t="shared" si="1113"/>
        <v>0.60373835392494324</v>
      </c>
      <c r="AM1377" s="47">
        <f t="shared" si="1114"/>
        <v>0</v>
      </c>
      <c r="AN1377" s="47">
        <f t="shared" si="1115"/>
        <v>-0.60373835392494324</v>
      </c>
      <c r="AO1377" s="47">
        <f t="shared" si="1116"/>
        <v>-4.8299068313995459</v>
      </c>
      <c r="AP1377" s="47">
        <f t="shared" si="1117"/>
        <v>0.1388888888888889</v>
      </c>
      <c r="AQ1377" s="47">
        <f t="shared" si="1156"/>
        <v>0</v>
      </c>
      <c r="AR1377" s="1">
        <f t="shared" si="1118"/>
        <v>1</v>
      </c>
      <c r="AS1377" s="1">
        <f t="shared" si="1137"/>
        <v>0</v>
      </c>
      <c r="AT1377" s="1">
        <f t="shared" si="1138"/>
        <v>0</v>
      </c>
      <c r="AU1377" s="1">
        <f t="shared" si="1139"/>
        <v>0</v>
      </c>
      <c r="AV1377" s="1">
        <f t="shared" si="1140"/>
        <v>0</v>
      </c>
      <c r="AW1377" s="27">
        <f t="shared" si="1129"/>
        <v>1</v>
      </c>
      <c r="AX1377" s="41">
        <f t="shared" si="1157"/>
        <v>5</v>
      </c>
      <c r="AY1377" s="29">
        <f t="shared" si="1130"/>
        <v>0</v>
      </c>
      <c r="AZ1377" s="29">
        <f t="shared" si="1131"/>
        <v>1</v>
      </c>
      <c r="BA1377" s="29">
        <f t="shared" si="1132"/>
        <v>4</v>
      </c>
      <c r="BB1377" s="29">
        <f t="shared" si="1133"/>
        <v>9</v>
      </c>
      <c r="BC1377" s="29">
        <f t="shared" si="1134"/>
        <v>16</v>
      </c>
      <c r="BD1377" s="29">
        <f t="shared" si="1135"/>
        <v>0</v>
      </c>
      <c r="BE1377" s="29">
        <f t="shared" si="1135"/>
        <v>0</v>
      </c>
      <c r="BF1377" s="29">
        <f t="shared" si="1135"/>
        <v>0</v>
      </c>
      <c r="BG1377" s="29">
        <f t="shared" si="1135"/>
        <v>0</v>
      </c>
      <c r="BH1377" s="29">
        <f t="shared" si="1136"/>
        <v>0</v>
      </c>
      <c r="BI1377" s="29">
        <f t="shared" si="1158"/>
        <v>0</v>
      </c>
      <c r="BJ1377" s="28">
        <f t="shared" si="1141"/>
        <v>0</v>
      </c>
      <c r="BK1377" s="28" t="e">
        <f t="shared" si="1142"/>
        <v>#DIV/0!</v>
      </c>
      <c r="BL1377" s="28" t="e">
        <f t="shared" si="1143"/>
        <v>#DIV/0!</v>
      </c>
      <c r="BM1377" s="28" t="e">
        <f t="shared" si="1144"/>
        <v>#DIV/0!</v>
      </c>
      <c r="BN1377" s="28" t="e">
        <f t="shared" si="1145"/>
        <v>#DIV/0!</v>
      </c>
      <c r="BO1377" s="28" t="e">
        <f t="shared" si="1146"/>
        <v>#DIV/0!</v>
      </c>
      <c r="BP1377" s="28" t="e">
        <f t="shared" si="1147"/>
        <v>#DIV/0!</v>
      </c>
      <c r="BQ1377" s="28">
        <f t="shared" si="1159"/>
        <v>0</v>
      </c>
    </row>
    <row r="1378" spans="1:69" x14ac:dyDescent="0.2">
      <c r="A1378" s="1" t="s">
        <v>7551</v>
      </c>
      <c r="B1378" s="8" t="s">
        <v>3812</v>
      </c>
      <c r="C1378" t="s">
        <v>100</v>
      </c>
      <c r="D1378" s="38">
        <v>114</v>
      </c>
      <c r="E1378" s="52" t="s">
        <v>1661</v>
      </c>
      <c r="F1378" s="8" t="s">
        <v>3813</v>
      </c>
      <c r="G1378" s="8">
        <v>64</v>
      </c>
      <c r="H1378" s="8">
        <v>23</v>
      </c>
      <c r="I1378" s="8">
        <v>26</v>
      </c>
      <c r="J1378" s="8">
        <v>6</v>
      </c>
      <c r="K1378" s="8">
        <v>16</v>
      </c>
      <c r="L1378" s="8">
        <v>4</v>
      </c>
      <c r="M1378" s="8">
        <v>3</v>
      </c>
      <c r="N1378" s="8">
        <v>0</v>
      </c>
      <c r="O1378" s="8">
        <v>5</v>
      </c>
      <c r="P1378" s="8">
        <v>4</v>
      </c>
      <c r="Q1378" s="36">
        <f t="shared" si="1160"/>
        <v>41</v>
      </c>
      <c r="R1378" s="36">
        <f t="shared" si="1148"/>
        <v>20</v>
      </c>
      <c r="S1378" s="36">
        <f t="shared" si="1149"/>
        <v>12</v>
      </c>
      <c r="T1378" s="36">
        <f t="shared" si="1150"/>
        <v>3</v>
      </c>
      <c r="U1378" s="36">
        <f t="shared" si="1151"/>
        <v>1</v>
      </c>
      <c r="V1378" s="36">
        <f t="shared" si="1152"/>
        <v>328</v>
      </c>
      <c r="W1378" s="45">
        <f t="shared" si="1153"/>
        <v>77</v>
      </c>
      <c r="X1378" s="50">
        <f t="shared" si="1154"/>
        <v>4.2597402597402594</v>
      </c>
      <c r="Y1378" s="46">
        <f t="shared" si="1119"/>
        <v>0.5479844830494186</v>
      </c>
      <c r="Z1378" s="46">
        <f t="shared" si="1120"/>
        <v>6.746500252993741E-2</v>
      </c>
      <c r="AA1378" s="46">
        <f t="shared" si="1121"/>
        <v>1.5869455220104562</v>
      </c>
      <c r="AB1378" s="46">
        <f t="shared" si="1122"/>
        <v>5.106426041490975</v>
      </c>
      <c r="AC1378" s="46">
        <f t="shared" si="1123"/>
        <v>10.625906560971494</v>
      </c>
      <c r="AD1378" s="46">
        <f t="shared" si="1124"/>
        <v>22.467363805026164</v>
      </c>
      <c r="AE1378" s="46">
        <f t="shared" si="1125"/>
        <v>1.3493000505987482</v>
      </c>
      <c r="AF1378" s="46">
        <f t="shared" si="1126"/>
        <v>19.043346264125475</v>
      </c>
      <c r="AG1378" s="46">
        <f t="shared" si="1127"/>
        <v>15.319278124472925</v>
      </c>
      <c r="AH1378" s="46">
        <f t="shared" si="1128"/>
        <v>10.625906560971494</v>
      </c>
      <c r="AI1378" s="46">
        <f t="shared" si="1155"/>
        <v>0.90533151059466843</v>
      </c>
      <c r="AJ1378" s="47">
        <f t="shared" si="1111"/>
        <v>0.95148910166888845</v>
      </c>
      <c r="AK1378" s="47">
        <f t="shared" si="1112"/>
        <v>19.307444426291525</v>
      </c>
      <c r="AL1378" s="47">
        <f t="shared" si="1113"/>
        <v>-0.4068519036378565</v>
      </c>
      <c r="AM1378" s="47">
        <f t="shared" si="1114"/>
        <v>-27.849206058665583</v>
      </c>
      <c r="AN1378" s="47">
        <f t="shared" si="1115"/>
        <v>-40.186979865186053</v>
      </c>
      <c r="AO1378" s="47">
        <f t="shared" si="1116"/>
        <v>-40.210320450332873</v>
      </c>
      <c r="AP1378" s="47">
        <f t="shared" si="1117"/>
        <v>1.3508771929824562E-2</v>
      </c>
      <c r="AQ1378" s="47">
        <f t="shared" si="1156"/>
        <v>-1.2069535730820833</v>
      </c>
      <c r="AR1378" s="1">
        <f t="shared" si="1118"/>
        <v>23</v>
      </c>
      <c r="AS1378" s="1">
        <f t="shared" si="1137"/>
        <v>6</v>
      </c>
      <c r="AT1378" s="1">
        <f t="shared" si="1138"/>
        <v>4</v>
      </c>
      <c r="AU1378" s="1">
        <f t="shared" si="1139"/>
        <v>0</v>
      </c>
      <c r="AV1378" s="1">
        <f t="shared" si="1140"/>
        <v>4</v>
      </c>
      <c r="AW1378" s="27">
        <f t="shared" si="1129"/>
        <v>37</v>
      </c>
      <c r="AX1378" s="41">
        <f t="shared" si="1157"/>
        <v>4.1891891891891895</v>
      </c>
      <c r="AY1378" s="29">
        <f t="shared" si="1130"/>
        <v>0.65741417092768395</v>
      </c>
      <c r="AZ1378" s="29">
        <f t="shared" si="1131"/>
        <v>3.5792549306062932E-2</v>
      </c>
      <c r="BA1378" s="29">
        <f t="shared" si="1132"/>
        <v>1.4141709276844419</v>
      </c>
      <c r="BB1378" s="29">
        <f t="shared" si="1133"/>
        <v>4.7925493060628206</v>
      </c>
      <c r="BC1378" s="29">
        <f t="shared" si="1134"/>
        <v>10.1709276844412</v>
      </c>
      <c r="BD1378" s="29">
        <f t="shared" si="1135"/>
        <v>15.120525931336731</v>
      </c>
      <c r="BE1378" s="29">
        <f t="shared" si="1135"/>
        <v>0.21475529583637759</v>
      </c>
      <c r="BF1378" s="29">
        <f t="shared" si="1135"/>
        <v>5.6566837107377674</v>
      </c>
      <c r="BG1378" s="29">
        <f t="shared" si="1135"/>
        <v>0</v>
      </c>
      <c r="BH1378" s="29">
        <f t="shared" si="1136"/>
        <v>40.683710737764798</v>
      </c>
      <c r="BI1378" s="29">
        <f t="shared" si="1158"/>
        <v>1.7132132132132132</v>
      </c>
      <c r="BJ1378" s="28">
        <f t="shared" si="1141"/>
        <v>1.3088977092245264</v>
      </c>
      <c r="BK1378" s="28">
        <f t="shared" si="1142"/>
        <v>5.4672546811386331</v>
      </c>
      <c r="BL1378" s="28">
        <f t="shared" si="1143"/>
        <v>-1.8118534837010251E-2</v>
      </c>
      <c r="BM1378" s="28">
        <f t="shared" si="1144"/>
        <v>-2.9998236570570955</v>
      </c>
      <c r="BN1378" s="28">
        <f t="shared" si="1145"/>
        <v>0</v>
      </c>
      <c r="BO1378" s="28">
        <f t="shared" si="1146"/>
        <v>-57.860704626477187</v>
      </c>
      <c r="BP1378" s="28">
        <f t="shared" si="1147"/>
        <v>2.9365079365079365E-2</v>
      </c>
      <c r="BQ1378" s="28">
        <f t="shared" si="1159"/>
        <v>-1.6271599278393718</v>
      </c>
    </row>
    <row r="1379" spans="1:69" x14ac:dyDescent="0.2">
      <c r="A1379" s="1" t="s">
        <v>7551</v>
      </c>
      <c r="B1379" s="8" t="s">
        <v>3814</v>
      </c>
      <c r="C1379" t="s">
        <v>294</v>
      </c>
      <c r="D1379" s="38">
        <v>6</v>
      </c>
      <c r="E1379" s="52" t="s">
        <v>3275</v>
      </c>
      <c r="F1379" s="8" t="s">
        <v>3815</v>
      </c>
      <c r="G1379" s="8">
        <v>4</v>
      </c>
      <c r="H1379" s="8">
        <v>2</v>
      </c>
      <c r="I1379" s="8">
        <v>2</v>
      </c>
      <c r="J1379" s="8">
        <v>1</v>
      </c>
      <c r="K1379" s="8">
        <v>2</v>
      </c>
      <c r="L1379" s="8">
        <v>1</v>
      </c>
      <c r="M1379" s="8">
        <v>2</v>
      </c>
      <c r="N1379" s="8">
        <v>1</v>
      </c>
      <c r="O1379" s="8">
        <v>2</v>
      </c>
      <c r="P1379" s="8">
        <v>1</v>
      </c>
      <c r="Q1379" s="36">
        <f t="shared" si="1160"/>
        <v>2</v>
      </c>
      <c r="R1379" s="36">
        <f t="shared" si="1148"/>
        <v>1</v>
      </c>
      <c r="S1379" s="36">
        <f t="shared" si="1149"/>
        <v>1</v>
      </c>
      <c r="T1379" s="36">
        <f t="shared" si="1150"/>
        <v>1</v>
      </c>
      <c r="U1379" s="36">
        <f t="shared" si="1151"/>
        <v>1</v>
      </c>
      <c r="V1379" s="36">
        <f t="shared" si="1152"/>
        <v>20</v>
      </c>
      <c r="W1379" s="45">
        <f t="shared" si="1153"/>
        <v>6</v>
      </c>
      <c r="X1379" s="50">
        <f t="shared" si="1154"/>
        <v>3.3333333333333335</v>
      </c>
      <c r="Y1379" s="46">
        <f t="shared" si="1119"/>
        <v>2.7777777777777772</v>
      </c>
      <c r="Z1379" s="46">
        <f t="shared" si="1120"/>
        <v>0.44444444444444425</v>
      </c>
      <c r="AA1379" s="46">
        <f t="shared" si="1121"/>
        <v>0.11111111111111122</v>
      </c>
      <c r="AB1379" s="46">
        <f t="shared" si="1122"/>
        <v>1.7777777777777781</v>
      </c>
      <c r="AC1379" s="46">
        <f t="shared" si="1123"/>
        <v>5.4444444444444455</v>
      </c>
      <c r="AD1379" s="46">
        <f t="shared" si="1124"/>
        <v>5.5555555555555545</v>
      </c>
      <c r="AE1379" s="46">
        <f t="shared" si="1125"/>
        <v>0.44444444444444425</v>
      </c>
      <c r="AF1379" s="46">
        <f t="shared" si="1126"/>
        <v>0.11111111111111122</v>
      </c>
      <c r="AG1379" s="46">
        <f t="shared" si="1127"/>
        <v>1.7777777777777781</v>
      </c>
      <c r="AH1379" s="46">
        <f t="shared" si="1128"/>
        <v>5.4444444444444455</v>
      </c>
      <c r="AI1379" s="46">
        <f t="shared" si="1155"/>
        <v>2.666666666666667</v>
      </c>
      <c r="AJ1379" s="47">
        <f t="shared" si="1111"/>
        <v>1.6329931618554521</v>
      </c>
      <c r="AK1379" s="47">
        <f t="shared" si="1112"/>
        <v>2.1262931794992856</v>
      </c>
      <c r="AL1379" s="47">
        <f t="shared" si="1113"/>
        <v>6.8041381743977114E-2</v>
      </c>
      <c r="AM1379" s="47">
        <f t="shared" si="1114"/>
        <v>-8.5051727179971566E-3</v>
      </c>
      <c r="AN1379" s="47">
        <f t="shared" si="1115"/>
        <v>-0.54433105395181758</v>
      </c>
      <c r="AO1379" s="47">
        <f t="shared" si="1116"/>
        <v>-2.917274242273022</v>
      </c>
      <c r="AP1379" s="47">
        <f t="shared" si="1117"/>
        <v>0.3</v>
      </c>
      <c r="AQ1379" s="47">
        <f t="shared" si="1156"/>
        <v>-0.38273277230987213</v>
      </c>
      <c r="AR1379" s="1">
        <f t="shared" si="1118"/>
        <v>2</v>
      </c>
      <c r="AS1379" s="1">
        <f t="shared" si="1137"/>
        <v>1</v>
      </c>
      <c r="AT1379" s="1">
        <f t="shared" si="1138"/>
        <v>1</v>
      </c>
      <c r="AU1379" s="1">
        <f t="shared" si="1139"/>
        <v>1</v>
      </c>
      <c r="AV1379" s="1">
        <f t="shared" si="1140"/>
        <v>1</v>
      </c>
      <c r="AW1379" s="27">
        <f t="shared" si="1129"/>
        <v>6</v>
      </c>
      <c r="AX1379" s="41">
        <f t="shared" si="1157"/>
        <v>3.3333333333333335</v>
      </c>
      <c r="AY1379" s="29">
        <f t="shared" si="1130"/>
        <v>2.7777777777777772</v>
      </c>
      <c r="AZ1379" s="29">
        <f t="shared" si="1131"/>
        <v>0.44444444444444425</v>
      </c>
      <c r="BA1379" s="29">
        <f t="shared" si="1132"/>
        <v>0.11111111111111122</v>
      </c>
      <c r="BB1379" s="29">
        <f t="shared" si="1133"/>
        <v>1.7777777777777781</v>
      </c>
      <c r="BC1379" s="29">
        <f t="shared" si="1134"/>
        <v>5.4444444444444455</v>
      </c>
      <c r="BD1379" s="29">
        <f t="shared" si="1135"/>
        <v>5.5555555555555545</v>
      </c>
      <c r="BE1379" s="29">
        <f t="shared" si="1135"/>
        <v>0.44444444444444425</v>
      </c>
      <c r="BF1379" s="29">
        <f t="shared" si="1135"/>
        <v>0.11111111111111122</v>
      </c>
      <c r="BG1379" s="29">
        <f t="shared" si="1135"/>
        <v>1.7777777777777781</v>
      </c>
      <c r="BH1379" s="29">
        <f t="shared" si="1136"/>
        <v>5.4444444444444455</v>
      </c>
      <c r="BI1379" s="29">
        <f t="shared" si="1158"/>
        <v>2.666666666666667</v>
      </c>
      <c r="BJ1379" s="28">
        <f t="shared" si="1141"/>
        <v>1.6329931618554521</v>
      </c>
      <c r="BK1379" s="28">
        <f t="shared" si="1142"/>
        <v>2.1262931794992856</v>
      </c>
      <c r="BL1379" s="28">
        <f t="shared" si="1143"/>
        <v>6.8041381743977114E-2</v>
      </c>
      <c r="BM1379" s="28">
        <f t="shared" si="1144"/>
        <v>-8.5051727179971566E-3</v>
      </c>
      <c r="BN1379" s="28">
        <f t="shared" si="1145"/>
        <v>-0.54433105395181758</v>
      </c>
      <c r="BO1379" s="28">
        <f t="shared" si="1146"/>
        <v>-2.917274242273022</v>
      </c>
      <c r="BP1379" s="28">
        <f t="shared" si="1147"/>
        <v>0.3</v>
      </c>
      <c r="BQ1379" s="28">
        <f t="shared" si="1159"/>
        <v>-0.38273277230987213</v>
      </c>
    </row>
    <row r="1380" spans="1:69" x14ac:dyDescent="0.2">
      <c r="A1380" s="1" t="s">
        <v>7551</v>
      </c>
      <c r="B1380" s="8" t="s">
        <v>3816</v>
      </c>
      <c r="C1380" t="s">
        <v>304</v>
      </c>
      <c r="D1380" s="38">
        <v>2</v>
      </c>
      <c r="E1380" s="52" t="s">
        <v>3817</v>
      </c>
      <c r="F1380" s="8" t="s">
        <v>3818</v>
      </c>
      <c r="G1380" s="8">
        <v>1</v>
      </c>
      <c r="H1380" s="8">
        <v>0</v>
      </c>
      <c r="I1380" s="8">
        <v>1</v>
      </c>
      <c r="J1380" s="8">
        <v>0</v>
      </c>
      <c r="K1380" s="8">
        <v>1</v>
      </c>
      <c r="L1380" s="8">
        <v>0</v>
      </c>
      <c r="M1380" s="8">
        <v>1</v>
      </c>
      <c r="N1380" s="8">
        <v>0</v>
      </c>
      <c r="O1380" s="8">
        <v>1</v>
      </c>
      <c r="P1380" s="8">
        <v>0</v>
      </c>
      <c r="Q1380" s="36">
        <f t="shared" si="1160"/>
        <v>1</v>
      </c>
      <c r="R1380" s="36">
        <f t="shared" si="1148"/>
        <v>1</v>
      </c>
      <c r="S1380" s="36">
        <f t="shared" si="1149"/>
        <v>1</v>
      </c>
      <c r="T1380" s="36">
        <f t="shared" si="1150"/>
        <v>1</v>
      </c>
      <c r="U1380" s="36">
        <f t="shared" si="1151"/>
        <v>1</v>
      </c>
      <c r="V1380" s="36">
        <f t="shared" si="1152"/>
        <v>15</v>
      </c>
      <c r="W1380" s="45">
        <f t="shared" si="1153"/>
        <v>5</v>
      </c>
      <c r="X1380" s="50">
        <f t="shared" si="1154"/>
        <v>3</v>
      </c>
      <c r="Y1380" s="46">
        <f t="shared" si="1119"/>
        <v>4</v>
      </c>
      <c r="Z1380" s="46">
        <f t="shared" si="1120"/>
        <v>1</v>
      </c>
      <c r="AA1380" s="46">
        <f t="shared" si="1121"/>
        <v>0</v>
      </c>
      <c r="AB1380" s="46">
        <f t="shared" si="1122"/>
        <v>1</v>
      </c>
      <c r="AC1380" s="46">
        <f t="shared" si="1123"/>
        <v>4</v>
      </c>
      <c r="AD1380" s="46">
        <f t="shared" si="1124"/>
        <v>4</v>
      </c>
      <c r="AE1380" s="46">
        <f t="shared" si="1125"/>
        <v>1</v>
      </c>
      <c r="AF1380" s="46">
        <f t="shared" si="1126"/>
        <v>0</v>
      </c>
      <c r="AG1380" s="46">
        <f t="shared" si="1127"/>
        <v>1</v>
      </c>
      <c r="AH1380" s="46">
        <f t="shared" si="1128"/>
        <v>4</v>
      </c>
      <c r="AI1380" s="46">
        <f t="shared" si="1155"/>
        <v>2.5</v>
      </c>
      <c r="AJ1380" s="47">
        <f t="shared" si="1111"/>
        <v>1.5811388300841898</v>
      </c>
      <c r="AK1380" s="47">
        <f t="shared" si="1112"/>
        <v>2.0238577025077631</v>
      </c>
      <c r="AL1380" s="47">
        <f t="shared" si="1113"/>
        <v>0.25298221281347039</v>
      </c>
      <c r="AM1380" s="47">
        <f t="shared" si="1114"/>
        <v>0</v>
      </c>
      <c r="AN1380" s="47">
        <f t="shared" si="1115"/>
        <v>-0.25298221281347039</v>
      </c>
      <c r="AO1380" s="47">
        <f t="shared" si="1116"/>
        <v>-2.0238577025077631</v>
      </c>
      <c r="AP1380" s="47">
        <f t="shared" si="1117"/>
        <v>0.41666666666666669</v>
      </c>
      <c r="AQ1380" s="47">
        <f t="shared" si="1156"/>
        <v>0</v>
      </c>
      <c r="AR1380" s="1">
        <f t="shared" si="1118"/>
        <v>0</v>
      </c>
      <c r="AS1380" s="1">
        <f t="shared" si="1137"/>
        <v>0</v>
      </c>
      <c r="AT1380" s="1">
        <f t="shared" si="1138"/>
        <v>0</v>
      </c>
      <c r="AU1380" s="1">
        <f t="shared" si="1139"/>
        <v>0</v>
      </c>
      <c r="AV1380" s="1">
        <f t="shared" si="1140"/>
        <v>0</v>
      </c>
      <c r="AW1380" s="27">
        <f t="shared" si="1129"/>
        <v>0</v>
      </c>
      <c r="AX1380" s="41">
        <f t="shared" si="1157"/>
        <v>0</v>
      </c>
      <c r="AY1380" s="29">
        <f t="shared" si="1130"/>
        <v>25</v>
      </c>
      <c r="AZ1380" s="29">
        <f t="shared" si="1131"/>
        <v>16</v>
      </c>
      <c r="BA1380" s="29">
        <f t="shared" si="1132"/>
        <v>9</v>
      </c>
      <c r="BB1380" s="29">
        <f t="shared" si="1133"/>
        <v>4</v>
      </c>
      <c r="BC1380" s="29">
        <f t="shared" si="1134"/>
        <v>1</v>
      </c>
      <c r="BD1380" s="29">
        <f t="shared" si="1135"/>
        <v>0</v>
      </c>
      <c r="BE1380" s="29">
        <f t="shared" si="1135"/>
        <v>0</v>
      </c>
      <c r="BF1380" s="29">
        <f t="shared" si="1135"/>
        <v>0</v>
      </c>
      <c r="BG1380" s="29">
        <f t="shared" si="1135"/>
        <v>0</v>
      </c>
      <c r="BH1380" s="29">
        <f t="shared" si="1136"/>
        <v>0</v>
      </c>
      <c r="BI1380" s="29">
        <f t="shared" si="1158"/>
        <v>0</v>
      </c>
      <c r="BJ1380" s="28">
        <f t="shared" si="1141"/>
        <v>0</v>
      </c>
      <c r="BK1380" s="28" t="e">
        <f t="shared" si="1142"/>
        <v>#DIV/0!</v>
      </c>
      <c r="BL1380" s="28" t="e">
        <f t="shared" si="1143"/>
        <v>#DIV/0!</v>
      </c>
      <c r="BM1380" s="28" t="e">
        <f t="shared" si="1144"/>
        <v>#DIV/0!</v>
      </c>
      <c r="BN1380" s="28" t="e">
        <f t="shared" si="1145"/>
        <v>#DIV/0!</v>
      </c>
      <c r="BO1380" s="28" t="e">
        <f t="shared" si="1146"/>
        <v>#DIV/0!</v>
      </c>
      <c r="BP1380" s="28">
        <f t="shared" si="1147"/>
        <v>0</v>
      </c>
      <c r="BQ1380" s="28">
        <f t="shared" si="1159"/>
        <v>0</v>
      </c>
    </row>
    <row r="1381" spans="1:69" x14ac:dyDescent="0.2">
      <c r="A1381" s="1" t="s">
        <v>7551</v>
      </c>
      <c r="B1381" s="8" t="s">
        <v>3819</v>
      </c>
      <c r="C1381" t="s">
        <v>56</v>
      </c>
      <c r="D1381" s="38">
        <v>1</v>
      </c>
      <c r="E1381" s="52" t="s">
        <v>3820</v>
      </c>
      <c r="F1381" s="8" t="s">
        <v>3821</v>
      </c>
      <c r="G1381" s="8">
        <v>1</v>
      </c>
      <c r="H1381" s="8">
        <v>1</v>
      </c>
      <c r="I1381" s="8">
        <v>1</v>
      </c>
      <c r="J1381" s="8">
        <v>1</v>
      </c>
      <c r="K1381" s="8">
        <v>1</v>
      </c>
      <c r="L1381" s="8">
        <v>1</v>
      </c>
      <c r="M1381" s="8">
        <v>1</v>
      </c>
      <c r="N1381" s="8">
        <v>1</v>
      </c>
      <c r="O1381" s="8">
        <v>1</v>
      </c>
      <c r="P1381" s="8">
        <v>1</v>
      </c>
      <c r="Q1381" s="36">
        <f t="shared" si="1160"/>
        <v>0</v>
      </c>
      <c r="R1381" s="36">
        <f t="shared" si="1148"/>
        <v>0</v>
      </c>
      <c r="S1381" s="36">
        <f t="shared" si="1149"/>
        <v>0</v>
      </c>
      <c r="T1381" s="36">
        <f t="shared" si="1150"/>
        <v>0</v>
      </c>
      <c r="U1381" s="36">
        <f t="shared" si="1151"/>
        <v>0</v>
      </c>
      <c r="V1381" s="36">
        <f t="shared" si="1152"/>
        <v>0</v>
      </c>
      <c r="W1381" s="45">
        <f t="shared" si="1153"/>
        <v>0</v>
      </c>
      <c r="X1381" s="50">
        <f t="shared" si="1154"/>
        <v>0</v>
      </c>
      <c r="Y1381" s="46">
        <f t="shared" si="1119"/>
        <v>25</v>
      </c>
      <c r="Z1381" s="46">
        <f t="shared" si="1120"/>
        <v>16</v>
      </c>
      <c r="AA1381" s="46">
        <f t="shared" si="1121"/>
        <v>9</v>
      </c>
      <c r="AB1381" s="46">
        <f t="shared" si="1122"/>
        <v>4</v>
      </c>
      <c r="AC1381" s="46">
        <f t="shared" si="1123"/>
        <v>1</v>
      </c>
      <c r="AD1381" s="46">
        <f t="shared" si="1124"/>
        <v>0</v>
      </c>
      <c r="AE1381" s="46">
        <f t="shared" si="1125"/>
        <v>0</v>
      </c>
      <c r="AF1381" s="46">
        <f t="shared" si="1126"/>
        <v>0</v>
      </c>
      <c r="AG1381" s="46">
        <f t="shared" si="1127"/>
        <v>0</v>
      </c>
      <c r="AH1381" s="46">
        <f t="shared" si="1128"/>
        <v>0</v>
      </c>
      <c r="AI1381" s="46">
        <f t="shared" si="1155"/>
        <v>0</v>
      </c>
      <c r="AJ1381" s="47">
        <f t="shared" si="1111"/>
        <v>0</v>
      </c>
      <c r="AK1381" s="47" t="e">
        <f t="shared" si="1112"/>
        <v>#DIV/0!</v>
      </c>
      <c r="AL1381" s="47" t="e">
        <f t="shared" si="1113"/>
        <v>#DIV/0!</v>
      </c>
      <c r="AM1381" s="47" t="e">
        <f t="shared" si="1114"/>
        <v>#DIV/0!</v>
      </c>
      <c r="AN1381" s="47" t="e">
        <f t="shared" si="1115"/>
        <v>#DIV/0!</v>
      </c>
      <c r="AO1381" s="47" t="e">
        <f t="shared" si="1116"/>
        <v>#DIV/0!</v>
      </c>
      <c r="AP1381" s="47">
        <f t="shared" si="1117"/>
        <v>0</v>
      </c>
      <c r="AQ1381" s="47">
        <f t="shared" si="1156"/>
        <v>0</v>
      </c>
      <c r="AR1381" s="1">
        <f t="shared" si="1118"/>
        <v>1</v>
      </c>
      <c r="AS1381" s="1">
        <f t="shared" si="1137"/>
        <v>1</v>
      </c>
      <c r="AT1381" s="1">
        <f t="shared" si="1138"/>
        <v>1</v>
      </c>
      <c r="AU1381" s="1">
        <f t="shared" si="1139"/>
        <v>1</v>
      </c>
      <c r="AV1381" s="1">
        <f t="shared" si="1140"/>
        <v>1</v>
      </c>
      <c r="AW1381" s="27">
        <f t="shared" si="1129"/>
        <v>5</v>
      </c>
      <c r="AX1381" s="41">
        <f t="shared" si="1157"/>
        <v>3</v>
      </c>
      <c r="AY1381" s="29">
        <f t="shared" si="1130"/>
        <v>4</v>
      </c>
      <c r="AZ1381" s="29">
        <f t="shared" si="1131"/>
        <v>1</v>
      </c>
      <c r="BA1381" s="29">
        <f t="shared" si="1132"/>
        <v>0</v>
      </c>
      <c r="BB1381" s="29">
        <f t="shared" si="1133"/>
        <v>1</v>
      </c>
      <c r="BC1381" s="29">
        <f t="shared" si="1134"/>
        <v>4</v>
      </c>
      <c r="BD1381" s="29">
        <f t="shared" si="1135"/>
        <v>4</v>
      </c>
      <c r="BE1381" s="29">
        <f t="shared" si="1135"/>
        <v>1</v>
      </c>
      <c r="BF1381" s="29">
        <f t="shared" si="1135"/>
        <v>0</v>
      </c>
      <c r="BG1381" s="29">
        <f t="shared" si="1135"/>
        <v>1</v>
      </c>
      <c r="BH1381" s="29">
        <f t="shared" si="1136"/>
        <v>4</v>
      </c>
      <c r="BI1381" s="29">
        <f t="shared" si="1158"/>
        <v>2.5</v>
      </c>
      <c r="BJ1381" s="28">
        <f t="shared" si="1141"/>
        <v>1.5811388300841898</v>
      </c>
      <c r="BK1381" s="28">
        <f t="shared" si="1142"/>
        <v>2.0238577025077631</v>
      </c>
      <c r="BL1381" s="28">
        <f t="shared" si="1143"/>
        <v>0.25298221281347039</v>
      </c>
      <c r="BM1381" s="28">
        <f t="shared" si="1144"/>
        <v>0</v>
      </c>
      <c r="BN1381" s="28">
        <f t="shared" si="1145"/>
        <v>-0.25298221281347039</v>
      </c>
      <c r="BO1381" s="28">
        <f t="shared" si="1146"/>
        <v>-2.0238577025077631</v>
      </c>
      <c r="BP1381" s="28">
        <f t="shared" si="1147"/>
        <v>0.41666666666666669</v>
      </c>
      <c r="BQ1381" s="28">
        <f t="shared" si="1159"/>
        <v>0</v>
      </c>
    </row>
    <row r="1382" spans="1:69" x14ac:dyDescent="0.2">
      <c r="A1382" s="1" t="s">
        <v>7551</v>
      </c>
      <c r="B1382" s="8" t="s">
        <v>3822</v>
      </c>
      <c r="C1382" t="s">
        <v>505</v>
      </c>
      <c r="D1382" s="38">
        <v>28</v>
      </c>
      <c r="E1382" s="52" t="s">
        <v>3823</v>
      </c>
      <c r="F1382" s="8" t="s">
        <v>3824</v>
      </c>
      <c r="G1382" s="8">
        <v>23</v>
      </c>
      <c r="H1382" s="8">
        <v>11</v>
      </c>
      <c r="I1382" s="8">
        <v>5</v>
      </c>
      <c r="J1382" s="8">
        <v>1</v>
      </c>
      <c r="K1382" s="8">
        <v>5</v>
      </c>
      <c r="L1382" s="8">
        <v>1</v>
      </c>
      <c r="M1382" s="8">
        <v>5</v>
      </c>
      <c r="N1382" s="8">
        <v>1</v>
      </c>
      <c r="O1382" s="8">
        <v>5</v>
      </c>
      <c r="P1382" s="8">
        <v>1</v>
      </c>
      <c r="Q1382" s="36">
        <f t="shared" si="1160"/>
        <v>12</v>
      </c>
      <c r="R1382" s="36">
        <f t="shared" si="1148"/>
        <v>4</v>
      </c>
      <c r="S1382" s="36">
        <f t="shared" si="1149"/>
        <v>4</v>
      </c>
      <c r="T1382" s="36">
        <f t="shared" si="1150"/>
        <v>4</v>
      </c>
      <c r="U1382" s="36">
        <f t="shared" si="1151"/>
        <v>4</v>
      </c>
      <c r="V1382" s="36">
        <f t="shared" si="1152"/>
        <v>100</v>
      </c>
      <c r="W1382" s="45">
        <f t="shared" si="1153"/>
        <v>28</v>
      </c>
      <c r="X1382" s="50">
        <f t="shared" si="1154"/>
        <v>3.5714285714285716</v>
      </c>
      <c r="Y1382" s="46">
        <f t="shared" si="1119"/>
        <v>2.0408163265306118</v>
      </c>
      <c r="Z1382" s="46">
        <f t="shared" si="1120"/>
        <v>0.18367346938775495</v>
      </c>
      <c r="AA1382" s="46">
        <f t="shared" si="1121"/>
        <v>0.32653061224489816</v>
      </c>
      <c r="AB1382" s="46">
        <f t="shared" si="1122"/>
        <v>2.4693877551020416</v>
      </c>
      <c r="AC1382" s="46">
        <f t="shared" si="1123"/>
        <v>6.6122448979591848</v>
      </c>
      <c r="AD1382" s="46">
        <f t="shared" si="1124"/>
        <v>24.489795918367342</v>
      </c>
      <c r="AE1382" s="46">
        <f t="shared" si="1125"/>
        <v>0.73469387755101978</v>
      </c>
      <c r="AF1382" s="46">
        <f t="shared" si="1126"/>
        <v>1.3061224489795926</v>
      </c>
      <c r="AG1382" s="46">
        <f t="shared" si="1127"/>
        <v>9.8775510204081662</v>
      </c>
      <c r="AH1382" s="46">
        <f t="shared" si="1128"/>
        <v>26.448979591836739</v>
      </c>
      <c r="AI1382" s="46">
        <f t="shared" si="1155"/>
        <v>2.3280423280423284</v>
      </c>
      <c r="AJ1382" s="47">
        <f t="shared" si="1111"/>
        <v>1.5257923607235451</v>
      </c>
      <c r="AK1382" s="47">
        <f t="shared" si="1112"/>
        <v>9.8491968503612455</v>
      </c>
      <c r="AL1382" s="47">
        <f t="shared" si="1113"/>
        <v>8.8642771653251129E-2</v>
      </c>
      <c r="AM1382" s="47">
        <f t="shared" si="1114"/>
        <v>-0.21011619947437357</v>
      </c>
      <c r="AN1382" s="47">
        <f t="shared" si="1115"/>
        <v>-4.369760335943611</v>
      </c>
      <c r="AO1382" s="47">
        <f t="shared" si="1116"/>
        <v>-19.14683867710227</v>
      </c>
      <c r="AP1382" s="47">
        <f t="shared" si="1117"/>
        <v>3.9886039886039885E-2</v>
      </c>
      <c r="AQ1382" s="47">
        <f t="shared" si="1156"/>
        <v>-0.54998364178655446</v>
      </c>
      <c r="AR1382" s="1">
        <f t="shared" si="1118"/>
        <v>11</v>
      </c>
      <c r="AS1382" s="1">
        <f t="shared" si="1137"/>
        <v>1</v>
      </c>
      <c r="AT1382" s="1">
        <f t="shared" si="1138"/>
        <v>1</v>
      </c>
      <c r="AU1382" s="1">
        <f t="shared" si="1139"/>
        <v>1</v>
      </c>
      <c r="AV1382" s="1">
        <f t="shared" si="1140"/>
        <v>1</v>
      </c>
      <c r="AW1382" s="27">
        <f t="shared" si="1129"/>
        <v>15</v>
      </c>
      <c r="AX1382" s="41">
        <f t="shared" si="1157"/>
        <v>4.333333333333333</v>
      </c>
      <c r="AY1382" s="29">
        <f t="shared" si="1130"/>
        <v>0.44444444444444486</v>
      </c>
      <c r="AZ1382" s="29">
        <f t="shared" si="1131"/>
        <v>0.11111111111111091</v>
      </c>
      <c r="BA1382" s="29">
        <f t="shared" si="1132"/>
        <v>1.777777777777777</v>
      </c>
      <c r="BB1382" s="29">
        <f t="shared" si="1133"/>
        <v>5.4444444444444429</v>
      </c>
      <c r="BC1382" s="29">
        <f t="shared" si="1134"/>
        <v>11.111111111111109</v>
      </c>
      <c r="BD1382" s="29">
        <f t="shared" si="1135"/>
        <v>4.8888888888888937</v>
      </c>
      <c r="BE1382" s="29">
        <f t="shared" si="1135"/>
        <v>0.11111111111111091</v>
      </c>
      <c r="BF1382" s="29">
        <f t="shared" si="1135"/>
        <v>1.777777777777777</v>
      </c>
      <c r="BG1382" s="29">
        <f t="shared" si="1135"/>
        <v>5.4444444444444429</v>
      </c>
      <c r="BH1382" s="29">
        <f t="shared" si="1136"/>
        <v>11.111111111111109</v>
      </c>
      <c r="BI1382" s="29">
        <f t="shared" si="1158"/>
        <v>1.6666666666666667</v>
      </c>
      <c r="BJ1382" s="28">
        <f t="shared" si="1141"/>
        <v>1.2909944487358056</v>
      </c>
      <c r="BK1382" s="28">
        <f t="shared" si="1142"/>
        <v>1.5147668198500144</v>
      </c>
      <c r="BL1382" s="28">
        <f t="shared" si="1143"/>
        <v>-1.721325931647736E-2</v>
      </c>
      <c r="BM1382" s="28">
        <f t="shared" si="1144"/>
        <v>-1.1016485962545537</v>
      </c>
      <c r="BN1382" s="28">
        <f t="shared" si="1145"/>
        <v>-5.9041479455517498</v>
      </c>
      <c r="BO1382" s="28">
        <f t="shared" si="1146"/>
        <v>-17.213259316477405</v>
      </c>
      <c r="BP1382" s="28">
        <f t="shared" si="1147"/>
        <v>8.2417582417582416E-2</v>
      </c>
      <c r="BQ1382" s="28">
        <f t="shared" si="1159"/>
        <v>-1.8726512882761128</v>
      </c>
    </row>
    <row r="1383" spans="1:69" x14ac:dyDescent="0.2">
      <c r="A1383" s="1" t="s">
        <v>7551</v>
      </c>
      <c r="B1383" s="8" t="s">
        <v>3825</v>
      </c>
      <c r="C1383" t="s">
        <v>56</v>
      </c>
      <c r="D1383" s="38">
        <v>2</v>
      </c>
      <c r="E1383" s="52" t="s">
        <v>3826</v>
      </c>
      <c r="F1383" s="8" t="s">
        <v>3827</v>
      </c>
      <c r="G1383" s="8">
        <v>2</v>
      </c>
      <c r="H1383" s="8">
        <v>0</v>
      </c>
      <c r="I1383" s="8">
        <v>2</v>
      </c>
      <c r="J1383" s="8">
        <v>0</v>
      </c>
      <c r="K1383" s="8">
        <v>2</v>
      </c>
      <c r="L1383" s="8">
        <v>0</v>
      </c>
      <c r="M1383" s="8">
        <v>2</v>
      </c>
      <c r="N1383" s="8">
        <v>0</v>
      </c>
      <c r="O1383" s="8">
        <v>2</v>
      </c>
      <c r="P1383" s="8">
        <v>0</v>
      </c>
      <c r="Q1383" s="36">
        <f t="shared" si="1160"/>
        <v>2</v>
      </c>
      <c r="R1383" s="36">
        <f t="shared" si="1148"/>
        <v>2</v>
      </c>
      <c r="S1383" s="36">
        <f t="shared" si="1149"/>
        <v>2</v>
      </c>
      <c r="T1383" s="36">
        <f t="shared" si="1150"/>
        <v>2</v>
      </c>
      <c r="U1383" s="36">
        <f t="shared" si="1151"/>
        <v>2</v>
      </c>
      <c r="V1383" s="36">
        <f t="shared" si="1152"/>
        <v>30</v>
      </c>
      <c r="W1383" s="45">
        <f t="shared" si="1153"/>
        <v>10</v>
      </c>
      <c r="X1383" s="50">
        <f t="shared" si="1154"/>
        <v>3</v>
      </c>
      <c r="Y1383" s="46">
        <f t="shared" si="1119"/>
        <v>4</v>
      </c>
      <c r="Z1383" s="46">
        <f t="shared" si="1120"/>
        <v>1</v>
      </c>
      <c r="AA1383" s="46">
        <f t="shared" si="1121"/>
        <v>0</v>
      </c>
      <c r="AB1383" s="46">
        <f t="shared" si="1122"/>
        <v>1</v>
      </c>
      <c r="AC1383" s="46">
        <f t="shared" si="1123"/>
        <v>4</v>
      </c>
      <c r="AD1383" s="46">
        <f t="shared" si="1124"/>
        <v>8</v>
      </c>
      <c r="AE1383" s="46">
        <f t="shared" si="1125"/>
        <v>2</v>
      </c>
      <c r="AF1383" s="46">
        <f t="shared" si="1126"/>
        <v>0</v>
      </c>
      <c r="AG1383" s="46">
        <f t="shared" si="1127"/>
        <v>2</v>
      </c>
      <c r="AH1383" s="46">
        <f t="shared" si="1128"/>
        <v>8</v>
      </c>
      <c r="AI1383" s="46">
        <f t="shared" si="1155"/>
        <v>2.2222222222222223</v>
      </c>
      <c r="AJ1383" s="47">
        <f t="shared" si="1111"/>
        <v>1.4907119849998598</v>
      </c>
      <c r="AK1383" s="47">
        <f t="shared" si="1112"/>
        <v>4.8299068313995459</v>
      </c>
      <c r="AL1383" s="47">
        <f t="shared" si="1113"/>
        <v>0.60373835392494324</v>
      </c>
      <c r="AM1383" s="47">
        <f t="shared" si="1114"/>
        <v>0</v>
      </c>
      <c r="AN1383" s="47">
        <f t="shared" si="1115"/>
        <v>-0.60373835392494324</v>
      </c>
      <c r="AO1383" s="47">
        <f t="shared" si="1116"/>
        <v>-4.8299068313995459</v>
      </c>
      <c r="AP1383" s="47">
        <f t="shared" si="1117"/>
        <v>0.1388888888888889</v>
      </c>
      <c r="AQ1383" s="47">
        <f t="shared" si="1156"/>
        <v>0</v>
      </c>
      <c r="AR1383" s="1">
        <f t="shared" si="1118"/>
        <v>0</v>
      </c>
      <c r="AS1383" s="1">
        <f t="shared" si="1137"/>
        <v>0</v>
      </c>
      <c r="AT1383" s="1">
        <f t="shared" si="1138"/>
        <v>0</v>
      </c>
      <c r="AU1383" s="1">
        <f t="shared" si="1139"/>
        <v>0</v>
      </c>
      <c r="AV1383" s="1">
        <f t="shared" si="1140"/>
        <v>0</v>
      </c>
      <c r="AW1383" s="27">
        <f t="shared" si="1129"/>
        <v>0</v>
      </c>
      <c r="AX1383" s="41">
        <f t="shared" si="1157"/>
        <v>0</v>
      </c>
      <c r="AY1383" s="29">
        <f t="shared" si="1130"/>
        <v>25</v>
      </c>
      <c r="AZ1383" s="29">
        <f t="shared" si="1131"/>
        <v>16</v>
      </c>
      <c r="BA1383" s="29">
        <f t="shared" si="1132"/>
        <v>9</v>
      </c>
      <c r="BB1383" s="29">
        <f t="shared" si="1133"/>
        <v>4</v>
      </c>
      <c r="BC1383" s="29">
        <f t="shared" si="1134"/>
        <v>1</v>
      </c>
      <c r="BD1383" s="29">
        <f t="shared" si="1135"/>
        <v>0</v>
      </c>
      <c r="BE1383" s="29">
        <f t="shared" si="1135"/>
        <v>0</v>
      </c>
      <c r="BF1383" s="29">
        <f t="shared" si="1135"/>
        <v>0</v>
      </c>
      <c r="BG1383" s="29">
        <f t="shared" si="1135"/>
        <v>0</v>
      </c>
      <c r="BH1383" s="29">
        <f t="shared" si="1136"/>
        <v>0</v>
      </c>
      <c r="BI1383" s="29">
        <f t="shared" si="1158"/>
        <v>0</v>
      </c>
      <c r="BJ1383" s="28">
        <f t="shared" si="1141"/>
        <v>0</v>
      </c>
      <c r="BK1383" s="28" t="e">
        <f t="shared" si="1142"/>
        <v>#DIV/0!</v>
      </c>
      <c r="BL1383" s="28" t="e">
        <f t="shared" si="1143"/>
        <v>#DIV/0!</v>
      </c>
      <c r="BM1383" s="28" t="e">
        <f t="shared" si="1144"/>
        <v>#DIV/0!</v>
      </c>
      <c r="BN1383" s="28" t="e">
        <f t="shared" si="1145"/>
        <v>#DIV/0!</v>
      </c>
      <c r="BO1383" s="28" t="e">
        <f t="shared" si="1146"/>
        <v>#DIV/0!</v>
      </c>
      <c r="BP1383" s="28">
        <f t="shared" si="1147"/>
        <v>0</v>
      </c>
      <c r="BQ1383" s="28">
        <f t="shared" si="1159"/>
        <v>0</v>
      </c>
    </row>
    <row r="1384" spans="1:69" x14ac:dyDescent="0.2">
      <c r="A1384" s="1" t="s">
        <v>7551</v>
      </c>
      <c r="B1384" s="8" t="s">
        <v>3828</v>
      </c>
      <c r="C1384"/>
      <c r="D1384" s="38"/>
      <c r="E1384" s="52" t="s">
        <v>3829</v>
      </c>
      <c r="F1384" s="8" t="s">
        <v>3830</v>
      </c>
      <c r="G1384" s="8"/>
      <c r="H1384" s="8"/>
      <c r="I1384" s="8"/>
      <c r="J1384" s="8"/>
      <c r="K1384" s="8"/>
      <c r="L1384" s="8"/>
      <c r="M1384" s="8"/>
      <c r="N1384" s="8"/>
      <c r="O1384" s="8"/>
      <c r="P1384" s="8"/>
      <c r="Q1384" s="36">
        <f t="shared" si="1160"/>
        <v>0</v>
      </c>
      <c r="R1384" s="36">
        <f t="shared" si="1148"/>
        <v>0</v>
      </c>
      <c r="S1384" s="36">
        <f t="shared" si="1149"/>
        <v>0</v>
      </c>
      <c r="T1384" s="36">
        <f t="shared" si="1150"/>
        <v>0</v>
      </c>
      <c r="U1384" s="36">
        <f t="shared" si="1151"/>
        <v>0</v>
      </c>
      <c r="V1384" s="36">
        <f t="shared" si="1152"/>
        <v>0</v>
      </c>
      <c r="W1384" s="45">
        <f t="shared" si="1153"/>
        <v>0</v>
      </c>
      <c r="X1384" s="50">
        <f t="shared" si="1154"/>
        <v>0</v>
      </c>
      <c r="Y1384" s="46">
        <f t="shared" si="1119"/>
        <v>25</v>
      </c>
      <c r="Z1384" s="46">
        <f t="shared" si="1120"/>
        <v>16</v>
      </c>
      <c r="AA1384" s="46">
        <f t="shared" si="1121"/>
        <v>9</v>
      </c>
      <c r="AB1384" s="46">
        <f t="shared" si="1122"/>
        <v>4</v>
      </c>
      <c r="AC1384" s="46">
        <f t="shared" si="1123"/>
        <v>1</v>
      </c>
      <c r="AD1384" s="46">
        <f t="shared" si="1124"/>
        <v>0</v>
      </c>
      <c r="AE1384" s="46">
        <f t="shared" si="1125"/>
        <v>0</v>
      </c>
      <c r="AF1384" s="46">
        <f t="shared" si="1126"/>
        <v>0</v>
      </c>
      <c r="AG1384" s="46">
        <f t="shared" si="1127"/>
        <v>0</v>
      </c>
      <c r="AH1384" s="46">
        <f t="shared" si="1128"/>
        <v>0</v>
      </c>
      <c r="AI1384" s="46">
        <f t="shared" si="1155"/>
        <v>0</v>
      </c>
      <c r="AJ1384" s="47">
        <f t="shared" ref="AJ1384:AJ1447" si="1161">SQRT(AI1384)</f>
        <v>0</v>
      </c>
      <c r="AK1384" s="47" t="e">
        <f t="shared" ref="AK1384:AK1447" si="1162">Q1384*((5-X1384)/AJ1384)*((5-X1384)/AJ1384)*((5-X1384)/AJ1384)</f>
        <v>#DIV/0!</v>
      </c>
      <c r="AL1384" s="47" t="e">
        <f t="shared" ref="AL1384:AL1447" si="1163">R1384*((4-X1384)/AJ1384)*((4-X1384)/AJ1384)*((4-X1384)/AJ1384)</f>
        <v>#DIV/0!</v>
      </c>
      <c r="AM1384" s="47" t="e">
        <f t="shared" ref="AM1384:AM1447" si="1164">S1384*((3-X1384)/AJ1384)*((3-X1384)/AJ1384)*((3-X1384)/AJ1384)</f>
        <v>#DIV/0!</v>
      </c>
      <c r="AN1384" s="47" t="e">
        <f t="shared" ref="AN1384:AN1447" si="1165">T1384*((2-X1384)/AJ1384)*((2-X1384)/AJ1384)*((2-X1384)/AJ1384)</f>
        <v>#DIV/0!</v>
      </c>
      <c r="AO1384" s="47" t="e">
        <f t="shared" ref="AO1384:AO1447" si="1166">U1384*((1-X1384)/AJ1384)*((1-X1384)/AJ1384)*((1-X1384)/AJ1384)</f>
        <v>#DIV/0!</v>
      </c>
      <c r="AP1384" s="47">
        <f t="shared" ref="AP1384:AP1447" si="1167">W1384/((W1384-1)*(W1384-2))</f>
        <v>0</v>
      </c>
      <c r="AQ1384" s="47">
        <f t="shared" si="1156"/>
        <v>0</v>
      </c>
      <c r="AR1384" s="1">
        <f t="shared" si="1118"/>
        <v>0</v>
      </c>
      <c r="AS1384" s="1">
        <f t="shared" si="1137"/>
        <v>0</v>
      </c>
      <c r="AT1384" s="1">
        <f t="shared" si="1138"/>
        <v>0</v>
      </c>
      <c r="AU1384" s="1">
        <f t="shared" si="1139"/>
        <v>0</v>
      </c>
      <c r="AV1384" s="1">
        <f t="shared" si="1140"/>
        <v>0</v>
      </c>
      <c r="AW1384" s="27">
        <f t="shared" si="1129"/>
        <v>0</v>
      </c>
      <c r="AX1384" s="41">
        <f t="shared" si="1157"/>
        <v>0</v>
      </c>
      <c r="AY1384" s="29">
        <f t="shared" si="1130"/>
        <v>25</v>
      </c>
      <c r="AZ1384" s="29">
        <f t="shared" si="1131"/>
        <v>16</v>
      </c>
      <c r="BA1384" s="29">
        <f t="shared" si="1132"/>
        <v>9</v>
      </c>
      <c r="BB1384" s="29">
        <f t="shared" si="1133"/>
        <v>4</v>
      </c>
      <c r="BC1384" s="29">
        <f t="shared" si="1134"/>
        <v>1</v>
      </c>
      <c r="BD1384" s="29">
        <f t="shared" si="1135"/>
        <v>0</v>
      </c>
      <c r="BE1384" s="29">
        <f t="shared" si="1135"/>
        <v>0</v>
      </c>
      <c r="BF1384" s="29">
        <f t="shared" si="1135"/>
        <v>0</v>
      </c>
      <c r="BG1384" s="29">
        <f t="shared" si="1135"/>
        <v>0</v>
      </c>
      <c r="BH1384" s="29">
        <f t="shared" si="1136"/>
        <v>0</v>
      </c>
      <c r="BI1384" s="29">
        <f t="shared" si="1158"/>
        <v>0</v>
      </c>
      <c r="BJ1384" s="28">
        <f t="shared" si="1141"/>
        <v>0</v>
      </c>
      <c r="BK1384" s="28" t="e">
        <f t="shared" si="1142"/>
        <v>#DIV/0!</v>
      </c>
      <c r="BL1384" s="28" t="e">
        <f t="shared" si="1143"/>
        <v>#DIV/0!</v>
      </c>
      <c r="BM1384" s="28" t="e">
        <f t="shared" si="1144"/>
        <v>#DIV/0!</v>
      </c>
      <c r="BN1384" s="28" t="e">
        <f t="shared" si="1145"/>
        <v>#DIV/0!</v>
      </c>
      <c r="BO1384" s="28" t="e">
        <f t="shared" si="1146"/>
        <v>#DIV/0!</v>
      </c>
      <c r="BP1384" s="28">
        <f t="shared" si="1147"/>
        <v>0</v>
      </c>
      <c r="BQ1384" s="28">
        <f t="shared" si="1159"/>
        <v>0</v>
      </c>
    </row>
    <row r="1385" spans="1:69" x14ac:dyDescent="0.2">
      <c r="A1385" s="1" t="s">
        <v>7551</v>
      </c>
      <c r="B1385" s="8" t="s">
        <v>3831</v>
      </c>
      <c r="C1385"/>
      <c r="D1385" s="38"/>
      <c r="E1385" s="52" t="s">
        <v>3832</v>
      </c>
      <c r="F1385" s="8" t="s">
        <v>3833</v>
      </c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36">
        <f t="shared" si="1160"/>
        <v>0</v>
      </c>
      <c r="R1385" s="36">
        <f t="shared" si="1148"/>
        <v>0</v>
      </c>
      <c r="S1385" s="36">
        <f t="shared" si="1149"/>
        <v>0</v>
      </c>
      <c r="T1385" s="36">
        <f t="shared" si="1150"/>
        <v>0</v>
      </c>
      <c r="U1385" s="36">
        <f t="shared" si="1151"/>
        <v>0</v>
      </c>
      <c r="V1385" s="36">
        <f t="shared" si="1152"/>
        <v>0</v>
      </c>
      <c r="W1385" s="45">
        <f t="shared" si="1153"/>
        <v>0</v>
      </c>
      <c r="X1385" s="50">
        <f t="shared" si="1154"/>
        <v>0</v>
      </c>
      <c r="Y1385" s="46">
        <f t="shared" si="1119"/>
        <v>25</v>
      </c>
      <c r="Z1385" s="46">
        <f t="shared" si="1120"/>
        <v>16</v>
      </c>
      <c r="AA1385" s="46">
        <f t="shared" si="1121"/>
        <v>9</v>
      </c>
      <c r="AB1385" s="46">
        <f t="shared" si="1122"/>
        <v>4</v>
      </c>
      <c r="AC1385" s="46">
        <f t="shared" si="1123"/>
        <v>1</v>
      </c>
      <c r="AD1385" s="46">
        <f t="shared" si="1124"/>
        <v>0</v>
      </c>
      <c r="AE1385" s="46">
        <f t="shared" si="1125"/>
        <v>0</v>
      </c>
      <c r="AF1385" s="46">
        <f t="shared" si="1126"/>
        <v>0</v>
      </c>
      <c r="AG1385" s="46">
        <f t="shared" si="1127"/>
        <v>0</v>
      </c>
      <c r="AH1385" s="46">
        <f t="shared" si="1128"/>
        <v>0</v>
      </c>
      <c r="AI1385" s="46">
        <f t="shared" si="1155"/>
        <v>0</v>
      </c>
      <c r="AJ1385" s="47">
        <f t="shared" si="1161"/>
        <v>0</v>
      </c>
      <c r="AK1385" s="47" t="e">
        <f t="shared" si="1162"/>
        <v>#DIV/0!</v>
      </c>
      <c r="AL1385" s="47" t="e">
        <f t="shared" si="1163"/>
        <v>#DIV/0!</v>
      </c>
      <c r="AM1385" s="47" t="e">
        <f t="shared" si="1164"/>
        <v>#DIV/0!</v>
      </c>
      <c r="AN1385" s="47" t="e">
        <f t="shared" si="1165"/>
        <v>#DIV/0!</v>
      </c>
      <c r="AO1385" s="47" t="e">
        <f t="shared" si="1166"/>
        <v>#DIV/0!</v>
      </c>
      <c r="AP1385" s="47">
        <f t="shared" si="1167"/>
        <v>0</v>
      </c>
      <c r="AQ1385" s="47">
        <f t="shared" si="1156"/>
        <v>0</v>
      </c>
      <c r="AR1385" s="1">
        <f t="shared" si="1118"/>
        <v>0</v>
      </c>
      <c r="AS1385" s="1">
        <f t="shared" si="1137"/>
        <v>0</v>
      </c>
      <c r="AT1385" s="1">
        <f t="shared" si="1138"/>
        <v>0</v>
      </c>
      <c r="AU1385" s="1">
        <f t="shared" si="1139"/>
        <v>0</v>
      </c>
      <c r="AV1385" s="1">
        <f t="shared" si="1140"/>
        <v>0</v>
      </c>
      <c r="AW1385" s="27">
        <f t="shared" si="1129"/>
        <v>0</v>
      </c>
      <c r="AX1385" s="41">
        <f t="shared" si="1157"/>
        <v>0</v>
      </c>
      <c r="AY1385" s="29">
        <f t="shared" si="1130"/>
        <v>25</v>
      </c>
      <c r="AZ1385" s="29">
        <f t="shared" si="1131"/>
        <v>16</v>
      </c>
      <c r="BA1385" s="29">
        <f t="shared" si="1132"/>
        <v>9</v>
      </c>
      <c r="BB1385" s="29">
        <f t="shared" si="1133"/>
        <v>4</v>
      </c>
      <c r="BC1385" s="29">
        <f t="shared" si="1134"/>
        <v>1</v>
      </c>
      <c r="BD1385" s="29">
        <f t="shared" si="1135"/>
        <v>0</v>
      </c>
      <c r="BE1385" s="29">
        <f t="shared" si="1135"/>
        <v>0</v>
      </c>
      <c r="BF1385" s="29">
        <f t="shared" si="1135"/>
        <v>0</v>
      </c>
      <c r="BG1385" s="29">
        <f t="shared" si="1135"/>
        <v>0</v>
      </c>
      <c r="BH1385" s="29">
        <f t="shared" si="1136"/>
        <v>0</v>
      </c>
      <c r="BI1385" s="29">
        <f t="shared" si="1158"/>
        <v>0</v>
      </c>
      <c r="BJ1385" s="28">
        <f t="shared" si="1141"/>
        <v>0</v>
      </c>
      <c r="BK1385" s="28" t="e">
        <f t="shared" si="1142"/>
        <v>#DIV/0!</v>
      </c>
      <c r="BL1385" s="28" t="e">
        <f t="shared" si="1143"/>
        <v>#DIV/0!</v>
      </c>
      <c r="BM1385" s="28" t="e">
        <f t="shared" si="1144"/>
        <v>#DIV/0!</v>
      </c>
      <c r="BN1385" s="28" t="e">
        <f t="shared" si="1145"/>
        <v>#DIV/0!</v>
      </c>
      <c r="BO1385" s="28" t="e">
        <f t="shared" si="1146"/>
        <v>#DIV/0!</v>
      </c>
      <c r="BP1385" s="28">
        <f t="shared" si="1147"/>
        <v>0</v>
      </c>
      <c r="BQ1385" s="28">
        <f t="shared" si="1159"/>
        <v>0</v>
      </c>
    </row>
    <row r="1386" spans="1:69" x14ac:dyDescent="0.2">
      <c r="A1386" s="1" t="s">
        <v>7551</v>
      </c>
      <c r="B1386" s="8" t="s">
        <v>3834</v>
      </c>
      <c r="C1386" t="s">
        <v>34</v>
      </c>
      <c r="D1386" s="38">
        <v>34</v>
      </c>
      <c r="E1386" s="52" t="s">
        <v>3554</v>
      </c>
      <c r="F1386" s="8" t="s">
        <v>3835</v>
      </c>
      <c r="G1386" s="8">
        <v>28</v>
      </c>
      <c r="H1386" s="8">
        <v>6</v>
      </c>
      <c r="I1386" s="8">
        <v>3</v>
      </c>
      <c r="J1386" s="8">
        <v>0</v>
      </c>
      <c r="K1386" s="8">
        <v>1</v>
      </c>
      <c r="L1386" s="8">
        <v>0</v>
      </c>
      <c r="M1386" s="8">
        <v>1</v>
      </c>
      <c r="N1386" s="8">
        <v>0</v>
      </c>
      <c r="O1386" s="8">
        <v>1</v>
      </c>
      <c r="P1386" s="8">
        <v>0</v>
      </c>
      <c r="Q1386" s="36">
        <f t="shared" si="1160"/>
        <v>22</v>
      </c>
      <c r="R1386" s="36">
        <f t="shared" si="1148"/>
        <v>3</v>
      </c>
      <c r="S1386" s="36">
        <f t="shared" si="1149"/>
        <v>1</v>
      </c>
      <c r="T1386" s="36">
        <f t="shared" si="1150"/>
        <v>1</v>
      </c>
      <c r="U1386" s="36">
        <f t="shared" si="1151"/>
        <v>1</v>
      </c>
      <c r="V1386" s="36">
        <f t="shared" si="1152"/>
        <v>128</v>
      </c>
      <c r="W1386" s="45">
        <f t="shared" si="1153"/>
        <v>28</v>
      </c>
      <c r="X1386" s="50">
        <f t="shared" si="1154"/>
        <v>4.5714285714285712</v>
      </c>
      <c r="Y1386" s="46">
        <f t="shared" si="1119"/>
        <v>0.18367346938775531</v>
      </c>
      <c r="Z1386" s="46">
        <f t="shared" si="1120"/>
        <v>0.32653061224489766</v>
      </c>
      <c r="AA1386" s="46">
        <f t="shared" si="1121"/>
        <v>2.4693877551020402</v>
      </c>
      <c r="AB1386" s="46">
        <f t="shared" si="1122"/>
        <v>6.6122448979591821</v>
      </c>
      <c r="AC1386" s="46">
        <f t="shared" si="1123"/>
        <v>12.755102040816325</v>
      </c>
      <c r="AD1386" s="46">
        <f t="shared" si="1124"/>
        <v>4.0408163265306172</v>
      </c>
      <c r="AE1386" s="46">
        <f t="shared" si="1125"/>
        <v>0.97959183673469297</v>
      </c>
      <c r="AF1386" s="46">
        <f t="shared" si="1126"/>
        <v>2.4693877551020402</v>
      </c>
      <c r="AG1386" s="46">
        <f t="shared" si="1127"/>
        <v>6.6122448979591821</v>
      </c>
      <c r="AH1386" s="46">
        <f t="shared" si="1128"/>
        <v>12.755102040816325</v>
      </c>
      <c r="AI1386" s="46">
        <f t="shared" si="1155"/>
        <v>0.99470899470899476</v>
      </c>
      <c r="AJ1386" s="47">
        <f t="shared" si="1161"/>
        <v>0.99735098872412753</v>
      </c>
      <c r="AK1386" s="47">
        <f t="shared" si="1162"/>
        <v>1.745614164631923</v>
      </c>
      <c r="AL1386" s="47">
        <f t="shared" si="1163"/>
        <v>-0.56423892190122582</v>
      </c>
      <c r="AM1386" s="47">
        <f t="shared" si="1164"/>
        <v>-3.9114687763048548</v>
      </c>
      <c r="AN1386" s="47">
        <f t="shared" si="1165"/>
        <v>-17.138757252749748</v>
      </c>
      <c r="AO1386" s="47">
        <f t="shared" si="1166"/>
        <v>-45.917881014097212</v>
      </c>
      <c r="AP1386" s="47">
        <f t="shared" si="1167"/>
        <v>3.9886039886039885E-2</v>
      </c>
      <c r="AQ1386" s="47">
        <f t="shared" si="1156"/>
        <v>-2.6239722085638046</v>
      </c>
      <c r="AR1386" s="1">
        <f t="shared" si="1118"/>
        <v>6</v>
      </c>
      <c r="AS1386" s="1">
        <f t="shared" si="1137"/>
        <v>0</v>
      </c>
      <c r="AT1386" s="1">
        <f t="shared" si="1138"/>
        <v>0</v>
      </c>
      <c r="AU1386" s="1">
        <f t="shared" si="1139"/>
        <v>0</v>
      </c>
      <c r="AV1386" s="1">
        <f t="shared" si="1140"/>
        <v>0</v>
      </c>
      <c r="AW1386" s="27">
        <f t="shared" si="1129"/>
        <v>6</v>
      </c>
      <c r="AX1386" s="41">
        <f t="shared" si="1157"/>
        <v>5</v>
      </c>
      <c r="AY1386" s="29">
        <f t="shared" si="1130"/>
        <v>0</v>
      </c>
      <c r="AZ1386" s="29">
        <f t="shared" si="1131"/>
        <v>1</v>
      </c>
      <c r="BA1386" s="29">
        <f t="shared" si="1132"/>
        <v>4</v>
      </c>
      <c r="BB1386" s="29">
        <f t="shared" si="1133"/>
        <v>9</v>
      </c>
      <c r="BC1386" s="29">
        <f t="shared" si="1134"/>
        <v>16</v>
      </c>
      <c r="BD1386" s="29">
        <f t="shared" si="1135"/>
        <v>0</v>
      </c>
      <c r="BE1386" s="29">
        <f t="shared" si="1135"/>
        <v>0</v>
      </c>
      <c r="BF1386" s="29">
        <f t="shared" si="1135"/>
        <v>0</v>
      </c>
      <c r="BG1386" s="29">
        <f t="shared" si="1135"/>
        <v>0</v>
      </c>
      <c r="BH1386" s="29">
        <f t="shared" si="1136"/>
        <v>0</v>
      </c>
      <c r="BI1386" s="29">
        <f t="shared" si="1158"/>
        <v>0</v>
      </c>
      <c r="BJ1386" s="28">
        <f t="shared" si="1141"/>
        <v>0</v>
      </c>
      <c r="BK1386" s="28" t="e">
        <f t="shared" si="1142"/>
        <v>#DIV/0!</v>
      </c>
      <c r="BL1386" s="28" t="e">
        <f t="shared" si="1143"/>
        <v>#DIV/0!</v>
      </c>
      <c r="BM1386" s="28" t="e">
        <f t="shared" si="1144"/>
        <v>#DIV/0!</v>
      </c>
      <c r="BN1386" s="28" t="e">
        <f t="shared" si="1145"/>
        <v>#DIV/0!</v>
      </c>
      <c r="BO1386" s="28" t="e">
        <f t="shared" si="1146"/>
        <v>#DIV/0!</v>
      </c>
      <c r="BP1386" s="28">
        <f t="shared" si="1147"/>
        <v>0.3</v>
      </c>
      <c r="BQ1386" s="28">
        <f t="shared" si="1159"/>
        <v>0</v>
      </c>
    </row>
    <row r="1387" spans="1:69" x14ac:dyDescent="0.2">
      <c r="A1387" s="1" t="s">
        <v>7551</v>
      </c>
      <c r="B1387" s="8" t="s">
        <v>3836</v>
      </c>
      <c r="C1387" t="s">
        <v>505</v>
      </c>
      <c r="D1387" s="38">
        <v>26</v>
      </c>
      <c r="E1387" s="52" t="s">
        <v>3837</v>
      </c>
      <c r="F1387" s="8" t="s">
        <v>3838</v>
      </c>
      <c r="G1387" s="8">
        <v>21</v>
      </c>
      <c r="H1387" s="8">
        <v>5</v>
      </c>
      <c r="I1387" s="8">
        <v>5</v>
      </c>
      <c r="J1387" s="8">
        <v>1</v>
      </c>
      <c r="K1387" s="8">
        <v>5</v>
      </c>
      <c r="L1387" s="8">
        <v>1</v>
      </c>
      <c r="M1387" s="8">
        <v>5</v>
      </c>
      <c r="N1387" s="8">
        <v>1</v>
      </c>
      <c r="O1387" s="8">
        <v>5</v>
      </c>
      <c r="P1387" s="8">
        <v>1</v>
      </c>
      <c r="Q1387" s="36">
        <f t="shared" si="1160"/>
        <v>16</v>
      </c>
      <c r="R1387" s="36">
        <f t="shared" si="1148"/>
        <v>4</v>
      </c>
      <c r="S1387" s="36">
        <f t="shared" si="1149"/>
        <v>4</v>
      </c>
      <c r="T1387" s="36">
        <f t="shared" si="1150"/>
        <v>4</v>
      </c>
      <c r="U1387" s="36">
        <f t="shared" si="1151"/>
        <v>4</v>
      </c>
      <c r="V1387" s="36">
        <f t="shared" si="1152"/>
        <v>120</v>
      </c>
      <c r="W1387" s="45">
        <f t="shared" si="1153"/>
        <v>32</v>
      </c>
      <c r="X1387" s="50">
        <f t="shared" si="1154"/>
        <v>3.75</v>
      </c>
      <c r="Y1387" s="46">
        <f t="shared" si="1119"/>
        <v>1.5625</v>
      </c>
      <c r="Z1387" s="46">
        <f t="shared" si="1120"/>
        <v>6.25E-2</v>
      </c>
      <c r="AA1387" s="46">
        <f t="shared" si="1121"/>
        <v>0.5625</v>
      </c>
      <c r="AB1387" s="46">
        <f t="shared" si="1122"/>
        <v>3.0625</v>
      </c>
      <c r="AC1387" s="46">
        <f t="shared" si="1123"/>
        <v>7.5625</v>
      </c>
      <c r="AD1387" s="46">
        <f t="shared" si="1124"/>
        <v>25</v>
      </c>
      <c r="AE1387" s="46">
        <f t="shared" si="1125"/>
        <v>0.25</v>
      </c>
      <c r="AF1387" s="46">
        <f t="shared" si="1126"/>
        <v>2.25</v>
      </c>
      <c r="AG1387" s="46">
        <f t="shared" si="1127"/>
        <v>12.25</v>
      </c>
      <c r="AH1387" s="46">
        <f t="shared" si="1128"/>
        <v>30.25</v>
      </c>
      <c r="AI1387" s="46">
        <f t="shared" si="1155"/>
        <v>2.2580645161290325</v>
      </c>
      <c r="AJ1387" s="47">
        <f t="shared" si="1161"/>
        <v>1.5026857675938214</v>
      </c>
      <c r="AK1387" s="47">
        <f t="shared" si="1162"/>
        <v>9.209700399602438</v>
      </c>
      <c r="AL1387" s="47">
        <f t="shared" si="1163"/>
        <v>1.8419400799204878E-2</v>
      </c>
      <c r="AM1387" s="47">
        <f t="shared" si="1164"/>
        <v>-0.49732382157853161</v>
      </c>
      <c r="AN1387" s="47">
        <f t="shared" si="1165"/>
        <v>-6.3178544741272713</v>
      </c>
      <c r="AO1387" s="47">
        <f t="shared" si="1166"/>
        <v>-24.516222463741688</v>
      </c>
      <c r="AP1387" s="47">
        <f t="shared" si="1167"/>
        <v>3.4408602150537634E-2</v>
      </c>
      <c r="AQ1387" s="47">
        <f t="shared" si="1156"/>
        <v>-0.7605430007413625</v>
      </c>
      <c r="AR1387" s="1">
        <f t="shared" si="1118"/>
        <v>5</v>
      </c>
      <c r="AS1387" s="1">
        <f t="shared" si="1137"/>
        <v>1</v>
      </c>
      <c r="AT1387" s="1">
        <f t="shared" si="1138"/>
        <v>1</v>
      </c>
      <c r="AU1387" s="1">
        <f t="shared" si="1139"/>
        <v>1</v>
      </c>
      <c r="AV1387" s="1">
        <f t="shared" si="1140"/>
        <v>1</v>
      </c>
      <c r="AW1387" s="27">
        <f t="shared" si="1129"/>
        <v>9</v>
      </c>
      <c r="AX1387" s="41">
        <f t="shared" si="1157"/>
        <v>3.8888888888888888</v>
      </c>
      <c r="AY1387" s="29">
        <f t="shared" si="1130"/>
        <v>1.2345679012345681</v>
      </c>
      <c r="AZ1387" s="29">
        <f t="shared" si="1131"/>
        <v>1.234567901234569E-2</v>
      </c>
      <c r="BA1387" s="29">
        <f t="shared" si="1132"/>
        <v>0.79012345679012341</v>
      </c>
      <c r="BB1387" s="29">
        <f t="shared" si="1133"/>
        <v>3.5679012345679011</v>
      </c>
      <c r="BC1387" s="29">
        <f t="shared" si="1134"/>
        <v>8.3456790123456788</v>
      </c>
      <c r="BD1387" s="29">
        <f t="shared" si="1135"/>
        <v>6.1728395061728403</v>
      </c>
      <c r="BE1387" s="29">
        <f t="shared" si="1135"/>
        <v>1.234567901234569E-2</v>
      </c>
      <c r="BF1387" s="29">
        <f t="shared" si="1135"/>
        <v>0.79012345679012341</v>
      </c>
      <c r="BG1387" s="29">
        <f t="shared" si="1135"/>
        <v>3.5679012345679011</v>
      </c>
      <c r="BH1387" s="29">
        <f t="shared" si="1136"/>
        <v>8.3456790123456788</v>
      </c>
      <c r="BI1387" s="29">
        <f t="shared" si="1158"/>
        <v>2.3611111111111112</v>
      </c>
      <c r="BJ1387" s="28">
        <f t="shared" si="1141"/>
        <v>1.5365907428821479</v>
      </c>
      <c r="BK1387" s="28">
        <f t="shared" si="1142"/>
        <v>1.8904615060449339</v>
      </c>
      <c r="BL1387" s="28">
        <f t="shared" si="1143"/>
        <v>3.7809230120898734E-4</v>
      </c>
      <c r="BM1387" s="28">
        <f t="shared" si="1144"/>
        <v>-0.19358325821900116</v>
      </c>
      <c r="BN1387" s="28">
        <f t="shared" si="1145"/>
        <v>-1.857567475839752</v>
      </c>
      <c r="BO1387" s="28">
        <f t="shared" si="1146"/>
        <v>-6.645350286049152</v>
      </c>
      <c r="BP1387" s="28">
        <f t="shared" si="1147"/>
        <v>0.16071428571428573</v>
      </c>
      <c r="BQ1387" s="28">
        <f t="shared" si="1159"/>
        <v>-1.093767014211712</v>
      </c>
    </row>
    <row r="1388" spans="1:69" x14ac:dyDescent="0.2">
      <c r="A1388" s="1" t="s">
        <v>7551</v>
      </c>
      <c r="B1388" s="8" t="s">
        <v>3839</v>
      </c>
      <c r="C1388" t="s">
        <v>56</v>
      </c>
      <c r="D1388" s="38">
        <v>1</v>
      </c>
      <c r="E1388" s="52" t="s">
        <v>3832</v>
      </c>
      <c r="F1388" s="8" t="s">
        <v>3840</v>
      </c>
      <c r="G1388" s="8">
        <v>1</v>
      </c>
      <c r="H1388" s="8">
        <v>1</v>
      </c>
      <c r="I1388" s="8">
        <v>1</v>
      </c>
      <c r="J1388" s="8">
        <v>1</v>
      </c>
      <c r="K1388" s="8">
        <v>1</v>
      </c>
      <c r="L1388" s="8">
        <v>1</v>
      </c>
      <c r="M1388" s="8">
        <v>1</v>
      </c>
      <c r="N1388" s="8">
        <v>1</v>
      </c>
      <c r="O1388" s="8">
        <v>1</v>
      </c>
      <c r="P1388" s="8">
        <v>1</v>
      </c>
      <c r="Q1388" s="36">
        <f t="shared" si="1160"/>
        <v>0</v>
      </c>
      <c r="R1388" s="36">
        <f t="shared" si="1148"/>
        <v>0</v>
      </c>
      <c r="S1388" s="36">
        <f t="shared" si="1149"/>
        <v>0</v>
      </c>
      <c r="T1388" s="36">
        <f t="shared" si="1150"/>
        <v>0</v>
      </c>
      <c r="U1388" s="36">
        <f t="shared" si="1151"/>
        <v>0</v>
      </c>
      <c r="V1388" s="36">
        <f t="shared" si="1152"/>
        <v>0</v>
      </c>
      <c r="W1388" s="45">
        <f t="shared" si="1153"/>
        <v>0</v>
      </c>
      <c r="X1388" s="50">
        <f t="shared" si="1154"/>
        <v>0</v>
      </c>
      <c r="Y1388" s="46">
        <f t="shared" si="1119"/>
        <v>25</v>
      </c>
      <c r="Z1388" s="46">
        <f t="shared" si="1120"/>
        <v>16</v>
      </c>
      <c r="AA1388" s="46">
        <f t="shared" si="1121"/>
        <v>9</v>
      </c>
      <c r="AB1388" s="46">
        <f t="shared" si="1122"/>
        <v>4</v>
      </c>
      <c r="AC1388" s="46">
        <f t="shared" si="1123"/>
        <v>1</v>
      </c>
      <c r="AD1388" s="46">
        <f t="shared" si="1124"/>
        <v>0</v>
      </c>
      <c r="AE1388" s="46">
        <f t="shared" si="1125"/>
        <v>0</v>
      </c>
      <c r="AF1388" s="46">
        <f t="shared" si="1126"/>
        <v>0</v>
      </c>
      <c r="AG1388" s="46">
        <f t="shared" si="1127"/>
        <v>0</v>
      </c>
      <c r="AH1388" s="46">
        <f t="shared" si="1128"/>
        <v>0</v>
      </c>
      <c r="AI1388" s="46">
        <f t="shared" si="1155"/>
        <v>0</v>
      </c>
      <c r="AJ1388" s="47">
        <f t="shared" si="1161"/>
        <v>0</v>
      </c>
      <c r="AK1388" s="47" t="e">
        <f t="shared" si="1162"/>
        <v>#DIV/0!</v>
      </c>
      <c r="AL1388" s="47" t="e">
        <f t="shared" si="1163"/>
        <v>#DIV/0!</v>
      </c>
      <c r="AM1388" s="47" t="e">
        <f t="shared" si="1164"/>
        <v>#DIV/0!</v>
      </c>
      <c r="AN1388" s="47" t="e">
        <f t="shared" si="1165"/>
        <v>#DIV/0!</v>
      </c>
      <c r="AO1388" s="47" t="e">
        <f t="shared" si="1166"/>
        <v>#DIV/0!</v>
      </c>
      <c r="AP1388" s="47">
        <f t="shared" si="1167"/>
        <v>0</v>
      </c>
      <c r="AQ1388" s="47">
        <f t="shared" si="1156"/>
        <v>0</v>
      </c>
      <c r="AR1388" s="1">
        <f t="shared" si="1118"/>
        <v>1</v>
      </c>
      <c r="AS1388" s="1">
        <f t="shared" si="1137"/>
        <v>1</v>
      </c>
      <c r="AT1388" s="1">
        <f t="shared" si="1138"/>
        <v>1</v>
      </c>
      <c r="AU1388" s="1">
        <f t="shared" si="1139"/>
        <v>1</v>
      </c>
      <c r="AV1388" s="1">
        <f t="shared" si="1140"/>
        <v>1</v>
      </c>
      <c r="AW1388" s="27">
        <f t="shared" si="1129"/>
        <v>5</v>
      </c>
      <c r="AX1388" s="41">
        <f t="shared" si="1157"/>
        <v>3</v>
      </c>
      <c r="AY1388" s="29">
        <f t="shared" si="1130"/>
        <v>4</v>
      </c>
      <c r="AZ1388" s="29">
        <f t="shared" si="1131"/>
        <v>1</v>
      </c>
      <c r="BA1388" s="29">
        <f t="shared" si="1132"/>
        <v>0</v>
      </c>
      <c r="BB1388" s="29">
        <f t="shared" si="1133"/>
        <v>1</v>
      </c>
      <c r="BC1388" s="29">
        <f t="shared" si="1134"/>
        <v>4</v>
      </c>
      <c r="BD1388" s="29">
        <f t="shared" si="1135"/>
        <v>4</v>
      </c>
      <c r="BE1388" s="29">
        <f t="shared" si="1135"/>
        <v>1</v>
      </c>
      <c r="BF1388" s="29">
        <f t="shared" si="1135"/>
        <v>0</v>
      </c>
      <c r="BG1388" s="29">
        <f t="shared" si="1135"/>
        <v>1</v>
      </c>
      <c r="BH1388" s="29">
        <f t="shared" si="1136"/>
        <v>4</v>
      </c>
      <c r="BI1388" s="29">
        <f t="shared" si="1158"/>
        <v>2.5</v>
      </c>
      <c r="BJ1388" s="28">
        <f t="shared" si="1141"/>
        <v>1.5811388300841898</v>
      </c>
      <c r="BK1388" s="28">
        <f t="shared" si="1142"/>
        <v>2.0238577025077631</v>
      </c>
      <c r="BL1388" s="28">
        <f t="shared" si="1143"/>
        <v>0.25298221281347039</v>
      </c>
      <c r="BM1388" s="28">
        <f t="shared" si="1144"/>
        <v>0</v>
      </c>
      <c r="BN1388" s="28">
        <f t="shared" si="1145"/>
        <v>-0.25298221281347039</v>
      </c>
      <c r="BO1388" s="28">
        <f t="shared" si="1146"/>
        <v>-2.0238577025077631</v>
      </c>
      <c r="BP1388" s="28">
        <f t="shared" si="1147"/>
        <v>0.41666666666666669</v>
      </c>
      <c r="BQ1388" s="28">
        <f t="shared" si="1159"/>
        <v>0</v>
      </c>
    </row>
    <row r="1389" spans="1:69" x14ac:dyDescent="0.2">
      <c r="A1389" s="1" t="s">
        <v>7551</v>
      </c>
      <c r="B1389" s="8" t="s">
        <v>3841</v>
      </c>
      <c r="C1389" t="s">
        <v>56</v>
      </c>
      <c r="D1389" s="38">
        <v>6</v>
      </c>
      <c r="E1389" s="52" t="s">
        <v>1811</v>
      </c>
      <c r="F1389" s="8" t="s">
        <v>3842</v>
      </c>
      <c r="G1389" s="8">
        <v>6</v>
      </c>
      <c r="H1389" s="8">
        <v>2</v>
      </c>
      <c r="I1389" s="8">
        <v>6</v>
      </c>
      <c r="J1389" s="8">
        <v>2</v>
      </c>
      <c r="K1389" s="8">
        <v>6</v>
      </c>
      <c r="L1389" s="8">
        <v>2</v>
      </c>
      <c r="M1389" s="8">
        <v>6</v>
      </c>
      <c r="N1389" s="8">
        <v>2</v>
      </c>
      <c r="O1389" s="8">
        <v>6</v>
      </c>
      <c r="P1389" s="8">
        <v>2</v>
      </c>
      <c r="Q1389" s="36">
        <f t="shared" si="1160"/>
        <v>4</v>
      </c>
      <c r="R1389" s="36">
        <f t="shared" si="1148"/>
        <v>4</v>
      </c>
      <c r="S1389" s="36">
        <f t="shared" si="1149"/>
        <v>4</v>
      </c>
      <c r="T1389" s="36">
        <f t="shared" si="1150"/>
        <v>4</v>
      </c>
      <c r="U1389" s="36">
        <f t="shared" si="1151"/>
        <v>4</v>
      </c>
      <c r="V1389" s="36">
        <f t="shared" si="1152"/>
        <v>60</v>
      </c>
      <c r="W1389" s="45">
        <f t="shared" si="1153"/>
        <v>20</v>
      </c>
      <c r="X1389" s="50">
        <f t="shared" si="1154"/>
        <v>3</v>
      </c>
      <c r="Y1389" s="46">
        <f t="shared" si="1119"/>
        <v>4</v>
      </c>
      <c r="Z1389" s="46">
        <f t="shared" si="1120"/>
        <v>1</v>
      </c>
      <c r="AA1389" s="46">
        <f t="shared" si="1121"/>
        <v>0</v>
      </c>
      <c r="AB1389" s="46">
        <f t="shared" si="1122"/>
        <v>1</v>
      </c>
      <c r="AC1389" s="46">
        <f t="shared" si="1123"/>
        <v>4</v>
      </c>
      <c r="AD1389" s="46">
        <f t="shared" si="1124"/>
        <v>16</v>
      </c>
      <c r="AE1389" s="46">
        <f t="shared" si="1125"/>
        <v>4</v>
      </c>
      <c r="AF1389" s="46">
        <f t="shared" si="1126"/>
        <v>0</v>
      </c>
      <c r="AG1389" s="46">
        <f t="shared" si="1127"/>
        <v>4</v>
      </c>
      <c r="AH1389" s="46">
        <f t="shared" si="1128"/>
        <v>16</v>
      </c>
      <c r="AI1389" s="46">
        <f t="shared" si="1155"/>
        <v>2.1052631578947367</v>
      </c>
      <c r="AJ1389" s="47">
        <f t="shared" si="1161"/>
        <v>1.4509525002200232</v>
      </c>
      <c r="AK1389" s="47">
        <f t="shared" si="1162"/>
        <v>10.475877051588572</v>
      </c>
      <c r="AL1389" s="47">
        <f t="shared" si="1163"/>
        <v>1.3094846314485715</v>
      </c>
      <c r="AM1389" s="47">
        <f t="shared" si="1164"/>
        <v>0</v>
      </c>
      <c r="AN1389" s="47">
        <f t="shared" si="1165"/>
        <v>-1.3094846314485715</v>
      </c>
      <c r="AO1389" s="47">
        <f t="shared" si="1166"/>
        <v>-10.475877051588572</v>
      </c>
      <c r="AP1389" s="47">
        <f t="shared" si="1167"/>
        <v>5.8479532163742687E-2</v>
      </c>
      <c r="AQ1389" s="47">
        <f t="shared" si="1156"/>
        <v>0</v>
      </c>
      <c r="AR1389" s="1">
        <f t="shared" si="1118"/>
        <v>2</v>
      </c>
      <c r="AS1389" s="1">
        <f t="shared" si="1137"/>
        <v>2</v>
      </c>
      <c r="AT1389" s="1">
        <f t="shared" si="1138"/>
        <v>2</v>
      </c>
      <c r="AU1389" s="1">
        <f t="shared" si="1139"/>
        <v>2</v>
      </c>
      <c r="AV1389" s="1">
        <f t="shared" si="1140"/>
        <v>2</v>
      </c>
      <c r="AW1389" s="27">
        <f t="shared" si="1129"/>
        <v>10</v>
      </c>
      <c r="AX1389" s="41">
        <f t="shared" si="1157"/>
        <v>3</v>
      </c>
      <c r="AY1389" s="29">
        <f t="shared" si="1130"/>
        <v>4</v>
      </c>
      <c r="AZ1389" s="29">
        <f t="shared" si="1131"/>
        <v>1</v>
      </c>
      <c r="BA1389" s="29">
        <f t="shared" si="1132"/>
        <v>0</v>
      </c>
      <c r="BB1389" s="29">
        <f t="shared" si="1133"/>
        <v>1</v>
      </c>
      <c r="BC1389" s="29">
        <f t="shared" si="1134"/>
        <v>4</v>
      </c>
      <c r="BD1389" s="29">
        <f t="shared" si="1135"/>
        <v>8</v>
      </c>
      <c r="BE1389" s="29">
        <f t="shared" si="1135"/>
        <v>2</v>
      </c>
      <c r="BF1389" s="29">
        <f t="shared" si="1135"/>
        <v>0</v>
      </c>
      <c r="BG1389" s="29">
        <f t="shared" si="1135"/>
        <v>2</v>
      </c>
      <c r="BH1389" s="29">
        <f t="shared" si="1136"/>
        <v>8</v>
      </c>
      <c r="BI1389" s="29">
        <f t="shared" si="1158"/>
        <v>2.2222222222222223</v>
      </c>
      <c r="BJ1389" s="28">
        <f t="shared" si="1141"/>
        <v>1.4907119849998598</v>
      </c>
      <c r="BK1389" s="28">
        <f t="shared" si="1142"/>
        <v>4.8299068313995459</v>
      </c>
      <c r="BL1389" s="28">
        <f t="shared" si="1143"/>
        <v>0.60373835392494324</v>
      </c>
      <c r="BM1389" s="28">
        <f t="shared" si="1144"/>
        <v>0</v>
      </c>
      <c r="BN1389" s="28">
        <f t="shared" si="1145"/>
        <v>-0.60373835392494324</v>
      </c>
      <c r="BO1389" s="28">
        <f t="shared" si="1146"/>
        <v>-4.8299068313995459</v>
      </c>
      <c r="BP1389" s="28">
        <f t="shared" si="1147"/>
        <v>0.1388888888888889</v>
      </c>
      <c r="BQ1389" s="28">
        <f t="shared" si="1159"/>
        <v>0</v>
      </c>
    </row>
    <row r="1390" spans="1:69" x14ac:dyDescent="0.2">
      <c r="A1390" s="1" t="s">
        <v>7551</v>
      </c>
      <c r="B1390" s="8" t="s">
        <v>3843</v>
      </c>
      <c r="C1390" t="s">
        <v>56</v>
      </c>
      <c r="D1390" s="38">
        <v>1</v>
      </c>
      <c r="E1390" s="52" t="s">
        <v>1287</v>
      </c>
      <c r="F1390" s="8" t="s">
        <v>3844</v>
      </c>
      <c r="G1390" s="8">
        <v>1</v>
      </c>
      <c r="H1390" s="8">
        <v>1</v>
      </c>
      <c r="I1390" s="8">
        <v>1</v>
      </c>
      <c r="J1390" s="8">
        <v>1</v>
      </c>
      <c r="K1390" s="8">
        <v>1</v>
      </c>
      <c r="L1390" s="8">
        <v>1</v>
      </c>
      <c r="M1390" s="8">
        <v>1</v>
      </c>
      <c r="N1390" s="8">
        <v>1</v>
      </c>
      <c r="O1390" s="8">
        <v>1</v>
      </c>
      <c r="P1390" s="8">
        <v>1</v>
      </c>
      <c r="Q1390" s="36">
        <f t="shared" si="1160"/>
        <v>0</v>
      </c>
      <c r="R1390" s="36">
        <f t="shared" si="1148"/>
        <v>0</v>
      </c>
      <c r="S1390" s="36">
        <f t="shared" si="1149"/>
        <v>0</v>
      </c>
      <c r="T1390" s="36">
        <f t="shared" si="1150"/>
        <v>0</v>
      </c>
      <c r="U1390" s="36">
        <f t="shared" si="1151"/>
        <v>0</v>
      </c>
      <c r="V1390" s="36">
        <f t="shared" si="1152"/>
        <v>0</v>
      </c>
      <c r="W1390" s="45">
        <f t="shared" si="1153"/>
        <v>0</v>
      </c>
      <c r="X1390" s="50">
        <f t="shared" si="1154"/>
        <v>0</v>
      </c>
      <c r="Y1390" s="46">
        <f t="shared" si="1119"/>
        <v>25</v>
      </c>
      <c r="Z1390" s="46">
        <f t="shared" si="1120"/>
        <v>16</v>
      </c>
      <c r="AA1390" s="46">
        <f t="shared" si="1121"/>
        <v>9</v>
      </c>
      <c r="AB1390" s="46">
        <f t="shared" si="1122"/>
        <v>4</v>
      </c>
      <c r="AC1390" s="46">
        <f t="shared" si="1123"/>
        <v>1</v>
      </c>
      <c r="AD1390" s="46">
        <f t="shared" si="1124"/>
        <v>0</v>
      </c>
      <c r="AE1390" s="46">
        <f t="shared" si="1125"/>
        <v>0</v>
      </c>
      <c r="AF1390" s="46">
        <f t="shared" si="1126"/>
        <v>0</v>
      </c>
      <c r="AG1390" s="46">
        <f t="shared" si="1127"/>
        <v>0</v>
      </c>
      <c r="AH1390" s="46">
        <f t="shared" si="1128"/>
        <v>0</v>
      </c>
      <c r="AI1390" s="46">
        <f t="shared" si="1155"/>
        <v>0</v>
      </c>
      <c r="AJ1390" s="47">
        <f t="shared" si="1161"/>
        <v>0</v>
      </c>
      <c r="AK1390" s="47" t="e">
        <f t="shared" si="1162"/>
        <v>#DIV/0!</v>
      </c>
      <c r="AL1390" s="47" t="e">
        <f t="shared" si="1163"/>
        <v>#DIV/0!</v>
      </c>
      <c r="AM1390" s="47" t="e">
        <f t="shared" si="1164"/>
        <v>#DIV/0!</v>
      </c>
      <c r="AN1390" s="47" t="e">
        <f t="shared" si="1165"/>
        <v>#DIV/0!</v>
      </c>
      <c r="AO1390" s="47" t="e">
        <f t="shared" si="1166"/>
        <v>#DIV/0!</v>
      </c>
      <c r="AP1390" s="47">
        <f t="shared" si="1167"/>
        <v>0</v>
      </c>
      <c r="AQ1390" s="47">
        <f t="shared" si="1156"/>
        <v>0</v>
      </c>
      <c r="AR1390" s="1">
        <f t="shared" si="1118"/>
        <v>1</v>
      </c>
      <c r="AS1390" s="1">
        <f t="shared" si="1137"/>
        <v>1</v>
      </c>
      <c r="AT1390" s="1">
        <f t="shared" si="1138"/>
        <v>1</v>
      </c>
      <c r="AU1390" s="1">
        <f t="shared" si="1139"/>
        <v>1</v>
      </c>
      <c r="AV1390" s="1">
        <f t="shared" si="1140"/>
        <v>1</v>
      </c>
      <c r="AW1390" s="27">
        <f t="shared" si="1129"/>
        <v>5</v>
      </c>
      <c r="AX1390" s="41">
        <f t="shared" si="1157"/>
        <v>3</v>
      </c>
      <c r="AY1390" s="29">
        <f t="shared" si="1130"/>
        <v>4</v>
      </c>
      <c r="AZ1390" s="29">
        <f t="shared" si="1131"/>
        <v>1</v>
      </c>
      <c r="BA1390" s="29">
        <f t="shared" si="1132"/>
        <v>0</v>
      </c>
      <c r="BB1390" s="29">
        <f t="shared" si="1133"/>
        <v>1</v>
      </c>
      <c r="BC1390" s="29">
        <f t="shared" si="1134"/>
        <v>4</v>
      </c>
      <c r="BD1390" s="29">
        <f t="shared" si="1135"/>
        <v>4</v>
      </c>
      <c r="BE1390" s="29">
        <f t="shared" si="1135"/>
        <v>1</v>
      </c>
      <c r="BF1390" s="29">
        <f t="shared" si="1135"/>
        <v>0</v>
      </c>
      <c r="BG1390" s="29">
        <f t="shared" si="1135"/>
        <v>1</v>
      </c>
      <c r="BH1390" s="29">
        <f t="shared" si="1136"/>
        <v>4</v>
      </c>
      <c r="BI1390" s="29">
        <f t="shared" si="1158"/>
        <v>2.5</v>
      </c>
      <c r="BJ1390" s="28">
        <f t="shared" si="1141"/>
        <v>1.5811388300841898</v>
      </c>
      <c r="BK1390" s="28">
        <f t="shared" si="1142"/>
        <v>2.0238577025077631</v>
      </c>
      <c r="BL1390" s="28">
        <f t="shared" si="1143"/>
        <v>0.25298221281347039</v>
      </c>
      <c r="BM1390" s="28">
        <f t="shared" si="1144"/>
        <v>0</v>
      </c>
      <c r="BN1390" s="28">
        <f t="shared" si="1145"/>
        <v>-0.25298221281347039</v>
      </c>
      <c r="BO1390" s="28">
        <f t="shared" si="1146"/>
        <v>-2.0238577025077631</v>
      </c>
      <c r="BP1390" s="28">
        <f t="shared" si="1147"/>
        <v>0.41666666666666669</v>
      </c>
      <c r="BQ1390" s="28">
        <f t="shared" si="1159"/>
        <v>0</v>
      </c>
    </row>
    <row r="1391" spans="1:69" x14ac:dyDescent="0.2">
      <c r="A1391" s="1" t="s">
        <v>7551</v>
      </c>
      <c r="B1391" s="8" t="s">
        <v>3845</v>
      </c>
      <c r="C1391" t="s">
        <v>18</v>
      </c>
      <c r="D1391" s="38">
        <v>296</v>
      </c>
      <c r="E1391" s="52" t="s">
        <v>3846</v>
      </c>
      <c r="F1391" s="8" t="s">
        <v>3847</v>
      </c>
      <c r="G1391" s="8"/>
      <c r="H1391" s="8"/>
      <c r="I1391" s="8">
        <v>184</v>
      </c>
      <c r="J1391" s="8">
        <v>19</v>
      </c>
      <c r="K1391" s="8">
        <v>29</v>
      </c>
      <c r="L1391" s="8">
        <v>5</v>
      </c>
      <c r="M1391" s="8">
        <v>11</v>
      </c>
      <c r="N1391" s="8">
        <v>6</v>
      </c>
      <c r="O1391" s="8">
        <v>10</v>
      </c>
      <c r="P1391" s="8">
        <v>4</v>
      </c>
      <c r="Q1391" s="36">
        <f t="shared" si="1160"/>
        <v>0</v>
      </c>
      <c r="R1391" s="36">
        <f t="shared" si="1148"/>
        <v>165</v>
      </c>
      <c r="S1391" s="36">
        <f t="shared" si="1149"/>
        <v>24</v>
      </c>
      <c r="T1391" s="36">
        <f t="shared" si="1150"/>
        <v>5</v>
      </c>
      <c r="U1391" s="36">
        <f t="shared" si="1151"/>
        <v>6</v>
      </c>
      <c r="V1391" s="36">
        <f t="shared" si="1152"/>
        <v>748</v>
      </c>
      <c r="W1391" s="45">
        <f t="shared" si="1153"/>
        <v>200</v>
      </c>
      <c r="X1391" s="50">
        <f t="shared" si="1154"/>
        <v>3.74</v>
      </c>
      <c r="Y1391" s="46">
        <f t="shared" si="1119"/>
        <v>1.5875999999999995</v>
      </c>
      <c r="Z1391" s="46">
        <f t="shared" si="1120"/>
        <v>6.7599999999999882E-2</v>
      </c>
      <c r="AA1391" s="46">
        <f t="shared" si="1121"/>
        <v>0.54760000000000031</v>
      </c>
      <c r="AB1391" s="46">
        <f t="shared" si="1122"/>
        <v>3.027600000000001</v>
      </c>
      <c r="AC1391" s="46">
        <f t="shared" si="1123"/>
        <v>7.5076000000000009</v>
      </c>
      <c r="AD1391" s="46">
        <f t="shared" si="1124"/>
        <v>0</v>
      </c>
      <c r="AE1391" s="46">
        <f t="shared" si="1125"/>
        <v>11.15399999999998</v>
      </c>
      <c r="AF1391" s="46">
        <f t="shared" si="1126"/>
        <v>13.142400000000007</v>
      </c>
      <c r="AG1391" s="46">
        <f t="shared" si="1127"/>
        <v>15.138000000000005</v>
      </c>
      <c r="AH1391" s="46">
        <f t="shared" si="1128"/>
        <v>45.045600000000007</v>
      </c>
      <c r="AI1391" s="46">
        <f t="shared" si="1155"/>
        <v>0.42452261306532663</v>
      </c>
      <c r="AJ1391" s="47">
        <f t="shared" si="1161"/>
        <v>0.65155399857980045</v>
      </c>
      <c r="AK1391" s="47">
        <f t="shared" si="1162"/>
        <v>0</v>
      </c>
      <c r="AL1391" s="47">
        <f t="shared" si="1163"/>
        <v>10.484621213115471</v>
      </c>
      <c r="AM1391" s="47">
        <f t="shared" si="1164"/>
        <v>-35.160509343017488</v>
      </c>
      <c r="AN1391" s="47">
        <f t="shared" si="1165"/>
        <v>-95.228404059257059</v>
      </c>
      <c r="AO1391" s="47">
        <f t="shared" si="1166"/>
        <v>-446.22273695879801</v>
      </c>
      <c r="AP1391" s="47">
        <f t="shared" si="1167"/>
        <v>5.0758844728693974E-3</v>
      </c>
      <c r="AQ1391" s="47">
        <f t="shared" si="1156"/>
        <v>-2.873595396923796</v>
      </c>
      <c r="AR1391" s="1">
        <f t="shared" si="1118"/>
        <v>0</v>
      </c>
      <c r="AS1391" s="1">
        <f t="shared" si="1137"/>
        <v>19</v>
      </c>
      <c r="AT1391" s="1">
        <f t="shared" si="1138"/>
        <v>5</v>
      </c>
      <c r="AU1391" s="1">
        <f t="shared" si="1139"/>
        <v>6</v>
      </c>
      <c r="AV1391" s="1">
        <f t="shared" si="1140"/>
        <v>4</v>
      </c>
      <c r="AW1391" s="27">
        <f t="shared" si="1129"/>
        <v>34</v>
      </c>
      <c r="AX1391" s="41">
        <f t="shared" si="1157"/>
        <v>3.1470588235294117</v>
      </c>
      <c r="AY1391" s="29">
        <f t="shared" si="1130"/>
        <v>3.433391003460208</v>
      </c>
      <c r="AZ1391" s="29">
        <f t="shared" si="1131"/>
        <v>0.72750865051903124</v>
      </c>
      <c r="BA1391" s="29">
        <f t="shared" si="1132"/>
        <v>2.1626297577854649E-2</v>
      </c>
      <c r="BB1391" s="29">
        <f t="shared" si="1133"/>
        <v>1.3157439446366781</v>
      </c>
      <c r="BC1391" s="29">
        <f t="shared" si="1134"/>
        <v>4.609861591695501</v>
      </c>
      <c r="BD1391" s="29">
        <f t="shared" si="1135"/>
        <v>0</v>
      </c>
      <c r="BE1391" s="29">
        <f t="shared" si="1135"/>
        <v>13.822664359861594</v>
      </c>
      <c r="BF1391" s="29">
        <f t="shared" si="1135"/>
        <v>0.10813148788927324</v>
      </c>
      <c r="BG1391" s="29">
        <f t="shared" si="1135"/>
        <v>7.8944636678200686</v>
      </c>
      <c r="BH1391" s="29">
        <f t="shared" si="1136"/>
        <v>18.439446366782004</v>
      </c>
      <c r="BI1391" s="29">
        <f t="shared" si="1158"/>
        <v>1.2201426024955437</v>
      </c>
      <c r="BJ1391" s="28">
        <f t="shared" si="1141"/>
        <v>1.1046006529490844</v>
      </c>
      <c r="BK1391" s="28">
        <f t="shared" si="1142"/>
        <v>0</v>
      </c>
      <c r="BL1391" s="28">
        <f t="shared" si="1143"/>
        <v>8.7477216750341391</v>
      </c>
      <c r="BM1391" s="28">
        <f t="shared" si="1144"/>
        <v>-1.1798515825504435E-2</v>
      </c>
      <c r="BN1391" s="28">
        <f t="shared" si="1145"/>
        <v>-6.7188111384297464</v>
      </c>
      <c r="BO1391" s="28">
        <f t="shared" si="1146"/>
        <v>-29.374868677697702</v>
      </c>
      <c r="BP1391" s="28">
        <f t="shared" si="1147"/>
        <v>3.2196969696969696E-2</v>
      </c>
      <c r="BQ1391" s="28">
        <f t="shared" si="1159"/>
        <v>-0.88083686205988598</v>
      </c>
    </row>
    <row r="1392" spans="1:69" x14ac:dyDescent="0.2">
      <c r="A1392" s="1" t="s">
        <v>7551</v>
      </c>
      <c r="B1392" s="8" t="s">
        <v>3848</v>
      </c>
      <c r="C1392" t="s">
        <v>34</v>
      </c>
      <c r="D1392" s="38">
        <v>110</v>
      </c>
      <c r="E1392" s="52" t="s">
        <v>1627</v>
      </c>
      <c r="F1392" s="8" t="s">
        <v>3849</v>
      </c>
      <c r="G1392" s="8">
        <v>87</v>
      </c>
      <c r="H1392" s="8">
        <v>12</v>
      </c>
      <c r="I1392" s="8">
        <v>10</v>
      </c>
      <c r="J1392" s="8">
        <v>2</v>
      </c>
      <c r="K1392" s="8">
        <v>6</v>
      </c>
      <c r="L1392" s="8">
        <v>1</v>
      </c>
      <c r="M1392" s="8">
        <v>2</v>
      </c>
      <c r="N1392" s="8">
        <v>1</v>
      </c>
      <c r="O1392" s="8">
        <v>5</v>
      </c>
      <c r="P1392" s="8">
        <v>3</v>
      </c>
      <c r="Q1392" s="36">
        <f t="shared" si="1160"/>
        <v>75</v>
      </c>
      <c r="R1392" s="36">
        <f t="shared" si="1148"/>
        <v>8</v>
      </c>
      <c r="S1392" s="36">
        <f t="shared" si="1149"/>
        <v>5</v>
      </c>
      <c r="T1392" s="36">
        <f t="shared" si="1150"/>
        <v>1</v>
      </c>
      <c r="U1392" s="36">
        <f t="shared" si="1151"/>
        <v>2</v>
      </c>
      <c r="V1392" s="36">
        <f t="shared" si="1152"/>
        <v>426</v>
      </c>
      <c r="W1392" s="45">
        <f t="shared" si="1153"/>
        <v>91</v>
      </c>
      <c r="X1392" s="50">
        <f t="shared" si="1154"/>
        <v>4.6813186813186816</v>
      </c>
      <c r="Y1392" s="46">
        <f t="shared" si="1119"/>
        <v>0.10155778287646404</v>
      </c>
      <c r="Z1392" s="46">
        <f t="shared" si="1120"/>
        <v>0.46419514551382718</v>
      </c>
      <c r="AA1392" s="46">
        <f t="shared" si="1121"/>
        <v>2.8268325081511905</v>
      </c>
      <c r="AB1392" s="46">
        <f t="shared" si="1122"/>
        <v>7.1894698707885532</v>
      </c>
      <c r="AC1392" s="46">
        <f t="shared" si="1123"/>
        <v>13.552107233425916</v>
      </c>
      <c r="AD1392" s="46">
        <f t="shared" si="1124"/>
        <v>7.6168337157348027</v>
      </c>
      <c r="AE1392" s="46">
        <f t="shared" si="1125"/>
        <v>3.7135611641106174</v>
      </c>
      <c r="AF1392" s="46">
        <f t="shared" si="1126"/>
        <v>14.134162540755952</v>
      </c>
      <c r="AG1392" s="46">
        <f t="shared" si="1127"/>
        <v>7.1894698707885532</v>
      </c>
      <c r="AH1392" s="46">
        <f t="shared" si="1128"/>
        <v>27.104214466851833</v>
      </c>
      <c r="AI1392" s="46">
        <f t="shared" si="1155"/>
        <v>0.66398046398046395</v>
      </c>
      <c r="AJ1392" s="47">
        <f t="shared" si="1161"/>
        <v>0.81484996409183452</v>
      </c>
      <c r="AK1392" s="47">
        <f t="shared" si="1162"/>
        <v>4.4864014042844671</v>
      </c>
      <c r="AL1392" s="47">
        <f t="shared" si="1163"/>
        <v>-4.6763598841239897</v>
      </c>
      <c r="AM1392" s="47">
        <f t="shared" si="1164"/>
        <v>-43.92251173986358</v>
      </c>
      <c r="AN1392" s="47">
        <f t="shared" si="1165"/>
        <v>-35.629715110548361</v>
      </c>
      <c r="AO1392" s="47">
        <f t="shared" si="1166"/>
        <v>-184.41968996361922</v>
      </c>
      <c r="AP1392" s="47">
        <f t="shared" si="1167"/>
        <v>1.136079900124844E-2</v>
      </c>
      <c r="AQ1392" s="47">
        <f t="shared" si="1156"/>
        <v>-3.0010899690065211</v>
      </c>
      <c r="AR1392" s="1">
        <f t="shared" ref="AR1392:AR1455" si="1168">H1392</f>
        <v>12</v>
      </c>
      <c r="AS1392" s="1">
        <f t="shared" si="1137"/>
        <v>2</v>
      </c>
      <c r="AT1392" s="1">
        <f t="shared" si="1138"/>
        <v>1</v>
      </c>
      <c r="AU1392" s="1">
        <f t="shared" si="1139"/>
        <v>1</v>
      </c>
      <c r="AV1392" s="1">
        <f t="shared" si="1140"/>
        <v>3</v>
      </c>
      <c r="AW1392" s="27">
        <f t="shared" si="1129"/>
        <v>19</v>
      </c>
      <c r="AX1392" s="41">
        <f t="shared" si="1157"/>
        <v>4</v>
      </c>
      <c r="AY1392" s="29">
        <f t="shared" si="1130"/>
        <v>1</v>
      </c>
      <c r="AZ1392" s="29">
        <f t="shared" si="1131"/>
        <v>0</v>
      </c>
      <c r="BA1392" s="29">
        <f t="shared" si="1132"/>
        <v>1</v>
      </c>
      <c r="BB1392" s="29">
        <f t="shared" si="1133"/>
        <v>4</v>
      </c>
      <c r="BC1392" s="29">
        <f t="shared" si="1134"/>
        <v>9</v>
      </c>
      <c r="BD1392" s="29">
        <f t="shared" si="1135"/>
        <v>12</v>
      </c>
      <c r="BE1392" s="29">
        <f t="shared" si="1135"/>
        <v>0</v>
      </c>
      <c r="BF1392" s="29">
        <f t="shared" si="1135"/>
        <v>1</v>
      </c>
      <c r="BG1392" s="29">
        <f t="shared" si="1135"/>
        <v>4</v>
      </c>
      <c r="BH1392" s="29">
        <f t="shared" si="1136"/>
        <v>27</v>
      </c>
      <c r="BI1392" s="29">
        <f t="shared" si="1158"/>
        <v>2.4444444444444446</v>
      </c>
      <c r="BJ1392" s="28">
        <f t="shared" si="1141"/>
        <v>1.5634719199411433</v>
      </c>
      <c r="BK1392" s="28">
        <f t="shared" si="1142"/>
        <v>3.1398650954189886</v>
      </c>
      <c r="BL1392" s="28">
        <f t="shared" si="1143"/>
        <v>0</v>
      </c>
      <c r="BM1392" s="28">
        <f t="shared" si="1144"/>
        <v>-0.26165542461824909</v>
      </c>
      <c r="BN1392" s="28">
        <f t="shared" si="1145"/>
        <v>-2.0932433969459927</v>
      </c>
      <c r="BO1392" s="28">
        <f t="shared" si="1146"/>
        <v>-21.19408939407818</v>
      </c>
      <c r="BP1392" s="28">
        <f t="shared" si="1147"/>
        <v>6.2091503267973858E-2</v>
      </c>
      <c r="BQ1392" s="28">
        <f t="shared" si="1159"/>
        <v>-1.2672331349158341</v>
      </c>
    </row>
    <row r="1393" spans="1:69" x14ac:dyDescent="0.2">
      <c r="A1393" s="1" t="s">
        <v>7551</v>
      </c>
      <c r="B1393" s="8" t="s">
        <v>3850</v>
      </c>
      <c r="C1393" t="s">
        <v>34</v>
      </c>
      <c r="D1393" s="38">
        <v>9</v>
      </c>
      <c r="E1393" s="52" t="s">
        <v>3851</v>
      </c>
      <c r="F1393" s="8" t="s">
        <v>3852</v>
      </c>
      <c r="G1393" s="8">
        <v>8</v>
      </c>
      <c r="H1393" s="8">
        <v>1</v>
      </c>
      <c r="I1393" s="8">
        <v>8</v>
      </c>
      <c r="J1393" s="8">
        <v>1</v>
      </c>
      <c r="K1393" s="8">
        <v>1</v>
      </c>
      <c r="L1393" s="8">
        <v>1</v>
      </c>
      <c r="M1393" s="8">
        <v>1</v>
      </c>
      <c r="N1393" s="8">
        <v>1</v>
      </c>
      <c r="O1393" s="8">
        <v>1</v>
      </c>
      <c r="P1393" s="8">
        <v>1</v>
      </c>
      <c r="Q1393" s="36">
        <f t="shared" si="1160"/>
        <v>7</v>
      </c>
      <c r="R1393" s="36">
        <f t="shared" si="1148"/>
        <v>7</v>
      </c>
      <c r="S1393" s="36">
        <f t="shared" si="1149"/>
        <v>0</v>
      </c>
      <c r="T1393" s="36">
        <f t="shared" si="1150"/>
        <v>0</v>
      </c>
      <c r="U1393" s="36">
        <f t="shared" si="1151"/>
        <v>0</v>
      </c>
      <c r="V1393" s="36">
        <f t="shared" si="1152"/>
        <v>63</v>
      </c>
      <c r="W1393" s="45">
        <f t="shared" si="1153"/>
        <v>14</v>
      </c>
      <c r="X1393" s="50">
        <f t="shared" si="1154"/>
        <v>4.5</v>
      </c>
      <c r="Y1393" s="46">
        <f t="shared" si="1119"/>
        <v>0.25</v>
      </c>
      <c r="Z1393" s="46">
        <f t="shared" si="1120"/>
        <v>0.25</v>
      </c>
      <c r="AA1393" s="46">
        <f t="shared" si="1121"/>
        <v>2.25</v>
      </c>
      <c r="AB1393" s="46">
        <f t="shared" si="1122"/>
        <v>6.25</v>
      </c>
      <c r="AC1393" s="46">
        <f t="shared" si="1123"/>
        <v>12.25</v>
      </c>
      <c r="AD1393" s="46">
        <f t="shared" si="1124"/>
        <v>1.75</v>
      </c>
      <c r="AE1393" s="46">
        <f t="shared" si="1125"/>
        <v>1.75</v>
      </c>
      <c r="AF1393" s="46">
        <f t="shared" si="1126"/>
        <v>0</v>
      </c>
      <c r="AG1393" s="46">
        <f t="shared" si="1127"/>
        <v>0</v>
      </c>
      <c r="AH1393" s="46">
        <f t="shared" si="1128"/>
        <v>0</v>
      </c>
      <c r="AI1393" s="46">
        <f t="shared" si="1155"/>
        <v>0.26923076923076922</v>
      </c>
      <c r="AJ1393" s="47">
        <f t="shared" si="1161"/>
        <v>0.51887452166277082</v>
      </c>
      <c r="AK1393" s="47">
        <f t="shared" si="1162"/>
        <v>6.2635567257863052</v>
      </c>
      <c r="AL1393" s="47">
        <f t="shared" si="1163"/>
        <v>-6.2635567257863052</v>
      </c>
      <c r="AM1393" s="47">
        <f t="shared" si="1164"/>
        <v>0</v>
      </c>
      <c r="AN1393" s="47">
        <f t="shared" si="1165"/>
        <v>0</v>
      </c>
      <c r="AO1393" s="47">
        <f t="shared" si="1166"/>
        <v>0</v>
      </c>
      <c r="AP1393" s="47">
        <f t="shared" si="1167"/>
        <v>8.9743589743589744E-2</v>
      </c>
      <c r="AQ1393" s="47">
        <f t="shared" si="1156"/>
        <v>0</v>
      </c>
      <c r="AR1393" s="1">
        <f t="shared" si="1168"/>
        <v>1</v>
      </c>
      <c r="AS1393" s="1">
        <f t="shared" si="1137"/>
        <v>1</v>
      </c>
      <c r="AT1393" s="1">
        <f t="shared" si="1138"/>
        <v>1</v>
      </c>
      <c r="AU1393" s="1">
        <f t="shared" si="1139"/>
        <v>1</v>
      </c>
      <c r="AV1393" s="1">
        <f t="shared" si="1140"/>
        <v>1</v>
      </c>
      <c r="AW1393" s="27">
        <f t="shared" si="1129"/>
        <v>5</v>
      </c>
      <c r="AX1393" s="41">
        <f t="shared" si="1157"/>
        <v>3</v>
      </c>
      <c r="AY1393" s="29">
        <f t="shared" si="1130"/>
        <v>4</v>
      </c>
      <c r="AZ1393" s="29">
        <f t="shared" si="1131"/>
        <v>1</v>
      </c>
      <c r="BA1393" s="29">
        <f t="shared" si="1132"/>
        <v>0</v>
      </c>
      <c r="BB1393" s="29">
        <f t="shared" si="1133"/>
        <v>1</v>
      </c>
      <c r="BC1393" s="29">
        <f t="shared" si="1134"/>
        <v>4</v>
      </c>
      <c r="BD1393" s="29">
        <f t="shared" si="1135"/>
        <v>4</v>
      </c>
      <c r="BE1393" s="29">
        <f t="shared" si="1135"/>
        <v>1</v>
      </c>
      <c r="BF1393" s="29">
        <f t="shared" si="1135"/>
        <v>0</v>
      </c>
      <c r="BG1393" s="29">
        <f t="shared" si="1135"/>
        <v>1</v>
      </c>
      <c r="BH1393" s="29">
        <f t="shared" si="1136"/>
        <v>4</v>
      </c>
      <c r="BI1393" s="29">
        <f t="shared" si="1158"/>
        <v>2.5</v>
      </c>
      <c r="BJ1393" s="28">
        <f t="shared" si="1141"/>
        <v>1.5811388300841898</v>
      </c>
      <c r="BK1393" s="28">
        <f t="shared" si="1142"/>
        <v>2.0238577025077631</v>
      </c>
      <c r="BL1393" s="28">
        <f t="shared" si="1143"/>
        <v>0.25298221281347039</v>
      </c>
      <c r="BM1393" s="28">
        <f t="shared" si="1144"/>
        <v>0</v>
      </c>
      <c r="BN1393" s="28">
        <f t="shared" si="1145"/>
        <v>-0.25298221281347039</v>
      </c>
      <c r="BO1393" s="28">
        <f t="shared" si="1146"/>
        <v>-2.0238577025077631</v>
      </c>
      <c r="BP1393" s="28">
        <f t="shared" si="1147"/>
        <v>0.41666666666666669</v>
      </c>
      <c r="BQ1393" s="28">
        <f t="shared" si="1159"/>
        <v>0</v>
      </c>
    </row>
    <row r="1394" spans="1:69" x14ac:dyDescent="0.2">
      <c r="A1394" s="1" t="s">
        <v>7551</v>
      </c>
      <c r="B1394" s="8" t="s">
        <v>3853</v>
      </c>
      <c r="C1394" t="s">
        <v>56</v>
      </c>
      <c r="D1394" s="38">
        <v>9</v>
      </c>
      <c r="E1394" s="52" t="s">
        <v>3817</v>
      </c>
      <c r="F1394" s="8" t="s">
        <v>3854</v>
      </c>
      <c r="G1394" s="8">
        <v>9</v>
      </c>
      <c r="H1394" s="8">
        <v>3</v>
      </c>
      <c r="I1394" s="8">
        <v>9</v>
      </c>
      <c r="J1394" s="8">
        <v>3</v>
      </c>
      <c r="K1394" s="8">
        <v>9</v>
      </c>
      <c r="L1394" s="8">
        <v>3</v>
      </c>
      <c r="M1394" s="8">
        <v>9</v>
      </c>
      <c r="N1394" s="8">
        <v>3</v>
      </c>
      <c r="O1394" s="8">
        <v>9</v>
      </c>
      <c r="P1394" s="8">
        <v>3</v>
      </c>
      <c r="Q1394" s="36">
        <f t="shared" si="1160"/>
        <v>6</v>
      </c>
      <c r="R1394" s="36">
        <f t="shared" si="1148"/>
        <v>6</v>
      </c>
      <c r="S1394" s="36">
        <f t="shared" si="1149"/>
        <v>6</v>
      </c>
      <c r="T1394" s="36">
        <f t="shared" si="1150"/>
        <v>6</v>
      </c>
      <c r="U1394" s="36">
        <f t="shared" si="1151"/>
        <v>6</v>
      </c>
      <c r="V1394" s="36">
        <f t="shared" si="1152"/>
        <v>90</v>
      </c>
      <c r="W1394" s="45">
        <f t="shared" si="1153"/>
        <v>30</v>
      </c>
      <c r="X1394" s="50">
        <f t="shared" si="1154"/>
        <v>3</v>
      </c>
      <c r="Y1394" s="46">
        <f t="shared" si="1119"/>
        <v>4</v>
      </c>
      <c r="Z1394" s="46">
        <f t="shared" si="1120"/>
        <v>1</v>
      </c>
      <c r="AA1394" s="46">
        <f t="shared" si="1121"/>
        <v>0</v>
      </c>
      <c r="AB1394" s="46">
        <f t="shared" si="1122"/>
        <v>1</v>
      </c>
      <c r="AC1394" s="46">
        <f t="shared" si="1123"/>
        <v>4</v>
      </c>
      <c r="AD1394" s="46">
        <f t="shared" si="1124"/>
        <v>24</v>
      </c>
      <c r="AE1394" s="46">
        <f t="shared" si="1125"/>
        <v>6</v>
      </c>
      <c r="AF1394" s="46">
        <f t="shared" si="1126"/>
        <v>0</v>
      </c>
      <c r="AG1394" s="46">
        <f t="shared" si="1127"/>
        <v>6</v>
      </c>
      <c r="AH1394" s="46">
        <f t="shared" si="1128"/>
        <v>24</v>
      </c>
      <c r="AI1394" s="46">
        <f t="shared" si="1155"/>
        <v>2.0689655172413794</v>
      </c>
      <c r="AJ1394" s="47">
        <f t="shared" si="1161"/>
        <v>1.4383899044561526</v>
      </c>
      <c r="AK1394" s="47">
        <f t="shared" si="1162"/>
        <v>16.129145461968314</v>
      </c>
      <c r="AL1394" s="47">
        <f t="shared" si="1163"/>
        <v>2.0161431827460392</v>
      </c>
      <c r="AM1394" s="47">
        <f t="shared" si="1164"/>
        <v>0</v>
      </c>
      <c r="AN1394" s="47">
        <f t="shared" si="1165"/>
        <v>-2.0161431827460392</v>
      </c>
      <c r="AO1394" s="47">
        <f t="shared" si="1166"/>
        <v>-16.129145461968314</v>
      </c>
      <c r="AP1394" s="47">
        <f t="shared" si="1167"/>
        <v>3.6945812807881777E-2</v>
      </c>
      <c r="AQ1394" s="47">
        <f t="shared" si="1156"/>
        <v>0</v>
      </c>
      <c r="AR1394" s="1">
        <f t="shared" si="1168"/>
        <v>3</v>
      </c>
      <c r="AS1394" s="1">
        <f t="shared" si="1137"/>
        <v>3</v>
      </c>
      <c r="AT1394" s="1">
        <f t="shared" si="1138"/>
        <v>3</v>
      </c>
      <c r="AU1394" s="1">
        <f t="shared" si="1139"/>
        <v>3</v>
      </c>
      <c r="AV1394" s="1">
        <f t="shared" si="1140"/>
        <v>3</v>
      </c>
      <c r="AW1394" s="27">
        <f t="shared" si="1129"/>
        <v>15</v>
      </c>
      <c r="AX1394" s="41">
        <f t="shared" si="1157"/>
        <v>3</v>
      </c>
      <c r="AY1394" s="29">
        <f t="shared" si="1130"/>
        <v>4</v>
      </c>
      <c r="AZ1394" s="29">
        <f t="shared" si="1131"/>
        <v>1</v>
      </c>
      <c r="BA1394" s="29">
        <f t="shared" si="1132"/>
        <v>0</v>
      </c>
      <c r="BB1394" s="29">
        <f t="shared" si="1133"/>
        <v>1</v>
      </c>
      <c r="BC1394" s="29">
        <f t="shared" si="1134"/>
        <v>4</v>
      </c>
      <c r="BD1394" s="29">
        <f t="shared" si="1135"/>
        <v>12</v>
      </c>
      <c r="BE1394" s="29">
        <f t="shared" si="1135"/>
        <v>3</v>
      </c>
      <c r="BF1394" s="29">
        <f t="shared" si="1135"/>
        <v>0</v>
      </c>
      <c r="BG1394" s="29">
        <f t="shared" si="1135"/>
        <v>3</v>
      </c>
      <c r="BH1394" s="29">
        <f t="shared" si="1136"/>
        <v>12</v>
      </c>
      <c r="BI1394" s="29">
        <f t="shared" si="1158"/>
        <v>2.1428571428571428</v>
      </c>
      <c r="BJ1394" s="28">
        <f t="shared" si="1141"/>
        <v>1.4638501094227998</v>
      </c>
      <c r="BK1394" s="28">
        <f t="shared" si="1142"/>
        <v>7.6510565719164978</v>
      </c>
      <c r="BL1394" s="28">
        <f t="shared" si="1143"/>
        <v>0.95638207148956222</v>
      </c>
      <c r="BM1394" s="28">
        <f t="shared" si="1144"/>
        <v>0</v>
      </c>
      <c r="BN1394" s="28">
        <f t="shared" si="1145"/>
        <v>-0.95638207148956222</v>
      </c>
      <c r="BO1394" s="28">
        <f t="shared" si="1146"/>
        <v>-7.6510565719164978</v>
      </c>
      <c r="BP1394" s="28">
        <f t="shared" si="1147"/>
        <v>8.2417582417582416E-2</v>
      </c>
      <c r="BQ1394" s="28">
        <f t="shared" si="1159"/>
        <v>0</v>
      </c>
    </row>
    <row r="1395" spans="1:69" x14ac:dyDescent="0.2">
      <c r="A1395" s="1" t="s">
        <v>7551</v>
      </c>
      <c r="B1395" s="8" t="s">
        <v>3855</v>
      </c>
      <c r="C1395" t="s">
        <v>34</v>
      </c>
      <c r="D1395" s="38">
        <v>2</v>
      </c>
      <c r="E1395" s="52" t="s">
        <v>3856</v>
      </c>
      <c r="F1395" s="8" t="s">
        <v>3857</v>
      </c>
      <c r="G1395" s="8">
        <v>1</v>
      </c>
      <c r="H1395" s="8">
        <v>0</v>
      </c>
      <c r="I1395" s="8">
        <v>1</v>
      </c>
      <c r="J1395" s="8">
        <v>0</v>
      </c>
      <c r="K1395" s="8">
        <v>1</v>
      </c>
      <c r="L1395" s="8">
        <v>0</v>
      </c>
      <c r="M1395" s="8">
        <v>1</v>
      </c>
      <c r="N1395" s="8">
        <v>0</v>
      </c>
      <c r="O1395" s="8">
        <v>1</v>
      </c>
      <c r="P1395" s="8">
        <v>0</v>
      </c>
      <c r="Q1395" s="36">
        <f t="shared" si="1160"/>
        <v>1</v>
      </c>
      <c r="R1395" s="36">
        <f t="shared" si="1148"/>
        <v>1</v>
      </c>
      <c r="S1395" s="36">
        <f t="shared" si="1149"/>
        <v>1</v>
      </c>
      <c r="T1395" s="36">
        <f t="shared" si="1150"/>
        <v>1</v>
      </c>
      <c r="U1395" s="36">
        <f t="shared" si="1151"/>
        <v>1</v>
      </c>
      <c r="V1395" s="36">
        <f t="shared" si="1152"/>
        <v>15</v>
      </c>
      <c r="W1395" s="45">
        <f t="shared" si="1153"/>
        <v>5</v>
      </c>
      <c r="X1395" s="50">
        <f t="shared" si="1154"/>
        <v>3</v>
      </c>
      <c r="Y1395" s="46">
        <f t="shared" si="1119"/>
        <v>4</v>
      </c>
      <c r="Z1395" s="46">
        <f t="shared" si="1120"/>
        <v>1</v>
      </c>
      <c r="AA1395" s="46">
        <f t="shared" si="1121"/>
        <v>0</v>
      </c>
      <c r="AB1395" s="46">
        <f t="shared" si="1122"/>
        <v>1</v>
      </c>
      <c r="AC1395" s="46">
        <f t="shared" si="1123"/>
        <v>4</v>
      </c>
      <c r="AD1395" s="46">
        <f t="shared" si="1124"/>
        <v>4</v>
      </c>
      <c r="AE1395" s="46">
        <f t="shared" si="1125"/>
        <v>1</v>
      </c>
      <c r="AF1395" s="46">
        <f t="shared" si="1126"/>
        <v>0</v>
      </c>
      <c r="AG1395" s="46">
        <f t="shared" si="1127"/>
        <v>1</v>
      </c>
      <c r="AH1395" s="46">
        <f t="shared" si="1128"/>
        <v>4</v>
      </c>
      <c r="AI1395" s="46">
        <f t="shared" si="1155"/>
        <v>2.5</v>
      </c>
      <c r="AJ1395" s="47">
        <f t="shared" si="1161"/>
        <v>1.5811388300841898</v>
      </c>
      <c r="AK1395" s="47">
        <f t="shared" si="1162"/>
        <v>2.0238577025077631</v>
      </c>
      <c r="AL1395" s="47">
        <f t="shared" si="1163"/>
        <v>0.25298221281347039</v>
      </c>
      <c r="AM1395" s="47">
        <f t="shared" si="1164"/>
        <v>0</v>
      </c>
      <c r="AN1395" s="47">
        <f t="shared" si="1165"/>
        <v>-0.25298221281347039</v>
      </c>
      <c r="AO1395" s="47">
        <f t="shared" si="1166"/>
        <v>-2.0238577025077631</v>
      </c>
      <c r="AP1395" s="47">
        <f t="shared" si="1167"/>
        <v>0.41666666666666669</v>
      </c>
      <c r="AQ1395" s="47">
        <f t="shared" si="1156"/>
        <v>0</v>
      </c>
      <c r="AR1395" s="1">
        <f t="shared" si="1168"/>
        <v>0</v>
      </c>
      <c r="AS1395" s="1">
        <f t="shared" si="1137"/>
        <v>0</v>
      </c>
      <c r="AT1395" s="1">
        <f t="shared" si="1138"/>
        <v>0</v>
      </c>
      <c r="AU1395" s="1">
        <f t="shared" si="1139"/>
        <v>0</v>
      </c>
      <c r="AV1395" s="1">
        <f t="shared" si="1140"/>
        <v>0</v>
      </c>
      <c r="AW1395" s="27">
        <f t="shared" si="1129"/>
        <v>0</v>
      </c>
      <c r="AX1395" s="41">
        <f t="shared" si="1157"/>
        <v>0</v>
      </c>
      <c r="AY1395" s="29">
        <f t="shared" si="1130"/>
        <v>25</v>
      </c>
      <c r="AZ1395" s="29">
        <f t="shared" si="1131"/>
        <v>16</v>
      </c>
      <c r="BA1395" s="29">
        <f t="shared" si="1132"/>
        <v>9</v>
      </c>
      <c r="BB1395" s="29">
        <f t="shared" si="1133"/>
        <v>4</v>
      </c>
      <c r="BC1395" s="29">
        <f t="shared" si="1134"/>
        <v>1</v>
      </c>
      <c r="BD1395" s="29">
        <f t="shared" si="1135"/>
        <v>0</v>
      </c>
      <c r="BE1395" s="29">
        <f t="shared" si="1135"/>
        <v>0</v>
      </c>
      <c r="BF1395" s="29">
        <f t="shared" si="1135"/>
        <v>0</v>
      </c>
      <c r="BG1395" s="29">
        <f t="shared" si="1135"/>
        <v>0</v>
      </c>
      <c r="BH1395" s="29">
        <f t="shared" si="1136"/>
        <v>0</v>
      </c>
      <c r="BI1395" s="29">
        <f t="shared" si="1158"/>
        <v>0</v>
      </c>
      <c r="BJ1395" s="28">
        <f t="shared" si="1141"/>
        <v>0</v>
      </c>
      <c r="BK1395" s="28" t="e">
        <f t="shared" si="1142"/>
        <v>#DIV/0!</v>
      </c>
      <c r="BL1395" s="28" t="e">
        <f t="shared" si="1143"/>
        <v>#DIV/0!</v>
      </c>
      <c r="BM1395" s="28" t="e">
        <f t="shared" si="1144"/>
        <v>#DIV/0!</v>
      </c>
      <c r="BN1395" s="28" t="e">
        <f t="shared" si="1145"/>
        <v>#DIV/0!</v>
      </c>
      <c r="BO1395" s="28" t="e">
        <f t="shared" si="1146"/>
        <v>#DIV/0!</v>
      </c>
      <c r="BP1395" s="28">
        <f t="shared" si="1147"/>
        <v>0</v>
      </c>
      <c r="BQ1395" s="28">
        <f t="shared" si="1159"/>
        <v>0</v>
      </c>
    </row>
    <row r="1396" spans="1:69" x14ac:dyDescent="0.2">
      <c r="A1396" s="1" t="s">
        <v>7551</v>
      </c>
      <c r="B1396" s="8" t="s">
        <v>3858</v>
      </c>
      <c r="C1396" t="s">
        <v>56</v>
      </c>
      <c r="D1396" s="38">
        <v>3</v>
      </c>
      <c r="E1396" s="52" t="s">
        <v>1759</v>
      </c>
      <c r="F1396" s="8" t="s">
        <v>3859</v>
      </c>
      <c r="G1396" s="8">
        <v>3</v>
      </c>
      <c r="H1396" s="8">
        <v>1</v>
      </c>
      <c r="I1396" s="8">
        <v>3</v>
      </c>
      <c r="J1396" s="8">
        <v>1</v>
      </c>
      <c r="K1396" s="8">
        <v>3</v>
      </c>
      <c r="L1396" s="8">
        <v>1</v>
      </c>
      <c r="M1396" s="8">
        <v>3</v>
      </c>
      <c r="N1396" s="8">
        <v>1</v>
      </c>
      <c r="O1396" s="8">
        <v>3</v>
      </c>
      <c r="P1396" s="8">
        <v>1</v>
      </c>
      <c r="Q1396" s="36">
        <f t="shared" si="1160"/>
        <v>2</v>
      </c>
      <c r="R1396" s="36">
        <f t="shared" si="1148"/>
        <v>2</v>
      </c>
      <c r="S1396" s="36">
        <f t="shared" si="1149"/>
        <v>2</v>
      </c>
      <c r="T1396" s="36">
        <f t="shared" si="1150"/>
        <v>2</v>
      </c>
      <c r="U1396" s="36">
        <f t="shared" si="1151"/>
        <v>2</v>
      </c>
      <c r="V1396" s="36">
        <f t="shared" si="1152"/>
        <v>30</v>
      </c>
      <c r="W1396" s="45">
        <f t="shared" si="1153"/>
        <v>10</v>
      </c>
      <c r="X1396" s="50">
        <f t="shared" si="1154"/>
        <v>3</v>
      </c>
      <c r="Y1396" s="46">
        <f t="shared" si="1119"/>
        <v>4</v>
      </c>
      <c r="Z1396" s="46">
        <f t="shared" si="1120"/>
        <v>1</v>
      </c>
      <c r="AA1396" s="46">
        <f t="shared" si="1121"/>
        <v>0</v>
      </c>
      <c r="AB1396" s="46">
        <f t="shared" si="1122"/>
        <v>1</v>
      </c>
      <c r="AC1396" s="46">
        <f t="shared" si="1123"/>
        <v>4</v>
      </c>
      <c r="AD1396" s="46">
        <f t="shared" si="1124"/>
        <v>8</v>
      </c>
      <c r="AE1396" s="46">
        <f t="shared" si="1125"/>
        <v>2</v>
      </c>
      <c r="AF1396" s="46">
        <f t="shared" si="1126"/>
        <v>0</v>
      </c>
      <c r="AG1396" s="46">
        <f t="shared" si="1127"/>
        <v>2</v>
      </c>
      <c r="AH1396" s="46">
        <f t="shared" si="1128"/>
        <v>8</v>
      </c>
      <c r="AI1396" s="46">
        <f t="shared" si="1155"/>
        <v>2.2222222222222223</v>
      </c>
      <c r="AJ1396" s="47">
        <f t="shared" si="1161"/>
        <v>1.4907119849998598</v>
      </c>
      <c r="AK1396" s="47">
        <f t="shared" si="1162"/>
        <v>4.8299068313995459</v>
      </c>
      <c r="AL1396" s="47">
        <f t="shared" si="1163"/>
        <v>0.60373835392494324</v>
      </c>
      <c r="AM1396" s="47">
        <f t="shared" si="1164"/>
        <v>0</v>
      </c>
      <c r="AN1396" s="47">
        <f t="shared" si="1165"/>
        <v>-0.60373835392494324</v>
      </c>
      <c r="AO1396" s="47">
        <f t="shared" si="1166"/>
        <v>-4.8299068313995459</v>
      </c>
      <c r="AP1396" s="47">
        <f t="shared" si="1167"/>
        <v>0.1388888888888889</v>
      </c>
      <c r="AQ1396" s="47">
        <f t="shared" si="1156"/>
        <v>0</v>
      </c>
      <c r="AR1396" s="1">
        <f t="shared" si="1168"/>
        <v>1</v>
      </c>
      <c r="AS1396" s="1">
        <f t="shared" si="1137"/>
        <v>1</v>
      </c>
      <c r="AT1396" s="1">
        <f t="shared" si="1138"/>
        <v>1</v>
      </c>
      <c r="AU1396" s="1">
        <f t="shared" si="1139"/>
        <v>1</v>
      </c>
      <c r="AV1396" s="1">
        <f t="shared" si="1140"/>
        <v>1</v>
      </c>
      <c r="AW1396" s="27">
        <f t="shared" si="1129"/>
        <v>5</v>
      </c>
      <c r="AX1396" s="41">
        <f t="shared" si="1157"/>
        <v>3</v>
      </c>
      <c r="AY1396" s="29">
        <f t="shared" si="1130"/>
        <v>4</v>
      </c>
      <c r="AZ1396" s="29">
        <f t="shared" si="1131"/>
        <v>1</v>
      </c>
      <c r="BA1396" s="29">
        <f t="shared" si="1132"/>
        <v>0</v>
      </c>
      <c r="BB1396" s="29">
        <f t="shared" si="1133"/>
        <v>1</v>
      </c>
      <c r="BC1396" s="29">
        <f t="shared" si="1134"/>
        <v>4</v>
      </c>
      <c r="BD1396" s="29">
        <f t="shared" si="1135"/>
        <v>4</v>
      </c>
      <c r="BE1396" s="29">
        <f t="shared" si="1135"/>
        <v>1</v>
      </c>
      <c r="BF1396" s="29">
        <f t="shared" si="1135"/>
        <v>0</v>
      </c>
      <c r="BG1396" s="29">
        <f t="shared" si="1135"/>
        <v>1</v>
      </c>
      <c r="BH1396" s="29">
        <f t="shared" si="1136"/>
        <v>4</v>
      </c>
      <c r="BI1396" s="29">
        <f t="shared" si="1158"/>
        <v>2.5</v>
      </c>
      <c r="BJ1396" s="28">
        <f t="shared" si="1141"/>
        <v>1.5811388300841898</v>
      </c>
      <c r="BK1396" s="28">
        <f t="shared" si="1142"/>
        <v>2.0238577025077631</v>
      </c>
      <c r="BL1396" s="28">
        <f t="shared" si="1143"/>
        <v>0.25298221281347039</v>
      </c>
      <c r="BM1396" s="28">
        <f t="shared" si="1144"/>
        <v>0</v>
      </c>
      <c r="BN1396" s="28">
        <f t="shared" si="1145"/>
        <v>-0.25298221281347039</v>
      </c>
      <c r="BO1396" s="28">
        <f t="shared" si="1146"/>
        <v>-2.0238577025077631</v>
      </c>
      <c r="BP1396" s="28">
        <f t="shared" si="1147"/>
        <v>0.41666666666666669</v>
      </c>
      <c r="BQ1396" s="28">
        <f t="shared" si="1159"/>
        <v>0</v>
      </c>
    </row>
    <row r="1397" spans="1:69" x14ac:dyDescent="0.2">
      <c r="A1397" s="1" t="s">
        <v>7551</v>
      </c>
      <c r="B1397" s="8" t="s">
        <v>3860</v>
      </c>
      <c r="C1397"/>
      <c r="D1397" s="38"/>
      <c r="E1397" s="52" t="s">
        <v>3861</v>
      </c>
      <c r="F1397" s="8" t="s">
        <v>3862</v>
      </c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36">
        <f t="shared" si="1160"/>
        <v>0</v>
      </c>
      <c r="R1397" s="36">
        <f t="shared" si="1148"/>
        <v>0</v>
      </c>
      <c r="S1397" s="36">
        <f t="shared" si="1149"/>
        <v>0</v>
      </c>
      <c r="T1397" s="36">
        <f t="shared" si="1150"/>
        <v>0</v>
      </c>
      <c r="U1397" s="36">
        <f t="shared" si="1151"/>
        <v>0</v>
      </c>
      <c r="V1397" s="36">
        <f t="shared" si="1152"/>
        <v>0</v>
      </c>
      <c r="W1397" s="45">
        <f t="shared" si="1153"/>
        <v>0</v>
      </c>
      <c r="X1397" s="50">
        <f t="shared" si="1154"/>
        <v>0</v>
      </c>
      <c r="Y1397" s="46">
        <f t="shared" si="1119"/>
        <v>25</v>
      </c>
      <c r="Z1397" s="46">
        <f t="shared" si="1120"/>
        <v>16</v>
      </c>
      <c r="AA1397" s="46">
        <f t="shared" si="1121"/>
        <v>9</v>
      </c>
      <c r="AB1397" s="46">
        <f t="shared" si="1122"/>
        <v>4</v>
      </c>
      <c r="AC1397" s="46">
        <f t="shared" si="1123"/>
        <v>1</v>
      </c>
      <c r="AD1397" s="46">
        <f t="shared" si="1124"/>
        <v>0</v>
      </c>
      <c r="AE1397" s="46">
        <f t="shared" si="1125"/>
        <v>0</v>
      </c>
      <c r="AF1397" s="46">
        <f t="shared" si="1126"/>
        <v>0</v>
      </c>
      <c r="AG1397" s="46">
        <f t="shared" si="1127"/>
        <v>0</v>
      </c>
      <c r="AH1397" s="46">
        <f t="shared" si="1128"/>
        <v>0</v>
      </c>
      <c r="AI1397" s="46">
        <f t="shared" si="1155"/>
        <v>0</v>
      </c>
      <c r="AJ1397" s="47">
        <f t="shared" si="1161"/>
        <v>0</v>
      </c>
      <c r="AK1397" s="47" t="e">
        <f t="shared" si="1162"/>
        <v>#DIV/0!</v>
      </c>
      <c r="AL1397" s="47" t="e">
        <f t="shared" si="1163"/>
        <v>#DIV/0!</v>
      </c>
      <c r="AM1397" s="47" t="e">
        <f t="shared" si="1164"/>
        <v>#DIV/0!</v>
      </c>
      <c r="AN1397" s="47" t="e">
        <f t="shared" si="1165"/>
        <v>#DIV/0!</v>
      </c>
      <c r="AO1397" s="47" t="e">
        <f t="shared" si="1166"/>
        <v>#DIV/0!</v>
      </c>
      <c r="AP1397" s="47">
        <f t="shared" si="1167"/>
        <v>0</v>
      </c>
      <c r="AQ1397" s="47">
        <f t="shared" si="1156"/>
        <v>0</v>
      </c>
      <c r="AR1397" s="1">
        <f t="shared" si="1168"/>
        <v>0</v>
      </c>
      <c r="AS1397" s="1">
        <f t="shared" si="1137"/>
        <v>0</v>
      </c>
      <c r="AT1397" s="1">
        <f t="shared" si="1138"/>
        <v>0</v>
      </c>
      <c r="AU1397" s="1">
        <f t="shared" si="1139"/>
        <v>0</v>
      </c>
      <c r="AV1397" s="1">
        <f t="shared" si="1140"/>
        <v>0</v>
      </c>
      <c r="AW1397" s="27">
        <f t="shared" si="1129"/>
        <v>0</v>
      </c>
      <c r="AX1397" s="41">
        <f t="shared" si="1157"/>
        <v>0</v>
      </c>
      <c r="AY1397" s="29">
        <f t="shared" si="1130"/>
        <v>25</v>
      </c>
      <c r="AZ1397" s="29">
        <f t="shared" si="1131"/>
        <v>16</v>
      </c>
      <c r="BA1397" s="29">
        <f t="shared" si="1132"/>
        <v>9</v>
      </c>
      <c r="BB1397" s="29">
        <f t="shared" si="1133"/>
        <v>4</v>
      </c>
      <c r="BC1397" s="29">
        <f t="shared" si="1134"/>
        <v>1</v>
      </c>
      <c r="BD1397" s="29">
        <f t="shared" si="1135"/>
        <v>0</v>
      </c>
      <c r="BE1397" s="29">
        <f t="shared" si="1135"/>
        <v>0</v>
      </c>
      <c r="BF1397" s="29">
        <f t="shared" si="1135"/>
        <v>0</v>
      </c>
      <c r="BG1397" s="29">
        <f t="shared" si="1135"/>
        <v>0</v>
      </c>
      <c r="BH1397" s="29">
        <f t="shared" si="1136"/>
        <v>0</v>
      </c>
      <c r="BI1397" s="29">
        <f t="shared" si="1158"/>
        <v>0</v>
      </c>
      <c r="BJ1397" s="28">
        <f t="shared" si="1141"/>
        <v>0</v>
      </c>
      <c r="BK1397" s="28" t="e">
        <f t="shared" si="1142"/>
        <v>#DIV/0!</v>
      </c>
      <c r="BL1397" s="28" t="e">
        <f t="shared" si="1143"/>
        <v>#DIV/0!</v>
      </c>
      <c r="BM1397" s="28" t="e">
        <f t="shared" si="1144"/>
        <v>#DIV/0!</v>
      </c>
      <c r="BN1397" s="28" t="e">
        <f t="shared" si="1145"/>
        <v>#DIV/0!</v>
      </c>
      <c r="BO1397" s="28" t="e">
        <f t="shared" si="1146"/>
        <v>#DIV/0!</v>
      </c>
      <c r="BP1397" s="28">
        <f t="shared" si="1147"/>
        <v>0</v>
      </c>
      <c r="BQ1397" s="28">
        <f t="shared" si="1159"/>
        <v>0</v>
      </c>
    </row>
    <row r="1398" spans="1:69" x14ac:dyDescent="0.2">
      <c r="A1398" s="1" t="s">
        <v>7551</v>
      </c>
      <c r="B1398" s="8" t="s">
        <v>3863</v>
      </c>
      <c r="C1398" t="s">
        <v>49</v>
      </c>
      <c r="D1398" s="38">
        <v>18</v>
      </c>
      <c r="E1398" s="52" t="s">
        <v>1595</v>
      </c>
      <c r="F1398" s="8" t="s">
        <v>3864</v>
      </c>
      <c r="G1398" s="8">
        <v>16</v>
      </c>
      <c r="H1398" s="8">
        <v>6</v>
      </c>
      <c r="I1398" s="8">
        <v>1</v>
      </c>
      <c r="J1398" s="8">
        <v>0</v>
      </c>
      <c r="K1398" s="8">
        <v>1</v>
      </c>
      <c r="L1398" s="8">
        <v>0</v>
      </c>
      <c r="M1398" s="8">
        <v>1</v>
      </c>
      <c r="N1398" s="8">
        <v>0</v>
      </c>
      <c r="O1398" s="8">
        <v>1</v>
      </c>
      <c r="P1398" s="8">
        <v>0</v>
      </c>
      <c r="Q1398" s="36">
        <f t="shared" si="1160"/>
        <v>10</v>
      </c>
      <c r="R1398" s="36">
        <f t="shared" si="1148"/>
        <v>1</v>
      </c>
      <c r="S1398" s="36">
        <f t="shared" si="1149"/>
        <v>1</v>
      </c>
      <c r="T1398" s="36">
        <f t="shared" si="1150"/>
        <v>1</v>
      </c>
      <c r="U1398" s="36">
        <f t="shared" si="1151"/>
        <v>1</v>
      </c>
      <c r="V1398" s="36">
        <f t="shared" si="1152"/>
        <v>60</v>
      </c>
      <c r="W1398" s="45">
        <f t="shared" si="1153"/>
        <v>14</v>
      </c>
      <c r="X1398" s="50">
        <f t="shared" si="1154"/>
        <v>4.2857142857142856</v>
      </c>
      <c r="Y1398" s="46">
        <f t="shared" si="1119"/>
        <v>0.51020408163265329</v>
      </c>
      <c r="Z1398" s="46">
        <f t="shared" si="1120"/>
        <v>8.1632653061224414E-2</v>
      </c>
      <c r="AA1398" s="46">
        <f t="shared" si="1121"/>
        <v>1.6530612244897955</v>
      </c>
      <c r="AB1398" s="46">
        <f t="shared" si="1122"/>
        <v>5.2244897959183669</v>
      </c>
      <c r="AC1398" s="46">
        <f t="shared" si="1123"/>
        <v>10.795918367346937</v>
      </c>
      <c r="AD1398" s="46">
        <f t="shared" si="1124"/>
        <v>5.1020408163265332</v>
      </c>
      <c r="AE1398" s="46">
        <f t="shared" si="1125"/>
        <v>8.1632653061224414E-2</v>
      </c>
      <c r="AF1398" s="46">
        <f t="shared" si="1126"/>
        <v>1.6530612244897955</v>
      </c>
      <c r="AG1398" s="46">
        <f t="shared" si="1127"/>
        <v>5.2244897959183669</v>
      </c>
      <c r="AH1398" s="46">
        <f t="shared" si="1128"/>
        <v>10.795918367346937</v>
      </c>
      <c r="AI1398" s="46">
        <f t="shared" si="1155"/>
        <v>1.7582417582417582</v>
      </c>
      <c r="AJ1398" s="47">
        <f t="shared" si="1161"/>
        <v>1.3259870882635918</v>
      </c>
      <c r="AK1398" s="47">
        <f t="shared" si="1162"/>
        <v>1.5631404709580572</v>
      </c>
      <c r="AL1398" s="47">
        <f t="shared" si="1163"/>
        <v>-1.0004099014131547E-2</v>
      </c>
      <c r="AM1398" s="47">
        <f t="shared" si="1164"/>
        <v>-0.91162352266273827</v>
      </c>
      <c r="AN1398" s="47">
        <f t="shared" si="1165"/>
        <v>-5.1220986952353584</v>
      </c>
      <c r="AO1398" s="47">
        <f t="shared" si="1166"/>
        <v>-15.214984088117337</v>
      </c>
      <c r="AP1398" s="47">
        <f t="shared" si="1167"/>
        <v>8.9743589743589744E-2</v>
      </c>
      <c r="AQ1398" s="47">
        <f t="shared" si="1156"/>
        <v>-1.7675511479294943</v>
      </c>
      <c r="AR1398" s="1">
        <f t="shared" si="1168"/>
        <v>6</v>
      </c>
      <c r="AS1398" s="1">
        <f t="shared" si="1137"/>
        <v>0</v>
      </c>
      <c r="AT1398" s="1">
        <f t="shared" si="1138"/>
        <v>0</v>
      </c>
      <c r="AU1398" s="1">
        <f t="shared" si="1139"/>
        <v>0</v>
      </c>
      <c r="AV1398" s="1">
        <f t="shared" si="1140"/>
        <v>0</v>
      </c>
      <c r="AW1398" s="27">
        <f t="shared" si="1129"/>
        <v>6</v>
      </c>
      <c r="AX1398" s="41">
        <f t="shared" si="1157"/>
        <v>5</v>
      </c>
      <c r="AY1398" s="29">
        <f t="shared" si="1130"/>
        <v>0</v>
      </c>
      <c r="AZ1398" s="29">
        <f t="shared" si="1131"/>
        <v>1</v>
      </c>
      <c r="BA1398" s="29">
        <f t="shared" si="1132"/>
        <v>4</v>
      </c>
      <c r="BB1398" s="29">
        <f t="shared" si="1133"/>
        <v>9</v>
      </c>
      <c r="BC1398" s="29">
        <f t="shared" si="1134"/>
        <v>16</v>
      </c>
      <c r="BD1398" s="29">
        <f t="shared" si="1135"/>
        <v>0</v>
      </c>
      <c r="BE1398" s="29">
        <f t="shared" si="1135"/>
        <v>0</v>
      </c>
      <c r="BF1398" s="29">
        <f t="shared" si="1135"/>
        <v>0</v>
      </c>
      <c r="BG1398" s="29">
        <f t="shared" si="1135"/>
        <v>0</v>
      </c>
      <c r="BH1398" s="29">
        <f t="shared" si="1136"/>
        <v>0</v>
      </c>
      <c r="BI1398" s="29">
        <f t="shared" si="1158"/>
        <v>0</v>
      </c>
      <c r="BJ1398" s="28">
        <f t="shared" si="1141"/>
        <v>0</v>
      </c>
      <c r="BK1398" s="28" t="e">
        <f t="shared" si="1142"/>
        <v>#DIV/0!</v>
      </c>
      <c r="BL1398" s="28" t="e">
        <f t="shared" si="1143"/>
        <v>#DIV/0!</v>
      </c>
      <c r="BM1398" s="28" t="e">
        <f t="shared" si="1144"/>
        <v>#DIV/0!</v>
      </c>
      <c r="BN1398" s="28" t="e">
        <f t="shared" si="1145"/>
        <v>#DIV/0!</v>
      </c>
      <c r="BO1398" s="28" t="e">
        <f t="shared" si="1146"/>
        <v>#DIV/0!</v>
      </c>
      <c r="BP1398" s="28">
        <f t="shared" si="1147"/>
        <v>0.3</v>
      </c>
      <c r="BQ1398" s="28">
        <f t="shared" si="1159"/>
        <v>0</v>
      </c>
    </row>
    <row r="1399" spans="1:69" x14ac:dyDescent="0.2">
      <c r="A1399" s="1" t="s">
        <v>7551</v>
      </c>
      <c r="B1399" s="8" t="s">
        <v>3865</v>
      </c>
      <c r="C1399" t="s">
        <v>100</v>
      </c>
      <c r="D1399" s="38">
        <v>738</v>
      </c>
      <c r="E1399" s="52"/>
      <c r="F1399" s="8" t="s">
        <v>3866</v>
      </c>
      <c r="G1399" s="8">
        <v>430</v>
      </c>
      <c r="H1399" s="8">
        <v>136</v>
      </c>
      <c r="I1399" s="8">
        <v>134</v>
      </c>
      <c r="J1399" s="8">
        <v>45</v>
      </c>
      <c r="K1399" s="8">
        <v>96</v>
      </c>
      <c r="L1399" s="8">
        <v>34</v>
      </c>
      <c r="M1399" s="8">
        <v>42</v>
      </c>
      <c r="N1399" s="8">
        <v>26</v>
      </c>
      <c r="O1399" s="8">
        <v>36</v>
      </c>
      <c r="P1399" s="8">
        <v>26</v>
      </c>
      <c r="Q1399" s="36">
        <f t="shared" si="1160"/>
        <v>294</v>
      </c>
      <c r="R1399" s="36">
        <f t="shared" si="1148"/>
        <v>89</v>
      </c>
      <c r="S1399" s="36">
        <f t="shared" si="1149"/>
        <v>62</v>
      </c>
      <c r="T1399" s="36">
        <f t="shared" si="1150"/>
        <v>16</v>
      </c>
      <c r="U1399" s="36">
        <f t="shared" si="1151"/>
        <v>10</v>
      </c>
      <c r="V1399" s="36">
        <f t="shared" si="1152"/>
        <v>2054</v>
      </c>
      <c r="W1399" s="45">
        <f t="shared" si="1153"/>
        <v>471</v>
      </c>
      <c r="X1399" s="50">
        <f t="shared" si="1154"/>
        <v>4.3609341825902339</v>
      </c>
      <c r="Y1399" s="46">
        <f t="shared" si="1119"/>
        <v>0.40840511898161247</v>
      </c>
      <c r="Z1399" s="46">
        <f t="shared" si="1120"/>
        <v>0.13027348416208032</v>
      </c>
      <c r="AA1399" s="46">
        <f t="shared" si="1121"/>
        <v>1.8521418493425481</v>
      </c>
      <c r="AB1399" s="46">
        <f t="shared" si="1122"/>
        <v>5.5740102145230157</v>
      </c>
      <c r="AC1399" s="46">
        <f t="shared" si="1123"/>
        <v>11.295878579703484</v>
      </c>
      <c r="AD1399" s="46">
        <f t="shared" si="1124"/>
        <v>120.07110498059407</v>
      </c>
      <c r="AE1399" s="46">
        <f t="shared" si="1125"/>
        <v>11.594340090425149</v>
      </c>
      <c r="AF1399" s="46">
        <f t="shared" si="1126"/>
        <v>114.83279465923798</v>
      </c>
      <c r="AG1399" s="46">
        <f t="shared" si="1127"/>
        <v>89.184163432368251</v>
      </c>
      <c r="AH1399" s="46">
        <f t="shared" si="1128"/>
        <v>112.95878579703484</v>
      </c>
      <c r="AI1399" s="46">
        <f t="shared" si="1155"/>
        <v>0.9545557211907667</v>
      </c>
      <c r="AJ1399" s="47">
        <f t="shared" si="1161"/>
        <v>0.97701367502751291</v>
      </c>
      <c r="AK1399" s="47">
        <f t="shared" si="1162"/>
        <v>82.277704830640317</v>
      </c>
      <c r="AL1399" s="47">
        <f t="shared" si="1163"/>
        <v>-4.487165851914253</v>
      </c>
      <c r="AM1399" s="47">
        <f t="shared" si="1164"/>
        <v>-167.57187504917192</v>
      </c>
      <c r="AN1399" s="47">
        <f t="shared" si="1165"/>
        <v>-225.77180005141739</v>
      </c>
      <c r="AO1399" s="47">
        <f t="shared" si="1166"/>
        <v>-407.078434578263</v>
      </c>
      <c r="AP1399" s="47">
        <f t="shared" si="1167"/>
        <v>2.1367327496257314E-3</v>
      </c>
      <c r="AQ1399" s="47">
        <f t="shared" si="1156"/>
        <v>-1.544070543028442</v>
      </c>
      <c r="AR1399" s="1">
        <f t="shared" si="1168"/>
        <v>136</v>
      </c>
      <c r="AS1399" s="1">
        <f t="shared" si="1137"/>
        <v>45</v>
      </c>
      <c r="AT1399" s="1">
        <f t="shared" si="1138"/>
        <v>34</v>
      </c>
      <c r="AU1399" s="1">
        <f t="shared" si="1139"/>
        <v>26</v>
      </c>
      <c r="AV1399" s="1">
        <f t="shared" si="1140"/>
        <v>26</v>
      </c>
      <c r="AW1399" s="27">
        <f t="shared" si="1129"/>
        <v>267</v>
      </c>
      <c r="AX1399" s="41">
        <f t="shared" si="1157"/>
        <v>3.8951310861423223</v>
      </c>
      <c r="AY1399" s="29">
        <f t="shared" si="1130"/>
        <v>1.2207353168090445</v>
      </c>
      <c r="AZ1399" s="29">
        <f t="shared" si="1131"/>
        <v>1.099748909368903E-2</v>
      </c>
      <c r="BA1399" s="29">
        <f t="shared" si="1132"/>
        <v>0.8012596613783336</v>
      </c>
      <c r="BB1399" s="29">
        <f t="shared" si="1133"/>
        <v>3.5915218336629784</v>
      </c>
      <c r="BC1399" s="29">
        <f t="shared" si="1134"/>
        <v>8.3817840059476225</v>
      </c>
      <c r="BD1399" s="29">
        <f t="shared" si="1135"/>
        <v>166.02000308603004</v>
      </c>
      <c r="BE1399" s="29">
        <f t="shared" si="1135"/>
        <v>0.49488700921600631</v>
      </c>
      <c r="BF1399" s="29">
        <f t="shared" si="1135"/>
        <v>27.242828486863342</v>
      </c>
      <c r="BG1399" s="29">
        <f t="shared" si="1135"/>
        <v>93.379567675237439</v>
      </c>
      <c r="BH1399" s="29">
        <f t="shared" si="1136"/>
        <v>217.92638415463819</v>
      </c>
      <c r="BI1399" s="29">
        <f t="shared" si="1158"/>
        <v>1.8987356030525753</v>
      </c>
      <c r="BJ1399" s="28">
        <f t="shared" si="1141"/>
        <v>1.3779461539017319</v>
      </c>
      <c r="BK1399" s="28">
        <f t="shared" si="1142"/>
        <v>70.109106347243014</v>
      </c>
      <c r="BL1399" s="28">
        <f t="shared" si="1143"/>
        <v>1.9836090583194459E-2</v>
      </c>
      <c r="BM1399" s="28">
        <f t="shared" si="1144"/>
        <v>-9.3205618979053231</v>
      </c>
      <c r="BN1399" s="28">
        <f t="shared" si="1145"/>
        <v>-67.638563192702904</v>
      </c>
      <c r="BO1399" s="28">
        <f t="shared" si="1146"/>
        <v>-241.1466898080476</v>
      </c>
      <c r="BP1399" s="28">
        <f t="shared" si="1147"/>
        <v>3.787771315080153E-3</v>
      </c>
      <c r="BQ1399" s="28">
        <f t="shared" si="1159"/>
        <v>-0.93927968431041997</v>
      </c>
    </row>
    <row r="1400" spans="1:69" x14ac:dyDescent="0.2">
      <c r="A1400" s="1" t="s">
        <v>7551</v>
      </c>
      <c r="B1400" s="8" t="s">
        <v>3867</v>
      </c>
      <c r="C1400" t="s">
        <v>30</v>
      </c>
      <c r="D1400" s="38">
        <v>13</v>
      </c>
      <c r="E1400" s="52" t="s">
        <v>3868</v>
      </c>
      <c r="F1400" s="8" t="s">
        <v>3869</v>
      </c>
      <c r="G1400" s="8">
        <v>8</v>
      </c>
      <c r="H1400" s="8">
        <v>0</v>
      </c>
      <c r="I1400" s="8">
        <v>3</v>
      </c>
      <c r="J1400" s="8">
        <v>0</v>
      </c>
      <c r="K1400" s="8">
        <v>1</v>
      </c>
      <c r="L1400" s="8">
        <v>0</v>
      </c>
      <c r="M1400" s="8">
        <v>1</v>
      </c>
      <c r="N1400" s="8">
        <v>1</v>
      </c>
      <c r="O1400" s="8">
        <v>1</v>
      </c>
      <c r="P1400" s="8">
        <v>1</v>
      </c>
      <c r="Q1400" s="36">
        <f t="shared" si="1160"/>
        <v>8</v>
      </c>
      <c r="R1400" s="36">
        <f t="shared" si="1148"/>
        <v>3</v>
      </c>
      <c r="S1400" s="36">
        <f t="shared" si="1149"/>
        <v>1</v>
      </c>
      <c r="T1400" s="36">
        <f t="shared" si="1150"/>
        <v>0</v>
      </c>
      <c r="U1400" s="36">
        <f t="shared" si="1151"/>
        <v>0</v>
      </c>
      <c r="V1400" s="36">
        <f t="shared" si="1152"/>
        <v>55</v>
      </c>
      <c r="W1400" s="45">
        <f t="shared" si="1153"/>
        <v>12</v>
      </c>
      <c r="X1400" s="50">
        <f t="shared" si="1154"/>
        <v>4.583333333333333</v>
      </c>
      <c r="Y1400" s="46">
        <f t="shared" si="1119"/>
        <v>0.17361111111111135</v>
      </c>
      <c r="Z1400" s="46">
        <f t="shared" si="1120"/>
        <v>0.34027777777777746</v>
      </c>
      <c r="AA1400" s="46">
        <f t="shared" si="1121"/>
        <v>2.5069444444444433</v>
      </c>
      <c r="AB1400" s="46">
        <f t="shared" si="1122"/>
        <v>6.6736111111111098</v>
      </c>
      <c r="AC1400" s="46">
        <f t="shared" si="1123"/>
        <v>12.840277777777775</v>
      </c>
      <c r="AD1400" s="46">
        <f t="shared" si="1124"/>
        <v>1.3888888888888908</v>
      </c>
      <c r="AE1400" s="46">
        <f t="shared" si="1125"/>
        <v>1.0208333333333324</v>
      </c>
      <c r="AF1400" s="46">
        <f t="shared" si="1126"/>
        <v>2.5069444444444433</v>
      </c>
      <c r="AG1400" s="46">
        <f t="shared" si="1127"/>
        <v>0</v>
      </c>
      <c r="AH1400" s="46">
        <f t="shared" si="1128"/>
        <v>0</v>
      </c>
      <c r="AI1400" s="46">
        <f t="shared" si="1155"/>
        <v>0.44696969696969691</v>
      </c>
      <c r="AJ1400" s="47">
        <f t="shared" si="1161"/>
        <v>0.66855792342152143</v>
      </c>
      <c r="AK1400" s="47">
        <f t="shared" si="1162"/>
        <v>1.9365964936800797</v>
      </c>
      <c r="AL1400" s="47">
        <f t="shared" si="1163"/>
        <v>-1.9927577919967947</v>
      </c>
      <c r="AM1400" s="47">
        <f t="shared" si="1164"/>
        <v>-13.283115350151629</v>
      </c>
      <c r="AN1400" s="47">
        <f t="shared" si="1165"/>
        <v>0</v>
      </c>
      <c r="AO1400" s="47">
        <f t="shared" si="1166"/>
        <v>0</v>
      </c>
      <c r="AP1400" s="47">
        <f t="shared" si="1167"/>
        <v>0.10909090909090909</v>
      </c>
      <c r="AQ1400" s="47">
        <f t="shared" si="1156"/>
        <v>-1.4551938161965465</v>
      </c>
      <c r="AR1400" s="1">
        <f t="shared" si="1168"/>
        <v>0</v>
      </c>
      <c r="AS1400" s="1">
        <f t="shared" si="1137"/>
        <v>0</v>
      </c>
      <c r="AT1400" s="1">
        <f t="shared" si="1138"/>
        <v>0</v>
      </c>
      <c r="AU1400" s="1">
        <f t="shared" si="1139"/>
        <v>1</v>
      </c>
      <c r="AV1400" s="1">
        <f t="shared" si="1140"/>
        <v>1</v>
      </c>
      <c r="AW1400" s="27">
        <f t="shared" si="1129"/>
        <v>2</v>
      </c>
      <c r="AX1400" s="41">
        <f t="shared" si="1157"/>
        <v>1.5</v>
      </c>
      <c r="AY1400" s="29">
        <f t="shared" si="1130"/>
        <v>12.25</v>
      </c>
      <c r="AZ1400" s="29">
        <f t="shared" si="1131"/>
        <v>6.25</v>
      </c>
      <c r="BA1400" s="29">
        <f t="shared" si="1132"/>
        <v>2.25</v>
      </c>
      <c r="BB1400" s="29">
        <f t="shared" si="1133"/>
        <v>0.25</v>
      </c>
      <c r="BC1400" s="29">
        <f t="shared" si="1134"/>
        <v>0.25</v>
      </c>
      <c r="BD1400" s="29">
        <f t="shared" si="1135"/>
        <v>0</v>
      </c>
      <c r="BE1400" s="29">
        <f t="shared" si="1135"/>
        <v>0</v>
      </c>
      <c r="BF1400" s="29">
        <f t="shared" si="1135"/>
        <v>0</v>
      </c>
      <c r="BG1400" s="29">
        <f t="shared" si="1135"/>
        <v>0.25</v>
      </c>
      <c r="BH1400" s="29">
        <f t="shared" si="1136"/>
        <v>0.25</v>
      </c>
      <c r="BI1400" s="29">
        <f t="shared" si="1158"/>
        <v>0.5</v>
      </c>
      <c r="BJ1400" s="28">
        <f t="shared" si="1141"/>
        <v>0.70710678118654757</v>
      </c>
      <c r="BK1400" s="28">
        <f t="shared" si="1142"/>
        <v>0</v>
      </c>
      <c r="BL1400" s="28">
        <f t="shared" si="1143"/>
        <v>0</v>
      </c>
      <c r="BM1400" s="28">
        <f t="shared" si="1144"/>
        <v>0</v>
      </c>
      <c r="BN1400" s="28">
        <f t="shared" si="1145"/>
        <v>0.35355339059327368</v>
      </c>
      <c r="BO1400" s="28">
        <f t="shared" si="1146"/>
        <v>-0.35355339059327368</v>
      </c>
      <c r="BP1400" s="28" t="e">
        <f t="shared" si="1147"/>
        <v>#DIV/0!</v>
      </c>
      <c r="BQ1400" s="28">
        <f t="shared" si="1159"/>
        <v>0</v>
      </c>
    </row>
    <row r="1401" spans="1:69" x14ac:dyDescent="0.2">
      <c r="A1401" s="1" t="s">
        <v>3870</v>
      </c>
      <c r="B1401" s="8" t="s">
        <v>3871</v>
      </c>
      <c r="C1401" t="s">
        <v>34</v>
      </c>
      <c r="D1401" s="38">
        <v>2.415</v>
      </c>
      <c r="E1401" s="52" t="s">
        <v>1748</v>
      </c>
      <c r="F1401" s="15" t="s">
        <v>3872</v>
      </c>
      <c r="G1401" s="8">
        <v>1672</v>
      </c>
      <c r="H1401" s="8">
        <v>157</v>
      </c>
      <c r="I1401" s="8">
        <v>398</v>
      </c>
      <c r="J1401" s="8">
        <v>47</v>
      </c>
      <c r="K1401" s="8">
        <v>162</v>
      </c>
      <c r="L1401" s="8">
        <v>25</v>
      </c>
      <c r="M1401" s="8">
        <v>53</v>
      </c>
      <c r="N1401" s="8">
        <v>12</v>
      </c>
      <c r="O1401" s="8">
        <v>130</v>
      </c>
      <c r="P1401" s="8">
        <v>84</v>
      </c>
      <c r="Q1401" s="36">
        <f t="shared" si="1160"/>
        <v>1515</v>
      </c>
      <c r="R1401" s="36">
        <f t="shared" si="1148"/>
        <v>351</v>
      </c>
      <c r="S1401" s="36">
        <f t="shared" si="1149"/>
        <v>137</v>
      </c>
      <c r="T1401" s="36">
        <f t="shared" si="1150"/>
        <v>41</v>
      </c>
      <c r="U1401" s="36">
        <f t="shared" si="1151"/>
        <v>46</v>
      </c>
      <c r="V1401" s="36">
        <f t="shared" si="1152"/>
        <v>9518</v>
      </c>
      <c r="W1401" s="45">
        <f t="shared" si="1153"/>
        <v>2090</v>
      </c>
      <c r="X1401" s="50">
        <f t="shared" si="1154"/>
        <v>4.5540669856459326</v>
      </c>
      <c r="Y1401" s="46">
        <f t="shared" si="1119"/>
        <v>0.19885625329090489</v>
      </c>
      <c r="Z1401" s="46">
        <f t="shared" si="1120"/>
        <v>0.30699022458277009</v>
      </c>
      <c r="AA1401" s="46">
        <f t="shared" si="1121"/>
        <v>2.4151241958746352</v>
      </c>
      <c r="AB1401" s="46">
        <f t="shared" si="1122"/>
        <v>6.5232581671665004</v>
      </c>
      <c r="AC1401" s="46">
        <f t="shared" si="1123"/>
        <v>12.631392138458367</v>
      </c>
      <c r="AD1401" s="46">
        <f t="shared" si="1124"/>
        <v>301.2672237357209</v>
      </c>
      <c r="AE1401" s="46">
        <f t="shared" si="1125"/>
        <v>107.7535688285523</v>
      </c>
      <c r="AF1401" s="46">
        <f t="shared" si="1126"/>
        <v>330.87201483482505</v>
      </c>
      <c r="AG1401" s="46">
        <f t="shared" si="1127"/>
        <v>267.4535848538265</v>
      </c>
      <c r="AH1401" s="46">
        <f t="shared" si="1128"/>
        <v>581.04403836908489</v>
      </c>
      <c r="AI1401" s="46">
        <f t="shared" si="1155"/>
        <v>0.76035922959406876</v>
      </c>
      <c r="AJ1401" s="47">
        <f t="shared" si="1161"/>
        <v>0.87198579666991638</v>
      </c>
      <c r="AK1401" s="47">
        <f t="shared" si="1162"/>
        <v>202.62511698618346</v>
      </c>
      <c r="AL1401" s="47">
        <f t="shared" si="1163"/>
        <v>-90.04626495216236</v>
      </c>
      <c r="AM1401" s="47">
        <f t="shared" si="1164"/>
        <v>-775.53524143219136</v>
      </c>
      <c r="AN1401" s="47">
        <f t="shared" si="1165"/>
        <v>-1030.2733681764564</v>
      </c>
      <c r="AO1401" s="47">
        <f t="shared" si="1166"/>
        <v>-3114.6297360199742</v>
      </c>
      <c r="AP1401" s="47">
        <f t="shared" si="1167"/>
        <v>4.7915646453141708E-4</v>
      </c>
      <c r="AQ1401" s="47">
        <f t="shared" si="1156"/>
        <v>-2.3037169569145979</v>
      </c>
      <c r="AR1401" s="1">
        <f t="shared" si="1168"/>
        <v>157</v>
      </c>
      <c r="AS1401" s="1">
        <f t="shared" si="1137"/>
        <v>47</v>
      </c>
      <c r="AT1401" s="1">
        <f t="shared" si="1138"/>
        <v>25</v>
      </c>
      <c r="AU1401" s="1">
        <f t="shared" si="1139"/>
        <v>12</v>
      </c>
      <c r="AV1401" s="1">
        <f t="shared" si="1140"/>
        <v>84</v>
      </c>
      <c r="AW1401" s="27">
        <f t="shared" si="1129"/>
        <v>325</v>
      </c>
      <c r="AX1401" s="41">
        <f t="shared" si="1157"/>
        <v>3.5569230769230771</v>
      </c>
      <c r="AY1401" s="29">
        <f t="shared" si="1130"/>
        <v>2.0824710059171592</v>
      </c>
      <c r="AZ1401" s="29">
        <f t="shared" si="1131"/>
        <v>0.19631715976331349</v>
      </c>
      <c r="BA1401" s="29">
        <f t="shared" si="1132"/>
        <v>0.31016331360946764</v>
      </c>
      <c r="BB1401" s="29">
        <f t="shared" si="1133"/>
        <v>2.4240094674556216</v>
      </c>
      <c r="BC1401" s="29">
        <f t="shared" si="1134"/>
        <v>6.5378556213017758</v>
      </c>
      <c r="BD1401" s="29">
        <f t="shared" si="1135"/>
        <v>326.94794792899398</v>
      </c>
      <c r="BE1401" s="29">
        <f t="shared" si="1135"/>
        <v>9.226906508875734</v>
      </c>
      <c r="BF1401" s="29">
        <f t="shared" si="1135"/>
        <v>7.7540828402366913</v>
      </c>
      <c r="BG1401" s="29">
        <f t="shared" ref="BG1401:BH1464" si="1169">AU1401*BB1401</f>
        <v>29.088113609467459</v>
      </c>
      <c r="BH1401" s="29">
        <f t="shared" si="1136"/>
        <v>549.17987218934911</v>
      </c>
      <c r="BI1401" s="29">
        <f t="shared" si="1158"/>
        <v>2.8462867996201329</v>
      </c>
      <c r="BJ1401" s="28">
        <f t="shared" si="1141"/>
        <v>1.6870941881294397</v>
      </c>
      <c r="BK1401" s="28">
        <f t="shared" si="1142"/>
        <v>98.253970533782265</v>
      </c>
      <c r="BL1401" s="28">
        <f t="shared" si="1143"/>
        <v>0.85136788394968499</v>
      </c>
      <c r="BM1401" s="28">
        <f t="shared" si="1144"/>
        <v>-0.89930635495340938</v>
      </c>
      <c r="BN1401" s="28">
        <f t="shared" si="1145"/>
        <v>-9.4311515940927571</v>
      </c>
      <c r="BO1401" s="28">
        <f t="shared" si="1146"/>
        <v>-292.42485720192639</v>
      </c>
      <c r="BP1401" s="28">
        <f t="shared" si="1147"/>
        <v>3.1055307113098652E-3</v>
      </c>
      <c r="BQ1401" s="28">
        <f t="shared" si="1159"/>
        <v>-0.63244125710261812</v>
      </c>
    </row>
    <row r="1402" spans="1:69" x14ac:dyDescent="0.2">
      <c r="A1402" s="1" t="s">
        <v>3870</v>
      </c>
      <c r="B1402" s="8" t="s">
        <v>3873</v>
      </c>
      <c r="C1402" t="s">
        <v>34</v>
      </c>
      <c r="D1402" s="38">
        <v>1.853</v>
      </c>
      <c r="E1402" s="52" t="s">
        <v>3874</v>
      </c>
      <c r="F1402" s="8" t="s">
        <v>3875</v>
      </c>
      <c r="G1402" s="8">
        <v>1337</v>
      </c>
      <c r="H1402" s="8">
        <v>127</v>
      </c>
      <c r="I1402" s="8">
        <v>305</v>
      </c>
      <c r="J1402" s="8">
        <v>24</v>
      </c>
      <c r="K1402" s="8">
        <v>138</v>
      </c>
      <c r="L1402" s="8">
        <v>12</v>
      </c>
      <c r="M1402" s="8">
        <v>32</v>
      </c>
      <c r="N1402" s="8">
        <v>6</v>
      </c>
      <c r="O1402" s="8">
        <v>41</v>
      </c>
      <c r="P1402" s="8">
        <v>15</v>
      </c>
      <c r="Q1402" s="36">
        <f t="shared" si="1160"/>
        <v>1210</v>
      </c>
      <c r="R1402" s="36">
        <f t="shared" si="1148"/>
        <v>281</v>
      </c>
      <c r="S1402" s="36">
        <f t="shared" si="1149"/>
        <v>126</v>
      </c>
      <c r="T1402" s="36">
        <f t="shared" si="1150"/>
        <v>26</v>
      </c>
      <c r="U1402" s="36">
        <f t="shared" si="1151"/>
        <v>26</v>
      </c>
      <c r="V1402" s="36">
        <f t="shared" si="1152"/>
        <v>7630</v>
      </c>
      <c r="W1402" s="45">
        <f t="shared" si="1153"/>
        <v>1669</v>
      </c>
      <c r="X1402" s="50">
        <f t="shared" si="1154"/>
        <v>4.5715997603355305</v>
      </c>
      <c r="Y1402" s="46">
        <f t="shared" ref="Y1402:Y1465" si="1170">(5-X1402)*(5-X1402)</f>
        <v>0.1835267653445749</v>
      </c>
      <c r="Z1402" s="46">
        <f t="shared" ref="Z1402:Z1465" si="1171">(4-X1402)*(4-X1402)</f>
        <v>0.32672628601563591</v>
      </c>
      <c r="AA1402" s="46">
        <f t="shared" ref="AA1402:AA1465" si="1172">(3-X1402)*(3-X1402)</f>
        <v>2.4699258066866969</v>
      </c>
      <c r="AB1402" s="46">
        <f t="shared" ref="AB1402:AB1465" si="1173">(2-X1402)*(2-X1402)</f>
        <v>6.6131253273577579</v>
      </c>
      <c r="AC1402" s="46">
        <f t="shared" ref="AC1402:AC1465" si="1174">(1-X1402)*(1-X1402)</f>
        <v>12.756324848028818</v>
      </c>
      <c r="AD1402" s="46">
        <f t="shared" ref="AD1402:AD1465" si="1175">Q1402*Y1402</f>
        <v>222.06738606693563</v>
      </c>
      <c r="AE1402" s="46">
        <f t="shared" ref="AE1402:AE1465" si="1176">R1402*Z1402</f>
        <v>91.810086370393691</v>
      </c>
      <c r="AF1402" s="46">
        <f t="shared" ref="AF1402:AF1465" si="1177">S1402*AA1402</f>
        <v>311.21065164252383</v>
      </c>
      <c r="AG1402" s="46">
        <f t="shared" ref="AG1402:AG1465" si="1178">T1402*AB1402</f>
        <v>171.9412585113017</v>
      </c>
      <c r="AH1402" s="46">
        <f t="shared" ref="AH1402:AH1433" si="1179">U1402*AC1402</f>
        <v>331.66444604874926</v>
      </c>
      <c r="AI1402" s="46">
        <f t="shared" si="1155"/>
        <v>0.67667495721816784</v>
      </c>
      <c r="AJ1402" s="47">
        <f t="shared" si="1161"/>
        <v>0.82260255118627479</v>
      </c>
      <c r="AK1402" s="47">
        <f t="shared" si="1162"/>
        <v>170.90876244367732</v>
      </c>
      <c r="AL1402" s="47">
        <f t="shared" si="1163"/>
        <v>-94.278416117746914</v>
      </c>
      <c r="AM1402" s="47">
        <f t="shared" si="1164"/>
        <v>-878.67091421897624</v>
      </c>
      <c r="AN1402" s="47">
        <f t="shared" si="1165"/>
        <v>-794.35260037736361</v>
      </c>
      <c r="AO1402" s="47">
        <f t="shared" si="1166"/>
        <v>-2128.097625725919</v>
      </c>
      <c r="AP1402" s="47">
        <f t="shared" si="1167"/>
        <v>6.0023966429735641E-4</v>
      </c>
      <c r="AQ1402" s="47">
        <f t="shared" si="1156"/>
        <v>-2.2355871038669508</v>
      </c>
      <c r="AR1402" s="1">
        <f t="shared" si="1168"/>
        <v>127</v>
      </c>
      <c r="AS1402" s="1">
        <f t="shared" si="1137"/>
        <v>24</v>
      </c>
      <c r="AT1402" s="1">
        <f t="shared" si="1138"/>
        <v>12</v>
      </c>
      <c r="AU1402" s="1">
        <f t="shared" si="1139"/>
        <v>6</v>
      </c>
      <c r="AV1402" s="1">
        <f t="shared" si="1140"/>
        <v>15</v>
      </c>
      <c r="AW1402" s="27">
        <f t="shared" ref="AW1402:AW1465" si="1180">AR1402+AS1402+AT1402+AU1402+AV1402</f>
        <v>184</v>
      </c>
      <c r="AX1402" s="41">
        <f t="shared" si="1157"/>
        <v>4.3152173913043477</v>
      </c>
      <c r="AY1402" s="29">
        <f t="shared" ref="AY1402:AY1465" si="1181">(5-AX1402)*(5-AX1402)</f>
        <v>0.4689272211720229</v>
      </c>
      <c r="AZ1402" s="29">
        <f t="shared" ref="AZ1402:AZ1465" si="1182">(4-AX1402)*(4-AX1402)</f>
        <v>9.9362003780718244E-2</v>
      </c>
      <c r="BA1402" s="29">
        <f t="shared" ref="BA1402:BA1465" si="1183">(3-AX1402)*(3-AX1402)</f>
        <v>1.7297967863894135</v>
      </c>
      <c r="BB1402" s="29">
        <f t="shared" ref="BB1402:BB1465" si="1184">(2-AX1402)*(2-AX1402)</f>
        <v>5.3602315689981088</v>
      </c>
      <c r="BC1402" s="29">
        <f t="shared" ref="BC1402:BC1465" si="1185">(1-AX1402)*(1-AX1402)</f>
        <v>10.990666351606805</v>
      </c>
      <c r="BD1402" s="29">
        <f t="shared" ref="BD1402:BH1465" si="1186">AR1402*AY1402</f>
        <v>59.553757088846908</v>
      </c>
      <c r="BE1402" s="29">
        <f t="shared" si="1186"/>
        <v>2.3846880907372379</v>
      </c>
      <c r="BF1402" s="29">
        <f t="shared" si="1186"/>
        <v>20.757561436672962</v>
      </c>
      <c r="BG1402" s="29">
        <f t="shared" si="1169"/>
        <v>32.161389413988651</v>
      </c>
      <c r="BH1402" s="29">
        <f t="shared" si="1169"/>
        <v>164.85999527410206</v>
      </c>
      <c r="BI1402" s="29">
        <f t="shared" si="1158"/>
        <v>1.5285103349964362</v>
      </c>
      <c r="BJ1402" s="28">
        <f t="shared" si="1141"/>
        <v>1.2363293796543202</v>
      </c>
      <c r="BK1402" s="28">
        <f t="shared" si="1142"/>
        <v>21.580391440459021</v>
      </c>
      <c r="BL1402" s="28">
        <f t="shared" si="1143"/>
        <v>-0.3977765567220603</v>
      </c>
      <c r="BM1402" s="28">
        <f t="shared" si="1144"/>
        <v>-14.446788195561341</v>
      </c>
      <c r="BN1402" s="28">
        <f t="shared" si="1145"/>
        <v>-39.402521015720588</v>
      </c>
      <c r="BO1402" s="28">
        <f t="shared" si="1146"/>
        <v>-289.21760521306385</v>
      </c>
      <c r="BP1402" s="28">
        <f t="shared" si="1147"/>
        <v>5.5245301146940491E-3</v>
      </c>
      <c r="BQ1402" s="28">
        <f t="shared" si="1159"/>
        <v>-1.7782595062592934</v>
      </c>
    </row>
    <row r="1403" spans="1:69" x14ac:dyDescent="0.2">
      <c r="A1403" s="1" t="s">
        <v>3870</v>
      </c>
      <c r="B1403" s="8" t="s">
        <v>3876</v>
      </c>
      <c r="C1403" t="s">
        <v>49</v>
      </c>
      <c r="D1403" s="38">
        <v>1.1859999999999999</v>
      </c>
      <c r="E1403" s="52" t="s">
        <v>3877</v>
      </c>
      <c r="F1403" s="8" t="s">
        <v>3878</v>
      </c>
      <c r="G1403" s="8">
        <v>891</v>
      </c>
      <c r="H1403" s="8">
        <v>66</v>
      </c>
      <c r="I1403" s="8">
        <v>174</v>
      </c>
      <c r="J1403" s="8">
        <v>4</v>
      </c>
      <c r="K1403" s="8">
        <v>74</v>
      </c>
      <c r="L1403" s="8">
        <v>7</v>
      </c>
      <c r="M1403" s="8">
        <v>26</v>
      </c>
      <c r="N1403" s="8">
        <v>9</v>
      </c>
      <c r="O1403" s="8">
        <v>21</v>
      </c>
      <c r="P1403" s="8">
        <v>10</v>
      </c>
      <c r="Q1403" s="36">
        <f t="shared" si="1160"/>
        <v>825</v>
      </c>
      <c r="R1403" s="36">
        <f t="shared" si="1148"/>
        <v>170</v>
      </c>
      <c r="S1403" s="36">
        <f t="shared" si="1149"/>
        <v>67</v>
      </c>
      <c r="T1403" s="36">
        <f t="shared" si="1150"/>
        <v>17</v>
      </c>
      <c r="U1403" s="36">
        <f t="shared" si="1151"/>
        <v>11</v>
      </c>
      <c r="V1403" s="36">
        <f t="shared" si="1152"/>
        <v>5051</v>
      </c>
      <c r="W1403" s="45">
        <f t="shared" si="1153"/>
        <v>1090</v>
      </c>
      <c r="X1403" s="50">
        <f t="shared" si="1154"/>
        <v>4.6339449541284408</v>
      </c>
      <c r="Y1403" s="46">
        <f t="shared" si="1170"/>
        <v>0.13399629660802934</v>
      </c>
      <c r="Z1403" s="46">
        <f t="shared" si="1171"/>
        <v>0.40188620486491089</v>
      </c>
      <c r="AA1403" s="46">
        <f t="shared" si="1172"/>
        <v>2.6697761131217925</v>
      </c>
      <c r="AB1403" s="46">
        <f t="shared" si="1173"/>
        <v>6.9376660213786741</v>
      </c>
      <c r="AC1403" s="46">
        <f t="shared" si="1174"/>
        <v>13.205555929635555</v>
      </c>
      <c r="AD1403" s="46">
        <f t="shared" si="1175"/>
        <v>110.5469447016242</v>
      </c>
      <c r="AE1403" s="46">
        <f t="shared" si="1176"/>
        <v>68.320654827034858</v>
      </c>
      <c r="AF1403" s="46">
        <f t="shared" si="1177"/>
        <v>178.87499957916009</v>
      </c>
      <c r="AG1403" s="46">
        <f t="shared" si="1178"/>
        <v>117.94032236343746</v>
      </c>
      <c r="AH1403" s="46">
        <f t="shared" si="1179"/>
        <v>145.26111522599109</v>
      </c>
      <c r="AI1403" s="46">
        <f t="shared" si="1155"/>
        <v>0.57019654425826238</v>
      </c>
      <c r="AJ1403" s="47">
        <f t="shared" si="1161"/>
        <v>0.75511359692317981</v>
      </c>
      <c r="AK1403" s="47">
        <f t="shared" si="1162"/>
        <v>93.984507606023655</v>
      </c>
      <c r="AL1403" s="47">
        <f t="shared" si="1163"/>
        <v>-100.59275400960858</v>
      </c>
      <c r="AM1403" s="47">
        <f t="shared" si="1164"/>
        <v>-678.81307033880819</v>
      </c>
      <c r="AN1403" s="47">
        <f t="shared" si="1165"/>
        <v>-721.49301965563677</v>
      </c>
      <c r="AO1403" s="47">
        <f t="shared" si="1166"/>
        <v>-1226.0010643507903</v>
      </c>
      <c r="AP1403" s="47">
        <f t="shared" si="1167"/>
        <v>9.1996164857127422E-4</v>
      </c>
      <c r="AQ1403" s="47">
        <f t="shared" si="1156"/>
        <v>-2.4221811926215819</v>
      </c>
      <c r="AR1403" s="1">
        <f t="shared" si="1168"/>
        <v>66</v>
      </c>
      <c r="AS1403" s="1">
        <f t="shared" si="1137"/>
        <v>4</v>
      </c>
      <c r="AT1403" s="1">
        <f t="shared" si="1138"/>
        <v>7</v>
      </c>
      <c r="AU1403" s="1">
        <f t="shared" si="1139"/>
        <v>9</v>
      </c>
      <c r="AV1403" s="1">
        <f t="shared" si="1140"/>
        <v>10</v>
      </c>
      <c r="AW1403" s="27">
        <f t="shared" si="1180"/>
        <v>96</v>
      </c>
      <c r="AX1403" s="41">
        <f t="shared" si="1157"/>
        <v>4.114583333333333</v>
      </c>
      <c r="AY1403" s="29">
        <f t="shared" si="1181"/>
        <v>0.7839626736111116</v>
      </c>
      <c r="AZ1403" s="29">
        <f t="shared" si="1182"/>
        <v>1.312934027777771E-2</v>
      </c>
      <c r="BA1403" s="29">
        <f t="shared" si="1183"/>
        <v>1.2422960069444438</v>
      </c>
      <c r="BB1403" s="29">
        <f t="shared" si="1184"/>
        <v>4.4714626736111098</v>
      </c>
      <c r="BC1403" s="29">
        <f t="shared" si="1185"/>
        <v>9.7006293402777768</v>
      </c>
      <c r="BD1403" s="29">
        <f t="shared" si="1186"/>
        <v>51.741536458333364</v>
      </c>
      <c r="BE1403" s="29">
        <f t="shared" si="1186"/>
        <v>5.2517361111110841E-2</v>
      </c>
      <c r="BF1403" s="29">
        <f t="shared" si="1186"/>
        <v>8.6960720486111072</v>
      </c>
      <c r="BG1403" s="29">
        <f t="shared" si="1169"/>
        <v>40.243164062499986</v>
      </c>
      <c r="BH1403" s="29">
        <f t="shared" si="1169"/>
        <v>97.006293402777771</v>
      </c>
      <c r="BI1403" s="29">
        <f t="shared" si="1158"/>
        <v>2.0814692982456142</v>
      </c>
      <c r="BJ1403" s="28">
        <f t="shared" si="1141"/>
        <v>1.4427298077760833</v>
      </c>
      <c r="BK1403" s="28">
        <f t="shared" si="1142"/>
        <v>15.255695069361384</v>
      </c>
      <c r="BL1403" s="28">
        <f t="shared" si="1143"/>
        <v>-2.0038690314324839E-3</v>
      </c>
      <c r="BM1403" s="28">
        <f t="shared" si="1144"/>
        <v>-3.2276070828535177</v>
      </c>
      <c r="BN1403" s="28">
        <f t="shared" si="1145"/>
        <v>-28.337524586792529</v>
      </c>
      <c r="BO1403" s="28">
        <f t="shared" si="1146"/>
        <v>-100.6108577919796</v>
      </c>
      <c r="BP1403" s="28">
        <f t="shared" si="1147"/>
        <v>1.0750279955207167E-2</v>
      </c>
      <c r="BQ1403" s="28">
        <f t="shared" si="1159"/>
        <v>-1.256947439315161</v>
      </c>
    </row>
    <row r="1404" spans="1:69" x14ac:dyDescent="0.2">
      <c r="A1404" s="1" t="s">
        <v>3870</v>
      </c>
      <c r="B1404" s="8" t="s">
        <v>3879</v>
      </c>
      <c r="C1404" t="s">
        <v>294</v>
      </c>
      <c r="D1404" s="38">
        <v>5.6219999999999999</v>
      </c>
      <c r="E1404" s="52" t="s">
        <v>1661</v>
      </c>
      <c r="F1404" s="8" t="s">
        <v>3880</v>
      </c>
      <c r="G1404" s="8" t="s">
        <v>50</v>
      </c>
      <c r="H1404" s="8"/>
      <c r="I1404" s="8">
        <v>729</v>
      </c>
      <c r="J1404" s="8">
        <v>76</v>
      </c>
      <c r="K1404" s="8">
        <v>196</v>
      </c>
      <c r="L1404" s="8">
        <v>15</v>
      </c>
      <c r="M1404" s="8">
        <v>46</v>
      </c>
      <c r="N1404" s="8">
        <v>15</v>
      </c>
      <c r="O1404" s="8">
        <v>60</v>
      </c>
      <c r="P1404" s="8">
        <v>15</v>
      </c>
      <c r="Q1404" s="36">
        <f t="shared" si="1160"/>
        <v>0</v>
      </c>
      <c r="R1404" s="36">
        <f t="shared" si="1148"/>
        <v>653</v>
      </c>
      <c r="S1404" s="36">
        <f t="shared" si="1149"/>
        <v>181</v>
      </c>
      <c r="T1404" s="36">
        <f t="shared" si="1150"/>
        <v>31</v>
      </c>
      <c r="U1404" s="36">
        <f t="shared" si="1151"/>
        <v>45</v>
      </c>
      <c r="V1404" s="36">
        <f t="shared" si="1152"/>
        <v>3262</v>
      </c>
      <c r="W1404" s="45">
        <f t="shared" si="1153"/>
        <v>910</v>
      </c>
      <c r="X1404" s="50">
        <f t="shared" si="1154"/>
        <v>3.5846153846153848</v>
      </c>
      <c r="Y1404" s="46">
        <f t="shared" si="1170"/>
        <v>2.0033136094674551</v>
      </c>
      <c r="Z1404" s="46">
        <f t="shared" si="1171"/>
        <v>0.17254437869822473</v>
      </c>
      <c r="AA1404" s="46">
        <f t="shared" si="1172"/>
        <v>0.34177514792899427</v>
      </c>
      <c r="AB1404" s="46">
        <f t="shared" si="1173"/>
        <v>2.5110059171597636</v>
      </c>
      <c r="AC1404" s="46">
        <f t="shared" si="1174"/>
        <v>6.6802366863905336</v>
      </c>
      <c r="AD1404" s="46">
        <f t="shared" si="1175"/>
        <v>0</v>
      </c>
      <c r="AE1404" s="46">
        <f t="shared" si="1176"/>
        <v>112.67147928994075</v>
      </c>
      <c r="AF1404" s="46">
        <f t="shared" si="1177"/>
        <v>61.861301775147965</v>
      </c>
      <c r="AG1404" s="46">
        <f t="shared" si="1178"/>
        <v>77.841183431952672</v>
      </c>
      <c r="AH1404" s="46">
        <f t="shared" si="1179"/>
        <v>300.61065088757402</v>
      </c>
      <c r="AI1404" s="46">
        <f t="shared" si="1155"/>
        <v>0.60834391131420829</v>
      </c>
      <c r="AJ1404" s="47">
        <f t="shared" si="1161"/>
        <v>0.77996404488553717</v>
      </c>
      <c r="AK1404" s="47">
        <f t="shared" si="1162"/>
        <v>0</v>
      </c>
      <c r="AL1404" s="47">
        <f t="shared" si="1163"/>
        <v>98.63718177029584</v>
      </c>
      <c r="AM1404" s="47">
        <f t="shared" si="1164"/>
        <v>-76.219403603473609</v>
      </c>
      <c r="AN1404" s="47">
        <f t="shared" si="1165"/>
        <v>-259.96180840390764</v>
      </c>
      <c r="AO1404" s="47">
        <f t="shared" si="1166"/>
        <v>-1637.4820216070461</v>
      </c>
      <c r="AP1404" s="47">
        <f t="shared" si="1167"/>
        <v>1.1025331608050673E-3</v>
      </c>
      <c r="AQ1404" s="47">
        <f t="shared" si="1156"/>
        <v>-2.0672783995315562</v>
      </c>
      <c r="AR1404" s="1">
        <f t="shared" si="1168"/>
        <v>0</v>
      </c>
      <c r="AS1404" s="1">
        <f t="shared" si="1137"/>
        <v>76</v>
      </c>
      <c r="AT1404" s="1">
        <f t="shared" si="1138"/>
        <v>15</v>
      </c>
      <c r="AU1404" s="1">
        <f t="shared" si="1139"/>
        <v>15</v>
      </c>
      <c r="AV1404" s="1">
        <f t="shared" si="1140"/>
        <v>15</v>
      </c>
      <c r="AW1404" s="27">
        <f t="shared" si="1180"/>
        <v>121</v>
      </c>
      <c r="AX1404" s="41">
        <f t="shared" si="1157"/>
        <v>3.2561983471074378</v>
      </c>
      <c r="AY1404" s="29">
        <f t="shared" si="1181"/>
        <v>3.0408442046308317</v>
      </c>
      <c r="AZ1404" s="29">
        <f t="shared" si="1182"/>
        <v>0.55324089884570748</v>
      </c>
      <c r="BA1404" s="29">
        <f t="shared" si="1183"/>
        <v>6.5637593060583199E-2</v>
      </c>
      <c r="BB1404" s="29">
        <f t="shared" si="1184"/>
        <v>1.5780342872754589</v>
      </c>
      <c r="BC1404" s="29">
        <f t="shared" si="1185"/>
        <v>5.0904309814903348</v>
      </c>
      <c r="BD1404" s="29">
        <f t="shared" si="1186"/>
        <v>0</v>
      </c>
      <c r="BE1404" s="29">
        <f t="shared" si="1186"/>
        <v>42.046308312273766</v>
      </c>
      <c r="BF1404" s="29">
        <f t="shared" si="1186"/>
        <v>0.98456389590874793</v>
      </c>
      <c r="BG1404" s="29">
        <f t="shared" si="1169"/>
        <v>23.670514309131885</v>
      </c>
      <c r="BH1404" s="29">
        <f t="shared" si="1169"/>
        <v>76.356464722355028</v>
      </c>
      <c r="BI1404" s="29">
        <f t="shared" si="1158"/>
        <v>1.1921487603305787</v>
      </c>
      <c r="BJ1404" s="28">
        <f t="shared" si="1141"/>
        <v>1.0918556499513012</v>
      </c>
      <c r="BK1404" s="28">
        <f t="shared" si="1142"/>
        <v>0</v>
      </c>
      <c r="BL1404" s="28">
        <f t="shared" si="1143"/>
        <v>24.026434814481981</v>
      </c>
      <c r="BM1404" s="28">
        <f t="shared" si="1144"/>
        <v>-0.19378696111063207</v>
      </c>
      <c r="BN1404" s="28">
        <f t="shared" si="1145"/>
        <v>-22.843899175053121</v>
      </c>
      <c r="BO1404" s="28">
        <f t="shared" si="1146"/>
        <v>-132.35105635660804</v>
      </c>
      <c r="BP1404" s="28">
        <f t="shared" si="1147"/>
        <v>8.4733893557422963E-3</v>
      </c>
      <c r="BQ1404" s="28">
        <f t="shared" si="1159"/>
        <v>-1.1130839796269656</v>
      </c>
    </row>
    <row r="1405" spans="1:69" x14ac:dyDescent="0.2">
      <c r="A1405" s="1" t="s">
        <v>3870</v>
      </c>
      <c r="B1405" s="8" t="s">
        <v>3881</v>
      </c>
      <c r="C1405" t="s">
        <v>34</v>
      </c>
      <c r="D1405" s="38">
        <v>2.472</v>
      </c>
      <c r="E1405" s="52" t="s">
        <v>3882</v>
      </c>
      <c r="F1405" s="8" t="s">
        <v>3883</v>
      </c>
      <c r="G1405" s="8">
        <v>1722</v>
      </c>
      <c r="H1405" s="8">
        <v>238</v>
      </c>
      <c r="I1405" s="8">
        <v>407</v>
      </c>
      <c r="J1405" s="8">
        <v>47</v>
      </c>
      <c r="K1405" s="8">
        <v>189</v>
      </c>
      <c r="L1405" s="8">
        <v>23</v>
      </c>
      <c r="M1405" s="8">
        <v>64</v>
      </c>
      <c r="N1405" s="8">
        <v>16</v>
      </c>
      <c r="O1405" s="8">
        <v>90</v>
      </c>
      <c r="P1405" s="8">
        <v>46</v>
      </c>
      <c r="Q1405" s="36">
        <f t="shared" si="1160"/>
        <v>1484</v>
      </c>
      <c r="R1405" s="36">
        <f t="shared" si="1148"/>
        <v>360</v>
      </c>
      <c r="S1405" s="36">
        <f t="shared" si="1149"/>
        <v>166</v>
      </c>
      <c r="T1405" s="36">
        <f t="shared" si="1150"/>
        <v>48</v>
      </c>
      <c r="U1405" s="36">
        <f t="shared" si="1151"/>
        <v>44</v>
      </c>
      <c r="V1405" s="36">
        <f t="shared" si="1152"/>
        <v>9498</v>
      </c>
      <c r="W1405" s="45">
        <f t="shared" si="1153"/>
        <v>2102</v>
      </c>
      <c r="X1405" s="50">
        <f t="shared" si="1154"/>
        <v>4.5185537583254041</v>
      </c>
      <c r="Y1405" s="46">
        <f t="shared" si="1170"/>
        <v>0.23179048362259344</v>
      </c>
      <c r="Z1405" s="46">
        <f t="shared" si="1171"/>
        <v>0.26889800027340155</v>
      </c>
      <c r="AA1405" s="46">
        <f t="shared" si="1172"/>
        <v>2.3060055169242095</v>
      </c>
      <c r="AB1405" s="46">
        <f t="shared" si="1173"/>
        <v>6.3431130335750181</v>
      </c>
      <c r="AC1405" s="46">
        <f t="shared" si="1174"/>
        <v>12.380220550225825</v>
      </c>
      <c r="AD1405" s="46">
        <f t="shared" si="1175"/>
        <v>343.97707769592864</v>
      </c>
      <c r="AE1405" s="46">
        <f t="shared" si="1176"/>
        <v>96.803280098424551</v>
      </c>
      <c r="AF1405" s="46">
        <f t="shared" si="1177"/>
        <v>382.79691580941881</v>
      </c>
      <c r="AG1405" s="46">
        <f t="shared" si="1178"/>
        <v>304.46942561160085</v>
      </c>
      <c r="AH1405" s="46">
        <f t="shared" si="1179"/>
        <v>544.72970420993636</v>
      </c>
      <c r="AI1405" s="46">
        <f t="shared" si="1155"/>
        <v>0.79618105827001862</v>
      </c>
      <c r="AJ1405" s="47">
        <f t="shared" si="1161"/>
        <v>0.89228978379785262</v>
      </c>
      <c r="AK1405" s="47">
        <f t="shared" si="1162"/>
        <v>233.10926852328603</v>
      </c>
      <c r="AL1405" s="47">
        <f t="shared" si="1163"/>
        <v>-70.658774001344796</v>
      </c>
      <c r="AM1405" s="47">
        <f t="shared" si="1164"/>
        <v>-818.24025033986425</v>
      </c>
      <c r="AN1405" s="47">
        <f t="shared" si="1165"/>
        <v>-1079.3869210658715</v>
      </c>
      <c r="AO1405" s="47">
        <f t="shared" si="1166"/>
        <v>-2697.9101814541914</v>
      </c>
      <c r="AP1405" s="47">
        <f t="shared" si="1167"/>
        <v>4.7641712563178533E-4</v>
      </c>
      <c r="AQ1405" s="47">
        <f t="shared" si="1156"/>
        <v>-2.1119984987254248</v>
      </c>
      <c r="AR1405" s="1">
        <f t="shared" si="1168"/>
        <v>238</v>
      </c>
      <c r="AS1405" s="1">
        <f t="shared" si="1137"/>
        <v>47</v>
      </c>
      <c r="AT1405" s="1">
        <f t="shared" si="1138"/>
        <v>23</v>
      </c>
      <c r="AU1405" s="1">
        <f t="shared" si="1139"/>
        <v>16</v>
      </c>
      <c r="AV1405" s="1">
        <f t="shared" si="1140"/>
        <v>46</v>
      </c>
      <c r="AW1405" s="27">
        <f t="shared" si="1180"/>
        <v>370</v>
      </c>
      <c r="AX1405" s="41">
        <f t="shared" si="1157"/>
        <v>4.1216216216216219</v>
      </c>
      <c r="AY1405" s="29">
        <f t="shared" si="1181"/>
        <v>0.77154857560262913</v>
      </c>
      <c r="AZ1405" s="29">
        <f t="shared" si="1182"/>
        <v>1.4791818845872976E-2</v>
      </c>
      <c r="BA1405" s="29">
        <f t="shared" si="1183"/>
        <v>1.2580350620891168</v>
      </c>
      <c r="BB1405" s="29">
        <f t="shared" si="1184"/>
        <v>4.5012783053323604</v>
      </c>
      <c r="BC1405" s="29">
        <f t="shared" si="1185"/>
        <v>9.7445215485756052</v>
      </c>
      <c r="BD1405" s="29">
        <f t="shared" si="1186"/>
        <v>183.62856099342574</v>
      </c>
      <c r="BE1405" s="29">
        <f t="shared" si="1186"/>
        <v>0.69521548575602987</v>
      </c>
      <c r="BF1405" s="29">
        <f t="shared" si="1186"/>
        <v>28.934806428049686</v>
      </c>
      <c r="BG1405" s="29">
        <f t="shared" si="1169"/>
        <v>72.020452885317766</v>
      </c>
      <c r="BH1405" s="29">
        <f t="shared" si="1169"/>
        <v>448.24799123447781</v>
      </c>
      <c r="BI1405" s="29">
        <f t="shared" si="1158"/>
        <v>1.9878781220244637</v>
      </c>
      <c r="BJ1405" s="28">
        <f t="shared" si="1141"/>
        <v>1.4099213176714733</v>
      </c>
      <c r="BK1405" s="28">
        <f t="shared" si="1142"/>
        <v>57.548927812542871</v>
      </c>
      <c r="BL1405" s="28">
        <f t="shared" si="1143"/>
        <v>-3.0167935858159117E-2</v>
      </c>
      <c r="BM1405" s="28">
        <f t="shared" si="1144"/>
        <v>-11.579300453321936</v>
      </c>
      <c r="BN1405" s="28">
        <f t="shared" si="1145"/>
        <v>-54.517903885561978</v>
      </c>
      <c r="BO1405" s="28">
        <f t="shared" si="1146"/>
        <v>-499.24529551781825</v>
      </c>
      <c r="BP1405" s="28">
        <f t="shared" si="1147"/>
        <v>2.7247555084246493E-3</v>
      </c>
      <c r="BQ1405" s="28">
        <f t="shared" si="1159"/>
        <v>-1.3836955328193592</v>
      </c>
    </row>
    <row r="1406" spans="1:69" x14ac:dyDescent="0.2">
      <c r="A1406" s="1" t="s">
        <v>3870</v>
      </c>
      <c r="B1406" s="8" t="s">
        <v>3884</v>
      </c>
      <c r="C1406" t="s">
        <v>294</v>
      </c>
      <c r="D1406" s="38">
        <v>6.516</v>
      </c>
      <c r="E1406" s="52" t="s">
        <v>3885</v>
      </c>
      <c r="F1406" s="8" t="s">
        <v>3886</v>
      </c>
      <c r="G1406" s="8">
        <v>4998</v>
      </c>
      <c r="H1406" s="8">
        <v>360</v>
      </c>
      <c r="I1406" s="8">
        <v>1.05</v>
      </c>
      <c r="J1406" s="8">
        <v>71</v>
      </c>
      <c r="K1406" s="8">
        <v>318</v>
      </c>
      <c r="L1406" s="8">
        <v>26</v>
      </c>
      <c r="M1406" s="8">
        <v>77</v>
      </c>
      <c r="N1406" s="8">
        <v>17</v>
      </c>
      <c r="O1406" s="8">
        <v>73</v>
      </c>
      <c r="P1406" s="8">
        <v>22</v>
      </c>
      <c r="Q1406" s="36">
        <f t="shared" si="1160"/>
        <v>4638</v>
      </c>
      <c r="R1406" s="36">
        <f t="shared" si="1148"/>
        <v>-69.95</v>
      </c>
      <c r="S1406" s="36">
        <f t="shared" si="1149"/>
        <v>292</v>
      </c>
      <c r="T1406" s="36">
        <f t="shared" si="1150"/>
        <v>60</v>
      </c>
      <c r="U1406" s="36">
        <f t="shared" si="1151"/>
        <v>51</v>
      </c>
      <c r="V1406" s="36">
        <f t="shared" si="1152"/>
        <v>23957.200000000001</v>
      </c>
      <c r="W1406" s="45">
        <f t="shared" si="1153"/>
        <v>4971.05</v>
      </c>
      <c r="X1406" s="50">
        <f t="shared" si="1154"/>
        <v>4.8193440017702498</v>
      </c>
      <c r="Y1406" s="46">
        <f t="shared" si="1170"/>
        <v>3.2636589696387511E-2</v>
      </c>
      <c r="Z1406" s="46">
        <f t="shared" si="1171"/>
        <v>0.67132459323688709</v>
      </c>
      <c r="AA1406" s="46">
        <f t="shared" si="1172"/>
        <v>3.3100125967773866</v>
      </c>
      <c r="AB1406" s="46">
        <f t="shared" si="1173"/>
        <v>7.9487006003178866</v>
      </c>
      <c r="AC1406" s="46">
        <f t="shared" si="1174"/>
        <v>14.587388603858386</v>
      </c>
      <c r="AD1406" s="46">
        <f t="shared" si="1175"/>
        <v>151.36850301184526</v>
      </c>
      <c r="AE1406" s="46">
        <f t="shared" si="1176"/>
        <v>-46.959155296920251</v>
      </c>
      <c r="AF1406" s="46">
        <f t="shared" si="1177"/>
        <v>966.52367825899682</v>
      </c>
      <c r="AG1406" s="46">
        <f t="shared" si="1178"/>
        <v>476.92203601907318</v>
      </c>
      <c r="AH1406" s="46">
        <f t="shared" si="1179"/>
        <v>743.95681879677772</v>
      </c>
      <c r="AI1406" s="46">
        <f t="shared" si="1155"/>
        <v>0.46112451198474314</v>
      </c>
      <c r="AJ1406" s="47">
        <f t="shared" si="1161"/>
        <v>0.67906149352230472</v>
      </c>
      <c r="AK1406" s="47">
        <f t="shared" si="1162"/>
        <v>87.329422613620835</v>
      </c>
      <c r="AL1406" s="47">
        <f t="shared" si="1163"/>
        <v>122.87378655546848</v>
      </c>
      <c r="AM1406" s="47">
        <f t="shared" si="1164"/>
        <v>-5615.6496916700225</v>
      </c>
      <c r="AN1406" s="47">
        <f t="shared" si="1165"/>
        <v>-4294.0603700435622</v>
      </c>
      <c r="AO1406" s="47">
        <f t="shared" si="1166"/>
        <v>-9074.2176545694001</v>
      </c>
      <c r="AP1406" s="47">
        <f t="shared" si="1167"/>
        <v>2.0128620263818305E-4</v>
      </c>
      <c r="AQ1406" s="47">
        <f t="shared" si="1156"/>
        <v>-3.7788917154123509</v>
      </c>
      <c r="AR1406" s="1">
        <f t="shared" si="1168"/>
        <v>360</v>
      </c>
      <c r="AS1406" s="1">
        <f t="shared" si="1137"/>
        <v>71</v>
      </c>
      <c r="AT1406" s="1">
        <f t="shared" si="1138"/>
        <v>26</v>
      </c>
      <c r="AU1406" s="1">
        <f t="shared" si="1139"/>
        <v>17</v>
      </c>
      <c r="AV1406" s="1">
        <f t="shared" si="1140"/>
        <v>22</v>
      </c>
      <c r="AW1406" s="27">
        <f t="shared" si="1180"/>
        <v>496</v>
      </c>
      <c r="AX1406" s="41">
        <f t="shared" si="1157"/>
        <v>4.471774193548387</v>
      </c>
      <c r="AY1406" s="29">
        <f t="shared" si="1181"/>
        <v>0.27902250260145689</v>
      </c>
      <c r="AZ1406" s="29">
        <f t="shared" si="1182"/>
        <v>0.22257088969823094</v>
      </c>
      <c r="BA1406" s="29">
        <f t="shared" si="1183"/>
        <v>2.1661192767950048</v>
      </c>
      <c r="BB1406" s="29">
        <f t="shared" si="1184"/>
        <v>6.1096676638917788</v>
      </c>
      <c r="BC1406" s="29">
        <f t="shared" si="1185"/>
        <v>12.053216050988553</v>
      </c>
      <c r="BD1406" s="29">
        <f t="shared" si="1186"/>
        <v>100.44810093652448</v>
      </c>
      <c r="BE1406" s="29">
        <f t="shared" si="1186"/>
        <v>15.802533168574397</v>
      </c>
      <c r="BF1406" s="29">
        <f t="shared" si="1186"/>
        <v>56.319101196670125</v>
      </c>
      <c r="BG1406" s="29">
        <f t="shared" si="1169"/>
        <v>103.86435028616025</v>
      </c>
      <c r="BH1406" s="29">
        <f t="shared" si="1169"/>
        <v>265.17075312174813</v>
      </c>
      <c r="BI1406" s="29">
        <f t="shared" si="1158"/>
        <v>1.0941511893124793</v>
      </c>
      <c r="BJ1406" s="28">
        <f t="shared" si="1141"/>
        <v>1.0460168207598191</v>
      </c>
      <c r="BK1406" s="28">
        <f t="shared" si="1142"/>
        <v>46.360204190743303</v>
      </c>
      <c r="BL1406" s="28">
        <f t="shared" si="1143"/>
        <v>-6.5139569846062635</v>
      </c>
      <c r="BM1406" s="28">
        <f t="shared" si="1144"/>
        <v>-72.423730906490036</v>
      </c>
      <c r="BN1406" s="28">
        <f t="shared" si="1145"/>
        <v>-224.31550688991271</v>
      </c>
      <c r="BO1406" s="28">
        <f t="shared" si="1146"/>
        <v>-804.37967356012359</v>
      </c>
      <c r="BP1406" s="28">
        <f t="shared" si="1147"/>
        <v>2.0283809757493968E-3</v>
      </c>
      <c r="BQ1406" s="28">
        <f t="shared" si="1159"/>
        <v>-2.1526652820455285</v>
      </c>
    </row>
    <row r="1407" spans="1:69" x14ac:dyDescent="0.2">
      <c r="A1407" s="1" t="s">
        <v>3870</v>
      </c>
      <c r="B1407" s="8" t="s">
        <v>3887</v>
      </c>
      <c r="C1407" t="s">
        <v>18</v>
      </c>
      <c r="D1407" s="38">
        <v>4.0250000000000004</v>
      </c>
      <c r="E1407" s="52" t="s">
        <v>3888</v>
      </c>
      <c r="F1407" s="8" t="s">
        <v>3889</v>
      </c>
      <c r="G1407" s="8">
        <v>2705</v>
      </c>
      <c r="H1407" s="8">
        <v>307</v>
      </c>
      <c r="I1407" s="8">
        <v>673</v>
      </c>
      <c r="J1407" s="8">
        <v>68</v>
      </c>
      <c r="K1407" s="8">
        <v>316</v>
      </c>
      <c r="L1407" s="8">
        <v>47</v>
      </c>
      <c r="M1407" s="8">
        <v>149</v>
      </c>
      <c r="N1407" s="8">
        <v>50</v>
      </c>
      <c r="O1407" s="8">
        <v>182</v>
      </c>
      <c r="P1407" s="8">
        <v>80</v>
      </c>
      <c r="Q1407" s="36">
        <f t="shared" si="1160"/>
        <v>2398</v>
      </c>
      <c r="R1407" s="36">
        <f t="shared" si="1148"/>
        <v>605</v>
      </c>
      <c r="S1407" s="36">
        <f t="shared" si="1149"/>
        <v>269</v>
      </c>
      <c r="T1407" s="36">
        <f t="shared" si="1150"/>
        <v>99</v>
      </c>
      <c r="U1407" s="36">
        <f t="shared" si="1151"/>
        <v>102</v>
      </c>
      <c r="V1407" s="36">
        <f t="shared" si="1152"/>
        <v>15517</v>
      </c>
      <c r="W1407" s="45">
        <f t="shared" si="1153"/>
        <v>3473</v>
      </c>
      <c r="X1407" s="50">
        <f t="shared" si="1154"/>
        <v>4.4678951914771092</v>
      </c>
      <c r="Y1407" s="46">
        <f t="shared" si="1170"/>
        <v>0.28313552725318225</v>
      </c>
      <c r="Z1407" s="46">
        <f t="shared" si="1171"/>
        <v>0.21892591020740071</v>
      </c>
      <c r="AA1407" s="46">
        <f t="shared" si="1172"/>
        <v>2.1547162931616191</v>
      </c>
      <c r="AB1407" s="46">
        <f t="shared" si="1173"/>
        <v>6.0905066761158375</v>
      </c>
      <c r="AC1407" s="46">
        <f t="shared" si="1174"/>
        <v>12.026297059070057</v>
      </c>
      <c r="AD1407" s="46">
        <f t="shared" si="1175"/>
        <v>678.95899435313106</v>
      </c>
      <c r="AE1407" s="46">
        <f t="shared" si="1176"/>
        <v>132.45017567547742</v>
      </c>
      <c r="AF1407" s="46">
        <f t="shared" si="1177"/>
        <v>579.61868286047547</v>
      </c>
      <c r="AG1407" s="46">
        <f t="shared" si="1178"/>
        <v>602.96016093546791</v>
      </c>
      <c r="AH1407" s="46">
        <f t="shared" si="1179"/>
        <v>1226.6823000251459</v>
      </c>
      <c r="AI1407" s="46">
        <f t="shared" si="1155"/>
        <v>0.92761241758343826</v>
      </c>
      <c r="AJ1407" s="47">
        <f t="shared" si="1161"/>
        <v>0.96312637674577173</v>
      </c>
      <c r="AK1407" s="47">
        <f t="shared" si="1162"/>
        <v>404.38114616671692</v>
      </c>
      <c r="AL1407" s="47">
        <f t="shared" si="1163"/>
        <v>-69.366740869200456</v>
      </c>
      <c r="AM1407" s="47">
        <f t="shared" si="1164"/>
        <v>-952.33027917711422</v>
      </c>
      <c r="AN1407" s="47">
        <f t="shared" si="1165"/>
        <v>-1665.5800080791669</v>
      </c>
      <c r="AO1407" s="47">
        <f t="shared" si="1166"/>
        <v>-4761.5487131470982</v>
      </c>
      <c r="AP1407" s="47">
        <f t="shared" si="1167"/>
        <v>2.8818439021411111E-4</v>
      </c>
      <c r="AQ1407" s="47">
        <f t="shared" si="1156"/>
        <v>-2.0300989700376739</v>
      </c>
      <c r="AR1407" s="1">
        <f t="shared" si="1168"/>
        <v>307</v>
      </c>
      <c r="AS1407" s="1">
        <f t="shared" si="1137"/>
        <v>68</v>
      </c>
      <c r="AT1407" s="1">
        <f t="shared" si="1138"/>
        <v>47</v>
      </c>
      <c r="AU1407" s="1">
        <f t="shared" si="1139"/>
        <v>50</v>
      </c>
      <c r="AV1407" s="1">
        <f t="shared" si="1140"/>
        <v>80</v>
      </c>
      <c r="AW1407" s="27">
        <f t="shared" si="1180"/>
        <v>552</v>
      </c>
      <c r="AX1407" s="41">
        <f t="shared" si="1157"/>
        <v>3.8550724637681157</v>
      </c>
      <c r="AY1407" s="29">
        <f t="shared" si="1181"/>
        <v>1.3108590632220127</v>
      </c>
      <c r="AZ1407" s="29">
        <f t="shared" si="1182"/>
        <v>2.1003990758244124E-2</v>
      </c>
      <c r="BA1407" s="29">
        <f t="shared" si="1183"/>
        <v>0.73114891829447559</v>
      </c>
      <c r="BB1407" s="29">
        <f t="shared" si="1184"/>
        <v>3.4412938458307072</v>
      </c>
      <c r="BC1407" s="29">
        <f t="shared" si="1185"/>
        <v>8.1514387733669391</v>
      </c>
      <c r="BD1407" s="29">
        <f t="shared" si="1186"/>
        <v>402.43373240915793</v>
      </c>
      <c r="BE1407" s="29">
        <f t="shared" si="1186"/>
        <v>1.4282713715606004</v>
      </c>
      <c r="BF1407" s="29">
        <f t="shared" si="1186"/>
        <v>34.363999159840354</v>
      </c>
      <c r="BG1407" s="29">
        <f t="shared" si="1169"/>
        <v>172.06469229153535</v>
      </c>
      <c r="BH1407" s="29">
        <f t="shared" si="1169"/>
        <v>652.11510186935516</v>
      </c>
      <c r="BI1407" s="29">
        <f t="shared" si="1158"/>
        <v>2.2911175990951897</v>
      </c>
      <c r="BJ1407" s="28">
        <f t="shared" si="1141"/>
        <v>1.5136438151345877</v>
      </c>
      <c r="BK1407" s="28">
        <f t="shared" si="1142"/>
        <v>132.86215890967239</v>
      </c>
      <c r="BL1407" s="28">
        <f t="shared" si="1143"/>
        <v>5.9688486733527342E-2</v>
      </c>
      <c r="BM1407" s="28">
        <f t="shared" si="1144"/>
        <v>-8.4729676572311377</v>
      </c>
      <c r="BN1407" s="28">
        <f t="shared" si="1145"/>
        <v>-92.041050978080733</v>
      </c>
      <c r="BO1407" s="28">
        <f t="shared" si="1146"/>
        <v>-536.87146456866606</v>
      </c>
      <c r="BP1407" s="28">
        <f t="shared" si="1147"/>
        <v>1.8214816036957598E-3</v>
      </c>
      <c r="BQ1407" s="28">
        <f t="shared" si="1159"/>
        <v>-0.91887123235696999</v>
      </c>
    </row>
    <row r="1408" spans="1:69" x14ac:dyDescent="0.2">
      <c r="A1408" s="1" t="s">
        <v>3870</v>
      </c>
      <c r="B1408" s="8" t="s">
        <v>3890</v>
      </c>
      <c r="C1408" t="s">
        <v>294</v>
      </c>
      <c r="D1408" s="38">
        <v>4.883</v>
      </c>
      <c r="E1408" s="52" t="s">
        <v>3891</v>
      </c>
      <c r="F1408" s="8" t="s">
        <v>3892</v>
      </c>
      <c r="G1408" s="8">
        <v>3747</v>
      </c>
      <c r="H1408" s="8">
        <v>960</v>
      </c>
      <c r="I1408" s="8">
        <v>757</v>
      </c>
      <c r="J1408" s="8">
        <v>199</v>
      </c>
      <c r="K1408" s="8">
        <v>236</v>
      </c>
      <c r="L1408" s="8">
        <v>66</v>
      </c>
      <c r="M1408" s="8">
        <v>64</v>
      </c>
      <c r="N1408" s="8">
        <v>32</v>
      </c>
      <c r="O1408" s="8">
        <v>79</v>
      </c>
      <c r="P1408" s="8">
        <v>43</v>
      </c>
      <c r="Q1408" s="36">
        <f t="shared" si="1160"/>
        <v>2787</v>
      </c>
      <c r="R1408" s="36">
        <f t="shared" si="1148"/>
        <v>558</v>
      </c>
      <c r="S1408" s="36">
        <f t="shared" si="1149"/>
        <v>170</v>
      </c>
      <c r="T1408" s="36">
        <f t="shared" si="1150"/>
        <v>32</v>
      </c>
      <c r="U1408" s="36">
        <f t="shared" si="1151"/>
        <v>36</v>
      </c>
      <c r="V1408" s="36">
        <f t="shared" si="1152"/>
        <v>16777</v>
      </c>
      <c r="W1408" s="45">
        <f t="shared" si="1153"/>
        <v>3583</v>
      </c>
      <c r="X1408" s="50">
        <f t="shared" si="1154"/>
        <v>4.6823890594473907</v>
      </c>
      <c r="Y1408" s="46">
        <f t="shared" si="1170"/>
        <v>0.10087670955871311</v>
      </c>
      <c r="Z1408" s="46">
        <f t="shared" si="1171"/>
        <v>0.46565482845349454</v>
      </c>
      <c r="AA1408" s="46">
        <f t="shared" si="1172"/>
        <v>2.8304329473482759</v>
      </c>
      <c r="AB1408" s="46">
        <f t="shared" si="1173"/>
        <v>7.1952110662430577</v>
      </c>
      <c r="AC1408" s="46">
        <f t="shared" si="1174"/>
        <v>13.559989185137839</v>
      </c>
      <c r="AD1408" s="46">
        <f t="shared" si="1175"/>
        <v>281.14338954013346</v>
      </c>
      <c r="AE1408" s="46">
        <f t="shared" si="1176"/>
        <v>259.83539427704994</v>
      </c>
      <c r="AF1408" s="46">
        <f t="shared" si="1177"/>
        <v>481.17360104920692</v>
      </c>
      <c r="AG1408" s="46">
        <f t="shared" si="1178"/>
        <v>230.24675411977785</v>
      </c>
      <c r="AH1408" s="46">
        <f t="shared" si="1179"/>
        <v>488.1596106649622</v>
      </c>
      <c r="AI1408" s="46">
        <f t="shared" si="1155"/>
        <v>0.48591813223091296</v>
      </c>
      <c r="AJ1408" s="47">
        <f t="shared" si="1161"/>
        <v>0.69707828271357941</v>
      </c>
      <c r="AK1408" s="47">
        <f t="shared" si="1162"/>
        <v>263.62019232356869</v>
      </c>
      <c r="AL1408" s="47">
        <f t="shared" si="1163"/>
        <v>-523.46265907661154</v>
      </c>
      <c r="AM1408" s="47">
        <f t="shared" si="1164"/>
        <v>-2389.9211352581347</v>
      </c>
      <c r="AN1408" s="47">
        <f t="shared" si="1165"/>
        <v>-1823.3524616834636</v>
      </c>
      <c r="AO1408" s="47">
        <f t="shared" si="1166"/>
        <v>-5306.9727500494473</v>
      </c>
      <c r="AP1408" s="47">
        <f t="shared" si="1167"/>
        <v>2.7932956538564865E-4</v>
      </c>
      <c r="AQ1408" s="47">
        <f t="shared" si="1156"/>
        <v>-2.7318679577761804</v>
      </c>
      <c r="AR1408" s="1">
        <f t="shared" si="1168"/>
        <v>960</v>
      </c>
      <c r="AS1408" s="1">
        <f t="shared" si="1137"/>
        <v>199</v>
      </c>
      <c r="AT1408" s="1">
        <f t="shared" si="1138"/>
        <v>66</v>
      </c>
      <c r="AU1408" s="1">
        <f t="shared" si="1139"/>
        <v>32</v>
      </c>
      <c r="AV1408" s="1">
        <f t="shared" si="1140"/>
        <v>43</v>
      </c>
      <c r="AW1408" s="27">
        <f t="shared" si="1180"/>
        <v>1300</v>
      </c>
      <c r="AX1408" s="41">
        <f t="shared" si="1157"/>
        <v>4.5392307692307696</v>
      </c>
      <c r="AY1408" s="29">
        <f t="shared" si="1181"/>
        <v>0.21230828402366828</v>
      </c>
      <c r="AZ1408" s="29">
        <f t="shared" si="1182"/>
        <v>0.29076982248520755</v>
      </c>
      <c r="BA1408" s="29">
        <f t="shared" si="1183"/>
        <v>2.3692313609467468</v>
      </c>
      <c r="BB1408" s="29">
        <f t="shared" si="1184"/>
        <v>6.4476928994082856</v>
      </c>
      <c r="BC1408" s="29">
        <f t="shared" si="1185"/>
        <v>12.526154437869826</v>
      </c>
      <c r="BD1408" s="29">
        <f t="shared" si="1186"/>
        <v>203.81595266272154</v>
      </c>
      <c r="BE1408" s="29">
        <f t="shared" si="1186"/>
        <v>57.863194674556304</v>
      </c>
      <c r="BF1408" s="29">
        <f t="shared" si="1186"/>
        <v>156.36926982248528</v>
      </c>
      <c r="BG1408" s="29">
        <f t="shared" si="1169"/>
        <v>206.32617278106514</v>
      </c>
      <c r="BH1408" s="29">
        <f t="shared" si="1169"/>
        <v>538.62464082840256</v>
      </c>
      <c r="BI1408" s="29">
        <f t="shared" si="1158"/>
        <v>0.89530348789009317</v>
      </c>
      <c r="BJ1408" s="28">
        <f t="shared" si="1141"/>
        <v>0.94620478116002626</v>
      </c>
      <c r="BK1408" s="28">
        <f t="shared" si="1142"/>
        <v>110.85779311254869</v>
      </c>
      <c r="BL1408" s="28">
        <f t="shared" si="1143"/>
        <v>-36.831691028596168</v>
      </c>
      <c r="BM1408" s="28">
        <f t="shared" si="1144"/>
        <v>-284.11864181204328</v>
      </c>
      <c r="BN1408" s="28">
        <f t="shared" si="1145"/>
        <v>-618.44499586097822</v>
      </c>
      <c r="BO1408" s="28">
        <f t="shared" si="1146"/>
        <v>-2250.2961846752196</v>
      </c>
      <c r="BP1408" s="28">
        <f t="shared" si="1147"/>
        <v>7.7100910858299201E-4</v>
      </c>
      <c r="BQ1408" s="28">
        <f t="shared" si="1159"/>
        <v>-2.3738088421362264</v>
      </c>
    </row>
    <row r="1409" spans="1:69" x14ac:dyDescent="0.2">
      <c r="A1409" s="1" t="s">
        <v>3870</v>
      </c>
      <c r="B1409" s="8" t="s">
        <v>3893</v>
      </c>
      <c r="C1409" t="s">
        <v>34</v>
      </c>
      <c r="D1409" s="38">
        <v>1.3620000000000001</v>
      </c>
      <c r="E1409" s="52" t="s">
        <v>1595</v>
      </c>
      <c r="F1409" s="8" t="s">
        <v>3894</v>
      </c>
      <c r="G1409" s="8">
        <v>942</v>
      </c>
      <c r="H1409" s="8">
        <v>120</v>
      </c>
      <c r="I1409" s="8">
        <v>255</v>
      </c>
      <c r="J1409" s="8">
        <v>27</v>
      </c>
      <c r="K1409" s="8">
        <v>96</v>
      </c>
      <c r="L1409" s="8">
        <v>18</v>
      </c>
      <c r="M1409" s="8">
        <v>29</v>
      </c>
      <c r="N1409" s="8">
        <v>7</v>
      </c>
      <c r="O1409" s="8">
        <v>40</v>
      </c>
      <c r="P1409" s="8">
        <v>19</v>
      </c>
      <c r="Q1409" s="36">
        <f t="shared" si="1160"/>
        <v>822</v>
      </c>
      <c r="R1409" s="36">
        <f t="shared" si="1148"/>
        <v>228</v>
      </c>
      <c r="S1409" s="36">
        <f t="shared" si="1149"/>
        <v>78</v>
      </c>
      <c r="T1409" s="36">
        <f t="shared" si="1150"/>
        <v>22</v>
      </c>
      <c r="U1409" s="36">
        <f t="shared" si="1151"/>
        <v>21</v>
      </c>
      <c r="V1409" s="36">
        <f t="shared" si="1152"/>
        <v>5321</v>
      </c>
      <c r="W1409" s="45">
        <f t="shared" si="1153"/>
        <v>1171</v>
      </c>
      <c r="X1409" s="50">
        <f t="shared" si="1154"/>
        <v>4.5439795046968401</v>
      </c>
      <c r="Y1409" s="46">
        <f t="shared" si="1170"/>
        <v>0.2079546921365393</v>
      </c>
      <c r="Z1409" s="46">
        <f t="shared" si="1171"/>
        <v>0.29591370153021945</v>
      </c>
      <c r="AA1409" s="46">
        <f t="shared" si="1172"/>
        <v>2.3838727109238995</v>
      </c>
      <c r="AB1409" s="46">
        <f t="shared" si="1173"/>
        <v>6.4718317203175797</v>
      </c>
      <c r="AC1409" s="46">
        <f t="shared" si="1174"/>
        <v>12.55979072971126</v>
      </c>
      <c r="AD1409" s="46">
        <f t="shared" si="1175"/>
        <v>170.93875693623531</v>
      </c>
      <c r="AE1409" s="46">
        <f t="shared" si="1176"/>
        <v>67.468323948890031</v>
      </c>
      <c r="AF1409" s="46">
        <f t="shared" si="1177"/>
        <v>185.94207145206417</v>
      </c>
      <c r="AG1409" s="46">
        <f t="shared" si="1178"/>
        <v>142.38029784698676</v>
      </c>
      <c r="AH1409" s="46">
        <f t="shared" si="1179"/>
        <v>263.75560532393644</v>
      </c>
      <c r="AI1409" s="46">
        <f t="shared" si="1155"/>
        <v>0.70981628675907071</v>
      </c>
      <c r="AJ1409" s="47">
        <f t="shared" si="1161"/>
        <v>0.8425059565125167</v>
      </c>
      <c r="AK1409" s="47">
        <f t="shared" si="1162"/>
        <v>130.34847764763575</v>
      </c>
      <c r="AL1409" s="47">
        <f t="shared" si="1163"/>
        <v>-61.37104505929765</v>
      </c>
      <c r="AM1409" s="47">
        <f t="shared" si="1164"/>
        <v>-480.06523406076877</v>
      </c>
      <c r="AN1409" s="47">
        <f t="shared" si="1165"/>
        <v>-605.68185769500451</v>
      </c>
      <c r="AO1409" s="47">
        <f t="shared" si="1166"/>
        <v>-1563.0539187895581</v>
      </c>
      <c r="AP1409" s="47">
        <f t="shared" si="1167"/>
        <v>8.5616313161223344E-4</v>
      </c>
      <c r="AQ1409" s="47">
        <f t="shared" si="1156"/>
        <v>-2.2087498335107361</v>
      </c>
      <c r="AR1409" s="1">
        <f t="shared" si="1168"/>
        <v>120</v>
      </c>
      <c r="AS1409" s="1">
        <f t="shared" si="1137"/>
        <v>27</v>
      </c>
      <c r="AT1409" s="1">
        <f t="shared" si="1138"/>
        <v>18</v>
      </c>
      <c r="AU1409" s="1">
        <f t="shared" si="1139"/>
        <v>7</v>
      </c>
      <c r="AV1409" s="1">
        <f t="shared" si="1140"/>
        <v>19</v>
      </c>
      <c r="AW1409" s="27">
        <f t="shared" si="1180"/>
        <v>191</v>
      </c>
      <c r="AX1409" s="41">
        <f t="shared" si="1157"/>
        <v>4.162303664921466</v>
      </c>
      <c r="AY1409" s="29">
        <f t="shared" si="1181"/>
        <v>0.70173514980400753</v>
      </c>
      <c r="AZ1409" s="29">
        <f t="shared" si="1182"/>
        <v>2.6342479646939504E-2</v>
      </c>
      <c r="BA1409" s="29">
        <f t="shared" si="1183"/>
        <v>1.3509498094898715</v>
      </c>
      <c r="BB1409" s="29">
        <f t="shared" si="1184"/>
        <v>4.6755571393328035</v>
      </c>
      <c r="BC1409" s="29">
        <f t="shared" si="1185"/>
        <v>10.000164469175735</v>
      </c>
      <c r="BD1409" s="29">
        <f t="shared" si="1186"/>
        <v>84.20821797648091</v>
      </c>
      <c r="BE1409" s="29">
        <f t="shared" si="1186"/>
        <v>0.71124695046736663</v>
      </c>
      <c r="BF1409" s="29">
        <f t="shared" si="1186"/>
        <v>24.317096570817689</v>
      </c>
      <c r="BG1409" s="29">
        <f t="shared" si="1169"/>
        <v>32.728899975329625</v>
      </c>
      <c r="BH1409" s="29">
        <f t="shared" si="1169"/>
        <v>190.00312491433897</v>
      </c>
      <c r="BI1409" s="29">
        <f t="shared" si="1158"/>
        <v>1.7472030862496557</v>
      </c>
      <c r="BJ1409" s="28">
        <f t="shared" si="1141"/>
        <v>1.3218180987751891</v>
      </c>
      <c r="BK1409" s="28">
        <f t="shared" si="1142"/>
        <v>30.544006961397169</v>
      </c>
      <c r="BL1409" s="28">
        <f t="shared" si="1143"/>
        <v>-4.9984305435075975E-2</v>
      </c>
      <c r="BM1409" s="28">
        <f t="shared" si="1144"/>
        <v>-12.238163315807396</v>
      </c>
      <c r="BN1409" s="28">
        <f t="shared" si="1145"/>
        <v>-30.64312205270431</v>
      </c>
      <c r="BO1409" s="28">
        <f t="shared" si="1146"/>
        <v>-260.16521704729655</v>
      </c>
      <c r="BP1409" s="28">
        <f t="shared" si="1147"/>
        <v>5.3188526872737403E-3</v>
      </c>
      <c r="BQ1409" s="28">
        <f t="shared" si="1159"/>
        <v>-1.4496664893937794</v>
      </c>
    </row>
    <row r="1410" spans="1:69" x14ac:dyDescent="0.2">
      <c r="A1410" s="1" t="s">
        <v>3870</v>
      </c>
      <c r="B1410" s="8" t="s">
        <v>3895</v>
      </c>
      <c r="C1410" t="s">
        <v>34</v>
      </c>
      <c r="D1410" s="38">
        <v>730</v>
      </c>
      <c r="E1410" s="52" t="s">
        <v>953</v>
      </c>
      <c r="F1410" s="8" t="s">
        <v>3896</v>
      </c>
      <c r="G1410" s="8">
        <v>554</v>
      </c>
      <c r="H1410" s="8">
        <v>162</v>
      </c>
      <c r="I1410" s="8">
        <v>96</v>
      </c>
      <c r="J1410" s="8">
        <v>20</v>
      </c>
      <c r="K1410" s="8">
        <v>50</v>
      </c>
      <c r="L1410" s="8">
        <v>10</v>
      </c>
      <c r="M1410" s="8">
        <v>17</v>
      </c>
      <c r="N1410" s="8">
        <v>8</v>
      </c>
      <c r="O1410" s="8">
        <v>13</v>
      </c>
      <c r="P1410" s="8">
        <v>8</v>
      </c>
      <c r="Q1410" s="36">
        <f t="shared" si="1160"/>
        <v>392</v>
      </c>
      <c r="R1410" s="36">
        <f t="shared" si="1148"/>
        <v>76</v>
      </c>
      <c r="S1410" s="36">
        <f t="shared" si="1149"/>
        <v>40</v>
      </c>
      <c r="T1410" s="36">
        <f t="shared" si="1150"/>
        <v>9</v>
      </c>
      <c r="U1410" s="36">
        <f t="shared" si="1151"/>
        <v>5</v>
      </c>
      <c r="V1410" s="36">
        <f t="shared" si="1152"/>
        <v>2407</v>
      </c>
      <c r="W1410" s="45">
        <f t="shared" si="1153"/>
        <v>522</v>
      </c>
      <c r="X1410" s="50">
        <f t="shared" si="1154"/>
        <v>4.6111111111111107</v>
      </c>
      <c r="Y1410" s="46">
        <f t="shared" si="1170"/>
        <v>0.15123456790123488</v>
      </c>
      <c r="Z1410" s="46">
        <f t="shared" si="1171"/>
        <v>0.37345679012345628</v>
      </c>
      <c r="AA1410" s="46">
        <f t="shared" si="1172"/>
        <v>2.5956790123456779</v>
      </c>
      <c r="AB1410" s="46">
        <f t="shared" si="1173"/>
        <v>6.8179012345678993</v>
      </c>
      <c r="AC1410" s="46">
        <f t="shared" si="1174"/>
        <v>13.04012345679012</v>
      </c>
      <c r="AD1410" s="46">
        <f t="shared" si="1175"/>
        <v>59.28395061728407</v>
      </c>
      <c r="AE1410" s="46">
        <f t="shared" si="1176"/>
        <v>28.382716049382676</v>
      </c>
      <c r="AF1410" s="46">
        <f t="shared" si="1177"/>
        <v>103.82716049382711</v>
      </c>
      <c r="AG1410" s="46">
        <f t="shared" si="1178"/>
        <v>61.361111111111093</v>
      </c>
      <c r="AH1410" s="46">
        <f t="shared" si="1179"/>
        <v>65.200617283950606</v>
      </c>
      <c r="AI1410" s="46">
        <f t="shared" si="1155"/>
        <v>0.610471315845596</v>
      </c>
      <c r="AJ1410" s="47">
        <f t="shared" si="1161"/>
        <v>0.78132663838217875</v>
      </c>
      <c r="AK1410" s="47">
        <f t="shared" si="1162"/>
        <v>48.335339998865152</v>
      </c>
      <c r="AL1410" s="47">
        <f t="shared" si="1163"/>
        <v>-36.364384281290377</v>
      </c>
      <c r="AM1410" s="47">
        <f t="shared" si="1164"/>
        <v>-350.70226906417491</v>
      </c>
      <c r="AN1410" s="47">
        <f t="shared" si="1165"/>
        <v>-335.90825282857912</v>
      </c>
      <c r="AO1410" s="47">
        <f t="shared" si="1166"/>
        <v>-493.62217927010676</v>
      </c>
      <c r="AP1410" s="47">
        <f t="shared" si="1167"/>
        <v>1.9267680496087407E-3</v>
      </c>
      <c r="AQ1410" s="47">
        <f t="shared" si="1156"/>
        <v>-2.2509694047041164</v>
      </c>
      <c r="AR1410" s="1">
        <f t="shared" si="1168"/>
        <v>162</v>
      </c>
      <c r="AS1410" s="1">
        <f t="shared" ref="AS1410:AS1473" si="1187">J1410</f>
        <v>20</v>
      </c>
      <c r="AT1410" s="1">
        <f t="shared" ref="AT1410:AT1473" si="1188">L1410</f>
        <v>10</v>
      </c>
      <c r="AU1410" s="1">
        <f t="shared" ref="AU1410:AU1473" si="1189">N1410</f>
        <v>8</v>
      </c>
      <c r="AV1410" s="1">
        <f t="shared" ref="AV1410:AV1473" si="1190">P1410</f>
        <v>8</v>
      </c>
      <c r="AW1410" s="27">
        <f t="shared" si="1180"/>
        <v>208</v>
      </c>
      <c r="AX1410" s="41">
        <f t="shared" si="1157"/>
        <v>4.5384615384615383</v>
      </c>
      <c r="AY1410" s="29">
        <f t="shared" si="1181"/>
        <v>0.21301775147929006</v>
      </c>
      <c r="AZ1410" s="29">
        <f t="shared" si="1182"/>
        <v>0.28994082840236673</v>
      </c>
      <c r="BA1410" s="29">
        <f t="shared" si="1183"/>
        <v>2.3668639053254434</v>
      </c>
      <c r="BB1410" s="29">
        <f t="shared" si="1184"/>
        <v>6.4437869822485201</v>
      </c>
      <c r="BC1410" s="29">
        <f t="shared" si="1185"/>
        <v>12.520710059171597</v>
      </c>
      <c r="BD1410" s="29">
        <f t="shared" si="1186"/>
        <v>34.508875739644992</v>
      </c>
      <c r="BE1410" s="29">
        <f t="shared" si="1186"/>
        <v>5.7988165680473349</v>
      </c>
      <c r="BF1410" s="29">
        <f t="shared" si="1186"/>
        <v>23.668639053254434</v>
      </c>
      <c r="BG1410" s="29">
        <f t="shared" si="1169"/>
        <v>51.550295857988161</v>
      </c>
      <c r="BH1410" s="29">
        <f t="shared" si="1169"/>
        <v>100.16568047337277</v>
      </c>
      <c r="BI1410" s="29">
        <f t="shared" si="1158"/>
        <v>1.0419918246005202</v>
      </c>
      <c r="BJ1410" s="28">
        <f t="shared" ref="BJ1410:BJ1473" si="1191">SQRT(BI1410)</f>
        <v>1.0207800079353633</v>
      </c>
      <c r="BK1410" s="28">
        <f t="shared" ref="BK1410:BK1473" si="1192">AR1410*((5-AX1410)/BJ1410)*((5-AX1410)/BJ1410)*((5-AX1410)/BJ1410)</f>
        <v>14.97415214532907</v>
      </c>
      <c r="BL1410" s="28">
        <f t="shared" ref="BL1410:BL1473" si="1193">AS1410*((4-AX1410)/BJ1410)*((4-AX1410)/BJ1410)*((4-AX1410)/BJ1410)</f>
        <v>-2.9356048158709771</v>
      </c>
      <c r="BM1410" s="28">
        <f t="shared" ref="BM1410:BM1473" si="1194">AT1410*((3-AX1410)/BJ1410)*((3-AX1410)/BJ1410)*((3-AX1410)/BJ1410)</f>
        <v>-34.234458494122187</v>
      </c>
      <c r="BN1410" s="28">
        <f t="shared" ref="BN1410:BN1473" si="1195">AU1410*((2-AX1410)/BJ1410)*((2-AX1410)/BJ1410)*((2-AX1410)/BJ1410)</f>
        <v>-123.02837349032691</v>
      </c>
      <c r="BO1410" s="28">
        <f t="shared" ref="BO1410:BO1473" si="1196">AV1410*((1-AX1410)/BJ1410)*((1-AX1410)/BJ1410)*((1-AX1410)/BJ1410)</f>
        <v>-333.22452519838782</v>
      </c>
      <c r="BP1410" s="28">
        <f t="shared" ref="BP1410:BP1473" si="1197">AW1410/((AW1410-1)*(AW1410-2))</f>
        <v>4.8778199896815349E-3</v>
      </c>
      <c r="BQ1410" s="28">
        <f t="shared" si="1159"/>
        <v>-2.333787168742151</v>
      </c>
    </row>
    <row r="1411" spans="1:69" x14ac:dyDescent="0.2">
      <c r="A1411" s="1" t="s">
        <v>3870</v>
      </c>
      <c r="B1411" s="8" t="s">
        <v>3897</v>
      </c>
      <c r="C1411" t="s">
        <v>18</v>
      </c>
      <c r="D1411" s="38">
        <v>2.36</v>
      </c>
      <c r="E1411" s="52" t="s">
        <v>953</v>
      </c>
      <c r="F1411" s="8" t="s">
        <v>3898</v>
      </c>
      <c r="G1411" s="8">
        <v>1449</v>
      </c>
      <c r="H1411" s="8">
        <v>247</v>
      </c>
      <c r="I1411" s="8">
        <v>468</v>
      </c>
      <c r="J1411" s="8">
        <v>59</v>
      </c>
      <c r="K1411" s="8">
        <v>245</v>
      </c>
      <c r="L1411" s="8">
        <v>35</v>
      </c>
      <c r="M1411" s="8">
        <v>96</v>
      </c>
      <c r="N1411" s="8">
        <v>29</v>
      </c>
      <c r="O1411" s="8">
        <v>102</v>
      </c>
      <c r="P1411" s="8">
        <v>51</v>
      </c>
      <c r="Q1411" s="36">
        <f t="shared" si="1160"/>
        <v>1202</v>
      </c>
      <c r="R1411" s="36">
        <f t="shared" ref="R1411:R1474" si="1198">IFERROR(I1411-J1411,0)</f>
        <v>409</v>
      </c>
      <c r="S1411" s="36">
        <f t="shared" ref="S1411:S1474" si="1199">IFERROR(K1411-L1411,0)</f>
        <v>210</v>
      </c>
      <c r="T1411" s="36">
        <f t="shared" ref="T1411:T1474" si="1200">IFERROR(M1411-N1411,0)</f>
        <v>67</v>
      </c>
      <c r="U1411" s="36">
        <f t="shared" ref="U1411:U1474" si="1201">IFERROR(O1411-P1411,0)</f>
        <v>51</v>
      </c>
      <c r="V1411" s="36">
        <f t="shared" ref="V1411:V1474" si="1202">Q1411*5+R1411*4+S1411*3+T1411*2+U1411*1</f>
        <v>8461</v>
      </c>
      <c r="W1411" s="45">
        <f t="shared" ref="W1411:W1474" si="1203">IFERROR(Q1411+R1411+S1411+T1411+U1411,0)</f>
        <v>1939</v>
      </c>
      <c r="X1411" s="50">
        <f t="shared" ref="X1411:X1474" si="1204">IF(ISERROR(V1411/W1411),0,(V1411/W1411))</f>
        <v>4.363589479112945</v>
      </c>
      <c r="Y1411" s="46">
        <f t="shared" si="1170"/>
        <v>0.40501835109573264</v>
      </c>
      <c r="Z1411" s="46">
        <f t="shared" si="1171"/>
        <v>0.13219730932162269</v>
      </c>
      <c r="AA1411" s="46">
        <f t="shared" si="1172"/>
        <v>1.8593762675475127</v>
      </c>
      <c r="AB1411" s="46">
        <f t="shared" si="1173"/>
        <v>5.5865552257734032</v>
      </c>
      <c r="AC1411" s="46">
        <f t="shared" si="1174"/>
        <v>11.313734183999292</v>
      </c>
      <c r="AD1411" s="46">
        <f t="shared" si="1175"/>
        <v>486.83205801707066</v>
      </c>
      <c r="AE1411" s="46">
        <f t="shared" si="1176"/>
        <v>54.068699512543681</v>
      </c>
      <c r="AF1411" s="46">
        <f t="shared" si="1177"/>
        <v>390.46901618497765</v>
      </c>
      <c r="AG1411" s="46">
        <f t="shared" si="1178"/>
        <v>374.29920012681799</v>
      </c>
      <c r="AH1411" s="46">
        <f t="shared" si="1179"/>
        <v>577.0004433839639</v>
      </c>
      <c r="AI1411" s="46">
        <f t="shared" ref="AI1411:AI1474" si="1205">IF(ISERROR(SUM(AD1411:AH1411)/(W1411-1)),0,SUM(AD1411:AH1411)/(W1411-1))</f>
        <v>0.97144964769111131</v>
      </c>
      <c r="AJ1411" s="47">
        <f t="shared" si="1161"/>
        <v>0.98562145253190958</v>
      </c>
      <c r="AK1411" s="47">
        <f t="shared" si="1162"/>
        <v>323.583282936373</v>
      </c>
      <c r="AL1411" s="47">
        <f t="shared" si="1163"/>
        <v>-20.531788839477059</v>
      </c>
      <c r="AM1411" s="47">
        <f t="shared" si="1164"/>
        <v>-556.08320333365054</v>
      </c>
      <c r="AN1411" s="47">
        <f t="shared" si="1165"/>
        <v>-923.97560393407446</v>
      </c>
      <c r="AO1411" s="47">
        <f t="shared" si="1166"/>
        <v>-2026.9763876675518</v>
      </c>
      <c r="AP1411" s="47">
        <f t="shared" si="1167"/>
        <v>5.1652865042438464E-4</v>
      </c>
      <c r="AQ1411" s="47">
        <f t="shared" ref="AQ1411:AQ1474" si="1206">IF(ISERROR(SUM(AK1411:AO1411)*AP1411),0,(SUM(AK1411:AO1411)*AP1411))</f>
        <v>-1.6549493769757744</v>
      </c>
      <c r="AR1411" s="1">
        <f t="shared" si="1168"/>
        <v>247</v>
      </c>
      <c r="AS1411" s="1">
        <f t="shared" si="1187"/>
        <v>59</v>
      </c>
      <c r="AT1411" s="1">
        <f t="shared" si="1188"/>
        <v>35</v>
      </c>
      <c r="AU1411" s="1">
        <f t="shared" si="1189"/>
        <v>29</v>
      </c>
      <c r="AV1411" s="1">
        <f t="shared" si="1190"/>
        <v>51</v>
      </c>
      <c r="AW1411" s="27">
        <f t="shared" si="1180"/>
        <v>421</v>
      </c>
      <c r="AX1411" s="41">
        <f t="shared" ref="AX1411:AX1474" si="1207">IF(ISERROR(((AR1411*5+AS1411*4+AT1411*3+AU1411*2+AV1411*1)/AW1411)),0,((AR1411*5+AS1411*4+AT1411*3+AU1411*2+AV1411*1)/AW1411))</f>
        <v>4.0023752969121142</v>
      </c>
      <c r="AY1411" s="29">
        <f t="shared" si="1181"/>
        <v>0.99525504821119226</v>
      </c>
      <c r="AZ1411" s="29">
        <f t="shared" si="1182"/>
        <v>5.6420354206994634E-6</v>
      </c>
      <c r="BA1411" s="29">
        <f t="shared" si="1183"/>
        <v>1.0047562358596491</v>
      </c>
      <c r="BB1411" s="29">
        <f t="shared" si="1184"/>
        <v>4.0095068296838781</v>
      </c>
      <c r="BC1411" s="29">
        <f t="shared" si="1185"/>
        <v>9.0142574235081057</v>
      </c>
      <c r="BD1411" s="29">
        <f t="shared" si="1186"/>
        <v>245.82799690816449</v>
      </c>
      <c r="BE1411" s="29">
        <f t="shared" si="1186"/>
        <v>3.3288008982126834E-4</v>
      </c>
      <c r="BF1411" s="29">
        <f t="shared" si="1186"/>
        <v>35.166468255087722</v>
      </c>
      <c r="BG1411" s="29">
        <f t="shared" si="1169"/>
        <v>116.27569806083247</v>
      </c>
      <c r="BH1411" s="29">
        <f t="shared" si="1169"/>
        <v>459.7271285989134</v>
      </c>
      <c r="BI1411" s="29">
        <f t="shared" ref="BI1411:BI1474" si="1208">IF(ISERROR((SUM(BD1411:BH1411)/(AW1411-1))),0,((SUM(BD1411:BH1411)/(AW1411-1))))</f>
        <v>2.0404705350073522</v>
      </c>
      <c r="BJ1411" s="28">
        <f t="shared" si="1191"/>
        <v>1.4284503964112132</v>
      </c>
      <c r="BK1411" s="28">
        <f t="shared" si="1192"/>
        <v>84.140104143375012</v>
      </c>
      <c r="BL1411" s="28">
        <f t="shared" si="1193"/>
        <v>-2.712752874937961E-7</v>
      </c>
      <c r="BM1411" s="28">
        <f t="shared" si="1194"/>
        <v>-12.093823273930861</v>
      </c>
      <c r="BN1411" s="28">
        <f t="shared" si="1195"/>
        <v>-79.880163026060288</v>
      </c>
      <c r="BO1411" s="28">
        <f t="shared" si="1196"/>
        <v>-473.55411924619625</v>
      </c>
      <c r="BP1411" s="28">
        <f t="shared" si="1197"/>
        <v>2.3923173087850892E-3</v>
      </c>
      <c r="BQ1411" s="28">
        <f t="shared" ref="BQ1411:BQ1474" si="1209">IF(ISERROR((SUM(BK1411:BO1411)*BP1411)),0,(SUM(BK1411:BO1411)*BP1411))</f>
        <v>-1.1516328486463854</v>
      </c>
    </row>
    <row r="1412" spans="1:69" x14ac:dyDescent="0.2">
      <c r="A1412" s="1" t="s">
        <v>3870</v>
      </c>
      <c r="B1412" s="8" t="s">
        <v>3899</v>
      </c>
      <c r="C1412" t="s">
        <v>34</v>
      </c>
      <c r="D1412" s="38">
        <v>4.7249999999999996</v>
      </c>
      <c r="E1412" s="52" t="s">
        <v>3900</v>
      </c>
      <c r="F1412" s="8" t="s">
        <v>3901</v>
      </c>
      <c r="G1412" s="8">
        <v>3584</v>
      </c>
      <c r="H1412" s="8">
        <v>1.4710000000000001</v>
      </c>
      <c r="I1412" s="8">
        <v>664</v>
      </c>
      <c r="J1412" s="8">
        <v>189</v>
      </c>
      <c r="K1412" s="8">
        <v>280</v>
      </c>
      <c r="L1412" s="8">
        <v>58</v>
      </c>
      <c r="M1412" s="8">
        <v>88</v>
      </c>
      <c r="N1412" s="8">
        <v>50</v>
      </c>
      <c r="O1412" s="8">
        <v>109</v>
      </c>
      <c r="P1412" s="8">
        <v>64</v>
      </c>
      <c r="Q1412" s="36">
        <f t="shared" ref="Q1412:Q1475" si="1210">IFERROR(G1412-H1412,0)</f>
        <v>3582.529</v>
      </c>
      <c r="R1412" s="36">
        <f t="shared" si="1198"/>
        <v>475</v>
      </c>
      <c r="S1412" s="36">
        <f t="shared" si="1199"/>
        <v>222</v>
      </c>
      <c r="T1412" s="36">
        <f t="shared" si="1200"/>
        <v>38</v>
      </c>
      <c r="U1412" s="36">
        <f t="shared" si="1201"/>
        <v>45</v>
      </c>
      <c r="V1412" s="36">
        <f t="shared" si="1202"/>
        <v>20599.645</v>
      </c>
      <c r="W1412" s="45">
        <f t="shared" si="1203"/>
        <v>4362.5290000000005</v>
      </c>
      <c r="X1412" s="50">
        <f t="shared" si="1204"/>
        <v>4.7219502724222577</v>
      </c>
      <c r="Y1412" s="46">
        <f t="shared" si="1170"/>
        <v>7.7311651006056692E-2</v>
      </c>
      <c r="Z1412" s="46">
        <f t="shared" si="1171"/>
        <v>0.5212121958505721</v>
      </c>
      <c r="AA1412" s="46">
        <f t="shared" si="1172"/>
        <v>2.9651127406950875</v>
      </c>
      <c r="AB1412" s="46">
        <f t="shared" si="1173"/>
        <v>7.4090132855396034</v>
      </c>
      <c r="AC1412" s="46">
        <f t="shared" si="1174"/>
        <v>13.852913830384118</v>
      </c>
      <c r="AD1412" s="46">
        <f t="shared" si="1175"/>
        <v>276.97123176707726</v>
      </c>
      <c r="AE1412" s="46">
        <f t="shared" si="1176"/>
        <v>247.57579302902175</v>
      </c>
      <c r="AF1412" s="46">
        <f t="shared" si="1177"/>
        <v>658.25502843430945</v>
      </c>
      <c r="AG1412" s="46">
        <f t="shared" si="1178"/>
        <v>281.54250485050494</v>
      </c>
      <c r="AH1412" s="46">
        <f t="shared" si="1179"/>
        <v>623.38112236728534</v>
      </c>
      <c r="AI1412" s="46">
        <f t="shared" si="1205"/>
        <v>0.47866830197579757</v>
      </c>
      <c r="AJ1412" s="47">
        <f t="shared" si="1161"/>
        <v>0.69185858524397714</v>
      </c>
      <c r="AK1412" s="47">
        <f t="shared" si="1162"/>
        <v>232.54399704901923</v>
      </c>
      <c r="AL1412" s="47">
        <f t="shared" si="1163"/>
        <v>-539.71372217530643</v>
      </c>
      <c r="AM1412" s="47">
        <f t="shared" si="1164"/>
        <v>-3422.6523407839422</v>
      </c>
      <c r="AN1412" s="47">
        <f t="shared" si="1165"/>
        <v>-2314.0468829514639</v>
      </c>
      <c r="AO1412" s="47">
        <f t="shared" si="1166"/>
        <v>-7006.0334997247728</v>
      </c>
      <c r="AP1412" s="47">
        <f t="shared" si="1167"/>
        <v>2.2938255367486782E-4</v>
      </c>
      <c r="AQ1412" s="47">
        <f t="shared" si="1206"/>
        <v>-2.9934199488646738</v>
      </c>
      <c r="AR1412" s="1">
        <f t="shared" si="1168"/>
        <v>1.4710000000000001</v>
      </c>
      <c r="AS1412" s="1">
        <f t="shared" si="1187"/>
        <v>189</v>
      </c>
      <c r="AT1412" s="1">
        <f t="shared" si="1188"/>
        <v>58</v>
      </c>
      <c r="AU1412" s="1">
        <f t="shared" si="1189"/>
        <v>50</v>
      </c>
      <c r="AV1412" s="1">
        <f t="shared" si="1190"/>
        <v>64</v>
      </c>
      <c r="AW1412" s="27">
        <f t="shared" si="1180"/>
        <v>362.471</v>
      </c>
      <c r="AX1412" s="41">
        <f t="shared" si="1207"/>
        <v>3.0384637667565131</v>
      </c>
      <c r="AY1412" s="29">
        <f t="shared" si="1181"/>
        <v>3.8476243943270472</v>
      </c>
      <c r="AZ1412" s="29">
        <f t="shared" si="1182"/>
        <v>0.92455192784007323</v>
      </c>
      <c r="BA1412" s="29">
        <f t="shared" si="1183"/>
        <v>1.479461353099441E-3</v>
      </c>
      <c r="BB1412" s="29">
        <f t="shared" si="1184"/>
        <v>1.0784069948661257</v>
      </c>
      <c r="BC1412" s="29">
        <f t="shared" si="1185"/>
        <v>4.1553345283791518</v>
      </c>
      <c r="BD1412" s="29">
        <f t="shared" si="1186"/>
        <v>5.659855484055087</v>
      </c>
      <c r="BE1412" s="29">
        <f t="shared" si="1186"/>
        <v>174.74031436177384</v>
      </c>
      <c r="BF1412" s="29">
        <f t="shared" si="1186"/>
        <v>8.5808758479767586E-2</v>
      </c>
      <c r="BG1412" s="29">
        <f t="shared" si="1169"/>
        <v>53.920349743306282</v>
      </c>
      <c r="BH1412" s="29">
        <f t="shared" si="1169"/>
        <v>265.94140981626572</v>
      </c>
      <c r="BI1412" s="29">
        <f t="shared" si="1208"/>
        <v>1.3841988379811401</v>
      </c>
      <c r="BJ1412" s="28">
        <f t="shared" si="1191"/>
        <v>1.1765197992303997</v>
      </c>
      <c r="BK1412" s="28">
        <f t="shared" si="1192"/>
        <v>6.8171673693459542</v>
      </c>
      <c r="BL1412" s="28">
        <f t="shared" si="1193"/>
        <v>103.17180923518777</v>
      </c>
      <c r="BM1412" s="28">
        <f t="shared" si="1194"/>
        <v>-2.0266824670698309E-3</v>
      </c>
      <c r="BN1412" s="28">
        <f t="shared" si="1195"/>
        <v>-34.38320274261595</v>
      </c>
      <c r="BO1412" s="28">
        <f t="shared" si="1196"/>
        <v>-332.88271323146807</v>
      </c>
      <c r="BP1412" s="28">
        <f t="shared" si="1197"/>
        <v>2.781822875235514E-3</v>
      </c>
      <c r="BQ1412" s="28">
        <f t="shared" si="1209"/>
        <v>-0.71570451308044325</v>
      </c>
    </row>
    <row r="1413" spans="1:69" x14ac:dyDescent="0.2">
      <c r="A1413" s="1" t="s">
        <v>3870</v>
      </c>
      <c r="B1413" s="8" t="s">
        <v>3902</v>
      </c>
      <c r="C1413" t="s">
        <v>34</v>
      </c>
      <c r="D1413" s="38">
        <v>132</v>
      </c>
      <c r="E1413" s="52" t="s">
        <v>3903</v>
      </c>
      <c r="F1413" s="8" t="s">
        <v>3904</v>
      </c>
      <c r="G1413" s="8">
        <v>91</v>
      </c>
      <c r="H1413" s="8">
        <v>34</v>
      </c>
      <c r="I1413" s="8">
        <v>29</v>
      </c>
      <c r="J1413" s="8">
        <v>8</v>
      </c>
      <c r="K1413" s="8">
        <v>9</v>
      </c>
      <c r="L1413" s="8">
        <v>4</v>
      </c>
      <c r="M1413" s="8">
        <v>3</v>
      </c>
      <c r="N1413" s="8">
        <v>2</v>
      </c>
      <c r="O1413" s="8">
        <v>3</v>
      </c>
      <c r="P1413" s="8">
        <v>2</v>
      </c>
      <c r="Q1413" s="36">
        <f t="shared" si="1210"/>
        <v>57</v>
      </c>
      <c r="R1413" s="36">
        <f t="shared" si="1198"/>
        <v>21</v>
      </c>
      <c r="S1413" s="36">
        <f t="shared" si="1199"/>
        <v>5</v>
      </c>
      <c r="T1413" s="36">
        <f t="shared" si="1200"/>
        <v>1</v>
      </c>
      <c r="U1413" s="36">
        <f t="shared" si="1201"/>
        <v>1</v>
      </c>
      <c r="V1413" s="36">
        <f t="shared" si="1202"/>
        <v>387</v>
      </c>
      <c r="W1413" s="45">
        <f t="shared" si="1203"/>
        <v>85</v>
      </c>
      <c r="X1413" s="50">
        <f t="shared" si="1204"/>
        <v>4.552941176470588</v>
      </c>
      <c r="Y1413" s="46">
        <f t="shared" si="1170"/>
        <v>0.19986159169550191</v>
      </c>
      <c r="Z1413" s="46">
        <f t="shared" si="1171"/>
        <v>0.30574394463667798</v>
      </c>
      <c r="AA1413" s="46">
        <f t="shared" si="1172"/>
        <v>2.411626297577854</v>
      </c>
      <c r="AB1413" s="46">
        <f t="shared" si="1173"/>
        <v>6.5175086505190301</v>
      </c>
      <c r="AC1413" s="46">
        <f t="shared" si="1174"/>
        <v>12.623391003460206</v>
      </c>
      <c r="AD1413" s="46">
        <f t="shared" si="1175"/>
        <v>11.392110726643608</v>
      </c>
      <c r="AE1413" s="46">
        <f t="shared" si="1176"/>
        <v>6.4206228373702379</v>
      </c>
      <c r="AF1413" s="46">
        <f t="shared" si="1177"/>
        <v>12.05813148788927</v>
      </c>
      <c r="AG1413" s="46">
        <f t="shared" si="1178"/>
        <v>6.5175086505190301</v>
      </c>
      <c r="AH1413" s="46">
        <f t="shared" si="1179"/>
        <v>12.623391003460206</v>
      </c>
      <c r="AI1413" s="46">
        <f t="shared" si="1205"/>
        <v>0.58347338935574222</v>
      </c>
      <c r="AJ1413" s="47">
        <f t="shared" si="1161"/>
        <v>0.7638542985123159</v>
      </c>
      <c r="AK1413" s="47">
        <f t="shared" si="1162"/>
        <v>11.427133144148824</v>
      </c>
      <c r="AL1413" s="47">
        <f t="shared" si="1163"/>
        <v>-7.9657103526817652</v>
      </c>
      <c r="AM1413" s="47">
        <f t="shared" si="1164"/>
        <v>-42.014910239718382</v>
      </c>
      <c r="AN1413" s="47">
        <f t="shared" si="1165"/>
        <v>-37.332824065060699</v>
      </c>
      <c r="AO1413" s="47">
        <f t="shared" si="1166"/>
        <v>-100.6311581550691</v>
      </c>
      <c r="AP1413" s="47">
        <f t="shared" si="1167"/>
        <v>1.219162363740677E-2</v>
      </c>
      <c r="AQ1413" s="47">
        <f t="shared" si="1206"/>
        <v>-2.1520345556242679</v>
      </c>
      <c r="AR1413" s="1">
        <f t="shared" si="1168"/>
        <v>34</v>
      </c>
      <c r="AS1413" s="1">
        <f t="shared" si="1187"/>
        <v>8</v>
      </c>
      <c r="AT1413" s="1">
        <f t="shared" si="1188"/>
        <v>4</v>
      </c>
      <c r="AU1413" s="1">
        <f t="shared" si="1189"/>
        <v>2</v>
      </c>
      <c r="AV1413" s="1">
        <f t="shared" si="1190"/>
        <v>2</v>
      </c>
      <c r="AW1413" s="27">
        <f t="shared" si="1180"/>
        <v>50</v>
      </c>
      <c r="AX1413" s="41">
        <f t="shared" si="1207"/>
        <v>4.4000000000000004</v>
      </c>
      <c r="AY1413" s="29">
        <f t="shared" si="1181"/>
        <v>0.3599999999999996</v>
      </c>
      <c r="AZ1413" s="29">
        <f t="shared" si="1182"/>
        <v>0.16000000000000028</v>
      </c>
      <c r="BA1413" s="29">
        <f t="shared" si="1183"/>
        <v>1.9600000000000011</v>
      </c>
      <c r="BB1413" s="29">
        <f t="shared" si="1184"/>
        <v>5.7600000000000016</v>
      </c>
      <c r="BC1413" s="29">
        <f t="shared" si="1185"/>
        <v>11.560000000000002</v>
      </c>
      <c r="BD1413" s="29">
        <f t="shared" si="1186"/>
        <v>12.239999999999986</v>
      </c>
      <c r="BE1413" s="29">
        <f t="shared" si="1186"/>
        <v>1.2800000000000022</v>
      </c>
      <c r="BF1413" s="29">
        <f t="shared" si="1186"/>
        <v>7.8400000000000043</v>
      </c>
      <c r="BG1413" s="29">
        <f t="shared" si="1169"/>
        <v>11.520000000000003</v>
      </c>
      <c r="BH1413" s="29">
        <f t="shared" si="1169"/>
        <v>23.120000000000005</v>
      </c>
      <c r="BI1413" s="29">
        <f t="shared" si="1208"/>
        <v>1.1428571428571428</v>
      </c>
      <c r="BJ1413" s="28">
        <f t="shared" si="1191"/>
        <v>1.0690449676496976</v>
      </c>
      <c r="BK1413" s="28">
        <f t="shared" si="1192"/>
        <v>6.0109725918523269</v>
      </c>
      <c r="BL1413" s="28">
        <f t="shared" si="1193"/>
        <v>-0.41906562731868247</v>
      </c>
      <c r="BM1413" s="28">
        <f t="shared" si="1194"/>
        <v>-8.9837193856442372</v>
      </c>
      <c r="BN1413" s="28">
        <f t="shared" si="1195"/>
        <v>-22.6295438752088</v>
      </c>
      <c r="BO1413" s="28">
        <f t="shared" si="1196"/>
        <v>-64.339669594271328</v>
      </c>
      <c r="BP1413" s="28">
        <f t="shared" si="1197"/>
        <v>2.1258503401360544E-2</v>
      </c>
      <c r="BQ1413" s="28">
        <f t="shared" si="1209"/>
        <v>-1.9209401762455511</v>
      </c>
    </row>
    <row r="1414" spans="1:69" x14ac:dyDescent="0.2">
      <c r="A1414" s="1" t="s">
        <v>3870</v>
      </c>
      <c r="B1414" s="8" t="s">
        <v>3905</v>
      </c>
      <c r="C1414" t="s">
        <v>49</v>
      </c>
      <c r="D1414" s="38">
        <v>3.5739999999999998</v>
      </c>
      <c r="E1414" s="52" t="s">
        <v>3906</v>
      </c>
      <c r="F1414" s="8" t="s">
        <v>3907</v>
      </c>
      <c r="G1414" s="8">
        <v>2755</v>
      </c>
      <c r="H1414" s="8">
        <v>364</v>
      </c>
      <c r="I1414" s="8">
        <v>467</v>
      </c>
      <c r="J1414" s="8">
        <v>62</v>
      </c>
      <c r="K1414" s="8">
        <v>210</v>
      </c>
      <c r="L1414" s="8">
        <v>31</v>
      </c>
      <c r="M1414" s="8">
        <v>72</v>
      </c>
      <c r="N1414" s="8">
        <v>34</v>
      </c>
      <c r="O1414" s="8">
        <v>71</v>
      </c>
      <c r="P1414" s="8">
        <v>31</v>
      </c>
      <c r="Q1414" s="36">
        <f t="shared" si="1210"/>
        <v>2391</v>
      </c>
      <c r="R1414" s="36">
        <f t="shared" si="1198"/>
        <v>405</v>
      </c>
      <c r="S1414" s="36">
        <f t="shared" si="1199"/>
        <v>179</v>
      </c>
      <c r="T1414" s="36">
        <f t="shared" si="1200"/>
        <v>38</v>
      </c>
      <c r="U1414" s="36">
        <f t="shared" si="1201"/>
        <v>40</v>
      </c>
      <c r="V1414" s="36">
        <f t="shared" si="1202"/>
        <v>14228</v>
      </c>
      <c r="W1414" s="45">
        <f t="shared" si="1203"/>
        <v>3053</v>
      </c>
      <c r="X1414" s="50">
        <f t="shared" si="1204"/>
        <v>4.6603340976089092</v>
      </c>
      <c r="Y1414" s="46">
        <f t="shared" si="1170"/>
        <v>0.11537292524715405</v>
      </c>
      <c r="Z1414" s="46">
        <f t="shared" si="1171"/>
        <v>0.43604112046497234</v>
      </c>
      <c r="AA1414" s="46">
        <f t="shared" si="1172"/>
        <v>2.7567093156827909</v>
      </c>
      <c r="AB1414" s="46">
        <f t="shared" si="1173"/>
        <v>7.0773775109006092</v>
      </c>
      <c r="AC1414" s="46">
        <f t="shared" si="1174"/>
        <v>13.398045706118427</v>
      </c>
      <c r="AD1414" s="46">
        <f t="shared" si="1175"/>
        <v>275.85666426594531</v>
      </c>
      <c r="AE1414" s="46">
        <f t="shared" si="1176"/>
        <v>176.5966537883138</v>
      </c>
      <c r="AF1414" s="46">
        <f t="shared" si="1177"/>
        <v>493.45096750721956</v>
      </c>
      <c r="AG1414" s="46">
        <f t="shared" si="1178"/>
        <v>268.94034541422315</v>
      </c>
      <c r="AH1414" s="46">
        <f t="shared" si="1179"/>
        <v>535.92182824473707</v>
      </c>
      <c r="AI1414" s="46">
        <f t="shared" si="1205"/>
        <v>0.57364562884024872</v>
      </c>
      <c r="AJ1414" s="47">
        <f t="shared" si="1161"/>
        <v>0.7573939720120888</v>
      </c>
      <c r="AK1414" s="47">
        <f t="shared" si="1162"/>
        <v>215.66014826589904</v>
      </c>
      <c r="AL1414" s="47">
        <f t="shared" si="1163"/>
        <v>-268.39885618576147</v>
      </c>
      <c r="AM1414" s="47">
        <f t="shared" si="1164"/>
        <v>-1885.7058953298483</v>
      </c>
      <c r="AN1414" s="47">
        <f t="shared" si="1165"/>
        <v>-1646.745958467895</v>
      </c>
      <c r="AO1414" s="47">
        <f t="shared" si="1166"/>
        <v>-4514.9884213574596</v>
      </c>
      <c r="AP1414" s="47">
        <f t="shared" si="1167"/>
        <v>3.2786878203781671E-4</v>
      </c>
      <c r="AQ1414" s="47">
        <f t="shared" si="1206"/>
        <v>-2.6557958174691425</v>
      </c>
      <c r="AR1414" s="1">
        <f t="shared" si="1168"/>
        <v>364</v>
      </c>
      <c r="AS1414" s="1">
        <f t="shared" si="1187"/>
        <v>62</v>
      </c>
      <c r="AT1414" s="1">
        <f t="shared" si="1188"/>
        <v>31</v>
      </c>
      <c r="AU1414" s="1">
        <f t="shared" si="1189"/>
        <v>34</v>
      </c>
      <c r="AV1414" s="1">
        <f t="shared" si="1190"/>
        <v>31</v>
      </c>
      <c r="AW1414" s="27">
        <f t="shared" si="1180"/>
        <v>522</v>
      </c>
      <c r="AX1414" s="41">
        <f t="shared" si="1207"/>
        <v>4.3295019157088124</v>
      </c>
      <c r="AY1414" s="29">
        <f t="shared" si="1181"/>
        <v>0.44956768103815253</v>
      </c>
      <c r="AZ1414" s="29">
        <f t="shared" si="1182"/>
        <v>0.1085715124557773</v>
      </c>
      <c r="BA1414" s="29">
        <f t="shared" si="1183"/>
        <v>1.7675753438734021</v>
      </c>
      <c r="BB1414" s="29">
        <f t="shared" si="1184"/>
        <v>5.4265791752910264</v>
      </c>
      <c r="BC1414" s="29">
        <f t="shared" si="1185"/>
        <v>11.085583006708651</v>
      </c>
      <c r="BD1414" s="29">
        <f t="shared" si="1186"/>
        <v>163.64263589788752</v>
      </c>
      <c r="BE1414" s="29">
        <f t="shared" si="1186"/>
        <v>6.7314337722581925</v>
      </c>
      <c r="BF1414" s="29">
        <f t="shared" si="1186"/>
        <v>54.794835660075464</v>
      </c>
      <c r="BG1414" s="29">
        <f t="shared" si="1169"/>
        <v>184.50369195989489</v>
      </c>
      <c r="BH1414" s="29">
        <f t="shared" si="1169"/>
        <v>343.65307320796819</v>
      </c>
      <c r="BI1414" s="29">
        <f t="shared" si="1208"/>
        <v>1.4459225921268413</v>
      </c>
      <c r="BJ1414" s="28">
        <f t="shared" si="1191"/>
        <v>1.2024652145184247</v>
      </c>
      <c r="BK1414" s="28">
        <f t="shared" si="1192"/>
        <v>63.10684123492841</v>
      </c>
      <c r="BL1414" s="28">
        <f t="shared" si="1193"/>
        <v>-1.2756982388253448</v>
      </c>
      <c r="BM1414" s="28">
        <f t="shared" si="1194"/>
        <v>-41.899711335036649</v>
      </c>
      <c r="BN1414" s="28">
        <f t="shared" si="1195"/>
        <v>-247.20119598891651</v>
      </c>
      <c r="BO1414" s="28">
        <f t="shared" si="1196"/>
        <v>-658.08491521737835</v>
      </c>
      <c r="BP1414" s="28">
        <f t="shared" si="1197"/>
        <v>1.9267680496087407E-3</v>
      </c>
      <c r="BQ1414" s="28">
        <f t="shared" si="1209"/>
        <v>-1.7058731091193315</v>
      </c>
    </row>
    <row r="1415" spans="1:69" x14ac:dyDescent="0.2">
      <c r="A1415" s="1" t="s">
        <v>3870</v>
      </c>
      <c r="B1415" s="8" t="s">
        <v>3908</v>
      </c>
      <c r="C1415" t="s">
        <v>30</v>
      </c>
      <c r="D1415" s="38">
        <v>3.1760000000000002</v>
      </c>
      <c r="E1415" s="52" t="s">
        <v>3909</v>
      </c>
      <c r="F1415" s="8" t="s">
        <v>3910</v>
      </c>
      <c r="G1415" s="8">
        <v>1945</v>
      </c>
      <c r="H1415" s="8">
        <v>200</v>
      </c>
      <c r="I1415" s="8">
        <v>596</v>
      </c>
      <c r="J1415" s="8">
        <v>90</v>
      </c>
      <c r="K1415" s="8">
        <v>389</v>
      </c>
      <c r="L1415" s="8">
        <v>95</v>
      </c>
      <c r="M1415" s="8">
        <v>127</v>
      </c>
      <c r="N1415" s="8">
        <v>48</v>
      </c>
      <c r="O1415" s="8">
        <v>119</v>
      </c>
      <c r="P1415" s="8">
        <v>63</v>
      </c>
      <c r="Q1415" s="36">
        <f t="shared" si="1210"/>
        <v>1745</v>
      </c>
      <c r="R1415" s="36">
        <f t="shared" si="1198"/>
        <v>506</v>
      </c>
      <c r="S1415" s="36">
        <f t="shared" si="1199"/>
        <v>294</v>
      </c>
      <c r="T1415" s="36">
        <f t="shared" si="1200"/>
        <v>79</v>
      </c>
      <c r="U1415" s="36">
        <f t="shared" si="1201"/>
        <v>56</v>
      </c>
      <c r="V1415" s="36">
        <f t="shared" si="1202"/>
        <v>11845</v>
      </c>
      <c r="W1415" s="45">
        <f t="shared" si="1203"/>
        <v>2680</v>
      </c>
      <c r="X1415" s="50">
        <f t="shared" si="1204"/>
        <v>4.419776119402985</v>
      </c>
      <c r="Y1415" s="46">
        <f t="shared" si="1170"/>
        <v>0.33665975161505912</v>
      </c>
      <c r="Z1415" s="46">
        <f t="shared" si="1171"/>
        <v>0.17621199042102911</v>
      </c>
      <c r="AA1415" s="46">
        <f t="shared" si="1172"/>
        <v>2.015764229226999</v>
      </c>
      <c r="AB1415" s="46">
        <f t="shared" si="1173"/>
        <v>5.855316468032969</v>
      </c>
      <c r="AC1415" s="46">
        <f t="shared" si="1174"/>
        <v>11.694868706838939</v>
      </c>
      <c r="AD1415" s="46">
        <f t="shared" si="1175"/>
        <v>587.47126656827822</v>
      </c>
      <c r="AE1415" s="46">
        <f t="shared" si="1176"/>
        <v>89.163267153040735</v>
      </c>
      <c r="AF1415" s="46">
        <f t="shared" si="1177"/>
        <v>592.63468339273777</v>
      </c>
      <c r="AG1415" s="46">
        <f t="shared" si="1178"/>
        <v>462.57000097460457</v>
      </c>
      <c r="AH1415" s="46">
        <f t="shared" si="1179"/>
        <v>654.91264758298053</v>
      </c>
      <c r="AI1415" s="46">
        <f t="shared" si="1205"/>
        <v>0.89091148401330422</v>
      </c>
      <c r="AJ1415" s="47">
        <f t="shared" si="1161"/>
        <v>0.94388107514310526</v>
      </c>
      <c r="AK1415" s="47">
        <f t="shared" si="1162"/>
        <v>405.35020186849005</v>
      </c>
      <c r="AL1415" s="47">
        <f t="shared" si="1163"/>
        <v>-44.509412967830976</v>
      </c>
      <c r="AM1415" s="47">
        <f t="shared" si="1164"/>
        <v>-1000.5875527528374</v>
      </c>
      <c r="AN1415" s="47">
        <f t="shared" si="1165"/>
        <v>-1331.0697532699455</v>
      </c>
      <c r="AO1415" s="47">
        <f t="shared" si="1166"/>
        <v>-2663.3559782395005</v>
      </c>
      <c r="AP1415" s="47">
        <f t="shared" si="1167"/>
        <v>3.7355237998863174E-4</v>
      </c>
      <c r="AQ1415" s="47">
        <f t="shared" si="1206"/>
        <v>-1.7311061649201915</v>
      </c>
      <c r="AR1415" s="1">
        <f t="shared" si="1168"/>
        <v>200</v>
      </c>
      <c r="AS1415" s="1">
        <f t="shared" si="1187"/>
        <v>90</v>
      </c>
      <c r="AT1415" s="1">
        <f t="shared" si="1188"/>
        <v>95</v>
      </c>
      <c r="AU1415" s="1">
        <f t="shared" si="1189"/>
        <v>48</v>
      </c>
      <c r="AV1415" s="1">
        <f t="shared" si="1190"/>
        <v>63</v>
      </c>
      <c r="AW1415" s="27">
        <f t="shared" si="1180"/>
        <v>496</v>
      </c>
      <c r="AX1415" s="41">
        <f t="shared" si="1207"/>
        <v>3.6370967741935485</v>
      </c>
      <c r="AY1415" s="29">
        <f t="shared" si="1181"/>
        <v>1.8575052029136314</v>
      </c>
      <c r="AZ1415" s="29">
        <f t="shared" si="1182"/>
        <v>0.13169875130072833</v>
      </c>
      <c r="BA1415" s="29">
        <f t="shared" si="1183"/>
        <v>0.40589229968782531</v>
      </c>
      <c r="BB1415" s="29">
        <f t="shared" si="1184"/>
        <v>2.6800858480749223</v>
      </c>
      <c r="BC1415" s="29">
        <f t="shared" si="1185"/>
        <v>6.9542793964620193</v>
      </c>
      <c r="BD1415" s="29">
        <f t="shared" si="1186"/>
        <v>371.50104058272626</v>
      </c>
      <c r="BE1415" s="29">
        <f t="shared" si="1186"/>
        <v>11.85288761706555</v>
      </c>
      <c r="BF1415" s="29">
        <f t="shared" si="1186"/>
        <v>38.559768470343407</v>
      </c>
      <c r="BG1415" s="29">
        <f t="shared" si="1169"/>
        <v>128.64412070759627</v>
      </c>
      <c r="BH1415" s="29">
        <f t="shared" si="1169"/>
        <v>438.11960197710721</v>
      </c>
      <c r="BI1415" s="29">
        <f t="shared" si="1208"/>
        <v>1.9973281199087649</v>
      </c>
      <c r="BJ1415" s="28">
        <f t="shared" si="1191"/>
        <v>1.4132685943969621</v>
      </c>
      <c r="BK1415" s="28">
        <f t="shared" si="1192"/>
        <v>179.3704631186792</v>
      </c>
      <c r="BL1415" s="28">
        <f t="shared" si="1193"/>
        <v>1.5238452678074341</v>
      </c>
      <c r="BM1415" s="28">
        <f t="shared" si="1194"/>
        <v>-8.7029341825305302</v>
      </c>
      <c r="BN1415" s="28">
        <f t="shared" si="1195"/>
        <v>-74.608819955817765</v>
      </c>
      <c r="BO1415" s="28">
        <f t="shared" si="1196"/>
        <v>-409.30271683744508</v>
      </c>
      <c r="BP1415" s="28">
        <f t="shared" si="1197"/>
        <v>2.0283809757493968E-3</v>
      </c>
      <c r="BQ1415" s="28">
        <f t="shared" si="1209"/>
        <v>-0.63228724755365862</v>
      </c>
    </row>
    <row r="1416" spans="1:69" x14ac:dyDescent="0.2">
      <c r="A1416" s="1" t="s">
        <v>3870</v>
      </c>
      <c r="B1416" s="8" t="s">
        <v>3911</v>
      </c>
      <c r="C1416" t="s">
        <v>34</v>
      </c>
      <c r="D1416" s="38">
        <v>1.41</v>
      </c>
      <c r="E1416" s="52" t="s">
        <v>3912</v>
      </c>
      <c r="F1416" s="8" t="s">
        <v>3913</v>
      </c>
      <c r="G1416" s="8">
        <v>997</v>
      </c>
      <c r="H1416" s="8">
        <v>102</v>
      </c>
      <c r="I1416" s="8">
        <v>279</v>
      </c>
      <c r="J1416" s="8">
        <v>42</v>
      </c>
      <c r="K1416" s="8">
        <v>120</v>
      </c>
      <c r="L1416" s="8">
        <v>20</v>
      </c>
      <c r="M1416" s="8">
        <v>43</v>
      </c>
      <c r="N1416" s="8">
        <v>12</v>
      </c>
      <c r="O1416" s="8">
        <v>42</v>
      </c>
      <c r="P1416" s="8">
        <v>16</v>
      </c>
      <c r="Q1416" s="36">
        <f t="shared" si="1210"/>
        <v>895</v>
      </c>
      <c r="R1416" s="36">
        <f t="shared" si="1198"/>
        <v>237</v>
      </c>
      <c r="S1416" s="36">
        <f t="shared" si="1199"/>
        <v>100</v>
      </c>
      <c r="T1416" s="36">
        <f t="shared" si="1200"/>
        <v>31</v>
      </c>
      <c r="U1416" s="36">
        <f t="shared" si="1201"/>
        <v>26</v>
      </c>
      <c r="V1416" s="36">
        <f t="shared" si="1202"/>
        <v>5811</v>
      </c>
      <c r="W1416" s="45">
        <f t="shared" si="1203"/>
        <v>1289</v>
      </c>
      <c r="X1416" s="50">
        <f t="shared" si="1204"/>
        <v>4.5081458494957332</v>
      </c>
      <c r="Y1416" s="46">
        <f t="shared" si="1170"/>
        <v>0.24192050536827397</v>
      </c>
      <c r="Z1416" s="46">
        <f t="shared" si="1171"/>
        <v>0.25821220435974029</v>
      </c>
      <c r="AA1416" s="46">
        <f t="shared" si="1172"/>
        <v>2.2745039033512064</v>
      </c>
      <c r="AB1416" s="46">
        <f t="shared" si="1173"/>
        <v>6.2907956023426728</v>
      </c>
      <c r="AC1416" s="46">
        <f t="shared" si="1174"/>
        <v>12.307087301334139</v>
      </c>
      <c r="AD1416" s="46">
        <f t="shared" si="1175"/>
        <v>216.51885230460522</v>
      </c>
      <c r="AE1416" s="46">
        <f t="shared" si="1176"/>
        <v>61.196292433258449</v>
      </c>
      <c r="AF1416" s="46">
        <f t="shared" si="1177"/>
        <v>227.45039033512063</v>
      </c>
      <c r="AG1416" s="46">
        <f t="shared" si="1178"/>
        <v>195.01466367262285</v>
      </c>
      <c r="AH1416" s="46">
        <f t="shared" si="1179"/>
        <v>319.98426983468761</v>
      </c>
      <c r="AI1416" s="46">
        <f t="shared" si="1205"/>
        <v>0.79205315883563265</v>
      </c>
      <c r="AJ1416" s="47">
        <f t="shared" si="1161"/>
        <v>0.88997368435006696</v>
      </c>
      <c r="AK1416" s="47">
        <f t="shared" si="1162"/>
        <v>151.07776848057551</v>
      </c>
      <c r="AL1416" s="47">
        <f t="shared" si="1163"/>
        <v>-44.114564722377274</v>
      </c>
      <c r="AM1416" s="47">
        <f t="shared" si="1164"/>
        <v>-486.62961362509145</v>
      </c>
      <c r="AN1416" s="47">
        <f t="shared" si="1165"/>
        <v>-693.88669491123562</v>
      </c>
      <c r="AO1416" s="47">
        <f t="shared" si="1166"/>
        <v>-1592.4828883428063</v>
      </c>
      <c r="AP1416" s="47">
        <f t="shared" si="1167"/>
        <v>7.7760403847360374E-4</v>
      </c>
      <c r="AQ1416" s="47">
        <f t="shared" si="1206"/>
        <v>-2.0731203549668238</v>
      </c>
      <c r="AR1416" s="1">
        <f t="shared" si="1168"/>
        <v>102</v>
      </c>
      <c r="AS1416" s="1">
        <f t="shared" si="1187"/>
        <v>42</v>
      </c>
      <c r="AT1416" s="1">
        <f t="shared" si="1188"/>
        <v>20</v>
      </c>
      <c r="AU1416" s="1">
        <f t="shared" si="1189"/>
        <v>12</v>
      </c>
      <c r="AV1416" s="1">
        <f t="shared" si="1190"/>
        <v>16</v>
      </c>
      <c r="AW1416" s="27">
        <f t="shared" si="1180"/>
        <v>192</v>
      </c>
      <c r="AX1416" s="41">
        <f t="shared" si="1207"/>
        <v>4.052083333333333</v>
      </c>
      <c r="AY1416" s="29">
        <f t="shared" si="1181"/>
        <v>0.89854600694444497</v>
      </c>
      <c r="AZ1416" s="29">
        <f t="shared" si="1182"/>
        <v>2.7126736111110802E-3</v>
      </c>
      <c r="BA1416" s="29">
        <f t="shared" si="1183"/>
        <v>1.1068793402777772</v>
      </c>
      <c r="BB1416" s="29">
        <f t="shared" si="1184"/>
        <v>4.2110460069444429</v>
      </c>
      <c r="BC1416" s="29">
        <f t="shared" si="1185"/>
        <v>9.3152126736111089</v>
      </c>
      <c r="BD1416" s="29">
        <f t="shared" si="1186"/>
        <v>91.651692708333385</v>
      </c>
      <c r="BE1416" s="29">
        <f t="shared" si="1186"/>
        <v>0.11393229166666537</v>
      </c>
      <c r="BF1416" s="29">
        <f t="shared" si="1186"/>
        <v>22.137586805555543</v>
      </c>
      <c r="BG1416" s="29">
        <f t="shared" si="1169"/>
        <v>50.532552083333314</v>
      </c>
      <c r="BH1416" s="29">
        <f t="shared" si="1169"/>
        <v>149.04340277777774</v>
      </c>
      <c r="BI1416" s="29">
        <f t="shared" si="1208"/>
        <v>1.6412521815008725</v>
      </c>
      <c r="BJ1416" s="28">
        <f t="shared" si="1191"/>
        <v>1.2811136489401993</v>
      </c>
      <c r="BK1416" s="28">
        <f t="shared" si="1192"/>
        <v>41.31879762505276</v>
      </c>
      <c r="BL1416" s="28">
        <f t="shared" si="1193"/>
        <v>-2.8221664832331671E-3</v>
      </c>
      <c r="BM1416" s="28">
        <f t="shared" si="1194"/>
        <v>-11.076879808920618</v>
      </c>
      <c r="BN1416" s="28">
        <f t="shared" si="1195"/>
        <v>-49.317749559808398</v>
      </c>
      <c r="BO1416" s="28">
        <f t="shared" si="1196"/>
        <v>-216.34465503327351</v>
      </c>
      <c r="BP1416" s="28">
        <f t="shared" si="1197"/>
        <v>5.2907136952328468E-3</v>
      </c>
      <c r="BQ1416" s="28">
        <f t="shared" si="1209"/>
        <v>-1.2455573248040546</v>
      </c>
    </row>
    <row r="1417" spans="1:69" x14ac:dyDescent="0.2">
      <c r="A1417" s="1" t="s">
        <v>3870</v>
      </c>
      <c r="B1417" s="8" t="s">
        <v>3914</v>
      </c>
      <c r="C1417" t="s">
        <v>18</v>
      </c>
      <c r="D1417" s="38">
        <v>453</v>
      </c>
      <c r="E1417" s="52" t="s">
        <v>953</v>
      </c>
      <c r="F1417" s="8" t="s">
        <v>3915</v>
      </c>
      <c r="G1417" s="8">
        <v>295</v>
      </c>
      <c r="H1417" s="8">
        <v>55</v>
      </c>
      <c r="I1417" s="8">
        <v>105</v>
      </c>
      <c r="J1417" s="8">
        <v>19</v>
      </c>
      <c r="K1417" s="8">
        <v>34</v>
      </c>
      <c r="L1417" s="8">
        <v>7</v>
      </c>
      <c r="M1417" s="8">
        <v>10</v>
      </c>
      <c r="N1417" s="8">
        <v>4</v>
      </c>
      <c r="O1417" s="8">
        <v>9</v>
      </c>
      <c r="P1417" s="8">
        <v>6</v>
      </c>
      <c r="Q1417" s="36">
        <f t="shared" si="1210"/>
        <v>240</v>
      </c>
      <c r="R1417" s="36">
        <f t="shared" si="1198"/>
        <v>86</v>
      </c>
      <c r="S1417" s="36">
        <f t="shared" si="1199"/>
        <v>27</v>
      </c>
      <c r="T1417" s="36">
        <f t="shared" si="1200"/>
        <v>6</v>
      </c>
      <c r="U1417" s="36">
        <f t="shared" si="1201"/>
        <v>3</v>
      </c>
      <c r="V1417" s="36">
        <f t="shared" si="1202"/>
        <v>1640</v>
      </c>
      <c r="W1417" s="45">
        <f t="shared" si="1203"/>
        <v>362</v>
      </c>
      <c r="X1417" s="50">
        <f t="shared" si="1204"/>
        <v>4.5303867403314921</v>
      </c>
      <c r="Y1417" s="46">
        <f t="shared" si="1170"/>
        <v>0.22053661365648139</v>
      </c>
      <c r="Z1417" s="46">
        <f t="shared" si="1171"/>
        <v>0.28131009431946569</v>
      </c>
      <c r="AA1417" s="46">
        <f t="shared" si="1172"/>
        <v>2.3420835749824498</v>
      </c>
      <c r="AB1417" s="46">
        <f t="shared" si="1173"/>
        <v>6.4028570556454341</v>
      </c>
      <c r="AC1417" s="46">
        <f t="shared" si="1174"/>
        <v>12.463630536308418</v>
      </c>
      <c r="AD1417" s="46">
        <f t="shared" si="1175"/>
        <v>52.928787277555536</v>
      </c>
      <c r="AE1417" s="46">
        <f t="shared" si="1176"/>
        <v>24.192668111474049</v>
      </c>
      <c r="AF1417" s="46">
        <f t="shared" si="1177"/>
        <v>63.236256524526141</v>
      </c>
      <c r="AG1417" s="46">
        <f t="shared" si="1178"/>
        <v>38.417142333872604</v>
      </c>
      <c r="AH1417" s="46">
        <f t="shared" si="1179"/>
        <v>37.390891608925259</v>
      </c>
      <c r="AI1417" s="46">
        <f t="shared" si="1205"/>
        <v>0.59879707993449738</v>
      </c>
      <c r="AJ1417" s="47">
        <f t="shared" si="1161"/>
        <v>0.7738197981019207</v>
      </c>
      <c r="AK1417" s="47">
        <f t="shared" si="1162"/>
        <v>53.642966109460822</v>
      </c>
      <c r="AL1417" s="47">
        <f t="shared" si="1163"/>
        <v>-27.692165280470416</v>
      </c>
      <c r="AM1417" s="47">
        <f t="shared" si="1164"/>
        <v>-208.85642313262355</v>
      </c>
      <c r="AN1417" s="47">
        <f t="shared" si="1165"/>
        <v>-209.79370321543331</v>
      </c>
      <c r="AO1417" s="47">
        <f t="shared" si="1166"/>
        <v>-284.88435114787711</v>
      </c>
      <c r="AP1417" s="47">
        <f t="shared" si="1167"/>
        <v>2.785472453062481E-3</v>
      </c>
      <c r="AQ1417" s="47">
        <f t="shared" si="1206"/>
        <v>-1.8873906660005664</v>
      </c>
      <c r="AR1417" s="1">
        <f t="shared" si="1168"/>
        <v>55</v>
      </c>
      <c r="AS1417" s="1">
        <f t="shared" si="1187"/>
        <v>19</v>
      </c>
      <c r="AT1417" s="1">
        <f t="shared" si="1188"/>
        <v>7</v>
      </c>
      <c r="AU1417" s="1">
        <f t="shared" si="1189"/>
        <v>4</v>
      </c>
      <c r="AV1417" s="1">
        <f t="shared" si="1190"/>
        <v>6</v>
      </c>
      <c r="AW1417" s="27">
        <f t="shared" si="1180"/>
        <v>91</v>
      </c>
      <c r="AX1417" s="41">
        <f t="shared" si="1207"/>
        <v>4.2417582417582418</v>
      </c>
      <c r="AY1417" s="29">
        <f t="shared" si="1181"/>
        <v>0.57493056394155295</v>
      </c>
      <c r="AZ1417" s="29">
        <f t="shared" si="1182"/>
        <v>5.8447047458036486E-2</v>
      </c>
      <c r="BA1417" s="29">
        <f t="shared" si="1183"/>
        <v>1.5419635309745201</v>
      </c>
      <c r="BB1417" s="29">
        <f t="shared" si="1184"/>
        <v>5.0254800144910039</v>
      </c>
      <c r="BC1417" s="29">
        <f t="shared" si="1185"/>
        <v>10.508996498007487</v>
      </c>
      <c r="BD1417" s="29">
        <f t="shared" si="1186"/>
        <v>31.621181016785414</v>
      </c>
      <c r="BE1417" s="29">
        <f t="shared" si="1186"/>
        <v>1.1104939017026931</v>
      </c>
      <c r="BF1417" s="29">
        <f t="shared" si="1186"/>
        <v>10.79374471682164</v>
      </c>
      <c r="BG1417" s="29">
        <f t="shared" si="1169"/>
        <v>20.101920057964016</v>
      </c>
      <c r="BH1417" s="29">
        <f t="shared" si="1169"/>
        <v>63.053978988044925</v>
      </c>
      <c r="BI1417" s="29">
        <f t="shared" si="1208"/>
        <v>1.4075702075702077</v>
      </c>
      <c r="BJ1417" s="28">
        <f t="shared" si="1191"/>
        <v>1.186410640364544</v>
      </c>
      <c r="BK1417" s="28">
        <f t="shared" si="1192"/>
        <v>14.357561514395734</v>
      </c>
      <c r="BL1417" s="28">
        <f t="shared" si="1193"/>
        <v>-0.16076531928974028</v>
      </c>
      <c r="BM1417" s="28">
        <f t="shared" si="1194"/>
        <v>-8.0260912765948564</v>
      </c>
      <c r="BN1417" s="28">
        <f t="shared" si="1195"/>
        <v>-26.984925137858621</v>
      </c>
      <c r="BO1417" s="28">
        <f t="shared" si="1196"/>
        <v>-122.4018613962873</v>
      </c>
      <c r="BP1417" s="28">
        <f t="shared" si="1197"/>
        <v>1.136079900124844E-2</v>
      </c>
      <c r="BQ1417" s="28">
        <f t="shared" si="1209"/>
        <v>-1.6270491169816186</v>
      </c>
    </row>
    <row r="1418" spans="1:69" x14ac:dyDescent="0.2">
      <c r="A1418" s="1" t="s">
        <v>3870</v>
      </c>
      <c r="B1418" s="8" t="s">
        <v>3916</v>
      </c>
      <c r="C1418" t="s">
        <v>49</v>
      </c>
      <c r="D1418" s="38">
        <v>2.5310000000000001</v>
      </c>
      <c r="E1418" s="52" t="s">
        <v>3917</v>
      </c>
      <c r="F1418" s="8" t="s">
        <v>3918</v>
      </c>
      <c r="G1418" s="8">
        <v>1923</v>
      </c>
      <c r="H1418" s="8">
        <v>304</v>
      </c>
      <c r="I1418" s="8">
        <v>360</v>
      </c>
      <c r="J1418" s="8">
        <v>27</v>
      </c>
      <c r="K1418" s="8">
        <v>157</v>
      </c>
      <c r="L1418" s="8">
        <v>17</v>
      </c>
      <c r="M1418" s="8">
        <v>43</v>
      </c>
      <c r="N1418" s="8">
        <v>9</v>
      </c>
      <c r="O1418" s="8">
        <v>48</v>
      </c>
      <c r="P1418" s="8">
        <v>20</v>
      </c>
      <c r="Q1418" s="36">
        <f t="shared" si="1210"/>
        <v>1619</v>
      </c>
      <c r="R1418" s="36">
        <f t="shared" si="1198"/>
        <v>333</v>
      </c>
      <c r="S1418" s="36">
        <f t="shared" si="1199"/>
        <v>140</v>
      </c>
      <c r="T1418" s="36">
        <f t="shared" si="1200"/>
        <v>34</v>
      </c>
      <c r="U1418" s="36">
        <f t="shared" si="1201"/>
        <v>28</v>
      </c>
      <c r="V1418" s="36">
        <f t="shared" si="1202"/>
        <v>9943</v>
      </c>
      <c r="W1418" s="45">
        <f t="shared" si="1203"/>
        <v>2154</v>
      </c>
      <c r="X1418" s="50">
        <f t="shared" si="1204"/>
        <v>4.6160631383472612</v>
      </c>
      <c r="Y1418" s="46">
        <f t="shared" si="1170"/>
        <v>0.14740751373575428</v>
      </c>
      <c r="Z1418" s="46">
        <f t="shared" si="1171"/>
        <v>0.37953379043027674</v>
      </c>
      <c r="AA1418" s="46">
        <f t="shared" si="1172"/>
        <v>2.6116600671247991</v>
      </c>
      <c r="AB1418" s="46">
        <f t="shared" si="1173"/>
        <v>6.843786343819322</v>
      </c>
      <c r="AC1418" s="46">
        <f t="shared" si="1174"/>
        <v>13.075912620513844</v>
      </c>
      <c r="AD1418" s="46">
        <f t="shared" si="1175"/>
        <v>238.65276473818619</v>
      </c>
      <c r="AE1418" s="46">
        <f t="shared" si="1176"/>
        <v>126.38475221328216</v>
      </c>
      <c r="AF1418" s="46">
        <f t="shared" si="1177"/>
        <v>365.63240939747186</v>
      </c>
      <c r="AG1418" s="46">
        <f t="shared" si="1178"/>
        <v>232.68873568985694</v>
      </c>
      <c r="AH1418" s="46">
        <f t="shared" si="1179"/>
        <v>366.12555337438761</v>
      </c>
      <c r="AI1418" s="46">
        <f t="shared" si="1205"/>
        <v>0.61750311909576627</v>
      </c>
      <c r="AJ1418" s="47">
        <f t="shared" si="1161"/>
        <v>0.78581366690568977</v>
      </c>
      <c r="AK1418" s="47">
        <f t="shared" si="1162"/>
        <v>188.82850167662411</v>
      </c>
      <c r="AL1418" s="47">
        <f t="shared" si="1163"/>
        <v>-160.45792502345807</v>
      </c>
      <c r="AM1418" s="47">
        <f t="shared" si="1164"/>
        <v>-1217.711129061646</v>
      </c>
      <c r="AN1418" s="47">
        <f t="shared" si="1165"/>
        <v>-1254.4831949191362</v>
      </c>
      <c r="AO1418" s="47">
        <f t="shared" si="1166"/>
        <v>-2728.3954244600586</v>
      </c>
      <c r="AP1418" s="47">
        <f t="shared" si="1167"/>
        <v>4.6489984581037612E-4</v>
      </c>
      <c r="AQ1418" s="47">
        <f t="shared" si="1206"/>
        <v>-2.4045638954615614</v>
      </c>
      <c r="AR1418" s="1">
        <f t="shared" si="1168"/>
        <v>304</v>
      </c>
      <c r="AS1418" s="1">
        <f t="shared" si="1187"/>
        <v>27</v>
      </c>
      <c r="AT1418" s="1">
        <f t="shared" si="1188"/>
        <v>17</v>
      </c>
      <c r="AU1418" s="1">
        <f t="shared" si="1189"/>
        <v>9</v>
      </c>
      <c r="AV1418" s="1">
        <f t="shared" si="1190"/>
        <v>20</v>
      </c>
      <c r="AW1418" s="27">
        <f t="shared" si="1180"/>
        <v>377</v>
      </c>
      <c r="AX1418" s="41">
        <f t="shared" si="1207"/>
        <v>4.5543766578249336</v>
      </c>
      <c r="AY1418" s="29">
        <f t="shared" si="1181"/>
        <v>0.1985801630912763</v>
      </c>
      <c r="AZ1418" s="29">
        <f t="shared" si="1182"/>
        <v>0.30733347874114353</v>
      </c>
      <c r="BA1418" s="29">
        <f t="shared" si="1183"/>
        <v>2.4160867943910107</v>
      </c>
      <c r="BB1418" s="29">
        <f t="shared" si="1184"/>
        <v>6.5248401100408779</v>
      </c>
      <c r="BC1418" s="29">
        <f t="shared" si="1185"/>
        <v>12.633593425690746</v>
      </c>
      <c r="BD1418" s="29">
        <f t="shared" si="1186"/>
        <v>60.368369579747991</v>
      </c>
      <c r="BE1418" s="29">
        <f t="shared" si="1186"/>
        <v>8.2980039260108747</v>
      </c>
      <c r="BF1418" s="29">
        <f t="shared" si="1186"/>
        <v>41.073475504647185</v>
      </c>
      <c r="BG1418" s="29">
        <f t="shared" si="1169"/>
        <v>58.723560990367901</v>
      </c>
      <c r="BH1418" s="29">
        <f t="shared" si="1169"/>
        <v>252.67186851381493</v>
      </c>
      <c r="BI1418" s="29">
        <f t="shared" si="1208"/>
        <v>1.1200406343473108</v>
      </c>
      <c r="BJ1418" s="28">
        <f t="shared" si="1191"/>
        <v>1.0583197221762952</v>
      </c>
      <c r="BK1418" s="28">
        <f t="shared" si="1192"/>
        <v>22.694818290699004</v>
      </c>
      <c r="BL1418" s="28">
        <f t="shared" si="1193"/>
        <v>-3.8808593519796903</v>
      </c>
      <c r="BM1418" s="28">
        <f t="shared" si="1194"/>
        <v>-53.860086988580271</v>
      </c>
      <c r="BN1418" s="28">
        <f t="shared" si="1195"/>
        <v>-126.54548419713247</v>
      </c>
      <c r="BO1418" s="28">
        <f t="shared" si="1196"/>
        <v>-757.65182176288909</v>
      </c>
      <c r="BP1418" s="28">
        <f t="shared" si="1197"/>
        <v>2.6737588652482268E-3</v>
      </c>
      <c r="BQ1418" s="28">
        <f t="shared" si="1209"/>
        <v>-2.4578352810051469</v>
      </c>
    </row>
    <row r="1419" spans="1:69" x14ac:dyDescent="0.2">
      <c r="A1419" s="1" t="s">
        <v>3870</v>
      </c>
      <c r="B1419" s="8" t="s">
        <v>3919</v>
      </c>
      <c r="C1419" t="s">
        <v>49</v>
      </c>
      <c r="D1419" s="38">
        <v>455</v>
      </c>
      <c r="E1419" s="52" t="s">
        <v>889</v>
      </c>
      <c r="F1419" s="8" t="s">
        <v>3920</v>
      </c>
      <c r="G1419" s="8">
        <v>322</v>
      </c>
      <c r="H1419" s="8">
        <v>50</v>
      </c>
      <c r="I1419" s="8">
        <v>83</v>
      </c>
      <c r="J1419" s="8">
        <v>14</v>
      </c>
      <c r="K1419" s="8">
        <v>28</v>
      </c>
      <c r="L1419" s="8">
        <v>3</v>
      </c>
      <c r="M1419" s="8">
        <v>13</v>
      </c>
      <c r="N1419" s="8">
        <v>5</v>
      </c>
      <c r="O1419" s="8">
        <v>9</v>
      </c>
      <c r="P1419" s="8">
        <v>3</v>
      </c>
      <c r="Q1419" s="36">
        <f t="shared" si="1210"/>
        <v>272</v>
      </c>
      <c r="R1419" s="36">
        <f t="shared" si="1198"/>
        <v>69</v>
      </c>
      <c r="S1419" s="36">
        <f t="shared" si="1199"/>
        <v>25</v>
      </c>
      <c r="T1419" s="36">
        <f t="shared" si="1200"/>
        <v>8</v>
      </c>
      <c r="U1419" s="36">
        <f t="shared" si="1201"/>
        <v>6</v>
      </c>
      <c r="V1419" s="36">
        <f t="shared" si="1202"/>
        <v>1733</v>
      </c>
      <c r="W1419" s="45">
        <f t="shared" si="1203"/>
        <v>380</v>
      </c>
      <c r="X1419" s="50">
        <f t="shared" si="1204"/>
        <v>4.560526315789474</v>
      </c>
      <c r="Y1419" s="46">
        <f t="shared" si="1170"/>
        <v>0.19313711911357315</v>
      </c>
      <c r="Z1419" s="46">
        <f t="shared" si="1171"/>
        <v>0.31418975069252109</v>
      </c>
      <c r="AA1419" s="46">
        <f t="shared" si="1172"/>
        <v>2.4352423822714693</v>
      </c>
      <c r="AB1419" s="46">
        <f t="shared" si="1173"/>
        <v>6.5562950138504172</v>
      </c>
      <c r="AC1419" s="46">
        <f t="shared" si="1174"/>
        <v>12.677347645429364</v>
      </c>
      <c r="AD1419" s="46">
        <f t="shared" si="1175"/>
        <v>52.533296398891899</v>
      </c>
      <c r="AE1419" s="46">
        <f t="shared" si="1176"/>
        <v>21.679092797783955</v>
      </c>
      <c r="AF1419" s="46">
        <f t="shared" si="1177"/>
        <v>60.881059556786731</v>
      </c>
      <c r="AG1419" s="46">
        <f t="shared" si="1178"/>
        <v>52.450360110803338</v>
      </c>
      <c r="AH1419" s="46">
        <f t="shared" si="1179"/>
        <v>76.064085872576186</v>
      </c>
      <c r="AI1419" s="46">
        <f t="shared" si="1205"/>
        <v>0.69553534231356762</v>
      </c>
      <c r="AJ1419" s="47">
        <f t="shared" si="1161"/>
        <v>0.83398761520394749</v>
      </c>
      <c r="AK1419" s="47">
        <f t="shared" si="1162"/>
        <v>39.800517917650083</v>
      </c>
      <c r="AL1419" s="47">
        <f t="shared" si="1163"/>
        <v>-20.948759315373572</v>
      </c>
      <c r="AM1419" s="47">
        <f t="shared" si="1164"/>
        <v>-163.78513944545932</v>
      </c>
      <c r="AN1419" s="47">
        <f t="shared" si="1165"/>
        <v>-231.52554428055274</v>
      </c>
      <c r="AO1419" s="47">
        <f t="shared" si="1166"/>
        <v>-466.89050962058195</v>
      </c>
      <c r="AP1419" s="47">
        <f t="shared" si="1167"/>
        <v>2.6524828635646576E-3</v>
      </c>
      <c r="AQ1419" s="47">
        <f t="shared" si="1206"/>
        <v>-2.2369699236562424</v>
      </c>
      <c r="AR1419" s="1">
        <f t="shared" si="1168"/>
        <v>50</v>
      </c>
      <c r="AS1419" s="1">
        <f t="shared" si="1187"/>
        <v>14</v>
      </c>
      <c r="AT1419" s="1">
        <f t="shared" si="1188"/>
        <v>3</v>
      </c>
      <c r="AU1419" s="1">
        <f t="shared" si="1189"/>
        <v>5</v>
      </c>
      <c r="AV1419" s="1">
        <f t="shared" si="1190"/>
        <v>3</v>
      </c>
      <c r="AW1419" s="27">
        <f t="shared" si="1180"/>
        <v>75</v>
      </c>
      <c r="AX1419" s="41">
        <f t="shared" si="1207"/>
        <v>4.3733333333333331</v>
      </c>
      <c r="AY1419" s="29">
        <f t="shared" si="1181"/>
        <v>0.39271111111111145</v>
      </c>
      <c r="AZ1419" s="29">
        <f t="shared" si="1182"/>
        <v>0.13937777777777757</v>
      </c>
      <c r="BA1419" s="29">
        <f t="shared" si="1183"/>
        <v>1.8860444444444437</v>
      </c>
      <c r="BB1419" s="29">
        <f t="shared" si="1184"/>
        <v>5.6327111111111101</v>
      </c>
      <c r="BC1419" s="29">
        <f t="shared" si="1185"/>
        <v>11.379377777777776</v>
      </c>
      <c r="BD1419" s="29">
        <f t="shared" si="1186"/>
        <v>19.635555555555573</v>
      </c>
      <c r="BE1419" s="29">
        <f t="shared" si="1186"/>
        <v>1.951288888888886</v>
      </c>
      <c r="BF1419" s="29">
        <f t="shared" si="1186"/>
        <v>5.658133333333331</v>
      </c>
      <c r="BG1419" s="29">
        <f t="shared" si="1169"/>
        <v>28.163555555555551</v>
      </c>
      <c r="BH1419" s="29">
        <f t="shared" si="1169"/>
        <v>34.138133333333329</v>
      </c>
      <c r="BI1419" s="29">
        <f t="shared" si="1208"/>
        <v>1.2100900900900902</v>
      </c>
      <c r="BJ1419" s="28">
        <f t="shared" si="1191"/>
        <v>1.1000409492787486</v>
      </c>
      <c r="BK1419" s="28">
        <f t="shared" si="1192"/>
        <v>9.2438572769941185</v>
      </c>
      <c r="BL1419" s="28">
        <f t="shared" si="1193"/>
        <v>-0.54725757668802444</v>
      </c>
      <c r="BM1419" s="28">
        <f t="shared" si="1194"/>
        <v>-5.8374420489012637</v>
      </c>
      <c r="BN1419" s="28">
        <f t="shared" si="1195"/>
        <v>-50.213404125908554</v>
      </c>
      <c r="BO1419" s="28">
        <f t="shared" si="1196"/>
        <v>-86.51122696826809</v>
      </c>
      <c r="BP1419" s="28">
        <f t="shared" si="1197"/>
        <v>1.3883746760459089E-2</v>
      </c>
      <c r="BQ1419" s="28">
        <f t="shared" si="1209"/>
        <v>-1.8585543332484054</v>
      </c>
    </row>
    <row r="1420" spans="1:69" x14ac:dyDescent="0.2">
      <c r="A1420" s="1" t="s">
        <v>3870</v>
      </c>
      <c r="B1420" s="8" t="s">
        <v>3921</v>
      </c>
      <c r="C1420" t="s">
        <v>49</v>
      </c>
      <c r="D1420" s="38">
        <v>833</v>
      </c>
      <c r="E1420" s="52" t="s">
        <v>3922</v>
      </c>
      <c r="F1420" s="8" t="s">
        <v>3923</v>
      </c>
      <c r="G1420" s="8">
        <v>593</v>
      </c>
      <c r="H1420" s="8">
        <v>96</v>
      </c>
      <c r="I1420" s="8">
        <v>145</v>
      </c>
      <c r="J1420" s="8">
        <v>27</v>
      </c>
      <c r="K1420" s="8">
        <v>43</v>
      </c>
      <c r="L1420" s="8">
        <v>11</v>
      </c>
      <c r="M1420" s="8">
        <v>24</v>
      </c>
      <c r="N1420" s="8">
        <v>12</v>
      </c>
      <c r="O1420" s="8">
        <v>28</v>
      </c>
      <c r="P1420" s="8">
        <v>19</v>
      </c>
      <c r="Q1420" s="36">
        <f t="shared" si="1210"/>
        <v>497</v>
      </c>
      <c r="R1420" s="36">
        <f t="shared" si="1198"/>
        <v>118</v>
      </c>
      <c r="S1420" s="36">
        <f t="shared" si="1199"/>
        <v>32</v>
      </c>
      <c r="T1420" s="36">
        <f t="shared" si="1200"/>
        <v>12</v>
      </c>
      <c r="U1420" s="36">
        <f t="shared" si="1201"/>
        <v>9</v>
      </c>
      <c r="V1420" s="36">
        <f t="shared" si="1202"/>
        <v>3086</v>
      </c>
      <c r="W1420" s="45">
        <f t="shared" si="1203"/>
        <v>668</v>
      </c>
      <c r="X1420" s="50">
        <f t="shared" si="1204"/>
        <v>4.6197604790419158</v>
      </c>
      <c r="Y1420" s="46">
        <f t="shared" si="1170"/>
        <v>0.14458209329843336</v>
      </c>
      <c r="Z1420" s="46">
        <f t="shared" si="1171"/>
        <v>0.38410305138226492</v>
      </c>
      <c r="AA1420" s="46">
        <f t="shared" si="1172"/>
        <v>2.6236240094660963</v>
      </c>
      <c r="AB1420" s="46">
        <f t="shared" si="1173"/>
        <v>6.8631449675499283</v>
      </c>
      <c r="AC1420" s="46">
        <f t="shared" si="1174"/>
        <v>13.10266592563376</v>
      </c>
      <c r="AD1420" s="46">
        <f t="shared" si="1175"/>
        <v>71.857300369321379</v>
      </c>
      <c r="AE1420" s="46">
        <f t="shared" si="1176"/>
        <v>45.324160063107257</v>
      </c>
      <c r="AF1420" s="46">
        <f t="shared" si="1177"/>
        <v>83.955968302915082</v>
      </c>
      <c r="AG1420" s="46">
        <f t="shared" si="1178"/>
        <v>82.35773961059914</v>
      </c>
      <c r="AH1420" s="46">
        <f t="shared" si="1179"/>
        <v>117.92399333070384</v>
      </c>
      <c r="AI1420" s="46">
        <f t="shared" si="1205"/>
        <v>0.60182782860066975</v>
      </c>
      <c r="AJ1420" s="47">
        <f t="shared" si="1161"/>
        <v>0.77577563032146724</v>
      </c>
      <c r="AK1420" s="47">
        <f t="shared" si="1162"/>
        <v>58.522079882348834</v>
      </c>
      <c r="AL1420" s="47">
        <f t="shared" si="1163"/>
        <v>-60.165183371954775</v>
      </c>
      <c r="AM1420" s="47">
        <f t="shared" si="1164"/>
        <v>-291.26880542567233</v>
      </c>
      <c r="AN1420" s="47">
        <f t="shared" si="1165"/>
        <v>-462.12302351663084</v>
      </c>
      <c r="AO1420" s="47">
        <f t="shared" si="1166"/>
        <v>-914.26819704059528</v>
      </c>
      <c r="AP1420" s="47">
        <f t="shared" si="1167"/>
        <v>1.5037526281904093E-3</v>
      </c>
      <c r="AQ1420" s="47">
        <f t="shared" si="1206"/>
        <v>-2.5102189681907534</v>
      </c>
      <c r="AR1420" s="1">
        <f t="shared" si="1168"/>
        <v>96</v>
      </c>
      <c r="AS1420" s="1">
        <f t="shared" si="1187"/>
        <v>27</v>
      </c>
      <c r="AT1420" s="1">
        <f t="shared" si="1188"/>
        <v>11</v>
      </c>
      <c r="AU1420" s="1">
        <f t="shared" si="1189"/>
        <v>12</v>
      </c>
      <c r="AV1420" s="1">
        <f t="shared" si="1190"/>
        <v>19</v>
      </c>
      <c r="AW1420" s="27">
        <f t="shared" si="1180"/>
        <v>165</v>
      </c>
      <c r="AX1420" s="41">
        <f t="shared" si="1207"/>
        <v>4.0242424242424244</v>
      </c>
      <c r="AY1420" s="29">
        <f t="shared" si="1181"/>
        <v>0.95210284664830092</v>
      </c>
      <c r="AZ1420" s="29">
        <f t="shared" si="1182"/>
        <v>5.8769513314968621E-4</v>
      </c>
      <c r="BA1420" s="29">
        <f t="shared" si="1183"/>
        <v>1.0490725436179984</v>
      </c>
      <c r="BB1420" s="29">
        <f t="shared" si="1184"/>
        <v>4.0975573921028472</v>
      </c>
      <c r="BC1420" s="29">
        <f t="shared" si="1185"/>
        <v>9.1460422405876969</v>
      </c>
      <c r="BD1420" s="29">
        <f t="shared" si="1186"/>
        <v>91.401873278236891</v>
      </c>
      <c r="BE1420" s="29">
        <f t="shared" si="1186"/>
        <v>1.5867768595041527E-2</v>
      </c>
      <c r="BF1420" s="29">
        <f t="shared" si="1186"/>
        <v>11.539797979797981</v>
      </c>
      <c r="BG1420" s="29">
        <f t="shared" si="1169"/>
        <v>49.17068870523417</v>
      </c>
      <c r="BH1420" s="29">
        <f t="shared" si="1169"/>
        <v>173.77480257116625</v>
      </c>
      <c r="BI1420" s="29">
        <f t="shared" si="1208"/>
        <v>1.9872135994087214</v>
      </c>
      <c r="BJ1420" s="28">
        <f t="shared" si="1191"/>
        <v>1.4096856385055221</v>
      </c>
      <c r="BK1420" s="28">
        <f t="shared" si="1192"/>
        <v>31.836858164358645</v>
      </c>
      <c r="BL1420" s="28">
        <f t="shared" si="1193"/>
        <v>-1.3731724438360781E-4</v>
      </c>
      <c r="BM1420" s="28">
        <f t="shared" si="1194"/>
        <v>-4.2192391328158765</v>
      </c>
      <c r="BN1420" s="28">
        <f t="shared" si="1195"/>
        <v>-35.530554721033269</v>
      </c>
      <c r="BO1420" s="28">
        <f t="shared" si="1196"/>
        <v>-187.60161783045902</v>
      </c>
      <c r="BP1420" s="28">
        <f t="shared" si="1197"/>
        <v>6.1723776746969924E-3</v>
      </c>
      <c r="BQ1420" s="28">
        <f t="shared" si="1209"/>
        <v>-1.2067905127987804</v>
      </c>
    </row>
    <row r="1421" spans="1:69" x14ac:dyDescent="0.2">
      <c r="A1421" s="1" t="s">
        <v>3870</v>
      </c>
      <c r="B1421" s="8" t="s">
        <v>3924</v>
      </c>
      <c r="C1421" t="s">
        <v>294</v>
      </c>
      <c r="D1421" s="38">
        <v>73</v>
      </c>
      <c r="E1421" s="52" t="s">
        <v>3925</v>
      </c>
      <c r="F1421" s="8" t="s">
        <v>3926</v>
      </c>
      <c r="G1421" s="8">
        <v>62</v>
      </c>
      <c r="H1421" s="8">
        <v>30</v>
      </c>
      <c r="I1421" s="8">
        <v>9</v>
      </c>
      <c r="J1421" s="8">
        <v>6</v>
      </c>
      <c r="K1421" s="8">
        <v>1</v>
      </c>
      <c r="L1421" s="8">
        <v>1</v>
      </c>
      <c r="M1421" s="8">
        <v>1</v>
      </c>
      <c r="N1421" s="8">
        <v>1</v>
      </c>
      <c r="O1421" s="8">
        <v>1</v>
      </c>
      <c r="P1421" s="8">
        <v>0</v>
      </c>
      <c r="Q1421" s="36">
        <f t="shared" si="1210"/>
        <v>32</v>
      </c>
      <c r="R1421" s="36">
        <f t="shared" si="1198"/>
        <v>3</v>
      </c>
      <c r="S1421" s="36">
        <f t="shared" si="1199"/>
        <v>0</v>
      </c>
      <c r="T1421" s="36">
        <f t="shared" si="1200"/>
        <v>0</v>
      </c>
      <c r="U1421" s="36">
        <f t="shared" si="1201"/>
        <v>1</v>
      </c>
      <c r="V1421" s="36">
        <f t="shared" si="1202"/>
        <v>173</v>
      </c>
      <c r="W1421" s="45">
        <f t="shared" si="1203"/>
        <v>36</v>
      </c>
      <c r="X1421" s="50">
        <f t="shared" si="1204"/>
        <v>4.8055555555555554</v>
      </c>
      <c r="Y1421" s="46">
        <f t="shared" si="1170"/>
        <v>3.780864197530872E-2</v>
      </c>
      <c r="Z1421" s="46">
        <f t="shared" si="1171"/>
        <v>0.64891975308641947</v>
      </c>
      <c r="AA1421" s="46">
        <f t="shared" si="1172"/>
        <v>3.26003086419753</v>
      </c>
      <c r="AB1421" s="46">
        <f t="shared" si="1173"/>
        <v>7.8711419753086407</v>
      </c>
      <c r="AC1421" s="46">
        <f t="shared" si="1174"/>
        <v>14.482253086419751</v>
      </c>
      <c r="AD1421" s="46">
        <f t="shared" si="1175"/>
        <v>1.209876543209879</v>
      </c>
      <c r="AE1421" s="46">
        <f t="shared" si="1176"/>
        <v>1.9467592592592584</v>
      </c>
      <c r="AF1421" s="46">
        <f t="shared" si="1177"/>
        <v>0</v>
      </c>
      <c r="AG1421" s="46">
        <f t="shared" si="1178"/>
        <v>0</v>
      </c>
      <c r="AH1421" s="46">
        <f t="shared" si="1179"/>
        <v>14.482253086419751</v>
      </c>
      <c r="AI1421" s="46">
        <f t="shared" si="1205"/>
        <v>0.50396825396825395</v>
      </c>
      <c r="AJ1421" s="47">
        <f t="shared" si="1161"/>
        <v>0.70990721504169396</v>
      </c>
      <c r="AK1421" s="47">
        <f t="shared" si="1162"/>
        <v>0.65755460837033586</v>
      </c>
      <c r="AL1421" s="47">
        <f t="shared" si="1163"/>
        <v>-4.3833179692631363</v>
      </c>
      <c r="AM1421" s="47">
        <f t="shared" si="1164"/>
        <v>0</v>
      </c>
      <c r="AN1421" s="47">
        <f t="shared" si="1165"/>
        <v>0</v>
      </c>
      <c r="AO1421" s="47">
        <f t="shared" si="1166"/>
        <v>-154.04564640095506</v>
      </c>
      <c r="AP1421" s="47">
        <f t="shared" si="1167"/>
        <v>3.0252100840336135E-2</v>
      </c>
      <c r="AQ1421" s="47">
        <f t="shared" si="1206"/>
        <v>-4.7729165978374146</v>
      </c>
      <c r="AR1421" s="1">
        <f t="shared" si="1168"/>
        <v>30</v>
      </c>
      <c r="AS1421" s="1">
        <f t="shared" si="1187"/>
        <v>6</v>
      </c>
      <c r="AT1421" s="1">
        <f t="shared" si="1188"/>
        <v>1</v>
      </c>
      <c r="AU1421" s="1">
        <f t="shared" si="1189"/>
        <v>1</v>
      </c>
      <c r="AV1421" s="1">
        <f t="shared" si="1190"/>
        <v>0</v>
      </c>
      <c r="AW1421" s="27">
        <f t="shared" si="1180"/>
        <v>38</v>
      </c>
      <c r="AX1421" s="41">
        <f t="shared" si="1207"/>
        <v>4.7105263157894735</v>
      </c>
      <c r="AY1421" s="29">
        <f t="shared" si="1181"/>
        <v>8.3795013850415642E-2</v>
      </c>
      <c r="AZ1421" s="29">
        <f t="shared" si="1182"/>
        <v>0.50484764542936256</v>
      </c>
      <c r="BA1421" s="29">
        <f t="shared" si="1183"/>
        <v>2.9259002770083096</v>
      </c>
      <c r="BB1421" s="29">
        <f t="shared" si="1184"/>
        <v>7.346952908587256</v>
      </c>
      <c r="BC1421" s="29">
        <f t="shared" si="1185"/>
        <v>13.768005540166204</v>
      </c>
      <c r="BD1421" s="29">
        <f t="shared" si="1186"/>
        <v>2.5138504155124695</v>
      </c>
      <c r="BE1421" s="29">
        <f t="shared" si="1186"/>
        <v>3.0290858725761751</v>
      </c>
      <c r="BF1421" s="29">
        <f t="shared" si="1186"/>
        <v>2.9259002770083096</v>
      </c>
      <c r="BG1421" s="29">
        <f t="shared" si="1169"/>
        <v>7.346952908587256</v>
      </c>
      <c r="BH1421" s="29">
        <f t="shared" si="1169"/>
        <v>0</v>
      </c>
      <c r="BI1421" s="29">
        <f t="shared" si="1208"/>
        <v>0.42745376955903269</v>
      </c>
      <c r="BJ1421" s="28">
        <f t="shared" si="1191"/>
        <v>0.65379948727345505</v>
      </c>
      <c r="BK1421" s="28">
        <f t="shared" si="1192"/>
        <v>2.6038429920874404</v>
      </c>
      <c r="BL1421" s="28">
        <f t="shared" si="1193"/>
        <v>-7.70119333031659</v>
      </c>
      <c r="BM1421" s="28">
        <f t="shared" si="1194"/>
        <v>-17.908349153569024</v>
      </c>
      <c r="BN1421" s="28">
        <f t="shared" si="1195"/>
        <v>-71.256938172169399</v>
      </c>
      <c r="BO1421" s="28">
        <f t="shared" si="1196"/>
        <v>0</v>
      </c>
      <c r="BP1421" s="28">
        <f t="shared" si="1197"/>
        <v>2.8528528528528527E-2</v>
      </c>
      <c r="BQ1421" s="28">
        <f t="shared" si="1209"/>
        <v>-2.6891743477708467</v>
      </c>
    </row>
    <row r="1422" spans="1:69" x14ac:dyDescent="0.2">
      <c r="A1422" s="1" t="s">
        <v>3870</v>
      </c>
      <c r="B1422" s="8" t="s">
        <v>3927</v>
      </c>
      <c r="C1422" t="s">
        <v>49</v>
      </c>
      <c r="D1422" s="38">
        <v>290</v>
      </c>
      <c r="E1422" s="52" t="s">
        <v>3928</v>
      </c>
      <c r="F1422" s="8" t="s">
        <v>3929</v>
      </c>
      <c r="G1422" s="8">
        <v>215</v>
      </c>
      <c r="H1422" s="8">
        <v>61</v>
      </c>
      <c r="I1422" s="8">
        <v>48</v>
      </c>
      <c r="J1422" s="8">
        <v>17</v>
      </c>
      <c r="K1422" s="8">
        <v>14</v>
      </c>
      <c r="L1422" s="8">
        <v>3</v>
      </c>
      <c r="M1422" s="8">
        <v>5</v>
      </c>
      <c r="N1422" s="8">
        <v>3</v>
      </c>
      <c r="O1422" s="8">
        <v>8</v>
      </c>
      <c r="P1422" s="8">
        <v>4</v>
      </c>
      <c r="Q1422" s="36">
        <f t="shared" si="1210"/>
        <v>154</v>
      </c>
      <c r="R1422" s="36">
        <f t="shared" si="1198"/>
        <v>31</v>
      </c>
      <c r="S1422" s="36">
        <f t="shared" si="1199"/>
        <v>11</v>
      </c>
      <c r="T1422" s="36">
        <f t="shared" si="1200"/>
        <v>2</v>
      </c>
      <c r="U1422" s="36">
        <f t="shared" si="1201"/>
        <v>4</v>
      </c>
      <c r="V1422" s="36">
        <f t="shared" si="1202"/>
        <v>935</v>
      </c>
      <c r="W1422" s="45">
        <f t="shared" si="1203"/>
        <v>202</v>
      </c>
      <c r="X1422" s="50">
        <f t="shared" si="1204"/>
        <v>4.6287128712871288</v>
      </c>
      <c r="Y1422" s="46">
        <f t="shared" si="1170"/>
        <v>0.13785413194784815</v>
      </c>
      <c r="Z1422" s="46">
        <f t="shared" si="1171"/>
        <v>0.39527987452210583</v>
      </c>
      <c r="AA1422" s="46">
        <f t="shared" si="1172"/>
        <v>2.6527056170963634</v>
      </c>
      <c r="AB1422" s="46">
        <f t="shared" si="1173"/>
        <v>6.9101313596706211</v>
      </c>
      <c r="AC1422" s="46">
        <f t="shared" si="1174"/>
        <v>13.16755710224488</v>
      </c>
      <c r="AD1422" s="46">
        <f t="shared" si="1175"/>
        <v>21.229536319968616</v>
      </c>
      <c r="AE1422" s="46">
        <f t="shared" si="1176"/>
        <v>12.25367611018528</v>
      </c>
      <c r="AF1422" s="46">
        <f t="shared" si="1177"/>
        <v>29.179761788059999</v>
      </c>
      <c r="AG1422" s="46">
        <f t="shared" si="1178"/>
        <v>13.820262719341242</v>
      </c>
      <c r="AH1422" s="46">
        <f t="shared" si="1179"/>
        <v>52.670228408979519</v>
      </c>
      <c r="AI1422" s="46">
        <f t="shared" si="1205"/>
        <v>0.64255455396285899</v>
      </c>
      <c r="AJ1422" s="47">
        <f t="shared" si="1161"/>
        <v>0.80159500619880297</v>
      </c>
      <c r="AK1422" s="47">
        <f t="shared" si="1162"/>
        <v>15.303310632607211</v>
      </c>
      <c r="AL1422" s="47">
        <f t="shared" si="1163"/>
        <v>-14.957318428476901</v>
      </c>
      <c r="AM1422" s="47">
        <f t="shared" si="1164"/>
        <v>-92.270157476325707</v>
      </c>
      <c r="AN1422" s="47">
        <f t="shared" si="1165"/>
        <v>-70.53333870477671</v>
      </c>
      <c r="AO1422" s="47">
        <f t="shared" si="1166"/>
        <v>-371.06739729066476</v>
      </c>
      <c r="AP1422" s="47">
        <f t="shared" si="1167"/>
        <v>5.0248756218905476E-3</v>
      </c>
      <c r="AQ1422" s="47">
        <f t="shared" si="1206"/>
        <v>-2.6808962700513099</v>
      </c>
      <c r="AR1422" s="1">
        <f t="shared" si="1168"/>
        <v>61</v>
      </c>
      <c r="AS1422" s="1">
        <f t="shared" si="1187"/>
        <v>17</v>
      </c>
      <c r="AT1422" s="1">
        <f t="shared" si="1188"/>
        <v>3</v>
      </c>
      <c r="AU1422" s="1">
        <f t="shared" si="1189"/>
        <v>3</v>
      </c>
      <c r="AV1422" s="1">
        <f t="shared" si="1190"/>
        <v>4</v>
      </c>
      <c r="AW1422" s="27">
        <f t="shared" si="1180"/>
        <v>88</v>
      </c>
      <c r="AX1422" s="41">
        <f t="shared" si="1207"/>
        <v>4.4545454545454541</v>
      </c>
      <c r="AY1422" s="29">
        <f t="shared" si="1181"/>
        <v>0.29752066115702525</v>
      </c>
      <c r="AZ1422" s="29">
        <f t="shared" si="1182"/>
        <v>0.20661157024793353</v>
      </c>
      <c r="BA1422" s="29">
        <f t="shared" si="1183"/>
        <v>2.1157024793388417</v>
      </c>
      <c r="BB1422" s="29">
        <f t="shared" si="1184"/>
        <v>6.0247933884297504</v>
      </c>
      <c r="BC1422" s="29">
        <f t="shared" si="1185"/>
        <v>11.933884297520658</v>
      </c>
      <c r="BD1422" s="29">
        <f t="shared" si="1186"/>
        <v>18.14876033057854</v>
      </c>
      <c r="BE1422" s="29">
        <f t="shared" si="1186"/>
        <v>3.5123966942148699</v>
      </c>
      <c r="BF1422" s="29">
        <f t="shared" si="1186"/>
        <v>6.3471074380165255</v>
      </c>
      <c r="BG1422" s="29">
        <f t="shared" si="1169"/>
        <v>18.074380165289252</v>
      </c>
      <c r="BH1422" s="29">
        <f t="shared" si="1169"/>
        <v>47.735537190082631</v>
      </c>
      <c r="BI1422" s="29">
        <f t="shared" si="1208"/>
        <v>1.0783699059561127</v>
      </c>
      <c r="BJ1422" s="28">
        <f t="shared" si="1191"/>
        <v>1.0384459090179481</v>
      </c>
      <c r="BK1422" s="28">
        <f t="shared" si="1192"/>
        <v>8.8400331052430534</v>
      </c>
      <c r="BL1422" s="28">
        <f t="shared" si="1193"/>
        <v>-1.4257035783729046</v>
      </c>
      <c r="BM1422" s="28">
        <f t="shared" si="1194"/>
        <v>-8.2442567393158974</v>
      </c>
      <c r="BN1422" s="28">
        <f t="shared" si="1195"/>
        <v>-39.617115576160863</v>
      </c>
      <c r="BO1422" s="28">
        <f t="shared" si="1196"/>
        <v>-147.2587421223119</v>
      </c>
      <c r="BP1422" s="28">
        <f t="shared" si="1197"/>
        <v>1.1761561079925154E-2</v>
      </c>
      <c r="BQ1422" s="28">
        <f t="shared" si="1209"/>
        <v>-2.2077130542850614</v>
      </c>
    </row>
    <row r="1423" spans="1:69" x14ac:dyDescent="0.2">
      <c r="A1423" s="1" t="s">
        <v>3870</v>
      </c>
      <c r="B1423" s="8" t="s">
        <v>3930</v>
      </c>
      <c r="C1423" t="s">
        <v>294</v>
      </c>
      <c r="D1423" s="38">
        <v>3.7229999999999999</v>
      </c>
      <c r="E1423" s="52" t="s">
        <v>3931</v>
      </c>
      <c r="F1423" s="8" t="s">
        <v>3932</v>
      </c>
      <c r="G1423" s="8">
        <v>2791</v>
      </c>
      <c r="H1423" s="8">
        <v>337</v>
      </c>
      <c r="I1423" s="8">
        <v>607</v>
      </c>
      <c r="J1423" s="8">
        <v>79</v>
      </c>
      <c r="K1423" s="8">
        <v>209</v>
      </c>
      <c r="L1423" s="8">
        <v>40</v>
      </c>
      <c r="M1423" s="8">
        <v>53</v>
      </c>
      <c r="N1423" s="8">
        <v>26</v>
      </c>
      <c r="O1423" s="8">
        <v>63</v>
      </c>
      <c r="P1423" s="8">
        <v>26</v>
      </c>
      <c r="Q1423" s="36">
        <f t="shared" si="1210"/>
        <v>2454</v>
      </c>
      <c r="R1423" s="36">
        <f t="shared" si="1198"/>
        <v>528</v>
      </c>
      <c r="S1423" s="36">
        <f t="shared" si="1199"/>
        <v>169</v>
      </c>
      <c r="T1423" s="36">
        <f t="shared" si="1200"/>
        <v>27</v>
      </c>
      <c r="U1423" s="36">
        <f t="shared" si="1201"/>
        <v>37</v>
      </c>
      <c r="V1423" s="36">
        <f t="shared" si="1202"/>
        <v>14980</v>
      </c>
      <c r="W1423" s="45">
        <f t="shared" si="1203"/>
        <v>3215</v>
      </c>
      <c r="X1423" s="50">
        <f t="shared" si="1204"/>
        <v>4.659409020217729</v>
      </c>
      <c r="Y1423" s="46">
        <f t="shared" si="1170"/>
        <v>0.11600221550904737</v>
      </c>
      <c r="Z1423" s="46">
        <f t="shared" si="1171"/>
        <v>0.4348202559445053</v>
      </c>
      <c r="AA1423" s="46">
        <f t="shared" si="1172"/>
        <v>2.7536382963799633</v>
      </c>
      <c r="AB1423" s="46">
        <f t="shared" si="1173"/>
        <v>7.0724563368154207</v>
      </c>
      <c r="AC1423" s="46">
        <f t="shared" si="1174"/>
        <v>13.391274377250879</v>
      </c>
      <c r="AD1423" s="46">
        <f t="shared" si="1175"/>
        <v>284.66943685920222</v>
      </c>
      <c r="AE1423" s="46">
        <f t="shared" si="1176"/>
        <v>229.58509513869879</v>
      </c>
      <c r="AF1423" s="46">
        <f t="shared" si="1177"/>
        <v>465.36487208821382</v>
      </c>
      <c r="AG1423" s="46">
        <f t="shared" si="1178"/>
        <v>190.95632109401635</v>
      </c>
      <c r="AH1423" s="46">
        <f t="shared" si="1179"/>
        <v>495.47715195828249</v>
      </c>
      <c r="AI1423" s="46">
        <f t="shared" si="1205"/>
        <v>0.51837363943323389</v>
      </c>
      <c r="AJ1423" s="47">
        <f t="shared" si="1161"/>
        <v>0.71998169381813726</v>
      </c>
      <c r="AK1423" s="47">
        <f t="shared" si="1162"/>
        <v>259.78233820507359</v>
      </c>
      <c r="AL1423" s="47">
        <f t="shared" si="1163"/>
        <v>-405.63386984793493</v>
      </c>
      <c r="AM1423" s="47">
        <f t="shared" si="1164"/>
        <v>-2069.1057203528176</v>
      </c>
      <c r="AN1423" s="47">
        <f t="shared" si="1165"/>
        <v>-1360.6762794343406</v>
      </c>
      <c r="AO1423" s="47">
        <f t="shared" si="1166"/>
        <v>-4858.1422161203818</v>
      </c>
      <c r="AP1423" s="47">
        <f t="shared" si="1167"/>
        <v>3.1133244281602565E-4</v>
      </c>
      <c r="AQ1423" s="47">
        <f t="shared" si="1206"/>
        <v>-2.6257080056474189</v>
      </c>
      <c r="AR1423" s="1">
        <f t="shared" si="1168"/>
        <v>337</v>
      </c>
      <c r="AS1423" s="1">
        <f t="shared" si="1187"/>
        <v>79</v>
      </c>
      <c r="AT1423" s="1">
        <f t="shared" si="1188"/>
        <v>40</v>
      </c>
      <c r="AU1423" s="1">
        <f t="shared" si="1189"/>
        <v>26</v>
      </c>
      <c r="AV1423" s="1">
        <f t="shared" si="1190"/>
        <v>26</v>
      </c>
      <c r="AW1423" s="27">
        <f t="shared" si="1180"/>
        <v>508</v>
      </c>
      <c r="AX1423" s="41">
        <f t="shared" si="1207"/>
        <v>4.3287401574803148</v>
      </c>
      <c r="AY1423" s="29">
        <f t="shared" si="1181"/>
        <v>0.45058977617955254</v>
      </c>
      <c r="AZ1423" s="29">
        <f t="shared" si="1182"/>
        <v>0.10807009114018219</v>
      </c>
      <c r="BA1423" s="29">
        <f t="shared" si="1183"/>
        <v>1.7655504061008118</v>
      </c>
      <c r="BB1423" s="29">
        <f t="shared" si="1184"/>
        <v>5.4230307210614415</v>
      </c>
      <c r="BC1423" s="29">
        <f t="shared" si="1185"/>
        <v>11.080511036022072</v>
      </c>
      <c r="BD1423" s="29">
        <f t="shared" si="1186"/>
        <v>151.84875457250919</v>
      </c>
      <c r="BE1423" s="29">
        <f t="shared" si="1186"/>
        <v>8.537537200074393</v>
      </c>
      <c r="BF1423" s="29">
        <f t="shared" si="1186"/>
        <v>70.622016244032466</v>
      </c>
      <c r="BG1423" s="29">
        <f t="shared" si="1169"/>
        <v>140.99879874759748</v>
      </c>
      <c r="BH1423" s="29">
        <f t="shared" si="1169"/>
        <v>288.09328693657386</v>
      </c>
      <c r="BI1423" s="29">
        <f t="shared" si="1208"/>
        <v>1.3019731631179239</v>
      </c>
      <c r="BJ1423" s="28">
        <f t="shared" si="1191"/>
        <v>1.1410403862782088</v>
      </c>
      <c r="BK1423" s="28">
        <f t="shared" si="1192"/>
        <v>68.611806214316303</v>
      </c>
      <c r="BL1423" s="28">
        <f t="shared" si="1193"/>
        <v>-1.8892190633483883</v>
      </c>
      <c r="BM1423" s="28">
        <f t="shared" si="1194"/>
        <v>-63.165090731538704</v>
      </c>
      <c r="BN1423" s="28">
        <f t="shared" si="1195"/>
        <v>-221.02092712924716</v>
      </c>
      <c r="BO1423" s="28">
        <f t="shared" si="1196"/>
        <v>-645.52042032888028</v>
      </c>
      <c r="BP1423" s="28">
        <f t="shared" si="1197"/>
        <v>1.9801825821892712E-3</v>
      </c>
      <c r="BQ1423" s="28">
        <f t="shared" si="1209"/>
        <v>-1.708865590537451</v>
      </c>
    </row>
    <row r="1424" spans="1:69" x14ac:dyDescent="0.2">
      <c r="A1424" s="1" t="s">
        <v>3870</v>
      </c>
      <c r="B1424" s="8" t="s">
        <v>3933</v>
      </c>
      <c r="C1424" t="s">
        <v>18</v>
      </c>
      <c r="D1424" s="38">
        <v>58</v>
      </c>
      <c r="E1424" s="52" t="s">
        <v>1595</v>
      </c>
      <c r="F1424" s="8" t="s">
        <v>3934</v>
      </c>
      <c r="G1424" s="8">
        <v>36</v>
      </c>
      <c r="H1424" s="8">
        <v>24</v>
      </c>
      <c r="I1424" s="8">
        <v>13</v>
      </c>
      <c r="J1424" s="8">
        <v>11</v>
      </c>
      <c r="K1424" s="8">
        <v>8</v>
      </c>
      <c r="L1424" s="8">
        <v>6</v>
      </c>
      <c r="M1424" s="8">
        <v>1</v>
      </c>
      <c r="N1424" s="8">
        <v>1</v>
      </c>
      <c r="O1424" s="8">
        <v>1</v>
      </c>
      <c r="P1424" s="8">
        <v>1</v>
      </c>
      <c r="Q1424" s="36">
        <f t="shared" si="1210"/>
        <v>12</v>
      </c>
      <c r="R1424" s="36">
        <f t="shared" si="1198"/>
        <v>2</v>
      </c>
      <c r="S1424" s="36">
        <f t="shared" si="1199"/>
        <v>2</v>
      </c>
      <c r="T1424" s="36">
        <f t="shared" si="1200"/>
        <v>0</v>
      </c>
      <c r="U1424" s="36">
        <f t="shared" si="1201"/>
        <v>0</v>
      </c>
      <c r="V1424" s="36">
        <f t="shared" si="1202"/>
        <v>74</v>
      </c>
      <c r="W1424" s="45">
        <f t="shared" si="1203"/>
        <v>16</v>
      </c>
      <c r="X1424" s="50">
        <f t="shared" si="1204"/>
        <v>4.625</v>
      </c>
      <c r="Y1424" s="46">
        <f t="shared" si="1170"/>
        <v>0.140625</v>
      </c>
      <c r="Z1424" s="46">
        <f t="shared" si="1171"/>
        <v>0.390625</v>
      </c>
      <c r="AA1424" s="46">
        <f t="shared" si="1172"/>
        <v>2.640625</v>
      </c>
      <c r="AB1424" s="46">
        <f t="shared" si="1173"/>
        <v>6.890625</v>
      </c>
      <c r="AC1424" s="46">
        <f t="shared" si="1174"/>
        <v>13.140625</v>
      </c>
      <c r="AD1424" s="46">
        <f t="shared" si="1175"/>
        <v>1.6875</v>
      </c>
      <c r="AE1424" s="46">
        <f t="shared" si="1176"/>
        <v>0.78125</v>
      </c>
      <c r="AF1424" s="46">
        <f t="shared" si="1177"/>
        <v>5.28125</v>
      </c>
      <c r="AG1424" s="46">
        <f t="shared" si="1178"/>
        <v>0</v>
      </c>
      <c r="AH1424" s="46">
        <f t="shared" si="1179"/>
        <v>0</v>
      </c>
      <c r="AI1424" s="46">
        <f t="shared" si="1205"/>
        <v>0.51666666666666672</v>
      </c>
      <c r="AJ1424" s="47">
        <f t="shared" si="1161"/>
        <v>0.7187952884282609</v>
      </c>
      <c r="AK1424" s="47">
        <f t="shared" si="1162"/>
        <v>1.7039599546832784</v>
      </c>
      <c r="AL1424" s="47">
        <f t="shared" si="1163"/>
        <v>-1.3147839156506782</v>
      </c>
      <c r="AM1424" s="47">
        <f t="shared" si="1164"/>
        <v>-23.108642101476327</v>
      </c>
      <c r="AN1424" s="47">
        <f t="shared" si="1165"/>
        <v>0</v>
      </c>
      <c r="AO1424" s="47">
        <f t="shared" si="1166"/>
        <v>0</v>
      </c>
      <c r="AP1424" s="47">
        <f t="shared" si="1167"/>
        <v>7.6190476190476197E-2</v>
      </c>
      <c r="AQ1424" s="47">
        <f t="shared" si="1206"/>
        <v>-1.731006938090951</v>
      </c>
      <c r="AR1424" s="1">
        <f t="shared" si="1168"/>
        <v>24</v>
      </c>
      <c r="AS1424" s="1">
        <f t="shared" si="1187"/>
        <v>11</v>
      </c>
      <c r="AT1424" s="1">
        <f t="shared" si="1188"/>
        <v>6</v>
      </c>
      <c r="AU1424" s="1">
        <f t="shared" si="1189"/>
        <v>1</v>
      </c>
      <c r="AV1424" s="1">
        <f t="shared" si="1190"/>
        <v>1</v>
      </c>
      <c r="AW1424" s="27">
        <f t="shared" si="1180"/>
        <v>43</v>
      </c>
      <c r="AX1424" s="41">
        <f t="shared" si="1207"/>
        <v>4.3023255813953485</v>
      </c>
      <c r="AY1424" s="29">
        <f t="shared" si="1181"/>
        <v>0.48674959437533849</v>
      </c>
      <c r="AZ1424" s="29">
        <f t="shared" si="1182"/>
        <v>9.1400757166035476E-2</v>
      </c>
      <c r="BA1424" s="29">
        <f t="shared" si="1183"/>
        <v>1.6960519199567325</v>
      </c>
      <c r="BB1424" s="29">
        <f t="shared" si="1184"/>
        <v>5.3007030827474297</v>
      </c>
      <c r="BC1424" s="29">
        <f t="shared" si="1185"/>
        <v>10.905354245538126</v>
      </c>
      <c r="BD1424" s="29">
        <f t="shared" si="1186"/>
        <v>11.681990265008125</v>
      </c>
      <c r="BE1424" s="29">
        <f t="shared" si="1186"/>
        <v>1.0054083288263902</v>
      </c>
      <c r="BF1424" s="29">
        <f t="shared" si="1186"/>
        <v>10.176311519740395</v>
      </c>
      <c r="BG1424" s="29">
        <f t="shared" si="1169"/>
        <v>5.3007030827474297</v>
      </c>
      <c r="BH1424" s="29">
        <f t="shared" si="1169"/>
        <v>10.905354245538126</v>
      </c>
      <c r="BI1424" s="29">
        <f t="shared" si="1208"/>
        <v>0.93023255813953487</v>
      </c>
      <c r="BJ1424" s="28">
        <f t="shared" si="1191"/>
        <v>0.96448564434082418</v>
      </c>
      <c r="BK1424" s="28">
        <f t="shared" si="1192"/>
        <v>9.0841089757682454</v>
      </c>
      <c r="BL1424" s="28">
        <f t="shared" si="1193"/>
        <v>-0.33878960126140434</v>
      </c>
      <c r="BM1424" s="28">
        <f t="shared" si="1194"/>
        <v>-14.771434091560298</v>
      </c>
      <c r="BN1424" s="28">
        <f t="shared" si="1195"/>
        <v>-13.602317677590944</v>
      </c>
      <c r="BO1424" s="28">
        <f t="shared" si="1196"/>
        <v>-40.139537378101011</v>
      </c>
      <c r="BP1424" s="28">
        <f t="shared" si="1197"/>
        <v>2.4970963995354239E-2</v>
      </c>
      <c r="BQ1424" s="28">
        <f t="shared" si="1209"/>
        <v>-1.492463821270646</v>
      </c>
    </row>
    <row r="1425" spans="1:69" x14ac:dyDescent="0.2">
      <c r="A1425" s="1" t="s">
        <v>3870</v>
      </c>
      <c r="B1425" s="8" t="s">
        <v>3935</v>
      </c>
      <c r="C1425" t="s">
        <v>100</v>
      </c>
      <c r="D1425" s="38">
        <v>2.4510000000000001</v>
      </c>
      <c r="E1425" s="52" t="s">
        <v>3554</v>
      </c>
      <c r="F1425" s="8" t="s">
        <v>3936</v>
      </c>
      <c r="G1425" s="8">
        <v>1596</v>
      </c>
      <c r="H1425" s="8">
        <v>387</v>
      </c>
      <c r="I1425" s="8">
        <v>320</v>
      </c>
      <c r="J1425" s="8">
        <v>55</v>
      </c>
      <c r="K1425" s="8">
        <v>204</v>
      </c>
      <c r="L1425" s="8">
        <v>39</v>
      </c>
      <c r="M1425" s="8">
        <v>116</v>
      </c>
      <c r="N1425" s="8">
        <v>31</v>
      </c>
      <c r="O1425" s="8">
        <v>215</v>
      </c>
      <c r="P1425" s="8">
        <v>116</v>
      </c>
      <c r="Q1425" s="36">
        <f t="shared" si="1210"/>
        <v>1209</v>
      </c>
      <c r="R1425" s="36">
        <f t="shared" si="1198"/>
        <v>265</v>
      </c>
      <c r="S1425" s="36">
        <f t="shared" si="1199"/>
        <v>165</v>
      </c>
      <c r="T1425" s="36">
        <f t="shared" si="1200"/>
        <v>85</v>
      </c>
      <c r="U1425" s="36">
        <f t="shared" si="1201"/>
        <v>99</v>
      </c>
      <c r="V1425" s="36">
        <f t="shared" si="1202"/>
        <v>7869</v>
      </c>
      <c r="W1425" s="45">
        <f t="shared" si="1203"/>
        <v>1823</v>
      </c>
      <c r="X1425" s="50">
        <f t="shared" si="1204"/>
        <v>4.3165112452002194</v>
      </c>
      <c r="Y1425" s="46">
        <f t="shared" si="1170"/>
        <v>0.46715687793775457</v>
      </c>
      <c r="Z1425" s="46">
        <f t="shared" si="1171"/>
        <v>0.10017936833819344</v>
      </c>
      <c r="AA1425" s="46">
        <f t="shared" si="1172"/>
        <v>1.7332018587386324</v>
      </c>
      <c r="AB1425" s="46">
        <f t="shared" si="1173"/>
        <v>5.3662243491390713</v>
      </c>
      <c r="AC1425" s="46">
        <f t="shared" si="1174"/>
        <v>10.999246839539509</v>
      </c>
      <c r="AD1425" s="46">
        <f t="shared" si="1175"/>
        <v>564.79266542674532</v>
      </c>
      <c r="AE1425" s="46">
        <f t="shared" si="1176"/>
        <v>26.54753260962126</v>
      </c>
      <c r="AF1425" s="46">
        <f t="shared" si="1177"/>
        <v>285.97830669187437</v>
      </c>
      <c r="AG1425" s="46">
        <f t="shared" si="1178"/>
        <v>456.12906967682108</v>
      </c>
      <c r="AH1425" s="46">
        <f t="shared" si="1179"/>
        <v>1088.9254371144114</v>
      </c>
      <c r="AI1425" s="46">
        <f t="shared" si="1205"/>
        <v>1.329513178660523</v>
      </c>
      <c r="AJ1425" s="47">
        <f t="shared" si="1161"/>
        <v>1.1530451763311458</v>
      </c>
      <c r="AK1425" s="47">
        <f t="shared" si="1162"/>
        <v>251.81491626609784</v>
      </c>
      <c r="AL1425" s="47">
        <f t="shared" si="1163"/>
        <v>-5.4811834477119232</v>
      </c>
      <c r="AM1425" s="47">
        <f t="shared" si="1164"/>
        <v>-245.59453211611086</v>
      </c>
      <c r="AN1425" s="47">
        <f t="shared" si="1165"/>
        <v>-689.2601879717804</v>
      </c>
      <c r="AO1425" s="47">
        <f t="shared" si="1166"/>
        <v>-2355.8120955886029</v>
      </c>
      <c r="AP1425" s="47">
        <f t="shared" si="1167"/>
        <v>5.4945021824295284E-4</v>
      </c>
      <c r="AQ1425" s="47">
        <f t="shared" si="1206"/>
        <v>-1.672709476780629</v>
      </c>
      <c r="AR1425" s="1">
        <f t="shared" si="1168"/>
        <v>387</v>
      </c>
      <c r="AS1425" s="1">
        <f t="shared" si="1187"/>
        <v>55</v>
      </c>
      <c r="AT1425" s="1">
        <f t="shared" si="1188"/>
        <v>39</v>
      </c>
      <c r="AU1425" s="1">
        <f t="shared" si="1189"/>
        <v>31</v>
      </c>
      <c r="AV1425" s="1">
        <f t="shared" si="1190"/>
        <v>116</v>
      </c>
      <c r="AW1425" s="27">
        <f t="shared" si="1180"/>
        <v>628</v>
      </c>
      <c r="AX1425" s="41">
        <f t="shared" si="1207"/>
        <v>3.9012738853503186</v>
      </c>
      <c r="AY1425" s="29">
        <f t="shared" si="1181"/>
        <v>1.2071990750131849</v>
      </c>
      <c r="AZ1425" s="29">
        <f t="shared" si="1182"/>
        <v>9.746845713822035E-3</v>
      </c>
      <c r="BA1425" s="29">
        <f t="shared" si="1183"/>
        <v>0.81229461641445921</v>
      </c>
      <c r="BB1425" s="29">
        <f t="shared" si="1184"/>
        <v>3.6148423871150963</v>
      </c>
      <c r="BC1425" s="29">
        <f t="shared" si="1185"/>
        <v>8.4173901578157331</v>
      </c>
      <c r="BD1425" s="29">
        <f t="shared" si="1186"/>
        <v>467.18604203010256</v>
      </c>
      <c r="BE1425" s="29">
        <f t="shared" si="1186"/>
        <v>0.53607651426021197</v>
      </c>
      <c r="BF1425" s="29">
        <f t="shared" si="1186"/>
        <v>31.679490040163909</v>
      </c>
      <c r="BG1425" s="29">
        <f t="shared" si="1169"/>
        <v>112.06011400056799</v>
      </c>
      <c r="BH1425" s="29">
        <f t="shared" si="1169"/>
        <v>976.41725830662506</v>
      </c>
      <c r="BI1425" s="29">
        <f t="shared" si="1208"/>
        <v>2.5325023618687714</v>
      </c>
      <c r="BJ1425" s="28">
        <f t="shared" si="1191"/>
        <v>1.5913837883643189</v>
      </c>
      <c r="BK1425" s="28">
        <f t="shared" si="1192"/>
        <v>127.36629551677326</v>
      </c>
      <c r="BL1425" s="28">
        <f t="shared" si="1193"/>
        <v>1.31320956756413E-2</v>
      </c>
      <c r="BM1425" s="28">
        <f t="shared" si="1194"/>
        <v>-7.0845159236143962</v>
      </c>
      <c r="BN1425" s="28">
        <f t="shared" si="1195"/>
        <v>-52.865330835925029</v>
      </c>
      <c r="BO1425" s="28">
        <f t="shared" si="1196"/>
        <v>-702.90945852088691</v>
      </c>
      <c r="BP1425" s="28">
        <f t="shared" si="1197"/>
        <v>1.5999918471753011E-3</v>
      </c>
      <c r="BQ1425" s="28">
        <f t="shared" si="1209"/>
        <v>-1.0167626233127216</v>
      </c>
    </row>
    <row r="1426" spans="1:69" x14ac:dyDescent="0.2">
      <c r="A1426" s="1" t="s">
        <v>3870</v>
      </c>
      <c r="B1426" s="8" t="s">
        <v>3937</v>
      </c>
      <c r="C1426" t="s">
        <v>34</v>
      </c>
      <c r="D1426" s="38">
        <v>2.8929999999999998</v>
      </c>
      <c r="E1426" s="52" t="s">
        <v>3463</v>
      </c>
      <c r="F1426" s="8" t="s">
        <v>3938</v>
      </c>
      <c r="G1426" s="8">
        <v>2193</v>
      </c>
      <c r="H1426" s="8">
        <v>469</v>
      </c>
      <c r="I1426" s="8">
        <v>367</v>
      </c>
      <c r="J1426" s="8">
        <v>47</v>
      </c>
      <c r="K1426" s="8">
        <v>182</v>
      </c>
      <c r="L1426" s="8">
        <v>24</v>
      </c>
      <c r="M1426" s="8">
        <v>48</v>
      </c>
      <c r="N1426" s="8">
        <v>19</v>
      </c>
      <c r="O1426" s="8">
        <v>102</v>
      </c>
      <c r="P1426" s="8">
        <v>54</v>
      </c>
      <c r="Q1426" s="36">
        <f t="shared" si="1210"/>
        <v>1724</v>
      </c>
      <c r="R1426" s="36">
        <f t="shared" si="1198"/>
        <v>320</v>
      </c>
      <c r="S1426" s="36">
        <f t="shared" si="1199"/>
        <v>158</v>
      </c>
      <c r="T1426" s="36">
        <f t="shared" si="1200"/>
        <v>29</v>
      </c>
      <c r="U1426" s="36">
        <f t="shared" si="1201"/>
        <v>48</v>
      </c>
      <c r="V1426" s="36">
        <f t="shared" si="1202"/>
        <v>10480</v>
      </c>
      <c r="W1426" s="45">
        <f t="shared" si="1203"/>
        <v>2279</v>
      </c>
      <c r="X1426" s="50">
        <f t="shared" si="1204"/>
        <v>4.5985081175954363</v>
      </c>
      <c r="Y1426" s="46">
        <f t="shared" si="1170"/>
        <v>0.16119573163675999</v>
      </c>
      <c r="Z1426" s="46">
        <f t="shared" si="1171"/>
        <v>0.35821196682763262</v>
      </c>
      <c r="AA1426" s="46">
        <f t="shared" si="1172"/>
        <v>2.5552282020185051</v>
      </c>
      <c r="AB1426" s="46">
        <f t="shared" si="1173"/>
        <v>6.7522444372093782</v>
      </c>
      <c r="AC1426" s="46">
        <f t="shared" si="1174"/>
        <v>12.94926067240025</v>
      </c>
      <c r="AD1426" s="46">
        <f t="shared" si="1175"/>
        <v>277.90144134177422</v>
      </c>
      <c r="AE1426" s="46">
        <f t="shared" si="1176"/>
        <v>114.62782938484244</v>
      </c>
      <c r="AF1426" s="46">
        <f t="shared" si="1177"/>
        <v>403.72605591892381</v>
      </c>
      <c r="AG1426" s="46">
        <f t="shared" si="1178"/>
        <v>195.81508867907198</v>
      </c>
      <c r="AH1426" s="46">
        <f t="shared" si="1179"/>
        <v>621.564512275212</v>
      </c>
      <c r="AI1426" s="46">
        <f t="shared" si="1205"/>
        <v>0.7083559822650678</v>
      </c>
      <c r="AJ1426" s="47">
        <f t="shared" si="1161"/>
        <v>0.8416388668930801</v>
      </c>
      <c r="AK1426" s="47">
        <f t="shared" si="1162"/>
        <v>187.15016707326211</v>
      </c>
      <c r="AL1426" s="47">
        <f t="shared" si="1163"/>
        <v>-115.07547196086614</v>
      </c>
      <c r="AM1426" s="47">
        <f t="shared" si="1164"/>
        <v>-1082.4909548839257</v>
      </c>
      <c r="AN1426" s="47">
        <f t="shared" si="1165"/>
        <v>-853.47908418064924</v>
      </c>
      <c r="AO1426" s="47">
        <f t="shared" si="1166"/>
        <v>-3751.7280345610498</v>
      </c>
      <c r="AP1426" s="47">
        <f t="shared" si="1167"/>
        <v>4.3936714166129746E-4</v>
      </c>
      <c r="AQ1426" s="47">
        <f t="shared" si="1206"/>
        <v>-2.4673203924637157</v>
      </c>
      <c r="AR1426" s="1">
        <f t="shared" si="1168"/>
        <v>469</v>
      </c>
      <c r="AS1426" s="1">
        <f t="shared" si="1187"/>
        <v>47</v>
      </c>
      <c r="AT1426" s="1">
        <f t="shared" si="1188"/>
        <v>24</v>
      </c>
      <c r="AU1426" s="1">
        <f t="shared" si="1189"/>
        <v>19</v>
      </c>
      <c r="AV1426" s="1">
        <f t="shared" si="1190"/>
        <v>54</v>
      </c>
      <c r="AW1426" s="27">
        <f t="shared" si="1180"/>
        <v>613</v>
      </c>
      <c r="AX1426" s="41">
        <f t="shared" si="1207"/>
        <v>4.3996737357259379</v>
      </c>
      <c r="AY1426" s="29">
        <f t="shared" si="1181"/>
        <v>0.36039162357725107</v>
      </c>
      <c r="AZ1426" s="29">
        <f t="shared" si="1182"/>
        <v>0.15973909502912684</v>
      </c>
      <c r="BA1426" s="29">
        <f t="shared" si="1183"/>
        <v>1.9590865664810027</v>
      </c>
      <c r="BB1426" s="29">
        <f t="shared" si="1184"/>
        <v>5.7584340379328784</v>
      </c>
      <c r="BC1426" s="29">
        <f t="shared" si="1185"/>
        <v>11.557781509384753</v>
      </c>
      <c r="BD1426" s="29">
        <f t="shared" si="1186"/>
        <v>169.02367145773076</v>
      </c>
      <c r="BE1426" s="29">
        <f t="shared" si="1186"/>
        <v>7.5077374663689618</v>
      </c>
      <c r="BF1426" s="29">
        <f t="shared" si="1186"/>
        <v>47.018077595544064</v>
      </c>
      <c r="BG1426" s="29">
        <f t="shared" si="1169"/>
        <v>109.41024672072469</v>
      </c>
      <c r="BH1426" s="29">
        <f t="shared" si="1169"/>
        <v>624.12020150677665</v>
      </c>
      <c r="BI1426" s="29">
        <f t="shared" si="1208"/>
        <v>1.5638561025280149</v>
      </c>
      <c r="BJ1426" s="28">
        <f t="shared" si="1191"/>
        <v>1.250542323365353</v>
      </c>
      <c r="BK1426" s="28">
        <f t="shared" si="1192"/>
        <v>51.884745574023789</v>
      </c>
      <c r="BL1426" s="28">
        <f t="shared" si="1193"/>
        <v>-1.5343325686487039</v>
      </c>
      <c r="BM1426" s="28">
        <f t="shared" si="1194"/>
        <v>-33.65088558413381</v>
      </c>
      <c r="BN1426" s="28">
        <f t="shared" si="1195"/>
        <v>-134.25022178414679</v>
      </c>
      <c r="BO1426" s="28">
        <f t="shared" si="1196"/>
        <v>-1084.9514295971833</v>
      </c>
      <c r="BP1426" s="28">
        <f t="shared" si="1197"/>
        <v>1.6393354941540174E-3</v>
      </c>
      <c r="BQ1426" s="28">
        <f t="shared" si="1209"/>
        <v>-1.9713044136033675</v>
      </c>
    </row>
    <row r="1427" spans="1:69" x14ac:dyDescent="0.2">
      <c r="A1427" s="1" t="s">
        <v>3870</v>
      </c>
      <c r="B1427" s="8" t="s">
        <v>3939</v>
      </c>
      <c r="C1427" t="s">
        <v>139</v>
      </c>
      <c r="D1427" s="38">
        <v>17</v>
      </c>
      <c r="E1427" s="52" t="s">
        <v>856</v>
      </c>
      <c r="F1427" s="8" t="s">
        <v>3940</v>
      </c>
      <c r="G1427" s="8">
        <v>16</v>
      </c>
      <c r="H1427" s="8">
        <v>13</v>
      </c>
      <c r="I1427" s="8">
        <v>1</v>
      </c>
      <c r="J1427" s="8">
        <v>0</v>
      </c>
      <c r="K1427" s="8">
        <v>1</v>
      </c>
      <c r="L1427" s="8">
        <v>0</v>
      </c>
      <c r="M1427" s="8">
        <v>1</v>
      </c>
      <c r="N1427" s="8">
        <v>0</v>
      </c>
      <c r="O1427" s="8">
        <v>1</v>
      </c>
      <c r="P1427" s="8">
        <v>0</v>
      </c>
      <c r="Q1427" s="36">
        <f t="shared" si="1210"/>
        <v>3</v>
      </c>
      <c r="R1427" s="36">
        <f t="shared" si="1198"/>
        <v>1</v>
      </c>
      <c r="S1427" s="36">
        <f t="shared" si="1199"/>
        <v>1</v>
      </c>
      <c r="T1427" s="36">
        <f t="shared" si="1200"/>
        <v>1</v>
      </c>
      <c r="U1427" s="36">
        <f t="shared" si="1201"/>
        <v>1</v>
      </c>
      <c r="V1427" s="36">
        <f t="shared" si="1202"/>
        <v>25</v>
      </c>
      <c r="W1427" s="45">
        <f t="shared" si="1203"/>
        <v>7</v>
      </c>
      <c r="X1427" s="50">
        <f t="shared" si="1204"/>
        <v>3.5714285714285716</v>
      </c>
      <c r="Y1427" s="46">
        <f t="shared" si="1170"/>
        <v>2.0408163265306118</v>
      </c>
      <c r="Z1427" s="46">
        <f t="shared" si="1171"/>
        <v>0.18367346938775495</v>
      </c>
      <c r="AA1427" s="46">
        <f t="shared" si="1172"/>
        <v>0.32653061224489816</v>
      </c>
      <c r="AB1427" s="46">
        <f t="shared" si="1173"/>
        <v>2.4693877551020416</v>
      </c>
      <c r="AC1427" s="46">
        <f t="shared" si="1174"/>
        <v>6.6122448979591848</v>
      </c>
      <c r="AD1427" s="46">
        <f t="shared" si="1175"/>
        <v>6.1224489795918355</v>
      </c>
      <c r="AE1427" s="46">
        <f t="shared" si="1176"/>
        <v>0.18367346938775495</v>
      </c>
      <c r="AF1427" s="46">
        <f t="shared" si="1177"/>
        <v>0.32653061224489816</v>
      </c>
      <c r="AG1427" s="46">
        <f t="shared" si="1178"/>
        <v>2.4693877551020416</v>
      </c>
      <c r="AH1427" s="46">
        <f t="shared" si="1179"/>
        <v>6.6122448979591848</v>
      </c>
      <c r="AI1427" s="46">
        <f t="shared" si="1205"/>
        <v>2.6190476190476191</v>
      </c>
      <c r="AJ1427" s="47">
        <f t="shared" si="1161"/>
        <v>1.6183471874253741</v>
      </c>
      <c r="AK1427" s="47">
        <f t="shared" si="1162"/>
        <v>2.0635359650760372</v>
      </c>
      <c r="AL1427" s="47">
        <f t="shared" si="1163"/>
        <v>1.8571823685684316E-2</v>
      </c>
      <c r="AM1427" s="47">
        <f t="shared" si="1164"/>
        <v>-4.4022100588288864E-2</v>
      </c>
      <c r="AN1427" s="47">
        <f t="shared" si="1165"/>
        <v>-0.91552212317206938</v>
      </c>
      <c r="AO1427" s="47">
        <f t="shared" si="1166"/>
        <v>-4.0115139161078197</v>
      </c>
      <c r="AP1427" s="47">
        <f t="shared" si="1167"/>
        <v>0.23333333333333334</v>
      </c>
      <c r="AQ1427" s="47">
        <f t="shared" si="1206"/>
        <v>-0.67408841525817309</v>
      </c>
      <c r="AR1427" s="1">
        <f t="shared" si="1168"/>
        <v>13</v>
      </c>
      <c r="AS1427" s="1">
        <f t="shared" si="1187"/>
        <v>0</v>
      </c>
      <c r="AT1427" s="1">
        <f t="shared" si="1188"/>
        <v>0</v>
      </c>
      <c r="AU1427" s="1">
        <f t="shared" si="1189"/>
        <v>0</v>
      </c>
      <c r="AV1427" s="1">
        <f t="shared" si="1190"/>
        <v>0</v>
      </c>
      <c r="AW1427" s="27">
        <f t="shared" si="1180"/>
        <v>13</v>
      </c>
      <c r="AX1427" s="41">
        <f t="shared" si="1207"/>
        <v>5</v>
      </c>
      <c r="AY1427" s="29">
        <f t="shared" si="1181"/>
        <v>0</v>
      </c>
      <c r="AZ1427" s="29">
        <f t="shared" si="1182"/>
        <v>1</v>
      </c>
      <c r="BA1427" s="29">
        <f t="shared" si="1183"/>
        <v>4</v>
      </c>
      <c r="BB1427" s="29">
        <f t="shared" si="1184"/>
        <v>9</v>
      </c>
      <c r="BC1427" s="29">
        <f t="shared" si="1185"/>
        <v>16</v>
      </c>
      <c r="BD1427" s="29">
        <f t="shared" si="1186"/>
        <v>0</v>
      </c>
      <c r="BE1427" s="29">
        <f t="shared" si="1186"/>
        <v>0</v>
      </c>
      <c r="BF1427" s="29">
        <f t="shared" si="1186"/>
        <v>0</v>
      </c>
      <c r="BG1427" s="29">
        <f t="shared" si="1169"/>
        <v>0</v>
      </c>
      <c r="BH1427" s="29">
        <f t="shared" si="1169"/>
        <v>0</v>
      </c>
      <c r="BI1427" s="29">
        <f t="shared" si="1208"/>
        <v>0</v>
      </c>
      <c r="BJ1427" s="28">
        <f t="shared" si="1191"/>
        <v>0</v>
      </c>
      <c r="BK1427" s="28" t="e">
        <f t="shared" si="1192"/>
        <v>#DIV/0!</v>
      </c>
      <c r="BL1427" s="28" t="e">
        <f t="shared" si="1193"/>
        <v>#DIV/0!</v>
      </c>
      <c r="BM1427" s="28" t="e">
        <f t="shared" si="1194"/>
        <v>#DIV/0!</v>
      </c>
      <c r="BN1427" s="28" t="e">
        <f t="shared" si="1195"/>
        <v>#DIV/0!</v>
      </c>
      <c r="BO1427" s="28" t="e">
        <f t="shared" si="1196"/>
        <v>#DIV/0!</v>
      </c>
      <c r="BP1427" s="28">
        <f t="shared" si="1197"/>
        <v>9.8484848484848481E-2</v>
      </c>
      <c r="BQ1427" s="28">
        <f t="shared" si="1209"/>
        <v>0</v>
      </c>
    </row>
    <row r="1428" spans="1:69" x14ac:dyDescent="0.2">
      <c r="A1428" s="1" t="s">
        <v>3870</v>
      </c>
      <c r="B1428" s="8" t="s">
        <v>3941</v>
      </c>
      <c r="C1428" t="s">
        <v>18</v>
      </c>
      <c r="D1428" s="38">
        <v>5.4020000000000001</v>
      </c>
      <c r="E1428" s="52" t="s">
        <v>3917</v>
      </c>
      <c r="F1428" s="8" t="s">
        <v>3942</v>
      </c>
      <c r="G1428" s="8">
        <v>3902</v>
      </c>
      <c r="H1428" s="8">
        <v>1.321</v>
      </c>
      <c r="I1428" s="8">
        <v>3.9020000000000001</v>
      </c>
      <c r="J1428" s="8">
        <v>1.321</v>
      </c>
      <c r="K1428" s="8">
        <v>389</v>
      </c>
      <c r="L1428" s="8">
        <v>86</v>
      </c>
      <c r="M1428" s="8">
        <v>166</v>
      </c>
      <c r="N1428" s="8">
        <v>74</v>
      </c>
      <c r="O1428" s="8">
        <v>209</v>
      </c>
      <c r="P1428" s="8">
        <v>118</v>
      </c>
      <c r="Q1428" s="36">
        <f t="shared" si="1210"/>
        <v>3900.6790000000001</v>
      </c>
      <c r="R1428" s="36">
        <f t="shared" si="1198"/>
        <v>2.5810000000000004</v>
      </c>
      <c r="S1428" s="36">
        <f t="shared" si="1199"/>
        <v>303</v>
      </c>
      <c r="T1428" s="36">
        <f t="shared" si="1200"/>
        <v>92</v>
      </c>
      <c r="U1428" s="36">
        <f t="shared" si="1201"/>
        <v>91</v>
      </c>
      <c r="V1428" s="36">
        <f t="shared" si="1202"/>
        <v>20697.719000000001</v>
      </c>
      <c r="W1428" s="45">
        <f t="shared" si="1203"/>
        <v>4389.26</v>
      </c>
      <c r="X1428" s="50">
        <f t="shared" si="1204"/>
        <v>4.715537243179944</v>
      </c>
      <c r="Y1428" s="46">
        <f t="shared" si="1170"/>
        <v>8.0919060017666286E-2</v>
      </c>
      <c r="Z1428" s="46">
        <f t="shared" si="1171"/>
        <v>0.51199354637755434</v>
      </c>
      <c r="AA1428" s="46">
        <f t="shared" si="1172"/>
        <v>2.9430680327374423</v>
      </c>
      <c r="AB1428" s="46">
        <f t="shared" si="1173"/>
        <v>7.3741425190973304</v>
      </c>
      <c r="AC1428" s="46">
        <f t="shared" si="1174"/>
        <v>13.805217005457219</v>
      </c>
      <c r="AD1428" s="46">
        <f t="shared" si="1175"/>
        <v>315.63927811065054</v>
      </c>
      <c r="AE1428" s="46">
        <f t="shared" si="1176"/>
        <v>1.3214553432004679</v>
      </c>
      <c r="AF1428" s="46">
        <f t="shared" si="1177"/>
        <v>891.74961391944498</v>
      </c>
      <c r="AG1428" s="46">
        <f t="shared" si="1178"/>
        <v>678.42111175695436</v>
      </c>
      <c r="AH1428" s="46">
        <f t="shared" si="1179"/>
        <v>1256.274747496607</v>
      </c>
      <c r="AI1428" s="46">
        <f t="shared" si="1205"/>
        <v>0.71632177825080035</v>
      </c>
      <c r="AJ1428" s="47">
        <f t="shared" si="1161"/>
        <v>0.84635794924535346</v>
      </c>
      <c r="AK1428" s="47">
        <f t="shared" si="1162"/>
        <v>148.09971518276561</v>
      </c>
      <c r="AL1428" s="47">
        <f t="shared" si="1163"/>
        <v>-1.5596333095086188</v>
      </c>
      <c r="AM1428" s="47">
        <f t="shared" si="1164"/>
        <v>-2523.3694915384262</v>
      </c>
      <c r="AN1428" s="47">
        <f t="shared" si="1165"/>
        <v>-3038.7353980507146</v>
      </c>
      <c r="AO1428" s="47">
        <f t="shared" si="1166"/>
        <v>-7699.1718986511414</v>
      </c>
      <c r="AP1428" s="47">
        <f t="shared" si="1167"/>
        <v>2.2798463750827596E-4</v>
      </c>
      <c r="AQ1428" s="47">
        <f t="shared" si="1206"/>
        <v>-2.989958494017567</v>
      </c>
      <c r="AR1428" s="1">
        <f t="shared" si="1168"/>
        <v>1.321</v>
      </c>
      <c r="AS1428" s="1">
        <f t="shared" si="1187"/>
        <v>1.321</v>
      </c>
      <c r="AT1428" s="1">
        <f t="shared" si="1188"/>
        <v>86</v>
      </c>
      <c r="AU1428" s="1">
        <f t="shared" si="1189"/>
        <v>74</v>
      </c>
      <c r="AV1428" s="1">
        <f t="shared" si="1190"/>
        <v>118</v>
      </c>
      <c r="AW1428" s="27">
        <f t="shared" si="1180"/>
        <v>280.642</v>
      </c>
      <c r="AX1428" s="41">
        <f t="shared" si="1207"/>
        <v>1.9095110496646974</v>
      </c>
      <c r="AY1428" s="29">
        <f t="shared" si="1181"/>
        <v>9.5511219521445998</v>
      </c>
      <c r="AZ1428" s="29">
        <f t="shared" si="1182"/>
        <v>4.3701440514739955</v>
      </c>
      <c r="BA1428" s="29">
        <f t="shared" si="1183"/>
        <v>1.1891661508033899</v>
      </c>
      <c r="BB1428" s="29">
        <f t="shared" si="1184"/>
        <v>8.1882501327848554E-3</v>
      </c>
      <c r="BC1428" s="29">
        <f t="shared" si="1185"/>
        <v>0.82721034946217975</v>
      </c>
      <c r="BD1428" s="29">
        <f t="shared" si="1186"/>
        <v>12.617032098783016</v>
      </c>
      <c r="BE1428" s="29">
        <f t="shared" si="1186"/>
        <v>5.7729602919971477</v>
      </c>
      <c r="BF1428" s="29">
        <f t="shared" si="1186"/>
        <v>102.26828896909153</v>
      </c>
      <c r="BG1428" s="29">
        <f t="shared" si="1169"/>
        <v>0.60593050982607932</v>
      </c>
      <c r="BH1428" s="29">
        <f t="shared" si="1169"/>
        <v>97.610821236537205</v>
      </c>
      <c r="BI1428" s="29">
        <f t="shared" si="1208"/>
        <v>0.78269728118893078</v>
      </c>
      <c r="BJ1428" s="28">
        <f t="shared" si="1191"/>
        <v>0.88470180354113148</v>
      </c>
      <c r="BK1428" s="28">
        <f t="shared" si="1192"/>
        <v>56.311055159313099</v>
      </c>
      <c r="BL1428" s="28">
        <f t="shared" si="1193"/>
        <v>17.428327360693785</v>
      </c>
      <c r="BM1428" s="28">
        <f t="shared" si="1194"/>
        <v>161.05400214810552</v>
      </c>
      <c r="BN1428" s="28">
        <f t="shared" si="1195"/>
        <v>7.9182212621146289E-2</v>
      </c>
      <c r="BO1428" s="28">
        <f t="shared" si="1196"/>
        <v>-128.20802453151703</v>
      </c>
      <c r="BP1428" s="28">
        <f t="shared" si="1197"/>
        <v>3.6016680929070572E-3</v>
      </c>
      <c r="BQ1428" s="28">
        <f t="shared" si="1209"/>
        <v>0.38417027882370675</v>
      </c>
    </row>
    <row r="1429" spans="1:69" x14ac:dyDescent="0.2">
      <c r="A1429" s="1" t="s">
        <v>3870</v>
      </c>
      <c r="B1429" s="8" t="s">
        <v>3943</v>
      </c>
      <c r="C1429" t="s">
        <v>294</v>
      </c>
      <c r="D1429" s="38">
        <v>1.1020000000000001</v>
      </c>
      <c r="E1429" s="52" t="s">
        <v>1601</v>
      </c>
      <c r="F1429" s="8" t="s">
        <v>3944</v>
      </c>
      <c r="G1429" s="8">
        <v>839</v>
      </c>
      <c r="H1429" s="8">
        <v>201</v>
      </c>
      <c r="I1429" s="8">
        <v>148</v>
      </c>
      <c r="J1429" s="8">
        <v>44</v>
      </c>
      <c r="K1429" s="8">
        <v>59</v>
      </c>
      <c r="L1429" s="8">
        <v>25</v>
      </c>
      <c r="M1429" s="8">
        <v>28</v>
      </c>
      <c r="N1429" s="8">
        <v>18</v>
      </c>
      <c r="O1429" s="8">
        <v>28</v>
      </c>
      <c r="P1429" s="8">
        <v>17</v>
      </c>
      <c r="Q1429" s="36">
        <f t="shared" si="1210"/>
        <v>638</v>
      </c>
      <c r="R1429" s="36">
        <f t="shared" si="1198"/>
        <v>104</v>
      </c>
      <c r="S1429" s="36">
        <f t="shared" si="1199"/>
        <v>34</v>
      </c>
      <c r="T1429" s="36">
        <f t="shared" si="1200"/>
        <v>10</v>
      </c>
      <c r="U1429" s="36">
        <f t="shared" si="1201"/>
        <v>11</v>
      </c>
      <c r="V1429" s="36">
        <f t="shared" si="1202"/>
        <v>3739</v>
      </c>
      <c r="W1429" s="45">
        <f t="shared" si="1203"/>
        <v>797</v>
      </c>
      <c r="X1429" s="50">
        <f t="shared" si="1204"/>
        <v>4.6913425345043915</v>
      </c>
      <c r="Y1429" s="46">
        <f t="shared" si="1170"/>
        <v>9.5269431006172731E-2</v>
      </c>
      <c r="Z1429" s="46">
        <f t="shared" si="1171"/>
        <v>0.47795450001495582</v>
      </c>
      <c r="AA1429" s="46">
        <f t="shared" si="1172"/>
        <v>2.8606395690237387</v>
      </c>
      <c r="AB1429" s="46">
        <f t="shared" si="1173"/>
        <v>7.2433246380325222</v>
      </c>
      <c r="AC1429" s="46">
        <f t="shared" si="1174"/>
        <v>13.626009707041305</v>
      </c>
      <c r="AD1429" s="46">
        <f t="shared" si="1175"/>
        <v>60.781896981938203</v>
      </c>
      <c r="AE1429" s="46">
        <f t="shared" si="1176"/>
        <v>49.707268001555406</v>
      </c>
      <c r="AF1429" s="46">
        <f t="shared" si="1177"/>
        <v>97.261745346807118</v>
      </c>
      <c r="AG1429" s="46">
        <f t="shared" si="1178"/>
        <v>72.433246380325215</v>
      </c>
      <c r="AH1429" s="46">
        <f t="shared" si="1179"/>
        <v>149.88610677745436</v>
      </c>
      <c r="AI1429" s="46">
        <f t="shared" si="1205"/>
        <v>0.54028927573879437</v>
      </c>
      <c r="AJ1429" s="47">
        <f t="shared" si="1161"/>
        <v>0.73504372369185933</v>
      </c>
      <c r="AK1429" s="47">
        <f t="shared" si="1162"/>
        <v>47.240176867344239</v>
      </c>
      <c r="AL1429" s="47">
        <f t="shared" si="1163"/>
        <v>-86.531384160382828</v>
      </c>
      <c r="AM1429" s="47">
        <f t="shared" si="1164"/>
        <v>-414.22290351914518</v>
      </c>
      <c r="AN1429" s="47">
        <f t="shared" si="1165"/>
        <v>-490.87103295037093</v>
      </c>
      <c r="AO1429" s="47">
        <f t="shared" si="1166"/>
        <v>-1393.176708659747</v>
      </c>
      <c r="AP1429" s="47">
        <f t="shared" si="1167"/>
        <v>1.2594418634050758E-3</v>
      </c>
      <c r="AQ1429" s="47">
        <f t="shared" si="1206"/>
        <v>-2.9440232552393644</v>
      </c>
      <c r="AR1429" s="1">
        <f t="shared" si="1168"/>
        <v>201</v>
      </c>
      <c r="AS1429" s="1">
        <f t="shared" si="1187"/>
        <v>44</v>
      </c>
      <c r="AT1429" s="1">
        <f t="shared" si="1188"/>
        <v>25</v>
      </c>
      <c r="AU1429" s="1">
        <f t="shared" si="1189"/>
        <v>18</v>
      </c>
      <c r="AV1429" s="1">
        <f t="shared" si="1190"/>
        <v>17</v>
      </c>
      <c r="AW1429" s="27">
        <f t="shared" si="1180"/>
        <v>305</v>
      </c>
      <c r="AX1429" s="41">
        <f t="shared" si="1207"/>
        <v>4.2918032786885245</v>
      </c>
      <c r="AY1429" s="29">
        <f t="shared" si="1181"/>
        <v>0.50154259607632368</v>
      </c>
      <c r="AZ1429" s="29">
        <f t="shared" si="1182"/>
        <v>8.5149153453372706E-2</v>
      </c>
      <c r="BA1429" s="29">
        <f t="shared" si="1183"/>
        <v>1.6687557108304216</v>
      </c>
      <c r="BB1429" s="29">
        <f t="shared" si="1184"/>
        <v>5.2523622682074711</v>
      </c>
      <c r="BC1429" s="29">
        <f t="shared" si="1185"/>
        <v>10.835968825584519</v>
      </c>
      <c r="BD1429" s="29">
        <f t="shared" si="1186"/>
        <v>100.81006181134106</v>
      </c>
      <c r="BE1429" s="29">
        <f t="shared" si="1186"/>
        <v>3.7465627519483991</v>
      </c>
      <c r="BF1429" s="29">
        <f t="shared" si="1186"/>
        <v>41.71889277076054</v>
      </c>
      <c r="BG1429" s="29">
        <f t="shared" si="1169"/>
        <v>94.542520827734478</v>
      </c>
      <c r="BH1429" s="29">
        <f t="shared" si="1169"/>
        <v>184.21147003493684</v>
      </c>
      <c r="BI1429" s="29">
        <f t="shared" si="1208"/>
        <v>1.3981233822260568</v>
      </c>
      <c r="BJ1429" s="28">
        <f t="shared" si="1191"/>
        <v>1.182422674945832</v>
      </c>
      <c r="BK1429" s="28">
        <f t="shared" si="1192"/>
        <v>43.185658330910897</v>
      </c>
      <c r="BL1429" s="28">
        <f t="shared" si="1193"/>
        <v>-0.66130975646585999</v>
      </c>
      <c r="BM1429" s="28">
        <f t="shared" si="1194"/>
        <v>-32.59949764857916</v>
      </c>
      <c r="BN1429" s="28">
        <f t="shared" si="1195"/>
        <v>-131.06485939192666</v>
      </c>
      <c r="BO1429" s="28">
        <f t="shared" si="1196"/>
        <v>-366.80250538756627</v>
      </c>
      <c r="BP1429" s="28">
        <f t="shared" si="1197"/>
        <v>3.3111863817960742E-3</v>
      </c>
      <c r="BQ1429" s="28">
        <f t="shared" si="1209"/>
        <v>-1.6156686069714721</v>
      </c>
    </row>
    <row r="1430" spans="1:69" x14ac:dyDescent="0.2">
      <c r="A1430" s="1" t="s">
        <v>3870</v>
      </c>
      <c r="B1430" s="8" t="s">
        <v>3945</v>
      </c>
      <c r="C1430" t="s">
        <v>34</v>
      </c>
      <c r="D1430" s="38">
        <v>2.8319999999999999</v>
      </c>
      <c r="E1430" s="52" t="s">
        <v>3481</v>
      </c>
      <c r="F1430" s="8" t="s">
        <v>3946</v>
      </c>
      <c r="G1430" s="8">
        <v>2025</v>
      </c>
      <c r="H1430" s="8">
        <v>486</v>
      </c>
      <c r="I1430" s="8">
        <v>485</v>
      </c>
      <c r="J1430" s="8">
        <v>97</v>
      </c>
      <c r="K1430" s="8">
        <v>188</v>
      </c>
      <c r="L1430" s="8">
        <v>43</v>
      </c>
      <c r="M1430" s="8">
        <v>73</v>
      </c>
      <c r="N1430" s="8">
        <v>28</v>
      </c>
      <c r="O1430" s="8">
        <v>61</v>
      </c>
      <c r="P1430" s="8">
        <v>24</v>
      </c>
      <c r="Q1430" s="36">
        <f t="shared" si="1210"/>
        <v>1539</v>
      </c>
      <c r="R1430" s="36">
        <f t="shared" si="1198"/>
        <v>388</v>
      </c>
      <c r="S1430" s="36">
        <f t="shared" si="1199"/>
        <v>145</v>
      </c>
      <c r="T1430" s="36">
        <f t="shared" si="1200"/>
        <v>45</v>
      </c>
      <c r="U1430" s="36">
        <f t="shared" si="1201"/>
        <v>37</v>
      </c>
      <c r="V1430" s="36">
        <f t="shared" si="1202"/>
        <v>9809</v>
      </c>
      <c r="W1430" s="45">
        <f t="shared" si="1203"/>
        <v>2154</v>
      </c>
      <c r="X1430" s="50">
        <f t="shared" si="1204"/>
        <v>4.5538532961931288</v>
      </c>
      <c r="Y1430" s="46">
        <f t="shared" si="1170"/>
        <v>0.19904688131773601</v>
      </c>
      <c r="Z1430" s="46">
        <f t="shared" si="1171"/>
        <v>0.3067534737039937</v>
      </c>
      <c r="AA1430" s="46">
        <f t="shared" si="1172"/>
        <v>2.4144600660902515</v>
      </c>
      <c r="AB1430" s="46">
        <f t="shared" si="1173"/>
        <v>6.5221666584765092</v>
      </c>
      <c r="AC1430" s="46">
        <f t="shared" si="1174"/>
        <v>12.629873250862767</v>
      </c>
      <c r="AD1430" s="46">
        <f t="shared" si="1175"/>
        <v>306.33315034799574</v>
      </c>
      <c r="AE1430" s="46">
        <f t="shared" si="1176"/>
        <v>119.02034779714955</v>
      </c>
      <c r="AF1430" s="46">
        <f t="shared" si="1177"/>
        <v>350.09670958308647</v>
      </c>
      <c r="AG1430" s="46">
        <f t="shared" si="1178"/>
        <v>293.49749963144291</v>
      </c>
      <c r="AH1430" s="46">
        <f t="shared" si="1179"/>
        <v>467.3053102819224</v>
      </c>
      <c r="AI1430" s="46">
        <f t="shared" si="1205"/>
        <v>0.71354064916005444</v>
      </c>
      <c r="AJ1430" s="47">
        <f t="shared" si="1161"/>
        <v>0.8447133532507074</v>
      </c>
      <c r="AK1430" s="47">
        <f t="shared" si="1162"/>
        <v>226.74807419741822</v>
      </c>
      <c r="AL1430" s="47">
        <f t="shared" si="1163"/>
        <v>-109.36739830609399</v>
      </c>
      <c r="AM1430" s="47">
        <f t="shared" si="1164"/>
        <v>-902.54728410847451</v>
      </c>
      <c r="AN1430" s="47">
        <f t="shared" si="1165"/>
        <v>-1243.5758313117087</v>
      </c>
      <c r="AO1430" s="47">
        <f t="shared" si="1166"/>
        <v>-2755.3205642114945</v>
      </c>
      <c r="AP1430" s="47">
        <f t="shared" si="1167"/>
        <v>4.6489984581037612E-4</v>
      </c>
      <c r="AQ1430" s="47">
        <f t="shared" si="1206"/>
        <v>-2.224110152786015</v>
      </c>
      <c r="AR1430" s="1">
        <f t="shared" si="1168"/>
        <v>486</v>
      </c>
      <c r="AS1430" s="1">
        <f t="shared" si="1187"/>
        <v>97</v>
      </c>
      <c r="AT1430" s="1">
        <f t="shared" si="1188"/>
        <v>43</v>
      </c>
      <c r="AU1430" s="1">
        <f t="shared" si="1189"/>
        <v>28</v>
      </c>
      <c r="AV1430" s="1">
        <f t="shared" si="1190"/>
        <v>24</v>
      </c>
      <c r="AW1430" s="27">
        <f t="shared" si="1180"/>
        <v>678</v>
      </c>
      <c r="AX1430" s="41">
        <f t="shared" si="1207"/>
        <v>4.4646017699115044</v>
      </c>
      <c r="AY1430" s="29">
        <f t="shared" si="1181"/>
        <v>0.28665126478189373</v>
      </c>
      <c r="AZ1430" s="29">
        <f t="shared" si="1182"/>
        <v>0.21585480460490244</v>
      </c>
      <c r="BA1430" s="29">
        <f t="shared" si="1183"/>
        <v>2.1450583444279112</v>
      </c>
      <c r="BB1430" s="29">
        <f t="shared" si="1184"/>
        <v>6.0742618842509195</v>
      </c>
      <c r="BC1430" s="29">
        <f t="shared" si="1185"/>
        <v>12.003465424073928</v>
      </c>
      <c r="BD1430" s="29">
        <f t="shared" si="1186"/>
        <v>139.31251468400035</v>
      </c>
      <c r="BE1430" s="29">
        <f t="shared" si="1186"/>
        <v>20.937916046675536</v>
      </c>
      <c r="BF1430" s="29">
        <f t="shared" si="1186"/>
        <v>92.237508810400186</v>
      </c>
      <c r="BG1430" s="29">
        <f t="shared" si="1169"/>
        <v>170.07933275902576</v>
      </c>
      <c r="BH1430" s="29">
        <f t="shared" si="1169"/>
        <v>288.08317017777426</v>
      </c>
      <c r="BI1430" s="29">
        <f t="shared" si="1208"/>
        <v>1.0497052326113385</v>
      </c>
      <c r="BJ1430" s="28">
        <f t="shared" si="1191"/>
        <v>1.0245512347419912</v>
      </c>
      <c r="BK1430" s="28">
        <f t="shared" si="1192"/>
        <v>69.353122571162857</v>
      </c>
      <c r="BL1430" s="28">
        <f t="shared" si="1193"/>
        <v>-9.0450978805052848</v>
      </c>
      <c r="BM1430" s="28">
        <f t="shared" si="1194"/>
        <v>-125.61053816997789</v>
      </c>
      <c r="BN1430" s="28">
        <f t="shared" si="1195"/>
        <v>-389.75999072079253</v>
      </c>
      <c r="BO1430" s="28">
        <f t="shared" si="1196"/>
        <v>-928.04741908927986</v>
      </c>
      <c r="BP1430" s="28">
        <f t="shared" si="1197"/>
        <v>1.4814750072107191E-3</v>
      </c>
      <c r="BQ1430" s="28">
        <f t="shared" si="1209"/>
        <v>-2.0490427835783698</v>
      </c>
    </row>
    <row r="1431" spans="1:69" x14ac:dyDescent="0.2">
      <c r="A1431" s="1" t="s">
        <v>3870</v>
      </c>
      <c r="B1431" s="8" t="s">
        <v>3947</v>
      </c>
      <c r="C1431" t="s">
        <v>49</v>
      </c>
      <c r="D1431" s="38">
        <v>1.8939999999999999</v>
      </c>
      <c r="E1431" s="52" t="s">
        <v>3948</v>
      </c>
      <c r="F1431" s="8" t="s">
        <v>3949</v>
      </c>
      <c r="G1431" s="8">
        <v>1457</v>
      </c>
      <c r="H1431" s="8">
        <v>335</v>
      </c>
      <c r="I1431" s="8">
        <v>257</v>
      </c>
      <c r="J1431" s="8">
        <v>75</v>
      </c>
      <c r="K1431" s="8">
        <v>113</v>
      </c>
      <c r="L1431" s="8">
        <v>41</v>
      </c>
      <c r="M1431" s="8">
        <v>34</v>
      </c>
      <c r="N1431" s="8">
        <v>22</v>
      </c>
      <c r="O1431" s="8">
        <v>34</v>
      </c>
      <c r="P1431" s="8">
        <v>22</v>
      </c>
      <c r="Q1431" s="36">
        <f t="shared" si="1210"/>
        <v>1122</v>
      </c>
      <c r="R1431" s="36">
        <f t="shared" si="1198"/>
        <v>182</v>
      </c>
      <c r="S1431" s="36">
        <f t="shared" si="1199"/>
        <v>72</v>
      </c>
      <c r="T1431" s="36">
        <f t="shared" si="1200"/>
        <v>12</v>
      </c>
      <c r="U1431" s="36">
        <f t="shared" si="1201"/>
        <v>12</v>
      </c>
      <c r="V1431" s="36">
        <f t="shared" si="1202"/>
        <v>6590</v>
      </c>
      <c r="W1431" s="45">
        <f t="shared" si="1203"/>
        <v>1400</v>
      </c>
      <c r="X1431" s="50">
        <f t="shared" si="1204"/>
        <v>4.7071428571428573</v>
      </c>
      <c r="Y1431" s="46">
        <f t="shared" si="1170"/>
        <v>8.5765306122448884E-2</v>
      </c>
      <c r="Z1431" s="46">
        <f t="shared" si="1171"/>
        <v>0.50005102040816352</v>
      </c>
      <c r="AA1431" s="46">
        <f t="shared" si="1172"/>
        <v>2.9143367346938782</v>
      </c>
      <c r="AB1431" s="46">
        <f t="shared" si="1173"/>
        <v>7.3286224489795924</v>
      </c>
      <c r="AC1431" s="46">
        <f t="shared" si="1174"/>
        <v>13.742908163265307</v>
      </c>
      <c r="AD1431" s="46">
        <f t="shared" si="1175"/>
        <v>96.228673469387644</v>
      </c>
      <c r="AE1431" s="46">
        <f t="shared" si="1176"/>
        <v>91.009285714285767</v>
      </c>
      <c r="AF1431" s="46">
        <f t="shared" si="1177"/>
        <v>209.83224489795924</v>
      </c>
      <c r="AG1431" s="46">
        <f t="shared" si="1178"/>
        <v>87.943469387755101</v>
      </c>
      <c r="AH1431" s="46">
        <f t="shared" si="1179"/>
        <v>164.91489795918369</v>
      </c>
      <c r="AI1431" s="46">
        <f t="shared" si="1205"/>
        <v>0.46456652711120189</v>
      </c>
      <c r="AJ1431" s="47">
        <f t="shared" si="1161"/>
        <v>0.68159117299976968</v>
      </c>
      <c r="AK1431" s="47">
        <f t="shared" si="1162"/>
        <v>88.999680536994333</v>
      </c>
      <c r="AL1431" s="47">
        <f t="shared" si="1163"/>
        <v>-203.24552511653306</v>
      </c>
      <c r="AM1431" s="47">
        <f t="shared" si="1164"/>
        <v>-1131.280288328496</v>
      </c>
      <c r="AN1431" s="47">
        <f t="shared" si="1165"/>
        <v>-751.87024242410791</v>
      </c>
      <c r="AO1431" s="47">
        <f t="shared" si="1166"/>
        <v>-1930.7557650243227</v>
      </c>
      <c r="AP1431" s="47">
        <f t="shared" si="1167"/>
        <v>7.158188814614158E-4</v>
      </c>
      <c r="AQ1431" s="47">
        <f t="shared" si="1206"/>
        <v>-2.8118454713202317</v>
      </c>
      <c r="AR1431" s="1">
        <f t="shared" si="1168"/>
        <v>335</v>
      </c>
      <c r="AS1431" s="1">
        <f t="shared" si="1187"/>
        <v>75</v>
      </c>
      <c r="AT1431" s="1">
        <f t="shared" si="1188"/>
        <v>41</v>
      </c>
      <c r="AU1431" s="1">
        <f t="shared" si="1189"/>
        <v>22</v>
      </c>
      <c r="AV1431" s="1">
        <f t="shared" si="1190"/>
        <v>22</v>
      </c>
      <c r="AW1431" s="27">
        <f t="shared" si="1180"/>
        <v>495</v>
      </c>
      <c r="AX1431" s="41">
        <f t="shared" si="1207"/>
        <v>4.3717171717171714</v>
      </c>
      <c r="AY1431" s="29">
        <f t="shared" si="1181"/>
        <v>0.39473931231507026</v>
      </c>
      <c r="AZ1431" s="29">
        <f t="shared" si="1182"/>
        <v>0.13817365574941312</v>
      </c>
      <c r="BA1431" s="29">
        <f t="shared" si="1183"/>
        <v>1.881607999183756</v>
      </c>
      <c r="BB1431" s="29">
        <f t="shared" si="1184"/>
        <v>5.6250423426180989</v>
      </c>
      <c r="BC1431" s="29">
        <f t="shared" si="1185"/>
        <v>11.368476686052443</v>
      </c>
      <c r="BD1431" s="29">
        <f t="shared" si="1186"/>
        <v>132.23766962554853</v>
      </c>
      <c r="BE1431" s="29">
        <f t="shared" si="1186"/>
        <v>10.363024181205985</v>
      </c>
      <c r="BF1431" s="29">
        <f t="shared" si="1186"/>
        <v>77.145927966533989</v>
      </c>
      <c r="BG1431" s="29">
        <f t="shared" si="1169"/>
        <v>123.75093153759818</v>
      </c>
      <c r="BH1431" s="29">
        <f t="shared" si="1169"/>
        <v>250.10648709315373</v>
      </c>
      <c r="BI1431" s="29">
        <f t="shared" si="1208"/>
        <v>1.201627612153928</v>
      </c>
      <c r="BJ1431" s="28">
        <f t="shared" si="1191"/>
        <v>1.0961877631838115</v>
      </c>
      <c r="BK1431" s="28">
        <f t="shared" si="1192"/>
        <v>63.074748599356475</v>
      </c>
      <c r="BL1431" s="28">
        <f t="shared" si="1193"/>
        <v>-2.9244505789331212</v>
      </c>
      <c r="BM1431" s="28">
        <f t="shared" si="1194"/>
        <v>-80.338317767441595</v>
      </c>
      <c r="BN1431" s="28">
        <f t="shared" si="1195"/>
        <v>-222.82120864718644</v>
      </c>
      <c r="BO1431" s="28">
        <f t="shared" si="1196"/>
        <v>-640.20821844291015</v>
      </c>
      <c r="BP1431" s="28">
        <f t="shared" si="1197"/>
        <v>2.0325036338701332E-3</v>
      </c>
      <c r="BQ1431" s="28">
        <f t="shared" si="1209"/>
        <v>-1.795142670193937</v>
      </c>
    </row>
    <row r="1432" spans="1:69" x14ac:dyDescent="0.2">
      <c r="A1432" s="1" t="s">
        <v>3870</v>
      </c>
      <c r="B1432" s="8" t="s">
        <v>3950</v>
      </c>
      <c r="C1432" t="s">
        <v>50</v>
      </c>
      <c r="D1432" s="38" t="s">
        <v>50</v>
      </c>
      <c r="E1432" s="52" t="s">
        <v>3951</v>
      </c>
      <c r="F1432" s="8" t="s">
        <v>3952</v>
      </c>
      <c r="G1432" s="8" t="s">
        <v>50</v>
      </c>
      <c r="H1432" s="8"/>
      <c r="I1432" s="8" t="s">
        <v>50</v>
      </c>
      <c r="J1432" s="8"/>
      <c r="K1432" s="8" t="s">
        <v>50</v>
      </c>
      <c r="L1432" s="8"/>
      <c r="M1432" s="8" t="s">
        <v>50</v>
      </c>
      <c r="N1432" s="8"/>
      <c r="O1432" s="8" t="s">
        <v>50</v>
      </c>
      <c r="P1432" s="8"/>
      <c r="Q1432" s="36">
        <f t="shared" si="1210"/>
        <v>0</v>
      </c>
      <c r="R1432" s="36">
        <f t="shared" si="1198"/>
        <v>0</v>
      </c>
      <c r="S1432" s="36">
        <f t="shared" si="1199"/>
        <v>0</v>
      </c>
      <c r="T1432" s="36">
        <f t="shared" si="1200"/>
        <v>0</v>
      </c>
      <c r="U1432" s="36">
        <f t="shared" si="1201"/>
        <v>0</v>
      </c>
      <c r="V1432" s="36">
        <f t="shared" si="1202"/>
        <v>0</v>
      </c>
      <c r="W1432" s="45">
        <f t="shared" si="1203"/>
        <v>0</v>
      </c>
      <c r="X1432" s="50">
        <f t="shared" si="1204"/>
        <v>0</v>
      </c>
      <c r="Y1432" s="46">
        <f t="shared" si="1170"/>
        <v>25</v>
      </c>
      <c r="Z1432" s="46">
        <f t="shared" si="1171"/>
        <v>16</v>
      </c>
      <c r="AA1432" s="46">
        <f t="shared" si="1172"/>
        <v>9</v>
      </c>
      <c r="AB1432" s="46">
        <f t="shared" si="1173"/>
        <v>4</v>
      </c>
      <c r="AC1432" s="46">
        <f t="shared" si="1174"/>
        <v>1</v>
      </c>
      <c r="AD1432" s="46">
        <f t="shared" si="1175"/>
        <v>0</v>
      </c>
      <c r="AE1432" s="46">
        <f t="shared" si="1176"/>
        <v>0</v>
      </c>
      <c r="AF1432" s="46">
        <f t="shared" si="1177"/>
        <v>0</v>
      </c>
      <c r="AG1432" s="46">
        <f t="shared" si="1178"/>
        <v>0</v>
      </c>
      <c r="AH1432" s="46">
        <f t="shared" si="1179"/>
        <v>0</v>
      </c>
      <c r="AI1432" s="46">
        <f t="shared" si="1205"/>
        <v>0</v>
      </c>
      <c r="AJ1432" s="47">
        <f t="shared" si="1161"/>
        <v>0</v>
      </c>
      <c r="AK1432" s="47" t="e">
        <f t="shared" si="1162"/>
        <v>#DIV/0!</v>
      </c>
      <c r="AL1432" s="47" t="e">
        <f t="shared" si="1163"/>
        <v>#DIV/0!</v>
      </c>
      <c r="AM1432" s="47" t="e">
        <f t="shared" si="1164"/>
        <v>#DIV/0!</v>
      </c>
      <c r="AN1432" s="47" t="e">
        <f t="shared" si="1165"/>
        <v>#DIV/0!</v>
      </c>
      <c r="AO1432" s="47" t="e">
        <f t="shared" si="1166"/>
        <v>#DIV/0!</v>
      </c>
      <c r="AP1432" s="47">
        <f t="shared" si="1167"/>
        <v>0</v>
      </c>
      <c r="AQ1432" s="47">
        <f t="shared" si="1206"/>
        <v>0</v>
      </c>
      <c r="AR1432" s="1">
        <f t="shared" si="1168"/>
        <v>0</v>
      </c>
      <c r="AS1432" s="1">
        <f t="shared" si="1187"/>
        <v>0</v>
      </c>
      <c r="AT1432" s="1">
        <f t="shared" si="1188"/>
        <v>0</v>
      </c>
      <c r="AU1432" s="1">
        <f t="shared" si="1189"/>
        <v>0</v>
      </c>
      <c r="AV1432" s="1">
        <f t="shared" si="1190"/>
        <v>0</v>
      </c>
      <c r="AW1432" s="27">
        <f t="shared" si="1180"/>
        <v>0</v>
      </c>
      <c r="AX1432" s="41">
        <f t="shared" si="1207"/>
        <v>0</v>
      </c>
      <c r="AY1432" s="29">
        <f t="shared" si="1181"/>
        <v>25</v>
      </c>
      <c r="AZ1432" s="29">
        <f t="shared" si="1182"/>
        <v>16</v>
      </c>
      <c r="BA1432" s="29">
        <f t="shared" si="1183"/>
        <v>9</v>
      </c>
      <c r="BB1432" s="29">
        <f t="shared" si="1184"/>
        <v>4</v>
      </c>
      <c r="BC1432" s="29">
        <f t="shared" si="1185"/>
        <v>1</v>
      </c>
      <c r="BD1432" s="29">
        <f t="shared" si="1186"/>
        <v>0</v>
      </c>
      <c r="BE1432" s="29">
        <f t="shared" si="1186"/>
        <v>0</v>
      </c>
      <c r="BF1432" s="29">
        <f t="shared" si="1186"/>
        <v>0</v>
      </c>
      <c r="BG1432" s="29">
        <f t="shared" si="1169"/>
        <v>0</v>
      </c>
      <c r="BH1432" s="29">
        <f t="shared" si="1169"/>
        <v>0</v>
      </c>
      <c r="BI1432" s="29">
        <f t="shared" si="1208"/>
        <v>0</v>
      </c>
      <c r="BJ1432" s="28">
        <f t="shared" si="1191"/>
        <v>0</v>
      </c>
      <c r="BK1432" s="28" t="e">
        <f t="shared" si="1192"/>
        <v>#DIV/0!</v>
      </c>
      <c r="BL1432" s="28" t="e">
        <f t="shared" si="1193"/>
        <v>#DIV/0!</v>
      </c>
      <c r="BM1432" s="28" t="e">
        <f t="shared" si="1194"/>
        <v>#DIV/0!</v>
      </c>
      <c r="BN1432" s="28" t="e">
        <f t="shared" si="1195"/>
        <v>#DIV/0!</v>
      </c>
      <c r="BO1432" s="28" t="e">
        <f t="shared" si="1196"/>
        <v>#DIV/0!</v>
      </c>
      <c r="BP1432" s="28">
        <f t="shared" si="1197"/>
        <v>0</v>
      </c>
      <c r="BQ1432" s="28">
        <f t="shared" si="1209"/>
        <v>0</v>
      </c>
    </row>
    <row r="1433" spans="1:69" x14ac:dyDescent="0.2">
      <c r="A1433" s="1" t="s">
        <v>3870</v>
      </c>
      <c r="B1433" s="8" t="s">
        <v>3953</v>
      </c>
      <c r="C1433" t="s">
        <v>49</v>
      </c>
      <c r="D1433" s="38">
        <v>684</v>
      </c>
      <c r="E1433" s="52" t="s">
        <v>741</v>
      </c>
      <c r="F1433" s="8" t="s">
        <v>3954</v>
      </c>
      <c r="G1433" s="8">
        <v>533</v>
      </c>
      <c r="H1433" s="8">
        <v>113</v>
      </c>
      <c r="I1433" s="8">
        <v>104</v>
      </c>
      <c r="J1433" s="8">
        <v>18</v>
      </c>
      <c r="K1433" s="8">
        <v>26</v>
      </c>
      <c r="L1433" s="8">
        <v>3</v>
      </c>
      <c r="M1433" s="8">
        <v>6</v>
      </c>
      <c r="N1433" s="8">
        <v>2</v>
      </c>
      <c r="O1433" s="8">
        <v>15</v>
      </c>
      <c r="P1433" s="8">
        <v>8</v>
      </c>
      <c r="Q1433" s="36">
        <f t="shared" si="1210"/>
        <v>420</v>
      </c>
      <c r="R1433" s="36">
        <f t="shared" si="1198"/>
        <v>86</v>
      </c>
      <c r="S1433" s="36">
        <f t="shared" si="1199"/>
        <v>23</v>
      </c>
      <c r="T1433" s="36">
        <f t="shared" si="1200"/>
        <v>4</v>
      </c>
      <c r="U1433" s="36">
        <f t="shared" si="1201"/>
        <v>7</v>
      </c>
      <c r="V1433" s="36">
        <f t="shared" si="1202"/>
        <v>2528</v>
      </c>
      <c r="W1433" s="45">
        <f t="shared" si="1203"/>
        <v>540</v>
      </c>
      <c r="X1433" s="50">
        <f t="shared" si="1204"/>
        <v>4.6814814814814811</v>
      </c>
      <c r="Y1433" s="46">
        <f t="shared" si="1170"/>
        <v>0.10145404663923205</v>
      </c>
      <c r="Z1433" s="46">
        <f t="shared" si="1171"/>
        <v>0.46441700960219429</v>
      </c>
      <c r="AA1433" s="46">
        <f t="shared" si="1172"/>
        <v>2.8273799725651565</v>
      </c>
      <c r="AB1433" s="46">
        <f t="shared" si="1173"/>
        <v>7.1903429355281192</v>
      </c>
      <c r="AC1433" s="46">
        <f t="shared" si="1174"/>
        <v>13.553305898491081</v>
      </c>
      <c r="AD1433" s="46">
        <f t="shared" si="1175"/>
        <v>42.610699588477459</v>
      </c>
      <c r="AE1433" s="46">
        <f t="shared" si="1176"/>
        <v>39.939862825788708</v>
      </c>
      <c r="AF1433" s="46">
        <f t="shared" si="1177"/>
        <v>65.029739368998605</v>
      </c>
      <c r="AG1433" s="46">
        <f t="shared" si="1178"/>
        <v>28.761371742112477</v>
      </c>
      <c r="AH1433" s="46">
        <f t="shared" si="1179"/>
        <v>94.873141289437569</v>
      </c>
      <c r="AI1433" s="46">
        <f t="shared" si="1205"/>
        <v>0.50318147461004603</v>
      </c>
      <c r="AJ1433" s="47">
        <f t="shared" si="1161"/>
        <v>0.70935285620771704</v>
      </c>
      <c r="AK1433" s="47">
        <f t="shared" si="1162"/>
        <v>38.024751661519304</v>
      </c>
      <c r="AL1433" s="47">
        <f t="shared" si="1163"/>
        <v>-76.255937113510527</v>
      </c>
      <c r="AM1433" s="47">
        <f t="shared" si="1164"/>
        <v>-306.34947247834663</v>
      </c>
      <c r="AN1433" s="47">
        <f t="shared" si="1165"/>
        <v>-216.07147277682367</v>
      </c>
      <c r="AO1433" s="47">
        <f t="shared" si="1166"/>
        <v>-978.54079387781633</v>
      </c>
      <c r="AP1433" s="47">
        <f t="shared" si="1167"/>
        <v>1.862184549385824E-3</v>
      </c>
      <c r="AQ1433" s="47">
        <f t="shared" si="1206"/>
        <v>-2.8662612826861253</v>
      </c>
      <c r="AR1433" s="1">
        <f t="shared" si="1168"/>
        <v>113</v>
      </c>
      <c r="AS1433" s="1">
        <f t="shared" si="1187"/>
        <v>18</v>
      </c>
      <c r="AT1433" s="1">
        <f t="shared" si="1188"/>
        <v>3</v>
      </c>
      <c r="AU1433" s="1">
        <f t="shared" si="1189"/>
        <v>2</v>
      </c>
      <c r="AV1433" s="1">
        <f t="shared" si="1190"/>
        <v>8</v>
      </c>
      <c r="AW1433" s="27">
        <f t="shared" si="1180"/>
        <v>144</v>
      </c>
      <c r="AX1433" s="41">
        <f t="shared" si="1207"/>
        <v>4.5694444444444446</v>
      </c>
      <c r="AY1433" s="29">
        <f t="shared" si="1181"/>
        <v>0.18537808641975292</v>
      </c>
      <c r="AZ1433" s="29">
        <f t="shared" si="1182"/>
        <v>0.32426697530864218</v>
      </c>
      <c r="BA1433" s="29">
        <f t="shared" si="1183"/>
        <v>2.4631558641975313</v>
      </c>
      <c r="BB1433" s="29">
        <f t="shared" si="1184"/>
        <v>6.602044753086421</v>
      </c>
      <c r="BC1433" s="29">
        <f t="shared" si="1185"/>
        <v>12.74093364197531</v>
      </c>
      <c r="BD1433" s="29">
        <f t="shared" si="1186"/>
        <v>20.94772376543208</v>
      </c>
      <c r="BE1433" s="29">
        <f t="shared" si="1186"/>
        <v>5.8368055555555589</v>
      </c>
      <c r="BF1433" s="29">
        <f t="shared" si="1186"/>
        <v>7.3894675925925934</v>
      </c>
      <c r="BG1433" s="29">
        <f t="shared" si="1169"/>
        <v>13.204089506172842</v>
      </c>
      <c r="BH1433" s="29">
        <f t="shared" si="1169"/>
        <v>101.92746913580248</v>
      </c>
      <c r="BI1433" s="29">
        <f t="shared" si="1208"/>
        <v>1.044094794094794</v>
      </c>
      <c r="BJ1433" s="28">
        <f t="shared" si="1191"/>
        <v>1.0218095684102757</v>
      </c>
      <c r="BK1433" s="28">
        <f t="shared" si="1192"/>
        <v>8.4538811930128634</v>
      </c>
      <c r="BL1433" s="28">
        <f t="shared" si="1193"/>
        <v>-3.1154206228660075</v>
      </c>
      <c r="BM1433" s="28">
        <f t="shared" si="1194"/>
        <v>-10.870491989552026</v>
      </c>
      <c r="BN1433" s="28">
        <f t="shared" si="1195"/>
        <v>-31.800781734407622</v>
      </c>
      <c r="BO1433" s="28">
        <f t="shared" si="1196"/>
        <v>-341.02166633267342</v>
      </c>
      <c r="BP1433" s="28">
        <f t="shared" si="1197"/>
        <v>7.0915000492465284E-3</v>
      </c>
      <c r="BQ1433" s="28">
        <f t="shared" si="1209"/>
        <v>-2.6831008099110614</v>
      </c>
    </row>
    <row r="1434" spans="1:69" x14ac:dyDescent="0.2">
      <c r="A1434" s="1" t="s">
        <v>3870</v>
      </c>
      <c r="B1434" s="8" t="s">
        <v>3159</v>
      </c>
      <c r="C1434" t="s">
        <v>49</v>
      </c>
      <c r="D1434" s="38">
        <v>657</v>
      </c>
      <c r="E1434" s="52" t="s">
        <v>204</v>
      </c>
      <c r="F1434" s="8" t="s">
        <v>3955</v>
      </c>
      <c r="G1434" s="8">
        <v>477</v>
      </c>
      <c r="H1434" s="8">
        <v>110</v>
      </c>
      <c r="I1434" s="8">
        <v>117</v>
      </c>
      <c r="J1434" s="8">
        <v>32</v>
      </c>
      <c r="K1434" s="8">
        <v>44</v>
      </c>
      <c r="L1434" s="8">
        <v>12</v>
      </c>
      <c r="M1434" s="8">
        <v>14</v>
      </c>
      <c r="N1434" s="8">
        <v>5</v>
      </c>
      <c r="O1434" s="8">
        <v>5</v>
      </c>
      <c r="P1434" s="8">
        <v>0</v>
      </c>
      <c r="Q1434" s="36">
        <f t="shared" si="1210"/>
        <v>367</v>
      </c>
      <c r="R1434" s="36">
        <f t="shared" si="1198"/>
        <v>85</v>
      </c>
      <c r="S1434" s="36">
        <f t="shared" si="1199"/>
        <v>32</v>
      </c>
      <c r="T1434" s="36">
        <f t="shared" si="1200"/>
        <v>9</v>
      </c>
      <c r="U1434" s="36">
        <f t="shared" si="1201"/>
        <v>5</v>
      </c>
      <c r="V1434" s="36">
        <f t="shared" si="1202"/>
        <v>2294</v>
      </c>
      <c r="W1434" s="45">
        <f t="shared" si="1203"/>
        <v>498</v>
      </c>
      <c r="X1434" s="50">
        <f t="shared" si="1204"/>
        <v>4.6064257028112454</v>
      </c>
      <c r="Y1434" s="46">
        <f t="shared" si="1170"/>
        <v>0.15490072740762212</v>
      </c>
      <c r="Z1434" s="46">
        <f t="shared" si="1171"/>
        <v>0.36775213303011295</v>
      </c>
      <c r="AA1434" s="46">
        <f t="shared" si="1172"/>
        <v>2.5806035386526038</v>
      </c>
      <c r="AB1434" s="46">
        <f t="shared" si="1173"/>
        <v>6.7934549442750942</v>
      </c>
      <c r="AC1434" s="46">
        <f t="shared" si="1174"/>
        <v>13.006306349897585</v>
      </c>
      <c r="AD1434" s="46">
        <f t="shared" si="1175"/>
        <v>56.848566958597317</v>
      </c>
      <c r="AE1434" s="46">
        <f t="shared" si="1176"/>
        <v>31.2589313075596</v>
      </c>
      <c r="AF1434" s="46">
        <f t="shared" si="1177"/>
        <v>82.579313236883323</v>
      </c>
      <c r="AG1434" s="46">
        <f t="shared" si="1178"/>
        <v>61.141094498475852</v>
      </c>
      <c r="AH1434" s="46">
        <f t="shared" ref="AH1434:AH1465" si="1211">U1434*AC1434</f>
        <v>65.031531749487925</v>
      </c>
      <c r="AI1434" s="46">
        <f t="shared" si="1205"/>
        <v>0.59730269165191963</v>
      </c>
      <c r="AJ1434" s="47">
        <f t="shared" si="1161"/>
        <v>0.77285360298825001</v>
      </c>
      <c r="AK1434" s="47">
        <f t="shared" si="1162"/>
        <v>48.467937846429535</v>
      </c>
      <c r="AL1434" s="47">
        <f t="shared" si="1163"/>
        <v>-41.063883444775044</v>
      </c>
      <c r="AM1434" s="47">
        <f t="shared" si="1164"/>
        <v>-287.36918961772034</v>
      </c>
      <c r="AN1434" s="47">
        <f t="shared" si="1165"/>
        <v>-345.2127685553167</v>
      </c>
      <c r="AO1434" s="47">
        <f t="shared" si="1166"/>
        <v>-508.05328676286678</v>
      </c>
      <c r="AP1434" s="47">
        <f t="shared" si="1167"/>
        <v>2.0201856299084833E-3</v>
      </c>
      <c r="AQ1434" s="47">
        <f t="shared" si="1206"/>
        <v>-2.2893373664813725</v>
      </c>
      <c r="AR1434" s="1">
        <f t="shared" si="1168"/>
        <v>110</v>
      </c>
      <c r="AS1434" s="1">
        <f t="shared" si="1187"/>
        <v>32</v>
      </c>
      <c r="AT1434" s="1">
        <f t="shared" si="1188"/>
        <v>12</v>
      </c>
      <c r="AU1434" s="1">
        <f t="shared" si="1189"/>
        <v>5</v>
      </c>
      <c r="AV1434" s="1">
        <f t="shared" si="1190"/>
        <v>0</v>
      </c>
      <c r="AW1434" s="27">
        <f t="shared" si="1180"/>
        <v>159</v>
      </c>
      <c r="AX1434" s="41">
        <f t="shared" si="1207"/>
        <v>4.5534591194968552</v>
      </c>
      <c r="AY1434" s="29">
        <f t="shared" si="1181"/>
        <v>0.19939875796052384</v>
      </c>
      <c r="AZ1434" s="29">
        <f t="shared" si="1182"/>
        <v>0.30631699695423426</v>
      </c>
      <c r="BA1434" s="29">
        <f t="shared" si="1183"/>
        <v>2.4132352359479445</v>
      </c>
      <c r="BB1434" s="29">
        <f t="shared" si="1184"/>
        <v>6.5201534749416554</v>
      </c>
      <c r="BC1434" s="29">
        <f t="shared" si="1185"/>
        <v>12.627071713935365</v>
      </c>
      <c r="BD1434" s="29">
        <f t="shared" si="1186"/>
        <v>21.933863375657623</v>
      </c>
      <c r="BE1434" s="29">
        <f t="shared" si="1186"/>
        <v>9.8021439025354962</v>
      </c>
      <c r="BF1434" s="29">
        <f t="shared" si="1186"/>
        <v>28.958822831375336</v>
      </c>
      <c r="BG1434" s="29">
        <f t="shared" si="1169"/>
        <v>32.600767374708276</v>
      </c>
      <c r="BH1434" s="29">
        <f t="shared" si="1169"/>
        <v>0</v>
      </c>
      <c r="BI1434" s="29">
        <f t="shared" si="1208"/>
        <v>0.59047846509035906</v>
      </c>
      <c r="BJ1434" s="28">
        <f t="shared" si="1191"/>
        <v>0.76842596591367152</v>
      </c>
      <c r="BK1434" s="28">
        <f t="shared" si="1192"/>
        <v>21.585905092579555</v>
      </c>
      <c r="BL1434" s="28">
        <f t="shared" si="1193"/>
        <v>-11.956402500469554</v>
      </c>
      <c r="BM1434" s="28">
        <f t="shared" si="1194"/>
        <v>-99.145872220722239</v>
      </c>
      <c r="BN1434" s="28">
        <f t="shared" si="1195"/>
        <v>-183.46390662473215</v>
      </c>
      <c r="BO1434" s="28">
        <f t="shared" si="1196"/>
        <v>0</v>
      </c>
      <c r="BP1434" s="28">
        <f t="shared" si="1197"/>
        <v>6.4097395791340803E-3</v>
      </c>
      <c r="BQ1434" s="28">
        <f t="shared" si="1209"/>
        <v>-1.7497324810240169</v>
      </c>
    </row>
    <row r="1435" spans="1:69" x14ac:dyDescent="0.2">
      <c r="A1435" s="1" t="s">
        <v>3870</v>
      </c>
      <c r="B1435" s="8" t="s">
        <v>3956</v>
      </c>
      <c r="C1435" t="s">
        <v>30</v>
      </c>
      <c r="D1435" s="38">
        <v>760</v>
      </c>
      <c r="E1435" s="52" t="s">
        <v>1635</v>
      </c>
      <c r="F1435" s="8" t="s">
        <v>3957</v>
      </c>
      <c r="G1435" s="8">
        <v>478</v>
      </c>
      <c r="H1435" s="8">
        <v>102</v>
      </c>
      <c r="I1435" s="8">
        <v>143</v>
      </c>
      <c r="J1435" s="8">
        <v>30</v>
      </c>
      <c r="K1435" s="8">
        <v>67</v>
      </c>
      <c r="L1435" s="8">
        <v>10</v>
      </c>
      <c r="M1435" s="8">
        <v>30</v>
      </c>
      <c r="N1435" s="8">
        <v>8</v>
      </c>
      <c r="O1435" s="8">
        <v>42</v>
      </c>
      <c r="P1435" s="8">
        <v>18</v>
      </c>
      <c r="Q1435" s="36">
        <f t="shared" si="1210"/>
        <v>376</v>
      </c>
      <c r="R1435" s="36">
        <f t="shared" si="1198"/>
        <v>113</v>
      </c>
      <c r="S1435" s="36">
        <f t="shared" si="1199"/>
        <v>57</v>
      </c>
      <c r="T1435" s="36">
        <f t="shared" si="1200"/>
        <v>22</v>
      </c>
      <c r="U1435" s="36">
        <f t="shared" si="1201"/>
        <v>24</v>
      </c>
      <c r="V1435" s="36">
        <f t="shared" si="1202"/>
        <v>2571</v>
      </c>
      <c r="W1435" s="45">
        <f t="shared" si="1203"/>
        <v>592</v>
      </c>
      <c r="X1435" s="50">
        <f t="shared" si="1204"/>
        <v>4.3429054054054053</v>
      </c>
      <c r="Y1435" s="46">
        <f t="shared" si="1170"/>
        <v>0.43177330624543481</v>
      </c>
      <c r="Z1435" s="46">
        <f t="shared" si="1171"/>
        <v>0.11758411705624533</v>
      </c>
      <c r="AA1435" s="46">
        <f t="shared" si="1172"/>
        <v>1.8033949278670558</v>
      </c>
      <c r="AB1435" s="46">
        <f t="shared" si="1173"/>
        <v>5.4892057386778665</v>
      </c>
      <c r="AC1435" s="46">
        <f t="shared" si="1174"/>
        <v>11.175016549488676</v>
      </c>
      <c r="AD1435" s="46">
        <f t="shared" si="1175"/>
        <v>162.34676314828349</v>
      </c>
      <c r="AE1435" s="46">
        <f t="shared" si="1176"/>
        <v>13.287005227355722</v>
      </c>
      <c r="AF1435" s="46">
        <f t="shared" si="1177"/>
        <v>102.79351088842218</v>
      </c>
      <c r="AG1435" s="46">
        <f t="shared" si="1178"/>
        <v>120.76252625091307</v>
      </c>
      <c r="AH1435" s="46">
        <f t="shared" si="1211"/>
        <v>268.20039718772824</v>
      </c>
      <c r="AI1435" s="46">
        <f t="shared" si="1205"/>
        <v>1.1292558421365528</v>
      </c>
      <c r="AJ1435" s="47">
        <f t="shared" si="1161"/>
        <v>1.06266450121219</v>
      </c>
      <c r="AK1435" s="47">
        <f t="shared" si="1162"/>
        <v>88.89616169783308</v>
      </c>
      <c r="AL1435" s="47">
        <f t="shared" si="1163"/>
        <v>-3.7967580113391004</v>
      </c>
      <c r="AM1435" s="47">
        <f t="shared" si="1164"/>
        <v>-115.0330414023167</v>
      </c>
      <c r="AN1435" s="47">
        <f t="shared" si="1165"/>
        <v>-235.77536444075426</v>
      </c>
      <c r="AO1435" s="47">
        <f t="shared" si="1166"/>
        <v>-747.12795253275169</v>
      </c>
      <c r="AP1435" s="47">
        <f t="shared" si="1167"/>
        <v>1.6977831311480111E-3</v>
      </c>
      <c r="AQ1435" s="47">
        <f t="shared" si="1206"/>
        <v>-1.7195774962748647</v>
      </c>
      <c r="AR1435" s="1">
        <f t="shared" si="1168"/>
        <v>102</v>
      </c>
      <c r="AS1435" s="1">
        <f t="shared" si="1187"/>
        <v>30</v>
      </c>
      <c r="AT1435" s="1">
        <f t="shared" si="1188"/>
        <v>10</v>
      </c>
      <c r="AU1435" s="1">
        <f t="shared" si="1189"/>
        <v>8</v>
      </c>
      <c r="AV1435" s="1">
        <f t="shared" si="1190"/>
        <v>18</v>
      </c>
      <c r="AW1435" s="27">
        <f t="shared" si="1180"/>
        <v>168</v>
      </c>
      <c r="AX1435" s="41">
        <f t="shared" si="1207"/>
        <v>4.1309523809523814</v>
      </c>
      <c r="AY1435" s="29">
        <f t="shared" si="1181"/>
        <v>0.75524376417233485</v>
      </c>
      <c r="AZ1435" s="29">
        <f t="shared" si="1182"/>
        <v>1.7148526077097617E-2</v>
      </c>
      <c r="BA1435" s="29">
        <f t="shared" si="1183"/>
        <v>1.2790532879818604</v>
      </c>
      <c r="BB1435" s="29">
        <f t="shared" si="1184"/>
        <v>4.5409580498866235</v>
      </c>
      <c r="BC1435" s="29">
        <f t="shared" si="1185"/>
        <v>9.8028628117913854</v>
      </c>
      <c r="BD1435" s="29">
        <f t="shared" si="1186"/>
        <v>77.034863945578152</v>
      </c>
      <c r="BE1435" s="29">
        <f t="shared" si="1186"/>
        <v>0.51445578231292854</v>
      </c>
      <c r="BF1435" s="29">
        <f t="shared" si="1186"/>
        <v>12.790532879818603</v>
      </c>
      <c r="BG1435" s="29">
        <f t="shared" si="1169"/>
        <v>36.327664399092988</v>
      </c>
      <c r="BH1435" s="29">
        <f t="shared" si="1169"/>
        <v>176.45153061224494</v>
      </c>
      <c r="BI1435" s="29">
        <f t="shared" si="1208"/>
        <v>1.8150841174793269</v>
      </c>
      <c r="BJ1435" s="28">
        <f t="shared" si="1191"/>
        <v>1.3472505770937071</v>
      </c>
      <c r="BK1435" s="28">
        <f t="shared" si="1192"/>
        <v>27.376993890235319</v>
      </c>
      <c r="BL1435" s="28">
        <f t="shared" si="1193"/>
        <v>-2.754966467358648E-2</v>
      </c>
      <c r="BM1435" s="28">
        <f t="shared" si="1194"/>
        <v>-5.9154504757114976</v>
      </c>
      <c r="BN1435" s="28">
        <f t="shared" si="1195"/>
        <v>-31.656732529795423</v>
      </c>
      <c r="BO1435" s="28">
        <f t="shared" si="1196"/>
        <v>-225.92108104161505</v>
      </c>
      <c r="BP1435" s="28">
        <f t="shared" si="1197"/>
        <v>6.0601688189885292E-3</v>
      </c>
      <c r="BQ1435" s="28">
        <f t="shared" si="1209"/>
        <v>-1.4310714136794647</v>
      </c>
    </row>
    <row r="1436" spans="1:69" x14ac:dyDescent="0.2">
      <c r="A1436" s="1" t="s">
        <v>3870</v>
      </c>
      <c r="B1436" s="8" t="s">
        <v>3958</v>
      </c>
      <c r="C1436" t="s">
        <v>34</v>
      </c>
      <c r="D1436" s="38">
        <v>643</v>
      </c>
      <c r="E1436" s="52" t="s">
        <v>1266</v>
      </c>
      <c r="F1436" s="8" t="s">
        <v>3959</v>
      </c>
      <c r="G1436" s="8">
        <v>451</v>
      </c>
      <c r="H1436" s="8">
        <v>59</v>
      </c>
      <c r="I1436" s="8">
        <v>112</v>
      </c>
      <c r="J1436" s="8">
        <v>14</v>
      </c>
      <c r="K1436" s="8">
        <v>52</v>
      </c>
      <c r="L1436" s="8">
        <v>5</v>
      </c>
      <c r="M1436" s="8">
        <v>16</v>
      </c>
      <c r="N1436" s="8">
        <v>7</v>
      </c>
      <c r="O1436" s="8">
        <v>16</v>
      </c>
      <c r="P1436" s="8">
        <v>7</v>
      </c>
      <c r="Q1436" s="36">
        <f t="shared" si="1210"/>
        <v>392</v>
      </c>
      <c r="R1436" s="36">
        <f t="shared" si="1198"/>
        <v>98</v>
      </c>
      <c r="S1436" s="36">
        <f t="shared" si="1199"/>
        <v>47</v>
      </c>
      <c r="T1436" s="36">
        <f t="shared" si="1200"/>
        <v>9</v>
      </c>
      <c r="U1436" s="36">
        <f t="shared" si="1201"/>
        <v>9</v>
      </c>
      <c r="V1436" s="36">
        <f t="shared" si="1202"/>
        <v>2520</v>
      </c>
      <c r="W1436" s="45">
        <f t="shared" si="1203"/>
        <v>555</v>
      </c>
      <c r="X1436" s="50">
        <f t="shared" si="1204"/>
        <v>4.5405405405405403</v>
      </c>
      <c r="Y1436" s="46">
        <f t="shared" si="1170"/>
        <v>0.21110299488677886</v>
      </c>
      <c r="Z1436" s="46">
        <f t="shared" si="1171"/>
        <v>0.29218407596785956</v>
      </c>
      <c r="AA1436" s="46">
        <f t="shared" si="1172"/>
        <v>2.37326515704894</v>
      </c>
      <c r="AB1436" s="46">
        <f t="shared" si="1173"/>
        <v>6.4543462381300207</v>
      </c>
      <c r="AC1436" s="46">
        <f t="shared" si="1174"/>
        <v>12.535427319211102</v>
      </c>
      <c r="AD1436" s="46">
        <f t="shared" si="1175"/>
        <v>82.752373995617319</v>
      </c>
      <c r="AE1436" s="46">
        <f t="shared" si="1176"/>
        <v>28.634039444850238</v>
      </c>
      <c r="AF1436" s="46">
        <f t="shared" si="1177"/>
        <v>111.54346238130019</v>
      </c>
      <c r="AG1436" s="46">
        <f t="shared" si="1178"/>
        <v>58.089116143170187</v>
      </c>
      <c r="AH1436" s="46">
        <f t="shared" si="1211"/>
        <v>112.81884587289991</v>
      </c>
      <c r="AI1436" s="46">
        <f t="shared" si="1205"/>
        <v>0.7108986242560249</v>
      </c>
      <c r="AJ1436" s="47">
        <f t="shared" si="1161"/>
        <v>0.84314804409191679</v>
      </c>
      <c r="AK1436" s="47">
        <f t="shared" si="1162"/>
        <v>63.433130999529673</v>
      </c>
      <c r="AL1436" s="47">
        <f t="shared" si="1163"/>
        <v>-25.822565031357435</v>
      </c>
      <c r="AM1436" s="47">
        <f t="shared" si="1164"/>
        <v>-286.6855094834853</v>
      </c>
      <c r="AN1436" s="47">
        <f t="shared" si="1165"/>
        <v>-246.2120971760778</v>
      </c>
      <c r="AO1436" s="47">
        <f t="shared" si="1166"/>
        <v>-666.40725050406229</v>
      </c>
      <c r="AP1436" s="47">
        <f t="shared" si="1167"/>
        <v>1.8115823764043844E-3</v>
      </c>
      <c r="AQ1436" s="47">
        <f t="shared" si="1206"/>
        <v>-2.1045049046992661</v>
      </c>
      <c r="AR1436" s="1">
        <f t="shared" si="1168"/>
        <v>59</v>
      </c>
      <c r="AS1436" s="1">
        <f t="shared" si="1187"/>
        <v>14</v>
      </c>
      <c r="AT1436" s="1">
        <f t="shared" si="1188"/>
        <v>5</v>
      </c>
      <c r="AU1436" s="1">
        <f t="shared" si="1189"/>
        <v>7</v>
      </c>
      <c r="AV1436" s="1">
        <f t="shared" si="1190"/>
        <v>7</v>
      </c>
      <c r="AW1436" s="27">
        <f t="shared" si="1180"/>
        <v>92</v>
      </c>
      <c r="AX1436" s="41">
        <f t="shared" si="1207"/>
        <v>4.2065217391304346</v>
      </c>
      <c r="AY1436" s="29">
        <f t="shared" si="1181"/>
        <v>0.6296077504725901</v>
      </c>
      <c r="AZ1436" s="29">
        <f t="shared" si="1182"/>
        <v>4.2651228733459279E-2</v>
      </c>
      <c r="BA1436" s="29">
        <f t="shared" si="1183"/>
        <v>1.4556947069943285</v>
      </c>
      <c r="BB1436" s="29">
        <f t="shared" si="1184"/>
        <v>4.8687381852551974</v>
      </c>
      <c r="BC1436" s="29">
        <f t="shared" si="1185"/>
        <v>10.281781663516067</v>
      </c>
      <c r="BD1436" s="29">
        <f t="shared" si="1186"/>
        <v>37.146857277882816</v>
      </c>
      <c r="BE1436" s="29">
        <f t="shared" si="1186"/>
        <v>0.5971172022684299</v>
      </c>
      <c r="BF1436" s="29">
        <f t="shared" si="1186"/>
        <v>7.2784735349716421</v>
      </c>
      <c r="BG1436" s="29">
        <f t="shared" si="1169"/>
        <v>34.081167296786383</v>
      </c>
      <c r="BH1436" s="29">
        <f t="shared" si="1169"/>
        <v>71.972471644612469</v>
      </c>
      <c r="BI1436" s="29">
        <f t="shared" si="1208"/>
        <v>1.6601767797419973</v>
      </c>
      <c r="BJ1436" s="28">
        <f t="shared" si="1191"/>
        <v>1.2884784746909812</v>
      </c>
      <c r="BK1436" s="28">
        <f t="shared" si="1192"/>
        <v>13.779250868458137</v>
      </c>
      <c r="BL1436" s="28">
        <f t="shared" si="1193"/>
        <v>-5.7649275485653982E-2</v>
      </c>
      <c r="BM1436" s="28">
        <f t="shared" si="1194"/>
        <v>-4.1052910816716626</v>
      </c>
      <c r="BN1436" s="28">
        <f t="shared" si="1195"/>
        <v>-35.155329179044259</v>
      </c>
      <c r="BO1436" s="28">
        <f t="shared" si="1196"/>
        <v>-107.8869965553302</v>
      </c>
      <c r="BP1436" s="28">
        <f t="shared" si="1197"/>
        <v>1.1233211233211233E-2</v>
      </c>
      <c r="BQ1436" s="28">
        <f t="shared" si="1209"/>
        <v>-1.498802613006444</v>
      </c>
    </row>
    <row r="1437" spans="1:69" x14ac:dyDescent="0.2">
      <c r="A1437" s="1" t="s">
        <v>3870</v>
      </c>
      <c r="B1437" s="8" t="s">
        <v>3960</v>
      </c>
      <c r="C1437" t="s">
        <v>49</v>
      </c>
      <c r="D1437" s="38">
        <v>970</v>
      </c>
      <c r="E1437" s="52" t="s">
        <v>3961</v>
      </c>
      <c r="F1437" s="8" t="s">
        <v>3962</v>
      </c>
      <c r="G1437" s="8">
        <v>707</v>
      </c>
      <c r="H1437" s="8">
        <v>106</v>
      </c>
      <c r="I1437" s="8">
        <v>170</v>
      </c>
      <c r="J1437" s="8">
        <v>27</v>
      </c>
      <c r="K1437" s="8">
        <v>56</v>
      </c>
      <c r="L1437" s="8">
        <v>12</v>
      </c>
      <c r="M1437" s="8">
        <v>18</v>
      </c>
      <c r="N1437" s="8">
        <v>6</v>
      </c>
      <c r="O1437" s="8">
        <v>19</v>
      </c>
      <c r="P1437" s="8">
        <v>11</v>
      </c>
      <c r="Q1437" s="36">
        <f t="shared" si="1210"/>
        <v>601</v>
      </c>
      <c r="R1437" s="36">
        <f t="shared" si="1198"/>
        <v>143</v>
      </c>
      <c r="S1437" s="36">
        <f t="shared" si="1199"/>
        <v>44</v>
      </c>
      <c r="T1437" s="36">
        <f t="shared" si="1200"/>
        <v>12</v>
      </c>
      <c r="U1437" s="36">
        <f t="shared" si="1201"/>
        <v>8</v>
      </c>
      <c r="V1437" s="36">
        <f t="shared" si="1202"/>
        <v>3741</v>
      </c>
      <c r="W1437" s="45">
        <f t="shared" si="1203"/>
        <v>808</v>
      </c>
      <c r="X1437" s="50">
        <f t="shared" si="1204"/>
        <v>4.6299504950495045</v>
      </c>
      <c r="Y1437" s="46">
        <f t="shared" si="1170"/>
        <v>0.13693663611410678</v>
      </c>
      <c r="Z1437" s="46">
        <f t="shared" si="1171"/>
        <v>0.3968376262131158</v>
      </c>
      <c r="AA1437" s="46">
        <f t="shared" si="1172"/>
        <v>2.6567386163121247</v>
      </c>
      <c r="AB1437" s="46">
        <f t="shared" si="1173"/>
        <v>6.9166396064111337</v>
      </c>
      <c r="AC1437" s="46">
        <f t="shared" si="1174"/>
        <v>13.176540596510144</v>
      </c>
      <c r="AD1437" s="46">
        <f t="shared" si="1175"/>
        <v>82.29891830457818</v>
      </c>
      <c r="AE1437" s="46">
        <f t="shared" si="1176"/>
        <v>56.747780548475561</v>
      </c>
      <c r="AF1437" s="46">
        <f t="shared" si="1177"/>
        <v>116.89649911773348</v>
      </c>
      <c r="AG1437" s="46">
        <f t="shared" si="1178"/>
        <v>82.999675276933601</v>
      </c>
      <c r="AH1437" s="46">
        <f t="shared" si="1211"/>
        <v>105.41232477208115</v>
      </c>
      <c r="AI1437" s="46">
        <f t="shared" si="1205"/>
        <v>0.55062601985105575</v>
      </c>
      <c r="AJ1437" s="47">
        <f t="shared" si="1161"/>
        <v>0.74204179117557512</v>
      </c>
      <c r="AK1437" s="47">
        <f t="shared" si="1162"/>
        <v>74.53647659820696</v>
      </c>
      <c r="AL1437" s="47">
        <f t="shared" si="1163"/>
        <v>-87.492375247093378</v>
      </c>
      <c r="AM1437" s="47">
        <f t="shared" si="1164"/>
        <v>-466.32728165893434</v>
      </c>
      <c r="AN1437" s="47">
        <f t="shared" si="1165"/>
        <v>-534.24303838654089</v>
      </c>
      <c r="AO1437" s="47">
        <f t="shared" si="1166"/>
        <v>-936.49831088330689</v>
      </c>
      <c r="AP1437" s="47">
        <f t="shared" si="1167"/>
        <v>1.2422322051774024E-3</v>
      </c>
      <c r="AQ1437" s="47">
        <f t="shared" si="1206"/>
        <v>-2.4223832715272939</v>
      </c>
      <c r="AR1437" s="1">
        <f t="shared" si="1168"/>
        <v>106</v>
      </c>
      <c r="AS1437" s="1">
        <f t="shared" si="1187"/>
        <v>27</v>
      </c>
      <c r="AT1437" s="1">
        <f t="shared" si="1188"/>
        <v>12</v>
      </c>
      <c r="AU1437" s="1">
        <f t="shared" si="1189"/>
        <v>6</v>
      </c>
      <c r="AV1437" s="1">
        <f t="shared" si="1190"/>
        <v>11</v>
      </c>
      <c r="AW1437" s="27">
        <f t="shared" si="1180"/>
        <v>162</v>
      </c>
      <c r="AX1437" s="41">
        <f t="shared" si="1207"/>
        <v>4.3024691358024691</v>
      </c>
      <c r="AY1437" s="29">
        <f t="shared" si="1181"/>
        <v>0.48654930650815426</v>
      </c>
      <c r="AZ1437" s="29">
        <f t="shared" si="1182"/>
        <v>9.1487578113092521E-2</v>
      </c>
      <c r="BA1437" s="29">
        <f t="shared" si="1183"/>
        <v>1.6964258497180309</v>
      </c>
      <c r="BB1437" s="29">
        <f t="shared" si="1184"/>
        <v>5.301364121322969</v>
      </c>
      <c r="BC1437" s="29">
        <f t="shared" si="1185"/>
        <v>10.906302392927907</v>
      </c>
      <c r="BD1437" s="29">
        <f t="shared" si="1186"/>
        <v>51.574226489864351</v>
      </c>
      <c r="BE1437" s="29">
        <f t="shared" si="1186"/>
        <v>2.4701646090534979</v>
      </c>
      <c r="BF1437" s="29">
        <f t="shared" si="1186"/>
        <v>20.357110196616372</v>
      </c>
      <c r="BG1437" s="29">
        <f t="shared" si="1169"/>
        <v>31.808184727937814</v>
      </c>
      <c r="BH1437" s="29">
        <f t="shared" si="1169"/>
        <v>119.96932632220698</v>
      </c>
      <c r="BI1437" s="29">
        <f t="shared" si="1208"/>
        <v>1.4048385859980064</v>
      </c>
      <c r="BJ1437" s="28">
        <f t="shared" si="1191"/>
        <v>1.1852588687700281</v>
      </c>
      <c r="BK1437" s="28">
        <f t="shared" si="1192"/>
        <v>21.605111460595619</v>
      </c>
      <c r="BL1437" s="28">
        <f t="shared" si="1193"/>
        <v>-0.44871162348913302</v>
      </c>
      <c r="BM1437" s="28">
        <f t="shared" si="1194"/>
        <v>-15.923697816593409</v>
      </c>
      <c r="BN1437" s="28">
        <f t="shared" si="1195"/>
        <v>-43.983831756096556</v>
      </c>
      <c r="BO1437" s="28">
        <f t="shared" si="1196"/>
        <v>-237.94103517879375</v>
      </c>
      <c r="BP1437" s="28">
        <f t="shared" si="1197"/>
        <v>6.2888198757763978E-3</v>
      </c>
      <c r="BQ1437" s="28">
        <f t="shared" si="1209"/>
        <v>-1.7400671861851364</v>
      </c>
    </row>
    <row r="1438" spans="1:69" x14ac:dyDescent="0.2">
      <c r="A1438" s="1" t="s">
        <v>3870</v>
      </c>
      <c r="B1438" s="8" t="s">
        <v>3963</v>
      </c>
      <c r="C1438" t="s">
        <v>294</v>
      </c>
      <c r="D1438" s="38">
        <v>31</v>
      </c>
      <c r="E1438" s="52" t="s">
        <v>1661</v>
      </c>
      <c r="F1438" s="8" t="s">
        <v>3964</v>
      </c>
      <c r="G1438" s="8">
        <v>27</v>
      </c>
      <c r="H1438" s="8">
        <v>15</v>
      </c>
      <c r="I1438" s="8">
        <v>2</v>
      </c>
      <c r="J1438" s="8">
        <v>0</v>
      </c>
      <c r="K1438" s="8">
        <v>2</v>
      </c>
      <c r="L1438" s="8">
        <v>2</v>
      </c>
      <c r="M1438" s="8">
        <v>2</v>
      </c>
      <c r="N1438" s="8">
        <v>2</v>
      </c>
      <c r="O1438" s="8">
        <v>2</v>
      </c>
      <c r="P1438" s="8">
        <v>2</v>
      </c>
      <c r="Q1438" s="36">
        <f t="shared" si="1210"/>
        <v>12</v>
      </c>
      <c r="R1438" s="36">
        <f t="shared" si="1198"/>
        <v>2</v>
      </c>
      <c r="S1438" s="36">
        <f t="shared" si="1199"/>
        <v>0</v>
      </c>
      <c r="T1438" s="36">
        <f t="shared" si="1200"/>
        <v>0</v>
      </c>
      <c r="U1438" s="36">
        <f t="shared" si="1201"/>
        <v>0</v>
      </c>
      <c r="V1438" s="36">
        <f t="shared" si="1202"/>
        <v>68</v>
      </c>
      <c r="W1438" s="45">
        <f t="shared" si="1203"/>
        <v>14</v>
      </c>
      <c r="X1438" s="50">
        <f t="shared" si="1204"/>
        <v>4.8571428571428568</v>
      </c>
      <c r="Y1438" s="46">
        <f t="shared" si="1170"/>
        <v>2.0408163265306232E-2</v>
      </c>
      <c r="Z1438" s="46">
        <f t="shared" si="1171"/>
        <v>0.73469387755101978</v>
      </c>
      <c r="AA1438" s="46">
        <f t="shared" si="1172"/>
        <v>3.4489795918367334</v>
      </c>
      <c r="AB1438" s="46">
        <f t="shared" si="1173"/>
        <v>8.1632653061224474</v>
      </c>
      <c r="AC1438" s="46">
        <f t="shared" si="1174"/>
        <v>14.877551020408161</v>
      </c>
      <c r="AD1438" s="46">
        <f t="shared" si="1175"/>
        <v>0.2448979591836748</v>
      </c>
      <c r="AE1438" s="46">
        <f t="shared" si="1176"/>
        <v>1.4693877551020396</v>
      </c>
      <c r="AF1438" s="46">
        <f t="shared" si="1177"/>
        <v>0</v>
      </c>
      <c r="AG1438" s="46">
        <f t="shared" si="1178"/>
        <v>0</v>
      </c>
      <c r="AH1438" s="46">
        <f t="shared" si="1211"/>
        <v>0</v>
      </c>
      <c r="AI1438" s="46">
        <f t="shared" si="1205"/>
        <v>0.13186813186813187</v>
      </c>
      <c r="AJ1438" s="47">
        <f t="shared" si="1161"/>
        <v>0.36313651960128146</v>
      </c>
      <c r="AK1438" s="47">
        <f t="shared" si="1162"/>
        <v>0.73059609300734574</v>
      </c>
      <c r="AL1438" s="47">
        <f t="shared" si="1163"/>
        <v>-26.30145934826421</v>
      </c>
      <c r="AM1438" s="47">
        <f t="shared" si="1164"/>
        <v>0</v>
      </c>
      <c r="AN1438" s="47">
        <f t="shared" si="1165"/>
        <v>0</v>
      </c>
      <c r="AO1438" s="47">
        <f t="shared" si="1166"/>
        <v>0</v>
      </c>
      <c r="AP1438" s="47">
        <f t="shared" si="1167"/>
        <v>8.9743589743589744E-2</v>
      </c>
      <c r="AQ1438" s="47">
        <f t="shared" si="1206"/>
        <v>-2.2948210613692059</v>
      </c>
      <c r="AR1438" s="1">
        <f t="shared" si="1168"/>
        <v>15</v>
      </c>
      <c r="AS1438" s="1">
        <f t="shared" si="1187"/>
        <v>0</v>
      </c>
      <c r="AT1438" s="1">
        <f t="shared" si="1188"/>
        <v>2</v>
      </c>
      <c r="AU1438" s="1">
        <f t="shared" si="1189"/>
        <v>2</v>
      </c>
      <c r="AV1438" s="1">
        <f t="shared" si="1190"/>
        <v>2</v>
      </c>
      <c r="AW1438" s="27">
        <f t="shared" si="1180"/>
        <v>21</v>
      </c>
      <c r="AX1438" s="41">
        <f t="shared" si="1207"/>
        <v>4.1428571428571432</v>
      </c>
      <c r="AY1438" s="29">
        <f t="shared" si="1181"/>
        <v>0.73469387755101978</v>
      </c>
      <c r="AZ1438" s="29">
        <f t="shared" si="1182"/>
        <v>2.0408163265306232E-2</v>
      </c>
      <c r="BA1438" s="29">
        <f t="shared" si="1183"/>
        <v>1.3061224489795926</v>
      </c>
      <c r="BB1438" s="29">
        <f t="shared" si="1184"/>
        <v>4.5918367346938789</v>
      </c>
      <c r="BC1438" s="29">
        <f t="shared" si="1185"/>
        <v>9.8775510204081662</v>
      </c>
      <c r="BD1438" s="29">
        <f t="shared" si="1186"/>
        <v>11.020408163265296</v>
      </c>
      <c r="BE1438" s="29">
        <f t="shared" si="1186"/>
        <v>0</v>
      </c>
      <c r="BF1438" s="29">
        <f t="shared" si="1186"/>
        <v>2.6122448979591852</v>
      </c>
      <c r="BG1438" s="29">
        <f t="shared" si="1169"/>
        <v>9.1836734693877577</v>
      </c>
      <c r="BH1438" s="29">
        <f t="shared" si="1169"/>
        <v>19.755102040816332</v>
      </c>
      <c r="BI1438" s="29">
        <f t="shared" si="1208"/>
        <v>2.1285714285714286</v>
      </c>
      <c r="BJ1438" s="28">
        <f t="shared" si="1191"/>
        <v>1.4589624493356326</v>
      </c>
      <c r="BK1438" s="28">
        <f t="shared" si="1192"/>
        <v>3.0417151967719889</v>
      </c>
      <c r="BL1438" s="28">
        <f t="shared" si="1193"/>
        <v>0</v>
      </c>
      <c r="BM1438" s="28">
        <f t="shared" si="1194"/>
        <v>-0.96133221033781602</v>
      </c>
      <c r="BN1438" s="28">
        <f t="shared" si="1195"/>
        <v>-6.336906659941655</v>
      </c>
      <c r="BO1438" s="28">
        <f t="shared" si="1196"/>
        <v>-19.992705811869261</v>
      </c>
      <c r="BP1438" s="28">
        <f t="shared" si="1197"/>
        <v>5.526315789473684E-2</v>
      </c>
      <c r="BQ1438" s="28">
        <f t="shared" si="1209"/>
        <v>-1.3400889978760833</v>
      </c>
    </row>
    <row r="1439" spans="1:69" x14ac:dyDescent="0.2">
      <c r="A1439" s="1" t="s">
        <v>3870</v>
      </c>
      <c r="B1439" s="8" t="s">
        <v>3965</v>
      </c>
      <c r="C1439" t="s">
        <v>30</v>
      </c>
      <c r="D1439" s="38">
        <v>33</v>
      </c>
      <c r="E1439" s="52" t="s">
        <v>1661</v>
      </c>
      <c r="F1439" s="8" t="s">
        <v>3966</v>
      </c>
      <c r="G1439" s="8">
        <v>22</v>
      </c>
      <c r="H1439" s="8">
        <v>3</v>
      </c>
      <c r="I1439" s="8">
        <v>4</v>
      </c>
      <c r="J1439" s="8">
        <v>1</v>
      </c>
      <c r="K1439" s="8">
        <v>5</v>
      </c>
      <c r="L1439" s="8">
        <v>1</v>
      </c>
      <c r="M1439" s="8">
        <v>2</v>
      </c>
      <c r="N1439" s="8">
        <v>1</v>
      </c>
      <c r="O1439" s="8">
        <v>2</v>
      </c>
      <c r="P1439" s="8">
        <v>1</v>
      </c>
      <c r="Q1439" s="36">
        <f t="shared" si="1210"/>
        <v>19</v>
      </c>
      <c r="R1439" s="36">
        <f t="shared" si="1198"/>
        <v>3</v>
      </c>
      <c r="S1439" s="36">
        <f t="shared" si="1199"/>
        <v>4</v>
      </c>
      <c r="T1439" s="36">
        <f t="shared" si="1200"/>
        <v>1</v>
      </c>
      <c r="U1439" s="36">
        <f t="shared" si="1201"/>
        <v>1</v>
      </c>
      <c r="V1439" s="36">
        <f t="shared" si="1202"/>
        <v>122</v>
      </c>
      <c r="W1439" s="45">
        <f t="shared" si="1203"/>
        <v>28</v>
      </c>
      <c r="X1439" s="50">
        <f t="shared" si="1204"/>
        <v>4.3571428571428568</v>
      </c>
      <c r="Y1439" s="46">
        <f t="shared" si="1170"/>
        <v>0.41326530612244949</v>
      </c>
      <c r="Z1439" s="46">
        <f t="shared" si="1171"/>
        <v>0.12755102040816299</v>
      </c>
      <c r="AA1439" s="46">
        <f t="shared" si="1172"/>
        <v>1.8418367346938764</v>
      </c>
      <c r="AB1439" s="46">
        <f t="shared" si="1173"/>
        <v>5.5561224489795897</v>
      </c>
      <c r="AC1439" s="46">
        <f t="shared" si="1174"/>
        <v>11.270408163265303</v>
      </c>
      <c r="AD1439" s="46">
        <f t="shared" si="1175"/>
        <v>7.8520408163265403</v>
      </c>
      <c r="AE1439" s="46">
        <f t="shared" si="1176"/>
        <v>0.38265306122448894</v>
      </c>
      <c r="AF1439" s="46">
        <f t="shared" si="1177"/>
        <v>7.3673469387755057</v>
      </c>
      <c r="AG1439" s="46">
        <f t="shared" si="1178"/>
        <v>5.5561224489795897</v>
      </c>
      <c r="AH1439" s="46">
        <f t="shared" si="1211"/>
        <v>11.270408163265303</v>
      </c>
      <c r="AI1439" s="46">
        <f t="shared" si="1205"/>
        <v>1.2010582010582012</v>
      </c>
      <c r="AJ1439" s="47">
        <f t="shared" si="1161"/>
        <v>1.0959280090672932</v>
      </c>
      <c r="AK1439" s="47">
        <f t="shared" si="1162"/>
        <v>3.8348726182856527</v>
      </c>
      <c r="AL1439" s="47">
        <f t="shared" si="1163"/>
        <v>-0.10382479473374574</v>
      </c>
      <c r="AM1439" s="47">
        <f t="shared" si="1164"/>
        <v>-7.5960988488401471</v>
      </c>
      <c r="AN1439" s="47">
        <f t="shared" si="1165"/>
        <v>-9.9497377289243492</v>
      </c>
      <c r="AO1439" s="47">
        <f t="shared" si="1166"/>
        <v>-28.745071103044573</v>
      </c>
      <c r="AP1439" s="47">
        <f t="shared" si="1167"/>
        <v>3.9886039886039885E-2</v>
      </c>
      <c r="AQ1439" s="47">
        <f t="shared" si="1206"/>
        <v>-1.697544267810827</v>
      </c>
      <c r="AR1439" s="1">
        <f t="shared" si="1168"/>
        <v>3</v>
      </c>
      <c r="AS1439" s="1">
        <f t="shared" si="1187"/>
        <v>1</v>
      </c>
      <c r="AT1439" s="1">
        <f t="shared" si="1188"/>
        <v>1</v>
      </c>
      <c r="AU1439" s="1">
        <f t="shared" si="1189"/>
        <v>1</v>
      </c>
      <c r="AV1439" s="1">
        <f t="shared" si="1190"/>
        <v>1</v>
      </c>
      <c r="AW1439" s="27">
        <f t="shared" si="1180"/>
        <v>7</v>
      </c>
      <c r="AX1439" s="41">
        <f t="shared" si="1207"/>
        <v>3.5714285714285716</v>
      </c>
      <c r="AY1439" s="29">
        <f t="shared" si="1181"/>
        <v>2.0408163265306118</v>
      </c>
      <c r="AZ1439" s="29">
        <f t="shared" si="1182"/>
        <v>0.18367346938775495</v>
      </c>
      <c r="BA1439" s="29">
        <f t="shared" si="1183"/>
        <v>0.32653061224489816</v>
      </c>
      <c r="BB1439" s="29">
        <f t="shared" si="1184"/>
        <v>2.4693877551020416</v>
      </c>
      <c r="BC1439" s="29">
        <f t="shared" si="1185"/>
        <v>6.6122448979591848</v>
      </c>
      <c r="BD1439" s="29">
        <f t="shared" si="1186"/>
        <v>6.1224489795918355</v>
      </c>
      <c r="BE1439" s="29">
        <f t="shared" si="1186"/>
        <v>0.18367346938775495</v>
      </c>
      <c r="BF1439" s="29">
        <f t="shared" si="1186"/>
        <v>0.32653061224489816</v>
      </c>
      <c r="BG1439" s="29">
        <f t="shared" si="1169"/>
        <v>2.4693877551020416</v>
      </c>
      <c r="BH1439" s="29">
        <f t="shared" si="1169"/>
        <v>6.6122448979591848</v>
      </c>
      <c r="BI1439" s="29">
        <f t="shared" si="1208"/>
        <v>2.6190476190476191</v>
      </c>
      <c r="BJ1439" s="28">
        <f t="shared" si="1191"/>
        <v>1.6183471874253741</v>
      </c>
      <c r="BK1439" s="28">
        <f t="shared" si="1192"/>
        <v>2.0635359650760372</v>
      </c>
      <c r="BL1439" s="28">
        <f t="shared" si="1193"/>
        <v>1.8571823685684316E-2</v>
      </c>
      <c r="BM1439" s="28">
        <f t="shared" si="1194"/>
        <v>-4.4022100588288864E-2</v>
      </c>
      <c r="BN1439" s="28">
        <f t="shared" si="1195"/>
        <v>-0.91552212317206938</v>
      </c>
      <c r="BO1439" s="28">
        <f t="shared" si="1196"/>
        <v>-4.0115139161078197</v>
      </c>
      <c r="BP1439" s="28">
        <f t="shared" si="1197"/>
        <v>0.23333333333333334</v>
      </c>
      <c r="BQ1439" s="28">
        <f t="shared" si="1209"/>
        <v>-0.67408841525817309</v>
      </c>
    </row>
    <row r="1440" spans="1:69" x14ac:dyDescent="0.2">
      <c r="A1440" s="1" t="s">
        <v>3870</v>
      </c>
      <c r="B1440" s="8" t="s">
        <v>3967</v>
      </c>
      <c r="C1440" t="s">
        <v>18</v>
      </c>
      <c r="D1440" s="38">
        <v>2.3180000000000001</v>
      </c>
      <c r="E1440" s="52" t="s">
        <v>1916</v>
      </c>
      <c r="F1440" s="8" t="s">
        <v>3968</v>
      </c>
      <c r="G1440" s="8">
        <v>1725</v>
      </c>
      <c r="H1440" s="8">
        <v>67</v>
      </c>
      <c r="I1440" s="8">
        <v>338</v>
      </c>
      <c r="J1440" s="8">
        <v>27</v>
      </c>
      <c r="K1440" s="8">
        <v>121</v>
      </c>
      <c r="L1440" s="8">
        <v>16</v>
      </c>
      <c r="M1440" s="8">
        <v>57</v>
      </c>
      <c r="N1440" s="8">
        <v>14</v>
      </c>
      <c r="O1440" s="8">
        <v>76</v>
      </c>
      <c r="P1440" s="8">
        <v>32</v>
      </c>
      <c r="Q1440" s="36">
        <f t="shared" si="1210"/>
        <v>1658</v>
      </c>
      <c r="R1440" s="36">
        <f t="shared" si="1198"/>
        <v>311</v>
      </c>
      <c r="S1440" s="36">
        <f t="shared" si="1199"/>
        <v>105</v>
      </c>
      <c r="T1440" s="36">
        <f t="shared" si="1200"/>
        <v>43</v>
      </c>
      <c r="U1440" s="36">
        <f t="shared" si="1201"/>
        <v>44</v>
      </c>
      <c r="V1440" s="36">
        <f t="shared" si="1202"/>
        <v>9979</v>
      </c>
      <c r="W1440" s="45">
        <f t="shared" si="1203"/>
        <v>2161</v>
      </c>
      <c r="X1440" s="50">
        <f t="shared" si="1204"/>
        <v>4.6177695511337342</v>
      </c>
      <c r="Y1440" s="46">
        <f t="shared" si="1170"/>
        <v>0.14610011604050702</v>
      </c>
      <c r="Z1440" s="46">
        <f t="shared" si="1171"/>
        <v>0.38163921830797548</v>
      </c>
      <c r="AA1440" s="46">
        <f t="shared" si="1172"/>
        <v>2.617178320575444</v>
      </c>
      <c r="AB1440" s="46">
        <f t="shared" si="1173"/>
        <v>6.852717422842912</v>
      </c>
      <c r="AC1440" s="46">
        <f t="shared" si="1174"/>
        <v>13.088256525110381</v>
      </c>
      <c r="AD1440" s="46">
        <f t="shared" si="1175"/>
        <v>242.23399239516064</v>
      </c>
      <c r="AE1440" s="46">
        <f t="shared" si="1176"/>
        <v>118.68979689378037</v>
      </c>
      <c r="AF1440" s="46">
        <f t="shared" si="1177"/>
        <v>274.80372366042161</v>
      </c>
      <c r="AG1440" s="46">
        <f t="shared" si="1178"/>
        <v>294.66684918224519</v>
      </c>
      <c r="AH1440" s="46">
        <f t="shared" si="1211"/>
        <v>575.88328710485678</v>
      </c>
      <c r="AI1440" s="46">
        <f t="shared" si="1205"/>
        <v>0.69735076353540026</v>
      </c>
      <c r="AJ1440" s="47">
        <f t="shared" si="1161"/>
        <v>0.8350753041105935</v>
      </c>
      <c r="AK1440" s="47">
        <f t="shared" si="1162"/>
        <v>158.99499244056051</v>
      </c>
      <c r="AL1440" s="47">
        <f t="shared" si="1163"/>
        <v>-125.91079450093434</v>
      </c>
      <c r="AM1440" s="47">
        <f t="shared" si="1164"/>
        <v>-763.41791839480254</v>
      </c>
      <c r="AN1440" s="47">
        <f t="shared" si="1165"/>
        <v>-1324.6031089110213</v>
      </c>
      <c r="AO1440" s="47">
        <f t="shared" si="1166"/>
        <v>-3577.6549553554551</v>
      </c>
      <c r="AP1440" s="47">
        <f t="shared" si="1167"/>
        <v>4.6339183092309542E-4</v>
      </c>
      <c r="AQ1440" s="47">
        <f t="shared" si="1206"/>
        <v>-2.6100970199645528</v>
      </c>
      <c r="AR1440" s="1">
        <f t="shared" si="1168"/>
        <v>67</v>
      </c>
      <c r="AS1440" s="1">
        <f t="shared" si="1187"/>
        <v>27</v>
      </c>
      <c r="AT1440" s="1">
        <f t="shared" si="1188"/>
        <v>16</v>
      </c>
      <c r="AU1440" s="1">
        <f t="shared" si="1189"/>
        <v>14</v>
      </c>
      <c r="AV1440" s="1">
        <f t="shared" si="1190"/>
        <v>32</v>
      </c>
      <c r="AW1440" s="27">
        <f t="shared" si="1180"/>
        <v>156</v>
      </c>
      <c r="AX1440" s="41">
        <f t="shared" si="1207"/>
        <v>3.5320512820512819</v>
      </c>
      <c r="AY1440" s="29">
        <f t="shared" si="1181"/>
        <v>2.154873438527285</v>
      </c>
      <c r="AZ1440" s="29">
        <f t="shared" si="1182"/>
        <v>0.2189760026298489</v>
      </c>
      <c r="BA1440" s="29">
        <f t="shared" si="1183"/>
        <v>0.28307856673241277</v>
      </c>
      <c r="BB1440" s="29">
        <f t="shared" si="1184"/>
        <v>2.3471811308349766</v>
      </c>
      <c r="BC1440" s="29">
        <f t="shared" si="1185"/>
        <v>6.4112836949375405</v>
      </c>
      <c r="BD1440" s="29">
        <f t="shared" si="1186"/>
        <v>144.37652038132811</v>
      </c>
      <c r="BE1440" s="29">
        <f t="shared" si="1186"/>
        <v>5.9123520710059205</v>
      </c>
      <c r="BF1440" s="29">
        <f t="shared" si="1186"/>
        <v>4.5292570677186044</v>
      </c>
      <c r="BG1440" s="29">
        <f t="shared" si="1169"/>
        <v>32.860535831689674</v>
      </c>
      <c r="BH1440" s="29">
        <f t="shared" si="1169"/>
        <v>205.16107823800129</v>
      </c>
      <c r="BI1440" s="29">
        <f t="shared" si="1208"/>
        <v>2.5344499586435072</v>
      </c>
      <c r="BJ1440" s="28">
        <f t="shared" si="1191"/>
        <v>1.591995590020119</v>
      </c>
      <c r="BK1440" s="28">
        <f t="shared" si="1192"/>
        <v>52.526912448138482</v>
      </c>
      <c r="BL1440" s="28">
        <f t="shared" si="1193"/>
        <v>0.68569813517366718</v>
      </c>
      <c r="BM1440" s="28">
        <f t="shared" si="1194"/>
        <v>-0.59724824687416966</v>
      </c>
      <c r="BN1440" s="28">
        <f t="shared" si="1195"/>
        <v>-12.477350137491582</v>
      </c>
      <c r="BO1440" s="28">
        <f t="shared" si="1196"/>
        <v>-128.74841435298191</v>
      </c>
      <c r="BP1440" s="28">
        <f t="shared" si="1197"/>
        <v>6.5354000837871806E-3</v>
      </c>
      <c r="BQ1440" s="28">
        <f t="shared" si="1209"/>
        <v>-0.57910442966189946</v>
      </c>
    </row>
    <row r="1441" spans="1:69" x14ac:dyDescent="0.2">
      <c r="A1441" s="1" t="s">
        <v>3870</v>
      </c>
      <c r="B1441" s="8" t="s">
        <v>3969</v>
      </c>
      <c r="C1441" t="s">
        <v>294</v>
      </c>
      <c r="D1441" s="38">
        <v>1.01</v>
      </c>
      <c r="E1441" s="52" t="s">
        <v>3903</v>
      </c>
      <c r="F1441" s="8" t="s">
        <v>3970</v>
      </c>
      <c r="G1441" s="8">
        <v>769</v>
      </c>
      <c r="H1441" s="8">
        <v>112</v>
      </c>
      <c r="I1441" s="8">
        <v>164</v>
      </c>
      <c r="J1441" s="8">
        <v>28</v>
      </c>
      <c r="K1441" s="8">
        <v>55</v>
      </c>
      <c r="L1441" s="8">
        <v>8</v>
      </c>
      <c r="M1441" s="8">
        <v>10</v>
      </c>
      <c r="N1441" s="8">
        <v>6</v>
      </c>
      <c r="O1441" s="8">
        <v>12</v>
      </c>
      <c r="P1441" s="8">
        <v>5</v>
      </c>
      <c r="Q1441" s="36">
        <f t="shared" si="1210"/>
        <v>657</v>
      </c>
      <c r="R1441" s="36">
        <f t="shared" si="1198"/>
        <v>136</v>
      </c>
      <c r="S1441" s="36">
        <f t="shared" si="1199"/>
        <v>47</v>
      </c>
      <c r="T1441" s="36">
        <f t="shared" si="1200"/>
        <v>4</v>
      </c>
      <c r="U1441" s="36">
        <f t="shared" si="1201"/>
        <v>7</v>
      </c>
      <c r="V1441" s="36">
        <f t="shared" si="1202"/>
        <v>3985</v>
      </c>
      <c r="W1441" s="45">
        <f t="shared" si="1203"/>
        <v>851</v>
      </c>
      <c r="X1441" s="50">
        <f t="shared" si="1204"/>
        <v>4.6827262044653351</v>
      </c>
      <c r="Y1441" s="46">
        <f t="shared" si="1170"/>
        <v>0.10066266133297239</v>
      </c>
      <c r="Z1441" s="46">
        <f t="shared" si="1171"/>
        <v>0.46611507026364246</v>
      </c>
      <c r="AA1441" s="46">
        <f t="shared" si="1172"/>
        <v>2.8315674791943124</v>
      </c>
      <c r="AB1441" s="46">
        <f t="shared" si="1173"/>
        <v>7.1970198881249825</v>
      </c>
      <c r="AC1441" s="46">
        <f t="shared" si="1174"/>
        <v>13.562472297055653</v>
      </c>
      <c r="AD1441" s="46">
        <f t="shared" si="1175"/>
        <v>66.135368495762862</v>
      </c>
      <c r="AE1441" s="46">
        <f t="shared" si="1176"/>
        <v>63.391649555855373</v>
      </c>
      <c r="AF1441" s="46">
        <f t="shared" si="1177"/>
        <v>133.08367152213268</v>
      </c>
      <c r="AG1441" s="46">
        <f t="shared" si="1178"/>
        <v>28.78807955249993</v>
      </c>
      <c r="AH1441" s="46">
        <f t="shared" si="1211"/>
        <v>94.937306079389572</v>
      </c>
      <c r="AI1441" s="46">
        <f t="shared" si="1205"/>
        <v>0.45451302965369461</v>
      </c>
      <c r="AJ1441" s="47">
        <f t="shared" si="1161"/>
        <v>0.67417581509105962</v>
      </c>
      <c r="AK1441" s="47">
        <f t="shared" si="1162"/>
        <v>68.477591219469076</v>
      </c>
      <c r="AL1441" s="47">
        <f t="shared" si="1163"/>
        <v>-141.24045846823589</v>
      </c>
      <c r="AM1441" s="47">
        <f t="shared" si="1164"/>
        <v>-730.83396877810947</v>
      </c>
      <c r="AN1441" s="47">
        <f t="shared" si="1165"/>
        <v>-252.04003942439752</v>
      </c>
      <c r="AO1441" s="47">
        <f t="shared" si="1166"/>
        <v>-1141.0031134816343</v>
      </c>
      <c r="AP1441" s="47">
        <f t="shared" si="1167"/>
        <v>1.1792420148271322E-3</v>
      </c>
      <c r="AQ1441" s="47">
        <f t="shared" si="1206"/>
        <v>-2.5903701663990919</v>
      </c>
      <c r="AR1441" s="1">
        <f t="shared" si="1168"/>
        <v>112</v>
      </c>
      <c r="AS1441" s="1">
        <f t="shared" si="1187"/>
        <v>28</v>
      </c>
      <c r="AT1441" s="1">
        <f t="shared" si="1188"/>
        <v>8</v>
      </c>
      <c r="AU1441" s="1">
        <f t="shared" si="1189"/>
        <v>6</v>
      </c>
      <c r="AV1441" s="1">
        <f t="shared" si="1190"/>
        <v>5</v>
      </c>
      <c r="AW1441" s="27">
        <f t="shared" si="1180"/>
        <v>159</v>
      </c>
      <c r="AX1441" s="41">
        <f t="shared" si="1207"/>
        <v>4.4842767295597481</v>
      </c>
      <c r="AY1441" s="29">
        <f t="shared" si="1181"/>
        <v>0.26597049167358922</v>
      </c>
      <c r="AZ1441" s="29">
        <f t="shared" si="1182"/>
        <v>0.23452395079308538</v>
      </c>
      <c r="BA1441" s="29">
        <f t="shared" si="1183"/>
        <v>2.2030774099125816</v>
      </c>
      <c r="BB1441" s="29">
        <f t="shared" si="1184"/>
        <v>6.1716308690320778</v>
      </c>
      <c r="BC1441" s="29">
        <f t="shared" si="1185"/>
        <v>12.140184328151573</v>
      </c>
      <c r="BD1441" s="29">
        <f t="shared" si="1186"/>
        <v>29.788695067441992</v>
      </c>
      <c r="BE1441" s="29">
        <f t="shared" si="1186"/>
        <v>6.5666706222063906</v>
      </c>
      <c r="BF1441" s="29">
        <f t="shared" si="1186"/>
        <v>17.624619279300653</v>
      </c>
      <c r="BG1441" s="29">
        <f t="shared" si="1169"/>
        <v>37.029785214192465</v>
      </c>
      <c r="BH1441" s="29">
        <f t="shared" si="1169"/>
        <v>60.700921640757869</v>
      </c>
      <c r="BI1441" s="29">
        <f t="shared" si="1208"/>
        <v>0.96019425204999598</v>
      </c>
      <c r="BJ1441" s="28">
        <f t="shared" si="1191"/>
        <v>0.979895020933363</v>
      </c>
      <c r="BK1441" s="28">
        <f t="shared" si="1192"/>
        <v>16.327870757462446</v>
      </c>
      <c r="BL1441" s="28">
        <f t="shared" si="1193"/>
        <v>-3.3798714381849191</v>
      </c>
      <c r="BM1441" s="28">
        <f t="shared" si="1194"/>
        <v>-27.803275951943899</v>
      </c>
      <c r="BN1441" s="28">
        <f t="shared" si="1195"/>
        <v>-97.771552542160379</v>
      </c>
      <c r="BO1441" s="28">
        <f t="shared" si="1196"/>
        <v>-224.78600700683518</v>
      </c>
      <c r="BP1441" s="28">
        <f t="shared" si="1197"/>
        <v>6.4097395791340803E-3</v>
      </c>
      <c r="BQ1441" s="28">
        <f t="shared" si="1209"/>
        <v>-2.1627284105814821</v>
      </c>
    </row>
    <row r="1442" spans="1:69" x14ac:dyDescent="0.2">
      <c r="A1442" s="1" t="s">
        <v>3870</v>
      </c>
      <c r="B1442" s="8" t="s">
        <v>3971</v>
      </c>
      <c r="C1442" t="s">
        <v>294</v>
      </c>
      <c r="D1442" s="38">
        <v>1.101</v>
      </c>
      <c r="E1442" s="52" t="s">
        <v>889</v>
      </c>
      <c r="F1442" s="8" t="s">
        <v>3972</v>
      </c>
      <c r="G1442" s="8">
        <v>825</v>
      </c>
      <c r="H1442" s="8">
        <v>83</v>
      </c>
      <c r="I1442" s="8">
        <v>195</v>
      </c>
      <c r="J1442" s="8">
        <v>20</v>
      </c>
      <c r="K1442" s="8">
        <v>52</v>
      </c>
      <c r="L1442" s="8">
        <v>7</v>
      </c>
      <c r="M1442" s="8">
        <v>52</v>
      </c>
      <c r="N1442" s="8">
        <v>7</v>
      </c>
      <c r="O1442" s="8">
        <v>12</v>
      </c>
      <c r="P1442" s="8">
        <v>5</v>
      </c>
      <c r="Q1442" s="36">
        <f t="shared" si="1210"/>
        <v>742</v>
      </c>
      <c r="R1442" s="36">
        <f t="shared" si="1198"/>
        <v>175</v>
      </c>
      <c r="S1442" s="36">
        <f t="shared" si="1199"/>
        <v>45</v>
      </c>
      <c r="T1442" s="36">
        <f t="shared" si="1200"/>
        <v>45</v>
      </c>
      <c r="U1442" s="36">
        <f t="shared" si="1201"/>
        <v>7</v>
      </c>
      <c r="V1442" s="36">
        <f t="shared" si="1202"/>
        <v>4642</v>
      </c>
      <c r="W1442" s="45">
        <f t="shared" si="1203"/>
        <v>1014</v>
      </c>
      <c r="X1442" s="50">
        <f t="shared" si="1204"/>
        <v>4.5779092702169626</v>
      </c>
      <c r="Y1442" s="46">
        <f t="shared" si="1170"/>
        <v>0.17816058416877711</v>
      </c>
      <c r="Z1442" s="46">
        <f t="shared" si="1171"/>
        <v>0.33397912460270229</v>
      </c>
      <c r="AA1442" s="46">
        <f t="shared" si="1172"/>
        <v>2.4897976650366274</v>
      </c>
      <c r="AB1442" s="46">
        <f t="shared" si="1173"/>
        <v>6.645616205470553</v>
      </c>
      <c r="AC1442" s="46">
        <f t="shared" si="1174"/>
        <v>12.801434745904478</v>
      </c>
      <c r="AD1442" s="46">
        <f t="shared" si="1175"/>
        <v>132.19515345323262</v>
      </c>
      <c r="AE1442" s="46">
        <f t="shared" si="1176"/>
        <v>58.446346805472899</v>
      </c>
      <c r="AF1442" s="46">
        <f t="shared" si="1177"/>
        <v>112.04089492664824</v>
      </c>
      <c r="AG1442" s="46">
        <f t="shared" si="1178"/>
        <v>299.05272924617486</v>
      </c>
      <c r="AH1442" s="46">
        <f t="shared" si="1211"/>
        <v>89.610043221331352</v>
      </c>
      <c r="AI1442" s="46">
        <f t="shared" si="1205"/>
        <v>0.68247301841348473</v>
      </c>
      <c r="AJ1442" s="47">
        <f t="shared" si="1161"/>
        <v>0.8261192519324827</v>
      </c>
      <c r="AK1442" s="47">
        <f t="shared" si="1162"/>
        <v>98.967618097647758</v>
      </c>
      <c r="AL1442" s="47">
        <f t="shared" si="1163"/>
        <v>-59.908549198197861</v>
      </c>
      <c r="AM1442" s="47">
        <f t="shared" si="1164"/>
        <v>-313.56701188420107</v>
      </c>
      <c r="AN1442" s="47">
        <f t="shared" si="1165"/>
        <v>-1367.3735323648748</v>
      </c>
      <c r="AO1442" s="47">
        <f t="shared" si="1166"/>
        <v>-568.66667813688571</v>
      </c>
      <c r="AP1442" s="47">
        <f t="shared" si="1167"/>
        <v>9.8911775378576522E-4</v>
      </c>
      <c r="AQ1442" s="47">
        <f t="shared" si="1206"/>
        <v>-2.1864924242118495</v>
      </c>
      <c r="AR1442" s="1">
        <f t="shared" si="1168"/>
        <v>83</v>
      </c>
      <c r="AS1442" s="1">
        <f t="shared" si="1187"/>
        <v>20</v>
      </c>
      <c r="AT1442" s="1">
        <f t="shared" si="1188"/>
        <v>7</v>
      </c>
      <c r="AU1442" s="1">
        <f t="shared" si="1189"/>
        <v>7</v>
      </c>
      <c r="AV1442" s="1">
        <f t="shared" si="1190"/>
        <v>5</v>
      </c>
      <c r="AW1442" s="27">
        <f t="shared" si="1180"/>
        <v>122</v>
      </c>
      <c r="AX1442" s="41">
        <f t="shared" si="1207"/>
        <v>4.3852459016393439</v>
      </c>
      <c r="AY1442" s="29">
        <f t="shared" si="1181"/>
        <v>0.37792260145122319</v>
      </c>
      <c r="AZ1442" s="29">
        <f t="shared" si="1182"/>
        <v>0.14841440472991105</v>
      </c>
      <c r="BA1442" s="29">
        <f t="shared" si="1183"/>
        <v>1.9189062080085988</v>
      </c>
      <c r="BB1442" s="29">
        <f t="shared" si="1184"/>
        <v>5.6893980112872864</v>
      </c>
      <c r="BC1442" s="29">
        <f t="shared" si="1185"/>
        <v>11.459889814565974</v>
      </c>
      <c r="BD1442" s="29">
        <f t="shared" si="1186"/>
        <v>31.367575920451525</v>
      </c>
      <c r="BE1442" s="29">
        <f t="shared" si="1186"/>
        <v>2.9682880945982211</v>
      </c>
      <c r="BF1442" s="29">
        <f t="shared" si="1186"/>
        <v>13.432343456060192</v>
      </c>
      <c r="BG1442" s="29">
        <f t="shared" si="1169"/>
        <v>39.825786079011003</v>
      </c>
      <c r="BH1442" s="29">
        <f t="shared" si="1169"/>
        <v>57.299449072829873</v>
      </c>
      <c r="BI1442" s="29">
        <f t="shared" si="1208"/>
        <v>1.1974664679582712</v>
      </c>
      <c r="BJ1442" s="28">
        <f t="shared" si="1191"/>
        <v>1.0942881101237787</v>
      </c>
      <c r="BK1442" s="28">
        <f t="shared" si="1192"/>
        <v>14.715917659124585</v>
      </c>
      <c r="BL1442" s="28">
        <f t="shared" si="1193"/>
        <v>-0.87266796986961404</v>
      </c>
      <c r="BM1442" s="28">
        <f t="shared" si="1194"/>
        <v>-14.199845543303859</v>
      </c>
      <c r="BN1442" s="28">
        <f t="shared" si="1195"/>
        <v>-72.494068452197268</v>
      </c>
      <c r="BO1442" s="28">
        <f t="shared" si="1196"/>
        <v>-148.02859799721938</v>
      </c>
      <c r="BP1442" s="28">
        <f t="shared" si="1197"/>
        <v>8.4022038567493108E-3</v>
      </c>
      <c r="BQ1442" s="28">
        <f t="shared" si="1209"/>
        <v>-1.8558725896021209</v>
      </c>
    </row>
    <row r="1443" spans="1:69" x14ac:dyDescent="0.2">
      <c r="A1443" s="1" t="s">
        <v>3870</v>
      </c>
      <c r="B1443" s="8" t="s">
        <v>3973</v>
      </c>
      <c r="C1443" t="s">
        <v>505</v>
      </c>
      <c r="D1443" s="38">
        <v>52</v>
      </c>
      <c r="E1443" s="52" t="s">
        <v>3974</v>
      </c>
      <c r="F1443" s="8" t="s">
        <v>3975</v>
      </c>
      <c r="G1443" s="8">
        <v>44</v>
      </c>
      <c r="H1443" s="8">
        <v>27</v>
      </c>
      <c r="I1443" s="8">
        <v>5</v>
      </c>
      <c r="J1443" s="8">
        <v>3</v>
      </c>
      <c r="K1443" s="8">
        <v>3</v>
      </c>
      <c r="L1443" s="8">
        <v>2</v>
      </c>
      <c r="M1443" s="8">
        <v>3</v>
      </c>
      <c r="N1443" s="8">
        <v>2</v>
      </c>
      <c r="O1443" s="8">
        <v>3</v>
      </c>
      <c r="P1443" s="8">
        <v>2</v>
      </c>
      <c r="Q1443" s="36">
        <f t="shared" si="1210"/>
        <v>17</v>
      </c>
      <c r="R1443" s="36">
        <f t="shared" si="1198"/>
        <v>2</v>
      </c>
      <c r="S1443" s="36">
        <f t="shared" si="1199"/>
        <v>1</v>
      </c>
      <c r="T1443" s="36">
        <f t="shared" si="1200"/>
        <v>1</v>
      </c>
      <c r="U1443" s="36">
        <f t="shared" si="1201"/>
        <v>1</v>
      </c>
      <c r="V1443" s="36">
        <f t="shared" si="1202"/>
        <v>99</v>
      </c>
      <c r="W1443" s="45">
        <f t="shared" si="1203"/>
        <v>22</v>
      </c>
      <c r="X1443" s="50">
        <f t="shared" si="1204"/>
        <v>4.5</v>
      </c>
      <c r="Y1443" s="46">
        <f t="shared" si="1170"/>
        <v>0.25</v>
      </c>
      <c r="Z1443" s="46">
        <f t="shared" si="1171"/>
        <v>0.25</v>
      </c>
      <c r="AA1443" s="46">
        <f t="shared" si="1172"/>
        <v>2.25</v>
      </c>
      <c r="AB1443" s="46">
        <f t="shared" si="1173"/>
        <v>6.25</v>
      </c>
      <c r="AC1443" s="46">
        <f t="shared" si="1174"/>
        <v>12.25</v>
      </c>
      <c r="AD1443" s="46">
        <f t="shared" si="1175"/>
        <v>4.25</v>
      </c>
      <c r="AE1443" s="46">
        <f t="shared" si="1176"/>
        <v>0.5</v>
      </c>
      <c r="AF1443" s="46">
        <f t="shared" si="1177"/>
        <v>2.25</v>
      </c>
      <c r="AG1443" s="46">
        <f t="shared" si="1178"/>
        <v>6.25</v>
      </c>
      <c r="AH1443" s="46">
        <f t="shared" si="1211"/>
        <v>12.25</v>
      </c>
      <c r="AI1443" s="46">
        <f t="shared" si="1205"/>
        <v>1.2142857142857142</v>
      </c>
      <c r="AJ1443" s="47">
        <f t="shared" si="1161"/>
        <v>1.1019463300386794</v>
      </c>
      <c r="AK1443" s="47">
        <f t="shared" si="1162"/>
        <v>1.588099122702803</v>
      </c>
      <c r="AL1443" s="47">
        <f t="shared" si="1163"/>
        <v>-0.18683519090621212</v>
      </c>
      <c r="AM1443" s="47">
        <f t="shared" si="1164"/>
        <v>-2.5222750772338638</v>
      </c>
      <c r="AN1443" s="47">
        <f t="shared" si="1165"/>
        <v>-11.677199431638261</v>
      </c>
      <c r="AO1443" s="47">
        <f t="shared" si="1166"/>
        <v>-32.042235240415387</v>
      </c>
      <c r="AP1443" s="47">
        <f t="shared" si="1167"/>
        <v>5.2380952380952382E-2</v>
      </c>
      <c r="AQ1443" s="47">
        <f t="shared" si="1206"/>
        <v>-2.348785257106667</v>
      </c>
      <c r="AR1443" s="1">
        <f t="shared" si="1168"/>
        <v>27</v>
      </c>
      <c r="AS1443" s="1">
        <f t="shared" si="1187"/>
        <v>3</v>
      </c>
      <c r="AT1443" s="1">
        <f t="shared" si="1188"/>
        <v>2</v>
      </c>
      <c r="AU1443" s="1">
        <f t="shared" si="1189"/>
        <v>2</v>
      </c>
      <c r="AV1443" s="1">
        <f t="shared" si="1190"/>
        <v>2</v>
      </c>
      <c r="AW1443" s="27">
        <f t="shared" si="1180"/>
        <v>36</v>
      </c>
      <c r="AX1443" s="41">
        <f t="shared" si="1207"/>
        <v>4.416666666666667</v>
      </c>
      <c r="AY1443" s="29">
        <f t="shared" si="1181"/>
        <v>0.34027777777777746</v>
      </c>
      <c r="AZ1443" s="29">
        <f t="shared" si="1182"/>
        <v>0.17361111111111135</v>
      </c>
      <c r="BA1443" s="29">
        <f t="shared" si="1183"/>
        <v>2.0069444444444451</v>
      </c>
      <c r="BB1443" s="29">
        <f t="shared" si="1184"/>
        <v>5.8402777777777795</v>
      </c>
      <c r="BC1443" s="29">
        <f t="shared" si="1185"/>
        <v>11.673611111111112</v>
      </c>
      <c r="BD1443" s="29">
        <f t="shared" si="1186"/>
        <v>9.1874999999999911</v>
      </c>
      <c r="BE1443" s="29">
        <f t="shared" si="1186"/>
        <v>0.52083333333333404</v>
      </c>
      <c r="BF1443" s="29">
        <f t="shared" si="1186"/>
        <v>4.0138888888888902</v>
      </c>
      <c r="BG1443" s="29">
        <f t="shared" si="1169"/>
        <v>11.680555555555559</v>
      </c>
      <c r="BH1443" s="29">
        <f t="shared" si="1169"/>
        <v>23.347222222222225</v>
      </c>
      <c r="BI1443" s="29">
        <f t="shared" si="1208"/>
        <v>1.3928571428571428</v>
      </c>
      <c r="BJ1443" s="28">
        <f t="shared" si="1191"/>
        <v>1.1801936887041646</v>
      </c>
      <c r="BK1443" s="28">
        <f t="shared" si="1192"/>
        <v>3.260275365886073</v>
      </c>
      <c r="BL1443" s="28">
        <f t="shared" si="1193"/>
        <v>-0.13201633324773587</v>
      </c>
      <c r="BM1443" s="28">
        <f t="shared" si="1194"/>
        <v>-3.4591799746460019</v>
      </c>
      <c r="BN1443" s="28">
        <f t="shared" si="1195"/>
        <v>-17.171980541754802</v>
      </c>
      <c r="BO1443" s="28">
        <f t="shared" si="1196"/>
        <v>-48.526387753424999</v>
      </c>
      <c r="BP1443" s="28">
        <f t="shared" si="1197"/>
        <v>3.0252100840336135E-2</v>
      </c>
      <c r="BQ1443" s="28">
        <f t="shared" si="1209"/>
        <v>-1.9975247164191168</v>
      </c>
    </row>
    <row r="1444" spans="1:69" x14ac:dyDescent="0.2">
      <c r="A1444" s="1" t="s">
        <v>3870</v>
      </c>
      <c r="B1444" s="8" t="s">
        <v>3976</v>
      </c>
      <c r="C1444" t="s">
        <v>294</v>
      </c>
      <c r="D1444" s="38">
        <v>511</v>
      </c>
      <c r="E1444" s="52" t="s">
        <v>889</v>
      </c>
      <c r="F1444" s="8" t="s">
        <v>3977</v>
      </c>
      <c r="G1444" s="8">
        <v>422</v>
      </c>
      <c r="H1444" s="8">
        <v>50</v>
      </c>
      <c r="I1444" s="8">
        <v>63</v>
      </c>
      <c r="J1444" s="8">
        <v>2</v>
      </c>
      <c r="K1444" s="8">
        <v>16</v>
      </c>
      <c r="L1444" s="8">
        <v>2</v>
      </c>
      <c r="M1444" s="8">
        <v>4</v>
      </c>
      <c r="N1444" s="8">
        <v>2</v>
      </c>
      <c r="O1444" s="8">
        <v>6</v>
      </c>
      <c r="P1444" s="8">
        <v>3</v>
      </c>
      <c r="Q1444" s="36">
        <f t="shared" si="1210"/>
        <v>372</v>
      </c>
      <c r="R1444" s="36">
        <f t="shared" si="1198"/>
        <v>61</v>
      </c>
      <c r="S1444" s="36">
        <f t="shared" si="1199"/>
        <v>14</v>
      </c>
      <c r="T1444" s="36">
        <f t="shared" si="1200"/>
        <v>2</v>
      </c>
      <c r="U1444" s="36">
        <f t="shared" si="1201"/>
        <v>3</v>
      </c>
      <c r="V1444" s="36">
        <f t="shared" si="1202"/>
        <v>2153</v>
      </c>
      <c r="W1444" s="45">
        <f t="shared" si="1203"/>
        <v>452</v>
      </c>
      <c r="X1444" s="50">
        <f t="shared" si="1204"/>
        <v>4.7632743362831862</v>
      </c>
      <c r="Y1444" s="46">
        <f t="shared" si="1170"/>
        <v>5.6039039862166018E-2</v>
      </c>
      <c r="Z1444" s="46">
        <f t="shared" si="1171"/>
        <v>0.58258771242853835</v>
      </c>
      <c r="AA1444" s="46">
        <f t="shared" si="1172"/>
        <v>3.109136384994911</v>
      </c>
      <c r="AB1444" s="46">
        <f t="shared" si="1173"/>
        <v>7.6356850575612834</v>
      </c>
      <c r="AC1444" s="46">
        <f t="shared" si="1174"/>
        <v>14.162233730127655</v>
      </c>
      <c r="AD1444" s="46">
        <f t="shared" si="1175"/>
        <v>20.84652282872576</v>
      </c>
      <c r="AE1444" s="46">
        <f t="shared" si="1176"/>
        <v>35.537850458140838</v>
      </c>
      <c r="AF1444" s="46">
        <f t="shared" si="1177"/>
        <v>43.527909389928752</v>
      </c>
      <c r="AG1444" s="46">
        <f t="shared" si="1178"/>
        <v>15.271370115122567</v>
      </c>
      <c r="AH1444" s="46">
        <f t="shared" si="1211"/>
        <v>42.486701190382966</v>
      </c>
      <c r="AI1444" s="46">
        <f t="shared" si="1205"/>
        <v>0.34960167180111057</v>
      </c>
      <c r="AJ1444" s="47">
        <f t="shared" si="1161"/>
        <v>0.59127123369999202</v>
      </c>
      <c r="AK1444" s="47">
        <f t="shared" si="1162"/>
        <v>23.87364421434798</v>
      </c>
      <c r="AL1444" s="47">
        <f t="shared" si="1163"/>
        <v>-131.22348414885585</v>
      </c>
      <c r="AM1444" s="47">
        <f t="shared" si="1164"/>
        <v>-371.30213314867939</v>
      </c>
      <c r="AN1444" s="47">
        <f t="shared" si="1165"/>
        <v>-204.14641381684572</v>
      </c>
      <c r="AO1444" s="47">
        <f t="shared" si="1166"/>
        <v>-773.49701128259062</v>
      </c>
      <c r="AP1444" s="47">
        <f t="shared" si="1167"/>
        <v>2.227149544222715E-3</v>
      </c>
      <c r="AQ1444" s="47">
        <f t="shared" si="1206"/>
        <v>-3.2433876323160673</v>
      </c>
      <c r="AR1444" s="1">
        <f t="shared" si="1168"/>
        <v>50</v>
      </c>
      <c r="AS1444" s="1">
        <f t="shared" si="1187"/>
        <v>2</v>
      </c>
      <c r="AT1444" s="1">
        <f t="shared" si="1188"/>
        <v>2</v>
      </c>
      <c r="AU1444" s="1">
        <f t="shared" si="1189"/>
        <v>2</v>
      </c>
      <c r="AV1444" s="1">
        <f t="shared" si="1190"/>
        <v>3</v>
      </c>
      <c r="AW1444" s="27">
        <f t="shared" si="1180"/>
        <v>59</v>
      </c>
      <c r="AX1444" s="41">
        <f t="shared" si="1207"/>
        <v>4.593220338983051</v>
      </c>
      <c r="AY1444" s="29">
        <f t="shared" si="1181"/>
        <v>0.1654696926170639</v>
      </c>
      <c r="AZ1444" s="29">
        <f t="shared" si="1182"/>
        <v>0.35191037058316599</v>
      </c>
      <c r="BA1444" s="29">
        <f t="shared" si="1183"/>
        <v>2.5383510485492682</v>
      </c>
      <c r="BB1444" s="29">
        <f t="shared" si="1184"/>
        <v>6.7247917265153703</v>
      </c>
      <c r="BC1444" s="29">
        <f t="shared" si="1185"/>
        <v>12.911232404481472</v>
      </c>
      <c r="BD1444" s="29">
        <f t="shared" si="1186"/>
        <v>8.2734846308531953</v>
      </c>
      <c r="BE1444" s="29">
        <f t="shared" si="1186"/>
        <v>0.70382074116633198</v>
      </c>
      <c r="BF1444" s="29">
        <f t="shared" si="1186"/>
        <v>5.0767020970985364</v>
      </c>
      <c r="BG1444" s="29">
        <f t="shared" si="1169"/>
        <v>13.449583453030741</v>
      </c>
      <c r="BH1444" s="29">
        <f t="shared" si="1169"/>
        <v>38.733697213444415</v>
      </c>
      <c r="BI1444" s="29">
        <f t="shared" si="1208"/>
        <v>1.1420222092343659</v>
      </c>
      <c r="BJ1444" s="28">
        <f t="shared" si="1191"/>
        <v>1.0686543918565843</v>
      </c>
      <c r="BK1444" s="28">
        <f t="shared" si="1192"/>
        <v>2.7576292044305863</v>
      </c>
      <c r="BL1444" s="28">
        <f t="shared" si="1193"/>
        <v>-0.34211039392350023</v>
      </c>
      <c r="BM1444" s="28">
        <f t="shared" si="1194"/>
        <v>-6.6274383539721606</v>
      </c>
      <c r="BN1444" s="28">
        <f t="shared" si="1195"/>
        <v>-28.578302468509555</v>
      </c>
      <c r="BO1444" s="28">
        <f t="shared" si="1196"/>
        <v>-114.04098974111474</v>
      </c>
      <c r="BP1444" s="28">
        <f t="shared" si="1197"/>
        <v>1.7846339987900785E-2</v>
      </c>
      <c r="BQ1444" s="28">
        <f t="shared" si="1209"/>
        <v>-2.6203997257810867</v>
      </c>
    </row>
    <row r="1445" spans="1:69" x14ac:dyDescent="0.2">
      <c r="A1445" s="1" t="s">
        <v>3870</v>
      </c>
      <c r="B1445" s="8" t="s">
        <v>3978</v>
      </c>
      <c r="C1445" t="s">
        <v>49</v>
      </c>
      <c r="D1445" s="38">
        <v>149</v>
      </c>
      <c r="E1445" s="52" t="s">
        <v>3979</v>
      </c>
      <c r="F1445" s="8" t="s">
        <v>3980</v>
      </c>
      <c r="G1445" s="8">
        <v>105</v>
      </c>
      <c r="H1445" s="8">
        <v>28</v>
      </c>
      <c r="I1445" s="8">
        <v>29</v>
      </c>
      <c r="J1445" s="8">
        <v>13</v>
      </c>
      <c r="K1445" s="8">
        <v>8</v>
      </c>
      <c r="L1445" s="8">
        <v>4</v>
      </c>
      <c r="M1445" s="8">
        <v>5</v>
      </c>
      <c r="N1445" s="8">
        <v>4</v>
      </c>
      <c r="O1445" s="8">
        <v>2</v>
      </c>
      <c r="P1445" s="8">
        <v>1</v>
      </c>
      <c r="Q1445" s="36">
        <f t="shared" si="1210"/>
        <v>77</v>
      </c>
      <c r="R1445" s="36">
        <f t="shared" si="1198"/>
        <v>16</v>
      </c>
      <c r="S1445" s="36">
        <f t="shared" si="1199"/>
        <v>4</v>
      </c>
      <c r="T1445" s="36">
        <f t="shared" si="1200"/>
        <v>1</v>
      </c>
      <c r="U1445" s="36">
        <f t="shared" si="1201"/>
        <v>1</v>
      </c>
      <c r="V1445" s="36">
        <f t="shared" si="1202"/>
        <v>464</v>
      </c>
      <c r="W1445" s="45">
        <f t="shared" si="1203"/>
        <v>99</v>
      </c>
      <c r="X1445" s="50">
        <f t="shared" si="1204"/>
        <v>4.6868686868686869</v>
      </c>
      <c r="Y1445" s="46">
        <f t="shared" si="1170"/>
        <v>9.8051219263340483E-2</v>
      </c>
      <c r="Z1445" s="46">
        <f t="shared" si="1171"/>
        <v>0.47178859300071418</v>
      </c>
      <c r="AA1445" s="46">
        <f t="shared" si="1172"/>
        <v>2.8455259667380881</v>
      </c>
      <c r="AB1445" s="46">
        <f t="shared" si="1173"/>
        <v>7.2192633404754618</v>
      </c>
      <c r="AC1445" s="46">
        <f t="shared" si="1174"/>
        <v>13.593000714212835</v>
      </c>
      <c r="AD1445" s="46">
        <f t="shared" si="1175"/>
        <v>7.5499438832772174</v>
      </c>
      <c r="AE1445" s="46">
        <f t="shared" si="1176"/>
        <v>7.548617488011427</v>
      </c>
      <c r="AF1445" s="46">
        <f t="shared" si="1177"/>
        <v>11.382103866952352</v>
      </c>
      <c r="AG1445" s="46">
        <f t="shared" si="1178"/>
        <v>7.2192633404754618</v>
      </c>
      <c r="AH1445" s="46">
        <f t="shared" si="1211"/>
        <v>13.593000714212835</v>
      </c>
      <c r="AI1445" s="46">
        <f t="shared" si="1205"/>
        <v>0.48258091115233975</v>
      </c>
      <c r="AJ1445" s="47">
        <f t="shared" si="1161"/>
        <v>0.69468043815292491</v>
      </c>
      <c r="AK1445" s="47">
        <f t="shared" si="1162"/>
        <v>7.0520440152037374</v>
      </c>
      <c r="AL1445" s="47">
        <f t="shared" si="1163"/>
        <v>-15.466282138123582</v>
      </c>
      <c r="AM1445" s="47">
        <f t="shared" si="1164"/>
        <v>-57.272825925694185</v>
      </c>
      <c r="AN1445" s="47">
        <f t="shared" si="1165"/>
        <v>-57.86075782774757</v>
      </c>
      <c r="AO1445" s="47">
        <f t="shared" si="1166"/>
        <v>-149.4919479441904</v>
      </c>
      <c r="AP1445" s="47">
        <f t="shared" si="1167"/>
        <v>1.0414475068377867E-2</v>
      </c>
      <c r="AQ1445" s="47">
        <f t="shared" si="1206"/>
        <v>-2.8435658754717705</v>
      </c>
      <c r="AR1445" s="1">
        <f t="shared" si="1168"/>
        <v>28</v>
      </c>
      <c r="AS1445" s="1">
        <f t="shared" si="1187"/>
        <v>13</v>
      </c>
      <c r="AT1445" s="1">
        <f t="shared" si="1188"/>
        <v>4</v>
      </c>
      <c r="AU1445" s="1">
        <f t="shared" si="1189"/>
        <v>4</v>
      </c>
      <c r="AV1445" s="1">
        <f t="shared" si="1190"/>
        <v>1</v>
      </c>
      <c r="AW1445" s="27">
        <f t="shared" si="1180"/>
        <v>50</v>
      </c>
      <c r="AX1445" s="41">
        <f t="shared" si="1207"/>
        <v>4.26</v>
      </c>
      <c r="AY1445" s="29">
        <f t="shared" si="1181"/>
        <v>0.54760000000000031</v>
      </c>
      <c r="AZ1445" s="29">
        <f t="shared" si="1182"/>
        <v>6.7599999999999882E-2</v>
      </c>
      <c r="BA1445" s="29">
        <f t="shared" si="1183"/>
        <v>1.5875999999999995</v>
      </c>
      <c r="BB1445" s="29">
        <f t="shared" si="1184"/>
        <v>5.1075999999999988</v>
      </c>
      <c r="BC1445" s="29">
        <f t="shared" si="1185"/>
        <v>10.627599999999999</v>
      </c>
      <c r="BD1445" s="29">
        <f t="shared" si="1186"/>
        <v>15.33280000000001</v>
      </c>
      <c r="BE1445" s="29">
        <f t="shared" si="1186"/>
        <v>0.87879999999999847</v>
      </c>
      <c r="BF1445" s="29">
        <f t="shared" si="1186"/>
        <v>6.3503999999999978</v>
      </c>
      <c r="BG1445" s="29">
        <f t="shared" si="1169"/>
        <v>20.430399999999995</v>
      </c>
      <c r="BH1445" s="29">
        <f t="shared" si="1169"/>
        <v>10.627599999999999</v>
      </c>
      <c r="BI1445" s="29">
        <f t="shared" si="1208"/>
        <v>1.0942857142857143</v>
      </c>
      <c r="BJ1445" s="28">
        <f t="shared" si="1191"/>
        <v>1.0460811222298749</v>
      </c>
      <c r="BK1445" s="28">
        <f t="shared" si="1192"/>
        <v>9.9119042054514175</v>
      </c>
      <c r="BL1445" s="28">
        <f t="shared" si="1193"/>
        <v>-0.19960310911770635</v>
      </c>
      <c r="BM1445" s="28">
        <f t="shared" si="1194"/>
        <v>-6.9899735479227214</v>
      </c>
      <c r="BN1445" s="28">
        <f t="shared" si="1195"/>
        <v>-40.33566434461143</v>
      </c>
      <c r="BO1445" s="28">
        <f t="shared" si="1196"/>
        <v>-30.266116942760451</v>
      </c>
      <c r="BP1445" s="28">
        <f t="shared" si="1197"/>
        <v>2.1258503401360544E-2</v>
      </c>
      <c r="BQ1445" s="28">
        <f t="shared" si="1209"/>
        <v>-1.4430155981921957</v>
      </c>
    </row>
    <row r="1446" spans="1:69" x14ac:dyDescent="0.2">
      <c r="A1446" s="1" t="s">
        <v>3870</v>
      </c>
      <c r="B1446" s="8" t="s">
        <v>3981</v>
      </c>
      <c r="C1446" t="s">
        <v>34</v>
      </c>
      <c r="D1446" s="38">
        <v>2.246</v>
      </c>
      <c r="E1446" s="52" t="s">
        <v>1963</v>
      </c>
      <c r="F1446" s="8" t="s">
        <v>3982</v>
      </c>
      <c r="G1446" s="8">
        <v>1514</v>
      </c>
      <c r="H1446" s="8">
        <v>122</v>
      </c>
      <c r="I1446" s="8">
        <v>317</v>
      </c>
      <c r="J1446" s="8">
        <v>36</v>
      </c>
      <c r="K1446" s="8">
        <v>230</v>
      </c>
      <c r="L1446" s="8">
        <v>42</v>
      </c>
      <c r="M1446" s="8">
        <v>73</v>
      </c>
      <c r="N1446" s="8">
        <v>29</v>
      </c>
      <c r="O1446" s="8">
        <v>112</v>
      </c>
      <c r="P1446" s="8">
        <v>61</v>
      </c>
      <c r="Q1446" s="36">
        <f t="shared" si="1210"/>
        <v>1392</v>
      </c>
      <c r="R1446" s="36">
        <f t="shared" si="1198"/>
        <v>281</v>
      </c>
      <c r="S1446" s="36">
        <f t="shared" si="1199"/>
        <v>188</v>
      </c>
      <c r="T1446" s="36">
        <f t="shared" si="1200"/>
        <v>44</v>
      </c>
      <c r="U1446" s="36">
        <f t="shared" si="1201"/>
        <v>51</v>
      </c>
      <c r="V1446" s="36">
        <f t="shared" si="1202"/>
        <v>8787</v>
      </c>
      <c r="W1446" s="45">
        <f t="shared" si="1203"/>
        <v>1956</v>
      </c>
      <c r="X1446" s="50">
        <f t="shared" si="1204"/>
        <v>4.492331288343558</v>
      </c>
      <c r="Y1446" s="46">
        <f t="shared" si="1170"/>
        <v>0.25772752079491168</v>
      </c>
      <c r="Z1446" s="46">
        <f t="shared" si="1171"/>
        <v>0.24239009748202764</v>
      </c>
      <c r="AA1446" s="46">
        <f t="shared" si="1172"/>
        <v>2.2270526741691437</v>
      </c>
      <c r="AB1446" s="46">
        <f t="shared" si="1173"/>
        <v>6.2117152508562592</v>
      </c>
      <c r="AC1446" s="46">
        <f t="shared" si="1174"/>
        <v>12.196377827543376</v>
      </c>
      <c r="AD1446" s="46">
        <f t="shared" si="1175"/>
        <v>358.75670894651705</v>
      </c>
      <c r="AE1446" s="46">
        <f t="shared" si="1176"/>
        <v>68.111617392449773</v>
      </c>
      <c r="AF1446" s="46">
        <f t="shared" si="1177"/>
        <v>418.68590274379903</v>
      </c>
      <c r="AG1446" s="46">
        <f t="shared" si="1178"/>
        <v>273.31547103767542</v>
      </c>
      <c r="AH1446" s="46">
        <f t="shared" si="1211"/>
        <v>622.01526920471213</v>
      </c>
      <c r="AI1446" s="46">
        <f t="shared" si="1205"/>
        <v>0.89047824517910668</v>
      </c>
      <c r="AJ1446" s="47">
        <f t="shared" si="1161"/>
        <v>0.94365154860208156</v>
      </c>
      <c r="AK1446" s="47">
        <f t="shared" si="1162"/>
        <v>216.74318879303934</v>
      </c>
      <c r="AL1446" s="47">
        <f t="shared" si="1163"/>
        <v>-39.906501784440266</v>
      </c>
      <c r="AM1446" s="47">
        <f t="shared" si="1164"/>
        <v>-743.56443998608893</v>
      </c>
      <c r="AN1446" s="47">
        <f t="shared" si="1165"/>
        <v>-810.65303759350013</v>
      </c>
      <c r="AO1446" s="47">
        <f t="shared" si="1166"/>
        <v>-2585.1247754314436</v>
      </c>
      <c r="AP1446" s="47">
        <f t="shared" si="1167"/>
        <v>5.1203250202221421E-4</v>
      </c>
      <c r="AQ1446" s="47">
        <f t="shared" si="1206"/>
        <v>-2.0289316392371761</v>
      </c>
      <c r="AR1446" s="1">
        <f t="shared" si="1168"/>
        <v>122</v>
      </c>
      <c r="AS1446" s="1">
        <f t="shared" si="1187"/>
        <v>36</v>
      </c>
      <c r="AT1446" s="1">
        <f t="shared" si="1188"/>
        <v>42</v>
      </c>
      <c r="AU1446" s="1">
        <f t="shared" si="1189"/>
        <v>29</v>
      </c>
      <c r="AV1446" s="1">
        <f t="shared" si="1190"/>
        <v>61</v>
      </c>
      <c r="AW1446" s="27">
        <f t="shared" si="1180"/>
        <v>290</v>
      </c>
      <c r="AX1446" s="41">
        <f t="shared" si="1207"/>
        <v>3.4448275862068964</v>
      </c>
      <c r="AY1446" s="29">
        <f t="shared" si="1181"/>
        <v>2.4185612366230682</v>
      </c>
      <c r="AZ1446" s="29">
        <f t="shared" si="1182"/>
        <v>0.30821640903686098</v>
      </c>
      <c r="BA1446" s="29">
        <f t="shared" si="1183"/>
        <v>0.19787158145065389</v>
      </c>
      <c r="BB1446" s="29">
        <f t="shared" si="1184"/>
        <v>2.0875267538644469</v>
      </c>
      <c r="BC1446" s="29">
        <f t="shared" si="1185"/>
        <v>5.9771819262782397</v>
      </c>
      <c r="BD1446" s="29">
        <f t="shared" si="1186"/>
        <v>295.06447086801433</v>
      </c>
      <c r="BE1446" s="29">
        <f t="shared" si="1186"/>
        <v>11.095790725326996</v>
      </c>
      <c r="BF1446" s="29">
        <f t="shared" si="1186"/>
        <v>8.3106064209274635</v>
      </c>
      <c r="BG1446" s="29">
        <f t="shared" si="1169"/>
        <v>60.538275862068957</v>
      </c>
      <c r="BH1446" s="29">
        <f t="shared" si="1169"/>
        <v>364.60809750297261</v>
      </c>
      <c r="BI1446" s="29">
        <f t="shared" si="1208"/>
        <v>2.5592292089249495</v>
      </c>
      <c r="BJ1446" s="28">
        <f t="shared" si="1191"/>
        <v>1.5997591096552473</v>
      </c>
      <c r="BK1446" s="28">
        <f t="shared" si="1192"/>
        <v>112.08091994907117</v>
      </c>
      <c r="BL1446" s="28">
        <f t="shared" si="1193"/>
        <v>1.5046045107786763</v>
      </c>
      <c r="BM1446" s="28">
        <f t="shared" si="1194"/>
        <v>-0.90294365785867781</v>
      </c>
      <c r="BN1446" s="28">
        <f t="shared" si="1195"/>
        <v>-21.363986626082411</v>
      </c>
      <c r="BO1446" s="28">
        <f t="shared" si="1196"/>
        <v>-217.72623927524629</v>
      </c>
      <c r="BP1446" s="28">
        <f t="shared" si="1197"/>
        <v>3.484236831987697E-3</v>
      </c>
      <c r="BQ1446" s="28">
        <f t="shared" si="1209"/>
        <v>-0.44043417289994086</v>
      </c>
    </row>
    <row r="1447" spans="1:69" x14ac:dyDescent="0.2">
      <c r="A1447" s="1" t="s">
        <v>3870</v>
      </c>
      <c r="B1447" s="8" t="s">
        <v>3983</v>
      </c>
      <c r="C1447" t="s">
        <v>34</v>
      </c>
      <c r="D1447" s="38">
        <v>750</v>
      </c>
      <c r="E1447" s="52" t="s">
        <v>889</v>
      </c>
      <c r="F1447" s="8" t="s">
        <v>3984</v>
      </c>
      <c r="G1447" s="8">
        <v>506</v>
      </c>
      <c r="H1447" s="8">
        <v>80</v>
      </c>
      <c r="I1447" s="8">
        <v>167</v>
      </c>
      <c r="J1447" s="8">
        <v>28</v>
      </c>
      <c r="K1447" s="8">
        <v>64</v>
      </c>
      <c r="L1447" s="8">
        <v>13</v>
      </c>
      <c r="M1447" s="8">
        <v>23</v>
      </c>
      <c r="N1447" s="8">
        <v>11</v>
      </c>
      <c r="O1447" s="8">
        <v>13</v>
      </c>
      <c r="P1447" s="8">
        <v>5</v>
      </c>
      <c r="Q1447" s="36">
        <f t="shared" si="1210"/>
        <v>426</v>
      </c>
      <c r="R1447" s="36">
        <f t="shared" si="1198"/>
        <v>139</v>
      </c>
      <c r="S1447" s="36">
        <f t="shared" si="1199"/>
        <v>51</v>
      </c>
      <c r="T1447" s="36">
        <f t="shared" si="1200"/>
        <v>12</v>
      </c>
      <c r="U1447" s="36">
        <f t="shared" si="1201"/>
        <v>8</v>
      </c>
      <c r="V1447" s="36">
        <f t="shared" si="1202"/>
        <v>2871</v>
      </c>
      <c r="W1447" s="45">
        <f t="shared" si="1203"/>
        <v>636</v>
      </c>
      <c r="X1447" s="50">
        <f t="shared" si="1204"/>
        <v>4.5141509433962268</v>
      </c>
      <c r="Y1447" s="46">
        <f t="shared" si="1170"/>
        <v>0.23604930580277642</v>
      </c>
      <c r="Z1447" s="46">
        <f t="shared" si="1171"/>
        <v>0.26435119259522999</v>
      </c>
      <c r="AA1447" s="46">
        <f t="shared" si="1172"/>
        <v>2.2926530793876836</v>
      </c>
      <c r="AB1447" s="46">
        <f t="shared" si="1173"/>
        <v>6.3209549661801372</v>
      </c>
      <c r="AC1447" s="46">
        <f t="shared" si="1174"/>
        <v>12.349256852972591</v>
      </c>
      <c r="AD1447" s="46">
        <f t="shared" si="1175"/>
        <v>100.55700427198275</v>
      </c>
      <c r="AE1447" s="46">
        <f t="shared" si="1176"/>
        <v>36.74481577073697</v>
      </c>
      <c r="AF1447" s="46">
        <f t="shared" si="1177"/>
        <v>116.92530704877186</v>
      </c>
      <c r="AG1447" s="46">
        <f t="shared" si="1178"/>
        <v>75.851459594161639</v>
      </c>
      <c r="AH1447" s="46">
        <f t="shared" si="1211"/>
        <v>98.794054823780726</v>
      </c>
      <c r="AI1447" s="46">
        <f t="shared" si="1205"/>
        <v>0.67538998662902983</v>
      </c>
      <c r="AJ1447" s="47">
        <f t="shared" si="1161"/>
        <v>0.82182114029089681</v>
      </c>
      <c r="AK1447" s="47">
        <f t="shared" si="1162"/>
        <v>88.020081068844405</v>
      </c>
      <c r="AL1447" s="47">
        <f t="shared" si="1163"/>
        <v>-34.037275124171714</v>
      </c>
      <c r="AM1447" s="47">
        <f t="shared" si="1164"/>
        <v>-318.96700778544965</v>
      </c>
      <c r="AN1447" s="47">
        <f t="shared" si="1165"/>
        <v>-343.57643109469393</v>
      </c>
      <c r="AO1447" s="47">
        <f t="shared" si="1166"/>
        <v>-625.48845235286274</v>
      </c>
      <c r="AP1447" s="47">
        <f t="shared" si="1167"/>
        <v>1.5797709828858143E-3</v>
      </c>
      <c r="AQ1447" s="47">
        <f t="shared" si="1206"/>
        <v>-1.9495149363952908</v>
      </c>
      <c r="AR1447" s="1">
        <f t="shared" si="1168"/>
        <v>80</v>
      </c>
      <c r="AS1447" s="1">
        <f t="shared" si="1187"/>
        <v>28</v>
      </c>
      <c r="AT1447" s="1">
        <f t="shared" si="1188"/>
        <v>13</v>
      </c>
      <c r="AU1447" s="1">
        <f t="shared" si="1189"/>
        <v>11</v>
      </c>
      <c r="AV1447" s="1">
        <f t="shared" si="1190"/>
        <v>5</v>
      </c>
      <c r="AW1447" s="27">
        <f t="shared" si="1180"/>
        <v>137</v>
      </c>
      <c r="AX1447" s="41">
        <f t="shared" si="1207"/>
        <v>4.218978102189781</v>
      </c>
      <c r="AY1447" s="29">
        <f t="shared" si="1181"/>
        <v>0.60999520485907621</v>
      </c>
      <c r="AZ1447" s="29">
        <f t="shared" si="1182"/>
        <v>4.7951409238638158E-2</v>
      </c>
      <c r="BA1447" s="29">
        <f t="shared" si="1183"/>
        <v>1.4859076136182001</v>
      </c>
      <c r="BB1447" s="29">
        <f t="shared" si="1184"/>
        <v>4.9238638179977618</v>
      </c>
      <c r="BC1447" s="29">
        <f t="shared" si="1185"/>
        <v>10.361820022377325</v>
      </c>
      <c r="BD1447" s="29">
        <f t="shared" si="1186"/>
        <v>48.799616388726093</v>
      </c>
      <c r="BE1447" s="29">
        <f t="shared" si="1186"/>
        <v>1.3426394586818684</v>
      </c>
      <c r="BF1447" s="29">
        <f t="shared" si="1186"/>
        <v>19.316798977036601</v>
      </c>
      <c r="BG1447" s="29">
        <f t="shared" si="1169"/>
        <v>54.162501997975383</v>
      </c>
      <c r="BH1447" s="29">
        <f t="shared" si="1169"/>
        <v>51.809100111886622</v>
      </c>
      <c r="BI1447" s="29">
        <f t="shared" si="1208"/>
        <v>1.2899313009875484</v>
      </c>
      <c r="BJ1447" s="28">
        <f t="shared" si="1191"/>
        <v>1.1357514257035068</v>
      </c>
      <c r="BK1447" s="28">
        <f t="shared" si="1192"/>
        <v>26.015354404039865</v>
      </c>
      <c r="BL1447" s="28">
        <f t="shared" si="1193"/>
        <v>-0.20068283245418858</v>
      </c>
      <c r="BM1447" s="28">
        <f t="shared" si="1194"/>
        <v>-16.072417023250768</v>
      </c>
      <c r="BN1447" s="28">
        <f t="shared" si="1195"/>
        <v>-82.035506256381737</v>
      </c>
      <c r="BO1447" s="28">
        <f t="shared" si="1196"/>
        <v>-113.83457732069229</v>
      </c>
      <c r="BP1447" s="28">
        <f t="shared" si="1197"/>
        <v>7.4618736383442264E-3</v>
      </c>
      <c r="BQ1447" s="28">
        <f t="shared" si="1209"/>
        <v>-1.3888623407917897</v>
      </c>
    </row>
    <row r="1448" spans="1:69" x14ac:dyDescent="0.2">
      <c r="A1448" s="1" t="s">
        <v>3870</v>
      </c>
      <c r="B1448" s="8" t="s">
        <v>3985</v>
      </c>
      <c r="C1448" t="s">
        <v>294</v>
      </c>
      <c r="D1448" s="38">
        <v>219</v>
      </c>
      <c r="E1448" s="52" t="s">
        <v>3986</v>
      </c>
      <c r="F1448" s="8" t="s">
        <v>3987</v>
      </c>
      <c r="G1448" s="8">
        <v>175</v>
      </c>
      <c r="H1448" s="8">
        <v>8</v>
      </c>
      <c r="I1448" s="8">
        <v>33</v>
      </c>
      <c r="J1448" s="8">
        <v>1</v>
      </c>
      <c r="K1448" s="8">
        <v>6</v>
      </c>
      <c r="L1448" s="8">
        <v>1</v>
      </c>
      <c r="M1448" s="8">
        <v>3</v>
      </c>
      <c r="N1448" s="8">
        <v>1</v>
      </c>
      <c r="O1448" s="8">
        <v>2</v>
      </c>
      <c r="P1448" s="8">
        <v>0</v>
      </c>
      <c r="Q1448" s="36">
        <f t="shared" si="1210"/>
        <v>167</v>
      </c>
      <c r="R1448" s="36">
        <f t="shared" si="1198"/>
        <v>32</v>
      </c>
      <c r="S1448" s="36">
        <f t="shared" si="1199"/>
        <v>5</v>
      </c>
      <c r="T1448" s="36">
        <f t="shared" si="1200"/>
        <v>2</v>
      </c>
      <c r="U1448" s="36">
        <f t="shared" si="1201"/>
        <v>2</v>
      </c>
      <c r="V1448" s="36">
        <f t="shared" si="1202"/>
        <v>984</v>
      </c>
      <c r="W1448" s="45">
        <f t="shared" si="1203"/>
        <v>208</v>
      </c>
      <c r="X1448" s="50">
        <f t="shared" si="1204"/>
        <v>4.7307692307692308</v>
      </c>
      <c r="Y1448" s="46">
        <f t="shared" si="1170"/>
        <v>7.2485207100591684E-2</v>
      </c>
      <c r="Z1448" s="46">
        <f t="shared" si="1171"/>
        <v>0.53402366863905337</v>
      </c>
      <c r="AA1448" s="46">
        <f t="shared" si="1172"/>
        <v>2.995562130177515</v>
      </c>
      <c r="AB1448" s="46">
        <f t="shared" si="1173"/>
        <v>7.4571005917159763</v>
      </c>
      <c r="AC1448" s="46">
        <f t="shared" si="1174"/>
        <v>13.918639053254438</v>
      </c>
      <c r="AD1448" s="46">
        <f t="shared" si="1175"/>
        <v>12.10502958579881</v>
      </c>
      <c r="AE1448" s="46">
        <f t="shared" si="1176"/>
        <v>17.088757396449708</v>
      </c>
      <c r="AF1448" s="46">
        <f t="shared" si="1177"/>
        <v>14.977810650887575</v>
      </c>
      <c r="AG1448" s="46">
        <f t="shared" si="1178"/>
        <v>14.914201183431953</v>
      </c>
      <c r="AH1448" s="46">
        <f t="shared" si="1211"/>
        <v>27.837278106508876</v>
      </c>
      <c r="AI1448" s="46">
        <f t="shared" si="1205"/>
        <v>0.4199182460052025</v>
      </c>
      <c r="AJ1448" s="47">
        <f t="shared" ref="AJ1448:AJ1511" si="1212">SQRT(AI1448)</f>
        <v>0.64801099219473313</v>
      </c>
      <c r="AK1448" s="47">
        <f t="shared" ref="AK1448:AK1511" si="1213">Q1448*((5-X1448)/AJ1448)*((5-X1448)/AJ1448)*((5-X1448)/AJ1448)</f>
        <v>11.976872566399912</v>
      </c>
      <c r="AL1448" s="47">
        <f t="shared" ref="AL1448:AL1511" si="1214">R1448*((4-X1448)/AJ1448)*((4-X1448)/AJ1448)*((4-X1448)/AJ1448)</f>
        <v>-45.892700997782626</v>
      </c>
      <c r="AM1448" s="47">
        <f t="shared" ref="AM1448:AM1511" si="1215">S1448*((3-X1448)/AJ1448)*((3-X1448)/AJ1448)*((3-X1448)/AJ1448)</f>
        <v>-95.2665379980441</v>
      </c>
      <c r="AN1448" s="47">
        <f t="shared" ref="AN1448:AN1511" si="1216">T1448*((2-X1448)/AJ1448)*((2-X1448)/AJ1448)*((2-X1448)/AJ1448)</f>
        <v>-149.67107547398828</v>
      </c>
      <c r="AO1448" s="47">
        <f t="shared" ref="AO1448:AO1511" si="1217">U1448*((1-X1448)/AJ1448)*((1-X1448)/AJ1448)*((1-X1448)/AJ1448)</f>
        <v>-381.66122154969071</v>
      </c>
      <c r="AP1448" s="47">
        <f t="shared" ref="AP1448:AP1511" si="1218">W1448/((W1448-1)*(W1448-2))</f>
        <v>4.8778199896815349E-3</v>
      </c>
      <c r="AQ1448" s="47">
        <f t="shared" si="1206"/>
        <v>-3.2218716288693314</v>
      </c>
      <c r="AR1448" s="1">
        <f t="shared" si="1168"/>
        <v>8</v>
      </c>
      <c r="AS1448" s="1">
        <f t="shared" si="1187"/>
        <v>1</v>
      </c>
      <c r="AT1448" s="1">
        <f t="shared" si="1188"/>
        <v>1</v>
      </c>
      <c r="AU1448" s="1">
        <f t="shared" si="1189"/>
        <v>1</v>
      </c>
      <c r="AV1448" s="1">
        <f t="shared" si="1190"/>
        <v>0</v>
      </c>
      <c r="AW1448" s="27">
        <f t="shared" si="1180"/>
        <v>11</v>
      </c>
      <c r="AX1448" s="41">
        <f t="shared" si="1207"/>
        <v>4.4545454545454541</v>
      </c>
      <c r="AY1448" s="29">
        <f t="shared" si="1181"/>
        <v>0.29752066115702525</v>
      </c>
      <c r="AZ1448" s="29">
        <f t="shared" si="1182"/>
        <v>0.20661157024793353</v>
      </c>
      <c r="BA1448" s="29">
        <f t="shared" si="1183"/>
        <v>2.1157024793388417</v>
      </c>
      <c r="BB1448" s="29">
        <f t="shared" si="1184"/>
        <v>6.0247933884297504</v>
      </c>
      <c r="BC1448" s="29">
        <f t="shared" si="1185"/>
        <v>11.933884297520658</v>
      </c>
      <c r="BD1448" s="29">
        <f t="shared" si="1186"/>
        <v>2.380165289256202</v>
      </c>
      <c r="BE1448" s="29">
        <f t="shared" si="1186"/>
        <v>0.20661157024793353</v>
      </c>
      <c r="BF1448" s="29">
        <f t="shared" si="1186"/>
        <v>2.1157024793388417</v>
      </c>
      <c r="BG1448" s="29">
        <f t="shared" si="1169"/>
        <v>6.0247933884297504</v>
      </c>
      <c r="BH1448" s="29">
        <f t="shared" si="1169"/>
        <v>0</v>
      </c>
      <c r="BI1448" s="29">
        <f t="shared" si="1208"/>
        <v>1.0727272727272728</v>
      </c>
      <c r="BJ1448" s="28">
        <f t="shared" si="1191"/>
        <v>1.0357254813546264</v>
      </c>
      <c r="BK1448" s="28">
        <f t="shared" si="1192"/>
        <v>1.1685080252414397</v>
      </c>
      <c r="BL1448" s="28">
        <f t="shared" si="1193"/>
        <v>-8.4527490251839851E-2</v>
      </c>
      <c r="BM1448" s="28">
        <f t="shared" si="1194"/>
        <v>-2.7697968005722937</v>
      </c>
      <c r="BN1448" s="28">
        <f t="shared" si="1195"/>
        <v>-13.310036725015738</v>
      </c>
      <c r="BO1448" s="28">
        <f t="shared" si="1196"/>
        <v>0</v>
      </c>
      <c r="BP1448" s="28">
        <f t="shared" si="1197"/>
        <v>0.12222222222222222</v>
      </c>
      <c r="BQ1448" s="28">
        <f t="shared" si="1209"/>
        <v>-1.8328264766286972</v>
      </c>
    </row>
    <row r="1449" spans="1:69" x14ac:dyDescent="0.2">
      <c r="A1449" s="1" t="s">
        <v>3870</v>
      </c>
      <c r="B1449" s="8" t="s">
        <v>3988</v>
      </c>
      <c r="C1449" t="s">
        <v>100</v>
      </c>
      <c r="D1449" s="38">
        <v>954</v>
      </c>
      <c r="E1449" s="52" t="s">
        <v>3989</v>
      </c>
      <c r="F1449" s="8" t="s">
        <v>3990</v>
      </c>
      <c r="G1449" s="8">
        <v>583</v>
      </c>
      <c r="H1449" s="8">
        <v>91</v>
      </c>
      <c r="I1449" s="8">
        <v>168</v>
      </c>
      <c r="J1449" s="8">
        <v>31</v>
      </c>
      <c r="K1449" s="8">
        <v>73</v>
      </c>
      <c r="L1449" s="8">
        <v>15</v>
      </c>
      <c r="M1449" s="8">
        <v>46</v>
      </c>
      <c r="N1449" s="8">
        <v>15</v>
      </c>
      <c r="O1449" s="8">
        <v>84</v>
      </c>
      <c r="P1449" s="8">
        <v>59</v>
      </c>
      <c r="Q1449" s="36">
        <f t="shared" si="1210"/>
        <v>492</v>
      </c>
      <c r="R1449" s="36">
        <f t="shared" si="1198"/>
        <v>137</v>
      </c>
      <c r="S1449" s="36">
        <f t="shared" si="1199"/>
        <v>58</v>
      </c>
      <c r="T1449" s="36">
        <f t="shared" si="1200"/>
        <v>31</v>
      </c>
      <c r="U1449" s="36">
        <f t="shared" si="1201"/>
        <v>25</v>
      </c>
      <c r="V1449" s="36">
        <f t="shared" si="1202"/>
        <v>3269</v>
      </c>
      <c r="W1449" s="45">
        <f t="shared" si="1203"/>
        <v>743</v>
      </c>
      <c r="X1449" s="50">
        <f t="shared" si="1204"/>
        <v>4.3997308209959627</v>
      </c>
      <c r="Y1449" s="46">
        <f t="shared" si="1170"/>
        <v>0.36032308726218099</v>
      </c>
      <c r="Z1449" s="46">
        <f t="shared" si="1171"/>
        <v>0.15978472925410636</v>
      </c>
      <c r="AA1449" s="46">
        <f t="shared" si="1172"/>
        <v>1.9592463712460317</v>
      </c>
      <c r="AB1449" s="46">
        <f t="shared" si="1173"/>
        <v>5.7587080132379569</v>
      </c>
      <c r="AC1449" s="46">
        <f t="shared" si="1174"/>
        <v>11.558169655229882</v>
      </c>
      <c r="AD1449" s="46">
        <f t="shared" si="1175"/>
        <v>177.27895893299305</v>
      </c>
      <c r="AE1449" s="46">
        <f t="shared" si="1176"/>
        <v>21.890507907812573</v>
      </c>
      <c r="AF1449" s="46">
        <f t="shared" si="1177"/>
        <v>113.63628953226984</v>
      </c>
      <c r="AG1449" s="46">
        <f t="shared" si="1178"/>
        <v>178.51994841037666</v>
      </c>
      <c r="AH1449" s="46">
        <f t="shared" si="1211"/>
        <v>288.95424138074708</v>
      </c>
      <c r="AI1449" s="46">
        <f t="shared" si="1205"/>
        <v>1.0515902239409691</v>
      </c>
      <c r="AJ1449" s="47">
        <f t="shared" si="1212"/>
        <v>1.0254707328544141</v>
      </c>
      <c r="AK1449" s="47">
        <f t="shared" si="1213"/>
        <v>98.680974029918886</v>
      </c>
      <c r="AL1449" s="47">
        <f t="shared" si="1214"/>
        <v>-8.1143486425629963</v>
      </c>
      <c r="AM1449" s="47">
        <f t="shared" si="1215"/>
        <v>-147.49991162152733</v>
      </c>
      <c r="AN1449" s="47">
        <f t="shared" si="1216"/>
        <v>-397.26423861229262</v>
      </c>
      <c r="AO1449" s="47">
        <f t="shared" si="1217"/>
        <v>-910.96941459077254</v>
      </c>
      <c r="AP1449" s="47">
        <f t="shared" si="1218"/>
        <v>1.3513464357555718E-3</v>
      </c>
      <c r="AQ1449" s="47">
        <f t="shared" si="1206"/>
        <v>-1.8448134778198522</v>
      </c>
      <c r="AR1449" s="1">
        <f t="shared" si="1168"/>
        <v>91</v>
      </c>
      <c r="AS1449" s="1">
        <f t="shared" si="1187"/>
        <v>31</v>
      </c>
      <c r="AT1449" s="1">
        <f t="shared" si="1188"/>
        <v>15</v>
      </c>
      <c r="AU1449" s="1">
        <f t="shared" si="1189"/>
        <v>15</v>
      </c>
      <c r="AV1449" s="1">
        <f t="shared" si="1190"/>
        <v>59</v>
      </c>
      <c r="AW1449" s="27">
        <f t="shared" si="1180"/>
        <v>211</v>
      </c>
      <c r="AX1449" s="41">
        <f t="shared" si="1207"/>
        <v>3.3791469194312795</v>
      </c>
      <c r="AY1449" s="29">
        <f t="shared" si="1181"/>
        <v>2.627164708789111</v>
      </c>
      <c r="AZ1449" s="29">
        <f t="shared" si="1182"/>
        <v>0.38545854765167009</v>
      </c>
      <c r="BA1449" s="29">
        <f t="shared" si="1183"/>
        <v>0.14375238651422917</v>
      </c>
      <c r="BB1449" s="29">
        <f t="shared" si="1184"/>
        <v>1.9020462253767882</v>
      </c>
      <c r="BC1449" s="29">
        <f t="shared" si="1185"/>
        <v>5.6603400642393478</v>
      </c>
      <c r="BD1449" s="29">
        <f t="shared" si="1186"/>
        <v>239.07198849980909</v>
      </c>
      <c r="BE1449" s="29">
        <f t="shared" si="1186"/>
        <v>11.949214977201773</v>
      </c>
      <c r="BF1449" s="29">
        <f t="shared" si="1186"/>
        <v>2.1562857977134375</v>
      </c>
      <c r="BG1449" s="29">
        <f t="shared" si="1169"/>
        <v>28.530693380651822</v>
      </c>
      <c r="BH1449" s="29">
        <f t="shared" si="1169"/>
        <v>333.96006379012152</v>
      </c>
      <c r="BI1449" s="29">
        <f t="shared" si="1208"/>
        <v>2.9317535545023699</v>
      </c>
      <c r="BJ1449" s="28">
        <f t="shared" si="1191"/>
        <v>1.7122364189861077</v>
      </c>
      <c r="BK1449" s="28">
        <f t="shared" si="1192"/>
        <v>77.1935749178203</v>
      </c>
      <c r="BL1449" s="28">
        <f t="shared" si="1193"/>
        <v>1.4778726919998442</v>
      </c>
      <c r="BM1449" s="28">
        <f t="shared" si="1194"/>
        <v>-0.16286308744388001</v>
      </c>
      <c r="BN1449" s="28">
        <f t="shared" si="1195"/>
        <v>-7.838476660898527</v>
      </c>
      <c r="BO1449" s="28">
        <f t="shared" si="1196"/>
        <v>-158.27947702366293</v>
      </c>
      <c r="BP1449" s="28">
        <f t="shared" si="1197"/>
        <v>4.8074732285258602E-3</v>
      </c>
      <c r="BQ1449" s="28">
        <f t="shared" si="1209"/>
        <v>-0.42117969681524436</v>
      </c>
    </row>
    <row r="1450" spans="1:69" x14ac:dyDescent="0.2">
      <c r="A1450" s="1" t="s">
        <v>3870</v>
      </c>
      <c r="B1450" s="8" t="s">
        <v>3991</v>
      </c>
      <c r="C1450" t="s">
        <v>49</v>
      </c>
      <c r="D1450" s="38">
        <v>9.7899999999999991</v>
      </c>
      <c r="E1450" s="52" t="s">
        <v>953</v>
      </c>
      <c r="F1450" s="8" t="s">
        <v>3992</v>
      </c>
      <c r="G1450" s="8">
        <v>8077</v>
      </c>
      <c r="H1450" s="8">
        <v>3.121</v>
      </c>
      <c r="I1450" s="8">
        <v>1.0649999999999999</v>
      </c>
      <c r="J1450" s="8">
        <v>231</v>
      </c>
      <c r="K1450" s="8">
        <v>1.0649999999999999</v>
      </c>
      <c r="L1450" s="8">
        <v>231</v>
      </c>
      <c r="M1450" s="8">
        <v>120</v>
      </c>
      <c r="N1450" s="8">
        <v>51</v>
      </c>
      <c r="O1450" s="8">
        <v>160</v>
      </c>
      <c r="P1450" s="8">
        <v>78</v>
      </c>
      <c r="Q1450" s="36">
        <f t="shared" si="1210"/>
        <v>8073.8789999999999</v>
      </c>
      <c r="R1450" s="36">
        <f t="shared" si="1198"/>
        <v>-229.935</v>
      </c>
      <c r="S1450" s="36">
        <f t="shared" si="1199"/>
        <v>-229.935</v>
      </c>
      <c r="T1450" s="36">
        <f t="shared" si="1200"/>
        <v>69</v>
      </c>
      <c r="U1450" s="36">
        <f t="shared" si="1201"/>
        <v>82</v>
      </c>
      <c r="V1450" s="36">
        <f t="shared" si="1202"/>
        <v>38979.85</v>
      </c>
      <c r="W1450" s="45">
        <f t="shared" si="1203"/>
        <v>7765.0089999999991</v>
      </c>
      <c r="X1450" s="50">
        <f t="shared" si="1204"/>
        <v>5.019936229307655</v>
      </c>
      <c r="Y1450" s="46">
        <f t="shared" si="1170"/>
        <v>3.9745323900740374E-4</v>
      </c>
      <c r="Z1450" s="46">
        <f t="shared" si="1171"/>
        <v>1.0402699118543175</v>
      </c>
      <c r="AA1450" s="46">
        <f t="shared" si="1172"/>
        <v>4.0801423704696278</v>
      </c>
      <c r="AB1450" s="46">
        <f t="shared" si="1173"/>
        <v>9.120014829084937</v>
      </c>
      <c r="AC1450" s="46">
        <f t="shared" si="1174"/>
        <v>16.159887287700247</v>
      </c>
      <c r="AD1450" s="46">
        <f t="shared" si="1175"/>
        <v>3.2089893599038577</v>
      </c>
      <c r="AE1450" s="46">
        <f t="shared" si="1176"/>
        <v>-239.19446218222251</v>
      </c>
      <c r="AF1450" s="46">
        <f t="shared" si="1177"/>
        <v>-938.16753595393391</v>
      </c>
      <c r="AG1450" s="46">
        <f t="shared" si="1178"/>
        <v>629.28102320686071</v>
      </c>
      <c r="AH1450" s="46">
        <f t="shared" si="1211"/>
        <v>1325.1107575914202</v>
      </c>
      <c r="AI1450" s="46">
        <f t="shared" si="1205"/>
        <v>0.10049431576161599</v>
      </c>
      <c r="AJ1450" s="47">
        <f t="shared" si="1212"/>
        <v>0.31700838437116452</v>
      </c>
      <c r="AK1450" s="47">
        <f t="shared" si="1213"/>
        <v>-2.0081634163586388</v>
      </c>
      <c r="AL1450" s="47">
        <f t="shared" si="1214"/>
        <v>7657.9388313331019</v>
      </c>
      <c r="AM1450" s="47">
        <f t="shared" si="1215"/>
        <v>59484.773610846074</v>
      </c>
      <c r="AN1450" s="47">
        <f t="shared" si="1216"/>
        <v>-59652.707646263574</v>
      </c>
      <c r="AO1450" s="47">
        <f t="shared" si="1217"/>
        <v>-167208.78727318169</v>
      </c>
      <c r="AP1450" s="47">
        <f t="shared" si="1218"/>
        <v>1.2883262140215703E-4</v>
      </c>
      <c r="AQ1450" s="47">
        <f t="shared" si="1206"/>
        <v>-20.577248150664229</v>
      </c>
      <c r="AR1450" s="1">
        <f t="shared" si="1168"/>
        <v>3.121</v>
      </c>
      <c r="AS1450" s="1">
        <f t="shared" si="1187"/>
        <v>231</v>
      </c>
      <c r="AT1450" s="1">
        <f t="shared" si="1188"/>
        <v>231</v>
      </c>
      <c r="AU1450" s="1">
        <f t="shared" si="1189"/>
        <v>51</v>
      </c>
      <c r="AV1450" s="1">
        <f t="shared" si="1190"/>
        <v>78</v>
      </c>
      <c r="AW1450" s="27">
        <f t="shared" si="1180"/>
        <v>594.12099999999998</v>
      </c>
      <c r="AX1450" s="41">
        <f t="shared" si="1207"/>
        <v>3.0509020889684089</v>
      </c>
      <c r="AY1450" s="29">
        <f t="shared" si="1181"/>
        <v>3.7989826667877122</v>
      </c>
      <c r="AZ1450" s="29">
        <f t="shared" si="1182"/>
        <v>0.90078684472453008</v>
      </c>
      <c r="BA1450" s="29">
        <f t="shared" si="1183"/>
        <v>2.5910226613478113E-3</v>
      </c>
      <c r="BB1450" s="29">
        <f t="shared" si="1184"/>
        <v>1.1043952005981656</v>
      </c>
      <c r="BC1450" s="29">
        <f t="shared" si="1185"/>
        <v>4.2061993785349836</v>
      </c>
      <c r="BD1450" s="29">
        <f t="shared" si="1186"/>
        <v>11.85662490304445</v>
      </c>
      <c r="BE1450" s="29">
        <f t="shared" si="1186"/>
        <v>208.08176113136645</v>
      </c>
      <c r="BF1450" s="29">
        <f t="shared" si="1186"/>
        <v>0.59852623477134437</v>
      </c>
      <c r="BG1450" s="29">
        <f t="shared" si="1169"/>
        <v>56.324155230506449</v>
      </c>
      <c r="BH1450" s="29">
        <f t="shared" si="1169"/>
        <v>328.08355152572869</v>
      </c>
      <c r="BI1450" s="29">
        <f t="shared" si="1208"/>
        <v>1.0199345816880829</v>
      </c>
      <c r="BJ1450" s="28">
        <f t="shared" si="1191"/>
        <v>1.0099181064264977</v>
      </c>
      <c r="BK1450" s="28">
        <f t="shared" si="1192"/>
        <v>22.435526260278642</v>
      </c>
      <c r="BL1450" s="28">
        <f t="shared" si="1193"/>
        <v>191.72844798838179</v>
      </c>
      <c r="BM1450" s="28">
        <f t="shared" si="1194"/>
        <v>-2.9577422241025064E-2</v>
      </c>
      <c r="BN1450" s="28">
        <f t="shared" si="1195"/>
        <v>-57.464345734610809</v>
      </c>
      <c r="BO1450" s="28">
        <f t="shared" si="1196"/>
        <v>-653.23720106748021</v>
      </c>
      <c r="BP1450" s="28">
        <f t="shared" si="1197"/>
        <v>1.6916913884457584E-3</v>
      </c>
      <c r="BQ1450" s="28">
        <f t="shared" si="1209"/>
        <v>-0.84003837139889714</v>
      </c>
    </row>
    <row r="1451" spans="1:69" x14ac:dyDescent="0.2">
      <c r="A1451" s="1" t="s">
        <v>3870</v>
      </c>
      <c r="B1451" s="8" t="s">
        <v>3993</v>
      </c>
      <c r="C1451" t="s">
        <v>34</v>
      </c>
      <c r="D1451" s="38">
        <v>529</v>
      </c>
      <c r="E1451" s="52" t="s">
        <v>1684</v>
      </c>
      <c r="F1451" s="8" t="s">
        <v>3994</v>
      </c>
      <c r="G1451" s="8">
        <v>353</v>
      </c>
      <c r="H1451" s="8">
        <v>44</v>
      </c>
      <c r="I1451" s="8">
        <v>96</v>
      </c>
      <c r="J1451" s="8">
        <v>3</v>
      </c>
      <c r="K1451" s="8">
        <v>48</v>
      </c>
      <c r="L1451" s="8">
        <v>11</v>
      </c>
      <c r="M1451" s="8">
        <v>13</v>
      </c>
      <c r="N1451" s="8">
        <v>4</v>
      </c>
      <c r="O1451" s="8">
        <v>19</v>
      </c>
      <c r="P1451" s="8">
        <v>13</v>
      </c>
      <c r="Q1451" s="36">
        <f t="shared" si="1210"/>
        <v>309</v>
      </c>
      <c r="R1451" s="36">
        <f t="shared" si="1198"/>
        <v>93</v>
      </c>
      <c r="S1451" s="36">
        <f t="shared" si="1199"/>
        <v>37</v>
      </c>
      <c r="T1451" s="36">
        <f t="shared" si="1200"/>
        <v>9</v>
      </c>
      <c r="U1451" s="36">
        <f t="shared" si="1201"/>
        <v>6</v>
      </c>
      <c r="V1451" s="36">
        <f t="shared" si="1202"/>
        <v>2052</v>
      </c>
      <c r="W1451" s="45">
        <f t="shared" si="1203"/>
        <v>454</v>
      </c>
      <c r="X1451" s="50">
        <f t="shared" si="1204"/>
        <v>4.5198237885462555</v>
      </c>
      <c r="Y1451" s="46">
        <f t="shared" si="1170"/>
        <v>0.2305691940460711</v>
      </c>
      <c r="Z1451" s="46">
        <f t="shared" si="1171"/>
        <v>0.27021677113858222</v>
      </c>
      <c r="AA1451" s="46">
        <f t="shared" si="1172"/>
        <v>2.3098643482310934</v>
      </c>
      <c r="AB1451" s="46">
        <f t="shared" si="1173"/>
        <v>6.3495119253236041</v>
      </c>
      <c r="AC1451" s="46">
        <f t="shared" si="1174"/>
        <v>12.389159502416115</v>
      </c>
      <c r="AD1451" s="46">
        <f t="shared" si="1175"/>
        <v>71.245880960235965</v>
      </c>
      <c r="AE1451" s="46">
        <f t="shared" si="1176"/>
        <v>25.130159715888148</v>
      </c>
      <c r="AF1451" s="46">
        <f t="shared" si="1177"/>
        <v>85.464980884550457</v>
      </c>
      <c r="AG1451" s="46">
        <f t="shared" si="1178"/>
        <v>57.145607327912437</v>
      </c>
      <c r="AH1451" s="46">
        <f t="shared" si="1211"/>
        <v>74.334957014496695</v>
      </c>
      <c r="AI1451" s="46">
        <f t="shared" si="1205"/>
        <v>0.69165913002888235</v>
      </c>
      <c r="AJ1451" s="47">
        <f t="shared" si="1212"/>
        <v>0.83166046559210827</v>
      </c>
      <c r="AK1451" s="47">
        <f t="shared" si="1213"/>
        <v>59.473326518066656</v>
      </c>
      <c r="AL1451" s="47">
        <f t="shared" si="1214"/>
        <v>-22.709795726091865</v>
      </c>
      <c r="AM1451" s="47">
        <f t="shared" si="1215"/>
        <v>-225.81004982779172</v>
      </c>
      <c r="AN1451" s="47">
        <f t="shared" si="1216"/>
        <v>-250.33112615863911</v>
      </c>
      <c r="AO1451" s="47">
        <f t="shared" si="1217"/>
        <v>-454.85800856782959</v>
      </c>
      <c r="AP1451" s="47">
        <f t="shared" si="1218"/>
        <v>2.2172732422981499E-3</v>
      </c>
      <c r="AQ1451" s="47">
        <f t="shared" si="1206"/>
        <v>-1.982764787396109</v>
      </c>
      <c r="AR1451" s="1">
        <f t="shared" si="1168"/>
        <v>44</v>
      </c>
      <c r="AS1451" s="1">
        <f t="shared" si="1187"/>
        <v>3</v>
      </c>
      <c r="AT1451" s="1">
        <f t="shared" si="1188"/>
        <v>11</v>
      </c>
      <c r="AU1451" s="1">
        <f t="shared" si="1189"/>
        <v>4</v>
      </c>
      <c r="AV1451" s="1">
        <f t="shared" si="1190"/>
        <v>13</v>
      </c>
      <c r="AW1451" s="27">
        <f t="shared" si="1180"/>
        <v>75</v>
      </c>
      <c r="AX1451" s="41">
        <f t="shared" si="1207"/>
        <v>3.8133333333333335</v>
      </c>
      <c r="AY1451" s="29">
        <f t="shared" si="1181"/>
        <v>1.4081777777777775</v>
      </c>
      <c r="AZ1451" s="29">
        <f t="shared" si="1182"/>
        <v>3.4844444444444393E-2</v>
      </c>
      <c r="BA1451" s="29">
        <f t="shared" si="1183"/>
        <v>0.66151111111111127</v>
      </c>
      <c r="BB1451" s="29">
        <f t="shared" si="1184"/>
        <v>3.2881777777777783</v>
      </c>
      <c r="BC1451" s="29">
        <f t="shared" si="1185"/>
        <v>7.9148444444444452</v>
      </c>
      <c r="BD1451" s="29">
        <f t="shared" si="1186"/>
        <v>61.959822222222215</v>
      </c>
      <c r="BE1451" s="29">
        <f t="shared" si="1186"/>
        <v>0.10453333333333317</v>
      </c>
      <c r="BF1451" s="29">
        <f t="shared" si="1186"/>
        <v>7.2766222222222243</v>
      </c>
      <c r="BG1451" s="29">
        <f t="shared" si="1169"/>
        <v>13.152711111111113</v>
      </c>
      <c r="BH1451" s="29">
        <f t="shared" si="1169"/>
        <v>102.89297777777779</v>
      </c>
      <c r="BI1451" s="29">
        <f t="shared" si="1208"/>
        <v>2.5052252252252254</v>
      </c>
      <c r="BJ1451" s="28">
        <f t="shared" si="1191"/>
        <v>1.5827903288892138</v>
      </c>
      <c r="BK1451" s="28">
        <f t="shared" si="1192"/>
        <v>18.542519409003653</v>
      </c>
      <c r="BL1451" s="28">
        <f t="shared" si="1193"/>
        <v>4.9209778203953844E-3</v>
      </c>
      <c r="BM1451" s="28">
        <f t="shared" si="1194"/>
        <v>-1.4925477567010259</v>
      </c>
      <c r="BN1451" s="28">
        <f t="shared" si="1195"/>
        <v>-6.0148217610206611</v>
      </c>
      <c r="BO1451" s="28">
        <f t="shared" si="1196"/>
        <v>-73.002337131343737</v>
      </c>
      <c r="BP1451" s="28">
        <f t="shared" si="1197"/>
        <v>1.3883746760459089E-2</v>
      </c>
      <c r="BQ1451" s="28">
        <f t="shared" si="1209"/>
        <v>-0.86026841348909722</v>
      </c>
    </row>
    <row r="1452" spans="1:69" x14ac:dyDescent="0.2">
      <c r="A1452" s="1" t="s">
        <v>3870</v>
      </c>
      <c r="B1452" s="8" t="s">
        <v>3995</v>
      </c>
      <c r="C1452" t="s">
        <v>100</v>
      </c>
      <c r="D1452" s="38">
        <v>366</v>
      </c>
      <c r="E1452" s="52" t="s">
        <v>1635</v>
      </c>
      <c r="F1452" s="8" t="s">
        <v>3996</v>
      </c>
      <c r="G1452" s="8">
        <v>229</v>
      </c>
      <c r="H1452" s="8">
        <v>51</v>
      </c>
      <c r="I1452" s="8">
        <v>64</v>
      </c>
      <c r="J1452" s="8">
        <v>8</v>
      </c>
      <c r="K1452" s="8">
        <v>49</v>
      </c>
      <c r="L1452" s="8">
        <v>3</v>
      </c>
      <c r="M1452" s="8">
        <v>12</v>
      </c>
      <c r="N1452" s="8">
        <v>3</v>
      </c>
      <c r="O1452" s="8">
        <v>12</v>
      </c>
      <c r="P1452" s="8">
        <v>9</v>
      </c>
      <c r="Q1452" s="36">
        <f t="shared" si="1210"/>
        <v>178</v>
      </c>
      <c r="R1452" s="36">
        <f t="shared" si="1198"/>
        <v>56</v>
      </c>
      <c r="S1452" s="36">
        <f t="shared" si="1199"/>
        <v>46</v>
      </c>
      <c r="T1452" s="36">
        <f t="shared" si="1200"/>
        <v>9</v>
      </c>
      <c r="U1452" s="36">
        <f t="shared" si="1201"/>
        <v>3</v>
      </c>
      <c r="V1452" s="36">
        <f t="shared" si="1202"/>
        <v>1273</v>
      </c>
      <c r="W1452" s="45">
        <f t="shared" si="1203"/>
        <v>292</v>
      </c>
      <c r="X1452" s="50">
        <f t="shared" si="1204"/>
        <v>4.3595890410958908</v>
      </c>
      <c r="Y1452" s="46">
        <f t="shared" si="1170"/>
        <v>0.4101261962844806</v>
      </c>
      <c r="Z1452" s="46">
        <f t="shared" si="1171"/>
        <v>0.12930427847626227</v>
      </c>
      <c r="AA1452" s="46">
        <f t="shared" si="1172"/>
        <v>1.8484823606680441</v>
      </c>
      <c r="AB1452" s="46">
        <f t="shared" si="1173"/>
        <v>5.5676604428598253</v>
      </c>
      <c r="AC1452" s="46">
        <f t="shared" si="1174"/>
        <v>11.286838525051607</v>
      </c>
      <c r="AD1452" s="46">
        <f t="shared" si="1175"/>
        <v>73.002462938637549</v>
      </c>
      <c r="AE1452" s="46">
        <f t="shared" si="1176"/>
        <v>7.2410395946706876</v>
      </c>
      <c r="AF1452" s="46">
        <f t="shared" si="1177"/>
        <v>85.03018859073002</v>
      </c>
      <c r="AG1452" s="46">
        <f t="shared" si="1178"/>
        <v>50.108943985738428</v>
      </c>
      <c r="AH1452" s="46">
        <f t="shared" si="1211"/>
        <v>33.860515575154821</v>
      </c>
      <c r="AI1452" s="46">
        <f t="shared" si="1205"/>
        <v>0.85650567245680931</v>
      </c>
      <c r="AJ1452" s="47">
        <f t="shared" si="1212"/>
        <v>0.92547591673517327</v>
      </c>
      <c r="AK1452" s="47">
        <f t="shared" si="1213"/>
        <v>58.979474978513935</v>
      </c>
      <c r="AL1452" s="47">
        <f t="shared" si="1214"/>
        <v>-3.2848232391555774</v>
      </c>
      <c r="AM1452" s="47">
        <f t="shared" si="1215"/>
        <v>-145.8429473081753</v>
      </c>
      <c r="AN1452" s="47">
        <f t="shared" si="1216"/>
        <v>-149.16133288054311</v>
      </c>
      <c r="AO1452" s="47">
        <f t="shared" si="1217"/>
        <v>-143.51072458184586</v>
      </c>
      <c r="AP1452" s="47">
        <f t="shared" si="1218"/>
        <v>3.460125607299443E-3</v>
      </c>
      <c r="AQ1452" s="47">
        <f t="shared" si="1206"/>
        <v>-1.3246065065186885</v>
      </c>
      <c r="AR1452" s="1">
        <f t="shared" si="1168"/>
        <v>51</v>
      </c>
      <c r="AS1452" s="1">
        <f t="shared" si="1187"/>
        <v>8</v>
      </c>
      <c r="AT1452" s="1">
        <f t="shared" si="1188"/>
        <v>3</v>
      </c>
      <c r="AU1452" s="1">
        <f t="shared" si="1189"/>
        <v>3</v>
      </c>
      <c r="AV1452" s="1">
        <f t="shared" si="1190"/>
        <v>9</v>
      </c>
      <c r="AW1452" s="27">
        <f t="shared" si="1180"/>
        <v>74</v>
      </c>
      <c r="AX1452" s="41">
        <f t="shared" si="1207"/>
        <v>4.2027027027027026</v>
      </c>
      <c r="AY1452" s="29">
        <f t="shared" si="1181"/>
        <v>0.63568298027757497</v>
      </c>
      <c r="AZ1452" s="29">
        <f t="shared" si="1182"/>
        <v>4.1088385682980247E-2</v>
      </c>
      <c r="BA1452" s="29">
        <f t="shared" si="1183"/>
        <v>1.4464937910883855</v>
      </c>
      <c r="BB1452" s="29">
        <f t="shared" si="1184"/>
        <v>4.8518991964937905</v>
      </c>
      <c r="BC1452" s="29">
        <f t="shared" si="1185"/>
        <v>10.257304601899197</v>
      </c>
      <c r="BD1452" s="29">
        <f t="shared" si="1186"/>
        <v>32.419831994156326</v>
      </c>
      <c r="BE1452" s="29">
        <f t="shared" si="1186"/>
        <v>0.32870708546384197</v>
      </c>
      <c r="BF1452" s="29">
        <f t="shared" si="1186"/>
        <v>4.3394813732651567</v>
      </c>
      <c r="BG1452" s="29">
        <f t="shared" si="1169"/>
        <v>14.555697589481372</v>
      </c>
      <c r="BH1452" s="29">
        <f t="shared" si="1169"/>
        <v>92.315741417092767</v>
      </c>
      <c r="BI1452" s="29">
        <f t="shared" si="1208"/>
        <v>1.9720473898556092</v>
      </c>
      <c r="BJ1452" s="28">
        <f t="shared" si="1191"/>
        <v>1.4042960477960511</v>
      </c>
      <c r="BK1452" s="28">
        <f t="shared" si="1192"/>
        <v>9.3337256442948071</v>
      </c>
      <c r="BL1452" s="28">
        <f t="shared" si="1193"/>
        <v>-2.4059831650882789E-2</v>
      </c>
      <c r="BM1452" s="28">
        <f t="shared" si="1194"/>
        <v>-1.8846039398990229</v>
      </c>
      <c r="BN1452" s="28">
        <f t="shared" si="1195"/>
        <v>-11.577449304729532</v>
      </c>
      <c r="BO1452" s="28">
        <f t="shared" si="1196"/>
        <v>-106.76191803587655</v>
      </c>
      <c r="BP1452" s="28">
        <f t="shared" si="1197"/>
        <v>1.4079147640791476E-2</v>
      </c>
      <c r="BQ1452" s="28">
        <f t="shared" si="1209"/>
        <v>-1.5615788821578629</v>
      </c>
    </row>
    <row r="1453" spans="1:69" x14ac:dyDescent="0.2">
      <c r="A1453" s="1" t="s">
        <v>3870</v>
      </c>
      <c r="B1453" s="8" t="s">
        <v>3997</v>
      </c>
      <c r="C1453" t="s">
        <v>81</v>
      </c>
      <c r="D1453" s="38">
        <v>766</v>
      </c>
      <c r="E1453" s="52" t="s">
        <v>953</v>
      </c>
      <c r="F1453" s="8" t="s">
        <v>3998</v>
      </c>
      <c r="G1453" s="8">
        <v>408</v>
      </c>
      <c r="H1453" s="8">
        <v>120</v>
      </c>
      <c r="I1453" s="8">
        <v>143</v>
      </c>
      <c r="J1453" s="8">
        <v>41</v>
      </c>
      <c r="K1453" s="8">
        <v>104</v>
      </c>
      <c r="L1453" s="8">
        <v>24</v>
      </c>
      <c r="M1453" s="8">
        <v>48</v>
      </c>
      <c r="N1453" s="8">
        <v>19</v>
      </c>
      <c r="O1453" s="8">
        <v>63</v>
      </c>
      <c r="P1453" s="8">
        <v>37</v>
      </c>
      <c r="Q1453" s="36">
        <f t="shared" si="1210"/>
        <v>288</v>
      </c>
      <c r="R1453" s="36">
        <f t="shared" si="1198"/>
        <v>102</v>
      </c>
      <c r="S1453" s="36">
        <f t="shared" si="1199"/>
        <v>80</v>
      </c>
      <c r="T1453" s="36">
        <f t="shared" si="1200"/>
        <v>29</v>
      </c>
      <c r="U1453" s="36">
        <f t="shared" si="1201"/>
        <v>26</v>
      </c>
      <c r="V1453" s="36">
        <f t="shared" si="1202"/>
        <v>2172</v>
      </c>
      <c r="W1453" s="45">
        <f t="shared" si="1203"/>
        <v>525</v>
      </c>
      <c r="X1453" s="50">
        <f t="shared" si="1204"/>
        <v>4.137142857142857</v>
      </c>
      <c r="Y1453" s="46">
        <f t="shared" si="1170"/>
        <v>0.74452244897959208</v>
      </c>
      <c r="Z1453" s="46">
        <f t="shared" si="1171"/>
        <v>1.8808163265306085E-2</v>
      </c>
      <c r="AA1453" s="46">
        <f t="shared" si="1172"/>
        <v>1.2930938775510201</v>
      </c>
      <c r="AB1453" s="46">
        <f t="shared" si="1173"/>
        <v>4.5673795918367341</v>
      </c>
      <c r="AC1453" s="46">
        <f t="shared" si="1174"/>
        <v>9.8416653061224473</v>
      </c>
      <c r="AD1453" s="46">
        <f t="shared" si="1175"/>
        <v>214.42246530612252</v>
      </c>
      <c r="AE1453" s="46">
        <f t="shared" si="1176"/>
        <v>1.9184326530612208</v>
      </c>
      <c r="AF1453" s="46">
        <f t="shared" si="1177"/>
        <v>103.44751020408161</v>
      </c>
      <c r="AG1453" s="46">
        <f t="shared" si="1178"/>
        <v>132.45400816326529</v>
      </c>
      <c r="AH1453" s="46">
        <f t="shared" si="1211"/>
        <v>255.88329795918364</v>
      </c>
      <c r="AI1453" s="46">
        <f t="shared" si="1205"/>
        <v>1.3513849509269356</v>
      </c>
      <c r="AJ1453" s="47">
        <f t="shared" si="1212"/>
        <v>1.1624908390722637</v>
      </c>
      <c r="AK1453" s="47">
        <f t="shared" si="1213"/>
        <v>117.77159752738922</v>
      </c>
      <c r="AL1453" s="47">
        <f t="shared" si="1214"/>
        <v>-0.16747544228602029</v>
      </c>
      <c r="AM1453" s="47">
        <f t="shared" si="1215"/>
        <v>-74.880106379571345</v>
      </c>
      <c r="AN1453" s="47">
        <f t="shared" si="1216"/>
        <v>-180.18973268466968</v>
      </c>
      <c r="AO1453" s="47">
        <f t="shared" si="1217"/>
        <v>-510.98437198600925</v>
      </c>
      <c r="AP1453" s="47">
        <f t="shared" si="1218"/>
        <v>1.9156948316377913E-3</v>
      </c>
      <c r="AQ1453" s="47">
        <f t="shared" si="1206"/>
        <v>-1.2422324840055983</v>
      </c>
      <c r="AR1453" s="1">
        <f t="shared" si="1168"/>
        <v>120</v>
      </c>
      <c r="AS1453" s="1">
        <f t="shared" si="1187"/>
        <v>41</v>
      </c>
      <c r="AT1453" s="1">
        <f t="shared" si="1188"/>
        <v>24</v>
      </c>
      <c r="AU1453" s="1">
        <f t="shared" si="1189"/>
        <v>19</v>
      </c>
      <c r="AV1453" s="1">
        <f t="shared" si="1190"/>
        <v>37</v>
      </c>
      <c r="AW1453" s="27">
        <f t="shared" si="1180"/>
        <v>241</v>
      </c>
      <c r="AX1453" s="41">
        <f t="shared" si="1207"/>
        <v>3.7800829875518671</v>
      </c>
      <c r="AY1453" s="29">
        <f t="shared" si="1181"/>
        <v>1.4881975172603781</v>
      </c>
      <c r="AZ1453" s="29">
        <f t="shared" si="1182"/>
        <v>4.8363492364112234E-2</v>
      </c>
      <c r="BA1453" s="29">
        <f t="shared" si="1183"/>
        <v>0.60852946746784642</v>
      </c>
      <c r="BB1453" s="29">
        <f t="shared" si="1184"/>
        <v>3.1686954425715808</v>
      </c>
      <c r="BC1453" s="29">
        <f t="shared" si="1185"/>
        <v>7.728861417675315</v>
      </c>
      <c r="BD1453" s="29">
        <f t="shared" si="1186"/>
        <v>178.58370207124537</v>
      </c>
      <c r="BE1453" s="29">
        <f t="shared" si="1186"/>
        <v>1.9829031869286016</v>
      </c>
      <c r="BF1453" s="29">
        <f t="shared" si="1186"/>
        <v>14.604707219228313</v>
      </c>
      <c r="BG1453" s="29">
        <f t="shared" si="1169"/>
        <v>60.205213408860033</v>
      </c>
      <c r="BH1453" s="29">
        <f t="shared" si="1169"/>
        <v>285.96787245398667</v>
      </c>
      <c r="BI1453" s="29">
        <f t="shared" si="1208"/>
        <v>2.2556016597510373</v>
      </c>
      <c r="BJ1453" s="28">
        <f t="shared" si="1191"/>
        <v>1.5018660591913773</v>
      </c>
      <c r="BK1453" s="28">
        <f t="shared" si="1192"/>
        <v>64.309998778100606</v>
      </c>
      <c r="BL1453" s="28">
        <f t="shared" si="1193"/>
        <v>0.12872613494232368</v>
      </c>
      <c r="BM1453" s="28">
        <f t="shared" si="1194"/>
        <v>-3.3631021103961714</v>
      </c>
      <c r="BN1453" s="28">
        <f t="shared" si="1195"/>
        <v>-31.635939880326834</v>
      </c>
      <c r="BO1453" s="28">
        <f t="shared" si="1196"/>
        <v>-234.68287299129858</v>
      </c>
      <c r="BP1453" s="28">
        <f t="shared" si="1197"/>
        <v>4.2015341701534172E-3</v>
      </c>
      <c r="BQ1453" s="28">
        <f t="shared" si="1209"/>
        <v>-0.86233627626610632</v>
      </c>
    </row>
    <row r="1454" spans="1:69" x14ac:dyDescent="0.2">
      <c r="A1454" s="1" t="s">
        <v>3870</v>
      </c>
      <c r="B1454" s="8" t="s">
        <v>3999</v>
      </c>
      <c r="C1454" t="s">
        <v>294</v>
      </c>
      <c r="D1454" s="38">
        <v>717</v>
      </c>
      <c r="E1454" s="52" t="s">
        <v>1661</v>
      </c>
      <c r="F1454" s="8" t="s">
        <v>4000</v>
      </c>
      <c r="G1454" s="8">
        <v>578</v>
      </c>
      <c r="H1454" s="8">
        <v>59</v>
      </c>
      <c r="I1454" s="8">
        <v>94</v>
      </c>
      <c r="J1454" s="8">
        <v>9</v>
      </c>
      <c r="K1454" s="8">
        <v>24</v>
      </c>
      <c r="L1454" s="8">
        <v>1</v>
      </c>
      <c r="M1454" s="8">
        <v>9</v>
      </c>
      <c r="N1454" s="8">
        <v>2</v>
      </c>
      <c r="O1454" s="8">
        <v>12</v>
      </c>
      <c r="P1454" s="8">
        <v>7</v>
      </c>
      <c r="Q1454" s="36">
        <f t="shared" si="1210"/>
        <v>519</v>
      </c>
      <c r="R1454" s="36">
        <f t="shared" si="1198"/>
        <v>85</v>
      </c>
      <c r="S1454" s="36">
        <f t="shared" si="1199"/>
        <v>23</v>
      </c>
      <c r="T1454" s="36">
        <f t="shared" si="1200"/>
        <v>7</v>
      </c>
      <c r="U1454" s="36">
        <f t="shared" si="1201"/>
        <v>5</v>
      </c>
      <c r="V1454" s="36">
        <f t="shared" si="1202"/>
        <v>3023</v>
      </c>
      <c r="W1454" s="45">
        <f t="shared" si="1203"/>
        <v>639</v>
      </c>
      <c r="X1454" s="50">
        <f t="shared" si="1204"/>
        <v>4.7308294209702657</v>
      </c>
      <c r="Y1454" s="46">
        <f t="shared" si="1170"/>
        <v>7.2452800615202428E-2</v>
      </c>
      <c r="Z1454" s="46">
        <f t="shared" si="1171"/>
        <v>0.53411164255573385</v>
      </c>
      <c r="AA1454" s="46">
        <f t="shared" si="1172"/>
        <v>2.9957704844962652</v>
      </c>
      <c r="AB1454" s="46">
        <f t="shared" si="1173"/>
        <v>7.457429326436797</v>
      </c>
      <c r="AC1454" s="46">
        <f t="shared" si="1174"/>
        <v>13.919088168377328</v>
      </c>
      <c r="AD1454" s="46">
        <f t="shared" si="1175"/>
        <v>37.603003519290063</v>
      </c>
      <c r="AE1454" s="46">
        <f t="shared" si="1176"/>
        <v>45.399489617237379</v>
      </c>
      <c r="AF1454" s="46">
        <f t="shared" si="1177"/>
        <v>68.902721143414098</v>
      </c>
      <c r="AG1454" s="46">
        <f t="shared" si="1178"/>
        <v>52.202005285057581</v>
      </c>
      <c r="AH1454" s="46">
        <f t="shared" si="1211"/>
        <v>69.595440841886642</v>
      </c>
      <c r="AI1454" s="46">
        <f t="shared" si="1205"/>
        <v>0.42900103512051063</v>
      </c>
      <c r="AJ1454" s="47">
        <f t="shared" si="1212"/>
        <v>0.65498170594338789</v>
      </c>
      <c r="AK1454" s="47">
        <f t="shared" si="1213"/>
        <v>36.021568039079845</v>
      </c>
      <c r="AL1454" s="47">
        <f t="shared" si="1214"/>
        <v>-118.08085328403233</v>
      </c>
      <c r="AM1454" s="47">
        <f t="shared" si="1215"/>
        <v>-424.4271255807916</v>
      </c>
      <c r="AN1454" s="47">
        <f t="shared" si="1216"/>
        <v>-507.33432814487776</v>
      </c>
      <c r="AO1454" s="47">
        <f t="shared" si="1217"/>
        <v>-924.05681203717052</v>
      </c>
      <c r="AP1454" s="47">
        <f t="shared" si="1218"/>
        <v>1.5723193063094541E-3</v>
      </c>
      <c r="AQ1454" s="47">
        <f t="shared" si="1206"/>
        <v>-3.046962286713236</v>
      </c>
      <c r="AR1454" s="1">
        <f t="shared" si="1168"/>
        <v>59</v>
      </c>
      <c r="AS1454" s="1">
        <f t="shared" si="1187"/>
        <v>9</v>
      </c>
      <c r="AT1454" s="1">
        <f t="shared" si="1188"/>
        <v>1</v>
      </c>
      <c r="AU1454" s="1">
        <f t="shared" si="1189"/>
        <v>2</v>
      </c>
      <c r="AV1454" s="1">
        <f t="shared" si="1190"/>
        <v>7</v>
      </c>
      <c r="AW1454" s="27">
        <f t="shared" si="1180"/>
        <v>78</v>
      </c>
      <c r="AX1454" s="41">
        <f t="shared" si="1207"/>
        <v>4.4230769230769234</v>
      </c>
      <c r="AY1454" s="29">
        <f t="shared" si="1181"/>
        <v>0.33284023668639023</v>
      </c>
      <c r="AZ1454" s="29">
        <f t="shared" si="1182"/>
        <v>0.17899408284023691</v>
      </c>
      <c r="BA1454" s="29">
        <f t="shared" si="1183"/>
        <v>2.0251479289940835</v>
      </c>
      <c r="BB1454" s="29">
        <f t="shared" si="1184"/>
        <v>5.8713017751479306</v>
      </c>
      <c r="BC1454" s="29">
        <f t="shared" si="1185"/>
        <v>11.717455621301777</v>
      </c>
      <c r="BD1454" s="29">
        <f t="shared" si="1186"/>
        <v>19.637573964497022</v>
      </c>
      <c r="BE1454" s="29">
        <f t="shared" si="1186"/>
        <v>1.6109467455621322</v>
      </c>
      <c r="BF1454" s="29">
        <f t="shared" si="1186"/>
        <v>2.0251479289940835</v>
      </c>
      <c r="BG1454" s="29">
        <f t="shared" si="1169"/>
        <v>11.742603550295861</v>
      </c>
      <c r="BH1454" s="29">
        <f t="shared" si="1169"/>
        <v>82.022189349112438</v>
      </c>
      <c r="BI1454" s="29">
        <f t="shared" si="1208"/>
        <v>1.51998001998002</v>
      </c>
      <c r="BJ1454" s="28">
        <f t="shared" si="1191"/>
        <v>1.2328746975990788</v>
      </c>
      <c r="BK1454" s="28">
        <f t="shared" si="1192"/>
        <v>6.0457324810470991</v>
      </c>
      <c r="BL1454" s="28">
        <f t="shared" si="1193"/>
        <v>-0.36370033592197593</v>
      </c>
      <c r="BM1454" s="28">
        <f t="shared" si="1194"/>
        <v>-1.5379007526050432</v>
      </c>
      <c r="BN1454" s="28">
        <f t="shared" si="1195"/>
        <v>-15.183600951044687</v>
      </c>
      <c r="BO1454" s="28">
        <f t="shared" si="1196"/>
        <v>-149.82738415577703</v>
      </c>
      <c r="BP1454" s="28">
        <f t="shared" si="1197"/>
        <v>1.3328776486671223E-2</v>
      </c>
      <c r="BQ1454" s="28">
        <f t="shared" si="1209"/>
        <v>-2.1441583372719628</v>
      </c>
    </row>
    <row r="1455" spans="1:69" x14ac:dyDescent="0.2">
      <c r="A1455" s="1" t="s">
        <v>3870</v>
      </c>
      <c r="B1455" s="8" t="s">
        <v>4001</v>
      </c>
      <c r="C1455" t="s">
        <v>18</v>
      </c>
      <c r="D1455" s="38">
        <v>1.64</v>
      </c>
      <c r="E1455" s="52" t="s">
        <v>4002</v>
      </c>
      <c r="F1455" s="8" t="s">
        <v>4003</v>
      </c>
      <c r="G1455" s="8">
        <v>1141</v>
      </c>
      <c r="H1455" s="8">
        <v>71</v>
      </c>
      <c r="I1455" s="8">
        <v>271</v>
      </c>
      <c r="J1455" s="8">
        <v>27</v>
      </c>
      <c r="K1455" s="8">
        <v>114</v>
      </c>
      <c r="L1455" s="8">
        <v>14</v>
      </c>
      <c r="M1455" s="8">
        <v>50</v>
      </c>
      <c r="N1455" s="8">
        <v>18</v>
      </c>
      <c r="O1455" s="8">
        <v>64</v>
      </c>
      <c r="P1455" s="8">
        <v>25</v>
      </c>
      <c r="Q1455" s="36">
        <f t="shared" si="1210"/>
        <v>1070</v>
      </c>
      <c r="R1455" s="36">
        <f t="shared" si="1198"/>
        <v>244</v>
      </c>
      <c r="S1455" s="36">
        <f t="shared" si="1199"/>
        <v>100</v>
      </c>
      <c r="T1455" s="36">
        <f t="shared" si="1200"/>
        <v>32</v>
      </c>
      <c r="U1455" s="36">
        <f t="shared" si="1201"/>
        <v>39</v>
      </c>
      <c r="V1455" s="36">
        <f t="shared" si="1202"/>
        <v>6729</v>
      </c>
      <c r="W1455" s="45">
        <f t="shared" si="1203"/>
        <v>1485</v>
      </c>
      <c r="X1455" s="50">
        <f t="shared" si="1204"/>
        <v>4.531313131313131</v>
      </c>
      <c r="Y1455" s="46">
        <f t="shared" si="1170"/>
        <v>0.21966738087950241</v>
      </c>
      <c r="Z1455" s="46">
        <f t="shared" si="1171"/>
        <v>0.28229364350576436</v>
      </c>
      <c r="AA1455" s="46">
        <f t="shared" si="1172"/>
        <v>2.3449199061320263</v>
      </c>
      <c r="AB1455" s="46">
        <f t="shared" si="1173"/>
        <v>6.4075461687582882</v>
      </c>
      <c r="AC1455" s="46">
        <f t="shared" si="1174"/>
        <v>12.470172431384549</v>
      </c>
      <c r="AD1455" s="46">
        <f t="shared" si="1175"/>
        <v>235.04409754106757</v>
      </c>
      <c r="AE1455" s="46">
        <f t="shared" si="1176"/>
        <v>68.8796490154065</v>
      </c>
      <c r="AF1455" s="46">
        <f t="shared" si="1177"/>
        <v>234.49199061320263</v>
      </c>
      <c r="AG1455" s="46">
        <f t="shared" si="1178"/>
        <v>205.04147740026522</v>
      </c>
      <c r="AH1455" s="46">
        <f t="shared" si="1211"/>
        <v>486.33672482399743</v>
      </c>
      <c r="AI1455" s="46">
        <f t="shared" si="1205"/>
        <v>0.82870211549456829</v>
      </c>
      <c r="AJ1455" s="47">
        <f t="shared" si="1212"/>
        <v>0.91033077257366635</v>
      </c>
      <c r="AK1455" s="47">
        <f t="shared" si="1213"/>
        <v>146.02743751893777</v>
      </c>
      <c r="AL1455" s="47">
        <f t="shared" si="1214"/>
        <v>-48.511399503534903</v>
      </c>
      <c r="AM1455" s="47">
        <f t="shared" si="1215"/>
        <v>-475.98618596304789</v>
      </c>
      <c r="AN1455" s="47">
        <f t="shared" si="1216"/>
        <v>-688.00235252621212</v>
      </c>
      <c r="AO1455" s="47">
        <f t="shared" si="1217"/>
        <v>-2276.5417737264447</v>
      </c>
      <c r="AP1455" s="47">
        <f t="shared" si="1218"/>
        <v>6.7476321945208323E-4</v>
      </c>
      <c r="AQ1455" s="47">
        <f t="shared" si="1206"/>
        <v>-2.2557430743336648</v>
      </c>
      <c r="AR1455" s="1">
        <f t="shared" si="1168"/>
        <v>71</v>
      </c>
      <c r="AS1455" s="1">
        <f t="shared" si="1187"/>
        <v>27</v>
      </c>
      <c r="AT1455" s="1">
        <f t="shared" si="1188"/>
        <v>14</v>
      </c>
      <c r="AU1455" s="1">
        <f t="shared" si="1189"/>
        <v>18</v>
      </c>
      <c r="AV1455" s="1">
        <f t="shared" si="1190"/>
        <v>25</v>
      </c>
      <c r="AW1455" s="27">
        <f t="shared" si="1180"/>
        <v>155</v>
      </c>
      <c r="AX1455" s="41">
        <f t="shared" si="1207"/>
        <v>3.6516129032258067</v>
      </c>
      <c r="AY1455" s="29">
        <f t="shared" si="1181"/>
        <v>1.8181477627471379</v>
      </c>
      <c r="AZ1455" s="29">
        <f t="shared" si="1182"/>
        <v>0.12137356919875114</v>
      </c>
      <c r="BA1455" s="29">
        <f t="shared" si="1183"/>
        <v>0.42459937565036449</v>
      </c>
      <c r="BB1455" s="29">
        <f t="shared" si="1184"/>
        <v>2.7278251821019777</v>
      </c>
      <c r="BC1455" s="29">
        <f t="shared" si="1185"/>
        <v>7.0310509885535915</v>
      </c>
      <c r="BD1455" s="29">
        <f t="shared" si="1186"/>
        <v>129.0884911550468</v>
      </c>
      <c r="BE1455" s="29">
        <f t="shared" si="1186"/>
        <v>3.2770863683662808</v>
      </c>
      <c r="BF1455" s="29">
        <f t="shared" si="1186"/>
        <v>5.9443912591051031</v>
      </c>
      <c r="BG1455" s="29">
        <f t="shared" si="1169"/>
        <v>49.100853277835597</v>
      </c>
      <c r="BH1455" s="29">
        <f t="shared" si="1169"/>
        <v>175.7762747138398</v>
      </c>
      <c r="BI1455" s="29">
        <f t="shared" si="1208"/>
        <v>2.3583577712609975</v>
      </c>
      <c r="BJ1455" s="28">
        <f t="shared" si="1191"/>
        <v>1.5356945566293441</v>
      </c>
      <c r="BK1455" s="28">
        <f t="shared" si="1192"/>
        <v>48.060421781226374</v>
      </c>
      <c r="BL1455" s="28">
        <f t="shared" si="1193"/>
        <v>0.31523571423623636</v>
      </c>
      <c r="BM1455" s="28">
        <f t="shared" si="1194"/>
        <v>-1.0695042823630312</v>
      </c>
      <c r="BN1455" s="28">
        <f t="shared" si="1195"/>
        <v>-22.391478554487051</v>
      </c>
      <c r="BO1455" s="28">
        <f t="shared" si="1196"/>
        <v>-128.69327267002154</v>
      </c>
      <c r="BP1455" s="28">
        <f t="shared" si="1197"/>
        <v>6.5783889313301078E-3</v>
      </c>
      <c r="BQ1455" s="28">
        <f t="shared" si="1209"/>
        <v>-0.68269598046720981</v>
      </c>
    </row>
    <row r="1456" spans="1:69" x14ac:dyDescent="0.2">
      <c r="A1456" s="1" t="s">
        <v>3870</v>
      </c>
      <c r="B1456" s="8" t="s">
        <v>3945</v>
      </c>
      <c r="C1456" t="s">
        <v>18</v>
      </c>
      <c r="D1456" s="38">
        <v>3.4380000000000002</v>
      </c>
      <c r="E1456" s="52" t="s">
        <v>4004</v>
      </c>
      <c r="F1456" s="8" t="s">
        <v>4005</v>
      </c>
      <c r="G1456" s="8">
        <v>2442</v>
      </c>
      <c r="H1456" s="8">
        <v>648</v>
      </c>
      <c r="I1456" s="8">
        <v>553</v>
      </c>
      <c r="J1456" s="8">
        <v>110</v>
      </c>
      <c r="K1456" s="8">
        <v>254</v>
      </c>
      <c r="L1456" s="8">
        <v>41</v>
      </c>
      <c r="M1456" s="8">
        <v>85</v>
      </c>
      <c r="N1456" s="8">
        <v>31</v>
      </c>
      <c r="O1456" s="8">
        <v>104</v>
      </c>
      <c r="P1456" s="8">
        <v>44</v>
      </c>
      <c r="Q1456" s="36">
        <f t="shared" si="1210"/>
        <v>1794</v>
      </c>
      <c r="R1456" s="36">
        <f t="shared" si="1198"/>
        <v>443</v>
      </c>
      <c r="S1456" s="36">
        <f t="shared" si="1199"/>
        <v>213</v>
      </c>
      <c r="T1456" s="36">
        <f t="shared" si="1200"/>
        <v>54</v>
      </c>
      <c r="U1456" s="36">
        <f t="shared" si="1201"/>
        <v>60</v>
      </c>
      <c r="V1456" s="36">
        <f t="shared" si="1202"/>
        <v>11549</v>
      </c>
      <c r="W1456" s="45">
        <f t="shared" si="1203"/>
        <v>2564</v>
      </c>
      <c r="X1456" s="50">
        <f t="shared" si="1204"/>
        <v>4.504290171606864</v>
      </c>
      <c r="Y1456" s="46">
        <f t="shared" si="1170"/>
        <v>0.24572823396555238</v>
      </c>
      <c r="Z1456" s="46">
        <f t="shared" si="1171"/>
        <v>0.25430857717928029</v>
      </c>
      <c r="AA1456" s="46">
        <f t="shared" si="1172"/>
        <v>2.2628889203930083</v>
      </c>
      <c r="AB1456" s="46">
        <f t="shared" si="1173"/>
        <v>6.2714692636067362</v>
      </c>
      <c r="AC1456" s="46">
        <f t="shared" si="1174"/>
        <v>12.280049606820464</v>
      </c>
      <c r="AD1456" s="46">
        <f t="shared" si="1175"/>
        <v>440.83645173420098</v>
      </c>
      <c r="AE1456" s="46">
        <f t="shared" si="1176"/>
        <v>112.65869969042117</v>
      </c>
      <c r="AF1456" s="46">
        <f t="shared" si="1177"/>
        <v>481.99534004371077</v>
      </c>
      <c r="AG1456" s="46">
        <f t="shared" si="1178"/>
        <v>338.65934023476376</v>
      </c>
      <c r="AH1456" s="46">
        <f t="shared" si="1211"/>
        <v>736.80297640922788</v>
      </c>
      <c r="AI1456" s="46">
        <f t="shared" si="1205"/>
        <v>0.82362575423812889</v>
      </c>
      <c r="AJ1456" s="47">
        <f t="shared" si="1212"/>
        <v>0.90753829353814541</v>
      </c>
      <c r="AK1456" s="47">
        <f t="shared" si="1213"/>
        <v>292.35474734506488</v>
      </c>
      <c r="AL1456" s="47">
        <f t="shared" si="1214"/>
        <v>-76.00643465613723</v>
      </c>
      <c r="AM1456" s="47">
        <f t="shared" si="1215"/>
        <v>-970.01752389351532</v>
      </c>
      <c r="AN1456" s="47">
        <f t="shared" si="1216"/>
        <v>-1134.6262571304385</v>
      </c>
      <c r="AO1456" s="47">
        <f t="shared" si="1217"/>
        <v>-3454.2721791473687</v>
      </c>
      <c r="AP1456" s="47">
        <f t="shared" si="1218"/>
        <v>3.9047235276039891E-4</v>
      </c>
      <c r="AQ1456" s="47">
        <f t="shared" si="1206"/>
        <v>-2.0861249590940401</v>
      </c>
      <c r="AR1456" s="1">
        <f t="shared" ref="AR1456:AR1519" si="1219">H1456</f>
        <v>648</v>
      </c>
      <c r="AS1456" s="1">
        <f t="shared" si="1187"/>
        <v>110</v>
      </c>
      <c r="AT1456" s="1">
        <f t="shared" si="1188"/>
        <v>41</v>
      </c>
      <c r="AU1456" s="1">
        <f t="shared" si="1189"/>
        <v>31</v>
      </c>
      <c r="AV1456" s="1">
        <f t="shared" si="1190"/>
        <v>44</v>
      </c>
      <c r="AW1456" s="27">
        <f t="shared" si="1180"/>
        <v>874</v>
      </c>
      <c r="AX1456" s="41">
        <f t="shared" si="1207"/>
        <v>4.47254004576659</v>
      </c>
      <c r="AY1456" s="29">
        <f t="shared" si="1181"/>
        <v>0.27821400331991092</v>
      </c>
      <c r="AZ1456" s="29">
        <f t="shared" si="1182"/>
        <v>0.22329409485309101</v>
      </c>
      <c r="BA1456" s="29">
        <f t="shared" si="1183"/>
        <v>2.1683741863862709</v>
      </c>
      <c r="BB1456" s="29">
        <f t="shared" si="1184"/>
        <v>6.113454277919451</v>
      </c>
      <c r="BC1456" s="29">
        <f t="shared" si="1185"/>
        <v>12.058534369452632</v>
      </c>
      <c r="BD1456" s="29">
        <f t="shared" si="1186"/>
        <v>180.28267415130227</v>
      </c>
      <c r="BE1456" s="29">
        <f t="shared" si="1186"/>
        <v>24.562350433840013</v>
      </c>
      <c r="BF1456" s="29">
        <f t="shared" si="1186"/>
        <v>88.903341641837102</v>
      </c>
      <c r="BG1456" s="29">
        <f t="shared" si="1169"/>
        <v>189.51708261550297</v>
      </c>
      <c r="BH1456" s="29">
        <f t="shared" si="1169"/>
        <v>530.57551225591578</v>
      </c>
      <c r="BI1456" s="29">
        <f t="shared" si="1208"/>
        <v>1.1613298523463895</v>
      </c>
      <c r="BJ1456" s="28">
        <f t="shared" si="1191"/>
        <v>1.0776501530396538</v>
      </c>
      <c r="BK1456" s="28">
        <f t="shared" si="1192"/>
        <v>75.981891260555898</v>
      </c>
      <c r="BL1456" s="28">
        <f t="shared" si="1193"/>
        <v>-9.2741722417721544</v>
      </c>
      <c r="BM1456" s="28">
        <f t="shared" si="1194"/>
        <v>-104.60484848209651</v>
      </c>
      <c r="BN1456" s="28">
        <f t="shared" si="1195"/>
        <v>-374.4193731057016</v>
      </c>
      <c r="BO1456" s="28">
        <f t="shared" si="1196"/>
        <v>-1472.1805647911308</v>
      </c>
      <c r="BP1456" s="28">
        <f t="shared" si="1197"/>
        <v>1.1481026093718802E-3</v>
      </c>
      <c r="BQ1456" s="28">
        <f t="shared" si="1209"/>
        <v>-2.1635960003898385</v>
      </c>
    </row>
    <row r="1457" spans="1:69" x14ac:dyDescent="0.2">
      <c r="A1457" s="1" t="s">
        <v>3870</v>
      </c>
      <c r="B1457" s="8" t="s">
        <v>4006</v>
      </c>
      <c r="C1457" t="s">
        <v>34</v>
      </c>
      <c r="D1457" s="38">
        <v>5.3280000000000003</v>
      </c>
      <c r="E1457" s="52" t="s">
        <v>3275</v>
      </c>
      <c r="F1457" s="8" t="s">
        <v>4007</v>
      </c>
      <c r="G1457" s="8">
        <v>4065</v>
      </c>
      <c r="H1457" s="8">
        <v>654</v>
      </c>
      <c r="I1457" s="8">
        <v>735</v>
      </c>
      <c r="J1457" s="8">
        <v>89</v>
      </c>
      <c r="K1457" s="8">
        <v>287</v>
      </c>
      <c r="L1457" s="8">
        <v>48</v>
      </c>
      <c r="M1457" s="8">
        <v>99</v>
      </c>
      <c r="N1457" s="8">
        <v>39</v>
      </c>
      <c r="O1457" s="8">
        <v>142</v>
      </c>
      <c r="P1457" s="8">
        <v>76</v>
      </c>
      <c r="Q1457" s="36">
        <f t="shared" si="1210"/>
        <v>3411</v>
      </c>
      <c r="R1457" s="36">
        <f t="shared" si="1198"/>
        <v>646</v>
      </c>
      <c r="S1457" s="36">
        <f t="shared" si="1199"/>
        <v>239</v>
      </c>
      <c r="T1457" s="36">
        <f t="shared" si="1200"/>
        <v>60</v>
      </c>
      <c r="U1457" s="36">
        <f t="shared" si="1201"/>
        <v>66</v>
      </c>
      <c r="V1457" s="36">
        <f t="shared" si="1202"/>
        <v>20542</v>
      </c>
      <c r="W1457" s="45">
        <f t="shared" si="1203"/>
        <v>4422</v>
      </c>
      <c r="X1457" s="50">
        <f t="shared" si="1204"/>
        <v>4.6454093170511079</v>
      </c>
      <c r="Y1457" s="46">
        <f t="shared" si="1170"/>
        <v>0.12573455243416171</v>
      </c>
      <c r="Z1457" s="46">
        <f t="shared" si="1171"/>
        <v>0.41655318653637757</v>
      </c>
      <c r="AA1457" s="46">
        <f t="shared" si="1172"/>
        <v>2.7073718206385933</v>
      </c>
      <c r="AB1457" s="46">
        <f t="shared" si="1173"/>
        <v>6.9981904547408096</v>
      </c>
      <c r="AC1457" s="46">
        <f t="shared" si="1174"/>
        <v>13.289009088843025</v>
      </c>
      <c r="AD1457" s="46">
        <f t="shared" si="1175"/>
        <v>428.88055835292556</v>
      </c>
      <c r="AE1457" s="46">
        <f t="shared" si="1176"/>
        <v>269.09335850249994</v>
      </c>
      <c r="AF1457" s="46">
        <f t="shared" si="1177"/>
        <v>647.06186513262378</v>
      </c>
      <c r="AG1457" s="46">
        <f t="shared" si="1178"/>
        <v>419.89142728444858</v>
      </c>
      <c r="AH1457" s="46">
        <f t="shared" si="1211"/>
        <v>877.07459986363972</v>
      </c>
      <c r="AI1457" s="46">
        <f t="shared" si="1205"/>
        <v>0.59760276162319326</v>
      </c>
      <c r="AJ1457" s="47">
        <f t="shared" si="1212"/>
        <v>0.77304770979752169</v>
      </c>
      <c r="AK1457" s="47">
        <f t="shared" si="1213"/>
        <v>329.18859936632271</v>
      </c>
      <c r="AL1457" s="47">
        <f t="shared" si="1214"/>
        <v>-375.94067422211833</v>
      </c>
      <c r="AM1457" s="47">
        <f t="shared" si="1215"/>
        <v>-2304.6281577509553</v>
      </c>
      <c r="AN1457" s="47">
        <f t="shared" si="1216"/>
        <v>-2404.4236613119447</v>
      </c>
      <c r="AO1457" s="47">
        <f t="shared" si="1217"/>
        <v>-6920.9217591631332</v>
      </c>
      <c r="AP1457" s="47">
        <f t="shared" si="1218"/>
        <v>2.262955188165082E-4</v>
      </c>
      <c r="AQ1457" s="47">
        <f t="shared" si="1206"/>
        <v>-2.6423906897421832</v>
      </c>
      <c r="AR1457" s="1">
        <f t="shared" si="1219"/>
        <v>654</v>
      </c>
      <c r="AS1457" s="1">
        <f t="shared" si="1187"/>
        <v>89</v>
      </c>
      <c r="AT1457" s="1">
        <f t="shared" si="1188"/>
        <v>48</v>
      </c>
      <c r="AU1457" s="1">
        <f t="shared" si="1189"/>
        <v>39</v>
      </c>
      <c r="AV1457" s="1">
        <f t="shared" si="1190"/>
        <v>76</v>
      </c>
      <c r="AW1457" s="27">
        <f t="shared" si="1180"/>
        <v>906</v>
      </c>
      <c r="AX1457" s="41">
        <f t="shared" si="1207"/>
        <v>4.3311258278145699</v>
      </c>
      <c r="AY1457" s="29">
        <f t="shared" si="1181"/>
        <v>0.4473926582167444</v>
      </c>
      <c r="AZ1457" s="29">
        <f t="shared" si="1182"/>
        <v>0.10964431384588419</v>
      </c>
      <c r="BA1457" s="29">
        <f t="shared" si="1183"/>
        <v>1.771895969475024</v>
      </c>
      <c r="BB1457" s="29">
        <f t="shared" si="1184"/>
        <v>5.4341476251041634</v>
      </c>
      <c r="BC1457" s="29">
        <f t="shared" si="1185"/>
        <v>11.096399280733303</v>
      </c>
      <c r="BD1457" s="29">
        <f t="shared" si="1186"/>
        <v>292.59479847375081</v>
      </c>
      <c r="BE1457" s="29">
        <f t="shared" si="1186"/>
        <v>9.758343932283692</v>
      </c>
      <c r="BF1457" s="29">
        <f t="shared" si="1186"/>
        <v>85.051006534801161</v>
      </c>
      <c r="BG1457" s="29">
        <f t="shared" si="1169"/>
        <v>211.93175737906236</v>
      </c>
      <c r="BH1457" s="29">
        <f t="shared" si="1169"/>
        <v>843.32634533573105</v>
      </c>
      <c r="BI1457" s="29">
        <f t="shared" si="1208"/>
        <v>1.5941019355310817</v>
      </c>
      <c r="BJ1457" s="28">
        <f t="shared" si="1191"/>
        <v>1.2625774968417114</v>
      </c>
      <c r="BK1457" s="28">
        <f t="shared" si="1192"/>
        <v>97.238196246511919</v>
      </c>
      <c r="BL1457" s="28">
        <f t="shared" si="1193"/>
        <v>-1.6054435664834967</v>
      </c>
      <c r="BM1457" s="28">
        <f t="shared" si="1194"/>
        <v>-56.250247038976397</v>
      </c>
      <c r="BN1457" s="28">
        <f t="shared" si="1195"/>
        <v>-245.46389537025101</v>
      </c>
      <c r="BO1457" s="28">
        <f t="shared" si="1196"/>
        <v>-1395.7658616567433</v>
      </c>
      <c r="BP1457" s="28">
        <f t="shared" si="1197"/>
        <v>1.1074170048403658E-3</v>
      </c>
      <c r="BQ1457" s="28">
        <f t="shared" si="1209"/>
        <v>-1.7739128853415926</v>
      </c>
    </row>
    <row r="1458" spans="1:69" x14ac:dyDescent="0.2">
      <c r="A1458" s="1" t="s">
        <v>3870</v>
      </c>
      <c r="B1458" s="8" t="s">
        <v>4008</v>
      </c>
      <c r="C1458" t="s">
        <v>76</v>
      </c>
      <c r="D1458" s="38">
        <v>531</v>
      </c>
      <c r="E1458" s="52" t="s">
        <v>4009</v>
      </c>
      <c r="F1458" s="8" t="s">
        <v>4010</v>
      </c>
      <c r="G1458" s="8">
        <v>236</v>
      </c>
      <c r="H1458" s="8">
        <v>44</v>
      </c>
      <c r="I1458" s="8">
        <v>95</v>
      </c>
      <c r="J1458" s="8">
        <v>25</v>
      </c>
      <c r="K1458" s="8">
        <v>77</v>
      </c>
      <c r="L1458" s="8">
        <v>27</v>
      </c>
      <c r="M1458" s="8">
        <v>40</v>
      </c>
      <c r="N1458" s="8">
        <v>27</v>
      </c>
      <c r="O1458" s="8">
        <v>83</v>
      </c>
      <c r="P1458" s="8">
        <v>64</v>
      </c>
      <c r="Q1458" s="36">
        <f t="shared" si="1210"/>
        <v>192</v>
      </c>
      <c r="R1458" s="36">
        <f t="shared" si="1198"/>
        <v>70</v>
      </c>
      <c r="S1458" s="36">
        <f t="shared" si="1199"/>
        <v>50</v>
      </c>
      <c r="T1458" s="36">
        <f t="shared" si="1200"/>
        <v>13</v>
      </c>
      <c r="U1458" s="36">
        <f t="shared" si="1201"/>
        <v>19</v>
      </c>
      <c r="V1458" s="36">
        <f t="shared" si="1202"/>
        <v>1435</v>
      </c>
      <c r="W1458" s="45">
        <f t="shared" si="1203"/>
        <v>344</v>
      </c>
      <c r="X1458" s="50">
        <f t="shared" si="1204"/>
        <v>4.1715116279069768</v>
      </c>
      <c r="Y1458" s="46">
        <f t="shared" si="1170"/>
        <v>0.68639298269334759</v>
      </c>
      <c r="Z1458" s="46">
        <f t="shared" si="1171"/>
        <v>2.9416238507301271E-2</v>
      </c>
      <c r="AA1458" s="46">
        <f t="shared" si="1172"/>
        <v>1.372439494321255</v>
      </c>
      <c r="AB1458" s="46">
        <f t="shared" si="1173"/>
        <v>4.7154627501352087</v>
      </c>
      <c r="AC1458" s="46">
        <f t="shared" si="1174"/>
        <v>10.058486005949161</v>
      </c>
      <c r="AD1458" s="46">
        <f t="shared" si="1175"/>
        <v>131.78745267712273</v>
      </c>
      <c r="AE1458" s="46">
        <f t="shared" si="1176"/>
        <v>2.0591366955110888</v>
      </c>
      <c r="AF1458" s="46">
        <f t="shared" si="1177"/>
        <v>68.621974716062752</v>
      </c>
      <c r="AG1458" s="46">
        <f t="shared" si="1178"/>
        <v>61.30101575175771</v>
      </c>
      <c r="AH1458" s="46">
        <f t="shared" si="1211"/>
        <v>191.11123411303407</v>
      </c>
      <c r="AI1458" s="46">
        <f t="shared" si="1205"/>
        <v>1.3261831310597327</v>
      </c>
      <c r="AJ1458" s="47">
        <f t="shared" si="1212"/>
        <v>1.151600247941851</v>
      </c>
      <c r="AK1458" s="47">
        <f t="shared" si="1213"/>
        <v>71.491635406860752</v>
      </c>
      <c r="AL1458" s="47">
        <f t="shared" si="1214"/>
        <v>-0.231245610699783</v>
      </c>
      <c r="AM1458" s="47">
        <f t="shared" si="1215"/>
        <v>-52.638628585690803</v>
      </c>
      <c r="AN1458" s="47">
        <f t="shared" si="1216"/>
        <v>-87.161476981389001</v>
      </c>
      <c r="AO1458" s="47">
        <f t="shared" si="1217"/>
        <v>-396.86909046600499</v>
      </c>
      <c r="AP1458" s="47">
        <f t="shared" si="1218"/>
        <v>2.9325013213305374E-3</v>
      </c>
      <c r="AQ1458" s="47">
        <f t="shared" si="1206"/>
        <v>-1.3648119392486473</v>
      </c>
      <c r="AR1458" s="1">
        <f t="shared" si="1219"/>
        <v>44</v>
      </c>
      <c r="AS1458" s="1">
        <f t="shared" si="1187"/>
        <v>25</v>
      </c>
      <c r="AT1458" s="1">
        <f t="shared" si="1188"/>
        <v>27</v>
      </c>
      <c r="AU1458" s="1">
        <f t="shared" si="1189"/>
        <v>27</v>
      </c>
      <c r="AV1458" s="1">
        <f t="shared" si="1190"/>
        <v>64</v>
      </c>
      <c r="AW1458" s="27">
        <f t="shared" si="1180"/>
        <v>187</v>
      </c>
      <c r="AX1458" s="41">
        <f t="shared" si="1207"/>
        <v>2.7754010695187166</v>
      </c>
      <c r="AY1458" s="29">
        <f t="shared" si="1181"/>
        <v>4.9488404014984697</v>
      </c>
      <c r="AZ1458" s="29">
        <f t="shared" si="1182"/>
        <v>1.4996425405359033</v>
      </c>
      <c r="BA1458" s="29">
        <f t="shared" si="1183"/>
        <v>5.0444679573336385E-2</v>
      </c>
      <c r="BB1458" s="29">
        <f t="shared" si="1184"/>
        <v>0.60124681861076956</v>
      </c>
      <c r="BC1458" s="29">
        <f t="shared" si="1185"/>
        <v>3.1520489576482027</v>
      </c>
      <c r="BD1458" s="29">
        <f t="shared" si="1186"/>
        <v>217.74897766593267</v>
      </c>
      <c r="BE1458" s="29">
        <f t="shared" si="1186"/>
        <v>37.491063513397584</v>
      </c>
      <c r="BF1458" s="29">
        <f t="shared" si="1186"/>
        <v>1.3620063484800824</v>
      </c>
      <c r="BG1458" s="29">
        <f t="shared" si="1169"/>
        <v>16.233664102490778</v>
      </c>
      <c r="BH1458" s="29">
        <f t="shared" si="1169"/>
        <v>201.73113328948497</v>
      </c>
      <c r="BI1458" s="29">
        <f t="shared" si="1208"/>
        <v>2.5514346501063767</v>
      </c>
      <c r="BJ1458" s="28">
        <f t="shared" si="1191"/>
        <v>1.5973210854760469</v>
      </c>
      <c r="BK1458" s="28">
        <f t="shared" si="1192"/>
        <v>118.85875446351884</v>
      </c>
      <c r="BL1458" s="28">
        <f t="shared" si="1193"/>
        <v>11.265357081453939</v>
      </c>
      <c r="BM1458" s="28">
        <f t="shared" si="1194"/>
        <v>7.5060273390775895E-2</v>
      </c>
      <c r="BN1458" s="28">
        <f t="shared" si="1195"/>
        <v>-3.0886327875763175</v>
      </c>
      <c r="BO1458" s="28">
        <f t="shared" si="1196"/>
        <v>-87.880542990482979</v>
      </c>
      <c r="BP1458" s="28">
        <f t="shared" si="1197"/>
        <v>5.4344667247893056E-3</v>
      </c>
      <c r="BQ1458" s="28">
        <f t="shared" si="1209"/>
        <v>0.21319410809464978</v>
      </c>
    </row>
    <row r="1459" spans="1:69" x14ac:dyDescent="0.2">
      <c r="A1459" s="1" t="s">
        <v>3870</v>
      </c>
      <c r="B1459" s="8" t="s">
        <v>4011</v>
      </c>
      <c r="C1459" t="s">
        <v>49</v>
      </c>
      <c r="D1459" s="38">
        <v>425</v>
      </c>
      <c r="E1459" s="52" t="s">
        <v>2558</v>
      </c>
      <c r="F1459" s="8" t="s">
        <v>4012</v>
      </c>
      <c r="G1459" s="8">
        <v>317</v>
      </c>
      <c r="H1459" s="8">
        <v>50</v>
      </c>
      <c r="I1459" s="8">
        <v>66</v>
      </c>
      <c r="J1459" s="8">
        <v>9</v>
      </c>
      <c r="K1459" s="8">
        <v>31</v>
      </c>
      <c r="L1459" s="8">
        <v>1</v>
      </c>
      <c r="M1459" s="8">
        <v>3</v>
      </c>
      <c r="N1459" s="8">
        <v>2</v>
      </c>
      <c r="O1459" s="8">
        <v>8</v>
      </c>
      <c r="P1459" s="8">
        <v>2</v>
      </c>
      <c r="Q1459" s="36">
        <f t="shared" si="1210"/>
        <v>267</v>
      </c>
      <c r="R1459" s="36">
        <f t="shared" si="1198"/>
        <v>57</v>
      </c>
      <c r="S1459" s="36">
        <f t="shared" si="1199"/>
        <v>30</v>
      </c>
      <c r="T1459" s="36">
        <f t="shared" si="1200"/>
        <v>1</v>
      </c>
      <c r="U1459" s="36">
        <f t="shared" si="1201"/>
        <v>6</v>
      </c>
      <c r="V1459" s="36">
        <f t="shared" si="1202"/>
        <v>1661</v>
      </c>
      <c r="W1459" s="45">
        <f t="shared" si="1203"/>
        <v>361</v>
      </c>
      <c r="X1459" s="50">
        <f t="shared" si="1204"/>
        <v>4.6011080332409975</v>
      </c>
      <c r="Y1459" s="46">
        <f t="shared" si="1170"/>
        <v>0.15911480114486518</v>
      </c>
      <c r="Z1459" s="46">
        <f t="shared" si="1171"/>
        <v>0.36133086762686012</v>
      </c>
      <c r="AA1459" s="46">
        <f t="shared" si="1172"/>
        <v>2.5635469341088553</v>
      </c>
      <c r="AB1459" s="46">
        <f t="shared" si="1173"/>
        <v>6.7657630005908498</v>
      </c>
      <c r="AC1459" s="46">
        <f t="shared" si="1174"/>
        <v>12.967979067072845</v>
      </c>
      <c r="AD1459" s="46">
        <f t="shared" si="1175"/>
        <v>42.483651905679004</v>
      </c>
      <c r="AE1459" s="46">
        <f t="shared" si="1176"/>
        <v>20.595859454731027</v>
      </c>
      <c r="AF1459" s="46">
        <f t="shared" si="1177"/>
        <v>76.906408023265655</v>
      </c>
      <c r="AG1459" s="46">
        <f t="shared" si="1178"/>
        <v>6.7657630005908498</v>
      </c>
      <c r="AH1459" s="46">
        <f t="shared" si="1211"/>
        <v>77.807874402437065</v>
      </c>
      <c r="AI1459" s="46">
        <f t="shared" si="1205"/>
        <v>0.62377654662973214</v>
      </c>
      <c r="AJ1459" s="47">
        <f t="shared" si="1212"/>
        <v>0.78979525614537094</v>
      </c>
      <c r="AK1459" s="47">
        <f t="shared" si="1213"/>
        <v>34.398029878729446</v>
      </c>
      <c r="AL1459" s="47">
        <f t="shared" si="1214"/>
        <v>-25.129791711971972</v>
      </c>
      <c r="AM1459" s="47">
        <f t="shared" si="1215"/>
        <v>-249.94220779614065</v>
      </c>
      <c r="AN1459" s="47">
        <f t="shared" si="1216"/>
        <v>-35.721658027300265</v>
      </c>
      <c r="AO1459" s="47">
        <f t="shared" si="1217"/>
        <v>-568.74309766667125</v>
      </c>
      <c r="AP1459" s="47">
        <f t="shared" si="1218"/>
        <v>2.7932528628907458E-3</v>
      </c>
      <c r="AQ1459" s="47">
        <f t="shared" si="1206"/>
        <v>-2.3606861640492962</v>
      </c>
      <c r="AR1459" s="1">
        <f t="shared" si="1219"/>
        <v>50</v>
      </c>
      <c r="AS1459" s="1">
        <f t="shared" si="1187"/>
        <v>9</v>
      </c>
      <c r="AT1459" s="1">
        <f t="shared" si="1188"/>
        <v>1</v>
      </c>
      <c r="AU1459" s="1">
        <f t="shared" si="1189"/>
        <v>2</v>
      </c>
      <c r="AV1459" s="1">
        <f t="shared" si="1190"/>
        <v>2</v>
      </c>
      <c r="AW1459" s="27">
        <f t="shared" si="1180"/>
        <v>64</v>
      </c>
      <c r="AX1459" s="41">
        <f t="shared" si="1207"/>
        <v>4.609375</v>
      </c>
      <c r="AY1459" s="29">
        <f t="shared" si="1181"/>
        <v>0.152587890625</v>
      </c>
      <c r="AZ1459" s="29">
        <f t="shared" si="1182"/>
        <v>0.371337890625</v>
      </c>
      <c r="BA1459" s="29">
        <f t="shared" si="1183"/>
        <v>2.590087890625</v>
      </c>
      <c r="BB1459" s="29">
        <f t="shared" si="1184"/>
        <v>6.808837890625</v>
      </c>
      <c r="BC1459" s="29">
        <f t="shared" si="1185"/>
        <v>13.027587890625</v>
      </c>
      <c r="BD1459" s="29">
        <f t="shared" si="1186"/>
        <v>7.62939453125</v>
      </c>
      <c r="BE1459" s="29">
        <f t="shared" si="1186"/>
        <v>3.342041015625</v>
      </c>
      <c r="BF1459" s="29">
        <f t="shared" si="1186"/>
        <v>2.590087890625</v>
      </c>
      <c r="BG1459" s="29">
        <f t="shared" si="1169"/>
        <v>13.61767578125</v>
      </c>
      <c r="BH1459" s="29">
        <f t="shared" si="1169"/>
        <v>26.05517578125</v>
      </c>
      <c r="BI1459" s="29">
        <f t="shared" si="1208"/>
        <v>0.84499007936507942</v>
      </c>
      <c r="BJ1459" s="28">
        <f t="shared" si="1191"/>
        <v>0.91923341941265357</v>
      </c>
      <c r="BK1459" s="28">
        <f t="shared" si="1192"/>
        <v>3.8368312018977502</v>
      </c>
      <c r="BL1459" s="28">
        <f t="shared" si="1193"/>
        <v>-2.6219173255530932</v>
      </c>
      <c r="BM1459" s="28">
        <f t="shared" si="1194"/>
        <v>-5.3665395824078361</v>
      </c>
      <c r="BN1459" s="28">
        <f t="shared" si="1195"/>
        <v>-45.746942361815812</v>
      </c>
      <c r="BO1459" s="28">
        <f t="shared" si="1196"/>
        <v>-121.0733608847145</v>
      </c>
      <c r="BP1459" s="28">
        <f t="shared" si="1197"/>
        <v>1.6385048643113159E-2</v>
      </c>
      <c r="BQ1459" s="28">
        <f t="shared" si="1209"/>
        <v>-2.8013833724951316</v>
      </c>
    </row>
    <row r="1460" spans="1:69" x14ac:dyDescent="0.2">
      <c r="A1460" s="1" t="s">
        <v>3870</v>
      </c>
      <c r="B1460" s="8" t="s">
        <v>4013</v>
      </c>
      <c r="C1460" t="s">
        <v>294</v>
      </c>
      <c r="D1460" s="38">
        <v>597</v>
      </c>
      <c r="E1460" s="52" t="s">
        <v>1711</v>
      </c>
      <c r="F1460" s="8" t="s">
        <v>4014</v>
      </c>
      <c r="G1460" s="8">
        <v>502</v>
      </c>
      <c r="H1460" s="8">
        <v>142</v>
      </c>
      <c r="I1460" s="8">
        <v>68</v>
      </c>
      <c r="J1460" s="8">
        <v>18</v>
      </c>
      <c r="K1460" s="8">
        <v>14</v>
      </c>
      <c r="L1460" s="8">
        <v>7</v>
      </c>
      <c r="M1460" s="8">
        <v>4</v>
      </c>
      <c r="N1460" s="8">
        <v>2</v>
      </c>
      <c r="O1460" s="8">
        <v>9</v>
      </c>
      <c r="P1460" s="8">
        <v>6</v>
      </c>
      <c r="Q1460" s="36">
        <f t="shared" si="1210"/>
        <v>360</v>
      </c>
      <c r="R1460" s="36">
        <f t="shared" si="1198"/>
        <v>50</v>
      </c>
      <c r="S1460" s="36">
        <f t="shared" si="1199"/>
        <v>7</v>
      </c>
      <c r="T1460" s="36">
        <f t="shared" si="1200"/>
        <v>2</v>
      </c>
      <c r="U1460" s="36">
        <f t="shared" si="1201"/>
        <v>3</v>
      </c>
      <c r="V1460" s="36">
        <f t="shared" si="1202"/>
        <v>2028</v>
      </c>
      <c r="W1460" s="45">
        <f t="shared" si="1203"/>
        <v>422</v>
      </c>
      <c r="X1460" s="50">
        <f t="shared" si="1204"/>
        <v>4.8056872037914689</v>
      </c>
      <c r="Y1460" s="46">
        <f t="shared" si="1170"/>
        <v>3.7757462770378156E-2</v>
      </c>
      <c r="Z1460" s="46">
        <f t="shared" si="1171"/>
        <v>0.64913187035331588</v>
      </c>
      <c r="AA1460" s="46">
        <f t="shared" si="1172"/>
        <v>3.2605062779362535</v>
      </c>
      <c r="AB1460" s="46">
        <f t="shared" si="1173"/>
        <v>7.8718806855191916</v>
      </c>
      <c r="AC1460" s="46">
        <f t="shared" si="1174"/>
        <v>14.483255093102128</v>
      </c>
      <c r="AD1460" s="46">
        <f t="shared" si="1175"/>
        <v>13.592686597336137</v>
      </c>
      <c r="AE1460" s="46">
        <f t="shared" si="1176"/>
        <v>32.456593517665794</v>
      </c>
      <c r="AF1460" s="46">
        <f t="shared" si="1177"/>
        <v>22.823543945553773</v>
      </c>
      <c r="AG1460" s="46">
        <f t="shared" si="1178"/>
        <v>15.743761371038383</v>
      </c>
      <c r="AH1460" s="46">
        <f t="shared" si="1211"/>
        <v>43.449765279306384</v>
      </c>
      <c r="AI1460" s="46">
        <f t="shared" si="1205"/>
        <v>0.30419560738931228</v>
      </c>
      <c r="AJ1460" s="47">
        <f t="shared" si="1212"/>
        <v>0.55153930720240807</v>
      </c>
      <c r="AK1460" s="47">
        <f t="shared" si="1213"/>
        <v>15.742630324226527</v>
      </c>
      <c r="AL1460" s="47">
        <f t="shared" si="1214"/>
        <v>-155.86191030093315</v>
      </c>
      <c r="AM1460" s="47">
        <f t="shared" si="1215"/>
        <v>-245.63836238593038</v>
      </c>
      <c r="AN1460" s="47">
        <f t="shared" si="1216"/>
        <v>-263.28028667429368</v>
      </c>
      <c r="AO1460" s="47">
        <f t="shared" si="1217"/>
        <v>-985.57826382591441</v>
      </c>
      <c r="AP1460" s="47">
        <f t="shared" si="1218"/>
        <v>2.3866078497907475E-3</v>
      </c>
      <c r="AQ1460" s="47">
        <f t="shared" si="1206"/>
        <v>-3.9011878372815327</v>
      </c>
      <c r="AR1460" s="1">
        <f t="shared" si="1219"/>
        <v>142</v>
      </c>
      <c r="AS1460" s="1">
        <f t="shared" si="1187"/>
        <v>18</v>
      </c>
      <c r="AT1460" s="1">
        <f t="shared" si="1188"/>
        <v>7</v>
      </c>
      <c r="AU1460" s="1">
        <f t="shared" si="1189"/>
        <v>2</v>
      </c>
      <c r="AV1460" s="1">
        <f t="shared" si="1190"/>
        <v>6</v>
      </c>
      <c r="AW1460" s="27">
        <f t="shared" si="1180"/>
        <v>175</v>
      </c>
      <c r="AX1460" s="41">
        <f t="shared" si="1207"/>
        <v>4.6457142857142859</v>
      </c>
      <c r="AY1460" s="29">
        <f t="shared" si="1181"/>
        <v>0.12551836734693864</v>
      </c>
      <c r="AZ1460" s="29">
        <f t="shared" si="1182"/>
        <v>0.41694693877551048</v>
      </c>
      <c r="BA1460" s="29">
        <f t="shared" si="1183"/>
        <v>2.7083755102040823</v>
      </c>
      <c r="BB1460" s="29">
        <f t="shared" si="1184"/>
        <v>6.9998040816326537</v>
      </c>
      <c r="BC1460" s="29">
        <f t="shared" si="1185"/>
        <v>13.291232653061225</v>
      </c>
      <c r="BD1460" s="29">
        <f t="shared" si="1186"/>
        <v>17.823608163265288</v>
      </c>
      <c r="BE1460" s="29">
        <f t="shared" si="1186"/>
        <v>7.5050448979591886</v>
      </c>
      <c r="BF1460" s="29">
        <f t="shared" si="1186"/>
        <v>18.958628571428576</v>
      </c>
      <c r="BG1460" s="29">
        <f t="shared" si="1169"/>
        <v>13.999608163265307</v>
      </c>
      <c r="BH1460" s="29">
        <f t="shared" si="1169"/>
        <v>79.747395918367346</v>
      </c>
      <c r="BI1460" s="29">
        <f t="shared" si="1208"/>
        <v>0.79330049261083746</v>
      </c>
      <c r="BJ1460" s="28">
        <f t="shared" si="1191"/>
        <v>0.89067417870444487</v>
      </c>
      <c r="BK1460" s="28">
        <f t="shared" si="1192"/>
        <v>8.9370189923258803</v>
      </c>
      <c r="BL1460" s="28">
        <f t="shared" si="1193"/>
        <v>-6.85862571671439</v>
      </c>
      <c r="BM1460" s="28">
        <f t="shared" si="1194"/>
        <v>-44.157529859776346</v>
      </c>
      <c r="BN1460" s="28">
        <f t="shared" si="1195"/>
        <v>-52.420630077415872</v>
      </c>
      <c r="BO1460" s="28">
        <f t="shared" si="1196"/>
        <v>-411.47414788846731</v>
      </c>
      <c r="BP1460" s="28">
        <f t="shared" si="1197"/>
        <v>5.8135672048368883E-3</v>
      </c>
      <c r="BQ1460" s="28">
        <f t="shared" si="1209"/>
        <v>-2.9415133561311015</v>
      </c>
    </row>
    <row r="1461" spans="1:69" x14ac:dyDescent="0.2">
      <c r="A1461" s="1" t="s">
        <v>3870</v>
      </c>
      <c r="B1461" s="8" t="s">
        <v>4015</v>
      </c>
      <c r="C1461" t="s">
        <v>81</v>
      </c>
      <c r="D1461" s="38">
        <v>180</v>
      </c>
      <c r="E1461" s="52" t="s">
        <v>3665</v>
      </c>
      <c r="F1461" s="8" t="s">
        <v>4016</v>
      </c>
      <c r="G1461" s="8">
        <v>110</v>
      </c>
      <c r="H1461" s="8">
        <v>12</v>
      </c>
      <c r="I1461" s="8">
        <v>29</v>
      </c>
      <c r="J1461" s="8">
        <v>0</v>
      </c>
      <c r="K1461" s="8">
        <v>21</v>
      </c>
      <c r="L1461" s="8">
        <v>1</v>
      </c>
      <c r="M1461" s="8">
        <v>8</v>
      </c>
      <c r="N1461" s="8">
        <v>2</v>
      </c>
      <c r="O1461" s="8">
        <v>12</v>
      </c>
      <c r="P1461" s="8">
        <v>4</v>
      </c>
      <c r="Q1461" s="36">
        <f t="shared" si="1210"/>
        <v>98</v>
      </c>
      <c r="R1461" s="36">
        <f t="shared" si="1198"/>
        <v>29</v>
      </c>
      <c r="S1461" s="36">
        <f t="shared" si="1199"/>
        <v>20</v>
      </c>
      <c r="T1461" s="36">
        <f t="shared" si="1200"/>
        <v>6</v>
      </c>
      <c r="U1461" s="36">
        <f t="shared" si="1201"/>
        <v>8</v>
      </c>
      <c r="V1461" s="36">
        <f t="shared" si="1202"/>
        <v>686</v>
      </c>
      <c r="W1461" s="45">
        <f t="shared" si="1203"/>
        <v>161</v>
      </c>
      <c r="X1461" s="50">
        <f t="shared" si="1204"/>
        <v>4.2608695652173916</v>
      </c>
      <c r="Y1461" s="46">
        <f t="shared" si="1170"/>
        <v>0.54631379962192772</v>
      </c>
      <c r="Z1461" s="46">
        <f t="shared" si="1171"/>
        <v>6.8052930056710911E-2</v>
      </c>
      <c r="AA1461" s="46">
        <f t="shared" si="1172"/>
        <v>1.5897920604914941</v>
      </c>
      <c r="AB1461" s="46">
        <f t="shared" si="1173"/>
        <v>5.1115311909262768</v>
      </c>
      <c r="AC1461" s="46">
        <f t="shared" si="1174"/>
        <v>10.63327032136106</v>
      </c>
      <c r="AD1461" s="46">
        <f t="shared" si="1175"/>
        <v>53.538752362948919</v>
      </c>
      <c r="AE1461" s="46">
        <f t="shared" si="1176"/>
        <v>1.9735349716446164</v>
      </c>
      <c r="AF1461" s="46">
        <f t="shared" si="1177"/>
        <v>31.795841209829881</v>
      </c>
      <c r="AG1461" s="46">
        <f t="shared" si="1178"/>
        <v>30.669187145557661</v>
      </c>
      <c r="AH1461" s="46">
        <f t="shared" si="1211"/>
        <v>85.06616257088848</v>
      </c>
      <c r="AI1461" s="46">
        <f t="shared" si="1205"/>
        <v>1.2690217391304348</v>
      </c>
      <c r="AJ1461" s="47">
        <f t="shared" si="1212"/>
        <v>1.1265086502688006</v>
      </c>
      <c r="AK1461" s="47">
        <f t="shared" si="1213"/>
        <v>27.681252632831605</v>
      </c>
      <c r="AL1461" s="47">
        <f t="shared" si="1214"/>
        <v>-0.36013443403394141</v>
      </c>
      <c r="AM1461" s="47">
        <f t="shared" si="1215"/>
        <v>-28.043801761346661</v>
      </c>
      <c r="AN1461" s="47">
        <f t="shared" si="1216"/>
        <v>-48.50362308490832</v>
      </c>
      <c r="AO1461" s="47">
        <f t="shared" si="1217"/>
        <v>-194.03794937173507</v>
      </c>
      <c r="AP1461" s="47">
        <f t="shared" si="1218"/>
        <v>6.3286163522012582E-3</v>
      </c>
      <c r="AQ1461" s="47">
        <f t="shared" si="1206"/>
        <v>-1.5395261485491343</v>
      </c>
      <c r="AR1461" s="1">
        <f t="shared" si="1219"/>
        <v>12</v>
      </c>
      <c r="AS1461" s="1">
        <f t="shared" si="1187"/>
        <v>0</v>
      </c>
      <c r="AT1461" s="1">
        <f t="shared" si="1188"/>
        <v>1</v>
      </c>
      <c r="AU1461" s="1">
        <f t="shared" si="1189"/>
        <v>2</v>
      </c>
      <c r="AV1461" s="1">
        <f t="shared" si="1190"/>
        <v>4</v>
      </c>
      <c r="AW1461" s="27">
        <f t="shared" si="1180"/>
        <v>19</v>
      </c>
      <c r="AX1461" s="41">
        <f t="shared" si="1207"/>
        <v>3.736842105263158</v>
      </c>
      <c r="AY1461" s="29">
        <f t="shared" si="1181"/>
        <v>1.5955678670360109</v>
      </c>
      <c r="AZ1461" s="29">
        <f t="shared" si="1182"/>
        <v>6.9252077562326833E-2</v>
      </c>
      <c r="BA1461" s="29">
        <f t="shared" si="1183"/>
        <v>0.5429362880886428</v>
      </c>
      <c r="BB1461" s="29">
        <f t="shared" si="1184"/>
        <v>3.0166204986149587</v>
      </c>
      <c r="BC1461" s="29">
        <f t="shared" si="1185"/>
        <v>7.4903047091412747</v>
      </c>
      <c r="BD1461" s="29">
        <f t="shared" si="1186"/>
        <v>19.146814404432131</v>
      </c>
      <c r="BE1461" s="29">
        <f t="shared" si="1186"/>
        <v>0</v>
      </c>
      <c r="BF1461" s="29">
        <f t="shared" si="1186"/>
        <v>0.5429362880886428</v>
      </c>
      <c r="BG1461" s="29">
        <f t="shared" si="1169"/>
        <v>6.0332409972299175</v>
      </c>
      <c r="BH1461" s="29">
        <f t="shared" si="1169"/>
        <v>29.961218836565099</v>
      </c>
      <c r="BI1461" s="29">
        <f t="shared" si="1208"/>
        <v>3.0935672514619887</v>
      </c>
      <c r="BJ1461" s="28">
        <f t="shared" si="1191"/>
        <v>1.7588539596743069</v>
      </c>
      <c r="BK1461" s="28">
        <f t="shared" si="1192"/>
        <v>4.444928975393462</v>
      </c>
      <c r="BL1461" s="28">
        <f t="shared" si="1193"/>
        <v>0</v>
      </c>
      <c r="BM1461" s="28">
        <f t="shared" si="1194"/>
        <v>-7.3524818603393063E-2</v>
      </c>
      <c r="BN1461" s="28">
        <f t="shared" si="1195"/>
        <v>-1.9258465059403325</v>
      </c>
      <c r="BO1461" s="28">
        <f t="shared" si="1196"/>
        <v>-15.070229874906543</v>
      </c>
      <c r="BP1461" s="28">
        <f t="shared" si="1197"/>
        <v>6.2091503267973858E-2</v>
      </c>
      <c r="BQ1461" s="28">
        <f t="shared" si="1209"/>
        <v>-0.78388487665712192</v>
      </c>
    </row>
    <row r="1462" spans="1:69" x14ac:dyDescent="0.2">
      <c r="A1462" s="1" t="s">
        <v>3870</v>
      </c>
      <c r="B1462" s="8" t="s">
        <v>4017</v>
      </c>
      <c r="C1462" t="s">
        <v>30</v>
      </c>
      <c r="D1462" s="38">
        <v>366</v>
      </c>
      <c r="E1462" s="52"/>
      <c r="F1462" s="8" t="s">
        <v>4018</v>
      </c>
      <c r="G1462" s="8">
        <v>218</v>
      </c>
      <c r="H1462" s="8">
        <v>23</v>
      </c>
      <c r="I1462" s="8">
        <v>73</v>
      </c>
      <c r="J1462" s="8">
        <v>4</v>
      </c>
      <c r="K1462" s="8">
        <v>43</v>
      </c>
      <c r="L1462" s="8">
        <v>9</v>
      </c>
      <c r="M1462" s="8">
        <v>11</v>
      </c>
      <c r="N1462" s="8">
        <v>5</v>
      </c>
      <c r="O1462" s="8">
        <v>21</v>
      </c>
      <c r="P1462" s="8">
        <v>10</v>
      </c>
      <c r="Q1462" s="36">
        <f t="shared" si="1210"/>
        <v>195</v>
      </c>
      <c r="R1462" s="36">
        <f t="shared" si="1198"/>
        <v>69</v>
      </c>
      <c r="S1462" s="36">
        <f t="shared" si="1199"/>
        <v>34</v>
      </c>
      <c r="T1462" s="36">
        <f t="shared" si="1200"/>
        <v>6</v>
      </c>
      <c r="U1462" s="36">
        <f t="shared" si="1201"/>
        <v>11</v>
      </c>
      <c r="V1462" s="36">
        <f t="shared" si="1202"/>
        <v>1376</v>
      </c>
      <c r="W1462" s="45">
        <f t="shared" si="1203"/>
        <v>315</v>
      </c>
      <c r="X1462" s="50">
        <f t="shared" si="1204"/>
        <v>4.3682539682539678</v>
      </c>
      <c r="Y1462" s="46">
        <f t="shared" si="1170"/>
        <v>0.39910304862685869</v>
      </c>
      <c r="Z1462" s="46">
        <f t="shared" si="1171"/>
        <v>0.13561098513479436</v>
      </c>
      <c r="AA1462" s="46">
        <f t="shared" si="1172"/>
        <v>1.8721189216427301</v>
      </c>
      <c r="AB1462" s="46">
        <f t="shared" si="1173"/>
        <v>5.6086268581506653</v>
      </c>
      <c r="AC1462" s="46">
        <f t="shared" si="1174"/>
        <v>11.345134794658602</v>
      </c>
      <c r="AD1462" s="46">
        <f t="shared" si="1175"/>
        <v>77.825094482237446</v>
      </c>
      <c r="AE1462" s="46">
        <f t="shared" si="1176"/>
        <v>9.3571579743008115</v>
      </c>
      <c r="AF1462" s="46">
        <f t="shared" si="1177"/>
        <v>63.652043335852824</v>
      </c>
      <c r="AG1462" s="46">
        <f t="shared" si="1178"/>
        <v>33.651761148903994</v>
      </c>
      <c r="AH1462" s="46">
        <f t="shared" si="1211"/>
        <v>124.79648274124462</v>
      </c>
      <c r="AI1462" s="46">
        <f t="shared" si="1205"/>
        <v>0.98497624102719661</v>
      </c>
      <c r="AJ1462" s="47">
        <f t="shared" si="1212"/>
        <v>0.99245969239420329</v>
      </c>
      <c r="AK1462" s="47">
        <f t="shared" si="1213"/>
        <v>50.294853440700301</v>
      </c>
      <c r="AL1462" s="47">
        <f t="shared" si="1214"/>
        <v>-3.5249484067274635</v>
      </c>
      <c r="AM1462" s="47">
        <f t="shared" si="1215"/>
        <v>-89.092353971198534</v>
      </c>
      <c r="AN1462" s="47">
        <f t="shared" si="1216"/>
        <v>-81.526244897506274</v>
      </c>
      <c r="AO1462" s="47">
        <f t="shared" si="1217"/>
        <v>-430.00008677577546</v>
      </c>
      <c r="AP1462" s="47">
        <f t="shared" si="1218"/>
        <v>3.2050629820312977E-3</v>
      </c>
      <c r="AQ1462" s="47">
        <f t="shared" si="1206"/>
        <v>-1.7751202243779109</v>
      </c>
      <c r="AR1462" s="1">
        <f t="shared" si="1219"/>
        <v>23</v>
      </c>
      <c r="AS1462" s="1">
        <f t="shared" si="1187"/>
        <v>4</v>
      </c>
      <c r="AT1462" s="1">
        <f t="shared" si="1188"/>
        <v>9</v>
      </c>
      <c r="AU1462" s="1">
        <f t="shared" si="1189"/>
        <v>5</v>
      </c>
      <c r="AV1462" s="1">
        <f t="shared" si="1190"/>
        <v>10</v>
      </c>
      <c r="AW1462" s="27">
        <f t="shared" si="1180"/>
        <v>51</v>
      </c>
      <c r="AX1462" s="41">
        <f t="shared" si="1207"/>
        <v>3.4901960784313726</v>
      </c>
      <c r="AY1462" s="29">
        <f t="shared" si="1181"/>
        <v>2.279507881584006</v>
      </c>
      <c r="AZ1462" s="29">
        <f t="shared" si="1182"/>
        <v>0.25990003844675119</v>
      </c>
      <c r="BA1462" s="29">
        <f t="shared" si="1183"/>
        <v>0.24029219530949639</v>
      </c>
      <c r="BB1462" s="29">
        <f t="shared" si="1184"/>
        <v>2.2206843521722415</v>
      </c>
      <c r="BC1462" s="29">
        <f t="shared" si="1185"/>
        <v>6.2010765090349871</v>
      </c>
      <c r="BD1462" s="29">
        <f t="shared" si="1186"/>
        <v>52.428681276432137</v>
      </c>
      <c r="BE1462" s="29">
        <f t="shared" si="1186"/>
        <v>1.0396001537870048</v>
      </c>
      <c r="BF1462" s="29">
        <f t="shared" si="1186"/>
        <v>2.1626297577854676</v>
      </c>
      <c r="BG1462" s="29">
        <f t="shared" si="1169"/>
        <v>11.103421760861208</v>
      </c>
      <c r="BH1462" s="29">
        <f t="shared" si="1169"/>
        <v>62.010765090349871</v>
      </c>
      <c r="BI1462" s="29">
        <f t="shared" si="1208"/>
        <v>2.574901960784314</v>
      </c>
      <c r="BJ1462" s="28">
        <f t="shared" si="1191"/>
        <v>1.6046501054075042</v>
      </c>
      <c r="BK1462" s="28">
        <f t="shared" si="1192"/>
        <v>19.157923569175903</v>
      </c>
      <c r="BL1462" s="28">
        <f t="shared" si="1193"/>
        <v>0.12827099394475344</v>
      </c>
      <c r="BM1462" s="28">
        <f t="shared" si="1194"/>
        <v>-0.2565730047149658</v>
      </c>
      <c r="BN1462" s="28">
        <f t="shared" si="1195"/>
        <v>-4.0046005801869082</v>
      </c>
      <c r="BO1462" s="28">
        <f t="shared" si="1196"/>
        <v>-37.373139990546193</v>
      </c>
      <c r="BP1462" s="28">
        <f t="shared" si="1197"/>
        <v>2.0816326530612245E-2</v>
      </c>
      <c r="BQ1462" s="28">
        <f t="shared" si="1209"/>
        <v>-0.46520574270559095</v>
      </c>
    </row>
    <row r="1463" spans="1:69" x14ac:dyDescent="0.2">
      <c r="A1463" s="1" t="s">
        <v>3870</v>
      </c>
      <c r="B1463" s="8" t="s">
        <v>4019</v>
      </c>
      <c r="C1463" t="s">
        <v>294</v>
      </c>
      <c r="D1463" s="38">
        <v>69</v>
      </c>
      <c r="E1463" s="52" t="s">
        <v>4020</v>
      </c>
      <c r="F1463" s="8" t="s">
        <v>4021</v>
      </c>
      <c r="G1463" s="8">
        <v>57</v>
      </c>
      <c r="H1463" s="8">
        <v>12</v>
      </c>
      <c r="I1463" s="8">
        <v>9</v>
      </c>
      <c r="J1463" s="8">
        <v>5</v>
      </c>
      <c r="K1463" s="8">
        <v>1</v>
      </c>
      <c r="L1463" s="8">
        <v>1</v>
      </c>
      <c r="M1463" s="8">
        <v>2</v>
      </c>
      <c r="N1463" s="8">
        <v>0</v>
      </c>
      <c r="O1463" s="8">
        <v>2</v>
      </c>
      <c r="P1463" s="8">
        <v>0</v>
      </c>
      <c r="Q1463" s="36">
        <f t="shared" si="1210"/>
        <v>45</v>
      </c>
      <c r="R1463" s="36">
        <f t="shared" si="1198"/>
        <v>4</v>
      </c>
      <c r="S1463" s="36">
        <f t="shared" si="1199"/>
        <v>0</v>
      </c>
      <c r="T1463" s="36">
        <f t="shared" si="1200"/>
        <v>2</v>
      </c>
      <c r="U1463" s="36">
        <f t="shared" si="1201"/>
        <v>2</v>
      </c>
      <c r="V1463" s="36">
        <f t="shared" si="1202"/>
        <v>247</v>
      </c>
      <c r="W1463" s="45">
        <f t="shared" si="1203"/>
        <v>53</v>
      </c>
      <c r="X1463" s="50">
        <f t="shared" si="1204"/>
        <v>4.6603773584905657</v>
      </c>
      <c r="Y1463" s="46">
        <f t="shared" si="1170"/>
        <v>0.11534353862584575</v>
      </c>
      <c r="Z1463" s="46">
        <f t="shared" si="1171"/>
        <v>0.43609825560697707</v>
      </c>
      <c r="AA1463" s="46">
        <f t="shared" si="1172"/>
        <v>2.7568529725881086</v>
      </c>
      <c r="AB1463" s="46">
        <f t="shared" si="1173"/>
        <v>7.0776076895692395</v>
      </c>
      <c r="AC1463" s="46">
        <f t="shared" si="1174"/>
        <v>13.398362406550371</v>
      </c>
      <c r="AD1463" s="46">
        <f t="shared" si="1175"/>
        <v>5.1904592381630588</v>
      </c>
      <c r="AE1463" s="46">
        <f t="shared" si="1176"/>
        <v>1.7443930224279083</v>
      </c>
      <c r="AF1463" s="46">
        <f t="shared" si="1177"/>
        <v>0</v>
      </c>
      <c r="AG1463" s="46">
        <f t="shared" si="1178"/>
        <v>14.155215379138479</v>
      </c>
      <c r="AH1463" s="46">
        <f t="shared" si="1211"/>
        <v>26.796724813100742</v>
      </c>
      <c r="AI1463" s="46">
        <f t="shared" si="1205"/>
        <v>0.92089985486211912</v>
      </c>
      <c r="AJ1463" s="47">
        <f t="shared" si="1212"/>
        <v>0.95963527178929764</v>
      </c>
      <c r="AK1463" s="47">
        <f t="shared" si="1213"/>
        <v>1.9947285952206169</v>
      </c>
      <c r="AL1463" s="47">
        <f t="shared" si="1214"/>
        <v>-1.3035206297833184</v>
      </c>
      <c r="AM1463" s="47">
        <f t="shared" si="1215"/>
        <v>0</v>
      </c>
      <c r="AN1463" s="47">
        <f t="shared" si="1216"/>
        <v>-42.612902662878462</v>
      </c>
      <c r="AO1463" s="47">
        <f t="shared" si="1217"/>
        <v>-110.99130810460477</v>
      </c>
      <c r="AP1463" s="47">
        <f t="shared" si="1218"/>
        <v>1.9984917043740572E-2</v>
      </c>
      <c r="AQ1463" s="47">
        <f t="shared" si="1206"/>
        <v>-3.0559536759081571</v>
      </c>
      <c r="AR1463" s="1">
        <f t="shared" si="1219"/>
        <v>12</v>
      </c>
      <c r="AS1463" s="1">
        <f t="shared" si="1187"/>
        <v>5</v>
      </c>
      <c r="AT1463" s="1">
        <f t="shared" si="1188"/>
        <v>1</v>
      </c>
      <c r="AU1463" s="1">
        <f t="shared" si="1189"/>
        <v>0</v>
      </c>
      <c r="AV1463" s="1">
        <f t="shared" si="1190"/>
        <v>0</v>
      </c>
      <c r="AW1463" s="27">
        <f t="shared" si="1180"/>
        <v>18</v>
      </c>
      <c r="AX1463" s="41">
        <f t="shared" si="1207"/>
        <v>4.6111111111111107</v>
      </c>
      <c r="AY1463" s="29">
        <f t="shared" si="1181"/>
        <v>0.15123456790123488</v>
      </c>
      <c r="AZ1463" s="29">
        <f t="shared" si="1182"/>
        <v>0.37345679012345628</v>
      </c>
      <c r="BA1463" s="29">
        <f t="shared" si="1183"/>
        <v>2.5956790123456779</v>
      </c>
      <c r="BB1463" s="29">
        <f t="shared" si="1184"/>
        <v>6.8179012345678993</v>
      </c>
      <c r="BC1463" s="29">
        <f t="shared" si="1185"/>
        <v>13.04012345679012</v>
      </c>
      <c r="BD1463" s="29">
        <f t="shared" si="1186"/>
        <v>1.8148148148148184</v>
      </c>
      <c r="BE1463" s="29">
        <f t="shared" si="1186"/>
        <v>1.8672839506172814</v>
      </c>
      <c r="BF1463" s="29">
        <f t="shared" si="1186"/>
        <v>2.5956790123456779</v>
      </c>
      <c r="BG1463" s="29">
        <f t="shared" si="1169"/>
        <v>0</v>
      </c>
      <c r="BH1463" s="29">
        <f t="shared" si="1169"/>
        <v>0</v>
      </c>
      <c r="BI1463" s="29">
        <f t="shared" si="1208"/>
        <v>0.36928104575163401</v>
      </c>
      <c r="BJ1463" s="28">
        <f t="shared" si="1191"/>
        <v>0.60768498891418565</v>
      </c>
      <c r="BK1463" s="28">
        <f t="shared" si="1192"/>
        <v>3.1450121333488235</v>
      </c>
      <c r="BL1463" s="28">
        <f t="shared" si="1193"/>
        <v>-5.0850475576861784</v>
      </c>
      <c r="BM1463" s="28">
        <f t="shared" si="1194"/>
        <v>-18.635495850399455</v>
      </c>
      <c r="BN1463" s="28">
        <f t="shared" si="1195"/>
        <v>0</v>
      </c>
      <c r="BO1463" s="28">
        <f t="shared" si="1196"/>
        <v>0</v>
      </c>
      <c r="BP1463" s="28">
        <f t="shared" si="1197"/>
        <v>6.6176470588235295E-2</v>
      </c>
      <c r="BQ1463" s="28">
        <f t="shared" si="1209"/>
        <v>-1.361616040239936</v>
      </c>
    </row>
    <row r="1464" spans="1:69" x14ac:dyDescent="0.2">
      <c r="A1464" s="1" t="s">
        <v>3870</v>
      </c>
      <c r="B1464" s="8" t="s">
        <v>4022</v>
      </c>
      <c r="C1464" t="s">
        <v>18</v>
      </c>
      <c r="D1464" s="38">
        <v>210</v>
      </c>
      <c r="E1464" s="52" t="s">
        <v>3162</v>
      </c>
      <c r="F1464" s="8" t="s">
        <v>4023</v>
      </c>
      <c r="G1464" s="8">
        <v>155</v>
      </c>
      <c r="H1464" s="8">
        <v>23</v>
      </c>
      <c r="I1464" s="8">
        <v>21</v>
      </c>
      <c r="J1464" s="8">
        <v>1</v>
      </c>
      <c r="K1464" s="8">
        <v>20</v>
      </c>
      <c r="L1464" s="8">
        <v>1</v>
      </c>
      <c r="M1464" s="8">
        <v>7</v>
      </c>
      <c r="N1464" s="8">
        <v>0</v>
      </c>
      <c r="O1464" s="8">
        <v>7</v>
      </c>
      <c r="P1464" s="8">
        <v>3</v>
      </c>
      <c r="Q1464" s="36">
        <f t="shared" si="1210"/>
        <v>132</v>
      </c>
      <c r="R1464" s="36">
        <f t="shared" si="1198"/>
        <v>20</v>
      </c>
      <c r="S1464" s="36">
        <f t="shared" si="1199"/>
        <v>19</v>
      </c>
      <c r="T1464" s="36">
        <f t="shared" si="1200"/>
        <v>7</v>
      </c>
      <c r="U1464" s="36">
        <f t="shared" si="1201"/>
        <v>4</v>
      </c>
      <c r="V1464" s="36">
        <f t="shared" si="1202"/>
        <v>815</v>
      </c>
      <c r="W1464" s="45">
        <f t="shared" si="1203"/>
        <v>182</v>
      </c>
      <c r="X1464" s="50">
        <f t="shared" si="1204"/>
        <v>4.4780219780219781</v>
      </c>
      <c r="Y1464" s="46">
        <f t="shared" si="1170"/>
        <v>0.27246105542808829</v>
      </c>
      <c r="Z1464" s="46">
        <f t="shared" si="1171"/>
        <v>0.22850501147204452</v>
      </c>
      <c r="AA1464" s="46">
        <f t="shared" si="1172"/>
        <v>2.1845489675160006</v>
      </c>
      <c r="AB1464" s="46">
        <f t="shared" si="1173"/>
        <v>6.1405929235599572</v>
      </c>
      <c r="AC1464" s="46">
        <f t="shared" si="1174"/>
        <v>12.096636879603913</v>
      </c>
      <c r="AD1464" s="46">
        <f t="shared" si="1175"/>
        <v>35.964859316507656</v>
      </c>
      <c r="AE1464" s="46">
        <f t="shared" si="1176"/>
        <v>4.5701002294408903</v>
      </c>
      <c r="AF1464" s="46">
        <f t="shared" si="1177"/>
        <v>41.506430382804012</v>
      </c>
      <c r="AG1464" s="46">
        <f t="shared" si="1178"/>
        <v>42.984150464919701</v>
      </c>
      <c r="AH1464" s="46">
        <f t="shared" si="1211"/>
        <v>48.386547518415654</v>
      </c>
      <c r="AI1464" s="46">
        <f t="shared" si="1205"/>
        <v>0.95807783376844147</v>
      </c>
      <c r="AJ1464" s="47">
        <f t="shared" si="1212"/>
        <v>0.97881450426954819</v>
      </c>
      <c r="AK1464" s="47">
        <f t="shared" si="1213"/>
        <v>20.018401458426752</v>
      </c>
      <c r="AL1464" s="47">
        <f t="shared" si="1214"/>
        <v>-2.3295519561696687</v>
      </c>
      <c r="AM1464" s="47">
        <f t="shared" si="1215"/>
        <v>-65.417672524810854</v>
      </c>
      <c r="AN1464" s="47">
        <f t="shared" si="1216"/>
        <v>-113.58273267609924</v>
      </c>
      <c r="AO1464" s="47">
        <f t="shared" si="1217"/>
        <v>-179.4550849741513</v>
      </c>
      <c r="AP1464" s="47">
        <f t="shared" si="1218"/>
        <v>5.5862492326580722E-3</v>
      </c>
      <c r="AQ1464" s="47">
        <f t="shared" si="1206"/>
        <v>-1.9036073849739221</v>
      </c>
      <c r="AR1464" s="1">
        <f t="shared" si="1219"/>
        <v>23</v>
      </c>
      <c r="AS1464" s="1">
        <f t="shared" si="1187"/>
        <v>1</v>
      </c>
      <c r="AT1464" s="1">
        <f t="shared" si="1188"/>
        <v>1</v>
      </c>
      <c r="AU1464" s="1">
        <f t="shared" si="1189"/>
        <v>0</v>
      </c>
      <c r="AV1464" s="1">
        <f t="shared" si="1190"/>
        <v>3</v>
      </c>
      <c r="AW1464" s="27">
        <f t="shared" si="1180"/>
        <v>28</v>
      </c>
      <c r="AX1464" s="41">
        <f t="shared" si="1207"/>
        <v>4.4642857142857144</v>
      </c>
      <c r="AY1464" s="29">
        <f t="shared" si="1181"/>
        <v>0.28698979591836721</v>
      </c>
      <c r="AZ1464" s="29">
        <f t="shared" si="1182"/>
        <v>0.21556122448979603</v>
      </c>
      <c r="BA1464" s="29">
        <f t="shared" si="1183"/>
        <v>2.144132653061225</v>
      </c>
      <c r="BB1464" s="29">
        <f t="shared" si="1184"/>
        <v>6.0727040816326534</v>
      </c>
      <c r="BC1464" s="29">
        <f t="shared" si="1185"/>
        <v>12.001275510204083</v>
      </c>
      <c r="BD1464" s="29">
        <f t="shared" si="1186"/>
        <v>6.6007653061224456</v>
      </c>
      <c r="BE1464" s="29">
        <f t="shared" si="1186"/>
        <v>0.21556122448979603</v>
      </c>
      <c r="BF1464" s="29">
        <f t="shared" si="1186"/>
        <v>2.144132653061225</v>
      </c>
      <c r="BG1464" s="29">
        <f t="shared" si="1169"/>
        <v>0</v>
      </c>
      <c r="BH1464" s="29">
        <f t="shared" si="1169"/>
        <v>36.003826530612251</v>
      </c>
      <c r="BI1464" s="29">
        <f t="shared" si="1208"/>
        <v>1.6653439153439153</v>
      </c>
      <c r="BJ1464" s="28">
        <f t="shared" si="1191"/>
        <v>1.2904820476643273</v>
      </c>
      <c r="BK1464" s="28">
        <f t="shared" si="1192"/>
        <v>1.6454004708481484</v>
      </c>
      <c r="BL1464" s="28">
        <f t="shared" si="1193"/>
        <v>-4.6569337641911596E-2</v>
      </c>
      <c r="BM1464" s="28">
        <f t="shared" si="1194"/>
        <v>-1.4609036502586195</v>
      </c>
      <c r="BN1464" s="28">
        <f t="shared" si="1195"/>
        <v>0</v>
      </c>
      <c r="BO1464" s="28">
        <f t="shared" si="1196"/>
        <v>-58.037201311319549</v>
      </c>
      <c r="BP1464" s="28">
        <f t="shared" si="1197"/>
        <v>3.9886039886039885E-2</v>
      </c>
      <c r="BQ1464" s="28">
        <f t="shared" si="1209"/>
        <v>-2.3093727452911881</v>
      </c>
    </row>
    <row r="1465" spans="1:69" x14ac:dyDescent="0.2">
      <c r="A1465" s="1" t="s">
        <v>3870</v>
      </c>
      <c r="B1465" s="8" t="s">
        <v>4015</v>
      </c>
      <c r="C1465" t="s">
        <v>42</v>
      </c>
      <c r="D1465" s="38">
        <v>39</v>
      </c>
      <c r="E1465" s="52" t="s">
        <v>4024</v>
      </c>
      <c r="F1465" s="8" t="s">
        <v>4025</v>
      </c>
      <c r="G1465" s="8">
        <v>20</v>
      </c>
      <c r="H1465" s="8">
        <v>4</v>
      </c>
      <c r="I1465" s="8">
        <v>8</v>
      </c>
      <c r="J1465" s="8">
        <v>1</v>
      </c>
      <c r="K1465" s="8">
        <v>5</v>
      </c>
      <c r="L1465" s="8">
        <v>0</v>
      </c>
      <c r="M1465" s="8">
        <v>6</v>
      </c>
      <c r="N1465" s="8">
        <v>1</v>
      </c>
      <c r="O1465" s="8">
        <v>6</v>
      </c>
      <c r="P1465" s="8">
        <v>1</v>
      </c>
      <c r="Q1465" s="36">
        <f t="shared" si="1210"/>
        <v>16</v>
      </c>
      <c r="R1465" s="36">
        <f t="shared" si="1198"/>
        <v>7</v>
      </c>
      <c r="S1465" s="36">
        <f t="shared" si="1199"/>
        <v>5</v>
      </c>
      <c r="T1465" s="36">
        <f t="shared" si="1200"/>
        <v>5</v>
      </c>
      <c r="U1465" s="36">
        <f t="shared" si="1201"/>
        <v>5</v>
      </c>
      <c r="V1465" s="36">
        <f t="shared" si="1202"/>
        <v>138</v>
      </c>
      <c r="W1465" s="45">
        <f t="shared" si="1203"/>
        <v>38</v>
      </c>
      <c r="X1465" s="50">
        <f t="shared" si="1204"/>
        <v>3.6315789473684212</v>
      </c>
      <c r="Y1465" s="46">
        <f t="shared" si="1170"/>
        <v>1.872576177285318</v>
      </c>
      <c r="Z1465" s="46">
        <f t="shared" si="1171"/>
        <v>0.13573407202216053</v>
      </c>
      <c r="AA1465" s="46">
        <f t="shared" si="1172"/>
        <v>0.39889196675900301</v>
      </c>
      <c r="AB1465" s="46">
        <f t="shared" si="1173"/>
        <v>2.6620498614958454</v>
      </c>
      <c r="AC1465" s="46">
        <f t="shared" si="1174"/>
        <v>6.9252077562326884</v>
      </c>
      <c r="AD1465" s="46">
        <f t="shared" si="1175"/>
        <v>29.961218836565088</v>
      </c>
      <c r="AE1465" s="46">
        <f t="shared" si="1176"/>
        <v>0.9501385041551238</v>
      </c>
      <c r="AF1465" s="46">
        <f t="shared" si="1177"/>
        <v>1.994459833795015</v>
      </c>
      <c r="AG1465" s="46">
        <f t="shared" si="1178"/>
        <v>13.310249307479227</v>
      </c>
      <c r="AH1465" s="46">
        <f t="shared" si="1211"/>
        <v>34.626038781163444</v>
      </c>
      <c r="AI1465" s="46">
        <f t="shared" si="1205"/>
        <v>2.1849217638691321</v>
      </c>
      <c r="AJ1465" s="47">
        <f t="shared" si="1212"/>
        <v>1.4781480859065279</v>
      </c>
      <c r="AK1465" s="47">
        <f t="shared" si="1213"/>
        <v>12.694786101244006</v>
      </c>
      <c r="AL1465" s="47">
        <f t="shared" si="1214"/>
        <v>0.10838708120834811</v>
      </c>
      <c r="AM1465" s="47">
        <f t="shared" si="1215"/>
        <v>-0.39003097944195331</v>
      </c>
      <c r="AN1465" s="47">
        <f t="shared" si="1216"/>
        <v>-6.7241972850435356</v>
      </c>
      <c r="AO1465" s="47">
        <f t="shared" si="1217"/>
        <v>-28.214046545280176</v>
      </c>
      <c r="AP1465" s="47">
        <f t="shared" si="1218"/>
        <v>2.8528528528528527E-2</v>
      </c>
      <c r="AQ1465" s="47">
        <f t="shared" si="1206"/>
        <v>-0.64260800438281218</v>
      </c>
      <c r="AR1465" s="1">
        <f t="shared" si="1219"/>
        <v>4</v>
      </c>
      <c r="AS1465" s="1">
        <f t="shared" si="1187"/>
        <v>1</v>
      </c>
      <c r="AT1465" s="1">
        <f t="shared" si="1188"/>
        <v>0</v>
      </c>
      <c r="AU1465" s="1">
        <f t="shared" si="1189"/>
        <v>1</v>
      </c>
      <c r="AV1465" s="1">
        <f t="shared" si="1190"/>
        <v>1</v>
      </c>
      <c r="AW1465" s="27">
        <f t="shared" si="1180"/>
        <v>7</v>
      </c>
      <c r="AX1465" s="41">
        <f t="shared" si="1207"/>
        <v>3.8571428571428572</v>
      </c>
      <c r="AY1465" s="29">
        <f t="shared" si="1181"/>
        <v>1.3061224489795917</v>
      </c>
      <c r="AZ1465" s="29">
        <f t="shared" si="1182"/>
        <v>2.0408163265306103E-2</v>
      </c>
      <c r="BA1465" s="29">
        <f t="shared" si="1183"/>
        <v>0.73469387755102056</v>
      </c>
      <c r="BB1465" s="29">
        <f t="shared" si="1184"/>
        <v>3.4489795918367347</v>
      </c>
      <c r="BC1465" s="29">
        <f t="shared" si="1185"/>
        <v>8.1632653061224492</v>
      </c>
      <c r="BD1465" s="29">
        <f t="shared" si="1186"/>
        <v>5.2244897959183669</v>
      </c>
      <c r="BE1465" s="29">
        <f t="shared" si="1186"/>
        <v>2.0408163265306103E-2</v>
      </c>
      <c r="BF1465" s="29">
        <f t="shared" si="1186"/>
        <v>0</v>
      </c>
      <c r="BG1465" s="29">
        <f t="shared" si="1186"/>
        <v>3.4489795918367347</v>
      </c>
      <c r="BH1465" s="29">
        <f t="shared" si="1186"/>
        <v>8.1632653061224492</v>
      </c>
      <c r="BI1465" s="29">
        <f t="shared" si="1208"/>
        <v>2.8095238095238089</v>
      </c>
      <c r="BJ1465" s="28">
        <f t="shared" si="1191"/>
        <v>1.6761634196950514</v>
      </c>
      <c r="BK1465" s="28">
        <f t="shared" si="1192"/>
        <v>1.2679051238075758</v>
      </c>
      <c r="BL1465" s="28">
        <f t="shared" si="1193"/>
        <v>6.190942987341669E-4</v>
      </c>
      <c r="BM1465" s="28">
        <f t="shared" si="1194"/>
        <v>0</v>
      </c>
      <c r="BN1465" s="28">
        <f t="shared" si="1195"/>
        <v>-1.3601501743189666</v>
      </c>
      <c r="BO1465" s="28">
        <f t="shared" si="1196"/>
        <v>-4.9527543898733422</v>
      </c>
      <c r="BP1465" s="28">
        <f t="shared" si="1197"/>
        <v>0.23333333333333334</v>
      </c>
      <c r="BQ1465" s="28">
        <f t="shared" si="1209"/>
        <v>-1.1770220807533998</v>
      </c>
    </row>
    <row r="1466" spans="1:69" x14ac:dyDescent="0.2">
      <c r="A1466" s="1" t="s">
        <v>3870</v>
      </c>
      <c r="B1466" s="8" t="s">
        <v>4026</v>
      </c>
      <c r="C1466" t="s">
        <v>34</v>
      </c>
      <c r="D1466" s="38">
        <v>19</v>
      </c>
      <c r="E1466" s="52" t="s">
        <v>3917</v>
      </c>
      <c r="F1466" s="8" t="s">
        <v>4027</v>
      </c>
      <c r="G1466" s="8">
        <v>14</v>
      </c>
      <c r="H1466" s="8">
        <v>11</v>
      </c>
      <c r="I1466" s="8">
        <v>3</v>
      </c>
      <c r="J1466" s="8">
        <v>3</v>
      </c>
      <c r="K1466" s="8">
        <v>2</v>
      </c>
      <c r="L1466" s="8">
        <v>0</v>
      </c>
      <c r="M1466" s="8">
        <v>2</v>
      </c>
      <c r="N1466" s="8">
        <v>0</v>
      </c>
      <c r="O1466" s="8">
        <v>2</v>
      </c>
      <c r="P1466" s="8">
        <v>0</v>
      </c>
      <c r="Q1466" s="36">
        <f t="shared" si="1210"/>
        <v>3</v>
      </c>
      <c r="R1466" s="36">
        <f t="shared" si="1198"/>
        <v>0</v>
      </c>
      <c r="S1466" s="36">
        <f t="shared" si="1199"/>
        <v>2</v>
      </c>
      <c r="T1466" s="36">
        <f t="shared" si="1200"/>
        <v>2</v>
      </c>
      <c r="U1466" s="36">
        <f t="shared" si="1201"/>
        <v>2</v>
      </c>
      <c r="V1466" s="36">
        <f t="shared" si="1202"/>
        <v>27</v>
      </c>
      <c r="W1466" s="45">
        <f t="shared" si="1203"/>
        <v>9</v>
      </c>
      <c r="X1466" s="50">
        <f t="shared" si="1204"/>
        <v>3</v>
      </c>
      <c r="Y1466" s="46">
        <f t="shared" ref="Y1466:Y1529" si="1220">(5-X1466)*(5-X1466)</f>
        <v>4</v>
      </c>
      <c r="Z1466" s="46">
        <f t="shared" ref="Z1466:Z1529" si="1221">(4-X1466)*(4-X1466)</f>
        <v>1</v>
      </c>
      <c r="AA1466" s="46">
        <f t="shared" ref="AA1466:AA1529" si="1222">(3-X1466)*(3-X1466)</f>
        <v>0</v>
      </c>
      <c r="AB1466" s="46">
        <f t="shared" ref="AB1466:AB1529" si="1223">(2-X1466)*(2-X1466)</f>
        <v>1</v>
      </c>
      <c r="AC1466" s="46">
        <f t="shared" ref="AC1466:AC1529" si="1224">(1-X1466)*(1-X1466)</f>
        <v>4</v>
      </c>
      <c r="AD1466" s="46">
        <f t="shared" ref="AD1466:AD1529" si="1225">Q1466*Y1466</f>
        <v>12</v>
      </c>
      <c r="AE1466" s="46">
        <f t="shared" ref="AE1466:AE1529" si="1226">R1466*Z1466</f>
        <v>0</v>
      </c>
      <c r="AF1466" s="46">
        <f t="shared" ref="AF1466:AF1529" si="1227">S1466*AA1466</f>
        <v>0</v>
      </c>
      <c r="AG1466" s="46">
        <f t="shared" ref="AG1466:AG1529" si="1228">T1466*AB1466</f>
        <v>2</v>
      </c>
      <c r="AH1466" s="46">
        <f t="shared" ref="AH1466:AH1529" si="1229">U1466*AC1466</f>
        <v>8</v>
      </c>
      <c r="AI1466" s="46">
        <f t="shared" si="1205"/>
        <v>2.75</v>
      </c>
      <c r="AJ1466" s="47">
        <f t="shared" si="1212"/>
        <v>1.6583123951776999</v>
      </c>
      <c r="AK1466" s="47">
        <f t="shared" si="1213"/>
        <v>5.2627434689936932</v>
      </c>
      <c r="AL1466" s="47">
        <f t="shared" si="1214"/>
        <v>0</v>
      </c>
      <c r="AM1466" s="47">
        <f t="shared" si="1215"/>
        <v>0</v>
      </c>
      <c r="AN1466" s="47">
        <f t="shared" si="1216"/>
        <v>-0.43856195574947437</v>
      </c>
      <c r="AO1466" s="47">
        <f t="shared" si="1217"/>
        <v>-3.508495645995795</v>
      </c>
      <c r="AP1466" s="47">
        <f t="shared" si="1218"/>
        <v>0.16071428571428573</v>
      </c>
      <c r="AQ1466" s="47">
        <f t="shared" si="1206"/>
        <v>0.211449514379211</v>
      </c>
      <c r="AR1466" s="1">
        <f t="shared" si="1219"/>
        <v>11</v>
      </c>
      <c r="AS1466" s="1">
        <f t="shared" si="1187"/>
        <v>3</v>
      </c>
      <c r="AT1466" s="1">
        <f t="shared" si="1188"/>
        <v>0</v>
      </c>
      <c r="AU1466" s="1">
        <f t="shared" si="1189"/>
        <v>0</v>
      </c>
      <c r="AV1466" s="1">
        <f t="shared" si="1190"/>
        <v>0</v>
      </c>
      <c r="AW1466" s="27">
        <f t="shared" ref="AW1466:AW1529" si="1230">AR1466+AS1466+AT1466+AU1466+AV1466</f>
        <v>14</v>
      </c>
      <c r="AX1466" s="41">
        <f t="shared" si="1207"/>
        <v>4.7857142857142856</v>
      </c>
      <c r="AY1466" s="29">
        <f t="shared" ref="AY1466:AY1529" si="1231">(5-AX1466)*(5-AX1466)</f>
        <v>4.5918367346938826E-2</v>
      </c>
      <c r="AZ1466" s="29">
        <f t="shared" ref="AZ1466:AZ1529" si="1232">(4-AX1466)*(4-AX1466)</f>
        <v>0.61734693877551006</v>
      </c>
      <c r="BA1466" s="29">
        <f t="shared" ref="BA1466:BA1529" si="1233">(3-AX1466)*(3-AX1466)</f>
        <v>3.1887755102040813</v>
      </c>
      <c r="BB1466" s="29">
        <f t="shared" ref="BB1466:BB1529" si="1234">(2-AX1466)*(2-AX1466)</f>
        <v>7.7602040816326525</v>
      </c>
      <c r="BC1466" s="29">
        <f t="shared" ref="BC1466:BC1529" si="1235">(1-AX1466)*(1-AX1466)</f>
        <v>14.331632653061224</v>
      </c>
      <c r="BD1466" s="29">
        <f t="shared" ref="BD1466:BG1529" si="1236">AR1466*AY1466</f>
        <v>0.50510204081632715</v>
      </c>
      <c r="BE1466" s="29">
        <f t="shared" si="1236"/>
        <v>1.8520408163265301</v>
      </c>
      <c r="BF1466" s="29">
        <f t="shared" si="1236"/>
        <v>0</v>
      </c>
      <c r="BG1466" s="29">
        <f t="shared" si="1236"/>
        <v>0</v>
      </c>
      <c r="BH1466" s="29">
        <f t="shared" ref="BH1466:BH1529" si="1237">AV1466*BC1466</f>
        <v>0</v>
      </c>
      <c r="BI1466" s="29">
        <f t="shared" si="1208"/>
        <v>0.18131868131868131</v>
      </c>
      <c r="BJ1466" s="28">
        <f t="shared" si="1191"/>
        <v>0.42581531362632008</v>
      </c>
      <c r="BK1466" s="28">
        <f t="shared" si="1192"/>
        <v>1.4018724935619777</v>
      </c>
      <c r="BL1466" s="28">
        <f t="shared" si="1193"/>
        <v>-18.847396857888775</v>
      </c>
      <c r="BM1466" s="28">
        <f t="shared" si="1194"/>
        <v>0</v>
      </c>
      <c r="BN1466" s="28">
        <f t="shared" si="1195"/>
        <v>0</v>
      </c>
      <c r="BO1466" s="28">
        <f t="shared" si="1196"/>
        <v>0</v>
      </c>
      <c r="BP1466" s="28">
        <f t="shared" si="1197"/>
        <v>8.9743589743589744E-2</v>
      </c>
      <c r="BQ1466" s="28">
        <f t="shared" si="1209"/>
        <v>-1.5656239814139434</v>
      </c>
    </row>
    <row r="1467" spans="1:69" x14ac:dyDescent="0.2">
      <c r="A1467" s="1" t="s">
        <v>3870</v>
      </c>
      <c r="B1467" s="8" t="s">
        <v>4028</v>
      </c>
      <c r="C1467" t="s">
        <v>49</v>
      </c>
      <c r="D1467" s="38">
        <v>125</v>
      </c>
      <c r="E1467" s="52" t="s">
        <v>1641</v>
      </c>
      <c r="F1467" s="8" t="s">
        <v>4029</v>
      </c>
      <c r="G1467" s="8">
        <v>93</v>
      </c>
      <c r="H1467" s="8">
        <v>34</v>
      </c>
      <c r="I1467" s="8">
        <v>26</v>
      </c>
      <c r="J1467" s="8">
        <v>7</v>
      </c>
      <c r="K1467" s="8">
        <v>5</v>
      </c>
      <c r="L1467" s="8">
        <v>2</v>
      </c>
      <c r="M1467" s="8">
        <v>1</v>
      </c>
      <c r="N1467" s="8">
        <v>0</v>
      </c>
      <c r="O1467" s="8">
        <v>1</v>
      </c>
      <c r="P1467" s="8">
        <v>0</v>
      </c>
      <c r="Q1467" s="36">
        <f t="shared" si="1210"/>
        <v>59</v>
      </c>
      <c r="R1467" s="36">
        <f t="shared" si="1198"/>
        <v>19</v>
      </c>
      <c r="S1467" s="36">
        <f t="shared" si="1199"/>
        <v>3</v>
      </c>
      <c r="T1467" s="36">
        <f t="shared" si="1200"/>
        <v>1</v>
      </c>
      <c r="U1467" s="36">
        <f t="shared" si="1201"/>
        <v>1</v>
      </c>
      <c r="V1467" s="36">
        <f t="shared" si="1202"/>
        <v>383</v>
      </c>
      <c r="W1467" s="45">
        <f t="shared" si="1203"/>
        <v>83</v>
      </c>
      <c r="X1467" s="50">
        <f t="shared" si="1204"/>
        <v>4.6144578313253009</v>
      </c>
      <c r="Y1467" s="46">
        <f t="shared" si="1220"/>
        <v>0.14864276382639016</v>
      </c>
      <c r="Z1467" s="46">
        <f t="shared" si="1221"/>
        <v>0.37755842647699189</v>
      </c>
      <c r="AA1467" s="46">
        <f t="shared" si="1222"/>
        <v>2.6064740891275937</v>
      </c>
      <c r="AB1467" s="46">
        <f t="shared" si="1223"/>
        <v>6.8353897517781954</v>
      </c>
      <c r="AC1467" s="46">
        <f t="shared" si="1224"/>
        <v>13.064305414428796</v>
      </c>
      <c r="AD1467" s="46">
        <f t="shared" si="1225"/>
        <v>8.7699230657570197</v>
      </c>
      <c r="AE1467" s="46">
        <f t="shared" si="1226"/>
        <v>7.1736101030628463</v>
      </c>
      <c r="AF1467" s="46">
        <f t="shared" si="1227"/>
        <v>7.8194222673827811</v>
      </c>
      <c r="AG1467" s="46">
        <f t="shared" si="1228"/>
        <v>6.8353897517781954</v>
      </c>
      <c r="AH1467" s="46">
        <f t="shared" si="1229"/>
        <v>13.064305414428796</v>
      </c>
      <c r="AI1467" s="46">
        <f t="shared" si="1205"/>
        <v>0.53247134880987357</v>
      </c>
      <c r="AJ1467" s="47">
        <f t="shared" si="1212"/>
        <v>0.72970634423024827</v>
      </c>
      <c r="AK1467" s="47">
        <f t="shared" si="1213"/>
        <v>8.7020846400977998</v>
      </c>
      <c r="AL1467" s="47">
        <f t="shared" si="1214"/>
        <v>-11.344503299145996</v>
      </c>
      <c r="AM1467" s="47">
        <f t="shared" si="1215"/>
        <v>-32.490545748763452</v>
      </c>
      <c r="AN1467" s="47">
        <f t="shared" si="1216"/>
        <v>-45.993934039105618</v>
      </c>
      <c r="AO1467" s="47">
        <f t="shared" si="1217"/>
        <v>-121.53045410292792</v>
      </c>
      <c r="AP1467" s="47">
        <f t="shared" si="1218"/>
        <v>1.2496236073471846E-2</v>
      </c>
      <c r="AQ1467" s="47">
        <f t="shared" si="1206"/>
        <v>-2.5324541194876771</v>
      </c>
      <c r="AR1467" s="1">
        <f t="shared" si="1219"/>
        <v>34</v>
      </c>
      <c r="AS1467" s="1">
        <f t="shared" si="1187"/>
        <v>7</v>
      </c>
      <c r="AT1467" s="1">
        <f t="shared" si="1188"/>
        <v>2</v>
      </c>
      <c r="AU1467" s="1">
        <f t="shared" si="1189"/>
        <v>0</v>
      </c>
      <c r="AV1467" s="1">
        <f t="shared" si="1190"/>
        <v>0</v>
      </c>
      <c r="AW1467" s="27">
        <f t="shared" si="1230"/>
        <v>43</v>
      </c>
      <c r="AX1467" s="41">
        <f t="shared" si="1207"/>
        <v>4.7441860465116283</v>
      </c>
      <c r="AY1467" s="29">
        <f t="shared" si="1231"/>
        <v>6.5440778799350785E-2</v>
      </c>
      <c r="AZ1467" s="29">
        <f t="shared" si="1232"/>
        <v>0.55381287182260741</v>
      </c>
      <c r="BA1467" s="29">
        <f t="shared" si="1233"/>
        <v>3.0421849648458643</v>
      </c>
      <c r="BB1467" s="29">
        <f t="shared" si="1234"/>
        <v>7.530557057869121</v>
      </c>
      <c r="BC1467" s="29">
        <f t="shared" si="1235"/>
        <v>14.018929150892378</v>
      </c>
      <c r="BD1467" s="29">
        <f t="shared" si="1236"/>
        <v>2.2249864791779266</v>
      </c>
      <c r="BE1467" s="29">
        <f t="shared" si="1236"/>
        <v>3.8766901027582517</v>
      </c>
      <c r="BF1467" s="29">
        <f t="shared" si="1236"/>
        <v>6.0843699296917286</v>
      </c>
      <c r="BG1467" s="29">
        <f t="shared" si="1236"/>
        <v>0</v>
      </c>
      <c r="BH1467" s="29">
        <f t="shared" si="1237"/>
        <v>0</v>
      </c>
      <c r="BI1467" s="29">
        <f t="shared" si="1208"/>
        <v>0.29014396456256925</v>
      </c>
      <c r="BJ1467" s="28">
        <f t="shared" si="1191"/>
        <v>0.53865013186907251</v>
      </c>
      <c r="BK1467" s="28">
        <f t="shared" si="1192"/>
        <v>3.6419274852568875</v>
      </c>
      <c r="BL1467" s="28">
        <f t="shared" si="1193"/>
        <v>-18.459600452076931</v>
      </c>
      <c r="BM1467" s="28">
        <f t="shared" si="1194"/>
        <v>-67.902866391601123</v>
      </c>
      <c r="BN1467" s="28">
        <f t="shared" si="1195"/>
        <v>0</v>
      </c>
      <c r="BO1467" s="28">
        <f t="shared" si="1196"/>
        <v>0</v>
      </c>
      <c r="BP1467" s="28">
        <f t="shared" si="1197"/>
        <v>2.4970963995354239E-2</v>
      </c>
      <c r="BQ1467" s="28">
        <f t="shared" si="1209"/>
        <v>-2.0656116099954183</v>
      </c>
    </row>
    <row r="1468" spans="1:69" x14ac:dyDescent="0.2">
      <c r="A1468" s="1" t="s">
        <v>3870</v>
      </c>
      <c r="B1468" s="8" t="s">
        <v>4030</v>
      </c>
      <c r="C1468" t="s">
        <v>18</v>
      </c>
      <c r="D1468" s="38">
        <v>1.03</v>
      </c>
      <c r="E1468" s="52" t="s">
        <v>3748</v>
      </c>
      <c r="F1468" s="8" t="s">
        <v>4031</v>
      </c>
      <c r="G1468" s="8">
        <v>570</v>
      </c>
      <c r="H1468" s="8">
        <v>149</v>
      </c>
      <c r="I1468" s="8">
        <v>192</v>
      </c>
      <c r="J1468" s="8">
        <v>64</v>
      </c>
      <c r="K1468" s="8">
        <v>105</v>
      </c>
      <c r="L1468" s="8">
        <v>36</v>
      </c>
      <c r="M1468" s="8">
        <v>64</v>
      </c>
      <c r="N1468" s="8">
        <v>39</v>
      </c>
      <c r="O1468" s="8">
        <v>99</v>
      </c>
      <c r="P1468" s="8">
        <v>79</v>
      </c>
      <c r="Q1468" s="36">
        <f t="shared" si="1210"/>
        <v>421</v>
      </c>
      <c r="R1468" s="36">
        <f t="shared" si="1198"/>
        <v>128</v>
      </c>
      <c r="S1468" s="36">
        <f t="shared" si="1199"/>
        <v>69</v>
      </c>
      <c r="T1468" s="36">
        <f t="shared" si="1200"/>
        <v>25</v>
      </c>
      <c r="U1468" s="36">
        <f t="shared" si="1201"/>
        <v>20</v>
      </c>
      <c r="V1468" s="36">
        <f t="shared" si="1202"/>
        <v>2894</v>
      </c>
      <c r="W1468" s="45">
        <f t="shared" si="1203"/>
        <v>663</v>
      </c>
      <c r="X1468" s="50">
        <f t="shared" si="1204"/>
        <v>4.3650075414781293</v>
      </c>
      <c r="Y1468" s="46">
        <f t="shared" si="1220"/>
        <v>0.40321542237964969</v>
      </c>
      <c r="Z1468" s="46">
        <f t="shared" si="1221"/>
        <v>0.13323050533590827</v>
      </c>
      <c r="AA1468" s="46">
        <f t="shared" si="1222"/>
        <v>1.8632455882921668</v>
      </c>
      <c r="AB1468" s="46">
        <f t="shared" si="1223"/>
        <v>5.5932606712484256</v>
      </c>
      <c r="AC1468" s="46">
        <f t="shared" si="1224"/>
        <v>11.323275754204683</v>
      </c>
      <c r="AD1468" s="46">
        <f t="shared" si="1225"/>
        <v>169.75369282183252</v>
      </c>
      <c r="AE1468" s="46">
        <f t="shared" si="1226"/>
        <v>17.053504682996259</v>
      </c>
      <c r="AF1468" s="46">
        <f t="shared" si="1227"/>
        <v>128.56394559215951</v>
      </c>
      <c r="AG1468" s="46">
        <f t="shared" si="1228"/>
        <v>139.83151678121064</v>
      </c>
      <c r="AH1468" s="46">
        <f t="shared" si="1229"/>
        <v>226.46551508409368</v>
      </c>
      <c r="AI1468" s="46">
        <f t="shared" si="1205"/>
        <v>1.029710234082013</v>
      </c>
      <c r="AJ1468" s="47">
        <f t="shared" si="1212"/>
        <v>1.0147463890460577</v>
      </c>
      <c r="AK1468" s="47">
        <f t="shared" si="1213"/>
        <v>103.16093137052978</v>
      </c>
      <c r="AL1468" s="47">
        <f t="shared" si="1214"/>
        <v>-5.9572103953860713</v>
      </c>
      <c r="AM1468" s="47">
        <f t="shared" si="1215"/>
        <v>-167.95065404714683</v>
      </c>
      <c r="AN1468" s="47">
        <f t="shared" si="1216"/>
        <v>-316.49368926354902</v>
      </c>
      <c r="AO1468" s="47">
        <f t="shared" si="1217"/>
        <v>-729.31572498013963</v>
      </c>
      <c r="AP1468" s="47">
        <f t="shared" si="1218"/>
        <v>1.5151445900425521E-3</v>
      </c>
      <c r="AQ1468" s="47">
        <f t="shared" si="1206"/>
        <v>-1.6917443091130431</v>
      </c>
      <c r="AR1468" s="1">
        <f t="shared" si="1219"/>
        <v>149</v>
      </c>
      <c r="AS1468" s="1">
        <f t="shared" si="1187"/>
        <v>64</v>
      </c>
      <c r="AT1468" s="1">
        <f t="shared" si="1188"/>
        <v>36</v>
      </c>
      <c r="AU1468" s="1">
        <f t="shared" si="1189"/>
        <v>39</v>
      </c>
      <c r="AV1468" s="1">
        <f t="shared" si="1190"/>
        <v>79</v>
      </c>
      <c r="AW1468" s="27">
        <f t="shared" si="1230"/>
        <v>367</v>
      </c>
      <c r="AX1468" s="41">
        <f t="shared" si="1207"/>
        <v>3.449591280653951</v>
      </c>
      <c r="AY1468" s="29">
        <f t="shared" si="1231"/>
        <v>2.4037671970242558</v>
      </c>
      <c r="AZ1468" s="29">
        <f t="shared" si="1232"/>
        <v>0.3029497583321577</v>
      </c>
      <c r="BA1468" s="29">
        <f t="shared" si="1233"/>
        <v>0.20213231964005976</v>
      </c>
      <c r="BB1468" s="29">
        <f t="shared" si="1234"/>
        <v>2.101314880947962</v>
      </c>
      <c r="BC1468" s="29">
        <f t="shared" si="1235"/>
        <v>6.0004974422558641</v>
      </c>
      <c r="BD1468" s="29">
        <f t="shared" si="1236"/>
        <v>358.16131235661413</v>
      </c>
      <c r="BE1468" s="29">
        <f t="shared" si="1236"/>
        <v>19.388784533258093</v>
      </c>
      <c r="BF1468" s="29">
        <f t="shared" si="1236"/>
        <v>7.2767635070421512</v>
      </c>
      <c r="BG1468" s="29">
        <f t="shared" si="1236"/>
        <v>81.951280356970514</v>
      </c>
      <c r="BH1468" s="29">
        <f t="shared" si="1237"/>
        <v>474.03929793821328</v>
      </c>
      <c r="BI1468" s="29">
        <f t="shared" si="1208"/>
        <v>2.5705394499784107</v>
      </c>
      <c r="BJ1468" s="28">
        <f t="shared" si="1191"/>
        <v>1.6032901951856409</v>
      </c>
      <c r="BK1468" s="28">
        <f t="shared" si="1192"/>
        <v>134.73749375613482</v>
      </c>
      <c r="BL1468" s="28">
        <f t="shared" si="1193"/>
        <v>2.5894020025474687</v>
      </c>
      <c r="BM1468" s="28">
        <f t="shared" si="1194"/>
        <v>-0.79381578505518391</v>
      </c>
      <c r="BN1468" s="28">
        <f t="shared" si="1195"/>
        <v>-28.824706979273973</v>
      </c>
      <c r="BO1468" s="28">
        <f t="shared" si="1196"/>
        <v>-281.75495585825519</v>
      </c>
      <c r="BP1468" s="28">
        <f t="shared" si="1197"/>
        <v>2.7472116176360506E-3</v>
      </c>
      <c r="BQ1468" s="28">
        <f t="shared" si="1209"/>
        <v>-0.47814279445356728</v>
      </c>
    </row>
    <row r="1469" spans="1:69" x14ac:dyDescent="0.2">
      <c r="A1469" s="1" t="s">
        <v>3870</v>
      </c>
      <c r="B1469" s="8" t="s">
        <v>4032</v>
      </c>
      <c r="C1469" t="s">
        <v>30</v>
      </c>
      <c r="D1469" s="38">
        <v>513</v>
      </c>
      <c r="E1469" s="52" t="s">
        <v>4033</v>
      </c>
      <c r="F1469" s="8" t="s">
        <v>4034</v>
      </c>
      <c r="G1469" s="8">
        <v>318</v>
      </c>
      <c r="H1469" s="8">
        <v>47</v>
      </c>
      <c r="I1469" s="8">
        <v>106</v>
      </c>
      <c r="J1469" s="8">
        <v>9</v>
      </c>
      <c r="K1469" s="8">
        <v>53</v>
      </c>
      <c r="L1469" s="8">
        <v>10</v>
      </c>
      <c r="M1469" s="8">
        <v>23</v>
      </c>
      <c r="N1469" s="8">
        <v>4</v>
      </c>
      <c r="O1469" s="8">
        <v>13</v>
      </c>
      <c r="P1469" s="8">
        <v>6</v>
      </c>
      <c r="Q1469" s="36">
        <f t="shared" si="1210"/>
        <v>271</v>
      </c>
      <c r="R1469" s="36">
        <f t="shared" si="1198"/>
        <v>97</v>
      </c>
      <c r="S1469" s="36">
        <f t="shared" si="1199"/>
        <v>43</v>
      </c>
      <c r="T1469" s="36">
        <f t="shared" si="1200"/>
        <v>19</v>
      </c>
      <c r="U1469" s="36">
        <f t="shared" si="1201"/>
        <v>7</v>
      </c>
      <c r="V1469" s="36">
        <f t="shared" si="1202"/>
        <v>1917</v>
      </c>
      <c r="W1469" s="45">
        <f t="shared" si="1203"/>
        <v>437</v>
      </c>
      <c r="X1469" s="50">
        <f t="shared" si="1204"/>
        <v>4.3867276887871851</v>
      </c>
      <c r="Y1469" s="46">
        <f t="shared" si="1220"/>
        <v>0.37610292770030768</v>
      </c>
      <c r="Z1469" s="46">
        <f t="shared" si="1221"/>
        <v>0.14955830527467789</v>
      </c>
      <c r="AA1469" s="46">
        <f t="shared" si="1222"/>
        <v>1.9230136828490481</v>
      </c>
      <c r="AB1469" s="46">
        <f t="shared" si="1223"/>
        <v>5.6964690604234187</v>
      </c>
      <c r="AC1469" s="46">
        <f t="shared" si="1224"/>
        <v>11.469924437997788</v>
      </c>
      <c r="AD1469" s="46">
        <f t="shared" si="1225"/>
        <v>101.92389340678338</v>
      </c>
      <c r="AE1469" s="46">
        <f t="shared" si="1226"/>
        <v>14.507155611643755</v>
      </c>
      <c r="AF1469" s="46">
        <f t="shared" si="1227"/>
        <v>82.68958836250907</v>
      </c>
      <c r="AG1469" s="46">
        <f t="shared" si="1228"/>
        <v>108.23291214804496</v>
      </c>
      <c r="AH1469" s="46">
        <f t="shared" si="1229"/>
        <v>80.289471065984515</v>
      </c>
      <c r="AI1469" s="46">
        <f t="shared" si="1205"/>
        <v>0.8890894967774442</v>
      </c>
      <c r="AJ1469" s="47">
        <f t="shared" si="1212"/>
        <v>0.94291542397897188</v>
      </c>
      <c r="AK1469" s="47">
        <f t="shared" si="1213"/>
        <v>74.560900139605366</v>
      </c>
      <c r="AL1469" s="47">
        <f t="shared" si="1214"/>
        <v>-6.6922062554905875</v>
      </c>
      <c r="AM1469" s="47">
        <f t="shared" si="1215"/>
        <v>-136.78037735076907</v>
      </c>
      <c r="AN1469" s="47">
        <f t="shared" si="1216"/>
        <v>-308.13710337286676</v>
      </c>
      <c r="AO1469" s="47">
        <f t="shared" si="1217"/>
        <v>-324.35504376304988</v>
      </c>
      <c r="AP1469" s="47">
        <f t="shared" si="1218"/>
        <v>2.304123167773911E-3</v>
      </c>
      <c r="AQ1469" s="47">
        <f t="shared" si="1206"/>
        <v>-1.6161208160567513</v>
      </c>
      <c r="AR1469" s="1">
        <f t="shared" si="1219"/>
        <v>47</v>
      </c>
      <c r="AS1469" s="1">
        <f t="shared" si="1187"/>
        <v>9</v>
      </c>
      <c r="AT1469" s="1">
        <f t="shared" si="1188"/>
        <v>10</v>
      </c>
      <c r="AU1469" s="1">
        <f t="shared" si="1189"/>
        <v>4</v>
      </c>
      <c r="AV1469" s="1">
        <f t="shared" si="1190"/>
        <v>6</v>
      </c>
      <c r="AW1469" s="27">
        <f t="shared" si="1230"/>
        <v>76</v>
      </c>
      <c r="AX1469" s="41">
        <f t="shared" si="1207"/>
        <v>4.1447368421052628</v>
      </c>
      <c r="AY1469" s="29">
        <f t="shared" si="1231"/>
        <v>0.73147506925207817</v>
      </c>
      <c r="AZ1469" s="29">
        <f t="shared" si="1232"/>
        <v>2.0948753462603782E-2</v>
      </c>
      <c r="BA1469" s="29">
        <f t="shared" si="1233"/>
        <v>1.3104224376731295</v>
      </c>
      <c r="BB1469" s="29">
        <f t="shared" si="1234"/>
        <v>4.5998961218836554</v>
      </c>
      <c r="BC1469" s="29">
        <f t="shared" si="1235"/>
        <v>9.8893698060941801</v>
      </c>
      <c r="BD1469" s="29">
        <f t="shared" si="1236"/>
        <v>34.379328254847671</v>
      </c>
      <c r="BE1469" s="29">
        <f t="shared" si="1236"/>
        <v>0.18853878116343403</v>
      </c>
      <c r="BF1469" s="29">
        <f t="shared" si="1236"/>
        <v>13.104224376731295</v>
      </c>
      <c r="BG1469" s="29">
        <f t="shared" si="1236"/>
        <v>18.399584487534622</v>
      </c>
      <c r="BH1469" s="29">
        <f t="shared" si="1237"/>
        <v>59.336218836565081</v>
      </c>
      <c r="BI1469" s="29">
        <f t="shared" si="1208"/>
        <v>1.6721052631578948</v>
      </c>
      <c r="BJ1469" s="28">
        <f t="shared" si="1191"/>
        <v>1.2930990925516477</v>
      </c>
      <c r="BK1469" s="28">
        <f t="shared" si="1192"/>
        <v>13.598835809911002</v>
      </c>
      <c r="BL1469" s="28">
        <f t="shared" si="1193"/>
        <v>-1.2620726845460253E-2</v>
      </c>
      <c r="BM1469" s="28">
        <f t="shared" si="1194"/>
        <v>-6.9377965522298721</v>
      </c>
      <c r="BN1469" s="28">
        <f t="shared" si="1195"/>
        <v>-18.250997553651164</v>
      </c>
      <c r="BO1469" s="28">
        <f t="shared" si="1196"/>
        <v>-86.299594598221944</v>
      </c>
      <c r="BP1469" s="28">
        <f t="shared" si="1197"/>
        <v>1.3693693693693694E-2</v>
      </c>
      <c r="BQ1469" s="28">
        <f t="shared" si="1209"/>
        <v>-1.3406423775133054</v>
      </c>
    </row>
    <row r="1470" spans="1:69" x14ac:dyDescent="0.2">
      <c r="A1470" s="1" t="s">
        <v>3870</v>
      </c>
      <c r="B1470" s="8" t="s">
        <v>4035</v>
      </c>
      <c r="C1470" t="s">
        <v>294</v>
      </c>
      <c r="D1470" s="38">
        <v>40</v>
      </c>
      <c r="E1470" s="52" t="s">
        <v>2014</v>
      </c>
      <c r="F1470" s="8" t="s">
        <v>4036</v>
      </c>
      <c r="G1470" s="8">
        <v>31</v>
      </c>
      <c r="H1470" s="8">
        <v>3</v>
      </c>
      <c r="I1470" s="8">
        <v>7</v>
      </c>
      <c r="J1470" s="8">
        <v>1</v>
      </c>
      <c r="K1470" s="8">
        <v>2</v>
      </c>
      <c r="L1470" s="8">
        <v>0</v>
      </c>
      <c r="M1470" s="8">
        <v>2</v>
      </c>
      <c r="N1470" s="8">
        <v>0</v>
      </c>
      <c r="O1470" s="8">
        <v>2</v>
      </c>
      <c r="P1470" s="8">
        <v>0</v>
      </c>
      <c r="Q1470" s="36">
        <f t="shared" si="1210"/>
        <v>28</v>
      </c>
      <c r="R1470" s="36">
        <f t="shared" si="1198"/>
        <v>6</v>
      </c>
      <c r="S1470" s="36">
        <f t="shared" si="1199"/>
        <v>2</v>
      </c>
      <c r="T1470" s="36">
        <f t="shared" si="1200"/>
        <v>2</v>
      </c>
      <c r="U1470" s="36">
        <f t="shared" si="1201"/>
        <v>2</v>
      </c>
      <c r="V1470" s="36">
        <f t="shared" si="1202"/>
        <v>176</v>
      </c>
      <c r="W1470" s="45">
        <f t="shared" si="1203"/>
        <v>40</v>
      </c>
      <c r="X1470" s="50">
        <f t="shared" si="1204"/>
        <v>4.4000000000000004</v>
      </c>
      <c r="Y1470" s="46">
        <f t="shared" si="1220"/>
        <v>0.3599999999999996</v>
      </c>
      <c r="Z1470" s="46">
        <f t="shared" si="1221"/>
        <v>0.16000000000000028</v>
      </c>
      <c r="AA1470" s="46">
        <f t="shared" si="1222"/>
        <v>1.9600000000000011</v>
      </c>
      <c r="AB1470" s="46">
        <f t="shared" si="1223"/>
        <v>5.7600000000000016</v>
      </c>
      <c r="AC1470" s="46">
        <f t="shared" si="1224"/>
        <v>11.560000000000002</v>
      </c>
      <c r="AD1470" s="46">
        <f t="shared" si="1225"/>
        <v>10.079999999999989</v>
      </c>
      <c r="AE1470" s="46">
        <f t="shared" si="1226"/>
        <v>0.96000000000000174</v>
      </c>
      <c r="AF1470" s="46">
        <f t="shared" si="1227"/>
        <v>3.9200000000000021</v>
      </c>
      <c r="AG1470" s="46">
        <f t="shared" si="1228"/>
        <v>11.520000000000003</v>
      </c>
      <c r="AH1470" s="46">
        <f t="shared" si="1229"/>
        <v>23.120000000000005</v>
      </c>
      <c r="AI1470" s="46">
        <f t="shared" si="1205"/>
        <v>1.2717948717948719</v>
      </c>
      <c r="AJ1470" s="47">
        <f t="shared" si="1212"/>
        <v>1.1277388313766943</v>
      </c>
      <c r="AK1470" s="47">
        <f t="shared" si="1213"/>
        <v>4.2168308287854606</v>
      </c>
      <c r="AL1470" s="47">
        <f t="shared" si="1214"/>
        <v>-0.26773529071653834</v>
      </c>
      <c r="AM1470" s="47">
        <f t="shared" si="1215"/>
        <v>-3.8263835298238531</v>
      </c>
      <c r="AN1470" s="47">
        <f t="shared" si="1216"/>
        <v>-19.276940931590715</v>
      </c>
      <c r="AO1470" s="47">
        <f t="shared" si="1217"/>
        <v>-54.8076451370979</v>
      </c>
      <c r="AP1470" s="47">
        <f t="shared" si="1218"/>
        <v>2.6990553306342781E-2</v>
      </c>
      <c r="AQ1470" s="47">
        <f t="shared" si="1206"/>
        <v>-1.9962719044654131</v>
      </c>
      <c r="AR1470" s="1">
        <f t="shared" si="1219"/>
        <v>3</v>
      </c>
      <c r="AS1470" s="1">
        <f t="shared" si="1187"/>
        <v>1</v>
      </c>
      <c r="AT1470" s="1">
        <f t="shared" si="1188"/>
        <v>0</v>
      </c>
      <c r="AU1470" s="1">
        <f t="shared" si="1189"/>
        <v>0</v>
      </c>
      <c r="AV1470" s="1">
        <f t="shared" si="1190"/>
        <v>0</v>
      </c>
      <c r="AW1470" s="27">
        <f t="shared" si="1230"/>
        <v>4</v>
      </c>
      <c r="AX1470" s="41">
        <f t="shared" si="1207"/>
        <v>4.75</v>
      </c>
      <c r="AY1470" s="29">
        <f t="shared" si="1231"/>
        <v>6.25E-2</v>
      </c>
      <c r="AZ1470" s="29">
        <f t="shared" si="1232"/>
        <v>0.5625</v>
      </c>
      <c r="BA1470" s="29">
        <f t="shared" si="1233"/>
        <v>3.0625</v>
      </c>
      <c r="BB1470" s="29">
        <f t="shared" si="1234"/>
        <v>7.5625</v>
      </c>
      <c r="BC1470" s="29">
        <f t="shared" si="1235"/>
        <v>14.0625</v>
      </c>
      <c r="BD1470" s="29">
        <f t="shared" si="1236"/>
        <v>0.1875</v>
      </c>
      <c r="BE1470" s="29">
        <f t="shared" si="1236"/>
        <v>0.5625</v>
      </c>
      <c r="BF1470" s="29">
        <f t="shared" si="1236"/>
        <v>0</v>
      </c>
      <c r="BG1470" s="29">
        <f t="shared" si="1236"/>
        <v>0</v>
      </c>
      <c r="BH1470" s="29">
        <f t="shared" si="1237"/>
        <v>0</v>
      </c>
      <c r="BI1470" s="29">
        <f t="shared" si="1208"/>
        <v>0.25</v>
      </c>
      <c r="BJ1470" s="28">
        <f t="shared" si="1191"/>
        <v>0.5</v>
      </c>
      <c r="BK1470" s="28">
        <f t="shared" si="1192"/>
        <v>0.375</v>
      </c>
      <c r="BL1470" s="28">
        <f t="shared" si="1193"/>
        <v>-3.375</v>
      </c>
      <c r="BM1470" s="28">
        <f t="shared" si="1194"/>
        <v>0</v>
      </c>
      <c r="BN1470" s="28">
        <f t="shared" si="1195"/>
        <v>0</v>
      </c>
      <c r="BO1470" s="28">
        <f t="shared" si="1196"/>
        <v>0</v>
      </c>
      <c r="BP1470" s="28">
        <f t="shared" si="1197"/>
        <v>0.66666666666666663</v>
      </c>
      <c r="BQ1470" s="28">
        <f t="shared" si="1209"/>
        <v>-2</v>
      </c>
    </row>
    <row r="1471" spans="1:69" x14ac:dyDescent="0.2">
      <c r="A1471" s="1" t="s">
        <v>3870</v>
      </c>
      <c r="B1471" s="8" t="s">
        <v>4037</v>
      </c>
      <c r="C1471" t="s">
        <v>18</v>
      </c>
      <c r="D1471" s="38">
        <v>69</v>
      </c>
      <c r="E1471" s="52" t="s">
        <v>1595</v>
      </c>
      <c r="F1471" s="8" t="s">
        <v>4038</v>
      </c>
      <c r="G1471" s="8">
        <v>49</v>
      </c>
      <c r="H1471" s="8">
        <v>47</v>
      </c>
      <c r="I1471" s="8">
        <v>12</v>
      </c>
      <c r="J1471" s="8">
        <v>12</v>
      </c>
      <c r="K1471" s="8">
        <v>3</v>
      </c>
      <c r="L1471" s="8">
        <v>3</v>
      </c>
      <c r="M1471" s="8">
        <v>2</v>
      </c>
      <c r="N1471" s="8">
        <v>2</v>
      </c>
      <c r="O1471" s="8">
        <v>3</v>
      </c>
      <c r="P1471" s="8">
        <v>3</v>
      </c>
      <c r="Q1471" s="36">
        <f t="shared" si="1210"/>
        <v>2</v>
      </c>
      <c r="R1471" s="36">
        <f t="shared" si="1198"/>
        <v>0</v>
      </c>
      <c r="S1471" s="36">
        <f t="shared" si="1199"/>
        <v>0</v>
      </c>
      <c r="T1471" s="36">
        <f t="shared" si="1200"/>
        <v>0</v>
      </c>
      <c r="U1471" s="36">
        <f t="shared" si="1201"/>
        <v>0</v>
      </c>
      <c r="V1471" s="36">
        <f t="shared" si="1202"/>
        <v>10</v>
      </c>
      <c r="W1471" s="45">
        <f t="shared" si="1203"/>
        <v>2</v>
      </c>
      <c r="X1471" s="50">
        <f t="shared" si="1204"/>
        <v>5</v>
      </c>
      <c r="Y1471" s="46">
        <f t="shared" si="1220"/>
        <v>0</v>
      </c>
      <c r="Z1471" s="46">
        <f t="shared" si="1221"/>
        <v>1</v>
      </c>
      <c r="AA1471" s="46">
        <f t="shared" si="1222"/>
        <v>4</v>
      </c>
      <c r="AB1471" s="46">
        <f t="shared" si="1223"/>
        <v>9</v>
      </c>
      <c r="AC1471" s="46">
        <f t="shared" si="1224"/>
        <v>16</v>
      </c>
      <c r="AD1471" s="46">
        <f t="shared" si="1225"/>
        <v>0</v>
      </c>
      <c r="AE1471" s="46">
        <f t="shared" si="1226"/>
        <v>0</v>
      </c>
      <c r="AF1471" s="46">
        <f t="shared" si="1227"/>
        <v>0</v>
      </c>
      <c r="AG1471" s="46">
        <f t="shared" si="1228"/>
        <v>0</v>
      </c>
      <c r="AH1471" s="46">
        <f t="shared" si="1229"/>
        <v>0</v>
      </c>
      <c r="AI1471" s="46">
        <f t="shared" si="1205"/>
        <v>0</v>
      </c>
      <c r="AJ1471" s="47">
        <f t="shared" si="1212"/>
        <v>0</v>
      </c>
      <c r="AK1471" s="47" t="e">
        <f t="shared" si="1213"/>
        <v>#DIV/0!</v>
      </c>
      <c r="AL1471" s="47" t="e">
        <f t="shared" si="1214"/>
        <v>#DIV/0!</v>
      </c>
      <c r="AM1471" s="47" t="e">
        <f t="shared" si="1215"/>
        <v>#DIV/0!</v>
      </c>
      <c r="AN1471" s="47" t="e">
        <f t="shared" si="1216"/>
        <v>#DIV/0!</v>
      </c>
      <c r="AO1471" s="47" t="e">
        <f t="shared" si="1217"/>
        <v>#DIV/0!</v>
      </c>
      <c r="AP1471" s="47" t="e">
        <f t="shared" si="1218"/>
        <v>#DIV/0!</v>
      </c>
      <c r="AQ1471" s="47">
        <f t="shared" si="1206"/>
        <v>0</v>
      </c>
      <c r="AR1471" s="1">
        <f t="shared" si="1219"/>
        <v>47</v>
      </c>
      <c r="AS1471" s="1">
        <f t="shared" si="1187"/>
        <v>12</v>
      </c>
      <c r="AT1471" s="1">
        <f t="shared" si="1188"/>
        <v>3</v>
      </c>
      <c r="AU1471" s="1">
        <f t="shared" si="1189"/>
        <v>2</v>
      </c>
      <c r="AV1471" s="1">
        <f t="shared" si="1190"/>
        <v>3</v>
      </c>
      <c r="AW1471" s="27">
        <f t="shared" si="1230"/>
        <v>67</v>
      </c>
      <c r="AX1471" s="41">
        <f t="shared" si="1207"/>
        <v>4.4626865671641793</v>
      </c>
      <c r="AY1471" s="29">
        <f t="shared" si="1231"/>
        <v>0.28870572510581399</v>
      </c>
      <c r="AZ1471" s="29">
        <f t="shared" si="1232"/>
        <v>0.21407885943417262</v>
      </c>
      <c r="BA1471" s="29">
        <f t="shared" si="1233"/>
        <v>2.1394519937625311</v>
      </c>
      <c r="BB1471" s="29">
        <f t="shared" si="1234"/>
        <v>6.0648251280908898</v>
      </c>
      <c r="BC1471" s="29">
        <f t="shared" si="1235"/>
        <v>11.990198262419248</v>
      </c>
      <c r="BD1471" s="29">
        <f t="shared" si="1236"/>
        <v>13.569169079973257</v>
      </c>
      <c r="BE1471" s="29">
        <f t="shared" si="1236"/>
        <v>2.5689463132100716</v>
      </c>
      <c r="BF1471" s="29">
        <f t="shared" si="1236"/>
        <v>6.4183559812875934</v>
      </c>
      <c r="BG1471" s="29">
        <f t="shared" si="1236"/>
        <v>12.12965025618178</v>
      </c>
      <c r="BH1471" s="29">
        <f t="shared" si="1237"/>
        <v>35.970594787257745</v>
      </c>
      <c r="BI1471" s="29">
        <f t="shared" si="1208"/>
        <v>1.0705563093622794</v>
      </c>
      <c r="BJ1471" s="28">
        <f t="shared" si="1191"/>
        <v>1.0346769106161977</v>
      </c>
      <c r="BK1471" s="28">
        <f t="shared" si="1192"/>
        <v>6.5821333882113153</v>
      </c>
      <c r="BL1471" s="28">
        <f t="shared" si="1193"/>
        <v>-1.0730689944411822</v>
      </c>
      <c r="BM1471" s="28">
        <f t="shared" si="1194"/>
        <v>-8.4754116429129951</v>
      </c>
      <c r="BN1471" s="28">
        <f t="shared" si="1195"/>
        <v>-26.967652739944338</v>
      </c>
      <c r="BO1471" s="28">
        <f t="shared" si="1196"/>
        <v>-112.44665175034484</v>
      </c>
      <c r="BP1471" s="28">
        <f t="shared" si="1197"/>
        <v>1.5617715617715617E-2</v>
      </c>
      <c r="BQ1471" s="28">
        <f t="shared" si="1209"/>
        <v>-2.2236605283314561</v>
      </c>
    </row>
    <row r="1472" spans="1:69" x14ac:dyDescent="0.2">
      <c r="A1472" s="1" t="s">
        <v>3870</v>
      </c>
      <c r="B1472" s="8" t="s">
        <v>4039</v>
      </c>
      <c r="C1472" t="s">
        <v>49</v>
      </c>
      <c r="D1472" s="38">
        <v>1.605</v>
      </c>
      <c r="E1472" s="52" t="s">
        <v>1595</v>
      </c>
      <c r="F1472" s="8" t="s">
        <v>4040</v>
      </c>
      <c r="G1472" s="8">
        <v>1199</v>
      </c>
      <c r="H1472" s="8">
        <v>402</v>
      </c>
      <c r="I1472" s="8">
        <v>215</v>
      </c>
      <c r="J1472" s="8">
        <v>68</v>
      </c>
      <c r="K1472" s="8">
        <v>99</v>
      </c>
      <c r="L1472" s="8">
        <v>38</v>
      </c>
      <c r="M1472" s="8">
        <v>44</v>
      </c>
      <c r="N1472" s="8">
        <v>27</v>
      </c>
      <c r="O1472" s="8">
        <v>47</v>
      </c>
      <c r="P1472" s="8">
        <v>24</v>
      </c>
      <c r="Q1472" s="36">
        <f t="shared" si="1210"/>
        <v>797</v>
      </c>
      <c r="R1472" s="36">
        <f t="shared" si="1198"/>
        <v>147</v>
      </c>
      <c r="S1472" s="36">
        <f t="shared" si="1199"/>
        <v>61</v>
      </c>
      <c r="T1472" s="36">
        <f t="shared" si="1200"/>
        <v>17</v>
      </c>
      <c r="U1472" s="36">
        <f t="shared" si="1201"/>
        <v>23</v>
      </c>
      <c r="V1472" s="36">
        <f t="shared" si="1202"/>
        <v>4813</v>
      </c>
      <c r="W1472" s="45">
        <f t="shared" si="1203"/>
        <v>1045</v>
      </c>
      <c r="X1472" s="50">
        <f t="shared" si="1204"/>
        <v>4.6057416267942584</v>
      </c>
      <c r="Y1472" s="46">
        <f t="shared" si="1220"/>
        <v>0.15543966484283786</v>
      </c>
      <c r="Z1472" s="46">
        <f t="shared" si="1221"/>
        <v>0.36692291843135455</v>
      </c>
      <c r="AA1472" s="46">
        <f t="shared" si="1222"/>
        <v>2.5784061720198714</v>
      </c>
      <c r="AB1472" s="46">
        <f t="shared" si="1223"/>
        <v>6.7898894256083882</v>
      </c>
      <c r="AC1472" s="46">
        <f t="shared" si="1224"/>
        <v>13.001372679196905</v>
      </c>
      <c r="AD1472" s="46">
        <f t="shared" si="1225"/>
        <v>123.88541287974178</v>
      </c>
      <c r="AE1472" s="46">
        <f t="shared" si="1226"/>
        <v>53.93766900940912</v>
      </c>
      <c r="AF1472" s="46">
        <f t="shared" si="1227"/>
        <v>157.28277649321217</v>
      </c>
      <c r="AG1472" s="46">
        <f t="shared" si="1228"/>
        <v>115.4281202353426</v>
      </c>
      <c r="AH1472" s="46">
        <f t="shared" si="1229"/>
        <v>299.03157162152883</v>
      </c>
      <c r="AI1472" s="46">
        <f t="shared" si="1205"/>
        <v>0.71797466498010964</v>
      </c>
      <c r="AJ1472" s="47">
        <f t="shared" si="1212"/>
        <v>0.84733385685933127</v>
      </c>
      <c r="AK1472" s="47">
        <f t="shared" si="1213"/>
        <v>80.285555878375632</v>
      </c>
      <c r="AL1472" s="47">
        <f t="shared" si="1214"/>
        <v>-53.705147533946466</v>
      </c>
      <c r="AM1472" s="47">
        <f t="shared" si="1215"/>
        <v>-415.13863563154854</v>
      </c>
      <c r="AN1472" s="47">
        <f t="shared" si="1216"/>
        <v>-494.40094770959763</v>
      </c>
      <c r="AO1472" s="47">
        <f t="shared" si="1217"/>
        <v>-1772.3437885963087</v>
      </c>
      <c r="AP1472" s="47">
        <f t="shared" si="1218"/>
        <v>9.5969113557634728E-4</v>
      </c>
      <c r="AQ1472" s="47">
        <f t="shared" si="1206"/>
        <v>-2.5482707164298311</v>
      </c>
      <c r="AR1472" s="1">
        <f t="shared" si="1219"/>
        <v>402</v>
      </c>
      <c r="AS1472" s="1">
        <f t="shared" si="1187"/>
        <v>68</v>
      </c>
      <c r="AT1472" s="1">
        <f t="shared" si="1188"/>
        <v>38</v>
      </c>
      <c r="AU1472" s="1">
        <f t="shared" si="1189"/>
        <v>27</v>
      </c>
      <c r="AV1472" s="1">
        <f t="shared" si="1190"/>
        <v>24</v>
      </c>
      <c r="AW1472" s="27">
        <f t="shared" si="1230"/>
        <v>559</v>
      </c>
      <c r="AX1472" s="41">
        <f t="shared" si="1207"/>
        <v>4.4257602862254029</v>
      </c>
      <c r="AY1472" s="29">
        <f t="shared" si="1231"/>
        <v>0.32975124887593127</v>
      </c>
      <c r="AZ1472" s="29">
        <f t="shared" si="1232"/>
        <v>0.18127182132673697</v>
      </c>
      <c r="BA1472" s="29">
        <f t="shared" si="1233"/>
        <v>2.0327923937775427</v>
      </c>
      <c r="BB1472" s="29">
        <f t="shared" si="1234"/>
        <v>5.8843129662283484</v>
      </c>
      <c r="BC1472" s="29">
        <f t="shared" si="1235"/>
        <v>11.735833538679154</v>
      </c>
      <c r="BD1472" s="29">
        <f t="shared" si="1236"/>
        <v>132.56000204812437</v>
      </c>
      <c r="BE1472" s="29">
        <f t="shared" si="1236"/>
        <v>12.326483850218114</v>
      </c>
      <c r="BF1472" s="29">
        <f t="shared" si="1236"/>
        <v>77.246110963546627</v>
      </c>
      <c r="BG1472" s="29">
        <f t="shared" si="1236"/>
        <v>158.8764500881654</v>
      </c>
      <c r="BH1472" s="29">
        <f t="shared" si="1237"/>
        <v>281.66000492829971</v>
      </c>
      <c r="BI1472" s="29">
        <f t="shared" si="1208"/>
        <v>1.187578946018556</v>
      </c>
      <c r="BJ1472" s="28">
        <f t="shared" si="1191"/>
        <v>1.0897609582007222</v>
      </c>
      <c r="BK1472" s="28">
        <f t="shared" si="1192"/>
        <v>58.818235547397023</v>
      </c>
      <c r="BL1472" s="28">
        <f t="shared" si="1193"/>
        <v>-4.0551845707528047</v>
      </c>
      <c r="BM1472" s="28">
        <f t="shared" si="1194"/>
        <v>-85.099969167462987</v>
      </c>
      <c r="BN1472" s="28">
        <f t="shared" si="1195"/>
        <v>-297.79244444176402</v>
      </c>
      <c r="BO1472" s="28">
        <f t="shared" si="1196"/>
        <v>-745.56998945357327</v>
      </c>
      <c r="BP1472" s="28">
        <f t="shared" si="1197"/>
        <v>1.7985495775499829E-3</v>
      </c>
      <c r="BQ1472" s="28">
        <f t="shared" si="1209"/>
        <v>-1.9311015161102463</v>
      </c>
    </row>
    <row r="1473" spans="1:69" x14ac:dyDescent="0.2">
      <c r="A1473" s="1" t="s">
        <v>3870</v>
      </c>
      <c r="B1473" s="8" t="s">
        <v>4041</v>
      </c>
      <c r="C1473" t="s">
        <v>30</v>
      </c>
      <c r="D1473" s="38">
        <v>85</v>
      </c>
      <c r="E1473" s="52" t="s">
        <v>4042</v>
      </c>
      <c r="F1473" s="8" t="s">
        <v>4043</v>
      </c>
      <c r="G1473" s="8">
        <v>52</v>
      </c>
      <c r="H1473" s="8">
        <v>8</v>
      </c>
      <c r="I1473" s="8">
        <v>18</v>
      </c>
      <c r="J1473" s="8">
        <v>1</v>
      </c>
      <c r="K1473" s="8">
        <v>5</v>
      </c>
      <c r="L1473" s="8">
        <v>1</v>
      </c>
      <c r="M1473" s="8">
        <v>4</v>
      </c>
      <c r="N1473" s="8">
        <v>1</v>
      </c>
      <c r="O1473" s="8">
        <v>6</v>
      </c>
      <c r="P1473" s="8">
        <v>5</v>
      </c>
      <c r="Q1473" s="36">
        <f t="shared" si="1210"/>
        <v>44</v>
      </c>
      <c r="R1473" s="36">
        <f t="shared" si="1198"/>
        <v>17</v>
      </c>
      <c r="S1473" s="36">
        <f t="shared" si="1199"/>
        <v>4</v>
      </c>
      <c r="T1473" s="36">
        <f t="shared" si="1200"/>
        <v>3</v>
      </c>
      <c r="U1473" s="36">
        <f t="shared" si="1201"/>
        <v>1</v>
      </c>
      <c r="V1473" s="36">
        <f t="shared" si="1202"/>
        <v>307</v>
      </c>
      <c r="W1473" s="45">
        <f t="shared" si="1203"/>
        <v>69</v>
      </c>
      <c r="X1473" s="50">
        <f t="shared" si="1204"/>
        <v>4.4492753623188408</v>
      </c>
      <c r="Y1473" s="46">
        <f t="shared" si="1220"/>
        <v>0.30329762654904407</v>
      </c>
      <c r="Z1473" s="46">
        <f t="shared" si="1221"/>
        <v>0.20184835118672567</v>
      </c>
      <c r="AA1473" s="46">
        <f t="shared" si="1222"/>
        <v>2.1003990758244071</v>
      </c>
      <c r="AB1473" s="46">
        <f t="shared" si="1223"/>
        <v>5.9989498004620891</v>
      </c>
      <c r="AC1473" s="46">
        <f t="shared" si="1224"/>
        <v>11.897500525099771</v>
      </c>
      <c r="AD1473" s="46">
        <f t="shared" si="1225"/>
        <v>13.345095568157939</v>
      </c>
      <c r="AE1473" s="46">
        <f t="shared" si="1226"/>
        <v>3.4314219701743363</v>
      </c>
      <c r="AF1473" s="46">
        <f t="shared" si="1227"/>
        <v>8.4015963032976284</v>
      </c>
      <c r="AG1473" s="46">
        <f t="shared" si="1228"/>
        <v>17.996849401386267</v>
      </c>
      <c r="AH1473" s="46">
        <f t="shared" si="1229"/>
        <v>11.897500525099771</v>
      </c>
      <c r="AI1473" s="46">
        <f t="shared" si="1205"/>
        <v>0.80988917306052854</v>
      </c>
      <c r="AJ1473" s="47">
        <f t="shared" si="1212"/>
        <v>0.89993842737185559</v>
      </c>
      <c r="AK1473" s="47">
        <f t="shared" si="1213"/>
        <v>10.0836509591536</v>
      </c>
      <c r="AL1473" s="47">
        <f t="shared" si="1214"/>
        <v>-2.1151849168438601</v>
      </c>
      <c r="AM1473" s="47">
        <f t="shared" si="1215"/>
        <v>-16.706071252027225</v>
      </c>
      <c r="AN1473" s="47">
        <f t="shared" si="1216"/>
        <v>-60.477761305444723</v>
      </c>
      <c r="AO1473" s="47">
        <f t="shared" si="1217"/>
        <v>-56.304772649989879</v>
      </c>
      <c r="AP1473" s="47">
        <f t="shared" si="1218"/>
        <v>1.514486391571554E-2</v>
      </c>
      <c r="AQ1473" s="47">
        <f t="shared" si="1206"/>
        <v>-1.9009854263379045</v>
      </c>
      <c r="AR1473" s="1">
        <f t="shared" si="1219"/>
        <v>8</v>
      </c>
      <c r="AS1473" s="1">
        <f t="shared" si="1187"/>
        <v>1</v>
      </c>
      <c r="AT1473" s="1">
        <f t="shared" si="1188"/>
        <v>1</v>
      </c>
      <c r="AU1473" s="1">
        <f t="shared" si="1189"/>
        <v>1</v>
      </c>
      <c r="AV1473" s="1">
        <f t="shared" si="1190"/>
        <v>5</v>
      </c>
      <c r="AW1473" s="27">
        <f t="shared" si="1230"/>
        <v>16</v>
      </c>
      <c r="AX1473" s="41">
        <f t="shared" si="1207"/>
        <v>3.375</v>
      </c>
      <c r="AY1473" s="29">
        <f t="shared" si="1231"/>
        <v>2.640625</v>
      </c>
      <c r="AZ1473" s="29">
        <f t="shared" si="1232"/>
        <v>0.390625</v>
      </c>
      <c r="BA1473" s="29">
        <f t="shared" si="1233"/>
        <v>0.140625</v>
      </c>
      <c r="BB1473" s="29">
        <f t="shared" si="1234"/>
        <v>1.890625</v>
      </c>
      <c r="BC1473" s="29">
        <f t="shared" si="1235"/>
        <v>5.640625</v>
      </c>
      <c r="BD1473" s="29">
        <f t="shared" si="1236"/>
        <v>21.125</v>
      </c>
      <c r="BE1473" s="29">
        <f t="shared" si="1236"/>
        <v>0.390625</v>
      </c>
      <c r="BF1473" s="29">
        <f t="shared" si="1236"/>
        <v>0.140625</v>
      </c>
      <c r="BG1473" s="29">
        <f t="shared" si="1236"/>
        <v>1.890625</v>
      </c>
      <c r="BH1473" s="29">
        <f t="shared" si="1237"/>
        <v>28.203125</v>
      </c>
      <c r="BI1473" s="29">
        <f t="shared" si="1208"/>
        <v>3.45</v>
      </c>
      <c r="BJ1473" s="28">
        <f t="shared" si="1191"/>
        <v>1.857417562100671</v>
      </c>
      <c r="BK1473" s="28">
        <f t="shared" si="1192"/>
        <v>5.3569974584320175</v>
      </c>
      <c r="BL1473" s="28">
        <f t="shared" si="1193"/>
        <v>3.809880987164329E-2</v>
      </c>
      <c r="BM1473" s="28">
        <f t="shared" si="1194"/>
        <v>-8.2293429322749488E-3</v>
      </c>
      <c r="BN1473" s="28">
        <f t="shared" si="1195"/>
        <v>-0.40567612751325766</v>
      </c>
      <c r="BO1473" s="28">
        <f t="shared" si="1196"/>
        <v>-10.452789476384051</v>
      </c>
      <c r="BP1473" s="28">
        <f t="shared" si="1197"/>
        <v>7.6190476190476197E-2</v>
      </c>
      <c r="BQ1473" s="28">
        <f t="shared" si="1209"/>
        <v>-0.41688370884007037</v>
      </c>
    </row>
    <row r="1474" spans="1:69" x14ac:dyDescent="0.2">
      <c r="A1474" s="1" t="s">
        <v>3870</v>
      </c>
      <c r="B1474" s="8" t="s">
        <v>4044</v>
      </c>
      <c r="C1474"/>
      <c r="D1474" s="38"/>
      <c r="E1474" s="52" t="s">
        <v>4045</v>
      </c>
      <c r="F1474" s="8" t="s">
        <v>4046</v>
      </c>
      <c r="G1474" s="8"/>
      <c r="H1474" s="8"/>
      <c r="I1474" s="8"/>
      <c r="J1474" s="8"/>
      <c r="K1474" s="8"/>
      <c r="L1474" s="8"/>
      <c r="M1474" s="8"/>
      <c r="N1474" s="8"/>
      <c r="O1474" s="8"/>
      <c r="P1474" s="8"/>
      <c r="Q1474" s="36">
        <f t="shared" si="1210"/>
        <v>0</v>
      </c>
      <c r="R1474" s="36">
        <f t="shared" si="1198"/>
        <v>0</v>
      </c>
      <c r="S1474" s="36">
        <f t="shared" si="1199"/>
        <v>0</v>
      </c>
      <c r="T1474" s="36">
        <f t="shared" si="1200"/>
        <v>0</v>
      </c>
      <c r="U1474" s="36">
        <f t="shared" si="1201"/>
        <v>0</v>
      </c>
      <c r="V1474" s="36">
        <f t="shared" si="1202"/>
        <v>0</v>
      </c>
      <c r="W1474" s="45">
        <f t="shared" si="1203"/>
        <v>0</v>
      </c>
      <c r="X1474" s="50">
        <f t="shared" si="1204"/>
        <v>0</v>
      </c>
      <c r="Y1474" s="46">
        <f t="shared" si="1220"/>
        <v>25</v>
      </c>
      <c r="Z1474" s="46">
        <f t="shared" si="1221"/>
        <v>16</v>
      </c>
      <c r="AA1474" s="46">
        <f t="shared" si="1222"/>
        <v>9</v>
      </c>
      <c r="AB1474" s="46">
        <f t="shared" si="1223"/>
        <v>4</v>
      </c>
      <c r="AC1474" s="46">
        <f t="shared" si="1224"/>
        <v>1</v>
      </c>
      <c r="AD1474" s="46">
        <f t="shared" si="1225"/>
        <v>0</v>
      </c>
      <c r="AE1474" s="46">
        <f t="shared" si="1226"/>
        <v>0</v>
      </c>
      <c r="AF1474" s="46">
        <f t="shared" si="1227"/>
        <v>0</v>
      </c>
      <c r="AG1474" s="46">
        <f t="shared" si="1228"/>
        <v>0</v>
      </c>
      <c r="AH1474" s="46">
        <f t="shared" si="1229"/>
        <v>0</v>
      </c>
      <c r="AI1474" s="46">
        <f t="shared" si="1205"/>
        <v>0</v>
      </c>
      <c r="AJ1474" s="47">
        <f t="shared" si="1212"/>
        <v>0</v>
      </c>
      <c r="AK1474" s="47" t="e">
        <f t="shared" si="1213"/>
        <v>#DIV/0!</v>
      </c>
      <c r="AL1474" s="47" t="e">
        <f t="shared" si="1214"/>
        <v>#DIV/0!</v>
      </c>
      <c r="AM1474" s="47" t="e">
        <f t="shared" si="1215"/>
        <v>#DIV/0!</v>
      </c>
      <c r="AN1474" s="47" t="e">
        <f t="shared" si="1216"/>
        <v>#DIV/0!</v>
      </c>
      <c r="AO1474" s="47" t="e">
        <f t="shared" si="1217"/>
        <v>#DIV/0!</v>
      </c>
      <c r="AP1474" s="47">
        <f t="shared" si="1218"/>
        <v>0</v>
      </c>
      <c r="AQ1474" s="47">
        <f t="shared" si="1206"/>
        <v>0</v>
      </c>
      <c r="AR1474" s="1">
        <f t="shared" si="1219"/>
        <v>0</v>
      </c>
      <c r="AS1474" s="1">
        <f t="shared" ref="AS1474:AS1537" si="1238">J1474</f>
        <v>0</v>
      </c>
      <c r="AT1474" s="1">
        <f t="shared" ref="AT1474:AT1537" si="1239">L1474</f>
        <v>0</v>
      </c>
      <c r="AU1474" s="1">
        <f t="shared" ref="AU1474:AU1537" si="1240">N1474</f>
        <v>0</v>
      </c>
      <c r="AV1474" s="1">
        <f t="shared" ref="AV1474:AV1537" si="1241">P1474</f>
        <v>0</v>
      </c>
      <c r="AW1474" s="27">
        <f t="shared" si="1230"/>
        <v>0</v>
      </c>
      <c r="AX1474" s="41">
        <f t="shared" si="1207"/>
        <v>0</v>
      </c>
      <c r="AY1474" s="29">
        <f t="shared" si="1231"/>
        <v>25</v>
      </c>
      <c r="AZ1474" s="29">
        <f t="shared" si="1232"/>
        <v>16</v>
      </c>
      <c r="BA1474" s="29">
        <f t="shared" si="1233"/>
        <v>9</v>
      </c>
      <c r="BB1474" s="29">
        <f t="shared" si="1234"/>
        <v>4</v>
      </c>
      <c r="BC1474" s="29">
        <f t="shared" si="1235"/>
        <v>1</v>
      </c>
      <c r="BD1474" s="29">
        <f t="shared" si="1236"/>
        <v>0</v>
      </c>
      <c r="BE1474" s="29">
        <f t="shared" si="1236"/>
        <v>0</v>
      </c>
      <c r="BF1474" s="29">
        <f t="shared" si="1236"/>
        <v>0</v>
      </c>
      <c r="BG1474" s="29">
        <f t="shared" si="1236"/>
        <v>0</v>
      </c>
      <c r="BH1474" s="29">
        <f t="shared" si="1237"/>
        <v>0</v>
      </c>
      <c r="BI1474" s="29">
        <f t="shared" si="1208"/>
        <v>0</v>
      </c>
      <c r="BJ1474" s="28">
        <f t="shared" ref="BJ1474:BJ1537" si="1242">SQRT(BI1474)</f>
        <v>0</v>
      </c>
      <c r="BK1474" s="28" t="e">
        <f t="shared" ref="BK1474:BK1537" si="1243">AR1474*((5-AX1474)/BJ1474)*((5-AX1474)/BJ1474)*((5-AX1474)/BJ1474)</f>
        <v>#DIV/0!</v>
      </c>
      <c r="BL1474" s="28" t="e">
        <f t="shared" ref="BL1474:BL1537" si="1244">AS1474*((4-AX1474)/BJ1474)*((4-AX1474)/BJ1474)*((4-AX1474)/BJ1474)</f>
        <v>#DIV/0!</v>
      </c>
      <c r="BM1474" s="28" t="e">
        <f t="shared" ref="BM1474:BM1537" si="1245">AT1474*((3-AX1474)/BJ1474)*((3-AX1474)/BJ1474)*((3-AX1474)/BJ1474)</f>
        <v>#DIV/0!</v>
      </c>
      <c r="BN1474" s="28" t="e">
        <f t="shared" ref="BN1474:BN1537" si="1246">AU1474*((2-AX1474)/BJ1474)*((2-AX1474)/BJ1474)*((2-AX1474)/BJ1474)</f>
        <v>#DIV/0!</v>
      </c>
      <c r="BO1474" s="28" t="e">
        <f t="shared" ref="BO1474:BO1537" si="1247">AV1474*((1-AX1474)/BJ1474)*((1-AX1474)/BJ1474)*((1-AX1474)/BJ1474)</f>
        <v>#DIV/0!</v>
      </c>
      <c r="BP1474" s="28">
        <f t="shared" ref="BP1474:BP1537" si="1248">AW1474/((AW1474-1)*(AW1474-2))</f>
        <v>0</v>
      </c>
      <c r="BQ1474" s="28">
        <f t="shared" si="1209"/>
        <v>0</v>
      </c>
    </row>
    <row r="1475" spans="1:69" x14ac:dyDescent="0.2">
      <c r="A1475" s="1" t="s">
        <v>3870</v>
      </c>
      <c r="B1475" s="8" t="s">
        <v>4047</v>
      </c>
      <c r="C1475" t="s">
        <v>49</v>
      </c>
      <c r="D1475" s="38">
        <v>6.3339999999999996</v>
      </c>
      <c r="E1475" s="52" t="s">
        <v>195</v>
      </c>
      <c r="F1475" s="8" t="s">
        <v>4048</v>
      </c>
      <c r="G1475" s="8">
        <v>5065</v>
      </c>
      <c r="H1475" s="8">
        <v>500</v>
      </c>
      <c r="I1475" s="8">
        <v>766</v>
      </c>
      <c r="J1475" s="8">
        <v>91</v>
      </c>
      <c r="K1475" s="8">
        <v>300</v>
      </c>
      <c r="L1475" s="8">
        <v>63</v>
      </c>
      <c r="M1475" s="8">
        <v>83</v>
      </c>
      <c r="N1475" s="8">
        <v>36</v>
      </c>
      <c r="O1475" s="8">
        <v>122</v>
      </c>
      <c r="P1475" s="8">
        <v>49</v>
      </c>
      <c r="Q1475" s="36">
        <f t="shared" si="1210"/>
        <v>4565</v>
      </c>
      <c r="R1475" s="36">
        <f t="shared" ref="R1475:R1538" si="1249">IFERROR(I1475-J1475,0)</f>
        <v>675</v>
      </c>
      <c r="S1475" s="36">
        <f t="shared" ref="S1475:S1538" si="1250">IFERROR(K1475-L1475,0)</f>
        <v>237</v>
      </c>
      <c r="T1475" s="36">
        <f t="shared" ref="T1475:T1538" si="1251">IFERROR(M1475-N1475,0)</f>
        <v>47</v>
      </c>
      <c r="U1475" s="36">
        <f t="shared" ref="U1475:U1538" si="1252">IFERROR(O1475-P1475,0)</f>
        <v>73</v>
      </c>
      <c r="V1475" s="36">
        <f t="shared" ref="V1475:V1538" si="1253">Q1475*5+R1475*4+S1475*3+T1475*2+U1475*1</f>
        <v>26403</v>
      </c>
      <c r="W1475" s="45">
        <f t="shared" ref="W1475:W1538" si="1254">IFERROR(Q1475+R1475+S1475+T1475+U1475,0)</f>
        <v>5597</v>
      </c>
      <c r="X1475" s="50">
        <f t="shared" ref="X1475:X1538" si="1255">IF(ISERROR(V1475/W1475),0,(V1475/W1475))</f>
        <v>4.7173485795962122</v>
      </c>
      <c r="Y1475" s="46">
        <f t="shared" si="1220"/>
        <v>7.9891825456278778E-2</v>
      </c>
      <c r="Z1475" s="46">
        <f t="shared" si="1221"/>
        <v>0.51458898464870328</v>
      </c>
      <c r="AA1475" s="46">
        <f t="shared" si="1222"/>
        <v>2.9492861438411277</v>
      </c>
      <c r="AB1475" s="46">
        <f t="shared" si="1223"/>
        <v>7.3839833030335518</v>
      </c>
      <c r="AC1475" s="46">
        <f t="shared" si="1224"/>
        <v>13.818680462225977</v>
      </c>
      <c r="AD1475" s="46">
        <f t="shared" si="1225"/>
        <v>364.7061832079126</v>
      </c>
      <c r="AE1475" s="46">
        <f t="shared" si="1226"/>
        <v>347.34756463787471</v>
      </c>
      <c r="AF1475" s="46">
        <f t="shared" si="1227"/>
        <v>698.98081609034728</v>
      </c>
      <c r="AG1475" s="46">
        <f t="shared" si="1228"/>
        <v>347.04721524257695</v>
      </c>
      <c r="AH1475" s="46">
        <f t="shared" si="1229"/>
        <v>1008.7636737424963</v>
      </c>
      <c r="AI1475" s="46">
        <f t="shared" ref="AI1475:AI1538" si="1256">IF(ISERROR(SUM(AD1475:AH1475)/(W1475-1)),0,SUM(AD1475:AH1475)/(W1475-1))</f>
        <v>0.49443271138692058</v>
      </c>
      <c r="AJ1475" s="47">
        <f t="shared" si="1212"/>
        <v>0.70315909393743925</v>
      </c>
      <c r="AK1475" s="47">
        <f t="shared" si="1213"/>
        <v>296.50601300042348</v>
      </c>
      <c r="AL1475" s="47">
        <f t="shared" si="1214"/>
        <v>-716.69389888034664</v>
      </c>
      <c r="AM1475" s="47">
        <f t="shared" si="1215"/>
        <v>-3452.7323837706322</v>
      </c>
      <c r="AN1475" s="47">
        <f t="shared" si="1216"/>
        <v>-2712.521088773186</v>
      </c>
      <c r="AO1475" s="47">
        <f t="shared" si="1217"/>
        <v>-10786.037560131557</v>
      </c>
      <c r="AP1475" s="47">
        <f t="shared" si="1218"/>
        <v>1.7876294889557906E-4</v>
      </c>
      <c r="AQ1475" s="47">
        <f t="shared" ref="AQ1475:AQ1538" si="1257">IF(ISERROR(SUM(AK1475:AO1475)*AP1475),0,(SUM(AK1475:AO1475)*AP1475))</f>
        <v>-3.1053767981583298</v>
      </c>
      <c r="AR1475" s="1">
        <f t="shared" si="1219"/>
        <v>500</v>
      </c>
      <c r="AS1475" s="1">
        <f t="shared" si="1238"/>
        <v>91</v>
      </c>
      <c r="AT1475" s="1">
        <f t="shared" si="1239"/>
        <v>63</v>
      </c>
      <c r="AU1475" s="1">
        <f t="shared" si="1240"/>
        <v>36</v>
      </c>
      <c r="AV1475" s="1">
        <f t="shared" si="1241"/>
        <v>49</v>
      </c>
      <c r="AW1475" s="27">
        <f t="shared" si="1230"/>
        <v>739</v>
      </c>
      <c r="AX1475" s="41">
        <f t="shared" ref="AX1475:AX1538" si="1258">IF(ISERROR(((AR1475*5+AS1475*4+AT1475*3+AU1475*2+AV1475*1)/AW1475)),0,((AR1475*5+AS1475*4+AT1475*3+AU1475*2+AV1475*1)/AW1475))</f>
        <v>4.2949932341001356</v>
      </c>
      <c r="AY1475" s="29">
        <f t="shared" si="1231"/>
        <v>0.49703453996458624</v>
      </c>
      <c r="AZ1475" s="29">
        <f t="shared" si="1232"/>
        <v>8.7021008164857375E-2</v>
      </c>
      <c r="BA1475" s="29">
        <f t="shared" si="1233"/>
        <v>1.6770074763651286</v>
      </c>
      <c r="BB1475" s="29">
        <f t="shared" si="1234"/>
        <v>5.2669939445653995</v>
      </c>
      <c r="BC1475" s="29">
        <f t="shared" si="1235"/>
        <v>10.856980412765671</v>
      </c>
      <c r="BD1475" s="29">
        <f t="shared" si="1236"/>
        <v>248.51726998229313</v>
      </c>
      <c r="BE1475" s="29">
        <f t="shared" si="1236"/>
        <v>7.9189117430020213</v>
      </c>
      <c r="BF1475" s="29">
        <f t="shared" si="1236"/>
        <v>105.6514710110031</v>
      </c>
      <c r="BG1475" s="29">
        <f t="shared" si="1236"/>
        <v>189.61178200435438</v>
      </c>
      <c r="BH1475" s="29">
        <f t="shared" si="1237"/>
        <v>531.99204022551783</v>
      </c>
      <c r="BI1475" s="29">
        <f t="shared" ref="BI1475:BI1538" si="1259">IF(ISERROR((SUM(BD1475:BH1475)/(AW1475-1))),0,((SUM(BD1475:BH1475)/(AW1475-1))))</f>
        <v>1.4684166327454886</v>
      </c>
      <c r="BJ1475" s="28">
        <f t="shared" si="1242"/>
        <v>1.2117824197212503</v>
      </c>
      <c r="BK1475" s="28">
        <f t="shared" si="1243"/>
        <v>98.46364672666337</v>
      </c>
      <c r="BL1475" s="28">
        <f t="shared" si="1244"/>
        <v>-1.3128152570546441</v>
      </c>
      <c r="BM1475" s="28">
        <f t="shared" si="1245"/>
        <v>-76.889866158814627</v>
      </c>
      <c r="BN1475" s="28">
        <f t="shared" si="1246"/>
        <v>-244.55288280529894</v>
      </c>
      <c r="BO1475" s="28">
        <f t="shared" si="1247"/>
        <v>-985.11224822571239</v>
      </c>
      <c r="BP1475" s="28">
        <f t="shared" si="1248"/>
        <v>1.3586906561060183E-3</v>
      </c>
      <c r="BQ1475" s="28">
        <f t="shared" ref="BQ1475:BQ1538" si="1260">IF(ISERROR((SUM(BK1475:BO1475)*BP1475)),0,(SUM(BK1475:BO1475)*BP1475))</f>
        <v>-1.6432061394197537</v>
      </c>
    </row>
    <row r="1476" spans="1:69" x14ac:dyDescent="0.2">
      <c r="A1476" s="1" t="s">
        <v>3870</v>
      </c>
      <c r="B1476" s="8" t="s">
        <v>4049</v>
      </c>
      <c r="C1476" t="s">
        <v>30</v>
      </c>
      <c r="D1476" s="38">
        <v>62</v>
      </c>
      <c r="E1476" s="52" t="s">
        <v>1661</v>
      </c>
      <c r="F1476" s="8" t="s">
        <v>4050</v>
      </c>
      <c r="G1476" s="8">
        <v>40</v>
      </c>
      <c r="H1476" s="8">
        <v>7</v>
      </c>
      <c r="I1476" s="8">
        <v>10</v>
      </c>
      <c r="J1476" s="8">
        <v>2</v>
      </c>
      <c r="K1476" s="8">
        <v>8</v>
      </c>
      <c r="L1476" s="8">
        <v>1</v>
      </c>
      <c r="M1476" s="8">
        <v>2</v>
      </c>
      <c r="N1476" s="8">
        <v>1</v>
      </c>
      <c r="O1476" s="8">
        <v>2</v>
      </c>
      <c r="P1476" s="8">
        <v>2</v>
      </c>
      <c r="Q1476" s="36">
        <f t="shared" ref="Q1476:Q1539" si="1261">IFERROR(G1476-H1476,0)</f>
        <v>33</v>
      </c>
      <c r="R1476" s="36">
        <f t="shared" si="1249"/>
        <v>8</v>
      </c>
      <c r="S1476" s="36">
        <f t="shared" si="1250"/>
        <v>7</v>
      </c>
      <c r="T1476" s="36">
        <f t="shared" si="1251"/>
        <v>1</v>
      </c>
      <c r="U1476" s="36">
        <f t="shared" si="1252"/>
        <v>0</v>
      </c>
      <c r="V1476" s="36">
        <f t="shared" si="1253"/>
        <v>220</v>
      </c>
      <c r="W1476" s="45">
        <f t="shared" si="1254"/>
        <v>49</v>
      </c>
      <c r="X1476" s="50">
        <f t="shared" si="1255"/>
        <v>4.4897959183673466</v>
      </c>
      <c r="Y1476" s="46">
        <f t="shared" si="1220"/>
        <v>0.26030820491461926</v>
      </c>
      <c r="Z1476" s="46">
        <f t="shared" si="1221"/>
        <v>0.23990004164931245</v>
      </c>
      <c r="AA1476" s="46">
        <f t="shared" si="1222"/>
        <v>2.2194918783840056</v>
      </c>
      <c r="AB1476" s="46">
        <f t="shared" si="1223"/>
        <v>6.1990837151186993</v>
      </c>
      <c r="AC1476" s="46">
        <f t="shared" si="1224"/>
        <v>12.178675551853392</v>
      </c>
      <c r="AD1476" s="46">
        <f t="shared" si="1225"/>
        <v>8.590170762182435</v>
      </c>
      <c r="AE1476" s="46">
        <f t="shared" si="1226"/>
        <v>1.9192003331944996</v>
      </c>
      <c r="AF1476" s="46">
        <f t="shared" si="1227"/>
        <v>15.53644314868804</v>
      </c>
      <c r="AG1476" s="46">
        <f t="shared" si="1228"/>
        <v>6.1990837151186993</v>
      </c>
      <c r="AH1476" s="46">
        <f t="shared" si="1229"/>
        <v>0</v>
      </c>
      <c r="AI1476" s="46">
        <f t="shared" si="1256"/>
        <v>0.67176870748299322</v>
      </c>
      <c r="AJ1476" s="47">
        <f t="shared" si="1212"/>
        <v>0.81961497514564319</v>
      </c>
      <c r="AK1476" s="47">
        <f t="shared" si="1213"/>
        <v>7.9600550545685858</v>
      </c>
      <c r="AL1476" s="47">
        <f t="shared" si="1214"/>
        <v>-1.7072841863657608</v>
      </c>
      <c r="AM1476" s="47">
        <f t="shared" si="1215"/>
        <v>-42.038646613608137</v>
      </c>
      <c r="AN1476" s="47">
        <f t="shared" si="1216"/>
        <v>-28.032484946866848</v>
      </c>
      <c r="AO1476" s="47">
        <f t="shared" si="1217"/>
        <v>0</v>
      </c>
      <c r="AP1476" s="47">
        <f t="shared" si="1218"/>
        <v>2.1719858156028369E-2</v>
      </c>
      <c r="AQ1476" s="47">
        <f t="shared" si="1257"/>
        <v>-1.3861257419864079</v>
      </c>
      <c r="AR1476" s="1">
        <f t="shared" si="1219"/>
        <v>7</v>
      </c>
      <c r="AS1476" s="1">
        <f t="shared" si="1238"/>
        <v>2</v>
      </c>
      <c r="AT1476" s="1">
        <f t="shared" si="1239"/>
        <v>1</v>
      </c>
      <c r="AU1476" s="1">
        <f t="shared" si="1240"/>
        <v>1</v>
      </c>
      <c r="AV1476" s="1">
        <f t="shared" si="1241"/>
        <v>2</v>
      </c>
      <c r="AW1476" s="27">
        <f t="shared" si="1230"/>
        <v>13</v>
      </c>
      <c r="AX1476" s="41">
        <f t="shared" si="1258"/>
        <v>3.8461538461538463</v>
      </c>
      <c r="AY1476" s="29">
        <f t="shared" si="1231"/>
        <v>1.3313609467455618</v>
      </c>
      <c r="AZ1476" s="29">
        <f t="shared" si="1232"/>
        <v>2.3668639053254406E-2</v>
      </c>
      <c r="BA1476" s="29">
        <f t="shared" si="1233"/>
        <v>0.71597633136094696</v>
      </c>
      <c r="BB1476" s="29">
        <f t="shared" si="1234"/>
        <v>3.4082840236686396</v>
      </c>
      <c r="BC1476" s="29">
        <f t="shared" si="1235"/>
        <v>8.1005917159763321</v>
      </c>
      <c r="BD1476" s="29">
        <f t="shared" si="1236"/>
        <v>9.3195266272189325</v>
      </c>
      <c r="BE1476" s="29">
        <f t="shared" si="1236"/>
        <v>4.7337278106508812E-2</v>
      </c>
      <c r="BF1476" s="29">
        <f t="shared" si="1236"/>
        <v>0.71597633136094696</v>
      </c>
      <c r="BG1476" s="29">
        <f t="shared" si="1236"/>
        <v>3.4082840236686396</v>
      </c>
      <c r="BH1476" s="29">
        <f t="shared" si="1237"/>
        <v>16.201183431952664</v>
      </c>
      <c r="BI1476" s="29">
        <f t="shared" si="1259"/>
        <v>2.4743589743589745</v>
      </c>
      <c r="BJ1476" s="28">
        <f t="shared" si="1242"/>
        <v>1.573009527739414</v>
      </c>
      <c r="BK1476" s="28">
        <f t="shared" si="1243"/>
        <v>2.7627888892058463</v>
      </c>
      <c r="BL1476" s="28">
        <f t="shared" si="1244"/>
        <v>1.8710951207319981E-3</v>
      </c>
      <c r="BM1476" s="28">
        <f t="shared" si="1245"/>
        <v>-0.15565172535589344</v>
      </c>
      <c r="BN1476" s="28">
        <f t="shared" si="1246"/>
        <v>-1.6166261843124496</v>
      </c>
      <c r="BO1476" s="28">
        <f t="shared" si="1247"/>
        <v>-11.847072643804763</v>
      </c>
      <c r="BP1476" s="28">
        <f t="shared" si="1248"/>
        <v>9.8484848484848481E-2</v>
      </c>
      <c r="BQ1476" s="28">
        <f t="shared" si="1260"/>
        <v>-1.0690225560523094</v>
      </c>
    </row>
    <row r="1477" spans="1:69" x14ac:dyDescent="0.2">
      <c r="A1477" s="1" t="s">
        <v>3870</v>
      </c>
      <c r="B1477" s="8" t="s">
        <v>4051</v>
      </c>
      <c r="C1477" t="s">
        <v>294</v>
      </c>
      <c r="D1477" s="38">
        <v>194</v>
      </c>
      <c r="E1477" s="52" t="s">
        <v>3922</v>
      </c>
      <c r="F1477" s="8" t="s">
        <v>4052</v>
      </c>
      <c r="G1477" s="8">
        <v>162</v>
      </c>
      <c r="H1477" s="8">
        <v>16</v>
      </c>
      <c r="I1477" s="8">
        <v>19</v>
      </c>
      <c r="J1477" s="8">
        <v>2</v>
      </c>
      <c r="K1477" s="8">
        <v>7</v>
      </c>
      <c r="L1477" s="8">
        <v>0</v>
      </c>
      <c r="M1477" s="8">
        <v>3</v>
      </c>
      <c r="N1477" s="8">
        <v>0</v>
      </c>
      <c r="O1477" s="8">
        <v>3</v>
      </c>
      <c r="P1477" s="8">
        <v>2</v>
      </c>
      <c r="Q1477" s="36">
        <f t="shared" si="1261"/>
        <v>146</v>
      </c>
      <c r="R1477" s="36">
        <f t="shared" si="1249"/>
        <v>17</v>
      </c>
      <c r="S1477" s="36">
        <f t="shared" si="1250"/>
        <v>7</v>
      </c>
      <c r="T1477" s="36">
        <f t="shared" si="1251"/>
        <v>3</v>
      </c>
      <c r="U1477" s="36">
        <f t="shared" si="1252"/>
        <v>1</v>
      </c>
      <c r="V1477" s="36">
        <f t="shared" si="1253"/>
        <v>826</v>
      </c>
      <c r="W1477" s="45">
        <f t="shared" si="1254"/>
        <v>174</v>
      </c>
      <c r="X1477" s="50">
        <f t="shared" si="1255"/>
        <v>4.7471264367816088</v>
      </c>
      <c r="Y1477" s="46">
        <f t="shared" si="1220"/>
        <v>6.3945038974765667E-2</v>
      </c>
      <c r="Z1477" s="46">
        <f t="shared" si="1221"/>
        <v>0.55819791253798334</v>
      </c>
      <c r="AA1477" s="46">
        <f t="shared" si="1222"/>
        <v>3.0524507861012009</v>
      </c>
      <c r="AB1477" s="46">
        <f t="shared" si="1223"/>
        <v>7.546703659664419</v>
      </c>
      <c r="AC1477" s="46">
        <f t="shared" si="1224"/>
        <v>14.040956533227636</v>
      </c>
      <c r="AD1477" s="46">
        <f t="shared" si="1225"/>
        <v>9.335975690315788</v>
      </c>
      <c r="AE1477" s="46">
        <f t="shared" si="1226"/>
        <v>9.4893645131457163</v>
      </c>
      <c r="AF1477" s="46">
        <f t="shared" si="1227"/>
        <v>21.367155502708407</v>
      </c>
      <c r="AG1477" s="46">
        <f t="shared" si="1228"/>
        <v>22.640110978993256</v>
      </c>
      <c r="AH1477" s="46">
        <f t="shared" si="1229"/>
        <v>14.040956533227636</v>
      </c>
      <c r="AI1477" s="46">
        <f t="shared" si="1256"/>
        <v>0.44435585675370404</v>
      </c>
      <c r="AJ1477" s="47">
        <f t="shared" si="1212"/>
        <v>0.66660022258749962</v>
      </c>
      <c r="AK1477" s="47">
        <f t="shared" si="1213"/>
        <v>7.970155182185974</v>
      </c>
      <c r="AL1477" s="47">
        <f t="shared" si="1214"/>
        <v>-23.935079285217096</v>
      </c>
      <c r="AM1477" s="47">
        <f t="shared" si="1215"/>
        <v>-126.03021669147091</v>
      </c>
      <c r="AN1477" s="47">
        <f t="shared" si="1216"/>
        <v>-209.97173492861097</v>
      </c>
      <c r="AO1477" s="47">
        <f t="shared" si="1217"/>
        <v>-177.62278668210232</v>
      </c>
      <c r="AP1477" s="47">
        <f t="shared" si="1218"/>
        <v>5.8475601559349376E-3</v>
      </c>
      <c r="AQ1477" s="47">
        <f t="shared" si="1257"/>
        <v>-3.096807408875772</v>
      </c>
      <c r="AR1477" s="1">
        <f t="shared" si="1219"/>
        <v>16</v>
      </c>
      <c r="AS1477" s="1">
        <f t="shared" si="1238"/>
        <v>2</v>
      </c>
      <c r="AT1477" s="1">
        <f t="shared" si="1239"/>
        <v>0</v>
      </c>
      <c r="AU1477" s="1">
        <f t="shared" si="1240"/>
        <v>0</v>
      </c>
      <c r="AV1477" s="1">
        <f t="shared" si="1241"/>
        <v>2</v>
      </c>
      <c r="AW1477" s="27">
        <f t="shared" si="1230"/>
        <v>20</v>
      </c>
      <c r="AX1477" s="41">
        <f t="shared" si="1258"/>
        <v>4.5</v>
      </c>
      <c r="AY1477" s="29">
        <f t="shared" si="1231"/>
        <v>0.25</v>
      </c>
      <c r="AZ1477" s="29">
        <f t="shared" si="1232"/>
        <v>0.25</v>
      </c>
      <c r="BA1477" s="29">
        <f t="shared" si="1233"/>
        <v>2.25</v>
      </c>
      <c r="BB1477" s="29">
        <f t="shared" si="1234"/>
        <v>6.25</v>
      </c>
      <c r="BC1477" s="29">
        <f t="shared" si="1235"/>
        <v>12.25</v>
      </c>
      <c r="BD1477" s="29">
        <f t="shared" si="1236"/>
        <v>4</v>
      </c>
      <c r="BE1477" s="29">
        <f t="shared" si="1236"/>
        <v>0.5</v>
      </c>
      <c r="BF1477" s="29">
        <f t="shared" si="1236"/>
        <v>0</v>
      </c>
      <c r="BG1477" s="29">
        <f t="shared" si="1236"/>
        <v>0</v>
      </c>
      <c r="BH1477" s="29">
        <f t="shared" si="1237"/>
        <v>24.5</v>
      </c>
      <c r="BI1477" s="29">
        <f t="shared" si="1259"/>
        <v>1.5263157894736843</v>
      </c>
      <c r="BJ1477" s="28">
        <f t="shared" si="1242"/>
        <v>1.2354415362426845</v>
      </c>
      <c r="BK1477" s="28">
        <f t="shared" si="1243"/>
        <v>1.0606287623867041</v>
      </c>
      <c r="BL1477" s="28">
        <f t="shared" si="1244"/>
        <v>-0.13257859529833801</v>
      </c>
      <c r="BM1477" s="28">
        <f t="shared" si="1245"/>
        <v>0</v>
      </c>
      <c r="BN1477" s="28">
        <f t="shared" si="1246"/>
        <v>0</v>
      </c>
      <c r="BO1477" s="28">
        <f t="shared" si="1247"/>
        <v>-45.474458187329944</v>
      </c>
      <c r="BP1477" s="28">
        <f t="shared" si="1248"/>
        <v>5.8479532163742687E-2</v>
      </c>
      <c r="BQ1477" s="28">
        <f t="shared" si="1260"/>
        <v>-2.6050531005989224</v>
      </c>
    </row>
    <row r="1478" spans="1:69" x14ac:dyDescent="0.2">
      <c r="A1478" s="1" t="s">
        <v>3870</v>
      </c>
      <c r="B1478" s="8" t="s">
        <v>4053</v>
      </c>
      <c r="C1478" t="s">
        <v>30</v>
      </c>
      <c r="D1478" s="38">
        <v>83</v>
      </c>
      <c r="E1478" s="52" t="s">
        <v>4054</v>
      </c>
      <c r="F1478" s="8" t="s">
        <v>4055</v>
      </c>
      <c r="G1478" s="8">
        <v>53</v>
      </c>
      <c r="H1478" s="8">
        <v>6</v>
      </c>
      <c r="I1478" s="8">
        <v>19</v>
      </c>
      <c r="J1478" s="8">
        <v>1</v>
      </c>
      <c r="K1478" s="8">
        <v>3</v>
      </c>
      <c r="L1478" s="8">
        <v>0</v>
      </c>
      <c r="M1478" s="8">
        <v>3</v>
      </c>
      <c r="N1478" s="8">
        <v>1</v>
      </c>
      <c r="O1478" s="8">
        <v>5</v>
      </c>
      <c r="P1478" s="8">
        <v>0</v>
      </c>
      <c r="Q1478" s="36">
        <f t="shared" si="1261"/>
        <v>47</v>
      </c>
      <c r="R1478" s="36">
        <f t="shared" si="1249"/>
        <v>18</v>
      </c>
      <c r="S1478" s="36">
        <f t="shared" si="1250"/>
        <v>3</v>
      </c>
      <c r="T1478" s="36">
        <f t="shared" si="1251"/>
        <v>2</v>
      </c>
      <c r="U1478" s="36">
        <f t="shared" si="1252"/>
        <v>5</v>
      </c>
      <c r="V1478" s="36">
        <f t="shared" si="1253"/>
        <v>325</v>
      </c>
      <c r="W1478" s="45">
        <f t="shared" si="1254"/>
        <v>75</v>
      </c>
      <c r="X1478" s="50">
        <f t="shared" si="1255"/>
        <v>4.333333333333333</v>
      </c>
      <c r="Y1478" s="46">
        <f t="shared" si="1220"/>
        <v>0.44444444444444486</v>
      </c>
      <c r="Z1478" s="46">
        <f t="shared" si="1221"/>
        <v>0.11111111111111091</v>
      </c>
      <c r="AA1478" s="46">
        <f t="shared" si="1222"/>
        <v>1.777777777777777</v>
      </c>
      <c r="AB1478" s="46">
        <f t="shared" si="1223"/>
        <v>5.4444444444444429</v>
      </c>
      <c r="AC1478" s="46">
        <f t="shared" si="1224"/>
        <v>11.111111111111109</v>
      </c>
      <c r="AD1478" s="46">
        <f t="shared" si="1225"/>
        <v>20.888888888888907</v>
      </c>
      <c r="AE1478" s="46">
        <f t="shared" si="1226"/>
        <v>1.9999999999999964</v>
      </c>
      <c r="AF1478" s="46">
        <f t="shared" si="1227"/>
        <v>5.3333333333333313</v>
      </c>
      <c r="AG1478" s="46">
        <f t="shared" si="1228"/>
        <v>10.888888888888886</v>
      </c>
      <c r="AH1478" s="46">
        <f t="shared" si="1229"/>
        <v>55.555555555555543</v>
      </c>
      <c r="AI1478" s="46">
        <f t="shared" si="1256"/>
        <v>1.2792792792792791</v>
      </c>
      <c r="AJ1478" s="47">
        <f t="shared" si="1212"/>
        <v>1.131052288481518</v>
      </c>
      <c r="AK1478" s="47">
        <f t="shared" si="1213"/>
        <v>9.6244524760651267</v>
      </c>
      <c r="AL1478" s="47">
        <f t="shared" si="1214"/>
        <v>-0.46074506534354154</v>
      </c>
      <c r="AM1478" s="47">
        <f t="shared" si="1215"/>
        <v>-4.9146140303311174</v>
      </c>
      <c r="AN1478" s="47">
        <f t="shared" si="1216"/>
        <v>-17.559506379203896</v>
      </c>
      <c r="AO1478" s="47">
        <f t="shared" si="1217"/>
        <v>-127.98474037320625</v>
      </c>
      <c r="AP1478" s="47">
        <f t="shared" si="1218"/>
        <v>1.3883746760459089E-2</v>
      </c>
      <c r="AQ1478" s="47">
        <f t="shared" si="1257"/>
        <v>-1.9617061278973484</v>
      </c>
      <c r="AR1478" s="1">
        <f t="shared" si="1219"/>
        <v>6</v>
      </c>
      <c r="AS1478" s="1">
        <f t="shared" si="1238"/>
        <v>1</v>
      </c>
      <c r="AT1478" s="1">
        <f t="shared" si="1239"/>
        <v>0</v>
      </c>
      <c r="AU1478" s="1">
        <f t="shared" si="1240"/>
        <v>1</v>
      </c>
      <c r="AV1478" s="1">
        <f t="shared" si="1241"/>
        <v>0</v>
      </c>
      <c r="AW1478" s="27">
        <f t="shared" si="1230"/>
        <v>8</v>
      </c>
      <c r="AX1478" s="41">
        <f t="shared" si="1258"/>
        <v>4.5</v>
      </c>
      <c r="AY1478" s="29">
        <f t="shared" si="1231"/>
        <v>0.25</v>
      </c>
      <c r="AZ1478" s="29">
        <f t="shared" si="1232"/>
        <v>0.25</v>
      </c>
      <c r="BA1478" s="29">
        <f t="shared" si="1233"/>
        <v>2.25</v>
      </c>
      <c r="BB1478" s="29">
        <f t="shared" si="1234"/>
        <v>6.25</v>
      </c>
      <c r="BC1478" s="29">
        <f t="shared" si="1235"/>
        <v>12.25</v>
      </c>
      <c r="BD1478" s="29">
        <f t="shared" si="1236"/>
        <v>1.5</v>
      </c>
      <c r="BE1478" s="29">
        <f t="shared" si="1236"/>
        <v>0.25</v>
      </c>
      <c r="BF1478" s="29">
        <f t="shared" si="1236"/>
        <v>0</v>
      </c>
      <c r="BG1478" s="29">
        <f t="shared" si="1236"/>
        <v>6.25</v>
      </c>
      <c r="BH1478" s="29">
        <f t="shared" si="1237"/>
        <v>0</v>
      </c>
      <c r="BI1478" s="29">
        <f t="shared" si="1259"/>
        <v>1.1428571428571428</v>
      </c>
      <c r="BJ1478" s="28">
        <f t="shared" si="1242"/>
        <v>1.0690449676496976</v>
      </c>
      <c r="BK1478" s="28">
        <f t="shared" si="1243"/>
        <v>0.61386566501759976</v>
      </c>
      <c r="BL1478" s="28">
        <f t="shared" si="1244"/>
        <v>-0.10231094416959996</v>
      </c>
      <c r="BM1478" s="28">
        <f t="shared" si="1245"/>
        <v>0</v>
      </c>
      <c r="BN1478" s="28">
        <f t="shared" si="1246"/>
        <v>-12.788868021199988</v>
      </c>
      <c r="BO1478" s="28">
        <f t="shared" si="1247"/>
        <v>0</v>
      </c>
      <c r="BP1478" s="28">
        <f t="shared" si="1248"/>
        <v>0.19047619047619047</v>
      </c>
      <c r="BQ1478" s="28">
        <f t="shared" si="1260"/>
        <v>-2.3385358667337117</v>
      </c>
    </row>
    <row r="1479" spans="1:69" x14ac:dyDescent="0.2">
      <c r="A1479" s="1" t="s">
        <v>3870</v>
      </c>
      <c r="B1479" s="8" t="s">
        <v>4056</v>
      </c>
      <c r="C1479" t="s">
        <v>30</v>
      </c>
      <c r="D1479" s="38">
        <v>695</v>
      </c>
      <c r="E1479" s="52" t="s">
        <v>3554</v>
      </c>
      <c r="F1479" s="8" t="s">
        <v>4057</v>
      </c>
      <c r="G1479" s="8">
        <v>442</v>
      </c>
      <c r="H1479" s="8">
        <v>75</v>
      </c>
      <c r="I1479" s="8">
        <v>114</v>
      </c>
      <c r="J1479" s="8">
        <v>10</v>
      </c>
      <c r="K1479" s="8">
        <v>76</v>
      </c>
      <c r="L1479" s="8">
        <v>14</v>
      </c>
      <c r="M1479" s="8">
        <v>25</v>
      </c>
      <c r="N1479" s="8">
        <v>10</v>
      </c>
      <c r="O1479" s="8">
        <v>38</v>
      </c>
      <c r="P1479" s="8">
        <v>23</v>
      </c>
      <c r="Q1479" s="36">
        <f t="shared" si="1261"/>
        <v>367</v>
      </c>
      <c r="R1479" s="36">
        <f t="shared" si="1249"/>
        <v>104</v>
      </c>
      <c r="S1479" s="36">
        <f t="shared" si="1250"/>
        <v>62</v>
      </c>
      <c r="T1479" s="36">
        <f t="shared" si="1251"/>
        <v>15</v>
      </c>
      <c r="U1479" s="36">
        <f t="shared" si="1252"/>
        <v>15</v>
      </c>
      <c r="V1479" s="36">
        <f t="shared" si="1253"/>
        <v>2482</v>
      </c>
      <c r="W1479" s="45">
        <f t="shared" si="1254"/>
        <v>563</v>
      </c>
      <c r="X1479" s="50">
        <f t="shared" si="1255"/>
        <v>4.4085257548845469</v>
      </c>
      <c r="Y1479" s="46">
        <f t="shared" si="1220"/>
        <v>0.34984178263489507</v>
      </c>
      <c r="Z1479" s="46">
        <f t="shared" si="1221"/>
        <v>0.1668932924039889</v>
      </c>
      <c r="AA1479" s="46">
        <f t="shared" si="1222"/>
        <v>1.9839448021730828</v>
      </c>
      <c r="AB1479" s="46">
        <f t="shared" si="1223"/>
        <v>5.8009963119421766</v>
      </c>
      <c r="AC1479" s="46">
        <f t="shared" si="1224"/>
        <v>11.61804782171127</v>
      </c>
      <c r="AD1479" s="46">
        <f t="shared" si="1225"/>
        <v>128.39193422700649</v>
      </c>
      <c r="AE1479" s="46">
        <f t="shared" si="1226"/>
        <v>17.356902410014847</v>
      </c>
      <c r="AF1479" s="46">
        <f t="shared" si="1227"/>
        <v>123.00457773473113</v>
      </c>
      <c r="AG1479" s="46">
        <f t="shared" si="1228"/>
        <v>87.014944679132654</v>
      </c>
      <c r="AH1479" s="46">
        <f t="shared" si="1229"/>
        <v>174.27071732566907</v>
      </c>
      <c r="AI1479" s="46">
        <f t="shared" si="1256"/>
        <v>0.94313002913977628</v>
      </c>
      <c r="AJ1479" s="47">
        <f t="shared" si="1212"/>
        <v>0.97114881925468888</v>
      </c>
      <c r="AK1479" s="47">
        <f t="shared" si="1213"/>
        <v>82.911776533942145</v>
      </c>
      <c r="AL1479" s="47">
        <f t="shared" si="1214"/>
        <v>-7.7416637328821603</v>
      </c>
      <c r="AM1479" s="47">
        <f t="shared" si="1215"/>
        <v>-189.15973959011427</v>
      </c>
      <c r="AN1479" s="47">
        <f t="shared" si="1216"/>
        <v>-228.81673464540094</v>
      </c>
      <c r="AO1479" s="47">
        <f t="shared" si="1217"/>
        <v>-648.53532899151048</v>
      </c>
      <c r="AP1479" s="47">
        <f t="shared" si="1218"/>
        <v>1.7857029579868183E-3</v>
      </c>
      <c r="AQ1479" s="47">
        <f t="shared" si="1257"/>
        <v>-1.7702417889692996</v>
      </c>
      <c r="AR1479" s="1">
        <f t="shared" si="1219"/>
        <v>75</v>
      </c>
      <c r="AS1479" s="1">
        <f t="shared" si="1238"/>
        <v>10</v>
      </c>
      <c r="AT1479" s="1">
        <f t="shared" si="1239"/>
        <v>14</v>
      </c>
      <c r="AU1479" s="1">
        <f t="shared" si="1240"/>
        <v>10</v>
      </c>
      <c r="AV1479" s="1">
        <f t="shared" si="1241"/>
        <v>23</v>
      </c>
      <c r="AW1479" s="27">
        <f t="shared" si="1230"/>
        <v>132</v>
      </c>
      <c r="AX1479" s="41">
        <f t="shared" si="1258"/>
        <v>3.7878787878787881</v>
      </c>
      <c r="AY1479" s="29">
        <f t="shared" si="1231"/>
        <v>1.469237832874196</v>
      </c>
      <c r="AZ1479" s="29">
        <f t="shared" si="1232"/>
        <v>4.4995408631772191E-2</v>
      </c>
      <c r="BA1479" s="29">
        <f t="shared" si="1233"/>
        <v>0.62075298438934834</v>
      </c>
      <c r="BB1479" s="29">
        <f t="shared" si="1234"/>
        <v>3.1965105601469244</v>
      </c>
      <c r="BC1479" s="29">
        <f t="shared" si="1235"/>
        <v>7.7722681359045005</v>
      </c>
      <c r="BD1479" s="29">
        <f t="shared" si="1236"/>
        <v>110.19283746556469</v>
      </c>
      <c r="BE1479" s="29">
        <f t="shared" si="1236"/>
        <v>0.44995408631772194</v>
      </c>
      <c r="BF1479" s="29">
        <f t="shared" si="1236"/>
        <v>8.690541781450877</v>
      </c>
      <c r="BG1479" s="29">
        <f t="shared" si="1236"/>
        <v>31.965105601469244</v>
      </c>
      <c r="BH1479" s="29">
        <f t="shared" si="1237"/>
        <v>178.7621671258035</v>
      </c>
      <c r="BI1479" s="29">
        <f t="shared" si="1259"/>
        <v>2.5195466111496643</v>
      </c>
      <c r="BJ1479" s="28">
        <f t="shared" si="1242"/>
        <v>1.5873079761500803</v>
      </c>
      <c r="BK1479" s="28">
        <f t="shared" si="1243"/>
        <v>33.397643305901397</v>
      </c>
      <c r="BL1479" s="28">
        <f t="shared" si="1244"/>
        <v>2.3865399279008652E-2</v>
      </c>
      <c r="BM1479" s="28">
        <f t="shared" si="1245"/>
        <v>-1.7120745213381945</v>
      </c>
      <c r="BN1479" s="28">
        <f t="shared" si="1246"/>
        <v>-14.289947051089019</v>
      </c>
      <c r="BO1479" s="28">
        <f t="shared" si="1247"/>
        <v>-124.61373200489012</v>
      </c>
      <c r="BP1479" s="28">
        <f t="shared" si="1248"/>
        <v>7.7510275983558429E-3</v>
      </c>
      <c r="BQ1479" s="28">
        <f t="shared" si="1260"/>
        <v>-0.83086555038884768</v>
      </c>
    </row>
    <row r="1480" spans="1:69" x14ac:dyDescent="0.2">
      <c r="A1480" s="1" t="s">
        <v>3870</v>
      </c>
      <c r="B1480" s="8" t="s">
        <v>4058</v>
      </c>
      <c r="C1480" t="s">
        <v>49</v>
      </c>
      <c r="D1480" s="38">
        <v>225</v>
      </c>
      <c r="E1480" s="52" t="s">
        <v>1695</v>
      </c>
      <c r="F1480" s="8" t="s">
        <v>4059</v>
      </c>
      <c r="G1480" s="8">
        <v>164</v>
      </c>
      <c r="H1480" s="8">
        <v>39</v>
      </c>
      <c r="I1480" s="8">
        <v>40</v>
      </c>
      <c r="J1480" s="8">
        <v>10</v>
      </c>
      <c r="K1480" s="8">
        <v>15</v>
      </c>
      <c r="L1480" s="8">
        <v>3</v>
      </c>
      <c r="M1480" s="8">
        <v>4</v>
      </c>
      <c r="N1480" s="8">
        <v>2</v>
      </c>
      <c r="O1480" s="8">
        <v>4</v>
      </c>
      <c r="P1480" s="8">
        <v>2</v>
      </c>
      <c r="Q1480" s="36">
        <f t="shared" si="1261"/>
        <v>125</v>
      </c>
      <c r="R1480" s="36">
        <f t="shared" si="1249"/>
        <v>30</v>
      </c>
      <c r="S1480" s="36">
        <f t="shared" si="1250"/>
        <v>12</v>
      </c>
      <c r="T1480" s="36">
        <f t="shared" si="1251"/>
        <v>2</v>
      </c>
      <c r="U1480" s="36">
        <f t="shared" si="1252"/>
        <v>2</v>
      </c>
      <c r="V1480" s="36">
        <f t="shared" si="1253"/>
        <v>787</v>
      </c>
      <c r="W1480" s="45">
        <f t="shared" si="1254"/>
        <v>171</v>
      </c>
      <c r="X1480" s="50">
        <f t="shared" si="1255"/>
        <v>4.60233918128655</v>
      </c>
      <c r="Y1480" s="46">
        <f t="shared" si="1220"/>
        <v>0.15813412673985139</v>
      </c>
      <c r="Z1480" s="46">
        <f t="shared" si="1221"/>
        <v>0.36281248931295129</v>
      </c>
      <c r="AA1480" s="46">
        <f t="shared" si="1222"/>
        <v>2.5674908518860513</v>
      </c>
      <c r="AB1480" s="46">
        <f t="shared" si="1223"/>
        <v>6.7721692144591508</v>
      </c>
      <c r="AC1480" s="46">
        <f t="shared" si="1224"/>
        <v>12.976847577032251</v>
      </c>
      <c r="AD1480" s="46">
        <f t="shared" si="1225"/>
        <v>19.766765842481423</v>
      </c>
      <c r="AE1480" s="46">
        <f t="shared" si="1226"/>
        <v>10.884374679388539</v>
      </c>
      <c r="AF1480" s="46">
        <f t="shared" si="1227"/>
        <v>30.809890222632617</v>
      </c>
      <c r="AG1480" s="46">
        <f t="shared" si="1228"/>
        <v>13.544338428918302</v>
      </c>
      <c r="AH1480" s="46">
        <f t="shared" si="1229"/>
        <v>25.953695154064501</v>
      </c>
      <c r="AI1480" s="46">
        <f t="shared" si="1256"/>
        <v>0.59387684898520821</v>
      </c>
      <c r="AJ1480" s="47">
        <f t="shared" si="1212"/>
        <v>0.77063405646597805</v>
      </c>
      <c r="AK1480" s="47">
        <f t="shared" si="1213"/>
        <v>17.175280028579252</v>
      </c>
      <c r="AL1480" s="47">
        <f t="shared" si="1214"/>
        <v>-14.325177248974184</v>
      </c>
      <c r="AM1480" s="47">
        <f t="shared" si="1215"/>
        <v>-107.86983389536523</v>
      </c>
      <c r="AN1480" s="47">
        <f t="shared" si="1216"/>
        <v>-77.015316421149976</v>
      </c>
      <c r="AO1480" s="47">
        <f t="shared" si="1217"/>
        <v>-204.28628353608505</v>
      </c>
      <c r="AP1480" s="47">
        <f t="shared" si="1218"/>
        <v>5.9519665854507482E-3</v>
      </c>
      <c r="AQ1480" s="47">
        <f t="shared" si="1257"/>
        <v>-2.2993716537933233</v>
      </c>
      <c r="AR1480" s="1">
        <f t="shared" si="1219"/>
        <v>39</v>
      </c>
      <c r="AS1480" s="1">
        <f t="shared" si="1238"/>
        <v>10</v>
      </c>
      <c r="AT1480" s="1">
        <f t="shared" si="1239"/>
        <v>3</v>
      </c>
      <c r="AU1480" s="1">
        <f t="shared" si="1240"/>
        <v>2</v>
      </c>
      <c r="AV1480" s="1">
        <f t="shared" si="1241"/>
        <v>2</v>
      </c>
      <c r="AW1480" s="27">
        <f t="shared" si="1230"/>
        <v>56</v>
      </c>
      <c r="AX1480" s="41">
        <f t="shared" si="1258"/>
        <v>4.4642857142857144</v>
      </c>
      <c r="AY1480" s="29">
        <f t="shared" si="1231"/>
        <v>0.28698979591836721</v>
      </c>
      <c r="AZ1480" s="29">
        <f t="shared" si="1232"/>
        <v>0.21556122448979603</v>
      </c>
      <c r="BA1480" s="29">
        <f t="shared" si="1233"/>
        <v>2.144132653061225</v>
      </c>
      <c r="BB1480" s="29">
        <f t="shared" si="1234"/>
        <v>6.0727040816326534</v>
      </c>
      <c r="BC1480" s="29">
        <f t="shared" si="1235"/>
        <v>12.001275510204083</v>
      </c>
      <c r="BD1480" s="29">
        <f t="shared" si="1236"/>
        <v>11.192602040816322</v>
      </c>
      <c r="BE1480" s="29">
        <f t="shared" si="1236"/>
        <v>2.1556122448979602</v>
      </c>
      <c r="BF1480" s="29">
        <f t="shared" si="1236"/>
        <v>6.4323979591836746</v>
      </c>
      <c r="BG1480" s="29">
        <f t="shared" si="1236"/>
        <v>12.145408163265307</v>
      </c>
      <c r="BH1480" s="29">
        <f t="shared" si="1237"/>
        <v>24.002551020408166</v>
      </c>
      <c r="BI1480" s="29">
        <f t="shared" si="1259"/>
        <v>1.0168831168831169</v>
      </c>
      <c r="BJ1480" s="28">
        <f t="shared" si="1242"/>
        <v>1.0084062261227451</v>
      </c>
      <c r="BK1480" s="28">
        <f t="shared" si="1243"/>
        <v>5.847331756512248</v>
      </c>
      <c r="BL1480" s="28">
        <f t="shared" si="1244"/>
        <v>-0.97599907837093458</v>
      </c>
      <c r="BM1480" s="28">
        <f t="shared" si="1245"/>
        <v>-9.1852752590445821</v>
      </c>
      <c r="BN1480" s="28">
        <f t="shared" si="1246"/>
        <v>-29.187481223173165</v>
      </c>
      <c r="BO1480" s="28">
        <f t="shared" si="1247"/>
        <v>-81.089486286211681</v>
      </c>
      <c r="BP1480" s="28">
        <f t="shared" si="1248"/>
        <v>1.8855218855218854E-2</v>
      </c>
      <c r="BQ1480" s="28">
        <f t="shared" si="1260"/>
        <v>-2.1606366885710888</v>
      </c>
    </row>
    <row r="1481" spans="1:69" x14ac:dyDescent="0.2">
      <c r="A1481" s="1" t="s">
        <v>3870</v>
      </c>
      <c r="B1481" s="8" t="s">
        <v>4060</v>
      </c>
      <c r="C1481" t="s">
        <v>34</v>
      </c>
      <c r="D1481" s="38">
        <v>4.194</v>
      </c>
      <c r="E1481" s="52" t="s">
        <v>1635</v>
      </c>
      <c r="F1481" s="8" t="s">
        <v>4061</v>
      </c>
      <c r="G1481" s="8">
        <v>3016</v>
      </c>
      <c r="H1481" s="8">
        <v>173</v>
      </c>
      <c r="I1481" s="8">
        <v>580</v>
      </c>
      <c r="J1481" s="8">
        <v>65</v>
      </c>
      <c r="K1481" s="8">
        <v>300</v>
      </c>
      <c r="L1481" s="8">
        <v>70</v>
      </c>
      <c r="M1481" s="8">
        <v>123</v>
      </c>
      <c r="N1481" s="8">
        <v>56</v>
      </c>
      <c r="O1481" s="8">
        <v>177</v>
      </c>
      <c r="P1481" s="8">
        <v>107</v>
      </c>
      <c r="Q1481" s="36">
        <f t="shared" si="1261"/>
        <v>2843</v>
      </c>
      <c r="R1481" s="36">
        <f t="shared" si="1249"/>
        <v>515</v>
      </c>
      <c r="S1481" s="36">
        <f t="shared" si="1250"/>
        <v>230</v>
      </c>
      <c r="T1481" s="36">
        <f t="shared" si="1251"/>
        <v>67</v>
      </c>
      <c r="U1481" s="36">
        <f t="shared" si="1252"/>
        <v>70</v>
      </c>
      <c r="V1481" s="36">
        <f t="shared" si="1253"/>
        <v>17169</v>
      </c>
      <c r="W1481" s="45">
        <f t="shared" si="1254"/>
        <v>3725</v>
      </c>
      <c r="X1481" s="50">
        <f t="shared" si="1255"/>
        <v>4.6091275167785231</v>
      </c>
      <c r="Y1481" s="46">
        <f t="shared" si="1220"/>
        <v>0.15278129813972377</v>
      </c>
      <c r="Z1481" s="46">
        <f t="shared" si="1221"/>
        <v>0.37103633169676992</v>
      </c>
      <c r="AA1481" s="46">
        <f t="shared" si="1222"/>
        <v>2.5892913652538159</v>
      </c>
      <c r="AB1481" s="46">
        <f t="shared" si="1223"/>
        <v>6.807546398810862</v>
      </c>
      <c r="AC1481" s="46">
        <f t="shared" si="1224"/>
        <v>13.025801432367908</v>
      </c>
      <c r="AD1481" s="46">
        <f t="shared" si="1225"/>
        <v>434.35723061123468</v>
      </c>
      <c r="AE1481" s="46">
        <f t="shared" si="1226"/>
        <v>191.0837108238365</v>
      </c>
      <c r="AF1481" s="46">
        <f t="shared" si="1227"/>
        <v>595.5370140083777</v>
      </c>
      <c r="AG1481" s="46">
        <f t="shared" si="1228"/>
        <v>456.10560872032778</v>
      </c>
      <c r="AH1481" s="46">
        <f t="shared" si="1229"/>
        <v>911.80610026575357</v>
      </c>
      <c r="AI1481" s="46">
        <f t="shared" si="1256"/>
        <v>0.6951905650992295</v>
      </c>
      <c r="AJ1481" s="47">
        <f t="shared" si="1212"/>
        <v>0.83378088554441543</v>
      </c>
      <c r="AK1481" s="47">
        <f t="shared" si="1213"/>
        <v>292.90470593551038</v>
      </c>
      <c r="AL1481" s="47">
        <f t="shared" si="1214"/>
        <v>-200.80572080647821</v>
      </c>
      <c r="AM1481" s="47">
        <f t="shared" si="1215"/>
        <v>-1653.2685966522199</v>
      </c>
      <c r="AN1481" s="47">
        <f t="shared" si="1216"/>
        <v>-2053.07546835937</v>
      </c>
      <c r="AO1481" s="47">
        <f t="shared" si="1217"/>
        <v>-5677.3924526199517</v>
      </c>
      <c r="AP1481" s="47">
        <f t="shared" si="1218"/>
        <v>2.6867271782541425E-4</v>
      </c>
      <c r="AQ1481" s="47">
        <f t="shared" si="1257"/>
        <v>-2.4964095089060749</v>
      </c>
      <c r="AR1481" s="1">
        <f t="shared" si="1219"/>
        <v>173</v>
      </c>
      <c r="AS1481" s="1">
        <f t="shared" si="1238"/>
        <v>65</v>
      </c>
      <c r="AT1481" s="1">
        <f t="shared" si="1239"/>
        <v>70</v>
      </c>
      <c r="AU1481" s="1">
        <f t="shared" si="1240"/>
        <v>56</v>
      </c>
      <c r="AV1481" s="1">
        <f t="shared" si="1241"/>
        <v>107</v>
      </c>
      <c r="AW1481" s="27">
        <f t="shared" si="1230"/>
        <v>471</v>
      </c>
      <c r="AX1481" s="41">
        <f t="shared" si="1258"/>
        <v>3.2993630573248409</v>
      </c>
      <c r="AY1481" s="29">
        <f t="shared" si="1231"/>
        <v>2.8921660107915121</v>
      </c>
      <c r="AZ1481" s="29">
        <f t="shared" si="1232"/>
        <v>0.49089212544119415</v>
      </c>
      <c r="BA1481" s="29">
        <f t="shared" si="1233"/>
        <v>8.9618240090875989E-2</v>
      </c>
      <c r="BB1481" s="29">
        <f t="shared" si="1234"/>
        <v>1.6883443547405579</v>
      </c>
      <c r="BC1481" s="29">
        <f t="shared" si="1235"/>
        <v>5.2870704693902395</v>
      </c>
      <c r="BD1481" s="29">
        <f t="shared" si="1236"/>
        <v>500.3447198669316</v>
      </c>
      <c r="BE1481" s="29">
        <f t="shared" si="1236"/>
        <v>31.907988153677621</v>
      </c>
      <c r="BF1481" s="29">
        <f t="shared" si="1236"/>
        <v>6.2732768063613191</v>
      </c>
      <c r="BG1481" s="29">
        <f t="shared" si="1236"/>
        <v>94.547283865471243</v>
      </c>
      <c r="BH1481" s="29">
        <f t="shared" si="1237"/>
        <v>565.71654022475559</v>
      </c>
      <c r="BI1481" s="29">
        <f t="shared" si="1259"/>
        <v>2.5506166147174412</v>
      </c>
      <c r="BJ1481" s="28">
        <f t="shared" si="1242"/>
        <v>1.5970650001541706</v>
      </c>
      <c r="BK1481" s="28">
        <f t="shared" si="1243"/>
        <v>208.88783728586478</v>
      </c>
      <c r="BL1481" s="28">
        <f t="shared" si="1244"/>
        <v>5.4881336418693456</v>
      </c>
      <c r="BM1481" s="28">
        <f t="shared" si="1245"/>
        <v>-0.46102542838798094</v>
      </c>
      <c r="BN1481" s="28">
        <f t="shared" si="1246"/>
        <v>-30.158642940157879</v>
      </c>
      <c r="BO1481" s="28">
        <f t="shared" si="1247"/>
        <v>-319.32921225614723</v>
      </c>
      <c r="BP1481" s="28">
        <f t="shared" si="1248"/>
        <v>2.1367327496257314E-3</v>
      </c>
      <c r="BQ1481" s="28">
        <f t="shared" si="1260"/>
        <v>-0.28968307611154409</v>
      </c>
    </row>
    <row r="1482" spans="1:69" x14ac:dyDescent="0.2">
      <c r="A1482" s="1" t="s">
        <v>3870</v>
      </c>
      <c r="B1482" s="8" t="s">
        <v>4062</v>
      </c>
      <c r="C1482" t="s">
        <v>49</v>
      </c>
      <c r="D1482" s="38">
        <v>502</v>
      </c>
      <c r="E1482" s="52" t="s">
        <v>4063</v>
      </c>
      <c r="F1482" s="8" t="s">
        <v>4064</v>
      </c>
      <c r="G1482" s="8">
        <v>386</v>
      </c>
      <c r="H1482" s="8">
        <v>117</v>
      </c>
      <c r="I1482" s="8">
        <v>69</v>
      </c>
      <c r="J1482" s="8">
        <v>23</v>
      </c>
      <c r="K1482" s="8">
        <v>24</v>
      </c>
      <c r="L1482" s="8">
        <v>5</v>
      </c>
      <c r="M1482" s="8">
        <v>5</v>
      </c>
      <c r="N1482" s="8">
        <v>3</v>
      </c>
      <c r="O1482" s="8">
        <v>18</v>
      </c>
      <c r="P1482" s="8">
        <v>13</v>
      </c>
      <c r="Q1482" s="36">
        <f t="shared" si="1261"/>
        <v>269</v>
      </c>
      <c r="R1482" s="36">
        <f t="shared" si="1249"/>
        <v>46</v>
      </c>
      <c r="S1482" s="36">
        <f t="shared" si="1250"/>
        <v>19</v>
      </c>
      <c r="T1482" s="36">
        <f t="shared" si="1251"/>
        <v>2</v>
      </c>
      <c r="U1482" s="36">
        <f t="shared" si="1252"/>
        <v>5</v>
      </c>
      <c r="V1482" s="36">
        <f t="shared" si="1253"/>
        <v>1595</v>
      </c>
      <c r="W1482" s="45">
        <f t="shared" si="1254"/>
        <v>341</v>
      </c>
      <c r="X1482" s="50">
        <f t="shared" si="1255"/>
        <v>4.67741935483871</v>
      </c>
      <c r="Y1482" s="46">
        <f t="shared" si="1220"/>
        <v>0.10405827263267411</v>
      </c>
      <c r="Z1482" s="46">
        <f t="shared" si="1221"/>
        <v>0.45889698231009401</v>
      </c>
      <c r="AA1482" s="46">
        <f t="shared" si="1222"/>
        <v>2.8137356919875138</v>
      </c>
      <c r="AB1482" s="46">
        <f t="shared" si="1223"/>
        <v>7.1685744016649338</v>
      </c>
      <c r="AC1482" s="46">
        <f t="shared" si="1224"/>
        <v>13.523413111342354</v>
      </c>
      <c r="AD1482" s="46">
        <f t="shared" si="1225"/>
        <v>27.991675338189339</v>
      </c>
      <c r="AE1482" s="46">
        <f t="shared" si="1226"/>
        <v>21.109261186264323</v>
      </c>
      <c r="AF1482" s="46">
        <f t="shared" si="1227"/>
        <v>53.460978147762759</v>
      </c>
      <c r="AG1482" s="46">
        <f t="shared" si="1228"/>
        <v>14.337148803329868</v>
      </c>
      <c r="AH1482" s="46">
        <f t="shared" si="1229"/>
        <v>67.617065556711765</v>
      </c>
      <c r="AI1482" s="46">
        <f t="shared" si="1256"/>
        <v>0.54269449715370011</v>
      </c>
      <c r="AJ1482" s="47">
        <f t="shared" si="1212"/>
        <v>0.73667801457197035</v>
      </c>
      <c r="AK1482" s="47">
        <f t="shared" si="1213"/>
        <v>22.585726855812574</v>
      </c>
      <c r="AL1482" s="47">
        <f t="shared" si="1214"/>
        <v>-35.7682347767187</v>
      </c>
      <c r="AM1482" s="47">
        <f t="shared" si="1215"/>
        <v>-224.30834108959098</v>
      </c>
      <c r="AN1482" s="47">
        <f t="shared" si="1216"/>
        <v>-96.016542763602558</v>
      </c>
      <c r="AO1482" s="47">
        <f t="shared" si="1217"/>
        <v>-621.96557823174851</v>
      </c>
      <c r="AP1482" s="47">
        <f t="shared" si="1218"/>
        <v>2.9585285441610272E-3</v>
      </c>
      <c r="AQ1482" s="47">
        <f t="shared" si="1257"/>
        <v>-2.8267940549366148</v>
      </c>
      <c r="AR1482" s="1">
        <f t="shared" si="1219"/>
        <v>117</v>
      </c>
      <c r="AS1482" s="1">
        <f t="shared" si="1238"/>
        <v>23</v>
      </c>
      <c r="AT1482" s="1">
        <f t="shared" si="1239"/>
        <v>5</v>
      </c>
      <c r="AU1482" s="1">
        <f t="shared" si="1240"/>
        <v>3</v>
      </c>
      <c r="AV1482" s="1">
        <f t="shared" si="1241"/>
        <v>13</v>
      </c>
      <c r="AW1482" s="27">
        <f t="shared" si="1230"/>
        <v>161</v>
      </c>
      <c r="AX1482" s="41">
        <f t="shared" si="1258"/>
        <v>4.4161490683229809</v>
      </c>
      <c r="AY1482" s="29">
        <f t="shared" si="1231"/>
        <v>0.34088191042012317</v>
      </c>
      <c r="AZ1482" s="29">
        <f t="shared" si="1232"/>
        <v>0.17318004706608506</v>
      </c>
      <c r="BA1482" s="29">
        <f t="shared" si="1233"/>
        <v>2.005478183712047</v>
      </c>
      <c r="BB1482" s="29">
        <f t="shared" si="1234"/>
        <v>5.8377763203580084</v>
      </c>
      <c r="BC1482" s="29">
        <f t="shared" si="1235"/>
        <v>11.67007445700397</v>
      </c>
      <c r="BD1482" s="29">
        <f t="shared" si="1236"/>
        <v>39.883183519154407</v>
      </c>
      <c r="BE1482" s="29">
        <f t="shared" si="1236"/>
        <v>3.9831410825199565</v>
      </c>
      <c r="BF1482" s="29">
        <f t="shared" si="1236"/>
        <v>10.027390918560235</v>
      </c>
      <c r="BG1482" s="29">
        <f t="shared" si="1236"/>
        <v>17.513328961074023</v>
      </c>
      <c r="BH1482" s="29">
        <f t="shared" si="1237"/>
        <v>151.71096794105162</v>
      </c>
      <c r="BI1482" s="29">
        <f t="shared" si="1259"/>
        <v>1.3944875776397514</v>
      </c>
      <c r="BJ1482" s="28">
        <f t="shared" si="1242"/>
        <v>1.1808842354946363</v>
      </c>
      <c r="BK1482" s="28">
        <f t="shared" si="1243"/>
        <v>14.140664543060963</v>
      </c>
      <c r="BL1482" s="28">
        <f t="shared" si="1244"/>
        <v>-1.0065900688184954</v>
      </c>
      <c r="BM1482" s="28">
        <f t="shared" si="1245"/>
        <v>-8.6233287363349742</v>
      </c>
      <c r="BN1482" s="28">
        <f t="shared" si="1246"/>
        <v>-25.696291828637438</v>
      </c>
      <c r="BO1482" s="28">
        <f t="shared" si="1247"/>
        <v>-314.72541721002762</v>
      </c>
      <c r="BP1482" s="28">
        <f t="shared" si="1248"/>
        <v>6.3286163522012582E-3</v>
      </c>
      <c r="BQ1482" s="28">
        <f t="shared" si="1260"/>
        <v>-2.1258516152288509</v>
      </c>
    </row>
    <row r="1483" spans="1:69" x14ac:dyDescent="0.2">
      <c r="A1483" s="1" t="s">
        <v>3870</v>
      </c>
      <c r="B1483" s="8" t="s">
        <v>4065</v>
      </c>
      <c r="C1483" t="s">
        <v>49</v>
      </c>
      <c r="D1483" s="38">
        <v>122</v>
      </c>
      <c r="E1483" s="52" t="s">
        <v>1595</v>
      </c>
      <c r="F1483" s="8" t="s">
        <v>4066</v>
      </c>
      <c r="G1483" s="8">
        <v>92</v>
      </c>
      <c r="H1483" s="8">
        <v>10</v>
      </c>
      <c r="I1483" s="8">
        <v>19</v>
      </c>
      <c r="J1483" s="8">
        <v>2</v>
      </c>
      <c r="K1483" s="8">
        <v>10</v>
      </c>
      <c r="L1483" s="8">
        <v>1</v>
      </c>
      <c r="M1483" s="8">
        <v>1</v>
      </c>
      <c r="N1483" s="8">
        <v>1</v>
      </c>
      <c r="O1483" s="8">
        <v>1</v>
      </c>
      <c r="P1483" s="8">
        <v>1</v>
      </c>
      <c r="Q1483" s="36">
        <f t="shared" si="1261"/>
        <v>82</v>
      </c>
      <c r="R1483" s="36">
        <f t="shared" si="1249"/>
        <v>17</v>
      </c>
      <c r="S1483" s="36">
        <f t="shared" si="1250"/>
        <v>9</v>
      </c>
      <c r="T1483" s="36">
        <f t="shared" si="1251"/>
        <v>0</v>
      </c>
      <c r="U1483" s="36">
        <f t="shared" si="1252"/>
        <v>0</v>
      </c>
      <c r="V1483" s="36">
        <f t="shared" si="1253"/>
        <v>505</v>
      </c>
      <c r="W1483" s="45">
        <f t="shared" si="1254"/>
        <v>108</v>
      </c>
      <c r="X1483" s="50">
        <f t="shared" si="1255"/>
        <v>4.6759259259259256</v>
      </c>
      <c r="Y1483" s="46">
        <f t="shared" si="1220"/>
        <v>0.10502400548696866</v>
      </c>
      <c r="Z1483" s="46">
        <f t="shared" si="1221"/>
        <v>0.45687585733881986</v>
      </c>
      <c r="AA1483" s="46">
        <f t="shared" si="1222"/>
        <v>2.8087277091906708</v>
      </c>
      <c r="AB1483" s="46">
        <f t="shared" si="1223"/>
        <v>7.160579561042522</v>
      </c>
      <c r="AC1483" s="46">
        <f t="shared" si="1224"/>
        <v>13.512431412894374</v>
      </c>
      <c r="AD1483" s="46">
        <f t="shared" si="1225"/>
        <v>8.61196844993143</v>
      </c>
      <c r="AE1483" s="46">
        <f t="shared" si="1226"/>
        <v>7.7668895747599374</v>
      </c>
      <c r="AF1483" s="46">
        <f t="shared" si="1227"/>
        <v>25.278549382716037</v>
      </c>
      <c r="AG1483" s="46">
        <f t="shared" si="1228"/>
        <v>0</v>
      </c>
      <c r="AH1483" s="46">
        <f t="shared" si="1229"/>
        <v>0</v>
      </c>
      <c r="AI1483" s="46">
        <f t="shared" si="1256"/>
        <v>0.38932156455520939</v>
      </c>
      <c r="AJ1483" s="47">
        <f t="shared" si="1212"/>
        <v>0.623956380330556</v>
      </c>
      <c r="AK1483" s="47">
        <f t="shared" si="1213"/>
        <v>11.489047605988429</v>
      </c>
      <c r="AL1483" s="47">
        <f t="shared" si="1214"/>
        <v>-21.611432028204295</v>
      </c>
      <c r="AM1483" s="47">
        <f t="shared" si="1215"/>
        <v>-174.39911534142951</v>
      </c>
      <c r="AN1483" s="47">
        <f t="shared" si="1216"/>
        <v>0</v>
      </c>
      <c r="AO1483" s="47">
        <f t="shared" si="1217"/>
        <v>0</v>
      </c>
      <c r="AP1483" s="47">
        <f t="shared" si="1218"/>
        <v>9.5221301357785223E-3</v>
      </c>
      <c r="AQ1483" s="47">
        <f t="shared" si="1257"/>
        <v>-1.7570377335984571</v>
      </c>
      <c r="AR1483" s="1">
        <f t="shared" si="1219"/>
        <v>10</v>
      </c>
      <c r="AS1483" s="1">
        <f t="shared" si="1238"/>
        <v>2</v>
      </c>
      <c r="AT1483" s="1">
        <f t="shared" si="1239"/>
        <v>1</v>
      </c>
      <c r="AU1483" s="1">
        <f t="shared" si="1240"/>
        <v>1</v>
      </c>
      <c r="AV1483" s="1">
        <f t="shared" si="1241"/>
        <v>1</v>
      </c>
      <c r="AW1483" s="27">
        <f t="shared" si="1230"/>
        <v>15</v>
      </c>
      <c r="AX1483" s="41">
        <f t="shared" si="1258"/>
        <v>4.2666666666666666</v>
      </c>
      <c r="AY1483" s="29">
        <f t="shared" si="1231"/>
        <v>0.53777777777777791</v>
      </c>
      <c r="AZ1483" s="29">
        <f t="shared" si="1232"/>
        <v>7.1111111111111083E-2</v>
      </c>
      <c r="BA1483" s="29">
        <f t="shared" si="1233"/>
        <v>1.6044444444444443</v>
      </c>
      <c r="BB1483" s="29">
        <f t="shared" si="1234"/>
        <v>5.1377777777777771</v>
      </c>
      <c r="BC1483" s="29">
        <f t="shared" si="1235"/>
        <v>10.671111111111111</v>
      </c>
      <c r="BD1483" s="29">
        <f t="shared" si="1236"/>
        <v>5.3777777777777791</v>
      </c>
      <c r="BE1483" s="29">
        <f t="shared" si="1236"/>
        <v>0.14222222222222217</v>
      </c>
      <c r="BF1483" s="29">
        <f t="shared" si="1236"/>
        <v>1.6044444444444443</v>
      </c>
      <c r="BG1483" s="29">
        <f t="shared" si="1236"/>
        <v>5.1377777777777771</v>
      </c>
      <c r="BH1483" s="29">
        <f t="shared" si="1237"/>
        <v>10.671111111111111</v>
      </c>
      <c r="BI1483" s="29">
        <f t="shared" si="1259"/>
        <v>1.6380952380952383</v>
      </c>
      <c r="BJ1483" s="28">
        <f t="shared" si="1242"/>
        <v>1.2798809468443688</v>
      </c>
      <c r="BK1483" s="28">
        <f t="shared" si="1243"/>
        <v>1.8810292832216269</v>
      </c>
      <c r="BL1483" s="28">
        <f t="shared" si="1244"/>
        <v>-1.8089537810095268E-2</v>
      </c>
      <c r="BM1483" s="28">
        <f t="shared" si="1245"/>
        <v>-0.96934484249565256</v>
      </c>
      <c r="BN1483" s="28">
        <f t="shared" si="1246"/>
        <v>-5.5546187038123813</v>
      </c>
      <c r="BO1483" s="28">
        <f t="shared" si="1247"/>
        <v>-16.626687764217962</v>
      </c>
      <c r="BP1483" s="28">
        <f t="shared" si="1248"/>
        <v>8.2417582417582416E-2</v>
      </c>
      <c r="BQ1483" s="28">
        <f t="shared" si="1260"/>
        <v>-1.7544817223995437</v>
      </c>
    </row>
    <row r="1484" spans="1:69" x14ac:dyDescent="0.2">
      <c r="A1484" s="1" t="s">
        <v>3870</v>
      </c>
      <c r="B1484" s="8" t="s">
        <v>4067</v>
      </c>
      <c r="C1484" t="s">
        <v>100</v>
      </c>
      <c r="D1484" s="38">
        <v>122</v>
      </c>
      <c r="E1484" s="52" t="s">
        <v>1661</v>
      </c>
      <c r="F1484" s="8" t="s">
        <v>4068</v>
      </c>
      <c r="G1484" s="8">
        <v>72</v>
      </c>
      <c r="H1484" s="8">
        <v>17</v>
      </c>
      <c r="I1484" s="8">
        <v>28</v>
      </c>
      <c r="J1484" s="8">
        <v>1</v>
      </c>
      <c r="K1484" s="8">
        <v>11</v>
      </c>
      <c r="L1484" s="8">
        <v>1</v>
      </c>
      <c r="M1484" s="8">
        <v>6</v>
      </c>
      <c r="N1484" s="8">
        <v>3</v>
      </c>
      <c r="O1484" s="8">
        <v>5</v>
      </c>
      <c r="P1484" s="8">
        <v>0</v>
      </c>
      <c r="Q1484" s="36">
        <f t="shared" si="1261"/>
        <v>55</v>
      </c>
      <c r="R1484" s="36">
        <f t="shared" si="1249"/>
        <v>27</v>
      </c>
      <c r="S1484" s="36">
        <f t="shared" si="1250"/>
        <v>10</v>
      </c>
      <c r="T1484" s="36">
        <f t="shared" si="1251"/>
        <v>3</v>
      </c>
      <c r="U1484" s="36">
        <f t="shared" si="1252"/>
        <v>5</v>
      </c>
      <c r="V1484" s="36">
        <f t="shared" si="1253"/>
        <v>424</v>
      </c>
      <c r="W1484" s="45">
        <f t="shared" si="1254"/>
        <v>100</v>
      </c>
      <c r="X1484" s="50">
        <f t="shared" si="1255"/>
        <v>4.24</v>
      </c>
      <c r="Y1484" s="46">
        <f t="shared" si="1220"/>
        <v>0.57759999999999967</v>
      </c>
      <c r="Z1484" s="46">
        <f t="shared" si="1221"/>
        <v>5.7600000000000103E-2</v>
      </c>
      <c r="AA1484" s="46">
        <f t="shared" si="1222"/>
        <v>1.5376000000000005</v>
      </c>
      <c r="AB1484" s="46">
        <f t="shared" si="1223"/>
        <v>5.0176000000000007</v>
      </c>
      <c r="AC1484" s="46">
        <f t="shared" si="1224"/>
        <v>10.497600000000002</v>
      </c>
      <c r="AD1484" s="46">
        <f t="shared" si="1225"/>
        <v>31.767999999999983</v>
      </c>
      <c r="AE1484" s="46">
        <f t="shared" si="1226"/>
        <v>1.5552000000000028</v>
      </c>
      <c r="AF1484" s="46">
        <f t="shared" si="1227"/>
        <v>15.376000000000005</v>
      </c>
      <c r="AG1484" s="46">
        <f t="shared" si="1228"/>
        <v>15.052800000000001</v>
      </c>
      <c r="AH1484" s="46">
        <f t="shared" si="1229"/>
        <v>52.488000000000014</v>
      </c>
      <c r="AI1484" s="46">
        <f t="shared" si="1256"/>
        <v>1.1741414141414142</v>
      </c>
      <c r="AJ1484" s="47">
        <f t="shared" si="1212"/>
        <v>1.0835780609358119</v>
      </c>
      <c r="AK1484" s="47">
        <f t="shared" si="1213"/>
        <v>18.976794572509647</v>
      </c>
      <c r="AL1484" s="47">
        <f t="shared" si="1214"/>
        <v>-0.29337079602612809</v>
      </c>
      <c r="AM1484" s="47">
        <f t="shared" si="1215"/>
        <v>-14.985955734592528</v>
      </c>
      <c r="AN1484" s="47">
        <f t="shared" si="1216"/>
        <v>-26.50236919491994</v>
      </c>
      <c r="AO1484" s="47">
        <f t="shared" si="1217"/>
        <v>-133.66706893940426</v>
      </c>
      <c r="AP1484" s="47">
        <f t="shared" si="1218"/>
        <v>1.0307153164296021E-2</v>
      </c>
      <c r="AQ1484" s="47">
        <f t="shared" si="1257"/>
        <v>-1.6127805616618551</v>
      </c>
      <c r="AR1484" s="1">
        <f t="shared" si="1219"/>
        <v>17</v>
      </c>
      <c r="AS1484" s="1">
        <f t="shared" si="1238"/>
        <v>1</v>
      </c>
      <c r="AT1484" s="1">
        <f t="shared" si="1239"/>
        <v>1</v>
      </c>
      <c r="AU1484" s="1">
        <f t="shared" si="1240"/>
        <v>3</v>
      </c>
      <c r="AV1484" s="1">
        <f t="shared" si="1241"/>
        <v>0</v>
      </c>
      <c r="AW1484" s="27">
        <f t="shared" si="1230"/>
        <v>22</v>
      </c>
      <c r="AX1484" s="41">
        <f t="shared" si="1258"/>
        <v>4.4545454545454541</v>
      </c>
      <c r="AY1484" s="29">
        <f t="shared" si="1231"/>
        <v>0.29752066115702525</v>
      </c>
      <c r="AZ1484" s="29">
        <f t="shared" si="1232"/>
        <v>0.20661157024793353</v>
      </c>
      <c r="BA1484" s="29">
        <f t="shared" si="1233"/>
        <v>2.1157024793388417</v>
      </c>
      <c r="BB1484" s="29">
        <f t="shared" si="1234"/>
        <v>6.0247933884297504</v>
      </c>
      <c r="BC1484" s="29">
        <f t="shared" si="1235"/>
        <v>11.933884297520658</v>
      </c>
      <c r="BD1484" s="29">
        <f t="shared" si="1236"/>
        <v>5.0578512396694295</v>
      </c>
      <c r="BE1484" s="29">
        <f t="shared" si="1236"/>
        <v>0.20661157024793353</v>
      </c>
      <c r="BF1484" s="29">
        <f t="shared" si="1236"/>
        <v>2.1157024793388417</v>
      </c>
      <c r="BG1484" s="29">
        <f t="shared" si="1236"/>
        <v>18.074380165289252</v>
      </c>
      <c r="BH1484" s="29">
        <f t="shared" si="1237"/>
        <v>0</v>
      </c>
      <c r="BI1484" s="29">
        <f t="shared" si="1259"/>
        <v>1.2121212121212122</v>
      </c>
      <c r="BJ1484" s="28">
        <f t="shared" si="1242"/>
        <v>1.1009637651263606</v>
      </c>
      <c r="BK1484" s="28">
        <f t="shared" si="1243"/>
        <v>2.067309688062275</v>
      </c>
      <c r="BL1484" s="28">
        <f t="shared" si="1244"/>
        <v>-7.0374104304951834E-2</v>
      </c>
      <c r="BM1484" s="28">
        <f t="shared" si="1245"/>
        <v>-2.3060186498646655</v>
      </c>
      <c r="BN1484" s="28">
        <f t="shared" si="1246"/>
        <v>-33.244163880824885</v>
      </c>
      <c r="BO1484" s="28">
        <f t="shared" si="1247"/>
        <v>0</v>
      </c>
      <c r="BP1484" s="28">
        <f t="shared" si="1248"/>
        <v>5.2380952380952382E-2</v>
      </c>
      <c r="BQ1484" s="28">
        <f t="shared" si="1260"/>
        <v>-1.7575510305535929</v>
      </c>
    </row>
    <row r="1485" spans="1:69" x14ac:dyDescent="0.2">
      <c r="A1485" s="1" t="s">
        <v>3870</v>
      </c>
      <c r="B1485" s="8" t="s">
        <v>4069</v>
      </c>
      <c r="C1485" t="s">
        <v>294</v>
      </c>
      <c r="D1485" s="38">
        <v>83</v>
      </c>
      <c r="E1485" s="52" t="s">
        <v>953</v>
      </c>
      <c r="F1485" s="8" t="s">
        <v>4070</v>
      </c>
      <c r="G1485" s="8">
        <v>65</v>
      </c>
      <c r="H1485" s="8">
        <v>30</v>
      </c>
      <c r="I1485" s="8">
        <v>15</v>
      </c>
      <c r="J1485" s="8">
        <v>11</v>
      </c>
      <c r="K1485" s="8">
        <v>2</v>
      </c>
      <c r="L1485" s="8">
        <v>1</v>
      </c>
      <c r="M1485" s="8">
        <v>1</v>
      </c>
      <c r="N1485" s="8">
        <v>0</v>
      </c>
      <c r="O1485" s="8">
        <v>1</v>
      </c>
      <c r="P1485" s="8">
        <v>0</v>
      </c>
      <c r="Q1485" s="36">
        <f t="shared" si="1261"/>
        <v>35</v>
      </c>
      <c r="R1485" s="36">
        <f t="shared" si="1249"/>
        <v>4</v>
      </c>
      <c r="S1485" s="36">
        <f t="shared" si="1250"/>
        <v>1</v>
      </c>
      <c r="T1485" s="36">
        <f t="shared" si="1251"/>
        <v>1</v>
      </c>
      <c r="U1485" s="36">
        <f t="shared" si="1252"/>
        <v>1</v>
      </c>
      <c r="V1485" s="36">
        <f t="shared" si="1253"/>
        <v>197</v>
      </c>
      <c r="W1485" s="45">
        <f t="shared" si="1254"/>
        <v>42</v>
      </c>
      <c r="X1485" s="50">
        <f t="shared" si="1255"/>
        <v>4.6904761904761907</v>
      </c>
      <c r="Y1485" s="46">
        <f t="shared" si="1220"/>
        <v>9.5804988662131385E-2</v>
      </c>
      <c r="Z1485" s="46">
        <f t="shared" si="1221"/>
        <v>0.47675736961451276</v>
      </c>
      <c r="AA1485" s="46">
        <f t="shared" si="1222"/>
        <v>2.8577097505668942</v>
      </c>
      <c r="AB1485" s="46">
        <f t="shared" si="1223"/>
        <v>7.2386621315192752</v>
      </c>
      <c r="AC1485" s="46">
        <f t="shared" si="1224"/>
        <v>13.619614512471657</v>
      </c>
      <c r="AD1485" s="46">
        <f t="shared" si="1225"/>
        <v>3.3531746031745984</v>
      </c>
      <c r="AE1485" s="46">
        <f t="shared" si="1226"/>
        <v>1.907029478458051</v>
      </c>
      <c r="AF1485" s="46">
        <f t="shared" si="1227"/>
        <v>2.8577097505668942</v>
      </c>
      <c r="AG1485" s="46">
        <f t="shared" si="1228"/>
        <v>7.2386621315192752</v>
      </c>
      <c r="AH1485" s="46">
        <f t="shared" si="1229"/>
        <v>13.619614512471657</v>
      </c>
      <c r="AI1485" s="46">
        <f t="shared" si="1256"/>
        <v>0.70673635307781646</v>
      </c>
      <c r="AJ1485" s="47">
        <f t="shared" si="1212"/>
        <v>0.84067612852858886</v>
      </c>
      <c r="AK1485" s="47">
        <f t="shared" si="1213"/>
        <v>1.7468840657157518</v>
      </c>
      <c r="AL1485" s="47">
        <f t="shared" si="1214"/>
        <v>-2.216256218414284</v>
      </c>
      <c r="AM1485" s="47">
        <f t="shared" si="1215"/>
        <v>-8.130945091935649</v>
      </c>
      <c r="AN1485" s="47">
        <f t="shared" si="1216"/>
        <v>-32.779423600612084</v>
      </c>
      <c r="AO1485" s="47">
        <f t="shared" si="1217"/>
        <v>-84.598191042554888</v>
      </c>
      <c r="AP1485" s="47">
        <f t="shared" si="1218"/>
        <v>2.5609756097560974E-2</v>
      </c>
      <c r="AQ1485" s="47">
        <f t="shared" si="1257"/>
        <v>-3.226264109321737</v>
      </c>
      <c r="AR1485" s="1">
        <f t="shared" si="1219"/>
        <v>30</v>
      </c>
      <c r="AS1485" s="1">
        <f t="shared" si="1238"/>
        <v>11</v>
      </c>
      <c r="AT1485" s="1">
        <f t="shared" si="1239"/>
        <v>1</v>
      </c>
      <c r="AU1485" s="1">
        <f t="shared" si="1240"/>
        <v>0</v>
      </c>
      <c r="AV1485" s="1">
        <f t="shared" si="1241"/>
        <v>0</v>
      </c>
      <c r="AW1485" s="27">
        <f t="shared" si="1230"/>
        <v>42</v>
      </c>
      <c r="AX1485" s="41">
        <f t="shared" si="1258"/>
        <v>4.6904761904761907</v>
      </c>
      <c r="AY1485" s="29">
        <f t="shared" si="1231"/>
        <v>9.5804988662131385E-2</v>
      </c>
      <c r="AZ1485" s="29">
        <f t="shared" si="1232"/>
        <v>0.47675736961451276</v>
      </c>
      <c r="BA1485" s="29">
        <f t="shared" si="1233"/>
        <v>2.8577097505668942</v>
      </c>
      <c r="BB1485" s="29">
        <f t="shared" si="1234"/>
        <v>7.2386621315192752</v>
      </c>
      <c r="BC1485" s="29">
        <f t="shared" si="1235"/>
        <v>13.619614512471657</v>
      </c>
      <c r="BD1485" s="29">
        <f t="shared" si="1236"/>
        <v>2.8741496598639413</v>
      </c>
      <c r="BE1485" s="29">
        <f t="shared" si="1236"/>
        <v>5.2443310657596403</v>
      </c>
      <c r="BF1485" s="29">
        <f t="shared" si="1236"/>
        <v>2.8577097505668942</v>
      </c>
      <c r="BG1485" s="29">
        <f t="shared" si="1236"/>
        <v>0</v>
      </c>
      <c r="BH1485" s="29">
        <f t="shared" si="1237"/>
        <v>0</v>
      </c>
      <c r="BI1485" s="29">
        <f t="shared" si="1259"/>
        <v>0.26771196283391402</v>
      </c>
      <c r="BJ1485" s="28">
        <f t="shared" si="1242"/>
        <v>0.51740889326906048</v>
      </c>
      <c r="BK1485" s="28">
        <f t="shared" si="1243"/>
        <v>6.4224653968276089</v>
      </c>
      <c r="BL1485" s="28">
        <f t="shared" si="1244"/>
        <v>-26.141899471939301</v>
      </c>
      <c r="BM1485" s="28">
        <f t="shared" si="1245"/>
        <v>-34.875906731057079</v>
      </c>
      <c r="BN1485" s="28">
        <f t="shared" si="1246"/>
        <v>0</v>
      </c>
      <c r="BO1485" s="28">
        <f t="shared" si="1247"/>
        <v>0</v>
      </c>
      <c r="BP1485" s="28">
        <f t="shared" si="1248"/>
        <v>2.5609756097560974E-2</v>
      </c>
      <c r="BQ1485" s="28">
        <f t="shared" si="1260"/>
        <v>-1.3981733621092001</v>
      </c>
    </row>
    <row r="1486" spans="1:69" x14ac:dyDescent="0.2">
      <c r="A1486" s="1" t="s">
        <v>3870</v>
      </c>
      <c r="B1486" s="8" t="s">
        <v>4071</v>
      </c>
      <c r="C1486" t="s">
        <v>76</v>
      </c>
      <c r="D1486" s="38">
        <v>4</v>
      </c>
      <c r="E1486" s="52" t="s">
        <v>342</v>
      </c>
      <c r="F1486" s="8" t="s">
        <v>4072</v>
      </c>
      <c r="G1486" s="8">
        <v>1</v>
      </c>
      <c r="H1486" s="8">
        <v>0</v>
      </c>
      <c r="I1486" s="8">
        <v>2</v>
      </c>
      <c r="J1486" s="8">
        <v>0</v>
      </c>
      <c r="K1486" s="8">
        <v>1</v>
      </c>
      <c r="L1486" s="8">
        <v>1</v>
      </c>
      <c r="M1486" s="8">
        <v>1</v>
      </c>
      <c r="N1486" s="8">
        <v>1</v>
      </c>
      <c r="O1486" s="8">
        <v>1</v>
      </c>
      <c r="P1486" s="8">
        <v>1</v>
      </c>
      <c r="Q1486" s="36">
        <f t="shared" si="1261"/>
        <v>1</v>
      </c>
      <c r="R1486" s="36">
        <f t="shared" si="1249"/>
        <v>2</v>
      </c>
      <c r="S1486" s="36">
        <f t="shared" si="1250"/>
        <v>0</v>
      </c>
      <c r="T1486" s="36">
        <f t="shared" si="1251"/>
        <v>0</v>
      </c>
      <c r="U1486" s="36">
        <f t="shared" si="1252"/>
        <v>0</v>
      </c>
      <c r="V1486" s="36">
        <f t="shared" si="1253"/>
        <v>13</v>
      </c>
      <c r="W1486" s="45">
        <f t="shared" si="1254"/>
        <v>3</v>
      </c>
      <c r="X1486" s="50">
        <f t="shared" si="1255"/>
        <v>4.333333333333333</v>
      </c>
      <c r="Y1486" s="46">
        <f t="shared" si="1220"/>
        <v>0.44444444444444486</v>
      </c>
      <c r="Z1486" s="46">
        <f t="shared" si="1221"/>
        <v>0.11111111111111091</v>
      </c>
      <c r="AA1486" s="46">
        <f t="shared" si="1222"/>
        <v>1.777777777777777</v>
      </c>
      <c r="AB1486" s="46">
        <f t="shared" si="1223"/>
        <v>5.4444444444444429</v>
      </c>
      <c r="AC1486" s="46">
        <f t="shared" si="1224"/>
        <v>11.111111111111109</v>
      </c>
      <c r="AD1486" s="46">
        <f t="shared" si="1225"/>
        <v>0.44444444444444486</v>
      </c>
      <c r="AE1486" s="46">
        <f t="shared" si="1226"/>
        <v>0.22222222222222182</v>
      </c>
      <c r="AF1486" s="46">
        <f t="shared" si="1227"/>
        <v>0</v>
      </c>
      <c r="AG1486" s="46">
        <f t="shared" si="1228"/>
        <v>0</v>
      </c>
      <c r="AH1486" s="46">
        <f t="shared" si="1229"/>
        <v>0</v>
      </c>
      <c r="AI1486" s="46">
        <f t="shared" si="1256"/>
        <v>0.33333333333333337</v>
      </c>
      <c r="AJ1486" s="47">
        <f t="shared" si="1212"/>
        <v>0.57735026918962584</v>
      </c>
      <c r="AK1486" s="47">
        <f t="shared" si="1213"/>
        <v>1.5396007178390034</v>
      </c>
      <c r="AL1486" s="47">
        <f t="shared" si="1214"/>
        <v>-0.3849001794597493</v>
      </c>
      <c r="AM1486" s="47">
        <f t="shared" si="1215"/>
        <v>0</v>
      </c>
      <c r="AN1486" s="47">
        <f t="shared" si="1216"/>
        <v>0</v>
      </c>
      <c r="AO1486" s="47">
        <f t="shared" si="1217"/>
        <v>0</v>
      </c>
      <c r="AP1486" s="47">
        <f t="shared" si="1218"/>
        <v>1.5</v>
      </c>
      <c r="AQ1486" s="47">
        <f t="shared" si="1257"/>
        <v>1.7320508075688812</v>
      </c>
      <c r="AR1486" s="1">
        <f t="shared" si="1219"/>
        <v>0</v>
      </c>
      <c r="AS1486" s="1">
        <f t="shared" si="1238"/>
        <v>0</v>
      </c>
      <c r="AT1486" s="1">
        <f t="shared" si="1239"/>
        <v>1</v>
      </c>
      <c r="AU1486" s="1">
        <f t="shared" si="1240"/>
        <v>1</v>
      </c>
      <c r="AV1486" s="1">
        <f t="shared" si="1241"/>
        <v>1</v>
      </c>
      <c r="AW1486" s="27">
        <f t="shared" si="1230"/>
        <v>3</v>
      </c>
      <c r="AX1486" s="41">
        <f t="shared" si="1258"/>
        <v>2</v>
      </c>
      <c r="AY1486" s="29">
        <f t="shared" si="1231"/>
        <v>9</v>
      </c>
      <c r="AZ1486" s="29">
        <f t="shared" si="1232"/>
        <v>4</v>
      </c>
      <c r="BA1486" s="29">
        <f t="shared" si="1233"/>
        <v>1</v>
      </c>
      <c r="BB1486" s="29">
        <f t="shared" si="1234"/>
        <v>0</v>
      </c>
      <c r="BC1486" s="29">
        <f t="shared" si="1235"/>
        <v>1</v>
      </c>
      <c r="BD1486" s="29">
        <f t="shared" si="1236"/>
        <v>0</v>
      </c>
      <c r="BE1486" s="29">
        <f t="shared" si="1236"/>
        <v>0</v>
      </c>
      <c r="BF1486" s="29">
        <f t="shared" si="1236"/>
        <v>1</v>
      </c>
      <c r="BG1486" s="29">
        <f t="shared" si="1236"/>
        <v>0</v>
      </c>
      <c r="BH1486" s="29">
        <f t="shared" si="1237"/>
        <v>1</v>
      </c>
      <c r="BI1486" s="29">
        <f t="shared" si="1259"/>
        <v>1</v>
      </c>
      <c r="BJ1486" s="28">
        <f t="shared" si="1242"/>
        <v>1</v>
      </c>
      <c r="BK1486" s="28">
        <f t="shared" si="1243"/>
        <v>0</v>
      </c>
      <c r="BL1486" s="28">
        <f t="shared" si="1244"/>
        <v>0</v>
      </c>
      <c r="BM1486" s="28">
        <f t="shared" si="1245"/>
        <v>1</v>
      </c>
      <c r="BN1486" s="28">
        <f t="shared" si="1246"/>
        <v>0</v>
      </c>
      <c r="BO1486" s="28">
        <f t="shared" si="1247"/>
        <v>-1</v>
      </c>
      <c r="BP1486" s="28">
        <f t="shared" si="1248"/>
        <v>1.5</v>
      </c>
      <c r="BQ1486" s="28">
        <f t="shared" si="1260"/>
        <v>0</v>
      </c>
    </row>
    <row r="1487" spans="1:69" x14ac:dyDescent="0.2">
      <c r="A1487" s="1" t="s">
        <v>3870</v>
      </c>
      <c r="B1487" s="8" t="s">
        <v>4073</v>
      </c>
      <c r="C1487" t="s">
        <v>294</v>
      </c>
      <c r="D1487" s="38">
        <v>723</v>
      </c>
      <c r="E1487" s="52" t="s">
        <v>3616</v>
      </c>
      <c r="F1487" s="8" t="s">
        <v>4074</v>
      </c>
      <c r="G1487" s="8">
        <v>561</v>
      </c>
      <c r="H1487" s="8">
        <v>171</v>
      </c>
      <c r="I1487" s="8">
        <v>106</v>
      </c>
      <c r="J1487" s="8">
        <v>25</v>
      </c>
      <c r="K1487" s="8">
        <v>36</v>
      </c>
      <c r="L1487" s="8">
        <v>9</v>
      </c>
      <c r="M1487" s="8">
        <v>15</v>
      </c>
      <c r="N1487" s="8">
        <v>10</v>
      </c>
      <c r="O1487" s="8">
        <v>15</v>
      </c>
      <c r="P1487" s="8">
        <v>10</v>
      </c>
      <c r="Q1487" s="36">
        <f t="shared" si="1261"/>
        <v>390</v>
      </c>
      <c r="R1487" s="36">
        <f t="shared" si="1249"/>
        <v>81</v>
      </c>
      <c r="S1487" s="36">
        <f t="shared" si="1250"/>
        <v>27</v>
      </c>
      <c r="T1487" s="36">
        <f t="shared" si="1251"/>
        <v>5</v>
      </c>
      <c r="U1487" s="36">
        <f t="shared" si="1252"/>
        <v>5</v>
      </c>
      <c r="V1487" s="36">
        <f t="shared" si="1253"/>
        <v>2370</v>
      </c>
      <c r="W1487" s="45">
        <f t="shared" si="1254"/>
        <v>508</v>
      </c>
      <c r="X1487" s="50">
        <f t="shared" si="1255"/>
        <v>4.6653543307086611</v>
      </c>
      <c r="Y1487" s="46">
        <f t="shared" si="1220"/>
        <v>0.11198772397544815</v>
      </c>
      <c r="Z1487" s="46">
        <f t="shared" si="1221"/>
        <v>0.4426963853927704</v>
      </c>
      <c r="AA1487" s="46">
        <f t="shared" si="1222"/>
        <v>2.7734050468100926</v>
      </c>
      <c r="AB1487" s="46">
        <f t="shared" si="1223"/>
        <v>7.1041137082274153</v>
      </c>
      <c r="AC1487" s="46">
        <f t="shared" si="1224"/>
        <v>13.434822369644737</v>
      </c>
      <c r="AD1487" s="46">
        <f t="shared" si="1225"/>
        <v>43.675212350424779</v>
      </c>
      <c r="AE1487" s="46">
        <f t="shared" si="1226"/>
        <v>35.858407216814399</v>
      </c>
      <c r="AF1487" s="46">
        <f t="shared" si="1227"/>
        <v>74.881936263872504</v>
      </c>
      <c r="AG1487" s="46">
        <f t="shared" si="1228"/>
        <v>35.520568541137074</v>
      </c>
      <c r="AH1487" s="46">
        <f t="shared" si="1229"/>
        <v>67.174111848223689</v>
      </c>
      <c r="AI1487" s="46">
        <f t="shared" si="1256"/>
        <v>0.50712078149994566</v>
      </c>
      <c r="AJ1487" s="47">
        <f t="shared" si="1212"/>
        <v>0.71212413349074588</v>
      </c>
      <c r="AK1487" s="47">
        <f t="shared" si="1213"/>
        <v>40.471856101154188</v>
      </c>
      <c r="AL1487" s="47">
        <f t="shared" si="1214"/>
        <v>-66.065826243659842</v>
      </c>
      <c r="AM1487" s="47">
        <f t="shared" si="1215"/>
        <v>-345.31592270943548</v>
      </c>
      <c r="AN1487" s="47">
        <f t="shared" si="1216"/>
        <v>-262.16079687663631</v>
      </c>
      <c r="AO1487" s="47">
        <f t="shared" si="1217"/>
        <v>-681.79024858031323</v>
      </c>
      <c r="AP1487" s="47">
        <f t="shared" si="1218"/>
        <v>1.9801825821892712E-3</v>
      </c>
      <c r="AQ1487" s="47">
        <f t="shared" si="1257"/>
        <v>-2.6036647280403069</v>
      </c>
      <c r="AR1487" s="1">
        <f t="shared" si="1219"/>
        <v>171</v>
      </c>
      <c r="AS1487" s="1">
        <f t="shared" si="1238"/>
        <v>25</v>
      </c>
      <c r="AT1487" s="1">
        <f t="shared" si="1239"/>
        <v>9</v>
      </c>
      <c r="AU1487" s="1">
        <f t="shared" si="1240"/>
        <v>10</v>
      </c>
      <c r="AV1487" s="1">
        <f t="shared" si="1241"/>
        <v>10</v>
      </c>
      <c r="AW1487" s="27">
        <f t="shared" si="1230"/>
        <v>225</v>
      </c>
      <c r="AX1487" s="41">
        <f t="shared" si="1258"/>
        <v>4.4977777777777774</v>
      </c>
      <c r="AY1487" s="29">
        <f t="shared" si="1231"/>
        <v>0.25222716049382748</v>
      </c>
      <c r="AZ1487" s="29">
        <f t="shared" si="1232"/>
        <v>0.24778271604938237</v>
      </c>
      <c r="BA1487" s="29">
        <f t="shared" si="1233"/>
        <v>2.2433382716049373</v>
      </c>
      <c r="BB1487" s="29">
        <f t="shared" si="1234"/>
        <v>6.2388938271604921</v>
      </c>
      <c r="BC1487" s="29">
        <f t="shared" si="1235"/>
        <v>12.234449382716047</v>
      </c>
      <c r="BD1487" s="29">
        <f t="shared" si="1236"/>
        <v>43.130844444444499</v>
      </c>
      <c r="BE1487" s="29">
        <f t="shared" si="1236"/>
        <v>6.1945679012345591</v>
      </c>
      <c r="BF1487" s="29">
        <f t="shared" si="1236"/>
        <v>20.190044444444435</v>
      </c>
      <c r="BG1487" s="29">
        <f t="shared" si="1236"/>
        <v>62.388938271604921</v>
      </c>
      <c r="BH1487" s="29">
        <f t="shared" si="1237"/>
        <v>122.34449382716048</v>
      </c>
      <c r="BI1487" s="29">
        <f t="shared" si="1259"/>
        <v>1.1350396825396827</v>
      </c>
      <c r="BJ1487" s="28">
        <f t="shared" si="1242"/>
        <v>1.0653824114090127</v>
      </c>
      <c r="BK1487" s="28">
        <f t="shared" si="1243"/>
        <v>17.912958449503567</v>
      </c>
      <c r="BL1487" s="28">
        <f t="shared" si="1244"/>
        <v>-2.5499399573908761</v>
      </c>
      <c r="BM1487" s="28">
        <f t="shared" si="1245"/>
        <v>-25.007374025899257</v>
      </c>
      <c r="BN1487" s="28">
        <f t="shared" si="1246"/>
        <v>-128.86792165207518</v>
      </c>
      <c r="BO1487" s="28">
        <f t="shared" si="1247"/>
        <v>-353.88330513059333</v>
      </c>
      <c r="BP1487" s="28">
        <f t="shared" si="1248"/>
        <v>4.5043241511851378E-3</v>
      </c>
      <c r="BQ1487" s="28">
        <f t="shared" si="1260"/>
        <v>-2.2179093133648782</v>
      </c>
    </row>
    <row r="1488" spans="1:69" x14ac:dyDescent="0.2">
      <c r="A1488" s="1" t="s">
        <v>3870</v>
      </c>
      <c r="B1488" s="8" t="s">
        <v>4075</v>
      </c>
      <c r="C1488" t="s">
        <v>100</v>
      </c>
      <c r="D1488" s="38">
        <v>811</v>
      </c>
      <c r="E1488" s="52" t="s">
        <v>1635</v>
      </c>
      <c r="F1488" s="8" t="s">
        <v>4076</v>
      </c>
      <c r="G1488" s="8">
        <v>496</v>
      </c>
      <c r="H1488" s="8">
        <v>175</v>
      </c>
      <c r="I1488" s="8">
        <v>131</v>
      </c>
      <c r="J1488" s="8">
        <v>36</v>
      </c>
      <c r="K1488" s="8">
        <v>105</v>
      </c>
      <c r="L1488" s="8">
        <v>40</v>
      </c>
      <c r="M1488" s="8">
        <v>35</v>
      </c>
      <c r="N1488" s="8">
        <v>20</v>
      </c>
      <c r="O1488" s="8">
        <v>44</v>
      </c>
      <c r="P1488" s="8">
        <v>33</v>
      </c>
      <c r="Q1488" s="36">
        <f t="shared" si="1261"/>
        <v>321</v>
      </c>
      <c r="R1488" s="36">
        <f t="shared" si="1249"/>
        <v>95</v>
      </c>
      <c r="S1488" s="36">
        <f t="shared" si="1250"/>
        <v>65</v>
      </c>
      <c r="T1488" s="36">
        <f t="shared" si="1251"/>
        <v>15</v>
      </c>
      <c r="U1488" s="36">
        <f t="shared" si="1252"/>
        <v>11</v>
      </c>
      <c r="V1488" s="36">
        <f t="shared" si="1253"/>
        <v>2221</v>
      </c>
      <c r="W1488" s="45">
        <f t="shared" si="1254"/>
        <v>507</v>
      </c>
      <c r="X1488" s="50">
        <f t="shared" si="1255"/>
        <v>4.3806706114398422</v>
      </c>
      <c r="Y1488" s="46">
        <f t="shared" si="1220"/>
        <v>0.38356889153429896</v>
      </c>
      <c r="Z1488" s="46">
        <f t="shared" si="1221"/>
        <v>0.1449101144139833</v>
      </c>
      <c r="AA1488" s="46">
        <f t="shared" si="1222"/>
        <v>1.9062513372936676</v>
      </c>
      <c r="AB1488" s="46">
        <f t="shared" si="1223"/>
        <v>5.6675925601733521</v>
      </c>
      <c r="AC1488" s="46">
        <f t="shared" si="1224"/>
        <v>11.428933783053036</v>
      </c>
      <c r="AD1488" s="46">
        <f t="shared" si="1225"/>
        <v>123.12561418250996</v>
      </c>
      <c r="AE1488" s="46">
        <f t="shared" si="1226"/>
        <v>13.766460869328414</v>
      </c>
      <c r="AF1488" s="46">
        <f t="shared" si="1227"/>
        <v>123.90633692408839</v>
      </c>
      <c r="AG1488" s="46">
        <f t="shared" si="1228"/>
        <v>85.013888402600287</v>
      </c>
      <c r="AH1488" s="46">
        <f t="shared" si="1229"/>
        <v>125.7182716135834</v>
      </c>
      <c r="AI1488" s="46">
        <f t="shared" si="1256"/>
        <v>0.93187860077492191</v>
      </c>
      <c r="AJ1488" s="47">
        <f t="shared" si="1212"/>
        <v>0.96533859384928866</v>
      </c>
      <c r="AK1488" s="47">
        <f t="shared" si="1213"/>
        <v>84.767834802714034</v>
      </c>
      <c r="AL1488" s="47">
        <f t="shared" si="1214"/>
        <v>-5.8254924795972833</v>
      </c>
      <c r="AM1488" s="47">
        <f t="shared" si="1215"/>
        <v>-190.17113141560549</v>
      </c>
      <c r="AN1488" s="47">
        <f t="shared" si="1216"/>
        <v>-224.98324838514517</v>
      </c>
      <c r="AO1488" s="47">
        <f t="shared" si="1217"/>
        <v>-472.45696040166331</v>
      </c>
      <c r="AP1488" s="47">
        <f t="shared" si="1218"/>
        <v>1.9841114546237234E-3</v>
      </c>
      <c r="AQ1488" s="47">
        <f t="shared" si="1257"/>
        <v>-1.604489421691401</v>
      </c>
      <c r="AR1488" s="1">
        <f t="shared" si="1219"/>
        <v>175</v>
      </c>
      <c r="AS1488" s="1">
        <f t="shared" si="1238"/>
        <v>36</v>
      </c>
      <c r="AT1488" s="1">
        <f t="shared" si="1239"/>
        <v>40</v>
      </c>
      <c r="AU1488" s="1">
        <f t="shared" si="1240"/>
        <v>20</v>
      </c>
      <c r="AV1488" s="1">
        <f t="shared" si="1241"/>
        <v>33</v>
      </c>
      <c r="AW1488" s="27">
        <f t="shared" si="1230"/>
        <v>304</v>
      </c>
      <c r="AX1488" s="41">
        <f t="shared" si="1258"/>
        <v>3.986842105263158</v>
      </c>
      <c r="AY1488" s="29">
        <f t="shared" si="1231"/>
        <v>1.0264889196675899</v>
      </c>
      <c r="AZ1488" s="29">
        <f t="shared" si="1232"/>
        <v>1.7313019390581533E-4</v>
      </c>
      <c r="BA1488" s="29">
        <f t="shared" si="1233"/>
        <v>0.97385734072022179</v>
      </c>
      <c r="BB1488" s="29">
        <f t="shared" si="1234"/>
        <v>3.9475415512465375</v>
      </c>
      <c r="BC1488" s="29">
        <f t="shared" si="1235"/>
        <v>8.9212257617728543</v>
      </c>
      <c r="BD1488" s="29">
        <f t="shared" si="1236"/>
        <v>179.63556094182823</v>
      </c>
      <c r="BE1488" s="29">
        <f t="shared" si="1236"/>
        <v>6.2326869806093518E-3</v>
      </c>
      <c r="BF1488" s="29">
        <f t="shared" si="1236"/>
        <v>38.95429362880887</v>
      </c>
      <c r="BG1488" s="29">
        <f t="shared" si="1236"/>
        <v>78.95083102493075</v>
      </c>
      <c r="BH1488" s="29">
        <f t="shared" si="1237"/>
        <v>294.4004501385042</v>
      </c>
      <c r="BI1488" s="29">
        <f t="shared" si="1259"/>
        <v>1.9536216779572697</v>
      </c>
      <c r="BJ1488" s="28">
        <f t="shared" si="1242"/>
        <v>1.3977201715498242</v>
      </c>
      <c r="BK1488" s="28">
        <f t="shared" si="1243"/>
        <v>66.651319077106734</v>
      </c>
      <c r="BL1488" s="28">
        <f t="shared" si="1244"/>
        <v>3.0033159696805586E-5</v>
      </c>
      <c r="BM1488" s="28">
        <f t="shared" si="1245"/>
        <v>-14.078043607877841</v>
      </c>
      <c r="BN1488" s="28">
        <f t="shared" si="1246"/>
        <v>-57.445942895154523</v>
      </c>
      <c r="BO1488" s="28">
        <f t="shared" si="1247"/>
        <v>-322.02533158197912</v>
      </c>
      <c r="BP1488" s="28">
        <f t="shared" si="1248"/>
        <v>3.3221865232880904E-3</v>
      </c>
      <c r="BQ1488" s="28">
        <f t="shared" si="1260"/>
        <v>-1.0860160270181463</v>
      </c>
    </row>
    <row r="1489" spans="1:69" x14ac:dyDescent="0.2">
      <c r="A1489" s="1" t="s">
        <v>3870</v>
      </c>
      <c r="B1489" s="8" t="s">
        <v>4077</v>
      </c>
      <c r="C1489" t="s">
        <v>30</v>
      </c>
      <c r="D1489" s="38">
        <v>68</v>
      </c>
      <c r="E1489" s="52" t="s">
        <v>1635</v>
      </c>
      <c r="F1489" s="8" t="s">
        <v>4078</v>
      </c>
      <c r="G1489" s="8">
        <v>42</v>
      </c>
      <c r="H1489" s="8">
        <v>8</v>
      </c>
      <c r="I1489" s="8">
        <v>16</v>
      </c>
      <c r="J1489" s="8">
        <v>6</v>
      </c>
      <c r="K1489" s="8">
        <v>6</v>
      </c>
      <c r="L1489" s="8">
        <v>0</v>
      </c>
      <c r="M1489" s="8">
        <v>2</v>
      </c>
      <c r="N1489" s="8">
        <v>0</v>
      </c>
      <c r="O1489" s="8">
        <v>2</v>
      </c>
      <c r="P1489" s="8">
        <v>0</v>
      </c>
      <c r="Q1489" s="36">
        <f t="shared" si="1261"/>
        <v>34</v>
      </c>
      <c r="R1489" s="36">
        <f t="shared" si="1249"/>
        <v>10</v>
      </c>
      <c r="S1489" s="36">
        <f t="shared" si="1250"/>
        <v>6</v>
      </c>
      <c r="T1489" s="36">
        <f t="shared" si="1251"/>
        <v>2</v>
      </c>
      <c r="U1489" s="36">
        <f t="shared" si="1252"/>
        <v>2</v>
      </c>
      <c r="V1489" s="36">
        <f t="shared" si="1253"/>
        <v>234</v>
      </c>
      <c r="W1489" s="45">
        <f t="shared" si="1254"/>
        <v>54</v>
      </c>
      <c r="X1489" s="50">
        <f t="shared" si="1255"/>
        <v>4.333333333333333</v>
      </c>
      <c r="Y1489" s="46">
        <f t="shared" si="1220"/>
        <v>0.44444444444444486</v>
      </c>
      <c r="Z1489" s="46">
        <f t="shared" si="1221"/>
        <v>0.11111111111111091</v>
      </c>
      <c r="AA1489" s="46">
        <f t="shared" si="1222"/>
        <v>1.777777777777777</v>
      </c>
      <c r="AB1489" s="46">
        <f t="shared" si="1223"/>
        <v>5.4444444444444429</v>
      </c>
      <c r="AC1489" s="46">
        <f t="shared" si="1224"/>
        <v>11.111111111111109</v>
      </c>
      <c r="AD1489" s="46">
        <f t="shared" si="1225"/>
        <v>15.111111111111125</v>
      </c>
      <c r="AE1489" s="46">
        <f t="shared" si="1226"/>
        <v>1.1111111111111092</v>
      </c>
      <c r="AF1489" s="46">
        <f t="shared" si="1227"/>
        <v>10.666666666666663</v>
      </c>
      <c r="AG1489" s="46">
        <f t="shared" si="1228"/>
        <v>10.888888888888886</v>
      </c>
      <c r="AH1489" s="46">
        <f t="shared" si="1229"/>
        <v>22.222222222222218</v>
      </c>
      <c r="AI1489" s="46">
        <f t="shared" si="1256"/>
        <v>1.1320754716981132</v>
      </c>
      <c r="AJ1489" s="47">
        <f t="shared" si="1212"/>
        <v>1.0639903531978629</v>
      </c>
      <c r="AK1489" s="47">
        <f t="shared" si="1213"/>
        <v>8.3635771746926135</v>
      </c>
      <c r="AL1489" s="47">
        <f t="shared" si="1214"/>
        <v>-0.307484454951933</v>
      </c>
      <c r="AM1489" s="47">
        <f t="shared" si="1215"/>
        <v>-11.807403070154251</v>
      </c>
      <c r="AN1489" s="47">
        <f t="shared" si="1216"/>
        <v>-21.093433609702654</v>
      </c>
      <c r="AO1489" s="47">
        <f t="shared" si="1217"/>
        <v>-61.496890990386753</v>
      </c>
      <c r="AP1489" s="47">
        <f t="shared" si="1218"/>
        <v>1.9593613933236574E-2</v>
      </c>
      <c r="AQ1489" s="47">
        <f t="shared" si="1257"/>
        <v>-1.691744661584601</v>
      </c>
      <c r="AR1489" s="1">
        <f t="shared" si="1219"/>
        <v>8</v>
      </c>
      <c r="AS1489" s="1">
        <f t="shared" si="1238"/>
        <v>6</v>
      </c>
      <c r="AT1489" s="1">
        <f t="shared" si="1239"/>
        <v>0</v>
      </c>
      <c r="AU1489" s="1">
        <f t="shared" si="1240"/>
        <v>0</v>
      </c>
      <c r="AV1489" s="1">
        <f t="shared" si="1241"/>
        <v>0</v>
      </c>
      <c r="AW1489" s="27">
        <f t="shared" si="1230"/>
        <v>14</v>
      </c>
      <c r="AX1489" s="41">
        <f t="shared" si="1258"/>
        <v>4.5714285714285712</v>
      </c>
      <c r="AY1489" s="29">
        <f t="shared" si="1231"/>
        <v>0.18367346938775531</v>
      </c>
      <c r="AZ1489" s="29">
        <f t="shared" si="1232"/>
        <v>0.32653061224489766</v>
      </c>
      <c r="BA1489" s="29">
        <f t="shared" si="1233"/>
        <v>2.4693877551020402</v>
      </c>
      <c r="BB1489" s="29">
        <f t="shared" si="1234"/>
        <v>6.6122448979591821</v>
      </c>
      <c r="BC1489" s="29">
        <f t="shared" si="1235"/>
        <v>12.755102040816325</v>
      </c>
      <c r="BD1489" s="29">
        <f t="shared" si="1236"/>
        <v>1.4693877551020424</v>
      </c>
      <c r="BE1489" s="29">
        <f t="shared" si="1236"/>
        <v>1.9591836734693859</v>
      </c>
      <c r="BF1489" s="29">
        <f t="shared" si="1236"/>
        <v>0</v>
      </c>
      <c r="BG1489" s="29">
        <f t="shared" si="1236"/>
        <v>0</v>
      </c>
      <c r="BH1489" s="29">
        <f t="shared" si="1237"/>
        <v>0</v>
      </c>
      <c r="BI1489" s="29">
        <f t="shared" si="1259"/>
        <v>0.26373626373626374</v>
      </c>
      <c r="BJ1489" s="28">
        <f t="shared" si="1242"/>
        <v>0.51355259101309547</v>
      </c>
      <c r="BK1489" s="28">
        <f t="shared" si="1243"/>
        <v>4.6494850650649981</v>
      </c>
      <c r="BL1489" s="28">
        <f t="shared" si="1244"/>
        <v>-8.2657512267821964</v>
      </c>
      <c r="BM1489" s="28">
        <f t="shared" si="1245"/>
        <v>0</v>
      </c>
      <c r="BN1489" s="28">
        <f t="shared" si="1246"/>
        <v>0</v>
      </c>
      <c r="BO1489" s="28">
        <f t="shared" si="1247"/>
        <v>0</v>
      </c>
      <c r="BP1489" s="28">
        <f t="shared" si="1248"/>
        <v>8.9743589743589744E-2</v>
      </c>
      <c r="BQ1489" s="28">
        <f t="shared" si="1260"/>
        <v>-0.32453670682077418</v>
      </c>
    </row>
    <row r="1490" spans="1:69" x14ac:dyDescent="0.2">
      <c r="A1490" s="1" t="s">
        <v>3870</v>
      </c>
      <c r="B1490" s="8" t="s">
        <v>4079</v>
      </c>
      <c r="C1490" t="s">
        <v>18</v>
      </c>
      <c r="D1490" s="38">
        <v>336</v>
      </c>
      <c r="E1490" s="52" t="s">
        <v>1826</v>
      </c>
      <c r="F1490" s="8" t="s">
        <v>4080</v>
      </c>
      <c r="G1490" s="8">
        <v>219</v>
      </c>
      <c r="H1490" s="8">
        <v>36</v>
      </c>
      <c r="I1490" s="8">
        <v>61</v>
      </c>
      <c r="J1490" s="8">
        <v>12</v>
      </c>
      <c r="K1490" s="8">
        <v>30</v>
      </c>
      <c r="L1490" s="8">
        <v>6</v>
      </c>
      <c r="M1490" s="8">
        <v>13</v>
      </c>
      <c r="N1490" s="8">
        <v>5</v>
      </c>
      <c r="O1490" s="8">
        <v>13</v>
      </c>
      <c r="P1490" s="8">
        <v>8</v>
      </c>
      <c r="Q1490" s="36">
        <f t="shared" si="1261"/>
        <v>183</v>
      </c>
      <c r="R1490" s="36">
        <f t="shared" si="1249"/>
        <v>49</v>
      </c>
      <c r="S1490" s="36">
        <f t="shared" si="1250"/>
        <v>24</v>
      </c>
      <c r="T1490" s="36">
        <f t="shared" si="1251"/>
        <v>8</v>
      </c>
      <c r="U1490" s="36">
        <f t="shared" si="1252"/>
        <v>5</v>
      </c>
      <c r="V1490" s="36">
        <f t="shared" si="1253"/>
        <v>1204</v>
      </c>
      <c r="W1490" s="45">
        <f t="shared" si="1254"/>
        <v>269</v>
      </c>
      <c r="X1490" s="50">
        <f t="shared" si="1255"/>
        <v>4.4758364312267656</v>
      </c>
      <c r="Y1490" s="46">
        <f t="shared" si="1220"/>
        <v>0.2747474468290933</v>
      </c>
      <c r="Z1490" s="46">
        <f t="shared" si="1221"/>
        <v>0.22642030928262438</v>
      </c>
      <c r="AA1490" s="46">
        <f t="shared" si="1222"/>
        <v>2.1780931717361556</v>
      </c>
      <c r="AB1490" s="46">
        <f t="shared" si="1223"/>
        <v>6.1297660341896867</v>
      </c>
      <c r="AC1490" s="46">
        <f t="shared" si="1224"/>
        <v>12.081438896643217</v>
      </c>
      <c r="AD1490" s="46">
        <f t="shared" si="1225"/>
        <v>50.278782769724074</v>
      </c>
      <c r="AE1490" s="46">
        <f t="shared" si="1226"/>
        <v>11.094595154848594</v>
      </c>
      <c r="AF1490" s="46">
        <f t="shared" si="1227"/>
        <v>52.274236121667734</v>
      </c>
      <c r="AG1490" s="46">
        <f t="shared" si="1228"/>
        <v>49.038128273517493</v>
      </c>
      <c r="AH1490" s="46">
        <f t="shared" si="1229"/>
        <v>60.407194483216088</v>
      </c>
      <c r="AI1490" s="46">
        <f t="shared" si="1256"/>
        <v>0.83243633135438044</v>
      </c>
      <c r="AJ1490" s="47">
        <f t="shared" si="1212"/>
        <v>0.91237948867474028</v>
      </c>
      <c r="AK1490" s="47">
        <f t="shared" si="1213"/>
        <v>34.699646289999819</v>
      </c>
      <c r="AL1490" s="47">
        <f t="shared" si="1214"/>
        <v>-6.9509251054936607</v>
      </c>
      <c r="AM1490" s="47">
        <f t="shared" si="1215"/>
        <v>-101.57793556894853</v>
      </c>
      <c r="AN1490" s="47">
        <f t="shared" si="1216"/>
        <v>-159.85612994116218</v>
      </c>
      <c r="AO1490" s="47">
        <f t="shared" si="1217"/>
        <v>-276.4530954471627</v>
      </c>
      <c r="AP1490" s="47">
        <f t="shared" si="1218"/>
        <v>3.7592934205377608E-3</v>
      </c>
      <c r="AQ1490" s="47">
        <f t="shared" si="1257"/>
        <v>-1.9177600802011627</v>
      </c>
      <c r="AR1490" s="1">
        <f t="shared" si="1219"/>
        <v>36</v>
      </c>
      <c r="AS1490" s="1">
        <f t="shared" si="1238"/>
        <v>12</v>
      </c>
      <c r="AT1490" s="1">
        <f t="shared" si="1239"/>
        <v>6</v>
      </c>
      <c r="AU1490" s="1">
        <f t="shared" si="1240"/>
        <v>5</v>
      </c>
      <c r="AV1490" s="1">
        <f t="shared" si="1241"/>
        <v>8</v>
      </c>
      <c r="AW1490" s="27">
        <f t="shared" si="1230"/>
        <v>67</v>
      </c>
      <c r="AX1490" s="41">
        <f t="shared" si="1258"/>
        <v>3.9402985074626864</v>
      </c>
      <c r="AY1490" s="29">
        <f t="shared" si="1231"/>
        <v>1.1229672532858102</v>
      </c>
      <c r="AZ1490" s="29">
        <f t="shared" si="1232"/>
        <v>3.5642682111829121E-3</v>
      </c>
      <c r="BA1490" s="29">
        <f t="shared" si="1233"/>
        <v>0.88416128313655573</v>
      </c>
      <c r="BB1490" s="29">
        <f t="shared" si="1234"/>
        <v>3.7647582980619285</v>
      </c>
      <c r="BC1490" s="29">
        <f t="shared" si="1235"/>
        <v>8.6453553129873004</v>
      </c>
      <c r="BD1490" s="29">
        <f t="shared" si="1236"/>
        <v>40.426821118289169</v>
      </c>
      <c r="BE1490" s="29">
        <f t="shared" si="1236"/>
        <v>4.2771218534194945E-2</v>
      </c>
      <c r="BF1490" s="29">
        <f t="shared" si="1236"/>
        <v>5.3049676988193344</v>
      </c>
      <c r="BG1490" s="29">
        <f t="shared" si="1236"/>
        <v>18.823791490309642</v>
      </c>
      <c r="BH1490" s="29">
        <f t="shared" si="1237"/>
        <v>69.162842503898403</v>
      </c>
      <c r="BI1490" s="29">
        <f t="shared" si="1259"/>
        <v>2.0266847580280416</v>
      </c>
      <c r="BJ1490" s="28">
        <f t="shared" si="1242"/>
        <v>1.4236167876321357</v>
      </c>
      <c r="BK1490" s="28">
        <f t="shared" si="1243"/>
        <v>14.848200961174502</v>
      </c>
      <c r="BL1490" s="28">
        <f t="shared" si="1244"/>
        <v>8.8502901700439102E-4</v>
      </c>
      <c r="BM1490" s="28">
        <f t="shared" si="1245"/>
        <v>-1.7288972704288668</v>
      </c>
      <c r="BN1490" s="28">
        <f t="shared" si="1246"/>
        <v>-12.658911135147331</v>
      </c>
      <c r="BO1490" s="28">
        <f t="shared" si="1247"/>
        <v>-70.483093237727644</v>
      </c>
      <c r="BP1490" s="28">
        <f t="shared" si="1248"/>
        <v>1.5617715617715617E-2</v>
      </c>
      <c r="BQ1490" s="28">
        <f t="shared" si="1260"/>
        <v>-1.0935808039064165</v>
      </c>
    </row>
    <row r="1491" spans="1:69" x14ac:dyDescent="0.2">
      <c r="A1491" s="1" t="s">
        <v>3870</v>
      </c>
      <c r="B1491" s="8" t="s">
        <v>4081</v>
      </c>
      <c r="C1491" t="s">
        <v>34</v>
      </c>
      <c r="D1491" s="38">
        <v>165</v>
      </c>
      <c r="E1491" s="52"/>
      <c r="F1491" s="8" t="s">
        <v>4082</v>
      </c>
      <c r="G1491" s="8">
        <v>115</v>
      </c>
      <c r="H1491" s="8">
        <v>19</v>
      </c>
      <c r="I1491" s="8">
        <v>36</v>
      </c>
      <c r="J1491" s="8">
        <v>2</v>
      </c>
      <c r="K1491" s="8">
        <v>9</v>
      </c>
      <c r="L1491" s="8">
        <v>1</v>
      </c>
      <c r="M1491" s="8">
        <v>1</v>
      </c>
      <c r="N1491" s="8">
        <v>0</v>
      </c>
      <c r="O1491" s="8">
        <v>4</v>
      </c>
      <c r="P1491" s="8">
        <v>1</v>
      </c>
      <c r="Q1491" s="36">
        <f t="shared" si="1261"/>
        <v>96</v>
      </c>
      <c r="R1491" s="36">
        <f t="shared" si="1249"/>
        <v>34</v>
      </c>
      <c r="S1491" s="36">
        <f t="shared" si="1250"/>
        <v>8</v>
      </c>
      <c r="T1491" s="36">
        <f t="shared" si="1251"/>
        <v>1</v>
      </c>
      <c r="U1491" s="36">
        <f t="shared" si="1252"/>
        <v>3</v>
      </c>
      <c r="V1491" s="36">
        <f t="shared" si="1253"/>
        <v>645</v>
      </c>
      <c r="W1491" s="45">
        <f t="shared" si="1254"/>
        <v>142</v>
      </c>
      <c r="X1491" s="50">
        <f t="shared" si="1255"/>
        <v>4.542253521126761</v>
      </c>
      <c r="Y1491" s="46">
        <f t="shared" si="1220"/>
        <v>0.20953183892084867</v>
      </c>
      <c r="Z1491" s="46">
        <f t="shared" si="1221"/>
        <v>0.2940388811743706</v>
      </c>
      <c r="AA1491" s="46">
        <f t="shared" si="1222"/>
        <v>2.3785459234278923</v>
      </c>
      <c r="AB1491" s="46">
        <f t="shared" si="1223"/>
        <v>6.4630529656814142</v>
      </c>
      <c r="AC1491" s="46">
        <f t="shared" si="1224"/>
        <v>12.547560007934937</v>
      </c>
      <c r="AD1491" s="46">
        <f t="shared" si="1225"/>
        <v>20.115056536401472</v>
      </c>
      <c r="AE1491" s="46">
        <f t="shared" si="1226"/>
        <v>9.9973219599286001</v>
      </c>
      <c r="AF1491" s="46">
        <f t="shared" si="1227"/>
        <v>19.028367387423138</v>
      </c>
      <c r="AG1491" s="46">
        <f t="shared" si="1228"/>
        <v>6.4630529656814142</v>
      </c>
      <c r="AH1491" s="46">
        <f t="shared" si="1229"/>
        <v>37.642680023804814</v>
      </c>
      <c r="AI1491" s="46">
        <f t="shared" si="1256"/>
        <v>0.66132254520027967</v>
      </c>
      <c r="AJ1491" s="47">
        <f t="shared" si="1212"/>
        <v>0.81321740340469817</v>
      </c>
      <c r="AK1491" s="47">
        <f t="shared" si="1213"/>
        <v>17.12088763674878</v>
      </c>
      <c r="AL1491" s="47">
        <f t="shared" si="1214"/>
        <v>-10.080128457210874</v>
      </c>
      <c r="AM1491" s="47">
        <f t="shared" si="1215"/>
        <v>-54.567908158457982</v>
      </c>
      <c r="AN1491" s="47">
        <f t="shared" si="1216"/>
        <v>-30.551784341255374</v>
      </c>
      <c r="AO1491" s="47">
        <f t="shared" si="1217"/>
        <v>-247.93633887384507</v>
      </c>
      <c r="AP1491" s="47">
        <f t="shared" si="1218"/>
        <v>7.1935157041540018E-3</v>
      </c>
      <c r="AQ1491" s="47">
        <f t="shared" si="1257"/>
        <v>-2.3451959803217282</v>
      </c>
      <c r="AR1491" s="1">
        <f t="shared" si="1219"/>
        <v>19</v>
      </c>
      <c r="AS1491" s="1">
        <f t="shared" si="1238"/>
        <v>2</v>
      </c>
      <c r="AT1491" s="1">
        <f t="shared" si="1239"/>
        <v>1</v>
      </c>
      <c r="AU1491" s="1">
        <f t="shared" si="1240"/>
        <v>0</v>
      </c>
      <c r="AV1491" s="1">
        <f t="shared" si="1241"/>
        <v>1</v>
      </c>
      <c r="AW1491" s="27">
        <f t="shared" si="1230"/>
        <v>23</v>
      </c>
      <c r="AX1491" s="41">
        <f t="shared" si="1258"/>
        <v>4.6521739130434785</v>
      </c>
      <c r="AY1491" s="29">
        <f t="shared" si="1231"/>
        <v>0.12098298676748566</v>
      </c>
      <c r="AZ1491" s="29">
        <f t="shared" si="1232"/>
        <v>0.42533081285444263</v>
      </c>
      <c r="BA1491" s="29">
        <f t="shared" si="1233"/>
        <v>2.7296786389413996</v>
      </c>
      <c r="BB1491" s="29">
        <f t="shared" si="1234"/>
        <v>7.034026465028357</v>
      </c>
      <c r="BC1491" s="29">
        <f t="shared" si="1235"/>
        <v>13.338374291115313</v>
      </c>
      <c r="BD1491" s="29">
        <f t="shared" si="1236"/>
        <v>2.2986767485822277</v>
      </c>
      <c r="BE1491" s="29">
        <f t="shared" si="1236"/>
        <v>0.85066162570888526</v>
      </c>
      <c r="BF1491" s="29">
        <f t="shared" si="1236"/>
        <v>2.7296786389413996</v>
      </c>
      <c r="BG1491" s="29">
        <f t="shared" si="1236"/>
        <v>0</v>
      </c>
      <c r="BH1491" s="29">
        <f t="shared" si="1237"/>
        <v>13.338374291115313</v>
      </c>
      <c r="BI1491" s="29">
        <f t="shared" si="1259"/>
        <v>0.87351778656126489</v>
      </c>
      <c r="BJ1491" s="28">
        <f t="shared" si="1242"/>
        <v>0.93462173447939079</v>
      </c>
      <c r="BK1491" s="28">
        <f t="shared" si="1243"/>
        <v>0.9793375916304059</v>
      </c>
      <c r="BL1491" s="28">
        <f t="shared" si="1244"/>
        <v>-0.67953626063993222</v>
      </c>
      <c r="BM1491" s="28">
        <f t="shared" si="1245"/>
        <v>-5.5240761027902705</v>
      </c>
      <c r="BN1491" s="28">
        <f t="shared" si="1246"/>
        <v>0</v>
      </c>
      <c r="BO1491" s="28">
        <f t="shared" si="1247"/>
        <v>-59.668719974271092</v>
      </c>
      <c r="BP1491" s="28">
        <f t="shared" si="1248"/>
        <v>4.9783549783549784E-2</v>
      </c>
      <c r="BQ1491" s="28">
        <f t="shared" si="1260"/>
        <v>-3.2306036345446545</v>
      </c>
    </row>
    <row r="1492" spans="1:69" x14ac:dyDescent="0.2">
      <c r="A1492" s="1" t="s">
        <v>3870</v>
      </c>
      <c r="B1492" s="8" t="s">
        <v>4083</v>
      </c>
      <c r="C1492" t="s">
        <v>30</v>
      </c>
      <c r="D1492" s="38">
        <v>920</v>
      </c>
      <c r="E1492" s="52" t="s">
        <v>93</v>
      </c>
      <c r="F1492" s="8" t="s">
        <v>4084</v>
      </c>
      <c r="G1492" s="8">
        <v>635</v>
      </c>
      <c r="H1492" s="8">
        <v>74</v>
      </c>
      <c r="I1492" s="8">
        <v>158</v>
      </c>
      <c r="J1492" s="8">
        <v>21</v>
      </c>
      <c r="K1492" s="8">
        <v>58</v>
      </c>
      <c r="L1492" s="8">
        <v>16</v>
      </c>
      <c r="M1492" s="8">
        <v>27</v>
      </c>
      <c r="N1492" s="8">
        <v>10</v>
      </c>
      <c r="O1492" s="8">
        <v>42</v>
      </c>
      <c r="P1492" s="8">
        <v>30</v>
      </c>
      <c r="Q1492" s="36">
        <f t="shared" si="1261"/>
        <v>561</v>
      </c>
      <c r="R1492" s="36">
        <f t="shared" si="1249"/>
        <v>137</v>
      </c>
      <c r="S1492" s="36">
        <f t="shared" si="1250"/>
        <v>42</v>
      </c>
      <c r="T1492" s="36">
        <f t="shared" si="1251"/>
        <v>17</v>
      </c>
      <c r="U1492" s="36">
        <f t="shared" si="1252"/>
        <v>12</v>
      </c>
      <c r="V1492" s="36">
        <f t="shared" si="1253"/>
        <v>3525</v>
      </c>
      <c r="W1492" s="45">
        <f t="shared" si="1254"/>
        <v>769</v>
      </c>
      <c r="X1492" s="50">
        <f t="shared" si="1255"/>
        <v>4.5838751625487646</v>
      </c>
      <c r="Y1492" s="46">
        <f t="shared" si="1220"/>
        <v>0.1731598803438171</v>
      </c>
      <c r="Z1492" s="46">
        <f t="shared" si="1221"/>
        <v>0.34091020544134626</v>
      </c>
      <c r="AA1492" s="46">
        <f t="shared" si="1222"/>
        <v>2.5086605305388754</v>
      </c>
      <c r="AB1492" s="46">
        <f t="shared" si="1223"/>
        <v>6.676410855636405</v>
      </c>
      <c r="AC1492" s="46">
        <f t="shared" si="1224"/>
        <v>12.844161180733934</v>
      </c>
      <c r="AD1492" s="46">
        <f t="shared" si="1225"/>
        <v>97.142692872881398</v>
      </c>
      <c r="AE1492" s="46">
        <f t="shared" si="1226"/>
        <v>46.704698145464441</v>
      </c>
      <c r="AF1492" s="46">
        <f t="shared" si="1227"/>
        <v>105.36374228263277</v>
      </c>
      <c r="AG1492" s="46">
        <f t="shared" si="1228"/>
        <v>113.49898454581889</v>
      </c>
      <c r="AH1492" s="46">
        <f t="shared" si="1229"/>
        <v>154.12993416880721</v>
      </c>
      <c r="AI1492" s="46">
        <f t="shared" si="1256"/>
        <v>0.67296881772865191</v>
      </c>
      <c r="AJ1492" s="47">
        <f t="shared" si="1212"/>
        <v>0.82034676675699281</v>
      </c>
      <c r="AK1492" s="47">
        <f t="shared" si="1213"/>
        <v>73.221962481411964</v>
      </c>
      <c r="AL1492" s="47">
        <f t="shared" si="1214"/>
        <v>-49.395587879059178</v>
      </c>
      <c r="AM1492" s="47">
        <f t="shared" si="1215"/>
        <v>-302.28717618261516</v>
      </c>
      <c r="AN1492" s="47">
        <f t="shared" si="1216"/>
        <v>-531.21593119812019</v>
      </c>
      <c r="AO1492" s="47">
        <f t="shared" si="1217"/>
        <v>-1000.5699465254989</v>
      </c>
      <c r="AP1492" s="47">
        <f t="shared" si="1218"/>
        <v>1.3054785962624946E-3</v>
      </c>
      <c r="AQ1492" s="47">
        <f t="shared" si="1257"/>
        <v>-2.3632382937864733</v>
      </c>
      <c r="AR1492" s="1">
        <f t="shared" si="1219"/>
        <v>74</v>
      </c>
      <c r="AS1492" s="1">
        <f t="shared" si="1238"/>
        <v>21</v>
      </c>
      <c r="AT1492" s="1">
        <f t="shared" si="1239"/>
        <v>16</v>
      </c>
      <c r="AU1492" s="1">
        <f t="shared" si="1240"/>
        <v>10</v>
      </c>
      <c r="AV1492" s="1">
        <f t="shared" si="1241"/>
        <v>30</v>
      </c>
      <c r="AW1492" s="27">
        <f t="shared" si="1230"/>
        <v>151</v>
      </c>
      <c r="AX1492" s="41">
        <f t="shared" si="1258"/>
        <v>3.6556291390728477</v>
      </c>
      <c r="AY1492" s="29">
        <f t="shared" si="1231"/>
        <v>1.8073330117100126</v>
      </c>
      <c r="AZ1492" s="29">
        <f t="shared" si="1232"/>
        <v>0.11859128985570808</v>
      </c>
      <c r="BA1492" s="29">
        <f t="shared" si="1233"/>
        <v>0.42984956800140345</v>
      </c>
      <c r="BB1492" s="29">
        <f t="shared" si="1234"/>
        <v>2.741107846147099</v>
      </c>
      <c r="BC1492" s="29">
        <f t="shared" si="1235"/>
        <v>7.052366124292794</v>
      </c>
      <c r="BD1492" s="29">
        <f t="shared" si="1236"/>
        <v>133.74264286654093</v>
      </c>
      <c r="BE1492" s="29">
        <f t="shared" si="1236"/>
        <v>2.4904170869698694</v>
      </c>
      <c r="BF1492" s="29">
        <f t="shared" si="1236"/>
        <v>6.8775930880224552</v>
      </c>
      <c r="BG1492" s="29">
        <f t="shared" si="1236"/>
        <v>27.411078461470989</v>
      </c>
      <c r="BH1492" s="29">
        <f t="shared" si="1237"/>
        <v>211.57098372878383</v>
      </c>
      <c r="BI1492" s="29">
        <f t="shared" si="1259"/>
        <v>2.5472847682119206</v>
      </c>
      <c r="BJ1492" s="28">
        <f t="shared" si="1242"/>
        <v>1.5960215437806347</v>
      </c>
      <c r="BK1492" s="28">
        <f t="shared" si="1243"/>
        <v>44.225499179286444</v>
      </c>
      <c r="BL1492" s="28">
        <f t="shared" si="1244"/>
        <v>0.21095131439070633</v>
      </c>
      <c r="BM1492" s="28">
        <f t="shared" si="1245"/>
        <v>-1.1091198463380152</v>
      </c>
      <c r="BN1492" s="28">
        <f t="shared" si="1246"/>
        <v>-11.16279466370127</v>
      </c>
      <c r="BO1492" s="28">
        <f t="shared" si="1247"/>
        <v>-138.19975803491505</v>
      </c>
      <c r="BP1492" s="28">
        <f t="shared" si="1248"/>
        <v>6.7561521252796422E-3</v>
      </c>
      <c r="BQ1492" s="28">
        <f t="shared" si="1260"/>
        <v>-0.71639009081623517</v>
      </c>
    </row>
    <row r="1493" spans="1:69" x14ac:dyDescent="0.2">
      <c r="A1493" s="1" t="s">
        <v>3870</v>
      </c>
      <c r="B1493" s="8" t="s">
        <v>4085</v>
      </c>
      <c r="C1493" t="s">
        <v>34</v>
      </c>
      <c r="D1493" s="38">
        <v>70</v>
      </c>
      <c r="E1493" s="52" t="s">
        <v>4086</v>
      </c>
      <c r="F1493" s="8" t="s">
        <v>4087</v>
      </c>
      <c r="G1493" s="8">
        <v>49</v>
      </c>
      <c r="H1493" s="8">
        <v>18</v>
      </c>
      <c r="I1493" s="8">
        <v>10</v>
      </c>
      <c r="J1493" s="8">
        <v>8</v>
      </c>
      <c r="K1493" s="8">
        <v>8</v>
      </c>
      <c r="L1493" s="8">
        <v>4</v>
      </c>
      <c r="M1493" s="8">
        <v>1</v>
      </c>
      <c r="N1493" s="8">
        <v>1</v>
      </c>
      <c r="O1493" s="8">
        <v>2</v>
      </c>
      <c r="P1493" s="8">
        <v>2</v>
      </c>
      <c r="Q1493" s="36">
        <f t="shared" si="1261"/>
        <v>31</v>
      </c>
      <c r="R1493" s="36">
        <f t="shared" si="1249"/>
        <v>2</v>
      </c>
      <c r="S1493" s="36">
        <f t="shared" si="1250"/>
        <v>4</v>
      </c>
      <c r="T1493" s="36">
        <f t="shared" si="1251"/>
        <v>0</v>
      </c>
      <c r="U1493" s="36">
        <f t="shared" si="1252"/>
        <v>0</v>
      </c>
      <c r="V1493" s="36">
        <f t="shared" si="1253"/>
        <v>175</v>
      </c>
      <c r="W1493" s="45">
        <f t="shared" si="1254"/>
        <v>37</v>
      </c>
      <c r="X1493" s="50">
        <f t="shared" si="1255"/>
        <v>4.7297297297297298</v>
      </c>
      <c r="Y1493" s="46">
        <f t="shared" si="1220"/>
        <v>7.3046018991964889E-2</v>
      </c>
      <c r="Z1493" s="46">
        <f t="shared" si="1221"/>
        <v>0.53250547845142449</v>
      </c>
      <c r="AA1493" s="46">
        <f t="shared" si="1222"/>
        <v>2.9919649379108844</v>
      </c>
      <c r="AB1493" s="46">
        <f t="shared" si="1223"/>
        <v>7.451424397370344</v>
      </c>
      <c r="AC1493" s="46">
        <f t="shared" si="1224"/>
        <v>13.910883856829804</v>
      </c>
      <c r="AD1493" s="46">
        <f t="shared" si="1225"/>
        <v>2.2644265887509114</v>
      </c>
      <c r="AE1493" s="46">
        <f t="shared" si="1226"/>
        <v>1.065010956902849</v>
      </c>
      <c r="AF1493" s="46">
        <f t="shared" si="1227"/>
        <v>11.967859751643537</v>
      </c>
      <c r="AG1493" s="46">
        <f t="shared" si="1228"/>
        <v>0</v>
      </c>
      <c r="AH1493" s="46">
        <f t="shared" si="1229"/>
        <v>0</v>
      </c>
      <c r="AI1493" s="46">
        <f t="shared" si="1256"/>
        <v>0.42492492492492495</v>
      </c>
      <c r="AJ1493" s="47">
        <f t="shared" si="1212"/>
        <v>0.65186265802308763</v>
      </c>
      <c r="AK1493" s="47">
        <f t="shared" si="1213"/>
        <v>2.2094705239015808</v>
      </c>
      <c r="AL1493" s="47">
        <f t="shared" si="1214"/>
        <v>-2.8057424723841859</v>
      </c>
      <c r="AM1493" s="47">
        <f t="shared" si="1215"/>
        <v>-74.735411744213778</v>
      </c>
      <c r="AN1493" s="47">
        <f t="shared" si="1216"/>
        <v>0</v>
      </c>
      <c r="AO1493" s="47">
        <f t="shared" si="1217"/>
        <v>0</v>
      </c>
      <c r="AP1493" s="47">
        <f t="shared" si="1218"/>
        <v>2.9365079365079365E-2</v>
      </c>
      <c r="AQ1493" s="47">
        <f t="shared" si="1257"/>
        <v>-2.2121208703410842</v>
      </c>
      <c r="AR1493" s="1">
        <f t="shared" si="1219"/>
        <v>18</v>
      </c>
      <c r="AS1493" s="1">
        <f t="shared" si="1238"/>
        <v>8</v>
      </c>
      <c r="AT1493" s="1">
        <f t="shared" si="1239"/>
        <v>4</v>
      </c>
      <c r="AU1493" s="1">
        <f t="shared" si="1240"/>
        <v>1</v>
      </c>
      <c r="AV1493" s="1">
        <f t="shared" si="1241"/>
        <v>2</v>
      </c>
      <c r="AW1493" s="27">
        <f t="shared" si="1230"/>
        <v>33</v>
      </c>
      <c r="AX1493" s="41">
        <f t="shared" si="1258"/>
        <v>4.1818181818181817</v>
      </c>
      <c r="AY1493" s="29">
        <f t="shared" si="1231"/>
        <v>0.669421487603306</v>
      </c>
      <c r="AZ1493" s="29">
        <f t="shared" si="1232"/>
        <v>3.305785123966936E-2</v>
      </c>
      <c r="BA1493" s="29">
        <f t="shared" si="1233"/>
        <v>1.3966942148760326</v>
      </c>
      <c r="BB1493" s="29">
        <f t="shared" si="1234"/>
        <v>4.7603305785123959</v>
      </c>
      <c r="BC1493" s="29">
        <f t="shared" si="1235"/>
        <v>10.12396694214876</v>
      </c>
      <c r="BD1493" s="29">
        <f t="shared" si="1236"/>
        <v>12.049586776859508</v>
      </c>
      <c r="BE1493" s="29">
        <f t="shared" si="1236"/>
        <v>0.26446280991735488</v>
      </c>
      <c r="BF1493" s="29">
        <f t="shared" si="1236"/>
        <v>5.5867768595041305</v>
      </c>
      <c r="BG1493" s="29">
        <f t="shared" si="1236"/>
        <v>4.7603305785123959</v>
      </c>
      <c r="BH1493" s="29">
        <f t="shared" si="1237"/>
        <v>20.24793388429752</v>
      </c>
      <c r="BI1493" s="29">
        <f t="shared" si="1259"/>
        <v>1.3409090909090908</v>
      </c>
      <c r="BJ1493" s="28">
        <f t="shared" si="1242"/>
        <v>1.1579762911688178</v>
      </c>
      <c r="BK1493" s="28">
        <f t="shared" si="1243"/>
        <v>6.3492580053661642</v>
      </c>
      <c r="BL1493" s="28">
        <f t="shared" si="1244"/>
        <v>-3.0967269649705326E-2</v>
      </c>
      <c r="BM1493" s="28">
        <f t="shared" si="1245"/>
        <v>-4.252193213775171</v>
      </c>
      <c r="BN1493" s="28">
        <f t="shared" si="1246"/>
        <v>-6.6889302443363654</v>
      </c>
      <c r="BO1493" s="28">
        <f t="shared" si="1247"/>
        <v>-41.491302694722471</v>
      </c>
      <c r="BP1493" s="28">
        <f t="shared" si="1248"/>
        <v>3.3266129032258063E-2</v>
      </c>
      <c r="BQ1493" s="28">
        <f t="shared" si="1260"/>
        <v>-1.5340387789968539</v>
      </c>
    </row>
    <row r="1494" spans="1:69" x14ac:dyDescent="0.2">
      <c r="A1494" s="1" t="s">
        <v>3870</v>
      </c>
      <c r="B1494" s="8" t="s">
        <v>4088</v>
      </c>
      <c r="C1494" t="s">
        <v>355</v>
      </c>
      <c r="D1494" s="38">
        <v>59</v>
      </c>
      <c r="E1494" s="52" t="s">
        <v>4089</v>
      </c>
      <c r="F1494" s="8" t="s">
        <v>4090</v>
      </c>
      <c r="G1494" s="8">
        <v>25</v>
      </c>
      <c r="H1494" s="8">
        <v>5</v>
      </c>
      <c r="I1494" s="8">
        <v>10</v>
      </c>
      <c r="J1494" s="8">
        <v>5</v>
      </c>
      <c r="K1494" s="8">
        <v>10</v>
      </c>
      <c r="L1494" s="8">
        <v>7</v>
      </c>
      <c r="M1494" s="8">
        <v>5</v>
      </c>
      <c r="N1494" s="8">
        <v>5</v>
      </c>
      <c r="O1494" s="8">
        <v>9</v>
      </c>
      <c r="P1494" s="8">
        <v>8</v>
      </c>
      <c r="Q1494" s="36">
        <f t="shared" si="1261"/>
        <v>20</v>
      </c>
      <c r="R1494" s="36">
        <f t="shared" si="1249"/>
        <v>5</v>
      </c>
      <c r="S1494" s="36">
        <f t="shared" si="1250"/>
        <v>3</v>
      </c>
      <c r="T1494" s="36">
        <f t="shared" si="1251"/>
        <v>0</v>
      </c>
      <c r="U1494" s="36">
        <f t="shared" si="1252"/>
        <v>1</v>
      </c>
      <c r="V1494" s="36">
        <f t="shared" si="1253"/>
        <v>130</v>
      </c>
      <c r="W1494" s="45">
        <f t="shared" si="1254"/>
        <v>29</v>
      </c>
      <c r="X1494" s="50">
        <f t="shared" si="1255"/>
        <v>4.4827586206896548</v>
      </c>
      <c r="Y1494" s="46">
        <f t="shared" si="1220"/>
        <v>0.26753864447086839</v>
      </c>
      <c r="Z1494" s="46">
        <f t="shared" si="1221"/>
        <v>0.233055885850178</v>
      </c>
      <c r="AA1494" s="46">
        <f t="shared" si="1222"/>
        <v>2.1985731272294875</v>
      </c>
      <c r="AB1494" s="46">
        <f t="shared" si="1223"/>
        <v>6.1640903686087976</v>
      </c>
      <c r="AC1494" s="46">
        <f t="shared" si="1224"/>
        <v>12.129607609988106</v>
      </c>
      <c r="AD1494" s="46">
        <f t="shared" si="1225"/>
        <v>5.3507728894173674</v>
      </c>
      <c r="AE1494" s="46">
        <f t="shared" si="1226"/>
        <v>1.1652794292508899</v>
      </c>
      <c r="AF1494" s="46">
        <f t="shared" si="1227"/>
        <v>6.5957193816884629</v>
      </c>
      <c r="AG1494" s="46">
        <f t="shared" si="1228"/>
        <v>0</v>
      </c>
      <c r="AH1494" s="46">
        <f t="shared" si="1229"/>
        <v>12.129607609988106</v>
      </c>
      <c r="AI1494" s="46">
        <f t="shared" si="1256"/>
        <v>0.90147783251231517</v>
      </c>
      <c r="AJ1494" s="47">
        <f t="shared" si="1212"/>
        <v>0.94946186469616312</v>
      </c>
      <c r="AK1494" s="47">
        <f t="shared" si="1213"/>
        <v>3.2335322843862961</v>
      </c>
      <c r="AL1494" s="47">
        <f t="shared" si="1214"/>
        <v>-0.65724537691525609</v>
      </c>
      <c r="AM1494" s="47">
        <f t="shared" si="1215"/>
        <v>-11.426153392653356</v>
      </c>
      <c r="AN1494" s="47">
        <f t="shared" si="1216"/>
        <v>0</v>
      </c>
      <c r="AO1494" s="47">
        <f t="shared" si="1217"/>
        <v>-49.355726609414461</v>
      </c>
      <c r="AP1494" s="47">
        <f t="shared" si="1218"/>
        <v>3.8359788359788358E-2</v>
      </c>
      <c r="AQ1494" s="47">
        <f t="shared" si="1257"/>
        <v>-2.232754232464691</v>
      </c>
      <c r="AR1494" s="1">
        <f t="shared" si="1219"/>
        <v>5</v>
      </c>
      <c r="AS1494" s="1">
        <f t="shared" si="1238"/>
        <v>5</v>
      </c>
      <c r="AT1494" s="1">
        <f t="shared" si="1239"/>
        <v>7</v>
      </c>
      <c r="AU1494" s="1">
        <f t="shared" si="1240"/>
        <v>5</v>
      </c>
      <c r="AV1494" s="1">
        <f t="shared" si="1241"/>
        <v>8</v>
      </c>
      <c r="AW1494" s="27">
        <f t="shared" si="1230"/>
        <v>30</v>
      </c>
      <c r="AX1494" s="41">
        <f t="shared" si="1258"/>
        <v>2.8</v>
      </c>
      <c r="AY1494" s="29">
        <f t="shared" si="1231"/>
        <v>4.8400000000000007</v>
      </c>
      <c r="AZ1494" s="29">
        <f t="shared" si="1232"/>
        <v>1.4400000000000004</v>
      </c>
      <c r="BA1494" s="29">
        <f t="shared" si="1233"/>
        <v>4.000000000000007E-2</v>
      </c>
      <c r="BB1494" s="29">
        <f t="shared" si="1234"/>
        <v>0.63999999999999968</v>
      </c>
      <c r="BC1494" s="29">
        <f t="shared" si="1235"/>
        <v>3.2399999999999993</v>
      </c>
      <c r="BD1494" s="29">
        <f t="shared" si="1236"/>
        <v>24.200000000000003</v>
      </c>
      <c r="BE1494" s="29">
        <f t="shared" si="1236"/>
        <v>7.200000000000002</v>
      </c>
      <c r="BF1494" s="29">
        <f t="shared" si="1236"/>
        <v>0.28000000000000047</v>
      </c>
      <c r="BG1494" s="29">
        <f t="shared" si="1236"/>
        <v>3.1999999999999984</v>
      </c>
      <c r="BH1494" s="29">
        <f t="shared" si="1237"/>
        <v>25.919999999999995</v>
      </c>
      <c r="BI1494" s="29">
        <f t="shared" si="1259"/>
        <v>2.0965517241379308</v>
      </c>
      <c r="BJ1494" s="28">
        <f t="shared" si="1242"/>
        <v>1.4479474176011817</v>
      </c>
      <c r="BK1494" s="28">
        <f t="shared" si="1243"/>
        <v>17.537984210392715</v>
      </c>
      <c r="BL1494" s="28">
        <f t="shared" si="1244"/>
        <v>2.8461341768931825</v>
      </c>
      <c r="BM1494" s="28">
        <f t="shared" si="1245"/>
        <v>1.8447165961344741E-2</v>
      </c>
      <c r="BN1494" s="28">
        <f t="shared" si="1246"/>
        <v>-0.84329901537575702</v>
      </c>
      <c r="BO1494" s="28">
        <f t="shared" si="1247"/>
        <v>-15.369124555223173</v>
      </c>
      <c r="BP1494" s="28">
        <f t="shared" si="1248"/>
        <v>3.6945812807881777E-2</v>
      </c>
      <c r="BQ1494" s="28">
        <f t="shared" si="1260"/>
        <v>0.1548082013293712</v>
      </c>
    </row>
    <row r="1495" spans="1:69" x14ac:dyDescent="0.2">
      <c r="A1495" s="1" t="s">
        <v>3870</v>
      </c>
      <c r="B1495" s="8" t="s">
        <v>4091</v>
      </c>
      <c r="C1495" t="s">
        <v>49</v>
      </c>
      <c r="D1495" s="38">
        <v>699</v>
      </c>
      <c r="E1495" s="52" t="s">
        <v>3906</v>
      </c>
      <c r="F1495" s="8" t="s">
        <v>4092</v>
      </c>
      <c r="G1495" s="8">
        <v>550</v>
      </c>
      <c r="H1495" s="8">
        <v>85</v>
      </c>
      <c r="I1495" s="8">
        <v>85</v>
      </c>
      <c r="J1495" s="8">
        <v>15</v>
      </c>
      <c r="K1495" s="8">
        <v>31</v>
      </c>
      <c r="L1495" s="8">
        <v>4</v>
      </c>
      <c r="M1495" s="8">
        <v>13</v>
      </c>
      <c r="N1495" s="8">
        <v>6</v>
      </c>
      <c r="O1495" s="8">
        <v>21</v>
      </c>
      <c r="P1495" s="8">
        <v>9</v>
      </c>
      <c r="Q1495" s="36">
        <f t="shared" si="1261"/>
        <v>465</v>
      </c>
      <c r="R1495" s="36">
        <f t="shared" si="1249"/>
        <v>70</v>
      </c>
      <c r="S1495" s="36">
        <f t="shared" si="1250"/>
        <v>27</v>
      </c>
      <c r="T1495" s="36">
        <f t="shared" si="1251"/>
        <v>7</v>
      </c>
      <c r="U1495" s="36">
        <f t="shared" si="1252"/>
        <v>12</v>
      </c>
      <c r="V1495" s="36">
        <f t="shared" si="1253"/>
        <v>2712</v>
      </c>
      <c r="W1495" s="45">
        <f t="shared" si="1254"/>
        <v>581</v>
      </c>
      <c r="X1495" s="50">
        <f t="shared" si="1255"/>
        <v>4.6678141135972462</v>
      </c>
      <c r="Y1495" s="46">
        <f t="shared" si="1220"/>
        <v>0.11034746312518326</v>
      </c>
      <c r="Z1495" s="46">
        <f t="shared" si="1221"/>
        <v>0.44597569031967566</v>
      </c>
      <c r="AA1495" s="46">
        <f t="shared" si="1222"/>
        <v>2.7816039175141678</v>
      </c>
      <c r="AB1495" s="46">
        <f t="shared" si="1223"/>
        <v>7.1172321447086606</v>
      </c>
      <c r="AC1495" s="46">
        <f t="shared" si="1224"/>
        <v>13.452860371903153</v>
      </c>
      <c r="AD1495" s="46">
        <f t="shared" si="1225"/>
        <v>51.311570353210215</v>
      </c>
      <c r="AE1495" s="46">
        <f t="shared" si="1226"/>
        <v>31.218298322377297</v>
      </c>
      <c r="AF1495" s="46">
        <f t="shared" si="1227"/>
        <v>75.103305772882536</v>
      </c>
      <c r="AG1495" s="46">
        <f t="shared" si="1228"/>
        <v>49.820625012960626</v>
      </c>
      <c r="AH1495" s="46">
        <f t="shared" si="1229"/>
        <v>161.43432446283782</v>
      </c>
      <c r="AI1495" s="46">
        <f t="shared" si="1256"/>
        <v>0.63601400676598019</v>
      </c>
      <c r="AJ1495" s="47">
        <f t="shared" si="1212"/>
        <v>0.79750486316133529</v>
      </c>
      <c r="AK1495" s="47">
        <f t="shared" si="1213"/>
        <v>33.604424530247812</v>
      </c>
      <c r="AL1495" s="47">
        <f t="shared" si="1214"/>
        <v>-41.102174570678933</v>
      </c>
      <c r="AM1495" s="47">
        <f t="shared" si="1215"/>
        <v>-246.94866230896415</v>
      </c>
      <c r="AN1495" s="47">
        <f t="shared" si="1216"/>
        <v>-262.0382661858817</v>
      </c>
      <c r="AO1495" s="47">
        <f t="shared" si="1217"/>
        <v>-1167.3556183500359</v>
      </c>
      <c r="AP1495" s="47">
        <f t="shared" si="1218"/>
        <v>1.7300935024715622E-3</v>
      </c>
      <c r="AQ1495" s="47">
        <f t="shared" si="1257"/>
        <v>-2.9132011568410663</v>
      </c>
      <c r="AR1495" s="1">
        <f t="shared" si="1219"/>
        <v>85</v>
      </c>
      <c r="AS1495" s="1">
        <f t="shared" si="1238"/>
        <v>15</v>
      </c>
      <c r="AT1495" s="1">
        <f t="shared" si="1239"/>
        <v>4</v>
      </c>
      <c r="AU1495" s="1">
        <f t="shared" si="1240"/>
        <v>6</v>
      </c>
      <c r="AV1495" s="1">
        <f t="shared" si="1241"/>
        <v>9</v>
      </c>
      <c r="AW1495" s="27">
        <f t="shared" si="1230"/>
        <v>119</v>
      </c>
      <c r="AX1495" s="41">
        <f t="shared" si="1258"/>
        <v>4.3529411764705879</v>
      </c>
      <c r="AY1495" s="29">
        <f t="shared" si="1231"/>
        <v>0.41868512110726691</v>
      </c>
      <c r="AZ1495" s="29">
        <f t="shared" si="1232"/>
        <v>0.12456747404844265</v>
      </c>
      <c r="BA1495" s="29">
        <f t="shared" si="1233"/>
        <v>1.8304498269896183</v>
      </c>
      <c r="BB1495" s="29">
        <f t="shared" si="1234"/>
        <v>5.5363321799307945</v>
      </c>
      <c r="BC1495" s="29">
        <f t="shared" si="1235"/>
        <v>11.242214532871969</v>
      </c>
      <c r="BD1495" s="29">
        <f t="shared" si="1236"/>
        <v>35.588235294117688</v>
      </c>
      <c r="BE1495" s="29">
        <f t="shared" si="1236"/>
        <v>1.8685121107266398</v>
      </c>
      <c r="BF1495" s="29">
        <f t="shared" si="1236"/>
        <v>7.3217993079584733</v>
      </c>
      <c r="BG1495" s="29">
        <f t="shared" si="1236"/>
        <v>33.217993079584765</v>
      </c>
      <c r="BH1495" s="29">
        <f t="shared" si="1237"/>
        <v>101.17993079584772</v>
      </c>
      <c r="BI1495" s="29">
        <f t="shared" si="1259"/>
        <v>1.5184446660019941</v>
      </c>
      <c r="BJ1495" s="28">
        <f t="shared" si="1242"/>
        <v>1.2322518679239216</v>
      </c>
      <c r="BK1495" s="28">
        <f t="shared" si="1243"/>
        <v>12.306987559189109</v>
      </c>
      <c r="BL1495" s="28">
        <f t="shared" si="1244"/>
        <v>-0.35245184683583797</v>
      </c>
      <c r="BM1495" s="28">
        <f t="shared" si="1245"/>
        <v>-5.2941748400637652</v>
      </c>
      <c r="BN1495" s="28">
        <f t="shared" si="1246"/>
        <v>-41.77207073609943</v>
      </c>
      <c r="BO1495" s="28">
        <f t="shared" si="1247"/>
        <v>-181.31004130852648</v>
      </c>
      <c r="BP1495" s="28">
        <f t="shared" si="1248"/>
        <v>8.6194408228306534E-3</v>
      </c>
      <c r="BQ1495" s="28">
        <f t="shared" si="1260"/>
        <v>-1.8654344770033342</v>
      </c>
    </row>
    <row r="1496" spans="1:69" x14ac:dyDescent="0.2">
      <c r="A1496" s="1" t="s">
        <v>3870</v>
      </c>
      <c r="B1496" s="8" t="s">
        <v>4093</v>
      </c>
      <c r="C1496" t="s">
        <v>34</v>
      </c>
      <c r="D1496" s="38">
        <v>22</v>
      </c>
      <c r="E1496" s="52" t="s">
        <v>1566</v>
      </c>
      <c r="F1496" s="8" t="s">
        <v>4094</v>
      </c>
      <c r="G1496" s="8">
        <v>13</v>
      </c>
      <c r="H1496" s="8">
        <v>5</v>
      </c>
      <c r="I1496" s="8">
        <v>6</v>
      </c>
      <c r="J1496" s="8">
        <v>1</v>
      </c>
      <c r="K1496" s="8">
        <v>3</v>
      </c>
      <c r="L1496" s="8">
        <v>1</v>
      </c>
      <c r="M1496" s="8">
        <v>3</v>
      </c>
      <c r="N1496" s="8">
        <v>1</v>
      </c>
      <c r="O1496" s="8">
        <v>3</v>
      </c>
      <c r="P1496" s="8">
        <v>1</v>
      </c>
      <c r="Q1496" s="36">
        <f t="shared" si="1261"/>
        <v>8</v>
      </c>
      <c r="R1496" s="36">
        <f t="shared" si="1249"/>
        <v>5</v>
      </c>
      <c r="S1496" s="36">
        <f t="shared" si="1250"/>
        <v>2</v>
      </c>
      <c r="T1496" s="36">
        <f t="shared" si="1251"/>
        <v>2</v>
      </c>
      <c r="U1496" s="36">
        <f t="shared" si="1252"/>
        <v>2</v>
      </c>
      <c r="V1496" s="36">
        <f t="shared" si="1253"/>
        <v>72</v>
      </c>
      <c r="W1496" s="45">
        <f t="shared" si="1254"/>
        <v>19</v>
      </c>
      <c r="X1496" s="50">
        <f t="shared" si="1255"/>
        <v>3.7894736842105261</v>
      </c>
      <c r="Y1496" s="46">
        <f t="shared" si="1220"/>
        <v>1.465373961218837</v>
      </c>
      <c r="Z1496" s="46">
        <f t="shared" si="1221"/>
        <v>4.4321329639889287E-2</v>
      </c>
      <c r="AA1496" s="46">
        <f t="shared" si="1222"/>
        <v>0.62326869806094154</v>
      </c>
      <c r="AB1496" s="46">
        <f t="shared" si="1223"/>
        <v>3.2022160664819936</v>
      </c>
      <c r="AC1496" s="46">
        <f t="shared" si="1224"/>
        <v>7.7811634349030463</v>
      </c>
      <c r="AD1496" s="46">
        <f t="shared" si="1225"/>
        <v>11.722991689750696</v>
      </c>
      <c r="AE1496" s="46">
        <f t="shared" si="1226"/>
        <v>0.22160664819944642</v>
      </c>
      <c r="AF1496" s="46">
        <f t="shared" si="1227"/>
        <v>1.2465373961218831</v>
      </c>
      <c r="AG1496" s="46">
        <f t="shared" si="1228"/>
        <v>6.4044321329639873</v>
      </c>
      <c r="AH1496" s="46">
        <f t="shared" si="1229"/>
        <v>15.562326869806093</v>
      </c>
      <c r="AI1496" s="46">
        <f t="shared" si="1256"/>
        <v>1.9532163742690061</v>
      </c>
      <c r="AJ1496" s="47">
        <f t="shared" si="1212"/>
        <v>1.3975751766073288</v>
      </c>
      <c r="AK1496" s="47">
        <f t="shared" si="1213"/>
        <v>5.1986090387505781</v>
      </c>
      <c r="AL1496" s="47">
        <f t="shared" si="1214"/>
        <v>1.7090849145230839E-2</v>
      </c>
      <c r="AM1496" s="47">
        <f t="shared" si="1215"/>
        <v>-0.36051009915721155</v>
      </c>
      <c r="AN1496" s="47">
        <f t="shared" si="1216"/>
        <v>-4.19836709252594</v>
      </c>
      <c r="AO1496" s="47">
        <f t="shared" si="1217"/>
        <v>-15.902714676215771</v>
      </c>
      <c r="AP1496" s="47">
        <f t="shared" si="1218"/>
        <v>6.2091503267973858E-2</v>
      </c>
      <c r="AQ1496" s="47">
        <f t="shared" si="1257"/>
        <v>-0.94664035169953975</v>
      </c>
      <c r="AR1496" s="1">
        <f t="shared" si="1219"/>
        <v>5</v>
      </c>
      <c r="AS1496" s="1">
        <f t="shared" si="1238"/>
        <v>1</v>
      </c>
      <c r="AT1496" s="1">
        <f t="shared" si="1239"/>
        <v>1</v>
      </c>
      <c r="AU1496" s="1">
        <f t="shared" si="1240"/>
        <v>1</v>
      </c>
      <c r="AV1496" s="1">
        <f t="shared" si="1241"/>
        <v>1</v>
      </c>
      <c r="AW1496" s="27">
        <f t="shared" si="1230"/>
        <v>9</v>
      </c>
      <c r="AX1496" s="41">
        <f t="shared" si="1258"/>
        <v>3.8888888888888888</v>
      </c>
      <c r="AY1496" s="29">
        <f t="shared" si="1231"/>
        <v>1.2345679012345681</v>
      </c>
      <c r="AZ1496" s="29">
        <f t="shared" si="1232"/>
        <v>1.234567901234569E-2</v>
      </c>
      <c r="BA1496" s="29">
        <f t="shared" si="1233"/>
        <v>0.79012345679012341</v>
      </c>
      <c r="BB1496" s="29">
        <f t="shared" si="1234"/>
        <v>3.5679012345679011</v>
      </c>
      <c r="BC1496" s="29">
        <f t="shared" si="1235"/>
        <v>8.3456790123456788</v>
      </c>
      <c r="BD1496" s="29">
        <f t="shared" si="1236"/>
        <v>6.1728395061728403</v>
      </c>
      <c r="BE1496" s="29">
        <f t="shared" si="1236"/>
        <v>1.234567901234569E-2</v>
      </c>
      <c r="BF1496" s="29">
        <f t="shared" si="1236"/>
        <v>0.79012345679012341</v>
      </c>
      <c r="BG1496" s="29">
        <f t="shared" si="1236"/>
        <v>3.5679012345679011</v>
      </c>
      <c r="BH1496" s="29">
        <f t="shared" si="1237"/>
        <v>8.3456790123456788</v>
      </c>
      <c r="BI1496" s="29">
        <f t="shared" si="1259"/>
        <v>2.3611111111111112</v>
      </c>
      <c r="BJ1496" s="28">
        <f t="shared" si="1242"/>
        <v>1.5365907428821479</v>
      </c>
      <c r="BK1496" s="28">
        <f t="shared" si="1243"/>
        <v>1.8904615060449339</v>
      </c>
      <c r="BL1496" s="28">
        <f t="shared" si="1244"/>
        <v>3.7809230120898734E-4</v>
      </c>
      <c r="BM1496" s="28">
        <f t="shared" si="1245"/>
        <v>-0.19358325821900116</v>
      </c>
      <c r="BN1496" s="28">
        <f t="shared" si="1246"/>
        <v>-1.857567475839752</v>
      </c>
      <c r="BO1496" s="28">
        <f t="shared" si="1247"/>
        <v>-6.645350286049152</v>
      </c>
      <c r="BP1496" s="28">
        <f t="shared" si="1248"/>
        <v>0.16071428571428573</v>
      </c>
      <c r="BQ1496" s="28">
        <f t="shared" si="1260"/>
        <v>-1.093767014211712</v>
      </c>
    </row>
    <row r="1497" spans="1:69" x14ac:dyDescent="0.2">
      <c r="A1497" s="1" t="s">
        <v>3870</v>
      </c>
      <c r="B1497" s="8" t="s">
        <v>4095</v>
      </c>
      <c r="C1497" t="s">
        <v>294</v>
      </c>
      <c r="D1497" s="38">
        <v>8.4350000000000005</v>
      </c>
      <c r="E1497" s="52" t="s">
        <v>1635</v>
      </c>
      <c r="F1497" s="8" t="s">
        <v>4096</v>
      </c>
      <c r="G1497" s="8">
        <v>6933</v>
      </c>
      <c r="H1497" s="8">
        <v>2.29</v>
      </c>
      <c r="I1497" s="8">
        <v>956</v>
      </c>
      <c r="J1497" s="8">
        <v>148</v>
      </c>
      <c r="K1497" s="8">
        <v>316</v>
      </c>
      <c r="L1497" s="8">
        <v>46</v>
      </c>
      <c r="M1497" s="8">
        <v>117</v>
      </c>
      <c r="N1497" s="8">
        <v>44</v>
      </c>
      <c r="O1497" s="8">
        <v>117</v>
      </c>
      <c r="P1497" s="8">
        <v>64</v>
      </c>
      <c r="Q1497" s="36">
        <f t="shared" si="1261"/>
        <v>6930.71</v>
      </c>
      <c r="R1497" s="36">
        <f t="shared" si="1249"/>
        <v>808</v>
      </c>
      <c r="S1497" s="36">
        <f t="shared" si="1250"/>
        <v>270</v>
      </c>
      <c r="T1497" s="36">
        <f t="shared" si="1251"/>
        <v>73</v>
      </c>
      <c r="U1497" s="36">
        <f t="shared" si="1252"/>
        <v>53</v>
      </c>
      <c r="V1497" s="36">
        <f t="shared" si="1253"/>
        <v>38894.550000000003</v>
      </c>
      <c r="W1497" s="45">
        <f t="shared" si="1254"/>
        <v>8134.71</v>
      </c>
      <c r="X1497" s="50">
        <f t="shared" si="1255"/>
        <v>4.7813075081963587</v>
      </c>
      <c r="Y1497" s="46">
        <f t="shared" si="1220"/>
        <v>4.78264059712857E-2</v>
      </c>
      <c r="Z1497" s="46">
        <f t="shared" si="1221"/>
        <v>0.61044142236400323</v>
      </c>
      <c r="AA1497" s="46">
        <f t="shared" si="1222"/>
        <v>3.1730564387567206</v>
      </c>
      <c r="AB1497" s="46">
        <f t="shared" si="1223"/>
        <v>7.7356714551494381</v>
      </c>
      <c r="AC1497" s="46">
        <f t="shared" si="1224"/>
        <v>14.298286471542156</v>
      </c>
      <c r="AD1497" s="46">
        <f t="shared" si="1225"/>
        <v>331.4709501292495</v>
      </c>
      <c r="AE1497" s="46">
        <f t="shared" si="1226"/>
        <v>493.23666927011459</v>
      </c>
      <c r="AF1497" s="46">
        <f t="shared" si="1227"/>
        <v>856.72523846431454</v>
      </c>
      <c r="AG1497" s="46">
        <f t="shared" si="1228"/>
        <v>564.70401622590896</v>
      </c>
      <c r="AH1497" s="46">
        <f t="shared" si="1229"/>
        <v>757.80918299173425</v>
      </c>
      <c r="AI1497" s="46">
        <f t="shared" si="1256"/>
        <v>0.369320526190548</v>
      </c>
      <c r="AJ1497" s="47">
        <f t="shared" si="1212"/>
        <v>0.60771747234265694</v>
      </c>
      <c r="AK1497" s="47">
        <f t="shared" si="1213"/>
        <v>322.97891978402924</v>
      </c>
      <c r="AL1497" s="47">
        <f t="shared" si="1214"/>
        <v>-1717.0074743939842</v>
      </c>
      <c r="AM1497" s="47">
        <f t="shared" si="1215"/>
        <v>-6799.4735866148139</v>
      </c>
      <c r="AN1497" s="47">
        <f t="shared" si="1216"/>
        <v>-6997.8514037718769</v>
      </c>
      <c r="AO1497" s="47">
        <f t="shared" si="1217"/>
        <v>-12767.230294486002</v>
      </c>
      <c r="AP1497" s="47">
        <f t="shared" si="1218"/>
        <v>1.2297536062713438E-4</v>
      </c>
      <c r="AQ1497" s="47">
        <f t="shared" si="1257"/>
        <v>-3.4382169302843502</v>
      </c>
      <c r="AR1497" s="1">
        <f t="shared" si="1219"/>
        <v>2.29</v>
      </c>
      <c r="AS1497" s="1">
        <f t="shared" si="1238"/>
        <v>148</v>
      </c>
      <c r="AT1497" s="1">
        <f t="shared" si="1239"/>
        <v>46</v>
      </c>
      <c r="AU1497" s="1">
        <f t="shared" si="1240"/>
        <v>44</v>
      </c>
      <c r="AV1497" s="1">
        <f t="shared" si="1241"/>
        <v>64</v>
      </c>
      <c r="AW1497" s="27">
        <f t="shared" si="1230"/>
        <v>304.28999999999996</v>
      </c>
      <c r="AX1497" s="41">
        <f t="shared" si="1258"/>
        <v>2.9361793026389305</v>
      </c>
      <c r="AY1497" s="29">
        <f t="shared" si="1231"/>
        <v>4.2593558708559316</v>
      </c>
      <c r="AZ1497" s="29">
        <f t="shared" si="1232"/>
        <v>1.1317144761337923</v>
      </c>
      <c r="BA1497" s="29">
        <f t="shared" si="1233"/>
        <v>4.073081411653229E-3</v>
      </c>
      <c r="BB1497" s="29">
        <f t="shared" si="1234"/>
        <v>0.8764316866895141</v>
      </c>
      <c r="BC1497" s="29">
        <f t="shared" si="1235"/>
        <v>3.7487902919673752</v>
      </c>
      <c r="BD1497" s="29">
        <f t="shared" si="1236"/>
        <v>9.7539249442600831</v>
      </c>
      <c r="BE1497" s="29">
        <f t="shared" si="1236"/>
        <v>167.49374246780127</v>
      </c>
      <c r="BF1497" s="29">
        <f t="shared" si="1236"/>
        <v>0.18736174493604854</v>
      </c>
      <c r="BG1497" s="29">
        <f t="shared" si="1236"/>
        <v>38.562994214338623</v>
      </c>
      <c r="BH1497" s="29">
        <f t="shared" si="1237"/>
        <v>239.92257868591201</v>
      </c>
      <c r="BI1497" s="29">
        <f t="shared" si="1259"/>
        <v>1.5032497017944808</v>
      </c>
      <c r="BJ1497" s="28">
        <f t="shared" si="1242"/>
        <v>1.2260708388158006</v>
      </c>
      <c r="BK1497" s="28">
        <f t="shared" si="1243"/>
        <v>10.922063153668734</v>
      </c>
      <c r="BL1497" s="28">
        <f t="shared" si="1244"/>
        <v>96.676369413804153</v>
      </c>
      <c r="BM1497" s="28">
        <f t="shared" si="1245"/>
        <v>6.4877749756293013E-3</v>
      </c>
      <c r="BN1497" s="28">
        <f t="shared" si="1246"/>
        <v>-19.587684177916202</v>
      </c>
      <c r="BO1497" s="28">
        <f t="shared" si="1247"/>
        <v>-252.04030953966944</v>
      </c>
      <c r="BP1497" s="28">
        <f t="shared" si="1248"/>
        <v>3.3189889653035382E-3</v>
      </c>
      <c r="BQ1497" s="28">
        <f t="shared" si="1260"/>
        <v>-0.54439077058725271</v>
      </c>
    </row>
    <row r="1498" spans="1:69" x14ac:dyDescent="0.2">
      <c r="A1498" s="1" t="s">
        <v>3870</v>
      </c>
      <c r="B1498" s="8" t="s">
        <v>4097</v>
      </c>
      <c r="C1498" t="s">
        <v>42</v>
      </c>
      <c r="D1498" s="38">
        <v>405</v>
      </c>
      <c r="E1498" s="52" t="s">
        <v>4098</v>
      </c>
      <c r="F1498" s="8" t="s">
        <v>4099</v>
      </c>
      <c r="G1498" s="8">
        <v>199</v>
      </c>
      <c r="H1498" s="8">
        <v>51</v>
      </c>
      <c r="I1498" s="8">
        <v>65</v>
      </c>
      <c r="J1498" s="8">
        <v>18</v>
      </c>
      <c r="K1498" s="8">
        <v>60</v>
      </c>
      <c r="L1498" s="8">
        <v>14</v>
      </c>
      <c r="M1498" s="8">
        <v>28</v>
      </c>
      <c r="N1498" s="8">
        <v>16</v>
      </c>
      <c r="O1498" s="8">
        <v>53</v>
      </c>
      <c r="P1498" s="8">
        <v>34</v>
      </c>
      <c r="Q1498" s="36">
        <f t="shared" si="1261"/>
        <v>148</v>
      </c>
      <c r="R1498" s="36">
        <f t="shared" si="1249"/>
        <v>47</v>
      </c>
      <c r="S1498" s="36">
        <f t="shared" si="1250"/>
        <v>46</v>
      </c>
      <c r="T1498" s="36">
        <f t="shared" si="1251"/>
        <v>12</v>
      </c>
      <c r="U1498" s="36">
        <f t="shared" si="1252"/>
        <v>19</v>
      </c>
      <c r="V1498" s="36">
        <f t="shared" si="1253"/>
        <v>1109</v>
      </c>
      <c r="W1498" s="45">
        <f t="shared" si="1254"/>
        <v>272</v>
      </c>
      <c r="X1498" s="50">
        <f t="shared" si="1255"/>
        <v>4.0772058823529411</v>
      </c>
      <c r="Y1498" s="46">
        <f t="shared" si="1220"/>
        <v>0.85154898356401398</v>
      </c>
      <c r="Z1498" s="46">
        <f t="shared" si="1221"/>
        <v>5.9607482698961854E-3</v>
      </c>
      <c r="AA1498" s="46">
        <f t="shared" si="1222"/>
        <v>1.1603725129757785</v>
      </c>
      <c r="AB1498" s="46">
        <f t="shared" si="1223"/>
        <v>4.3147842776816603</v>
      </c>
      <c r="AC1498" s="46">
        <f t="shared" si="1224"/>
        <v>9.4691960423875425</v>
      </c>
      <c r="AD1498" s="46">
        <f t="shared" si="1225"/>
        <v>126.02924956747407</v>
      </c>
      <c r="AE1498" s="46">
        <f t="shared" si="1226"/>
        <v>0.28015516868512069</v>
      </c>
      <c r="AF1498" s="46">
        <f t="shared" si="1227"/>
        <v>53.377135596885807</v>
      </c>
      <c r="AG1498" s="46">
        <f t="shared" si="1228"/>
        <v>51.777411332179923</v>
      </c>
      <c r="AH1498" s="46">
        <f t="shared" si="1229"/>
        <v>179.91472480536331</v>
      </c>
      <c r="AI1498" s="46">
        <f t="shared" si="1256"/>
        <v>1.5180024962014327</v>
      </c>
      <c r="AJ1498" s="47">
        <f t="shared" si="1212"/>
        <v>1.2320724395105316</v>
      </c>
      <c r="AK1498" s="47">
        <f t="shared" si="1213"/>
        <v>62.182394136547416</v>
      </c>
      <c r="AL1498" s="47">
        <f t="shared" si="1214"/>
        <v>-1.1564857915951235E-2</v>
      </c>
      <c r="AM1498" s="47">
        <f t="shared" si="1215"/>
        <v>-30.742929707142416</v>
      </c>
      <c r="AN1498" s="47">
        <f t="shared" si="1216"/>
        <v>-57.505733695705104</v>
      </c>
      <c r="AO1498" s="47">
        <f t="shared" si="1217"/>
        <v>-296.01555590803997</v>
      </c>
      <c r="AP1498" s="47">
        <f t="shared" si="1218"/>
        <v>3.7173705070384037E-3</v>
      </c>
      <c r="AQ1498" s="47">
        <f t="shared" si="1257"/>
        <v>-1.1973404686179259</v>
      </c>
      <c r="AR1498" s="1">
        <f t="shared" si="1219"/>
        <v>51</v>
      </c>
      <c r="AS1498" s="1">
        <f t="shared" si="1238"/>
        <v>18</v>
      </c>
      <c r="AT1498" s="1">
        <f t="shared" si="1239"/>
        <v>14</v>
      </c>
      <c r="AU1498" s="1">
        <f t="shared" si="1240"/>
        <v>16</v>
      </c>
      <c r="AV1498" s="1">
        <f t="shared" si="1241"/>
        <v>34</v>
      </c>
      <c r="AW1498" s="27">
        <f t="shared" si="1230"/>
        <v>133</v>
      </c>
      <c r="AX1498" s="41">
        <f t="shared" si="1258"/>
        <v>3.2706766917293235</v>
      </c>
      <c r="AY1498" s="29">
        <f t="shared" si="1231"/>
        <v>2.9905591045282374</v>
      </c>
      <c r="AZ1498" s="29">
        <f t="shared" si="1232"/>
        <v>0.53191248798688417</v>
      </c>
      <c r="BA1498" s="29">
        <f t="shared" si="1233"/>
        <v>7.3265871445531233E-2</v>
      </c>
      <c r="BB1498" s="29">
        <f t="shared" si="1234"/>
        <v>1.6146192549041782</v>
      </c>
      <c r="BC1498" s="29">
        <f t="shared" si="1235"/>
        <v>5.155972638362825</v>
      </c>
      <c r="BD1498" s="29">
        <f t="shared" si="1236"/>
        <v>152.51851433094009</v>
      </c>
      <c r="BE1498" s="29">
        <f t="shared" si="1236"/>
        <v>9.5744247837639147</v>
      </c>
      <c r="BF1498" s="29">
        <f t="shared" si="1236"/>
        <v>1.0257222002374373</v>
      </c>
      <c r="BG1498" s="29">
        <f t="shared" si="1236"/>
        <v>25.833908078466852</v>
      </c>
      <c r="BH1498" s="29">
        <f t="shared" si="1237"/>
        <v>175.30306970433605</v>
      </c>
      <c r="BI1498" s="29">
        <f t="shared" si="1259"/>
        <v>2.7595124174071541</v>
      </c>
      <c r="BJ1498" s="28">
        <f t="shared" si="1242"/>
        <v>1.6611780209860574</v>
      </c>
      <c r="BK1498" s="28">
        <f t="shared" si="1243"/>
        <v>57.537399887179546</v>
      </c>
      <c r="BL1498" s="28">
        <f t="shared" si="1244"/>
        <v>1.5232958397758198</v>
      </c>
      <c r="BM1498" s="28">
        <f t="shared" si="1245"/>
        <v>-6.0566445412305513E-2</v>
      </c>
      <c r="BN1498" s="28">
        <f t="shared" si="1246"/>
        <v>-7.1610489862366364</v>
      </c>
      <c r="BO1498" s="28">
        <f t="shared" si="1247"/>
        <v>-86.835296996340873</v>
      </c>
      <c r="BP1498" s="28">
        <f t="shared" si="1248"/>
        <v>7.6914179967615083E-3</v>
      </c>
      <c r="BQ1498" s="28">
        <f t="shared" si="1260"/>
        <v>-0.269170530952902</v>
      </c>
    </row>
    <row r="1499" spans="1:69" x14ac:dyDescent="0.2">
      <c r="A1499" s="1" t="s">
        <v>3870</v>
      </c>
      <c r="B1499" s="8" t="s">
        <v>4100</v>
      </c>
      <c r="C1499" t="s">
        <v>18</v>
      </c>
      <c r="D1499" s="38">
        <v>96</v>
      </c>
      <c r="E1499" s="52" t="s">
        <v>4101</v>
      </c>
      <c r="F1499" s="8" t="s">
        <v>4102</v>
      </c>
      <c r="G1499" s="8">
        <v>71</v>
      </c>
      <c r="H1499" s="8">
        <v>33</v>
      </c>
      <c r="I1499" s="8">
        <v>10</v>
      </c>
      <c r="J1499" s="8">
        <v>3</v>
      </c>
      <c r="K1499" s="8">
        <v>10</v>
      </c>
      <c r="L1499" s="8">
        <v>2</v>
      </c>
      <c r="M1499" s="8">
        <v>2</v>
      </c>
      <c r="N1499" s="8">
        <v>1</v>
      </c>
      <c r="O1499" s="8">
        <v>3</v>
      </c>
      <c r="P1499" s="8">
        <v>2</v>
      </c>
      <c r="Q1499" s="36">
        <f t="shared" si="1261"/>
        <v>38</v>
      </c>
      <c r="R1499" s="36">
        <f t="shared" si="1249"/>
        <v>7</v>
      </c>
      <c r="S1499" s="36">
        <f t="shared" si="1250"/>
        <v>8</v>
      </c>
      <c r="T1499" s="36">
        <f t="shared" si="1251"/>
        <v>1</v>
      </c>
      <c r="U1499" s="36">
        <f t="shared" si="1252"/>
        <v>1</v>
      </c>
      <c r="V1499" s="36">
        <f t="shared" si="1253"/>
        <v>245</v>
      </c>
      <c r="W1499" s="45">
        <f t="shared" si="1254"/>
        <v>55</v>
      </c>
      <c r="X1499" s="50">
        <f t="shared" si="1255"/>
        <v>4.4545454545454541</v>
      </c>
      <c r="Y1499" s="46">
        <f t="shared" si="1220"/>
        <v>0.29752066115702525</v>
      </c>
      <c r="Z1499" s="46">
        <f t="shared" si="1221"/>
        <v>0.20661157024793353</v>
      </c>
      <c r="AA1499" s="46">
        <f t="shared" si="1222"/>
        <v>2.1157024793388417</v>
      </c>
      <c r="AB1499" s="46">
        <f t="shared" si="1223"/>
        <v>6.0247933884297504</v>
      </c>
      <c r="AC1499" s="46">
        <f t="shared" si="1224"/>
        <v>11.933884297520658</v>
      </c>
      <c r="AD1499" s="46">
        <f t="shared" si="1225"/>
        <v>11.30578512396696</v>
      </c>
      <c r="AE1499" s="46">
        <f t="shared" si="1226"/>
        <v>1.4462809917355348</v>
      </c>
      <c r="AF1499" s="46">
        <f t="shared" si="1227"/>
        <v>16.925619834710734</v>
      </c>
      <c r="AG1499" s="46">
        <f t="shared" si="1228"/>
        <v>6.0247933884297504</v>
      </c>
      <c r="AH1499" s="46">
        <f t="shared" si="1229"/>
        <v>11.933884297520658</v>
      </c>
      <c r="AI1499" s="46">
        <f t="shared" si="1256"/>
        <v>0.88215488215488214</v>
      </c>
      <c r="AJ1499" s="47">
        <f t="shared" si="1212"/>
        <v>0.9392310057461275</v>
      </c>
      <c r="AK1499" s="47">
        <f t="shared" si="1213"/>
        <v>7.4428973483410132</v>
      </c>
      <c r="AL1499" s="47">
        <f t="shared" si="1214"/>
        <v>-0.79343752190525751</v>
      </c>
      <c r="AM1499" s="47">
        <f t="shared" si="1215"/>
        <v>-29.713555106047462</v>
      </c>
      <c r="AN1499" s="47">
        <f t="shared" si="1216"/>
        <v>-17.848263707041394</v>
      </c>
      <c r="AO1499" s="47">
        <f t="shared" si="1217"/>
        <v>-49.757147087983292</v>
      </c>
      <c r="AP1499" s="47">
        <f t="shared" si="1218"/>
        <v>1.9217330538085255E-2</v>
      </c>
      <c r="AQ1499" s="47">
        <f t="shared" si="1257"/>
        <v>-1.7424258679612163</v>
      </c>
      <c r="AR1499" s="1">
        <f t="shared" si="1219"/>
        <v>33</v>
      </c>
      <c r="AS1499" s="1">
        <f t="shared" si="1238"/>
        <v>3</v>
      </c>
      <c r="AT1499" s="1">
        <f t="shared" si="1239"/>
        <v>2</v>
      </c>
      <c r="AU1499" s="1">
        <f t="shared" si="1240"/>
        <v>1</v>
      </c>
      <c r="AV1499" s="1">
        <f t="shared" si="1241"/>
        <v>2</v>
      </c>
      <c r="AW1499" s="27">
        <f t="shared" si="1230"/>
        <v>41</v>
      </c>
      <c r="AX1499" s="41">
        <f t="shared" si="1258"/>
        <v>4.5609756097560972</v>
      </c>
      <c r="AY1499" s="29">
        <f t="shared" si="1231"/>
        <v>0.19274241522903068</v>
      </c>
      <c r="AZ1499" s="29">
        <f t="shared" si="1232"/>
        <v>0.31469363474122503</v>
      </c>
      <c r="BA1499" s="29">
        <f t="shared" si="1233"/>
        <v>2.4366448542534194</v>
      </c>
      <c r="BB1499" s="29">
        <f t="shared" si="1234"/>
        <v>6.5585960737656137</v>
      </c>
      <c r="BC1499" s="29">
        <f t="shared" si="1235"/>
        <v>12.680547293277808</v>
      </c>
      <c r="BD1499" s="29">
        <f t="shared" si="1236"/>
        <v>6.3604997025580126</v>
      </c>
      <c r="BE1499" s="29">
        <f t="shared" si="1236"/>
        <v>0.94408090422367508</v>
      </c>
      <c r="BF1499" s="29">
        <f t="shared" si="1236"/>
        <v>4.8732897085068387</v>
      </c>
      <c r="BG1499" s="29">
        <f t="shared" si="1236"/>
        <v>6.5585960737656137</v>
      </c>
      <c r="BH1499" s="29">
        <f t="shared" si="1237"/>
        <v>25.361094586555616</v>
      </c>
      <c r="BI1499" s="29">
        <f t="shared" si="1259"/>
        <v>1.1024390243902438</v>
      </c>
      <c r="BJ1499" s="28">
        <f t="shared" si="1242"/>
        <v>1.0499709635938719</v>
      </c>
      <c r="BK1499" s="28">
        <f t="shared" si="1243"/>
        <v>2.4123927682303985</v>
      </c>
      <c r="BL1499" s="28">
        <f t="shared" si="1244"/>
        <v>-0.45753184329497326</v>
      </c>
      <c r="BM1499" s="28">
        <f t="shared" si="1245"/>
        <v>-6.5718324171237823</v>
      </c>
      <c r="BN1499" s="28">
        <f t="shared" si="1246"/>
        <v>-14.510569576021044</v>
      </c>
      <c r="BO1499" s="28">
        <f t="shared" si="1247"/>
        <v>-78.019852643195932</v>
      </c>
      <c r="BP1499" s="28">
        <f t="shared" si="1248"/>
        <v>2.6282051282051282E-2</v>
      </c>
      <c r="BQ1499" s="28">
        <f t="shared" si="1260"/>
        <v>-2.5532327834407811</v>
      </c>
    </row>
    <row r="1500" spans="1:69" x14ac:dyDescent="0.2">
      <c r="A1500" s="1" t="s">
        <v>3870</v>
      </c>
      <c r="B1500" s="8" t="s">
        <v>4103</v>
      </c>
      <c r="C1500" t="s">
        <v>18</v>
      </c>
      <c r="D1500" s="38">
        <v>74</v>
      </c>
      <c r="E1500" s="52" t="s">
        <v>3275</v>
      </c>
      <c r="F1500" s="8" t="s">
        <v>4104</v>
      </c>
      <c r="G1500" s="8">
        <v>53</v>
      </c>
      <c r="H1500" s="8">
        <v>11</v>
      </c>
      <c r="I1500" s="8">
        <v>11</v>
      </c>
      <c r="J1500" s="8">
        <v>0</v>
      </c>
      <c r="K1500" s="8">
        <v>4</v>
      </c>
      <c r="L1500" s="8">
        <v>1</v>
      </c>
      <c r="M1500" s="8">
        <v>3</v>
      </c>
      <c r="N1500" s="8">
        <v>2</v>
      </c>
      <c r="O1500" s="8">
        <v>3</v>
      </c>
      <c r="P1500" s="8">
        <v>2</v>
      </c>
      <c r="Q1500" s="36">
        <f t="shared" si="1261"/>
        <v>42</v>
      </c>
      <c r="R1500" s="36">
        <f t="shared" si="1249"/>
        <v>11</v>
      </c>
      <c r="S1500" s="36">
        <f t="shared" si="1250"/>
        <v>3</v>
      </c>
      <c r="T1500" s="36">
        <f t="shared" si="1251"/>
        <v>1</v>
      </c>
      <c r="U1500" s="36">
        <f t="shared" si="1252"/>
        <v>1</v>
      </c>
      <c r="V1500" s="36">
        <f t="shared" si="1253"/>
        <v>266</v>
      </c>
      <c r="W1500" s="45">
        <f t="shared" si="1254"/>
        <v>58</v>
      </c>
      <c r="X1500" s="50">
        <f t="shared" si="1255"/>
        <v>4.5862068965517242</v>
      </c>
      <c r="Y1500" s="46">
        <f t="shared" si="1220"/>
        <v>0.17122473246135547</v>
      </c>
      <c r="Z1500" s="46">
        <f t="shared" si="1221"/>
        <v>0.3436385255648039</v>
      </c>
      <c r="AA1500" s="46">
        <f t="shared" si="1222"/>
        <v>2.5160523186682524</v>
      </c>
      <c r="AB1500" s="46">
        <f t="shared" si="1223"/>
        <v>6.6884661117717004</v>
      </c>
      <c r="AC1500" s="46">
        <f t="shared" si="1224"/>
        <v>12.86087990487515</v>
      </c>
      <c r="AD1500" s="46">
        <f t="shared" si="1225"/>
        <v>7.1914387633769294</v>
      </c>
      <c r="AE1500" s="46">
        <f t="shared" si="1226"/>
        <v>3.7800237812128428</v>
      </c>
      <c r="AF1500" s="46">
        <f t="shared" si="1227"/>
        <v>7.5481569560047568</v>
      </c>
      <c r="AG1500" s="46">
        <f t="shared" si="1228"/>
        <v>6.6884661117717004</v>
      </c>
      <c r="AH1500" s="46">
        <f t="shared" si="1229"/>
        <v>12.86087990487515</v>
      </c>
      <c r="AI1500" s="46">
        <f t="shared" si="1256"/>
        <v>0.66787658802177863</v>
      </c>
      <c r="AJ1500" s="47">
        <f t="shared" si="1212"/>
        <v>0.81723716754793929</v>
      </c>
      <c r="AK1500" s="47">
        <f t="shared" si="1213"/>
        <v>5.4519856630560257</v>
      </c>
      <c r="AL1500" s="47">
        <f t="shared" si="1214"/>
        <v>-4.059767157029003</v>
      </c>
      <c r="AM1500" s="47">
        <f t="shared" si="1215"/>
        <v>-21.935948929365967</v>
      </c>
      <c r="AN1500" s="47">
        <f t="shared" si="1216"/>
        <v>-31.691694934989002</v>
      </c>
      <c r="AO1500" s="47">
        <f t="shared" si="1217"/>
        <v>-84.500970029870174</v>
      </c>
      <c r="AP1500" s="47">
        <f t="shared" si="1218"/>
        <v>1.8170426065162906E-2</v>
      </c>
      <c r="AQ1500" s="47">
        <f t="shared" si="1257"/>
        <v>-2.4845585628181359</v>
      </c>
      <c r="AR1500" s="1">
        <f t="shared" si="1219"/>
        <v>11</v>
      </c>
      <c r="AS1500" s="1">
        <f t="shared" si="1238"/>
        <v>0</v>
      </c>
      <c r="AT1500" s="1">
        <f t="shared" si="1239"/>
        <v>1</v>
      </c>
      <c r="AU1500" s="1">
        <f t="shared" si="1240"/>
        <v>2</v>
      </c>
      <c r="AV1500" s="1">
        <f t="shared" si="1241"/>
        <v>2</v>
      </c>
      <c r="AW1500" s="27">
        <f t="shared" si="1230"/>
        <v>16</v>
      </c>
      <c r="AX1500" s="41">
        <f t="shared" si="1258"/>
        <v>4</v>
      </c>
      <c r="AY1500" s="29">
        <f t="shared" si="1231"/>
        <v>1</v>
      </c>
      <c r="AZ1500" s="29">
        <f t="shared" si="1232"/>
        <v>0</v>
      </c>
      <c r="BA1500" s="29">
        <f t="shared" si="1233"/>
        <v>1</v>
      </c>
      <c r="BB1500" s="29">
        <f t="shared" si="1234"/>
        <v>4</v>
      </c>
      <c r="BC1500" s="29">
        <f t="shared" si="1235"/>
        <v>9</v>
      </c>
      <c r="BD1500" s="29">
        <f t="shared" si="1236"/>
        <v>11</v>
      </c>
      <c r="BE1500" s="29">
        <f t="shared" si="1236"/>
        <v>0</v>
      </c>
      <c r="BF1500" s="29">
        <f t="shared" si="1236"/>
        <v>1</v>
      </c>
      <c r="BG1500" s="29">
        <f t="shared" si="1236"/>
        <v>8</v>
      </c>
      <c r="BH1500" s="29">
        <f t="shared" si="1237"/>
        <v>18</v>
      </c>
      <c r="BI1500" s="29">
        <f t="shared" si="1259"/>
        <v>2.5333333333333332</v>
      </c>
      <c r="BJ1500" s="28">
        <f t="shared" si="1242"/>
        <v>1.5916448515084429</v>
      </c>
      <c r="BK1500" s="28">
        <f t="shared" si="1243"/>
        <v>2.728061639531437</v>
      </c>
      <c r="BL1500" s="28">
        <f t="shared" si="1244"/>
        <v>0</v>
      </c>
      <c r="BM1500" s="28">
        <f t="shared" si="1245"/>
        <v>-0.24800560359376703</v>
      </c>
      <c r="BN1500" s="28">
        <f t="shared" si="1246"/>
        <v>-3.9680896575002724</v>
      </c>
      <c r="BO1500" s="28">
        <f t="shared" si="1247"/>
        <v>-13.392302594063423</v>
      </c>
      <c r="BP1500" s="28">
        <f t="shared" si="1248"/>
        <v>7.6190476190476197E-2</v>
      </c>
      <c r="BQ1500" s="28">
        <f t="shared" si="1260"/>
        <v>-1.1337399021429353</v>
      </c>
    </row>
    <row r="1501" spans="1:69" x14ac:dyDescent="0.2">
      <c r="A1501" s="1" t="s">
        <v>4105</v>
      </c>
      <c r="B1501" s="8" t="s">
        <v>4106</v>
      </c>
      <c r="C1501" t="s">
        <v>294</v>
      </c>
      <c r="D1501" s="38">
        <v>39.005000000000003</v>
      </c>
      <c r="E1501" s="52" t="s">
        <v>4107</v>
      </c>
      <c r="F1501" s="8" t="s">
        <v>4108</v>
      </c>
      <c r="G1501" s="8">
        <v>29858</v>
      </c>
      <c r="H1501" s="8">
        <v>3.42</v>
      </c>
      <c r="I1501" s="8">
        <v>5.5839999999999996</v>
      </c>
      <c r="J1501" s="8">
        <v>679</v>
      </c>
      <c r="K1501" s="8">
        <v>1951</v>
      </c>
      <c r="L1501" s="8">
        <v>386</v>
      </c>
      <c r="M1501" s="8">
        <v>559</v>
      </c>
      <c r="N1501" s="8">
        <v>211</v>
      </c>
      <c r="O1501" s="8">
        <v>1.0509999999999999</v>
      </c>
      <c r="P1501" s="8">
        <v>528</v>
      </c>
      <c r="Q1501" s="36">
        <f t="shared" si="1261"/>
        <v>29854.58</v>
      </c>
      <c r="R1501" s="36">
        <f t="shared" si="1249"/>
        <v>-673.41600000000005</v>
      </c>
      <c r="S1501" s="36">
        <f t="shared" si="1250"/>
        <v>1565</v>
      </c>
      <c r="T1501" s="36">
        <f t="shared" si="1251"/>
        <v>348</v>
      </c>
      <c r="U1501" s="36">
        <f t="shared" si="1252"/>
        <v>-526.94899999999996</v>
      </c>
      <c r="V1501" s="36">
        <f t="shared" si="1253"/>
        <v>151443.28700000004</v>
      </c>
      <c r="W1501" s="45">
        <f t="shared" si="1254"/>
        <v>30567.215</v>
      </c>
      <c r="X1501" s="50">
        <f t="shared" si="1255"/>
        <v>4.9544352339589999</v>
      </c>
      <c r="Y1501" s="46">
        <f t="shared" si="1220"/>
        <v>2.0761479043710784E-3</v>
      </c>
      <c r="Z1501" s="46">
        <f t="shared" si="1221"/>
        <v>0.9109466158223708</v>
      </c>
      <c r="AA1501" s="46">
        <f t="shared" si="1222"/>
        <v>3.8198170837403707</v>
      </c>
      <c r="AB1501" s="46">
        <f t="shared" si="1223"/>
        <v>8.7286875516583695</v>
      </c>
      <c r="AC1501" s="46">
        <f t="shared" si="1224"/>
        <v>15.637558019576369</v>
      </c>
      <c r="AD1501" s="46">
        <f t="shared" si="1225"/>
        <v>61.982523702878716</v>
      </c>
      <c r="AE1501" s="46">
        <f t="shared" si="1226"/>
        <v>-613.44602624063771</v>
      </c>
      <c r="AF1501" s="46">
        <f t="shared" si="1227"/>
        <v>5978.0137360536801</v>
      </c>
      <c r="AG1501" s="46">
        <f t="shared" si="1228"/>
        <v>3037.5832679771124</v>
      </c>
      <c r="AH1501" s="46">
        <f t="shared" si="1229"/>
        <v>-8240.1955608577482</v>
      </c>
      <c r="AI1501" s="46">
        <f t="shared" si="1256"/>
        <v>7.326322236341185E-3</v>
      </c>
      <c r="AJ1501" s="47">
        <f t="shared" si="1212"/>
        <v>8.5593938081742593E-2</v>
      </c>
      <c r="AK1501" s="47">
        <f t="shared" si="1213"/>
        <v>4503.6991856133072</v>
      </c>
      <c r="AL1501" s="47">
        <f t="shared" si="1214"/>
        <v>933670.84190580668</v>
      </c>
      <c r="AM1501" s="47">
        <f t="shared" si="1215"/>
        <v>-18631557.761909407</v>
      </c>
      <c r="AN1501" s="47">
        <f t="shared" si="1216"/>
        <v>-14311120.587147413</v>
      </c>
      <c r="AO1501" s="47">
        <f t="shared" si="1217"/>
        <v>51962849.795085721</v>
      </c>
      <c r="AP1501" s="47">
        <f t="shared" si="1218"/>
        <v>3.2718000375906101E-5</v>
      </c>
      <c r="AQ1501" s="47">
        <f t="shared" si="1257"/>
        <v>652.99717150906679</v>
      </c>
      <c r="AR1501" s="1">
        <f t="shared" si="1219"/>
        <v>3.42</v>
      </c>
      <c r="AS1501" s="1">
        <f t="shared" si="1238"/>
        <v>679</v>
      </c>
      <c r="AT1501" s="1">
        <f t="shared" si="1239"/>
        <v>386</v>
      </c>
      <c r="AU1501" s="1">
        <f t="shared" si="1240"/>
        <v>211</v>
      </c>
      <c r="AV1501" s="1">
        <f t="shared" si="1241"/>
        <v>528</v>
      </c>
      <c r="AW1501" s="27">
        <f t="shared" si="1230"/>
        <v>1807.42</v>
      </c>
      <c r="AX1501" s="41">
        <f t="shared" si="1258"/>
        <v>2.6784587976231315</v>
      </c>
      <c r="AY1501" s="29">
        <f t="shared" si="1231"/>
        <v>5.3895535543334363</v>
      </c>
      <c r="AZ1501" s="29">
        <f t="shared" si="1232"/>
        <v>1.7464711495796992</v>
      </c>
      <c r="BA1501" s="29">
        <f t="shared" si="1233"/>
        <v>0.10338874482596228</v>
      </c>
      <c r="BB1501" s="29">
        <f t="shared" si="1234"/>
        <v>0.46030634007222537</v>
      </c>
      <c r="BC1501" s="29">
        <f t="shared" si="1235"/>
        <v>2.8172239353184882</v>
      </c>
      <c r="BD1501" s="29">
        <f t="shared" si="1236"/>
        <v>18.432273155820351</v>
      </c>
      <c r="BE1501" s="29">
        <f t="shared" si="1236"/>
        <v>1185.8539105646157</v>
      </c>
      <c r="BF1501" s="29">
        <f t="shared" si="1236"/>
        <v>39.908055502821441</v>
      </c>
      <c r="BG1501" s="29">
        <f t="shared" si="1236"/>
        <v>97.124637755239547</v>
      </c>
      <c r="BH1501" s="29">
        <f t="shared" si="1237"/>
        <v>1487.4942378481619</v>
      </c>
      <c r="BI1501" s="29">
        <f t="shared" si="1259"/>
        <v>1.5659775217428169</v>
      </c>
      <c r="BJ1501" s="28">
        <f t="shared" si="1242"/>
        <v>1.2513902355951227</v>
      </c>
      <c r="BK1501" s="28">
        <f t="shared" si="1243"/>
        <v>21.836197208916367</v>
      </c>
      <c r="BL1501" s="28">
        <f t="shared" si="1244"/>
        <v>799.71199888793774</v>
      </c>
      <c r="BM1501" s="28">
        <f t="shared" si="1245"/>
        <v>6.5481544310800919</v>
      </c>
      <c r="BN1501" s="28">
        <f t="shared" si="1246"/>
        <v>-33.625953233399791</v>
      </c>
      <c r="BO1501" s="28">
        <f t="shared" si="1247"/>
        <v>-1274.0535757046991</v>
      </c>
      <c r="BP1501" s="28">
        <f t="shared" si="1248"/>
        <v>5.5419435982554798E-4</v>
      </c>
      <c r="BQ1501" s="28">
        <f t="shared" si="1260"/>
        <v>-0.26578229254212277</v>
      </c>
    </row>
    <row r="1502" spans="1:69" x14ac:dyDescent="0.2">
      <c r="A1502" s="1" t="s">
        <v>4105</v>
      </c>
      <c r="B1502" s="8" t="s">
        <v>4109</v>
      </c>
      <c r="C1502" t="s">
        <v>505</v>
      </c>
      <c r="D1502" s="38">
        <v>6.0359999999999996</v>
      </c>
      <c r="E1502" s="52" t="s">
        <v>1684</v>
      </c>
      <c r="F1502" s="15" t="s">
        <v>4110</v>
      </c>
      <c r="G1502" s="8">
        <v>4965</v>
      </c>
      <c r="H1502" s="8">
        <v>608</v>
      </c>
      <c r="I1502" s="8">
        <v>788</v>
      </c>
      <c r="J1502" s="8">
        <v>89</v>
      </c>
      <c r="K1502" s="8">
        <v>183</v>
      </c>
      <c r="L1502" s="8">
        <v>23</v>
      </c>
      <c r="M1502" s="8">
        <v>45</v>
      </c>
      <c r="N1502" s="8">
        <v>14</v>
      </c>
      <c r="O1502" s="8">
        <v>55</v>
      </c>
      <c r="P1502" s="8">
        <v>31</v>
      </c>
      <c r="Q1502" s="36">
        <f t="shared" si="1261"/>
        <v>4357</v>
      </c>
      <c r="R1502" s="36">
        <f t="shared" si="1249"/>
        <v>699</v>
      </c>
      <c r="S1502" s="36">
        <f t="shared" si="1250"/>
        <v>160</v>
      </c>
      <c r="T1502" s="36">
        <f t="shared" si="1251"/>
        <v>31</v>
      </c>
      <c r="U1502" s="36">
        <f t="shared" si="1252"/>
        <v>24</v>
      </c>
      <c r="V1502" s="36">
        <f t="shared" si="1253"/>
        <v>25147</v>
      </c>
      <c r="W1502" s="45">
        <f t="shared" si="1254"/>
        <v>5271</v>
      </c>
      <c r="X1502" s="50">
        <f t="shared" si="1255"/>
        <v>4.7708214760007586</v>
      </c>
      <c r="Y1502" s="46">
        <f t="shared" si="1220"/>
        <v>5.2522795862470883E-2</v>
      </c>
      <c r="Z1502" s="46">
        <f t="shared" si="1221"/>
        <v>0.59416574786398801</v>
      </c>
      <c r="AA1502" s="46">
        <f t="shared" si="1222"/>
        <v>3.135808699865505</v>
      </c>
      <c r="AB1502" s="46">
        <f t="shared" si="1223"/>
        <v>7.6774516518670222</v>
      </c>
      <c r="AC1502" s="46">
        <f t="shared" si="1224"/>
        <v>14.219094603868539</v>
      </c>
      <c r="AD1502" s="46">
        <f t="shared" si="1225"/>
        <v>228.84182157278565</v>
      </c>
      <c r="AE1502" s="46">
        <f t="shared" si="1226"/>
        <v>415.32185775692761</v>
      </c>
      <c r="AF1502" s="46">
        <f t="shared" si="1227"/>
        <v>501.72939197848081</v>
      </c>
      <c r="AG1502" s="46">
        <f t="shared" si="1228"/>
        <v>238.00100120787769</v>
      </c>
      <c r="AH1502" s="46">
        <f t="shared" si="1229"/>
        <v>341.25827049284493</v>
      </c>
      <c r="AI1502" s="46">
        <f t="shared" si="1256"/>
        <v>0.32735338577019291</v>
      </c>
      <c r="AJ1502" s="47">
        <f t="shared" si="1212"/>
        <v>0.57214804532585173</v>
      </c>
      <c r="AK1502" s="47">
        <f t="shared" si="1213"/>
        <v>280.016780801859</v>
      </c>
      <c r="AL1502" s="47">
        <f t="shared" si="1214"/>
        <v>-1709.2805011717867</v>
      </c>
      <c r="AM1502" s="47">
        <f t="shared" si="1215"/>
        <v>-4743.7202322371422</v>
      </c>
      <c r="AN1502" s="47">
        <f t="shared" si="1216"/>
        <v>-3520.9679625756771</v>
      </c>
      <c r="AO1502" s="47">
        <f t="shared" si="1217"/>
        <v>-6870.5879220052475</v>
      </c>
      <c r="AP1502" s="47">
        <f t="shared" si="1218"/>
        <v>1.898253469957645E-4</v>
      </c>
      <c r="AQ1502" s="47">
        <f t="shared" si="1257"/>
        <v>-3.144369522419376</v>
      </c>
      <c r="AR1502" s="1">
        <f t="shared" si="1219"/>
        <v>608</v>
      </c>
      <c r="AS1502" s="1">
        <f t="shared" si="1238"/>
        <v>89</v>
      </c>
      <c r="AT1502" s="1">
        <f t="shared" si="1239"/>
        <v>23</v>
      </c>
      <c r="AU1502" s="1">
        <f t="shared" si="1240"/>
        <v>14</v>
      </c>
      <c r="AV1502" s="1">
        <f t="shared" si="1241"/>
        <v>31</v>
      </c>
      <c r="AW1502" s="27">
        <f t="shared" si="1230"/>
        <v>765</v>
      </c>
      <c r="AX1502" s="41">
        <f t="shared" si="1258"/>
        <v>4.6065359477124179</v>
      </c>
      <c r="AY1502" s="29">
        <f t="shared" si="1231"/>
        <v>0.15481396044256512</v>
      </c>
      <c r="AZ1502" s="29">
        <f t="shared" si="1232"/>
        <v>0.36788585586740097</v>
      </c>
      <c r="BA1502" s="29">
        <f t="shared" si="1233"/>
        <v>2.5809577512922366</v>
      </c>
      <c r="BB1502" s="29">
        <f t="shared" si="1234"/>
        <v>6.7940296467170729</v>
      </c>
      <c r="BC1502" s="29">
        <f t="shared" si="1235"/>
        <v>13.007101542141909</v>
      </c>
      <c r="BD1502" s="29">
        <f t="shared" si="1236"/>
        <v>94.126887949079588</v>
      </c>
      <c r="BE1502" s="29">
        <f t="shared" si="1236"/>
        <v>32.741841172198683</v>
      </c>
      <c r="BF1502" s="29">
        <f t="shared" si="1236"/>
        <v>59.362028279721443</v>
      </c>
      <c r="BG1502" s="29">
        <f t="shared" si="1236"/>
        <v>95.116415054039024</v>
      </c>
      <c r="BH1502" s="29">
        <f t="shared" si="1237"/>
        <v>403.22014780639915</v>
      </c>
      <c r="BI1502" s="29">
        <f t="shared" si="1259"/>
        <v>0.89603052390240556</v>
      </c>
      <c r="BJ1502" s="28">
        <f t="shared" si="1242"/>
        <v>0.94658888853736578</v>
      </c>
      <c r="BK1502" s="28">
        <f t="shared" si="1243"/>
        <v>43.66510953229006</v>
      </c>
      <c r="BL1502" s="28">
        <f t="shared" si="1244"/>
        <v>-23.413990411312763</v>
      </c>
      <c r="BM1502" s="28">
        <f t="shared" si="1245"/>
        <v>-112.43848170003932</v>
      </c>
      <c r="BN1502" s="28">
        <f t="shared" si="1246"/>
        <v>-292.30415278878638</v>
      </c>
      <c r="BO1502" s="28">
        <f t="shared" si="1247"/>
        <v>-1714.5426116025164</v>
      </c>
      <c r="BP1502" s="28">
        <f t="shared" si="1248"/>
        <v>1.3123314554699347E-3</v>
      </c>
      <c r="BQ1502" s="28">
        <f t="shared" si="1260"/>
        <v>-2.7546285109280828</v>
      </c>
    </row>
    <row r="1503" spans="1:69" x14ac:dyDescent="0.2">
      <c r="A1503" s="1" t="s">
        <v>4105</v>
      </c>
      <c r="B1503" s="8" t="s">
        <v>4111</v>
      </c>
      <c r="C1503" t="s">
        <v>294</v>
      </c>
      <c r="D1503" s="38">
        <v>6.37</v>
      </c>
      <c r="E1503" s="52" t="s">
        <v>4112</v>
      </c>
      <c r="F1503" s="8" t="s">
        <v>4113</v>
      </c>
      <c r="G1503" s="8">
        <v>5249</v>
      </c>
      <c r="H1503" s="8">
        <v>703</v>
      </c>
      <c r="I1503" s="8">
        <v>763</v>
      </c>
      <c r="J1503" s="8">
        <v>116</v>
      </c>
      <c r="K1503" s="8">
        <v>192</v>
      </c>
      <c r="L1503" s="8">
        <v>36</v>
      </c>
      <c r="M1503" s="8">
        <v>75</v>
      </c>
      <c r="N1503" s="8">
        <v>32</v>
      </c>
      <c r="O1503" s="8">
        <v>91</v>
      </c>
      <c r="P1503" s="8">
        <v>45</v>
      </c>
      <c r="Q1503" s="36">
        <f t="shared" si="1261"/>
        <v>4546</v>
      </c>
      <c r="R1503" s="36">
        <f t="shared" si="1249"/>
        <v>647</v>
      </c>
      <c r="S1503" s="36">
        <f t="shared" si="1250"/>
        <v>156</v>
      </c>
      <c r="T1503" s="36">
        <f t="shared" si="1251"/>
        <v>43</v>
      </c>
      <c r="U1503" s="36">
        <f t="shared" si="1252"/>
        <v>46</v>
      </c>
      <c r="V1503" s="36">
        <f t="shared" si="1253"/>
        <v>25918</v>
      </c>
      <c r="W1503" s="45">
        <f t="shared" si="1254"/>
        <v>5438</v>
      </c>
      <c r="X1503" s="50">
        <f t="shared" si="1255"/>
        <v>4.7660904744391317</v>
      </c>
      <c r="Y1503" s="46">
        <f t="shared" si="1220"/>
        <v>5.4713666148110504E-2</v>
      </c>
      <c r="Z1503" s="46">
        <f t="shared" si="1221"/>
        <v>0.58689461502637386</v>
      </c>
      <c r="AA1503" s="46">
        <f t="shared" si="1222"/>
        <v>3.1190755639046372</v>
      </c>
      <c r="AB1503" s="46">
        <f t="shared" si="1223"/>
        <v>7.6512565127829006</v>
      </c>
      <c r="AC1503" s="46">
        <f t="shared" si="1224"/>
        <v>14.183437461661164</v>
      </c>
      <c r="AD1503" s="46">
        <f t="shared" si="1225"/>
        <v>248.72832630931035</v>
      </c>
      <c r="AE1503" s="46">
        <f t="shared" si="1226"/>
        <v>379.72081592206388</v>
      </c>
      <c r="AF1503" s="46">
        <f t="shared" si="1227"/>
        <v>486.57578796912344</v>
      </c>
      <c r="AG1503" s="46">
        <f t="shared" si="1228"/>
        <v>329.00403004966472</v>
      </c>
      <c r="AH1503" s="46">
        <f t="shared" si="1229"/>
        <v>652.4381232364135</v>
      </c>
      <c r="AI1503" s="46">
        <f t="shared" si="1256"/>
        <v>0.38559262157192864</v>
      </c>
      <c r="AJ1503" s="47">
        <f t="shared" si="1212"/>
        <v>0.62096104674281194</v>
      </c>
      <c r="AK1503" s="47">
        <f t="shared" si="1213"/>
        <v>242.98534613962605</v>
      </c>
      <c r="AL1503" s="47">
        <f t="shared" si="1214"/>
        <v>-1214.9303893544741</v>
      </c>
      <c r="AM1503" s="47">
        <f t="shared" si="1215"/>
        <v>-3588.9744808030409</v>
      </c>
      <c r="AN1503" s="47">
        <f t="shared" si="1216"/>
        <v>-3800.7957029594768</v>
      </c>
      <c r="AO1503" s="47">
        <f t="shared" si="1217"/>
        <v>-10262.118053750683</v>
      </c>
      <c r="AP1503" s="47">
        <f t="shared" si="1218"/>
        <v>1.8399262784374852E-4</v>
      </c>
      <c r="AQ1503" s="47">
        <f t="shared" si="1257"/>
        <v>-3.4266480258450134</v>
      </c>
      <c r="AR1503" s="1">
        <f t="shared" si="1219"/>
        <v>703</v>
      </c>
      <c r="AS1503" s="1">
        <f t="shared" si="1238"/>
        <v>116</v>
      </c>
      <c r="AT1503" s="1">
        <f t="shared" si="1239"/>
        <v>36</v>
      </c>
      <c r="AU1503" s="1">
        <f t="shared" si="1240"/>
        <v>32</v>
      </c>
      <c r="AV1503" s="1">
        <f t="shared" si="1241"/>
        <v>45</v>
      </c>
      <c r="AW1503" s="27">
        <f t="shared" si="1230"/>
        <v>932</v>
      </c>
      <c r="AX1503" s="41">
        <f t="shared" si="1258"/>
        <v>4.5021459227467808</v>
      </c>
      <c r="AY1503" s="29">
        <f t="shared" si="1231"/>
        <v>0.24785868223765434</v>
      </c>
      <c r="AZ1503" s="29">
        <f t="shared" si="1232"/>
        <v>0.25215052773121599</v>
      </c>
      <c r="BA1503" s="29">
        <f t="shared" si="1233"/>
        <v>2.2564423732247776</v>
      </c>
      <c r="BB1503" s="29">
        <f t="shared" si="1234"/>
        <v>6.2607342187183397</v>
      </c>
      <c r="BC1503" s="29">
        <f t="shared" si="1235"/>
        <v>12.2650260642119</v>
      </c>
      <c r="BD1503" s="29">
        <f t="shared" si="1236"/>
        <v>174.24465361307099</v>
      </c>
      <c r="BE1503" s="29">
        <f t="shared" si="1236"/>
        <v>29.249461216821054</v>
      </c>
      <c r="BF1503" s="29">
        <f t="shared" si="1236"/>
        <v>81.231925436091998</v>
      </c>
      <c r="BG1503" s="29">
        <f t="shared" si="1236"/>
        <v>200.34349499898687</v>
      </c>
      <c r="BH1503" s="29">
        <f t="shared" si="1237"/>
        <v>551.92617288953556</v>
      </c>
      <c r="BI1503" s="29">
        <f t="shared" si="1259"/>
        <v>1.1138514588125741</v>
      </c>
      <c r="BJ1503" s="28">
        <f t="shared" si="1242"/>
        <v>1.0553916139578587</v>
      </c>
      <c r="BK1503" s="28">
        <f t="shared" si="1243"/>
        <v>73.793925364649596</v>
      </c>
      <c r="BL1503" s="28">
        <f t="shared" si="1244"/>
        <v>-12.494155143771062</v>
      </c>
      <c r="BM1503" s="28">
        <f t="shared" si="1245"/>
        <v>-103.80014346534021</v>
      </c>
      <c r="BN1503" s="28">
        <f t="shared" si="1246"/>
        <v>-426.42922643893837</v>
      </c>
      <c r="BO1503" s="28">
        <f t="shared" si="1247"/>
        <v>-1644.274455832134</v>
      </c>
      <c r="BP1503" s="28">
        <f t="shared" si="1248"/>
        <v>1.0764237783398589E-3</v>
      </c>
      <c r="BQ1503" s="28">
        <f t="shared" si="1260"/>
        <v>-2.2747030938411439</v>
      </c>
    </row>
    <row r="1504" spans="1:69" x14ac:dyDescent="0.2">
      <c r="A1504" s="1" t="s">
        <v>4105</v>
      </c>
      <c r="B1504" s="8" t="s">
        <v>4114</v>
      </c>
      <c r="C1504" t="s">
        <v>294</v>
      </c>
      <c r="D1504" s="38">
        <v>17.436</v>
      </c>
      <c r="E1504" s="52" t="s">
        <v>3564</v>
      </c>
      <c r="F1504" s="8" t="s">
        <v>4115</v>
      </c>
      <c r="G1504" s="8">
        <v>13913</v>
      </c>
      <c r="H1504" s="8">
        <v>2.0779999999999998</v>
      </c>
      <c r="I1504" s="8">
        <v>2.343</v>
      </c>
      <c r="J1504" s="8">
        <v>333</v>
      </c>
      <c r="K1504" s="8">
        <v>809</v>
      </c>
      <c r="L1504" s="8">
        <v>141</v>
      </c>
      <c r="M1504" s="8">
        <v>183</v>
      </c>
      <c r="N1504" s="8">
        <v>59</v>
      </c>
      <c r="O1504" s="8">
        <v>344</v>
      </c>
      <c r="P1504" s="8">
        <v>147</v>
      </c>
      <c r="Q1504" s="36">
        <f t="shared" si="1261"/>
        <v>13910.922</v>
      </c>
      <c r="R1504" s="36">
        <f t="shared" si="1249"/>
        <v>-330.65699999999998</v>
      </c>
      <c r="S1504" s="36">
        <f t="shared" si="1250"/>
        <v>668</v>
      </c>
      <c r="T1504" s="36">
        <f t="shared" si="1251"/>
        <v>124</v>
      </c>
      <c r="U1504" s="36">
        <f t="shared" si="1252"/>
        <v>197</v>
      </c>
      <c r="V1504" s="36">
        <f t="shared" si="1253"/>
        <v>70680.982000000004</v>
      </c>
      <c r="W1504" s="45">
        <f t="shared" si="1254"/>
        <v>14569.265000000001</v>
      </c>
      <c r="X1504" s="50">
        <f t="shared" si="1255"/>
        <v>4.8513759616562675</v>
      </c>
      <c r="Y1504" s="46">
        <f t="shared" si="1220"/>
        <v>2.208910477359927E-2</v>
      </c>
      <c r="Z1504" s="46">
        <f t="shared" si="1221"/>
        <v>0.72484102808613426</v>
      </c>
      <c r="AA1504" s="46">
        <f t="shared" si="1222"/>
        <v>3.4275929513986694</v>
      </c>
      <c r="AB1504" s="46">
        <f t="shared" si="1223"/>
        <v>8.1303448747112039</v>
      </c>
      <c r="AC1504" s="46">
        <f t="shared" si="1224"/>
        <v>14.833096798023739</v>
      </c>
      <c r="AD1504" s="46">
        <f t="shared" si="1225"/>
        <v>307.27981355536713</v>
      </c>
      <c r="AE1504" s="46">
        <f t="shared" si="1226"/>
        <v>-239.67375982387688</v>
      </c>
      <c r="AF1504" s="46">
        <f t="shared" si="1227"/>
        <v>2289.6320915343113</v>
      </c>
      <c r="AG1504" s="46">
        <f t="shared" si="1228"/>
        <v>1008.1627644641893</v>
      </c>
      <c r="AH1504" s="46">
        <f t="shared" si="1229"/>
        <v>2922.1200692106768</v>
      </c>
      <c r="AI1504" s="46">
        <f t="shared" si="1256"/>
        <v>0.43159023939643237</v>
      </c>
      <c r="AJ1504" s="47">
        <f t="shared" si="1212"/>
        <v>0.65695527960161215</v>
      </c>
      <c r="AK1504" s="47">
        <f t="shared" si="1213"/>
        <v>161.0703738449246</v>
      </c>
      <c r="AL1504" s="47">
        <f t="shared" si="1214"/>
        <v>719.67174320052925</v>
      </c>
      <c r="AM1504" s="47">
        <f t="shared" si="1215"/>
        <v>-14950.403101863858</v>
      </c>
      <c r="AN1504" s="47">
        <f t="shared" si="1216"/>
        <v>-10138.593615104441</v>
      </c>
      <c r="AO1504" s="47">
        <f t="shared" si="1217"/>
        <v>-39692.326116501659</v>
      </c>
      <c r="AP1504" s="47">
        <f t="shared" si="1218"/>
        <v>6.8651777966129794E-5</v>
      </c>
      <c r="AQ1504" s="47">
        <f t="shared" si="1257"/>
        <v>-4.3868884792507306</v>
      </c>
      <c r="AR1504" s="1">
        <f t="shared" si="1219"/>
        <v>2.0779999999999998</v>
      </c>
      <c r="AS1504" s="1">
        <f t="shared" si="1238"/>
        <v>333</v>
      </c>
      <c r="AT1504" s="1">
        <f t="shared" si="1239"/>
        <v>141</v>
      </c>
      <c r="AU1504" s="1">
        <f t="shared" si="1240"/>
        <v>59</v>
      </c>
      <c r="AV1504" s="1">
        <f t="shared" si="1241"/>
        <v>147</v>
      </c>
      <c r="AW1504" s="27">
        <f t="shared" si="1230"/>
        <v>682.07799999999997</v>
      </c>
      <c r="AX1504" s="41">
        <f t="shared" si="1258"/>
        <v>2.9767709851365973</v>
      </c>
      <c r="AY1504" s="29">
        <f t="shared" si="1231"/>
        <v>4.0934556465851353</v>
      </c>
      <c r="AZ1504" s="29">
        <f t="shared" si="1232"/>
        <v>1.0469976168583295</v>
      </c>
      <c r="BA1504" s="29">
        <f t="shared" si="1233"/>
        <v>5.395871315241824E-4</v>
      </c>
      <c r="BB1504" s="29">
        <f t="shared" si="1234"/>
        <v>0.95408155740471878</v>
      </c>
      <c r="BC1504" s="29">
        <f t="shared" si="1235"/>
        <v>3.9076235276779134</v>
      </c>
      <c r="BD1504" s="29">
        <f t="shared" si="1236"/>
        <v>8.506200833603911</v>
      </c>
      <c r="BE1504" s="29">
        <f t="shared" si="1236"/>
        <v>348.6502064138237</v>
      </c>
      <c r="BF1504" s="29">
        <f t="shared" si="1236"/>
        <v>7.6081785544909714E-2</v>
      </c>
      <c r="BG1504" s="29">
        <f t="shared" si="1236"/>
        <v>56.290811886878409</v>
      </c>
      <c r="BH1504" s="29">
        <f t="shared" si="1237"/>
        <v>574.42065856865327</v>
      </c>
      <c r="BI1504" s="29">
        <f t="shared" si="1259"/>
        <v>1.4505592009850621</v>
      </c>
      <c r="BJ1504" s="28">
        <f t="shared" si="1242"/>
        <v>1.2043916310673459</v>
      </c>
      <c r="BK1504" s="28">
        <f t="shared" si="1243"/>
        <v>9.8509358202970425</v>
      </c>
      <c r="BL1504" s="28">
        <f t="shared" si="1244"/>
        <v>204.20180940957394</v>
      </c>
      <c r="BM1504" s="28">
        <f t="shared" si="1245"/>
        <v>1.0115987896240669E-3</v>
      </c>
      <c r="BN1504" s="28">
        <f t="shared" si="1246"/>
        <v>-31.472198069120754</v>
      </c>
      <c r="BO1504" s="28">
        <f t="shared" si="1247"/>
        <v>-649.95489849162334</v>
      </c>
      <c r="BP1504" s="28">
        <f t="shared" si="1248"/>
        <v>1.4725785286546327E-3</v>
      </c>
      <c r="BQ1504" s="28">
        <f t="shared" si="1260"/>
        <v>-0.68824394495507324</v>
      </c>
    </row>
    <row r="1505" spans="1:69" x14ac:dyDescent="0.2">
      <c r="A1505" s="1" t="s">
        <v>4105</v>
      </c>
      <c r="B1505" s="8" t="s">
        <v>4116</v>
      </c>
      <c r="C1505" t="s">
        <v>294</v>
      </c>
      <c r="D1505" s="38">
        <v>5.0709999999999997</v>
      </c>
      <c r="E1505" s="52" t="s">
        <v>1571</v>
      </c>
      <c r="F1505" s="8" t="s">
        <v>4117</v>
      </c>
      <c r="G1505" s="8">
        <v>417</v>
      </c>
      <c r="H1505" s="8">
        <v>539</v>
      </c>
      <c r="I1505" s="8">
        <v>580</v>
      </c>
      <c r="J1505" s="8">
        <v>76</v>
      </c>
      <c r="K1505" s="8">
        <v>169</v>
      </c>
      <c r="L1505" s="8">
        <v>28</v>
      </c>
      <c r="M1505" s="8">
        <v>59</v>
      </c>
      <c r="N1505" s="8">
        <v>22</v>
      </c>
      <c r="O1505" s="8">
        <v>93</v>
      </c>
      <c r="P1505" s="8">
        <v>33</v>
      </c>
      <c r="Q1505" s="36">
        <f t="shared" si="1261"/>
        <v>-122</v>
      </c>
      <c r="R1505" s="36">
        <f t="shared" si="1249"/>
        <v>504</v>
      </c>
      <c r="S1505" s="36">
        <f t="shared" si="1250"/>
        <v>141</v>
      </c>
      <c r="T1505" s="36">
        <f t="shared" si="1251"/>
        <v>37</v>
      </c>
      <c r="U1505" s="36">
        <f t="shared" si="1252"/>
        <v>60</v>
      </c>
      <c r="V1505" s="36">
        <f t="shared" si="1253"/>
        <v>1963</v>
      </c>
      <c r="W1505" s="45">
        <f t="shared" si="1254"/>
        <v>620</v>
      </c>
      <c r="X1505" s="50">
        <f t="shared" si="1255"/>
        <v>3.1661290322580644</v>
      </c>
      <c r="Y1505" s="46">
        <f t="shared" si="1220"/>
        <v>3.3630827263267435</v>
      </c>
      <c r="Z1505" s="46">
        <f t="shared" si="1221"/>
        <v>0.69534079084287215</v>
      </c>
      <c r="AA1505" s="46">
        <f t="shared" si="1222"/>
        <v>2.7598855359001008E-2</v>
      </c>
      <c r="AB1505" s="46">
        <f t="shared" si="1223"/>
        <v>1.3598569198751298</v>
      </c>
      <c r="AC1505" s="46">
        <f t="shared" si="1224"/>
        <v>4.6921149843912584</v>
      </c>
      <c r="AD1505" s="46">
        <f t="shared" si="1225"/>
        <v>-410.29609261186272</v>
      </c>
      <c r="AE1505" s="46">
        <f t="shared" si="1226"/>
        <v>350.45175858480758</v>
      </c>
      <c r="AF1505" s="46">
        <f t="shared" si="1227"/>
        <v>3.8914386056191423</v>
      </c>
      <c r="AG1505" s="46">
        <f t="shared" si="1228"/>
        <v>50.3147060353798</v>
      </c>
      <c r="AH1505" s="46">
        <f t="shared" si="1229"/>
        <v>281.52689906347553</v>
      </c>
      <c r="AI1505" s="46">
        <f t="shared" si="1256"/>
        <v>0.44570066183751106</v>
      </c>
      <c r="AJ1505" s="47">
        <f t="shared" si="1212"/>
        <v>0.66760816489727792</v>
      </c>
      <c r="AK1505" s="47">
        <f t="shared" si="1213"/>
        <v>-2528.7228780940259</v>
      </c>
      <c r="AL1505" s="47">
        <f t="shared" si="1214"/>
        <v>982.11462598645085</v>
      </c>
      <c r="AM1505" s="47">
        <f t="shared" si="1215"/>
        <v>-2.1726551523010893</v>
      </c>
      <c r="AN1505" s="47">
        <f t="shared" si="1216"/>
        <v>-197.18625050653353</v>
      </c>
      <c r="AO1505" s="47">
        <f t="shared" si="1217"/>
        <v>-2049.4593155066009</v>
      </c>
      <c r="AP1505" s="47">
        <f t="shared" si="1218"/>
        <v>1.6207370693936875E-3</v>
      </c>
      <c r="AQ1505" s="47">
        <f t="shared" si="1257"/>
        <v>-6.1513883793917188</v>
      </c>
      <c r="AR1505" s="1">
        <f t="shared" si="1219"/>
        <v>539</v>
      </c>
      <c r="AS1505" s="1">
        <f t="shared" si="1238"/>
        <v>76</v>
      </c>
      <c r="AT1505" s="1">
        <f t="shared" si="1239"/>
        <v>28</v>
      </c>
      <c r="AU1505" s="1">
        <f t="shared" si="1240"/>
        <v>22</v>
      </c>
      <c r="AV1505" s="1">
        <f t="shared" si="1241"/>
        <v>33</v>
      </c>
      <c r="AW1505" s="27">
        <f t="shared" si="1230"/>
        <v>698</v>
      </c>
      <c r="AX1505" s="41">
        <f t="shared" si="1258"/>
        <v>4.5272206303724927</v>
      </c>
      <c r="AY1505" s="29">
        <f t="shared" si="1231"/>
        <v>0.22352033234538321</v>
      </c>
      <c r="AZ1505" s="29">
        <f t="shared" si="1232"/>
        <v>0.27796159309036855</v>
      </c>
      <c r="BA1505" s="29">
        <f t="shared" si="1233"/>
        <v>2.3324028538353541</v>
      </c>
      <c r="BB1505" s="29">
        <f t="shared" si="1234"/>
        <v>6.386844114580339</v>
      </c>
      <c r="BC1505" s="29">
        <f t="shared" si="1235"/>
        <v>12.441285375325325</v>
      </c>
      <c r="BD1505" s="29">
        <f t="shared" si="1236"/>
        <v>120.47745913416155</v>
      </c>
      <c r="BE1505" s="29">
        <f t="shared" si="1236"/>
        <v>21.12508107486801</v>
      </c>
      <c r="BF1505" s="29">
        <f t="shared" si="1236"/>
        <v>65.307279907389912</v>
      </c>
      <c r="BG1505" s="29">
        <f t="shared" si="1236"/>
        <v>140.51057052076746</v>
      </c>
      <c r="BH1505" s="29">
        <f t="shared" si="1237"/>
        <v>410.56241738573573</v>
      </c>
      <c r="BI1505" s="29">
        <f t="shared" si="1259"/>
        <v>1.0874932683255705</v>
      </c>
      <c r="BJ1505" s="28">
        <f t="shared" si="1242"/>
        <v>1.0428294531348692</v>
      </c>
      <c r="BK1505" s="28">
        <f t="shared" si="1243"/>
        <v>50.225521058365395</v>
      </c>
      <c r="BL1505" s="28">
        <f t="shared" si="1244"/>
        <v>-9.8208915321346382</v>
      </c>
      <c r="BM1505" s="28">
        <f t="shared" si="1245"/>
        <v>-87.947502607939896</v>
      </c>
      <c r="BN1505" s="28">
        <f t="shared" si="1246"/>
        <v>-313.12106781914588</v>
      </c>
      <c r="BO1505" s="28">
        <f t="shared" si="1247"/>
        <v>-1276.9442940130664</v>
      </c>
      <c r="BP1505" s="28">
        <f t="shared" si="1248"/>
        <v>1.438842988835568E-3</v>
      </c>
      <c r="BQ1505" s="28">
        <f t="shared" si="1260"/>
        <v>-2.3562611272652858</v>
      </c>
    </row>
    <row r="1506" spans="1:69" x14ac:dyDescent="0.2">
      <c r="A1506" s="1" t="s">
        <v>4105</v>
      </c>
      <c r="B1506" s="8" t="s">
        <v>4118</v>
      </c>
      <c r="C1506" t="s">
        <v>294</v>
      </c>
      <c r="D1506" s="38">
        <v>3.347</v>
      </c>
      <c r="E1506" s="52" t="s">
        <v>1661</v>
      </c>
      <c r="F1506" s="8" t="s">
        <v>4119</v>
      </c>
      <c r="G1506" s="8">
        <v>2731</v>
      </c>
      <c r="H1506" s="8">
        <v>288</v>
      </c>
      <c r="I1506" s="8">
        <v>426</v>
      </c>
      <c r="J1506" s="8">
        <v>47</v>
      </c>
      <c r="K1506" s="8">
        <v>151</v>
      </c>
      <c r="L1506" s="8">
        <v>15</v>
      </c>
      <c r="M1506" s="8">
        <v>27</v>
      </c>
      <c r="N1506" s="8">
        <v>10</v>
      </c>
      <c r="O1506" s="8">
        <v>32</v>
      </c>
      <c r="P1506" s="8">
        <v>12</v>
      </c>
      <c r="Q1506" s="36">
        <f t="shared" si="1261"/>
        <v>2443</v>
      </c>
      <c r="R1506" s="36">
        <f t="shared" si="1249"/>
        <v>379</v>
      </c>
      <c r="S1506" s="36">
        <f t="shared" si="1250"/>
        <v>136</v>
      </c>
      <c r="T1506" s="36">
        <f t="shared" si="1251"/>
        <v>17</v>
      </c>
      <c r="U1506" s="36">
        <f t="shared" si="1252"/>
        <v>20</v>
      </c>
      <c r="V1506" s="36">
        <f t="shared" si="1253"/>
        <v>14193</v>
      </c>
      <c r="W1506" s="45">
        <f t="shared" si="1254"/>
        <v>2995</v>
      </c>
      <c r="X1506" s="50">
        <f t="shared" si="1255"/>
        <v>4.7388981636060103</v>
      </c>
      <c r="Y1506" s="46">
        <f t="shared" si="1220"/>
        <v>6.8174168968313742E-2</v>
      </c>
      <c r="Z1506" s="46">
        <f t="shared" si="1221"/>
        <v>0.54597049618033444</v>
      </c>
      <c r="AA1506" s="46">
        <f t="shared" si="1222"/>
        <v>3.0237668233923549</v>
      </c>
      <c r="AB1506" s="46">
        <f t="shared" si="1223"/>
        <v>7.5015631506043761</v>
      </c>
      <c r="AC1506" s="46">
        <f t="shared" si="1224"/>
        <v>13.979359477816397</v>
      </c>
      <c r="AD1506" s="46">
        <f t="shared" si="1225"/>
        <v>166.54949478959048</v>
      </c>
      <c r="AE1506" s="46">
        <f t="shared" si="1226"/>
        <v>206.92281805234674</v>
      </c>
      <c r="AF1506" s="46">
        <f t="shared" si="1227"/>
        <v>411.23228798136029</v>
      </c>
      <c r="AG1506" s="46">
        <f t="shared" si="1228"/>
        <v>127.52657356027439</v>
      </c>
      <c r="AH1506" s="46">
        <f t="shared" si="1229"/>
        <v>279.58718955632793</v>
      </c>
      <c r="AI1506" s="46">
        <f t="shared" si="1256"/>
        <v>0.39806892583162989</v>
      </c>
      <c r="AJ1506" s="47">
        <f t="shared" si="1212"/>
        <v>0.63092703685262208</v>
      </c>
      <c r="AK1506" s="47">
        <f t="shared" si="1213"/>
        <v>173.147342637462</v>
      </c>
      <c r="AL1506" s="47">
        <f t="shared" si="1214"/>
        <v>-608.77324343518444</v>
      </c>
      <c r="AM1506" s="47">
        <f t="shared" si="1215"/>
        <v>-2847.2391033488047</v>
      </c>
      <c r="AN1506" s="47">
        <f t="shared" si="1216"/>
        <v>-1390.7182714795601</v>
      </c>
      <c r="AO1506" s="47">
        <f t="shared" si="1217"/>
        <v>-4162.2052207667994</v>
      </c>
      <c r="AP1506" s="47">
        <f t="shared" si="1218"/>
        <v>3.3422452433545119E-4</v>
      </c>
      <c r="AQ1506" s="47">
        <f t="shared" si="1257"/>
        <v>-2.9531372073355637</v>
      </c>
      <c r="AR1506" s="1">
        <f t="shared" si="1219"/>
        <v>288</v>
      </c>
      <c r="AS1506" s="1">
        <f t="shared" si="1238"/>
        <v>47</v>
      </c>
      <c r="AT1506" s="1">
        <f t="shared" si="1239"/>
        <v>15</v>
      </c>
      <c r="AU1506" s="1">
        <f t="shared" si="1240"/>
        <v>10</v>
      </c>
      <c r="AV1506" s="1">
        <f t="shared" si="1241"/>
        <v>12</v>
      </c>
      <c r="AW1506" s="27">
        <f t="shared" si="1230"/>
        <v>372</v>
      </c>
      <c r="AX1506" s="41">
        <f t="shared" si="1258"/>
        <v>4.583333333333333</v>
      </c>
      <c r="AY1506" s="29">
        <f t="shared" si="1231"/>
        <v>0.17361111111111135</v>
      </c>
      <c r="AZ1506" s="29">
        <f t="shared" si="1232"/>
        <v>0.34027777777777746</v>
      </c>
      <c r="BA1506" s="29">
        <f t="shared" si="1233"/>
        <v>2.5069444444444433</v>
      </c>
      <c r="BB1506" s="29">
        <f t="shared" si="1234"/>
        <v>6.6736111111111098</v>
      </c>
      <c r="BC1506" s="29">
        <f t="shared" si="1235"/>
        <v>12.840277777777775</v>
      </c>
      <c r="BD1506" s="29">
        <f t="shared" si="1236"/>
        <v>50.000000000000071</v>
      </c>
      <c r="BE1506" s="29">
        <f t="shared" si="1236"/>
        <v>15.993055555555541</v>
      </c>
      <c r="BF1506" s="29">
        <f t="shared" si="1236"/>
        <v>37.60416666666665</v>
      </c>
      <c r="BG1506" s="29">
        <f t="shared" si="1236"/>
        <v>66.7361111111111</v>
      </c>
      <c r="BH1506" s="29">
        <f t="shared" si="1237"/>
        <v>154.08333333333331</v>
      </c>
      <c r="BI1506" s="29">
        <f t="shared" si="1259"/>
        <v>0.87443845462713388</v>
      </c>
      <c r="BJ1506" s="28">
        <f t="shared" si="1242"/>
        <v>0.93511413989263037</v>
      </c>
      <c r="BK1506" s="28">
        <f t="shared" si="1243"/>
        <v>25.477974026825954</v>
      </c>
      <c r="BL1506" s="28">
        <f t="shared" si="1244"/>
        <v>-11.409178313512768</v>
      </c>
      <c r="BM1506" s="28">
        <f t="shared" si="1245"/>
        <v>-72.813926604166156</v>
      </c>
      <c r="BN1506" s="28">
        <f t="shared" si="1246"/>
        <v>-210.83731228699173</v>
      </c>
      <c r="BO1506" s="28">
        <f t="shared" si="1247"/>
        <v>-675.22576031694894</v>
      </c>
      <c r="BP1506" s="28">
        <f t="shared" si="1248"/>
        <v>2.7099876156479932E-3</v>
      </c>
      <c r="BQ1506" s="28">
        <f t="shared" si="1260"/>
        <v>-2.5604185306335197</v>
      </c>
    </row>
    <row r="1507" spans="1:69" x14ac:dyDescent="0.2">
      <c r="A1507" s="1" t="s">
        <v>4105</v>
      </c>
      <c r="B1507" s="8" t="s">
        <v>4120</v>
      </c>
      <c r="C1507" t="s">
        <v>505</v>
      </c>
      <c r="D1507" s="38">
        <v>138</v>
      </c>
      <c r="E1507" s="52" t="s">
        <v>950</v>
      </c>
      <c r="F1507" s="8" t="s">
        <v>4121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36">
        <f t="shared" si="1261"/>
        <v>0</v>
      </c>
      <c r="R1507" s="36">
        <f t="shared" si="1249"/>
        <v>0</v>
      </c>
      <c r="S1507" s="36">
        <f t="shared" si="1250"/>
        <v>0</v>
      </c>
      <c r="T1507" s="36">
        <f t="shared" si="1251"/>
        <v>0</v>
      </c>
      <c r="U1507" s="36">
        <f t="shared" si="1252"/>
        <v>0</v>
      </c>
      <c r="V1507" s="36">
        <f t="shared" si="1253"/>
        <v>0</v>
      </c>
      <c r="W1507" s="45">
        <f t="shared" si="1254"/>
        <v>0</v>
      </c>
      <c r="X1507" s="50">
        <f t="shared" si="1255"/>
        <v>0</v>
      </c>
      <c r="Y1507" s="46">
        <f t="shared" si="1220"/>
        <v>25</v>
      </c>
      <c r="Z1507" s="46">
        <f t="shared" si="1221"/>
        <v>16</v>
      </c>
      <c r="AA1507" s="46">
        <f t="shared" si="1222"/>
        <v>9</v>
      </c>
      <c r="AB1507" s="46">
        <f t="shared" si="1223"/>
        <v>4</v>
      </c>
      <c r="AC1507" s="46">
        <f t="shared" si="1224"/>
        <v>1</v>
      </c>
      <c r="AD1507" s="46">
        <f t="shared" si="1225"/>
        <v>0</v>
      </c>
      <c r="AE1507" s="46">
        <f t="shared" si="1226"/>
        <v>0</v>
      </c>
      <c r="AF1507" s="46">
        <f t="shared" si="1227"/>
        <v>0</v>
      </c>
      <c r="AG1507" s="46">
        <f t="shared" si="1228"/>
        <v>0</v>
      </c>
      <c r="AH1507" s="46">
        <f t="shared" si="1229"/>
        <v>0</v>
      </c>
      <c r="AI1507" s="46">
        <f t="shared" si="1256"/>
        <v>0</v>
      </c>
      <c r="AJ1507" s="47">
        <f t="shared" si="1212"/>
        <v>0</v>
      </c>
      <c r="AK1507" s="47" t="e">
        <f t="shared" si="1213"/>
        <v>#DIV/0!</v>
      </c>
      <c r="AL1507" s="47" t="e">
        <f t="shared" si="1214"/>
        <v>#DIV/0!</v>
      </c>
      <c r="AM1507" s="47" t="e">
        <f t="shared" si="1215"/>
        <v>#DIV/0!</v>
      </c>
      <c r="AN1507" s="47" t="e">
        <f t="shared" si="1216"/>
        <v>#DIV/0!</v>
      </c>
      <c r="AO1507" s="47" t="e">
        <f t="shared" si="1217"/>
        <v>#DIV/0!</v>
      </c>
      <c r="AP1507" s="47">
        <f t="shared" si="1218"/>
        <v>0</v>
      </c>
      <c r="AQ1507" s="47">
        <f t="shared" si="1257"/>
        <v>0</v>
      </c>
      <c r="AR1507" s="1">
        <f t="shared" si="1219"/>
        <v>0</v>
      </c>
      <c r="AS1507" s="1">
        <f t="shared" si="1238"/>
        <v>0</v>
      </c>
      <c r="AT1507" s="1">
        <f t="shared" si="1239"/>
        <v>0</v>
      </c>
      <c r="AU1507" s="1">
        <f t="shared" si="1240"/>
        <v>0</v>
      </c>
      <c r="AV1507" s="1">
        <f t="shared" si="1241"/>
        <v>0</v>
      </c>
      <c r="AW1507" s="27">
        <f t="shared" si="1230"/>
        <v>0</v>
      </c>
      <c r="AX1507" s="41">
        <f t="shared" si="1258"/>
        <v>0</v>
      </c>
      <c r="AY1507" s="29">
        <f t="shared" si="1231"/>
        <v>25</v>
      </c>
      <c r="AZ1507" s="29">
        <f t="shared" si="1232"/>
        <v>16</v>
      </c>
      <c r="BA1507" s="29">
        <f t="shared" si="1233"/>
        <v>9</v>
      </c>
      <c r="BB1507" s="29">
        <f t="shared" si="1234"/>
        <v>4</v>
      </c>
      <c r="BC1507" s="29">
        <f t="shared" si="1235"/>
        <v>1</v>
      </c>
      <c r="BD1507" s="29">
        <f t="shared" si="1236"/>
        <v>0</v>
      </c>
      <c r="BE1507" s="29">
        <f t="shared" si="1236"/>
        <v>0</v>
      </c>
      <c r="BF1507" s="29">
        <f t="shared" si="1236"/>
        <v>0</v>
      </c>
      <c r="BG1507" s="29">
        <f t="shared" si="1236"/>
        <v>0</v>
      </c>
      <c r="BH1507" s="29">
        <f t="shared" si="1237"/>
        <v>0</v>
      </c>
      <c r="BI1507" s="29">
        <f t="shared" si="1259"/>
        <v>0</v>
      </c>
      <c r="BJ1507" s="28">
        <f t="shared" si="1242"/>
        <v>0</v>
      </c>
      <c r="BK1507" s="28" t="e">
        <f t="shared" si="1243"/>
        <v>#DIV/0!</v>
      </c>
      <c r="BL1507" s="28" t="e">
        <f t="shared" si="1244"/>
        <v>#DIV/0!</v>
      </c>
      <c r="BM1507" s="28" t="e">
        <f t="shared" si="1245"/>
        <v>#DIV/0!</v>
      </c>
      <c r="BN1507" s="28" t="e">
        <f t="shared" si="1246"/>
        <v>#DIV/0!</v>
      </c>
      <c r="BO1507" s="28" t="e">
        <f t="shared" si="1247"/>
        <v>#DIV/0!</v>
      </c>
      <c r="BP1507" s="28">
        <f t="shared" si="1248"/>
        <v>0</v>
      </c>
      <c r="BQ1507" s="28">
        <f t="shared" si="1260"/>
        <v>0</v>
      </c>
    </row>
    <row r="1508" spans="1:69" x14ac:dyDescent="0.2">
      <c r="A1508" s="1" t="s">
        <v>4105</v>
      </c>
      <c r="B1508" s="8" t="s">
        <v>4122</v>
      </c>
      <c r="C1508" t="s">
        <v>30</v>
      </c>
      <c r="D1508" s="38">
        <v>40</v>
      </c>
      <c r="E1508" s="52" t="s">
        <v>1753</v>
      </c>
      <c r="F1508" s="8" t="s">
        <v>4123</v>
      </c>
      <c r="G1508" s="8">
        <v>30</v>
      </c>
      <c r="H1508" s="8">
        <v>5</v>
      </c>
      <c r="I1508" s="8">
        <v>4</v>
      </c>
      <c r="J1508" s="8">
        <v>2</v>
      </c>
      <c r="K1508" s="8">
        <v>2</v>
      </c>
      <c r="L1508" s="8">
        <v>0</v>
      </c>
      <c r="M1508" s="8">
        <v>1</v>
      </c>
      <c r="N1508" s="8">
        <v>0</v>
      </c>
      <c r="O1508" s="8">
        <v>3</v>
      </c>
      <c r="P1508" s="8">
        <v>1</v>
      </c>
      <c r="Q1508" s="36">
        <f t="shared" si="1261"/>
        <v>25</v>
      </c>
      <c r="R1508" s="36">
        <f t="shared" si="1249"/>
        <v>2</v>
      </c>
      <c r="S1508" s="36">
        <f t="shared" si="1250"/>
        <v>2</v>
      </c>
      <c r="T1508" s="36">
        <f t="shared" si="1251"/>
        <v>1</v>
      </c>
      <c r="U1508" s="36">
        <f t="shared" si="1252"/>
        <v>2</v>
      </c>
      <c r="V1508" s="36">
        <f t="shared" si="1253"/>
        <v>143</v>
      </c>
      <c r="W1508" s="45">
        <f t="shared" si="1254"/>
        <v>32</v>
      </c>
      <c r="X1508" s="50">
        <f t="shared" si="1255"/>
        <v>4.46875</v>
      </c>
      <c r="Y1508" s="46">
        <f t="shared" si="1220"/>
        <v>0.2822265625</v>
      </c>
      <c r="Z1508" s="46">
        <f t="shared" si="1221"/>
        <v>0.2197265625</v>
      </c>
      <c r="AA1508" s="46">
        <f t="shared" si="1222"/>
        <v>2.1572265625</v>
      </c>
      <c r="AB1508" s="46">
        <f t="shared" si="1223"/>
        <v>6.0947265625</v>
      </c>
      <c r="AC1508" s="46">
        <f t="shared" si="1224"/>
        <v>12.0322265625</v>
      </c>
      <c r="AD1508" s="46">
        <f t="shared" si="1225"/>
        <v>7.0556640625</v>
      </c>
      <c r="AE1508" s="46">
        <f t="shared" si="1226"/>
        <v>0.439453125</v>
      </c>
      <c r="AF1508" s="46">
        <f t="shared" si="1227"/>
        <v>4.314453125</v>
      </c>
      <c r="AG1508" s="46">
        <f t="shared" si="1228"/>
        <v>6.0947265625</v>
      </c>
      <c r="AH1508" s="46">
        <f t="shared" si="1229"/>
        <v>24.064453125</v>
      </c>
      <c r="AI1508" s="46">
        <f t="shared" si="1256"/>
        <v>1.3538306451612903</v>
      </c>
      <c r="AJ1508" s="47">
        <f t="shared" si="1212"/>
        <v>1.1635422833577171</v>
      </c>
      <c r="AK1508" s="47">
        <f t="shared" si="1213"/>
        <v>2.3795253018365234</v>
      </c>
      <c r="AL1508" s="47">
        <f t="shared" si="1214"/>
        <v>-0.13076976012535341</v>
      </c>
      <c r="AM1508" s="47">
        <f t="shared" si="1215"/>
        <v>-4.0227877942206121</v>
      </c>
      <c r="AN1508" s="47">
        <f t="shared" si="1216"/>
        <v>-9.5517913722139411</v>
      </c>
      <c r="AO1508" s="47">
        <f t="shared" si="1217"/>
        <v>-52.991045277036221</v>
      </c>
      <c r="AP1508" s="47">
        <f t="shared" si="1218"/>
        <v>3.4408602150537634E-2</v>
      </c>
      <c r="AQ1508" s="47">
        <f t="shared" si="1257"/>
        <v>-2.2130535536089329</v>
      </c>
      <c r="AR1508" s="1">
        <f t="shared" si="1219"/>
        <v>5</v>
      </c>
      <c r="AS1508" s="1">
        <f t="shared" si="1238"/>
        <v>2</v>
      </c>
      <c r="AT1508" s="1">
        <f t="shared" si="1239"/>
        <v>0</v>
      </c>
      <c r="AU1508" s="1">
        <f t="shared" si="1240"/>
        <v>0</v>
      </c>
      <c r="AV1508" s="1">
        <f t="shared" si="1241"/>
        <v>1</v>
      </c>
      <c r="AW1508" s="27">
        <f t="shared" si="1230"/>
        <v>8</v>
      </c>
      <c r="AX1508" s="41">
        <f t="shared" si="1258"/>
        <v>4.25</v>
      </c>
      <c r="AY1508" s="29">
        <f t="shared" si="1231"/>
        <v>0.5625</v>
      </c>
      <c r="AZ1508" s="29">
        <f t="shared" si="1232"/>
        <v>6.25E-2</v>
      </c>
      <c r="BA1508" s="29">
        <f t="shared" si="1233"/>
        <v>1.5625</v>
      </c>
      <c r="BB1508" s="29">
        <f t="shared" si="1234"/>
        <v>5.0625</v>
      </c>
      <c r="BC1508" s="29">
        <f t="shared" si="1235"/>
        <v>10.5625</v>
      </c>
      <c r="BD1508" s="29">
        <f t="shared" si="1236"/>
        <v>2.8125</v>
      </c>
      <c r="BE1508" s="29">
        <f t="shared" si="1236"/>
        <v>0.125</v>
      </c>
      <c r="BF1508" s="29">
        <f t="shared" si="1236"/>
        <v>0</v>
      </c>
      <c r="BG1508" s="29">
        <f t="shared" si="1236"/>
        <v>0</v>
      </c>
      <c r="BH1508" s="29">
        <f t="shared" si="1237"/>
        <v>10.5625</v>
      </c>
      <c r="BI1508" s="29">
        <f t="shared" si="1259"/>
        <v>1.9285714285714286</v>
      </c>
      <c r="BJ1508" s="28">
        <f t="shared" si="1242"/>
        <v>1.3887301496588271</v>
      </c>
      <c r="BK1508" s="28">
        <f t="shared" si="1243"/>
        <v>0.78759001543151108</v>
      </c>
      <c r="BL1508" s="28">
        <f t="shared" si="1244"/>
        <v>-1.1668000228614974E-2</v>
      </c>
      <c r="BM1508" s="28">
        <f t="shared" si="1245"/>
        <v>0</v>
      </c>
      <c r="BN1508" s="28">
        <f t="shared" si="1246"/>
        <v>0</v>
      </c>
      <c r="BO1508" s="28">
        <f t="shared" si="1247"/>
        <v>-12.817298251133554</v>
      </c>
      <c r="BP1508" s="28">
        <f t="shared" si="1248"/>
        <v>0.19047619047619047</v>
      </c>
      <c r="BQ1508" s="28">
        <f t="shared" si="1260"/>
        <v>-2.2935954735106012</v>
      </c>
    </row>
    <row r="1509" spans="1:69" x14ac:dyDescent="0.2">
      <c r="A1509" s="1" t="s">
        <v>4105</v>
      </c>
      <c r="B1509" s="8" t="s">
        <v>4124</v>
      </c>
      <c r="C1509" t="s">
        <v>49</v>
      </c>
      <c r="D1509" s="38">
        <v>2.4889999999999999</v>
      </c>
      <c r="E1509" s="52" t="s">
        <v>2879</v>
      </c>
      <c r="F1509" s="8" t="s">
        <v>4125</v>
      </c>
      <c r="G1509" s="8">
        <v>1893</v>
      </c>
      <c r="H1509" s="8">
        <v>278</v>
      </c>
      <c r="I1509" s="8">
        <v>343</v>
      </c>
      <c r="J1509" s="8">
        <v>54</v>
      </c>
      <c r="K1509" s="8">
        <v>137</v>
      </c>
      <c r="L1509" s="8">
        <v>33</v>
      </c>
      <c r="M1509" s="8">
        <v>51</v>
      </c>
      <c r="N1509" s="8">
        <v>16</v>
      </c>
      <c r="O1509" s="8">
        <v>65</v>
      </c>
      <c r="P1509" s="8">
        <v>42</v>
      </c>
      <c r="Q1509" s="36">
        <f t="shared" si="1261"/>
        <v>1615</v>
      </c>
      <c r="R1509" s="36">
        <f t="shared" si="1249"/>
        <v>289</v>
      </c>
      <c r="S1509" s="36">
        <f t="shared" si="1250"/>
        <v>104</v>
      </c>
      <c r="T1509" s="36">
        <f t="shared" si="1251"/>
        <v>35</v>
      </c>
      <c r="U1509" s="36">
        <f t="shared" si="1252"/>
        <v>23</v>
      </c>
      <c r="V1509" s="36">
        <f t="shared" si="1253"/>
        <v>9636</v>
      </c>
      <c r="W1509" s="45">
        <f t="shared" si="1254"/>
        <v>2066</v>
      </c>
      <c r="X1509" s="50">
        <f t="shared" si="1255"/>
        <v>4.6640851887705708</v>
      </c>
      <c r="Y1509" s="46">
        <f t="shared" si="1220"/>
        <v>0.11283876040330308</v>
      </c>
      <c r="Z1509" s="46">
        <f t="shared" si="1221"/>
        <v>0.44100913794444463</v>
      </c>
      <c r="AA1509" s="46">
        <f t="shared" si="1222"/>
        <v>2.7691795154855861</v>
      </c>
      <c r="AB1509" s="46">
        <f t="shared" si="1223"/>
        <v>7.0973498930267276</v>
      </c>
      <c r="AC1509" s="46">
        <f t="shared" si="1224"/>
        <v>13.425520270567869</v>
      </c>
      <c r="AD1509" s="46">
        <f t="shared" si="1225"/>
        <v>182.23459805133447</v>
      </c>
      <c r="AE1509" s="46">
        <f t="shared" si="1226"/>
        <v>127.4516408659445</v>
      </c>
      <c r="AF1509" s="46">
        <f t="shared" si="1227"/>
        <v>287.99466961050098</v>
      </c>
      <c r="AG1509" s="46">
        <f t="shared" si="1228"/>
        <v>248.40724625593546</v>
      </c>
      <c r="AH1509" s="46">
        <f t="shared" si="1229"/>
        <v>308.78696622306097</v>
      </c>
      <c r="AI1509" s="46">
        <f t="shared" si="1256"/>
        <v>0.55926155980957681</v>
      </c>
      <c r="AJ1509" s="47">
        <f t="shared" si="1212"/>
        <v>0.74783792348982736</v>
      </c>
      <c r="AK1509" s="47">
        <f t="shared" si="1213"/>
        <v>146.36509940663018</v>
      </c>
      <c r="AL1509" s="47">
        <f t="shared" si="1214"/>
        <v>-202.37029784540618</v>
      </c>
      <c r="AM1509" s="47">
        <f t="shared" si="1215"/>
        <v>-1145.8758073686167</v>
      </c>
      <c r="AN1509" s="47">
        <f t="shared" si="1216"/>
        <v>-1582.3039565507484</v>
      </c>
      <c r="AO1509" s="47">
        <f t="shared" si="1217"/>
        <v>-2705.216754496465</v>
      </c>
      <c r="AP1509" s="47">
        <f t="shared" si="1218"/>
        <v>4.8473074685136174E-4</v>
      </c>
      <c r="AQ1509" s="47">
        <f t="shared" si="1257"/>
        <v>-2.6608817939780804</v>
      </c>
      <c r="AR1509" s="1">
        <f t="shared" si="1219"/>
        <v>278</v>
      </c>
      <c r="AS1509" s="1">
        <f t="shared" si="1238"/>
        <v>54</v>
      </c>
      <c r="AT1509" s="1">
        <f t="shared" si="1239"/>
        <v>33</v>
      </c>
      <c r="AU1509" s="1">
        <f t="shared" si="1240"/>
        <v>16</v>
      </c>
      <c r="AV1509" s="1">
        <f t="shared" si="1241"/>
        <v>42</v>
      </c>
      <c r="AW1509" s="27">
        <f t="shared" si="1230"/>
        <v>423</v>
      </c>
      <c r="AX1509" s="41">
        <f t="shared" si="1258"/>
        <v>4.205673758865248</v>
      </c>
      <c r="AY1509" s="29">
        <f t="shared" si="1231"/>
        <v>0.63095417735526427</v>
      </c>
      <c r="AZ1509" s="29">
        <f t="shared" si="1232"/>
        <v>4.230169508576017E-2</v>
      </c>
      <c r="BA1509" s="29">
        <f t="shared" si="1233"/>
        <v>1.4536492128162561</v>
      </c>
      <c r="BB1509" s="29">
        <f t="shared" si="1234"/>
        <v>4.8649967305467516</v>
      </c>
      <c r="BC1509" s="29">
        <f t="shared" si="1235"/>
        <v>10.276344248277248</v>
      </c>
      <c r="BD1509" s="29">
        <f t="shared" si="1236"/>
        <v>175.40526130476346</v>
      </c>
      <c r="BE1509" s="29">
        <f t="shared" si="1236"/>
        <v>2.2842915346310493</v>
      </c>
      <c r="BF1509" s="29">
        <f t="shared" si="1236"/>
        <v>47.970424022936456</v>
      </c>
      <c r="BG1509" s="29">
        <f t="shared" si="1236"/>
        <v>77.839947688748026</v>
      </c>
      <c r="BH1509" s="29">
        <f t="shared" si="1237"/>
        <v>431.60645842764438</v>
      </c>
      <c r="BI1509" s="29">
        <f t="shared" si="1259"/>
        <v>1.7419582535040836</v>
      </c>
      <c r="BJ1509" s="28">
        <f t="shared" si="1242"/>
        <v>1.3198326611749247</v>
      </c>
      <c r="BK1509" s="28">
        <f t="shared" si="1243"/>
        <v>60.60171459166223</v>
      </c>
      <c r="BL1509" s="28">
        <f t="shared" si="1244"/>
        <v>-0.20434960441687791</v>
      </c>
      <c r="BM1509" s="28">
        <f t="shared" si="1245"/>
        <v>-25.156299223013487</v>
      </c>
      <c r="BN1509" s="28">
        <f t="shared" si="1246"/>
        <v>-74.677057575966458</v>
      </c>
      <c r="BO1509" s="28">
        <f t="shared" si="1247"/>
        <v>-601.79786498287876</v>
      </c>
      <c r="BP1509" s="28">
        <f t="shared" si="1248"/>
        <v>2.3809255777825309E-3</v>
      </c>
      <c r="BQ1509" s="28">
        <f t="shared" si="1260"/>
        <v>-1.5267300909824353</v>
      </c>
    </row>
    <row r="1510" spans="1:69" x14ac:dyDescent="0.2">
      <c r="A1510" s="1" t="s">
        <v>4105</v>
      </c>
      <c r="B1510" s="8" t="s">
        <v>4126</v>
      </c>
      <c r="C1510" t="s">
        <v>505</v>
      </c>
      <c r="D1510" s="38">
        <v>574</v>
      </c>
      <c r="E1510" s="52" t="s">
        <v>632</v>
      </c>
      <c r="F1510" s="8" t="s">
        <v>4127</v>
      </c>
      <c r="G1510" s="8">
        <v>488</v>
      </c>
      <c r="H1510" s="8">
        <v>56</v>
      </c>
      <c r="I1510" s="8">
        <v>66</v>
      </c>
      <c r="J1510" s="8">
        <v>5</v>
      </c>
      <c r="K1510" s="8">
        <v>13</v>
      </c>
      <c r="L1510" s="8">
        <v>2</v>
      </c>
      <c r="M1510" s="8">
        <v>2</v>
      </c>
      <c r="N1510" s="8">
        <v>0</v>
      </c>
      <c r="O1510" s="8">
        <v>5</v>
      </c>
      <c r="P1510" s="8">
        <v>3</v>
      </c>
      <c r="Q1510" s="36">
        <f t="shared" si="1261"/>
        <v>432</v>
      </c>
      <c r="R1510" s="36">
        <f t="shared" si="1249"/>
        <v>61</v>
      </c>
      <c r="S1510" s="36">
        <f t="shared" si="1250"/>
        <v>11</v>
      </c>
      <c r="T1510" s="36">
        <f t="shared" si="1251"/>
        <v>2</v>
      </c>
      <c r="U1510" s="36">
        <f t="shared" si="1252"/>
        <v>2</v>
      </c>
      <c r="V1510" s="36">
        <f t="shared" si="1253"/>
        <v>2443</v>
      </c>
      <c r="W1510" s="45">
        <f t="shared" si="1254"/>
        <v>508</v>
      </c>
      <c r="X1510" s="50">
        <f t="shared" si="1255"/>
        <v>4.8090551181102361</v>
      </c>
      <c r="Y1510" s="46">
        <f t="shared" si="1220"/>
        <v>3.6459947919895881E-2</v>
      </c>
      <c r="Z1510" s="46">
        <f t="shared" si="1221"/>
        <v>0.65457018414036816</v>
      </c>
      <c r="AA1510" s="46">
        <f t="shared" si="1222"/>
        <v>3.2726804203608402</v>
      </c>
      <c r="AB1510" s="46">
        <f t="shared" si="1223"/>
        <v>7.8907906565813128</v>
      </c>
      <c r="AC1510" s="46">
        <f t="shared" si="1224"/>
        <v>14.508900892801785</v>
      </c>
      <c r="AD1510" s="46">
        <f t="shared" si="1225"/>
        <v>15.75069750139502</v>
      </c>
      <c r="AE1510" s="46">
        <f t="shared" si="1226"/>
        <v>39.928781232562457</v>
      </c>
      <c r="AF1510" s="46">
        <f t="shared" si="1227"/>
        <v>35.999484623969245</v>
      </c>
      <c r="AG1510" s="46">
        <f t="shared" si="1228"/>
        <v>15.781581313162626</v>
      </c>
      <c r="AH1510" s="46">
        <f t="shared" si="1229"/>
        <v>29.01780178560357</v>
      </c>
      <c r="AI1510" s="46">
        <f t="shared" si="1256"/>
        <v>0.26918806007237267</v>
      </c>
      <c r="AJ1510" s="47">
        <f t="shared" si="1212"/>
        <v>0.5188333644556532</v>
      </c>
      <c r="AK1510" s="47">
        <f t="shared" si="1213"/>
        <v>21.53397099319298</v>
      </c>
      <c r="AL1510" s="47">
        <f t="shared" si="1214"/>
        <v>-231.30257878717501</v>
      </c>
      <c r="AM1510" s="47">
        <f t="shared" si="1215"/>
        <v>-466.298902641589</v>
      </c>
      <c r="AN1510" s="47">
        <f t="shared" si="1216"/>
        <v>-317.41473897398674</v>
      </c>
      <c r="AO1510" s="47">
        <f t="shared" si="1217"/>
        <v>-791.40370266456262</v>
      </c>
      <c r="AP1510" s="47">
        <f t="shared" si="1218"/>
        <v>1.9801825821892712E-3</v>
      </c>
      <c r="AQ1510" s="47">
        <f t="shared" si="1257"/>
        <v>-3.5344000734914873</v>
      </c>
      <c r="AR1510" s="1">
        <f t="shared" si="1219"/>
        <v>56</v>
      </c>
      <c r="AS1510" s="1">
        <f t="shared" si="1238"/>
        <v>5</v>
      </c>
      <c r="AT1510" s="1">
        <f t="shared" si="1239"/>
        <v>2</v>
      </c>
      <c r="AU1510" s="1">
        <f t="shared" si="1240"/>
        <v>0</v>
      </c>
      <c r="AV1510" s="1">
        <f t="shared" si="1241"/>
        <v>3</v>
      </c>
      <c r="AW1510" s="27">
        <f t="shared" si="1230"/>
        <v>66</v>
      </c>
      <c r="AX1510" s="41">
        <f t="shared" si="1258"/>
        <v>4.6818181818181817</v>
      </c>
      <c r="AY1510" s="29">
        <f t="shared" si="1231"/>
        <v>0.10123966942148771</v>
      </c>
      <c r="AZ1510" s="29">
        <f t="shared" si="1232"/>
        <v>0.46487603305785102</v>
      </c>
      <c r="BA1510" s="29">
        <f t="shared" si="1233"/>
        <v>2.8285123966942143</v>
      </c>
      <c r="BB1510" s="29">
        <f t="shared" si="1234"/>
        <v>7.1921487603305776</v>
      </c>
      <c r="BC1510" s="29">
        <f t="shared" si="1235"/>
        <v>13.555785123966942</v>
      </c>
      <c r="BD1510" s="29">
        <f t="shared" si="1236"/>
        <v>5.6694214876033122</v>
      </c>
      <c r="BE1510" s="29">
        <f t="shared" si="1236"/>
        <v>2.3243801652892553</v>
      </c>
      <c r="BF1510" s="29">
        <f t="shared" si="1236"/>
        <v>5.6570247933884286</v>
      </c>
      <c r="BG1510" s="29">
        <f t="shared" si="1236"/>
        <v>0</v>
      </c>
      <c r="BH1510" s="29">
        <f t="shared" si="1237"/>
        <v>40.667355371900825</v>
      </c>
      <c r="BI1510" s="29">
        <f t="shared" si="1259"/>
        <v>0.83566433566433573</v>
      </c>
      <c r="BJ1510" s="28">
        <f t="shared" si="1242"/>
        <v>0.91414678015313044</v>
      </c>
      <c r="BK1510" s="28">
        <f t="shared" si="1243"/>
        <v>2.3613822958660711</v>
      </c>
      <c r="BL1510" s="28">
        <f t="shared" si="1244"/>
        <v>-2.0745692546199423</v>
      </c>
      <c r="BM1510" s="28">
        <f t="shared" si="1245"/>
        <v>-12.454300024209065</v>
      </c>
      <c r="BN1510" s="28">
        <f t="shared" si="1246"/>
        <v>0</v>
      </c>
      <c r="BO1510" s="28">
        <f t="shared" si="1247"/>
        <v>-196.00198386568485</v>
      </c>
      <c r="BP1510" s="28">
        <f t="shared" si="1248"/>
        <v>1.5865384615384615E-2</v>
      </c>
      <c r="BQ1510" s="28">
        <f t="shared" si="1260"/>
        <v>-3.3026887201948925</v>
      </c>
    </row>
    <row r="1511" spans="1:69" x14ac:dyDescent="0.2">
      <c r="A1511" s="1" t="s">
        <v>4105</v>
      </c>
      <c r="B1511" s="8" t="s">
        <v>4109</v>
      </c>
      <c r="C1511" t="s">
        <v>505</v>
      </c>
      <c r="D1511" s="38">
        <v>979</v>
      </c>
      <c r="E1511" s="52" t="s">
        <v>971</v>
      </c>
      <c r="F1511" s="8" t="s">
        <v>4128</v>
      </c>
      <c r="G1511" s="8">
        <v>835</v>
      </c>
      <c r="H1511" s="8">
        <v>103</v>
      </c>
      <c r="I1511" s="8">
        <v>106</v>
      </c>
      <c r="J1511" s="8">
        <v>13</v>
      </c>
      <c r="K1511" s="8">
        <v>22</v>
      </c>
      <c r="L1511" s="8">
        <v>5</v>
      </c>
      <c r="M1511" s="8">
        <v>6</v>
      </c>
      <c r="N1511" s="8">
        <v>3</v>
      </c>
      <c r="O1511" s="8">
        <v>10</v>
      </c>
      <c r="P1511" s="8">
        <v>0</v>
      </c>
      <c r="Q1511" s="36">
        <f t="shared" si="1261"/>
        <v>732</v>
      </c>
      <c r="R1511" s="36">
        <f t="shared" si="1249"/>
        <v>93</v>
      </c>
      <c r="S1511" s="36">
        <f t="shared" si="1250"/>
        <v>17</v>
      </c>
      <c r="T1511" s="36">
        <f t="shared" si="1251"/>
        <v>3</v>
      </c>
      <c r="U1511" s="36">
        <f t="shared" si="1252"/>
        <v>10</v>
      </c>
      <c r="V1511" s="36">
        <f t="shared" si="1253"/>
        <v>4099</v>
      </c>
      <c r="W1511" s="45">
        <f t="shared" si="1254"/>
        <v>855</v>
      </c>
      <c r="X1511" s="50">
        <f t="shared" si="1255"/>
        <v>4.7941520467836254</v>
      </c>
      <c r="Y1511" s="46">
        <f t="shared" si="1220"/>
        <v>4.2373379843370751E-2</v>
      </c>
      <c r="Z1511" s="46">
        <f t="shared" si="1221"/>
        <v>0.63067747341062153</v>
      </c>
      <c r="AA1511" s="46">
        <f t="shared" si="1222"/>
        <v>3.2189815669778725</v>
      </c>
      <c r="AB1511" s="46">
        <f t="shared" si="1223"/>
        <v>7.8072856605451229</v>
      </c>
      <c r="AC1511" s="46">
        <f t="shared" si="1224"/>
        <v>14.395589754112374</v>
      </c>
      <c r="AD1511" s="46">
        <f t="shared" si="1225"/>
        <v>31.017314045347391</v>
      </c>
      <c r="AE1511" s="46">
        <f t="shared" si="1226"/>
        <v>58.653005027187803</v>
      </c>
      <c r="AF1511" s="46">
        <f t="shared" si="1227"/>
        <v>54.722686638623834</v>
      </c>
      <c r="AG1511" s="46">
        <f t="shared" si="1228"/>
        <v>23.421856981635369</v>
      </c>
      <c r="AH1511" s="46">
        <f t="shared" si="1229"/>
        <v>143.95589754112373</v>
      </c>
      <c r="AI1511" s="46">
        <f t="shared" si="1256"/>
        <v>0.36507114781489242</v>
      </c>
      <c r="AJ1511" s="47">
        <f t="shared" si="1212"/>
        <v>0.60421117816115621</v>
      </c>
      <c r="AK1511" s="47">
        <f t="shared" si="1213"/>
        <v>28.945727774641085</v>
      </c>
      <c r="AL1511" s="47">
        <f t="shared" si="1214"/>
        <v>-211.16778294694512</v>
      </c>
      <c r="AM1511" s="47">
        <f t="shared" si="1215"/>
        <v>-445.10286436929624</v>
      </c>
      <c r="AN1511" s="47">
        <f t="shared" si="1216"/>
        <v>-296.69149220522462</v>
      </c>
      <c r="AO1511" s="47">
        <f t="shared" si="1217"/>
        <v>-2476.1555630469989</v>
      </c>
      <c r="AP1511" s="47">
        <f t="shared" si="1218"/>
        <v>1.1737056977577417E-3</v>
      </c>
      <c r="AQ1511" s="47">
        <f t="shared" si="1257"/>
        <v>-3.9908012201717034</v>
      </c>
      <c r="AR1511" s="1">
        <f t="shared" si="1219"/>
        <v>103</v>
      </c>
      <c r="AS1511" s="1">
        <f t="shared" si="1238"/>
        <v>13</v>
      </c>
      <c r="AT1511" s="1">
        <f t="shared" si="1239"/>
        <v>5</v>
      </c>
      <c r="AU1511" s="1">
        <f t="shared" si="1240"/>
        <v>3</v>
      </c>
      <c r="AV1511" s="1">
        <f t="shared" si="1241"/>
        <v>0</v>
      </c>
      <c r="AW1511" s="27">
        <f t="shared" si="1230"/>
        <v>124</v>
      </c>
      <c r="AX1511" s="41">
        <f t="shared" si="1258"/>
        <v>4.741935483870968</v>
      </c>
      <c r="AY1511" s="29">
        <f t="shared" si="1231"/>
        <v>6.6597294484911432E-2</v>
      </c>
      <c r="AZ1511" s="29">
        <f t="shared" si="1232"/>
        <v>0.55046826222684742</v>
      </c>
      <c r="BA1511" s="29">
        <f t="shared" si="1233"/>
        <v>3.0343392299687832</v>
      </c>
      <c r="BB1511" s="29">
        <f t="shared" si="1234"/>
        <v>7.5182101977107196</v>
      </c>
      <c r="BC1511" s="29">
        <f t="shared" si="1235"/>
        <v>14.002081165452655</v>
      </c>
      <c r="BD1511" s="29">
        <f t="shared" si="1236"/>
        <v>6.8595213319458779</v>
      </c>
      <c r="BE1511" s="29">
        <f t="shared" si="1236"/>
        <v>7.1560874089490163</v>
      </c>
      <c r="BF1511" s="29">
        <f t="shared" si="1236"/>
        <v>15.171696149843916</v>
      </c>
      <c r="BG1511" s="29">
        <f t="shared" si="1236"/>
        <v>22.55463059313216</v>
      </c>
      <c r="BH1511" s="29">
        <f t="shared" si="1237"/>
        <v>0</v>
      </c>
      <c r="BI1511" s="29">
        <f t="shared" si="1259"/>
        <v>0.42066614214529241</v>
      </c>
      <c r="BJ1511" s="28">
        <f t="shared" si="1242"/>
        <v>0.64858780604116539</v>
      </c>
      <c r="BK1511" s="28">
        <f t="shared" si="1243"/>
        <v>6.4880735752925105</v>
      </c>
      <c r="BL1511" s="28">
        <f t="shared" si="1244"/>
        <v>-19.459668641489596</v>
      </c>
      <c r="BM1511" s="28">
        <f t="shared" si="1245"/>
        <v>-96.863434604431802</v>
      </c>
      <c r="BN1511" s="28">
        <f t="shared" si="1246"/>
        <v>-226.66612092839</v>
      </c>
      <c r="BO1511" s="28">
        <f t="shared" si="1247"/>
        <v>0</v>
      </c>
      <c r="BP1511" s="28">
        <f t="shared" si="1248"/>
        <v>8.2633613221378115E-3</v>
      </c>
      <c r="BQ1511" s="28">
        <f t="shared" si="1260"/>
        <v>-2.7806305927148038</v>
      </c>
    </row>
    <row r="1512" spans="1:69" x14ac:dyDescent="0.2">
      <c r="A1512" s="1" t="s">
        <v>4105</v>
      </c>
      <c r="B1512" s="8" t="s">
        <v>4129</v>
      </c>
      <c r="C1512" t="s">
        <v>34</v>
      </c>
      <c r="D1512" s="38">
        <v>105</v>
      </c>
      <c r="E1512" s="52" t="s">
        <v>4130</v>
      </c>
      <c r="F1512" s="8" t="s">
        <v>4131</v>
      </c>
      <c r="G1512" s="8">
        <v>77</v>
      </c>
      <c r="H1512" s="8">
        <v>9</v>
      </c>
      <c r="I1512" s="8">
        <v>14</v>
      </c>
      <c r="J1512" s="8">
        <v>1</v>
      </c>
      <c r="K1512" s="8">
        <v>7</v>
      </c>
      <c r="L1512" s="8">
        <v>0</v>
      </c>
      <c r="M1512" s="8">
        <v>5</v>
      </c>
      <c r="N1512" s="8">
        <v>2</v>
      </c>
      <c r="O1512" s="8">
        <v>2</v>
      </c>
      <c r="P1512" s="8">
        <v>1</v>
      </c>
      <c r="Q1512" s="36">
        <f t="shared" si="1261"/>
        <v>68</v>
      </c>
      <c r="R1512" s="36">
        <f t="shared" si="1249"/>
        <v>13</v>
      </c>
      <c r="S1512" s="36">
        <f t="shared" si="1250"/>
        <v>7</v>
      </c>
      <c r="T1512" s="36">
        <f t="shared" si="1251"/>
        <v>3</v>
      </c>
      <c r="U1512" s="36">
        <f t="shared" si="1252"/>
        <v>1</v>
      </c>
      <c r="V1512" s="36">
        <f t="shared" si="1253"/>
        <v>420</v>
      </c>
      <c r="W1512" s="45">
        <f t="shared" si="1254"/>
        <v>92</v>
      </c>
      <c r="X1512" s="50">
        <f t="shared" si="1255"/>
        <v>4.5652173913043477</v>
      </c>
      <c r="Y1512" s="46">
        <f t="shared" si="1220"/>
        <v>0.18903591682419674</v>
      </c>
      <c r="Z1512" s="46">
        <f t="shared" si="1221"/>
        <v>0.31947069943289208</v>
      </c>
      <c r="AA1512" s="46">
        <f t="shared" si="1222"/>
        <v>2.4499054820415873</v>
      </c>
      <c r="AB1512" s="46">
        <f t="shared" si="1223"/>
        <v>6.5803402646502827</v>
      </c>
      <c r="AC1512" s="46">
        <f t="shared" si="1224"/>
        <v>12.710775047258979</v>
      </c>
      <c r="AD1512" s="46">
        <f t="shared" si="1225"/>
        <v>12.854442344045378</v>
      </c>
      <c r="AE1512" s="46">
        <f t="shared" si="1226"/>
        <v>4.1531190926275974</v>
      </c>
      <c r="AF1512" s="46">
        <f t="shared" si="1227"/>
        <v>17.149338374291112</v>
      </c>
      <c r="AG1512" s="46">
        <f t="shared" si="1228"/>
        <v>19.741020793950849</v>
      </c>
      <c r="AH1512" s="46">
        <f t="shared" si="1229"/>
        <v>12.710775047258979</v>
      </c>
      <c r="AI1512" s="46">
        <f t="shared" si="1256"/>
        <v>0.7319636884854277</v>
      </c>
      <c r="AJ1512" s="47">
        <f t="shared" ref="AJ1512:AJ1575" si="1262">SQRT(AI1512)</f>
        <v>0.85554876452802364</v>
      </c>
      <c r="AK1512" s="47">
        <f t="shared" ref="AK1512:AK1575" si="1263">Q1512*((5-X1512)/AJ1512)*((5-X1512)/AJ1512)*((5-X1512)/AJ1512)</f>
        <v>8.9246480667292936</v>
      </c>
      <c r="AL1512" s="47">
        <f t="shared" ref="AL1512:AL1575" si="1264">R1512*((4-X1512)/AJ1512)*((4-X1512)/AJ1512)*((4-X1512)/AJ1512)</f>
        <v>-3.748483432850807</v>
      </c>
      <c r="AM1512" s="47">
        <f t="shared" ref="AM1512:AM1575" si="1265">S1512*((3-X1512)/AJ1512)*((3-X1512)/AJ1512)*((3-X1512)/AJ1512)</f>
        <v>-42.863509726606601</v>
      </c>
      <c r="AN1512" s="47">
        <f t="shared" ref="AN1512:AN1575" si="1266">T1512*((2-X1512)/AJ1512)*((2-X1512)/AJ1512)*((2-X1512)/AJ1512)</f>
        <v>-80.864792439564411</v>
      </c>
      <c r="AO1512" s="47">
        <f t="shared" ref="AO1512:AO1575" si="1267">U1512*((1-X1512)/AJ1512)*((1-X1512)/AJ1512)*((1-X1512)/AJ1512)</f>
        <v>-72.364196400829272</v>
      </c>
      <c r="AP1512" s="47">
        <f t="shared" ref="AP1512:AP1575" si="1268">W1512/((W1512-1)*(W1512-2))</f>
        <v>1.1233211233211233E-2</v>
      </c>
      <c r="AQ1512" s="47">
        <f t="shared" si="1257"/>
        <v>-2.1446035069410505</v>
      </c>
      <c r="AR1512" s="1">
        <f t="shared" si="1219"/>
        <v>9</v>
      </c>
      <c r="AS1512" s="1">
        <f t="shared" si="1238"/>
        <v>1</v>
      </c>
      <c r="AT1512" s="1">
        <f t="shared" si="1239"/>
        <v>0</v>
      </c>
      <c r="AU1512" s="1">
        <f t="shared" si="1240"/>
        <v>2</v>
      </c>
      <c r="AV1512" s="1">
        <f t="shared" si="1241"/>
        <v>1</v>
      </c>
      <c r="AW1512" s="27">
        <f t="shared" si="1230"/>
        <v>13</v>
      </c>
      <c r="AX1512" s="41">
        <f t="shared" si="1258"/>
        <v>4.1538461538461542</v>
      </c>
      <c r="AY1512" s="29">
        <f t="shared" si="1231"/>
        <v>0.71597633136094618</v>
      </c>
      <c r="AZ1512" s="29">
        <f t="shared" si="1232"/>
        <v>2.3668639053254541E-2</v>
      </c>
      <c r="BA1512" s="29">
        <f t="shared" si="1233"/>
        <v>1.3313609467455629</v>
      </c>
      <c r="BB1512" s="29">
        <f t="shared" si="1234"/>
        <v>4.6390532544378713</v>
      </c>
      <c r="BC1512" s="29">
        <f t="shared" si="1235"/>
        <v>9.9467455621301788</v>
      </c>
      <c r="BD1512" s="29">
        <f t="shared" si="1236"/>
        <v>6.4437869822485156</v>
      </c>
      <c r="BE1512" s="29">
        <f t="shared" si="1236"/>
        <v>2.3668639053254541E-2</v>
      </c>
      <c r="BF1512" s="29">
        <f t="shared" si="1236"/>
        <v>0</v>
      </c>
      <c r="BG1512" s="29">
        <f t="shared" si="1236"/>
        <v>9.2781065088757426</v>
      </c>
      <c r="BH1512" s="29">
        <f t="shared" si="1237"/>
        <v>9.9467455621301788</v>
      </c>
      <c r="BI1512" s="29">
        <f t="shared" si="1259"/>
        <v>2.141025641025641</v>
      </c>
      <c r="BJ1512" s="28">
        <f t="shared" si="1242"/>
        <v>1.4632243987255136</v>
      </c>
      <c r="BK1512" s="28">
        <f t="shared" si="1243"/>
        <v>1.7404345871241897</v>
      </c>
      <c r="BL1512" s="28">
        <f t="shared" si="1244"/>
        <v>-1.1623237913843914E-3</v>
      </c>
      <c r="BM1512" s="28">
        <f t="shared" si="1245"/>
        <v>0</v>
      </c>
      <c r="BN1512" s="28">
        <f t="shared" si="1246"/>
        <v>-6.3788329671175008</v>
      </c>
      <c r="BO1512" s="28">
        <f t="shared" si="1247"/>
        <v>-10.013564753250392</v>
      </c>
      <c r="BP1512" s="28">
        <f t="shared" si="1248"/>
        <v>9.8484848484848481E-2</v>
      </c>
      <c r="BQ1512" s="28">
        <f t="shared" si="1260"/>
        <v>-1.4431108404655768</v>
      </c>
    </row>
    <row r="1513" spans="1:69" x14ac:dyDescent="0.2">
      <c r="A1513" s="1" t="s">
        <v>4105</v>
      </c>
      <c r="B1513" s="8" t="s">
        <v>4132</v>
      </c>
      <c r="C1513" t="s">
        <v>34</v>
      </c>
      <c r="D1513" s="38">
        <v>377</v>
      </c>
      <c r="E1513" s="52" t="s">
        <v>4133</v>
      </c>
      <c r="F1513" s="8" t="s">
        <v>4134</v>
      </c>
      <c r="G1513" s="8">
        <v>272</v>
      </c>
      <c r="H1513" s="8">
        <v>46</v>
      </c>
      <c r="I1513" s="8">
        <v>51</v>
      </c>
      <c r="J1513" s="8">
        <v>9</v>
      </c>
      <c r="K1513" s="8">
        <v>23</v>
      </c>
      <c r="L1513" s="8">
        <v>13</v>
      </c>
      <c r="M1513" s="8">
        <v>10</v>
      </c>
      <c r="N1513" s="8">
        <v>6</v>
      </c>
      <c r="O1513" s="8">
        <v>21</v>
      </c>
      <c r="P1513" s="8">
        <v>12</v>
      </c>
      <c r="Q1513" s="36">
        <f t="shared" si="1261"/>
        <v>226</v>
      </c>
      <c r="R1513" s="36">
        <f t="shared" si="1249"/>
        <v>42</v>
      </c>
      <c r="S1513" s="36">
        <f t="shared" si="1250"/>
        <v>10</v>
      </c>
      <c r="T1513" s="36">
        <f t="shared" si="1251"/>
        <v>4</v>
      </c>
      <c r="U1513" s="36">
        <f t="shared" si="1252"/>
        <v>9</v>
      </c>
      <c r="V1513" s="36">
        <f t="shared" si="1253"/>
        <v>1345</v>
      </c>
      <c r="W1513" s="45">
        <f t="shared" si="1254"/>
        <v>291</v>
      </c>
      <c r="X1513" s="50">
        <f t="shared" si="1255"/>
        <v>4.6219931271477659</v>
      </c>
      <c r="Y1513" s="46">
        <f t="shared" si="1220"/>
        <v>0.14288919592352509</v>
      </c>
      <c r="Z1513" s="46">
        <f t="shared" si="1221"/>
        <v>0.38687545021905684</v>
      </c>
      <c r="AA1513" s="46">
        <f t="shared" si="1222"/>
        <v>2.6308617045145888</v>
      </c>
      <c r="AB1513" s="46">
        <f t="shared" si="1223"/>
        <v>6.8748479588101201</v>
      </c>
      <c r="AC1513" s="46">
        <f t="shared" si="1224"/>
        <v>13.118834213105652</v>
      </c>
      <c r="AD1513" s="46">
        <f t="shared" si="1225"/>
        <v>32.292958278716668</v>
      </c>
      <c r="AE1513" s="46">
        <f t="shared" si="1226"/>
        <v>16.248768909200386</v>
      </c>
      <c r="AF1513" s="46">
        <f t="shared" si="1227"/>
        <v>26.308617045145887</v>
      </c>
      <c r="AG1513" s="46">
        <f t="shared" si="1228"/>
        <v>27.49939183524048</v>
      </c>
      <c r="AH1513" s="46">
        <f t="shared" si="1229"/>
        <v>118.06950791795087</v>
      </c>
      <c r="AI1513" s="46">
        <f t="shared" si="1256"/>
        <v>0.76006635857329063</v>
      </c>
      <c r="AJ1513" s="47">
        <f t="shared" si="1262"/>
        <v>0.8718178471293706</v>
      </c>
      <c r="AK1513" s="47">
        <f t="shared" si="1263"/>
        <v>18.42172359784723</v>
      </c>
      <c r="AL1513" s="47">
        <f t="shared" si="1264"/>
        <v>-15.252069731888687</v>
      </c>
      <c r="AM1513" s="47">
        <f t="shared" si="1265"/>
        <v>-64.397611997458583</v>
      </c>
      <c r="AN1513" s="47">
        <f t="shared" si="1266"/>
        <v>-108.81214519915652</v>
      </c>
      <c r="AO1513" s="47">
        <f t="shared" si="1267"/>
        <v>-645.36901309532675</v>
      </c>
      <c r="AP1513" s="47">
        <f t="shared" si="1268"/>
        <v>3.4721393628445291E-3</v>
      </c>
      <c r="AQ1513" s="47">
        <f t="shared" si="1257"/>
        <v>-2.8312140899649338</v>
      </c>
      <c r="AR1513" s="1">
        <f t="shared" si="1219"/>
        <v>46</v>
      </c>
      <c r="AS1513" s="1">
        <f t="shared" si="1238"/>
        <v>9</v>
      </c>
      <c r="AT1513" s="1">
        <f t="shared" si="1239"/>
        <v>13</v>
      </c>
      <c r="AU1513" s="1">
        <f t="shared" si="1240"/>
        <v>6</v>
      </c>
      <c r="AV1513" s="1">
        <f t="shared" si="1241"/>
        <v>12</v>
      </c>
      <c r="AW1513" s="27">
        <f t="shared" si="1230"/>
        <v>86</v>
      </c>
      <c r="AX1513" s="41">
        <f t="shared" si="1258"/>
        <v>3.8255813953488373</v>
      </c>
      <c r="AY1513" s="29">
        <f t="shared" si="1231"/>
        <v>1.3792590589507838</v>
      </c>
      <c r="AZ1513" s="29">
        <f t="shared" si="1232"/>
        <v>3.0421849648458579E-2</v>
      </c>
      <c r="BA1513" s="29">
        <f t="shared" si="1233"/>
        <v>0.68158464034613331</v>
      </c>
      <c r="BB1513" s="29">
        <f t="shared" si="1234"/>
        <v>3.3327474310438081</v>
      </c>
      <c r="BC1513" s="29">
        <f t="shared" si="1235"/>
        <v>7.9839102217414828</v>
      </c>
      <c r="BD1513" s="29">
        <f t="shared" si="1236"/>
        <v>63.445916711736054</v>
      </c>
      <c r="BE1513" s="29">
        <f t="shared" si="1236"/>
        <v>0.2737966468361272</v>
      </c>
      <c r="BF1513" s="29">
        <f t="shared" si="1236"/>
        <v>8.8606003244997336</v>
      </c>
      <c r="BG1513" s="29">
        <f t="shared" si="1236"/>
        <v>19.996484586262849</v>
      </c>
      <c r="BH1513" s="29">
        <f t="shared" si="1237"/>
        <v>95.806922660897797</v>
      </c>
      <c r="BI1513" s="29">
        <f t="shared" si="1259"/>
        <v>2.2162790697674417</v>
      </c>
      <c r="BJ1513" s="28">
        <f t="shared" si="1242"/>
        <v>1.4887172564887672</v>
      </c>
      <c r="BK1513" s="28">
        <f t="shared" si="1243"/>
        <v>22.583431451597775</v>
      </c>
      <c r="BL1513" s="28">
        <f t="shared" si="1244"/>
        <v>1.447385659189341E-2</v>
      </c>
      <c r="BM1513" s="28">
        <f t="shared" si="1245"/>
        <v>-2.2171055909990223</v>
      </c>
      <c r="BN1513" s="28">
        <f t="shared" si="1246"/>
        <v>-11.06415334478465</v>
      </c>
      <c r="BO1513" s="28">
        <f t="shared" si="1247"/>
        <v>-82.048008757892717</v>
      </c>
      <c r="BP1513" s="28">
        <f t="shared" si="1248"/>
        <v>1.2044817927170869E-2</v>
      </c>
      <c r="BQ1513" s="28">
        <f t="shared" si="1260"/>
        <v>-0.87603601752827143</v>
      </c>
    </row>
    <row r="1514" spans="1:69" x14ac:dyDescent="0.2">
      <c r="A1514" s="1" t="s">
        <v>4105</v>
      </c>
      <c r="B1514" s="8" t="s">
        <v>4135</v>
      </c>
      <c r="C1514" t="s">
        <v>18</v>
      </c>
      <c r="D1514" s="38">
        <v>1</v>
      </c>
      <c r="E1514" s="52" t="s">
        <v>204</v>
      </c>
      <c r="F1514" s="8" t="s">
        <v>4136</v>
      </c>
      <c r="G1514" s="8">
        <v>673</v>
      </c>
      <c r="H1514" s="8">
        <v>132</v>
      </c>
      <c r="I1514" s="8">
        <v>140</v>
      </c>
      <c r="J1514" s="8">
        <v>34</v>
      </c>
      <c r="K1514" s="8">
        <v>79</v>
      </c>
      <c r="L1514" s="8">
        <v>35</v>
      </c>
      <c r="M1514" s="8">
        <v>40</v>
      </c>
      <c r="N1514" s="8">
        <v>24</v>
      </c>
      <c r="O1514" s="8">
        <v>68</v>
      </c>
      <c r="P1514" s="8">
        <v>54</v>
      </c>
      <c r="Q1514" s="36">
        <f t="shared" si="1261"/>
        <v>541</v>
      </c>
      <c r="R1514" s="36">
        <f t="shared" si="1249"/>
        <v>106</v>
      </c>
      <c r="S1514" s="36">
        <f t="shared" si="1250"/>
        <v>44</v>
      </c>
      <c r="T1514" s="36">
        <f t="shared" si="1251"/>
        <v>16</v>
      </c>
      <c r="U1514" s="36">
        <f t="shared" si="1252"/>
        <v>14</v>
      </c>
      <c r="V1514" s="36">
        <f t="shared" si="1253"/>
        <v>3307</v>
      </c>
      <c r="W1514" s="45">
        <f t="shared" si="1254"/>
        <v>721</v>
      </c>
      <c r="X1514" s="50">
        <f t="shared" si="1255"/>
        <v>4.5866851595006937</v>
      </c>
      <c r="Y1514" s="46">
        <f t="shared" si="1220"/>
        <v>0.17082915737696705</v>
      </c>
      <c r="Z1514" s="46">
        <f t="shared" si="1221"/>
        <v>0.34419947637835435</v>
      </c>
      <c r="AA1514" s="46">
        <f t="shared" si="1222"/>
        <v>2.5175697953797416</v>
      </c>
      <c r="AB1514" s="46">
        <f t="shared" si="1223"/>
        <v>6.6909401143811289</v>
      </c>
      <c r="AC1514" s="46">
        <f t="shared" si="1224"/>
        <v>12.864310433382517</v>
      </c>
      <c r="AD1514" s="46">
        <f t="shared" si="1225"/>
        <v>92.418574140939171</v>
      </c>
      <c r="AE1514" s="46">
        <f t="shared" si="1226"/>
        <v>36.485144496105562</v>
      </c>
      <c r="AF1514" s="46">
        <f t="shared" si="1227"/>
        <v>110.77307099670863</v>
      </c>
      <c r="AG1514" s="46">
        <f t="shared" si="1228"/>
        <v>107.05504183009806</v>
      </c>
      <c r="AH1514" s="46">
        <f t="shared" si="1229"/>
        <v>180.10034606735525</v>
      </c>
      <c r="AI1514" s="46">
        <f t="shared" si="1256"/>
        <v>0.73171135768223139</v>
      </c>
      <c r="AJ1514" s="47">
        <f t="shared" si="1262"/>
        <v>0.85540128459234344</v>
      </c>
      <c r="AK1514" s="47">
        <f t="shared" si="1263"/>
        <v>61.028201123867412</v>
      </c>
      <c r="AL1514" s="47">
        <f t="shared" si="1264"/>
        <v>-34.198848151941135</v>
      </c>
      <c r="AM1514" s="47">
        <f t="shared" si="1265"/>
        <v>-280.81174051267254</v>
      </c>
      <c r="AN1514" s="47">
        <f t="shared" si="1266"/>
        <v>-442.42636815672461</v>
      </c>
      <c r="AO1514" s="47">
        <f t="shared" si="1267"/>
        <v>-1032.0437515888925</v>
      </c>
      <c r="AP1514" s="47">
        <f t="shared" si="1268"/>
        <v>1.3927522794004018E-3</v>
      </c>
      <c r="AQ1514" s="47">
        <f t="shared" si="1257"/>
        <v>-2.4073061693584226</v>
      </c>
      <c r="AR1514" s="1">
        <f t="shared" si="1219"/>
        <v>132</v>
      </c>
      <c r="AS1514" s="1">
        <f t="shared" si="1238"/>
        <v>34</v>
      </c>
      <c r="AT1514" s="1">
        <f t="shared" si="1239"/>
        <v>35</v>
      </c>
      <c r="AU1514" s="1">
        <f t="shared" si="1240"/>
        <v>24</v>
      </c>
      <c r="AV1514" s="1">
        <f t="shared" si="1241"/>
        <v>54</v>
      </c>
      <c r="AW1514" s="27">
        <f t="shared" si="1230"/>
        <v>279</v>
      </c>
      <c r="AX1514" s="41">
        <f t="shared" si="1258"/>
        <v>3.5949820788530467</v>
      </c>
      <c r="AY1514" s="29">
        <f t="shared" si="1231"/>
        <v>1.9740753587441064</v>
      </c>
      <c r="AZ1514" s="29">
        <f t="shared" si="1232"/>
        <v>0.16403951645019971</v>
      </c>
      <c r="BA1514" s="29">
        <f t="shared" si="1233"/>
        <v>0.35400367415629302</v>
      </c>
      <c r="BB1514" s="29">
        <f t="shared" si="1234"/>
        <v>2.5439678318623864</v>
      </c>
      <c r="BC1514" s="29">
        <f t="shared" si="1235"/>
        <v>6.7339319895684797</v>
      </c>
      <c r="BD1514" s="29">
        <f t="shared" si="1236"/>
        <v>260.57794735422203</v>
      </c>
      <c r="BE1514" s="29">
        <f t="shared" si="1236"/>
        <v>5.5773435593067902</v>
      </c>
      <c r="BF1514" s="29">
        <f t="shared" si="1236"/>
        <v>12.390128595470255</v>
      </c>
      <c r="BG1514" s="29">
        <f t="shared" si="1236"/>
        <v>61.055227964697274</v>
      </c>
      <c r="BH1514" s="29">
        <f t="shared" si="1237"/>
        <v>363.63232743669789</v>
      </c>
      <c r="BI1514" s="29">
        <f t="shared" si="1259"/>
        <v>2.5296150176632883</v>
      </c>
      <c r="BJ1514" s="28">
        <f t="shared" si="1242"/>
        <v>1.5904763492939116</v>
      </c>
      <c r="BK1514" s="28">
        <f t="shared" si="1243"/>
        <v>90.999263233564747</v>
      </c>
      <c r="BL1514" s="28">
        <f t="shared" si="1244"/>
        <v>0.56146151259898491</v>
      </c>
      <c r="BM1514" s="28">
        <f t="shared" si="1245"/>
        <v>-1.8323062049971872</v>
      </c>
      <c r="BN1514" s="28">
        <f t="shared" si="1246"/>
        <v>-24.204550315139745</v>
      </c>
      <c r="BO1514" s="28">
        <f t="shared" si="1247"/>
        <v>-234.53907189899775</v>
      </c>
      <c r="BP1514" s="28">
        <f t="shared" si="1248"/>
        <v>3.6230943043399216E-3</v>
      </c>
      <c r="BQ1514" s="28">
        <f t="shared" si="1260"/>
        <v>-0.6123580217743928</v>
      </c>
    </row>
    <row r="1515" spans="1:69" x14ac:dyDescent="0.2">
      <c r="A1515" s="1" t="s">
        <v>4105</v>
      </c>
      <c r="B1515" s="8" t="s">
        <v>4137</v>
      </c>
      <c r="C1515" t="s">
        <v>84</v>
      </c>
      <c r="D1515" s="38">
        <v>40</v>
      </c>
      <c r="E1515" s="52" t="s">
        <v>1635</v>
      </c>
      <c r="F1515" s="8" t="s">
        <v>4138</v>
      </c>
      <c r="G1515" s="8">
        <v>21</v>
      </c>
      <c r="H1515" s="8">
        <v>6</v>
      </c>
      <c r="I1515" s="8">
        <v>9</v>
      </c>
      <c r="J1515" s="8">
        <v>2</v>
      </c>
      <c r="K1515" s="8">
        <v>2</v>
      </c>
      <c r="L1515" s="8">
        <v>1</v>
      </c>
      <c r="M1515" s="8">
        <v>1</v>
      </c>
      <c r="N1515" s="8">
        <v>0</v>
      </c>
      <c r="O1515" s="8">
        <v>7</v>
      </c>
      <c r="P1515" s="8">
        <v>4</v>
      </c>
      <c r="Q1515" s="36">
        <f t="shared" si="1261"/>
        <v>15</v>
      </c>
      <c r="R1515" s="36">
        <f t="shared" si="1249"/>
        <v>7</v>
      </c>
      <c r="S1515" s="36">
        <f t="shared" si="1250"/>
        <v>1</v>
      </c>
      <c r="T1515" s="36">
        <f t="shared" si="1251"/>
        <v>1</v>
      </c>
      <c r="U1515" s="36">
        <f t="shared" si="1252"/>
        <v>3</v>
      </c>
      <c r="V1515" s="36">
        <f t="shared" si="1253"/>
        <v>111</v>
      </c>
      <c r="W1515" s="45">
        <f t="shared" si="1254"/>
        <v>27</v>
      </c>
      <c r="X1515" s="50">
        <f t="shared" si="1255"/>
        <v>4.1111111111111107</v>
      </c>
      <c r="Y1515" s="46">
        <f t="shared" si="1220"/>
        <v>0.79012345679012419</v>
      </c>
      <c r="Z1515" s="46">
        <f t="shared" si="1221"/>
        <v>1.2345679012345592E-2</v>
      </c>
      <c r="AA1515" s="46">
        <f t="shared" si="1222"/>
        <v>1.2345679012345669</v>
      </c>
      <c r="AB1515" s="46">
        <f t="shared" si="1223"/>
        <v>4.4567901234567886</v>
      </c>
      <c r="AC1515" s="46">
        <f t="shared" si="1224"/>
        <v>9.6790123456790091</v>
      </c>
      <c r="AD1515" s="46">
        <f t="shared" si="1225"/>
        <v>11.851851851851864</v>
      </c>
      <c r="AE1515" s="46">
        <f t="shared" si="1226"/>
        <v>8.6419753086419138E-2</v>
      </c>
      <c r="AF1515" s="46">
        <f t="shared" si="1227"/>
        <v>1.2345679012345669</v>
      </c>
      <c r="AG1515" s="46">
        <f t="shared" si="1228"/>
        <v>4.4567901234567886</v>
      </c>
      <c r="AH1515" s="46">
        <f t="shared" si="1229"/>
        <v>29.037037037037027</v>
      </c>
      <c r="AI1515" s="46">
        <f t="shared" si="1256"/>
        <v>1.7948717948717947</v>
      </c>
      <c r="AJ1515" s="47">
        <f t="shared" si="1262"/>
        <v>1.3397282541141673</v>
      </c>
      <c r="AK1515" s="47">
        <f t="shared" si="1263"/>
        <v>4.3811037933481032</v>
      </c>
      <c r="AL1515" s="47">
        <f t="shared" si="1264"/>
        <v>-3.9931935616453586E-3</v>
      </c>
      <c r="AM1515" s="47">
        <f t="shared" si="1265"/>
        <v>-0.57045622309219968</v>
      </c>
      <c r="AN1515" s="47">
        <f t="shared" si="1266"/>
        <v>-3.9127592341893993</v>
      </c>
      <c r="AO1515" s="47">
        <f t="shared" si="1267"/>
        <v>-37.567965027959914</v>
      </c>
      <c r="AP1515" s="47">
        <f t="shared" si="1268"/>
        <v>4.1538461538461538E-2</v>
      </c>
      <c r="AQ1515" s="47">
        <f t="shared" si="1257"/>
        <v>-1.5649229029342868</v>
      </c>
      <c r="AR1515" s="1">
        <f t="shared" si="1219"/>
        <v>6</v>
      </c>
      <c r="AS1515" s="1">
        <f t="shared" si="1238"/>
        <v>2</v>
      </c>
      <c r="AT1515" s="1">
        <f t="shared" si="1239"/>
        <v>1</v>
      </c>
      <c r="AU1515" s="1">
        <f t="shared" si="1240"/>
        <v>0</v>
      </c>
      <c r="AV1515" s="1">
        <f t="shared" si="1241"/>
        <v>4</v>
      </c>
      <c r="AW1515" s="27">
        <f t="shared" si="1230"/>
        <v>13</v>
      </c>
      <c r="AX1515" s="41">
        <f t="shared" si="1258"/>
        <v>3.4615384615384617</v>
      </c>
      <c r="AY1515" s="29">
        <f t="shared" si="1231"/>
        <v>2.3668639053254434</v>
      </c>
      <c r="AZ1515" s="29">
        <f t="shared" si="1232"/>
        <v>0.28994082840236673</v>
      </c>
      <c r="BA1515" s="29">
        <f t="shared" si="1233"/>
        <v>0.21301775147929006</v>
      </c>
      <c r="BB1515" s="29">
        <f t="shared" si="1234"/>
        <v>2.1360946745562135</v>
      </c>
      <c r="BC1515" s="29">
        <f t="shared" si="1235"/>
        <v>6.0591715976331368</v>
      </c>
      <c r="BD1515" s="29">
        <f t="shared" si="1236"/>
        <v>14.201183431952661</v>
      </c>
      <c r="BE1515" s="29">
        <f t="shared" si="1236"/>
        <v>0.57988165680473347</v>
      </c>
      <c r="BF1515" s="29">
        <f t="shared" si="1236"/>
        <v>0.21301775147929006</v>
      </c>
      <c r="BG1515" s="29">
        <f t="shared" si="1236"/>
        <v>0</v>
      </c>
      <c r="BH1515" s="29">
        <f t="shared" si="1237"/>
        <v>24.236686390532547</v>
      </c>
      <c r="BI1515" s="29">
        <f t="shared" si="1259"/>
        <v>3.2692307692307696</v>
      </c>
      <c r="BJ1515" s="28">
        <f t="shared" si="1242"/>
        <v>1.8081014266989475</v>
      </c>
      <c r="BK1515" s="28">
        <f t="shared" si="1243"/>
        <v>3.6960923494937221</v>
      </c>
      <c r="BL1515" s="28">
        <f t="shared" si="1244"/>
        <v>5.2823319828181087E-2</v>
      </c>
      <c r="BM1515" s="28">
        <f t="shared" si="1245"/>
        <v>-1.6632415572721763E-2</v>
      </c>
      <c r="BN1515" s="28">
        <f t="shared" si="1246"/>
        <v>0</v>
      </c>
      <c r="BO1515" s="28">
        <f t="shared" si="1247"/>
        <v>-10.092796175684194</v>
      </c>
      <c r="BP1515" s="28">
        <f t="shared" si="1248"/>
        <v>9.8484848484848481E-2</v>
      </c>
      <c r="BQ1515" s="28">
        <f t="shared" si="1260"/>
        <v>-0.62641415140269063</v>
      </c>
    </row>
    <row r="1516" spans="1:69" x14ac:dyDescent="0.2">
      <c r="A1516" s="1" t="s">
        <v>4105</v>
      </c>
      <c r="B1516" s="8" t="s">
        <v>4139</v>
      </c>
      <c r="C1516" t="s">
        <v>294</v>
      </c>
      <c r="D1516" s="38">
        <v>559</v>
      </c>
      <c r="E1516" s="52" t="s">
        <v>4140</v>
      </c>
      <c r="F1516" s="8" t="s">
        <v>4141</v>
      </c>
      <c r="G1516" s="8">
        <v>461</v>
      </c>
      <c r="H1516" s="8">
        <v>90</v>
      </c>
      <c r="I1516" s="8">
        <v>69</v>
      </c>
      <c r="J1516" s="8">
        <v>7</v>
      </c>
      <c r="K1516" s="8">
        <v>16</v>
      </c>
      <c r="L1516" s="8">
        <v>3</v>
      </c>
      <c r="M1516" s="8">
        <v>16</v>
      </c>
      <c r="N1516" s="8">
        <v>12</v>
      </c>
      <c r="O1516" s="8">
        <v>9</v>
      </c>
      <c r="P1516" s="8">
        <v>6</v>
      </c>
      <c r="Q1516" s="36">
        <f t="shared" si="1261"/>
        <v>371</v>
      </c>
      <c r="R1516" s="36">
        <f t="shared" si="1249"/>
        <v>62</v>
      </c>
      <c r="S1516" s="36">
        <f t="shared" si="1250"/>
        <v>13</v>
      </c>
      <c r="T1516" s="36">
        <f t="shared" si="1251"/>
        <v>4</v>
      </c>
      <c r="U1516" s="36">
        <f t="shared" si="1252"/>
        <v>3</v>
      </c>
      <c r="V1516" s="36">
        <f t="shared" si="1253"/>
        <v>2153</v>
      </c>
      <c r="W1516" s="45">
        <f t="shared" si="1254"/>
        <v>453</v>
      </c>
      <c r="X1516" s="50">
        <f t="shared" si="1255"/>
        <v>4.7527593818984544</v>
      </c>
      <c r="Y1516" s="46">
        <f t="shared" si="1220"/>
        <v>6.1127923239234334E-2</v>
      </c>
      <c r="Z1516" s="46">
        <f t="shared" si="1221"/>
        <v>0.56664668703614307</v>
      </c>
      <c r="AA1516" s="46">
        <f t="shared" si="1222"/>
        <v>3.0721654508330518</v>
      </c>
      <c r="AB1516" s="46">
        <f t="shared" si="1223"/>
        <v>7.5776842146299606</v>
      </c>
      <c r="AC1516" s="46">
        <f t="shared" si="1224"/>
        <v>14.08320297842687</v>
      </c>
      <c r="AD1516" s="46">
        <f t="shared" si="1225"/>
        <v>22.678459521755936</v>
      </c>
      <c r="AE1516" s="46">
        <f t="shared" si="1226"/>
        <v>35.132094596240869</v>
      </c>
      <c r="AF1516" s="46">
        <f t="shared" si="1227"/>
        <v>39.938150860829673</v>
      </c>
      <c r="AG1516" s="46">
        <f t="shared" si="1228"/>
        <v>30.310736858519842</v>
      </c>
      <c r="AH1516" s="46">
        <f t="shared" si="1229"/>
        <v>42.249608935280612</v>
      </c>
      <c r="AI1516" s="46">
        <f t="shared" si="1256"/>
        <v>0.37678993533767019</v>
      </c>
      <c r="AJ1516" s="47">
        <f t="shared" si="1262"/>
        <v>0.61383217196369744</v>
      </c>
      <c r="AK1516" s="47">
        <f t="shared" si="1263"/>
        <v>24.24289225004744</v>
      </c>
      <c r="AL1516" s="47">
        <f t="shared" si="1264"/>
        <v>-114.3434469337782</v>
      </c>
      <c r="AM1516" s="47">
        <f t="shared" si="1265"/>
        <v>-302.6643803635647</v>
      </c>
      <c r="AN1516" s="47">
        <f t="shared" si="1266"/>
        <v>-360.75786275562029</v>
      </c>
      <c r="AO1516" s="47">
        <f t="shared" si="1267"/>
        <v>-685.52685473864244</v>
      </c>
      <c r="AP1516" s="47">
        <f t="shared" si="1268"/>
        <v>2.2222004199124856E-3</v>
      </c>
      <c r="AQ1516" s="47">
        <f t="shared" si="1257"/>
        <v>-3.1978567421527675</v>
      </c>
      <c r="AR1516" s="1">
        <f t="shared" si="1219"/>
        <v>90</v>
      </c>
      <c r="AS1516" s="1">
        <f t="shared" si="1238"/>
        <v>7</v>
      </c>
      <c r="AT1516" s="1">
        <f t="shared" si="1239"/>
        <v>3</v>
      </c>
      <c r="AU1516" s="1">
        <f t="shared" si="1240"/>
        <v>12</v>
      </c>
      <c r="AV1516" s="1">
        <f t="shared" si="1241"/>
        <v>6</v>
      </c>
      <c r="AW1516" s="27">
        <f t="shared" si="1230"/>
        <v>118</v>
      </c>
      <c r="AX1516" s="41">
        <f t="shared" si="1258"/>
        <v>4.3813559322033901</v>
      </c>
      <c r="AY1516" s="29">
        <f t="shared" si="1231"/>
        <v>0.38272048261993641</v>
      </c>
      <c r="AZ1516" s="29">
        <f t="shared" si="1232"/>
        <v>0.1454323470267167</v>
      </c>
      <c r="BA1516" s="29">
        <f t="shared" si="1233"/>
        <v>1.908144211433497</v>
      </c>
      <c r="BB1516" s="29">
        <f t="shared" si="1234"/>
        <v>5.6708560758402777</v>
      </c>
      <c r="BC1516" s="29">
        <f t="shared" si="1235"/>
        <v>11.433567940247057</v>
      </c>
      <c r="BD1516" s="29">
        <f t="shared" si="1236"/>
        <v>34.444843435794276</v>
      </c>
      <c r="BE1516" s="29">
        <f t="shared" si="1236"/>
        <v>1.0180264291870169</v>
      </c>
      <c r="BF1516" s="29">
        <f t="shared" si="1236"/>
        <v>5.7244326343004914</v>
      </c>
      <c r="BG1516" s="29">
        <f t="shared" si="1236"/>
        <v>68.050272910083336</v>
      </c>
      <c r="BH1516" s="29">
        <f t="shared" si="1237"/>
        <v>68.601407641482339</v>
      </c>
      <c r="BI1516" s="29">
        <f t="shared" si="1259"/>
        <v>1.5199913081269012</v>
      </c>
      <c r="BJ1516" s="28">
        <f t="shared" si="1242"/>
        <v>1.2328792755687401</v>
      </c>
      <c r="BK1516" s="28">
        <f t="shared" si="1243"/>
        <v>11.371124410557925</v>
      </c>
      <c r="BL1516" s="28">
        <f t="shared" si="1244"/>
        <v>-0.20717049450237296</v>
      </c>
      <c r="BM1516" s="28">
        <f t="shared" si="1245"/>
        <v>-4.2196496063711519</v>
      </c>
      <c r="BN1516" s="28">
        <f t="shared" si="1246"/>
        <v>-86.475389554547505</v>
      </c>
      <c r="BO1516" s="28">
        <f t="shared" si="1247"/>
        <v>-123.78335763163886</v>
      </c>
      <c r="BP1516" s="28">
        <f t="shared" si="1248"/>
        <v>8.6943707633362812E-3</v>
      </c>
      <c r="BQ1516" s="28">
        <f t="shared" si="1260"/>
        <v>-1.7676911479094632</v>
      </c>
    </row>
    <row r="1517" spans="1:69" x14ac:dyDescent="0.2">
      <c r="A1517" s="1" t="s">
        <v>4105</v>
      </c>
      <c r="B1517" s="8" t="s">
        <v>4142</v>
      </c>
      <c r="C1517" t="s">
        <v>30</v>
      </c>
      <c r="D1517" s="38">
        <v>5.4829999999999997</v>
      </c>
      <c r="E1517" s="52" t="s">
        <v>1661</v>
      </c>
      <c r="F1517" s="8" t="s">
        <v>4143</v>
      </c>
      <c r="G1517" s="8">
        <v>3511</v>
      </c>
      <c r="H1517" s="8">
        <v>347</v>
      </c>
      <c r="I1517" s="8">
        <v>931</v>
      </c>
      <c r="J1517" s="8">
        <v>104</v>
      </c>
      <c r="K1517" s="8">
        <v>551</v>
      </c>
      <c r="L1517" s="8">
        <v>104</v>
      </c>
      <c r="M1517" s="8">
        <v>214</v>
      </c>
      <c r="N1517" s="8">
        <v>62</v>
      </c>
      <c r="O1517" s="8">
        <v>281</v>
      </c>
      <c r="P1517" s="8">
        <v>99</v>
      </c>
      <c r="Q1517" s="36">
        <f t="shared" si="1261"/>
        <v>3164</v>
      </c>
      <c r="R1517" s="36">
        <f t="shared" si="1249"/>
        <v>827</v>
      </c>
      <c r="S1517" s="36">
        <f t="shared" si="1250"/>
        <v>447</v>
      </c>
      <c r="T1517" s="36">
        <f t="shared" si="1251"/>
        <v>152</v>
      </c>
      <c r="U1517" s="36">
        <f t="shared" si="1252"/>
        <v>182</v>
      </c>
      <c r="V1517" s="36">
        <f t="shared" si="1253"/>
        <v>20955</v>
      </c>
      <c r="W1517" s="45">
        <f t="shared" si="1254"/>
        <v>4772</v>
      </c>
      <c r="X1517" s="50">
        <f t="shared" si="1255"/>
        <v>4.3912405699916182</v>
      </c>
      <c r="Y1517" s="46">
        <f t="shared" si="1220"/>
        <v>0.37058804362412995</v>
      </c>
      <c r="Z1517" s="46">
        <f t="shared" si="1221"/>
        <v>0.15306918360736627</v>
      </c>
      <c r="AA1517" s="46">
        <f t="shared" si="1222"/>
        <v>1.9355503235906026</v>
      </c>
      <c r="AB1517" s="46">
        <f t="shared" si="1223"/>
        <v>5.7180314635738387</v>
      </c>
      <c r="AC1517" s="46">
        <f t="shared" si="1224"/>
        <v>11.500512603557075</v>
      </c>
      <c r="AD1517" s="46">
        <f t="shared" si="1225"/>
        <v>1172.5405700267472</v>
      </c>
      <c r="AE1517" s="46">
        <f t="shared" si="1226"/>
        <v>126.58821484329191</v>
      </c>
      <c r="AF1517" s="46">
        <f t="shared" si="1227"/>
        <v>865.19099464499936</v>
      </c>
      <c r="AG1517" s="46">
        <f t="shared" si="1228"/>
        <v>869.14078246322345</v>
      </c>
      <c r="AH1517" s="46">
        <f t="shared" si="1229"/>
        <v>2093.0932938473875</v>
      </c>
      <c r="AI1517" s="46">
        <f t="shared" si="1256"/>
        <v>1.0745239689427057</v>
      </c>
      <c r="AJ1517" s="47">
        <f t="shared" si="1262"/>
        <v>1.0365924796865478</v>
      </c>
      <c r="AK1517" s="47">
        <f t="shared" si="1263"/>
        <v>640.83971510617994</v>
      </c>
      <c r="AL1517" s="47">
        <f t="shared" si="1264"/>
        <v>-44.464457408787332</v>
      </c>
      <c r="AM1517" s="47">
        <f t="shared" si="1265"/>
        <v>-1080.6624538182839</v>
      </c>
      <c r="AN1517" s="47">
        <f t="shared" si="1266"/>
        <v>-1865.9037508673816</v>
      </c>
      <c r="AO1517" s="47">
        <f t="shared" si="1267"/>
        <v>-6372.6933945889987</v>
      </c>
      <c r="AP1517" s="47">
        <f t="shared" si="1268"/>
        <v>2.0968754709950536E-4</v>
      </c>
      <c r="AQ1517" s="47">
        <f t="shared" si="1257"/>
        <v>-1.8290802212180219</v>
      </c>
      <c r="AR1517" s="1">
        <f t="shared" si="1219"/>
        <v>347</v>
      </c>
      <c r="AS1517" s="1">
        <f t="shared" si="1238"/>
        <v>104</v>
      </c>
      <c r="AT1517" s="1">
        <f t="shared" si="1239"/>
        <v>104</v>
      </c>
      <c r="AU1517" s="1">
        <f t="shared" si="1240"/>
        <v>62</v>
      </c>
      <c r="AV1517" s="1">
        <f t="shared" si="1241"/>
        <v>99</v>
      </c>
      <c r="AW1517" s="27">
        <f t="shared" si="1230"/>
        <v>716</v>
      </c>
      <c r="AX1517" s="41">
        <f t="shared" si="1258"/>
        <v>3.7513966480446927</v>
      </c>
      <c r="AY1517" s="29">
        <f t="shared" si="1231"/>
        <v>1.5590103305140288</v>
      </c>
      <c r="AZ1517" s="29">
        <f t="shared" si="1232"/>
        <v>6.1803626603414367E-2</v>
      </c>
      <c r="BA1517" s="29">
        <f t="shared" si="1233"/>
        <v>0.56459692269279982</v>
      </c>
      <c r="BB1517" s="29">
        <f t="shared" si="1234"/>
        <v>3.0673902187821853</v>
      </c>
      <c r="BC1517" s="29">
        <f t="shared" si="1235"/>
        <v>7.5701835148715713</v>
      </c>
      <c r="BD1517" s="29">
        <f t="shared" si="1236"/>
        <v>540.97658468836801</v>
      </c>
      <c r="BE1517" s="29">
        <f t="shared" si="1236"/>
        <v>6.4275771667550945</v>
      </c>
      <c r="BF1517" s="29">
        <f t="shared" si="1236"/>
        <v>58.718079960051185</v>
      </c>
      <c r="BG1517" s="29">
        <f t="shared" si="1236"/>
        <v>190.1781935644955</v>
      </c>
      <c r="BH1517" s="29">
        <f t="shared" si="1237"/>
        <v>749.44816797228555</v>
      </c>
      <c r="BI1517" s="29">
        <f t="shared" si="1259"/>
        <v>2.1618861585342031</v>
      </c>
      <c r="BJ1517" s="28">
        <f t="shared" si="1242"/>
        <v>1.4703353898122031</v>
      </c>
      <c r="BK1517" s="28">
        <f t="shared" si="1243"/>
        <v>212.49745488481872</v>
      </c>
      <c r="BL1517" s="28">
        <f t="shared" si="1244"/>
        <v>0.50269555821971268</v>
      </c>
      <c r="BM1517" s="28">
        <f t="shared" si="1245"/>
        <v>-13.88007676162009</v>
      </c>
      <c r="BN1517" s="28">
        <f t="shared" si="1246"/>
        <v>-104.78424791512124</v>
      </c>
      <c r="BO1517" s="28">
        <f t="shared" si="1247"/>
        <v>-648.70250458649957</v>
      </c>
      <c r="BP1517" s="28">
        <f t="shared" si="1248"/>
        <v>1.4025190495778731E-3</v>
      </c>
      <c r="BQ1517" s="28">
        <f t="shared" si="1260"/>
        <v>-0.77750982749655251</v>
      </c>
    </row>
    <row r="1518" spans="1:69" x14ac:dyDescent="0.2">
      <c r="A1518" s="1" t="s">
        <v>4105</v>
      </c>
      <c r="B1518" s="8" t="s">
        <v>4144</v>
      </c>
      <c r="C1518" t="s">
        <v>34</v>
      </c>
      <c r="D1518" s="38">
        <v>3.907</v>
      </c>
      <c r="E1518" s="52" t="s">
        <v>4145</v>
      </c>
      <c r="F1518" s="8" t="s">
        <v>4146</v>
      </c>
      <c r="G1518" s="8">
        <v>2844</v>
      </c>
      <c r="H1518" s="8">
        <v>432</v>
      </c>
      <c r="I1518" s="8">
        <v>537</v>
      </c>
      <c r="J1518" s="8">
        <v>65</v>
      </c>
      <c r="K1518" s="8">
        <v>279</v>
      </c>
      <c r="L1518" s="8">
        <v>48</v>
      </c>
      <c r="M1518" s="8">
        <v>116</v>
      </c>
      <c r="N1518" s="8">
        <v>38</v>
      </c>
      <c r="O1518" s="8">
        <v>130</v>
      </c>
      <c r="P1518" s="8">
        <v>71</v>
      </c>
      <c r="Q1518" s="36">
        <f t="shared" si="1261"/>
        <v>2412</v>
      </c>
      <c r="R1518" s="36">
        <f t="shared" si="1249"/>
        <v>472</v>
      </c>
      <c r="S1518" s="36">
        <f t="shared" si="1250"/>
        <v>231</v>
      </c>
      <c r="T1518" s="36">
        <f t="shared" si="1251"/>
        <v>78</v>
      </c>
      <c r="U1518" s="36">
        <f t="shared" si="1252"/>
        <v>59</v>
      </c>
      <c r="V1518" s="36">
        <f t="shared" si="1253"/>
        <v>14856</v>
      </c>
      <c r="W1518" s="45">
        <f t="shared" si="1254"/>
        <v>3252</v>
      </c>
      <c r="X1518" s="50">
        <f t="shared" si="1255"/>
        <v>4.5682656826568264</v>
      </c>
      <c r="Y1518" s="46">
        <f t="shared" si="1220"/>
        <v>0.18639452077177612</v>
      </c>
      <c r="Z1518" s="46">
        <f t="shared" si="1221"/>
        <v>0.32292588608542894</v>
      </c>
      <c r="AA1518" s="46">
        <f t="shared" si="1222"/>
        <v>2.459457251399082</v>
      </c>
      <c r="AB1518" s="46">
        <f t="shared" si="1223"/>
        <v>6.5959886167127344</v>
      </c>
      <c r="AC1518" s="46">
        <f t="shared" si="1224"/>
        <v>12.732519982026387</v>
      </c>
      <c r="AD1518" s="46">
        <f t="shared" si="1225"/>
        <v>449.58358410152402</v>
      </c>
      <c r="AE1518" s="46">
        <f t="shared" si="1226"/>
        <v>152.42101823232247</v>
      </c>
      <c r="AF1518" s="46">
        <f t="shared" si="1227"/>
        <v>568.13462507318798</v>
      </c>
      <c r="AG1518" s="46">
        <f t="shared" si="1228"/>
        <v>514.48711210359329</v>
      </c>
      <c r="AH1518" s="46">
        <f t="shared" si="1229"/>
        <v>751.21867893955687</v>
      </c>
      <c r="AI1518" s="46">
        <f t="shared" si="1256"/>
        <v>0.74926023329750369</v>
      </c>
      <c r="AJ1518" s="47">
        <f t="shared" si="1262"/>
        <v>0.86559819390841131</v>
      </c>
      <c r="AK1518" s="47">
        <f t="shared" si="1263"/>
        <v>299.28020404834012</v>
      </c>
      <c r="AL1518" s="47">
        <f t="shared" si="1264"/>
        <v>-133.55103673494293</v>
      </c>
      <c r="AM1518" s="47">
        <f t="shared" si="1265"/>
        <v>-1373.7948140686849</v>
      </c>
      <c r="AN1518" s="47">
        <f t="shared" si="1266"/>
        <v>-2037.3489701535593</v>
      </c>
      <c r="AO1518" s="47">
        <f t="shared" si="1267"/>
        <v>-4133.0868986876894</v>
      </c>
      <c r="AP1518" s="47">
        <f t="shared" si="1268"/>
        <v>3.0778695312684855E-4</v>
      </c>
      <c r="AQ1518" s="47">
        <f t="shared" si="1257"/>
        <v>-2.2710065001272923</v>
      </c>
      <c r="AR1518" s="1">
        <f t="shared" si="1219"/>
        <v>432</v>
      </c>
      <c r="AS1518" s="1">
        <f t="shared" si="1238"/>
        <v>65</v>
      </c>
      <c r="AT1518" s="1">
        <f t="shared" si="1239"/>
        <v>48</v>
      </c>
      <c r="AU1518" s="1">
        <f t="shared" si="1240"/>
        <v>38</v>
      </c>
      <c r="AV1518" s="1">
        <f t="shared" si="1241"/>
        <v>71</v>
      </c>
      <c r="AW1518" s="27">
        <f t="shared" si="1230"/>
        <v>654</v>
      </c>
      <c r="AX1518" s="41">
        <f t="shared" si="1258"/>
        <v>4.1452599388379205</v>
      </c>
      <c r="AY1518" s="29">
        <f t="shared" si="1231"/>
        <v>0.73058057215535532</v>
      </c>
      <c r="AZ1518" s="29">
        <f t="shared" si="1232"/>
        <v>2.1100449831196418E-2</v>
      </c>
      <c r="BA1518" s="29">
        <f t="shared" si="1233"/>
        <v>1.3116203275070375</v>
      </c>
      <c r="BB1518" s="29">
        <f t="shared" si="1234"/>
        <v>4.602140205182879</v>
      </c>
      <c r="BC1518" s="29">
        <f t="shared" si="1235"/>
        <v>9.8926600828587201</v>
      </c>
      <c r="BD1518" s="29">
        <f t="shared" si="1236"/>
        <v>315.61080717111349</v>
      </c>
      <c r="BE1518" s="29">
        <f t="shared" si="1236"/>
        <v>1.3715292390277671</v>
      </c>
      <c r="BF1518" s="29">
        <f t="shared" si="1236"/>
        <v>62.9577757203378</v>
      </c>
      <c r="BG1518" s="29">
        <f t="shared" si="1236"/>
        <v>174.88132779694939</v>
      </c>
      <c r="BH1518" s="29">
        <f t="shared" si="1237"/>
        <v>702.37886588296908</v>
      </c>
      <c r="BI1518" s="29">
        <f t="shared" si="1259"/>
        <v>1.9252684621905014</v>
      </c>
      <c r="BJ1518" s="28">
        <f t="shared" si="1242"/>
        <v>1.3875404362361845</v>
      </c>
      <c r="BK1518" s="28">
        <f t="shared" si="1243"/>
        <v>100.98316552680933</v>
      </c>
      <c r="BL1518" s="28">
        <f t="shared" si="1244"/>
        <v>-7.4578558100318937E-2</v>
      </c>
      <c r="BM1518" s="28">
        <f t="shared" si="1245"/>
        <v>-26.990846196100986</v>
      </c>
      <c r="BN1518" s="28">
        <f t="shared" si="1246"/>
        <v>-140.4385767911574</v>
      </c>
      <c r="BO1518" s="28">
        <f t="shared" si="1247"/>
        <v>-826.97243511343436</v>
      </c>
      <c r="BP1518" s="28">
        <f t="shared" si="1248"/>
        <v>1.5360910944296733E-3</v>
      </c>
      <c r="BQ1518" s="28">
        <f t="shared" si="1260"/>
        <v>-1.3724870567186778</v>
      </c>
    </row>
    <row r="1519" spans="1:69" x14ac:dyDescent="0.2">
      <c r="A1519" s="1" t="s">
        <v>4105</v>
      </c>
      <c r="B1519" s="8" t="s">
        <v>4147</v>
      </c>
      <c r="C1519" t="s">
        <v>294</v>
      </c>
      <c r="D1519" s="38">
        <v>1.238</v>
      </c>
      <c r="E1519" s="52" t="s">
        <v>3476</v>
      </c>
      <c r="F1519" s="8" t="s">
        <v>4148</v>
      </c>
      <c r="G1519" s="8">
        <v>998</v>
      </c>
      <c r="H1519" s="8">
        <v>358</v>
      </c>
      <c r="I1519" s="8">
        <v>137</v>
      </c>
      <c r="J1519" s="8">
        <v>51</v>
      </c>
      <c r="K1519" s="8">
        <v>59</v>
      </c>
      <c r="L1519" s="8">
        <v>28</v>
      </c>
      <c r="M1519" s="8">
        <v>17</v>
      </c>
      <c r="N1519" s="8">
        <v>11</v>
      </c>
      <c r="O1519" s="8">
        <v>27</v>
      </c>
      <c r="P1519" s="8">
        <v>16</v>
      </c>
      <c r="Q1519" s="36">
        <f t="shared" si="1261"/>
        <v>640</v>
      </c>
      <c r="R1519" s="36">
        <f t="shared" si="1249"/>
        <v>86</v>
      </c>
      <c r="S1519" s="36">
        <f t="shared" si="1250"/>
        <v>31</v>
      </c>
      <c r="T1519" s="36">
        <f t="shared" si="1251"/>
        <v>6</v>
      </c>
      <c r="U1519" s="36">
        <f t="shared" si="1252"/>
        <v>11</v>
      </c>
      <c r="V1519" s="36">
        <f t="shared" si="1253"/>
        <v>3660</v>
      </c>
      <c r="W1519" s="45">
        <f t="shared" si="1254"/>
        <v>774</v>
      </c>
      <c r="X1519" s="50">
        <f t="shared" si="1255"/>
        <v>4.7286821705426361</v>
      </c>
      <c r="Y1519" s="46">
        <f t="shared" si="1220"/>
        <v>7.3613364581455218E-2</v>
      </c>
      <c r="Z1519" s="46">
        <f t="shared" si="1221"/>
        <v>0.53097770566672731</v>
      </c>
      <c r="AA1519" s="46">
        <f t="shared" si="1222"/>
        <v>2.9883420467519994</v>
      </c>
      <c r="AB1519" s="46">
        <f t="shared" si="1223"/>
        <v>7.445706387837272</v>
      </c>
      <c r="AC1519" s="46">
        <f t="shared" si="1224"/>
        <v>13.903070728922543</v>
      </c>
      <c r="AD1519" s="46">
        <f t="shared" si="1225"/>
        <v>47.112553332131341</v>
      </c>
      <c r="AE1519" s="46">
        <f t="shared" si="1226"/>
        <v>45.664082687338549</v>
      </c>
      <c r="AF1519" s="46">
        <f t="shared" si="1227"/>
        <v>92.638603449311987</v>
      </c>
      <c r="AG1519" s="46">
        <f t="shared" si="1228"/>
        <v>44.67423832702363</v>
      </c>
      <c r="AH1519" s="46">
        <f t="shared" si="1229"/>
        <v>152.93377801814796</v>
      </c>
      <c r="AI1519" s="46">
        <f t="shared" si="1256"/>
        <v>0.49550227142814163</v>
      </c>
      <c r="AJ1519" s="47">
        <f t="shared" si="1262"/>
        <v>0.70391922223231096</v>
      </c>
      <c r="AK1519" s="47">
        <f t="shared" si="1263"/>
        <v>36.647681267003094</v>
      </c>
      <c r="AL1519" s="47">
        <f t="shared" si="1264"/>
        <v>-95.399128352137453</v>
      </c>
      <c r="AM1519" s="47">
        <f t="shared" si="1265"/>
        <v>-459.13317860631969</v>
      </c>
      <c r="AN1519" s="47">
        <f t="shared" si="1266"/>
        <v>-349.49553793661471</v>
      </c>
      <c r="AO1519" s="47">
        <f t="shared" si="1267"/>
        <v>-1634.896668589276</v>
      </c>
      <c r="AP1519" s="47">
        <f t="shared" si="1268"/>
        <v>1.2970125143274638E-3</v>
      </c>
      <c r="AQ1519" s="47">
        <f t="shared" si="1257"/>
        <v>-3.2454843656975796</v>
      </c>
      <c r="AR1519" s="1">
        <f t="shared" si="1219"/>
        <v>358</v>
      </c>
      <c r="AS1519" s="1">
        <f t="shared" si="1238"/>
        <v>51</v>
      </c>
      <c r="AT1519" s="1">
        <f t="shared" si="1239"/>
        <v>28</v>
      </c>
      <c r="AU1519" s="1">
        <f t="shared" si="1240"/>
        <v>11</v>
      </c>
      <c r="AV1519" s="1">
        <f t="shared" si="1241"/>
        <v>16</v>
      </c>
      <c r="AW1519" s="27">
        <f t="shared" si="1230"/>
        <v>464</v>
      </c>
      <c r="AX1519" s="41">
        <f t="shared" si="1258"/>
        <v>4.5603448275862073</v>
      </c>
      <c r="AY1519" s="29">
        <f t="shared" si="1231"/>
        <v>0.19329667063020178</v>
      </c>
      <c r="AZ1519" s="29">
        <f t="shared" si="1232"/>
        <v>0.31398632580261637</v>
      </c>
      <c r="BA1519" s="29">
        <f t="shared" si="1233"/>
        <v>2.4346759809750309</v>
      </c>
      <c r="BB1519" s="29">
        <f t="shared" si="1234"/>
        <v>6.5553656361474459</v>
      </c>
      <c r="BC1519" s="29">
        <f t="shared" si="1235"/>
        <v>12.676055291319861</v>
      </c>
      <c r="BD1519" s="29">
        <f t="shared" si="1236"/>
        <v>69.200208085612232</v>
      </c>
      <c r="BE1519" s="29">
        <f t="shared" si="1236"/>
        <v>16.013302615933434</v>
      </c>
      <c r="BF1519" s="29">
        <f t="shared" si="1236"/>
        <v>68.170927467300871</v>
      </c>
      <c r="BG1519" s="29">
        <f t="shared" si="1236"/>
        <v>72.109021997621909</v>
      </c>
      <c r="BH1519" s="29">
        <f t="shared" si="1237"/>
        <v>202.81688466111777</v>
      </c>
      <c r="BI1519" s="29">
        <f t="shared" si="1259"/>
        <v>0.92507633872048856</v>
      </c>
      <c r="BJ1519" s="28">
        <f t="shared" si="1242"/>
        <v>0.96180888887579352</v>
      </c>
      <c r="BK1519" s="28">
        <f t="shared" si="1243"/>
        <v>34.194261447175791</v>
      </c>
      <c r="BL1519" s="28">
        <f t="shared" si="1244"/>
        <v>-10.084861054655271</v>
      </c>
      <c r="BM1519" s="28">
        <f t="shared" si="1245"/>
        <v>-119.55105940204317</v>
      </c>
      <c r="BN1519" s="28">
        <f t="shared" si="1246"/>
        <v>-207.50172246659847</v>
      </c>
      <c r="BO1519" s="28">
        <f t="shared" si="1247"/>
        <v>-811.57714943548342</v>
      </c>
      <c r="BP1519" s="28">
        <f t="shared" si="1248"/>
        <v>2.1691771151814347E-3</v>
      </c>
      <c r="BQ1519" s="28">
        <f t="shared" si="1260"/>
        <v>-2.4175924300533151</v>
      </c>
    </row>
    <row r="1520" spans="1:69" x14ac:dyDescent="0.2">
      <c r="A1520" s="1" t="s">
        <v>4105</v>
      </c>
      <c r="B1520" s="8" t="s">
        <v>4149</v>
      </c>
      <c r="C1520" t="s">
        <v>34</v>
      </c>
      <c r="D1520" s="38">
        <v>54</v>
      </c>
      <c r="E1520" s="52" t="s">
        <v>889</v>
      </c>
      <c r="F1520" s="8" t="s">
        <v>4150</v>
      </c>
      <c r="G1520" s="8">
        <v>41</v>
      </c>
      <c r="H1520" s="8">
        <v>6</v>
      </c>
      <c r="I1520" s="8">
        <v>7</v>
      </c>
      <c r="J1520" s="8">
        <v>2</v>
      </c>
      <c r="K1520" s="8">
        <v>3</v>
      </c>
      <c r="L1520" s="8">
        <v>0</v>
      </c>
      <c r="M1520" s="8">
        <v>1</v>
      </c>
      <c r="N1520" s="8">
        <v>0</v>
      </c>
      <c r="O1520" s="8">
        <v>2</v>
      </c>
      <c r="P1520" s="8">
        <v>0</v>
      </c>
      <c r="Q1520" s="36">
        <f t="shared" si="1261"/>
        <v>35</v>
      </c>
      <c r="R1520" s="36">
        <f t="shared" si="1249"/>
        <v>5</v>
      </c>
      <c r="S1520" s="36">
        <f t="shared" si="1250"/>
        <v>3</v>
      </c>
      <c r="T1520" s="36">
        <f t="shared" si="1251"/>
        <v>1</v>
      </c>
      <c r="U1520" s="36">
        <f t="shared" si="1252"/>
        <v>2</v>
      </c>
      <c r="V1520" s="36">
        <f t="shared" si="1253"/>
        <v>208</v>
      </c>
      <c r="W1520" s="45">
        <f t="shared" si="1254"/>
        <v>46</v>
      </c>
      <c r="X1520" s="50">
        <f t="shared" si="1255"/>
        <v>4.5217391304347823</v>
      </c>
      <c r="Y1520" s="46">
        <f t="shared" si="1220"/>
        <v>0.22873345935727821</v>
      </c>
      <c r="Z1520" s="46">
        <f t="shared" si="1221"/>
        <v>0.27221172022684276</v>
      </c>
      <c r="AA1520" s="46">
        <f t="shared" si="1222"/>
        <v>2.3156899810964071</v>
      </c>
      <c r="AB1520" s="46">
        <f t="shared" si="1223"/>
        <v>6.3591682419659721</v>
      </c>
      <c r="AC1520" s="46">
        <f t="shared" si="1224"/>
        <v>12.402646502835536</v>
      </c>
      <c r="AD1520" s="46">
        <f t="shared" si="1225"/>
        <v>8.0056710775047364</v>
      </c>
      <c r="AE1520" s="46">
        <f t="shared" si="1226"/>
        <v>1.3610586011342138</v>
      </c>
      <c r="AF1520" s="46">
        <f t="shared" si="1227"/>
        <v>6.9470699432892218</v>
      </c>
      <c r="AG1520" s="46">
        <f t="shared" si="1228"/>
        <v>6.3591682419659721</v>
      </c>
      <c r="AH1520" s="46">
        <f t="shared" si="1229"/>
        <v>24.805293005671071</v>
      </c>
      <c r="AI1520" s="46">
        <f t="shared" si="1256"/>
        <v>1.0550724637681159</v>
      </c>
      <c r="AJ1520" s="47">
        <f t="shared" si="1262"/>
        <v>1.0271672034134054</v>
      </c>
      <c r="AK1520" s="47">
        <f t="shared" si="1263"/>
        <v>3.5329635672276418</v>
      </c>
      <c r="AL1520" s="47">
        <f t="shared" si="1264"/>
        <v>-0.65524965591599682</v>
      </c>
      <c r="AM1520" s="47">
        <f t="shared" si="1265"/>
        <v>-9.7548017352077743</v>
      </c>
      <c r="AN1520" s="47">
        <f t="shared" si="1266"/>
        <v>-14.797114683458576</v>
      </c>
      <c r="AO1520" s="47">
        <f t="shared" si="1267"/>
        <v>-80.607993608716143</v>
      </c>
      <c r="AP1520" s="47">
        <f t="shared" si="1268"/>
        <v>2.3232323232323233E-2</v>
      </c>
      <c r="AQ1520" s="47">
        <f t="shared" si="1257"/>
        <v>-2.3762530410804339</v>
      </c>
      <c r="AR1520" s="1">
        <f t="shared" ref="AR1520:AR1583" si="1269">H1520</f>
        <v>6</v>
      </c>
      <c r="AS1520" s="1">
        <f t="shared" si="1238"/>
        <v>2</v>
      </c>
      <c r="AT1520" s="1">
        <f t="shared" si="1239"/>
        <v>0</v>
      </c>
      <c r="AU1520" s="1">
        <f t="shared" si="1240"/>
        <v>0</v>
      </c>
      <c r="AV1520" s="1">
        <f t="shared" si="1241"/>
        <v>0</v>
      </c>
      <c r="AW1520" s="27">
        <f t="shared" si="1230"/>
        <v>8</v>
      </c>
      <c r="AX1520" s="41">
        <f t="shared" si="1258"/>
        <v>4.75</v>
      </c>
      <c r="AY1520" s="29">
        <f t="shared" si="1231"/>
        <v>6.25E-2</v>
      </c>
      <c r="AZ1520" s="29">
        <f t="shared" si="1232"/>
        <v>0.5625</v>
      </c>
      <c r="BA1520" s="29">
        <f t="shared" si="1233"/>
        <v>3.0625</v>
      </c>
      <c r="BB1520" s="29">
        <f t="shared" si="1234"/>
        <v>7.5625</v>
      </c>
      <c r="BC1520" s="29">
        <f t="shared" si="1235"/>
        <v>14.0625</v>
      </c>
      <c r="BD1520" s="29">
        <f t="shared" si="1236"/>
        <v>0.375</v>
      </c>
      <c r="BE1520" s="29">
        <f t="shared" si="1236"/>
        <v>1.125</v>
      </c>
      <c r="BF1520" s="29">
        <f t="shared" si="1236"/>
        <v>0</v>
      </c>
      <c r="BG1520" s="29">
        <f t="shared" si="1236"/>
        <v>0</v>
      </c>
      <c r="BH1520" s="29">
        <f t="shared" si="1237"/>
        <v>0</v>
      </c>
      <c r="BI1520" s="29">
        <f t="shared" si="1259"/>
        <v>0.21428571428571427</v>
      </c>
      <c r="BJ1520" s="28">
        <f t="shared" si="1242"/>
        <v>0.46291004988627571</v>
      </c>
      <c r="BK1520" s="28">
        <f t="shared" si="1243"/>
        <v>0.94510801851781312</v>
      </c>
      <c r="BL1520" s="28">
        <f t="shared" si="1244"/>
        <v>-8.5059721666603174</v>
      </c>
      <c r="BM1520" s="28">
        <f t="shared" si="1245"/>
        <v>0</v>
      </c>
      <c r="BN1520" s="28">
        <f t="shared" si="1246"/>
        <v>0</v>
      </c>
      <c r="BO1520" s="28">
        <f t="shared" si="1247"/>
        <v>0</v>
      </c>
      <c r="BP1520" s="28">
        <f t="shared" si="1248"/>
        <v>0.19047619047619047</v>
      </c>
      <c r="BQ1520" s="28">
        <f t="shared" si="1260"/>
        <v>-1.4401645996461911</v>
      </c>
    </row>
    <row r="1521" spans="1:69" x14ac:dyDescent="0.2">
      <c r="A1521" s="1" t="s">
        <v>4105</v>
      </c>
      <c r="B1521" s="8" t="s">
        <v>4151</v>
      </c>
      <c r="C1521" t="s">
        <v>505</v>
      </c>
      <c r="D1521" s="38">
        <v>752</v>
      </c>
      <c r="E1521" s="52" t="s">
        <v>1595</v>
      </c>
      <c r="F1521" s="8" t="s">
        <v>4152</v>
      </c>
      <c r="G1521" s="8">
        <v>633</v>
      </c>
      <c r="H1521" s="8">
        <v>114</v>
      </c>
      <c r="I1521" s="8">
        <v>80</v>
      </c>
      <c r="J1521" s="8">
        <v>11</v>
      </c>
      <c r="K1521" s="8">
        <v>27</v>
      </c>
      <c r="L1521" s="8">
        <v>6</v>
      </c>
      <c r="M1521" s="8">
        <v>9</v>
      </c>
      <c r="N1521" s="8">
        <v>7</v>
      </c>
      <c r="O1521" s="8">
        <v>9</v>
      </c>
      <c r="P1521" s="8">
        <v>7</v>
      </c>
      <c r="Q1521" s="36">
        <f t="shared" si="1261"/>
        <v>519</v>
      </c>
      <c r="R1521" s="36">
        <f t="shared" si="1249"/>
        <v>69</v>
      </c>
      <c r="S1521" s="36">
        <f t="shared" si="1250"/>
        <v>21</v>
      </c>
      <c r="T1521" s="36">
        <f t="shared" si="1251"/>
        <v>2</v>
      </c>
      <c r="U1521" s="36">
        <f t="shared" si="1252"/>
        <v>2</v>
      </c>
      <c r="V1521" s="36">
        <f t="shared" si="1253"/>
        <v>2940</v>
      </c>
      <c r="W1521" s="45">
        <f t="shared" si="1254"/>
        <v>613</v>
      </c>
      <c r="X1521" s="50">
        <f t="shared" si="1255"/>
        <v>4.7960848287112565</v>
      </c>
      <c r="Y1521" s="46">
        <f t="shared" si="1220"/>
        <v>4.158139708171759E-2</v>
      </c>
      <c r="Z1521" s="46">
        <f t="shared" si="1221"/>
        <v>0.63375105450423064</v>
      </c>
      <c r="AA1521" s="46">
        <f t="shared" si="1222"/>
        <v>3.2259207119267437</v>
      </c>
      <c r="AB1521" s="46">
        <f t="shared" si="1223"/>
        <v>7.8180903693492567</v>
      </c>
      <c r="AC1521" s="46">
        <f t="shared" si="1224"/>
        <v>14.41026002677177</v>
      </c>
      <c r="AD1521" s="46">
        <f t="shared" si="1225"/>
        <v>21.580745085411429</v>
      </c>
      <c r="AE1521" s="46">
        <f t="shared" si="1226"/>
        <v>43.728822760791914</v>
      </c>
      <c r="AF1521" s="46">
        <f t="shared" si="1227"/>
        <v>67.744334950461621</v>
      </c>
      <c r="AG1521" s="46">
        <f t="shared" si="1228"/>
        <v>15.636180738698513</v>
      </c>
      <c r="AH1521" s="46">
        <f t="shared" si="1229"/>
        <v>28.82052005354354</v>
      </c>
      <c r="AI1521" s="46">
        <f t="shared" si="1256"/>
        <v>0.29005000586422719</v>
      </c>
      <c r="AJ1521" s="47">
        <f t="shared" si="1262"/>
        <v>0.53856290799146866</v>
      </c>
      <c r="AK1521" s="47">
        <f t="shared" si="1263"/>
        <v>28.171284881424707</v>
      </c>
      <c r="AL1521" s="47">
        <f t="shared" si="1264"/>
        <v>-222.85265643989456</v>
      </c>
      <c r="AM1521" s="47">
        <f t="shared" si="1265"/>
        <v>-778.91579425428711</v>
      </c>
      <c r="AN1521" s="47">
        <f t="shared" si="1266"/>
        <v>-279.87989801871731</v>
      </c>
      <c r="AO1521" s="47">
        <f t="shared" si="1267"/>
        <v>-700.37140151811082</v>
      </c>
      <c r="AP1521" s="47">
        <f t="shared" si="1268"/>
        <v>1.6393354941540174E-3</v>
      </c>
      <c r="AQ1521" s="47">
        <f t="shared" si="1257"/>
        <v>-3.2030131394459307</v>
      </c>
      <c r="AR1521" s="1">
        <f t="shared" si="1269"/>
        <v>114</v>
      </c>
      <c r="AS1521" s="1">
        <f t="shared" si="1238"/>
        <v>11</v>
      </c>
      <c r="AT1521" s="1">
        <f t="shared" si="1239"/>
        <v>6</v>
      </c>
      <c r="AU1521" s="1">
        <f t="shared" si="1240"/>
        <v>7</v>
      </c>
      <c r="AV1521" s="1">
        <f t="shared" si="1241"/>
        <v>7</v>
      </c>
      <c r="AW1521" s="27">
        <f t="shared" si="1230"/>
        <v>145</v>
      </c>
      <c r="AX1521" s="41">
        <f t="shared" si="1258"/>
        <v>4.5034482758620689</v>
      </c>
      <c r="AY1521" s="29">
        <f t="shared" si="1231"/>
        <v>0.24656361474435207</v>
      </c>
      <c r="AZ1521" s="29">
        <f t="shared" si="1232"/>
        <v>0.25346016646848979</v>
      </c>
      <c r="BA1521" s="29">
        <f t="shared" si="1233"/>
        <v>2.2603567181926274</v>
      </c>
      <c r="BB1521" s="29">
        <f t="shared" si="1234"/>
        <v>6.2672532699167656</v>
      </c>
      <c r="BC1521" s="29">
        <f t="shared" si="1235"/>
        <v>12.274149821640902</v>
      </c>
      <c r="BD1521" s="29">
        <f t="shared" si="1236"/>
        <v>28.108252080856136</v>
      </c>
      <c r="BE1521" s="29">
        <f t="shared" si="1236"/>
        <v>2.7880618311533878</v>
      </c>
      <c r="BF1521" s="29">
        <f t="shared" si="1236"/>
        <v>13.562140309155765</v>
      </c>
      <c r="BG1521" s="29">
        <f t="shared" si="1236"/>
        <v>43.87077288941736</v>
      </c>
      <c r="BH1521" s="29">
        <f t="shared" si="1237"/>
        <v>85.919048751486315</v>
      </c>
      <c r="BI1521" s="29">
        <f t="shared" si="1259"/>
        <v>1.2100574712643679</v>
      </c>
      <c r="BJ1521" s="28">
        <f t="shared" si="1242"/>
        <v>1.1000261229917987</v>
      </c>
      <c r="BK1521" s="28">
        <f t="shared" si="1243"/>
        <v>10.485504662921658</v>
      </c>
      <c r="BL1521" s="28">
        <f t="shared" si="1244"/>
        <v>-1.0545040756029405</v>
      </c>
      <c r="BM1521" s="28">
        <f t="shared" si="1245"/>
        <v>-15.318199744286014</v>
      </c>
      <c r="BN1521" s="28">
        <f t="shared" si="1246"/>
        <v>-82.509681791044159</v>
      </c>
      <c r="BO1521" s="28">
        <f t="shared" si="1247"/>
        <v>-226.13936792416627</v>
      </c>
      <c r="BP1521" s="28">
        <f t="shared" si="1248"/>
        <v>7.0415695415695419E-3</v>
      </c>
      <c r="BQ1521" s="28">
        <f t="shared" si="1260"/>
        <v>-2.2148288697778638</v>
      </c>
    </row>
    <row r="1522" spans="1:69" x14ac:dyDescent="0.2">
      <c r="A1522" s="1" t="s">
        <v>4105</v>
      </c>
      <c r="B1522" s="8" t="s">
        <v>4153</v>
      </c>
      <c r="C1522" t="s">
        <v>505</v>
      </c>
      <c r="D1522" s="38">
        <v>411</v>
      </c>
      <c r="E1522" s="52" t="s">
        <v>4154</v>
      </c>
      <c r="F1522" s="8" t="s">
        <v>4155</v>
      </c>
      <c r="G1522" s="8">
        <v>412</v>
      </c>
      <c r="H1522" s="8">
        <v>180</v>
      </c>
      <c r="I1522" s="8">
        <v>44</v>
      </c>
      <c r="J1522" s="8">
        <v>15</v>
      </c>
      <c r="K1522" s="8">
        <v>11</v>
      </c>
      <c r="L1522" s="8">
        <v>5</v>
      </c>
      <c r="M1522" s="8">
        <v>3</v>
      </c>
      <c r="N1522" s="8">
        <v>3</v>
      </c>
      <c r="O1522" s="8">
        <v>7</v>
      </c>
      <c r="P1522" s="8">
        <v>4</v>
      </c>
      <c r="Q1522" s="36">
        <f t="shared" si="1261"/>
        <v>232</v>
      </c>
      <c r="R1522" s="36">
        <f t="shared" si="1249"/>
        <v>29</v>
      </c>
      <c r="S1522" s="36">
        <f t="shared" si="1250"/>
        <v>6</v>
      </c>
      <c r="T1522" s="36">
        <f t="shared" si="1251"/>
        <v>0</v>
      </c>
      <c r="U1522" s="36">
        <f t="shared" si="1252"/>
        <v>3</v>
      </c>
      <c r="V1522" s="36">
        <f t="shared" si="1253"/>
        <v>1297</v>
      </c>
      <c r="W1522" s="45">
        <f t="shared" si="1254"/>
        <v>270</v>
      </c>
      <c r="X1522" s="50">
        <f t="shared" si="1255"/>
        <v>4.8037037037037038</v>
      </c>
      <c r="Y1522" s="46">
        <f t="shared" si="1220"/>
        <v>3.8532235939643306E-2</v>
      </c>
      <c r="Z1522" s="46">
        <f t="shared" si="1221"/>
        <v>0.6459396433470509</v>
      </c>
      <c r="AA1522" s="46">
        <f t="shared" si="1222"/>
        <v>3.2533470507544586</v>
      </c>
      <c r="AB1522" s="46">
        <f t="shared" si="1223"/>
        <v>7.8607544581618658</v>
      </c>
      <c r="AC1522" s="46">
        <f t="shared" si="1224"/>
        <v>14.468161865569273</v>
      </c>
      <c r="AD1522" s="46">
        <f t="shared" si="1225"/>
        <v>8.9394787379972467</v>
      </c>
      <c r="AE1522" s="46">
        <f t="shared" si="1226"/>
        <v>18.732249657064475</v>
      </c>
      <c r="AF1522" s="46">
        <f t="shared" si="1227"/>
        <v>19.520082304526753</v>
      </c>
      <c r="AG1522" s="46">
        <f t="shared" si="1228"/>
        <v>0</v>
      </c>
      <c r="AH1522" s="46">
        <f t="shared" si="1229"/>
        <v>43.404485596707822</v>
      </c>
      <c r="AI1522" s="46">
        <f t="shared" si="1256"/>
        <v>0.33678920556243974</v>
      </c>
      <c r="AJ1522" s="47">
        <f t="shared" si="1262"/>
        <v>0.58033542504524027</v>
      </c>
      <c r="AK1522" s="47">
        <f t="shared" si="1263"/>
        <v>8.9781541145132575</v>
      </c>
      <c r="AL1522" s="47">
        <f t="shared" si="1264"/>
        <v>-77.02800710010149</v>
      </c>
      <c r="AM1522" s="47">
        <f t="shared" si="1265"/>
        <v>-180.13976686397237</v>
      </c>
      <c r="AN1522" s="47">
        <f t="shared" si="1266"/>
        <v>0</v>
      </c>
      <c r="AO1522" s="47">
        <f t="shared" si="1267"/>
        <v>-844.70302184000809</v>
      </c>
      <c r="AP1522" s="47">
        <f t="shared" si="1268"/>
        <v>3.7452144482050713E-3</v>
      </c>
      <c r="AQ1522" s="47">
        <f t="shared" si="1257"/>
        <v>-4.0931173119927813</v>
      </c>
      <c r="AR1522" s="1">
        <f t="shared" si="1269"/>
        <v>180</v>
      </c>
      <c r="AS1522" s="1">
        <f t="shared" si="1238"/>
        <v>15</v>
      </c>
      <c r="AT1522" s="1">
        <f t="shared" si="1239"/>
        <v>5</v>
      </c>
      <c r="AU1522" s="1">
        <f t="shared" si="1240"/>
        <v>3</v>
      </c>
      <c r="AV1522" s="1">
        <f t="shared" si="1241"/>
        <v>4</v>
      </c>
      <c r="AW1522" s="27">
        <f t="shared" si="1230"/>
        <v>207</v>
      </c>
      <c r="AX1522" s="41">
        <f t="shared" si="1258"/>
        <v>4.7584541062801931</v>
      </c>
      <c r="AY1522" s="29">
        <f t="shared" si="1231"/>
        <v>5.8344418772900274E-2</v>
      </c>
      <c r="AZ1522" s="29">
        <f t="shared" si="1232"/>
        <v>0.57525263133328641</v>
      </c>
      <c r="BA1522" s="29">
        <f t="shared" si="1233"/>
        <v>3.0921608438936725</v>
      </c>
      <c r="BB1522" s="29">
        <f t="shared" si="1234"/>
        <v>7.6090690564540582</v>
      </c>
      <c r="BC1522" s="29">
        <f t="shared" si="1235"/>
        <v>14.125977269014445</v>
      </c>
      <c r="BD1522" s="29">
        <f t="shared" si="1236"/>
        <v>10.501995379122048</v>
      </c>
      <c r="BE1522" s="29">
        <f t="shared" si="1236"/>
        <v>8.6287894699992957</v>
      </c>
      <c r="BF1522" s="29">
        <f t="shared" si="1236"/>
        <v>15.460804219468363</v>
      </c>
      <c r="BG1522" s="29">
        <f t="shared" si="1236"/>
        <v>22.827207169362175</v>
      </c>
      <c r="BH1522" s="29">
        <f t="shared" si="1237"/>
        <v>56.503909076057781</v>
      </c>
      <c r="BI1522" s="29">
        <f t="shared" si="1259"/>
        <v>0.55302284133014401</v>
      </c>
      <c r="BJ1522" s="28">
        <f t="shared" si="1242"/>
        <v>0.7436550553382556</v>
      </c>
      <c r="BK1522" s="28">
        <f t="shared" si="1243"/>
        <v>6.1681777149453856</v>
      </c>
      <c r="BL1522" s="28">
        <f t="shared" si="1244"/>
        <v>-15.91345850788205</v>
      </c>
      <c r="BM1522" s="28">
        <f t="shared" si="1245"/>
        <v>-66.107162294458291</v>
      </c>
      <c r="BN1522" s="28">
        <f t="shared" si="1246"/>
        <v>-153.11013495129407</v>
      </c>
      <c r="BO1522" s="28">
        <f t="shared" si="1247"/>
        <v>-516.38443375113047</v>
      </c>
      <c r="BP1522" s="28">
        <f t="shared" si="1248"/>
        <v>4.9017286289367752E-3</v>
      </c>
      <c r="BQ1522" s="28">
        <f t="shared" si="1260"/>
        <v>-3.6534887861826344</v>
      </c>
    </row>
    <row r="1523" spans="1:69" x14ac:dyDescent="0.2">
      <c r="A1523" s="1" t="s">
        <v>4105</v>
      </c>
      <c r="B1523" s="8" t="s">
        <v>4156</v>
      </c>
      <c r="C1523" t="s">
        <v>49</v>
      </c>
      <c r="D1523" s="38">
        <v>189</v>
      </c>
      <c r="E1523" s="52" t="s">
        <v>3909</v>
      </c>
      <c r="F1523" s="8" t="s">
        <v>4157</v>
      </c>
      <c r="G1523" s="8">
        <v>148</v>
      </c>
      <c r="H1523" s="8">
        <v>19</v>
      </c>
      <c r="I1523" s="8">
        <v>26</v>
      </c>
      <c r="J1523" s="8">
        <v>1</v>
      </c>
      <c r="K1523" s="8">
        <v>6</v>
      </c>
      <c r="L1523" s="8">
        <v>4</v>
      </c>
      <c r="M1523" s="8">
        <v>5</v>
      </c>
      <c r="N1523" s="8">
        <v>4</v>
      </c>
      <c r="O1523" s="8">
        <v>4</v>
      </c>
      <c r="P1523" s="8">
        <v>1</v>
      </c>
      <c r="Q1523" s="36">
        <f t="shared" si="1261"/>
        <v>129</v>
      </c>
      <c r="R1523" s="36">
        <f t="shared" si="1249"/>
        <v>25</v>
      </c>
      <c r="S1523" s="36">
        <f t="shared" si="1250"/>
        <v>2</v>
      </c>
      <c r="T1523" s="36">
        <f t="shared" si="1251"/>
        <v>1</v>
      </c>
      <c r="U1523" s="36">
        <f t="shared" si="1252"/>
        <v>3</v>
      </c>
      <c r="V1523" s="36">
        <f t="shared" si="1253"/>
        <v>756</v>
      </c>
      <c r="W1523" s="45">
        <f t="shared" si="1254"/>
        <v>160</v>
      </c>
      <c r="X1523" s="50">
        <f t="shared" si="1255"/>
        <v>4.7249999999999996</v>
      </c>
      <c r="Y1523" s="46">
        <f t="shared" si="1220"/>
        <v>7.5625000000000192E-2</v>
      </c>
      <c r="Z1523" s="46">
        <f t="shared" si="1221"/>
        <v>0.52562499999999945</v>
      </c>
      <c r="AA1523" s="46">
        <f t="shared" si="1222"/>
        <v>2.9756249999999986</v>
      </c>
      <c r="AB1523" s="46">
        <f t="shared" si="1223"/>
        <v>7.4256249999999984</v>
      </c>
      <c r="AC1523" s="46">
        <f t="shared" si="1224"/>
        <v>13.875624999999998</v>
      </c>
      <c r="AD1523" s="46">
        <f t="shared" si="1225"/>
        <v>9.7556250000000251</v>
      </c>
      <c r="AE1523" s="46">
        <f t="shared" si="1226"/>
        <v>13.140624999999986</v>
      </c>
      <c r="AF1523" s="46">
        <f t="shared" si="1227"/>
        <v>5.9512499999999973</v>
      </c>
      <c r="AG1523" s="46">
        <f t="shared" si="1228"/>
        <v>7.4256249999999984</v>
      </c>
      <c r="AH1523" s="46">
        <f t="shared" si="1229"/>
        <v>41.626874999999991</v>
      </c>
      <c r="AI1523" s="46">
        <f t="shared" si="1256"/>
        <v>0.48993710691823905</v>
      </c>
      <c r="AJ1523" s="47">
        <f t="shared" si="1262"/>
        <v>0.69995507492855502</v>
      </c>
      <c r="AK1523" s="47">
        <f t="shared" si="1263"/>
        <v>7.8230713595983516</v>
      </c>
      <c r="AL1523" s="47">
        <f t="shared" si="1264"/>
        <v>-27.780721988660847</v>
      </c>
      <c r="AM1523" s="47">
        <f t="shared" si="1265"/>
        <v>-29.935519126730878</v>
      </c>
      <c r="AN1523" s="47">
        <f t="shared" si="1266"/>
        <v>-59.005027867076961</v>
      </c>
      <c r="AO1523" s="47">
        <f t="shared" si="1267"/>
        <v>-452.15734071098655</v>
      </c>
      <c r="AP1523" s="47">
        <f t="shared" si="1268"/>
        <v>6.3689196720006372E-3</v>
      </c>
      <c r="AQ1523" s="47">
        <f t="shared" si="1257"/>
        <v>-3.5733176551794088</v>
      </c>
      <c r="AR1523" s="1">
        <f t="shared" si="1269"/>
        <v>19</v>
      </c>
      <c r="AS1523" s="1">
        <f t="shared" si="1238"/>
        <v>1</v>
      </c>
      <c r="AT1523" s="1">
        <f t="shared" si="1239"/>
        <v>4</v>
      </c>
      <c r="AU1523" s="1">
        <f t="shared" si="1240"/>
        <v>4</v>
      </c>
      <c r="AV1523" s="1">
        <f t="shared" si="1241"/>
        <v>1</v>
      </c>
      <c r="AW1523" s="27">
        <f t="shared" si="1230"/>
        <v>29</v>
      </c>
      <c r="AX1523" s="41">
        <f t="shared" si="1258"/>
        <v>4.1379310344827589</v>
      </c>
      <c r="AY1523" s="29">
        <f t="shared" si="1231"/>
        <v>0.74316290130796625</v>
      </c>
      <c r="AZ1523" s="29">
        <f t="shared" si="1232"/>
        <v>1.9024970273484022E-2</v>
      </c>
      <c r="BA1523" s="29">
        <f t="shared" si="1233"/>
        <v>1.2948870392390017</v>
      </c>
      <c r="BB1523" s="29">
        <f t="shared" si="1234"/>
        <v>4.5707491082045193</v>
      </c>
      <c r="BC1523" s="29">
        <f t="shared" si="1235"/>
        <v>9.846611177170038</v>
      </c>
      <c r="BD1523" s="29">
        <f t="shared" si="1236"/>
        <v>14.120095124851359</v>
      </c>
      <c r="BE1523" s="29">
        <f t="shared" si="1236"/>
        <v>1.9024970273484022E-2</v>
      </c>
      <c r="BF1523" s="29">
        <f t="shared" si="1236"/>
        <v>5.1795481569560069</v>
      </c>
      <c r="BG1523" s="29">
        <f t="shared" si="1236"/>
        <v>18.282996432818077</v>
      </c>
      <c r="BH1523" s="29">
        <f t="shared" si="1237"/>
        <v>9.846611177170038</v>
      </c>
      <c r="BI1523" s="29">
        <f t="shared" si="1259"/>
        <v>1.6945812807881775</v>
      </c>
      <c r="BJ1523" s="28">
        <f t="shared" si="1242"/>
        <v>1.3017608385522195</v>
      </c>
      <c r="BK1523" s="28">
        <f t="shared" si="1243"/>
        <v>5.5180550175987175</v>
      </c>
      <c r="BL1523" s="28">
        <f t="shared" si="1244"/>
        <v>-1.1895764922149742E-3</v>
      </c>
      <c r="BM1523" s="28">
        <f t="shared" si="1245"/>
        <v>-2.6718631500455809</v>
      </c>
      <c r="BN1523" s="28">
        <f t="shared" si="1246"/>
        <v>-17.719336639788043</v>
      </c>
      <c r="BO1523" s="28">
        <f t="shared" si="1247"/>
        <v>-14.006724168983203</v>
      </c>
      <c r="BP1523" s="28">
        <f t="shared" si="1248"/>
        <v>3.8359788359788358E-2</v>
      </c>
      <c r="BQ1523" s="28">
        <f t="shared" si="1260"/>
        <v>-1.1078712923460308</v>
      </c>
    </row>
    <row r="1524" spans="1:69" x14ac:dyDescent="0.2">
      <c r="A1524" s="1" t="s">
        <v>4105</v>
      </c>
      <c r="B1524" s="8" t="s">
        <v>4158</v>
      </c>
      <c r="C1524" t="s">
        <v>294</v>
      </c>
      <c r="D1524" s="38">
        <v>362</v>
      </c>
      <c r="E1524" s="52" t="s">
        <v>1595</v>
      </c>
      <c r="F1524" s="8" t="s">
        <v>4159</v>
      </c>
      <c r="G1524" s="8">
        <v>283</v>
      </c>
      <c r="H1524" s="8">
        <v>29</v>
      </c>
      <c r="I1524" s="8">
        <v>56</v>
      </c>
      <c r="J1524" s="8">
        <v>6</v>
      </c>
      <c r="K1524" s="8">
        <v>11</v>
      </c>
      <c r="L1524" s="8">
        <v>2</v>
      </c>
      <c r="M1524" s="8">
        <v>5</v>
      </c>
      <c r="N1524" s="8">
        <v>3</v>
      </c>
      <c r="O1524" s="8">
        <v>7</v>
      </c>
      <c r="P1524" s="8">
        <v>5</v>
      </c>
      <c r="Q1524" s="36">
        <f t="shared" si="1261"/>
        <v>254</v>
      </c>
      <c r="R1524" s="36">
        <f t="shared" si="1249"/>
        <v>50</v>
      </c>
      <c r="S1524" s="36">
        <f t="shared" si="1250"/>
        <v>9</v>
      </c>
      <c r="T1524" s="36">
        <f t="shared" si="1251"/>
        <v>2</v>
      </c>
      <c r="U1524" s="36">
        <f t="shared" si="1252"/>
        <v>2</v>
      </c>
      <c r="V1524" s="36">
        <f t="shared" si="1253"/>
        <v>1503</v>
      </c>
      <c r="W1524" s="45">
        <f t="shared" si="1254"/>
        <v>317</v>
      </c>
      <c r="X1524" s="50">
        <f t="shared" si="1255"/>
        <v>4.7413249211356465</v>
      </c>
      <c r="Y1524" s="46">
        <f t="shared" si="1220"/>
        <v>6.6912796425479495E-2</v>
      </c>
      <c r="Z1524" s="46">
        <f t="shared" si="1221"/>
        <v>0.54956263869677258</v>
      </c>
      <c r="AA1524" s="46">
        <f t="shared" si="1222"/>
        <v>3.0322124809680657</v>
      </c>
      <c r="AB1524" s="46">
        <f t="shared" si="1223"/>
        <v>7.5148623232393588</v>
      </c>
      <c r="AC1524" s="46">
        <f t="shared" si="1224"/>
        <v>13.997512165510651</v>
      </c>
      <c r="AD1524" s="46">
        <f t="shared" si="1225"/>
        <v>16.995850292071793</v>
      </c>
      <c r="AE1524" s="46">
        <f t="shared" si="1226"/>
        <v>27.478131934838629</v>
      </c>
      <c r="AF1524" s="46">
        <f t="shared" si="1227"/>
        <v>27.289912328712592</v>
      </c>
      <c r="AG1524" s="46">
        <f t="shared" si="1228"/>
        <v>15.029724646478718</v>
      </c>
      <c r="AH1524" s="46">
        <f t="shared" si="1229"/>
        <v>27.995024331021302</v>
      </c>
      <c r="AI1524" s="46">
        <f t="shared" si="1256"/>
        <v>0.36325520105418679</v>
      </c>
      <c r="AJ1524" s="47">
        <f t="shared" si="1262"/>
        <v>0.60270656297587033</v>
      </c>
      <c r="AK1524" s="47">
        <f t="shared" si="1263"/>
        <v>20.080740566852931</v>
      </c>
      <c r="AL1524" s="47">
        <f t="shared" si="1264"/>
        <v>-93.04178692495276</v>
      </c>
      <c r="AM1524" s="47">
        <f t="shared" si="1265"/>
        <v>-217.05220102262086</v>
      </c>
      <c r="AN1524" s="47">
        <f t="shared" si="1266"/>
        <v>-188.18880155925001</v>
      </c>
      <c r="AO1524" s="47">
        <f t="shared" si="1267"/>
        <v>-478.39707351562026</v>
      </c>
      <c r="AP1524" s="47">
        <f t="shared" si="1268"/>
        <v>3.1846493871810328E-3</v>
      </c>
      <c r="AQ1524" s="47">
        <f t="shared" si="1257"/>
        <v>-3.0464328091061117</v>
      </c>
      <c r="AR1524" s="1">
        <f t="shared" si="1269"/>
        <v>29</v>
      </c>
      <c r="AS1524" s="1">
        <f t="shared" si="1238"/>
        <v>6</v>
      </c>
      <c r="AT1524" s="1">
        <f t="shared" si="1239"/>
        <v>2</v>
      </c>
      <c r="AU1524" s="1">
        <f t="shared" si="1240"/>
        <v>3</v>
      </c>
      <c r="AV1524" s="1">
        <f t="shared" si="1241"/>
        <v>5</v>
      </c>
      <c r="AW1524" s="27">
        <f t="shared" si="1230"/>
        <v>45</v>
      </c>
      <c r="AX1524" s="41">
        <f t="shared" si="1258"/>
        <v>4.1333333333333337</v>
      </c>
      <c r="AY1524" s="29">
        <f t="shared" si="1231"/>
        <v>0.7511111111111104</v>
      </c>
      <c r="AZ1524" s="29">
        <f t="shared" si="1232"/>
        <v>1.7777777777777889E-2</v>
      </c>
      <c r="BA1524" s="29">
        <f t="shared" si="1233"/>
        <v>1.2844444444444454</v>
      </c>
      <c r="BB1524" s="29">
        <f t="shared" si="1234"/>
        <v>4.5511111111111129</v>
      </c>
      <c r="BC1524" s="29">
        <f t="shared" si="1235"/>
        <v>9.8177777777777795</v>
      </c>
      <c r="BD1524" s="29">
        <f t="shared" si="1236"/>
        <v>21.782222222222202</v>
      </c>
      <c r="BE1524" s="29">
        <f t="shared" si="1236"/>
        <v>0.10666666666666733</v>
      </c>
      <c r="BF1524" s="29">
        <f t="shared" si="1236"/>
        <v>2.5688888888888908</v>
      </c>
      <c r="BG1524" s="29">
        <f t="shared" si="1236"/>
        <v>13.65333333333334</v>
      </c>
      <c r="BH1524" s="29">
        <f t="shared" si="1237"/>
        <v>49.088888888888896</v>
      </c>
      <c r="BI1524" s="29">
        <f t="shared" si="1259"/>
        <v>1.9818181818181815</v>
      </c>
      <c r="BJ1524" s="28">
        <f t="shared" si="1242"/>
        <v>1.4077706424763168</v>
      </c>
      <c r="BK1524" s="28">
        <f t="shared" si="1243"/>
        <v>6.7664139782692594</v>
      </c>
      <c r="BL1524" s="28">
        <f t="shared" si="1244"/>
        <v>-5.0976703491740771E-3</v>
      </c>
      <c r="BM1524" s="28">
        <f t="shared" si="1245"/>
        <v>-1.0435356010621684</v>
      </c>
      <c r="BN1524" s="28">
        <f t="shared" si="1246"/>
        <v>-10.440028875108425</v>
      </c>
      <c r="BO1524" s="28">
        <f t="shared" si="1247"/>
        <v>-55.130773818989141</v>
      </c>
      <c r="BP1524" s="28">
        <f t="shared" si="1248"/>
        <v>2.3784355179704016E-2</v>
      </c>
      <c r="BQ1524" s="28">
        <f t="shared" si="1260"/>
        <v>-1.4235655335231416</v>
      </c>
    </row>
    <row r="1525" spans="1:69" x14ac:dyDescent="0.2">
      <c r="A1525" s="1" t="s">
        <v>4105</v>
      </c>
      <c r="B1525" s="8" t="s">
        <v>4160</v>
      </c>
      <c r="C1525" t="s">
        <v>294</v>
      </c>
      <c r="D1525" s="38">
        <v>188</v>
      </c>
      <c r="E1525" s="52" t="s">
        <v>794</v>
      </c>
      <c r="F1525" s="8" t="s">
        <v>4161</v>
      </c>
      <c r="G1525" s="8">
        <v>159</v>
      </c>
      <c r="H1525" s="8">
        <v>54</v>
      </c>
      <c r="I1525" s="8">
        <v>13</v>
      </c>
      <c r="J1525" s="8">
        <v>5</v>
      </c>
      <c r="K1525" s="8">
        <v>10</v>
      </c>
      <c r="L1525" s="8">
        <v>3</v>
      </c>
      <c r="M1525" s="8">
        <v>1</v>
      </c>
      <c r="N1525" s="8">
        <v>1</v>
      </c>
      <c r="O1525" s="8">
        <v>5</v>
      </c>
      <c r="P1525" s="8">
        <v>2</v>
      </c>
      <c r="Q1525" s="36">
        <f t="shared" si="1261"/>
        <v>105</v>
      </c>
      <c r="R1525" s="36">
        <f t="shared" si="1249"/>
        <v>8</v>
      </c>
      <c r="S1525" s="36">
        <f t="shared" si="1250"/>
        <v>7</v>
      </c>
      <c r="T1525" s="36">
        <f t="shared" si="1251"/>
        <v>0</v>
      </c>
      <c r="U1525" s="36">
        <f t="shared" si="1252"/>
        <v>3</v>
      </c>
      <c r="V1525" s="36">
        <f t="shared" si="1253"/>
        <v>581</v>
      </c>
      <c r="W1525" s="45">
        <f t="shared" si="1254"/>
        <v>123</v>
      </c>
      <c r="X1525" s="50">
        <f t="shared" si="1255"/>
        <v>4.7235772357723578</v>
      </c>
      <c r="Y1525" s="46">
        <f t="shared" si="1220"/>
        <v>7.640954458325068E-2</v>
      </c>
      <c r="Z1525" s="46">
        <f t="shared" si="1221"/>
        <v>0.52356401612796621</v>
      </c>
      <c r="AA1525" s="46">
        <f t="shared" si="1222"/>
        <v>2.970718487672682</v>
      </c>
      <c r="AB1525" s="46">
        <f t="shared" si="1223"/>
        <v>7.4178729592173971</v>
      </c>
      <c r="AC1525" s="46">
        <f t="shared" si="1224"/>
        <v>13.865027430762114</v>
      </c>
      <c r="AD1525" s="46">
        <f t="shared" si="1225"/>
        <v>8.0230021812413206</v>
      </c>
      <c r="AE1525" s="46">
        <f t="shared" si="1226"/>
        <v>4.1885121290237297</v>
      </c>
      <c r="AF1525" s="46">
        <f t="shared" si="1227"/>
        <v>20.795029413708775</v>
      </c>
      <c r="AG1525" s="46">
        <f t="shared" si="1228"/>
        <v>0</v>
      </c>
      <c r="AH1525" s="46">
        <f t="shared" si="1229"/>
        <v>41.595082292286342</v>
      </c>
      <c r="AI1525" s="46">
        <f t="shared" si="1256"/>
        <v>0.61148873783819813</v>
      </c>
      <c r="AJ1525" s="47">
        <f t="shared" si="1262"/>
        <v>0.78197745353571302</v>
      </c>
      <c r="AK1525" s="47">
        <f t="shared" si="1263"/>
        <v>4.6379709244696716</v>
      </c>
      <c r="AL1525" s="47">
        <f t="shared" si="1264"/>
        <v>-6.3381421973819956</v>
      </c>
      <c r="AM1525" s="47">
        <f t="shared" si="1265"/>
        <v>-74.956205693441547</v>
      </c>
      <c r="AN1525" s="47">
        <f t="shared" si="1266"/>
        <v>0</v>
      </c>
      <c r="AO1525" s="47">
        <f t="shared" si="1267"/>
        <v>-323.90649771321654</v>
      </c>
      <c r="AP1525" s="47">
        <f t="shared" si="1268"/>
        <v>8.3322043083593009E-3</v>
      </c>
      <c r="AQ1525" s="47">
        <f t="shared" si="1257"/>
        <v>-3.3375717101739033</v>
      </c>
      <c r="AR1525" s="1">
        <f t="shared" si="1269"/>
        <v>54</v>
      </c>
      <c r="AS1525" s="1">
        <f t="shared" si="1238"/>
        <v>5</v>
      </c>
      <c r="AT1525" s="1">
        <f t="shared" si="1239"/>
        <v>3</v>
      </c>
      <c r="AU1525" s="1">
        <f t="shared" si="1240"/>
        <v>1</v>
      </c>
      <c r="AV1525" s="1">
        <f t="shared" si="1241"/>
        <v>2</v>
      </c>
      <c r="AW1525" s="27">
        <f t="shared" si="1230"/>
        <v>65</v>
      </c>
      <c r="AX1525" s="41">
        <f t="shared" si="1258"/>
        <v>4.6615384615384619</v>
      </c>
      <c r="AY1525" s="29">
        <f t="shared" si="1231"/>
        <v>0.11455621301775126</v>
      </c>
      <c r="AZ1525" s="29">
        <f t="shared" si="1232"/>
        <v>0.43763313609467497</v>
      </c>
      <c r="BA1525" s="29">
        <f t="shared" si="1233"/>
        <v>2.7607100591715987</v>
      </c>
      <c r="BB1525" s="29">
        <f t="shared" si="1234"/>
        <v>7.0837869822485224</v>
      </c>
      <c r="BC1525" s="29">
        <f t="shared" si="1235"/>
        <v>13.406863905325446</v>
      </c>
      <c r="BD1525" s="29">
        <f t="shared" si="1236"/>
        <v>6.1860355029585685</v>
      </c>
      <c r="BE1525" s="29">
        <f t="shared" si="1236"/>
        <v>2.1881656804733747</v>
      </c>
      <c r="BF1525" s="29">
        <f t="shared" si="1236"/>
        <v>8.2821301775147962</v>
      </c>
      <c r="BG1525" s="29">
        <f t="shared" si="1236"/>
        <v>7.0837869822485224</v>
      </c>
      <c r="BH1525" s="29">
        <f t="shared" si="1237"/>
        <v>26.813727810650892</v>
      </c>
      <c r="BI1525" s="29">
        <f t="shared" si="1259"/>
        <v>0.78990384615384612</v>
      </c>
      <c r="BJ1525" s="28">
        <f t="shared" si="1242"/>
        <v>0.88876534932109397</v>
      </c>
      <c r="BK1525" s="28">
        <f t="shared" si="1243"/>
        <v>2.9823622234618248</v>
      </c>
      <c r="BL1525" s="28">
        <f t="shared" si="1244"/>
        <v>-2.0619301946877546</v>
      </c>
      <c r="BM1525" s="28">
        <f t="shared" si="1245"/>
        <v>-19.601581315435109</v>
      </c>
      <c r="BN1525" s="28">
        <f t="shared" si="1246"/>
        <v>-26.855725965884986</v>
      </c>
      <c r="BO1525" s="28">
        <f t="shared" si="1247"/>
        <v>-139.84902863696803</v>
      </c>
      <c r="BP1525" s="28">
        <f t="shared" si="1248"/>
        <v>1.6121031746031748E-2</v>
      </c>
      <c r="BQ1525" s="28">
        <f t="shared" si="1260"/>
        <v>-2.9886120418696467</v>
      </c>
    </row>
    <row r="1526" spans="1:69" x14ac:dyDescent="0.2">
      <c r="A1526" s="1" t="s">
        <v>4105</v>
      </c>
      <c r="B1526" s="8" t="s">
        <v>4162</v>
      </c>
      <c r="C1526" t="s">
        <v>49</v>
      </c>
      <c r="D1526" s="38">
        <v>874</v>
      </c>
      <c r="E1526" s="52" t="s">
        <v>1641</v>
      </c>
      <c r="F1526" s="8" t="s">
        <v>4163</v>
      </c>
      <c r="G1526" s="8">
        <v>681</v>
      </c>
      <c r="H1526" s="8">
        <v>52</v>
      </c>
      <c r="I1526" s="8">
        <v>121</v>
      </c>
      <c r="J1526" s="8">
        <v>11</v>
      </c>
      <c r="K1526" s="8">
        <v>33</v>
      </c>
      <c r="L1526" s="8">
        <v>10</v>
      </c>
      <c r="M1526" s="8">
        <v>18</v>
      </c>
      <c r="N1526" s="8">
        <v>7</v>
      </c>
      <c r="O1526" s="8">
        <v>21</v>
      </c>
      <c r="P1526" s="8">
        <v>11</v>
      </c>
      <c r="Q1526" s="36">
        <f t="shared" si="1261"/>
        <v>629</v>
      </c>
      <c r="R1526" s="36">
        <f t="shared" si="1249"/>
        <v>110</v>
      </c>
      <c r="S1526" s="36">
        <f t="shared" si="1250"/>
        <v>23</v>
      </c>
      <c r="T1526" s="36">
        <f t="shared" si="1251"/>
        <v>11</v>
      </c>
      <c r="U1526" s="36">
        <f t="shared" si="1252"/>
        <v>10</v>
      </c>
      <c r="V1526" s="36">
        <f t="shared" si="1253"/>
        <v>3686</v>
      </c>
      <c r="W1526" s="45">
        <f t="shared" si="1254"/>
        <v>783</v>
      </c>
      <c r="X1526" s="50">
        <f t="shared" si="1255"/>
        <v>4.7075351213282248</v>
      </c>
      <c r="Y1526" s="46">
        <f t="shared" si="1220"/>
        <v>8.5535705256496175E-2</v>
      </c>
      <c r="Z1526" s="46">
        <f t="shared" si="1221"/>
        <v>0.50060594791294577</v>
      </c>
      <c r="AA1526" s="46">
        <f t="shared" si="1222"/>
        <v>2.9156761905693953</v>
      </c>
      <c r="AB1526" s="46">
        <f t="shared" si="1223"/>
        <v>7.330746433225845</v>
      </c>
      <c r="AC1526" s="46">
        <f t="shared" si="1224"/>
        <v>13.745816675882295</v>
      </c>
      <c r="AD1526" s="46">
        <f t="shared" si="1225"/>
        <v>53.801958606336093</v>
      </c>
      <c r="AE1526" s="46">
        <f t="shared" si="1226"/>
        <v>55.066654270424031</v>
      </c>
      <c r="AF1526" s="46">
        <f t="shared" si="1227"/>
        <v>67.060552383096095</v>
      </c>
      <c r="AG1526" s="46">
        <f t="shared" si="1228"/>
        <v>80.638210765484288</v>
      </c>
      <c r="AH1526" s="46">
        <f t="shared" si="1229"/>
        <v>137.45816675882295</v>
      </c>
      <c r="AI1526" s="46">
        <f t="shared" si="1256"/>
        <v>0.50386898054240847</v>
      </c>
      <c r="AJ1526" s="47">
        <f t="shared" si="1262"/>
        <v>0.70983729159745368</v>
      </c>
      <c r="AK1526" s="47">
        <f t="shared" si="1263"/>
        <v>43.994194644322825</v>
      </c>
      <c r="AL1526" s="47">
        <f t="shared" si="1264"/>
        <v>-108.93319930892788</v>
      </c>
      <c r="AM1526" s="47">
        <f t="shared" si="1265"/>
        <v>-320.15503574896513</v>
      </c>
      <c r="AN1526" s="47">
        <f t="shared" si="1266"/>
        <v>-610.43376446195634</v>
      </c>
      <c r="AO1526" s="47">
        <f t="shared" si="1267"/>
        <v>-1424.8835969515494</v>
      </c>
      <c r="AP1526" s="47">
        <f t="shared" si="1268"/>
        <v>1.2820470837112889E-3</v>
      </c>
      <c r="AQ1526" s="47">
        <f t="shared" si="1257"/>
        <v>-3.1030813790939549</v>
      </c>
      <c r="AR1526" s="1">
        <f t="shared" si="1269"/>
        <v>52</v>
      </c>
      <c r="AS1526" s="1">
        <f t="shared" si="1238"/>
        <v>11</v>
      </c>
      <c r="AT1526" s="1">
        <f t="shared" si="1239"/>
        <v>10</v>
      </c>
      <c r="AU1526" s="1">
        <f t="shared" si="1240"/>
        <v>7</v>
      </c>
      <c r="AV1526" s="1">
        <f t="shared" si="1241"/>
        <v>11</v>
      </c>
      <c r="AW1526" s="27">
        <f t="shared" si="1230"/>
        <v>91</v>
      </c>
      <c r="AX1526" s="41">
        <f t="shared" si="1258"/>
        <v>3.9450549450549453</v>
      </c>
      <c r="AY1526" s="29">
        <f t="shared" si="1231"/>
        <v>1.1129090689530245</v>
      </c>
      <c r="AZ1526" s="29">
        <f t="shared" si="1232"/>
        <v>3.0189590629150853E-3</v>
      </c>
      <c r="BA1526" s="29">
        <f t="shared" si="1233"/>
        <v>0.89312884917280555</v>
      </c>
      <c r="BB1526" s="29">
        <f t="shared" si="1234"/>
        <v>3.7832387392826963</v>
      </c>
      <c r="BC1526" s="29">
        <f t="shared" si="1235"/>
        <v>8.6733486293925868</v>
      </c>
      <c r="BD1526" s="29">
        <f t="shared" si="1236"/>
        <v>57.871271585557274</v>
      </c>
      <c r="BE1526" s="29">
        <f t="shared" si="1236"/>
        <v>3.3208549692065936E-2</v>
      </c>
      <c r="BF1526" s="29">
        <f t="shared" si="1236"/>
        <v>8.9312884917280559</v>
      </c>
      <c r="BG1526" s="29">
        <f t="shared" si="1236"/>
        <v>26.482671174978876</v>
      </c>
      <c r="BH1526" s="29">
        <f t="shared" si="1237"/>
        <v>95.406834923318456</v>
      </c>
      <c r="BI1526" s="29">
        <f t="shared" si="1259"/>
        <v>2.096947496947497</v>
      </c>
      <c r="BJ1526" s="28">
        <f t="shared" si="1242"/>
        <v>1.4480840779966808</v>
      </c>
      <c r="BK1526" s="28">
        <f t="shared" si="1243"/>
        <v>20.105345035062417</v>
      </c>
      <c r="BL1526" s="28">
        <f t="shared" si="1244"/>
        <v>6.0089305699906619E-4</v>
      </c>
      <c r="BM1526" s="28">
        <f t="shared" si="1245"/>
        <v>-2.7796482491825625</v>
      </c>
      <c r="BN1526" s="28">
        <f t="shared" si="1246"/>
        <v>-16.963377501087258</v>
      </c>
      <c r="BO1526" s="28">
        <f t="shared" si="1247"/>
        <v>-92.531916033132617</v>
      </c>
      <c r="BP1526" s="28">
        <f t="shared" si="1248"/>
        <v>1.136079900124844E-2</v>
      </c>
      <c r="BQ1526" s="28">
        <f t="shared" si="1260"/>
        <v>-1.0471134360587708</v>
      </c>
    </row>
    <row r="1527" spans="1:69" x14ac:dyDescent="0.2">
      <c r="A1527" s="1" t="s">
        <v>4105</v>
      </c>
      <c r="B1527" s="8" t="s">
        <v>4164</v>
      </c>
      <c r="C1527" t="s">
        <v>49</v>
      </c>
      <c r="D1527" s="38">
        <v>5.0529999999999999</v>
      </c>
      <c r="E1527" s="52" t="s">
        <v>4165</v>
      </c>
      <c r="F1527" s="8" t="s">
        <v>4166</v>
      </c>
      <c r="G1527" s="8">
        <v>3878</v>
      </c>
      <c r="H1527" s="8">
        <v>320</v>
      </c>
      <c r="I1527" s="8">
        <v>713</v>
      </c>
      <c r="J1527" s="8">
        <v>65</v>
      </c>
      <c r="K1527" s="8">
        <v>275</v>
      </c>
      <c r="L1527" s="8">
        <v>35</v>
      </c>
      <c r="M1527" s="8">
        <v>82</v>
      </c>
      <c r="N1527" s="8">
        <v>30</v>
      </c>
      <c r="O1527" s="8">
        <v>105</v>
      </c>
      <c r="P1527" s="8">
        <v>48</v>
      </c>
      <c r="Q1527" s="36">
        <f t="shared" si="1261"/>
        <v>3558</v>
      </c>
      <c r="R1527" s="36">
        <f t="shared" si="1249"/>
        <v>648</v>
      </c>
      <c r="S1527" s="36">
        <f t="shared" si="1250"/>
        <v>240</v>
      </c>
      <c r="T1527" s="36">
        <f t="shared" si="1251"/>
        <v>52</v>
      </c>
      <c r="U1527" s="36">
        <f t="shared" si="1252"/>
        <v>57</v>
      </c>
      <c r="V1527" s="36">
        <f t="shared" si="1253"/>
        <v>21263</v>
      </c>
      <c r="W1527" s="45">
        <f t="shared" si="1254"/>
        <v>4555</v>
      </c>
      <c r="X1527" s="50">
        <f t="shared" si="1255"/>
        <v>4.6680570801317236</v>
      </c>
      <c r="Y1527" s="46">
        <f t="shared" si="1220"/>
        <v>0.11018610205067697</v>
      </c>
      <c r="Z1527" s="46">
        <f t="shared" si="1221"/>
        <v>0.44630026231412417</v>
      </c>
      <c r="AA1527" s="46">
        <f t="shared" si="1222"/>
        <v>2.7824144225775713</v>
      </c>
      <c r="AB1527" s="46">
        <f t="shared" si="1223"/>
        <v>7.1185285828410185</v>
      </c>
      <c r="AC1527" s="46">
        <f t="shared" si="1224"/>
        <v>13.454642743104467</v>
      </c>
      <c r="AD1527" s="46">
        <f t="shared" si="1225"/>
        <v>392.04215109630866</v>
      </c>
      <c r="AE1527" s="46">
        <f t="shared" si="1226"/>
        <v>289.20256997955249</v>
      </c>
      <c r="AF1527" s="46">
        <f t="shared" si="1227"/>
        <v>667.77946141861707</v>
      </c>
      <c r="AG1527" s="46">
        <f t="shared" si="1228"/>
        <v>370.16348630773297</v>
      </c>
      <c r="AH1527" s="46">
        <f t="shared" si="1229"/>
        <v>766.91463635695459</v>
      </c>
      <c r="AI1527" s="46">
        <f t="shared" si="1256"/>
        <v>0.54591618470776582</v>
      </c>
      <c r="AJ1527" s="47">
        <f t="shared" si="1262"/>
        <v>0.7388614110290006</v>
      </c>
      <c r="AK1527" s="47">
        <f t="shared" si="1263"/>
        <v>322.63183509152924</v>
      </c>
      <c r="AL1527" s="47">
        <f t="shared" si="1264"/>
        <v>-478.99035010242142</v>
      </c>
      <c r="AM1527" s="47">
        <f t="shared" si="1265"/>
        <v>-2761.5633508740207</v>
      </c>
      <c r="AN1527" s="47">
        <f t="shared" si="1266"/>
        <v>-2448.4979145945526</v>
      </c>
      <c r="AO1527" s="47">
        <f t="shared" si="1267"/>
        <v>-6974.1961304047554</v>
      </c>
      <c r="AP1527" s="47">
        <f t="shared" si="1268"/>
        <v>2.1968363434573005E-4</v>
      </c>
      <c r="AQ1527" s="47">
        <f t="shared" si="1257"/>
        <v>-2.7110313533677877</v>
      </c>
      <c r="AR1527" s="1">
        <f t="shared" si="1269"/>
        <v>320</v>
      </c>
      <c r="AS1527" s="1">
        <f t="shared" si="1238"/>
        <v>65</v>
      </c>
      <c r="AT1527" s="1">
        <f t="shared" si="1239"/>
        <v>35</v>
      </c>
      <c r="AU1527" s="1">
        <f t="shared" si="1240"/>
        <v>30</v>
      </c>
      <c r="AV1527" s="1">
        <f t="shared" si="1241"/>
        <v>48</v>
      </c>
      <c r="AW1527" s="27">
        <f t="shared" si="1230"/>
        <v>498</v>
      </c>
      <c r="AX1527" s="41">
        <f t="shared" si="1258"/>
        <v>4.1626506024096388</v>
      </c>
      <c r="AY1527" s="29">
        <f t="shared" si="1231"/>
        <v>0.70115401364494079</v>
      </c>
      <c r="AZ1527" s="29">
        <f t="shared" si="1232"/>
        <v>2.6455218464218399E-2</v>
      </c>
      <c r="BA1527" s="29">
        <f t="shared" si="1233"/>
        <v>1.351756423283496</v>
      </c>
      <c r="BB1527" s="29">
        <f t="shared" si="1234"/>
        <v>4.6770576281027738</v>
      </c>
      <c r="BC1527" s="29">
        <f t="shared" si="1235"/>
        <v>10.002358832922051</v>
      </c>
      <c r="BD1527" s="29">
        <f t="shared" si="1236"/>
        <v>224.36928436638107</v>
      </c>
      <c r="BE1527" s="29">
        <f t="shared" si="1236"/>
        <v>1.7195892001741959</v>
      </c>
      <c r="BF1527" s="29">
        <f t="shared" si="1236"/>
        <v>47.311474814922363</v>
      </c>
      <c r="BG1527" s="29">
        <f t="shared" si="1236"/>
        <v>140.31172884308322</v>
      </c>
      <c r="BH1527" s="29">
        <f t="shared" si="1237"/>
        <v>480.11322398025845</v>
      </c>
      <c r="BI1527" s="29">
        <f t="shared" si="1259"/>
        <v>1.7984412499090932</v>
      </c>
      <c r="BJ1527" s="28">
        <f t="shared" si="1242"/>
        <v>1.3410597488214659</v>
      </c>
      <c r="BK1527" s="28">
        <f t="shared" si="1243"/>
        <v>77.897896810289808</v>
      </c>
      <c r="BL1527" s="28">
        <f t="shared" si="1244"/>
        <v>-0.11596742186066</v>
      </c>
      <c r="BM1527" s="28">
        <f t="shared" si="1245"/>
        <v>-22.807166048387295</v>
      </c>
      <c r="BN1527" s="28">
        <f t="shared" si="1246"/>
        <v>-125.81602310997839</v>
      </c>
      <c r="BO1527" s="28">
        <f t="shared" si="1247"/>
        <v>-629.57938743599573</v>
      </c>
      <c r="BP1527" s="28">
        <f t="shared" si="1248"/>
        <v>2.0201856299084833E-3</v>
      </c>
      <c r="BQ1527" s="28">
        <f t="shared" si="1260"/>
        <v>-1.4149797263766237</v>
      </c>
    </row>
    <row r="1528" spans="1:69" x14ac:dyDescent="0.2">
      <c r="A1528" s="1" t="s">
        <v>4105</v>
      </c>
      <c r="B1528" s="8" t="s">
        <v>4167</v>
      </c>
      <c r="C1528" t="s">
        <v>49</v>
      </c>
      <c r="D1528" s="38">
        <v>1.9370000000000001</v>
      </c>
      <c r="E1528" s="52" t="s">
        <v>4168</v>
      </c>
      <c r="F1528" s="8" t="s">
        <v>4169</v>
      </c>
      <c r="G1528" s="8">
        <v>1381</v>
      </c>
      <c r="H1528" s="8">
        <v>211</v>
      </c>
      <c r="I1528" s="8">
        <v>302</v>
      </c>
      <c r="J1528" s="8">
        <v>59</v>
      </c>
      <c r="K1528" s="8">
        <v>99</v>
      </c>
      <c r="L1528" s="8">
        <v>30</v>
      </c>
      <c r="M1528" s="8">
        <v>43</v>
      </c>
      <c r="N1528" s="8">
        <v>26</v>
      </c>
      <c r="O1528" s="8">
        <v>112</v>
      </c>
      <c r="P1528" s="8">
        <v>82</v>
      </c>
      <c r="Q1528" s="36">
        <f t="shared" si="1261"/>
        <v>1170</v>
      </c>
      <c r="R1528" s="36">
        <f t="shared" si="1249"/>
        <v>243</v>
      </c>
      <c r="S1528" s="36">
        <f t="shared" si="1250"/>
        <v>69</v>
      </c>
      <c r="T1528" s="36">
        <f t="shared" si="1251"/>
        <v>17</v>
      </c>
      <c r="U1528" s="36">
        <f t="shared" si="1252"/>
        <v>30</v>
      </c>
      <c r="V1528" s="36">
        <f t="shared" si="1253"/>
        <v>7093</v>
      </c>
      <c r="W1528" s="45">
        <f t="shared" si="1254"/>
        <v>1529</v>
      </c>
      <c r="X1528" s="50">
        <f t="shared" si="1255"/>
        <v>4.6389797253106604</v>
      </c>
      <c r="Y1528" s="46">
        <f t="shared" si="1220"/>
        <v>0.13033563873676624</v>
      </c>
      <c r="Z1528" s="46">
        <f t="shared" si="1221"/>
        <v>0.408295089358087</v>
      </c>
      <c r="AA1528" s="46">
        <f t="shared" si="1222"/>
        <v>2.6862545399794078</v>
      </c>
      <c r="AB1528" s="46">
        <f t="shared" si="1223"/>
        <v>6.9642139906007285</v>
      </c>
      <c r="AC1528" s="46">
        <f t="shared" si="1224"/>
        <v>13.242173441222048</v>
      </c>
      <c r="AD1528" s="46">
        <f t="shared" si="1225"/>
        <v>152.49269732201648</v>
      </c>
      <c r="AE1528" s="46">
        <f t="shared" si="1226"/>
        <v>99.215706714015141</v>
      </c>
      <c r="AF1528" s="46">
        <f t="shared" si="1227"/>
        <v>185.35156325857915</v>
      </c>
      <c r="AG1528" s="46">
        <f t="shared" si="1228"/>
        <v>118.39163784021238</v>
      </c>
      <c r="AH1528" s="46">
        <f t="shared" si="1229"/>
        <v>397.26520323666148</v>
      </c>
      <c r="AI1528" s="46">
        <f t="shared" si="1256"/>
        <v>0.62350576464102392</v>
      </c>
      <c r="AJ1528" s="47">
        <f t="shared" si="1262"/>
        <v>0.78962381210360155</v>
      </c>
      <c r="AK1528" s="47">
        <f t="shared" si="1263"/>
        <v>111.82011357249074</v>
      </c>
      <c r="AL1528" s="47">
        <f t="shared" si="1264"/>
        <v>-128.76765857455396</v>
      </c>
      <c r="AM1528" s="47">
        <f t="shared" si="1265"/>
        <v>-617.0340418824286</v>
      </c>
      <c r="AN1528" s="47">
        <f t="shared" si="1266"/>
        <v>-634.59460063458732</v>
      </c>
      <c r="AO1528" s="47">
        <f t="shared" si="1267"/>
        <v>-2936.2934258917035</v>
      </c>
      <c r="AP1528" s="47">
        <f t="shared" si="1268"/>
        <v>6.553074330463524E-4</v>
      </c>
      <c r="AQ1528" s="47">
        <f t="shared" si="1257"/>
        <v>-2.7554823126588284</v>
      </c>
      <c r="AR1528" s="1">
        <f t="shared" si="1269"/>
        <v>211</v>
      </c>
      <c r="AS1528" s="1">
        <f t="shared" si="1238"/>
        <v>59</v>
      </c>
      <c r="AT1528" s="1">
        <f t="shared" si="1239"/>
        <v>30</v>
      </c>
      <c r="AU1528" s="1">
        <f t="shared" si="1240"/>
        <v>26</v>
      </c>
      <c r="AV1528" s="1">
        <f t="shared" si="1241"/>
        <v>82</v>
      </c>
      <c r="AW1528" s="27">
        <f t="shared" si="1230"/>
        <v>408</v>
      </c>
      <c r="AX1528" s="41">
        <f t="shared" si="1258"/>
        <v>3.7132352941176472</v>
      </c>
      <c r="AY1528" s="29">
        <f t="shared" si="1231"/>
        <v>1.6557634083044979</v>
      </c>
      <c r="AZ1528" s="29">
        <f t="shared" si="1232"/>
        <v>8.2233996539792312E-2</v>
      </c>
      <c r="BA1528" s="29">
        <f t="shared" si="1233"/>
        <v>0.50870458477508673</v>
      </c>
      <c r="BB1528" s="29">
        <f t="shared" si="1234"/>
        <v>2.9351751730103812</v>
      </c>
      <c r="BC1528" s="29">
        <f t="shared" si="1235"/>
        <v>7.3616457612456756</v>
      </c>
      <c r="BD1528" s="29">
        <f t="shared" si="1236"/>
        <v>349.36607915224903</v>
      </c>
      <c r="BE1528" s="29">
        <f t="shared" si="1236"/>
        <v>4.8518057958477465</v>
      </c>
      <c r="BF1528" s="29">
        <f t="shared" si="1236"/>
        <v>15.261137543252602</v>
      </c>
      <c r="BG1528" s="29">
        <f t="shared" si="1236"/>
        <v>76.314554498269914</v>
      </c>
      <c r="BH1528" s="29">
        <f t="shared" si="1237"/>
        <v>603.65495242214536</v>
      </c>
      <c r="BI1528" s="29">
        <f t="shared" si="1259"/>
        <v>2.5784976152623211</v>
      </c>
      <c r="BJ1528" s="28">
        <f t="shared" si="1242"/>
        <v>1.6057701003762404</v>
      </c>
      <c r="BK1528" s="28">
        <f t="shared" si="1243"/>
        <v>108.57498427148435</v>
      </c>
      <c r="BL1528" s="28">
        <f t="shared" si="1244"/>
        <v>0.33603073855985865</v>
      </c>
      <c r="BM1528" s="28">
        <f t="shared" si="1245"/>
        <v>-2.6288731531153373</v>
      </c>
      <c r="BN1528" s="28">
        <f t="shared" si="1246"/>
        <v>-31.577248497699276</v>
      </c>
      <c r="BO1528" s="28">
        <f t="shared" si="1247"/>
        <v>-395.57252967819687</v>
      </c>
      <c r="BP1528" s="28">
        <f t="shared" si="1248"/>
        <v>2.4691059173817796E-3</v>
      </c>
      <c r="BQ1528" s="28">
        <f t="shared" si="1260"/>
        <v>-0.79225617953146688</v>
      </c>
    </row>
    <row r="1529" spans="1:69" x14ac:dyDescent="0.2">
      <c r="A1529" s="1" t="s">
        <v>4105</v>
      </c>
      <c r="B1529" s="8" t="s">
        <v>4170</v>
      </c>
      <c r="C1529" t="s">
        <v>505</v>
      </c>
      <c r="D1529" s="38">
        <v>1.117</v>
      </c>
      <c r="E1529" s="52" t="s">
        <v>1985</v>
      </c>
      <c r="F1529" s="8" t="s">
        <v>4171</v>
      </c>
      <c r="G1529" s="8">
        <v>928</v>
      </c>
      <c r="H1529" s="8">
        <v>223</v>
      </c>
      <c r="I1529" s="8">
        <v>137</v>
      </c>
      <c r="J1529" s="8">
        <v>25</v>
      </c>
      <c r="K1529" s="8">
        <v>34</v>
      </c>
      <c r="L1529" s="8">
        <v>11</v>
      </c>
      <c r="M1529" s="8">
        <v>8</v>
      </c>
      <c r="N1529" s="8">
        <v>2</v>
      </c>
      <c r="O1529" s="8">
        <v>10</v>
      </c>
      <c r="P1529" s="8">
        <v>8</v>
      </c>
      <c r="Q1529" s="36">
        <f t="shared" si="1261"/>
        <v>705</v>
      </c>
      <c r="R1529" s="36">
        <f t="shared" si="1249"/>
        <v>112</v>
      </c>
      <c r="S1529" s="36">
        <f t="shared" si="1250"/>
        <v>23</v>
      </c>
      <c r="T1529" s="36">
        <f t="shared" si="1251"/>
        <v>6</v>
      </c>
      <c r="U1529" s="36">
        <f t="shared" si="1252"/>
        <v>2</v>
      </c>
      <c r="V1529" s="36">
        <f t="shared" si="1253"/>
        <v>4056</v>
      </c>
      <c r="W1529" s="45">
        <f t="shared" si="1254"/>
        <v>848</v>
      </c>
      <c r="X1529" s="50">
        <f t="shared" si="1255"/>
        <v>4.783018867924528</v>
      </c>
      <c r="Y1529" s="46">
        <f t="shared" si="1220"/>
        <v>4.7080811676753417E-2</v>
      </c>
      <c r="Z1529" s="46">
        <f t="shared" si="1221"/>
        <v>0.61311854752580941</v>
      </c>
      <c r="AA1529" s="46">
        <f t="shared" si="1222"/>
        <v>3.1791562833748657</v>
      </c>
      <c r="AB1529" s="46">
        <f t="shared" si="1223"/>
        <v>7.7451940192239217</v>
      </c>
      <c r="AC1529" s="46">
        <f t="shared" si="1224"/>
        <v>14.311231755072978</v>
      </c>
      <c r="AD1529" s="46">
        <f t="shared" si="1225"/>
        <v>33.191972232111162</v>
      </c>
      <c r="AE1529" s="46">
        <f t="shared" si="1226"/>
        <v>68.66927732289065</v>
      </c>
      <c r="AF1529" s="46">
        <f t="shared" si="1227"/>
        <v>73.12059451762191</v>
      </c>
      <c r="AG1529" s="46">
        <f t="shared" si="1228"/>
        <v>46.471164115343527</v>
      </c>
      <c r="AH1529" s="46">
        <f t="shared" si="1229"/>
        <v>28.622463510145955</v>
      </c>
      <c r="AI1529" s="46">
        <f t="shared" si="1256"/>
        <v>0.29524849078879956</v>
      </c>
      <c r="AJ1529" s="47">
        <f t="shared" si="1262"/>
        <v>0.54336773072091749</v>
      </c>
      <c r="AK1529" s="47">
        <f t="shared" si="1263"/>
        <v>44.892469862041253</v>
      </c>
      <c r="AL1529" s="47">
        <f t="shared" si="1264"/>
        <v>-335.16076615572393</v>
      </c>
      <c r="AM1529" s="47">
        <f t="shared" si="1265"/>
        <v>-812.66980416155752</v>
      </c>
      <c r="AN1529" s="47">
        <f t="shared" si="1266"/>
        <v>-806.15429665839497</v>
      </c>
      <c r="AO1529" s="47">
        <f t="shared" si="1267"/>
        <v>-674.93816784051103</v>
      </c>
      <c r="AP1529" s="47">
        <f t="shared" si="1268"/>
        <v>1.18342864957952E-3</v>
      </c>
      <c r="AQ1529" s="47">
        <f t="shared" si="1257"/>
        <v>-3.058015801955889</v>
      </c>
      <c r="AR1529" s="1">
        <f t="shared" si="1269"/>
        <v>223</v>
      </c>
      <c r="AS1529" s="1">
        <f t="shared" si="1238"/>
        <v>25</v>
      </c>
      <c r="AT1529" s="1">
        <f t="shared" si="1239"/>
        <v>11</v>
      </c>
      <c r="AU1529" s="1">
        <f t="shared" si="1240"/>
        <v>2</v>
      </c>
      <c r="AV1529" s="1">
        <f t="shared" si="1241"/>
        <v>8</v>
      </c>
      <c r="AW1529" s="27">
        <f t="shared" si="1230"/>
        <v>269</v>
      </c>
      <c r="AX1529" s="41">
        <f t="shared" si="1258"/>
        <v>4.6840148698884763</v>
      </c>
      <c r="AY1529" s="29">
        <f t="shared" si="1231"/>
        <v>9.9846602451596586E-2</v>
      </c>
      <c r="AZ1529" s="29">
        <f t="shared" si="1232"/>
        <v>0.46787634222854912</v>
      </c>
      <c r="BA1529" s="29">
        <f t="shared" si="1233"/>
        <v>2.8359060820055015</v>
      </c>
      <c r="BB1529" s="29">
        <f t="shared" si="1234"/>
        <v>7.2039358217824541</v>
      </c>
      <c r="BC1529" s="29">
        <f t="shared" si="1235"/>
        <v>13.571965561559407</v>
      </c>
      <c r="BD1529" s="29">
        <f t="shared" si="1236"/>
        <v>22.265792346706039</v>
      </c>
      <c r="BE1529" s="29">
        <f t="shared" si="1236"/>
        <v>11.696908555713728</v>
      </c>
      <c r="BF1529" s="29">
        <f t="shared" si="1236"/>
        <v>31.194966902060518</v>
      </c>
      <c r="BG1529" s="29">
        <f t="shared" ref="BG1529:BH1592" si="1270">AU1529*BB1529</f>
        <v>14.407871643564908</v>
      </c>
      <c r="BH1529" s="29">
        <f t="shared" si="1237"/>
        <v>108.57572449247526</v>
      </c>
      <c r="BI1529" s="29">
        <f t="shared" si="1259"/>
        <v>0.70201964156910612</v>
      </c>
      <c r="BJ1529" s="28">
        <f t="shared" si="1242"/>
        <v>0.83786612389397042</v>
      </c>
      <c r="BK1529" s="28">
        <f t="shared" si="1243"/>
        <v>11.961369468019441</v>
      </c>
      <c r="BL1529" s="28">
        <f t="shared" si="1244"/>
        <v>-13.602312332615389</v>
      </c>
      <c r="BM1529" s="28">
        <f t="shared" si="1245"/>
        <v>-89.311329889657088</v>
      </c>
      <c r="BN1529" s="28">
        <f t="shared" si="1246"/>
        <v>-65.744715965835354</v>
      </c>
      <c r="BO1529" s="28">
        <f t="shared" si="1247"/>
        <v>-680.03335587274432</v>
      </c>
      <c r="BP1529" s="28">
        <f t="shared" si="1248"/>
        <v>3.7592934205377608E-3</v>
      </c>
      <c r="BQ1529" s="28">
        <f t="shared" si="1260"/>
        <v>-3.1455148791921292</v>
      </c>
    </row>
    <row r="1530" spans="1:69" x14ac:dyDescent="0.2">
      <c r="A1530" s="1" t="s">
        <v>4105</v>
      </c>
      <c r="B1530" s="8" t="s">
        <v>4172</v>
      </c>
      <c r="C1530" t="s">
        <v>49</v>
      </c>
      <c r="D1530" s="38">
        <v>349</v>
      </c>
      <c r="E1530" s="52" t="s">
        <v>2002</v>
      </c>
      <c r="F1530" s="8" t="s">
        <v>4173</v>
      </c>
      <c r="G1530" s="8">
        <v>278</v>
      </c>
      <c r="H1530" s="8">
        <v>85</v>
      </c>
      <c r="I1530" s="8">
        <v>38</v>
      </c>
      <c r="J1530" s="8">
        <v>6</v>
      </c>
      <c r="K1530" s="8">
        <v>18</v>
      </c>
      <c r="L1530" s="8">
        <v>4</v>
      </c>
      <c r="M1530" s="8">
        <v>3</v>
      </c>
      <c r="N1530" s="8">
        <v>0</v>
      </c>
      <c r="O1530" s="8">
        <v>12</v>
      </c>
      <c r="P1530" s="8">
        <v>8</v>
      </c>
      <c r="Q1530" s="36">
        <f t="shared" si="1261"/>
        <v>193</v>
      </c>
      <c r="R1530" s="36">
        <f t="shared" si="1249"/>
        <v>32</v>
      </c>
      <c r="S1530" s="36">
        <f t="shared" si="1250"/>
        <v>14</v>
      </c>
      <c r="T1530" s="36">
        <f t="shared" si="1251"/>
        <v>3</v>
      </c>
      <c r="U1530" s="36">
        <f t="shared" si="1252"/>
        <v>4</v>
      </c>
      <c r="V1530" s="36">
        <f t="shared" si="1253"/>
        <v>1145</v>
      </c>
      <c r="W1530" s="45">
        <f t="shared" si="1254"/>
        <v>246</v>
      </c>
      <c r="X1530" s="50">
        <f t="shared" si="1255"/>
        <v>4.654471544715447</v>
      </c>
      <c r="Y1530" s="46">
        <f t="shared" ref="Y1530:Y1593" si="1271">(5-X1530)*(5-X1530)</f>
        <v>0.11938991341132935</v>
      </c>
      <c r="Z1530" s="46">
        <f t="shared" ref="Z1530:Z1593" si="1272">(4-X1530)*(4-X1530)</f>
        <v>0.42833300284222331</v>
      </c>
      <c r="AA1530" s="46">
        <f t="shared" ref="AA1530:AA1593" si="1273">(3-X1530)*(3-X1530)</f>
        <v>2.7372760922731172</v>
      </c>
      <c r="AB1530" s="46">
        <f t="shared" ref="AB1530:AB1593" si="1274">(2-X1530)*(2-X1530)</f>
        <v>7.0462191817040116</v>
      </c>
      <c r="AC1530" s="46">
        <f t="shared" ref="AC1530:AC1593" si="1275">(1-X1530)*(1-X1530)</f>
        <v>13.355162271134905</v>
      </c>
      <c r="AD1530" s="46">
        <f t="shared" ref="AD1530:AD1593" si="1276">Q1530*Y1530</f>
        <v>23.042253288386565</v>
      </c>
      <c r="AE1530" s="46">
        <f t="shared" ref="AE1530:AE1593" si="1277">R1530*Z1530</f>
        <v>13.706656090951146</v>
      </c>
      <c r="AF1530" s="46">
        <f t="shared" ref="AF1530:AF1593" si="1278">S1530*AA1530</f>
        <v>38.321865291823642</v>
      </c>
      <c r="AG1530" s="46">
        <f t="shared" ref="AG1530:AG1593" si="1279">T1530*AB1530</f>
        <v>21.138657545112036</v>
      </c>
      <c r="AH1530" s="46">
        <f t="shared" ref="AH1530:AH1561" si="1280">U1530*AC1530</f>
        <v>53.420649084539619</v>
      </c>
      <c r="AI1530" s="46">
        <f t="shared" si="1256"/>
        <v>0.61073502571760407</v>
      </c>
      <c r="AJ1530" s="47">
        <f t="shared" si="1262"/>
        <v>0.78149537792465806</v>
      </c>
      <c r="AK1530" s="47">
        <f t="shared" si="1263"/>
        <v>16.681285813245296</v>
      </c>
      <c r="AL1530" s="47">
        <f t="shared" si="1264"/>
        <v>-18.795030888587235</v>
      </c>
      <c r="AM1530" s="47">
        <f t="shared" si="1265"/>
        <v>-132.83933741475775</v>
      </c>
      <c r="AN1530" s="47">
        <f t="shared" si="1266"/>
        <v>-117.56450941245448</v>
      </c>
      <c r="AO1530" s="47">
        <f t="shared" si="1267"/>
        <v>-409.02938001626302</v>
      </c>
      <c r="AP1530" s="47">
        <f t="shared" si="1268"/>
        <v>4.1150886584141854E-3</v>
      </c>
      <c r="AQ1530" s="47">
        <f t="shared" si="1257"/>
        <v>-2.7223244411513723</v>
      </c>
      <c r="AR1530" s="1">
        <f t="shared" si="1269"/>
        <v>85</v>
      </c>
      <c r="AS1530" s="1">
        <f t="shared" si="1238"/>
        <v>6</v>
      </c>
      <c r="AT1530" s="1">
        <f t="shared" si="1239"/>
        <v>4</v>
      </c>
      <c r="AU1530" s="1">
        <f t="shared" si="1240"/>
        <v>0</v>
      </c>
      <c r="AV1530" s="1">
        <f t="shared" si="1241"/>
        <v>8</v>
      </c>
      <c r="AW1530" s="27">
        <f t="shared" ref="AW1530:AW1593" si="1281">AR1530+AS1530+AT1530+AU1530+AV1530</f>
        <v>103</v>
      </c>
      <c r="AX1530" s="41">
        <f t="shared" si="1258"/>
        <v>4.5533980582524274</v>
      </c>
      <c r="AY1530" s="29">
        <f t="shared" ref="AY1530:AY1593" si="1282">(5-AX1530)*(5-AX1530)</f>
        <v>0.19945329437270223</v>
      </c>
      <c r="AZ1530" s="29">
        <f t="shared" ref="AZ1530:AZ1593" si="1283">(4-AX1530)*(4-AX1530)</f>
        <v>0.30624941087755703</v>
      </c>
      <c r="BA1530" s="29">
        <f t="shared" ref="BA1530:BA1593" si="1284">(3-AX1530)*(3-AX1530)</f>
        <v>2.4130455273824118</v>
      </c>
      <c r="BB1530" s="29">
        <f t="shared" ref="BB1530:BB1593" si="1285">(2-AX1530)*(2-AX1530)</f>
        <v>6.5198416438872666</v>
      </c>
      <c r="BC1530" s="29">
        <f t="shared" ref="BC1530:BC1593" si="1286">(1-AX1530)*(1-AX1530)</f>
        <v>12.626637760392121</v>
      </c>
      <c r="BD1530" s="29">
        <f t="shared" ref="BD1530:BH1593" si="1287">AR1530*AY1530</f>
        <v>16.95353002167969</v>
      </c>
      <c r="BE1530" s="29">
        <f t="shared" si="1287"/>
        <v>1.837496465265342</v>
      </c>
      <c r="BF1530" s="29">
        <f t="shared" si="1287"/>
        <v>9.6521821095296474</v>
      </c>
      <c r="BG1530" s="29">
        <f t="shared" si="1270"/>
        <v>0</v>
      </c>
      <c r="BH1530" s="29">
        <f t="shared" si="1270"/>
        <v>101.01310208313697</v>
      </c>
      <c r="BI1530" s="29">
        <f t="shared" si="1259"/>
        <v>1.269179516466781</v>
      </c>
      <c r="BJ1530" s="28">
        <f t="shared" si="1242"/>
        <v>1.126578677441918</v>
      </c>
      <c r="BK1530" s="28">
        <f t="shared" si="1243"/>
        <v>5.2953682256160359</v>
      </c>
      <c r="BL1530" s="28">
        <f t="shared" si="1244"/>
        <v>-0.71118004424202863</v>
      </c>
      <c r="BM1530" s="28">
        <f t="shared" si="1245"/>
        <v>-10.486333937083106</v>
      </c>
      <c r="BN1530" s="28">
        <f t="shared" si="1246"/>
        <v>0</v>
      </c>
      <c r="BO1530" s="28">
        <f t="shared" si="1247"/>
        <v>-251.03656723075241</v>
      </c>
      <c r="BP1530" s="28">
        <f t="shared" si="1248"/>
        <v>9.9980586293923514E-3</v>
      </c>
      <c r="BQ1530" s="28">
        <f t="shared" si="1260"/>
        <v>-2.568888316599256</v>
      </c>
    </row>
    <row r="1531" spans="1:69" x14ac:dyDescent="0.2">
      <c r="A1531" s="1" t="s">
        <v>4105</v>
      </c>
      <c r="B1531" s="8" t="s">
        <v>4174</v>
      </c>
      <c r="C1531" t="s">
        <v>505</v>
      </c>
      <c r="D1531" s="38">
        <v>107</v>
      </c>
      <c r="E1531" s="52" t="s">
        <v>4175</v>
      </c>
      <c r="F1531" s="8" t="s">
        <v>4176</v>
      </c>
      <c r="G1531" s="8">
        <v>92</v>
      </c>
      <c r="H1531" s="8">
        <v>23</v>
      </c>
      <c r="I1531" s="8">
        <v>12</v>
      </c>
      <c r="J1531" s="8">
        <v>2</v>
      </c>
      <c r="K1531" s="8">
        <v>2</v>
      </c>
      <c r="L1531" s="8">
        <v>0</v>
      </c>
      <c r="M1531" s="8">
        <v>1</v>
      </c>
      <c r="N1531" s="8">
        <v>1</v>
      </c>
      <c r="O1531" s="8">
        <v>1</v>
      </c>
      <c r="P1531" s="8">
        <v>1</v>
      </c>
      <c r="Q1531" s="36">
        <f t="shared" si="1261"/>
        <v>69</v>
      </c>
      <c r="R1531" s="36">
        <f t="shared" si="1249"/>
        <v>10</v>
      </c>
      <c r="S1531" s="36">
        <f t="shared" si="1250"/>
        <v>2</v>
      </c>
      <c r="T1531" s="36">
        <f t="shared" si="1251"/>
        <v>0</v>
      </c>
      <c r="U1531" s="36">
        <f t="shared" si="1252"/>
        <v>0</v>
      </c>
      <c r="V1531" s="36">
        <f t="shared" si="1253"/>
        <v>391</v>
      </c>
      <c r="W1531" s="45">
        <f t="shared" si="1254"/>
        <v>81</v>
      </c>
      <c r="X1531" s="50">
        <f t="shared" si="1255"/>
        <v>4.8271604938271606</v>
      </c>
      <c r="Y1531" s="46">
        <f t="shared" si="1271"/>
        <v>2.9873494894070984E-2</v>
      </c>
      <c r="Z1531" s="46">
        <f t="shared" si="1272"/>
        <v>0.68419448254839221</v>
      </c>
      <c r="AA1531" s="46">
        <f t="shared" si="1273"/>
        <v>3.3385154702027133</v>
      </c>
      <c r="AB1531" s="46">
        <f t="shared" si="1274"/>
        <v>7.9928364578570346</v>
      </c>
      <c r="AC1531" s="46">
        <f t="shared" si="1275"/>
        <v>14.647157445511356</v>
      </c>
      <c r="AD1531" s="46">
        <f t="shared" si="1276"/>
        <v>2.0612711476908978</v>
      </c>
      <c r="AE1531" s="46">
        <f t="shared" si="1277"/>
        <v>6.8419448254839219</v>
      </c>
      <c r="AF1531" s="46">
        <f t="shared" si="1278"/>
        <v>6.6770309404054267</v>
      </c>
      <c r="AG1531" s="46">
        <f t="shared" si="1279"/>
        <v>0</v>
      </c>
      <c r="AH1531" s="46">
        <f t="shared" si="1280"/>
        <v>0</v>
      </c>
      <c r="AI1531" s="46">
        <f t="shared" si="1256"/>
        <v>0.19475308641975309</v>
      </c>
      <c r="AJ1531" s="47">
        <f t="shared" si="1262"/>
        <v>0.44130838018301111</v>
      </c>
      <c r="AK1531" s="47">
        <f t="shared" si="1263"/>
        <v>4.1452584911144008</v>
      </c>
      <c r="AL1531" s="47">
        <f t="shared" si="1264"/>
        <v>-65.848036272185112</v>
      </c>
      <c r="AM1531" s="47">
        <f t="shared" si="1265"/>
        <v>-141.94940016084385</v>
      </c>
      <c r="AN1531" s="47">
        <f t="shared" si="1266"/>
        <v>0</v>
      </c>
      <c r="AO1531" s="47">
        <f t="shared" si="1267"/>
        <v>0</v>
      </c>
      <c r="AP1531" s="47">
        <f t="shared" si="1268"/>
        <v>1.2816455696202532E-2</v>
      </c>
      <c r="AQ1531" s="47">
        <f t="shared" si="1257"/>
        <v>-2.6100991160277025</v>
      </c>
      <c r="AR1531" s="1">
        <f t="shared" si="1269"/>
        <v>23</v>
      </c>
      <c r="AS1531" s="1">
        <f t="shared" si="1238"/>
        <v>2</v>
      </c>
      <c r="AT1531" s="1">
        <f t="shared" si="1239"/>
        <v>0</v>
      </c>
      <c r="AU1531" s="1">
        <f t="shared" si="1240"/>
        <v>1</v>
      </c>
      <c r="AV1531" s="1">
        <f t="shared" si="1241"/>
        <v>1</v>
      </c>
      <c r="AW1531" s="27">
        <f t="shared" si="1281"/>
        <v>27</v>
      </c>
      <c r="AX1531" s="41">
        <f t="shared" si="1258"/>
        <v>4.666666666666667</v>
      </c>
      <c r="AY1531" s="29">
        <f t="shared" si="1282"/>
        <v>0.11111111111111091</v>
      </c>
      <c r="AZ1531" s="29">
        <f t="shared" si="1283"/>
        <v>0.44444444444444486</v>
      </c>
      <c r="BA1531" s="29">
        <f t="shared" si="1284"/>
        <v>2.7777777777777786</v>
      </c>
      <c r="BB1531" s="29">
        <f t="shared" si="1285"/>
        <v>7.1111111111111125</v>
      </c>
      <c r="BC1531" s="29">
        <f t="shared" si="1286"/>
        <v>13.444444444444446</v>
      </c>
      <c r="BD1531" s="29">
        <f t="shared" si="1287"/>
        <v>2.5555555555555509</v>
      </c>
      <c r="BE1531" s="29">
        <f t="shared" si="1287"/>
        <v>0.88888888888888973</v>
      </c>
      <c r="BF1531" s="29">
        <f t="shared" si="1287"/>
        <v>0</v>
      </c>
      <c r="BG1531" s="29">
        <f t="shared" si="1270"/>
        <v>7.1111111111111125</v>
      </c>
      <c r="BH1531" s="29">
        <f t="shared" si="1270"/>
        <v>13.444444444444446</v>
      </c>
      <c r="BI1531" s="29">
        <f t="shared" si="1259"/>
        <v>0.92307692307692313</v>
      </c>
      <c r="BJ1531" s="28">
        <f t="shared" si="1242"/>
        <v>0.96076892283052284</v>
      </c>
      <c r="BK1531" s="28">
        <f t="shared" si="1243"/>
        <v>0.96052181148205551</v>
      </c>
      <c r="BL1531" s="28">
        <f t="shared" si="1244"/>
        <v>-0.66818908624838902</v>
      </c>
      <c r="BM1531" s="28">
        <f t="shared" si="1245"/>
        <v>0</v>
      </c>
      <c r="BN1531" s="28">
        <f t="shared" si="1246"/>
        <v>-21.382050759948427</v>
      </c>
      <c r="BO1531" s="28">
        <f t="shared" si="1247"/>
        <v>-55.58497961228781</v>
      </c>
      <c r="BP1531" s="28">
        <f t="shared" si="1248"/>
        <v>4.1538461538461538E-2</v>
      </c>
      <c r="BQ1531" s="28">
        <f t="shared" si="1260"/>
        <v>-3.1849489791831838</v>
      </c>
    </row>
    <row r="1532" spans="1:69" x14ac:dyDescent="0.2">
      <c r="A1532" s="1" t="s">
        <v>4105</v>
      </c>
      <c r="B1532" s="8" t="s">
        <v>4177</v>
      </c>
      <c r="C1532" t="s">
        <v>49</v>
      </c>
      <c r="D1532" s="38">
        <v>2.097</v>
      </c>
      <c r="E1532" s="52" t="s">
        <v>4178</v>
      </c>
      <c r="F1532" s="8" t="s">
        <v>4179</v>
      </c>
      <c r="G1532" s="8">
        <v>1627</v>
      </c>
      <c r="H1532" s="8">
        <v>339</v>
      </c>
      <c r="I1532" s="8">
        <v>277</v>
      </c>
      <c r="J1532" s="8">
        <v>63</v>
      </c>
      <c r="K1532" s="8">
        <v>99</v>
      </c>
      <c r="L1532" s="8">
        <v>26</v>
      </c>
      <c r="M1532" s="8">
        <v>32</v>
      </c>
      <c r="N1532" s="8">
        <v>8</v>
      </c>
      <c r="O1532" s="8">
        <v>61</v>
      </c>
      <c r="P1532" s="8">
        <v>38</v>
      </c>
      <c r="Q1532" s="36">
        <f t="shared" si="1261"/>
        <v>1288</v>
      </c>
      <c r="R1532" s="36">
        <f t="shared" si="1249"/>
        <v>214</v>
      </c>
      <c r="S1532" s="36">
        <f t="shared" si="1250"/>
        <v>73</v>
      </c>
      <c r="T1532" s="36">
        <f t="shared" si="1251"/>
        <v>24</v>
      </c>
      <c r="U1532" s="36">
        <f t="shared" si="1252"/>
        <v>23</v>
      </c>
      <c r="V1532" s="36">
        <f t="shared" si="1253"/>
        <v>7586</v>
      </c>
      <c r="W1532" s="45">
        <f t="shared" si="1254"/>
        <v>1622</v>
      </c>
      <c r="X1532" s="50">
        <f t="shared" si="1255"/>
        <v>4.6769420468557339</v>
      </c>
      <c r="Y1532" s="46">
        <f t="shared" si="1271"/>
        <v>0.10436644108976284</v>
      </c>
      <c r="Z1532" s="46">
        <f t="shared" si="1272"/>
        <v>0.45825053480123062</v>
      </c>
      <c r="AA1532" s="46">
        <f t="shared" si="1273"/>
        <v>2.8121346285126982</v>
      </c>
      <c r="AB1532" s="46">
        <f t="shared" si="1274"/>
        <v>7.166018722224166</v>
      </c>
      <c r="AC1532" s="46">
        <f t="shared" si="1275"/>
        <v>13.519902815935634</v>
      </c>
      <c r="AD1532" s="46">
        <f t="shared" si="1276"/>
        <v>134.42397612361455</v>
      </c>
      <c r="AE1532" s="46">
        <f t="shared" si="1277"/>
        <v>98.065614447463361</v>
      </c>
      <c r="AF1532" s="46">
        <f t="shared" si="1278"/>
        <v>205.28582788142697</v>
      </c>
      <c r="AG1532" s="46">
        <f t="shared" si="1279"/>
        <v>171.98444933337998</v>
      </c>
      <c r="AH1532" s="46">
        <f t="shared" si="1280"/>
        <v>310.95776476651957</v>
      </c>
      <c r="AI1532" s="46">
        <f t="shared" si="1256"/>
        <v>0.56799360428896017</v>
      </c>
      <c r="AJ1532" s="47">
        <f t="shared" si="1262"/>
        <v>0.75365350413101651</v>
      </c>
      <c r="AK1532" s="47">
        <f t="shared" si="1263"/>
        <v>101.44765347829667</v>
      </c>
      <c r="AL1532" s="47">
        <f t="shared" si="1264"/>
        <v>-155.07902997298442</v>
      </c>
      <c r="AM1532" s="47">
        <f t="shared" si="1265"/>
        <v>-804.19589947331679</v>
      </c>
      <c r="AN1532" s="47">
        <f t="shared" si="1266"/>
        <v>-1075.5063556831687</v>
      </c>
      <c r="AO1532" s="47">
        <f t="shared" si="1267"/>
        <v>-2670.9946767438223</v>
      </c>
      <c r="AP1532" s="47">
        <f t="shared" si="1268"/>
        <v>6.1766475502852221E-4</v>
      </c>
      <c r="AQ1532" s="47">
        <f t="shared" si="1257"/>
        <v>-2.8439313166756848</v>
      </c>
      <c r="AR1532" s="1">
        <f t="shared" si="1269"/>
        <v>339</v>
      </c>
      <c r="AS1532" s="1">
        <f t="shared" si="1238"/>
        <v>63</v>
      </c>
      <c r="AT1532" s="1">
        <f t="shared" si="1239"/>
        <v>26</v>
      </c>
      <c r="AU1532" s="1">
        <f t="shared" si="1240"/>
        <v>8</v>
      </c>
      <c r="AV1532" s="1">
        <f t="shared" si="1241"/>
        <v>38</v>
      </c>
      <c r="AW1532" s="27">
        <f t="shared" si="1281"/>
        <v>474</v>
      </c>
      <c r="AX1532" s="41">
        <f t="shared" si="1258"/>
        <v>4.3860759493670889</v>
      </c>
      <c r="AY1532" s="29">
        <f t="shared" si="1282"/>
        <v>0.3769027399455212</v>
      </c>
      <c r="AZ1532" s="29">
        <f t="shared" si="1283"/>
        <v>0.14905463867969898</v>
      </c>
      <c r="BA1532" s="29">
        <f t="shared" si="1284"/>
        <v>1.9212065374138767</v>
      </c>
      <c r="BB1532" s="29">
        <f t="shared" si="1285"/>
        <v>5.6933584361480545</v>
      </c>
      <c r="BC1532" s="29">
        <f t="shared" si="1286"/>
        <v>11.465510334882232</v>
      </c>
      <c r="BD1532" s="29">
        <f t="shared" si="1287"/>
        <v>127.77002884153168</v>
      </c>
      <c r="BE1532" s="29">
        <f t="shared" si="1287"/>
        <v>9.3904422368210358</v>
      </c>
      <c r="BF1532" s="29">
        <f t="shared" si="1287"/>
        <v>49.951369972760794</v>
      </c>
      <c r="BG1532" s="29">
        <f t="shared" si="1270"/>
        <v>45.546867489184436</v>
      </c>
      <c r="BH1532" s="29">
        <f t="shared" si="1270"/>
        <v>435.68939272552484</v>
      </c>
      <c r="BI1532" s="29">
        <f t="shared" si="1259"/>
        <v>1.4129980999277438</v>
      </c>
      <c r="BJ1532" s="28">
        <f t="shared" si="1242"/>
        <v>1.1886959661443055</v>
      </c>
      <c r="BK1532" s="28">
        <f t="shared" si="1243"/>
        <v>46.701547693741858</v>
      </c>
      <c r="BL1532" s="28">
        <f t="shared" si="1244"/>
        <v>-2.1584720375189921</v>
      </c>
      <c r="BM1532" s="28">
        <f t="shared" si="1245"/>
        <v>-41.221336144764095</v>
      </c>
      <c r="BN1532" s="28">
        <f t="shared" si="1246"/>
        <v>-64.703892789092066</v>
      </c>
      <c r="BO1532" s="28">
        <f t="shared" si="1247"/>
        <v>-878.33727752943662</v>
      </c>
      <c r="BP1532" s="28">
        <f t="shared" si="1248"/>
        <v>2.123123230730641E-3</v>
      </c>
      <c r="BQ1532" s="28">
        <f t="shared" si="1260"/>
        <v>-1.9951401539154652</v>
      </c>
    </row>
    <row r="1533" spans="1:69" x14ac:dyDescent="0.2">
      <c r="A1533" s="1" t="s">
        <v>4105</v>
      </c>
      <c r="B1533" s="8" t="s">
        <v>4126</v>
      </c>
      <c r="C1533" t="s">
        <v>294</v>
      </c>
      <c r="D1533" s="38">
        <v>246</v>
      </c>
      <c r="E1533" s="52" t="s">
        <v>1571</v>
      </c>
      <c r="F1533" s="8" t="s">
        <v>4180</v>
      </c>
      <c r="G1533" s="8">
        <v>206</v>
      </c>
      <c r="H1533" s="8">
        <v>31</v>
      </c>
      <c r="I1533" s="8">
        <v>28</v>
      </c>
      <c r="J1533" s="8">
        <v>4</v>
      </c>
      <c r="K1533" s="8">
        <v>5</v>
      </c>
      <c r="L1533" s="8">
        <v>1</v>
      </c>
      <c r="M1533" s="8">
        <v>3</v>
      </c>
      <c r="N1533" s="8">
        <v>2</v>
      </c>
      <c r="O1533" s="8">
        <v>4</v>
      </c>
      <c r="P1533" s="8">
        <v>1</v>
      </c>
      <c r="Q1533" s="36">
        <f t="shared" si="1261"/>
        <v>175</v>
      </c>
      <c r="R1533" s="36">
        <f t="shared" si="1249"/>
        <v>24</v>
      </c>
      <c r="S1533" s="36">
        <f t="shared" si="1250"/>
        <v>4</v>
      </c>
      <c r="T1533" s="36">
        <f t="shared" si="1251"/>
        <v>1</v>
      </c>
      <c r="U1533" s="36">
        <f t="shared" si="1252"/>
        <v>3</v>
      </c>
      <c r="V1533" s="36">
        <f t="shared" si="1253"/>
        <v>988</v>
      </c>
      <c r="W1533" s="45">
        <f t="shared" si="1254"/>
        <v>207</v>
      </c>
      <c r="X1533" s="50">
        <f t="shared" si="1255"/>
        <v>4.7729468599033815</v>
      </c>
      <c r="Y1533" s="46">
        <f t="shared" si="1271"/>
        <v>5.1553128427734657E-2</v>
      </c>
      <c r="Z1533" s="46">
        <f t="shared" si="1272"/>
        <v>0.59744684823449767</v>
      </c>
      <c r="AA1533" s="46">
        <f t="shared" si="1273"/>
        <v>3.1433405680412609</v>
      </c>
      <c r="AB1533" s="46">
        <f t="shared" si="1274"/>
        <v>7.6892342878480235</v>
      </c>
      <c r="AC1533" s="46">
        <f t="shared" si="1275"/>
        <v>14.235128007654787</v>
      </c>
      <c r="AD1533" s="46">
        <f t="shared" si="1276"/>
        <v>9.0217974748535656</v>
      </c>
      <c r="AE1533" s="46">
        <f t="shared" si="1277"/>
        <v>14.338724357627944</v>
      </c>
      <c r="AF1533" s="46">
        <f t="shared" si="1278"/>
        <v>12.573362272165044</v>
      </c>
      <c r="AG1533" s="46">
        <f t="shared" si="1279"/>
        <v>7.6892342878480235</v>
      </c>
      <c r="AH1533" s="46">
        <f t="shared" si="1280"/>
        <v>42.70538402296436</v>
      </c>
      <c r="AI1533" s="46">
        <f t="shared" si="1256"/>
        <v>0.41907040007504331</v>
      </c>
      <c r="AJ1533" s="47">
        <f t="shared" si="1262"/>
        <v>0.64735647063657542</v>
      </c>
      <c r="AK1533" s="47">
        <f t="shared" si="1263"/>
        <v>7.5507502569836538</v>
      </c>
      <c r="AL1533" s="47">
        <f t="shared" si="1264"/>
        <v>-40.8535380001139</v>
      </c>
      <c r="AM1533" s="47">
        <f t="shared" si="1265"/>
        <v>-82.170639646359277</v>
      </c>
      <c r="AN1533" s="47">
        <f t="shared" si="1266"/>
        <v>-78.594862917440366</v>
      </c>
      <c r="AO1533" s="47">
        <f t="shared" si="1267"/>
        <v>-593.92668703370157</v>
      </c>
      <c r="AP1533" s="47">
        <f t="shared" si="1268"/>
        <v>4.9017286289367752E-3</v>
      </c>
      <c r="AQ1533" s="47">
        <f t="shared" si="1257"/>
        <v>-3.862537539888959</v>
      </c>
      <c r="AR1533" s="1">
        <f t="shared" si="1269"/>
        <v>31</v>
      </c>
      <c r="AS1533" s="1">
        <f t="shared" si="1238"/>
        <v>4</v>
      </c>
      <c r="AT1533" s="1">
        <f t="shared" si="1239"/>
        <v>1</v>
      </c>
      <c r="AU1533" s="1">
        <f t="shared" si="1240"/>
        <v>2</v>
      </c>
      <c r="AV1533" s="1">
        <f t="shared" si="1241"/>
        <v>1</v>
      </c>
      <c r="AW1533" s="27">
        <f t="shared" si="1281"/>
        <v>39</v>
      </c>
      <c r="AX1533" s="41">
        <f t="shared" si="1258"/>
        <v>4.5897435897435894</v>
      </c>
      <c r="AY1533" s="29">
        <f t="shared" si="1282"/>
        <v>0.16831032215647626</v>
      </c>
      <c r="AZ1533" s="29">
        <f t="shared" si="1283"/>
        <v>0.34779750164365514</v>
      </c>
      <c r="BA1533" s="29">
        <f t="shared" si="1284"/>
        <v>2.5272846811308338</v>
      </c>
      <c r="BB1533" s="29">
        <f t="shared" si="1285"/>
        <v>6.7067718606180131</v>
      </c>
      <c r="BC1533" s="29">
        <f t="shared" si="1286"/>
        <v>12.886259040105191</v>
      </c>
      <c r="BD1533" s="29">
        <f t="shared" si="1287"/>
        <v>5.2176199868507638</v>
      </c>
      <c r="BE1533" s="29">
        <f t="shared" si="1287"/>
        <v>1.3911900065746206</v>
      </c>
      <c r="BF1533" s="29">
        <f t="shared" si="1287"/>
        <v>2.5272846811308338</v>
      </c>
      <c r="BG1533" s="29">
        <f t="shared" si="1270"/>
        <v>13.413543721236026</v>
      </c>
      <c r="BH1533" s="29">
        <f t="shared" si="1270"/>
        <v>12.886259040105191</v>
      </c>
      <c r="BI1533" s="29">
        <f t="shared" si="1259"/>
        <v>0.93252361673414297</v>
      </c>
      <c r="BJ1533" s="28">
        <f t="shared" si="1242"/>
        <v>0.96567262399539056</v>
      </c>
      <c r="BK1533" s="28">
        <f t="shared" si="1243"/>
        <v>2.3770486023743778</v>
      </c>
      <c r="BL1533" s="28">
        <f t="shared" si="1244"/>
        <v>-0.91108714544761016</v>
      </c>
      <c r="BM1533" s="28">
        <f t="shared" si="1245"/>
        <v>-4.4616088025034575</v>
      </c>
      <c r="BN1533" s="28">
        <f t="shared" si="1246"/>
        <v>-38.575408771341309</v>
      </c>
      <c r="BO1533" s="28">
        <f t="shared" si="1247"/>
        <v>-51.368930860282852</v>
      </c>
      <c r="BP1533" s="28">
        <f t="shared" si="1248"/>
        <v>2.7738264580369845E-2</v>
      </c>
      <c r="BQ1533" s="28">
        <f t="shared" si="1260"/>
        <v>-2.5779939488697248</v>
      </c>
    </row>
    <row r="1534" spans="1:69" x14ac:dyDescent="0.2">
      <c r="A1534" s="1" t="s">
        <v>4105</v>
      </c>
      <c r="B1534" s="8" t="s">
        <v>4181</v>
      </c>
      <c r="C1534" t="s">
        <v>49</v>
      </c>
      <c r="D1534" s="38">
        <v>10.228999999999999</v>
      </c>
      <c r="E1534" s="52" t="s">
        <v>4182</v>
      </c>
      <c r="F1534" s="8" t="s">
        <v>4183</v>
      </c>
      <c r="G1534" s="8">
        <v>8039</v>
      </c>
      <c r="H1534" s="8">
        <v>520</v>
      </c>
      <c r="I1534" s="8">
        <v>1.4419999999999999</v>
      </c>
      <c r="J1534" s="8">
        <v>108</v>
      </c>
      <c r="K1534" s="8">
        <v>444</v>
      </c>
      <c r="L1534" s="8">
        <v>70</v>
      </c>
      <c r="M1534" s="8">
        <v>113</v>
      </c>
      <c r="N1534" s="8">
        <v>55</v>
      </c>
      <c r="O1534" s="8">
        <v>191</v>
      </c>
      <c r="P1534" s="8">
        <v>95</v>
      </c>
      <c r="Q1534" s="36">
        <f t="shared" si="1261"/>
        <v>7519</v>
      </c>
      <c r="R1534" s="36">
        <f t="shared" si="1249"/>
        <v>-106.55800000000001</v>
      </c>
      <c r="S1534" s="36">
        <f t="shared" si="1250"/>
        <v>374</v>
      </c>
      <c r="T1534" s="36">
        <f t="shared" si="1251"/>
        <v>58</v>
      </c>
      <c r="U1534" s="36">
        <f t="shared" si="1252"/>
        <v>96</v>
      </c>
      <c r="V1534" s="36">
        <f t="shared" si="1253"/>
        <v>38502.767999999996</v>
      </c>
      <c r="W1534" s="45">
        <f t="shared" si="1254"/>
        <v>7940.442</v>
      </c>
      <c r="X1534" s="50">
        <f t="shared" si="1255"/>
        <v>4.8489451846635232</v>
      </c>
      <c r="Y1534" s="46">
        <f t="shared" si="1271"/>
        <v>2.2817557236337108E-2</v>
      </c>
      <c r="Z1534" s="46">
        <f t="shared" si="1272"/>
        <v>0.72070792656338356</v>
      </c>
      <c r="AA1534" s="46">
        <f t="shared" si="1273"/>
        <v>3.4185982958904297</v>
      </c>
      <c r="AB1534" s="46">
        <f t="shared" si="1274"/>
        <v>8.1164886652174761</v>
      </c>
      <c r="AC1534" s="46">
        <f t="shared" si="1275"/>
        <v>14.814379034544523</v>
      </c>
      <c r="AD1534" s="46">
        <f t="shared" si="1276"/>
        <v>171.5652128600187</v>
      </c>
      <c r="AE1534" s="46">
        <f t="shared" si="1277"/>
        <v>-76.797195238741025</v>
      </c>
      <c r="AF1534" s="46">
        <f t="shared" si="1278"/>
        <v>1278.5557626630207</v>
      </c>
      <c r="AG1534" s="46">
        <f t="shared" si="1279"/>
        <v>470.75634258261363</v>
      </c>
      <c r="AH1534" s="46">
        <f t="shared" si="1280"/>
        <v>1422.1803873162742</v>
      </c>
      <c r="AI1534" s="46">
        <f t="shared" si="1256"/>
        <v>0.41139673420162098</v>
      </c>
      <c r="AJ1534" s="47">
        <f t="shared" si="1262"/>
        <v>0.64140216261065175</v>
      </c>
      <c r="AK1534" s="47">
        <f t="shared" si="1263"/>
        <v>98.213807536040207</v>
      </c>
      <c r="AL1534" s="47">
        <f t="shared" si="1264"/>
        <v>247.07781311971041</v>
      </c>
      <c r="AM1534" s="47">
        <f t="shared" si="1265"/>
        <v>-8958.85381700978</v>
      </c>
      <c r="AN1534" s="47">
        <f t="shared" si="1266"/>
        <v>-5082.6360629108067</v>
      </c>
      <c r="AO1534" s="47">
        <f t="shared" si="1267"/>
        <v>-20744.604127579154</v>
      </c>
      <c r="AP1534" s="47">
        <f t="shared" si="1268"/>
        <v>1.2598516855524326E-4</v>
      </c>
      <c r="AQ1534" s="47">
        <f t="shared" si="1257"/>
        <v>-4.339030293884365</v>
      </c>
      <c r="AR1534" s="1">
        <f t="shared" si="1269"/>
        <v>520</v>
      </c>
      <c r="AS1534" s="1">
        <f t="shared" si="1238"/>
        <v>108</v>
      </c>
      <c r="AT1534" s="1">
        <f t="shared" si="1239"/>
        <v>70</v>
      </c>
      <c r="AU1534" s="1">
        <f t="shared" si="1240"/>
        <v>55</v>
      </c>
      <c r="AV1534" s="1">
        <f t="shared" si="1241"/>
        <v>95</v>
      </c>
      <c r="AW1534" s="27">
        <f t="shared" si="1281"/>
        <v>848</v>
      </c>
      <c r="AX1534" s="41">
        <f t="shared" si="1258"/>
        <v>4.0648584905660377</v>
      </c>
      <c r="AY1534" s="29">
        <f t="shared" si="1282"/>
        <v>0.87448964266642948</v>
      </c>
      <c r="AZ1534" s="29">
        <f t="shared" si="1283"/>
        <v>4.2066237985047949E-3</v>
      </c>
      <c r="BA1534" s="29">
        <f t="shared" si="1284"/>
        <v>1.1339236049305801</v>
      </c>
      <c r="BB1534" s="29">
        <f t="shared" si="1285"/>
        <v>4.2636405860626558</v>
      </c>
      <c r="BC1534" s="29">
        <f t="shared" si="1286"/>
        <v>9.3933575671947303</v>
      </c>
      <c r="BD1534" s="29">
        <f t="shared" si="1287"/>
        <v>454.73461418654335</v>
      </c>
      <c r="BE1534" s="29">
        <f t="shared" si="1287"/>
        <v>0.45431537023851787</v>
      </c>
      <c r="BF1534" s="29">
        <f t="shared" si="1287"/>
        <v>79.374652345140603</v>
      </c>
      <c r="BG1534" s="29">
        <f t="shared" si="1270"/>
        <v>234.50023223344607</v>
      </c>
      <c r="BH1534" s="29">
        <f t="shared" si="1270"/>
        <v>892.36896888349941</v>
      </c>
      <c r="BI1534" s="29">
        <f t="shared" si="1259"/>
        <v>1.961549920919561</v>
      </c>
      <c r="BJ1534" s="28">
        <f t="shared" si="1242"/>
        <v>1.4005534337966405</v>
      </c>
      <c r="BK1534" s="28">
        <f t="shared" si="1243"/>
        <v>154.78764789616613</v>
      </c>
      <c r="BL1534" s="28">
        <f t="shared" si="1244"/>
        <v>-1.0725689473736382E-2</v>
      </c>
      <c r="BM1534" s="28">
        <f t="shared" si="1245"/>
        <v>-30.766258611045185</v>
      </c>
      <c r="BN1534" s="28">
        <f t="shared" si="1246"/>
        <v>-176.25219043753148</v>
      </c>
      <c r="BO1534" s="28">
        <f t="shared" si="1247"/>
        <v>-995.53340910282111</v>
      </c>
      <c r="BP1534" s="28">
        <f t="shared" si="1248"/>
        <v>1.18342864957952E-3</v>
      </c>
      <c r="BQ1534" s="28">
        <f t="shared" si="1260"/>
        <v>-1.2399668775083108</v>
      </c>
    </row>
    <row r="1535" spans="1:69" x14ac:dyDescent="0.2">
      <c r="A1535" s="1" t="s">
        <v>4105</v>
      </c>
      <c r="B1535" s="8" t="s">
        <v>4184</v>
      </c>
      <c r="C1535" t="s">
        <v>294</v>
      </c>
      <c r="D1535" s="38">
        <v>919</v>
      </c>
      <c r="E1535" s="52" t="s">
        <v>3622</v>
      </c>
      <c r="F1535" s="8" t="s">
        <v>4185</v>
      </c>
      <c r="G1535" s="8">
        <v>715</v>
      </c>
      <c r="H1535" s="8">
        <v>233</v>
      </c>
      <c r="I1535" s="8">
        <v>105</v>
      </c>
      <c r="J1535" s="8">
        <v>41</v>
      </c>
      <c r="K1535" s="8">
        <v>53</v>
      </c>
      <c r="L1535" s="8">
        <v>25</v>
      </c>
      <c r="M1535" s="8">
        <v>23</v>
      </c>
      <c r="N1535" s="8">
        <v>18</v>
      </c>
      <c r="O1535" s="8">
        <v>23</v>
      </c>
      <c r="P1535" s="8">
        <v>16</v>
      </c>
      <c r="Q1535" s="36">
        <f t="shared" si="1261"/>
        <v>482</v>
      </c>
      <c r="R1535" s="36">
        <f t="shared" si="1249"/>
        <v>64</v>
      </c>
      <c r="S1535" s="36">
        <f t="shared" si="1250"/>
        <v>28</v>
      </c>
      <c r="T1535" s="36">
        <f t="shared" si="1251"/>
        <v>5</v>
      </c>
      <c r="U1535" s="36">
        <f t="shared" si="1252"/>
        <v>7</v>
      </c>
      <c r="V1535" s="36">
        <f t="shared" si="1253"/>
        <v>2767</v>
      </c>
      <c r="W1535" s="45">
        <f t="shared" si="1254"/>
        <v>586</v>
      </c>
      <c r="X1535" s="50">
        <f t="shared" si="1255"/>
        <v>4.7218430034129693</v>
      </c>
      <c r="Y1535" s="46">
        <f t="shared" si="1271"/>
        <v>7.737131475031743E-2</v>
      </c>
      <c r="Z1535" s="46">
        <f t="shared" si="1272"/>
        <v>0.52105732157625595</v>
      </c>
      <c r="AA1535" s="46">
        <f t="shared" si="1273"/>
        <v>2.9647433284021942</v>
      </c>
      <c r="AB1535" s="46">
        <f t="shared" si="1274"/>
        <v>7.4084293352281332</v>
      </c>
      <c r="AC1535" s="46">
        <f t="shared" si="1275"/>
        <v>13.852115342054072</v>
      </c>
      <c r="AD1535" s="46">
        <f t="shared" si="1276"/>
        <v>37.292973709652998</v>
      </c>
      <c r="AE1535" s="46">
        <f t="shared" si="1277"/>
        <v>33.347668580880381</v>
      </c>
      <c r="AF1535" s="46">
        <f t="shared" si="1278"/>
        <v>83.012813195261444</v>
      </c>
      <c r="AG1535" s="46">
        <f t="shared" si="1279"/>
        <v>37.042146676140668</v>
      </c>
      <c r="AH1535" s="46">
        <f t="shared" si="1280"/>
        <v>96.964807394378496</v>
      </c>
      <c r="AI1535" s="46">
        <f t="shared" si="1256"/>
        <v>0.49172719582275898</v>
      </c>
      <c r="AJ1535" s="47">
        <f t="shared" si="1262"/>
        <v>0.70123262603986058</v>
      </c>
      <c r="AK1535" s="47">
        <f t="shared" si="1263"/>
        <v>30.083659247512145</v>
      </c>
      <c r="AL1535" s="47">
        <f t="shared" si="1264"/>
        <v>-69.810682762159828</v>
      </c>
      <c r="AM1535" s="47">
        <f t="shared" si="1265"/>
        <v>-414.52653812946073</v>
      </c>
      <c r="AN1535" s="47">
        <f t="shared" si="1266"/>
        <v>-292.39697541335767</v>
      </c>
      <c r="AO1535" s="47">
        <f t="shared" si="1267"/>
        <v>-1046.6123284446846</v>
      </c>
      <c r="AP1535" s="47">
        <f t="shared" si="1268"/>
        <v>1.715255824844866E-3</v>
      </c>
      <c r="AQ1535" s="47">
        <f t="shared" si="1257"/>
        <v>-3.0759045755305596</v>
      </c>
      <c r="AR1535" s="1">
        <f t="shared" si="1269"/>
        <v>233</v>
      </c>
      <c r="AS1535" s="1">
        <f t="shared" si="1238"/>
        <v>41</v>
      </c>
      <c r="AT1535" s="1">
        <f t="shared" si="1239"/>
        <v>25</v>
      </c>
      <c r="AU1535" s="1">
        <f t="shared" si="1240"/>
        <v>18</v>
      </c>
      <c r="AV1535" s="1">
        <f t="shared" si="1241"/>
        <v>16</v>
      </c>
      <c r="AW1535" s="27">
        <f t="shared" si="1281"/>
        <v>333</v>
      </c>
      <c r="AX1535" s="41">
        <f t="shared" si="1258"/>
        <v>4.3723723723723724</v>
      </c>
      <c r="AY1535" s="29">
        <f t="shared" si="1282"/>
        <v>0.39391643896148393</v>
      </c>
      <c r="AZ1535" s="29">
        <f t="shared" si="1283"/>
        <v>0.13866118370622879</v>
      </c>
      <c r="BA1535" s="29">
        <f t="shared" si="1284"/>
        <v>1.8834059284509737</v>
      </c>
      <c r="BB1535" s="29">
        <f t="shared" si="1285"/>
        <v>5.6281506731957185</v>
      </c>
      <c r="BC1535" s="29">
        <f t="shared" si="1286"/>
        <v>11.372895417940462</v>
      </c>
      <c r="BD1535" s="29">
        <f t="shared" si="1287"/>
        <v>91.78253027802576</v>
      </c>
      <c r="BE1535" s="29">
        <f t="shared" si="1287"/>
        <v>5.6851085319553807</v>
      </c>
      <c r="BF1535" s="29">
        <f t="shared" si="1287"/>
        <v>47.085148211274344</v>
      </c>
      <c r="BG1535" s="29">
        <f t="shared" si="1270"/>
        <v>101.30671211752293</v>
      </c>
      <c r="BH1535" s="29">
        <f t="shared" si="1270"/>
        <v>181.9663266870474</v>
      </c>
      <c r="BI1535" s="29">
        <f t="shared" si="1259"/>
        <v>1.2886320054994753</v>
      </c>
      <c r="BJ1535" s="28">
        <f t="shared" si="1242"/>
        <v>1.1351792834171506</v>
      </c>
      <c r="BK1535" s="28">
        <f t="shared" si="1243"/>
        <v>39.379364965477308</v>
      </c>
      <c r="BL1535" s="28">
        <f t="shared" si="1244"/>
        <v>-1.4471809639865376</v>
      </c>
      <c r="BM1535" s="28">
        <f t="shared" si="1245"/>
        <v>-44.173573928239811</v>
      </c>
      <c r="BN1535" s="28">
        <f t="shared" si="1246"/>
        <v>-164.29627158960028</v>
      </c>
      <c r="BO1535" s="28">
        <f t="shared" si="1247"/>
        <v>-419.50117391177582</v>
      </c>
      <c r="BP1535" s="28">
        <f t="shared" si="1248"/>
        <v>3.0302478797364684E-3</v>
      </c>
      <c r="BQ1535" s="28">
        <f t="shared" si="1260"/>
        <v>-1.7879639300182513</v>
      </c>
    </row>
    <row r="1536" spans="1:69" x14ac:dyDescent="0.2">
      <c r="A1536" s="1" t="s">
        <v>4105</v>
      </c>
      <c r="B1536" s="8" t="s">
        <v>4186</v>
      </c>
      <c r="C1536" t="s">
        <v>34</v>
      </c>
      <c r="D1536" s="38">
        <v>2.621</v>
      </c>
      <c r="E1536" s="52" t="s">
        <v>4187</v>
      </c>
      <c r="F1536" s="8" t="s">
        <v>4188</v>
      </c>
      <c r="G1536" s="8">
        <v>1918</v>
      </c>
      <c r="H1536" s="8">
        <v>284</v>
      </c>
      <c r="I1536" s="8">
        <v>372</v>
      </c>
      <c r="J1536" s="8">
        <v>64</v>
      </c>
      <c r="K1536" s="8">
        <v>133</v>
      </c>
      <c r="L1536" s="8">
        <v>47</v>
      </c>
      <c r="M1536" s="8">
        <v>53</v>
      </c>
      <c r="N1536" s="8">
        <v>28</v>
      </c>
      <c r="O1536" s="8">
        <v>140</v>
      </c>
      <c r="P1536" s="8">
        <v>88</v>
      </c>
      <c r="Q1536" s="36">
        <f t="shared" si="1261"/>
        <v>1634</v>
      </c>
      <c r="R1536" s="36">
        <f t="shared" si="1249"/>
        <v>308</v>
      </c>
      <c r="S1536" s="36">
        <f t="shared" si="1250"/>
        <v>86</v>
      </c>
      <c r="T1536" s="36">
        <f t="shared" si="1251"/>
        <v>25</v>
      </c>
      <c r="U1536" s="36">
        <f t="shared" si="1252"/>
        <v>52</v>
      </c>
      <c r="V1536" s="36">
        <f t="shared" si="1253"/>
        <v>9762</v>
      </c>
      <c r="W1536" s="45">
        <f t="shared" si="1254"/>
        <v>2105</v>
      </c>
      <c r="X1536" s="50">
        <f t="shared" si="1255"/>
        <v>4.6375296912114017</v>
      </c>
      <c r="Y1536" s="46">
        <f t="shared" si="1271"/>
        <v>0.13138472475330182</v>
      </c>
      <c r="Z1536" s="46">
        <f t="shared" si="1272"/>
        <v>0.40644410717610518</v>
      </c>
      <c r="AA1536" s="46">
        <f t="shared" si="1273"/>
        <v>2.6815034895989087</v>
      </c>
      <c r="AB1536" s="46">
        <f t="shared" si="1274"/>
        <v>6.9565628720217116</v>
      </c>
      <c r="AC1536" s="46">
        <f t="shared" si="1275"/>
        <v>13.231622254444515</v>
      </c>
      <c r="AD1536" s="46">
        <f t="shared" si="1276"/>
        <v>214.68264024689518</v>
      </c>
      <c r="AE1536" s="46">
        <f t="shared" si="1277"/>
        <v>125.1847850102404</v>
      </c>
      <c r="AF1536" s="46">
        <f t="shared" si="1278"/>
        <v>230.60930010550615</v>
      </c>
      <c r="AG1536" s="46">
        <f t="shared" si="1279"/>
        <v>173.91407180054279</v>
      </c>
      <c r="AH1536" s="46">
        <f t="shared" si="1280"/>
        <v>688.04435723111476</v>
      </c>
      <c r="AI1536" s="46">
        <f t="shared" si="1256"/>
        <v>0.6808151874497621</v>
      </c>
      <c r="AJ1536" s="47">
        <f t="shared" si="1262"/>
        <v>0.82511525707004241</v>
      </c>
      <c r="AK1536" s="47">
        <f t="shared" si="1263"/>
        <v>138.52415593763931</v>
      </c>
      <c r="AL1536" s="47">
        <f t="shared" si="1264"/>
        <v>-142.07187447439705</v>
      </c>
      <c r="AM1536" s="47">
        <f t="shared" si="1265"/>
        <v>-672.23659069808127</v>
      </c>
      <c r="AN1536" s="47">
        <f t="shared" si="1266"/>
        <v>-816.56023646045571</v>
      </c>
      <c r="AO1536" s="47">
        <f t="shared" si="1267"/>
        <v>-4455.322349908588</v>
      </c>
      <c r="AP1536" s="47">
        <f t="shared" si="1268"/>
        <v>4.7573717792254047E-4</v>
      </c>
      <c r="AQ1536" s="47">
        <f t="shared" si="1257"/>
        <v>-2.8295262641379084</v>
      </c>
      <c r="AR1536" s="1">
        <f t="shared" si="1269"/>
        <v>284</v>
      </c>
      <c r="AS1536" s="1">
        <f t="shared" si="1238"/>
        <v>64</v>
      </c>
      <c r="AT1536" s="1">
        <f t="shared" si="1239"/>
        <v>47</v>
      </c>
      <c r="AU1536" s="1">
        <f t="shared" si="1240"/>
        <v>28</v>
      </c>
      <c r="AV1536" s="1">
        <f t="shared" si="1241"/>
        <v>88</v>
      </c>
      <c r="AW1536" s="27">
        <f t="shared" si="1281"/>
        <v>511</v>
      </c>
      <c r="AX1536" s="41">
        <f t="shared" si="1258"/>
        <v>3.8375733855185912</v>
      </c>
      <c r="AY1536" s="29">
        <f t="shared" si="1282"/>
        <v>1.3512356340547098</v>
      </c>
      <c r="AZ1536" s="29">
        <f t="shared" si="1283"/>
        <v>2.6382405091892207E-2</v>
      </c>
      <c r="BA1536" s="29">
        <f t="shared" si="1284"/>
        <v>0.70152917612907451</v>
      </c>
      <c r="BB1536" s="29">
        <f t="shared" si="1285"/>
        <v>3.3766759471662571</v>
      </c>
      <c r="BC1536" s="29">
        <f t="shared" si="1286"/>
        <v>8.0518227182034394</v>
      </c>
      <c r="BD1536" s="29">
        <f t="shared" si="1287"/>
        <v>383.75092007153756</v>
      </c>
      <c r="BE1536" s="29">
        <f t="shared" si="1287"/>
        <v>1.6884739258811012</v>
      </c>
      <c r="BF1536" s="29">
        <f t="shared" si="1287"/>
        <v>32.971871278066502</v>
      </c>
      <c r="BG1536" s="29">
        <f t="shared" si="1270"/>
        <v>94.546926520655205</v>
      </c>
      <c r="BH1536" s="29">
        <f t="shared" si="1270"/>
        <v>708.56039920190267</v>
      </c>
      <c r="BI1536" s="29">
        <f t="shared" si="1259"/>
        <v>2.3951344921530255</v>
      </c>
      <c r="BJ1536" s="28">
        <f t="shared" si="1242"/>
        <v>1.5476222058865094</v>
      </c>
      <c r="BK1536" s="28">
        <f t="shared" si="1243"/>
        <v>120.34280140764169</v>
      </c>
      <c r="BL1536" s="28">
        <f t="shared" si="1244"/>
        <v>7.398721722720214E-2</v>
      </c>
      <c r="BM1536" s="28">
        <f t="shared" si="1245"/>
        <v>-7.4502630525391389</v>
      </c>
      <c r="BN1536" s="28">
        <f t="shared" si="1246"/>
        <v>-46.870247860637697</v>
      </c>
      <c r="BO1536" s="28">
        <f t="shared" si="1247"/>
        <v>-542.41178999174497</v>
      </c>
      <c r="BP1536" s="28">
        <f t="shared" si="1248"/>
        <v>1.9684887707538813E-3</v>
      </c>
      <c r="BQ1536" s="28">
        <f t="shared" si="1260"/>
        <v>-0.93762173725916664</v>
      </c>
    </row>
    <row r="1537" spans="1:69" x14ac:dyDescent="0.2">
      <c r="A1537" s="1" t="s">
        <v>4105</v>
      </c>
      <c r="B1537" s="8" t="s">
        <v>4189</v>
      </c>
      <c r="C1537" t="s">
        <v>49</v>
      </c>
      <c r="D1537" s="38">
        <v>1.042</v>
      </c>
      <c r="E1537" s="52" t="s">
        <v>1695</v>
      </c>
      <c r="F1537" s="8" t="s">
        <v>4190</v>
      </c>
      <c r="G1537" s="8">
        <v>774</v>
      </c>
      <c r="H1537" s="8">
        <v>147</v>
      </c>
      <c r="I1537" s="8">
        <v>133</v>
      </c>
      <c r="J1537" s="8">
        <v>38</v>
      </c>
      <c r="K1537" s="8">
        <v>61</v>
      </c>
      <c r="L1537" s="8">
        <v>25</v>
      </c>
      <c r="M1537" s="8">
        <v>21</v>
      </c>
      <c r="N1537" s="8">
        <v>15</v>
      </c>
      <c r="O1537" s="8">
        <v>52</v>
      </c>
      <c r="P1537" s="8">
        <v>38</v>
      </c>
      <c r="Q1537" s="36">
        <f t="shared" si="1261"/>
        <v>627</v>
      </c>
      <c r="R1537" s="36">
        <f t="shared" si="1249"/>
        <v>95</v>
      </c>
      <c r="S1537" s="36">
        <f t="shared" si="1250"/>
        <v>36</v>
      </c>
      <c r="T1537" s="36">
        <f t="shared" si="1251"/>
        <v>6</v>
      </c>
      <c r="U1537" s="36">
        <f t="shared" si="1252"/>
        <v>14</v>
      </c>
      <c r="V1537" s="36">
        <f t="shared" si="1253"/>
        <v>3649</v>
      </c>
      <c r="W1537" s="45">
        <f t="shared" si="1254"/>
        <v>778</v>
      </c>
      <c r="X1537" s="50">
        <f t="shared" si="1255"/>
        <v>4.6902313624678662</v>
      </c>
      <c r="Y1537" s="46">
        <f t="shared" si="1271"/>
        <v>9.5956608798514489E-2</v>
      </c>
      <c r="Z1537" s="46">
        <f t="shared" si="1272"/>
        <v>0.47641933373424689</v>
      </c>
      <c r="AA1537" s="46">
        <f t="shared" si="1273"/>
        <v>2.8568820586699792</v>
      </c>
      <c r="AB1537" s="46">
        <f t="shared" si="1274"/>
        <v>7.2373447836057121</v>
      </c>
      <c r="AC1537" s="46">
        <f t="shared" si="1275"/>
        <v>13.617807508541445</v>
      </c>
      <c r="AD1537" s="46">
        <f t="shared" si="1276"/>
        <v>60.164793716668584</v>
      </c>
      <c r="AE1537" s="46">
        <f t="shared" si="1277"/>
        <v>45.259836704753454</v>
      </c>
      <c r="AF1537" s="46">
        <f t="shared" si="1278"/>
        <v>102.84775411211925</v>
      </c>
      <c r="AG1537" s="46">
        <f t="shared" si="1279"/>
        <v>43.424068701634269</v>
      </c>
      <c r="AH1537" s="46">
        <f t="shared" si="1280"/>
        <v>190.64930511958022</v>
      </c>
      <c r="AI1537" s="46">
        <f t="shared" si="1256"/>
        <v>0.56929956030213102</v>
      </c>
      <c r="AJ1537" s="47">
        <f t="shared" si="1262"/>
        <v>0.75451942340945144</v>
      </c>
      <c r="AK1537" s="47">
        <f t="shared" si="1263"/>
        <v>43.387897450511055</v>
      </c>
      <c r="AL1537" s="47">
        <f t="shared" si="1264"/>
        <v>-72.727121511641073</v>
      </c>
      <c r="AM1537" s="47">
        <f t="shared" si="1265"/>
        <v>-404.69673041568717</v>
      </c>
      <c r="AN1537" s="47">
        <f t="shared" si="1266"/>
        <v>-271.96240425481892</v>
      </c>
      <c r="AO1537" s="47">
        <f t="shared" si="1267"/>
        <v>-1637.8629151133323</v>
      </c>
      <c r="AP1537" s="47">
        <f t="shared" si="1268"/>
        <v>1.290318300627579E-3</v>
      </c>
      <c r="AQ1537" s="47">
        <f t="shared" si="1257"/>
        <v>-3.0243270957744319</v>
      </c>
      <c r="AR1537" s="1">
        <f t="shared" si="1269"/>
        <v>147</v>
      </c>
      <c r="AS1537" s="1">
        <f t="shared" si="1238"/>
        <v>38</v>
      </c>
      <c r="AT1537" s="1">
        <f t="shared" si="1239"/>
        <v>25</v>
      </c>
      <c r="AU1537" s="1">
        <f t="shared" si="1240"/>
        <v>15</v>
      </c>
      <c r="AV1537" s="1">
        <f t="shared" si="1241"/>
        <v>38</v>
      </c>
      <c r="AW1537" s="27">
        <f t="shared" si="1281"/>
        <v>263</v>
      </c>
      <c r="AX1537" s="41">
        <f t="shared" si="1258"/>
        <v>3.9163498098859315</v>
      </c>
      <c r="AY1537" s="29">
        <f t="shared" si="1282"/>
        <v>1.1742977345342567</v>
      </c>
      <c r="AZ1537" s="29">
        <f t="shared" si="1283"/>
        <v>6.9973543061198022E-3</v>
      </c>
      <c r="BA1537" s="29">
        <f t="shared" si="1284"/>
        <v>0.83969697407798283</v>
      </c>
      <c r="BB1537" s="29">
        <f t="shared" si="1285"/>
        <v>3.6723965938498457</v>
      </c>
      <c r="BC1537" s="29">
        <f t="shared" si="1286"/>
        <v>8.5050962136217088</v>
      </c>
      <c r="BD1537" s="29">
        <f t="shared" si="1287"/>
        <v>172.62176697653572</v>
      </c>
      <c r="BE1537" s="29">
        <f t="shared" si="1287"/>
        <v>0.26589946363255246</v>
      </c>
      <c r="BF1537" s="29">
        <f t="shared" si="1287"/>
        <v>20.99242435194957</v>
      </c>
      <c r="BG1537" s="29">
        <f t="shared" si="1270"/>
        <v>55.085948907747685</v>
      </c>
      <c r="BH1537" s="29">
        <f t="shared" si="1270"/>
        <v>323.19365611762493</v>
      </c>
      <c r="BI1537" s="29">
        <f t="shared" si="1259"/>
        <v>2.1838156328911853</v>
      </c>
      <c r="BJ1537" s="28">
        <f t="shared" si="1242"/>
        <v>1.4777738774559475</v>
      </c>
      <c r="BK1537" s="28">
        <f t="shared" si="1243"/>
        <v>57.964315739478337</v>
      </c>
      <c r="BL1537" s="28">
        <f t="shared" si="1244"/>
        <v>6.892240727063733E-3</v>
      </c>
      <c r="BM1537" s="28">
        <f t="shared" si="1245"/>
        <v>-5.9607366539138598</v>
      </c>
      <c r="BN1537" s="28">
        <f t="shared" si="1246"/>
        <v>-32.71083776339313</v>
      </c>
      <c r="BO1537" s="28">
        <f t="shared" si="1247"/>
        <v>-292.06430819863942</v>
      </c>
      <c r="BP1537" s="28">
        <f t="shared" si="1248"/>
        <v>3.8460413559123748E-3</v>
      </c>
      <c r="BQ1537" s="28">
        <f t="shared" si="1260"/>
        <v>-1.0490642190810431</v>
      </c>
    </row>
    <row r="1538" spans="1:69" x14ac:dyDescent="0.2">
      <c r="A1538" s="1" t="s">
        <v>4105</v>
      </c>
      <c r="B1538" s="8" t="s">
        <v>4191</v>
      </c>
      <c r="C1538" t="s">
        <v>34</v>
      </c>
      <c r="D1538" s="38">
        <v>59</v>
      </c>
      <c r="E1538" s="52" t="s">
        <v>160</v>
      </c>
      <c r="F1538" s="8" t="s">
        <v>4192</v>
      </c>
      <c r="G1538" s="8">
        <v>42</v>
      </c>
      <c r="H1538" s="8">
        <v>7</v>
      </c>
      <c r="I1538" s="8">
        <v>10</v>
      </c>
      <c r="J1538" s="8">
        <v>0</v>
      </c>
      <c r="K1538" s="8">
        <v>4</v>
      </c>
      <c r="L1538" s="8">
        <v>1</v>
      </c>
      <c r="M1538" s="8">
        <v>3</v>
      </c>
      <c r="N1538" s="8">
        <v>1</v>
      </c>
      <c r="O1538" s="8">
        <v>3</v>
      </c>
      <c r="P1538" s="8">
        <v>1</v>
      </c>
      <c r="Q1538" s="36">
        <f t="shared" si="1261"/>
        <v>35</v>
      </c>
      <c r="R1538" s="36">
        <f t="shared" si="1249"/>
        <v>10</v>
      </c>
      <c r="S1538" s="36">
        <f t="shared" si="1250"/>
        <v>3</v>
      </c>
      <c r="T1538" s="36">
        <f t="shared" si="1251"/>
        <v>2</v>
      </c>
      <c r="U1538" s="36">
        <f t="shared" si="1252"/>
        <v>2</v>
      </c>
      <c r="V1538" s="36">
        <f t="shared" si="1253"/>
        <v>230</v>
      </c>
      <c r="W1538" s="45">
        <f t="shared" si="1254"/>
        <v>52</v>
      </c>
      <c r="X1538" s="50">
        <f t="shared" si="1255"/>
        <v>4.4230769230769234</v>
      </c>
      <c r="Y1538" s="46">
        <f t="shared" si="1271"/>
        <v>0.33284023668639023</v>
      </c>
      <c r="Z1538" s="46">
        <f t="shared" si="1272"/>
        <v>0.17899408284023691</v>
      </c>
      <c r="AA1538" s="46">
        <f t="shared" si="1273"/>
        <v>2.0251479289940835</v>
      </c>
      <c r="AB1538" s="46">
        <f t="shared" si="1274"/>
        <v>5.8713017751479306</v>
      </c>
      <c r="AC1538" s="46">
        <f t="shared" si="1275"/>
        <v>11.717455621301777</v>
      </c>
      <c r="AD1538" s="46">
        <f t="shared" si="1276"/>
        <v>11.649408284023659</v>
      </c>
      <c r="AE1538" s="46">
        <f t="shared" si="1277"/>
        <v>1.789940828402369</v>
      </c>
      <c r="AF1538" s="46">
        <f t="shared" si="1278"/>
        <v>6.07544378698225</v>
      </c>
      <c r="AG1538" s="46">
        <f t="shared" si="1279"/>
        <v>11.742603550295861</v>
      </c>
      <c r="AH1538" s="46">
        <f t="shared" si="1280"/>
        <v>23.434911242603555</v>
      </c>
      <c r="AI1538" s="46">
        <f t="shared" si="1256"/>
        <v>1.0723981900452488</v>
      </c>
      <c r="AJ1538" s="47">
        <f t="shared" si="1262"/>
        <v>1.0355666033844704</v>
      </c>
      <c r="AK1538" s="47">
        <f t="shared" si="1263"/>
        <v>6.0518432272668239</v>
      </c>
      <c r="AL1538" s="47">
        <f t="shared" si="1264"/>
        <v>-0.68190504427446919</v>
      </c>
      <c r="AM1538" s="47">
        <f t="shared" si="1265"/>
        <v>-7.7852448251618291</v>
      </c>
      <c r="AN1538" s="47">
        <f t="shared" si="1266"/>
        <v>-25.621083486956859</v>
      </c>
      <c r="AO1538" s="47">
        <f t="shared" si="1267"/>
        <v>-72.234698295586412</v>
      </c>
      <c r="AP1538" s="47">
        <f t="shared" si="1268"/>
        <v>2.0392156862745099E-2</v>
      </c>
      <c r="AQ1538" s="47">
        <f t="shared" si="1257"/>
        <v>-2.0447437639549269</v>
      </c>
      <c r="AR1538" s="1">
        <f t="shared" si="1269"/>
        <v>7</v>
      </c>
      <c r="AS1538" s="1">
        <f t="shared" ref="AS1538:AS1601" si="1288">J1538</f>
        <v>0</v>
      </c>
      <c r="AT1538" s="1">
        <f t="shared" ref="AT1538:AT1601" si="1289">L1538</f>
        <v>1</v>
      </c>
      <c r="AU1538" s="1">
        <f t="shared" ref="AU1538:AU1601" si="1290">N1538</f>
        <v>1</v>
      </c>
      <c r="AV1538" s="1">
        <f t="shared" ref="AV1538:AV1601" si="1291">P1538</f>
        <v>1</v>
      </c>
      <c r="AW1538" s="27">
        <f t="shared" si="1281"/>
        <v>10</v>
      </c>
      <c r="AX1538" s="41">
        <f t="shared" si="1258"/>
        <v>4.0999999999999996</v>
      </c>
      <c r="AY1538" s="29">
        <f t="shared" si="1282"/>
        <v>0.81000000000000061</v>
      </c>
      <c r="AZ1538" s="29">
        <f t="shared" si="1283"/>
        <v>9.9999999999999291E-3</v>
      </c>
      <c r="BA1538" s="29">
        <f t="shared" si="1284"/>
        <v>1.2099999999999993</v>
      </c>
      <c r="BB1538" s="29">
        <f t="shared" si="1285"/>
        <v>4.4099999999999984</v>
      </c>
      <c r="BC1538" s="29">
        <f t="shared" si="1286"/>
        <v>9.6099999999999977</v>
      </c>
      <c r="BD1538" s="29">
        <f t="shared" si="1287"/>
        <v>5.6700000000000044</v>
      </c>
      <c r="BE1538" s="29">
        <f t="shared" si="1287"/>
        <v>0</v>
      </c>
      <c r="BF1538" s="29">
        <f t="shared" si="1287"/>
        <v>1.2099999999999993</v>
      </c>
      <c r="BG1538" s="29">
        <f t="shared" si="1270"/>
        <v>4.4099999999999984</v>
      </c>
      <c r="BH1538" s="29">
        <f t="shared" si="1270"/>
        <v>9.6099999999999977</v>
      </c>
      <c r="BI1538" s="29">
        <f t="shared" si="1259"/>
        <v>2.322222222222222</v>
      </c>
      <c r="BJ1538" s="28">
        <f t="shared" ref="BJ1538:BJ1601" si="1292">SQRT(BI1538)</f>
        <v>1.5238839267549946</v>
      </c>
      <c r="BK1538" s="28">
        <f t="shared" ref="BK1538:BK1601" si="1293">AR1538*((5-AX1538)/BJ1538)*((5-AX1538)/BJ1538)*((5-AX1538)/BJ1538)</f>
        <v>1.4420154161687937</v>
      </c>
      <c r="BL1538" s="28">
        <f t="shared" ref="BL1538:BL1601" si="1294">AS1538*((4-AX1538)/BJ1538)*((4-AX1538)/BJ1538)*((4-AX1538)/BJ1538)</f>
        <v>0</v>
      </c>
      <c r="BM1538" s="28">
        <f t="shared" ref="BM1538:BM1601" si="1295">AT1538*((3-AX1538)/BJ1538)*((3-AX1538)/BJ1538)*((3-AX1538)/BJ1538)</f>
        <v>-0.37611650380573386</v>
      </c>
      <c r="BN1538" s="28">
        <f t="shared" ref="BN1538:BN1601" si="1296">AU1538*((2-AX1538)/BJ1538)*((2-AX1538)/BJ1538)*((2-AX1538)/BJ1538)</f>
        <v>-2.6169909404544729</v>
      </c>
      <c r="BO1538" s="28">
        <f t="shared" ref="BO1538:BO1601" si="1297">AV1538*((1-AX1538)/BJ1538)*((1-AX1538)/BJ1538)*((1-AX1538)/BJ1538)</f>
        <v>-8.4183972688780067</v>
      </c>
      <c r="BP1538" s="28">
        <f t="shared" ref="BP1538:BP1601" si="1298">AW1538/((AW1538-1)*(AW1538-2))</f>
        <v>0.1388888888888889</v>
      </c>
      <c r="BQ1538" s="28">
        <f t="shared" si="1260"/>
        <v>-1.3846512912457527</v>
      </c>
    </row>
    <row r="1539" spans="1:69" x14ac:dyDescent="0.2">
      <c r="A1539" s="1" t="s">
        <v>4105</v>
      </c>
      <c r="B1539" s="8" t="s">
        <v>4193</v>
      </c>
      <c r="C1539" t="s">
        <v>294</v>
      </c>
      <c r="D1539" s="38">
        <v>5.9379999999999997</v>
      </c>
      <c r="E1539" s="52" t="s">
        <v>4194</v>
      </c>
      <c r="F1539" s="8" t="s">
        <v>4195</v>
      </c>
      <c r="G1539" s="8">
        <v>5013</v>
      </c>
      <c r="H1539" s="8">
        <v>412</v>
      </c>
      <c r="I1539" s="8">
        <v>608</v>
      </c>
      <c r="J1539" s="8">
        <v>47</v>
      </c>
      <c r="K1539" s="8">
        <v>205</v>
      </c>
      <c r="L1539" s="8">
        <v>14</v>
      </c>
      <c r="M1539" s="8">
        <v>47</v>
      </c>
      <c r="N1539" s="8">
        <v>9</v>
      </c>
      <c r="O1539" s="8">
        <v>65</v>
      </c>
      <c r="P1539" s="8">
        <v>34</v>
      </c>
      <c r="Q1539" s="36">
        <f t="shared" si="1261"/>
        <v>4601</v>
      </c>
      <c r="R1539" s="36">
        <f t="shared" ref="R1539:R1602" si="1299">IFERROR(I1539-J1539,0)</f>
        <v>561</v>
      </c>
      <c r="S1539" s="36">
        <f t="shared" ref="S1539:S1602" si="1300">IFERROR(K1539-L1539,0)</f>
        <v>191</v>
      </c>
      <c r="T1539" s="36">
        <f t="shared" ref="T1539:T1602" si="1301">IFERROR(M1539-N1539,0)</f>
        <v>38</v>
      </c>
      <c r="U1539" s="36">
        <f t="shared" ref="U1539:U1602" si="1302">IFERROR(O1539-P1539,0)</f>
        <v>31</v>
      </c>
      <c r="V1539" s="36">
        <f t="shared" ref="V1539:V1602" si="1303">Q1539*5+R1539*4+S1539*3+T1539*2+U1539*1</f>
        <v>25929</v>
      </c>
      <c r="W1539" s="45">
        <f t="shared" ref="W1539:W1602" si="1304">IFERROR(Q1539+R1539+S1539+T1539+U1539,0)</f>
        <v>5422</v>
      </c>
      <c r="X1539" s="50">
        <f t="shared" ref="X1539:X1602" si="1305">IF(ISERROR(V1539/W1539),0,(V1539/W1539))</f>
        <v>4.7821836960531172</v>
      </c>
      <c r="Y1539" s="46">
        <f t="shared" si="1271"/>
        <v>4.7443942265080821E-2</v>
      </c>
      <c r="Z1539" s="46">
        <f t="shared" si="1272"/>
        <v>0.6118113343713153</v>
      </c>
      <c r="AA1539" s="46">
        <f t="shared" si="1273"/>
        <v>3.1761787264775498</v>
      </c>
      <c r="AB1539" s="46">
        <f t="shared" si="1274"/>
        <v>7.7405461185837838</v>
      </c>
      <c r="AC1539" s="46">
        <f t="shared" si="1275"/>
        <v>14.304913510690019</v>
      </c>
      <c r="AD1539" s="46">
        <f t="shared" si="1276"/>
        <v>218.28957836163687</v>
      </c>
      <c r="AE1539" s="46">
        <f t="shared" si="1277"/>
        <v>343.2261585823079</v>
      </c>
      <c r="AF1539" s="46">
        <f t="shared" si="1278"/>
        <v>606.65013675721207</v>
      </c>
      <c r="AG1539" s="46">
        <f t="shared" si="1279"/>
        <v>294.14075250618379</v>
      </c>
      <c r="AH1539" s="46">
        <f t="shared" si="1280"/>
        <v>443.45231883139058</v>
      </c>
      <c r="AI1539" s="46">
        <f t="shared" ref="AI1539:AI1602" si="1306">IF(ISERROR(SUM(AD1539:AH1539)/(W1539-1)),0,SUM(AD1539:AH1539)/(W1539-1))</f>
        <v>0.35155117967879196</v>
      </c>
      <c r="AJ1539" s="47">
        <f t="shared" si="1262"/>
        <v>0.59291751507169355</v>
      </c>
      <c r="AK1539" s="47">
        <f t="shared" si="1263"/>
        <v>228.10801587596393</v>
      </c>
      <c r="AL1539" s="47">
        <f t="shared" si="1264"/>
        <v>-1287.9716374511563</v>
      </c>
      <c r="AM1539" s="47">
        <f t="shared" si="1265"/>
        <v>-5186.9006157294698</v>
      </c>
      <c r="AN1539" s="47">
        <f t="shared" si="1266"/>
        <v>-3926.0711065200458</v>
      </c>
      <c r="AO1539" s="47">
        <f t="shared" si="1267"/>
        <v>-8046.4943180209257</v>
      </c>
      <c r="AP1539" s="47">
        <f t="shared" si="1268"/>
        <v>1.8453587966980943E-4</v>
      </c>
      <c r="AQ1539" s="47">
        <f t="shared" ref="AQ1539:AQ1602" si="1307">IF(ISERROR(SUM(AK1539:AO1539)*AP1539),0,(SUM(AK1539:AO1539)*AP1539))</f>
        <v>-3.3621200261429354</v>
      </c>
      <c r="AR1539" s="1">
        <f t="shared" si="1269"/>
        <v>412</v>
      </c>
      <c r="AS1539" s="1">
        <f t="shared" si="1288"/>
        <v>47</v>
      </c>
      <c r="AT1539" s="1">
        <f t="shared" si="1289"/>
        <v>14</v>
      </c>
      <c r="AU1539" s="1">
        <f t="shared" si="1290"/>
        <v>9</v>
      </c>
      <c r="AV1539" s="1">
        <f t="shared" si="1291"/>
        <v>34</v>
      </c>
      <c r="AW1539" s="27">
        <f t="shared" si="1281"/>
        <v>516</v>
      </c>
      <c r="AX1539" s="41">
        <f t="shared" ref="AX1539:AX1602" si="1308">IF(ISERROR(((AR1539*5+AS1539*4+AT1539*3+AU1539*2+AV1539*1)/AW1539)),0,((AR1539*5+AS1539*4+AT1539*3+AU1539*2+AV1539*1)/AW1539))</f>
        <v>4.5387596899224807</v>
      </c>
      <c r="AY1539" s="29">
        <f t="shared" si="1282"/>
        <v>0.21274262364040616</v>
      </c>
      <c r="AZ1539" s="29">
        <f t="shared" si="1283"/>
        <v>0.29026200348536751</v>
      </c>
      <c r="BA1539" s="29">
        <f t="shared" si="1284"/>
        <v>2.3677813833303287</v>
      </c>
      <c r="BB1539" s="29">
        <f t="shared" si="1285"/>
        <v>6.4453007631752905</v>
      </c>
      <c r="BC1539" s="29">
        <f t="shared" si="1286"/>
        <v>12.522820143020251</v>
      </c>
      <c r="BD1539" s="29">
        <f t="shared" si="1287"/>
        <v>87.649960939847347</v>
      </c>
      <c r="BE1539" s="29">
        <f t="shared" si="1287"/>
        <v>13.642314163812273</v>
      </c>
      <c r="BF1539" s="29">
        <f t="shared" si="1287"/>
        <v>33.148939366624603</v>
      </c>
      <c r="BG1539" s="29">
        <f t="shared" si="1270"/>
        <v>58.007706868577614</v>
      </c>
      <c r="BH1539" s="29">
        <f t="shared" si="1270"/>
        <v>425.77588486268854</v>
      </c>
      <c r="BI1539" s="29">
        <f t="shared" ref="BI1539:BI1602" si="1309">IF(ISERROR((SUM(BD1539:BH1539)/(AW1539-1))),0,((SUM(BD1539:BH1539)/(AW1539-1))))</f>
        <v>1.2004365168962143</v>
      </c>
      <c r="BJ1539" s="28">
        <f t="shared" si="1292"/>
        <v>1.0956443386866992</v>
      </c>
      <c r="BK1539" s="28">
        <f t="shared" si="1293"/>
        <v>30.737616319677809</v>
      </c>
      <c r="BL1539" s="28">
        <f t="shared" si="1294"/>
        <v>-5.588230916859831</v>
      </c>
      <c r="BM1539" s="28">
        <f t="shared" si="1295"/>
        <v>-38.782128498921793</v>
      </c>
      <c r="BN1539" s="28">
        <f t="shared" si="1296"/>
        <v>-111.9691791635898</v>
      </c>
      <c r="BO1539" s="28">
        <f t="shared" si="1297"/>
        <v>-1145.5744915957805</v>
      </c>
      <c r="BP1539" s="28">
        <f t="shared" si="1298"/>
        <v>1.9493030108420535E-3</v>
      </c>
      <c r="BQ1539" s="28">
        <f t="shared" ref="BQ1539:BQ1602" si="1310">IF(ISERROR((SUM(BK1539:BO1539)*BP1539)),0,(SUM(BK1539:BO1539)*BP1539))</f>
        <v>-2.4779080108398799</v>
      </c>
    </row>
    <row r="1540" spans="1:69" x14ac:dyDescent="0.2">
      <c r="A1540" s="1" t="s">
        <v>4105</v>
      </c>
      <c r="B1540" s="8" t="s">
        <v>4196</v>
      </c>
      <c r="C1540" t="s">
        <v>49</v>
      </c>
      <c r="D1540" s="38">
        <v>138</v>
      </c>
      <c r="E1540" s="52" t="s">
        <v>4197</v>
      </c>
      <c r="F1540" s="8" t="s">
        <v>4198</v>
      </c>
      <c r="G1540" s="8">
        <v>110</v>
      </c>
      <c r="H1540" s="8">
        <v>20</v>
      </c>
      <c r="I1540" s="8">
        <v>19</v>
      </c>
      <c r="J1540" s="8">
        <v>4</v>
      </c>
      <c r="K1540" s="8">
        <v>2</v>
      </c>
      <c r="L1540" s="8">
        <v>0</v>
      </c>
      <c r="M1540" s="8">
        <v>2</v>
      </c>
      <c r="N1540" s="8">
        <v>1</v>
      </c>
      <c r="O1540" s="8">
        <v>5</v>
      </c>
      <c r="P1540" s="8">
        <v>3</v>
      </c>
      <c r="Q1540" s="36">
        <f t="shared" ref="Q1540:Q1603" si="1311">IFERROR(G1540-H1540,0)</f>
        <v>90</v>
      </c>
      <c r="R1540" s="36">
        <f t="shared" si="1299"/>
        <v>15</v>
      </c>
      <c r="S1540" s="36">
        <f t="shared" si="1300"/>
        <v>2</v>
      </c>
      <c r="T1540" s="36">
        <f t="shared" si="1301"/>
        <v>1</v>
      </c>
      <c r="U1540" s="36">
        <f t="shared" si="1302"/>
        <v>2</v>
      </c>
      <c r="V1540" s="36">
        <f t="shared" si="1303"/>
        <v>520</v>
      </c>
      <c r="W1540" s="45">
        <f t="shared" si="1304"/>
        <v>110</v>
      </c>
      <c r="X1540" s="50">
        <f t="shared" si="1305"/>
        <v>4.7272727272727275</v>
      </c>
      <c r="Y1540" s="46">
        <f t="shared" si="1271"/>
        <v>7.4380165289256062E-2</v>
      </c>
      <c r="Z1540" s="46">
        <f t="shared" si="1272"/>
        <v>0.52892561983471109</v>
      </c>
      <c r="AA1540" s="46">
        <f t="shared" si="1273"/>
        <v>2.9834710743801662</v>
      </c>
      <c r="AB1540" s="46">
        <f t="shared" si="1274"/>
        <v>7.4380165289256208</v>
      </c>
      <c r="AC1540" s="46">
        <f t="shared" si="1275"/>
        <v>13.892561983471076</v>
      </c>
      <c r="AD1540" s="46">
        <f t="shared" si="1276"/>
        <v>6.6942148760330458</v>
      </c>
      <c r="AE1540" s="46">
        <f t="shared" si="1277"/>
        <v>7.9338842975206667</v>
      </c>
      <c r="AF1540" s="46">
        <f t="shared" si="1278"/>
        <v>5.9669421487603325</v>
      </c>
      <c r="AG1540" s="46">
        <f t="shared" si="1279"/>
        <v>7.4380165289256208</v>
      </c>
      <c r="AH1540" s="46">
        <f t="shared" si="1280"/>
        <v>27.785123966942152</v>
      </c>
      <c r="AI1540" s="46">
        <f t="shared" si="1306"/>
        <v>0.51209341117597995</v>
      </c>
      <c r="AJ1540" s="47">
        <f t="shared" si="1262"/>
        <v>0.71560702286658695</v>
      </c>
      <c r="AK1540" s="47">
        <f t="shared" si="1263"/>
        <v>4.9820081775613954</v>
      </c>
      <c r="AL1540" s="47">
        <f t="shared" si="1264"/>
        <v>-15.745606092045955</v>
      </c>
      <c r="AM1540" s="47">
        <f t="shared" si="1265"/>
        <v>-28.124768798266437</v>
      </c>
      <c r="AN1540" s="47">
        <f t="shared" si="1266"/>
        <v>-55.355646417349014</v>
      </c>
      <c r="AO1540" s="47">
        <f t="shared" si="1267"/>
        <v>-282.60492642445269</v>
      </c>
      <c r="AP1540" s="47">
        <f t="shared" si="1268"/>
        <v>9.3442065919130141E-3</v>
      </c>
      <c r="AQ1540" s="47">
        <f t="shared" si="1307"/>
        <v>-3.5213543451410798</v>
      </c>
      <c r="AR1540" s="1">
        <f t="shared" si="1269"/>
        <v>20</v>
      </c>
      <c r="AS1540" s="1">
        <f t="shared" si="1288"/>
        <v>4</v>
      </c>
      <c r="AT1540" s="1">
        <f t="shared" si="1289"/>
        <v>0</v>
      </c>
      <c r="AU1540" s="1">
        <f t="shared" si="1290"/>
        <v>1</v>
      </c>
      <c r="AV1540" s="1">
        <f t="shared" si="1291"/>
        <v>3</v>
      </c>
      <c r="AW1540" s="27">
        <f t="shared" si="1281"/>
        <v>28</v>
      </c>
      <c r="AX1540" s="41">
        <f t="shared" si="1308"/>
        <v>4.3214285714285712</v>
      </c>
      <c r="AY1540" s="29">
        <f t="shared" si="1282"/>
        <v>0.46045918367346972</v>
      </c>
      <c r="AZ1540" s="29">
        <f t="shared" si="1283"/>
        <v>0.10331632653061208</v>
      </c>
      <c r="BA1540" s="29">
        <f t="shared" si="1284"/>
        <v>1.7461734693877544</v>
      </c>
      <c r="BB1540" s="29">
        <f t="shared" si="1285"/>
        <v>5.3890306122448965</v>
      </c>
      <c r="BC1540" s="29">
        <f t="shared" si="1286"/>
        <v>11.031887755102039</v>
      </c>
      <c r="BD1540" s="29">
        <f t="shared" si="1287"/>
        <v>9.2091836734693935</v>
      </c>
      <c r="BE1540" s="29">
        <f t="shared" si="1287"/>
        <v>0.41326530612244833</v>
      </c>
      <c r="BF1540" s="29">
        <f t="shared" si="1287"/>
        <v>0</v>
      </c>
      <c r="BG1540" s="29">
        <f t="shared" si="1270"/>
        <v>5.3890306122448965</v>
      </c>
      <c r="BH1540" s="29">
        <f t="shared" si="1270"/>
        <v>33.095663265306115</v>
      </c>
      <c r="BI1540" s="29">
        <f t="shared" si="1309"/>
        <v>1.7817460317460316</v>
      </c>
      <c r="BJ1540" s="28">
        <f t="shared" si="1292"/>
        <v>1.3348205990866457</v>
      </c>
      <c r="BK1540" s="28">
        <f t="shared" si="1293"/>
        <v>2.6275319411679519</v>
      </c>
      <c r="BL1540" s="28">
        <f t="shared" si="1294"/>
        <v>-5.5852771106908596E-2</v>
      </c>
      <c r="BM1540" s="28">
        <f t="shared" si="1295"/>
        <v>0</v>
      </c>
      <c r="BN1540" s="28">
        <f t="shared" si="1296"/>
        <v>-5.2601396657183823</v>
      </c>
      <c r="BO1540" s="28">
        <f t="shared" si="1297"/>
        <v>-46.219719556831038</v>
      </c>
      <c r="BP1540" s="28">
        <f t="shared" si="1298"/>
        <v>3.9886039886039885E-2</v>
      </c>
      <c r="BQ1540" s="28">
        <f t="shared" si="1310"/>
        <v>-1.9507536203271716</v>
      </c>
    </row>
    <row r="1541" spans="1:69" x14ac:dyDescent="0.2">
      <c r="A1541" s="1" t="s">
        <v>4105</v>
      </c>
      <c r="B1541" s="8" t="s">
        <v>4199</v>
      </c>
      <c r="C1541" t="s">
        <v>505</v>
      </c>
      <c r="D1541" s="38">
        <v>222</v>
      </c>
      <c r="E1541" s="52" t="s">
        <v>4200</v>
      </c>
      <c r="F1541" s="8" t="s">
        <v>4201</v>
      </c>
      <c r="G1541" s="8">
        <v>202</v>
      </c>
      <c r="H1541" s="8">
        <v>62</v>
      </c>
      <c r="I1541" s="8">
        <v>17</v>
      </c>
      <c r="J1541" s="8">
        <v>6</v>
      </c>
      <c r="K1541" s="8">
        <v>4</v>
      </c>
      <c r="L1541" s="8">
        <v>1</v>
      </c>
      <c r="M1541" s="8">
        <v>3</v>
      </c>
      <c r="N1541" s="8">
        <v>2</v>
      </c>
      <c r="O1541" s="8">
        <v>8</v>
      </c>
      <c r="P1541" s="8">
        <v>5</v>
      </c>
      <c r="Q1541" s="36">
        <f t="shared" si="1311"/>
        <v>140</v>
      </c>
      <c r="R1541" s="36">
        <f t="shared" si="1299"/>
        <v>11</v>
      </c>
      <c r="S1541" s="36">
        <f t="shared" si="1300"/>
        <v>3</v>
      </c>
      <c r="T1541" s="36">
        <f t="shared" si="1301"/>
        <v>1</v>
      </c>
      <c r="U1541" s="36">
        <f t="shared" si="1302"/>
        <v>3</v>
      </c>
      <c r="V1541" s="36">
        <f t="shared" si="1303"/>
        <v>758</v>
      </c>
      <c r="W1541" s="45">
        <f t="shared" si="1304"/>
        <v>158</v>
      </c>
      <c r="X1541" s="50">
        <f t="shared" si="1305"/>
        <v>4.7974683544303796</v>
      </c>
      <c r="Y1541" s="46">
        <f t="shared" si="1271"/>
        <v>4.1019067457138354E-2</v>
      </c>
      <c r="Z1541" s="46">
        <f t="shared" si="1272"/>
        <v>0.63595577631789746</v>
      </c>
      <c r="AA1541" s="46">
        <f t="shared" si="1273"/>
        <v>3.2308924851786567</v>
      </c>
      <c r="AB1541" s="46">
        <f t="shared" si="1274"/>
        <v>7.8258291940394153</v>
      </c>
      <c r="AC1541" s="46">
        <f t="shared" si="1275"/>
        <v>14.420765902900175</v>
      </c>
      <c r="AD1541" s="46">
        <f t="shared" si="1276"/>
        <v>5.74266944399937</v>
      </c>
      <c r="AE1541" s="46">
        <f t="shared" si="1277"/>
        <v>6.9955135394968719</v>
      </c>
      <c r="AF1541" s="46">
        <f t="shared" si="1278"/>
        <v>9.6926774555359696</v>
      </c>
      <c r="AG1541" s="46">
        <f t="shared" si="1279"/>
        <v>7.8258291940394153</v>
      </c>
      <c r="AH1541" s="46">
        <f t="shared" si="1280"/>
        <v>43.26229770870053</v>
      </c>
      <c r="AI1541" s="46">
        <f t="shared" si="1306"/>
        <v>0.46827380472466335</v>
      </c>
      <c r="AJ1541" s="47">
        <f t="shared" si="1262"/>
        <v>0.6843053446559243</v>
      </c>
      <c r="AK1541" s="47">
        <f t="shared" si="1263"/>
        <v>3.6295845180686461</v>
      </c>
      <c r="AL1541" s="47">
        <f t="shared" si="1264"/>
        <v>-17.409378348013007</v>
      </c>
      <c r="AM1541" s="47">
        <f t="shared" si="1265"/>
        <v>-54.369484840114232</v>
      </c>
      <c r="AN1541" s="47">
        <f t="shared" si="1266"/>
        <v>-68.319668624066736</v>
      </c>
      <c r="AO1541" s="47">
        <f t="shared" si="1267"/>
        <v>-512.68894036614017</v>
      </c>
      <c r="AP1541" s="47">
        <f t="shared" si="1268"/>
        <v>6.4510860689204639E-3</v>
      </c>
      <c r="AQ1541" s="47">
        <f t="shared" si="1307"/>
        <v>-4.1877734056149745</v>
      </c>
      <c r="AR1541" s="1">
        <f t="shared" si="1269"/>
        <v>62</v>
      </c>
      <c r="AS1541" s="1">
        <f t="shared" si="1288"/>
        <v>6</v>
      </c>
      <c r="AT1541" s="1">
        <f t="shared" si="1289"/>
        <v>1</v>
      </c>
      <c r="AU1541" s="1">
        <f t="shared" si="1290"/>
        <v>2</v>
      </c>
      <c r="AV1541" s="1">
        <f t="shared" si="1291"/>
        <v>5</v>
      </c>
      <c r="AW1541" s="27">
        <f t="shared" si="1281"/>
        <v>76</v>
      </c>
      <c r="AX1541" s="41">
        <f t="shared" si="1308"/>
        <v>4.5526315789473681</v>
      </c>
      <c r="AY1541" s="29">
        <f t="shared" si="1282"/>
        <v>0.20013850415512491</v>
      </c>
      <c r="AZ1541" s="29">
        <f t="shared" si="1283"/>
        <v>0.30540166204986119</v>
      </c>
      <c r="BA1541" s="29">
        <f t="shared" si="1284"/>
        <v>2.4106648199445972</v>
      </c>
      <c r="BB1541" s="29">
        <f t="shared" si="1285"/>
        <v>6.5159279778393335</v>
      </c>
      <c r="BC1541" s="29">
        <f t="shared" si="1286"/>
        <v>12.621191135734071</v>
      </c>
      <c r="BD1541" s="29">
        <f t="shared" si="1287"/>
        <v>12.408587257617745</v>
      </c>
      <c r="BE1541" s="29">
        <f t="shared" si="1287"/>
        <v>1.8324099722991671</v>
      </c>
      <c r="BF1541" s="29">
        <f t="shared" si="1287"/>
        <v>2.4106648199445972</v>
      </c>
      <c r="BG1541" s="29">
        <f t="shared" si="1270"/>
        <v>13.031855955678667</v>
      </c>
      <c r="BH1541" s="29">
        <f t="shared" si="1270"/>
        <v>63.105955678670355</v>
      </c>
      <c r="BI1541" s="29">
        <f t="shared" si="1309"/>
        <v>1.2371929824561405</v>
      </c>
      <c r="BJ1541" s="28">
        <f t="shared" si="1292"/>
        <v>1.1122917703804791</v>
      </c>
      <c r="BK1541" s="28">
        <f t="shared" si="1293"/>
        <v>4.0339591114214013</v>
      </c>
      <c r="BL1541" s="28">
        <f t="shared" si="1294"/>
        <v>-0.73587182125513229</v>
      </c>
      <c r="BM1541" s="28">
        <f t="shared" si="1295"/>
        <v>-2.7198758013453896</v>
      </c>
      <c r="BN1541" s="28">
        <f t="shared" si="1296"/>
        <v>-24.173427733520004</v>
      </c>
      <c r="BO1541" s="28">
        <f t="shared" si="1297"/>
        <v>-162.91622864886784</v>
      </c>
      <c r="BP1541" s="28">
        <f t="shared" si="1298"/>
        <v>1.3693693693693694E-2</v>
      </c>
      <c r="BQ1541" s="28">
        <f t="shared" si="1310"/>
        <v>-2.5540305967407368</v>
      </c>
    </row>
    <row r="1542" spans="1:69" x14ac:dyDescent="0.2">
      <c r="A1542" s="1" t="s">
        <v>4105</v>
      </c>
      <c r="B1542" s="8" t="s">
        <v>4202</v>
      </c>
      <c r="C1542" t="s">
        <v>100</v>
      </c>
      <c r="D1542" s="38">
        <v>508</v>
      </c>
      <c r="E1542" s="52" t="s">
        <v>4203</v>
      </c>
      <c r="F1542" s="8" t="s">
        <v>4204</v>
      </c>
      <c r="G1542" s="8">
        <v>312</v>
      </c>
      <c r="H1542" s="8">
        <v>19</v>
      </c>
      <c r="I1542" s="8">
        <v>89</v>
      </c>
      <c r="J1542" s="8">
        <v>8</v>
      </c>
      <c r="K1542" s="8">
        <v>51</v>
      </c>
      <c r="L1542" s="8">
        <v>9</v>
      </c>
      <c r="M1542" s="8">
        <v>27</v>
      </c>
      <c r="N1542" s="8">
        <v>6</v>
      </c>
      <c r="O1542" s="8">
        <v>29</v>
      </c>
      <c r="P1542" s="8">
        <v>5</v>
      </c>
      <c r="Q1542" s="36">
        <f t="shared" si="1311"/>
        <v>293</v>
      </c>
      <c r="R1542" s="36">
        <f t="shared" si="1299"/>
        <v>81</v>
      </c>
      <c r="S1542" s="36">
        <f t="shared" si="1300"/>
        <v>42</v>
      </c>
      <c r="T1542" s="36">
        <f t="shared" si="1301"/>
        <v>21</v>
      </c>
      <c r="U1542" s="36">
        <f t="shared" si="1302"/>
        <v>24</v>
      </c>
      <c r="V1542" s="36">
        <f t="shared" si="1303"/>
        <v>1981</v>
      </c>
      <c r="W1542" s="45">
        <f t="shared" si="1304"/>
        <v>461</v>
      </c>
      <c r="X1542" s="50">
        <f t="shared" si="1305"/>
        <v>4.297180043383948</v>
      </c>
      <c r="Y1542" s="46">
        <f t="shared" si="1271"/>
        <v>0.49395589141778923</v>
      </c>
      <c r="Z1542" s="46">
        <f t="shared" si="1272"/>
        <v>8.8315978185685207E-2</v>
      </c>
      <c r="AA1542" s="46">
        <f t="shared" si="1273"/>
        <v>1.6826760649535812</v>
      </c>
      <c r="AB1542" s="46">
        <f t="shared" si="1274"/>
        <v>5.277036151721477</v>
      </c>
      <c r="AC1542" s="46">
        <f t="shared" si="1275"/>
        <v>10.871396238489373</v>
      </c>
      <c r="AD1542" s="46">
        <f t="shared" si="1276"/>
        <v>144.72907618541225</v>
      </c>
      <c r="AE1542" s="46">
        <f t="shared" si="1277"/>
        <v>7.1535942330405016</v>
      </c>
      <c r="AF1542" s="46">
        <f t="shared" si="1278"/>
        <v>70.672394728050406</v>
      </c>
      <c r="AG1542" s="46">
        <f t="shared" si="1279"/>
        <v>110.81775918615102</v>
      </c>
      <c r="AH1542" s="46">
        <f t="shared" si="1280"/>
        <v>260.91350972374494</v>
      </c>
      <c r="AI1542" s="46">
        <f t="shared" si="1306"/>
        <v>1.291926813166085</v>
      </c>
      <c r="AJ1542" s="47">
        <f t="shared" si="1262"/>
        <v>1.1366295848543118</v>
      </c>
      <c r="AK1542" s="47">
        <f t="shared" si="1263"/>
        <v>69.269652194130842</v>
      </c>
      <c r="AL1542" s="47">
        <f t="shared" si="1264"/>
        <v>-1.4477283413060242</v>
      </c>
      <c r="AM1542" s="47">
        <f t="shared" si="1265"/>
        <v>-62.42998037651558</v>
      </c>
      <c r="AN1542" s="47">
        <f t="shared" si="1266"/>
        <v>-173.35945424799064</v>
      </c>
      <c r="AO1542" s="47">
        <f t="shared" si="1267"/>
        <v>-585.84450613846434</v>
      </c>
      <c r="AP1542" s="47">
        <f t="shared" si="1268"/>
        <v>2.1833854314672729E-3</v>
      </c>
      <c r="AQ1542" s="47">
        <f t="shared" si="1307"/>
        <v>-1.6458621757865737</v>
      </c>
      <c r="AR1542" s="1">
        <f t="shared" si="1269"/>
        <v>19</v>
      </c>
      <c r="AS1542" s="1">
        <f t="shared" si="1288"/>
        <v>8</v>
      </c>
      <c r="AT1542" s="1">
        <f t="shared" si="1289"/>
        <v>9</v>
      </c>
      <c r="AU1542" s="1">
        <f t="shared" si="1290"/>
        <v>6</v>
      </c>
      <c r="AV1542" s="1">
        <f t="shared" si="1291"/>
        <v>5</v>
      </c>
      <c r="AW1542" s="27">
        <f t="shared" si="1281"/>
        <v>47</v>
      </c>
      <c r="AX1542" s="41">
        <f t="shared" si="1308"/>
        <v>3.6382978723404253</v>
      </c>
      <c r="AY1542" s="29">
        <f t="shared" si="1282"/>
        <v>1.8542326844726125</v>
      </c>
      <c r="AZ1542" s="29">
        <f t="shared" si="1283"/>
        <v>0.13082842915346324</v>
      </c>
      <c r="BA1542" s="29">
        <f t="shared" si="1284"/>
        <v>0.40742417383431395</v>
      </c>
      <c r="BB1542" s="29">
        <f t="shared" si="1285"/>
        <v>2.6840199185151645</v>
      </c>
      <c r="BC1542" s="29">
        <f t="shared" si="1286"/>
        <v>6.9606156631960152</v>
      </c>
      <c r="BD1542" s="29">
        <f t="shared" si="1287"/>
        <v>35.23042100497964</v>
      </c>
      <c r="BE1542" s="29">
        <f t="shared" si="1287"/>
        <v>1.0466274332277059</v>
      </c>
      <c r="BF1542" s="29">
        <f t="shared" si="1287"/>
        <v>3.6668175645088255</v>
      </c>
      <c r="BG1542" s="29">
        <f t="shared" si="1270"/>
        <v>16.104119511090985</v>
      </c>
      <c r="BH1542" s="29">
        <f t="shared" si="1270"/>
        <v>34.803078315980073</v>
      </c>
      <c r="BI1542" s="29">
        <f t="shared" si="1309"/>
        <v>1.9750231267345049</v>
      </c>
      <c r="BJ1542" s="28">
        <f t="shared" si="1292"/>
        <v>1.405355160354316</v>
      </c>
      <c r="BK1542" s="28">
        <f t="shared" si="1293"/>
        <v>17.283897056980912</v>
      </c>
      <c r="BL1542" s="28">
        <f t="shared" si="1294"/>
        <v>0.13639074424494269</v>
      </c>
      <c r="BM1542" s="28">
        <f t="shared" si="1295"/>
        <v>-0.84324625614494675</v>
      </c>
      <c r="BN1542" s="28">
        <f t="shared" si="1296"/>
        <v>-9.5054257544844756</v>
      </c>
      <c r="BO1542" s="28">
        <f t="shared" si="1297"/>
        <v>-33.081348762882797</v>
      </c>
      <c r="BP1542" s="28">
        <f t="shared" si="1298"/>
        <v>2.2705314009661835E-2</v>
      </c>
      <c r="BQ1542" s="28">
        <f t="shared" si="1310"/>
        <v>-0.59055915444321694</v>
      </c>
    </row>
    <row r="1543" spans="1:69" x14ac:dyDescent="0.2">
      <c r="A1543" s="1" t="s">
        <v>4105</v>
      </c>
      <c r="B1543" s="8" t="s">
        <v>4205</v>
      </c>
      <c r="C1543" t="s">
        <v>34</v>
      </c>
      <c r="D1543" s="38">
        <v>1.266</v>
      </c>
      <c r="E1543" s="52" t="s">
        <v>4206</v>
      </c>
      <c r="F1543" s="8" t="s">
        <v>4207</v>
      </c>
      <c r="G1543" s="8">
        <v>917</v>
      </c>
      <c r="H1543" s="8">
        <v>174</v>
      </c>
      <c r="I1543" s="8">
        <v>177</v>
      </c>
      <c r="J1543" s="8">
        <v>48</v>
      </c>
      <c r="K1543" s="8">
        <v>74</v>
      </c>
      <c r="L1543" s="8">
        <v>23</v>
      </c>
      <c r="M1543" s="8">
        <v>34</v>
      </c>
      <c r="N1543" s="8">
        <v>19</v>
      </c>
      <c r="O1543" s="8">
        <v>64</v>
      </c>
      <c r="P1543" s="8">
        <v>37</v>
      </c>
      <c r="Q1543" s="36">
        <f t="shared" si="1311"/>
        <v>743</v>
      </c>
      <c r="R1543" s="36">
        <f t="shared" si="1299"/>
        <v>129</v>
      </c>
      <c r="S1543" s="36">
        <f t="shared" si="1300"/>
        <v>51</v>
      </c>
      <c r="T1543" s="36">
        <f t="shared" si="1301"/>
        <v>15</v>
      </c>
      <c r="U1543" s="36">
        <f t="shared" si="1302"/>
        <v>27</v>
      </c>
      <c r="V1543" s="36">
        <f t="shared" si="1303"/>
        <v>4441</v>
      </c>
      <c r="W1543" s="45">
        <f t="shared" si="1304"/>
        <v>965</v>
      </c>
      <c r="X1543" s="50">
        <f t="shared" si="1305"/>
        <v>4.6020725388601038</v>
      </c>
      <c r="Y1543" s="46">
        <f t="shared" si="1271"/>
        <v>0.15834626432924359</v>
      </c>
      <c r="Z1543" s="46">
        <f t="shared" si="1272"/>
        <v>0.36249134204945122</v>
      </c>
      <c r="AA1543" s="46">
        <f t="shared" si="1273"/>
        <v>2.5666364197696589</v>
      </c>
      <c r="AB1543" s="46">
        <f t="shared" si="1274"/>
        <v>6.7707814974898666</v>
      </c>
      <c r="AC1543" s="46">
        <f t="shared" si="1275"/>
        <v>12.974926575210073</v>
      </c>
      <c r="AD1543" s="46">
        <f t="shared" si="1276"/>
        <v>117.65127439662798</v>
      </c>
      <c r="AE1543" s="46">
        <f t="shared" si="1277"/>
        <v>46.761383124379208</v>
      </c>
      <c r="AF1543" s="46">
        <f t="shared" si="1278"/>
        <v>130.8984574082526</v>
      </c>
      <c r="AG1543" s="46">
        <f t="shared" si="1279"/>
        <v>101.561722462348</v>
      </c>
      <c r="AH1543" s="46">
        <f t="shared" si="1280"/>
        <v>350.32301753067196</v>
      </c>
      <c r="AI1543" s="46">
        <f t="shared" si="1306"/>
        <v>0.77509943456668029</v>
      </c>
      <c r="AJ1543" s="47">
        <f t="shared" si="1262"/>
        <v>0.88039731631047147</v>
      </c>
      <c r="AK1543" s="47">
        <f t="shared" si="1263"/>
        <v>68.606366136674211</v>
      </c>
      <c r="AL1543" s="47">
        <f t="shared" si="1264"/>
        <v>-41.257227258013216</v>
      </c>
      <c r="AM1543" s="47">
        <f t="shared" si="1265"/>
        <v>-307.31274700731382</v>
      </c>
      <c r="AN1543" s="47">
        <f t="shared" si="1266"/>
        <v>-387.26952875449086</v>
      </c>
      <c r="AO1543" s="47">
        <f t="shared" si="1267"/>
        <v>-1849.2047373188648</v>
      </c>
      <c r="AP1543" s="47">
        <f t="shared" si="1268"/>
        <v>1.0394987999982764E-3</v>
      </c>
      <c r="AQ1543" s="47">
        <f t="shared" si="1307"/>
        <v>-2.6158341505032014</v>
      </c>
      <c r="AR1543" s="1">
        <f t="shared" si="1269"/>
        <v>174</v>
      </c>
      <c r="AS1543" s="1">
        <f t="shared" si="1288"/>
        <v>48</v>
      </c>
      <c r="AT1543" s="1">
        <f t="shared" si="1289"/>
        <v>23</v>
      </c>
      <c r="AU1543" s="1">
        <f t="shared" si="1290"/>
        <v>19</v>
      </c>
      <c r="AV1543" s="1">
        <f t="shared" si="1291"/>
        <v>37</v>
      </c>
      <c r="AW1543" s="27">
        <f t="shared" si="1281"/>
        <v>301</v>
      </c>
      <c r="AX1543" s="41">
        <f t="shared" si="1308"/>
        <v>4.0066445182724255</v>
      </c>
      <c r="AY1543" s="29">
        <f t="shared" si="1282"/>
        <v>0.98675511307822161</v>
      </c>
      <c r="AZ1543" s="29">
        <f t="shared" si="1283"/>
        <v>4.4149623072596549E-5</v>
      </c>
      <c r="BA1543" s="29">
        <f t="shared" si="1284"/>
        <v>1.0133331861679236</v>
      </c>
      <c r="BB1543" s="29">
        <f t="shared" si="1285"/>
        <v>4.026622222712775</v>
      </c>
      <c r="BC1543" s="29">
        <f t="shared" si="1286"/>
        <v>9.0399112592576252</v>
      </c>
      <c r="BD1543" s="29">
        <f t="shared" si="1287"/>
        <v>171.69538967561056</v>
      </c>
      <c r="BE1543" s="29">
        <f t="shared" si="1287"/>
        <v>2.1191819074846342E-3</v>
      </c>
      <c r="BF1543" s="29">
        <f t="shared" si="1287"/>
        <v>23.306663281862242</v>
      </c>
      <c r="BG1543" s="29">
        <f t="shared" si="1270"/>
        <v>76.505822231542723</v>
      </c>
      <c r="BH1543" s="29">
        <f t="shared" si="1270"/>
        <v>334.47671659253211</v>
      </c>
      <c r="BI1543" s="29">
        <f t="shared" si="1309"/>
        <v>2.019955703211517</v>
      </c>
      <c r="BJ1543" s="28">
        <f t="shared" si="1292"/>
        <v>1.4212514567139471</v>
      </c>
      <c r="BK1543" s="28">
        <f t="shared" si="1293"/>
        <v>59.408769611924157</v>
      </c>
      <c r="BL1543" s="28">
        <f t="shared" si="1294"/>
        <v>-4.9047736403756948E-6</v>
      </c>
      <c r="BM1543" s="28">
        <f t="shared" si="1295"/>
        <v>-8.1722842937155313</v>
      </c>
      <c r="BN1543" s="28">
        <f t="shared" si="1296"/>
        <v>-53.475168481359866</v>
      </c>
      <c r="BO1543" s="28">
        <f t="shared" si="1297"/>
        <v>-350.29602278284716</v>
      </c>
      <c r="BP1543" s="28">
        <f t="shared" si="1298"/>
        <v>3.3556298773690079E-3</v>
      </c>
      <c r="BQ1543" s="28">
        <f t="shared" si="1310"/>
        <v>-1.182976008540495</v>
      </c>
    </row>
    <row r="1544" spans="1:69" x14ac:dyDescent="0.2">
      <c r="A1544" s="1" t="s">
        <v>4105</v>
      </c>
      <c r="B1544" s="8" t="s">
        <v>4208</v>
      </c>
      <c r="C1544" t="s">
        <v>294</v>
      </c>
      <c r="D1544" s="38">
        <v>4.048</v>
      </c>
      <c r="E1544" s="52" t="s">
        <v>1601</v>
      </c>
      <c r="F1544" s="8" t="s">
        <v>4209</v>
      </c>
      <c r="G1544" s="8">
        <v>3264</v>
      </c>
      <c r="H1544" s="8">
        <v>245</v>
      </c>
      <c r="I1544" s="8">
        <v>551</v>
      </c>
      <c r="J1544" s="8">
        <v>50</v>
      </c>
      <c r="K1544" s="8">
        <v>159</v>
      </c>
      <c r="L1544" s="8">
        <v>20</v>
      </c>
      <c r="M1544" s="8">
        <v>37</v>
      </c>
      <c r="N1544" s="8">
        <v>6</v>
      </c>
      <c r="O1544" s="8">
        <v>37</v>
      </c>
      <c r="P1544" s="8">
        <v>17</v>
      </c>
      <c r="Q1544" s="36">
        <f t="shared" si="1311"/>
        <v>3019</v>
      </c>
      <c r="R1544" s="36">
        <f t="shared" si="1299"/>
        <v>501</v>
      </c>
      <c r="S1544" s="36">
        <f t="shared" si="1300"/>
        <v>139</v>
      </c>
      <c r="T1544" s="36">
        <f t="shared" si="1301"/>
        <v>31</v>
      </c>
      <c r="U1544" s="36">
        <f t="shared" si="1302"/>
        <v>20</v>
      </c>
      <c r="V1544" s="36">
        <f t="shared" si="1303"/>
        <v>17598</v>
      </c>
      <c r="W1544" s="45">
        <f t="shared" si="1304"/>
        <v>3710</v>
      </c>
      <c r="X1544" s="50">
        <f t="shared" si="1305"/>
        <v>4.7433962264150944</v>
      </c>
      <c r="Y1544" s="46">
        <f t="shared" si="1271"/>
        <v>6.5845496618013505E-2</v>
      </c>
      <c r="Z1544" s="46">
        <f t="shared" si="1272"/>
        <v>0.55263794944820233</v>
      </c>
      <c r="AA1544" s="46">
        <f t="shared" si="1273"/>
        <v>3.0394304022783909</v>
      </c>
      <c r="AB1544" s="46">
        <f t="shared" si="1274"/>
        <v>7.5262228551085801</v>
      </c>
      <c r="AC1544" s="46">
        <f t="shared" si="1275"/>
        <v>14.013015307938769</v>
      </c>
      <c r="AD1544" s="46">
        <f t="shared" si="1276"/>
        <v>198.78755428978278</v>
      </c>
      <c r="AE1544" s="46">
        <f t="shared" si="1277"/>
        <v>276.87161267354935</v>
      </c>
      <c r="AF1544" s="46">
        <f t="shared" si="1278"/>
        <v>422.48082591669635</v>
      </c>
      <c r="AG1544" s="46">
        <f t="shared" si="1279"/>
        <v>233.31290850836598</v>
      </c>
      <c r="AH1544" s="46">
        <f t="shared" si="1280"/>
        <v>280.26030615877539</v>
      </c>
      <c r="AI1544" s="46">
        <f t="shared" si="1306"/>
        <v>0.3806182818946266</v>
      </c>
      <c r="AJ1544" s="47">
        <f t="shared" si="1262"/>
        <v>0.6169426893112735</v>
      </c>
      <c r="AK1544" s="47">
        <f t="shared" si="1263"/>
        <v>217.22897978395511</v>
      </c>
      <c r="AL1544" s="47">
        <f t="shared" si="1264"/>
        <v>-876.52501679032628</v>
      </c>
      <c r="AM1544" s="47">
        <f t="shared" si="1265"/>
        <v>-3136.6686139370745</v>
      </c>
      <c r="AN1544" s="47">
        <f t="shared" si="1266"/>
        <v>-2725.7927860063505</v>
      </c>
      <c r="AO1544" s="47">
        <f t="shared" si="1267"/>
        <v>-4467.7917672945905</v>
      </c>
      <c r="AP1544" s="47">
        <f t="shared" si="1268"/>
        <v>2.6975987444750123E-4</v>
      </c>
      <c r="AQ1544" s="47">
        <f t="shared" si="1307"/>
        <v>-2.964539413571603</v>
      </c>
      <c r="AR1544" s="1">
        <f t="shared" si="1269"/>
        <v>245</v>
      </c>
      <c r="AS1544" s="1">
        <f t="shared" si="1288"/>
        <v>50</v>
      </c>
      <c r="AT1544" s="1">
        <f t="shared" si="1289"/>
        <v>20</v>
      </c>
      <c r="AU1544" s="1">
        <f t="shared" si="1290"/>
        <v>6</v>
      </c>
      <c r="AV1544" s="1">
        <f t="shared" si="1291"/>
        <v>17</v>
      </c>
      <c r="AW1544" s="27">
        <f t="shared" si="1281"/>
        <v>338</v>
      </c>
      <c r="AX1544" s="41">
        <f t="shared" si="1308"/>
        <v>4.4792899408284024</v>
      </c>
      <c r="AY1544" s="29">
        <f t="shared" si="1282"/>
        <v>0.27113896572248869</v>
      </c>
      <c r="AZ1544" s="29">
        <f t="shared" si="1283"/>
        <v>0.22971884737929343</v>
      </c>
      <c r="BA1544" s="29">
        <f t="shared" si="1284"/>
        <v>2.1882987290360982</v>
      </c>
      <c r="BB1544" s="29">
        <f t="shared" si="1285"/>
        <v>6.1468786106929025</v>
      </c>
      <c r="BC1544" s="29">
        <f t="shared" si="1286"/>
        <v>12.105458492349708</v>
      </c>
      <c r="BD1544" s="29">
        <f t="shared" si="1287"/>
        <v>66.429046602009734</v>
      </c>
      <c r="BE1544" s="29">
        <f t="shared" si="1287"/>
        <v>11.485942368964672</v>
      </c>
      <c r="BF1544" s="29">
        <f t="shared" si="1287"/>
        <v>43.765974580721966</v>
      </c>
      <c r="BG1544" s="29">
        <f t="shared" si="1270"/>
        <v>36.881271664157417</v>
      </c>
      <c r="BH1544" s="29">
        <f t="shared" si="1270"/>
        <v>205.79279436994503</v>
      </c>
      <c r="BI1544" s="29">
        <f t="shared" si="1309"/>
        <v>1.0811721946166137</v>
      </c>
      <c r="BJ1544" s="28">
        <f t="shared" si="1292"/>
        <v>1.039794303993157</v>
      </c>
      <c r="BK1544" s="28">
        <f t="shared" si="1293"/>
        <v>30.768879776020519</v>
      </c>
      <c r="BL1544" s="28">
        <f t="shared" si="1294"/>
        <v>-4.8969158949822313</v>
      </c>
      <c r="BM1544" s="28">
        <f t="shared" si="1295"/>
        <v>-57.590069911126442</v>
      </c>
      <c r="BN1544" s="28">
        <f t="shared" si="1296"/>
        <v>-81.337515657150462</v>
      </c>
      <c r="BO1544" s="28">
        <f t="shared" si="1297"/>
        <v>-636.91061001279854</v>
      </c>
      <c r="BP1544" s="28">
        <f t="shared" si="1298"/>
        <v>2.9850219019358485E-3</v>
      </c>
      <c r="BQ1544" s="28">
        <f t="shared" si="1310"/>
        <v>-2.2386656273369061</v>
      </c>
    </row>
    <row r="1545" spans="1:69" x14ac:dyDescent="0.2">
      <c r="A1545" s="1" t="s">
        <v>4105</v>
      </c>
      <c r="B1545" s="8" t="s">
        <v>4210</v>
      </c>
      <c r="C1545" t="s">
        <v>49</v>
      </c>
      <c r="D1545" s="38">
        <v>75</v>
      </c>
      <c r="E1545" s="52" t="s">
        <v>3427</v>
      </c>
      <c r="F1545" s="8" t="s">
        <v>4211</v>
      </c>
      <c r="G1545" s="8">
        <v>60</v>
      </c>
      <c r="H1545" s="8">
        <v>10</v>
      </c>
      <c r="I1545" s="8">
        <v>9</v>
      </c>
      <c r="J1545" s="8">
        <v>1</v>
      </c>
      <c r="K1545" s="8">
        <v>1</v>
      </c>
      <c r="L1545" s="8">
        <v>0</v>
      </c>
      <c r="M1545" s="8">
        <v>5</v>
      </c>
      <c r="N1545" s="8">
        <v>3</v>
      </c>
      <c r="O1545" s="8">
        <v>5</v>
      </c>
      <c r="P1545" s="8">
        <v>3</v>
      </c>
      <c r="Q1545" s="36">
        <f t="shared" si="1311"/>
        <v>50</v>
      </c>
      <c r="R1545" s="36">
        <f t="shared" si="1299"/>
        <v>8</v>
      </c>
      <c r="S1545" s="36">
        <f t="shared" si="1300"/>
        <v>1</v>
      </c>
      <c r="T1545" s="36">
        <f t="shared" si="1301"/>
        <v>2</v>
      </c>
      <c r="U1545" s="36">
        <f t="shared" si="1302"/>
        <v>2</v>
      </c>
      <c r="V1545" s="36">
        <f t="shared" si="1303"/>
        <v>291</v>
      </c>
      <c r="W1545" s="45">
        <f t="shared" si="1304"/>
        <v>63</v>
      </c>
      <c r="X1545" s="50">
        <f t="shared" si="1305"/>
        <v>4.6190476190476186</v>
      </c>
      <c r="Y1545" s="46">
        <f t="shared" si="1271"/>
        <v>0.14512471655328829</v>
      </c>
      <c r="Z1545" s="46">
        <f t="shared" si="1272"/>
        <v>0.38321995464852554</v>
      </c>
      <c r="AA1545" s="46">
        <f t="shared" si="1273"/>
        <v>2.6213151927437628</v>
      </c>
      <c r="AB1545" s="46">
        <f t="shared" si="1274"/>
        <v>6.8594104308390005</v>
      </c>
      <c r="AC1545" s="46">
        <f t="shared" si="1275"/>
        <v>13.097505668934238</v>
      </c>
      <c r="AD1545" s="46">
        <f t="shared" si="1276"/>
        <v>7.2562358276644146</v>
      </c>
      <c r="AE1545" s="46">
        <f t="shared" si="1277"/>
        <v>3.0657596371882043</v>
      </c>
      <c r="AF1545" s="46">
        <f t="shared" si="1278"/>
        <v>2.6213151927437628</v>
      </c>
      <c r="AG1545" s="46">
        <f t="shared" si="1279"/>
        <v>13.718820861678001</v>
      </c>
      <c r="AH1545" s="46">
        <f t="shared" si="1280"/>
        <v>26.195011337868475</v>
      </c>
      <c r="AI1545" s="46">
        <f t="shared" si="1306"/>
        <v>0.85253456221198165</v>
      </c>
      <c r="AJ1545" s="47">
        <f t="shared" si="1262"/>
        <v>0.92332798192840537</v>
      </c>
      <c r="AK1545" s="47">
        <f t="shared" si="1263"/>
        <v>3.5116731681812974</v>
      </c>
      <c r="AL1545" s="47">
        <f t="shared" si="1264"/>
        <v>-2.4109831095294587</v>
      </c>
      <c r="AM1545" s="47">
        <f t="shared" si="1265"/>
        <v>-5.3915157110233256</v>
      </c>
      <c r="AN1545" s="47">
        <f t="shared" si="1266"/>
        <v>-45.644892449700087</v>
      </c>
      <c r="AO1545" s="47">
        <f t="shared" si="1267"/>
        <v>-120.43283130277716</v>
      </c>
      <c r="AP1545" s="47">
        <f t="shared" si="1268"/>
        <v>1.6657852987837122E-2</v>
      </c>
      <c r="AQ1545" s="47">
        <f t="shared" si="1307"/>
        <v>-2.8379742497370359</v>
      </c>
      <c r="AR1545" s="1">
        <f t="shared" si="1269"/>
        <v>10</v>
      </c>
      <c r="AS1545" s="1">
        <f t="shared" si="1288"/>
        <v>1</v>
      </c>
      <c r="AT1545" s="1">
        <f t="shared" si="1289"/>
        <v>0</v>
      </c>
      <c r="AU1545" s="1">
        <f t="shared" si="1290"/>
        <v>3</v>
      </c>
      <c r="AV1545" s="1">
        <f t="shared" si="1291"/>
        <v>3</v>
      </c>
      <c r="AW1545" s="27">
        <f t="shared" si="1281"/>
        <v>17</v>
      </c>
      <c r="AX1545" s="41">
        <f t="shared" si="1308"/>
        <v>3.7058823529411766</v>
      </c>
      <c r="AY1545" s="29">
        <f t="shared" si="1282"/>
        <v>1.6747404844290654</v>
      </c>
      <c r="AZ1545" s="29">
        <f t="shared" si="1283"/>
        <v>8.6505190311418595E-2</v>
      </c>
      <c r="BA1545" s="29">
        <f t="shared" si="1284"/>
        <v>0.49826989619377182</v>
      </c>
      <c r="BB1545" s="29">
        <f t="shared" si="1285"/>
        <v>2.910034602076125</v>
      </c>
      <c r="BC1545" s="29">
        <f t="shared" si="1286"/>
        <v>7.3217993079584787</v>
      </c>
      <c r="BD1545" s="29">
        <f t="shared" si="1287"/>
        <v>16.747404844290653</v>
      </c>
      <c r="BE1545" s="29">
        <f t="shared" si="1287"/>
        <v>8.6505190311418595E-2</v>
      </c>
      <c r="BF1545" s="29">
        <f t="shared" si="1287"/>
        <v>0</v>
      </c>
      <c r="BG1545" s="29">
        <f t="shared" si="1270"/>
        <v>8.7301038062283745</v>
      </c>
      <c r="BH1545" s="29">
        <f t="shared" si="1270"/>
        <v>21.965397923875436</v>
      </c>
      <c r="BI1545" s="29">
        <f t="shared" si="1309"/>
        <v>2.9705882352941178</v>
      </c>
      <c r="BJ1545" s="28">
        <f t="shared" si="1292"/>
        <v>1.7235394498804248</v>
      </c>
      <c r="BK1545" s="28">
        <f t="shared" si="1293"/>
        <v>4.2330908878199391</v>
      </c>
      <c r="BL1545" s="28">
        <f t="shared" si="1294"/>
        <v>4.9693497462198703E-3</v>
      </c>
      <c r="BM1545" s="28">
        <f t="shared" si="1295"/>
        <v>0</v>
      </c>
      <c r="BN1545" s="28">
        <f t="shared" si="1296"/>
        <v>-2.9087393030533586</v>
      </c>
      <c r="BO1545" s="28">
        <f t="shared" si="1297"/>
        <v>-11.608719045553395</v>
      </c>
      <c r="BP1545" s="28">
        <f t="shared" si="1298"/>
        <v>7.0833333333333331E-2</v>
      </c>
      <c r="BQ1545" s="28">
        <f t="shared" si="1310"/>
        <v>-0.72812403286537541</v>
      </c>
    </row>
    <row r="1546" spans="1:69" x14ac:dyDescent="0.2">
      <c r="A1546" s="1" t="s">
        <v>4105</v>
      </c>
      <c r="B1546" s="8" t="s">
        <v>4212</v>
      </c>
      <c r="C1546" t="s">
        <v>18</v>
      </c>
      <c r="D1546" s="38">
        <v>521</v>
      </c>
      <c r="E1546" s="52" t="s">
        <v>4213</v>
      </c>
      <c r="F1546" s="8" t="s">
        <v>4214</v>
      </c>
      <c r="G1546" s="8">
        <v>383</v>
      </c>
      <c r="H1546" s="8">
        <v>35</v>
      </c>
      <c r="I1546" s="8">
        <v>71</v>
      </c>
      <c r="J1546" s="8">
        <v>8</v>
      </c>
      <c r="K1546" s="8">
        <v>31</v>
      </c>
      <c r="L1546" s="8">
        <v>5</v>
      </c>
      <c r="M1546" s="8">
        <v>11</v>
      </c>
      <c r="N1546" s="8">
        <v>7</v>
      </c>
      <c r="O1546" s="8">
        <v>25</v>
      </c>
      <c r="P1546" s="8">
        <v>13</v>
      </c>
      <c r="Q1546" s="36">
        <f t="shared" si="1311"/>
        <v>348</v>
      </c>
      <c r="R1546" s="36">
        <f t="shared" si="1299"/>
        <v>63</v>
      </c>
      <c r="S1546" s="36">
        <f t="shared" si="1300"/>
        <v>26</v>
      </c>
      <c r="T1546" s="36">
        <f t="shared" si="1301"/>
        <v>4</v>
      </c>
      <c r="U1546" s="36">
        <f t="shared" si="1302"/>
        <v>12</v>
      </c>
      <c r="V1546" s="36">
        <f t="shared" si="1303"/>
        <v>2090</v>
      </c>
      <c r="W1546" s="45">
        <f t="shared" si="1304"/>
        <v>453</v>
      </c>
      <c r="X1546" s="50">
        <f t="shared" si="1305"/>
        <v>4.6136865342163356</v>
      </c>
      <c r="Y1546" s="46">
        <f t="shared" si="1271"/>
        <v>0.14923809384578648</v>
      </c>
      <c r="Z1546" s="46">
        <f t="shared" si="1272"/>
        <v>0.37661116227845759</v>
      </c>
      <c r="AA1546" s="46">
        <f t="shared" si="1273"/>
        <v>2.6039842307111289</v>
      </c>
      <c r="AB1546" s="46">
        <f t="shared" si="1274"/>
        <v>6.8313572991438001</v>
      </c>
      <c r="AC1546" s="46">
        <f t="shared" si="1275"/>
        <v>13.058730367576471</v>
      </c>
      <c r="AD1546" s="46">
        <f t="shared" si="1276"/>
        <v>51.934856658333693</v>
      </c>
      <c r="AE1546" s="46">
        <f t="shared" si="1277"/>
        <v>23.726503223542828</v>
      </c>
      <c r="AF1546" s="46">
        <f t="shared" si="1278"/>
        <v>67.703589998489349</v>
      </c>
      <c r="AG1546" s="46">
        <f t="shared" si="1279"/>
        <v>27.3254291965752</v>
      </c>
      <c r="AH1546" s="46">
        <f t="shared" si="1280"/>
        <v>156.70476441091765</v>
      </c>
      <c r="AI1546" s="46">
        <f t="shared" si="1306"/>
        <v>0.72432553868995286</v>
      </c>
      <c r="AJ1546" s="47">
        <f t="shared" si="1262"/>
        <v>0.85107316882272399</v>
      </c>
      <c r="AK1546" s="47">
        <f t="shared" si="1263"/>
        <v>32.546034978063474</v>
      </c>
      <c r="AL1546" s="47">
        <f t="shared" si="1264"/>
        <v>-23.619985901557158</v>
      </c>
      <c r="AM1546" s="47">
        <f t="shared" si="1265"/>
        <v>-177.22711819691193</v>
      </c>
      <c r="AN1546" s="47">
        <f t="shared" si="1266"/>
        <v>-115.85633751509441</v>
      </c>
      <c r="AO1546" s="47">
        <f t="shared" si="1267"/>
        <v>-918.61171813087537</v>
      </c>
      <c r="AP1546" s="47">
        <f t="shared" si="1268"/>
        <v>2.2222004199124856E-3</v>
      </c>
      <c r="AQ1546" s="47">
        <f t="shared" si="1307"/>
        <v>-2.6727940541136119</v>
      </c>
      <c r="AR1546" s="1">
        <f t="shared" si="1269"/>
        <v>35</v>
      </c>
      <c r="AS1546" s="1">
        <f t="shared" si="1288"/>
        <v>8</v>
      </c>
      <c r="AT1546" s="1">
        <f t="shared" si="1289"/>
        <v>5</v>
      </c>
      <c r="AU1546" s="1">
        <f t="shared" si="1290"/>
        <v>7</v>
      </c>
      <c r="AV1546" s="1">
        <f t="shared" si="1291"/>
        <v>13</v>
      </c>
      <c r="AW1546" s="27">
        <f t="shared" si="1281"/>
        <v>68</v>
      </c>
      <c r="AX1546" s="41">
        <f t="shared" si="1308"/>
        <v>3.6617647058823528</v>
      </c>
      <c r="AY1546" s="29">
        <f t="shared" si="1282"/>
        <v>1.7908737024221457</v>
      </c>
      <c r="AZ1546" s="29">
        <f t="shared" si="1283"/>
        <v>0.1144031141868513</v>
      </c>
      <c r="BA1546" s="29">
        <f t="shared" si="1284"/>
        <v>0.43793252595155691</v>
      </c>
      <c r="BB1546" s="29">
        <f t="shared" si="1285"/>
        <v>2.7614619377162626</v>
      </c>
      <c r="BC1546" s="29">
        <f t="shared" si="1286"/>
        <v>7.0849913494809682</v>
      </c>
      <c r="BD1546" s="29">
        <f t="shared" si="1287"/>
        <v>62.680579584775103</v>
      </c>
      <c r="BE1546" s="29">
        <f t="shared" si="1287"/>
        <v>0.91522491349481039</v>
      </c>
      <c r="BF1546" s="29">
        <f t="shared" si="1287"/>
        <v>2.1896626297577844</v>
      </c>
      <c r="BG1546" s="29">
        <f t="shared" si="1270"/>
        <v>19.330233564013838</v>
      </c>
      <c r="BH1546" s="29">
        <f t="shared" si="1270"/>
        <v>92.104887543252588</v>
      </c>
      <c r="BI1546" s="29">
        <f t="shared" si="1309"/>
        <v>2.6450834064969277</v>
      </c>
      <c r="BJ1546" s="28">
        <f t="shared" si="1292"/>
        <v>1.6263712388310756</v>
      </c>
      <c r="BK1546" s="28">
        <f t="shared" si="1293"/>
        <v>19.498734534966911</v>
      </c>
      <c r="BL1546" s="28">
        <f t="shared" si="1294"/>
        <v>7.1959427643107324E-2</v>
      </c>
      <c r="BM1546" s="28">
        <f t="shared" si="1295"/>
        <v>-0.33683852038188039</v>
      </c>
      <c r="BN1546" s="28">
        <f t="shared" si="1296"/>
        <v>-7.4670244912025874</v>
      </c>
      <c r="BO1546" s="28">
        <f t="shared" si="1297"/>
        <v>-56.989294707140836</v>
      </c>
      <c r="BP1546" s="28">
        <f t="shared" si="1298"/>
        <v>1.5377657168701944E-2</v>
      </c>
      <c r="BQ1546" s="28">
        <f t="shared" si="1310"/>
        <v>-0.69541554396559013</v>
      </c>
    </row>
    <row r="1547" spans="1:69" x14ac:dyDescent="0.2">
      <c r="A1547" s="1" t="s">
        <v>4105</v>
      </c>
      <c r="B1547" s="8" t="s">
        <v>4215</v>
      </c>
      <c r="C1547" t="s">
        <v>18</v>
      </c>
      <c r="D1547" s="38">
        <v>52</v>
      </c>
      <c r="E1547" s="52" t="s">
        <v>1635</v>
      </c>
      <c r="F1547" s="8" t="s">
        <v>4216</v>
      </c>
      <c r="G1547" s="8">
        <v>33</v>
      </c>
      <c r="H1547" s="8">
        <v>9</v>
      </c>
      <c r="I1547" s="8">
        <v>9</v>
      </c>
      <c r="J1547" s="8">
        <v>3</v>
      </c>
      <c r="K1547" s="8">
        <v>7</v>
      </c>
      <c r="L1547" s="8">
        <v>1</v>
      </c>
      <c r="M1547" s="8">
        <v>1</v>
      </c>
      <c r="N1547" s="8">
        <v>1</v>
      </c>
      <c r="O1547" s="8">
        <v>2</v>
      </c>
      <c r="P1547" s="8">
        <v>1</v>
      </c>
      <c r="Q1547" s="36">
        <f t="shared" si="1311"/>
        <v>24</v>
      </c>
      <c r="R1547" s="36">
        <f t="shared" si="1299"/>
        <v>6</v>
      </c>
      <c r="S1547" s="36">
        <f t="shared" si="1300"/>
        <v>6</v>
      </c>
      <c r="T1547" s="36">
        <f t="shared" si="1301"/>
        <v>0</v>
      </c>
      <c r="U1547" s="36">
        <f t="shared" si="1302"/>
        <v>1</v>
      </c>
      <c r="V1547" s="36">
        <f t="shared" si="1303"/>
        <v>163</v>
      </c>
      <c r="W1547" s="45">
        <f t="shared" si="1304"/>
        <v>37</v>
      </c>
      <c r="X1547" s="50">
        <f t="shared" si="1305"/>
        <v>4.4054054054054053</v>
      </c>
      <c r="Y1547" s="46">
        <f t="shared" si="1271"/>
        <v>0.35354273192111046</v>
      </c>
      <c r="Z1547" s="46">
        <f t="shared" si="1272"/>
        <v>0.16435354273192099</v>
      </c>
      <c r="AA1547" s="46">
        <f t="shared" si="1273"/>
        <v>1.9751643535427315</v>
      </c>
      <c r="AB1547" s="46">
        <f t="shared" si="1274"/>
        <v>5.785975164353542</v>
      </c>
      <c r="AC1547" s="46">
        <f t="shared" si="1275"/>
        <v>11.596785975164353</v>
      </c>
      <c r="AD1547" s="46">
        <f t="shared" si="1276"/>
        <v>8.4850255661066516</v>
      </c>
      <c r="AE1547" s="46">
        <f t="shared" si="1277"/>
        <v>0.98612125639152592</v>
      </c>
      <c r="AF1547" s="46">
        <f t="shared" si="1278"/>
        <v>11.850986121256389</v>
      </c>
      <c r="AG1547" s="46">
        <f t="shared" si="1279"/>
        <v>0</v>
      </c>
      <c r="AH1547" s="46">
        <f t="shared" si="1280"/>
        <v>11.596785975164353</v>
      </c>
      <c r="AI1547" s="46">
        <f t="shared" si="1306"/>
        <v>0.9144144144144144</v>
      </c>
      <c r="AJ1547" s="47">
        <f t="shared" si="1262"/>
        <v>0.95625018400751927</v>
      </c>
      <c r="AK1547" s="47">
        <f t="shared" si="1263"/>
        <v>5.7697834918281634</v>
      </c>
      <c r="AL1547" s="47">
        <f t="shared" si="1264"/>
        <v>-0.45719898771882078</v>
      </c>
      <c r="AM1547" s="47">
        <f t="shared" si="1265"/>
        <v>-19.047654893383115</v>
      </c>
      <c r="AN1547" s="47">
        <f t="shared" si="1266"/>
        <v>0</v>
      </c>
      <c r="AO1547" s="47">
        <f t="shared" si="1267"/>
        <v>-45.163944802816033</v>
      </c>
      <c r="AP1547" s="47">
        <f t="shared" si="1268"/>
        <v>2.9365079365079365E-2</v>
      </c>
      <c r="AQ1547" s="47">
        <f t="shared" si="1307"/>
        <v>-1.7295742556407323</v>
      </c>
      <c r="AR1547" s="1">
        <f t="shared" si="1269"/>
        <v>9</v>
      </c>
      <c r="AS1547" s="1">
        <f t="shared" si="1288"/>
        <v>3</v>
      </c>
      <c r="AT1547" s="1">
        <f t="shared" si="1289"/>
        <v>1</v>
      </c>
      <c r="AU1547" s="1">
        <f t="shared" si="1290"/>
        <v>1</v>
      </c>
      <c r="AV1547" s="1">
        <f t="shared" si="1291"/>
        <v>1</v>
      </c>
      <c r="AW1547" s="27">
        <f t="shared" si="1281"/>
        <v>15</v>
      </c>
      <c r="AX1547" s="41">
        <f t="shared" si="1308"/>
        <v>4.2</v>
      </c>
      <c r="AY1547" s="29">
        <f t="shared" si="1282"/>
        <v>0.63999999999999968</v>
      </c>
      <c r="AZ1547" s="29">
        <f t="shared" si="1283"/>
        <v>4.000000000000007E-2</v>
      </c>
      <c r="BA1547" s="29">
        <f t="shared" si="1284"/>
        <v>1.4400000000000004</v>
      </c>
      <c r="BB1547" s="29">
        <f t="shared" si="1285"/>
        <v>4.8400000000000007</v>
      </c>
      <c r="BC1547" s="29">
        <f t="shared" si="1286"/>
        <v>10.240000000000002</v>
      </c>
      <c r="BD1547" s="29">
        <f t="shared" si="1287"/>
        <v>5.7599999999999971</v>
      </c>
      <c r="BE1547" s="29">
        <f t="shared" si="1287"/>
        <v>0.12000000000000022</v>
      </c>
      <c r="BF1547" s="29">
        <f t="shared" si="1287"/>
        <v>1.4400000000000004</v>
      </c>
      <c r="BG1547" s="29">
        <f t="shared" si="1270"/>
        <v>4.8400000000000007</v>
      </c>
      <c r="BH1547" s="29">
        <f t="shared" si="1270"/>
        <v>10.240000000000002</v>
      </c>
      <c r="BI1547" s="29">
        <f t="shared" si="1309"/>
        <v>1.5999999999999999</v>
      </c>
      <c r="BJ1547" s="28">
        <f t="shared" si="1292"/>
        <v>1.2649110640673518</v>
      </c>
      <c r="BK1547" s="28">
        <f t="shared" si="1293"/>
        <v>2.2768399153212311</v>
      </c>
      <c r="BL1547" s="28">
        <f t="shared" si="1294"/>
        <v>-1.1858541225631455E-2</v>
      </c>
      <c r="BM1547" s="28">
        <f t="shared" si="1295"/>
        <v>-0.85381496824546266</v>
      </c>
      <c r="BN1547" s="28">
        <f t="shared" si="1296"/>
        <v>-5.261239457105142</v>
      </c>
      <c r="BO1547" s="28">
        <f t="shared" si="1297"/>
        <v>-16.190861620062105</v>
      </c>
      <c r="BP1547" s="28">
        <f t="shared" si="1298"/>
        <v>8.2417582417582416E-2</v>
      </c>
      <c r="BQ1547" s="28">
        <f t="shared" si="1310"/>
        <v>-1.6517253849986628</v>
      </c>
    </row>
    <row r="1548" spans="1:69" x14ac:dyDescent="0.2">
      <c r="A1548" s="1" t="s">
        <v>4105</v>
      </c>
      <c r="B1548" s="8" t="s">
        <v>4217</v>
      </c>
      <c r="C1548" t="s">
        <v>294</v>
      </c>
      <c r="D1548" s="38">
        <v>938</v>
      </c>
      <c r="E1548" s="52" t="s">
        <v>4218</v>
      </c>
      <c r="F1548" s="8" t="s">
        <v>4219</v>
      </c>
      <c r="G1548" s="8">
        <v>664</v>
      </c>
      <c r="H1548" s="8">
        <v>343</v>
      </c>
      <c r="I1548" s="8">
        <v>127</v>
      </c>
      <c r="J1548" s="8">
        <v>83</v>
      </c>
      <c r="K1548" s="8">
        <v>65</v>
      </c>
      <c r="L1548" s="8">
        <v>50</v>
      </c>
      <c r="M1548" s="8">
        <v>39</v>
      </c>
      <c r="N1548" s="8">
        <v>37</v>
      </c>
      <c r="O1548" s="8">
        <v>43</v>
      </c>
      <c r="P1548" s="8">
        <v>41</v>
      </c>
      <c r="Q1548" s="36">
        <f t="shared" si="1311"/>
        <v>321</v>
      </c>
      <c r="R1548" s="36">
        <f t="shared" si="1299"/>
        <v>44</v>
      </c>
      <c r="S1548" s="36">
        <f t="shared" si="1300"/>
        <v>15</v>
      </c>
      <c r="T1548" s="36">
        <f t="shared" si="1301"/>
        <v>2</v>
      </c>
      <c r="U1548" s="36">
        <f t="shared" si="1302"/>
        <v>2</v>
      </c>
      <c r="V1548" s="36">
        <f t="shared" si="1303"/>
        <v>1832</v>
      </c>
      <c r="W1548" s="45">
        <f t="shared" si="1304"/>
        <v>384</v>
      </c>
      <c r="X1548" s="50">
        <f t="shared" si="1305"/>
        <v>4.770833333333333</v>
      </c>
      <c r="Y1548" s="46">
        <f t="shared" si="1271"/>
        <v>5.2517361111111244E-2</v>
      </c>
      <c r="Z1548" s="46">
        <f t="shared" si="1272"/>
        <v>0.59418402777777735</v>
      </c>
      <c r="AA1548" s="46">
        <f t="shared" si="1273"/>
        <v>3.1358506944444433</v>
      </c>
      <c r="AB1548" s="46">
        <f t="shared" si="1274"/>
        <v>7.6775173611111098</v>
      </c>
      <c r="AC1548" s="46">
        <f t="shared" si="1275"/>
        <v>14.219184027777775</v>
      </c>
      <c r="AD1548" s="46">
        <f t="shared" si="1276"/>
        <v>16.85807291666671</v>
      </c>
      <c r="AE1548" s="46">
        <f t="shared" si="1277"/>
        <v>26.144097222222204</v>
      </c>
      <c r="AF1548" s="46">
        <f t="shared" si="1278"/>
        <v>47.03776041666665</v>
      </c>
      <c r="AG1548" s="46">
        <f t="shared" si="1279"/>
        <v>15.35503472222222</v>
      </c>
      <c r="AH1548" s="46">
        <f t="shared" si="1280"/>
        <v>28.43836805555555</v>
      </c>
      <c r="AI1548" s="46">
        <f t="shared" si="1306"/>
        <v>0.34943429068755444</v>
      </c>
      <c r="AJ1548" s="47">
        <f t="shared" si="1262"/>
        <v>0.59112967332688893</v>
      </c>
      <c r="AK1548" s="47">
        <f t="shared" si="1263"/>
        <v>18.70299226993021</v>
      </c>
      <c r="AL1548" s="47">
        <f t="shared" si="1264"/>
        <v>-97.563159285164673</v>
      </c>
      <c r="AM1548" s="47">
        <f t="shared" si="1265"/>
        <v>-403.25154748979554</v>
      </c>
      <c r="AN1548" s="47">
        <f t="shared" si="1266"/>
        <v>-205.97424757321389</v>
      </c>
      <c r="AO1548" s="47">
        <f t="shared" si="1267"/>
        <v>-519.15103808153879</v>
      </c>
      <c r="AP1548" s="47">
        <f t="shared" si="1268"/>
        <v>2.6246360367995843E-3</v>
      </c>
      <c r="AQ1548" s="47">
        <f t="shared" si="1307"/>
        <v>-3.1685577355771914</v>
      </c>
      <c r="AR1548" s="1">
        <f t="shared" si="1269"/>
        <v>343</v>
      </c>
      <c r="AS1548" s="1">
        <f t="shared" si="1288"/>
        <v>83</v>
      </c>
      <c r="AT1548" s="1">
        <f t="shared" si="1289"/>
        <v>50</v>
      </c>
      <c r="AU1548" s="1">
        <f t="shared" si="1290"/>
        <v>37</v>
      </c>
      <c r="AV1548" s="1">
        <f t="shared" si="1291"/>
        <v>41</v>
      </c>
      <c r="AW1548" s="27">
        <f t="shared" si="1281"/>
        <v>554</v>
      </c>
      <c r="AX1548" s="41">
        <f t="shared" si="1308"/>
        <v>4.1732851985559565</v>
      </c>
      <c r="AY1548" s="29">
        <f t="shared" si="1282"/>
        <v>0.68345736292666426</v>
      </c>
      <c r="AZ1548" s="29">
        <f t="shared" si="1283"/>
        <v>3.002776003857726E-2</v>
      </c>
      <c r="BA1548" s="29">
        <f t="shared" si="1284"/>
        <v>1.3765981571504902</v>
      </c>
      <c r="BB1548" s="29">
        <f t="shared" si="1285"/>
        <v>4.7231685542624033</v>
      </c>
      <c r="BC1548" s="29">
        <f t="shared" si="1286"/>
        <v>10.069738951374315</v>
      </c>
      <c r="BD1548" s="29">
        <f t="shared" si="1287"/>
        <v>234.42587548384583</v>
      </c>
      <c r="BE1548" s="29">
        <f t="shared" si="1287"/>
        <v>2.4923040832019128</v>
      </c>
      <c r="BF1548" s="29">
        <f t="shared" si="1287"/>
        <v>68.829907857524503</v>
      </c>
      <c r="BG1548" s="29">
        <f t="shared" si="1270"/>
        <v>174.75723650770891</v>
      </c>
      <c r="BH1548" s="29">
        <f t="shared" si="1270"/>
        <v>412.85929700634694</v>
      </c>
      <c r="BI1548" s="29">
        <f t="shared" si="1309"/>
        <v>1.6154875604676819</v>
      </c>
      <c r="BJ1548" s="28">
        <f t="shared" si="1292"/>
        <v>1.2710183163383926</v>
      </c>
      <c r="BK1548" s="28">
        <f t="shared" si="1293"/>
        <v>94.385619907243665</v>
      </c>
      <c r="BL1548" s="28">
        <f t="shared" si="1294"/>
        <v>-0.21033283228993938</v>
      </c>
      <c r="BM1548" s="28">
        <f t="shared" si="1295"/>
        <v>-39.330127358681125</v>
      </c>
      <c r="BN1548" s="28">
        <f t="shared" si="1296"/>
        <v>-184.96794148630696</v>
      </c>
      <c r="BO1548" s="28">
        <f t="shared" si="1297"/>
        <v>-638.05151971438238</v>
      </c>
      <c r="BP1548" s="28">
        <f t="shared" si="1298"/>
        <v>1.814870141782635E-3</v>
      </c>
      <c r="BQ1548" s="28">
        <f t="shared" si="1310"/>
        <v>-1.3941366034487999</v>
      </c>
    </row>
    <row r="1549" spans="1:69" x14ac:dyDescent="0.2">
      <c r="A1549" s="1" t="s">
        <v>4105</v>
      </c>
      <c r="B1549" s="8" t="s">
        <v>4116</v>
      </c>
      <c r="C1549" t="s">
        <v>294</v>
      </c>
      <c r="D1549" s="38">
        <v>5.89</v>
      </c>
      <c r="E1549" s="52" t="s">
        <v>4220</v>
      </c>
      <c r="F1549" s="8" t="s">
        <v>4221</v>
      </c>
      <c r="G1549" s="8">
        <v>4683</v>
      </c>
      <c r="H1549" s="8">
        <v>371</v>
      </c>
      <c r="I1549" s="8">
        <v>788</v>
      </c>
      <c r="J1549" s="8">
        <v>81</v>
      </c>
      <c r="K1549" s="8">
        <v>238</v>
      </c>
      <c r="L1549" s="8">
        <v>56</v>
      </c>
      <c r="M1549" s="8">
        <v>73</v>
      </c>
      <c r="N1549" s="8">
        <v>41</v>
      </c>
      <c r="O1549" s="8">
        <v>113</v>
      </c>
      <c r="P1549" s="8">
        <v>61</v>
      </c>
      <c r="Q1549" s="36">
        <f t="shared" si="1311"/>
        <v>4312</v>
      </c>
      <c r="R1549" s="36">
        <f t="shared" si="1299"/>
        <v>707</v>
      </c>
      <c r="S1549" s="36">
        <f t="shared" si="1300"/>
        <v>182</v>
      </c>
      <c r="T1549" s="36">
        <f t="shared" si="1301"/>
        <v>32</v>
      </c>
      <c r="U1549" s="36">
        <f t="shared" si="1302"/>
        <v>52</v>
      </c>
      <c r="V1549" s="36">
        <f t="shared" si="1303"/>
        <v>25050</v>
      </c>
      <c r="W1549" s="45">
        <f t="shared" si="1304"/>
        <v>5285</v>
      </c>
      <c r="X1549" s="50">
        <f t="shared" si="1305"/>
        <v>4.7398297067171242</v>
      </c>
      <c r="Y1549" s="46">
        <f t="shared" si="1271"/>
        <v>6.7688581506897591E-2</v>
      </c>
      <c r="Z1549" s="46">
        <f t="shared" si="1272"/>
        <v>0.54734799494114605</v>
      </c>
      <c r="AA1549" s="46">
        <f t="shared" si="1273"/>
        <v>3.0270074083753946</v>
      </c>
      <c r="AB1549" s="46">
        <f t="shared" si="1274"/>
        <v>7.5066668218096426</v>
      </c>
      <c r="AC1549" s="46">
        <f t="shared" si="1275"/>
        <v>13.986326235243892</v>
      </c>
      <c r="AD1549" s="46">
        <f t="shared" si="1276"/>
        <v>291.87316345774241</v>
      </c>
      <c r="AE1549" s="46">
        <f t="shared" si="1277"/>
        <v>386.97503242339025</v>
      </c>
      <c r="AF1549" s="46">
        <f t="shared" si="1278"/>
        <v>550.91534832432183</v>
      </c>
      <c r="AG1549" s="46">
        <f t="shared" si="1279"/>
        <v>240.21333829790856</v>
      </c>
      <c r="AH1549" s="46">
        <f t="shared" si="1280"/>
        <v>727.28896423268236</v>
      </c>
      <c r="AI1549" s="46">
        <f t="shared" si="1306"/>
        <v>0.41583380899622352</v>
      </c>
      <c r="AJ1549" s="47">
        <f t="shared" si="1262"/>
        <v>0.64485177288755557</v>
      </c>
      <c r="AK1549" s="47">
        <f t="shared" si="1263"/>
        <v>283.18625957641103</v>
      </c>
      <c r="AL1549" s="47">
        <f t="shared" si="1264"/>
        <v>-1067.665025878377</v>
      </c>
      <c r="AM1549" s="47">
        <f t="shared" si="1265"/>
        <v>-3574.4721629459314</v>
      </c>
      <c r="AN1549" s="47">
        <f t="shared" si="1266"/>
        <v>-2454.3754285176169</v>
      </c>
      <c r="AO1549" s="47">
        <f t="shared" si="1267"/>
        <v>-10143.296724665635</v>
      </c>
      <c r="AP1549" s="47">
        <f t="shared" si="1268"/>
        <v>1.8932221286537036E-4</v>
      </c>
      <c r="AQ1549" s="47">
        <f t="shared" si="1307"/>
        <v>-3.2102654046898826</v>
      </c>
      <c r="AR1549" s="1">
        <f t="shared" si="1269"/>
        <v>371</v>
      </c>
      <c r="AS1549" s="1">
        <f t="shared" si="1288"/>
        <v>81</v>
      </c>
      <c r="AT1549" s="1">
        <f t="shared" si="1289"/>
        <v>56</v>
      </c>
      <c r="AU1549" s="1">
        <f t="shared" si="1290"/>
        <v>41</v>
      </c>
      <c r="AV1549" s="1">
        <f t="shared" si="1291"/>
        <v>61</v>
      </c>
      <c r="AW1549" s="27">
        <f t="shared" si="1281"/>
        <v>610</v>
      </c>
      <c r="AX1549" s="41">
        <f t="shared" si="1308"/>
        <v>4.081967213114754</v>
      </c>
      <c r="AY1549" s="29">
        <f t="shared" si="1282"/>
        <v>0.84278419779629155</v>
      </c>
      <c r="AZ1549" s="29">
        <f t="shared" si="1283"/>
        <v>6.7186240257994948E-3</v>
      </c>
      <c r="BA1549" s="29">
        <f t="shared" si="1284"/>
        <v>1.1706530502553074</v>
      </c>
      <c r="BB1549" s="29">
        <f t="shared" si="1285"/>
        <v>4.3345874764848151</v>
      </c>
      <c r="BC1549" s="29">
        <f t="shared" si="1286"/>
        <v>9.4985219027143231</v>
      </c>
      <c r="BD1549" s="29">
        <f t="shared" si="1287"/>
        <v>312.67293738242415</v>
      </c>
      <c r="BE1549" s="29">
        <f t="shared" si="1287"/>
        <v>0.5442085460897591</v>
      </c>
      <c r="BF1549" s="29">
        <f t="shared" si="1287"/>
        <v>65.556570814297217</v>
      </c>
      <c r="BG1549" s="29">
        <f t="shared" si="1270"/>
        <v>177.71808653587743</v>
      </c>
      <c r="BH1549" s="29">
        <f t="shared" si="1270"/>
        <v>579.4098360655737</v>
      </c>
      <c r="BI1549" s="29">
        <f t="shared" si="1309"/>
        <v>1.865191526016851</v>
      </c>
      <c r="BJ1549" s="28">
        <f t="shared" si="1292"/>
        <v>1.3657201492314781</v>
      </c>
      <c r="BK1549" s="28">
        <f t="shared" si="1293"/>
        <v>112.6842802510876</v>
      </c>
      <c r="BL1549" s="28">
        <f t="shared" si="1294"/>
        <v>-1.7511380158127657E-2</v>
      </c>
      <c r="BM1549" s="28">
        <f t="shared" si="1295"/>
        <v>-27.844868937945783</v>
      </c>
      <c r="BN1549" s="28">
        <f t="shared" si="1296"/>
        <v>-145.25141237731287</v>
      </c>
      <c r="BO1549" s="28">
        <f t="shared" si="1297"/>
        <v>-701.01728617304525</v>
      </c>
      <c r="BP1549" s="28">
        <f t="shared" si="1298"/>
        <v>1.6474375594157809E-3</v>
      </c>
      <c r="BQ1549" s="28">
        <f t="shared" si="1310"/>
        <v>-1.2544360555391671</v>
      </c>
    </row>
    <row r="1550" spans="1:69" x14ac:dyDescent="0.2">
      <c r="A1550" s="1" t="s">
        <v>4105</v>
      </c>
      <c r="B1550" s="8" t="s">
        <v>4222</v>
      </c>
      <c r="C1550" t="s">
        <v>49</v>
      </c>
      <c r="D1550" s="38">
        <v>2.7989999999999999</v>
      </c>
      <c r="E1550" s="52" t="s">
        <v>3071</v>
      </c>
      <c r="F1550" s="8" t="s">
        <v>4223</v>
      </c>
      <c r="G1550" s="8">
        <v>2053</v>
      </c>
      <c r="H1550" s="8">
        <v>336</v>
      </c>
      <c r="I1550" s="8">
        <v>421</v>
      </c>
      <c r="J1550" s="8">
        <v>93</v>
      </c>
      <c r="K1550" s="8">
        <v>143</v>
      </c>
      <c r="L1550" s="8">
        <v>37</v>
      </c>
      <c r="M1550" s="8">
        <v>69</v>
      </c>
      <c r="N1550" s="8">
        <v>38</v>
      </c>
      <c r="O1550" s="8">
        <v>113</v>
      </c>
      <c r="P1550" s="8">
        <v>71</v>
      </c>
      <c r="Q1550" s="36">
        <f t="shared" si="1311"/>
        <v>1717</v>
      </c>
      <c r="R1550" s="36">
        <f t="shared" si="1299"/>
        <v>328</v>
      </c>
      <c r="S1550" s="36">
        <f t="shared" si="1300"/>
        <v>106</v>
      </c>
      <c r="T1550" s="36">
        <f t="shared" si="1301"/>
        <v>31</v>
      </c>
      <c r="U1550" s="36">
        <f t="shared" si="1302"/>
        <v>42</v>
      </c>
      <c r="V1550" s="36">
        <f t="shared" si="1303"/>
        <v>10319</v>
      </c>
      <c r="W1550" s="45">
        <f t="shared" si="1304"/>
        <v>2224</v>
      </c>
      <c r="X1550" s="50">
        <f t="shared" si="1305"/>
        <v>4.6398381294964031</v>
      </c>
      <c r="Y1550" s="46">
        <f t="shared" si="1271"/>
        <v>0.12971657296464972</v>
      </c>
      <c r="Z1550" s="46">
        <f t="shared" si="1272"/>
        <v>0.40939283195745585</v>
      </c>
      <c r="AA1550" s="46">
        <f t="shared" si="1273"/>
        <v>2.6890690909502619</v>
      </c>
      <c r="AB1550" s="46">
        <f t="shared" si="1274"/>
        <v>6.9687453499430685</v>
      </c>
      <c r="AC1550" s="46">
        <f t="shared" si="1275"/>
        <v>13.248421608935875</v>
      </c>
      <c r="AD1550" s="46">
        <f t="shared" si="1276"/>
        <v>222.72335578030356</v>
      </c>
      <c r="AE1550" s="46">
        <f t="shared" si="1277"/>
        <v>134.28084888204552</v>
      </c>
      <c r="AF1550" s="46">
        <f t="shared" si="1278"/>
        <v>285.04132364072774</v>
      </c>
      <c r="AG1550" s="46">
        <f t="shared" si="1279"/>
        <v>216.03110584823511</v>
      </c>
      <c r="AH1550" s="46">
        <f t="shared" si="1280"/>
        <v>556.4337075753067</v>
      </c>
      <c r="AI1550" s="46">
        <f t="shared" si="1306"/>
        <v>0.63630694634575735</v>
      </c>
      <c r="AJ1550" s="47">
        <f t="shared" si="1262"/>
        <v>0.7976885020769432</v>
      </c>
      <c r="AK1550" s="47">
        <f t="shared" si="1263"/>
        <v>158.03871806146472</v>
      </c>
      <c r="AL1550" s="47">
        <f t="shared" si="1264"/>
        <v>-169.2716387749463</v>
      </c>
      <c r="AM1550" s="47">
        <f t="shared" si="1265"/>
        <v>-920.89223291998883</v>
      </c>
      <c r="AN1550" s="47">
        <f t="shared" si="1266"/>
        <v>-1123.553067504678</v>
      </c>
      <c r="AO1550" s="47">
        <f t="shared" si="1267"/>
        <v>-3990.2077194637909</v>
      </c>
      <c r="AP1550" s="47">
        <f t="shared" si="1268"/>
        <v>4.5024745389518709E-4</v>
      </c>
      <c r="AQ1550" s="47">
        <f t="shared" si="1307"/>
        <v>-2.7221447512967316</v>
      </c>
      <c r="AR1550" s="1">
        <f t="shared" si="1269"/>
        <v>336</v>
      </c>
      <c r="AS1550" s="1">
        <f t="shared" si="1288"/>
        <v>93</v>
      </c>
      <c r="AT1550" s="1">
        <f t="shared" si="1289"/>
        <v>37</v>
      </c>
      <c r="AU1550" s="1">
        <f t="shared" si="1290"/>
        <v>38</v>
      </c>
      <c r="AV1550" s="1">
        <f t="shared" si="1291"/>
        <v>71</v>
      </c>
      <c r="AW1550" s="27">
        <f t="shared" si="1281"/>
        <v>575</v>
      </c>
      <c r="AX1550" s="41">
        <f t="shared" si="1308"/>
        <v>4.017391304347826</v>
      </c>
      <c r="AY1550" s="29">
        <f t="shared" si="1282"/>
        <v>0.96551984877126673</v>
      </c>
      <c r="AZ1550" s="29">
        <f t="shared" si="1283"/>
        <v>3.0245746691871106E-4</v>
      </c>
      <c r="BA1550" s="29">
        <f t="shared" si="1284"/>
        <v>1.0350850661625708</v>
      </c>
      <c r="BB1550" s="29">
        <f t="shared" si="1285"/>
        <v>4.069867674858223</v>
      </c>
      <c r="BC1550" s="29">
        <f t="shared" si="1286"/>
        <v>9.104650283553875</v>
      </c>
      <c r="BD1550" s="29">
        <f t="shared" si="1287"/>
        <v>324.41466918714565</v>
      </c>
      <c r="BE1550" s="29">
        <f t="shared" si="1287"/>
        <v>2.8128544423440129E-2</v>
      </c>
      <c r="BF1550" s="29">
        <f t="shared" si="1287"/>
        <v>38.298147448015122</v>
      </c>
      <c r="BG1550" s="29">
        <f t="shared" si="1270"/>
        <v>154.65497164461249</v>
      </c>
      <c r="BH1550" s="29">
        <f t="shared" si="1270"/>
        <v>646.43017013232509</v>
      </c>
      <c r="BI1550" s="29">
        <f t="shared" si="1309"/>
        <v>2.0275715800636269</v>
      </c>
      <c r="BJ1550" s="28">
        <f t="shared" si="1292"/>
        <v>1.4239282215279065</v>
      </c>
      <c r="BK1550" s="28">
        <f t="shared" si="1293"/>
        <v>110.41213149584789</v>
      </c>
      <c r="BL1550" s="28">
        <f t="shared" si="1294"/>
        <v>-1.6943967965494936E-4</v>
      </c>
      <c r="BM1550" s="28">
        <f t="shared" si="1295"/>
        <v>-13.49588893157884</v>
      </c>
      <c r="BN1550" s="28">
        <f t="shared" si="1296"/>
        <v>-108.0661644318114</v>
      </c>
      <c r="BO1550" s="28">
        <f t="shared" si="1297"/>
        <v>-675.59893957344059</v>
      </c>
      <c r="BP1550" s="28">
        <f t="shared" si="1298"/>
        <v>1.7482411174149139E-3</v>
      </c>
      <c r="BQ1550" s="28">
        <f t="shared" si="1310"/>
        <v>-1.2006028931304189</v>
      </c>
    </row>
    <row r="1551" spans="1:69" x14ac:dyDescent="0.2">
      <c r="A1551" s="1" t="s">
        <v>4105</v>
      </c>
      <c r="B1551" s="8" t="s">
        <v>4224</v>
      </c>
      <c r="C1551" t="s">
        <v>49</v>
      </c>
      <c r="D1551" s="38">
        <v>451</v>
      </c>
      <c r="E1551" s="52" t="s">
        <v>4225</v>
      </c>
      <c r="F1551" s="8" t="s">
        <v>4226</v>
      </c>
      <c r="G1551" s="8">
        <v>347</v>
      </c>
      <c r="H1551" s="8">
        <v>100</v>
      </c>
      <c r="I1551" s="8">
        <v>62</v>
      </c>
      <c r="J1551" s="8">
        <v>19</v>
      </c>
      <c r="K1551" s="8">
        <v>25</v>
      </c>
      <c r="L1551" s="8">
        <v>9</v>
      </c>
      <c r="M1551" s="8">
        <v>9</v>
      </c>
      <c r="N1551" s="8">
        <v>4</v>
      </c>
      <c r="O1551" s="8">
        <v>8</v>
      </c>
      <c r="P1551" s="8">
        <v>5</v>
      </c>
      <c r="Q1551" s="36">
        <f t="shared" si="1311"/>
        <v>247</v>
      </c>
      <c r="R1551" s="36">
        <f t="shared" si="1299"/>
        <v>43</v>
      </c>
      <c r="S1551" s="36">
        <f t="shared" si="1300"/>
        <v>16</v>
      </c>
      <c r="T1551" s="36">
        <f t="shared" si="1301"/>
        <v>5</v>
      </c>
      <c r="U1551" s="36">
        <f t="shared" si="1302"/>
        <v>3</v>
      </c>
      <c r="V1551" s="36">
        <f t="shared" si="1303"/>
        <v>1468</v>
      </c>
      <c r="W1551" s="45">
        <f t="shared" si="1304"/>
        <v>314</v>
      </c>
      <c r="X1551" s="50">
        <f t="shared" si="1305"/>
        <v>4.6751592356687901</v>
      </c>
      <c r="Y1551" s="46">
        <f t="shared" si="1271"/>
        <v>0.10552152217128465</v>
      </c>
      <c r="Z1551" s="46">
        <f t="shared" si="1272"/>
        <v>0.45583999350886484</v>
      </c>
      <c r="AA1551" s="46">
        <f t="shared" si="1273"/>
        <v>2.8061584648464453</v>
      </c>
      <c r="AB1551" s="46">
        <f t="shared" si="1274"/>
        <v>7.156476936184025</v>
      </c>
      <c r="AC1551" s="46">
        <f t="shared" si="1275"/>
        <v>13.506795407521606</v>
      </c>
      <c r="AD1551" s="46">
        <f t="shared" si="1276"/>
        <v>26.063815976307307</v>
      </c>
      <c r="AE1551" s="46">
        <f t="shared" si="1277"/>
        <v>19.601119720881186</v>
      </c>
      <c r="AF1551" s="46">
        <f t="shared" si="1278"/>
        <v>44.898535437543124</v>
      </c>
      <c r="AG1551" s="46">
        <f t="shared" si="1279"/>
        <v>35.782384680920124</v>
      </c>
      <c r="AH1551" s="46">
        <f t="shared" si="1280"/>
        <v>40.520386222564817</v>
      </c>
      <c r="AI1551" s="46">
        <f t="shared" si="1306"/>
        <v>0.53311898414765679</v>
      </c>
      <c r="AJ1551" s="47">
        <f t="shared" si="1262"/>
        <v>0.7301499737366679</v>
      </c>
      <c r="AK1551" s="47">
        <f t="shared" si="1263"/>
        <v>21.75065313223984</v>
      </c>
      <c r="AL1551" s="47">
        <f t="shared" si="1264"/>
        <v>-33.997804512897133</v>
      </c>
      <c r="AM1551" s="47">
        <f t="shared" si="1265"/>
        <v>-193.21998725426013</v>
      </c>
      <c r="AN1551" s="47">
        <f t="shared" si="1266"/>
        <v>-245.91368432122286</v>
      </c>
      <c r="AO1551" s="47">
        <f t="shared" si="1267"/>
        <v>-382.5722940821064</v>
      </c>
      <c r="AP1551" s="47">
        <f t="shared" si="1268"/>
        <v>3.2153682313426721E-3</v>
      </c>
      <c r="AQ1551" s="47">
        <f t="shared" si="1307"/>
        <v>-2.6814663589539758</v>
      </c>
      <c r="AR1551" s="1">
        <f t="shared" si="1269"/>
        <v>100</v>
      </c>
      <c r="AS1551" s="1">
        <f t="shared" si="1288"/>
        <v>19</v>
      </c>
      <c r="AT1551" s="1">
        <f t="shared" si="1289"/>
        <v>9</v>
      </c>
      <c r="AU1551" s="1">
        <f t="shared" si="1290"/>
        <v>4</v>
      </c>
      <c r="AV1551" s="1">
        <f t="shared" si="1291"/>
        <v>5</v>
      </c>
      <c r="AW1551" s="27">
        <f t="shared" si="1281"/>
        <v>137</v>
      </c>
      <c r="AX1551" s="41">
        <f t="shared" si="1308"/>
        <v>4.4963503649635035</v>
      </c>
      <c r="AY1551" s="29">
        <f t="shared" si="1282"/>
        <v>0.25366295487239615</v>
      </c>
      <c r="AZ1551" s="29">
        <f t="shared" si="1283"/>
        <v>0.2463636847994031</v>
      </c>
      <c r="BA1551" s="29">
        <f t="shared" si="1284"/>
        <v>2.23906441472641</v>
      </c>
      <c r="BB1551" s="29">
        <f t="shared" si="1285"/>
        <v>6.2317651446534175</v>
      </c>
      <c r="BC1551" s="29">
        <f t="shared" si="1286"/>
        <v>12.224465874580424</v>
      </c>
      <c r="BD1551" s="29">
        <f t="shared" si="1287"/>
        <v>25.366295487239615</v>
      </c>
      <c r="BE1551" s="29">
        <f t="shared" si="1287"/>
        <v>4.6809100111886588</v>
      </c>
      <c r="BF1551" s="29">
        <f t="shared" si="1287"/>
        <v>20.151579732537691</v>
      </c>
      <c r="BG1551" s="29">
        <f t="shared" si="1270"/>
        <v>24.92706057861367</v>
      </c>
      <c r="BH1551" s="29">
        <f t="shared" si="1270"/>
        <v>61.122329372902122</v>
      </c>
      <c r="BI1551" s="29">
        <f t="shared" si="1309"/>
        <v>1.0018248175182483</v>
      </c>
      <c r="BJ1551" s="28">
        <f t="shared" si="1292"/>
        <v>1.0009119928936052</v>
      </c>
      <c r="BK1551" s="28">
        <f t="shared" si="1293"/>
        <v>12.740835010902416</v>
      </c>
      <c r="BL1551" s="28">
        <f t="shared" si="1294"/>
        <v>-2.3170262747386876</v>
      </c>
      <c r="BM1551" s="28">
        <f t="shared" si="1295"/>
        <v>-30.07147371943249</v>
      </c>
      <c r="BN1551" s="28">
        <f t="shared" si="1296"/>
        <v>-62.05673597564688</v>
      </c>
      <c r="BO1551" s="28">
        <f t="shared" si="1297"/>
        <v>-213.1214509233786</v>
      </c>
      <c r="BP1551" s="28">
        <f t="shared" si="1298"/>
        <v>7.4618736383442264E-3</v>
      </c>
      <c r="BQ1551" s="28">
        <f t="shared" si="1310"/>
        <v>-2.1999532520628713</v>
      </c>
    </row>
    <row r="1552" spans="1:69" x14ac:dyDescent="0.2">
      <c r="A1552" s="1" t="s">
        <v>4105</v>
      </c>
      <c r="B1552" s="8" t="s">
        <v>4227</v>
      </c>
      <c r="C1552" t="s">
        <v>49</v>
      </c>
      <c r="D1552" s="38">
        <v>205</v>
      </c>
      <c r="E1552" s="52" t="s">
        <v>4228</v>
      </c>
      <c r="F1552" s="8" t="s">
        <v>4229</v>
      </c>
      <c r="G1552" s="8">
        <v>166</v>
      </c>
      <c r="H1552" s="8">
        <v>22</v>
      </c>
      <c r="I1552" s="8">
        <v>26</v>
      </c>
      <c r="J1552" s="8">
        <v>4</v>
      </c>
      <c r="K1552" s="8">
        <v>6</v>
      </c>
      <c r="L1552" s="8">
        <v>3</v>
      </c>
      <c r="M1552" s="8">
        <v>3</v>
      </c>
      <c r="N1552" s="8">
        <v>2</v>
      </c>
      <c r="O1552" s="8">
        <v>4</v>
      </c>
      <c r="P1552" s="8">
        <v>2</v>
      </c>
      <c r="Q1552" s="36">
        <f t="shared" si="1311"/>
        <v>144</v>
      </c>
      <c r="R1552" s="36">
        <f t="shared" si="1299"/>
        <v>22</v>
      </c>
      <c r="S1552" s="36">
        <f t="shared" si="1300"/>
        <v>3</v>
      </c>
      <c r="T1552" s="36">
        <f t="shared" si="1301"/>
        <v>1</v>
      </c>
      <c r="U1552" s="36">
        <f t="shared" si="1302"/>
        <v>2</v>
      </c>
      <c r="V1552" s="36">
        <f t="shared" si="1303"/>
        <v>821</v>
      </c>
      <c r="W1552" s="45">
        <f t="shared" si="1304"/>
        <v>172</v>
      </c>
      <c r="X1552" s="50">
        <f t="shared" si="1305"/>
        <v>4.7732558139534884</v>
      </c>
      <c r="Y1552" s="46">
        <f t="shared" si="1271"/>
        <v>5.1412925905895059E-2</v>
      </c>
      <c r="Z1552" s="46">
        <f t="shared" si="1272"/>
        <v>0.59792455381287191</v>
      </c>
      <c r="AA1552" s="46">
        <f t="shared" si="1273"/>
        <v>3.1444361817198487</v>
      </c>
      <c r="AB1552" s="46">
        <f t="shared" si="1274"/>
        <v>7.6909478096268256</v>
      </c>
      <c r="AC1552" s="46">
        <f t="shared" si="1275"/>
        <v>14.237459437533802</v>
      </c>
      <c r="AD1552" s="46">
        <f t="shared" si="1276"/>
        <v>7.4034613304488888</v>
      </c>
      <c r="AE1552" s="46">
        <f t="shared" si="1277"/>
        <v>13.154340183883182</v>
      </c>
      <c r="AF1552" s="46">
        <f t="shared" si="1278"/>
        <v>9.4333085451595462</v>
      </c>
      <c r="AG1552" s="46">
        <f t="shared" si="1279"/>
        <v>7.6909478096268256</v>
      </c>
      <c r="AH1552" s="46">
        <f t="shared" si="1280"/>
        <v>28.474918875067605</v>
      </c>
      <c r="AI1552" s="46">
        <f t="shared" si="1306"/>
        <v>0.38688290493676053</v>
      </c>
      <c r="AJ1552" s="47">
        <f t="shared" si="1262"/>
        <v>0.62199911972346111</v>
      </c>
      <c r="AK1552" s="47">
        <f t="shared" si="1263"/>
        <v>6.9759227437151443</v>
      </c>
      <c r="AL1552" s="47">
        <f t="shared" si="1264"/>
        <v>-42.269095323604283</v>
      </c>
      <c r="AM1552" s="47">
        <f t="shared" si="1265"/>
        <v>-69.513014392662598</v>
      </c>
      <c r="AN1552" s="47">
        <f t="shared" si="1266"/>
        <v>-88.634027962797006</v>
      </c>
      <c r="AO1552" s="47">
        <f t="shared" si="1267"/>
        <v>-446.48763406528479</v>
      </c>
      <c r="AP1552" s="47">
        <f t="shared" si="1268"/>
        <v>5.9167526659786723E-3</v>
      </c>
      <c r="AQ1552" s="47">
        <f t="shared" si="1307"/>
        <v>-3.7862948066084954</v>
      </c>
      <c r="AR1552" s="1">
        <f t="shared" si="1269"/>
        <v>22</v>
      </c>
      <c r="AS1552" s="1">
        <f t="shared" si="1288"/>
        <v>4</v>
      </c>
      <c r="AT1552" s="1">
        <f t="shared" si="1289"/>
        <v>3</v>
      </c>
      <c r="AU1552" s="1">
        <f t="shared" si="1290"/>
        <v>2</v>
      </c>
      <c r="AV1552" s="1">
        <f t="shared" si="1291"/>
        <v>2</v>
      </c>
      <c r="AW1552" s="27">
        <f t="shared" si="1281"/>
        <v>33</v>
      </c>
      <c r="AX1552" s="41">
        <f t="shared" si="1308"/>
        <v>4.2727272727272725</v>
      </c>
      <c r="AY1552" s="29">
        <f t="shared" si="1282"/>
        <v>0.52892561983471109</v>
      </c>
      <c r="AZ1552" s="29">
        <f t="shared" si="1283"/>
        <v>7.4380165289256062E-2</v>
      </c>
      <c r="BA1552" s="29">
        <f t="shared" si="1284"/>
        <v>1.6198347107438011</v>
      </c>
      <c r="BB1552" s="29">
        <f t="shared" si="1285"/>
        <v>5.1652892561983457</v>
      </c>
      <c r="BC1552" s="29">
        <f t="shared" si="1286"/>
        <v>10.710743801652891</v>
      </c>
      <c r="BD1552" s="29">
        <f t="shared" si="1287"/>
        <v>11.636363636363644</v>
      </c>
      <c r="BE1552" s="29">
        <f t="shared" si="1287"/>
        <v>0.29752066115702425</v>
      </c>
      <c r="BF1552" s="29">
        <f t="shared" si="1287"/>
        <v>4.8595041322314039</v>
      </c>
      <c r="BG1552" s="29">
        <f t="shared" si="1270"/>
        <v>10.330578512396691</v>
      </c>
      <c r="BH1552" s="29">
        <f t="shared" si="1270"/>
        <v>21.421487603305781</v>
      </c>
      <c r="BI1552" s="29">
        <f t="shared" si="1309"/>
        <v>1.5170454545454546</v>
      </c>
      <c r="BJ1552" s="28">
        <f t="shared" si="1292"/>
        <v>1.2316839913490207</v>
      </c>
      <c r="BK1552" s="28">
        <f t="shared" si="1293"/>
        <v>4.5291499141269762</v>
      </c>
      <c r="BL1552" s="28">
        <f t="shared" si="1294"/>
        <v>-4.3425798182325247E-2</v>
      </c>
      <c r="BM1552" s="28">
        <f t="shared" si="1295"/>
        <v>-3.3100108392305767</v>
      </c>
      <c r="BN1552" s="28">
        <f t="shared" si="1296"/>
        <v>-12.565335122200622</v>
      </c>
      <c r="BO1552" s="28">
        <f t="shared" si="1297"/>
        <v>-37.519889629529104</v>
      </c>
      <c r="BP1552" s="28">
        <f t="shared" si="1298"/>
        <v>3.3266129032258063E-2</v>
      </c>
      <c r="BQ1552" s="28">
        <f t="shared" si="1310"/>
        <v>-1.6270301196325769</v>
      </c>
    </row>
    <row r="1553" spans="1:69" x14ac:dyDescent="0.2">
      <c r="A1553" s="1" t="s">
        <v>4105</v>
      </c>
      <c r="B1553" s="8" t="s">
        <v>4230</v>
      </c>
      <c r="C1553" t="s">
        <v>294</v>
      </c>
      <c r="D1553" s="38">
        <v>115</v>
      </c>
      <c r="E1553" s="52" t="s">
        <v>4231</v>
      </c>
      <c r="F1553" s="8" t="s">
        <v>4232</v>
      </c>
      <c r="G1553" s="8">
        <v>103</v>
      </c>
      <c r="H1553" s="8">
        <v>28</v>
      </c>
      <c r="I1553" s="8">
        <v>8</v>
      </c>
      <c r="J1553" s="8">
        <v>1</v>
      </c>
      <c r="K1553" s="8">
        <v>2</v>
      </c>
      <c r="L1553" s="8">
        <v>0</v>
      </c>
      <c r="M1553" s="8">
        <v>1</v>
      </c>
      <c r="N1553" s="8">
        <v>0</v>
      </c>
      <c r="O1553" s="8">
        <v>2</v>
      </c>
      <c r="P1553" s="8">
        <v>1</v>
      </c>
      <c r="Q1553" s="36">
        <f t="shared" si="1311"/>
        <v>75</v>
      </c>
      <c r="R1553" s="36">
        <f t="shared" si="1299"/>
        <v>7</v>
      </c>
      <c r="S1553" s="36">
        <f t="shared" si="1300"/>
        <v>2</v>
      </c>
      <c r="T1553" s="36">
        <f t="shared" si="1301"/>
        <v>1</v>
      </c>
      <c r="U1553" s="36">
        <f t="shared" si="1302"/>
        <v>1</v>
      </c>
      <c r="V1553" s="36">
        <f t="shared" si="1303"/>
        <v>412</v>
      </c>
      <c r="W1553" s="45">
        <f t="shared" si="1304"/>
        <v>86</v>
      </c>
      <c r="X1553" s="50">
        <f t="shared" si="1305"/>
        <v>4.7906976744186043</v>
      </c>
      <c r="Y1553" s="46">
        <f t="shared" si="1271"/>
        <v>4.3807463493780577E-2</v>
      </c>
      <c r="Z1553" s="46">
        <f t="shared" si="1272"/>
        <v>0.62520281233098918</v>
      </c>
      <c r="AA1553" s="46">
        <f t="shared" si="1273"/>
        <v>3.2065981611681975</v>
      </c>
      <c r="AB1553" s="46">
        <f t="shared" si="1274"/>
        <v>7.7879935100054061</v>
      </c>
      <c r="AC1553" s="46">
        <f t="shared" si="1275"/>
        <v>14.369388858842616</v>
      </c>
      <c r="AD1553" s="46">
        <f t="shared" si="1276"/>
        <v>3.2855597620335431</v>
      </c>
      <c r="AE1553" s="46">
        <f t="shared" si="1277"/>
        <v>4.3764196863169245</v>
      </c>
      <c r="AF1553" s="46">
        <f t="shared" si="1278"/>
        <v>6.413196322336395</v>
      </c>
      <c r="AG1553" s="46">
        <f t="shared" si="1279"/>
        <v>7.7879935100054061</v>
      </c>
      <c r="AH1553" s="46">
        <f t="shared" si="1280"/>
        <v>14.369388858842616</v>
      </c>
      <c r="AI1553" s="46">
        <f t="shared" si="1306"/>
        <v>0.42626538987688101</v>
      </c>
      <c r="AJ1553" s="47">
        <f t="shared" si="1262"/>
        <v>0.65289002893050907</v>
      </c>
      <c r="AK1553" s="47">
        <f t="shared" si="1263"/>
        <v>2.4709463553887514</v>
      </c>
      <c r="AL1553" s="47">
        <f t="shared" si="1264"/>
        <v>-12.433955717702638</v>
      </c>
      <c r="AM1553" s="47">
        <f t="shared" si="1265"/>
        <v>-41.264510378223548</v>
      </c>
      <c r="AN1553" s="47">
        <f t="shared" si="1266"/>
        <v>-78.094107034508212</v>
      </c>
      <c r="AO1553" s="47">
        <f t="shared" si="1267"/>
        <v>-195.72096050774041</v>
      </c>
      <c r="AP1553" s="47">
        <f t="shared" si="1268"/>
        <v>1.2044817927170869E-2</v>
      </c>
      <c r="AQ1553" s="47">
        <f t="shared" si="1307"/>
        <v>-3.9150787823977029</v>
      </c>
      <c r="AR1553" s="1">
        <f t="shared" si="1269"/>
        <v>28</v>
      </c>
      <c r="AS1553" s="1">
        <f t="shared" si="1288"/>
        <v>1</v>
      </c>
      <c r="AT1553" s="1">
        <f t="shared" si="1289"/>
        <v>0</v>
      </c>
      <c r="AU1553" s="1">
        <f t="shared" si="1290"/>
        <v>0</v>
      </c>
      <c r="AV1553" s="1">
        <f t="shared" si="1291"/>
        <v>1</v>
      </c>
      <c r="AW1553" s="27">
        <f t="shared" si="1281"/>
        <v>30</v>
      </c>
      <c r="AX1553" s="41">
        <f t="shared" si="1308"/>
        <v>4.833333333333333</v>
      </c>
      <c r="AY1553" s="29">
        <f t="shared" si="1282"/>
        <v>2.7777777777777877E-2</v>
      </c>
      <c r="AZ1553" s="29">
        <f t="shared" si="1283"/>
        <v>0.69444444444444398</v>
      </c>
      <c r="BA1553" s="29">
        <f t="shared" si="1284"/>
        <v>3.3611111111111098</v>
      </c>
      <c r="BB1553" s="29">
        <f t="shared" si="1285"/>
        <v>8.0277777777777768</v>
      </c>
      <c r="BC1553" s="29">
        <f t="shared" si="1286"/>
        <v>14.694444444444443</v>
      </c>
      <c r="BD1553" s="29">
        <f t="shared" si="1287"/>
        <v>0.77777777777778057</v>
      </c>
      <c r="BE1553" s="29">
        <f t="shared" si="1287"/>
        <v>0.69444444444444398</v>
      </c>
      <c r="BF1553" s="29">
        <f t="shared" si="1287"/>
        <v>0</v>
      </c>
      <c r="BG1553" s="29">
        <f t="shared" si="1270"/>
        <v>0</v>
      </c>
      <c r="BH1553" s="29">
        <f t="shared" si="1270"/>
        <v>14.694444444444443</v>
      </c>
      <c r="BI1553" s="29">
        <f t="shared" si="1309"/>
        <v>0.55747126436781613</v>
      </c>
      <c r="BJ1553" s="28">
        <f t="shared" si="1292"/>
        <v>0.74663998310284463</v>
      </c>
      <c r="BK1553" s="28">
        <f t="shared" si="1293"/>
        <v>0.31143724664516031</v>
      </c>
      <c r="BL1553" s="28">
        <f t="shared" si="1294"/>
        <v>-1.3903448510944563</v>
      </c>
      <c r="BM1553" s="28">
        <f t="shared" si="1295"/>
        <v>0</v>
      </c>
      <c r="BN1553" s="28">
        <f t="shared" si="1296"/>
        <v>0</v>
      </c>
      <c r="BO1553" s="28">
        <f t="shared" si="1297"/>
        <v>-135.33060642613012</v>
      </c>
      <c r="BP1553" s="28">
        <f t="shared" si="1298"/>
        <v>3.6945812807881777E-2</v>
      </c>
      <c r="BQ1553" s="28">
        <f t="shared" si="1310"/>
        <v>-5.039760370587909</v>
      </c>
    </row>
    <row r="1554" spans="1:69" x14ac:dyDescent="0.2">
      <c r="A1554" s="1" t="s">
        <v>4105</v>
      </c>
      <c r="B1554" s="8" t="s">
        <v>4233</v>
      </c>
      <c r="C1554" t="s">
        <v>294</v>
      </c>
      <c r="D1554" s="38">
        <v>129</v>
      </c>
      <c r="E1554" s="52" t="s">
        <v>4234</v>
      </c>
      <c r="F1554" s="8" t="s">
        <v>4235</v>
      </c>
      <c r="G1554" s="8">
        <v>108</v>
      </c>
      <c r="H1554" s="8">
        <v>30</v>
      </c>
      <c r="I1554" s="8">
        <v>11</v>
      </c>
      <c r="J1554" s="8">
        <v>4</v>
      </c>
      <c r="K1554" s="8">
        <v>7</v>
      </c>
      <c r="L1554" s="8">
        <v>2</v>
      </c>
      <c r="M1554" s="8">
        <v>2</v>
      </c>
      <c r="N1554" s="8">
        <v>0</v>
      </c>
      <c r="O1554" s="8">
        <v>1</v>
      </c>
      <c r="P1554" s="8">
        <v>1</v>
      </c>
      <c r="Q1554" s="36">
        <f t="shared" si="1311"/>
        <v>78</v>
      </c>
      <c r="R1554" s="36">
        <f t="shared" si="1299"/>
        <v>7</v>
      </c>
      <c r="S1554" s="36">
        <f t="shared" si="1300"/>
        <v>5</v>
      </c>
      <c r="T1554" s="36">
        <f t="shared" si="1301"/>
        <v>2</v>
      </c>
      <c r="U1554" s="36">
        <f t="shared" si="1302"/>
        <v>0</v>
      </c>
      <c r="V1554" s="36">
        <f t="shared" si="1303"/>
        <v>437</v>
      </c>
      <c r="W1554" s="45">
        <f t="shared" si="1304"/>
        <v>92</v>
      </c>
      <c r="X1554" s="50">
        <f t="shared" si="1305"/>
        <v>4.75</v>
      </c>
      <c r="Y1554" s="46">
        <f t="shared" si="1271"/>
        <v>6.25E-2</v>
      </c>
      <c r="Z1554" s="46">
        <f t="shared" si="1272"/>
        <v>0.5625</v>
      </c>
      <c r="AA1554" s="46">
        <f t="shared" si="1273"/>
        <v>3.0625</v>
      </c>
      <c r="AB1554" s="46">
        <f t="shared" si="1274"/>
        <v>7.5625</v>
      </c>
      <c r="AC1554" s="46">
        <f t="shared" si="1275"/>
        <v>14.0625</v>
      </c>
      <c r="AD1554" s="46">
        <f t="shared" si="1276"/>
        <v>4.875</v>
      </c>
      <c r="AE1554" s="46">
        <f t="shared" si="1277"/>
        <v>3.9375</v>
      </c>
      <c r="AF1554" s="46">
        <f t="shared" si="1278"/>
        <v>15.3125</v>
      </c>
      <c r="AG1554" s="46">
        <f t="shared" si="1279"/>
        <v>15.125</v>
      </c>
      <c r="AH1554" s="46">
        <f t="shared" si="1280"/>
        <v>0</v>
      </c>
      <c r="AI1554" s="46">
        <f t="shared" si="1306"/>
        <v>0.43131868131868134</v>
      </c>
      <c r="AJ1554" s="47">
        <f t="shared" si="1262"/>
        <v>0.65674856780862589</v>
      </c>
      <c r="AK1554" s="47">
        <f t="shared" si="1263"/>
        <v>4.3024638060551341</v>
      </c>
      <c r="AL1554" s="47">
        <f t="shared" si="1264"/>
        <v>-10.425200760825906</v>
      </c>
      <c r="AM1554" s="47">
        <f t="shared" si="1265"/>
        <v>-94.599043940827656</v>
      </c>
      <c r="AN1554" s="47">
        <f t="shared" si="1266"/>
        <v>-146.83536732972777</v>
      </c>
      <c r="AO1554" s="47">
        <f t="shared" si="1267"/>
        <v>0</v>
      </c>
      <c r="AP1554" s="47">
        <f t="shared" si="1268"/>
        <v>1.1233211233211233E-2</v>
      </c>
      <c r="AQ1554" s="47">
        <f t="shared" si="1307"/>
        <v>-2.7808617383064727</v>
      </c>
      <c r="AR1554" s="1">
        <f t="shared" si="1269"/>
        <v>30</v>
      </c>
      <c r="AS1554" s="1">
        <f t="shared" si="1288"/>
        <v>4</v>
      </c>
      <c r="AT1554" s="1">
        <f t="shared" si="1289"/>
        <v>2</v>
      </c>
      <c r="AU1554" s="1">
        <f t="shared" si="1290"/>
        <v>0</v>
      </c>
      <c r="AV1554" s="1">
        <f t="shared" si="1291"/>
        <v>1</v>
      </c>
      <c r="AW1554" s="27">
        <f t="shared" si="1281"/>
        <v>37</v>
      </c>
      <c r="AX1554" s="41">
        <f t="shared" si="1308"/>
        <v>4.6756756756756754</v>
      </c>
      <c r="AY1554" s="29">
        <f t="shared" si="1282"/>
        <v>0.10518626734842966</v>
      </c>
      <c r="AZ1554" s="29">
        <f t="shared" si="1283"/>
        <v>0.45653761869978055</v>
      </c>
      <c r="BA1554" s="29">
        <f t="shared" si="1284"/>
        <v>2.8078889700511316</v>
      </c>
      <c r="BB1554" s="29">
        <f t="shared" si="1285"/>
        <v>7.159240321402482</v>
      </c>
      <c r="BC1554" s="29">
        <f t="shared" si="1286"/>
        <v>13.510591672753833</v>
      </c>
      <c r="BD1554" s="29">
        <f t="shared" si="1287"/>
        <v>3.1555880204528899</v>
      </c>
      <c r="BE1554" s="29">
        <f t="shared" si="1287"/>
        <v>1.8261504747991222</v>
      </c>
      <c r="BF1554" s="29">
        <f t="shared" si="1287"/>
        <v>5.6157779401022632</v>
      </c>
      <c r="BG1554" s="29">
        <f t="shared" si="1270"/>
        <v>0</v>
      </c>
      <c r="BH1554" s="29">
        <f t="shared" si="1270"/>
        <v>13.510591672753833</v>
      </c>
      <c r="BI1554" s="29">
        <f t="shared" si="1309"/>
        <v>0.66966966966966968</v>
      </c>
      <c r="BJ1554" s="28">
        <f t="shared" si="1292"/>
        <v>0.8183334709454757</v>
      </c>
      <c r="BK1554" s="28">
        <f t="shared" si="1293"/>
        <v>1.8675355441840162</v>
      </c>
      <c r="BL1554" s="28">
        <f t="shared" si="1294"/>
        <v>-2.2515619504533304</v>
      </c>
      <c r="BM1554" s="28">
        <f t="shared" si="1295"/>
        <v>-17.171528208884531</v>
      </c>
      <c r="BN1554" s="28">
        <f t="shared" si="1296"/>
        <v>0</v>
      </c>
      <c r="BO1554" s="28">
        <f t="shared" si="1297"/>
        <v>-90.619280282232609</v>
      </c>
      <c r="BP1554" s="28">
        <f t="shared" si="1298"/>
        <v>2.9365079365079365E-2</v>
      </c>
      <c r="BQ1554" s="28">
        <f t="shared" si="1310"/>
        <v>-3.1765626120661103</v>
      </c>
    </row>
    <row r="1555" spans="1:69" x14ac:dyDescent="0.2">
      <c r="A1555" s="1" t="s">
        <v>4105</v>
      </c>
      <c r="B1555" s="8" t="s">
        <v>4236</v>
      </c>
      <c r="C1555" t="s">
        <v>49</v>
      </c>
      <c r="D1555" s="38">
        <v>166</v>
      </c>
      <c r="E1555" s="52" t="s">
        <v>768</v>
      </c>
      <c r="F1555" s="8" t="s">
        <v>4237</v>
      </c>
      <c r="G1555" s="8">
        <v>132</v>
      </c>
      <c r="H1555" s="8">
        <v>24</v>
      </c>
      <c r="I1555" s="8">
        <v>21</v>
      </c>
      <c r="J1555" s="8">
        <v>1</v>
      </c>
      <c r="K1555" s="8">
        <v>5</v>
      </c>
      <c r="L1555" s="8">
        <v>1</v>
      </c>
      <c r="M1555" s="8">
        <v>1</v>
      </c>
      <c r="N1555" s="8">
        <v>0</v>
      </c>
      <c r="O1555" s="8">
        <v>7</v>
      </c>
      <c r="P1555" s="8">
        <v>2</v>
      </c>
      <c r="Q1555" s="36">
        <f t="shared" si="1311"/>
        <v>108</v>
      </c>
      <c r="R1555" s="36">
        <f t="shared" si="1299"/>
        <v>20</v>
      </c>
      <c r="S1555" s="36">
        <f t="shared" si="1300"/>
        <v>4</v>
      </c>
      <c r="T1555" s="36">
        <f t="shared" si="1301"/>
        <v>1</v>
      </c>
      <c r="U1555" s="36">
        <f t="shared" si="1302"/>
        <v>5</v>
      </c>
      <c r="V1555" s="36">
        <f t="shared" si="1303"/>
        <v>639</v>
      </c>
      <c r="W1555" s="45">
        <f t="shared" si="1304"/>
        <v>138</v>
      </c>
      <c r="X1555" s="50">
        <f t="shared" si="1305"/>
        <v>4.6304347826086953</v>
      </c>
      <c r="Y1555" s="46">
        <f t="shared" si="1271"/>
        <v>0.13657844990548226</v>
      </c>
      <c r="Z1555" s="46">
        <f t="shared" si="1272"/>
        <v>0.39744801512287298</v>
      </c>
      <c r="AA1555" s="46">
        <f t="shared" si="1273"/>
        <v>2.6583175803402637</v>
      </c>
      <c r="AB1555" s="46">
        <f t="shared" si="1274"/>
        <v>6.9191871455576539</v>
      </c>
      <c r="AC1555" s="46">
        <f t="shared" si="1275"/>
        <v>13.180056710775045</v>
      </c>
      <c r="AD1555" s="46">
        <f t="shared" si="1276"/>
        <v>14.750472589792084</v>
      </c>
      <c r="AE1555" s="46">
        <f t="shared" si="1277"/>
        <v>7.9489603024574595</v>
      </c>
      <c r="AF1555" s="46">
        <f t="shared" si="1278"/>
        <v>10.633270321361055</v>
      </c>
      <c r="AG1555" s="46">
        <f t="shared" si="1279"/>
        <v>6.9191871455576539</v>
      </c>
      <c r="AH1555" s="46">
        <f t="shared" si="1280"/>
        <v>65.900283553875227</v>
      </c>
      <c r="AI1555" s="46">
        <f t="shared" si="1306"/>
        <v>0.77483338622659481</v>
      </c>
      <c r="AJ1555" s="47">
        <f t="shared" si="1262"/>
        <v>0.88024620773201567</v>
      </c>
      <c r="AK1555" s="47">
        <f t="shared" si="1263"/>
        <v>7.9925348094678954</v>
      </c>
      <c r="AL1555" s="47">
        <f t="shared" si="1264"/>
        <v>-7.347473123765055</v>
      </c>
      <c r="AM1555" s="47">
        <f t="shared" si="1265"/>
        <v>-25.418961204546196</v>
      </c>
      <c r="AN1555" s="47">
        <f t="shared" si="1266"/>
        <v>-26.685179455103459</v>
      </c>
      <c r="AO1555" s="47">
        <f t="shared" si="1267"/>
        <v>-350.77887795143528</v>
      </c>
      <c r="AP1555" s="47">
        <f t="shared" si="1268"/>
        <v>7.4066122799484758E-3</v>
      </c>
      <c r="AQ1555" s="47">
        <f t="shared" si="1307"/>
        <v>-2.9792205912249212</v>
      </c>
      <c r="AR1555" s="1">
        <f t="shared" si="1269"/>
        <v>24</v>
      </c>
      <c r="AS1555" s="1">
        <f t="shared" si="1288"/>
        <v>1</v>
      </c>
      <c r="AT1555" s="1">
        <f t="shared" si="1289"/>
        <v>1</v>
      </c>
      <c r="AU1555" s="1">
        <f t="shared" si="1290"/>
        <v>0</v>
      </c>
      <c r="AV1555" s="1">
        <f t="shared" si="1291"/>
        <v>2</v>
      </c>
      <c r="AW1555" s="27">
        <f t="shared" si="1281"/>
        <v>28</v>
      </c>
      <c r="AX1555" s="41">
        <f t="shared" si="1308"/>
        <v>4.6071428571428568</v>
      </c>
      <c r="AY1555" s="29">
        <f t="shared" si="1282"/>
        <v>0.15433673469387785</v>
      </c>
      <c r="AZ1555" s="29">
        <f t="shared" si="1283"/>
        <v>0.3686224489795914</v>
      </c>
      <c r="BA1555" s="29">
        <f t="shared" si="1284"/>
        <v>2.582908163265305</v>
      </c>
      <c r="BB1555" s="29">
        <f t="shared" si="1285"/>
        <v>6.7971938775510186</v>
      </c>
      <c r="BC1555" s="29">
        <f t="shared" si="1286"/>
        <v>13.011479591836732</v>
      </c>
      <c r="BD1555" s="29">
        <f t="shared" si="1287"/>
        <v>3.7040816326530681</v>
      </c>
      <c r="BE1555" s="29">
        <f t="shared" si="1287"/>
        <v>0.3686224489795914</v>
      </c>
      <c r="BF1555" s="29">
        <f t="shared" si="1287"/>
        <v>2.582908163265305</v>
      </c>
      <c r="BG1555" s="29">
        <f t="shared" si="1270"/>
        <v>0</v>
      </c>
      <c r="BH1555" s="29">
        <f t="shared" si="1270"/>
        <v>26.022959183673464</v>
      </c>
      <c r="BI1555" s="29">
        <f t="shared" si="1309"/>
        <v>1.2103174603174605</v>
      </c>
      <c r="BJ1555" s="28">
        <f t="shared" si="1292"/>
        <v>1.1001442906807546</v>
      </c>
      <c r="BK1555" s="28">
        <f t="shared" si="1293"/>
        <v>1.0928643402088514</v>
      </c>
      <c r="BL1555" s="28">
        <f t="shared" si="1294"/>
        <v>-0.16808297343620276</v>
      </c>
      <c r="BM1555" s="28">
        <f t="shared" si="1295"/>
        <v>-3.1175576947636872</v>
      </c>
      <c r="BN1555" s="28">
        <f t="shared" si="1296"/>
        <v>0</v>
      </c>
      <c r="BO1555" s="28">
        <f t="shared" si="1297"/>
        <v>-70.497071286095419</v>
      </c>
      <c r="BP1555" s="28">
        <f t="shared" si="1298"/>
        <v>3.9886039886039885E-2</v>
      </c>
      <c r="BQ1555" s="28">
        <f t="shared" si="1310"/>
        <v>-2.8993101612456136</v>
      </c>
    </row>
    <row r="1556" spans="1:69" x14ac:dyDescent="0.2">
      <c r="A1556" s="1" t="s">
        <v>4105</v>
      </c>
      <c r="B1556" s="8" t="s">
        <v>4238</v>
      </c>
      <c r="C1556" t="s">
        <v>49</v>
      </c>
      <c r="D1556" s="38">
        <v>123</v>
      </c>
      <c r="E1556" s="52" t="s">
        <v>889</v>
      </c>
      <c r="F1556" s="8" t="s">
        <v>4239</v>
      </c>
      <c r="G1556" s="8">
        <v>100</v>
      </c>
      <c r="H1556" s="8">
        <v>18</v>
      </c>
      <c r="I1556" s="8">
        <v>17</v>
      </c>
      <c r="J1556" s="8">
        <v>1</v>
      </c>
      <c r="K1556" s="8">
        <v>4</v>
      </c>
      <c r="L1556" s="8">
        <v>1</v>
      </c>
      <c r="M1556" s="8">
        <v>1</v>
      </c>
      <c r="N1556" s="8">
        <v>0</v>
      </c>
      <c r="O1556" s="8">
        <v>1</v>
      </c>
      <c r="P1556" s="8">
        <v>0</v>
      </c>
      <c r="Q1556" s="36">
        <f t="shared" si="1311"/>
        <v>82</v>
      </c>
      <c r="R1556" s="36">
        <f t="shared" si="1299"/>
        <v>16</v>
      </c>
      <c r="S1556" s="36">
        <f t="shared" si="1300"/>
        <v>3</v>
      </c>
      <c r="T1556" s="36">
        <f t="shared" si="1301"/>
        <v>1</v>
      </c>
      <c r="U1556" s="36">
        <f t="shared" si="1302"/>
        <v>1</v>
      </c>
      <c r="V1556" s="36">
        <f t="shared" si="1303"/>
        <v>486</v>
      </c>
      <c r="W1556" s="45">
        <f t="shared" si="1304"/>
        <v>103</v>
      </c>
      <c r="X1556" s="50">
        <f t="shared" si="1305"/>
        <v>4.7184466019417473</v>
      </c>
      <c r="Y1556" s="46">
        <f t="shared" si="1271"/>
        <v>7.9272315958148917E-2</v>
      </c>
      <c r="Z1556" s="46">
        <f t="shared" si="1272"/>
        <v>0.51616551984164338</v>
      </c>
      <c r="AA1556" s="46">
        <f t="shared" si="1273"/>
        <v>2.953058723725138</v>
      </c>
      <c r="AB1556" s="46">
        <f t="shared" si="1274"/>
        <v>7.3899519276086325</v>
      </c>
      <c r="AC1556" s="46">
        <f t="shared" si="1275"/>
        <v>13.826845131492126</v>
      </c>
      <c r="AD1556" s="46">
        <f t="shared" si="1276"/>
        <v>6.5003299085682116</v>
      </c>
      <c r="AE1556" s="46">
        <f t="shared" si="1277"/>
        <v>8.2586483174662941</v>
      </c>
      <c r="AF1556" s="46">
        <f t="shared" si="1278"/>
        <v>8.8591761711754131</v>
      </c>
      <c r="AG1556" s="46">
        <f t="shared" si="1279"/>
        <v>7.3899519276086325</v>
      </c>
      <c r="AH1556" s="46">
        <f t="shared" si="1280"/>
        <v>13.826845131492126</v>
      </c>
      <c r="AI1556" s="46">
        <f t="shared" si="1306"/>
        <v>0.43955834761088897</v>
      </c>
      <c r="AJ1556" s="47">
        <f t="shared" si="1262"/>
        <v>0.66299196647537817</v>
      </c>
      <c r="AK1556" s="47">
        <f t="shared" si="1263"/>
        <v>6.2801696216609466</v>
      </c>
      <c r="AL1556" s="47">
        <f t="shared" si="1264"/>
        <v>-20.360042000285397</v>
      </c>
      <c r="AM1556" s="47">
        <f t="shared" si="1265"/>
        <v>-52.240169996117281</v>
      </c>
      <c r="AN1556" s="47">
        <f t="shared" si="1266"/>
        <v>-68.934657434879469</v>
      </c>
      <c r="AO1556" s="47">
        <f t="shared" si="1267"/>
        <v>-176.42488768176511</v>
      </c>
      <c r="AP1556" s="47">
        <f t="shared" si="1268"/>
        <v>9.9980586293923514E-3</v>
      </c>
      <c r="AQ1556" s="47">
        <f t="shared" si="1307"/>
        <v>-3.1161907893237033</v>
      </c>
      <c r="AR1556" s="1">
        <f t="shared" si="1269"/>
        <v>18</v>
      </c>
      <c r="AS1556" s="1">
        <f t="shared" si="1288"/>
        <v>1</v>
      </c>
      <c r="AT1556" s="1">
        <f t="shared" si="1289"/>
        <v>1</v>
      </c>
      <c r="AU1556" s="1">
        <f t="shared" si="1290"/>
        <v>0</v>
      </c>
      <c r="AV1556" s="1">
        <f t="shared" si="1291"/>
        <v>0</v>
      </c>
      <c r="AW1556" s="27">
        <f t="shared" si="1281"/>
        <v>20</v>
      </c>
      <c r="AX1556" s="41">
        <f t="shared" si="1308"/>
        <v>4.8499999999999996</v>
      </c>
      <c r="AY1556" s="29">
        <f t="shared" si="1282"/>
        <v>2.2500000000000107E-2</v>
      </c>
      <c r="AZ1556" s="29">
        <f t="shared" si="1283"/>
        <v>0.72249999999999936</v>
      </c>
      <c r="BA1556" s="29">
        <f t="shared" si="1284"/>
        <v>3.4224999999999985</v>
      </c>
      <c r="BB1556" s="29">
        <f t="shared" si="1285"/>
        <v>8.1224999999999987</v>
      </c>
      <c r="BC1556" s="29">
        <f t="shared" si="1286"/>
        <v>14.822499999999998</v>
      </c>
      <c r="BD1556" s="29">
        <f t="shared" si="1287"/>
        <v>0.40500000000000191</v>
      </c>
      <c r="BE1556" s="29">
        <f t="shared" si="1287"/>
        <v>0.72249999999999936</v>
      </c>
      <c r="BF1556" s="29">
        <f t="shared" si="1287"/>
        <v>3.4224999999999985</v>
      </c>
      <c r="BG1556" s="29">
        <f t="shared" si="1270"/>
        <v>0</v>
      </c>
      <c r="BH1556" s="29">
        <f t="shared" si="1270"/>
        <v>0</v>
      </c>
      <c r="BI1556" s="29">
        <f t="shared" si="1309"/>
        <v>0.23947368421052631</v>
      </c>
      <c r="BJ1556" s="28">
        <f t="shared" si="1292"/>
        <v>0.48936048492959289</v>
      </c>
      <c r="BK1556" s="28">
        <f t="shared" si="1293"/>
        <v>0.51839354932349935</v>
      </c>
      <c r="BL1556" s="28">
        <f t="shared" si="1294"/>
        <v>-5.2404681230994461</v>
      </c>
      <c r="BM1556" s="28">
        <f t="shared" si="1295"/>
        <v>-54.029194349553521</v>
      </c>
      <c r="BN1556" s="28">
        <f t="shared" si="1296"/>
        <v>0</v>
      </c>
      <c r="BO1556" s="28">
        <f t="shared" si="1297"/>
        <v>0</v>
      </c>
      <c r="BP1556" s="28">
        <f t="shared" si="1298"/>
        <v>5.8479532163742687E-2</v>
      </c>
      <c r="BQ1556" s="28">
        <f t="shared" si="1310"/>
        <v>-3.4357467206625421</v>
      </c>
    </row>
    <row r="1557" spans="1:69" x14ac:dyDescent="0.2">
      <c r="A1557" s="1" t="s">
        <v>4105</v>
      </c>
      <c r="B1557" s="8" t="s">
        <v>4240</v>
      </c>
      <c r="C1557" t="s">
        <v>178</v>
      </c>
      <c r="D1557" s="38">
        <v>9</v>
      </c>
      <c r="E1557" s="52" t="s">
        <v>4241</v>
      </c>
      <c r="F1557" s="8" t="s">
        <v>4242</v>
      </c>
      <c r="G1557" s="8">
        <v>4</v>
      </c>
      <c r="H1557" s="8">
        <v>1</v>
      </c>
      <c r="I1557" s="8">
        <v>1</v>
      </c>
      <c r="J1557" s="8">
        <v>1</v>
      </c>
      <c r="K1557" s="8">
        <v>1</v>
      </c>
      <c r="L1557" s="8">
        <v>1</v>
      </c>
      <c r="M1557" s="8">
        <v>2</v>
      </c>
      <c r="N1557" s="8">
        <v>1</v>
      </c>
      <c r="O1557" s="8">
        <v>1</v>
      </c>
      <c r="P1557" s="8">
        <v>1</v>
      </c>
      <c r="Q1557" s="36">
        <f t="shared" si="1311"/>
        <v>3</v>
      </c>
      <c r="R1557" s="36">
        <f t="shared" si="1299"/>
        <v>0</v>
      </c>
      <c r="S1557" s="36">
        <f t="shared" si="1300"/>
        <v>0</v>
      </c>
      <c r="T1557" s="36">
        <f t="shared" si="1301"/>
        <v>1</v>
      </c>
      <c r="U1557" s="36">
        <f t="shared" si="1302"/>
        <v>0</v>
      </c>
      <c r="V1557" s="36">
        <f t="shared" si="1303"/>
        <v>17</v>
      </c>
      <c r="W1557" s="45">
        <f t="shared" si="1304"/>
        <v>4</v>
      </c>
      <c r="X1557" s="50">
        <f t="shared" si="1305"/>
        <v>4.25</v>
      </c>
      <c r="Y1557" s="46">
        <f t="shared" si="1271"/>
        <v>0.5625</v>
      </c>
      <c r="Z1557" s="46">
        <f t="shared" si="1272"/>
        <v>6.25E-2</v>
      </c>
      <c r="AA1557" s="46">
        <f t="shared" si="1273"/>
        <v>1.5625</v>
      </c>
      <c r="AB1557" s="46">
        <f t="shared" si="1274"/>
        <v>5.0625</v>
      </c>
      <c r="AC1557" s="46">
        <f t="shared" si="1275"/>
        <v>10.5625</v>
      </c>
      <c r="AD1557" s="46">
        <f t="shared" si="1276"/>
        <v>1.6875</v>
      </c>
      <c r="AE1557" s="46">
        <f t="shared" si="1277"/>
        <v>0</v>
      </c>
      <c r="AF1557" s="46">
        <f t="shared" si="1278"/>
        <v>0</v>
      </c>
      <c r="AG1557" s="46">
        <f t="shared" si="1279"/>
        <v>5.0625</v>
      </c>
      <c r="AH1557" s="46">
        <f t="shared" si="1280"/>
        <v>0</v>
      </c>
      <c r="AI1557" s="46">
        <f t="shared" si="1306"/>
        <v>2.25</v>
      </c>
      <c r="AJ1557" s="47">
        <f t="shared" si="1262"/>
        <v>1.5</v>
      </c>
      <c r="AK1557" s="47">
        <f t="shared" si="1263"/>
        <v>0.375</v>
      </c>
      <c r="AL1557" s="47">
        <f t="shared" si="1264"/>
        <v>0</v>
      </c>
      <c r="AM1557" s="47">
        <f t="shared" si="1265"/>
        <v>0</v>
      </c>
      <c r="AN1557" s="47">
        <f t="shared" si="1266"/>
        <v>-3.375</v>
      </c>
      <c r="AO1557" s="47">
        <f t="shared" si="1267"/>
        <v>0</v>
      </c>
      <c r="AP1557" s="47">
        <f t="shared" si="1268"/>
        <v>0.66666666666666663</v>
      </c>
      <c r="AQ1557" s="47">
        <f t="shared" si="1307"/>
        <v>-2</v>
      </c>
      <c r="AR1557" s="1">
        <f t="shared" si="1269"/>
        <v>1</v>
      </c>
      <c r="AS1557" s="1">
        <f t="shared" si="1288"/>
        <v>1</v>
      </c>
      <c r="AT1557" s="1">
        <f t="shared" si="1289"/>
        <v>1</v>
      </c>
      <c r="AU1557" s="1">
        <f t="shared" si="1290"/>
        <v>1</v>
      </c>
      <c r="AV1557" s="1">
        <f t="shared" si="1291"/>
        <v>1</v>
      </c>
      <c r="AW1557" s="27">
        <f t="shared" si="1281"/>
        <v>5</v>
      </c>
      <c r="AX1557" s="41">
        <f t="shared" si="1308"/>
        <v>3</v>
      </c>
      <c r="AY1557" s="29">
        <f t="shared" si="1282"/>
        <v>4</v>
      </c>
      <c r="AZ1557" s="29">
        <f t="shared" si="1283"/>
        <v>1</v>
      </c>
      <c r="BA1557" s="29">
        <f t="shared" si="1284"/>
        <v>0</v>
      </c>
      <c r="BB1557" s="29">
        <f t="shared" si="1285"/>
        <v>1</v>
      </c>
      <c r="BC1557" s="29">
        <f t="shared" si="1286"/>
        <v>4</v>
      </c>
      <c r="BD1557" s="29">
        <f t="shared" si="1287"/>
        <v>4</v>
      </c>
      <c r="BE1557" s="29">
        <f t="shared" si="1287"/>
        <v>1</v>
      </c>
      <c r="BF1557" s="29">
        <f t="shared" si="1287"/>
        <v>0</v>
      </c>
      <c r="BG1557" s="29">
        <f t="shared" si="1270"/>
        <v>1</v>
      </c>
      <c r="BH1557" s="29">
        <f t="shared" si="1270"/>
        <v>4</v>
      </c>
      <c r="BI1557" s="29">
        <f t="shared" si="1309"/>
        <v>2.5</v>
      </c>
      <c r="BJ1557" s="28">
        <f t="shared" si="1292"/>
        <v>1.5811388300841898</v>
      </c>
      <c r="BK1557" s="28">
        <f t="shared" si="1293"/>
        <v>2.0238577025077631</v>
      </c>
      <c r="BL1557" s="28">
        <f t="shared" si="1294"/>
        <v>0.25298221281347039</v>
      </c>
      <c r="BM1557" s="28">
        <f t="shared" si="1295"/>
        <v>0</v>
      </c>
      <c r="BN1557" s="28">
        <f t="shared" si="1296"/>
        <v>-0.25298221281347039</v>
      </c>
      <c r="BO1557" s="28">
        <f t="shared" si="1297"/>
        <v>-2.0238577025077631</v>
      </c>
      <c r="BP1557" s="28">
        <f t="shared" si="1298"/>
        <v>0.41666666666666669</v>
      </c>
      <c r="BQ1557" s="28">
        <f t="shared" si="1310"/>
        <v>0</v>
      </c>
    </row>
    <row r="1558" spans="1:69" x14ac:dyDescent="0.2">
      <c r="A1558" s="1" t="s">
        <v>4105</v>
      </c>
      <c r="B1558" s="8" t="s">
        <v>4243</v>
      </c>
      <c r="C1558" t="s">
        <v>30</v>
      </c>
      <c r="D1558" s="38">
        <v>205</v>
      </c>
      <c r="E1558" s="52" t="s">
        <v>856</v>
      </c>
      <c r="F1558" s="8" t="s">
        <v>4244</v>
      </c>
      <c r="G1558" s="8">
        <v>129</v>
      </c>
      <c r="H1558" s="8">
        <v>18</v>
      </c>
      <c r="I1558" s="8">
        <v>33</v>
      </c>
      <c r="J1558" s="8">
        <v>5</v>
      </c>
      <c r="K1558" s="8">
        <v>27</v>
      </c>
      <c r="L1558" s="8">
        <v>7</v>
      </c>
      <c r="M1558" s="8">
        <v>8</v>
      </c>
      <c r="N1558" s="8">
        <v>2</v>
      </c>
      <c r="O1558" s="8">
        <v>8</v>
      </c>
      <c r="P1558" s="8">
        <v>4</v>
      </c>
      <c r="Q1558" s="36">
        <f t="shared" si="1311"/>
        <v>111</v>
      </c>
      <c r="R1558" s="36">
        <f t="shared" si="1299"/>
        <v>28</v>
      </c>
      <c r="S1558" s="36">
        <f t="shared" si="1300"/>
        <v>20</v>
      </c>
      <c r="T1558" s="36">
        <f t="shared" si="1301"/>
        <v>6</v>
      </c>
      <c r="U1558" s="36">
        <f t="shared" si="1302"/>
        <v>4</v>
      </c>
      <c r="V1558" s="36">
        <f t="shared" si="1303"/>
        <v>743</v>
      </c>
      <c r="W1558" s="45">
        <f t="shared" si="1304"/>
        <v>169</v>
      </c>
      <c r="X1558" s="50">
        <f t="shared" si="1305"/>
        <v>4.3964497041420119</v>
      </c>
      <c r="Y1558" s="46">
        <f t="shared" si="1271"/>
        <v>0.36427295963026501</v>
      </c>
      <c r="Z1558" s="46">
        <f t="shared" si="1272"/>
        <v>0.15717236791428874</v>
      </c>
      <c r="AA1558" s="46">
        <f t="shared" si="1273"/>
        <v>1.9500717761983124</v>
      </c>
      <c r="AB1558" s="46">
        <f t="shared" si="1274"/>
        <v>5.7429711844823359</v>
      </c>
      <c r="AC1558" s="46">
        <f t="shared" si="1275"/>
        <v>11.53587059276636</v>
      </c>
      <c r="AD1558" s="46">
        <f t="shared" si="1276"/>
        <v>40.434298518959416</v>
      </c>
      <c r="AE1558" s="46">
        <f t="shared" si="1277"/>
        <v>4.4008263016000848</v>
      </c>
      <c r="AF1558" s="46">
        <f t="shared" si="1278"/>
        <v>39.001435523966251</v>
      </c>
      <c r="AG1558" s="46">
        <f t="shared" si="1279"/>
        <v>34.457827106894015</v>
      </c>
      <c r="AH1558" s="46">
        <f t="shared" si="1280"/>
        <v>46.143482371065438</v>
      </c>
      <c r="AI1558" s="46">
        <f t="shared" si="1306"/>
        <v>0.97879684418145951</v>
      </c>
      <c r="AJ1558" s="47">
        <f t="shared" si="1262"/>
        <v>0.98934162157540884</v>
      </c>
      <c r="AK1558" s="47">
        <f t="shared" si="1263"/>
        <v>25.201392571909132</v>
      </c>
      <c r="AL1558" s="47">
        <f t="shared" si="1264"/>
        <v>-1.8017041751275586</v>
      </c>
      <c r="AM1558" s="47">
        <f t="shared" si="1265"/>
        <v>-56.242815093007422</v>
      </c>
      <c r="AN1558" s="47">
        <f t="shared" si="1266"/>
        <v>-85.274143404853831</v>
      </c>
      <c r="AO1558" s="47">
        <f t="shared" si="1267"/>
        <v>-161.84404116847764</v>
      </c>
      <c r="AP1558" s="47">
        <f t="shared" si="1268"/>
        <v>6.0236669518106646E-3</v>
      </c>
      <c r="AQ1558" s="47">
        <f t="shared" si="1307"/>
        <v>-1.686393698480011</v>
      </c>
      <c r="AR1558" s="1">
        <f t="shared" si="1269"/>
        <v>18</v>
      </c>
      <c r="AS1558" s="1">
        <f t="shared" si="1288"/>
        <v>5</v>
      </c>
      <c r="AT1558" s="1">
        <f t="shared" si="1289"/>
        <v>7</v>
      </c>
      <c r="AU1558" s="1">
        <f t="shared" si="1290"/>
        <v>2</v>
      </c>
      <c r="AV1558" s="1">
        <f t="shared" si="1291"/>
        <v>4</v>
      </c>
      <c r="AW1558" s="27">
        <f t="shared" si="1281"/>
        <v>36</v>
      </c>
      <c r="AX1558" s="41">
        <f t="shared" si="1308"/>
        <v>3.8611111111111112</v>
      </c>
      <c r="AY1558" s="29">
        <f t="shared" si="1282"/>
        <v>1.2970679012345678</v>
      </c>
      <c r="AZ1558" s="29">
        <f t="shared" si="1283"/>
        <v>1.9290123456790109E-2</v>
      </c>
      <c r="BA1558" s="29">
        <f t="shared" si="1284"/>
        <v>0.74151234567901247</v>
      </c>
      <c r="BB1558" s="29">
        <f t="shared" si="1285"/>
        <v>3.4637345679012346</v>
      </c>
      <c r="BC1558" s="29">
        <f t="shared" si="1286"/>
        <v>8.1859567901234573</v>
      </c>
      <c r="BD1558" s="29">
        <f t="shared" si="1287"/>
        <v>23.347222222222221</v>
      </c>
      <c r="BE1558" s="29">
        <f t="shared" si="1287"/>
        <v>9.6450617283950546E-2</v>
      </c>
      <c r="BF1558" s="29">
        <f t="shared" si="1287"/>
        <v>5.1905864197530871</v>
      </c>
      <c r="BG1558" s="29">
        <f t="shared" si="1270"/>
        <v>6.9274691358024691</v>
      </c>
      <c r="BH1558" s="29">
        <f t="shared" si="1270"/>
        <v>32.743827160493829</v>
      </c>
      <c r="BI1558" s="29">
        <f t="shared" si="1309"/>
        <v>1.9515873015873015</v>
      </c>
      <c r="BJ1558" s="28">
        <f t="shared" si="1292"/>
        <v>1.3969922339037184</v>
      </c>
      <c r="BK1558" s="28">
        <f t="shared" si="1293"/>
        <v>9.7529185554253441</v>
      </c>
      <c r="BL1558" s="28">
        <f t="shared" si="1294"/>
        <v>4.9134952394293907E-3</v>
      </c>
      <c r="BM1558" s="28">
        <f t="shared" si="1295"/>
        <v>-1.6394328907918214</v>
      </c>
      <c r="BN1558" s="28">
        <f t="shared" si="1296"/>
        <v>-4.7289522198288108</v>
      </c>
      <c r="BO1558" s="28">
        <f t="shared" si="1297"/>
        <v>-34.362297039974187</v>
      </c>
      <c r="BP1558" s="28">
        <f t="shared" si="1298"/>
        <v>3.0252100840336135E-2</v>
      </c>
      <c r="BQ1558" s="28">
        <f t="shared" si="1310"/>
        <v>-0.93699378453569881</v>
      </c>
    </row>
    <row r="1559" spans="1:69" x14ac:dyDescent="0.2">
      <c r="A1559" s="1" t="s">
        <v>4105</v>
      </c>
      <c r="B1559" s="8" t="s">
        <v>4245</v>
      </c>
      <c r="C1559" t="s">
        <v>294</v>
      </c>
      <c r="D1559" s="38">
        <v>53</v>
      </c>
      <c r="E1559" s="52" t="s">
        <v>4246</v>
      </c>
      <c r="F1559" s="8" t="s">
        <v>4247</v>
      </c>
      <c r="G1559" s="8">
        <v>43</v>
      </c>
      <c r="H1559" s="8">
        <v>11</v>
      </c>
      <c r="I1559" s="8">
        <v>8</v>
      </c>
      <c r="J1559" s="8">
        <v>3</v>
      </c>
      <c r="K1559" s="8">
        <v>2</v>
      </c>
      <c r="L1559" s="8">
        <v>1</v>
      </c>
      <c r="M1559" s="8">
        <v>2</v>
      </c>
      <c r="N1559" s="8">
        <v>1</v>
      </c>
      <c r="O1559" s="8">
        <v>2</v>
      </c>
      <c r="P1559" s="8">
        <v>1</v>
      </c>
      <c r="Q1559" s="36">
        <f t="shared" si="1311"/>
        <v>32</v>
      </c>
      <c r="R1559" s="36">
        <f t="shared" si="1299"/>
        <v>5</v>
      </c>
      <c r="S1559" s="36">
        <f t="shared" si="1300"/>
        <v>1</v>
      </c>
      <c r="T1559" s="36">
        <f t="shared" si="1301"/>
        <v>1</v>
      </c>
      <c r="U1559" s="36">
        <f t="shared" si="1302"/>
        <v>1</v>
      </c>
      <c r="V1559" s="36">
        <f t="shared" si="1303"/>
        <v>186</v>
      </c>
      <c r="W1559" s="45">
        <f t="shared" si="1304"/>
        <v>40</v>
      </c>
      <c r="X1559" s="50">
        <f t="shared" si="1305"/>
        <v>4.6500000000000004</v>
      </c>
      <c r="Y1559" s="46">
        <f t="shared" si="1271"/>
        <v>0.12249999999999975</v>
      </c>
      <c r="Z1559" s="46">
        <f t="shared" si="1272"/>
        <v>0.42250000000000049</v>
      </c>
      <c r="AA1559" s="46">
        <f t="shared" si="1273"/>
        <v>2.722500000000001</v>
      </c>
      <c r="AB1559" s="46">
        <f t="shared" si="1274"/>
        <v>7.0225000000000017</v>
      </c>
      <c r="AC1559" s="46">
        <f t="shared" si="1275"/>
        <v>13.322500000000003</v>
      </c>
      <c r="AD1559" s="46">
        <f t="shared" si="1276"/>
        <v>3.9199999999999919</v>
      </c>
      <c r="AE1559" s="46">
        <f t="shared" si="1277"/>
        <v>2.1125000000000025</v>
      </c>
      <c r="AF1559" s="46">
        <f t="shared" si="1278"/>
        <v>2.722500000000001</v>
      </c>
      <c r="AG1559" s="46">
        <f t="shared" si="1279"/>
        <v>7.0225000000000017</v>
      </c>
      <c r="AH1559" s="46">
        <f t="shared" si="1280"/>
        <v>13.322500000000003</v>
      </c>
      <c r="AI1559" s="46">
        <f t="shared" si="1306"/>
        <v>0.74615384615384617</v>
      </c>
      <c r="AJ1559" s="47">
        <f t="shared" si="1262"/>
        <v>0.86380197160798733</v>
      </c>
      <c r="AK1559" s="47">
        <f t="shared" si="1263"/>
        <v>2.128685679166757</v>
      </c>
      <c r="AL1559" s="47">
        <f t="shared" si="1264"/>
        <v>-2.1304311393628779</v>
      </c>
      <c r="AM1559" s="47">
        <f t="shared" si="1265"/>
        <v>-6.9696225630663298</v>
      </c>
      <c r="AN1559" s="47">
        <f t="shared" si="1266"/>
        <v>-28.873208624026102</v>
      </c>
      <c r="AO1559" s="47">
        <f t="shared" si="1267"/>
        <v>-75.445965456670677</v>
      </c>
      <c r="AP1559" s="47">
        <f t="shared" si="1268"/>
        <v>2.6990553306342781E-2</v>
      </c>
      <c r="AQ1559" s="47">
        <f t="shared" si="1307"/>
        <v>-3.0037933091486977</v>
      </c>
      <c r="AR1559" s="1">
        <f t="shared" si="1269"/>
        <v>11</v>
      </c>
      <c r="AS1559" s="1">
        <f t="shared" si="1288"/>
        <v>3</v>
      </c>
      <c r="AT1559" s="1">
        <f t="shared" si="1289"/>
        <v>1</v>
      </c>
      <c r="AU1559" s="1">
        <f t="shared" si="1290"/>
        <v>1</v>
      </c>
      <c r="AV1559" s="1">
        <f t="shared" si="1291"/>
        <v>1</v>
      </c>
      <c r="AW1559" s="27">
        <f t="shared" si="1281"/>
        <v>17</v>
      </c>
      <c r="AX1559" s="41">
        <f t="shared" si="1308"/>
        <v>4.2941176470588234</v>
      </c>
      <c r="AY1559" s="29">
        <f t="shared" si="1282"/>
        <v>0.49826989619377182</v>
      </c>
      <c r="AZ1559" s="29">
        <f t="shared" si="1283"/>
        <v>8.6505190311418595E-2</v>
      </c>
      <c r="BA1559" s="29">
        <f t="shared" si="1284"/>
        <v>1.6747404844290654</v>
      </c>
      <c r="BB1559" s="29">
        <f t="shared" si="1285"/>
        <v>5.2629757785467124</v>
      </c>
      <c r="BC1559" s="29">
        <f t="shared" si="1286"/>
        <v>10.851211072664359</v>
      </c>
      <c r="BD1559" s="29">
        <f t="shared" si="1287"/>
        <v>5.4809688581314902</v>
      </c>
      <c r="BE1559" s="29">
        <f t="shared" si="1287"/>
        <v>0.25951557093425581</v>
      </c>
      <c r="BF1559" s="29">
        <f t="shared" si="1287"/>
        <v>1.6747404844290654</v>
      </c>
      <c r="BG1559" s="29">
        <f t="shared" si="1270"/>
        <v>5.2629757785467124</v>
      </c>
      <c r="BH1559" s="29">
        <f t="shared" si="1270"/>
        <v>10.851211072664359</v>
      </c>
      <c r="BI1559" s="29">
        <f t="shared" si="1309"/>
        <v>1.4705882352941178</v>
      </c>
      <c r="BJ1559" s="28">
        <f t="shared" si="1292"/>
        <v>1.212678125181665</v>
      </c>
      <c r="BK1559" s="28">
        <f t="shared" si="1293"/>
        <v>2.1694668991485262</v>
      </c>
      <c r="BL1559" s="28">
        <f t="shared" si="1294"/>
        <v>-4.2800404418176334E-2</v>
      </c>
      <c r="BM1559" s="28">
        <f t="shared" si="1295"/>
        <v>-1.2153032166526458</v>
      </c>
      <c r="BN1559" s="28">
        <f t="shared" si="1296"/>
        <v>-6.7703391724848139</v>
      </c>
      <c r="BO1559" s="28">
        <f t="shared" si="1297"/>
        <v>-20.043828859473244</v>
      </c>
      <c r="BP1559" s="28">
        <f t="shared" si="1298"/>
        <v>7.0833333333333331E-2</v>
      </c>
      <c r="BQ1559" s="28">
        <f t="shared" si="1310"/>
        <v>-1.8347820033998583</v>
      </c>
    </row>
    <row r="1560" spans="1:69" x14ac:dyDescent="0.2">
      <c r="A1560" s="1" t="s">
        <v>4105</v>
      </c>
      <c r="B1560" s="8" t="s">
        <v>4248</v>
      </c>
      <c r="C1560" t="s">
        <v>294</v>
      </c>
      <c r="D1560" s="38">
        <v>37</v>
      </c>
      <c r="E1560" s="52" t="s">
        <v>4249</v>
      </c>
      <c r="F1560" s="8" t="s">
        <v>4250</v>
      </c>
      <c r="G1560" s="8">
        <v>29</v>
      </c>
      <c r="H1560" s="8">
        <v>2</v>
      </c>
      <c r="I1560" s="8">
        <v>7</v>
      </c>
      <c r="J1560" s="8">
        <v>1</v>
      </c>
      <c r="K1560" s="8">
        <v>1</v>
      </c>
      <c r="L1560" s="8">
        <v>0</v>
      </c>
      <c r="M1560" s="8">
        <v>1</v>
      </c>
      <c r="N1560" s="8">
        <v>0</v>
      </c>
      <c r="O1560" s="8">
        <v>1</v>
      </c>
      <c r="P1560" s="8">
        <v>0</v>
      </c>
      <c r="Q1560" s="36">
        <f t="shared" si="1311"/>
        <v>27</v>
      </c>
      <c r="R1560" s="36">
        <f t="shared" si="1299"/>
        <v>6</v>
      </c>
      <c r="S1560" s="36">
        <f t="shared" si="1300"/>
        <v>1</v>
      </c>
      <c r="T1560" s="36">
        <f t="shared" si="1301"/>
        <v>1</v>
      </c>
      <c r="U1560" s="36">
        <f t="shared" si="1302"/>
        <v>1</v>
      </c>
      <c r="V1560" s="36">
        <f t="shared" si="1303"/>
        <v>165</v>
      </c>
      <c r="W1560" s="45">
        <f t="shared" si="1304"/>
        <v>36</v>
      </c>
      <c r="X1560" s="50">
        <f t="shared" si="1305"/>
        <v>4.583333333333333</v>
      </c>
      <c r="Y1560" s="46">
        <f t="shared" si="1271"/>
        <v>0.17361111111111135</v>
      </c>
      <c r="Z1560" s="46">
        <f t="shared" si="1272"/>
        <v>0.34027777777777746</v>
      </c>
      <c r="AA1560" s="46">
        <f t="shared" si="1273"/>
        <v>2.5069444444444433</v>
      </c>
      <c r="AB1560" s="46">
        <f t="shared" si="1274"/>
        <v>6.6736111111111098</v>
      </c>
      <c r="AC1560" s="46">
        <f t="shared" si="1275"/>
        <v>12.840277777777775</v>
      </c>
      <c r="AD1560" s="46">
        <f t="shared" si="1276"/>
        <v>4.6875000000000062</v>
      </c>
      <c r="AE1560" s="46">
        <f t="shared" si="1277"/>
        <v>2.0416666666666647</v>
      </c>
      <c r="AF1560" s="46">
        <f t="shared" si="1278"/>
        <v>2.5069444444444433</v>
      </c>
      <c r="AG1560" s="46">
        <f t="shared" si="1279"/>
        <v>6.6736111111111098</v>
      </c>
      <c r="AH1560" s="46">
        <f t="shared" si="1280"/>
        <v>12.840277777777775</v>
      </c>
      <c r="AI1560" s="46">
        <f t="shared" si="1306"/>
        <v>0.8214285714285714</v>
      </c>
      <c r="AJ1560" s="47">
        <f t="shared" si="1262"/>
        <v>0.90632696717496575</v>
      </c>
      <c r="AK1560" s="47">
        <f t="shared" si="1263"/>
        <v>2.6234653468557072</v>
      </c>
      <c r="AL1560" s="47">
        <f t="shared" si="1264"/>
        <v>-1.5997308692826746</v>
      </c>
      <c r="AM1560" s="47">
        <f t="shared" si="1265"/>
        <v>-5.3316589078765189</v>
      </c>
      <c r="AN1560" s="47">
        <f t="shared" si="1266"/>
        <v>-23.157231451312054</v>
      </c>
      <c r="AO1560" s="47">
        <f t="shared" si="1267"/>
        <v>-61.802624987394438</v>
      </c>
      <c r="AP1560" s="47">
        <f t="shared" si="1268"/>
        <v>3.0252100840336135E-2</v>
      </c>
      <c r="AQ1560" s="47">
        <f t="shared" si="1307"/>
        <v>-2.7005379086423189</v>
      </c>
      <c r="AR1560" s="1">
        <f t="shared" si="1269"/>
        <v>2</v>
      </c>
      <c r="AS1560" s="1">
        <f t="shared" si="1288"/>
        <v>1</v>
      </c>
      <c r="AT1560" s="1">
        <f t="shared" si="1289"/>
        <v>0</v>
      </c>
      <c r="AU1560" s="1">
        <f t="shared" si="1290"/>
        <v>0</v>
      </c>
      <c r="AV1560" s="1">
        <f t="shared" si="1291"/>
        <v>0</v>
      </c>
      <c r="AW1560" s="27">
        <f t="shared" si="1281"/>
        <v>3</v>
      </c>
      <c r="AX1560" s="41">
        <f t="shared" si="1308"/>
        <v>4.666666666666667</v>
      </c>
      <c r="AY1560" s="29">
        <f t="shared" si="1282"/>
        <v>0.11111111111111091</v>
      </c>
      <c r="AZ1560" s="29">
        <f t="shared" si="1283"/>
        <v>0.44444444444444486</v>
      </c>
      <c r="BA1560" s="29">
        <f t="shared" si="1284"/>
        <v>2.7777777777777786</v>
      </c>
      <c r="BB1560" s="29">
        <f t="shared" si="1285"/>
        <v>7.1111111111111125</v>
      </c>
      <c r="BC1560" s="29">
        <f t="shared" si="1286"/>
        <v>13.444444444444446</v>
      </c>
      <c r="BD1560" s="29">
        <f t="shared" si="1287"/>
        <v>0.22222222222222182</v>
      </c>
      <c r="BE1560" s="29">
        <f t="shared" si="1287"/>
        <v>0.44444444444444486</v>
      </c>
      <c r="BF1560" s="29">
        <f t="shared" si="1287"/>
        <v>0</v>
      </c>
      <c r="BG1560" s="29">
        <f t="shared" si="1270"/>
        <v>0</v>
      </c>
      <c r="BH1560" s="29">
        <f t="shared" si="1270"/>
        <v>0</v>
      </c>
      <c r="BI1560" s="29">
        <f t="shared" si="1309"/>
        <v>0.33333333333333337</v>
      </c>
      <c r="BJ1560" s="28">
        <f t="shared" si="1292"/>
        <v>0.57735026918962584</v>
      </c>
      <c r="BK1560" s="28">
        <f t="shared" si="1293"/>
        <v>0.3849001794597493</v>
      </c>
      <c r="BL1560" s="28">
        <f t="shared" si="1294"/>
        <v>-1.5396007178390034</v>
      </c>
      <c r="BM1560" s="28">
        <f t="shared" si="1295"/>
        <v>0</v>
      </c>
      <c r="BN1560" s="28">
        <f t="shared" si="1296"/>
        <v>0</v>
      </c>
      <c r="BO1560" s="28">
        <f t="shared" si="1297"/>
        <v>0</v>
      </c>
      <c r="BP1560" s="28">
        <f t="shared" si="1298"/>
        <v>1.5</v>
      </c>
      <c r="BQ1560" s="28">
        <f t="shared" si="1310"/>
        <v>-1.7320508075688812</v>
      </c>
    </row>
    <row r="1561" spans="1:69" x14ac:dyDescent="0.2">
      <c r="A1561" s="1" t="s">
        <v>4105</v>
      </c>
      <c r="B1561" s="8" t="s">
        <v>4251</v>
      </c>
      <c r="C1561" t="s">
        <v>49</v>
      </c>
      <c r="D1561" s="38">
        <v>105</v>
      </c>
      <c r="E1561" s="52" t="s">
        <v>4252</v>
      </c>
      <c r="F1561" s="8" t="s">
        <v>4253</v>
      </c>
      <c r="G1561" s="8">
        <v>84</v>
      </c>
      <c r="H1561" s="8">
        <v>15</v>
      </c>
      <c r="I1561" s="8">
        <v>15</v>
      </c>
      <c r="J1561" s="8">
        <v>2</v>
      </c>
      <c r="K1561" s="8">
        <v>4</v>
      </c>
      <c r="L1561" s="8">
        <v>0</v>
      </c>
      <c r="M1561" s="8">
        <v>1</v>
      </c>
      <c r="N1561" s="8">
        <v>0</v>
      </c>
      <c r="O1561" s="8">
        <v>1</v>
      </c>
      <c r="P1561" s="8">
        <v>0</v>
      </c>
      <c r="Q1561" s="36">
        <f t="shared" si="1311"/>
        <v>69</v>
      </c>
      <c r="R1561" s="36">
        <f t="shared" si="1299"/>
        <v>13</v>
      </c>
      <c r="S1561" s="36">
        <f t="shared" si="1300"/>
        <v>4</v>
      </c>
      <c r="T1561" s="36">
        <f t="shared" si="1301"/>
        <v>1</v>
      </c>
      <c r="U1561" s="36">
        <f t="shared" si="1302"/>
        <v>1</v>
      </c>
      <c r="V1561" s="36">
        <f t="shared" si="1303"/>
        <v>412</v>
      </c>
      <c r="W1561" s="45">
        <f t="shared" si="1304"/>
        <v>88</v>
      </c>
      <c r="X1561" s="50">
        <f t="shared" si="1305"/>
        <v>4.6818181818181817</v>
      </c>
      <c r="Y1561" s="46">
        <f t="shared" si="1271"/>
        <v>0.10123966942148771</v>
      </c>
      <c r="Z1561" s="46">
        <f t="shared" si="1272"/>
        <v>0.46487603305785102</v>
      </c>
      <c r="AA1561" s="46">
        <f t="shared" si="1273"/>
        <v>2.8285123966942143</v>
      </c>
      <c r="AB1561" s="46">
        <f t="shared" si="1274"/>
        <v>7.1921487603305776</v>
      </c>
      <c r="AC1561" s="46">
        <f t="shared" si="1275"/>
        <v>13.555785123966942</v>
      </c>
      <c r="AD1561" s="46">
        <f t="shared" si="1276"/>
        <v>6.9855371900826517</v>
      </c>
      <c r="AE1561" s="46">
        <f t="shared" si="1277"/>
        <v>6.0433884297520635</v>
      </c>
      <c r="AF1561" s="46">
        <f t="shared" si="1278"/>
        <v>11.314049586776857</v>
      </c>
      <c r="AG1561" s="46">
        <f t="shared" si="1279"/>
        <v>7.1921487603305776</v>
      </c>
      <c r="AH1561" s="46">
        <f t="shared" si="1280"/>
        <v>13.555785123966942</v>
      </c>
      <c r="AI1561" s="46">
        <f t="shared" si="1306"/>
        <v>0.51828631138975967</v>
      </c>
      <c r="AJ1561" s="47">
        <f t="shared" si="1262"/>
        <v>0.71992104524715739</v>
      </c>
      <c r="AK1561" s="47">
        <f t="shared" si="1263"/>
        <v>5.9569034386093342</v>
      </c>
      <c r="AL1561" s="47">
        <f t="shared" si="1264"/>
        <v>-11.043188336881899</v>
      </c>
      <c r="AM1561" s="47">
        <f t="shared" si="1265"/>
        <v>-50.996751574069883</v>
      </c>
      <c r="AN1561" s="47">
        <f t="shared" si="1266"/>
        <v>-51.693196067019237</v>
      </c>
      <c r="AO1561" s="47">
        <f t="shared" si="1267"/>
        <v>-133.76189294452098</v>
      </c>
      <c r="AP1561" s="47">
        <f t="shared" si="1268"/>
        <v>1.1761561079925154E-2</v>
      </c>
      <c r="AQ1561" s="47">
        <f t="shared" si="1307"/>
        <v>-2.8408654160093123</v>
      </c>
      <c r="AR1561" s="1">
        <f t="shared" si="1269"/>
        <v>15</v>
      </c>
      <c r="AS1561" s="1">
        <f t="shared" si="1288"/>
        <v>2</v>
      </c>
      <c r="AT1561" s="1">
        <f t="shared" si="1289"/>
        <v>0</v>
      </c>
      <c r="AU1561" s="1">
        <f t="shared" si="1290"/>
        <v>0</v>
      </c>
      <c r="AV1561" s="1">
        <f t="shared" si="1291"/>
        <v>0</v>
      </c>
      <c r="AW1561" s="27">
        <f t="shared" si="1281"/>
        <v>17</v>
      </c>
      <c r="AX1561" s="41">
        <f t="shared" si="1308"/>
        <v>4.882352941176471</v>
      </c>
      <c r="AY1561" s="29">
        <f t="shared" si="1282"/>
        <v>1.3840830449826891E-2</v>
      </c>
      <c r="AZ1561" s="29">
        <f t="shared" si="1283"/>
        <v>0.77854671280276888</v>
      </c>
      <c r="BA1561" s="29">
        <f t="shared" si="1284"/>
        <v>3.5432525951557108</v>
      </c>
      <c r="BB1561" s="29">
        <f t="shared" si="1285"/>
        <v>8.3079584775086524</v>
      </c>
      <c r="BC1561" s="29">
        <f t="shared" si="1286"/>
        <v>15.072664359861594</v>
      </c>
      <c r="BD1561" s="29">
        <f t="shared" si="1287"/>
        <v>0.20761245674740336</v>
      </c>
      <c r="BE1561" s="29">
        <f t="shared" si="1287"/>
        <v>1.5570934256055378</v>
      </c>
      <c r="BF1561" s="29">
        <f t="shared" si="1287"/>
        <v>0</v>
      </c>
      <c r="BG1561" s="29">
        <f t="shared" si="1270"/>
        <v>0</v>
      </c>
      <c r="BH1561" s="29">
        <f t="shared" si="1270"/>
        <v>0</v>
      </c>
      <c r="BI1561" s="29">
        <f t="shared" si="1309"/>
        <v>0.11029411764705882</v>
      </c>
      <c r="BJ1561" s="28">
        <f t="shared" si="1292"/>
        <v>0.33210558207753571</v>
      </c>
      <c r="BK1561" s="28">
        <f t="shared" si="1293"/>
        <v>0.66681591381841776</v>
      </c>
      <c r="BL1561" s="28">
        <f t="shared" si="1294"/>
        <v>-37.508395152286454</v>
      </c>
      <c r="BM1561" s="28">
        <f t="shared" si="1295"/>
        <v>0</v>
      </c>
      <c r="BN1561" s="28">
        <f t="shared" si="1296"/>
        <v>0</v>
      </c>
      <c r="BO1561" s="28">
        <f t="shared" si="1297"/>
        <v>0</v>
      </c>
      <c r="BP1561" s="28">
        <f t="shared" si="1298"/>
        <v>7.0833333333333331E-2</v>
      </c>
      <c r="BQ1561" s="28">
        <f t="shared" si="1310"/>
        <v>-2.6096118627248193</v>
      </c>
    </row>
    <row r="1562" spans="1:69" x14ac:dyDescent="0.2">
      <c r="A1562" s="1" t="s">
        <v>4105</v>
      </c>
      <c r="B1562" s="8" t="s">
        <v>4254</v>
      </c>
      <c r="C1562" t="s">
        <v>294</v>
      </c>
      <c r="D1562" s="38">
        <v>396</v>
      </c>
      <c r="E1562" s="52" t="s">
        <v>4004</v>
      </c>
      <c r="F1562" s="8" t="s">
        <v>4255</v>
      </c>
      <c r="G1562" s="8">
        <v>306</v>
      </c>
      <c r="H1562" s="8">
        <v>93</v>
      </c>
      <c r="I1562" s="8">
        <v>55</v>
      </c>
      <c r="J1562" s="8">
        <v>14</v>
      </c>
      <c r="K1562" s="8">
        <v>28</v>
      </c>
      <c r="L1562" s="8">
        <v>9</v>
      </c>
      <c r="M1562" s="8">
        <v>3</v>
      </c>
      <c r="N1562" s="8">
        <v>1</v>
      </c>
      <c r="O1562" s="8">
        <v>3</v>
      </c>
      <c r="P1562" s="8">
        <v>1</v>
      </c>
      <c r="Q1562" s="36">
        <f t="shared" si="1311"/>
        <v>213</v>
      </c>
      <c r="R1562" s="36">
        <f t="shared" si="1299"/>
        <v>41</v>
      </c>
      <c r="S1562" s="36">
        <f t="shared" si="1300"/>
        <v>19</v>
      </c>
      <c r="T1562" s="36">
        <f t="shared" si="1301"/>
        <v>2</v>
      </c>
      <c r="U1562" s="36">
        <f t="shared" si="1302"/>
        <v>2</v>
      </c>
      <c r="V1562" s="36">
        <f t="shared" si="1303"/>
        <v>1292</v>
      </c>
      <c r="W1562" s="45">
        <f t="shared" si="1304"/>
        <v>277</v>
      </c>
      <c r="X1562" s="50">
        <f t="shared" si="1305"/>
        <v>4.6642599277978336</v>
      </c>
      <c r="Y1562" s="46">
        <f t="shared" si="1271"/>
        <v>0.11272139608231591</v>
      </c>
      <c r="Z1562" s="46">
        <f t="shared" si="1272"/>
        <v>0.44124125167798312</v>
      </c>
      <c r="AA1562" s="46">
        <f t="shared" si="1273"/>
        <v>2.7697611072736503</v>
      </c>
      <c r="AB1562" s="46">
        <f t="shared" si="1274"/>
        <v>7.0982809628693175</v>
      </c>
      <c r="AC1562" s="46">
        <f t="shared" si="1275"/>
        <v>13.426800818464985</v>
      </c>
      <c r="AD1562" s="46">
        <f t="shared" si="1276"/>
        <v>24.009657365533286</v>
      </c>
      <c r="AE1562" s="46">
        <f t="shared" si="1277"/>
        <v>18.090891318797308</v>
      </c>
      <c r="AF1562" s="46">
        <f t="shared" si="1278"/>
        <v>52.625461038199354</v>
      </c>
      <c r="AG1562" s="46">
        <f t="shared" si="1279"/>
        <v>14.196561925738635</v>
      </c>
      <c r="AH1562" s="46">
        <f t="shared" ref="AH1562:AH1593" si="1312">U1562*AC1562</f>
        <v>26.853601636929969</v>
      </c>
      <c r="AI1562" s="46">
        <f t="shared" si="1306"/>
        <v>0.49194265683042954</v>
      </c>
      <c r="AJ1562" s="47">
        <f t="shared" si="1262"/>
        <v>0.70138623940766731</v>
      </c>
      <c r="AK1562" s="47">
        <f t="shared" si="1263"/>
        <v>23.362398010893813</v>
      </c>
      <c r="AL1562" s="47">
        <f t="shared" si="1264"/>
        <v>-34.827820311075826</v>
      </c>
      <c r="AM1562" s="47">
        <f t="shared" si="1265"/>
        <v>-253.83140080279739</v>
      </c>
      <c r="AN1562" s="47">
        <f t="shared" si="1266"/>
        <v>-109.61955898225631</v>
      </c>
      <c r="AO1562" s="47">
        <f t="shared" si="1267"/>
        <v>-285.17870449630135</v>
      </c>
      <c r="AP1562" s="47">
        <f t="shared" si="1268"/>
        <v>3.6495388669301712E-3</v>
      </c>
      <c r="AQ1562" s="47">
        <f t="shared" si="1307"/>
        <v>-2.4090426743489561</v>
      </c>
      <c r="AR1562" s="1">
        <f t="shared" si="1269"/>
        <v>93</v>
      </c>
      <c r="AS1562" s="1">
        <f t="shared" si="1288"/>
        <v>14</v>
      </c>
      <c r="AT1562" s="1">
        <f t="shared" si="1289"/>
        <v>9</v>
      </c>
      <c r="AU1562" s="1">
        <f t="shared" si="1290"/>
        <v>1</v>
      </c>
      <c r="AV1562" s="1">
        <f t="shared" si="1291"/>
        <v>1</v>
      </c>
      <c r="AW1562" s="27">
        <f t="shared" si="1281"/>
        <v>118</v>
      </c>
      <c r="AX1562" s="41">
        <f t="shared" si="1308"/>
        <v>4.6694915254237293</v>
      </c>
      <c r="AY1562" s="29">
        <f t="shared" si="1282"/>
        <v>0.10923585176673341</v>
      </c>
      <c r="AZ1562" s="29">
        <f t="shared" si="1283"/>
        <v>0.44821890261419189</v>
      </c>
      <c r="BA1562" s="29">
        <f t="shared" si="1284"/>
        <v>2.7872019534616506</v>
      </c>
      <c r="BB1562" s="29">
        <f t="shared" si="1285"/>
        <v>7.1261850043091091</v>
      </c>
      <c r="BC1562" s="29">
        <f t="shared" si="1286"/>
        <v>13.465168055156568</v>
      </c>
      <c r="BD1562" s="29">
        <f t="shared" si="1287"/>
        <v>10.158934214306207</v>
      </c>
      <c r="BE1562" s="29">
        <f t="shared" si="1287"/>
        <v>6.2750646365986862</v>
      </c>
      <c r="BF1562" s="29">
        <f t="shared" si="1287"/>
        <v>25.084817581154855</v>
      </c>
      <c r="BG1562" s="29">
        <f t="shared" si="1270"/>
        <v>7.1261850043091091</v>
      </c>
      <c r="BH1562" s="29">
        <f t="shared" si="1270"/>
        <v>13.465168055156568</v>
      </c>
      <c r="BI1562" s="29">
        <f t="shared" si="1309"/>
        <v>0.53085614950021731</v>
      </c>
      <c r="BJ1562" s="28">
        <f t="shared" si="1292"/>
        <v>0.72859875754781334</v>
      </c>
      <c r="BK1562" s="28">
        <f t="shared" si="1293"/>
        <v>8.6809142993503094</v>
      </c>
      <c r="BL1562" s="28">
        <f t="shared" si="1294"/>
        <v>-10.861705133429956</v>
      </c>
      <c r="BM1562" s="28">
        <f t="shared" si="1295"/>
        <v>-108.27542249624707</v>
      </c>
      <c r="BN1562" s="28">
        <f t="shared" si="1296"/>
        <v>-49.183605286707902</v>
      </c>
      <c r="BO1562" s="28">
        <f t="shared" si="1297"/>
        <v>-127.74749363767984</v>
      </c>
      <c r="BP1562" s="28">
        <f t="shared" si="1298"/>
        <v>8.6943707633362812E-3</v>
      </c>
      <c r="BQ1562" s="28">
        <f t="shared" si="1310"/>
        <v>-2.4986518454211839</v>
      </c>
    </row>
    <row r="1563" spans="1:69" x14ac:dyDescent="0.2">
      <c r="A1563" s="1" t="s">
        <v>4105</v>
      </c>
      <c r="B1563" s="8" t="s">
        <v>4256</v>
      </c>
      <c r="C1563" t="s">
        <v>505</v>
      </c>
      <c r="D1563" s="38">
        <v>273</v>
      </c>
      <c r="E1563" s="52" t="s">
        <v>4257</v>
      </c>
      <c r="F1563" s="8" t="s">
        <v>4258</v>
      </c>
      <c r="G1563" s="8">
        <v>228</v>
      </c>
      <c r="H1563" s="8">
        <v>49</v>
      </c>
      <c r="I1563" s="8">
        <v>29</v>
      </c>
      <c r="J1563" s="8">
        <v>3</v>
      </c>
      <c r="K1563" s="8">
        <v>7</v>
      </c>
      <c r="L1563" s="8">
        <v>2</v>
      </c>
      <c r="M1563" s="8">
        <v>3</v>
      </c>
      <c r="N1563" s="8">
        <v>0</v>
      </c>
      <c r="O1563" s="8">
        <v>8</v>
      </c>
      <c r="P1563" s="8">
        <v>5</v>
      </c>
      <c r="Q1563" s="36">
        <f t="shared" si="1311"/>
        <v>179</v>
      </c>
      <c r="R1563" s="36">
        <f t="shared" si="1299"/>
        <v>26</v>
      </c>
      <c r="S1563" s="36">
        <f t="shared" si="1300"/>
        <v>5</v>
      </c>
      <c r="T1563" s="36">
        <f t="shared" si="1301"/>
        <v>3</v>
      </c>
      <c r="U1563" s="36">
        <f t="shared" si="1302"/>
        <v>3</v>
      </c>
      <c r="V1563" s="36">
        <f t="shared" si="1303"/>
        <v>1023</v>
      </c>
      <c r="W1563" s="45">
        <f t="shared" si="1304"/>
        <v>216</v>
      </c>
      <c r="X1563" s="50">
        <f t="shared" si="1305"/>
        <v>4.7361111111111107</v>
      </c>
      <c r="Y1563" s="46">
        <f t="shared" si="1271"/>
        <v>6.9637345679012558E-2</v>
      </c>
      <c r="Z1563" s="46">
        <f t="shared" si="1272"/>
        <v>0.54185956790123402</v>
      </c>
      <c r="AA1563" s="46">
        <f t="shared" si="1273"/>
        <v>3.0140817901234556</v>
      </c>
      <c r="AB1563" s="46">
        <f t="shared" si="1274"/>
        <v>7.486304012345677</v>
      </c>
      <c r="AC1563" s="46">
        <f t="shared" si="1275"/>
        <v>13.958526234567898</v>
      </c>
      <c r="AD1563" s="46">
        <f t="shared" si="1276"/>
        <v>12.465084876543248</v>
      </c>
      <c r="AE1563" s="46">
        <f t="shared" si="1277"/>
        <v>14.088348765432084</v>
      </c>
      <c r="AF1563" s="46">
        <f t="shared" si="1278"/>
        <v>15.070408950617278</v>
      </c>
      <c r="AG1563" s="46">
        <f t="shared" si="1279"/>
        <v>22.458912037037031</v>
      </c>
      <c r="AH1563" s="46">
        <f t="shared" si="1312"/>
        <v>41.875578703703695</v>
      </c>
      <c r="AI1563" s="46">
        <f t="shared" si="1306"/>
        <v>0.49282945736434114</v>
      </c>
      <c r="AJ1563" s="47">
        <f t="shared" si="1262"/>
        <v>0.70201813179172312</v>
      </c>
      <c r="AK1563" s="47">
        <f t="shared" si="1263"/>
        <v>9.5076099553664761</v>
      </c>
      <c r="AL1563" s="47">
        <f t="shared" si="1264"/>
        <v>-29.974950849922944</v>
      </c>
      <c r="AM1563" s="47">
        <f t="shared" si="1265"/>
        <v>-75.623638045495198</v>
      </c>
      <c r="AN1563" s="47">
        <f t="shared" si="1266"/>
        <v>-177.61410676985921</v>
      </c>
      <c r="AO1563" s="47">
        <f t="shared" si="1267"/>
        <v>-452.20526823386479</v>
      </c>
      <c r="AP1563" s="47">
        <f t="shared" si="1268"/>
        <v>4.6946316018256903E-3</v>
      </c>
      <c r="AQ1563" s="47">
        <f t="shared" si="1307"/>
        <v>-3.4078816877169209</v>
      </c>
      <c r="AR1563" s="1">
        <f t="shared" si="1269"/>
        <v>49</v>
      </c>
      <c r="AS1563" s="1">
        <f t="shared" si="1288"/>
        <v>3</v>
      </c>
      <c r="AT1563" s="1">
        <f t="shared" si="1289"/>
        <v>2</v>
      </c>
      <c r="AU1563" s="1">
        <f t="shared" si="1290"/>
        <v>0</v>
      </c>
      <c r="AV1563" s="1">
        <f t="shared" si="1291"/>
        <v>5</v>
      </c>
      <c r="AW1563" s="27">
        <f t="shared" si="1281"/>
        <v>59</v>
      </c>
      <c r="AX1563" s="41">
        <f t="shared" si="1308"/>
        <v>4.5423728813559325</v>
      </c>
      <c r="AY1563" s="29">
        <f t="shared" si="1282"/>
        <v>0.20942257971847139</v>
      </c>
      <c r="AZ1563" s="29">
        <f t="shared" si="1283"/>
        <v>0.29416834243033646</v>
      </c>
      <c r="BA1563" s="29">
        <f t="shared" si="1284"/>
        <v>2.3789141051422016</v>
      </c>
      <c r="BB1563" s="29">
        <f t="shared" si="1285"/>
        <v>6.4636598678540667</v>
      </c>
      <c r="BC1563" s="29">
        <f t="shared" si="1286"/>
        <v>12.548405630565931</v>
      </c>
      <c r="BD1563" s="29">
        <f t="shared" si="1287"/>
        <v>10.261706406205098</v>
      </c>
      <c r="BE1563" s="29">
        <f t="shared" si="1287"/>
        <v>0.88250502729100933</v>
      </c>
      <c r="BF1563" s="29">
        <f t="shared" si="1287"/>
        <v>4.7578282102844032</v>
      </c>
      <c r="BG1563" s="29">
        <f t="shared" si="1270"/>
        <v>0</v>
      </c>
      <c r="BH1563" s="29">
        <f t="shared" si="1270"/>
        <v>62.742028152829654</v>
      </c>
      <c r="BI1563" s="29">
        <f t="shared" si="1309"/>
        <v>1.3559322033898302</v>
      </c>
      <c r="BJ1563" s="28">
        <f t="shared" si="1292"/>
        <v>1.1644450194791638</v>
      </c>
      <c r="BK1563" s="28">
        <f t="shared" si="1293"/>
        <v>2.9742287992637948</v>
      </c>
      <c r="BL1563" s="28">
        <f t="shared" si="1294"/>
        <v>-0.30315043218983051</v>
      </c>
      <c r="BM1563" s="28">
        <f t="shared" si="1295"/>
        <v>-4.6477330390568534</v>
      </c>
      <c r="BN1563" s="28">
        <f t="shared" si="1296"/>
        <v>0</v>
      </c>
      <c r="BO1563" s="28">
        <f t="shared" si="1297"/>
        <v>-140.76538248459619</v>
      </c>
      <c r="BP1563" s="28">
        <f t="shared" si="1298"/>
        <v>1.7846339987900785E-2</v>
      </c>
      <c r="BQ1563" s="28">
        <f t="shared" si="1310"/>
        <v>-2.5474229256618766</v>
      </c>
    </row>
    <row r="1564" spans="1:69" x14ac:dyDescent="0.2">
      <c r="A1564" s="1" t="s">
        <v>4105</v>
      </c>
      <c r="B1564" s="8" t="s">
        <v>4259</v>
      </c>
      <c r="C1564" t="s">
        <v>49</v>
      </c>
      <c r="D1564" s="38">
        <v>812</v>
      </c>
      <c r="E1564" s="52" t="s">
        <v>4260</v>
      </c>
      <c r="F1564" s="8" t="s">
        <v>4261</v>
      </c>
      <c r="G1564" s="8">
        <v>616</v>
      </c>
      <c r="H1564" s="8">
        <v>60</v>
      </c>
      <c r="I1564" s="8">
        <v>109</v>
      </c>
      <c r="J1564" s="8">
        <v>17</v>
      </c>
      <c r="K1564" s="8">
        <v>49</v>
      </c>
      <c r="L1564" s="8">
        <v>14</v>
      </c>
      <c r="M1564" s="8">
        <v>15</v>
      </c>
      <c r="N1564" s="8">
        <v>6</v>
      </c>
      <c r="O1564" s="8">
        <v>23</v>
      </c>
      <c r="P1564" s="8">
        <v>13</v>
      </c>
      <c r="Q1564" s="36">
        <f t="shared" si="1311"/>
        <v>556</v>
      </c>
      <c r="R1564" s="36">
        <f t="shared" si="1299"/>
        <v>92</v>
      </c>
      <c r="S1564" s="36">
        <f t="shared" si="1300"/>
        <v>35</v>
      </c>
      <c r="T1564" s="36">
        <f t="shared" si="1301"/>
        <v>9</v>
      </c>
      <c r="U1564" s="36">
        <f t="shared" si="1302"/>
        <v>10</v>
      </c>
      <c r="V1564" s="36">
        <f t="shared" si="1303"/>
        <v>3281</v>
      </c>
      <c r="W1564" s="45">
        <f t="shared" si="1304"/>
        <v>702</v>
      </c>
      <c r="X1564" s="50">
        <f t="shared" si="1305"/>
        <v>4.6737891737891735</v>
      </c>
      <c r="Y1564" s="46">
        <f t="shared" si="1271"/>
        <v>0.10641350313715008</v>
      </c>
      <c r="Z1564" s="46">
        <f t="shared" si="1272"/>
        <v>0.45399185071549703</v>
      </c>
      <c r="AA1564" s="46">
        <f t="shared" si="1273"/>
        <v>2.8015701982938439</v>
      </c>
      <c r="AB1564" s="46">
        <f t="shared" si="1274"/>
        <v>7.1491485458721913</v>
      </c>
      <c r="AC1564" s="46">
        <f t="shared" si="1275"/>
        <v>13.496726893450537</v>
      </c>
      <c r="AD1564" s="46">
        <f t="shared" si="1276"/>
        <v>59.165907744255442</v>
      </c>
      <c r="AE1564" s="46">
        <f t="shared" si="1277"/>
        <v>41.767250265825723</v>
      </c>
      <c r="AF1564" s="46">
        <f t="shared" si="1278"/>
        <v>98.054956940284541</v>
      </c>
      <c r="AG1564" s="46">
        <f t="shared" si="1279"/>
        <v>64.342336912849717</v>
      </c>
      <c r="AH1564" s="46">
        <f t="shared" si="1312"/>
        <v>134.96726893450537</v>
      </c>
      <c r="AI1564" s="46">
        <f t="shared" si="1306"/>
        <v>0.56818505106664874</v>
      </c>
      <c r="AJ1564" s="47">
        <f t="shared" si="1262"/>
        <v>0.75378050589455337</v>
      </c>
      <c r="AK1564" s="47">
        <f t="shared" si="1263"/>
        <v>45.064566459251367</v>
      </c>
      <c r="AL1564" s="47">
        <f t="shared" si="1264"/>
        <v>-65.709053015399803</v>
      </c>
      <c r="AM1564" s="47">
        <f t="shared" si="1265"/>
        <v>-383.20891403826414</v>
      </c>
      <c r="AN1564" s="47">
        <f t="shared" si="1266"/>
        <v>-401.68839603334567</v>
      </c>
      <c r="AO1564" s="47">
        <f t="shared" si="1267"/>
        <v>-1157.7318604956595</v>
      </c>
      <c r="AP1564" s="47">
        <f t="shared" si="1268"/>
        <v>1.430609333605054E-3</v>
      </c>
      <c r="AQ1564" s="47">
        <f t="shared" si="1307"/>
        <v>-2.8086776183016897</v>
      </c>
      <c r="AR1564" s="1">
        <f t="shared" si="1269"/>
        <v>60</v>
      </c>
      <c r="AS1564" s="1">
        <f t="shared" si="1288"/>
        <v>17</v>
      </c>
      <c r="AT1564" s="1">
        <f t="shared" si="1289"/>
        <v>14</v>
      </c>
      <c r="AU1564" s="1">
        <f t="shared" si="1290"/>
        <v>6</v>
      </c>
      <c r="AV1564" s="1">
        <f t="shared" si="1291"/>
        <v>13</v>
      </c>
      <c r="AW1564" s="27">
        <f t="shared" si="1281"/>
        <v>110</v>
      </c>
      <c r="AX1564" s="41">
        <f t="shared" si="1308"/>
        <v>3.9545454545454546</v>
      </c>
      <c r="AY1564" s="29">
        <f t="shared" si="1282"/>
        <v>1.0929752066115701</v>
      </c>
      <c r="AZ1564" s="29">
        <f t="shared" si="1283"/>
        <v>2.066115702479335E-3</v>
      </c>
      <c r="BA1564" s="29">
        <f t="shared" si="1284"/>
        <v>0.91115702479338856</v>
      </c>
      <c r="BB1564" s="29">
        <f t="shared" si="1285"/>
        <v>3.8202479338842976</v>
      </c>
      <c r="BC1564" s="29">
        <f t="shared" si="1286"/>
        <v>8.7293388429752063</v>
      </c>
      <c r="BD1564" s="29">
        <f t="shared" si="1287"/>
        <v>65.578512396694208</v>
      </c>
      <c r="BE1564" s="29">
        <f t="shared" si="1287"/>
        <v>3.5123966942148692E-2</v>
      </c>
      <c r="BF1564" s="29">
        <f t="shared" si="1287"/>
        <v>12.756198347107439</v>
      </c>
      <c r="BG1564" s="29">
        <f t="shared" si="1270"/>
        <v>22.921487603305785</v>
      </c>
      <c r="BH1564" s="29">
        <f t="shared" si="1270"/>
        <v>113.48140495867769</v>
      </c>
      <c r="BI1564" s="29">
        <f t="shared" si="1309"/>
        <v>1.9703919933277729</v>
      </c>
      <c r="BJ1564" s="28">
        <f t="shared" si="1292"/>
        <v>1.403706519657073</v>
      </c>
      <c r="BK1564" s="28">
        <f t="shared" si="1293"/>
        <v>24.787787526210057</v>
      </c>
      <c r="BL1564" s="28">
        <f t="shared" si="1294"/>
        <v>5.7723403186977053E-4</v>
      </c>
      <c r="BM1564" s="28">
        <f t="shared" si="1295"/>
        <v>-4.4023941863554965</v>
      </c>
      <c r="BN1564" s="28">
        <f t="shared" si="1296"/>
        <v>-16.197933943012927</v>
      </c>
      <c r="BO1564" s="28">
        <f t="shared" si="1297"/>
        <v>-121.22339106053356</v>
      </c>
      <c r="BP1564" s="28">
        <f t="shared" si="1298"/>
        <v>9.3442065919130141E-3</v>
      </c>
      <c r="BQ1564" s="28">
        <f t="shared" si="1310"/>
        <v>-1.0936025303485055</v>
      </c>
    </row>
    <row r="1565" spans="1:69" x14ac:dyDescent="0.2">
      <c r="A1565" s="1" t="s">
        <v>4105</v>
      </c>
      <c r="B1565" s="8" t="s">
        <v>4262</v>
      </c>
      <c r="C1565" t="s">
        <v>49</v>
      </c>
      <c r="D1565" s="38">
        <v>72</v>
      </c>
      <c r="E1565" s="52" t="s">
        <v>4263</v>
      </c>
      <c r="F1565" s="8" t="s">
        <v>4264</v>
      </c>
      <c r="G1565" s="8">
        <v>60</v>
      </c>
      <c r="H1565" s="8">
        <v>12</v>
      </c>
      <c r="I1565" s="8">
        <v>5</v>
      </c>
      <c r="J1565" s="8">
        <v>2</v>
      </c>
      <c r="K1565" s="8">
        <v>3</v>
      </c>
      <c r="L1565" s="8">
        <v>0</v>
      </c>
      <c r="M1565" s="8">
        <v>1</v>
      </c>
      <c r="N1565" s="8">
        <v>1</v>
      </c>
      <c r="O1565" s="8">
        <v>3</v>
      </c>
      <c r="P1565" s="8">
        <v>2</v>
      </c>
      <c r="Q1565" s="36">
        <f t="shared" si="1311"/>
        <v>48</v>
      </c>
      <c r="R1565" s="36">
        <f t="shared" si="1299"/>
        <v>3</v>
      </c>
      <c r="S1565" s="36">
        <f t="shared" si="1300"/>
        <v>3</v>
      </c>
      <c r="T1565" s="36">
        <f t="shared" si="1301"/>
        <v>0</v>
      </c>
      <c r="U1565" s="36">
        <f t="shared" si="1302"/>
        <v>1</v>
      </c>
      <c r="V1565" s="36">
        <f t="shared" si="1303"/>
        <v>262</v>
      </c>
      <c r="W1565" s="45">
        <f t="shared" si="1304"/>
        <v>55</v>
      </c>
      <c r="X1565" s="50">
        <f t="shared" si="1305"/>
        <v>4.7636363636363637</v>
      </c>
      <c r="Y1565" s="46">
        <f t="shared" si="1271"/>
        <v>5.5867768595041306E-2</v>
      </c>
      <c r="Z1565" s="46">
        <f t="shared" si="1272"/>
        <v>0.58314049586776862</v>
      </c>
      <c r="AA1565" s="46">
        <f t="shared" si="1273"/>
        <v>3.1104132231404962</v>
      </c>
      <c r="AB1565" s="46">
        <f t="shared" si="1274"/>
        <v>7.6376859504132231</v>
      </c>
      <c r="AC1565" s="46">
        <f t="shared" si="1275"/>
        <v>14.16495867768595</v>
      </c>
      <c r="AD1565" s="46">
        <f t="shared" si="1276"/>
        <v>2.6816528925619827</v>
      </c>
      <c r="AE1565" s="46">
        <f t="shared" si="1277"/>
        <v>1.7494214876033058</v>
      </c>
      <c r="AF1565" s="46">
        <f t="shared" si="1278"/>
        <v>9.331239669421489</v>
      </c>
      <c r="AG1565" s="46">
        <f t="shared" si="1279"/>
        <v>0</v>
      </c>
      <c r="AH1565" s="46">
        <f t="shared" si="1312"/>
        <v>14.16495867768595</v>
      </c>
      <c r="AI1565" s="46">
        <f t="shared" si="1306"/>
        <v>0.51717171717171717</v>
      </c>
      <c r="AJ1565" s="47">
        <f t="shared" si="1262"/>
        <v>0.7191465199607916</v>
      </c>
      <c r="AK1565" s="47">
        <f t="shared" si="1263"/>
        <v>1.704241263130271</v>
      </c>
      <c r="AL1565" s="47">
        <f t="shared" si="1264"/>
        <v>-3.5919386294605022</v>
      </c>
      <c r="AM1565" s="47">
        <f t="shared" si="1265"/>
        <v>-44.248264290649026</v>
      </c>
      <c r="AN1565" s="47">
        <f t="shared" si="1266"/>
        <v>0</v>
      </c>
      <c r="AO1565" s="47">
        <f t="shared" si="1267"/>
        <v>-143.34112818579209</v>
      </c>
      <c r="AP1565" s="47">
        <f t="shared" si="1268"/>
        <v>1.9217330538085255E-2</v>
      </c>
      <c r="AQ1565" s="47">
        <f t="shared" si="1307"/>
        <v>-3.641243864903013</v>
      </c>
      <c r="AR1565" s="1">
        <f t="shared" si="1269"/>
        <v>12</v>
      </c>
      <c r="AS1565" s="1">
        <f t="shared" si="1288"/>
        <v>2</v>
      </c>
      <c r="AT1565" s="1">
        <f t="shared" si="1289"/>
        <v>0</v>
      </c>
      <c r="AU1565" s="1">
        <f t="shared" si="1290"/>
        <v>1</v>
      </c>
      <c r="AV1565" s="1">
        <f t="shared" si="1291"/>
        <v>2</v>
      </c>
      <c r="AW1565" s="27">
        <f t="shared" si="1281"/>
        <v>17</v>
      </c>
      <c r="AX1565" s="41">
        <f t="shared" si="1308"/>
        <v>4.2352941176470589</v>
      </c>
      <c r="AY1565" s="29">
        <f t="shared" si="1282"/>
        <v>0.58477508650519028</v>
      </c>
      <c r="AZ1565" s="29">
        <f t="shared" si="1283"/>
        <v>5.5363321799307981E-2</v>
      </c>
      <c r="BA1565" s="29">
        <f t="shared" si="1284"/>
        <v>1.5259515570934257</v>
      </c>
      <c r="BB1565" s="29">
        <f t="shared" si="1285"/>
        <v>4.9965397923875434</v>
      </c>
      <c r="BC1565" s="29">
        <f t="shared" si="1286"/>
        <v>10.467128027681662</v>
      </c>
      <c r="BD1565" s="29">
        <f t="shared" si="1287"/>
        <v>7.0173010380622838</v>
      </c>
      <c r="BE1565" s="29">
        <f t="shared" si="1287"/>
        <v>0.11072664359861596</v>
      </c>
      <c r="BF1565" s="29">
        <f t="shared" si="1287"/>
        <v>0</v>
      </c>
      <c r="BG1565" s="29">
        <f t="shared" si="1270"/>
        <v>4.9965397923875434</v>
      </c>
      <c r="BH1565" s="29">
        <f t="shared" si="1270"/>
        <v>20.934256055363324</v>
      </c>
      <c r="BI1565" s="29">
        <f t="shared" si="1309"/>
        <v>2.0661764705882355</v>
      </c>
      <c r="BJ1565" s="28">
        <f t="shared" si="1292"/>
        <v>1.4374200745044001</v>
      </c>
      <c r="BK1565" s="28">
        <f t="shared" si="1293"/>
        <v>1.8068138940005194</v>
      </c>
      <c r="BL1565" s="28">
        <f t="shared" si="1294"/>
        <v>-8.772271978154559E-3</v>
      </c>
      <c r="BM1565" s="28">
        <f t="shared" si="1295"/>
        <v>0</v>
      </c>
      <c r="BN1565" s="28">
        <f t="shared" si="1296"/>
        <v>-3.7605633436351291</v>
      </c>
      <c r="BO1565" s="28">
        <f t="shared" si="1297"/>
        <v>-22.804480474460366</v>
      </c>
      <c r="BP1565" s="28">
        <f t="shared" si="1298"/>
        <v>7.0833333333333331E-2</v>
      </c>
      <c r="BQ1565" s="28">
        <f t="shared" si="1310"/>
        <v>-1.7543293222218466</v>
      </c>
    </row>
    <row r="1566" spans="1:69" x14ac:dyDescent="0.2">
      <c r="A1566" s="1" t="s">
        <v>4105</v>
      </c>
      <c r="B1566" s="8" t="s">
        <v>4265</v>
      </c>
      <c r="C1566" t="s">
        <v>49</v>
      </c>
      <c r="D1566" s="38">
        <v>437</v>
      </c>
      <c r="E1566" s="52" t="s">
        <v>4266</v>
      </c>
      <c r="F1566" s="8" t="s">
        <v>4267</v>
      </c>
      <c r="G1566" s="8">
        <v>344</v>
      </c>
      <c r="H1566" s="8">
        <v>139</v>
      </c>
      <c r="I1566" s="8">
        <v>56</v>
      </c>
      <c r="J1566" s="8">
        <v>23</v>
      </c>
      <c r="K1566" s="8">
        <v>20</v>
      </c>
      <c r="L1566" s="8">
        <v>15</v>
      </c>
      <c r="M1566" s="8">
        <v>6</v>
      </c>
      <c r="N1566" s="8">
        <v>5</v>
      </c>
      <c r="O1566" s="8">
        <v>11</v>
      </c>
      <c r="P1566" s="8">
        <v>8</v>
      </c>
      <c r="Q1566" s="36">
        <f t="shared" si="1311"/>
        <v>205</v>
      </c>
      <c r="R1566" s="36">
        <f t="shared" si="1299"/>
        <v>33</v>
      </c>
      <c r="S1566" s="36">
        <f t="shared" si="1300"/>
        <v>5</v>
      </c>
      <c r="T1566" s="36">
        <f t="shared" si="1301"/>
        <v>1</v>
      </c>
      <c r="U1566" s="36">
        <f t="shared" si="1302"/>
        <v>3</v>
      </c>
      <c r="V1566" s="36">
        <f t="shared" si="1303"/>
        <v>1177</v>
      </c>
      <c r="W1566" s="45">
        <f t="shared" si="1304"/>
        <v>247</v>
      </c>
      <c r="X1566" s="50">
        <f t="shared" si="1305"/>
        <v>4.765182186234818</v>
      </c>
      <c r="Y1566" s="46">
        <f t="shared" si="1271"/>
        <v>5.5139405661459681E-2</v>
      </c>
      <c r="Z1566" s="46">
        <f t="shared" si="1272"/>
        <v>0.58550377813109578</v>
      </c>
      <c r="AA1566" s="46">
        <f t="shared" si="1273"/>
        <v>3.1158681506007317</v>
      </c>
      <c r="AB1566" s="46">
        <f t="shared" si="1274"/>
        <v>7.6462325230703678</v>
      </c>
      <c r="AC1566" s="46">
        <f t="shared" si="1275"/>
        <v>14.176596895540005</v>
      </c>
      <c r="AD1566" s="46">
        <f t="shared" si="1276"/>
        <v>11.303578160599235</v>
      </c>
      <c r="AE1566" s="46">
        <f t="shared" si="1277"/>
        <v>19.32162467832616</v>
      </c>
      <c r="AF1566" s="46">
        <f t="shared" si="1278"/>
        <v>15.57934075300366</v>
      </c>
      <c r="AG1566" s="46">
        <f t="shared" si="1279"/>
        <v>7.6462325230703678</v>
      </c>
      <c r="AH1566" s="46">
        <f t="shared" si="1312"/>
        <v>42.529790686620018</v>
      </c>
      <c r="AI1566" s="46">
        <f t="shared" si="1306"/>
        <v>0.39179092195780257</v>
      </c>
      <c r="AJ1566" s="47">
        <f t="shared" si="1262"/>
        <v>0.62593204260351021</v>
      </c>
      <c r="AK1566" s="47">
        <f t="shared" si="1263"/>
        <v>10.82344285731733</v>
      </c>
      <c r="AL1566" s="47">
        <f t="shared" si="1264"/>
        <v>-60.287453404723152</v>
      </c>
      <c r="AM1566" s="47">
        <f t="shared" si="1265"/>
        <v>-112.13909813455567</v>
      </c>
      <c r="AN1566" s="47">
        <f t="shared" si="1266"/>
        <v>-86.216362908279393</v>
      </c>
      <c r="AO1566" s="47">
        <f t="shared" si="1267"/>
        <v>-652.97670379063493</v>
      </c>
      <c r="AP1566" s="47">
        <f t="shared" si="1268"/>
        <v>4.0982246557159452E-3</v>
      </c>
      <c r="AQ1566" s="47">
        <f t="shared" si="1307"/>
        <v>-3.6916650957205301</v>
      </c>
      <c r="AR1566" s="1">
        <f t="shared" si="1269"/>
        <v>139</v>
      </c>
      <c r="AS1566" s="1">
        <f t="shared" si="1288"/>
        <v>23</v>
      </c>
      <c r="AT1566" s="1">
        <f t="shared" si="1289"/>
        <v>15</v>
      </c>
      <c r="AU1566" s="1">
        <f t="shared" si="1290"/>
        <v>5</v>
      </c>
      <c r="AV1566" s="1">
        <f t="shared" si="1291"/>
        <v>8</v>
      </c>
      <c r="AW1566" s="27">
        <f t="shared" si="1281"/>
        <v>190</v>
      </c>
      <c r="AX1566" s="41">
        <f t="shared" si="1308"/>
        <v>4.4736842105263159</v>
      </c>
      <c r="AY1566" s="29">
        <f t="shared" si="1282"/>
        <v>0.27700831024930733</v>
      </c>
      <c r="AZ1566" s="29">
        <f t="shared" si="1283"/>
        <v>0.22437673130193919</v>
      </c>
      <c r="BA1566" s="29">
        <f t="shared" si="1284"/>
        <v>2.1717451523545712</v>
      </c>
      <c r="BB1566" s="29">
        <f t="shared" si="1285"/>
        <v>6.1191135734072031</v>
      </c>
      <c r="BC1566" s="29">
        <f t="shared" si="1286"/>
        <v>12.066481994459835</v>
      </c>
      <c r="BD1566" s="29">
        <f t="shared" si="1287"/>
        <v>38.504155124653721</v>
      </c>
      <c r="BE1566" s="29">
        <f t="shared" si="1287"/>
        <v>5.1606648199446017</v>
      </c>
      <c r="BF1566" s="29">
        <f t="shared" si="1287"/>
        <v>32.576177285318565</v>
      </c>
      <c r="BG1566" s="29">
        <f t="shared" si="1270"/>
        <v>30.595567867036017</v>
      </c>
      <c r="BH1566" s="29">
        <f t="shared" si="1270"/>
        <v>96.531855955678679</v>
      </c>
      <c r="BI1566" s="29">
        <f t="shared" si="1309"/>
        <v>1.0760233918128657</v>
      </c>
      <c r="BJ1566" s="28">
        <f t="shared" si="1292"/>
        <v>1.0373154736206656</v>
      </c>
      <c r="BK1566" s="28">
        <f t="shared" si="1293"/>
        <v>18.156052441136236</v>
      </c>
      <c r="BL1566" s="28">
        <f t="shared" si="1294"/>
        <v>-2.1900901530973518</v>
      </c>
      <c r="BM1566" s="28">
        <f t="shared" si="1295"/>
        <v>-43.010251423146372</v>
      </c>
      <c r="BN1566" s="28">
        <f t="shared" si="1296"/>
        <v>-67.8063249135284</v>
      </c>
      <c r="BO1566" s="28">
        <f t="shared" si="1297"/>
        <v>-300.41970950313146</v>
      </c>
      <c r="BP1566" s="28">
        <f t="shared" si="1298"/>
        <v>5.3472925813351346E-3</v>
      </c>
      <c r="BQ1566" s="28">
        <f t="shared" si="1310"/>
        <v>-2.1136260687503037</v>
      </c>
    </row>
    <row r="1567" spans="1:69" x14ac:dyDescent="0.2">
      <c r="A1567" s="1" t="s">
        <v>4105</v>
      </c>
      <c r="B1567" s="8" t="s">
        <v>4268</v>
      </c>
      <c r="C1567" t="s">
        <v>100</v>
      </c>
      <c r="D1567" s="38">
        <v>76</v>
      </c>
      <c r="E1567" s="52" t="s">
        <v>1707</v>
      </c>
      <c r="F1567" s="8" t="s">
        <v>4269</v>
      </c>
      <c r="G1567" s="8">
        <v>50</v>
      </c>
      <c r="H1567" s="8">
        <v>6</v>
      </c>
      <c r="I1567" s="8">
        <v>9</v>
      </c>
      <c r="J1567" s="8">
        <v>5</v>
      </c>
      <c r="K1567" s="8">
        <v>3</v>
      </c>
      <c r="L1567" s="8">
        <v>2</v>
      </c>
      <c r="M1567" s="8">
        <v>4</v>
      </c>
      <c r="N1567" s="8">
        <v>4</v>
      </c>
      <c r="O1567" s="8">
        <v>10</v>
      </c>
      <c r="P1567" s="8">
        <v>8</v>
      </c>
      <c r="Q1567" s="36">
        <f t="shared" si="1311"/>
        <v>44</v>
      </c>
      <c r="R1567" s="36">
        <f t="shared" si="1299"/>
        <v>4</v>
      </c>
      <c r="S1567" s="36">
        <f t="shared" si="1300"/>
        <v>1</v>
      </c>
      <c r="T1567" s="36">
        <f t="shared" si="1301"/>
        <v>0</v>
      </c>
      <c r="U1567" s="36">
        <f t="shared" si="1302"/>
        <v>2</v>
      </c>
      <c r="V1567" s="36">
        <f t="shared" si="1303"/>
        <v>241</v>
      </c>
      <c r="W1567" s="45">
        <f t="shared" si="1304"/>
        <v>51</v>
      </c>
      <c r="X1567" s="50">
        <f t="shared" si="1305"/>
        <v>4.7254901960784315</v>
      </c>
      <c r="Y1567" s="46">
        <f t="shared" si="1271"/>
        <v>7.5355632449058005E-2</v>
      </c>
      <c r="Z1567" s="46">
        <f t="shared" si="1272"/>
        <v>0.52633602460592088</v>
      </c>
      <c r="AA1567" s="46">
        <f t="shared" si="1273"/>
        <v>2.9773164167627839</v>
      </c>
      <c r="AB1567" s="46">
        <f t="shared" si="1274"/>
        <v>7.4282968089196464</v>
      </c>
      <c r="AC1567" s="46">
        <f t="shared" si="1275"/>
        <v>13.87927720107651</v>
      </c>
      <c r="AD1567" s="46">
        <f t="shared" si="1276"/>
        <v>3.3156478277585522</v>
      </c>
      <c r="AE1567" s="46">
        <f t="shared" si="1277"/>
        <v>2.1053440984236835</v>
      </c>
      <c r="AF1567" s="46">
        <f t="shared" si="1278"/>
        <v>2.9773164167627839</v>
      </c>
      <c r="AG1567" s="46">
        <f t="shared" si="1279"/>
        <v>0</v>
      </c>
      <c r="AH1567" s="46">
        <f t="shared" si="1312"/>
        <v>27.75855440215302</v>
      </c>
      <c r="AI1567" s="46">
        <f t="shared" si="1306"/>
        <v>0.72313725490196079</v>
      </c>
      <c r="AJ1567" s="47">
        <f t="shared" si="1262"/>
        <v>0.85037477320412136</v>
      </c>
      <c r="AK1567" s="47">
        <f t="shared" si="1263"/>
        <v>1.4801139464322124</v>
      </c>
      <c r="AL1567" s="47">
        <f t="shared" si="1264"/>
        <v>-2.4838395086347389</v>
      </c>
      <c r="AM1567" s="47">
        <f t="shared" si="1265"/>
        <v>-8.3542291553724972</v>
      </c>
      <c r="AN1567" s="47">
        <f t="shared" si="1266"/>
        <v>0</v>
      </c>
      <c r="AO1567" s="47">
        <f t="shared" si="1267"/>
        <v>-168.17024845246743</v>
      </c>
      <c r="AP1567" s="47">
        <f t="shared" si="1268"/>
        <v>2.0816326530612245E-2</v>
      </c>
      <c r="AQ1567" s="47">
        <f t="shared" si="1307"/>
        <v>-3.6954850455804755</v>
      </c>
      <c r="AR1567" s="1">
        <f t="shared" si="1269"/>
        <v>6</v>
      </c>
      <c r="AS1567" s="1">
        <f t="shared" si="1288"/>
        <v>5</v>
      </c>
      <c r="AT1567" s="1">
        <f t="shared" si="1289"/>
        <v>2</v>
      </c>
      <c r="AU1567" s="1">
        <f t="shared" si="1290"/>
        <v>4</v>
      </c>
      <c r="AV1567" s="1">
        <f t="shared" si="1291"/>
        <v>8</v>
      </c>
      <c r="AW1567" s="27">
        <f t="shared" si="1281"/>
        <v>25</v>
      </c>
      <c r="AX1567" s="41">
        <f t="shared" si="1308"/>
        <v>2.88</v>
      </c>
      <c r="AY1567" s="29">
        <f t="shared" si="1282"/>
        <v>4.4944000000000006</v>
      </c>
      <c r="AZ1567" s="29">
        <f t="shared" si="1283"/>
        <v>1.2544000000000002</v>
      </c>
      <c r="BA1567" s="29">
        <f t="shared" si="1284"/>
        <v>1.4400000000000026E-2</v>
      </c>
      <c r="BB1567" s="29">
        <f t="shared" si="1285"/>
        <v>0.77439999999999987</v>
      </c>
      <c r="BC1567" s="29">
        <f t="shared" si="1286"/>
        <v>3.5343999999999998</v>
      </c>
      <c r="BD1567" s="29">
        <f t="shared" si="1287"/>
        <v>26.966400000000004</v>
      </c>
      <c r="BE1567" s="29">
        <f t="shared" si="1287"/>
        <v>6.2720000000000011</v>
      </c>
      <c r="BF1567" s="29">
        <f t="shared" si="1287"/>
        <v>2.8800000000000051E-2</v>
      </c>
      <c r="BG1567" s="29">
        <f t="shared" si="1270"/>
        <v>3.0975999999999995</v>
      </c>
      <c r="BH1567" s="29">
        <f t="shared" si="1270"/>
        <v>28.275199999999998</v>
      </c>
      <c r="BI1567" s="29">
        <f t="shared" si="1309"/>
        <v>2.6933333333333334</v>
      </c>
      <c r="BJ1567" s="28">
        <f t="shared" si="1292"/>
        <v>1.6411378166788229</v>
      </c>
      <c r="BK1567" s="28">
        <f t="shared" si="1293"/>
        <v>12.933726532319799</v>
      </c>
      <c r="BL1567" s="28">
        <f t="shared" si="1294"/>
        <v>1.5892378990569638</v>
      </c>
      <c r="BM1567" s="28">
        <f t="shared" si="1295"/>
        <v>7.8187724625616102E-4</v>
      </c>
      <c r="BN1567" s="28">
        <f t="shared" si="1296"/>
        <v>-0.61669843838041305</v>
      </c>
      <c r="BO1567" s="28">
        <f t="shared" si="1297"/>
        <v>-12.026198716748617</v>
      </c>
      <c r="BP1567" s="28">
        <f t="shared" si="1298"/>
        <v>4.5289855072463768E-2</v>
      </c>
      <c r="BQ1567" s="28">
        <f t="shared" si="1310"/>
        <v>8.5183385574908982E-2</v>
      </c>
    </row>
    <row r="1568" spans="1:69" x14ac:dyDescent="0.2">
      <c r="A1568" s="1" t="s">
        <v>4105</v>
      </c>
      <c r="B1568" s="8" t="s">
        <v>4270</v>
      </c>
      <c r="C1568" t="s">
        <v>49</v>
      </c>
      <c r="D1568" s="38">
        <v>606</v>
      </c>
      <c r="E1568" s="52" t="s">
        <v>953</v>
      </c>
      <c r="F1568" s="8" t="s">
        <v>4271</v>
      </c>
      <c r="G1568" s="8">
        <v>478</v>
      </c>
      <c r="H1568" s="8">
        <v>100</v>
      </c>
      <c r="I1568" s="8">
        <v>84</v>
      </c>
      <c r="J1568" s="8">
        <v>22</v>
      </c>
      <c r="K1568" s="8">
        <v>24</v>
      </c>
      <c r="L1568" s="8">
        <v>5</v>
      </c>
      <c r="M1568" s="8">
        <v>5</v>
      </c>
      <c r="N1568" s="8">
        <v>3</v>
      </c>
      <c r="O1568" s="8">
        <v>15</v>
      </c>
      <c r="P1568" s="8">
        <v>4</v>
      </c>
      <c r="Q1568" s="36">
        <f t="shared" si="1311"/>
        <v>378</v>
      </c>
      <c r="R1568" s="36">
        <f t="shared" si="1299"/>
        <v>62</v>
      </c>
      <c r="S1568" s="36">
        <f t="shared" si="1300"/>
        <v>19</v>
      </c>
      <c r="T1568" s="36">
        <f t="shared" si="1301"/>
        <v>2</v>
      </c>
      <c r="U1568" s="36">
        <f t="shared" si="1302"/>
        <v>11</v>
      </c>
      <c r="V1568" s="36">
        <f t="shared" si="1303"/>
        <v>2210</v>
      </c>
      <c r="W1568" s="45">
        <f t="shared" si="1304"/>
        <v>472</v>
      </c>
      <c r="X1568" s="50">
        <f t="shared" si="1305"/>
        <v>4.6822033898305087</v>
      </c>
      <c r="Y1568" s="46">
        <f t="shared" si="1271"/>
        <v>0.10099468543521965</v>
      </c>
      <c r="Z1568" s="46">
        <f t="shared" si="1272"/>
        <v>0.46540146509623698</v>
      </c>
      <c r="AA1568" s="46">
        <f t="shared" si="1273"/>
        <v>2.8298082447572543</v>
      </c>
      <c r="AB1568" s="46">
        <f t="shared" si="1274"/>
        <v>7.1942150244182717</v>
      </c>
      <c r="AC1568" s="46">
        <f t="shared" si="1275"/>
        <v>13.558621804079289</v>
      </c>
      <c r="AD1568" s="46">
        <f t="shared" si="1276"/>
        <v>38.17599109451303</v>
      </c>
      <c r="AE1568" s="46">
        <f t="shared" si="1277"/>
        <v>28.854890835966692</v>
      </c>
      <c r="AF1568" s="46">
        <f t="shared" si="1278"/>
        <v>53.766356650387834</v>
      </c>
      <c r="AG1568" s="46">
        <f t="shared" si="1279"/>
        <v>14.388430048836543</v>
      </c>
      <c r="AH1568" s="46">
        <f t="shared" si="1312"/>
        <v>149.14483984487217</v>
      </c>
      <c r="AI1568" s="46">
        <f t="shared" si="1306"/>
        <v>0.60367411565727447</v>
      </c>
      <c r="AJ1568" s="47">
        <f t="shared" si="1262"/>
        <v>0.7769646810874189</v>
      </c>
      <c r="AK1568" s="47">
        <f t="shared" si="1263"/>
        <v>25.86638570526965</v>
      </c>
      <c r="AL1568" s="47">
        <f t="shared" si="1264"/>
        <v>-41.969082670763825</v>
      </c>
      <c r="AM1568" s="47">
        <f t="shared" si="1265"/>
        <v>-192.83474171336155</v>
      </c>
      <c r="AN1568" s="47">
        <f t="shared" si="1266"/>
        <v>-82.281326572593372</v>
      </c>
      <c r="AO1568" s="47">
        <f t="shared" si="1267"/>
        <v>-1170.8794228588492</v>
      </c>
      <c r="AP1568" s="47">
        <f t="shared" si="1268"/>
        <v>2.1321768984053848E-3</v>
      </c>
      <c r="AQ1568" s="47">
        <f t="shared" si="1307"/>
        <v>-3.1174519798891489</v>
      </c>
      <c r="AR1568" s="1">
        <f t="shared" si="1269"/>
        <v>100</v>
      </c>
      <c r="AS1568" s="1">
        <f t="shared" si="1288"/>
        <v>22</v>
      </c>
      <c r="AT1568" s="1">
        <f t="shared" si="1289"/>
        <v>5</v>
      </c>
      <c r="AU1568" s="1">
        <f t="shared" si="1290"/>
        <v>3</v>
      </c>
      <c r="AV1568" s="1">
        <f t="shared" si="1291"/>
        <v>4</v>
      </c>
      <c r="AW1568" s="27">
        <f t="shared" si="1281"/>
        <v>134</v>
      </c>
      <c r="AX1568" s="41">
        <f t="shared" si="1308"/>
        <v>4.5746268656716422</v>
      </c>
      <c r="AY1568" s="29">
        <f t="shared" si="1282"/>
        <v>0.18094230340833112</v>
      </c>
      <c r="AZ1568" s="29">
        <f t="shared" si="1283"/>
        <v>0.33019603475161557</v>
      </c>
      <c r="BA1568" s="29">
        <f t="shared" si="1284"/>
        <v>2.4794497660949002</v>
      </c>
      <c r="BB1568" s="29">
        <f t="shared" si="1285"/>
        <v>6.6287034974381847</v>
      </c>
      <c r="BC1568" s="29">
        <f t="shared" si="1286"/>
        <v>12.777957228781469</v>
      </c>
      <c r="BD1568" s="29">
        <f t="shared" si="1287"/>
        <v>18.094230340833111</v>
      </c>
      <c r="BE1568" s="29">
        <f t="shared" si="1287"/>
        <v>7.2643127645355428</v>
      </c>
      <c r="BF1568" s="29">
        <f t="shared" si="1287"/>
        <v>12.397248830474501</v>
      </c>
      <c r="BG1568" s="29">
        <f t="shared" si="1270"/>
        <v>19.886110492314554</v>
      </c>
      <c r="BH1568" s="29">
        <f t="shared" si="1270"/>
        <v>51.111828915125876</v>
      </c>
      <c r="BI1568" s="29">
        <f t="shared" si="1309"/>
        <v>0.81769722814498935</v>
      </c>
      <c r="BJ1568" s="28">
        <f t="shared" si="1292"/>
        <v>0.90426612683711061</v>
      </c>
      <c r="BK1568" s="28">
        <f t="shared" si="1293"/>
        <v>10.409296604143767</v>
      </c>
      <c r="BL1568" s="28">
        <f t="shared" si="1294"/>
        <v>-5.645360404807473</v>
      </c>
      <c r="BM1568" s="28">
        <f t="shared" si="1295"/>
        <v>-26.400623689302854</v>
      </c>
      <c r="BN1568" s="28">
        <f t="shared" si="1296"/>
        <v>-69.242917216039714</v>
      </c>
      <c r="BO1568" s="28">
        <f t="shared" si="1297"/>
        <v>-247.09465329909895</v>
      </c>
      <c r="BP1568" s="28">
        <f t="shared" si="1298"/>
        <v>7.6327181590339485E-3</v>
      </c>
      <c r="BQ1568" s="28">
        <f t="shared" si="1310"/>
        <v>-2.5796622563615914</v>
      </c>
    </row>
    <row r="1569" spans="1:69" x14ac:dyDescent="0.2">
      <c r="A1569" s="1" t="s">
        <v>4105</v>
      </c>
      <c r="B1569" s="8" t="s">
        <v>4272</v>
      </c>
      <c r="C1569" t="s">
        <v>100</v>
      </c>
      <c r="D1569" s="38">
        <v>14</v>
      </c>
      <c r="E1569" s="52" t="s">
        <v>1647</v>
      </c>
      <c r="F1569" s="8" t="s">
        <v>4273</v>
      </c>
      <c r="G1569" s="8">
        <v>10</v>
      </c>
      <c r="H1569" s="8">
        <v>0</v>
      </c>
      <c r="I1569" s="8">
        <v>2</v>
      </c>
      <c r="J1569" s="8">
        <v>1</v>
      </c>
      <c r="K1569" s="8">
        <v>1</v>
      </c>
      <c r="L1569" s="8">
        <v>1</v>
      </c>
      <c r="M1569" s="8">
        <v>1</v>
      </c>
      <c r="N1569" s="8">
        <v>0</v>
      </c>
      <c r="O1569" s="8">
        <v>1</v>
      </c>
      <c r="P1569" s="8">
        <v>0</v>
      </c>
      <c r="Q1569" s="36">
        <f t="shared" si="1311"/>
        <v>10</v>
      </c>
      <c r="R1569" s="36">
        <f t="shared" si="1299"/>
        <v>1</v>
      </c>
      <c r="S1569" s="36">
        <f t="shared" si="1300"/>
        <v>0</v>
      </c>
      <c r="T1569" s="36">
        <f t="shared" si="1301"/>
        <v>1</v>
      </c>
      <c r="U1569" s="36">
        <f t="shared" si="1302"/>
        <v>1</v>
      </c>
      <c r="V1569" s="36">
        <f t="shared" si="1303"/>
        <v>57</v>
      </c>
      <c r="W1569" s="45">
        <f t="shared" si="1304"/>
        <v>13</v>
      </c>
      <c r="X1569" s="50">
        <f t="shared" si="1305"/>
        <v>4.384615384615385</v>
      </c>
      <c r="Y1569" s="46">
        <f t="shared" si="1271"/>
        <v>0.3786982248520705</v>
      </c>
      <c r="Z1569" s="46">
        <f t="shared" si="1272"/>
        <v>0.14792899408284055</v>
      </c>
      <c r="AA1569" s="46">
        <f t="shared" si="1273"/>
        <v>1.9171597633136106</v>
      </c>
      <c r="AB1569" s="46">
        <f t="shared" si="1274"/>
        <v>5.6863905325443804</v>
      </c>
      <c r="AC1569" s="46">
        <f t="shared" si="1275"/>
        <v>11.455621301775151</v>
      </c>
      <c r="AD1569" s="46">
        <f t="shared" si="1276"/>
        <v>3.786982248520705</v>
      </c>
      <c r="AE1569" s="46">
        <f t="shared" si="1277"/>
        <v>0.14792899408284055</v>
      </c>
      <c r="AF1569" s="46">
        <f t="shared" si="1278"/>
        <v>0</v>
      </c>
      <c r="AG1569" s="46">
        <f t="shared" si="1279"/>
        <v>5.6863905325443804</v>
      </c>
      <c r="AH1569" s="46">
        <f t="shared" si="1312"/>
        <v>11.455621301775151</v>
      </c>
      <c r="AI1569" s="46">
        <f t="shared" si="1306"/>
        <v>1.7564102564102566</v>
      </c>
      <c r="AJ1569" s="47">
        <f t="shared" si="1262"/>
        <v>1.3252962900462133</v>
      </c>
      <c r="AK1569" s="47">
        <f t="shared" si="1263"/>
        <v>1.0011541624746103</v>
      </c>
      <c r="AL1569" s="47">
        <f t="shared" si="1264"/>
        <v>-2.4442240294790408E-2</v>
      </c>
      <c r="AM1569" s="47">
        <f t="shared" si="1265"/>
        <v>0</v>
      </c>
      <c r="AN1569" s="47">
        <f t="shared" si="1266"/>
        <v>-5.8252702449767941</v>
      </c>
      <c r="AO1569" s="47">
        <f t="shared" si="1267"/>
        <v>-16.65670237817136</v>
      </c>
      <c r="AP1569" s="47">
        <f t="shared" si="1268"/>
        <v>9.8484848484848481E-2</v>
      </c>
      <c r="AQ1569" s="47">
        <f t="shared" si="1307"/>
        <v>-2.1179423417620331</v>
      </c>
      <c r="AR1569" s="1">
        <f t="shared" si="1269"/>
        <v>0</v>
      </c>
      <c r="AS1569" s="1">
        <f t="shared" si="1288"/>
        <v>1</v>
      </c>
      <c r="AT1569" s="1">
        <f t="shared" si="1289"/>
        <v>1</v>
      </c>
      <c r="AU1569" s="1">
        <f t="shared" si="1290"/>
        <v>0</v>
      </c>
      <c r="AV1569" s="1">
        <f t="shared" si="1291"/>
        <v>0</v>
      </c>
      <c r="AW1569" s="27">
        <f t="shared" si="1281"/>
        <v>2</v>
      </c>
      <c r="AX1569" s="41">
        <f t="shared" si="1308"/>
        <v>3.5</v>
      </c>
      <c r="AY1569" s="29">
        <f t="shared" si="1282"/>
        <v>2.25</v>
      </c>
      <c r="AZ1569" s="29">
        <f t="shared" si="1283"/>
        <v>0.25</v>
      </c>
      <c r="BA1569" s="29">
        <f t="shared" si="1284"/>
        <v>0.25</v>
      </c>
      <c r="BB1569" s="29">
        <f t="shared" si="1285"/>
        <v>2.25</v>
      </c>
      <c r="BC1569" s="29">
        <f t="shared" si="1286"/>
        <v>6.25</v>
      </c>
      <c r="BD1569" s="29">
        <f t="shared" si="1287"/>
        <v>0</v>
      </c>
      <c r="BE1569" s="29">
        <f t="shared" si="1287"/>
        <v>0.25</v>
      </c>
      <c r="BF1569" s="29">
        <f t="shared" si="1287"/>
        <v>0.25</v>
      </c>
      <c r="BG1569" s="29">
        <f t="shared" si="1270"/>
        <v>0</v>
      </c>
      <c r="BH1569" s="29">
        <f t="shared" si="1270"/>
        <v>0</v>
      </c>
      <c r="BI1569" s="29">
        <f t="shared" si="1309"/>
        <v>0.5</v>
      </c>
      <c r="BJ1569" s="28">
        <f t="shared" si="1292"/>
        <v>0.70710678118654757</v>
      </c>
      <c r="BK1569" s="28">
        <f t="shared" si="1293"/>
        <v>0</v>
      </c>
      <c r="BL1569" s="28">
        <f t="shared" si="1294"/>
        <v>0.35355339059327368</v>
      </c>
      <c r="BM1569" s="28">
        <f t="shared" si="1295"/>
        <v>-0.35355339059327368</v>
      </c>
      <c r="BN1569" s="28">
        <f t="shared" si="1296"/>
        <v>0</v>
      </c>
      <c r="BO1569" s="28">
        <f t="shared" si="1297"/>
        <v>0</v>
      </c>
      <c r="BP1569" s="28" t="e">
        <f t="shared" si="1298"/>
        <v>#DIV/0!</v>
      </c>
      <c r="BQ1569" s="28">
        <f t="shared" si="1310"/>
        <v>0</v>
      </c>
    </row>
    <row r="1570" spans="1:69" x14ac:dyDescent="0.2">
      <c r="A1570" s="1" t="s">
        <v>4105</v>
      </c>
      <c r="B1570" s="8" t="s">
        <v>4274</v>
      </c>
      <c r="C1570" t="s">
        <v>605</v>
      </c>
      <c r="D1570" s="38">
        <v>8</v>
      </c>
      <c r="E1570" s="52" t="s">
        <v>1162</v>
      </c>
      <c r="F1570" s="8" t="s">
        <v>4275</v>
      </c>
      <c r="G1570" s="8">
        <v>5</v>
      </c>
      <c r="H1570" s="8">
        <v>1</v>
      </c>
      <c r="I1570" s="8">
        <v>1</v>
      </c>
      <c r="J1570" s="8">
        <v>0</v>
      </c>
      <c r="K1570" s="8">
        <v>1</v>
      </c>
      <c r="L1570" s="8">
        <v>0</v>
      </c>
      <c r="M1570" s="8">
        <v>2</v>
      </c>
      <c r="N1570" s="8">
        <v>1</v>
      </c>
      <c r="O1570" s="8">
        <v>2</v>
      </c>
      <c r="P1570" s="8">
        <v>1</v>
      </c>
      <c r="Q1570" s="36">
        <f t="shared" si="1311"/>
        <v>4</v>
      </c>
      <c r="R1570" s="36">
        <f t="shared" si="1299"/>
        <v>1</v>
      </c>
      <c r="S1570" s="36">
        <f t="shared" si="1300"/>
        <v>1</v>
      </c>
      <c r="T1570" s="36">
        <f t="shared" si="1301"/>
        <v>1</v>
      </c>
      <c r="U1570" s="36">
        <f t="shared" si="1302"/>
        <v>1</v>
      </c>
      <c r="V1570" s="36">
        <f t="shared" si="1303"/>
        <v>30</v>
      </c>
      <c r="W1570" s="45">
        <f t="shared" si="1304"/>
        <v>8</v>
      </c>
      <c r="X1570" s="50">
        <f t="shared" si="1305"/>
        <v>3.75</v>
      </c>
      <c r="Y1570" s="46">
        <f t="shared" si="1271"/>
        <v>1.5625</v>
      </c>
      <c r="Z1570" s="46">
        <f t="shared" si="1272"/>
        <v>6.25E-2</v>
      </c>
      <c r="AA1570" s="46">
        <f t="shared" si="1273"/>
        <v>0.5625</v>
      </c>
      <c r="AB1570" s="46">
        <f t="shared" si="1274"/>
        <v>3.0625</v>
      </c>
      <c r="AC1570" s="46">
        <f t="shared" si="1275"/>
        <v>7.5625</v>
      </c>
      <c r="AD1570" s="46">
        <f t="shared" si="1276"/>
        <v>6.25</v>
      </c>
      <c r="AE1570" s="46">
        <f t="shared" si="1277"/>
        <v>6.25E-2</v>
      </c>
      <c r="AF1570" s="46">
        <f t="shared" si="1278"/>
        <v>0.5625</v>
      </c>
      <c r="AG1570" s="46">
        <f t="shared" si="1279"/>
        <v>3.0625</v>
      </c>
      <c r="AH1570" s="46">
        <f t="shared" si="1312"/>
        <v>7.5625</v>
      </c>
      <c r="AI1570" s="46">
        <f t="shared" si="1306"/>
        <v>2.5</v>
      </c>
      <c r="AJ1570" s="47">
        <f t="shared" si="1262"/>
        <v>1.5811388300841898</v>
      </c>
      <c r="AK1570" s="47">
        <f t="shared" si="1263"/>
        <v>1.9764235376052366</v>
      </c>
      <c r="AL1570" s="47">
        <f t="shared" si="1264"/>
        <v>3.9528470752104748E-3</v>
      </c>
      <c r="AM1570" s="47">
        <f t="shared" si="1265"/>
        <v>-0.10672687103068279</v>
      </c>
      <c r="AN1570" s="47">
        <f t="shared" si="1266"/>
        <v>-1.3558265467971928</v>
      </c>
      <c r="AO1570" s="47">
        <f t="shared" si="1267"/>
        <v>-5.2612394571051402</v>
      </c>
      <c r="AP1570" s="47">
        <f t="shared" si="1268"/>
        <v>0.19047619047619047</v>
      </c>
      <c r="AQ1570" s="47">
        <f t="shared" si="1307"/>
        <v>-0.90350790290525118</v>
      </c>
      <c r="AR1570" s="1">
        <f t="shared" si="1269"/>
        <v>1</v>
      </c>
      <c r="AS1570" s="1">
        <f t="shared" si="1288"/>
        <v>0</v>
      </c>
      <c r="AT1570" s="1">
        <f t="shared" si="1289"/>
        <v>0</v>
      </c>
      <c r="AU1570" s="1">
        <f t="shared" si="1290"/>
        <v>1</v>
      </c>
      <c r="AV1570" s="1">
        <f t="shared" si="1291"/>
        <v>1</v>
      </c>
      <c r="AW1570" s="27">
        <f t="shared" si="1281"/>
        <v>3</v>
      </c>
      <c r="AX1570" s="41">
        <f t="shared" si="1308"/>
        <v>2.6666666666666665</v>
      </c>
      <c r="AY1570" s="29">
        <f t="shared" si="1282"/>
        <v>5.4444444444444455</v>
      </c>
      <c r="AZ1570" s="29">
        <f t="shared" si="1283"/>
        <v>1.7777777777777781</v>
      </c>
      <c r="BA1570" s="29">
        <f t="shared" si="1284"/>
        <v>0.11111111111111122</v>
      </c>
      <c r="BB1570" s="29">
        <f t="shared" si="1285"/>
        <v>0.44444444444444425</v>
      </c>
      <c r="BC1570" s="29">
        <f t="shared" si="1286"/>
        <v>2.7777777777777772</v>
      </c>
      <c r="BD1570" s="29">
        <f t="shared" si="1287"/>
        <v>5.4444444444444455</v>
      </c>
      <c r="BE1570" s="29">
        <f t="shared" si="1287"/>
        <v>0</v>
      </c>
      <c r="BF1570" s="29">
        <f t="shared" si="1287"/>
        <v>0</v>
      </c>
      <c r="BG1570" s="29">
        <f t="shared" si="1270"/>
        <v>0.44444444444444425</v>
      </c>
      <c r="BH1570" s="29">
        <f t="shared" si="1270"/>
        <v>2.7777777777777772</v>
      </c>
      <c r="BI1570" s="29">
        <f t="shared" si="1309"/>
        <v>4.3333333333333339</v>
      </c>
      <c r="BJ1570" s="28">
        <f t="shared" si="1292"/>
        <v>2.0816659994661331</v>
      </c>
      <c r="BK1570" s="28">
        <f t="shared" si="1293"/>
        <v>1.4083065834652535</v>
      </c>
      <c r="BL1570" s="28">
        <f t="shared" si="1294"/>
        <v>0</v>
      </c>
      <c r="BM1570" s="28">
        <f t="shared" si="1295"/>
        <v>0</v>
      </c>
      <c r="BN1570" s="28">
        <f t="shared" si="1296"/>
        <v>-3.2846800780530656E-2</v>
      </c>
      <c r="BO1570" s="28">
        <f t="shared" si="1297"/>
        <v>-0.51323126219579174</v>
      </c>
      <c r="BP1570" s="28">
        <f t="shared" si="1298"/>
        <v>1.5</v>
      </c>
      <c r="BQ1570" s="28">
        <f t="shared" si="1310"/>
        <v>1.2933427807333966</v>
      </c>
    </row>
    <row r="1571" spans="1:69" x14ac:dyDescent="0.2">
      <c r="A1571" s="1" t="s">
        <v>4105</v>
      </c>
      <c r="B1571" s="8" t="s">
        <v>4276</v>
      </c>
      <c r="C1571" t="s">
        <v>18</v>
      </c>
      <c r="D1571" s="38">
        <v>39</v>
      </c>
      <c r="E1571" s="52" t="s">
        <v>856</v>
      </c>
      <c r="F1571" s="8" t="s">
        <v>4277</v>
      </c>
      <c r="G1571" s="8">
        <v>29</v>
      </c>
      <c r="H1571" s="8">
        <v>2</v>
      </c>
      <c r="I1571" s="8">
        <v>6</v>
      </c>
      <c r="J1571" s="8">
        <v>2</v>
      </c>
      <c r="K1571" s="8">
        <v>1</v>
      </c>
      <c r="L1571" s="8">
        <v>0</v>
      </c>
      <c r="M1571" s="8">
        <v>2</v>
      </c>
      <c r="N1571" s="8">
        <v>0</v>
      </c>
      <c r="O1571" s="8">
        <v>1</v>
      </c>
      <c r="P1571" s="8">
        <v>0</v>
      </c>
      <c r="Q1571" s="36">
        <f t="shared" si="1311"/>
        <v>27</v>
      </c>
      <c r="R1571" s="36">
        <f t="shared" si="1299"/>
        <v>4</v>
      </c>
      <c r="S1571" s="36">
        <f t="shared" si="1300"/>
        <v>1</v>
      </c>
      <c r="T1571" s="36">
        <f t="shared" si="1301"/>
        <v>2</v>
      </c>
      <c r="U1571" s="36">
        <f t="shared" si="1302"/>
        <v>1</v>
      </c>
      <c r="V1571" s="36">
        <f t="shared" si="1303"/>
        <v>159</v>
      </c>
      <c r="W1571" s="45">
        <f t="shared" si="1304"/>
        <v>35</v>
      </c>
      <c r="X1571" s="50">
        <f t="shared" si="1305"/>
        <v>4.5428571428571427</v>
      </c>
      <c r="Y1571" s="46">
        <f t="shared" si="1271"/>
        <v>0.20897959183673484</v>
      </c>
      <c r="Z1571" s="46">
        <f t="shared" si="1272"/>
        <v>0.29469387755102022</v>
      </c>
      <c r="AA1571" s="46">
        <f t="shared" si="1273"/>
        <v>2.3804081632653058</v>
      </c>
      <c r="AB1571" s="46">
        <f t="shared" si="1274"/>
        <v>6.4661224489795908</v>
      </c>
      <c r="AC1571" s="46">
        <f t="shared" si="1275"/>
        <v>12.551836734693877</v>
      </c>
      <c r="AD1571" s="46">
        <f t="shared" si="1276"/>
        <v>5.6424489795918404</v>
      </c>
      <c r="AE1571" s="46">
        <f t="shared" si="1277"/>
        <v>1.1787755102040809</v>
      </c>
      <c r="AF1571" s="46">
        <f t="shared" si="1278"/>
        <v>2.3804081632653058</v>
      </c>
      <c r="AG1571" s="46">
        <f t="shared" si="1279"/>
        <v>12.932244897959182</v>
      </c>
      <c r="AH1571" s="46">
        <f t="shared" si="1312"/>
        <v>12.551836734693877</v>
      </c>
      <c r="AI1571" s="46">
        <f t="shared" si="1306"/>
        <v>1.0201680672268907</v>
      </c>
      <c r="AJ1571" s="47">
        <f t="shared" si="1262"/>
        <v>1.0100336960848835</v>
      </c>
      <c r="AK1571" s="47">
        <f t="shared" si="1263"/>
        <v>2.5032947644651151</v>
      </c>
      <c r="AL1571" s="47">
        <f t="shared" si="1264"/>
        <v>-0.62102498515141014</v>
      </c>
      <c r="AM1571" s="47">
        <f t="shared" si="1265"/>
        <v>-3.5642614908106762</v>
      </c>
      <c r="AN1571" s="47">
        <f t="shared" si="1266"/>
        <v>-31.914518352325764</v>
      </c>
      <c r="AO1571" s="47">
        <f t="shared" si="1267"/>
        <v>-43.157207365844997</v>
      </c>
      <c r="AP1571" s="47">
        <f t="shared" si="1268"/>
        <v>3.1194295900178252E-2</v>
      </c>
      <c r="AQ1571" s="47">
        <f t="shared" si="1307"/>
        <v>-2.3942781729397242</v>
      </c>
      <c r="AR1571" s="1">
        <f t="shared" si="1269"/>
        <v>2</v>
      </c>
      <c r="AS1571" s="1">
        <f t="shared" si="1288"/>
        <v>2</v>
      </c>
      <c r="AT1571" s="1">
        <f t="shared" si="1289"/>
        <v>0</v>
      </c>
      <c r="AU1571" s="1">
        <f t="shared" si="1290"/>
        <v>0</v>
      </c>
      <c r="AV1571" s="1">
        <f t="shared" si="1291"/>
        <v>0</v>
      </c>
      <c r="AW1571" s="27">
        <f t="shared" si="1281"/>
        <v>4</v>
      </c>
      <c r="AX1571" s="41">
        <f t="shared" si="1308"/>
        <v>4.5</v>
      </c>
      <c r="AY1571" s="29">
        <f t="shared" si="1282"/>
        <v>0.25</v>
      </c>
      <c r="AZ1571" s="29">
        <f t="shared" si="1283"/>
        <v>0.25</v>
      </c>
      <c r="BA1571" s="29">
        <f t="shared" si="1284"/>
        <v>2.25</v>
      </c>
      <c r="BB1571" s="29">
        <f t="shared" si="1285"/>
        <v>6.25</v>
      </c>
      <c r="BC1571" s="29">
        <f t="shared" si="1286"/>
        <v>12.25</v>
      </c>
      <c r="BD1571" s="29">
        <f t="shared" si="1287"/>
        <v>0.5</v>
      </c>
      <c r="BE1571" s="29">
        <f t="shared" si="1287"/>
        <v>0.5</v>
      </c>
      <c r="BF1571" s="29">
        <f t="shared" si="1287"/>
        <v>0</v>
      </c>
      <c r="BG1571" s="29">
        <f t="shared" si="1270"/>
        <v>0</v>
      </c>
      <c r="BH1571" s="29">
        <f t="shared" si="1270"/>
        <v>0</v>
      </c>
      <c r="BI1571" s="29">
        <f t="shared" si="1309"/>
        <v>0.33333333333333331</v>
      </c>
      <c r="BJ1571" s="28">
        <f t="shared" si="1292"/>
        <v>0.57735026918962573</v>
      </c>
      <c r="BK1571" s="28">
        <f t="shared" si="1293"/>
        <v>1.2990381056766582</v>
      </c>
      <c r="BL1571" s="28">
        <f t="shared" si="1294"/>
        <v>-1.2990381056766582</v>
      </c>
      <c r="BM1571" s="28">
        <f t="shared" si="1295"/>
        <v>0</v>
      </c>
      <c r="BN1571" s="28">
        <f t="shared" si="1296"/>
        <v>0</v>
      </c>
      <c r="BO1571" s="28">
        <f t="shared" si="1297"/>
        <v>0</v>
      </c>
      <c r="BP1571" s="28">
        <f t="shared" si="1298"/>
        <v>0.66666666666666663</v>
      </c>
      <c r="BQ1571" s="28">
        <f t="shared" si="1310"/>
        <v>0</v>
      </c>
    </row>
    <row r="1572" spans="1:69" x14ac:dyDescent="0.2">
      <c r="A1572" s="1" t="s">
        <v>4105</v>
      </c>
      <c r="B1572" s="8" t="s">
        <v>4278</v>
      </c>
      <c r="C1572" t="s">
        <v>505</v>
      </c>
      <c r="D1572" s="38">
        <v>131</v>
      </c>
      <c r="E1572" s="52" t="s">
        <v>342</v>
      </c>
      <c r="F1572" s="8" t="s">
        <v>4279</v>
      </c>
      <c r="G1572" s="8">
        <v>117</v>
      </c>
      <c r="H1572" s="8">
        <v>54</v>
      </c>
      <c r="I1572" s="8">
        <v>10</v>
      </c>
      <c r="J1572" s="8">
        <v>0</v>
      </c>
      <c r="K1572" s="8">
        <v>2</v>
      </c>
      <c r="L1572" s="8">
        <v>1</v>
      </c>
      <c r="M1572" s="8">
        <v>2</v>
      </c>
      <c r="N1572" s="8">
        <v>1</v>
      </c>
      <c r="O1572" s="8">
        <v>2</v>
      </c>
      <c r="P1572" s="8">
        <v>1</v>
      </c>
      <c r="Q1572" s="36">
        <f t="shared" si="1311"/>
        <v>63</v>
      </c>
      <c r="R1572" s="36">
        <f t="shared" si="1299"/>
        <v>10</v>
      </c>
      <c r="S1572" s="36">
        <f t="shared" si="1300"/>
        <v>1</v>
      </c>
      <c r="T1572" s="36">
        <f t="shared" si="1301"/>
        <v>1</v>
      </c>
      <c r="U1572" s="36">
        <f t="shared" si="1302"/>
        <v>1</v>
      </c>
      <c r="V1572" s="36">
        <f t="shared" si="1303"/>
        <v>361</v>
      </c>
      <c r="W1572" s="45">
        <f t="shared" si="1304"/>
        <v>76</v>
      </c>
      <c r="X1572" s="50">
        <f t="shared" si="1305"/>
        <v>4.75</v>
      </c>
      <c r="Y1572" s="46">
        <f t="shared" si="1271"/>
        <v>6.25E-2</v>
      </c>
      <c r="Z1572" s="46">
        <f t="shared" si="1272"/>
        <v>0.5625</v>
      </c>
      <c r="AA1572" s="46">
        <f t="shared" si="1273"/>
        <v>3.0625</v>
      </c>
      <c r="AB1572" s="46">
        <f t="shared" si="1274"/>
        <v>7.5625</v>
      </c>
      <c r="AC1572" s="46">
        <f t="shared" si="1275"/>
        <v>14.0625</v>
      </c>
      <c r="AD1572" s="46">
        <f t="shared" si="1276"/>
        <v>3.9375</v>
      </c>
      <c r="AE1572" s="46">
        <f t="shared" si="1277"/>
        <v>5.625</v>
      </c>
      <c r="AF1572" s="46">
        <f t="shared" si="1278"/>
        <v>3.0625</v>
      </c>
      <c r="AG1572" s="46">
        <f t="shared" si="1279"/>
        <v>7.5625</v>
      </c>
      <c r="AH1572" s="46">
        <f t="shared" si="1312"/>
        <v>14.0625</v>
      </c>
      <c r="AI1572" s="46">
        <f t="shared" si="1306"/>
        <v>0.45666666666666667</v>
      </c>
      <c r="AJ1572" s="47">
        <f t="shared" si="1262"/>
        <v>0.67577116442377638</v>
      </c>
      <c r="AK1572" s="47">
        <f t="shared" si="1263"/>
        <v>3.1897864349815626</v>
      </c>
      <c r="AL1572" s="47">
        <f t="shared" si="1264"/>
        <v>-13.670513292778127</v>
      </c>
      <c r="AM1572" s="47">
        <f t="shared" si="1265"/>
        <v>-17.366615034899624</v>
      </c>
      <c r="AN1572" s="47">
        <f t="shared" si="1266"/>
        <v>-67.39056738032474</v>
      </c>
      <c r="AO1572" s="47">
        <f t="shared" si="1267"/>
        <v>-170.88141615972657</v>
      </c>
      <c r="AP1572" s="47">
        <f t="shared" si="1268"/>
        <v>1.3693693693693694E-2</v>
      </c>
      <c r="AQ1572" s="47">
        <f t="shared" si="1307"/>
        <v>-3.6441565284484341</v>
      </c>
      <c r="AR1572" s="1">
        <f t="shared" si="1269"/>
        <v>54</v>
      </c>
      <c r="AS1572" s="1">
        <f t="shared" si="1288"/>
        <v>0</v>
      </c>
      <c r="AT1572" s="1">
        <f t="shared" si="1289"/>
        <v>1</v>
      </c>
      <c r="AU1572" s="1">
        <f t="shared" si="1290"/>
        <v>1</v>
      </c>
      <c r="AV1572" s="1">
        <f t="shared" si="1291"/>
        <v>1</v>
      </c>
      <c r="AW1572" s="27">
        <f t="shared" si="1281"/>
        <v>57</v>
      </c>
      <c r="AX1572" s="41">
        <f t="shared" si="1308"/>
        <v>4.8421052631578947</v>
      </c>
      <c r="AY1572" s="29">
        <f t="shared" si="1282"/>
        <v>2.4930747922437688E-2</v>
      </c>
      <c r="AZ1572" s="29">
        <f t="shared" si="1283"/>
        <v>0.70914127423822704</v>
      </c>
      <c r="BA1572" s="29">
        <f t="shared" si="1284"/>
        <v>3.3933518005540164</v>
      </c>
      <c r="BB1572" s="29">
        <f t="shared" si="1285"/>
        <v>8.0775623268698062</v>
      </c>
      <c r="BC1572" s="29">
        <f t="shared" si="1286"/>
        <v>14.761772853185596</v>
      </c>
      <c r="BD1572" s="29">
        <f t="shared" si="1287"/>
        <v>1.3462603878116353</v>
      </c>
      <c r="BE1572" s="29">
        <f t="shared" si="1287"/>
        <v>0</v>
      </c>
      <c r="BF1572" s="29">
        <f t="shared" si="1287"/>
        <v>3.3933518005540164</v>
      </c>
      <c r="BG1572" s="29">
        <f t="shared" si="1270"/>
        <v>8.0775623268698062</v>
      </c>
      <c r="BH1572" s="29">
        <f t="shared" si="1270"/>
        <v>14.761772853185596</v>
      </c>
      <c r="BI1572" s="29">
        <f t="shared" si="1309"/>
        <v>0.49248120300751885</v>
      </c>
      <c r="BJ1572" s="28">
        <f t="shared" si="1292"/>
        <v>0.70177004995049397</v>
      </c>
      <c r="BK1572" s="28">
        <f t="shared" si="1293"/>
        <v>0.61505256298477562</v>
      </c>
      <c r="BL1572" s="28">
        <f t="shared" si="1294"/>
        <v>0</v>
      </c>
      <c r="BM1572" s="28">
        <f t="shared" si="1295"/>
        <v>-18.086679449912364</v>
      </c>
      <c r="BN1572" s="28">
        <f t="shared" si="1296"/>
        <v>-66.425676802355682</v>
      </c>
      <c r="BO1572" s="28">
        <f t="shared" si="1297"/>
        <v>-164.10555754091098</v>
      </c>
      <c r="BP1572" s="28">
        <f t="shared" si="1298"/>
        <v>1.8506493506493506E-2</v>
      </c>
      <c r="BQ1572" s="28">
        <f t="shared" si="1310"/>
        <v>-4.5896633409484</v>
      </c>
    </row>
    <row r="1573" spans="1:69" x14ac:dyDescent="0.2">
      <c r="A1573" s="1" t="s">
        <v>4105</v>
      </c>
      <c r="B1573" s="8" t="s">
        <v>4280</v>
      </c>
      <c r="C1573" t="s">
        <v>34</v>
      </c>
      <c r="D1573" s="38">
        <v>27</v>
      </c>
      <c r="E1573" s="52"/>
      <c r="F1573" s="8" t="s">
        <v>4281</v>
      </c>
      <c r="G1573" s="8">
        <v>20</v>
      </c>
      <c r="H1573" s="8">
        <v>6</v>
      </c>
      <c r="I1573" s="8">
        <v>4</v>
      </c>
      <c r="J1573" s="8">
        <v>0</v>
      </c>
      <c r="K1573" s="8">
        <v>3</v>
      </c>
      <c r="L1573" s="8">
        <v>0</v>
      </c>
      <c r="M1573" s="8">
        <v>3</v>
      </c>
      <c r="N1573" s="8">
        <v>0</v>
      </c>
      <c r="O1573" s="8">
        <v>3</v>
      </c>
      <c r="P1573" s="8">
        <v>0</v>
      </c>
      <c r="Q1573" s="36">
        <f t="shared" si="1311"/>
        <v>14</v>
      </c>
      <c r="R1573" s="36">
        <f t="shared" si="1299"/>
        <v>4</v>
      </c>
      <c r="S1573" s="36">
        <f t="shared" si="1300"/>
        <v>3</v>
      </c>
      <c r="T1573" s="36">
        <f t="shared" si="1301"/>
        <v>3</v>
      </c>
      <c r="U1573" s="36">
        <f t="shared" si="1302"/>
        <v>3</v>
      </c>
      <c r="V1573" s="36">
        <f t="shared" si="1303"/>
        <v>104</v>
      </c>
      <c r="W1573" s="45">
        <f t="shared" si="1304"/>
        <v>27</v>
      </c>
      <c r="X1573" s="50">
        <f t="shared" si="1305"/>
        <v>3.8518518518518516</v>
      </c>
      <c r="Y1573" s="46">
        <f t="shared" si="1271"/>
        <v>1.3182441700960223</v>
      </c>
      <c r="Z1573" s="46">
        <f t="shared" si="1272"/>
        <v>2.1947873799725716E-2</v>
      </c>
      <c r="AA1573" s="46">
        <f t="shared" si="1273"/>
        <v>0.72565157750342901</v>
      </c>
      <c r="AB1573" s="46">
        <f t="shared" si="1274"/>
        <v>3.4293552812071324</v>
      </c>
      <c r="AC1573" s="46">
        <f t="shared" si="1275"/>
        <v>8.1330589849108357</v>
      </c>
      <c r="AD1573" s="46">
        <f t="shared" si="1276"/>
        <v>18.455418381344312</v>
      </c>
      <c r="AE1573" s="46">
        <f t="shared" si="1277"/>
        <v>8.7791495198902864E-2</v>
      </c>
      <c r="AF1573" s="46">
        <f t="shared" si="1278"/>
        <v>2.1769547325102869</v>
      </c>
      <c r="AG1573" s="46">
        <f t="shared" si="1279"/>
        <v>10.288065843621396</v>
      </c>
      <c r="AH1573" s="46">
        <f t="shared" si="1312"/>
        <v>24.399176954732507</v>
      </c>
      <c r="AI1573" s="46">
        <f t="shared" si="1306"/>
        <v>2.1310541310541309</v>
      </c>
      <c r="AJ1573" s="47">
        <f t="shared" si="1262"/>
        <v>1.4598130466104662</v>
      </c>
      <c r="AK1573" s="47">
        <f t="shared" si="1263"/>
        <v>6.8113014685851612</v>
      </c>
      <c r="AL1573" s="47">
        <f t="shared" si="1264"/>
        <v>4.1807764951970342E-3</v>
      </c>
      <c r="AM1573" s="47">
        <f t="shared" si="1265"/>
        <v>-0.59610360488744596</v>
      </c>
      <c r="AN1573" s="47">
        <f t="shared" si="1266"/>
        <v>-6.1241843191362539</v>
      </c>
      <c r="AO1573" s="47">
        <f t="shared" si="1267"/>
        <v>-22.367137918145847</v>
      </c>
      <c r="AP1573" s="47">
        <f t="shared" si="1268"/>
        <v>4.1538461538461538E-2</v>
      </c>
      <c r="AQ1573" s="47">
        <f t="shared" si="1307"/>
        <v>-0.92514227249447412</v>
      </c>
      <c r="AR1573" s="1">
        <f t="shared" si="1269"/>
        <v>6</v>
      </c>
      <c r="AS1573" s="1">
        <f t="shared" si="1288"/>
        <v>0</v>
      </c>
      <c r="AT1573" s="1">
        <f t="shared" si="1289"/>
        <v>0</v>
      </c>
      <c r="AU1573" s="1">
        <f t="shared" si="1290"/>
        <v>0</v>
      </c>
      <c r="AV1573" s="1">
        <f t="shared" si="1291"/>
        <v>0</v>
      </c>
      <c r="AW1573" s="27">
        <f t="shared" si="1281"/>
        <v>6</v>
      </c>
      <c r="AX1573" s="41">
        <f t="shared" si="1308"/>
        <v>5</v>
      </c>
      <c r="AY1573" s="29">
        <f t="shared" si="1282"/>
        <v>0</v>
      </c>
      <c r="AZ1573" s="29">
        <f t="shared" si="1283"/>
        <v>1</v>
      </c>
      <c r="BA1573" s="29">
        <f t="shared" si="1284"/>
        <v>4</v>
      </c>
      <c r="BB1573" s="29">
        <f t="shared" si="1285"/>
        <v>9</v>
      </c>
      <c r="BC1573" s="29">
        <f t="shared" si="1286"/>
        <v>16</v>
      </c>
      <c r="BD1573" s="29">
        <f t="shared" si="1287"/>
        <v>0</v>
      </c>
      <c r="BE1573" s="29">
        <f t="shared" si="1287"/>
        <v>0</v>
      </c>
      <c r="BF1573" s="29">
        <f t="shared" si="1287"/>
        <v>0</v>
      </c>
      <c r="BG1573" s="29">
        <f t="shared" si="1270"/>
        <v>0</v>
      </c>
      <c r="BH1573" s="29">
        <f t="shared" si="1270"/>
        <v>0</v>
      </c>
      <c r="BI1573" s="29">
        <f t="shared" si="1309"/>
        <v>0</v>
      </c>
      <c r="BJ1573" s="28">
        <f t="shared" si="1292"/>
        <v>0</v>
      </c>
      <c r="BK1573" s="28" t="e">
        <f t="shared" si="1293"/>
        <v>#DIV/0!</v>
      </c>
      <c r="BL1573" s="28" t="e">
        <f t="shared" si="1294"/>
        <v>#DIV/0!</v>
      </c>
      <c r="BM1573" s="28" t="e">
        <f t="shared" si="1295"/>
        <v>#DIV/0!</v>
      </c>
      <c r="BN1573" s="28" t="e">
        <f t="shared" si="1296"/>
        <v>#DIV/0!</v>
      </c>
      <c r="BO1573" s="28" t="e">
        <f t="shared" si="1297"/>
        <v>#DIV/0!</v>
      </c>
      <c r="BP1573" s="28">
        <f t="shared" si="1298"/>
        <v>0.3</v>
      </c>
      <c r="BQ1573" s="28">
        <f t="shared" si="1310"/>
        <v>0</v>
      </c>
    </row>
    <row r="1574" spans="1:69" x14ac:dyDescent="0.2">
      <c r="A1574" s="1" t="s">
        <v>4105</v>
      </c>
      <c r="B1574" s="8" t="s">
        <v>4282</v>
      </c>
      <c r="C1574" t="s">
        <v>294</v>
      </c>
      <c r="D1574" s="38">
        <v>49</v>
      </c>
      <c r="E1574" s="52" t="s">
        <v>3917</v>
      </c>
      <c r="F1574" s="8" t="s">
        <v>4283</v>
      </c>
      <c r="G1574" s="8">
        <v>42</v>
      </c>
      <c r="H1574" s="8">
        <v>10</v>
      </c>
      <c r="I1574" s="8">
        <v>3</v>
      </c>
      <c r="J1574" s="8">
        <v>0</v>
      </c>
      <c r="K1574" s="8">
        <v>3</v>
      </c>
      <c r="L1574" s="8">
        <v>0</v>
      </c>
      <c r="M1574" s="8">
        <v>1</v>
      </c>
      <c r="N1574" s="8">
        <v>1</v>
      </c>
      <c r="O1574" s="8">
        <v>1</v>
      </c>
      <c r="P1574" s="8">
        <v>1</v>
      </c>
      <c r="Q1574" s="36">
        <f t="shared" si="1311"/>
        <v>32</v>
      </c>
      <c r="R1574" s="36">
        <f t="shared" si="1299"/>
        <v>3</v>
      </c>
      <c r="S1574" s="36">
        <f t="shared" si="1300"/>
        <v>3</v>
      </c>
      <c r="T1574" s="36">
        <f t="shared" si="1301"/>
        <v>0</v>
      </c>
      <c r="U1574" s="36">
        <f t="shared" si="1302"/>
        <v>0</v>
      </c>
      <c r="V1574" s="36">
        <f t="shared" si="1303"/>
        <v>181</v>
      </c>
      <c r="W1574" s="45">
        <f t="shared" si="1304"/>
        <v>38</v>
      </c>
      <c r="X1574" s="50">
        <f t="shared" si="1305"/>
        <v>4.7631578947368425</v>
      </c>
      <c r="Y1574" s="46">
        <f t="shared" si="1271"/>
        <v>5.609418282548459E-2</v>
      </c>
      <c r="Z1574" s="46">
        <f t="shared" si="1272"/>
        <v>0.58240997229916958</v>
      </c>
      <c r="AA1574" s="46">
        <f t="shared" si="1273"/>
        <v>3.1087257617728543</v>
      </c>
      <c r="AB1574" s="46">
        <f t="shared" si="1274"/>
        <v>7.6350415512465393</v>
      </c>
      <c r="AC1574" s="46">
        <f t="shared" si="1275"/>
        <v>14.161357340720224</v>
      </c>
      <c r="AD1574" s="46">
        <f t="shared" si="1276"/>
        <v>1.7950138504155069</v>
      </c>
      <c r="AE1574" s="46">
        <f t="shared" si="1277"/>
        <v>1.7472299168975087</v>
      </c>
      <c r="AF1574" s="46">
        <f t="shared" si="1278"/>
        <v>9.3261772853185629</v>
      </c>
      <c r="AG1574" s="46">
        <f t="shared" si="1279"/>
        <v>0</v>
      </c>
      <c r="AH1574" s="46">
        <f t="shared" si="1312"/>
        <v>0</v>
      </c>
      <c r="AI1574" s="46">
        <f t="shared" si="1306"/>
        <v>0.34779516358463725</v>
      </c>
      <c r="AJ1574" s="47">
        <f t="shared" si="1262"/>
        <v>0.58974160747282978</v>
      </c>
      <c r="AK1574" s="47">
        <f t="shared" si="1263"/>
        <v>2.0727236803018738</v>
      </c>
      <c r="AL1574" s="47">
        <f t="shared" si="1264"/>
        <v>-6.5009848043830658</v>
      </c>
      <c r="AM1574" s="47">
        <f t="shared" si="1265"/>
        <v>-80.169572049721694</v>
      </c>
      <c r="AN1574" s="47">
        <f t="shared" si="1266"/>
        <v>0</v>
      </c>
      <c r="AO1574" s="47">
        <f t="shared" si="1267"/>
        <v>0</v>
      </c>
      <c r="AP1574" s="47">
        <f t="shared" si="1268"/>
        <v>2.8528528528528527E-2</v>
      </c>
      <c r="AQ1574" s="47">
        <f t="shared" si="1307"/>
        <v>-2.4134516971505326</v>
      </c>
      <c r="AR1574" s="1">
        <f t="shared" si="1269"/>
        <v>10</v>
      </c>
      <c r="AS1574" s="1">
        <f t="shared" si="1288"/>
        <v>0</v>
      </c>
      <c r="AT1574" s="1">
        <f t="shared" si="1289"/>
        <v>0</v>
      </c>
      <c r="AU1574" s="1">
        <f t="shared" si="1290"/>
        <v>1</v>
      </c>
      <c r="AV1574" s="1">
        <f t="shared" si="1291"/>
        <v>1</v>
      </c>
      <c r="AW1574" s="27">
        <f t="shared" si="1281"/>
        <v>12</v>
      </c>
      <c r="AX1574" s="41">
        <f t="shared" si="1308"/>
        <v>4.416666666666667</v>
      </c>
      <c r="AY1574" s="29">
        <f t="shared" si="1282"/>
        <v>0.34027777777777746</v>
      </c>
      <c r="AZ1574" s="29">
        <f t="shared" si="1283"/>
        <v>0.17361111111111135</v>
      </c>
      <c r="BA1574" s="29">
        <f t="shared" si="1284"/>
        <v>2.0069444444444451</v>
      </c>
      <c r="BB1574" s="29">
        <f t="shared" si="1285"/>
        <v>5.8402777777777795</v>
      </c>
      <c r="BC1574" s="29">
        <f t="shared" si="1286"/>
        <v>11.673611111111112</v>
      </c>
      <c r="BD1574" s="29">
        <f t="shared" si="1287"/>
        <v>3.4027777777777746</v>
      </c>
      <c r="BE1574" s="29">
        <f t="shared" si="1287"/>
        <v>0</v>
      </c>
      <c r="BF1574" s="29">
        <f t="shared" si="1287"/>
        <v>0</v>
      </c>
      <c r="BG1574" s="29">
        <f t="shared" si="1270"/>
        <v>5.8402777777777795</v>
      </c>
      <c r="BH1574" s="29">
        <f t="shared" si="1270"/>
        <v>11.673611111111112</v>
      </c>
      <c r="BI1574" s="29">
        <f t="shared" si="1309"/>
        <v>1.9015151515151514</v>
      </c>
      <c r="BJ1574" s="28">
        <f t="shared" si="1292"/>
        <v>1.378954368902449</v>
      </c>
      <c r="BK1574" s="28">
        <f t="shared" si="1293"/>
        <v>0.75700839632913575</v>
      </c>
      <c r="BL1574" s="28">
        <f t="shared" si="1294"/>
        <v>0</v>
      </c>
      <c r="BM1574" s="28">
        <f t="shared" si="1295"/>
        <v>0</v>
      </c>
      <c r="BN1574" s="28">
        <f t="shared" si="1296"/>
        <v>-5.3827048915659841</v>
      </c>
      <c r="BO1574" s="28">
        <f t="shared" si="1297"/>
        <v>-15.211013318775647</v>
      </c>
      <c r="BP1574" s="28">
        <f t="shared" si="1298"/>
        <v>0.10909090909090909</v>
      </c>
      <c r="BQ1574" s="28">
        <f t="shared" si="1310"/>
        <v>-2.1640047069831811</v>
      </c>
    </row>
    <row r="1575" spans="1:69" x14ac:dyDescent="0.2">
      <c r="A1575" s="1" t="s">
        <v>4105</v>
      </c>
      <c r="B1575" s="8" t="s">
        <v>4284</v>
      </c>
      <c r="C1575" t="s">
        <v>49</v>
      </c>
      <c r="D1575" s="38">
        <v>11.207000000000001</v>
      </c>
      <c r="E1575" s="52" t="s">
        <v>3662</v>
      </c>
      <c r="F1575" s="8" t="s">
        <v>4285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36">
        <f t="shared" si="1311"/>
        <v>0</v>
      </c>
      <c r="R1575" s="36">
        <f t="shared" si="1299"/>
        <v>0</v>
      </c>
      <c r="S1575" s="36">
        <f t="shared" si="1300"/>
        <v>0</v>
      </c>
      <c r="T1575" s="36">
        <f t="shared" si="1301"/>
        <v>0</v>
      </c>
      <c r="U1575" s="36">
        <f t="shared" si="1302"/>
        <v>0</v>
      </c>
      <c r="V1575" s="36">
        <f t="shared" si="1303"/>
        <v>0</v>
      </c>
      <c r="W1575" s="45">
        <f t="shared" si="1304"/>
        <v>0</v>
      </c>
      <c r="X1575" s="50">
        <f t="shared" si="1305"/>
        <v>0</v>
      </c>
      <c r="Y1575" s="46">
        <f t="shared" si="1271"/>
        <v>25</v>
      </c>
      <c r="Z1575" s="46">
        <f t="shared" si="1272"/>
        <v>16</v>
      </c>
      <c r="AA1575" s="46">
        <f t="shared" si="1273"/>
        <v>9</v>
      </c>
      <c r="AB1575" s="46">
        <f t="shared" si="1274"/>
        <v>4</v>
      </c>
      <c r="AC1575" s="46">
        <f t="shared" si="1275"/>
        <v>1</v>
      </c>
      <c r="AD1575" s="46">
        <f t="shared" si="1276"/>
        <v>0</v>
      </c>
      <c r="AE1575" s="46">
        <f t="shared" si="1277"/>
        <v>0</v>
      </c>
      <c r="AF1575" s="46">
        <f t="shared" si="1278"/>
        <v>0</v>
      </c>
      <c r="AG1575" s="46">
        <f t="shared" si="1279"/>
        <v>0</v>
      </c>
      <c r="AH1575" s="46">
        <f t="shared" si="1312"/>
        <v>0</v>
      </c>
      <c r="AI1575" s="46">
        <f t="shared" si="1306"/>
        <v>0</v>
      </c>
      <c r="AJ1575" s="47">
        <f t="shared" si="1262"/>
        <v>0</v>
      </c>
      <c r="AK1575" s="47" t="e">
        <f t="shared" si="1263"/>
        <v>#DIV/0!</v>
      </c>
      <c r="AL1575" s="47" t="e">
        <f t="shared" si="1264"/>
        <v>#DIV/0!</v>
      </c>
      <c r="AM1575" s="47" t="e">
        <f t="shared" si="1265"/>
        <v>#DIV/0!</v>
      </c>
      <c r="AN1575" s="47" t="e">
        <f t="shared" si="1266"/>
        <v>#DIV/0!</v>
      </c>
      <c r="AO1575" s="47" t="e">
        <f t="shared" si="1267"/>
        <v>#DIV/0!</v>
      </c>
      <c r="AP1575" s="47">
        <f t="shared" si="1268"/>
        <v>0</v>
      </c>
      <c r="AQ1575" s="47">
        <f t="shared" si="1307"/>
        <v>0</v>
      </c>
      <c r="AR1575" s="1">
        <f t="shared" si="1269"/>
        <v>0</v>
      </c>
      <c r="AS1575" s="1">
        <f t="shared" si="1288"/>
        <v>0</v>
      </c>
      <c r="AT1575" s="1">
        <f t="shared" si="1289"/>
        <v>0</v>
      </c>
      <c r="AU1575" s="1">
        <f t="shared" si="1290"/>
        <v>0</v>
      </c>
      <c r="AV1575" s="1">
        <f t="shared" si="1291"/>
        <v>0</v>
      </c>
      <c r="AW1575" s="27">
        <f t="shared" si="1281"/>
        <v>0</v>
      </c>
      <c r="AX1575" s="41">
        <f t="shared" si="1308"/>
        <v>0</v>
      </c>
      <c r="AY1575" s="29">
        <f t="shared" si="1282"/>
        <v>25</v>
      </c>
      <c r="AZ1575" s="29">
        <f t="shared" si="1283"/>
        <v>16</v>
      </c>
      <c r="BA1575" s="29">
        <f t="shared" si="1284"/>
        <v>9</v>
      </c>
      <c r="BB1575" s="29">
        <f t="shared" si="1285"/>
        <v>4</v>
      </c>
      <c r="BC1575" s="29">
        <f t="shared" si="1286"/>
        <v>1</v>
      </c>
      <c r="BD1575" s="29">
        <f t="shared" si="1287"/>
        <v>0</v>
      </c>
      <c r="BE1575" s="29">
        <f t="shared" si="1287"/>
        <v>0</v>
      </c>
      <c r="BF1575" s="29">
        <f t="shared" si="1287"/>
        <v>0</v>
      </c>
      <c r="BG1575" s="29">
        <f t="shared" si="1270"/>
        <v>0</v>
      </c>
      <c r="BH1575" s="29">
        <f t="shared" si="1270"/>
        <v>0</v>
      </c>
      <c r="BI1575" s="29">
        <f t="shared" si="1309"/>
        <v>0</v>
      </c>
      <c r="BJ1575" s="28">
        <f t="shared" si="1292"/>
        <v>0</v>
      </c>
      <c r="BK1575" s="28" t="e">
        <f t="shared" si="1293"/>
        <v>#DIV/0!</v>
      </c>
      <c r="BL1575" s="28" t="e">
        <f t="shared" si="1294"/>
        <v>#DIV/0!</v>
      </c>
      <c r="BM1575" s="28" t="e">
        <f t="shared" si="1295"/>
        <v>#DIV/0!</v>
      </c>
      <c r="BN1575" s="28" t="e">
        <f t="shared" si="1296"/>
        <v>#DIV/0!</v>
      </c>
      <c r="BO1575" s="28" t="e">
        <f t="shared" si="1297"/>
        <v>#DIV/0!</v>
      </c>
      <c r="BP1575" s="28">
        <f t="shared" si="1298"/>
        <v>0</v>
      </c>
      <c r="BQ1575" s="28">
        <f t="shared" si="1310"/>
        <v>0</v>
      </c>
    </row>
    <row r="1576" spans="1:69" x14ac:dyDescent="0.2">
      <c r="A1576" s="1" t="s">
        <v>4105</v>
      </c>
      <c r="B1576" s="8" t="s">
        <v>4286</v>
      </c>
      <c r="C1576" t="s">
        <v>49</v>
      </c>
      <c r="D1576" s="38">
        <v>206</v>
      </c>
      <c r="E1576" s="52" t="s">
        <v>4287</v>
      </c>
      <c r="F1576" s="8" t="s">
        <v>4288</v>
      </c>
      <c r="G1576" s="8">
        <v>156</v>
      </c>
      <c r="H1576" s="8">
        <v>13</v>
      </c>
      <c r="I1576" s="8">
        <v>31</v>
      </c>
      <c r="J1576" s="8">
        <v>3</v>
      </c>
      <c r="K1576" s="8">
        <v>12</v>
      </c>
      <c r="L1576" s="8">
        <v>3</v>
      </c>
      <c r="M1576" s="8">
        <v>4</v>
      </c>
      <c r="N1576" s="8">
        <v>0</v>
      </c>
      <c r="O1576" s="8">
        <v>3</v>
      </c>
      <c r="P1576" s="8">
        <v>3</v>
      </c>
      <c r="Q1576" s="36">
        <f t="shared" si="1311"/>
        <v>143</v>
      </c>
      <c r="R1576" s="36">
        <f t="shared" si="1299"/>
        <v>28</v>
      </c>
      <c r="S1576" s="36">
        <f t="shared" si="1300"/>
        <v>9</v>
      </c>
      <c r="T1576" s="36">
        <f t="shared" si="1301"/>
        <v>4</v>
      </c>
      <c r="U1576" s="36">
        <f t="shared" si="1302"/>
        <v>0</v>
      </c>
      <c r="V1576" s="36">
        <f t="shared" si="1303"/>
        <v>862</v>
      </c>
      <c r="W1576" s="45">
        <f t="shared" si="1304"/>
        <v>184</v>
      </c>
      <c r="X1576" s="50">
        <f t="shared" si="1305"/>
        <v>4.6847826086956523</v>
      </c>
      <c r="Y1576" s="46">
        <f t="shared" si="1271"/>
        <v>9.9362003780718244E-2</v>
      </c>
      <c r="Z1576" s="46">
        <f t="shared" si="1272"/>
        <v>0.4689272211720229</v>
      </c>
      <c r="AA1576" s="46">
        <f t="shared" si="1273"/>
        <v>2.8384924385633274</v>
      </c>
      <c r="AB1576" s="46">
        <f t="shared" si="1274"/>
        <v>7.2080576559546321</v>
      </c>
      <c r="AC1576" s="46">
        <f t="shared" si="1275"/>
        <v>13.577622873345938</v>
      </c>
      <c r="AD1576" s="46">
        <f t="shared" si="1276"/>
        <v>14.208766540642708</v>
      </c>
      <c r="AE1576" s="46">
        <f t="shared" si="1277"/>
        <v>13.129962192816642</v>
      </c>
      <c r="AF1576" s="46">
        <f t="shared" si="1278"/>
        <v>25.546431947069948</v>
      </c>
      <c r="AG1576" s="46">
        <f t="shared" si="1279"/>
        <v>28.832230623818528</v>
      </c>
      <c r="AH1576" s="46">
        <f t="shared" si="1312"/>
        <v>0</v>
      </c>
      <c r="AI1576" s="46">
        <f t="shared" si="1306"/>
        <v>0.4465431218816821</v>
      </c>
      <c r="AJ1576" s="47">
        <f t="shared" ref="AJ1576:AJ1639" si="1313">SQRT(AI1576)</f>
        <v>0.66823882099267629</v>
      </c>
      <c r="AK1576" s="47">
        <f t="shared" ref="AK1576:AK1639" si="1314">Q1576*((5-X1576)/AJ1576)*((5-X1576)/AJ1576)*((5-X1576)/AJ1576)</f>
        <v>15.009680321570171</v>
      </c>
      <c r="AL1576" s="47">
        <f t="shared" ref="AL1576:AL1639" si="1315">R1576*((4-X1576)/AJ1576)*((4-X1576)/AJ1576)*((4-X1576)/AJ1576)</f>
        <v>-30.131523523098842</v>
      </c>
      <c r="AM1576" s="47">
        <f t="shared" ref="AM1576:AM1639" si="1316">S1576*((3-X1576)/AJ1576)*((3-X1576)/AJ1576)*((3-X1576)/AJ1576)</f>
        <v>-144.23777536054885</v>
      </c>
      <c r="AN1576" s="47">
        <f t="shared" ref="AN1576:AN1639" si="1317">T1576*((2-X1576)/AJ1576)*((2-X1576)/AJ1576)*((2-X1576)/AJ1576)</f>
        <v>-259.41331446792105</v>
      </c>
      <c r="AO1576" s="47">
        <f t="shared" ref="AO1576:AO1639" si="1318">U1576*((1-X1576)/AJ1576)*((1-X1576)/AJ1576)*((1-X1576)/AJ1576)</f>
        <v>0</v>
      </c>
      <c r="AP1576" s="47">
        <f t="shared" ref="AP1576:AP1639" si="1319">W1576/((W1576-1)*(W1576-2))</f>
        <v>5.5245301146940491E-3</v>
      </c>
      <c r="AQ1576" s="47">
        <f t="shared" si="1307"/>
        <v>-2.3135236797429815</v>
      </c>
      <c r="AR1576" s="1">
        <f t="shared" si="1269"/>
        <v>13</v>
      </c>
      <c r="AS1576" s="1">
        <f t="shared" si="1288"/>
        <v>3</v>
      </c>
      <c r="AT1576" s="1">
        <f t="shared" si="1289"/>
        <v>3</v>
      </c>
      <c r="AU1576" s="1">
        <f t="shared" si="1290"/>
        <v>0</v>
      </c>
      <c r="AV1576" s="1">
        <f t="shared" si="1291"/>
        <v>3</v>
      </c>
      <c r="AW1576" s="27">
        <f t="shared" si="1281"/>
        <v>22</v>
      </c>
      <c r="AX1576" s="41">
        <f t="shared" si="1308"/>
        <v>4.0454545454545459</v>
      </c>
      <c r="AY1576" s="29">
        <f t="shared" si="1282"/>
        <v>0.91115702479338767</v>
      </c>
      <c r="AZ1576" s="29">
        <f t="shared" si="1283"/>
        <v>2.0661157024793753E-3</v>
      </c>
      <c r="BA1576" s="29">
        <f t="shared" si="1284"/>
        <v>1.092975206611571</v>
      </c>
      <c r="BB1576" s="29">
        <f t="shared" si="1285"/>
        <v>4.1838842975206632</v>
      </c>
      <c r="BC1576" s="29">
        <f t="shared" si="1286"/>
        <v>9.2747933884297549</v>
      </c>
      <c r="BD1576" s="29">
        <f t="shared" si="1287"/>
        <v>11.84504132231404</v>
      </c>
      <c r="BE1576" s="29">
        <f t="shared" si="1287"/>
        <v>6.198347107438126E-3</v>
      </c>
      <c r="BF1576" s="29">
        <f t="shared" si="1287"/>
        <v>3.278925619834713</v>
      </c>
      <c r="BG1576" s="29">
        <f t="shared" si="1270"/>
        <v>0</v>
      </c>
      <c r="BH1576" s="29">
        <f t="shared" si="1270"/>
        <v>27.824380165289263</v>
      </c>
      <c r="BI1576" s="29">
        <f t="shared" si="1309"/>
        <v>2.0454545454545454</v>
      </c>
      <c r="BJ1576" s="28">
        <f t="shared" si="1292"/>
        <v>1.4301938838683885</v>
      </c>
      <c r="BK1576" s="28">
        <f t="shared" si="1293"/>
        <v>3.8649906231328086</v>
      </c>
      <c r="BL1576" s="28">
        <f t="shared" si="1294"/>
        <v>-9.63093524490523E-5</v>
      </c>
      <c r="BM1576" s="28">
        <f t="shared" si="1295"/>
        <v>-1.171795891247589</v>
      </c>
      <c r="BN1576" s="28">
        <f t="shared" si="1296"/>
        <v>0</v>
      </c>
      <c r="BO1576" s="28">
        <f t="shared" si="1297"/>
        <v>-28.966289770633562</v>
      </c>
      <c r="BP1576" s="28">
        <f t="shared" si="1298"/>
        <v>5.2380952380952382E-2</v>
      </c>
      <c r="BQ1576" s="28">
        <f t="shared" si="1310"/>
        <v>-1.3762147849005177</v>
      </c>
    </row>
    <row r="1577" spans="1:69" x14ac:dyDescent="0.2">
      <c r="A1577" s="1" t="s">
        <v>4105</v>
      </c>
      <c r="B1577" s="8" t="s">
        <v>4289</v>
      </c>
      <c r="C1577" t="s">
        <v>49</v>
      </c>
      <c r="D1577" s="38">
        <v>90</v>
      </c>
      <c r="E1577" s="52" t="s">
        <v>204</v>
      </c>
      <c r="F1577" s="8" t="s">
        <v>4290</v>
      </c>
      <c r="G1577" s="8">
        <v>66</v>
      </c>
      <c r="H1577" s="8">
        <v>30</v>
      </c>
      <c r="I1577" s="8">
        <v>15</v>
      </c>
      <c r="J1577" s="8">
        <v>7</v>
      </c>
      <c r="K1577" s="8">
        <v>1</v>
      </c>
      <c r="L1577" s="8">
        <v>0</v>
      </c>
      <c r="M1577" s="8">
        <v>3</v>
      </c>
      <c r="N1577" s="8">
        <v>3</v>
      </c>
      <c r="O1577" s="8">
        <v>5</v>
      </c>
      <c r="P1577" s="8">
        <v>4</v>
      </c>
      <c r="Q1577" s="36">
        <f t="shared" si="1311"/>
        <v>36</v>
      </c>
      <c r="R1577" s="36">
        <f t="shared" si="1299"/>
        <v>8</v>
      </c>
      <c r="S1577" s="36">
        <f t="shared" si="1300"/>
        <v>1</v>
      </c>
      <c r="T1577" s="36">
        <f t="shared" si="1301"/>
        <v>0</v>
      </c>
      <c r="U1577" s="36">
        <f t="shared" si="1302"/>
        <v>1</v>
      </c>
      <c r="V1577" s="36">
        <f t="shared" si="1303"/>
        <v>216</v>
      </c>
      <c r="W1577" s="45">
        <f t="shared" si="1304"/>
        <v>46</v>
      </c>
      <c r="X1577" s="50">
        <f t="shared" si="1305"/>
        <v>4.6956521739130439</v>
      </c>
      <c r="Y1577" s="46">
        <f t="shared" si="1271"/>
        <v>9.2627599243856079E-2</v>
      </c>
      <c r="Z1577" s="46">
        <f t="shared" si="1272"/>
        <v>0.48393194706994386</v>
      </c>
      <c r="AA1577" s="46">
        <f t="shared" si="1273"/>
        <v>2.8752362948960317</v>
      </c>
      <c r="AB1577" s="46">
        <f t="shared" si="1274"/>
        <v>7.2665406427221191</v>
      </c>
      <c r="AC1577" s="46">
        <f t="shared" si="1275"/>
        <v>13.657844990548208</v>
      </c>
      <c r="AD1577" s="46">
        <f t="shared" si="1276"/>
        <v>3.334593572778819</v>
      </c>
      <c r="AE1577" s="46">
        <f t="shared" si="1277"/>
        <v>3.8714555765595509</v>
      </c>
      <c r="AF1577" s="46">
        <f t="shared" si="1278"/>
        <v>2.8752362948960317</v>
      </c>
      <c r="AG1577" s="46">
        <f t="shared" si="1279"/>
        <v>0</v>
      </c>
      <c r="AH1577" s="46">
        <f t="shared" si="1312"/>
        <v>13.657844990548208</v>
      </c>
      <c r="AI1577" s="46">
        <f t="shared" si="1306"/>
        <v>0.52753623188405796</v>
      </c>
      <c r="AJ1577" s="47">
        <f t="shared" si="1313"/>
        <v>0.72631689494604068</v>
      </c>
      <c r="AK1577" s="47">
        <f t="shared" si="1314"/>
        <v>2.6487115991407477</v>
      </c>
      <c r="AL1577" s="47">
        <f t="shared" si="1315"/>
        <v>-7.0289100810369742</v>
      </c>
      <c r="AM1577" s="47">
        <f t="shared" si="1316"/>
        <v>-12.724240634064692</v>
      </c>
      <c r="AN1577" s="47">
        <f t="shared" si="1317"/>
        <v>0</v>
      </c>
      <c r="AO1577" s="47">
        <f t="shared" si="1318"/>
        <v>-131.73307505849687</v>
      </c>
      <c r="AP1577" s="47">
        <f t="shared" si="1319"/>
        <v>2.3232323232323233E-2</v>
      </c>
      <c r="AQ1577" s="47">
        <f t="shared" si="1307"/>
        <v>-3.4578412383964943</v>
      </c>
      <c r="AR1577" s="1">
        <f t="shared" si="1269"/>
        <v>30</v>
      </c>
      <c r="AS1577" s="1">
        <f t="shared" si="1288"/>
        <v>7</v>
      </c>
      <c r="AT1577" s="1">
        <f t="shared" si="1289"/>
        <v>0</v>
      </c>
      <c r="AU1577" s="1">
        <f t="shared" si="1290"/>
        <v>3</v>
      </c>
      <c r="AV1577" s="1">
        <f t="shared" si="1291"/>
        <v>4</v>
      </c>
      <c r="AW1577" s="27">
        <f t="shared" si="1281"/>
        <v>44</v>
      </c>
      <c r="AX1577" s="41">
        <f t="shared" si="1308"/>
        <v>4.2727272727272725</v>
      </c>
      <c r="AY1577" s="29">
        <f t="shared" si="1282"/>
        <v>0.52892561983471109</v>
      </c>
      <c r="AZ1577" s="29">
        <f t="shared" si="1283"/>
        <v>7.4380165289256062E-2</v>
      </c>
      <c r="BA1577" s="29">
        <f t="shared" si="1284"/>
        <v>1.6198347107438011</v>
      </c>
      <c r="BB1577" s="29">
        <f t="shared" si="1285"/>
        <v>5.1652892561983457</v>
      </c>
      <c r="BC1577" s="29">
        <f t="shared" si="1286"/>
        <v>10.710743801652891</v>
      </c>
      <c r="BD1577" s="29">
        <f t="shared" si="1287"/>
        <v>15.867768595041333</v>
      </c>
      <c r="BE1577" s="29">
        <f t="shared" si="1287"/>
        <v>0.52066115702479243</v>
      </c>
      <c r="BF1577" s="29">
        <f t="shared" si="1287"/>
        <v>0</v>
      </c>
      <c r="BG1577" s="29">
        <f t="shared" si="1270"/>
        <v>15.495867768595037</v>
      </c>
      <c r="BH1577" s="29">
        <f t="shared" si="1270"/>
        <v>42.842975206611563</v>
      </c>
      <c r="BI1577" s="29">
        <f t="shared" si="1309"/>
        <v>1.7378435517970401</v>
      </c>
      <c r="BJ1577" s="28">
        <f t="shared" si="1292"/>
        <v>1.3182729428297617</v>
      </c>
      <c r="BK1577" s="28">
        <f t="shared" si="1293"/>
        <v>5.0372922133919351</v>
      </c>
      <c r="BL1577" s="28">
        <f t="shared" si="1294"/>
        <v>-6.1982306531970843E-2</v>
      </c>
      <c r="BM1577" s="28">
        <f t="shared" si="1295"/>
        <v>0</v>
      </c>
      <c r="BN1577" s="28">
        <f t="shared" si="1296"/>
        <v>-15.372595866064236</v>
      </c>
      <c r="BO1577" s="28">
        <f t="shared" si="1297"/>
        <v>-61.203100392711946</v>
      </c>
      <c r="BP1577" s="28">
        <f t="shared" si="1298"/>
        <v>2.4363233665559248E-2</v>
      </c>
      <c r="BQ1577" s="28">
        <f t="shared" si="1310"/>
        <v>-1.7444169432360541</v>
      </c>
    </row>
    <row r="1578" spans="1:69" x14ac:dyDescent="0.2">
      <c r="A1578" s="1" t="s">
        <v>4105</v>
      </c>
      <c r="B1578" s="8" t="s">
        <v>4291</v>
      </c>
      <c r="C1578" t="s">
        <v>34</v>
      </c>
      <c r="D1578" s="38">
        <v>108</v>
      </c>
      <c r="E1578" s="52" t="s">
        <v>4292</v>
      </c>
      <c r="F1578" s="8" t="s">
        <v>4293</v>
      </c>
      <c r="G1578" s="8">
        <v>80</v>
      </c>
      <c r="H1578" s="8">
        <v>41</v>
      </c>
      <c r="I1578" s="8">
        <v>16</v>
      </c>
      <c r="J1578" s="8">
        <v>5</v>
      </c>
      <c r="K1578" s="8">
        <v>5</v>
      </c>
      <c r="L1578" s="8">
        <v>3</v>
      </c>
      <c r="M1578" s="8">
        <v>2</v>
      </c>
      <c r="N1578" s="8">
        <v>0</v>
      </c>
      <c r="O1578" s="8">
        <v>5</v>
      </c>
      <c r="P1578" s="8">
        <v>4</v>
      </c>
      <c r="Q1578" s="36">
        <f t="shared" si="1311"/>
        <v>39</v>
      </c>
      <c r="R1578" s="36">
        <f t="shared" si="1299"/>
        <v>11</v>
      </c>
      <c r="S1578" s="36">
        <f t="shared" si="1300"/>
        <v>2</v>
      </c>
      <c r="T1578" s="36">
        <f t="shared" si="1301"/>
        <v>2</v>
      </c>
      <c r="U1578" s="36">
        <f t="shared" si="1302"/>
        <v>1</v>
      </c>
      <c r="V1578" s="36">
        <f t="shared" si="1303"/>
        <v>250</v>
      </c>
      <c r="W1578" s="45">
        <f t="shared" si="1304"/>
        <v>55</v>
      </c>
      <c r="X1578" s="50">
        <f t="shared" si="1305"/>
        <v>4.5454545454545459</v>
      </c>
      <c r="Y1578" s="46">
        <f t="shared" si="1271"/>
        <v>0.20661157024793353</v>
      </c>
      <c r="Z1578" s="46">
        <f t="shared" si="1272"/>
        <v>0.29752066115702525</v>
      </c>
      <c r="AA1578" s="46">
        <f t="shared" si="1273"/>
        <v>2.3884297520661169</v>
      </c>
      <c r="AB1578" s="46">
        <f t="shared" si="1274"/>
        <v>6.479338842975209</v>
      </c>
      <c r="AC1578" s="46">
        <f t="shared" si="1275"/>
        <v>12.5702479338843</v>
      </c>
      <c r="AD1578" s="46">
        <f t="shared" si="1276"/>
        <v>8.0578512396694073</v>
      </c>
      <c r="AE1578" s="46">
        <f t="shared" si="1277"/>
        <v>3.2727272727272778</v>
      </c>
      <c r="AF1578" s="46">
        <f t="shared" si="1278"/>
        <v>4.7768595041322337</v>
      </c>
      <c r="AG1578" s="46">
        <f t="shared" si="1279"/>
        <v>12.958677685950418</v>
      </c>
      <c r="AH1578" s="46">
        <f t="shared" si="1312"/>
        <v>12.5702479338843</v>
      </c>
      <c r="AI1578" s="46">
        <f t="shared" si="1306"/>
        <v>0.77104377104377109</v>
      </c>
      <c r="AJ1578" s="47">
        <f t="shared" si="1313"/>
        <v>0.87809098107415451</v>
      </c>
      <c r="AK1578" s="47">
        <f t="shared" si="1314"/>
        <v>5.4097602073410664</v>
      </c>
      <c r="AL1578" s="47">
        <f t="shared" si="1315"/>
        <v>-2.6366338979779353</v>
      </c>
      <c r="AM1578" s="47">
        <f t="shared" si="1316"/>
        <v>-10.903857189196616</v>
      </c>
      <c r="AN1578" s="47">
        <f t="shared" si="1317"/>
        <v>-48.720023003713415</v>
      </c>
      <c r="AO1578" s="47">
        <f t="shared" si="1318"/>
        <v>-65.825962202926306</v>
      </c>
      <c r="AP1578" s="47">
        <f t="shared" si="1319"/>
        <v>1.9217330538085255E-2</v>
      </c>
      <c r="AQ1578" s="47">
        <f t="shared" si="1307"/>
        <v>-2.3575190023605961</v>
      </c>
      <c r="AR1578" s="1">
        <f t="shared" si="1269"/>
        <v>41</v>
      </c>
      <c r="AS1578" s="1">
        <f t="shared" si="1288"/>
        <v>5</v>
      </c>
      <c r="AT1578" s="1">
        <f t="shared" si="1289"/>
        <v>3</v>
      </c>
      <c r="AU1578" s="1">
        <f t="shared" si="1290"/>
        <v>0</v>
      </c>
      <c r="AV1578" s="1">
        <f t="shared" si="1291"/>
        <v>4</v>
      </c>
      <c r="AW1578" s="27">
        <f t="shared" si="1281"/>
        <v>53</v>
      </c>
      <c r="AX1578" s="41">
        <f t="shared" si="1308"/>
        <v>4.4905660377358494</v>
      </c>
      <c r="AY1578" s="29">
        <f t="shared" si="1282"/>
        <v>0.25952296190815205</v>
      </c>
      <c r="AZ1578" s="29">
        <f t="shared" si="1283"/>
        <v>0.24065503737985081</v>
      </c>
      <c r="BA1578" s="29">
        <f t="shared" si="1284"/>
        <v>2.2217871128515494</v>
      </c>
      <c r="BB1578" s="29">
        <f t="shared" si="1285"/>
        <v>6.2029191883232482</v>
      </c>
      <c r="BC1578" s="29">
        <f t="shared" si="1286"/>
        <v>12.184051263794947</v>
      </c>
      <c r="BD1578" s="29">
        <f t="shared" si="1287"/>
        <v>10.640441438234234</v>
      </c>
      <c r="BE1578" s="29">
        <f t="shared" si="1287"/>
        <v>1.2032751868992539</v>
      </c>
      <c r="BF1578" s="29">
        <f t="shared" si="1287"/>
        <v>6.6653613385546482</v>
      </c>
      <c r="BG1578" s="29">
        <f t="shared" si="1270"/>
        <v>0</v>
      </c>
      <c r="BH1578" s="29">
        <f t="shared" si="1270"/>
        <v>48.736205055179788</v>
      </c>
      <c r="BI1578" s="29">
        <f t="shared" si="1309"/>
        <v>1.2931785195936139</v>
      </c>
      <c r="BJ1578" s="28">
        <f t="shared" si="1292"/>
        <v>1.1371800735123765</v>
      </c>
      <c r="BK1578" s="28">
        <f t="shared" si="1293"/>
        <v>3.6860380770468928</v>
      </c>
      <c r="BL1578" s="28">
        <f t="shared" si="1294"/>
        <v>-0.40139754896931262</v>
      </c>
      <c r="BM1578" s="28">
        <f t="shared" si="1295"/>
        <v>-6.7559619758630181</v>
      </c>
      <c r="BN1578" s="28">
        <f t="shared" si="1296"/>
        <v>0</v>
      </c>
      <c r="BO1578" s="28">
        <f t="shared" si="1297"/>
        <v>-115.68041674978696</v>
      </c>
      <c r="BP1578" s="28">
        <f t="shared" si="1298"/>
        <v>1.9984917043740572E-2</v>
      </c>
      <c r="BQ1578" s="28">
        <f t="shared" si="1310"/>
        <v>-2.381237603495979</v>
      </c>
    </row>
    <row r="1579" spans="1:69" x14ac:dyDescent="0.2">
      <c r="A1579" s="1" t="s">
        <v>4105</v>
      </c>
      <c r="B1579" s="8" t="s">
        <v>4294</v>
      </c>
      <c r="C1579" t="s">
        <v>34</v>
      </c>
      <c r="D1579" s="38">
        <v>14.788</v>
      </c>
      <c r="E1579" s="52" t="s">
        <v>4187</v>
      </c>
      <c r="F1579" s="8" t="s">
        <v>4295</v>
      </c>
      <c r="G1579" s="8">
        <v>12019</v>
      </c>
      <c r="H1579" s="8">
        <v>1.032</v>
      </c>
      <c r="I1579" s="8">
        <v>1.8440000000000001</v>
      </c>
      <c r="J1579" s="8">
        <v>171</v>
      </c>
      <c r="K1579" s="8">
        <v>590</v>
      </c>
      <c r="L1579" s="8">
        <v>87</v>
      </c>
      <c r="M1579" s="8">
        <v>131</v>
      </c>
      <c r="N1579" s="8">
        <v>43</v>
      </c>
      <c r="O1579" s="8">
        <v>203</v>
      </c>
      <c r="P1579" s="8">
        <v>96</v>
      </c>
      <c r="Q1579" s="36">
        <f t="shared" si="1311"/>
        <v>12017.968000000001</v>
      </c>
      <c r="R1579" s="36">
        <f t="shared" si="1299"/>
        <v>-169.15600000000001</v>
      </c>
      <c r="S1579" s="36">
        <f t="shared" si="1300"/>
        <v>503</v>
      </c>
      <c r="T1579" s="36">
        <f t="shared" si="1301"/>
        <v>88</v>
      </c>
      <c r="U1579" s="36">
        <f t="shared" si="1302"/>
        <v>107</v>
      </c>
      <c r="V1579" s="36">
        <f t="shared" si="1303"/>
        <v>61205.216</v>
      </c>
      <c r="W1579" s="45">
        <f t="shared" si="1304"/>
        <v>12546.812</v>
      </c>
      <c r="X1579" s="50">
        <f t="shared" si="1305"/>
        <v>4.8781488078405895</v>
      </c>
      <c r="Y1579" s="46">
        <f t="shared" si="1271"/>
        <v>1.4847713030669592E-2</v>
      </c>
      <c r="Z1579" s="46">
        <f t="shared" si="1272"/>
        <v>0.77114532871184849</v>
      </c>
      <c r="AA1579" s="46">
        <f t="shared" si="1273"/>
        <v>3.5274429443930275</v>
      </c>
      <c r="AB1579" s="46">
        <f t="shared" si="1274"/>
        <v>8.2837405600742056</v>
      </c>
      <c r="AC1579" s="46">
        <f t="shared" si="1275"/>
        <v>15.040038175755384</v>
      </c>
      <c r="AD1579" s="46">
        <f t="shared" si="1276"/>
        <v>178.43934007577019</v>
      </c>
      <c r="AE1579" s="46">
        <f t="shared" si="1277"/>
        <v>-130.44385922358146</v>
      </c>
      <c r="AF1579" s="46">
        <f t="shared" si="1278"/>
        <v>1774.3038010296927</v>
      </c>
      <c r="AG1579" s="46">
        <f t="shared" si="1279"/>
        <v>728.96916928653013</v>
      </c>
      <c r="AH1579" s="46">
        <f t="shared" si="1312"/>
        <v>1609.2840848058261</v>
      </c>
      <c r="AI1579" s="46">
        <f t="shared" si="1306"/>
        <v>0.33162879660353894</v>
      </c>
      <c r="AJ1579" s="47">
        <f t="shared" si="1313"/>
        <v>0.57587220509722381</v>
      </c>
      <c r="AK1579" s="47">
        <f t="shared" si="1314"/>
        <v>113.85236030270207</v>
      </c>
      <c r="AL1579" s="47">
        <f t="shared" si="1315"/>
        <v>599.80958657712733</v>
      </c>
      <c r="AM1579" s="47">
        <f t="shared" si="1316"/>
        <v>-17449.365089356103</v>
      </c>
      <c r="AN1579" s="47">
        <f t="shared" si="1317"/>
        <v>-10986.11277193802</v>
      </c>
      <c r="AO1579" s="47">
        <f t="shared" si="1318"/>
        <v>-32679.758098521881</v>
      </c>
      <c r="AP1579" s="47">
        <f t="shared" si="1319"/>
        <v>7.9720581533930578E-5</v>
      </c>
      <c r="AQ1579" s="47">
        <f t="shared" si="1307"/>
        <v>-4.8152486058760209</v>
      </c>
      <c r="AR1579" s="1">
        <f t="shared" si="1269"/>
        <v>1.032</v>
      </c>
      <c r="AS1579" s="1">
        <f t="shared" si="1288"/>
        <v>171</v>
      </c>
      <c r="AT1579" s="1">
        <f t="shared" si="1289"/>
        <v>87</v>
      </c>
      <c r="AU1579" s="1">
        <f t="shared" si="1290"/>
        <v>43</v>
      </c>
      <c r="AV1579" s="1">
        <f t="shared" si="1291"/>
        <v>96</v>
      </c>
      <c r="AW1579" s="27">
        <f t="shared" si="1281"/>
        <v>398.03200000000004</v>
      </c>
      <c r="AX1579" s="41">
        <f t="shared" si="1308"/>
        <v>2.8443944205491007</v>
      </c>
      <c r="AY1579" s="29">
        <f t="shared" si="1282"/>
        <v>4.6466354141598467</v>
      </c>
      <c r="AZ1579" s="29">
        <f t="shared" si="1283"/>
        <v>1.3354242552580486</v>
      </c>
      <c r="BA1579" s="29">
        <f t="shared" si="1284"/>
        <v>2.421309635625012E-2</v>
      </c>
      <c r="BB1579" s="29">
        <f t="shared" si="1285"/>
        <v>0.71300193745445162</v>
      </c>
      <c r="BC1579" s="29">
        <f t="shared" si="1286"/>
        <v>3.4017907785526531</v>
      </c>
      <c r="BD1579" s="29">
        <f t="shared" si="1287"/>
        <v>4.7953277474129621</v>
      </c>
      <c r="BE1579" s="29">
        <f t="shared" si="1287"/>
        <v>228.35754764912633</v>
      </c>
      <c r="BF1579" s="29">
        <f t="shared" si="1287"/>
        <v>2.1065393829937604</v>
      </c>
      <c r="BG1579" s="29">
        <f t="shared" si="1270"/>
        <v>30.659083310541419</v>
      </c>
      <c r="BH1579" s="29">
        <f t="shared" si="1270"/>
        <v>326.57191474105468</v>
      </c>
      <c r="BI1579" s="29">
        <f t="shared" si="1309"/>
        <v>1.4922988898404386</v>
      </c>
      <c r="BJ1579" s="28">
        <f t="shared" si="1292"/>
        <v>1.2215968606051828</v>
      </c>
      <c r="BK1579" s="28">
        <f t="shared" si="1293"/>
        <v>5.6702717160379796</v>
      </c>
      <c r="BL1579" s="28">
        <f t="shared" si="1294"/>
        <v>144.75756748976539</v>
      </c>
      <c r="BM1579" s="28">
        <f t="shared" si="1295"/>
        <v>0.17980883376818393</v>
      </c>
      <c r="BN1579" s="28">
        <f t="shared" si="1296"/>
        <v>-14.201061122936709</v>
      </c>
      <c r="BO1579" s="28">
        <f t="shared" si="1297"/>
        <v>-330.40674802126779</v>
      </c>
      <c r="BP1579" s="28">
        <f t="shared" si="1298"/>
        <v>2.5314082919307801E-3</v>
      </c>
      <c r="BQ1579" s="28">
        <f t="shared" si="1310"/>
        <v>-0.49109361645617505</v>
      </c>
    </row>
    <row r="1580" spans="1:69" x14ac:dyDescent="0.2">
      <c r="A1580" s="1" t="s">
        <v>4105</v>
      </c>
      <c r="B1580" s="8" t="s">
        <v>4296</v>
      </c>
      <c r="C1580" t="s">
        <v>49</v>
      </c>
      <c r="D1580" s="38">
        <v>72</v>
      </c>
      <c r="E1580" s="52" t="s">
        <v>4297</v>
      </c>
      <c r="F1580" s="8" t="s">
        <v>4298</v>
      </c>
      <c r="G1580" s="8">
        <v>57</v>
      </c>
      <c r="H1580" s="8">
        <v>23</v>
      </c>
      <c r="I1580" s="8">
        <v>9</v>
      </c>
      <c r="J1580" s="8">
        <v>3</v>
      </c>
      <c r="K1580" s="8">
        <v>2</v>
      </c>
      <c r="L1580" s="8">
        <v>0</v>
      </c>
      <c r="M1580" s="8">
        <v>3</v>
      </c>
      <c r="N1580" s="8">
        <v>3</v>
      </c>
      <c r="O1580" s="8">
        <v>1</v>
      </c>
      <c r="P1580" s="8">
        <v>1</v>
      </c>
      <c r="Q1580" s="36">
        <f t="shared" si="1311"/>
        <v>34</v>
      </c>
      <c r="R1580" s="36">
        <f t="shared" si="1299"/>
        <v>6</v>
      </c>
      <c r="S1580" s="36">
        <f t="shared" si="1300"/>
        <v>2</v>
      </c>
      <c r="T1580" s="36">
        <f t="shared" si="1301"/>
        <v>0</v>
      </c>
      <c r="U1580" s="36">
        <f t="shared" si="1302"/>
        <v>0</v>
      </c>
      <c r="V1580" s="36">
        <f t="shared" si="1303"/>
        <v>200</v>
      </c>
      <c r="W1580" s="45">
        <f t="shared" si="1304"/>
        <v>42</v>
      </c>
      <c r="X1580" s="50">
        <f t="shared" si="1305"/>
        <v>4.7619047619047619</v>
      </c>
      <c r="Y1580" s="46">
        <f t="shared" si="1271"/>
        <v>5.6689342403628135E-2</v>
      </c>
      <c r="Z1580" s="46">
        <f t="shared" si="1272"/>
        <v>0.58049886621315183</v>
      </c>
      <c r="AA1580" s="46">
        <f t="shared" si="1273"/>
        <v>3.1043083900226756</v>
      </c>
      <c r="AB1580" s="46">
        <f t="shared" si="1274"/>
        <v>7.6281179138321997</v>
      </c>
      <c r="AC1580" s="46">
        <f t="shared" si="1275"/>
        <v>14.151927437641723</v>
      </c>
      <c r="AD1580" s="46">
        <f t="shared" si="1276"/>
        <v>1.9274376417233565</v>
      </c>
      <c r="AE1580" s="46">
        <f t="shared" si="1277"/>
        <v>3.482993197278911</v>
      </c>
      <c r="AF1580" s="46">
        <f t="shared" si="1278"/>
        <v>6.2086167800453511</v>
      </c>
      <c r="AG1580" s="46">
        <f t="shared" si="1279"/>
        <v>0</v>
      </c>
      <c r="AH1580" s="46">
        <f t="shared" si="1312"/>
        <v>0</v>
      </c>
      <c r="AI1580" s="46">
        <f t="shared" si="1306"/>
        <v>0.28339140534262486</v>
      </c>
      <c r="AJ1580" s="47">
        <f t="shared" si="1313"/>
        <v>0.53234519378184009</v>
      </c>
      <c r="AK1580" s="47">
        <f t="shared" si="1314"/>
        <v>3.0419427306694882</v>
      </c>
      <c r="AL1580" s="47">
        <f t="shared" si="1315"/>
        <v>-17.590302246807834</v>
      </c>
      <c r="AM1580" s="47">
        <f t="shared" si="1316"/>
        <v>-72.509894181930122</v>
      </c>
      <c r="AN1580" s="47">
        <f t="shared" si="1317"/>
        <v>0</v>
      </c>
      <c r="AO1580" s="47">
        <f t="shared" si="1318"/>
        <v>0</v>
      </c>
      <c r="AP1580" s="47">
        <f t="shared" si="1319"/>
        <v>2.5609756097560974E-2</v>
      </c>
      <c r="AQ1580" s="47">
        <f t="shared" si="1307"/>
        <v>-2.2295406434871192</v>
      </c>
      <c r="AR1580" s="1">
        <f t="shared" si="1269"/>
        <v>23</v>
      </c>
      <c r="AS1580" s="1">
        <f t="shared" si="1288"/>
        <v>3</v>
      </c>
      <c r="AT1580" s="1">
        <f t="shared" si="1289"/>
        <v>0</v>
      </c>
      <c r="AU1580" s="1">
        <f t="shared" si="1290"/>
        <v>3</v>
      </c>
      <c r="AV1580" s="1">
        <f t="shared" si="1291"/>
        <v>1</v>
      </c>
      <c r="AW1580" s="27">
        <f t="shared" si="1281"/>
        <v>30</v>
      </c>
      <c r="AX1580" s="41">
        <f t="shared" si="1308"/>
        <v>4.4666666666666668</v>
      </c>
      <c r="AY1580" s="29">
        <f t="shared" si="1282"/>
        <v>0.28444444444444433</v>
      </c>
      <c r="AZ1580" s="29">
        <f t="shared" si="1283"/>
        <v>0.21777777777777788</v>
      </c>
      <c r="BA1580" s="29">
        <f t="shared" si="1284"/>
        <v>2.1511111111111116</v>
      </c>
      <c r="BB1580" s="29">
        <f t="shared" si="1285"/>
        <v>6.0844444444444452</v>
      </c>
      <c r="BC1580" s="29">
        <f t="shared" si="1286"/>
        <v>12.017777777777779</v>
      </c>
      <c r="BD1580" s="29">
        <f t="shared" si="1287"/>
        <v>6.5422222222222199</v>
      </c>
      <c r="BE1580" s="29">
        <f t="shared" si="1287"/>
        <v>0.65333333333333365</v>
      </c>
      <c r="BF1580" s="29">
        <f t="shared" si="1287"/>
        <v>0</v>
      </c>
      <c r="BG1580" s="29">
        <f t="shared" si="1270"/>
        <v>18.253333333333337</v>
      </c>
      <c r="BH1580" s="29">
        <f t="shared" si="1270"/>
        <v>12.017777777777779</v>
      </c>
      <c r="BI1580" s="29">
        <f t="shared" si="1309"/>
        <v>1.2919540229885058</v>
      </c>
      <c r="BJ1580" s="28">
        <f t="shared" si="1292"/>
        <v>1.1366415543118709</v>
      </c>
      <c r="BK1580" s="28">
        <f t="shared" si="1293"/>
        <v>2.3760382728072313</v>
      </c>
      <c r="BL1580" s="28">
        <f t="shared" si="1294"/>
        <v>-0.20762087149445013</v>
      </c>
      <c r="BM1580" s="28">
        <f t="shared" si="1295"/>
        <v>0</v>
      </c>
      <c r="BN1580" s="28">
        <f t="shared" si="1296"/>
        <v>-30.66069971955794</v>
      </c>
      <c r="BO1580" s="28">
        <f t="shared" si="1297"/>
        <v>-28.37041350737767</v>
      </c>
      <c r="BP1580" s="28">
        <f t="shared" si="1298"/>
        <v>3.6945812807881777E-2</v>
      </c>
      <c r="BQ1580" s="28">
        <f t="shared" si="1310"/>
        <v>-2.1008385157249814</v>
      </c>
    </row>
    <row r="1581" spans="1:69" x14ac:dyDescent="0.2">
      <c r="A1581" s="1" t="s">
        <v>4105</v>
      </c>
      <c r="B1581" s="8" t="s">
        <v>4299</v>
      </c>
      <c r="C1581" t="s">
        <v>49</v>
      </c>
      <c r="D1581" s="38">
        <v>156</v>
      </c>
      <c r="E1581" s="52"/>
      <c r="F1581" s="8" t="s">
        <v>4300</v>
      </c>
      <c r="G1581" s="8">
        <v>121</v>
      </c>
      <c r="H1581" s="8">
        <v>12</v>
      </c>
      <c r="I1581" s="8">
        <v>21</v>
      </c>
      <c r="J1581" s="8">
        <v>2</v>
      </c>
      <c r="K1581" s="8">
        <v>13</v>
      </c>
      <c r="L1581" s="8">
        <v>3</v>
      </c>
      <c r="M1581" s="8">
        <v>1</v>
      </c>
      <c r="N1581" s="8">
        <v>0</v>
      </c>
      <c r="O1581" s="8">
        <v>2</v>
      </c>
      <c r="P1581" s="8">
        <v>2</v>
      </c>
      <c r="Q1581" s="36">
        <f t="shared" si="1311"/>
        <v>109</v>
      </c>
      <c r="R1581" s="36">
        <f t="shared" si="1299"/>
        <v>19</v>
      </c>
      <c r="S1581" s="36">
        <f t="shared" si="1300"/>
        <v>10</v>
      </c>
      <c r="T1581" s="36">
        <f t="shared" si="1301"/>
        <v>1</v>
      </c>
      <c r="U1581" s="36">
        <f t="shared" si="1302"/>
        <v>0</v>
      </c>
      <c r="V1581" s="36">
        <f t="shared" si="1303"/>
        <v>653</v>
      </c>
      <c r="W1581" s="45">
        <f t="shared" si="1304"/>
        <v>139</v>
      </c>
      <c r="X1581" s="50">
        <f t="shared" si="1305"/>
        <v>4.6978417266187051</v>
      </c>
      <c r="Y1581" s="46">
        <f t="shared" si="1271"/>
        <v>9.1299622172765327E-2</v>
      </c>
      <c r="Z1581" s="46">
        <f t="shared" si="1272"/>
        <v>0.4869830754101756</v>
      </c>
      <c r="AA1581" s="46">
        <f t="shared" si="1273"/>
        <v>2.8826665286475857</v>
      </c>
      <c r="AB1581" s="46">
        <f t="shared" si="1274"/>
        <v>7.2783499818849959</v>
      </c>
      <c r="AC1581" s="46">
        <f t="shared" si="1275"/>
        <v>13.674033435122407</v>
      </c>
      <c r="AD1581" s="46">
        <f t="shared" si="1276"/>
        <v>9.9516588168314204</v>
      </c>
      <c r="AE1581" s="46">
        <f t="shared" si="1277"/>
        <v>9.2526784327933367</v>
      </c>
      <c r="AF1581" s="46">
        <f t="shared" si="1278"/>
        <v>28.826665286475858</v>
      </c>
      <c r="AG1581" s="46">
        <f t="shared" si="1279"/>
        <v>7.2783499818849959</v>
      </c>
      <c r="AH1581" s="46">
        <f t="shared" si="1312"/>
        <v>0</v>
      </c>
      <c r="AI1581" s="46">
        <f t="shared" si="1306"/>
        <v>0.40079240955062034</v>
      </c>
      <c r="AJ1581" s="47">
        <f t="shared" si="1313"/>
        <v>0.63308167684005856</v>
      </c>
      <c r="AK1581" s="47">
        <f t="shared" si="1314"/>
        <v>11.850883705967069</v>
      </c>
      <c r="AL1581" s="47">
        <f t="shared" si="1315"/>
        <v>-25.447502809322941</v>
      </c>
      <c r="AM1581" s="47">
        <f t="shared" si="1316"/>
        <v>-192.89118278568307</v>
      </c>
      <c r="AN1581" s="47">
        <f t="shared" si="1317"/>
        <v>-77.387384780194196</v>
      </c>
      <c r="AO1581" s="47">
        <f t="shared" si="1318"/>
        <v>0</v>
      </c>
      <c r="AP1581" s="47">
        <f t="shared" si="1319"/>
        <v>7.3521633343911989E-3</v>
      </c>
      <c r="AQ1581" s="47">
        <f t="shared" si="1307"/>
        <v>-2.0870967389729929</v>
      </c>
      <c r="AR1581" s="1">
        <f t="shared" si="1269"/>
        <v>12</v>
      </c>
      <c r="AS1581" s="1">
        <f t="shared" si="1288"/>
        <v>2</v>
      </c>
      <c r="AT1581" s="1">
        <f t="shared" si="1289"/>
        <v>3</v>
      </c>
      <c r="AU1581" s="1">
        <f t="shared" si="1290"/>
        <v>0</v>
      </c>
      <c r="AV1581" s="1">
        <f t="shared" si="1291"/>
        <v>2</v>
      </c>
      <c r="AW1581" s="27">
        <f t="shared" si="1281"/>
        <v>19</v>
      </c>
      <c r="AX1581" s="41">
        <f t="shared" si="1308"/>
        <v>4.1578947368421053</v>
      </c>
      <c r="AY1581" s="29">
        <f t="shared" si="1282"/>
        <v>0.70914127423822704</v>
      </c>
      <c r="AZ1581" s="29">
        <f t="shared" si="1283"/>
        <v>2.4930747922437688E-2</v>
      </c>
      <c r="BA1581" s="29">
        <f t="shared" si="1284"/>
        <v>1.3407202216066483</v>
      </c>
      <c r="BB1581" s="29">
        <f t="shared" si="1285"/>
        <v>4.6565096952908593</v>
      </c>
      <c r="BC1581" s="29">
        <f t="shared" si="1286"/>
        <v>9.97229916897507</v>
      </c>
      <c r="BD1581" s="29">
        <f t="shared" si="1287"/>
        <v>8.5096952908587244</v>
      </c>
      <c r="BE1581" s="29">
        <f t="shared" si="1287"/>
        <v>4.9861495844875377E-2</v>
      </c>
      <c r="BF1581" s="29">
        <f t="shared" si="1287"/>
        <v>4.0221606648199444</v>
      </c>
      <c r="BG1581" s="29">
        <f t="shared" si="1270"/>
        <v>0</v>
      </c>
      <c r="BH1581" s="29">
        <f t="shared" si="1270"/>
        <v>19.94459833795014</v>
      </c>
      <c r="BI1581" s="29">
        <f t="shared" si="1309"/>
        <v>1.8070175438596492</v>
      </c>
      <c r="BJ1581" s="28">
        <f t="shared" si="1292"/>
        <v>1.3442535266309139</v>
      </c>
      <c r="BK1581" s="28">
        <f t="shared" si="1293"/>
        <v>2.9501006795058027</v>
      </c>
      <c r="BL1581" s="28">
        <f t="shared" si="1294"/>
        <v>-3.2410774066836236E-3</v>
      </c>
      <c r="BM1581" s="28">
        <f t="shared" si="1295"/>
        <v>-1.9172773459092887</v>
      </c>
      <c r="BN1581" s="28">
        <f t="shared" si="1296"/>
        <v>0</v>
      </c>
      <c r="BO1581" s="28">
        <f t="shared" si="1297"/>
        <v>-25.928619253468966</v>
      </c>
      <c r="BP1581" s="28">
        <f t="shared" si="1298"/>
        <v>6.2091503267973858E-2</v>
      </c>
      <c r="BQ1581" s="28">
        <f t="shared" si="1310"/>
        <v>-1.5460186370859594</v>
      </c>
    </row>
    <row r="1582" spans="1:69" x14ac:dyDescent="0.2">
      <c r="A1582" s="1" t="s">
        <v>4105</v>
      </c>
      <c r="B1582" s="8" t="s">
        <v>4301</v>
      </c>
      <c r="C1582" t="s">
        <v>505</v>
      </c>
      <c r="D1582" s="38">
        <v>99</v>
      </c>
      <c r="E1582" s="52" t="s">
        <v>1566</v>
      </c>
      <c r="F1582" s="8" t="s">
        <v>4302</v>
      </c>
      <c r="G1582" s="8">
        <v>89</v>
      </c>
      <c r="H1582" s="8">
        <v>19</v>
      </c>
      <c r="I1582" s="8">
        <v>4</v>
      </c>
      <c r="J1582" s="8">
        <v>0</v>
      </c>
      <c r="K1582" s="8">
        <v>4</v>
      </c>
      <c r="L1582" s="8">
        <v>3</v>
      </c>
      <c r="M1582" s="8">
        <v>2</v>
      </c>
      <c r="N1582" s="8">
        <v>2</v>
      </c>
      <c r="O1582" s="8">
        <v>2</v>
      </c>
      <c r="P1582" s="8">
        <v>2</v>
      </c>
      <c r="Q1582" s="36">
        <f t="shared" si="1311"/>
        <v>70</v>
      </c>
      <c r="R1582" s="36">
        <f t="shared" si="1299"/>
        <v>4</v>
      </c>
      <c r="S1582" s="36">
        <f t="shared" si="1300"/>
        <v>1</v>
      </c>
      <c r="T1582" s="36">
        <f t="shared" si="1301"/>
        <v>0</v>
      </c>
      <c r="U1582" s="36">
        <f t="shared" si="1302"/>
        <v>0</v>
      </c>
      <c r="V1582" s="36">
        <f t="shared" si="1303"/>
        <v>369</v>
      </c>
      <c r="W1582" s="45">
        <f t="shared" si="1304"/>
        <v>75</v>
      </c>
      <c r="X1582" s="50">
        <f t="shared" si="1305"/>
        <v>4.92</v>
      </c>
      <c r="Y1582" s="46">
        <f t="shared" si="1271"/>
        <v>6.4000000000000116E-3</v>
      </c>
      <c r="Z1582" s="46">
        <f t="shared" si="1272"/>
        <v>0.84639999999999982</v>
      </c>
      <c r="AA1582" s="46">
        <f t="shared" si="1273"/>
        <v>3.6863999999999999</v>
      </c>
      <c r="AB1582" s="46">
        <f t="shared" si="1274"/>
        <v>8.5263999999999989</v>
      </c>
      <c r="AC1582" s="46">
        <f t="shared" si="1275"/>
        <v>15.366399999999999</v>
      </c>
      <c r="AD1582" s="46">
        <f t="shared" si="1276"/>
        <v>0.44800000000000079</v>
      </c>
      <c r="AE1582" s="46">
        <f t="shared" si="1277"/>
        <v>3.3855999999999993</v>
      </c>
      <c r="AF1582" s="46">
        <f t="shared" si="1278"/>
        <v>3.6863999999999999</v>
      </c>
      <c r="AG1582" s="46">
        <f t="shared" si="1279"/>
        <v>0</v>
      </c>
      <c r="AH1582" s="46">
        <f t="shared" si="1312"/>
        <v>0</v>
      </c>
      <c r="AI1582" s="46">
        <f t="shared" si="1306"/>
        <v>0.10162162162162161</v>
      </c>
      <c r="AJ1582" s="47">
        <f t="shared" si="1313"/>
        <v>0.3187814637359293</v>
      </c>
      <c r="AK1582" s="47">
        <f t="shared" si="1314"/>
        <v>1.1063405222205234</v>
      </c>
      <c r="AL1582" s="47">
        <f t="shared" si="1315"/>
        <v>-96.148893813264777</v>
      </c>
      <c r="AM1582" s="47">
        <f t="shared" si="1316"/>
        <v>-218.48644827394958</v>
      </c>
      <c r="AN1582" s="47">
        <f t="shared" si="1317"/>
        <v>0</v>
      </c>
      <c r="AO1582" s="47">
        <f t="shared" si="1318"/>
        <v>0</v>
      </c>
      <c r="AP1582" s="47">
        <f t="shared" si="1319"/>
        <v>1.3883746760459089E-2</v>
      </c>
      <c r="AQ1582" s="47">
        <f t="shared" si="1307"/>
        <v>-4.3529572597879556</v>
      </c>
      <c r="AR1582" s="1">
        <f t="shared" si="1269"/>
        <v>19</v>
      </c>
      <c r="AS1582" s="1">
        <f t="shared" si="1288"/>
        <v>0</v>
      </c>
      <c r="AT1582" s="1">
        <f t="shared" si="1289"/>
        <v>3</v>
      </c>
      <c r="AU1582" s="1">
        <f t="shared" si="1290"/>
        <v>2</v>
      </c>
      <c r="AV1582" s="1">
        <f t="shared" si="1291"/>
        <v>2</v>
      </c>
      <c r="AW1582" s="27">
        <f t="shared" si="1281"/>
        <v>26</v>
      </c>
      <c r="AX1582" s="41">
        <f t="shared" si="1308"/>
        <v>4.2307692307692308</v>
      </c>
      <c r="AY1582" s="29">
        <f t="shared" si="1282"/>
        <v>0.59171597633136086</v>
      </c>
      <c r="AZ1582" s="29">
        <f t="shared" si="1283"/>
        <v>5.3254437869822514E-2</v>
      </c>
      <c r="BA1582" s="29">
        <f t="shared" si="1284"/>
        <v>1.5147928994082842</v>
      </c>
      <c r="BB1582" s="29">
        <f t="shared" si="1285"/>
        <v>4.9763313609467454</v>
      </c>
      <c r="BC1582" s="29">
        <f t="shared" si="1286"/>
        <v>10.437869822485208</v>
      </c>
      <c r="BD1582" s="29">
        <f t="shared" si="1287"/>
        <v>11.242603550295856</v>
      </c>
      <c r="BE1582" s="29">
        <f t="shared" si="1287"/>
        <v>0</v>
      </c>
      <c r="BF1582" s="29">
        <f t="shared" si="1287"/>
        <v>4.5443786982248522</v>
      </c>
      <c r="BG1582" s="29">
        <f t="shared" si="1270"/>
        <v>9.9526627218934909</v>
      </c>
      <c r="BH1582" s="29">
        <f t="shared" si="1270"/>
        <v>20.875739644970416</v>
      </c>
      <c r="BI1582" s="29">
        <f t="shared" si="1309"/>
        <v>1.8646153846153846</v>
      </c>
      <c r="BJ1582" s="28">
        <f t="shared" si="1292"/>
        <v>1.3655092034165806</v>
      </c>
      <c r="BK1582" s="28">
        <f t="shared" si="1293"/>
        <v>3.3965628035821651</v>
      </c>
      <c r="BL1582" s="28">
        <f t="shared" si="1294"/>
        <v>0</v>
      </c>
      <c r="BM1582" s="28">
        <f t="shared" si="1295"/>
        <v>-2.1966823016009291</v>
      </c>
      <c r="BN1582" s="28">
        <f t="shared" si="1296"/>
        <v>-8.7198705491121498</v>
      </c>
      <c r="BO1582" s="28">
        <f t="shared" si="1297"/>
        <v>-26.488899472820567</v>
      </c>
      <c r="BP1582" s="28">
        <f t="shared" si="1298"/>
        <v>4.3333333333333335E-2</v>
      </c>
      <c r="BQ1582" s="28">
        <f t="shared" si="1310"/>
        <v>-1.4737185458645643</v>
      </c>
    </row>
    <row r="1583" spans="1:69" x14ac:dyDescent="0.2">
      <c r="A1583" s="1" t="s">
        <v>4105</v>
      </c>
      <c r="B1583" s="8" t="s">
        <v>4303</v>
      </c>
      <c r="C1583" t="s">
        <v>34</v>
      </c>
      <c r="D1583" s="38">
        <v>36</v>
      </c>
      <c r="E1583" s="52" t="s">
        <v>3829</v>
      </c>
      <c r="F1583" s="8" t="s">
        <v>4304</v>
      </c>
      <c r="G1583" s="8">
        <v>21</v>
      </c>
      <c r="H1583" s="8">
        <v>4</v>
      </c>
      <c r="I1583" s="8">
        <v>12</v>
      </c>
      <c r="J1583" s="8">
        <v>2</v>
      </c>
      <c r="K1583" s="8">
        <v>3</v>
      </c>
      <c r="L1583" s="8">
        <v>1</v>
      </c>
      <c r="M1583" s="8">
        <v>3</v>
      </c>
      <c r="N1583" s="8">
        <v>1</v>
      </c>
      <c r="O1583" s="8">
        <v>3</v>
      </c>
      <c r="P1583" s="8">
        <v>1</v>
      </c>
      <c r="Q1583" s="36">
        <f t="shared" si="1311"/>
        <v>17</v>
      </c>
      <c r="R1583" s="36">
        <f t="shared" si="1299"/>
        <v>10</v>
      </c>
      <c r="S1583" s="36">
        <f t="shared" si="1300"/>
        <v>2</v>
      </c>
      <c r="T1583" s="36">
        <f t="shared" si="1301"/>
        <v>2</v>
      </c>
      <c r="U1583" s="36">
        <f t="shared" si="1302"/>
        <v>2</v>
      </c>
      <c r="V1583" s="36">
        <f t="shared" si="1303"/>
        <v>137</v>
      </c>
      <c r="W1583" s="45">
        <f t="shared" si="1304"/>
        <v>33</v>
      </c>
      <c r="X1583" s="50">
        <f t="shared" si="1305"/>
        <v>4.1515151515151514</v>
      </c>
      <c r="Y1583" s="46">
        <f t="shared" si="1271"/>
        <v>0.7199265381083565</v>
      </c>
      <c r="Z1583" s="46">
        <f t="shared" si="1272"/>
        <v>2.2956841138659281E-2</v>
      </c>
      <c r="AA1583" s="46">
        <f t="shared" si="1273"/>
        <v>1.3259871441689621</v>
      </c>
      <c r="AB1583" s="46">
        <f t="shared" si="1274"/>
        <v>4.6290174471992644</v>
      </c>
      <c r="AC1583" s="46">
        <f t="shared" si="1275"/>
        <v>9.9320477502295681</v>
      </c>
      <c r="AD1583" s="46">
        <f t="shared" si="1276"/>
        <v>12.238751147842061</v>
      </c>
      <c r="AE1583" s="46">
        <f t="shared" si="1277"/>
        <v>0.22956841138659281</v>
      </c>
      <c r="AF1583" s="46">
        <f t="shared" si="1278"/>
        <v>2.6519742883379243</v>
      </c>
      <c r="AG1583" s="46">
        <f t="shared" si="1279"/>
        <v>9.2580348943985289</v>
      </c>
      <c r="AH1583" s="46">
        <f t="shared" si="1312"/>
        <v>19.864095500459136</v>
      </c>
      <c r="AI1583" s="46">
        <f t="shared" si="1306"/>
        <v>1.3825757575757576</v>
      </c>
      <c r="AJ1583" s="47">
        <f t="shared" si="1313"/>
        <v>1.1758298165873144</v>
      </c>
      <c r="AK1583" s="47">
        <f t="shared" si="1314"/>
        <v>6.3877482166743471</v>
      </c>
      <c r="AL1583" s="47">
        <f t="shared" si="1315"/>
        <v>-2.13961082759253E-2</v>
      </c>
      <c r="AM1583" s="47">
        <f t="shared" si="1316"/>
        <v>-1.8784756053065217</v>
      </c>
      <c r="AN1583" s="47">
        <f t="shared" si="1317"/>
        <v>-12.252644014631555</v>
      </c>
      <c r="AO1583" s="47">
        <f t="shared" si="1318"/>
        <v>-38.508339103504795</v>
      </c>
      <c r="AP1583" s="47">
        <f t="shared" si="1319"/>
        <v>3.3266129032258063E-2</v>
      </c>
      <c r="AQ1583" s="47">
        <f t="shared" si="1307"/>
        <v>-1.5393271353795026</v>
      </c>
      <c r="AR1583" s="1">
        <f t="shared" si="1269"/>
        <v>4</v>
      </c>
      <c r="AS1583" s="1">
        <f t="shared" si="1288"/>
        <v>2</v>
      </c>
      <c r="AT1583" s="1">
        <f t="shared" si="1289"/>
        <v>1</v>
      </c>
      <c r="AU1583" s="1">
        <f t="shared" si="1290"/>
        <v>1</v>
      </c>
      <c r="AV1583" s="1">
        <f t="shared" si="1291"/>
        <v>1</v>
      </c>
      <c r="AW1583" s="27">
        <f t="shared" si="1281"/>
        <v>9</v>
      </c>
      <c r="AX1583" s="41">
        <f t="shared" si="1308"/>
        <v>3.7777777777777777</v>
      </c>
      <c r="AY1583" s="29">
        <f t="shared" si="1282"/>
        <v>1.4938271604938274</v>
      </c>
      <c r="AZ1583" s="29">
        <f t="shared" si="1283"/>
        <v>4.9382716049382762E-2</v>
      </c>
      <c r="BA1583" s="29">
        <f t="shared" si="1284"/>
        <v>0.60493827160493807</v>
      </c>
      <c r="BB1583" s="29">
        <f t="shared" si="1285"/>
        <v>3.1604938271604937</v>
      </c>
      <c r="BC1583" s="29">
        <f t="shared" si="1286"/>
        <v>7.716049382716049</v>
      </c>
      <c r="BD1583" s="29">
        <f t="shared" si="1287"/>
        <v>5.9753086419753094</v>
      </c>
      <c r="BE1583" s="29">
        <f t="shared" si="1287"/>
        <v>9.8765432098765524E-2</v>
      </c>
      <c r="BF1583" s="29">
        <f t="shared" si="1287"/>
        <v>0.60493827160493807</v>
      </c>
      <c r="BG1583" s="29">
        <f t="shared" si="1270"/>
        <v>3.1604938271604937</v>
      </c>
      <c r="BH1583" s="29">
        <f t="shared" si="1270"/>
        <v>7.716049382716049</v>
      </c>
      <c r="BI1583" s="29">
        <f t="shared" si="1309"/>
        <v>2.1944444444444446</v>
      </c>
      <c r="BJ1583" s="28">
        <f t="shared" si="1292"/>
        <v>1.4813657362192649</v>
      </c>
      <c r="BK1583" s="28">
        <f t="shared" si="1293"/>
        <v>2.2465890237337653</v>
      </c>
      <c r="BL1583" s="28">
        <f t="shared" si="1294"/>
        <v>6.7515823402968227E-3</v>
      </c>
      <c r="BM1583" s="28">
        <f t="shared" si="1295"/>
        <v>-0.1447370464201129</v>
      </c>
      <c r="BN1583" s="28">
        <f t="shared" si="1296"/>
        <v>-1.728405079115984</v>
      </c>
      <c r="BO1583" s="28">
        <f t="shared" si="1297"/>
        <v>-6.593342129196107</v>
      </c>
      <c r="BP1583" s="28">
        <f t="shared" si="1298"/>
        <v>0.16071428571428573</v>
      </c>
      <c r="BQ1583" s="28">
        <f t="shared" si="1310"/>
        <v>-0.99854094353434419</v>
      </c>
    </row>
    <row r="1584" spans="1:69" x14ac:dyDescent="0.2">
      <c r="A1584" s="1" t="s">
        <v>4105</v>
      </c>
      <c r="B1584" s="8" t="s">
        <v>4305</v>
      </c>
      <c r="C1584" t="s">
        <v>505</v>
      </c>
      <c r="D1584" s="38">
        <v>160</v>
      </c>
      <c r="E1584" s="52" t="s">
        <v>3293</v>
      </c>
      <c r="F1584" s="8" t="s">
        <v>4306</v>
      </c>
      <c r="G1584" s="8">
        <v>140</v>
      </c>
      <c r="H1584" s="8">
        <v>56</v>
      </c>
      <c r="I1584" s="8">
        <v>10</v>
      </c>
      <c r="J1584" s="8">
        <v>7</v>
      </c>
      <c r="K1584" s="8">
        <v>4</v>
      </c>
      <c r="L1584" s="8">
        <v>0</v>
      </c>
      <c r="M1584" s="8">
        <v>4</v>
      </c>
      <c r="N1584" s="8">
        <v>2</v>
      </c>
      <c r="O1584" s="8">
        <v>2</v>
      </c>
      <c r="P1584" s="8">
        <v>1</v>
      </c>
      <c r="Q1584" s="36">
        <f t="shared" si="1311"/>
        <v>84</v>
      </c>
      <c r="R1584" s="36">
        <f t="shared" si="1299"/>
        <v>3</v>
      </c>
      <c r="S1584" s="36">
        <f t="shared" si="1300"/>
        <v>4</v>
      </c>
      <c r="T1584" s="36">
        <f t="shared" si="1301"/>
        <v>2</v>
      </c>
      <c r="U1584" s="36">
        <f t="shared" si="1302"/>
        <v>1</v>
      </c>
      <c r="V1584" s="36">
        <f t="shared" si="1303"/>
        <v>449</v>
      </c>
      <c r="W1584" s="45">
        <f t="shared" si="1304"/>
        <v>94</v>
      </c>
      <c r="X1584" s="50">
        <f t="shared" si="1305"/>
        <v>4.7765957446808507</v>
      </c>
      <c r="Y1584" s="46">
        <f t="shared" si="1271"/>
        <v>4.9909461294703653E-2</v>
      </c>
      <c r="Z1584" s="46">
        <f t="shared" si="1272"/>
        <v>0.60310095065640501</v>
      </c>
      <c r="AA1584" s="46">
        <f t="shared" si="1273"/>
        <v>3.1562924400181065</v>
      </c>
      <c r="AB1584" s="46">
        <f t="shared" si="1274"/>
        <v>7.7094839293798074</v>
      </c>
      <c r="AC1584" s="46">
        <f t="shared" si="1275"/>
        <v>14.262675418741509</v>
      </c>
      <c r="AD1584" s="46">
        <f t="shared" si="1276"/>
        <v>4.192394748755107</v>
      </c>
      <c r="AE1584" s="46">
        <f t="shared" si="1277"/>
        <v>1.8093028519692149</v>
      </c>
      <c r="AF1584" s="46">
        <f t="shared" si="1278"/>
        <v>12.625169760072426</v>
      </c>
      <c r="AG1584" s="46">
        <f t="shared" si="1279"/>
        <v>15.418967858759615</v>
      </c>
      <c r="AH1584" s="46">
        <f t="shared" si="1312"/>
        <v>14.262675418741509</v>
      </c>
      <c r="AI1584" s="46">
        <f t="shared" si="1306"/>
        <v>0.51944635094943947</v>
      </c>
      <c r="AJ1584" s="47">
        <f t="shared" si="1313"/>
        <v>0.72072626631019876</v>
      </c>
      <c r="AK1584" s="47">
        <f t="shared" si="1314"/>
        <v>2.5017422313355686</v>
      </c>
      <c r="AL1584" s="47">
        <f t="shared" si="1315"/>
        <v>-3.7531439739902464</v>
      </c>
      <c r="AM1584" s="47">
        <f t="shared" si="1316"/>
        <v>-59.912134748293091</v>
      </c>
      <c r="AN1584" s="47">
        <f t="shared" si="1317"/>
        <v>-114.35546054152137</v>
      </c>
      <c r="AO1584" s="47">
        <f t="shared" si="1318"/>
        <v>-143.87669357153464</v>
      </c>
      <c r="AP1584" s="47">
        <f t="shared" si="1319"/>
        <v>1.0986442262739598E-2</v>
      </c>
      <c r="AQ1584" s="47">
        <f t="shared" si="1307"/>
        <v>-3.5090223137887282</v>
      </c>
      <c r="AR1584" s="1">
        <f t="shared" ref="AR1584:AR1647" si="1320">H1584</f>
        <v>56</v>
      </c>
      <c r="AS1584" s="1">
        <f t="shared" si="1288"/>
        <v>7</v>
      </c>
      <c r="AT1584" s="1">
        <f t="shared" si="1289"/>
        <v>0</v>
      </c>
      <c r="AU1584" s="1">
        <f t="shared" si="1290"/>
        <v>2</v>
      </c>
      <c r="AV1584" s="1">
        <f t="shared" si="1291"/>
        <v>1</v>
      </c>
      <c r="AW1584" s="27">
        <f t="shared" si="1281"/>
        <v>66</v>
      </c>
      <c r="AX1584" s="41">
        <f t="shared" si="1308"/>
        <v>4.7424242424242422</v>
      </c>
      <c r="AY1584" s="29">
        <f t="shared" si="1282"/>
        <v>6.6345270890725547E-2</v>
      </c>
      <c r="AZ1584" s="29">
        <f t="shared" si="1283"/>
        <v>0.55119375573920992</v>
      </c>
      <c r="BA1584" s="29">
        <f t="shared" si="1284"/>
        <v>3.0360422405876943</v>
      </c>
      <c r="BB1584" s="29">
        <f t="shared" si="1285"/>
        <v>7.5208907254361792</v>
      </c>
      <c r="BC1584" s="29">
        <f t="shared" si="1286"/>
        <v>14.005739210284663</v>
      </c>
      <c r="BD1584" s="29">
        <f t="shared" si="1287"/>
        <v>3.7153351698806305</v>
      </c>
      <c r="BE1584" s="29">
        <f t="shared" si="1287"/>
        <v>3.8583562901744695</v>
      </c>
      <c r="BF1584" s="29">
        <f t="shared" si="1287"/>
        <v>0</v>
      </c>
      <c r="BG1584" s="29">
        <f t="shared" si="1270"/>
        <v>15.041781450872358</v>
      </c>
      <c r="BH1584" s="29">
        <f t="shared" si="1270"/>
        <v>14.005739210284663</v>
      </c>
      <c r="BI1584" s="29">
        <f t="shared" si="1309"/>
        <v>0.56340326340326341</v>
      </c>
      <c r="BJ1584" s="28">
        <f t="shared" si="1292"/>
        <v>0.75060193405243991</v>
      </c>
      <c r="BK1584" s="28">
        <f t="shared" si="1293"/>
        <v>2.2629447314281603</v>
      </c>
      <c r="BL1584" s="28">
        <f t="shared" si="1294"/>
        <v>-6.7736918559889787</v>
      </c>
      <c r="BM1584" s="28">
        <f t="shared" si="1295"/>
        <v>0</v>
      </c>
      <c r="BN1584" s="28">
        <f t="shared" si="1296"/>
        <v>-97.544969284722171</v>
      </c>
      <c r="BO1584" s="28">
        <f t="shared" si="1297"/>
        <v>-123.94528653777868</v>
      </c>
      <c r="BP1584" s="28">
        <f t="shared" si="1298"/>
        <v>1.5865384615384615E-2</v>
      </c>
      <c r="BQ1584" s="28">
        <f t="shared" si="1310"/>
        <v>-3.5855928352178057</v>
      </c>
    </row>
    <row r="1585" spans="1:69" x14ac:dyDescent="0.2">
      <c r="A1585" s="1" t="s">
        <v>4105</v>
      </c>
      <c r="B1585" s="8" t="s">
        <v>4307</v>
      </c>
      <c r="C1585" t="s">
        <v>505</v>
      </c>
      <c r="D1585" s="38">
        <v>137</v>
      </c>
      <c r="E1585" s="52" t="s">
        <v>2014</v>
      </c>
      <c r="F1585" s="8" t="s">
        <v>4308</v>
      </c>
      <c r="G1585" s="8">
        <v>127</v>
      </c>
      <c r="H1585" s="8">
        <v>47</v>
      </c>
      <c r="I1585" s="8">
        <v>6</v>
      </c>
      <c r="J1585" s="8">
        <v>0</v>
      </c>
      <c r="K1585" s="8">
        <v>1</v>
      </c>
      <c r="L1585" s="8">
        <v>1</v>
      </c>
      <c r="M1585" s="8">
        <v>6</v>
      </c>
      <c r="N1585" s="8">
        <v>5</v>
      </c>
      <c r="O1585" s="8">
        <v>6</v>
      </c>
      <c r="P1585" s="8">
        <v>5</v>
      </c>
      <c r="Q1585" s="36">
        <f t="shared" si="1311"/>
        <v>80</v>
      </c>
      <c r="R1585" s="36">
        <f t="shared" si="1299"/>
        <v>6</v>
      </c>
      <c r="S1585" s="36">
        <f t="shared" si="1300"/>
        <v>0</v>
      </c>
      <c r="T1585" s="36">
        <f t="shared" si="1301"/>
        <v>1</v>
      </c>
      <c r="U1585" s="36">
        <f t="shared" si="1302"/>
        <v>1</v>
      </c>
      <c r="V1585" s="36">
        <f t="shared" si="1303"/>
        <v>427</v>
      </c>
      <c r="W1585" s="45">
        <f t="shared" si="1304"/>
        <v>88</v>
      </c>
      <c r="X1585" s="50">
        <f t="shared" si="1305"/>
        <v>4.8522727272727275</v>
      </c>
      <c r="Y1585" s="46">
        <f t="shared" si="1271"/>
        <v>2.1823347107437944E-2</v>
      </c>
      <c r="Z1585" s="46">
        <f t="shared" si="1272"/>
        <v>0.72636880165289297</v>
      </c>
      <c r="AA1585" s="46">
        <f t="shared" si="1273"/>
        <v>3.4309142561983479</v>
      </c>
      <c r="AB1585" s="46">
        <f t="shared" si="1274"/>
        <v>8.1354597107438025</v>
      </c>
      <c r="AC1585" s="46">
        <f t="shared" si="1275"/>
        <v>14.840005165289258</v>
      </c>
      <c r="AD1585" s="46">
        <f t="shared" si="1276"/>
        <v>1.7458677685950355</v>
      </c>
      <c r="AE1585" s="46">
        <f t="shared" si="1277"/>
        <v>4.358212809917358</v>
      </c>
      <c r="AF1585" s="46">
        <f t="shared" si="1278"/>
        <v>0</v>
      </c>
      <c r="AG1585" s="46">
        <f t="shared" si="1279"/>
        <v>8.1354597107438025</v>
      </c>
      <c r="AH1585" s="46">
        <f t="shared" si="1312"/>
        <v>14.840005165289258</v>
      </c>
      <c r="AI1585" s="46">
        <f t="shared" si="1306"/>
        <v>0.33424764890282133</v>
      </c>
      <c r="AJ1585" s="47">
        <f t="shared" si="1313"/>
        <v>0.57814154746292135</v>
      </c>
      <c r="AK1585" s="47">
        <f t="shared" si="1314"/>
        <v>1.3346564382189321</v>
      </c>
      <c r="AL1585" s="47">
        <f t="shared" si="1315"/>
        <v>-19.221376361183946</v>
      </c>
      <c r="AM1585" s="47">
        <f t="shared" si="1316"/>
        <v>0</v>
      </c>
      <c r="AN1585" s="47">
        <f t="shared" si="1317"/>
        <v>-120.07997983797269</v>
      </c>
      <c r="AO1585" s="47">
        <f t="shared" si="1318"/>
        <v>-295.83430706584767</v>
      </c>
      <c r="AP1585" s="47">
        <f t="shared" si="1319"/>
        <v>1.1761561079925154E-2</v>
      </c>
      <c r="AQ1585" s="47">
        <f t="shared" si="1307"/>
        <v>-5.102177038326265</v>
      </c>
      <c r="AR1585" s="1">
        <f t="shared" si="1320"/>
        <v>47</v>
      </c>
      <c r="AS1585" s="1">
        <f t="shared" si="1288"/>
        <v>0</v>
      </c>
      <c r="AT1585" s="1">
        <f t="shared" si="1289"/>
        <v>1</v>
      </c>
      <c r="AU1585" s="1">
        <f t="shared" si="1290"/>
        <v>5</v>
      </c>
      <c r="AV1585" s="1">
        <f t="shared" si="1291"/>
        <v>5</v>
      </c>
      <c r="AW1585" s="27">
        <f t="shared" si="1281"/>
        <v>58</v>
      </c>
      <c r="AX1585" s="41">
        <f t="shared" si="1308"/>
        <v>4.3620689655172411</v>
      </c>
      <c r="AY1585" s="29">
        <f t="shared" si="1282"/>
        <v>0.40695600475624294</v>
      </c>
      <c r="AZ1585" s="29">
        <f t="shared" si="1283"/>
        <v>0.13109393579072512</v>
      </c>
      <c r="BA1585" s="29">
        <f t="shared" si="1284"/>
        <v>1.8552318668252072</v>
      </c>
      <c r="BB1585" s="29">
        <f t="shared" si="1285"/>
        <v>5.5793697978596892</v>
      </c>
      <c r="BC1585" s="29">
        <f t="shared" si="1286"/>
        <v>11.303507728894171</v>
      </c>
      <c r="BD1585" s="29">
        <f t="shared" si="1287"/>
        <v>19.126932223543417</v>
      </c>
      <c r="BE1585" s="29">
        <f t="shared" si="1287"/>
        <v>0</v>
      </c>
      <c r="BF1585" s="29">
        <f t="shared" si="1287"/>
        <v>1.8552318668252072</v>
      </c>
      <c r="BG1585" s="29">
        <f t="shared" si="1270"/>
        <v>27.896848989298448</v>
      </c>
      <c r="BH1585" s="29">
        <f t="shared" si="1270"/>
        <v>56.517538644470861</v>
      </c>
      <c r="BI1585" s="29">
        <f t="shared" si="1309"/>
        <v>1.8490623109497883</v>
      </c>
      <c r="BJ1585" s="28">
        <f t="shared" si="1292"/>
        <v>1.3598023058333841</v>
      </c>
      <c r="BK1585" s="28">
        <f t="shared" si="1293"/>
        <v>4.8527925877402422</v>
      </c>
      <c r="BL1585" s="28">
        <f t="shared" si="1294"/>
        <v>0</v>
      </c>
      <c r="BM1585" s="28">
        <f t="shared" si="1295"/>
        <v>-1.0050090518537924</v>
      </c>
      <c r="BN1585" s="28">
        <f t="shared" si="1296"/>
        <v>-26.20718686058715</v>
      </c>
      <c r="BO1585" s="28">
        <f t="shared" si="1297"/>
        <v>-75.57228224708787</v>
      </c>
      <c r="BP1585" s="28">
        <f t="shared" si="1298"/>
        <v>1.8170426065162906E-2</v>
      </c>
      <c r="BQ1585" s="28">
        <f t="shared" si="1310"/>
        <v>-1.779460452118965</v>
      </c>
    </row>
    <row r="1586" spans="1:69" x14ac:dyDescent="0.2">
      <c r="A1586" s="1" t="s">
        <v>4105</v>
      </c>
      <c r="B1586" s="8" t="s">
        <v>4309</v>
      </c>
      <c r="C1586" t="s">
        <v>76</v>
      </c>
      <c r="D1586" s="38">
        <v>5</v>
      </c>
      <c r="E1586" s="52" t="s">
        <v>4310</v>
      </c>
      <c r="F1586" s="8" t="s">
        <v>4311</v>
      </c>
      <c r="G1586" s="8">
        <v>3</v>
      </c>
      <c r="H1586" s="8">
        <v>1</v>
      </c>
      <c r="I1586" s="8">
        <v>1</v>
      </c>
      <c r="J1586" s="8">
        <v>0</v>
      </c>
      <c r="K1586" s="8">
        <v>1</v>
      </c>
      <c r="L1586" s="8">
        <v>1</v>
      </c>
      <c r="M1586" s="8">
        <v>1</v>
      </c>
      <c r="N1586" s="8">
        <v>1</v>
      </c>
      <c r="O1586" s="8">
        <v>1</v>
      </c>
      <c r="P1586" s="8">
        <v>1</v>
      </c>
      <c r="Q1586" s="36">
        <f t="shared" si="1311"/>
        <v>2</v>
      </c>
      <c r="R1586" s="36">
        <f t="shared" si="1299"/>
        <v>1</v>
      </c>
      <c r="S1586" s="36">
        <f t="shared" si="1300"/>
        <v>0</v>
      </c>
      <c r="T1586" s="36">
        <f t="shared" si="1301"/>
        <v>0</v>
      </c>
      <c r="U1586" s="36">
        <f t="shared" si="1302"/>
        <v>0</v>
      </c>
      <c r="V1586" s="36">
        <f t="shared" si="1303"/>
        <v>14</v>
      </c>
      <c r="W1586" s="45">
        <f t="shared" si="1304"/>
        <v>3</v>
      </c>
      <c r="X1586" s="50">
        <f t="shared" si="1305"/>
        <v>4.666666666666667</v>
      </c>
      <c r="Y1586" s="46">
        <f t="shared" si="1271"/>
        <v>0.11111111111111091</v>
      </c>
      <c r="Z1586" s="46">
        <f t="shared" si="1272"/>
        <v>0.44444444444444486</v>
      </c>
      <c r="AA1586" s="46">
        <f t="shared" si="1273"/>
        <v>2.7777777777777786</v>
      </c>
      <c r="AB1586" s="46">
        <f t="shared" si="1274"/>
        <v>7.1111111111111125</v>
      </c>
      <c r="AC1586" s="46">
        <f t="shared" si="1275"/>
        <v>13.444444444444446</v>
      </c>
      <c r="AD1586" s="46">
        <f t="shared" si="1276"/>
        <v>0.22222222222222182</v>
      </c>
      <c r="AE1586" s="46">
        <f t="shared" si="1277"/>
        <v>0.44444444444444486</v>
      </c>
      <c r="AF1586" s="46">
        <f t="shared" si="1278"/>
        <v>0</v>
      </c>
      <c r="AG1586" s="46">
        <f t="shared" si="1279"/>
        <v>0</v>
      </c>
      <c r="AH1586" s="46">
        <f t="shared" si="1312"/>
        <v>0</v>
      </c>
      <c r="AI1586" s="46">
        <f t="shared" si="1306"/>
        <v>0.33333333333333337</v>
      </c>
      <c r="AJ1586" s="47">
        <f t="shared" si="1313"/>
        <v>0.57735026918962584</v>
      </c>
      <c r="AK1586" s="47">
        <f t="shared" si="1314"/>
        <v>0.3849001794597493</v>
      </c>
      <c r="AL1586" s="47">
        <f t="shared" si="1315"/>
        <v>-1.5396007178390034</v>
      </c>
      <c r="AM1586" s="47">
        <f t="shared" si="1316"/>
        <v>0</v>
      </c>
      <c r="AN1586" s="47">
        <f t="shared" si="1317"/>
        <v>0</v>
      </c>
      <c r="AO1586" s="47">
        <f t="shared" si="1318"/>
        <v>0</v>
      </c>
      <c r="AP1586" s="47">
        <f t="shared" si="1319"/>
        <v>1.5</v>
      </c>
      <c r="AQ1586" s="47">
        <f t="shared" si="1307"/>
        <v>-1.7320508075688812</v>
      </c>
      <c r="AR1586" s="1">
        <f t="shared" si="1320"/>
        <v>1</v>
      </c>
      <c r="AS1586" s="1">
        <f t="shared" si="1288"/>
        <v>0</v>
      </c>
      <c r="AT1586" s="1">
        <f t="shared" si="1289"/>
        <v>1</v>
      </c>
      <c r="AU1586" s="1">
        <f t="shared" si="1290"/>
        <v>1</v>
      </c>
      <c r="AV1586" s="1">
        <f t="shared" si="1291"/>
        <v>1</v>
      </c>
      <c r="AW1586" s="27">
        <f t="shared" si="1281"/>
        <v>4</v>
      </c>
      <c r="AX1586" s="41">
        <f t="shared" si="1308"/>
        <v>2.75</v>
      </c>
      <c r="AY1586" s="29">
        <f t="shared" si="1282"/>
        <v>5.0625</v>
      </c>
      <c r="AZ1586" s="29">
        <f t="shared" si="1283"/>
        <v>1.5625</v>
      </c>
      <c r="BA1586" s="29">
        <f t="shared" si="1284"/>
        <v>6.25E-2</v>
      </c>
      <c r="BB1586" s="29">
        <f t="shared" si="1285"/>
        <v>0.5625</v>
      </c>
      <c r="BC1586" s="29">
        <f t="shared" si="1286"/>
        <v>3.0625</v>
      </c>
      <c r="BD1586" s="29">
        <f t="shared" si="1287"/>
        <v>5.0625</v>
      </c>
      <c r="BE1586" s="29">
        <f t="shared" si="1287"/>
        <v>0</v>
      </c>
      <c r="BF1586" s="29">
        <f t="shared" si="1287"/>
        <v>6.25E-2</v>
      </c>
      <c r="BG1586" s="29">
        <f t="shared" si="1270"/>
        <v>0.5625</v>
      </c>
      <c r="BH1586" s="29">
        <f t="shared" si="1270"/>
        <v>3.0625</v>
      </c>
      <c r="BI1586" s="29">
        <f t="shared" si="1309"/>
        <v>2.9166666666666665</v>
      </c>
      <c r="BJ1586" s="28">
        <f t="shared" si="1292"/>
        <v>1.707825127659933</v>
      </c>
      <c r="BK1586" s="28">
        <f t="shared" si="1293"/>
        <v>2.2867429923626168</v>
      </c>
      <c r="BL1586" s="28">
        <f t="shared" si="1294"/>
        <v>0</v>
      </c>
      <c r="BM1586" s="28">
        <f t="shared" si="1295"/>
        <v>3.1368216630488573E-3</v>
      </c>
      <c r="BN1586" s="28">
        <f t="shared" si="1296"/>
        <v>-8.4694184902319128E-2</v>
      </c>
      <c r="BO1586" s="28">
        <f t="shared" si="1297"/>
        <v>-1.0759298304257583</v>
      </c>
      <c r="BP1586" s="28">
        <f t="shared" si="1298"/>
        <v>0.66666666666666663</v>
      </c>
      <c r="BQ1586" s="28">
        <f t="shared" si="1310"/>
        <v>0.75283719913172542</v>
      </c>
    </row>
    <row r="1587" spans="1:69" x14ac:dyDescent="0.2">
      <c r="A1587" s="1" t="s">
        <v>4105</v>
      </c>
      <c r="B1587" s="8" t="s">
        <v>4312</v>
      </c>
      <c r="C1587" t="s">
        <v>294</v>
      </c>
      <c r="D1587" s="38">
        <v>125</v>
      </c>
      <c r="E1587" s="52" t="s">
        <v>4313</v>
      </c>
      <c r="F1587" s="8" t="s">
        <v>4314</v>
      </c>
      <c r="G1587" s="8">
        <v>103</v>
      </c>
      <c r="H1587" s="8">
        <v>23</v>
      </c>
      <c r="I1587" s="8">
        <v>18</v>
      </c>
      <c r="J1587" s="8">
        <v>7</v>
      </c>
      <c r="K1587" s="8">
        <v>3</v>
      </c>
      <c r="L1587" s="8">
        <v>0</v>
      </c>
      <c r="M1587" s="8">
        <v>1</v>
      </c>
      <c r="N1587" s="8">
        <v>1</v>
      </c>
      <c r="O1587" s="8">
        <v>1</v>
      </c>
      <c r="P1587" s="8">
        <v>1</v>
      </c>
      <c r="Q1587" s="36">
        <f t="shared" si="1311"/>
        <v>80</v>
      </c>
      <c r="R1587" s="36">
        <f t="shared" si="1299"/>
        <v>11</v>
      </c>
      <c r="S1587" s="36">
        <f t="shared" si="1300"/>
        <v>3</v>
      </c>
      <c r="T1587" s="36">
        <f t="shared" si="1301"/>
        <v>0</v>
      </c>
      <c r="U1587" s="36">
        <f t="shared" si="1302"/>
        <v>0</v>
      </c>
      <c r="V1587" s="36">
        <f t="shared" si="1303"/>
        <v>453</v>
      </c>
      <c r="W1587" s="45">
        <f t="shared" si="1304"/>
        <v>94</v>
      </c>
      <c r="X1587" s="50">
        <f t="shared" si="1305"/>
        <v>4.8191489361702127</v>
      </c>
      <c r="Y1587" s="46">
        <f t="shared" si="1271"/>
        <v>3.270710728836581E-2</v>
      </c>
      <c r="Z1587" s="46">
        <f t="shared" si="1272"/>
        <v>0.67100497962879113</v>
      </c>
      <c r="AA1587" s="46">
        <f t="shared" si="1273"/>
        <v>3.3093028519692167</v>
      </c>
      <c r="AB1587" s="46">
        <f t="shared" si="1274"/>
        <v>7.947600724309642</v>
      </c>
      <c r="AC1587" s="46">
        <f t="shared" si="1275"/>
        <v>14.585898596650066</v>
      </c>
      <c r="AD1587" s="46">
        <f t="shared" si="1276"/>
        <v>2.6165685830692649</v>
      </c>
      <c r="AE1587" s="46">
        <f t="shared" si="1277"/>
        <v>7.3810547759167022</v>
      </c>
      <c r="AF1587" s="46">
        <f t="shared" si="1278"/>
        <v>9.9279085559076492</v>
      </c>
      <c r="AG1587" s="46">
        <f t="shared" si="1279"/>
        <v>0</v>
      </c>
      <c r="AH1587" s="46">
        <f t="shared" si="1312"/>
        <v>0</v>
      </c>
      <c r="AI1587" s="46">
        <f t="shared" si="1306"/>
        <v>0.21425303134294213</v>
      </c>
      <c r="AJ1587" s="47">
        <f t="shared" si="1313"/>
        <v>0.46287474692722452</v>
      </c>
      <c r="AK1587" s="47">
        <f t="shared" si="1314"/>
        <v>4.7715856903538985</v>
      </c>
      <c r="AL1587" s="47">
        <f t="shared" si="1315"/>
        <v>-60.966440132601399</v>
      </c>
      <c r="AM1587" s="47">
        <f t="shared" si="1316"/>
        <v>-182.11074132162204</v>
      </c>
      <c r="AN1587" s="47">
        <f t="shared" si="1317"/>
        <v>0</v>
      </c>
      <c r="AO1587" s="47">
        <f t="shared" si="1318"/>
        <v>0</v>
      </c>
      <c r="AP1587" s="47">
        <f t="shared" si="1319"/>
        <v>1.0986442262739598E-2</v>
      </c>
      <c r="AQ1587" s="47">
        <f t="shared" si="1307"/>
        <v>-2.618130668747515</v>
      </c>
      <c r="AR1587" s="1">
        <f t="shared" si="1320"/>
        <v>23</v>
      </c>
      <c r="AS1587" s="1">
        <f t="shared" si="1288"/>
        <v>7</v>
      </c>
      <c r="AT1587" s="1">
        <f t="shared" si="1289"/>
        <v>0</v>
      </c>
      <c r="AU1587" s="1">
        <f t="shared" si="1290"/>
        <v>1</v>
      </c>
      <c r="AV1587" s="1">
        <f t="shared" si="1291"/>
        <v>1</v>
      </c>
      <c r="AW1587" s="27">
        <f t="shared" si="1281"/>
        <v>32</v>
      </c>
      <c r="AX1587" s="41">
        <f t="shared" si="1308"/>
        <v>4.5625</v>
      </c>
      <c r="AY1587" s="29">
        <f t="shared" si="1282"/>
        <v>0.19140625</v>
      </c>
      <c r="AZ1587" s="29">
        <f t="shared" si="1283"/>
        <v>0.31640625</v>
      </c>
      <c r="BA1587" s="29">
        <f t="shared" si="1284"/>
        <v>2.44140625</v>
      </c>
      <c r="BB1587" s="29">
        <f t="shared" si="1285"/>
        <v>6.56640625</v>
      </c>
      <c r="BC1587" s="29">
        <f t="shared" si="1286"/>
        <v>12.69140625</v>
      </c>
      <c r="BD1587" s="29">
        <f t="shared" si="1287"/>
        <v>4.40234375</v>
      </c>
      <c r="BE1587" s="29">
        <f t="shared" si="1287"/>
        <v>2.21484375</v>
      </c>
      <c r="BF1587" s="29">
        <f t="shared" si="1287"/>
        <v>0</v>
      </c>
      <c r="BG1587" s="29">
        <f t="shared" si="1270"/>
        <v>6.56640625</v>
      </c>
      <c r="BH1587" s="29">
        <f t="shared" si="1270"/>
        <v>12.69140625</v>
      </c>
      <c r="BI1587" s="29">
        <f t="shared" si="1309"/>
        <v>0.83467741935483875</v>
      </c>
      <c r="BJ1587" s="28">
        <f t="shared" si="1292"/>
        <v>0.91360681879834871</v>
      </c>
      <c r="BK1587" s="28">
        <f t="shared" si="1293"/>
        <v>2.525713067236715</v>
      </c>
      <c r="BL1587" s="28">
        <f t="shared" si="1294"/>
        <v>-1.633757609596775</v>
      </c>
      <c r="BM1587" s="28">
        <f t="shared" si="1295"/>
        <v>0</v>
      </c>
      <c r="BN1587" s="28">
        <f t="shared" si="1296"/>
        <v>-22.065492496770393</v>
      </c>
      <c r="BO1587" s="28">
        <f t="shared" si="1297"/>
        <v>-59.290706054096717</v>
      </c>
      <c r="BP1587" s="28">
        <f t="shared" si="1298"/>
        <v>3.4408602150537634E-2</v>
      </c>
      <c r="BQ1587" s="28">
        <f t="shared" si="1310"/>
        <v>-2.7686621279389994</v>
      </c>
    </row>
    <row r="1588" spans="1:69" x14ac:dyDescent="0.2">
      <c r="A1588" s="1" t="s">
        <v>4105</v>
      </c>
      <c r="B1588" s="8" t="s">
        <v>4315</v>
      </c>
      <c r="C1588" t="s">
        <v>49</v>
      </c>
      <c r="D1588" s="38">
        <v>21</v>
      </c>
      <c r="E1588" s="52" t="s">
        <v>1595</v>
      </c>
      <c r="F1588" s="8" t="s">
        <v>4316</v>
      </c>
      <c r="G1588" s="8">
        <v>16</v>
      </c>
      <c r="H1588" s="8">
        <v>2</v>
      </c>
      <c r="I1588" s="8">
        <v>2</v>
      </c>
      <c r="J1588" s="8">
        <v>0</v>
      </c>
      <c r="K1588" s="8">
        <v>3</v>
      </c>
      <c r="L1588" s="8">
        <v>0</v>
      </c>
      <c r="M1588" s="8">
        <v>3</v>
      </c>
      <c r="N1588" s="8">
        <v>0</v>
      </c>
      <c r="O1588" s="8">
        <v>3</v>
      </c>
      <c r="P1588" s="8">
        <v>0</v>
      </c>
      <c r="Q1588" s="36">
        <f t="shared" si="1311"/>
        <v>14</v>
      </c>
      <c r="R1588" s="36">
        <f t="shared" si="1299"/>
        <v>2</v>
      </c>
      <c r="S1588" s="36">
        <f t="shared" si="1300"/>
        <v>3</v>
      </c>
      <c r="T1588" s="36">
        <f t="shared" si="1301"/>
        <v>3</v>
      </c>
      <c r="U1588" s="36">
        <f t="shared" si="1302"/>
        <v>3</v>
      </c>
      <c r="V1588" s="36">
        <f t="shared" si="1303"/>
        <v>96</v>
      </c>
      <c r="W1588" s="45">
        <f t="shared" si="1304"/>
        <v>25</v>
      </c>
      <c r="X1588" s="50">
        <f t="shared" si="1305"/>
        <v>3.84</v>
      </c>
      <c r="Y1588" s="46">
        <f t="shared" si="1271"/>
        <v>1.3456000000000004</v>
      </c>
      <c r="Z1588" s="46">
        <f t="shared" si="1272"/>
        <v>2.5600000000000046E-2</v>
      </c>
      <c r="AA1588" s="46">
        <f t="shared" si="1273"/>
        <v>0.70559999999999978</v>
      </c>
      <c r="AB1588" s="46">
        <f t="shared" si="1274"/>
        <v>3.3855999999999993</v>
      </c>
      <c r="AC1588" s="46">
        <f t="shared" si="1275"/>
        <v>8.0655999999999999</v>
      </c>
      <c r="AD1588" s="46">
        <f t="shared" si="1276"/>
        <v>18.838400000000004</v>
      </c>
      <c r="AE1588" s="46">
        <f t="shared" si="1277"/>
        <v>5.1200000000000093E-2</v>
      </c>
      <c r="AF1588" s="46">
        <f t="shared" si="1278"/>
        <v>2.1167999999999996</v>
      </c>
      <c r="AG1588" s="46">
        <f t="shared" si="1279"/>
        <v>10.156799999999997</v>
      </c>
      <c r="AH1588" s="46">
        <f t="shared" si="1312"/>
        <v>24.1968</v>
      </c>
      <c r="AI1588" s="46">
        <f t="shared" si="1306"/>
        <v>2.3066666666666666</v>
      </c>
      <c r="AJ1588" s="47">
        <f t="shared" si="1313"/>
        <v>1.518771433319269</v>
      </c>
      <c r="AK1588" s="47">
        <f t="shared" si="1314"/>
        <v>6.2377037353605962</v>
      </c>
      <c r="AL1588" s="47">
        <f t="shared" si="1315"/>
        <v>2.3383670569465096E-3</v>
      </c>
      <c r="AM1588" s="47">
        <f t="shared" si="1316"/>
        <v>-0.50755353080581789</v>
      </c>
      <c r="AN1588" s="47">
        <f t="shared" si="1317"/>
        <v>-5.3345459966002693</v>
      </c>
      <c r="AO1588" s="47">
        <f t="shared" si="1318"/>
        <v>-19.615483399658906</v>
      </c>
      <c r="AP1588" s="47">
        <f t="shared" si="1319"/>
        <v>4.5289855072463768E-2</v>
      </c>
      <c r="AQ1588" s="47">
        <f t="shared" si="1307"/>
        <v>-0.87035963879743883</v>
      </c>
      <c r="AR1588" s="1">
        <f t="shared" si="1320"/>
        <v>2</v>
      </c>
      <c r="AS1588" s="1">
        <f t="shared" si="1288"/>
        <v>0</v>
      </c>
      <c r="AT1588" s="1">
        <f t="shared" si="1289"/>
        <v>0</v>
      </c>
      <c r="AU1588" s="1">
        <f t="shared" si="1290"/>
        <v>0</v>
      </c>
      <c r="AV1588" s="1">
        <f t="shared" si="1291"/>
        <v>0</v>
      </c>
      <c r="AW1588" s="27">
        <f t="shared" si="1281"/>
        <v>2</v>
      </c>
      <c r="AX1588" s="41">
        <f t="shared" si="1308"/>
        <v>5</v>
      </c>
      <c r="AY1588" s="29">
        <f t="shared" si="1282"/>
        <v>0</v>
      </c>
      <c r="AZ1588" s="29">
        <f t="shared" si="1283"/>
        <v>1</v>
      </c>
      <c r="BA1588" s="29">
        <f t="shared" si="1284"/>
        <v>4</v>
      </c>
      <c r="BB1588" s="29">
        <f t="shared" si="1285"/>
        <v>9</v>
      </c>
      <c r="BC1588" s="29">
        <f t="shared" si="1286"/>
        <v>16</v>
      </c>
      <c r="BD1588" s="29">
        <f t="shared" si="1287"/>
        <v>0</v>
      </c>
      <c r="BE1588" s="29">
        <f t="shared" si="1287"/>
        <v>0</v>
      </c>
      <c r="BF1588" s="29">
        <f t="shared" si="1287"/>
        <v>0</v>
      </c>
      <c r="BG1588" s="29">
        <f t="shared" si="1270"/>
        <v>0</v>
      </c>
      <c r="BH1588" s="29">
        <f t="shared" si="1270"/>
        <v>0</v>
      </c>
      <c r="BI1588" s="29">
        <f t="shared" si="1309"/>
        <v>0</v>
      </c>
      <c r="BJ1588" s="28">
        <f t="shared" si="1292"/>
        <v>0</v>
      </c>
      <c r="BK1588" s="28" t="e">
        <f t="shared" si="1293"/>
        <v>#DIV/0!</v>
      </c>
      <c r="BL1588" s="28" t="e">
        <f t="shared" si="1294"/>
        <v>#DIV/0!</v>
      </c>
      <c r="BM1588" s="28" t="e">
        <f t="shared" si="1295"/>
        <v>#DIV/0!</v>
      </c>
      <c r="BN1588" s="28" t="e">
        <f t="shared" si="1296"/>
        <v>#DIV/0!</v>
      </c>
      <c r="BO1588" s="28" t="e">
        <f t="shared" si="1297"/>
        <v>#DIV/0!</v>
      </c>
      <c r="BP1588" s="28" t="e">
        <f t="shared" si="1298"/>
        <v>#DIV/0!</v>
      </c>
      <c r="BQ1588" s="28">
        <f t="shared" si="1310"/>
        <v>0</v>
      </c>
    </row>
    <row r="1589" spans="1:69" x14ac:dyDescent="0.2">
      <c r="A1589" s="1" t="s">
        <v>4105</v>
      </c>
      <c r="B1589" s="8" t="s">
        <v>4317</v>
      </c>
      <c r="C1589" t="s">
        <v>49</v>
      </c>
      <c r="D1589" s="38">
        <v>454</v>
      </c>
      <c r="E1589" s="52" t="s">
        <v>1168</v>
      </c>
      <c r="F1589" s="8" t="s">
        <v>4318</v>
      </c>
      <c r="G1589" s="8">
        <v>364</v>
      </c>
      <c r="H1589" s="8">
        <v>105</v>
      </c>
      <c r="I1589" s="8">
        <v>53</v>
      </c>
      <c r="J1589" s="8">
        <v>15</v>
      </c>
      <c r="K1589" s="8">
        <v>14</v>
      </c>
      <c r="L1589" s="8">
        <v>3</v>
      </c>
      <c r="M1589" s="8">
        <v>5</v>
      </c>
      <c r="N1589" s="8">
        <v>3</v>
      </c>
      <c r="O1589" s="8">
        <v>18</v>
      </c>
      <c r="P1589" s="8">
        <v>10</v>
      </c>
      <c r="Q1589" s="36">
        <f t="shared" si="1311"/>
        <v>259</v>
      </c>
      <c r="R1589" s="36">
        <f t="shared" si="1299"/>
        <v>38</v>
      </c>
      <c r="S1589" s="36">
        <f t="shared" si="1300"/>
        <v>11</v>
      </c>
      <c r="T1589" s="36">
        <f t="shared" si="1301"/>
        <v>2</v>
      </c>
      <c r="U1589" s="36">
        <f t="shared" si="1302"/>
        <v>8</v>
      </c>
      <c r="V1589" s="36">
        <f t="shared" si="1303"/>
        <v>1492</v>
      </c>
      <c r="W1589" s="45">
        <f t="shared" si="1304"/>
        <v>318</v>
      </c>
      <c r="X1589" s="50">
        <f t="shared" si="1305"/>
        <v>4.6918238993710695</v>
      </c>
      <c r="Y1589" s="46">
        <f t="shared" si="1271"/>
        <v>9.497250899885272E-2</v>
      </c>
      <c r="Z1589" s="46">
        <f t="shared" si="1272"/>
        <v>0.47862030774099168</v>
      </c>
      <c r="AA1589" s="46">
        <f t="shared" si="1273"/>
        <v>2.8622681064831306</v>
      </c>
      <c r="AB1589" s="46">
        <f t="shared" si="1274"/>
        <v>7.24591590522527</v>
      </c>
      <c r="AC1589" s="46">
        <f t="shared" si="1275"/>
        <v>13.629563703967408</v>
      </c>
      <c r="AD1589" s="46">
        <f t="shared" si="1276"/>
        <v>24.597879830702855</v>
      </c>
      <c r="AE1589" s="46">
        <f t="shared" si="1277"/>
        <v>18.187571694157683</v>
      </c>
      <c r="AF1589" s="46">
        <f t="shared" si="1278"/>
        <v>31.484949171314437</v>
      </c>
      <c r="AG1589" s="46">
        <f t="shared" si="1279"/>
        <v>14.49183181045054</v>
      </c>
      <c r="AH1589" s="46">
        <f t="shared" si="1312"/>
        <v>109.03650963173926</v>
      </c>
      <c r="AI1589" s="46">
        <f t="shared" si="1306"/>
        <v>0.62397079538916334</v>
      </c>
      <c r="AJ1589" s="47">
        <f t="shared" si="1313"/>
        <v>0.78991822069703099</v>
      </c>
      <c r="AK1589" s="47">
        <f t="shared" si="1314"/>
        <v>15.379784008589541</v>
      </c>
      <c r="AL1589" s="47">
        <f t="shared" si="1315"/>
        <v>-25.528416937432429</v>
      </c>
      <c r="AM1589" s="47">
        <f t="shared" si="1316"/>
        <v>-108.07164382004527</v>
      </c>
      <c r="AN1589" s="47">
        <f t="shared" si="1317"/>
        <v>-79.145009375543225</v>
      </c>
      <c r="AO1589" s="47">
        <f t="shared" si="1318"/>
        <v>-816.7074606641944</v>
      </c>
      <c r="AP1589" s="47">
        <f t="shared" si="1319"/>
        <v>3.1745397915585193E-3</v>
      </c>
      <c r="AQ1589" s="47">
        <f t="shared" si="1307"/>
        <v>-3.2192142862155393</v>
      </c>
      <c r="AR1589" s="1">
        <f t="shared" si="1320"/>
        <v>105</v>
      </c>
      <c r="AS1589" s="1">
        <f t="shared" si="1288"/>
        <v>15</v>
      </c>
      <c r="AT1589" s="1">
        <f t="shared" si="1289"/>
        <v>3</v>
      </c>
      <c r="AU1589" s="1">
        <f t="shared" si="1290"/>
        <v>3</v>
      </c>
      <c r="AV1589" s="1">
        <f t="shared" si="1291"/>
        <v>10</v>
      </c>
      <c r="AW1589" s="27">
        <f t="shared" si="1281"/>
        <v>136</v>
      </c>
      <c r="AX1589" s="41">
        <f t="shared" si="1308"/>
        <v>4.4852941176470589</v>
      </c>
      <c r="AY1589" s="29">
        <f t="shared" si="1282"/>
        <v>0.26492214532871966</v>
      </c>
      <c r="AZ1589" s="29">
        <f t="shared" si="1283"/>
        <v>0.23551038062283741</v>
      </c>
      <c r="BA1589" s="29">
        <f t="shared" si="1284"/>
        <v>2.2060986159169551</v>
      </c>
      <c r="BB1589" s="29">
        <f t="shared" si="1285"/>
        <v>6.1766868512110733</v>
      </c>
      <c r="BC1589" s="29">
        <f t="shared" si="1286"/>
        <v>12.147275086505191</v>
      </c>
      <c r="BD1589" s="29">
        <f t="shared" si="1287"/>
        <v>27.816825259515564</v>
      </c>
      <c r="BE1589" s="29">
        <f t="shared" si="1287"/>
        <v>3.5326557093425612</v>
      </c>
      <c r="BF1589" s="29">
        <f t="shared" si="1287"/>
        <v>6.6182958477508649</v>
      </c>
      <c r="BG1589" s="29">
        <f t="shared" si="1270"/>
        <v>18.53006055363322</v>
      </c>
      <c r="BH1589" s="29">
        <f t="shared" si="1270"/>
        <v>121.47275086505191</v>
      </c>
      <c r="BI1589" s="29">
        <f t="shared" si="1309"/>
        <v>1.3183006535947712</v>
      </c>
      <c r="BJ1589" s="28">
        <f t="shared" si="1292"/>
        <v>1.1481727455373478</v>
      </c>
      <c r="BK1589" s="28">
        <f t="shared" si="1293"/>
        <v>9.4589949348469879</v>
      </c>
      <c r="BL1589" s="28">
        <f t="shared" si="1294"/>
        <v>-1.1326210777962393</v>
      </c>
      <c r="BM1589" s="28">
        <f t="shared" si="1295"/>
        <v>-6.4943686399785348</v>
      </c>
      <c r="BN1589" s="28">
        <f t="shared" si="1296"/>
        <v>-30.425164103272873</v>
      </c>
      <c r="BO1589" s="28">
        <f t="shared" si="1297"/>
        <v>-279.70266144531934</v>
      </c>
      <c r="BP1589" s="28">
        <f t="shared" si="1298"/>
        <v>7.5179657269209511E-3</v>
      </c>
      <c r="BQ1589" s="28">
        <f t="shared" si="1310"/>
        <v>-2.3177574110053469</v>
      </c>
    </row>
    <row r="1590" spans="1:69" x14ac:dyDescent="0.2">
      <c r="A1590" s="1" t="s">
        <v>4105</v>
      </c>
      <c r="B1590" s="8" t="s">
        <v>4319</v>
      </c>
      <c r="C1590" t="s">
        <v>18</v>
      </c>
      <c r="D1590" s="38">
        <v>54</v>
      </c>
      <c r="E1590" s="52" t="s">
        <v>4020</v>
      </c>
      <c r="F1590" s="8" t="s">
        <v>4320</v>
      </c>
      <c r="G1590" s="8">
        <v>38</v>
      </c>
      <c r="H1590" s="8">
        <v>9</v>
      </c>
      <c r="I1590" s="8">
        <v>11</v>
      </c>
      <c r="J1590" s="8">
        <v>2</v>
      </c>
      <c r="K1590" s="8">
        <v>2</v>
      </c>
      <c r="L1590" s="8">
        <v>1</v>
      </c>
      <c r="M1590" s="8">
        <v>1</v>
      </c>
      <c r="N1590" s="8">
        <v>0</v>
      </c>
      <c r="O1590" s="8">
        <v>2</v>
      </c>
      <c r="P1590" s="8">
        <v>1</v>
      </c>
      <c r="Q1590" s="36">
        <f t="shared" si="1311"/>
        <v>29</v>
      </c>
      <c r="R1590" s="36">
        <f t="shared" si="1299"/>
        <v>9</v>
      </c>
      <c r="S1590" s="36">
        <f t="shared" si="1300"/>
        <v>1</v>
      </c>
      <c r="T1590" s="36">
        <f t="shared" si="1301"/>
        <v>1</v>
      </c>
      <c r="U1590" s="36">
        <f t="shared" si="1302"/>
        <v>1</v>
      </c>
      <c r="V1590" s="36">
        <f t="shared" si="1303"/>
        <v>187</v>
      </c>
      <c r="W1590" s="45">
        <f t="shared" si="1304"/>
        <v>41</v>
      </c>
      <c r="X1590" s="50">
        <f t="shared" si="1305"/>
        <v>4.5609756097560972</v>
      </c>
      <c r="Y1590" s="46">
        <f t="shared" si="1271"/>
        <v>0.19274241522903068</v>
      </c>
      <c r="Z1590" s="46">
        <f t="shared" si="1272"/>
        <v>0.31469363474122503</v>
      </c>
      <c r="AA1590" s="46">
        <f t="shared" si="1273"/>
        <v>2.4366448542534194</v>
      </c>
      <c r="AB1590" s="46">
        <f t="shared" si="1274"/>
        <v>6.5585960737656137</v>
      </c>
      <c r="AC1590" s="46">
        <f t="shared" si="1275"/>
        <v>12.680547293277808</v>
      </c>
      <c r="AD1590" s="46">
        <f t="shared" si="1276"/>
        <v>5.5895300416418898</v>
      </c>
      <c r="AE1590" s="46">
        <f t="shared" si="1277"/>
        <v>2.8322427126710252</v>
      </c>
      <c r="AF1590" s="46">
        <f t="shared" si="1278"/>
        <v>2.4366448542534194</v>
      </c>
      <c r="AG1590" s="46">
        <f t="shared" si="1279"/>
        <v>6.5585960737656137</v>
      </c>
      <c r="AH1590" s="46">
        <f t="shared" si="1312"/>
        <v>12.680547293277808</v>
      </c>
      <c r="AI1590" s="46">
        <f t="shared" si="1306"/>
        <v>0.7524390243902439</v>
      </c>
      <c r="AJ1590" s="47">
        <f t="shared" si="1313"/>
        <v>0.86743243217569632</v>
      </c>
      <c r="AK1590" s="47">
        <f t="shared" si="1314"/>
        <v>3.7597327512909744</v>
      </c>
      <c r="AL1590" s="47">
        <f t="shared" si="1315"/>
        <v>-2.4342628983055064</v>
      </c>
      <c r="AM1590" s="47">
        <f t="shared" si="1316"/>
        <v>-5.8274879520506246</v>
      </c>
      <c r="AN1590" s="47">
        <f t="shared" si="1317"/>
        <v>-25.734122240038321</v>
      </c>
      <c r="AO1590" s="47">
        <f t="shared" si="1318"/>
        <v>-69.183101826259701</v>
      </c>
      <c r="AP1590" s="47">
        <f t="shared" si="1319"/>
        <v>2.6282051282051282E-2</v>
      </c>
      <c r="AQ1590" s="47">
        <f t="shared" si="1307"/>
        <v>-2.6129416210127503</v>
      </c>
      <c r="AR1590" s="1">
        <f t="shared" si="1320"/>
        <v>9</v>
      </c>
      <c r="AS1590" s="1">
        <f t="shared" si="1288"/>
        <v>2</v>
      </c>
      <c r="AT1590" s="1">
        <f t="shared" si="1289"/>
        <v>1</v>
      </c>
      <c r="AU1590" s="1">
        <f t="shared" si="1290"/>
        <v>0</v>
      </c>
      <c r="AV1590" s="1">
        <f t="shared" si="1291"/>
        <v>1</v>
      </c>
      <c r="AW1590" s="27">
        <f t="shared" si="1281"/>
        <v>13</v>
      </c>
      <c r="AX1590" s="41">
        <f t="shared" si="1308"/>
        <v>4.384615384615385</v>
      </c>
      <c r="AY1590" s="29">
        <f t="shared" si="1282"/>
        <v>0.3786982248520705</v>
      </c>
      <c r="AZ1590" s="29">
        <f t="shared" si="1283"/>
        <v>0.14792899408284055</v>
      </c>
      <c r="BA1590" s="29">
        <f t="shared" si="1284"/>
        <v>1.9171597633136106</v>
      </c>
      <c r="BB1590" s="29">
        <f t="shared" si="1285"/>
        <v>5.6863905325443804</v>
      </c>
      <c r="BC1590" s="29">
        <f t="shared" si="1286"/>
        <v>11.455621301775151</v>
      </c>
      <c r="BD1590" s="29">
        <f t="shared" si="1287"/>
        <v>3.4082840236686343</v>
      </c>
      <c r="BE1590" s="29">
        <f t="shared" si="1287"/>
        <v>0.2958579881656811</v>
      </c>
      <c r="BF1590" s="29">
        <f t="shared" si="1287"/>
        <v>1.9171597633136106</v>
      </c>
      <c r="BG1590" s="29">
        <f t="shared" si="1270"/>
        <v>0</v>
      </c>
      <c r="BH1590" s="29">
        <f t="shared" si="1270"/>
        <v>11.455621301775151</v>
      </c>
      <c r="BI1590" s="29">
        <f t="shared" si="1309"/>
        <v>1.4230769230769231</v>
      </c>
      <c r="BJ1590" s="28">
        <f t="shared" si="1292"/>
        <v>1.192927878405448</v>
      </c>
      <c r="BK1590" s="28">
        <f t="shared" si="1293"/>
        <v>1.2354917488772925</v>
      </c>
      <c r="BL1590" s="28">
        <f t="shared" si="1294"/>
        <v>-6.7029717278499268E-2</v>
      </c>
      <c r="BM1590" s="28">
        <f t="shared" si="1295"/>
        <v>-1.5636692446728269</v>
      </c>
      <c r="BN1590" s="28">
        <f t="shared" si="1296"/>
        <v>0</v>
      </c>
      <c r="BO1590" s="28">
        <f t="shared" si="1297"/>
        <v>-22.839437746606663</v>
      </c>
      <c r="BP1590" s="28">
        <f t="shared" si="1298"/>
        <v>9.8484848484848481E-2</v>
      </c>
      <c r="BQ1590" s="28">
        <f t="shared" si="1310"/>
        <v>-2.2882604884534019</v>
      </c>
    </row>
    <row r="1591" spans="1:69" x14ac:dyDescent="0.2">
      <c r="A1591" s="1" t="s">
        <v>4105</v>
      </c>
      <c r="B1591" s="8" t="s">
        <v>4321</v>
      </c>
      <c r="C1591" t="s">
        <v>34</v>
      </c>
      <c r="D1591" s="38">
        <v>59</v>
      </c>
      <c r="E1591" s="52" t="s">
        <v>4322</v>
      </c>
      <c r="F1591" s="8" t="s">
        <v>4323</v>
      </c>
      <c r="G1591" s="8">
        <v>48</v>
      </c>
      <c r="H1591" s="8">
        <v>17</v>
      </c>
      <c r="I1591" s="8">
        <v>6</v>
      </c>
      <c r="J1591" s="8">
        <v>3</v>
      </c>
      <c r="K1591" s="8">
        <v>3</v>
      </c>
      <c r="L1591" s="8">
        <v>2</v>
      </c>
      <c r="M1591" s="8">
        <v>2</v>
      </c>
      <c r="N1591" s="8">
        <v>1</v>
      </c>
      <c r="O1591" s="8">
        <v>2</v>
      </c>
      <c r="P1591" s="8">
        <v>1</v>
      </c>
      <c r="Q1591" s="36">
        <f t="shared" si="1311"/>
        <v>31</v>
      </c>
      <c r="R1591" s="36">
        <f t="shared" si="1299"/>
        <v>3</v>
      </c>
      <c r="S1591" s="36">
        <f t="shared" si="1300"/>
        <v>1</v>
      </c>
      <c r="T1591" s="36">
        <f t="shared" si="1301"/>
        <v>1</v>
      </c>
      <c r="U1591" s="36">
        <f t="shared" si="1302"/>
        <v>1</v>
      </c>
      <c r="V1591" s="36">
        <f t="shared" si="1303"/>
        <v>173</v>
      </c>
      <c r="W1591" s="45">
        <f t="shared" si="1304"/>
        <v>37</v>
      </c>
      <c r="X1591" s="50">
        <f t="shared" si="1305"/>
        <v>4.6756756756756754</v>
      </c>
      <c r="Y1591" s="46">
        <f t="shared" si="1271"/>
        <v>0.10518626734842966</v>
      </c>
      <c r="Z1591" s="46">
        <f t="shared" si="1272"/>
        <v>0.45653761869978055</v>
      </c>
      <c r="AA1591" s="46">
        <f t="shared" si="1273"/>
        <v>2.8078889700511316</v>
      </c>
      <c r="AB1591" s="46">
        <f t="shared" si="1274"/>
        <v>7.159240321402482</v>
      </c>
      <c r="AC1591" s="46">
        <f t="shared" si="1275"/>
        <v>13.510591672753833</v>
      </c>
      <c r="AD1591" s="46">
        <f t="shared" si="1276"/>
        <v>3.2607742878013193</v>
      </c>
      <c r="AE1591" s="46">
        <f t="shared" si="1277"/>
        <v>1.3696128560993417</v>
      </c>
      <c r="AF1591" s="46">
        <f t="shared" si="1278"/>
        <v>2.8078889700511316</v>
      </c>
      <c r="AG1591" s="46">
        <f t="shared" si="1279"/>
        <v>7.159240321402482</v>
      </c>
      <c r="AH1591" s="46">
        <f t="shared" si="1312"/>
        <v>13.510591672753833</v>
      </c>
      <c r="AI1591" s="46">
        <f t="shared" si="1306"/>
        <v>0.78078078078078073</v>
      </c>
      <c r="AJ1591" s="47">
        <f t="shared" si="1313"/>
        <v>0.88361800614336772</v>
      </c>
      <c r="AK1591" s="47">
        <f t="shared" si="1314"/>
        <v>1.5328744592995887</v>
      </c>
      <c r="AL1591" s="47">
        <f t="shared" si="1315"/>
        <v>-1.3413509983510303</v>
      </c>
      <c r="AM1591" s="47">
        <f t="shared" si="1316"/>
        <v>-6.8198720156800983</v>
      </c>
      <c r="AN1591" s="47">
        <f t="shared" si="1317"/>
        <v>-27.765579356778822</v>
      </c>
      <c r="AO1591" s="47">
        <f t="shared" si="1318"/>
        <v>-71.981000894039312</v>
      </c>
      <c r="AP1591" s="47">
        <f t="shared" si="1319"/>
        <v>2.9365079365079365E-2</v>
      </c>
      <c r="AQ1591" s="47">
        <f t="shared" si="1307"/>
        <v>-3.123708226829633</v>
      </c>
      <c r="AR1591" s="1">
        <f t="shared" si="1320"/>
        <v>17</v>
      </c>
      <c r="AS1591" s="1">
        <f t="shared" si="1288"/>
        <v>3</v>
      </c>
      <c r="AT1591" s="1">
        <f t="shared" si="1289"/>
        <v>2</v>
      </c>
      <c r="AU1591" s="1">
        <f t="shared" si="1290"/>
        <v>1</v>
      </c>
      <c r="AV1591" s="1">
        <f t="shared" si="1291"/>
        <v>1</v>
      </c>
      <c r="AW1591" s="27">
        <f t="shared" si="1281"/>
        <v>24</v>
      </c>
      <c r="AX1591" s="41">
        <f t="shared" si="1308"/>
        <v>4.416666666666667</v>
      </c>
      <c r="AY1591" s="29">
        <f t="shared" si="1282"/>
        <v>0.34027777777777746</v>
      </c>
      <c r="AZ1591" s="29">
        <f t="shared" si="1283"/>
        <v>0.17361111111111135</v>
      </c>
      <c r="BA1591" s="29">
        <f t="shared" si="1284"/>
        <v>2.0069444444444451</v>
      </c>
      <c r="BB1591" s="29">
        <f t="shared" si="1285"/>
        <v>5.8402777777777795</v>
      </c>
      <c r="BC1591" s="29">
        <f t="shared" si="1286"/>
        <v>11.673611111111112</v>
      </c>
      <c r="BD1591" s="29">
        <f t="shared" si="1287"/>
        <v>5.784722222222217</v>
      </c>
      <c r="BE1591" s="29">
        <f t="shared" si="1287"/>
        <v>0.52083333333333404</v>
      </c>
      <c r="BF1591" s="29">
        <f t="shared" si="1287"/>
        <v>4.0138888888888902</v>
      </c>
      <c r="BG1591" s="29">
        <f t="shared" si="1270"/>
        <v>5.8402777777777795</v>
      </c>
      <c r="BH1591" s="29">
        <f t="shared" si="1270"/>
        <v>11.673611111111112</v>
      </c>
      <c r="BI1591" s="29">
        <f t="shared" si="1309"/>
        <v>1.2101449275362319</v>
      </c>
      <c r="BJ1591" s="28">
        <f t="shared" si="1292"/>
        <v>1.1000658741803746</v>
      </c>
      <c r="BK1591" s="28">
        <f t="shared" si="1293"/>
        <v>2.5347972434105626</v>
      </c>
      <c r="BL1591" s="28">
        <f t="shared" si="1294"/>
        <v>-0.16301645794528632</v>
      </c>
      <c r="BM1591" s="28">
        <f t="shared" si="1295"/>
        <v>-4.2714659087210167</v>
      </c>
      <c r="BN1591" s="28">
        <f t="shared" si="1296"/>
        <v>-10.60215571420688</v>
      </c>
      <c r="BO1591" s="28">
        <f t="shared" si="1297"/>
        <v>-29.960686128125484</v>
      </c>
      <c r="BP1591" s="28">
        <f t="shared" si="1298"/>
        <v>4.7430830039525688E-2</v>
      </c>
      <c r="BQ1591" s="28">
        <f t="shared" si="1310"/>
        <v>-2.0140328995535857</v>
      </c>
    </row>
    <row r="1592" spans="1:69" x14ac:dyDescent="0.2">
      <c r="A1592" s="1" t="s">
        <v>4105</v>
      </c>
      <c r="B1592" s="8" t="s">
        <v>4324</v>
      </c>
      <c r="C1592" t="s">
        <v>30</v>
      </c>
      <c r="D1592" s="38">
        <v>38</v>
      </c>
      <c r="E1592" s="52" t="s">
        <v>1834</v>
      </c>
      <c r="F1592" s="8" t="s">
        <v>4325</v>
      </c>
      <c r="G1592" s="8">
        <v>25</v>
      </c>
      <c r="H1592" s="8">
        <v>11</v>
      </c>
      <c r="I1592" s="8">
        <v>7</v>
      </c>
      <c r="J1592" s="8">
        <v>1</v>
      </c>
      <c r="K1592" s="8">
        <v>2</v>
      </c>
      <c r="L1592" s="8">
        <v>2</v>
      </c>
      <c r="M1592" s="8">
        <v>2</v>
      </c>
      <c r="N1592" s="8">
        <v>0</v>
      </c>
      <c r="O1592" s="8">
        <v>1</v>
      </c>
      <c r="P1592" s="8">
        <v>1</v>
      </c>
      <c r="Q1592" s="36">
        <f t="shared" si="1311"/>
        <v>14</v>
      </c>
      <c r="R1592" s="36">
        <f t="shared" si="1299"/>
        <v>6</v>
      </c>
      <c r="S1592" s="36">
        <f t="shared" si="1300"/>
        <v>0</v>
      </c>
      <c r="T1592" s="36">
        <f t="shared" si="1301"/>
        <v>2</v>
      </c>
      <c r="U1592" s="36">
        <f t="shared" si="1302"/>
        <v>0</v>
      </c>
      <c r="V1592" s="36">
        <f t="shared" si="1303"/>
        <v>98</v>
      </c>
      <c r="W1592" s="45">
        <f t="shared" si="1304"/>
        <v>22</v>
      </c>
      <c r="X1592" s="50">
        <f t="shared" si="1305"/>
        <v>4.4545454545454541</v>
      </c>
      <c r="Y1592" s="46">
        <f t="shared" si="1271"/>
        <v>0.29752066115702525</v>
      </c>
      <c r="Z1592" s="46">
        <f t="shared" si="1272"/>
        <v>0.20661157024793353</v>
      </c>
      <c r="AA1592" s="46">
        <f t="shared" si="1273"/>
        <v>2.1157024793388417</v>
      </c>
      <c r="AB1592" s="46">
        <f t="shared" si="1274"/>
        <v>6.0247933884297504</v>
      </c>
      <c r="AC1592" s="46">
        <f t="shared" si="1275"/>
        <v>11.933884297520658</v>
      </c>
      <c r="AD1592" s="46">
        <f t="shared" si="1276"/>
        <v>4.1652892561983537</v>
      </c>
      <c r="AE1592" s="46">
        <f t="shared" si="1277"/>
        <v>1.2396694214876012</v>
      </c>
      <c r="AF1592" s="46">
        <f t="shared" si="1278"/>
        <v>0</v>
      </c>
      <c r="AG1592" s="46">
        <f t="shared" si="1279"/>
        <v>12.049586776859501</v>
      </c>
      <c r="AH1592" s="46">
        <f t="shared" si="1312"/>
        <v>0</v>
      </c>
      <c r="AI1592" s="46">
        <f t="shared" si="1306"/>
        <v>0.83116883116883122</v>
      </c>
      <c r="AJ1592" s="47">
        <f t="shared" si="1313"/>
        <v>0.91168461167710357</v>
      </c>
      <c r="AK1592" s="47">
        <f t="shared" si="1314"/>
        <v>2.9982639164565614</v>
      </c>
      <c r="AL1592" s="47">
        <f t="shared" si="1315"/>
        <v>-0.74361704277196083</v>
      </c>
      <c r="AM1592" s="47">
        <f t="shared" si="1316"/>
        <v>0</v>
      </c>
      <c r="AN1592" s="47">
        <f t="shared" si="1317"/>
        <v>-39.030971341014762</v>
      </c>
      <c r="AO1592" s="47">
        <f t="shared" si="1318"/>
        <v>0</v>
      </c>
      <c r="AP1592" s="47">
        <f t="shared" si="1319"/>
        <v>5.2380952380952382E-2</v>
      </c>
      <c r="AQ1592" s="47">
        <f t="shared" si="1307"/>
        <v>-1.9263789006696752</v>
      </c>
      <c r="AR1592" s="1">
        <f t="shared" si="1320"/>
        <v>11</v>
      </c>
      <c r="AS1592" s="1">
        <f t="shared" si="1288"/>
        <v>1</v>
      </c>
      <c r="AT1592" s="1">
        <f t="shared" si="1289"/>
        <v>2</v>
      </c>
      <c r="AU1592" s="1">
        <f t="shared" si="1290"/>
        <v>0</v>
      </c>
      <c r="AV1592" s="1">
        <f t="shared" si="1291"/>
        <v>1</v>
      </c>
      <c r="AW1592" s="27">
        <f t="shared" si="1281"/>
        <v>15</v>
      </c>
      <c r="AX1592" s="41">
        <f t="shared" si="1308"/>
        <v>4.4000000000000004</v>
      </c>
      <c r="AY1592" s="29">
        <f t="shared" si="1282"/>
        <v>0.3599999999999996</v>
      </c>
      <c r="AZ1592" s="29">
        <f t="shared" si="1283"/>
        <v>0.16000000000000028</v>
      </c>
      <c r="BA1592" s="29">
        <f t="shared" si="1284"/>
        <v>1.9600000000000011</v>
      </c>
      <c r="BB1592" s="29">
        <f t="shared" si="1285"/>
        <v>5.7600000000000016</v>
      </c>
      <c r="BC1592" s="29">
        <f t="shared" si="1286"/>
        <v>11.560000000000002</v>
      </c>
      <c r="BD1592" s="29">
        <f t="shared" si="1287"/>
        <v>3.9599999999999955</v>
      </c>
      <c r="BE1592" s="29">
        <f t="shared" si="1287"/>
        <v>0.16000000000000028</v>
      </c>
      <c r="BF1592" s="29">
        <f t="shared" si="1287"/>
        <v>3.9200000000000021</v>
      </c>
      <c r="BG1592" s="29">
        <f t="shared" si="1270"/>
        <v>0</v>
      </c>
      <c r="BH1592" s="29">
        <f t="shared" si="1270"/>
        <v>11.560000000000002</v>
      </c>
      <c r="BI1592" s="29">
        <f t="shared" si="1309"/>
        <v>1.4000000000000001</v>
      </c>
      <c r="BJ1592" s="28">
        <f t="shared" si="1292"/>
        <v>1.1832159566199232</v>
      </c>
      <c r="BK1592" s="28">
        <f t="shared" si="1293"/>
        <v>1.434347506596394</v>
      </c>
      <c r="BL1592" s="28">
        <f t="shared" si="1294"/>
        <v>-3.8635623073303718E-2</v>
      </c>
      <c r="BM1592" s="28">
        <f t="shared" si="1295"/>
        <v>-3.3130046785357887</v>
      </c>
      <c r="BN1592" s="28">
        <f t="shared" si="1296"/>
        <v>0</v>
      </c>
      <c r="BO1592" s="28">
        <f t="shared" si="1297"/>
        <v>-23.727102019892595</v>
      </c>
      <c r="BP1592" s="28">
        <f t="shared" si="1298"/>
        <v>8.2417582417582416E-2</v>
      </c>
      <c r="BQ1592" s="28">
        <f t="shared" si="1310"/>
        <v>-2.1135490232064802</v>
      </c>
    </row>
    <row r="1593" spans="1:69" x14ac:dyDescent="0.2">
      <c r="A1593" s="1" t="s">
        <v>4105</v>
      </c>
      <c r="B1593" s="8" t="s">
        <v>4326</v>
      </c>
      <c r="C1593" t="s">
        <v>505</v>
      </c>
      <c r="D1593" s="38">
        <v>26</v>
      </c>
      <c r="E1593" s="52" t="s">
        <v>768</v>
      </c>
      <c r="F1593" s="8" t="s">
        <v>4327</v>
      </c>
      <c r="G1593" s="8">
        <v>23</v>
      </c>
      <c r="H1593" s="8">
        <v>5</v>
      </c>
      <c r="I1593" s="8">
        <v>2</v>
      </c>
      <c r="J1593" s="8">
        <v>0</v>
      </c>
      <c r="K1593" s="8">
        <v>1</v>
      </c>
      <c r="L1593" s="8">
        <v>0</v>
      </c>
      <c r="M1593" s="8">
        <v>1</v>
      </c>
      <c r="N1593" s="8">
        <v>0</v>
      </c>
      <c r="O1593" s="8">
        <v>1</v>
      </c>
      <c r="P1593" s="8">
        <v>0</v>
      </c>
      <c r="Q1593" s="36">
        <f t="shared" si="1311"/>
        <v>18</v>
      </c>
      <c r="R1593" s="36">
        <f t="shared" si="1299"/>
        <v>2</v>
      </c>
      <c r="S1593" s="36">
        <f t="shared" si="1300"/>
        <v>1</v>
      </c>
      <c r="T1593" s="36">
        <f t="shared" si="1301"/>
        <v>1</v>
      </c>
      <c r="U1593" s="36">
        <f t="shared" si="1302"/>
        <v>1</v>
      </c>
      <c r="V1593" s="36">
        <f t="shared" si="1303"/>
        <v>104</v>
      </c>
      <c r="W1593" s="45">
        <f t="shared" si="1304"/>
        <v>23</v>
      </c>
      <c r="X1593" s="50">
        <f t="shared" si="1305"/>
        <v>4.5217391304347823</v>
      </c>
      <c r="Y1593" s="46">
        <f t="shared" si="1271"/>
        <v>0.22873345935727821</v>
      </c>
      <c r="Z1593" s="46">
        <f t="shared" si="1272"/>
        <v>0.27221172022684276</v>
      </c>
      <c r="AA1593" s="46">
        <f t="shared" si="1273"/>
        <v>2.3156899810964071</v>
      </c>
      <c r="AB1593" s="46">
        <f t="shared" si="1274"/>
        <v>6.3591682419659721</v>
      </c>
      <c r="AC1593" s="46">
        <f t="shared" si="1275"/>
        <v>12.402646502835536</v>
      </c>
      <c r="AD1593" s="46">
        <f t="shared" si="1276"/>
        <v>4.1172022684310079</v>
      </c>
      <c r="AE1593" s="46">
        <f t="shared" si="1277"/>
        <v>0.54442344045368551</v>
      </c>
      <c r="AF1593" s="46">
        <f t="shared" si="1278"/>
        <v>2.3156899810964071</v>
      </c>
      <c r="AG1593" s="46">
        <f t="shared" si="1279"/>
        <v>6.3591682419659721</v>
      </c>
      <c r="AH1593" s="46">
        <f t="shared" si="1312"/>
        <v>12.402646502835536</v>
      </c>
      <c r="AI1593" s="46">
        <f t="shared" si="1306"/>
        <v>1.1699604743083005</v>
      </c>
      <c r="AJ1593" s="47">
        <f t="shared" si="1313"/>
        <v>1.0816471117274342</v>
      </c>
      <c r="AK1593" s="47">
        <f t="shared" si="1314"/>
        <v>1.556002418574866</v>
      </c>
      <c r="AL1593" s="47">
        <f t="shared" si="1315"/>
        <v>-0.22445714828427732</v>
      </c>
      <c r="AM1593" s="47">
        <f t="shared" si="1316"/>
        <v>-2.7846065488103018</v>
      </c>
      <c r="AN1593" s="47">
        <f t="shared" si="1317"/>
        <v>-12.671956920151032</v>
      </c>
      <c r="AO1593" s="47">
        <f t="shared" si="1318"/>
        <v>-34.515547263120602</v>
      </c>
      <c r="AP1593" s="47">
        <f t="shared" si="1319"/>
        <v>4.9783549783549784E-2</v>
      </c>
      <c r="AQ1593" s="47">
        <f t="shared" si="1307"/>
        <v>-2.4215000121671015</v>
      </c>
      <c r="AR1593" s="1">
        <f t="shared" si="1320"/>
        <v>5</v>
      </c>
      <c r="AS1593" s="1">
        <f t="shared" si="1288"/>
        <v>0</v>
      </c>
      <c r="AT1593" s="1">
        <f t="shared" si="1289"/>
        <v>0</v>
      </c>
      <c r="AU1593" s="1">
        <f t="shared" si="1290"/>
        <v>0</v>
      </c>
      <c r="AV1593" s="1">
        <f t="shared" si="1291"/>
        <v>0</v>
      </c>
      <c r="AW1593" s="27">
        <f t="shared" si="1281"/>
        <v>5</v>
      </c>
      <c r="AX1593" s="41">
        <f t="shared" si="1308"/>
        <v>5</v>
      </c>
      <c r="AY1593" s="29">
        <f t="shared" si="1282"/>
        <v>0</v>
      </c>
      <c r="AZ1593" s="29">
        <f t="shared" si="1283"/>
        <v>1</v>
      </c>
      <c r="BA1593" s="29">
        <f t="shared" si="1284"/>
        <v>4</v>
      </c>
      <c r="BB1593" s="29">
        <f t="shared" si="1285"/>
        <v>9</v>
      </c>
      <c r="BC1593" s="29">
        <f t="shared" si="1286"/>
        <v>16</v>
      </c>
      <c r="BD1593" s="29">
        <f t="shared" si="1287"/>
        <v>0</v>
      </c>
      <c r="BE1593" s="29">
        <f t="shared" si="1287"/>
        <v>0</v>
      </c>
      <c r="BF1593" s="29">
        <f t="shared" si="1287"/>
        <v>0</v>
      </c>
      <c r="BG1593" s="29">
        <f t="shared" si="1287"/>
        <v>0</v>
      </c>
      <c r="BH1593" s="29">
        <f t="shared" si="1287"/>
        <v>0</v>
      </c>
      <c r="BI1593" s="29">
        <f t="shared" si="1309"/>
        <v>0</v>
      </c>
      <c r="BJ1593" s="28">
        <f t="shared" si="1292"/>
        <v>0</v>
      </c>
      <c r="BK1593" s="28" t="e">
        <f t="shared" si="1293"/>
        <v>#DIV/0!</v>
      </c>
      <c r="BL1593" s="28" t="e">
        <f t="shared" si="1294"/>
        <v>#DIV/0!</v>
      </c>
      <c r="BM1593" s="28" t="e">
        <f t="shared" si="1295"/>
        <v>#DIV/0!</v>
      </c>
      <c r="BN1593" s="28" t="e">
        <f t="shared" si="1296"/>
        <v>#DIV/0!</v>
      </c>
      <c r="BO1593" s="28" t="e">
        <f t="shared" si="1297"/>
        <v>#DIV/0!</v>
      </c>
      <c r="BP1593" s="28">
        <f t="shared" si="1298"/>
        <v>0.41666666666666669</v>
      </c>
      <c r="BQ1593" s="28">
        <f t="shared" si="1310"/>
        <v>0</v>
      </c>
    </row>
    <row r="1594" spans="1:69" x14ac:dyDescent="0.2">
      <c r="A1594" s="1" t="s">
        <v>4105</v>
      </c>
      <c r="B1594" s="8" t="s">
        <v>4328</v>
      </c>
      <c r="C1594" t="s">
        <v>18</v>
      </c>
      <c r="D1594" s="38">
        <v>143</v>
      </c>
      <c r="E1594" s="52" t="s">
        <v>2925</v>
      </c>
      <c r="F1594" s="8" t="s">
        <v>4329</v>
      </c>
      <c r="G1594" s="8">
        <v>91</v>
      </c>
      <c r="H1594" s="8">
        <v>30</v>
      </c>
      <c r="I1594" s="8">
        <v>14</v>
      </c>
      <c r="J1594" s="8">
        <v>4</v>
      </c>
      <c r="K1594" s="8">
        <v>11</v>
      </c>
      <c r="L1594" s="8">
        <v>5</v>
      </c>
      <c r="M1594" s="8">
        <v>10</v>
      </c>
      <c r="N1594" s="8">
        <v>7</v>
      </c>
      <c r="O1594" s="8">
        <v>17</v>
      </c>
      <c r="P1594" s="8">
        <v>15</v>
      </c>
      <c r="Q1594" s="36">
        <f t="shared" si="1311"/>
        <v>61</v>
      </c>
      <c r="R1594" s="36">
        <f t="shared" si="1299"/>
        <v>10</v>
      </c>
      <c r="S1594" s="36">
        <f t="shared" si="1300"/>
        <v>6</v>
      </c>
      <c r="T1594" s="36">
        <f t="shared" si="1301"/>
        <v>3</v>
      </c>
      <c r="U1594" s="36">
        <f t="shared" si="1302"/>
        <v>2</v>
      </c>
      <c r="V1594" s="36">
        <f t="shared" si="1303"/>
        <v>371</v>
      </c>
      <c r="W1594" s="45">
        <f t="shared" si="1304"/>
        <v>82</v>
      </c>
      <c r="X1594" s="50">
        <f t="shared" si="1305"/>
        <v>4.524390243902439</v>
      </c>
      <c r="Y1594" s="46">
        <f t="shared" ref="Y1594:Y1657" si="1321">(5-X1594)*(5-X1594)</f>
        <v>0.22620464009518143</v>
      </c>
      <c r="Z1594" s="46">
        <f t="shared" ref="Z1594:Z1657" si="1322">(4-X1594)*(4-X1594)</f>
        <v>0.27498512790005952</v>
      </c>
      <c r="AA1594" s="46">
        <f t="shared" ref="AA1594:AA1657" si="1323">(3-X1594)*(3-X1594)</f>
        <v>2.3237656157049376</v>
      </c>
      <c r="AB1594" s="46">
        <f t="shared" ref="AB1594:AB1657" si="1324">(2-X1594)*(2-X1594)</f>
        <v>6.3725461035098157</v>
      </c>
      <c r="AC1594" s="46">
        <f t="shared" ref="AC1594:AC1657" si="1325">(1-X1594)*(1-X1594)</f>
        <v>12.421326591314694</v>
      </c>
      <c r="AD1594" s="46">
        <f t="shared" ref="AD1594:AD1657" si="1326">Q1594*Y1594</f>
        <v>13.798483045806067</v>
      </c>
      <c r="AE1594" s="46">
        <f t="shared" ref="AE1594:AE1657" si="1327">R1594*Z1594</f>
        <v>2.7498512790005951</v>
      </c>
      <c r="AF1594" s="46">
        <f t="shared" ref="AF1594:AF1657" si="1328">S1594*AA1594</f>
        <v>13.942593694229625</v>
      </c>
      <c r="AG1594" s="46">
        <f t="shared" ref="AG1594:AG1657" si="1329">T1594*AB1594</f>
        <v>19.117638310529447</v>
      </c>
      <c r="AH1594" s="46">
        <f t="shared" ref="AH1594:AH1657" si="1330">U1594*AC1594</f>
        <v>24.842653182629387</v>
      </c>
      <c r="AI1594" s="46">
        <f t="shared" si="1306"/>
        <v>0.91915085817524844</v>
      </c>
      <c r="AJ1594" s="47">
        <f t="shared" si="1313"/>
        <v>0.95872355670195586</v>
      </c>
      <c r="AK1594" s="47">
        <f t="shared" si="1314"/>
        <v>7.447352378994986</v>
      </c>
      <c r="AL1594" s="47">
        <f t="shared" si="1315"/>
        <v>-1.6363779321439169</v>
      </c>
      <c r="AM1594" s="47">
        <f t="shared" si="1316"/>
        <v>-24.119013284756711</v>
      </c>
      <c r="AN1594" s="47">
        <f t="shared" si="1317"/>
        <v>-54.765939007840736</v>
      </c>
      <c r="AO1594" s="47">
        <f t="shared" si="1318"/>
        <v>-99.357755284946222</v>
      </c>
      <c r="AP1594" s="47">
        <f t="shared" si="1319"/>
        <v>1.2654320987654321E-2</v>
      </c>
      <c r="AQ1594" s="47">
        <f t="shared" si="1307"/>
        <v>-2.1820064994933324</v>
      </c>
      <c r="AR1594" s="1">
        <f t="shared" si="1320"/>
        <v>30</v>
      </c>
      <c r="AS1594" s="1">
        <f t="shared" si="1288"/>
        <v>4</v>
      </c>
      <c r="AT1594" s="1">
        <f t="shared" si="1289"/>
        <v>5</v>
      </c>
      <c r="AU1594" s="1">
        <f t="shared" si="1290"/>
        <v>7</v>
      </c>
      <c r="AV1594" s="1">
        <f t="shared" si="1291"/>
        <v>15</v>
      </c>
      <c r="AW1594" s="27">
        <f t="shared" ref="AW1594:AW1657" si="1331">AR1594+AS1594+AT1594+AU1594+AV1594</f>
        <v>61</v>
      </c>
      <c r="AX1594" s="41">
        <f t="shared" si="1308"/>
        <v>3.442622950819672</v>
      </c>
      <c r="AY1594" s="29">
        <f t="shared" ref="AY1594:AY1657" si="1332">(5-AX1594)*(5-AX1594)</f>
        <v>2.4254232733136258</v>
      </c>
      <c r="AZ1594" s="29">
        <f t="shared" ref="AZ1594:AZ1657" si="1333">(4-AX1594)*(4-AX1594)</f>
        <v>0.31066917495296981</v>
      </c>
      <c r="BA1594" s="29">
        <f t="shared" ref="BA1594:BA1657" si="1334">(3-AX1594)*(3-AX1594)</f>
        <v>0.19591507659231375</v>
      </c>
      <c r="BB1594" s="29">
        <f t="shared" ref="BB1594:BB1657" si="1335">(2-AX1594)*(2-AX1594)</f>
        <v>2.0811609782316576</v>
      </c>
      <c r="BC1594" s="29">
        <f t="shared" ref="BC1594:BC1657" si="1336">(1-AX1594)*(1-AX1594)</f>
        <v>5.9664068798710019</v>
      </c>
      <c r="BD1594" s="29">
        <f t="shared" ref="BD1594:BG1657" si="1337">AR1594*AY1594</f>
        <v>72.762698199408774</v>
      </c>
      <c r="BE1594" s="29">
        <f t="shared" si="1337"/>
        <v>1.2426766998118792</v>
      </c>
      <c r="BF1594" s="29">
        <f t="shared" si="1337"/>
        <v>0.97957538296156876</v>
      </c>
      <c r="BG1594" s="29">
        <f t="shared" si="1337"/>
        <v>14.568126847621603</v>
      </c>
      <c r="BH1594" s="29">
        <f t="shared" ref="BH1594:BH1657" si="1338">AV1594*BC1594</f>
        <v>89.496103198065029</v>
      </c>
      <c r="BI1594" s="29">
        <f t="shared" si="1309"/>
        <v>2.9841530054644805</v>
      </c>
      <c r="BJ1594" s="28">
        <f t="shared" si="1292"/>
        <v>1.727470117097393</v>
      </c>
      <c r="BK1594" s="28">
        <f t="shared" si="1293"/>
        <v>21.982188888227057</v>
      </c>
      <c r="BL1594" s="28">
        <f t="shared" si="1294"/>
        <v>0.13436173623954933</v>
      </c>
      <c r="BM1594" s="28">
        <f t="shared" si="1295"/>
        <v>-8.4108553022689908E-2</v>
      </c>
      <c r="BN1594" s="28">
        <f t="shared" si="1296"/>
        <v>-4.076851769733782</v>
      </c>
      <c r="BO1594" s="28">
        <f t="shared" si="1297"/>
        <v>-42.406158186687144</v>
      </c>
      <c r="BP1594" s="28">
        <f t="shared" si="1298"/>
        <v>1.7231638418079096E-2</v>
      </c>
      <c r="BQ1594" s="28">
        <f t="shared" si="1310"/>
        <v>-0.42132334491062085</v>
      </c>
    </row>
    <row r="1595" spans="1:69" x14ac:dyDescent="0.2">
      <c r="A1595" s="1" t="s">
        <v>4105</v>
      </c>
      <c r="B1595" s="8" t="s">
        <v>4330</v>
      </c>
      <c r="C1595" t="s">
        <v>294</v>
      </c>
      <c r="D1595" s="38">
        <v>65</v>
      </c>
      <c r="E1595" s="52" t="s">
        <v>4331</v>
      </c>
      <c r="F1595" s="8" t="s">
        <v>4332</v>
      </c>
      <c r="G1595" s="8">
        <v>51</v>
      </c>
      <c r="H1595" s="8">
        <v>6</v>
      </c>
      <c r="I1595" s="8">
        <v>11</v>
      </c>
      <c r="J1595" s="8">
        <v>0</v>
      </c>
      <c r="K1595" s="8">
        <v>2</v>
      </c>
      <c r="L1595" s="8">
        <v>2</v>
      </c>
      <c r="M1595" s="8">
        <v>1</v>
      </c>
      <c r="N1595" s="8">
        <v>1</v>
      </c>
      <c r="O1595" s="8">
        <v>1</v>
      </c>
      <c r="P1595" s="8">
        <v>1</v>
      </c>
      <c r="Q1595" s="36">
        <f t="shared" si="1311"/>
        <v>45</v>
      </c>
      <c r="R1595" s="36">
        <f t="shared" si="1299"/>
        <v>11</v>
      </c>
      <c r="S1595" s="36">
        <f t="shared" si="1300"/>
        <v>0</v>
      </c>
      <c r="T1595" s="36">
        <f t="shared" si="1301"/>
        <v>0</v>
      </c>
      <c r="U1595" s="36">
        <f t="shared" si="1302"/>
        <v>0</v>
      </c>
      <c r="V1595" s="36">
        <f t="shared" si="1303"/>
        <v>269</v>
      </c>
      <c r="W1595" s="45">
        <f t="shared" si="1304"/>
        <v>56</v>
      </c>
      <c r="X1595" s="50">
        <f t="shared" si="1305"/>
        <v>4.8035714285714288</v>
      </c>
      <c r="Y1595" s="46">
        <f t="shared" si="1321"/>
        <v>3.8584183673469288E-2</v>
      </c>
      <c r="Z1595" s="46">
        <f t="shared" si="1322"/>
        <v>0.64572704081632692</v>
      </c>
      <c r="AA1595" s="46">
        <f t="shared" si="1323"/>
        <v>3.2528698979591848</v>
      </c>
      <c r="AB1595" s="46">
        <f t="shared" si="1324"/>
        <v>7.8600127551020424</v>
      </c>
      <c r="AC1595" s="46">
        <f t="shared" si="1325"/>
        <v>14.4671556122449</v>
      </c>
      <c r="AD1595" s="46">
        <f t="shared" si="1326"/>
        <v>1.736288265306118</v>
      </c>
      <c r="AE1595" s="46">
        <f t="shared" si="1327"/>
        <v>7.102997448979596</v>
      </c>
      <c r="AF1595" s="46">
        <f t="shared" si="1328"/>
        <v>0</v>
      </c>
      <c r="AG1595" s="46">
        <f t="shared" si="1329"/>
        <v>0</v>
      </c>
      <c r="AH1595" s="46">
        <f t="shared" si="1330"/>
        <v>0</v>
      </c>
      <c r="AI1595" s="46">
        <f t="shared" si="1306"/>
        <v>0.1607142857142857</v>
      </c>
      <c r="AJ1595" s="47">
        <f t="shared" si="1313"/>
        <v>0.40089186286863654</v>
      </c>
      <c r="AK1595" s="47">
        <f t="shared" si="1314"/>
        <v>5.2935225146642191</v>
      </c>
      <c r="AL1595" s="47">
        <f t="shared" si="1315"/>
        <v>-88.589942910703272</v>
      </c>
      <c r="AM1595" s="47">
        <f t="shared" si="1316"/>
        <v>0</v>
      </c>
      <c r="AN1595" s="47">
        <f t="shared" si="1317"/>
        <v>0</v>
      </c>
      <c r="AO1595" s="47">
        <f t="shared" si="1318"/>
        <v>0</v>
      </c>
      <c r="AP1595" s="47">
        <f t="shared" si="1319"/>
        <v>1.8855218855218854E-2</v>
      </c>
      <c r="AQ1595" s="47">
        <f t="shared" si="1307"/>
        <v>-1.5705722364236319</v>
      </c>
      <c r="AR1595" s="1">
        <f t="shared" si="1320"/>
        <v>6</v>
      </c>
      <c r="AS1595" s="1">
        <f t="shared" si="1288"/>
        <v>0</v>
      </c>
      <c r="AT1595" s="1">
        <f t="shared" si="1289"/>
        <v>2</v>
      </c>
      <c r="AU1595" s="1">
        <f t="shared" si="1290"/>
        <v>1</v>
      </c>
      <c r="AV1595" s="1">
        <f t="shared" si="1291"/>
        <v>1</v>
      </c>
      <c r="AW1595" s="27">
        <f t="shared" si="1331"/>
        <v>10</v>
      </c>
      <c r="AX1595" s="41">
        <f t="shared" si="1308"/>
        <v>3.9</v>
      </c>
      <c r="AY1595" s="29">
        <f t="shared" si="1332"/>
        <v>1.2100000000000002</v>
      </c>
      <c r="AZ1595" s="29">
        <f t="shared" si="1333"/>
        <v>1.0000000000000018E-2</v>
      </c>
      <c r="BA1595" s="29">
        <f t="shared" si="1334"/>
        <v>0.80999999999999983</v>
      </c>
      <c r="BB1595" s="29">
        <f t="shared" si="1335"/>
        <v>3.61</v>
      </c>
      <c r="BC1595" s="29">
        <f t="shared" si="1336"/>
        <v>8.41</v>
      </c>
      <c r="BD1595" s="29">
        <f t="shared" si="1337"/>
        <v>7.2600000000000016</v>
      </c>
      <c r="BE1595" s="29">
        <f t="shared" si="1337"/>
        <v>0</v>
      </c>
      <c r="BF1595" s="29">
        <f t="shared" si="1337"/>
        <v>1.6199999999999997</v>
      </c>
      <c r="BG1595" s="29">
        <f t="shared" si="1337"/>
        <v>3.61</v>
      </c>
      <c r="BH1595" s="29">
        <f t="shared" si="1338"/>
        <v>8.41</v>
      </c>
      <c r="BI1595" s="29">
        <f t="shared" si="1309"/>
        <v>2.322222222222222</v>
      </c>
      <c r="BJ1595" s="28">
        <f t="shared" si="1292"/>
        <v>1.5238839267549946</v>
      </c>
      <c r="BK1595" s="28">
        <f t="shared" si="1293"/>
        <v>2.2566990228344066</v>
      </c>
      <c r="BL1595" s="28">
        <f t="shared" si="1294"/>
        <v>0</v>
      </c>
      <c r="BM1595" s="28">
        <f t="shared" si="1295"/>
        <v>-0.41200440461965471</v>
      </c>
      <c r="BN1595" s="28">
        <f t="shared" si="1296"/>
        <v>-1.9382292258478819</v>
      </c>
      <c r="BO1595" s="28">
        <f t="shared" si="1297"/>
        <v>-6.8918898657536083</v>
      </c>
      <c r="BP1595" s="28">
        <f t="shared" si="1298"/>
        <v>0.1388888888888889</v>
      </c>
      <c r="BQ1595" s="28">
        <f t="shared" si="1310"/>
        <v>-0.97019784352593585</v>
      </c>
    </row>
    <row r="1596" spans="1:69" x14ac:dyDescent="0.2">
      <c r="A1596" s="1" t="s">
        <v>4105</v>
      </c>
      <c r="B1596" s="8" t="s">
        <v>4333</v>
      </c>
      <c r="C1596" t="s">
        <v>18</v>
      </c>
      <c r="D1596" s="38">
        <v>1.123</v>
      </c>
      <c r="E1596" s="52"/>
      <c r="F1596" s="8" t="s">
        <v>4334</v>
      </c>
      <c r="G1596" s="8">
        <v>836</v>
      </c>
      <c r="H1596" s="8">
        <v>128</v>
      </c>
      <c r="I1596" s="8">
        <v>161</v>
      </c>
      <c r="J1596" s="8">
        <v>21</v>
      </c>
      <c r="K1596" s="8">
        <v>76</v>
      </c>
      <c r="L1596" s="8">
        <v>11</v>
      </c>
      <c r="M1596" s="8">
        <v>24</v>
      </c>
      <c r="N1596" s="8">
        <v>10</v>
      </c>
      <c r="O1596" s="8">
        <v>26</v>
      </c>
      <c r="P1596" s="8">
        <v>18</v>
      </c>
      <c r="Q1596" s="36">
        <f t="shared" si="1311"/>
        <v>708</v>
      </c>
      <c r="R1596" s="36">
        <f t="shared" si="1299"/>
        <v>140</v>
      </c>
      <c r="S1596" s="36">
        <f t="shared" si="1300"/>
        <v>65</v>
      </c>
      <c r="T1596" s="36">
        <f t="shared" si="1301"/>
        <v>14</v>
      </c>
      <c r="U1596" s="36">
        <f t="shared" si="1302"/>
        <v>8</v>
      </c>
      <c r="V1596" s="36">
        <f t="shared" si="1303"/>
        <v>4331</v>
      </c>
      <c r="W1596" s="45">
        <f t="shared" si="1304"/>
        <v>935</v>
      </c>
      <c r="X1596" s="50">
        <f t="shared" si="1305"/>
        <v>4.632085561497326</v>
      </c>
      <c r="Y1596" s="46">
        <f t="shared" si="1321"/>
        <v>0.13536103405873789</v>
      </c>
      <c r="Z1596" s="46">
        <f t="shared" si="1322"/>
        <v>0.39953215705338985</v>
      </c>
      <c r="AA1596" s="46">
        <f t="shared" si="1323"/>
        <v>2.663703280048042</v>
      </c>
      <c r="AB1596" s="46">
        <f t="shared" si="1324"/>
        <v>6.9278744030426935</v>
      </c>
      <c r="AC1596" s="46">
        <f t="shared" si="1325"/>
        <v>13.192045526037345</v>
      </c>
      <c r="AD1596" s="46">
        <f t="shared" si="1326"/>
        <v>95.835612113586436</v>
      </c>
      <c r="AE1596" s="46">
        <f t="shared" si="1327"/>
        <v>55.934501987474576</v>
      </c>
      <c r="AF1596" s="46">
        <f t="shared" si="1328"/>
        <v>173.14071320312274</v>
      </c>
      <c r="AG1596" s="46">
        <f t="shared" si="1329"/>
        <v>96.990241642597709</v>
      </c>
      <c r="AH1596" s="46">
        <f t="shared" si="1330"/>
        <v>105.53636420829876</v>
      </c>
      <c r="AI1596" s="46">
        <f t="shared" si="1306"/>
        <v>0.56470817254291239</v>
      </c>
      <c r="AJ1596" s="47">
        <f t="shared" si="1313"/>
        <v>0.7514706731090125</v>
      </c>
      <c r="AK1596" s="47">
        <f t="shared" si="1314"/>
        <v>83.087873366901718</v>
      </c>
      <c r="AL1596" s="47">
        <f t="shared" si="1315"/>
        <v>-83.314297410884507</v>
      </c>
      <c r="AM1596" s="47">
        <f t="shared" si="1316"/>
        <v>-665.89540098756606</v>
      </c>
      <c r="AN1596" s="47">
        <f t="shared" si="1317"/>
        <v>-601.57798506474455</v>
      </c>
      <c r="AO1596" s="47">
        <f t="shared" si="1318"/>
        <v>-903.27936617233593</v>
      </c>
      <c r="AP1596" s="47">
        <f t="shared" si="1319"/>
        <v>1.0729589108376882E-3</v>
      </c>
      <c r="AQ1596" s="47">
        <f t="shared" si="1307"/>
        <v>-2.3293714524204896</v>
      </c>
      <c r="AR1596" s="1">
        <f t="shared" si="1320"/>
        <v>128</v>
      </c>
      <c r="AS1596" s="1">
        <f t="shared" si="1288"/>
        <v>21</v>
      </c>
      <c r="AT1596" s="1">
        <f t="shared" si="1289"/>
        <v>11</v>
      </c>
      <c r="AU1596" s="1">
        <f t="shared" si="1290"/>
        <v>10</v>
      </c>
      <c r="AV1596" s="1">
        <f t="shared" si="1291"/>
        <v>18</v>
      </c>
      <c r="AW1596" s="27">
        <f t="shared" si="1331"/>
        <v>188</v>
      </c>
      <c r="AX1596" s="41">
        <f t="shared" si="1308"/>
        <v>4.2287234042553195</v>
      </c>
      <c r="AY1596" s="29">
        <f t="shared" si="1332"/>
        <v>0.59486758714350341</v>
      </c>
      <c r="AZ1596" s="29">
        <f t="shared" si="1333"/>
        <v>5.2314395654142282E-2</v>
      </c>
      <c r="BA1596" s="29">
        <f t="shared" si="1334"/>
        <v>1.5097612041647812</v>
      </c>
      <c r="BB1596" s="29">
        <f t="shared" si="1335"/>
        <v>4.9672080126754201</v>
      </c>
      <c r="BC1596" s="29">
        <f t="shared" si="1336"/>
        <v>10.424654821186058</v>
      </c>
      <c r="BD1596" s="29">
        <f t="shared" si="1337"/>
        <v>76.143051154368436</v>
      </c>
      <c r="BE1596" s="29">
        <f t="shared" si="1337"/>
        <v>1.0986023087369878</v>
      </c>
      <c r="BF1596" s="29">
        <f t="shared" si="1337"/>
        <v>16.607373245812592</v>
      </c>
      <c r="BG1596" s="29">
        <f t="shared" si="1337"/>
        <v>49.672080126754203</v>
      </c>
      <c r="BH1596" s="29">
        <f t="shared" si="1338"/>
        <v>187.64378678134904</v>
      </c>
      <c r="BI1596" s="29">
        <f t="shared" si="1309"/>
        <v>1.7709352599840706</v>
      </c>
      <c r="BJ1596" s="28">
        <f t="shared" si="1292"/>
        <v>1.3307649153716334</v>
      </c>
      <c r="BK1596" s="28">
        <f t="shared" si="1293"/>
        <v>24.919332277904395</v>
      </c>
      <c r="BL1596" s="28">
        <f t="shared" si="1294"/>
        <v>-0.10662206419852817</v>
      </c>
      <c r="BM1596" s="28">
        <f t="shared" si="1295"/>
        <v>-8.6586672379968395</v>
      </c>
      <c r="BN1596" s="28">
        <f t="shared" si="1296"/>
        <v>-46.974751747797534</v>
      </c>
      <c r="BO1596" s="28">
        <f t="shared" si="1297"/>
        <v>-257.07568580290183</v>
      </c>
      <c r="BP1596" s="28">
        <f t="shared" si="1298"/>
        <v>5.4050945891553105E-3</v>
      </c>
      <c r="BQ1596" s="28">
        <f t="shared" si="1310"/>
        <v>-1.5561072445546025</v>
      </c>
    </row>
    <row r="1597" spans="1:69" x14ac:dyDescent="0.2">
      <c r="A1597" s="1" t="s">
        <v>4105</v>
      </c>
      <c r="B1597" s="8" t="s">
        <v>4335</v>
      </c>
      <c r="C1597" t="s">
        <v>30</v>
      </c>
      <c r="D1597" s="38">
        <v>666</v>
      </c>
      <c r="E1597" s="52" t="s">
        <v>4336</v>
      </c>
      <c r="F1597" s="8" t="s">
        <v>4337</v>
      </c>
      <c r="G1597" s="8">
        <v>434</v>
      </c>
      <c r="H1597" s="8">
        <v>126</v>
      </c>
      <c r="I1597" s="8">
        <v>111</v>
      </c>
      <c r="J1597" s="8">
        <v>35</v>
      </c>
      <c r="K1597" s="8">
        <v>36</v>
      </c>
      <c r="L1597" s="8">
        <v>17</v>
      </c>
      <c r="M1597" s="8">
        <v>36</v>
      </c>
      <c r="N1597" s="8">
        <v>24</v>
      </c>
      <c r="O1597" s="8">
        <v>49</v>
      </c>
      <c r="P1597" s="8">
        <v>34</v>
      </c>
      <c r="Q1597" s="36">
        <f t="shared" si="1311"/>
        <v>308</v>
      </c>
      <c r="R1597" s="36">
        <f t="shared" si="1299"/>
        <v>76</v>
      </c>
      <c r="S1597" s="36">
        <f t="shared" si="1300"/>
        <v>19</v>
      </c>
      <c r="T1597" s="36">
        <f t="shared" si="1301"/>
        <v>12</v>
      </c>
      <c r="U1597" s="36">
        <f t="shared" si="1302"/>
        <v>15</v>
      </c>
      <c r="V1597" s="36">
        <f t="shared" si="1303"/>
        <v>1940</v>
      </c>
      <c r="W1597" s="45">
        <f t="shared" si="1304"/>
        <v>430</v>
      </c>
      <c r="X1597" s="50">
        <f t="shared" si="1305"/>
        <v>4.5116279069767442</v>
      </c>
      <c r="Y1597" s="46">
        <f t="shared" si="1321"/>
        <v>0.23850730124391561</v>
      </c>
      <c r="Z1597" s="46">
        <f t="shared" si="1322"/>
        <v>0.26176311519740403</v>
      </c>
      <c r="AA1597" s="46">
        <f t="shared" si="1323"/>
        <v>2.2850189291508922</v>
      </c>
      <c r="AB1597" s="46">
        <f t="shared" si="1324"/>
        <v>6.3082747431043806</v>
      </c>
      <c r="AC1597" s="46">
        <f t="shared" si="1325"/>
        <v>12.331530557057869</v>
      </c>
      <c r="AD1597" s="46">
        <f t="shared" si="1326"/>
        <v>73.460248783126005</v>
      </c>
      <c r="AE1597" s="46">
        <f t="shared" si="1327"/>
        <v>19.893996755002707</v>
      </c>
      <c r="AF1597" s="46">
        <f t="shared" si="1328"/>
        <v>43.41535965386695</v>
      </c>
      <c r="AG1597" s="46">
        <f t="shared" si="1329"/>
        <v>75.699296917252568</v>
      </c>
      <c r="AH1597" s="46">
        <f t="shared" si="1330"/>
        <v>184.97295835586803</v>
      </c>
      <c r="AI1597" s="46">
        <f t="shared" si="1306"/>
        <v>0.9264379031820893</v>
      </c>
      <c r="AJ1597" s="47">
        <f t="shared" si="1313"/>
        <v>0.96251644307102058</v>
      </c>
      <c r="AK1597" s="47">
        <f t="shared" si="1314"/>
        <v>40.232661337498826</v>
      </c>
      <c r="AL1597" s="47">
        <f t="shared" si="1315"/>
        <v>-11.414366040681792</v>
      </c>
      <c r="AM1597" s="47">
        <f t="shared" si="1316"/>
        <v>-73.597630398249379</v>
      </c>
      <c r="AN1597" s="47">
        <f t="shared" si="1317"/>
        <v>-213.21741479258773</v>
      </c>
      <c r="AO1597" s="47">
        <f t="shared" si="1318"/>
        <v>-728.43744391332586</v>
      </c>
      <c r="AP1597" s="47">
        <f t="shared" si="1319"/>
        <v>2.3418948652593513E-3</v>
      </c>
      <c r="AQ1597" s="47">
        <f t="shared" si="1307"/>
        <v>-2.3101251733936712</v>
      </c>
      <c r="AR1597" s="1">
        <f t="shared" si="1320"/>
        <v>126</v>
      </c>
      <c r="AS1597" s="1">
        <f t="shared" si="1288"/>
        <v>35</v>
      </c>
      <c r="AT1597" s="1">
        <f t="shared" si="1289"/>
        <v>17</v>
      </c>
      <c r="AU1597" s="1">
        <f t="shared" si="1290"/>
        <v>24</v>
      </c>
      <c r="AV1597" s="1">
        <f t="shared" si="1291"/>
        <v>34</v>
      </c>
      <c r="AW1597" s="27">
        <f t="shared" si="1331"/>
        <v>236</v>
      </c>
      <c r="AX1597" s="41">
        <f t="shared" si="1308"/>
        <v>3.8262711864406778</v>
      </c>
      <c r="AY1597" s="29">
        <f t="shared" si="1332"/>
        <v>1.3776393277793741</v>
      </c>
      <c r="AZ1597" s="29">
        <f t="shared" si="1333"/>
        <v>3.0181700660729747E-2</v>
      </c>
      <c r="BA1597" s="29">
        <f t="shared" si="1334"/>
        <v>0.68272407354208531</v>
      </c>
      <c r="BB1597" s="29">
        <f t="shared" si="1335"/>
        <v>3.3352664464234407</v>
      </c>
      <c r="BC1597" s="29">
        <f t="shared" si="1336"/>
        <v>7.9878088193047967</v>
      </c>
      <c r="BD1597" s="29">
        <f t="shared" si="1337"/>
        <v>173.58255530020114</v>
      </c>
      <c r="BE1597" s="29">
        <f t="shared" si="1337"/>
        <v>1.0563595231255412</v>
      </c>
      <c r="BF1597" s="29">
        <f t="shared" si="1337"/>
        <v>11.60630925021545</v>
      </c>
      <c r="BG1597" s="29">
        <f t="shared" si="1337"/>
        <v>80.046394714162574</v>
      </c>
      <c r="BH1597" s="29">
        <f t="shared" si="1338"/>
        <v>271.58549985636307</v>
      </c>
      <c r="BI1597" s="29">
        <f t="shared" si="1309"/>
        <v>2.2888388027407141</v>
      </c>
      <c r="BJ1597" s="28">
        <f t="shared" si="1292"/>
        <v>1.5128908760187278</v>
      </c>
      <c r="BK1597" s="28">
        <f t="shared" si="1293"/>
        <v>58.837069300849272</v>
      </c>
      <c r="BL1597" s="28">
        <f t="shared" si="1294"/>
        <v>5.2998160299762002E-2</v>
      </c>
      <c r="BM1597" s="28">
        <f t="shared" si="1295"/>
        <v>-2.7694525929255795</v>
      </c>
      <c r="BN1597" s="28">
        <f t="shared" si="1296"/>
        <v>-42.216695117313719</v>
      </c>
      <c r="BO1597" s="28">
        <f t="shared" si="1297"/>
        <v>-221.66524166829075</v>
      </c>
      <c r="BP1597" s="28">
        <f t="shared" si="1298"/>
        <v>4.2916893980723767E-3</v>
      </c>
      <c r="BQ1597" s="28">
        <f t="shared" si="1310"/>
        <v>-0.89164706260232618</v>
      </c>
    </row>
    <row r="1598" spans="1:69" x14ac:dyDescent="0.2">
      <c r="A1598" s="1" t="s">
        <v>4105</v>
      </c>
      <c r="B1598" s="8" t="s">
        <v>4338</v>
      </c>
      <c r="C1598" t="s">
        <v>18</v>
      </c>
      <c r="D1598" s="38">
        <v>5</v>
      </c>
      <c r="E1598" s="52" t="s">
        <v>732</v>
      </c>
      <c r="F1598" s="8" t="s">
        <v>4339</v>
      </c>
      <c r="G1598" s="8">
        <v>4</v>
      </c>
      <c r="H1598" s="8">
        <v>2</v>
      </c>
      <c r="I1598" s="8">
        <v>1</v>
      </c>
      <c r="J1598" s="8">
        <v>1</v>
      </c>
      <c r="K1598" s="8">
        <v>1</v>
      </c>
      <c r="L1598" s="8">
        <v>1</v>
      </c>
      <c r="M1598" s="8">
        <v>1</v>
      </c>
      <c r="N1598" s="8">
        <v>1</v>
      </c>
      <c r="O1598" s="8">
        <v>1</v>
      </c>
      <c r="P1598" s="8">
        <v>1</v>
      </c>
      <c r="Q1598" s="36">
        <f t="shared" si="1311"/>
        <v>2</v>
      </c>
      <c r="R1598" s="36">
        <f t="shared" si="1299"/>
        <v>0</v>
      </c>
      <c r="S1598" s="36">
        <f t="shared" si="1300"/>
        <v>0</v>
      </c>
      <c r="T1598" s="36">
        <f t="shared" si="1301"/>
        <v>0</v>
      </c>
      <c r="U1598" s="36">
        <f t="shared" si="1302"/>
        <v>0</v>
      </c>
      <c r="V1598" s="36">
        <f t="shared" si="1303"/>
        <v>10</v>
      </c>
      <c r="W1598" s="45">
        <f t="shared" si="1304"/>
        <v>2</v>
      </c>
      <c r="X1598" s="50">
        <f t="shared" si="1305"/>
        <v>5</v>
      </c>
      <c r="Y1598" s="46">
        <f t="shared" si="1321"/>
        <v>0</v>
      </c>
      <c r="Z1598" s="46">
        <f t="shared" si="1322"/>
        <v>1</v>
      </c>
      <c r="AA1598" s="46">
        <f t="shared" si="1323"/>
        <v>4</v>
      </c>
      <c r="AB1598" s="46">
        <f t="shared" si="1324"/>
        <v>9</v>
      </c>
      <c r="AC1598" s="46">
        <f t="shared" si="1325"/>
        <v>16</v>
      </c>
      <c r="AD1598" s="46">
        <f t="shared" si="1326"/>
        <v>0</v>
      </c>
      <c r="AE1598" s="46">
        <f t="shared" si="1327"/>
        <v>0</v>
      </c>
      <c r="AF1598" s="46">
        <f t="shared" si="1328"/>
        <v>0</v>
      </c>
      <c r="AG1598" s="46">
        <f t="shared" si="1329"/>
        <v>0</v>
      </c>
      <c r="AH1598" s="46">
        <f t="shared" si="1330"/>
        <v>0</v>
      </c>
      <c r="AI1598" s="46">
        <f t="shared" si="1306"/>
        <v>0</v>
      </c>
      <c r="AJ1598" s="47">
        <f t="shared" si="1313"/>
        <v>0</v>
      </c>
      <c r="AK1598" s="47" t="e">
        <f t="shared" si="1314"/>
        <v>#DIV/0!</v>
      </c>
      <c r="AL1598" s="47" t="e">
        <f t="shared" si="1315"/>
        <v>#DIV/0!</v>
      </c>
      <c r="AM1598" s="47" t="e">
        <f t="shared" si="1316"/>
        <v>#DIV/0!</v>
      </c>
      <c r="AN1598" s="47" t="e">
        <f t="shared" si="1317"/>
        <v>#DIV/0!</v>
      </c>
      <c r="AO1598" s="47" t="e">
        <f t="shared" si="1318"/>
        <v>#DIV/0!</v>
      </c>
      <c r="AP1598" s="47" t="e">
        <f t="shared" si="1319"/>
        <v>#DIV/0!</v>
      </c>
      <c r="AQ1598" s="47">
        <f t="shared" si="1307"/>
        <v>0</v>
      </c>
      <c r="AR1598" s="1">
        <f t="shared" si="1320"/>
        <v>2</v>
      </c>
      <c r="AS1598" s="1">
        <f t="shared" si="1288"/>
        <v>1</v>
      </c>
      <c r="AT1598" s="1">
        <f t="shared" si="1289"/>
        <v>1</v>
      </c>
      <c r="AU1598" s="1">
        <f t="shared" si="1290"/>
        <v>1</v>
      </c>
      <c r="AV1598" s="1">
        <f t="shared" si="1291"/>
        <v>1</v>
      </c>
      <c r="AW1598" s="27">
        <f t="shared" si="1331"/>
        <v>6</v>
      </c>
      <c r="AX1598" s="41">
        <f t="shared" si="1308"/>
        <v>3.3333333333333335</v>
      </c>
      <c r="AY1598" s="29">
        <f t="shared" si="1332"/>
        <v>2.7777777777777772</v>
      </c>
      <c r="AZ1598" s="29">
        <f t="shared" si="1333"/>
        <v>0.44444444444444425</v>
      </c>
      <c r="BA1598" s="29">
        <f t="shared" si="1334"/>
        <v>0.11111111111111122</v>
      </c>
      <c r="BB1598" s="29">
        <f t="shared" si="1335"/>
        <v>1.7777777777777781</v>
      </c>
      <c r="BC1598" s="29">
        <f t="shared" si="1336"/>
        <v>5.4444444444444455</v>
      </c>
      <c r="BD1598" s="29">
        <f t="shared" si="1337"/>
        <v>5.5555555555555545</v>
      </c>
      <c r="BE1598" s="29">
        <f t="shared" si="1337"/>
        <v>0.44444444444444425</v>
      </c>
      <c r="BF1598" s="29">
        <f t="shared" si="1337"/>
        <v>0.11111111111111122</v>
      </c>
      <c r="BG1598" s="29">
        <f t="shared" si="1337"/>
        <v>1.7777777777777781</v>
      </c>
      <c r="BH1598" s="29">
        <f t="shared" si="1338"/>
        <v>5.4444444444444455</v>
      </c>
      <c r="BI1598" s="29">
        <f t="shared" si="1309"/>
        <v>2.666666666666667</v>
      </c>
      <c r="BJ1598" s="28">
        <f t="shared" si="1292"/>
        <v>1.6329931618554521</v>
      </c>
      <c r="BK1598" s="28">
        <f t="shared" si="1293"/>
        <v>2.1262931794992856</v>
      </c>
      <c r="BL1598" s="28">
        <f t="shared" si="1294"/>
        <v>6.8041381743977114E-2</v>
      </c>
      <c r="BM1598" s="28">
        <f t="shared" si="1295"/>
        <v>-8.5051727179971566E-3</v>
      </c>
      <c r="BN1598" s="28">
        <f t="shared" si="1296"/>
        <v>-0.54433105395181758</v>
      </c>
      <c r="BO1598" s="28">
        <f t="shared" si="1297"/>
        <v>-2.917274242273022</v>
      </c>
      <c r="BP1598" s="28">
        <f t="shared" si="1298"/>
        <v>0.3</v>
      </c>
      <c r="BQ1598" s="28">
        <f t="shared" si="1310"/>
        <v>-0.38273277230987213</v>
      </c>
    </row>
    <row r="1599" spans="1:69" x14ac:dyDescent="0.2">
      <c r="A1599" s="1" t="s">
        <v>4105</v>
      </c>
      <c r="B1599" s="8" t="s">
        <v>4340</v>
      </c>
      <c r="C1599" t="s">
        <v>34</v>
      </c>
      <c r="D1599" s="38">
        <v>52</v>
      </c>
      <c r="E1599" s="52" t="s">
        <v>4341</v>
      </c>
      <c r="F1599" s="8" t="s">
        <v>4342</v>
      </c>
      <c r="G1599" s="8">
        <v>42</v>
      </c>
      <c r="H1599" s="8">
        <v>7</v>
      </c>
      <c r="I1599" s="8">
        <v>6</v>
      </c>
      <c r="J1599" s="8">
        <v>0</v>
      </c>
      <c r="K1599" s="8">
        <v>2</v>
      </c>
      <c r="L1599" s="8">
        <v>0</v>
      </c>
      <c r="M1599" s="8">
        <v>2</v>
      </c>
      <c r="N1599" s="8">
        <v>0</v>
      </c>
      <c r="O1599" s="8">
        <v>2</v>
      </c>
      <c r="P1599" s="8">
        <v>0</v>
      </c>
      <c r="Q1599" s="36">
        <f t="shared" si="1311"/>
        <v>35</v>
      </c>
      <c r="R1599" s="36">
        <f t="shared" si="1299"/>
        <v>6</v>
      </c>
      <c r="S1599" s="36">
        <f t="shared" si="1300"/>
        <v>2</v>
      </c>
      <c r="T1599" s="36">
        <f t="shared" si="1301"/>
        <v>2</v>
      </c>
      <c r="U1599" s="36">
        <f t="shared" si="1302"/>
        <v>2</v>
      </c>
      <c r="V1599" s="36">
        <f t="shared" si="1303"/>
        <v>211</v>
      </c>
      <c r="W1599" s="45">
        <f t="shared" si="1304"/>
        <v>47</v>
      </c>
      <c r="X1599" s="50">
        <f t="shared" si="1305"/>
        <v>4.4893617021276597</v>
      </c>
      <c r="Y1599" s="46">
        <f t="shared" si="1321"/>
        <v>0.26075147125396092</v>
      </c>
      <c r="Z1599" s="46">
        <f t="shared" si="1322"/>
        <v>0.23947487550928037</v>
      </c>
      <c r="AA1599" s="46">
        <f t="shared" si="1323"/>
        <v>2.2181982797645996</v>
      </c>
      <c r="AB1599" s="46">
        <f t="shared" si="1324"/>
        <v>6.1969216840199195</v>
      </c>
      <c r="AC1599" s="46">
        <f t="shared" si="1325"/>
        <v>12.175645088275239</v>
      </c>
      <c r="AD1599" s="46">
        <f t="shared" si="1326"/>
        <v>9.1263014938886329</v>
      </c>
      <c r="AE1599" s="46">
        <f t="shared" si="1327"/>
        <v>1.4368492530556822</v>
      </c>
      <c r="AF1599" s="46">
        <f t="shared" si="1328"/>
        <v>4.4363965595291992</v>
      </c>
      <c r="AG1599" s="46">
        <f t="shared" si="1329"/>
        <v>12.393843368039839</v>
      </c>
      <c r="AH1599" s="46">
        <f t="shared" si="1330"/>
        <v>24.351290176550478</v>
      </c>
      <c r="AI1599" s="46">
        <f t="shared" si="1306"/>
        <v>1.1248843663274746</v>
      </c>
      <c r="AJ1599" s="47">
        <f t="shared" si="1313"/>
        <v>1.0606056601430498</v>
      </c>
      <c r="AK1599" s="47">
        <f t="shared" si="1314"/>
        <v>3.9061271330657377</v>
      </c>
      <c r="AL1599" s="47">
        <f t="shared" si="1315"/>
        <v>-0.58935824439497664</v>
      </c>
      <c r="AM1599" s="47">
        <f t="shared" si="1316"/>
        <v>-5.5382010856545527</v>
      </c>
      <c r="AN1599" s="47">
        <f t="shared" si="1317"/>
        <v>-25.860218237313248</v>
      </c>
      <c r="AO1599" s="47">
        <f t="shared" si="1318"/>
        <v>-71.220684692598923</v>
      </c>
      <c r="AP1599" s="47">
        <f t="shared" si="1319"/>
        <v>2.2705314009661835E-2</v>
      </c>
      <c r="AQ1599" s="47">
        <f t="shared" si="1307"/>
        <v>-2.2546907009488457</v>
      </c>
      <c r="AR1599" s="1">
        <f t="shared" si="1320"/>
        <v>7</v>
      </c>
      <c r="AS1599" s="1">
        <f t="shared" si="1288"/>
        <v>0</v>
      </c>
      <c r="AT1599" s="1">
        <f t="shared" si="1289"/>
        <v>0</v>
      </c>
      <c r="AU1599" s="1">
        <f t="shared" si="1290"/>
        <v>0</v>
      </c>
      <c r="AV1599" s="1">
        <f t="shared" si="1291"/>
        <v>0</v>
      </c>
      <c r="AW1599" s="27">
        <f t="shared" si="1331"/>
        <v>7</v>
      </c>
      <c r="AX1599" s="41">
        <f t="shared" si="1308"/>
        <v>5</v>
      </c>
      <c r="AY1599" s="29">
        <f t="shared" si="1332"/>
        <v>0</v>
      </c>
      <c r="AZ1599" s="29">
        <f t="shared" si="1333"/>
        <v>1</v>
      </c>
      <c r="BA1599" s="29">
        <f t="shared" si="1334"/>
        <v>4</v>
      </c>
      <c r="BB1599" s="29">
        <f t="shared" si="1335"/>
        <v>9</v>
      </c>
      <c r="BC1599" s="29">
        <f t="shared" si="1336"/>
        <v>16</v>
      </c>
      <c r="BD1599" s="29">
        <f t="shared" si="1337"/>
        <v>0</v>
      </c>
      <c r="BE1599" s="29">
        <f t="shared" si="1337"/>
        <v>0</v>
      </c>
      <c r="BF1599" s="29">
        <f t="shared" si="1337"/>
        <v>0</v>
      </c>
      <c r="BG1599" s="29">
        <f t="shared" si="1337"/>
        <v>0</v>
      </c>
      <c r="BH1599" s="29">
        <f t="shared" si="1338"/>
        <v>0</v>
      </c>
      <c r="BI1599" s="29">
        <f t="shared" si="1309"/>
        <v>0</v>
      </c>
      <c r="BJ1599" s="28">
        <f t="shared" si="1292"/>
        <v>0</v>
      </c>
      <c r="BK1599" s="28" t="e">
        <f t="shared" si="1293"/>
        <v>#DIV/0!</v>
      </c>
      <c r="BL1599" s="28" t="e">
        <f t="shared" si="1294"/>
        <v>#DIV/0!</v>
      </c>
      <c r="BM1599" s="28" t="e">
        <f t="shared" si="1295"/>
        <v>#DIV/0!</v>
      </c>
      <c r="BN1599" s="28" t="e">
        <f t="shared" si="1296"/>
        <v>#DIV/0!</v>
      </c>
      <c r="BO1599" s="28" t="e">
        <f t="shared" si="1297"/>
        <v>#DIV/0!</v>
      </c>
      <c r="BP1599" s="28">
        <f t="shared" si="1298"/>
        <v>0.23333333333333334</v>
      </c>
      <c r="BQ1599" s="28">
        <f t="shared" si="1310"/>
        <v>0</v>
      </c>
    </row>
    <row r="1600" spans="1:69" x14ac:dyDescent="0.2">
      <c r="A1600" s="1" t="s">
        <v>4105</v>
      </c>
      <c r="B1600" s="8" t="s">
        <v>4343</v>
      </c>
      <c r="C1600" t="s">
        <v>34</v>
      </c>
      <c r="D1600" s="38">
        <v>24</v>
      </c>
      <c r="E1600" s="52" t="s">
        <v>1641</v>
      </c>
      <c r="F1600" s="8" t="s">
        <v>4344</v>
      </c>
      <c r="G1600" s="8">
        <v>16</v>
      </c>
      <c r="H1600" s="8">
        <v>5</v>
      </c>
      <c r="I1600" s="8">
        <v>5</v>
      </c>
      <c r="J1600" s="8">
        <v>1</v>
      </c>
      <c r="K1600" s="8">
        <v>1</v>
      </c>
      <c r="L1600" s="8">
        <v>1</v>
      </c>
      <c r="M1600" s="8">
        <v>1</v>
      </c>
      <c r="N1600" s="8">
        <v>1</v>
      </c>
      <c r="O1600" s="8">
        <v>1</v>
      </c>
      <c r="P1600" s="8">
        <v>1</v>
      </c>
      <c r="Q1600" s="36">
        <f t="shared" si="1311"/>
        <v>11</v>
      </c>
      <c r="R1600" s="36">
        <f t="shared" si="1299"/>
        <v>4</v>
      </c>
      <c r="S1600" s="36">
        <f t="shared" si="1300"/>
        <v>0</v>
      </c>
      <c r="T1600" s="36">
        <f t="shared" si="1301"/>
        <v>0</v>
      </c>
      <c r="U1600" s="36">
        <f t="shared" si="1302"/>
        <v>0</v>
      </c>
      <c r="V1600" s="36">
        <f t="shared" si="1303"/>
        <v>71</v>
      </c>
      <c r="W1600" s="45">
        <f t="shared" si="1304"/>
        <v>15</v>
      </c>
      <c r="X1600" s="50">
        <f t="shared" si="1305"/>
        <v>4.7333333333333334</v>
      </c>
      <c r="Y1600" s="46">
        <f t="shared" si="1321"/>
        <v>7.1111111111111083E-2</v>
      </c>
      <c r="Z1600" s="46">
        <f t="shared" si="1322"/>
        <v>0.53777777777777791</v>
      </c>
      <c r="AA1600" s="46">
        <f t="shared" si="1323"/>
        <v>3.0044444444444447</v>
      </c>
      <c r="AB1600" s="46">
        <f t="shared" si="1324"/>
        <v>7.471111111111111</v>
      </c>
      <c r="AC1600" s="46">
        <f t="shared" si="1325"/>
        <v>13.937777777777779</v>
      </c>
      <c r="AD1600" s="46">
        <f t="shared" si="1326"/>
        <v>0.78222222222222193</v>
      </c>
      <c r="AE1600" s="46">
        <f t="shared" si="1327"/>
        <v>2.1511111111111116</v>
      </c>
      <c r="AF1600" s="46">
        <f t="shared" si="1328"/>
        <v>0</v>
      </c>
      <c r="AG1600" s="46">
        <f t="shared" si="1329"/>
        <v>0</v>
      </c>
      <c r="AH1600" s="46">
        <f t="shared" si="1330"/>
        <v>0</v>
      </c>
      <c r="AI1600" s="46">
        <f t="shared" si="1306"/>
        <v>0.20952380952380953</v>
      </c>
      <c r="AJ1600" s="47">
        <f t="shared" si="1313"/>
        <v>0.45773770821706344</v>
      </c>
      <c r="AK1600" s="47">
        <f t="shared" si="1314"/>
        <v>2.1749476560131971</v>
      </c>
      <c r="AL1600" s="47">
        <f t="shared" si="1315"/>
        <v>-16.448041648599819</v>
      </c>
      <c r="AM1600" s="47">
        <f t="shared" si="1316"/>
        <v>0</v>
      </c>
      <c r="AN1600" s="47">
        <f t="shared" si="1317"/>
        <v>0</v>
      </c>
      <c r="AO1600" s="47">
        <f t="shared" si="1318"/>
        <v>0</v>
      </c>
      <c r="AP1600" s="47">
        <f t="shared" si="1319"/>
        <v>8.2417582417582416E-2</v>
      </c>
      <c r="AQ1600" s="47">
        <f t="shared" si="1307"/>
        <v>-1.1763539004879084</v>
      </c>
      <c r="AR1600" s="1">
        <f t="shared" si="1320"/>
        <v>5</v>
      </c>
      <c r="AS1600" s="1">
        <f t="shared" si="1288"/>
        <v>1</v>
      </c>
      <c r="AT1600" s="1">
        <f t="shared" si="1289"/>
        <v>1</v>
      </c>
      <c r="AU1600" s="1">
        <f t="shared" si="1290"/>
        <v>1</v>
      </c>
      <c r="AV1600" s="1">
        <f t="shared" si="1291"/>
        <v>1</v>
      </c>
      <c r="AW1600" s="27">
        <f t="shared" si="1331"/>
        <v>9</v>
      </c>
      <c r="AX1600" s="41">
        <f t="shared" si="1308"/>
        <v>3.8888888888888888</v>
      </c>
      <c r="AY1600" s="29">
        <f t="shared" si="1332"/>
        <v>1.2345679012345681</v>
      </c>
      <c r="AZ1600" s="29">
        <f t="shared" si="1333"/>
        <v>1.234567901234569E-2</v>
      </c>
      <c r="BA1600" s="29">
        <f t="shared" si="1334"/>
        <v>0.79012345679012341</v>
      </c>
      <c r="BB1600" s="29">
        <f t="shared" si="1335"/>
        <v>3.5679012345679011</v>
      </c>
      <c r="BC1600" s="29">
        <f t="shared" si="1336"/>
        <v>8.3456790123456788</v>
      </c>
      <c r="BD1600" s="29">
        <f t="shared" si="1337"/>
        <v>6.1728395061728403</v>
      </c>
      <c r="BE1600" s="29">
        <f t="shared" si="1337"/>
        <v>1.234567901234569E-2</v>
      </c>
      <c r="BF1600" s="29">
        <f t="shared" si="1337"/>
        <v>0.79012345679012341</v>
      </c>
      <c r="BG1600" s="29">
        <f t="shared" si="1337"/>
        <v>3.5679012345679011</v>
      </c>
      <c r="BH1600" s="29">
        <f t="shared" si="1338"/>
        <v>8.3456790123456788</v>
      </c>
      <c r="BI1600" s="29">
        <f t="shared" si="1309"/>
        <v>2.3611111111111112</v>
      </c>
      <c r="BJ1600" s="28">
        <f t="shared" si="1292"/>
        <v>1.5365907428821479</v>
      </c>
      <c r="BK1600" s="28">
        <f t="shared" si="1293"/>
        <v>1.8904615060449339</v>
      </c>
      <c r="BL1600" s="28">
        <f t="shared" si="1294"/>
        <v>3.7809230120898734E-4</v>
      </c>
      <c r="BM1600" s="28">
        <f t="shared" si="1295"/>
        <v>-0.19358325821900116</v>
      </c>
      <c r="BN1600" s="28">
        <f t="shared" si="1296"/>
        <v>-1.857567475839752</v>
      </c>
      <c r="BO1600" s="28">
        <f t="shared" si="1297"/>
        <v>-6.645350286049152</v>
      </c>
      <c r="BP1600" s="28">
        <f t="shared" si="1298"/>
        <v>0.16071428571428573</v>
      </c>
      <c r="BQ1600" s="28">
        <f t="shared" si="1310"/>
        <v>-1.093767014211712</v>
      </c>
    </row>
    <row r="1601" spans="1:69" x14ac:dyDescent="0.2">
      <c r="A1601" s="1" t="s">
        <v>4345</v>
      </c>
      <c r="B1601" s="8" t="s">
        <v>4348</v>
      </c>
      <c r="C1601" t="s">
        <v>49</v>
      </c>
      <c r="D1601" s="38">
        <v>49.264000000000003</v>
      </c>
      <c r="E1601" s="52" t="s">
        <v>4349</v>
      </c>
      <c r="F1601" s="8" t="s">
        <v>4350</v>
      </c>
      <c r="G1601" s="8">
        <v>35525</v>
      </c>
      <c r="H1601" s="8">
        <v>13607</v>
      </c>
      <c r="I1601" s="8">
        <v>9592</v>
      </c>
      <c r="J1601" s="8">
        <v>3934</v>
      </c>
      <c r="K1601" s="8">
        <v>2148</v>
      </c>
      <c r="L1601" s="8">
        <v>876</v>
      </c>
      <c r="M1601" s="8">
        <v>712</v>
      </c>
      <c r="N1601" s="8">
        <v>438</v>
      </c>
      <c r="O1601" s="8">
        <v>1284</v>
      </c>
      <c r="P1601" s="8">
        <v>936</v>
      </c>
      <c r="Q1601" s="36">
        <f t="shared" si="1311"/>
        <v>21918</v>
      </c>
      <c r="R1601" s="36">
        <f t="shared" si="1299"/>
        <v>5658</v>
      </c>
      <c r="S1601" s="36">
        <f t="shared" si="1300"/>
        <v>1272</v>
      </c>
      <c r="T1601" s="36">
        <f t="shared" si="1301"/>
        <v>274</v>
      </c>
      <c r="U1601" s="36">
        <f t="shared" si="1302"/>
        <v>348</v>
      </c>
      <c r="V1601" s="36">
        <f t="shared" si="1303"/>
        <v>136934</v>
      </c>
      <c r="W1601" s="45">
        <f t="shared" si="1304"/>
        <v>29470</v>
      </c>
      <c r="X1601" s="50">
        <f t="shared" si="1305"/>
        <v>4.6465558194774346</v>
      </c>
      <c r="Y1601" s="46">
        <f t="shared" si="1321"/>
        <v>0.12492278874526783</v>
      </c>
      <c r="Z1601" s="46">
        <f t="shared" si="1322"/>
        <v>0.41803442770013693</v>
      </c>
      <c r="AA1601" s="46">
        <f t="shared" si="1323"/>
        <v>2.7111460666550062</v>
      </c>
      <c r="AB1601" s="46">
        <f t="shared" si="1324"/>
        <v>7.0042577056098754</v>
      </c>
      <c r="AC1601" s="46">
        <f t="shared" si="1325"/>
        <v>13.297369344564745</v>
      </c>
      <c r="AD1601" s="46">
        <f t="shared" si="1326"/>
        <v>2738.05768371878</v>
      </c>
      <c r="AE1601" s="46">
        <f t="shared" si="1327"/>
        <v>2365.2387919273747</v>
      </c>
      <c r="AF1601" s="46">
        <f t="shared" si="1328"/>
        <v>3448.5777967851677</v>
      </c>
      <c r="AG1601" s="46">
        <f t="shared" si="1329"/>
        <v>1919.1666113371059</v>
      </c>
      <c r="AH1601" s="46">
        <f t="shared" si="1330"/>
        <v>4627.4845319085307</v>
      </c>
      <c r="AI1601" s="46">
        <f t="shared" si="1306"/>
        <v>0.51235282553452643</v>
      </c>
      <c r="AJ1601" s="47">
        <f t="shared" si="1313"/>
        <v>0.71578825467768503</v>
      </c>
      <c r="AK1601" s="47">
        <f t="shared" si="1314"/>
        <v>2638.8197466723077</v>
      </c>
      <c r="AL1601" s="47">
        <f t="shared" si="1315"/>
        <v>-4169.9160796892666</v>
      </c>
      <c r="AM1601" s="47">
        <f t="shared" si="1316"/>
        <v>-15483.273399827536</v>
      </c>
      <c r="AN1601" s="47">
        <f t="shared" si="1317"/>
        <v>-13849.689414943157</v>
      </c>
      <c r="AO1601" s="47">
        <f t="shared" si="1318"/>
        <v>-46012.320711246291</v>
      </c>
      <c r="AP1601" s="47">
        <f t="shared" si="1319"/>
        <v>3.3936267611120711E-5</v>
      </c>
      <c r="AQ1601" s="47">
        <f t="shared" si="1307"/>
        <v>-2.608897399870346</v>
      </c>
      <c r="AR1601" s="1">
        <f t="shared" si="1320"/>
        <v>13607</v>
      </c>
      <c r="AS1601" s="1">
        <f t="shared" si="1288"/>
        <v>3934</v>
      </c>
      <c r="AT1601" s="1">
        <f t="shared" si="1289"/>
        <v>876</v>
      </c>
      <c r="AU1601" s="1">
        <f t="shared" si="1290"/>
        <v>438</v>
      </c>
      <c r="AV1601" s="1">
        <f t="shared" si="1291"/>
        <v>936</v>
      </c>
      <c r="AW1601" s="27">
        <f t="shared" si="1331"/>
        <v>19791</v>
      </c>
      <c r="AX1601" s="41">
        <f t="shared" si="1308"/>
        <v>4.4571269769086959</v>
      </c>
      <c r="AY1601" s="29">
        <f t="shared" si="1332"/>
        <v>0.29471111920029164</v>
      </c>
      <c r="AZ1601" s="29">
        <f t="shared" si="1333"/>
        <v>0.20896507301768336</v>
      </c>
      <c r="BA1601" s="29">
        <f t="shared" si="1334"/>
        <v>2.1232190268350752</v>
      </c>
      <c r="BB1601" s="29">
        <f t="shared" si="1335"/>
        <v>6.037472980652467</v>
      </c>
      <c r="BC1601" s="29">
        <f t="shared" si="1336"/>
        <v>11.951726934469859</v>
      </c>
      <c r="BD1601" s="29">
        <f t="shared" si="1337"/>
        <v>4010.1341989583684</v>
      </c>
      <c r="BE1601" s="29">
        <f t="shared" si="1337"/>
        <v>822.0685972515663</v>
      </c>
      <c r="BF1601" s="29">
        <f t="shared" si="1337"/>
        <v>1859.9398675075258</v>
      </c>
      <c r="BG1601" s="29">
        <f t="shared" si="1337"/>
        <v>2644.4131655257806</v>
      </c>
      <c r="BH1601" s="29">
        <f t="shared" si="1338"/>
        <v>11186.816410663787</v>
      </c>
      <c r="BI1601" s="29">
        <f t="shared" si="1309"/>
        <v>1.037057718034716</v>
      </c>
      <c r="BJ1601" s="28">
        <f t="shared" si="1292"/>
        <v>1.0183603085522903</v>
      </c>
      <c r="BK1601" s="28">
        <f t="shared" si="1293"/>
        <v>2061.3549258801477</v>
      </c>
      <c r="BL1601" s="28">
        <f t="shared" si="1294"/>
        <v>-355.82832657103614</v>
      </c>
      <c r="BM1601" s="28">
        <f t="shared" si="1295"/>
        <v>-2566.2083295351849</v>
      </c>
      <c r="BN1601" s="28">
        <f t="shared" si="1296"/>
        <v>-6152.5126996277231</v>
      </c>
      <c r="BO1601" s="28">
        <f t="shared" si="1297"/>
        <v>-36619.924952036374</v>
      </c>
      <c r="BP1601" s="28">
        <f t="shared" si="1298"/>
        <v>5.0535677930718856E-5</v>
      </c>
      <c r="BQ1601" s="28">
        <f t="shared" si="1310"/>
        <v>-2.2050292681958079</v>
      </c>
    </row>
    <row r="1602" spans="1:69" x14ac:dyDescent="0.2">
      <c r="A1602" s="1" t="s">
        <v>4345</v>
      </c>
      <c r="B1602" s="8" t="s">
        <v>4351</v>
      </c>
      <c r="C1602" t="s">
        <v>34</v>
      </c>
      <c r="D1602" s="38">
        <v>2.504</v>
      </c>
      <c r="E1602" s="52" t="s">
        <v>4352</v>
      </c>
      <c r="F1602" s="8" t="s">
        <v>4353</v>
      </c>
      <c r="G1602" s="8">
        <v>1717</v>
      </c>
      <c r="H1602" s="8">
        <v>452</v>
      </c>
      <c r="I1602" s="8">
        <v>505</v>
      </c>
      <c r="J1602" s="8">
        <v>162</v>
      </c>
      <c r="K1602" s="8">
        <v>126</v>
      </c>
      <c r="L1602" s="8">
        <v>49</v>
      </c>
      <c r="M1602" s="8">
        <v>56</v>
      </c>
      <c r="N1602" s="8">
        <v>24</v>
      </c>
      <c r="O1602" s="8">
        <v>100</v>
      </c>
      <c r="P1602" s="8">
        <v>68</v>
      </c>
      <c r="Q1602" s="36">
        <f t="shared" si="1311"/>
        <v>1265</v>
      </c>
      <c r="R1602" s="36">
        <f t="shared" si="1299"/>
        <v>343</v>
      </c>
      <c r="S1602" s="36">
        <f t="shared" si="1300"/>
        <v>77</v>
      </c>
      <c r="T1602" s="36">
        <f t="shared" si="1301"/>
        <v>32</v>
      </c>
      <c r="U1602" s="36">
        <f t="shared" si="1302"/>
        <v>32</v>
      </c>
      <c r="V1602" s="36">
        <f t="shared" si="1303"/>
        <v>8024</v>
      </c>
      <c r="W1602" s="45">
        <f t="shared" si="1304"/>
        <v>1749</v>
      </c>
      <c r="X1602" s="50">
        <f t="shared" si="1305"/>
        <v>4.5877644368210406</v>
      </c>
      <c r="Y1602" s="46">
        <f t="shared" si="1321"/>
        <v>0.16993815954947381</v>
      </c>
      <c r="Z1602" s="46">
        <f t="shared" si="1322"/>
        <v>0.34546703319155508</v>
      </c>
      <c r="AA1602" s="46">
        <f t="shared" si="1323"/>
        <v>2.5209959068336363</v>
      </c>
      <c r="AB1602" s="46">
        <f t="shared" si="1324"/>
        <v>6.696524780475718</v>
      </c>
      <c r="AC1602" s="46">
        <f t="shared" si="1325"/>
        <v>12.872053654117799</v>
      </c>
      <c r="AD1602" s="46">
        <f t="shared" si="1326"/>
        <v>214.97177183008435</v>
      </c>
      <c r="AE1602" s="46">
        <f t="shared" si="1327"/>
        <v>118.49519238470339</v>
      </c>
      <c r="AF1602" s="46">
        <f t="shared" si="1328"/>
        <v>194.11668482618998</v>
      </c>
      <c r="AG1602" s="46">
        <f t="shared" si="1329"/>
        <v>214.28879297522298</v>
      </c>
      <c r="AH1602" s="46">
        <f t="shared" si="1330"/>
        <v>411.90571693176958</v>
      </c>
      <c r="AI1602" s="46">
        <f t="shared" si="1306"/>
        <v>0.66005615500455961</v>
      </c>
      <c r="AJ1602" s="47">
        <f t="shared" si="1313"/>
        <v>0.81243840074467155</v>
      </c>
      <c r="AK1602" s="47">
        <f t="shared" si="1314"/>
        <v>165.25536337329521</v>
      </c>
      <c r="AL1602" s="47">
        <f t="shared" si="1315"/>
        <v>-129.87713738309714</v>
      </c>
      <c r="AM1602" s="47">
        <f t="shared" si="1316"/>
        <v>-574.7481846183199</v>
      </c>
      <c r="AN1602" s="47">
        <f t="shared" si="1317"/>
        <v>-1034.0769817017049</v>
      </c>
      <c r="AO1602" s="47">
        <f t="shared" si="1318"/>
        <v>-2755.8172390856043</v>
      </c>
      <c r="AP1602" s="47">
        <f t="shared" si="1319"/>
        <v>5.7273731103598324E-4</v>
      </c>
      <c r="AQ1602" s="47">
        <f t="shared" si="1307"/>
        <v>-2.4795311248827967</v>
      </c>
      <c r="AR1602" s="1">
        <f t="shared" si="1320"/>
        <v>452</v>
      </c>
      <c r="AS1602" s="1">
        <f t="shared" ref="AS1602:AS1665" si="1339">J1602</f>
        <v>162</v>
      </c>
      <c r="AT1602" s="1">
        <f t="shared" ref="AT1602:AT1665" si="1340">L1602</f>
        <v>49</v>
      </c>
      <c r="AU1602" s="1">
        <f t="shared" ref="AU1602:AU1665" si="1341">N1602</f>
        <v>24</v>
      </c>
      <c r="AV1602" s="1">
        <f t="shared" ref="AV1602:AV1665" si="1342">P1602</f>
        <v>68</v>
      </c>
      <c r="AW1602" s="27">
        <f t="shared" si="1331"/>
        <v>755</v>
      </c>
      <c r="AX1602" s="41">
        <f t="shared" si="1308"/>
        <v>4.2</v>
      </c>
      <c r="AY1602" s="29">
        <f t="shared" si="1332"/>
        <v>0.63999999999999968</v>
      </c>
      <c r="AZ1602" s="29">
        <f t="shared" si="1333"/>
        <v>4.000000000000007E-2</v>
      </c>
      <c r="BA1602" s="29">
        <f t="shared" si="1334"/>
        <v>1.4400000000000004</v>
      </c>
      <c r="BB1602" s="29">
        <f t="shared" si="1335"/>
        <v>4.8400000000000007</v>
      </c>
      <c r="BC1602" s="29">
        <f t="shared" si="1336"/>
        <v>10.240000000000002</v>
      </c>
      <c r="BD1602" s="29">
        <f t="shared" si="1337"/>
        <v>289.27999999999986</v>
      </c>
      <c r="BE1602" s="29">
        <f t="shared" si="1337"/>
        <v>6.4800000000000111</v>
      </c>
      <c r="BF1602" s="29">
        <f t="shared" si="1337"/>
        <v>70.560000000000016</v>
      </c>
      <c r="BG1602" s="29">
        <f t="shared" si="1337"/>
        <v>116.16000000000003</v>
      </c>
      <c r="BH1602" s="29">
        <f t="shared" si="1338"/>
        <v>696.32000000000016</v>
      </c>
      <c r="BI1602" s="29">
        <f t="shared" si="1309"/>
        <v>1.5633952254641912</v>
      </c>
      <c r="BJ1602" s="28">
        <f t="shared" ref="BJ1602:BJ1665" si="1343">SQRT(BI1602)</f>
        <v>1.2503580389089324</v>
      </c>
      <c r="BK1602" s="28">
        <f t="shared" ref="BK1602:BK1665" si="1344">AR1602*((5-AX1602)/BJ1602)*((5-AX1602)/BJ1602)*((5-AX1602)/BJ1602)</f>
        <v>118.38732941012904</v>
      </c>
      <c r="BL1602" s="28">
        <f t="shared" ref="BL1602:BL1665" si="1345">AS1602*((4-AX1602)/BJ1602)*((4-AX1602)/BJ1602)*((4-AX1602)/BJ1602)</f>
        <v>-0.66298214064024352</v>
      </c>
      <c r="BM1602" s="28">
        <f t="shared" ref="BM1602:BM1665" si="1346">AT1602*((3-AX1602)/BJ1602)*((3-AX1602)/BJ1602)*((3-AX1602)/BJ1602)</f>
        <v>-43.314833188495818</v>
      </c>
      <c r="BN1602" s="28">
        <f t="shared" ref="BN1602:BN1665" si="1347">AU1602*((2-AX1602)/BJ1602)*((2-AX1602)/BJ1602)*((2-AX1602)/BJ1602)</f>
        <v>-130.73025617661659</v>
      </c>
      <c r="BO1602" s="28">
        <f t="shared" ref="BO1602:BO1665" si="1348">AV1602*((1-AX1602)/BJ1602)*((1-AX1602)/BJ1602)*((1-AX1602)/BJ1602)</f>
        <v>-1139.8709238780571</v>
      </c>
      <c r="BP1602" s="28">
        <f t="shared" ref="BP1602:BP1665" si="1349">AW1602/((AW1602-1)*(AW1602-2))</f>
        <v>1.3297825497303449E-3</v>
      </c>
      <c r="BQ1602" s="28">
        <f t="shared" si="1310"/>
        <v>-1.5906748035446703</v>
      </c>
    </row>
    <row r="1603" spans="1:69" x14ac:dyDescent="0.2">
      <c r="A1603" s="1" t="s">
        <v>4345</v>
      </c>
      <c r="B1603" s="8" t="s">
        <v>4354</v>
      </c>
      <c r="C1603" t="s">
        <v>18</v>
      </c>
      <c r="D1603" s="38">
        <v>1.86</v>
      </c>
      <c r="E1603" s="52" t="s">
        <v>736</v>
      </c>
      <c r="F1603" s="8" t="s">
        <v>4355</v>
      </c>
      <c r="G1603" s="8">
        <v>1259</v>
      </c>
      <c r="H1603" s="8">
        <v>331</v>
      </c>
      <c r="I1603" s="8">
        <v>329</v>
      </c>
      <c r="J1603" s="8">
        <v>77</v>
      </c>
      <c r="K1603" s="8">
        <v>105</v>
      </c>
      <c r="L1603" s="8">
        <v>26</v>
      </c>
      <c r="M1603" s="8">
        <v>39</v>
      </c>
      <c r="N1603" s="8">
        <v>16</v>
      </c>
      <c r="O1603" s="8">
        <v>128</v>
      </c>
      <c r="P1603" s="8">
        <v>91</v>
      </c>
      <c r="Q1603" s="36">
        <f t="shared" si="1311"/>
        <v>928</v>
      </c>
      <c r="R1603" s="36">
        <f t="shared" ref="R1603:R1666" si="1350">IFERROR(I1603-J1603,0)</f>
        <v>252</v>
      </c>
      <c r="S1603" s="36">
        <f t="shared" ref="S1603:S1666" si="1351">IFERROR(K1603-L1603,0)</f>
        <v>79</v>
      </c>
      <c r="T1603" s="36">
        <f t="shared" ref="T1603:T1666" si="1352">IFERROR(M1603-N1603,0)</f>
        <v>23</v>
      </c>
      <c r="U1603" s="36">
        <f t="shared" ref="U1603:U1666" si="1353">IFERROR(O1603-P1603,0)</f>
        <v>37</v>
      </c>
      <c r="V1603" s="36">
        <f t="shared" ref="V1603:V1666" si="1354">Q1603*5+R1603*4+S1603*3+T1603*2+U1603*1</f>
        <v>5968</v>
      </c>
      <c r="W1603" s="45">
        <f t="shared" ref="W1603:W1666" si="1355">IFERROR(Q1603+R1603+S1603+T1603+U1603,0)</f>
        <v>1319</v>
      </c>
      <c r="X1603" s="50">
        <f t="shared" ref="X1603:X1666" si="1356">IF(ISERROR(V1603/W1603),0,(V1603/W1603))</f>
        <v>4.5246398786959814</v>
      </c>
      <c r="Y1603" s="46">
        <f t="shared" si="1321"/>
        <v>0.22596724492617129</v>
      </c>
      <c r="Z1603" s="46">
        <f t="shared" si="1322"/>
        <v>0.27524700231813404</v>
      </c>
      <c r="AA1603" s="46">
        <f t="shared" si="1323"/>
        <v>2.3245267597100967</v>
      </c>
      <c r="AB1603" s="46">
        <f t="shared" si="1324"/>
        <v>6.3738065171020599</v>
      </c>
      <c r="AC1603" s="46">
        <f t="shared" si="1325"/>
        <v>12.423086274494022</v>
      </c>
      <c r="AD1603" s="46">
        <f t="shared" si="1326"/>
        <v>209.69760329148696</v>
      </c>
      <c r="AE1603" s="46">
        <f t="shared" si="1327"/>
        <v>69.362244584169773</v>
      </c>
      <c r="AF1603" s="46">
        <f t="shared" si="1328"/>
        <v>183.63761401709763</v>
      </c>
      <c r="AG1603" s="46">
        <f t="shared" si="1329"/>
        <v>146.59754989334738</v>
      </c>
      <c r="AH1603" s="46">
        <f t="shared" si="1330"/>
        <v>459.65419215627878</v>
      </c>
      <c r="AI1603" s="46">
        <f t="shared" ref="AI1603:AI1666" si="1357">IF(ISERROR(SUM(AD1603:AH1603)/(W1603-1)),0,SUM(AD1603:AH1603)/(W1603-1))</f>
        <v>0.81103884972866491</v>
      </c>
      <c r="AJ1603" s="47">
        <f t="shared" si="1313"/>
        <v>0.90057695380720515</v>
      </c>
      <c r="AK1603" s="47">
        <f t="shared" si="1314"/>
        <v>136.4751955216602</v>
      </c>
      <c r="AL1603" s="47">
        <f t="shared" si="1315"/>
        <v>-49.822090997635826</v>
      </c>
      <c r="AM1603" s="47">
        <f t="shared" si="1316"/>
        <v>-383.3243690858481</v>
      </c>
      <c r="AN1603" s="47">
        <f t="shared" si="1317"/>
        <v>-506.71488605535927</v>
      </c>
      <c r="AO1603" s="47">
        <f t="shared" si="1318"/>
        <v>-2218.1120904448253</v>
      </c>
      <c r="AP1603" s="47">
        <f t="shared" si="1319"/>
        <v>7.5987754391907856E-4</v>
      </c>
      <c r="AQ1603" s="47">
        <f t="shared" ref="AQ1603:AQ1666" si="1358">IF(ISERROR(SUM(AK1603:AO1603)*AP1603),0,(SUM(AK1603:AO1603)*AP1603))</f>
        <v>-2.295968662374015</v>
      </c>
      <c r="AR1603" s="1">
        <f t="shared" si="1320"/>
        <v>331</v>
      </c>
      <c r="AS1603" s="1">
        <f t="shared" si="1339"/>
        <v>77</v>
      </c>
      <c r="AT1603" s="1">
        <f t="shared" si="1340"/>
        <v>26</v>
      </c>
      <c r="AU1603" s="1">
        <f t="shared" si="1341"/>
        <v>16</v>
      </c>
      <c r="AV1603" s="1">
        <f t="shared" si="1342"/>
        <v>91</v>
      </c>
      <c r="AW1603" s="27">
        <f t="shared" si="1331"/>
        <v>541</v>
      </c>
      <c r="AX1603" s="41">
        <f t="shared" ref="AX1603:AX1666" si="1359">IF(ISERROR(((AR1603*5+AS1603*4+AT1603*3+AU1603*2+AV1603*1)/AW1603)),0,((AR1603*5+AS1603*4+AT1603*3+AU1603*2+AV1603*1)/AW1603))</f>
        <v>4</v>
      </c>
      <c r="AY1603" s="29">
        <f t="shared" si="1332"/>
        <v>1</v>
      </c>
      <c r="AZ1603" s="29">
        <f t="shared" si="1333"/>
        <v>0</v>
      </c>
      <c r="BA1603" s="29">
        <f t="shared" si="1334"/>
        <v>1</v>
      </c>
      <c r="BB1603" s="29">
        <f t="shared" si="1335"/>
        <v>4</v>
      </c>
      <c r="BC1603" s="29">
        <f t="shared" si="1336"/>
        <v>9</v>
      </c>
      <c r="BD1603" s="29">
        <f t="shared" si="1337"/>
        <v>331</v>
      </c>
      <c r="BE1603" s="29">
        <f t="shared" si="1337"/>
        <v>0</v>
      </c>
      <c r="BF1603" s="29">
        <f t="shared" si="1337"/>
        <v>26</v>
      </c>
      <c r="BG1603" s="29">
        <f t="shared" si="1337"/>
        <v>64</v>
      </c>
      <c r="BH1603" s="29">
        <f t="shared" si="1338"/>
        <v>819</v>
      </c>
      <c r="BI1603" s="29">
        <f t="shared" ref="BI1603:BI1666" si="1360">IF(ISERROR((SUM(BD1603:BH1603)/(AW1603-1))),0,((SUM(BD1603:BH1603)/(AW1603-1))))</f>
        <v>2.2962962962962963</v>
      </c>
      <c r="BJ1603" s="28">
        <f t="shared" si="1343"/>
        <v>1.5153535218873173</v>
      </c>
      <c r="BK1603" s="28">
        <f t="shared" si="1344"/>
        <v>95.123124213810542</v>
      </c>
      <c r="BL1603" s="28">
        <f t="shared" si="1345"/>
        <v>0</v>
      </c>
      <c r="BM1603" s="28">
        <f t="shared" si="1346"/>
        <v>-7.4719070379428221</v>
      </c>
      <c r="BN1603" s="28">
        <f t="shared" si="1347"/>
        <v>-36.784773109872354</v>
      </c>
      <c r="BO1603" s="28">
        <f t="shared" si="1348"/>
        <v>-706.09521508559692</v>
      </c>
      <c r="BP1603" s="28">
        <f t="shared" si="1349"/>
        <v>1.8587232872947159E-3</v>
      </c>
      <c r="BQ1603" s="28">
        <f t="shared" ref="BQ1603:BQ1666" si="1361">IF(ISERROR((SUM(BK1603:BO1603)*BP1603)),0,(SUM(BK1603:BO1603)*BP1603))</f>
        <v>-1.2178889751996305</v>
      </c>
    </row>
    <row r="1604" spans="1:69" x14ac:dyDescent="0.2">
      <c r="A1604" s="1" t="s">
        <v>4345</v>
      </c>
      <c r="B1604" s="8" t="s">
        <v>4356</v>
      </c>
      <c r="C1604" t="s">
        <v>49</v>
      </c>
      <c r="D1604" s="38">
        <v>4.6870000000000003</v>
      </c>
      <c r="E1604" s="52" t="s">
        <v>1051</v>
      </c>
      <c r="F1604" s="8" t="s">
        <v>4357</v>
      </c>
      <c r="G1604" s="8">
        <v>3259</v>
      </c>
      <c r="H1604" s="8">
        <v>746</v>
      </c>
      <c r="I1604" s="8">
        <v>986</v>
      </c>
      <c r="J1604" s="8">
        <v>246</v>
      </c>
      <c r="K1604" s="8">
        <v>252</v>
      </c>
      <c r="L1604" s="8">
        <v>82</v>
      </c>
      <c r="M1604" s="8">
        <v>76</v>
      </c>
      <c r="N1604" s="8">
        <v>30</v>
      </c>
      <c r="O1604" s="8">
        <v>117</v>
      </c>
      <c r="P1604" s="8">
        <v>64</v>
      </c>
      <c r="Q1604" s="36">
        <f t="shared" ref="Q1604:Q1667" si="1362">IFERROR(G1604-H1604,0)</f>
        <v>2513</v>
      </c>
      <c r="R1604" s="36">
        <f t="shared" si="1350"/>
        <v>740</v>
      </c>
      <c r="S1604" s="36">
        <f t="shared" si="1351"/>
        <v>170</v>
      </c>
      <c r="T1604" s="36">
        <f t="shared" si="1352"/>
        <v>46</v>
      </c>
      <c r="U1604" s="36">
        <f t="shared" si="1353"/>
        <v>53</v>
      </c>
      <c r="V1604" s="36">
        <f t="shared" si="1354"/>
        <v>16180</v>
      </c>
      <c r="W1604" s="45">
        <f t="shared" si="1355"/>
        <v>3522</v>
      </c>
      <c r="X1604" s="50">
        <f t="shared" si="1356"/>
        <v>4.5939806927881888</v>
      </c>
      <c r="Y1604" s="46">
        <f t="shared" si="1321"/>
        <v>0.16485167782875915</v>
      </c>
      <c r="Z1604" s="46">
        <f t="shared" si="1322"/>
        <v>0.35281306340513668</v>
      </c>
      <c r="AA1604" s="46">
        <f t="shared" si="1323"/>
        <v>2.5407744489815141</v>
      </c>
      <c r="AB1604" s="46">
        <f t="shared" si="1324"/>
        <v>6.7287358345578916</v>
      </c>
      <c r="AC1604" s="46">
        <f t="shared" si="1325"/>
        <v>12.916697220134269</v>
      </c>
      <c r="AD1604" s="46">
        <f t="shared" si="1326"/>
        <v>414.27226638367176</v>
      </c>
      <c r="AE1604" s="46">
        <f t="shared" si="1327"/>
        <v>261.08166691980114</v>
      </c>
      <c r="AF1604" s="46">
        <f t="shared" si="1328"/>
        <v>431.93165632685736</v>
      </c>
      <c r="AG1604" s="46">
        <f t="shared" si="1329"/>
        <v>309.52184838966303</v>
      </c>
      <c r="AH1604" s="46">
        <f t="shared" si="1330"/>
        <v>684.58495266711623</v>
      </c>
      <c r="AI1604" s="46">
        <f t="shared" si="1357"/>
        <v>0.59681692436441625</v>
      </c>
      <c r="AJ1604" s="47">
        <f t="shared" si="1313"/>
        <v>0.77253927043511272</v>
      </c>
      <c r="AK1604" s="47">
        <f t="shared" si="1314"/>
        <v>364.81345768361496</v>
      </c>
      <c r="AL1604" s="47">
        <f t="shared" si="1315"/>
        <v>-336.34657532710025</v>
      </c>
      <c r="AM1604" s="47">
        <f t="shared" si="1316"/>
        <v>-1493.2633153661834</v>
      </c>
      <c r="AN1604" s="47">
        <f t="shared" si="1317"/>
        <v>-1741.3912348180731</v>
      </c>
      <c r="AO1604" s="47">
        <f t="shared" si="1318"/>
        <v>-5336.314207640824</v>
      </c>
      <c r="AP1604" s="47">
        <f t="shared" si="1319"/>
        <v>2.8417159381374091E-4</v>
      </c>
      <c r="AQ1604" s="47">
        <f t="shared" si="1358"/>
        <v>-2.4275363731087731</v>
      </c>
      <c r="AR1604" s="1">
        <f t="shared" si="1320"/>
        <v>746</v>
      </c>
      <c r="AS1604" s="1">
        <f t="shared" si="1339"/>
        <v>246</v>
      </c>
      <c r="AT1604" s="1">
        <f t="shared" si="1340"/>
        <v>82</v>
      </c>
      <c r="AU1604" s="1">
        <f t="shared" si="1341"/>
        <v>30</v>
      </c>
      <c r="AV1604" s="1">
        <f t="shared" si="1342"/>
        <v>64</v>
      </c>
      <c r="AW1604" s="27">
        <f t="shared" si="1331"/>
        <v>1168</v>
      </c>
      <c r="AX1604" s="41">
        <f t="shared" si="1359"/>
        <v>4.352739726027397</v>
      </c>
      <c r="AY1604" s="29">
        <f t="shared" si="1332"/>
        <v>0.41894586226308911</v>
      </c>
      <c r="AZ1604" s="29">
        <f t="shared" si="1333"/>
        <v>0.1244253143178831</v>
      </c>
      <c r="BA1604" s="29">
        <f t="shared" si="1334"/>
        <v>1.8299047663726771</v>
      </c>
      <c r="BB1604" s="29">
        <f t="shared" si="1335"/>
        <v>5.5353842184274713</v>
      </c>
      <c r="BC1604" s="29">
        <f t="shared" si="1336"/>
        <v>11.240863670482264</v>
      </c>
      <c r="BD1604" s="29">
        <f t="shared" si="1337"/>
        <v>312.53361324826449</v>
      </c>
      <c r="BE1604" s="29">
        <f t="shared" si="1337"/>
        <v>30.608627322199244</v>
      </c>
      <c r="BF1604" s="29">
        <f t="shared" si="1337"/>
        <v>150.05219084255953</v>
      </c>
      <c r="BG1604" s="29">
        <f t="shared" si="1337"/>
        <v>166.06152655282415</v>
      </c>
      <c r="BH1604" s="29">
        <f t="shared" si="1338"/>
        <v>719.41527491086492</v>
      </c>
      <c r="BI1604" s="29">
        <f t="shared" si="1360"/>
        <v>1.1813806622765315</v>
      </c>
      <c r="BJ1604" s="28">
        <f t="shared" si="1343"/>
        <v>1.0869133646600042</v>
      </c>
      <c r="BK1604" s="28">
        <f t="shared" si="1344"/>
        <v>157.54002101404708</v>
      </c>
      <c r="BL1604" s="28">
        <f t="shared" si="1345"/>
        <v>-8.4084014859329272</v>
      </c>
      <c r="BM1604" s="28">
        <f t="shared" si="1346"/>
        <v>-158.0781331256149</v>
      </c>
      <c r="BN1604" s="28">
        <f t="shared" si="1347"/>
        <v>-304.26929272162113</v>
      </c>
      <c r="BO1604" s="28">
        <f t="shared" si="1348"/>
        <v>-1878.4286713623308</v>
      </c>
      <c r="BP1604" s="28">
        <f t="shared" si="1349"/>
        <v>8.5836783707472948E-4</v>
      </c>
      <c r="BQ1604" s="28">
        <f t="shared" si="1361"/>
        <v>-1.8812371299442034</v>
      </c>
    </row>
    <row r="1605" spans="1:69" x14ac:dyDescent="0.2">
      <c r="A1605" s="1" t="s">
        <v>4345</v>
      </c>
      <c r="B1605" s="8" t="s">
        <v>4358</v>
      </c>
      <c r="C1605" t="s">
        <v>18</v>
      </c>
      <c r="D1605" s="38">
        <v>1.34</v>
      </c>
      <c r="E1605" s="52" t="s">
        <v>3124</v>
      </c>
      <c r="F1605" s="15" t="s">
        <v>4359</v>
      </c>
      <c r="G1605" s="8">
        <v>833</v>
      </c>
      <c r="H1605" s="8">
        <v>185</v>
      </c>
      <c r="I1605" s="8">
        <v>324</v>
      </c>
      <c r="J1605" s="8">
        <v>67</v>
      </c>
      <c r="K1605" s="8">
        <v>111</v>
      </c>
      <c r="L1605" s="8">
        <v>29</v>
      </c>
      <c r="M1605" s="8">
        <v>27</v>
      </c>
      <c r="N1605" s="8">
        <v>9</v>
      </c>
      <c r="O1605" s="8">
        <v>45</v>
      </c>
      <c r="P1605" s="8">
        <v>23</v>
      </c>
      <c r="Q1605" s="36">
        <f t="shared" si="1362"/>
        <v>648</v>
      </c>
      <c r="R1605" s="36">
        <f t="shared" si="1350"/>
        <v>257</v>
      </c>
      <c r="S1605" s="36">
        <f t="shared" si="1351"/>
        <v>82</v>
      </c>
      <c r="T1605" s="36">
        <f t="shared" si="1352"/>
        <v>18</v>
      </c>
      <c r="U1605" s="36">
        <f t="shared" si="1353"/>
        <v>22</v>
      </c>
      <c r="V1605" s="36">
        <f t="shared" si="1354"/>
        <v>4572</v>
      </c>
      <c r="W1605" s="45">
        <f t="shared" si="1355"/>
        <v>1027</v>
      </c>
      <c r="X1605" s="50">
        <f t="shared" si="1356"/>
        <v>4.4518013631937681</v>
      </c>
      <c r="Y1605" s="46">
        <f t="shared" si="1321"/>
        <v>0.30052174539621096</v>
      </c>
      <c r="Z1605" s="46">
        <f t="shared" si="1322"/>
        <v>0.20412447178374712</v>
      </c>
      <c r="AA1605" s="46">
        <f t="shared" si="1323"/>
        <v>2.1077271981712831</v>
      </c>
      <c r="AB1605" s="46">
        <f t="shared" si="1324"/>
        <v>6.0113299245588196</v>
      </c>
      <c r="AC1605" s="46">
        <f t="shared" si="1325"/>
        <v>11.914932650946355</v>
      </c>
      <c r="AD1605" s="46">
        <f t="shared" si="1326"/>
        <v>194.7380910167447</v>
      </c>
      <c r="AE1605" s="46">
        <f t="shared" si="1327"/>
        <v>52.459989248423014</v>
      </c>
      <c r="AF1605" s="46">
        <f t="shared" si="1328"/>
        <v>172.83363025004522</v>
      </c>
      <c r="AG1605" s="46">
        <f t="shared" si="1329"/>
        <v>108.20393864205876</v>
      </c>
      <c r="AH1605" s="46">
        <f t="shared" si="1330"/>
        <v>262.12851832081981</v>
      </c>
      <c r="AI1605" s="46">
        <f t="shared" si="1357"/>
        <v>0.77033544588507952</v>
      </c>
      <c r="AJ1605" s="47">
        <f t="shared" si="1313"/>
        <v>0.87768755595888426</v>
      </c>
      <c r="AK1605" s="47">
        <f t="shared" si="1314"/>
        <v>157.89523973630577</v>
      </c>
      <c r="AL1605" s="47">
        <f t="shared" si="1315"/>
        <v>-35.055479472214614</v>
      </c>
      <c r="AM1605" s="47">
        <f t="shared" si="1316"/>
        <v>-371.12108508928264</v>
      </c>
      <c r="AN1605" s="47">
        <f t="shared" si="1317"/>
        <v>-392.38150533750445</v>
      </c>
      <c r="AO1605" s="47">
        <f t="shared" si="1318"/>
        <v>-1338.2592255090949</v>
      </c>
      <c r="AP1605" s="47">
        <f t="shared" si="1319"/>
        <v>9.765606427994105E-4</v>
      </c>
      <c r="AQ1605" s="47">
        <f t="shared" si="1358"/>
        <v>-1.932537394736775</v>
      </c>
      <c r="AR1605" s="1">
        <f t="shared" si="1320"/>
        <v>185</v>
      </c>
      <c r="AS1605" s="1">
        <f t="shared" si="1339"/>
        <v>67</v>
      </c>
      <c r="AT1605" s="1">
        <f t="shared" si="1340"/>
        <v>29</v>
      </c>
      <c r="AU1605" s="1">
        <f t="shared" si="1341"/>
        <v>9</v>
      </c>
      <c r="AV1605" s="1">
        <f t="shared" si="1342"/>
        <v>23</v>
      </c>
      <c r="AW1605" s="27">
        <f t="shared" si="1331"/>
        <v>313</v>
      </c>
      <c r="AX1605" s="41">
        <f t="shared" si="1359"/>
        <v>4.220447284345048</v>
      </c>
      <c r="AY1605" s="29">
        <f t="shared" si="1332"/>
        <v>0.60770243648501043</v>
      </c>
      <c r="AZ1605" s="29">
        <f t="shared" si="1333"/>
        <v>4.8597005175106449E-2</v>
      </c>
      <c r="BA1605" s="29">
        <f t="shared" si="1334"/>
        <v>1.4894915738652024</v>
      </c>
      <c r="BB1605" s="29">
        <f t="shared" si="1335"/>
        <v>4.9303861425552986</v>
      </c>
      <c r="BC1605" s="29">
        <f t="shared" si="1336"/>
        <v>10.371280711245394</v>
      </c>
      <c r="BD1605" s="29">
        <f t="shared" si="1337"/>
        <v>112.42495074972693</v>
      </c>
      <c r="BE1605" s="29">
        <f t="shared" si="1337"/>
        <v>3.255999346732132</v>
      </c>
      <c r="BF1605" s="29">
        <f t="shared" si="1337"/>
        <v>43.195255642090871</v>
      </c>
      <c r="BG1605" s="29">
        <f t="shared" si="1337"/>
        <v>44.373475282997688</v>
      </c>
      <c r="BH1605" s="29">
        <f t="shared" si="1338"/>
        <v>238.53945635864406</v>
      </c>
      <c r="BI1605" s="29">
        <f t="shared" si="1360"/>
        <v>1.4159908249365121</v>
      </c>
      <c r="BJ1605" s="28">
        <f t="shared" si="1343"/>
        <v>1.189954127240421</v>
      </c>
      <c r="BK1605" s="28">
        <f t="shared" si="1344"/>
        <v>52.013674533505238</v>
      </c>
      <c r="BL1605" s="28">
        <f t="shared" si="1345"/>
        <v>-0.42598901817941803</v>
      </c>
      <c r="BM1605" s="28">
        <f t="shared" si="1346"/>
        <v>-31.287035506061649</v>
      </c>
      <c r="BN1605" s="28">
        <f t="shared" si="1347"/>
        <v>-58.475406777548393</v>
      </c>
      <c r="BO1605" s="28">
        <f t="shared" si="1348"/>
        <v>-455.91697322418725</v>
      </c>
      <c r="BP1605" s="28">
        <f t="shared" si="1349"/>
        <v>3.2257399620743673E-3</v>
      </c>
      <c r="BQ1605" s="28">
        <f t="shared" si="1361"/>
        <v>-1.5938114383671735</v>
      </c>
    </row>
    <row r="1606" spans="1:69" x14ac:dyDescent="0.2">
      <c r="A1606" s="1" t="s">
        <v>4345</v>
      </c>
      <c r="B1606" s="8" t="s">
        <v>4360</v>
      </c>
      <c r="C1606" t="s">
        <v>42</v>
      </c>
      <c r="D1606" s="38">
        <v>2.754</v>
      </c>
      <c r="E1606" s="52" t="s">
        <v>3308</v>
      </c>
      <c r="F1606" s="8" t="s">
        <v>4361</v>
      </c>
      <c r="G1606" s="8">
        <v>1352</v>
      </c>
      <c r="H1606" s="8">
        <v>389</v>
      </c>
      <c r="I1606" s="8">
        <v>605</v>
      </c>
      <c r="J1606" s="8">
        <v>158</v>
      </c>
      <c r="K1606" s="8">
        <v>311</v>
      </c>
      <c r="L1606" s="8">
        <v>88</v>
      </c>
      <c r="M1606" s="8">
        <v>146</v>
      </c>
      <c r="N1606" s="8">
        <v>54</v>
      </c>
      <c r="O1606" s="8">
        <v>340</v>
      </c>
      <c r="P1606" s="8">
        <v>213</v>
      </c>
      <c r="Q1606" s="36">
        <f t="shared" si="1362"/>
        <v>963</v>
      </c>
      <c r="R1606" s="36">
        <f t="shared" si="1350"/>
        <v>447</v>
      </c>
      <c r="S1606" s="36">
        <f t="shared" si="1351"/>
        <v>223</v>
      </c>
      <c r="T1606" s="36">
        <f t="shared" si="1352"/>
        <v>92</v>
      </c>
      <c r="U1606" s="36">
        <f t="shared" si="1353"/>
        <v>127</v>
      </c>
      <c r="V1606" s="36">
        <f t="shared" si="1354"/>
        <v>7583</v>
      </c>
      <c r="W1606" s="45">
        <f t="shared" si="1355"/>
        <v>1852</v>
      </c>
      <c r="X1606" s="50">
        <f t="shared" si="1356"/>
        <v>4.0944924406047516</v>
      </c>
      <c r="Y1606" s="46">
        <f t="shared" si="1321"/>
        <v>0.81994394012193927</v>
      </c>
      <c r="Z1606" s="46">
        <f t="shared" si="1322"/>
        <v>8.9288213314425071E-3</v>
      </c>
      <c r="AA1606" s="46">
        <f t="shared" si="1323"/>
        <v>1.1979137025409456</v>
      </c>
      <c r="AB1606" s="46">
        <f t="shared" si="1324"/>
        <v>4.3868985837504493</v>
      </c>
      <c r="AC1606" s="46">
        <f t="shared" si="1325"/>
        <v>9.5758834649599525</v>
      </c>
      <c r="AD1606" s="46">
        <f t="shared" si="1326"/>
        <v>789.6060143374275</v>
      </c>
      <c r="AE1606" s="46">
        <f t="shared" si="1327"/>
        <v>3.9911831351548006</v>
      </c>
      <c r="AF1606" s="46">
        <f t="shared" si="1328"/>
        <v>267.13475566663089</v>
      </c>
      <c r="AG1606" s="46">
        <f t="shared" si="1329"/>
        <v>403.59466970504133</v>
      </c>
      <c r="AH1606" s="46">
        <f t="shared" si="1330"/>
        <v>1216.1372000499139</v>
      </c>
      <c r="AI1606" s="46">
        <f t="shared" si="1357"/>
        <v>1.44811659799793</v>
      </c>
      <c r="AJ1606" s="47">
        <f t="shared" si="1313"/>
        <v>1.2033771636515005</v>
      </c>
      <c r="AK1606" s="47">
        <f t="shared" si="1314"/>
        <v>410.29595072819484</v>
      </c>
      <c r="AL1606" s="47">
        <f t="shared" si="1315"/>
        <v>-0.21641802286148554</v>
      </c>
      <c r="AM1606" s="47">
        <f t="shared" si="1316"/>
        <v>-167.77910178852019</v>
      </c>
      <c r="AN1606" s="47">
        <f t="shared" si="1317"/>
        <v>-485.08620259297976</v>
      </c>
      <c r="AO1606" s="47">
        <f t="shared" si="1318"/>
        <v>-2159.5670984205231</v>
      </c>
      <c r="AP1606" s="47">
        <f t="shared" si="1319"/>
        <v>5.4083256676449546E-4</v>
      </c>
      <c r="AQ1606" s="47">
        <f t="shared" si="1358"/>
        <v>-1.299270669008445</v>
      </c>
      <c r="AR1606" s="1">
        <f t="shared" si="1320"/>
        <v>389</v>
      </c>
      <c r="AS1606" s="1">
        <f t="shared" si="1339"/>
        <v>158</v>
      </c>
      <c r="AT1606" s="1">
        <f t="shared" si="1340"/>
        <v>88</v>
      </c>
      <c r="AU1606" s="1">
        <f t="shared" si="1341"/>
        <v>54</v>
      </c>
      <c r="AV1606" s="1">
        <f t="shared" si="1342"/>
        <v>213</v>
      </c>
      <c r="AW1606" s="27">
        <f t="shared" si="1331"/>
        <v>902</v>
      </c>
      <c r="AX1606" s="41">
        <f t="shared" si="1359"/>
        <v>3.5055432372505542</v>
      </c>
      <c r="AY1606" s="29">
        <f t="shared" si="1332"/>
        <v>2.2334010157275532</v>
      </c>
      <c r="AZ1606" s="29">
        <f t="shared" si="1333"/>
        <v>0.24448749022866176</v>
      </c>
      <c r="BA1606" s="29">
        <f t="shared" si="1334"/>
        <v>0.25557396472977012</v>
      </c>
      <c r="BB1606" s="29">
        <f t="shared" si="1335"/>
        <v>2.2666604392308782</v>
      </c>
      <c r="BC1606" s="29">
        <f t="shared" si="1336"/>
        <v>6.2777469137319866</v>
      </c>
      <c r="BD1606" s="29">
        <f t="shared" si="1337"/>
        <v>868.79299511801821</v>
      </c>
      <c r="BE1606" s="29">
        <f t="shared" si="1337"/>
        <v>38.629023456128557</v>
      </c>
      <c r="BF1606" s="29">
        <f t="shared" si="1337"/>
        <v>22.490508896219772</v>
      </c>
      <c r="BG1606" s="29">
        <f t="shared" si="1337"/>
        <v>122.39966371846742</v>
      </c>
      <c r="BH1606" s="29">
        <f t="shared" si="1338"/>
        <v>1337.1600926249132</v>
      </c>
      <c r="BI1606" s="29">
        <f t="shared" si="1360"/>
        <v>2.6520225125568784</v>
      </c>
      <c r="BJ1606" s="28">
        <f t="shared" si="1343"/>
        <v>1.6285031509201566</v>
      </c>
      <c r="BK1606" s="28">
        <f t="shared" si="1344"/>
        <v>300.63106523347267</v>
      </c>
      <c r="BL1606" s="28">
        <f t="shared" si="1345"/>
        <v>4.4225855322842689</v>
      </c>
      <c r="BM1606" s="28">
        <f t="shared" si="1346"/>
        <v>-2.6326418324682308</v>
      </c>
      <c r="BN1606" s="28">
        <f t="shared" si="1347"/>
        <v>-42.668526705195099</v>
      </c>
      <c r="BO1606" s="28">
        <f t="shared" si="1348"/>
        <v>-775.74591740452672</v>
      </c>
      <c r="BP1606" s="28">
        <f t="shared" si="1349"/>
        <v>1.1123443087926994E-3</v>
      </c>
      <c r="BQ1606" s="28">
        <f t="shared" si="1361"/>
        <v>-0.5739623609929001</v>
      </c>
    </row>
    <row r="1607" spans="1:69" x14ac:dyDescent="0.2">
      <c r="A1607" s="1" t="s">
        <v>4345</v>
      </c>
      <c r="B1607" s="8" t="s">
        <v>4362</v>
      </c>
      <c r="C1607" t="s">
        <v>30</v>
      </c>
      <c r="D1607" s="38">
        <v>3.9140000000000001</v>
      </c>
      <c r="E1607" s="52" t="s">
        <v>4363</v>
      </c>
      <c r="F1607" s="8" t="s">
        <v>4364</v>
      </c>
      <c r="G1607" s="8">
        <v>2439</v>
      </c>
      <c r="H1607" s="8">
        <v>783</v>
      </c>
      <c r="I1607" s="8">
        <v>770</v>
      </c>
      <c r="J1607" s="8">
        <v>269</v>
      </c>
      <c r="K1607" s="8">
        <v>262</v>
      </c>
      <c r="L1607" s="8">
        <v>103</v>
      </c>
      <c r="M1607" s="8">
        <v>111</v>
      </c>
      <c r="N1607" s="8">
        <v>63</v>
      </c>
      <c r="O1607" s="8">
        <v>333</v>
      </c>
      <c r="P1607" s="8">
        <v>246</v>
      </c>
      <c r="Q1607" s="36">
        <f t="shared" si="1362"/>
        <v>1656</v>
      </c>
      <c r="R1607" s="36">
        <f t="shared" si="1350"/>
        <v>501</v>
      </c>
      <c r="S1607" s="36">
        <f t="shared" si="1351"/>
        <v>159</v>
      </c>
      <c r="T1607" s="36">
        <f t="shared" si="1352"/>
        <v>48</v>
      </c>
      <c r="U1607" s="36">
        <f t="shared" si="1353"/>
        <v>87</v>
      </c>
      <c r="V1607" s="36">
        <f t="shared" si="1354"/>
        <v>10944</v>
      </c>
      <c r="W1607" s="45">
        <f t="shared" si="1355"/>
        <v>2451</v>
      </c>
      <c r="X1607" s="50">
        <f t="shared" si="1356"/>
        <v>4.4651162790697674</v>
      </c>
      <c r="Y1607" s="46">
        <f t="shared" si="1321"/>
        <v>0.28610059491617096</v>
      </c>
      <c r="Z1607" s="46">
        <f t="shared" si="1322"/>
        <v>0.21633315305570572</v>
      </c>
      <c r="AA1607" s="46">
        <f t="shared" si="1323"/>
        <v>2.1465657111952403</v>
      </c>
      <c r="AB1607" s="46">
        <f t="shared" si="1324"/>
        <v>6.0767982693347751</v>
      </c>
      <c r="AC1607" s="46">
        <f t="shared" si="1325"/>
        <v>12.00703082747431</v>
      </c>
      <c r="AD1607" s="46">
        <f t="shared" si="1326"/>
        <v>473.78258518117912</v>
      </c>
      <c r="AE1607" s="46">
        <f t="shared" si="1327"/>
        <v>108.38290968090857</v>
      </c>
      <c r="AF1607" s="46">
        <f t="shared" si="1328"/>
        <v>341.3039480800432</v>
      </c>
      <c r="AG1607" s="46">
        <f t="shared" si="1329"/>
        <v>291.68631692806923</v>
      </c>
      <c r="AH1607" s="46">
        <f t="shared" si="1330"/>
        <v>1044.611681990265</v>
      </c>
      <c r="AI1607" s="46">
        <f t="shared" si="1357"/>
        <v>0.92235405790223068</v>
      </c>
      <c r="AJ1607" s="47">
        <f t="shared" si="1313"/>
        <v>0.9603926581884259</v>
      </c>
      <c r="AK1607" s="47">
        <f t="shared" si="1314"/>
        <v>286.08295272275575</v>
      </c>
      <c r="AL1607" s="47">
        <f t="shared" si="1315"/>
        <v>-56.908331403309006</v>
      </c>
      <c r="AM1607" s="47">
        <f t="shared" si="1316"/>
        <v>-564.50385460132497</v>
      </c>
      <c r="AN1607" s="47">
        <f t="shared" si="1317"/>
        <v>-811.72135610351506</v>
      </c>
      <c r="AO1607" s="47">
        <f t="shared" si="1318"/>
        <v>-4086.2618867964784</v>
      </c>
      <c r="AP1607" s="47">
        <f t="shared" si="1319"/>
        <v>4.0849659586170113E-4</v>
      </c>
      <c r="AQ1607" s="47">
        <f t="shared" si="1358"/>
        <v>-2.1377903316008644</v>
      </c>
      <c r="AR1607" s="1">
        <f t="shared" si="1320"/>
        <v>783</v>
      </c>
      <c r="AS1607" s="1">
        <f t="shared" si="1339"/>
        <v>269</v>
      </c>
      <c r="AT1607" s="1">
        <f t="shared" si="1340"/>
        <v>103</v>
      </c>
      <c r="AU1607" s="1">
        <f t="shared" si="1341"/>
        <v>63</v>
      </c>
      <c r="AV1607" s="1">
        <f t="shared" si="1342"/>
        <v>246</v>
      </c>
      <c r="AW1607" s="27">
        <f t="shared" si="1331"/>
        <v>1464</v>
      </c>
      <c r="AX1607" s="41">
        <f t="shared" si="1359"/>
        <v>3.8743169398907105</v>
      </c>
      <c r="AY1607" s="29">
        <f t="shared" si="1332"/>
        <v>1.2671623518170143</v>
      </c>
      <c r="AZ1607" s="29">
        <f t="shared" si="1333"/>
        <v>1.5796231598435285E-2</v>
      </c>
      <c r="BA1607" s="29">
        <f t="shared" si="1334"/>
        <v>0.76443011137985617</v>
      </c>
      <c r="BB1607" s="29">
        <f t="shared" si="1335"/>
        <v>3.5130639911612773</v>
      </c>
      <c r="BC1607" s="29">
        <f t="shared" si="1336"/>
        <v>8.2616978709426974</v>
      </c>
      <c r="BD1607" s="29">
        <f t="shared" si="1337"/>
        <v>992.18812147272217</v>
      </c>
      <c r="BE1607" s="29">
        <f t="shared" si="1337"/>
        <v>4.2491862999790913</v>
      </c>
      <c r="BF1607" s="29">
        <f t="shared" si="1337"/>
        <v>78.736301472125191</v>
      </c>
      <c r="BG1607" s="29">
        <f t="shared" si="1337"/>
        <v>221.32303144316046</v>
      </c>
      <c r="BH1607" s="29">
        <f t="shared" si="1338"/>
        <v>2032.3776762519035</v>
      </c>
      <c r="BI1607" s="29">
        <f t="shared" si="1360"/>
        <v>2.2753754729595972</v>
      </c>
      <c r="BJ1607" s="28">
        <f t="shared" si="1343"/>
        <v>1.508434775838716</v>
      </c>
      <c r="BK1607" s="28">
        <f t="shared" si="1344"/>
        <v>325.4097381586534</v>
      </c>
      <c r="BL1607" s="28">
        <f t="shared" si="1345"/>
        <v>0.15559760585364285</v>
      </c>
      <c r="BM1607" s="28">
        <f t="shared" si="1346"/>
        <v>-20.056922432450079</v>
      </c>
      <c r="BN1607" s="28">
        <f t="shared" si="1347"/>
        <v>-120.86207103430337</v>
      </c>
      <c r="BO1607" s="28">
        <f t="shared" si="1348"/>
        <v>-1701.9996318948074</v>
      </c>
      <c r="BP1607" s="28">
        <f t="shared" si="1349"/>
        <v>6.8446205677107834E-4</v>
      </c>
      <c r="BQ1607" s="28">
        <f t="shared" si="1361"/>
        <v>-1.0385707534459612</v>
      </c>
    </row>
    <row r="1608" spans="1:69" x14ac:dyDescent="0.2">
      <c r="A1608" s="1" t="s">
        <v>4345</v>
      </c>
      <c r="B1608" s="8" t="s">
        <v>4365</v>
      </c>
      <c r="C1608" t="s">
        <v>34</v>
      </c>
      <c r="D1608" s="38">
        <v>152</v>
      </c>
      <c r="E1608" s="52" t="s">
        <v>4366</v>
      </c>
      <c r="F1608" s="8" t="s">
        <v>4367</v>
      </c>
      <c r="G1608" s="8">
        <v>123</v>
      </c>
      <c r="H1608" s="8">
        <v>42</v>
      </c>
      <c r="I1608" s="8">
        <v>18</v>
      </c>
      <c r="J1608" s="8">
        <v>7</v>
      </c>
      <c r="K1608" s="8">
        <v>3</v>
      </c>
      <c r="L1608" s="8">
        <v>2</v>
      </c>
      <c r="M1608" s="8">
        <v>3</v>
      </c>
      <c r="N1608" s="8">
        <v>2</v>
      </c>
      <c r="O1608" s="8">
        <v>8</v>
      </c>
      <c r="P1608" s="8">
        <v>4</v>
      </c>
      <c r="Q1608" s="36">
        <f t="shared" si="1362"/>
        <v>81</v>
      </c>
      <c r="R1608" s="36">
        <f t="shared" si="1350"/>
        <v>11</v>
      </c>
      <c r="S1608" s="36">
        <f t="shared" si="1351"/>
        <v>1</v>
      </c>
      <c r="T1608" s="36">
        <f t="shared" si="1352"/>
        <v>1</v>
      </c>
      <c r="U1608" s="36">
        <f t="shared" si="1353"/>
        <v>4</v>
      </c>
      <c r="V1608" s="36">
        <f t="shared" si="1354"/>
        <v>458</v>
      </c>
      <c r="W1608" s="45">
        <f t="shared" si="1355"/>
        <v>98</v>
      </c>
      <c r="X1608" s="50">
        <f t="shared" si="1356"/>
        <v>4.6734693877551017</v>
      </c>
      <c r="Y1608" s="46">
        <f t="shared" si="1321"/>
        <v>0.10662224073302815</v>
      </c>
      <c r="Z1608" s="46">
        <f t="shared" si="1322"/>
        <v>0.45356101624323147</v>
      </c>
      <c r="AA1608" s="46">
        <f t="shared" si="1323"/>
        <v>2.8004997917534347</v>
      </c>
      <c r="AB1608" s="46">
        <f t="shared" si="1324"/>
        <v>7.147438567263638</v>
      </c>
      <c r="AC1608" s="46">
        <f t="shared" si="1325"/>
        <v>13.494377342773841</v>
      </c>
      <c r="AD1608" s="46">
        <f t="shared" si="1326"/>
        <v>8.63640149937528</v>
      </c>
      <c r="AE1608" s="46">
        <f t="shared" si="1327"/>
        <v>4.9891711786755462</v>
      </c>
      <c r="AF1608" s="46">
        <f t="shared" si="1328"/>
        <v>2.8004997917534347</v>
      </c>
      <c r="AG1608" s="46">
        <f t="shared" si="1329"/>
        <v>7.147438567263638</v>
      </c>
      <c r="AH1608" s="46">
        <f t="shared" si="1330"/>
        <v>53.977509371095366</v>
      </c>
      <c r="AI1608" s="46">
        <f t="shared" si="1357"/>
        <v>0.7994950557542605</v>
      </c>
      <c r="AJ1608" s="47">
        <f t="shared" si="1313"/>
        <v>0.89414487403007603</v>
      </c>
      <c r="AK1608" s="47">
        <f t="shared" si="1314"/>
        <v>3.9448732456807174</v>
      </c>
      <c r="AL1608" s="47">
        <f t="shared" si="1315"/>
        <v>-4.7002676749683516</v>
      </c>
      <c r="AM1608" s="47">
        <f t="shared" si="1316"/>
        <v>-6.5558595911834399</v>
      </c>
      <c r="AN1608" s="47">
        <f t="shared" si="1317"/>
        <v>-26.730185546138291</v>
      </c>
      <c r="AO1608" s="47">
        <f t="shared" si="1318"/>
        <v>-277.37390008692438</v>
      </c>
      <c r="AP1608" s="47">
        <f t="shared" si="1319"/>
        <v>1.052405498281787E-2</v>
      </c>
      <c r="AQ1608" s="47">
        <f t="shared" si="1358"/>
        <v>-3.2773521570066912</v>
      </c>
      <c r="AR1608" s="1">
        <f t="shared" si="1320"/>
        <v>42</v>
      </c>
      <c r="AS1608" s="1">
        <f t="shared" si="1339"/>
        <v>7</v>
      </c>
      <c r="AT1608" s="1">
        <f t="shared" si="1340"/>
        <v>2</v>
      </c>
      <c r="AU1608" s="1">
        <f t="shared" si="1341"/>
        <v>2</v>
      </c>
      <c r="AV1608" s="1">
        <f t="shared" si="1342"/>
        <v>4</v>
      </c>
      <c r="AW1608" s="27">
        <f t="shared" si="1331"/>
        <v>57</v>
      </c>
      <c r="AX1608" s="41">
        <f t="shared" si="1359"/>
        <v>4.4210526315789478</v>
      </c>
      <c r="AY1608" s="29">
        <f t="shared" si="1332"/>
        <v>0.33518005540166157</v>
      </c>
      <c r="AZ1608" s="29">
        <f t="shared" si="1333"/>
        <v>0.17728531855955715</v>
      </c>
      <c r="BA1608" s="29">
        <f t="shared" si="1334"/>
        <v>2.0193905817174529</v>
      </c>
      <c r="BB1608" s="29">
        <f t="shared" si="1335"/>
        <v>5.861495844875348</v>
      </c>
      <c r="BC1608" s="29">
        <f t="shared" si="1336"/>
        <v>11.703601108033244</v>
      </c>
      <c r="BD1608" s="29">
        <f t="shared" si="1337"/>
        <v>14.077562326869787</v>
      </c>
      <c r="BE1608" s="29">
        <f t="shared" si="1337"/>
        <v>1.2409972299169001</v>
      </c>
      <c r="BF1608" s="29">
        <f t="shared" si="1337"/>
        <v>4.0387811634349058</v>
      </c>
      <c r="BG1608" s="29">
        <f t="shared" si="1337"/>
        <v>11.722991689750696</v>
      </c>
      <c r="BH1608" s="29">
        <f t="shared" si="1338"/>
        <v>46.814404432132974</v>
      </c>
      <c r="BI1608" s="29">
        <f t="shared" si="1360"/>
        <v>1.3909774436090225</v>
      </c>
      <c r="BJ1608" s="28">
        <f t="shared" si="1343"/>
        <v>1.1793970678312806</v>
      </c>
      <c r="BK1608" s="28">
        <f t="shared" si="1344"/>
        <v>4.9680551911257567</v>
      </c>
      <c r="BL1608" s="28">
        <f t="shared" si="1345"/>
        <v>-0.31851292985930391</v>
      </c>
      <c r="BM1608" s="28">
        <f t="shared" si="1346"/>
        <v>-3.4984877223329605</v>
      </c>
      <c r="BN1608" s="28">
        <f t="shared" si="1347"/>
        <v>-17.300655435705991</v>
      </c>
      <c r="BO1608" s="28">
        <f t="shared" si="1348"/>
        <v>-97.624568485057068</v>
      </c>
      <c r="BP1608" s="28">
        <f t="shared" si="1349"/>
        <v>1.8506493506493506E-2</v>
      </c>
      <c r="BQ1608" s="28">
        <f t="shared" si="1361"/>
        <v>-2.105560926871521</v>
      </c>
    </row>
    <row r="1609" spans="1:69" x14ac:dyDescent="0.2">
      <c r="A1609" s="1" t="s">
        <v>4345</v>
      </c>
      <c r="B1609" s="8" t="s">
        <v>4368</v>
      </c>
      <c r="C1609" t="s">
        <v>294</v>
      </c>
      <c r="D1609" s="38">
        <v>678</v>
      </c>
      <c r="E1609" s="52" t="s">
        <v>4369</v>
      </c>
      <c r="F1609" s="8" t="s">
        <v>4370</v>
      </c>
      <c r="G1609" s="8">
        <v>575</v>
      </c>
      <c r="H1609" s="8">
        <v>222</v>
      </c>
      <c r="I1609" s="8">
        <v>68</v>
      </c>
      <c r="J1609" s="8">
        <v>25</v>
      </c>
      <c r="K1609" s="8">
        <v>15</v>
      </c>
      <c r="L1609" s="8">
        <v>8</v>
      </c>
      <c r="M1609" s="8">
        <v>4</v>
      </c>
      <c r="N1609" s="8">
        <v>2</v>
      </c>
      <c r="O1609" s="8">
        <v>16</v>
      </c>
      <c r="P1609" s="8">
        <v>9</v>
      </c>
      <c r="Q1609" s="36">
        <f t="shared" si="1362"/>
        <v>353</v>
      </c>
      <c r="R1609" s="36">
        <f t="shared" si="1350"/>
        <v>43</v>
      </c>
      <c r="S1609" s="36">
        <f t="shared" si="1351"/>
        <v>7</v>
      </c>
      <c r="T1609" s="36">
        <f t="shared" si="1352"/>
        <v>2</v>
      </c>
      <c r="U1609" s="36">
        <f t="shared" si="1353"/>
        <v>7</v>
      </c>
      <c r="V1609" s="36">
        <f t="shared" si="1354"/>
        <v>1969</v>
      </c>
      <c r="W1609" s="45">
        <f t="shared" si="1355"/>
        <v>412</v>
      </c>
      <c r="X1609" s="50">
        <f t="shared" si="1356"/>
        <v>4.7791262135922334</v>
      </c>
      <c r="Y1609" s="46">
        <f t="shared" si="1321"/>
        <v>4.8785229522103686E-2</v>
      </c>
      <c r="Z1609" s="46">
        <f t="shared" si="1322"/>
        <v>0.60703765670657062</v>
      </c>
      <c r="AA1609" s="46">
        <f t="shared" si="1323"/>
        <v>3.1652900838910374</v>
      </c>
      <c r="AB1609" s="46">
        <f t="shared" si="1324"/>
        <v>7.7235425110755047</v>
      </c>
      <c r="AC1609" s="46">
        <f t="shared" si="1325"/>
        <v>14.281794938259971</v>
      </c>
      <c r="AD1609" s="46">
        <f t="shared" si="1326"/>
        <v>17.2211860213026</v>
      </c>
      <c r="AE1609" s="46">
        <f t="shared" si="1327"/>
        <v>26.102619238382538</v>
      </c>
      <c r="AF1609" s="46">
        <f t="shared" si="1328"/>
        <v>22.157030587237262</v>
      </c>
      <c r="AG1609" s="46">
        <f t="shared" si="1329"/>
        <v>15.447085022151009</v>
      </c>
      <c r="AH1609" s="46">
        <f t="shared" si="1330"/>
        <v>99.972564567819802</v>
      </c>
      <c r="AI1609" s="46">
        <f t="shared" si="1357"/>
        <v>0.44014716651312225</v>
      </c>
      <c r="AJ1609" s="47">
        <f t="shared" si="1313"/>
        <v>0.6634358797300024</v>
      </c>
      <c r="AK1609" s="47">
        <f t="shared" si="1314"/>
        <v>13.025978849406513</v>
      </c>
      <c r="AL1609" s="47">
        <f t="shared" si="1315"/>
        <v>-69.645817279216132</v>
      </c>
      <c r="AM1609" s="47">
        <f t="shared" si="1316"/>
        <v>-134.9961709405749</v>
      </c>
      <c r="AN1609" s="47">
        <f t="shared" si="1317"/>
        <v>-147.01374538720523</v>
      </c>
      <c r="AO1609" s="47">
        <f t="shared" si="1318"/>
        <v>-1293.8244800469702</v>
      </c>
      <c r="AP1609" s="47">
        <f t="shared" si="1319"/>
        <v>2.4449587561569046E-3</v>
      </c>
      <c r="AQ1609" s="47">
        <f t="shared" si="1358"/>
        <v>-3.9912832754108285</v>
      </c>
      <c r="AR1609" s="1">
        <f t="shared" si="1320"/>
        <v>222</v>
      </c>
      <c r="AS1609" s="1">
        <f t="shared" si="1339"/>
        <v>25</v>
      </c>
      <c r="AT1609" s="1">
        <f t="shared" si="1340"/>
        <v>8</v>
      </c>
      <c r="AU1609" s="1">
        <f t="shared" si="1341"/>
        <v>2</v>
      </c>
      <c r="AV1609" s="1">
        <f t="shared" si="1342"/>
        <v>9</v>
      </c>
      <c r="AW1609" s="27">
        <f t="shared" si="1331"/>
        <v>266</v>
      </c>
      <c r="AX1609" s="41">
        <f t="shared" si="1359"/>
        <v>4.6879699248120303</v>
      </c>
      <c r="AY1609" s="29">
        <f t="shared" si="1332"/>
        <v>9.7362767821809998E-2</v>
      </c>
      <c r="AZ1609" s="29">
        <f t="shared" si="1333"/>
        <v>0.47330261744587065</v>
      </c>
      <c r="BA1609" s="29">
        <f t="shared" si="1334"/>
        <v>2.8492424670699315</v>
      </c>
      <c r="BB1609" s="29">
        <f t="shared" si="1335"/>
        <v>7.2251823166939921</v>
      </c>
      <c r="BC1609" s="29">
        <f t="shared" si="1336"/>
        <v>13.601122166318053</v>
      </c>
      <c r="BD1609" s="29">
        <f t="shared" si="1337"/>
        <v>21.61453445644182</v>
      </c>
      <c r="BE1609" s="29">
        <f t="shared" si="1337"/>
        <v>11.832565436146766</v>
      </c>
      <c r="BF1609" s="29">
        <f t="shared" si="1337"/>
        <v>22.793939736559452</v>
      </c>
      <c r="BG1609" s="29">
        <f t="shared" si="1337"/>
        <v>14.450364633387984</v>
      </c>
      <c r="BH1609" s="29">
        <f t="shared" si="1338"/>
        <v>122.41009949686247</v>
      </c>
      <c r="BI1609" s="29">
        <f t="shared" si="1360"/>
        <v>0.72868491984678674</v>
      </c>
      <c r="BJ1609" s="28">
        <f t="shared" si="1343"/>
        <v>0.85363043516898263</v>
      </c>
      <c r="BK1609" s="28">
        <f t="shared" si="1344"/>
        <v>10.842580840527663</v>
      </c>
      <c r="BL1609" s="28">
        <f t="shared" si="1345"/>
        <v>-13.086957593612969</v>
      </c>
      <c r="BM1609" s="28">
        <f t="shared" si="1346"/>
        <v>-61.854945315444013</v>
      </c>
      <c r="BN1609" s="28">
        <f t="shared" si="1347"/>
        <v>-62.444405942194479</v>
      </c>
      <c r="BO1609" s="28">
        <f t="shared" si="1348"/>
        <v>-725.76320910318566</v>
      </c>
      <c r="BP1609" s="28">
        <f t="shared" si="1349"/>
        <v>3.8021726700971986E-3</v>
      </c>
      <c r="BQ1609" s="28">
        <f t="shared" si="1361"/>
        <v>-3.2406181428287586</v>
      </c>
    </row>
    <row r="1610" spans="1:69" x14ac:dyDescent="0.2">
      <c r="A1610" s="1" t="s">
        <v>4345</v>
      </c>
      <c r="B1610" s="8" t="s">
        <v>4371</v>
      </c>
      <c r="C1610" t="s">
        <v>18</v>
      </c>
      <c r="D1610" s="38">
        <v>481</v>
      </c>
      <c r="E1610" s="52" t="s">
        <v>776</v>
      </c>
      <c r="F1610" s="8" t="s">
        <v>4372</v>
      </c>
      <c r="G1610" s="8">
        <v>322</v>
      </c>
      <c r="H1610" s="8">
        <v>76</v>
      </c>
      <c r="I1610" s="8">
        <v>99</v>
      </c>
      <c r="J1610" s="8">
        <v>23</v>
      </c>
      <c r="K1610" s="8">
        <v>30</v>
      </c>
      <c r="L1610" s="8">
        <v>11</v>
      </c>
      <c r="M1610" s="8">
        <v>9</v>
      </c>
      <c r="N1610" s="8">
        <v>2</v>
      </c>
      <c r="O1610" s="8">
        <v>21</v>
      </c>
      <c r="P1610" s="8">
        <v>10</v>
      </c>
      <c r="Q1610" s="36">
        <f t="shared" si="1362"/>
        <v>246</v>
      </c>
      <c r="R1610" s="36">
        <f t="shared" si="1350"/>
        <v>76</v>
      </c>
      <c r="S1610" s="36">
        <f t="shared" si="1351"/>
        <v>19</v>
      </c>
      <c r="T1610" s="36">
        <f t="shared" si="1352"/>
        <v>7</v>
      </c>
      <c r="U1610" s="36">
        <f t="shared" si="1353"/>
        <v>11</v>
      </c>
      <c r="V1610" s="36">
        <f t="shared" si="1354"/>
        <v>1616</v>
      </c>
      <c r="W1610" s="45">
        <f t="shared" si="1355"/>
        <v>359</v>
      </c>
      <c r="X1610" s="50">
        <f t="shared" si="1356"/>
        <v>4.5013927576601676</v>
      </c>
      <c r="Y1610" s="46">
        <f t="shared" si="1321"/>
        <v>0.2486091821137324</v>
      </c>
      <c r="Z1610" s="46">
        <f t="shared" si="1322"/>
        <v>0.2513946974340675</v>
      </c>
      <c r="AA1610" s="46">
        <f t="shared" si="1323"/>
        <v>2.2541802127544028</v>
      </c>
      <c r="AB1610" s="46">
        <f t="shared" si="1324"/>
        <v>6.2569657280747375</v>
      </c>
      <c r="AC1610" s="46">
        <f t="shared" si="1325"/>
        <v>12.259751243395073</v>
      </c>
      <c r="AD1610" s="46">
        <f t="shared" si="1326"/>
        <v>61.157858799978172</v>
      </c>
      <c r="AE1610" s="46">
        <f t="shared" si="1327"/>
        <v>19.105997004989131</v>
      </c>
      <c r="AF1610" s="46">
        <f t="shared" si="1328"/>
        <v>42.829424042333656</v>
      </c>
      <c r="AG1610" s="46">
        <f t="shared" si="1329"/>
        <v>43.798760096523161</v>
      </c>
      <c r="AH1610" s="46">
        <f t="shared" si="1330"/>
        <v>134.8572636773458</v>
      </c>
      <c r="AI1610" s="46">
        <f t="shared" si="1357"/>
        <v>0.84287514977980427</v>
      </c>
      <c r="AJ1610" s="47">
        <f t="shared" si="1313"/>
        <v>0.91808232189700956</v>
      </c>
      <c r="AK1610" s="47">
        <f t="shared" si="1314"/>
        <v>39.406329055482345</v>
      </c>
      <c r="AL1610" s="47">
        <f t="shared" si="1315"/>
        <v>-12.379493811649132</v>
      </c>
      <c r="AM1610" s="47">
        <f t="shared" si="1316"/>
        <v>-83.098211367093896</v>
      </c>
      <c r="AN1610" s="47">
        <f t="shared" si="1317"/>
        <v>-141.57899641238359</v>
      </c>
      <c r="AO1610" s="47">
        <f t="shared" si="1318"/>
        <v>-610.19732254662983</v>
      </c>
      <c r="AP1610" s="47">
        <f t="shared" si="1319"/>
        <v>2.8089448069730685E-3</v>
      </c>
      <c r="AQ1610" s="47">
        <f t="shared" si="1358"/>
        <v>-2.2691995879265168</v>
      </c>
      <c r="AR1610" s="1">
        <f t="shared" si="1320"/>
        <v>76</v>
      </c>
      <c r="AS1610" s="1">
        <f t="shared" si="1339"/>
        <v>23</v>
      </c>
      <c r="AT1610" s="1">
        <f t="shared" si="1340"/>
        <v>11</v>
      </c>
      <c r="AU1610" s="1">
        <f t="shared" si="1341"/>
        <v>2</v>
      </c>
      <c r="AV1610" s="1">
        <f t="shared" si="1342"/>
        <v>10</v>
      </c>
      <c r="AW1610" s="27">
        <f t="shared" si="1331"/>
        <v>122</v>
      </c>
      <c r="AX1610" s="41">
        <f t="shared" si="1359"/>
        <v>4.2540983606557381</v>
      </c>
      <c r="AY1610" s="29">
        <f t="shared" si="1332"/>
        <v>0.55636925557645733</v>
      </c>
      <c r="AZ1610" s="29">
        <f t="shared" si="1333"/>
        <v>6.4565976887933557E-2</v>
      </c>
      <c r="BA1610" s="29">
        <f t="shared" si="1334"/>
        <v>1.5727626981994098</v>
      </c>
      <c r="BB1610" s="29">
        <f t="shared" si="1335"/>
        <v>5.0809594195108856</v>
      </c>
      <c r="BC1610" s="29">
        <f t="shared" si="1336"/>
        <v>10.589156140822363</v>
      </c>
      <c r="BD1610" s="29">
        <f t="shared" si="1337"/>
        <v>42.284063423810757</v>
      </c>
      <c r="BE1610" s="29">
        <f t="shared" si="1337"/>
        <v>1.4850174684224717</v>
      </c>
      <c r="BF1610" s="29">
        <f t="shared" si="1337"/>
        <v>17.300389680193508</v>
      </c>
      <c r="BG1610" s="29">
        <f t="shared" si="1337"/>
        <v>10.161918839021771</v>
      </c>
      <c r="BH1610" s="29">
        <f t="shared" si="1338"/>
        <v>105.89156140822362</v>
      </c>
      <c r="BI1610" s="29">
        <f t="shared" si="1360"/>
        <v>1.4638260398320011</v>
      </c>
      <c r="BJ1610" s="28">
        <f t="shared" si="1343"/>
        <v>1.2098867880227477</v>
      </c>
      <c r="BK1610" s="28">
        <f t="shared" si="1344"/>
        <v>17.808366069688809</v>
      </c>
      <c r="BL1610" s="28">
        <f t="shared" si="1345"/>
        <v>-0.21305867544050022</v>
      </c>
      <c r="BM1610" s="28">
        <f t="shared" si="1346"/>
        <v>-12.250484998664218</v>
      </c>
      <c r="BN1610" s="28">
        <f t="shared" si="1347"/>
        <v>-12.933449818668999</v>
      </c>
      <c r="BO1610" s="28">
        <f t="shared" si="1348"/>
        <v>-194.56191199659301</v>
      </c>
      <c r="BP1610" s="28">
        <f t="shared" si="1349"/>
        <v>8.4022038567493108E-3</v>
      </c>
      <c r="BQ1610" s="28">
        <f t="shared" si="1361"/>
        <v>-1.6985100419559716</v>
      </c>
    </row>
    <row r="1611" spans="1:69" x14ac:dyDescent="0.2">
      <c r="A1611" s="1" t="s">
        <v>4345</v>
      </c>
      <c r="B1611" s="8" t="s">
        <v>4373</v>
      </c>
      <c r="C1611" t="s">
        <v>22</v>
      </c>
      <c r="D1611" s="38">
        <v>250</v>
      </c>
      <c r="E1611" s="52" t="s">
        <v>856</v>
      </c>
      <c r="F1611" s="8" t="s">
        <v>4374</v>
      </c>
      <c r="G1611" s="8">
        <v>101</v>
      </c>
      <c r="H1611" s="8">
        <v>34</v>
      </c>
      <c r="I1611" s="8">
        <v>52</v>
      </c>
      <c r="J1611" s="8">
        <v>11</v>
      </c>
      <c r="K1611" s="8">
        <v>46</v>
      </c>
      <c r="L1611" s="8">
        <v>18</v>
      </c>
      <c r="M1611" s="8">
        <v>18</v>
      </c>
      <c r="N1611" s="8">
        <v>8</v>
      </c>
      <c r="O1611" s="8">
        <v>33</v>
      </c>
      <c r="P1611" s="8">
        <v>13</v>
      </c>
      <c r="Q1611" s="36">
        <f t="shared" si="1362"/>
        <v>67</v>
      </c>
      <c r="R1611" s="36">
        <f t="shared" si="1350"/>
        <v>41</v>
      </c>
      <c r="S1611" s="36">
        <f t="shared" si="1351"/>
        <v>28</v>
      </c>
      <c r="T1611" s="36">
        <f t="shared" si="1352"/>
        <v>10</v>
      </c>
      <c r="U1611" s="36">
        <f t="shared" si="1353"/>
        <v>20</v>
      </c>
      <c r="V1611" s="36">
        <f t="shared" si="1354"/>
        <v>623</v>
      </c>
      <c r="W1611" s="45">
        <f t="shared" si="1355"/>
        <v>166</v>
      </c>
      <c r="X1611" s="50">
        <f t="shared" si="1356"/>
        <v>3.7530120481927711</v>
      </c>
      <c r="Y1611" s="46">
        <f t="shared" si="1321"/>
        <v>1.5549789519523878</v>
      </c>
      <c r="Z1611" s="46">
        <f t="shared" si="1322"/>
        <v>6.1003048337930015E-2</v>
      </c>
      <c r="AA1611" s="46">
        <f t="shared" si="1323"/>
        <v>0.56702714472347227</v>
      </c>
      <c r="AB1611" s="46">
        <f t="shared" si="1324"/>
        <v>3.0730512411090145</v>
      </c>
      <c r="AC1611" s="46">
        <f t="shared" si="1325"/>
        <v>7.5790753374945563</v>
      </c>
      <c r="AD1611" s="46">
        <f t="shared" si="1326"/>
        <v>104.18358978080998</v>
      </c>
      <c r="AE1611" s="46">
        <f t="shared" si="1327"/>
        <v>2.5011249818551304</v>
      </c>
      <c r="AF1611" s="46">
        <f t="shared" si="1328"/>
        <v>15.876760052257223</v>
      </c>
      <c r="AG1611" s="46">
        <f t="shared" si="1329"/>
        <v>30.730512411090146</v>
      </c>
      <c r="AH1611" s="46">
        <f t="shared" si="1330"/>
        <v>151.58150674989113</v>
      </c>
      <c r="AI1611" s="46">
        <f t="shared" si="1357"/>
        <v>1.8477181453085068</v>
      </c>
      <c r="AJ1611" s="47">
        <f t="shared" si="1313"/>
        <v>1.3593079655870874</v>
      </c>
      <c r="AK1611" s="47">
        <f t="shared" si="1314"/>
        <v>51.725892070673716</v>
      </c>
      <c r="AL1611" s="47">
        <f t="shared" si="1315"/>
        <v>0.24595608814114439</v>
      </c>
      <c r="AM1611" s="47">
        <f t="shared" si="1316"/>
        <v>-4.7600358169777417</v>
      </c>
      <c r="AN1611" s="47">
        <f t="shared" si="1317"/>
        <v>-21.448707029593638</v>
      </c>
      <c r="AO1611" s="47">
        <f t="shared" si="1318"/>
        <v>-166.15015321430772</v>
      </c>
      <c r="AP1611" s="47">
        <f t="shared" si="1319"/>
        <v>6.134515890613452E-3</v>
      </c>
      <c r="AQ1611" s="47">
        <f t="shared" si="1358"/>
        <v>-0.86120657619152496</v>
      </c>
      <c r="AR1611" s="1">
        <f t="shared" si="1320"/>
        <v>34</v>
      </c>
      <c r="AS1611" s="1">
        <f t="shared" si="1339"/>
        <v>11</v>
      </c>
      <c r="AT1611" s="1">
        <f t="shared" si="1340"/>
        <v>18</v>
      </c>
      <c r="AU1611" s="1">
        <f t="shared" si="1341"/>
        <v>8</v>
      </c>
      <c r="AV1611" s="1">
        <f t="shared" si="1342"/>
        <v>13</v>
      </c>
      <c r="AW1611" s="27">
        <f t="shared" si="1331"/>
        <v>84</v>
      </c>
      <c r="AX1611" s="41">
        <f t="shared" si="1359"/>
        <v>3.5357142857142856</v>
      </c>
      <c r="AY1611" s="29">
        <f t="shared" si="1332"/>
        <v>2.144132653061225</v>
      </c>
      <c r="AZ1611" s="29">
        <f t="shared" si="1333"/>
        <v>0.21556122448979603</v>
      </c>
      <c r="BA1611" s="29">
        <f t="shared" si="1334"/>
        <v>0.28698979591836721</v>
      </c>
      <c r="BB1611" s="29">
        <f t="shared" si="1335"/>
        <v>2.3584183673469385</v>
      </c>
      <c r="BC1611" s="29">
        <f t="shared" si="1336"/>
        <v>6.4298469387755093</v>
      </c>
      <c r="BD1611" s="29">
        <f t="shared" si="1337"/>
        <v>72.900510204081655</v>
      </c>
      <c r="BE1611" s="29">
        <f t="shared" si="1337"/>
        <v>2.3711734693877564</v>
      </c>
      <c r="BF1611" s="29">
        <f t="shared" si="1337"/>
        <v>5.1658163265306101</v>
      </c>
      <c r="BG1611" s="29">
        <f t="shared" si="1337"/>
        <v>18.867346938775508</v>
      </c>
      <c r="BH1611" s="29">
        <f t="shared" si="1338"/>
        <v>83.588010204081627</v>
      </c>
      <c r="BI1611" s="29">
        <f t="shared" si="1360"/>
        <v>2.2035283993115322</v>
      </c>
      <c r="BJ1611" s="28">
        <f t="shared" si="1343"/>
        <v>1.4844286440619274</v>
      </c>
      <c r="BK1611" s="28">
        <f t="shared" si="1344"/>
        <v>32.634609096400474</v>
      </c>
      <c r="BL1611" s="28">
        <f t="shared" si="1345"/>
        <v>0.33656633214017018</v>
      </c>
      <c r="BM1611" s="28">
        <f t="shared" si="1346"/>
        <v>-0.84604645498056497</v>
      </c>
      <c r="BN1611" s="28">
        <f t="shared" si="1347"/>
        <v>-8.8581551270636769</v>
      </c>
      <c r="BO1611" s="28">
        <f t="shared" si="1348"/>
        <v>-64.798704950306799</v>
      </c>
      <c r="BP1611" s="28">
        <f t="shared" si="1349"/>
        <v>1.2342051131354687E-2</v>
      </c>
      <c r="BQ1611" s="28">
        <f t="shared" si="1361"/>
        <v>-0.5125867488569017</v>
      </c>
    </row>
    <row r="1612" spans="1:69" x14ac:dyDescent="0.2">
      <c r="A1612" s="1" t="s">
        <v>4345</v>
      </c>
      <c r="B1612" s="8" t="s">
        <v>4375</v>
      </c>
      <c r="C1612" t="s">
        <v>42</v>
      </c>
      <c r="D1612" s="38">
        <v>49</v>
      </c>
      <c r="E1612" s="52" t="s">
        <v>736</v>
      </c>
      <c r="F1612" s="8" t="s">
        <v>4376</v>
      </c>
      <c r="G1612" s="8">
        <v>29</v>
      </c>
      <c r="H1612" s="8">
        <v>19</v>
      </c>
      <c r="I1612" s="8">
        <v>5</v>
      </c>
      <c r="J1612" s="8">
        <v>3</v>
      </c>
      <c r="K1612" s="8">
        <v>8</v>
      </c>
      <c r="L1612" s="8">
        <v>3</v>
      </c>
      <c r="M1612" s="8">
        <v>1</v>
      </c>
      <c r="N1612" s="8">
        <v>1</v>
      </c>
      <c r="O1612" s="8">
        <v>6</v>
      </c>
      <c r="P1612" s="8">
        <v>4</v>
      </c>
      <c r="Q1612" s="36">
        <f t="shared" si="1362"/>
        <v>10</v>
      </c>
      <c r="R1612" s="36">
        <f t="shared" si="1350"/>
        <v>2</v>
      </c>
      <c r="S1612" s="36">
        <f t="shared" si="1351"/>
        <v>5</v>
      </c>
      <c r="T1612" s="36">
        <f t="shared" si="1352"/>
        <v>0</v>
      </c>
      <c r="U1612" s="36">
        <f t="shared" si="1353"/>
        <v>2</v>
      </c>
      <c r="V1612" s="36">
        <f t="shared" si="1354"/>
        <v>75</v>
      </c>
      <c r="W1612" s="45">
        <f t="shared" si="1355"/>
        <v>19</v>
      </c>
      <c r="X1612" s="50">
        <f t="shared" si="1356"/>
        <v>3.9473684210526314</v>
      </c>
      <c r="Y1612" s="46">
        <f t="shared" si="1321"/>
        <v>1.1080332409972302</v>
      </c>
      <c r="Z1612" s="46">
        <f t="shared" si="1322"/>
        <v>2.7700831024930921E-3</v>
      </c>
      <c r="AA1612" s="46">
        <f t="shared" si="1323"/>
        <v>0.89750692520775588</v>
      </c>
      <c r="AB1612" s="46">
        <f t="shared" si="1324"/>
        <v>3.7922437673130189</v>
      </c>
      <c r="AC1612" s="46">
        <f t="shared" si="1325"/>
        <v>8.6869806094182813</v>
      </c>
      <c r="AD1612" s="46">
        <f t="shared" si="1326"/>
        <v>11.080332409972302</v>
      </c>
      <c r="AE1612" s="46">
        <f t="shared" si="1327"/>
        <v>5.5401662049861843E-3</v>
      </c>
      <c r="AF1612" s="46">
        <f t="shared" si="1328"/>
        <v>4.4875346260387792</v>
      </c>
      <c r="AG1612" s="46">
        <f t="shared" si="1329"/>
        <v>0</v>
      </c>
      <c r="AH1612" s="46">
        <f t="shared" si="1330"/>
        <v>17.373961218836563</v>
      </c>
      <c r="AI1612" s="46">
        <f t="shared" si="1357"/>
        <v>1.830409356725146</v>
      </c>
      <c r="AJ1612" s="47">
        <f t="shared" si="1313"/>
        <v>1.3529262199858298</v>
      </c>
      <c r="AK1612" s="47">
        <f t="shared" si="1314"/>
        <v>4.7098474788792934</v>
      </c>
      <c r="AL1612" s="47">
        <f t="shared" si="1315"/>
        <v>1.1774618697198334E-4</v>
      </c>
      <c r="AM1612" s="47">
        <f t="shared" si="1316"/>
        <v>-1.7167394060515009</v>
      </c>
      <c r="AN1612" s="47">
        <f t="shared" si="1317"/>
        <v>0</v>
      </c>
      <c r="AO1612" s="47">
        <f t="shared" si="1318"/>
        <v>-20.678114371271629</v>
      </c>
      <c r="AP1612" s="47">
        <f t="shared" si="1319"/>
        <v>6.2091503267973858E-2</v>
      </c>
      <c r="AQ1612" s="47">
        <f t="shared" si="1358"/>
        <v>-1.0980813153362106</v>
      </c>
      <c r="AR1612" s="1">
        <f t="shared" si="1320"/>
        <v>19</v>
      </c>
      <c r="AS1612" s="1">
        <f t="shared" si="1339"/>
        <v>3</v>
      </c>
      <c r="AT1612" s="1">
        <f t="shared" si="1340"/>
        <v>3</v>
      </c>
      <c r="AU1612" s="1">
        <f t="shared" si="1341"/>
        <v>1</v>
      </c>
      <c r="AV1612" s="1">
        <f t="shared" si="1342"/>
        <v>4</v>
      </c>
      <c r="AW1612" s="27">
        <f t="shared" si="1331"/>
        <v>30</v>
      </c>
      <c r="AX1612" s="41">
        <f t="shared" si="1359"/>
        <v>4.0666666666666664</v>
      </c>
      <c r="AY1612" s="29">
        <f t="shared" si="1332"/>
        <v>0.8711111111111115</v>
      </c>
      <c r="AZ1612" s="29">
        <f t="shared" si="1333"/>
        <v>4.4444444444444132E-3</v>
      </c>
      <c r="BA1612" s="29">
        <f t="shared" si="1334"/>
        <v>1.1377777777777773</v>
      </c>
      <c r="BB1612" s="29">
        <f t="shared" si="1335"/>
        <v>4.27111111111111</v>
      </c>
      <c r="BC1612" s="29">
        <f t="shared" si="1336"/>
        <v>9.4044444444444437</v>
      </c>
      <c r="BD1612" s="29">
        <f t="shared" si="1337"/>
        <v>16.551111111111119</v>
      </c>
      <c r="BE1612" s="29">
        <f t="shared" si="1337"/>
        <v>1.3333333333333239E-2</v>
      </c>
      <c r="BF1612" s="29">
        <f t="shared" si="1337"/>
        <v>3.4133333333333322</v>
      </c>
      <c r="BG1612" s="29">
        <f t="shared" si="1337"/>
        <v>4.27111111111111</v>
      </c>
      <c r="BH1612" s="29">
        <f t="shared" si="1338"/>
        <v>37.617777777777775</v>
      </c>
      <c r="BI1612" s="29">
        <f t="shared" si="1360"/>
        <v>2.1333333333333333</v>
      </c>
      <c r="BJ1612" s="28">
        <f t="shared" si="1343"/>
        <v>1.4605934866804429</v>
      </c>
      <c r="BK1612" s="28">
        <f t="shared" si="1344"/>
        <v>4.9576498711960699</v>
      </c>
      <c r="BL1612" s="28">
        <f t="shared" si="1345"/>
        <v>-2.8527216536727113E-4</v>
      </c>
      <c r="BM1612" s="28">
        <f t="shared" si="1346"/>
        <v>-1.1684747893443534</v>
      </c>
      <c r="BN1612" s="28">
        <f t="shared" si="1347"/>
        <v>-2.8328476928188189</v>
      </c>
      <c r="BO1612" s="28">
        <f t="shared" si="1348"/>
        <v>-37.023001984251991</v>
      </c>
      <c r="BP1612" s="28">
        <f t="shared" si="1349"/>
        <v>3.6945812807881777E-2</v>
      </c>
      <c r="BQ1612" s="28">
        <f t="shared" si="1361"/>
        <v>-1.332523147809771</v>
      </c>
    </row>
    <row r="1613" spans="1:69" x14ac:dyDescent="0.2">
      <c r="A1613" s="1" t="s">
        <v>4345</v>
      </c>
      <c r="B1613" s="8" t="s">
        <v>4377</v>
      </c>
      <c r="C1613" t="s">
        <v>42</v>
      </c>
      <c r="D1613" s="38">
        <v>1.7969999999999999</v>
      </c>
      <c r="E1613" s="52" t="s">
        <v>4378</v>
      </c>
      <c r="F1613" s="8" t="s">
        <v>4379</v>
      </c>
      <c r="G1613" s="8">
        <v>896</v>
      </c>
      <c r="H1613" s="8">
        <v>232</v>
      </c>
      <c r="I1613" s="8">
        <v>367</v>
      </c>
      <c r="J1613" s="8">
        <v>70</v>
      </c>
      <c r="K1613" s="8">
        <v>193</v>
      </c>
      <c r="L1613" s="8">
        <v>37</v>
      </c>
      <c r="M1613" s="8">
        <v>97</v>
      </c>
      <c r="N1613" s="8">
        <v>22</v>
      </c>
      <c r="O1613" s="8">
        <v>244</v>
      </c>
      <c r="P1613" s="8">
        <v>154</v>
      </c>
      <c r="Q1613" s="36">
        <f t="shared" si="1362"/>
        <v>664</v>
      </c>
      <c r="R1613" s="36">
        <f t="shared" si="1350"/>
        <v>297</v>
      </c>
      <c r="S1613" s="36">
        <f t="shared" si="1351"/>
        <v>156</v>
      </c>
      <c r="T1613" s="36">
        <f t="shared" si="1352"/>
        <v>75</v>
      </c>
      <c r="U1613" s="36">
        <f t="shared" si="1353"/>
        <v>90</v>
      </c>
      <c r="V1613" s="36">
        <f t="shared" si="1354"/>
        <v>5216</v>
      </c>
      <c r="W1613" s="45">
        <f t="shared" si="1355"/>
        <v>1282</v>
      </c>
      <c r="X1613" s="50">
        <f t="shared" si="1356"/>
        <v>4.0686427457098286</v>
      </c>
      <c r="Y1613" s="46">
        <f t="shared" si="1321"/>
        <v>0.86742633511892686</v>
      </c>
      <c r="Z1613" s="46">
        <f t="shared" si="1322"/>
        <v>4.7118265385841986E-3</v>
      </c>
      <c r="AA1613" s="46">
        <f t="shared" si="1323"/>
        <v>1.1419973179582414</v>
      </c>
      <c r="AB1613" s="46">
        <f t="shared" si="1324"/>
        <v>4.2792828093778992</v>
      </c>
      <c r="AC1613" s="46">
        <f t="shared" si="1325"/>
        <v>9.4165683007975556</v>
      </c>
      <c r="AD1613" s="46">
        <f t="shared" si="1326"/>
        <v>575.97108651896747</v>
      </c>
      <c r="AE1613" s="46">
        <f t="shared" si="1327"/>
        <v>1.3994124819595071</v>
      </c>
      <c r="AF1613" s="46">
        <f t="shared" si="1328"/>
        <v>178.15158160148567</v>
      </c>
      <c r="AG1613" s="46">
        <f t="shared" si="1329"/>
        <v>320.94621070334244</v>
      </c>
      <c r="AH1613" s="46">
        <f t="shared" si="1330"/>
        <v>847.49114707178001</v>
      </c>
      <c r="AI1613" s="46">
        <f t="shared" si="1357"/>
        <v>1.5019199362822286</v>
      </c>
      <c r="AJ1613" s="47">
        <f t="shared" si="1313"/>
        <v>1.2255284314458921</v>
      </c>
      <c r="AK1613" s="47">
        <f t="shared" si="1314"/>
        <v>291.43842489300135</v>
      </c>
      <c r="AL1613" s="47">
        <f t="shared" si="1315"/>
        <v>-5.2187947530243556E-2</v>
      </c>
      <c r="AM1613" s="47">
        <f t="shared" si="1316"/>
        <v>-103.43131616660411</v>
      </c>
      <c r="AN1613" s="47">
        <f t="shared" si="1317"/>
        <v>-360.7011889877333</v>
      </c>
      <c r="AO1613" s="47">
        <f t="shared" si="1318"/>
        <v>-1412.8996823662292</v>
      </c>
      <c r="AP1613" s="47">
        <f t="shared" si="1319"/>
        <v>7.8185987509757999E-4</v>
      </c>
      <c r="AQ1613" s="47">
        <f t="shared" si="1358"/>
        <v>-1.2397529448656277</v>
      </c>
      <c r="AR1613" s="1">
        <f t="shared" si="1320"/>
        <v>232</v>
      </c>
      <c r="AS1613" s="1">
        <f t="shared" si="1339"/>
        <v>70</v>
      </c>
      <c r="AT1613" s="1">
        <f t="shared" si="1340"/>
        <v>37</v>
      </c>
      <c r="AU1613" s="1">
        <f t="shared" si="1341"/>
        <v>22</v>
      </c>
      <c r="AV1613" s="1">
        <f t="shared" si="1342"/>
        <v>154</v>
      </c>
      <c r="AW1613" s="27">
        <f t="shared" si="1331"/>
        <v>515</v>
      </c>
      <c r="AX1613" s="41">
        <f t="shared" si="1359"/>
        <v>3.3961165048543691</v>
      </c>
      <c r="AY1613" s="29">
        <f t="shared" si="1332"/>
        <v>2.5724422660005648</v>
      </c>
      <c r="AZ1613" s="29">
        <f t="shared" si="1333"/>
        <v>0.36467527570930319</v>
      </c>
      <c r="BA1613" s="29">
        <f t="shared" si="1334"/>
        <v>0.15690828541804142</v>
      </c>
      <c r="BB1613" s="29">
        <f t="shared" si="1335"/>
        <v>1.9491412951267797</v>
      </c>
      <c r="BC1613" s="29">
        <f t="shared" si="1336"/>
        <v>5.7413743048355181</v>
      </c>
      <c r="BD1613" s="29">
        <f t="shared" si="1337"/>
        <v>596.80660571213105</v>
      </c>
      <c r="BE1613" s="29">
        <f t="shared" si="1337"/>
        <v>25.527269299651223</v>
      </c>
      <c r="BF1613" s="29">
        <f t="shared" si="1337"/>
        <v>5.805606560467532</v>
      </c>
      <c r="BG1613" s="29">
        <f t="shared" si="1337"/>
        <v>42.881108492789153</v>
      </c>
      <c r="BH1613" s="29">
        <f t="shared" si="1338"/>
        <v>884.17164294466977</v>
      </c>
      <c r="BI1613" s="29">
        <f t="shared" si="1360"/>
        <v>3.0256658229760869</v>
      </c>
      <c r="BJ1613" s="28">
        <f t="shared" si="1343"/>
        <v>1.7394441132086098</v>
      </c>
      <c r="BK1613" s="28">
        <f t="shared" si="1344"/>
        <v>181.87583503815716</v>
      </c>
      <c r="BL1613" s="28">
        <f t="shared" si="1345"/>
        <v>2.9290452466701837</v>
      </c>
      <c r="BM1613" s="28">
        <f t="shared" si="1346"/>
        <v>-0.4369574011421084</v>
      </c>
      <c r="BN1613" s="28">
        <f t="shared" si="1347"/>
        <v>-11.375126247793226</v>
      </c>
      <c r="BO1613" s="28">
        <f t="shared" si="1348"/>
        <v>-402.54373638067545</v>
      </c>
      <c r="BP1613" s="28">
        <f t="shared" si="1349"/>
        <v>1.9531101857540522E-3</v>
      </c>
      <c r="BQ1613" s="28">
        <f t="shared" si="1361"/>
        <v>-0.44833827856495123</v>
      </c>
    </row>
    <row r="1614" spans="1:69" x14ac:dyDescent="0.2">
      <c r="A1614" s="1" t="s">
        <v>4345</v>
      </c>
      <c r="B1614" s="8" t="s">
        <v>4380</v>
      </c>
      <c r="C1614" t="s">
        <v>81</v>
      </c>
      <c r="D1614" s="38">
        <v>1.6220000000000001</v>
      </c>
      <c r="E1614" s="52" t="s">
        <v>4381</v>
      </c>
      <c r="F1614" s="8" t="s">
        <v>4382</v>
      </c>
      <c r="G1614" s="8">
        <v>877</v>
      </c>
      <c r="H1614" s="8">
        <v>219</v>
      </c>
      <c r="I1614" s="8">
        <v>322</v>
      </c>
      <c r="J1614" s="8">
        <v>113</v>
      </c>
      <c r="K1614" s="8">
        <v>201</v>
      </c>
      <c r="L1614" s="8">
        <v>62</v>
      </c>
      <c r="M1614" s="8">
        <v>74</v>
      </c>
      <c r="N1614" s="8">
        <v>32</v>
      </c>
      <c r="O1614" s="8">
        <v>148</v>
      </c>
      <c r="P1614" s="8">
        <v>95</v>
      </c>
      <c r="Q1614" s="36">
        <f t="shared" si="1362"/>
        <v>658</v>
      </c>
      <c r="R1614" s="36">
        <f t="shared" si="1350"/>
        <v>209</v>
      </c>
      <c r="S1614" s="36">
        <f t="shared" si="1351"/>
        <v>139</v>
      </c>
      <c r="T1614" s="36">
        <f t="shared" si="1352"/>
        <v>42</v>
      </c>
      <c r="U1614" s="36">
        <f t="shared" si="1353"/>
        <v>53</v>
      </c>
      <c r="V1614" s="36">
        <f t="shared" si="1354"/>
        <v>4680</v>
      </c>
      <c r="W1614" s="45">
        <f t="shared" si="1355"/>
        <v>1101</v>
      </c>
      <c r="X1614" s="50">
        <f t="shared" si="1356"/>
        <v>4.2506811989100814</v>
      </c>
      <c r="Y1614" s="46">
        <f t="shared" si="1321"/>
        <v>0.56147866566683291</v>
      </c>
      <c r="Z1614" s="46">
        <f t="shared" si="1322"/>
        <v>6.2841063486995821E-2</v>
      </c>
      <c r="AA1614" s="46">
        <f t="shared" si="1323"/>
        <v>1.5642034613071587</v>
      </c>
      <c r="AB1614" s="46">
        <f t="shared" si="1324"/>
        <v>5.0655658591273216</v>
      </c>
      <c r="AC1614" s="46">
        <f t="shared" si="1325"/>
        <v>10.566928256947484</v>
      </c>
      <c r="AD1614" s="46">
        <f t="shared" si="1326"/>
        <v>369.45296200877607</v>
      </c>
      <c r="AE1614" s="46">
        <f t="shared" si="1327"/>
        <v>13.133782268782127</v>
      </c>
      <c r="AF1614" s="46">
        <f t="shared" si="1328"/>
        <v>217.42428112169506</v>
      </c>
      <c r="AG1614" s="46">
        <f t="shared" si="1329"/>
        <v>212.7537660833475</v>
      </c>
      <c r="AH1614" s="46">
        <f t="shared" si="1330"/>
        <v>560.04719761821673</v>
      </c>
      <c r="AI1614" s="46">
        <f t="shared" si="1357"/>
        <v>1.2480108991825611</v>
      </c>
      <c r="AJ1614" s="47">
        <f t="shared" si="1313"/>
        <v>1.1171440816575815</v>
      </c>
      <c r="AK1614" s="47">
        <f t="shared" si="1314"/>
        <v>198.5629494048099</v>
      </c>
      <c r="AL1614" s="47">
        <f t="shared" si="1315"/>
        <v>-2.3614785665364169</v>
      </c>
      <c r="AM1614" s="47">
        <f t="shared" si="1316"/>
        <v>-195.04153079167807</v>
      </c>
      <c r="AN1614" s="47">
        <f t="shared" si="1317"/>
        <v>-343.45011992589525</v>
      </c>
      <c r="AO1614" s="47">
        <f t="shared" si="1318"/>
        <v>-1305.7842940455753</v>
      </c>
      <c r="AP1614" s="47">
        <f t="shared" si="1319"/>
        <v>9.107453056497642E-4</v>
      </c>
      <c r="AQ1614" s="47">
        <f t="shared" si="1358"/>
        <v>-1.5009760904882847</v>
      </c>
      <c r="AR1614" s="1">
        <f t="shared" si="1320"/>
        <v>219</v>
      </c>
      <c r="AS1614" s="1">
        <f t="shared" si="1339"/>
        <v>113</v>
      </c>
      <c r="AT1614" s="1">
        <f t="shared" si="1340"/>
        <v>62</v>
      </c>
      <c r="AU1614" s="1">
        <f t="shared" si="1341"/>
        <v>32</v>
      </c>
      <c r="AV1614" s="1">
        <f t="shared" si="1342"/>
        <v>95</v>
      </c>
      <c r="AW1614" s="27">
        <f t="shared" si="1331"/>
        <v>521</v>
      </c>
      <c r="AX1614" s="41">
        <f t="shared" si="1359"/>
        <v>3.6314779270633397</v>
      </c>
      <c r="AY1614" s="29">
        <f t="shared" si="1332"/>
        <v>1.8728526641148537</v>
      </c>
      <c r="AZ1614" s="29">
        <f t="shared" si="1333"/>
        <v>0.13580851824153317</v>
      </c>
      <c r="BA1614" s="29">
        <f t="shared" si="1334"/>
        <v>0.39876437236821261</v>
      </c>
      <c r="BB1614" s="29">
        <f t="shared" si="1335"/>
        <v>2.661720226494892</v>
      </c>
      <c r="BC1614" s="29">
        <f t="shared" si="1336"/>
        <v>6.9246760806215715</v>
      </c>
      <c r="BD1614" s="29">
        <f t="shared" si="1337"/>
        <v>410.15473344115298</v>
      </c>
      <c r="BE1614" s="29">
        <f t="shared" si="1337"/>
        <v>15.346362561293247</v>
      </c>
      <c r="BF1614" s="29">
        <f t="shared" si="1337"/>
        <v>24.723391086829182</v>
      </c>
      <c r="BG1614" s="29">
        <f t="shared" si="1337"/>
        <v>85.175047247836545</v>
      </c>
      <c r="BH1614" s="29">
        <f t="shared" si="1338"/>
        <v>657.84422765904924</v>
      </c>
      <c r="BI1614" s="29">
        <f t="shared" si="1360"/>
        <v>2.2946995423003096</v>
      </c>
      <c r="BJ1614" s="28">
        <f t="shared" si="1343"/>
        <v>1.5148265716907363</v>
      </c>
      <c r="BK1614" s="28">
        <f t="shared" si="1344"/>
        <v>161.47704413292828</v>
      </c>
      <c r="BL1614" s="28">
        <f t="shared" si="1345"/>
        <v>1.6269725144543941</v>
      </c>
      <c r="BM1614" s="28">
        <f t="shared" si="1346"/>
        <v>-4.4913558950609991</v>
      </c>
      <c r="BN1614" s="28">
        <f t="shared" si="1347"/>
        <v>-39.976506783736731</v>
      </c>
      <c r="BO1614" s="28">
        <f t="shared" si="1348"/>
        <v>-498.00540490863989</v>
      </c>
      <c r="BP1614" s="28">
        <f t="shared" si="1349"/>
        <v>1.9304876241292427E-3</v>
      </c>
      <c r="BQ1614" s="28">
        <f t="shared" si="1361"/>
        <v>-0.73236764391495712</v>
      </c>
    </row>
    <row r="1615" spans="1:69" x14ac:dyDescent="0.2">
      <c r="A1615" s="1" t="s">
        <v>4345</v>
      </c>
      <c r="B1615" s="8" t="s">
        <v>4383</v>
      </c>
      <c r="C1615" t="s">
        <v>84</v>
      </c>
      <c r="D1615" s="38">
        <v>85</v>
      </c>
      <c r="E1615" s="52" t="s">
        <v>4384</v>
      </c>
      <c r="F1615" s="8" t="s">
        <v>4385</v>
      </c>
      <c r="G1615" s="8">
        <v>42</v>
      </c>
      <c r="H1615" s="8">
        <v>7</v>
      </c>
      <c r="I1615" s="8">
        <v>16</v>
      </c>
      <c r="J1615" s="8">
        <v>3</v>
      </c>
      <c r="K1615" s="8">
        <v>7</v>
      </c>
      <c r="L1615" s="8">
        <v>1</v>
      </c>
      <c r="M1615" s="8">
        <v>8</v>
      </c>
      <c r="N1615" s="8">
        <v>5</v>
      </c>
      <c r="O1615" s="8">
        <v>12</v>
      </c>
      <c r="P1615" s="8">
        <v>4</v>
      </c>
      <c r="Q1615" s="36">
        <f t="shared" si="1362"/>
        <v>35</v>
      </c>
      <c r="R1615" s="36">
        <f t="shared" si="1350"/>
        <v>13</v>
      </c>
      <c r="S1615" s="36">
        <f t="shared" si="1351"/>
        <v>6</v>
      </c>
      <c r="T1615" s="36">
        <f t="shared" si="1352"/>
        <v>3</v>
      </c>
      <c r="U1615" s="36">
        <f t="shared" si="1353"/>
        <v>8</v>
      </c>
      <c r="V1615" s="36">
        <f t="shared" si="1354"/>
        <v>259</v>
      </c>
      <c r="W1615" s="45">
        <f t="shared" si="1355"/>
        <v>65</v>
      </c>
      <c r="X1615" s="50">
        <f t="shared" si="1356"/>
        <v>3.9846153846153847</v>
      </c>
      <c r="Y1615" s="46">
        <f t="shared" si="1321"/>
        <v>1.0310059171597632</v>
      </c>
      <c r="Z1615" s="46">
        <f t="shared" si="1322"/>
        <v>2.366863905325427E-4</v>
      </c>
      <c r="AA1615" s="46">
        <f t="shared" si="1323"/>
        <v>0.96946745562130188</v>
      </c>
      <c r="AB1615" s="46">
        <f t="shared" si="1324"/>
        <v>3.9386982248520712</v>
      </c>
      <c r="AC1615" s="46">
        <f t="shared" si="1325"/>
        <v>8.907928994082841</v>
      </c>
      <c r="AD1615" s="46">
        <f t="shared" si="1326"/>
        <v>36.08520710059171</v>
      </c>
      <c r="AE1615" s="46">
        <f t="shared" si="1327"/>
        <v>3.0769230769230552E-3</v>
      </c>
      <c r="AF1615" s="46">
        <f t="shared" si="1328"/>
        <v>5.8168047337278113</v>
      </c>
      <c r="AG1615" s="46">
        <f t="shared" si="1329"/>
        <v>11.816094674556213</v>
      </c>
      <c r="AH1615" s="46">
        <f t="shared" si="1330"/>
        <v>71.263431952662728</v>
      </c>
      <c r="AI1615" s="46">
        <f t="shared" si="1357"/>
        <v>1.9528846153846153</v>
      </c>
      <c r="AJ1615" s="47">
        <f t="shared" si="1313"/>
        <v>1.3974564806764522</v>
      </c>
      <c r="AK1615" s="47">
        <f t="shared" si="1314"/>
        <v>13.425946271910755</v>
      </c>
      <c r="AL1615" s="47">
        <f t="shared" si="1315"/>
        <v>1.734556322123617E-5</v>
      </c>
      <c r="AM1615" s="47">
        <f t="shared" si="1316"/>
        <v>-2.0986316884928233</v>
      </c>
      <c r="AN1615" s="47">
        <f t="shared" si="1317"/>
        <v>-8.5928145613459979</v>
      </c>
      <c r="AO1615" s="47">
        <f t="shared" si="1318"/>
        <v>-77.936380168937589</v>
      </c>
      <c r="AP1615" s="47">
        <f t="shared" si="1319"/>
        <v>1.6121031746031748E-2</v>
      </c>
      <c r="AQ1615" s="47">
        <f t="shared" si="1358"/>
        <v>-1.2123316175805205</v>
      </c>
      <c r="AR1615" s="1">
        <f t="shared" si="1320"/>
        <v>7</v>
      </c>
      <c r="AS1615" s="1">
        <f t="shared" si="1339"/>
        <v>3</v>
      </c>
      <c r="AT1615" s="1">
        <f t="shared" si="1340"/>
        <v>1</v>
      </c>
      <c r="AU1615" s="1">
        <f t="shared" si="1341"/>
        <v>5</v>
      </c>
      <c r="AV1615" s="1">
        <f t="shared" si="1342"/>
        <v>4</v>
      </c>
      <c r="AW1615" s="27">
        <f t="shared" si="1331"/>
        <v>20</v>
      </c>
      <c r="AX1615" s="41">
        <f t="shared" si="1359"/>
        <v>3.2</v>
      </c>
      <c r="AY1615" s="29">
        <f t="shared" si="1332"/>
        <v>3.2399999999999993</v>
      </c>
      <c r="AZ1615" s="29">
        <f t="shared" si="1333"/>
        <v>0.63999999999999968</v>
      </c>
      <c r="BA1615" s="29">
        <f t="shared" si="1334"/>
        <v>4.000000000000007E-2</v>
      </c>
      <c r="BB1615" s="29">
        <f t="shared" si="1335"/>
        <v>1.4400000000000004</v>
      </c>
      <c r="BC1615" s="29">
        <f t="shared" si="1336"/>
        <v>4.8400000000000007</v>
      </c>
      <c r="BD1615" s="29">
        <f t="shared" si="1337"/>
        <v>22.679999999999996</v>
      </c>
      <c r="BE1615" s="29">
        <f t="shared" si="1337"/>
        <v>1.919999999999999</v>
      </c>
      <c r="BF1615" s="29">
        <f t="shared" si="1337"/>
        <v>4.000000000000007E-2</v>
      </c>
      <c r="BG1615" s="29">
        <f t="shared" si="1337"/>
        <v>7.200000000000002</v>
      </c>
      <c r="BH1615" s="29">
        <f t="shared" si="1338"/>
        <v>19.360000000000003</v>
      </c>
      <c r="BI1615" s="29">
        <f t="shared" si="1360"/>
        <v>2.6947368421052631</v>
      </c>
      <c r="BJ1615" s="28">
        <f t="shared" si="1343"/>
        <v>1.6415653633362466</v>
      </c>
      <c r="BK1615" s="28">
        <f t="shared" si="1344"/>
        <v>9.2287103446254157</v>
      </c>
      <c r="BL1615" s="28">
        <f t="shared" si="1345"/>
        <v>0.34722954853381904</v>
      </c>
      <c r="BM1615" s="28">
        <f t="shared" si="1346"/>
        <v>-1.8084872319469804E-3</v>
      </c>
      <c r="BN1615" s="28">
        <f t="shared" si="1347"/>
        <v>-1.9531662105027343</v>
      </c>
      <c r="BO1615" s="28">
        <f t="shared" si="1348"/>
        <v>-9.6283860228856994</v>
      </c>
      <c r="BP1615" s="28">
        <f t="shared" si="1349"/>
        <v>5.8479532163742687E-2</v>
      </c>
      <c r="BQ1615" s="28">
        <f t="shared" si="1361"/>
        <v>-0.11739303084568108</v>
      </c>
    </row>
    <row r="1616" spans="1:69" x14ac:dyDescent="0.2">
      <c r="A1616" s="1" t="s">
        <v>4345</v>
      </c>
      <c r="B1616" s="8" t="s">
        <v>4386</v>
      </c>
      <c r="C1616" t="s">
        <v>84</v>
      </c>
      <c r="D1616" s="38">
        <v>243</v>
      </c>
      <c r="E1616" s="52" t="s">
        <v>3362</v>
      </c>
      <c r="F1616" s="8" t="s">
        <v>4387</v>
      </c>
      <c r="G1616" s="8">
        <v>127</v>
      </c>
      <c r="H1616" s="8">
        <v>32</v>
      </c>
      <c r="I1616" s="8">
        <v>48</v>
      </c>
      <c r="J1616" s="8">
        <v>13</v>
      </c>
      <c r="K1616" s="8">
        <v>10</v>
      </c>
      <c r="L1616" s="8">
        <v>0</v>
      </c>
      <c r="M1616" s="8">
        <v>7</v>
      </c>
      <c r="N1616" s="8">
        <v>4</v>
      </c>
      <c r="O1616" s="8">
        <v>51</v>
      </c>
      <c r="P1616" s="8">
        <v>30</v>
      </c>
      <c r="Q1616" s="36">
        <f t="shared" si="1362"/>
        <v>95</v>
      </c>
      <c r="R1616" s="36">
        <f t="shared" si="1350"/>
        <v>35</v>
      </c>
      <c r="S1616" s="36">
        <f t="shared" si="1351"/>
        <v>10</v>
      </c>
      <c r="T1616" s="36">
        <f t="shared" si="1352"/>
        <v>3</v>
      </c>
      <c r="U1616" s="36">
        <f t="shared" si="1353"/>
        <v>21</v>
      </c>
      <c r="V1616" s="36">
        <f t="shared" si="1354"/>
        <v>672</v>
      </c>
      <c r="W1616" s="45">
        <f t="shared" si="1355"/>
        <v>164</v>
      </c>
      <c r="X1616" s="50">
        <f t="shared" si="1356"/>
        <v>4.0975609756097562</v>
      </c>
      <c r="Y1616" s="46">
        <f t="shared" si="1321"/>
        <v>0.81439619274241504</v>
      </c>
      <c r="Z1616" s="46">
        <f t="shared" si="1322"/>
        <v>9.5181439619274402E-3</v>
      </c>
      <c r="AA1616" s="46">
        <f t="shared" si="1323"/>
        <v>1.2046400951814398</v>
      </c>
      <c r="AB1616" s="46">
        <f t="shared" si="1324"/>
        <v>4.3997620464009524</v>
      </c>
      <c r="AC1616" s="46">
        <f t="shared" si="1325"/>
        <v>9.5948839976204638</v>
      </c>
      <c r="AD1616" s="46">
        <f t="shared" si="1326"/>
        <v>77.367638310529429</v>
      </c>
      <c r="AE1616" s="46">
        <f t="shared" si="1327"/>
        <v>0.33313503866746041</v>
      </c>
      <c r="AF1616" s="46">
        <f t="shared" si="1328"/>
        <v>12.046400951814398</v>
      </c>
      <c r="AG1616" s="46">
        <f t="shared" si="1329"/>
        <v>13.199286139202858</v>
      </c>
      <c r="AH1616" s="46">
        <f t="shared" si="1330"/>
        <v>201.49256395002973</v>
      </c>
      <c r="AI1616" s="46">
        <f t="shared" si="1357"/>
        <v>1.8677240760137659</v>
      </c>
      <c r="AJ1616" s="47">
        <f t="shared" si="1313"/>
        <v>1.36664701953861</v>
      </c>
      <c r="AK1616" s="47">
        <f t="shared" si="1314"/>
        <v>27.353199414476041</v>
      </c>
      <c r="AL1616" s="47">
        <f t="shared" si="1315"/>
        <v>-1.2732901296109959E-2</v>
      </c>
      <c r="AM1616" s="47">
        <f t="shared" si="1316"/>
        <v>-5.1798465652143637</v>
      </c>
      <c r="AN1616" s="47">
        <f t="shared" si="1317"/>
        <v>-10.846658393033701</v>
      </c>
      <c r="AO1616" s="47">
        <f t="shared" si="1318"/>
        <v>-244.51742395902693</v>
      </c>
      <c r="AP1616" s="47">
        <f t="shared" si="1319"/>
        <v>6.2107096871923048E-3</v>
      </c>
      <c r="AQ1616" s="47">
        <f t="shared" si="1358"/>
        <v>-1.4483590030398996</v>
      </c>
      <c r="AR1616" s="1">
        <f t="shared" si="1320"/>
        <v>32</v>
      </c>
      <c r="AS1616" s="1">
        <f t="shared" si="1339"/>
        <v>13</v>
      </c>
      <c r="AT1616" s="1">
        <f t="shared" si="1340"/>
        <v>0</v>
      </c>
      <c r="AU1616" s="1">
        <f t="shared" si="1341"/>
        <v>4</v>
      </c>
      <c r="AV1616" s="1">
        <f t="shared" si="1342"/>
        <v>30</v>
      </c>
      <c r="AW1616" s="27">
        <f t="shared" si="1331"/>
        <v>79</v>
      </c>
      <c r="AX1616" s="41">
        <f t="shared" si="1359"/>
        <v>3.1645569620253164</v>
      </c>
      <c r="AY1616" s="29">
        <f t="shared" si="1332"/>
        <v>3.3688511456497356</v>
      </c>
      <c r="AZ1616" s="29">
        <f t="shared" si="1333"/>
        <v>0.69796506970036853</v>
      </c>
      <c r="BA1616" s="29">
        <f t="shared" si="1334"/>
        <v>2.7078993751001437E-2</v>
      </c>
      <c r="BB1616" s="29">
        <f t="shared" si="1335"/>
        <v>1.3561929178016343</v>
      </c>
      <c r="BC1616" s="29">
        <f t="shared" si="1336"/>
        <v>4.6853068418522676</v>
      </c>
      <c r="BD1616" s="29">
        <f t="shared" si="1337"/>
        <v>107.80323666079154</v>
      </c>
      <c r="BE1616" s="29">
        <f t="shared" si="1337"/>
        <v>9.0735459061047905</v>
      </c>
      <c r="BF1616" s="29">
        <f t="shared" si="1337"/>
        <v>0</v>
      </c>
      <c r="BG1616" s="29">
        <f t="shared" si="1337"/>
        <v>5.4247716712065372</v>
      </c>
      <c r="BH1616" s="29">
        <f t="shared" si="1338"/>
        <v>140.55920525556803</v>
      </c>
      <c r="BI1616" s="29">
        <f t="shared" si="1360"/>
        <v>3.3700097370983451</v>
      </c>
      <c r="BJ1616" s="28">
        <f t="shared" si="1343"/>
        <v>1.8357586271343913</v>
      </c>
      <c r="BK1616" s="28">
        <f t="shared" si="1344"/>
        <v>31.983499273359318</v>
      </c>
      <c r="BL1616" s="28">
        <f t="shared" si="1345"/>
        <v>1.2253133112491106</v>
      </c>
      <c r="BM1616" s="28">
        <f t="shared" si="1346"/>
        <v>0</v>
      </c>
      <c r="BN1616" s="28">
        <f t="shared" si="1347"/>
        <v>-1.0211639297295347</v>
      </c>
      <c r="BO1616" s="28">
        <f t="shared" si="1348"/>
        <v>-49.179213442067109</v>
      </c>
      <c r="BP1616" s="28">
        <f t="shared" si="1349"/>
        <v>1.3153513153513154E-2</v>
      </c>
      <c r="BQ1616" s="28">
        <f t="shared" si="1361"/>
        <v>-0.22349877092705106</v>
      </c>
    </row>
    <row r="1617" spans="1:69" x14ac:dyDescent="0.2">
      <c r="A1617" s="1" t="s">
        <v>4345</v>
      </c>
      <c r="B1617" s="8" t="s">
        <v>4388</v>
      </c>
      <c r="C1617" t="s">
        <v>49</v>
      </c>
      <c r="D1617" s="38">
        <v>1.5720000000000001</v>
      </c>
      <c r="E1617" s="52" t="s">
        <v>4389</v>
      </c>
      <c r="F1617" s="8" t="s">
        <v>4390</v>
      </c>
      <c r="G1617" s="8">
        <v>1084</v>
      </c>
      <c r="H1617" s="8">
        <v>344</v>
      </c>
      <c r="I1617" s="8">
        <v>327</v>
      </c>
      <c r="J1617" s="8">
        <v>121</v>
      </c>
      <c r="K1617" s="8">
        <v>84</v>
      </c>
      <c r="L1617" s="8">
        <v>36</v>
      </c>
      <c r="M1617" s="8">
        <v>28</v>
      </c>
      <c r="N1617" s="8">
        <v>18</v>
      </c>
      <c r="O1617" s="8">
        <v>49</v>
      </c>
      <c r="P1617" s="8">
        <v>37</v>
      </c>
      <c r="Q1617" s="36">
        <f t="shared" si="1362"/>
        <v>740</v>
      </c>
      <c r="R1617" s="36">
        <f t="shared" si="1350"/>
        <v>206</v>
      </c>
      <c r="S1617" s="36">
        <f t="shared" si="1351"/>
        <v>48</v>
      </c>
      <c r="T1617" s="36">
        <f t="shared" si="1352"/>
        <v>10</v>
      </c>
      <c r="U1617" s="36">
        <f t="shared" si="1353"/>
        <v>12</v>
      </c>
      <c r="V1617" s="36">
        <f t="shared" si="1354"/>
        <v>4700</v>
      </c>
      <c r="W1617" s="45">
        <f t="shared" si="1355"/>
        <v>1016</v>
      </c>
      <c r="X1617" s="50">
        <f t="shared" si="1356"/>
        <v>4.6259842519685037</v>
      </c>
      <c r="Y1617" s="46">
        <f t="shared" si="1321"/>
        <v>0.13988777977555972</v>
      </c>
      <c r="Z1617" s="46">
        <f t="shared" si="1322"/>
        <v>0.39185628371256714</v>
      </c>
      <c r="AA1617" s="46">
        <f t="shared" si="1323"/>
        <v>2.6438247876495744</v>
      </c>
      <c r="AB1617" s="46">
        <f t="shared" si="1324"/>
        <v>6.8957932915865818</v>
      </c>
      <c r="AC1617" s="46">
        <f t="shared" si="1325"/>
        <v>13.147761795523589</v>
      </c>
      <c r="AD1617" s="46">
        <f t="shared" si="1326"/>
        <v>103.5169570339142</v>
      </c>
      <c r="AE1617" s="46">
        <f t="shared" si="1327"/>
        <v>80.722394444788833</v>
      </c>
      <c r="AF1617" s="46">
        <f t="shared" si="1328"/>
        <v>126.90358980717957</v>
      </c>
      <c r="AG1617" s="46">
        <f t="shared" si="1329"/>
        <v>68.957932915865825</v>
      </c>
      <c r="AH1617" s="46">
        <f t="shared" si="1330"/>
        <v>157.77314154628306</v>
      </c>
      <c r="AI1617" s="46">
        <f t="shared" si="1357"/>
        <v>0.52992513866801139</v>
      </c>
      <c r="AJ1617" s="47">
        <f t="shared" si="1313"/>
        <v>0.72795957213846108</v>
      </c>
      <c r="AK1617" s="47">
        <f t="shared" si="1314"/>
        <v>100.36437917958101</v>
      </c>
      <c r="AL1617" s="47">
        <f t="shared" si="1315"/>
        <v>-130.98925143332178</v>
      </c>
      <c r="AM1617" s="47">
        <f t="shared" si="1316"/>
        <v>-534.89490270064834</v>
      </c>
      <c r="AN1617" s="47">
        <f t="shared" si="1317"/>
        <v>-469.41241184233689</v>
      </c>
      <c r="AO1617" s="47">
        <f t="shared" si="1318"/>
        <v>-1482.9865205896967</v>
      </c>
      <c r="AP1617" s="47">
        <f t="shared" si="1319"/>
        <v>9.8716491289435582E-4</v>
      </c>
      <c r="AQ1617" s="47">
        <f t="shared" si="1358"/>
        <v>-2.4856010014521872</v>
      </c>
      <c r="AR1617" s="1">
        <f t="shared" si="1320"/>
        <v>344</v>
      </c>
      <c r="AS1617" s="1">
        <f t="shared" si="1339"/>
        <v>121</v>
      </c>
      <c r="AT1617" s="1">
        <f t="shared" si="1340"/>
        <v>36</v>
      </c>
      <c r="AU1617" s="1">
        <f t="shared" si="1341"/>
        <v>18</v>
      </c>
      <c r="AV1617" s="1">
        <f t="shared" si="1342"/>
        <v>37</v>
      </c>
      <c r="AW1617" s="27">
        <f t="shared" si="1331"/>
        <v>556</v>
      </c>
      <c r="AX1617" s="41">
        <f t="shared" si="1359"/>
        <v>4.2895683453237412</v>
      </c>
      <c r="AY1617" s="29">
        <f t="shared" si="1332"/>
        <v>0.50471313596604706</v>
      </c>
      <c r="AZ1617" s="29">
        <f t="shared" si="1333"/>
        <v>8.3849826613529438E-2</v>
      </c>
      <c r="BA1617" s="29">
        <f t="shared" si="1334"/>
        <v>1.6629865172610119</v>
      </c>
      <c r="BB1617" s="29">
        <f t="shared" si="1335"/>
        <v>5.2421232079084943</v>
      </c>
      <c r="BC1617" s="29">
        <f t="shared" si="1336"/>
        <v>10.821259898555976</v>
      </c>
      <c r="BD1617" s="29">
        <f t="shared" si="1337"/>
        <v>173.62131877232019</v>
      </c>
      <c r="BE1617" s="29">
        <f t="shared" si="1337"/>
        <v>10.145829020237063</v>
      </c>
      <c r="BF1617" s="29">
        <f t="shared" si="1337"/>
        <v>59.867514621396424</v>
      </c>
      <c r="BG1617" s="29">
        <f t="shared" si="1337"/>
        <v>94.358217742352892</v>
      </c>
      <c r="BH1617" s="29">
        <f t="shared" si="1338"/>
        <v>400.38661624657112</v>
      </c>
      <c r="BI1617" s="29">
        <f t="shared" si="1360"/>
        <v>1.3304135070322121</v>
      </c>
      <c r="BJ1617" s="28">
        <f t="shared" si="1343"/>
        <v>1.1534355235695717</v>
      </c>
      <c r="BK1617" s="28">
        <f t="shared" si="1344"/>
        <v>80.379515962867174</v>
      </c>
      <c r="BL1617" s="28">
        <f t="shared" si="1345"/>
        <v>-1.9145144807215715</v>
      </c>
      <c r="BM1617" s="28">
        <f t="shared" si="1346"/>
        <v>-50.310151474460518</v>
      </c>
      <c r="BN1617" s="28">
        <f t="shared" si="1347"/>
        <v>-140.78402361384536</v>
      </c>
      <c r="BO1617" s="28">
        <f t="shared" si="1348"/>
        <v>-858.29878478408705</v>
      </c>
      <c r="BP1617" s="28">
        <f t="shared" si="1349"/>
        <v>1.8083065014472958E-3</v>
      </c>
      <c r="BQ1617" s="28">
        <f t="shared" si="1361"/>
        <v>-1.7557353395940338</v>
      </c>
    </row>
    <row r="1618" spans="1:69" x14ac:dyDescent="0.2">
      <c r="A1618" s="1" t="s">
        <v>4345</v>
      </c>
      <c r="B1618" s="8" t="s">
        <v>4391</v>
      </c>
      <c r="C1618" t="s">
        <v>49</v>
      </c>
      <c r="D1618" s="38">
        <v>140</v>
      </c>
      <c r="E1618" s="52" t="s">
        <v>4392</v>
      </c>
      <c r="F1618" s="8" t="s">
        <v>4393</v>
      </c>
      <c r="G1618" s="8">
        <v>113</v>
      </c>
      <c r="H1618" s="8">
        <v>37</v>
      </c>
      <c r="I1618" s="8">
        <v>17</v>
      </c>
      <c r="J1618" s="8">
        <v>8</v>
      </c>
      <c r="K1618" s="8">
        <v>2</v>
      </c>
      <c r="L1618" s="8">
        <v>0</v>
      </c>
      <c r="M1618" s="8">
        <v>1</v>
      </c>
      <c r="N1618" s="8">
        <v>1</v>
      </c>
      <c r="O1618" s="8">
        <v>7</v>
      </c>
      <c r="P1618" s="8">
        <v>6</v>
      </c>
      <c r="Q1618" s="36">
        <f t="shared" si="1362"/>
        <v>76</v>
      </c>
      <c r="R1618" s="36">
        <f t="shared" si="1350"/>
        <v>9</v>
      </c>
      <c r="S1618" s="36">
        <f t="shared" si="1351"/>
        <v>2</v>
      </c>
      <c r="T1618" s="36">
        <f t="shared" si="1352"/>
        <v>0</v>
      </c>
      <c r="U1618" s="36">
        <f t="shared" si="1353"/>
        <v>1</v>
      </c>
      <c r="V1618" s="36">
        <f t="shared" si="1354"/>
        <v>423</v>
      </c>
      <c r="W1618" s="45">
        <f t="shared" si="1355"/>
        <v>88</v>
      </c>
      <c r="X1618" s="50">
        <f t="shared" si="1356"/>
        <v>4.8068181818181817</v>
      </c>
      <c r="Y1618" s="46">
        <f t="shared" si="1321"/>
        <v>3.7319214876033117E-2</v>
      </c>
      <c r="Z1618" s="46">
        <f t="shared" si="1322"/>
        <v>0.65095557851239638</v>
      </c>
      <c r="AA1618" s="46">
        <f t="shared" si="1323"/>
        <v>3.2645919421487597</v>
      </c>
      <c r="AB1618" s="46">
        <f t="shared" si="1324"/>
        <v>7.8782283057851235</v>
      </c>
      <c r="AC1618" s="46">
        <f t="shared" si="1325"/>
        <v>14.491864669421487</v>
      </c>
      <c r="AD1618" s="46">
        <f t="shared" si="1326"/>
        <v>2.8362603305785168</v>
      </c>
      <c r="AE1618" s="46">
        <f t="shared" si="1327"/>
        <v>5.8586002066115679</v>
      </c>
      <c r="AF1618" s="46">
        <f t="shared" si="1328"/>
        <v>6.5291838842975194</v>
      </c>
      <c r="AG1618" s="46">
        <f t="shared" si="1329"/>
        <v>0</v>
      </c>
      <c r="AH1618" s="46">
        <f t="shared" si="1330"/>
        <v>14.491864669421487</v>
      </c>
      <c r="AI1618" s="46">
        <f t="shared" si="1357"/>
        <v>0.34156217345872519</v>
      </c>
      <c r="AJ1618" s="47">
        <f t="shared" si="1313"/>
        <v>0.58443320701233703</v>
      </c>
      <c r="AK1618" s="47">
        <f t="shared" si="1314"/>
        <v>2.7447809275734394</v>
      </c>
      <c r="AL1618" s="47">
        <f t="shared" si="1315"/>
        <v>-23.679083364003681</v>
      </c>
      <c r="AM1618" s="47">
        <f t="shared" si="1316"/>
        <v>-59.097444235848201</v>
      </c>
      <c r="AN1618" s="47">
        <f t="shared" si="1317"/>
        <v>0</v>
      </c>
      <c r="AO1618" s="47">
        <f t="shared" si="1318"/>
        <v>-276.36417952631314</v>
      </c>
      <c r="AP1618" s="47">
        <f t="shared" si="1319"/>
        <v>1.1761561079925154E-2</v>
      </c>
      <c r="AQ1618" s="47">
        <f t="shared" si="1358"/>
        <v>-4.1917724546212325</v>
      </c>
      <c r="AR1618" s="1">
        <f t="shared" si="1320"/>
        <v>37</v>
      </c>
      <c r="AS1618" s="1">
        <f t="shared" si="1339"/>
        <v>8</v>
      </c>
      <c r="AT1618" s="1">
        <f t="shared" si="1340"/>
        <v>0</v>
      </c>
      <c r="AU1618" s="1">
        <f t="shared" si="1341"/>
        <v>1</v>
      </c>
      <c r="AV1618" s="1">
        <f t="shared" si="1342"/>
        <v>6</v>
      </c>
      <c r="AW1618" s="27">
        <f t="shared" si="1331"/>
        <v>52</v>
      </c>
      <c r="AX1618" s="41">
        <f t="shared" si="1359"/>
        <v>4.3269230769230766</v>
      </c>
      <c r="AY1618" s="29">
        <f t="shared" si="1332"/>
        <v>0.45303254437869861</v>
      </c>
      <c r="AZ1618" s="29">
        <f t="shared" si="1333"/>
        <v>0.1068786982248519</v>
      </c>
      <c r="BA1618" s="29">
        <f t="shared" si="1334"/>
        <v>1.7607248520710053</v>
      </c>
      <c r="BB1618" s="29">
        <f t="shared" si="1335"/>
        <v>5.4145710059171588</v>
      </c>
      <c r="BC1618" s="29">
        <f t="shared" si="1336"/>
        <v>11.068417159763312</v>
      </c>
      <c r="BD1618" s="29">
        <f t="shared" si="1337"/>
        <v>16.76220414201185</v>
      </c>
      <c r="BE1618" s="29">
        <f t="shared" si="1337"/>
        <v>0.85502958579881516</v>
      </c>
      <c r="BF1618" s="29">
        <f t="shared" si="1337"/>
        <v>0</v>
      </c>
      <c r="BG1618" s="29">
        <f t="shared" si="1337"/>
        <v>5.4145710059171588</v>
      </c>
      <c r="BH1618" s="29">
        <f t="shared" si="1338"/>
        <v>66.410502958579869</v>
      </c>
      <c r="BI1618" s="29">
        <f t="shared" si="1360"/>
        <v>1.7537707390648567</v>
      </c>
      <c r="BJ1618" s="28">
        <f t="shared" si="1343"/>
        <v>1.3243000940364147</v>
      </c>
      <c r="BK1618" s="28">
        <f t="shared" si="1344"/>
        <v>4.8577660633509065</v>
      </c>
      <c r="BL1618" s="28">
        <f t="shared" si="1345"/>
        <v>-0.12035592930671704</v>
      </c>
      <c r="BM1618" s="28">
        <f t="shared" si="1346"/>
        <v>0</v>
      </c>
      <c r="BN1618" s="28">
        <f t="shared" si="1347"/>
        <v>-5.4248389598650864</v>
      </c>
      <c r="BO1618" s="28">
        <f t="shared" si="1348"/>
        <v>-95.130613864571814</v>
      </c>
      <c r="BP1618" s="28">
        <f t="shared" si="1349"/>
        <v>2.0392156862745099E-2</v>
      </c>
      <c r="BQ1618" s="28">
        <f t="shared" si="1361"/>
        <v>-1.9539365568236946</v>
      </c>
    </row>
    <row r="1619" spans="1:69" x14ac:dyDescent="0.2">
      <c r="A1619" s="1" t="s">
        <v>4345</v>
      </c>
      <c r="B1619" s="8" t="s">
        <v>4394</v>
      </c>
      <c r="C1619" t="s">
        <v>294</v>
      </c>
      <c r="D1619" s="38">
        <v>58</v>
      </c>
      <c r="E1619" s="52" t="s">
        <v>346</v>
      </c>
      <c r="F1619" s="8" t="s">
        <v>4395</v>
      </c>
      <c r="G1619" s="8">
        <v>51</v>
      </c>
      <c r="H1619" s="8">
        <v>27</v>
      </c>
      <c r="I1619" s="8">
        <v>4</v>
      </c>
      <c r="J1619" s="8">
        <v>1</v>
      </c>
      <c r="K1619" s="8">
        <v>2</v>
      </c>
      <c r="L1619" s="8">
        <v>1</v>
      </c>
      <c r="M1619" s="8">
        <v>1</v>
      </c>
      <c r="N1619" s="8">
        <v>1</v>
      </c>
      <c r="O1619" s="8">
        <v>1</v>
      </c>
      <c r="P1619" s="8">
        <v>1</v>
      </c>
      <c r="Q1619" s="36">
        <f t="shared" si="1362"/>
        <v>24</v>
      </c>
      <c r="R1619" s="36">
        <f t="shared" si="1350"/>
        <v>3</v>
      </c>
      <c r="S1619" s="36">
        <f t="shared" si="1351"/>
        <v>1</v>
      </c>
      <c r="T1619" s="36">
        <f t="shared" si="1352"/>
        <v>0</v>
      </c>
      <c r="U1619" s="36">
        <f t="shared" si="1353"/>
        <v>0</v>
      </c>
      <c r="V1619" s="36">
        <f t="shared" si="1354"/>
        <v>135</v>
      </c>
      <c r="W1619" s="45">
        <f t="shared" si="1355"/>
        <v>28</v>
      </c>
      <c r="X1619" s="50">
        <f t="shared" si="1356"/>
        <v>4.8214285714285712</v>
      </c>
      <c r="Y1619" s="46">
        <f t="shared" si="1321"/>
        <v>3.1887755102040907E-2</v>
      </c>
      <c r="Z1619" s="46">
        <f t="shared" si="1322"/>
        <v>0.67474489795918324</v>
      </c>
      <c r="AA1619" s="46">
        <f t="shared" si="1323"/>
        <v>3.3176020408163258</v>
      </c>
      <c r="AB1619" s="46">
        <f t="shared" si="1324"/>
        <v>7.9604591836734677</v>
      </c>
      <c r="AC1619" s="46">
        <f t="shared" si="1325"/>
        <v>14.60331632653061</v>
      </c>
      <c r="AD1619" s="46">
        <f t="shared" si="1326"/>
        <v>0.76530612244898177</v>
      </c>
      <c r="AE1619" s="46">
        <f t="shared" si="1327"/>
        <v>2.02423469387755</v>
      </c>
      <c r="AF1619" s="46">
        <f t="shared" si="1328"/>
        <v>3.3176020408163258</v>
      </c>
      <c r="AG1619" s="46">
        <f t="shared" si="1329"/>
        <v>0</v>
      </c>
      <c r="AH1619" s="46">
        <f t="shared" si="1330"/>
        <v>0</v>
      </c>
      <c r="AI1619" s="46">
        <f t="shared" si="1357"/>
        <v>0.22619047619047622</v>
      </c>
      <c r="AJ1619" s="47">
        <f t="shared" si="1313"/>
        <v>0.47559486560567094</v>
      </c>
      <c r="AK1619" s="47">
        <f t="shared" si="1314"/>
        <v>1.2703859686736414</v>
      </c>
      <c r="AL1619" s="47">
        <f t="shared" si="1315"/>
        <v>-15.456786080852117</v>
      </c>
      <c r="AM1619" s="47">
        <f t="shared" si="1316"/>
        <v>-56.172656376842141</v>
      </c>
      <c r="AN1619" s="47">
        <f t="shared" si="1317"/>
        <v>0</v>
      </c>
      <c r="AO1619" s="47">
        <f t="shared" si="1318"/>
        <v>0</v>
      </c>
      <c r="AP1619" s="47">
        <f t="shared" si="1319"/>
        <v>3.9886039886039885E-2</v>
      </c>
      <c r="AQ1619" s="47">
        <f t="shared" si="1358"/>
        <v>-2.8063441334652097</v>
      </c>
      <c r="AR1619" s="1">
        <f t="shared" si="1320"/>
        <v>27</v>
      </c>
      <c r="AS1619" s="1">
        <f t="shared" si="1339"/>
        <v>1</v>
      </c>
      <c r="AT1619" s="1">
        <f t="shared" si="1340"/>
        <v>1</v>
      </c>
      <c r="AU1619" s="1">
        <f t="shared" si="1341"/>
        <v>1</v>
      </c>
      <c r="AV1619" s="1">
        <f t="shared" si="1342"/>
        <v>1</v>
      </c>
      <c r="AW1619" s="27">
        <f t="shared" si="1331"/>
        <v>31</v>
      </c>
      <c r="AX1619" s="41">
        <f t="shared" si="1359"/>
        <v>4.67741935483871</v>
      </c>
      <c r="AY1619" s="29">
        <f t="shared" si="1332"/>
        <v>0.10405827263267411</v>
      </c>
      <c r="AZ1619" s="29">
        <f t="shared" si="1333"/>
        <v>0.45889698231009401</v>
      </c>
      <c r="BA1619" s="29">
        <f t="shared" si="1334"/>
        <v>2.8137356919875138</v>
      </c>
      <c r="BB1619" s="29">
        <f t="shared" si="1335"/>
        <v>7.1685744016649338</v>
      </c>
      <c r="BC1619" s="29">
        <f t="shared" si="1336"/>
        <v>13.523413111342354</v>
      </c>
      <c r="BD1619" s="29">
        <f t="shared" si="1337"/>
        <v>2.8095733610822009</v>
      </c>
      <c r="BE1619" s="29">
        <f t="shared" si="1337"/>
        <v>0.45889698231009401</v>
      </c>
      <c r="BF1619" s="29">
        <f t="shared" si="1337"/>
        <v>2.8137356919875138</v>
      </c>
      <c r="BG1619" s="29">
        <f t="shared" si="1337"/>
        <v>7.1685744016649338</v>
      </c>
      <c r="BH1619" s="29">
        <f t="shared" si="1338"/>
        <v>13.523413111342354</v>
      </c>
      <c r="BI1619" s="29">
        <f t="shared" si="1360"/>
        <v>0.89247311827956988</v>
      </c>
      <c r="BJ1619" s="28">
        <f t="shared" si="1343"/>
        <v>0.94470795396226548</v>
      </c>
      <c r="BK1619" s="28">
        <f t="shared" si="1344"/>
        <v>1.0749443142776931</v>
      </c>
      <c r="BL1619" s="28">
        <f t="shared" si="1345"/>
        <v>-0.36870589979725032</v>
      </c>
      <c r="BM1619" s="28">
        <f t="shared" si="1346"/>
        <v>-5.5979914867391978</v>
      </c>
      <c r="BN1619" s="28">
        <f t="shared" si="1347"/>
        <v>-22.76441424547782</v>
      </c>
      <c r="BO1619" s="28">
        <f t="shared" si="1348"/>
        <v>-58.984344413045747</v>
      </c>
      <c r="BP1619" s="28">
        <f t="shared" si="1349"/>
        <v>3.5632183908045977E-2</v>
      </c>
      <c r="BQ1619" s="28">
        <f t="shared" si="1361"/>
        <v>-3.0871906478784505</v>
      </c>
    </row>
    <row r="1620" spans="1:69" x14ac:dyDescent="0.2">
      <c r="A1620" s="1" t="s">
        <v>4345</v>
      </c>
      <c r="B1620" s="8" t="s">
        <v>4396</v>
      </c>
      <c r="C1620" t="s">
        <v>81</v>
      </c>
      <c r="D1620" s="38">
        <v>134</v>
      </c>
      <c r="E1620" s="52" t="s">
        <v>4397</v>
      </c>
      <c r="F1620" s="8" t="s">
        <v>4398</v>
      </c>
      <c r="G1620" s="8">
        <v>71</v>
      </c>
      <c r="H1620" s="8">
        <v>42</v>
      </c>
      <c r="I1620" s="8">
        <v>28</v>
      </c>
      <c r="J1620" s="8">
        <v>16</v>
      </c>
      <c r="K1620" s="8">
        <v>12</v>
      </c>
      <c r="L1620" s="8">
        <v>12</v>
      </c>
      <c r="M1620" s="8">
        <v>9</v>
      </c>
      <c r="N1620" s="8">
        <v>5</v>
      </c>
      <c r="O1620" s="8">
        <v>14</v>
      </c>
      <c r="P1620" s="8">
        <v>10</v>
      </c>
      <c r="Q1620" s="36">
        <f t="shared" si="1362"/>
        <v>29</v>
      </c>
      <c r="R1620" s="36">
        <f t="shared" si="1350"/>
        <v>12</v>
      </c>
      <c r="S1620" s="36">
        <f t="shared" si="1351"/>
        <v>0</v>
      </c>
      <c r="T1620" s="36">
        <f t="shared" si="1352"/>
        <v>4</v>
      </c>
      <c r="U1620" s="36">
        <f t="shared" si="1353"/>
        <v>4</v>
      </c>
      <c r="V1620" s="36">
        <f t="shared" si="1354"/>
        <v>205</v>
      </c>
      <c r="W1620" s="45">
        <f t="shared" si="1355"/>
        <v>49</v>
      </c>
      <c r="X1620" s="50">
        <f t="shared" si="1356"/>
        <v>4.1836734693877551</v>
      </c>
      <c r="Y1620" s="46">
        <f t="shared" si="1321"/>
        <v>0.66638900458142447</v>
      </c>
      <c r="Z1620" s="46">
        <f t="shared" si="1322"/>
        <v>3.3735943356934604E-2</v>
      </c>
      <c r="AA1620" s="46">
        <f t="shared" si="1323"/>
        <v>1.4010828821324448</v>
      </c>
      <c r="AB1620" s="46">
        <f t="shared" si="1324"/>
        <v>4.7684298209079552</v>
      </c>
      <c r="AC1620" s="46">
        <f t="shared" si="1325"/>
        <v>10.135776759683464</v>
      </c>
      <c r="AD1620" s="46">
        <f t="shared" si="1326"/>
        <v>19.32528113286131</v>
      </c>
      <c r="AE1620" s="46">
        <f t="shared" si="1327"/>
        <v>0.40483132028321522</v>
      </c>
      <c r="AF1620" s="46">
        <f t="shared" si="1328"/>
        <v>0</v>
      </c>
      <c r="AG1620" s="46">
        <f t="shared" si="1329"/>
        <v>19.073719283631821</v>
      </c>
      <c r="AH1620" s="46">
        <f t="shared" si="1330"/>
        <v>40.543107038733858</v>
      </c>
      <c r="AI1620" s="46">
        <f t="shared" si="1357"/>
        <v>1.653061224489796</v>
      </c>
      <c r="AJ1620" s="47">
        <f t="shared" si="1313"/>
        <v>1.2857142857142858</v>
      </c>
      <c r="AK1620" s="47">
        <f t="shared" si="1314"/>
        <v>7.4226045503445341</v>
      </c>
      <c r="AL1620" s="47">
        <f t="shared" si="1315"/>
        <v>-3.4985422740524755E-2</v>
      </c>
      <c r="AM1620" s="47">
        <f t="shared" si="1316"/>
        <v>0</v>
      </c>
      <c r="AN1620" s="47">
        <f t="shared" si="1317"/>
        <v>-19.597003763292502</v>
      </c>
      <c r="AO1620" s="47">
        <f t="shared" si="1318"/>
        <v>-60.731238527156869</v>
      </c>
      <c r="AP1620" s="47">
        <f t="shared" si="1319"/>
        <v>2.1719858156028369E-2</v>
      </c>
      <c r="AQ1620" s="47">
        <f t="shared" si="1358"/>
        <v>-1.5842599889093185</v>
      </c>
      <c r="AR1620" s="1">
        <f t="shared" si="1320"/>
        <v>42</v>
      </c>
      <c r="AS1620" s="1">
        <f t="shared" si="1339"/>
        <v>16</v>
      </c>
      <c r="AT1620" s="1">
        <f t="shared" si="1340"/>
        <v>12</v>
      </c>
      <c r="AU1620" s="1">
        <f t="shared" si="1341"/>
        <v>5</v>
      </c>
      <c r="AV1620" s="1">
        <f t="shared" si="1342"/>
        <v>10</v>
      </c>
      <c r="AW1620" s="27">
        <f t="shared" si="1331"/>
        <v>85</v>
      </c>
      <c r="AX1620" s="41">
        <f t="shared" si="1359"/>
        <v>3.8823529411764706</v>
      </c>
      <c r="AY1620" s="29">
        <f t="shared" si="1332"/>
        <v>1.2491349480968859</v>
      </c>
      <c r="AZ1620" s="29">
        <f t="shared" si="1333"/>
        <v>1.3840830449826995E-2</v>
      </c>
      <c r="BA1620" s="29">
        <f t="shared" si="1334"/>
        <v>0.7785467128027681</v>
      </c>
      <c r="BB1620" s="29">
        <f t="shared" si="1335"/>
        <v>3.5432525951557095</v>
      </c>
      <c r="BC1620" s="29">
        <f t="shared" si="1336"/>
        <v>8.3079584775086506</v>
      </c>
      <c r="BD1620" s="29">
        <f t="shared" si="1337"/>
        <v>52.463667820069205</v>
      </c>
      <c r="BE1620" s="29">
        <f t="shared" si="1337"/>
        <v>0.22145328719723192</v>
      </c>
      <c r="BF1620" s="29">
        <f t="shared" si="1337"/>
        <v>9.3425605536332164</v>
      </c>
      <c r="BG1620" s="29">
        <f t="shared" si="1337"/>
        <v>17.716262975778548</v>
      </c>
      <c r="BH1620" s="29">
        <f t="shared" si="1338"/>
        <v>83.079584775086502</v>
      </c>
      <c r="BI1620" s="29">
        <f t="shared" si="1360"/>
        <v>1.9383753501400558</v>
      </c>
      <c r="BJ1620" s="28">
        <f t="shared" si="1343"/>
        <v>1.3922554902531561</v>
      </c>
      <c r="BK1620" s="28">
        <f t="shared" si="1344"/>
        <v>21.727337555551397</v>
      </c>
      <c r="BL1620" s="28">
        <f t="shared" si="1345"/>
        <v>9.6539798495913608E-3</v>
      </c>
      <c r="BM1620" s="28">
        <f t="shared" si="1346"/>
        <v>-3.0545795617847653</v>
      </c>
      <c r="BN1620" s="28">
        <f t="shared" si="1347"/>
        <v>-12.357094207476933</v>
      </c>
      <c r="BO1620" s="28">
        <f t="shared" si="1348"/>
        <v>-88.732896509732299</v>
      </c>
      <c r="BP1620" s="28">
        <f t="shared" si="1349"/>
        <v>1.219162363740677E-2</v>
      </c>
      <c r="BQ1620" s="28">
        <f t="shared" si="1361"/>
        <v>-1.0046821849118481</v>
      </c>
    </row>
    <row r="1621" spans="1:69" x14ac:dyDescent="0.2">
      <c r="A1621" s="1" t="s">
        <v>4345</v>
      </c>
      <c r="B1621" s="8" t="s">
        <v>4399</v>
      </c>
      <c r="C1621" t="s">
        <v>30</v>
      </c>
      <c r="D1621" s="38">
        <v>711</v>
      </c>
      <c r="E1621" s="52" t="s">
        <v>3124</v>
      </c>
      <c r="F1621" s="8" t="s">
        <v>4400</v>
      </c>
      <c r="G1621" s="8">
        <v>484</v>
      </c>
      <c r="H1621" s="8">
        <v>154</v>
      </c>
      <c r="I1621" s="8">
        <v>117</v>
      </c>
      <c r="J1621" s="8">
        <v>36</v>
      </c>
      <c r="K1621" s="8">
        <v>42</v>
      </c>
      <c r="L1621" s="8">
        <v>15</v>
      </c>
      <c r="M1621" s="8">
        <v>13</v>
      </c>
      <c r="N1621" s="8">
        <v>5</v>
      </c>
      <c r="O1621" s="8">
        <v>55</v>
      </c>
      <c r="P1621" s="8">
        <v>38</v>
      </c>
      <c r="Q1621" s="36">
        <f t="shared" si="1362"/>
        <v>330</v>
      </c>
      <c r="R1621" s="36">
        <f t="shared" si="1350"/>
        <v>81</v>
      </c>
      <c r="S1621" s="36">
        <f t="shared" si="1351"/>
        <v>27</v>
      </c>
      <c r="T1621" s="36">
        <f t="shared" si="1352"/>
        <v>8</v>
      </c>
      <c r="U1621" s="36">
        <f t="shared" si="1353"/>
        <v>17</v>
      </c>
      <c r="V1621" s="36">
        <f t="shared" si="1354"/>
        <v>2088</v>
      </c>
      <c r="W1621" s="45">
        <f t="shared" si="1355"/>
        <v>463</v>
      </c>
      <c r="X1621" s="50">
        <f t="shared" si="1356"/>
        <v>4.5097192224622029</v>
      </c>
      <c r="Y1621" s="46">
        <f t="shared" si="1321"/>
        <v>0.24037524082306688</v>
      </c>
      <c r="Z1621" s="46">
        <f t="shared" si="1322"/>
        <v>0.25981368574747271</v>
      </c>
      <c r="AA1621" s="46">
        <f t="shared" si="1323"/>
        <v>2.2792521306718787</v>
      </c>
      <c r="AB1621" s="46">
        <f t="shared" si="1324"/>
        <v>6.2986905755962841</v>
      </c>
      <c r="AC1621" s="46">
        <f t="shared" si="1325"/>
        <v>12.31812902052069</v>
      </c>
      <c r="AD1621" s="46">
        <f t="shared" si="1326"/>
        <v>79.323829471612072</v>
      </c>
      <c r="AE1621" s="46">
        <f t="shared" si="1327"/>
        <v>21.04490854554529</v>
      </c>
      <c r="AF1621" s="46">
        <f t="shared" si="1328"/>
        <v>61.539807528140727</v>
      </c>
      <c r="AG1621" s="46">
        <f t="shared" si="1329"/>
        <v>50.389524604770273</v>
      </c>
      <c r="AH1621" s="46">
        <f t="shared" si="1330"/>
        <v>209.40819334885174</v>
      </c>
      <c r="AI1621" s="46">
        <f t="shared" si="1357"/>
        <v>0.91278412012753274</v>
      </c>
      <c r="AJ1621" s="47">
        <f t="shared" si="1313"/>
        <v>0.95539736242441697</v>
      </c>
      <c r="AK1621" s="47">
        <f t="shared" si="1314"/>
        <v>44.596053155777582</v>
      </c>
      <c r="AL1621" s="47">
        <f t="shared" si="1315"/>
        <v>-12.300589938275431</v>
      </c>
      <c r="AM1621" s="47">
        <f t="shared" si="1316"/>
        <v>-106.53693650310043</v>
      </c>
      <c r="AN1621" s="47">
        <f t="shared" si="1317"/>
        <v>-145.0151192762977</v>
      </c>
      <c r="AO1621" s="47">
        <f t="shared" si="1318"/>
        <v>-842.77943623264321</v>
      </c>
      <c r="AP1621" s="47">
        <f t="shared" si="1319"/>
        <v>2.1738926294240829E-3</v>
      </c>
      <c r="AQ1621" s="47">
        <f t="shared" si="1358"/>
        <v>-2.3087522951792718</v>
      </c>
      <c r="AR1621" s="1">
        <f t="shared" si="1320"/>
        <v>154</v>
      </c>
      <c r="AS1621" s="1">
        <f t="shared" si="1339"/>
        <v>36</v>
      </c>
      <c r="AT1621" s="1">
        <f t="shared" si="1340"/>
        <v>15</v>
      </c>
      <c r="AU1621" s="1">
        <f t="shared" si="1341"/>
        <v>5</v>
      </c>
      <c r="AV1621" s="1">
        <f t="shared" si="1342"/>
        <v>38</v>
      </c>
      <c r="AW1621" s="27">
        <f t="shared" si="1331"/>
        <v>248</v>
      </c>
      <c r="AX1621" s="41">
        <f t="shared" si="1359"/>
        <v>4.060483870967742</v>
      </c>
      <c r="AY1621" s="29">
        <f t="shared" si="1332"/>
        <v>0.88269055671175845</v>
      </c>
      <c r="AZ1621" s="29">
        <f t="shared" si="1333"/>
        <v>3.6582986472424627E-3</v>
      </c>
      <c r="BA1621" s="29">
        <f t="shared" si="1334"/>
        <v>1.1246260405827264</v>
      </c>
      <c r="BB1621" s="29">
        <f t="shared" si="1335"/>
        <v>4.2455937825182106</v>
      </c>
      <c r="BC1621" s="29">
        <f t="shared" si="1336"/>
        <v>9.3665615244536937</v>
      </c>
      <c r="BD1621" s="29">
        <f t="shared" si="1337"/>
        <v>135.9343457336108</v>
      </c>
      <c r="BE1621" s="29">
        <f t="shared" si="1337"/>
        <v>0.13169875130072867</v>
      </c>
      <c r="BF1621" s="29">
        <f t="shared" si="1337"/>
        <v>16.869390608740897</v>
      </c>
      <c r="BG1621" s="29">
        <f t="shared" si="1337"/>
        <v>21.227968912591052</v>
      </c>
      <c r="BH1621" s="29">
        <f t="shared" si="1338"/>
        <v>355.92933792924038</v>
      </c>
      <c r="BI1621" s="29">
        <f t="shared" si="1360"/>
        <v>2.146124461277263</v>
      </c>
      <c r="BJ1621" s="28">
        <f t="shared" si="1343"/>
        <v>1.4649656860408926</v>
      </c>
      <c r="BK1621" s="28">
        <f t="shared" si="1344"/>
        <v>40.621044328132925</v>
      </c>
      <c r="BL1621" s="28">
        <f t="shared" si="1345"/>
        <v>-2.5336048313683384E-3</v>
      </c>
      <c r="BM1621" s="28">
        <f t="shared" si="1346"/>
        <v>-5.6901158035532013</v>
      </c>
      <c r="BN1621" s="28">
        <f t="shared" si="1347"/>
        <v>-13.912183756574242</v>
      </c>
      <c r="BO1621" s="28">
        <f t="shared" si="1348"/>
        <v>-346.47469800294391</v>
      </c>
      <c r="BP1621" s="28">
        <f t="shared" si="1349"/>
        <v>4.0814983048615911E-3</v>
      </c>
      <c r="BQ1621" s="28">
        <f t="shared" si="1361"/>
        <v>-1.3283582623393391</v>
      </c>
    </row>
    <row r="1622" spans="1:69" x14ac:dyDescent="0.2">
      <c r="A1622" s="1" t="s">
        <v>4345</v>
      </c>
      <c r="B1622" s="8" t="s">
        <v>4401</v>
      </c>
      <c r="C1622" t="s">
        <v>18</v>
      </c>
      <c r="D1622" s="38">
        <v>535</v>
      </c>
      <c r="E1622" s="52" t="s">
        <v>4402</v>
      </c>
      <c r="F1622" s="8" t="s">
        <v>4403</v>
      </c>
      <c r="G1622" s="8">
        <v>357</v>
      </c>
      <c r="H1622" s="8">
        <v>125</v>
      </c>
      <c r="I1622" s="8">
        <v>85</v>
      </c>
      <c r="J1622" s="8">
        <v>24</v>
      </c>
      <c r="K1622" s="8">
        <v>28</v>
      </c>
      <c r="L1622" s="8">
        <v>11</v>
      </c>
      <c r="M1622" s="8">
        <v>15</v>
      </c>
      <c r="N1622" s="8">
        <v>11</v>
      </c>
      <c r="O1622" s="8">
        <v>50</v>
      </c>
      <c r="P1622" s="8">
        <v>38</v>
      </c>
      <c r="Q1622" s="36">
        <f t="shared" si="1362"/>
        <v>232</v>
      </c>
      <c r="R1622" s="36">
        <f t="shared" si="1350"/>
        <v>61</v>
      </c>
      <c r="S1622" s="36">
        <f t="shared" si="1351"/>
        <v>17</v>
      </c>
      <c r="T1622" s="36">
        <f t="shared" si="1352"/>
        <v>4</v>
      </c>
      <c r="U1622" s="36">
        <f t="shared" si="1353"/>
        <v>12</v>
      </c>
      <c r="V1622" s="36">
        <f t="shared" si="1354"/>
        <v>1475</v>
      </c>
      <c r="W1622" s="45">
        <f t="shared" si="1355"/>
        <v>326</v>
      </c>
      <c r="X1622" s="50">
        <f t="shared" si="1356"/>
        <v>4.5245398773006134</v>
      </c>
      <c r="Y1622" s="46">
        <f t="shared" si="1321"/>
        <v>0.22606232827731582</v>
      </c>
      <c r="Z1622" s="46">
        <f t="shared" si="1322"/>
        <v>0.27514208287854253</v>
      </c>
      <c r="AA1622" s="46">
        <f t="shared" si="1323"/>
        <v>2.3242218374797692</v>
      </c>
      <c r="AB1622" s="46">
        <f t="shared" si="1324"/>
        <v>6.3733015920809963</v>
      </c>
      <c r="AC1622" s="46">
        <f t="shared" si="1325"/>
        <v>12.422381346682222</v>
      </c>
      <c r="AD1622" s="46">
        <f t="shared" si="1326"/>
        <v>52.446460160337267</v>
      </c>
      <c r="AE1622" s="46">
        <f t="shared" si="1327"/>
        <v>16.783667055591096</v>
      </c>
      <c r="AF1622" s="46">
        <f t="shared" si="1328"/>
        <v>39.511771237156076</v>
      </c>
      <c r="AG1622" s="46">
        <f t="shared" si="1329"/>
        <v>25.493206368323985</v>
      </c>
      <c r="AH1622" s="46">
        <f t="shared" si="1330"/>
        <v>149.06857616018667</v>
      </c>
      <c r="AI1622" s="46">
        <f t="shared" si="1357"/>
        <v>0.87170363378952342</v>
      </c>
      <c r="AJ1622" s="47">
        <f t="shared" si="1313"/>
        <v>0.93365070223800695</v>
      </c>
      <c r="AK1622" s="47">
        <f t="shared" si="1314"/>
        <v>30.639169880974897</v>
      </c>
      <c r="AL1622" s="47">
        <f t="shared" si="1315"/>
        <v>-10.817130804898108</v>
      </c>
      <c r="AM1622" s="47">
        <f t="shared" si="1316"/>
        <v>-74.013680798335301</v>
      </c>
      <c r="AN1622" s="47">
        <f t="shared" si="1317"/>
        <v>-79.077587643867474</v>
      </c>
      <c r="AO1622" s="47">
        <f t="shared" si="1318"/>
        <v>-645.55797009819162</v>
      </c>
      <c r="AP1622" s="47">
        <f t="shared" si="1319"/>
        <v>3.0959164292497627E-3</v>
      </c>
      <c r="AQ1622" s="47">
        <f t="shared" si="1358"/>
        <v>-2.4111839223681626</v>
      </c>
      <c r="AR1622" s="1">
        <f t="shared" si="1320"/>
        <v>125</v>
      </c>
      <c r="AS1622" s="1">
        <f t="shared" si="1339"/>
        <v>24</v>
      </c>
      <c r="AT1622" s="1">
        <f t="shared" si="1340"/>
        <v>11</v>
      </c>
      <c r="AU1622" s="1">
        <f t="shared" si="1341"/>
        <v>11</v>
      </c>
      <c r="AV1622" s="1">
        <f t="shared" si="1342"/>
        <v>38</v>
      </c>
      <c r="AW1622" s="27">
        <f t="shared" si="1331"/>
        <v>209</v>
      </c>
      <c r="AX1622" s="41">
        <f t="shared" si="1359"/>
        <v>3.8947368421052633</v>
      </c>
      <c r="AY1622" s="29">
        <f t="shared" si="1332"/>
        <v>1.2216066481994456</v>
      </c>
      <c r="AZ1622" s="29">
        <f t="shared" si="1333"/>
        <v>1.1080332409972275E-2</v>
      </c>
      <c r="BA1622" s="29">
        <f t="shared" si="1334"/>
        <v>0.80055401662049885</v>
      </c>
      <c r="BB1622" s="29">
        <f t="shared" si="1335"/>
        <v>3.5900277008310253</v>
      </c>
      <c r="BC1622" s="29">
        <f t="shared" si="1336"/>
        <v>8.3795013850415518</v>
      </c>
      <c r="BD1622" s="29">
        <f t="shared" si="1337"/>
        <v>152.70083102493069</v>
      </c>
      <c r="BE1622" s="29">
        <f t="shared" si="1337"/>
        <v>0.26592797783933458</v>
      </c>
      <c r="BF1622" s="29">
        <f t="shared" si="1337"/>
        <v>8.8060941828254879</v>
      </c>
      <c r="BG1622" s="29">
        <f t="shared" si="1337"/>
        <v>39.490304709141277</v>
      </c>
      <c r="BH1622" s="29">
        <f t="shared" si="1338"/>
        <v>318.42105263157896</v>
      </c>
      <c r="BI1622" s="29">
        <f t="shared" si="1360"/>
        <v>2.4984817813765181</v>
      </c>
      <c r="BJ1622" s="28">
        <f t="shared" si="1343"/>
        <v>1.5806586542883059</v>
      </c>
      <c r="BK1622" s="28">
        <f t="shared" si="1344"/>
        <v>42.735896009723206</v>
      </c>
      <c r="BL1622" s="28">
        <f t="shared" si="1345"/>
        <v>7.0880397657849727E-3</v>
      </c>
      <c r="BM1622" s="28">
        <f t="shared" si="1346"/>
        <v>-1.9950986096995766</v>
      </c>
      <c r="BN1622" s="28">
        <f t="shared" si="1347"/>
        <v>-18.946330293943301</v>
      </c>
      <c r="BO1622" s="28">
        <f t="shared" si="1348"/>
        <v>-233.39770525642811</v>
      </c>
      <c r="BP1622" s="28">
        <f t="shared" si="1349"/>
        <v>4.854143441099963E-3</v>
      </c>
      <c r="BQ1622" s="28">
        <f t="shared" si="1361"/>
        <v>-1.0271180642212847</v>
      </c>
    </row>
    <row r="1623" spans="1:69" x14ac:dyDescent="0.2">
      <c r="A1623" s="1" t="s">
        <v>4345</v>
      </c>
      <c r="B1623" s="8" t="s">
        <v>4404</v>
      </c>
      <c r="C1623" t="s">
        <v>81</v>
      </c>
      <c r="D1623" s="38">
        <v>128</v>
      </c>
      <c r="E1623" s="52" t="s">
        <v>4405</v>
      </c>
      <c r="F1623" s="8" t="s">
        <v>4406</v>
      </c>
      <c r="G1623" s="8">
        <v>79</v>
      </c>
      <c r="H1623" s="8">
        <v>26</v>
      </c>
      <c r="I1623" s="8">
        <v>24</v>
      </c>
      <c r="J1623" s="8">
        <v>9</v>
      </c>
      <c r="K1623" s="8">
        <v>8</v>
      </c>
      <c r="L1623" s="8">
        <v>3</v>
      </c>
      <c r="M1623" s="8">
        <v>4</v>
      </c>
      <c r="N1623" s="8">
        <v>2</v>
      </c>
      <c r="O1623" s="8">
        <v>13</v>
      </c>
      <c r="P1623" s="8">
        <v>6</v>
      </c>
      <c r="Q1623" s="36">
        <f t="shared" si="1362"/>
        <v>53</v>
      </c>
      <c r="R1623" s="36">
        <f t="shared" si="1350"/>
        <v>15</v>
      </c>
      <c r="S1623" s="36">
        <f t="shared" si="1351"/>
        <v>5</v>
      </c>
      <c r="T1623" s="36">
        <f t="shared" si="1352"/>
        <v>2</v>
      </c>
      <c r="U1623" s="36">
        <f t="shared" si="1353"/>
        <v>7</v>
      </c>
      <c r="V1623" s="36">
        <f t="shared" si="1354"/>
        <v>351</v>
      </c>
      <c r="W1623" s="45">
        <f t="shared" si="1355"/>
        <v>82</v>
      </c>
      <c r="X1623" s="50">
        <f t="shared" si="1356"/>
        <v>4.2804878048780486</v>
      </c>
      <c r="Y1623" s="46">
        <f t="shared" si="1321"/>
        <v>0.51769779892920909</v>
      </c>
      <c r="Z1623" s="46">
        <f t="shared" si="1322"/>
        <v>7.8673408685306256E-2</v>
      </c>
      <c r="AA1623" s="46">
        <f t="shared" si="1323"/>
        <v>1.6396490184414034</v>
      </c>
      <c r="AB1623" s="46">
        <f t="shared" si="1324"/>
        <v>5.2006246281975006</v>
      </c>
      <c r="AC1623" s="46">
        <f t="shared" si="1325"/>
        <v>10.761600237953598</v>
      </c>
      <c r="AD1623" s="46">
        <f t="shared" si="1326"/>
        <v>27.437983343248082</v>
      </c>
      <c r="AE1623" s="46">
        <f t="shared" si="1327"/>
        <v>1.1801011302795938</v>
      </c>
      <c r="AF1623" s="46">
        <f t="shared" si="1328"/>
        <v>8.1982450922070171</v>
      </c>
      <c r="AG1623" s="46">
        <f t="shared" si="1329"/>
        <v>10.401249256395001</v>
      </c>
      <c r="AH1623" s="46">
        <f t="shared" si="1330"/>
        <v>75.331201665675181</v>
      </c>
      <c r="AI1623" s="46">
        <f t="shared" si="1357"/>
        <v>1.5129479072568504</v>
      </c>
      <c r="AJ1623" s="47">
        <f t="shared" si="1313"/>
        <v>1.230019474340488</v>
      </c>
      <c r="AK1623" s="47">
        <f t="shared" si="1314"/>
        <v>10.608509873728984</v>
      </c>
      <c r="AL1623" s="47">
        <f t="shared" si="1315"/>
        <v>-0.17786776481482444</v>
      </c>
      <c r="AM1623" s="47">
        <f t="shared" si="1316"/>
        <v>-5.641055621592872</v>
      </c>
      <c r="AN1623" s="47">
        <f t="shared" si="1317"/>
        <v>-12.746099244189436</v>
      </c>
      <c r="AO1623" s="47">
        <f t="shared" si="1318"/>
        <v>-132.79366597051313</v>
      </c>
      <c r="AP1623" s="47">
        <f t="shared" si="1319"/>
        <v>1.2654320987654321E-2</v>
      </c>
      <c r="AQ1623" s="47">
        <f t="shared" si="1358"/>
        <v>-1.7810979406859975</v>
      </c>
      <c r="AR1623" s="1">
        <f t="shared" si="1320"/>
        <v>26</v>
      </c>
      <c r="AS1623" s="1">
        <f t="shared" si="1339"/>
        <v>9</v>
      </c>
      <c r="AT1623" s="1">
        <f t="shared" si="1340"/>
        <v>3</v>
      </c>
      <c r="AU1623" s="1">
        <f t="shared" si="1341"/>
        <v>2</v>
      </c>
      <c r="AV1623" s="1">
        <f t="shared" si="1342"/>
        <v>6</v>
      </c>
      <c r="AW1623" s="27">
        <f t="shared" si="1331"/>
        <v>46</v>
      </c>
      <c r="AX1623" s="41">
        <f t="shared" si="1359"/>
        <v>4.0217391304347823</v>
      </c>
      <c r="AY1623" s="29">
        <f t="shared" si="1332"/>
        <v>0.95699432892249592</v>
      </c>
      <c r="AZ1623" s="29">
        <f t="shared" si="1333"/>
        <v>4.7258979206047638E-4</v>
      </c>
      <c r="BA1623" s="29">
        <f t="shared" si="1334"/>
        <v>1.0439508506616251</v>
      </c>
      <c r="BB1623" s="29">
        <f t="shared" si="1335"/>
        <v>4.0874291115311898</v>
      </c>
      <c r="BC1623" s="29">
        <f t="shared" si="1336"/>
        <v>9.1309073724007543</v>
      </c>
      <c r="BD1623" s="29">
        <f t="shared" si="1337"/>
        <v>24.881852551984895</v>
      </c>
      <c r="BE1623" s="29">
        <f t="shared" si="1337"/>
        <v>4.2533081285442871E-3</v>
      </c>
      <c r="BF1623" s="29">
        <f t="shared" si="1337"/>
        <v>3.131852551984875</v>
      </c>
      <c r="BG1623" s="29">
        <f t="shared" si="1337"/>
        <v>8.1748582230623796</v>
      </c>
      <c r="BH1623" s="29">
        <f t="shared" si="1338"/>
        <v>54.785444234404522</v>
      </c>
      <c r="BI1623" s="29">
        <f t="shared" si="1360"/>
        <v>2.0217391304347827</v>
      </c>
      <c r="BJ1623" s="28">
        <f t="shared" si="1343"/>
        <v>1.4218787326754636</v>
      </c>
      <c r="BK1623" s="28">
        <f t="shared" si="1344"/>
        <v>8.4673930320955577</v>
      </c>
      <c r="BL1623" s="28">
        <f t="shared" si="1345"/>
        <v>-3.2164835829421245E-5</v>
      </c>
      <c r="BM1623" s="28">
        <f t="shared" si="1346"/>
        <v>-1.1131499167727192</v>
      </c>
      <c r="BN1623" s="28">
        <f t="shared" si="1347"/>
        <v>-5.7493357451660021</v>
      </c>
      <c r="BO1623" s="28">
        <f t="shared" si="1348"/>
        <v>-57.588329490252363</v>
      </c>
      <c r="BP1623" s="28">
        <f t="shared" si="1349"/>
        <v>2.3232323232323233E-2</v>
      </c>
      <c r="BQ1623" s="28">
        <f t="shared" si="1361"/>
        <v>-1.3006257056095163</v>
      </c>
    </row>
    <row r="1624" spans="1:69" x14ac:dyDescent="0.2">
      <c r="A1624" s="1" t="s">
        <v>4345</v>
      </c>
      <c r="B1624" s="8" t="s">
        <v>4407</v>
      </c>
      <c r="C1624" t="s">
        <v>18</v>
      </c>
      <c r="D1624" s="38">
        <v>64</v>
      </c>
      <c r="E1624" s="52" t="s">
        <v>4408</v>
      </c>
      <c r="F1624" s="8" t="s">
        <v>4409</v>
      </c>
      <c r="G1624" s="8">
        <v>45</v>
      </c>
      <c r="H1624" s="8">
        <v>4</v>
      </c>
      <c r="I1624" s="8">
        <v>13</v>
      </c>
      <c r="J1624" s="8">
        <v>4</v>
      </c>
      <c r="K1624" s="8">
        <v>2</v>
      </c>
      <c r="L1624" s="8">
        <v>2</v>
      </c>
      <c r="M1624" s="8">
        <v>4</v>
      </c>
      <c r="N1624" s="8">
        <v>2</v>
      </c>
      <c r="O1624" s="8">
        <v>4</v>
      </c>
      <c r="P1624" s="8">
        <v>2</v>
      </c>
      <c r="Q1624" s="36">
        <f t="shared" si="1362"/>
        <v>41</v>
      </c>
      <c r="R1624" s="36">
        <f t="shared" si="1350"/>
        <v>9</v>
      </c>
      <c r="S1624" s="36">
        <f t="shared" si="1351"/>
        <v>0</v>
      </c>
      <c r="T1624" s="36">
        <f t="shared" si="1352"/>
        <v>2</v>
      </c>
      <c r="U1624" s="36">
        <f t="shared" si="1353"/>
        <v>2</v>
      </c>
      <c r="V1624" s="36">
        <f t="shared" si="1354"/>
        <v>247</v>
      </c>
      <c r="W1624" s="45">
        <f t="shared" si="1355"/>
        <v>54</v>
      </c>
      <c r="X1624" s="50">
        <f t="shared" si="1356"/>
        <v>4.5740740740740744</v>
      </c>
      <c r="Y1624" s="46">
        <f t="shared" si="1321"/>
        <v>0.18141289437585706</v>
      </c>
      <c r="Z1624" s="46">
        <f t="shared" si="1322"/>
        <v>0.32956104252400586</v>
      </c>
      <c r="AA1624" s="46">
        <f t="shared" si="1323"/>
        <v>2.4777091906721544</v>
      </c>
      <c r="AB1624" s="46">
        <f t="shared" si="1324"/>
        <v>6.6258573388203033</v>
      </c>
      <c r="AC1624" s="46">
        <f t="shared" si="1325"/>
        <v>12.774005486968452</v>
      </c>
      <c r="AD1624" s="46">
        <f t="shared" si="1326"/>
        <v>7.4379286694101392</v>
      </c>
      <c r="AE1624" s="46">
        <f t="shared" si="1327"/>
        <v>2.9660493827160526</v>
      </c>
      <c r="AF1624" s="46">
        <f t="shared" si="1328"/>
        <v>0</v>
      </c>
      <c r="AG1624" s="46">
        <f t="shared" si="1329"/>
        <v>13.251714677640607</v>
      </c>
      <c r="AH1624" s="46">
        <f t="shared" si="1330"/>
        <v>25.548010973936904</v>
      </c>
      <c r="AI1624" s="46">
        <f t="shared" si="1357"/>
        <v>0.92837176799440946</v>
      </c>
      <c r="AJ1624" s="47">
        <f t="shared" si="1313"/>
        <v>0.96352050730350802</v>
      </c>
      <c r="AK1624" s="47">
        <f t="shared" si="1314"/>
        <v>3.5416300821169537</v>
      </c>
      <c r="AL1624" s="47">
        <f t="shared" si="1315"/>
        <v>-1.903546209533423</v>
      </c>
      <c r="AM1624" s="47">
        <f t="shared" si="1316"/>
        <v>0</v>
      </c>
      <c r="AN1624" s="47">
        <f t="shared" si="1317"/>
        <v>-38.1338127301753</v>
      </c>
      <c r="AO1624" s="47">
        <f t="shared" si="1318"/>
        <v>-102.07931703810397</v>
      </c>
      <c r="AP1624" s="47">
        <f t="shared" si="1319"/>
        <v>1.9593613933236574E-2</v>
      </c>
      <c r="AQ1624" s="47">
        <f t="shared" si="1358"/>
        <v>-2.7151859500608015</v>
      </c>
      <c r="AR1624" s="1">
        <f t="shared" si="1320"/>
        <v>4</v>
      </c>
      <c r="AS1624" s="1">
        <f t="shared" si="1339"/>
        <v>4</v>
      </c>
      <c r="AT1624" s="1">
        <f t="shared" si="1340"/>
        <v>2</v>
      </c>
      <c r="AU1624" s="1">
        <f t="shared" si="1341"/>
        <v>2</v>
      </c>
      <c r="AV1624" s="1">
        <f t="shared" si="1342"/>
        <v>2</v>
      </c>
      <c r="AW1624" s="27">
        <f t="shared" si="1331"/>
        <v>14</v>
      </c>
      <c r="AX1624" s="41">
        <f t="shared" si="1359"/>
        <v>3.4285714285714284</v>
      </c>
      <c r="AY1624" s="29">
        <f t="shared" si="1332"/>
        <v>2.4693877551020416</v>
      </c>
      <c r="AZ1624" s="29">
        <f t="shared" si="1333"/>
        <v>0.32653061224489816</v>
      </c>
      <c r="BA1624" s="29">
        <f t="shared" si="1334"/>
        <v>0.18367346938775495</v>
      </c>
      <c r="BB1624" s="29">
        <f t="shared" si="1335"/>
        <v>2.0408163265306118</v>
      </c>
      <c r="BC1624" s="29">
        <f t="shared" si="1336"/>
        <v>5.8979591836734686</v>
      </c>
      <c r="BD1624" s="29">
        <f t="shared" si="1337"/>
        <v>9.8775510204081662</v>
      </c>
      <c r="BE1624" s="29">
        <f t="shared" si="1337"/>
        <v>1.3061224489795926</v>
      </c>
      <c r="BF1624" s="29">
        <f t="shared" si="1337"/>
        <v>0.36734693877550989</v>
      </c>
      <c r="BG1624" s="29">
        <f t="shared" si="1337"/>
        <v>4.0816326530612237</v>
      </c>
      <c r="BH1624" s="29">
        <f t="shared" si="1338"/>
        <v>11.795918367346937</v>
      </c>
      <c r="BI1624" s="29">
        <f t="shared" si="1360"/>
        <v>2.1098901098901099</v>
      </c>
      <c r="BJ1624" s="28">
        <f t="shared" si="1343"/>
        <v>1.4525460784051258</v>
      </c>
      <c r="BK1624" s="28">
        <f t="shared" si="1344"/>
        <v>5.0647052072540113</v>
      </c>
      <c r="BL1624" s="28">
        <f t="shared" si="1345"/>
        <v>0.24353203100244697</v>
      </c>
      <c r="BM1624" s="28">
        <f t="shared" si="1346"/>
        <v>-5.1370037789578535E-2</v>
      </c>
      <c r="BN1624" s="28">
        <f t="shared" si="1347"/>
        <v>-1.9025939922066137</v>
      </c>
      <c r="BO1624" s="28">
        <f t="shared" si="1348"/>
        <v>-9.3474442837110949</v>
      </c>
      <c r="BP1624" s="28">
        <f t="shared" si="1349"/>
        <v>8.9743589743589744E-2</v>
      </c>
      <c r="BQ1624" s="28">
        <f t="shared" si="1361"/>
        <v>-0.53784868625840776</v>
      </c>
    </row>
    <row r="1625" spans="1:69" x14ac:dyDescent="0.2">
      <c r="A1625" s="1" t="s">
        <v>4345</v>
      </c>
      <c r="B1625" s="8" t="s">
        <v>4410</v>
      </c>
      <c r="C1625" t="s">
        <v>30</v>
      </c>
      <c r="D1625" s="38">
        <v>929</v>
      </c>
      <c r="E1625" s="52" t="s">
        <v>4411</v>
      </c>
      <c r="F1625" s="8" t="s">
        <v>4412</v>
      </c>
      <c r="G1625" s="8">
        <v>554</v>
      </c>
      <c r="H1625" s="8">
        <v>105</v>
      </c>
      <c r="I1625" s="8">
        <v>216</v>
      </c>
      <c r="J1625" s="8">
        <v>40</v>
      </c>
      <c r="K1625" s="8">
        <v>89</v>
      </c>
      <c r="L1625" s="8">
        <v>21</v>
      </c>
      <c r="M1625" s="8">
        <v>15</v>
      </c>
      <c r="N1625" s="8">
        <v>1</v>
      </c>
      <c r="O1625" s="8">
        <v>55</v>
      </c>
      <c r="P1625" s="8">
        <v>27</v>
      </c>
      <c r="Q1625" s="36">
        <f t="shared" si="1362"/>
        <v>449</v>
      </c>
      <c r="R1625" s="36">
        <f t="shared" si="1350"/>
        <v>176</v>
      </c>
      <c r="S1625" s="36">
        <f t="shared" si="1351"/>
        <v>68</v>
      </c>
      <c r="T1625" s="36">
        <f t="shared" si="1352"/>
        <v>14</v>
      </c>
      <c r="U1625" s="36">
        <f t="shared" si="1353"/>
        <v>28</v>
      </c>
      <c r="V1625" s="36">
        <f t="shared" si="1354"/>
        <v>3209</v>
      </c>
      <c r="W1625" s="45">
        <f t="shared" si="1355"/>
        <v>735</v>
      </c>
      <c r="X1625" s="50">
        <f t="shared" si="1356"/>
        <v>4.3659863945578232</v>
      </c>
      <c r="Y1625" s="46">
        <f t="shared" si="1321"/>
        <v>0.4019732518857882</v>
      </c>
      <c r="Z1625" s="46">
        <f t="shared" si="1322"/>
        <v>0.13394604100143465</v>
      </c>
      <c r="AA1625" s="46">
        <f t="shared" si="1323"/>
        <v>1.865918830117081</v>
      </c>
      <c r="AB1625" s="46">
        <f t="shared" si="1324"/>
        <v>5.5978916192327279</v>
      </c>
      <c r="AC1625" s="46">
        <f t="shared" si="1325"/>
        <v>11.329864408348374</v>
      </c>
      <c r="AD1625" s="46">
        <f t="shared" si="1326"/>
        <v>180.48599009671889</v>
      </c>
      <c r="AE1625" s="46">
        <f t="shared" si="1327"/>
        <v>23.574503216252499</v>
      </c>
      <c r="AF1625" s="46">
        <f t="shared" si="1328"/>
        <v>126.88248044796151</v>
      </c>
      <c r="AG1625" s="46">
        <f t="shared" si="1329"/>
        <v>78.370482669258195</v>
      </c>
      <c r="AH1625" s="46">
        <f t="shared" si="1330"/>
        <v>317.2362034337545</v>
      </c>
      <c r="AI1625" s="46">
        <f t="shared" si="1357"/>
        <v>0.98984967283916303</v>
      </c>
      <c r="AJ1625" s="47">
        <f t="shared" si="1313"/>
        <v>0.99491189199806185</v>
      </c>
      <c r="AK1625" s="47">
        <f t="shared" si="1314"/>
        <v>116.19520540376315</v>
      </c>
      <c r="AL1625" s="47">
        <f t="shared" si="1315"/>
        <v>-8.760998878778377</v>
      </c>
      <c r="AM1625" s="47">
        <f t="shared" si="1316"/>
        <v>-175.99250304452087</v>
      </c>
      <c r="AN1625" s="47">
        <f t="shared" si="1317"/>
        <v>-188.28290857322153</v>
      </c>
      <c r="AO1625" s="47">
        <f t="shared" si="1318"/>
        <v>-1084.2794683408638</v>
      </c>
      <c r="AP1625" s="47">
        <f t="shared" si="1319"/>
        <v>1.3661151402730744E-3</v>
      </c>
      <c r="AQ1625" s="47">
        <f t="shared" si="1358"/>
        <v>-1.8321252569108919</v>
      </c>
      <c r="AR1625" s="1">
        <f t="shared" si="1320"/>
        <v>105</v>
      </c>
      <c r="AS1625" s="1">
        <f t="shared" si="1339"/>
        <v>40</v>
      </c>
      <c r="AT1625" s="1">
        <f t="shared" si="1340"/>
        <v>21</v>
      </c>
      <c r="AU1625" s="1">
        <f t="shared" si="1341"/>
        <v>1</v>
      </c>
      <c r="AV1625" s="1">
        <f t="shared" si="1342"/>
        <v>27</v>
      </c>
      <c r="AW1625" s="27">
        <f t="shared" si="1331"/>
        <v>194</v>
      </c>
      <c r="AX1625" s="41">
        <f t="shared" si="1359"/>
        <v>4.0051546391752577</v>
      </c>
      <c r="AY1625" s="29">
        <f t="shared" si="1332"/>
        <v>0.98971729195451164</v>
      </c>
      <c r="AZ1625" s="29">
        <f t="shared" si="1333"/>
        <v>2.6570305027101523E-5</v>
      </c>
      <c r="BA1625" s="29">
        <f t="shared" si="1334"/>
        <v>1.0103358486555425</v>
      </c>
      <c r="BB1625" s="29">
        <f t="shared" si="1335"/>
        <v>4.0206451270060581</v>
      </c>
      <c r="BC1625" s="29">
        <f t="shared" si="1336"/>
        <v>9.0309544053565727</v>
      </c>
      <c r="BD1625" s="29">
        <f t="shared" si="1337"/>
        <v>103.92031565522372</v>
      </c>
      <c r="BE1625" s="29">
        <f t="shared" si="1337"/>
        <v>1.0628122010840609E-3</v>
      </c>
      <c r="BF1625" s="29">
        <f t="shared" si="1337"/>
        <v>21.217052821766391</v>
      </c>
      <c r="BG1625" s="29">
        <f t="shared" si="1337"/>
        <v>4.0206451270060581</v>
      </c>
      <c r="BH1625" s="29">
        <f t="shared" si="1338"/>
        <v>243.83576894462746</v>
      </c>
      <c r="BI1625" s="29">
        <f t="shared" si="1360"/>
        <v>1.9326157790716305</v>
      </c>
      <c r="BJ1625" s="28">
        <f t="shared" si="1343"/>
        <v>1.3901855196597432</v>
      </c>
      <c r="BK1625" s="28">
        <f t="shared" si="1344"/>
        <v>38.480238462510741</v>
      </c>
      <c r="BL1625" s="28">
        <f t="shared" si="1345"/>
        <v>-2.0390905875288928E-6</v>
      </c>
      <c r="BM1625" s="28">
        <f t="shared" si="1346"/>
        <v>-7.9377909556068174</v>
      </c>
      <c r="BN1625" s="28">
        <f t="shared" si="1347"/>
        <v>-3.0007190305858766</v>
      </c>
      <c r="BO1625" s="28">
        <f t="shared" si="1348"/>
        <v>-272.73819189878361</v>
      </c>
      <c r="BP1625" s="28">
        <f t="shared" si="1349"/>
        <v>5.2353195164075994E-3</v>
      </c>
      <c r="BQ1625" s="28">
        <f t="shared" si="1361"/>
        <v>-1.2836818409850468</v>
      </c>
    </row>
    <row r="1626" spans="1:69" x14ac:dyDescent="0.2">
      <c r="A1626" s="1" t="s">
        <v>4345</v>
      </c>
      <c r="B1626" s="8" t="s">
        <v>4413</v>
      </c>
      <c r="C1626" t="s">
        <v>84</v>
      </c>
      <c r="D1626" s="38">
        <v>1.3779999999999999</v>
      </c>
      <c r="E1626" s="52" t="s">
        <v>1214</v>
      </c>
      <c r="F1626" s="8" t="s">
        <v>4414</v>
      </c>
      <c r="G1626" s="8">
        <v>647</v>
      </c>
      <c r="H1626" s="8">
        <v>130</v>
      </c>
      <c r="I1626" s="8">
        <v>284</v>
      </c>
      <c r="J1626" s="8">
        <v>48</v>
      </c>
      <c r="K1626" s="8">
        <v>197</v>
      </c>
      <c r="L1626" s="8">
        <v>35</v>
      </c>
      <c r="M1626" s="8">
        <v>78</v>
      </c>
      <c r="N1626" s="8">
        <v>19</v>
      </c>
      <c r="O1626" s="8">
        <v>172</v>
      </c>
      <c r="P1626" s="8">
        <v>76</v>
      </c>
      <c r="Q1626" s="36">
        <f t="shared" si="1362"/>
        <v>517</v>
      </c>
      <c r="R1626" s="36">
        <f t="shared" si="1350"/>
        <v>236</v>
      </c>
      <c r="S1626" s="36">
        <f t="shared" si="1351"/>
        <v>162</v>
      </c>
      <c r="T1626" s="36">
        <f t="shared" si="1352"/>
        <v>59</v>
      </c>
      <c r="U1626" s="36">
        <f t="shared" si="1353"/>
        <v>96</v>
      </c>
      <c r="V1626" s="36">
        <f t="shared" si="1354"/>
        <v>4229</v>
      </c>
      <c r="W1626" s="45">
        <f t="shared" si="1355"/>
        <v>1070</v>
      </c>
      <c r="X1626" s="50">
        <f t="shared" si="1356"/>
        <v>3.9523364485981309</v>
      </c>
      <c r="Y1626" s="46">
        <f t="shared" si="1321"/>
        <v>1.0975989169359768</v>
      </c>
      <c r="Z1626" s="46">
        <f t="shared" si="1322"/>
        <v>2.2718141322386146E-3</v>
      </c>
      <c r="AA1626" s="46">
        <f t="shared" si="1323"/>
        <v>0.90694471132850052</v>
      </c>
      <c r="AB1626" s="46">
        <f t="shared" si="1324"/>
        <v>3.8116176085247622</v>
      </c>
      <c r="AC1626" s="46">
        <f t="shared" si="1325"/>
        <v>8.7162905057210249</v>
      </c>
      <c r="AD1626" s="46">
        <f t="shared" si="1326"/>
        <v>567.45864005589999</v>
      </c>
      <c r="AE1626" s="46">
        <f t="shared" si="1327"/>
        <v>0.53614813520831306</v>
      </c>
      <c r="AF1626" s="46">
        <f t="shared" si="1328"/>
        <v>146.92504323521709</v>
      </c>
      <c r="AG1626" s="46">
        <f t="shared" si="1329"/>
        <v>224.88543890296097</v>
      </c>
      <c r="AH1626" s="46">
        <f t="shared" si="1330"/>
        <v>836.76388854921834</v>
      </c>
      <c r="AI1626" s="46">
        <f t="shared" si="1357"/>
        <v>1.6618981841707248</v>
      </c>
      <c r="AJ1626" s="47">
        <f t="shared" si="1313"/>
        <v>1.2891463005302093</v>
      </c>
      <c r="AK1626" s="47">
        <f t="shared" si="1314"/>
        <v>277.49133599644063</v>
      </c>
      <c r="AL1626" s="47">
        <f t="shared" si="1315"/>
        <v>1.1927916171002497E-2</v>
      </c>
      <c r="AM1626" s="47">
        <f t="shared" si="1316"/>
        <v>-65.309989441053631</v>
      </c>
      <c r="AN1626" s="47">
        <f t="shared" si="1317"/>
        <v>-204.93181128248099</v>
      </c>
      <c r="AO1626" s="47">
        <f t="shared" si="1318"/>
        <v>-1153.0872173078667</v>
      </c>
      <c r="AP1626" s="47">
        <f t="shared" si="1319"/>
        <v>9.3720548098786714E-4</v>
      </c>
      <c r="AQ1626" s="47">
        <f t="shared" si="1358"/>
        <v>-1.073874177017186</v>
      </c>
      <c r="AR1626" s="1">
        <f t="shared" si="1320"/>
        <v>130</v>
      </c>
      <c r="AS1626" s="1">
        <f t="shared" si="1339"/>
        <v>48</v>
      </c>
      <c r="AT1626" s="1">
        <f t="shared" si="1340"/>
        <v>35</v>
      </c>
      <c r="AU1626" s="1">
        <f t="shared" si="1341"/>
        <v>19</v>
      </c>
      <c r="AV1626" s="1">
        <f t="shared" si="1342"/>
        <v>76</v>
      </c>
      <c r="AW1626" s="27">
        <f t="shared" si="1331"/>
        <v>308</v>
      </c>
      <c r="AX1626" s="41">
        <f t="shared" si="1359"/>
        <v>3.4448051948051948</v>
      </c>
      <c r="AY1626" s="29">
        <f t="shared" si="1332"/>
        <v>2.4186308821049081</v>
      </c>
      <c r="AZ1626" s="29">
        <f t="shared" si="1333"/>
        <v>0.30824127171529775</v>
      </c>
      <c r="BA1626" s="29">
        <f t="shared" si="1334"/>
        <v>0.19785166132568727</v>
      </c>
      <c r="BB1626" s="29">
        <f t="shared" si="1335"/>
        <v>2.0874620509360766</v>
      </c>
      <c r="BC1626" s="29">
        <f t="shared" si="1336"/>
        <v>5.9770724405464666</v>
      </c>
      <c r="BD1626" s="29">
        <f t="shared" si="1337"/>
        <v>314.42201467363805</v>
      </c>
      <c r="BE1626" s="29">
        <f t="shared" si="1337"/>
        <v>14.795581042334291</v>
      </c>
      <c r="BF1626" s="29">
        <f t="shared" si="1337"/>
        <v>6.9248081463990543</v>
      </c>
      <c r="BG1626" s="29">
        <f t="shared" si="1337"/>
        <v>39.661778967785459</v>
      </c>
      <c r="BH1626" s="29">
        <f t="shared" si="1338"/>
        <v>454.25750548153144</v>
      </c>
      <c r="BI1626" s="29">
        <f t="shared" si="1360"/>
        <v>2.7037840010152712</v>
      </c>
      <c r="BJ1626" s="28">
        <f t="shared" si="1343"/>
        <v>1.644318704210127</v>
      </c>
      <c r="BK1626" s="28">
        <f t="shared" si="1344"/>
        <v>109.98659373234655</v>
      </c>
      <c r="BL1626" s="28">
        <f t="shared" si="1345"/>
        <v>1.8476488167455309</v>
      </c>
      <c r="BM1626" s="28">
        <f t="shared" si="1346"/>
        <v>-0.69281870670048329</v>
      </c>
      <c r="BN1626" s="28">
        <f t="shared" si="1347"/>
        <v>-12.889126722161347</v>
      </c>
      <c r="BO1626" s="28">
        <f t="shared" si="1348"/>
        <v>-249.79766850526727</v>
      </c>
      <c r="BP1626" s="28">
        <f t="shared" si="1349"/>
        <v>3.2786187221902877E-3</v>
      </c>
      <c r="BQ1626" s="28">
        <f t="shared" si="1361"/>
        <v>-0.49685949188426265</v>
      </c>
    </row>
    <row r="1627" spans="1:69" x14ac:dyDescent="0.2">
      <c r="A1627" s="1" t="s">
        <v>4345</v>
      </c>
      <c r="B1627" s="8" t="s">
        <v>4415</v>
      </c>
      <c r="C1627" t="s">
        <v>505</v>
      </c>
      <c r="D1627" s="38">
        <v>29</v>
      </c>
      <c r="E1627" s="52" t="s">
        <v>785</v>
      </c>
      <c r="F1627" s="8" t="s">
        <v>4416</v>
      </c>
      <c r="G1627" s="8">
        <v>23</v>
      </c>
      <c r="H1627" s="8">
        <v>9</v>
      </c>
      <c r="I1627" s="8">
        <v>6</v>
      </c>
      <c r="J1627" s="8">
        <v>2</v>
      </c>
      <c r="K1627" s="8">
        <v>6</v>
      </c>
      <c r="L1627" s="8">
        <v>2</v>
      </c>
      <c r="M1627" s="8">
        <v>6</v>
      </c>
      <c r="N1627" s="8">
        <v>2</v>
      </c>
      <c r="O1627" s="8">
        <v>6</v>
      </c>
      <c r="P1627" s="8">
        <v>2</v>
      </c>
      <c r="Q1627" s="36">
        <f t="shared" si="1362"/>
        <v>14</v>
      </c>
      <c r="R1627" s="36">
        <f t="shared" si="1350"/>
        <v>4</v>
      </c>
      <c r="S1627" s="36">
        <f t="shared" si="1351"/>
        <v>4</v>
      </c>
      <c r="T1627" s="36">
        <f t="shared" si="1352"/>
        <v>4</v>
      </c>
      <c r="U1627" s="36">
        <f t="shared" si="1353"/>
        <v>4</v>
      </c>
      <c r="V1627" s="36">
        <f t="shared" si="1354"/>
        <v>110</v>
      </c>
      <c r="W1627" s="45">
        <f t="shared" si="1355"/>
        <v>30</v>
      </c>
      <c r="X1627" s="50">
        <f t="shared" si="1356"/>
        <v>3.6666666666666665</v>
      </c>
      <c r="Y1627" s="46">
        <f t="shared" si="1321"/>
        <v>1.7777777777777781</v>
      </c>
      <c r="Z1627" s="46">
        <f t="shared" si="1322"/>
        <v>0.11111111111111122</v>
      </c>
      <c r="AA1627" s="46">
        <f t="shared" si="1323"/>
        <v>0.44444444444444425</v>
      </c>
      <c r="AB1627" s="46">
        <f t="shared" si="1324"/>
        <v>2.7777777777777772</v>
      </c>
      <c r="AC1627" s="46">
        <f t="shared" si="1325"/>
        <v>7.1111111111111107</v>
      </c>
      <c r="AD1627" s="46">
        <f t="shared" si="1326"/>
        <v>24.888888888888893</v>
      </c>
      <c r="AE1627" s="46">
        <f t="shared" si="1327"/>
        <v>0.44444444444444486</v>
      </c>
      <c r="AF1627" s="46">
        <f t="shared" si="1328"/>
        <v>1.777777777777777</v>
      </c>
      <c r="AG1627" s="46">
        <f t="shared" si="1329"/>
        <v>11.111111111111109</v>
      </c>
      <c r="AH1627" s="46">
        <f t="shared" si="1330"/>
        <v>28.444444444444443</v>
      </c>
      <c r="AI1627" s="46">
        <f t="shared" si="1357"/>
        <v>2.298850574712644</v>
      </c>
      <c r="AJ1627" s="47">
        <f t="shared" si="1313"/>
        <v>1.5161960871578068</v>
      </c>
      <c r="AK1627" s="47">
        <f t="shared" si="1314"/>
        <v>9.5209027894378782</v>
      </c>
      <c r="AL1627" s="47">
        <f t="shared" si="1315"/>
        <v>4.250403030999058E-2</v>
      </c>
      <c r="AM1627" s="47">
        <f t="shared" si="1316"/>
        <v>-0.34003224247992386</v>
      </c>
      <c r="AN1627" s="47">
        <f t="shared" si="1317"/>
        <v>-5.3130037887488131</v>
      </c>
      <c r="AO1627" s="47">
        <f t="shared" si="1318"/>
        <v>-21.762063518715145</v>
      </c>
      <c r="AP1627" s="47">
        <f t="shared" si="1319"/>
        <v>3.6945812807881777E-2</v>
      </c>
      <c r="AQ1627" s="47">
        <f t="shared" si="1358"/>
        <v>-0.65954529791364591</v>
      </c>
      <c r="AR1627" s="1">
        <f t="shared" si="1320"/>
        <v>9</v>
      </c>
      <c r="AS1627" s="1">
        <f t="shared" si="1339"/>
        <v>2</v>
      </c>
      <c r="AT1627" s="1">
        <f t="shared" si="1340"/>
        <v>2</v>
      </c>
      <c r="AU1627" s="1">
        <f t="shared" si="1341"/>
        <v>2</v>
      </c>
      <c r="AV1627" s="1">
        <f t="shared" si="1342"/>
        <v>2</v>
      </c>
      <c r="AW1627" s="27">
        <f t="shared" si="1331"/>
        <v>17</v>
      </c>
      <c r="AX1627" s="41">
        <f t="shared" si="1359"/>
        <v>3.8235294117647061</v>
      </c>
      <c r="AY1627" s="29">
        <f t="shared" si="1332"/>
        <v>1.3840830449826986</v>
      </c>
      <c r="AZ1627" s="29">
        <f t="shared" si="1333"/>
        <v>3.1141868512110663E-2</v>
      </c>
      <c r="BA1627" s="29">
        <f t="shared" si="1334"/>
        <v>0.67820069204152278</v>
      </c>
      <c r="BB1627" s="29">
        <f t="shared" si="1335"/>
        <v>3.3252595155709348</v>
      </c>
      <c r="BC1627" s="29">
        <f t="shared" si="1336"/>
        <v>7.9723183391003474</v>
      </c>
      <c r="BD1627" s="29">
        <f t="shared" si="1337"/>
        <v>12.456747404844288</v>
      </c>
      <c r="BE1627" s="29">
        <f t="shared" si="1337"/>
        <v>6.2283737024221325E-2</v>
      </c>
      <c r="BF1627" s="29">
        <f t="shared" si="1337"/>
        <v>1.3564013840830456</v>
      </c>
      <c r="BG1627" s="29">
        <f t="shared" si="1337"/>
        <v>6.6505190311418696</v>
      </c>
      <c r="BH1627" s="29">
        <f t="shared" si="1338"/>
        <v>15.944636678200695</v>
      </c>
      <c r="BI1627" s="29">
        <f t="shared" si="1360"/>
        <v>2.2794117647058822</v>
      </c>
      <c r="BJ1627" s="28">
        <f t="shared" si="1343"/>
        <v>1.5097720903188938</v>
      </c>
      <c r="BK1627" s="28">
        <f t="shared" si="1344"/>
        <v>4.2584500166428727</v>
      </c>
      <c r="BL1627" s="28">
        <f t="shared" si="1345"/>
        <v>3.1938375124821467E-3</v>
      </c>
      <c r="BM1627" s="28">
        <f t="shared" si="1346"/>
        <v>-0.32458852349077927</v>
      </c>
      <c r="BN1627" s="28">
        <f t="shared" si="1347"/>
        <v>-3.5239856790502198</v>
      </c>
      <c r="BO1627" s="28">
        <f t="shared" si="1348"/>
        <v>-13.081958451126914</v>
      </c>
      <c r="BP1627" s="28">
        <f t="shared" si="1349"/>
        <v>7.0833333333333331E-2</v>
      </c>
      <c r="BQ1627" s="28">
        <f t="shared" si="1361"/>
        <v>-0.89737962329880616</v>
      </c>
    </row>
    <row r="1628" spans="1:69" x14ac:dyDescent="0.2">
      <c r="A1628" s="1" t="s">
        <v>4345</v>
      </c>
      <c r="B1628" s="8" t="s">
        <v>4417</v>
      </c>
      <c r="C1628" t="s">
        <v>34</v>
      </c>
      <c r="D1628" s="38">
        <v>1.171</v>
      </c>
      <c r="E1628" s="52" t="s">
        <v>950</v>
      </c>
      <c r="F1628" s="8" t="s">
        <v>4418</v>
      </c>
      <c r="G1628" s="8">
        <v>843</v>
      </c>
      <c r="H1628" s="8">
        <v>235</v>
      </c>
      <c r="I1628" s="8">
        <v>206</v>
      </c>
      <c r="J1628" s="8">
        <v>41</v>
      </c>
      <c r="K1628" s="8">
        <v>71</v>
      </c>
      <c r="L1628" s="8">
        <v>10</v>
      </c>
      <c r="M1628" s="8">
        <v>15</v>
      </c>
      <c r="N1628" s="8">
        <v>2</v>
      </c>
      <c r="O1628" s="8">
        <v>36</v>
      </c>
      <c r="P1628" s="8">
        <v>26</v>
      </c>
      <c r="Q1628" s="36">
        <f t="shared" si="1362"/>
        <v>608</v>
      </c>
      <c r="R1628" s="36">
        <f t="shared" si="1350"/>
        <v>165</v>
      </c>
      <c r="S1628" s="36">
        <f t="shared" si="1351"/>
        <v>61</v>
      </c>
      <c r="T1628" s="36">
        <f t="shared" si="1352"/>
        <v>13</v>
      </c>
      <c r="U1628" s="36">
        <f t="shared" si="1353"/>
        <v>10</v>
      </c>
      <c r="V1628" s="36">
        <f t="shared" si="1354"/>
        <v>3919</v>
      </c>
      <c r="W1628" s="45">
        <f t="shared" si="1355"/>
        <v>857</v>
      </c>
      <c r="X1628" s="50">
        <f t="shared" si="1356"/>
        <v>4.5729288214702448</v>
      </c>
      <c r="Y1628" s="46">
        <f t="shared" si="1321"/>
        <v>0.18238979153079402</v>
      </c>
      <c r="Z1628" s="46">
        <f t="shared" si="1322"/>
        <v>0.32824743447128368</v>
      </c>
      <c r="AA1628" s="46">
        <f t="shared" si="1323"/>
        <v>2.4741050774117732</v>
      </c>
      <c r="AB1628" s="46">
        <f t="shared" si="1324"/>
        <v>6.6199627203522633</v>
      </c>
      <c r="AC1628" s="46">
        <f t="shared" si="1325"/>
        <v>12.765820363292752</v>
      </c>
      <c r="AD1628" s="46">
        <f t="shared" si="1326"/>
        <v>110.89299325072277</v>
      </c>
      <c r="AE1628" s="46">
        <f t="shared" si="1327"/>
        <v>54.160826687761805</v>
      </c>
      <c r="AF1628" s="46">
        <f t="shared" si="1328"/>
        <v>150.92040972211817</v>
      </c>
      <c r="AG1628" s="46">
        <f t="shared" si="1329"/>
        <v>86.059515364579426</v>
      </c>
      <c r="AH1628" s="46">
        <f t="shared" si="1330"/>
        <v>127.65820363292752</v>
      </c>
      <c r="AI1628" s="46">
        <f t="shared" si="1357"/>
        <v>0.61879900544171695</v>
      </c>
      <c r="AJ1628" s="47">
        <f t="shared" si="1313"/>
        <v>0.78663778541442886</v>
      </c>
      <c r="AK1628" s="47">
        <f t="shared" si="1314"/>
        <v>97.292633546735672</v>
      </c>
      <c r="AL1628" s="47">
        <f t="shared" si="1315"/>
        <v>-63.747263190579105</v>
      </c>
      <c r="AM1628" s="47">
        <f t="shared" si="1316"/>
        <v>-487.67740604714413</v>
      </c>
      <c r="AN1628" s="47">
        <f t="shared" si="1317"/>
        <v>-454.88567179338065</v>
      </c>
      <c r="AO1628" s="47">
        <f t="shared" si="1318"/>
        <v>-937.0196162043012</v>
      </c>
      <c r="AP1628" s="47">
        <f t="shared" si="1319"/>
        <v>1.170956987484287E-3</v>
      </c>
      <c r="AQ1628" s="47">
        <f t="shared" si="1358"/>
        <v>-2.1616303033300399</v>
      </c>
      <c r="AR1628" s="1">
        <f t="shared" si="1320"/>
        <v>235</v>
      </c>
      <c r="AS1628" s="1">
        <f t="shared" si="1339"/>
        <v>41</v>
      </c>
      <c r="AT1628" s="1">
        <f t="shared" si="1340"/>
        <v>10</v>
      </c>
      <c r="AU1628" s="1">
        <f t="shared" si="1341"/>
        <v>2</v>
      </c>
      <c r="AV1628" s="1">
        <f t="shared" si="1342"/>
        <v>26</v>
      </c>
      <c r="AW1628" s="27">
        <f t="shared" si="1331"/>
        <v>314</v>
      </c>
      <c r="AX1628" s="41">
        <f t="shared" si="1359"/>
        <v>4.4554140127388537</v>
      </c>
      <c r="AY1628" s="29">
        <f t="shared" si="1332"/>
        <v>0.29657389752119734</v>
      </c>
      <c r="AZ1628" s="29">
        <f t="shared" si="1333"/>
        <v>0.20740192299890484</v>
      </c>
      <c r="BA1628" s="29">
        <f t="shared" si="1334"/>
        <v>2.1182299484766123</v>
      </c>
      <c r="BB1628" s="29">
        <f t="shared" si="1335"/>
        <v>6.0290579739543197</v>
      </c>
      <c r="BC1628" s="29">
        <f t="shared" si="1336"/>
        <v>11.939885999432027</v>
      </c>
      <c r="BD1628" s="29">
        <f t="shared" si="1337"/>
        <v>69.69486591748138</v>
      </c>
      <c r="BE1628" s="29">
        <f t="shared" si="1337"/>
        <v>8.5034788429550989</v>
      </c>
      <c r="BF1628" s="29">
        <f t="shared" si="1337"/>
        <v>21.182299484766123</v>
      </c>
      <c r="BG1628" s="29">
        <f t="shared" si="1337"/>
        <v>12.058115947908639</v>
      </c>
      <c r="BH1628" s="29">
        <f t="shared" si="1338"/>
        <v>310.43703598523268</v>
      </c>
      <c r="BI1628" s="29">
        <f t="shared" si="1360"/>
        <v>1.3478459941800125</v>
      </c>
      <c r="BJ1628" s="28">
        <f t="shared" si="1343"/>
        <v>1.1609676973025618</v>
      </c>
      <c r="BK1628" s="28">
        <f t="shared" si="1344"/>
        <v>24.2553106296272</v>
      </c>
      <c r="BL1628" s="28">
        <f t="shared" si="1345"/>
        <v>-2.4748142984481363</v>
      </c>
      <c r="BM1628" s="28">
        <f t="shared" si="1346"/>
        <v>-19.701497941016402</v>
      </c>
      <c r="BN1628" s="28">
        <f t="shared" si="1347"/>
        <v>-18.920986560265696</v>
      </c>
      <c r="BO1628" s="28">
        <f t="shared" si="1348"/>
        <v>-685.5090772690362</v>
      </c>
      <c r="BP1628" s="28">
        <f t="shared" si="1349"/>
        <v>3.2153682313426721E-3</v>
      </c>
      <c r="BQ1628" s="28">
        <f t="shared" si="1361"/>
        <v>-2.2583173030626864</v>
      </c>
    </row>
    <row r="1629" spans="1:69" x14ac:dyDescent="0.2">
      <c r="A1629" s="1" t="s">
        <v>4345</v>
      </c>
      <c r="B1629" s="8" t="s">
        <v>4419</v>
      </c>
      <c r="C1629" t="s">
        <v>34</v>
      </c>
      <c r="D1629" s="38">
        <v>58</v>
      </c>
      <c r="E1629" s="52" t="s">
        <v>4420</v>
      </c>
      <c r="F1629" s="8" t="s">
        <v>4421</v>
      </c>
      <c r="G1629" s="8">
        <v>45</v>
      </c>
      <c r="H1629" s="8">
        <v>9</v>
      </c>
      <c r="I1629" s="8">
        <v>6</v>
      </c>
      <c r="J1629" s="8">
        <v>2</v>
      </c>
      <c r="K1629" s="8">
        <v>4</v>
      </c>
      <c r="L1629" s="8">
        <v>1</v>
      </c>
      <c r="M1629" s="8">
        <v>2</v>
      </c>
      <c r="N1629" s="8">
        <v>0</v>
      </c>
      <c r="O1629" s="8">
        <v>1</v>
      </c>
      <c r="P1629" s="8">
        <v>1</v>
      </c>
      <c r="Q1629" s="36">
        <f t="shared" si="1362"/>
        <v>36</v>
      </c>
      <c r="R1629" s="36">
        <f t="shared" si="1350"/>
        <v>4</v>
      </c>
      <c r="S1629" s="36">
        <f t="shared" si="1351"/>
        <v>3</v>
      </c>
      <c r="T1629" s="36">
        <f t="shared" si="1352"/>
        <v>2</v>
      </c>
      <c r="U1629" s="36">
        <f t="shared" si="1353"/>
        <v>0</v>
      </c>
      <c r="V1629" s="36">
        <f t="shared" si="1354"/>
        <v>209</v>
      </c>
      <c r="W1629" s="45">
        <f t="shared" si="1355"/>
        <v>45</v>
      </c>
      <c r="X1629" s="50">
        <f t="shared" si="1356"/>
        <v>4.6444444444444448</v>
      </c>
      <c r="Y1629" s="46">
        <f t="shared" si="1321"/>
        <v>0.12641975308641948</v>
      </c>
      <c r="Z1629" s="46">
        <f t="shared" si="1322"/>
        <v>0.41530864197530915</v>
      </c>
      <c r="AA1629" s="46">
        <f t="shared" si="1323"/>
        <v>2.7041975308641986</v>
      </c>
      <c r="AB1629" s="46">
        <f t="shared" si="1324"/>
        <v>6.9930864197530882</v>
      </c>
      <c r="AC1629" s="46">
        <f t="shared" si="1325"/>
        <v>13.281975308641979</v>
      </c>
      <c r="AD1629" s="46">
        <f t="shared" si="1326"/>
        <v>4.5511111111111013</v>
      </c>
      <c r="AE1629" s="46">
        <f t="shared" si="1327"/>
        <v>1.6612345679012366</v>
      </c>
      <c r="AF1629" s="46">
        <f t="shared" si="1328"/>
        <v>8.1125925925925948</v>
      </c>
      <c r="AG1629" s="46">
        <f t="shared" si="1329"/>
        <v>13.986172839506176</v>
      </c>
      <c r="AH1629" s="46">
        <f t="shared" si="1330"/>
        <v>0</v>
      </c>
      <c r="AI1629" s="46">
        <f t="shared" si="1357"/>
        <v>0.64343434343434336</v>
      </c>
      <c r="AJ1629" s="47">
        <f t="shared" si="1313"/>
        <v>0.80214359277771663</v>
      </c>
      <c r="AK1629" s="47">
        <f t="shared" si="1314"/>
        <v>3.1352238254030822</v>
      </c>
      <c r="AL1629" s="47">
        <f t="shared" si="1315"/>
        <v>-2.0742451681248952</v>
      </c>
      <c r="AM1629" s="47">
        <f t="shared" si="1316"/>
        <v>-25.847736397809715</v>
      </c>
      <c r="AN1629" s="47">
        <f t="shared" si="1317"/>
        <v>-71.660029383578149</v>
      </c>
      <c r="AO1629" s="47">
        <f t="shared" si="1318"/>
        <v>0</v>
      </c>
      <c r="AP1629" s="47">
        <f t="shared" si="1319"/>
        <v>2.3784355179704016E-2</v>
      </c>
      <c r="AQ1629" s="47">
        <f t="shared" si="1358"/>
        <v>-2.2939246409011287</v>
      </c>
      <c r="AR1629" s="1">
        <f t="shared" si="1320"/>
        <v>9</v>
      </c>
      <c r="AS1629" s="1">
        <f t="shared" si="1339"/>
        <v>2</v>
      </c>
      <c r="AT1629" s="1">
        <f t="shared" si="1340"/>
        <v>1</v>
      </c>
      <c r="AU1629" s="1">
        <f t="shared" si="1341"/>
        <v>0</v>
      </c>
      <c r="AV1629" s="1">
        <f t="shared" si="1342"/>
        <v>1</v>
      </c>
      <c r="AW1629" s="27">
        <f t="shared" si="1331"/>
        <v>13</v>
      </c>
      <c r="AX1629" s="41">
        <f t="shared" si="1359"/>
        <v>4.384615384615385</v>
      </c>
      <c r="AY1629" s="29">
        <f t="shared" si="1332"/>
        <v>0.3786982248520705</v>
      </c>
      <c r="AZ1629" s="29">
        <f t="shared" si="1333"/>
        <v>0.14792899408284055</v>
      </c>
      <c r="BA1629" s="29">
        <f t="shared" si="1334"/>
        <v>1.9171597633136106</v>
      </c>
      <c r="BB1629" s="29">
        <f t="shared" si="1335"/>
        <v>5.6863905325443804</v>
      </c>
      <c r="BC1629" s="29">
        <f t="shared" si="1336"/>
        <v>11.455621301775151</v>
      </c>
      <c r="BD1629" s="29">
        <f t="shared" si="1337"/>
        <v>3.4082840236686343</v>
      </c>
      <c r="BE1629" s="29">
        <f t="shared" si="1337"/>
        <v>0.2958579881656811</v>
      </c>
      <c r="BF1629" s="29">
        <f t="shared" si="1337"/>
        <v>1.9171597633136106</v>
      </c>
      <c r="BG1629" s="29">
        <f t="shared" si="1337"/>
        <v>0</v>
      </c>
      <c r="BH1629" s="29">
        <f t="shared" si="1338"/>
        <v>11.455621301775151</v>
      </c>
      <c r="BI1629" s="29">
        <f t="shared" si="1360"/>
        <v>1.4230769230769231</v>
      </c>
      <c r="BJ1629" s="28">
        <f t="shared" si="1343"/>
        <v>1.192927878405448</v>
      </c>
      <c r="BK1629" s="28">
        <f t="shared" si="1344"/>
        <v>1.2354917488772925</v>
      </c>
      <c r="BL1629" s="28">
        <f t="shared" si="1345"/>
        <v>-6.7029717278499268E-2</v>
      </c>
      <c r="BM1629" s="28">
        <f t="shared" si="1346"/>
        <v>-1.5636692446728269</v>
      </c>
      <c r="BN1629" s="28">
        <f t="shared" si="1347"/>
        <v>0</v>
      </c>
      <c r="BO1629" s="28">
        <f t="shared" si="1348"/>
        <v>-22.839437746606663</v>
      </c>
      <c r="BP1629" s="28">
        <f t="shared" si="1349"/>
        <v>9.8484848484848481E-2</v>
      </c>
      <c r="BQ1629" s="28">
        <f t="shared" si="1361"/>
        <v>-2.2882604884534019</v>
      </c>
    </row>
    <row r="1630" spans="1:69" x14ac:dyDescent="0.2">
      <c r="A1630" s="1" t="s">
        <v>4345</v>
      </c>
      <c r="B1630" s="8" t="s">
        <v>4422</v>
      </c>
      <c r="C1630" t="s">
        <v>49</v>
      </c>
      <c r="D1630" s="38">
        <v>3</v>
      </c>
      <c r="E1630" s="52" t="s">
        <v>65</v>
      </c>
      <c r="F1630" s="8" t="s">
        <v>4423</v>
      </c>
      <c r="G1630" s="8">
        <v>2</v>
      </c>
      <c r="H1630" s="8">
        <v>1</v>
      </c>
      <c r="I1630" s="8">
        <v>1</v>
      </c>
      <c r="J1630" s="8">
        <v>1</v>
      </c>
      <c r="K1630" s="8">
        <v>1</v>
      </c>
      <c r="L1630" s="8">
        <v>1</v>
      </c>
      <c r="M1630" s="8">
        <v>1</v>
      </c>
      <c r="N1630" s="8">
        <v>1</v>
      </c>
      <c r="O1630" s="8">
        <v>1</v>
      </c>
      <c r="P1630" s="8">
        <v>1</v>
      </c>
      <c r="Q1630" s="36">
        <f t="shared" si="1362"/>
        <v>1</v>
      </c>
      <c r="R1630" s="36">
        <f t="shared" si="1350"/>
        <v>0</v>
      </c>
      <c r="S1630" s="36">
        <f t="shared" si="1351"/>
        <v>0</v>
      </c>
      <c r="T1630" s="36">
        <f t="shared" si="1352"/>
        <v>0</v>
      </c>
      <c r="U1630" s="36">
        <f t="shared" si="1353"/>
        <v>0</v>
      </c>
      <c r="V1630" s="36">
        <f t="shared" si="1354"/>
        <v>5</v>
      </c>
      <c r="W1630" s="45">
        <f t="shared" si="1355"/>
        <v>1</v>
      </c>
      <c r="X1630" s="50">
        <f t="shared" si="1356"/>
        <v>5</v>
      </c>
      <c r="Y1630" s="46">
        <f t="shared" si="1321"/>
        <v>0</v>
      </c>
      <c r="Z1630" s="46">
        <f t="shared" si="1322"/>
        <v>1</v>
      </c>
      <c r="AA1630" s="46">
        <f t="shared" si="1323"/>
        <v>4</v>
      </c>
      <c r="AB1630" s="46">
        <f t="shared" si="1324"/>
        <v>9</v>
      </c>
      <c r="AC1630" s="46">
        <f t="shared" si="1325"/>
        <v>16</v>
      </c>
      <c r="AD1630" s="46">
        <f t="shared" si="1326"/>
        <v>0</v>
      </c>
      <c r="AE1630" s="46">
        <f t="shared" si="1327"/>
        <v>0</v>
      </c>
      <c r="AF1630" s="46">
        <f t="shared" si="1328"/>
        <v>0</v>
      </c>
      <c r="AG1630" s="46">
        <f t="shared" si="1329"/>
        <v>0</v>
      </c>
      <c r="AH1630" s="46">
        <f t="shared" si="1330"/>
        <v>0</v>
      </c>
      <c r="AI1630" s="46">
        <f t="shared" si="1357"/>
        <v>0</v>
      </c>
      <c r="AJ1630" s="47">
        <f t="shared" si="1313"/>
        <v>0</v>
      </c>
      <c r="AK1630" s="47" t="e">
        <f t="shared" si="1314"/>
        <v>#DIV/0!</v>
      </c>
      <c r="AL1630" s="47" t="e">
        <f t="shared" si="1315"/>
        <v>#DIV/0!</v>
      </c>
      <c r="AM1630" s="47" t="e">
        <f t="shared" si="1316"/>
        <v>#DIV/0!</v>
      </c>
      <c r="AN1630" s="47" t="e">
        <f t="shared" si="1317"/>
        <v>#DIV/0!</v>
      </c>
      <c r="AO1630" s="47" t="e">
        <f t="shared" si="1318"/>
        <v>#DIV/0!</v>
      </c>
      <c r="AP1630" s="47" t="e">
        <f t="shared" si="1319"/>
        <v>#DIV/0!</v>
      </c>
      <c r="AQ1630" s="47">
        <f t="shared" si="1358"/>
        <v>0</v>
      </c>
      <c r="AR1630" s="1">
        <f t="shared" si="1320"/>
        <v>1</v>
      </c>
      <c r="AS1630" s="1">
        <f t="shared" si="1339"/>
        <v>1</v>
      </c>
      <c r="AT1630" s="1">
        <f t="shared" si="1340"/>
        <v>1</v>
      </c>
      <c r="AU1630" s="1">
        <f t="shared" si="1341"/>
        <v>1</v>
      </c>
      <c r="AV1630" s="1">
        <f t="shared" si="1342"/>
        <v>1</v>
      </c>
      <c r="AW1630" s="27">
        <f t="shared" si="1331"/>
        <v>5</v>
      </c>
      <c r="AX1630" s="41">
        <f t="shared" si="1359"/>
        <v>3</v>
      </c>
      <c r="AY1630" s="29">
        <f t="shared" si="1332"/>
        <v>4</v>
      </c>
      <c r="AZ1630" s="29">
        <f t="shared" si="1333"/>
        <v>1</v>
      </c>
      <c r="BA1630" s="29">
        <f t="shared" si="1334"/>
        <v>0</v>
      </c>
      <c r="BB1630" s="29">
        <f t="shared" si="1335"/>
        <v>1</v>
      </c>
      <c r="BC1630" s="29">
        <f t="shared" si="1336"/>
        <v>4</v>
      </c>
      <c r="BD1630" s="29">
        <f t="shared" si="1337"/>
        <v>4</v>
      </c>
      <c r="BE1630" s="29">
        <f t="shared" si="1337"/>
        <v>1</v>
      </c>
      <c r="BF1630" s="29">
        <f t="shared" si="1337"/>
        <v>0</v>
      </c>
      <c r="BG1630" s="29">
        <f t="shared" si="1337"/>
        <v>1</v>
      </c>
      <c r="BH1630" s="29">
        <f t="shared" si="1338"/>
        <v>4</v>
      </c>
      <c r="BI1630" s="29">
        <f t="shared" si="1360"/>
        <v>2.5</v>
      </c>
      <c r="BJ1630" s="28">
        <f t="shared" si="1343"/>
        <v>1.5811388300841898</v>
      </c>
      <c r="BK1630" s="28">
        <f t="shared" si="1344"/>
        <v>2.0238577025077631</v>
      </c>
      <c r="BL1630" s="28">
        <f t="shared" si="1345"/>
        <v>0.25298221281347039</v>
      </c>
      <c r="BM1630" s="28">
        <f t="shared" si="1346"/>
        <v>0</v>
      </c>
      <c r="BN1630" s="28">
        <f t="shared" si="1347"/>
        <v>-0.25298221281347039</v>
      </c>
      <c r="BO1630" s="28">
        <f t="shared" si="1348"/>
        <v>-2.0238577025077631</v>
      </c>
      <c r="BP1630" s="28">
        <f t="shared" si="1349"/>
        <v>0.41666666666666669</v>
      </c>
      <c r="BQ1630" s="28">
        <f t="shared" si="1361"/>
        <v>0</v>
      </c>
    </row>
    <row r="1631" spans="1:69" x14ac:dyDescent="0.2">
      <c r="A1631" s="1" t="s">
        <v>4345</v>
      </c>
      <c r="B1631" s="8" t="s">
        <v>4424</v>
      </c>
      <c r="C1631" t="s">
        <v>22</v>
      </c>
      <c r="D1631" s="38">
        <v>403</v>
      </c>
      <c r="E1631" s="52" t="s">
        <v>204</v>
      </c>
      <c r="F1631" s="8" t="s">
        <v>4425</v>
      </c>
      <c r="G1631" s="8">
        <v>142</v>
      </c>
      <c r="H1631" s="8">
        <v>40</v>
      </c>
      <c r="I1631" s="8">
        <v>100</v>
      </c>
      <c r="J1631" s="8">
        <v>43</v>
      </c>
      <c r="K1631" s="8">
        <v>62</v>
      </c>
      <c r="L1631" s="8">
        <v>25</v>
      </c>
      <c r="M1631" s="8">
        <v>34</v>
      </c>
      <c r="N1631" s="8">
        <v>13</v>
      </c>
      <c r="O1631" s="8">
        <v>65</v>
      </c>
      <c r="P1631" s="8">
        <v>35</v>
      </c>
      <c r="Q1631" s="36">
        <f t="shared" si="1362"/>
        <v>102</v>
      </c>
      <c r="R1631" s="36">
        <f t="shared" si="1350"/>
        <v>57</v>
      </c>
      <c r="S1631" s="36">
        <f t="shared" si="1351"/>
        <v>37</v>
      </c>
      <c r="T1631" s="36">
        <f t="shared" si="1352"/>
        <v>21</v>
      </c>
      <c r="U1631" s="36">
        <f t="shared" si="1353"/>
        <v>30</v>
      </c>
      <c r="V1631" s="36">
        <f t="shared" si="1354"/>
        <v>921</v>
      </c>
      <c r="W1631" s="45">
        <f t="shared" si="1355"/>
        <v>247</v>
      </c>
      <c r="X1631" s="50">
        <f t="shared" si="1356"/>
        <v>3.7287449392712553</v>
      </c>
      <c r="Y1631" s="46">
        <f t="shared" si="1321"/>
        <v>1.6160894294284445</v>
      </c>
      <c r="Z1631" s="46">
        <f t="shared" si="1322"/>
        <v>7.3579307970954994E-2</v>
      </c>
      <c r="AA1631" s="46">
        <f t="shared" si="1323"/>
        <v>0.53106918651346557</v>
      </c>
      <c r="AB1631" s="46">
        <f t="shared" si="1324"/>
        <v>2.9885590650559761</v>
      </c>
      <c r="AC1631" s="46">
        <f t="shared" si="1325"/>
        <v>7.4460489435984867</v>
      </c>
      <c r="AD1631" s="46">
        <f t="shared" si="1326"/>
        <v>164.84112180170135</v>
      </c>
      <c r="AE1631" s="46">
        <f t="shared" si="1327"/>
        <v>4.1940205543444344</v>
      </c>
      <c r="AF1631" s="46">
        <f t="shared" si="1328"/>
        <v>19.649559900998227</v>
      </c>
      <c r="AG1631" s="46">
        <f t="shared" si="1329"/>
        <v>62.7597403661755</v>
      </c>
      <c r="AH1631" s="46">
        <f t="shared" si="1330"/>
        <v>223.38146830795461</v>
      </c>
      <c r="AI1631" s="46">
        <f t="shared" si="1357"/>
        <v>1.9301866298015209</v>
      </c>
      <c r="AJ1631" s="47">
        <f t="shared" si="1313"/>
        <v>1.3893115668565927</v>
      </c>
      <c r="AK1631" s="47">
        <f t="shared" si="1314"/>
        <v>78.144659241643197</v>
      </c>
      <c r="AL1631" s="47">
        <f t="shared" si="1315"/>
        <v>0.42423788552763708</v>
      </c>
      <c r="AM1631" s="47">
        <f t="shared" si="1316"/>
        <v>-5.3398545191697515</v>
      </c>
      <c r="AN1631" s="47">
        <f t="shared" si="1317"/>
        <v>-40.458810062788068</v>
      </c>
      <c r="AO1631" s="47">
        <f t="shared" si="1318"/>
        <v>-227.30612064077133</v>
      </c>
      <c r="AP1631" s="47">
        <f t="shared" si="1319"/>
        <v>4.0982246557159452E-3</v>
      </c>
      <c r="AQ1631" s="47">
        <f t="shared" si="1358"/>
        <v>-0.79725177301481509</v>
      </c>
      <c r="AR1631" s="1">
        <f t="shared" si="1320"/>
        <v>40</v>
      </c>
      <c r="AS1631" s="1">
        <f t="shared" si="1339"/>
        <v>43</v>
      </c>
      <c r="AT1631" s="1">
        <f t="shared" si="1340"/>
        <v>25</v>
      </c>
      <c r="AU1631" s="1">
        <f t="shared" si="1341"/>
        <v>13</v>
      </c>
      <c r="AV1631" s="1">
        <f t="shared" si="1342"/>
        <v>35</v>
      </c>
      <c r="AW1631" s="27">
        <f t="shared" si="1331"/>
        <v>156</v>
      </c>
      <c r="AX1631" s="41">
        <f t="shared" si="1359"/>
        <v>3.2564102564102564</v>
      </c>
      <c r="AY1631" s="29">
        <f t="shared" si="1332"/>
        <v>3.0401051939513479</v>
      </c>
      <c r="AZ1631" s="29">
        <f t="shared" si="1333"/>
        <v>0.5529257067718607</v>
      </c>
      <c r="BA1631" s="29">
        <f t="shared" si="1334"/>
        <v>6.5746219592373423E-2</v>
      </c>
      <c r="BB1631" s="29">
        <f t="shared" si="1335"/>
        <v>1.5785667324128863</v>
      </c>
      <c r="BC1631" s="29">
        <f t="shared" si="1336"/>
        <v>5.091387245233399</v>
      </c>
      <c r="BD1631" s="29">
        <f t="shared" si="1337"/>
        <v>121.60420775805392</v>
      </c>
      <c r="BE1631" s="29">
        <f t="shared" si="1337"/>
        <v>23.775805391190012</v>
      </c>
      <c r="BF1631" s="29">
        <f t="shared" si="1337"/>
        <v>1.6436554898093356</v>
      </c>
      <c r="BG1631" s="29">
        <f t="shared" si="1337"/>
        <v>20.521367521367523</v>
      </c>
      <c r="BH1631" s="29">
        <f t="shared" si="1338"/>
        <v>178.19855358316897</v>
      </c>
      <c r="BI1631" s="29">
        <f t="shared" si="1360"/>
        <v>2.2306038047973531</v>
      </c>
      <c r="BJ1631" s="28">
        <f t="shared" si="1343"/>
        <v>1.4935206074230623</v>
      </c>
      <c r="BK1631" s="28">
        <f t="shared" si="1344"/>
        <v>63.644261338719204</v>
      </c>
      <c r="BL1631" s="28">
        <f t="shared" si="1345"/>
        <v>5.306827490599793</v>
      </c>
      <c r="BM1631" s="28">
        <f t="shared" si="1346"/>
        <v>-0.12650640945164451</v>
      </c>
      <c r="BN1631" s="28">
        <f t="shared" si="1347"/>
        <v>-7.7393433340997939</v>
      </c>
      <c r="BO1631" s="28">
        <f t="shared" si="1348"/>
        <v>-120.69480620656353</v>
      </c>
      <c r="BP1631" s="28">
        <f t="shared" si="1349"/>
        <v>6.5354000837871806E-3</v>
      </c>
      <c r="BQ1631" s="28">
        <f t="shared" si="1361"/>
        <v>-0.38957236995576761</v>
      </c>
    </row>
    <row r="1632" spans="1:69" x14ac:dyDescent="0.2">
      <c r="A1632" s="1" t="s">
        <v>4345</v>
      </c>
      <c r="B1632" s="8" t="s">
        <v>4426</v>
      </c>
      <c r="C1632" t="s">
        <v>34</v>
      </c>
      <c r="D1632" s="38">
        <v>13</v>
      </c>
      <c r="E1632" s="52" t="s">
        <v>4427</v>
      </c>
      <c r="F1632" s="8" t="s">
        <v>4428</v>
      </c>
      <c r="G1632" s="8">
        <v>9</v>
      </c>
      <c r="H1632" s="8">
        <v>3</v>
      </c>
      <c r="I1632" s="8">
        <v>3</v>
      </c>
      <c r="J1632" s="8">
        <v>0</v>
      </c>
      <c r="K1632" s="8">
        <v>1</v>
      </c>
      <c r="L1632" s="8">
        <v>0</v>
      </c>
      <c r="M1632" s="8">
        <v>1</v>
      </c>
      <c r="N1632" s="8">
        <v>0</v>
      </c>
      <c r="O1632" s="8">
        <v>1</v>
      </c>
      <c r="P1632" s="8">
        <v>0</v>
      </c>
      <c r="Q1632" s="36">
        <f t="shared" si="1362"/>
        <v>6</v>
      </c>
      <c r="R1632" s="36">
        <f t="shared" si="1350"/>
        <v>3</v>
      </c>
      <c r="S1632" s="36">
        <f t="shared" si="1351"/>
        <v>1</v>
      </c>
      <c r="T1632" s="36">
        <f t="shared" si="1352"/>
        <v>1</v>
      </c>
      <c r="U1632" s="36">
        <f t="shared" si="1353"/>
        <v>1</v>
      </c>
      <c r="V1632" s="36">
        <f t="shared" si="1354"/>
        <v>48</v>
      </c>
      <c r="W1632" s="45">
        <f t="shared" si="1355"/>
        <v>12</v>
      </c>
      <c r="X1632" s="50">
        <f t="shared" si="1356"/>
        <v>4</v>
      </c>
      <c r="Y1632" s="46">
        <f t="shared" si="1321"/>
        <v>1</v>
      </c>
      <c r="Z1632" s="46">
        <f t="shared" si="1322"/>
        <v>0</v>
      </c>
      <c r="AA1632" s="46">
        <f t="shared" si="1323"/>
        <v>1</v>
      </c>
      <c r="AB1632" s="46">
        <f t="shared" si="1324"/>
        <v>4</v>
      </c>
      <c r="AC1632" s="46">
        <f t="shared" si="1325"/>
        <v>9</v>
      </c>
      <c r="AD1632" s="46">
        <f t="shared" si="1326"/>
        <v>6</v>
      </c>
      <c r="AE1632" s="46">
        <f t="shared" si="1327"/>
        <v>0</v>
      </c>
      <c r="AF1632" s="46">
        <f t="shared" si="1328"/>
        <v>1</v>
      </c>
      <c r="AG1632" s="46">
        <f t="shared" si="1329"/>
        <v>4</v>
      </c>
      <c r="AH1632" s="46">
        <f t="shared" si="1330"/>
        <v>9</v>
      </c>
      <c r="AI1632" s="46">
        <f t="shared" si="1357"/>
        <v>1.8181818181818181</v>
      </c>
      <c r="AJ1632" s="47">
        <f t="shared" si="1313"/>
        <v>1.3483997249264841</v>
      </c>
      <c r="AK1632" s="47">
        <f t="shared" si="1314"/>
        <v>2.447345500741569</v>
      </c>
      <c r="AL1632" s="47">
        <f t="shared" si="1315"/>
        <v>0</v>
      </c>
      <c r="AM1632" s="47">
        <f t="shared" si="1316"/>
        <v>-0.40789091679026152</v>
      </c>
      <c r="AN1632" s="47">
        <f t="shared" si="1317"/>
        <v>-3.2631273343220921</v>
      </c>
      <c r="AO1632" s="47">
        <f t="shared" si="1318"/>
        <v>-11.013054753337062</v>
      </c>
      <c r="AP1632" s="47">
        <f t="shared" si="1319"/>
        <v>0.10909090909090909</v>
      </c>
      <c r="AQ1632" s="47">
        <f t="shared" si="1358"/>
        <v>-1.3349157276772197</v>
      </c>
      <c r="AR1632" s="1">
        <f t="shared" si="1320"/>
        <v>3</v>
      </c>
      <c r="AS1632" s="1">
        <f t="shared" si="1339"/>
        <v>0</v>
      </c>
      <c r="AT1632" s="1">
        <f t="shared" si="1340"/>
        <v>0</v>
      </c>
      <c r="AU1632" s="1">
        <f t="shared" si="1341"/>
        <v>0</v>
      </c>
      <c r="AV1632" s="1">
        <f t="shared" si="1342"/>
        <v>0</v>
      </c>
      <c r="AW1632" s="27">
        <f t="shared" si="1331"/>
        <v>3</v>
      </c>
      <c r="AX1632" s="41">
        <f t="shared" si="1359"/>
        <v>5</v>
      </c>
      <c r="AY1632" s="29">
        <f t="shared" si="1332"/>
        <v>0</v>
      </c>
      <c r="AZ1632" s="29">
        <f t="shared" si="1333"/>
        <v>1</v>
      </c>
      <c r="BA1632" s="29">
        <f t="shared" si="1334"/>
        <v>4</v>
      </c>
      <c r="BB1632" s="29">
        <f t="shared" si="1335"/>
        <v>9</v>
      </c>
      <c r="BC1632" s="29">
        <f t="shared" si="1336"/>
        <v>16</v>
      </c>
      <c r="BD1632" s="29">
        <f t="shared" si="1337"/>
        <v>0</v>
      </c>
      <c r="BE1632" s="29">
        <f t="shared" si="1337"/>
        <v>0</v>
      </c>
      <c r="BF1632" s="29">
        <f t="shared" si="1337"/>
        <v>0</v>
      </c>
      <c r="BG1632" s="29">
        <f t="shared" si="1337"/>
        <v>0</v>
      </c>
      <c r="BH1632" s="29">
        <f t="shared" si="1338"/>
        <v>0</v>
      </c>
      <c r="BI1632" s="29">
        <f t="shared" si="1360"/>
        <v>0</v>
      </c>
      <c r="BJ1632" s="28">
        <f t="shared" si="1343"/>
        <v>0</v>
      </c>
      <c r="BK1632" s="28" t="e">
        <f t="shared" si="1344"/>
        <v>#DIV/0!</v>
      </c>
      <c r="BL1632" s="28" t="e">
        <f t="shared" si="1345"/>
        <v>#DIV/0!</v>
      </c>
      <c r="BM1632" s="28" t="e">
        <f t="shared" si="1346"/>
        <v>#DIV/0!</v>
      </c>
      <c r="BN1632" s="28" t="e">
        <f t="shared" si="1347"/>
        <v>#DIV/0!</v>
      </c>
      <c r="BO1632" s="28" t="e">
        <f t="shared" si="1348"/>
        <v>#DIV/0!</v>
      </c>
      <c r="BP1632" s="28">
        <f t="shared" si="1349"/>
        <v>1.5</v>
      </c>
      <c r="BQ1632" s="28">
        <f t="shared" si="1361"/>
        <v>0</v>
      </c>
    </row>
    <row r="1633" spans="1:69" x14ac:dyDescent="0.2">
      <c r="A1633" s="1" t="s">
        <v>4345</v>
      </c>
      <c r="B1633" s="8" t="s">
        <v>4429</v>
      </c>
      <c r="C1633" t="s">
        <v>100</v>
      </c>
      <c r="D1633" s="38">
        <v>472</v>
      </c>
      <c r="E1633" s="52" t="s">
        <v>4430</v>
      </c>
      <c r="F1633" s="8" t="s">
        <v>4431</v>
      </c>
      <c r="G1633" s="8">
        <v>273</v>
      </c>
      <c r="H1633" s="8">
        <v>97</v>
      </c>
      <c r="I1633" s="8">
        <v>111</v>
      </c>
      <c r="J1633" s="8">
        <v>34</v>
      </c>
      <c r="K1633" s="8">
        <v>35</v>
      </c>
      <c r="L1633" s="8">
        <v>13</v>
      </c>
      <c r="M1633" s="8">
        <v>21</v>
      </c>
      <c r="N1633" s="8">
        <v>12</v>
      </c>
      <c r="O1633" s="8">
        <v>32</v>
      </c>
      <c r="P1633" s="8">
        <v>25</v>
      </c>
      <c r="Q1633" s="36">
        <f t="shared" si="1362"/>
        <v>176</v>
      </c>
      <c r="R1633" s="36">
        <f t="shared" si="1350"/>
        <v>77</v>
      </c>
      <c r="S1633" s="36">
        <f t="shared" si="1351"/>
        <v>22</v>
      </c>
      <c r="T1633" s="36">
        <f t="shared" si="1352"/>
        <v>9</v>
      </c>
      <c r="U1633" s="36">
        <f t="shared" si="1353"/>
        <v>7</v>
      </c>
      <c r="V1633" s="36">
        <f t="shared" si="1354"/>
        <v>1279</v>
      </c>
      <c r="W1633" s="45">
        <f t="shared" si="1355"/>
        <v>291</v>
      </c>
      <c r="X1633" s="50">
        <f t="shared" si="1356"/>
        <v>4.3951890034364265</v>
      </c>
      <c r="Y1633" s="46">
        <f t="shared" si="1321"/>
        <v>0.36579634156422292</v>
      </c>
      <c r="Z1633" s="46">
        <f t="shared" si="1322"/>
        <v>0.15617434843707589</v>
      </c>
      <c r="AA1633" s="46">
        <f t="shared" si="1323"/>
        <v>1.9465523553099289</v>
      </c>
      <c r="AB1633" s="46">
        <f t="shared" si="1324"/>
        <v>5.7369303621827816</v>
      </c>
      <c r="AC1633" s="46">
        <f t="shared" si="1325"/>
        <v>11.527308369055635</v>
      </c>
      <c r="AD1633" s="46">
        <f t="shared" si="1326"/>
        <v>64.380156115303237</v>
      </c>
      <c r="AE1633" s="46">
        <f t="shared" si="1327"/>
        <v>12.025424829654844</v>
      </c>
      <c r="AF1633" s="46">
        <f t="shared" si="1328"/>
        <v>42.824151816818436</v>
      </c>
      <c r="AG1633" s="46">
        <f t="shared" si="1329"/>
        <v>51.632373259645036</v>
      </c>
      <c r="AH1633" s="46">
        <f t="shared" si="1330"/>
        <v>80.691158583389452</v>
      </c>
      <c r="AI1633" s="46">
        <f t="shared" si="1357"/>
        <v>0.86742505036141715</v>
      </c>
      <c r="AJ1633" s="47">
        <f t="shared" si="1313"/>
        <v>0.93135656456666327</v>
      </c>
      <c r="AK1633" s="47">
        <f t="shared" si="1314"/>
        <v>48.197417023442092</v>
      </c>
      <c r="AL1633" s="47">
        <f t="shared" si="1315"/>
        <v>-5.882437740342489</v>
      </c>
      <c r="AM1633" s="47">
        <f t="shared" si="1316"/>
        <v>-73.956078477575574</v>
      </c>
      <c r="AN1633" s="47">
        <f t="shared" si="1317"/>
        <v>-153.07840794612886</v>
      </c>
      <c r="AO1633" s="47">
        <f t="shared" si="1318"/>
        <v>-339.11106973058622</v>
      </c>
      <c r="AP1633" s="47">
        <f t="shared" si="1319"/>
        <v>3.4721393628445291E-3</v>
      </c>
      <c r="AQ1633" s="47">
        <f t="shared" si="1358"/>
        <v>-1.8188127654160196</v>
      </c>
      <c r="AR1633" s="1">
        <f t="shared" si="1320"/>
        <v>97</v>
      </c>
      <c r="AS1633" s="1">
        <f t="shared" si="1339"/>
        <v>34</v>
      </c>
      <c r="AT1633" s="1">
        <f t="shared" si="1340"/>
        <v>13</v>
      </c>
      <c r="AU1633" s="1">
        <f t="shared" si="1341"/>
        <v>12</v>
      </c>
      <c r="AV1633" s="1">
        <f t="shared" si="1342"/>
        <v>25</v>
      </c>
      <c r="AW1633" s="27">
        <f t="shared" si="1331"/>
        <v>181</v>
      </c>
      <c r="AX1633" s="41">
        <f t="shared" si="1359"/>
        <v>3.9171270718232045</v>
      </c>
      <c r="AY1633" s="29">
        <f t="shared" si="1332"/>
        <v>1.1726137785781872</v>
      </c>
      <c r="AZ1633" s="29">
        <f t="shared" si="1333"/>
        <v>6.8679222245963019E-3</v>
      </c>
      <c r="BA1633" s="29">
        <f t="shared" si="1334"/>
        <v>0.84112206587100535</v>
      </c>
      <c r="BB1633" s="29">
        <f t="shared" si="1335"/>
        <v>3.6753762095174145</v>
      </c>
      <c r="BC1633" s="29">
        <f t="shared" si="1336"/>
        <v>8.5096303531638231</v>
      </c>
      <c r="BD1633" s="29">
        <f t="shared" si="1337"/>
        <v>113.74353652208416</v>
      </c>
      <c r="BE1633" s="29">
        <f t="shared" si="1337"/>
        <v>0.23350935563627426</v>
      </c>
      <c r="BF1633" s="29">
        <f t="shared" si="1337"/>
        <v>10.934586856323069</v>
      </c>
      <c r="BG1633" s="29">
        <f t="shared" si="1337"/>
        <v>44.104514514208972</v>
      </c>
      <c r="BH1633" s="29">
        <f t="shared" si="1338"/>
        <v>212.74075882909557</v>
      </c>
      <c r="BI1633" s="29">
        <f t="shared" si="1360"/>
        <v>2.1208717004297113</v>
      </c>
      <c r="BJ1633" s="28">
        <f t="shared" si="1343"/>
        <v>1.4563212902480385</v>
      </c>
      <c r="BK1633" s="28">
        <f t="shared" si="1344"/>
        <v>39.877931951503427</v>
      </c>
      <c r="BL1633" s="28">
        <f t="shared" si="1345"/>
        <v>6.2653505323472594E-3</v>
      </c>
      <c r="BM1633" s="28">
        <f t="shared" si="1346"/>
        <v>-3.2468355766734875</v>
      </c>
      <c r="BN1633" s="28">
        <f t="shared" si="1347"/>
        <v>-27.375518275612361</v>
      </c>
      <c r="BO1633" s="28">
        <f t="shared" si="1348"/>
        <v>-200.9252215519891</v>
      </c>
      <c r="BP1633" s="28">
        <f t="shared" si="1349"/>
        <v>5.617628801986344E-3</v>
      </c>
      <c r="BQ1633" s="28">
        <f t="shared" si="1361"/>
        <v>-1.0766937131131376</v>
      </c>
    </row>
    <row r="1634" spans="1:69" x14ac:dyDescent="0.2">
      <c r="A1634" s="1" t="s">
        <v>4345</v>
      </c>
      <c r="B1634" s="8" t="s">
        <v>4432</v>
      </c>
      <c r="C1634" t="s">
        <v>34</v>
      </c>
      <c r="D1634" s="38">
        <v>142</v>
      </c>
      <c r="E1634" s="52" t="s">
        <v>624</v>
      </c>
      <c r="F1634" s="8" t="s">
        <v>4433</v>
      </c>
      <c r="G1634" s="8">
        <v>109</v>
      </c>
      <c r="H1634" s="8">
        <v>35</v>
      </c>
      <c r="I1634" s="8">
        <v>20</v>
      </c>
      <c r="J1634" s="8">
        <v>7</v>
      </c>
      <c r="K1634" s="8">
        <v>7</v>
      </c>
      <c r="L1634" s="8">
        <v>1</v>
      </c>
      <c r="M1634" s="8">
        <v>2</v>
      </c>
      <c r="N1634" s="8">
        <v>2</v>
      </c>
      <c r="O1634" s="8">
        <v>4</v>
      </c>
      <c r="P1634" s="8">
        <v>2</v>
      </c>
      <c r="Q1634" s="36">
        <f t="shared" si="1362"/>
        <v>74</v>
      </c>
      <c r="R1634" s="36">
        <f t="shared" si="1350"/>
        <v>13</v>
      </c>
      <c r="S1634" s="36">
        <f t="shared" si="1351"/>
        <v>6</v>
      </c>
      <c r="T1634" s="36">
        <f t="shared" si="1352"/>
        <v>0</v>
      </c>
      <c r="U1634" s="36">
        <f t="shared" si="1353"/>
        <v>2</v>
      </c>
      <c r="V1634" s="36">
        <f t="shared" si="1354"/>
        <v>442</v>
      </c>
      <c r="W1634" s="45">
        <f t="shared" si="1355"/>
        <v>95</v>
      </c>
      <c r="X1634" s="50">
        <f t="shared" si="1356"/>
        <v>4.6526315789473687</v>
      </c>
      <c r="Y1634" s="46">
        <f t="shared" si="1321"/>
        <v>0.12066481994459816</v>
      </c>
      <c r="Z1634" s="46">
        <f t="shared" si="1322"/>
        <v>0.4259279778393355</v>
      </c>
      <c r="AA1634" s="46">
        <f t="shared" si="1323"/>
        <v>2.7311911357340728</v>
      </c>
      <c r="AB1634" s="46">
        <f t="shared" si="1324"/>
        <v>7.0364542936288101</v>
      </c>
      <c r="AC1634" s="46">
        <f t="shared" si="1325"/>
        <v>13.341717451523548</v>
      </c>
      <c r="AD1634" s="46">
        <f t="shared" si="1326"/>
        <v>8.929196675900263</v>
      </c>
      <c r="AE1634" s="46">
        <f t="shared" si="1327"/>
        <v>5.5370637119113617</v>
      </c>
      <c r="AF1634" s="46">
        <f t="shared" si="1328"/>
        <v>16.387146814404439</v>
      </c>
      <c r="AG1634" s="46">
        <f t="shared" si="1329"/>
        <v>0</v>
      </c>
      <c r="AH1634" s="46">
        <f t="shared" si="1330"/>
        <v>26.683434903047097</v>
      </c>
      <c r="AI1634" s="46">
        <f t="shared" si="1357"/>
        <v>0.61209406494960805</v>
      </c>
      <c r="AJ1634" s="47">
        <f t="shared" si="1313"/>
        <v>0.78236440675021002</v>
      </c>
      <c r="AK1634" s="47">
        <f t="shared" si="1314"/>
        <v>6.4770234705855172</v>
      </c>
      <c r="AL1634" s="47">
        <f t="shared" si="1315"/>
        <v>-7.5460617063608462</v>
      </c>
      <c r="AM1634" s="47">
        <f t="shared" si="1316"/>
        <v>-56.552543053168876</v>
      </c>
      <c r="AN1634" s="47">
        <f t="shared" si="1317"/>
        <v>0</v>
      </c>
      <c r="AO1634" s="47">
        <f t="shared" si="1318"/>
        <v>-203.52621285236972</v>
      </c>
      <c r="AP1634" s="47">
        <f t="shared" si="1319"/>
        <v>1.0867078471745596E-2</v>
      </c>
      <c r="AQ1634" s="47">
        <f t="shared" si="1358"/>
        <v>-2.837913571656923</v>
      </c>
      <c r="AR1634" s="1">
        <f t="shared" si="1320"/>
        <v>35</v>
      </c>
      <c r="AS1634" s="1">
        <f t="shared" si="1339"/>
        <v>7</v>
      </c>
      <c r="AT1634" s="1">
        <f t="shared" si="1340"/>
        <v>1</v>
      </c>
      <c r="AU1634" s="1">
        <f t="shared" si="1341"/>
        <v>2</v>
      </c>
      <c r="AV1634" s="1">
        <f t="shared" si="1342"/>
        <v>2</v>
      </c>
      <c r="AW1634" s="27">
        <f t="shared" si="1331"/>
        <v>47</v>
      </c>
      <c r="AX1634" s="41">
        <f t="shared" si="1359"/>
        <v>4.5106382978723403</v>
      </c>
      <c r="AY1634" s="29">
        <f t="shared" si="1332"/>
        <v>0.23947487550928037</v>
      </c>
      <c r="AZ1634" s="29">
        <f t="shared" si="1333"/>
        <v>0.26075147125396092</v>
      </c>
      <c r="BA1634" s="29">
        <f t="shared" si="1334"/>
        <v>2.2820280669986412</v>
      </c>
      <c r="BB1634" s="29">
        <f t="shared" si="1335"/>
        <v>6.3033046627433222</v>
      </c>
      <c r="BC1634" s="29">
        <f t="shared" si="1336"/>
        <v>12.324581258488003</v>
      </c>
      <c r="BD1634" s="29">
        <f t="shared" si="1337"/>
        <v>8.3816206428248137</v>
      </c>
      <c r="BE1634" s="29">
        <f t="shared" si="1337"/>
        <v>1.8252602987777264</v>
      </c>
      <c r="BF1634" s="29">
        <f t="shared" si="1337"/>
        <v>2.2820280669986412</v>
      </c>
      <c r="BG1634" s="29">
        <f t="shared" si="1337"/>
        <v>12.606609325486644</v>
      </c>
      <c r="BH1634" s="29">
        <f t="shared" si="1338"/>
        <v>24.649162516976006</v>
      </c>
      <c r="BI1634" s="29">
        <f t="shared" si="1360"/>
        <v>1.0814061054579094</v>
      </c>
      <c r="BJ1634" s="28">
        <f t="shared" si="1343"/>
        <v>1.0399067772920365</v>
      </c>
      <c r="BK1634" s="28">
        <f t="shared" si="1344"/>
        <v>3.6473274298514511</v>
      </c>
      <c r="BL1634" s="28">
        <f t="shared" si="1345"/>
        <v>-0.82880996778608318</v>
      </c>
      <c r="BM1634" s="28">
        <f t="shared" si="1346"/>
        <v>-3.0654783025409755</v>
      </c>
      <c r="BN1634" s="28">
        <f t="shared" si="1347"/>
        <v>-28.14486811738395</v>
      </c>
      <c r="BO1634" s="28">
        <f t="shared" si="1348"/>
        <v>-76.949362941076842</v>
      </c>
      <c r="BP1634" s="28">
        <f t="shared" si="1349"/>
        <v>2.2705314009661835E-2</v>
      </c>
      <c r="BQ1634" s="28">
        <f t="shared" si="1361"/>
        <v>-2.3918048402173966</v>
      </c>
    </row>
    <row r="1635" spans="1:69" x14ac:dyDescent="0.2">
      <c r="A1635" s="1" t="s">
        <v>4345</v>
      </c>
      <c r="B1635" s="8" t="s">
        <v>4434</v>
      </c>
      <c r="C1635" t="s">
        <v>30</v>
      </c>
      <c r="D1635" s="38">
        <v>74</v>
      </c>
      <c r="E1635" s="52" t="s">
        <v>1543</v>
      </c>
      <c r="F1635" s="8" t="s">
        <v>4435</v>
      </c>
      <c r="G1635" s="8">
        <v>53</v>
      </c>
      <c r="H1635" s="8">
        <v>25</v>
      </c>
      <c r="I1635" s="8">
        <v>7</v>
      </c>
      <c r="J1635" s="8">
        <v>2</v>
      </c>
      <c r="K1635" s="8">
        <v>3</v>
      </c>
      <c r="L1635" s="8">
        <v>1</v>
      </c>
      <c r="M1635" s="8">
        <v>1</v>
      </c>
      <c r="N1635" s="8">
        <v>1</v>
      </c>
      <c r="O1635" s="8">
        <v>10</v>
      </c>
      <c r="P1635" s="8">
        <v>10</v>
      </c>
      <c r="Q1635" s="36">
        <f t="shared" si="1362"/>
        <v>28</v>
      </c>
      <c r="R1635" s="36">
        <f t="shared" si="1350"/>
        <v>5</v>
      </c>
      <c r="S1635" s="36">
        <f t="shared" si="1351"/>
        <v>2</v>
      </c>
      <c r="T1635" s="36">
        <f t="shared" si="1352"/>
        <v>0</v>
      </c>
      <c r="U1635" s="36">
        <f t="shared" si="1353"/>
        <v>0</v>
      </c>
      <c r="V1635" s="36">
        <f t="shared" si="1354"/>
        <v>166</v>
      </c>
      <c r="W1635" s="45">
        <f t="shared" si="1355"/>
        <v>35</v>
      </c>
      <c r="X1635" s="50">
        <f t="shared" si="1356"/>
        <v>4.7428571428571429</v>
      </c>
      <c r="Y1635" s="46">
        <f t="shared" si="1321"/>
        <v>6.6122448979591825E-2</v>
      </c>
      <c r="Z1635" s="46">
        <f t="shared" si="1322"/>
        <v>0.55183673469387762</v>
      </c>
      <c r="AA1635" s="46">
        <f t="shared" si="1323"/>
        <v>3.0375510204081633</v>
      </c>
      <c r="AB1635" s="46">
        <f t="shared" si="1324"/>
        <v>7.5232653061224495</v>
      </c>
      <c r="AC1635" s="46">
        <f t="shared" si="1325"/>
        <v>14.008979591836734</v>
      </c>
      <c r="AD1635" s="46">
        <f t="shared" si="1326"/>
        <v>1.851428571428571</v>
      </c>
      <c r="AE1635" s="46">
        <f t="shared" si="1327"/>
        <v>2.759183673469388</v>
      </c>
      <c r="AF1635" s="46">
        <f t="shared" si="1328"/>
        <v>6.0751020408163265</v>
      </c>
      <c r="AG1635" s="46">
        <f t="shared" si="1329"/>
        <v>0</v>
      </c>
      <c r="AH1635" s="46">
        <f t="shared" si="1330"/>
        <v>0</v>
      </c>
      <c r="AI1635" s="46">
        <f t="shared" si="1357"/>
        <v>0.31428571428571433</v>
      </c>
      <c r="AJ1635" s="47">
        <f t="shared" si="1313"/>
        <v>0.56061191058138815</v>
      </c>
      <c r="AK1635" s="47">
        <f t="shared" si="1314"/>
        <v>2.7020567458765732</v>
      </c>
      <c r="AL1635" s="47">
        <f t="shared" si="1315"/>
        <v>-11.63319355416585</v>
      </c>
      <c r="AM1635" s="47">
        <f t="shared" si="1316"/>
        <v>-60.093625537508409</v>
      </c>
      <c r="AN1635" s="47">
        <f t="shared" si="1317"/>
        <v>0</v>
      </c>
      <c r="AO1635" s="47">
        <f t="shared" si="1318"/>
        <v>0</v>
      </c>
      <c r="AP1635" s="47">
        <f t="shared" si="1319"/>
        <v>3.1194295900178252E-2</v>
      </c>
      <c r="AQ1635" s="47">
        <f t="shared" si="1358"/>
        <v>-2.153178861054295</v>
      </c>
      <c r="AR1635" s="1">
        <f t="shared" si="1320"/>
        <v>25</v>
      </c>
      <c r="AS1635" s="1">
        <f t="shared" si="1339"/>
        <v>2</v>
      </c>
      <c r="AT1635" s="1">
        <f t="shared" si="1340"/>
        <v>1</v>
      </c>
      <c r="AU1635" s="1">
        <f t="shared" si="1341"/>
        <v>1</v>
      </c>
      <c r="AV1635" s="1">
        <f t="shared" si="1342"/>
        <v>10</v>
      </c>
      <c r="AW1635" s="27">
        <f t="shared" si="1331"/>
        <v>39</v>
      </c>
      <c r="AX1635" s="41">
        <f t="shared" si="1359"/>
        <v>3.7948717948717947</v>
      </c>
      <c r="AY1635" s="29">
        <f t="shared" si="1332"/>
        <v>1.4523339907955297</v>
      </c>
      <c r="AZ1635" s="29">
        <f t="shared" si="1333"/>
        <v>4.2077580539119065E-2</v>
      </c>
      <c r="BA1635" s="29">
        <f t="shared" si="1334"/>
        <v>0.63182117028270846</v>
      </c>
      <c r="BB1635" s="29">
        <f t="shared" si="1335"/>
        <v>3.2215647600262978</v>
      </c>
      <c r="BC1635" s="29">
        <f t="shared" si="1336"/>
        <v>7.8113083497698872</v>
      </c>
      <c r="BD1635" s="29">
        <f t="shared" si="1337"/>
        <v>36.308349769888245</v>
      </c>
      <c r="BE1635" s="29">
        <f t="shared" si="1337"/>
        <v>8.415516107823813E-2</v>
      </c>
      <c r="BF1635" s="29">
        <f t="shared" si="1337"/>
        <v>0.63182117028270846</v>
      </c>
      <c r="BG1635" s="29">
        <f t="shared" si="1337"/>
        <v>3.2215647600262978</v>
      </c>
      <c r="BH1635" s="29">
        <f t="shared" si="1338"/>
        <v>78.113083497698867</v>
      </c>
      <c r="BI1635" s="29">
        <f t="shared" si="1360"/>
        <v>3.1147098515519565</v>
      </c>
      <c r="BJ1635" s="28">
        <f t="shared" si="1343"/>
        <v>1.764854059561854</v>
      </c>
      <c r="BK1635" s="28">
        <f t="shared" si="1344"/>
        <v>7.9600054785140033</v>
      </c>
      <c r="BL1635" s="28">
        <f t="shared" si="1345"/>
        <v>3.1403621972003718E-3</v>
      </c>
      <c r="BM1635" s="28">
        <f t="shared" si="1346"/>
        <v>-9.1361845914839854E-2</v>
      </c>
      <c r="BN1635" s="28">
        <f t="shared" si="1347"/>
        <v>-1.0518986656637936</v>
      </c>
      <c r="BO1635" s="28">
        <f t="shared" si="1348"/>
        <v>-39.715430819122957</v>
      </c>
      <c r="BP1635" s="28">
        <f t="shared" si="1349"/>
        <v>2.7738264580369845E-2</v>
      </c>
      <c r="BQ1635" s="28">
        <f t="shared" si="1361"/>
        <v>-0.91246534431694537</v>
      </c>
    </row>
    <row r="1636" spans="1:69" x14ac:dyDescent="0.2">
      <c r="A1636" s="1" t="s">
        <v>4345</v>
      </c>
      <c r="B1636" s="8" t="s">
        <v>4436</v>
      </c>
      <c r="C1636" t="s">
        <v>294</v>
      </c>
      <c r="D1636" s="38">
        <v>53</v>
      </c>
      <c r="E1636" s="52" t="s">
        <v>153</v>
      </c>
      <c r="F1636" s="8" t="s">
        <v>4437</v>
      </c>
      <c r="G1636" s="8">
        <v>43</v>
      </c>
      <c r="H1636" s="8">
        <v>8</v>
      </c>
      <c r="I1636" s="8">
        <v>8</v>
      </c>
      <c r="J1636" s="8">
        <v>2</v>
      </c>
      <c r="K1636" s="8">
        <v>1</v>
      </c>
      <c r="L1636" s="8">
        <v>1</v>
      </c>
      <c r="M1636" s="8">
        <v>1</v>
      </c>
      <c r="N1636" s="8">
        <v>0</v>
      </c>
      <c r="O1636" s="8">
        <v>1</v>
      </c>
      <c r="P1636" s="8">
        <v>0</v>
      </c>
      <c r="Q1636" s="36">
        <f t="shared" si="1362"/>
        <v>35</v>
      </c>
      <c r="R1636" s="36">
        <f t="shared" si="1350"/>
        <v>6</v>
      </c>
      <c r="S1636" s="36">
        <f t="shared" si="1351"/>
        <v>0</v>
      </c>
      <c r="T1636" s="36">
        <f t="shared" si="1352"/>
        <v>1</v>
      </c>
      <c r="U1636" s="36">
        <f t="shared" si="1353"/>
        <v>1</v>
      </c>
      <c r="V1636" s="36">
        <f t="shared" si="1354"/>
        <v>202</v>
      </c>
      <c r="W1636" s="45">
        <f t="shared" si="1355"/>
        <v>43</v>
      </c>
      <c r="X1636" s="50">
        <f t="shared" si="1356"/>
        <v>4.6976744186046515</v>
      </c>
      <c r="Y1636" s="46">
        <f t="shared" si="1321"/>
        <v>9.1400757166035476E-2</v>
      </c>
      <c r="Z1636" s="46">
        <f t="shared" si="1322"/>
        <v>0.48674959437533849</v>
      </c>
      <c r="AA1636" s="46">
        <f t="shared" si="1323"/>
        <v>2.8820984315846414</v>
      </c>
      <c r="AB1636" s="46">
        <f t="shared" si="1324"/>
        <v>7.2774472687939449</v>
      </c>
      <c r="AC1636" s="46">
        <f t="shared" si="1325"/>
        <v>13.672796106003247</v>
      </c>
      <c r="AD1636" s="46">
        <f t="shared" si="1326"/>
        <v>3.1990265008112417</v>
      </c>
      <c r="AE1636" s="46">
        <f t="shared" si="1327"/>
        <v>2.9204975662520312</v>
      </c>
      <c r="AF1636" s="46">
        <f t="shared" si="1328"/>
        <v>0</v>
      </c>
      <c r="AG1636" s="46">
        <f t="shared" si="1329"/>
        <v>7.2774472687939449</v>
      </c>
      <c r="AH1636" s="46">
        <f t="shared" si="1330"/>
        <v>13.672796106003247</v>
      </c>
      <c r="AI1636" s="46">
        <f t="shared" si="1357"/>
        <v>0.64451827242524917</v>
      </c>
      <c r="AJ1636" s="47">
        <f t="shared" si="1313"/>
        <v>0.80281895370329237</v>
      </c>
      <c r="AK1636" s="47">
        <f t="shared" si="1314"/>
        <v>1.869131613723197</v>
      </c>
      <c r="AL1636" s="47">
        <f t="shared" si="1315"/>
        <v>-3.937828485898426</v>
      </c>
      <c r="AM1636" s="47">
        <f t="shared" si="1316"/>
        <v>0</v>
      </c>
      <c r="AN1636" s="47">
        <f t="shared" si="1317"/>
        <v>-37.941609458795696</v>
      </c>
      <c r="AO1636" s="47">
        <f t="shared" si="1318"/>
        <v>-97.708681915849851</v>
      </c>
      <c r="AP1636" s="47">
        <f t="shared" si="1319"/>
        <v>2.4970963995354239E-2</v>
      </c>
      <c r="AQ1636" s="47">
        <f t="shared" si="1358"/>
        <v>-3.4389758969879751</v>
      </c>
      <c r="AR1636" s="1">
        <f t="shared" si="1320"/>
        <v>8</v>
      </c>
      <c r="AS1636" s="1">
        <f t="shared" si="1339"/>
        <v>2</v>
      </c>
      <c r="AT1636" s="1">
        <f t="shared" si="1340"/>
        <v>1</v>
      </c>
      <c r="AU1636" s="1">
        <f t="shared" si="1341"/>
        <v>0</v>
      </c>
      <c r="AV1636" s="1">
        <f t="shared" si="1342"/>
        <v>0</v>
      </c>
      <c r="AW1636" s="27">
        <f t="shared" si="1331"/>
        <v>11</v>
      </c>
      <c r="AX1636" s="41">
        <f t="shared" si="1359"/>
        <v>4.6363636363636367</v>
      </c>
      <c r="AY1636" s="29">
        <f t="shared" si="1332"/>
        <v>0.13223140495867744</v>
      </c>
      <c r="AZ1636" s="29">
        <f t="shared" si="1333"/>
        <v>0.40495867768595084</v>
      </c>
      <c r="BA1636" s="29">
        <f t="shared" si="1334"/>
        <v>2.677685950413224</v>
      </c>
      <c r="BB1636" s="29">
        <f t="shared" si="1335"/>
        <v>6.9504132231404974</v>
      </c>
      <c r="BC1636" s="29">
        <f t="shared" si="1336"/>
        <v>13.223140495867771</v>
      </c>
      <c r="BD1636" s="29">
        <f t="shared" si="1337"/>
        <v>1.0578512396694195</v>
      </c>
      <c r="BE1636" s="29">
        <f t="shared" si="1337"/>
        <v>0.80991735537190168</v>
      </c>
      <c r="BF1636" s="29">
        <f t="shared" si="1337"/>
        <v>2.677685950413224</v>
      </c>
      <c r="BG1636" s="29">
        <f t="shared" si="1337"/>
        <v>0</v>
      </c>
      <c r="BH1636" s="29">
        <f t="shared" si="1338"/>
        <v>0</v>
      </c>
      <c r="BI1636" s="29">
        <f t="shared" si="1360"/>
        <v>0.45454545454545447</v>
      </c>
      <c r="BJ1636" s="28">
        <f t="shared" si="1343"/>
        <v>0.67419986246324204</v>
      </c>
      <c r="BK1636" s="28">
        <f t="shared" si="1344"/>
        <v>1.2552375621133787</v>
      </c>
      <c r="BL1636" s="28">
        <f t="shared" si="1345"/>
        <v>-1.6818222023628542</v>
      </c>
      <c r="BM1636" s="28">
        <f t="shared" si="1346"/>
        <v>-14.297940355947754</v>
      </c>
      <c r="BN1636" s="28">
        <f t="shared" si="1347"/>
        <v>0</v>
      </c>
      <c r="BO1636" s="28">
        <f t="shared" si="1348"/>
        <v>0</v>
      </c>
      <c r="BP1636" s="28">
        <f t="shared" si="1349"/>
        <v>0.12222222222222222</v>
      </c>
      <c r="BQ1636" s="28">
        <f t="shared" si="1361"/>
        <v>-1.7996641662018835</v>
      </c>
    </row>
    <row r="1637" spans="1:69" x14ac:dyDescent="0.2">
      <c r="A1637" s="1" t="s">
        <v>4345</v>
      </c>
      <c r="B1637" s="8" t="s">
        <v>4438</v>
      </c>
      <c r="C1637" t="s">
        <v>100</v>
      </c>
      <c r="D1637" s="38">
        <v>41</v>
      </c>
      <c r="E1637" s="52" t="s">
        <v>4439</v>
      </c>
      <c r="F1637" s="8" t="s">
        <v>4440</v>
      </c>
      <c r="G1637" s="8">
        <v>29</v>
      </c>
      <c r="H1637" s="8">
        <v>22</v>
      </c>
      <c r="I1637" s="8">
        <v>7</v>
      </c>
      <c r="J1637" s="8">
        <v>6</v>
      </c>
      <c r="K1637" s="8">
        <v>1</v>
      </c>
      <c r="L1637" s="8">
        <v>1</v>
      </c>
      <c r="M1637" s="8">
        <v>1</v>
      </c>
      <c r="N1637" s="8">
        <v>1</v>
      </c>
      <c r="O1637" s="8">
        <v>4</v>
      </c>
      <c r="P1637" s="8">
        <v>4</v>
      </c>
      <c r="Q1637" s="36">
        <f t="shared" si="1362"/>
        <v>7</v>
      </c>
      <c r="R1637" s="36">
        <f t="shared" si="1350"/>
        <v>1</v>
      </c>
      <c r="S1637" s="36">
        <f t="shared" si="1351"/>
        <v>0</v>
      </c>
      <c r="T1637" s="36">
        <f t="shared" si="1352"/>
        <v>0</v>
      </c>
      <c r="U1637" s="36">
        <f t="shared" si="1353"/>
        <v>0</v>
      </c>
      <c r="V1637" s="36">
        <f t="shared" si="1354"/>
        <v>39</v>
      </c>
      <c r="W1637" s="45">
        <f t="shared" si="1355"/>
        <v>8</v>
      </c>
      <c r="X1637" s="50">
        <f t="shared" si="1356"/>
        <v>4.875</v>
      </c>
      <c r="Y1637" s="46">
        <f t="shared" si="1321"/>
        <v>1.5625E-2</v>
      </c>
      <c r="Z1637" s="46">
        <f t="shared" si="1322"/>
        <v>0.765625</v>
      </c>
      <c r="AA1637" s="46">
        <f t="shared" si="1323"/>
        <v>3.515625</v>
      </c>
      <c r="AB1637" s="46">
        <f t="shared" si="1324"/>
        <v>8.265625</v>
      </c>
      <c r="AC1637" s="46">
        <f t="shared" si="1325"/>
        <v>15.015625</v>
      </c>
      <c r="AD1637" s="46">
        <f t="shared" si="1326"/>
        <v>0.109375</v>
      </c>
      <c r="AE1637" s="46">
        <f t="shared" si="1327"/>
        <v>0.765625</v>
      </c>
      <c r="AF1637" s="46">
        <f t="shared" si="1328"/>
        <v>0</v>
      </c>
      <c r="AG1637" s="46">
        <f t="shared" si="1329"/>
        <v>0</v>
      </c>
      <c r="AH1637" s="46">
        <f t="shared" si="1330"/>
        <v>0</v>
      </c>
      <c r="AI1637" s="46">
        <f t="shared" si="1357"/>
        <v>0.125</v>
      </c>
      <c r="AJ1637" s="47">
        <f t="shared" si="1313"/>
        <v>0.35355339059327379</v>
      </c>
      <c r="AK1637" s="47">
        <f t="shared" si="1314"/>
        <v>0.30935921676911443</v>
      </c>
      <c r="AL1637" s="47">
        <f t="shared" si="1315"/>
        <v>-15.158601621686612</v>
      </c>
      <c r="AM1637" s="47">
        <f t="shared" si="1316"/>
        <v>0</v>
      </c>
      <c r="AN1637" s="47">
        <f t="shared" si="1317"/>
        <v>0</v>
      </c>
      <c r="AO1637" s="47">
        <f t="shared" si="1318"/>
        <v>0</v>
      </c>
      <c r="AP1637" s="47">
        <f t="shared" si="1319"/>
        <v>0.19047619047619047</v>
      </c>
      <c r="AQ1637" s="47">
        <f t="shared" si="1358"/>
        <v>-2.8284271247461898</v>
      </c>
      <c r="AR1637" s="1">
        <f t="shared" si="1320"/>
        <v>22</v>
      </c>
      <c r="AS1637" s="1">
        <f t="shared" si="1339"/>
        <v>6</v>
      </c>
      <c r="AT1637" s="1">
        <f t="shared" si="1340"/>
        <v>1</v>
      </c>
      <c r="AU1637" s="1">
        <f t="shared" si="1341"/>
        <v>1</v>
      </c>
      <c r="AV1637" s="1">
        <f t="shared" si="1342"/>
        <v>4</v>
      </c>
      <c r="AW1637" s="27">
        <f t="shared" si="1331"/>
        <v>34</v>
      </c>
      <c r="AX1637" s="41">
        <f t="shared" si="1359"/>
        <v>4.2058823529411766</v>
      </c>
      <c r="AY1637" s="29">
        <f t="shared" si="1332"/>
        <v>0.63062283737024194</v>
      </c>
      <c r="AZ1637" s="29">
        <f t="shared" si="1333"/>
        <v>4.2387543252595222E-2</v>
      </c>
      <c r="BA1637" s="29">
        <f t="shared" si="1334"/>
        <v>1.4541522491349486</v>
      </c>
      <c r="BB1637" s="29">
        <f t="shared" si="1335"/>
        <v>4.865916955017302</v>
      </c>
      <c r="BC1637" s="29">
        <f t="shared" si="1336"/>
        <v>10.277681660899654</v>
      </c>
      <c r="BD1637" s="29">
        <f t="shared" si="1337"/>
        <v>13.873702422145323</v>
      </c>
      <c r="BE1637" s="29">
        <f t="shared" si="1337"/>
        <v>0.25432525951557133</v>
      </c>
      <c r="BF1637" s="29">
        <f t="shared" si="1337"/>
        <v>1.4541522491349486</v>
      </c>
      <c r="BG1637" s="29">
        <f t="shared" si="1337"/>
        <v>4.865916955017302</v>
      </c>
      <c r="BH1637" s="29">
        <f t="shared" si="1338"/>
        <v>41.110726643598618</v>
      </c>
      <c r="BI1637" s="29">
        <f t="shared" si="1360"/>
        <v>1.8654188948306594</v>
      </c>
      <c r="BJ1637" s="28">
        <f t="shared" si="1343"/>
        <v>1.3658033880579807</v>
      </c>
      <c r="BK1637" s="28">
        <f t="shared" si="1344"/>
        <v>4.3242686290643064</v>
      </c>
      <c r="BL1637" s="28">
        <f t="shared" si="1345"/>
        <v>-2.0551525401741166E-2</v>
      </c>
      <c r="BM1637" s="28">
        <f t="shared" si="1346"/>
        <v>-0.68825640535150634</v>
      </c>
      <c r="BN1637" s="28">
        <f t="shared" si="1347"/>
        <v>-4.2129129148977329</v>
      </c>
      <c r="BO1637" s="28">
        <f t="shared" si="1348"/>
        <v>-51.729487637495424</v>
      </c>
      <c r="BP1637" s="28">
        <f t="shared" si="1349"/>
        <v>3.2196969696969696E-2</v>
      </c>
      <c r="BQ1637" s="28">
        <f t="shared" si="1361"/>
        <v>-1.6847688968170371</v>
      </c>
    </row>
    <row r="1638" spans="1:69" x14ac:dyDescent="0.2">
      <c r="A1638" s="1" t="s">
        <v>4345</v>
      </c>
      <c r="B1638" s="8" t="s">
        <v>4441</v>
      </c>
      <c r="C1638" t="s">
        <v>49</v>
      </c>
      <c r="D1638" s="38">
        <v>7</v>
      </c>
      <c r="E1638" s="52" t="s">
        <v>889</v>
      </c>
      <c r="F1638" s="8" t="s">
        <v>4442</v>
      </c>
      <c r="G1638" s="8">
        <v>4</v>
      </c>
      <c r="H1638" s="8">
        <v>1</v>
      </c>
      <c r="I1638" s="8">
        <v>3</v>
      </c>
      <c r="J1638" s="8">
        <v>0</v>
      </c>
      <c r="K1638" s="8">
        <v>3</v>
      </c>
      <c r="L1638" s="8">
        <v>0</v>
      </c>
      <c r="M1638" s="8">
        <v>3</v>
      </c>
      <c r="N1638" s="8">
        <v>0</v>
      </c>
      <c r="O1638" s="8">
        <v>3</v>
      </c>
      <c r="P1638" s="8">
        <v>0</v>
      </c>
      <c r="Q1638" s="36">
        <f t="shared" si="1362"/>
        <v>3</v>
      </c>
      <c r="R1638" s="36">
        <f t="shared" si="1350"/>
        <v>3</v>
      </c>
      <c r="S1638" s="36">
        <f t="shared" si="1351"/>
        <v>3</v>
      </c>
      <c r="T1638" s="36">
        <f t="shared" si="1352"/>
        <v>3</v>
      </c>
      <c r="U1638" s="36">
        <f t="shared" si="1353"/>
        <v>3</v>
      </c>
      <c r="V1638" s="36">
        <f t="shared" si="1354"/>
        <v>45</v>
      </c>
      <c r="W1638" s="45">
        <f t="shared" si="1355"/>
        <v>15</v>
      </c>
      <c r="X1638" s="50">
        <f t="shared" si="1356"/>
        <v>3</v>
      </c>
      <c r="Y1638" s="46">
        <f t="shared" si="1321"/>
        <v>4</v>
      </c>
      <c r="Z1638" s="46">
        <f t="shared" si="1322"/>
        <v>1</v>
      </c>
      <c r="AA1638" s="46">
        <f t="shared" si="1323"/>
        <v>0</v>
      </c>
      <c r="AB1638" s="46">
        <f t="shared" si="1324"/>
        <v>1</v>
      </c>
      <c r="AC1638" s="46">
        <f t="shared" si="1325"/>
        <v>4</v>
      </c>
      <c r="AD1638" s="46">
        <f t="shared" si="1326"/>
        <v>12</v>
      </c>
      <c r="AE1638" s="46">
        <f t="shared" si="1327"/>
        <v>3</v>
      </c>
      <c r="AF1638" s="46">
        <f t="shared" si="1328"/>
        <v>0</v>
      </c>
      <c r="AG1638" s="46">
        <f t="shared" si="1329"/>
        <v>3</v>
      </c>
      <c r="AH1638" s="46">
        <f t="shared" si="1330"/>
        <v>12</v>
      </c>
      <c r="AI1638" s="46">
        <f t="shared" si="1357"/>
        <v>2.1428571428571428</v>
      </c>
      <c r="AJ1638" s="47">
        <f t="shared" si="1313"/>
        <v>1.4638501094227998</v>
      </c>
      <c r="AK1638" s="47">
        <f t="shared" si="1314"/>
        <v>7.6510565719164978</v>
      </c>
      <c r="AL1638" s="47">
        <f t="shared" si="1315"/>
        <v>0.95638207148956222</v>
      </c>
      <c r="AM1638" s="47">
        <f t="shared" si="1316"/>
        <v>0</v>
      </c>
      <c r="AN1638" s="47">
        <f t="shared" si="1317"/>
        <v>-0.95638207148956222</v>
      </c>
      <c r="AO1638" s="47">
        <f t="shared" si="1318"/>
        <v>-7.6510565719164978</v>
      </c>
      <c r="AP1638" s="47">
        <f t="shared" si="1319"/>
        <v>8.2417582417582416E-2</v>
      </c>
      <c r="AQ1638" s="47">
        <f t="shared" si="1358"/>
        <v>0</v>
      </c>
      <c r="AR1638" s="1">
        <f t="shared" si="1320"/>
        <v>1</v>
      </c>
      <c r="AS1638" s="1">
        <f t="shared" si="1339"/>
        <v>0</v>
      </c>
      <c r="AT1638" s="1">
        <f t="shared" si="1340"/>
        <v>0</v>
      </c>
      <c r="AU1638" s="1">
        <f t="shared" si="1341"/>
        <v>0</v>
      </c>
      <c r="AV1638" s="1">
        <f t="shared" si="1342"/>
        <v>0</v>
      </c>
      <c r="AW1638" s="27">
        <f t="shared" si="1331"/>
        <v>1</v>
      </c>
      <c r="AX1638" s="41">
        <f t="shared" si="1359"/>
        <v>5</v>
      </c>
      <c r="AY1638" s="29">
        <f t="shared" si="1332"/>
        <v>0</v>
      </c>
      <c r="AZ1638" s="29">
        <f t="shared" si="1333"/>
        <v>1</v>
      </c>
      <c r="BA1638" s="29">
        <f t="shared" si="1334"/>
        <v>4</v>
      </c>
      <c r="BB1638" s="29">
        <f t="shared" si="1335"/>
        <v>9</v>
      </c>
      <c r="BC1638" s="29">
        <f t="shared" si="1336"/>
        <v>16</v>
      </c>
      <c r="BD1638" s="29">
        <f t="shared" si="1337"/>
        <v>0</v>
      </c>
      <c r="BE1638" s="29">
        <f t="shared" si="1337"/>
        <v>0</v>
      </c>
      <c r="BF1638" s="29">
        <f t="shared" si="1337"/>
        <v>0</v>
      </c>
      <c r="BG1638" s="29">
        <f t="shared" si="1337"/>
        <v>0</v>
      </c>
      <c r="BH1638" s="29">
        <f t="shared" si="1338"/>
        <v>0</v>
      </c>
      <c r="BI1638" s="29">
        <f t="shared" si="1360"/>
        <v>0</v>
      </c>
      <c r="BJ1638" s="28">
        <f t="shared" si="1343"/>
        <v>0</v>
      </c>
      <c r="BK1638" s="28" t="e">
        <f t="shared" si="1344"/>
        <v>#DIV/0!</v>
      </c>
      <c r="BL1638" s="28" t="e">
        <f t="shared" si="1345"/>
        <v>#DIV/0!</v>
      </c>
      <c r="BM1638" s="28" t="e">
        <f t="shared" si="1346"/>
        <v>#DIV/0!</v>
      </c>
      <c r="BN1638" s="28" t="e">
        <f t="shared" si="1347"/>
        <v>#DIV/0!</v>
      </c>
      <c r="BO1638" s="28" t="e">
        <f t="shared" si="1348"/>
        <v>#DIV/0!</v>
      </c>
      <c r="BP1638" s="28" t="e">
        <f t="shared" si="1349"/>
        <v>#DIV/0!</v>
      </c>
      <c r="BQ1638" s="28">
        <f t="shared" si="1361"/>
        <v>0</v>
      </c>
    </row>
    <row r="1639" spans="1:69" x14ac:dyDescent="0.2">
      <c r="A1639" s="1" t="s">
        <v>4345</v>
      </c>
      <c r="B1639" s="8" t="s">
        <v>4443</v>
      </c>
      <c r="C1639" t="s">
        <v>42</v>
      </c>
      <c r="D1639" s="38">
        <v>27</v>
      </c>
      <c r="E1639" s="52" t="s">
        <v>4444</v>
      </c>
      <c r="F1639" s="8" t="s">
        <v>4445</v>
      </c>
      <c r="G1639" s="8">
        <v>15</v>
      </c>
      <c r="H1639" s="8">
        <v>4</v>
      </c>
      <c r="I1639" s="8">
        <v>5</v>
      </c>
      <c r="J1639" s="8">
        <v>1</v>
      </c>
      <c r="K1639" s="8">
        <v>1</v>
      </c>
      <c r="L1639" s="8">
        <v>0</v>
      </c>
      <c r="M1639" s="8">
        <v>5</v>
      </c>
      <c r="N1639" s="8">
        <v>5</v>
      </c>
      <c r="O1639" s="8">
        <v>1</v>
      </c>
      <c r="P1639" s="8">
        <v>1</v>
      </c>
      <c r="Q1639" s="36">
        <f t="shared" si="1362"/>
        <v>11</v>
      </c>
      <c r="R1639" s="36">
        <f t="shared" si="1350"/>
        <v>4</v>
      </c>
      <c r="S1639" s="36">
        <f t="shared" si="1351"/>
        <v>1</v>
      </c>
      <c r="T1639" s="36">
        <f t="shared" si="1352"/>
        <v>0</v>
      </c>
      <c r="U1639" s="36">
        <f t="shared" si="1353"/>
        <v>0</v>
      </c>
      <c r="V1639" s="36">
        <f t="shared" si="1354"/>
        <v>74</v>
      </c>
      <c r="W1639" s="45">
        <f t="shared" si="1355"/>
        <v>16</v>
      </c>
      <c r="X1639" s="50">
        <f t="shared" si="1356"/>
        <v>4.625</v>
      </c>
      <c r="Y1639" s="46">
        <f t="shared" si="1321"/>
        <v>0.140625</v>
      </c>
      <c r="Z1639" s="46">
        <f t="shared" si="1322"/>
        <v>0.390625</v>
      </c>
      <c r="AA1639" s="46">
        <f t="shared" si="1323"/>
        <v>2.640625</v>
      </c>
      <c r="AB1639" s="46">
        <f t="shared" si="1324"/>
        <v>6.890625</v>
      </c>
      <c r="AC1639" s="46">
        <f t="shared" si="1325"/>
        <v>13.140625</v>
      </c>
      <c r="AD1639" s="46">
        <f t="shared" si="1326"/>
        <v>1.546875</v>
      </c>
      <c r="AE1639" s="46">
        <f t="shared" si="1327"/>
        <v>1.5625</v>
      </c>
      <c r="AF1639" s="46">
        <f t="shared" si="1328"/>
        <v>2.640625</v>
      </c>
      <c r="AG1639" s="46">
        <f t="shared" si="1329"/>
        <v>0</v>
      </c>
      <c r="AH1639" s="46">
        <f t="shared" si="1330"/>
        <v>0</v>
      </c>
      <c r="AI1639" s="46">
        <f t="shared" si="1357"/>
        <v>0.38333333333333336</v>
      </c>
      <c r="AJ1639" s="47">
        <f t="shared" si="1313"/>
        <v>0.61913918736689033</v>
      </c>
      <c r="AK1639" s="47">
        <f t="shared" si="1314"/>
        <v>2.4441148508856592</v>
      </c>
      <c r="AL1639" s="47">
        <f t="shared" si="1315"/>
        <v>-4.114671466137473</v>
      </c>
      <c r="AM1639" s="47">
        <f t="shared" si="1316"/>
        <v>-18.079866422208063</v>
      </c>
      <c r="AN1639" s="47">
        <f t="shared" si="1317"/>
        <v>0</v>
      </c>
      <c r="AO1639" s="47">
        <f t="shared" si="1318"/>
        <v>0</v>
      </c>
      <c r="AP1639" s="47">
        <f t="shared" si="1319"/>
        <v>7.6190476190476197E-2</v>
      </c>
      <c r="AQ1639" s="47">
        <f t="shared" si="1358"/>
        <v>-1.5047941361874195</v>
      </c>
      <c r="AR1639" s="1">
        <f t="shared" si="1320"/>
        <v>4</v>
      </c>
      <c r="AS1639" s="1">
        <f t="shared" si="1339"/>
        <v>1</v>
      </c>
      <c r="AT1639" s="1">
        <f t="shared" si="1340"/>
        <v>0</v>
      </c>
      <c r="AU1639" s="1">
        <f t="shared" si="1341"/>
        <v>5</v>
      </c>
      <c r="AV1639" s="1">
        <f t="shared" si="1342"/>
        <v>1</v>
      </c>
      <c r="AW1639" s="27">
        <f t="shared" si="1331"/>
        <v>11</v>
      </c>
      <c r="AX1639" s="41">
        <f t="shared" si="1359"/>
        <v>3.1818181818181817</v>
      </c>
      <c r="AY1639" s="29">
        <f t="shared" si="1332"/>
        <v>3.3057851239669427</v>
      </c>
      <c r="AZ1639" s="29">
        <f t="shared" si="1333"/>
        <v>0.669421487603306</v>
      </c>
      <c r="BA1639" s="29">
        <f t="shared" si="1334"/>
        <v>3.305785123966936E-2</v>
      </c>
      <c r="BB1639" s="29">
        <f t="shared" si="1335"/>
        <v>1.3966942148760326</v>
      </c>
      <c r="BC1639" s="29">
        <f t="shared" si="1336"/>
        <v>4.7603305785123959</v>
      </c>
      <c r="BD1639" s="29">
        <f t="shared" si="1337"/>
        <v>13.223140495867771</v>
      </c>
      <c r="BE1639" s="29">
        <f t="shared" si="1337"/>
        <v>0.669421487603306</v>
      </c>
      <c r="BF1639" s="29">
        <f t="shared" si="1337"/>
        <v>0</v>
      </c>
      <c r="BG1639" s="29">
        <f t="shared" si="1337"/>
        <v>6.9834710743801631</v>
      </c>
      <c r="BH1639" s="29">
        <f t="shared" si="1338"/>
        <v>4.7603305785123959</v>
      </c>
      <c r="BI1639" s="29">
        <f t="shared" si="1360"/>
        <v>2.5636363636363635</v>
      </c>
      <c r="BJ1639" s="28">
        <f t="shared" si="1343"/>
        <v>1.6011359603844901</v>
      </c>
      <c r="BK1639" s="28">
        <f t="shared" si="1344"/>
        <v>5.8571627012889991</v>
      </c>
      <c r="BL1639" s="28">
        <f t="shared" si="1345"/>
        <v>0.13343348778874006</v>
      </c>
      <c r="BM1639" s="28">
        <f t="shared" si="1346"/>
        <v>0</v>
      </c>
      <c r="BN1639" s="28">
        <f t="shared" si="1347"/>
        <v>-2.0106541335518631</v>
      </c>
      <c r="BO1639" s="28">
        <f t="shared" si="1348"/>
        <v>-2.5302942869568472</v>
      </c>
      <c r="BP1639" s="28">
        <f t="shared" si="1349"/>
        <v>0.12222222222222222</v>
      </c>
      <c r="BQ1639" s="28">
        <f t="shared" si="1361"/>
        <v>0.17717917171399242</v>
      </c>
    </row>
    <row r="1640" spans="1:69" x14ac:dyDescent="0.2">
      <c r="A1640" s="1" t="s">
        <v>4345</v>
      </c>
      <c r="B1640" s="8" t="s">
        <v>4396</v>
      </c>
      <c r="C1640" t="s">
        <v>84</v>
      </c>
      <c r="D1640" s="38">
        <v>184</v>
      </c>
      <c r="E1640" s="52" t="s">
        <v>4446</v>
      </c>
      <c r="F1640" s="8" t="s">
        <v>4447</v>
      </c>
      <c r="G1640" s="8">
        <v>86</v>
      </c>
      <c r="H1640" s="8">
        <v>34</v>
      </c>
      <c r="I1640" s="8">
        <v>37</v>
      </c>
      <c r="J1640" s="8">
        <v>18</v>
      </c>
      <c r="K1640" s="8">
        <v>18</v>
      </c>
      <c r="L1640" s="8">
        <v>12</v>
      </c>
      <c r="M1640" s="8">
        <v>13</v>
      </c>
      <c r="N1640" s="8">
        <v>11</v>
      </c>
      <c r="O1640" s="8">
        <v>30</v>
      </c>
      <c r="P1640" s="8">
        <v>24</v>
      </c>
      <c r="Q1640" s="36">
        <f t="shared" si="1362"/>
        <v>52</v>
      </c>
      <c r="R1640" s="36">
        <f t="shared" si="1350"/>
        <v>19</v>
      </c>
      <c r="S1640" s="36">
        <f t="shared" si="1351"/>
        <v>6</v>
      </c>
      <c r="T1640" s="36">
        <f t="shared" si="1352"/>
        <v>2</v>
      </c>
      <c r="U1640" s="36">
        <f t="shared" si="1353"/>
        <v>6</v>
      </c>
      <c r="V1640" s="36">
        <f t="shared" si="1354"/>
        <v>364</v>
      </c>
      <c r="W1640" s="45">
        <f t="shared" si="1355"/>
        <v>85</v>
      </c>
      <c r="X1640" s="50">
        <f t="shared" si="1356"/>
        <v>4.2823529411764705</v>
      </c>
      <c r="Y1640" s="46">
        <f t="shared" si="1321"/>
        <v>0.51501730103806243</v>
      </c>
      <c r="Z1640" s="46">
        <f t="shared" si="1322"/>
        <v>7.9723183391003399E-2</v>
      </c>
      <c r="AA1640" s="46">
        <f t="shared" si="1323"/>
        <v>1.6444290657439444</v>
      </c>
      <c r="AB1640" s="46">
        <f t="shared" si="1324"/>
        <v>5.2091349480968852</v>
      </c>
      <c r="AC1640" s="46">
        <f t="shared" si="1325"/>
        <v>10.773840830449826</v>
      </c>
      <c r="AD1640" s="46">
        <f t="shared" si="1326"/>
        <v>26.780899653979247</v>
      </c>
      <c r="AE1640" s="46">
        <f t="shared" si="1327"/>
        <v>1.5147404844290646</v>
      </c>
      <c r="AF1640" s="46">
        <f t="shared" si="1328"/>
        <v>9.866574394463667</v>
      </c>
      <c r="AG1640" s="46">
        <f t="shared" si="1329"/>
        <v>10.41826989619377</v>
      </c>
      <c r="AH1640" s="46">
        <f t="shared" si="1330"/>
        <v>64.643044982698953</v>
      </c>
      <c r="AI1640" s="46">
        <f t="shared" si="1357"/>
        <v>1.3478991596638654</v>
      </c>
      <c r="AJ1640" s="47">
        <f t="shared" ref="AJ1640:AJ1703" si="1363">SQRT(AI1640)</f>
        <v>1.1609905941323837</v>
      </c>
      <c r="AK1640" s="47">
        <f t="shared" ref="AK1640:AK1703" si="1364">Q1640*((5-X1640)/AJ1640)*((5-X1640)/AJ1640)*((5-X1640)/AJ1640)</f>
        <v>12.28145914016396</v>
      </c>
      <c r="AL1640" s="47">
        <f t="shared" ref="AL1640:AL1703" si="1365">R1640*((4-X1640)/AJ1640)*((4-X1640)/AJ1640)*((4-X1640)/AJ1640)</f>
        <v>-0.27330302908434728</v>
      </c>
      <c r="AM1640" s="47">
        <f t="shared" ref="AM1640:AM1703" si="1366">S1640*((3-X1640)/AJ1640)*((3-X1640)/AJ1640)*((3-X1640)/AJ1640)</f>
        <v>-8.0851459350345714</v>
      </c>
      <c r="AN1640" s="47">
        <f t="shared" ref="AN1640:AN1703" si="1367">T1640*((2-X1640)/AJ1640)*((2-X1640)/AJ1640)*((2-X1640)/AJ1640)</f>
        <v>-15.194706107669266</v>
      </c>
      <c r="AO1640" s="47">
        <f t="shared" ref="AO1640:AO1703" si="1368">U1640*((1-X1640)/AJ1640)*((1-X1640)/AJ1640)*((1-X1640)/AJ1640)</f>
        <v>-135.58791399991682</v>
      </c>
      <c r="AP1640" s="47">
        <f t="shared" ref="AP1640:AP1703" si="1369">W1640/((W1640-1)*(W1640-2))</f>
        <v>1.219162363740677E-2</v>
      </c>
      <c r="AQ1640" s="47">
        <f t="shared" si="1358"/>
        <v>-1.790457091821714</v>
      </c>
      <c r="AR1640" s="1">
        <f t="shared" si="1320"/>
        <v>34</v>
      </c>
      <c r="AS1640" s="1">
        <f t="shared" si="1339"/>
        <v>18</v>
      </c>
      <c r="AT1640" s="1">
        <f t="shared" si="1340"/>
        <v>12</v>
      </c>
      <c r="AU1640" s="1">
        <f t="shared" si="1341"/>
        <v>11</v>
      </c>
      <c r="AV1640" s="1">
        <f t="shared" si="1342"/>
        <v>24</v>
      </c>
      <c r="AW1640" s="27">
        <f t="shared" si="1331"/>
        <v>99</v>
      </c>
      <c r="AX1640" s="41">
        <f t="shared" si="1359"/>
        <v>3.2727272727272729</v>
      </c>
      <c r="AY1640" s="29">
        <f t="shared" si="1332"/>
        <v>2.9834710743801645</v>
      </c>
      <c r="AZ1640" s="29">
        <f t="shared" si="1333"/>
        <v>0.52892561983471043</v>
      </c>
      <c r="BA1640" s="29">
        <f t="shared" si="1334"/>
        <v>7.4380165289256311E-2</v>
      </c>
      <c r="BB1640" s="29">
        <f t="shared" si="1335"/>
        <v>1.6198347107438023</v>
      </c>
      <c r="BC1640" s="29">
        <f t="shared" si="1336"/>
        <v>5.1652892561983483</v>
      </c>
      <c r="BD1640" s="29">
        <f t="shared" si="1337"/>
        <v>101.43801652892559</v>
      </c>
      <c r="BE1640" s="29">
        <f t="shared" si="1337"/>
        <v>9.5206611570247883</v>
      </c>
      <c r="BF1640" s="29">
        <f t="shared" si="1337"/>
        <v>0.89256198347107574</v>
      </c>
      <c r="BG1640" s="29">
        <f t="shared" si="1337"/>
        <v>17.818181818181824</v>
      </c>
      <c r="BH1640" s="29">
        <f t="shared" si="1338"/>
        <v>123.96694214876035</v>
      </c>
      <c r="BI1640" s="29">
        <f t="shared" si="1360"/>
        <v>2.5881261595547307</v>
      </c>
      <c r="BJ1640" s="28">
        <f t="shared" si="1343"/>
        <v>1.6087654147061747</v>
      </c>
      <c r="BK1640" s="28">
        <f t="shared" si="1344"/>
        <v>42.0807528293468</v>
      </c>
      <c r="BL1640" s="28">
        <f t="shared" si="1345"/>
        <v>1.6629770163514659</v>
      </c>
      <c r="BM1640" s="28">
        <f t="shared" si="1346"/>
        <v>-5.8464035731106395E-2</v>
      </c>
      <c r="BN1640" s="28">
        <f t="shared" si="1347"/>
        <v>-5.4465384398386201</v>
      </c>
      <c r="BO1640" s="28">
        <f t="shared" si="1348"/>
        <v>-67.666708022113738</v>
      </c>
      <c r="BP1640" s="28">
        <f t="shared" si="1349"/>
        <v>1.0414475068377867E-2</v>
      </c>
      <c r="BQ1640" s="28">
        <f t="shared" si="1361"/>
        <v>-0.30647697081280606</v>
      </c>
    </row>
    <row r="1641" spans="1:69" x14ac:dyDescent="0.2">
      <c r="A1641" s="1" t="s">
        <v>4345</v>
      </c>
      <c r="B1641" s="8" t="s">
        <v>4448</v>
      </c>
      <c r="C1641" t="s">
        <v>42</v>
      </c>
      <c r="D1641" s="38">
        <v>4.4020000000000001</v>
      </c>
      <c r="E1641" s="52" t="s">
        <v>4449</v>
      </c>
      <c r="F1641" s="8" t="s">
        <v>4450</v>
      </c>
      <c r="G1641" s="8">
        <v>2174</v>
      </c>
      <c r="H1641" s="8">
        <v>403</v>
      </c>
      <c r="I1641" s="8">
        <v>982</v>
      </c>
      <c r="J1641" s="8">
        <v>220</v>
      </c>
      <c r="K1641" s="8">
        <v>508</v>
      </c>
      <c r="L1641" s="8">
        <v>117</v>
      </c>
      <c r="M1641" s="8">
        <v>246</v>
      </c>
      <c r="N1641" s="8">
        <v>80</v>
      </c>
      <c r="O1641" s="8">
        <v>491</v>
      </c>
      <c r="P1641" s="8">
        <v>261</v>
      </c>
      <c r="Q1641" s="36">
        <f t="shared" si="1362"/>
        <v>1771</v>
      </c>
      <c r="R1641" s="36">
        <f t="shared" si="1350"/>
        <v>762</v>
      </c>
      <c r="S1641" s="36">
        <f t="shared" si="1351"/>
        <v>391</v>
      </c>
      <c r="T1641" s="36">
        <f t="shared" si="1352"/>
        <v>166</v>
      </c>
      <c r="U1641" s="36">
        <f t="shared" si="1353"/>
        <v>230</v>
      </c>
      <c r="V1641" s="36">
        <f t="shared" si="1354"/>
        <v>13638</v>
      </c>
      <c r="W1641" s="45">
        <f t="shared" si="1355"/>
        <v>3320</v>
      </c>
      <c r="X1641" s="50">
        <f t="shared" si="1356"/>
        <v>4.1078313253012047</v>
      </c>
      <c r="Y1641" s="46">
        <f t="shared" si="1321"/>
        <v>0.79596494411380492</v>
      </c>
      <c r="Z1641" s="46">
        <f t="shared" si="1322"/>
        <v>1.1627594716214218E-2</v>
      </c>
      <c r="AA1641" s="46">
        <f t="shared" si="1323"/>
        <v>1.2272902453186236</v>
      </c>
      <c r="AB1641" s="46">
        <f t="shared" si="1324"/>
        <v>4.4429528959210325</v>
      </c>
      <c r="AC1641" s="46">
        <f t="shared" si="1325"/>
        <v>9.6586155465234427</v>
      </c>
      <c r="AD1641" s="46">
        <f t="shared" si="1326"/>
        <v>1409.6539160255486</v>
      </c>
      <c r="AE1641" s="46">
        <f t="shared" si="1327"/>
        <v>8.8602271737552343</v>
      </c>
      <c r="AF1641" s="46">
        <f t="shared" si="1328"/>
        <v>479.87048591958182</v>
      </c>
      <c r="AG1641" s="46">
        <f t="shared" si="1329"/>
        <v>737.53018072289137</v>
      </c>
      <c r="AH1641" s="46">
        <f t="shared" si="1330"/>
        <v>2221.4815757003917</v>
      </c>
      <c r="AI1641" s="46">
        <f t="shared" si="1357"/>
        <v>1.4635120173372007</v>
      </c>
      <c r="AJ1641" s="47">
        <f t="shared" si="1363"/>
        <v>1.2097570075586257</v>
      </c>
      <c r="AK1641" s="47">
        <f t="shared" si="1364"/>
        <v>710.33797564511838</v>
      </c>
      <c r="AL1641" s="47">
        <f t="shared" si="1365"/>
        <v>-0.53962909929704506</v>
      </c>
      <c r="AM1641" s="47">
        <f t="shared" si="1366"/>
        <v>-300.26398328642989</v>
      </c>
      <c r="AN1641" s="47">
        <f t="shared" si="1367"/>
        <v>-878.05397235960982</v>
      </c>
      <c r="AO1641" s="47">
        <f t="shared" si="1368"/>
        <v>-3899.4711910237247</v>
      </c>
      <c r="AP1641" s="47">
        <f t="shared" si="1369"/>
        <v>3.0147718371638187E-4</v>
      </c>
      <c r="AQ1641" s="47">
        <f t="shared" si="1358"/>
        <v>-1.3168495649204317</v>
      </c>
      <c r="AR1641" s="1">
        <f t="shared" si="1320"/>
        <v>403</v>
      </c>
      <c r="AS1641" s="1">
        <f t="shared" si="1339"/>
        <v>220</v>
      </c>
      <c r="AT1641" s="1">
        <f t="shared" si="1340"/>
        <v>117</v>
      </c>
      <c r="AU1641" s="1">
        <f t="shared" si="1341"/>
        <v>80</v>
      </c>
      <c r="AV1641" s="1">
        <f t="shared" si="1342"/>
        <v>261</v>
      </c>
      <c r="AW1641" s="27">
        <f t="shared" si="1331"/>
        <v>1081</v>
      </c>
      <c r="AX1641" s="41">
        <f t="shared" si="1359"/>
        <v>3.3922294172062903</v>
      </c>
      <c r="AY1641" s="29">
        <f t="shared" si="1332"/>
        <v>2.5849262468968246</v>
      </c>
      <c r="AZ1641" s="29">
        <f t="shared" si="1333"/>
        <v>0.36938508130940551</v>
      </c>
      <c r="BA1641" s="29">
        <f t="shared" si="1334"/>
        <v>0.15384391572198616</v>
      </c>
      <c r="BB1641" s="29">
        <f t="shared" si="1335"/>
        <v>1.9383027501345669</v>
      </c>
      <c r="BC1641" s="29">
        <f t="shared" si="1336"/>
        <v>5.7227615845471478</v>
      </c>
      <c r="BD1641" s="29">
        <f t="shared" si="1337"/>
        <v>1041.7252774994204</v>
      </c>
      <c r="BE1641" s="29">
        <f t="shared" si="1337"/>
        <v>81.264717888069214</v>
      </c>
      <c r="BF1641" s="29">
        <f t="shared" si="1337"/>
        <v>17.999738139472381</v>
      </c>
      <c r="BG1641" s="29">
        <f t="shared" si="1337"/>
        <v>155.06422001076535</v>
      </c>
      <c r="BH1641" s="29">
        <f t="shared" si="1338"/>
        <v>1493.6407735668056</v>
      </c>
      <c r="BI1641" s="29">
        <f t="shared" si="1360"/>
        <v>2.5830506732449376</v>
      </c>
      <c r="BJ1641" s="28">
        <f t="shared" si="1343"/>
        <v>1.6071871929694244</v>
      </c>
      <c r="BK1641" s="28">
        <f t="shared" si="1344"/>
        <v>403.43901192952086</v>
      </c>
      <c r="BL1641" s="28">
        <f t="shared" si="1345"/>
        <v>11.897133051328428</v>
      </c>
      <c r="BM1641" s="28">
        <f t="shared" si="1346"/>
        <v>-1.7006187402952593</v>
      </c>
      <c r="BN1641" s="28">
        <f t="shared" si="1347"/>
        <v>-52.002355490605403</v>
      </c>
      <c r="BO1641" s="28">
        <f t="shared" si="1348"/>
        <v>-860.69563014391849</v>
      </c>
      <c r="BP1641" s="28">
        <f t="shared" si="1349"/>
        <v>9.2764219270243366E-4</v>
      </c>
      <c r="BQ1641" s="28">
        <f t="shared" si="1361"/>
        <v>-0.46295139412769148</v>
      </c>
    </row>
    <row r="1642" spans="1:69" x14ac:dyDescent="0.2">
      <c r="A1642" s="1" t="s">
        <v>4345</v>
      </c>
      <c r="B1642" s="8" t="s">
        <v>4451</v>
      </c>
      <c r="C1642" t="s">
        <v>49</v>
      </c>
      <c r="D1642" s="38">
        <v>61</v>
      </c>
      <c r="E1642" s="52" t="s">
        <v>823</v>
      </c>
      <c r="F1642" s="8" t="s">
        <v>4452</v>
      </c>
      <c r="G1642" s="8">
        <v>46</v>
      </c>
      <c r="H1642" s="8">
        <v>3</v>
      </c>
      <c r="I1642" s="8">
        <v>12</v>
      </c>
      <c r="J1642" s="8">
        <v>1</v>
      </c>
      <c r="K1642" s="8">
        <v>1</v>
      </c>
      <c r="L1642" s="8">
        <v>0</v>
      </c>
      <c r="M1642" s="8">
        <v>2</v>
      </c>
      <c r="N1642" s="8">
        <v>1</v>
      </c>
      <c r="O1642" s="8">
        <v>2</v>
      </c>
      <c r="P1642" s="8">
        <v>1</v>
      </c>
      <c r="Q1642" s="36">
        <f t="shared" si="1362"/>
        <v>43</v>
      </c>
      <c r="R1642" s="36">
        <f t="shared" si="1350"/>
        <v>11</v>
      </c>
      <c r="S1642" s="36">
        <f t="shared" si="1351"/>
        <v>1</v>
      </c>
      <c r="T1642" s="36">
        <f t="shared" si="1352"/>
        <v>1</v>
      </c>
      <c r="U1642" s="36">
        <f t="shared" si="1353"/>
        <v>1</v>
      </c>
      <c r="V1642" s="36">
        <f t="shared" si="1354"/>
        <v>265</v>
      </c>
      <c r="W1642" s="45">
        <f t="shared" si="1355"/>
        <v>57</v>
      </c>
      <c r="X1642" s="50">
        <f t="shared" si="1356"/>
        <v>4.6491228070175437</v>
      </c>
      <c r="Y1642" s="46">
        <f t="shared" si="1321"/>
        <v>0.12311480455524791</v>
      </c>
      <c r="Z1642" s="46">
        <f t="shared" si="1322"/>
        <v>0.42136041859033524</v>
      </c>
      <c r="AA1642" s="46">
        <f t="shared" si="1323"/>
        <v>2.7196060326254226</v>
      </c>
      <c r="AB1642" s="46">
        <f t="shared" si="1324"/>
        <v>7.0178516466605094</v>
      </c>
      <c r="AC1642" s="46">
        <f t="shared" si="1325"/>
        <v>13.316097260695598</v>
      </c>
      <c r="AD1642" s="46">
        <f t="shared" si="1326"/>
        <v>5.2939365958756603</v>
      </c>
      <c r="AE1642" s="46">
        <f t="shared" si="1327"/>
        <v>4.6349646044936872</v>
      </c>
      <c r="AF1642" s="46">
        <f t="shared" si="1328"/>
        <v>2.7196060326254226</v>
      </c>
      <c r="AG1642" s="46">
        <f t="shared" si="1329"/>
        <v>7.0178516466605094</v>
      </c>
      <c r="AH1642" s="46">
        <f t="shared" si="1330"/>
        <v>13.316097260695598</v>
      </c>
      <c r="AI1642" s="46">
        <f t="shared" si="1357"/>
        <v>0.58897243107769426</v>
      </c>
      <c r="AJ1642" s="47">
        <f t="shared" si="1363"/>
        <v>0.76744539289625957</v>
      </c>
      <c r="AK1642" s="47">
        <f t="shared" si="1364"/>
        <v>4.1095230969508698</v>
      </c>
      <c r="AL1642" s="47">
        <f t="shared" si="1365"/>
        <v>-6.6562686271173552</v>
      </c>
      <c r="AM1642" s="47">
        <f t="shared" si="1366"/>
        <v>-9.9223957324355645</v>
      </c>
      <c r="AN1642" s="47">
        <f t="shared" si="1367"/>
        <v>-41.130484465610664</v>
      </c>
      <c r="AO1642" s="47">
        <f t="shared" si="1368"/>
        <v>-107.5035950913613</v>
      </c>
      <c r="AP1642" s="47">
        <f t="shared" si="1369"/>
        <v>1.8506493506493506E-2</v>
      </c>
      <c r="AQ1642" s="47">
        <f t="shared" si="1358"/>
        <v>-2.9814557099726358</v>
      </c>
      <c r="AR1642" s="1">
        <f t="shared" si="1320"/>
        <v>3</v>
      </c>
      <c r="AS1642" s="1">
        <f t="shared" si="1339"/>
        <v>1</v>
      </c>
      <c r="AT1642" s="1">
        <f t="shared" si="1340"/>
        <v>0</v>
      </c>
      <c r="AU1642" s="1">
        <f t="shared" si="1341"/>
        <v>1</v>
      </c>
      <c r="AV1642" s="1">
        <f t="shared" si="1342"/>
        <v>1</v>
      </c>
      <c r="AW1642" s="27">
        <f t="shared" si="1331"/>
        <v>6</v>
      </c>
      <c r="AX1642" s="41">
        <f t="shared" si="1359"/>
        <v>3.6666666666666665</v>
      </c>
      <c r="AY1642" s="29">
        <f t="shared" si="1332"/>
        <v>1.7777777777777781</v>
      </c>
      <c r="AZ1642" s="29">
        <f t="shared" si="1333"/>
        <v>0.11111111111111122</v>
      </c>
      <c r="BA1642" s="29">
        <f t="shared" si="1334"/>
        <v>0.44444444444444425</v>
      </c>
      <c r="BB1642" s="29">
        <f t="shared" si="1335"/>
        <v>2.7777777777777772</v>
      </c>
      <c r="BC1642" s="29">
        <f t="shared" si="1336"/>
        <v>7.1111111111111107</v>
      </c>
      <c r="BD1642" s="29">
        <f t="shared" si="1337"/>
        <v>5.3333333333333339</v>
      </c>
      <c r="BE1642" s="29">
        <f t="shared" si="1337"/>
        <v>0.11111111111111122</v>
      </c>
      <c r="BF1642" s="29">
        <f t="shared" si="1337"/>
        <v>0</v>
      </c>
      <c r="BG1642" s="29">
        <f t="shared" si="1337"/>
        <v>2.7777777777777772</v>
      </c>
      <c r="BH1642" s="29">
        <f t="shared" si="1338"/>
        <v>7.1111111111111107</v>
      </c>
      <c r="BI1642" s="29">
        <f t="shared" si="1360"/>
        <v>3.0666666666666669</v>
      </c>
      <c r="BJ1642" s="28">
        <f t="shared" si="1343"/>
        <v>1.7511900715418263</v>
      </c>
      <c r="BK1642" s="28">
        <f t="shared" si="1344"/>
        <v>1.3241512828293587</v>
      </c>
      <c r="BL1642" s="28">
        <f t="shared" si="1345"/>
        <v>6.8966212647362515E-3</v>
      </c>
      <c r="BM1642" s="28">
        <f t="shared" si="1346"/>
        <v>0</v>
      </c>
      <c r="BN1642" s="28">
        <f t="shared" si="1347"/>
        <v>-0.86207765809202996</v>
      </c>
      <c r="BO1642" s="28">
        <f t="shared" si="1348"/>
        <v>-3.5310700875449545</v>
      </c>
      <c r="BP1642" s="28">
        <f t="shared" si="1349"/>
        <v>0.3</v>
      </c>
      <c r="BQ1642" s="28">
        <f t="shared" si="1361"/>
        <v>-0.91862995246286683</v>
      </c>
    </row>
    <row r="1643" spans="1:69" x14ac:dyDescent="0.2">
      <c r="A1643" s="1" t="s">
        <v>4345</v>
      </c>
      <c r="B1643" s="8" t="s">
        <v>4453</v>
      </c>
      <c r="C1643" t="s">
        <v>76</v>
      </c>
      <c r="D1643" s="38">
        <v>582</v>
      </c>
      <c r="E1643" s="52" t="s">
        <v>4454</v>
      </c>
      <c r="F1643" s="8" t="s">
        <v>4455</v>
      </c>
      <c r="G1643" s="8">
        <v>289</v>
      </c>
      <c r="H1643" s="8">
        <v>65</v>
      </c>
      <c r="I1643" s="8">
        <v>125</v>
      </c>
      <c r="J1643" s="8">
        <v>24</v>
      </c>
      <c r="K1643" s="8">
        <v>59</v>
      </c>
      <c r="L1643" s="8">
        <v>12</v>
      </c>
      <c r="M1643" s="8">
        <v>35</v>
      </c>
      <c r="N1643" s="8">
        <v>9</v>
      </c>
      <c r="O1643" s="8">
        <v>74</v>
      </c>
      <c r="P1643" s="8">
        <v>41</v>
      </c>
      <c r="Q1643" s="36">
        <f t="shared" si="1362"/>
        <v>224</v>
      </c>
      <c r="R1643" s="36">
        <f t="shared" si="1350"/>
        <v>101</v>
      </c>
      <c r="S1643" s="36">
        <f t="shared" si="1351"/>
        <v>47</v>
      </c>
      <c r="T1643" s="36">
        <f t="shared" si="1352"/>
        <v>26</v>
      </c>
      <c r="U1643" s="36">
        <f t="shared" si="1353"/>
        <v>33</v>
      </c>
      <c r="V1643" s="36">
        <f t="shared" si="1354"/>
        <v>1750</v>
      </c>
      <c r="W1643" s="45">
        <f t="shared" si="1355"/>
        <v>431</v>
      </c>
      <c r="X1643" s="50">
        <f t="shared" si="1356"/>
        <v>4.0603248259860791</v>
      </c>
      <c r="Y1643" s="46">
        <f t="shared" si="1321"/>
        <v>0.88298943265809249</v>
      </c>
      <c r="Z1643" s="46">
        <f t="shared" si="1322"/>
        <v>3.6390846302507282E-3</v>
      </c>
      <c r="AA1643" s="46">
        <f t="shared" si="1323"/>
        <v>1.124288736602409</v>
      </c>
      <c r="AB1643" s="46">
        <f t="shared" si="1324"/>
        <v>4.2449383885745675</v>
      </c>
      <c r="AC1643" s="46">
        <f t="shared" si="1325"/>
        <v>9.3655880405467258</v>
      </c>
      <c r="AD1643" s="46">
        <f t="shared" si="1326"/>
        <v>197.78963291541271</v>
      </c>
      <c r="AE1643" s="46">
        <f t="shared" si="1327"/>
        <v>0.36754754765532355</v>
      </c>
      <c r="AF1643" s="46">
        <f t="shared" si="1328"/>
        <v>52.841570620313227</v>
      </c>
      <c r="AG1643" s="46">
        <f t="shared" si="1329"/>
        <v>110.36839810293876</v>
      </c>
      <c r="AH1643" s="46">
        <f t="shared" si="1330"/>
        <v>309.06440533804198</v>
      </c>
      <c r="AI1643" s="46">
        <f t="shared" si="1357"/>
        <v>1.5591431500566559</v>
      </c>
      <c r="AJ1643" s="47">
        <f t="shared" si="1363"/>
        <v>1.2486565380666759</v>
      </c>
      <c r="AK1643" s="47">
        <f t="shared" si="1364"/>
        <v>95.466783620970531</v>
      </c>
      <c r="AL1643" s="47">
        <f t="shared" si="1365"/>
        <v>-1.1388869607158529E-2</v>
      </c>
      <c r="AM1643" s="47">
        <f t="shared" si="1366"/>
        <v>-28.779660146366517</v>
      </c>
      <c r="AN1643" s="47">
        <f t="shared" si="1367"/>
        <v>-116.80231440638458</v>
      </c>
      <c r="AO1643" s="47">
        <f t="shared" si="1368"/>
        <v>-485.83358032370688</v>
      </c>
      <c r="AP1643" s="47">
        <f t="shared" si="1369"/>
        <v>2.3364232666558248E-3</v>
      </c>
      <c r="AQ1643" s="47">
        <f t="shared" si="1358"/>
        <v>-1.2522297881168525</v>
      </c>
      <c r="AR1643" s="1">
        <f t="shared" si="1320"/>
        <v>65</v>
      </c>
      <c r="AS1643" s="1">
        <f t="shared" si="1339"/>
        <v>24</v>
      </c>
      <c r="AT1643" s="1">
        <f t="shared" si="1340"/>
        <v>12</v>
      </c>
      <c r="AU1643" s="1">
        <f t="shared" si="1341"/>
        <v>9</v>
      </c>
      <c r="AV1643" s="1">
        <f t="shared" si="1342"/>
        <v>41</v>
      </c>
      <c r="AW1643" s="27">
        <f t="shared" si="1331"/>
        <v>151</v>
      </c>
      <c r="AX1643" s="41">
        <f t="shared" si="1359"/>
        <v>3.4172185430463577</v>
      </c>
      <c r="AY1643" s="29">
        <f t="shared" si="1332"/>
        <v>2.5051971404762945</v>
      </c>
      <c r="AZ1643" s="29">
        <f t="shared" si="1333"/>
        <v>0.33963422656900999</v>
      </c>
      <c r="BA1643" s="29">
        <f t="shared" si="1334"/>
        <v>0.17407131266172549</v>
      </c>
      <c r="BB1643" s="29">
        <f t="shared" si="1335"/>
        <v>2.008508398754441</v>
      </c>
      <c r="BC1643" s="29">
        <f t="shared" si="1336"/>
        <v>5.8429454848471565</v>
      </c>
      <c r="BD1643" s="29">
        <f t="shared" si="1337"/>
        <v>162.83781413095915</v>
      </c>
      <c r="BE1643" s="29">
        <f t="shared" si="1337"/>
        <v>8.1512214376562397</v>
      </c>
      <c r="BF1643" s="29">
        <f t="shared" si="1337"/>
        <v>2.0888557519407058</v>
      </c>
      <c r="BG1643" s="29">
        <f t="shared" si="1337"/>
        <v>18.076575588789968</v>
      </c>
      <c r="BH1643" s="29">
        <f t="shared" si="1338"/>
        <v>239.56076487873341</v>
      </c>
      <c r="BI1643" s="29">
        <f t="shared" si="1360"/>
        <v>2.8714348785871961</v>
      </c>
      <c r="BJ1643" s="28">
        <f t="shared" si="1343"/>
        <v>1.6945308727158666</v>
      </c>
      <c r="BK1643" s="28">
        <f t="shared" si="1344"/>
        <v>52.969730165873791</v>
      </c>
      <c r="BL1643" s="28">
        <f t="shared" si="1345"/>
        <v>0.97629251404634598</v>
      </c>
      <c r="BM1643" s="28">
        <f t="shared" si="1346"/>
        <v>-0.1791115513621595</v>
      </c>
      <c r="BN1643" s="28">
        <f t="shared" si="1347"/>
        <v>-5.2650746191400923</v>
      </c>
      <c r="BO1643" s="28">
        <f t="shared" si="1348"/>
        <v>-119.00991669509379</v>
      </c>
      <c r="BP1643" s="28">
        <f t="shared" si="1349"/>
        <v>6.7561521252796422E-3</v>
      </c>
      <c r="BQ1643" s="28">
        <f t="shared" si="1361"/>
        <v>-0.47636331579584174</v>
      </c>
    </row>
    <row r="1644" spans="1:69" x14ac:dyDescent="0.2">
      <c r="A1644" s="1" t="s">
        <v>4345</v>
      </c>
      <c r="B1644" s="8" t="s">
        <v>4456</v>
      </c>
      <c r="C1644" t="s">
        <v>42</v>
      </c>
      <c r="D1644" s="38">
        <v>246</v>
      </c>
      <c r="E1644" s="52" t="s">
        <v>4457</v>
      </c>
      <c r="F1644" s="8" t="s">
        <v>4458</v>
      </c>
      <c r="G1644" s="8">
        <v>149</v>
      </c>
      <c r="H1644" s="8">
        <v>103</v>
      </c>
      <c r="I1644" s="8">
        <v>36</v>
      </c>
      <c r="J1644" s="8">
        <v>28</v>
      </c>
      <c r="K1644" s="8">
        <v>17</v>
      </c>
      <c r="L1644" s="8">
        <v>13</v>
      </c>
      <c r="M1644" s="8">
        <v>13</v>
      </c>
      <c r="N1644" s="8">
        <v>11</v>
      </c>
      <c r="O1644" s="8">
        <v>31</v>
      </c>
      <c r="P1644" s="8">
        <v>27</v>
      </c>
      <c r="Q1644" s="36">
        <f t="shared" si="1362"/>
        <v>46</v>
      </c>
      <c r="R1644" s="36">
        <f t="shared" si="1350"/>
        <v>8</v>
      </c>
      <c r="S1644" s="36">
        <f t="shared" si="1351"/>
        <v>4</v>
      </c>
      <c r="T1644" s="36">
        <f t="shared" si="1352"/>
        <v>2</v>
      </c>
      <c r="U1644" s="36">
        <f t="shared" si="1353"/>
        <v>4</v>
      </c>
      <c r="V1644" s="36">
        <f t="shared" si="1354"/>
        <v>282</v>
      </c>
      <c r="W1644" s="45">
        <f t="shared" si="1355"/>
        <v>64</v>
      </c>
      <c r="X1644" s="50">
        <f t="shared" si="1356"/>
        <v>4.40625</v>
      </c>
      <c r="Y1644" s="46">
        <f t="shared" si="1321"/>
        <v>0.3525390625</v>
      </c>
      <c r="Z1644" s="46">
        <f t="shared" si="1322"/>
        <v>0.1650390625</v>
      </c>
      <c r="AA1644" s="46">
        <f t="shared" si="1323"/>
        <v>1.9775390625</v>
      </c>
      <c r="AB1644" s="46">
        <f t="shared" si="1324"/>
        <v>5.7900390625</v>
      </c>
      <c r="AC1644" s="46">
        <f t="shared" si="1325"/>
        <v>11.6025390625</v>
      </c>
      <c r="AD1644" s="46">
        <f t="shared" si="1326"/>
        <v>16.216796875</v>
      </c>
      <c r="AE1644" s="46">
        <f t="shared" si="1327"/>
        <v>1.3203125</v>
      </c>
      <c r="AF1644" s="46">
        <f t="shared" si="1328"/>
        <v>7.91015625</v>
      </c>
      <c r="AG1644" s="46">
        <f t="shared" si="1329"/>
        <v>11.580078125</v>
      </c>
      <c r="AH1644" s="46">
        <f t="shared" si="1330"/>
        <v>46.41015625</v>
      </c>
      <c r="AI1644" s="46">
        <f t="shared" si="1357"/>
        <v>1.3244047619047619</v>
      </c>
      <c r="AJ1644" s="47">
        <f t="shared" si="1363"/>
        <v>1.1508278593711407</v>
      </c>
      <c r="AK1644" s="47">
        <f t="shared" si="1364"/>
        <v>6.3173886992936916</v>
      </c>
      <c r="AL1644" s="47">
        <f t="shared" si="1365"/>
        <v>-0.3519159966872657</v>
      </c>
      <c r="AM1644" s="47">
        <f t="shared" si="1366"/>
        <v>-7.2982123800926439</v>
      </c>
      <c r="AN1644" s="47">
        <f t="shared" si="1367"/>
        <v>-18.281891865683594</v>
      </c>
      <c r="AO1644" s="47">
        <f t="shared" si="1368"/>
        <v>-103.7190307860521</v>
      </c>
      <c r="AP1644" s="47">
        <f t="shared" si="1369"/>
        <v>1.6385048643113159E-2</v>
      </c>
      <c r="AQ1644" s="47">
        <f t="shared" si="1358"/>
        <v>-2.020828056597594</v>
      </c>
      <c r="AR1644" s="1">
        <f t="shared" si="1320"/>
        <v>103</v>
      </c>
      <c r="AS1644" s="1">
        <f t="shared" si="1339"/>
        <v>28</v>
      </c>
      <c r="AT1644" s="1">
        <f t="shared" si="1340"/>
        <v>13</v>
      </c>
      <c r="AU1644" s="1">
        <f t="shared" si="1341"/>
        <v>11</v>
      </c>
      <c r="AV1644" s="1">
        <f t="shared" si="1342"/>
        <v>27</v>
      </c>
      <c r="AW1644" s="27">
        <f t="shared" si="1331"/>
        <v>182</v>
      </c>
      <c r="AX1644" s="41">
        <f t="shared" si="1359"/>
        <v>3.9285714285714284</v>
      </c>
      <c r="AY1644" s="29">
        <f t="shared" si="1332"/>
        <v>1.1479591836734697</v>
      </c>
      <c r="AZ1644" s="29">
        <f t="shared" si="1333"/>
        <v>5.102040816326558E-3</v>
      </c>
      <c r="BA1644" s="29">
        <f t="shared" si="1334"/>
        <v>0.86224489795918335</v>
      </c>
      <c r="BB1644" s="29">
        <f t="shared" si="1335"/>
        <v>3.7193877551020402</v>
      </c>
      <c r="BC1644" s="29">
        <f t="shared" si="1336"/>
        <v>8.5765306122448965</v>
      </c>
      <c r="BD1644" s="29">
        <f t="shared" si="1337"/>
        <v>118.23979591836738</v>
      </c>
      <c r="BE1644" s="29">
        <f t="shared" si="1337"/>
        <v>0.14285714285714363</v>
      </c>
      <c r="BF1644" s="29">
        <f t="shared" si="1337"/>
        <v>11.209183673469383</v>
      </c>
      <c r="BG1644" s="29">
        <f t="shared" si="1337"/>
        <v>40.91326530612244</v>
      </c>
      <c r="BH1644" s="29">
        <f t="shared" si="1338"/>
        <v>231.5663265306122</v>
      </c>
      <c r="BI1644" s="29">
        <f t="shared" si="1360"/>
        <v>2.2213891081294395</v>
      </c>
      <c r="BJ1644" s="28">
        <f t="shared" si="1343"/>
        <v>1.4904325238431424</v>
      </c>
      <c r="BK1644" s="28">
        <f t="shared" si="1344"/>
        <v>38.263962097157531</v>
      </c>
      <c r="BL1644" s="28">
        <f t="shared" si="1345"/>
        <v>3.0820307478473044E-3</v>
      </c>
      <c r="BM1644" s="28">
        <f t="shared" si="1346"/>
        <v>-3.1437814353309315</v>
      </c>
      <c r="BN1644" s="28">
        <f t="shared" si="1347"/>
        <v>-23.8321329753092</v>
      </c>
      <c r="BO1644" s="28">
        <f t="shared" si="1348"/>
        <v>-204.8303325590829</v>
      </c>
      <c r="BP1644" s="28">
        <f t="shared" si="1349"/>
        <v>5.5862492326580722E-3</v>
      </c>
      <c r="BQ1644" s="28">
        <f t="shared" si="1361"/>
        <v>-1.0811582233643589</v>
      </c>
    </row>
    <row r="1645" spans="1:69" x14ac:dyDescent="0.2">
      <c r="A1645" s="1" t="s">
        <v>4345</v>
      </c>
      <c r="B1645" s="8" t="s">
        <v>4459</v>
      </c>
      <c r="C1645" t="s">
        <v>30</v>
      </c>
      <c r="D1645" s="38">
        <v>56</v>
      </c>
      <c r="E1645" s="52" t="s">
        <v>4460</v>
      </c>
      <c r="F1645" s="8" t="s">
        <v>4461</v>
      </c>
      <c r="G1645" s="8">
        <v>36</v>
      </c>
      <c r="H1645" s="8">
        <v>17</v>
      </c>
      <c r="I1645" s="8">
        <v>14</v>
      </c>
      <c r="J1645" s="8">
        <v>3</v>
      </c>
      <c r="K1645" s="8">
        <v>1</v>
      </c>
      <c r="L1645" s="8">
        <v>0</v>
      </c>
      <c r="M1645" s="8">
        <v>5</v>
      </c>
      <c r="N1645" s="8">
        <v>2</v>
      </c>
      <c r="O1645" s="8">
        <v>5</v>
      </c>
      <c r="P1645" s="8">
        <v>2</v>
      </c>
      <c r="Q1645" s="36">
        <f t="shared" si="1362"/>
        <v>19</v>
      </c>
      <c r="R1645" s="36">
        <f t="shared" si="1350"/>
        <v>11</v>
      </c>
      <c r="S1645" s="36">
        <f t="shared" si="1351"/>
        <v>1</v>
      </c>
      <c r="T1645" s="36">
        <f t="shared" si="1352"/>
        <v>3</v>
      </c>
      <c r="U1645" s="36">
        <f t="shared" si="1353"/>
        <v>3</v>
      </c>
      <c r="V1645" s="36">
        <f t="shared" si="1354"/>
        <v>151</v>
      </c>
      <c r="W1645" s="45">
        <f t="shared" si="1355"/>
        <v>37</v>
      </c>
      <c r="X1645" s="50">
        <f t="shared" si="1356"/>
        <v>4.0810810810810807</v>
      </c>
      <c r="Y1645" s="46">
        <f t="shared" si="1321"/>
        <v>0.84441197954711544</v>
      </c>
      <c r="Z1645" s="46">
        <f t="shared" si="1322"/>
        <v>6.5741417092767818E-3</v>
      </c>
      <c r="AA1645" s="46">
        <f t="shared" si="1323"/>
        <v>1.1687363038714382</v>
      </c>
      <c r="AB1645" s="46">
        <f t="shared" si="1324"/>
        <v>4.3308984660335996</v>
      </c>
      <c r="AC1645" s="46">
        <f t="shared" si="1325"/>
        <v>9.4930606281957601</v>
      </c>
      <c r="AD1645" s="46">
        <f t="shared" si="1326"/>
        <v>16.043827611395194</v>
      </c>
      <c r="AE1645" s="46">
        <f t="shared" si="1327"/>
        <v>7.2315558802044599E-2</v>
      </c>
      <c r="AF1645" s="46">
        <f t="shared" si="1328"/>
        <v>1.1687363038714382</v>
      </c>
      <c r="AG1645" s="46">
        <f t="shared" si="1329"/>
        <v>12.9926953981008</v>
      </c>
      <c r="AH1645" s="46">
        <f t="shared" si="1330"/>
        <v>28.47918188458728</v>
      </c>
      <c r="AI1645" s="46">
        <f t="shared" si="1357"/>
        <v>1.6321321321321323</v>
      </c>
      <c r="AJ1645" s="47">
        <f t="shared" si="1363"/>
        <v>1.2775492679862221</v>
      </c>
      <c r="AK1645" s="47">
        <f t="shared" si="1364"/>
        <v>7.0705338779953548</v>
      </c>
      <c r="AL1645" s="47">
        <f t="shared" si="1365"/>
        <v>-2.8120193495299629E-3</v>
      </c>
      <c r="AM1645" s="47">
        <f t="shared" si="1366"/>
        <v>-0.60595703154855218</v>
      </c>
      <c r="AN1645" s="47">
        <f t="shared" si="1367"/>
        <v>-12.967471007060405</v>
      </c>
      <c r="AO1645" s="47">
        <f t="shared" si="1368"/>
        <v>-42.082125203839176</v>
      </c>
      <c r="AP1645" s="47">
        <f t="shared" si="1369"/>
        <v>2.9365079365079365E-2</v>
      </c>
      <c r="AQ1645" s="47">
        <f t="shared" si="1358"/>
        <v>-1.4267855247624488</v>
      </c>
      <c r="AR1645" s="1">
        <f t="shared" si="1320"/>
        <v>17</v>
      </c>
      <c r="AS1645" s="1">
        <f t="shared" si="1339"/>
        <v>3</v>
      </c>
      <c r="AT1645" s="1">
        <f t="shared" si="1340"/>
        <v>0</v>
      </c>
      <c r="AU1645" s="1">
        <f t="shared" si="1341"/>
        <v>2</v>
      </c>
      <c r="AV1645" s="1">
        <f t="shared" si="1342"/>
        <v>2</v>
      </c>
      <c r="AW1645" s="27">
        <f t="shared" si="1331"/>
        <v>24</v>
      </c>
      <c r="AX1645" s="41">
        <f t="shared" si="1359"/>
        <v>4.291666666666667</v>
      </c>
      <c r="AY1645" s="29">
        <f t="shared" si="1332"/>
        <v>0.50173611111111072</v>
      </c>
      <c r="AZ1645" s="29">
        <f t="shared" si="1333"/>
        <v>8.5069444444444614E-2</v>
      </c>
      <c r="BA1645" s="29">
        <f t="shared" si="1334"/>
        <v>1.6684027777777786</v>
      </c>
      <c r="BB1645" s="29">
        <f t="shared" si="1335"/>
        <v>5.2517361111111125</v>
      </c>
      <c r="BC1645" s="29">
        <f t="shared" si="1336"/>
        <v>10.835069444444446</v>
      </c>
      <c r="BD1645" s="29">
        <f t="shared" si="1337"/>
        <v>8.5295138888888822</v>
      </c>
      <c r="BE1645" s="29">
        <f t="shared" si="1337"/>
        <v>0.25520833333333381</v>
      </c>
      <c r="BF1645" s="29">
        <f t="shared" si="1337"/>
        <v>0</v>
      </c>
      <c r="BG1645" s="29">
        <f t="shared" si="1337"/>
        <v>10.503472222222225</v>
      </c>
      <c r="BH1645" s="29">
        <f t="shared" si="1338"/>
        <v>21.670138888888893</v>
      </c>
      <c r="BI1645" s="29">
        <f t="shared" si="1360"/>
        <v>1.7807971014492754</v>
      </c>
      <c r="BJ1645" s="28">
        <f t="shared" si="1343"/>
        <v>1.3344650993747553</v>
      </c>
      <c r="BK1645" s="28">
        <f t="shared" si="1344"/>
        <v>2.5423790445465788</v>
      </c>
      <c r="BL1645" s="28">
        <f t="shared" si="1345"/>
        <v>-3.1322757591964193E-2</v>
      </c>
      <c r="BM1645" s="28">
        <f t="shared" si="1346"/>
        <v>0</v>
      </c>
      <c r="BN1645" s="28">
        <f t="shared" si="1347"/>
        <v>-10.128909221308124</v>
      </c>
      <c r="BO1645" s="28">
        <f t="shared" si="1348"/>
        <v>-30.016212012408918</v>
      </c>
      <c r="BP1645" s="28">
        <f t="shared" si="1349"/>
        <v>4.7430830039525688E-2</v>
      </c>
      <c r="BQ1645" s="28">
        <f t="shared" si="1361"/>
        <v>-1.78501493818636</v>
      </c>
    </row>
    <row r="1646" spans="1:69" x14ac:dyDescent="0.2">
      <c r="A1646" s="1" t="s">
        <v>4345</v>
      </c>
      <c r="B1646" s="8" t="s">
        <v>4462</v>
      </c>
      <c r="C1646" t="s">
        <v>18</v>
      </c>
      <c r="D1646" s="38">
        <v>117</v>
      </c>
      <c r="E1646" s="52" t="s">
        <v>4463</v>
      </c>
      <c r="F1646" s="8" t="s">
        <v>4464</v>
      </c>
      <c r="G1646" s="8">
        <v>78</v>
      </c>
      <c r="H1646" s="8">
        <v>20</v>
      </c>
      <c r="I1646" s="8">
        <v>23</v>
      </c>
      <c r="J1646" s="8">
        <v>3</v>
      </c>
      <c r="K1646" s="8">
        <v>9</v>
      </c>
      <c r="L1646" s="8">
        <v>1</v>
      </c>
      <c r="M1646" s="8">
        <v>7</v>
      </c>
      <c r="N1646" s="8">
        <v>6</v>
      </c>
      <c r="O1646" s="8">
        <v>7</v>
      </c>
      <c r="P1646" s="8">
        <v>6</v>
      </c>
      <c r="Q1646" s="36">
        <f t="shared" si="1362"/>
        <v>58</v>
      </c>
      <c r="R1646" s="36">
        <f t="shared" si="1350"/>
        <v>20</v>
      </c>
      <c r="S1646" s="36">
        <f t="shared" si="1351"/>
        <v>8</v>
      </c>
      <c r="T1646" s="36">
        <f t="shared" si="1352"/>
        <v>1</v>
      </c>
      <c r="U1646" s="36">
        <f t="shared" si="1353"/>
        <v>1</v>
      </c>
      <c r="V1646" s="36">
        <f t="shared" si="1354"/>
        <v>397</v>
      </c>
      <c r="W1646" s="45">
        <f t="shared" si="1355"/>
        <v>88</v>
      </c>
      <c r="X1646" s="50">
        <f t="shared" si="1356"/>
        <v>4.5113636363636367</v>
      </c>
      <c r="Y1646" s="46">
        <f t="shared" si="1321"/>
        <v>0.23876549586776827</v>
      </c>
      <c r="Z1646" s="46">
        <f t="shared" si="1322"/>
        <v>0.26149276859504167</v>
      </c>
      <c r="AA1646" s="46">
        <f t="shared" si="1323"/>
        <v>2.2842200413223148</v>
      </c>
      <c r="AB1646" s="46">
        <f t="shared" si="1324"/>
        <v>6.3069473140495882</v>
      </c>
      <c r="AC1646" s="46">
        <f t="shared" si="1325"/>
        <v>12.329674586776862</v>
      </c>
      <c r="AD1646" s="46">
        <f t="shared" si="1326"/>
        <v>13.848398760330559</v>
      </c>
      <c r="AE1646" s="46">
        <f t="shared" si="1327"/>
        <v>5.2298553719008334</v>
      </c>
      <c r="AF1646" s="46">
        <f t="shared" si="1328"/>
        <v>18.273760330578519</v>
      </c>
      <c r="AG1646" s="46">
        <f t="shared" si="1329"/>
        <v>6.3069473140495882</v>
      </c>
      <c r="AH1646" s="46">
        <f t="shared" si="1330"/>
        <v>12.329674586776862</v>
      </c>
      <c r="AI1646" s="46">
        <f t="shared" si="1357"/>
        <v>0.64354754440961337</v>
      </c>
      <c r="AJ1646" s="47">
        <f t="shared" si="1363"/>
        <v>0.8022141512150065</v>
      </c>
      <c r="AK1646" s="47">
        <f t="shared" si="1364"/>
        <v>13.107334644833996</v>
      </c>
      <c r="AL1646" s="47">
        <f t="shared" si="1365"/>
        <v>-5.180224293894323</v>
      </c>
      <c r="AM1646" s="47">
        <f t="shared" si="1366"/>
        <v>-53.496569951669201</v>
      </c>
      <c r="AN1646" s="47">
        <f t="shared" si="1367"/>
        <v>-30.680176119132174</v>
      </c>
      <c r="AO1646" s="47">
        <f t="shared" si="1368"/>
        <v>-83.860310399914852</v>
      </c>
      <c r="AP1646" s="47">
        <f t="shared" si="1369"/>
        <v>1.1761561079925154E-2</v>
      </c>
      <c r="AQ1646" s="47">
        <f t="shared" si="1358"/>
        <v>-1.8831429107912774</v>
      </c>
      <c r="AR1646" s="1">
        <f t="shared" si="1320"/>
        <v>20</v>
      </c>
      <c r="AS1646" s="1">
        <f t="shared" si="1339"/>
        <v>3</v>
      </c>
      <c r="AT1646" s="1">
        <f t="shared" si="1340"/>
        <v>1</v>
      </c>
      <c r="AU1646" s="1">
        <f t="shared" si="1341"/>
        <v>6</v>
      </c>
      <c r="AV1646" s="1">
        <f t="shared" si="1342"/>
        <v>6</v>
      </c>
      <c r="AW1646" s="27">
        <f t="shared" si="1331"/>
        <v>36</v>
      </c>
      <c r="AX1646" s="41">
        <f t="shared" si="1359"/>
        <v>3.6944444444444446</v>
      </c>
      <c r="AY1646" s="29">
        <f t="shared" si="1332"/>
        <v>1.7044753086419748</v>
      </c>
      <c r="AZ1646" s="29">
        <f t="shared" si="1333"/>
        <v>9.3364197530864071E-2</v>
      </c>
      <c r="BA1646" s="29">
        <f t="shared" si="1334"/>
        <v>0.48225308641975334</v>
      </c>
      <c r="BB1646" s="29">
        <f t="shared" si="1335"/>
        <v>2.8711419753086425</v>
      </c>
      <c r="BC1646" s="29">
        <f t="shared" si="1336"/>
        <v>7.2600308641975317</v>
      </c>
      <c r="BD1646" s="29">
        <f t="shared" si="1337"/>
        <v>34.089506172839499</v>
      </c>
      <c r="BE1646" s="29">
        <f t="shared" si="1337"/>
        <v>0.28009259259259223</v>
      </c>
      <c r="BF1646" s="29">
        <f t="shared" si="1337"/>
        <v>0.48225308641975334</v>
      </c>
      <c r="BG1646" s="29">
        <f t="shared" si="1337"/>
        <v>17.226851851851855</v>
      </c>
      <c r="BH1646" s="29">
        <f t="shared" si="1338"/>
        <v>43.56018518518519</v>
      </c>
      <c r="BI1646" s="29">
        <f t="shared" si="1360"/>
        <v>2.7325396825396826</v>
      </c>
      <c r="BJ1646" s="28">
        <f t="shared" si="1343"/>
        <v>1.6530395284262511</v>
      </c>
      <c r="BK1646" s="28">
        <f t="shared" si="1344"/>
        <v>9.8529516306184668</v>
      </c>
      <c r="BL1646" s="28">
        <f t="shared" si="1345"/>
        <v>1.8947071391242541E-2</v>
      </c>
      <c r="BM1646" s="28">
        <f t="shared" si="1346"/>
        <v>-7.4141745676976095E-2</v>
      </c>
      <c r="BN1646" s="28">
        <f t="shared" si="1347"/>
        <v>-6.4622467489941879</v>
      </c>
      <c r="BO1646" s="28">
        <f t="shared" si="1348"/>
        <v>-25.98419306966122</v>
      </c>
      <c r="BP1646" s="28">
        <f t="shared" si="1349"/>
        <v>3.0252100840336135E-2</v>
      </c>
      <c r="BQ1646" s="28">
        <f t="shared" si="1361"/>
        <v>-0.68517023785177833</v>
      </c>
    </row>
    <row r="1647" spans="1:69" x14ac:dyDescent="0.2">
      <c r="A1647" s="1" t="s">
        <v>4345</v>
      </c>
      <c r="B1647" s="8" t="s">
        <v>4465</v>
      </c>
      <c r="C1647" t="s">
        <v>50</v>
      </c>
      <c r="D1647" s="38" t="s">
        <v>50</v>
      </c>
      <c r="E1647" s="52" t="s">
        <v>4466</v>
      </c>
      <c r="F1647" s="8" t="s">
        <v>4467</v>
      </c>
      <c r="G1647" s="8" t="s">
        <v>50</v>
      </c>
      <c r="H1647" s="8"/>
      <c r="I1647" s="8" t="s">
        <v>50</v>
      </c>
      <c r="J1647" s="8"/>
      <c r="K1647" s="8" t="s">
        <v>50</v>
      </c>
      <c r="L1647" s="8"/>
      <c r="M1647" s="8" t="s">
        <v>50</v>
      </c>
      <c r="N1647" s="8"/>
      <c r="O1647" s="8" t="s">
        <v>50</v>
      </c>
      <c r="P1647" s="8"/>
      <c r="Q1647" s="36">
        <f t="shared" si="1362"/>
        <v>0</v>
      </c>
      <c r="R1647" s="36">
        <f t="shared" si="1350"/>
        <v>0</v>
      </c>
      <c r="S1647" s="36">
        <f t="shared" si="1351"/>
        <v>0</v>
      </c>
      <c r="T1647" s="36">
        <f t="shared" si="1352"/>
        <v>0</v>
      </c>
      <c r="U1647" s="36">
        <f t="shared" si="1353"/>
        <v>0</v>
      </c>
      <c r="V1647" s="36">
        <f t="shared" si="1354"/>
        <v>0</v>
      </c>
      <c r="W1647" s="45">
        <f t="shared" si="1355"/>
        <v>0</v>
      </c>
      <c r="X1647" s="50">
        <f t="shared" si="1356"/>
        <v>0</v>
      </c>
      <c r="Y1647" s="46">
        <f t="shared" si="1321"/>
        <v>25</v>
      </c>
      <c r="Z1647" s="46">
        <f t="shared" si="1322"/>
        <v>16</v>
      </c>
      <c r="AA1647" s="46">
        <f t="shared" si="1323"/>
        <v>9</v>
      </c>
      <c r="AB1647" s="46">
        <f t="shared" si="1324"/>
        <v>4</v>
      </c>
      <c r="AC1647" s="46">
        <f t="shared" si="1325"/>
        <v>1</v>
      </c>
      <c r="AD1647" s="46">
        <f t="shared" si="1326"/>
        <v>0</v>
      </c>
      <c r="AE1647" s="46">
        <f t="shared" si="1327"/>
        <v>0</v>
      </c>
      <c r="AF1647" s="46">
        <f t="shared" si="1328"/>
        <v>0</v>
      </c>
      <c r="AG1647" s="46">
        <f t="shared" si="1329"/>
        <v>0</v>
      </c>
      <c r="AH1647" s="46">
        <f t="shared" si="1330"/>
        <v>0</v>
      </c>
      <c r="AI1647" s="46">
        <f t="shared" si="1357"/>
        <v>0</v>
      </c>
      <c r="AJ1647" s="47">
        <f t="shared" si="1363"/>
        <v>0</v>
      </c>
      <c r="AK1647" s="47" t="e">
        <f t="shared" si="1364"/>
        <v>#DIV/0!</v>
      </c>
      <c r="AL1647" s="47" t="e">
        <f t="shared" si="1365"/>
        <v>#DIV/0!</v>
      </c>
      <c r="AM1647" s="47" t="e">
        <f t="shared" si="1366"/>
        <v>#DIV/0!</v>
      </c>
      <c r="AN1647" s="47" t="e">
        <f t="shared" si="1367"/>
        <v>#DIV/0!</v>
      </c>
      <c r="AO1647" s="47" t="e">
        <f t="shared" si="1368"/>
        <v>#DIV/0!</v>
      </c>
      <c r="AP1647" s="47">
        <f t="shared" si="1369"/>
        <v>0</v>
      </c>
      <c r="AQ1647" s="47">
        <f t="shared" si="1358"/>
        <v>0</v>
      </c>
      <c r="AR1647" s="1">
        <f t="shared" si="1320"/>
        <v>0</v>
      </c>
      <c r="AS1647" s="1">
        <f t="shared" si="1339"/>
        <v>0</v>
      </c>
      <c r="AT1647" s="1">
        <f t="shared" si="1340"/>
        <v>0</v>
      </c>
      <c r="AU1647" s="1">
        <f t="shared" si="1341"/>
        <v>0</v>
      </c>
      <c r="AV1647" s="1">
        <f t="shared" si="1342"/>
        <v>0</v>
      </c>
      <c r="AW1647" s="27">
        <f t="shared" si="1331"/>
        <v>0</v>
      </c>
      <c r="AX1647" s="41">
        <f t="shared" si="1359"/>
        <v>0</v>
      </c>
      <c r="AY1647" s="29">
        <f t="shared" si="1332"/>
        <v>25</v>
      </c>
      <c r="AZ1647" s="29">
        <f t="shared" si="1333"/>
        <v>16</v>
      </c>
      <c r="BA1647" s="29">
        <f t="shared" si="1334"/>
        <v>9</v>
      </c>
      <c r="BB1647" s="29">
        <f t="shared" si="1335"/>
        <v>4</v>
      </c>
      <c r="BC1647" s="29">
        <f t="shared" si="1336"/>
        <v>1</v>
      </c>
      <c r="BD1647" s="29">
        <f t="shared" si="1337"/>
        <v>0</v>
      </c>
      <c r="BE1647" s="29">
        <f t="shared" si="1337"/>
        <v>0</v>
      </c>
      <c r="BF1647" s="29">
        <f t="shared" si="1337"/>
        <v>0</v>
      </c>
      <c r="BG1647" s="29">
        <f t="shared" si="1337"/>
        <v>0</v>
      </c>
      <c r="BH1647" s="29">
        <f t="shared" si="1338"/>
        <v>0</v>
      </c>
      <c r="BI1647" s="29">
        <f t="shared" si="1360"/>
        <v>0</v>
      </c>
      <c r="BJ1647" s="28">
        <f t="shared" si="1343"/>
        <v>0</v>
      </c>
      <c r="BK1647" s="28" t="e">
        <f t="shared" si="1344"/>
        <v>#DIV/0!</v>
      </c>
      <c r="BL1647" s="28" t="e">
        <f t="shared" si="1345"/>
        <v>#DIV/0!</v>
      </c>
      <c r="BM1647" s="28" t="e">
        <f t="shared" si="1346"/>
        <v>#DIV/0!</v>
      </c>
      <c r="BN1647" s="28" t="e">
        <f t="shared" si="1347"/>
        <v>#DIV/0!</v>
      </c>
      <c r="BO1647" s="28" t="e">
        <f t="shared" si="1348"/>
        <v>#DIV/0!</v>
      </c>
      <c r="BP1647" s="28">
        <f t="shared" si="1349"/>
        <v>0</v>
      </c>
      <c r="BQ1647" s="28">
        <f t="shared" si="1361"/>
        <v>0</v>
      </c>
    </row>
    <row r="1648" spans="1:69" x14ac:dyDescent="0.2">
      <c r="A1648" s="1" t="s">
        <v>4345</v>
      </c>
      <c r="B1648" s="8" t="s">
        <v>4468</v>
      </c>
      <c r="C1648" t="s">
        <v>100</v>
      </c>
      <c r="D1648" s="38">
        <v>47</v>
      </c>
      <c r="E1648" s="52" t="s">
        <v>4469</v>
      </c>
      <c r="F1648" s="8" t="s">
        <v>4470</v>
      </c>
      <c r="G1648" s="8">
        <v>31</v>
      </c>
      <c r="H1648" s="8">
        <v>15</v>
      </c>
      <c r="I1648" s="8">
        <v>9</v>
      </c>
      <c r="J1648" s="8">
        <v>5</v>
      </c>
      <c r="K1648" s="8">
        <v>4</v>
      </c>
      <c r="L1648" s="8">
        <v>1</v>
      </c>
      <c r="M1648" s="8">
        <v>1</v>
      </c>
      <c r="N1648" s="8">
        <v>1</v>
      </c>
      <c r="O1648" s="8">
        <v>2</v>
      </c>
      <c r="P1648" s="8">
        <v>1</v>
      </c>
      <c r="Q1648" s="36">
        <f t="shared" si="1362"/>
        <v>16</v>
      </c>
      <c r="R1648" s="36">
        <f t="shared" si="1350"/>
        <v>4</v>
      </c>
      <c r="S1648" s="36">
        <f t="shared" si="1351"/>
        <v>3</v>
      </c>
      <c r="T1648" s="36">
        <f t="shared" si="1352"/>
        <v>0</v>
      </c>
      <c r="U1648" s="36">
        <f t="shared" si="1353"/>
        <v>1</v>
      </c>
      <c r="V1648" s="36">
        <f t="shared" si="1354"/>
        <v>106</v>
      </c>
      <c r="W1648" s="45">
        <f t="shared" si="1355"/>
        <v>24</v>
      </c>
      <c r="X1648" s="50">
        <f t="shared" si="1356"/>
        <v>4.416666666666667</v>
      </c>
      <c r="Y1648" s="46">
        <f t="shared" si="1321"/>
        <v>0.34027777777777746</v>
      </c>
      <c r="Z1648" s="46">
        <f t="shared" si="1322"/>
        <v>0.17361111111111135</v>
      </c>
      <c r="AA1648" s="46">
        <f t="shared" si="1323"/>
        <v>2.0069444444444451</v>
      </c>
      <c r="AB1648" s="46">
        <f t="shared" si="1324"/>
        <v>5.8402777777777795</v>
      </c>
      <c r="AC1648" s="46">
        <f t="shared" si="1325"/>
        <v>11.673611111111112</v>
      </c>
      <c r="AD1648" s="46">
        <f t="shared" si="1326"/>
        <v>5.4444444444444393</v>
      </c>
      <c r="AE1648" s="46">
        <f t="shared" si="1327"/>
        <v>0.69444444444444542</v>
      </c>
      <c r="AF1648" s="46">
        <f t="shared" si="1328"/>
        <v>6.0208333333333357</v>
      </c>
      <c r="AG1648" s="46">
        <f t="shared" si="1329"/>
        <v>0</v>
      </c>
      <c r="AH1648" s="46">
        <f t="shared" si="1330"/>
        <v>11.673611111111112</v>
      </c>
      <c r="AI1648" s="46">
        <f t="shared" si="1357"/>
        <v>1.0362318840579712</v>
      </c>
      <c r="AJ1648" s="47">
        <f t="shared" si="1363"/>
        <v>1.0179547554081032</v>
      </c>
      <c r="AK1648" s="47">
        <f t="shared" si="1364"/>
        <v>3.0108210100662425</v>
      </c>
      <c r="AL1648" s="47">
        <f t="shared" si="1365"/>
        <v>-0.27430949435734808</v>
      </c>
      <c r="AM1648" s="47">
        <f t="shared" si="1366"/>
        <v>-8.0860952746658938</v>
      </c>
      <c r="AN1648" s="47">
        <f t="shared" si="1367"/>
        <v>0</v>
      </c>
      <c r="AO1648" s="47">
        <f t="shared" si="1368"/>
        <v>-37.811369321205504</v>
      </c>
      <c r="AP1648" s="47">
        <f t="shared" si="1369"/>
        <v>4.7430830039525688E-2</v>
      </c>
      <c r="AQ1648" s="47">
        <f t="shared" si="1358"/>
        <v>-2.0471598298891305</v>
      </c>
      <c r="AR1648" s="1">
        <f t="shared" ref="AR1648:AR1712" si="1370">H1648</f>
        <v>15</v>
      </c>
      <c r="AS1648" s="1">
        <f t="shared" si="1339"/>
        <v>5</v>
      </c>
      <c r="AT1648" s="1">
        <f t="shared" si="1340"/>
        <v>1</v>
      </c>
      <c r="AU1648" s="1">
        <f t="shared" si="1341"/>
        <v>1</v>
      </c>
      <c r="AV1648" s="1">
        <f t="shared" si="1342"/>
        <v>1</v>
      </c>
      <c r="AW1648" s="27">
        <f t="shared" si="1331"/>
        <v>23</v>
      </c>
      <c r="AX1648" s="41">
        <f t="shared" si="1359"/>
        <v>4.3913043478260869</v>
      </c>
      <c r="AY1648" s="29">
        <f t="shared" si="1332"/>
        <v>0.37051039697542537</v>
      </c>
      <c r="AZ1648" s="29">
        <f t="shared" si="1333"/>
        <v>0.15311909262759921</v>
      </c>
      <c r="BA1648" s="29">
        <f t="shared" si="1334"/>
        <v>1.935727788279773</v>
      </c>
      <c r="BB1648" s="29">
        <f t="shared" si="1335"/>
        <v>5.7183364839319468</v>
      </c>
      <c r="BC1648" s="29">
        <f t="shared" si="1336"/>
        <v>11.500945179584122</v>
      </c>
      <c r="BD1648" s="29">
        <f t="shared" si="1337"/>
        <v>5.5576559546313806</v>
      </c>
      <c r="BE1648" s="29">
        <f t="shared" si="1337"/>
        <v>0.76559546313799598</v>
      </c>
      <c r="BF1648" s="29">
        <f t="shared" si="1337"/>
        <v>1.935727788279773</v>
      </c>
      <c r="BG1648" s="29">
        <f t="shared" si="1337"/>
        <v>5.7183364839319468</v>
      </c>
      <c r="BH1648" s="29">
        <f t="shared" si="1338"/>
        <v>11.500945179584122</v>
      </c>
      <c r="BI1648" s="29">
        <f t="shared" si="1360"/>
        <v>1.1581027667984189</v>
      </c>
      <c r="BJ1648" s="28">
        <f t="shared" si="1343"/>
        <v>1.0761518325953912</v>
      </c>
      <c r="BK1648" s="28">
        <f t="shared" si="1344"/>
        <v>2.7143835161457832</v>
      </c>
      <c r="BL1648" s="28">
        <f t="shared" si="1345"/>
        <v>-0.24037725744293911</v>
      </c>
      <c r="BM1648" s="28">
        <f t="shared" si="1346"/>
        <v>-2.160955273495262</v>
      </c>
      <c r="BN1648" s="28">
        <f t="shared" si="1347"/>
        <v>-10.971952320183544</v>
      </c>
      <c r="BO1648" s="28">
        <f t="shared" si="1348"/>
        <v>-31.295338346793326</v>
      </c>
      <c r="BP1648" s="28">
        <f t="shared" si="1349"/>
        <v>4.9783549783549784E-2</v>
      </c>
      <c r="BQ1648" s="28">
        <f t="shared" si="1361"/>
        <v>-2.0886309798283413</v>
      </c>
    </row>
    <row r="1649" spans="1:69" x14ac:dyDescent="0.2">
      <c r="A1649" s="1" t="s">
        <v>4345</v>
      </c>
      <c r="B1649" s="8" t="s">
        <v>4471</v>
      </c>
      <c r="C1649" t="s">
        <v>18</v>
      </c>
      <c r="D1649" s="38">
        <v>143</v>
      </c>
      <c r="E1649" s="52" t="s">
        <v>643</v>
      </c>
      <c r="F1649" s="8" t="s">
        <v>4472</v>
      </c>
      <c r="G1649" s="8">
        <v>84</v>
      </c>
      <c r="H1649" s="8">
        <v>39</v>
      </c>
      <c r="I1649" s="8">
        <v>42</v>
      </c>
      <c r="J1649" s="8">
        <v>28</v>
      </c>
      <c r="K1649" s="8">
        <v>8</v>
      </c>
      <c r="L1649" s="8">
        <v>6</v>
      </c>
      <c r="M1649" s="8">
        <v>2</v>
      </c>
      <c r="N1649" s="8">
        <v>2</v>
      </c>
      <c r="O1649" s="8">
        <v>7</v>
      </c>
      <c r="P1649" s="8">
        <v>6</v>
      </c>
      <c r="Q1649" s="36">
        <f t="shared" si="1362"/>
        <v>45</v>
      </c>
      <c r="R1649" s="36">
        <f t="shared" si="1350"/>
        <v>14</v>
      </c>
      <c r="S1649" s="36">
        <f t="shared" si="1351"/>
        <v>2</v>
      </c>
      <c r="T1649" s="36">
        <f t="shared" si="1352"/>
        <v>0</v>
      </c>
      <c r="U1649" s="36">
        <f t="shared" si="1353"/>
        <v>1</v>
      </c>
      <c r="V1649" s="36">
        <f t="shared" si="1354"/>
        <v>288</v>
      </c>
      <c r="W1649" s="45">
        <f t="shared" si="1355"/>
        <v>62</v>
      </c>
      <c r="X1649" s="50">
        <f t="shared" si="1356"/>
        <v>4.645161290322581</v>
      </c>
      <c r="Y1649" s="46">
        <f t="shared" si="1321"/>
        <v>0.12591050988553568</v>
      </c>
      <c r="Z1649" s="46">
        <f t="shared" si="1322"/>
        <v>0.41623309053069762</v>
      </c>
      <c r="AA1649" s="46">
        <f t="shared" si="1323"/>
        <v>2.7065556711758596</v>
      </c>
      <c r="AB1649" s="46">
        <f t="shared" si="1324"/>
        <v>6.9968782518210215</v>
      </c>
      <c r="AC1649" s="46">
        <f t="shared" si="1325"/>
        <v>13.287200832466183</v>
      </c>
      <c r="AD1649" s="46">
        <f t="shared" si="1326"/>
        <v>5.6659729448491056</v>
      </c>
      <c r="AE1649" s="46">
        <f t="shared" si="1327"/>
        <v>5.8272632674297666</v>
      </c>
      <c r="AF1649" s="46">
        <f t="shared" si="1328"/>
        <v>5.4131113423517192</v>
      </c>
      <c r="AG1649" s="46">
        <f t="shared" si="1329"/>
        <v>0</v>
      </c>
      <c r="AH1649" s="46">
        <f t="shared" si="1330"/>
        <v>13.287200832466183</v>
      </c>
      <c r="AI1649" s="46">
        <f t="shared" si="1357"/>
        <v>0.49497620306716028</v>
      </c>
      <c r="AJ1649" s="47">
        <f t="shared" si="1363"/>
        <v>0.70354545202649155</v>
      </c>
      <c r="AK1649" s="47">
        <f t="shared" si="1364"/>
        <v>5.773364904980216</v>
      </c>
      <c r="AL1649" s="47">
        <f t="shared" si="1365"/>
        <v>-10.795840543581052</v>
      </c>
      <c r="AM1649" s="47">
        <f t="shared" si="1366"/>
        <v>-25.572840070474449</v>
      </c>
      <c r="AN1649" s="47">
        <f t="shared" si="1367"/>
        <v>0</v>
      </c>
      <c r="AO1649" s="47">
        <f t="shared" si="1368"/>
        <v>-139.08291011438791</v>
      </c>
      <c r="AP1649" s="47">
        <f t="shared" si="1369"/>
        <v>1.6939890710382512E-2</v>
      </c>
      <c r="AQ1649" s="47">
        <f t="shared" si="1358"/>
        <v>-2.8743306013810703</v>
      </c>
      <c r="AR1649" s="1">
        <f t="shared" si="1370"/>
        <v>39</v>
      </c>
      <c r="AS1649" s="1">
        <f t="shared" si="1339"/>
        <v>28</v>
      </c>
      <c r="AT1649" s="1">
        <f t="shared" si="1340"/>
        <v>6</v>
      </c>
      <c r="AU1649" s="1">
        <f t="shared" si="1341"/>
        <v>2</v>
      </c>
      <c r="AV1649" s="1">
        <f t="shared" si="1342"/>
        <v>6</v>
      </c>
      <c r="AW1649" s="27">
        <f t="shared" si="1331"/>
        <v>81</v>
      </c>
      <c r="AX1649" s="41">
        <f t="shared" si="1359"/>
        <v>4.1358024691358022</v>
      </c>
      <c r="AY1649" s="29">
        <f t="shared" si="1332"/>
        <v>0.74683737235177616</v>
      </c>
      <c r="AZ1649" s="29">
        <f t="shared" si="1333"/>
        <v>1.8442310623380503E-2</v>
      </c>
      <c r="BA1649" s="29">
        <f t="shared" si="1334"/>
        <v>1.2900472488949848</v>
      </c>
      <c r="BB1649" s="29">
        <f t="shared" si="1335"/>
        <v>4.5616521871665894</v>
      </c>
      <c r="BC1649" s="29">
        <f t="shared" si="1336"/>
        <v>9.8332571254381929</v>
      </c>
      <c r="BD1649" s="29">
        <f t="shared" si="1337"/>
        <v>29.12665752171927</v>
      </c>
      <c r="BE1649" s="29">
        <f t="shared" si="1337"/>
        <v>0.5163846974546541</v>
      </c>
      <c r="BF1649" s="29">
        <f t="shared" si="1337"/>
        <v>7.7402834933699083</v>
      </c>
      <c r="BG1649" s="29">
        <f t="shared" si="1337"/>
        <v>9.1233043743331788</v>
      </c>
      <c r="BH1649" s="29">
        <f t="shared" si="1338"/>
        <v>58.999542752629154</v>
      </c>
      <c r="BI1649" s="29">
        <f t="shared" si="1360"/>
        <v>1.3188271604938273</v>
      </c>
      <c r="BJ1649" s="28">
        <f t="shared" si="1343"/>
        <v>1.1484020029997455</v>
      </c>
      <c r="BK1649" s="28">
        <f t="shared" si="1344"/>
        <v>16.619648965152201</v>
      </c>
      <c r="BL1649" s="28">
        <f t="shared" si="1345"/>
        <v>-4.6301941962569156E-2</v>
      </c>
      <c r="BM1649" s="28">
        <f t="shared" si="1346"/>
        <v>-5.8046742378902954</v>
      </c>
      <c r="BN1649" s="28">
        <f t="shared" si="1347"/>
        <v>-12.865640873275149</v>
      </c>
      <c r="BO1649" s="28">
        <f t="shared" si="1348"/>
        <v>-122.15620150234697</v>
      </c>
      <c r="BP1649" s="28">
        <f t="shared" si="1349"/>
        <v>1.2816455696202532E-2</v>
      </c>
      <c r="BQ1649" s="28">
        <f t="shared" si="1361"/>
        <v>-1.5924852431671117</v>
      </c>
    </row>
    <row r="1650" spans="1:69" x14ac:dyDescent="0.2">
      <c r="A1650" s="1" t="s">
        <v>4345</v>
      </c>
      <c r="B1650" s="8" t="s">
        <v>4473</v>
      </c>
      <c r="C1650" t="s">
        <v>76</v>
      </c>
      <c r="D1650" s="38">
        <v>2.7389999999999999</v>
      </c>
      <c r="E1650" s="52" t="s">
        <v>4474</v>
      </c>
      <c r="F1650" s="8" t="s">
        <v>4475</v>
      </c>
      <c r="G1650" s="8">
        <v>1407</v>
      </c>
      <c r="H1650" s="8">
        <v>404</v>
      </c>
      <c r="I1650" s="8">
        <v>648</v>
      </c>
      <c r="J1650" s="8">
        <v>204</v>
      </c>
      <c r="K1650" s="8">
        <v>307</v>
      </c>
      <c r="L1650" s="8">
        <v>101</v>
      </c>
      <c r="M1650" s="8">
        <v>127</v>
      </c>
      <c r="N1650" s="8">
        <v>56</v>
      </c>
      <c r="O1650" s="8">
        <v>250</v>
      </c>
      <c r="P1650" s="8">
        <v>146</v>
      </c>
      <c r="Q1650" s="36">
        <f t="shared" si="1362"/>
        <v>1003</v>
      </c>
      <c r="R1650" s="36">
        <f t="shared" si="1350"/>
        <v>444</v>
      </c>
      <c r="S1650" s="36">
        <f t="shared" si="1351"/>
        <v>206</v>
      </c>
      <c r="T1650" s="36">
        <f t="shared" si="1352"/>
        <v>71</v>
      </c>
      <c r="U1650" s="36">
        <f t="shared" si="1353"/>
        <v>104</v>
      </c>
      <c r="V1650" s="36">
        <f t="shared" si="1354"/>
        <v>7655</v>
      </c>
      <c r="W1650" s="45">
        <f t="shared" si="1355"/>
        <v>1828</v>
      </c>
      <c r="X1650" s="50">
        <f t="shared" si="1356"/>
        <v>4.1876367614879646</v>
      </c>
      <c r="Y1650" s="46">
        <f t="shared" si="1321"/>
        <v>0.65993403128576211</v>
      </c>
      <c r="Z1650" s="46">
        <f t="shared" si="1322"/>
        <v>3.5207554261691316E-2</v>
      </c>
      <c r="AA1650" s="46">
        <f t="shared" si="1323"/>
        <v>1.4104810772376206</v>
      </c>
      <c r="AB1650" s="46">
        <f t="shared" si="1324"/>
        <v>4.7857546002135498</v>
      </c>
      <c r="AC1650" s="46">
        <f t="shared" si="1325"/>
        <v>10.161028123189478</v>
      </c>
      <c r="AD1650" s="46">
        <f t="shared" si="1326"/>
        <v>661.9138333796194</v>
      </c>
      <c r="AE1650" s="46">
        <f t="shared" si="1327"/>
        <v>15.632154092190945</v>
      </c>
      <c r="AF1650" s="46">
        <f t="shared" si="1328"/>
        <v>290.55910191094983</v>
      </c>
      <c r="AG1650" s="46">
        <f t="shared" si="1329"/>
        <v>339.78857661516201</v>
      </c>
      <c r="AH1650" s="46">
        <f t="shared" si="1330"/>
        <v>1056.7469248117056</v>
      </c>
      <c r="AI1650" s="46">
        <f t="shared" si="1357"/>
        <v>1.2942750907551328</v>
      </c>
      <c r="AJ1650" s="47">
        <f t="shared" si="1363"/>
        <v>1.1376621162520675</v>
      </c>
      <c r="AK1650" s="47">
        <f t="shared" si="1364"/>
        <v>365.18407488792218</v>
      </c>
      <c r="AL1650" s="47">
        <f t="shared" si="1365"/>
        <v>-1.9920345501756338</v>
      </c>
      <c r="AM1650" s="47">
        <f t="shared" si="1366"/>
        <v>-234.35716034633757</v>
      </c>
      <c r="AN1650" s="47">
        <f t="shared" si="1367"/>
        <v>-504.82877033216232</v>
      </c>
      <c r="AO1650" s="47">
        <f t="shared" si="1368"/>
        <v>-2287.7045184327062</v>
      </c>
      <c r="AP1650" s="47">
        <f t="shared" si="1369"/>
        <v>5.4794487698517607E-4</v>
      </c>
      <c r="AQ1650" s="47">
        <f t="shared" si="1358"/>
        <v>-1.4595598969209824</v>
      </c>
      <c r="AR1650" s="1">
        <f t="shared" si="1370"/>
        <v>404</v>
      </c>
      <c r="AS1650" s="1">
        <f t="shared" si="1339"/>
        <v>204</v>
      </c>
      <c r="AT1650" s="1">
        <f t="shared" si="1340"/>
        <v>101</v>
      </c>
      <c r="AU1650" s="1">
        <f t="shared" si="1341"/>
        <v>56</v>
      </c>
      <c r="AV1650" s="1">
        <f t="shared" si="1342"/>
        <v>146</v>
      </c>
      <c r="AW1650" s="27">
        <f t="shared" si="1331"/>
        <v>911</v>
      </c>
      <c r="AX1650" s="41">
        <f t="shared" si="1359"/>
        <v>3.7288693743139407</v>
      </c>
      <c r="AY1650" s="29">
        <f t="shared" si="1332"/>
        <v>1.6157730675570325</v>
      </c>
      <c r="AZ1650" s="29">
        <f t="shared" si="1333"/>
        <v>7.3511816184913994E-2</v>
      </c>
      <c r="BA1650" s="29">
        <f t="shared" si="1334"/>
        <v>0.53125056481279542</v>
      </c>
      <c r="BB1650" s="29">
        <f t="shared" si="1335"/>
        <v>2.9889893134406771</v>
      </c>
      <c r="BC1650" s="29">
        <f t="shared" si="1336"/>
        <v>7.4467280620685585</v>
      </c>
      <c r="BD1650" s="29">
        <f t="shared" si="1337"/>
        <v>652.77231929304116</v>
      </c>
      <c r="BE1650" s="29">
        <f t="shared" si="1337"/>
        <v>14.996410501722455</v>
      </c>
      <c r="BF1650" s="29">
        <f t="shared" si="1337"/>
        <v>53.656307046092337</v>
      </c>
      <c r="BG1650" s="29">
        <f t="shared" si="1337"/>
        <v>167.38340155267792</v>
      </c>
      <c r="BH1650" s="29">
        <f t="shared" si="1338"/>
        <v>1087.2222970620096</v>
      </c>
      <c r="BI1650" s="29">
        <f t="shared" si="1360"/>
        <v>2.1714623466544434</v>
      </c>
      <c r="BJ1650" s="28">
        <f t="shared" si="1343"/>
        <v>1.4735882554684139</v>
      </c>
      <c r="BK1650" s="28">
        <f t="shared" si="1344"/>
        <v>259.31250334580096</v>
      </c>
      <c r="BL1650" s="28">
        <f t="shared" si="1345"/>
        <v>1.2706836495451159</v>
      </c>
      <c r="BM1650" s="28">
        <f t="shared" si="1346"/>
        <v>-12.221992879874737</v>
      </c>
      <c r="BN1650" s="28">
        <f t="shared" si="1347"/>
        <v>-90.436993439126454</v>
      </c>
      <c r="BO1650" s="28">
        <f t="shared" si="1348"/>
        <v>-927.19833524213811</v>
      </c>
      <c r="BP1650" s="28">
        <f t="shared" si="1349"/>
        <v>1.1013189231011014E-3</v>
      </c>
      <c r="BQ1650" s="28">
        <f t="shared" si="1361"/>
        <v>-0.84721616144953116</v>
      </c>
    </row>
    <row r="1651" spans="1:69" x14ac:dyDescent="0.2">
      <c r="A1651" s="1" t="s">
        <v>4345</v>
      </c>
      <c r="B1651" s="8" t="s">
        <v>4459</v>
      </c>
      <c r="C1651" t="s">
        <v>30</v>
      </c>
      <c r="D1651" s="38">
        <v>56</v>
      </c>
      <c r="E1651" s="52" t="s">
        <v>4460</v>
      </c>
      <c r="F1651" s="8" t="s">
        <v>4476</v>
      </c>
      <c r="G1651" s="8">
        <v>36</v>
      </c>
      <c r="H1651" s="8">
        <v>17</v>
      </c>
      <c r="I1651" s="8">
        <v>14</v>
      </c>
      <c r="J1651" s="8">
        <v>3</v>
      </c>
      <c r="K1651" s="8">
        <v>1</v>
      </c>
      <c r="L1651" s="8">
        <v>0</v>
      </c>
      <c r="M1651" s="8">
        <v>5</v>
      </c>
      <c r="N1651" s="8">
        <v>2</v>
      </c>
      <c r="O1651" s="8">
        <v>5</v>
      </c>
      <c r="P1651" s="8">
        <v>2</v>
      </c>
      <c r="Q1651" s="36">
        <f t="shared" si="1362"/>
        <v>19</v>
      </c>
      <c r="R1651" s="36">
        <f t="shared" si="1350"/>
        <v>11</v>
      </c>
      <c r="S1651" s="36">
        <f t="shared" si="1351"/>
        <v>1</v>
      </c>
      <c r="T1651" s="36">
        <f t="shared" si="1352"/>
        <v>3</v>
      </c>
      <c r="U1651" s="36">
        <f t="shared" si="1353"/>
        <v>3</v>
      </c>
      <c r="V1651" s="36">
        <f t="shared" si="1354"/>
        <v>151</v>
      </c>
      <c r="W1651" s="45">
        <f t="shared" si="1355"/>
        <v>37</v>
      </c>
      <c r="X1651" s="50">
        <f t="shared" si="1356"/>
        <v>4.0810810810810807</v>
      </c>
      <c r="Y1651" s="46">
        <f t="shared" si="1321"/>
        <v>0.84441197954711544</v>
      </c>
      <c r="Z1651" s="46">
        <f t="shared" si="1322"/>
        <v>6.5741417092767818E-3</v>
      </c>
      <c r="AA1651" s="46">
        <f t="shared" si="1323"/>
        <v>1.1687363038714382</v>
      </c>
      <c r="AB1651" s="46">
        <f t="shared" si="1324"/>
        <v>4.3308984660335996</v>
      </c>
      <c r="AC1651" s="46">
        <f t="shared" si="1325"/>
        <v>9.4930606281957601</v>
      </c>
      <c r="AD1651" s="46">
        <f t="shared" si="1326"/>
        <v>16.043827611395194</v>
      </c>
      <c r="AE1651" s="46">
        <f t="shared" si="1327"/>
        <v>7.2315558802044599E-2</v>
      </c>
      <c r="AF1651" s="46">
        <f t="shared" si="1328"/>
        <v>1.1687363038714382</v>
      </c>
      <c r="AG1651" s="46">
        <f t="shared" si="1329"/>
        <v>12.9926953981008</v>
      </c>
      <c r="AH1651" s="46">
        <f t="shared" si="1330"/>
        <v>28.47918188458728</v>
      </c>
      <c r="AI1651" s="46">
        <f t="shared" si="1357"/>
        <v>1.6321321321321323</v>
      </c>
      <c r="AJ1651" s="47">
        <f t="shared" si="1363"/>
        <v>1.2775492679862221</v>
      </c>
      <c r="AK1651" s="47">
        <f t="shared" si="1364"/>
        <v>7.0705338779953548</v>
      </c>
      <c r="AL1651" s="47">
        <f t="shared" si="1365"/>
        <v>-2.8120193495299629E-3</v>
      </c>
      <c r="AM1651" s="47">
        <f t="shared" si="1366"/>
        <v>-0.60595703154855218</v>
      </c>
      <c r="AN1651" s="47">
        <f t="shared" si="1367"/>
        <v>-12.967471007060405</v>
      </c>
      <c r="AO1651" s="47">
        <f t="shared" si="1368"/>
        <v>-42.082125203839176</v>
      </c>
      <c r="AP1651" s="47">
        <f t="shared" si="1369"/>
        <v>2.9365079365079365E-2</v>
      </c>
      <c r="AQ1651" s="47">
        <f t="shared" si="1358"/>
        <v>-1.4267855247624488</v>
      </c>
      <c r="AR1651" s="1">
        <f t="shared" si="1370"/>
        <v>17</v>
      </c>
      <c r="AS1651" s="1">
        <f t="shared" si="1339"/>
        <v>3</v>
      </c>
      <c r="AT1651" s="1">
        <f t="shared" si="1340"/>
        <v>0</v>
      </c>
      <c r="AU1651" s="1">
        <f t="shared" si="1341"/>
        <v>2</v>
      </c>
      <c r="AV1651" s="1">
        <f t="shared" si="1342"/>
        <v>2</v>
      </c>
      <c r="AW1651" s="27">
        <f t="shared" si="1331"/>
        <v>24</v>
      </c>
      <c r="AX1651" s="41">
        <f t="shared" si="1359"/>
        <v>4.291666666666667</v>
      </c>
      <c r="AY1651" s="29">
        <f t="shared" si="1332"/>
        <v>0.50173611111111072</v>
      </c>
      <c r="AZ1651" s="29">
        <f t="shared" si="1333"/>
        <v>8.5069444444444614E-2</v>
      </c>
      <c r="BA1651" s="29">
        <f t="shared" si="1334"/>
        <v>1.6684027777777786</v>
      </c>
      <c r="BB1651" s="29">
        <f t="shared" si="1335"/>
        <v>5.2517361111111125</v>
      </c>
      <c r="BC1651" s="29">
        <f t="shared" si="1336"/>
        <v>10.835069444444446</v>
      </c>
      <c r="BD1651" s="29">
        <f t="shared" si="1337"/>
        <v>8.5295138888888822</v>
      </c>
      <c r="BE1651" s="29">
        <f t="shared" si="1337"/>
        <v>0.25520833333333381</v>
      </c>
      <c r="BF1651" s="29">
        <f t="shared" si="1337"/>
        <v>0</v>
      </c>
      <c r="BG1651" s="29">
        <f t="shared" si="1337"/>
        <v>10.503472222222225</v>
      </c>
      <c r="BH1651" s="29">
        <f t="shared" si="1338"/>
        <v>21.670138888888893</v>
      </c>
      <c r="BI1651" s="29">
        <f t="shared" si="1360"/>
        <v>1.7807971014492754</v>
      </c>
      <c r="BJ1651" s="28">
        <f t="shared" si="1343"/>
        <v>1.3344650993747553</v>
      </c>
      <c r="BK1651" s="28">
        <f t="shared" si="1344"/>
        <v>2.5423790445465788</v>
      </c>
      <c r="BL1651" s="28">
        <f t="shared" si="1345"/>
        <v>-3.1322757591964193E-2</v>
      </c>
      <c r="BM1651" s="28">
        <f t="shared" si="1346"/>
        <v>0</v>
      </c>
      <c r="BN1651" s="28">
        <f t="shared" si="1347"/>
        <v>-10.128909221308124</v>
      </c>
      <c r="BO1651" s="28">
        <f t="shared" si="1348"/>
        <v>-30.016212012408918</v>
      </c>
      <c r="BP1651" s="28">
        <f t="shared" si="1349"/>
        <v>4.7430830039525688E-2</v>
      </c>
      <c r="BQ1651" s="28">
        <f t="shared" si="1361"/>
        <v>-1.78501493818636</v>
      </c>
    </row>
    <row r="1652" spans="1:69" x14ac:dyDescent="0.2">
      <c r="A1652" s="1" t="s">
        <v>4345</v>
      </c>
      <c r="B1652" s="8" t="s">
        <v>4477</v>
      </c>
      <c r="C1652" t="s">
        <v>76</v>
      </c>
      <c r="D1652" s="38">
        <v>80</v>
      </c>
      <c r="E1652" s="52" t="s">
        <v>4478</v>
      </c>
      <c r="F1652" s="8" t="s">
        <v>4479</v>
      </c>
      <c r="G1652" s="8">
        <v>41</v>
      </c>
      <c r="H1652" s="8">
        <v>11</v>
      </c>
      <c r="I1652" s="8">
        <v>13</v>
      </c>
      <c r="J1652" s="8">
        <v>5</v>
      </c>
      <c r="K1652" s="8">
        <v>18</v>
      </c>
      <c r="L1652" s="8">
        <v>0</v>
      </c>
      <c r="M1652" s="8">
        <v>3</v>
      </c>
      <c r="N1652" s="8">
        <v>0</v>
      </c>
      <c r="O1652" s="8">
        <v>5</v>
      </c>
      <c r="P1652" s="8">
        <v>4</v>
      </c>
      <c r="Q1652" s="36">
        <f t="shared" si="1362"/>
        <v>30</v>
      </c>
      <c r="R1652" s="36">
        <f t="shared" si="1350"/>
        <v>8</v>
      </c>
      <c r="S1652" s="36">
        <f t="shared" si="1351"/>
        <v>18</v>
      </c>
      <c r="T1652" s="36">
        <f t="shared" si="1352"/>
        <v>3</v>
      </c>
      <c r="U1652" s="36">
        <f t="shared" si="1353"/>
        <v>1</v>
      </c>
      <c r="V1652" s="36">
        <f t="shared" si="1354"/>
        <v>243</v>
      </c>
      <c r="W1652" s="45">
        <f t="shared" si="1355"/>
        <v>60</v>
      </c>
      <c r="X1652" s="50">
        <f t="shared" si="1356"/>
        <v>4.05</v>
      </c>
      <c r="Y1652" s="46">
        <f t="shared" si="1321"/>
        <v>0.9025000000000003</v>
      </c>
      <c r="Z1652" s="46">
        <f t="shared" si="1322"/>
        <v>2.4999999999999823E-3</v>
      </c>
      <c r="AA1652" s="46">
        <f t="shared" si="1323"/>
        <v>1.1024999999999996</v>
      </c>
      <c r="AB1652" s="46">
        <f t="shared" si="1324"/>
        <v>4.2024999999999997</v>
      </c>
      <c r="AC1652" s="46">
        <f t="shared" si="1325"/>
        <v>9.3024999999999984</v>
      </c>
      <c r="AD1652" s="46">
        <f t="shared" si="1326"/>
        <v>27.07500000000001</v>
      </c>
      <c r="AE1652" s="46">
        <f t="shared" si="1327"/>
        <v>1.9999999999999858E-2</v>
      </c>
      <c r="AF1652" s="46">
        <f t="shared" si="1328"/>
        <v>19.844999999999992</v>
      </c>
      <c r="AG1652" s="46">
        <f t="shared" si="1329"/>
        <v>12.607499999999998</v>
      </c>
      <c r="AH1652" s="46">
        <f t="shared" si="1330"/>
        <v>9.3024999999999984</v>
      </c>
      <c r="AI1652" s="46">
        <f t="shared" si="1357"/>
        <v>1.1669491525423727</v>
      </c>
      <c r="AJ1652" s="47">
        <f t="shared" si="1363"/>
        <v>1.0802542073708266</v>
      </c>
      <c r="AK1652" s="47">
        <f t="shared" si="1364"/>
        <v>20.403946266859212</v>
      </c>
      <c r="AL1652" s="47">
        <f t="shared" si="1365"/>
        <v>-7.9327195477898581E-4</v>
      </c>
      <c r="AM1652" s="47">
        <f t="shared" si="1366"/>
        <v>-16.529606039718583</v>
      </c>
      <c r="AN1652" s="47">
        <f t="shared" si="1367"/>
        <v>-20.502411148246143</v>
      </c>
      <c r="AO1652" s="47">
        <f t="shared" si="1368"/>
        <v>-22.507207695961355</v>
      </c>
      <c r="AP1652" s="47">
        <f t="shared" si="1369"/>
        <v>1.7533606078316773E-2</v>
      </c>
      <c r="AQ1652" s="47">
        <f t="shared" si="1358"/>
        <v>-0.68619646795479217</v>
      </c>
      <c r="AR1652" s="1">
        <f t="shared" si="1370"/>
        <v>11</v>
      </c>
      <c r="AS1652" s="1">
        <f t="shared" si="1339"/>
        <v>5</v>
      </c>
      <c r="AT1652" s="1">
        <f t="shared" si="1340"/>
        <v>0</v>
      </c>
      <c r="AU1652" s="1">
        <f t="shared" si="1341"/>
        <v>0</v>
      </c>
      <c r="AV1652" s="1">
        <f t="shared" si="1342"/>
        <v>4</v>
      </c>
      <c r="AW1652" s="27">
        <f t="shared" si="1331"/>
        <v>20</v>
      </c>
      <c r="AX1652" s="41">
        <f t="shared" si="1359"/>
        <v>3.95</v>
      </c>
      <c r="AY1652" s="29">
        <f t="shared" si="1332"/>
        <v>1.1024999999999996</v>
      </c>
      <c r="AZ1652" s="29">
        <f t="shared" si="1333"/>
        <v>2.4999999999999823E-3</v>
      </c>
      <c r="BA1652" s="29">
        <f t="shared" si="1334"/>
        <v>0.9025000000000003</v>
      </c>
      <c r="BB1652" s="29">
        <f t="shared" si="1335"/>
        <v>3.8025000000000007</v>
      </c>
      <c r="BC1652" s="29">
        <f t="shared" si="1336"/>
        <v>8.7025000000000006</v>
      </c>
      <c r="BD1652" s="29">
        <f t="shared" si="1337"/>
        <v>12.127499999999996</v>
      </c>
      <c r="BE1652" s="29">
        <f t="shared" si="1337"/>
        <v>1.249999999999991E-2</v>
      </c>
      <c r="BF1652" s="29">
        <f t="shared" si="1337"/>
        <v>0</v>
      </c>
      <c r="BG1652" s="29">
        <f t="shared" si="1337"/>
        <v>0</v>
      </c>
      <c r="BH1652" s="29">
        <f t="shared" si="1338"/>
        <v>34.81</v>
      </c>
      <c r="BI1652" s="29">
        <f t="shared" si="1360"/>
        <v>2.4710526315789472</v>
      </c>
      <c r="BJ1652" s="28">
        <f t="shared" si="1343"/>
        <v>1.5719582155957412</v>
      </c>
      <c r="BK1652" s="28">
        <f t="shared" si="1344"/>
        <v>3.278216175668057</v>
      </c>
      <c r="BL1652" s="28">
        <f t="shared" si="1345"/>
        <v>1.6090036299182413E-4</v>
      </c>
      <c r="BM1652" s="28">
        <f t="shared" si="1346"/>
        <v>0</v>
      </c>
      <c r="BN1652" s="28">
        <f t="shared" si="1347"/>
        <v>0</v>
      </c>
      <c r="BO1652" s="28">
        <f t="shared" si="1348"/>
        <v>-26.43644452071857</v>
      </c>
      <c r="BP1652" s="28">
        <f t="shared" si="1349"/>
        <v>5.8479532163742687E-2</v>
      </c>
      <c r="BQ1652" s="28">
        <f t="shared" si="1361"/>
        <v>-1.3542729499817263</v>
      </c>
    </row>
    <row r="1653" spans="1:69" x14ac:dyDescent="0.2">
      <c r="A1653" s="1" t="s">
        <v>4345</v>
      </c>
      <c r="B1653" s="8" t="s">
        <v>4456</v>
      </c>
      <c r="C1653" t="s">
        <v>42</v>
      </c>
      <c r="D1653" s="38">
        <v>246</v>
      </c>
      <c r="E1653" s="52" t="s">
        <v>4457</v>
      </c>
      <c r="F1653" s="8" t="s">
        <v>4480</v>
      </c>
      <c r="G1653" s="8">
        <v>149</v>
      </c>
      <c r="H1653" s="8">
        <v>103</v>
      </c>
      <c r="I1653" s="8">
        <v>36</v>
      </c>
      <c r="J1653" s="8">
        <v>28</v>
      </c>
      <c r="K1653" s="8">
        <v>17</v>
      </c>
      <c r="L1653" s="8">
        <v>13</v>
      </c>
      <c r="M1653" s="8">
        <v>13</v>
      </c>
      <c r="N1653" s="8">
        <v>11</v>
      </c>
      <c r="O1653" s="8">
        <v>31</v>
      </c>
      <c r="P1653" s="8">
        <v>27</v>
      </c>
      <c r="Q1653" s="36">
        <f t="shared" si="1362"/>
        <v>46</v>
      </c>
      <c r="R1653" s="36">
        <f t="shared" si="1350"/>
        <v>8</v>
      </c>
      <c r="S1653" s="36">
        <f t="shared" si="1351"/>
        <v>4</v>
      </c>
      <c r="T1653" s="36">
        <f t="shared" si="1352"/>
        <v>2</v>
      </c>
      <c r="U1653" s="36">
        <f t="shared" si="1353"/>
        <v>4</v>
      </c>
      <c r="V1653" s="36">
        <f t="shared" si="1354"/>
        <v>282</v>
      </c>
      <c r="W1653" s="45">
        <f t="shared" si="1355"/>
        <v>64</v>
      </c>
      <c r="X1653" s="50">
        <f t="shared" si="1356"/>
        <v>4.40625</v>
      </c>
      <c r="Y1653" s="46">
        <f t="shared" si="1321"/>
        <v>0.3525390625</v>
      </c>
      <c r="Z1653" s="46">
        <f t="shared" si="1322"/>
        <v>0.1650390625</v>
      </c>
      <c r="AA1653" s="46">
        <f t="shared" si="1323"/>
        <v>1.9775390625</v>
      </c>
      <c r="AB1653" s="46">
        <f t="shared" si="1324"/>
        <v>5.7900390625</v>
      </c>
      <c r="AC1653" s="46">
        <f t="shared" si="1325"/>
        <v>11.6025390625</v>
      </c>
      <c r="AD1653" s="46">
        <f t="shared" si="1326"/>
        <v>16.216796875</v>
      </c>
      <c r="AE1653" s="46">
        <f t="shared" si="1327"/>
        <v>1.3203125</v>
      </c>
      <c r="AF1653" s="46">
        <f t="shared" si="1328"/>
        <v>7.91015625</v>
      </c>
      <c r="AG1653" s="46">
        <f t="shared" si="1329"/>
        <v>11.580078125</v>
      </c>
      <c r="AH1653" s="46">
        <f t="shared" si="1330"/>
        <v>46.41015625</v>
      </c>
      <c r="AI1653" s="46">
        <f t="shared" si="1357"/>
        <v>1.3244047619047619</v>
      </c>
      <c r="AJ1653" s="47">
        <f t="shared" si="1363"/>
        <v>1.1508278593711407</v>
      </c>
      <c r="AK1653" s="47">
        <f t="shared" si="1364"/>
        <v>6.3173886992936916</v>
      </c>
      <c r="AL1653" s="47">
        <f t="shared" si="1365"/>
        <v>-0.3519159966872657</v>
      </c>
      <c r="AM1653" s="47">
        <f t="shared" si="1366"/>
        <v>-7.2982123800926439</v>
      </c>
      <c r="AN1653" s="47">
        <f t="shared" si="1367"/>
        <v>-18.281891865683594</v>
      </c>
      <c r="AO1653" s="47">
        <f t="shared" si="1368"/>
        <v>-103.7190307860521</v>
      </c>
      <c r="AP1653" s="47">
        <f t="shared" si="1369"/>
        <v>1.6385048643113159E-2</v>
      </c>
      <c r="AQ1653" s="47">
        <f t="shared" si="1358"/>
        <v>-2.020828056597594</v>
      </c>
      <c r="AR1653" s="1">
        <f t="shared" si="1370"/>
        <v>103</v>
      </c>
      <c r="AS1653" s="1">
        <f t="shared" si="1339"/>
        <v>28</v>
      </c>
      <c r="AT1653" s="1">
        <f t="shared" si="1340"/>
        <v>13</v>
      </c>
      <c r="AU1653" s="1">
        <f t="shared" si="1341"/>
        <v>11</v>
      </c>
      <c r="AV1653" s="1">
        <f t="shared" si="1342"/>
        <v>27</v>
      </c>
      <c r="AW1653" s="27">
        <f t="shared" si="1331"/>
        <v>182</v>
      </c>
      <c r="AX1653" s="41">
        <f t="shared" si="1359"/>
        <v>3.9285714285714284</v>
      </c>
      <c r="AY1653" s="29">
        <f t="shared" si="1332"/>
        <v>1.1479591836734697</v>
      </c>
      <c r="AZ1653" s="29">
        <f t="shared" si="1333"/>
        <v>5.102040816326558E-3</v>
      </c>
      <c r="BA1653" s="29">
        <f t="shared" si="1334"/>
        <v>0.86224489795918335</v>
      </c>
      <c r="BB1653" s="29">
        <f t="shared" si="1335"/>
        <v>3.7193877551020402</v>
      </c>
      <c r="BC1653" s="29">
        <f t="shared" si="1336"/>
        <v>8.5765306122448965</v>
      </c>
      <c r="BD1653" s="29">
        <f t="shared" si="1337"/>
        <v>118.23979591836738</v>
      </c>
      <c r="BE1653" s="29">
        <f t="shared" si="1337"/>
        <v>0.14285714285714363</v>
      </c>
      <c r="BF1653" s="29">
        <f t="shared" si="1337"/>
        <v>11.209183673469383</v>
      </c>
      <c r="BG1653" s="29">
        <f t="shared" si="1337"/>
        <v>40.91326530612244</v>
      </c>
      <c r="BH1653" s="29">
        <f t="shared" si="1338"/>
        <v>231.5663265306122</v>
      </c>
      <c r="BI1653" s="29">
        <f t="shared" si="1360"/>
        <v>2.2213891081294395</v>
      </c>
      <c r="BJ1653" s="28">
        <f t="shared" si="1343"/>
        <v>1.4904325238431424</v>
      </c>
      <c r="BK1653" s="28">
        <f t="shared" si="1344"/>
        <v>38.263962097157531</v>
      </c>
      <c r="BL1653" s="28">
        <f t="shared" si="1345"/>
        <v>3.0820307478473044E-3</v>
      </c>
      <c r="BM1653" s="28">
        <f t="shared" si="1346"/>
        <v>-3.1437814353309315</v>
      </c>
      <c r="BN1653" s="28">
        <f t="shared" si="1347"/>
        <v>-23.8321329753092</v>
      </c>
      <c r="BO1653" s="28">
        <f t="shared" si="1348"/>
        <v>-204.8303325590829</v>
      </c>
      <c r="BP1653" s="28">
        <f t="shared" si="1349"/>
        <v>5.5862492326580722E-3</v>
      </c>
      <c r="BQ1653" s="28">
        <f t="shared" si="1361"/>
        <v>-1.0811582233643589</v>
      </c>
    </row>
    <row r="1654" spans="1:69" x14ac:dyDescent="0.2">
      <c r="A1654" s="1" t="s">
        <v>4345</v>
      </c>
      <c r="B1654" s="8" t="s">
        <v>4462</v>
      </c>
      <c r="C1654" t="s">
        <v>18</v>
      </c>
      <c r="D1654" s="38">
        <v>117</v>
      </c>
      <c r="E1654" s="52" t="s">
        <v>4463</v>
      </c>
      <c r="F1654" s="8" t="s">
        <v>4481</v>
      </c>
      <c r="G1654" s="8">
        <v>78</v>
      </c>
      <c r="H1654" s="8">
        <v>20</v>
      </c>
      <c r="I1654" s="8">
        <v>23</v>
      </c>
      <c r="J1654" s="8">
        <v>3</v>
      </c>
      <c r="K1654" s="8">
        <v>9</v>
      </c>
      <c r="L1654" s="8">
        <v>1</v>
      </c>
      <c r="M1654" s="8">
        <v>7</v>
      </c>
      <c r="N1654" s="8">
        <v>6</v>
      </c>
      <c r="O1654" s="8">
        <v>7</v>
      </c>
      <c r="P1654" s="8">
        <v>6</v>
      </c>
      <c r="Q1654" s="36">
        <f t="shared" si="1362"/>
        <v>58</v>
      </c>
      <c r="R1654" s="36">
        <f t="shared" si="1350"/>
        <v>20</v>
      </c>
      <c r="S1654" s="36">
        <f t="shared" si="1351"/>
        <v>8</v>
      </c>
      <c r="T1654" s="36">
        <f t="shared" si="1352"/>
        <v>1</v>
      </c>
      <c r="U1654" s="36">
        <f t="shared" si="1353"/>
        <v>1</v>
      </c>
      <c r="V1654" s="36">
        <f t="shared" si="1354"/>
        <v>397</v>
      </c>
      <c r="W1654" s="45">
        <f t="shared" si="1355"/>
        <v>88</v>
      </c>
      <c r="X1654" s="50">
        <f t="shared" si="1356"/>
        <v>4.5113636363636367</v>
      </c>
      <c r="Y1654" s="46">
        <f t="shared" si="1321"/>
        <v>0.23876549586776827</v>
      </c>
      <c r="Z1654" s="46">
        <f t="shared" si="1322"/>
        <v>0.26149276859504167</v>
      </c>
      <c r="AA1654" s="46">
        <f t="shared" si="1323"/>
        <v>2.2842200413223148</v>
      </c>
      <c r="AB1654" s="46">
        <f t="shared" si="1324"/>
        <v>6.3069473140495882</v>
      </c>
      <c r="AC1654" s="46">
        <f t="shared" si="1325"/>
        <v>12.329674586776862</v>
      </c>
      <c r="AD1654" s="46">
        <f t="shared" si="1326"/>
        <v>13.848398760330559</v>
      </c>
      <c r="AE1654" s="46">
        <f t="shared" si="1327"/>
        <v>5.2298553719008334</v>
      </c>
      <c r="AF1654" s="46">
        <f t="shared" si="1328"/>
        <v>18.273760330578519</v>
      </c>
      <c r="AG1654" s="46">
        <f t="shared" si="1329"/>
        <v>6.3069473140495882</v>
      </c>
      <c r="AH1654" s="46">
        <f t="shared" si="1330"/>
        <v>12.329674586776862</v>
      </c>
      <c r="AI1654" s="46">
        <f t="shared" si="1357"/>
        <v>0.64354754440961337</v>
      </c>
      <c r="AJ1654" s="47">
        <f t="shared" si="1363"/>
        <v>0.8022141512150065</v>
      </c>
      <c r="AK1654" s="47">
        <f t="shared" si="1364"/>
        <v>13.107334644833996</v>
      </c>
      <c r="AL1654" s="47">
        <f t="shared" si="1365"/>
        <v>-5.180224293894323</v>
      </c>
      <c r="AM1654" s="47">
        <f t="shared" si="1366"/>
        <v>-53.496569951669201</v>
      </c>
      <c r="AN1654" s="47">
        <f t="shared" si="1367"/>
        <v>-30.680176119132174</v>
      </c>
      <c r="AO1654" s="47">
        <f t="shared" si="1368"/>
        <v>-83.860310399914852</v>
      </c>
      <c r="AP1654" s="47">
        <f t="shared" si="1369"/>
        <v>1.1761561079925154E-2</v>
      </c>
      <c r="AQ1654" s="47">
        <f t="shared" si="1358"/>
        <v>-1.8831429107912774</v>
      </c>
      <c r="AR1654" s="1">
        <f t="shared" si="1370"/>
        <v>20</v>
      </c>
      <c r="AS1654" s="1">
        <f t="shared" si="1339"/>
        <v>3</v>
      </c>
      <c r="AT1654" s="1">
        <f t="shared" si="1340"/>
        <v>1</v>
      </c>
      <c r="AU1654" s="1">
        <f t="shared" si="1341"/>
        <v>6</v>
      </c>
      <c r="AV1654" s="1">
        <f t="shared" si="1342"/>
        <v>6</v>
      </c>
      <c r="AW1654" s="27">
        <f t="shared" si="1331"/>
        <v>36</v>
      </c>
      <c r="AX1654" s="41">
        <f t="shared" si="1359"/>
        <v>3.6944444444444446</v>
      </c>
      <c r="AY1654" s="29">
        <f t="shared" si="1332"/>
        <v>1.7044753086419748</v>
      </c>
      <c r="AZ1654" s="29">
        <f t="shared" si="1333"/>
        <v>9.3364197530864071E-2</v>
      </c>
      <c r="BA1654" s="29">
        <f t="shared" si="1334"/>
        <v>0.48225308641975334</v>
      </c>
      <c r="BB1654" s="29">
        <f t="shared" si="1335"/>
        <v>2.8711419753086425</v>
      </c>
      <c r="BC1654" s="29">
        <f t="shared" si="1336"/>
        <v>7.2600308641975317</v>
      </c>
      <c r="BD1654" s="29">
        <f t="shared" si="1337"/>
        <v>34.089506172839499</v>
      </c>
      <c r="BE1654" s="29">
        <f t="shared" si="1337"/>
        <v>0.28009259259259223</v>
      </c>
      <c r="BF1654" s="29">
        <f t="shared" si="1337"/>
        <v>0.48225308641975334</v>
      </c>
      <c r="BG1654" s="29">
        <f t="shared" si="1337"/>
        <v>17.226851851851855</v>
      </c>
      <c r="BH1654" s="29">
        <f t="shared" si="1338"/>
        <v>43.56018518518519</v>
      </c>
      <c r="BI1654" s="29">
        <f t="shared" si="1360"/>
        <v>2.7325396825396826</v>
      </c>
      <c r="BJ1654" s="28">
        <f t="shared" si="1343"/>
        <v>1.6530395284262511</v>
      </c>
      <c r="BK1654" s="28">
        <f t="shared" si="1344"/>
        <v>9.8529516306184668</v>
      </c>
      <c r="BL1654" s="28">
        <f t="shared" si="1345"/>
        <v>1.8947071391242541E-2</v>
      </c>
      <c r="BM1654" s="28">
        <f t="shared" si="1346"/>
        <v>-7.4141745676976095E-2</v>
      </c>
      <c r="BN1654" s="28">
        <f t="shared" si="1347"/>
        <v>-6.4622467489941879</v>
      </c>
      <c r="BO1654" s="28">
        <f t="shared" si="1348"/>
        <v>-25.98419306966122</v>
      </c>
      <c r="BP1654" s="28">
        <f t="shared" si="1349"/>
        <v>3.0252100840336135E-2</v>
      </c>
      <c r="BQ1654" s="28">
        <f t="shared" si="1361"/>
        <v>-0.68517023785177833</v>
      </c>
    </row>
    <row r="1655" spans="1:69" x14ac:dyDescent="0.2">
      <c r="A1655" s="1" t="s">
        <v>4345</v>
      </c>
      <c r="B1655" s="8" t="s">
        <v>4468</v>
      </c>
      <c r="C1655" t="s">
        <v>100</v>
      </c>
      <c r="D1655" s="38">
        <v>47</v>
      </c>
      <c r="E1655" s="52" t="s">
        <v>4469</v>
      </c>
      <c r="F1655" s="8" t="s">
        <v>4482</v>
      </c>
      <c r="G1655" s="8">
        <v>31</v>
      </c>
      <c r="H1655" s="8">
        <v>15</v>
      </c>
      <c r="I1655" s="8">
        <v>9</v>
      </c>
      <c r="J1655" s="8">
        <v>5</v>
      </c>
      <c r="K1655" s="8">
        <v>4</v>
      </c>
      <c r="L1655" s="8">
        <v>1</v>
      </c>
      <c r="M1655" s="8">
        <v>1</v>
      </c>
      <c r="N1655" s="8">
        <v>1</v>
      </c>
      <c r="O1655" s="8">
        <v>2</v>
      </c>
      <c r="P1655" s="8">
        <v>1</v>
      </c>
      <c r="Q1655" s="36">
        <f t="shared" si="1362"/>
        <v>16</v>
      </c>
      <c r="R1655" s="36">
        <f t="shared" si="1350"/>
        <v>4</v>
      </c>
      <c r="S1655" s="36">
        <f t="shared" si="1351"/>
        <v>3</v>
      </c>
      <c r="T1655" s="36">
        <f t="shared" si="1352"/>
        <v>0</v>
      </c>
      <c r="U1655" s="36">
        <f t="shared" si="1353"/>
        <v>1</v>
      </c>
      <c r="V1655" s="36">
        <f t="shared" si="1354"/>
        <v>106</v>
      </c>
      <c r="W1655" s="45">
        <f t="shared" si="1355"/>
        <v>24</v>
      </c>
      <c r="X1655" s="50">
        <f t="shared" si="1356"/>
        <v>4.416666666666667</v>
      </c>
      <c r="Y1655" s="46">
        <f t="shared" si="1321"/>
        <v>0.34027777777777746</v>
      </c>
      <c r="Z1655" s="46">
        <f t="shared" si="1322"/>
        <v>0.17361111111111135</v>
      </c>
      <c r="AA1655" s="46">
        <f t="shared" si="1323"/>
        <v>2.0069444444444451</v>
      </c>
      <c r="AB1655" s="46">
        <f t="shared" si="1324"/>
        <v>5.8402777777777795</v>
      </c>
      <c r="AC1655" s="46">
        <f t="shared" si="1325"/>
        <v>11.673611111111112</v>
      </c>
      <c r="AD1655" s="46">
        <f t="shared" si="1326"/>
        <v>5.4444444444444393</v>
      </c>
      <c r="AE1655" s="46">
        <f t="shared" si="1327"/>
        <v>0.69444444444444542</v>
      </c>
      <c r="AF1655" s="46">
        <f t="shared" si="1328"/>
        <v>6.0208333333333357</v>
      </c>
      <c r="AG1655" s="46">
        <f t="shared" si="1329"/>
        <v>0</v>
      </c>
      <c r="AH1655" s="46">
        <f t="shared" si="1330"/>
        <v>11.673611111111112</v>
      </c>
      <c r="AI1655" s="46">
        <f t="shared" si="1357"/>
        <v>1.0362318840579712</v>
      </c>
      <c r="AJ1655" s="47">
        <f t="shared" si="1363"/>
        <v>1.0179547554081032</v>
      </c>
      <c r="AK1655" s="47">
        <f t="shared" si="1364"/>
        <v>3.0108210100662425</v>
      </c>
      <c r="AL1655" s="47">
        <f t="shared" si="1365"/>
        <v>-0.27430949435734808</v>
      </c>
      <c r="AM1655" s="47">
        <f t="shared" si="1366"/>
        <v>-8.0860952746658938</v>
      </c>
      <c r="AN1655" s="47">
        <f t="shared" si="1367"/>
        <v>0</v>
      </c>
      <c r="AO1655" s="47">
        <f t="shared" si="1368"/>
        <v>-37.811369321205504</v>
      </c>
      <c r="AP1655" s="47">
        <f t="shared" si="1369"/>
        <v>4.7430830039525688E-2</v>
      </c>
      <c r="AQ1655" s="47">
        <f t="shared" si="1358"/>
        <v>-2.0471598298891305</v>
      </c>
      <c r="AR1655" s="1">
        <f t="shared" si="1370"/>
        <v>15</v>
      </c>
      <c r="AS1655" s="1">
        <f t="shared" si="1339"/>
        <v>5</v>
      </c>
      <c r="AT1655" s="1">
        <f t="shared" si="1340"/>
        <v>1</v>
      </c>
      <c r="AU1655" s="1">
        <f t="shared" si="1341"/>
        <v>1</v>
      </c>
      <c r="AV1655" s="1">
        <f t="shared" si="1342"/>
        <v>1</v>
      </c>
      <c r="AW1655" s="27">
        <f t="shared" si="1331"/>
        <v>23</v>
      </c>
      <c r="AX1655" s="41">
        <f t="shared" si="1359"/>
        <v>4.3913043478260869</v>
      </c>
      <c r="AY1655" s="29">
        <f t="shared" si="1332"/>
        <v>0.37051039697542537</v>
      </c>
      <c r="AZ1655" s="29">
        <f t="shared" si="1333"/>
        <v>0.15311909262759921</v>
      </c>
      <c r="BA1655" s="29">
        <f t="shared" si="1334"/>
        <v>1.935727788279773</v>
      </c>
      <c r="BB1655" s="29">
        <f t="shared" si="1335"/>
        <v>5.7183364839319468</v>
      </c>
      <c r="BC1655" s="29">
        <f t="shared" si="1336"/>
        <v>11.500945179584122</v>
      </c>
      <c r="BD1655" s="29">
        <f t="shared" si="1337"/>
        <v>5.5576559546313806</v>
      </c>
      <c r="BE1655" s="29">
        <f t="shared" si="1337"/>
        <v>0.76559546313799598</v>
      </c>
      <c r="BF1655" s="29">
        <f t="shared" si="1337"/>
        <v>1.935727788279773</v>
      </c>
      <c r="BG1655" s="29">
        <f t="shared" si="1337"/>
        <v>5.7183364839319468</v>
      </c>
      <c r="BH1655" s="29">
        <f t="shared" si="1338"/>
        <v>11.500945179584122</v>
      </c>
      <c r="BI1655" s="29">
        <f t="shared" si="1360"/>
        <v>1.1581027667984189</v>
      </c>
      <c r="BJ1655" s="28">
        <f t="shared" si="1343"/>
        <v>1.0761518325953912</v>
      </c>
      <c r="BK1655" s="28">
        <f t="shared" si="1344"/>
        <v>2.7143835161457832</v>
      </c>
      <c r="BL1655" s="28">
        <f t="shared" si="1345"/>
        <v>-0.24037725744293911</v>
      </c>
      <c r="BM1655" s="28">
        <f t="shared" si="1346"/>
        <v>-2.160955273495262</v>
      </c>
      <c r="BN1655" s="28">
        <f t="shared" si="1347"/>
        <v>-10.971952320183544</v>
      </c>
      <c r="BO1655" s="28">
        <f t="shared" si="1348"/>
        <v>-31.295338346793326</v>
      </c>
      <c r="BP1655" s="28">
        <f t="shared" si="1349"/>
        <v>4.9783549783549784E-2</v>
      </c>
      <c r="BQ1655" s="28">
        <f t="shared" si="1361"/>
        <v>-2.0886309798283413</v>
      </c>
    </row>
    <row r="1656" spans="1:69" x14ac:dyDescent="0.2">
      <c r="A1656" s="1" t="s">
        <v>4345</v>
      </c>
      <c r="B1656" s="8" t="s">
        <v>4483</v>
      </c>
      <c r="C1656"/>
      <c r="D1656" s="38"/>
      <c r="E1656" s="52" t="s">
        <v>785</v>
      </c>
      <c r="F1656" s="8" t="s">
        <v>4484</v>
      </c>
      <c r="G1656" s="8"/>
      <c r="H1656" s="8"/>
      <c r="I1656" s="8"/>
      <c r="J1656" s="8"/>
      <c r="K1656" s="8"/>
      <c r="L1656" s="8"/>
      <c r="M1656" s="8"/>
      <c r="N1656" s="8"/>
      <c r="O1656" s="8"/>
      <c r="P1656" s="8"/>
      <c r="Q1656" s="36">
        <f t="shared" si="1362"/>
        <v>0</v>
      </c>
      <c r="R1656" s="36">
        <f t="shared" si="1350"/>
        <v>0</v>
      </c>
      <c r="S1656" s="36">
        <f t="shared" si="1351"/>
        <v>0</v>
      </c>
      <c r="T1656" s="36">
        <f t="shared" si="1352"/>
        <v>0</v>
      </c>
      <c r="U1656" s="36">
        <f t="shared" si="1353"/>
        <v>0</v>
      </c>
      <c r="V1656" s="36">
        <f t="shared" si="1354"/>
        <v>0</v>
      </c>
      <c r="W1656" s="45">
        <f t="shared" si="1355"/>
        <v>0</v>
      </c>
      <c r="X1656" s="50">
        <f t="shared" si="1356"/>
        <v>0</v>
      </c>
      <c r="Y1656" s="46">
        <f t="shared" si="1321"/>
        <v>25</v>
      </c>
      <c r="Z1656" s="46">
        <f t="shared" si="1322"/>
        <v>16</v>
      </c>
      <c r="AA1656" s="46">
        <f t="shared" si="1323"/>
        <v>9</v>
      </c>
      <c r="AB1656" s="46">
        <f t="shared" si="1324"/>
        <v>4</v>
      </c>
      <c r="AC1656" s="46">
        <f t="shared" si="1325"/>
        <v>1</v>
      </c>
      <c r="AD1656" s="46">
        <f t="shared" si="1326"/>
        <v>0</v>
      </c>
      <c r="AE1656" s="46">
        <f t="shared" si="1327"/>
        <v>0</v>
      </c>
      <c r="AF1656" s="46">
        <f t="shared" si="1328"/>
        <v>0</v>
      </c>
      <c r="AG1656" s="46">
        <f t="shared" si="1329"/>
        <v>0</v>
      </c>
      <c r="AH1656" s="46">
        <f t="shared" si="1330"/>
        <v>0</v>
      </c>
      <c r="AI1656" s="46">
        <f t="shared" si="1357"/>
        <v>0</v>
      </c>
      <c r="AJ1656" s="47">
        <f t="shared" si="1363"/>
        <v>0</v>
      </c>
      <c r="AK1656" s="47" t="e">
        <f t="shared" si="1364"/>
        <v>#DIV/0!</v>
      </c>
      <c r="AL1656" s="47" t="e">
        <f t="shared" si="1365"/>
        <v>#DIV/0!</v>
      </c>
      <c r="AM1656" s="47" t="e">
        <f t="shared" si="1366"/>
        <v>#DIV/0!</v>
      </c>
      <c r="AN1656" s="47" t="e">
        <f t="shared" si="1367"/>
        <v>#DIV/0!</v>
      </c>
      <c r="AO1656" s="47" t="e">
        <f t="shared" si="1368"/>
        <v>#DIV/0!</v>
      </c>
      <c r="AP1656" s="47">
        <f t="shared" si="1369"/>
        <v>0</v>
      </c>
      <c r="AQ1656" s="47">
        <f t="shared" si="1358"/>
        <v>0</v>
      </c>
      <c r="AR1656" s="1">
        <f t="shared" si="1370"/>
        <v>0</v>
      </c>
      <c r="AS1656" s="1">
        <f t="shared" si="1339"/>
        <v>0</v>
      </c>
      <c r="AT1656" s="1">
        <f t="shared" si="1340"/>
        <v>0</v>
      </c>
      <c r="AU1656" s="1">
        <f t="shared" si="1341"/>
        <v>0</v>
      </c>
      <c r="AV1656" s="1">
        <f t="shared" si="1342"/>
        <v>0</v>
      </c>
      <c r="AW1656" s="27">
        <f t="shared" si="1331"/>
        <v>0</v>
      </c>
      <c r="AX1656" s="41">
        <f t="shared" si="1359"/>
        <v>0</v>
      </c>
      <c r="AY1656" s="29">
        <f t="shared" si="1332"/>
        <v>25</v>
      </c>
      <c r="AZ1656" s="29">
        <f t="shared" si="1333"/>
        <v>16</v>
      </c>
      <c r="BA1656" s="29">
        <f t="shared" si="1334"/>
        <v>9</v>
      </c>
      <c r="BB1656" s="29">
        <f t="shared" si="1335"/>
        <v>4</v>
      </c>
      <c r="BC1656" s="29">
        <f t="shared" si="1336"/>
        <v>1</v>
      </c>
      <c r="BD1656" s="29">
        <f t="shared" si="1337"/>
        <v>0</v>
      </c>
      <c r="BE1656" s="29">
        <f t="shared" si="1337"/>
        <v>0</v>
      </c>
      <c r="BF1656" s="29">
        <f t="shared" si="1337"/>
        <v>0</v>
      </c>
      <c r="BG1656" s="29">
        <f t="shared" si="1337"/>
        <v>0</v>
      </c>
      <c r="BH1656" s="29">
        <f t="shared" si="1338"/>
        <v>0</v>
      </c>
      <c r="BI1656" s="29">
        <f t="shared" si="1360"/>
        <v>0</v>
      </c>
      <c r="BJ1656" s="28">
        <f t="shared" si="1343"/>
        <v>0</v>
      </c>
      <c r="BK1656" s="28" t="e">
        <f t="shared" si="1344"/>
        <v>#DIV/0!</v>
      </c>
      <c r="BL1656" s="28" t="e">
        <f t="shared" si="1345"/>
        <v>#DIV/0!</v>
      </c>
      <c r="BM1656" s="28" t="e">
        <f t="shared" si="1346"/>
        <v>#DIV/0!</v>
      </c>
      <c r="BN1656" s="28" t="e">
        <f t="shared" si="1347"/>
        <v>#DIV/0!</v>
      </c>
      <c r="BO1656" s="28" t="e">
        <f t="shared" si="1348"/>
        <v>#DIV/0!</v>
      </c>
      <c r="BP1656" s="28">
        <f t="shared" si="1349"/>
        <v>0</v>
      </c>
      <c r="BQ1656" s="28">
        <f t="shared" si="1361"/>
        <v>0</v>
      </c>
    </row>
    <row r="1657" spans="1:69" x14ac:dyDescent="0.2">
      <c r="A1657" s="1" t="s">
        <v>4345</v>
      </c>
      <c r="B1657" s="8" t="s">
        <v>4473</v>
      </c>
      <c r="C1657" t="s">
        <v>76</v>
      </c>
      <c r="D1657" s="38">
        <v>2.7389999999999999</v>
      </c>
      <c r="E1657" s="52" t="s">
        <v>4474</v>
      </c>
      <c r="F1657" s="8" t="s">
        <v>4485</v>
      </c>
      <c r="G1657" s="8">
        <v>1407</v>
      </c>
      <c r="H1657" s="8">
        <v>404</v>
      </c>
      <c r="I1657" s="8">
        <v>648</v>
      </c>
      <c r="J1657" s="8">
        <v>204</v>
      </c>
      <c r="K1657" s="8">
        <v>307</v>
      </c>
      <c r="L1657" s="8">
        <v>101</v>
      </c>
      <c r="M1657" s="8">
        <v>127</v>
      </c>
      <c r="N1657" s="8">
        <v>56</v>
      </c>
      <c r="O1657" s="8">
        <v>250</v>
      </c>
      <c r="P1657" s="8">
        <v>146</v>
      </c>
      <c r="Q1657" s="36">
        <f t="shared" si="1362"/>
        <v>1003</v>
      </c>
      <c r="R1657" s="36">
        <f t="shared" si="1350"/>
        <v>444</v>
      </c>
      <c r="S1657" s="36">
        <f t="shared" si="1351"/>
        <v>206</v>
      </c>
      <c r="T1657" s="36">
        <f t="shared" si="1352"/>
        <v>71</v>
      </c>
      <c r="U1657" s="36">
        <f t="shared" si="1353"/>
        <v>104</v>
      </c>
      <c r="V1657" s="36">
        <f t="shared" si="1354"/>
        <v>7655</v>
      </c>
      <c r="W1657" s="45">
        <f t="shared" si="1355"/>
        <v>1828</v>
      </c>
      <c r="X1657" s="50">
        <f t="shared" si="1356"/>
        <v>4.1876367614879646</v>
      </c>
      <c r="Y1657" s="46">
        <f t="shared" si="1321"/>
        <v>0.65993403128576211</v>
      </c>
      <c r="Z1657" s="46">
        <f t="shared" si="1322"/>
        <v>3.5207554261691316E-2</v>
      </c>
      <c r="AA1657" s="46">
        <f t="shared" si="1323"/>
        <v>1.4104810772376206</v>
      </c>
      <c r="AB1657" s="46">
        <f t="shared" si="1324"/>
        <v>4.7857546002135498</v>
      </c>
      <c r="AC1657" s="46">
        <f t="shared" si="1325"/>
        <v>10.161028123189478</v>
      </c>
      <c r="AD1657" s="46">
        <f t="shared" si="1326"/>
        <v>661.9138333796194</v>
      </c>
      <c r="AE1657" s="46">
        <f t="shared" si="1327"/>
        <v>15.632154092190945</v>
      </c>
      <c r="AF1657" s="46">
        <f t="shared" si="1328"/>
        <v>290.55910191094983</v>
      </c>
      <c r="AG1657" s="46">
        <f t="shared" si="1329"/>
        <v>339.78857661516201</v>
      </c>
      <c r="AH1657" s="46">
        <f t="shared" si="1330"/>
        <v>1056.7469248117056</v>
      </c>
      <c r="AI1657" s="46">
        <f t="shared" si="1357"/>
        <v>1.2942750907551328</v>
      </c>
      <c r="AJ1657" s="47">
        <f t="shared" si="1363"/>
        <v>1.1376621162520675</v>
      </c>
      <c r="AK1657" s="47">
        <f t="shared" si="1364"/>
        <v>365.18407488792218</v>
      </c>
      <c r="AL1657" s="47">
        <f t="shared" si="1365"/>
        <v>-1.9920345501756338</v>
      </c>
      <c r="AM1657" s="47">
        <f t="shared" si="1366"/>
        <v>-234.35716034633757</v>
      </c>
      <c r="AN1657" s="47">
        <f t="shared" si="1367"/>
        <v>-504.82877033216232</v>
      </c>
      <c r="AO1657" s="47">
        <f t="shared" si="1368"/>
        <v>-2287.7045184327062</v>
      </c>
      <c r="AP1657" s="47">
        <f t="shared" si="1369"/>
        <v>5.4794487698517607E-4</v>
      </c>
      <c r="AQ1657" s="47">
        <f t="shared" si="1358"/>
        <v>-1.4595598969209824</v>
      </c>
      <c r="AR1657" s="1">
        <f t="shared" si="1370"/>
        <v>404</v>
      </c>
      <c r="AS1657" s="1">
        <f t="shared" si="1339"/>
        <v>204</v>
      </c>
      <c r="AT1657" s="1">
        <f t="shared" si="1340"/>
        <v>101</v>
      </c>
      <c r="AU1657" s="1">
        <f t="shared" si="1341"/>
        <v>56</v>
      </c>
      <c r="AV1657" s="1">
        <f t="shared" si="1342"/>
        <v>146</v>
      </c>
      <c r="AW1657" s="27">
        <f t="shared" si="1331"/>
        <v>911</v>
      </c>
      <c r="AX1657" s="41">
        <f t="shared" si="1359"/>
        <v>3.7288693743139407</v>
      </c>
      <c r="AY1657" s="29">
        <f t="shared" si="1332"/>
        <v>1.6157730675570325</v>
      </c>
      <c r="AZ1657" s="29">
        <f t="shared" si="1333"/>
        <v>7.3511816184913994E-2</v>
      </c>
      <c r="BA1657" s="29">
        <f t="shared" si="1334"/>
        <v>0.53125056481279542</v>
      </c>
      <c r="BB1657" s="29">
        <f t="shared" si="1335"/>
        <v>2.9889893134406771</v>
      </c>
      <c r="BC1657" s="29">
        <f t="shared" si="1336"/>
        <v>7.4467280620685585</v>
      </c>
      <c r="BD1657" s="29">
        <f t="shared" si="1337"/>
        <v>652.77231929304116</v>
      </c>
      <c r="BE1657" s="29">
        <f t="shared" si="1337"/>
        <v>14.996410501722455</v>
      </c>
      <c r="BF1657" s="29">
        <f t="shared" si="1337"/>
        <v>53.656307046092337</v>
      </c>
      <c r="BG1657" s="29">
        <f t="shared" ref="BG1657:BH1720" si="1371">AU1657*BB1657</f>
        <v>167.38340155267792</v>
      </c>
      <c r="BH1657" s="29">
        <f t="shared" si="1338"/>
        <v>1087.2222970620096</v>
      </c>
      <c r="BI1657" s="29">
        <f t="shared" si="1360"/>
        <v>2.1714623466544434</v>
      </c>
      <c r="BJ1657" s="28">
        <f t="shared" si="1343"/>
        <v>1.4735882554684139</v>
      </c>
      <c r="BK1657" s="28">
        <f t="shared" si="1344"/>
        <v>259.31250334580096</v>
      </c>
      <c r="BL1657" s="28">
        <f t="shared" si="1345"/>
        <v>1.2706836495451159</v>
      </c>
      <c r="BM1657" s="28">
        <f t="shared" si="1346"/>
        <v>-12.221992879874737</v>
      </c>
      <c r="BN1657" s="28">
        <f t="shared" si="1347"/>
        <v>-90.436993439126454</v>
      </c>
      <c r="BO1657" s="28">
        <f t="shared" si="1348"/>
        <v>-927.19833524213811</v>
      </c>
      <c r="BP1657" s="28">
        <f t="shared" si="1349"/>
        <v>1.1013189231011014E-3</v>
      </c>
      <c r="BQ1657" s="28">
        <f t="shared" si="1361"/>
        <v>-0.84721616144953116</v>
      </c>
    </row>
    <row r="1658" spans="1:69" x14ac:dyDescent="0.2">
      <c r="A1658" s="1" t="s">
        <v>4345</v>
      </c>
      <c r="B1658" s="8" t="s">
        <v>4471</v>
      </c>
      <c r="C1658" t="s">
        <v>18</v>
      </c>
      <c r="D1658" s="38">
        <v>143</v>
      </c>
      <c r="E1658" s="52" t="s">
        <v>643</v>
      </c>
      <c r="F1658" s="8" t="s">
        <v>4486</v>
      </c>
      <c r="G1658" s="8">
        <v>84</v>
      </c>
      <c r="H1658" s="8">
        <v>39</v>
      </c>
      <c r="I1658" s="8">
        <v>42</v>
      </c>
      <c r="J1658" s="8">
        <v>28</v>
      </c>
      <c r="K1658" s="8">
        <v>8</v>
      </c>
      <c r="L1658" s="8">
        <v>6</v>
      </c>
      <c r="M1658" s="8">
        <v>2</v>
      </c>
      <c r="N1658" s="8">
        <v>2</v>
      </c>
      <c r="O1658" s="8">
        <v>7</v>
      </c>
      <c r="P1658" s="8">
        <v>6</v>
      </c>
      <c r="Q1658" s="36">
        <f t="shared" si="1362"/>
        <v>45</v>
      </c>
      <c r="R1658" s="36">
        <f t="shared" si="1350"/>
        <v>14</v>
      </c>
      <c r="S1658" s="36">
        <f t="shared" si="1351"/>
        <v>2</v>
      </c>
      <c r="T1658" s="36">
        <f t="shared" si="1352"/>
        <v>0</v>
      </c>
      <c r="U1658" s="36">
        <f t="shared" si="1353"/>
        <v>1</v>
      </c>
      <c r="V1658" s="36">
        <f t="shared" si="1354"/>
        <v>288</v>
      </c>
      <c r="W1658" s="45">
        <f t="shared" si="1355"/>
        <v>62</v>
      </c>
      <c r="X1658" s="50">
        <f t="shared" si="1356"/>
        <v>4.645161290322581</v>
      </c>
      <c r="Y1658" s="46">
        <f t="shared" ref="Y1658:Y1721" si="1372">(5-X1658)*(5-X1658)</f>
        <v>0.12591050988553568</v>
      </c>
      <c r="Z1658" s="46">
        <f t="shared" ref="Z1658:Z1721" si="1373">(4-X1658)*(4-X1658)</f>
        <v>0.41623309053069762</v>
      </c>
      <c r="AA1658" s="46">
        <f t="shared" ref="AA1658:AA1721" si="1374">(3-X1658)*(3-X1658)</f>
        <v>2.7065556711758596</v>
      </c>
      <c r="AB1658" s="46">
        <f t="shared" ref="AB1658:AB1721" si="1375">(2-X1658)*(2-X1658)</f>
        <v>6.9968782518210215</v>
      </c>
      <c r="AC1658" s="46">
        <f t="shared" ref="AC1658:AC1721" si="1376">(1-X1658)*(1-X1658)</f>
        <v>13.287200832466183</v>
      </c>
      <c r="AD1658" s="46">
        <f t="shared" ref="AD1658:AD1721" si="1377">Q1658*Y1658</f>
        <v>5.6659729448491056</v>
      </c>
      <c r="AE1658" s="46">
        <f t="shared" ref="AE1658:AE1721" si="1378">R1658*Z1658</f>
        <v>5.8272632674297666</v>
      </c>
      <c r="AF1658" s="46">
        <f t="shared" ref="AF1658:AF1721" si="1379">S1658*AA1658</f>
        <v>5.4131113423517192</v>
      </c>
      <c r="AG1658" s="46">
        <f t="shared" ref="AG1658:AG1721" si="1380">T1658*AB1658</f>
        <v>0</v>
      </c>
      <c r="AH1658" s="46">
        <f t="shared" ref="AH1658:AH1689" si="1381">U1658*AC1658</f>
        <v>13.287200832466183</v>
      </c>
      <c r="AI1658" s="46">
        <f t="shared" si="1357"/>
        <v>0.49497620306716028</v>
      </c>
      <c r="AJ1658" s="47">
        <f t="shared" si="1363"/>
        <v>0.70354545202649155</v>
      </c>
      <c r="AK1658" s="47">
        <f t="shared" si="1364"/>
        <v>5.773364904980216</v>
      </c>
      <c r="AL1658" s="47">
        <f t="shared" si="1365"/>
        <v>-10.795840543581052</v>
      </c>
      <c r="AM1658" s="47">
        <f t="shared" si="1366"/>
        <v>-25.572840070474449</v>
      </c>
      <c r="AN1658" s="47">
        <f t="shared" si="1367"/>
        <v>0</v>
      </c>
      <c r="AO1658" s="47">
        <f t="shared" si="1368"/>
        <v>-139.08291011438791</v>
      </c>
      <c r="AP1658" s="47">
        <f t="shared" si="1369"/>
        <v>1.6939890710382512E-2</v>
      </c>
      <c r="AQ1658" s="47">
        <f t="shared" si="1358"/>
        <v>-2.8743306013810703</v>
      </c>
      <c r="AR1658" s="1">
        <f t="shared" si="1370"/>
        <v>39</v>
      </c>
      <c r="AS1658" s="1">
        <f t="shared" si="1339"/>
        <v>28</v>
      </c>
      <c r="AT1658" s="1">
        <f t="shared" si="1340"/>
        <v>6</v>
      </c>
      <c r="AU1658" s="1">
        <f t="shared" si="1341"/>
        <v>2</v>
      </c>
      <c r="AV1658" s="1">
        <f t="shared" si="1342"/>
        <v>6</v>
      </c>
      <c r="AW1658" s="27">
        <f t="shared" ref="AW1658:AW1721" si="1382">AR1658+AS1658+AT1658+AU1658+AV1658</f>
        <v>81</v>
      </c>
      <c r="AX1658" s="41">
        <f t="shared" si="1359"/>
        <v>4.1358024691358022</v>
      </c>
      <c r="AY1658" s="29">
        <f t="shared" ref="AY1658:AY1721" si="1383">(5-AX1658)*(5-AX1658)</f>
        <v>0.74683737235177616</v>
      </c>
      <c r="AZ1658" s="29">
        <f t="shared" ref="AZ1658:AZ1721" si="1384">(4-AX1658)*(4-AX1658)</f>
        <v>1.8442310623380503E-2</v>
      </c>
      <c r="BA1658" s="29">
        <f t="shared" ref="BA1658:BA1721" si="1385">(3-AX1658)*(3-AX1658)</f>
        <v>1.2900472488949848</v>
      </c>
      <c r="BB1658" s="29">
        <f t="shared" ref="BB1658:BB1721" si="1386">(2-AX1658)*(2-AX1658)</f>
        <v>4.5616521871665894</v>
      </c>
      <c r="BC1658" s="29">
        <f t="shared" ref="BC1658:BC1721" si="1387">(1-AX1658)*(1-AX1658)</f>
        <v>9.8332571254381929</v>
      </c>
      <c r="BD1658" s="29">
        <f t="shared" ref="BD1658:BH1721" si="1388">AR1658*AY1658</f>
        <v>29.12665752171927</v>
      </c>
      <c r="BE1658" s="29">
        <f t="shared" si="1388"/>
        <v>0.5163846974546541</v>
      </c>
      <c r="BF1658" s="29">
        <f t="shared" si="1388"/>
        <v>7.7402834933699083</v>
      </c>
      <c r="BG1658" s="29">
        <f t="shared" si="1371"/>
        <v>9.1233043743331788</v>
      </c>
      <c r="BH1658" s="29">
        <f t="shared" si="1371"/>
        <v>58.999542752629154</v>
      </c>
      <c r="BI1658" s="29">
        <f t="shared" si="1360"/>
        <v>1.3188271604938273</v>
      </c>
      <c r="BJ1658" s="28">
        <f t="shared" si="1343"/>
        <v>1.1484020029997455</v>
      </c>
      <c r="BK1658" s="28">
        <f t="shared" si="1344"/>
        <v>16.619648965152201</v>
      </c>
      <c r="BL1658" s="28">
        <f t="shared" si="1345"/>
        <v>-4.6301941962569156E-2</v>
      </c>
      <c r="BM1658" s="28">
        <f t="shared" si="1346"/>
        <v>-5.8046742378902954</v>
      </c>
      <c r="BN1658" s="28">
        <f t="shared" si="1347"/>
        <v>-12.865640873275149</v>
      </c>
      <c r="BO1658" s="28">
        <f t="shared" si="1348"/>
        <v>-122.15620150234697</v>
      </c>
      <c r="BP1658" s="28">
        <f t="shared" si="1349"/>
        <v>1.2816455696202532E-2</v>
      </c>
      <c r="BQ1658" s="28">
        <f t="shared" si="1361"/>
        <v>-1.5924852431671117</v>
      </c>
    </row>
    <row r="1659" spans="1:69" x14ac:dyDescent="0.2">
      <c r="A1659" s="1" t="s">
        <v>4345</v>
      </c>
      <c r="B1659" s="8" t="s">
        <v>4487</v>
      </c>
      <c r="C1659" t="s">
        <v>18</v>
      </c>
      <c r="D1659" s="38">
        <v>14</v>
      </c>
      <c r="E1659" s="52" t="s">
        <v>4488</v>
      </c>
      <c r="F1659" s="8" t="s">
        <v>4489</v>
      </c>
      <c r="G1659" s="8">
        <v>9</v>
      </c>
      <c r="H1659" s="8">
        <v>2</v>
      </c>
      <c r="I1659" s="8">
        <v>3</v>
      </c>
      <c r="J1659" s="8">
        <v>1</v>
      </c>
      <c r="K1659" s="8">
        <v>2</v>
      </c>
      <c r="L1659" s="8">
        <v>0</v>
      </c>
      <c r="M1659" s="8">
        <v>2</v>
      </c>
      <c r="N1659" s="8">
        <v>0</v>
      </c>
      <c r="O1659" s="8">
        <v>2</v>
      </c>
      <c r="P1659" s="8">
        <v>0</v>
      </c>
      <c r="Q1659" s="36">
        <f t="shared" si="1362"/>
        <v>7</v>
      </c>
      <c r="R1659" s="36">
        <f t="shared" si="1350"/>
        <v>2</v>
      </c>
      <c r="S1659" s="36">
        <f t="shared" si="1351"/>
        <v>2</v>
      </c>
      <c r="T1659" s="36">
        <f t="shared" si="1352"/>
        <v>2</v>
      </c>
      <c r="U1659" s="36">
        <f t="shared" si="1353"/>
        <v>2</v>
      </c>
      <c r="V1659" s="36">
        <f t="shared" si="1354"/>
        <v>55</v>
      </c>
      <c r="W1659" s="45">
        <f t="shared" si="1355"/>
        <v>15</v>
      </c>
      <c r="X1659" s="50">
        <f t="shared" si="1356"/>
        <v>3.6666666666666665</v>
      </c>
      <c r="Y1659" s="46">
        <f t="shared" si="1372"/>
        <v>1.7777777777777781</v>
      </c>
      <c r="Z1659" s="46">
        <f t="shared" si="1373"/>
        <v>0.11111111111111122</v>
      </c>
      <c r="AA1659" s="46">
        <f t="shared" si="1374"/>
        <v>0.44444444444444425</v>
      </c>
      <c r="AB1659" s="46">
        <f t="shared" si="1375"/>
        <v>2.7777777777777772</v>
      </c>
      <c r="AC1659" s="46">
        <f t="shared" si="1376"/>
        <v>7.1111111111111107</v>
      </c>
      <c r="AD1659" s="46">
        <f t="shared" si="1377"/>
        <v>12.444444444444446</v>
      </c>
      <c r="AE1659" s="46">
        <f t="shared" si="1378"/>
        <v>0.22222222222222243</v>
      </c>
      <c r="AF1659" s="46">
        <f t="shared" si="1379"/>
        <v>0.88888888888888851</v>
      </c>
      <c r="AG1659" s="46">
        <f t="shared" si="1380"/>
        <v>5.5555555555555545</v>
      </c>
      <c r="AH1659" s="46">
        <f t="shared" si="1381"/>
        <v>14.222222222222221</v>
      </c>
      <c r="AI1659" s="46">
        <f t="shared" si="1357"/>
        <v>2.3809523809523809</v>
      </c>
      <c r="AJ1659" s="47">
        <f t="shared" si="1363"/>
        <v>1.5430334996209192</v>
      </c>
      <c r="AK1659" s="47">
        <f t="shared" si="1364"/>
        <v>4.5163561844904567</v>
      </c>
      <c r="AL1659" s="47">
        <f t="shared" si="1365"/>
        <v>2.0162304395046696E-2</v>
      </c>
      <c r="AM1659" s="47">
        <f t="shared" si="1366"/>
        <v>-0.16129843516037329</v>
      </c>
      <c r="AN1659" s="47">
        <f t="shared" si="1367"/>
        <v>-2.5202880493808335</v>
      </c>
      <c r="AO1659" s="47">
        <f t="shared" si="1368"/>
        <v>-10.323099850263892</v>
      </c>
      <c r="AP1659" s="47">
        <f t="shared" si="1369"/>
        <v>8.2417582417582416E-2</v>
      </c>
      <c r="AQ1659" s="47">
        <f t="shared" si="1358"/>
        <v>-0.6979259213669996</v>
      </c>
      <c r="AR1659" s="1">
        <f t="shared" si="1370"/>
        <v>2</v>
      </c>
      <c r="AS1659" s="1">
        <f t="shared" si="1339"/>
        <v>1</v>
      </c>
      <c r="AT1659" s="1">
        <f t="shared" si="1340"/>
        <v>0</v>
      </c>
      <c r="AU1659" s="1">
        <f t="shared" si="1341"/>
        <v>0</v>
      </c>
      <c r="AV1659" s="1">
        <f t="shared" si="1342"/>
        <v>0</v>
      </c>
      <c r="AW1659" s="27">
        <f t="shared" si="1382"/>
        <v>3</v>
      </c>
      <c r="AX1659" s="41">
        <f t="shared" si="1359"/>
        <v>4.666666666666667</v>
      </c>
      <c r="AY1659" s="29">
        <f t="shared" si="1383"/>
        <v>0.11111111111111091</v>
      </c>
      <c r="AZ1659" s="29">
        <f t="shared" si="1384"/>
        <v>0.44444444444444486</v>
      </c>
      <c r="BA1659" s="29">
        <f t="shared" si="1385"/>
        <v>2.7777777777777786</v>
      </c>
      <c r="BB1659" s="29">
        <f t="shared" si="1386"/>
        <v>7.1111111111111125</v>
      </c>
      <c r="BC1659" s="29">
        <f t="shared" si="1387"/>
        <v>13.444444444444446</v>
      </c>
      <c r="BD1659" s="29">
        <f t="shared" si="1388"/>
        <v>0.22222222222222182</v>
      </c>
      <c r="BE1659" s="29">
        <f t="shared" si="1388"/>
        <v>0.44444444444444486</v>
      </c>
      <c r="BF1659" s="29">
        <f t="shared" si="1388"/>
        <v>0</v>
      </c>
      <c r="BG1659" s="29">
        <f t="shared" si="1371"/>
        <v>0</v>
      </c>
      <c r="BH1659" s="29">
        <f t="shared" si="1371"/>
        <v>0</v>
      </c>
      <c r="BI1659" s="29">
        <f t="shared" si="1360"/>
        <v>0.33333333333333337</v>
      </c>
      <c r="BJ1659" s="28">
        <f t="shared" si="1343"/>
        <v>0.57735026918962584</v>
      </c>
      <c r="BK1659" s="28">
        <f t="shared" si="1344"/>
        <v>0.3849001794597493</v>
      </c>
      <c r="BL1659" s="28">
        <f t="shared" si="1345"/>
        <v>-1.5396007178390034</v>
      </c>
      <c r="BM1659" s="28">
        <f t="shared" si="1346"/>
        <v>0</v>
      </c>
      <c r="BN1659" s="28">
        <f t="shared" si="1347"/>
        <v>0</v>
      </c>
      <c r="BO1659" s="28">
        <f t="shared" si="1348"/>
        <v>0</v>
      </c>
      <c r="BP1659" s="28">
        <f t="shared" si="1349"/>
        <v>1.5</v>
      </c>
      <c r="BQ1659" s="28">
        <f t="shared" si="1361"/>
        <v>-1.7320508075688812</v>
      </c>
    </row>
    <row r="1660" spans="1:69" x14ac:dyDescent="0.2">
      <c r="A1660" s="1" t="s">
        <v>4345</v>
      </c>
      <c r="B1660" s="8" t="s">
        <v>4490</v>
      </c>
      <c r="C1660" t="s">
        <v>81</v>
      </c>
      <c r="D1660" s="38">
        <v>130</v>
      </c>
      <c r="E1660" s="52" t="s">
        <v>4491</v>
      </c>
      <c r="F1660" s="8" t="s">
        <v>4492</v>
      </c>
      <c r="G1660" s="8">
        <v>86</v>
      </c>
      <c r="H1660" s="8">
        <v>31</v>
      </c>
      <c r="I1660" s="8">
        <v>9</v>
      </c>
      <c r="J1660" s="8">
        <v>0</v>
      </c>
      <c r="K1660" s="8">
        <v>7</v>
      </c>
      <c r="L1660" s="8">
        <v>2</v>
      </c>
      <c r="M1660" s="8">
        <v>3</v>
      </c>
      <c r="N1660" s="8">
        <v>2</v>
      </c>
      <c r="O1660" s="8">
        <v>25</v>
      </c>
      <c r="P1660" s="8">
        <v>21</v>
      </c>
      <c r="Q1660" s="36">
        <f t="shared" si="1362"/>
        <v>55</v>
      </c>
      <c r="R1660" s="36">
        <f t="shared" si="1350"/>
        <v>9</v>
      </c>
      <c r="S1660" s="36">
        <f t="shared" si="1351"/>
        <v>5</v>
      </c>
      <c r="T1660" s="36">
        <f t="shared" si="1352"/>
        <v>1</v>
      </c>
      <c r="U1660" s="36">
        <f t="shared" si="1353"/>
        <v>4</v>
      </c>
      <c r="V1660" s="36">
        <f t="shared" si="1354"/>
        <v>332</v>
      </c>
      <c r="W1660" s="45">
        <f t="shared" si="1355"/>
        <v>74</v>
      </c>
      <c r="X1660" s="50">
        <f t="shared" si="1356"/>
        <v>4.4864864864864868</v>
      </c>
      <c r="Y1660" s="46">
        <f t="shared" si="1372"/>
        <v>0.26369612856099306</v>
      </c>
      <c r="Z1660" s="46">
        <f t="shared" si="1373"/>
        <v>0.23666910153396675</v>
      </c>
      <c r="AA1660" s="46">
        <f t="shared" si="1374"/>
        <v>2.2096420745069403</v>
      </c>
      <c r="AB1660" s="46">
        <f t="shared" si="1375"/>
        <v>6.1826150474799144</v>
      </c>
      <c r="AC1660" s="46">
        <f t="shared" si="1376"/>
        <v>12.155588020452887</v>
      </c>
      <c r="AD1660" s="46">
        <f t="shared" si="1377"/>
        <v>14.503287070854618</v>
      </c>
      <c r="AE1660" s="46">
        <f t="shared" si="1378"/>
        <v>2.1300219138057006</v>
      </c>
      <c r="AF1660" s="46">
        <f t="shared" si="1379"/>
        <v>11.048210372534701</v>
      </c>
      <c r="AG1660" s="46">
        <f t="shared" si="1380"/>
        <v>6.1826150474799144</v>
      </c>
      <c r="AH1660" s="46">
        <f t="shared" si="1381"/>
        <v>48.622352081811549</v>
      </c>
      <c r="AI1660" s="46">
        <f t="shared" si="1357"/>
        <v>1.129951869677897</v>
      </c>
      <c r="AJ1660" s="47">
        <f t="shared" si="1363"/>
        <v>1.0629919424331951</v>
      </c>
      <c r="AK1660" s="47">
        <f t="shared" si="1364"/>
        <v>6.2005241381025815</v>
      </c>
      <c r="AL1660" s="47">
        <f t="shared" si="1365"/>
        <v>-0.86271020413982902</v>
      </c>
      <c r="AM1660" s="47">
        <f t="shared" si="1366"/>
        <v>-13.672973842951139</v>
      </c>
      <c r="AN1660" s="47">
        <f t="shared" si="1367"/>
        <v>-12.79877464260848</v>
      </c>
      <c r="AO1660" s="47">
        <f t="shared" si="1368"/>
        <v>-141.13477407519599</v>
      </c>
      <c r="AP1660" s="47">
        <f t="shared" si="1369"/>
        <v>1.4079147640791476E-2</v>
      </c>
      <c r="AQ1660" s="47">
        <f t="shared" si="1358"/>
        <v>-2.2846051062371902</v>
      </c>
      <c r="AR1660" s="1">
        <f t="shared" si="1370"/>
        <v>31</v>
      </c>
      <c r="AS1660" s="1">
        <f t="shared" si="1339"/>
        <v>0</v>
      </c>
      <c r="AT1660" s="1">
        <f t="shared" si="1340"/>
        <v>2</v>
      </c>
      <c r="AU1660" s="1">
        <f t="shared" si="1341"/>
        <v>2</v>
      </c>
      <c r="AV1660" s="1">
        <f t="shared" si="1342"/>
        <v>21</v>
      </c>
      <c r="AW1660" s="27">
        <f t="shared" si="1382"/>
        <v>56</v>
      </c>
      <c r="AX1660" s="41">
        <f t="shared" si="1359"/>
        <v>3.3214285714285716</v>
      </c>
      <c r="AY1660" s="29">
        <f t="shared" si="1383"/>
        <v>2.8176020408163258</v>
      </c>
      <c r="AZ1660" s="29">
        <f t="shared" si="1384"/>
        <v>0.46045918367346911</v>
      </c>
      <c r="BA1660" s="29">
        <f t="shared" si="1385"/>
        <v>0.10331632653061237</v>
      </c>
      <c r="BB1660" s="29">
        <f t="shared" si="1386"/>
        <v>1.7461734693877555</v>
      </c>
      <c r="BC1660" s="29">
        <f t="shared" si="1387"/>
        <v>5.3890306122448992</v>
      </c>
      <c r="BD1660" s="29">
        <f t="shared" si="1388"/>
        <v>87.345663265306101</v>
      </c>
      <c r="BE1660" s="29">
        <f t="shared" si="1388"/>
        <v>0</v>
      </c>
      <c r="BF1660" s="29">
        <f t="shared" si="1388"/>
        <v>0.20663265306122475</v>
      </c>
      <c r="BG1660" s="29">
        <f t="shared" si="1371"/>
        <v>3.4923469387755111</v>
      </c>
      <c r="BH1660" s="29">
        <f t="shared" si="1371"/>
        <v>113.16964285714289</v>
      </c>
      <c r="BI1660" s="29">
        <f t="shared" si="1360"/>
        <v>3.7129870129870133</v>
      </c>
      <c r="BJ1660" s="28">
        <f t="shared" si="1343"/>
        <v>1.9269112623540849</v>
      </c>
      <c r="BK1660" s="28">
        <f t="shared" si="1344"/>
        <v>20.492551176656058</v>
      </c>
      <c r="BL1660" s="28">
        <f t="shared" si="1345"/>
        <v>0</v>
      </c>
      <c r="BM1660" s="28">
        <f t="shared" si="1346"/>
        <v>-9.2832123454416951E-3</v>
      </c>
      <c r="BN1660" s="28">
        <f t="shared" si="1347"/>
        <v>-0.64502408084178009</v>
      </c>
      <c r="BO1660" s="28">
        <f t="shared" si="1348"/>
        <v>-36.719784634914511</v>
      </c>
      <c r="BP1660" s="28">
        <f t="shared" si="1349"/>
        <v>1.8855218855218854E-2</v>
      </c>
      <c r="BQ1660" s="28">
        <f t="shared" si="1361"/>
        <v>-0.31830514548180394</v>
      </c>
    </row>
    <row r="1661" spans="1:69" x14ac:dyDescent="0.2">
      <c r="A1661" s="1" t="s">
        <v>4345</v>
      </c>
      <c r="B1661" s="8" t="s">
        <v>4493</v>
      </c>
      <c r="C1661" t="s">
        <v>34</v>
      </c>
      <c r="D1661" s="38">
        <v>652</v>
      </c>
      <c r="E1661" s="52" t="s">
        <v>4494</v>
      </c>
      <c r="F1661" s="8" t="s">
        <v>4495</v>
      </c>
      <c r="G1661" s="8">
        <v>454</v>
      </c>
      <c r="H1661" s="8">
        <v>172</v>
      </c>
      <c r="I1661" s="8">
        <v>143</v>
      </c>
      <c r="J1661" s="8">
        <v>59</v>
      </c>
      <c r="K1661" s="8">
        <v>26</v>
      </c>
      <c r="L1661" s="8">
        <v>13</v>
      </c>
      <c r="M1661" s="8">
        <v>9</v>
      </c>
      <c r="N1661" s="8">
        <v>4</v>
      </c>
      <c r="O1661" s="8">
        <v>20</v>
      </c>
      <c r="P1661" s="8">
        <v>10</v>
      </c>
      <c r="Q1661" s="36">
        <f t="shared" si="1362"/>
        <v>282</v>
      </c>
      <c r="R1661" s="36">
        <f t="shared" si="1350"/>
        <v>84</v>
      </c>
      <c r="S1661" s="36">
        <f t="shared" si="1351"/>
        <v>13</v>
      </c>
      <c r="T1661" s="36">
        <f t="shared" si="1352"/>
        <v>5</v>
      </c>
      <c r="U1661" s="36">
        <f t="shared" si="1353"/>
        <v>10</v>
      </c>
      <c r="V1661" s="36">
        <f t="shared" si="1354"/>
        <v>1805</v>
      </c>
      <c r="W1661" s="45">
        <f t="shared" si="1355"/>
        <v>394</v>
      </c>
      <c r="X1661" s="50">
        <f t="shared" si="1356"/>
        <v>4.5812182741116754</v>
      </c>
      <c r="Y1661" s="46">
        <f t="shared" si="1372"/>
        <v>0.17537813393800386</v>
      </c>
      <c r="Z1661" s="46">
        <f t="shared" si="1373"/>
        <v>0.33781468216135463</v>
      </c>
      <c r="AA1661" s="46">
        <f t="shared" si="1374"/>
        <v>2.5002512303847055</v>
      </c>
      <c r="AB1661" s="46">
        <f t="shared" si="1375"/>
        <v>6.6626877786080563</v>
      </c>
      <c r="AC1661" s="46">
        <f t="shared" si="1376"/>
        <v>12.825124326831407</v>
      </c>
      <c r="AD1661" s="46">
        <f t="shared" si="1377"/>
        <v>49.456633770517087</v>
      </c>
      <c r="AE1661" s="46">
        <f t="shared" si="1378"/>
        <v>28.376433301553789</v>
      </c>
      <c r="AF1661" s="46">
        <f t="shared" si="1379"/>
        <v>32.503265995001172</v>
      </c>
      <c r="AG1661" s="46">
        <f t="shared" si="1380"/>
        <v>33.313438893040285</v>
      </c>
      <c r="AH1661" s="46">
        <f t="shared" si="1381"/>
        <v>128.25124326831406</v>
      </c>
      <c r="AI1661" s="46">
        <f t="shared" si="1357"/>
        <v>0.69186008963976176</v>
      </c>
      <c r="AJ1661" s="47">
        <f t="shared" si="1363"/>
        <v>0.83178127511970468</v>
      </c>
      <c r="AK1661" s="47">
        <f t="shared" si="1364"/>
        <v>35.990249493137945</v>
      </c>
      <c r="AL1661" s="47">
        <f t="shared" si="1365"/>
        <v>-28.659568636531922</v>
      </c>
      <c r="AM1661" s="47">
        <f t="shared" si="1366"/>
        <v>-89.308214875783605</v>
      </c>
      <c r="AN1661" s="47">
        <f t="shared" si="1367"/>
        <v>-149.42276874086136</v>
      </c>
      <c r="AO1661" s="47">
        <f t="shared" si="1368"/>
        <v>-798.11405258020568</v>
      </c>
      <c r="AP1661" s="47">
        <f t="shared" si="1369"/>
        <v>2.5575115542400165E-3</v>
      </c>
      <c r="AQ1661" s="47">
        <f t="shared" si="1358"/>
        <v>-2.6329948590386372</v>
      </c>
      <c r="AR1661" s="1">
        <f t="shared" si="1370"/>
        <v>172</v>
      </c>
      <c r="AS1661" s="1">
        <f t="shared" si="1339"/>
        <v>59</v>
      </c>
      <c r="AT1661" s="1">
        <f t="shared" si="1340"/>
        <v>13</v>
      </c>
      <c r="AU1661" s="1">
        <f t="shared" si="1341"/>
        <v>4</v>
      </c>
      <c r="AV1661" s="1">
        <f t="shared" si="1342"/>
        <v>10</v>
      </c>
      <c r="AW1661" s="27">
        <f t="shared" si="1382"/>
        <v>258</v>
      </c>
      <c r="AX1661" s="41">
        <f t="shared" si="1359"/>
        <v>4.4689922480620154</v>
      </c>
      <c r="AY1661" s="29">
        <f t="shared" si="1383"/>
        <v>0.28196923261823215</v>
      </c>
      <c r="AZ1661" s="29">
        <f t="shared" si="1384"/>
        <v>0.21995372874226304</v>
      </c>
      <c r="BA1661" s="29">
        <f t="shared" si="1385"/>
        <v>2.1579382248662937</v>
      </c>
      <c r="BB1661" s="29">
        <f t="shared" si="1386"/>
        <v>6.0959227209903251</v>
      </c>
      <c r="BC1661" s="29">
        <f t="shared" si="1387"/>
        <v>12.033907217114356</v>
      </c>
      <c r="BD1661" s="29">
        <f t="shared" si="1388"/>
        <v>48.498708010335932</v>
      </c>
      <c r="BE1661" s="29">
        <f t="shared" si="1388"/>
        <v>12.97726999579352</v>
      </c>
      <c r="BF1661" s="29">
        <f t="shared" si="1388"/>
        <v>28.053196923261819</v>
      </c>
      <c r="BG1661" s="29">
        <f t="shared" si="1371"/>
        <v>24.3836908839613</v>
      </c>
      <c r="BH1661" s="29">
        <f t="shared" si="1371"/>
        <v>120.33907217114356</v>
      </c>
      <c r="BI1661" s="29">
        <f t="shared" si="1360"/>
        <v>0.91148614001749462</v>
      </c>
      <c r="BJ1661" s="28">
        <f t="shared" si="1343"/>
        <v>0.9547178326696818</v>
      </c>
      <c r="BK1661" s="28">
        <f t="shared" si="1344"/>
        <v>29.594153813726354</v>
      </c>
      <c r="BL1661" s="28">
        <f t="shared" si="1345"/>
        <v>-6.9939721869244398</v>
      </c>
      <c r="BM1661" s="28">
        <f t="shared" si="1346"/>
        <v>-47.356190674186713</v>
      </c>
      <c r="BN1661" s="28">
        <f t="shared" si="1347"/>
        <v>-69.182151916079818</v>
      </c>
      <c r="BO1661" s="28">
        <f t="shared" si="1348"/>
        <v>-479.7167516768755</v>
      </c>
      <c r="BP1661" s="28">
        <f t="shared" si="1349"/>
        <v>3.9214494163424124E-3</v>
      </c>
      <c r="BQ1661" s="28">
        <f t="shared" si="1361"/>
        <v>-2.2495587223554194</v>
      </c>
    </row>
    <row r="1662" spans="1:69" x14ac:dyDescent="0.2">
      <c r="A1662" s="1" t="s">
        <v>4345</v>
      </c>
      <c r="B1662" s="8" t="s">
        <v>4496</v>
      </c>
      <c r="C1662" t="s">
        <v>34</v>
      </c>
      <c r="D1662" s="38">
        <v>244</v>
      </c>
      <c r="E1662" s="52" t="s">
        <v>4497</v>
      </c>
      <c r="F1662" s="8" t="s">
        <v>4498</v>
      </c>
      <c r="G1662" s="8">
        <v>165</v>
      </c>
      <c r="H1662" s="8">
        <v>40</v>
      </c>
      <c r="I1662" s="8">
        <v>50</v>
      </c>
      <c r="J1662" s="8">
        <v>12</v>
      </c>
      <c r="K1662" s="8">
        <v>11</v>
      </c>
      <c r="L1662" s="8">
        <v>3</v>
      </c>
      <c r="M1662" s="8">
        <v>4</v>
      </c>
      <c r="N1662" s="8">
        <v>2</v>
      </c>
      <c r="O1662" s="8">
        <v>14</v>
      </c>
      <c r="P1662" s="8">
        <v>12</v>
      </c>
      <c r="Q1662" s="36">
        <f t="shared" si="1362"/>
        <v>125</v>
      </c>
      <c r="R1662" s="36">
        <f t="shared" si="1350"/>
        <v>38</v>
      </c>
      <c r="S1662" s="36">
        <f t="shared" si="1351"/>
        <v>8</v>
      </c>
      <c r="T1662" s="36">
        <f t="shared" si="1352"/>
        <v>2</v>
      </c>
      <c r="U1662" s="36">
        <f t="shared" si="1353"/>
        <v>2</v>
      </c>
      <c r="V1662" s="36">
        <f t="shared" si="1354"/>
        <v>807</v>
      </c>
      <c r="W1662" s="45">
        <f t="shared" si="1355"/>
        <v>175</v>
      </c>
      <c r="X1662" s="50">
        <f t="shared" si="1356"/>
        <v>4.6114285714285712</v>
      </c>
      <c r="Y1662" s="46">
        <f t="shared" si="1372"/>
        <v>0.15098775510204099</v>
      </c>
      <c r="Z1662" s="46">
        <f t="shared" si="1373"/>
        <v>0.37384489795918341</v>
      </c>
      <c r="AA1662" s="46">
        <f t="shared" si="1374"/>
        <v>2.5967020408163259</v>
      </c>
      <c r="AB1662" s="46">
        <f t="shared" si="1375"/>
        <v>6.8195591836734684</v>
      </c>
      <c r="AC1662" s="46">
        <f t="shared" si="1376"/>
        <v>13.04241632653061</v>
      </c>
      <c r="AD1662" s="46">
        <f t="shared" si="1377"/>
        <v>18.873469387755122</v>
      </c>
      <c r="AE1662" s="46">
        <f t="shared" si="1378"/>
        <v>14.20610612244897</v>
      </c>
      <c r="AF1662" s="46">
        <f t="shared" si="1379"/>
        <v>20.773616326530608</v>
      </c>
      <c r="AG1662" s="46">
        <f t="shared" si="1380"/>
        <v>13.639118367346937</v>
      </c>
      <c r="AH1662" s="46">
        <f t="shared" si="1381"/>
        <v>26.08483265306122</v>
      </c>
      <c r="AI1662" s="46">
        <f t="shared" si="1357"/>
        <v>0.53779967159277509</v>
      </c>
      <c r="AJ1662" s="47">
        <f t="shared" si="1363"/>
        <v>0.73334826078253923</v>
      </c>
      <c r="AK1662" s="47">
        <f t="shared" si="1364"/>
        <v>18.594812607571019</v>
      </c>
      <c r="AL1662" s="47">
        <f t="shared" si="1365"/>
        <v>-22.023684887192896</v>
      </c>
      <c r="AM1662" s="47">
        <f t="shared" si="1366"/>
        <v>-84.877458485825741</v>
      </c>
      <c r="AN1662" s="47">
        <f t="shared" si="1367"/>
        <v>-90.309544288281955</v>
      </c>
      <c r="AO1662" s="47">
        <f t="shared" si="1368"/>
        <v>-238.85607166551938</v>
      </c>
      <c r="AP1662" s="47">
        <f t="shared" si="1369"/>
        <v>5.8135672048368883E-3</v>
      </c>
      <c r="AQ1662" s="47">
        <f t="shared" si="1358"/>
        <v>-2.4270012183864389</v>
      </c>
      <c r="AR1662" s="1">
        <f t="shared" si="1370"/>
        <v>40</v>
      </c>
      <c r="AS1662" s="1">
        <f t="shared" si="1339"/>
        <v>12</v>
      </c>
      <c r="AT1662" s="1">
        <f t="shared" si="1340"/>
        <v>3</v>
      </c>
      <c r="AU1662" s="1">
        <f t="shared" si="1341"/>
        <v>2</v>
      </c>
      <c r="AV1662" s="1">
        <f t="shared" si="1342"/>
        <v>12</v>
      </c>
      <c r="AW1662" s="27">
        <f t="shared" si="1382"/>
        <v>69</v>
      </c>
      <c r="AX1662" s="41">
        <f t="shared" si="1359"/>
        <v>3.9565217391304346</v>
      </c>
      <c r="AY1662" s="29">
        <f t="shared" si="1383"/>
        <v>1.0888468809073728</v>
      </c>
      <c r="AZ1662" s="29">
        <f t="shared" si="1384"/>
        <v>1.8903591682419827E-3</v>
      </c>
      <c r="BA1662" s="29">
        <f t="shared" si="1385"/>
        <v>0.91493383742911116</v>
      </c>
      <c r="BB1662" s="29">
        <f t="shared" si="1386"/>
        <v>3.8279773156899801</v>
      </c>
      <c r="BC1662" s="29">
        <f t="shared" si="1387"/>
        <v>8.7410207939508489</v>
      </c>
      <c r="BD1662" s="29">
        <f t="shared" si="1388"/>
        <v>43.553875236294914</v>
      </c>
      <c r="BE1662" s="29">
        <f t="shared" si="1388"/>
        <v>2.2684310018903794E-2</v>
      </c>
      <c r="BF1662" s="29">
        <f t="shared" si="1388"/>
        <v>2.7448015122873333</v>
      </c>
      <c r="BG1662" s="29">
        <f t="shared" si="1371"/>
        <v>7.6559546313799602</v>
      </c>
      <c r="BH1662" s="29">
        <f t="shared" si="1371"/>
        <v>104.89224952741019</v>
      </c>
      <c r="BI1662" s="29">
        <f t="shared" si="1360"/>
        <v>2.3363171355498724</v>
      </c>
      <c r="BJ1662" s="28">
        <f t="shared" si="1343"/>
        <v>1.5285015981509056</v>
      </c>
      <c r="BK1662" s="28">
        <f t="shared" si="1344"/>
        <v>12.726603593358467</v>
      </c>
      <c r="BL1662" s="28">
        <f t="shared" si="1345"/>
        <v>2.7618497381420631E-4</v>
      </c>
      <c r="BM1662" s="28">
        <f t="shared" si="1346"/>
        <v>-0.73520440029340683</v>
      </c>
      <c r="BN1662" s="28">
        <f t="shared" si="1347"/>
        <v>-4.1945592898032018</v>
      </c>
      <c r="BO1662" s="28">
        <f t="shared" si="1348"/>
        <v>-86.841393686347345</v>
      </c>
      <c r="BP1662" s="28">
        <f t="shared" si="1349"/>
        <v>1.514486391571554E-2</v>
      </c>
      <c r="BQ1662" s="28">
        <f t="shared" si="1361"/>
        <v>-1.1971148275394436</v>
      </c>
    </row>
    <row r="1663" spans="1:69" x14ac:dyDescent="0.2">
      <c r="A1663" s="1" t="s">
        <v>4345</v>
      </c>
      <c r="B1663" s="8" t="s">
        <v>4499</v>
      </c>
      <c r="C1663" t="s">
        <v>100</v>
      </c>
      <c r="D1663" s="38">
        <v>3</v>
      </c>
      <c r="E1663" s="52" t="s">
        <v>4500</v>
      </c>
      <c r="F1663" s="8" t="s">
        <v>4501</v>
      </c>
      <c r="G1663" s="8">
        <v>1</v>
      </c>
      <c r="H1663" s="8">
        <v>1</v>
      </c>
      <c r="I1663" s="8">
        <v>2</v>
      </c>
      <c r="J1663" s="8">
        <v>1</v>
      </c>
      <c r="K1663" s="8">
        <v>2</v>
      </c>
      <c r="L1663" s="8">
        <v>1</v>
      </c>
      <c r="M1663" s="8">
        <v>2</v>
      </c>
      <c r="N1663" s="8">
        <v>1</v>
      </c>
      <c r="O1663" s="8">
        <v>2</v>
      </c>
      <c r="P1663" s="8">
        <v>1</v>
      </c>
      <c r="Q1663" s="36">
        <f t="shared" si="1362"/>
        <v>0</v>
      </c>
      <c r="R1663" s="36">
        <f t="shared" si="1350"/>
        <v>1</v>
      </c>
      <c r="S1663" s="36">
        <f t="shared" si="1351"/>
        <v>1</v>
      </c>
      <c r="T1663" s="36">
        <f t="shared" si="1352"/>
        <v>1</v>
      </c>
      <c r="U1663" s="36">
        <f t="shared" si="1353"/>
        <v>1</v>
      </c>
      <c r="V1663" s="36">
        <f t="shared" si="1354"/>
        <v>10</v>
      </c>
      <c r="W1663" s="45">
        <f t="shared" si="1355"/>
        <v>4</v>
      </c>
      <c r="X1663" s="50">
        <f t="shared" si="1356"/>
        <v>2.5</v>
      </c>
      <c r="Y1663" s="46">
        <f t="shared" si="1372"/>
        <v>6.25</v>
      </c>
      <c r="Z1663" s="46">
        <f t="shared" si="1373"/>
        <v>2.25</v>
      </c>
      <c r="AA1663" s="46">
        <f t="shared" si="1374"/>
        <v>0.25</v>
      </c>
      <c r="AB1663" s="46">
        <f t="shared" si="1375"/>
        <v>0.25</v>
      </c>
      <c r="AC1663" s="46">
        <f t="shared" si="1376"/>
        <v>2.25</v>
      </c>
      <c r="AD1663" s="46">
        <f t="shared" si="1377"/>
        <v>0</v>
      </c>
      <c r="AE1663" s="46">
        <f t="shared" si="1378"/>
        <v>2.25</v>
      </c>
      <c r="AF1663" s="46">
        <f t="shared" si="1379"/>
        <v>0.25</v>
      </c>
      <c r="AG1663" s="46">
        <f t="shared" si="1380"/>
        <v>0.25</v>
      </c>
      <c r="AH1663" s="46">
        <f t="shared" si="1381"/>
        <v>2.25</v>
      </c>
      <c r="AI1663" s="46">
        <f t="shared" si="1357"/>
        <v>1.6666666666666667</v>
      </c>
      <c r="AJ1663" s="47">
        <f t="shared" si="1363"/>
        <v>1.2909944487358056</v>
      </c>
      <c r="AK1663" s="47">
        <f t="shared" si="1364"/>
        <v>0</v>
      </c>
      <c r="AL1663" s="47">
        <f t="shared" si="1365"/>
        <v>1.568558255214004</v>
      </c>
      <c r="AM1663" s="47">
        <f t="shared" si="1366"/>
        <v>5.8094750193111264E-2</v>
      </c>
      <c r="AN1663" s="47">
        <f t="shared" si="1367"/>
        <v>-5.8094750193111264E-2</v>
      </c>
      <c r="AO1663" s="47">
        <f t="shared" si="1368"/>
        <v>-1.568558255214004</v>
      </c>
      <c r="AP1663" s="47">
        <f t="shared" si="1369"/>
        <v>0.66666666666666663</v>
      </c>
      <c r="AQ1663" s="47">
        <f t="shared" si="1358"/>
        <v>0</v>
      </c>
      <c r="AR1663" s="1">
        <f t="shared" si="1370"/>
        <v>1</v>
      </c>
      <c r="AS1663" s="1">
        <f t="shared" si="1339"/>
        <v>1</v>
      </c>
      <c r="AT1663" s="1">
        <f t="shared" si="1340"/>
        <v>1</v>
      </c>
      <c r="AU1663" s="1">
        <f t="shared" si="1341"/>
        <v>1</v>
      </c>
      <c r="AV1663" s="1">
        <f t="shared" si="1342"/>
        <v>1</v>
      </c>
      <c r="AW1663" s="27">
        <f t="shared" si="1382"/>
        <v>5</v>
      </c>
      <c r="AX1663" s="41">
        <f t="shared" si="1359"/>
        <v>3</v>
      </c>
      <c r="AY1663" s="29">
        <f t="shared" si="1383"/>
        <v>4</v>
      </c>
      <c r="AZ1663" s="29">
        <f t="shared" si="1384"/>
        <v>1</v>
      </c>
      <c r="BA1663" s="29">
        <f t="shared" si="1385"/>
        <v>0</v>
      </c>
      <c r="BB1663" s="29">
        <f t="shared" si="1386"/>
        <v>1</v>
      </c>
      <c r="BC1663" s="29">
        <f t="shared" si="1387"/>
        <v>4</v>
      </c>
      <c r="BD1663" s="29">
        <f t="shared" si="1388"/>
        <v>4</v>
      </c>
      <c r="BE1663" s="29">
        <f t="shared" si="1388"/>
        <v>1</v>
      </c>
      <c r="BF1663" s="29">
        <f t="shared" si="1388"/>
        <v>0</v>
      </c>
      <c r="BG1663" s="29">
        <f t="shared" si="1371"/>
        <v>1</v>
      </c>
      <c r="BH1663" s="29">
        <f t="shared" si="1371"/>
        <v>4</v>
      </c>
      <c r="BI1663" s="29">
        <f t="shared" si="1360"/>
        <v>2.5</v>
      </c>
      <c r="BJ1663" s="28">
        <f t="shared" si="1343"/>
        <v>1.5811388300841898</v>
      </c>
      <c r="BK1663" s="28">
        <f t="shared" si="1344"/>
        <v>2.0238577025077631</v>
      </c>
      <c r="BL1663" s="28">
        <f t="shared" si="1345"/>
        <v>0.25298221281347039</v>
      </c>
      <c r="BM1663" s="28">
        <f t="shared" si="1346"/>
        <v>0</v>
      </c>
      <c r="BN1663" s="28">
        <f t="shared" si="1347"/>
        <v>-0.25298221281347039</v>
      </c>
      <c r="BO1663" s="28">
        <f t="shared" si="1348"/>
        <v>-2.0238577025077631</v>
      </c>
      <c r="BP1663" s="28">
        <f t="shared" si="1349"/>
        <v>0.41666666666666669</v>
      </c>
      <c r="BQ1663" s="28">
        <f t="shared" si="1361"/>
        <v>0</v>
      </c>
    </row>
    <row r="1664" spans="1:69" x14ac:dyDescent="0.2">
      <c r="A1664" s="1" t="s">
        <v>4345</v>
      </c>
      <c r="B1664" s="8" t="s">
        <v>4502</v>
      </c>
      <c r="C1664" t="s">
        <v>42</v>
      </c>
      <c r="D1664" s="38">
        <v>79</v>
      </c>
      <c r="E1664" s="52" t="s">
        <v>4503</v>
      </c>
      <c r="F1664" s="8" t="s">
        <v>4504</v>
      </c>
      <c r="G1664" s="8">
        <v>27</v>
      </c>
      <c r="H1664" s="8">
        <v>9</v>
      </c>
      <c r="I1664" s="8">
        <v>18</v>
      </c>
      <c r="J1664" s="8">
        <v>7</v>
      </c>
      <c r="K1664" s="8">
        <v>15</v>
      </c>
      <c r="L1664" s="8">
        <v>8</v>
      </c>
      <c r="M1664" s="8">
        <v>8</v>
      </c>
      <c r="N1664" s="8">
        <v>7</v>
      </c>
      <c r="O1664" s="8">
        <v>11</v>
      </c>
      <c r="P1664" s="8">
        <v>10</v>
      </c>
      <c r="Q1664" s="36">
        <f t="shared" si="1362"/>
        <v>18</v>
      </c>
      <c r="R1664" s="36">
        <f t="shared" si="1350"/>
        <v>11</v>
      </c>
      <c r="S1664" s="36">
        <f t="shared" si="1351"/>
        <v>7</v>
      </c>
      <c r="T1664" s="36">
        <f t="shared" si="1352"/>
        <v>1</v>
      </c>
      <c r="U1664" s="36">
        <f t="shared" si="1353"/>
        <v>1</v>
      </c>
      <c r="V1664" s="36">
        <f t="shared" si="1354"/>
        <v>158</v>
      </c>
      <c r="W1664" s="45">
        <f t="shared" si="1355"/>
        <v>38</v>
      </c>
      <c r="X1664" s="50">
        <f t="shared" si="1356"/>
        <v>4.1578947368421053</v>
      </c>
      <c r="Y1664" s="46">
        <f t="shared" si="1372"/>
        <v>0.70914127423822704</v>
      </c>
      <c r="Z1664" s="46">
        <f t="shared" si="1373"/>
        <v>2.4930747922437688E-2</v>
      </c>
      <c r="AA1664" s="46">
        <f t="shared" si="1374"/>
        <v>1.3407202216066483</v>
      </c>
      <c r="AB1664" s="46">
        <f t="shared" si="1375"/>
        <v>4.6565096952908593</v>
      </c>
      <c r="AC1664" s="46">
        <f t="shared" si="1376"/>
        <v>9.97229916897507</v>
      </c>
      <c r="AD1664" s="46">
        <f t="shared" si="1377"/>
        <v>12.764542936288088</v>
      </c>
      <c r="AE1664" s="46">
        <f t="shared" si="1378"/>
        <v>0.27423822714681456</v>
      </c>
      <c r="AF1664" s="46">
        <f t="shared" si="1379"/>
        <v>9.3850415512465375</v>
      </c>
      <c r="AG1664" s="46">
        <f t="shared" si="1380"/>
        <v>4.6565096952908593</v>
      </c>
      <c r="AH1664" s="46">
        <f t="shared" si="1381"/>
        <v>9.97229916897507</v>
      </c>
      <c r="AI1664" s="46">
        <f t="shared" si="1357"/>
        <v>1.0014224751066856</v>
      </c>
      <c r="AJ1664" s="47">
        <f t="shared" si="1363"/>
        <v>1.0007109848036473</v>
      </c>
      <c r="AK1664" s="47">
        <f t="shared" si="1364"/>
        <v>10.726194035463886</v>
      </c>
      <c r="AL1664" s="47">
        <f t="shared" si="1365"/>
        <v>-4.3208545308875565E-2</v>
      </c>
      <c r="AM1664" s="47">
        <f t="shared" si="1366"/>
        <v>-10.843744556034837</v>
      </c>
      <c r="AN1664" s="47">
        <f t="shared" si="1367"/>
        <v>-10.026855728057276</v>
      </c>
      <c r="AO1664" s="47">
        <f t="shared" si="1368"/>
        <v>-31.424396588273112</v>
      </c>
      <c r="AP1664" s="47">
        <f t="shared" si="1369"/>
        <v>2.8528528528528527E-2</v>
      </c>
      <c r="AQ1664" s="47">
        <f t="shared" si="1358"/>
        <v>-1.1871294538468378</v>
      </c>
      <c r="AR1664" s="1">
        <f t="shared" si="1370"/>
        <v>9</v>
      </c>
      <c r="AS1664" s="1">
        <f t="shared" si="1339"/>
        <v>7</v>
      </c>
      <c r="AT1664" s="1">
        <f t="shared" si="1340"/>
        <v>8</v>
      </c>
      <c r="AU1664" s="1">
        <f t="shared" si="1341"/>
        <v>7</v>
      </c>
      <c r="AV1664" s="1">
        <f t="shared" si="1342"/>
        <v>10</v>
      </c>
      <c r="AW1664" s="27">
        <f t="shared" si="1382"/>
        <v>41</v>
      </c>
      <c r="AX1664" s="41">
        <f t="shared" si="1359"/>
        <v>2.9512195121951219</v>
      </c>
      <c r="AY1664" s="29">
        <f t="shared" si="1383"/>
        <v>4.1975014872099941</v>
      </c>
      <c r="AZ1664" s="29">
        <f t="shared" si="1384"/>
        <v>1.0999405116002381</v>
      </c>
      <c r="BA1664" s="29">
        <f t="shared" si="1385"/>
        <v>2.3795359904818601E-3</v>
      </c>
      <c r="BB1664" s="29">
        <f t="shared" si="1386"/>
        <v>0.90481856038072572</v>
      </c>
      <c r="BC1664" s="29">
        <f t="shared" si="1387"/>
        <v>3.8072575847709693</v>
      </c>
      <c r="BD1664" s="29">
        <f t="shared" si="1388"/>
        <v>37.777513384889943</v>
      </c>
      <c r="BE1664" s="29">
        <f t="shared" si="1388"/>
        <v>7.6995835812016669</v>
      </c>
      <c r="BF1664" s="29">
        <f t="shared" si="1388"/>
        <v>1.903628792385488E-2</v>
      </c>
      <c r="BG1664" s="29">
        <f t="shared" si="1371"/>
        <v>6.3337299226650803</v>
      </c>
      <c r="BH1664" s="29">
        <f t="shared" si="1371"/>
        <v>38.072575847709693</v>
      </c>
      <c r="BI1664" s="29">
        <f t="shared" si="1360"/>
        <v>2.2475609756097557</v>
      </c>
      <c r="BJ1664" s="28">
        <f t="shared" si="1343"/>
        <v>1.4991867714230125</v>
      </c>
      <c r="BK1664" s="28">
        <f t="shared" si="1344"/>
        <v>22.970030571595995</v>
      </c>
      <c r="BL1664" s="28">
        <f t="shared" si="1345"/>
        <v>2.3965396151631957</v>
      </c>
      <c r="BM1664" s="28">
        <f t="shared" si="1346"/>
        <v>2.7558855621058503E-4</v>
      </c>
      <c r="BN1664" s="28">
        <f t="shared" si="1347"/>
        <v>-1.7880228587654619</v>
      </c>
      <c r="BO1664" s="28">
        <f t="shared" si="1348"/>
        <v>-22.04708449684674</v>
      </c>
      <c r="BP1664" s="28">
        <f t="shared" si="1349"/>
        <v>2.6282051282051282E-2</v>
      </c>
      <c r="BQ1664" s="28">
        <f t="shared" si="1361"/>
        <v>4.0257227697327667E-2</v>
      </c>
    </row>
    <row r="1665" spans="1:69" x14ac:dyDescent="0.2">
      <c r="A1665" s="1" t="s">
        <v>4345</v>
      </c>
      <c r="B1665" s="8" t="s">
        <v>4505</v>
      </c>
      <c r="C1665" t="s">
        <v>100</v>
      </c>
      <c r="D1665" s="38">
        <v>161</v>
      </c>
      <c r="E1665" s="52" t="s">
        <v>69</v>
      </c>
      <c r="F1665" s="8" t="s">
        <v>4506</v>
      </c>
      <c r="G1665" s="8">
        <v>100</v>
      </c>
      <c r="H1665" s="8">
        <v>55</v>
      </c>
      <c r="I1665" s="8">
        <v>32</v>
      </c>
      <c r="J1665" s="8">
        <v>19</v>
      </c>
      <c r="K1665" s="8">
        <v>13</v>
      </c>
      <c r="L1665" s="8">
        <v>7</v>
      </c>
      <c r="M1665" s="8">
        <v>4</v>
      </c>
      <c r="N1665" s="8">
        <v>3</v>
      </c>
      <c r="O1665" s="8">
        <v>12</v>
      </c>
      <c r="P1665" s="8">
        <v>10</v>
      </c>
      <c r="Q1665" s="36">
        <f t="shared" si="1362"/>
        <v>45</v>
      </c>
      <c r="R1665" s="36">
        <f t="shared" si="1350"/>
        <v>13</v>
      </c>
      <c r="S1665" s="36">
        <f t="shared" si="1351"/>
        <v>6</v>
      </c>
      <c r="T1665" s="36">
        <f t="shared" si="1352"/>
        <v>1</v>
      </c>
      <c r="U1665" s="36">
        <f t="shared" si="1353"/>
        <v>2</v>
      </c>
      <c r="V1665" s="36">
        <f t="shared" si="1354"/>
        <v>299</v>
      </c>
      <c r="W1665" s="45">
        <f t="shared" si="1355"/>
        <v>67</v>
      </c>
      <c r="X1665" s="50">
        <f t="shared" si="1356"/>
        <v>4.4626865671641793</v>
      </c>
      <c r="Y1665" s="46">
        <f t="shared" si="1372"/>
        <v>0.28870572510581399</v>
      </c>
      <c r="Z1665" s="46">
        <f t="shared" si="1373"/>
        <v>0.21407885943417262</v>
      </c>
      <c r="AA1665" s="46">
        <f t="shared" si="1374"/>
        <v>2.1394519937625311</v>
      </c>
      <c r="AB1665" s="46">
        <f t="shared" si="1375"/>
        <v>6.0648251280908898</v>
      </c>
      <c r="AC1665" s="46">
        <f t="shared" si="1376"/>
        <v>11.990198262419248</v>
      </c>
      <c r="AD1665" s="46">
        <f t="shared" si="1377"/>
        <v>12.991757629761629</v>
      </c>
      <c r="AE1665" s="46">
        <f t="shared" si="1378"/>
        <v>2.7830251726442441</v>
      </c>
      <c r="AF1665" s="46">
        <f t="shared" si="1379"/>
        <v>12.836711962575187</v>
      </c>
      <c r="AG1665" s="46">
        <f t="shared" si="1380"/>
        <v>6.0648251280908898</v>
      </c>
      <c r="AH1665" s="46">
        <f t="shared" si="1381"/>
        <v>23.980396524838497</v>
      </c>
      <c r="AI1665" s="46">
        <f t="shared" si="1357"/>
        <v>0.88873812754409764</v>
      </c>
      <c r="AJ1665" s="47">
        <f t="shared" si="1363"/>
        <v>0.94272908491469465</v>
      </c>
      <c r="AK1665" s="47">
        <f t="shared" si="1364"/>
        <v>8.3317242853353459</v>
      </c>
      <c r="AL1665" s="47">
        <f t="shared" si="1365"/>
        <v>-1.536891849754962</v>
      </c>
      <c r="AM1665" s="47">
        <f t="shared" si="1366"/>
        <v>-22.410128725318245</v>
      </c>
      <c r="AN1665" s="47">
        <f t="shared" si="1367"/>
        <v>-17.826525565492162</v>
      </c>
      <c r="AO1665" s="47">
        <f t="shared" si="1368"/>
        <v>-99.108025530276038</v>
      </c>
      <c r="AP1665" s="47">
        <f t="shared" si="1369"/>
        <v>1.5617715617715617E-2</v>
      </c>
      <c r="AQ1665" s="47">
        <f t="shared" si="1358"/>
        <v>-2.0701258216384395</v>
      </c>
      <c r="AR1665" s="1">
        <f t="shared" si="1370"/>
        <v>55</v>
      </c>
      <c r="AS1665" s="1">
        <f t="shared" si="1339"/>
        <v>19</v>
      </c>
      <c r="AT1665" s="1">
        <f t="shared" si="1340"/>
        <v>7</v>
      </c>
      <c r="AU1665" s="1">
        <f t="shared" si="1341"/>
        <v>3</v>
      </c>
      <c r="AV1665" s="1">
        <f t="shared" si="1342"/>
        <v>10</v>
      </c>
      <c r="AW1665" s="27">
        <f t="shared" si="1382"/>
        <v>94</v>
      </c>
      <c r="AX1665" s="41">
        <f t="shared" si="1359"/>
        <v>4.1276595744680851</v>
      </c>
      <c r="AY1665" s="29">
        <f t="shared" si="1383"/>
        <v>0.76097781801720243</v>
      </c>
      <c r="AZ1665" s="29">
        <f t="shared" si="1384"/>
        <v>1.6296966953372558E-2</v>
      </c>
      <c r="BA1665" s="29">
        <f t="shared" si="1385"/>
        <v>1.2716161158895427</v>
      </c>
      <c r="BB1665" s="29">
        <f t="shared" si="1386"/>
        <v>4.5269352648257124</v>
      </c>
      <c r="BC1665" s="29">
        <f t="shared" si="1387"/>
        <v>9.7822544137618834</v>
      </c>
      <c r="BD1665" s="29">
        <f t="shared" si="1388"/>
        <v>41.853779990946137</v>
      </c>
      <c r="BE1665" s="29">
        <f t="shared" si="1388"/>
        <v>0.30964237211407858</v>
      </c>
      <c r="BF1665" s="29">
        <f t="shared" si="1388"/>
        <v>8.9013128112267985</v>
      </c>
      <c r="BG1665" s="29">
        <f t="shared" si="1371"/>
        <v>13.580805794477136</v>
      </c>
      <c r="BH1665" s="29">
        <f t="shared" si="1371"/>
        <v>97.822544137618834</v>
      </c>
      <c r="BI1665" s="29">
        <f t="shared" si="1360"/>
        <v>1.7469686570578817</v>
      </c>
      <c r="BJ1665" s="28">
        <f t="shared" si="1343"/>
        <v>1.3217294190029523</v>
      </c>
      <c r="BK1665" s="28">
        <f t="shared" si="1344"/>
        <v>15.812226110169593</v>
      </c>
      <c r="BL1665" s="28">
        <f t="shared" si="1345"/>
        <v>-1.7119304172006144E-2</v>
      </c>
      <c r="BM1665" s="28">
        <f t="shared" si="1346"/>
        <v>-4.3471477900853612</v>
      </c>
      <c r="BN1665" s="28">
        <f t="shared" si="1347"/>
        <v>-12.514111236846604</v>
      </c>
      <c r="BO1665" s="28">
        <f t="shared" si="1348"/>
        <v>-132.50454056133898</v>
      </c>
      <c r="BP1665" s="28">
        <f t="shared" si="1349"/>
        <v>1.0986442262739598E-2</v>
      </c>
      <c r="BQ1665" s="28">
        <f t="shared" si="1361"/>
        <v>-1.4674667042465752</v>
      </c>
    </row>
    <row r="1666" spans="1:69" x14ac:dyDescent="0.2">
      <c r="A1666" s="1" t="s">
        <v>4345</v>
      </c>
      <c r="B1666" s="8" t="s">
        <v>4507</v>
      </c>
      <c r="C1666" t="s">
        <v>76</v>
      </c>
      <c r="D1666" s="38">
        <v>33</v>
      </c>
      <c r="E1666" s="52" t="s">
        <v>4508</v>
      </c>
      <c r="F1666" s="8" t="s">
        <v>4509</v>
      </c>
      <c r="G1666" s="8">
        <v>21</v>
      </c>
      <c r="H1666" s="8">
        <v>6</v>
      </c>
      <c r="I1666" s="8">
        <v>4</v>
      </c>
      <c r="J1666" s="8">
        <v>1</v>
      </c>
      <c r="K1666" s="8">
        <v>3</v>
      </c>
      <c r="L1666" s="8">
        <v>1</v>
      </c>
      <c r="M1666" s="8">
        <v>2</v>
      </c>
      <c r="N1666" s="8">
        <v>1</v>
      </c>
      <c r="O1666" s="8">
        <v>3</v>
      </c>
      <c r="P1666" s="8">
        <v>2</v>
      </c>
      <c r="Q1666" s="36">
        <f t="shared" si="1362"/>
        <v>15</v>
      </c>
      <c r="R1666" s="36">
        <f t="shared" si="1350"/>
        <v>3</v>
      </c>
      <c r="S1666" s="36">
        <f t="shared" si="1351"/>
        <v>2</v>
      </c>
      <c r="T1666" s="36">
        <f t="shared" si="1352"/>
        <v>1</v>
      </c>
      <c r="U1666" s="36">
        <f t="shared" si="1353"/>
        <v>1</v>
      </c>
      <c r="V1666" s="36">
        <f t="shared" si="1354"/>
        <v>96</v>
      </c>
      <c r="W1666" s="45">
        <f t="shared" si="1355"/>
        <v>22</v>
      </c>
      <c r="X1666" s="50">
        <f t="shared" si="1356"/>
        <v>4.3636363636363633</v>
      </c>
      <c r="Y1666" s="46">
        <f t="shared" si="1372"/>
        <v>0.40495867768595084</v>
      </c>
      <c r="Z1666" s="46">
        <f t="shared" si="1373"/>
        <v>0.13223140495867744</v>
      </c>
      <c r="AA1666" s="46">
        <f t="shared" si="1374"/>
        <v>1.8595041322314041</v>
      </c>
      <c r="AB1666" s="46">
        <f t="shared" si="1375"/>
        <v>5.5867768595041305</v>
      </c>
      <c r="AC1666" s="46">
        <f t="shared" si="1376"/>
        <v>11.314049586776857</v>
      </c>
      <c r="AD1666" s="46">
        <f t="shared" si="1377"/>
        <v>6.0743801652892628</v>
      </c>
      <c r="AE1666" s="46">
        <f t="shared" si="1378"/>
        <v>0.39669421487603229</v>
      </c>
      <c r="AF1666" s="46">
        <f t="shared" si="1379"/>
        <v>3.7190082644628082</v>
      </c>
      <c r="AG1666" s="46">
        <f t="shared" si="1380"/>
        <v>5.5867768595041305</v>
      </c>
      <c r="AH1666" s="46">
        <f t="shared" si="1381"/>
        <v>11.314049586776857</v>
      </c>
      <c r="AI1666" s="46">
        <f t="shared" si="1357"/>
        <v>1.2900432900432901</v>
      </c>
      <c r="AJ1666" s="47">
        <f t="shared" si="1363"/>
        <v>1.1358007263790995</v>
      </c>
      <c r="AK1666" s="47">
        <f t="shared" si="1364"/>
        <v>2.6381585791735724</v>
      </c>
      <c r="AL1666" s="47">
        <f t="shared" si="1365"/>
        <v>-9.8450232692191247E-2</v>
      </c>
      <c r="AM1666" s="47">
        <f t="shared" si="1366"/>
        <v>-3.4611409930848556</v>
      </c>
      <c r="AN1666" s="47">
        <f t="shared" si="1367"/>
        <v>-9.0122983843643603</v>
      </c>
      <c r="AO1666" s="47">
        <f t="shared" si="1368"/>
        <v>-25.972914773737372</v>
      </c>
      <c r="AP1666" s="47">
        <f t="shared" si="1369"/>
        <v>5.2380952380952382E-2</v>
      </c>
      <c r="AQ1666" s="47">
        <f t="shared" si="1358"/>
        <v>-1.8808243040559871</v>
      </c>
      <c r="AR1666" s="1">
        <f t="shared" si="1370"/>
        <v>6</v>
      </c>
      <c r="AS1666" s="1">
        <f t="shared" ref="AS1666:AS1729" si="1389">J1666</f>
        <v>1</v>
      </c>
      <c r="AT1666" s="1">
        <f t="shared" ref="AT1666:AT1729" si="1390">L1666</f>
        <v>1</v>
      </c>
      <c r="AU1666" s="1">
        <f t="shared" ref="AU1666:AU1729" si="1391">N1666</f>
        <v>1</v>
      </c>
      <c r="AV1666" s="1">
        <f t="shared" ref="AV1666:AV1729" si="1392">P1666</f>
        <v>2</v>
      </c>
      <c r="AW1666" s="27">
        <f t="shared" si="1382"/>
        <v>11</v>
      </c>
      <c r="AX1666" s="41">
        <f t="shared" si="1359"/>
        <v>3.7272727272727271</v>
      </c>
      <c r="AY1666" s="29">
        <f t="shared" si="1383"/>
        <v>1.6198347107438023</v>
      </c>
      <c r="AZ1666" s="29">
        <f t="shared" si="1384"/>
        <v>7.4380165289256311E-2</v>
      </c>
      <c r="BA1666" s="29">
        <f t="shared" si="1385"/>
        <v>0.52892561983471043</v>
      </c>
      <c r="BB1666" s="29">
        <f t="shared" si="1386"/>
        <v>2.9834710743801645</v>
      </c>
      <c r="BC1666" s="29">
        <f t="shared" si="1387"/>
        <v>7.438016528925619</v>
      </c>
      <c r="BD1666" s="29">
        <f t="shared" si="1388"/>
        <v>9.7190082644628131</v>
      </c>
      <c r="BE1666" s="29">
        <f t="shared" si="1388"/>
        <v>7.4380165289256311E-2</v>
      </c>
      <c r="BF1666" s="29">
        <f t="shared" si="1388"/>
        <v>0.52892561983471043</v>
      </c>
      <c r="BG1666" s="29">
        <f t="shared" si="1371"/>
        <v>2.9834710743801645</v>
      </c>
      <c r="BH1666" s="29">
        <f t="shared" si="1371"/>
        <v>14.876033057851238</v>
      </c>
      <c r="BI1666" s="29">
        <f t="shared" si="1360"/>
        <v>2.8181818181818179</v>
      </c>
      <c r="BJ1666" s="28">
        <f t="shared" ref="BJ1666:BJ1729" si="1393">SQRT(BI1666)</f>
        <v>1.6787441193290351</v>
      </c>
      <c r="BK1666" s="28">
        <f t="shared" ref="BK1666:BK1729" si="1394">AR1666*((5-AX1666)/BJ1666)*((5-AX1666)/BJ1666)*((5-AX1666)/BJ1666)</f>
        <v>2.6145911626746052</v>
      </c>
      <c r="BL1666" s="28">
        <f t="shared" ref="BL1666:BL1729" si="1395">AS1666*((4-AX1666)/BJ1666)*((4-AX1666)/BJ1666)*((4-AX1666)/BJ1666)</f>
        <v>4.287777052491162E-3</v>
      </c>
      <c r="BM1666" s="28">
        <f t="shared" ref="BM1666:BM1729" si="1396">AT1666*((3-AX1666)/BJ1666)*((3-AX1666)/BJ1666)*((3-AX1666)/BJ1666)</f>
        <v>-8.1308957439832144E-2</v>
      </c>
      <c r="BN1666" s="28">
        <f t="shared" ref="BN1666:BN1729" si="1397">AU1666*((2-AX1666)/BJ1666)*((2-AX1666)/BJ1666)*((2-AX1666)/BJ1666)</f>
        <v>-1.0892541778902523</v>
      </c>
      <c r="BO1666" s="28">
        <f t="shared" ref="BO1666:BO1729" si="1398">AV1666*((1-AX1666)/BJ1666)*((1-AX1666)/BJ1666)*((1-AX1666)/BJ1666)</f>
        <v>-8.5755541049823005</v>
      </c>
      <c r="BP1666" s="28">
        <f t="shared" ref="BP1666:BP1729" si="1399">AW1666/((AW1666-1)*(AW1666-2))</f>
        <v>0.12222222222222222</v>
      </c>
      <c r="BQ1666" s="28">
        <f t="shared" si="1361"/>
        <v>-0.87110690340486852</v>
      </c>
    </row>
    <row r="1667" spans="1:69" x14ac:dyDescent="0.2">
      <c r="A1667" s="1" t="s">
        <v>4345</v>
      </c>
      <c r="B1667" s="8" t="s">
        <v>4510</v>
      </c>
      <c r="C1667" t="s">
        <v>84</v>
      </c>
      <c r="D1667" s="38">
        <v>9</v>
      </c>
      <c r="E1667" s="52" t="s">
        <v>4511</v>
      </c>
      <c r="F1667" s="8" t="s">
        <v>4512</v>
      </c>
      <c r="G1667" s="8">
        <v>5</v>
      </c>
      <c r="H1667" s="8">
        <v>1</v>
      </c>
      <c r="I1667" s="8">
        <v>2</v>
      </c>
      <c r="J1667" s="8">
        <v>2</v>
      </c>
      <c r="K1667" s="8">
        <v>1</v>
      </c>
      <c r="L1667" s="8">
        <v>1</v>
      </c>
      <c r="M1667" s="8">
        <v>1</v>
      </c>
      <c r="N1667" s="8">
        <v>1</v>
      </c>
      <c r="O1667" s="8">
        <v>1</v>
      </c>
      <c r="P1667" s="8">
        <v>1</v>
      </c>
      <c r="Q1667" s="36">
        <f t="shared" si="1362"/>
        <v>4</v>
      </c>
      <c r="R1667" s="36">
        <f t="shared" ref="R1667:R1730" si="1400">IFERROR(I1667-J1667,0)</f>
        <v>0</v>
      </c>
      <c r="S1667" s="36">
        <f t="shared" ref="S1667:S1730" si="1401">IFERROR(K1667-L1667,0)</f>
        <v>0</v>
      </c>
      <c r="T1667" s="36">
        <f t="shared" ref="T1667:T1730" si="1402">IFERROR(M1667-N1667,0)</f>
        <v>0</v>
      </c>
      <c r="U1667" s="36">
        <f t="shared" ref="U1667:U1730" si="1403">IFERROR(O1667-P1667,0)</f>
        <v>0</v>
      </c>
      <c r="V1667" s="36">
        <f t="shared" ref="V1667:V1730" si="1404">Q1667*5+R1667*4+S1667*3+T1667*2+U1667*1</f>
        <v>20</v>
      </c>
      <c r="W1667" s="45">
        <f t="shared" ref="W1667:W1730" si="1405">IFERROR(Q1667+R1667+S1667+T1667+U1667,0)</f>
        <v>4</v>
      </c>
      <c r="X1667" s="50">
        <f t="shared" ref="X1667:X1730" si="1406">IF(ISERROR(V1667/W1667),0,(V1667/W1667))</f>
        <v>5</v>
      </c>
      <c r="Y1667" s="46">
        <f t="shared" si="1372"/>
        <v>0</v>
      </c>
      <c r="Z1667" s="46">
        <f t="shared" si="1373"/>
        <v>1</v>
      </c>
      <c r="AA1667" s="46">
        <f t="shared" si="1374"/>
        <v>4</v>
      </c>
      <c r="AB1667" s="46">
        <f t="shared" si="1375"/>
        <v>9</v>
      </c>
      <c r="AC1667" s="46">
        <f t="shared" si="1376"/>
        <v>16</v>
      </c>
      <c r="AD1667" s="46">
        <f t="shared" si="1377"/>
        <v>0</v>
      </c>
      <c r="AE1667" s="46">
        <f t="shared" si="1378"/>
        <v>0</v>
      </c>
      <c r="AF1667" s="46">
        <f t="shared" si="1379"/>
        <v>0</v>
      </c>
      <c r="AG1667" s="46">
        <f t="shared" si="1380"/>
        <v>0</v>
      </c>
      <c r="AH1667" s="46">
        <f t="shared" si="1381"/>
        <v>0</v>
      </c>
      <c r="AI1667" s="46">
        <f t="shared" ref="AI1667:AI1730" si="1407">IF(ISERROR(SUM(AD1667:AH1667)/(W1667-1)),0,SUM(AD1667:AH1667)/(W1667-1))</f>
        <v>0</v>
      </c>
      <c r="AJ1667" s="47">
        <f t="shared" si="1363"/>
        <v>0</v>
      </c>
      <c r="AK1667" s="47" t="e">
        <f t="shared" si="1364"/>
        <v>#DIV/0!</v>
      </c>
      <c r="AL1667" s="47" t="e">
        <f t="shared" si="1365"/>
        <v>#DIV/0!</v>
      </c>
      <c r="AM1667" s="47" t="e">
        <f t="shared" si="1366"/>
        <v>#DIV/0!</v>
      </c>
      <c r="AN1667" s="47" t="e">
        <f t="shared" si="1367"/>
        <v>#DIV/0!</v>
      </c>
      <c r="AO1667" s="47" t="e">
        <f t="shared" si="1368"/>
        <v>#DIV/0!</v>
      </c>
      <c r="AP1667" s="47">
        <f t="shared" si="1369"/>
        <v>0.66666666666666663</v>
      </c>
      <c r="AQ1667" s="47">
        <f t="shared" ref="AQ1667:AQ1730" si="1408">IF(ISERROR(SUM(AK1667:AO1667)*AP1667),0,(SUM(AK1667:AO1667)*AP1667))</f>
        <v>0</v>
      </c>
      <c r="AR1667" s="1">
        <f t="shared" si="1370"/>
        <v>1</v>
      </c>
      <c r="AS1667" s="1">
        <f t="shared" si="1389"/>
        <v>2</v>
      </c>
      <c r="AT1667" s="1">
        <f t="shared" si="1390"/>
        <v>1</v>
      </c>
      <c r="AU1667" s="1">
        <f t="shared" si="1391"/>
        <v>1</v>
      </c>
      <c r="AV1667" s="1">
        <f t="shared" si="1392"/>
        <v>1</v>
      </c>
      <c r="AW1667" s="27">
        <f t="shared" si="1382"/>
        <v>6</v>
      </c>
      <c r="AX1667" s="41">
        <f t="shared" ref="AX1667:AX1730" si="1409">IF(ISERROR(((AR1667*5+AS1667*4+AT1667*3+AU1667*2+AV1667*1)/AW1667)),0,((AR1667*5+AS1667*4+AT1667*3+AU1667*2+AV1667*1)/AW1667))</f>
        <v>3.1666666666666665</v>
      </c>
      <c r="AY1667" s="29">
        <f t="shared" si="1383"/>
        <v>3.3611111111111116</v>
      </c>
      <c r="AZ1667" s="29">
        <f t="shared" si="1384"/>
        <v>0.69444444444444464</v>
      </c>
      <c r="BA1667" s="29">
        <f t="shared" si="1385"/>
        <v>2.7777777777777728E-2</v>
      </c>
      <c r="BB1667" s="29">
        <f t="shared" si="1386"/>
        <v>1.3611111111111107</v>
      </c>
      <c r="BC1667" s="29">
        <f t="shared" si="1387"/>
        <v>4.6944444444444438</v>
      </c>
      <c r="BD1667" s="29">
        <f t="shared" si="1388"/>
        <v>3.3611111111111116</v>
      </c>
      <c r="BE1667" s="29">
        <f t="shared" si="1388"/>
        <v>1.3888888888888893</v>
      </c>
      <c r="BF1667" s="29">
        <f t="shared" si="1388"/>
        <v>2.7777777777777728E-2</v>
      </c>
      <c r="BG1667" s="29">
        <f t="shared" si="1371"/>
        <v>1.3611111111111107</v>
      </c>
      <c r="BH1667" s="29">
        <f t="shared" si="1371"/>
        <v>4.6944444444444438</v>
      </c>
      <c r="BI1667" s="29">
        <f t="shared" ref="BI1667:BI1730" si="1410">IF(ISERROR((SUM(BD1667:BH1667)/(AW1667-1))),0,((SUM(BD1667:BH1667)/(AW1667-1))))</f>
        <v>2.1666666666666665</v>
      </c>
      <c r="BJ1667" s="28">
        <f t="shared" si="1393"/>
        <v>1.4719601443879744</v>
      </c>
      <c r="BK1667" s="28">
        <f t="shared" si="1394"/>
        <v>1.9321291441621253</v>
      </c>
      <c r="BL1667" s="28">
        <f t="shared" si="1395"/>
        <v>0.36290930581557579</v>
      </c>
      <c r="BM1667" s="28">
        <f t="shared" si="1396"/>
        <v>-1.4516372232622986E-3</v>
      </c>
      <c r="BN1667" s="28">
        <f t="shared" si="1397"/>
        <v>-0.49791156757896954</v>
      </c>
      <c r="BO1667" s="28">
        <f t="shared" si="1398"/>
        <v>-3.1892469795072778</v>
      </c>
      <c r="BP1667" s="28">
        <f t="shared" si="1399"/>
        <v>0.3</v>
      </c>
      <c r="BQ1667" s="28">
        <f t="shared" ref="BQ1667:BQ1730" si="1411">IF(ISERROR((SUM(BK1667:BO1667)*BP1667)),0,(SUM(BK1667:BO1667)*BP1667))</f>
        <v>-0.41807152029954259</v>
      </c>
    </row>
    <row r="1668" spans="1:69" x14ac:dyDescent="0.2">
      <c r="A1668" s="1" t="s">
        <v>4345</v>
      </c>
      <c r="B1668" s="8" t="s">
        <v>4513</v>
      </c>
      <c r="C1668" t="s">
        <v>42</v>
      </c>
      <c r="D1668" s="38">
        <v>172</v>
      </c>
      <c r="E1668" s="52" t="s">
        <v>4514</v>
      </c>
      <c r="F1668" s="8" t="s">
        <v>4515</v>
      </c>
      <c r="G1668" s="8">
        <v>85</v>
      </c>
      <c r="H1668" s="8">
        <v>22</v>
      </c>
      <c r="I1668" s="8">
        <v>38</v>
      </c>
      <c r="J1668" s="8">
        <v>14</v>
      </c>
      <c r="K1668" s="8">
        <v>23</v>
      </c>
      <c r="L1668" s="8">
        <v>9</v>
      </c>
      <c r="M1668" s="8">
        <v>5</v>
      </c>
      <c r="N1668" s="8">
        <v>1</v>
      </c>
      <c r="O1668" s="8">
        <v>21</v>
      </c>
      <c r="P1668" s="8">
        <v>13</v>
      </c>
      <c r="Q1668" s="36">
        <f t="shared" ref="Q1668:Q1731" si="1412">IFERROR(G1668-H1668,0)</f>
        <v>63</v>
      </c>
      <c r="R1668" s="36">
        <f t="shared" si="1400"/>
        <v>24</v>
      </c>
      <c r="S1668" s="36">
        <f t="shared" si="1401"/>
        <v>14</v>
      </c>
      <c r="T1668" s="36">
        <f t="shared" si="1402"/>
        <v>4</v>
      </c>
      <c r="U1668" s="36">
        <f t="shared" si="1403"/>
        <v>8</v>
      </c>
      <c r="V1668" s="36">
        <f t="shared" si="1404"/>
        <v>469</v>
      </c>
      <c r="W1668" s="45">
        <f t="shared" si="1405"/>
        <v>113</v>
      </c>
      <c r="X1668" s="50">
        <f t="shared" si="1406"/>
        <v>4.1504424778761058</v>
      </c>
      <c r="Y1668" s="46">
        <f t="shared" si="1372"/>
        <v>0.72174798339729107</v>
      </c>
      <c r="Z1668" s="46">
        <f t="shared" si="1373"/>
        <v>2.2632939149502571E-2</v>
      </c>
      <c r="AA1668" s="46">
        <f t="shared" si="1374"/>
        <v>1.3235178949017141</v>
      </c>
      <c r="AB1668" s="46">
        <f t="shared" si="1375"/>
        <v>4.6244028506539259</v>
      </c>
      <c r="AC1668" s="46">
        <f t="shared" si="1376"/>
        <v>9.9252878064061374</v>
      </c>
      <c r="AD1668" s="46">
        <f t="shared" si="1377"/>
        <v>45.470122954029335</v>
      </c>
      <c r="AE1668" s="46">
        <f t="shared" si="1378"/>
        <v>0.54319053958806174</v>
      </c>
      <c r="AF1668" s="46">
        <f t="shared" si="1379"/>
        <v>18.529250528623997</v>
      </c>
      <c r="AG1668" s="46">
        <f t="shared" si="1380"/>
        <v>18.497611402615703</v>
      </c>
      <c r="AH1668" s="46">
        <f t="shared" si="1381"/>
        <v>79.402302451249099</v>
      </c>
      <c r="AI1668" s="46">
        <f t="shared" si="1407"/>
        <v>1.4503792667509481</v>
      </c>
      <c r="AJ1668" s="47">
        <f t="shared" si="1363"/>
        <v>1.2043169295293279</v>
      </c>
      <c r="AK1668" s="47">
        <f t="shared" si="1364"/>
        <v>22.115488859176494</v>
      </c>
      <c r="AL1668" s="47">
        <f t="shared" si="1365"/>
        <v>-4.6784317803549469E-2</v>
      </c>
      <c r="AM1668" s="47">
        <f t="shared" si="1366"/>
        <v>-12.203949106126483</v>
      </c>
      <c r="AN1668" s="47">
        <f t="shared" si="1367"/>
        <v>-22.773045159833806</v>
      </c>
      <c r="AO1668" s="47">
        <f t="shared" si="1368"/>
        <v>-143.21294519367984</v>
      </c>
      <c r="AP1668" s="47">
        <f t="shared" si="1369"/>
        <v>9.0894465894465898E-3</v>
      </c>
      <c r="AQ1668" s="47">
        <f t="shared" si="1408"/>
        <v>-1.4190556262680336</v>
      </c>
      <c r="AR1668" s="1">
        <f t="shared" si="1370"/>
        <v>22</v>
      </c>
      <c r="AS1668" s="1">
        <f t="shared" si="1389"/>
        <v>14</v>
      </c>
      <c r="AT1668" s="1">
        <f t="shared" si="1390"/>
        <v>9</v>
      </c>
      <c r="AU1668" s="1">
        <f t="shared" si="1391"/>
        <v>1</v>
      </c>
      <c r="AV1668" s="1">
        <f t="shared" si="1392"/>
        <v>13</v>
      </c>
      <c r="AW1668" s="27">
        <f t="shared" si="1382"/>
        <v>59</v>
      </c>
      <c r="AX1668" s="41">
        <f t="shared" si="1409"/>
        <v>3.5254237288135593</v>
      </c>
      <c r="AY1668" s="29">
        <f t="shared" si="1383"/>
        <v>2.1743751795461077</v>
      </c>
      <c r="AZ1668" s="29">
        <f t="shared" si="1384"/>
        <v>0.22522263717322616</v>
      </c>
      <c r="BA1668" s="29">
        <f t="shared" si="1385"/>
        <v>0.27607009480034467</v>
      </c>
      <c r="BB1668" s="29">
        <f t="shared" si="1386"/>
        <v>2.3269175524274632</v>
      </c>
      <c r="BC1668" s="29">
        <f t="shared" si="1387"/>
        <v>6.3777650100545813</v>
      </c>
      <c r="BD1668" s="29">
        <f t="shared" si="1388"/>
        <v>47.836253950014367</v>
      </c>
      <c r="BE1668" s="29">
        <f t="shared" si="1388"/>
        <v>3.1531169204251661</v>
      </c>
      <c r="BF1668" s="29">
        <f t="shared" si="1388"/>
        <v>2.4846308532031021</v>
      </c>
      <c r="BG1668" s="29">
        <f t="shared" si="1371"/>
        <v>2.3269175524274632</v>
      </c>
      <c r="BH1668" s="29">
        <f t="shared" si="1371"/>
        <v>82.910945130709564</v>
      </c>
      <c r="BI1668" s="29">
        <f t="shared" si="1410"/>
        <v>2.3915838690824076</v>
      </c>
      <c r="BJ1668" s="28">
        <f t="shared" si="1393"/>
        <v>1.5464746584029134</v>
      </c>
      <c r="BK1668" s="28">
        <f t="shared" si="1394"/>
        <v>19.07198868941067</v>
      </c>
      <c r="BL1668" s="28">
        <f t="shared" si="1395"/>
        <v>0.40459235430688334</v>
      </c>
      <c r="BM1668" s="28">
        <f t="shared" si="1396"/>
        <v>-0.35297433831088343</v>
      </c>
      <c r="BN1668" s="28">
        <f t="shared" si="1397"/>
        <v>-0.95971674006181595</v>
      </c>
      <c r="BO1668" s="28">
        <f t="shared" si="1398"/>
        <v>-56.613199447763627</v>
      </c>
      <c r="BP1668" s="28">
        <f t="shared" si="1399"/>
        <v>1.7846339987900785E-2</v>
      </c>
      <c r="BQ1668" s="28">
        <f t="shared" si="1411"/>
        <v>-0.68617944932326291</v>
      </c>
    </row>
    <row r="1669" spans="1:69" x14ac:dyDescent="0.2">
      <c r="A1669" s="1" t="s">
        <v>4345</v>
      </c>
      <c r="B1669" s="8" t="s">
        <v>4516</v>
      </c>
      <c r="C1669" t="s">
        <v>34</v>
      </c>
      <c r="D1669" s="38">
        <v>185</v>
      </c>
      <c r="E1669" s="52" t="s">
        <v>3409</v>
      </c>
      <c r="F1669" s="8" t="s">
        <v>4517</v>
      </c>
      <c r="G1669" s="8">
        <v>140</v>
      </c>
      <c r="H1669" s="8">
        <v>68</v>
      </c>
      <c r="I1669" s="8">
        <v>30</v>
      </c>
      <c r="J1669" s="8">
        <v>12</v>
      </c>
      <c r="K1669" s="8">
        <v>8</v>
      </c>
      <c r="L1669" s="8">
        <v>3</v>
      </c>
      <c r="M1669" s="8">
        <v>6</v>
      </c>
      <c r="N1669" s="8">
        <v>3</v>
      </c>
      <c r="O1669" s="8">
        <v>1</v>
      </c>
      <c r="P1669" s="8">
        <v>1</v>
      </c>
      <c r="Q1669" s="36">
        <f t="shared" si="1412"/>
        <v>72</v>
      </c>
      <c r="R1669" s="36">
        <f t="shared" si="1400"/>
        <v>18</v>
      </c>
      <c r="S1669" s="36">
        <f t="shared" si="1401"/>
        <v>5</v>
      </c>
      <c r="T1669" s="36">
        <f t="shared" si="1402"/>
        <v>3</v>
      </c>
      <c r="U1669" s="36">
        <f t="shared" si="1403"/>
        <v>0</v>
      </c>
      <c r="V1669" s="36">
        <f t="shared" si="1404"/>
        <v>453</v>
      </c>
      <c r="W1669" s="45">
        <f t="shared" si="1405"/>
        <v>98</v>
      </c>
      <c r="X1669" s="50">
        <f t="shared" si="1406"/>
        <v>4.6224489795918364</v>
      </c>
      <c r="Y1669" s="46">
        <f t="shared" si="1372"/>
        <v>0.14254477301124555</v>
      </c>
      <c r="Z1669" s="46">
        <f t="shared" si="1373"/>
        <v>0.38744273219491843</v>
      </c>
      <c r="AA1669" s="46">
        <f t="shared" si="1374"/>
        <v>2.6323406913785914</v>
      </c>
      <c r="AB1669" s="46">
        <f t="shared" si="1375"/>
        <v>6.8772386505622638</v>
      </c>
      <c r="AC1669" s="46">
        <f t="shared" si="1376"/>
        <v>13.122136609745937</v>
      </c>
      <c r="AD1669" s="46">
        <f t="shared" si="1377"/>
        <v>10.263223656809679</v>
      </c>
      <c r="AE1669" s="46">
        <f t="shared" si="1378"/>
        <v>6.9739691795085319</v>
      </c>
      <c r="AF1669" s="46">
        <f t="shared" si="1379"/>
        <v>13.161703456892957</v>
      </c>
      <c r="AG1669" s="46">
        <f t="shared" si="1380"/>
        <v>20.631715951686793</v>
      </c>
      <c r="AH1669" s="46">
        <f t="shared" si="1381"/>
        <v>0</v>
      </c>
      <c r="AI1669" s="46">
        <f t="shared" si="1407"/>
        <v>0.52608878602987585</v>
      </c>
      <c r="AJ1669" s="47">
        <f t="shared" si="1363"/>
        <v>0.72531978190993518</v>
      </c>
      <c r="AK1669" s="47">
        <f t="shared" si="1364"/>
        <v>10.154788316532038</v>
      </c>
      <c r="AL1669" s="47">
        <f t="shared" si="1365"/>
        <v>-11.376147547404646</v>
      </c>
      <c r="AM1669" s="47">
        <f t="shared" si="1366"/>
        <v>-55.962174755209531</v>
      </c>
      <c r="AN1669" s="47">
        <f t="shared" si="1367"/>
        <v>-141.79268641071442</v>
      </c>
      <c r="AO1669" s="47">
        <f t="shared" si="1368"/>
        <v>0</v>
      </c>
      <c r="AP1669" s="47">
        <f t="shared" si="1369"/>
        <v>1.052405498281787E-2</v>
      </c>
      <c r="AQ1669" s="47">
        <f t="shared" si="1408"/>
        <v>-2.0940366837291737</v>
      </c>
      <c r="AR1669" s="1">
        <f t="shared" si="1370"/>
        <v>68</v>
      </c>
      <c r="AS1669" s="1">
        <f t="shared" si="1389"/>
        <v>12</v>
      </c>
      <c r="AT1669" s="1">
        <f t="shared" si="1390"/>
        <v>3</v>
      </c>
      <c r="AU1669" s="1">
        <f t="shared" si="1391"/>
        <v>3</v>
      </c>
      <c r="AV1669" s="1">
        <f t="shared" si="1392"/>
        <v>1</v>
      </c>
      <c r="AW1669" s="27">
        <f t="shared" si="1382"/>
        <v>87</v>
      </c>
      <c r="AX1669" s="41">
        <f t="shared" si="1409"/>
        <v>4.6436781609195403</v>
      </c>
      <c r="AY1669" s="29">
        <f t="shared" si="1383"/>
        <v>0.12696525300568098</v>
      </c>
      <c r="AZ1669" s="29">
        <f t="shared" si="1384"/>
        <v>0.41432157484476168</v>
      </c>
      <c r="BA1669" s="29">
        <f t="shared" si="1385"/>
        <v>2.7016778966838424</v>
      </c>
      <c r="BB1669" s="29">
        <f t="shared" si="1386"/>
        <v>6.9890342185229226</v>
      </c>
      <c r="BC1669" s="29">
        <f t="shared" si="1387"/>
        <v>13.276390540362003</v>
      </c>
      <c r="BD1669" s="29">
        <f t="shared" si="1388"/>
        <v>8.6336372043863072</v>
      </c>
      <c r="BE1669" s="29">
        <f t="shared" si="1388"/>
        <v>4.9718588981371399</v>
      </c>
      <c r="BF1669" s="29">
        <f t="shared" si="1388"/>
        <v>8.1050336900515276</v>
      </c>
      <c r="BG1669" s="29">
        <f t="shared" si="1371"/>
        <v>20.967102655568766</v>
      </c>
      <c r="BH1669" s="29">
        <f t="shared" si="1371"/>
        <v>13.276390540362003</v>
      </c>
      <c r="BI1669" s="29">
        <f t="shared" si="1410"/>
        <v>0.65062817428495046</v>
      </c>
      <c r="BJ1669" s="28">
        <f t="shared" si="1393"/>
        <v>0.80661525790487654</v>
      </c>
      <c r="BK1669" s="28">
        <f t="shared" si="1394"/>
        <v>5.8618801912069225</v>
      </c>
      <c r="BL1669" s="28">
        <f t="shared" si="1395"/>
        <v>-6.0980119439487019</v>
      </c>
      <c r="BM1669" s="28">
        <f t="shared" si="1396"/>
        <v>-25.384716103000862</v>
      </c>
      <c r="BN1669" s="28">
        <f t="shared" si="1397"/>
        <v>-105.62037531037012</v>
      </c>
      <c r="BO1669" s="28">
        <f t="shared" si="1398"/>
        <v>-92.176609642933613</v>
      </c>
      <c r="BP1669" s="28">
        <f t="shared" si="1399"/>
        <v>1.1901504787961696E-2</v>
      </c>
      <c r="BQ1669" s="28">
        <f t="shared" si="1411"/>
        <v>-2.6590084068928914</v>
      </c>
    </row>
    <row r="1670" spans="1:69" x14ac:dyDescent="0.2">
      <c r="A1670" s="1" t="s">
        <v>4345</v>
      </c>
      <c r="B1670" s="8" t="s">
        <v>4518</v>
      </c>
      <c r="C1670" t="s">
        <v>333</v>
      </c>
      <c r="D1670" s="38">
        <v>3</v>
      </c>
      <c r="E1670" s="52" t="s">
        <v>726</v>
      </c>
      <c r="F1670" s="8" t="s">
        <v>4519</v>
      </c>
      <c r="G1670" s="8">
        <v>1</v>
      </c>
      <c r="H1670" s="8">
        <v>0</v>
      </c>
      <c r="I1670" s="8">
        <v>1</v>
      </c>
      <c r="J1670" s="8">
        <v>0</v>
      </c>
      <c r="K1670" s="8">
        <v>1</v>
      </c>
      <c r="L1670" s="8">
        <v>0</v>
      </c>
      <c r="M1670" s="8">
        <v>2</v>
      </c>
      <c r="N1670" s="8">
        <v>2</v>
      </c>
      <c r="O1670" s="8">
        <v>2</v>
      </c>
      <c r="P1670" s="8">
        <v>2</v>
      </c>
      <c r="Q1670" s="36">
        <f t="shared" si="1412"/>
        <v>1</v>
      </c>
      <c r="R1670" s="36">
        <f t="shared" si="1400"/>
        <v>1</v>
      </c>
      <c r="S1670" s="36">
        <f t="shared" si="1401"/>
        <v>1</v>
      </c>
      <c r="T1670" s="36">
        <f t="shared" si="1402"/>
        <v>0</v>
      </c>
      <c r="U1670" s="36">
        <f t="shared" si="1403"/>
        <v>0</v>
      </c>
      <c r="V1670" s="36">
        <f t="shared" si="1404"/>
        <v>12</v>
      </c>
      <c r="W1670" s="45">
        <f t="shared" si="1405"/>
        <v>3</v>
      </c>
      <c r="X1670" s="50">
        <f t="shared" si="1406"/>
        <v>4</v>
      </c>
      <c r="Y1670" s="46">
        <f t="shared" si="1372"/>
        <v>1</v>
      </c>
      <c r="Z1670" s="46">
        <f t="shared" si="1373"/>
        <v>0</v>
      </c>
      <c r="AA1670" s="46">
        <f t="shared" si="1374"/>
        <v>1</v>
      </c>
      <c r="AB1670" s="46">
        <f t="shared" si="1375"/>
        <v>4</v>
      </c>
      <c r="AC1670" s="46">
        <f t="shared" si="1376"/>
        <v>9</v>
      </c>
      <c r="AD1670" s="46">
        <f t="shared" si="1377"/>
        <v>1</v>
      </c>
      <c r="AE1670" s="46">
        <f t="shared" si="1378"/>
        <v>0</v>
      </c>
      <c r="AF1670" s="46">
        <f t="shared" si="1379"/>
        <v>1</v>
      </c>
      <c r="AG1670" s="46">
        <f t="shared" si="1380"/>
        <v>0</v>
      </c>
      <c r="AH1670" s="46">
        <f t="shared" si="1381"/>
        <v>0</v>
      </c>
      <c r="AI1670" s="46">
        <f t="shared" si="1407"/>
        <v>1</v>
      </c>
      <c r="AJ1670" s="47">
        <f t="shared" si="1363"/>
        <v>1</v>
      </c>
      <c r="AK1670" s="47">
        <f t="shared" si="1364"/>
        <v>1</v>
      </c>
      <c r="AL1670" s="47">
        <f t="shared" si="1365"/>
        <v>0</v>
      </c>
      <c r="AM1670" s="47">
        <f t="shared" si="1366"/>
        <v>-1</v>
      </c>
      <c r="AN1670" s="47">
        <f t="shared" si="1367"/>
        <v>0</v>
      </c>
      <c r="AO1670" s="47">
        <f t="shared" si="1368"/>
        <v>0</v>
      </c>
      <c r="AP1670" s="47">
        <f t="shared" si="1369"/>
        <v>1.5</v>
      </c>
      <c r="AQ1670" s="47">
        <f t="shared" si="1408"/>
        <v>0</v>
      </c>
      <c r="AR1670" s="1">
        <f t="shared" si="1370"/>
        <v>0</v>
      </c>
      <c r="AS1670" s="1">
        <f t="shared" si="1389"/>
        <v>0</v>
      </c>
      <c r="AT1670" s="1">
        <f t="shared" si="1390"/>
        <v>0</v>
      </c>
      <c r="AU1670" s="1">
        <f t="shared" si="1391"/>
        <v>2</v>
      </c>
      <c r="AV1670" s="1">
        <f t="shared" si="1392"/>
        <v>2</v>
      </c>
      <c r="AW1670" s="27">
        <f t="shared" si="1382"/>
        <v>4</v>
      </c>
      <c r="AX1670" s="41">
        <f t="shared" si="1409"/>
        <v>1.5</v>
      </c>
      <c r="AY1670" s="29">
        <f t="shared" si="1383"/>
        <v>12.25</v>
      </c>
      <c r="AZ1670" s="29">
        <f t="shared" si="1384"/>
        <v>6.25</v>
      </c>
      <c r="BA1670" s="29">
        <f t="shared" si="1385"/>
        <v>2.25</v>
      </c>
      <c r="BB1670" s="29">
        <f t="shared" si="1386"/>
        <v>0.25</v>
      </c>
      <c r="BC1670" s="29">
        <f t="shared" si="1387"/>
        <v>0.25</v>
      </c>
      <c r="BD1670" s="29">
        <f t="shared" si="1388"/>
        <v>0</v>
      </c>
      <c r="BE1670" s="29">
        <f t="shared" si="1388"/>
        <v>0</v>
      </c>
      <c r="BF1670" s="29">
        <f t="shared" si="1388"/>
        <v>0</v>
      </c>
      <c r="BG1670" s="29">
        <f t="shared" si="1371"/>
        <v>0.5</v>
      </c>
      <c r="BH1670" s="29">
        <f t="shared" si="1371"/>
        <v>0.5</v>
      </c>
      <c r="BI1670" s="29">
        <f t="shared" si="1410"/>
        <v>0.33333333333333331</v>
      </c>
      <c r="BJ1670" s="28">
        <f t="shared" si="1393"/>
        <v>0.57735026918962573</v>
      </c>
      <c r="BK1670" s="28">
        <f t="shared" si="1394"/>
        <v>0</v>
      </c>
      <c r="BL1670" s="28">
        <f t="shared" si="1395"/>
        <v>0</v>
      </c>
      <c r="BM1670" s="28">
        <f t="shared" si="1396"/>
        <v>0</v>
      </c>
      <c r="BN1670" s="28">
        <f t="shared" si="1397"/>
        <v>1.2990381056766582</v>
      </c>
      <c r="BO1670" s="28">
        <f t="shared" si="1398"/>
        <v>-1.2990381056766582</v>
      </c>
      <c r="BP1670" s="28">
        <f t="shared" si="1399"/>
        <v>0.66666666666666663</v>
      </c>
      <c r="BQ1670" s="28">
        <f t="shared" si="1411"/>
        <v>0</v>
      </c>
    </row>
    <row r="1671" spans="1:69" x14ac:dyDescent="0.2">
      <c r="A1671" s="1" t="s">
        <v>4345</v>
      </c>
      <c r="B1671" s="8" t="s">
        <v>4520</v>
      </c>
      <c r="C1671" t="s">
        <v>84</v>
      </c>
      <c r="D1671" s="38">
        <v>10</v>
      </c>
      <c r="E1671" s="52" t="s">
        <v>3584</v>
      </c>
      <c r="F1671" s="8" t="s">
        <v>4521</v>
      </c>
      <c r="G1671" s="8">
        <v>7</v>
      </c>
      <c r="H1671" s="8">
        <v>1</v>
      </c>
      <c r="I1671" s="8">
        <v>1</v>
      </c>
      <c r="J1671" s="8">
        <v>1</v>
      </c>
      <c r="K1671" s="8">
        <v>1</v>
      </c>
      <c r="L1671" s="8">
        <v>0</v>
      </c>
      <c r="M1671" s="8">
        <v>1</v>
      </c>
      <c r="N1671" s="8">
        <v>0</v>
      </c>
      <c r="O1671" s="8">
        <v>1</v>
      </c>
      <c r="P1671" s="8">
        <v>0</v>
      </c>
      <c r="Q1671" s="36">
        <f t="shared" si="1412"/>
        <v>6</v>
      </c>
      <c r="R1671" s="36">
        <f t="shared" si="1400"/>
        <v>0</v>
      </c>
      <c r="S1671" s="36">
        <f t="shared" si="1401"/>
        <v>1</v>
      </c>
      <c r="T1671" s="36">
        <f t="shared" si="1402"/>
        <v>1</v>
      </c>
      <c r="U1671" s="36">
        <f t="shared" si="1403"/>
        <v>1</v>
      </c>
      <c r="V1671" s="36">
        <f t="shared" si="1404"/>
        <v>36</v>
      </c>
      <c r="W1671" s="45">
        <f t="shared" si="1405"/>
        <v>9</v>
      </c>
      <c r="X1671" s="50">
        <f t="shared" si="1406"/>
        <v>4</v>
      </c>
      <c r="Y1671" s="46">
        <f t="shared" si="1372"/>
        <v>1</v>
      </c>
      <c r="Z1671" s="46">
        <f t="shared" si="1373"/>
        <v>0</v>
      </c>
      <c r="AA1671" s="46">
        <f t="shared" si="1374"/>
        <v>1</v>
      </c>
      <c r="AB1671" s="46">
        <f t="shared" si="1375"/>
        <v>4</v>
      </c>
      <c r="AC1671" s="46">
        <f t="shared" si="1376"/>
        <v>9</v>
      </c>
      <c r="AD1671" s="46">
        <f t="shared" si="1377"/>
        <v>6</v>
      </c>
      <c r="AE1671" s="46">
        <f t="shared" si="1378"/>
        <v>0</v>
      </c>
      <c r="AF1671" s="46">
        <f t="shared" si="1379"/>
        <v>1</v>
      </c>
      <c r="AG1671" s="46">
        <f t="shared" si="1380"/>
        <v>4</v>
      </c>
      <c r="AH1671" s="46">
        <f t="shared" si="1381"/>
        <v>9</v>
      </c>
      <c r="AI1671" s="46">
        <f t="shared" si="1407"/>
        <v>2.5</v>
      </c>
      <c r="AJ1671" s="47">
        <f t="shared" si="1363"/>
        <v>1.5811388300841898</v>
      </c>
      <c r="AK1671" s="47">
        <f t="shared" si="1364"/>
        <v>1.517893276880822</v>
      </c>
      <c r="AL1671" s="47">
        <f t="shared" si="1365"/>
        <v>0</v>
      </c>
      <c r="AM1671" s="47">
        <f t="shared" si="1366"/>
        <v>-0.25298221281347039</v>
      </c>
      <c r="AN1671" s="47">
        <f t="shared" si="1367"/>
        <v>-2.0238577025077631</v>
      </c>
      <c r="AO1671" s="47">
        <f t="shared" si="1368"/>
        <v>-6.8305197459636986</v>
      </c>
      <c r="AP1671" s="47">
        <f t="shared" si="1369"/>
        <v>0.16071428571428573</v>
      </c>
      <c r="AQ1671" s="47">
        <f t="shared" si="1408"/>
        <v>-1.2197356689220893</v>
      </c>
      <c r="AR1671" s="1">
        <f t="shared" si="1370"/>
        <v>1</v>
      </c>
      <c r="AS1671" s="1">
        <f t="shared" si="1389"/>
        <v>1</v>
      </c>
      <c r="AT1671" s="1">
        <f t="shared" si="1390"/>
        <v>0</v>
      </c>
      <c r="AU1671" s="1">
        <f t="shared" si="1391"/>
        <v>0</v>
      </c>
      <c r="AV1671" s="1">
        <f t="shared" si="1392"/>
        <v>0</v>
      </c>
      <c r="AW1671" s="27">
        <f t="shared" si="1382"/>
        <v>2</v>
      </c>
      <c r="AX1671" s="41">
        <f t="shared" si="1409"/>
        <v>4.5</v>
      </c>
      <c r="AY1671" s="29">
        <f t="shared" si="1383"/>
        <v>0.25</v>
      </c>
      <c r="AZ1671" s="29">
        <f t="shared" si="1384"/>
        <v>0.25</v>
      </c>
      <c r="BA1671" s="29">
        <f t="shared" si="1385"/>
        <v>2.25</v>
      </c>
      <c r="BB1671" s="29">
        <f t="shared" si="1386"/>
        <v>6.25</v>
      </c>
      <c r="BC1671" s="29">
        <f t="shared" si="1387"/>
        <v>12.25</v>
      </c>
      <c r="BD1671" s="29">
        <f t="shared" si="1388"/>
        <v>0.25</v>
      </c>
      <c r="BE1671" s="29">
        <f t="shared" si="1388"/>
        <v>0.25</v>
      </c>
      <c r="BF1671" s="29">
        <f t="shared" si="1388"/>
        <v>0</v>
      </c>
      <c r="BG1671" s="29">
        <f t="shared" si="1371"/>
        <v>0</v>
      </c>
      <c r="BH1671" s="29">
        <f t="shared" si="1371"/>
        <v>0</v>
      </c>
      <c r="BI1671" s="29">
        <f t="shared" si="1410"/>
        <v>0.5</v>
      </c>
      <c r="BJ1671" s="28">
        <f t="shared" si="1393"/>
        <v>0.70710678118654757</v>
      </c>
      <c r="BK1671" s="28">
        <f t="shared" si="1394"/>
        <v>0.35355339059327368</v>
      </c>
      <c r="BL1671" s="28">
        <f t="shared" si="1395"/>
        <v>-0.35355339059327368</v>
      </c>
      <c r="BM1671" s="28">
        <f t="shared" si="1396"/>
        <v>0</v>
      </c>
      <c r="BN1671" s="28">
        <f t="shared" si="1397"/>
        <v>0</v>
      </c>
      <c r="BO1671" s="28">
        <f t="shared" si="1398"/>
        <v>0</v>
      </c>
      <c r="BP1671" s="28" t="e">
        <f t="shared" si="1399"/>
        <v>#DIV/0!</v>
      </c>
      <c r="BQ1671" s="28">
        <f t="shared" si="1411"/>
        <v>0</v>
      </c>
    </row>
    <row r="1672" spans="1:69" x14ac:dyDescent="0.2">
      <c r="A1672" s="1" t="s">
        <v>4345</v>
      </c>
      <c r="B1672" s="8" t="s">
        <v>4522</v>
      </c>
      <c r="C1672" t="s">
        <v>42</v>
      </c>
      <c r="D1672" s="38">
        <v>7</v>
      </c>
      <c r="E1672" s="52" t="s">
        <v>4523</v>
      </c>
      <c r="F1672" s="8" t="s">
        <v>4524</v>
      </c>
      <c r="G1672" s="8">
        <v>5</v>
      </c>
      <c r="H1672" s="8">
        <v>3</v>
      </c>
      <c r="I1672" s="8">
        <v>1</v>
      </c>
      <c r="J1672" s="8">
        <v>1</v>
      </c>
      <c r="K1672" s="8">
        <v>1</v>
      </c>
      <c r="L1672" s="8">
        <v>1</v>
      </c>
      <c r="M1672" s="8">
        <v>1</v>
      </c>
      <c r="N1672" s="8">
        <v>1</v>
      </c>
      <c r="O1672" s="8">
        <v>1</v>
      </c>
      <c r="P1672" s="8">
        <v>1</v>
      </c>
      <c r="Q1672" s="36">
        <f t="shared" si="1412"/>
        <v>2</v>
      </c>
      <c r="R1672" s="36">
        <f t="shared" si="1400"/>
        <v>0</v>
      </c>
      <c r="S1672" s="36">
        <f t="shared" si="1401"/>
        <v>0</v>
      </c>
      <c r="T1672" s="36">
        <f t="shared" si="1402"/>
        <v>0</v>
      </c>
      <c r="U1672" s="36">
        <f t="shared" si="1403"/>
        <v>0</v>
      </c>
      <c r="V1672" s="36">
        <f t="shared" si="1404"/>
        <v>10</v>
      </c>
      <c r="W1672" s="45">
        <f t="shared" si="1405"/>
        <v>2</v>
      </c>
      <c r="X1672" s="50">
        <f t="shared" si="1406"/>
        <v>5</v>
      </c>
      <c r="Y1672" s="46">
        <f t="shared" si="1372"/>
        <v>0</v>
      </c>
      <c r="Z1672" s="46">
        <f t="shared" si="1373"/>
        <v>1</v>
      </c>
      <c r="AA1672" s="46">
        <f t="shared" si="1374"/>
        <v>4</v>
      </c>
      <c r="AB1672" s="46">
        <f t="shared" si="1375"/>
        <v>9</v>
      </c>
      <c r="AC1672" s="46">
        <f t="shared" si="1376"/>
        <v>16</v>
      </c>
      <c r="AD1672" s="46">
        <f t="shared" si="1377"/>
        <v>0</v>
      </c>
      <c r="AE1672" s="46">
        <f t="shared" si="1378"/>
        <v>0</v>
      </c>
      <c r="AF1672" s="46">
        <f t="shared" si="1379"/>
        <v>0</v>
      </c>
      <c r="AG1672" s="46">
        <f t="shared" si="1380"/>
        <v>0</v>
      </c>
      <c r="AH1672" s="46">
        <f t="shared" si="1381"/>
        <v>0</v>
      </c>
      <c r="AI1672" s="46">
        <f t="shared" si="1407"/>
        <v>0</v>
      </c>
      <c r="AJ1672" s="47">
        <f t="shared" si="1363"/>
        <v>0</v>
      </c>
      <c r="AK1672" s="47" t="e">
        <f t="shared" si="1364"/>
        <v>#DIV/0!</v>
      </c>
      <c r="AL1672" s="47" t="e">
        <f t="shared" si="1365"/>
        <v>#DIV/0!</v>
      </c>
      <c r="AM1672" s="47" t="e">
        <f t="shared" si="1366"/>
        <v>#DIV/0!</v>
      </c>
      <c r="AN1672" s="47" t="e">
        <f t="shared" si="1367"/>
        <v>#DIV/0!</v>
      </c>
      <c r="AO1672" s="47" t="e">
        <f t="shared" si="1368"/>
        <v>#DIV/0!</v>
      </c>
      <c r="AP1672" s="47" t="e">
        <f t="shared" si="1369"/>
        <v>#DIV/0!</v>
      </c>
      <c r="AQ1672" s="47">
        <f t="shared" si="1408"/>
        <v>0</v>
      </c>
      <c r="AR1672" s="1">
        <f t="shared" si="1370"/>
        <v>3</v>
      </c>
      <c r="AS1672" s="1">
        <f t="shared" si="1389"/>
        <v>1</v>
      </c>
      <c r="AT1672" s="1">
        <f t="shared" si="1390"/>
        <v>1</v>
      </c>
      <c r="AU1672" s="1">
        <f t="shared" si="1391"/>
        <v>1</v>
      </c>
      <c r="AV1672" s="1">
        <f t="shared" si="1392"/>
        <v>1</v>
      </c>
      <c r="AW1672" s="27">
        <f t="shared" si="1382"/>
        <v>7</v>
      </c>
      <c r="AX1672" s="41">
        <f t="shared" si="1409"/>
        <v>3.5714285714285716</v>
      </c>
      <c r="AY1672" s="29">
        <f t="shared" si="1383"/>
        <v>2.0408163265306118</v>
      </c>
      <c r="AZ1672" s="29">
        <f t="shared" si="1384"/>
        <v>0.18367346938775495</v>
      </c>
      <c r="BA1672" s="29">
        <f t="shared" si="1385"/>
        <v>0.32653061224489816</v>
      </c>
      <c r="BB1672" s="29">
        <f t="shared" si="1386"/>
        <v>2.4693877551020416</v>
      </c>
      <c r="BC1672" s="29">
        <f t="shared" si="1387"/>
        <v>6.6122448979591848</v>
      </c>
      <c r="BD1672" s="29">
        <f t="shared" si="1388"/>
        <v>6.1224489795918355</v>
      </c>
      <c r="BE1672" s="29">
        <f t="shared" si="1388"/>
        <v>0.18367346938775495</v>
      </c>
      <c r="BF1672" s="29">
        <f t="shared" si="1388"/>
        <v>0.32653061224489816</v>
      </c>
      <c r="BG1672" s="29">
        <f t="shared" si="1371"/>
        <v>2.4693877551020416</v>
      </c>
      <c r="BH1672" s="29">
        <f t="shared" si="1371"/>
        <v>6.6122448979591848</v>
      </c>
      <c r="BI1672" s="29">
        <f t="shared" si="1410"/>
        <v>2.6190476190476191</v>
      </c>
      <c r="BJ1672" s="28">
        <f t="shared" si="1393"/>
        <v>1.6183471874253741</v>
      </c>
      <c r="BK1672" s="28">
        <f t="shared" si="1394"/>
        <v>2.0635359650760372</v>
      </c>
      <c r="BL1672" s="28">
        <f t="shared" si="1395"/>
        <v>1.8571823685684316E-2</v>
      </c>
      <c r="BM1672" s="28">
        <f t="shared" si="1396"/>
        <v>-4.4022100588288864E-2</v>
      </c>
      <c r="BN1672" s="28">
        <f t="shared" si="1397"/>
        <v>-0.91552212317206938</v>
      </c>
      <c r="BO1672" s="28">
        <f t="shared" si="1398"/>
        <v>-4.0115139161078197</v>
      </c>
      <c r="BP1672" s="28">
        <f t="shared" si="1399"/>
        <v>0.23333333333333334</v>
      </c>
      <c r="BQ1672" s="28">
        <f t="shared" si="1411"/>
        <v>-0.67408841525817309</v>
      </c>
    </row>
    <row r="1673" spans="1:69" x14ac:dyDescent="0.2">
      <c r="A1673" s="1" t="s">
        <v>4345</v>
      </c>
      <c r="B1673" s="8" t="s">
        <v>4525</v>
      </c>
      <c r="C1673" t="s">
        <v>34</v>
      </c>
      <c r="D1673" s="38">
        <v>16</v>
      </c>
      <c r="E1673" s="52" t="s">
        <v>4526</v>
      </c>
      <c r="F1673" s="8" t="s">
        <v>4527</v>
      </c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36">
        <f t="shared" si="1412"/>
        <v>0</v>
      </c>
      <c r="R1673" s="36">
        <f t="shared" si="1400"/>
        <v>0</v>
      </c>
      <c r="S1673" s="36">
        <f t="shared" si="1401"/>
        <v>0</v>
      </c>
      <c r="T1673" s="36">
        <f t="shared" si="1402"/>
        <v>0</v>
      </c>
      <c r="U1673" s="36">
        <f t="shared" si="1403"/>
        <v>0</v>
      </c>
      <c r="V1673" s="36">
        <f t="shared" si="1404"/>
        <v>0</v>
      </c>
      <c r="W1673" s="45">
        <f t="shared" si="1405"/>
        <v>0</v>
      </c>
      <c r="X1673" s="50">
        <f t="shared" si="1406"/>
        <v>0</v>
      </c>
      <c r="Y1673" s="46">
        <f t="shared" si="1372"/>
        <v>25</v>
      </c>
      <c r="Z1673" s="46">
        <f t="shared" si="1373"/>
        <v>16</v>
      </c>
      <c r="AA1673" s="46">
        <f t="shared" si="1374"/>
        <v>9</v>
      </c>
      <c r="AB1673" s="46">
        <f t="shared" si="1375"/>
        <v>4</v>
      </c>
      <c r="AC1673" s="46">
        <f t="shared" si="1376"/>
        <v>1</v>
      </c>
      <c r="AD1673" s="46">
        <f t="shared" si="1377"/>
        <v>0</v>
      </c>
      <c r="AE1673" s="46">
        <f t="shared" si="1378"/>
        <v>0</v>
      </c>
      <c r="AF1673" s="46">
        <f t="shared" si="1379"/>
        <v>0</v>
      </c>
      <c r="AG1673" s="46">
        <f t="shared" si="1380"/>
        <v>0</v>
      </c>
      <c r="AH1673" s="46">
        <f t="shared" si="1381"/>
        <v>0</v>
      </c>
      <c r="AI1673" s="46">
        <f t="shared" si="1407"/>
        <v>0</v>
      </c>
      <c r="AJ1673" s="47">
        <f t="shared" si="1363"/>
        <v>0</v>
      </c>
      <c r="AK1673" s="47" t="e">
        <f t="shared" si="1364"/>
        <v>#DIV/0!</v>
      </c>
      <c r="AL1673" s="47" t="e">
        <f t="shared" si="1365"/>
        <v>#DIV/0!</v>
      </c>
      <c r="AM1673" s="47" t="e">
        <f t="shared" si="1366"/>
        <v>#DIV/0!</v>
      </c>
      <c r="AN1673" s="47" t="e">
        <f t="shared" si="1367"/>
        <v>#DIV/0!</v>
      </c>
      <c r="AO1673" s="47" t="e">
        <f t="shared" si="1368"/>
        <v>#DIV/0!</v>
      </c>
      <c r="AP1673" s="47">
        <f t="shared" si="1369"/>
        <v>0</v>
      </c>
      <c r="AQ1673" s="47">
        <f t="shared" si="1408"/>
        <v>0</v>
      </c>
      <c r="AR1673" s="1">
        <f t="shared" si="1370"/>
        <v>0</v>
      </c>
      <c r="AS1673" s="1">
        <f t="shared" si="1389"/>
        <v>0</v>
      </c>
      <c r="AT1673" s="1">
        <f t="shared" si="1390"/>
        <v>0</v>
      </c>
      <c r="AU1673" s="1">
        <f t="shared" si="1391"/>
        <v>0</v>
      </c>
      <c r="AV1673" s="1">
        <f t="shared" si="1392"/>
        <v>0</v>
      </c>
      <c r="AW1673" s="27">
        <f t="shared" si="1382"/>
        <v>0</v>
      </c>
      <c r="AX1673" s="41">
        <f t="shared" si="1409"/>
        <v>0</v>
      </c>
      <c r="AY1673" s="29">
        <f t="shared" si="1383"/>
        <v>25</v>
      </c>
      <c r="AZ1673" s="29">
        <f t="shared" si="1384"/>
        <v>16</v>
      </c>
      <c r="BA1673" s="29">
        <f t="shared" si="1385"/>
        <v>9</v>
      </c>
      <c r="BB1673" s="29">
        <f t="shared" si="1386"/>
        <v>4</v>
      </c>
      <c r="BC1673" s="29">
        <f t="shared" si="1387"/>
        <v>1</v>
      </c>
      <c r="BD1673" s="29">
        <f t="shared" si="1388"/>
        <v>0</v>
      </c>
      <c r="BE1673" s="29">
        <f t="shared" si="1388"/>
        <v>0</v>
      </c>
      <c r="BF1673" s="29">
        <f t="shared" si="1388"/>
        <v>0</v>
      </c>
      <c r="BG1673" s="29">
        <f t="shared" si="1371"/>
        <v>0</v>
      </c>
      <c r="BH1673" s="29">
        <f t="shared" si="1371"/>
        <v>0</v>
      </c>
      <c r="BI1673" s="29">
        <f t="shared" si="1410"/>
        <v>0</v>
      </c>
      <c r="BJ1673" s="28">
        <f t="shared" si="1393"/>
        <v>0</v>
      </c>
      <c r="BK1673" s="28" t="e">
        <f t="shared" si="1394"/>
        <v>#DIV/0!</v>
      </c>
      <c r="BL1673" s="28" t="e">
        <f t="shared" si="1395"/>
        <v>#DIV/0!</v>
      </c>
      <c r="BM1673" s="28" t="e">
        <f t="shared" si="1396"/>
        <v>#DIV/0!</v>
      </c>
      <c r="BN1673" s="28" t="e">
        <f t="shared" si="1397"/>
        <v>#DIV/0!</v>
      </c>
      <c r="BO1673" s="28" t="e">
        <f t="shared" si="1398"/>
        <v>#DIV/0!</v>
      </c>
      <c r="BP1673" s="28">
        <f t="shared" si="1399"/>
        <v>0</v>
      </c>
      <c r="BQ1673" s="28">
        <f t="shared" si="1411"/>
        <v>0</v>
      </c>
    </row>
    <row r="1674" spans="1:69" x14ac:dyDescent="0.2">
      <c r="A1674" s="1" t="s">
        <v>4345</v>
      </c>
      <c r="B1674" s="8" t="s">
        <v>4528</v>
      </c>
      <c r="C1674" t="s">
        <v>34</v>
      </c>
      <c r="D1674" s="38">
        <v>171</v>
      </c>
      <c r="E1674" s="52" t="s">
        <v>4529</v>
      </c>
      <c r="F1674" s="8" t="s">
        <v>4530</v>
      </c>
      <c r="G1674" s="8">
        <v>122</v>
      </c>
      <c r="H1674" s="8">
        <v>57</v>
      </c>
      <c r="I1674" s="8">
        <v>28</v>
      </c>
      <c r="J1674" s="8">
        <v>10</v>
      </c>
      <c r="K1674" s="8">
        <v>12</v>
      </c>
      <c r="L1674" s="8">
        <v>7</v>
      </c>
      <c r="M1674" s="8">
        <v>4</v>
      </c>
      <c r="N1674" s="8">
        <v>2</v>
      </c>
      <c r="O1674" s="8">
        <v>5</v>
      </c>
      <c r="P1674" s="8">
        <v>1</v>
      </c>
      <c r="Q1674" s="36">
        <f t="shared" si="1412"/>
        <v>65</v>
      </c>
      <c r="R1674" s="36">
        <f t="shared" si="1400"/>
        <v>18</v>
      </c>
      <c r="S1674" s="36">
        <f t="shared" si="1401"/>
        <v>5</v>
      </c>
      <c r="T1674" s="36">
        <f t="shared" si="1402"/>
        <v>2</v>
      </c>
      <c r="U1674" s="36">
        <f t="shared" si="1403"/>
        <v>4</v>
      </c>
      <c r="V1674" s="36">
        <f t="shared" si="1404"/>
        <v>420</v>
      </c>
      <c r="W1674" s="45">
        <f t="shared" si="1405"/>
        <v>94</v>
      </c>
      <c r="X1674" s="50">
        <f t="shared" si="1406"/>
        <v>4.4680851063829783</v>
      </c>
      <c r="Y1674" s="46">
        <f t="shared" si="1372"/>
        <v>0.28293345405160752</v>
      </c>
      <c r="Z1674" s="46">
        <f t="shared" si="1373"/>
        <v>0.2191036668175641</v>
      </c>
      <c r="AA1674" s="46">
        <f t="shared" si="1374"/>
        <v>2.1552738795835205</v>
      </c>
      <c r="AB1674" s="46">
        <f t="shared" si="1375"/>
        <v>6.0914440923494775</v>
      </c>
      <c r="AC1674" s="46">
        <f t="shared" si="1376"/>
        <v>12.027614305115433</v>
      </c>
      <c r="AD1674" s="46">
        <f t="shared" si="1377"/>
        <v>18.39067451335449</v>
      </c>
      <c r="AE1674" s="46">
        <f t="shared" si="1378"/>
        <v>3.9438660027161538</v>
      </c>
      <c r="AF1674" s="46">
        <f t="shared" si="1379"/>
        <v>10.776369397917602</v>
      </c>
      <c r="AG1674" s="46">
        <f t="shared" si="1380"/>
        <v>12.182888184698955</v>
      </c>
      <c r="AH1674" s="46">
        <f t="shared" si="1381"/>
        <v>48.110457220461733</v>
      </c>
      <c r="AI1674" s="46">
        <f t="shared" si="1407"/>
        <v>1.0043468313886981</v>
      </c>
      <c r="AJ1674" s="47">
        <f t="shared" si="1363"/>
        <v>1.0021710589458759</v>
      </c>
      <c r="AK1674" s="47">
        <f t="shared" si="1364"/>
        <v>9.7188356534871314</v>
      </c>
      <c r="AL1674" s="47">
        <f t="shared" si="1365"/>
        <v>-1.8340932102793333</v>
      </c>
      <c r="AM1674" s="47">
        <f t="shared" si="1366"/>
        <v>-15.718030679096088</v>
      </c>
      <c r="AN1674" s="47">
        <f t="shared" si="1367"/>
        <v>-29.873411340180485</v>
      </c>
      <c r="AO1674" s="47">
        <f t="shared" si="1368"/>
        <v>-165.76913073164732</v>
      </c>
      <c r="AP1674" s="47">
        <f t="shared" si="1369"/>
        <v>1.0986442262739598E-2</v>
      </c>
      <c r="AQ1674" s="47">
        <f t="shared" si="1408"/>
        <v>-2.2354754615387229</v>
      </c>
      <c r="AR1674" s="1">
        <f t="shared" si="1370"/>
        <v>57</v>
      </c>
      <c r="AS1674" s="1">
        <f t="shared" si="1389"/>
        <v>10</v>
      </c>
      <c r="AT1674" s="1">
        <f t="shared" si="1390"/>
        <v>7</v>
      </c>
      <c r="AU1674" s="1">
        <f t="shared" si="1391"/>
        <v>2</v>
      </c>
      <c r="AV1674" s="1">
        <f t="shared" si="1392"/>
        <v>1</v>
      </c>
      <c r="AW1674" s="27">
        <f t="shared" si="1382"/>
        <v>77</v>
      </c>
      <c r="AX1674" s="41">
        <f t="shared" si="1409"/>
        <v>4.5584415584415581</v>
      </c>
      <c r="AY1674" s="29">
        <f t="shared" si="1383"/>
        <v>0.19497385731151998</v>
      </c>
      <c r="AZ1674" s="29">
        <f t="shared" si="1384"/>
        <v>0.31185697419463609</v>
      </c>
      <c r="BA1674" s="29">
        <f t="shared" si="1385"/>
        <v>2.4287400910777523</v>
      </c>
      <c r="BB1674" s="29">
        <f t="shared" si="1386"/>
        <v>6.5456232079608681</v>
      </c>
      <c r="BC1674" s="29">
        <f t="shared" si="1387"/>
        <v>12.662506324843985</v>
      </c>
      <c r="BD1674" s="29">
        <f t="shared" si="1388"/>
        <v>11.113509866756639</v>
      </c>
      <c r="BE1674" s="29">
        <f t="shared" si="1388"/>
        <v>3.1185697419463612</v>
      </c>
      <c r="BF1674" s="29">
        <f t="shared" si="1388"/>
        <v>17.001180637544266</v>
      </c>
      <c r="BG1674" s="29">
        <f t="shared" si="1371"/>
        <v>13.091246415921736</v>
      </c>
      <c r="BH1674" s="29">
        <f t="shared" si="1371"/>
        <v>12.662506324843985</v>
      </c>
      <c r="BI1674" s="29">
        <f t="shared" si="1410"/>
        <v>0.74982911825017096</v>
      </c>
      <c r="BJ1674" s="28">
        <f t="shared" si="1393"/>
        <v>0.8659267395398822</v>
      </c>
      <c r="BK1674" s="28">
        <f t="shared" si="1394"/>
        <v>7.55781016289846</v>
      </c>
      <c r="BL1674" s="28">
        <f t="shared" si="1395"/>
        <v>-2.6821912354867909</v>
      </c>
      <c r="BM1674" s="28">
        <f t="shared" si="1396"/>
        <v>-40.806199686126085</v>
      </c>
      <c r="BN1674" s="28">
        <f t="shared" si="1397"/>
        <v>-51.583766090098706</v>
      </c>
      <c r="BO1674" s="28">
        <f t="shared" si="1398"/>
        <v>-69.396259247036653</v>
      </c>
      <c r="BP1674" s="28">
        <f t="shared" si="1399"/>
        <v>1.3508771929824562E-2</v>
      </c>
      <c r="BQ1674" s="28">
        <f t="shared" si="1411"/>
        <v>-2.1196695911193744</v>
      </c>
    </row>
    <row r="1675" spans="1:69" x14ac:dyDescent="0.2">
      <c r="A1675" s="1" t="s">
        <v>4345</v>
      </c>
      <c r="B1675" s="8" t="s">
        <v>4531</v>
      </c>
      <c r="C1675" t="s">
        <v>34</v>
      </c>
      <c r="D1675" s="38">
        <v>33</v>
      </c>
      <c r="E1675" s="52" t="s">
        <v>4532</v>
      </c>
      <c r="F1675" s="8" t="s">
        <v>4533</v>
      </c>
      <c r="G1675" s="8">
        <v>27</v>
      </c>
      <c r="H1675" s="8">
        <v>6</v>
      </c>
      <c r="I1675" s="8">
        <v>2</v>
      </c>
      <c r="J1675" s="8">
        <v>1</v>
      </c>
      <c r="K1675" s="8">
        <v>2</v>
      </c>
      <c r="L1675" s="8">
        <v>0</v>
      </c>
      <c r="M1675" s="8">
        <v>1</v>
      </c>
      <c r="N1675" s="8">
        <v>1</v>
      </c>
      <c r="O1675" s="8">
        <v>1</v>
      </c>
      <c r="P1675" s="8">
        <v>1</v>
      </c>
      <c r="Q1675" s="36">
        <f t="shared" si="1412"/>
        <v>21</v>
      </c>
      <c r="R1675" s="36">
        <f t="shared" si="1400"/>
        <v>1</v>
      </c>
      <c r="S1675" s="36">
        <f t="shared" si="1401"/>
        <v>2</v>
      </c>
      <c r="T1675" s="36">
        <f t="shared" si="1402"/>
        <v>0</v>
      </c>
      <c r="U1675" s="36">
        <f t="shared" si="1403"/>
        <v>0</v>
      </c>
      <c r="V1675" s="36">
        <f t="shared" si="1404"/>
        <v>115</v>
      </c>
      <c r="W1675" s="45">
        <f t="shared" si="1405"/>
        <v>24</v>
      </c>
      <c r="X1675" s="50">
        <f t="shared" si="1406"/>
        <v>4.791666666666667</v>
      </c>
      <c r="Y1675" s="46">
        <f t="shared" si="1372"/>
        <v>4.3402777777777651E-2</v>
      </c>
      <c r="Z1675" s="46">
        <f t="shared" si="1373"/>
        <v>0.6267361111111116</v>
      </c>
      <c r="AA1675" s="46">
        <f t="shared" si="1374"/>
        <v>3.2100694444444455</v>
      </c>
      <c r="AB1675" s="46">
        <f t="shared" si="1375"/>
        <v>7.7934027777777795</v>
      </c>
      <c r="AC1675" s="46">
        <f t="shared" si="1376"/>
        <v>14.376736111111112</v>
      </c>
      <c r="AD1675" s="46">
        <f t="shared" si="1377"/>
        <v>0.91145833333333071</v>
      </c>
      <c r="AE1675" s="46">
        <f t="shared" si="1378"/>
        <v>0.6267361111111116</v>
      </c>
      <c r="AF1675" s="46">
        <f t="shared" si="1379"/>
        <v>6.4201388888888911</v>
      </c>
      <c r="AG1675" s="46">
        <f t="shared" si="1380"/>
        <v>0</v>
      </c>
      <c r="AH1675" s="46">
        <f t="shared" si="1381"/>
        <v>0</v>
      </c>
      <c r="AI1675" s="46">
        <f t="shared" si="1407"/>
        <v>0.34601449275362323</v>
      </c>
      <c r="AJ1675" s="47">
        <f t="shared" si="1363"/>
        <v>0.58822996587527165</v>
      </c>
      <c r="AK1675" s="47">
        <f t="shared" si="1364"/>
        <v>0.93294093313819215</v>
      </c>
      <c r="AL1675" s="47">
        <f t="shared" si="1365"/>
        <v>-2.4377302325313877</v>
      </c>
      <c r="AM1675" s="47">
        <f t="shared" si="1366"/>
        <v>-56.514540777918924</v>
      </c>
      <c r="AN1675" s="47">
        <f t="shared" si="1367"/>
        <v>0</v>
      </c>
      <c r="AO1675" s="47">
        <f t="shared" si="1368"/>
        <v>0</v>
      </c>
      <c r="AP1675" s="47">
        <f t="shared" si="1369"/>
        <v>4.7430830039525688E-2</v>
      </c>
      <c r="AQ1675" s="47">
        <f t="shared" si="1408"/>
        <v>-2.7519049839041321</v>
      </c>
      <c r="AR1675" s="1">
        <f t="shared" si="1370"/>
        <v>6</v>
      </c>
      <c r="AS1675" s="1">
        <f t="shared" si="1389"/>
        <v>1</v>
      </c>
      <c r="AT1675" s="1">
        <f t="shared" si="1390"/>
        <v>0</v>
      </c>
      <c r="AU1675" s="1">
        <f t="shared" si="1391"/>
        <v>1</v>
      </c>
      <c r="AV1675" s="1">
        <f t="shared" si="1392"/>
        <v>1</v>
      </c>
      <c r="AW1675" s="27">
        <f t="shared" si="1382"/>
        <v>9</v>
      </c>
      <c r="AX1675" s="41">
        <f t="shared" si="1409"/>
        <v>4.1111111111111107</v>
      </c>
      <c r="AY1675" s="29">
        <f t="shared" si="1383"/>
        <v>0.79012345679012419</v>
      </c>
      <c r="AZ1675" s="29">
        <f t="shared" si="1384"/>
        <v>1.2345679012345592E-2</v>
      </c>
      <c r="BA1675" s="29">
        <f t="shared" si="1385"/>
        <v>1.2345679012345669</v>
      </c>
      <c r="BB1675" s="29">
        <f t="shared" si="1386"/>
        <v>4.4567901234567886</v>
      </c>
      <c r="BC1675" s="29">
        <f t="shared" si="1387"/>
        <v>9.6790123456790091</v>
      </c>
      <c r="BD1675" s="29">
        <f t="shared" si="1388"/>
        <v>4.7407407407407449</v>
      </c>
      <c r="BE1675" s="29">
        <f t="shared" si="1388"/>
        <v>1.2345679012345592E-2</v>
      </c>
      <c r="BF1675" s="29">
        <f t="shared" si="1388"/>
        <v>0</v>
      </c>
      <c r="BG1675" s="29">
        <f t="shared" si="1371"/>
        <v>4.4567901234567886</v>
      </c>
      <c r="BH1675" s="29">
        <f t="shared" si="1371"/>
        <v>9.6790123456790091</v>
      </c>
      <c r="BI1675" s="29">
        <f t="shared" si="1410"/>
        <v>2.3611111111111112</v>
      </c>
      <c r="BJ1675" s="28">
        <f t="shared" si="1393"/>
        <v>1.5365907428821479</v>
      </c>
      <c r="BK1675" s="28">
        <f t="shared" si="1394"/>
        <v>1.161499549314009</v>
      </c>
      <c r="BL1675" s="28">
        <f t="shared" si="1395"/>
        <v>-3.7809230120898279E-4</v>
      </c>
      <c r="BM1675" s="28">
        <f t="shared" si="1396"/>
        <v>0</v>
      </c>
      <c r="BN1675" s="28">
        <f t="shared" si="1397"/>
        <v>-2.5933350939924384</v>
      </c>
      <c r="BO1675" s="28">
        <f t="shared" si="1398"/>
        <v>-8.2998821961396736</v>
      </c>
      <c r="BP1675" s="28">
        <f t="shared" si="1399"/>
        <v>0.16071428571428573</v>
      </c>
      <c r="BQ1675" s="28">
        <f t="shared" si="1411"/>
        <v>-1.5640868303227466</v>
      </c>
    </row>
    <row r="1676" spans="1:69" x14ac:dyDescent="0.2">
      <c r="A1676" s="1" t="s">
        <v>4345</v>
      </c>
      <c r="B1676" s="8" t="s">
        <v>4534</v>
      </c>
      <c r="C1676" t="s">
        <v>505</v>
      </c>
      <c r="D1676" s="38">
        <v>37</v>
      </c>
      <c r="E1676" s="52" t="s">
        <v>4535</v>
      </c>
      <c r="F1676" s="8" t="s">
        <v>4536</v>
      </c>
      <c r="G1676" s="8">
        <v>32</v>
      </c>
      <c r="H1676" s="8">
        <v>7</v>
      </c>
      <c r="I1676" s="8">
        <v>5</v>
      </c>
      <c r="J1676" s="8">
        <v>0</v>
      </c>
      <c r="K1676" s="8">
        <v>5</v>
      </c>
      <c r="L1676" s="8">
        <v>0</v>
      </c>
      <c r="M1676" s="8">
        <v>5</v>
      </c>
      <c r="N1676" s="8">
        <v>0</v>
      </c>
      <c r="O1676" s="8">
        <v>5</v>
      </c>
      <c r="P1676" s="8">
        <v>0</v>
      </c>
      <c r="Q1676" s="36">
        <f t="shared" si="1412"/>
        <v>25</v>
      </c>
      <c r="R1676" s="36">
        <f t="shared" si="1400"/>
        <v>5</v>
      </c>
      <c r="S1676" s="36">
        <f t="shared" si="1401"/>
        <v>5</v>
      </c>
      <c r="T1676" s="36">
        <f t="shared" si="1402"/>
        <v>5</v>
      </c>
      <c r="U1676" s="36">
        <f t="shared" si="1403"/>
        <v>5</v>
      </c>
      <c r="V1676" s="36">
        <f t="shared" si="1404"/>
        <v>175</v>
      </c>
      <c r="W1676" s="45">
        <f t="shared" si="1405"/>
        <v>45</v>
      </c>
      <c r="X1676" s="50">
        <f t="shared" si="1406"/>
        <v>3.8888888888888888</v>
      </c>
      <c r="Y1676" s="46">
        <f t="shared" si="1372"/>
        <v>1.2345679012345681</v>
      </c>
      <c r="Z1676" s="46">
        <f t="shared" si="1373"/>
        <v>1.234567901234569E-2</v>
      </c>
      <c r="AA1676" s="46">
        <f t="shared" si="1374"/>
        <v>0.79012345679012341</v>
      </c>
      <c r="AB1676" s="46">
        <f t="shared" si="1375"/>
        <v>3.5679012345679011</v>
      </c>
      <c r="AC1676" s="46">
        <f t="shared" si="1376"/>
        <v>8.3456790123456788</v>
      </c>
      <c r="AD1676" s="46">
        <f t="shared" si="1377"/>
        <v>30.864197530864203</v>
      </c>
      <c r="AE1676" s="46">
        <f t="shared" si="1378"/>
        <v>6.1728395061728454E-2</v>
      </c>
      <c r="AF1676" s="46">
        <f t="shared" si="1379"/>
        <v>3.9506172839506171</v>
      </c>
      <c r="AG1676" s="46">
        <f t="shared" si="1380"/>
        <v>17.839506172839506</v>
      </c>
      <c r="AH1676" s="46">
        <f t="shared" si="1381"/>
        <v>41.728395061728392</v>
      </c>
      <c r="AI1676" s="46">
        <f t="shared" si="1407"/>
        <v>2.1464646464646466</v>
      </c>
      <c r="AJ1676" s="47">
        <f t="shared" si="1363"/>
        <v>1.4650817883192211</v>
      </c>
      <c r="AK1676" s="47">
        <f t="shared" si="1364"/>
        <v>10.905030150657483</v>
      </c>
      <c r="AL1676" s="47">
        <f t="shared" si="1365"/>
        <v>2.1810060301314994E-3</v>
      </c>
      <c r="AM1676" s="47">
        <f t="shared" si="1366"/>
        <v>-1.1166750874273259</v>
      </c>
      <c r="AN1676" s="47">
        <f t="shared" si="1367"/>
        <v>-10.715282626036039</v>
      </c>
      <c r="AO1676" s="47">
        <f t="shared" si="1368"/>
        <v>-38.333361985591175</v>
      </c>
      <c r="AP1676" s="47">
        <f t="shared" si="1369"/>
        <v>2.3784355179704016E-2</v>
      </c>
      <c r="AQ1676" s="47">
        <f t="shared" si="1408"/>
        <v>-0.93372879725502722</v>
      </c>
      <c r="AR1676" s="1">
        <f t="shared" si="1370"/>
        <v>7</v>
      </c>
      <c r="AS1676" s="1">
        <f t="shared" si="1389"/>
        <v>0</v>
      </c>
      <c r="AT1676" s="1">
        <f t="shared" si="1390"/>
        <v>0</v>
      </c>
      <c r="AU1676" s="1">
        <f t="shared" si="1391"/>
        <v>0</v>
      </c>
      <c r="AV1676" s="1">
        <f t="shared" si="1392"/>
        <v>0</v>
      </c>
      <c r="AW1676" s="27">
        <f t="shared" si="1382"/>
        <v>7</v>
      </c>
      <c r="AX1676" s="41">
        <f t="shared" si="1409"/>
        <v>5</v>
      </c>
      <c r="AY1676" s="29">
        <f t="shared" si="1383"/>
        <v>0</v>
      </c>
      <c r="AZ1676" s="29">
        <f t="shared" si="1384"/>
        <v>1</v>
      </c>
      <c r="BA1676" s="29">
        <f t="shared" si="1385"/>
        <v>4</v>
      </c>
      <c r="BB1676" s="29">
        <f t="shared" si="1386"/>
        <v>9</v>
      </c>
      <c r="BC1676" s="29">
        <f t="shared" si="1387"/>
        <v>16</v>
      </c>
      <c r="BD1676" s="29">
        <f t="shared" si="1388"/>
        <v>0</v>
      </c>
      <c r="BE1676" s="29">
        <f t="shared" si="1388"/>
        <v>0</v>
      </c>
      <c r="BF1676" s="29">
        <f t="shared" si="1388"/>
        <v>0</v>
      </c>
      <c r="BG1676" s="29">
        <f t="shared" si="1371"/>
        <v>0</v>
      </c>
      <c r="BH1676" s="29">
        <f t="shared" si="1371"/>
        <v>0</v>
      </c>
      <c r="BI1676" s="29">
        <f t="shared" si="1410"/>
        <v>0</v>
      </c>
      <c r="BJ1676" s="28">
        <f t="shared" si="1393"/>
        <v>0</v>
      </c>
      <c r="BK1676" s="28" t="e">
        <f t="shared" si="1394"/>
        <v>#DIV/0!</v>
      </c>
      <c r="BL1676" s="28" t="e">
        <f t="shared" si="1395"/>
        <v>#DIV/0!</v>
      </c>
      <c r="BM1676" s="28" t="e">
        <f t="shared" si="1396"/>
        <v>#DIV/0!</v>
      </c>
      <c r="BN1676" s="28" t="e">
        <f t="shared" si="1397"/>
        <v>#DIV/0!</v>
      </c>
      <c r="BO1676" s="28" t="e">
        <f t="shared" si="1398"/>
        <v>#DIV/0!</v>
      </c>
      <c r="BP1676" s="28">
        <f t="shared" si="1399"/>
        <v>0.23333333333333334</v>
      </c>
      <c r="BQ1676" s="28">
        <f t="shared" si="1411"/>
        <v>0</v>
      </c>
    </row>
    <row r="1677" spans="1:69" x14ac:dyDescent="0.2">
      <c r="A1677" s="1" t="s">
        <v>4345</v>
      </c>
      <c r="B1677" s="8" t="s">
        <v>4537</v>
      </c>
      <c r="C1677" t="s">
        <v>30</v>
      </c>
      <c r="D1677" s="38">
        <v>21</v>
      </c>
      <c r="E1677" s="52" t="s">
        <v>4538</v>
      </c>
      <c r="F1677" s="8" t="s">
        <v>4539</v>
      </c>
      <c r="G1677" s="8">
        <v>16</v>
      </c>
      <c r="H1677" s="8">
        <v>2</v>
      </c>
      <c r="I1677" s="8">
        <v>2</v>
      </c>
      <c r="J1677" s="8">
        <v>1</v>
      </c>
      <c r="K1677" s="8">
        <v>1</v>
      </c>
      <c r="L1677" s="8">
        <v>1</v>
      </c>
      <c r="M1677" s="8">
        <v>2</v>
      </c>
      <c r="N1677" s="8">
        <v>1</v>
      </c>
      <c r="O1677" s="8">
        <v>2</v>
      </c>
      <c r="P1677" s="8">
        <v>1</v>
      </c>
      <c r="Q1677" s="36">
        <f t="shared" si="1412"/>
        <v>14</v>
      </c>
      <c r="R1677" s="36">
        <f t="shared" si="1400"/>
        <v>1</v>
      </c>
      <c r="S1677" s="36">
        <f t="shared" si="1401"/>
        <v>0</v>
      </c>
      <c r="T1677" s="36">
        <f t="shared" si="1402"/>
        <v>1</v>
      </c>
      <c r="U1677" s="36">
        <f t="shared" si="1403"/>
        <v>1</v>
      </c>
      <c r="V1677" s="36">
        <f t="shared" si="1404"/>
        <v>77</v>
      </c>
      <c r="W1677" s="45">
        <f t="shared" si="1405"/>
        <v>17</v>
      </c>
      <c r="X1677" s="50">
        <f t="shared" si="1406"/>
        <v>4.5294117647058822</v>
      </c>
      <c r="Y1677" s="46">
        <f t="shared" si="1372"/>
        <v>0.22145328719723192</v>
      </c>
      <c r="Z1677" s="46">
        <f t="shared" si="1373"/>
        <v>0.28027681660899645</v>
      </c>
      <c r="AA1677" s="46">
        <f t="shared" si="1374"/>
        <v>2.3391003460207611</v>
      </c>
      <c r="AB1677" s="46">
        <f t="shared" si="1375"/>
        <v>6.3979238754325252</v>
      </c>
      <c r="AC1677" s="46">
        <f t="shared" si="1376"/>
        <v>12.45674740484429</v>
      </c>
      <c r="AD1677" s="46">
        <f t="shared" si="1377"/>
        <v>3.100346020761247</v>
      </c>
      <c r="AE1677" s="46">
        <f t="shared" si="1378"/>
        <v>0.28027681660899645</v>
      </c>
      <c r="AF1677" s="46">
        <f t="shared" si="1379"/>
        <v>0</v>
      </c>
      <c r="AG1677" s="46">
        <f t="shared" si="1380"/>
        <v>6.3979238754325252</v>
      </c>
      <c r="AH1677" s="46">
        <f t="shared" si="1381"/>
        <v>12.45674740484429</v>
      </c>
      <c r="AI1677" s="46">
        <f t="shared" si="1407"/>
        <v>1.3897058823529411</v>
      </c>
      <c r="AJ1677" s="47">
        <f t="shared" si="1363"/>
        <v>1.1788578719900635</v>
      </c>
      <c r="AK1677" s="47">
        <f t="shared" si="1364"/>
        <v>0.89056759574807076</v>
      </c>
      <c r="AL1677" s="47">
        <f t="shared" si="1365"/>
        <v>-9.0572513574266558E-2</v>
      </c>
      <c r="AM1677" s="47">
        <f t="shared" si="1366"/>
        <v>0</v>
      </c>
      <c r="AN1677" s="47">
        <f t="shared" si="1367"/>
        <v>-9.8781191176258076</v>
      </c>
      <c r="AO1677" s="47">
        <f t="shared" si="1368"/>
        <v>-26.83630031830122</v>
      </c>
      <c r="AP1677" s="47">
        <f t="shared" si="1369"/>
        <v>7.0833333333333331E-2</v>
      </c>
      <c r="AQ1677" s="47">
        <f t="shared" si="1408"/>
        <v>-2.5439383917241862</v>
      </c>
      <c r="AR1677" s="1">
        <f t="shared" si="1370"/>
        <v>2</v>
      </c>
      <c r="AS1677" s="1">
        <f t="shared" si="1389"/>
        <v>1</v>
      </c>
      <c r="AT1677" s="1">
        <f t="shared" si="1390"/>
        <v>1</v>
      </c>
      <c r="AU1677" s="1">
        <f t="shared" si="1391"/>
        <v>1</v>
      </c>
      <c r="AV1677" s="1">
        <f t="shared" si="1392"/>
        <v>1</v>
      </c>
      <c r="AW1677" s="27">
        <f t="shared" si="1382"/>
        <v>6</v>
      </c>
      <c r="AX1677" s="41">
        <f t="shared" si="1409"/>
        <v>3.3333333333333335</v>
      </c>
      <c r="AY1677" s="29">
        <f t="shared" si="1383"/>
        <v>2.7777777777777772</v>
      </c>
      <c r="AZ1677" s="29">
        <f t="shared" si="1384"/>
        <v>0.44444444444444425</v>
      </c>
      <c r="BA1677" s="29">
        <f t="shared" si="1385"/>
        <v>0.11111111111111122</v>
      </c>
      <c r="BB1677" s="29">
        <f t="shared" si="1386"/>
        <v>1.7777777777777781</v>
      </c>
      <c r="BC1677" s="29">
        <f t="shared" si="1387"/>
        <v>5.4444444444444455</v>
      </c>
      <c r="BD1677" s="29">
        <f t="shared" si="1388"/>
        <v>5.5555555555555545</v>
      </c>
      <c r="BE1677" s="29">
        <f t="shared" si="1388"/>
        <v>0.44444444444444425</v>
      </c>
      <c r="BF1677" s="29">
        <f t="shared" si="1388"/>
        <v>0.11111111111111122</v>
      </c>
      <c r="BG1677" s="29">
        <f t="shared" si="1371"/>
        <v>1.7777777777777781</v>
      </c>
      <c r="BH1677" s="29">
        <f t="shared" si="1371"/>
        <v>5.4444444444444455</v>
      </c>
      <c r="BI1677" s="29">
        <f t="shared" si="1410"/>
        <v>2.666666666666667</v>
      </c>
      <c r="BJ1677" s="28">
        <f t="shared" si="1393"/>
        <v>1.6329931618554521</v>
      </c>
      <c r="BK1677" s="28">
        <f t="shared" si="1394"/>
        <v>2.1262931794992856</v>
      </c>
      <c r="BL1677" s="28">
        <f t="shared" si="1395"/>
        <v>6.8041381743977114E-2</v>
      </c>
      <c r="BM1677" s="28">
        <f t="shared" si="1396"/>
        <v>-8.5051727179971566E-3</v>
      </c>
      <c r="BN1677" s="28">
        <f t="shared" si="1397"/>
        <v>-0.54433105395181758</v>
      </c>
      <c r="BO1677" s="28">
        <f t="shared" si="1398"/>
        <v>-2.917274242273022</v>
      </c>
      <c r="BP1677" s="28">
        <f t="shared" si="1399"/>
        <v>0.3</v>
      </c>
      <c r="BQ1677" s="28">
        <f t="shared" si="1411"/>
        <v>-0.38273277230987213</v>
      </c>
    </row>
    <row r="1678" spans="1:69" x14ac:dyDescent="0.2">
      <c r="A1678" s="1" t="s">
        <v>4345</v>
      </c>
      <c r="B1678" s="8" t="s">
        <v>4540</v>
      </c>
      <c r="C1678" t="s">
        <v>76</v>
      </c>
      <c r="D1678" s="38">
        <v>42</v>
      </c>
      <c r="E1678" s="52" t="s">
        <v>4541</v>
      </c>
      <c r="F1678" s="8" t="s">
        <v>4542</v>
      </c>
      <c r="G1678" s="8">
        <v>19</v>
      </c>
      <c r="H1678" s="8">
        <v>16</v>
      </c>
      <c r="I1678" s="8">
        <v>13</v>
      </c>
      <c r="J1678" s="8">
        <v>10</v>
      </c>
      <c r="K1678" s="8">
        <v>3</v>
      </c>
      <c r="L1678" s="8">
        <v>2</v>
      </c>
      <c r="M1678" s="8">
        <v>6</v>
      </c>
      <c r="N1678" s="8">
        <v>6</v>
      </c>
      <c r="O1678" s="8">
        <v>1</v>
      </c>
      <c r="P1678" s="8">
        <v>1</v>
      </c>
      <c r="Q1678" s="36">
        <f t="shared" si="1412"/>
        <v>3</v>
      </c>
      <c r="R1678" s="36">
        <f t="shared" si="1400"/>
        <v>3</v>
      </c>
      <c r="S1678" s="36">
        <f t="shared" si="1401"/>
        <v>1</v>
      </c>
      <c r="T1678" s="36">
        <f t="shared" si="1402"/>
        <v>0</v>
      </c>
      <c r="U1678" s="36">
        <f t="shared" si="1403"/>
        <v>0</v>
      </c>
      <c r="V1678" s="36">
        <f t="shared" si="1404"/>
        <v>30</v>
      </c>
      <c r="W1678" s="45">
        <f t="shared" si="1405"/>
        <v>7</v>
      </c>
      <c r="X1678" s="50">
        <f t="shared" si="1406"/>
        <v>4.2857142857142856</v>
      </c>
      <c r="Y1678" s="46">
        <f t="shared" si="1372"/>
        <v>0.51020408163265329</v>
      </c>
      <c r="Z1678" s="46">
        <f t="shared" si="1373"/>
        <v>8.1632653061224414E-2</v>
      </c>
      <c r="AA1678" s="46">
        <f t="shared" si="1374"/>
        <v>1.6530612244897955</v>
      </c>
      <c r="AB1678" s="46">
        <f t="shared" si="1375"/>
        <v>5.2244897959183669</v>
      </c>
      <c r="AC1678" s="46">
        <f t="shared" si="1376"/>
        <v>10.795918367346937</v>
      </c>
      <c r="AD1678" s="46">
        <f t="shared" si="1377"/>
        <v>1.5306122448979598</v>
      </c>
      <c r="AE1678" s="46">
        <f t="shared" si="1378"/>
        <v>0.24489795918367324</v>
      </c>
      <c r="AF1678" s="46">
        <f t="shared" si="1379"/>
        <v>1.6530612244897955</v>
      </c>
      <c r="AG1678" s="46">
        <f t="shared" si="1380"/>
        <v>0</v>
      </c>
      <c r="AH1678" s="46">
        <f t="shared" si="1381"/>
        <v>0</v>
      </c>
      <c r="AI1678" s="46">
        <f t="shared" si="1407"/>
        <v>0.57142857142857151</v>
      </c>
      <c r="AJ1678" s="47">
        <f t="shared" si="1363"/>
        <v>0.75592894601845451</v>
      </c>
      <c r="AK1678" s="47">
        <f t="shared" si="1364"/>
        <v>2.5310120960439333</v>
      </c>
      <c r="AL1678" s="47">
        <f t="shared" si="1365"/>
        <v>-0.16198477414681139</v>
      </c>
      <c r="AM1678" s="47">
        <f t="shared" si="1366"/>
        <v>-4.9202875147094023</v>
      </c>
      <c r="AN1678" s="47">
        <f t="shared" si="1367"/>
        <v>0</v>
      </c>
      <c r="AO1678" s="47">
        <f t="shared" si="1368"/>
        <v>0</v>
      </c>
      <c r="AP1678" s="47">
        <f t="shared" si="1369"/>
        <v>0.23333333333333334</v>
      </c>
      <c r="AQ1678" s="47">
        <f t="shared" si="1408"/>
        <v>-0.59529404498953209</v>
      </c>
      <c r="AR1678" s="1">
        <f t="shared" si="1370"/>
        <v>16</v>
      </c>
      <c r="AS1678" s="1">
        <f t="shared" si="1389"/>
        <v>10</v>
      </c>
      <c r="AT1678" s="1">
        <f t="shared" si="1390"/>
        <v>2</v>
      </c>
      <c r="AU1678" s="1">
        <f t="shared" si="1391"/>
        <v>6</v>
      </c>
      <c r="AV1678" s="1">
        <f t="shared" si="1392"/>
        <v>1</v>
      </c>
      <c r="AW1678" s="27">
        <f t="shared" si="1382"/>
        <v>35</v>
      </c>
      <c r="AX1678" s="41">
        <f t="shared" si="1409"/>
        <v>3.9714285714285715</v>
      </c>
      <c r="AY1678" s="29">
        <f t="shared" si="1383"/>
        <v>1.0579591836734692</v>
      </c>
      <c r="AZ1678" s="29">
        <f t="shared" si="1384"/>
        <v>8.1632653061223907E-4</v>
      </c>
      <c r="BA1678" s="29">
        <f t="shared" si="1385"/>
        <v>0.94367346938775531</v>
      </c>
      <c r="BB1678" s="29">
        <f t="shared" si="1386"/>
        <v>3.8865306122448984</v>
      </c>
      <c r="BC1678" s="29">
        <f t="shared" si="1387"/>
        <v>8.8293877551020419</v>
      </c>
      <c r="BD1678" s="29">
        <f t="shared" si="1388"/>
        <v>16.927346938775507</v>
      </c>
      <c r="BE1678" s="29">
        <f t="shared" si="1388"/>
        <v>8.1632653061223907E-3</v>
      </c>
      <c r="BF1678" s="29">
        <f t="shared" si="1388"/>
        <v>1.8873469387755106</v>
      </c>
      <c r="BG1678" s="29">
        <f t="shared" si="1371"/>
        <v>23.319183673469389</v>
      </c>
      <c r="BH1678" s="29">
        <f t="shared" si="1371"/>
        <v>8.8293877551020419</v>
      </c>
      <c r="BI1678" s="29">
        <f t="shared" si="1410"/>
        <v>1.4991596638655462</v>
      </c>
      <c r="BJ1678" s="28">
        <f t="shared" si="1393"/>
        <v>1.2244017575393895</v>
      </c>
      <c r="BK1678" s="28">
        <f t="shared" si="1394"/>
        <v>9.4853097775830655</v>
      </c>
      <c r="BL1678" s="28">
        <f t="shared" si="1395"/>
        <v>1.2706444210796802E-4</v>
      </c>
      <c r="BM1678" s="28">
        <f t="shared" si="1396"/>
        <v>-0.99882816652232609</v>
      </c>
      <c r="BN1678" s="28">
        <f t="shared" si="1397"/>
        <v>-25.045087687468147</v>
      </c>
      <c r="BO1678" s="28">
        <f t="shared" si="1398"/>
        <v>-14.293021660733887</v>
      </c>
      <c r="BP1678" s="28">
        <f t="shared" si="1399"/>
        <v>3.1194295900178252E-2</v>
      </c>
      <c r="BQ1678" s="28">
        <f t="shared" si="1411"/>
        <v>-0.96239084094872684</v>
      </c>
    </row>
    <row r="1679" spans="1:69" x14ac:dyDescent="0.2">
      <c r="A1679" s="1" t="s">
        <v>4345</v>
      </c>
      <c r="B1679" s="8" t="s">
        <v>4543</v>
      </c>
      <c r="C1679" t="s">
        <v>355</v>
      </c>
      <c r="D1679" s="38">
        <v>54</v>
      </c>
      <c r="E1679" s="52" t="s">
        <v>1847</v>
      </c>
      <c r="F1679" s="8" t="s">
        <v>4544</v>
      </c>
      <c r="G1679" s="8">
        <v>20</v>
      </c>
      <c r="H1679" s="8">
        <v>8</v>
      </c>
      <c r="I1679" s="8">
        <v>13</v>
      </c>
      <c r="J1679" s="8">
        <v>3</v>
      </c>
      <c r="K1679" s="8">
        <v>9</v>
      </c>
      <c r="L1679" s="8">
        <v>5</v>
      </c>
      <c r="M1679" s="8">
        <v>4</v>
      </c>
      <c r="N1679" s="8">
        <v>3</v>
      </c>
      <c r="O1679" s="8">
        <v>8</v>
      </c>
      <c r="P1679" s="8">
        <v>5</v>
      </c>
      <c r="Q1679" s="36">
        <f t="shared" si="1412"/>
        <v>12</v>
      </c>
      <c r="R1679" s="36">
        <f t="shared" si="1400"/>
        <v>10</v>
      </c>
      <c r="S1679" s="36">
        <f t="shared" si="1401"/>
        <v>4</v>
      </c>
      <c r="T1679" s="36">
        <f t="shared" si="1402"/>
        <v>1</v>
      </c>
      <c r="U1679" s="36">
        <f t="shared" si="1403"/>
        <v>3</v>
      </c>
      <c r="V1679" s="36">
        <f t="shared" si="1404"/>
        <v>117</v>
      </c>
      <c r="W1679" s="45">
        <f t="shared" si="1405"/>
        <v>30</v>
      </c>
      <c r="X1679" s="50">
        <f t="shared" si="1406"/>
        <v>3.9</v>
      </c>
      <c r="Y1679" s="46">
        <f t="shared" si="1372"/>
        <v>1.2100000000000002</v>
      </c>
      <c r="Z1679" s="46">
        <f t="shared" si="1373"/>
        <v>1.0000000000000018E-2</v>
      </c>
      <c r="AA1679" s="46">
        <f t="shared" si="1374"/>
        <v>0.80999999999999983</v>
      </c>
      <c r="AB1679" s="46">
        <f t="shared" si="1375"/>
        <v>3.61</v>
      </c>
      <c r="AC1679" s="46">
        <f t="shared" si="1376"/>
        <v>8.41</v>
      </c>
      <c r="AD1679" s="46">
        <f t="shared" si="1377"/>
        <v>14.520000000000003</v>
      </c>
      <c r="AE1679" s="46">
        <f t="shared" si="1378"/>
        <v>0.10000000000000017</v>
      </c>
      <c r="AF1679" s="46">
        <f t="shared" si="1379"/>
        <v>3.2399999999999993</v>
      </c>
      <c r="AG1679" s="46">
        <f t="shared" si="1380"/>
        <v>3.61</v>
      </c>
      <c r="AH1679" s="46">
        <f t="shared" si="1381"/>
        <v>25.23</v>
      </c>
      <c r="AI1679" s="46">
        <f t="shared" si="1407"/>
        <v>1.6103448275862069</v>
      </c>
      <c r="AJ1679" s="47">
        <f t="shared" si="1363"/>
        <v>1.2689936278745479</v>
      </c>
      <c r="AK1679" s="47">
        <f t="shared" si="1364"/>
        <v>7.8159356935612241</v>
      </c>
      <c r="AL1679" s="47">
        <f t="shared" si="1365"/>
        <v>4.8935234745562496E-3</v>
      </c>
      <c r="AM1679" s="47">
        <f t="shared" si="1366"/>
        <v>-1.426951445180598</v>
      </c>
      <c r="AN1679" s="47">
        <f t="shared" si="1367"/>
        <v>-3.3564677511981227</v>
      </c>
      <c r="AO1679" s="47">
        <f t="shared" si="1368"/>
        <v>-35.804443206285619</v>
      </c>
      <c r="AP1679" s="47">
        <f t="shared" si="1369"/>
        <v>3.6945812807881777E-2</v>
      </c>
      <c r="AQ1679" s="47">
        <f t="shared" si="1408"/>
        <v>-1.2106046743458829</v>
      </c>
      <c r="AR1679" s="1">
        <f t="shared" si="1370"/>
        <v>8</v>
      </c>
      <c r="AS1679" s="1">
        <f t="shared" si="1389"/>
        <v>3</v>
      </c>
      <c r="AT1679" s="1">
        <f t="shared" si="1390"/>
        <v>5</v>
      </c>
      <c r="AU1679" s="1">
        <f t="shared" si="1391"/>
        <v>3</v>
      </c>
      <c r="AV1679" s="1">
        <f t="shared" si="1392"/>
        <v>5</v>
      </c>
      <c r="AW1679" s="27">
        <f t="shared" si="1382"/>
        <v>24</v>
      </c>
      <c r="AX1679" s="41">
        <f t="shared" si="1409"/>
        <v>3.25</v>
      </c>
      <c r="AY1679" s="29">
        <f t="shared" si="1383"/>
        <v>3.0625</v>
      </c>
      <c r="AZ1679" s="29">
        <f t="shared" si="1384"/>
        <v>0.5625</v>
      </c>
      <c r="BA1679" s="29">
        <f t="shared" si="1385"/>
        <v>6.25E-2</v>
      </c>
      <c r="BB1679" s="29">
        <f t="shared" si="1386"/>
        <v>1.5625</v>
      </c>
      <c r="BC1679" s="29">
        <f t="shared" si="1387"/>
        <v>5.0625</v>
      </c>
      <c r="BD1679" s="29">
        <f t="shared" si="1388"/>
        <v>24.5</v>
      </c>
      <c r="BE1679" s="29">
        <f t="shared" si="1388"/>
        <v>1.6875</v>
      </c>
      <c r="BF1679" s="29">
        <f t="shared" si="1388"/>
        <v>0.3125</v>
      </c>
      <c r="BG1679" s="29">
        <f t="shared" si="1371"/>
        <v>4.6875</v>
      </c>
      <c r="BH1679" s="29">
        <f t="shared" si="1371"/>
        <v>25.3125</v>
      </c>
      <c r="BI1679" s="29">
        <f t="shared" si="1410"/>
        <v>2.4565217391304346</v>
      </c>
      <c r="BJ1679" s="28">
        <f t="shared" si="1393"/>
        <v>1.5673294928413855</v>
      </c>
      <c r="BK1679" s="28">
        <f t="shared" si="1394"/>
        <v>11.135845974140139</v>
      </c>
      <c r="BL1679" s="28">
        <f t="shared" si="1395"/>
        <v>0.32871848538824761</v>
      </c>
      <c r="BM1679" s="28">
        <f t="shared" si="1396"/>
        <v>-2.0291264530138745E-2</v>
      </c>
      <c r="BN1679" s="28">
        <f t="shared" si="1397"/>
        <v>-1.5218448397604054</v>
      </c>
      <c r="BO1679" s="28">
        <f t="shared" si="1398"/>
        <v>-14.792331842471141</v>
      </c>
      <c r="BP1679" s="28">
        <f t="shared" si="1399"/>
        <v>4.7430830039525688E-2</v>
      </c>
      <c r="BQ1679" s="28">
        <f t="shared" si="1411"/>
        <v>-0.23098356461185601</v>
      </c>
    </row>
    <row r="1680" spans="1:69" x14ac:dyDescent="0.2">
      <c r="A1680" s="1" t="s">
        <v>4345</v>
      </c>
      <c r="B1680" s="8" t="s">
        <v>4545</v>
      </c>
      <c r="C1680" t="s">
        <v>34</v>
      </c>
      <c r="D1680" s="38">
        <v>57</v>
      </c>
      <c r="E1680" s="52" t="s">
        <v>4546</v>
      </c>
      <c r="F1680" s="8" t="s">
        <v>4547</v>
      </c>
      <c r="G1680" s="8">
        <v>47</v>
      </c>
      <c r="H1680" s="8">
        <v>22</v>
      </c>
      <c r="I1680" s="8">
        <v>4</v>
      </c>
      <c r="J1680" s="8">
        <v>3</v>
      </c>
      <c r="K1680" s="8">
        <v>2</v>
      </c>
      <c r="L1680" s="8">
        <v>0</v>
      </c>
      <c r="M1680" s="8">
        <v>1</v>
      </c>
      <c r="N1680" s="8">
        <v>1</v>
      </c>
      <c r="O1680" s="8">
        <v>3</v>
      </c>
      <c r="P1680" s="8">
        <v>2</v>
      </c>
      <c r="Q1680" s="36">
        <f t="shared" si="1412"/>
        <v>25</v>
      </c>
      <c r="R1680" s="36">
        <f t="shared" si="1400"/>
        <v>1</v>
      </c>
      <c r="S1680" s="36">
        <f t="shared" si="1401"/>
        <v>2</v>
      </c>
      <c r="T1680" s="36">
        <f t="shared" si="1402"/>
        <v>0</v>
      </c>
      <c r="U1680" s="36">
        <f t="shared" si="1403"/>
        <v>1</v>
      </c>
      <c r="V1680" s="36">
        <f t="shared" si="1404"/>
        <v>136</v>
      </c>
      <c r="W1680" s="45">
        <f t="shared" si="1405"/>
        <v>29</v>
      </c>
      <c r="X1680" s="50">
        <f t="shared" si="1406"/>
        <v>4.6896551724137927</v>
      </c>
      <c r="Y1680" s="46">
        <f t="shared" si="1372"/>
        <v>9.6313912009512725E-2</v>
      </c>
      <c r="Z1680" s="46">
        <f t="shared" si="1373"/>
        <v>0.47562425683709814</v>
      </c>
      <c r="AA1680" s="46">
        <f t="shared" si="1374"/>
        <v>2.8549346016646835</v>
      </c>
      <c r="AB1680" s="46">
        <f t="shared" si="1375"/>
        <v>7.2342449464922689</v>
      </c>
      <c r="AC1680" s="46">
        <f t="shared" si="1376"/>
        <v>13.613555291319855</v>
      </c>
      <c r="AD1680" s="46">
        <f t="shared" si="1377"/>
        <v>2.4078478002378181</v>
      </c>
      <c r="AE1680" s="46">
        <f t="shared" si="1378"/>
        <v>0.47562425683709814</v>
      </c>
      <c r="AF1680" s="46">
        <f t="shared" si="1379"/>
        <v>5.709869203329367</v>
      </c>
      <c r="AG1680" s="46">
        <f t="shared" si="1380"/>
        <v>0</v>
      </c>
      <c r="AH1680" s="46">
        <f t="shared" si="1381"/>
        <v>13.613555291319855</v>
      </c>
      <c r="AI1680" s="46">
        <f t="shared" si="1407"/>
        <v>0.7931034482758621</v>
      </c>
      <c r="AJ1680" s="47">
        <f t="shared" si="1363"/>
        <v>0.89056355656172126</v>
      </c>
      <c r="AK1680" s="47">
        <f t="shared" si="1364"/>
        <v>1.0579832356650436</v>
      </c>
      <c r="AL1680" s="47">
        <f t="shared" si="1365"/>
        <v>-0.46440965077203289</v>
      </c>
      <c r="AM1680" s="47">
        <f t="shared" si="1366"/>
        <v>-13.659332750919742</v>
      </c>
      <c r="AN1680" s="47">
        <f t="shared" si="1367"/>
        <v>0</v>
      </c>
      <c r="AO1680" s="47">
        <f t="shared" si="1368"/>
        <v>-71.11522397634053</v>
      </c>
      <c r="AP1680" s="47">
        <f t="shared" si="1369"/>
        <v>3.8359788359788358E-2</v>
      </c>
      <c r="AQ1680" s="47">
        <f t="shared" si="1408"/>
        <v>-3.2291646972601198</v>
      </c>
      <c r="AR1680" s="1">
        <f t="shared" si="1370"/>
        <v>22</v>
      </c>
      <c r="AS1680" s="1">
        <f t="shared" si="1389"/>
        <v>3</v>
      </c>
      <c r="AT1680" s="1">
        <f t="shared" si="1390"/>
        <v>0</v>
      </c>
      <c r="AU1680" s="1">
        <f t="shared" si="1391"/>
        <v>1</v>
      </c>
      <c r="AV1680" s="1">
        <f t="shared" si="1392"/>
        <v>2</v>
      </c>
      <c r="AW1680" s="27">
        <f t="shared" si="1382"/>
        <v>28</v>
      </c>
      <c r="AX1680" s="41">
        <f t="shared" si="1409"/>
        <v>4.5</v>
      </c>
      <c r="AY1680" s="29">
        <f t="shared" si="1383"/>
        <v>0.25</v>
      </c>
      <c r="AZ1680" s="29">
        <f t="shared" si="1384"/>
        <v>0.25</v>
      </c>
      <c r="BA1680" s="29">
        <f t="shared" si="1385"/>
        <v>2.25</v>
      </c>
      <c r="BB1680" s="29">
        <f t="shared" si="1386"/>
        <v>6.25</v>
      </c>
      <c r="BC1680" s="29">
        <f t="shared" si="1387"/>
        <v>12.25</v>
      </c>
      <c r="BD1680" s="29">
        <f t="shared" si="1388"/>
        <v>5.5</v>
      </c>
      <c r="BE1680" s="29">
        <f t="shared" si="1388"/>
        <v>0.75</v>
      </c>
      <c r="BF1680" s="29">
        <f t="shared" si="1388"/>
        <v>0</v>
      </c>
      <c r="BG1680" s="29">
        <f t="shared" si="1371"/>
        <v>6.25</v>
      </c>
      <c r="BH1680" s="29">
        <f t="shared" si="1371"/>
        <v>24.5</v>
      </c>
      <c r="BI1680" s="29">
        <f t="shared" si="1410"/>
        <v>1.3703703703703705</v>
      </c>
      <c r="BJ1680" s="28">
        <f t="shared" si="1393"/>
        <v>1.1706281947614154</v>
      </c>
      <c r="BK1680" s="28">
        <f t="shared" si="1394"/>
        <v>1.7142562990854253</v>
      </c>
      <c r="BL1680" s="28">
        <f t="shared" si="1395"/>
        <v>-0.233762222602558</v>
      </c>
      <c r="BM1680" s="28">
        <f t="shared" si="1396"/>
        <v>0</v>
      </c>
      <c r="BN1680" s="28">
        <f t="shared" si="1397"/>
        <v>-9.7400926084399142</v>
      </c>
      <c r="BO1680" s="28">
        <f t="shared" si="1398"/>
        <v>-53.453628235118273</v>
      </c>
      <c r="BP1680" s="28">
        <f t="shared" si="1399"/>
        <v>3.9886039886039885E-2</v>
      </c>
      <c r="BQ1680" s="28">
        <f t="shared" si="1411"/>
        <v>-2.4614962243277905</v>
      </c>
    </row>
    <row r="1681" spans="1:69" x14ac:dyDescent="0.2">
      <c r="A1681" s="1" t="s">
        <v>4345</v>
      </c>
      <c r="B1681" s="8" t="s">
        <v>4548</v>
      </c>
      <c r="C1681"/>
      <c r="D1681" s="38"/>
      <c r="E1681" s="52" t="s">
        <v>4549</v>
      </c>
      <c r="F1681" s="8" t="s">
        <v>4550</v>
      </c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36">
        <f t="shared" si="1412"/>
        <v>0</v>
      </c>
      <c r="R1681" s="36">
        <f t="shared" si="1400"/>
        <v>0</v>
      </c>
      <c r="S1681" s="36">
        <f t="shared" si="1401"/>
        <v>0</v>
      </c>
      <c r="T1681" s="36">
        <f t="shared" si="1402"/>
        <v>0</v>
      </c>
      <c r="U1681" s="36">
        <f t="shared" si="1403"/>
        <v>0</v>
      </c>
      <c r="V1681" s="36">
        <f t="shared" si="1404"/>
        <v>0</v>
      </c>
      <c r="W1681" s="45">
        <f t="shared" si="1405"/>
        <v>0</v>
      </c>
      <c r="X1681" s="50">
        <f t="shared" si="1406"/>
        <v>0</v>
      </c>
      <c r="Y1681" s="46">
        <f t="shared" si="1372"/>
        <v>25</v>
      </c>
      <c r="Z1681" s="46">
        <f t="shared" si="1373"/>
        <v>16</v>
      </c>
      <c r="AA1681" s="46">
        <f t="shared" si="1374"/>
        <v>9</v>
      </c>
      <c r="AB1681" s="46">
        <f t="shared" si="1375"/>
        <v>4</v>
      </c>
      <c r="AC1681" s="46">
        <f t="shared" si="1376"/>
        <v>1</v>
      </c>
      <c r="AD1681" s="46">
        <f t="shared" si="1377"/>
        <v>0</v>
      </c>
      <c r="AE1681" s="46">
        <f t="shared" si="1378"/>
        <v>0</v>
      </c>
      <c r="AF1681" s="46">
        <f t="shared" si="1379"/>
        <v>0</v>
      </c>
      <c r="AG1681" s="46">
        <f t="shared" si="1380"/>
        <v>0</v>
      </c>
      <c r="AH1681" s="46">
        <f t="shared" si="1381"/>
        <v>0</v>
      </c>
      <c r="AI1681" s="46">
        <f t="shared" si="1407"/>
        <v>0</v>
      </c>
      <c r="AJ1681" s="47">
        <f t="shared" si="1363"/>
        <v>0</v>
      </c>
      <c r="AK1681" s="47" t="e">
        <f t="shared" si="1364"/>
        <v>#DIV/0!</v>
      </c>
      <c r="AL1681" s="47" t="e">
        <f t="shared" si="1365"/>
        <v>#DIV/0!</v>
      </c>
      <c r="AM1681" s="47" t="e">
        <f t="shared" si="1366"/>
        <v>#DIV/0!</v>
      </c>
      <c r="AN1681" s="47" t="e">
        <f t="shared" si="1367"/>
        <v>#DIV/0!</v>
      </c>
      <c r="AO1681" s="47" t="e">
        <f t="shared" si="1368"/>
        <v>#DIV/0!</v>
      </c>
      <c r="AP1681" s="47">
        <f t="shared" si="1369"/>
        <v>0</v>
      </c>
      <c r="AQ1681" s="47">
        <f t="shared" si="1408"/>
        <v>0</v>
      </c>
      <c r="AR1681" s="1">
        <f t="shared" si="1370"/>
        <v>0</v>
      </c>
      <c r="AS1681" s="1">
        <f t="shared" si="1389"/>
        <v>0</v>
      </c>
      <c r="AT1681" s="1">
        <f t="shared" si="1390"/>
        <v>0</v>
      </c>
      <c r="AU1681" s="1">
        <f t="shared" si="1391"/>
        <v>0</v>
      </c>
      <c r="AV1681" s="1">
        <f t="shared" si="1392"/>
        <v>0</v>
      </c>
      <c r="AW1681" s="27">
        <f t="shared" si="1382"/>
        <v>0</v>
      </c>
      <c r="AX1681" s="41">
        <f t="shared" si="1409"/>
        <v>0</v>
      </c>
      <c r="AY1681" s="29">
        <f t="shared" si="1383"/>
        <v>25</v>
      </c>
      <c r="AZ1681" s="29">
        <f t="shared" si="1384"/>
        <v>16</v>
      </c>
      <c r="BA1681" s="29">
        <f t="shared" si="1385"/>
        <v>9</v>
      </c>
      <c r="BB1681" s="29">
        <f t="shared" si="1386"/>
        <v>4</v>
      </c>
      <c r="BC1681" s="29">
        <f t="shared" si="1387"/>
        <v>1</v>
      </c>
      <c r="BD1681" s="29">
        <f t="shared" si="1388"/>
        <v>0</v>
      </c>
      <c r="BE1681" s="29">
        <f t="shared" si="1388"/>
        <v>0</v>
      </c>
      <c r="BF1681" s="29">
        <f t="shared" si="1388"/>
        <v>0</v>
      </c>
      <c r="BG1681" s="29">
        <f t="shared" si="1371"/>
        <v>0</v>
      </c>
      <c r="BH1681" s="29">
        <f t="shared" si="1371"/>
        <v>0</v>
      </c>
      <c r="BI1681" s="29">
        <f t="shared" si="1410"/>
        <v>0</v>
      </c>
      <c r="BJ1681" s="28">
        <f t="shared" si="1393"/>
        <v>0</v>
      </c>
      <c r="BK1681" s="28" t="e">
        <f t="shared" si="1394"/>
        <v>#DIV/0!</v>
      </c>
      <c r="BL1681" s="28" t="e">
        <f t="shared" si="1395"/>
        <v>#DIV/0!</v>
      </c>
      <c r="BM1681" s="28" t="e">
        <f t="shared" si="1396"/>
        <v>#DIV/0!</v>
      </c>
      <c r="BN1681" s="28" t="e">
        <f t="shared" si="1397"/>
        <v>#DIV/0!</v>
      </c>
      <c r="BO1681" s="28" t="e">
        <f t="shared" si="1398"/>
        <v>#DIV/0!</v>
      </c>
      <c r="BP1681" s="28">
        <f t="shared" si="1399"/>
        <v>0</v>
      </c>
      <c r="BQ1681" s="28">
        <f t="shared" si="1411"/>
        <v>0</v>
      </c>
    </row>
    <row r="1682" spans="1:69" x14ac:dyDescent="0.2">
      <c r="A1682" s="1" t="s">
        <v>4345</v>
      </c>
      <c r="B1682" s="8" t="s">
        <v>4551</v>
      </c>
      <c r="C1682" t="s">
        <v>49</v>
      </c>
      <c r="D1682" s="38">
        <v>222</v>
      </c>
      <c r="E1682" s="52" t="s">
        <v>4552</v>
      </c>
      <c r="F1682" s="8" t="s">
        <v>4553</v>
      </c>
      <c r="G1682" s="8">
        <v>164</v>
      </c>
      <c r="H1682" s="8">
        <v>113</v>
      </c>
      <c r="I1682" s="8">
        <v>37</v>
      </c>
      <c r="J1682" s="8">
        <v>28</v>
      </c>
      <c r="K1682" s="8">
        <v>12</v>
      </c>
      <c r="L1682" s="8">
        <v>10</v>
      </c>
      <c r="M1682" s="8">
        <v>3</v>
      </c>
      <c r="N1682" s="8">
        <v>3</v>
      </c>
      <c r="O1682" s="8">
        <v>6</v>
      </c>
      <c r="P1682" s="8">
        <v>5</v>
      </c>
      <c r="Q1682" s="36">
        <f t="shared" si="1412"/>
        <v>51</v>
      </c>
      <c r="R1682" s="36">
        <f t="shared" si="1400"/>
        <v>9</v>
      </c>
      <c r="S1682" s="36">
        <f t="shared" si="1401"/>
        <v>2</v>
      </c>
      <c r="T1682" s="36">
        <f t="shared" si="1402"/>
        <v>0</v>
      </c>
      <c r="U1682" s="36">
        <f t="shared" si="1403"/>
        <v>1</v>
      </c>
      <c r="V1682" s="36">
        <f t="shared" si="1404"/>
        <v>298</v>
      </c>
      <c r="W1682" s="45">
        <f t="shared" si="1405"/>
        <v>63</v>
      </c>
      <c r="X1682" s="50">
        <f t="shared" si="1406"/>
        <v>4.7301587301587302</v>
      </c>
      <c r="Y1682" s="46">
        <f t="shared" si="1372"/>
        <v>7.2814310909548971E-2</v>
      </c>
      <c r="Z1682" s="46">
        <f t="shared" si="1373"/>
        <v>0.53313177122700939</v>
      </c>
      <c r="AA1682" s="46">
        <f t="shared" si="1374"/>
        <v>2.9934492315444698</v>
      </c>
      <c r="AB1682" s="46">
        <f t="shared" si="1375"/>
        <v>7.4537666918619303</v>
      </c>
      <c r="AC1682" s="46">
        <f t="shared" si="1376"/>
        <v>13.914084152179392</v>
      </c>
      <c r="AD1682" s="46">
        <f t="shared" si="1377"/>
        <v>3.7135298563869976</v>
      </c>
      <c r="AE1682" s="46">
        <f t="shared" si="1378"/>
        <v>4.7981859410430845</v>
      </c>
      <c r="AF1682" s="46">
        <f t="shared" si="1379"/>
        <v>5.9868984630889397</v>
      </c>
      <c r="AG1682" s="46">
        <f t="shared" si="1380"/>
        <v>0</v>
      </c>
      <c r="AH1682" s="46">
        <f t="shared" si="1381"/>
        <v>13.914084152179392</v>
      </c>
      <c r="AI1682" s="46">
        <f t="shared" si="1407"/>
        <v>0.45826932923707114</v>
      </c>
      <c r="AJ1682" s="47">
        <f t="shared" si="1363"/>
        <v>0.6769559285781247</v>
      </c>
      <c r="AK1682" s="47">
        <f t="shared" si="1364"/>
        <v>3.2300861368070586</v>
      </c>
      <c r="AL1682" s="47">
        <f t="shared" si="1365"/>
        <v>-11.293099850777132</v>
      </c>
      <c r="AM1682" s="47">
        <f t="shared" si="1366"/>
        <v>-33.389249168178168</v>
      </c>
      <c r="AN1682" s="47">
        <f t="shared" si="1367"/>
        <v>0</v>
      </c>
      <c r="AO1682" s="47">
        <f t="shared" si="1368"/>
        <v>-167.30185271853767</v>
      </c>
      <c r="AP1682" s="47">
        <f t="shared" si="1369"/>
        <v>1.6657852987837122E-2</v>
      </c>
      <c r="AQ1682" s="47">
        <f t="shared" si="1408"/>
        <v>-3.4773953682821817</v>
      </c>
      <c r="AR1682" s="1">
        <f t="shared" si="1370"/>
        <v>113</v>
      </c>
      <c r="AS1682" s="1">
        <f t="shared" si="1389"/>
        <v>28</v>
      </c>
      <c r="AT1682" s="1">
        <f t="shared" si="1390"/>
        <v>10</v>
      </c>
      <c r="AU1682" s="1">
        <f t="shared" si="1391"/>
        <v>3</v>
      </c>
      <c r="AV1682" s="1">
        <f t="shared" si="1392"/>
        <v>5</v>
      </c>
      <c r="AW1682" s="27">
        <f t="shared" si="1382"/>
        <v>159</v>
      </c>
      <c r="AX1682" s="41">
        <f t="shared" si="1409"/>
        <v>4.5157232704402519</v>
      </c>
      <c r="AY1682" s="29">
        <f t="shared" si="1383"/>
        <v>0.23452395079308538</v>
      </c>
      <c r="AZ1682" s="29">
        <f t="shared" si="1384"/>
        <v>0.26597049167358922</v>
      </c>
      <c r="BA1682" s="29">
        <f t="shared" si="1385"/>
        <v>2.297417032554093</v>
      </c>
      <c r="BB1682" s="29">
        <f t="shared" si="1386"/>
        <v>6.3288635734345968</v>
      </c>
      <c r="BC1682" s="29">
        <f t="shared" si="1387"/>
        <v>12.3603101143151</v>
      </c>
      <c r="BD1682" s="29">
        <f t="shared" si="1388"/>
        <v>26.501206439618649</v>
      </c>
      <c r="BE1682" s="29">
        <f t="shared" si="1388"/>
        <v>7.447173766860498</v>
      </c>
      <c r="BF1682" s="29">
        <f t="shared" si="1388"/>
        <v>22.974170325540932</v>
      </c>
      <c r="BG1682" s="29">
        <f t="shared" si="1371"/>
        <v>18.986590720303791</v>
      </c>
      <c r="BH1682" s="29">
        <f t="shared" si="1371"/>
        <v>61.801550571575497</v>
      </c>
      <c r="BI1682" s="29">
        <f t="shared" si="1410"/>
        <v>0.87158665711328709</v>
      </c>
      <c r="BJ1682" s="28">
        <f t="shared" si="1393"/>
        <v>0.93358805536129641</v>
      </c>
      <c r="BK1682" s="28">
        <f t="shared" si="1394"/>
        <v>15.772240341676328</v>
      </c>
      <c r="BL1682" s="28">
        <f t="shared" si="1395"/>
        <v>-4.7200038822008015</v>
      </c>
      <c r="BM1682" s="28">
        <f t="shared" si="1396"/>
        <v>-42.795085173337156</v>
      </c>
      <c r="BN1682" s="28">
        <f t="shared" si="1397"/>
        <v>-58.700796757373908</v>
      </c>
      <c r="BO1682" s="28">
        <f t="shared" si="1398"/>
        <v>-267.02270761435921</v>
      </c>
      <c r="BP1682" s="28">
        <f t="shared" si="1399"/>
        <v>6.4097395791340803E-3</v>
      </c>
      <c r="BQ1682" s="28">
        <f t="shared" si="1411"/>
        <v>-2.2912662315814547</v>
      </c>
    </row>
    <row r="1683" spans="1:69" x14ac:dyDescent="0.2">
      <c r="A1683" s="1" t="s">
        <v>4345</v>
      </c>
      <c r="B1683" s="8" t="s">
        <v>4554</v>
      </c>
      <c r="C1683" t="s">
        <v>505</v>
      </c>
      <c r="D1683" s="38">
        <v>23</v>
      </c>
      <c r="E1683" s="52" t="s">
        <v>4555</v>
      </c>
      <c r="F1683" s="8" t="s">
        <v>4556</v>
      </c>
      <c r="G1683" s="8">
        <v>19</v>
      </c>
      <c r="H1683" s="8">
        <v>3</v>
      </c>
      <c r="I1683" s="8">
        <v>4</v>
      </c>
      <c r="J1683" s="8">
        <v>0</v>
      </c>
      <c r="K1683" s="8">
        <v>4</v>
      </c>
      <c r="L1683" s="8">
        <v>0</v>
      </c>
      <c r="M1683" s="8">
        <v>4</v>
      </c>
      <c r="N1683" s="8">
        <v>0</v>
      </c>
      <c r="O1683" s="8">
        <v>4</v>
      </c>
      <c r="P1683" s="8">
        <v>0</v>
      </c>
      <c r="Q1683" s="36">
        <f t="shared" si="1412"/>
        <v>16</v>
      </c>
      <c r="R1683" s="36">
        <f t="shared" si="1400"/>
        <v>4</v>
      </c>
      <c r="S1683" s="36">
        <f t="shared" si="1401"/>
        <v>4</v>
      </c>
      <c r="T1683" s="36">
        <f t="shared" si="1402"/>
        <v>4</v>
      </c>
      <c r="U1683" s="36">
        <f t="shared" si="1403"/>
        <v>4</v>
      </c>
      <c r="V1683" s="36">
        <f t="shared" si="1404"/>
        <v>120</v>
      </c>
      <c r="W1683" s="45">
        <f t="shared" si="1405"/>
        <v>32</v>
      </c>
      <c r="X1683" s="50">
        <f t="shared" si="1406"/>
        <v>3.75</v>
      </c>
      <c r="Y1683" s="46">
        <f t="shared" si="1372"/>
        <v>1.5625</v>
      </c>
      <c r="Z1683" s="46">
        <f t="shared" si="1373"/>
        <v>6.25E-2</v>
      </c>
      <c r="AA1683" s="46">
        <f t="shared" si="1374"/>
        <v>0.5625</v>
      </c>
      <c r="AB1683" s="46">
        <f t="shared" si="1375"/>
        <v>3.0625</v>
      </c>
      <c r="AC1683" s="46">
        <f t="shared" si="1376"/>
        <v>7.5625</v>
      </c>
      <c r="AD1683" s="46">
        <f t="shared" si="1377"/>
        <v>25</v>
      </c>
      <c r="AE1683" s="46">
        <f t="shared" si="1378"/>
        <v>0.25</v>
      </c>
      <c r="AF1683" s="46">
        <f t="shared" si="1379"/>
        <v>2.25</v>
      </c>
      <c r="AG1683" s="46">
        <f t="shared" si="1380"/>
        <v>12.25</v>
      </c>
      <c r="AH1683" s="46">
        <f t="shared" si="1381"/>
        <v>30.25</v>
      </c>
      <c r="AI1683" s="46">
        <f t="shared" si="1407"/>
        <v>2.2580645161290325</v>
      </c>
      <c r="AJ1683" s="47">
        <f t="shared" si="1363"/>
        <v>1.5026857675938214</v>
      </c>
      <c r="AK1683" s="47">
        <f t="shared" si="1364"/>
        <v>9.209700399602438</v>
      </c>
      <c r="AL1683" s="47">
        <f t="shared" si="1365"/>
        <v>1.8419400799204878E-2</v>
      </c>
      <c r="AM1683" s="47">
        <f t="shared" si="1366"/>
        <v>-0.49732382157853161</v>
      </c>
      <c r="AN1683" s="47">
        <f t="shared" si="1367"/>
        <v>-6.3178544741272713</v>
      </c>
      <c r="AO1683" s="47">
        <f t="shared" si="1368"/>
        <v>-24.516222463741688</v>
      </c>
      <c r="AP1683" s="47">
        <f t="shared" si="1369"/>
        <v>3.4408602150537634E-2</v>
      </c>
      <c r="AQ1683" s="47">
        <f t="shared" si="1408"/>
        <v>-0.7605430007413625</v>
      </c>
      <c r="AR1683" s="1">
        <f t="shared" si="1370"/>
        <v>3</v>
      </c>
      <c r="AS1683" s="1">
        <f t="shared" si="1389"/>
        <v>0</v>
      </c>
      <c r="AT1683" s="1">
        <f t="shared" si="1390"/>
        <v>0</v>
      </c>
      <c r="AU1683" s="1">
        <f t="shared" si="1391"/>
        <v>0</v>
      </c>
      <c r="AV1683" s="1">
        <f t="shared" si="1392"/>
        <v>0</v>
      </c>
      <c r="AW1683" s="27">
        <f t="shared" si="1382"/>
        <v>3</v>
      </c>
      <c r="AX1683" s="41">
        <f t="shared" si="1409"/>
        <v>5</v>
      </c>
      <c r="AY1683" s="29">
        <f t="shared" si="1383"/>
        <v>0</v>
      </c>
      <c r="AZ1683" s="29">
        <f t="shared" si="1384"/>
        <v>1</v>
      </c>
      <c r="BA1683" s="29">
        <f t="shared" si="1385"/>
        <v>4</v>
      </c>
      <c r="BB1683" s="29">
        <f t="shared" si="1386"/>
        <v>9</v>
      </c>
      <c r="BC1683" s="29">
        <f t="shared" si="1387"/>
        <v>16</v>
      </c>
      <c r="BD1683" s="29">
        <f t="shared" si="1388"/>
        <v>0</v>
      </c>
      <c r="BE1683" s="29">
        <f t="shared" si="1388"/>
        <v>0</v>
      </c>
      <c r="BF1683" s="29">
        <f t="shared" si="1388"/>
        <v>0</v>
      </c>
      <c r="BG1683" s="29">
        <f t="shared" si="1371"/>
        <v>0</v>
      </c>
      <c r="BH1683" s="29">
        <f t="shared" si="1371"/>
        <v>0</v>
      </c>
      <c r="BI1683" s="29">
        <f t="shared" si="1410"/>
        <v>0</v>
      </c>
      <c r="BJ1683" s="28">
        <f t="shared" si="1393"/>
        <v>0</v>
      </c>
      <c r="BK1683" s="28" t="e">
        <f t="shared" si="1394"/>
        <v>#DIV/0!</v>
      </c>
      <c r="BL1683" s="28" t="e">
        <f t="shared" si="1395"/>
        <v>#DIV/0!</v>
      </c>
      <c r="BM1683" s="28" t="e">
        <f t="shared" si="1396"/>
        <v>#DIV/0!</v>
      </c>
      <c r="BN1683" s="28" t="e">
        <f t="shared" si="1397"/>
        <v>#DIV/0!</v>
      </c>
      <c r="BO1683" s="28" t="e">
        <f t="shared" si="1398"/>
        <v>#DIV/0!</v>
      </c>
      <c r="BP1683" s="28">
        <f t="shared" si="1399"/>
        <v>1.5</v>
      </c>
      <c r="BQ1683" s="28">
        <f t="shared" si="1411"/>
        <v>0</v>
      </c>
    </row>
    <row r="1684" spans="1:69" x14ac:dyDescent="0.2">
      <c r="A1684" s="1" t="s">
        <v>4345</v>
      </c>
      <c r="B1684" s="8" t="s">
        <v>4557</v>
      </c>
      <c r="C1684" t="s">
        <v>49</v>
      </c>
      <c r="D1684" s="38">
        <v>66</v>
      </c>
      <c r="E1684" s="52" t="s">
        <v>4558</v>
      </c>
      <c r="F1684" s="8" t="s">
        <v>4559</v>
      </c>
      <c r="G1684" s="8">
        <v>48</v>
      </c>
      <c r="H1684" s="8">
        <v>6</v>
      </c>
      <c r="I1684" s="8">
        <v>16</v>
      </c>
      <c r="J1684" s="8">
        <v>1</v>
      </c>
      <c r="K1684" s="8">
        <v>1</v>
      </c>
      <c r="L1684" s="8">
        <v>0</v>
      </c>
      <c r="M1684" s="8">
        <v>1</v>
      </c>
      <c r="N1684" s="8">
        <v>1</v>
      </c>
      <c r="O1684" s="8">
        <v>1</v>
      </c>
      <c r="P1684" s="8">
        <v>1</v>
      </c>
      <c r="Q1684" s="36">
        <f t="shared" si="1412"/>
        <v>42</v>
      </c>
      <c r="R1684" s="36">
        <f t="shared" si="1400"/>
        <v>15</v>
      </c>
      <c r="S1684" s="36">
        <f t="shared" si="1401"/>
        <v>1</v>
      </c>
      <c r="T1684" s="36">
        <f t="shared" si="1402"/>
        <v>0</v>
      </c>
      <c r="U1684" s="36">
        <f t="shared" si="1403"/>
        <v>0</v>
      </c>
      <c r="V1684" s="36">
        <f t="shared" si="1404"/>
        <v>273</v>
      </c>
      <c r="W1684" s="45">
        <f t="shared" si="1405"/>
        <v>58</v>
      </c>
      <c r="X1684" s="50">
        <f t="shared" si="1406"/>
        <v>4.7068965517241379</v>
      </c>
      <c r="Y1684" s="46">
        <f t="shared" si="1372"/>
        <v>8.5909631391200975E-2</v>
      </c>
      <c r="Z1684" s="46">
        <f t="shared" si="1373"/>
        <v>0.49970273483947675</v>
      </c>
      <c r="AA1684" s="46">
        <f t="shared" si="1374"/>
        <v>2.9134958382877527</v>
      </c>
      <c r="AB1684" s="46">
        <f t="shared" si="1375"/>
        <v>7.3272889417360281</v>
      </c>
      <c r="AC1684" s="46">
        <f t="shared" si="1376"/>
        <v>13.741082045184305</v>
      </c>
      <c r="AD1684" s="46">
        <f t="shared" si="1377"/>
        <v>3.608204518430441</v>
      </c>
      <c r="AE1684" s="46">
        <f t="shared" si="1378"/>
        <v>7.4955410225921515</v>
      </c>
      <c r="AF1684" s="46">
        <f t="shared" si="1379"/>
        <v>2.9134958382877527</v>
      </c>
      <c r="AG1684" s="46">
        <f t="shared" si="1380"/>
        <v>0</v>
      </c>
      <c r="AH1684" s="46">
        <f t="shared" si="1381"/>
        <v>0</v>
      </c>
      <c r="AI1684" s="46">
        <f t="shared" si="1407"/>
        <v>0.24591651542649728</v>
      </c>
      <c r="AJ1684" s="47">
        <f t="shared" si="1363"/>
        <v>0.49589970299093472</v>
      </c>
      <c r="AK1684" s="47">
        <f t="shared" si="1364"/>
        <v>8.6722248450258821</v>
      </c>
      <c r="AL1684" s="47">
        <f t="shared" si="1365"/>
        <v>-43.448751747843069</v>
      </c>
      <c r="AM1684" s="47">
        <f t="shared" si="1366"/>
        <v>-40.779327415621154</v>
      </c>
      <c r="AN1684" s="47">
        <f t="shared" si="1367"/>
        <v>0</v>
      </c>
      <c r="AO1684" s="47">
        <f t="shared" si="1368"/>
        <v>0</v>
      </c>
      <c r="AP1684" s="47">
        <f t="shared" si="1369"/>
        <v>1.8170426065162906E-2</v>
      </c>
      <c r="AQ1684" s="47">
        <f t="shared" si="1408"/>
        <v>-1.3728820646834035</v>
      </c>
      <c r="AR1684" s="1">
        <f t="shared" si="1370"/>
        <v>6</v>
      </c>
      <c r="AS1684" s="1">
        <f t="shared" si="1389"/>
        <v>1</v>
      </c>
      <c r="AT1684" s="1">
        <f t="shared" si="1390"/>
        <v>0</v>
      </c>
      <c r="AU1684" s="1">
        <f t="shared" si="1391"/>
        <v>1</v>
      </c>
      <c r="AV1684" s="1">
        <f t="shared" si="1392"/>
        <v>1</v>
      </c>
      <c r="AW1684" s="27">
        <f t="shared" si="1382"/>
        <v>9</v>
      </c>
      <c r="AX1684" s="41">
        <f t="shared" si="1409"/>
        <v>4.1111111111111107</v>
      </c>
      <c r="AY1684" s="29">
        <f t="shared" si="1383"/>
        <v>0.79012345679012419</v>
      </c>
      <c r="AZ1684" s="29">
        <f t="shared" si="1384"/>
        <v>1.2345679012345592E-2</v>
      </c>
      <c r="BA1684" s="29">
        <f t="shared" si="1385"/>
        <v>1.2345679012345669</v>
      </c>
      <c r="BB1684" s="29">
        <f t="shared" si="1386"/>
        <v>4.4567901234567886</v>
      </c>
      <c r="BC1684" s="29">
        <f t="shared" si="1387"/>
        <v>9.6790123456790091</v>
      </c>
      <c r="BD1684" s="29">
        <f t="shared" si="1388"/>
        <v>4.7407407407407449</v>
      </c>
      <c r="BE1684" s="29">
        <f t="shared" si="1388"/>
        <v>1.2345679012345592E-2</v>
      </c>
      <c r="BF1684" s="29">
        <f t="shared" si="1388"/>
        <v>0</v>
      </c>
      <c r="BG1684" s="29">
        <f t="shared" si="1371"/>
        <v>4.4567901234567886</v>
      </c>
      <c r="BH1684" s="29">
        <f t="shared" si="1371"/>
        <v>9.6790123456790091</v>
      </c>
      <c r="BI1684" s="29">
        <f t="shared" si="1410"/>
        <v>2.3611111111111112</v>
      </c>
      <c r="BJ1684" s="28">
        <f t="shared" si="1393"/>
        <v>1.5365907428821479</v>
      </c>
      <c r="BK1684" s="28">
        <f t="shared" si="1394"/>
        <v>1.161499549314009</v>
      </c>
      <c r="BL1684" s="28">
        <f t="shared" si="1395"/>
        <v>-3.7809230120898279E-4</v>
      </c>
      <c r="BM1684" s="28">
        <f t="shared" si="1396"/>
        <v>0</v>
      </c>
      <c r="BN1684" s="28">
        <f t="shared" si="1397"/>
        <v>-2.5933350939924384</v>
      </c>
      <c r="BO1684" s="28">
        <f t="shared" si="1398"/>
        <v>-8.2998821961396736</v>
      </c>
      <c r="BP1684" s="28">
        <f t="shared" si="1399"/>
        <v>0.16071428571428573</v>
      </c>
      <c r="BQ1684" s="28">
        <f t="shared" si="1411"/>
        <v>-1.5640868303227466</v>
      </c>
    </row>
    <row r="1685" spans="1:69" x14ac:dyDescent="0.2">
      <c r="A1685" s="1" t="s">
        <v>4345</v>
      </c>
      <c r="B1685" s="8" t="s">
        <v>4560</v>
      </c>
      <c r="C1685" t="s">
        <v>81</v>
      </c>
      <c r="D1685" s="38">
        <v>351</v>
      </c>
      <c r="E1685" s="52" t="s">
        <v>4561</v>
      </c>
      <c r="F1685" s="8" t="s">
        <v>4562</v>
      </c>
      <c r="G1685" s="8">
        <v>197</v>
      </c>
      <c r="H1685" s="8">
        <v>58</v>
      </c>
      <c r="I1685" s="8">
        <v>58</v>
      </c>
      <c r="J1685" s="8">
        <v>18</v>
      </c>
      <c r="K1685" s="8">
        <v>36</v>
      </c>
      <c r="L1685" s="8">
        <v>11</v>
      </c>
      <c r="M1685" s="8">
        <v>19</v>
      </c>
      <c r="N1685" s="8">
        <v>7</v>
      </c>
      <c r="O1685" s="8">
        <v>41</v>
      </c>
      <c r="P1685" s="8">
        <v>27</v>
      </c>
      <c r="Q1685" s="36">
        <f t="shared" si="1412"/>
        <v>139</v>
      </c>
      <c r="R1685" s="36">
        <f t="shared" si="1400"/>
        <v>40</v>
      </c>
      <c r="S1685" s="36">
        <f t="shared" si="1401"/>
        <v>25</v>
      </c>
      <c r="T1685" s="36">
        <f t="shared" si="1402"/>
        <v>12</v>
      </c>
      <c r="U1685" s="36">
        <f t="shared" si="1403"/>
        <v>14</v>
      </c>
      <c r="V1685" s="36">
        <f t="shared" si="1404"/>
        <v>968</v>
      </c>
      <c r="W1685" s="45">
        <f t="shared" si="1405"/>
        <v>230</v>
      </c>
      <c r="X1685" s="50">
        <f t="shared" si="1406"/>
        <v>4.2086956521739127</v>
      </c>
      <c r="Y1685" s="46">
        <f t="shared" si="1372"/>
        <v>0.62616257088846927</v>
      </c>
      <c r="Z1685" s="46">
        <f t="shared" si="1373"/>
        <v>4.3553875236294767E-2</v>
      </c>
      <c r="AA1685" s="46">
        <f t="shared" si="1374"/>
        <v>1.4609451795841202</v>
      </c>
      <c r="AB1685" s="46">
        <f t="shared" si="1375"/>
        <v>4.8783364839319461</v>
      </c>
      <c r="AC1685" s="46">
        <f t="shared" si="1376"/>
        <v>10.295727788279772</v>
      </c>
      <c r="AD1685" s="46">
        <f t="shared" si="1377"/>
        <v>87.036597353497228</v>
      </c>
      <c r="AE1685" s="46">
        <f t="shared" si="1378"/>
        <v>1.7421550094517908</v>
      </c>
      <c r="AF1685" s="46">
        <f t="shared" si="1379"/>
        <v>36.523629489603003</v>
      </c>
      <c r="AG1685" s="46">
        <f t="shared" si="1380"/>
        <v>58.540037807183353</v>
      </c>
      <c r="AH1685" s="46">
        <f t="shared" si="1381"/>
        <v>144.14018903591679</v>
      </c>
      <c r="AI1685" s="46">
        <f t="shared" si="1407"/>
        <v>1.4322384659198786</v>
      </c>
      <c r="AJ1685" s="47">
        <f t="shared" si="1363"/>
        <v>1.196761657941914</v>
      </c>
      <c r="AK1685" s="47">
        <f t="shared" si="1364"/>
        <v>40.1811586661698</v>
      </c>
      <c r="AL1685" s="47">
        <f t="shared" si="1365"/>
        <v>-0.21211783957919472</v>
      </c>
      <c r="AM1685" s="47">
        <f t="shared" si="1366"/>
        <v>-25.755375624495422</v>
      </c>
      <c r="AN1685" s="47">
        <f t="shared" si="1367"/>
        <v>-75.433780658116547</v>
      </c>
      <c r="AO1685" s="47">
        <f t="shared" si="1368"/>
        <v>-269.83023578999342</v>
      </c>
      <c r="AP1685" s="47">
        <f t="shared" si="1369"/>
        <v>4.4051175974871674E-3</v>
      </c>
      <c r="AQ1685" s="47">
        <f t="shared" si="1408"/>
        <v>-1.4583157279281276</v>
      </c>
      <c r="AR1685" s="1">
        <f t="shared" si="1370"/>
        <v>58</v>
      </c>
      <c r="AS1685" s="1">
        <f t="shared" si="1389"/>
        <v>18</v>
      </c>
      <c r="AT1685" s="1">
        <f t="shared" si="1390"/>
        <v>11</v>
      </c>
      <c r="AU1685" s="1">
        <f t="shared" si="1391"/>
        <v>7</v>
      </c>
      <c r="AV1685" s="1">
        <f t="shared" si="1392"/>
        <v>27</v>
      </c>
      <c r="AW1685" s="27">
        <f t="shared" si="1382"/>
        <v>121</v>
      </c>
      <c r="AX1685" s="41">
        <f t="shared" si="1409"/>
        <v>3.6033057851239669</v>
      </c>
      <c r="AY1685" s="29">
        <f t="shared" si="1383"/>
        <v>1.9507547298681784</v>
      </c>
      <c r="AZ1685" s="29">
        <f t="shared" si="1384"/>
        <v>0.1573663001161123</v>
      </c>
      <c r="BA1685" s="29">
        <f t="shared" si="1385"/>
        <v>0.36397787036404616</v>
      </c>
      <c r="BB1685" s="29">
        <f t="shared" si="1386"/>
        <v>2.5705894406119798</v>
      </c>
      <c r="BC1685" s="29">
        <f t="shared" si="1387"/>
        <v>6.7772010108599137</v>
      </c>
      <c r="BD1685" s="29">
        <f t="shared" si="1388"/>
        <v>113.14377433235435</v>
      </c>
      <c r="BE1685" s="29">
        <f t="shared" si="1388"/>
        <v>2.8325934020900214</v>
      </c>
      <c r="BF1685" s="29">
        <f t="shared" si="1388"/>
        <v>4.003756574004508</v>
      </c>
      <c r="BG1685" s="29">
        <f t="shared" si="1371"/>
        <v>17.99412608428386</v>
      </c>
      <c r="BH1685" s="29">
        <f t="shared" si="1371"/>
        <v>182.98442729321766</v>
      </c>
      <c r="BI1685" s="29">
        <f t="shared" si="1410"/>
        <v>2.6746556473829202</v>
      </c>
      <c r="BJ1685" s="28">
        <f t="shared" si="1393"/>
        <v>1.6354374483247349</v>
      </c>
      <c r="BK1685" s="28">
        <f t="shared" si="1394"/>
        <v>36.126857195187654</v>
      </c>
      <c r="BL1685" s="28">
        <f t="shared" si="1395"/>
        <v>0.25688473173814558</v>
      </c>
      <c r="BM1685" s="28">
        <f t="shared" si="1396"/>
        <v>-0.55220882189205978</v>
      </c>
      <c r="BN1685" s="28">
        <f t="shared" si="1397"/>
        <v>-6.5954632498534762</v>
      </c>
      <c r="BO1685" s="28">
        <f t="shared" si="1398"/>
        <v>-108.90241244325104</v>
      </c>
      <c r="BP1685" s="28">
        <f t="shared" si="1399"/>
        <v>8.4733893557422963E-3</v>
      </c>
      <c r="BQ1685" s="28">
        <f t="shared" si="1411"/>
        <v>-0.67504393929667805</v>
      </c>
    </row>
    <row r="1686" spans="1:69" x14ac:dyDescent="0.2">
      <c r="A1686" s="1" t="s">
        <v>4345</v>
      </c>
      <c r="B1686" s="8" t="s">
        <v>4563</v>
      </c>
      <c r="C1686" t="s">
        <v>18</v>
      </c>
      <c r="D1686" s="38">
        <v>451</v>
      </c>
      <c r="E1686" s="52" t="s">
        <v>4564</v>
      </c>
      <c r="F1686" s="8" t="s">
        <v>4565</v>
      </c>
      <c r="G1686" s="8">
        <v>310</v>
      </c>
      <c r="H1686" s="8">
        <v>111</v>
      </c>
      <c r="I1686" s="8">
        <v>76</v>
      </c>
      <c r="J1686" s="8">
        <v>28</v>
      </c>
      <c r="K1686" s="8">
        <v>35</v>
      </c>
      <c r="L1686" s="8">
        <v>13</v>
      </c>
      <c r="M1686" s="8">
        <v>7</v>
      </c>
      <c r="N1686" s="8">
        <v>4</v>
      </c>
      <c r="O1686" s="8">
        <v>23</v>
      </c>
      <c r="P1686" s="8">
        <v>18</v>
      </c>
      <c r="Q1686" s="36">
        <f t="shared" si="1412"/>
        <v>199</v>
      </c>
      <c r="R1686" s="36">
        <f t="shared" si="1400"/>
        <v>48</v>
      </c>
      <c r="S1686" s="36">
        <f t="shared" si="1401"/>
        <v>22</v>
      </c>
      <c r="T1686" s="36">
        <f t="shared" si="1402"/>
        <v>3</v>
      </c>
      <c r="U1686" s="36">
        <f t="shared" si="1403"/>
        <v>5</v>
      </c>
      <c r="V1686" s="36">
        <f t="shared" si="1404"/>
        <v>1264</v>
      </c>
      <c r="W1686" s="45">
        <f t="shared" si="1405"/>
        <v>277</v>
      </c>
      <c r="X1686" s="50">
        <f t="shared" si="1406"/>
        <v>4.5631768953068592</v>
      </c>
      <c r="Y1686" s="46">
        <f t="shared" si="1372"/>
        <v>0.19081442479375463</v>
      </c>
      <c r="Z1686" s="46">
        <f t="shared" si="1373"/>
        <v>0.31716821540747309</v>
      </c>
      <c r="AA1686" s="46">
        <f t="shared" si="1374"/>
        <v>2.4435220060211913</v>
      </c>
      <c r="AB1686" s="46">
        <f t="shared" si="1375"/>
        <v>6.5698757966349097</v>
      </c>
      <c r="AC1686" s="46">
        <f t="shared" si="1376"/>
        <v>12.696229587248629</v>
      </c>
      <c r="AD1686" s="46">
        <f t="shared" si="1377"/>
        <v>37.972070533957172</v>
      </c>
      <c r="AE1686" s="46">
        <f t="shared" si="1378"/>
        <v>15.224074339558708</v>
      </c>
      <c r="AF1686" s="46">
        <f t="shared" si="1379"/>
        <v>53.75748413246621</v>
      </c>
      <c r="AG1686" s="46">
        <f t="shared" si="1380"/>
        <v>19.709627389904728</v>
      </c>
      <c r="AH1686" s="46">
        <f t="shared" si="1381"/>
        <v>63.481147936243147</v>
      </c>
      <c r="AI1686" s="46">
        <f t="shared" si="1407"/>
        <v>0.68892900120336942</v>
      </c>
      <c r="AJ1686" s="47">
        <f t="shared" si="1363"/>
        <v>0.83001747042057461</v>
      </c>
      <c r="AK1686" s="47">
        <f t="shared" si="1364"/>
        <v>29.00735829446532</v>
      </c>
      <c r="AL1686" s="47">
        <f t="shared" si="1365"/>
        <v>-14.993879780901967</v>
      </c>
      <c r="AM1686" s="47">
        <f t="shared" si="1366"/>
        <v>-146.95533659782024</v>
      </c>
      <c r="AN1686" s="47">
        <f t="shared" si="1367"/>
        <v>-88.347709166066196</v>
      </c>
      <c r="AO1686" s="47">
        <f t="shared" si="1368"/>
        <v>-395.56736496512519</v>
      </c>
      <c r="AP1686" s="47">
        <f t="shared" si="1369"/>
        <v>3.6495388669301712E-3</v>
      </c>
      <c r="AQ1686" s="47">
        <f t="shared" si="1408"/>
        <v>-2.2512433494555886</v>
      </c>
      <c r="AR1686" s="1">
        <f t="shared" si="1370"/>
        <v>111</v>
      </c>
      <c r="AS1686" s="1">
        <f t="shared" si="1389"/>
        <v>28</v>
      </c>
      <c r="AT1686" s="1">
        <f t="shared" si="1390"/>
        <v>13</v>
      </c>
      <c r="AU1686" s="1">
        <f t="shared" si="1391"/>
        <v>4</v>
      </c>
      <c r="AV1686" s="1">
        <f t="shared" si="1392"/>
        <v>18</v>
      </c>
      <c r="AW1686" s="27">
        <f t="shared" si="1382"/>
        <v>174</v>
      </c>
      <c r="AX1686" s="41">
        <f t="shared" si="1409"/>
        <v>4.2068965517241379</v>
      </c>
      <c r="AY1686" s="29">
        <f t="shared" si="1383"/>
        <v>0.6290130796670631</v>
      </c>
      <c r="AZ1686" s="29">
        <f t="shared" si="1384"/>
        <v>4.2806183115338868E-2</v>
      </c>
      <c r="BA1686" s="29">
        <f t="shared" si="1385"/>
        <v>1.4565992865636146</v>
      </c>
      <c r="BB1686" s="29">
        <f t="shared" si="1386"/>
        <v>4.8703923900118902</v>
      </c>
      <c r="BC1686" s="29">
        <f t="shared" si="1387"/>
        <v>10.284185493460166</v>
      </c>
      <c r="BD1686" s="29">
        <f t="shared" si="1388"/>
        <v>69.820451843043998</v>
      </c>
      <c r="BE1686" s="29">
        <f t="shared" si="1388"/>
        <v>1.1985731272294884</v>
      </c>
      <c r="BF1686" s="29">
        <f t="shared" si="1388"/>
        <v>18.935790725326989</v>
      </c>
      <c r="BG1686" s="29">
        <f t="shared" si="1371"/>
        <v>19.481569560047561</v>
      </c>
      <c r="BH1686" s="29">
        <f t="shared" si="1371"/>
        <v>185.115338882283</v>
      </c>
      <c r="BI1686" s="29">
        <f t="shared" si="1410"/>
        <v>1.7026111221845726</v>
      </c>
      <c r="BJ1686" s="28">
        <f t="shared" si="1393"/>
        <v>1.3048414164888285</v>
      </c>
      <c r="BK1686" s="28">
        <f t="shared" si="1394"/>
        <v>24.925236861324702</v>
      </c>
      <c r="BL1686" s="28">
        <f t="shared" si="1395"/>
        <v>-0.11162066092027965</v>
      </c>
      <c r="BM1686" s="28">
        <f t="shared" si="1396"/>
        <v>-10.286799914094065</v>
      </c>
      <c r="BN1686" s="28">
        <f t="shared" si="1397"/>
        <v>-19.352305910241931</v>
      </c>
      <c r="BO1686" s="28">
        <f t="shared" si="1398"/>
        <v>-267.21089272575432</v>
      </c>
      <c r="BP1686" s="28">
        <f t="shared" si="1399"/>
        <v>5.8475601559349376E-3</v>
      </c>
      <c r="BQ1686" s="28">
        <f t="shared" si="1411"/>
        <v>-1.5907491103927054</v>
      </c>
    </row>
    <row r="1687" spans="1:69" x14ac:dyDescent="0.2">
      <c r="A1687" s="1" t="s">
        <v>4345</v>
      </c>
      <c r="B1687" s="8" t="s">
        <v>4566</v>
      </c>
      <c r="C1687" t="s">
        <v>49</v>
      </c>
      <c r="D1687" s="38">
        <v>539</v>
      </c>
      <c r="E1687" s="52" t="s">
        <v>4567</v>
      </c>
      <c r="F1687" s="8" t="s">
        <v>4568</v>
      </c>
      <c r="G1687" s="8">
        <v>409</v>
      </c>
      <c r="H1687" s="8">
        <v>194</v>
      </c>
      <c r="I1687" s="8">
        <v>88</v>
      </c>
      <c r="J1687" s="8">
        <v>45</v>
      </c>
      <c r="K1687" s="8">
        <v>7</v>
      </c>
      <c r="L1687" s="8">
        <v>5</v>
      </c>
      <c r="M1687" s="8">
        <v>12</v>
      </c>
      <c r="N1687" s="8">
        <v>8</v>
      </c>
      <c r="O1687" s="8">
        <v>23</v>
      </c>
      <c r="P1687" s="8">
        <v>19</v>
      </c>
      <c r="Q1687" s="36">
        <f t="shared" si="1412"/>
        <v>215</v>
      </c>
      <c r="R1687" s="36">
        <f t="shared" si="1400"/>
        <v>43</v>
      </c>
      <c r="S1687" s="36">
        <f t="shared" si="1401"/>
        <v>2</v>
      </c>
      <c r="T1687" s="36">
        <f t="shared" si="1402"/>
        <v>4</v>
      </c>
      <c r="U1687" s="36">
        <f t="shared" si="1403"/>
        <v>4</v>
      </c>
      <c r="V1687" s="36">
        <f t="shared" si="1404"/>
        <v>1265</v>
      </c>
      <c r="W1687" s="45">
        <f t="shared" si="1405"/>
        <v>268</v>
      </c>
      <c r="X1687" s="50">
        <f t="shared" si="1406"/>
        <v>4.7201492537313436</v>
      </c>
      <c r="Y1687" s="46">
        <f t="shared" si="1372"/>
        <v>7.8316440187123887E-2</v>
      </c>
      <c r="Z1687" s="46">
        <f t="shared" si="1373"/>
        <v>0.5186149476498112</v>
      </c>
      <c r="AA1687" s="46">
        <f t="shared" si="1374"/>
        <v>2.9589134551124983</v>
      </c>
      <c r="AB1687" s="46">
        <f t="shared" si="1375"/>
        <v>7.399211962575186</v>
      </c>
      <c r="AC1687" s="46">
        <f t="shared" si="1376"/>
        <v>13.839510470037872</v>
      </c>
      <c r="AD1687" s="46">
        <f t="shared" si="1377"/>
        <v>16.838034640231637</v>
      </c>
      <c r="AE1687" s="46">
        <f t="shared" si="1378"/>
        <v>22.300442748941883</v>
      </c>
      <c r="AF1687" s="46">
        <f t="shared" si="1379"/>
        <v>5.9178269102249965</v>
      </c>
      <c r="AG1687" s="46">
        <f t="shared" si="1380"/>
        <v>29.596847850300744</v>
      </c>
      <c r="AH1687" s="46">
        <f t="shared" si="1381"/>
        <v>55.35804188015149</v>
      </c>
      <c r="AI1687" s="46">
        <f t="shared" si="1407"/>
        <v>0.48693331097322373</v>
      </c>
      <c r="AJ1687" s="47">
        <f t="shared" si="1363"/>
        <v>0.69780606974518622</v>
      </c>
      <c r="AK1687" s="47">
        <f t="shared" si="1364"/>
        <v>13.867993828408022</v>
      </c>
      <c r="AL1687" s="47">
        <f t="shared" si="1365"/>
        <v>-47.26414132530914</v>
      </c>
      <c r="AM1687" s="47">
        <f t="shared" si="1366"/>
        <v>-29.958782599026865</v>
      </c>
      <c r="AN1687" s="47">
        <f t="shared" si="1367"/>
        <v>-236.93758954615251</v>
      </c>
      <c r="AO1687" s="47">
        <f t="shared" si="1368"/>
        <v>-606.08963342111701</v>
      </c>
      <c r="AP1687" s="47">
        <f t="shared" si="1369"/>
        <v>3.7734786404212779E-3</v>
      </c>
      <c r="AQ1687" s="47">
        <f t="shared" si="1408"/>
        <v>-3.4202136946430253</v>
      </c>
      <c r="AR1687" s="1">
        <f t="shared" si="1370"/>
        <v>194</v>
      </c>
      <c r="AS1687" s="1">
        <f t="shared" si="1389"/>
        <v>45</v>
      </c>
      <c r="AT1687" s="1">
        <f t="shared" si="1390"/>
        <v>5</v>
      </c>
      <c r="AU1687" s="1">
        <f t="shared" si="1391"/>
        <v>8</v>
      </c>
      <c r="AV1687" s="1">
        <f t="shared" si="1392"/>
        <v>19</v>
      </c>
      <c r="AW1687" s="27">
        <f t="shared" si="1382"/>
        <v>271</v>
      </c>
      <c r="AX1687" s="41">
        <f t="shared" si="1409"/>
        <v>4.4280442804428048</v>
      </c>
      <c r="AY1687" s="29">
        <f t="shared" si="1383"/>
        <v>0.32713334513418885</v>
      </c>
      <c r="AZ1687" s="29">
        <f t="shared" si="1384"/>
        <v>0.18322190601979857</v>
      </c>
      <c r="BA1687" s="29">
        <f t="shared" si="1385"/>
        <v>2.0393104669054081</v>
      </c>
      <c r="BB1687" s="29">
        <f t="shared" si="1386"/>
        <v>5.8953990277910178</v>
      </c>
      <c r="BC1687" s="29">
        <f t="shared" si="1387"/>
        <v>11.751487588676628</v>
      </c>
      <c r="BD1687" s="29">
        <f t="shared" si="1388"/>
        <v>63.463868956032634</v>
      </c>
      <c r="BE1687" s="29">
        <f t="shared" si="1388"/>
        <v>8.2449857708909349</v>
      </c>
      <c r="BF1687" s="29">
        <f t="shared" si="1388"/>
        <v>10.196552334527041</v>
      </c>
      <c r="BG1687" s="29">
        <f t="shared" si="1371"/>
        <v>47.163192222328142</v>
      </c>
      <c r="BH1687" s="29">
        <f t="shared" si="1371"/>
        <v>223.27826418485594</v>
      </c>
      <c r="BI1687" s="29">
        <f t="shared" si="1410"/>
        <v>1.3049883832171656</v>
      </c>
      <c r="BJ1687" s="28">
        <f t="shared" si="1393"/>
        <v>1.1423608813405532</v>
      </c>
      <c r="BK1687" s="28">
        <f t="shared" si="1394"/>
        <v>24.348879662179378</v>
      </c>
      <c r="BL1687" s="28">
        <f t="shared" si="1395"/>
        <v>-2.3673836305131668</v>
      </c>
      <c r="BM1687" s="28">
        <f t="shared" si="1396"/>
        <v>-9.7675368475593558</v>
      </c>
      <c r="BN1687" s="28">
        <f t="shared" si="1397"/>
        <v>-76.815670671271121</v>
      </c>
      <c r="BO1687" s="28">
        <f t="shared" si="1398"/>
        <v>-513.43196325265933</v>
      </c>
      <c r="BP1687" s="28">
        <f t="shared" si="1399"/>
        <v>3.7312405342145119E-3</v>
      </c>
      <c r="BQ1687" s="28">
        <f t="shared" si="1411"/>
        <v>-2.1567826773301966</v>
      </c>
    </row>
    <row r="1688" spans="1:69" x14ac:dyDescent="0.2">
      <c r="A1688" s="1" t="s">
        <v>4345</v>
      </c>
      <c r="B1688" s="8" t="s">
        <v>4569</v>
      </c>
      <c r="C1688" t="s">
        <v>34</v>
      </c>
      <c r="D1688" s="38">
        <v>51</v>
      </c>
      <c r="E1688" s="52" t="s">
        <v>4570</v>
      </c>
      <c r="F1688" s="8" t="s">
        <v>4571</v>
      </c>
      <c r="G1688" s="8">
        <v>40</v>
      </c>
      <c r="H1688" s="8">
        <v>19</v>
      </c>
      <c r="I1688" s="8">
        <v>6</v>
      </c>
      <c r="J1688" s="8">
        <v>3</v>
      </c>
      <c r="K1688" s="8">
        <v>3</v>
      </c>
      <c r="L1688" s="8">
        <v>1</v>
      </c>
      <c r="M1688" s="8">
        <v>2</v>
      </c>
      <c r="N1688" s="8">
        <v>2</v>
      </c>
      <c r="O1688" s="8">
        <v>2</v>
      </c>
      <c r="P1688" s="8">
        <v>2</v>
      </c>
      <c r="Q1688" s="36">
        <f t="shared" si="1412"/>
        <v>21</v>
      </c>
      <c r="R1688" s="36">
        <f t="shared" si="1400"/>
        <v>3</v>
      </c>
      <c r="S1688" s="36">
        <f t="shared" si="1401"/>
        <v>2</v>
      </c>
      <c r="T1688" s="36">
        <f t="shared" si="1402"/>
        <v>0</v>
      </c>
      <c r="U1688" s="36">
        <f t="shared" si="1403"/>
        <v>0</v>
      </c>
      <c r="V1688" s="36">
        <f t="shared" si="1404"/>
        <v>123</v>
      </c>
      <c r="W1688" s="45">
        <f t="shared" si="1405"/>
        <v>26</v>
      </c>
      <c r="X1688" s="50">
        <f t="shared" si="1406"/>
        <v>4.7307692307692308</v>
      </c>
      <c r="Y1688" s="46">
        <f t="shared" si="1372"/>
        <v>7.2485207100591684E-2</v>
      </c>
      <c r="Z1688" s="46">
        <f t="shared" si="1373"/>
        <v>0.53402366863905337</v>
      </c>
      <c r="AA1688" s="46">
        <f t="shared" si="1374"/>
        <v>2.995562130177515</v>
      </c>
      <c r="AB1688" s="46">
        <f t="shared" si="1375"/>
        <v>7.4571005917159763</v>
      </c>
      <c r="AC1688" s="46">
        <f t="shared" si="1376"/>
        <v>13.918639053254438</v>
      </c>
      <c r="AD1688" s="46">
        <f t="shared" si="1377"/>
        <v>1.5221893491124254</v>
      </c>
      <c r="AE1688" s="46">
        <f t="shared" si="1378"/>
        <v>1.6020710059171601</v>
      </c>
      <c r="AF1688" s="46">
        <f t="shared" si="1379"/>
        <v>5.9911242603550301</v>
      </c>
      <c r="AG1688" s="46">
        <f t="shared" si="1380"/>
        <v>0</v>
      </c>
      <c r="AH1688" s="46">
        <f t="shared" si="1381"/>
        <v>0</v>
      </c>
      <c r="AI1688" s="46">
        <f t="shared" si="1407"/>
        <v>0.36461538461538467</v>
      </c>
      <c r="AJ1688" s="47">
        <f t="shared" si="1363"/>
        <v>0.60383390482431898</v>
      </c>
      <c r="AK1688" s="47">
        <f t="shared" si="1364"/>
        <v>1.8614050456801228</v>
      </c>
      <c r="AL1688" s="47">
        <f t="shared" si="1365"/>
        <v>-5.3175248681049458</v>
      </c>
      <c r="AM1688" s="47">
        <f t="shared" si="1366"/>
        <v>-47.09719138903273</v>
      </c>
      <c r="AN1688" s="47">
        <f t="shared" si="1367"/>
        <v>0</v>
      </c>
      <c r="AO1688" s="47">
        <f t="shared" si="1368"/>
        <v>0</v>
      </c>
      <c r="AP1688" s="47">
        <f t="shared" si="1369"/>
        <v>4.3333333333333335E-2</v>
      </c>
      <c r="AQ1688" s="47">
        <f t="shared" si="1408"/>
        <v>-2.1906434858298276</v>
      </c>
      <c r="AR1688" s="1">
        <f t="shared" si="1370"/>
        <v>19</v>
      </c>
      <c r="AS1688" s="1">
        <f t="shared" si="1389"/>
        <v>3</v>
      </c>
      <c r="AT1688" s="1">
        <f t="shared" si="1390"/>
        <v>1</v>
      </c>
      <c r="AU1688" s="1">
        <f t="shared" si="1391"/>
        <v>2</v>
      </c>
      <c r="AV1688" s="1">
        <f t="shared" si="1392"/>
        <v>2</v>
      </c>
      <c r="AW1688" s="27">
        <f t="shared" si="1382"/>
        <v>27</v>
      </c>
      <c r="AX1688" s="41">
        <f t="shared" si="1409"/>
        <v>4.2962962962962967</v>
      </c>
      <c r="AY1688" s="29">
        <f t="shared" si="1383"/>
        <v>0.49519890260630939</v>
      </c>
      <c r="AZ1688" s="29">
        <f t="shared" si="1384"/>
        <v>8.7791495198902864E-2</v>
      </c>
      <c r="BA1688" s="29">
        <f t="shared" si="1385"/>
        <v>1.6803840877914964</v>
      </c>
      <c r="BB1688" s="29">
        <f t="shared" si="1386"/>
        <v>5.2729766803840894</v>
      </c>
      <c r="BC1688" s="29">
        <f t="shared" si="1387"/>
        <v>10.865569272976684</v>
      </c>
      <c r="BD1688" s="29">
        <f t="shared" si="1388"/>
        <v>9.4087791495198783</v>
      </c>
      <c r="BE1688" s="29">
        <f t="shared" si="1388"/>
        <v>0.26337448559670862</v>
      </c>
      <c r="BF1688" s="29">
        <f t="shared" si="1388"/>
        <v>1.6803840877914964</v>
      </c>
      <c r="BG1688" s="29">
        <f t="shared" si="1371"/>
        <v>10.545953360768179</v>
      </c>
      <c r="BH1688" s="29">
        <f t="shared" si="1371"/>
        <v>21.731138545953367</v>
      </c>
      <c r="BI1688" s="29">
        <f t="shared" si="1410"/>
        <v>1.6780626780626782</v>
      </c>
      <c r="BJ1688" s="28">
        <f t="shared" si="1393"/>
        <v>1.2954005859434672</v>
      </c>
      <c r="BK1688" s="28">
        <f t="shared" si="1394"/>
        <v>3.0458663563350221</v>
      </c>
      <c r="BL1688" s="28">
        <f t="shared" si="1395"/>
        <v>-3.5899438489043388E-2</v>
      </c>
      <c r="BM1688" s="28">
        <f t="shared" si="1396"/>
        <v>-1.0020757976677932</v>
      </c>
      <c r="BN1688" s="28">
        <f t="shared" si="1397"/>
        <v>-11.140418458615496</v>
      </c>
      <c r="BO1688" s="28">
        <f t="shared" si="1398"/>
        <v>-32.953113609612416</v>
      </c>
      <c r="BP1688" s="28">
        <f t="shared" si="1399"/>
        <v>4.1538461538461538E-2</v>
      </c>
      <c r="BQ1688" s="28">
        <f t="shared" si="1411"/>
        <v>-1.7481727778420657</v>
      </c>
    </row>
    <row r="1689" spans="1:69" x14ac:dyDescent="0.2">
      <c r="A1689" s="1" t="s">
        <v>4345</v>
      </c>
      <c r="B1689" s="8" t="s">
        <v>4572</v>
      </c>
      <c r="C1689" t="s">
        <v>34</v>
      </c>
      <c r="D1689" s="38">
        <v>34</v>
      </c>
      <c r="E1689" s="52" t="s">
        <v>4573</v>
      </c>
      <c r="F1689" s="8" t="s">
        <v>4574</v>
      </c>
      <c r="G1689" s="8">
        <v>24</v>
      </c>
      <c r="H1689" s="8">
        <v>8</v>
      </c>
      <c r="I1689" s="8">
        <v>8</v>
      </c>
      <c r="J1689" s="8">
        <v>6</v>
      </c>
      <c r="K1689" s="8">
        <v>1</v>
      </c>
      <c r="L1689" s="8">
        <v>0</v>
      </c>
      <c r="M1689" s="8">
        <v>1</v>
      </c>
      <c r="N1689" s="8">
        <v>1</v>
      </c>
      <c r="O1689" s="8">
        <v>1</v>
      </c>
      <c r="P1689" s="8">
        <v>1</v>
      </c>
      <c r="Q1689" s="36">
        <f t="shared" si="1412"/>
        <v>16</v>
      </c>
      <c r="R1689" s="36">
        <f t="shared" si="1400"/>
        <v>2</v>
      </c>
      <c r="S1689" s="36">
        <f t="shared" si="1401"/>
        <v>1</v>
      </c>
      <c r="T1689" s="36">
        <f t="shared" si="1402"/>
        <v>0</v>
      </c>
      <c r="U1689" s="36">
        <f t="shared" si="1403"/>
        <v>0</v>
      </c>
      <c r="V1689" s="36">
        <f t="shared" si="1404"/>
        <v>91</v>
      </c>
      <c r="W1689" s="45">
        <f t="shared" si="1405"/>
        <v>19</v>
      </c>
      <c r="X1689" s="50">
        <f t="shared" si="1406"/>
        <v>4.7894736842105265</v>
      </c>
      <c r="Y1689" s="46">
        <f t="shared" si="1372"/>
        <v>4.43213296398891E-2</v>
      </c>
      <c r="Z1689" s="46">
        <f t="shared" si="1373"/>
        <v>0.62326869806094221</v>
      </c>
      <c r="AA1689" s="46">
        <f t="shared" si="1374"/>
        <v>3.2022160664819954</v>
      </c>
      <c r="AB1689" s="46">
        <f t="shared" si="1375"/>
        <v>7.7811634349030481</v>
      </c>
      <c r="AC1689" s="46">
        <f t="shared" si="1376"/>
        <v>14.360110803324101</v>
      </c>
      <c r="AD1689" s="46">
        <f t="shared" si="1377"/>
        <v>0.70914127423822559</v>
      </c>
      <c r="AE1689" s="46">
        <f t="shared" si="1378"/>
        <v>1.2465373961218844</v>
      </c>
      <c r="AF1689" s="46">
        <f t="shared" si="1379"/>
        <v>3.2022160664819954</v>
      </c>
      <c r="AG1689" s="46">
        <f t="shared" si="1380"/>
        <v>0</v>
      </c>
      <c r="AH1689" s="46">
        <f t="shared" si="1381"/>
        <v>0</v>
      </c>
      <c r="AI1689" s="46">
        <f t="shared" si="1407"/>
        <v>0.28654970760233917</v>
      </c>
      <c r="AJ1689" s="47">
        <f t="shared" si="1363"/>
        <v>0.53530337903131076</v>
      </c>
      <c r="AK1689" s="47">
        <f t="shared" si="1364"/>
        <v>0.97328313795508226</v>
      </c>
      <c r="AL1689" s="47">
        <f t="shared" si="1365"/>
        <v>-6.4156847472625316</v>
      </c>
      <c r="AM1689" s="47">
        <f t="shared" si="1366"/>
        <v>-37.357344193541699</v>
      </c>
      <c r="AN1689" s="47">
        <f t="shared" si="1367"/>
        <v>0</v>
      </c>
      <c r="AO1689" s="47">
        <f t="shared" si="1368"/>
        <v>0</v>
      </c>
      <c r="AP1689" s="47">
        <f t="shared" si="1369"/>
        <v>6.2091503267973858E-2</v>
      </c>
      <c r="AQ1689" s="47">
        <f t="shared" si="1408"/>
        <v>-2.6575005563860583</v>
      </c>
      <c r="AR1689" s="1">
        <f t="shared" si="1370"/>
        <v>8</v>
      </c>
      <c r="AS1689" s="1">
        <f t="shared" si="1389"/>
        <v>6</v>
      </c>
      <c r="AT1689" s="1">
        <f t="shared" si="1390"/>
        <v>0</v>
      </c>
      <c r="AU1689" s="1">
        <f t="shared" si="1391"/>
        <v>1</v>
      </c>
      <c r="AV1689" s="1">
        <f t="shared" si="1392"/>
        <v>1</v>
      </c>
      <c r="AW1689" s="27">
        <f t="shared" si="1382"/>
        <v>16</v>
      </c>
      <c r="AX1689" s="41">
        <f t="shared" si="1409"/>
        <v>4.1875</v>
      </c>
      <c r="AY1689" s="29">
        <f t="shared" si="1383"/>
        <v>0.66015625</v>
      </c>
      <c r="AZ1689" s="29">
        <f t="shared" si="1384"/>
        <v>3.515625E-2</v>
      </c>
      <c r="BA1689" s="29">
        <f t="shared" si="1385"/>
        <v>1.41015625</v>
      </c>
      <c r="BB1689" s="29">
        <f t="shared" si="1386"/>
        <v>4.78515625</v>
      </c>
      <c r="BC1689" s="29">
        <f t="shared" si="1387"/>
        <v>10.16015625</v>
      </c>
      <c r="BD1689" s="29">
        <f t="shared" si="1388"/>
        <v>5.28125</v>
      </c>
      <c r="BE1689" s="29">
        <f t="shared" si="1388"/>
        <v>0.2109375</v>
      </c>
      <c r="BF1689" s="29">
        <f t="shared" si="1388"/>
        <v>0</v>
      </c>
      <c r="BG1689" s="29">
        <f t="shared" si="1371"/>
        <v>4.78515625</v>
      </c>
      <c r="BH1689" s="29">
        <f t="shared" si="1371"/>
        <v>10.16015625</v>
      </c>
      <c r="BI1689" s="29">
        <f t="shared" si="1410"/>
        <v>1.3625</v>
      </c>
      <c r="BJ1689" s="28">
        <f t="shared" si="1393"/>
        <v>1.1672617529928753</v>
      </c>
      <c r="BK1689" s="28">
        <f t="shared" si="1394"/>
        <v>2.6980831488567314</v>
      </c>
      <c r="BL1689" s="28">
        <f t="shared" si="1395"/>
        <v>-2.4868540630108696E-2</v>
      </c>
      <c r="BM1689" s="28">
        <f t="shared" si="1396"/>
        <v>0</v>
      </c>
      <c r="BN1689" s="28">
        <f t="shared" si="1397"/>
        <v>-6.581720243925373</v>
      </c>
      <c r="BO1689" s="28">
        <f t="shared" si="1398"/>
        <v>-20.363190019287337</v>
      </c>
      <c r="BP1689" s="28">
        <f t="shared" si="1399"/>
        <v>7.6190476190476197E-2</v>
      </c>
      <c r="BQ1689" s="28">
        <f t="shared" si="1411"/>
        <v>-1.8492720499037023</v>
      </c>
    </row>
    <row r="1690" spans="1:69" x14ac:dyDescent="0.2">
      <c r="A1690" s="1" t="s">
        <v>4345</v>
      </c>
      <c r="B1690" s="8" t="s">
        <v>4413</v>
      </c>
      <c r="C1690" t="s">
        <v>355</v>
      </c>
      <c r="D1690" s="38">
        <v>134</v>
      </c>
      <c r="E1690" s="52" t="s">
        <v>4575</v>
      </c>
      <c r="F1690" s="8" t="s">
        <v>4576</v>
      </c>
      <c r="G1690" s="8">
        <v>62</v>
      </c>
      <c r="H1690" s="8">
        <v>16</v>
      </c>
      <c r="I1690" s="8">
        <v>29</v>
      </c>
      <c r="J1690" s="8">
        <v>5</v>
      </c>
      <c r="K1690" s="8">
        <v>13</v>
      </c>
      <c r="L1690" s="8">
        <v>6</v>
      </c>
      <c r="M1690" s="8">
        <v>9</v>
      </c>
      <c r="N1690" s="8">
        <v>3</v>
      </c>
      <c r="O1690" s="8">
        <v>21</v>
      </c>
      <c r="P1690" s="8">
        <v>6</v>
      </c>
      <c r="Q1690" s="36">
        <f t="shared" si="1412"/>
        <v>46</v>
      </c>
      <c r="R1690" s="36">
        <f t="shared" si="1400"/>
        <v>24</v>
      </c>
      <c r="S1690" s="36">
        <f t="shared" si="1401"/>
        <v>7</v>
      </c>
      <c r="T1690" s="36">
        <f t="shared" si="1402"/>
        <v>6</v>
      </c>
      <c r="U1690" s="36">
        <f t="shared" si="1403"/>
        <v>15</v>
      </c>
      <c r="V1690" s="36">
        <f t="shared" si="1404"/>
        <v>374</v>
      </c>
      <c r="W1690" s="45">
        <f t="shared" si="1405"/>
        <v>98</v>
      </c>
      <c r="X1690" s="50">
        <f t="shared" si="1406"/>
        <v>3.8163265306122449</v>
      </c>
      <c r="Y1690" s="46">
        <f t="shared" si="1372"/>
        <v>1.4010828821324448</v>
      </c>
      <c r="Z1690" s="46">
        <f t="shared" si="1373"/>
        <v>3.3735943356934604E-2</v>
      </c>
      <c r="AA1690" s="46">
        <f t="shared" si="1374"/>
        <v>0.66638900458142447</v>
      </c>
      <c r="AB1690" s="46">
        <f t="shared" si="1375"/>
        <v>3.2990420658059141</v>
      </c>
      <c r="AC1690" s="46">
        <f t="shared" si="1376"/>
        <v>7.9316951270304044</v>
      </c>
      <c r="AD1690" s="46">
        <f t="shared" si="1377"/>
        <v>64.449812578092462</v>
      </c>
      <c r="AE1690" s="46">
        <f t="shared" si="1378"/>
        <v>0.80966264056643045</v>
      </c>
      <c r="AF1690" s="46">
        <f t="shared" si="1379"/>
        <v>4.6647230320699711</v>
      </c>
      <c r="AG1690" s="46">
        <f t="shared" si="1380"/>
        <v>19.794252394835485</v>
      </c>
      <c r="AH1690" s="46">
        <f t="shared" ref="AH1690:AH1721" si="1413">U1690*AC1690</f>
        <v>118.97542690545606</v>
      </c>
      <c r="AI1690" s="46">
        <f t="shared" si="1407"/>
        <v>2.1514832737218601</v>
      </c>
      <c r="AJ1690" s="47">
        <f t="shared" si="1363"/>
        <v>1.4667935347968575</v>
      </c>
      <c r="AK1690" s="47">
        <f t="shared" si="1364"/>
        <v>24.173893872029023</v>
      </c>
      <c r="AL1690" s="47">
        <f t="shared" si="1365"/>
        <v>4.7124154241066835E-2</v>
      </c>
      <c r="AM1690" s="47">
        <f t="shared" si="1366"/>
        <v>-1.2066541552353658</v>
      </c>
      <c r="AN1690" s="47">
        <f t="shared" si="1367"/>
        <v>-11.392684461992681</v>
      </c>
      <c r="AO1690" s="47">
        <f t="shared" si="1368"/>
        <v>-106.1777008613075</v>
      </c>
      <c r="AP1690" s="47">
        <f t="shared" si="1369"/>
        <v>1.052405498281787E-2</v>
      </c>
      <c r="AQ1690" s="47">
        <f t="shared" si="1408"/>
        <v>-0.99511276872014764</v>
      </c>
      <c r="AR1690" s="1">
        <f t="shared" si="1370"/>
        <v>16</v>
      </c>
      <c r="AS1690" s="1">
        <f t="shared" si="1389"/>
        <v>5</v>
      </c>
      <c r="AT1690" s="1">
        <f t="shared" si="1390"/>
        <v>6</v>
      </c>
      <c r="AU1690" s="1">
        <f t="shared" si="1391"/>
        <v>3</v>
      </c>
      <c r="AV1690" s="1">
        <f t="shared" si="1392"/>
        <v>6</v>
      </c>
      <c r="AW1690" s="27">
        <f t="shared" si="1382"/>
        <v>36</v>
      </c>
      <c r="AX1690" s="41">
        <f t="shared" si="1409"/>
        <v>3.6111111111111112</v>
      </c>
      <c r="AY1690" s="29">
        <f t="shared" si="1383"/>
        <v>1.9290123456790123</v>
      </c>
      <c r="AZ1690" s="29">
        <f t="shared" si="1384"/>
        <v>0.15123456790123452</v>
      </c>
      <c r="BA1690" s="29">
        <f t="shared" si="1385"/>
        <v>0.37345679012345684</v>
      </c>
      <c r="BB1690" s="29">
        <f t="shared" si="1386"/>
        <v>2.5956790123456792</v>
      </c>
      <c r="BC1690" s="29">
        <f t="shared" si="1387"/>
        <v>6.8179012345679011</v>
      </c>
      <c r="BD1690" s="29">
        <f t="shared" si="1388"/>
        <v>30.864197530864196</v>
      </c>
      <c r="BE1690" s="29">
        <f t="shared" si="1388"/>
        <v>0.75617283950617264</v>
      </c>
      <c r="BF1690" s="29">
        <f t="shared" si="1388"/>
        <v>2.2407407407407409</v>
      </c>
      <c r="BG1690" s="29">
        <f t="shared" si="1371"/>
        <v>7.7870370370370381</v>
      </c>
      <c r="BH1690" s="29">
        <f t="shared" si="1371"/>
        <v>40.907407407407405</v>
      </c>
      <c r="BI1690" s="29">
        <f t="shared" si="1410"/>
        <v>2.3587301587301588</v>
      </c>
      <c r="BJ1690" s="28">
        <f t="shared" si="1393"/>
        <v>1.5358157958330025</v>
      </c>
      <c r="BK1690" s="28">
        <f t="shared" si="1394"/>
        <v>11.833278977094047</v>
      </c>
      <c r="BL1690" s="28">
        <f t="shared" si="1395"/>
        <v>8.1176293782865117E-2</v>
      </c>
      <c r="BM1690" s="28">
        <f t="shared" si="1396"/>
        <v>-0.37800226364429229</v>
      </c>
      <c r="BN1690" s="28">
        <f t="shared" si="1397"/>
        <v>-3.4632220916681615</v>
      </c>
      <c r="BO1690" s="28">
        <f t="shared" si="1398"/>
        <v>-29.485596557732045</v>
      </c>
      <c r="BP1690" s="28">
        <f t="shared" si="1399"/>
        <v>3.0252100840336135E-2</v>
      </c>
      <c r="BQ1690" s="28">
        <f t="shared" si="1411"/>
        <v>-0.64776904463700258</v>
      </c>
    </row>
    <row r="1691" spans="1:69" x14ac:dyDescent="0.2">
      <c r="A1691" s="1" t="s">
        <v>4345</v>
      </c>
      <c r="B1691" s="8" t="s">
        <v>4577</v>
      </c>
      <c r="C1691" t="s">
        <v>76</v>
      </c>
      <c r="D1691" s="38">
        <v>14</v>
      </c>
      <c r="E1691" s="52" t="s">
        <v>3185</v>
      </c>
      <c r="F1691" s="8" t="s">
        <v>4578</v>
      </c>
      <c r="G1691" s="8">
        <v>9</v>
      </c>
      <c r="H1691" s="8">
        <v>5</v>
      </c>
      <c r="I1691" s="8">
        <v>2</v>
      </c>
      <c r="J1691" s="8">
        <v>1</v>
      </c>
      <c r="K1691" s="8">
        <v>1</v>
      </c>
      <c r="L1691" s="8">
        <v>0</v>
      </c>
      <c r="M1691" s="8">
        <v>1</v>
      </c>
      <c r="N1691" s="8">
        <v>1</v>
      </c>
      <c r="O1691" s="8">
        <v>1</v>
      </c>
      <c r="P1691" s="8">
        <v>1</v>
      </c>
      <c r="Q1691" s="36">
        <f t="shared" si="1412"/>
        <v>4</v>
      </c>
      <c r="R1691" s="36">
        <f t="shared" si="1400"/>
        <v>1</v>
      </c>
      <c r="S1691" s="36">
        <f t="shared" si="1401"/>
        <v>1</v>
      </c>
      <c r="T1691" s="36">
        <f t="shared" si="1402"/>
        <v>0</v>
      </c>
      <c r="U1691" s="36">
        <f t="shared" si="1403"/>
        <v>0</v>
      </c>
      <c r="V1691" s="36">
        <f t="shared" si="1404"/>
        <v>27</v>
      </c>
      <c r="W1691" s="45">
        <f t="shared" si="1405"/>
        <v>6</v>
      </c>
      <c r="X1691" s="50">
        <f t="shared" si="1406"/>
        <v>4.5</v>
      </c>
      <c r="Y1691" s="46">
        <f t="shared" si="1372"/>
        <v>0.25</v>
      </c>
      <c r="Z1691" s="46">
        <f t="shared" si="1373"/>
        <v>0.25</v>
      </c>
      <c r="AA1691" s="46">
        <f t="shared" si="1374"/>
        <v>2.25</v>
      </c>
      <c r="AB1691" s="46">
        <f t="shared" si="1375"/>
        <v>6.25</v>
      </c>
      <c r="AC1691" s="46">
        <f t="shared" si="1376"/>
        <v>12.25</v>
      </c>
      <c r="AD1691" s="46">
        <f t="shared" si="1377"/>
        <v>1</v>
      </c>
      <c r="AE1691" s="46">
        <f t="shared" si="1378"/>
        <v>0.25</v>
      </c>
      <c r="AF1691" s="46">
        <f t="shared" si="1379"/>
        <v>2.25</v>
      </c>
      <c r="AG1691" s="46">
        <f t="shared" si="1380"/>
        <v>0</v>
      </c>
      <c r="AH1691" s="46">
        <f t="shared" si="1413"/>
        <v>0</v>
      </c>
      <c r="AI1691" s="46">
        <f t="shared" si="1407"/>
        <v>0.7</v>
      </c>
      <c r="AJ1691" s="47">
        <f t="shared" si="1363"/>
        <v>0.83666002653407556</v>
      </c>
      <c r="AK1691" s="47">
        <f t="shared" si="1364"/>
        <v>0.85373472095313818</v>
      </c>
      <c r="AL1691" s="47">
        <f t="shared" si="1365"/>
        <v>-0.21343368023828455</v>
      </c>
      <c r="AM1691" s="47">
        <f t="shared" si="1366"/>
        <v>-5.7627093664336835</v>
      </c>
      <c r="AN1691" s="47">
        <f t="shared" si="1367"/>
        <v>0</v>
      </c>
      <c r="AO1691" s="47">
        <f t="shared" si="1368"/>
        <v>0</v>
      </c>
      <c r="AP1691" s="47">
        <f t="shared" si="1369"/>
        <v>0.3</v>
      </c>
      <c r="AQ1691" s="47">
        <f t="shared" si="1408"/>
        <v>-1.5367224977156488</v>
      </c>
      <c r="AR1691" s="1">
        <f t="shared" si="1370"/>
        <v>5</v>
      </c>
      <c r="AS1691" s="1">
        <f t="shared" si="1389"/>
        <v>1</v>
      </c>
      <c r="AT1691" s="1">
        <f t="shared" si="1390"/>
        <v>0</v>
      </c>
      <c r="AU1691" s="1">
        <f t="shared" si="1391"/>
        <v>1</v>
      </c>
      <c r="AV1691" s="1">
        <f t="shared" si="1392"/>
        <v>1</v>
      </c>
      <c r="AW1691" s="27">
        <f t="shared" si="1382"/>
        <v>8</v>
      </c>
      <c r="AX1691" s="41">
        <f t="shared" si="1409"/>
        <v>4</v>
      </c>
      <c r="AY1691" s="29">
        <f t="shared" si="1383"/>
        <v>1</v>
      </c>
      <c r="AZ1691" s="29">
        <f t="shared" si="1384"/>
        <v>0</v>
      </c>
      <c r="BA1691" s="29">
        <f t="shared" si="1385"/>
        <v>1</v>
      </c>
      <c r="BB1691" s="29">
        <f t="shared" si="1386"/>
        <v>4</v>
      </c>
      <c r="BC1691" s="29">
        <f t="shared" si="1387"/>
        <v>9</v>
      </c>
      <c r="BD1691" s="29">
        <f t="shared" si="1388"/>
        <v>5</v>
      </c>
      <c r="BE1691" s="29">
        <f t="shared" si="1388"/>
        <v>0</v>
      </c>
      <c r="BF1691" s="29">
        <f t="shared" si="1388"/>
        <v>0</v>
      </c>
      <c r="BG1691" s="29">
        <f t="shared" si="1371"/>
        <v>4</v>
      </c>
      <c r="BH1691" s="29">
        <f t="shared" si="1371"/>
        <v>9</v>
      </c>
      <c r="BI1691" s="29">
        <f t="shared" si="1410"/>
        <v>2.5714285714285716</v>
      </c>
      <c r="BJ1691" s="28">
        <f t="shared" si="1393"/>
        <v>1.6035674514745464</v>
      </c>
      <c r="BK1691" s="28">
        <f t="shared" si="1394"/>
        <v>1.2125741531211844</v>
      </c>
      <c r="BL1691" s="28">
        <f t="shared" si="1395"/>
        <v>0</v>
      </c>
      <c r="BM1691" s="28">
        <f t="shared" si="1396"/>
        <v>0</v>
      </c>
      <c r="BN1691" s="28">
        <f t="shared" si="1397"/>
        <v>-1.9401186449938952</v>
      </c>
      <c r="BO1691" s="28">
        <f t="shared" si="1398"/>
        <v>-6.5479004268543974</v>
      </c>
      <c r="BP1691" s="28">
        <f t="shared" si="1399"/>
        <v>0.19047619047619047</v>
      </c>
      <c r="BQ1691" s="28">
        <f t="shared" si="1411"/>
        <v>-1.3857990321384968</v>
      </c>
    </row>
    <row r="1692" spans="1:69" x14ac:dyDescent="0.2">
      <c r="A1692" s="1" t="s">
        <v>4345</v>
      </c>
      <c r="B1692" s="8" t="s">
        <v>4579</v>
      </c>
      <c r="C1692" t="s">
        <v>18</v>
      </c>
      <c r="D1692" s="38">
        <v>101</v>
      </c>
      <c r="E1692" s="52" t="s">
        <v>4580</v>
      </c>
      <c r="F1692" s="8" t="s">
        <v>4581</v>
      </c>
      <c r="G1692" s="8">
        <v>79</v>
      </c>
      <c r="H1692" s="8">
        <v>61</v>
      </c>
      <c r="I1692" s="8">
        <v>13</v>
      </c>
      <c r="J1692" s="8">
        <v>13</v>
      </c>
      <c r="K1692" s="8">
        <v>5</v>
      </c>
      <c r="L1692" s="8">
        <v>3</v>
      </c>
      <c r="M1692" s="8">
        <v>4</v>
      </c>
      <c r="N1692" s="8">
        <v>4</v>
      </c>
      <c r="O1692" s="8">
        <v>4</v>
      </c>
      <c r="P1692" s="8">
        <v>4</v>
      </c>
      <c r="Q1692" s="36">
        <f t="shared" si="1412"/>
        <v>18</v>
      </c>
      <c r="R1692" s="36">
        <f t="shared" si="1400"/>
        <v>0</v>
      </c>
      <c r="S1692" s="36">
        <f t="shared" si="1401"/>
        <v>2</v>
      </c>
      <c r="T1692" s="36">
        <f t="shared" si="1402"/>
        <v>0</v>
      </c>
      <c r="U1692" s="36">
        <f t="shared" si="1403"/>
        <v>0</v>
      </c>
      <c r="V1692" s="36">
        <f t="shared" si="1404"/>
        <v>96</v>
      </c>
      <c r="W1692" s="45">
        <f t="shared" si="1405"/>
        <v>20</v>
      </c>
      <c r="X1692" s="50">
        <f t="shared" si="1406"/>
        <v>4.8</v>
      </c>
      <c r="Y1692" s="46">
        <f t="shared" si="1372"/>
        <v>4.000000000000007E-2</v>
      </c>
      <c r="Z1692" s="46">
        <f t="shared" si="1373"/>
        <v>0.63999999999999968</v>
      </c>
      <c r="AA1692" s="46">
        <f t="shared" si="1374"/>
        <v>3.2399999999999993</v>
      </c>
      <c r="AB1692" s="46">
        <f t="shared" si="1375"/>
        <v>7.839999999999999</v>
      </c>
      <c r="AC1692" s="46">
        <f t="shared" si="1376"/>
        <v>14.44</v>
      </c>
      <c r="AD1692" s="46">
        <f t="shared" si="1377"/>
        <v>0.72000000000000131</v>
      </c>
      <c r="AE1692" s="46">
        <f t="shared" si="1378"/>
        <v>0</v>
      </c>
      <c r="AF1692" s="46">
        <f t="shared" si="1379"/>
        <v>6.4799999999999986</v>
      </c>
      <c r="AG1692" s="46">
        <f t="shared" si="1380"/>
        <v>0</v>
      </c>
      <c r="AH1692" s="46">
        <f t="shared" si="1413"/>
        <v>0</v>
      </c>
      <c r="AI1692" s="46">
        <f t="shared" si="1407"/>
        <v>0.37894736842105264</v>
      </c>
      <c r="AJ1692" s="47">
        <f t="shared" si="1363"/>
        <v>0.6155870112510925</v>
      </c>
      <c r="AK1692" s="47">
        <f t="shared" si="1364"/>
        <v>0.61729697517123594</v>
      </c>
      <c r="AL1692" s="47">
        <f t="shared" si="1365"/>
        <v>0</v>
      </c>
      <c r="AM1692" s="47">
        <f t="shared" si="1366"/>
        <v>-50.00105498886996</v>
      </c>
      <c r="AN1692" s="47">
        <f t="shared" si="1367"/>
        <v>0</v>
      </c>
      <c r="AO1692" s="47">
        <f t="shared" si="1368"/>
        <v>0</v>
      </c>
      <c r="AP1692" s="47">
        <f t="shared" si="1369"/>
        <v>5.8479532163742687E-2</v>
      </c>
      <c r="AQ1692" s="47">
        <f t="shared" si="1408"/>
        <v>-2.8879390651285801</v>
      </c>
      <c r="AR1692" s="1">
        <f t="shared" si="1370"/>
        <v>61</v>
      </c>
      <c r="AS1692" s="1">
        <f t="shared" si="1389"/>
        <v>13</v>
      </c>
      <c r="AT1692" s="1">
        <f t="shared" si="1390"/>
        <v>3</v>
      </c>
      <c r="AU1692" s="1">
        <f t="shared" si="1391"/>
        <v>4</v>
      </c>
      <c r="AV1692" s="1">
        <f t="shared" si="1392"/>
        <v>4</v>
      </c>
      <c r="AW1692" s="27">
        <f t="shared" si="1382"/>
        <v>85</v>
      </c>
      <c r="AX1692" s="41">
        <f t="shared" si="1409"/>
        <v>4.447058823529412</v>
      </c>
      <c r="AY1692" s="29">
        <f t="shared" si="1383"/>
        <v>0.30574394463667798</v>
      </c>
      <c r="AZ1692" s="29">
        <f t="shared" si="1384"/>
        <v>0.19986159169550191</v>
      </c>
      <c r="BA1692" s="29">
        <f t="shared" si="1385"/>
        <v>2.0939792387543257</v>
      </c>
      <c r="BB1692" s="29">
        <f t="shared" si="1386"/>
        <v>5.9880968858131496</v>
      </c>
      <c r="BC1692" s="29">
        <f t="shared" si="1387"/>
        <v>11.882214532871973</v>
      </c>
      <c r="BD1692" s="29">
        <f t="shared" si="1388"/>
        <v>18.650380622837357</v>
      </c>
      <c r="BE1692" s="29">
        <f t="shared" si="1388"/>
        <v>2.5982006920415248</v>
      </c>
      <c r="BF1692" s="29">
        <f t="shared" si="1388"/>
        <v>6.281937716262977</v>
      </c>
      <c r="BG1692" s="29">
        <f t="shared" si="1371"/>
        <v>23.952387543252598</v>
      </c>
      <c r="BH1692" s="29">
        <f t="shared" si="1371"/>
        <v>47.528858131487894</v>
      </c>
      <c r="BI1692" s="29">
        <f t="shared" si="1410"/>
        <v>1.1787114845938376</v>
      </c>
      <c r="BJ1692" s="28">
        <f t="shared" si="1393"/>
        <v>1.0856847998354944</v>
      </c>
      <c r="BK1692" s="28">
        <f t="shared" si="1394"/>
        <v>8.0585213178721613</v>
      </c>
      <c r="BL1692" s="28">
        <f t="shared" si="1395"/>
        <v>-0.90766605188648908</v>
      </c>
      <c r="BM1692" s="28">
        <f t="shared" si="1396"/>
        <v>-7.1034371024700285</v>
      </c>
      <c r="BN1692" s="28">
        <f t="shared" si="1397"/>
        <v>-45.801736776576213</v>
      </c>
      <c r="BO1692" s="28">
        <f t="shared" si="1398"/>
        <v>-128.02500536242169</v>
      </c>
      <c r="BP1692" s="28">
        <f t="shared" si="1399"/>
        <v>1.219162363740677E-2</v>
      </c>
      <c r="BQ1692" s="28">
        <f t="shared" si="1411"/>
        <v>-2.1186521138720589</v>
      </c>
    </row>
    <row r="1693" spans="1:69" x14ac:dyDescent="0.2">
      <c r="A1693" s="1" t="s">
        <v>4345</v>
      </c>
      <c r="B1693" s="8" t="s">
        <v>4582</v>
      </c>
      <c r="C1693" t="s">
        <v>56</v>
      </c>
      <c r="D1693" s="38">
        <v>12</v>
      </c>
      <c r="E1693" s="52" t="s">
        <v>838</v>
      </c>
      <c r="F1693" s="8" t="s">
        <v>4583</v>
      </c>
      <c r="G1693" s="8">
        <v>12</v>
      </c>
      <c r="H1693" s="8">
        <v>4</v>
      </c>
      <c r="I1693" s="8">
        <v>12</v>
      </c>
      <c r="J1693" s="8">
        <v>4</v>
      </c>
      <c r="K1693" s="8">
        <v>12</v>
      </c>
      <c r="L1693" s="8">
        <v>4</v>
      </c>
      <c r="M1693" s="8">
        <v>12</v>
      </c>
      <c r="N1693" s="8">
        <v>4</v>
      </c>
      <c r="O1693" s="8">
        <v>12</v>
      </c>
      <c r="P1693" s="8">
        <v>4</v>
      </c>
      <c r="Q1693" s="36">
        <f t="shared" si="1412"/>
        <v>8</v>
      </c>
      <c r="R1693" s="36">
        <f t="shared" si="1400"/>
        <v>8</v>
      </c>
      <c r="S1693" s="36">
        <f t="shared" si="1401"/>
        <v>8</v>
      </c>
      <c r="T1693" s="36">
        <f t="shared" si="1402"/>
        <v>8</v>
      </c>
      <c r="U1693" s="36">
        <f t="shared" si="1403"/>
        <v>8</v>
      </c>
      <c r="V1693" s="36">
        <f t="shared" si="1404"/>
        <v>120</v>
      </c>
      <c r="W1693" s="45">
        <f t="shared" si="1405"/>
        <v>40</v>
      </c>
      <c r="X1693" s="50">
        <f t="shared" si="1406"/>
        <v>3</v>
      </c>
      <c r="Y1693" s="46">
        <f t="shared" si="1372"/>
        <v>4</v>
      </c>
      <c r="Z1693" s="46">
        <f t="shared" si="1373"/>
        <v>1</v>
      </c>
      <c r="AA1693" s="46">
        <f t="shared" si="1374"/>
        <v>0</v>
      </c>
      <c r="AB1693" s="46">
        <f t="shared" si="1375"/>
        <v>1</v>
      </c>
      <c r="AC1693" s="46">
        <f t="shared" si="1376"/>
        <v>4</v>
      </c>
      <c r="AD1693" s="46">
        <f t="shared" si="1377"/>
        <v>32</v>
      </c>
      <c r="AE1693" s="46">
        <f t="shared" si="1378"/>
        <v>8</v>
      </c>
      <c r="AF1693" s="46">
        <f t="shared" si="1379"/>
        <v>0</v>
      </c>
      <c r="AG1693" s="46">
        <f t="shared" si="1380"/>
        <v>8</v>
      </c>
      <c r="AH1693" s="46">
        <f t="shared" si="1413"/>
        <v>32</v>
      </c>
      <c r="AI1693" s="46">
        <f t="shared" si="1407"/>
        <v>2.0512820512820511</v>
      </c>
      <c r="AJ1693" s="47">
        <f t="shared" si="1363"/>
        <v>1.4322297480788657</v>
      </c>
      <c r="AK1693" s="47">
        <f t="shared" si="1364"/>
        <v>21.784214468279547</v>
      </c>
      <c r="AL1693" s="47">
        <f t="shared" si="1365"/>
        <v>2.7230268085349434</v>
      </c>
      <c r="AM1693" s="47">
        <f t="shared" si="1366"/>
        <v>0</v>
      </c>
      <c r="AN1693" s="47">
        <f t="shared" si="1367"/>
        <v>-2.7230268085349434</v>
      </c>
      <c r="AO1693" s="47">
        <f t="shared" si="1368"/>
        <v>-21.784214468279547</v>
      </c>
      <c r="AP1693" s="47">
        <f t="shared" si="1369"/>
        <v>2.6990553306342781E-2</v>
      </c>
      <c r="AQ1693" s="47">
        <f t="shared" si="1408"/>
        <v>0</v>
      </c>
      <c r="AR1693" s="1">
        <f t="shared" si="1370"/>
        <v>4</v>
      </c>
      <c r="AS1693" s="1">
        <f t="shared" si="1389"/>
        <v>4</v>
      </c>
      <c r="AT1693" s="1">
        <f t="shared" si="1390"/>
        <v>4</v>
      </c>
      <c r="AU1693" s="1">
        <f t="shared" si="1391"/>
        <v>4</v>
      </c>
      <c r="AV1693" s="1">
        <f t="shared" si="1392"/>
        <v>4</v>
      </c>
      <c r="AW1693" s="27">
        <f t="shared" si="1382"/>
        <v>20</v>
      </c>
      <c r="AX1693" s="41">
        <f t="shared" si="1409"/>
        <v>3</v>
      </c>
      <c r="AY1693" s="29">
        <f t="shared" si="1383"/>
        <v>4</v>
      </c>
      <c r="AZ1693" s="29">
        <f t="shared" si="1384"/>
        <v>1</v>
      </c>
      <c r="BA1693" s="29">
        <f t="shared" si="1385"/>
        <v>0</v>
      </c>
      <c r="BB1693" s="29">
        <f t="shared" si="1386"/>
        <v>1</v>
      </c>
      <c r="BC1693" s="29">
        <f t="shared" si="1387"/>
        <v>4</v>
      </c>
      <c r="BD1693" s="29">
        <f t="shared" si="1388"/>
        <v>16</v>
      </c>
      <c r="BE1693" s="29">
        <f t="shared" si="1388"/>
        <v>4</v>
      </c>
      <c r="BF1693" s="29">
        <f t="shared" si="1388"/>
        <v>0</v>
      </c>
      <c r="BG1693" s="29">
        <f t="shared" si="1371"/>
        <v>4</v>
      </c>
      <c r="BH1693" s="29">
        <f t="shared" si="1371"/>
        <v>16</v>
      </c>
      <c r="BI1693" s="29">
        <f t="shared" si="1410"/>
        <v>2.1052631578947367</v>
      </c>
      <c r="BJ1693" s="28">
        <f t="shared" si="1393"/>
        <v>1.4509525002200232</v>
      </c>
      <c r="BK1693" s="28">
        <f t="shared" si="1394"/>
        <v>10.475877051588572</v>
      </c>
      <c r="BL1693" s="28">
        <f t="shared" si="1395"/>
        <v>1.3094846314485715</v>
      </c>
      <c r="BM1693" s="28">
        <f t="shared" si="1396"/>
        <v>0</v>
      </c>
      <c r="BN1693" s="28">
        <f t="shared" si="1397"/>
        <v>-1.3094846314485715</v>
      </c>
      <c r="BO1693" s="28">
        <f t="shared" si="1398"/>
        <v>-10.475877051588572</v>
      </c>
      <c r="BP1693" s="28">
        <f t="shared" si="1399"/>
        <v>5.8479532163742687E-2</v>
      </c>
      <c r="BQ1693" s="28">
        <f t="shared" si="1411"/>
        <v>0</v>
      </c>
    </row>
    <row r="1694" spans="1:69" x14ac:dyDescent="0.2">
      <c r="A1694" s="1" t="s">
        <v>4345</v>
      </c>
      <c r="B1694" s="8" t="s">
        <v>4584</v>
      </c>
      <c r="C1694" t="s">
        <v>49</v>
      </c>
      <c r="D1694" s="38">
        <v>190</v>
      </c>
      <c r="E1694" s="52" t="s">
        <v>4585</v>
      </c>
      <c r="F1694" s="8" t="s">
        <v>4586</v>
      </c>
      <c r="G1694" s="8">
        <v>152</v>
      </c>
      <c r="H1694" s="8">
        <v>51</v>
      </c>
      <c r="I1694" s="8">
        <v>20</v>
      </c>
      <c r="J1694" s="8">
        <v>9</v>
      </c>
      <c r="K1694" s="8">
        <v>9</v>
      </c>
      <c r="L1694" s="8">
        <v>3</v>
      </c>
      <c r="M1694" s="8">
        <v>3</v>
      </c>
      <c r="N1694" s="8">
        <v>2</v>
      </c>
      <c r="O1694" s="8">
        <v>6</v>
      </c>
      <c r="P1694" s="8">
        <v>5</v>
      </c>
      <c r="Q1694" s="36">
        <f t="shared" si="1412"/>
        <v>101</v>
      </c>
      <c r="R1694" s="36">
        <f t="shared" si="1400"/>
        <v>11</v>
      </c>
      <c r="S1694" s="36">
        <f t="shared" si="1401"/>
        <v>6</v>
      </c>
      <c r="T1694" s="36">
        <f t="shared" si="1402"/>
        <v>1</v>
      </c>
      <c r="U1694" s="36">
        <f t="shared" si="1403"/>
        <v>1</v>
      </c>
      <c r="V1694" s="36">
        <f t="shared" si="1404"/>
        <v>570</v>
      </c>
      <c r="W1694" s="45">
        <f t="shared" si="1405"/>
        <v>120</v>
      </c>
      <c r="X1694" s="50">
        <f t="shared" si="1406"/>
        <v>4.75</v>
      </c>
      <c r="Y1694" s="46">
        <f t="shared" si="1372"/>
        <v>6.25E-2</v>
      </c>
      <c r="Z1694" s="46">
        <f t="shared" si="1373"/>
        <v>0.5625</v>
      </c>
      <c r="AA1694" s="46">
        <f t="shared" si="1374"/>
        <v>3.0625</v>
      </c>
      <c r="AB1694" s="46">
        <f t="shared" si="1375"/>
        <v>7.5625</v>
      </c>
      <c r="AC1694" s="46">
        <f t="shared" si="1376"/>
        <v>14.0625</v>
      </c>
      <c r="AD1694" s="46">
        <f t="shared" si="1377"/>
        <v>6.3125</v>
      </c>
      <c r="AE1694" s="46">
        <f t="shared" si="1378"/>
        <v>6.1875</v>
      </c>
      <c r="AF1694" s="46">
        <f t="shared" si="1379"/>
        <v>18.375</v>
      </c>
      <c r="AG1694" s="46">
        <f t="shared" si="1380"/>
        <v>7.5625</v>
      </c>
      <c r="AH1694" s="46">
        <f t="shared" si="1413"/>
        <v>14.0625</v>
      </c>
      <c r="AI1694" s="46">
        <f t="shared" si="1407"/>
        <v>0.44117647058823528</v>
      </c>
      <c r="AJ1694" s="47">
        <f t="shared" si="1363"/>
        <v>0.66421116415507142</v>
      </c>
      <c r="AK1694" s="47">
        <f t="shared" si="1364"/>
        <v>5.3854610195895507</v>
      </c>
      <c r="AL1694" s="47">
        <f t="shared" si="1365"/>
        <v>-15.836454681367298</v>
      </c>
      <c r="AM1694" s="47">
        <f t="shared" si="1366"/>
        <v>-109.7354334486663</v>
      </c>
      <c r="AN1694" s="47">
        <f t="shared" si="1367"/>
        <v>-70.970778386868247</v>
      </c>
      <c r="AO1694" s="47">
        <f t="shared" si="1368"/>
        <v>-179.95971228826474</v>
      </c>
      <c r="AP1694" s="47">
        <f t="shared" si="1369"/>
        <v>8.5457911978350665E-3</v>
      </c>
      <c r="AQ1694" s="47">
        <f t="shared" si="1408"/>
        <v>-3.171487689379664</v>
      </c>
      <c r="AR1694" s="1">
        <f t="shared" si="1370"/>
        <v>51</v>
      </c>
      <c r="AS1694" s="1">
        <f t="shared" si="1389"/>
        <v>9</v>
      </c>
      <c r="AT1694" s="1">
        <f t="shared" si="1390"/>
        <v>3</v>
      </c>
      <c r="AU1694" s="1">
        <f t="shared" si="1391"/>
        <v>2</v>
      </c>
      <c r="AV1694" s="1">
        <f t="shared" si="1392"/>
        <v>5</v>
      </c>
      <c r="AW1694" s="27">
        <f t="shared" si="1382"/>
        <v>70</v>
      </c>
      <c r="AX1694" s="41">
        <f t="shared" si="1409"/>
        <v>4.4142857142857146</v>
      </c>
      <c r="AY1694" s="29">
        <f t="shared" si="1383"/>
        <v>0.34306122448979554</v>
      </c>
      <c r="AZ1694" s="29">
        <f t="shared" si="1384"/>
        <v>0.17163265306122474</v>
      </c>
      <c r="BA1694" s="29">
        <f t="shared" si="1385"/>
        <v>2.0002040816326541</v>
      </c>
      <c r="BB1694" s="29">
        <f t="shared" si="1386"/>
        <v>5.8287755102040828</v>
      </c>
      <c r="BC1694" s="29">
        <f t="shared" si="1387"/>
        <v>11.657346938775513</v>
      </c>
      <c r="BD1694" s="29">
        <f t="shared" si="1388"/>
        <v>17.496122448979573</v>
      </c>
      <c r="BE1694" s="29">
        <f t="shared" si="1388"/>
        <v>1.5446938775510226</v>
      </c>
      <c r="BF1694" s="29">
        <f t="shared" si="1388"/>
        <v>6.0006122448979617</v>
      </c>
      <c r="BG1694" s="29">
        <f t="shared" si="1371"/>
        <v>11.657551020408166</v>
      </c>
      <c r="BH1694" s="29">
        <f t="shared" si="1371"/>
        <v>58.286734693877563</v>
      </c>
      <c r="BI1694" s="29">
        <f t="shared" si="1410"/>
        <v>1.3766045548654247</v>
      </c>
      <c r="BJ1694" s="28">
        <f t="shared" si="1393"/>
        <v>1.1732879249636146</v>
      </c>
      <c r="BK1694" s="28">
        <f t="shared" si="1394"/>
        <v>6.344739897697484</v>
      </c>
      <c r="BL1694" s="28">
        <f t="shared" si="1395"/>
        <v>-0.39621287125398774</v>
      </c>
      <c r="BM1694" s="28">
        <f t="shared" si="1396"/>
        <v>-5.2543489929185618</v>
      </c>
      <c r="BN1694" s="28">
        <f t="shared" si="1397"/>
        <v>-17.425377131626604</v>
      </c>
      <c r="BO1694" s="28">
        <f t="shared" si="1398"/>
        <v>-123.2127877576152</v>
      </c>
      <c r="BP1694" s="28">
        <f t="shared" si="1399"/>
        <v>1.4919011082693947E-2</v>
      </c>
      <c r="BQ1694" s="28">
        <f t="shared" si="1411"/>
        <v>-2.0878258908568159</v>
      </c>
    </row>
    <row r="1695" spans="1:69" x14ac:dyDescent="0.2">
      <c r="A1695" s="1" t="s">
        <v>4345</v>
      </c>
      <c r="B1695" s="8" t="s">
        <v>4587</v>
      </c>
      <c r="C1695" t="s">
        <v>100</v>
      </c>
      <c r="D1695" s="38">
        <v>69</v>
      </c>
      <c r="E1695" s="52" t="s">
        <v>4588</v>
      </c>
      <c r="F1695" s="8" t="s">
        <v>4589</v>
      </c>
      <c r="G1695" s="8"/>
      <c r="H1695" s="8"/>
      <c r="I1695" s="8"/>
      <c r="J1695" s="8"/>
      <c r="K1695" s="8"/>
      <c r="L1695" s="8"/>
      <c r="M1695" s="8"/>
      <c r="N1695" s="8"/>
      <c r="O1695" s="8"/>
      <c r="P1695" s="8"/>
      <c r="Q1695" s="36">
        <f t="shared" si="1412"/>
        <v>0</v>
      </c>
      <c r="R1695" s="36">
        <f t="shared" si="1400"/>
        <v>0</v>
      </c>
      <c r="S1695" s="36">
        <f t="shared" si="1401"/>
        <v>0</v>
      </c>
      <c r="T1695" s="36">
        <f t="shared" si="1402"/>
        <v>0</v>
      </c>
      <c r="U1695" s="36">
        <f t="shared" si="1403"/>
        <v>0</v>
      </c>
      <c r="V1695" s="36">
        <f t="shared" si="1404"/>
        <v>0</v>
      </c>
      <c r="W1695" s="45">
        <f t="shared" si="1405"/>
        <v>0</v>
      </c>
      <c r="X1695" s="50">
        <f t="shared" si="1406"/>
        <v>0</v>
      </c>
      <c r="Y1695" s="46">
        <f t="shared" si="1372"/>
        <v>25</v>
      </c>
      <c r="Z1695" s="46">
        <f t="shared" si="1373"/>
        <v>16</v>
      </c>
      <c r="AA1695" s="46">
        <f t="shared" si="1374"/>
        <v>9</v>
      </c>
      <c r="AB1695" s="46">
        <f t="shared" si="1375"/>
        <v>4</v>
      </c>
      <c r="AC1695" s="46">
        <f t="shared" si="1376"/>
        <v>1</v>
      </c>
      <c r="AD1695" s="46">
        <f t="shared" si="1377"/>
        <v>0</v>
      </c>
      <c r="AE1695" s="46">
        <f t="shared" si="1378"/>
        <v>0</v>
      </c>
      <c r="AF1695" s="46">
        <f t="shared" si="1379"/>
        <v>0</v>
      </c>
      <c r="AG1695" s="46">
        <f t="shared" si="1380"/>
        <v>0</v>
      </c>
      <c r="AH1695" s="46">
        <f t="shared" si="1413"/>
        <v>0</v>
      </c>
      <c r="AI1695" s="46">
        <f t="shared" si="1407"/>
        <v>0</v>
      </c>
      <c r="AJ1695" s="47">
        <f t="shared" si="1363"/>
        <v>0</v>
      </c>
      <c r="AK1695" s="47" t="e">
        <f t="shared" si="1364"/>
        <v>#DIV/0!</v>
      </c>
      <c r="AL1695" s="47" t="e">
        <f t="shared" si="1365"/>
        <v>#DIV/0!</v>
      </c>
      <c r="AM1695" s="47" t="e">
        <f t="shared" si="1366"/>
        <v>#DIV/0!</v>
      </c>
      <c r="AN1695" s="47" t="e">
        <f t="shared" si="1367"/>
        <v>#DIV/0!</v>
      </c>
      <c r="AO1695" s="47" t="e">
        <f t="shared" si="1368"/>
        <v>#DIV/0!</v>
      </c>
      <c r="AP1695" s="47">
        <f t="shared" si="1369"/>
        <v>0</v>
      </c>
      <c r="AQ1695" s="47">
        <f t="shared" si="1408"/>
        <v>0</v>
      </c>
      <c r="AR1695" s="1">
        <f t="shared" si="1370"/>
        <v>0</v>
      </c>
      <c r="AS1695" s="1">
        <f t="shared" si="1389"/>
        <v>0</v>
      </c>
      <c r="AT1695" s="1">
        <f t="shared" si="1390"/>
        <v>0</v>
      </c>
      <c r="AU1695" s="1">
        <f t="shared" si="1391"/>
        <v>0</v>
      </c>
      <c r="AV1695" s="1">
        <f t="shared" si="1392"/>
        <v>0</v>
      </c>
      <c r="AW1695" s="27">
        <f t="shared" si="1382"/>
        <v>0</v>
      </c>
      <c r="AX1695" s="41">
        <f t="shared" si="1409"/>
        <v>0</v>
      </c>
      <c r="AY1695" s="29">
        <f t="shared" si="1383"/>
        <v>25</v>
      </c>
      <c r="AZ1695" s="29">
        <f t="shared" si="1384"/>
        <v>16</v>
      </c>
      <c r="BA1695" s="29">
        <f t="shared" si="1385"/>
        <v>9</v>
      </c>
      <c r="BB1695" s="29">
        <f t="shared" si="1386"/>
        <v>4</v>
      </c>
      <c r="BC1695" s="29">
        <f t="shared" si="1387"/>
        <v>1</v>
      </c>
      <c r="BD1695" s="29">
        <f t="shared" si="1388"/>
        <v>0</v>
      </c>
      <c r="BE1695" s="29">
        <f t="shared" si="1388"/>
        <v>0</v>
      </c>
      <c r="BF1695" s="29">
        <f t="shared" si="1388"/>
        <v>0</v>
      </c>
      <c r="BG1695" s="29">
        <f t="shared" si="1371"/>
        <v>0</v>
      </c>
      <c r="BH1695" s="29">
        <f t="shared" si="1371"/>
        <v>0</v>
      </c>
      <c r="BI1695" s="29">
        <f t="shared" si="1410"/>
        <v>0</v>
      </c>
      <c r="BJ1695" s="28">
        <f t="shared" si="1393"/>
        <v>0</v>
      </c>
      <c r="BK1695" s="28" t="e">
        <f t="shared" si="1394"/>
        <v>#DIV/0!</v>
      </c>
      <c r="BL1695" s="28" t="e">
        <f t="shared" si="1395"/>
        <v>#DIV/0!</v>
      </c>
      <c r="BM1695" s="28" t="e">
        <f t="shared" si="1396"/>
        <v>#DIV/0!</v>
      </c>
      <c r="BN1695" s="28" t="e">
        <f t="shared" si="1397"/>
        <v>#DIV/0!</v>
      </c>
      <c r="BO1695" s="28" t="e">
        <f t="shared" si="1398"/>
        <v>#DIV/0!</v>
      </c>
      <c r="BP1695" s="28">
        <f t="shared" si="1399"/>
        <v>0</v>
      </c>
      <c r="BQ1695" s="28">
        <f t="shared" si="1411"/>
        <v>0</v>
      </c>
    </row>
    <row r="1696" spans="1:69" x14ac:dyDescent="0.2">
      <c r="A1696" s="1" t="s">
        <v>4345</v>
      </c>
      <c r="B1696" s="8" t="s">
        <v>4590</v>
      </c>
      <c r="C1696" t="s">
        <v>18</v>
      </c>
      <c r="D1696" s="38">
        <v>131</v>
      </c>
      <c r="E1696" s="52" t="s">
        <v>4591</v>
      </c>
      <c r="F1696" s="8" t="s">
        <v>4592</v>
      </c>
      <c r="G1696" s="8">
        <v>75</v>
      </c>
      <c r="H1696" s="8">
        <v>37</v>
      </c>
      <c r="I1696" s="8">
        <v>24</v>
      </c>
      <c r="J1696" s="8">
        <v>16</v>
      </c>
      <c r="K1696" s="8">
        <v>4</v>
      </c>
      <c r="L1696" s="8">
        <v>4</v>
      </c>
      <c r="M1696" s="8">
        <v>8</v>
      </c>
      <c r="N1696" s="8">
        <v>7</v>
      </c>
      <c r="O1696" s="8">
        <v>20</v>
      </c>
      <c r="P1696" s="8">
        <v>19</v>
      </c>
      <c r="Q1696" s="36">
        <f t="shared" si="1412"/>
        <v>38</v>
      </c>
      <c r="R1696" s="36">
        <f t="shared" si="1400"/>
        <v>8</v>
      </c>
      <c r="S1696" s="36">
        <f t="shared" si="1401"/>
        <v>0</v>
      </c>
      <c r="T1696" s="36">
        <f t="shared" si="1402"/>
        <v>1</v>
      </c>
      <c r="U1696" s="36">
        <f t="shared" si="1403"/>
        <v>1</v>
      </c>
      <c r="V1696" s="36">
        <f t="shared" si="1404"/>
        <v>225</v>
      </c>
      <c r="W1696" s="45">
        <f t="shared" si="1405"/>
        <v>48</v>
      </c>
      <c r="X1696" s="50">
        <f t="shared" si="1406"/>
        <v>4.6875</v>
      </c>
      <c r="Y1696" s="46">
        <f t="shared" si="1372"/>
        <v>9.765625E-2</v>
      </c>
      <c r="Z1696" s="46">
        <f t="shared" si="1373"/>
        <v>0.47265625</v>
      </c>
      <c r="AA1696" s="46">
        <f t="shared" si="1374"/>
        <v>2.84765625</v>
      </c>
      <c r="AB1696" s="46">
        <f t="shared" si="1375"/>
        <v>7.22265625</v>
      </c>
      <c r="AC1696" s="46">
        <f t="shared" si="1376"/>
        <v>13.59765625</v>
      </c>
      <c r="AD1696" s="46">
        <f t="shared" si="1377"/>
        <v>3.7109375</v>
      </c>
      <c r="AE1696" s="46">
        <f t="shared" si="1378"/>
        <v>3.78125</v>
      </c>
      <c r="AF1696" s="46">
        <f t="shared" si="1379"/>
        <v>0</v>
      </c>
      <c r="AG1696" s="46">
        <f t="shared" si="1380"/>
        <v>7.22265625</v>
      </c>
      <c r="AH1696" s="46">
        <f t="shared" si="1413"/>
        <v>13.59765625</v>
      </c>
      <c r="AI1696" s="46">
        <f t="shared" si="1407"/>
        <v>0.60239361702127658</v>
      </c>
      <c r="AJ1696" s="47">
        <f t="shared" si="1363"/>
        <v>0.77614020448709953</v>
      </c>
      <c r="AK1696" s="47">
        <f t="shared" si="1364"/>
        <v>2.4803508650424724</v>
      </c>
      <c r="AL1696" s="47">
        <f t="shared" si="1365"/>
        <v>-5.5601633707309999</v>
      </c>
      <c r="AM1696" s="47">
        <f t="shared" si="1366"/>
        <v>0</v>
      </c>
      <c r="AN1696" s="47">
        <f t="shared" si="1367"/>
        <v>-41.516896047775127</v>
      </c>
      <c r="AO1696" s="47">
        <f t="shared" si="1368"/>
        <v>-107.24462743401223</v>
      </c>
      <c r="AP1696" s="47">
        <f t="shared" si="1369"/>
        <v>2.2201665124884366E-2</v>
      </c>
      <c r="AQ1696" s="47">
        <f t="shared" si="1408"/>
        <v>-3.3711304937089923</v>
      </c>
      <c r="AR1696" s="1">
        <f t="shared" si="1370"/>
        <v>37</v>
      </c>
      <c r="AS1696" s="1">
        <f t="shared" si="1389"/>
        <v>16</v>
      </c>
      <c r="AT1696" s="1">
        <f t="shared" si="1390"/>
        <v>4</v>
      </c>
      <c r="AU1696" s="1">
        <f t="shared" si="1391"/>
        <v>7</v>
      </c>
      <c r="AV1696" s="1">
        <f t="shared" si="1392"/>
        <v>19</v>
      </c>
      <c r="AW1696" s="27">
        <f t="shared" si="1382"/>
        <v>83</v>
      </c>
      <c r="AX1696" s="41">
        <f t="shared" si="1409"/>
        <v>3.5421686746987953</v>
      </c>
      <c r="AY1696" s="29">
        <f t="shared" si="1383"/>
        <v>2.125272173029467</v>
      </c>
      <c r="AZ1696" s="29">
        <f t="shared" si="1384"/>
        <v>0.20960952242705755</v>
      </c>
      <c r="BA1696" s="29">
        <f t="shared" si="1385"/>
        <v>0.29394687182464807</v>
      </c>
      <c r="BB1696" s="29">
        <f t="shared" si="1386"/>
        <v>2.3782842212222386</v>
      </c>
      <c r="BC1696" s="29">
        <f t="shared" si="1387"/>
        <v>6.4626215706198291</v>
      </c>
      <c r="BD1696" s="29">
        <f t="shared" si="1388"/>
        <v>78.635070402090278</v>
      </c>
      <c r="BE1696" s="29">
        <f t="shared" si="1388"/>
        <v>3.3537523588329208</v>
      </c>
      <c r="BF1696" s="29">
        <f t="shared" si="1388"/>
        <v>1.1757874872985923</v>
      </c>
      <c r="BG1696" s="29">
        <f t="shared" si="1371"/>
        <v>16.647989548555671</v>
      </c>
      <c r="BH1696" s="29">
        <f t="shared" si="1371"/>
        <v>122.78980984177676</v>
      </c>
      <c r="BI1696" s="29">
        <f t="shared" si="1410"/>
        <v>2.7146635321774903</v>
      </c>
      <c r="BJ1696" s="28">
        <f t="shared" si="1393"/>
        <v>1.647623601487151</v>
      </c>
      <c r="BK1696" s="28">
        <f t="shared" si="1394"/>
        <v>25.630055384803555</v>
      </c>
      <c r="BL1696" s="28">
        <f t="shared" si="1395"/>
        <v>0.34329105090810419</v>
      </c>
      <c r="BM1696" s="28">
        <f t="shared" si="1396"/>
        <v>-0.14252440686507248</v>
      </c>
      <c r="BN1696" s="28">
        <f t="shared" si="1397"/>
        <v>-5.7401026456551518</v>
      </c>
      <c r="BO1696" s="28">
        <f t="shared" si="1398"/>
        <v>-69.789916143270005</v>
      </c>
      <c r="BP1696" s="28">
        <f t="shared" si="1399"/>
        <v>1.2496236073471846E-2</v>
      </c>
      <c r="BQ1696" s="28">
        <f t="shared" si="1411"/>
        <v>-0.62105289537586894</v>
      </c>
    </row>
    <row r="1697" spans="1:69" x14ac:dyDescent="0.2">
      <c r="A1697" s="1" t="s">
        <v>4345</v>
      </c>
      <c r="B1697" s="8" t="s">
        <v>4593</v>
      </c>
      <c r="C1697" t="s">
        <v>294</v>
      </c>
      <c r="D1697" s="38">
        <v>21</v>
      </c>
      <c r="E1697" s="52" t="s">
        <v>4594</v>
      </c>
      <c r="F1697" s="8" t="s">
        <v>4595</v>
      </c>
      <c r="G1697" s="8">
        <v>17</v>
      </c>
      <c r="H1697" s="8">
        <v>11</v>
      </c>
      <c r="I1697" s="8">
        <v>3</v>
      </c>
      <c r="J1697" s="8">
        <v>2</v>
      </c>
      <c r="K1697" s="8">
        <v>1</v>
      </c>
      <c r="L1697" s="8">
        <v>0</v>
      </c>
      <c r="M1697" s="8">
        <v>1</v>
      </c>
      <c r="N1697" s="8">
        <v>0</v>
      </c>
      <c r="O1697" s="8">
        <v>1</v>
      </c>
      <c r="P1697" s="8">
        <v>0</v>
      </c>
      <c r="Q1697" s="36">
        <f t="shared" si="1412"/>
        <v>6</v>
      </c>
      <c r="R1697" s="36">
        <f t="shared" si="1400"/>
        <v>1</v>
      </c>
      <c r="S1697" s="36">
        <f t="shared" si="1401"/>
        <v>1</v>
      </c>
      <c r="T1697" s="36">
        <f t="shared" si="1402"/>
        <v>1</v>
      </c>
      <c r="U1697" s="36">
        <f t="shared" si="1403"/>
        <v>1</v>
      </c>
      <c r="V1697" s="36">
        <f t="shared" si="1404"/>
        <v>40</v>
      </c>
      <c r="W1697" s="45">
        <f t="shared" si="1405"/>
        <v>10</v>
      </c>
      <c r="X1697" s="50">
        <f t="shared" si="1406"/>
        <v>4</v>
      </c>
      <c r="Y1697" s="46">
        <f t="shared" si="1372"/>
        <v>1</v>
      </c>
      <c r="Z1697" s="46">
        <f t="shared" si="1373"/>
        <v>0</v>
      </c>
      <c r="AA1697" s="46">
        <f t="shared" si="1374"/>
        <v>1</v>
      </c>
      <c r="AB1697" s="46">
        <f t="shared" si="1375"/>
        <v>4</v>
      </c>
      <c r="AC1697" s="46">
        <f t="shared" si="1376"/>
        <v>9</v>
      </c>
      <c r="AD1697" s="46">
        <f t="shared" si="1377"/>
        <v>6</v>
      </c>
      <c r="AE1697" s="46">
        <f t="shared" si="1378"/>
        <v>0</v>
      </c>
      <c r="AF1697" s="46">
        <f t="shared" si="1379"/>
        <v>1</v>
      </c>
      <c r="AG1697" s="46">
        <f t="shared" si="1380"/>
        <v>4</v>
      </c>
      <c r="AH1697" s="46">
        <f t="shared" si="1413"/>
        <v>9</v>
      </c>
      <c r="AI1697" s="46">
        <f t="shared" si="1407"/>
        <v>2.2222222222222223</v>
      </c>
      <c r="AJ1697" s="47">
        <f t="shared" si="1363"/>
        <v>1.4907119849998598</v>
      </c>
      <c r="AK1697" s="47">
        <f t="shared" si="1364"/>
        <v>1.8112150617748295</v>
      </c>
      <c r="AL1697" s="47">
        <f t="shared" si="1365"/>
        <v>0</v>
      </c>
      <c r="AM1697" s="47">
        <f t="shared" si="1366"/>
        <v>-0.30186917696247162</v>
      </c>
      <c r="AN1697" s="47">
        <f t="shared" si="1367"/>
        <v>-2.414953415699773</v>
      </c>
      <c r="AO1697" s="47">
        <f t="shared" si="1368"/>
        <v>-8.1504677779867336</v>
      </c>
      <c r="AP1697" s="47">
        <f t="shared" si="1369"/>
        <v>0.1388888888888889</v>
      </c>
      <c r="AQ1697" s="47">
        <f t="shared" si="1408"/>
        <v>-1.257788237343632</v>
      </c>
      <c r="AR1697" s="1">
        <f t="shared" si="1370"/>
        <v>11</v>
      </c>
      <c r="AS1697" s="1">
        <f t="shared" si="1389"/>
        <v>2</v>
      </c>
      <c r="AT1697" s="1">
        <f t="shared" si="1390"/>
        <v>0</v>
      </c>
      <c r="AU1697" s="1">
        <f t="shared" si="1391"/>
        <v>0</v>
      </c>
      <c r="AV1697" s="1">
        <f t="shared" si="1392"/>
        <v>0</v>
      </c>
      <c r="AW1697" s="27">
        <f t="shared" si="1382"/>
        <v>13</v>
      </c>
      <c r="AX1697" s="41">
        <f t="shared" si="1409"/>
        <v>4.8461538461538458</v>
      </c>
      <c r="AY1697" s="29">
        <f t="shared" si="1383"/>
        <v>2.3668639053254541E-2</v>
      </c>
      <c r="AZ1697" s="29">
        <f t="shared" si="1384"/>
        <v>0.71597633136094618</v>
      </c>
      <c r="BA1697" s="29">
        <f t="shared" si="1385"/>
        <v>3.4082840236686378</v>
      </c>
      <c r="BB1697" s="29">
        <f t="shared" si="1386"/>
        <v>8.1005917159763285</v>
      </c>
      <c r="BC1697" s="29">
        <f t="shared" si="1387"/>
        <v>14.79289940828402</v>
      </c>
      <c r="BD1697" s="29">
        <f t="shared" si="1388"/>
        <v>0.26035502958579998</v>
      </c>
      <c r="BE1697" s="29">
        <f t="shared" si="1388"/>
        <v>1.4319526627218924</v>
      </c>
      <c r="BF1697" s="29">
        <f t="shared" si="1388"/>
        <v>0</v>
      </c>
      <c r="BG1697" s="29">
        <f t="shared" si="1371"/>
        <v>0</v>
      </c>
      <c r="BH1697" s="29">
        <f t="shared" si="1371"/>
        <v>0</v>
      </c>
      <c r="BI1697" s="29">
        <f t="shared" si="1410"/>
        <v>0.14102564102564102</v>
      </c>
      <c r="BJ1697" s="28">
        <f t="shared" si="1393"/>
        <v>0.3755338080994054</v>
      </c>
      <c r="BK1697" s="28">
        <f t="shared" si="1394"/>
        <v>0.75631983729111507</v>
      </c>
      <c r="BL1697" s="28">
        <f t="shared" si="1395"/>
        <v>-22.878675078056052</v>
      </c>
      <c r="BM1697" s="28">
        <f t="shared" si="1396"/>
        <v>0</v>
      </c>
      <c r="BN1697" s="28">
        <f t="shared" si="1397"/>
        <v>0</v>
      </c>
      <c r="BO1697" s="28">
        <f t="shared" si="1398"/>
        <v>0</v>
      </c>
      <c r="BP1697" s="28">
        <f t="shared" si="1399"/>
        <v>9.8484848484848481E-2</v>
      </c>
      <c r="BQ1697" s="28">
        <f t="shared" si="1411"/>
        <v>-2.1787168040147282</v>
      </c>
    </row>
    <row r="1698" spans="1:69" x14ac:dyDescent="0.2">
      <c r="A1698" s="1" t="s">
        <v>4345</v>
      </c>
      <c r="B1698" s="8" t="s">
        <v>4596</v>
      </c>
      <c r="C1698" t="s">
        <v>30</v>
      </c>
      <c r="D1698" s="38">
        <v>166</v>
      </c>
      <c r="E1698" s="52" t="s">
        <v>4597</v>
      </c>
      <c r="F1698" s="8" t="s">
        <v>4598</v>
      </c>
      <c r="G1698" s="8">
        <v>122</v>
      </c>
      <c r="H1698" s="8">
        <v>55</v>
      </c>
      <c r="I1698" s="8">
        <v>12</v>
      </c>
      <c r="J1698" s="8">
        <v>1</v>
      </c>
      <c r="K1698" s="8">
        <v>12</v>
      </c>
      <c r="L1698" s="8">
        <v>6</v>
      </c>
      <c r="M1698" s="8">
        <v>6</v>
      </c>
      <c r="N1698" s="8">
        <v>5</v>
      </c>
      <c r="O1698" s="8">
        <v>14</v>
      </c>
      <c r="P1698" s="8">
        <v>12</v>
      </c>
      <c r="Q1698" s="36">
        <f t="shared" si="1412"/>
        <v>67</v>
      </c>
      <c r="R1698" s="36">
        <f t="shared" si="1400"/>
        <v>11</v>
      </c>
      <c r="S1698" s="36">
        <f t="shared" si="1401"/>
        <v>6</v>
      </c>
      <c r="T1698" s="36">
        <f t="shared" si="1402"/>
        <v>1</v>
      </c>
      <c r="U1698" s="36">
        <f t="shared" si="1403"/>
        <v>2</v>
      </c>
      <c r="V1698" s="36">
        <f t="shared" si="1404"/>
        <v>401</v>
      </c>
      <c r="W1698" s="45">
        <f t="shared" si="1405"/>
        <v>87</v>
      </c>
      <c r="X1698" s="50">
        <f t="shared" si="1406"/>
        <v>4.6091954022988508</v>
      </c>
      <c r="Y1698" s="46">
        <f t="shared" si="1372"/>
        <v>0.15272823358435705</v>
      </c>
      <c r="Z1698" s="46">
        <f t="shared" si="1373"/>
        <v>0.37111903818205871</v>
      </c>
      <c r="AA1698" s="46">
        <f t="shared" si="1374"/>
        <v>2.5895098427797603</v>
      </c>
      <c r="AB1698" s="46">
        <f t="shared" si="1375"/>
        <v>6.8079006473774619</v>
      </c>
      <c r="AC1698" s="46">
        <f t="shared" si="1376"/>
        <v>13.026291451975164</v>
      </c>
      <c r="AD1698" s="46">
        <f t="shared" si="1377"/>
        <v>10.232791650151922</v>
      </c>
      <c r="AE1698" s="46">
        <f t="shared" si="1378"/>
        <v>4.0823094200026455</v>
      </c>
      <c r="AF1698" s="46">
        <f t="shared" si="1379"/>
        <v>15.537059056678562</v>
      </c>
      <c r="AG1698" s="46">
        <f t="shared" si="1380"/>
        <v>6.8079006473774619</v>
      </c>
      <c r="AH1698" s="46">
        <f t="shared" si="1413"/>
        <v>26.052582903950327</v>
      </c>
      <c r="AI1698" s="46">
        <f t="shared" si="1407"/>
        <v>0.72921678695535952</v>
      </c>
      <c r="AJ1698" s="47">
        <f t="shared" si="1363"/>
        <v>0.85394191076170956</v>
      </c>
      <c r="AK1698" s="47">
        <f t="shared" si="1364"/>
        <v>6.4219779384485927</v>
      </c>
      <c r="AL1698" s="47">
        <f t="shared" si="1365"/>
        <v>-3.9937194136810943</v>
      </c>
      <c r="AM1698" s="47">
        <f t="shared" si="1366"/>
        <v>-40.150652995942046</v>
      </c>
      <c r="AN1698" s="47">
        <f t="shared" si="1367"/>
        <v>-28.525602563030404</v>
      </c>
      <c r="AO1698" s="47">
        <f t="shared" si="1368"/>
        <v>-150.99973855629258</v>
      </c>
      <c r="AP1698" s="47">
        <f t="shared" si="1369"/>
        <v>1.1901504787961696E-2</v>
      </c>
      <c r="AQ1698" s="47">
        <f t="shared" si="1408"/>
        <v>-2.5855749653041431</v>
      </c>
      <c r="AR1698" s="1">
        <f t="shared" si="1370"/>
        <v>55</v>
      </c>
      <c r="AS1698" s="1">
        <f t="shared" si="1389"/>
        <v>1</v>
      </c>
      <c r="AT1698" s="1">
        <f t="shared" si="1390"/>
        <v>6</v>
      </c>
      <c r="AU1698" s="1">
        <f t="shared" si="1391"/>
        <v>5</v>
      </c>
      <c r="AV1698" s="1">
        <f t="shared" si="1392"/>
        <v>12</v>
      </c>
      <c r="AW1698" s="27">
        <f t="shared" si="1382"/>
        <v>79</v>
      </c>
      <c r="AX1698" s="41">
        <f t="shared" si="1409"/>
        <v>4.037974683544304</v>
      </c>
      <c r="AY1698" s="29">
        <f t="shared" si="1383"/>
        <v>0.92549270950168205</v>
      </c>
      <c r="AZ1698" s="29">
        <f t="shared" si="1384"/>
        <v>1.442076590290033E-3</v>
      </c>
      <c r="BA1698" s="29">
        <f t="shared" si="1385"/>
        <v>1.0773914436788981</v>
      </c>
      <c r="BB1698" s="29">
        <f t="shared" si="1386"/>
        <v>4.1533408107675056</v>
      </c>
      <c r="BC1698" s="29">
        <f t="shared" si="1387"/>
        <v>9.2292901778561145</v>
      </c>
      <c r="BD1698" s="29">
        <f t="shared" si="1388"/>
        <v>50.902099022592516</v>
      </c>
      <c r="BE1698" s="29">
        <f t="shared" si="1388"/>
        <v>1.442076590290033E-3</v>
      </c>
      <c r="BF1698" s="29">
        <f t="shared" si="1388"/>
        <v>6.4643486620733883</v>
      </c>
      <c r="BG1698" s="29">
        <f t="shared" si="1371"/>
        <v>20.766704053837529</v>
      </c>
      <c r="BH1698" s="29">
        <f t="shared" si="1371"/>
        <v>110.75148213427337</v>
      </c>
      <c r="BI1698" s="29">
        <f t="shared" si="1410"/>
        <v>2.421616358325219</v>
      </c>
      <c r="BJ1698" s="28">
        <f t="shared" si="1393"/>
        <v>1.5561543491328933</v>
      </c>
      <c r="BK1698" s="28">
        <f t="shared" si="1394"/>
        <v>12.994637831598745</v>
      </c>
      <c r="BL1698" s="28">
        <f t="shared" si="1395"/>
        <v>-1.4531969503123465E-5</v>
      </c>
      <c r="BM1698" s="28">
        <f t="shared" si="1396"/>
        <v>-1.7805473246662342</v>
      </c>
      <c r="BN1698" s="28">
        <f t="shared" si="1397"/>
        <v>-11.230739299993267</v>
      </c>
      <c r="BO1698" s="28">
        <f t="shared" si="1398"/>
        <v>-89.284420627189164</v>
      </c>
      <c r="BP1698" s="28">
        <f t="shared" si="1399"/>
        <v>1.3153513153513154E-2</v>
      </c>
      <c r="BQ1698" s="28">
        <f t="shared" si="1411"/>
        <v>-1.1746229823885006</v>
      </c>
    </row>
    <row r="1699" spans="1:69" x14ac:dyDescent="0.2">
      <c r="A1699" s="1" t="s">
        <v>4345</v>
      </c>
      <c r="B1699" s="8" t="s">
        <v>4599</v>
      </c>
      <c r="C1699" t="s">
        <v>49</v>
      </c>
      <c r="D1699" s="38">
        <v>727</v>
      </c>
      <c r="E1699" s="52" t="s">
        <v>768</v>
      </c>
      <c r="F1699" s="8" t="s">
        <v>4600</v>
      </c>
      <c r="G1699" s="8">
        <v>530</v>
      </c>
      <c r="H1699" s="8">
        <v>202</v>
      </c>
      <c r="I1699" s="8">
        <v>93</v>
      </c>
      <c r="J1699" s="8">
        <v>51</v>
      </c>
      <c r="K1699" s="8">
        <v>46</v>
      </c>
      <c r="L1699" s="8">
        <v>31</v>
      </c>
      <c r="M1699" s="8">
        <v>24</v>
      </c>
      <c r="N1699" s="8">
        <v>18</v>
      </c>
      <c r="O1699" s="8">
        <v>34</v>
      </c>
      <c r="P1699" s="8">
        <v>28</v>
      </c>
      <c r="Q1699" s="36">
        <f t="shared" si="1412"/>
        <v>328</v>
      </c>
      <c r="R1699" s="36">
        <f t="shared" si="1400"/>
        <v>42</v>
      </c>
      <c r="S1699" s="36">
        <f t="shared" si="1401"/>
        <v>15</v>
      </c>
      <c r="T1699" s="36">
        <f t="shared" si="1402"/>
        <v>6</v>
      </c>
      <c r="U1699" s="36">
        <f t="shared" si="1403"/>
        <v>6</v>
      </c>
      <c r="V1699" s="36">
        <f t="shared" si="1404"/>
        <v>1871</v>
      </c>
      <c r="W1699" s="45">
        <f t="shared" si="1405"/>
        <v>397</v>
      </c>
      <c r="X1699" s="50">
        <f t="shared" si="1406"/>
        <v>4.7128463476070532</v>
      </c>
      <c r="Y1699" s="46">
        <f t="shared" si="1372"/>
        <v>8.2457220082609306E-2</v>
      </c>
      <c r="Z1699" s="46">
        <f t="shared" si="1373"/>
        <v>0.50814991529671572</v>
      </c>
      <c r="AA1699" s="46">
        <f t="shared" si="1374"/>
        <v>2.9338426105108222</v>
      </c>
      <c r="AB1699" s="46">
        <f t="shared" si="1375"/>
        <v>7.3595353057249291</v>
      </c>
      <c r="AC1699" s="46">
        <f t="shared" si="1376"/>
        <v>13.785228000939036</v>
      </c>
      <c r="AD1699" s="46">
        <f t="shared" si="1377"/>
        <v>27.045968187095852</v>
      </c>
      <c r="AE1699" s="46">
        <f t="shared" si="1378"/>
        <v>21.342296442462061</v>
      </c>
      <c r="AF1699" s="46">
        <f t="shared" si="1379"/>
        <v>44.007639157662332</v>
      </c>
      <c r="AG1699" s="46">
        <f t="shared" si="1380"/>
        <v>44.157211834349575</v>
      </c>
      <c r="AH1699" s="46">
        <f t="shared" si="1413"/>
        <v>82.711368005634213</v>
      </c>
      <c r="AI1699" s="46">
        <f t="shared" si="1407"/>
        <v>0.55369819097778794</v>
      </c>
      <c r="AJ1699" s="47">
        <f t="shared" si="1363"/>
        <v>0.74410899132975672</v>
      </c>
      <c r="AK1699" s="47">
        <f t="shared" si="1364"/>
        <v>18.849820569179389</v>
      </c>
      <c r="AL1699" s="47">
        <f t="shared" si="1365"/>
        <v>-36.925588005777904</v>
      </c>
      <c r="AM1699" s="47">
        <f t="shared" si="1366"/>
        <v>-182.95185613817526</v>
      </c>
      <c r="AN1699" s="47">
        <f t="shared" si="1367"/>
        <v>-290.74829932190335</v>
      </c>
      <c r="AO1699" s="47">
        <f t="shared" si="1368"/>
        <v>-745.35389235019375</v>
      </c>
      <c r="AP1699" s="47">
        <f t="shared" si="1369"/>
        <v>2.538038613987981E-3</v>
      </c>
      <c r="AQ1699" s="47">
        <f t="shared" si="1408"/>
        <v>-3.1398832416123748</v>
      </c>
      <c r="AR1699" s="1">
        <f t="shared" si="1370"/>
        <v>202</v>
      </c>
      <c r="AS1699" s="1">
        <f t="shared" si="1389"/>
        <v>51</v>
      </c>
      <c r="AT1699" s="1">
        <f t="shared" si="1390"/>
        <v>31</v>
      </c>
      <c r="AU1699" s="1">
        <f t="shared" si="1391"/>
        <v>18</v>
      </c>
      <c r="AV1699" s="1">
        <f t="shared" si="1392"/>
        <v>28</v>
      </c>
      <c r="AW1699" s="27">
        <f t="shared" si="1382"/>
        <v>330</v>
      </c>
      <c r="AX1699" s="41">
        <f t="shared" si="1409"/>
        <v>4.1545454545454543</v>
      </c>
      <c r="AY1699" s="29">
        <f t="shared" si="1383"/>
        <v>0.71479338842975249</v>
      </c>
      <c r="AZ1699" s="29">
        <f t="shared" si="1384"/>
        <v>2.3884297520661086E-2</v>
      </c>
      <c r="BA1699" s="29">
        <f t="shared" si="1385"/>
        <v>1.3329752066115697</v>
      </c>
      <c r="BB1699" s="29">
        <f t="shared" si="1386"/>
        <v>4.6420661157024785</v>
      </c>
      <c r="BC1699" s="29">
        <f t="shared" si="1387"/>
        <v>9.9511570247933872</v>
      </c>
      <c r="BD1699" s="29">
        <f t="shared" si="1388"/>
        <v>144.38826446281001</v>
      </c>
      <c r="BE1699" s="29">
        <f t="shared" si="1388"/>
        <v>1.2180991735537154</v>
      </c>
      <c r="BF1699" s="29">
        <f t="shared" si="1388"/>
        <v>41.322231404958657</v>
      </c>
      <c r="BG1699" s="29">
        <f t="shared" si="1371"/>
        <v>83.55719008264461</v>
      </c>
      <c r="BH1699" s="29">
        <f t="shared" si="1371"/>
        <v>278.63239669421483</v>
      </c>
      <c r="BI1699" s="29">
        <f t="shared" si="1410"/>
        <v>1.6690522243713737</v>
      </c>
      <c r="BJ1699" s="28">
        <f t="shared" si="1393"/>
        <v>1.2919180408878008</v>
      </c>
      <c r="BK1699" s="28">
        <f t="shared" si="1394"/>
        <v>56.613143579802909</v>
      </c>
      <c r="BL1699" s="28">
        <f t="shared" si="1395"/>
        <v>-8.7303970594125022E-2</v>
      </c>
      <c r="BM1699" s="28">
        <f t="shared" si="1396"/>
        <v>-22.125337919496069</v>
      </c>
      <c r="BN1699" s="28">
        <f t="shared" si="1397"/>
        <v>-83.490026483837951</v>
      </c>
      <c r="BO1699" s="28">
        <f t="shared" si="1398"/>
        <v>-407.62753381315008</v>
      </c>
      <c r="BP1699" s="28">
        <f t="shared" si="1399"/>
        <v>3.0580472977982057E-3</v>
      </c>
      <c r="BQ1699" s="28">
        <f t="shared" si="1411"/>
        <v>-1.396662366932323</v>
      </c>
    </row>
    <row r="1700" spans="1:69" x14ac:dyDescent="0.2">
      <c r="A1700" s="1" t="s">
        <v>4345</v>
      </c>
      <c r="B1700" s="8" t="s">
        <v>4601</v>
      </c>
      <c r="C1700" t="s">
        <v>56</v>
      </c>
      <c r="D1700" s="38">
        <v>1</v>
      </c>
      <c r="E1700" s="52" t="s">
        <v>1329</v>
      </c>
      <c r="F1700" s="8" t="s">
        <v>4602</v>
      </c>
      <c r="G1700" s="8">
        <v>1</v>
      </c>
      <c r="H1700" s="8">
        <v>1</v>
      </c>
      <c r="I1700" s="8">
        <v>1</v>
      </c>
      <c r="J1700" s="8">
        <v>1</v>
      </c>
      <c r="K1700" s="8">
        <v>1</v>
      </c>
      <c r="L1700" s="8">
        <v>1</v>
      </c>
      <c r="M1700" s="8">
        <v>1</v>
      </c>
      <c r="N1700" s="8">
        <v>1</v>
      </c>
      <c r="O1700" s="8">
        <v>1</v>
      </c>
      <c r="P1700" s="8">
        <v>1</v>
      </c>
      <c r="Q1700" s="36">
        <f t="shared" si="1412"/>
        <v>0</v>
      </c>
      <c r="R1700" s="36">
        <f t="shared" si="1400"/>
        <v>0</v>
      </c>
      <c r="S1700" s="36">
        <f t="shared" si="1401"/>
        <v>0</v>
      </c>
      <c r="T1700" s="36">
        <f t="shared" si="1402"/>
        <v>0</v>
      </c>
      <c r="U1700" s="36">
        <f t="shared" si="1403"/>
        <v>0</v>
      </c>
      <c r="V1700" s="36">
        <f t="shared" si="1404"/>
        <v>0</v>
      </c>
      <c r="W1700" s="45">
        <f t="shared" si="1405"/>
        <v>0</v>
      </c>
      <c r="X1700" s="50">
        <f t="shared" si="1406"/>
        <v>0</v>
      </c>
      <c r="Y1700" s="46">
        <f t="shared" si="1372"/>
        <v>25</v>
      </c>
      <c r="Z1700" s="46">
        <f t="shared" si="1373"/>
        <v>16</v>
      </c>
      <c r="AA1700" s="46">
        <f t="shared" si="1374"/>
        <v>9</v>
      </c>
      <c r="AB1700" s="46">
        <f t="shared" si="1375"/>
        <v>4</v>
      </c>
      <c r="AC1700" s="46">
        <f t="shared" si="1376"/>
        <v>1</v>
      </c>
      <c r="AD1700" s="46">
        <f t="shared" si="1377"/>
        <v>0</v>
      </c>
      <c r="AE1700" s="46">
        <f t="shared" si="1378"/>
        <v>0</v>
      </c>
      <c r="AF1700" s="46">
        <f t="shared" si="1379"/>
        <v>0</v>
      </c>
      <c r="AG1700" s="46">
        <f t="shared" si="1380"/>
        <v>0</v>
      </c>
      <c r="AH1700" s="46">
        <f t="shared" si="1413"/>
        <v>0</v>
      </c>
      <c r="AI1700" s="46">
        <f t="shared" si="1407"/>
        <v>0</v>
      </c>
      <c r="AJ1700" s="47">
        <f t="shared" si="1363"/>
        <v>0</v>
      </c>
      <c r="AK1700" s="47" t="e">
        <f t="shared" si="1364"/>
        <v>#DIV/0!</v>
      </c>
      <c r="AL1700" s="47" t="e">
        <f t="shared" si="1365"/>
        <v>#DIV/0!</v>
      </c>
      <c r="AM1700" s="47" t="e">
        <f t="shared" si="1366"/>
        <v>#DIV/0!</v>
      </c>
      <c r="AN1700" s="47" t="e">
        <f t="shared" si="1367"/>
        <v>#DIV/0!</v>
      </c>
      <c r="AO1700" s="47" t="e">
        <f t="shared" si="1368"/>
        <v>#DIV/0!</v>
      </c>
      <c r="AP1700" s="47">
        <f t="shared" si="1369"/>
        <v>0</v>
      </c>
      <c r="AQ1700" s="47">
        <f t="shared" si="1408"/>
        <v>0</v>
      </c>
      <c r="AR1700" s="1">
        <f t="shared" si="1370"/>
        <v>1</v>
      </c>
      <c r="AS1700" s="1">
        <f t="shared" si="1389"/>
        <v>1</v>
      </c>
      <c r="AT1700" s="1">
        <f t="shared" si="1390"/>
        <v>1</v>
      </c>
      <c r="AU1700" s="1">
        <f t="shared" si="1391"/>
        <v>1</v>
      </c>
      <c r="AV1700" s="1">
        <f t="shared" si="1392"/>
        <v>1</v>
      </c>
      <c r="AW1700" s="27">
        <f t="shared" si="1382"/>
        <v>5</v>
      </c>
      <c r="AX1700" s="41">
        <f t="shared" si="1409"/>
        <v>3</v>
      </c>
      <c r="AY1700" s="29">
        <f t="shared" si="1383"/>
        <v>4</v>
      </c>
      <c r="AZ1700" s="29">
        <f t="shared" si="1384"/>
        <v>1</v>
      </c>
      <c r="BA1700" s="29">
        <f t="shared" si="1385"/>
        <v>0</v>
      </c>
      <c r="BB1700" s="29">
        <f t="shared" si="1386"/>
        <v>1</v>
      </c>
      <c r="BC1700" s="29">
        <f t="shared" si="1387"/>
        <v>4</v>
      </c>
      <c r="BD1700" s="29">
        <f t="shared" si="1388"/>
        <v>4</v>
      </c>
      <c r="BE1700" s="29">
        <f t="shared" si="1388"/>
        <v>1</v>
      </c>
      <c r="BF1700" s="29">
        <f t="shared" si="1388"/>
        <v>0</v>
      </c>
      <c r="BG1700" s="29">
        <f t="shared" si="1371"/>
        <v>1</v>
      </c>
      <c r="BH1700" s="29">
        <f t="shared" si="1371"/>
        <v>4</v>
      </c>
      <c r="BI1700" s="29">
        <f t="shared" si="1410"/>
        <v>2.5</v>
      </c>
      <c r="BJ1700" s="28">
        <f t="shared" si="1393"/>
        <v>1.5811388300841898</v>
      </c>
      <c r="BK1700" s="28">
        <f t="shared" si="1394"/>
        <v>2.0238577025077631</v>
      </c>
      <c r="BL1700" s="28">
        <f t="shared" si="1395"/>
        <v>0.25298221281347039</v>
      </c>
      <c r="BM1700" s="28">
        <f t="shared" si="1396"/>
        <v>0</v>
      </c>
      <c r="BN1700" s="28">
        <f t="shared" si="1397"/>
        <v>-0.25298221281347039</v>
      </c>
      <c r="BO1700" s="28">
        <f t="shared" si="1398"/>
        <v>-2.0238577025077631</v>
      </c>
      <c r="BP1700" s="28">
        <f t="shared" si="1399"/>
        <v>0.41666666666666669</v>
      </c>
      <c r="BQ1700" s="28">
        <f t="shared" si="1411"/>
        <v>0</v>
      </c>
    </row>
    <row r="1701" spans="1:69" x14ac:dyDescent="0.2">
      <c r="A1701" s="1" t="s">
        <v>4603</v>
      </c>
      <c r="B1701" s="8" t="s">
        <v>4604</v>
      </c>
      <c r="C1701" t="s">
        <v>505</v>
      </c>
      <c r="D1701" s="38">
        <v>6.3840000000000003</v>
      </c>
      <c r="E1701" s="52" t="s">
        <v>1635</v>
      </c>
      <c r="F1701" s="8" t="s">
        <v>4605</v>
      </c>
      <c r="G1701" s="8">
        <v>5194</v>
      </c>
      <c r="H1701" s="8">
        <v>878</v>
      </c>
      <c r="I1701" s="8">
        <v>791</v>
      </c>
      <c r="J1701" s="8">
        <v>155</v>
      </c>
      <c r="K1701" s="8">
        <v>222</v>
      </c>
      <c r="L1701" s="8">
        <v>47</v>
      </c>
      <c r="M1701" s="8">
        <v>76</v>
      </c>
      <c r="N1701" s="8">
        <v>27</v>
      </c>
      <c r="O1701" s="8">
        <v>101</v>
      </c>
      <c r="P1701" s="8">
        <v>56</v>
      </c>
      <c r="Q1701" s="36">
        <f t="shared" si="1412"/>
        <v>4316</v>
      </c>
      <c r="R1701" s="36">
        <f t="shared" si="1400"/>
        <v>636</v>
      </c>
      <c r="S1701" s="36">
        <f t="shared" si="1401"/>
        <v>175</v>
      </c>
      <c r="T1701" s="36">
        <f t="shared" si="1402"/>
        <v>49</v>
      </c>
      <c r="U1701" s="36">
        <f t="shared" si="1403"/>
        <v>45</v>
      </c>
      <c r="V1701" s="36">
        <f t="shared" si="1404"/>
        <v>24792</v>
      </c>
      <c r="W1701" s="45">
        <f t="shared" si="1405"/>
        <v>5221</v>
      </c>
      <c r="X1701" s="50">
        <f t="shared" si="1406"/>
        <v>4.7485156100363914</v>
      </c>
      <c r="Y1701" s="46">
        <f t="shared" si="1372"/>
        <v>6.3244398395368343E-2</v>
      </c>
      <c r="Z1701" s="46">
        <f t="shared" si="1373"/>
        <v>0.56027561846815122</v>
      </c>
      <c r="AA1701" s="46">
        <f t="shared" si="1374"/>
        <v>3.0573068385409341</v>
      </c>
      <c r="AB1701" s="46">
        <f t="shared" si="1375"/>
        <v>7.554338058613717</v>
      </c>
      <c r="AC1701" s="46">
        <f t="shared" si="1376"/>
        <v>14.051369278686501</v>
      </c>
      <c r="AD1701" s="46">
        <f t="shared" si="1377"/>
        <v>272.96282347440979</v>
      </c>
      <c r="AE1701" s="46">
        <f t="shared" si="1378"/>
        <v>356.33529334574416</v>
      </c>
      <c r="AF1701" s="46">
        <f t="shared" si="1379"/>
        <v>535.02869674466342</v>
      </c>
      <c r="AG1701" s="46">
        <f t="shared" si="1380"/>
        <v>370.16256487207215</v>
      </c>
      <c r="AH1701" s="46">
        <f t="shared" si="1413"/>
        <v>632.31161754089248</v>
      </c>
      <c r="AI1701" s="46">
        <f t="shared" si="1407"/>
        <v>0.4150959762409544</v>
      </c>
      <c r="AJ1701" s="47">
        <f t="shared" si="1363"/>
        <v>0.64427942403972083</v>
      </c>
      <c r="AK1701" s="47">
        <f t="shared" si="1364"/>
        <v>256.67983375646781</v>
      </c>
      <c r="AL1701" s="47">
        <f t="shared" si="1365"/>
        <v>-997.32548268450034</v>
      </c>
      <c r="AM1701" s="47">
        <f t="shared" si="1366"/>
        <v>-3498.0322166145702</v>
      </c>
      <c r="AN1701" s="47">
        <f t="shared" si="1367"/>
        <v>-3804.2400929887249</v>
      </c>
      <c r="AO1701" s="47">
        <f t="shared" si="1368"/>
        <v>-8862.7336892337353</v>
      </c>
      <c r="AP1701" s="47">
        <f t="shared" si="1369"/>
        <v>1.9164429409488908E-4</v>
      </c>
      <c r="AQ1701" s="47">
        <f t="shared" si="1408"/>
        <v>-3.2398716762500337</v>
      </c>
      <c r="AR1701" s="1">
        <f t="shared" si="1370"/>
        <v>878</v>
      </c>
      <c r="AS1701" s="1">
        <f t="shared" si="1389"/>
        <v>155</v>
      </c>
      <c r="AT1701" s="1">
        <f t="shared" si="1390"/>
        <v>47</v>
      </c>
      <c r="AU1701" s="1">
        <f t="shared" si="1391"/>
        <v>27</v>
      </c>
      <c r="AV1701" s="1">
        <f t="shared" si="1392"/>
        <v>56</v>
      </c>
      <c r="AW1701" s="27">
        <f t="shared" si="1382"/>
        <v>1163</v>
      </c>
      <c r="AX1701" s="41">
        <f t="shared" si="1409"/>
        <v>4.5236457437661217</v>
      </c>
      <c r="AY1701" s="29">
        <f t="shared" si="1383"/>
        <v>0.22691337743213136</v>
      </c>
      <c r="AZ1701" s="29">
        <f t="shared" si="1384"/>
        <v>0.27420486496437479</v>
      </c>
      <c r="BA1701" s="29">
        <f t="shared" si="1385"/>
        <v>2.3214963524966183</v>
      </c>
      <c r="BB1701" s="29">
        <f t="shared" si="1386"/>
        <v>6.3687878400288618</v>
      </c>
      <c r="BC1701" s="29">
        <f t="shared" si="1387"/>
        <v>12.416079327561105</v>
      </c>
      <c r="BD1701" s="29">
        <f t="shared" si="1388"/>
        <v>199.22994538541133</v>
      </c>
      <c r="BE1701" s="29">
        <f t="shared" si="1388"/>
        <v>42.501754069478096</v>
      </c>
      <c r="BF1701" s="29">
        <f t="shared" si="1388"/>
        <v>109.11032856734106</v>
      </c>
      <c r="BG1701" s="29">
        <f t="shared" si="1371"/>
        <v>171.95727168077926</v>
      </c>
      <c r="BH1701" s="29">
        <f t="shared" si="1371"/>
        <v>695.30044234342188</v>
      </c>
      <c r="BI1701" s="29">
        <f t="shared" si="1410"/>
        <v>1.0482786076131081</v>
      </c>
      <c r="BJ1701" s="28">
        <f t="shared" si="1393"/>
        <v>1.0238547785760967</v>
      </c>
      <c r="BK1701" s="28">
        <f t="shared" si="1394"/>
        <v>88.423882751799084</v>
      </c>
      <c r="BL1701" s="28">
        <f t="shared" si="1395"/>
        <v>-20.736208315581589</v>
      </c>
      <c r="BM1701" s="28">
        <f t="shared" si="1396"/>
        <v>-154.89406650433116</v>
      </c>
      <c r="BN1701" s="28">
        <f t="shared" si="1397"/>
        <v>-404.32803201978294</v>
      </c>
      <c r="BO1701" s="28">
        <f t="shared" si="1398"/>
        <v>-2282.7043175822587</v>
      </c>
      <c r="BP1701" s="28">
        <f t="shared" si="1399"/>
        <v>8.6206768750898756E-4</v>
      </c>
      <c r="BQ1701" s="28">
        <f t="shared" si="1411"/>
        <v>-2.3915815766294344</v>
      </c>
    </row>
    <row r="1702" spans="1:69" x14ac:dyDescent="0.2">
      <c r="A1702" s="1" t="s">
        <v>4603</v>
      </c>
      <c r="B1702" s="8" t="s">
        <v>4606</v>
      </c>
      <c r="C1702" t="s">
        <v>294</v>
      </c>
      <c r="D1702" s="38">
        <v>13.753</v>
      </c>
      <c r="E1702" s="52" t="s">
        <v>4607</v>
      </c>
      <c r="F1702" s="8" t="s">
        <v>4608</v>
      </c>
      <c r="G1702" s="8">
        <v>10853</v>
      </c>
      <c r="H1702" s="8">
        <v>1.968</v>
      </c>
      <c r="I1702" s="8">
        <v>1.784</v>
      </c>
      <c r="J1702" s="8">
        <v>386</v>
      </c>
      <c r="K1702" s="8">
        <v>599</v>
      </c>
      <c r="L1702" s="8">
        <v>148</v>
      </c>
      <c r="M1702" s="8">
        <v>202</v>
      </c>
      <c r="N1702" s="8">
        <v>88</v>
      </c>
      <c r="O1702" s="8">
        <v>336</v>
      </c>
      <c r="P1702" s="8">
        <v>202</v>
      </c>
      <c r="Q1702" s="36">
        <f t="shared" si="1412"/>
        <v>10851.031999999999</v>
      </c>
      <c r="R1702" s="36">
        <f t="shared" si="1400"/>
        <v>-384.21600000000001</v>
      </c>
      <c r="S1702" s="36">
        <f t="shared" si="1401"/>
        <v>451</v>
      </c>
      <c r="T1702" s="36">
        <f t="shared" si="1402"/>
        <v>114</v>
      </c>
      <c r="U1702" s="36">
        <f t="shared" si="1403"/>
        <v>134</v>
      </c>
      <c r="V1702" s="36">
        <f t="shared" si="1404"/>
        <v>54433.295999999995</v>
      </c>
      <c r="W1702" s="45">
        <f t="shared" si="1405"/>
        <v>11165.815999999999</v>
      </c>
      <c r="X1702" s="50">
        <f t="shared" si="1406"/>
        <v>4.8749948951335043</v>
      </c>
      <c r="Y1702" s="46">
        <f t="shared" si="1372"/>
        <v>1.5626276242683597E-2</v>
      </c>
      <c r="Z1702" s="46">
        <f t="shared" si="1373"/>
        <v>0.76561606650969216</v>
      </c>
      <c r="AA1702" s="46">
        <f t="shared" si="1374"/>
        <v>3.5156058567767006</v>
      </c>
      <c r="AB1702" s="46">
        <f t="shared" si="1375"/>
        <v>8.2655956470437086</v>
      </c>
      <c r="AC1702" s="46">
        <f t="shared" si="1376"/>
        <v>15.015585437310717</v>
      </c>
      <c r="AD1702" s="46">
        <f t="shared" si="1377"/>
        <v>169.56122355019946</v>
      </c>
      <c r="AE1702" s="46">
        <f t="shared" si="1378"/>
        <v>-294.16194261008786</v>
      </c>
      <c r="AF1702" s="46">
        <f t="shared" si="1379"/>
        <v>1585.5382414062919</v>
      </c>
      <c r="AG1702" s="46">
        <f t="shared" si="1380"/>
        <v>942.27790376298276</v>
      </c>
      <c r="AH1702" s="46">
        <f t="shared" si="1413"/>
        <v>2012.0884485996362</v>
      </c>
      <c r="AI1702" s="46">
        <f t="shared" si="1407"/>
        <v>0.39546588808172239</v>
      </c>
      <c r="AJ1702" s="47">
        <f t="shared" si="1363"/>
        <v>0.62886078593097405</v>
      </c>
      <c r="AK1702" s="47">
        <f t="shared" si="1364"/>
        <v>85.229658465217227</v>
      </c>
      <c r="AL1702" s="47">
        <f t="shared" si="1365"/>
        <v>1034.9716691524659</v>
      </c>
      <c r="AM1702" s="47">
        <f t="shared" si="1366"/>
        <v>-11954.000466128324</v>
      </c>
      <c r="AN1702" s="47">
        <f t="shared" si="1367"/>
        <v>-10893.126388328445</v>
      </c>
      <c r="AO1702" s="47">
        <f t="shared" si="1368"/>
        <v>-31351.235482508211</v>
      </c>
      <c r="AP1702" s="47">
        <f t="shared" si="1369"/>
        <v>8.9583128840790548E-5</v>
      </c>
      <c r="AQ1702" s="47">
        <f t="shared" si="1408"/>
        <v>-4.7549077363325845</v>
      </c>
      <c r="AR1702" s="1">
        <f t="shared" si="1370"/>
        <v>1.968</v>
      </c>
      <c r="AS1702" s="1">
        <f t="shared" si="1389"/>
        <v>386</v>
      </c>
      <c r="AT1702" s="1">
        <f t="shared" si="1390"/>
        <v>148</v>
      </c>
      <c r="AU1702" s="1">
        <f t="shared" si="1391"/>
        <v>88</v>
      </c>
      <c r="AV1702" s="1">
        <f t="shared" si="1392"/>
        <v>202</v>
      </c>
      <c r="AW1702" s="27">
        <f t="shared" si="1382"/>
        <v>825.96800000000007</v>
      </c>
      <c r="AX1702" s="41">
        <f t="shared" si="1409"/>
        <v>2.8764310481762005</v>
      </c>
      <c r="AY1702" s="29">
        <f t="shared" si="1383"/>
        <v>4.50954509315003</v>
      </c>
      <c r="AZ1702" s="29">
        <f t="shared" si="1384"/>
        <v>1.2624071895024314</v>
      </c>
      <c r="BA1702" s="29">
        <f t="shared" si="1385"/>
        <v>1.5269285854832471E-2</v>
      </c>
      <c r="BB1702" s="29">
        <f t="shared" si="1386"/>
        <v>0.76813138220723354</v>
      </c>
      <c r="BC1702" s="29">
        <f t="shared" si="1387"/>
        <v>3.5209934785596348</v>
      </c>
      <c r="BD1702" s="29">
        <f t="shared" si="1388"/>
        <v>8.8747847433192586</v>
      </c>
      <c r="BE1702" s="29">
        <f t="shared" si="1388"/>
        <v>487.28917514793852</v>
      </c>
      <c r="BF1702" s="29">
        <f t="shared" si="1388"/>
        <v>2.2598543065152059</v>
      </c>
      <c r="BG1702" s="29">
        <f t="shared" si="1371"/>
        <v>67.595561634236546</v>
      </c>
      <c r="BH1702" s="29">
        <f t="shared" si="1371"/>
        <v>711.24068266904624</v>
      </c>
      <c r="BI1702" s="29">
        <f t="shared" si="1410"/>
        <v>1.5482540637952691</v>
      </c>
      <c r="BJ1702" s="28">
        <f t="shared" si="1393"/>
        <v>1.2442885773787642</v>
      </c>
      <c r="BK1702" s="28">
        <f t="shared" si="1394"/>
        <v>9.7827476801248405</v>
      </c>
      <c r="BL1702" s="28">
        <f t="shared" si="1395"/>
        <v>284.19939599103435</v>
      </c>
      <c r="BM1702" s="28">
        <f t="shared" si="1396"/>
        <v>0.14495275058670695</v>
      </c>
      <c r="BN1702" s="28">
        <f t="shared" si="1397"/>
        <v>-30.751945214334402</v>
      </c>
      <c r="BO1702" s="28">
        <f t="shared" si="1398"/>
        <v>-692.76487161933801</v>
      </c>
      <c r="BP1702" s="28">
        <f t="shared" si="1399"/>
        <v>1.215110499715469E-3</v>
      </c>
      <c r="BQ1702" s="28">
        <f t="shared" si="1411"/>
        <v>-0.52175595774242156</v>
      </c>
    </row>
    <row r="1703" spans="1:69" x14ac:dyDescent="0.2">
      <c r="A1703" s="1" t="s">
        <v>4603</v>
      </c>
      <c r="B1703" s="8" t="s">
        <v>4609</v>
      </c>
      <c r="C1703" t="s">
        <v>505</v>
      </c>
      <c r="D1703" s="38">
        <v>12.01</v>
      </c>
      <c r="E1703" s="52" t="s">
        <v>4610</v>
      </c>
      <c r="F1703" s="8" t="s">
        <v>4611</v>
      </c>
      <c r="G1703" s="8">
        <v>9689</v>
      </c>
      <c r="H1703" s="8">
        <v>1.181</v>
      </c>
      <c r="I1703" s="8">
        <v>1.5129999999999999</v>
      </c>
      <c r="J1703" s="8">
        <v>266</v>
      </c>
      <c r="K1703" s="8">
        <v>480</v>
      </c>
      <c r="L1703" s="8">
        <v>94</v>
      </c>
      <c r="M1703" s="8">
        <v>158</v>
      </c>
      <c r="N1703" s="8">
        <v>64</v>
      </c>
      <c r="O1703" s="8">
        <v>170</v>
      </c>
      <c r="P1703" s="8">
        <v>78</v>
      </c>
      <c r="Q1703" s="36">
        <f t="shared" si="1412"/>
        <v>9687.8189999999995</v>
      </c>
      <c r="R1703" s="36">
        <f t="shared" si="1400"/>
        <v>-264.48700000000002</v>
      </c>
      <c r="S1703" s="36">
        <f t="shared" si="1401"/>
        <v>386</v>
      </c>
      <c r="T1703" s="36">
        <f t="shared" si="1402"/>
        <v>94</v>
      </c>
      <c r="U1703" s="36">
        <f t="shared" si="1403"/>
        <v>92</v>
      </c>
      <c r="V1703" s="36">
        <f t="shared" si="1404"/>
        <v>48819.147000000004</v>
      </c>
      <c r="W1703" s="45">
        <f t="shared" si="1405"/>
        <v>9995.3320000000003</v>
      </c>
      <c r="X1703" s="50">
        <f t="shared" si="1406"/>
        <v>4.8841946420589135</v>
      </c>
      <c r="Y1703" s="46">
        <f t="shared" si="1372"/>
        <v>1.3410880927863163E-2</v>
      </c>
      <c r="Z1703" s="46">
        <f t="shared" si="1373"/>
        <v>0.78180016504569017</v>
      </c>
      <c r="AA1703" s="46">
        <f t="shared" si="1374"/>
        <v>3.5501894491635171</v>
      </c>
      <c r="AB1703" s="46">
        <f t="shared" si="1375"/>
        <v>8.3185787332813437</v>
      </c>
      <c r="AC1703" s="46">
        <f t="shared" si="1376"/>
        <v>15.086968017399171</v>
      </c>
      <c r="AD1703" s="46">
        <f t="shared" si="1377"/>
        <v>129.92218705969037</v>
      </c>
      <c r="AE1703" s="46">
        <f t="shared" si="1378"/>
        <v>-206.77598025243947</v>
      </c>
      <c r="AF1703" s="46">
        <f t="shared" si="1379"/>
        <v>1370.3731273771175</v>
      </c>
      <c r="AG1703" s="46">
        <f t="shared" si="1380"/>
        <v>781.94640092844634</v>
      </c>
      <c r="AH1703" s="46">
        <f t="shared" si="1413"/>
        <v>1388.0010576007237</v>
      </c>
      <c r="AI1703" s="46">
        <f t="shared" si="1407"/>
        <v>0.34654309990037729</v>
      </c>
      <c r="AJ1703" s="47">
        <f t="shared" si="1363"/>
        <v>0.58867911454405897</v>
      </c>
      <c r="AK1703" s="47">
        <f t="shared" si="1364"/>
        <v>73.752388906712582</v>
      </c>
      <c r="AL1703" s="47">
        <f t="shared" si="1365"/>
        <v>896.21474180994085</v>
      </c>
      <c r="AM1703" s="47">
        <f t="shared" si="1366"/>
        <v>-12656.939793146053</v>
      </c>
      <c r="AN1703" s="47">
        <f t="shared" si="1367"/>
        <v>-11055.176149844396</v>
      </c>
      <c r="AO1703" s="47">
        <f t="shared" si="1368"/>
        <v>-26427.427981159432</v>
      </c>
      <c r="AP1703" s="47">
        <f t="shared" si="1369"/>
        <v>1.0007673683933892E-4</v>
      </c>
      <c r="AQ1703" s="47">
        <f t="shared" si="1408"/>
        <v>-4.9207307972580825</v>
      </c>
      <c r="AR1703" s="1">
        <f t="shared" si="1370"/>
        <v>1.181</v>
      </c>
      <c r="AS1703" s="1">
        <f t="shared" si="1389"/>
        <v>266</v>
      </c>
      <c r="AT1703" s="1">
        <f t="shared" si="1390"/>
        <v>94</v>
      </c>
      <c r="AU1703" s="1">
        <f t="shared" si="1391"/>
        <v>64</v>
      </c>
      <c r="AV1703" s="1">
        <f t="shared" si="1392"/>
        <v>78</v>
      </c>
      <c r="AW1703" s="27">
        <f t="shared" si="1382"/>
        <v>503.18099999999998</v>
      </c>
      <c r="AX1703" s="41">
        <f t="shared" si="1409"/>
        <v>3.0961125320709644</v>
      </c>
      <c r="AY1703" s="29">
        <f t="shared" si="1383"/>
        <v>3.6247874905372348</v>
      </c>
      <c r="AZ1703" s="29">
        <f t="shared" si="1384"/>
        <v>0.81701255467916345</v>
      </c>
      <c r="BA1703" s="29">
        <f t="shared" si="1385"/>
        <v>9.2376188210921556E-3</v>
      </c>
      <c r="BB1703" s="29">
        <f t="shared" si="1386"/>
        <v>1.2014626829630208</v>
      </c>
      <c r="BC1703" s="29">
        <f t="shared" si="1387"/>
        <v>4.3936877471049494</v>
      </c>
      <c r="BD1703" s="29">
        <f t="shared" si="1388"/>
        <v>4.2808740263244749</v>
      </c>
      <c r="BE1703" s="29">
        <f t="shared" si="1388"/>
        <v>217.32533954465748</v>
      </c>
      <c r="BF1703" s="29">
        <f t="shared" si="1388"/>
        <v>0.86833616918266265</v>
      </c>
      <c r="BG1703" s="29">
        <f t="shared" si="1371"/>
        <v>76.893611709633333</v>
      </c>
      <c r="BH1703" s="29">
        <f t="shared" si="1371"/>
        <v>342.70764427418607</v>
      </c>
      <c r="BI1703" s="29">
        <f t="shared" si="1410"/>
        <v>1.2785744696115229</v>
      </c>
      <c r="BJ1703" s="28">
        <f t="shared" si="1393"/>
        <v>1.1307406730154899</v>
      </c>
      <c r="BK1703" s="28">
        <f t="shared" si="1394"/>
        <v>5.6374756729718563</v>
      </c>
      <c r="BL1703" s="28">
        <f t="shared" si="1395"/>
        <v>135.87378999000026</v>
      </c>
      <c r="BM1703" s="28">
        <f t="shared" si="1396"/>
        <v>-5.7726983963885162E-2</v>
      </c>
      <c r="BN1703" s="28">
        <f t="shared" si="1397"/>
        <v>-58.298363131929605</v>
      </c>
      <c r="BO1703" s="28">
        <f t="shared" si="1398"/>
        <v>-496.87751453454075</v>
      </c>
      <c r="BP1703" s="28">
        <f t="shared" si="1399"/>
        <v>1.9992603747724215E-3</v>
      </c>
      <c r="BQ1703" s="28">
        <f t="shared" si="1411"/>
        <v>-0.82713867849579636</v>
      </c>
    </row>
    <row r="1704" spans="1:69" x14ac:dyDescent="0.2">
      <c r="A1704" s="1" t="s">
        <v>4603</v>
      </c>
      <c r="B1704" s="8" t="s">
        <v>4612</v>
      </c>
      <c r="C1704" t="s">
        <v>294</v>
      </c>
      <c r="D1704" s="38">
        <v>3.964</v>
      </c>
      <c r="E1704" s="52" t="s">
        <v>1595</v>
      </c>
      <c r="F1704" s="8" t="s">
        <v>4613</v>
      </c>
      <c r="G1704" s="8">
        <v>3143</v>
      </c>
      <c r="H1704" s="8">
        <v>434</v>
      </c>
      <c r="I1704" s="8">
        <v>511</v>
      </c>
      <c r="J1704" s="8">
        <v>58</v>
      </c>
      <c r="K1704" s="8">
        <v>147</v>
      </c>
      <c r="L1704" s="8">
        <v>38</v>
      </c>
      <c r="M1704" s="8">
        <v>66</v>
      </c>
      <c r="N1704" s="8">
        <v>35</v>
      </c>
      <c r="O1704" s="8">
        <v>98</v>
      </c>
      <c r="P1704" s="8">
        <v>64</v>
      </c>
      <c r="Q1704" s="36">
        <f t="shared" si="1412"/>
        <v>2709</v>
      </c>
      <c r="R1704" s="36">
        <f t="shared" si="1400"/>
        <v>453</v>
      </c>
      <c r="S1704" s="36">
        <f t="shared" si="1401"/>
        <v>109</v>
      </c>
      <c r="T1704" s="36">
        <f t="shared" si="1402"/>
        <v>31</v>
      </c>
      <c r="U1704" s="36">
        <f t="shared" si="1403"/>
        <v>34</v>
      </c>
      <c r="V1704" s="36">
        <f t="shared" si="1404"/>
        <v>15780</v>
      </c>
      <c r="W1704" s="45">
        <f t="shared" si="1405"/>
        <v>3336</v>
      </c>
      <c r="X1704" s="50">
        <f t="shared" si="1406"/>
        <v>4.7302158273381298</v>
      </c>
      <c r="Y1704" s="46">
        <f t="shared" si="1372"/>
        <v>7.2783499818849767E-2</v>
      </c>
      <c r="Z1704" s="46">
        <f t="shared" si="1373"/>
        <v>0.53321515449510948</v>
      </c>
      <c r="AA1704" s="46">
        <f t="shared" si="1374"/>
        <v>2.993646809171369</v>
      </c>
      <c r="AB1704" s="46">
        <f t="shared" si="1375"/>
        <v>7.4540784638476287</v>
      </c>
      <c r="AC1704" s="46">
        <f t="shared" si="1376"/>
        <v>13.914510118523889</v>
      </c>
      <c r="AD1704" s="46">
        <f t="shared" si="1377"/>
        <v>197.17050100926403</v>
      </c>
      <c r="AE1704" s="46">
        <f t="shared" si="1378"/>
        <v>241.5464649862846</v>
      </c>
      <c r="AF1704" s="46">
        <f t="shared" si="1379"/>
        <v>326.30750219967922</v>
      </c>
      <c r="AG1704" s="46">
        <f t="shared" si="1380"/>
        <v>231.0764323792765</v>
      </c>
      <c r="AH1704" s="46">
        <f t="shared" si="1413"/>
        <v>473.09334402981222</v>
      </c>
      <c r="AI1704" s="46">
        <f t="shared" si="1407"/>
        <v>0.44053800437910545</v>
      </c>
      <c r="AJ1704" s="47">
        <f t="shared" ref="AJ1704:AJ1767" si="1414">SQRT(AI1704)</f>
        <v>0.66373037024013404</v>
      </c>
      <c r="AK1704" s="47">
        <f t="shared" ref="AK1704:AK1767" si="1415">Q1704*((5-X1704)/AJ1704)*((5-X1704)/AJ1704)*((5-X1704)/AJ1704)</f>
        <v>181.92121055215549</v>
      </c>
      <c r="AL1704" s="47">
        <f t="shared" ref="AL1704:AL1767" si="1416">R1704*((4-X1704)/AJ1704)*((4-X1704)/AJ1704)*((4-X1704)/AJ1704)</f>
        <v>-603.22156328414371</v>
      </c>
      <c r="AM1704" s="47">
        <f t="shared" ref="AM1704:AM1767" si="1417">S1704*((3-X1704)/AJ1704)*((3-X1704)/AJ1704)*((3-X1704)/AJ1704)</f>
        <v>-1930.8665951289518</v>
      </c>
      <c r="AN1704" s="47">
        <f t="shared" ref="AN1704:AN1767" si="1418">T1704*((2-X1704)/AJ1704)*((2-X1704)/AJ1704)*((2-X1704)/AJ1704)</f>
        <v>-2157.6329391288937</v>
      </c>
      <c r="AO1704" s="47">
        <f t="shared" ref="AO1704:AO1767" si="1419">U1704*((1-X1704)/AJ1704)*((1-X1704)/AJ1704)*((1-X1704)/AJ1704)</f>
        <v>-6035.3954102786156</v>
      </c>
      <c r="AP1704" s="47">
        <f t="shared" ref="AP1704:AP1767" si="1420">W1704/((W1704-1)*(W1704-2))</f>
        <v>3.0002994903268224E-4</v>
      </c>
      <c r="AQ1704" s="47">
        <f t="shared" si="1408"/>
        <v>-3.163874407579133</v>
      </c>
      <c r="AR1704" s="1">
        <f t="shared" si="1370"/>
        <v>434</v>
      </c>
      <c r="AS1704" s="1">
        <f t="shared" si="1389"/>
        <v>58</v>
      </c>
      <c r="AT1704" s="1">
        <f t="shared" si="1390"/>
        <v>38</v>
      </c>
      <c r="AU1704" s="1">
        <f t="shared" si="1391"/>
        <v>35</v>
      </c>
      <c r="AV1704" s="1">
        <f t="shared" si="1392"/>
        <v>64</v>
      </c>
      <c r="AW1704" s="27">
        <f t="shared" si="1382"/>
        <v>629</v>
      </c>
      <c r="AX1704" s="41">
        <f t="shared" si="1409"/>
        <v>4.2130365659777427</v>
      </c>
      <c r="AY1704" s="29">
        <f t="shared" si="1383"/>
        <v>0.61931144648810377</v>
      </c>
      <c r="AZ1704" s="29">
        <f t="shared" si="1384"/>
        <v>4.5384578443589105E-2</v>
      </c>
      <c r="BA1704" s="29">
        <f t="shared" si="1385"/>
        <v>1.4714577103990745</v>
      </c>
      <c r="BB1704" s="29">
        <f t="shared" si="1386"/>
        <v>4.89753084235456</v>
      </c>
      <c r="BC1704" s="29">
        <f t="shared" si="1387"/>
        <v>10.323603974310045</v>
      </c>
      <c r="BD1704" s="29">
        <f t="shared" si="1388"/>
        <v>268.78116777583705</v>
      </c>
      <c r="BE1704" s="29">
        <f t="shared" si="1388"/>
        <v>2.632305549728168</v>
      </c>
      <c r="BF1704" s="29">
        <f t="shared" si="1388"/>
        <v>55.915392995164829</v>
      </c>
      <c r="BG1704" s="29">
        <f t="shared" si="1371"/>
        <v>171.4135794824096</v>
      </c>
      <c r="BH1704" s="29">
        <f t="shared" si="1371"/>
        <v>660.71065435584285</v>
      </c>
      <c r="BI1704" s="29">
        <f t="shared" si="1410"/>
        <v>1.846262898342329</v>
      </c>
      <c r="BJ1704" s="28">
        <f t="shared" si="1393"/>
        <v>1.3587725704996878</v>
      </c>
      <c r="BK1704" s="28">
        <f t="shared" si="1394"/>
        <v>84.316598203197046</v>
      </c>
      <c r="BL1704" s="28">
        <f t="shared" si="1395"/>
        <v>-0.22353737089593212</v>
      </c>
      <c r="BM1704" s="28">
        <f t="shared" si="1396"/>
        <v>-27.037402140199234</v>
      </c>
      <c r="BN1704" s="28">
        <f t="shared" si="1397"/>
        <v>-151.21452175024154</v>
      </c>
      <c r="BO1704" s="28">
        <f t="shared" si="1398"/>
        <v>-846.22658427065312</v>
      </c>
      <c r="BP1704" s="28">
        <f t="shared" si="1399"/>
        <v>1.5974359755787848E-3</v>
      </c>
      <c r="BQ1704" s="28">
        <f t="shared" si="1411"/>
        <v>-1.5022055444737621</v>
      </c>
    </row>
    <row r="1705" spans="1:69" x14ac:dyDescent="0.2">
      <c r="A1705" s="1" t="s">
        <v>4603</v>
      </c>
      <c r="B1705" s="8" t="s">
        <v>4614</v>
      </c>
      <c r="C1705" t="s">
        <v>505</v>
      </c>
      <c r="D1705" s="38">
        <v>20.183</v>
      </c>
      <c r="E1705" s="52" t="s">
        <v>4615</v>
      </c>
      <c r="F1705" s="8" t="s">
        <v>4616</v>
      </c>
      <c r="G1705" s="8">
        <v>16825</v>
      </c>
      <c r="H1705" s="8">
        <v>2.3479999999999999</v>
      </c>
      <c r="I1705" s="8">
        <v>2.2370000000000001</v>
      </c>
      <c r="J1705" s="8">
        <v>330</v>
      </c>
      <c r="K1705" s="8">
        <v>657</v>
      </c>
      <c r="L1705" s="8">
        <v>161</v>
      </c>
      <c r="M1705" s="8">
        <v>202</v>
      </c>
      <c r="N1705" s="8">
        <v>75</v>
      </c>
      <c r="O1705" s="8">
        <v>265</v>
      </c>
      <c r="P1705" s="8">
        <v>96</v>
      </c>
      <c r="Q1705" s="36">
        <f t="shared" si="1412"/>
        <v>16822.651999999998</v>
      </c>
      <c r="R1705" s="36">
        <f t="shared" si="1400"/>
        <v>-327.76299999999998</v>
      </c>
      <c r="S1705" s="36">
        <f t="shared" si="1401"/>
        <v>496</v>
      </c>
      <c r="T1705" s="36">
        <f t="shared" si="1402"/>
        <v>127</v>
      </c>
      <c r="U1705" s="36">
        <f t="shared" si="1403"/>
        <v>169</v>
      </c>
      <c r="V1705" s="36">
        <f t="shared" si="1404"/>
        <v>84713.207999999999</v>
      </c>
      <c r="W1705" s="45">
        <f t="shared" si="1405"/>
        <v>17286.888999999999</v>
      </c>
      <c r="X1705" s="50">
        <f t="shared" si="1406"/>
        <v>4.9004310723577849</v>
      </c>
      <c r="Y1705" s="46">
        <f t="shared" si="1372"/>
        <v>9.9139713518206756E-3</v>
      </c>
      <c r="Z1705" s="46">
        <f t="shared" si="1373"/>
        <v>0.81077611606739042</v>
      </c>
      <c r="AA1705" s="46">
        <f t="shared" si="1374"/>
        <v>3.6116382607829602</v>
      </c>
      <c r="AB1705" s="46">
        <f t="shared" si="1375"/>
        <v>8.4125004054985304</v>
      </c>
      <c r="AC1705" s="46">
        <f t="shared" si="1376"/>
        <v>15.2133625502141</v>
      </c>
      <c r="AD1705" s="46">
        <f t="shared" si="1377"/>
        <v>166.77928998964879</v>
      </c>
      <c r="AE1705" s="46">
        <f t="shared" si="1378"/>
        <v>-265.74241213059605</v>
      </c>
      <c r="AF1705" s="46">
        <f t="shared" si="1379"/>
        <v>1791.3725773483484</v>
      </c>
      <c r="AG1705" s="46">
        <f t="shared" si="1380"/>
        <v>1068.3875514983133</v>
      </c>
      <c r="AH1705" s="46">
        <f t="shared" si="1413"/>
        <v>2571.0582709861828</v>
      </c>
      <c r="AI1705" s="46">
        <f t="shared" si="1407"/>
        <v>0.30845131989982677</v>
      </c>
      <c r="AJ1705" s="47">
        <f t="shared" si="1414"/>
        <v>0.55538393918065976</v>
      </c>
      <c r="AK1705" s="47">
        <f t="shared" si="1415"/>
        <v>96.936202239987082</v>
      </c>
      <c r="AL1705" s="47">
        <f t="shared" si="1416"/>
        <v>1396.7908989366981</v>
      </c>
      <c r="AM1705" s="47">
        <f t="shared" si="1417"/>
        <v>-19872.755749937634</v>
      </c>
      <c r="AN1705" s="47">
        <f t="shared" si="1418"/>
        <v>-18088.869213637459</v>
      </c>
      <c r="AO1705" s="47">
        <f t="shared" si="1419"/>
        <v>-58538.902746991487</v>
      </c>
      <c r="AP1705" s="47">
        <f t="shared" si="1420"/>
        <v>5.7857348731307888E-5</v>
      </c>
      <c r="AQ1705" s="47">
        <f t="shared" si="1408"/>
        <v>-5.496841594703306</v>
      </c>
      <c r="AR1705" s="1">
        <f t="shared" si="1370"/>
        <v>2.3479999999999999</v>
      </c>
      <c r="AS1705" s="1">
        <f t="shared" si="1389"/>
        <v>330</v>
      </c>
      <c r="AT1705" s="1">
        <f t="shared" si="1390"/>
        <v>161</v>
      </c>
      <c r="AU1705" s="1">
        <f t="shared" si="1391"/>
        <v>75</v>
      </c>
      <c r="AV1705" s="1">
        <f t="shared" si="1392"/>
        <v>96</v>
      </c>
      <c r="AW1705" s="27">
        <f t="shared" si="1382"/>
        <v>664.34799999999996</v>
      </c>
      <c r="AX1705" s="41">
        <f t="shared" si="1409"/>
        <v>3.1018984026443972</v>
      </c>
      <c r="AY1705" s="29">
        <f t="shared" si="1383"/>
        <v>3.6027896738838909</v>
      </c>
      <c r="AZ1705" s="29">
        <f t="shared" si="1384"/>
        <v>0.80658647917268533</v>
      </c>
      <c r="BA1705" s="29">
        <f t="shared" si="1385"/>
        <v>1.0383284461479694E-2</v>
      </c>
      <c r="BB1705" s="29">
        <f t="shared" si="1386"/>
        <v>1.2141800897502741</v>
      </c>
      <c r="BC1705" s="29">
        <f t="shared" si="1387"/>
        <v>4.4179768950390681</v>
      </c>
      <c r="BD1705" s="29">
        <f t="shared" si="1388"/>
        <v>8.4593501542793756</v>
      </c>
      <c r="BE1705" s="29">
        <f t="shared" si="1388"/>
        <v>266.17353812698616</v>
      </c>
      <c r="BF1705" s="29">
        <f t="shared" si="1388"/>
        <v>1.6717087982982308</v>
      </c>
      <c r="BG1705" s="29">
        <f t="shared" si="1371"/>
        <v>91.063506731270564</v>
      </c>
      <c r="BH1705" s="29">
        <f t="shared" si="1371"/>
        <v>424.12578192375054</v>
      </c>
      <c r="BI1705" s="29">
        <f t="shared" si="1410"/>
        <v>1.193180481036477</v>
      </c>
      <c r="BJ1705" s="28">
        <f t="shared" si="1393"/>
        <v>1.0923280098196133</v>
      </c>
      <c r="BK1705" s="28">
        <f t="shared" si="1394"/>
        <v>12.319618129107585</v>
      </c>
      <c r="BL1705" s="28">
        <f t="shared" si="1395"/>
        <v>183.41343141767894</v>
      </c>
      <c r="BM1705" s="28">
        <f t="shared" si="1396"/>
        <v>-0.13069795547849775</v>
      </c>
      <c r="BN1705" s="28">
        <f t="shared" si="1397"/>
        <v>-76.98865163435805</v>
      </c>
      <c r="BO1705" s="28">
        <f t="shared" si="1398"/>
        <v>-683.98595364790242</v>
      </c>
      <c r="BP1705" s="28">
        <f t="shared" si="1399"/>
        <v>1.5120563576196918E-3</v>
      </c>
      <c r="BQ1705" s="28">
        <f t="shared" si="1411"/>
        <v>-0.85487471061517795</v>
      </c>
    </row>
    <row r="1706" spans="1:69" x14ac:dyDescent="0.2">
      <c r="A1706" s="1" t="s">
        <v>4603</v>
      </c>
      <c r="B1706" s="8" t="s">
        <v>4617</v>
      </c>
      <c r="C1706" t="s">
        <v>294</v>
      </c>
      <c r="D1706" s="38">
        <v>2.524</v>
      </c>
      <c r="E1706" s="52" t="s">
        <v>3554</v>
      </c>
      <c r="F1706" s="15" t="s">
        <v>4618</v>
      </c>
      <c r="G1706" s="8">
        <v>1972</v>
      </c>
      <c r="H1706" s="8">
        <v>171</v>
      </c>
      <c r="I1706" s="8">
        <v>356</v>
      </c>
      <c r="J1706" s="8">
        <v>37</v>
      </c>
      <c r="K1706" s="8">
        <v>112</v>
      </c>
      <c r="L1706" s="8">
        <v>12</v>
      </c>
      <c r="M1706" s="8">
        <v>31</v>
      </c>
      <c r="N1706" s="8">
        <v>12</v>
      </c>
      <c r="O1706" s="8">
        <v>53</v>
      </c>
      <c r="P1706" s="8">
        <v>27</v>
      </c>
      <c r="Q1706" s="36">
        <f t="shared" si="1412"/>
        <v>1801</v>
      </c>
      <c r="R1706" s="36">
        <f t="shared" si="1400"/>
        <v>319</v>
      </c>
      <c r="S1706" s="36">
        <f t="shared" si="1401"/>
        <v>100</v>
      </c>
      <c r="T1706" s="36">
        <f t="shared" si="1402"/>
        <v>19</v>
      </c>
      <c r="U1706" s="36">
        <f t="shared" si="1403"/>
        <v>26</v>
      </c>
      <c r="V1706" s="36">
        <f t="shared" si="1404"/>
        <v>10645</v>
      </c>
      <c r="W1706" s="45">
        <f t="shared" si="1405"/>
        <v>2265</v>
      </c>
      <c r="X1706" s="50">
        <f t="shared" si="1406"/>
        <v>4.6997792494481239</v>
      </c>
      <c r="Y1706" s="46">
        <f t="shared" si="1372"/>
        <v>9.0132499061931839E-2</v>
      </c>
      <c r="Z1706" s="46">
        <f t="shared" si="1373"/>
        <v>0.48969099795817955</v>
      </c>
      <c r="AA1706" s="46">
        <f t="shared" si="1374"/>
        <v>2.8892494968544273</v>
      </c>
      <c r="AB1706" s="46">
        <f t="shared" si="1375"/>
        <v>7.2888079957506751</v>
      </c>
      <c r="AC1706" s="46">
        <f t="shared" si="1376"/>
        <v>13.688366494646923</v>
      </c>
      <c r="AD1706" s="46">
        <f t="shared" si="1377"/>
        <v>162.32863081053924</v>
      </c>
      <c r="AE1706" s="46">
        <f t="shared" si="1378"/>
        <v>156.21142834865927</v>
      </c>
      <c r="AF1706" s="46">
        <f t="shared" si="1379"/>
        <v>288.92494968544275</v>
      </c>
      <c r="AG1706" s="46">
        <f t="shared" si="1380"/>
        <v>138.48735191926284</v>
      </c>
      <c r="AH1706" s="46">
        <f t="shared" si="1413"/>
        <v>355.89752886081999</v>
      </c>
      <c r="AI1706" s="46">
        <f t="shared" si="1407"/>
        <v>0.48668281343848246</v>
      </c>
      <c r="AJ1706" s="47">
        <f t="shared" si="1414"/>
        <v>0.69762655729156586</v>
      </c>
      <c r="AK1706" s="47">
        <f t="shared" si="1415"/>
        <v>143.53797563134182</v>
      </c>
      <c r="AL1706" s="47">
        <f t="shared" si="1416"/>
        <v>-321.9621721240066</v>
      </c>
      <c r="AM1706" s="47">
        <f t="shared" si="1417"/>
        <v>-1446.4670816016262</v>
      </c>
      <c r="AN1706" s="47">
        <f t="shared" si="1418"/>
        <v>-1101.2079829695529</v>
      </c>
      <c r="AO1706" s="47">
        <f t="shared" si="1419"/>
        <v>-3878.2140005209812</v>
      </c>
      <c r="AP1706" s="47">
        <f t="shared" si="1420"/>
        <v>4.4208647640878222E-4</v>
      </c>
      <c r="AQ1706" s="47">
        <f t="shared" si="1408"/>
        <v>-2.9196775789138276</v>
      </c>
      <c r="AR1706" s="1">
        <f t="shared" si="1370"/>
        <v>171</v>
      </c>
      <c r="AS1706" s="1">
        <f t="shared" si="1389"/>
        <v>37</v>
      </c>
      <c r="AT1706" s="1">
        <f t="shared" si="1390"/>
        <v>12</v>
      </c>
      <c r="AU1706" s="1">
        <f t="shared" si="1391"/>
        <v>12</v>
      </c>
      <c r="AV1706" s="1">
        <f t="shared" si="1392"/>
        <v>27</v>
      </c>
      <c r="AW1706" s="27">
        <f t="shared" si="1382"/>
        <v>259</v>
      </c>
      <c r="AX1706" s="41">
        <f t="shared" si="1409"/>
        <v>4.2084942084942085</v>
      </c>
      <c r="AY1706" s="29">
        <f t="shared" si="1383"/>
        <v>0.62648141798720947</v>
      </c>
      <c r="AZ1706" s="29">
        <f t="shared" si="1384"/>
        <v>4.3469834975626495E-2</v>
      </c>
      <c r="BA1706" s="29">
        <f t="shared" si="1385"/>
        <v>1.4604582519640434</v>
      </c>
      <c r="BB1706" s="29">
        <f t="shared" si="1386"/>
        <v>4.8774466689524605</v>
      </c>
      <c r="BC1706" s="29">
        <f t="shared" si="1387"/>
        <v>10.294435085940878</v>
      </c>
      <c r="BD1706" s="29">
        <f t="shared" si="1388"/>
        <v>107.12832247581282</v>
      </c>
      <c r="BE1706" s="29">
        <f t="shared" si="1388"/>
        <v>1.6083838940981803</v>
      </c>
      <c r="BF1706" s="29">
        <f t="shared" si="1388"/>
        <v>17.525499023568521</v>
      </c>
      <c r="BG1706" s="29">
        <f t="shared" si="1371"/>
        <v>58.529360027429526</v>
      </c>
      <c r="BH1706" s="29">
        <f t="shared" si="1371"/>
        <v>277.94974732040367</v>
      </c>
      <c r="BI1706" s="29">
        <f t="shared" si="1410"/>
        <v>1.7935709796174912</v>
      </c>
      <c r="BJ1706" s="28">
        <f t="shared" si="1393"/>
        <v>1.3392426888422768</v>
      </c>
      <c r="BK1706" s="28">
        <f t="shared" si="1394"/>
        <v>35.300474965329194</v>
      </c>
      <c r="BL1706" s="28">
        <f t="shared" si="1395"/>
        <v>-0.13960657057244516</v>
      </c>
      <c r="BM1706" s="28">
        <f t="shared" si="1396"/>
        <v>-8.8173303822030231</v>
      </c>
      <c r="BN1706" s="28">
        <f t="shared" si="1397"/>
        <v>-53.813617523886109</v>
      </c>
      <c r="BO1706" s="28">
        <f t="shared" si="1398"/>
        <v>-371.26985702033551</v>
      </c>
      <c r="BP1706" s="28">
        <f t="shared" si="1399"/>
        <v>3.9061321750671132E-3</v>
      </c>
      <c r="BQ1706" s="28">
        <f t="shared" si="1411"/>
        <v>-1.5575308955705667</v>
      </c>
    </row>
    <row r="1707" spans="1:69" x14ac:dyDescent="0.2">
      <c r="A1707" s="1" t="s">
        <v>4603</v>
      </c>
      <c r="B1707" s="8" t="s">
        <v>4619</v>
      </c>
      <c r="C1707" t="s">
        <v>76</v>
      </c>
      <c r="D1707" s="38">
        <v>335</v>
      </c>
      <c r="E1707" s="52" t="s">
        <v>953</v>
      </c>
      <c r="F1707" s="8" t="s">
        <v>4620</v>
      </c>
      <c r="G1707" s="8">
        <v>177</v>
      </c>
      <c r="H1707" s="8">
        <v>15</v>
      </c>
      <c r="I1707" s="8">
        <v>71</v>
      </c>
      <c r="J1707" s="8">
        <v>5</v>
      </c>
      <c r="K1707" s="8">
        <v>51</v>
      </c>
      <c r="L1707" s="8">
        <v>15</v>
      </c>
      <c r="M1707" s="8">
        <v>14</v>
      </c>
      <c r="N1707" s="8">
        <v>5</v>
      </c>
      <c r="O1707" s="8">
        <v>27</v>
      </c>
      <c r="P1707" s="8">
        <v>14</v>
      </c>
      <c r="Q1707" s="36">
        <f t="shared" si="1412"/>
        <v>162</v>
      </c>
      <c r="R1707" s="36">
        <f t="shared" si="1400"/>
        <v>66</v>
      </c>
      <c r="S1707" s="36">
        <f t="shared" si="1401"/>
        <v>36</v>
      </c>
      <c r="T1707" s="36">
        <f t="shared" si="1402"/>
        <v>9</v>
      </c>
      <c r="U1707" s="36">
        <f t="shared" si="1403"/>
        <v>13</v>
      </c>
      <c r="V1707" s="36">
        <f t="shared" si="1404"/>
        <v>1213</v>
      </c>
      <c r="W1707" s="45">
        <f t="shared" si="1405"/>
        <v>286</v>
      </c>
      <c r="X1707" s="50">
        <f t="shared" si="1406"/>
        <v>4.2412587412587417</v>
      </c>
      <c r="Y1707" s="46">
        <f t="shared" si="1372"/>
        <v>0.57568829771626906</v>
      </c>
      <c r="Z1707" s="46">
        <f t="shared" si="1373"/>
        <v>5.8205780233752474E-2</v>
      </c>
      <c r="AA1707" s="46">
        <f t="shared" si="1374"/>
        <v>1.5407232627512359</v>
      </c>
      <c r="AB1707" s="46">
        <f t="shared" si="1375"/>
        <v>5.0232407452687191</v>
      </c>
      <c r="AC1707" s="46">
        <f t="shared" si="1376"/>
        <v>10.505758227786202</v>
      </c>
      <c r="AD1707" s="46">
        <f t="shared" si="1377"/>
        <v>93.261504230035584</v>
      </c>
      <c r="AE1707" s="46">
        <f t="shared" si="1378"/>
        <v>3.8415814954276635</v>
      </c>
      <c r="AF1707" s="46">
        <f t="shared" si="1379"/>
        <v>55.466037459044493</v>
      </c>
      <c r="AG1707" s="46">
        <f t="shared" si="1380"/>
        <v>45.209166707418476</v>
      </c>
      <c r="AH1707" s="46">
        <f t="shared" si="1413"/>
        <v>136.57485696122063</v>
      </c>
      <c r="AI1707" s="46">
        <f t="shared" si="1407"/>
        <v>1.1731689363268309</v>
      </c>
      <c r="AJ1707" s="47">
        <f t="shared" si="1414"/>
        <v>1.0831292334374651</v>
      </c>
      <c r="AK1707" s="47">
        <f t="shared" si="1415"/>
        <v>55.687187488344591</v>
      </c>
      <c r="AL1707" s="47">
        <f t="shared" si="1416"/>
        <v>-0.72937735533033954</v>
      </c>
      <c r="AM1707" s="47">
        <f t="shared" si="1417"/>
        <v>-54.181201059588233</v>
      </c>
      <c r="AN1707" s="47">
        <f t="shared" si="1418"/>
        <v>-79.740263431489652</v>
      </c>
      <c r="AO1707" s="47">
        <f t="shared" si="1419"/>
        <v>-348.37230562136057</v>
      </c>
      <c r="AP1707" s="47">
        <f t="shared" si="1420"/>
        <v>3.5334815913021993E-3</v>
      </c>
      <c r="AQ1707" s="47">
        <f t="shared" si="1408"/>
        <v>-1.5099837478887488</v>
      </c>
      <c r="AR1707" s="1">
        <f t="shared" si="1370"/>
        <v>15</v>
      </c>
      <c r="AS1707" s="1">
        <f t="shared" si="1389"/>
        <v>5</v>
      </c>
      <c r="AT1707" s="1">
        <f t="shared" si="1390"/>
        <v>15</v>
      </c>
      <c r="AU1707" s="1">
        <f t="shared" si="1391"/>
        <v>5</v>
      </c>
      <c r="AV1707" s="1">
        <f t="shared" si="1392"/>
        <v>14</v>
      </c>
      <c r="AW1707" s="27">
        <f t="shared" si="1382"/>
        <v>54</v>
      </c>
      <c r="AX1707" s="41">
        <f t="shared" si="1409"/>
        <v>3.0370370370370372</v>
      </c>
      <c r="AY1707" s="29">
        <f t="shared" si="1383"/>
        <v>3.853223593964334</v>
      </c>
      <c r="AZ1707" s="29">
        <f t="shared" si="1384"/>
        <v>0.92729766803840841</v>
      </c>
      <c r="BA1707" s="29">
        <f t="shared" si="1385"/>
        <v>1.3717421124828655E-3</v>
      </c>
      <c r="BB1707" s="29">
        <f t="shared" si="1386"/>
        <v>1.0754458161865572</v>
      </c>
      <c r="BC1707" s="29">
        <f t="shared" si="1387"/>
        <v>4.1495198902606321</v>
      </c>
      <c r="BD1707" s="29">
        <f t="shared" si="1388"/>
        <v>57.798353909465007</v>
      </c>
      <c r="BE1707" s="29">
        <f t="shared" si="1388"/>
        <v>4.6364883401920416</v>
      </c>
      <c r="BF1707" s="29">
        <f t="shared" si="1388"/>
        <v>2.0576131687242982E-2</v>
      </c>
      <c r="BG1707" s="29">
        <f t="shared" si="1371"/>
        <v>5.3772290809327856</v>
      </c>
      <c r="BH1707" s="29">
        <f t="shared" si="1371"/>
        <v>58.093278463648851</v>
      </c>
      <c r="BI1707" s="29">
        <f t="shared" si="1410"/>
        <v>2.3759608665269041</v>
      </c>
      <c r="BJ1707" s="28">
        <f t="shared" si="1393"/>
        <v>1.5414152154844276</v>
      </c>
      <c r="BK1707" s="28">
        <f t="shared" si="1394"/>
        <v>30.979089578874056</v>
      </c>
      <c r="BL1707" s="28">
        <f t="shared" si="1395"/>
        <v>1.2191014023618831</v>
      </c>
      <c r="BM1707" s="28">
        <f t="shared" si="1396"/>
        <v>-2.0808512784966428E-4</v>
      </c>
      <c r="BN1707" s="28">
        <f t="shared" si="1397"/>
        <v>-1.5226282421852573</v>
      </c>
      <c r="BO1707" s="28">
        <f t="shared" si="1398"/>
        <v>-32.312152269588282</v>
      </c>
      <c r="BP1707" s="28">
        <f t="shared" si="1399"/>
        <v>1.9593613933236574E-2</v>
      </c>
      <c r="BQ1707" s="28">
        <f t="shared" si="1411"/>
        <v>-3.207078056819098E-2</v>
      </c>
    </row>
    <row r="1708" spans="1:69" x14ac:dyDescent="0.2">
      <c r="A1708" s="1" t="s">
        <v>4603</v>
      </c>
      <c r="B1708" s="8" t="s">
        <v>4621</v>
      </c>
      <c r="C1708" t="s">
        <v>294</v>
      </c>
      <c r="D1708" s="38">
        <v>1.6060000000000001</v>
      </c>
      <c r="E1708" s="52" t="s">
        <v>4622</v>
      </c>
      <c r="F1708" s="8" t="s">
        <v>4623</v>
      </c>
      <c r="G1708" s="8">
        <v>1285</v>
      </c>
      <c r="H1708" s="8">
        <v>186</v>
      </c>
      <c r="I1708" s="8">
        <v>185</v>
      </c>
      <c r="J1708" s="8">
        <v>23</v>
      </c>
      <c r="K1708" s="8">
        <v>78</v>
      </c>
      <c r="L1708" s="8">
        <v>10</v>
      </c>
      <c r="M1708" s="8">
        <v>25</v>
      </c>
      <c r="N1708" s="8">
        <v>13</v>
      </c>
      <c r="O1708" s="8">
        <v>33</v>
      </c>
      <c r="P1708" s="8">
        <v>20</v>
      </c>
      <c r="Q1708" s="36">
        <f t="shared" si="1412"/>
        <v>1099</v>
      </c>
      <c r="R1708" s="36">
        <f t="shared" si="1400"/>
        <v>162</v>
      </c>
      <c r="S1708" s="36">
        <f t="shared" si="1401"/>
        <v>68</v>
      </c>
      <c r="T1708" s="36">
        <f t="shared" si="1402"/>
        <v>12</v>
      </c>
      <c r="U1708" s="36">
        <f t="shared" si="1403"/>
        <v>13</v>
      </c>
      <c r="V1708" s="36">
        <f t="shared" si="1404"/>
        <v>6384</v>
      </c>
      <c r="W1708" s="45">
        <f t="shared" si="1405"/>
        <v>1354</v>
      </c>
      <c r="X1708" s="50">
        <f t="shared" si="1406"/>
        <v>4.7149187592319057</v>
      </c>
      <c r="Y1708" s="46">
        <f t="shared" si="1372"/>
        <v>8.1271313837876127E-2</v>
      </c>
      <c r="Z1708" s="46">
        <f t="shared" si="1373"/>
        <v>0.51110883230168758</v>
      </c>
      <c r="AA1708" s="46">
        <f t="shared" si="1374"/>
        <v>2.9409463507654992</v>
      </c>
      <c r="AB1708" s="46">
        <f t="shared" si="1375"/>
        <v>7.3707838692293102</v>
      </c>
      <c r="AC1708" s="46">
        <f t="shared" si="1376"/>
        <v>13.800621387693122</v>
      </c>
      <c r="AD1708" s="46">
        <f t="shared" si="1377"/>
        <v>89.317173907825861</v>
      </c>
      <c r="AE1708" s="46">
        <f t="shared" si="1378"/>
        <v>82.79963083287339</v>
      </c>
      <c r="AF1708" s="46">
        <f t="shared" si="1379"/>
        <v>199.98435185205395</v>
      </c>
      <c r="AG1708" s="46">
        <f t="shared" si="1380"/>
        <v>88.449406430751722</v>
      </c>
      <c r="AH1708" s="46">
        <f t="shared" si="1413"/>
        <v>179.40807804001059</v>
      </c>
      <c r="AI1708" s="46">
        <f t="shared" si="1407"/>
        <v>0.47299234372765375</v>
      </c>
      <c r="AJ1708" s="47">
        <f t="shared" si="1414"/>
        <v>0.6877443883650769</v>
      </c>
      <c r="AK1708" s="47">
        <f t="shared" si="1415"/>
        <v>78.274886582287223</v>
      </c>
      <c r="AL1708" s="47">
        <f t="shared" si="1416"/>
        <v>-181.97173130458273</v>
      </c>
      <c r="AM1708" s="47">
        <f t="shared" si="1417"/>
        <v>-1054.2859028542302</v>
      </c>
      <c r="AN1708" s="47">
        <f t="shared" si="1418"/>
        <v>-738.19414245601831</v>
      </c>
      <c r="AO1708" s="47">
        <f t="shared" si="1419"/>
        <v>-2048.8499243451461</v>
      </c>
      <c r="AP1708" s="47">
        <f t="shared" si="1420"/>
        <v>7.401916407544925E-4</v>
      </c>
      <c r="AQ1708" s="47">
        <f t="shared" si="1408"/>
        <v>-2.9200758705546912</v>
      </c>
      <c r="AR1708" s="1">
        <f t="shared" si="1370"/>
        <v>186</v>
      </c>
      <c r="AS1708" s="1">
        <f t="shared" si="1389"/>
        <v>23</v>
      </c>
      <c r="AT1708" s="1">
        <f t="shared" si="1390"/>
        <v>10</v>
      </c>
      <c r="AU1708" s="1">
        <f t="shared" si="1391"/>
        <v>13</v>
      </c>
      <c r="AV1708" s="1">
        <f t="shared" si="1392"/>
        <v>20</v>
      </c>
      <c r="AW1708" s="27">
        <f t="shared" si="1382"/>
        <v>252</v>
      </c>
      <c r="AX1708" s="41">
        <f t="shared" si="1409"/>
        <v>4.3571428571428568</v>
      </c>
      <c r="AY1708" s="29">
        <f t="shared" si="1383"/>
        <v>0.41326530612244949</v>
      </c>
      <c r="AZ1708" s="29">
        <f t="shared" si="1384"/>
        <v>0.12755102040816299</v>
      </c>
      <c r="BA1708" s="29">
        <f t="shared" si="1385"/>
        <v>1.8418367346938764</v>
      </c>
      <c r="BB1708" s="29">
        <f t="shared" si="1386"/>
        <v>5.5561224489795897</v>
      </c>
      <c r="BC1708" s="29">
        <f t="shared" si="1387"/>
        <v>11.270408163265303</v>
      </c>
      <c r="BD1708" s="29">
        <f t="shared" si="1388"/>
        <v>76.867346938775611</v>
      </c>
      <c r="BE1708" s="29">
        <f t="shared" si="1388"/>
        <v>2.9336734693877489</v>
      </c>
      <c r="BF1708" s="29">
        <f t="shared" si="1388"/>
        <v>18.418367346938766</v>
      </c>
      <c r="BG1708" s="29">
        <f t="shared" si="1371"/>
        <v>72.22959183673467</v>
      </c>
      <c r="BH1708" s="29">
        <f t="shared" si="1371"/>
        <v>225.40816326530606</v>
      </c>
      <c r="BI1708" s="29">
        <f t="shared" si="1410"/>
        <v>1.5771200910643144</v>
      </c>
      <c r="BJ1708" s="28">
        <f t="shared" si="1393"/>
        <v>1.2558344202419021</v>
      </c>
      <c r="BK1708" s="28">
        <f t="shared" si="1394"/>
        <v>24.949349054626875</v>
      </c>
      <c r="BL1708" s="28">
        <f t="shared" si="1395"/>
        <v>-0.5290011249174148</v>
      </c>
      <c r="BM1708" s="28">
        <f t="shared" si="1396"/>
        <v>-12.620586837594981</v>
      </c>
      <c r="BN1708" s="28">
        <f t="shared" si="1397"/>
        <v>-85.961486796536832</v>
      </c>
      <c r="BO1708" s="28">
        <f t="shared" si="1398"/>
        <v>-382.06945246818026</v>
      </c>
      <c r="BP1708" s="28">
        <f t="shared" si="1399"/>
        <v>4.0159362549800799E-3</v>
      </c>
      <c r="BQ1708" s="28">
        <f t="shared" si="1411"/>
        <v>-1.8321953290756312</v>
      </c>
    </row>
    <row r="1709" spans="1:69" x14ac:dyDescent="0.2">
      <c r="A1709" s="1" t="s">
        <v>4603</v>
      </c>
      <c r="B1709" s="8" t="s">
        <v>4624</v>
      </c>
      <c r="C1709" t="s">
        <v>294</v>
      </c>
      <c r="D1709" s="38">
        <v>1.3460000000000001</v>
      </c>
      <c r="E1709" s="52" t="s">
        <v>4625</v>
      </c>
      <c r="F1709" s="8" t="s">
        <v>4626</v>
      </c>
      <c r="G1709" s="8" t="s">
        <v>50</v>
      </c>
      <c r="H1709" s="8"/>
      <c r="I1709" s="8" t="s">
        <v>50</v>
      </c>
      <c r="J1709" s="8"/>
      <c r="K1709" s="8" t="s">
        <v>50</v>
      </c>
      <c r="L1709" s="8"/>
      <c r="M1709" s="8" t="s">
        <v>50</v>
      </c>
      <c r="N1709" s="8"/>
      <c r="O1709" s="8" t="s">
        <v>50</v>
      </c>
      <c r="P1709" s="8"/>
      <c r="Q1709" s="36">
        <f t="shared" si="1412"/>
        <v>0</v>
      </c>
      <c r="R1709" s="36">
        <f t="shared" si="1400"/>
        <v>0</v>
      </c>
      <c r="S1709" s="36">
        <f t="shared" si="1401"/>
        <v>0</v>
      </c>
      <c r="T1709" s="36">
        <f t="shared" si="1402"/>
        <v>0</v>
      </c>
      <c r="U1709" s="36">
        <f t="shared" si="1403"/>
        <v>0</v>
      </c>
      <c r="V1709" s="36">
        <f t="shared" si="1404"/>
        <v>0</v>
      </c>
      <c r="W1709" s="45">
        <f t="shared" si="1405"/>
        <v>0</v>
      </c>
      <c r="X1709" s="50">
        <f t="shared" si="1406"/>
        <v>0</v>
      </c>
      <c r="Y1709" s="46">
        <f t="shared" si="1372"/>
        <v>25</v>
      </c>
      <c r="Z1709" s="46">
        <f t="shared" si="1373"/>
        <v>16</v>
      </c>
      <c r="AA1709" s="46">
        <f t="shared" si="1374"/>
        <v>9</v>
      </c>
      <c r="AB1709" s="46">
        <f t="shared" si="1375"/>
        <v>4</v>
      </c>
      <c r="AC1709" s="46">
        <f t="shared" si="1376"/>
        <v>1</v>
      </c>
      <c r="AD1709" s="46">
        <f t="shared" si="1377"/>
        <v>0</v>
      </c>
      <c r="AE1709" s="46">
        <f t="shared" si="1378"/>
        <v>0</v>
      </c>
      <c r="AF1709" s="46">
        <f t="shared" si="1379"/>
        <v>0</v>
      </c>
      <c r="AG1709" s="46">
        <f t="shared" si="1380"/>
        <v>0</v>
      </c>
      <c r="AH1709" s="46">
        <f t="shared" si="1413"/>
        <v>0</v>
      </c>
      <c r="AI1709" s="46">
        <f t="shared" si="1407"/>
        <v>0</v>
      </c>
      <c r="AJ1709" s="47">
        <f t="shared" si="1414"/>
        <v>0</v>
      </c>
      <c r="AK1709" s="47" t="e">
        <f t="shared" si="1415"/>
        <v>#DIV/0!</v>
      </c>
      <c r="AL1709" s="47" t="e">
        <f t="shared" si="1416"/>
        <v>#DIV/0!</v>
      </c>
      <c r="AM1709" s="47" t="e">
        <f t="shared" si="1417"/>
        <v>#DIV/0!</v>
      </c>
      <c r="AN1709" s="47" t="e">
        <f t="shared" si="1418"/>
        <v>#DIV/0!</v>
      </c>
      <c r="AO1709" s="47" t="e">
        <f t="shared" si="1419"/>
        <v>#DIV/0!</v>
      </c>
      <c r="AP1709" s="47">
        <f t="shared" si="1420"/>
        <v>0</v>
      </c>
      <c r="AQ1709" s="47">
        <f t="shared" si="1408"/>
        <v>0</v>
      </c>
      <c r="AR1709" s="1">
        <f t="shared" si="1370"/>
        <v>0</v>
      </c>
      <c r="AS1709" s="1">
        <f t="shared" si="1389"/>
        <v>0</v>
      </c>
      <c r="AT1709" s="1">
        <f t="shared" si="1390"/>
        <v>0</v>
      </c>
      <c r="AU1709" s="1">
        <f t="shared" si="1391"/>
        <v>0</v>
      </c>
      <c r="AV1709" s="1">
        <f t="shared" si="1392"/>
        <v>0</v>
      </c>
      <c r="AW1709" s="27">
        <f t="shared" si="1382"/>
        <v>0</v>
      </c>
      <c r="AX1709" s="41">
        <f t="shared" si="1409"/>
        <v>0</v>
      </c>
      <c r="AY1709" s="29">
        <f t="shared" si="1383"/>
        <v>25</v>
      </c>
      <c r="AZ1709" s="29">
        <f t="shared" si="1384"/>
        <v>16</v>
      </c>
      <c r="BA1709" s="29">
        <f t="shared" si="1385"/>
        <v>9</v>
      </c>
      <c r="BB1709" s="29">
        <f t="shared" si="1386"/>
        <v>4</v>
      </c>
      <c r="BC1709" s="29">
        <f t="shared" si="1387"/>
        <v>1</v>
      </c>
      <c r="BD1709" s="29">
        <f t="shared" si="1388"/>
        <v>0</v>
      </c>
      <c r="BE1709" s="29">
        <f t="shared" si="1388"/>
        <v>0</v>
      </c>
      <c r="BF1709" s="29">
        <f t="shared" si="1388"/>
        <v>0</v>
      </c>
      <c r="BG1709" s="29">
        <f t="shared" si="1371"/>
        <v>0</v>
      </c>
      <c r="BH1709" s="29">
        <f t="shared" si="1371"/>
        <v>0</v>
      </c>
      <c r="BI1709" s="29">
        <f t="shared" si="1410"/>
        <v>0</v>
      </c>
      <c r="BJ1709" s="28">
        <f t="shared" si="1393"/>
        <v>0</v>
      </c>
      <c r="BK1709" s="28" t="e">
        <f t="shared" si="1394"/>
        <v>#DIV/0!</v>
      </c>
      <c r="BL1709" s="28" t="e">
        <f t="shared" si="1395"/>
        <v>#DIV/0!</v>
      </c>
      <c r="BM1709" s="28" t="e">
        <f t="shared" si="1396"/>
        <v>#DIV/0!</v>
      </c>
      <c r="BN1709" s="28" t="e">
        <f t="shared" si="1397"/>
        <v>#DIV/0!</v>
      </c>
      <c r="BO1709" s="28" t="e">
        <f t="shared" si="1398"/>
        <v>#DIV/0!</v>
      </c>
      <c r="BP1709" s="28">
        <f t="shared" si="1399"/>
        <v>0</v>
      </c>
      <c r="BQ1709" s="28">
        <f t="shared" si="1411"/>
        <v>0</v>
      </c>
    </row>
    <row r="1710" spans="1:69" x14ac:dyDescent="0.2">
      <c r="A1710" s="1" t="s">
        <v>4603</v>
      </c>
      <c r="B1710" s="8" t="s">
        <v>4627</v>
      </c>
      <c r="C1710" t="s">
        <v>49</v>
      </c>
      <c r="D1710" s="38">
        <v>3.24</v>
      </c>
      <c r="E1710" s="52" t="s">
        <v>4628</v>
      </c>
      <c r="F1710" s="8" t="s">
        <v>4629</v>
      </c>
      <c r="G1710" s="8">
        <v>2318</v>
      </c>
      <c r="H1710" s="8">
        <v>478</v>
      </c>
      <c r="I1710" s="8">
        <v>499</v>
      </c>
      <c r="J1710" s="8">
        <v>115</v>
      </c>
      <c r="K1710" s="8">
        <v>215</v>
      </c>
      <c r="L1710" s="8">
        <v>71</v>
      </c>
      <c r="M1710" s="8">
        <v>96</v>
      </c>
      <c r="N1710" s="8">
        <v>61</v>
      </c>
      <c r="O1710" s="8">
        <v>112</v>
      </c>
      <c r="P1710" s="8">
        <v>71</v>
      </c>
      <c r="Q1710" s="36">
        <f t="shared" si="1412"/>
        <v>1840</v>
      </c>
      <c r="R1710" s="36">
        <f t="shared" si="1400"/>
        <v>384</v>
      </c>
      <c r="S1710" s="36">
        <f t="shared" si="1401"/>
        <v>144</v>
      </c>
      <c r="T1710" s="36">
        <f t="shared" si="1402"/>
        <v>35</v>
      </c>
      <c r="U1710" s="36">
        <f t="shared" si="1403"/>
        <v>41</v>
      </c>
      <c r="V1710" s="36">
        <f t="shared" si="1404"/>
        <v>11279</v>
      </c>
      <c r="W1710" s="45">
        <f t="shared" si="1405"/>
        <v>2444</v>
      </c>
      <c r="X1710" s="50">
        <f t="shared" si="1406"/>
        <v>4.6149754500818334</v>
      </c>
      <c r="Y1710" s="46">
        <f t="shared" si="1372"/>
        <v>0.14824390403968676</v>
      </c>
      <c r="Z1710" s="46">
        <f t="shared" si="1373"/>
        <v>0.37819480420335355</v>
      </c>
      <c r="AA1710" s="46">
        <f t="shared" si="1374"/>
        <v>2.6081457043670202</v>
      </c>
      <c r="AB1710" s="46">
        <f t="shared" si="1375"/>
        <v>6.838096604530687</v>
      </c>
      <c r="AC1710" s="46">
        <f t="shared" si="1376"/>
        <v>13.068047504694354</v>
      </c>
      <c r="AD1710" s="46">
        <f t="shared" si="1377"/>
        <v>272.76878343302366</v>
      </c>
      <c r="AE1710" s="46">
        <f t="shared" si="1378"/>
        <v>145.22680481408776</v>
      </c>
      <c r="AF1710" s="46">
        <f t="shared" si="1379"/>
        <v>375.57298142885088</v>
      </c>
      <c r="AG1710" s="46">
        <f t="shared" si="1380"/>
        <v>239.33338115857404</v>
      </c>
      <c r="AH1710" s="46">
        <f t="shared" si="1413"/>
        <v>535.78994769246856</v>
      </c>
      <c r="AI1710" s="46">
        <f t="shared" si="1407"/>
        <v>0.64211702764101719</v>
      </c>
      <c r="AJ1710" s="47">
        <f t="shared" si="1414"/>
        <v>0.80132204989068978</v>
      </c>
      <c r="AK1710" s="47">
        <f t="shared" si="1415"/>
        <v>204.10883720238874</v>
      </c>
      <c r="AL1710" s="47">
        <f t="shared" si="1416"/>
        <v>-173.57344427532715</v>
      </c>
      <c r="AM1710" s="47">
        <f t="shared" si="1417"/>
        <v>-1178.7969040215871</v>
      </c>
      <c r="AN1710" s="47">
        <f t="shared" si="1418"/>
        <v>-1216.32494137512</v>
      </c>
      <c r="AO1710" s="47">
        <f t="shared" si="1419"/>
        <v>-3764.2515120117396</v>
      </c>
      <c r="AP1710" s="47">
        <f t="shared" si="1420"/>
        <v>4.0966803144453575E-4</v>
      </c>
      <c r="AQ1710" s="47">
        <f t="shared" si="1408"/>
        <v>-2.5107889839516244</v>
      </c>
      <c r="AR1710" s="1">
        <f t="shared" si="1370"/>
        <v>478</v>
      </c>
      <c r="AS1710" s="1">
        <f t="shared" si="1389"/>
        <v>115</v>
      </c>
      <c r="AT1710" s="1">
        <f t="shared" si="1390"/>
        <v>71</v>
      </c>
      <c r="AU1710" s="1">
        <f t="shared" si="1391"/>
        <v>61</v>
      </c>
      <c r="AV1710" s="1">
        <f t="shared" si="1392"/>
        <v>71</v>
      </c>
      <c r="AW1710" s="27">
        <f t="shared" si="1382"/>
        <v>796</v>
      </c>
      <c r="AX1710" s="41">
        <f t="shared" si="1409"/>
        <v>4.0904522613065328</v>
      </c>
      <c r="AY1710" s="29">
        <f t="shared" si="1383"/>
        <v>0.8272770889623996</v>
      </c>
      <c r="AZ1710" s="29">
        <f t="shared" si="1384"/>
        <v>8.181611575465297E-3</v>
      </c>
      <c r="BA1710" s="29">
        <f t="shared" si="1385"/>
        <v>1.189086134188531</v>
      </c>
      <c r="BB1710" s="29">
        <f t="shared" si="1386"/>
        <v>4.3699906568015967</v>
      </c>
      <c r="BC1710" s="29">
        <f t="shared" si="1387"/>
        <v>9.5508951794146615</v>
      </c>
      <c r="BD1710" s="29">
        <f t="shared" si="1388"/>
        <v>395.43844852402702</v>
      </c>
      <c r="BE1710" s="29">
        <f t="shared" si="1388"/>
        <v>0.94088533117850914</v>
      </c>
      <c r="BF1710" s="29">
        <f t="shared" si="1388"/>
        <v>84.425115527385699</v>
      </c>
      <c r="BG1710" s="29">
        <f t="shared" si="1371"/>
        <v>266.5694300648974</v>
      </c>
      <c r="BH1710" s="29">
        <f t="shared" si="1371"/>
        <v>678.11355773844093</v>
      </c>
      <c r="BI1710" s="29">
        <f t="shared" si="1410"/>
        <v>1.7930659587244397</v>
      </c>
      <c r="BJ1710" s="28">
        <f t="shared" si="1393"/>
        <v>1.3390541283773556</v>
      </c>
      <c r="BK1710" s="28">
        <f t="shared" si="1394"/>
        <v>149.79937232724544</v>
      </c>
      <c r="BL1710" s="28">
        <f t="shared" si="1395"/>
        <v>-3.5445550693412167E-2</v>
      </c>
      <c r="BM1710" s="28">
        <f t="shared" si="1396"/>
        <v>-38.342808690326528</v>
      </c>
      <c r="BN1710" s="28">
        <f t="shared" si="1397"/>
        <v>-232.08987750193538</v>
      </c>
      <c r="BO1710" s="28">
        <f t="shared" si="1398"/>
        <v>-872.83081095604791</v>
      </c>
      <c r="BP1710" s="28">
        <f t="shared" si="1399"/>
        <v>1.2610300524373049E-3</v>
      </c>
      <c r="BQ1710" s="28">
        <f t="shared" si="1411"/>
        <v>-1.2528328153223378</v>
      </c>
    </row>
    <row r="1711" spans="1:69" x14ac:dyDescent="0.2">
      <c r="A1711" s="1" t="s">
        <v>4603</v>
      </c>
      <c r="B1711" s="8" t="s">
        <v>4630</v>
      </c>
      <c r="C1711" t="s">
        <v>49</v>
      </c>
      <c r="D1711" s="38">
        <v>16.123000000000001</v>
      </c>
      <c r="E1711" s="52" t="s">
        <v>1595</v>
      </c>
      <c r="F1711" s="8" t="s">
        <v>4631</v>
      </c>
      <c r="G1711" s="8" t="s">
        <v>50</v>
      </c>
      <c r="H1711" s="8"/>
      <c r="I1711" s="8" t="s">
        <v>50</v>
      </c>
      <c r="J1711" s="8"/>
      <c r="K1711" s="8" t="s">
        <v>50</v>
      </c>
      <c r="L1711" s="8"/>
      <c r="M1711" s="8" t="s">
        <v>50</v>
      </c>
      <c r="N1711" s="8"/>
      <c r="O1711" s="8" t="s">
        <v>50</v>
      </c>
      <c r="P1711" s="8"/>
      <c r="Q1711" s="36">
        <f t="shared" si="1412"/>
        <v>0</v>
      </c>
      <c r="R1711" s="36">
        <f t="shared" si="1400"/>
        <v>0</v>
      </c>
      <c r="S1711" s="36">
        <f t="shared" si="1401"/>
        <v>0</v>
      </c>
      <c r="T1711" s="36">
        <f t="shared" si="1402"/>
        <v>0</v>
      </c>
      <c r="U1711" s="36">
        <f t="shared" si="1403"/>
        <v>0</v>
      </c>
      <c r="V1711" s="36">
        <f t="shared" si="1404"/>
        <v>0</v>
      </c>
      <c r="W1711" s="45">
        <f t="shared" si="1405"/>
        <v>0</v>
      </c>
      <c r="X1711" s="50">
        <f t="shared" si="1406"/>
        <v>0</v>
      </c>
      <c r="Y1711" s="46">
        <f t="shared" si="1372"/>
        <v>25</v>
      </c>
      <c r="Z1711" s="46">
        <f t="shared" si="1373"/>
        <v>16</v>
      </c>
      <c r="AA1711" s="46">
        <f t="shared" si="1374"/>
        <v>9</v>
      </c>
      <c r="AB1711" s="46">
        <f t="shared" si="1375"/>
        <v>4</v>
      </c>
      <c r="AC1711" s="46">
        <f t="shared" si="1376"/>
        <v>1</v>
      </c>
      <c r="AD1711" s="46">
        <f t="shared" si="1377"/>
        <v>0</v>
      </c>
      <c r="AE1711" s="46">
        <f t="shared" si="1378"/>
        <v>0</v>
      </c>
      <c r="AF1711" s="46">
        <f t="shared" si="1379"/>
        <v>0</v>
      </c>
      <c r="AG1711" s="46">
        <f t="shared" si="1380"/>
        <v>0</v>
      </c>
      <c r="AH1711" s="46">
        <f t="shared" si="1413"/>
        <v>0</v>
      </c>
      <c r="AI1711" s="46">
        <f t="shared" si="1407"/>
        <v>0</v>
      </c>
      <c r="AJ1711" s="47">
        <f t="shared" si="1414"/>
        <v>0</v>
      </c>
      <c r="AK1711" s="47" t="e">
        <f t="shared" si="1415"/>
        <v>#DIV/0!</v>
      </c>
      <c r="AL1711" s="47" t="e">
        <f t="shared" si="1416"/>
        <v>#DIV/0!</v>
      </c>
      <c r="AM1711" s="47" t="e">
        <f t="shared" si="1417"/>
        <v>#DIV/0!</v>
      </c>
      <c r="AN1711" s="47" t="e">
        <f t="shared" si="1418"/>
        <v>#DIV/0!</v>
      </c>
      <c r="AO1711" s="47" t="e">
        <f t="shared" si="1419"/>
        <v>#DIV/0!</v>
      </c>
      <c r="AP1711" s="47">
        <f t="shared" si="1420"/>
        <v>0</v>
      </c>
      <c r="AQ1711" s="47">
        <f t="shared" si="1408"/>
        <v>0</v>
      </c>
      <c r="AR1711" s="1">
        <f t="shared" si="1370"/>
        <v>0</v>
      </c>
      <c r="AS1711" s="1">
        <f t="shared" si="1389"/>
        <v>0</v>
      </c>
      <c r="AT1711" s="1">
        <f t="shared" si="1390"/>
        <v>0</v>
      </c>
      <c r="AU1711" s="1">
        <f t="shared" si="1391"/>
        <v>0</v>
      </c>
      <c r="AV1711" s="1">
        <f t="shared" si="1392"/>
        <v>0</v>
      </c>
      <c r="AW1711" s="27">
        <f t="shared" si="1382"/>
        <v>0</v>
      </c>
      <c r="AX1711" s="41">
        <f t="shared" si="1409"/>
        <v>0</v>
      </c>
      <c r="AY1711" s="29">
        <f t="shared" si="1383"/>
        <v>25</v>
      </c>
      <c r="AZ1711" s="29">
        <f t="shared" si="1384"/>
        <v>16</v>
      </c>
      <c r="BA1711" s="29">
        <f t="shared" si="1385"/>
        <v>9</v>
      </c>
      <c r="BB1711" s="29">
        <f t="shared" si="1386"/>
        <v>4</v>
      </c>
      <c r="BC1711" s="29">
        <f t="shared" si="1387"/>
        <v>1</v>
      </c>
      <c r="BD1711" s="29">
        <f t="shared" si="1388"/>
        <v>0</v>
      </c>
      <c r="BE1711" s="29">
        <f t="shared" si="1388"/>
        <v>0</v>
      </c>
      <c r="BF1711" s="29">
        <f t="shared" si="1388"/>
        <v>0</v>
      </c>
      <c r="BG1711" s="29">
        <f t="shared" si="1371"/>
        <v>0</v>
      </c>
      <c r="BH1711" s="29">
        <f t="shared" si="1371"/>
        <v>0</v>
      </c>
      <c r="BI1711" s="29">
        <f t="shared" si="1410"/>
        <v>0</v>
      </c>
      <c r="BJ1711" s="28">
        <f t="shared" si="1393"/>
        <v>0</v>
      </c>
      <c r="BK1711" s="28" t="e">
        <f t="shared" si="1394"/>
        <v>#DIV/0!</v>
      </c>
      <c r="BL1711" s="28" t="e">
        <f t="shared" si="1395"/>
        <v>#DIV/0!</v>
      </c>
      <c r="BM1711" s="28" t="e">
        <f t="shared" si="1396"/>
        <v>#DIV/0!</v>
      </c>
      <c r="BN1711" s="28" t="e">
        <f t="shared" si="1397"/>
        <v>#DIV/0!</v>
      </c>
      <c r="BO1711" s="28" t="e">
        <f t="shared" si="1398"/>
        <v>#DIV/0!</v>
      </c>
      <c r="BP1711" s="28">
        <f t="shared" si="1399"/>
        <v>0</v>
      </c>
      <c r="BQ1711" s="28">
        <f t="shared" si="1411"/>
        <v>0</v>
      </c>
    </row>
    <row r="1712" spans="1:69" x14ac:dyDescent="0.2">
      <c r="A1712" s="1" t="s">
        <v>4603</v>
      </c>
      <c r="B1712" s="8" t="s">
        <v>4632</v>
      </c>
      <c r="C1712" t="s">
        <v>18</v>
      </c>
      <c r="D1712" s="38">
        <v>4.8600000000000003</v>
      </c>
      <c r="E1712" s="52" t="s">
        <v>953</v>
      </c>
      <c r="F1712" s="8" t="s">
        <v>4633</v>
      </c>
      <c r="G1712" s="1">
        <v>750</v>
      </c>
      <c r="H1712" s="8">
        <v>349</v>
      </c>
      <c r="I1712" s="8">
        <v>735</v>
      </c>
      <c r="J1712" s="8">
        <v>200</v>
      </c>
      <c r="K1712" s="8">
        <v>311</v>
      </c>
      <c r="L1712" s="8">
        <v>103</v>
      </c>
      <c r="M1712" s="8">
        <v>128</v>
      </c>
      <c r="N1712" s="8">
        <v>83</v>
      </c>
      <c r="O1712" s="8">
        <v>197</v>
      </c>
      <c r="P1712" s="8">
        <v>126</v>
      </c>
      <c r="Q1712" s="36">
        <f>IFERROR(H1712-#REF!,0)</f>
        <v>0</v>
      </c>
      <c r="R1712" s="36">
        <f t="shared" si="1400"/>
        <v>535</v>
      </c>
      <c r="S1712" s="36">
        <f t="shared" si="1401"/>
        <v>208</v>
      </c>
      <c r="T1712" s="36">
        <f t="shared" si="1402"/>
        <v>45</v>
      </c>
      <c r="U1712" s="36">
        <f t="shared" si="1403"/>
        <v>71</v>
      </c>
      <c r="V1712" s="36">
        <f t="shared" si="1404"/>
        <v>2925</v>
      </c>
      <c r="W1712" s="45">
        <f t="shared" si="1405"/>
        <v>859</v>
      </c>
      <c r="X1712" s="50">
        <f t="shared" si="1406"/>
        <v>3.4051222351571595</v>
      </c>
      <c r="Y1712" s="46">
        <f t="shared" si="1372"/>
        <v>2.543635084790095</v>
      </c>
      <c r="Z1712" s="46">
        <f t="shared" si="1373"/>
        <v>0.35387955510441382</v>
      </c>
      <c r="AA1712" s="46">
        <f t="shared" si="1374"/>
        <v>0.16412402541873283</v>
      </c>
      <c r="AB1712" s="46">
        <f t="shared" si="1375"/>
        <v>1.9743684957330518</v>
      </c>
      <c r="AC1712" s="46">
        <f t="shared" si="1376"/>
        <v>5.7846129660473711</v>
      </c>
      <c r="AD1712" s="46">
        <f t="shared" si="1377"/>
        <v>0</v>
      </c>
      <c r="AE1712" s="46">
        <f t="shared" si="1378"/>
        <v>189.32556198086141</v>
      </c>
      <c r="AF1712" s="46">
        <f t="shared" si="1379"/>
        <v>34.137797287096433</v>
      </c>
      <c r="AG1712" s="46">
        <f t="shared" si="1380"/>
        <v>88.846582307987333</v>
      </c>
      <c r="AH1712" s="46">
        <f t="shared" si="1413"/>
        <v>410.70752058936336</v>
      </c>
      <c r="AI1712" s="46">
        <f t="shared" si="1407"/>
        <v>0.8426776948313619</v>
      </c>
      <c r="AJ1712" s="47">
        <f t="shared" si="1414"/>
        <v>0.91797477897345414</v>
      </c>
      <c r="AK1712" s="47">
        <f t="shared" si="1415"/>
        <v>0</v>
      </c>
      <c r="AL1712" s="47">
        <f t="shared" si="1416"/>
        <v>145.59442416029407</v>
      </c>
      <c r="AM1712" s="47">
        <f t="shared" si="1417"/>
        <v>-17.878427902158471</v>
      </c>
      <c r="AN1712" s="47">
        <f t="shared" si="1418"/>
        <v>-161.38478378761332</v>
      </c>
      <c r="AO1712" s="47">
        <f t="shared" si="1419"/>
        <v>-1276.9607864443592</v>
      </c>
      <c r="AP1712" s="47">
        <f t="shared" si="1420"/>
        <v>1.1682211215466758E-3</v>
      </c>
      <c r="AQ1712" s="47">
        <f t="shared" si="1408"/>
        <v>-1.5311051508399576</v>
      </c>
      <c r="AR1712" s="1">
        <f t="shared" si="1370"/>
        <v>349</v>
      </c>
      <c r="AS1712" s="1">
        <f t="shared" si="1389"/>
        <v>200</v>
      </c>
      <c r="AT1712" s="1">
        <f t="shared" si="1390"/>
        <v>103</v>
      </c>
      <c r="AU1712" s="1">
        <f t="shared" si="1391"/>
        <v>83</v>
      </c>
      <c r="AV1712" s="1">
        <f t="shared" si="1392"/>
        <v>126</v>
      </c>
      <c r="AW1712" s="27">
        <f t="shared" si="1382"/>
        <v>861</v>
      </c>
      <c r="AX1712" s="41">
        <f t="shared" si="1409"/>
        <v>3.6538908246225321</v>
      </c>
      <c r="AY1712" s="29">
        <f t="shared" si="1383"/>
        <v>1.8120099120354065</v>
      </c>
      <c r="AZ1712" s="29">
        <f t="shared" si="1384"/>
        <v>0.11979156128047082</v>
      </c>
      <c r="BA1712" s="29">
        <f t="shared" si="1385"/>
        <v>0.42757321052553504</v>
      </c>
      <c r="BB1712" s="29">
        <f t="shared" si="1386"/>
        <v>2.7353548597705992</v>
      </c>
      <c r="BC1712" s="29">
        <f t="shared" si="1387"/>
        <v>7.0431365090156639</v>
      </c>
      <c r="BD1712" s="29">
        <f t="shared" si="1388"/>
        <v>632.39145930035693</v>
      </c>
      <c r="BE1712" s="29">
        <f t="shared" si="1388"/>
        <v>23.958312256094164</v>
      </c>
      <c r="BF1712" s="29">
        <f t="shared" si="1388"/>
        <v>44.040040684130112</v>
      </c>
      <c r="BG1712" s="29">
        <f t="shared" si="1371"/>
        <v>227.03445336095973</v>
      </c>
      <c r="BH1712" s="29">
        <f t="shared" si="1371"/>
        <v>887.43520013597367</v>
      </c>
      <c r="BI1712" s="29">
        <f t="shared" si="1410"/>
        <v>2.1103017043459471</v>
      </c>
      <c r="BJ1712" s="28">
        <f t="shared" si="1393"/>
        <v>1.4526877518399979</v>
      </c>
      <c r="BK1712" s="28">
        <f t="shared" si="1394"/>
        <v>277.68310440287871</v>
      </c>
      <c r="BL1712" s="28">
        <f t="shared" si="1395"/>
        <v>2.7049080662425773</v>
      </c>
      <c r="BM1712" s="28">
        <f t="shared" si="1396"/>
        <v>-9.3936879750072659</v>
      </c>
      <c r="BN1712" s="28">
        <f t="shared" si="1397"/>
        <v>-122.48468267358096</v>
      </c>
      <c r="BO1712" s="28">
        <f t="shared" si="1398"/>
        <v>-768.25054928419831</v>
      </c>
      <c r="BP1712" s="28">
        <f t="shared" si="1399"/>
        <v>1.1654980101253485E-3</v>
      </c>
      <c r="BQ1712" s="28">
        <f t="shared" si="1411"/>
        <v>-0.7223067944421796</v>
      </c>
    </row>
    <row r="1713" spans="1:69" x14ac:dyDescent="0.2">
      <c r="A1713" s="1" t="s">
        <v>4603</v>
      </c>
      <c r="B1713" s="8" t="s">
        <v>4634</v>
      </c>
      <c r="C1713" t="s">
        <v>49</v>
      </c>
      <c r="D1713" s="38">
        <v>887</v>
      </c>
      <c r="E1713" s="52" t="s">
        <v>4635</v>
      </c>
      <c r="F1713" s="8" t="s">
        <v>4636</v>
      </c>
      <c r="G1713" s="8">
        <v>697</v>
      </c>
      <c r="H1713" s="8">
        <v>65</v>
      </c>
      <c r="I1713" s="8">
        <v>96</v>
      </c>
      <c r="J1713" s="8">
        <v>10</v>
      </c>
      <c r="K1713" s="8">
        <v>49</v>
      </c>
      <c r="L1713" s="8">
        <v>10</v>
      </c>
      <c r="M1713" s="8">
        <v>20</v>
      </c>
      <c r="N1713" s="8">
        <v>8</v>
      </c>
      <c r="O1713" s="8">
        <v>25</v>
      </c>
      <c r="P1713" s="8">
        <v>10</v>
      </c>
      <c r="Q1713" s="36">
        <f t="shared" si="1412"/>
        <v>632</v>
      </c>
      <c r="R1713" s="36">
        <f t="shared" si="1400"/>
        <v>86</v>
      </c>
      <c r="S1713" s="36">
        <f t="shared" si="1401"/>
        <v>39</v>
      </c>
      <c r="T1713" s="36">
        <f t="shared" si="1402"/>
        <v>12</v>
      </c>
      <c r="U1713" s="36">
        <f t="shared" si="1403"/>
        <v>15</v>
      </c>
      <c r="V1713" s="36">
        <f t="shared" si="1404"/>
        <v>3660</v>
      </c>
      <c r="W1713" s="45">
        <f t="shared" si="1405"/>
        <v>784</v>
      </c>
      <c r="X1713" s="50">
        <f t="shared" si="1406"/>
        <v>4.6683673469387754</v>
      </c>
      <c r="Y1713" s="46">
        <f t="shared" si="1372"/>
        <v>0.10998021657642655</v>
      </c>
      <c r="Z1713" s="46">
        <f t="shared" si="1373"/>
        <v>0.44671491045397738</v>
      </c>
      <c r="AA1713" s="46">
        <f t="shared" si="1374"/>
        <v>2.7834496043315284</v>
      </c>
      <c r="AB1713" s="46">
        <f t="shared" si="1375"/>
        <v>7.1201842982090788</v>
      </c>
      <c r="AC1713" s="46">
        <f t="shared" si="1376"/>
        <v>13.45691899208663</v>
      </c>
      <c r="AD1713" s="46">
        <f t="shared" si="1377"/>
        <v>69.507496876301573</v>
      </c>
      <c r="AE1713" s="46">
        <f t="shared" si="1378"/>
        <v>38.417482299042057</v>
      </c>
      <c r="AF1713" s="46">
        <f t="shared" si="1379"/>
        <v>108.55453456892961</v>
      </c>
      <c r="AG1713" s="46">
        <f t="shared" si="1380"/>
        <v>85.442211578508946</v>
      </c>
      <c r="AH1713" s="46">
        <f t="shared" si="1413"/>
        <v>201.85378488129945</v>
      </c>
      <c r="AI1713" s="46">
        <f t="shared" si="1407"/>
        <v>0.64339145619933791</v>
      </c>
      <c r="AJ1713" s="47">
        <f t="shared" si="1414"/>
        <v>0.80211685944090338</v>
      </c>
      <c r="AK1713" s="47">
        <f t="shared" si="1415"/>
        <v>44.665890812159503</v>
      </c>
      <c r="AL1713" s="47">
        <f t="shared" si="1416"/>
        <v>-49.754365240256625</v>
      </c>
      <c r="AM1713" s="47">
        <f t="shared" si="1417"/>
        <v>-350.9350263589983</v>
      </c>
      <c r="AN1713" s="47">
        <f t="shared" si="1418"/>
        <v>-441.7790982374799</v>
      </c>
      <c r="AO1713" s="47">
        <f t="shared" si="1419"/>
        <v>-1434.8178863689923</v>
      </c>
      <c r="AP1713" s="47">
        <f t="shared" si="1420"/>
        <v>1.2804055488595571E-3</v>
      </c>
      <c r="AQ1713" s="47">
        <f t="shared" si="1408"/>
        <v>-2.858659657995442</v>
      </c>
      <c r="AR1713" s="1">
        <f t="shared" ref="AR1713:AR1775" si="1421">H1713</f>
        <v>65</v>
      </c>
      <c r="AS1713" s="1">
        <f t="shared" si="1389"/>
        <v>10</v>
      </c>
      <c r="AT1713" s="1">
        <f t="shared" si="1390"/>
        <v>10</v>
      </c>
      <c r="AU1713" s="1">
        <f t="shared" si="1391"/>
        <v>8</v>
      </c>
      <c r="AV1713" s="1">
        <f t="shared" si="1392"/>
        <v>10</v>
      </c>
      <c r="AW1713" s="27">
        <f t="shared" si="1382"/>
        <v>103</v>
      </c>
      <c r="AX1713" s="41">
        <f t="shared" si="1409"/>
        <v>4.0873786407766994</v>
      </c>
      <c r="AY1713" s="29">
        <f t="shared" si="1383"/>
        <v>0.83287774531058456</v>
      </c>
      <c r="AZ1713" s="29">
        <f t="shared" si="1384"/>
        <v>7.6350268639834807E-3</v>
      </c>
      <c r="BA1713" s="29">
        <f t="shared" si="1385"/>
        <v>1.1823923084173824</v>
      </c>
      <c r="BB1713" s="29">
        <f t="shared" si="1386"/>
        <v>4.3571495899707813</v>
      </c>
      <c r="BC1713" s="29">
        <f t="shared" si="1387"/>
        <v>9.5319068715241801</v>
      </c>
      <c r="BD1713" s="29">
        <f t="shared" si="1388"/>
        <v>54.137053445187995</v>
      </c>
      <c r="BE1713" s="29">
        <f t="shared" si="1388"/>
        <v>7.6350268639834809E-2</v>
      </c>
      <c r="BF1713" s="29">
        <f t="shared" si="1388"/>
        <v>11.823923084173824</v>
      </c>
      <c r="BG1713" s="29">
        <f t="shared" si="1371"/>
        <v>34.85719671976625</v>
      </c>
      <c r="BH1713" s="29">
        <f t="shared" si="1371"/>
        <v>95.319068715241798</v>
      </c>
      <c r="BI1713" s="29">
        <f t="shared" si="1410"/>
        <v>1.9236626689510756</v>
      </c>
      <c r="BJ1713" s="28">
        <f t="shared" si="1393"/>
        <v>1.3869616681621291</v>
      </c>
      <c r="BK1713" s="28">
        <f t="shared" si="1394"/>
        <v>18.517905681867205</v>
      </c>
      <c r="BL1713" s="28">
        <f t="shared" si="1395"/>
        <v>-2.5004747803179447E-3</v>
      </c>
      <c r="BM1713" s="28">
        <f t="shared" si="1396"/>
        <v>-4.8189122526234351</v>
      </c>
      <c r="BN1713" s="28">
        <f t="shared" si="1397"/>
        <v>-27.270953135629096</v>
      </c>
      <c r="BO1713" s="28">
        <f t="shared" si="1398"/>
        <v>-110.30020262796728</v>
      </c>
      <c r="BP1713" s="28">
        <f t="shared" si="1399"/>
        <v>9.9980586293923514E-3</v>
      </c>
      <c r="BQ1713" s="28">
        <f t="shared" si="1411"/>
        <v>-1.2385061414619192</v>
      </c>
    </row>
    <row r="1714" spans="1:69" x14ac:dyDescent="0.2">
      <c r="A1714" s="1" t="s">
        <v>4603</v>
      </c>
      <c r="B1714" s="8" t="s">
        <v>4637</v>
      </c>
      <c r="C1714" t="s">
        <v>505</v>
      </c>
      <c r="D1714" s="38">
        <v>690</v>
      </c>
      <c r="E1714" s="52" t="s">
        <v>4638</v>
      </c>
      <c r="F1714" s="8" t="s">
        <v>4639</v>
      </c>
      <c r="G1714" s="8">
        <v>569</v>
      </c>
      <c r="H1714" s="8">
        <v>102</v>
      </c>
      <c r="I1714" s="8">
        <v>82</v>
      </c>
      <c r="J1714" s="8">
        <v>17</v>
      </c>
      <c r="K1714" s="8">
        <v>24</v>
      </c>
      <c r="L1714" s="8">
        <v>6</v>
      </c>
      <c r="M1714" s="8">
        <v>5</v>
      </c>
      <c r="N1714" s="8">
        <v>4</v>
      </c>
      <c r="O1714" s="8">
        <v>11</v>
      </c>
      <c r="P1714" s="8">
        <v>6</v>
      </c>
      <c r="Q1714" s="36">
        <f t="shared" si="1412"/>
        <v>467</v>
      </c>
      <c r="R1714" s="36">
        <f t="shared" si="1400"/>
        <v>65</v>
      </c>
      <c r="S1714" s="36">
        <f t="shared" si="1401"/>
        <v>18</v>
      </c>
      <c r="T1714" s="36">
        <f t="shared" si="1402"/>
        <v>1</v>
      </c>
      <c r="U1714" s="36">
        <f t="shared" si="1403"/>
        <v>5</v>
      </c>
      <c r="V1714" s="36">
        <f t="shared" si="1404"/>
        <v>2656</v>
      </c>
      <c r="W1714" s="45">
        <f t="shared" si="1405"/>
        <v>556</v>
      </c>
      <c r="X1714" s="50">
        <f t="shared" si="1406"/>
        <v>4.7769784172661867</v>
      </c>
      <c r="Y1714" s="46">
        <f t="shared" si="1372"/>
        <v>4.973862636509515E-2</v>
      </c>
      <c r="Z1714" s="46">
        <f t="shared" si="1373"/>
        <v>0.60369546089746851</v>
      </c>
      <c r="AA1714" s="46">
        <f t="shared" si="1374"/>
        <v>3.1576522954298416</v>
      </c>
      <c r="AB1714" s="46">
        <f t="shared" si="1375"/>
        <v>7.7116091299622154</v>
      </c>
      <c r="AC1714" s="46">
        <f t="shared" si="1376"/>
        <v>14.265565964494588</v>
      </c>
      <c r="AD1714" s="46">
        <f t="shared" si="1377"/>
        <v>23.227938512499435</v>
      </c>
      <c r="AE1714" s="46">
        <f t="shared" si="1378"/>
        <v>39.240204958335454</v>
      </c>
      <c r="AF1714" s="46">
        <f t="shared" si="1379"/>
        <v>56.837741317737148</v>
      </c>
      <c r="AG1714" s="46">
        <f t="shared" si="1380"/>
        <v>7.7116091299622154</v>
      </c>
      <c r="AH1714" s="46">
        <f t="shared" si="1413"/>
        <v>71.327829822472935</v>
      </c>
      <c r="AI1714" s="46">
        <f t="shared" si="1407"/>
        <v>0.35737896169550842</v>
      </c>
      <c r="AJ1714" s="47">
        <f t="shared" si="1414"/>
        <v>0.5978118112713301</v>
      </c>
      <c r="AK1714" s="47">
        <f t="shared" si="1415"/>
        <v>24.247339160455674</v>
      </c>
      <c r="AL1714" s="47">
        <f t="shared" si="1416"/>
        <v>-142.70748362429723</v>
      </c>
      <c r="AM1714" s="47">
        <f t="shared" si="1417"/>
        <v>-472.74341706750232</v>
      </c>
      <c r="AN1714" s="47">
        <f t="shared" si="1418"/>
        <v>-100.23607194236733</v>
      </c>
      <c r="AO1714" s="47">
        <f t="shared" si="1419"/>
        <v>-1260.9853461818229</v>
      </c>
      <c r="AP1714" s="47">
        <f t="shared" si="1420"/>
        <v>1.8083065014472958E-3</v>
      </c>
      <c r="AQ1714" s="47">
        <f t="shared" si="1408"/>
        <v>-3.5305827842992064</v>
      </c>
      <c r="AR1714" s="1">
        <f t="shared" si="1421"/>
        <v>102</v>
      </c>
      <c r="AS1714" s="1">
        <f t="shared" si="1389"/>
        <v>17</v>
      </c>
      <c r="AT1714" s="1">
        <f t="shared" si="1390"/>
        <v>6</v>
      </c>
      <c r="AU1714" s="1">
        <f t="shared" si="1391"/>
        <v>4</v>
      </c>
      <c r="AV1714" s="1">
        <f t="shared" si="1392"/>
        <v>6</v>
      </c>
      <c r="AW1714" s="27">
        <f t="shared" si="1382"/>
        <v>135</v>
      </c>
      <c r="AX1714" s="41">
        <f t="shared" si="1409"/>
        <v>4.5185185185185182</v>
      </c>
      <c r="AY1714" s="29">
        <f t="shared" si="1383"/>
        <v>0.23182441700960255</v>
      </c>
      <c r="AZ1714" s="29">
        <f t="shared" si="1384"/>
        <v>0.26886145404663886</v>
      </c>
      <c r="BA1714" s="29">
        <f t="shared" si="1385"/>
        <v>2.3058984910836751</v>
      </c>
      <c r="BB1714" s="29">
        <f t="shared" si="1386"/>
        <v>6.3429355281207114</v>
      </c>
      <c r="BC1714" s="29">
        <f t="shared" si="1387"/>
        <v>12.379972565157749</v>
      </c>
      <c r="BD1714" s="29">
        <f t="shared" si="1388"/>
        <v>23.646090534979461</v>
      </c>
      <c r="BE1714" s="29">
        <f t="shared" si="1388"/>
        <v>4.5706447187928605</v>
      </c>
      <c r="BF1714" s="29">
        <f t="shared" si="1388"/>
        <v>13.83539094650205</v>
      </c>
      <c r="BG1714" s="29">
        <f t="shared" si="1371"/>
        <v>25.371742112482845</v>
      </c>
      <c r="BH1714" s="29">
        <f t="shared" si="1371"/>
        <v>74.279835390946488</v>
      </c>
      <c r="BI1714" s="29">
        <f t="shared" si="1410"/>
        <v>1.0574903261470425</v>
      </c>
      <c r="BJ1714" s="28">
        <f t="shared" si="1393"/>
        <v>1.0283434864611349</v>
      </c>
      <c r="BK1714" s="28">
        <f t="shared" si="1394"/>
        <v>10.469461193176478</v>
      </c>
      <c r="BL1714" s="28">
        <f t="shared" si="1395"/>
        <v>-2.1793507445058511</v>
      </c>
      <c r="BM1714" s="28">
        <f t="shared" si="1396"/>
        <v>-19.319546303647058</v>
      </c>
      <c r="BN1714" s="28">
        <f t="shared" si="1397"/>
        <v>-58.759870802303624</v>
      </c>
      <c r="BO1714" s="28">
        <f t="shared" si="1398"/>
        <v>-240.33452811319341</v>
      </c>
      <c r="BP1714" s="28">
        <f t="shared" si="1399"/>
        <v>7.5749074177982271E-3</v>
      </c>
      <c r="BQ1714" s="28">
        <f t="shared" si="1411"/>
        <v>-2.3491593364388912</v>
      </c>
    </row>
    <row r="1715" spans="1:69" x14ac:dyDescent="0.2">
      <c r="A1715" s="1" t="s">
        <v>4603</v>
      </c>
      <c r="B1715" s="8" t="s">
        <v>4640</v>
      </c>
      <c r="C1715" t="s">
        <v>294</v>
      </c>
      <c r="D1715" s="38">
        <v>4.5259999999999998</v>
      </c>
      <c r="E1715" s="52" t="s">
        <v>3506</v>
      </c>
      <c r="F1715" s="8" t="s">
        <v>4641</v>
      </c>
      <c r="G1715" s="8">
        <v>346</v>
      </c>
      <c r="H1715" s="8">
        <v>212</v>
      </c>
      <c r="I1715" s="8">
        <v>502</v>
      </c>
      <c r="J1715" s="8">
        <v>46</v>
      </c>
      <c r="K1715" s="8">
        <v>157</v>
      </c>
      <c r="L1715" s="8">
        <v>21</v>
      </c>
      <c r="M1715" s="8">
        <v>36</v>
      </c>
      <c r="N1715" s="8">
        <v>9</v>
      </c>
      <c r="O1715" s="8">
        <v>63</v>
      </c>
      <c r="P1715" s="8">
        <v>24</v>
      </c>
      <c r="Q1715" s="36">
        <f t="shared" si="1412"/>
        <v>134</v>
      </c>
      <c r="R1715" s="36">
        <f t="shared" si="1400"/>
        <v>456</v>
      </c>
      <c r="S1715" s="36">
        <f t="shared" si="1401"/>
        <v>136</v>
      </c>
      <c r="T1715" s="36">
        <f t="shared" si="1402"/>
        <v>27</v>
      </c>
      <c r="U1715" s="36">
        <f t="shared" si="1403"/>
        <v>39</v>
      </c>
      <c r="V1715" s="36">
        <f t="shared" si="1404"/>
        <v>2995</v>
      </c>
      <c r="W1715" s="45">
        <f t="shared" si="1405"/>
        <v>792</v>
      </c>
      <c r="X1715" s="50">
        <f t="shared" si="1406"/>
        <v>3.7815656565656566</v>
      </c>
      <c r="Y1715" s="46">
        <f t="shared" si="1372"/>
        <v>1.4845822492602796</v>
      </c>
      <c r="Z1715" s="46">
        <f t="shared" si="1373"/>
        <v>4.771356239159269E-2</v>
      </c>
      <c r="AA1715" s="46">
        <f t="shared" si="1374"/>
        <v>0.61084487552290589</v>
      </c>
      <c r="AB1715" s="46">
        <f t="shared" si="1375"/>
        <v>3.173976188654219</v>
      </c>
      <c r="AC1715" s="46">
        <f t="shared" si="1376"/>
        <v>7.7371075017855322</v>
      </c>
      <c r="AD1715" s="46">
        <f t="shared" si="1377"/>
        <v>198.93402140087747</v>
      </c>
      <c r="AE1715" s="46">
        <f t="shared" si="1378"/>
        <v>21.757384450566267</v>
      </c>
      <c r="AF1715" s="46">
        <f t="shared" si="1379"/>
        <v>83.074903071115202</v>
      </c>
      <c r="AG1715" s="46">
        <f t="shared" si="1380"/>
        <v>85.697357093663911</v>
      </c>
      <c r="AH1715" s="46">
        <f t="shared" si="1413"/>
        <v>301.74719256963573</v>
      </c>
      <c r="AI1715" s="46">
        <f t="shared" si="1407"/>
        <v>0.87384432185317151</v>
      </c>
      <c r="AJ1715" s="47">
        <f t="shared" si="1414"/>
        <v>0.93479640663257335</v>
      </c>
      <c r="AK1715" s="47">
        <f t="shared" si="1415"/>
        <v>296.72906680552495</v>
      </c>
      <c r="AL1715" s="47">
        <f t="shared" si="1416"/>
        <v>5.818037342684006</v>
      </c>
      <c r="AM1715" s="47">
        <f t="shared" si="1417"/>
        <v>-79.484822327066894</v>
      </c>
      <c r="AN1715" s="47">
        <f t="shared" si="1418"/>
        <v>-186.9038114196027</v>
      </c>
      <c r="AO1715" s="47">
        <f t="shared" si="1419"/>
        <v>-1027.4991016421063</v>
      </c>
      <c r="AP1715" s="47">
        <f t="shared" si="1420"/>
        <v>1.2674230664596968E-3</v>
      </c>
      <c r="AQ1715" s="47">
        <f t="shared" si="1408"/>
        <v>-1.2564479827530108</v>
      </c>
      <c r="AR1715" s="1">
        <f t="shared" si="1421"/>
        <v>212</v>
      </c>
      <c r="AS1715" s="1">
        <f t="shared" si="1389"/>
        <v>46</v>
      </c>
      <c r="AT1715" s="1">
        <f t="shared" si="1390"/>
        <v>21</v>
      </c>
      <c r="AU1715" s="1">
        <f t="shared" si="1391"/>
        <v>9</v>
      </c>
      <c r="AV1715" s="1">
        <f t="shared" si="1392"/>
        <v>24</v>
      </c>
      <c r="AW1715" s="27">
        <f t="shared" si="1382"/>
        <v>312</v>
      </c>
      <c r="AX1715" s="41">
        <f t="shared" si="1409"/>
        <v>4.3237179487179489</v>
      </c>
      <c r="AY1715" s="29">
        <f t="shared" si="1383"/>
        <v>0.45735741288625881</v>
      </c>
      <c r="AZ1715" s="29">
        <f t="shared" si="1384"/>
        <v>0.10479331032215659</v>
      </c>
      <c r="BA1715" s="29">
        <f t="shared" si="1385"/>
        <v>1.7522292077580544</v>
      </c>
      <c r="BB1715" s="29">
        <f t="shared" si="1386"/>
        <v>5.3996651051939519</v>
      </c>
      <c r="BC1715" s="29">
        <f t="shared" si="1387"/>
        <v>11.04710100262985</v>
      </c>
      <c r="BD1715" s="29">
        <f t="shared" si="1388"/>
        <v>96.959771531886872</v>
      </c>
      <c r="BE1715" s="29">
        <f t="shared" si="1388"/>
        <v>4.8204922748192036</v>
      </c>
      <c r="BF1715" s="29">
        <f t="shared" si="1388"/>
        <v>36.796813362919139</v>
      </c>
      <c r="BG1715" s="29">
        <f t="shared" si="1371"/>
        <v>48.596985946745569</v>
      </c>
      <c r="BH1715" s="29">
        <f t="shared" si="1371"/>
        <v>265.13042406311638</v>
      </c>
      <c r="BI1715" s="29">
        <f t="shared" si="1410"/>
        <v>1.454355264242724</v>
      </c>
      <c r="BJ1715" s="28">
        <f t="shared" si="1393"/>
        <v>1.2059665269992879</v>
      </c>
      <c r="BK1715" s="28">
        <f t="shared" si="1394"/>
        <v>37.386403071597854</v>
      </c>
      <c r="BL1715" s="28">
        <f t="shared" si="1395"/>
        <v>-0.88971806796848407</v>
      </c>
      <c r="BM1715" s="28">
        <f t="shared" si="1396"/>
        <v>-27.771536397501837</v>
      </c>
      <c r="BN1715" s="28">
        <f t="shared" si="1397"/>
        <v>-64.385338933676493</v>
      </c>
      <c r="BO1715" s="28">
        <f t="shared" si="1398"/>
        <v>-502.43278209956344</v>
      </c>
      <c r="BP1715" s="28">
        <f t="shared" si="1399"/>
        <v>3.2361788196245203E-3</v>
      </c>
      <c r="BQ1715" s="28">
        <f t="shared" si="1411"/>
        <v>-1.8060886567499126</v>
      </c>
    </row>
    <row r="1716" spans="1:69" x14ac:dyDescent="0.2">
      <c r="A1716" s="1" t="s">
        <v>4603</v>
      </c>
      <c r="B1716" s="8" t="s">
        <v>4642</v>
      </c>
      <c r="C1716" t="s">
        <v>34</v>
      </c>
      <c r="D1716" s="38">
        <v>1.18</v>
      </c>
      <c r="E1716" s="52" t="s">
        <v>4643</v>
      </c>
      <c r="F1716" s="8" t="s">
        <v>4644</v>
      </c>
      <c r="G1716" s="8">
        <v>866</v>
      </c>
      <c r="H1716" s="8">
        <v>72</v>
      </c>
      <c r="I1716" s="8">
        <v>185</v>
      </c>
      <c r="J1716" s="8">
        <v>14</v>
      </c>
      <c r="K1716" s="8">
        <v>85</v>
      </c>
      <c r="L1716" s="8">
        <v>11</v>
      </c>
      <c r="M1716" s="8">
        <v>21</v>
      </c>
      <c r="N1716" s="8">
        <v>5</v>
      </c>
      <c r="O1716" s="8">
        <v>23</v>
      </c>
      <c r="P1716" s="8">
        <v>5</v>
      </c>
      <c r="Q1716" s="36">
        <f t="shared" si="1412"/>
        <v>794</v>
      </c>
      <c r="R1716" s="36">
        <f t="shared" si="1400"/>
        <v>171</v>
      </c>
      <c r="S1716" s="36">
        <f t="shared" si="1401"/>
        <v>74</v>
      </c>
      <c r="T1716" s="36">
        <f t="shared" si="1402"/>
        <v>16</v>
      </c>
      <c r="U1716" s="36">
        <f t="shared" si="1403"/>
        <v>18</v>
      </c>
      <c r="V1716" s="36">
        <f t="shared" si="1404"/>
        <v>4926</v>
      </c>
      <c r="W1716" s="45">
        <f t="shared" si="1405"/>
        <v>1073</v>
      </c>
      <c r="X1716" s="50">
        <f t="shared" si="1406"/>
        <v>4.5908667287977636</v>
      </c>
      <c r="Y1716" s="46">
        <f t="shared" si="1372"/>
        <v>0.16739003360464275</v>
      </c>
      <c r="Z1716" s="46">
        <f t="shared" si="1373"/>
        <v>0.34912349120016989</v>
      </c>
      <c r="AA1716" s="46">
        <f t="shared" si="1374"/>
        <v>2.5308569487956971</v>
      </c>
      <c r="AB1716" s="46">
        <f t="shared" si="1375"/>
        <v>6.7125904063912243</v>
      </c>
      <c r="AC1716" s="46">
        <f t="shared" si="1376"/>
        <v>12.894323863986751</v>
      </c>
      <c r="AD1716" s="46">
        <f t="shared" si="1377"/>
        <v>132.90768668208634</v>
      </c>
      <c r="AE1716" s="46">
        <f t="shared" si="1378"/>
        <v>59.700116995229052</v>
      </c>
      <c r="AF1716" s="46">
        <f t="shared" si="1379"/>
        <v>187.28341421088157</v>
      </c>
      <c r="AG1716" s="46">
        <f t="shared" si="1380"/>
        <v>107.40144650225959</v>
      </c>
      <c r="AH1716" s="46">
        <f t="shared" si="1413"/>
        <v>232.09782955176152</v>
      </c>
      <c r="AI1716" s="46">
        <f t="shared" si="1407"/>
        <v>0.67107322196102437</v>
      </c>
      <c r="AJ1716" s="47">
        <f t="shared" si="1414"/>
        <v>0.8191905895217696</v>
      </c>
      <c r="AK1716" s="47">
        <f t="shared" si="1415"/>
        <v>98.914516661903164</v>
      </c>
      <c r="AL1716" s="47">
        <f t="shared" si="1416"/>
        <v>-64.166722065090596</v>
      </c>
      <c r="AM1716" s="47">
        <f t="shared" si="1417"/>
        <v>-541.97375089539275</v>
      </c>
      <c r="AN1716" s="47">
        <f t="shared" si="1418"/>
        <v>-506.17459080491852</v>
      </c>
      <c r="AO1716" s="47">
        <f t="shared" si="1419"/>
        <v>-1516.0569028687034</v>
      </c>
      <c r="AP1716" s="47">
        <f t="shared" si="1420"/>
        <v>9.3457781122399208E-4</v>
      </c>
      <c r="AQ1716" s="47">
        <f t="shared" si="1408"/>
        <v>-2.363974807179241</v>
      </c>
      <c r="AR1716" s="1">
        <f t="shared" si="1421"/>
        <v>72</v>
      </c>
      <c r="AS1716" s="1">
        <f t="shared" si="1389"/>
        <v>14</v>
      </c>
      <c r="AT1716" s="1">
        <f t="shared" si="1390"/>
        <v>11</v>
      </c>
      <c r="AU1716" s="1">
        <f t="shared" si="1391"/>
        <v>5</v>
      </c>
      <c r="AV1716" s="1">
        <f t="shared" si="1392"/>
        <v>5</v>
      </c>
      <c r="AW1716" s="27">
        <f t="shared" si="1382"/>
        <v>107</v>
      </c>
      <c r="AX1716" s="41">
        <f t="shared" si="1409"/>
        <v>4.3364485981308407</v>
      </c>
      <c r="AY1716" s="29">
        <f t="shared" si="1383"/>
        <v>0.4403004629225265</v>
      </c>
      <c r="AZ1716" s="29">
        <f t="shared" si="1384"/>
        <v>0.11319765918420796</v>
      </c>
      <c r="BA1716" s="29">
        <f t="shared" si="1385"/>
        <v>1.7860948554458893</v>
      </c>
      <c r="BB1716" s="29">
        <f t="shared" si="1386"/>
        <v>5.458992051707571</v>
      </c>
      <c r="BC1716" s="29">
        <f t="shared" si="1387"/>
        <v>11.131889247969251</v>
      </c>
      <c r="BD1716" s="29">
        <f t="shared" si="1388"/>
        <v>31.70163333042191</v>
      </c>
      <c r="BE1716" s="29">
        <f t="shared" si="1388"/>
        <v>1.5847672285789114</v>
      </c>
      <c r="BF1716" s="29">
        <f t="shared" si="1388"/>
        <v>19.647043409904782</v>
      </c>
      <c r="BG1716" s="29">
        <f t="shared" si="1371"/>
        <v>27.294960258537856</v>
      </c>
      <c r="BH1716" s="29">
        <f t="shared" si="1371"/>
        <v>55.659446239846261</v>
      </c>
      <c r="BI1716" s="29">
        <f t="shared" si="1410"/>
        <v>1.2819608534649973</v>
      </c>
      <c r="BJ1716" s="28">
        <f t="shared" si="1393"/>
        <v>1.1322371012579464</v>
      </c>
      <c r="BK1716" s="28">
        <f t="shared" si="1394"/>
        <v>14.492525198888581</v>
      </c>
      <c r="BL1716" s="28">
        <f t="shared" si="1395"/>
        <v>-0.36734324623807729</v>
      </c>
      <c r="BM1716" s="28">
        <f t="shared" si="1396"/>
        <v>-18.089948027773548</v>
      </c>
      <c r="BN1716" s="28">
        <f t="shared" si="1397"/>
        <v>-43.936610682977346</v>
      </c>
      <c r="BO1716" s="28">
        <f t="shared" si="1398"/>
        <v>-127.94142226506985</v>
      </c>
      <c r="BP1716" s="28">
        <f t="shared" si="1399"/>
        <v>9.6136567834681046E-3</v>
      </c>
      <c r="BQ1716" s="28">
        <f t="shared" si="1411"/>
        <v>-1.6904923176531192</v>
      </c>
    </row>
    <row r="1717" spans="1:69" x14ac:dyDescent="0.2">
      <c r="A1717" s="1" t="s">
        <v>4603</v>
      </c>
      <c r="B1717" s="8" t="s">
        <v>4645</v>
      </c>
      <c r="C1717" t="s">
        <v>49</v>
      </c>
      <c r="D1717" s="38">
        <v>896</v>
      </c>
      <c r="E1717" s="52" t="s">
        <v>4646</v>
      </c>
      <c r="F1717" s="8" t="s">
        <v>4647</v>
      </c>
      <c r="G1717" s="8">
        <v>665</v>
      </c>
      <c r="H1717" s="8">
        <v>73</v>
      </c>
      <c r="I1717" s="8">
        <v>117</v>
      </c>
      <c r="J1717" s="8">
        <v>9</v>
      </c>
      <c r="K1717" s="8">
        <v>67</v>
      </c>
      <c r="L1717" s="8">
        <v>13</v>
      </c>
      <c r="M1717" s="8">
        <v>27</v>
      </c>
      <c r="N1717" s="8">
        <v>11</v>
      </c>
      <c r="O1717" s="8">
        <v>20</v>
      </c>
      <c r="P1717" s="8">
        <v>11</v>
      </c>
      <c r="Q1717" s="36">
        <f t="shared" si="1412"/>
        <v>592</v>
      </c>
      <c r="R1717" s="36">
        <f t="shared" si="1400"/>
        <v>108</v>
      </c>
      <c r="S1717" s="36">
        <f t="shared" si="1401"/>
        <v>54</v>
      </c>
      <c r="T1717" s="36">
        <f t="shared" si="1402"/>
        <v>16</v>
      </c>
      <c r="U1717" s="36">
        <f t="shared" si="1403"/>
        <v>9</v>
      </c>
      <c r="V1717" s="36">
        <f t="shared" si="1404"/>
        <v>3595</v>
      </c>
      <c r="W1717" s="45">
        <f t="shared" si="1405"/>
        <v>779</v>
      </c>
      <c r="X1717" s="50">
        <f t="shared" si="1406"/>
        <v>4.6148908857509632</v>
      </c>
      <c r="Y1717" s="46">
        <f t="shared" si="1372"/>
        <v>0.14830902987767769</v>
      </c>
      <c r="Z1717" s="46">
        <f t="shared" si="1373"/>
        <v>0.37809080137960405</v>
      </c>
      <c r="AA1717" s="46">
        <f t="shared" si="1374"/>
        <v>2.6078725728815306</v>
      </c>
      <c r="AB1717" s="46">
        <f t="shared" si="1375"/>
        <v>6.8376543443834565</v>
      </c>
      <c r="AC1717" s="46">
        <f t="shared" si="1376"/>
        <v>13.067436115885384</v>
      </c>
      <c r="AD1717" s="46">
        <f t="shared" si="1377"/>
        <v>87.798945687585189</v>
      </c>
      <c r="AE1717" s="46">
        <f t="shared" si="1378"/>
        <v>40.833806548997238</v>
      </c>
      <c r="AF1717" s="46">
        <f t="shared" si="1379"/>
        <v>140.82511893560266</v>
      </c>
      <c r="AG1717" s="46">
        <f t="shared" si="1380"/>
        <v>109.4024695101353</v>
      </c>
      <c r="AH1717" s="46">
        <f t="shared" si="1413"/>
        <v>117.60692504296846</v>
      </c>
      <c r="AI1717" s="46">
        <f t="shared" si="1407"/>
        <v>0.63813273229471568</v>
      </c>
      <c r="AJ1717" s="47">
        <f t="shared" si="1414"/>
        <v>0.79883210519777914</v>
      </c>
      <c r="AK1717" s="47">
        <f t="shared" si="1415"/>
        <v>66.329475802225332</v>
      </c>
      <c r="AL1717" s="47">
        <f t="shared" si="1416"/>
        <v>-49.255120961898129</v>
      </c>
      <c r="AM1717" s="47">
        <f t="shared" si="1417"/>
        <v>-446.12522230976174</v>
      </c>
      <c r="AN1717" s="47">
        <f t="shared" si="1418"/>
        <v>-561.19547925442441</v>
      </c>
      <c r="AO1717" s="47">
        <f t="shared" si="1419"/>
        <v>-833.99136696770654</v>
      </c>
      <c r="AP1717" s="47">
        <f t="shared" si="1420"/>
        <v>1.2886555303007745E-3</v>
      </c>
      <c r="AQ1717" s="47">
        <f t="shared" si="1408"/>
        <v>-2.3508140183318771</v>
      </c>
      <c r="AR1717" s="1">
        <f t="shared" si="1421"/>
        <v>73</v>
      </c>
      <c r="AS1717" s="1">
        <f t="shared" si="1389"/>
        <v>9</v>
      </c>
      <c r="AT1717" s="1">
        <f t="shared" si="1390"/>
        <v>13</v>
      </c>
      <c r="AU1717" s="1">
        <f t="shared" si="1391"/>
        <v>11</v>
      </c>
      <c r="AV1717" s="1">
        <f t="shared" si="1392"/>
        <v>11</v>
      </c>
      <c r="AW1717" s="27">
        <f t="shared" si="1382"/>
        <v>117</v>
      </c>
      <c r="AX1717" s="41">
        <f t="shared" si="1409"/>
        <v>4.0427350427350426</v>
      </c>
      <c r="AY1717" s="29">
        <f t="shared" si="1383"/>
        <v>0.91635619840748073</v>
      </c>
      <c r="AZ1717" s="29">
        <f t="shared" si="1384"/>
        <v>1.8262838775659159E-3</v>
      </c>
      <c r="BA1717" s="29">
        <f t="shared" si="1385"/>
        <v>1.0872963693476512</v>
      </c>
      <c r="BB1717" s="29">
        <f t="shared" si="1386"/>
        <v>4.1727664548177366</v>
      </c>
      <c r="BC1717" s="29">
        <f t="shared" si="1387"/>
        <v>9.2582365402878217</v>
      </c>
      <c r="BD1717" s="29">
        <f t="shared" si="1388"/>
        <v>66.894002483746092</v>
      </c>
      <c r="BE1717" s="29">
        <f t="shared" si="1388"/>
        <v>1.6436554898093245E-2</v>
      </c>
      <c r="BF1717" s="29">
        <f t="shared" si="1388"/>
        <v>14.134852801519465</v>
      </c>
      <c r="BG1717" s="29">
        <f t="shared" si="1371"/>
        <v>45.900431002995106</v>
      </c>
      <c r="BH1717" s="29">
        <f t="shared" si="1371"/>
        <v>101.84060194316604</v>
      </c>
      <c r="BI1717" s="29">
        <f t="shared" si="1410"/>
        <v>1.9722959033303862</v>
      </c>
      <c r="BJ1717" s="28">
        <f t="shared" si="1393"/>
        <v>1.4043845283007024</v>
      </c>
      <c r="BK1717" s="28">
        <f t="shared" si="1394"/>
        <v>23.118584194261693</v>
      </c>
      <c r="BL1717" s="28">
        <f t="shared" si="1395"/>
        <v>-2.53592747058184E-4</v>
      </c>
      <c r="BM1717" s="28">
        <f t="shared" si="1396"/>
        <v>-5.32117019847243</v>
      </c>
      <c r="BN1717" s="28">
        <f t="shared" si="1397"/>
        <v>-33.850936942297231</v>
      </c>
      <c r="BO1717" s="28">
        <f t="shared" si="1398"/>
        <v>-111.87343805493991</v>
      </c>
      <c r="BP1717" s="28">
        <f t="shared" si="1399"/>
        <v>8.7706146926536735E-3</v>
      </c>
      <c r="BQ1717" s="28">
        <f t="shared" si="1411"/>
        <v>-1.1220003079101055</v>
      </c>
    </row>
    <row r="1718" spans="1:69" x14ac:dyDescent="0.2">
      <c r="A1718" s="1" t="s">
        <v>4603</v>
      </c>
      <c r="B1718" s="8" t="s">
        <v>4648</v>
      </c>
      <c r="C1718" t="s">
        <v>49</v>
      </c>
      <c r="D1718" s="38">
        <v>505</v>
      </c>
      <c r="E1718" s="52" t="s">
        <v>4649</v>
      </c>
      <c r="F1718" s="8" t="s">
        <v>4650</v>
      </c>
      <c r="G1718" s="8">
        <v>370</v>
      </c>
      <c r="H1718" s="8">
        <v>62</v>
      </c>
      <c r="I1718" s="8">
        <v>67</v>
      </c>
      <c r="J1718" s="8">
        <v>22</v>
      </c>
      <c r="K1718" s="8">
        <v>21</v>
      </c>
      <c r="L1718" s="8">
        <v>11</v>
      </c>
      <c r="M1718" s="8">
        <v>14</v>
      </c>
      <c r="N1718" s="8">
        <v>13</v>
      </c>
      <c r="O1718" s="8">
        <v>33</v>
      </c>
      <c r="P1718" s="8">
        <v>26</v>
      </c>
      <c r="Q1718" s="36">
        <f t="shared" si="1412"/>
        <v>308</v>
      </c>
      <c r="R1718" s="36">
        <f t="shared" si="1400"/>
        <v>45</v>
      </c>
      <c r="S1718" s="36">
        <f t="shared" si="1401"/>
        <v>10</v>
      </c>
      <c r="T1718" s="36">
        <f t="shared" si="1402"/>
        <v>1</v>
      </c>
      <c r="U1718" s="36">
        <f t="shared" si="1403"/>
        <v>7</v>
      </c>
      <c r="V1718" s="36">
        <f t="shared" si="1404"/>
        <v>1759</v>
      </c>
      <c r="W1718" s="45">
        <f t="shared" si="1405"/>
        <v>371</v>
      </c>
      <c r="X1718" s="50">
        <f t="shared" si="1406"/>
        <v>4.7412398921832883</v>
      </c>
      <c r="Y1718" s="46">
        <f t="shared" si="1372"/>
        <v>6.6956793397316236E-2</v>
      </c>
      <c r="Z1718" s="46">
        <f t="shared" si="1373"/>
        <v>0.54943657776389287</v>
      </c>
      <c r="AA1718" s="46">
        <f t="shared" si="1374"/>
        <v>3.0319163621304694</v>
      </c>
      <c r="AB1718" s="46">
        <f t="shared" si="1375"/>
        <v>7.5143961464970461</v>
      </c>
      <c r="AC1718" s="46">
        <f t="shared" si="1376"/>
        <v>13.996875930863624</v>
      </c>
      <c r="AD1718" s="46">
        <f t="shared" si="1377"/>
        <v>20.6226923663734</v>
      </c>
      <c r="AE1718" s="46">
        <f t="shared" si="1378"/>
        <v>24.724645999375181</v>
      </c>
      <c r="AF1718" s="46">
        <f t="shared" si="1379"/>
        <v>30.319163621304696</v>
      </c>
      <c r="AG1718" s="46">
        <f t="shared" si="1380"/>
        <v>7.5143961464970461</v>
      </c>
      <c r="AH1718" s="46">
        <f t="shared" si="1413"/>
        <v>97.978131516045366</v>
      </c>
      <c r="AI1718" s="46">
        <f t="shared" si="1407"/>
        <v>0.48961899905296136</v>
      </c>
      <c r="AJ1718" s="47">
        <f t="shared" si="1414"/>
        <v>0.69972780354432207</v>
      </c>
      <c r="AK1718" s="47">
        <f t="shared" si="1415"/>
        <v>15.575976891579124</v>
      </c>
      <c r="AL1718" s="47">
        <f t="shared" si="1416"/>
        <v>-53.49355663234482</v>
      </c>
      <c r="AM1718" s="47">
        <f t="shared" si="1417"/>
        <v>-154.09495933522078</v>
      </c>
      <c r="AN1718" s="47">
        <f t="shared" si="1418"/>
        <v>-60.124812820343237</v>
      </c>
      <c r="AO1718" s="47">
        <f t="shared" si="1419"/>
        <v>-1069.9348089188393</v>
      </c>
      <c r="AP1718" s="47">
        <f t="shared" si="1420"/>
        <v>2.7173514978393026E-3</v>
      </c>
      <c r="AQ1718" s="47">
        <f t="shared" si="1408"/>
        <v>-3.5925347664427427</v>
      </c>
      <c r="AR1718" s="1">
        <f t="shared" si="1421"/>
        <v>62</v>
      </c>
      <c r="AS1718" s="1">
        <f t="shared" si="1389"/>
        <v>22</v>
      </c>
      <c r="AT1718" s="1">
        <f t="shared" si="1390"/>
        <v>11</v>
      </c>
      <c r="AU1718" s="1">
        <f t="shared" si="1391"/>
        <v>13</v>
      </c>
      <c r="AV1718" s="1">
        <f t="shared" si="1392"/>
        <v>26</v>
      </c>
      <c r="AW1718" s="27">
        <f t="shared" si="1382"/>
        <v>134</v>
      </c>
      <c r="AX1718" s="41">
        <f t="shared" si="1409"/>
        <v>3.6044776119402986</v>
      </c>
      <c r="AY1718" s="29">
        <f t="shared" si="1383"/>
        <v>1.9474827355758519</v>
      </c>
      <c r="AZ1718" s="29">
        <f t="shared" si="1384"/>
        <v>0.15643795945644903</v>
      </c>
      <c r="BA1718" s="29">
        <f t="shared" si="1385"/>
        <v>0.36539318333704623</v>
      </c>
      <c r="BB1718" s="29">
        <f t="shared" si="1386"/>
        <v>2.5743484072176432</v>
      </c>
      <c r="BC1718" s="29">
        <f t="shared" si="1387"/>
        <v>6.7833036310982404</v>
      </c>
      <c r="BD1718" s="29">
        <f t="shared" si="1388"/>
        <v>120.74392960570282</v>
      </c>
      <c r="BE1718" s="29">
        <f t="shared" si="1388"/>
        <v>3.4416351080418788</v>
      </c>
      <c r="BF1718" s="29">
        <f t="shared" si="1388"/>
        <v>4.0193250167075085</v>
      </c>
      <c r="BG1718" s="29">
        <f t="shared" si="1371"/>
        <v>33.46652929382936</v>
      </c>
      <c r="BH1718" s="29">
        <f t="shared" si="1371"/>
        <v>176.36589440855425</v>
      </c>
      <c r="BI1718" s="29">
        <f t="shared" si="1410"/>
        <v>2.541633935585232</v>
      </c>
      <c r="BJ1718" s="28">
        <f t="shared" si="1393"/>
        <v>1.5942502738231636</v>
      </c>
      <c r="BK1718" s="28">
        <f t="shared" si="1394"/>
        <v>41.584608126663269</v>
      </c>
      <c r="BL1718" s="28">
        <f t="shared" si="1395"/>
        <v>0.33594361696631186</v>
      </c>
      <c r="BM1718" s="28">
        <f t="shared" si="1396"/>
        <v>-0.599603067445589</v>
      </c>
      <c r="BN1718" s="28">
        <f t="shared" si="1397"/>
        <v>-13.251798884459969</v>
      </c>
      <c r="BO1718" s="28">
        <f t="shared" si="1398"/>
        <v>-113.36153892728174</v>
      </c>
      <c r="BP1718" s="28">
        <f t="shared" si="1399"/>
        <v>7.6327181590339485E-3</v>
      </c>
      <c r="BQ1718" s="28">
        <f t="shared" si="1411"/>
        <v>-0.65101276738236136</v>
      </c>
    </row>
    <row r="1719" spans="1:69" x14ac:dyDescent="0.2">
      <c r="A1719" s="1" t="s">
        <v>4603</v>
      </c>
      <c r="B1719" s="8" t="s">
        <v>4651</v>
      </c>
      <c r="C1719" t="s">
        <v>505</v>
      </c>
      <c r="D1719" s="38">
        <v>528</v>
      </c>
      <c r="E1719" s="52" t="s">
        <v>3463</v>
      </c>
      <c r="F1719" s="8" t="s">
        <v>4652</v>
      </c>
      <c r="G1719" s="8">
        <v>425</v>
      </c>
      <c r="H1719" s="8">
        <v>91</v>
      </c>
      <c r="I1719" s="8">
        <v>67</v>
      </c>
      <c r="J1719" s="8">
        <v>24</v>
      </c>
      <c r="K1719" s="8">
        <v>17</v>
      </c>
      <c r="L1719" s="8">
        <v>6</v>
      </c>
      <c r="M1719" s="8">
        <v>3</v>
      </c>
      <c r="N1719" s="8">
        <v>2</v>
      </c>
      <c r="O1719" s="8">
        <v>3</v>
      </c>
      <c r="P1719" s="8">
        <v>2</v>
      </c>
      <c r="Q1719" s="36">
        <f t="shared" si="1412"/>
        <v>334</v>
      </c>
      <c r="R1719" s="36">
        <f t="shared" si="1400"/>
        <v>43</v>
      </c>
      <c r="S1719" s="36">
        <f t="shared" si="1401"/>
        <v>11</v>
      </c>
      <c r="T1719" s="36">
        <f t="shared" si="1402"/>
        <v>1</v>
      </c>
      <c r="U1719" s="36">
        <f t="shared" si="1403"/>
        <v>1</v>
      </c>
      <c r="V1719" s="36">
        <f t="shared" si="1404"/>
        <v>1878</v>
      </c>
      <c r="W1719" s="45">
        <f t="shared" si="1405"/>
        <v>390</v>
      </c>
      <c r="X1719" s="50">
        <f t="shared" si="1406"/>
        <v>4.8153846153846152</v>
      </c>
      <c r="Y1719" s="46">
        <f t="shared" si="1372"/>
        <v>3.4082840236686479E-2</v>
      </c>
      <c r="Z1719" s="46">
        <f t="shared" si="1373"/>
        <v>0.66485207100591681</v>
      </c>
      <c r="AA1719" s="46">
        <f t="shared" si="1374"/>
        <v>3.2956213017751472</v>
      </c>
      <c r="AB1719" s="46">
        <f t="shared" si="1375"/>
        <v>7.9263905325443771</v>
      </c>
      <c r="AC1719" s="46">
        <f t="shared" si="1376"/>
        <v>14.557159763313608</v>
      </c>
      <c r="AD1719" s="46">
        <f t="shared" si="1377"/>
        <v>11.383668639053283</v>
      </c>
      <c r="AE1719" s="46">
        <f t="shared" si="1378"/>
        <v>28.588639053254422</v>
      </c>
      <c r="AF1719" s="46">
        <f t="shared" si="1379"/>
        <v>36.251834319526623</v>
      </c>
      <c r="AG1719" s="46">
        <f t="shared" si="1380"/>
        <v>7.9263905325443771</v>
      </c>
      <c r="AH1719" s="46">
        <f t="shared" si="1413"/>
        <v>14.557159763313608</v>
      </c>
      <c r="AI1719" s="46">
        <f t="shared" si="1407"/>
        <v>0.25374728099663835</v>
      </c>
      <c r="AJ1719" s="47">
        <f t="shared" si="1414"/>
        <v>0.50373334314559559</v>
      </c>
      <c r="AK1719" s="47">
        <f t="shared" si="1415"/>
        <v>16.441749949917575</v>
      </c>
      <c r="AL1719" s="47">
        <f t="shared" si="1416"/>
        <v>-182.37021012425896</v>
      </c>
      <c r="AM1719" s="47">
        <f t="shared" si="1417"/>
        <v>-514.8687596003158</v>
      </c>
      <c r="AN1719" s="47">
        <f t="shared" si="1418"/>
        <v>-174.58667876975233</v>
      </c>
      <c r="AO1719" s="47">
        <f t="shared" si="1419"/>
        <v>-434.52310734796407</v>
      </c>
      <c r="AP1719" s="47">
        <f t="shared" si="1420"/>
        <v>2.5839450878541331E-3</v>
      </c>
      <c r="AQ1719" s="47">
        <f t="shared" si="1408"/>
        <v>-3.3330488716642308</v>
      </c>
      <c r="AR1719" s="1">
        <f t="shared" si="1421"/>
        <v>91</v>
      </c>
      <c r="AS1719" s="1">
        <f t="shared" si="1389"/>
        <v>24</v>
      </c>
      <c r="AT1719" s="1">
        <f t="shared" si="1390"/>
        <v>6</v>
      </c>
      <c r="AU1719" s="1">
        <f t="shared" si="1391"/>
        <v>2</v>
      </c>
      <c r="AV1719" s="1">
        <f t="shared" si="1392"/>
        <v>2</v>
      </c>
      <c r="AW1719" s="27">
        <f t="shared" si="1382"/>
        <v>125</v>
      </c>
      <c r="AX1719" s="41">
        <f t="shared" si="1409"/>
        <v>4.5999999999999996</v>
      </c>
      <c r="AY1719" s="29">
        <f t="shared" si="1383"/>
        <v>0.16000000000000028</v>
      </c>
      <c r="AZ1719" s="29">
        <f t="shared" si="1384"/>
        <v>0.3599999999999996</v>
      </c>
      <c r="BA1719" s="29">
        <f t="shared" si="1385"/>
        <v>2.5599999999999987</v>
      </c>
      <c r="BB1719" s="29">
        <f t="shared" si="1386"/>
        <v>6.759999999999998</v>
      </c>
      <c r="BC1719" s="29">
        <f t="shared" si="1387"/>
        <v>12.959999999999997</v>
      </c>
      <c r="BD1719" s="29">
        <f t="shared" si="1388"/>
        <v>14.560000000000025</v>
      </c>
      <c r="BE1719" s="29">
        <f t="shared" si="1388"/>
        <v>8.6399999999999899</v>
      </c>
      <c r="BF1719" s="29">
        <f t="shared" si="1388"/>
        <v>15.359999999999992</v>
      </c>
      <c r="BG1719" s="29">
        <f t="shared" si="1371"/>
        <v>13.519999999999996</v>
      </c>
      <c r="BH1719" s="29">
        <f t="shared" si="1371"/>
        <v>25.919999999999995</v>
      </c>
      <c r="BI1719" s="29">
        <f t="shared" si="1410"/>
        <v>0.62903225806451613</v>
      </c>
      <c r="BJ1719" s="28">
        <f t="shared" si="1393"/>
        <v>0.79311553891253206</v>
      </c>
      <c r="BK1719" s="28">
        <f t="shared" si="1394"/>
        <v>11.673793050835402</v>
      </c>
      <c r="BL1719" s="28">
        <f t="shared" si="1395"/>
        <v>-10.39095864964465</v>
      </c>
      <c r="BM1719" s="28">
        <f t="shared" si="1396"/>
        <v>-49.260841005722853</v>
      </c>
      <c r="BN1719" s="28">
        <f t="shared" si="1397"/>
        <v>-70.459679485399164</v>
      </c>
      <c r="BO1719" s="28">
        <f t="shared" si="1398"/>
        <v>-187.03725569360404</v>
      </c>
      <c r="BP1719" s="28">
        <f t="shared" si="1399"/>
        <v>8.1956464725937584E-3</v>
      </c>
      <c r="BQ1719" s="28">
        <f t="shared" si="1411"/>
        <v>-2.503564629094015</v>
      </c>
    </row>
    <row r="1720" spans="1:69" x14ac:dyDescent="0.2">
      <c r="A1720" s="1" t="s">
        <v>4603</v>
      </c>
      <c r="B1720" s="8" t="s">
        <v>4653</v>
      </c>
      <c r="C1720" t="s">
        <v>56</v>
      </c>
      <c r="D1720" s="38">
        <v>2</v>
      </c>
      <c r="E1720" s="52" t="s">
        <v>4654</v>
      </c>
      <c r="F1720" s="8" t="s">
        <v>4655</v>
      </c>
      <c r="G1720" s="8">
        <v>2</v>
      </c>
      <c r="H1720" s="8">
        <v>1</v>
      </c>
      <c r="I1720" s="8">
        <v>2</v>
      </c>
      <c r="J1720" s="8">
        <v>1</v>
      </c>
      <c r="K1720" s="8">
        <v>2</v>
      </c>
      <c r="L1720" s="8">
        <v>1</v>
      </c>
      <c r="M1720" s="8">
        <v>2</v>
      </c>
      <c r="N1720" s="8">
        <v>1</v>
      </c>
      <c r="O1720" s="8">
        <v>2</v>
      </c>
      <c r="P1720" s="8">
        <v>1</v>
      </c>
      <c r="Q1720" s="36">
        <f t="shared" si="1412"/>
        <v>1</v>
      </c>
      <c r="R1720" s="36">
        <f t="shared" si="1400"/>
        <v>1</v>
      </c>
      <c r="S1720" s="36">
        <f t="shared" si="1401"/>
        <v>1</v>
      </c>
      <c r="T1720" s="36">
        <f t="shared" si="1402"/>
        <v>1</v>
      </c>
      <c r="U1720" s="36">
        <f t="shared" si="1403"/>
        <v>1</v>
      </c>
      <c r="V1720" s="36">
        <f t="shared" si="1404"/>
        <v>15</v>
      </c>
      <c r="W1720" s="45">
        <f t="shared" si="1405"/>
        <v>5</v>
      </c>
      <c r="X1720" s="50">
        <f t="shared" si="1406"/>
        <v>3</v>
      </c>
      <c r="Y1720" s="46">
        <f t="shared" si="1372"/>
        <v>4</v>
      </c>
      <c r="Z1720" s="46">
        <f t="shared" si="1373"/>
        <v>1</v>
      </c>
      <c r="AA1720" s="46">
        <f t="shared" si="1374"/>
        <v>0</v>
      </c>
      <c r="AB1720" s="46">
        <f t="shared" si="1375"/>
        <v>1</v>
      </c>
      <c r="AC1720" s="46">
        <f t="shared" si="1376"/>
        <v>4</v>
      </c>
      <c r="AD1720" s="46">
        <f t="shared" si="1377"/>
        <v>4</v>
      </c>
      <c r="AE1720" s="46">
        <f t="shared" si="1378"/>
        <v>1</v>
      </c>
      <c r="AF1720" s="46">
        <f t="shared" si="1379"/>
        <v>0</v>
      </c>
      <c r="AG1720" s="46">
        <f t="shared" si="1380"/>
        <v>1</v>
      </c>
      <c r="AH1720" s="46">
        <f t="shared" si="1413"/>
        <v>4</v>
      </c>
      <c r="AI1720" s="46">
        <f t="shared" si="1407"/>
        <v>2.5</v>
      </c>
      <c r="AJ1720" s="47">
        <f t="shared" si="1414"/>
        <v>1.5811388300841898</v>
      </c>
      <c r="AK1720" s="47">
        <f t="shared" si="1415"/>
        <v>2.0238577025077631</v>
      </c>
      <c r="AL1720" s="47">
        <f t="shared" si="1416"/>
        <v>0.25298221281347039</v>
      </c>
      <c r="AM1720" s="47">
        <f t="shared" si="1417"/>
        <v>0</v>
      </c>
      <c r="AN1720" s="47">
        <f t="shared" si="1418"/>
        <v>-0.25298221281347039</v>
      </c>
      <c r="AO1720" s="47">
        <f t="shared" si="1419"/>
        <v>-2.0238577025077631</v>
      </c>
      <c r="AP1720" s="47">
        <f t="shared" si="1420"/>
        <v>0.41666666666666669</v>
      </c>
      <c r="AQ1720" s="47">
        <f t="shared" si="1408"/>
        <v>0</v>
      </c>
      <c r="AR1720" s="1">
        <f t="shared" si="1421"/>
        <v>1</v>
      </c>
      <c r="AS1720" s="1">
        <f t="shared" si="1389"/>
        <v>1</v>
      </c>
      <c r="AT1720" s="1">
        <f t="shared" si="1390"/>
        <v>1</v>
      </c>
      <c r="AU1720" s="1">
        <f t="shared" si="1391"/>
        <v>1</v>
      </c>
      <c r="AV1720" s="1">
        <f t="shared" si="1392"/>
        <v>1</v>
      </c>
      <c r="AW1720" s="27">
        <f t="shared" si="1382"/>
        <v>5</v>
      </c>
      <c r="AX1720" s="41">
        <f t="shared" si="1409"/>
        <v>3</v>
      </c>
      <c r="AY1720" s="29">
        <f t="shared" si="1383"/>
        <v>4</v>
      </c>
      <c r="AZ1720" s="29">
        <f t="shared" si="1384"/>
        <v>1</v>
      </c>
      <c r="BA1720" s="29">
        <f t="shared" si="1385"/>
        <v>0</v>
      </c>
      <c r="BB1720" s="29">
        <f t="shared" si="1386"/>
        <v>1</v>
      </c>
      <c r="BC1720" s="29">
        <f t="shared" si="1387"/>
        <v>4</v>
      </c>
      <c r="BD1720" s="29">
        <f t="shared" si="1388"/>
        <v>4</v>
      </c>
      <c r="BE1720" s="29">
        <f t="shared" si="1388"/>
        <v>1</v>
      </c>
      <c r="BF1720" s="29">
        <f t="shared" si="1388"/>
        <v>0</v>
      </c>
      <c r="BG1720" s="29">
        <f t="shared" si="1371"/>
        <v>1</v>
      </c>
      <c r="BH1720" s="29">
        <f t="shared" si="1371"/>
        <v>4</v>
      </c>
      <c r="BI1720" s="29">
        <f t="shared" si="1410"/>
        <v>2.5</v>
      </c>
      <c r="BJ1720" s="28">
        <f t="shared" si="1393"/>
        <v>1.5811388300841898</v>
      </c>
      <c r="BK1720" s="28">
        <f t="shared" si="1394"/>
        <v>2.0238577025077631</v>
      </c>
      <c r="BL1720" s="28">
        <f t="shared" si="1395"/>
        <v>0.25298221281347039</v>
      </c>
      <c r="BM1720" s="28">
        <f t="shared" si="1396"/>
        <v>0</v>
      </c>
      <c r="BN1720" s="28">
        <f t="shared" si="1397"/>
        <v>-0.25298221281347039</v>
      </c>
      <c r="BO1720" s="28">
        <f t="shared" si="1398"/>
        <v>-2.0238577025077631</v>
      </c>
      <c r="BP1720" s="28">
        <f t="shared" si="1399"/>
        <v>0.41666666666666669</v>
      </c>
      <c r="BQ1720" s="28">
        <f t="shared" si="1411"/>
        <v>0</v>
      </c>
    </row>
    <row r="1721" spans="1:69" x14ac:dyDescent="0.2">
      <c r="A1721" s="1" t="s">
        <v>4603</v>
      </c>
      <c r="B1721" s="8" t="s">
        <v>4656</v>
      </c>
      <c r="C1721" t="s">
        <v>505</v>
      </c>
      <c r="D1721" s="38">
        <v>1.37</v>
      </c>
      <c r="E1721" s="52" t="s">
        <v>2879</v>
      </c>
      <c r="F1721" s="8" t="s">
        <v>4657</v>
      </c>
      <c r="G1721" s="8">
        <v>1071</v>
      </c>
      <c r="H1721" s="8">
        <v>143</v>
      </c>
      <c r="I1721" s="8">
        <v>192</v>
      </c>
      <c r="J1721" s="8">
        <v>45</v>
      </c>
      <c r="K1721" s="8">
        <v>56</v>
      </c>
      <c r="L1721" s="8">
        <v>18</v>
      </c>
      <c r="M1721" s="8">
        <v>22</v>
      </c>
      <c r="N1721" s="8">
        <v>3</v>
      </c>
      <c r="O1721" s="8">
        <v>29</v>
      </c>
      <c r="P1721" s="8">
        <v>11</v>
      </c>
      <c r="Q1721" s="36">
        <f t="shared" si="1412"/>
        <v>928</v>
      </c>
      <c r="R1721" s="36">
        <f t="shared" si="1400"/>
        <v>147</v>
      </c>
      <c r="S1721" s="36">
        <f t="shared" si="1401"/>
        <v>38</v>
      </c>
      <c r="T1721" s="36">
        <f t="shared" si="1402"/>
        <v>19</v>
      </c>
      <c r="U1721" s="36">
        <f t="shared" si="1403"/>
        <v>18</v>
      </c>
      <c r="V1721" s="36">
        <f t="shared" si="1404"/>
        <v>5398</v>
      </c>
      <c r="W1721" s="45">
        <f t="shared" si="1405"/>
        <v>1150</v>
      </c>
      <c r="X1721" s="50">
        <f t="shared" si="1406"/>
        <v>4.6939130434782612</v>
      </c>
      <c r="Y1721" s="46">
        <f t="shared" si="1372"/>
        <v>9.3689224952740804E-2</v>
      </c>
      <c r="Z1721" s="46">
        <f t="shared" si="1373"/>
        <v>0.48151531190926322</v>
      </c>
      <c r="AA1721" s="46">
        <f t="shared" si="1374"/>
        <v>2.8693413988657857</v>
      </c>
      <c r="AB1721" s="46">
        <f t="shared" si="1375"/>
        <v>7.2571674858223085</v>
      </c>
      <c r="AC1721" s="46">
        <f t="shared" si="1376"/>
        <v>13.64499357277883</v>
      </c>
      <c r="AD1721" s="46">
        <f t="shared" si="1377"/>
        <v>86.943600756143468</v>
      </c>
      <c r="AE1721" s="46">
        <f t="shared" si="1378"/>
        <v>70.782750850661699</v>
      </c>
      <c r="AF1721" s="46">
        <f t="shared" si="1379"/>
        <v>109.03497315689985</v>
      </c>
      <c r="AG1721" s="46">
        <f t="shared" si="1380"/>
        <v>137.88618223062386</v>
      </c>
      <c r="AH1721" s="46">
        <f t="shared" si="1413"/>
        <v>245.60988431001894</v>
      </c>
      <c r="AI1721" s="46">
        <f t="shared" si="1407"/>
        <v>0.56593332576531574</v>
      </c>
      <c r="AJ1721" s="47">
        <f t="shared" si="1414"/>
        <v>0.75228540180261094</v>
      </c>
      <c r="AK1721" s="47">
        <f t="shared" si="1415"/>
        <v>62.507847295396679</v>
      </c>
      <c r="AL1721" s="47">
        <f t="shared" si="1416"/>
        <v>-115.3677930155753</v>
      </c>
      <c r="AM1721" s="47">
        <f t="shared" si="1417"/>
        <v>-433.8194606818036</v>
      </c>
      <c r="AN1721" s="47">
        <f t="shared" si="1418"/>
        <v>-872.48188187661594</v>
      </c>
      <c r="AO1721" s="47">
        <f t="shared" si="1419"/>
        <v>-2131.0056696811475</v>
      </c>
      <c r="AP1721" s="47">
        <f t="shared" si="1420"/>
        <v>8.718382595985602E-4</v>
      </c>
      <c r="AQ1721" s="47">
        <f t="shared" si="1408"/>
        <v>-3.0428610863360257</v>
      </c>
      <c r="AR1721" s="1">
        <f t="shared" si="1421"/>
        <v>143</v>
      </c>
      <c r="AS1721" s="1">
        <f t="shared" si="1389"/>
        <v>45</v>
      </c>
      <c r="AT1721" s="1">
        <f t="shared" si="1390"/>
        <v>18</v>
      </c>
      <c r="AU1721" s="1">
        <f t="shared" si="1391"/>
        <v>3</v>
      </c>
      <c r="AV1721" s="1">
        <f t="shared" si="1392"/>
        <v>11</v>
      </c>
      <c r="AW1721" s="27">
        <f t="shared" si="1382"/>
        <v>220</v>
      </c>
      <c r="AX1721" s="41">
        <f t="shared" si="1409"/>
        <v>4.3909090909090907</v>
      </c>
      <c r="AY1721" s="29">
        <f t="shared" si="1383"/>
        <v>0.37099173553719039</v>
      </c>
      <c r="AZ1721" s="29">
        <f t="shared" si="1384"/>
        <v>0.15280991735537169</v>
      </c>
      <c r="BA1721" s="29">
        <f t="shared" si="1385"/>
        <v>1.9346280991735529</v>
      </c>
      <c r="BB1721" s="29">
        <f t="shared" si="1386"/>
        <v>5.7164462809917342</v>
      </c>
      <c r="BC1721" s="29">
        <f t="shared" si="1387"/>
        <v>11.498264462809916</v>
      </c>
      <c r="BD1721" s="29">
        <f t="shared" si="1388"/>
        <v>53.051818181818227</v>
      </c>
      <c r="BE1721" s="29">
        <f t="shared" si="1388"/>
        <v>6.8764462809917264</v>
      </c>
      <c r="BF1721" s="29">
        <f t="shared" si="1388"/>
        <v>34.823305785123949</v>
      </c>
      <c r="BG1721" s="29">
        <f t="shared" si="1388"/>
        <v>17.149338842975204</v>
      </c>
      <c r="BH1721" s="29">
        <f t="shared" si="1388"/>
        <v>126.48090909090907</v>
      </c>
      <c r="BI1721" s="29">
        <f t="shared" si="1410"/>
        <v>1.0885014528850145</v>
      </c>
      <c r="BJ1721" s="28">
        <f t="shared" si="1393"/>
        <v>1.0433127301461507</v>
      </c>
      <c r="BK1721" s="28">
        <f t="shared" si="1394"/>
        <v>28.453708010844949</v>
      </c>
      <c r="BL1721" s="28">
        <f t="shared" si="1395"/>
        <v>-2.3669893586221682</v>
      </c>
      <c r="BM1721" s="28">
        <f t="shared" si="1396"/>
        <v>-42.650607599763141</v>
      </c>
      <c r="BN1721" s="28">
        <f t="shared" si="1397"/>
        <v>-36.104964734291094</v>
      </c>
      <c r="BO1721" s="28">
        <f t="shared" si="1398"/>
        <v>-377.65705793563347</v>
      </c>
      <c r="BP1721" s="28">
        <f t="shared" si="1399"/>
        <v>4.608101880943404E-3</v>
      </c>
      <c r="BQ1721" s="28">
        <f t="shared" si="1411"/>
        <v>-1.9829856427431254</v>
      </c>
    </row>
    <row r="1722" spans="1:69" x14ac:dyDescent="0.2">
      <c r="A1722" s="1" t="s">
        <v>4603</v>
      </c>
      <c r="B1722" s="8" t="s">
        <v>4658</v>
      </c>
      <c r="C1722" t="s">
        <v>49</v>
      </c>
      <c r="D1722" s="38">
        <v>862</v>
      </c>
      <c r="E1722" s="52" t="s">
        <v>4659</v>
      </c>
      <c r="F1722" s="8" t="s">
        <v>4660</v>
      </c>
      <c r="G1722" s="8">
        <v>675</v>
      </c>
      <c r="H1722" s="8">
        <v>127</v>
      </c>
      <c r="I1722" s="8">
        <v>105</v>
      </c>
      <c r="J1722" s="8">
        <v>24</v>
      </c>
      <c r="K1722" s="8">
        <v>46</v>
      </c>
      <c r="L1722" s="8">
        <v>7</v>
      </c>
      <c r="M1722" s="8">
        <v>15</v>
      </c>
      <c r="N1722" s="8">
        <v>6</v>
      </c>
      <c r="O1722" s="8">
        <v>21</v>
      </c>
      <c r="P1722" s="8">
        <v>7</v>
      </c>
      <c r="Q1722" s="36">
        <f t="shared" si="1412"/>
        <v>548</v>
      </c>
      <c r="R1722" s="36">
        <f t="shared" si="1400"/>
        <v>81</v>
      </c>
      <c r="S1722" s="36">
        <f t="shared" si="1401"/>
        <v>39</v>
      </c>
      <c r="T1722" s="36">
        <f t="shared" si="1402"/>
        <v>9</v>
      </c>
      <c r="U1722" s="36">
        <f t="shared" si="1403"/>
        <v>14</v>
      </c>
      <c r="V1722" s="36">
        <f t="shared" si="1404"/>
        <v>3213</v>
      </c>
      <c r="W1722" s="45">
        <f t="shared" si="1405"/>
        <v>691</v>
      </c>
      <c r="X1722" s="50">
        <f t="shared" si="1406"/>
        <v>4.6497829232995658</v>
      </c>
      <c r="Y1722" s="46">
        <f t="shared" ref="Y1722:Y1785" si="1422">(5-X1722)*(5-X1722)</f>
        <v>0.12265200081259783</v>
      </c>
      <c r="Z1722" s="46">
        <f t="shared" ref="Z1722:Z1785" si="1423">(4-X1722)*(4-X1722)</f>
        <v>0.42221784741172935</v>
      </c>
      <c r="AA1722" s="46">
        <f t="shared" ref="AA1722:AA1785" si="1424">(3-X1722)*(3-X1722)</f>
        <v>2.7217836940108611</v>
      </c>
      <c r="AB1722" s="46">
        <f t="shared" ref="AB1722:AB1785" si="1425">(2-X1722)*(2-X1722)</f>
        <v>7.0213495406099922</v>
      </c>
      <c r="AC1722" s="46">
        <f t="shared" ref="AC1722:AC1785" si="1426">(1-X1722)*(1-X1722)</f>
        <v>13.320915387209125</v>
      </c>
      <c r="AD1722" s="46">
        <f t="shared" ref="AD1722:AD1785" si="1427">Q1722*Y1722</f>
        <v>67.213296445303612</v>
      </c>
      <c r="AE1722" s="46">
        <f t="shared" ref="AE1722:AE1785" si="1428">R1722*Z1722</f>
        <v>34.199645640350077</v>
      </c>
      <c r="AF1722" s="46">
        <f t="shared" ref="AF1722:AF1785" si="1429">S1722*AA1722</f>
        <v>106.14956406642358</v>
      </c>
      <c r="AG1722" s="46">
        <f t="shared" ref="AG1722:AG1785" si="1430">T1722*AB1722</f>
        <v>63.192145865489927</v>
      </c>
      <c r="AH1722" s="46">
        <f t="shared" ref="AH1722:AH1785" si="1431">U1722*AC1722</f>
        <v>186.49281542092774</v>
      </c>
      <c r="AI1722" s="46">
        <f t="shared" si="1407"/>
        <v>0.66267748904129697</v>
      </c>
      <c r="AJ1722" s="47">
        <f t="shared" si="1414"/>
        <v>0.81405005315477807</v>
      </c>
      <c r="AK1722" s="47">
        <f t="shared" si="1415"/>
        <v>43.635422695319505</v>
      </c>
      <c r="AL1722" s="47">
        <f t="shared" si="1416"/>
        <v>-41.194247388741594</v>
      </c>
      <c r="AM1722" s="47">
        <f t="shared" si="1417"/>
        <v>-324.63227250376741</v>
      </c>
      <c r="AN1722" s="47">
        <f t="shared" si="1418"/>
        <v>-310.39882832646231</v>
      </c>
      <c r="AO1722" s="47">
        <f t="shared" si="1419"/>
        <v>-1261.757262893914</v>
      </c>
      <c r="AP1722" s="47">
        <f t="shared" si="1420"/>
        <v>1.4534822574199112E-3</v>
      </c>
      <c r="AQ1722" s="47">
        <f t="shared" si="1408"/>
        <v>-2.7534000277582256</v>
      </c>
      <c r="AR1722" s="1">
        <f t="shared" si="1421"/>
        <v>127</v>
      </c>
      <c r="AS1722" s="1">
        <f t="shared" si="1389"/>
        <v>24</v>
      </c>
      <c r="AT1722" s="1">
        <f t="shared" si="1390"/>
        <v>7</v>
      </c>
      <c r="AU1722" s="1">
        <f t="shared" si="1391"/>
        <v>6</v>
      </c>
      <c r="AV1722" s="1">
        <f t="shared" si="1392"/>
        <v>7</v>
      </c>
      <c r="AW1722" s="27">
        <f t="shared" ref="AW1722:AW1785" si="1432">AR1722+AS1722+AT1722+AU1722+AV1722</f>
        <v>171</v>
      </c>
      <c r="AX1722" s="41">
        <f t="shared" si="1409"/>
        <v>4.5087719298245617</v>
      </c>
      <c r="AY1722" s="29">
        <f t="shared" ref="AY1722:AY1785" si="1433">(5-AX1722)*(5-AX1722)</f>
        <v>0.24130501692828538</v>
      </c>
      <c r="AZ1722" s="29">
        <f t="shared" ref="AZ1722:AZ1785" si="1434">(4-AX1722)*(4-AX1722)</f>
        <v>0.25884887657740868</v>
      </c>
      <c r="BA1722" s="29">
        <f t="shared" ref="BA1722:BA1785" si="1435">(3-AX1722)*(3-AX1722)</f>
        <v>2.2763927362265322</v>
      </c>
      <c r="BB1722" s="29">
        <f t="shared" ref="BB1722:BB1785" si="1436">(2-AX1722)*(2-AX1722)</f>
        <v>6.293936595875655</v>
      </c>
      <c r="BC1722" s="29">
        <f t="shared" ref="BC1722:BC1785" si="1437">(1-AX1722)*(1-AX1722)</f>
        <v>12.311480455524778</v>
      </c>
      <c r="BD1722" s="29">
        <f t="shared" ref="BD1722:BG1785" si="1438">AR1722*AY1722</f>
        <v>30.645737149892241</v>
      </c>
      <c r="BE1722" s="29">
        <f t="shared" si="1438"/>
        <v>6.2123730378578088</v>
      </c>
      <c r="BF1722" s="29">
        <f t="shared" si="1438"/>
        <v>15.934749153585726</v>
      </c>
      <c r="BG1722" s="29">
        <f t="shared" si="1438"/>
        <v>37.763619575253927</v>
      </c>
      <c r="BH1722" s="29">
        <f t="shared" ref="BH1722:BH1785" si="1439">AV1722*BC1722</f>
        <v>86.180363188673454</v>
      </c>
      <c r="BI1722" s="29">
        <f t="shared" si="1410"/>
        <v>1.0396284829721363</v>
      </c>
      <c r="BJ1722" s="28">
        <f t="shared" si="1393"/>
        <v>1.0196217352391701</v>
      </c>
      <c r="BK1722" s="28">
        <f t="shared" si="1394"/>
        <v>14.201558063209919</v>
      </c>
      <c r="BL1722" s="28">
        <f t="shared" si="1395"/>
        <v>-2.9816963534207299</v>
      </c>
      <c r="BM1722" s="28">
        <f t="shared" si="1396"/>
        <v>-22.680445061297469</v>
      </c>
      <c r="BN1722" s="28">
        <f t="shared" si="1397"/>
        <v>-89.375305963214586</v>
      </c>
      <c r="BO1722" s="28">
        <f t="shared" si="1398"/>
        <v>-285.26349958239484</v>
      </c>
      <c r="BP1722" s="28">
        <f t="shared" si="1399"/>
        <v>5.9519665854507482E-3</v>
      </c>
      <c r="BQ1722" s="28">
        <f t="shared" si="1411"/>
        <v>-2.298050661378598</v>
      </c>
    </row>
    <row r="1723" spans="1:69" x14ac:dyDescent="0.2">
      <c r="A1723" s="1" t="s">
        <v>4603</v>
      </c>
      <c r="B1723" s="8" t="s">
        <v>4661</v>
      </c>
      <c r="C1723" t="s">
        <v>56</v>
      </c>
      <c r="D1723" s="38">
        <v>7</v>
      </c>
      <c r="E1723" s="52" t="s">
        <v>4662</v>
      </c>
      <c r="F1723" s="8" t="s">
        <v>4663</v>
      </c>
      <c r="G1723" s="8" t="s">
        <v>50</v>
      </c>
      <c r="H1723" s="8"/>
      <c r="I1723" s="8" t="s">
        <v>50</v>
      </c>
      <c r="J1723" s="8"/>
      <c r="K1723" s="8" t="s">
        <v>50</v>
      </c>
      <c r="L1723" s="8"/>
      <c r="M1723" s="8" t="s">
        <v>50</v>
      </c>
      <c r="N1723" s="8"/>
      <c r="O1723" s="8" t="s">
        <v>50</v>
      </c>
      <c r="P1723" s="8"/>
      <c r="Q1723" s="36">
        <f t="shared" si="1412"/>
        <v>0</v>
      </c>
      <c r="R1723" s="36">
        <f t="shared" si="1400"/>
        <v>0</v>
      </c>
      <c r="S1723" s="36">
        <f t="shared" si="1401"/>
        <v>0</v>
      </c>
      <c r="T1723" s="36">
        <f t="shared" si="1402"/>
        <v>0</v>
      </c>
      <c r="U1723" s="36">
        <f t="shared" si="1403"/>
        <v>0</v>
      </c>
      <c r="V1723" s="36">
        <f t="shared" si="1404"/>
        <v>0</v>
      </c>
      <c r="W1723" s="45">
        <f t="shared" si="1405"/>
        <v>0</v>
      </c>
      <c r="X1723" s="50">
        <f t="shared" si="1406"/>
        <v>0</v>
      </c>
      <c r="Y1723" s="46">
        <f t="shared" si="1422"/>
        <v>25</v>
      </c>
      <c r="Z1723" s="46">
        <f t="shared" si="1423"/>
        <v>16</v>
      </c>
      <c r="AA1723" s="46">
        <f t="shared" si="1424"/>
        <v>9</v>
      </c>
      <c r="AB1723" s="46">
        <f t="shared" si="1425"/>
        <v>4</v>
      </c>
      <c r="AC1723" s="46">
        <f t="shared" si="1426"/>
        <v>1</v>
      </c>
      <c r="AD1723" s="46">
        <f t="shared" si="1427"/>
        <v>0</v>
      </c>
      <c r="AE1723" s="46">
        <f t="shared" si="1428"/>
        <v>0</v>
      </c>
      <c r="AF1723" s="46">
        <f t="shared" si="1429"/>
        <v>0</v>
      </c>
      <c r="AG1723" s="46">
        <f t="shared" si="1430"/>
        <v>0</v>
      </c>
      <c r="AH1723" s="46">
        <f t="shared" si="1431"/>
        <v>0</v>
      </c>
      <c r="AI1723" s="46">
        <f t="shared" si="1407"/>
        <v>0</v>
      </c>
      <c r="AJ1723" s="47">
        <f t="shared" si="1414"/>
        <v>0</v>
      </c>
      <c r="AK1723" s="47" t="e">
        <f t="shared" si="1415"/>
        <v>#DIV/0!</v>
      </c>
      <c r="AL1723" s="47" t="e">
        <f t="shared" si="1416"/>
        <v>#DIV/0!</v>
      </c>
      <c r="AM1723" s="47" t="e">
        <f t="shared" si="1417"/>
        <v>#DIV/0!</v>
      </c>
      <c r="AN1723" s="47" t="e">
        <f t="shared" si="1418"/>
        <v>#DIV/0!</v>
      </c>
      <c r="AO1723" s="47" t="e">
        <f t="shared" si="1419"/>
        <v>#DIV/0!</v>
      </c>
      <c r="AP1723" s="47">
        <f t="shared" si="1420"/>
        <v>0</v>
      </c>
      <c r="AQ1723" s="47">
        <f t="shared" si="1408"/>
        <v>0</v>
      </c>
      <c r="AR1723" s="1">
        <f t="shared" si="1421"/>
        <v>0</v>
      </c>
      <c r="AS1723" s="1">
        <f t="shared" si="1389"/>
        <v>0</v>
      </c>
      <c r="AT1723" s="1">
        <f t="shared" si="1390"/>
        <v>0</v>
      </c>
      <c r="AU1723" s="1">
        <f t="shared" si="1391"/>
        <v>0</v>
      </c>
      <c r="AV1723" s="1">
        <f t="shared" si="1392"/>
        <v>0</v>
      </c>
      <c r="AW1723" s="27">
        <f t="shared" si="1432"/>
        <v>0</v>
      </c>
      <c r="AX1723" s="41">
        <f t="shared" si="1409"/>
        <v>0</v>
      </c>
      <c r="AY1723" s="29">
        <f t="shared" si="1433"/>
        <v>25</v>
      </c>
      <c r="AZ1723" s="29">
        <f t="shared" si="1434"/>
        <v>16</v>
      </c>
      <c r="BA1723" s="29">
        <f t="shared" si="1435"/>
        <v>9</v>
      </c>
      <c r="BB1723" s="29">
        <f t="shared" si="1436"/>
        <v>4</v>
      </c>
      <c r="BC1723" s="29">
        <f t="shared" si="1437"/>
        <v>1</v>
      </c>
      <c r="BD1723" s="29">
        <f t="shared" si="1438"/>
        <v>0</v>
      </c>
      <c r="BE1723" s="29">
        <f t="shared" si="1438"/>
        <v>0</v>
      </c>
      <c r="BF1723" s="29">
        <f t="shared" si="1438"/>
        <v>0</v>
      </c>
      <c r="BG1723" s="29">
        <f t="shared" si="1438"/>
        <v>0</v>
      </c>
      <c r="BH1723" s="29">
        <f t="shared" si="1439"/>
        <v>0</v>
      </c>
      <c r="BI1723" s="29">
        <f t="shared" si="1410"/>
        <v>0</v>
      </c>
      <c r="BJ1723" s="28">
        <f t="shared" si="1393"/>
        <v>0</v>
      </c>
      <c r="BK1723" s="28" t="e">
        <f t="shared" si="1394"/>
        <v>#DIV/0!</v>
      </c>
      <c r="BL1723" s="28" t="e">
        <f t="shared" si="1395"/>
        <v>#DIV/0!</v>
      </c>
      <c r="BM1723" s="28" t="e">
        <f t="shared" si="1396"/>
        <v>#DIV/0!</v>
      </c>
      <c r="BN1723" s="28" t="e">
        <f t="shared" si="1397"/>
        <v>#DIV/0!</v>
      </c>
      <c r="BO1723" s="28" t="e">
        <f t="shared" si="1398"/>
        <v>#DIV/0!</v>
      </c>
      <c r="BP1723" s="28">
        <f t="shared" si="1399"/>
        <v>0</v>
      </c>
      <c r="BQ1723" s="28">
        <f t="shared" si="1411"/>
        <v>0</v>
      </c>
    </row>
    <row r="1724" spans="1:69" x14ac:dyDescent="0.2">
      <c r="A1724" s="1" t="s">
        <v>4603</v>
      </c>
      <c r="B1724" s="8" t="s">
        <v>4664</v>
      </c>
      <c r="C1724" t="s">
        <v>34</v>
      </c>
      <c r="D1724" s="38">
        <v>767</v>
      </c>
      <c r="E1724" s="52" t="s">
        <v>1601</v>
      </c>
      <c r="F1724" s="8" t="s">
        <v>4665</v>
      </c>
      <c r="G1724" s="8">
        <v>543</v>
      </c>
      <c r="H1724" s="8">
        <v>98</v>
      </c>
      <c r="I1724" s="8">
        <v>128</v>
      </c>
      <c r="J1724" s="8">
        <v>37</v>
      </c>
      <c r="K1724" s="8">
        <v>46</v>
      </c>
      <c r="L1724" s="8">
        <v>15</v>
      </c>
      <c r="M1724" s="8">
        <v>22</v>
      </c>
      <c r="N1724" s="8">
        <v>11</v>
      </c>
      <c r="O1724" s="8">
        <v>28</v>
      </c>
      <c r="P1724" s="8">
        <v>11</v>
      </c>
      <c r="Q1724" s="36">
        <f t="shared" si="1412"/>
        <v>445</v>
      </c>
      <c r="R1724" s="36">
        <f t="shared" si="1400"/>
        <v>91</v>
      </c>
      <c r="S1724" s="36">
        <f t="shared" si="1401"/>
        <v>31</v>
      </c>
      <c r="T1724" s="36">
        <f t="shared" si="1402"/>
        <v>11</v>
      </c>
      <c r="U1724" s="36">
        <f t="shared" si="1403"/>
        <v>17</v>
      </c>
      <c r="V1724" s="36">
        <f t="shared" si="1404"/>
        <v>2721</v>
      </c>
      <c r="W1724" s="45">
        <f t="shared" si="1405"/>
        <v>595</v>
      </c>
      <c r="X1724" s="50">
        <f t="shared" si="1406"/>
        <v>4.5731092436974787</v>
      </c>
      <c r="Y1724" s="46">
        <f t="shared" si="1422"/>
        <v>0.18223571781653861</v>
      </c>
      <c r="Z1724" s="46">
        <f t="shared" si="1423"/>
        <v>0.32845420521149604</v>
      </c>
      <c r="AA1724" s="46">
        <f t="shared" si="1424"/>
        <v>2.4746726926064535</v>
      </c>
      <c r="AB1724" s="46">
        <f t="shared" si="1425"/>
        <v>6.6208911800014114</v>
      </c>
      <c r="AC1724" s="46">
        <f t="shared" si="1426"/>
        <v>12.767109667396369</v>
      </c>
      <c r="AD1724" s="46">
        <f t="shared" si="1427"/>
        <v>81.09489442835968</v>
      </c>
      <c r="AE1724" s="46">
        <f t="shared" si="1428"/>
        <v>29.889332674246141</v>
      </c>
      <c r="AF1724" s="46">
        <f t="shared" si="1429"/>
        <v>76.714853470800065</v>
      </c>
      <c r="AG1724" s="46">
        <f t="shared" si="1430"/>
        <v>72.829802980015529</v>
      </c>
      <c r="AH1724" s="46">
        <f t="shared" si="1431"/>
        <v>217.04086434573827</v>
      </c>
      <c r="AI1724" s="46">
        <f t="shared" si="1407"/>
        <v>0.80398947457770986</v>
      </c>
      <c r="AJ1724" s="47">
        <f t="shared" si="1414"/>
        <v>0.89665460160404564</v>
      </c>
      <c r="AK1724" s="47">
        <f t="shared" si="1415"/>
        <v>48.021389123781702</v>
      </c>
      <c r="AL1724" s="47">
        <f t="shared" si="1416"/>
        <v>-23.76173166935801</v>
      </c>
      <c r="AM1724" s="47">
        <f t="shared" si="1417"/>
        <v>-167.402830932173</v>
      </c>
      <c r="AN1724" s="47">
        <f t="shared" si="1418"/>
        <v>-259.95119320442893</v>
      </c>
      <c r="AO1724" s="47">
        <f t="shared" si="1419"/>
        <v>-1075.7522421035897</v>
      </c>
      <c r="AP1724" s="47">
        <f t="shared" si="1420"/>
        <v>1.6891795981172034E-3</v>
      </c>
      <c r="AQ1724" s="47">
        <f t="shared" si="1408"/>
        <v>-2.4980375203057323</v>
      </c>
      <c r="AR1724" s="1">
        <f t="shared" si="1421"/>
        <v>98</v>
      </c>
      <c r="AS1724" s="1">
        <f t="shared" si="1389"/>
        <v>37</v>
      </c>
      <c r="AT1724" s="1">
        <f t="shared" si="1390"/>
        <v>15</v>
      </c>
      <c r="AU1724" s="1">
        <f t="shared" si="1391"/>
        <v>11</v>
      </c>
      <c r="AV1724" s="1">
        <f t="shared" si="1392"/>
        <v>11</v>
      </c>
      <c r="AW1724" s="27">
        <f t="shared" si="1432"/>
        <v>172</v>
      </c>
      <c r="AX1724" s="41">
        <f t="shared" si="1409"/>
        <v>4.1627906976744189</v>
      </c>
      <c r="AY1724" s="29">
        <f t="shared" si="1433"/>
        <v>0.70091941590048623</v>
      </c>
      <c r="AZ1724" s="29">
        <f t="shared" si="1434"/>
        <v>2.6500811249324054E-2</v>
      </c>
      <c r="BA1724" s="29">
        <f t="shared" si="1435"/>
        <v>1.3520822065981619</v>
      </c>
      <c r="BB1724" s="29">
        <f t="shared" si="1436"/>
        <v>4.6776636019469997</v>
      </c>
      <c r="BC1724" s="29">
        <f t="shared" si="1437"/>
        <v>10.003244997295837</v>
      </c>
      <c r="BD1724" s="29">
        <f t="shared" si="1438"/>
        <v>68.690102758247647</v>
      </c>
      <c r="BE1724" s="29">
        <f t="shared" si="1438"/>
        <v>0.98053001622499003</v>
      </c>
      <c r="BF1724" s="29">
        <f t="shared" si="1438"/>
        <v>20.281233098972429</v>
      </c>
      <c r="BG1724" s="29">
        <f t="shared" si="1438"/>
        <v>51.454299621416993</v>
      </c>
      <c r="BH1724" s="29">
        <f t="shared" si="1439"/>
        <v>110.03569497025421</v>
      </c>
      <c r="BI1724" s="29">
        <f t="shared" si="1410"/>
        <v>1.4704202366381067</v>
      </c>
      <c r="BJ1724" s="28">
        <f t="shared" si="1393"/>
        <v>1.2126088555829149</v>
      </c>
      <c r="BK1724" s="28">
        <f t="shared" si="1394"/>
        <v>32.252694629617153</v>
      </c>
      <c r="BL1724" s="28">
        <f t="shared" si="1395"/>
        <v>-8.9521689697690546E-2</v>
      </c>
      <c r="BM1724" s="28">
        <f t="shared" si="1396"/>
        <v>-13.2261577640193</v>
      </c>
      <c r="BN1724" s="28">
        <f t="shared" si="1397"/>
        <v>-62.412841806147178</v>
      </c>
      <c r="BO1724" s="28">
        <f t="shared" si="1398"/>
        <v>-195.18293170610036</v>
      </c>
      <c r="BP1724" s="28">
        <f t="shared" si="1399"/>
        <v>5.9167526659786723E-3</v>
      </c>
      <c r="BQ1724" s="28">
        <f t="shared" si="1411"/>
        <v>-1.412084844645743</v>
      </c>
    </row>
    <row r="1725" spans="1:69" x14ac:dyDescent="0.2">
      <c r="A1725" s="1" t="s">
        <v>4603</v>
      </c>
      <c r="B1725" s="8" t="s">
        <v>4666</v>
      </c>
      <c r="C1725" t="s">
        <v>30</v>
      </c>
      <c r="D1725" s="38">
        <v>706</v>
      </c>
      <c r="E1725" s="52" t="s">
        <v>1595</v>
      </c>
      <c r="F1725" s="8" t="s">
        <v>4667</v>
      </c>
      <c r="G1725" s="8">
        <v>462</v>
      </c>
      <c r="H1725" s="8">
        <v>44</v>
      </c>
      <c r="I1725" s="8">
        <v>126</v>
      </c>
      <c r="J1725" s="8">
        <v>15</v>
      </c>
      <c r="K1725" s="8">
        <v>70</v>
      </c>
      <c r="L1725" s="8">
        <v>7</v>
      </c>
      <c r="M1725" s="8">
        <v>13</v>
      </c>
      <c r="N1725" s="8">
        <v>4</v>
      </c>
      <c r="O1725" s="8">
        <v>38</v>
      </c>
      <c r="P1725" s="8">
        <v>13</v>
      </c>
      <c r="Q1725" s="36">
        <f t="shared" si="1412"/>
        <v>418</v>
      </c>
      <c r="R1725" s="36">
        <f t="shared" si="1400"/>
        <v>111</v>
      </c>
      <c r="S1725" s="36">
        <f t="shared" si="1401"/>
        <v>63</v>
      </c>
      <c r="T1725" s="36">
        <f t="shared" si="1402"/>
        <v>9</v>
      </c>
      <c r="U1725" s="36">
        <f t="shared" si="1403"/>
        <v>25</v>
      </c>
      <c r="V1725" s="36">
        <f t="shared" si="1404"/>
        <v>2766</v>
      </c>
      <c r="W1725" s="45">
        <f t="shared" si="1405"/>
        <v>626</v>
      </c>
      <c r="X1725" s="50">
        <f t="shared" si="1406"/>
        <v>4.4185303514376999</v>
      </c>
      <c r="Y1725" s="46">
        <f t="shared" si="1422"/>
        <v>0.33810695219916481</v>
      </c>
      <c r="Z1725" s="46">
        <f t="shared" si="1423"/>
        <v>0.17516765507456458</v>
      </c>
      <c r="AA1725" s="46">
        <f t="shared" si="1424"/>
        <v>2.0122283579499642</v>
      </c>
      <c r="AB1725" s="46">
        <f t="shared" si="1425"/>
        <v>5.849289060825364</v>
      </c>
      <c r="AC1725" s="46">
        <f t="shared" si="1426"/>
        <v>11.686349763700765</v>
      </c>
      <c r="AD1725" s="46">
        <f t="shared" si="1427"/>
        <v>141.32870601925089</v>
      </c>
      <c r="AE1725" s="46">
        <f t="shared" si="1428"/>
        <v>19.443609713276668</v>
      </c>
      <c r="AF1725" s="46">
        <f t="shared" si="1429"/>
        <v>126.77038655084775</v>
      </c>
      <c r="AG1725" s="46">
        <f t="shared" si="1430"/>
        <v>52.643601547428275</v>
      </c>
      <c r="AH1725" s="46">
        <f t="shared" si="1431"/>
        <v>292.1587440925191</v>
      </c>
      <c r="AI1725" s="46">
        <f t="shared" si="1407"/>
        <v>1.0117520766773163</v>
      </c>
      <c r="AJ1725" s="47">
        <f t="shared" si="1414"/>
        <v>1.005858875129765</v>
      </c>
      <c r="AK1725" s="47">
        <f t="shared" si="1415"/>
        <v>80.750696393805669</v>
      </c>
      <c r="AL1725" s="47">
        <f t="shared" si="1416"/>
        <v>-7.9963665982967163</v>
      </c>
      <c r="AM1725" s="47">
        <f t="shared" si="1417"/>
        <v>-176.70355643161182</v>
      </c>
      <c r="AN1725" s="47">
        <f t="shared" si="1418"/>
        <v>-125.10825844358769</v>
      </c>
      <c r="AO1725" s="47">
        <f t="shared" si="1419"/>
        <v>-981.40252805293994</v>
      </c>
      <c r="AP1725" s="47">
        <f t="shared" si="1420"/>
        <v>1.6051282051282052E-3</v>
      </c>
      <c r="AQ1725" s="47">
        <f t="shared" si="1408"/>
        <v>-1.9429435082590429</v>
      </c>
      <c r="AR1725" s="1">
        <f t="shared" si="1421"/>
        <v>44</v>
      </c>
      <c r="AS1725" s="1">
        <f t="shared" si="1389"/>
        <v>15</v>
      </c>
      <c r="AT1725" s="1">
        <f t="shared" si="1390"/>
        <v>7</v>
      </c>
      <c r="AU1725" s="1">
        <f t="shared" si="1391"/>
        <v>4</v>
      </c>
      <c r="AV1725" s="1">
        <f t="shared" si="1392"/>
        <v>13</v>
      </c>
      <c r="AW1725" s="27">
        <f t="shared" si="1432"/>
        <v>83</v>
      </c>
      <c r="AX1725" s="41">
        <f t="shared" si="1409"/>
        <v>3.8795180722891565</v>
      </c>
      <c r="AY1725" s="29">
        <f t="shared" si="1433"/>
        <v>1.255479750326608</v>
      </c>
      <c r="AZ1725" s="29">
        <f t="shared" si="1434"/>
        <v>1.4515894904920928E-2</v>
      </c>
      <c r="BA1725" s="29">
        <f t="shared" si="1435"/>
        <v>0.77355203948323381</v>
      </c>
      <c r="BB1725" s="29">
        <f t="shared" si="1436"/>
        <v>3.532588184061547</v>
      </c>
      <c r="BC1725" s="29">
        <f t="shared" si="1437"/>
        <v>8.291624328639859</v>
      </c>
      <c r="BD1725" s="29">
        <f t="shared" si="1438"/>
        <v>55.24110901437075</v>
      </c>
      <c r="BE1725" s="29">
        <f t="shared" si="1438"/>
        <v>0.21773842357381393</v>
      </c>
      <c r="BF1725" s="29">
        <f t="shared" si="1438"/>
        <v>5.4148642763826365</v>
      </c>
      <c r="BG1725" s="29">
        <f t="shared" si="1438"/>
        <v>14.130352736246188</v>
      </c>
      <c r="BH1725" s="29">
        <f t="shared" si="1439"/>
        <v>107.79111627231816</v>
      </c>
      <c r="BI1725" s="29">
        <f t="shared" si="1410"/>
        <v>2.2292095210108727</v>
      </c>
      <c r="BJ1725" s="28">
        <f t="shared" si="1393"/>
        <v>1.4930537569059168</v>
      </c>
      <c r="BK1725" s="28">
        <f t="shared" si="1394"/>
        <v>18.596915216069238</v>
      </c>
      <c r="BL1725" s="28">
        <f t="shared" si="1395"/>
        <v>7.8818950540911915E-3</v>
      </c>
      <c r="BM1725" s="28">
        <f t="shared" si="1396"/>
        <v>-1.4308892118534438</v>
      </c>
      <c r="BN1725" s="28">
        <f t="shared" si="1397"/>
        <v>-7.9794539983126764</v>
      </c>
      <c r="BO1725" s="28">
        <f t="shared" si="1398"/>
        <v>-93.255927132292683</v>
      </c>
      <c r="BP1725" s="28">
        <f t="shared" si="1399"/>
        <v>1.2496236073471846E-2</v>
      </c>
      <c r="BQ1725" s="28">
        <f t="shared" si="1411"/>
        <v>-1.0504520141826021</v>
      </c>
    </row>
    <row r="1726" spans="1:69" x14ac:dyDescent="0.2">
      <c r="A1726" s="1" t="s">
        <v>4603</v>
      </c>
      <c r="B1726" s="8" t="s">
        <v>4668</v>
      </c>
      <c r="C1726" t="s">
        <v>56</v>
      </c>
      <c r="D1726" s="38">
        <v>4</v>
      </c>
      <c r="E1726" s="52" t="s">
        <v>4669</v>
      </c>
      <c r="F1726" s="8" t="s">
        <v>4670</v>
      </c>
      <c r="G1726" s="8">
        <v>4</v>
      </c>
      <c r="H1726" s="8">
        <v>1</v>
      </c>
      <c r="I1726" s="8">
        <v>4</v>
      </c>
      <c r="J1726" s="8">
        <v>1</v>
      </c>
      <c r="K1726" s="8">
        <v>4</v>
      </c>
      <c r="L1726" s="8">
        <v>1</v>
      </c>
      <c r="M1726" s="8">
        <v>4</v>
      </c>
      <c r="N1726" s="8">
        <v>1</v>
      </c>
      <c r="O1726" s="8">
        <v>4</v>
      </c>
      <c r="P1726" s="8">
        <v>1</v>
      </c>
      <c r="Q1726" s="36">
        <f t="shared" si="1412"/>
        <v>3</v>
      </c>
      <c r="R1726" s="36">
        <f t="shared" si="1400"/>
        <v>3</v>
      </c>
      <c r="S1726" s="36">
        <f t="shared" si="1401"/>
        <v>3</v>
      </c>
      <c r="T1726" s="36">
        <f t="shared" si="1402"/>
        <v>3</v>
      </c>
      <c r="U1726" s="36">
        <f t="shared" si="1403"/>
        <v>3</v>
      </c>
      <c r="V1726" s="36">
        <f t="shared" si="1404"/>
        <v>45</v>
      </c>
      <c r="W1726" s="45">
        <f t="shared" si="1405"/>
        <v>15</v>
      </c>
      <c r="X1726" s="50">
        <f t="shared" si="1406"/>
        <v>3</v>
      </c>
      <c r="Y1726" s="46">
        <f t="shared" si="1422"/>
        <v>4</v>
      </c>
      <c r="Z1726" s="46">
        <f t="shared" si="1423"/>
        <v>1</v>
      </c>
      <c r="AA1726" s="46">
        <f t="shared" si="1424"/>
        <v>0</v>
      </c>
      <c r="AB1726" s="46">
        <f t="shared" si="1425"/>
        <v>1</v>
      </c>
      <c r="AC1726" s="46">
        <f t="shared" si="1426"/>
        <v>4</v>
      </c>
      <c r="AD1726" s="46">
        <f t="shared" si="1427"/>
        <v>12</v>
      </c>
      <c r="AE1726" s="46">
        <f t="shared" si="1428"/>
        <v>3</v>
      </c>
      <c r="AF1726" s="46">
        <f t="shared" si="1429"/>
        <v>0</v>
      </c>
      <c r="AG1726" s="46">
        <f t="shared" si="1430"/>
        <v>3</v>
      </c>
      <c r="AH1726" s="46">
        <f t="shared" si="1431"/>
        <v>12</v>
      </c>
      <c r="AI1726" s="46">
        <f t="shared" si="1407"/>
        <v>2.1428571428571428</v>
      </c>
      <c r="AJ1726" s="47">
        <f t="shared" si="1414"/>
        <v>1.4638501094227998</v>
      </c>
      <c r="AK1726" s="47">
        <f t="shared" si="1415"/>
        <v>7.6510565719164978</v>
      </c>
      <c r="AL1726" s="47">
        <f t="shared" si="1416"/>
        <v>0.95638207148956222</v>
      </c>
      <c r="AM1726" s="47">
        <f t="shared" si="1417"/>
        <v>0</v>
      </c>
      <c r="AN1726" s="47">
        <f t="shared" si="1418"/>
        <v>-0.95638207148956222</v>
      </c>
      <c r="AO1726" s="47">
        <f t="shared" si="1419"/>
        <v>-7.6510565719164978</v>
      </c>
      <c r="AP1726" s="47">
        <f t="shared" si="1420"/>
        <v>8.2417582417582416E-2</v>
      </c>
      <c r="AQ1726" s="47">
        <f t="shared" si="1408"/>
        <v>0</v>
      </c>
      <c r="AR1726" s="1">
        <f t="shared" si="1421"/>
        <v>1</v>
      </c>
      <c r="AS1726" s="1">
        <f t="shared" si="1389"/>
        <v>1</v>
      </c>
      <c r="AT1726" s="1">
        <f t="shared" si="1390"/>
        <v>1</v>
      </c>
      <c r="AU1726" s="1">
        <f t="shared" si="1391"/>
        <v>1</v>
      </c>
      <c r="AV1726" s="1">
        <f t="shared" si="1392"/>
        <v>1</v>
      </c>
      <c r="AW1726" s="27">
        <f t="shared" si="1432"/>
        <v>5</v>
      </c>
      <c r="AX1726" s="41">
        <f t="shared" si="1409"/>
        <v>3</v>
      </c>
      <c r="AY1726" s="29">
        <f t="shared" si="1433"/>
        <v>4</v>
      </c>
      <c r="AZ1726" s="29">
        <f t="shared" si="1434"/>
        <v>1</v>
      </c>
      <c r="BA1726" s="29">
        <f t="shared" si="1435"/>
        <v>0</v>
      </c>
      <c r="BB1726" s="29">
        <f t="shared" si="1436"/>
        <v>1</v>
      </c>
      <c r="BC1726" s="29">
        <f t="shared" si="1437"/>
        <v>4</v>
      </c>
      <c r="BD1726" s="29">
        <f t="shared" si="1438"/>
        <v>4</v>
      </c>
      <c r="BE1726" s="29">
        <f t="shared" si="1438"/>
        <v>1</v>
      </c>
      <c r="BF1726" s="29">
        <f t="shared" si="1438"/>
        <v>0</v>
      </c>
      <c r="BG1726" s="29">
        <f t="shared" si="1438"/>
        <v>1</v>
      </c>
      <c r="BH1726" s="29">
        <f t="shared" si="1439"/>
        <v>4</v>
      </c>
      <c r="BI1726" s="29">
        <f t="shared" si="1410"/>
        <v>2.5</v>
      </c>
      <c r="BJ1726" s="28">
        <f t="shared" si="1393"/>
        <v>1.5811388300841898</v>
      </c>
      <c r="BK1726" s="28">
        <f t="shared" si="1394"/>
        <v>2.0238577025077631</v>
      </c>
      <c r="BL1726" s="28">
        <f t="shared" si="1395"/>
        <v>0.25298221281347039</v>
      </c>
      <c r="BM1726" s="28">
        <f t="shared" si="1396"/>
        <v>0</v>
      </c>
      <c r="BN1726" s="28">
        <f t="shared" si="1397"/>
        <v>-0.25298221281347039</v>
      </c>
      <c r="BO1726" s="28">
        <f t="shared" si="1398"/>
        <v>-2.0238577025077631</v>
      </c>
      <c r="BP1726" s="28">
        <f t="shared" si="1399"/>
        <v>0.41666666666666669</v>
      </c>
      <c r="BQ1726" s="28">
        <f t="shared" si="1411"/>
        <v>0</v>
      </c>
    </row>
    <row r="1727" spans="1:69" x14ac:dyDescent="0.2">
      <c r="A1727" s="1" t="s">
        <v>4603</v>
      </c>
      <c r="B1727" s="8" t="s">
        <v>4671</v>
      </c>
      <c r="C1727" t="s">
        <v>294</v>
      </c>
      <c r="D1727" s="38">
        <v>683</v>
      </c>
      <c r="E1727" s="52" t="s">
        <v>889</v>
      </c>
      <c r="F1727" s="8" t="s">
        <v>4672</v>
      </c>
      <c r="G1727" s="8">
        <v>521</v>
      </c>
      <c r="H1727" s="8">
        <v>74</v>
      </c>
      <c r="I1727" s="8">
        <v>104</v>
      </c>
      <c r="J1727" s="8">
        <v>17</v>
      </c>
      <c r="K1727" s="8">
        <v>31</v>
      </c>
      <c r="L1727" s="8">
        <v>10</v>
      </c>
      <c r="M1727" s="8">
        <v>16</v>
      </c>
      <c r="N1727" s="8">
        <v>5</v>
      </c>
      <c r="O1727" s="8">
        <v>11</v>
      </c>
      <c r="P1727" s="8">
        <v>5</v>
      </c>
      <c r="Q1727" s="36">
        <f t="shared" si="1412"/>
        <v>447</v>
      </c>
      <c r="R1727" s="36">
        <f t="shared" si="1400"/>
        <v>87</v>
      </c>
      <c r="S1727" s="36">
        <f t="shared" si="1401"/>
        <v>21</v>
      </c>
      <c r="T1727" s="36">
        <f t="shared" si="1402"/>
        <v>11</v>
      </c>
      <c r="U1727" s="36">
        <f t="shared" si="1403"/>
        <v>6</v>
      </c>
      <c r="V1727" s="36">
        <f t="shared" si="1404"/>
        <v>2674</v>
      </c>
      <c r="W1727" s="45">
        <f t="shared" si="1405"/>
        <v>572</v>
      </c>
      <c r="X1727" s="50">
        <f t="shared" si="1406"/>
        <v>4.674825174825175</v>
      </c>
      <c r="Y1727" s="46">
        <f t="shared" si="1422"/>
        <v>0.10573866692747799</v>
      </c>
      <c r="Z1727" s="46">
        <f t="shared" si="1423"/>
        <v>0.45538901657782804</v>
      </c>
      <c r="AA1727" s="46">
        <f t="shared" si="1424"/>
        <v>2.8050393662281778</v>
      </c>
      <c r="AB1727" s="46">
        <f t="shared" si="1425"/>
        <v>7.1546897158785283</v>
      </c>
      <c r="AC1727" s="46">
        <f t="shared" si="1426"/>
        <v>13.504340065528877</v>
      </c>
      <c r="AD1727" s="46">
        <f t="shared" si="1427"/>
        <v>47.26518411658266</v>
      </c>
      <c r="AE1727" s="46">
        <f t="shared" si="1428"/>
        <v>39.61884444227104</v>
      </c>
      <c r="AF1727" s="46">
        <f t="shared" si="1429"/>
        <v>58.905826690791734</v>
      </c>
      <c r="AG1727" s="46">
        <f t="shared" si="1430"/>
        <v>78.701586874663818</v>
      </c>
      <c r="AH1727" s="46">
        <f t="shared" si="1431"/>
        <v>81.026040393173261</v>
      </c>
      <c r="AI1727" s="46">
        <f t="shared" si="1407"/>
        <v>0.5350568870708976</v>
      </c>
      <c r="AJ1727" s="47">
        <f t="shared" si="1414"/>
        <v>0.7314758280838114</v>
      </c>
      <c r="AK1727" s="47">
        <f t="shared" si="1415"/>
        <v>39.269767646840052</v>
      </c>
      <c r="AL1727" s="47">
        <f t="shared" si="1416"/>
        <v>-68.311393149779491</v>
      </c>
      <c r="AM1727" s="47">
        <f t="shared" si="1417"/>
        <v>-252.07385189304068</v>
      </c>
      <c r="AN1727" s="47">
        <f t="shared" si="1418"/>
        <v>-537.87202061508458</v>
      </c>
      <c r="AO1727" s="47">
        <f t="shared" si="1419"/>
        <v>-760.78398404740346</v>
      </c>
      <c r="AP1727" s="47">
        <f t="shared" si="1420"/>
        <v>1.7574584447107261E-3</v>
      </c>
      <c r="AQ1727" s="47">
        <f t="shared" si="1408"/>
        <v>-2.7763827318568342</v>
      </c>
      <c r="AR1727" s="1">
        <f t="shared" si="1421"/>
        <v>74</v>
      </c>
      <c r="AS1727" s="1">
        <f t="shared" si="1389"/>
        <v>17</v>
      </c>
      <c r="AT1727" s="1">
        <f t="shared" si="1390"/>
        <v>10</v>
      </c>
      <c r="AU1727" s="1">
        <f t="shared" si="1391"/>
        <v>5</v>
      </c>
      <c r="AV1727" s="1">
        <f t="shared" si="1392"/>
        <v>5</v>
      </c>
      <c r="AW1727" s="27">
        <f t="shared" si="1432"/>
        <v>111</v>
      </c>
      <c r="AX1727" s="41">
        <f t="shared" si="1409"/>
        <v>4.3513513513513518</v>
      </c>
      <c r="AY1727" s="29">
        <f t="shared" si="1433"/>
        <v>0.42074506939371753</v>
      </c>
      <c r="AZ1727" s="29">
        <f t="shared" si="1434"/>
        <v>0.12344777209642104</v>
      </c>
      <c r="BA1727" s="29">
        <f t="shared" si="1435"/>
        <v>1.8261504747991246</v>
      </c>
      <c r="BB1727" s="29">
        <f t="shared" si="1436"/>
        <v>5.5288531775018281</v>
      </c>
      <c r="BC1727" s="29">
        <f t="shared" si="1437"/>
        <v>11.231555880204532</v>
      </c>
      <c r="BD1727" s="29">
        <f t="shared" si="1438"/>
        <v>31.135135135135098</v>
      </c>
      <c r="BE1727" s="29">
        <f t="shared" si="1438"/>
        <v>2.0986121256391574</v>
      </c>
      <c r="BF1727" s="29">
        <f t="shared" si="1438"/>
        <v>18.261504747991246</v>
      </c>
      <c r="BG1727" s="29">
        <f t="shared" si="1438"/>
        <v>27.644265887509142</v>
      </c>
      <c r="BH1727" s="29">
        <f t="shared" si="1439"/>
        <v>56.157779401022658</v>
      </c>
      <c r="BI1727" s="29">
        <f t="shared" si="1410"/>
        <v>1.22997542997543</v>
      </c>
      <c r="BJ1727" s="28">
        <f t="shared" si="1393"/>
        <v>1.1090425735630847</v>
      </c>
      <c r="BK1727" s="28">
        <f t="shared" si="1394"/>
        <v>14.805245682562168</v>
      </c>
      <c r="BL1727" s="28">
        <f t="shared" si="1395"/>
        <v>-0.5405416363609874</v>
      </c>
      <c r="BM1727" s="28">
        <f t="shared" si="1396"/>
        <v>-18.090900571668115</v>
      </c>
      <c r="BN1727" s="28">
        <f t="shared" si="1397"/>
        <v>-47.651649196580635</v>
      </c>
      <c r="BO1727" s="28">
        <f t="shared" si="1398"/>
        <v>-137.97018084622451</v>
      </c>
      <c r="BP1727" s="28">
        <f t="shared" si="1399"/>
        <v>9.257714762301918E-3</v>
      </c>
      <c r="BQ1727" s="28">
        <f t="shared" si="1411"/>
        <v>-1.7538557922500584</v>
      </c>
    </row>
    <row r="1728" spans="1:69" x14ac:dyDescent="0.2">
      <c r="A1728" s="1" t="s">
        <v>4603</v>
      </c>
      <c r="B1728" s="8" t="s">
        <v>4673</v>
      </c>
      <c r="C1728" t="s">
        <v>49</v>
      </c>
      <c r="D1728" s="38">
        <v>263</v>
      </c>
      <c r="E1728" s="52" t="s">
        <v>3829</v>
      </c>
      <c r="F1728" s="8" t="s">
        <v>4674</v>
      </c>
      <c r="G1728" s="8">
        <v>214</v>
      </c>
      <c r="H1728" s="8">
        <v>20</v>
      </c>
      <c r="I1728" s="8">
        <v>26</v>
      </c>
      <c r="J1728" s="8">
        <v>1</v>
      </c>
      <c r="K1728" s="8">
        <v>10</v>
      </c>
      <c r="L1728" s="8">
        <v>2</v>
      </c>
      <c r="M1728" s="8">
        <v>2</v>
      </c>
      <c r="N1728" s="8">
        <v>0</v>
      </c>
      <c r="O1728" s="8">
        <v>11</v>
      </c>
      <c r="P1728" s="8">
        <v>6</v>
      </c>
      <c r="Q1728" s="36">
        <f t="shared" si="1412"/>
        <v>194</v>
      </c>
      <c r="R1728" s="36">
        <f t="shared" si="1400"/>
        <v>25</v>
      </c>
      <c r="S1728" s="36">
        <f t="shared" si="1401"/>
        <v>8</v>
      </c>
      <c r="T1728" s="36">
        <f t="shared" si="1402"/>
        <v>2</v>
      </c>
      <c r="U1728" s="36">
        <f t="shared" si="1403"/>
        <v>5</v>
      </c>
      <c r="V1728" s="36">
        <f t="shared" si="1404"/>
        <v>1103</v>
      </c>
      <c r="W1728" s="45">
        <f t="shared" si="1405"/>
        <v>234</v>
      </c>
      <c r="X1728" s="50">
        <f t="shared" si="1406"/>
        <v>4.7136752136752138</v>
      </c>
      <c r="Y1728" s="46">
        <f t="shared" si="1422"/>
        <v>8.1981883263934477E-2</v>
      </c>
      <c r="Z1728" s="46">
        <f t="shared" si="1423"/>
        <v>0.50933231061436213</v>
      </c>
      <c r="AA1728" s="46">
        <f t="shared" si="1424"/>
        <v>2.9366827379647895</v>
      </c>
      <c r="AB1728" s="46">
        <f t="shared" si="1425"/>
        <v>7.3640331653152176</v>
      </c>
      <c r="AC1728" s="46">
        <f t="shared" si="1426"/>
        <v>13.791383592665644</v>
      </c>
      <c r="AD1728" s="46">
        <f t="shared" si="1427"/>
        <v>15.904485353203288</v>
      </c>
      <c r="AE1728" s="46">
        <f t="shared" si="1428"/>
        <v>12.733307765359053</v>
      </c>
      <c r="AF1728" s="46">
        <f t="shared" si="1429"/>
        <v>23.493461903718316</v>
      </c>
      <c r="AG1728" s="46">
        <f t="shared" si="1430"/>
        <v>14.728066330630435</v>
      </c>
      <c r="AH1728" s="46">
        <f t="shared" si="1431"/>
        <v>68.956917963328223</v>
      </c>
      <c r="AI1728" s="46">
        <f t="shared" si="1407"/>
        <v>0.58290231466197129</v>
      </c>
      <c r="AJ1728" s="47">
        <f t="shared" si="1414"/>
        <v>0.7634803957286469</v>
      </c>
      <c r="AK1728" s="47">
        <f t="shared" si="1415"/>
        <v>10.232574045439417</v>
      </c>
      <c r="AL1728" s="47">
        <f t="shared" si="1416"/>
        <v>-20.419644650248163</v>
      </c>
      <c r="AM1728" s="47">
        <f t="shared" si="1417"/>
        <v>-90.465265646381383</v>
      </c>
      <c r="AN1728" s="47">
        <f t="shared" si="1418"/>
        <v>-89.806946330243051</v>
      </c>
      <c r="AO1728" s="47">
        <f t="shared" si="1419"/>
        <v>-575.42415898389049</v>
      </c>
      <c r="AP1728" s="47">
        <f t="shared" si="1420"/>
        <v>4.3288441616101819E-3</v>
      </c>
      <c r="AQ1728" s="47">
        <f t="shared" si="1408"/>
        <v>-3.3153900644939642</v>
      </c>
      <c r="AR1728" s="1">
        <f t="shared" si="1421"/>
        <v>20</v>
      </c>
      <c r="AS1728" s="1">
        <f t="shared" si="1389"/>
        <v>1</v>
      </c>
      <c r="AT1728" s="1">
        <f t="shared" si="1390"/>
        <v>2</v>
      </c>
      <c r="AU1728" s="1">
        <f t="shared" si="1391"/>
        <v>0</v>
      </c>
      <c r="AV1728" s="1">
        <f t="shared" si="1392"/>
        <v>6</v>
      </c>
      <c r="AW1728" s="27">
        <f t="shared" si="1432"/>
        <v>29</v>
      </c>
      <c r="AX1728" s="41">
        <f t="shared" si="1409"/>
        <v>4</v>
      </c>
      <c r="AY1728" s="29">
        <f t="shared" si="1433"/>
        <v>1</v>
      </c>
      <c r="AZ1728" s="29">
        <f t="shared" si="1434"/>
        <v>0</v>
      </c>
      <c r="BA1728" s="29">
        <f t="shared" si="1435"/>
        <v>1</v>
      </c>
      <c r="BB1728" s="29">
        <f t="shared" si="1436"/>
        <v>4</v>
      </c>
      <c r="BC1728" s="29">
        <f t="shared" si="1437"/>
        <v>9</v>
      </c>
      <c r="BD1728" s="29">
        <f t="shared" si="1438"/>
        <v>20</v>
      </c>
      <c r="BE1728" s="29">
        <f t="shared" si="1438"/>
        <v>0</v>
      </c>
      <c r="BF1728" s="29">
        <f t="shared" si="1438"/>
        <v>2</v>
      </c>
      <c r="BG1728" s="29">
        <f t="shared" si="1438"/>
        <v>0</v>
      </c>
      <c r="BH1728" s="29">
        <f t="shared" si="1439"/>
        <v>54</v>
      </c>
      <c r="BI1728" s="29">
        <f t="shared" si="1410"/>
        <v>2.7142857142857144</v>
      </c>
      <c r="BJ1728" s="28">
        <f t="shared" si="1393"/>
        <v>1.647508942095828</v>
      </c>
      <c r="BK1728" s="28">
        <f t="shared" si="1394"/>
        <v>4.4724619480717758</v>
      </c>
      <c r="BL1728" s="28">
        <f t="shared" si="1395"/>
        <v>0</v>
      </c>
      <c r="BM1728" s="28">
        <f t="shared" si="1396"/>
        <v>-0.44724619480717753</v>
      </c>
      <c r="BN1728" s="28">
        <f t="shared" si="1397"/>
        <v>0</v>
      </c>
      <c r="BO1728" s="28">
        <f t="shared" si="1398"/>
        <v>-36.226941779381391</v>
      </c>
      <c r="BP1728" s="28">
        <f t="shared" si="1399"/>
        <v>3.8359788359788358E-2</v>
      </c>
      <c r="BQ1728" s="28">
        <f t="shared" si="1411"/>
        <v>-1.2352513951817288</v>
      </c>
    </row>
    <row r="1729" spans="1:69" x14ac:dyDescent="0.2">
      <c r="A1729" s="1" t="s">
        <v>4603</v>
      </c>
      <c r="B1729" s="8" t="s">
        <v>4675</v>
      </c>
      <c r="C1729" t="s">
        <v>294</v>
      </c>
      <c r="D1729" s="38">
        <v>1.016</v>
      </c>
      <c r="E1729" s="52" t="s">
        <v>4676</v>
      </c>
      <c r="F1729" s="8" t="s">
        <v>4677</v>
      </c>
      <c r="G1729" s="8">
        <v>804</v>
      </c>
      <c r="H1729" s="8">
        <v>153</v>
      </c>
      <c r="I1729" s="8">
        <v>118</v>
      </c>
      <c r="J1729" s="8">
        <v>33</v>
      </c>
      <c r="K1729" s="8">
        <v>50</v>
      </c>
      <c r="L1729" s="8">
        <v>17</v>
      </c>
      <c r="M1729" s="8">
        <v>20</v>
      </c>
      <c r="N1729" s="8">
        <v>13</v>
      </c>
      <c r="O1729" s="8">
        <v>24</v>
      </c>
      <c r="P1729" s="8">
        <v>17</v>
      </c>
      <c r="Q1729" s="36">
        <f t="shared" si="1412"/>
        <v>651</v>
      </c>
      <c r="R1729" s="36">
        <f t="shared" si="1400"/>
        <v>85</v>
      </c>
      <c r="S1729" s="36">
        <f t="shared" si="1401"/>
        <v>33</v>
      </c>
      <c r="T1729" s="36">
        <f t="shared" si="1402"/>
        <v>7</v>
      </c>
      <c r="U1729" s="36">
        <f t="shared" si="1403"/>
        <v>7</v>
      </c>
      <c r="V1729" s="36">
        <f t="shared" si="1404"/>
        <v>3715</v>
      </c>
      <c r="W1729" s="45">
        <f t="shared" si="1405"/>
        <v>783</v>
      </c>
      <c r="X1729" s="50">
        <f t="shared" si="1406"/>
        <v>4.744572158365262</v>
      </c>
      <c r="Y1729" s="46">
        <f t="shared" si="1422"/>
        <v>6.5243382282180781E-2</v>
      </c>
      <c r="Z1729" s="46">
        <f t="shared" si="1423"/>
        <v>0.55438769901270479</v>
      </c>
      <c r="AA1729" s="46">
        <f t="shared" si="1424"/>
        <v>3.0435320157432288</v>
      </c>
      <c r="AB1729" s="46">
        <f t="shared" si="1425"/>
        <v>7.5326763324737529</v>
      </c>
      <c r="AC1729" s="46">
        <f t="shared" si="1426"/>
        <v>14.021820649204278</v>
      </c>
      <c r="AD1729" s="46">
        <f t="shared" si="1427"/>
        <v>42.473441865699691</v>
      </c>
      <c r="AE1729" s="46">
        <f t="shared" si="1428"/>
        <v>47.122954416079907</v>
      </c>
      <c r="AF1729" s="46">
        <f t="shared" si="1429"/>
        <v>100.43655651952655</v>
      </c>
      <c r="AG1729" s="46">
        <f t="shared" si="1430"/>
        <v>52.728734327316268</v>
      </c>
      <c r="AH1729" s="46">
        <f t="shared" si="1431"/>
        <v>98.15274454442995</v>
      </c>
      <c r="AI1729" s="46">
        <f t="shared" si="1407"/>
        <v>0.43595195866119224</v>
      </c>
      <c r="AJ1729" s="47">
        <f t="shared" si="1414"/>
        <v>0.66026658151173467</v>
      </c>
      <c r="AK1729" s="47">
        <f t="shared" si="1415"/>
        <v>37.690139038391401</v>
      </c>
      <c r="AL1729" s="47">
        <f t="shared" si="1416"/>
        <v>-121.8937263918783</v>
      </c>
      <c r="AM1729" s="47">
        <f t="shared" si="1417"/>
        <v>-608.7273317170974</v>
      </c>
      <c r="AN1729" s="47">
        <f t="shared" si="1418"/>
        <v>-502.76385836863722</v>
      </c>
      <c r="AO1729" s="47">
        <f t="shared" si="1419"/>
        <v>-1276.8700545732629</v>
      </c>
      <c r="AP1729" s="47">
        <f t="shared" si="1420"/>
        <v>1.2820470837112889E-3</v>
      </c>
      <c r="AQ1729" s="47">
        <f t="shared" si="1408"/>
        <v>-3.169944532168699</v>
      </c>
      <c r="AR1729" s="1">
        <f t="shared" si="1421"/>
        <v>153</v>
      </c>
      <c r="AS1729" s="1">
        <f t="shared" si="1389"/>
        <v>33</v>
      </c>
      <c r="AT1729" s="1">
        <f t="shared" si="1390"/>
        <v>17</v>
      </c>
      <c r="AU1729" s="1">
        <f t="shared" si="1391"/>
        <v>13</v>
      </c>
      <c r="AV1729" s="1">
        <f t="shared" si="1392"/>
        <v>17</v>
      </c>
      <c r="AW1729" s="27">
        <f t="shared" si="1432"/>
        <v>233</v>
      </c>
      <c r="AX1729" s="41">
        <f t="shared" si="1409"/>
        <v>4.2532188841201712</v>
      </c>
      <c r="AY1729" s="29">
        <f t="shared" si="1433"/>
        <v>0.55768203503472225</v>
      </c>
      <c r="AZ1729" s="29">
        <f t="shared" si="1434"/>
        <v>6.411980327506471E-2</v>
      </c>
      <c r="BA1729" s="29">
        <f t="shared" si="1435"/>
        <v>1.5705575715154072</v>
      </c>
      <c r="BB1729" s="29">
        <f t="shared" si="1436"/>
        <v>5.0769953397557499</v>
      </c>
      <c r="BC1729" s="29">
        <f t="shared" si="1437"/>
        <v>10.583433107996091</v>
      </c>
      <c r="BD1729" s="29">
        <f t="shared" si="1438"/>
        <v>85.32535136031251</v>
      </c>
      <c r="BE1729" s="29">
        <f t="shared" si="1438"/>
        <v>2.1159535080771352</v>
      </c>
      <c r="BF1729" s="29">
        <f t="shared" si="1438"/>
        <v>26.699478715761924</v>
      </c>
      <c r="BG1729" s="29">
        <f t="shared" si="1438"/>
        <v>66.00093941682475</v>
      </c>
      <c r="BH1729" s="29">
        <f t="shared" si="1439"/>
        <v>179.91836283593355</v>
      </c>
      <c r="BI1729" s="29">
        <f t="shared" si="1410"/>
        <v>1.5519831286073702</v>
      </c>
      <c r="BJ1729" s="28">
        <f t="shared" si="1393"/>
        <v>1.2457861488262623</v>
      </c>
      <c r="BK1729" s="28">
        <f t="shared" si="1394"/>
        <v>32.956487536434949</v>
      </c>
      <c r="BL1729" s="28">
        <f t="shared" si="1395"/>
        <v>-0.27712245519866341</v>
      </c>
      <c r="BM1729" s="28">
        <f t="shared" si="1396"/>
        <v>-17.306100401751344</v>
      </c>
      <c r="BN1729" s="28">
        <f t="shared" si="1397"/>
        <v>-76.917118429232261</v>
      </c>
      <c r="BO1729" s="28">
        <f t="shared" si="1398"/>
        <v>-302.73196614775816</v>
      </c>
      <c r="BP1729" s="28">
        <f t="shared" si="1399"/>
        <v>4.3476638304224512E-3</v>
      </c>
      <c r="BQ1729" s="28">
        <f t="shared" si="1411"/>
        <v>-1.5837488064658676</v>
      </c>
    </row>
    <row r="1730" spans="1:69" x14ac:dyDescent="0.2">
      <c r="A1730" s="1" t="s">
        <v>4603</v>
      </c>
      <c r="B1730" s="8" t="s">
        <v>4678</v>
      </c>
      <c r="C1730" t="s">
        <v>505</v>
      </c>
      <c r="D1730" s="38">
        <v>1.5449999999999999</v>
      </c>
      <c r="E1730" s="52" t="s">
        <v>4679</v>
      </c>
      <c r="F1730" s="8" t="s">
        <v>4680</v>
      </c>
      <c r="G1730" s="8">
        <v>1458</v>
      </c>
      <c r="H1730" s="8">
        <v>407</v>
      </c>
      <c r="I1730" s="8">
        <v>172</v>
      </c>
      <c r="J1730" s="8">
        <v>65</v>
      </c>
      <c r="K1730" s="8">
        <v>57</v>
      </c>
      <c r="L1730" s="8">
        <v>19</v>
      </c>
      <c r="M1730" s="8">
        <v>21</v>
      </c>
      <c r="N1730" s="8">
        <v>11</v>
      </c>
      <c r="O1730" s="8">
        <v>23</v>
      </c>
      <c r="P1730" s="8">
        <v>14</v>
      </c>
      <c r="Q1730" s="36">
        <f t="shared" si="1412"/>
        <v>1051</v>
      </c>
      <c r="R1730" s="36">
        <f t="shared" si="1400"/>
        <v>107</v>
      </c>
      <c r="S1730" s="36">
        <f t="shared" si="1401"/>
        <v>38</v>
      </c>
      <c r="T1730" s="36">
        <f t="shared" si="1402"/>
        <v>10</v>
      </c>
      <c r="U1730" s="36">
        <f t="shared" si="1403"/>
        <v>9</v>
      </c>
      <c r="V1730" s="36">
        <f t="shared" si="1404"/>
        <v>5826</v>
      </c>
      <c r="W1730" s="45">
        <f t="shared" si="1405"/>
        <v>1215</v>
      </c>
      <c r="X1730" s="50">
        <f t="shared" si="1406"/>
        <v>4.7950617283950621</v>
      </c>
      <c r="Y1730" s="46">
        <f t="shared" si="1422"/>
        <v>4.199969516841931E-2</v>
      </c>
      <c r="Z1730" s="46">
        <f t="shared" si="1423"/>
        <v>0.63212315195854341</v>
      </c>
      <c r="AA1730" s="46">
        <f t="shared" si="1424"/>
        <v>3.2222466087486676</v>
      </c>
      <c r="AB1730" s="46">
        <f t="shared" si="1425"/>
        <v>7.8123700655387918</v>
      </c>
      <c r="AC1730" s="46">
        <f t="shared" si="1426"/>
        <v>14.402493522328916</v>
      </c>
      <c r="AD1730" s="46">
        <f t="shared" si="1427"/>
        <v>44.141679622008695</v>
      </c>
      <c r="AE1730" s="46">
        <f t="shared" si="1428"/>
        <v>67.63717725956414</v>
      </c>
      <c r="AF1730" s="46">
        <f t="shared" si="1429"/>
        <v>122.44537113244937</v>
      </c>
      <c r="AG1730" s="46">
        <f t="shared" si="1430"/>
        <v>78.123700655387921</v>
      </c>
      <c r="AH1730" s="46">
        <f t="shared" si="1431"/>
        <v>129.62244170096025</v>
      </c>
      <c r="AI1730" s="46">
        <f t="shared" si="1407"/>
        <v>0.36406126060162303</v>
      </c>
      <c r="AJ1730" s="47">
        <f t="shared" si="1414"/>
        <v>0.60337489225325169</v>
      </c>
      <c r="AK1730" s="47">
        <f t="shared" si="1415"/>
        <v>41.182264223981868</v>
      </c>
      <c r="AL1730" s="47">
        <f t="shared" si="1416"/>
        <v>-244.80744444744525</v>
      </c>
      <c r="AM1730" s="47">
        <f t="shared" si="1417"/>
        <v>-1000.5989820681497</v>
      </c>
      <c r="AN1730" s="47">
        <f t="shared" si="1418"/>
        <v>-994.05979291816459</v>
      </c>
      <c r="AO1730" s="47">
        <f t="shared" si="1419"/>
        <v>-2239.4292143528942</v>
      </c>
      <c r="AP1730" s="47">
        <f t="shared" si="1420"/>
        <v>8.2508138765786899E-4</v>
      </c>
      <c r="AQ1730" s="47">
        <f t="shared" si="1408"/>
        <v>-3.6614745399703694</v>
      </c>
      <c r="AR1730" s="1">
        <f t="shared" si="1421"/>
        <v>407</v>
      </c>
      <c r="AS1730" s="1">
        <f t="shared" ref="AS1730:AS1793" si="1440">J1730</f>
        <v>65</v>
      </c>
      <c r="AT1730" s="1">
        <f t="shared" ref="AT1730:AT1793" si="1441">L1730</f>
        <v>19</v>
      </c>
      <c r="AU1730" s="1">
        <f t="shared" ref="AU1730:AU1793" si="1442">N1730</f>
        <v>11</v>
      </c>
      <c r="AV1730" s="1">
        <f t="shared" ref="AV1730:AV1793" si="1443">P1730</f>
        <v>14</v>
      </c>
      <c r="AW1730" s="27">
        <f t="shared" si="1432"/>
        <v>516</v>
      </c>
      <c r="AX1730" s="41">
        <f t="shared" si="1409"/>
        <v>4.6279069767441863</v>
      </c>
      <c r="AY1730" s="29">
        <f t="shared" si="1433"/>
        <v>0.13845321795565155</v>
      </c>
      <c r="AZ1730" s="29">
        <f t="shared" si="1434"/>
        <v>0.39426717144402407</v>
      </c>
      <c r="BA1730" s="29">
        <f t="shared" si="1435"/>
        <v>2.6500811249323966</v>
      </c>
      <c r="BB1730" s="29">
        <f t="shared" si="1436"/>
        <v>6.9058950784207696</v>
      </c>
      <c r="BC1730" s="29">
        <f t="shared" si="1437"/>
        <v>13.161709031909142</v>
      </c>
      <c r="BD1730" s="29">
        <f t="shared" si="1438"/>
        <v>56.350459707950179</v>
      </c>
      <c r="BE1730" s="29">
        <f t="shared" si="1438"/>
        <v>25.627366143861565</v>
      </c>
      <c r="BF1730" s="29">
        <f t="shared" si="1438"/>
        <v>50.351541373715534</v>
      </c>
      <c r="BG1730" s="29">
        <f t="shared" si="1438"/>
        <v>75.964845862628465</v>
      </c>
      <c r="BH1730" s="29">
        <f t="shared" si="1439"/>
        <v>184.26392644672799</v>
      </c>
      <c r="BI1730" s="29">
        <f t="shared" si="1410"/>
        <v>0.76224881463084215</v>
      </c>
      <c r="BJ1730" s="28">
        <f t="shared" ref="BJ1730:BJ1793" si="1444">SQRT(BI1730)</f>
        <v>0.87306861965760862</v>
      </c>
      <c r="BK1730" s="28">
        <f t="shared" ref="BK1730:BK1793" si="1445">AR1730*((5-AX1730)/BJ1730)*((5-AX1730)/BJ1730)*((5-AX1730)/BJ1730)</f>
        <v>31.50676792111717</v>
      </c>
      <c r="BL1730" s="28">
        <f t="shared" ref="BL1730:BL1793" si="1446">AS1730*((4-AX1730)/BJ1730)*((4-AX1730)/BJ1730)*((4-AX1730)/BJ1730)</f>
        <v>-24.179880259783516</v>
      </c>
      <c r="BM1730" s="28">
        <f t="shared" ref="BM1730:BM1793" si="1447">AT1730*((3-AX1730)/BJ1730)*((3-AX1730)/BJ1730)*((3-AX1730)/BJ1730)</f>
        <v>-123.16780951387885</v>
      </c>
      <c r="BN1730" s="28">
        <f t="shared" ref="BN1730:BN1793" si="1448">AU1730*((2-AX1730)/BJ1730)*((2-AX1730)/BJ1730)*((2-AX1730)/BJ1730)</f>
        <v>-299.96978537450047</v>
      </c>
      <c r="BO1730" s="28">
        <f t="shared" ref="BO1730:BO1793" si="1449">AV1730*((1-AX1730)/BJ1730)*((1-AX1730)/BJ1730)*((1-AX1730)/BJ1730)</f>
        <v>-1004.5032067098642</v>
      </c>
      <c r="BP1730" s="28">
        <f t="shared" ref="BP1730:BP1793" si="1450">AW1730/((AW1730-1)*(AW1730-2))</f>
        <v>1.9493030108420535E-3</v>
      </c>
      <c r="BQ1730" s="28">
        <f t="shared" si="1411"/>
        <v>-2.76862218877808</v>
      </c>
    </row>
    <row r="1731" spans="1:69" x14ac:dyDescent="0.2">
      <c r="A1731" s="1" t="s">
        <v>4603</v>
      </c>
      <c r="B1731" s="8" t="s">
        <v>4681</v>
      </c>
      <c r="C1731" t="s">
        <v>505</v>
      </c>
      <c r="D1731" s="38">
        <v>593</v>
      </c>
      <c r="E1731" s="52" t="s">
        <v>4682</v>
      </c>
      <c r="F1731" s="8" t="s">
        <v>4683</v>
      </c>
      <c r="G1731" s="8">
        <v>481</v>
      </c>
      <c r="H1731" s="8">
        <v>144</v>
      </c>
      <c r="I1731" s="8">
        <v>75</v>
      </c>
      <c r="J1731" s="8">
        <v>27</v>
      </c>
      <c r="K1731" s="8">
        <v>16</v>
      </c>
      <c r="L1731" s="8">
        <v>8</v>
      </c>
      <c r="M1731" s="8">
        <v>9</v>
      </c>
      <c r="N1731" s="8">
        <v>5</v>
      </c>
      <c r="O1731" s="8">
        <v>12</v>
      </c>
      <c r="P1731" s="8">
        <v>11</v>
      </c>
      <c r="Q1731" s="36">
        <f t="shared" si="1412"/>
        <v>337</v>
      </c>
      <c r="R1731" s="36">
        <f t="shared" ref="R1731:R1794" si="1451">IFERROR(I1731-J1731,0)</f>
        <v>48</v>
      </c>
      <c r="S1731" s="36">
        <f t="shared" ref="S1731:S1794" si="1452">IFERROR(K1731-L1731,0)</f>
        <v>8</v>
      </c>
      <c r="T1731" s="36">
        <f t="shared" ref="T1731:T1794" si="1453">IFERROR(M1731-N1731,0)</f>
        <v>4</v>
      </c>
      <c r="U1731" s="36">
        <f t="shared" ref="U1731:U1794" si="1454">IFERROR(O1731-P1731,0)</f>
        <v>1</v>
      </c>
      <c r="V1731" s="36">
        <f t="shared" ref="V1731:V1794" si="1455">Q1731*5+R1731*4+S1731*3+T1731*2+U1731*1</f>
        <v>1910</v>
      </c>
      <c r="W1731" s="45">
        <f t="shared" ref="W1731:W1794" si="1456">IFERROR(Q1731+R1731+S1731+T1731+U1731,0)</f>
        <v>398</v>
      </c>
      <c r="X1731" s="50">
        <f t="shared" ref="X1731:X1794" si="1457">IF(ISERROR(V1731/W1731),0,(V1731/W1731))</f>
        <v>4.7989949748743719</v>
      </c>
      <c r="Y1731" s="46">
        <f t="shared" si="1422"/>
        <v>4.0403020125754391E-2</v>
      </c>
      <c r="Z1731" s="46">
        <f t="shared" si="1423"/>
        <v>0.63839296987449812</v>
      </c>
      <c r="AA1731" s="46">
        <f t="shared" si="1424"/>
        <v>3.2363829196232419</v>
      </c>
      <c r="AB1731" s="46">
        <f t="shared" si="1425"/>
        <v>7.8343728693719861</v>
      </c>
      <c r="AC1731" s="46">
        <f t="shared" si="1426"/>
        <v>14.43236281912073</v>
      </c>
      <c r="AD1731" s="46">
        <f t="shared" si="1427"/>
        <v>13.61581778237923</v>
      </c>
      <c r="AE1731" s="46">
        <f t="shared" si="1428"/>
        <v>30.64286255397591</v>
      </c>
      <c r="AF1731" s="46">
        <f t="shared" si="1429"/>
        <v>25.891063356985935</v>
      </c>
      <c r="AG1731" s="46">
        <f t="shared" si="1430"/>
        <v>31.337491477487944</v>
      </c>
      <c r="AH1731" s="46">
        <f t="shared" si="1431"/>
        <v>14.43236281912073</v>
      </c>
      <c r="AI1731" s="46">
        <f t="shared" ref="AI1731:AI1794" si="1458">IF(ISERROR(SUM(AD1731:AH1731)/(W1731-1)),0,SUM(AD1731:AH1731)/(W1731-1))</f>
        <v>0.29198891181347542</v>
      </c>
      <c r="AJ1731" s="47">
        <f t="shared" si="1414"/>
        <v>0.54035998354196757</v>
      </c>
      <c r="AK1731" s="47">
        <f t="shared" si="1415"/>
        <v>17.346070464330548</v>
      </c>
      <c r="AL1731" s="47">
        <f t="shared" si="1416"/>
        <v>-155.17574594508116</v>
      </c>
      <c r="AM1731" s="47">
        <f t="shared" si="1417"/>
        <v>-295.2094790232141</v>
      </c>
      <c r="AN1731" s="47">
        <f t="shared" si="1418"/>
        <v>-555.92577255691162</v>
      </c>
      <c r="AO1731" s="47">
        <f t="shared" si="1419"/>
        <v>-347.50144747077297</v>
      </c>
      <c r="AP1731" s="47">
        <f t="shared" si="1420"/>
        <v>2.5316133628476198E-3</v>
      </c>
      <c r="AQ1731" s="47">
        <f t="shared" ref="AQ1731:AQ1794" si="1459">IF(ISERROR(SUM(AK1731:AO1731)*AP1731),0,(SUM(AK1731:AO1731)*AP1731))</f>
        <v>-3.3834161327608352</v>
      </c>
      <c r="AR1731" s="1">
        <f t="shared" si="1421"/>
        <v>144</v>
      </c>
      <c r="AS1731" s="1">
        <f t="shared" si="1440"/>
        <v>27</v>
      </c>
      <c r="AT1731" s="1">
        <f t="shared" si="1441"/>
        <v>8</v>
      </c>
      <c r="AU1731" s="1">
        <f t="shared" si="1442"/>
        <v>5</v>
      </c>
      <c r="AV1731" s="1">
        <f t="shared" si="1443"/>
        <v>11</v>
      </c>
      <c r="AW1731" s="27">
        <f t="shared" si="1432"/>
        <v>195</v>
      </c>
      <c r="AX1731" s="41">
        <f t="shared" ref="AX1731:AX1794" si="1460">IF(ISERROR(((AR1731*5+AS1731*4+AT1731*3+AU1731*2+AV1731*1)/AW1731)),0,((AR1731*5+AS1731*4+AT1731*3+AU1731*2+AV1731*1)/AW1731))</f>
        <v>4.476923076923077</v>
      </c>
      <c r="AY1731" s="29">
        <f t="shared" si="1433"/>
        <v>0.2736094674556212</v>
      </c>
      <c r="AZ1731" s="29">
        <f t="shared" si="1434"/>
        <v>0.22745562130177521</v>
      </c>
      <c r="BA1731" s="29">
        <f t="shared" si="1435"/>
        <v>2.1813017751479293</v>
      </c>
      <c r="BB1731" s="29">
        <f t="shared" si="1436"/>
        <v>6.1351479289940833</v>
      </c>
      <c r="BC1731" s="29">
        <f t="shared" si="1437"/>
        <v>12.088994082840237</v>
      </c>
      <c r="BD1731" s="29">
        <f t="shared" si="1438"/>
        <v>39.399763313609455</v>
      </c>
      <c r="BE1731" s="29">
        <f t="shared" si="1438"/>
        <v>6.1413017751479311</v>
      </c>
      <c r="BF1731" s="29">
        <f t="shared" si="1438"/>
        <v>17.450414201183435</v>
      </c>
      <c r="BG1731" s="29">
        <f t="shared" si="1438"/>
        <v>30.675739644970417</v>
      </c>
      <c r="BH1731" s="29">
        <f t="shared" si="1439"/>
        <v>132.97893491124262</v>
      </c>
      <c r="BI1731" s="29">
        <f t="shared" ref="BI1731:BI1794" si="1461">IF(ISERROR((SUM(BD1731:BH1731)/(AW1731-1))),0,((SUM(BD1731:BH1731)/(AW1731-1))))</f>
        <v>1.1682791435368756</v>
      </c>
      <c r="BJ1731" s="28">
        <f t="shared" si="1444"/>
        <v>1.0808696237460258</v>
      </c>
      <c r="BK1731" s="28">
        <f t="shared" si="1445"/>
        <v>16.320717137651521</v>
      </c>
      <c r="BL1731" s="28">
        <f t="shared" si="1446"/>
        <v>-2.3194704304004219</v>
      </c>
      <c r="BM1731" s="28">
        <f t="shared" si="1447"/>
        <v>-20.410031771571546</v>
      </c>
      <c r="BN1731" s="28">
        <f t="shared" si="1448"/>
        <v>-60.171055123856057</v>
      </c>
      <c r="BO1731" s="28">
        <f t="shared" si="1449"/>
        <v>-366.14912216091341</v>
      </c>
      <c r="BP1731" s="28">
        <f t="shared" si="1450"/>
        <v>5.2080551252604024E-3</v>
      </c>
      <c r="BQ1731" s="28">
        <f t="shared" ref="BQ1731:BQ1794" si="1462">IF(ISERROR((SUM(BK1731:BO1731)*BP1731)),0,(SUM(BK1731:BO1731)*BP1731))</f>
        <v>-2.2536762902107932</v>
      </c>
    </row>
    <row r="1732" spans="1:69" x14ac:dyDescent="0.2">
      <c r="A1732" s="1" t="s">
        <v>4603</v>
      </c>
      <c r="B1732" s="8" t="s">
        <v>4684</v>
      </c>
      <c r="C1732" t="s">
        <v>294</v>
      </c>
      <c r="D1732" s="38">
        <v>44</v>
      </c>
      <c r="E1732" s="52" t="s">
        <v>4685</v>
      </c>
      <c r="F1732" s="8" t="s">
        <v>4686</v>
      </c>
      <c r="G1732" s="8">
        <v>40</v>
      </c>
      <c r="H1732" s="8">
        <v>8</v>
      </c>
      <c r="I1732" s="8">
        <v>2</v>
      </c>
      <c r="J1732" s="8">
        <v>1</v>
      </c>
      <c r="K1732" s="8">
        <v>1</v>
      </c>
      <c r="L1732" s="8">
        <v>0</v>
      </c>
      <c r="M1732" s="8">
        <v>1</v>
      </c>
      <c r="N1732" s="8">
        <v>1</v>
      </c>
      <c r="O1732" s="8">
        <v>1</v>
      </c>
      <c r="P1732" s="8">
        <v>1</v>
      </c>
      <c r="Q1732" s="36">
        <f t="shared" ref="Q1732:Q1795" si="1463">IFERROR(G1732-H1732,0)</f>
        <v>32</v>
      </c>
      <c r="R1732" s="36">
        <f t="shared" si="1451"/>
        <v>1</v>
      </c>
      <c r="S1732" s="36">
        <f t="shared" si="1452"/>
        <v>1</v>
      </c>
      <c r="T1732" s="36">
        <f t="shared" si="1453"/>
        <v>0</v>
      </c>
      <c r="U1732" s="36">
        <f t="shared" si="1454"/>
        <v>0</v>
      </c>
      <c r="V1732" s="36">
        <f t="shared" si="1455"/>
        <v>167</v>
      </c>
      <c r="W1732" s="45">
        <f t="shared" si="1456"/>
        <v>34</v>
      </c>
      <c r="X1732" s="50">
        <f t="shared" si="1457"/>
        <v>4.9117647058823533</v>
      </c>
      <c r="Y1732" s="46">
        <f t="shared" si="1422"/>
        <v>7.7854671280276266E-3</v>
      </c>
      <c r="Z1732" s="46">
        <f t="shared" si="1423"/>
        <v>0.83131487889273414</v>
      </c>
      <c r="AA1732" s="46">
        <f t="shared" si="1424"/>
        <v>3.6548442906574405</v>
      </c>
      <c r="AB1732" s="46">
        <f t="shared" si="1425"/>
        <v>8.4783737024221466</v>
      </c>
      <c r="AC1732" s="46">
        <f t="shared" si="1426"/>
        <v>15.301903114186853</v>
      </c>
      <c r="AD1732" s="46">
        <f t="shared" si="1427"/>
        <v>0.24913494809688405</v>
      </c>
      <c r="AE1732" s="46">
        <f t="shared" si="1428"/>
        <v>0.83131487889273414</v>
      </c>
      <c r="AF1732" s="46">
        <f t="shared" si="1429"/>
        <v>3.6548442906574405</v>
      </c>
      <c r="AG1732" s="46">
        <f t="shared" si="1430"/>
        <v>0</v>
      </c>
      <c r="AH1732" s="46">
        <f t="shared" si="1431"/>
        <v>0</v>
      </c>
      <c r="AI1732" s="46">
        <f t="shared" si="1458"/>
        <v>0.14349376114081996</v>
      </c>
      <c r="AJ1732" s="47">
        <f t="shared" si="1414"/>
        <v>0.37880570368042238</v>
      </c>
      <c r="AK1732" s="47">
        <f t="shared" si="1415"/>
        <v>0.40441519296197598</v>
      </c>
      <c r="AL1732" s="47">
        <f t="shared" si="1416"/>
        <v>-13.944366913808292</v>
      </c>
      <c r="AM1732" s="47">
        <f t="shared" si="1417"/>
        <v>-128.54458607312947</v>
      </c>
      <c r="AN1732" s="47">
        <f t="shared" si="1418"/>
        <v>0</v>
      </c>
      <c r="AO1732" s="47">
        <f t="shared" si="1419"/>
        <v>0</v>
      </c>
      <c r="AP1732" s="47">
        <f t="shared" si="1420"/>
        <v>3.2196969696969696E-2</v>
      </c>
      <c r="AQ1732" s="47">
        <f t="shared" si="1459"/>
        <v>-4.574691557760584</v>
      </c>
      <c r="AR1732" s="1">
        <f t="shared" si="1421"/>
        <v>8</v>
      </c>
      <c r="AS1732" s="1">
        <f t="shared" si="1440"/>
        <v>1</v>
      </c>
      <c r="AT1732" s="1">
        <f t="shared" si="1441"/>
        <v>0</v>
      </c>
      <c r="AU1732" s="1">
        <f t="shared" si="1442"/>
        <v>1</v>
      </c>
      <c r="AV1732" s="1">
        <f t="shared" si="1443"/>
        <v>1</v>
      </c>
      <c r="AW1732" s="27">
        <f t="shared" si="1432"/>
        <v>11</v>
      </c>
      <c r="AX1732" s="41">
        <f t="shared" si="1460"/>
        <v>4.2727272727272725</v>
      </c>
      <c r="AY1732" s="29">
        <f t="shared" si="1433"/>
        <v>0.52892561983471109</v>
      </c>
      <c r="AZ1732" s="29">
        <f t="shared" si="1434"/>
        <v>7.4380165289256062E-2</v>
      </c>
      <c r="BA1732" s="29">
        <f t="shared" si="1435"/>
        <v>1.6198347107438011</v>
      </c>
      <c r="BB1732" s="29">
        <f t="shared" si="1436"/>
        <v>5.1652892561983457</v>
      </c>
      <c r="BC1732" s="29">
        <f t="shared" si="1437"/>
        <v>10.710743801652891</v>
      </c>
      <c r="BD1732" s="29">
        <f t="shared" si="1438"/>
        <v>4.2314049586776887</v>
      </c>
      <c r="BE1732" s="29">
        <f t="shared" si="1438"/>
        <v>7.4380165289256062E-2</v>
      </c>
      <c r="BF1732" s="29">
        <f t="shared" si="1438"/>
        <v>0</v>
      </c>
      <c r="BG1732" s="29">
        <f t="shared" si="1438"/>
        <v>5.1652892561983457</v>
      </c>
      <c r="BH1732" s="29">
        <f t="shared" si="1439"/>
        <v>10.710743801652891</v>
      </c>
      <c r="BI1732" s="29">
        <f t="shared" si="1461"/>
        <v>2.0181818181818181</v>
      </c>
      <c r="BJ1732" s="28">
        <f t="shared" si="1444"/>
        <v>1.4206272622267313</v>
      </c>
      <c r="BK1732" s="28">
        <f t="shared" si="1445"/>
        <v>1.0733502420259382</v>
      </c>
      <c r="BL1732" s="28">
        <f t="shared" si="1446"/>
        <v>-7.0753067711670468E-3</v>
      </c>
      <c r="BM1732" s="28">
        <f t="shared" si="1447"/>
        <v>0</v>
      </c>
      <c r="BN1732" s="28">
        <f t="shared" si="1448"/>
        <v>-4.0945062333142745</v>
      </c>
      <c r="BO1732" s="28">
        <f t="shared" si="1449"/>
        <v>-12.226130100576688</v>
      </c>
      <c r="BP1732" s="28">
        <f t="shared" si="1450"/>
        <v>0.12222222222222222</v>
      </c>
      <c r="BQ1732" s="28">
        <f t="shared" si="1462"/>
        <v>-1.8644219487222011</v>
      </c>
    </row>
    <row r="1733" spans="1:69" x14ac:dyDescent="0.2">
      <c r="A1733" s="1" t="s">
        <v>4603</v>
      </c>
      <c r="B1733" s="8" t="s">
        <v>4687</v>
      </c>
      <c r="C1733" t="s">
        <v>50</v>
      </c>
      <c r="D1733" s="38" t="s">
        <v>50</v>
      </c>
      <c r="E1733" s="52" t="s">
        <v>4688</v>
      </c>
      <c r="F1733" s="8" t="s">
        <v>4689</v>
      </c>
      <c r="G1733" s="8" t="s">
        <v>50</v>
      </c>
      <c r="H1733" s="8"/>
      <c r="I1733" s="8" t="s">
        <v>50</v>
      </c>
      <c r="J1733" s="8"/>
      <c r="K1733" s="8" t="s">
        <v>50</v>
      </c>
      <c r="L1733" s="8"/>
      <c r="M1733" s="8" t="s">
        <v>50</v>
      </c>
      <c r="N1733" s="8"/>
      <c r="O1733" s="8" t="s">
        <v>50</v>
      </c>
      <c r="P1733" s="8"/>
      <c r="Q1733" s="36">
        <f t="shared" si="1463"/>
        <v>0</v>
      </c>
      <c r="R1733" s="36">
        <f t="shared" si="1451"/>
        <v>0</v>
      </c>
      <c r="S1733" s="36">
        <f t="shared" si="1452"/>
        <v>0</v>
      </c>
      <c r="T1733" s="36">
        <f t="shared" si="1453"/>
        <v>0</v>
      </c>
      <c r="U1733" s="36">
        <f t="shared" si="1454"/>
        <v>0</v>
      </c>
      <c r="V1733" s="36">
        <f t="shared" si="1455"/>
        <v>0</v>
      </c>
      <c r="W1733" s="45">
        <f t="shared" si="1456"/>
        <v>0</v>
      </c>
      <c r="X1733" s="50">
        <f t="shared" si="1457"/>
        <v>0</v>
      </c>
      <c r="Y1733" s="46">
        <f t="shared" si="1422"/>
        <v>25</v>
      </c>
      <c r="Z1733" s="46">
        <f t="shared" si="1423"/>
        <v>16</v>
      </c>
      <c r="AA1733" s="46">
        <f t="shared" si="1424"/>
        <v>9</v>
      </c>
      <c r="AB1733" s="46">
        <f t="shared" si="1425"/>
        <v>4</v>
      </c>
      <c r="AC1733" s="46">
        <f t="shared" si="1426"/>
        <v>1</v>
      </c>
      <c r="AD1733" s="46">
        <f t="shared" si="1427"/>
        <v>0</v>
      </c>
      <c r="AE1733" s="46">
        <f t="shared" si="1428"/>
        <v>0</v>
      </c>
      <c r="AF1733" s="46">
        <f t="shared" si="1429"/>
        <v>0</v>
      </c>
      <c r="AG1733" s="46">
        <f t="shared" si="1430"/>
        <v>0</v>
      </c>
      <c r="AH1733" s="46">
        <f t="shared" si="1431"/>
        <v>0</v>
      </c>
      <c r="AI1733" s="46">
        <f t="shared" si="1458"/>
        <v>0</v>
      </c>
      <c r="AJ1733" s="47">
        <f t="shared" si="1414"/>
        <v>0</v>
      </c>
      <c r="AK1733" s="47" t="e">
        <f t="shared" si="1415"/>
        <v>#DIV/0!</v>
      </c>
      <c r="AL1733" s="47" t="e">
        <f t="shared" si="1416"/>
        <v>#DIV/0!</v>
      </c>
      <c r="AM1733" s="47" t="e">
        <f t="shared" si="1417"/>
        <v>#DIV/0!</v>
      </c>
      <c r="AN1733" s="47" t="e">
        <f t="shared" si="1418"/>
        <v>#DIV/0!</v>
      </c>
      <c r="AO1733" s="47" t="e">
        <f t="shared" si="1419"/>
        <v>#DIV/0!</v>
      </c>
      <c r="AP1733" s="47">
        <f t="shared" si="1420"/>
        <v>0</v>
      </c>
      <c r="AQ1733" s="47">
        <f t="shared" si="1459"/>
        <v>0</v>
      </c>
      <c r="AR1733" s="1">
        <f t="shared" si="1421"/>
        <v>0</v>
      </c>
      <c r="AS1733" s="1">
        <f t="shared" si="1440"/>
        <v>0</v>
      </c>
      <c r="AT1733" s="1">
        <f t="shared" si="1441"/>
        <v>0</v>
      </c>
      <c r="AU1733" s="1">
        <f t="shared" si="1442"/>
        <v>0</v>
      </c>
      <c r="AV1733" s="1">
        <f t="shared" si="1443"/>
        <v>0</v>
      </c>
      <c r="AW1733" s="27">
        <f t="shared" si="1432"/>
        <v>0</v>
      </c>
      <c r="AX1733" s="41">
        <f t="shared" si="1460"/>
        <v>0</v>
      </c>
      <c r="AY1733" s="29">
        <f t="shared" si="1433"/>
        <v>25</v>
      </c>
      <c r="AZ1733" s="29">
        <f t="shared" si="1434"/>
        <v>16</v>
      </c>
      <c r="BA1733" s="29">
        <f t="shared" si="1435"/>
        <v>9</v>
      </c>
      <c r="BB1733" s="29">
        <f t="shared" si="1436"/>
        <v>4</v>
      </c>
      <c r="BC1733" s="29">
        <f t="shared" si="1437"/>
        <v>1</v>
      </c>
      <c r="BD1733" s="29">
        <f t="shared" si="1438"/>
        <v>0</v>
      </c>
      <c r="BE1733" s="29">
        <f t="shared" si="1438"/>
        <v>0</v>
      </c>
      <c r="BF1733" s="29">
        <f t="shared" si="1438"/>
        <v>0</v>
      </c>
      <c r="BG1733" s="29">
        <f t="shared" si="1438"/>
        <v>0</v>
      </c>
      <c r="BH1733" s="29">
        <f t="shared" si="1439"/>
        <v>0</v>
      </c>
      <c r="BI1733" s="29">
        <f t="shared" si="1461"/>
        <v>0</v>
      </c>
      <c r="BJ1733" s="28">
        <f t="shared" si="1444"/>
        <v>0</v>
      </c>
      <c r="BK1733" s="28" t="e">
        <f t="shared" si="1445"/>
        <v>#DIV/0!</v>
      </c>
      <c r="BL1733" s="28" t="e">
        <f t="shared" si="1446"/>
        <v>#DIV/0!</v>
      </c>
      <c r="BM1733" s="28" t="e">
        <f t="shared" si="1447"/>
        <v>#DIV/0!</v>
      </c>
      <c r="BN1733" s="28" t="e">
        <f t="shared" si="1448"/>
        <v>#DIV/0!</v>
      </c>
      <c r="BO1733" s="28" t="e">
        <f t="shared" si="1449"/>
        <v>#DIV/0!</v>
      </c>
      <c r="BP1733" s="28">
        <f t="shared" si="1450"/>
        <v>0</v>
      </c>
      <c r="BQ1733" s="28">
        <f t="shared" si="1462"/>
        <v>0</v>
      </c>
    </row>
    <row r="1734" spans="1:69" x14ac:dyDescent="0.2">
      <c r="A1734" s="1" t="s">
        <v>4603</v>
      </c>
      <c r="B1734" s="8" t="s">
        <v>4690</v>
      </c>
      <c r="C1734" t="s">
        <v>294</v>
      </c>
      <c r="D1734" s="38">
        <v>423</v>
      </c>
      <c r="E1734" s="52" t="s">
        <v>4588</v>
      </c>
      <c r="F1734" s="8" t="s">
        <v>4691</v>
      </c>
      <c r="G1734" s="8">
        <v>341</v>
      </c>
      <c r="H1734" s="8">
        <v>127</v>
      </c>
      <c r="I1734" s="8">
        <v>44</v>
      </c>
      <c r="J1734" s="8">
        <v>17</v>
      </c>
      <c r="K1734" s="8">
        <v>18</v>
      </c>
      <c r="L1734" s="8">
        <v>9</v>
      </c>
      <c r="M1734" s="8">
        <v>9</v>
      </c>
      <c r="N1734" s="8">
        <v>5</v>
      </c>
      <c r="O1734" s="8">
        <v>11</v>
      </c>
      <c r="P1734" s="8">
        <v>6</v>
      </c>
      <c r="Q1734" s="36">
        <f t="shared" si="1463"/>
        <v>214</v>
      </c>
      <c r="R1734" s="36">
        <f t="shared" si="1451"/>
        <v>27</v>
      </c>
      <c r="S1734" s="36">
        <f t="shared" si="1452"/>
        <v>9</v>
      </c>
      <c r="T1734" s="36">
        <f t="shared" si="1453"/>
        <v>4</v>
      </c>
      <c r="U1734" s="36">
        <f t="shared" si="1454"/>
        <v>5</v>
      </c>
      <c r="V1734" s="36">
        <f t="shared" si="1455"/>
        <v>1218</v>
      </c>
      <c r="W1734" s="45">
        <f t="shared" si="1456"/>
        <v>259</v>
      </c>
      <c r="X1734" s="50">
        <f t="shared" si="1457"/>
        <v>4.7027027027027026</v>
      </c>
      <c r="Y1734" s="46">
        <f t="shared" si="1422"/>
        <v>8.8385682980277616E-2</v>
      </c>
      <c r="Z1734" s="46">
        <f t="shared" si="1423"/>
        <v>0.49379108838568286</v>
      </c>
      <c r="AA1734" s="46">
        <f t="shared" si="1424"/>
        <v>2.8991964937910883</v>
      </c>
      <c r="AB1734" s="46">
        <f t="shared" si="1425"/>
        <v>7.3046018991964932</v>
      </c>
      <c r="AC1734" s="46">
        <f t="shared" si="1426"/>
        <v>13.710007304601898</v>
      </c>
      <c r="AD1734" s="46">
        <f t="shared" si="1427"/>
        <v>18.914536157779409</v>
      </c>
      <c r="AE1734" s="46">
        <f t="shared" si="1428"/>
        <v>13.332359386413437</v>
      </c>
      <c r="AF1734" s="46">
        <f t="shared" si="1429"/>
        <v>26.092768444119795</v>
      </c>
      <c r="AG1734" s="46">
        <f t="shared" si="1430"/>
        <v>29.218407596785973</v>
      </c>
      <c r="AH1734" s="46">
        <f t="shared" si="1431"/>
        <v>68.550036523009496</v>
      </c>
      <c r="AI1734" s="46">
        <f t="shared" si="1458"/>
        <v>0.60507018646553534</v>
      </c>
      <c r="AJ1734" s="47">
        <f t="shared" si="1414"/>
        <v>0.77786257556559135</v>
      </c>
      <c r="AK1734" s="47">
        <f t="shared" si="1415"/>
        <v>11.947527114928418</v>
      </c>
      <c r="AL1734" s="47">
        <f t="shared" si="1416"/>
        <v>-19.905358515638955</v>
      </c>
      <c r="AM1734" s="47">
        <f t="shared" si="1417"/>
        <v>-94.395296251706384</v>
      </c>
      <c r="AN1734" s="47">
        <f t="shared" si="1418"/>
        <v>-167.78231692745126</v>
      </c>
      <c r="AO1734" s="47">
        <f t="shared" si="1419"/>
        <v>-539.28445497294081</v>
      </c>
      <c r="AP1734" s="47">
        <f t="shared" si="1420"/>
        <v>3.9061321750671132E-3</v>
      </c>
      <c r="AQ1734" s="47">
        <f t="shared" si="1459"/>
        <v>-3.1617011127828185</v>
      </c>
      <c r="AR1734" s="1">
        <f t="shared" si="1421"/>
        <v>127</v>
      </c>
      <c r="AS1734" s="1">
        <f t="shared" si="1440"/>
        <v>17</v>
      </c>
      <c r="AT1734" s="1">
        <f t="shared" si="1441"/>
        <v>9</v>
      </c>
      <c r="AU1734" s="1">
        <f t="shared" si="1442"/>
        <v>5</v>
      </c>
      <c r="AV1734" s="1">
        <f t="shared" si="1443"/>
        <v>6</v>
      </c>
      <c r="AW1734" s="27">
        <f t="shared" si="1432"/>
        <v>164</v>
      </c>
      <c r="AX1734" s="41">
        <f t="shared" si="1460"/>
        <v>4.5487804878048781</v>
      </c>
      <c r="AY1734" s="29">
        <f t="shared" si="1433"/>
        <v>0.20359904818560376</v>
      </c>
      <c r="AZ1734" s="29">
        <f t="shared" si="1434"/>
        <v>0.30116002379535994</v>
      </c>
      <c r="BA1734" s="29">
        <f t="shared" si="1435"/>
        <v>2.398720999405116</v>
      </c>
      <c r="BB1734" s="29">
        <f t="shared" si="1436"/>
        <v>6.4962819750148721</v>
      </c>
      <c r="BC1734" s="29">
        <f t="shared" si="1437"/>
        <v>12.593842950624628</v>
      </c>
      <c r="BD1734" s="29">
        <f t="shared" si="1438"/>
        <v>25.857079119571676</v>
      </c>
      <c r="BE1734" s="29">
        <f t="shared" si="1438"/>
        <v>5.1197204045211189</v>
      </c>
      <c r="BF1734" s="29">
        <f t="shared" si="1438"/>
        <v>21.588488994646042</v>
      </c>
      <c r="BG1734" s="29">
        <f t="shared" si="1438"/>
        <v>32.481409875074363</v>
      </c>
      <c r="BH1734" s="29">
        <f t="shared" si="1439"/>
        <v>75.563057703747774</v>
      </c>
      <c r="BI1734" s="29">
        <f t="shared" si="1461"/>
        <v>0.98533592697890182</v>
      </c>
      <c r="BJ1734" s="28">
        <f t="shared" si="1444"/>
        <v>0.99264088520416172</v>
      </c>
      <c r="BK1734" s="28">
        <f t="shared" si="1445"/>
        <v>11.928637987770651</v>
      </c>
      <c r="BL1734" s="28">
        <f t="shared" si="1446"/>
        <v>-2.8725554996323179</v>
      </c>
      <c r="BM1734" s="28">
        <f t="shared" si="1447"/>
        <v>-34.185004223694079</v>
      </c>
      <c r="BN1734" s="28">
        <f t="shared" si="1448"/>
        <v>-84.642957240063907</v>
      </c>
      <c r="BO1734" s="28">
        <f t="shared" si="1449"/>
        <v>-274.16510802780914</v>
      </c>
      <c r="BP1734" s="28">
        <f t="shared" si="1450"/>
        <v>6.2107096871923048E-3</v>
      </c>
      <c r="BQ1734" s="28">
        <f t="shared" si="1462"/>
        <v>-2.3845211644536213</v>
      </c>
    </row>
    <row r="1735" spans="1:69" x14ac:dyDescent="0.2">
      <c r="A1735" s="1" t="s">
        <v>4603</v>
      </c>
      <c r="B1735" s="8" t="s">
        <v>4692</v>
      </c>
      <c r="C1735" t="s">
        <v>18</v>
      </c>
      <c r="D1735" s="38">
        <v>1.409</v>
      </c>
      <c r="E1735" s="52" t="s">
        <v>1601</v>
      </c>
      <c r="F1735" s="8" t="s">
        <v>4693</v>
      </c>
      <c r="G1735" s="8">
        <v>928</v>
      </c>
      <c r="H1735" s="8">
        <v>172</v>
      </c>
      <c r="I1735" s="8">
        <v>242</v>
      </c>
      <c r="J1735" s="8">
        <v>85</v>
      </c>
      <c r="K1735" s="8">
        <v>112</v>
      </c>
      <c r="L1735" s="8">
        <v>52</v>
      </c>
      <c r="M1735" s="8">
        <v>66</v>
      </c>
      <c r="N1735" s="8">
        <v>30</v>
      </c>
      <c r="O1735" s="8">
        <v>61</v>
      </c>
      <c r="P1735" s="8">
        <v>35</v>
      </c>
      <c r="Q1735" s="36">
        <f t="shared" si="1463"/>
        <v>756</v>
      </c>
      <c r="R1735" s="36">
        <f t="shared" si="1451"/>
        <v>157</v>
      </c>
      <c r="S1735" s="36">
        <f t="shared" si="1452"/>
        <v>60</v>
      </c>
      <c r="T1735" s="36">
        <f t="shared" si="1453"/>
        <v>36</v>
      </c>
      <c r="U1735" s="36">
        <f t="shared" si="1454"/>
        <v>26</v>
      </c>
      <c r="V1735" s="36">
        <f t="shared" si="1455"/>
        <v>4686</v>
      </c>
      <c r="W1735" s="45">
        <f t="shared" si="1456"/>
        <v>1035</v>
      </c>
      <c r="X1735" s="50">
        <f t="shared" si="1457"/>
        <v>4.5275362318840582</v>
      </c>
      <c r="Y1735" s="46">
        <f t="shared" si="1422"/>
        <v>0.22322201218231444</v>
      </c>
      <c r="Z1735" s="46">
        <f t="shared" si="1423"/>
        <v>0.27829447595043083</v>
      </c>
      <c r="AA1735" s="46">
        <f t="shared" si="1424"/>
        <v>2.3333669397185473</v>
      </c>
      <c r="AB1735" s="46">
        <f t="shared" si="1425"/>
        <v>6.3884394034866636</v>
      </c>
      <c r="AC1735" s="46">
        <f t="shared" si="1426"/>
        <v>12.443511867254779</v>
      </c>
      <c r="AD1735" s="46">
        <f t="shared" si="1427"/>
        <v>168.75584120982973</v>
      </c>
      <c r="AE1735" s="46">
        <f t="shared" si="1428"/>
        <v>43.692232724217639</v>
      </c>
      <c r="AF1735" s="46">
        <f t="shared" si="1429"/>
        <v>140.00201638311285</v>
      </c>
      <c r="AG1735" s="46">
        <f t="shared" si="1430"/>
        <v>229.98381852551989</v>
      </c>
      <c r="AH1735" s="46">
        <f t="shared" si="1431"/>
        <v>323.53130854862428</v>
      </c>
      <c r="AI1735" s="46">
        <f t="shared" si="1458"/>
        <v>0.87617525859894041</v>
      </c>
      <c r="AJ1735" s="47">
        <f t="shared" si="1414"/>
        <v>0.93604233803762338</v>
      </c>
      <c r="AK1735" s="47">
        <f t="shared" si="1415"/>
        <v>97.216693373861673</v>
      </c>
      <c r="AL1735" s="47">
        <f t="shared" si="1416"/>
        <v>-28.104124002572654</v>
      </c>
      <c r="AM1735" s="47">
        <f t="shared" si="1417"/>
        <v>-260.75901548678218</v>
      </c>
      <c r="AN1735" s="47">
        <f t="shared" si="1418"/>
        <v>-708.7746761214587</v>
      </c>
      <c r="AO1735" s="47">
        <f t="shared" si="1419"/>
        <v>-1391.5580221232815</v>
      </c>
      <c r="AP1735" s="47">
        <f t="shared" si="1420"/>
        <v>9.6899043367705182E-4</v>
      </c>
      <c r="AQ1735" s="47">
        <f t="shared" si="1459"/>
        <v>-2.220905865072381</v>
      </c>
      <c r="AR1735" s="1">
        <f t="shared" si="1421"/>
        <v>172</v>
      </c>
      <c r="AS1735" s="1">
        <f t="shared" si="1440"/>
        <v>85</v>
      </c>
      <c r="AT1735" s="1">
        <f t="shared" si="1441"/>
        <v>52</v>
      </c>
      <c r="AU1735" s="1">
        <f t="shared" si="1442"/>
        <v>30</v>
      </c>
      <c r="AV1735" s="1">
        <f t="shared" si="1443"/>
        <v>35</v>
      </c>
      <c r="AW1735" s="27">
        <f t="shared" si="1432"/>
        <v>374</v>
      </c>
      <c r="AX1735" s="41">
        <f t="shared" si="1460"/>
        <v>3.8796791443850269</v>
      </c>
      <c r="AY1735" s="29">
        <f t="shared" si="1433"/>
        <v>1.2551188195258653</v>
      </c>
      <c r="AZ1735" s="29">
        <f t="shared" si="1434"/>
        <v>1.4477108295919198E-2</v>
      </c>
      <c r="BA1735" s="29">
        <f t="shared" si="1435"/>
        <v>0.77383539706597304</v>
      </c>
      <c r="BB1735" s="29">
        <f t="shared" si="1436"/>
        <v>3.5331936858360269</v>
      </c>
      <c r="BC1735" s="29">
        <f t="shared" si="1437"/>
        <v>8.2925519746060807</v>
      </c>
      <c r="BD1735" s="29">
        <f t="shared" si="1438"/>
        <v>215.88043695844885</v>
      </c>
      <c r="BE1735" s="29">
        <f t="shared" si="1438"/>
        <v>1.2305542051531317</v>
      </c>
      <c r="BF1735" s="29">
        <f t="shared" si="1438"/>
        <v>40.239440647430598</v>
      </c>
      <c r="BG1735" s="29">
        <f t="shared" si="1438"/>
        <v>105.99581057508081</v>
      </c>
      <c r="BH1735" s="29">
        <f t="shared" si="1439"/>
        <v>290.23931911121281</v>
      </c>
      <c r="BI1735" s="29">
        <f t="shared" si="1461"/>
        <v>1.7522401112528854</v>
      </c>
      <c r="BJ1735" s="28">
        <f t="shared" si="1444"/>
        <v>1.3237220672229066</v>
      </c>
      <c r="BK1735" s="28">
        <f t="shared" si="1445"/>
        <v>104.27141872253208</v>
      </c>
      <c r="BL1735" s="28">
        <f t="shared" si="1446"/>
        <v>6.3833878676520087E-2</v>
      </c>
      <c r="BM1735" s="28">
        <f t="shared" si="1447"/>
        <v>-15.261098811278151</v>
      </c>
      <c r="BN1735" s="28">
        <f t="shared" si="1448"/>
        <v>-85.89779123633663</v>
      </c>
      <c r="BO1735" s="28">
        <f t="shared" si="1449"/>
        <v>-360.33788161745997</v>
      </c>
      <c r="BP1735" s="28">
        <f t="shared" si="1450"/>
        <v>2.6953789385684222E-3</v>
      </c>
      <c r="BQ1735" s="28">
        <f t="shared" si="1462"/>
        <v>-0.96268563615184877</v>
      </c>
    </row>
    <row r="1736" spans="1:69" x14ac:dyDescent="0.2">
      <c r="A1736" s="1" t="s">
        <v>4603</v>
      </c>
      <c r="B1736" s="8" t="s">
        <v>4694</v>
      </c>
      <c r="C1736" t="s">
        <v>49</v>
      </c>
      <c r="D1736" s="38">
        <v>642</v>
      </c>
      <c r="E1736" s="52" t="s">
        <v>4695</v>
      </c>
      <c r="F1736" s="8" t="s">
        <v>4696</v>
      </c>
      <c r="G1736" s="8">
        <v>496</v>
      </c>
      <c r="H1736" s="8">
        <v>166</v>
      </c>
      <c r="I1736" s="8">
        <v>71</v>
      </c>
      <c r="J1736" s="8">
        <v>23</v>
      </c>
      <c r="K1736" s="8">
        <v>40</v>
      </c>
      <c r="L1736" s="8">
        <v>21</v>
      </c>
      <c r="M1736" s="8">
        <v>20</v>
      </c>
      <c r="N1736" s="8">
        <v>14</v>
      </c>
      <c r="O1736" s="8">
        <v>17</v>
      </c>
      <c r="P1736" s="8">
        <v>14</v>
      </c>
      <c r="Q1736" s="36">
        <f t="shared" si="1463"/>
        <v>330</v>
      </c>
      <c r="R1736" s="36">
        <f t="shared" si="1451"/>
        <v>48</v>
      </c>
      <c r="S1736" s="36">
        <f t="shared" si="1452"/>
        <v>19</v>
      </c>
      <c r="T1736" s="36">
        <f t="shared" si="1453"/>
        <v>6</v>
      </c>
      <c r="U1736" s="36">
        <f t="shared" si="1454"/>
        <v>3</v>
      </c>
      <c r="V1736" s="36">
        <f t="shared" si="1455"/>
        <v>1914</v>
      </c>
      <c r="W1736" s="45">
        <f t="shared" si="1456"/>
        <v>406</v>
      </c>
      <c r="X1736" s="50">
        <f t="shared" si="1457"/>
        <v>4.7142857142857144</v>
      </c>
      <c r="Y1736" s="46">
        <f t="shared" si="1422"/>
        <v>8.1632653061224414E-2</v>
      </c>
      <c r="Z1736" s="46">
        <f t="shared" si="1423"/>
        <v>0.51020408163265329</v>
      </c>
      <c r="AA1736" s="46">
        <f t="shared" si="1424"/>
        <v>2.9387755102040822</v>
      </c>
      <c r="AB1736" s="46">
        <f t="shared" si="1425"/>
        <v>7.3673469387755111</v>
      </c>
      <c r="AC1736" s="46">
        <f t="shared" si="1426"/>
        <v>13.795918367346939</v>
      </c>
      <c r="AD1736" s="46">
        <f t="shared" si="1427"/>
        <v>26.938775510204056</v>
      </c>
      <c r="AE1736" s="46">
        <f t="shared" si="1428"/>
        <v>24.489795918367356</v>
      </c>
      <c r="AF1736" s="46">
        <f t="shared" si="1429"/>
        <v>55.83673469387756</v>
      </c>
      <c r="AG1736" s="46">
        <f t="shared" si="1430"/>
        <v>44.204081632653065</v>
      </c>
      <c r="AH1736" s="46">
        <f t="shared" si="1431"/>
        <v>41.387755102040813</v>
      </c>
      <c r="AI1736" s="46">
        <f t="shared" si="1458"/>
        <v>0.47619047619047622</v>
      </c>
      <c r="AJ1736" s="47">
        <f t="shared" si="1414"/>
        <v>0.69006555934235425</v>
      </c>
      <c r="AK1736" s="47">
        <f t="shared" si="1415"/>
        <v>23.422796699963307</v>
      </c>
      <c r="AL1736" s="47">
        <f t="shared" si="1416"/>
        <v>-53.233628863553072</v>
      </c>
      <c r="AM1736" s="47">
        <f t="shared" si="1417"/>
        <v>-291.29441714136226</v>
      </c>
      <c r="AN1736" s="47">
        <f t="shared" si="1418"/>
        <v>-365.12946037511034</v>
      </c>
      <c r="AO1736" s="47">
        <f t="shared" si="1419"/>
        <v>-467.81713045290411</v>
      </c>
      <c r="AP1736" s="47">
        <f t="shared" si="1420"/>
        <v>2.4813592470358148E-3</v>
      </c>
      <c r="AQ1736" s="47">
        <f t="shared" si="1459"/>
        <v>-2.8636172050726345</v>
      </c>
      <c r="AR1736" s="1">
        <f t="shared" si="1421"/>
        <v>166</v>
      </c>
      <c r="AS1736" s="1">
        <f t="shared" si="1440"/>
        <v>23</v>
      </c>
      <c r="AT1736" s="1">
        <f t="shared" si="1441"/>
        <v>21</v>
      </c>
      <c r="AU1736" s="1">
        <f t="shared" si="1442"/>
        <v>14</v>
      </c>
      <c r="AV1736" s="1">
        <f t="shared" si="1443"/>
        <v>14</v>
      </c>
      <c r="AW1736" s="27">
        <f t="shared" si="1432"/>
        <v>238</v>
      </c>
      <c r="AX1736" s="41">
        <f t="shared" si="1460"/>
        <v>4.3151260504201678</v>
      </c>
      <c r="AY1736" s="29">
        <f t="shared" si="1433"/>
        <v>0.46905232681307851</v>
      </c>
      <c r="AZ1736" s="29">
        <f t="shared" si="1434"/>
        <v>9.9304427653414157E-2</v>
      </c>
      <c r="BA1736" s="29">
        <f t="shared" si="1435"/>
        <v>1.7295565284937497</v>
      </c>
      <c r="BB1736" s="29">
        <f t="shared" si="1436"/>
        <v>5.3598086293340854</v>
      </c>
      <c r="BC1736" s="29">
        <f t="shared" si="1437"/>
        <v>10.990060730174422</v>
      </c>
      <c r="BD1736" s="29">
        <f t="shared" si="1438"/>
        <v>77.862686250971038</v>
      </c>
      <c r="BE1736" s="29">
        <f t="shared" si="1438"/>
        <v>2.2840018360285255</v>
      </c>
      <c r="BF1736" s="29">
        <f t="shared" si="1438"/>
        <v>36.320687098368744</v>
      </c>
      <c r="BG1736" s="29">
        <f t="shared" si="1438"/>
        <v>75.037320810677201</v>
      </c>
      <c r="BH1736" s="29">
        <f t="shared" si="1439"/>
        <v>153.86085022244191</v>
      </c>
      <c r="BI1736" s="29">
        <f t="shared" si="1461"/>
        <v>1.4572385916391872</v>
      </c>
      <c r="BJ1736" s="28">
        <f t="shared" si="1444"/>
        <v>1.2071613776290175</v>
      </c>
      <c r="BK1736" s="28">
        <f t="shared" si="1445"/>
        <v>30.314054987251161</v>
      </c>
      <c r="BL1736" s="28">
        <f t="shared" si="1446"/>
        <v>-0.40915207590981034</v>
      </c>
      <c r="BM1736" s="28">
        <f t="shared" si="1447"/>
        <v>-27.153476457446946</v>
      </c>
      <c r="BN1736" s="28">
        <f t="shared" si="1448"/>
        <v>-98.754288652206839</v>
      </c>
      <c r="BO1736" s="28">
        <f t="shared" si="1449"/>
        <v>-289.95605218489402</v>
      </c>
      <c r="BP1736" s="28">
        <f t="shared" si="1450"/>
        <v>4.2551669884860191E-3</v>
      </c>
      <c r="BQ1736" s="28">
        <f t="shared" si="1462"/>
        <v>-1.6423196313953219</v>
      </c>
    </row>
    <row r="1737" spans="1:69" x14ac:dyDescent="0.2">
      <c r="A1737" s="1" t="s">
        <v>4603</v>
      </c>
      <c r="B1737" s="8" t="s">
        <v>4697</v>
      </c>
      <c r="C1737" t="s">
        <v>18</v>
      </c>
      <c r="D1737" s="38">
        <v>1.0389999999999999</v>
      </c>
      <c r="E1737" s="52" t="s">
        <v>2558</v>
      </c>
      <c r="F1737" s="8" t="s">
        <v>4698</v>
      </c>
      <c r="G1737" s="8">
        <v>686</v>
      </c>
      <c r="H1737" s="8">
        <v>136</v>
      </c>
      <c r="I1737" s="8">
        <v>156</v>
      </c>
      <c r="J1737" s="8">
        <v>46</v>
      </c>
      <c r="K1737" s="8">
        <v>98</v>
      </c>
      <c r="L1737" s="8">
        <v>27</v>
      </c>
      <c r="M1737" s="8">
        <v>49</v>
      </c>
      <c r="N1737" s="8">
        <v>28</v>
      </c>
      <c r="O1737" s="8">
        <v>50</v>
      </c>
      <c r="P1737" s="8">
        <v>31</v>
      </c>
      <c r="Q1737" s="36">
        <f t="shared" si="1463"/>
        <v>550</v>
      </c>
      <c r="R1737" s="36">
        <f t="shared" si="1451"/>
        <v>110</v>
      </c>
      <c r="S1737" s="36">
        <f t="shared" si="1452"/>
        <v>71</v>
      </c>
      <c r="T1737" s="36">
        <f t="shared" si="1453"/>
        <v>21</v>
      </c>
      <c r="U1737" s="36">
        <f t="shared" si="1454"/>
        <v>19</v>
      </c>
      <c r="V1737" s="36">
        <f t="shared" si="1455"/>
        <v>3464</v>
      </c>
      <c r="W1737" s="45">
        <f t="shared" si="1456"/>
        <v>771</v>
      </c>
      <c r="X1737" s="50">
        <f t="shared" si="1457"/>
        <v>4.4928664072632944</v>
      </c>
      <c r="Y1737" s="46">
        <f t="shared" si="1422"/>
        <v>0.25718448088203871</v>
      </c>
      <c r="Z1737" s="46">
        <f t="shared" si="1423"/>
        <v>0.24291729540862764</v>
      </c>
      <c r="AA1737" s="46">
        <f t="shared" si="1424"/>
        <v>2.2286501099352165</v>
      </c>
      <c r="AB1737" s="46">
        <f t="shared" si="1425"/>
        <v>6.2143829244618054</v>
      </c>
      <c r="AC1737" s="46">
        <f t="shared" si="1426"/>
        <v>12.200115738988394</v>
      </c>
      <c r="AD1737" s="46">
        <f t="shared" si="1427"/>
        <v>141.45146448512128</v>
      </c>
      <c r="AE1737" s="46">
        <f t="shared" si="1428"/>
        <v>26.720902494949041</v>
      </c>
      <c r="AF1737" s="46">
        <f t="shared" si="1429"/>
        <v>158.23415780540037</v>
      </c>
      <c r="AG1737" s="46">
        <f t="shared" si="1430"/>
        <v>130.50204141369792</v>
      </c>
      <c r="AH1737" s="46">
        <f t="shared" si="1431"/>
        <v>231.8021990407795</v>
      </c>
      <c r="AI1737" s="46">
        <f t="shared" si="1458"/>
        <v>0.89442956524668593</v>
      </c>
      <c r="AJ1737" s="47">
        <f t="shared" si="1414"/>
        <v>0.94574286423249632</v>
      </c>
      <c r="AK1737" s="47">
        <f t="shared" si="1415"/>
        <v>84.80288125214706</v>
      </c>
      <c r="AL1737" s="47">
        <f t="shared" si="1416"/>
        <v>-15.569014437362204</v>
      </c>
      <c r="AM1737" s="47">
        <f t="shared" si="1417"/>
        <v>-279.25564825858078</v>
      </c>
      <c r="AN1737" s="47">
        <f t="shared" si="1418"/>
        <v>-384.58920605537935</v>
      </c>
      <c r="AO1737" s="47">
        <f t="shared" si="1419"/>
        <v>-957.15066970549833</v>
      </c>
      <c r="AP1737" s="47">
        <f t="shared" si="1420"/>
        <v>1.3020789353689224E-3</v>
      </c>
      <c r="AQ1737" s="47">
        <f t="shared" si="1459"/>
        <v>-2.0205161665593763</v>
      </c>
      <c r="AR1737" s="1">
        <f t="shared" si="1421"/>
        <v>136</v>
      </c>
      <c r="AS1737" s="1">
        <f t="shared" si="1440"/>
        <v>46</v>
      </c>
      <c r="AT1737" s="1">
        <f t="shared" si="1441"/>
        <v>27</v>
      </c>
      <c r="AU1737" s="1">
        <f t="shared" si="1442"/>
        <v>28</v>
      </c>
      <c r="AV1737" s="1">
        <f t="shared" si="1443"/>
        <v>31</v>
      </c>
      <c r="AW1737" s="27">
        <f t="shared" si="1432"/>
        <v>268</v>
      </c>
      <c r="AX1737" s="41">
        <f t="shared" si="1460"/>
        <v>3.8507462686567164</v>
      </c>
      <c r="AY1737" s="29">
        <f t="shared" si="1433"/>
        <v>1.3207841390064603</v>
      </c>
      <c r="AZ1737" s="29">
        <f t="shared" si="1434"/>
        <v>2.2276676319893069E-2</v>
      </c>
      <c r="BA1737" s="29">
        <f t="shared" si="1435"/>
        <v>0.72376921363332591</v>
      </c>
      <c r="BB1737" s="29">
        <f t="shared" si="1436"/>
        <v>3.4252617509467589</v>
      </c>
      <c r="BC1737" s="29">
        <f t="shared" si="1437"/>
        <v>8.1267542882601909</v>
      </c>
      <c r="BD1737" s="29">
        <f t="shared" si="1438"/>
        <v>179.62664290487859</v>
      </c>
      <c r="BE1737" s="29">
        <f t="shared" si="1438"/>
        <v>1.0247271107150813</v>
      </c>
      <c r="BF1737" s="29">
        <f t="shared" si="1438"/>
        <v>19.5417687680998</v>
      </c>
      <c r="BG1737" s="29">
        <f t="shared" si="1438"/>
        <v>95.907329026509245</v>
      </c>
      <c r="BH1737" s="29">
        <f t="shared" si="1439"/>
        <v>251.92938293606591</v>
      </c>
      <c r="BI1737" s="29">
        <f t="shared" si="1461"/>
        <v>2.0525462574766618</v>
      </c>
      <c r="BJ1737" s="28">
        <f t="shared" si="1444"/>
        <v>1.4326710220691496</v>
      </c>
      <c r="BK1737" s="28">
        <f t="shared" si="1445"/>
        <v>70.201638013192394</v>
      </c>
      <c r="BL1737" s="28">
        <f t="shared" si="1446"/>
        <v>5.2010855033333213E-2</v>
      </c>
      <c r="BM1737" s="28">
        <f t="shared" si="1447"/>
        <v>-5.6535923795017009</v>
      </c>
      <c r="BN1737" s="28">
        <f t="shared" si="1448"/>
        <v>-60.361392284305879</v>
      </c>
      <c r="BO1737" s="28">
        <f t="shared" si="1449"/>
        <v>-244.22940831806446</v>
      </c>
      <c r="BP1737" s="28">
        <f t="shared" si="1450"/>
        <v>3.7734786404212779E-3</v>
      </c>
      <c r="BQ1737" s="28">
        <f t="shared" si="1462"/>
        <v>-0.9055999468116529</v>
      </c>
    </row>
    <row r="1738" spans="1:69" x14ac:dyDescent="0.2">
      <c r="A1738" s="1" t="s">
        <v>4603</v>
      </c>
      <c r="B1738" s="8" t="s">
        <v>4699</v>
      </c>
      <c r="C1738" t="s">
        <v>81</v>
      </c>
      <c r="D1738" s="38">
        <v>10</v>
      </c>
      <c r="E1738" s="52" t="s">
        <v>4700</v>
      </c>
      <c r="F1738" s="8" t="s">
        <v>4701</v>
      </c>
      <c r="G1738" s="8">
        <v>6</v>
      </c>
      <c r="H1738" s="8">
        <v>2</v>
      </c>
      <c r="I1738" s="8">
        <v>1</v>
      </c>
      <c r="J1738" s="8">
        <v>0</v>
      </c>
      <c r="K1738" s="8">
        <v>2</v>
      </c>
      <c r="L1738" s="8">
        <v>1</v>
      </c>
      <c r="M1738" s="8">
        <v>1</v>
      </c>
      <c r="N1738" s="8">
        <v>1</v>
      </c>
      <c r="O1738" s="8">
        <v>1</v>
      </c>
      <c r="P1738" s="8">
        <v>1</v>
      </c>
      <c r="Q1738" s="36">
        <f t="shared" si="1463"/>
        <v>4</v>
      </c>
      <c r="R1738" s="36">
        <f t="shared" si="1451"/>
        <v>1</v>
      </c>
      <c r="S1738" s="36">
        <f t="shared" si="1452"/>
        <v>1</v>
      </c>
      <c r="T1738" s="36">
        <f t="shared" si="1453"/>
        <v>0</v>
      </c>
      <c r="U1738" s="36">
        <f t="shared" si="1454"/>
        <v>0</v>
      </c>
      <c r="V1738" s="36">
        <f t="shared" si="1455"/>
        <v>27</v>
      </c>
      <c r="W1738" s="45">
        <f t="shared" si="1456"/>
        <v>6</v>
      </c>
      <c r="X1738" s="50">
        <f t="shared" si="1457"/>
        <v>4.5</v>
      </c>
      <c r="Y1738" s="46">
        <f t="shared" si="1422"/>
        <v>0.25</v>
      </c>
      <c r="Z1738" s="46">
        <f t="shared" si="1423"/>
        <v>0.25</v>
      </c>
      <c r="AA1738" s="46">
        <f t="shared" si="1424"/>
        <v>2.25</v>
      </c>
      <c r="AB1738" s="46">
        <f t="shared" si="1425"/>
        <v>6.25</v>
      </c>
      <c r="AC1738" s="46">
        <f t="shared" si="1426"/>
        <v>12.25</v>
      </c>
      <c r="AD1738" s="46">
        <f t="shared" si="1427"/>
        <v>1</v>
      </c>
      <c r="AE1738" s="46">
        <f t="shared" si="1428"/>
        <v>0.25</v>
      </c>
      <c r="AF1738" s="46">
        <f t="shared" si="1429"/>
        <v>2.25</v>
      </c>
      <c r="AG1738" s="46">
        <f t="shared" si="1430"/>
        <v>0</v>
      </c>
      <c r="AH1738" s="46">
        <f t="shared" si="1431"/>
        <v>0</v>
      </c>
      <c r="AI1738" s="46">
        <f t="shared" si="1458"/>
        <v>0.7</v>
      </c>
      <c r="AJ1738" s="47">
        <f t="shared" si="1414"/>
        <v>0.83666002653407556</v>
      </c>
      <c r="AK1738" s="47">
        <f t="shared" si="1415"/>
        <v>0.85373472095313818</v>
      </c>
      <c r="AL1738" s="47">
        <f t="shared" si="1416"/>
        <v>-0.21343368023828455</v>
      </c>
      <c r="AM1738" s="47">
        <f t="shared" si="1417"/>
        <v>-5.7627093664336835</v>
      </c>
      <c r="AN1738" s="47">
        <f t="shared" si="1418"/>
        <v>0</v>
      </c>
      <c r="AO1738" s="47">
        <f t="shared" si="1419"/>
        <v>0</v>
      </c>
      <c r="AP1738" s="47">
        <f t="shared" si="1420"/>
        <v>0.3</v>
      </c>
      <c r="AQ1738" s="47">
        <f t="shared" si="1459"/>
        <v>-1.5367224977156488</v>
      </c>
      <c r="AR1738" s="1">
        <f t="shared" si="1421"/>
        <v>2</v>
      </c>
      <c r="AS1738" s="1">
        <f t="shared" si="1440"/>
        <v>0</v>
      </c>
      <c r="AT1738" s="1">
        <f t="shared" si="1441"/>
        <v>1</v>
      </c>
      <c r="AU1738" s="1">
        <f t="shared" si="1442"/>
        <v>1</v>
      </c>
      <c r="AV1738" s="1">
        <f t="shared" si="1443"/>
        <v>1</v>
      </c>
      <c r="AW1738" s="27">
        <f t="shared" si="1432"/>
        <v>5</v>
      </c>
      <c r="AX1738" s="41">
        <f t="shared" si="1460"/>
        <v>3.2</v>
      </c>
      <c r="AY1738" s="29">
        <f t="shared" si="1433"/>
        <v>3.2399999999999993</v>
      </c>
      <c r="AZ1738" s="29">
        <f t="shared" si="1434"/>
        <v>0.63999999999999968</v>
      </c>
      <c r="BA1738" s="29">
        <f t="shared" si="1435"/>
        <v>4.000000000000007E-2</v>
      </c>
      <c r="BB1738" s="29">
        <f t="shared" si="1436"/>
        <v>1.4400000000000004</v>
      </c>
      <c r="BC1738" s="29">
        <f t="shared" si="1437"/>
        <v>4.8400000000000007</v>
      </c>
      <c r="BD1738" s="29">
        <f t="shared" si="1438"/>
        <v>6.4799999999999986</v>
      </c>
      <c r="BE1738" s="29">
        <f t="shared" si="1438"/>
        <v>0</v>
      </c>
      <c r="BF1738" s="29">
        <f t="shared" si="1438"/>
        <v>4.000000000000007E-2</v>
      </c>
      <c r="BG1738" s="29">
        <f t="shared" si="1438"/>
        <v>1.4400000000000004</v>
      </c>
      <c r="BH1738" s="29">
        <f t="shared" si="1439"/>
        <v>4.8400000000000007</v>
      </c>
      <c r="BI1738" s="29">
        <f t="shared" si="1461"/>
        <v>3.2</v>
      </c>
      <c r="BJ1738" s="28">
        <f t="shared" si="1444"/>
        <v>1.7888543819998317</v>
      </c>
      <c r="BK1738" s="28">
        <f t="shared" si="1445"/>
        <v>2.0376169444966834</v>
      </c>
      <c r="BL1738" s="28">
        <f t="shared" si="1446"/>
        <v>0</v>
      </c>
      <c r="BM1738" s="28">
        <f t="shared" si="1447"/>
        <v>-1.3975424859373727E-3</v>
      </c>
      <c r="BN1738" s="28">
        <f t="shared" si="1448"/>
        <v>-0.30186917696247179</v>
      </c>
      <c r="BO1738" s="28">
        <f t="shared" si="1449"/>
        <v>-1.8601290487826383</v>
      </c>
      <c r="BP1738" s="28">
        <f t="shared" si="1450"/>
        <v>0.41666666666666669</v>
      </c>
      <c r="BQ1738" s="28">
        <f t="shared" si="1462"/>
        <v>-5.2407843222651671E-2</v>
      </c>
    </row>
    <row r="1739" spans="1:69" x14ac:dyDescent="0.2">
      <c r="A1739" s="1" t="s">
        <v>4603</v>
      </c>
      <c r="B1739" s="8" t="s">
        <v>4702</v>
      </c>
      <c r="C1739" t="s">
        <v>34</v>
      </c>
      <c r="D1739" s="38">
        <v>5.0369999999999999</v>
      </c>
      <c r="E1739" s="52" t="s">
        <v>782</v>
      </c>
      <c r="F1739" s="8" t="s">
        <v>4703</v>
      </c>
      <c r="G1739" s="8">
        <v>4095</v>
      </c>
      <c r="H1739" s="8">
        <v>979</v>
      </c>
      <c r="I1739" s="8">
        <v>593</v>
      </c>
      <c r="J1739" s="8">
        <v>95</v>
      </c>
      <c r="K1739" s="8">
        <v>193</v>
      </c>
      <c r="L1739" s="8">
        <v>42</v>
      </c>
      <c r="M1739" s="8">
        <v>72</v>
      </c>
      <c r="N1739" s="8">
        <v>30</v>
      </c>
      <c r="O1739" s="8">
        <v>85</v>
      </c>
      <c r="P1739" s="8">
        <v>42</v>
      </c>
      <c r="Q1739" s="36">
        <f t="shared" si="1463"/>
        <v>3116</v>
      </c>
      <c r="R1739" s="36">
        <f t="shared" si="1451"/>
        <v>498</v>
      </c>
      <c r="S1739" s="36">
        <f t="shared" si="1452"/>
        <v>151</v>
      </c>
      <c r="T1739" s="36">
        <f t="shared" si="1453"/>
        <v>42</v>
      </c>
      <c r="U1739" s="36">
        <f t="shared" si="1454"/>
        <v>43</v>
      </c>
      <c r="V1739" s="36">
        <f t="shared" si="1455"/>
        <v>18152</v>
      </c>
      <c r="W1739" s="45">
        <f t="shared" si="1456"/>
        <v>3850</v>
      </c>
      <c r="X1739" s="50">
        <f t="shared" si="1457"/>
        <v>4.7148051948051952</v>
      </c>
      <c r="Y1739" s="46">
        <f t="shared" si="1422"/>
        <v>8.1336076910102653E-2</v>
      </c>
      <c r="Z1739" s="46">
        <f t="shared" si="1423"/>
        <v>0.51094646652049314</v>
      </c>
      <c r="AA1739" s="46">
        <f t="shared" si="1424"/>
        <v>2.9405568561308835</v>
      </c>
      <c r="AB1739" s="46">
        <f t="shared" si="1425"/>
        <v>7.3701672457412739</v>
      </c>
      <c r="AC1739" s="46">
        <f t="shared" si="1426"/>
        <v>13.799777635351665</v>
      </c>
      <c r="AD1739" s="46">
        <f t="shared" si="1427"/>
        <v>253.44321565187985</v>
      </c>
      <c r="AE1739" s="46">
        <f t="shared" si="1428"/>
        <v>254.45134032720557</v>
      </c>
      <c r="AF1739" s="46">
        <f t="shared" si="1429"/>
        <v>444.02408527576341</v>
      </c>
      <c r="AG1739" s="46">
        <f t="shared" si="1430"/>
        <v>309.54702432113351</v>
      </c>
      <c r="AH1739" s="46">
        <f t="shared" si="1431"/>
        <v>593.39043832012158</v>
      </c>
      <c r="AI1739" s="46">
        <f t="shared" si="1458"/>
        <v>0.48190597659031015</v>
      </c>
      <c r="AJ1739" s="47">
        <f t="shared" si="1414"/>
        <v>0.6941944803801815</v>
      </c>
      <c r="AK1739" s="47">
        <f t="shared" si="1415"/>
        <v>216.06220909015386</v>
      </c>
      <c r="AL1739" s="47">
        <f t="shared" si="1416"/>
        <v>-543.68703187613949</v>
      </c>
      <c r="AM1739" s="47">
        <f t="shared" si="1417"/>
        <v>-2276.0293079555995</v>
      </c>
      <c r="AN1739" s="47">
        <f t="shared" si="1418"/>
        <v>-2512.0127325649896</v>
      </c>
      <c r="AO1739" s="47">
        <f t="shared" si="1419"/>
        <v>-6589.2065200981888</v>
      </c>
      <c r="AP1739" s="47">
        <f t="shared" si="1420"/>
        <v>2.5994277747980009E-4</v>
      </c>
      <c r="AQ1739" s="47">
        <f t="shared" si="1459"/>
        <v>-3.0425972973316191</v>
      </c>
      <c r="AR1739" s="1">
        <f t="shared" si="1421"/>
        <v>979</v>
      </c>
      <c r="AS1739" s="1">
        <f t="shared" si="1440"/>
        <v>95</v>
      </c>
      <c r="AT1739" s="1">
        <f t="shared" si="1441"/>
        <v>42</v>
      </c>
      <c r="AU1739" s="1">
        <f t="shared" si="1442"/>
        <v>30</v>
      </c>
      <c r="AV1739" s="1">
        <f t="shared" si="1443"/>
        <v>42</v>
      </c>
      <c r="AW1739" s="27">
        <f t="shared" si="1432"/>
        <v>1188</v>
      </c>
      <c r="AX1739" s="41">
        <f t="shared" si="1460"/>
        <v>4.6321548821548824</v>
      </c>
      <c r="AY1739" s="29">
        <f t="shared" si="1433"/>
        <v>0.13531003072248848</v>
      </c>
      <c r="AZ1739" s="29">
        <f t="shared" si="1434"/>
        <v>0.3996197950322532</v>
      </c>
      <c r="BA1739" s="29">
        <f t="shared" si="1435"/>
        <v>2.663929559342018</v>
      </c>
      <c r="BB1739" s="29">
        <f t="shared" si="1436"/>
        <v>6.9282393236517823</v>
      </c>
      <c r="BC1739" s="29">
        <f t="shared" si="1437"/>
        <v>13.192549087961547</v>
      </c>
      <c r="BD1739" s="29">
        <f t="shared" si="1438"/>
        <v>132.46852007731621</v>
      </c>
      <c r="BE1739" s="29">
        <f t="shared" si="1438"/>
        <v>37.963880528064053</v>
      </c>
      <c r="BF1739" s="29">
        <f t="shared" si="1438"/>
        <v>111.88504149236476</v>
      </c>
      <c r="BG1739" s="29">
        <f t="shared" si="1438"/>
        <v>207.84717970955347</v>
      </c>
      <c r="BH1739" s="29">
        <f t="shared" si="1439"/>
        <v>554.08706169438494</v>
      </c>
      <c r="BI1739" s="29">
        <f t="shared" si="1461"/>
        <v>0.87974025568802305</v>
      </c>
      <c r="BJ1739" s="28">
        <f t="shared" si="1444"/>
        <v>0.93794469756378662</v>
      </c>
      <c r="BK1739" s="28">
        <f t="shared" si="1445"/>
        <v>59.053546295861793</v>
      </c>
      <c r="BL1739" s="28">
        <f t="shared" si="1446"/>
        <v>-29.08455321035914</v>
      </c>
      <c r="BM1739" s="28">
        <f t="shared" si="1447"/>
        <v>-221.31033623312598</v>
      </c>
      <c r="BN1739" s="28">
        <f t="shared" si="1448"/>
        <v>-663.01580126003489</v>
      </c>
      <c r="BO1739" s="28">
        <f t="shared" si="1449"/>
        <v>-2438.9936572853594</v>
      </c>
      <c r="BP1739" s="28">
        <f t="shared" si="1450"/>
        <v>8.4388065765864312E-4</v>
      </c>
      <c r="BQ1739" s="28">
        <f t="shared" si="1462"/>
        <v>-2.7791950404333234</v>
      </c>
    </row>
    <row r="1740" spans="1:69" x14ac:dyDescent="0.2">
      <c r="A1740" s="1" t="s">
        <v>4603</v>
      </c>
      <c r="B1740" s="8" t="s">
        <v>4704</v>
      </c>
      <c r="C1740" t="s">
        <v>294</v>
      </c>
      <c r="D1740" s="38">
        <v>453</v>
      </c>
      <c r="E1740" s="52" t="s">
        <v>741</v>
      </c>
      <c r="F1740" s="8" t="s">
        <v>4705</v>
      </c>
      <c r="G1740" s="8">
        <v>374</v>
      </c>
      <c r="H1740" s="8">
        <v>46</v>
      </c>
      <c r="I1740" s="8">
        <v>47</v>
      </c>
      <c r="J1740" s="8">
        <v>7</v>
      </c>
      <c r="K1740" s="8">
        <v>23</v>
      </c>
      <c r="L1740" s="8">
        <v>4</v>
      </c>
      <c r="M1740" s="8">
        <v>6</v>
      </c>
      <c r="N1740" s="8">
        <v>1</v>
      </c>
      <c r="O1740" s="8">
        <v>6</v>
      </c>
      <c r="P1740" s="8">
        <v>1</v>
      </c>
      <c r="Q1740" s="36">
        <f t="shared" si="1463"/>
        <v>328</v>
      </c>
      <c r="R1740" s="36">
        <f t="shared" si="1451"/>
        <v>40</v>
      </c>
      <c r="S1740" s="36">
        <f t="shared" si="1452"/>
        <v>19</v>
      </c>
      <c r="T1740" s="36">
        <f t="shared" si="1453"/>
        <v>5</v>
      </c>
      <c r="U1740" s="36">
        <f t="shared" si="1454"/>
        <v>5</v>
      </c>
      <c r="V1740" s="36">
        <f t="shared" si="1455"/>
        <v>1872</v>
      </c>
      <c r="W1740" s="45">
        <f t="shared" si="1456"/>
        <v>397</v>
      </c>
      <c r="X1740" s="50">
        <f t="shared" si="1457"/>
        <v>4.7153652392947105</v>
      </c>
      <c r="Y1740" s="46">
        <f t="shared" si="1422"/>
        <v>8.1016947001757406E-2</v>
      </c>
      <c r="Z1740" s="46">
        <f t="shared" si="1423"/>
        <v>0.51174742559117847</v>
      </c>
      <c r="AA1740" s="46">
        <f t="shared" si="1424"/>
        <v>2.9424779041805995</v>
      </c>
      <c r="AB1740" s="46">
        <f t="shared" si="1425"/>
        <v>7.3732083827700201</v>
      </c>
      <c r="AC1740" s="46">
        <f t="shared" si="1426"/>
        <v>13.803938861359441</v>
      </c>
      <c r="AD1740" s="46">
        <f t="shared" si="1427"/>
        <v>26.573558616576427</v>
      </c>
      <c r="AE1740" s="46">
        <f t="shared" si="1428"/>
        <v>20.469897023647139</v>
      </c>
      <c r="AF1740" s="46">
        <f t="shared" si="1429"/>
        <v>55.907080179431389</v>
      </c>
      <c r="AG1740" s="46">
        <f t="shared" si="1430"/>
        <v>36.866041913850097</v>
      </c>
      <c r="AH1740" s="46">
        <f t="shared" si="1431"/>
        <v>69.019694306797206</v>
      </c>
      <c r="AI1740" s="46">
        <f t="shared" si="1458"/>
        <v>0.52736432333409666</v>
      </c>
      <c r="AJ1740" s="47">
        <f t="shared" si="1414"/>
        <v>0.72619854264112693</v>
      </c>
      <c r="AK1740" s="47">
        <f t="shared" si="1415"/>
        <v>19.750201680322792</v>
      </c>
      <c r="AL1740" s="47">
        <f t="shared" si="1416"/>
        <v>-38.236433095192787</v>
      </c>
      <c r="AM1740" s="47">
        <f t="shared" si="1417"/>
        <v>-250.41324571524908</v>
      </c>
      <c r="AN1740" s="47">
        <f t="shared" si="1418"/>
        <v>-261.38980666697432</v>
      </c>
      <c r="AO1740" s="47">
        <f t="shared" si="1419"/>
        <v>-669.58917802319218</v>
      </c>
      <c r="AP1740" s="47">
        <f t="shared" si="1420"/>
        <v>2.538038613987981E-3</v>
      </c>
      <c r="AQ1740" s="47">
        <f t="shared" si="1459"/>
        <v>-3.0453378681923882</v>
      </c>
      <c r="AR1740" s="1">
        <f t="shared" si="1421"/>
        <v>46</v>
      </c>
      <c r="AS1740" s="1">
        <f t="shared" si="1440"/>
        <v>7</v>
      </c>
      <c r="AT1740" s="1">
        <f t="shared" si="1441"/>
        <v>4</v>
      </c>
      <c r="AU1740" s="1">
        <f t="shared" si="1442"/>
        <v>1</v>
      </c>
      <c r="AV1740" s="1">
        <f t="shared" si="1443"/>
        <v>1</v>
      </c>
      <c r="AW1740" s="27">
        <f t="shared" si="1432"/>
        <v>59</v>
      </c>
      <c r="AX1740" s="41">
        <f t="shared" si="1460"/>
        <v>4.6271186440677967</v>
      </c>
      <c r="AY1740" s="29">
        <f t="shared" si="1433"/>
        <v>0.13904050560183848</v>
      </c>
      <c r="AZ1740" s="29">
        <f t="shared" si="1434"/>
        <v>0.39327779373743188</v>
      </c>
      <c r="BA1740" s="29">
        <f t="shared" si="1435"/>
        <v>2.6475150818730255</v>
      </c>
      <c r="BB1740" s="29">
        <f t="shared" si="1436"/>
        <v>6.9017523700086185</v>
      </c>
      <c r="BC1740" s="29">
        <f t="shared" si="1437"/>
        <v>13.155989658144213</v>
      </c>
      <c r="BD1740" s="29">
        <f t="shared" si="1438"/>
        <v>6.39586325768457</v>
      </c>
      <c r="BE1740" s="29">
        <f t="shared" si="1438"/>
        <v>2.7529445561620234</v>
      </c>
      <c r="BF1740" s="29">
        <f t="shared" si="1438"/>
        <v>10.590060327492102</v>
      </c>
      <c r="BG1740" s="29">
        <f t="shared" si="1438"/>
        <v>6.9017523700086185</v>
      </c>
      <c r="BH1740" s="29">
        <f t="shared" si="1439"/>
        <v>13.155989658144213</v>
      </c>
      <c r="BI1740" s="29">
        <f t="shared" si="1461"/>
        <v>0.68614845119812984</v>
      </c>
      <c r="BJ1740" s="28">
        <f t="shared" si="1444"/>
        <v>0.82834078204452177</v>
      </c>
      <c r="BK1740" s="28">
        <f t="shared" si="1445"/>
        <v>4.1960698411930109</v>
      </c>
      <c r="BL1740" s="28">
        <f t="shared" si="1446"/>
        <v>-3.0375262953272486</v>
      </c>
      <c r="BM1740" s="28">
        <f t="shared" si="1447"/>
        <v>-30.317300223906056</v>
      </c>
      <c r="BN1740" s="28">
        <f t="shared" si="1448"/>
        <v>-31.901560570412567</v>
      </c>
      <c r="BO1740" s="28">
        <f t="shared" si="1449"/>
        <v>-83.957240166997948</v>
      </c>
      <c r="BP1740" s="28">
        <f t="shared" si="1450"/>
        <v>1.7846339987900785E-2</v>
      </c>
      <c r="BQ1740" s="28">
        <f t="shared" si="1462"/>
        <v>-2.588032633851058</v>
      </c>
    </row>
    <row r="1741" spans="1:69" x14ac:dyDescent="0.2">
      <c r="A1741" s="1" t="s">
        <v>4603</v>
      </c>
      <c r="B1741" s="8" t="s">
        <v>4706</v>
      </c>
      <c r="C1741" t="s">
        <v>49</v>
      </c>
      <c r="D1741" s="38">
        <v>520</v>
      </c>
      <c r="E1741" s="52" t="s">
        <v>889</v>
      </c>
      <c r="F1741" s="8" t="s">
        <v>4707</v>
      </c>
      <c r="G1741" s="8">
        <v>386</v>
      </c>
      <c r="H1741" s="8">
        <v>34</v>
      </c>
      <c r="I1741" s="8">
        <v>82</v>
      </c>
      <c r="J1741" s="8">
        <v>3</v>
      </c>
      <c r="K1741" s="8">
        <v>30</v>
      </c>
      <c r="L1741" s="8">
        <v>5</v>
      </c>
      <c r="M1741" s="8">
        <v>12</v>
      </c>
      <c r="N1741" s="8">
        <v>2</v>
      </c>
      <c r="O1741" s="8">
        <v>10</v>
      </c>
      <c r="P1741" s="8">
        <v>1</v>
      </c>
      <c r="Q1741" s="36">
        <f t="shared" si="1463"/>
        <v>352</v>
      </c>
      <c r="R1741" s="36">
        <f t="shared" si="1451"/>
        <v>79</v>
      </c>
      <c r="S1741" s="36">
        <f t="shared" si="1452"/>
        <v>25</v>
      </c>
      <c r="T1741" s="36">
        <f t="shared" si="1453"/>
        <v>10</v>
      </c>
      <c r="U1741" s="36">
        <f t="shared" si="1454"/>
        <v>9</v>
      </c>
      <c r="V1741" s="36">
        <f t="shared" si="1455"/>
        <v>2180</v>
      </c>
      <c r="W1741" s="45">
        <f t="shared" si="1456"/>
        <v>475</v>
      </c>
      <c r="X1741" s="50">
        <f t="shared" si="1457"/>
        <v>4.5894736842105264</v>
      </c>
      <c r="Y1741" s="46">
        <f t="shared" si="1422"/>
        <v>0.16853185595567863</v>
      </c>
      <c r="Z1741" s="46">
        <f t="shared" si="1423"/>
        <v>0.34747922437673134</v>
      </c>
      <c r="AA1741" s="46">
        <f t="shared" si="1424"/>
        <v>2.526426592797784</v>
      </c>
      <c r="AB1741" s="46">
        <f t="shared" si="1425"/>
        <v>6.7053739612188368</v>
      </c>
      <c r="AC1741" s="46">
        <f t="shared" si="1426"/>
        <v>12.88432132963989</v>
      </c>
      <c r="AD1741" s="46">
        <f t="shared" si="1427"/>
        <v>59.323213296398876</v>
      </c>
      <c r="AE1741" s="46">
        <f t="shared" si="1428"/>
        <v>27.450858725761776</v>
      </c>
      <c r="AF1741" s="46">
        <f t="shared" si="1429"/>
        <v>63.1606648199446</v>
      </c>
      <c r="AG1741" s="46">
        <f t="shared" si="1430"/>
        <v>67.053739612188366</v>
      </c>
      <c r="AH1741" s="46">
        <f t="shared" si="1431"/>
        <v>115.95889196675901</v>
      </c>
      <c r="AI1741" s="46">
        <f t="shared" si="1458"/>
        <v>0.70242060848323329</v>
      </c>
      <c r="AJ1741" s="47">
        <f t="shared" si="1414"/>
        <v>0.83810536836559713</v>
      </c>
      <c r="AK1741" s="47">
        <f t="shared" si="1415"/>
        <v>41.368502607101121</v>
      </c>
      <c r="AL1741" s="47">
        <f t="shared" si="1416"/>
        <v>-27.48681940373837</v>
      </c>
      <c r="AM1741" s="47">
        <f t="shared" si="1417"/>
        <v>-170.53132530981074</v>
      </c>
      <c r="AN1741" s="47">
        <f t="shared" si="1418"/>
        <v>-294.94336990358943</v>
      </c>
      <c r="AO1741" s="47">
        <f t="shared" si="1419"/>
        <v>-707.0318256018918</v>
      </c>
      <c r="AP1741" s="47">
        <f t="shared" si="1420"/>
        <v>2.1186251683749475E-3</v>
      </c>
      <c r="AQ1741" s="47">
        <f t="shared" si="1459"/>
        <v>-2.4546917416689698</v>
      </c>
      <c r="AR1741" s="1">
        <f t="shared" si="1421"/>
        <v>34</v>
      </c>
      <c r="AS1741" s="1">
        <f t="shared" si="1440"/>
        <v>3</v>
      </c>
      <c r="AT1741" s="1">
        <f t="shared" si="1441"/>
        <v>5</v>
      </c>
      <c r="AU1741" s="1">
        <f t="shared" si="1442"/>
        <v>2</v>
      </c>
      <c r="AV1741" s="1">
        <f t="shared" si="1443"/>
        <v>1</v>
      </c>
      <c r="AW1741" s="27">
        <f t="shared" si="1432"/>
        <v>45</v>
      </c>
      <c r="AX1741" s="41">
        <f t="shared" si="1460"/>
        <v>4.4888888888888889</v>
      </c>
      <c r="AY1741" s="29">
        <f t="shared" si="1433"/>
        <v>0.2612345679012345</v>
      </c>
      <c r="AZ1741" s="29">
        <f t="shared" si="1434"/>
        <v>0.23901234567901239</v>
      </c>
      <c r="BA1741" s="29">
        <f t="shared" si="1435"/>
        <v>2.2167901234567902</v>
      </c>
      <c r="BB1741" s="29">
        <f t="shared" si="1436"/>
        <v>6.194567901234568</v>
      </c>
      <c r="BC1741" s="29">
        <f t="shared" si="1437"/>
        <v>12.172345679012347</v>
      </c>
      <c r="BD1741" s="29">
        <f t="shared" si="1438"/>
        <v>8.881975308641973</v>
      </c>
      <c r="BE1741" s="29">
        <f t="shared" si="1438"/>
        <v>0.71703703703703714</v>
      </c>
      <c r="BF1741" s="29">
        <f t="shared" si="1438"/>
        <v>11.08395061728395</v>
      </c>
      <c r="BG1741" s="29">
        <f t="shared" si="1438"/>
        <v>12.389135802469136</v>
      </c>
      <c r="BH1741" s="29">
        <f t="shared" si="1439"/>
        <v>12.172345679012347</v>
      </c>
      <c r="BI1741" s="29">
        <f t="shared" si="1461"/>
        <v>1.0282828282828282</v>
      </c>
      <c r="BJ1741" s="28">
        <f t="shared" si="1444"/>
        <v>1.0140428138312643</v>
      </c>
      <c r="BK1741" s="28">
        <f t="shared" si="1445"/>
        <v>4.3536750265533311</v>
      </c>
      <c r="BL1741" s="28">
        <f t="shared" si="1446"/>
        <v>-0.3361885211401614</v>
      </c>
      <c r="BM1741" s="28">
        <f t="shared" si="1447"/>
        <v>-15.826613477284992</v>
      </c>
      <c r="BN1741" s="28">
        <f t="shared" si="1448"/>
        <v>-29.571792300801683</v>
      </c>
      <c r="BO1741" s="28">
        <f t="shared" si="1449"/>
        <v>-40.727949055868464</v>
      </c>
      <c r="BP1741" s="28">
        <f t="shared" si="1450"/>
        <v>2.3784355179704016E-2</v>
      </c>
      <c r="BQ1741" s="28">
        <f t="shared" si="1462"/>
        <v>-1.9529064877295923</v>
      </c>
    </row>
    <row r="1742" spans="1:69" x14ac:dyDescent="0.2">
      <c r="A1742" s="1" t="s">
        <v>4603</v>
      </c>
      <c r="B1742" s="8" t="s">
        <v>4708</v>
      </c>
      <c r="C1742" t="s">
        <v>34</v>
      </c>
      <c r="D1742" s="38">
        <v>203</v>
      </c>
      <c r="E1742" s="52" t="s">
        <v>3466</v>
      </c>
      <c r="F1742" s="8" t="s">
        <v>4709</v>
      </c>
      <c r="G1742" s="8">
        <v>153</v>
      </c>
      <c r="H1742" s="8">
        <v>32</v>
      </c>
      <c r="I1742" s="8">
        <v>31</v>
      </c>
      <c r="J1742" s="8">
        <v>6</v>
      </c>
      <c r="K1742" s="8">
        <v>10</v>
      </c>
      <c r="L1742" s="8">
        <v>3</v>
      </c>
      <c r="M1742" s="8">
        <v>3</v>
      </c>
      <c r="N1742" s="8">
        <v>2</v>
      </c>
      <c r="O1742" s="8">
        <v>6</v>
      </c>
      <c r="P1742" s="8">
        <v>3</v>
      </c>
      <c r="Q1742" s="36">
        <f t="shared" si="1463"/>
        <v>121</v>
      </c>
      <c r="R1742" s="36">
        <f t="shared" si="1451"/>
        <v>25</v>
      </c>
      <c r="S1742" s="36">
        <f t="shared" si="1452"/>
        <v>7</v>
      </c>
      <c r="T1742" s="36">
        <f t="shared" si="1453"/>
        <v>1</v>
      </c>
      <c r="U1742" s="36">
        <f t="shared" si="1454"/>
        <v>3</v>
      </c>
      <c r="V1742" s="36">
        <f t="shared" si="1455"/>
        <v>731</v>
      </c>
      <c r="W1742" s="45">
        <f t="shared" si="1456"/>
        <v>157</v>
      </c>
      <c r="X1742" s="50">
        <f t="shared" si="1457"/>
        <v>4.6560509554140124</v>
      </c>
      <c r="Y1742" s="46">
        <f t="shared" si="1422"/>
        <v>0.11830094527161371</v>
      </c>
      <c r="Z1742" s="46">
        <f t="shared" si="1423"/>
        <v>0.43040285609963846</v>
      </c>
      <c r="AA1742" s="46">
        <f t="shared" si="1424"/>
        <v>2.742504766927663</v>
      </c>
      <c r="AB1742" s="46">
        <f t="shared" si="1425"/>
        <v>7.0546066777556877</v>
      </c>
      <c r="AC1742" s="46">
        <f t="shared" si="1426"/>
        <v>13.366708588583712</v>
      </c>
      <c r="AD1742" s="46">
        <f t="shared" si="1427"/>
        <v>14.314414377865258</v>
      </c>
      <c r="AE1742" s="46">
        <f t="shared" si="1428"/>
        <v>10.760071402490961</v>
      </c>
      <c r="AF1742" s="46">
        <f t="shared" si="1429"/>
        <v>19.197533368493641</v>
      </c>
      <c r="AG1742" s="46">
        <f t="shared" si="1430"/>
        <v>7.0546066777556877</v>
      </c>
      <c r="AH1742" s="46">
        <f t="shared" si="1431"/>
        <v>40.100125765751137</v>
      </c>
      <c r="AI1742" s="46">
        <f t="shared" si="1458"/>
        <v>0.58606892046382486</v>
      </c>
      <c r="AJ1742" s="47">
        <f t="shared" si="1414"/>
        <v>0.76555138329430561</v>
      </c>
      <c r="AK1742" s="47">
        <f t="shared" si="1415"/>
        <v>10.973487060008244</v>
      </c>
      <c r="AL1742" s="47">
        <f t="shared" si="1416"/>
        <v>-15.733657388278768</v>
      </c>
      <c r="AM1742" s="47">
        <f t="shared" si="1417"/>
        <v>-70.859174736039833</v>
      </c>
      <c r="AN1742" s="47">
        <f t="shared" si="1418"/>
        <v>-41.762469454097918</v>
      </c>
      <c r="AO1742" s="47">
        <f t="shared" si="1419"/>
        <v>-326.76455245855391</v>
      </c>
      <c r="AP1742" s="47">
        <f t="shared" si="1420"/>
        <v>6.4929693961952029E-3</v>
      </c>
      <c r="AQ1742" s="47">
        <f t="shared" si="1459"/>
        <v>-2.8838287682126995</v>
      </c>
      <c r="AR1742" s="1">
        <f t="shared" si="1421"/>
        <v>32</v>
      </c>
      <c r="AS1742" s="1">
        <f t="shared" si="1440"/>
        <v>6</v>
      </c>
      <c r="AT1742" s="1">
        <f t="shared" si="1441"/>
        <v>3</v>
      </c>
      <c r="AU1742" s="1">
        <f t="shared" si="1442"/>
        <v>2</v>
      </c>
      <c r="AV1742" s="1">
        <f t="shared" si="1443"/>
        <v>3</v>
      </c>
      <c r="AW1742" s="27">
        <f t="shared" si="1432"/>
        <v>46</v>
      </c>
      <c r="AX1742" s="41">
        <f t="shared" si="1460"/>
        <v>4.3478260869565215</v>
      </c>
      <c r="AY1742" s="29">
        <f t="shared" si="1433"/>
        <v>0.42533081285444263</v>
      </c>
      <c r="AZ1742" s="29">
        <f t="shared" si="1434"/>
        <v>0.12098298676748566</v>
      </c>
      <c r="BA1742" s="29">
        <f t="shared" si="1435"/>
        <v>1.8166351606805287</v>
      </c>
      <c r="BB1742" s="29">
        <f t="shared" si="1436"/>
        <v>5.5122873345935721</v>
      </c>
      <c r="BC1742" s="29">
        <f t="shared" si="1437"/>
        <v>11.207939508506614</v>
      </c>
      <c r="BD1742" s="29">
        <f t="shared" si="1438"/>
        <v>13.610586011342164</v>
      </c>
      <c r="BE1742" s="29">
        <f t="shared" si="1438"/>
        <v>0.72589792060491398</v>
      </c>
      <c r="BF1742" s="29">
        <f t="shared" si="1438"/>
        <v>5.4499054820415864</v>
      </c>
      <c r="BG1742" s="29">
        <f t="shared" si="1438"/>
        <v>11.024574669187144</v>
      </c>
      <c r="BH1742" s="29">
        <f t="shared" si="1439"/>
        <v>33.623818525519845</v>
      </c>
      <c r="BI1742" s="29">
        <f t="shared" si="1461"/>
        <v>1.4318840579710146</v>
      </c>
      <c r="BJ1742" s="28">
        <f t="shared" si="1444"/>
        <v>1.1966135792188783</v>
      </c>
      <c r="BK1742" s="28">
        <f t="shared" si="1445"/>
        <v>5.1805809789679582</v>
      </c>
      <c r="BL1742" s="28">
        <f t="shared" si="1446"/>
        <v>-0.14735874784619926</v>
      </c>
      <c r="BM1742" s="28">
        <f t="shared" si="1447"/>
        <v>-4.2870746651231713</v>
      </c>
      <c r="BN1742" s="28">
        <f t="shared" si="1448"/>
        <v>-15.106574134670543</v>
      </c>
      <c r="BO1742" s="28">
        <f t="shared" si="1449"/>
        <v>-65.697393779754876</v>
      </c>
      <c r="BP1742" s="28">
        <f t="shared" si="1450"/>
        <v>2.3232323232323233E-2</v>
      </c>
      <c r="BQ1742" s="28">
        <f t="shared" si="1462"/>
        <v>-1.8599291596099163</v>
      </c>
    </row>
    <row r="1743" spans="1:69" x14ac:dyDescent="0.2">
      <c r="A1743" s="1" t="s">
        <v>4603</v>
      </c>
      <c r="B1743" s="8" t="s">
        <v>4710</v>
      </c>
      <c r="C1743" t="s">
        <v>49</v>
      </c>
      <c r="D1743" s="38">
        <v>609</v>
      </c>
      <c r="E1743" s="52" t="s">
        <v>1171</v>
      </c>
      <c r="F1743" s="8" t="s">
        <v>4711</v>
      </c>
      <c r="G1743" s="8">
        <v>459</v>
      </c>
      <c r="H1743" s="8">
        <v>182</v>
      </c>
      <c r="I1743" s="8">
        <v>89</v>
      </c>
      <c r="J1743" s="8">
        <v>35</v>
      </c>
      <c r="K1743" s="8">
        <v>31</v>
      </c>
      <c r="L1743" s="8">
        <v>18</v>
      </c>
      <c r="M1743" s="8">
        <v>23</v>
      </c>
      <c r="N1743" s="8">
        <v>18</v>
      </c>
      <c r="O1743" s="8">
        <v>21</v>
      </c>
      <c r="P1743" s="8">
        <v>16</v>
      </c>
      <c r="Q1743" s="36">
        <f t="shared" si="1463"/>
        <v>277</v>
      </c>
      <c r="R1743" s="36">
        <f t="shared" si="1451"/>
        <v>54</v>
      </c>
      <c r="S1743" s="36">
        <f t="shared" si="1452"/>
        <v>13</v>
      </c>
      <c r="T1743" s="36">
        <f t="shared" si="1453"/>
        <v>5</v>
      </c>
      <c r="U1743" s="36">
        <f t="shared" si="1454"/>
        <v>5</v>
      </c>
      <c r="V1743" s="36">
        <f t="shared" si="1455"/>
        <v>1655</v>
      </c>
      <c r="W1743" s="45">
        <f t="shared" si="1456"/>
        <v>354</v>
      </c>
      <c r="X1743" s="50">
        <f t="shared" si="1457"/>
        <v>4.6751412429378529</v>
      </c>
      <c r="Y1743" s="46">
        <f t="shared" si="1422"/>
        <v>0.10553321203996309</v>
      </c>
      <c r="Z1743" s="46">
        <f t="shared" si="1423"/>
        <v>0.45581569791566895</v>
      </c>
      <c r="AA1743" s="46">
        <f t="shared" si="1424"/>
        <v>2.806098183791375</v>
      </c>
      <c r="AB1743" s="46">
        <f t="shared" si="1425"/>
        <v>7.1563806696670804</v>
      </c>
      <c r="AC1743" s="46">
        <f t="shared" si="1426"/>
        <v>13.506663155542787</v>
      </c>
      <c r="AD1743" s="46">
        <f t="shared" si="1427"/>
        <v>29.232699735069776</v>
      </c>
      <c r="AE1743" s="46">
        <f t="shared" si="1428"/>
        <v>24.614047687446124</v>
      </c>
      <c r="AF1743" s="46">
        <f t="shared" si="1429"/>
        <v>36.479276389287875</v>
      </c>
      <c r="AG1743" s="46">
        <f t="shared" si="1430"/>
        <v>35.781903348335405</v>
      </c>
      <c r="AH1743" s="46">
        <f t="shared" si="1431"/>
        <v>67.533315777713938</v>
      </c>
      <c r="AI1743" s="46">
        <f t="shared" si="1458"/>
        <v>0.54855876186360653</v>
      </c>
      <c r="AJ1743" s="47">
        <f t="shared" si="1414"/>
        <v>0.74064752876358575</v>
      </c>
      <c r="AK1743" s="47">
        <f t="shared" si="1415"/>
        <v>23.373770187433479</v>
      </c>
      <c r="AL1743" s="47">
        <f t="shared" si="1416"/>
        <v>-40.901849111220514</v>
      </c>
      <c r="AM1743" s="47">
        <f t="shared" si="1417"/>
        <v>-150.40522094841438</v>
      </c>
      <c r="AN1743" s="47">
        <f t="shared" si="1418"/>
        <v>-235.60007313641864</v>
      </c>
      <c r="AO1743" s="47">
        <f t="shared" si="1419"/>
        <v>-610.88206333957169</v>
      </c>
      <c r="AP1743" s="47">
        <f t="shared" si="1420"/>
        <v>2.8489569920164821E-3</v>
      </c>
      <c r="AQ1743" s="47">
        <f t="shared" si="1459"/>
        <v>-2.8900259501936314</v>
      </c>
      <c r="AR1743" s="1">
        <f t="shared" si="1421"/>
        <v>182</v>
      </c>
      <c r="AS1743" s="1">
        <f t="shared" si="1440"/>
        <v>35</v>
      </c>
      <c r="AT1743" s="1">
        <f t="shared" si="1441"/>
        <v>18</v>
      </c>
      <c r="AU1743" s="1">
        <f t="shared" si="1442"/>
        <v>18</v>
      </c>
      <c r="AV1743" s="1">
        <f t="shared" si="1443"/>
        <v>16</v>
      </c>
      <c r="AW1743" s="27">
        <f t="shared" si="1432"/>
        <v>269</v>
      </c>
      <c r="AX1743" s="41">
        <f t="shared" si="1460"/>
        <v>4.2973977695167287</v>
      </c>
      <c r="AY1743" s="29">
        <f t="shared" si="1433"/>
        <v>0.49364989428006789</v>
      </c>
      <c r="AZ1743" s="29">
        <f t="shared" si="1434"/>
        <v>8.8445433313525279E-2</v>
      </c>
      <c r="BA1743" s="29">
        <f t="shared" si="1435"/>
        <v>1.6832409723469828</v>
      </c>
      <c r="BB1743" s="29">
        <f t="shared" si="1436"/>
        <v>5.2780365113804404</v>
      </c>
      <c r="BC1743" s="29">
        <f t="shared" si="1437"/>
        <v>10.872832050413898</v>
      </c>
      <c r="BD1743" s="29">
        <f t="shared" si="1438"/>
        <v>89.84428075897236</v>
      </c>
      <c r="BE1743" s="29">
        <f t="shared" si="1438"/>
        <v>3.0955901659733849</v>
      </c>
      <c r="BF1743" s="29">
        <f t="shared" si="1438"/>
        <v>30.29833750224569</v>
      </c>
      <c r="BG1743" s="29">
        <f t="shared" si="1438"/>
        <v>95.004657204847931</v>
      </c>
      <c r="BH1743" s="29">
        <f t="shared" si="1439"/>
        <v>173.96531280662236</v>
      </c>
      <c r="BI1743" s="29">
        <f t="shared" si="1461"/>
        <v>1.463463352383066</v>
      </c>
      <c r="BJ1743" s="28">
        <f t="shared" si="1444"/>
        <v>1.2097368938670368</v>
      </c>
      <c r="BK1743" s="28">
        <f t="shared" si="1445"/>
        <v>35.655553560002254</v>
      </c>
      <c r="BL1743" s="28">
        <f t="shared" si="1446"/>
        <v>-0.5200060400815919</v>
      </c>
      <c r="BM1743" s="28">
        <f t="shared" si="1447"/>
        <v>-22.203383941511014</v>
      </c>
      <c r="BN1743" s="28">
        <f t="shared" si="1448"/>
        <v>-123.28445317762294</v>
      </c>
      <c r="BO1743" s="28">
        <f t="shared" si="1449"/>
        <v>-324.01209706796607</v>
      </c>
      <c r="BP1743" s="28">
        <f t="shared" si="1450"/>
        <v>3.7592934205377608E-3</v>
      </c>
      <c r="BQ1743" s="28">
        <f t="shared" si="1462"/>
        <v>-1.6329031809138472</v>
      </c>
    </row>
    <row r="1744" spans="1:69" x14ac:dyDescent="0.2">
      <c r="A1744" s="1" t="s">
        <v>4603</v>
      </c>
      <c r="B1744" s="8" t="s">
        <v>4712</v>
      </c>
      <c r="C1744" t="s">
        <v>81</v>
      </c>
      <c r="D1744" s="38">
        <v>12</v>
      </c>
      <c r="E1744" s="52" t="s">
        <v>1661</v>
      </c>
      <c r="F1744" s="8" t="s">
        <v>4713</v>
      </c>
      <c r="G1744" s="8">
        <v>7</v>
      </c>
      <c r="H1744" s="8">
        <v>2</v>
      </c>
      <c r="I1744" s="8">
        <v>1</v>
      </c>
      <c r="J1744" s="8">
        <v>0</v>
      </c>
      <c r="K1744" s="8">
        <v>2</v>
      </c>
      <c r="L1744" s="8">
        <v>1</v>
      </c>
      <c r="M1744" s="8">
        <v>2</v>
      </c>
      <c r="N1744" s="8">
        <v>1</v>
      </c>
      <c r="O1744" s="8">
        <v>2</v>
      </c>
      <c r="P1744" s="8">
        <v>1</v>
      </c>
      <c r="Q1744" s="36">
        <f t="shared" si="1463"/>
        <v>5</v>
      </c>
      <c r="R1744" s="36">
        <f t="shared" si="1451"/>
        <v>1</v>
      </c>
      <c r="S1744" s="36">
        <f t="shared" si="1452"/>
        <v>1</v>
      </c>
      <c r="T1744" s="36">
        <f t="shared" si="1453"/>
        <v>1</v>
      </c>
      <c r="U1744" s="36">
        <f t="shared" si="1454"/>
        <v>1</v>
      </c>
      <c r="V1744" s="36">
        <f t="shared" si="1455"/>
        <v>35</v>
      </c>
      <c r="W1744" s="45">
        <f t="shared" si="1456"/>
        <v>9</v>
      </c>
      <c r="X1744" s="50">
        <f t="shared" si="1457"/>
        <v>3.8888888888888888</v>
      </c>
      <c r="Y1744" s="46">
        <f t="shared" si="1422"/>
        <v>1.2345679012345681</v>
      </c>
      <c r="Z1744" s="46">
        <f t="shared" si="1423"/>
        <v>1.234567901234569E-2</v>
      </c>
      <c r="AA1744" s="46">
        <f t="shared" si="1424"/>
        <v>0.79012345679012341</v>
      </c>
      <c r="AB1744" s="46">
        <f t="shared" si="1425"/>
        <v>3.5679012345679011</v>
      </c>
      <c r="AC1744" s="46">
        <f t="shared" si="1426"/>
        <v>8.3456790123456788</v>
      </c>
      <c r="AD1744" s="46">
        <f t="shared" si="1427"/>
        <v>6.1728395061728403</v>
      </c>
      <c r="AE1744" s="46">
        <f t="shared" si="1428"/>
        <v>1.234567901234569E-2</v>
      </c>
      <c r="AF1744" s="46">
        <f t="shared" si="1429"/>
        <v>0.79012345679012341</v>
      </c>
      <c r="AG1744" s="46">
        <f t="shared" si="1430"/>
        <v>3.5679012345679011</v>
      </c>
      <c r="AH1744" s="46">
        <f t="shared" si="1431"/>
        <v>8.3456790123456788</v>
      </c>
      <c r="AI1744" s="46">
        <f t="shared" si="1458"/>
        <v>2.3611111111111112</v>
      </c>
      <c r="AJ1744" s="47">
        <f t="shared" si="1414"/>
        <v>1.5365907428821479</v>
      </c>
      <c r="AK1744" s="47">
        <f t="shared" si="1415"/>
        <v>1.8904615060449339</v>
      </c>
      <c r="AL1744" s="47">
        <f t="shared" si="1416"/>
        <v>3.7809230120898734E-4</v>
      </c>
      <c r="AM1744" s="47">
        <f t="shared" si="1417"/>
        <v>-0.19358325821900116</v>
      </c>
      <c r="AN1744" s="47">
        <f t="shared" si="1418"/>
        <v>-1.857567475839752</v>
      </c>
      <c r="AO1744" s="47">
        <f t="shared" si="1419"/>
        <v>-6.645350286049152</v>
      </c>
      <c r="AP1744" s="47">
        <f t="shared" si="1420"/>
        <v>0.16071428571428573</v>
      </c>
      <c r="AQ1744" s="47">
        <f t="shared" si="1459"/>
        <v>-1.093767014211712</v>
      </c>
      <c r="AR1744" s="1">
        <f t="shared" si="1421"/>
        <v>2</v>
      </c>
      <c r="AS1744" s="1">
        <f t="shared" si="1440"/>
        <v>0</v>
      </c>
      <c r="AT1744" s="1">
        <f t="shared" si="1441"/>
        <v>1</v>
      </c>
      <c r="AU1744" s="1">
        <f t="shared" si="1442"/>
        <v>1</v>
      </c>
      <c r="AV1744" s="1">
        <f t="shared" si="1443"/>
        <v>1</v>
      </c>
      <c r="AW1744" s="27">
        <f t="shared" si="1432"/>
        <v>5</v>
      </c>
      <c r="AX1744" s="41">
        <f t="shared" si="1460"/>
        <v>3.2</v>
      </c>
      <c r="AY1744" s="29">
        <f t="shared" si="1433"/>
        <v>3.2399999999999993</v>
      </c>
      <c r="AZ1744" s="29">
        <f t="shared" si="1434"/>
        <v>0.63999999999999968</v>
      </c>
      <c r="BA1744" s="29">
        <f t="shared" si="1435"/>
        <v>4.000000000000007E-2</v>
      </c>
      <c r="BB1744" s="29">
        <f t="shared" si="1436"/>
        <v>1.4400000000000004</v>
      </c>
      <c r="BC1744" s="29">
        <f t="shared" si="1437"/>
        <v>4.8400000000000007</v>
      </c>
      <c r="BD1744" s="29">
        <f t="shared" si="1438"/>
        <v>6.4799999999999986</v>
      </c>
      <c r="BE1744" s="29">
        <f t="shared" si="1438"/>
        <v>0</v>
      </c>
      <c r="BF1744" s="29">
        <f t="shared" si="1438"/>
        <v>4.000000000000007E-2</v>
      </c>
      <c r="BG1744" s="29">
        <f t="shared" si="1438"/>
        <v>1.4400000000000004</v>
      </c>
      <c r="BH1744" s="29">
        <f t="shared" si="1439"/>
        <v>4.8400000000000007</v>
      </c>
      <c r="BI1744" s="29">
        <f t="shared" si="1461"/>
        <v>3.2</v>
      </c>
      <c r="BJ1744" s="28">
        <f t="shared" si="1444"/>
        <v>1.7888543819998317</v>
      </c>
      <c r="BK1744" s="28">
        <f t="shared" si="1445"/>
        <v>2.0376169444966834</v>
      </c>
      <c r="BL1744" s="28">
        <f t="shared" si="1446"/>
        <v>0</v>
      </c>
      <c r="BM1744" s="28">
        <f t="shared" si="1447"/>
        <v>-1.3975424859373727E-3</v>
      </c>
      <c r="BN1744" s="28">
        <f t="shared" si="1448"/>
        <v>-0.30186917696247179</v>
      </c>
      <c r="BO1744" s="28">
        <f t="shared" si="1449"/>
        <v>-1.8601290487826383</v>
      </c>
      <c r="BP1744" s="28">
        <f t="shared" si="1450"/>
        <v>0.41666666666666669</v>
      </c>
      <c r="BQ1744" s="28">
        <f t="shared" si="1462"/>
        <v>-5.2407843222651671E-2</v>
      </c>
    </row>
    <row r="1745" spans="1:69" x14ac:dyDescent="0.2">
      <c r="A1745" s="1" t="s">
        <v>4603</v>
      </c>
      <c r="B1745" s="8" t="s">
        <v>4714</v>
      </c>
      <c r="C1745" t="s">
        <v>505</v>
      </c>
      <c r="D1745" s="38">
        <v>344</v>
      </c>
      <c r="E1745" s="52" t="s">
        <v>3606</v>
      </c>
      <c r="F1745" s="8" t="s">
        <v>4715</v>
      </c>
      <c r="G1745" s="8">
        <v>290</v>
      </c>
      <c r="H1745" s="8">
        <v>58</v>
      </c>
      <c r="I1745" s="8">
        <v>40</v>
      </c>
      <c r="J1745" s="8">
        <v>6</v>
      </c>
      <c r="K1745" s="8">
        <v>7</v>
      </c>
      <c r="L1745" s="8">
        <v>3</v>
      </c>
      <c r="M1745" s="8">
        <v>4</v>
      </c>
      <c r="N1745" s="8">
        <v>1</v>
      </c>
      <c r="O1745" s="8">
        <v>3</v>
      </c>
      <c r="P1745" s="8">
        <v>2</v>
      </c>
      <c r="Q1745" s="36">
        <f t="shared" si="1463"/>
        <v>232</v>
      </c>
      <c r="R1745" s="36">
        <f t="shared" si="1451"/>
        <v>34</v>
      </c>
      <c r="S1745" s="36">
        <f t="shared" si="1452"/>
        <v>4</v>
      </c>
      <c r="T1745" s="36">
        <f t="shared" si="1453"/>
        <v>3</v>
      </c>
      <c r="U1745" s="36">
        <f t="shared" si="1454"/>
        <v>1</v>
      </c>
      <c r="V1745" s="36">
        <f t="shared" si="1455"/>
        <v>1315</v>
      </c>
      <c r="W1745" s="45">
        <f t="shared" si="1456"/>
        <v>274</v>
      </c>
      <c r="X1745" s="50">
        <f t="shared" si="1457"/>
        <v>4.7992700729927007</v>
      </c>
      <c r="Y1745" s="46">
        <f t="shared" si="1422"/>
        <v>4.0292503596355708E-2</v>
      </c>
      <c r="Z1745" s="46">
        <f t="shared" si="1423"/>
        <v>0.63883264958175712</v>
      </c>
      <c r="AA1745" s="46">
        <f t="shared" si="1424"/>
        <v>3.2373727955671585</v>
      </c>
      <c r="AB1745" s="46">
        <f t="shared" si="1425"/>
        <v>7.8359129415525599</v>
      </c>
      <c r="AC1745" s="46">
        <f t="shared" si="1426"/>
        <v>14.43445308753796</v>
      </c>
      <c r="AD1745" s="46">
        <f t="shared" si="1427"/>
        <v>9.347860834354524</v>
      </c>
      <c r="AE1745" s="46">
        <f t="shared" si="1428"/>
        <v>21.720310085779744</v>
      </c>
      <c r="AF1745" s="46">
        <f t="shared" si="1429"/>
        <v>12.949491182268634</v>
      </c>
      <c r="AG1745" s="46">
        <f t="shared" si="1430"/>
        <v>23.507738824657679</v>
      </c>
      <c r="AH1745" s="46">
        <f t="shared" si="1431"/>
        <v>14.43445308753796</v>
      </c>
      <c r="AI1745" s="46">
        <f t="shared" si="1458"/>
        <v>0.30021924547471995</v>
      </c>
      <c r="AJ1745" s="47">
        <f t="shared" si="1414"/>
        <v>0.5479226637717407</v>
      </c>
      <c r="AK1745" s="47">
        <f t="shared" si="1415"/>
        <v>11.406872078575319</v>
      </c>
      <c r="AL1745" s="47">
        <f t="shared" si="1416"/>
        <v>-105.53627940229175</v>
      </c>
      <c r="AM1745" s="47">
        <f t="shared" si="1417"/>
        <v>-141.64174449597613</v>
      </c>
      <c r="AN1745" s="47">
        <f t="shared" si="1418"/>
        <v>-400.03488391678832</v>
      </c>
      <c r="AO1745" s="47">
        <f t="shared" si="1419"/>
        <v>-333.3824289013408</v>
      </c>
      <c r="AP1745" s="47">
        <f t="shared" si="1420"/>
        <v>3.6899375134669251E-3</v>
      </c>
      <c r="AQ1745" s="47">
        <f t="shared" si="1459"/>
        <v>-3.5762448732865106</v>
      </c>
      <c r="AR1745" s="1">
        <f t="shared" si="1421"/>
        <v>58</v>
      </c>
      <c r="AS1745" s="1">
        <f t="shared" si="1440"/>
        <v>6</v>
      </c>
      <c r="AT1745" s="1">
        <f t="shared" si="1441"/>
        <v>3</v>
      </c>
      <c r="AU1745" s="1">
        <f t="shared" si="1442"/>
        <v>1</v>
      </c>
      <c r="AV1745" s="1">
        <f t="shared" si="1443"/>
        <v>2</v>
      </c>
      <c r="AW1745" s="27">
        <f t="shared" si="1432"/>
        <v>70</v>
      </c>
      <c r="AX1745" s="41">
        <f t="shared" si="1460"/>
        <v>4.6714285714285717</v>
      </c>
      <c r="AY1745" s="29">
        <f t="shared" si="1433"/>
        <v>0.10795918367346921</v>
      </c>
      <c r="AZ1745" s="29">
        <f t="shared" si="1434"/>
        <v>0.4508163265306126</v>
      </c>
      <c r="BA1745" s="29">
        <f t="shared" si="1435"/>
        <v>2.7936734693877558</v>
      </c>
      <c r="BB1745" s="29">
        <f t="shared" si="1436"/>
        <v>7.1365306122448997</v>
      </c>
      <c r="BC1745" s="29">
        <f t="shared" si="1437"/>
        <v>13.479387755102042</v>
      </c>
      <c r="BD1745" s="29">
        <f t="shared" si="1438"/>
        <v>6.2616326530612145</v>
      </c>
      <c r="BE1745" s="29">
        <f t="shared" si="1438"/>
        <v>2.7048979591836755</v>
      </c>
      <c r="BF1745" s="29">
        <f t="shared" si="1438"/>
        <v>8.381020408163268</v>
      </c>
      <c r="BG1745" s="29">
        <f t="shared" si="1438"/>
        <v>7.1365306122448997</v>
      </c>
      <c r="BH1745" s="29">
        <f t="shared" si="1439"/>
        <v>26.958775510204084</v>
      </c>
      <c r="BI1745" s="29">
        <f t="shared" si="1461"/>
        <v>0.74554865424430639</v>
      </c>
      <c r="BJ1745" s="28">
        <f t="shared" si="1444"/>
        <v>0.86345159345750611</v>
      </c>
      <c r="BK1745" s="28">
        <f t="shared" si="1445"/>
        <v>3.1959751632721942</v>
      </c>
      <c r="BL1745" s="28">
        <f t="shared" si="1446"/>
        <v>-2.8212184686368458</v>
      </c>
      <c r="BM1745" s="28">
        <f t="shared" si="1447"/>
        <v>-21.760593390717194</v>
      </c>
      <c r="BN1745" s="28">
        <f t="shared" si="1448"/>
        <v>-29.615339365659903</v>
      </c>
      <c r="BO1745" s="28">
        <f t="shared" si="1449"/>
        <v>-153.7521720273725</v>
      </c>
      <c r="BP1745" s="28">
        <f t="shared" si="1450"/>
        <v>1.4919011082693947E-2</v>
      </c>
      <c r="BQ1745" s="28">
        <f t="shared" si="1462"/>
        <v>-3.0547174693601868</v>
      </c>
    </row>
    <row r="1746" spans="1:69" x14ac:dyDescent="0.2">
      <c r="A1746" s="1" t="s">
        <v>4603</v>
      </c>
      <c r="B1746" s="8" t="s">
        <v>4716</v>
      </c>
      <c r="C1746" t="s">
        <v>505</v>
      </c>
      <c r="D1746" s="38">
        <v>119</v>
      </c>
      <c r="E1746" s="52" t="s">
        <v>4717</v>
      </c>
      <c r="F1746" s="8" t="s">
        <v>4718</v>
      </c>
      <c r="G1746" s="8">
        <v>102</v>
      </c>
      <c r="H1746" s="8">
        <v>7</v>
      </c>
      <c r="I1746" s="8">
        <v>11</v>
      </c>
      <c r="J1746" s="8">
        <v>1</v>
      </c>
      <c r="K1746" s="8">
        <v>6</v>
      </c>
      <c r="L1746" s="8">
        <v>1</v>
      </c>
      <c r="M1746" s="8">
        <v>6</v>
      </c>
      <c r="N1746" s="8">
        <v>1</v>
      </c>
      <c r="O1746" s="8">
        <v>6</v>
      </c>
      <c r="P1746" s="8">
        <v>1</v>
      </c>
      <c r="Q1746" s="36">
        <f t="shared" si="1463"/>
        <v>95</v>
      </c>
      <c r="R1746" s="36">
        <f t="shared" si="1451"/>
        <v>10</v>
      </c>
      <c r="S1746" s="36">
        <f t="shared" si="1452"/>
        <v>5</v>
      </c>
      <c r="T1746" s="36">
        <f t="shared" si="1453"/>
        <v>5</v>
      </c>
      <c r="U1746" s="36">
        <f t="shared" si="1454"/>
        <v>5</v>
      </c>
      <c r="V1746" s="36">
        <f t="shared" si="1455"/>
        <v>545</v>
      </c>
      <c r="W1746" s="45">
        <f t="shared" si="1456"/>
        <v>120</v>
      </c>
      <c r="X1746" s="50">
        <f t="shared" si="1457"/>
        <v>4.541666666666667</v>
      </c>
      <c r="Y1746" s="46">
        <f t="shared" si="1422"/>
        <v>0.21006944444444417</v>
      </c>
      <c r="Z1746" s="46">
        <f t="shared" si="1423"/>
        <v>0.29340277777777812</v>
      </c>
      <c r="AA1746" s="46">
        <f t="shared" si="1424"/>
        <v>2.376736111111112</v>
      </c>
      <c r="AB1746" s="46">
        <f t="shared" si="1425"/>
        <v>6.4600694444444455</v>
      </c>
      <c r="AC1746" s="46">
        <f t="shared" si="1426"/>
        <v>12.54340277777778</v>
      </c>
      <c r="AD1746" s="46">
        <f t="shared" si="1427"/>
        <v>19.956597222222197</v>
      </c>
      <c r="AE1746" s="46">
        <f t="shared" si="1428"/>
        <v>2.9340277777777812</v>
      </c>
      <c r="AF1746" s="46">
        <f t="shared" si="1429"/>
        <v>11.883680555555561</v>
      </c>
      <c r="AG1746" s="46">
        <f t="shared" si="1430"/>
        <v>32.300347222222229</v>
      </c>
      <c r="AH1746" s="46">
        <f t="shared" si="1431"/>
        <v>62.7170138888889</v>
      </c>
      <c r="AI1746" s="46">
        <f t="shared" si="1458"/>
        <v>1.090686274509804</v>
      </c>
      <c r="AJ1746" s="47">
        <f t="shared" si="1414"/>
        <v>1.0443592650567159</v>
      </c>
      <c r="AK1746" s="47">
        <f t="shared" si="1415"/>
        <v>8.0300484158266627</v>
      </c>
      <c r="AL1746" s="47">
        <f t="shared" si="1416"/>
        <v>-1.3952324227586095</v>
      </c>
      <c r="AM1746" s="47">
        <f t="shared" si="1417"/>
        <v>-16.083911677285347</v>
      </c>
      <c r="AN1746" s="47">
        <f t="shared" si="1418"/>
        <v>-72.073566351882505</v>
      </c>
      <c r="AO1746" s="47">
        <f t="shared" si="1419"/>
        <v>-195.00389431648387</v>
      </c>
      <c r="AP1746" s="47">
        <f t="shared" si="1420"/>
        <v>8.5457911978350665E-3</v>
      </c>
      <c r="AQ1746" s="47">
        <f t="shared" si="1459"/>
        <v>-2.3631382112455519</v>
      </c>
      <c r="AR1746" s="1">
        <f t="shared" si="1421"/>
        <v>7</v>
      </c>
      <c r="AS1746" s="1">
        <f t="shared" si="1440"/>
        <v>1</v>
      </c>
      <c r="AT1746" s="1">
        <f t="shared" si="1441"/>
        <v>1</v>
      </c>
      <c r="AU1746" s="1">
        <f t="shared" si="1442"/>
        <v>1</v>
      </c>
      <c r="AV1746" s="1">
        <f t="shared" si="1443"/>
        <v>1</v>
      </c>
      <c r="AW1746" s="27">
        <f t="shared" si="1432"/>
        <v>11</v>
      </c>
      <c r="AX1746" s="41">
        <f t="shared" si="1460"/>
        <v>4.0909090909090908</v>
      </c>
      <c r="AY1746" s="29">
        <f t="shared" si="1433"/>
        <v>0.82644628099173567</v>
      </c>
      <c r="AZ1746" s="29">
        <f t="shared" si="1434"/>
        <v>8.26446280991734E-3</v>
      </c>
      <c r="BA1746" s="29">
        <f t="shared" si="1435"/>
        <v>1.190082644628099</v>
      </c>
      <c r="BB1746" s="29">
        <f t="shared" si="1436"/>
        <v>4.3719008264462804</v>
      </c>
      <c r="BC1746" s="29">
        <f t="shared" si="1437"/>
        <v>9.5537190082644621</v>
      </c>
      <c r="BD1746" s="29">
        <f t="shared" si="1438"/>
        <v>5.7851239669421499</v>
      </c>
      <c r="BE1746" s="29">
        <f t="shared" si="1438"/>
        <v>8.26446280991734E-3</v>
      </c>
      <c r="BF1746" s="29">
        <f t="shared" si="1438"/>
        <v>1.190082644628099</v>
      </c>
      <c r="BG1746" s="29">
        <f t="shared" si="1438"/>
        <v>4.3719008264462804</v>
      </c>
      <c r="BH1746" s="29">
        <f t="shared" si="1439"/>
        <v>9.5537190082644621</v>
      </c>
      <c r="BI1746" s="29">
        <f t="shared" si="1461"/>
        <v>2.0909090909090908</v>
      </c>
      <c r="BJ1746" s="28">
        <f t="shared" si="1444"/>
        <v>1.4459976109624424</v>
      </c>
      <c r="BK1746" s="28">
        <f t="shared" si="1445"/>
        <v>1.7394712625428943</v>
      </c>
      <c r="BL1746" s="28">
        <f t="shared" si="1446"/>
        <v>-2.4849589464898407E-4</v>
      </c>
      <c r="BM1746" s="28">
        <f t="shared" si="1447"/>
        <v>-0.4294009059534456</v>
      </c>
      <c r="BN1746" s="28">
        <f t="shared" si="1448"/>
        <v>-3.0234495501941976</v>
      </c>
      <c r="BO1746" s="28">
        <f t="shared" si="1449"/>
        <v>-9.7668826432836955</v>
      </c>
      <c r="BP1746" s="28">
        <f t="shared" si="1450"/>
        <v>0.12222222222222222</v>
      </c>
      <c r="BQ1746" s="28">
        <f t="shared" si="1462"/>
        <v>-1.4031734851179336</v>
      </c>
    </row>
    <row r="1747" spans="1:69" x14ac:dyDescent="0.2">
      <c r="A1747" s="1" t="s">
        <v>4603</v>
      </c>
      <c r="B1747" s="8" t="s">
        <v>4640</v>
      </c>
      <c r="C1747" t="s">
        <v>294</v>
      </c>
      <c r="D1747" s="38">
        <v>418</v>
      </c>
      <c r="E1747" s="52" t="s">
        <v>4719</v>
      </c>
      <c r="F1747" s="8" t="s">
        <v>4720</v>
      </c>
      <c r="G1747" s="8">
        <v>523</v>
      </c>
      <c r="H1747" s="8">
        <v>253</v>
      </c>
      <c r="I1747" s="8">
        <v>89</v>
      </c>
      <c r="J1747" s="8">
        <v>61</v>
      </c>
      <c r="K1747" s="8">
        <v>31</v>
      </c>
      <c r="L1747" s="8">
        <v>19</v>
      </c>
      <c r="M1747" s="8">
        <v>18</v>
      </c>
      <c r="N1747" s="8">
        <v>12</v>
      </c>
      <c r="O1747" s="8">
        <v>65</v>
      </c>
      <c r="P1747" s="8">
        <v>60</v>
      </c>
      <c r="Q1747" s="36">
        <f t="shared" si="1463"/>
        <v>270</v>
      </c>
      <c r="R1747" s="36">
        <f t="shared" si="1451"/>
        <v>28</v>
      </c>
      <c r="S1747" s="36">
        <f t="shared" si="1452"/>
        <v>12</v>
      </c>
      <c r="T1747" s="36">
        <f t="shared" si="1453"/>
        <v>6</v>
      </c>
      <c r="U1747" s="36">
        <f t="shared" si="1454"/>
        <v>5</v>
      </c>
      <c r="V1747" s="36">
        <f t="shared" si="1455"/>
        <v>1515</v>
      </c>
      <c r="W1747" s="45">
        <f t="shared" si="1456"/>
        <v>321</v>
      </c>
      <c r="X1747" s="50">
        <f t="shared" si="1457"/>
        <v>4.7196261682242993</v>
      </c>
      <c r="Y1747" s="46">
        <f t="shared" si="1422"/>
        <v>7.8609485544588936E-2</v>
      </c>
      <c r="Z1747" s="46">
        <f t="shared" si="1423"/>
        <v>0.51786182199318742</v>
      </c>
      <c r="AA1747" s="46">
        <f t="shared" si="1424"/>
        <v>2.9571141584417862</v>
      </c>
      <c r="AB1747" s="46">
        <f t="shared" si="1425"/>
        <v>7.3963664948903842</v>
      </c>
      <c r="AC1747" s="46">
        <f t="shared" si="1426"/>
        <v>13.835618831338984</v>
      </c>
      <c r="AD1747" s="46">
        <f t="shared" si="1427"/>
        <v>21.224561097039011</v>
      </c>
      <c r="AE1747" s="46">
        <f t="shared" si="1428"/>
        <v>14.500131015809249</v>
      </c>
      <c r="AF1747" s="46">
        <f t="shared" si="1429"/>
        <v>35.485369901301432</v>
      </c>
      <c r="AG1747" s="46">
        <f t="shared" si="1430"/>
        <v>44.378198969342307</v>
      </c>
      <c r="AH1747" s="46">
        <f t="shared" si="1431"/>
        <v>69.178094156694925</v>
      </c>
      <c r="AI1747" s="46">
        <f t="shared" si="1458"/>
        <v>0.57739485981308414</v>
      </c>
      <c r="AJ1747" s="47">
        <f t="shared" si="1414"/>
        <v>0.75986502736544215</v>
      </c>
      <c r="AK1747" s="47">
        <f t="shared" si="1415"/>
        <v>13.563345518503947</v>
      </c>
      <c r="AL1747" s="47">
        <f t="shared" si="1416"/>
        <v>-23.783157057445404</v>
      </c>
      <c r="AM1747" s="47">
        <f t="shared" si="1417"/>
        <v>-139.08298791918125</v>
      </c>
      <c r="AN1747" s="47">
        <f t="shared" si="1418"/>
        <v>-275.08664987576839</v>
      </c>
      <c r="AO1747" s="47">
        <f t="shared" si="1419"/>
        <v>-586.48717217984574</v>
      </c>
      <c r="AP1747" s="47">
        <f t="shared" si="1420"/>
        <v>3.1445924764890282E-3</v>
      </c>
      <c r="AQ1747" s="47">
        <f t="shared" si="1459"/>
        <v>-3.1787950186707437</v>
      </c>
      <c r="AR1747" s="1">
        <f t="shared" si="1421"/>
        <v>253</v>
      </c>
      <c r="AS1747" s="1">
        <f t="shared" si="1440"/>
        <v>61</v>
      </c>
      <c r="AT1747" s="1">
        <f t="shared" si="1441"/>
        <v>19</v>
      </c>
      <c r="AU1747" s="1">
        <f t="shared" si="1442"/>
        <v>12</v>
      </c>
      <c r="AV1747" s="1">
        <f t="shared" si="1443"/>
        <v>60</v>
      </c>
      <c r="AW1747" s="27">
        <f t="shared" si="1432"/>
        <v>405</v>
      </c>
      <c r="AX1747" s="41">
        <f t="shared" si="1460"/>
        <v>4.0740740740740744</v>
      </c>
      <c r="AY1747" s="29">
        <f t="shared" si="1433"/>
        <v>0.85733882030178266</v>
      </c>
      <c r="AZ1747" s="29">
        <f t="shared" si="1434"/>
        <v>5.4869684499314619E-3</v>
      </c>
      <c r="BA1747" s="29">
        <f t="shared" si="1435"/>
        <v>1.1536351165980803</v>
      </c>
      <c r="BB1747" s="29">
        <f t="shared" si="1436"/>
        <v>4.3017832647462289</v>
      </c>
      <c r="BC1747" s="29">
        <f t="shared" si="1437"/>
        <v>9.4499314128943777</v>
      </c>
      <c r="BD1747" s="29">
        <f t="shared" si="1438"/>
        <v>216.906721536351</v>
      </c>
      <c r="BE1747" s="29">
        <f t="shared" si="1438"/>
        <v>0.33470507544581918</v>
      </c>
      <c r="BF1747" s="29">
        <f t="shared" si="1438"/>
        <v>21.919067215363526</v>
      </c>
      <c r="BG1747" s="29">
        <f t="shared" si="1438"/>
        <v>51.621399176954746</v>
      </c>
      <c r="BH1747" s="29">
        <f t="shared" si="1439"/>
        <v>566.99588477366262</v>
      </c>
      <c r="BI1747" s="29">
        <f t="shared" si="1461"/>
        <v>2.1232123212321232</v>
      </c>
      <c r="BJ1747" s="28">
        <f t="shared" si="1444"/>
        <v>1.4571246759396133</v>
      </c>
      <c r="BK1747" s="28">
        <f t="shared" si="1445"/>
        <v>64.917100808337338</v>
      </c>
      <c r="BL1747" s="28">
        <f t="shared" si="1446"/>
        <v>-8.0137979938577943E-3</v>
      </c>
      <c r="BM1747" s="28">
        <f t="shared" si="1447"/>
        <v>-7.609675955269898</v>
      </c>
      <c r="BN1747" s="28">
        <f t="shared" si="1448"/>
        <v>-34.606995454655213</v>
      </c>
      <c r="BO1747" s="28">
        <f t="shared" si="1449"/>
        <v>-563.38346477629989</v>
      </c>
      <c r="BP1747" s="28">
        <f t="shared" si="1450"/>
        <v>2.4875316315750681E-3</v>
      </c>
      <c r="BQ1747" s="28">
        <f t="shared" si="1462"/>
        <v>-1.3449860877345159</v>
      </c>
    </row>
    <row r="1748" spans="1:69" x14ac:dyDescent="0.2">
      <c r="A1748" s="1" t="s">
        <v>4603</v>
      </c>
      <c r="B1748" s="8" t="s">
        <v>4721</v>
      </c>
      <c r="C1748" t="s">
        <v>505</v>
      </c>
      <c r="D1748" s="38">
        <v>86</v>
      </c>
      <c r="E1748" s="52" t="s">
        <v>3564</v>
      </c>
      <c r="F1748" s="8" t="s">
        <v>4722</v>
      </c>
      <c r="G1748" s="8">
        <v>74</v>
      </c>
      <c r="H1748" s="8">
        <v>6</v>
      </c>
      <c r="I1748" s="8">
        <v>9</v>
      </c>
      <c r="J1748" s="8">
        <v>1</v>
      </c>
      <c r="K1748" s="8">
        <v>2</v>
      </c>
      <c r="L1748" s="8">
        <v>1</v>
      </c>
      <c r="M1748" s="8">
        <v>1</v>
      </c>
      <c r="N1748" s="8">
        <v>0</v>
      </c>
      <c r="O1748" s="8">
        <v>1</v>
      </c>
      <c r="P1748" s="8">
        <v>0</v>
      </c>
      <c r="Q1748" s="36">
        <f t="shared" si="1463"/>
        <v>68</v>
      </c>
      <c r="R1748" s="36">
        <f t="shared" si="1451"/>
        <v>8</v>
      </c>
      <c r="S1748" s="36">
        <f t="shared" si="1452"/>
        <v>1</v>
      </c>
      <c r="T1748" s="36">
        <f t="shared" si="1453"/>
        <v>1</v>
      </c>
      <c r="U1748" s="36">
        <f t="shared" si="1454"/>
        <v>1</v>
      </c>
      <c r="V1748" s="36">
        <f t="shared" si="1455"/>
        <v>378</v>
      </c>
      <c r="W1748" s="45">
        <f t="shared" si="1456"/>
        <v>79</v>
      </c>
      <c r="X1748" s="50">
        <f t="shared" si="1457"/>
        <v>4.7848101265822782</v>
      </c>
      <c r="Y1748" s="46">
        <f t="shared" si="1422"/>
        <v>4.6306681621535124E-2</v>
      </c>
      <c r="Z1748" s="46">
        <f t="shared" si="1423"/>
        <v>0.61592693478609162</v>
      </c>
      <c r="AA1748" s="46">
        <f t="shared" si="1424"/>
        <v>3.1855471879506481</v>
      </c>
      <c r="AB1748" s="46">
        <f t="shared" si="1425"/>
        <v>7.7551674411152041</v>
      </c>
      <c r="AC1748" s="46">
        <f t="shared" si="1426"/>
        <v>14.324787694279761</v>
      </c>
      <c r="AD1748" s="46">
        <f t="shared" si="1427"/>
        <v>3.1488543502643886</v>
      </c>
      <c r="AE1748" s="46">
        <f t="shared" si="1428"/>
        <v>4.9274154782887329</v>
      </c>
      <c r="AF1748" s="46">
        <f t="shared" si="1429"/>
        <v>3.1855471879506481</v>
      </c>
      <c r="AG1748" s="46">
        <f t="shared" si="1430"/>
        <v>7.7551674411152041</v>
      </c>
      <c r="AH1748" s="46">
        <f t="shared" si="1431"/>
        <v>14.324787694279761</v>
      </c>
      <c r="AI1748" s="46">
        <f t="shared" si="1458"/>
        <v>0.42745861733203511</v>
      </c>
      <c r="AJ1748" s="47">
        <f t="shared" si="1414"/>
        <v>0.6538031946480799</v>
      </c>
      <c r="AK1748" s="47">
        <f t="shared" si="1415"/>
        <v>2.4245619653397341</v>
      </c>
      <c r="AL1748" s="47">
        <f t="shared" si="1416"/>
        <v>-13.83702312174149</v>
      </c>
      <c r="AM1748" s="47">
        <f t="shared" si="1417"/>
        <v>-20.343934510606882</v>
      </c>
      <c r="AN1748" s="47">
        <f t="shared" si="1418"/>
        <v>-77.276181460163869</v>
      </c>
      <c r="AO1748" s="47">
        <f t="shared" si="1419"/>
        <v>-193.99528566090473</v>
      </c>
      <c r="AP1748" s="47">
        <f t="shared" si="1420"/>
        <v>1.3153513153513154E-2</v>
      </c>
      <c r="AQ1748" s="47">
        <f t="shared" si="1459"/>
        <v>-3.9858809790639533</v>
      </c>
      <c r="AR1748" s="1">
        <f t="shared" si="1421"/>
        <v>6</v>
      </c>
      <c r="AS1748" s="1">
        <f t="shared" si="1440"/>
        <v>1</v>
      </c>
      <c r="AT1748" s="1">
        <f t="shared" si="1441"/>
        <v>1</v>
      </c>
      <c r="AU1748" s="1">
        <f t="shared" si="1442"/>
        <v>0</v>
      </c>
      <c r="AV1748" s="1">
        <f t="shared" si="1443"/>
        <v>0</v>
      </c>
      <c r="AW1748" s="27">
        <f t="shared" si="1432"/>
        <v>8</v>
      </c>
      <c r="AX1748" s="41">
        <f t="shared" si="1460"/>
        <v>4.625</v>
      </c>
      <c r="AY1748" s="29">
        <f t="shared" si="1433"/>
        <v>0.140625</v>
      </c>
      <c r="AZ1748" s="29">
        <f t="shared" si="1434"/>
        <v>0.390625</v>
      </c>
      <c r="BA1748" s="29">
        <f t="shared" si="1435"/>
        <v>2.640625</v>
      </c>
      <c r="BB1748" s="29">
        <f t="shared" si="1436"/>
        <v>6.890625</v>
      </c>
      <c r="BC1748" s="29">
        <f t="shared" si="1437"/>
        <v>13.140625</v>
      </c>
      <c r="BD1748" s="29">
        <f t="shared" si="1438"/>
        <v>0.84375</v>
      </c>
      <c r="BE1748" s="29">
        <f t="shared" si="1438"/>
        <v>0.390625</v>
      </c>
      <c r="BF1748" s="29">
        <f t="shared" si="1438"/>
        <v>2.640625</v>
      </c>
      <c r="BG1748" s="29">
        <f t="shared" si="1438"/>
        <v>0</v>
      </c>
      <c r="BH1748" s="29">
        <f t="shared" si="1439"/>
        <v>0</v>
      </c>
      <c r="BI1748" s="29">
        <f t="shared" si="1461"/>
        <v>0.5535714285714286</v>
      </c>
      <c r="BJ1748" s="28">
        <f t="shared" si="1444"/>
        <v>0.74402380914284494</v>
      </c>
      <c r="BK1748" s="28">
        <f t="shared" si="1445"/>
        <v>0.76821813176065357</v>
      </c>
      <c r="BL1748" s="28">
        <f t="shared" si="1446"/>
        <v>-0.59276090413630655</v>
      </c>
      <c r="BM1748" s="28">
        <f t="shared" si="1447"/>
        <v>-10.418365651099725</v>
      </c>
      <c r="BN1748" s="28">
        <f t="shared" si="1448"/>
        <v>0</v>
      </c>
      <c r="BO1748" s="28">
        <f t="shared" si="1449"/>
        <v>0</v>
      </c>
      <c r="BP1748" s="28">
        <f t="shared" si="1450"/>
        <v>0.19047619047619047</v>
      </c>
      <c r="BQ1748" s="28">
        <f t="shared" si="1462"/>
        <v>-1.9510301759000717</v>
      </c>
    </row>
    <row r="1749" spans="1:69" x14ac:dyDescent="0.2">
      <c r="A1749" s="1" t="s">
        <v>4603</v>
      </c>
      <c r="B1749" s="8" t="s">
        <v>4723</v>
      </c>
      <c r="C1749" t="s">
        <v>49</v>
      </c>
      <c r="D1749" s="38">
        <v>1.726</v>
      </c>
      <c r="E1749" s="52" t="s">
        <v>1641</v>
      </c>
      <c r="F1749" s="8" t="s">
        <v>4724</v>
      </c>
      <c r="G1749" s="8">
        <v>1334</v>
      </c>
      <c r="H1749" s="8">
        <v>202</v>
      </c>
      <c r="I1749" s="8">
        <v>246</v>
      </c>
      <c r="J1749" s="8">
        <v>30</v>
      </c>
      <c r="K1749" s="8">
        <v>97</v>
      </c>
      <c r="L1749" s="8">
        <v>14</v>
      </c>
      <c r="M1749" s="8">
        <v>21</v>
      </c>
      <c r="N1749" s="8">
        <v>6</v>
      </c>
      <c r="O1749" s="8">
        <v>28</v>
      </c>
      <c r="P1749" s="8">
        <v>8</v>
      </c>
      <c r="Q1749" s="36">
        <f t="shared" si="1463"/>
        <v>1132</v>
      </c>
      <c r="R1749" s="36">
        <f t="shared" si="1451"/>
        <v>216</v>
      </c>
      <c r="S1749" s="36">
        <f t="shared" si="1452"/>
        <v>83</v>
      </c>
      <c r="T1749" s="36">
        <f t="shared" si="1453"/>
        <v>15</v>
      </c>
      <c r="U1749" s="36">
        <f t="shared" si="1454"/>
        <v>20</v>
      </c>
      <c r="V1749" s="36">
        <f t="shared" si="1455"/>
        <v>6823</v>
      </c>
      <c r="W1749" s="45">
        <f t="shared" si="1456"/>
        <v>1466</v>
      </c>
      <c r="X1749" s="50">
        <f t="shared" si="1457"/>
        <v>4.6541609822646661</v>
      </c>
      <c r="Y1749" s="46">
        <f t="shared" si="1422"/>
        <v>0.11960462618814058</v>
      </c>
      <c r="Z1749" s="46">
        <f t="shared" si="1423"/>
        <v>0.42792659071747285</v>
      </c>
      <c r="AA1749" s="46">
        <f t="shared" si="1424"/>
        <v>2.7362485552468052</v>
      </c>
      <c r="AB1749" s="46">
        <f t="shared" si="1425"/>
        <v>7.044570519776137</v>
      </c>
      <c r="AC1749" s="46">
        <f t="shared" si="1426"/>
        <v>13.352892484305469</v>
      </c>
      <c r="AD1749" s="46">
        <f t="shared" si="1427"/>
        <v>135.39243684497512</v>
      </c>
      <c r="AE1749" s="46">
        <f t="shared" si="1428"/>
        <v>92.432143594974136</v>
      </c>
      <c r="AF1749" s="46">
        <f t="shared" si="1429"/>
        <v>227.10863008548483</v>
      </c>
      <c r="AG1749" s="46">
        <f t="shared" si="1430"/>
        <v>105.66855779664206</v>
      </c>
      <c r="AH1749" s="46">
        <f t="shared" si="1431"/>
        <v>267.05784968610936</v>
      </c>
      <c r="AI1749" s="46">
        <f t="shared" si="1458"/>
        <v>0.56495537065405155</v>
      </c>
      <c r="AJ1749" s="47">
        <f t="shared" si="1414"/>
        <v>0.75163513133305015</v>
      </c>
      <c r="AK1749" s="47">
        <f t="shared" si="1415"/>
        <v>110.26741197680848</v>
      </c>
      <c r="AL1749" s="47">
        <f t="shared" si="1416"/>
        <v>-142.39228176454853</v>
      </c>
      <c r="AM1749" s="47">
        <f t="shared" si="1417"/>
        <v>-884.68812519820665</v>
      </c>
      <c r="AN1749" s="47">
        <f t="shared" si="1418"/>
        <v>-660.46807231814125</v>
      </c>
      <c r="AO1749" s="47">
        <f t="shared" si="1419"/>
        <v>-2298.1152863612647</v>
      </c>
      <c r="AP1749" s="47">
        <f t="shared" si="1420"/>
        <v>6.8352636192394486E-4</v>
      </c>
      <c r="AQ1749" s="47">
        <f t="shared" si="1459"/>
        <v>-2.6489355706342002</v>
      </c>
      <c r="AR1749" s="1">
        <f t="shared" si="1421"/>
        <v>202</v>
      </c>
      <c r="AS1749" s="1">
        <f t="shared" si="1440"/>
        <v>30</v>
      </c>
      <c r="AT1749" s="1">
        <f t="shared" si="1441"/>
        <v>14</v>
      </c>
      <c r="AU1749" s="1">
        <f t="shared" si="1442"/>
        <v>6</v>
      </c>
      <c r="AV1749" s="1">
        <f t="shared" si="1443"/>
        <v>8</v>
      </c>
      <c r="AW1749" s="27">
        <f t="shared" si="1432"/>
        <v>260</v>
      </c>
      <c r="AX1749" s="41">
        <f t="shared" si="1460"/>
        <v>4.5846153846153843</v>
      </c>
      <c r="AY1749" s="29">
        <f t="shared" si="1433"/>
        <v>0.17254437869822511</v>
      </c>
      <c r="AZ1749" s="29">
        <f t="shared" si="1434"/>
        <v>0.34177514792899372</v>
      </c>
      <c r="BA1749" s="29">
        <f t="shared" si="1435"/>
        <v>2.5110059171597623</v>
      </c>
      <c r="BB1749" s="29">
        <f t="shared" si="1436"/>
        <v>6.6802366863905309</v>
      </c>
      <c r="BC1749" s="29">
        <f t="shared" si="1437"/>
        <v>12.8494674556213</v>
      </c>
      <c r="BD1749" s="29">
        <f t="shared" si="1438"/>
        <v>34.853964497041474</v>
      </c>
      <c r="BE1749" s="29">
        <f t="shared" si="1438"/>
        <v>10.253254437869812</v>
      </c>
      <c r="BF1749" s="29">
        <f t="shared" si="1438"/>
        <v>35.154082840236669</v>
      </c>
      <c r="BG1749" s="29">
        <f t="shared" si="1438"/>
        <v>40.081420118343189</v>
      </c>
      <c r="BH1749" s="29">
        <f t="shared" si="1439"/>
        <v>102.7957396449704</v>
      </c>
      <c r="BI1749" s="29">
        <f t="shared" si="1461"/>
        <v>0.86153846153846159</v>
      </c>
      <c r="BJ1749" s="28">
        <f t="shared" si="1444"/>
        <v>0.92819096178451421</v>
      </c>
      <c r="BK1749" s="28">
        <f t="shared" si="1445"/>
        <v>18.104668885216523</v>
      </c>
      <c r="BL1749" s="28">
        <f t="shared" si="1446"/>
        <v>-7.4958341525274417</v>
      </c>
      <c r="BM1749" s="28">
        <f t="shared" si="1447"/>
        <v>-69.66066793254852</v>
      </c>
      <c r="BN1749" s="28">
        <f t="shared" si="1448"/>
        <v>-129.54689854321708</v>
      </c>
      <c r="BO1749" s="28">
        <f t="shared" si="1449"/>
        <v>-460.79278948062949</v>
      </c>
      <c r="BP1749" s="28">
        <f t="shared" si="1450"/>
        <v>3.8909341234922628E-3</v>
      </c>
      <c r="BQ1749" s="28">
        <f t="shared" si="1462"/>
        <v>-2.5267396294358679</v>
      </c>
    </row>
    <row r="1750" spans="1:69" x14ac:dyDescent="0.2">
      <c r="A1750" s="1" t="s">
        <v>4603</v>
      </c>
      <c r="B1750" s="8" t="s">
        <v>4725</v>
      </c>
      <c r="C1750" t="s">
        <v>30</v>
      </c>
      <c r="D1750" s="38">
        <v>291</v>
      </c>
      <c r="E1750" s="52" t="s">
        <v>204</v>
      </c>
      <c r="F1750" s="8" t="s">
        <v>4726</v>
      </c>
      <c r="G1750" s="8">
        <v>197</v>
      </c>
      <c r="H1750" s="8">
        <v>81</v>
      </c>
      <c r="I1750" s="8">
        <v>40</v>
      </c>
      <c r="J1750" s="8">
        <v>11</v>
      </c>
      <c r="K1750" s="8">
        <v>25</v>
      </c>
      <c r="L1750" s="8">
        <v>7</v>
      </c>
      <c r="M1750" s="8">
        <v>12</v>
      </c>
      <c r="N1750" s="8">
        <v>7</v>
      </c>
      <c r="O1750" s="8">
        <v>16</v>
      </c>
      <c r="P1750" s="8">
        <v>10</v>
      </c>
      <c r="Q1750" s="36">
        <f t="shared" si="1463"/>
        <v>116</v>
      </c>
      <c r="R1750" s="36">
        <f t="shared" si="1451"/>
        <v>29</v>
      </c>
      <c r="S1750" s="36">
        <f t="shared" si="1452"/>
        <v>18</v>
      </c>
      <c r="T1750" s="36">
        <f t="shared" si="1453"/>
        <v>5</v>
      </c>
      <c r="U1750" s="36">
        <f t="shared" si="1454"/>
        <v>6</v>
      </c>
      <c r="V1750" s="36">
        <f t="shared" si="1455"/>
        <v>766</v>
      </c>
      <c r="W1750" s="45">
        <f t="shared" si="1456"/>
        <v>174</v>
      </c>
      <c r="X1750" s="50">
        <f t="shared" si="1457"/>
        <v>4.4022988505747129</v>
      </c>
      <c r="Y1750" s="46">
        <f t="shared" si="1422"/>
        <v>0.35724666402430932</v>
      </c>
      <c r="Z1750" s="46">
        <f t="shared" si="1423"/>
        <v>0.16184436517373521</v>
      </c>
      <c r="AA1750" s="46">
        <f t="shared" si="1424"/>
        <v>1.966442066323161</v>
      </c>
      <c r="AB1750" s="46">
        <f t="shared" si="1425"/>
        <v>5.7710397674725868</v>
      </c>
      <c r="AC1750" s="46">
        <f t="shared" si="1426"/>
        <v>11.575637468622013</v>
      </c>
      <c r="AD1750" s="46">
        <f t="shared" si="1427"/>
        <v>41.440613026819882</v>
      </c>
      <c r="AE1750" s="46">
        <f t="shared" si="1428"/>
        <v>4.6934865900383214</v>
      </c>
      <c r="AF1750" s="46">
        <f t="shared" si="1429"/>
        <v>35.395957193816898</v>
      </c>
      <c r="AG1750" s="46">
        <f t="shared" si="1430"/>
        <v>28.855198837362934</v>
      </c>
      <c r="AH1750" s="46">
        <f t="shared" si="1431"/>
        <v>69.453824811732076</v>
      </c>
      <c r="AI1750" s="46">
        <f t="shared" si="1458"/>
        <v>1.0395322569928909</v>
      </c>
      <c r="AJ1750" s="47">
        <f t="shared" si="1414"/>
        <v>1.0195745470503326</v>
      </c>
      <c r="AK1750" s="47">
        <f t="shared" si="1415"/>
        <v>23.369709131712117</v>
      </c>
      <c r="AL1750" s="47">
        <f t="shared" si="1416"/>
        <v>-1.7815065270506658</v>
      </c>
      <c r="AM1750" s="47">
        <f t="shared" si="1417"/>
        <v>-46.831415425253105</v>
      </c>
      <c r="AN1750" s="47">
        <f t="shared" si="1418"/>
        <v>-65.402469894814118</v>
      </c>
      <c r="AO1750" s="47">
        <f t="shared" si="1419"/>
        <v>-222.95215293242174</v>
      </c>
      <c r="AP1750" s="47">
        <f t="shared" si="1420"/>
        <v>5.8475601559349376E-3</v>
      </c>
      <c r="AQ1750" s="47">
        <f t="shared" si="1459"/>
        <v>-1.8337822087216693</v>
      </c>
      <c r="AR1750" s="1">
        <f t="shared" si="1421"/>
        <v>81</v>
      </c>
      <c r="AS1750" s="1">
        <f t="shared" si="1440"/>
        <v>11</v>
      </c>
      <c r="AT1750" s="1">
        <f t="shared" si="1441"/>
        <v>7</v>
      </c>
      <c r="AU1750" s="1">
        <f t="shared" si="1442"/>
        <v>7</v>
      </c>
      <c r="AV1750" s="1">
        <f t="shared" si="1443"/>
        <v>10</v>
      </c>
      <c r="AW1750" s="27">
        <f t="shared" si="1432"/>
        <v>116</v>
      </c>
      <c r="AX1750" s="41">
        <f t="shared" si="1460"/>
        <v>4.2586206896551726</v>
      </c>
      <c r="AY1750" s="29">
        <f t="shared" si="1433"/>
        <v>0.54964328180737188</v>
      </c>
      <c r="AZ1750" s="29">
        <f t="shared" si="1434"/>
        <v>6.6884661117717098E-2</v>
      </c>
      <c r="BA1750" s="29">
        <f t="shared" si="1435"/>
        <v>1.5841260404280624</v>
      </c>
      <c r="BB1750" s="29">
        <f t="shared" si="1436"/>
        <v>5.1013674197384073</v>
      </c>
      <c r="BC1750" s="29">
        <f t="shared" si="1437"/>
        <v>10.618608799048753</v>
      </c>
      <c r="BD1750" s="29">
        <f t="shared" si="1438"/>
        <v>44.521105826397125</v>
      </c>
      <c r="BE1750" s="29">
        <f t="shared" si="1438"/>
        <v>0.73573127229488811</v>
      </c>
      <c r="BF1750" s="29">
        <f t="shared" si="1438"/>
        <v>11.088882282996437</v>
      </c>
      <c r="BG1750" s="29">
        <f t="shared" si="1438"/>
        <v>35.70957193816885</v>
      </c>
      <c r="BH1750" s="29">
        <f t="shared" si="1439"/>
        <v>106.18608799048752</v>
      </c>
      <c r="BI1750" s="29">
        <f t="shared" si="1461"/>
        <v>1.7238380809595202</v>
      </c>
      <c r="BJ1750" s="28">
        <f t="shared" si="1444"/>
        <v>1.3129501441256328</v>
      </c>
      <c r="BK1750" s="28">
        <f t="shared" si="1445"/>
        <v>14.583497762335361</v>
      </c>
      <c r="BL1750" s="28">
        <f t="shared" si="1446"/>
        <v>-8.40693667358898E-2</v>
      </c>
      <c r="BM1750" s="28">
        <f t="shared" si="1447"/>
        <v>-6.166488616201188</v>
      </c>
      <c r="BN1750" s="28">
        <f t="shared" si="1448"/>
        <v>-35.635531505523787</v>
      </c>
      <c r="BO1750" s="28">
        <f t="shared" si="1449"/>
        <v>-152.88213050333815</v>
      </c>
      <c r="BP1750" s="28">
        <f t="shared" si="1450"/>
        <v>8.8482074752097642E-3</v>
      </c>
      <c r="BQ1750" s="28">
        <f t="shared" si="1462"/>
        <v>-1.5943118061493353</v>
      </c>
    </row>
    <row r="1751" spans="1:69" x14ac:dyDescent="0.2">
      <c r="A1751" s="1" t="s">
        <v>4603</v>
      </c>
      <c r="B1751" s="8" t="s">
        <v>4727</v>
      </c>
      <c r="C1751" t="s">
        <v>505</v>
      </c>
      <c r="D1751" s="38">
        <v>656</v>
      </c>
      <c r="E1751" s="52" t="s">
        <v>1684</v>
      </c>
      <c r="F1751" s="8" t="s">
        <v>4728</v>
      </c>
      <c r="G1751" s="8">
        <v>484</v>
      </c>
      <c r="H1751" s="8">
        <v>142</v>
      </c>
      <c r="I1751" s="8">
        <v>102</v>
      </c>
      <c r="J1751" s="8">
        <v>43</v>
      </c>
      <c r="K1751" s="8">
        <v>34</v>
      </c>
      <c r="L1751" s="8">
        <v>20</v>
      </c>
      <c r="M1751" s="8">
        <v>34</v>
      </c>
      <c r="N1751" s="8">
        <v>20</v>
      </c>
      <c r="O1751" s="8">
        <v>34</v>
      </c>
      <c r="P1751" s="8">
        <v>20</v>
      </c>
      <c r="Q1751" s="36">
        <f t="shared" si="1463"/>
        <v>342</v>
      </c>
      <c r="R1751" s="36">
        <f t="shared" si="1451"/>
        <v>59</v>
      </c>
      <c r="S1751" s="36">
        <f t="shared" si="1452"/>
        <v>14</v>
      </c>
      <c r="T1751" s="36">
        <f t="shared" si="1453"/>
        <v>14</v>
      </c>
      <c r="U1751" s="36">
        <f t="shared" si="1454"/>
        <v>14</v>
      </c>
      <c r="V1751" s="36">
        <f t="shared" si="1455"/>
        <v>2030</v>
      </c>
      <c r="W1751" s="45">
        <f t="shared" si="1456"/>
        <v>443</v>
      </c>
      <c r="X1751" s="50">
        <f t="shared" si="1457"/>
        <v>4.5823927765237018</v>
      </c>
      <c r="Y1751" s="46">
        <f t="shared" si="1422"/>
        <v>0.17439579309958286</v>
      </c>
      <c r="Z1751" s="46">
        <f t="shared" si="1423"/>
        <v>0.33918134614698647</v>
      </c>
      <c r="AA1751" s="46">
        <f t="shared" si="1424"/>
        <v>2.5039668991943902</v>
      </c>
      <c r="AB1751" s="46">
        <f t="shared" si="1425"/>
        <v>6.6687524522417938</v>
      </c>
      <c r="AC1751" s="46">
        <f t="shared" si="1426"/>
        <v>12.833538005289197</v>
      </c>
      <c r="AD1751" s="46">
        <f t="shared" si="1427"/>
        <v>59.643361240057338</v>
      </c>
      <c r="AE1751" s="46">
        <f t="shared" si="1428"/>
        <v>20.011699422672201</v>
      </c>
      <c r="AF1751" s="46">
        <f t="shared" si="1429"/>
        <v>35.055536588721466</v>
      </c>
      <c r="AG1751" s="46">
        <f t="shared" si="1430"/>
        <v>93.36253433138512</v>
      </c>
      <c r="AH1751" s="46">
        <f t="shared" si="1431"/>
        <v>179.66953207404876</v>
      </c>
      <c r="AI1751" s="46">
        <f t="shared" si="1458"/>
        <v>0.87724584537756767</v>
      </c>
      <c r="AJ1751" s="47">
        <f t="shared" si="1414"/>
        <v>0.93661403223396544</v>
      </c>
      <c r="AK1751" s="47">
        <f t="shared" si="1415"/>
        <v>30.31434106140879</v>
      </c>
      <c r="AL1751" s="47">
        <f t="shared" si="1416"/>
        <v>-14.184628655915846</v>
      </c>
      <c r="AM1751" s="47">
        <f t="shared" si="1417"/>
        <v>-67.513236930116747</v>
      </c>
      <c r="AN1751" s="47">
        <f t="shared" si="1418"/>
        <v>-293.43570024597562</v>
      </c>
      <c r="AO1751" s="47">
        <f t="shared" si="1419"/>
        <v>-783.36769369276601</v>
      </c>
      <c r="AP1751" s="47">
        <f t="shared" si="1420"/>
        <v>2.2727039533762222E-3</v>
      </c>
      <c r="AQ1751" s="47">
        <f t="shared" si="1459"/>
        <v>-2.5640348697390283</v>
      </c>
      <c r="AR1751" s="1">
        <f t="shared" si="1421"/>
        <v>142</v>
      </c>
      <c r="AS1751" s="1">
        <f t="shared" si="1440"/>
        <v>43</v>
      </c>
      <c r="AT1751" s="1">
        <f t="shared" si="1441"/>
        <v>20</v>
      </c>
      <c r="AU1751" s="1">
        <f t="shared" si="1442"/>
        <v>20</v>
      </c>
      <c r="AV1751" s="1">
        <f t="shared" si="1443"/>
        <v>20</v>
      </c>
      <c r="AW1751" s="27">
        <f t="shared" si="1432"/>
        <v>245</v>
      </c>
      <c r="AX1751" s="41">
        <f t="shared" si="1460"/>
        <v>4.0897959183673471</v>
      </c>
      <c r="AY1751" s="29">
        <f t="shared" si="1433"/>
        <v>0.82847147022074097</v>
      </c>
      <c r="AZ1751" s="29">
        <f t="shared" si="1434"/>
        <v>8.0633069554352683E-3</v>
      </c>
      <c r="BA1751" s="29">
        <f t="shared" si="1435"/>
        <v>1.1876551436901295</v>
      </c>
      <c r="BB1751" s="29">
        <f t="shared" si="1436"/>
        <v>4.3672469804248237</v>
      </c>
      <c r="BC1751" s="29">
        <f t="shared" si="1437"/>
        <v>9.546838817159518</v>
      </c>
      <c r="BD1751" s="29">
        <f t="shared" si="1438"/>
        <v>117.64294877134522</v>
      </c>
      <c r="BE1751" s="29">
        <f t="shared" si="1438"/>
        <v>0.34672219908371654</v>
      </c>
      <c r="BF1751" s="29">
        <f t="shared" si="1438"/>
        <v>23.75310287380259</v>
      </c>
      <c r="BG1751" s="29">
        <f t="shared" si="1438"/>
        <v>87.344939608496475</v>
      </c>
      <c r="BH1751" s="29">
        <f t="shared" si="1439"/>
        <v>190.93677634319036</v>
      </c>
      <c r="BI1751" s="29">
        <f t="shared" si="1461"/>
        <v>1.7214118434258949</v>
      </c>
      <c r="BJ1751" s="28">
        <f t="shared" si="1444"/>
        <v>1.3120258547093859</v>
      </c>
      <c r="BK1751" s="28">
        <f t="shared" si="1445"/>
        <v>47.410823682424237</v>
      </c>
      <c r="BL1751" s="28">
        <f t="shared" si="1446"/>
        <v>-1.3785136315816274E-2</v>
      </c>
      <c r="BM1751" s="28">
        <f t="shared" si="1447"/>
        <v>-11.461417871353278</v>
      </c>
      <c r="BN1751" s="28">
        <f t="shared" si="1448"/>
        <v>-80.819181087796352</v>
      </c>
      <c r="BO1751" s="28">
        <f t="shared" si="1449"/>
        <v>-261.21144468864594</v>
      </c>
      <c r="BP1751" s="28">
        <f t="shared" si="1450"/>
        <v>4.132092019159414E-3</v>
      </c>
      <c r="BQ1751" s="28">
        <f t="shared" si="1462"/>
        <v>-1.2648127276852417</v>
      </c>
    </row>
    <row r="1752" spans="1:69" x14ac:dyDescent="0.2">
      <c r="A1752" s="1" t="s">
        <v>4603</v>
      </c>
      <c r="B1752" s="8" t="s">
        <v>4729</v>
      </c>
      <c r="C1752" t="s">
        <v>294</v>
      </c>
      <c r="D1752" s="38">
        <v>566</v>
      </c>
      <c r="E1752" s="52" t="s">
        <v>4730</v>
      </c>
      <c r="F1752" s="8" t="s">
        <v>4731</v>
      </c>
      <c r="G1752" s="8">
        <v>445</v>
      </c>
      <c r="H1752" s="8">
        <v>84</v>
      </c>
      <c r="I1752" s="8">
        <v>52</v>
      </c>
      <c r="J1752" s="8">
        <v>12</v>
      </c>
      <c r="K1752" s="8">
        <v>35</v>
      </c>
      <c r="L1752" s="8">
        <v>15</v>
      </c>
      <c r="M1752" s="8">
        <v>14</v>
      </c>
      <c r="N1752" s="8">
        <v>12</v>
      </c>
      <c r="O1752" s="8">
        <v>20</v>
      </c>
      <c r="P1752" s="8">
        <v>16</v>
      </c>
      <c r="Q1752" s="36">
        <f t="shared" si="1463"/>
        <v>361</v>
      </c>
      <c r="R1752" s="36">
        <f t="shared" si="1451"/>
        <v>40</v>
      </c>
      <c r="S1752" s="36">
        <f t="shared" si="1452"/>
        <v>20</v>
      </c>
      <c r="T1752" s="36">
        <f t="shared" si="1453"/>
        <v>2</v>
      </c>
      <c r="U1752" s="36">
        <f t="shared" si="1454"/>
        <v>4</v>
      </c>
      <c r="V1752" s="36">
        <f t="shared" si="1455"/>
        <v>2033</v>
      </c>
      <c r="W1752" s="45">
        <f t="shared" si="1456"/>
        <v>427</v>
      </c>
      <c r="X1752" s="50">
        <f t="shared" si="1457"/>
        <v>4.7611241217798597</v>
      </c>
      <c r="Y1752" s="46">
        <f t="shared" si="1422"/>
        <v>5.7061685195443315E-2</v>
      </c>
      <c r="Z1752" s="46">
        <f t="shared" si="1423"/>
        <v>0.57930992875516263</v>
      </c>
      <c r="AA1752" s="46">
        <f t="shared" si="1424"/>
        <v>3.1015581723148822</v>
      </c>
      <c r="AB1752" s="46">
        <f t="shared" si="1425"/>
        <v>7.6238064158746015</v>
      </c>
      <c r="AC1752" s="46">
        <f t="shared" si="1426"/>
        <v>14.14605465943432</v>
      </c>
      <c r="AD1752" s="46">
        <f t="shared" si="1427"/>
        <v>20.599268355555036</v>
      </c>
      <c r="AE1752" s="46">
        <f t="shared" si="1428"/>
        <v>23.172397150206507</v>
      </c>
      <c r="AF1752" s="46">
        <f t="shared" si="1429"/>
        <v>62.03116344629764</v>
      </c>
      <c r="AG1752" s="46">
        <f t="shared" si="1430"/>
        <v>15.247612831749203</v>
      </c>
      <c r="AH1752" s="46">
        <f t="shared" si="1431"/>
        <v>56.58421863773728</v>
      </c>
      <c r="AI1752" s="46">
        <f t="shared" si="1458"/>
        <v>0.4169827709425955</v>
      </c>
      <c r="AJ1752" s="47">
        <f t="shared" si="1414"/>
        <v>0.64574203126526886</v>
      </c>
      <c r="AK1752" s="47">
        <f t="shared" si="1415"/>
        <v>18.274559850937784</v>
      </c>
      <c r="AL1752" s="47">
        <f t="shared" si="1416"/>
        <v>-65.501203957266753</v>
      </c>
      <c r="AM1752" s="47">
        <f t="shared" si="1417"/>
        <v>-405.71655191876812</v>
      </c>
      <c r="AN1752" s="47">
        <f t="shared" si="1418"/>
        <v>-156.35458435307262</v>
      </c>
      <c r="AO1752" s="47">
        <f t="shared" si="1419"/>
        <v>-790.37978230275974</v>
      </c>
      <c r="AP1752" s="47">
        <f t="shared" si="1420"/>
        <v>2.3584645125655896E-3</v>
      </c>
      <c r="AQ1752" s="47">
        <f t="shared" si="1459"/>
        <v>-3.3010898606172705</v>
      </c>
      <c r="AR1752" s="1">
        <f t="shared" si="1421"/>
        <v>84</v>
      </c>
      <c r="AS1752" s="1">
        <f t="shared" si="1440"/>
        <v>12</v>
      </c>
      <c r="AT1752" s="1">
        <f t="shared" si="1441"/>
        <v>15</v>
      </c>
      <c r="AU1752" s="1">
        <f t="shared" si="1442"/>
        <v>12</v>
      </c>
      <c r="AV1752" s="1">
        <f t="shared" si="1443"/>
        <v>16</v>
      </c>
      <c r="AW1752" s="27">
        <f t="shared" si="1432"/>
        <v>139</v>
      </c>
      <c r="AX1752" s="41">
        <f t="shared" si="1460"/>
        <v>3.9784172661870505</v>
      </c>
      <c r="AY1752" s="29">
        <f t="shared" si="1433"/>
        <v>1.0436312820247395</v>
      </c>
      <c r="AZ1752" s="29">
        <f t="shared" si="1434"/>
        <v>4.6581439884063391E-4</v>
      </c>
      <c r="BA1752" s="29">
        <f t="shared" si="1435"/>
        <v>0.95730034677294162</v>
      </c>
      <c r="BB1752" s="29">
        <f t="shared" si="1436"/>
        <v>3.9141348791470425</v>
      </c>
      <c r="BC1752" s="29">
        <f t="shared" si="1437"/>
        <v>8.870969411521143</v>
      </c>
      <c r="BD1752" s="29">
        <f t="shared" si="1438"/>
        <v>87.665027690078119</v>
      </c>
      <c r="BE1752" s="29">
        <f t="shared" si="1438"/>
        <v>5.5897727860876071E-3</v>
      </c>
      <c r="BF1752" s="29">
        <f t="shared" si="1438"/>
        <v>14.359505201594125</v>
      </c>
      <c r="BG1752" s="29">
        <f t="shared" si="1438"/>
        <v>46.969618549764512</v>
      </c>
      <c r="BH1752" s="29">
        <f t="shared" si="1439"/>
        <v>141.93551058433829</v>
      </c>
      <c r="BI1752" s="29">
        <f t="shared" si="1461"/>
        <v>2.1082264623084139</v>
      </c>
      <c r="BJ1752" s="28">
        <f t="shared" si="1444"/>
        <v>1.4519732994474843</v>
      </c>
      <c r="BK1752" s="28">
        <f t="shared" si="1445"/>
        <v>29.256611724141685</v>
      </c>
      <c r="BL1752" s="28">
        <f t="shared" si="1446"/>
        <v>3.9411659230916708E-5</v>
      </c>
      <c r="BM1752" s="28">
        <f t="shared" si="1447"/>
        <v>-4.5897358649243847</v>
      </c>
      <c r="BN1752" s="28">
        <f t="shared" si="1448"/>
        <v>-30.357012983999496</v>
      </c>
      <c r="BO1752" s="28">
        <f t="shared" si="1449"/>
        <v>-138.10223746442085</v>
      </c>
      <c r="BP1752" s="28">
        <f t="shared" si="1450"/>
        <v>7.3521633343911989E-3</v>
      </c>
      <c r="BQ1752" s="28">
        <f t="shared" si="1462"/>
        <v>-1.0571847344588274</v>
      </c>
    </row>
    <row r="1753" spans="1:69" x14ac:dyDescent="0.2">
      <c r="A1753" s="1" t="s">
        <v>4603</v>
      </c>
      <c r="B1753" s="8" t="s">
        <v>4732</v>
      </c>
      <c r="C1753" t="s">
        <v>56</v>
      </c>
      <c r="D1753" s="38">
        <v>6</v>
      </c>
      <c r="E1753" s="52" t="s">
        <v>4535</v>
      </c>
      <c r="F1753" s="8" t="s">
        <v>4733</v>
      </c>
      <c r="G1753" s="8">
        <v>6</v>
      </c>
      <c r="H1753" s="8">
        <v>0</v>
      </c>
      <c r="I1753" s="8">
        <v>6</v>
      </c>
      <c r="J1753" s="8">
        <v>0</v>
      </c>
      <c r="K1753" s="8">
        <v>6</v>
      </c>
      <c r="L1753" s="8">
        <v>0</v>
      </c>
      <c r="M1753" s="8">
        <v>6</v>
      </c>
      <c r="N1753" s="8">
        <v>0</v>
      </c>
      <c r="O1753" s="8">
        <v>6</v>
      </c>
      <c r="P1753" s="8">
        <v>0</v>
      </c>
      <c r="Q1753" s="36">
        <f t="shared" si="1463"/>
        <v>6</v>
      </c>
      <c r="R1753" s="36">
        <f t="shared" si="1451"/>
        <v>6</v>
      </c>
      <c r="S1753" s="36">
        <f t="shared" si="1452"/>
        <v>6</v>
      </c>
      <c r="T1753" s="36">
        <f t="shared" si="1453"/>
        <v>6</v>
      </c>
      <c r="U1753" s="36">
        <f t="shared" si="1454"/>
        <v>6</v>
      </c>
      <c r="V1753" s="36">
        <f t="shared" si="1455"/>
        <v>90</v>
      </c>
      <c r="W1753" s="45">
        <f t="shared" si="1456"/>
        <v>30</v>
      </c>
      <c r="X1753" s="50">
        <f t="shared" si="1457"/>
        <v>3</v>
      </c>
      <c r="Y1753" s="46">
        <f t="shared" si="1422"/>
        <v>4</v>
      </c>
      <c r="Z1753" s="46">
        <f t="shared" si="1423"/>
        <v>1</v>
      </c>
      <c r="AA1753" s="46">
        <f t="shared" si="1424"/>
        <v>0</v>
      </c>
      <c r="AB1753" s="46">
        <f t="shared" si="1425"/>
        <v>1</v>
      </c>
      <c r="AC1753" s="46">
        <f t="shared" si="1426"/>
        <v>4</v>
      </c>
      <c r="AD1753" s="46">
        <f t="shared" si="1427"/>
        <v>24</v>
      </c>
      <c r="AE1753" s="46">
        <f t="shared" si="1428"/>
        <v>6</v>
      </c>
      <c r="AF1753" s="46">
        <f t="shared" si="1429"/>
        <v>0</v>
      </c>
      <c r="AG1753" s="46">
        <f t="shared" si="1430"/>
        <v>6</v>
      </c>
      <c r="AH1753" s="46">
        <f t="shared" si="1431"/>
        <v>24</v>
      </c>
      <c r="AI1753" s="46">
        <f t="shared" si="1458"/>
        <v>2.0689655172413794</v>
      </c>
      <c r="AJ1753" s="47">
        <f t="shared" si="1414"/>
        <v>1.4383899044561526</v>
      </c>
      <c r="AK1753" s="47">
        <f t="shared" si="1415"/>
        <v>16.129145461968314</v>
      </c>
      <c r="AL1753" s="47">
        <f t="shared" si="1416"/>
        <v>2.0161431827460392</v>
      </c>
      <c r="AM1753" s="47">
        <f t="shared" si="1417"/>
        <v>0</v>
      </c>
      <c r="AN1753" s="47">
        <f t="shared" si="1418"/>
        <v>-2.0161431827460392</v>
      </c>
      <c r="AO1753" s="47">
        <f t="shared" si="1419"/>
        <v>-16.129145461968314</v>
      </c>
      <c r="AP1753" s="47">
        <f t="shared" si="1420"/>
        <v>3.6945812807881777E-2</v>
      </c>
      <c r="AQ1753" s="47">
        <f t="shared" si="1459"/>
        <v>0</v>
      </c>
      <c r="AR1753" s="1">
        <f t="shared" si="1421"/>
        <v>0</v>
      </c>
      <c r="AS1753" s="1">
        <f t="shared" si="1440"/>
        <v>0</v>
      </c>
      <c r="AT1753" s="1">
        <f t="shared" si="1441"/>
        <v>0</v>
      </c>
      <c r="AU1753" s="1">
        <f t="shared" si="1442"/>
        <v>0</v>
      </c>
      <c r="AV1753" s="1">
        <f t="shared" si="1443"/>
        <v>0</v>
      </c>
      <c r="AW1753" s="27">
        <f t="shared" si="1432"/>
        <v>0</v>
      </c>
      <c r="AX1753" s="41">
        <f t="shared" si="1460"/>
        <v>0</v>
      </c>
      <c r="AY1753" s="29">
        <f t="shared" si="1433"/>
        <v>25</v>
      </c>
      <c r="AZ1753" s="29">
        <f t="shared" si="1434"/>
        <v>16</v>
      </c>
      <c r="BA1753" s="29">
        <f t="shared" si="1435"/>
        <v>9</v>
      </c>
      <c r="BB1753" s="29">
        <f t="shared" si="1436"/>
        <v>4</v>
      </c>
      <c r="BC1753" s="29">
        <f t="shared" si="1437"/>
        <v>1</v>
      </c>
      <c r="BD1753" s="29">
        <f t="shared" si="1438"/>
        <v>0</v>
      </c>
      <c r="BE1753" s="29">
        <f t="shared" si="1438"/>
        <v>0</v>
      </c>
      <c r="BF1753" s="29">
        <f t="shared" si="1438"/>
        <v>0</v>
      </c>
      <c r="BG1753" s="29">
        <f t="shared" si="1438"/>
        <v>0</v>
      </c>
      <c r="BH1753" s="29">
        <f t="shared" si="1439"/>
        <v>0</v>
      </c>
      <c r="BI1753" s="29">
        <f t="shared" si="1461"/>
        <v>0</v>
      </c>
      <c r="BJ1753" s="28">
        <f t="shared" si="1444"/>
        <v>0</v>
      </c>
      <c r="BK1753" s="28" t="e">
        <f t="shared" si="1445"/>
        <v>#DIV/0!</v>
      </c>
      <c r="BL1753" s="28" t="e">
        <f t="shared" si="1446"/>
        <v>#DIV/0!</v>
      </c>
      <c r="BM1753" s="28" t="e">
        <f t="shared" si="1447"/>
        <v>#DIV/0!</v>
      </c>
      <c r="BN1753" s="28" t="e">
        <f t="shared" si="1448"/>
        <v>#DIV/0!</v>
      </c>
      <c r="BO1753" s="28" t="e">
        <f t="shared" si="1449"/>
        <v>#DIV/0!</v>
      </c>
      <c r="BP1753" s="28">
        <f t="shared" si="1450"/>
        <v>0</v>
      </c>
      <c r="BQ1753" s="28">
        <f t="shared" si="1462"/>
        <v>0</v>
      </c>
    </row>
    <row r="1754" spans="1:69" x14ac:dyDescent="0.2">
      <c r="A1754" s="1" t="s">
        <v>4603</v>
      </c>
      <c r="B1754" s="8" t="s">
        <v>4734</v>
      </c>
      <c r="C1754" t="s">
        <v>294</v>
      </c>
      <c r="D1754" s="38">
        <v>504</v>
      </c>
      <c r="E1754" s="52" t="s">
        <v>2558</v>
      </c>
      <c r="F1754" s="8" t="s">
        <v>4735</v>
      </c>
      <c r="G1754" s="8">
        <v>407</v>
      </c>
      <c r="H1754" s="8">
        <v>43</v>
      </c>
      <c r="I1754" s="8">
        <v>67</v>
      </c>
      <c r="J1754" s="8">
        <v>10</v>
      </c>
      <c r="K1754" s="8">
        <v>18</v>
      </c>
      <c r="L1754" s="8">
        <v>5</v>
      </c>
      <c r="M1754" s="8">
        <v>6</v>
      </c>
      <c r="N1754" s="8">
        <v>1</v>
      </c>
      <c r="O1754" s="8">
        <v>6</v>
      </c>
      <c r="P1754" s="8">
        <v>1</v>
      </c>
      <c r="Q1754" s="36">
        <f t="shared" si="1463"/>
        <v>364</v>
      </c>
      <c r="R1754" s="36">
        <f t="shared" si="1451"/>
        <v>57</v>
      </c>
      <c r="S1754" s="36">
        <f t="shared" si="1452"/>
        <v>13</v>
      </c>
      <c r="T1754" s="36">
        <f t="shared" si="1453"/>
        <v>5</v>
      </c>
      <c r="U1754" s="36">
        <f t="shared" si="1454"/>
        <v>5</v>
      </c>
      <c r="V1754" s="36">
        <f t="shared" si="1455"/>
        <v>2102</v>
      </c>
      <c r="W1754" s="45">
        <f t="shared" si="1456"/>
        <v>444</v>
      </c>
      <c r="X1754" s="50">
        <f t="shared" si="1457"/>
        <v>4.7342342342342345</v>
      </c>
      <c r="Y1754" s="46">
        <f t="shared" si="1422"/>
        <v>7.0631442253063725E-2</v>
      </c>
      <c r="Z1754" s="46">
        <f t="shared" si="1423"/>
        <v>0.53909991072153274</v>
      </c>
      <c r="AA1754" s="46">
        <f t="shared" si="1424"/>
        <v>3.0075683791900016</v>
      </c>
      <c r="AB1754" s="46">
        <f t="shared" si="1425"/>
        <v>7.4760368476584711</v>
      </c>
      <c r="AC1754" s="46">
        <f t="shared" si="1426"/>
        <v>13.944505316126939</v>
      </c>
      <c r="AD1754" s="46">
        <f t="shared" si="1427"/>
        <v>25.709844980115196</v>
      </c>
      <c r="AE1754" s="46">
        <f t="shared" si="1428"/>
        <v>30.728694911127366</v>
      </c>
      <c r="AF1754" s="46">
        <f t="shared" si="1429"/>
        <v>39.098388929470019</v>
      </c>
      <c r="AG1754" s="46">
        <f t="shared" si="1430"/>
        <v>37.380184238292358</v>
      </c>
      <c r="AH1754" s="46">
        <f t="shared" si="1431"/>
        <v>69.722526580634693</v>
      </c>
      <c r="AI1754" s="46">
        <f t="shared" si="1458"/>
        <v>0.45742582311431063</v>
      </c>
      <c r="AJ1754" s="47">
        <f t="shared" si="1414"/>
        <v>0.67633262756894308</v>
      </c>
      <c r="AK1754" s="47">
        <f t="shared" si="1415"/>
        <v>22.086020852150607</v>
      </c>
      <c r="AL1754" s="47">
        <f t="shared" si="1416"/>
        <v>-72.928575083047733</v>
      </c>
      <c r="AM1754" s="47">
        <f t="shared" si="1417"/>
        <v>-219.17226717988692</v>
      </c>
      <c r="AN1754" s="47">
        <f t="shared" si="1418"/>
        <v>-330.36660233534991</v>
      </c>
      <c r="AO1754" s="47">
        <f t="shared" si="1419"/>
        <v>-841.57660743155191</v>
      </c>
      <c r="AP1754" s="47">
        <f t="shared" si="1420"/>
        <v>2.2675505347129303E-3</v>
      </c>
      <c r="AQ1754" s="47">
        <f t="shared" si="1459"/>
        <v>-3.2697127046305656</v>
      </c>
      <c r="AR1754" s="1">
        <f t="shared" si="1421"/>
        <v>43</v>
      </c>
      <c r="AS1754" s="1">
        <f t="shared" si="1440"/>
        <v>10</v>
      </c>
      <c r="AT1754" s="1">
        <f t="shared" si="1441"/>
        <v>5</v>
      </c>
      <c r="AU1754" s="1">
        <f t="shared" si="1442"/>
        <v>1</v>
      </c>
      <c r="AV1754" s="1">
        <f t="shared" si="1443"/>
        <v>1</v>
      </c>
      <c r="AW1754" s="27">
        <f t="shared" si="1432"/>
        <v>60</v>
      </c>
      <c r="AX1754" s="41">
        <f t="shared" si="1460"/>
        <v>4.55</v>
      </c>
      <c r="AY1754" s="29">
        <f t="shared" si="1433"/>
        <v>0.20250000000000015</v>
      </c>
      <c r="AZ1754" s="29">
        <f t="shared" si="1434"/>
        <v>0.30249999999999982</v>
      </c>
      <c r="BA1754" s="29">
        <f t="shared" si="1435"/>
        <v>2.4024999999999994</v>
      </c>
      <c r="BB1754" s="29">
        <f t="shared" si="1436"/>
        <v>6.5024999999999995</v>
      </c>
      <c r="BC1754" s="29">
        <f t="shared" si="1437"/>
        <v>12.602499999999999</v>
      </c>
      <c r="BD1754" s="29">
        <f t="shared" si="1438"/>
        <v>8.7075000000000067</v>
      </c>
      <c r="BE1754" s="29">
        <f t="shared" si="1438"/>
        <v>3.0249999999999981</v>
      </c>
      <c r="BF1754" s="29">
        <f t="shared" si="1438"/>
        <v>12.012499999999998</v>
      </c>
      <c r="BG1754" s="29">
        <f t="shared" si="1438"/>
        <v>6.5024999999999995</v>
      </c>
      <c r="BH1754" s="29">
        <f t="shared" si="1439"/>
        <v>12.602499999999999</v>
      </c>
      <c r="BI1754" s="29">
        <f t="shared" si="1461"/>
        <v>0.72627118644067801</v>
      </c>
      <c r="BJ1754" s="28">
        <f t="shared" si="1444"/>
        <v>0.85221545775741359</v>
      </c>
      <c r="BK1754" s="28">
        <f t="shared" si="1445"/>
        <v>6.3307880655425874</v>
      </c>
      <c r="BL1754" s="28">
        <f t="shared" si="1446"/>
        <v>-2.6880654975714311</v>
      </c>
      <c r="BM1754" s="28">
        <f t="shared" si="1447"/>
        <v>-30.082704447088865</v>
      </c>
      <c r="BN1754" s="28">
        <f t="shared" si="1448"/>
        <v>-26.789975681318424</v>
      </c>
      <c r="BO1754" s="28">
        <f t="shared" si="1449"/>
        <v>-72.283111217226818</v>
      </c>
      <c r="BP1754" s="28">
        <f t="shared" si="1450"/>
        <v>1.7533606078316773E-2</v>
      </c>
      <c r="BQ1754" s="28">
        <f t="shared" si="1462"/>
        <v>-2.2006967056282223</v>
      </c>
    </row>
    <row r="1755" spans="1:69" x14ac:dyDescent="0.2">
      <c r="A1755" s="1" t="s">
        <v>4603</v>
      </c>
      <c r="B1755" s="8" t="s">
        <v>4736</v>
      </c>
      <c r="C1755" t="s">
        <v>49</v>
      </c>
      <c r="D1755" s="38">
        <v>382</v>
      </c>
      <c r="E1755" s="52" t="s">
        <v>1571</v>
      </c>
      <c r="F1755" s="8" t="s">
        <v>4737</v>
      </c>
      <c r="G1755" s="8">
        <v>277</v>
      </c>
      <c r="H1755" s="8">
        <v>88</v>
      </c>
      <c r="I1755" s="8">
        <v>53</v>
      </c>
      <c r="J1755" s="8">
        <v>24</v>
      </c>
      <c r="K1755" s="8">
        <v>15</v>
      </c>
      <c r="L1755" s="8">
        <v>9</v>
      </c>
      <c r="M1755" s="8">
        <v>32</v>
      </c>
      <c r="N1755" s="8">
        <v>29</v>
      </c>
      <c r="O1755" s="8">
        <v>32</v>
      </c>
      <c r="P1755" s="8">
        <v>29</v>
      </c>
      <c r="Q1755" s="36">
        <f t="shared" si="1463"/>
        <v>189</v>
      </c>
      <c r="R1755" s="36">
        <f t="shared" si="1451"/>
        <v>29</v>
      </c>
      <c r="S1755" s="36">
        <f t="shared" si="1452"/>
        <v>6</v>
      </c>
      <c r="T1755" s="36">
        <f t="shared" si="1453"/>
        <v>3</v>
      </c>
      <c r="U1755" s="36">
        <f t="shared" si="1454"/>
        <v>3</v>
      </c>
      <c r="V1755" s="36">
        <f t="shared" si="1455"/>
        <v>1088</v>
      </c>
      <c r="W1755" s="45">
        <f t="shared" si="1456"/>
        <v>230</v>
      </c>
      <c r="X1755" s="50">
        <f t="shared" si="1457"/>
        <v>4.7304347826086959</v>
      </c>
      <c r="Y1755" s="46">
        <f t="shared" si="1422"/>
        <v>7.2665406427221052E-2</v>
      </c>
      <c r="Z1755" s="46">
        <f t="shared" si="1423"/>
        <v>0.53353497164461283</v>
      </c>
      <c r="AA1755" s="46">
        <f t="shared" si="1424"/>
        <v>2.9944045368620045</v>
      </c>
      <c r="AB1755" s="46">
        <f t="shared" si="1425"/>
        <v>7.4552741020793967</v>
      </c>
      <c r="AC1755" s="46">
        <f t="shared" si="1426"/>
        <v>13.916143667296788</v>
      </c>
      <c r="AD1755" s="46">
        <f t="shared" si="1427"/>
        <v>13.73376181474478</v>
      </c>
      <c r="AE1755" s="46">
        <f t="shared" si="1428"/>
        <v>15.472514177693773</v>
      </c>
      <c r="AF1755" s="46">
        <f t="shared" si="1429"/>
        <v>17.966427221172026</v>
      </c>
      <c r="AG1755" s="46">
        <f t="shared" si="1430"/>
        <v>22.36582230623819</v>
      </c>
      <c r="AH1755" s="46">
        <f t="shared" si="1431"/>
        <v>41.748431001890367</v>
      </c>
      <c r="AI1755" s="46">
        <f t="shared" si="1458"/>
        <v>0.48596924245300932</v>
      </c>
      <c r="AJ1755" s="47">
        <f t="shared" si="1414"/>
        <v>0.69711494206695157</v>
      </c>
      <c r="AK1755" s="47">
        <f t="shared" si="1415"/>
        <v>10.927987508472835</v>
      </c>
      <c r="AL1755" s="47">
        <f t="shared" si="1416"/>
        <v>-33.360239534441845</v>
      </c>
      <c r="AM1755" s="47">
        <f t="shared" si="1417"/>
        <v>-91.770644944205245</v>
      </c>
      <c r="AN1755" s="47">
        <f t="shared" si="1418"/>
        <v>-180.2617168949036</v>
      </c>
      <c r="AO1755" s="47">
        <f t="shared" si="1419"/>
        <v>-459.71262991491557</v>
      </c>
      <c r="AP1755" s="47">
        <f t="shared" si="1420"/>
        <v>4.4051175974871674E-3</v>
      </c>
      <c r="AQ1755" s="47">
        <f t="shared" si="1459"/>
        <v>-3.3222394481996185</v>
      </c>
      <c r="AR1755" s="1">
        <f t="shared" si="1421"/>
        <v>88</v>
      </c>
      <c r="AS1755" s="1">
        <f t="shared" si="1440"/>
        <v>24</v>
      </c>
      <c r="AT1755" s="1">
        <f t="shared" si="1441"/>
        <v>9</v>
      </c>
      <c r="AU1755" s="1">
        <f t="shared" si="1442"/>
        <v>29</v>
      </c>
      <c r="AV1755" s="1">
        <f t="shared" si="1443"/>
        <v>29</v>
      </c>
      <c r="AW1755" s="27">
        <f t="shared" si="1432"/>
        <v>179</v>
      </c>
      <c r="AX1755" s="41">
        <f t="shared" si="1460"/>
        <v>3.6312849162011172</v>
      </c>
      <c r="AY1755" s="29">
        <f t="shared" si="1433"/>
        <v>1.8733809806185828</v>
      </c>
      <c r="AZ1755" s="29">
        <f t="shared" si="1434"/>
        <v>0.13595081302081721</v>
      </c>
      <c r="BA1755" s="29">
        <f t="shared" si="1435"/>
        <v>0.39852064542305149</v>
      </c>
      <c r="BB1755" s="29">
        <f t="shared" si="1436"/>
        <v>2.6610904778252857</v>
      </c>
      <c r="BC1755" s="29">
        <f t="shared" si="1437"/>
        <v>6.92366031022752</v>
      </c>
      <c r="BD1755" s="29">
        <f t="shared" si="1438"/>
        <v>164.85752629443527</v>
      </c>
      <c r="BE1755" s="29">
        <f t="shared" si="1438"/>
        <v>3.2628195124996129</v>
      </c>
      <c r="BF1755" s="29">
        <f t="shared" si="1438"/>
        <v>3.5866858088074633</v>
      </c>
      <c r="BG1755" s="29">
        <f t="shared" si="1438"/>
        <v>77.17162385693328</v>
      </c>
      <c r="BH1755" s="29">
        <f t="shared" si="1439"/>
        <v>200.78614899659809</v>
      </c>
      <c r="BI1755" s="29">
        <f t="shared" si="1461"/>
        <v>2.5262067666813128</v>
      </c>
      <c r="BJ1755" s="28">
        <f t="shared" si="1444"/>
        <v>1.5894045321066983</v>
      </c>
      <c r="BK1755" s="28">
        <f t="shared" si="1445"/>
        <v>56.197693473336287</v>
      </c>
      <c r="BL1755" s="28">
        <f t="shared" si="1446"/>
        <v>0.29962677114857633</v>
      </c>
      <c r="BM1755" s="28">
        <f t="shared" si="1447"/>
        <v>-0.56391728390564533</v>
      </c>
      <c r="BN1755" s="28">
        <f t="shared" si="1448"/>
        <v>-31.353362099649019</v>
      </c>
      <c r="BO1755" s="28">
        <f t="shared" si="1449"/>
        <v>-131.58254595594556</v>
      </c>
      <c r="BP1755" s="28">
        <f t="shared" si="1450"/>
        <v>5.6814575001587E-3</v>
      </c>
      <c r="BQ1755" s="28">
        <f t="shared" si="1462"/>
        <v>-0.60793018510784458</v>
      </c>
    </row>
    <row r="1756" spans="1:69" x14ac:dyDescent="0.2">
      <c r="A1756" s="1" t="s">
        <v>4603</v>
      </c>
      <c r="B1756" s="8" t="s">
        <v>4738</v>
      </c>
      <c r="C1756" t="s">
        <v>505</v>
      </c>
      <c r="D1756" s="38">
        <v>197</v>
      </c>
      <c r="E1756" s="52" t="s">
        <v>4739</v>
      </c>
      <c r="F1756" s="8" t="s">
        <v>4740</v>
      </c>
      <c r="G1756" s="8">
        <v>167</v>
      </c>
      <c r="H1756" s="8">
        <v>18</v>
      </c>
      <c r="I1756" s="8">
        <v>21</v>
      </c>
      <c r="J1756" s="8">
        <v>4</v>
      </c>
      <c r="K1756" s="8">
        <v>5</v>
      </c>
      <c r="L1756" s="8">
        <v>0</v>
      </c>
      <c r="M1756" s="8">
        <v>1</v>
      </c>
      <c r="N1756" s="8">
        <v>1</v>
      </c>
      <c r="O1756" s="8">
        <v>3</v>
      </c>
      <c r="P1756" s="8">
        <v>2</v>
      </c>
      <c r="Q1756" s="36">
        <f t="shared" si="1463"/>
        <v>149</v>
      </c>
      <c r="R1756" s="36">
        <f t="shared" si="1451"/>
        <v>17</v>
      </c>
      <c r="S1756" s="36">
        <f t="shared" si="1452"/>
        <v>5</v>
      </c>
      <c r="T1756" s="36">
        <f t="shared" si="1453"/>
        <v>0</v>
      </c>
      <c r="U1756" s="36">
        <f t="shared" si="1454"/>
        <v>1</v>
      </c>
      <c r="V1756" s="36">
        <f t="shared" si="1455"/>
        <v>829</v>
      </c>
      <c r="W1756" s="45">
        <f t="shared" si="1456"/>
        <v>172</v>
      </c>
      <c r="X1756" s="50">
        <f t="shared" si="1457"/>
        <v>4.8197674418604652</v>
      </c>
      <c r="Y1756" s="46">
        <f t="shared" si="1422"/>
        <v>3.2483775013520774E-2</v>
      </c>
      <c r="Z1756" s="46">
        <f t="shared" si="1423"/>
        <v>0.67201865873445121</v>
      </c>
      <c r="AA1756" s="46">
        <f t="shared" si="1424"/>
        <v>3.3115535424553819</v>
      </c>
      <c r="AB1756" s="46">
        <f t="shared" si="1425"/>
        <v>7.9510884261763124</v>
      </c>
      <c r="AC1756" s="46">
        <f t="shared" si="1426"/>
        <v>14.590623309897243</v>
      </c>
      <c r="AD1756" s="46">
        <f t="shared" si="1427"/>
        <v>4.8400824770145956</v>
      </c>
      <c r="AE1756" s="46">
        <f t="shared" si="1428"/>
        <v>11.424317198485671</v>
      </c>
      <c r="AF1756" s="46">
        <f t="shared" si="1429"/>
        <v>16.55776771227691</v>
      </c>
      <c r="AG1756" s="46">
        <f t="shared" si="1430"/>
        <v>0</v>
      </c>
      <c r="AH1756" s="46">
        <f t="shared" si="1431"/>
        <v>14.590623309897243</v>
      </c>
      <c r="AI1756" s="46">
        <f t="shared" si="1458"/>
        <v>0.27726778185774509</v>
      </c>
      <c r="AJ1756" s="47">
        <f t="shared" si="1414"/>
        <v>0.5265622298055046</v>
      </c>
      <c r="AK1756" s="47">
        <f t="shared" si="1415"/>
        <v>5.9749860695096428</v>
      </c>
      <c r="AL1756" s="47">
        <f t="shared" si="1416"/>
        <v>-64.146328869844226</v>
      </c>
      <c r="AM1756" s="47">
        <f t="shared" si="1417"/>
        <v>-206.38045430853597</v>
      </c>
      <c r="AN1756" s="47">
        <f t="shared" si="1418"/>
        <v>0</v>
      </c>
      <c r="AO1756" s="47">
        <f t="shared" si="1419"/>
        <v>-381.73471438943591</v>
      </c>
      <c r="AP1756" s="47">
        <f t="shared" si="1420"/>
        <v>5.9167526659786723E-3</v>
      </c>
      <c r="AQ1756" s="47">
        <f t="shared" si="1459"/>
        <v>-3.8239174398936608</v>
      </c>
      <c r="AR1756" s="1">
        <f t="shared" si="1421"/>
        <v>18</v>
      </c>
      <c r="AS1756" s="1">
        <f t="shared" si="1440"/>
        <v>4</v>
      </c>
      <c r="AT1756" s="1">
        <f t="shared" si="1441"/>
        <v>0</v>
      </c>
      <c r="AU1756" s="1">
        <f t="shared" si="1442"/>
        <v>1</v>
      </c>
      <c r="AV1756" s="1">
        <f t="shared" si="1443"/>
        <v>2</v>
      </c>
      <c r="AW1756" s="27">
        <f t="shared" si="1432"/>
        <v>25</v>
      </c>
      <c r="AX1756" s="41">
        <f t="shared" si="1460"/>
        <v>4.4000000000000004</v>
      </c>
      <c r="AY1756" s="29">
        <f t="shared" si="1433"/>
        <v>0.3599999999999996</v>
      </c>
      <c r="AZ1756" s="29">
        <f t="shared" si="1434"/>
        <v>0.16000000000000028</v>
      </c>
      <c r="BA1756" s="29">
        <f t="shared" si="1435"/>
        <v>1.9600000000000011</v>
      </c>
      <c r="BB1756" s="29">
        <f t="shared" si="1436"/>
        <v>5.7600000000000016</v>
      </c>
      <c r="BC1756" s="29">
        <f t="shared" si="1437"/>
        <v>11.560000000000002</v>
      </c>
      <c r="BD1756" s="29">
        <f t="shared" si="1438"/>
        <v>6.4799999999999924</v>
      </c>
      <c r="BE1756" s="29">
        <f t="shared" si="1438"/>
        <v>0.64000000000000112</v>
      </c>
      <c r="BF1756" s="29">
        <f t="shared" si="1438"/>
        <v>0</v>
      </c>
      <c r="BG1756" s="29">
        <f t="shared" si="1438"/>
        <v>5.7600000000000016</v>
      </c>
      <c r="BH1756" s="29">
        <f t="shared" si="1439"/>
        <v>23.120000000000005</v>
      </c>
      <c r="BI1756" s="29">
        <f t="shared" si="1461"/>
        <v>1.5</v>
      </c>
      <c r="BJ1756" s="28">
        <f t="shared" si="1444"/>
        <v>1.2247448713915889</v>
      </c>
      <c r="BK1756" s="28">
        <f t="shared" si="1445"/>
        <v>2.1163591377646624</v>
      </c>
      <c r="BL1756" s="28">
        <f t="shared" si="1446"/>
        <v>-0.13934874981166565</v>
      </c>
      <c r="BM1756" s="28">
        <f t="shared" si="1447"/>
        <v>0</v>
      </c>
      <c r="BN1756" s="28">
        <f t="shared" si="1448"/>
        <v>-7.5248324898299268</v>
      </c>
      <c r="BO1756" s="28">
        <f t="shared" si="1449"/>
        <v>-42.788775489044482</v>
      </c>
      <c r="BP1756" s="28">
        <f t="shared" si="1450"/>
        <v>4.5289855072463768E-2</v>
      </c>
      <c r="BQ1756" s="28">
        <f t="shared" si="1462"/>
        <v>-2.1891574995888323</v>
      </c>
    </row>
    <row r="1757" spans="1:69" x14ac:dyDescent="0.2">
      <c r="A1757" s="1" t="s">
        <v>4603</v>
      </c>
      <c r="B1757" s="8" t="s">
        <v>4741</v>
      </c>
      <c r="C1757" t="s">
        <v>294</v>
      </c>
      <c r="D1757" s="38">
        <v>993</v>
      </c>
      <c r="E1757" s="52" t="s">
        <v>4742</v>
      </c>
      <c r="F1757" s="8" t="s">
        <v>4743</v>
      </c>
      <c r="G1757" s="8">
        <v>783</v>
      </c>
      <c r="H1757" s="8">
        <v>192</v>
      </c>
      <c r="I1757" s="8">
        <v>116</v>
      </c>
      <c r="J1757" s="8">
        <v>30</v>
      </c>
      <c r="K1757" s="8">
        <v>49</v>
      </c>
      <c r="L1757" s="8">
        <v>20</v>
      </c>
      <c r="M1757" s="8">
        <v>10</v>
      </c>
      <c r="N1757" s="8">
        <v>5</v>
      </c>
      <c r="O1757" s="8">
        <v>35</v>
      </c>
      <c r="P1757" s="8">
        <v>21</v>
      </c>
      <c r="Q1757" s="36">
        <f t="shared" si="1463"/>
        <v>591</v>
      </c>
      <c r="R1757" s="36">
        <f t="shared" si="1451"/>
        <v>86</v>
      </c>
      <c r="S1757" s="36">
        <f t="shared" si="1452"/>
        <v>29</v>
      </c>
      <c r="T1757" s="36">
        <f t="shared" si="1453"/>
        <v>5</v>
      </c>
      <c r="U1757" s="36">
        <f t="shared" si="1454"/>
        <v>14</v>
      </c>
      <c r="V1757" s="36">
        <f t="shared" si="1455"/>
        <v>3410</v>
      </c>
      <c r="W1757" s="45">
        <f t="shared" si="1456"/>
        <v>725</v>
      </c>
      <c r="X1757" s="50">
        <f t="shared" si="1457"/>
        <v>4.703448275862069</v>
      </c>
      <c r="Y1757" s="46">
        <f t="shared" si="1422"/>
        <v>8.7942925089179502E-2</v>
      </c>
      <c r="Z1757" s="46">
        <f t="shared" si="1423"/>
        <v>0.49483947681331758</v>
      </c>
      <c r="AA1757" s="46">
        <f t="shared" si="1424"/>
        <v>2.9017360285374556</v>
      </c>
      <c r="AB1757" s="46">
        <f t="shared" si="1425"/>
        <v>7.3086325802615937</v>
      </c>
      <c r="AC1757" s="46">
        <f t="shared" si="1426"/>
        <v>13.715529131985733</v>
      </c>
      <c r="AD1757" s="46">
        <f t="shared" si="1427"/>
        <v>51.974268727705088</v>
      </c>
      <c r="AE1757" s="46">
        <f t="shared" si="1428"/>
        <v>42.556195005945312</v>
      </c>
      <c r="AF1757" s="46">
        <f t="shared" si="1429"/>
        <v>84.15034482758621</v>
      </c>
      <c r="AG1757" s="46">
        <f t="shared" si="1430"/>
        <v>36.543162901307966</v>
      </c>
      <c r="AH1757" s="46">
        <f t="shared" si="1431"/>
        <v>192.01740784780026</v>
      </c>
      <c r="AI1757" s="46">
        <f t="shared" si="1458"/>
        <v>0.56248809297008961</v>
      </c>
      <c r="AJ1757" s="47">
        <f t="shared" si="1414"/>
        <v>0.74999206193805124</v>
      </c>
      <c r="AK1757" s="47">
        <f t="shared" si="1415"/>
        <v>36.535818457215228</v>
      </c>
      <c r="AL1757" s="47">
        <f t="shared" si="1416"/>
        <v>-70.961854962246008</v>
      </c>
      <c r="AM1757" s="47">
        <f t="shared" si="1417"/>
        <v>-339.79333085910724</v>
      </c>
      <c r="AN1757" s="47">
        <f t="shared" si="1418"/>
        <v>-234.1823708255821</v>
      </c>
      <c r="AO1757" s="47">
        <f t="shared" si="1419"/>
        <v>-1685.6867991074878</v>
      </c>
      <c r="AP1757" s="47">
        <f t="shared" si="1420"/>
        <v>1.3850362592940709E-3</v>
      </c>
      <c r="AQ1757" s="47">
        <f t="shared" si="1459"/>
        <v>-3.1773958061875316</v>
      </c>
      <c r="AR1757" s="1">
        <f t="shared" si="1421"/>
        <v>192</v>
      </c>
      <c r="AS1757" s="1">
        <f t="shared" si="1440"/>
        <v>30</v>
      </c>
      <c r="AT1757" s="1">
        <f t="shared" si="1441"/>
        <v>20</v>
      </c>
      <c r="AU1757" s="1">
        <f t="shared" si="1442"/>
        <v>5</v>
      </c>
      <c r="AV1757" s="1">
        <f t="shared" si="1443"/>
        <v>21</v>
      </c>
      <c r="AW1757" s="27">
        <f t="shared" si="1432"/>
        <v>268</v>
      </c>
      <c r="AX1757" s="41">
        <f t="shared" si="1460"/>
        <v>4.3694029850746272</v>
      </c>
      <c r="AY1757" s="29">
        <f t="shared" si="1433"/>
        <v>0.39765259523279084</v>
      </c>
      <c r="AZ1757" s="29">
        <f t="shared" si="1434"/>
        <v>0.13645856538204526</v>
      </c>
      <c r="BA1757" s="29">
        <f t="shared" si="1435"/>
        <v>1.8752645355312996</v>
      </c>
      <c r="BB1757" s="29">
        <f t="shared" si="1436"/>
        <v>5.6140705056805542</v>
      </c>
      <c r="BC1757" s="29">
        <f t="shared" si="1437"/>
        <v>11.352876475829808</v>
      </c>
      <c r="BD1757" s="29">
        <f t="shared" si="1438"/>
        <v>76.349298284695834</v>
      </c>
      <c r="BE1757" s="29">
        <f t="shared" si="1438"/>
        <v>4.0937569614613576</v>
      </c>
      <c r="BF1757" s="29">
        <f t="shared" si="1438"/>
        <v>37.505290710625992</v>
      </c>
      <c r="BG1757" s="29">
        <f t="shared" si="1438"/>
        <v>28.070352528402772</v>
      </c>
      <c r="BH1757" s="29">
        <f t="shared" si="1439"/>
        <v>238.41040599242595</v>
      </c>
      <c r="BI1757" s="29">
        <f t="shared" si="1461"/>
        <v>1.4398093800659622</v>
      </c>
      <c r="BJ1757" s="28">
        <f t="shared" si="1444"/>
        <v>1.1999205723988409</v>
      </c>
      <c r="BK1757" s="28">
        <f t="shared" si="1445"/>
        <v>27.867593221840323</v>
      </c>
      <c r="BL1757" s="28">
        <f t="shared" si="1446"/>
        <v>-0.87531618442039538</v>
      </c>
      <c r="BM1757" s="28">
        <f t="shared" si="1447"/>
        <v>-29.728042176529929</v>
      </c>
      <c r="BN1757" s="28">
        <f t="shared" si="1448"/>
        <v>-38.497213912747497</v>
      </c>
      <c r="BO1757" s="28">
        <f t="shared" si="1449"/>
        <v>-464.96543134703523</v>
      </c>
      <c r="BP1757" s="28">
        <f t="shared" si="1450"/>
        <v>3.7734786404212779E-3</v>
      </c>
      <c r="BQ1757" s="28">
        <f t="shared" si="1462"/>
        <v>-1.9101288894554258</v>
      </c>
    </row>
    <row r="1758" spans="1:69" x14ac:dyDescent="0.2">
      <c r="A1758" s="1" t="s">
        <v>4603</v>
      </c>
      <c r="B1758" s="8" t="s">
        <v>4744</v>
      </c>
      <c r="C1758" t="s">
        <v>505</v>
      </c>
      <c r="D1758" s="38">
        <v>51</v>
      </c>
      <c r="E1758" s="52" t="s">
        <v>1839</v>
      </c>
      <c r="F1758" s="8" t="s">
        <v>4745</v>
      </c>
      <c r="G1758" s="8">
        <v>38</v>
      </c>
      <c r="H1758" s="8">
        <v>25</v>
      </c>
      <c r="I1758" s="8">
        <v>13</v>
      </c>
      <c r="J1758" s="8">
        <v>10</v>
      </c>
      <c r="K1758" s="8">
        <v>13</v>
      </c>
      <c r="L1758" s="8">
        <v>10</v>
      </c>
      <c r="M1758" s="8">
        <v>13</v>
      </c>
      <c r="N1758" s="8">
        <v>10</v>
      </c>
      <c r="O1758" s="8">
        <v>13</v>
      </c>
      <c r="P1758" s="8">
        <v>10</v>
      </c>
      <c r="Q1758" s="36">
        <f t="shared" si="1463"/>
        <v>13</v>
      </c>
      <c r="R1758" s="36">
        <f t="shared" si="1451"/>
        <v>3</v>
      </c>
      <c r="S1758" s="36">
        <f t="shared" si="1452"/>
        <v>3</v>
      </c>
      <c r="T1758" s="36">
        <f t="shared" si="1453"/>
        <v>3</v>
      </c>
      <c r="U1758" s="36">
        <f t="shared" si="1454"/>
        <v>3</v>
      </c>
      <c r="V1758" s="36">
        <f t="shared" si="1455"/>
        <v>95</v>
      </c>
      <c r="W1758" s="45">
        <f t="shared" si="1456"/>
        <v>25</v>
      </c>
      <c r="X1758" s="50">
        <f t="shared" si="1457"/>
        <v>3.8</v>
      </c>
      <c r="Y1758" s="46">
        <f t="shared" si="1422"/>
        <v>1.4400000000000004</v>
      </c>
      <c r="Z1758" s="46">
        <f t="shared" si="1423"/>
        <v>4.000000000000007E-2</v>
      </c>
      <c r="AA1758" s="46">
        <f t="shared" si="1424"/>
        <v>0.63999999999999968</v>
      </c>
      <c r="AB1758" s="46">
        <f t="shared" si="1425"/>
        <v>3.2399999999999993</v>
      </c>
      <c r="AC1758" s="46">
        <f t="shared" si="1426"/>
        <v>7.839999999999999</v>
      </c>
      <c r="AD1758" s="46">
        <f t="shared" si="1427"/>
        <v>18.720000000000006</v>
      </c>
      <c r="AE1758" s="46">
        <f t="shared" si="1428"/>
        <v>0.12000000000000022</v>
      </c>
      <c r="AF1758" s="46">
        <f t="shared" si="1429"/>
        <v>1.919999999999999</v>
      </c>
      <c r="AG1758" s="46">
        <f t="shared" si="1430"/>
        <v>9.7199999999999989</v>
      </c>
      <c r="AH1758" s="46">
        <f t="shared" si="1431"/>
        <v>23.519999999999996</v>
      </c>
      <c r="AI1758" s="46">
        <f t="shared" si="1458"/>
        <v>2.25</v>
      </c>
      <c r="AJ1758" s="47">
        <f t="shared" si="1414"/>
        <v>1.5</v>
      </c>
      <c r="AK1758" s="47">
        <f t="shared" si="1415"/>
        <v>6.6560000000000041</v>
      </c>
      <c r="AL1758" s="47">
        <f t="shared" si="1416"/>
        <v>7.1111111111111297E-3</v>
      </c>
      <c r="AM1758" s="47">
        <f t="shared" si="1417"/>
        <v>-0.4551111111111108</v>
      </c>
      <c r="AN1758" s="47">
        <f t="shared" si="1418"/>
        <v>-5.1839999999999993</v>
      </c>
      <c r="AO1758" s="47">
        <f t="shared" si="1419"/>
        <v>-19.512888888888885</v>
      </c>
      <c r="AP1758" s="47">
        <f t="shared" si="1420"/>
        <v>4.5289855072463768E-2</v>
      </c>
      <c r="AQ1758" s="47">
        <f t="shared" si="1459"/>
        <v>-0.83735909822866306</v>
      </c>
      <c r="AR1758" s="1">
        <f t="shared" si="1421"/>
        <v>25</v>
      </c>
      <c r="AS1758" s="1">
        <f t="shared" si="1440"/>
        <v>10</v>
      </c>
      <c r="AT1758" s="1">
        <f t="shared" si="1441"/>
        <v>10</v>
      </c>
      <c r="AU1758" s="1">
        <f t="shared" si="1442"/>
        <v>10</v>
      </c>
      <c r="AV1758" s="1">
        <f t="shared" si="1443"/>
        <v>10</v>
      </c>
      <c r="AW1758" s="27">
        <f t="shared" si="1432"/>
        <v>65</v>
      </c>
      <c r="AX1758" s="41">
        <f t="shared" si="1460"/>
        <v>3.4615384615384617</v>
      </c>
      <c r="AY1758" s="29">
        <f t="shared" si="1433"/>
        <v>2.3668639053254434</v>
      </c>
      <c r="AZ1758" s="29">
        <f t="shared" si="1434"/>
        <v>0.28994082840236673</v>
      </c>
      <c r="BA1758" s="29">
        <f t="shared" si="1435"/>
        <v>0.21301775147929006</v>
      </c>
      <c r="BB1758" s="29">
        <f t="shared" si="1436"/>
        <v>2.1360946745562135</v>
      </c>
      <c r="BC1758" s="29">
        <f t="shared" si="1437"/>
        <v>6.0591715976331368</v>
      </c>
      <c r="BD1758" s="29">
        <f t="shared" si="1438"/>
        <v>59.171597633136088</v>
      </c>
      <c r="BE1758" s="29">
        <f t="shared" si="1438"/>
        <v>2.8994082840236675</v>
      </c>
      <c r="BF1758" s="29">
        <f t="shared" si="1438"/>
        <v>2.1301775147929005</v>
      </c>
      <c r="BG1758" s="29">
        <f t="shared" si="1438"/>
        <v>21.360946745562135</v>
      </c>
      <c r="BH1758" s="29">
        <f t="shared" si="1439"/>
        <v>60.591715976331372</v>
      </c>
      <c r="BI1758" s="29">
        <f t="shared" si="1461"/>
        <v>2.2836538461538463</v>
      </c>
      <c r="BJ1758" s="28">
        <f t="shared" si="1444"/>
        <v>1.5111763120674722</v>
      </c>
      <c r="BK1758" s="28">
        <f t="shared" si="1445"/>
        <v>26.378769120939122</v>
      </c>
      <c r="BL1758" s="28">
        <f t="shared" si="1446"/>
        <v>0.45239589042410572</v>
      </c>
      <c r="BM1758" s="28">
        <f t="shared" si="1447"/>
        <v>-0.28489070650614284</v>
      </c>
      <c r="BN1758" s="28">
        <f t="shared" si="1448"/>
        <v>-9.0465988700260773</v>
      </c>
      <c r="BO1758" s="28">
        <f t="shared" si="1449"/>
        <v>-43.218975327746683</v>
      </c>
      <c r="BP1758" s="28">
        <f t="shared" si="1450"/>
        <v>1.6121031746031748E-2</v>
      </c>
      <c r="BQ1758" s="28">
        <f t="shared" si="1462"/>
        <v>-0.41462165005940455</v>
      </c>
    </row>
    <row r="1759" spans="1:69" x14ac:dyDescent="0.2">
      <c r="A1759" s="1" t="s">
        <v>4603</v>
      </c>
      <c r="B1759" s="8" t="s">
        <v>4624</v>
      </c>
      <c r="C1759" t="s">
        <v>49</v>
      </c>
      <c r="D1759" s="38">
        <v>62</v>
      </c>
      <c r="E1759" s="52" t="s">
        <v>4746</v>
      </c>
      <c r="F1759" s="8" t="s">
        <v>4747</v>
      </c>
      <c r="G1759" s="8">
        <v>47</v>
      </c>
      <c r="H1759" s="8">
        <v>6</v>
      </c>
      <c r="I1759" s="8">
        <v>11</v>
      </c>
      <c r="J1759" s="8">
        <v>1</v>
      </c>
      <c r="K1759" s="8">
        <v>2</v>
      </c>
      <c r="L1759" s="8">
        <v>1</v>
      </c>
      <c r="M1759" s="8">
        <v>1</v>
      </c>
      <c r="N1759" s="8">
        <v>1</v>
      </c>
      <c r="O1759" s="8">
        <v>1</v>
      </c>
      <c r="P1759" s="8">
        <v>0</v>
      </c>
      <c r="Q1759" s="36">
        <f t="shared" si="1463"/>
        <v>41</v>
      </c>
      <c r="R1759" s="36">
        <f t="shared" si="1451"/>
        <v>10</v>
      </c>
      <c r="S1759" s="36">
        <f t="shared" si="1452"/>
        <v>1</v>
      </c>
      <c r="T1759" s="36">
        <f t="shared" si="1453"/>
        <v>0</v>
      </c>
      <c r="U1759" s="36">
        <f t="shared" si="1454"/>
        <v>1</v>
      </c>
      <c r="V1759" s="36">
        <f t="shared" si="1455"/>
        <v>249</v>
      </c>
      <c r="W1759" s="45">
        <f t="shared" si="1456"/>
        <v>53</v>
      </c>
      <c r="X1759" s="50">
        <f t="shared" si="1457"/>
        <v>4.6981132075471699</v>
      </c>
      <c r="Y1759" s="46">
        <f t="shared" si="1422"/>
        <v>9.1135635457458133E-2</v>
      </c>
      <c r="Z1759" s="46">
        <f t="shared" si="1423"/>
        <v>0.48736205055179788</v>
      </c>
      <c r="AA1759" s="46">
        <f t="shared" si="1424"/>
        <v>2.8835884656461377</v>
      </c>
      <c r="AB1759" s="46">
        <f t="shared" si="1425"/>
        <v>7.279814880740477</v>
      </c>
      <c r="AC1759" s="46">
        <f t="shared" si="1426"/>
        <v>13.676041295834818</v>
      </c>
      <c r="AD1759" s="46">
        <f t="shared" si="1427"/>
        <v>3.7365610537557834</v>
      </c>
      <c r="AE1759" s="46">
        <f t="shared" si="1428"/>
        <v>4.8736205055179784</v>
      </c>
      <c r="AF1759" s="46">
        <f t="shared" si="1429"/>
        <v>2.8835884656461377</v>
      </c>
      <c r="AG1759" s="46">
        <f t="shared" si="1430"/>
        <v>0</v>
      </c>
      <c r="AH1759" s="46">
        <f t="shared" si="1431"/>
        <v>13.676041295834818</v>
      </c>
      <c r="AI1759" s="46">
        <f t="shared" si="1458"/>
        <v>0.48403483309143691</v>
      </c>
      <c r="AJ1759" s="47">
        <f t="shared" si="1414"/>
        <v>0.69572611931092321</v>
      </c>
      <c r="AK1759" s="47">
        <f t="shared" si="1415"/>
        <v>3.3496641974793624</v>
      </c>
      <c r="AL1759" s="47">
        <f t="shared" si="1416"/>
        <v>-10.103285810959072</v>
      </c>
      <c r="AM1759" s="47">
        <f t="shared" si="1417"/>
        <v>-14.540689309989856</v>
      </c>
      <c r="AN1759" s="47">
        <f t="shared" si="1418"/>
        <v>0</v>
      </c>
      <c r="AO1759" s="47">
        <f t="shared" si="1419"/>
        <v>-150.18469632974455</v>
      </c>
      <c r="AP1759" s="47">
        <f t="shared" si="1420"/>
        <v>1.9984917043740572E-2</v>
      </c>
      <c r="AQ1759" s="47">
        <f t="shared" si="1459"/>
        <v>-3.4269937346984718</v>
      </c>
      <c r="AR1759" s="1">
        <f t="shared" si="1421"/>
        <v>6</v>
      </c>
      <c r="AS1759" s="1">
        <f t="shared" si="1440"/>
        <v>1</v>
      </c>
      <c r="AT1759" s="1">
        <f t="shared" si="1441"/>
        <v>1</v>
      </c>
      <c r="AU1759" s="1">
        <f t="shared" si="1442"/>
        <v>1</v>
      </c>
      <c r="AV1759" s="1">
        <f t="shared" si="1443"/>
        <v>0</v>
      </c>
      <c r="AW1759" s="27">
        <f t="shared" si="1432"/>
        <v>9</v>
      </c>
      <c r="AX1759" s="41">
        <f t="shared" si="1460"/>
        <v>4.333333333333333</v>
      </c>
      <c r="AY1759" s="29">
        <f t="shared" si="1433"/>
        <v>0.44444444444444486</v>
      </c>
      <c r="AZ1759" s="29">
        <f t="shared" si="1434"/>
        <v>0.11111111111111091</v>
      </c>
      <c r="BA1759" s="29">
        <f t="shared" si="1435"/>
        <v>1.777777777777777</v>
      </c>
      <c r="BB1759" s="29">
        <f t="shared" si="1436"/>
        <v>5.4444444444444429</v>
      </c>
      <c r="BC1759" s="29">
        <f t="shared" si="1437"/>
        <v>11.111111111111109</v>
      </c>
      <c r="BD1759" s="29">
        <f t="shared" si="1438"/>
        <v>2.6666666666666692</v>
      </c>
      <c r="BE1759" s="29">
        <f t="shared" si="1438"/>
        <v>0.11111111111111091</v>
      </c>
      <c r="BF1759" s="29">
        <f t="shared" si="1438"/>
        <v>1.777777777777777</v>
      </c>
      <c r="BG1759" s="29">
        <f t="shared" si="1438"/>
        <v>5.4444444444444429</v>
      </c>
      <c r="BH1759" s="29">
        <f t="shared" si="1439"/>
        <v>0</v>
      </c>
      <c r="BI1759" s="29">
        <f t="shared" si="1461"/>
        <v>1.25</v>
      </c>
      <c r="BJ1759" s="28">
        <f t="shared" si="1444"/>
        <v>1.1180339887498949</v>
      </c>
      <c r="BK1759" s="28">
        <f t="shared" si="1445"/>
        <v>1.2720742271998819</v>
      </c>
      <c r="BL1759" s="28">
        <f t="shared" si="1446"/>
        <v>-2.6501546399997435E-2</v>
      </c>
      <c r="BM1759" s="28">
        <f t="shared" si="1447"/>
        <v>-1.6960989695998387</v>
      </c>
      <c r="BN1759" s="28">
        <f t="shared" si="1448"/>
        <v>-9.0900304151991413</v>
      </c>
      <c r="BO1759" s="28">
        <f t="shared" si="1449"/>
        <v>0</v>
      </c>
      <c r="BP1759" s="28">
        <f t="shared" si="1450"/>
        <v>0.16071428571428573</v>
      </c>
      <c r="BQ1759" s="28">
        <f t="shared" si="1462"/>
        <v>-1.5333037559998548</v>
      </c>
    </row>
    <row r="1760" spans="1:69" x14ac:dyDescent="0.2">
      <c r="A1760" s="1" t="s">
        <v>4603</v>
      </c>
      <c r="B1760" s="8" t="s">
        <v>4748</v>
      </c>
      <c r="C1760" t="s">
        <v>34</v>
      </c>
      <c r="D1760" s="38">
        <v>197</v>
      </c>
      <c r="E1760" s="52" t="s">
        <v>4154</v>
      </c>
      <c r="F1760" s="8" t="s">
        <v>4749</v>
      </c>
      <c r="G1760" s="8">
        <v>140</v>
      </c>
      <c r="H1760" s="8">
        <v>17</v>
      </c>
      <c r="I1760" s="8">
        <v>31</v>
      </c>
      <c r="J1760" s="8">
        <v>2</v>
      </c>
      <c r="K1760" s="8">
        <v>18</v>
      </c>
      <c r="L1760" s="8">
        <v>1</v>
      </c>
      <c r="M1760" s="8">
        <v>4</v>
      </c>
      <c r="N1760" s="8">
        <v>1</v>
      </c>
      <c r="O1760" s="8">
        <v>4</v>
      </c>
      <c r="P1760" s="8">
        <v>0</v>
      </c>
      <c r="Q1760" s="36">
        <f t="shared" si="1463"/>
        <v>123</v>
      </c>
      <c r="R1760" s="36">
        <f t="shared" si="1451"/>
        <v>29</v>
      </c>
      <c r="S1760" s="36">
        <f t="shared" si="1452"/>
        <v>17</v>
      </c>
      <c r="T1760" s="36">
        <f t="shared" si="1453"/>
        <v>3</v>
      </c>
      <c r="U1760" s="36">
        <f t="shared" si="1454"/>
        <v>4</v>
      </c>
      <c r="V1760" s="36">
        <f t="shared" si="1455"/>
        <v>792</v>
      </c>
      <c r="W1760" s="45">
        <f t="shared" si="1456"/>
        <v>176</v>
      </c>
      <c r="X1760" s="50">
        <f t="shared" si="1457"/>
        <v>4.5</v>
      </c>
      <c r="Y1760" s="46">
        <f t="shared" si="1422"/>
        <v>0.25</v>
      </c>
      <c r="Z1760" s="46">
        <f t="shared" si="1423"/>
        <v>0.25</v>
      </c>
      <c r="AA1760" s="46">
        <f t="shared" si="1424"/>
        <v>2.25</v>
      </c>
      <c r="AB1760" s="46">
        <f t="shared" si="1425"/>
        <v>6.25</v>
      </c>
      <c r="AC1760" s="46">
        <f t="shared" si="1426"/>
        <v>12.25</v>
      </c>
      <c r="AD1760" s="46">
        <f t="shared" si="1427"/>
        <v>30.75</v>
      </c>
      <c r="AE1760" s="46">
        <f t="shared" si="1428"/>
        <v>7.25</v>
      </c>
      <c r="AF1760" s="46">
        <f t="shared" si="1429"/>
        <v>38.25</v>
      </c>
      <c r="AG1760" s="46">
        <f t="shared" si="1430"/>
        <v>18.75</v>
      </c>
      <c r="AH1760" s="46">
        <f t="shared" si="1431"/>
        <v>49</v>
      </c>
      <c r="AI1760" s="46">
        <f t="shared" si="1458"/>
        <v>0.82285714285714284</v>
      </c>
      <c r="AJ1760" s="47">
        <f t="shared" si="1414"/>
        <v>0.90711473522214536</v>
      </c>
      <c r="AK1760" s="47">
        <f t="shared" si="1415"/>
        <v>20.598161520061236</v>
      </c>
      <c r="AL1760" s="47">
        <f t="shared" si="1416"/>
        <v>-4.8564771063559018</v>
      </c>
      <c r="AM1760" s="47">
        <f t="shared" si="1417"/>
        <v>-76.866310062667552</v>
      </c>
      <c r="AN1760" s="47">
        <f t="shared" si="1418"/>
        <v>-62.799272927015956</v>
      </c>
      <c r="AO1760" s="47">
        <f t="shared" si="1419"/>
        <v>-229.76160654897575</v>
      </c>
      <c r="AP1760" s="47">
        <f t="shared" si="1420"/>
        <v>5.779967159277504E-3</v>
      </c>
      <c r="AQ1760" s="47">
        <f t="shared" si="1459"/>
        <v>-2.0442906043347091</v>
      </c>
      <c r="AR1760" s="1">
        <f t="shared" si="1421"/>
        <v>17</v>
      </c>
      <c r="AS1760" s="1">
        <f t="shared" si="1440"/>
        <v>2</v>
      </c>
      <c r="AT1760" s="1">
        <f t="shared" si="1441"/>
        <v>1</v>
      </c>
      <c r="AU1760" s="1">
        <f t="shared" si="1442"/>
        <v>1</v>
      </c>
      <c r="AV1760" s="1">
        <f t="shared" si="1443"/>
        <v>0</v>
      </c>
      <c r="AW1760" s="27">
        <f t="shared" si="1432"/>
        <v>21</v>
      </c>
      <c r="AX1760" s="41">
        <f t="shared" si="1460"/>
        <v>4.666666666666667</v>
      </c>
      <c r="AY1760" s="29">
        <f t="shared" si="1433"/>
        <v>0.11111111111111091</v>
      </c>
      <c r="AZ1760" s="29">
        <f t="shared" si="1434"/>
        <v>0.44444444444444486</v>
      </c>
      <c r="BA1760" s="29">
        <f t="shared" si="1435"/>
        <v>2.7777777777777786</v>
      </c>
      <c r="BB1760" s="29">
        <f t="shared" si="1436"/>
        <v>7.1111111111111125</v>
      </c>
      <c r="BC1760" s="29">
        <f t="shared" si="1437"/>
        <v>13.444444444444446</v>
      </c>
      <c r="BD1760" s="29">
        <f t="shared" si="1438"/>
        <v>1.8888888888888855</v>
      </c>
      <c r="BE1760" s="29">
        <f t="shared" si="1438"/>
        <v>0.88888888888888973</v>
      </c>
      <c r="BF1760" s="29">
        <f t="shared" si="1438"/>
        <v>2.7777777777777786</v>
      </c>
      <c r="BG1760" s="29">
        <f t="shared" si="1438"/>
        <v>7.1111111111111125</v>
      </c>
      <c r="BH1760" s="29">
        <f t="shared" si="1439"/>
        <v>0</v>
      </c>
      <c r="BI1760" s="29">
        <f t="shared" si="1461"/>
        <v>0.6333333333333333</v>
      </c>
      <c r="BJ1760" s="28">
        <f t="shared" si="1444"/>
        <v>0.79582242575422146</v>
      </c>
      <c r="BK1760" s="28">
        <f t="shared" si="1445"/>
        <v>1.2492134106945267</v>
      </c>
      <c r="BL1760" s="28">
        <f t="shared" si="1446"/>
        <v>-1.1757302688889717</v>
      </c>
      <c r="BM1760" s="28">
        <f t="shared" si="1447"/>
        <v>-9.1853927256950811</v>
      </c>
      <c r="BN1760" s="28">
        <f t="shared" si="1448"/>
        <v>-37.623368604447052</v>
      </c>
      <c r="BO1760" s="28">
        <f t="shared" si="1449"/>
        <v>0</v>
      </c>
      <c r="BP1760" s="28">
        <f t="shared" si="1450"/>
        <v>5.526315789473684E-2</v>
      </c>
      <c r="BQ1760" s="28">
        <f t="shared" si="1462"/>
        <v>-2.5827390577764953</v>
      </c>
    </row>
    <row r="1761" spans="1:69" x14ac:dyDescent="0.2">
      <c r="A1761" s="1" t="s">
        <v>4603</v>
      </c>
      <c r="B1761" s="8" t="s">
        <v>4750</v>
      </c>
      <c r="C1761" t="s">
        <v>49</v>
      </c>
      <c r="D1761" s="38">
        <v>801</v>
      </c>
      <c r="E1761" s="52" t="s">
        <v>4751</v>
      </c>
      <c r="F1761" s="8" t="s">
        <v>4752</v>
      </c>
      <c r="G1761" s="8">
        <v>627</v>
      </c>
      <c r="H1761" s="8">
        <v>84</v>
      </c>
      <c r="I1761" s="8">
        <v>102</v>
      </c>
      <c r="J1761" s="8">
        <v>9</v>
      </c>
      <c r="K1761" s="8">
        <v>42</v>
      </c>
      <c r="L1761" s="8">
        <v>7</v>
      </c>
      <c r="M1761" s="8">
        <v>12</v>
      </c>
      <c r="N1761" s="8">
        <v>2</v>
      </c>
      <c r="O1761" s="8">
        <v>19</v>
      </c>
      <c r="P1761" s="8">
        <v>11</v>
      </c>
      <c r="Q1761" s="36">
        <f t="shared" si="1463"/>
        <v>543</v>
      </c>
      <c r="R1761" s="36">
        <f t="shared" si="1451"/>
        <v>93</v>
      </c>
      <c r="S1761" s="36">
        <f t="shared" si="1452"/>
        <v>35</v>
      </c>
      <c r="T1761" s="36">
        <f t="shared" si="1453"/>
        <v>10</v>
      </c>
      <c r="U1761" s="36">
        <f t="shared" si="1454"/>
        <v>8</v>
      </c>
      <c r="V1761" s="36">
        <f t="shared" si="1455"/>
        <v>3220</v>
      </c>
      <c r="W1761" s="45">
        <f t="shared" si="1456"/>
        <v>689</v>
      </c>
      <c r="X1761" s="50">
        <f t="shared" si="1457"/>
        <v>4.6734397677793904</v>
      </c>
      <c r="Y1761" s="46">
        <f t="shared" si="1422"/>
        <v>0.10664158526797847</v>
      </c>
      <c r="Z1761" s="46">
        <f t="shared" si="1423"/>
        <v>0.45352112082675927</v>
      </c>
      <c r="AA1761" s="46">
        <f t="shared" si="1424"/>
        <v>2.8004006563855399</v>
      </c>
      <c r="AB1761" s="46">
        <f t="shared" si="1425"/>
        <v>7.1472801919443212</v>
      </c>
      <c r="AC1761" s="46">
        <f t="shared" si="1426"/>
        <v>13.494159727503101</v>
      </c>
      <c r="AD1761" s="46">
        <f t="shared" si="1427"/>
        <v>57.906380800512309</v>
      </c>
      <c r="AE1761" s="46">
        <f t="shared" si="1428"/>
        <v>42.177464236888611</v>
      </c>
      <c r="AF1761" s="46">
        <f t="shared" si="1429"/>
        <v>98.014022973493894</v>
      </c>
      <c r="AG1761" s="46">
        <f t="shared" si="1430"/>
        <v>71.472801919443214</v>
      </c>
      <c r="AH1761" s="46">
        <f t="shared" si="1431"/>
        <v>107.95327782002481</v>
      </c>
      <c r="AI1761" s="46">
        <f t="shared" si="1458"/>
        <v>0.54872666824180638</v>
      </c>
      <c r="AJ1761" s="47">
        <f t="shared" si="1414"/>
        <v>0.74076087116005684</v>
      </c>
      <c r="AK1761" s="47">
        <f t="shared" si="1415"/>
        <v>46.521704343351658</v>
      </c>
      <c r="AL1761" s="47">
        <f t="shared" si="1416"/>
        <v>-69.878749283981861</v>
      </c>
      <c r="AM1761" s="47">
        <f t="shared" si="1417"/>
        <v>-403.51919568037789</v>
      </c>
      <c r="AN1761" s="47">
        <f t="shared" si="1418"/>
        <v>-470.08577622522824</v>
      </c>
      <c r="AO1761" s="47">
        <f t="shared" si="1419"/>
        <v>-975.60643331594019</v>
      </c>
      <c r="AP1761" s="47">
        <f t="shared" si="1420"/>
        <v>1.4577197792898006E-3</v>
      </c>
      <c r="AQ1761" s="47">
        <f t="shared" si="1459"/>
        <v>-2.729680067875452</v>
      </c>
      <c r="AR1761" s="1">
        <f t="shared" si="1421"/>
        <v>84</v>
      </c>
      <c r="AS1761" s="1">
        <f t="shared" si="1440"/>
        <v>9</v>
      </c>
      <c r="AT1761" s="1">
        <f t="shared" si="1441"/>
        <v>7</v>
      </c>
      <c r="AU1761" s="1">
        <f t="shared" si="1442"/>
        <v>2</v>
      </c>
      <c r="AV1761" s="1">
        <f t="shared" si="1443"/>
        <v>11</v>
      </c>
      <c r="AW1761" s="27">
        <f t="shared" si="1432"/>
        <v>113</v>
      </c>
      <c r="AX1761" s="41">
        <f t="shared" si="1460"/>
        <v>4.3539823008849554</v>
      </c>
      <c r="AY1761" s="29">
        <f t="shared" si="1433"/>
        <v>0.4173388675698963</v>
      </c>
      <c r="AZ1761" s="29">
        <f t="shared" si="1434"/>
        <v>0.1253034693398071</v>
      </c>
      <c r="BA1761" s="29">
        <f t="shared" si="1435"/>
        <v>1.833268071109718</v>
      </c>
      <c r="BB1761" s="29">
        <f t="shared" si="1436"/>
        <v>5.5412326728796284</v>
      </c>
      <c r="BC1761" s="29">
        <f t="shared" si="1437"/>
        <v>11.249197274649539</v>
      </c>
      <c r="BD1761" s="29">
        <f t="shared" si="1438"/>
        <v>35.056464875871292</v>
      </c>
      <c r="BE1761" s="29">
        <f t="shared" si="1438"/>
        <v>1.127731224058264</v>
      </c>
      <c r="BF1761" s="29">
        <f t="shared" si="1438"/>
        <v>12.832876497768027</v>
      </c>
      <c r="BG1761" s="29">
        <f t="shared" si="1438"/>
        <v>11.082465345759257</v>
      </c>
      <c r="BH1761" s="29">
        <f t="shared" si="1439"/>
        <v>123.74117002114494</v>
      </c>
      <c r="BI1761" s="29">
        <f t="shared" si="1461"/>
        <v>1.6414348925410873</v>
      </c>
      <c r="BJ1761" s="28">
        <f t="shared" si="1444"/>
        <v>1.2811849564138222</v>
      </c>
      <c r="BK1761" s="28">
        <f t="shared" si="1445"/>
        <v>10.769041343715996</v>
      </c>
      <c r="BL1761" s="28">
        <f t="shared" si="1446"/>
        <v>-0.18982423628874298</v>
      </c>
      <c r="BM1761" s="28">
        <f t="shared" si="1447"/>
        <v>-8.2623104707296857</v>
      </c>
      <c r="BN1761" s="28">
        <f t="shared" si="1448"/>
        <v>-12.405208938601122</v>
      </c>
      <c r="BO1761" s="28">
        <f t="shared" si="1449"/>
        <v>-197.35107341508433</v>
      </c>
      <c r="BP1761" s="28">
        <f t="shared" si="1450"/>
        <v>9.0894465894465898E-3</v>
      </c>
      <c r="BQ1761" s="28">
        <f t="shared" si="1462"/>
        <v>-1.8855091261277053</v>
      </c>
    </row>
    <row r="1762" spans="1:69" x14ac:dyDescent="0.2">
      <c r="A1762" s="1" t="s">
        <v>4603</v>
      </c>
      <c r="B1762" s="8" t="s">
        <v>4753</v>
      </c>
      <c r="C1762" t="s">
        <v>294</v>
      </c>
      <c r="D1762" s="38">
        <v>193</v>
      </c>
      <c r="E1762" s="52" t="s">
        <v>4654</v>
      </c>
      <c r="F1762" s="8" t="s">
        <v>4754</v>
      </c>
      <c r="G1762" s="8">
        <v>155</v>
      </c>
      <c r="H1762" s="8">
        <v>30</v>
      </c>
      <c r="I1762" s="8">
        <v>16</v>
      </c>
      <c r="J1762" s="8">
        <v>4</v>
      </c>
      <c r="K1762" s="8">
        <v>14</v>
      </c>
      <c r="L1762" s="8">
        <v>5</v>
      </c>
      <c r="M1762" s="8">
        <v>3</v>
      </c>
      <c r="N1762" s="8">
        <v>2</v>
      </c>
      <c r="O1762" s="8">
        <v>5</v>
      </c>
      <c r="P1762" s="8">
        <v>2</v>
      </c>
      <c r="Q1762" s="36">
        <f t="shared" si="1463"/>
        <v>125</v>
      </c>
      <c r="R1762" s="36">
        <f t="shared" si="1451"/>
        <v>12</v>
      </c>
      <c r="S1762" s="36">
        <f t="shared" si="1452"/>
        <v>9</v>
      </c>
      <c r="T1762" s="36">
        <f t="shared" si="1453"/>
        <v>1</v>
      </c>
      <c r="U1762" s="36">
        <f t="shared" si="1454"/>
        <v>3</v>
      </c>
      <c r="V1762" s="36">
        <f t="shared" si="1455"/>
        <v>705</v>
      </c>
      <c r="W1762" s="45">
        <f t="shared" si="1456"/>
        <v>150</v>
      </c>
      <c r="X1762" s="50">
        <f t="shared" si="1457"/>
        <v>4.7</v>
      </c>
      <c r="Y1762" s="46">
        <f t="shared" si="1422"/>
        <v>8.99999999999999E-2</v>
      </c>
      <c r="Z1762" s="46">
        <f t="shared" si="1423"/>
        <v>0.49000000000000027</v>
      </c>
      <c r="AA1762" s="46">
        <f t="shared" si="1424"/>
        <v>2.8900000000000006</v>
      </c>
      <c r="AB1762" s="46">
        <f t="shared" si="1425"/>
        <v>7.2900000000000009</v>
      </c>
      <c r="AC1762" s="46">
        <f t="shared" si="1426"/>
        <v>13.690000000000001</v>
      </c>
      <c r="AD1762" s="46">
        <f t="shared" si="1427"/>
        <v>11.249999999999988</v>
      </c>
      <c r="AE1762" s="46">
        <f t="shared" si="1428"/>
        <v>5.8800000000000034</v>
      </c>
      <c r="AF1762" s="46">
        <f t="shared" si="1429"/>
        <v>26.010000000000005</v>
      </c>
      <c r="AG1762" s="46">
        <f t="shared" si="1430"/>
        <v>7.2900000000000009</v>
      </c>
      <c r="AH1762" s="46">
        <f t="shared" si="1431"/>
        <v>41.070000000000007</v>
      </c>
      <c r="AI1762" s="46">
        <f t="shared" si="1458"/>
        <v>0.61409395973154357</v>
      </c>
      <c r="AJ1762" s="47">
        <f t="shared" si="1414"/>
        <v>0.78364147397361739</v>
      </c>
      <c r="AK1762" s="47">
        <f t="shared" si="1415"/>
        <v>7.0132858225026533</v>
      </c>
      <c r="AL1762" s="47">
        <f t="shared" si="1416"/>
        <v>-8.5530916875321452</v>
      </c>
      <c r="AM1762" s="47">
        <f t="shared" si="1417"/>
        <v>-91.883395322548267</v>
      </c>
      <c r="AN1762" s="47">
        <f t="shared" si="1418"/>
        <v>-40.901482916835548</v>
      </c>
      <c r="AO1762" s="47">
        <f t="shared" si="1419"/>
        <v>-315.77241490420215</v>
      </c>
      <c r="AP1762" s="47">
        <f t="shared" si="1420"/>
        <v>6.8021041175403592E-3</v>
      </c>
      <c r="AQ1762" s="47">
        <f t="shared" si="1459"/>
        <v>-3.061607330459474</v>
      </c>
      <c r="AR1762" s="1">
        <f t="shared" si="1421"/>
        <v>30</v>
      </c>
      <c r="AS1762" s="1">
        <f t="shared" si="1440"/>
        <v>4</v>
      </c>
      <c r="AT1762" s="1">
        <f t="shared" si="1441"/>
        <v>5</v>
      </c>
      <c r="AU1762" s="1">
        <f t="shared" si="1442"/>
        <v>2</v>
      </c>
      <c r="AV1762" s="1">
        <f t="shared" si="1443"/>
        <v>2</v>
      </c>
      <c r="AW1762" s="27">
        <f t="shared" si="1432"/>
        <v>43</v>
      </c>
      <c r="AX1762" s="41">
        <f t="shared" si="1460"/>
        <v>4.3488372093023253</v>
      </c>
      <c r="AY1762" s="29">
        <f t="shared" si="1433"/>
        <v>0.42401297998918369</v>
      </c>
      <c r="AZ1762" s="29">
        <f t="shared" si="1434"/>
        <v>0.12168739859383432</v>
      </c>
      <c r="BA1762" s="29">
        <f t="shared" si="1435"/>
        <v>1.8193618171984849</v>
      </c>
      <c r="BB1762" s="29">
        <f t="shared" si="1436"/>
        <v>5.5170362358031353</v>
      </c>
      <c r="BC1762" s="29">
        <f t="shared" si="1437"/>
        <v>11.214710654407787</v>
      </c>
      <c r="BD1762" s="29">
        <f t="shared" si="1438"/>
        <v>12.720389399675511</v>
      </c>
      <c r="BE1762" s="29">
        <f t="shared" si="1438"/>
        <v>0.48674959437533727</v>
      </c>
      <c r="BF1762" s="29">
        <f t="shared" si="1438"/>
        <v>9.0968090859924242</v>
      </c>
      <c r="BG1762" s="29">
        <f t="shared" si="1438"/>
        <v>11.034072471606271</v>
      </c>
      <c r="BH1762" s="29">
        <f t="shared" si="1439"/>
        <v>22.429421308815574</v>
      </c>
      <c r="BI1762" s="29">
        <f t="shared" si="1461"/>
        <v>1.3277962347729788</v>
      </c>
      <c r="BJ1762" s="28">
        <f t="shared" si="1444"/>
        <v>1.1523004099508856</v>
      </c>
      <c r="BK1762" s="28">
        <f t="shared" si="1445"/>
        <v>5.4136831359694311</v>
      </c>
      <c r="BL1762" s="28">
        <f t="shared" si="1446"/>
        <v>-0.11097655845418347</v>
      </c>
      <c r="BM1762" s="28">
        <f t="shared" si="1447"/>
        <v>-8.0195771381898808</v>
      </c>
      <c r="BN1762" s="28">
        <f t="shared" si="1448"/>
        <v>-16.93914950398576</v>
      </c>
      <c r="BO1762" s="28">
        <f t="shared" si="1449"/>
        <v>-49.092478210260325</v>
      </c>
      <c r="BP1762" s="28">
        <f t="shared" si="1450"/>
        <v>2.4970963995354239E-2</v>
      </c>
      <c r="BQ1762" s="28">
        <f t="shared" si="1462"/>
        <v>-1.7167162751577183</v>
      </c>
    </row>
    <row r="1763" spans="1:69" x14ac:dyDescent="0.2">
      <c r="A1763" s="1" t="s">
        <v>4603</v>
      </c>
      <c r="B1763" s="8" t="s">
        <v>4755</v>
      </c>
      <c r="C1763" t="s">
        <v>294</v>
      </c>
      <c r="D1763" s="38">
        <v>480</v>
      </c>
      <c r="E1763" s="52" t="s">
        <v>4756</v>
      </c>
      <c r="F1763" s="8" t="s">
        <v>4757</v>
      </c>
      <c r="G1763" s="8">
        <v>370</v>
      </c>
      <c r="H1763" s="8">
        <v>83</v>
      </c>
      <c r="I1763" s="8">
        <v>72</v>
      </c>
      <c r="J1763" s="8">
        <v>21</v>
      </c>
      <c r="K1763" s="8">
        <v>22</v>
      </c>
      <c r="L1763" s="8">
        <v>9</v>
      </c>
      <c r="M1763" s="8">
        <v>6</v>
      </c>
      <c r="N1763" s="8">
        <v>5</v>
      </c>
      <c r="O1763" s="8">
        <v>10</v>
      </c>
      <c r="P1763" s="8">
        <v>7</v>
      </c>
      <c r="Q1763" s="36">
        <f t="shared" si="1463"/>
        <v>287</v>
      </c>
      <c r="R1763" s="36">
        <f t="shared" si="1451"/>
        <v>51</v>
      </c>
      <c r="S1763" s="36">
        <f t="shared" si="1452"/>
        <v>13</v>
      </c>
      <c r="T1763" s="36">
        <f t="shared" si="1453"/>
        <v>1</v>
      </c>
      <c r="U1763" s="36">
        <f t="shared" si="1454"/>
        <v>3</v>
      </c>
      <c r="V1763" s="36">
        <f t="shared" si="1455"/>
        <v>1683</v>
      </c>
      <c r="W1763" s="45">
        <f t="shared" si="1456"/>
        <v>355</v>
      </c>
      <c r="X1763" s="50">
        <f t="shared" si="1457"/>
        <v>4.7408450704225356</v>
      </c>
      <c r="Y1763" s="46">
        <f t="shared" si="1422"/>
        <v>6.7161277524300553E-2</v>
      </c>
      <c r="Z1763" s="46">
        <f t="shared" si="1423"/>
        <v>0.54885141836937168</v>
      </c>
      <c r="AA1763" s="46">
        <f t="shared" si="1424"/>
        <v>3.0305415592144427</v>
      </c>
      <c r="AB1763" s="46">
        <f t="shared" si="1425"/>
        <v>7.5122317000595142</v>
      </c>
      <c r="AC1763" s="46">
        <f t="shared" si="1426"/>
        <v>13.993921840904585</v>
      </c>
      <c r="AD1763" s="46">
        <f t="shared" si="1427"/>
        <v>19.275286649474257</v>
      </c>
      <c r="AE1763" s="46">
        <f t="shared" si="1428"/>
        <v>27.991422336837957</v>
      </c>
      <c r="AF1763" s="46">
        <f t="shared" si="1429"/>
        <v>39.397040269787752</v>
      </c>
      <c r="AG1763" s="46">
        <f t="shared" si="1430"/>
        <v>7.5122317000595142</v>
      </c>
      <c r="AH1763" s="46">
        <f t="shared" si="1431"/>
        <v>41.981765522713758</v>
      </c>
      <c r="AI1763" s="46">
        <f t="shared" si="1458"/>
        <v>0.38462640248269275</v>
      </c>
      <c r="AJ1763" s="47">
        <f t="shared" si="1414"/>
        <v>0.62018255577103487</v>
      </c>
      <c r="AK1763" s="47">
        <f t="shared" si="1415"/>
        <v>20.941205582168841</v>
      </c>
      <c r="AL1763" s="47">
        <f t="shared" si="1416"/>
        <v>-86.934812770528609</v>
      </c>
      <c r="AM1763" s="47">
        <f t="shared" si="1417"/>
        <v>-287.51802671308388</v>
      </c>
      <c r="AN1763" s="47">
        <f t="shared" si="1418"/>
        <v>-86.316698811351728</v>
      </c>
      <c r="AO1763" s="47">
        <f t="shared" si="1419"/>
        <v>-658.37265027800765</v>
      </c>
      <c r="AP1763" s="47">
        <f t="shared" si="1420"/>
        <v>2.8408636225412524E-3</v>
      </c>
      <c r="AQ1763" s="47">
        <f t="shared" si="1459"/>
        <v>-3.1198392228176166</v>
      </c>
      <c r="AR1763" s="1">
        <f t="shared" si="1421"/>
        <v>83</v>
      </c>
      <c r="AS1763" s="1">
        <f t="shared" si="1440"/>
        <v>21</v>
      </c>
      <c r="AT1763" s="1">
        <f t="shared" si="1441"/>
        <v>9</v>
      </c>
      <c r="AU1763" s="1">
        <f t="shared" si="1442"/>
        <v>5</v>
      </c>
      <c r="AV1763" s="1">
        <f t="shared" si="1443"/>
        <v>7</v>
      </c>
      <c r="AW1763" s="27">
        <f t="shared" si="1432"/>
        <v>125</v>
      </c>
      <c r="AX1763" s="41">
        <f t="shared" si="1460"/>
        <v>4.3440000000000003</v>
      </c>
      <c r="AY1763" s="29">
        <f t="shared" si="1433"/>
        <v>0.43033599999999961</v>
      </c>
      <c r="AZ1763" s="29">
        <f t="shared" si="1434"/>
        <v>0.1183360000000002</v>
      </c>
      <c r="BA1763" s="29">
        <f t="shared" si="1435"/>
        <v>1.8063360000000008</v>
      </c>
      <c r="BB1763" s="29">
        <f t="shared" si="1436"/>
        <v>5.4943360000000014</v>
      </c>
      <c r="BC1763" s="29">
        <f t="shared" si="1437"/>
        <v>11.182336000000001</v>
      </c>
      <c r="BD1763" s="29">
        <f t="shared" si="1438"/>
        <v>35.717887999999967</v>
      </c>
      <c r="BE1763" s="29">
        <f t="shared" si="1438"/>
        <v>2.4850560000000042</v>
      </c>
      <c r="BF1763" s="29">
        <f t="shared" si="1438"/>
        <v>16.257024000000008</v>
      </c>
      <c r="BG1763" s="29">
        <f t="shared" si="1438"/>
        <v>27.471680000000006</v>
      </c>
      <c r="BH1763" s="29">
        <f t="shared" si="1439"/>
        <v>78.276352000000003</v>
      </c>
      <c r="BI1763" s="29">
        <f t="shared" si="1461"/>
        <v>1.292</v>
      </c>
      <c r="BJ1763" s="28">
        <f t="shared" si="1444"/>
        <v>1.1366617790706257</v>
      </c>
      <c r="BK1763" s="28">
        <f t="shared" si="1445"/>
        <v>15.954964418979742</v>
      </c>
      <c r="BL1763" s="28">
        <f t="shared" si="1446"/>
        <v>-0.58210435968980845</v>
      </c>
      <c r="BM1763" s="28">
        <f t="shared" si="1447"/>
        <v>-14.878068198369061</v>
      </c>
      <c r="BN1763" s="28">
        <f t="shared" si="1448"/>
        <v>-43.84792597560444</v>
      </c>
      <c r="BO1763" s="28">
        <f t="shared" si="1449"/>
        <v>-178.23913909274523</v>
      </c>
      <c r="BP1763" s="28">
        <f t="shared" si="1450"/>
        <v>8.1956464725937584E-3</v>
      </c>
      <c r="BQ1763" s="28">
        <f t="shared" si="1462"/>
        <v>-1.8160919322664963</v>
      </c>
    </row>
    <row r="1764" spans="1:69" x14ac:dyDescent="0.2">
      <c r="A1764" s="1" t="s">
        <v>4603</v>
      </c>
      <c r="B1764" s="8" t="s">
        <v>4617</v>
      </c>
      <c r="C1764" t="s">
        <v>49</v>
      </c>
      <c r="D1764" s="38">
        <v>201</v>
      </c>
      <c r="E1764" s="52" t="s">
        <v>953</v>
      </c>
      <c r="F1764" s="8" t="s">
        <v>4758</v>
      </c>
      <c r="G1764" s="8">
        <v>157</v>
      </c>
      <c r="H1764" s="8">
        <v>17</v>
      </c>
      <c r="I1764" s="8">
        <v>26</v>
      </c>
      <c r="J1764" s="8">
        <v>2</v>
      </c>
      <c r="K1764" s="8">
        <v>8</v>
      </c>
      <c r="L1764" s="8">
        <v>2</v>
      </c>
      <c r="M1764" s="8">
        <v>2</v>
      </c>
      <c r="N1764" s="8">
        <v>0</v>
      </c>
      <c r="O1764" s="8">
        <v>8</v>
      </c>
      <c r="P1764" s="8">
        <v>2</v>
      </c>
      <c r="Q1764" s="36">
        <f t="shared" si="1463"/>
        <v>140</v>
      </c>
      <c r="R1764" s="36">
        <f t="shared" si="1451"/>
        <v>24</v>
      </c>
      <c r="S1764" s="36">
        <f t="shared" si="1452"/>
        <v>6</v>
      </c>
      <c r="T1764" s="36">
        <f t="shared" si="1453"/>
        <v>2</v>
      </c>
      <c r="U1764" s="36">
        <f t="shared" si="1454"/>
        <v>6</v>
      </c>
      <c r="V1764" s="36">
        <f t="shared" si="1455"/>
        <v>824</v>
      </c>
      <c r="W1764" s="45">
        <f t="shared" si="1456"/>
        <v>178</v>
      </c>
      <c r="X1764" s="50">
        <f t="shared" si="1457"/>
        <v>4.6292134831460672</v>
      </c>
      <c r="Y1764" s="46">
        <f t="shared" si="1422"/>
        <v>0.13748264108067182</v>
      </c>
      <c r="Z1764" s="46">
        <f t="shared" si="1423"/>
        <v>0.39590960737280617</v>
      </c>
      <c r="AA1764" s="46">
        <f t="shared" si="1424"/>
        <v>2.6543365736649407</v>
      </c>
      <c r="AB1764" s="46">
        <f t="shared" si="1425"/>
        <v>6.9127635399570746</v>
      </c>
      <c r="AC1764" s="46">
        <f t="shared" si="1426"/>
        <v>13.171190506249209</v>
      </c>
      <c r="AD1764" s="46">
        <f t="shared" si="1427"/>
        <v>19.247569751294055</v>
      </c>
      <c r="AE1764" s="46">
        <f t="shared" si="1428"/>
        <v>9.5018305769473486</v>
      </c>
      <c r="AF1764" s="46">
        <f t="shared" si="1429"/>
        <v>15.926019441989645</v>
      </c>
      <c r="AG1764" s="46">
        <f t="shared" si="1430"/>
        <v>13.825527079914149</v>
      </c>
      <c r="AH1764" s="46">
        <f t="shared" si="1431"/>
        <v>79.02714303749525</v>
      </c>
      <c r="AI1764" s="46">
        <f t="shared" si="1458"/>
        <v>0.77699485812226243</v>
      </c>
      <c r="AJ1764" s="47">
        <f t="shared" si="1414"/>
        <v>0.88147311820739171</v>
      </c>
      <c r="AK1764" s="47">
        <f t="shared" si="1415"/>
        <v>10.420117547084427</v>
      </c>
      <c r="AL1764" s="47">
        <f t="shared" si="1416"/>
        <v>-8.7292731954671758</v>
      </c>
      <c r="AM1764" s="47">
        <f t="shared" si="1417"/>
        <v>-37.884191211978326</v>
      </c>
      <c r="AN1764" s="47">
        <f t="shared" si="1418"/>
        <v>-53.073817990812451</v>
      </c>
      <c r="AO1764" s="47">
        <f t="shared" si="1419"/>
        <v>-418.75651827965044</v>
      </c>
      <c r="AP1764" s="47">
        <f t="shared" si="1420"/>
        <v>5.7139188495120702E-3</v>
      </c>
      <c r="AQ1764" s="47">
        <f t="shared" si="1459"/>
        <v>-2.9028060990397622</v>
      </c>
      <c r="AR1764" s="1">
        <f t="shared" si="1421"/>
        <v>17</v>
      </c>
      <c r="AS1764" s="1">
        <f t="shared" si="1440"/>
        <v>2</v>
      </c>
      <c r="AT1764" s="1">
        <f t="shared" si="1441"/>
        <v>2</v>
      </c>
      <c r="AU1764" s="1">
        <f t="shared" si="1442"/>
        <v>0</v>
      </c>
      <c r="AV1764" s="1">
        <f t="shared" si="1443"/>
        <v>2</v>
      </c>
      <c r="AW1764" s="27">
        <f t="shared" si="1432"/>
        <v>23</v>
      </c>
      <c r="AX1764" s="41">
        <f t="shared" si="1460"/>
        <v>4.3913043478260869</v>
      </c>
      <c r="AY1764" s="29">
        <f t="shared" si="1433"/>
        <v>0.37051039697542537</v>
      </c>
      <c r="AZ1764" s="29">
        <f t="shared" si="1434"/>
        <v>0.15311909262759921</v>
      </c>
      <c r="BA1764" s="29">
        <f t="shared" si="1435"/>
        <v>1.935727788279773</v>
      </c>
      <c r="BB1764" s="29">
        <f t="shared" si="1436"/>
        <v>5.7183364839319468</v>
      </c>
      <c r="BC1764" s="29">
        <f t="shared" si="1437"/>
        <v>11.500945179584122</v>
      </c>
      <c r="BD1764" s="29">
        <f t="shared" si="1438"/>
        <v>6.2986767485822313</v>
      </c>
      <c r="BE1764" s="29">
        <f t="shared" si="1438"/>
        <v>0.30623818525519841</v>
      </c>
      <c r="BF1764" s="29">
        <f t="shared" si="1438"/>
        <v>3.871455576559546</v>
      </c>
      <c r="BG1764" s="29">
        <f t="shared" si="1438"/>
        <v>0</v>
      </c>
      <c r="BH1764" s="29">
        <f t="shared" si="1439"/>
        <v>23.001890359168243</v>
      </c>
      <c r="BI1764" s="29">
        <f t="shared" si="1461"/>
        <v>1.5217391304347827</v>
      </c>
      <c r="BJ1764" s="28">
        <f t="shared" si="1444"/>
        <v>1.2335879094879225</v>
      </c>
      <c r="BK1764" s="28">
        <f t="shared" si="1445"/>
        <v>2.0423925040565254</v>
      </c>
      <c r="BL1764" s="28">
        <f t="shared" si="1446"/>
        <v>-6.3835711518487645E-2</v>
      </c>
      <c r="BM1764" s="28">
        <f t="shared" si="1447"/>
        <v>-2.869367071382448</v>
      </c>
      <c r="BN1764" s="28">
        <f t="shared" si="1448"/>
        <v>0</v>
      </c>
      <c r="BO1764" s="28">
        <f t="shared" si="1449"/>
        <v>-41.554683912923679</v>
      </c>
      <c r="BP1764" s="28">
        <f t="shared" si="1450"/>
        <v>4.9783549783549784E-2</v>
      </c>
      <c r="BQ1764" s="28">
        <f t="shared" si="1462"/>
        <v>-2.11308737318326</v>
      </c>
    </row>
    <row r="1765" spans="1:69" x14ac:dyDescent="0.2">
      <c r="A1765" s="1" t="s">
        <v>4603</v>
      </c>
      <c r="B1765" s="8" t="s">
        <v>4759</v>
      </c>
      <c r="C1765" t="s">
        <v>49</v>
      </c>
      <c r="D1765" s="38">
        <v>160</v>
      </c>
      <c r="E1765" s="52" t="s">
        <v>160</v>
      </c>
      <c r="F1765" s="8" t="s">
        <v>4760</v>
      </c>
      <c r="G1765" s="8">
        <v>133</v>
      </c>
      <c r="H1765" s="8">
        <v>18</v>
      </c>
      <c r="I1765" s="8">
        <v>15</v>
      </c>
      <c r="J1765" s="8">
        <v>1</v>
      </c>
      <c r="K1765" s="8">
        <v>5</v>
      </c>
      <c r="L1765" s="8">
        <v>2</v>
      </c>
      <c r="M1765" s="8">
        <v>3</v>
      </c>
      <c r="N1765" s="8">
        <v>1</v>
      </c>
      <c r="O1765" s="8">
        <v>4</v>
      </c>
      <c r="P1765" s="8">
        <v>4</v>
      </c>
      <c r="Q1765" s="36">
        <f t="shared" si="1463"/>
        <v>115</v>
      </c>
      <c r="R1765" s="36">
        <f t="shared" si="1451"/>
        <v>14</v>
      </c>
      <c r="S1765" s="36">
        <f t="shared" si="1452"/>
        <v>3</v>
      </c>
      <c r="T1765" s="36">
        <f t="shared" si="1453"/>
        <v>2</v>
      </c>
      <c r="U1765" s="36">
        <f t="shared" si="1454"/>
        <v>0</v>
      </c>
      <c r="V1765" s="36">
        <f t="shared" si="1455"/>
        <v>644</v>
      </c>
      <c r="W1765" s="45">
        <f t="shared" si="1456"/>
        <v>134</v>
      </c>
      <c r="X1765" s="50">
        <f t="shared" si="1457"/>
        <v>4.8059701492537314</v>
      </c>
      <c r="Y1765" s="46">
        <f t="shared" si="1422"/>
        <v>3.7647582980619251E-2</v>
      </c>
      <c r="Z1765" s="46">
        <f t="shared" si="1423"/>
        <v>0.64958788148808211</v>
      </c>
      <c r="AA1765" s="46">
        <f t="shared" si="1424"/>
        <v>3.2615281799955449</v>
      </c>
      <c r="AB1765" s="46">
        <f t="shared" si="1425"/>
        <v>7.8734684785030078</v>
      </c>
      <c r="AC1765" s="46">
        <f t="shared" si="1426"/>
        <v>14.485408777010472</v>
      </c>
      <c r="AD1765" s="46">
        <f t="shared" si="1427"/>
        <v>4.3294720427712141</v>
      </c>
      <c r="AE1765" s="46">
        <f t="shared" si="1428"/>
        <v>9.0942303408331497</v>
      </c>
      <c r="AF1765" s="46">
        <f t="shared" si="1429"/>
        <v>9.7845845399866356</v>
      </c>
      <c r="AG1765" s="46">
        <f t="shared" si="1430"/>
        <v>15.746936957006016</v>
      </c>
      <c r="AH1765" s="46">
        <f t="shared" si="1431"/>
        <v>0</v>
      </c>
      <c r="AI1765" s="46">
        <f t="shared" si="1458"/>
        <v>0.29289642015486478</v>
      </c>
      <c r="AJ1765" s="47">
        <f t="shared" si="1414"/>
        <v>0.54119905779192257</v>
      </c>
      <c r="AK1765" s="47">
        <f t="shared" si="1415"/>
        <v>5.2994694592484084</v>
      </c>
      <c r="AL1765" s="47">
        <f t="shared" si="1416"/>
        <v>-46.239572638718045</v>
      </c>
      <c r="AM1765" s="47">
        <f t="shared" si="1417"/>
        <v>-111.47612453379811</v>
      </c>
      <c r="AN1765" s="47">
        <f t="shared" si="1418"/>
        <v>-278.74561224375617</v>
      </c>
      <c r="AO1765" s="47">
        <f t="shared" si="1419"/>
        <v>0</v>
      </c>
      <c r="AP1765" s="47">
        <f t="shared" si="1420"/>
        <v>7.6327181590339485E-3</v>
      </c>
      <c r="AQ1765" s="47">
        <f t="shared" si="1459"/>
        <v>-3.2909368053224655</v>
      </c>
      <c r="AR1765" s="1">
        <f t="shared" si="1421"/>
        <v>18</v>
      </c>
      <c r="AS1765" s="1">
        <f t="shared" si="1440"/>
        <v>1</v>
      </c>
      <c r="AT1765" s="1">
        <f t="shared" si="1441"/>
        <v>2</v>
      </c>
      <c r="AU1765" s="1">
        <f t="shared" si="1442"/>
        <v>1</v>
      </c>
      <c r="AV1765" s="1">
        <f t="shared" si="1443"/>
        <v>4</v>
      </c>
      <c r="AW1765" s="27">
        <f t="shared" si="1432"/>
        <v>26</v>
      </c>
      <c r="AX1765" s="41">
        <f t="shared" si="1460"/>
        <v>4.0769230769230766</v>
      </c>
      <c r="AY1765" s="29">
        <f t="shared" si="1433"/>
        <v>0.85207100591716023</v>
      </c>
      <c r="AZ1765" s="29">
        <f t="shared" si="1434"/>
        <v>5.9171597633135677E-3</v>
      </c>
      <c r="BA1765" s="29">
        <f t="shared" si="1435"/>
        <v>1.1597633136094669</v>
      </c>
      <c r="BB1765" s="29">
        <f t="shared" si="1436"/>
        <v>4.3136094674556205</v>
      </c>
      <c r="BC1765" s="29">
        <f t="shared" si="1437"/>
        <v>9.4674556213017738</v>
      </c>
      <c r="BD1765" s="29">
        <f t="shared" si="1438"/>
        <v>15.337278106508885</v>
      </c>
      <c r="BE1765" s="29">
        <f t="shared" si="1438"/>
        <v>5.9171597633135677E-3</v>
      </c>
      <c r="BF1765" s="29">
        <f t="shared" si="1438"/>
        <v>2.3195266272189339</v>
      </c>
      <c r="BG1765" s="29">
        <f t="shared" si="1438"/>
        <v>4.3136094674556205</v>
      </c>
      <c r="BH1765" s="29">
        <f t="shared" si="1439"/>
        <v>37.869822485207095</v>
      </c>
      <c r="BI1765" s="29">
        <f t="shared" si="1461"/>
        <v>2.393846153846154</v>
      </c>
      <c r="BJ1765" s="28">
        <f t="shared" si="1444"/>
        <v>1.5472059183722617</v>
      </c>
      <c r="BK1765" s="28">
        <f t="shared" si="1445"/>
        <v>3.8224501674683409</v>
      </c>
      <c r="BL1765" s="28">
        <f t="shared" si="1446"/>
        <v>-1.2289255939648591E-4</v>
      </c>
      <c r="BM1765" s="28">
        <f t="shared" si="1447"/>
        <v>-0.67443436596792117</v>
      </c>
      <c r="BN1765" s="28">
        <f t="shared" si="1448"/>
        <v>-2.4188942466010559</v>
      </c>
      <c r="BO1765" s="28">
        <f t="shared" si="1449"/>
        <v>-31.460495205500713</v>
      </c>
      <c r="BP1765" s="28">
        <f t="shared" si="1450"/>
        <v>4.3333333333333335E-2</v>
      </c>
      <c r="BQ1765" s="28">
        <f t="shared" si="1462"/>
        <v>-1.3316981835369657</v>
      </c>
    </row>
    <row r="1766" spans="1:69" x14ac:dyDescent="0.2">
      <c r="A1766" s="1" t="s">
        <v>4603</v>
      </c>
      <c r="B1766" s="8" t="s">
        <v>4761</v>
      </c>
      <c r="C1766" t="s">
        <v>34</v>
      </c>
      <c r="D1766" s="38">
        <v>10</v>
      </c>
      <c r="E1766" s="52" t="s">
        <v>3622</v>
      </c>
      <c r="F1766" s="8" t="s">
        <v>4762</v>
      </c>
      <c r="G1766" s="8">
        <v>8</v>
      </c>
      <c r="H1766" s="8">
        <v>2</v>
      </c>
      <c r="I1766" s="8">
        <v>1</v>
      </c>
      <c r="J1766" s="8">
        <v>0</v>
      </c>
      <c r="K1766" s="8">
        <v>1</v>
      </c>
      <c r="L1766" s="8">
        <v>1</v>
      </c>
      <c r="M1766" s="8">
        <v>1</v>
      </c>
      <c r="N1766" s="8">
        <v>1</v>
      </c>
      <c r="O1766" s="8">
        <v>1</v>
      </c>
      <c r="P1766" s="8">
        <v>1</v>
      </c>
      <c r="Q1766" s="36">
        <f t="shared" si="1463"/>
        <v>6</v>
      </c>
      <c r="R1766" s="36">
        <f t="shared" si="1451"/>
        <v>1</v>
      </c>
      <c r="S1766" s="36">
        <f t="shared" si="1452"/>
        <v>0</v>
      </c>
      <c r="T1766" s="36">
        <f t="shared" si="1453"/>
        <v>0</v>
      </c>
      <c r="U1766" s="36">
        <f t="shared" si="1454"/>
        <v>0</v>
      </c>
      <c r="V1766" s="36">
        <f t="shared" si="1455"/>
        <v>34</v>
      </c>
      <c r="W1766" s="45">
        <f t="shared" si="1456"/>
        <v>7</v>
      </c>
      <c r="X1766" s="50">
        <f t="shared" si="1457"/>
        <v>4.8571428571428568</v>
      </c>
      <c r="Y1766" s="46">
        <f t="shared" si="1422"/>
        <v>2.0408163265306232E-2</v>
      </c>
      <c r="Z1766" s="46">
        <f t="shared" si="1423"/>
        <v>0.73469387755101978</v>
      </c>
      <c r="AA1766" s="46">
        <f t="shared" si="1424"/>
        <v>3.4489795918367334</v>
      </c>
      <c r="AB1766" s="46">
        <f t="shared" si="1425"/>
        <v>8.1632653061224474</v>
      </c>
      <c r="AC1766" s="46">
        <f t="shared" si="1426"/>
        <v>14.877551020408161</v>
      </c>
      <c r="AD1766" s="46">
        <f t="shared" si="1427"/>
        <v>0.1224489795918374</v>
      </c>
      <c r="AE1766" s="46">
        <f t="shared" si="1428"/>
        <v>0.73469387755101978</v>
      </c>
      <c r="AF1766" s="46">
        <f t="shared" si="1429"/>
        <v>0</v>
      </c>
      <c r="AG1766" s="46">
        <f t="shared" si="1430"/>
        <v>0</v>
      </c>
      <c r="AH1766" s="46">
        <f t="shared" si="1431"/>
        <v>0</v>
      </c>
      <c r="AI1766" s="46">
        <f t="shared" si="1458"/>
        <v>0.14285714285714288</v>
      </c>
      <c r="AJ1766" s="47">
        <f t="shared" si="1414"/>
        <v>0.37796447300922725</v>
      </c>
      <c r="AK1766" s="47">
        <f t="shared" si="1415"/>
        <v>0.32396954829362584</v>
      </c>
      <c r="AL1766" s="47">
        <f t="shared" si="1416"/>
        <v>-11.662903738570421</v>
      </c>
      <c r="AM1766" s="47">
        <f t="shared" si="1417"/>
        <v>0</v>
      </c>
      <c r="AN1766" s="47">
        <f t="shared" si="1418"/>
        <v>0</v>
      </c>
      <c r="AO1766" s="47">
        <f t="shared" si="1419"/>
        <v>0</v>
      </c>
      <c r="AP1766" s="47">
        <f t="shared" si="1420"/>
        <v>0.23333333333333334</v>
      </c>
      <c r="AQ1766" s="47">
        <f t="shared" si="1459"/>
        <v>-2.6457513110645854</v>
      </c>
      <c r="AR1766" s="1">
        <f t="shared" si="1421"/>
        <v>2</v>
      </c>
      <c r="AS1766" s="1">
        <f t="shared" si="1440"/>
        <v>0</v>
      </c>
      <c r="AT1766" s="1">
        <f t="shared" si="1441"/>
        <v>1</v>
      </c>
      <c r="AU1766" s="1">
        <f t="shared" si="1442"/>
        <v>1</v>
      </c>
      <c r="AV1766" s="1">
        <f t="shared" si="1443"/>
        <v>1</v>
      </c>
      <c r="AW1766" s="27">
        <f t="shared" si="1432"/>
        <v>5</v>
      </c>
      <c r="AX1766" s="41">
        <f t="shared" si="1460"/>
        <v>3.2</v>
      </c>
      <c r="AY1766" s="29">
        <f t="shared" si="1433"/>
        <v>3.2399999999999993</v>
      </c>
      <c r="AZ1766" s="29">
        <f t="shared" si="1434"/>
        <v>0.63999999999999968</v>
      </c>
      <c r="BA1766" s="29">
        <f t="shared" si="1435"/>
        <v>4.000000000000007E-2</v>
      </c>
      <c r="BB1766" s="29">
        <f t="shared" si="1436"/>
        <v>1.4400000000000004</v>
      </c>
      <c r="BC1766" s="29">
        <f t="shared" si="1437"/>
        <v>4.8400000000000007</v>
      </c>
      <c r="BD1766" s="29">
        <f t="shared" si="1438"/>
        <v>6.4799999999999986</v>
      </c>
      <c r="BE1766" s="29">
        <f t="shared" si="1438"/>
        <v>0</v>
      </c>
      <c r="BF1766" s="29">
        <f t="shared" si="1438"/>
        <v>4.000000000000007E-2</v>
      </c>
      <c r="BG1766" s="29">
        <f t="shared" si="1438"/>
        <v>1.4400000000000004</v>
      </c>
      <c r="BH1766" s="29">
        <f t="shared" si="1439"/>
        <v>4.8400000000000007</v>
      </c>
      <c r="BI1766" s="29">
        <f t="shared" si="1461"/>
        <v>3.2</v>
      </c>
      <c r="BJ1766" s="28">
        <f t="shared" si="1444"/>
        <v>1.7888543819998317</v>
      </c>
      <c r="BK1766" s="28">
        <f t="shared" si="1445"/>
        <v>2.0376169444966834</v>
      </c>
      <c r="BL1766" s="28">
        <f t="shared" si="1446"/>
        <v>0</v>
      </c>
      <c r="BM1766" s="28">
        <f t="shared" si="1447"/>
        <v>-1.3975424859373727E-3</v>
      </c>
      <c r="BN1766" s="28">
        <f t="shared" si="1448"/>
        <v>-0.30186917696247179</v>
      </c>
      <c r="BO1766" s="28">
        <f t="shared" si="1449"/>
        <v>-1.8601290487826383</v>
      </c>
      <c r="BP1766" s="28">
        <f t="shared" si="1450"/>
        <v>0.41666666666666669</v>
      </c>
      <c r="BQ1766" s="28">
        <f t="shared" si="1462"/>
        <v>-5.2407843222651671E-2</v>
      </c>
    </row>
    <row r="1767" spans="1:69" x14ac:dyDescent="0.2">
      <c r="A1767" s="1" t="s">
        <v>4603</v>
      </c>
      <c r="B1767" s="8" t="s">
        <v>4763</v>
      </c>
      <c r="C1767" t="s">
        <v>34</v>
      </c>
      <c r="D1767" s="38">
        <v>102</v>
      </c>
      <c r="E1767" s="52" t="s">
        <v>1601</v>
      </c>
      <c r="F1767" s="8" t="s">
        <v>4764</v>
      </c>
      <c r="G1767" s="8">
        <v>73</v>
      </c>
      <c r="H1767" s="8">
        <v>5</v>
      </c>
      <c r="I1767" s="8">
        <v>15</v>
      </c>
      <c r="J1767" s="8">
        <v>1</v>
      </c>
      <c r="K1767" s="8">
        <v>10</v>
      </c>
      <c r="L1767" s="8">
        <v>0</v>
      </c>
      <c r="M1767" s="8">
        <v>2</v>
      </c>
      <c r="N1767" s="8">
        <v>0</v>
      </c>
      <c r="O1767" s="8">
        <v>2</v>
      </c>
      <c r="P1767" s="8">
        <v>0</v>
      </c>
      <c r="Q1767" s="36">
        <f t="shared" si="1463"/>
        <v>68</v>
      </c>
      <c r="R1767" s="36">
        <f t="shared" si="1451"/>
        <v>14</v>
      </c>
      <c r="S1767" s="36">
        <f t="shared" si="1452"/>
        <v>10</v>
      </c>
      <c r="T1767" s="36">
        <f t="shared" si="1453"/>
        <v>2</v>
      </c>
      <c r="U1767" s="36">
        <f t="shared" si="1454"/>
        <v>2</v>
      </c>
      <c r="V1767" s="36">
        <f t="shared" si="1455"/>
        <v>432</v>
      </c>
      <c r="W1767" s="45">
        <f t="shared" si="1456"/>
        <v>96</v>
      </c>
      <c r="X1767" s="50">
        <f t="shared" si="1457"/>
        <v>4.5</v>
      </c>
      <c r="Y1767" s="46">
        <f t="shared" si="1422"/>
        <v>0.25</v>
      </c>
      <c r="Z1767" s="46">
        <f t="shared" si="1423"/>
        <v>0.25</v>
      </c>
      <c r="AA1767" s="46">
        <f t="shared" si="1424"/>
        <v>2.25</v>
      </c>
      <c r="AB1767" s="46">
        <f t="shared" si="1425"/>
        <v>6.25</v>
      </c>
      <c r="AC1767" s="46">
        <f t="shared" si="1426"/>
        <v>12.25</v>
      </c>
      <c r="AD1767" s="46">
        <f t="shared" si="1427"/>
        <v>17</v>
      </c>
      <c r="AE1767" s="46">
        <f t="shared" si="1428"/>
        <v>3.5</v>
      </c>
      <c r="AF1767" s="46">
        <f t="shared" si="1429"/>
        <v>22.5</v>
      </c>
      <c r="AG1767" s="46">
        <f t="shared" si="1430"/>
        <v>12.5</v>
      </c>
      <c r="AH1767" s="46">
        <f t="shared" si="1431"/>
        <v>24.5</v>
      </c>
      <c r="AI1767" s="46">
        <f t="shared" si="1458"/>
        <v>0.84210526315789469</v>
      </c>
      <c r="AJ1767" s="47">
        <f t="shared" si="1414"/>
        <v>0.91766293548224709</v>
      </c>
      <c r="AK1767" s="47">
        <f t="shared" si="1415"/>
        <v>10.999409052840916</v>
      </c>
      <c r="AL1767" s="47">
        <f t="shared" si="1416"/>
        <v>-2.264584216761365</v>
      </c>
      <c r="AM1767" s="47">
        <f t="shared" si="1417"/>
        <v>-43.674124180397769</v>
      </c>
      <c r="AN1767" s="47">
        <f t="shared" si="1418"/>
        <v>-40.439003870738659</v>
      </c>
      <c r="AO1767" s="47">
        <f t="shared" si="1419"/>
        <v>-110.96462662130692</v>
      </c>
      <c r="AP1767" s="47">
        <f t="shared" si="1420"/>
        <v>1.0750279955207167E-2</v>
      </c>
      <c r="AQ1767" s="47">
        <f t="shared" si="1459"/>
        <v>-2.0032386634144372</v>
      </c>
      <c r="AR1767" s="1">
        <f t="shared" si="1421"/>
        <v>5</v>
      </c>
      <c r="AS1767" s="1">
        <f t="shared" si="1440"/>
        <v>1</v>
      </c>
      <c r="AT1767" s="1">
        <f t="shared" si="1441"/>
        <v>0</v>
      </c>
      <c r="AU1767" s="1">
        <f t="shared" si="1442"/>
        <v>0</v>
      </c>
      <c r="AV1767" s="1">
        <f t="shared" si="1443"/>
        <v>0</v>
      </c>
      <c r="AW1767" s="27">
        <f t="shared" si="1432"/>
        <v>6</v>
      </c>
      <c r="AX1767" s="41">
        <f t="shared" si="1460"/>
        <v>4.833333333333333</v>
      </c>
      <c r="AY1767" s="29">
        <f t="shared" si="1433"/>
        <v>2.7777777777777877E-2</v>
      </c>
      <c r="AZ1767" s="29">
        <f t="shared" si="1434"/>
        <v>0.69444444444444398</v>
      </c>
      <c r="BA1767" s="29">
        <f t="shared" si="1435"/>
        <v>3.3611111111111098</v>
      </c>
      <c r="BB1767" s="29">
        <f t="shared" si="1436"/>
        <v>8.0277777777777768</v>
      </c>
      <c r="BC1767" s="29">
        <f t="shared" si="1437"/>
        <v>14.694444444444443</v>
      </c>
      <c r="BD1767" s="29">
        <f t="shared" si="1438"/>
        <v>0.13888888888888939</v>
      </c>
      <c r="BE1767" s="29">
        <f t="shared" si="1438"/>
        <v>0.69444444444444398</v>
      </c>
      <c r="BF1767" s="29">
        <f t="shared" si="1438"/>
        <v>0</v>
      </c>
      <c r="BG1767" s="29">
        <f t="shared" si="1438"/>
        <v>0</v>
      </c>
      <c r="BH1767" s="29">
        <f t="shared" si="1439"/>
        <v>0</v>
      </c>
      <c r="BI1767" s="29">
        <f t="shared" si="1461"/>
        <v>0.16666666666666669</v>
      </c>
      <c r="BJ1767" s="28">
        <f t="shared" si="1444"/>
        <v>0.40824829046386302</v>
      </c>
      <c r="BK1767" s="28">
        <f t="shared" si="1445"/>
        <v>0.34020690871988762</v>
      </c>
      <c r="BL1767" s="28">
        <f t="shared" si="1446"/>
        <v>-8.5051727179971355</v>
      </c>
      <c r="BM1767" s="28">
        <f t="shared" si="1447"/>
        <v>0</v>
      </c>
      <c r="BN1767" s="28">
        <f t="shared" si="1448"/>
        <v>0</v>
      </c>
      <c r="BO1767" s="28">
        <f t="shared" si="1449"/>
        <v>0</v>
      </c>
      <c r="BP1767" s="28">
        <f t="shared" si="1450"/>
        <v>0.3</v>
      </c>
      <c r="BQ1767" s="28">
        <f t="shared" si="1462"/>
        <v>-2.4494897427831743</v>
      </c>
    </row>
    <row r="1768" spans="1:69" x14ac:dyDescent="0.2">
      <c r="A1768" s="1" t="s">
        <v>4603</v>
      </c>
      <c r="B1768" s="8" t="s">
        <v>4765</v>
      </c>
      <c r="C1768" t="s">
        <v>294</v>
      </c>
      <c r="D1768" s="38">
        <v>262</v>
      </c>
      <c r="E1768" s="52" t="s">
        <v>4766</v>
      </c>
      <c r="F1768" s="8" t="s">
        <v>4767</v>
      </c>
      <c r="G1768" s="8">
        <v>216</v>
      </c>
      <c r="H1768" s="8">
        <v>29</v>
      </c>
      <c r="I1768" s="8">
        <v>32</v>
      </c>
      <c r="J1768" s="8">
        <v>7</v>
      </c>
      <c r="K1768" s="8">
        <v>11</v>
      </c>
      <c r="L1768" s="8">
        <v>2</v>
      </c>
      <c r="M1768" s="8">
        <v>1</v>
      </c>
      <c r="N1768" s="8">
        <v>0</v>
      </c>
      <c r="O1768" s="8">
        <v>2</v>
      </c>
      <c r="P1768" s="8">
        <v>0</v>
      </c>
      <c r="Q1768" s="36">
        <f t="shared" si="1463"/>
        <v>187</v>
      </c>
      <c r="R1768" s="36">
        <f t="shared" si="1451"/>
        <v>25</v>
      </c>
      <c r="S1768" s="36">
        <f t="shared" si="1452"/>
        <v>9</v>
      </c>
      <c r="T1768" s="36">
        <f t="shared" si="1453"/>
        <v>1</v>
      </c>
      <c r="U1768" s="36">
        <f t="shared" si="1454"/>
        <v>2</v>
      </c>
      <c r="V1768" s="36">
        <f t="shared" si="1455"/>
        <v>1066</v>
      </c>
      <c r="W1768" s="45">
        <f t="shared" si="1456"/>
        <v>224</v>
      </c>
      <c r="X1768" s="50">
        <f t="shared" si="1457"/>
        <v>4.7589285714285712</v>
      </c>
      <c r="Y1768" s="46">
        <f t="shared" si="1422"/>
        <v>5.811543367346951E-2</v>
      </c>
      <c r="Z1768" s="46">
        <f t="shared" si="1423"/>
        <v>0.57597257653061185</v>
      </c>
      <c r="AA1768" s="46">
        <f t="shared" si="1424"/>
        <v>3.0938297193877542</v>
      </c>
      <c r="AB1768" s="46">
        <f t="shared" si="1425"/>
        <v>7.6116868622448965</v>
      </c>
      <c r="AC1768" s="46">
        <f t="shared" si="1426"/>
        <v>14.129544005102039</v>
      </c>
      <c r="AD1768" s="46">
        <f t="shared" si="1427"/>
        <v>10.867586096938798</v>
      </c>
      <c r="AE1768" s="46">
        <f t="shared" si="1428"/>
        <v>14.399314413265296</v>
      </c>
      <c r="AF1768" s="46">
        <f t="shared" si="1429"/>
        <v>27.84446747448979</v>
      </c>
      <c r="AG1768" s="46">
        <f t="shared" si="1430"/>
        <v>7.6116868622448965</v>
      </c>
      <c r="AH1768" s="46">
        <f t="shared" si="1431"/>
        <v>28.259088010204078</v>
      </c>
      <c r="AI1768" s="46">
        <f t="shared" si="1458"/>
        <v>0.39902306213965411</v>
      </c>
      <c r="AJ1768" s="47">
        <f t="shared" ref="AJ1768:AJ1831" si="1464">SQRT(AI1768)</f>
        <v>0.63168272268572778</v>
      </c>
      <c r="AK1768" s="47">
        <f t="shared" ref="AK1768:AK1831" si="1465">Q1768*((5-X1768)/AJ1768)*((5-X1768)/AJ1768)*((5-X1768)/AJ1768)</f>
        <v>10.393979006914721</v>
      </c>
      <c r="AL1768" s="47">
        <f t="shared" ref="AL1768:AL1831" si="1466">R1768*((4-X1768)/AJ1768)*((4-X1768)/AJ1768)*((4-X1768)/AJ1768)</f>
        <v>-43.35565204223218</v>
      </c>
      <c r="AM1768" s="47">
        <f t="shared" ref="AM1768:AM1831" si="1467">S1768*((3-X1768)/AJ1768)*((3-X1768)/AJ1768)*((3-X1768)/AJ1768)</f>
        <v>-194.3077506168739</v>
      </c>
      <c r="AN1768" s="47">
        <f t="shared" ref="AN1768:AN1831" si="1468">T1768*((2-X1768)/AJ1768)*((2-X1768)/AJ1768)*((2-X1768)/AJ1768)</f>
        <v>-83.315225591344557</v>
      </c>
      <c r="AO1768" s="47">
        <f t="shared" ref="AO1768:AO1831" si="1469">U1768*((1-X1768)/AJ1768)*((1-X1768)/AJ1768)*((1-X1768)/AJ1768)</f>
        <v>-421.42977811264797</v>
      </c>
      <c r="AP1768" s="47">
        <f t="shared" ref="AP1768:AP1831" si="1470">W1768/((W1768-1)*(W1768-2))</f>
        <v>4.524704076273583E-3</v>
      </c>
      <c r="AQ1768" s="47">
        <f t="shared" si="1459"/>
        <v>-3.312148663349598</v>
      </c>
      <c r="AR1768" s="1">
        <f t="shared" si="1421"/>
        <v>29</v>
      </c>
      <c r="AS1768" s="1">
        <f t="shared" si="1440"/>
        <v>7</v>
      </c>
      <c r="AT1768" s="1">
        <f t="shared" si="1441"/>
        <v>2</v>
      </c>
      <c r="AU1768" s="1">
        <f t="shared" si="1442"/>
        <v>0</v>
      </c>
      <c r="AV1768" s="1">
        <f t="shared" si="1443"/>
        <v>0</v>
      </c>
      <c r="AW1768" s="27">
        <f t="shared" si="1432"/>
        <v>38</v>
      </c>
      <c r="AX1768" s="41">
        <f t="shared" si="1460"/>
        <v>4.7105263157894735</v>
      </c>
      <c r="AY1768" s="29">
        <f t="shared" si="1433"/>
        <v>8.3795013850415642E-2</v>
      </c>
      <c r="AZ1768" s="29">
        <f t="shared" si="1434"/>
        <v>0.50484764542936256</v>
      </c>
      <c r="BA1768" s="29">
        <f t="shared" si="1435"/>
        <v>2.9259002770083096</v>
      </c>
      <c r="BB1768" s="29">
        <f t="shared" si="1436"/>
        <v>7.346952908587256</v>
      </c>
      <c r="BC1768" s="29">
        <f t="shared" si="1437"/>
        <v>13.768005540166204</v>
      </c>
      <c r="BD1768" s="29">
        <f t="shared" si="1438"/>
        <v>2.4300554016620537</v>
      </c>
      <c r="BE1768" s="29">
        <f t="shared" si="1438"/>
        <v>3.5339335180055378</v>
      </c>
      <c r="BF1768" s="29">
        <f t="shared" si="1438"/>
        <v>5.8518005540166191</v>
      </c>
      <c r="BG1768" s="29">
        <f t="shared" si="1438"/>
        <v>0</v>
      </c>
      <c r="BH1768" s="29">
        <f t="shared" si="1439"/>
        <v>0</v>
      </c>
      <c r="BI1768" s="29">
        <f t="shared" si="1461"/>
        <v>0.31934566145092463</v>
      </c>
      <c r="BJ1768" s="28">
        <f t="shared" si="1444"/>
        <v>0.56510676995672648</v>
      </c>
      <c r="BK1768" s="28">
        <f t="shared" si="1445"/>
        <v>3.8979272837205636</v>
      </c>
      <c r="BL1768" s="28">
        <f t="shared" si="1446"/>
        <v>-13.91384023105006</v>
      </c>
      <c r="BM1768" s="28">
        <f t="shared" si="1447"/>
        <v>-55.466114681300404</v>
      </c>
      <c r="BN1768" s="28">
        <f t="shared" si="1448"/>
        <v>0</v>
      </c>
      <c r="BO1768" s="28">
        <f t="shared" si="1449"/>
        <v>0</v>
      </c>
      <c r="BP1768" s="28">
        <f t="shared" si="1450"/>
        <v>2.8528528528528527E-2</v>
      </c>
      <c r="BQ1768" s="28">
        <f t="shared" si="1462"/>
        <v>-1.8681058933092616</v>
      </c>
    </row>
    <row r="1769" spans="1:69" x14ac:dyDescent="0.2">
      <c r="A1769" s="1" t="s">
        <v>4603</v>
      </c>
      <c r="B1769" s="8" t="s">
        <v>4768</v>
      </c>
      <c r="C1769" t="s">
        <v>18</v>
      </c>
      <c r="D1769" s="38">
        <v>3.3239999999999998</v>
      </c>
      <c r="E1769" s="52" t="s">
        <v>2996</v>
      </c>
      <c r="F1769" s="8" t="s">
        <v>4769</v>
      </c>
      <c r="G1769" s="8">
        <v>2231</v>
      </c>
      <c r="H1769" s="8">
        <v>333</v>
      </c>
      <c r="I1769" s="8">
        <v>557</v>
      </c>
      <c r="J1769" s="8">
        <v>104</v>
      </c>
      <c r="K1769" s="8">
        <v>245</v>
      </c>
      <c r="L1769" s="8">
        <v>63</v>
      </c>
      <c r="M1769" s="8">
        <v>120</v>
      </c>
      <c r="N1769" s="8">
        <v>52</v>
      </c>
      <c r="O1769" s="8">
        <v>171</v>
      </c>
      <c r="P1769" s="8">
        <v>88</v>
      </c>
      <c r="Q1769" s="36">
        <f t="shared" si="1463"/>
        <v>1898</v>
      </c>
      <c r="R1769" s="36">
        <f t="shared" si="1451"/>
        <v>453</v>
      </c>
      <c r="S1769" s="36">
        <f t="shared" si="1452"/>
        <v>182</v>
      </c>
      <c r="T1769" s="36">
        <f t="shared" si="1453"/>
        <v>68</v>
      </c>
      <c r="U1769" s="36">
        <f t="shared" si="1454"/>
        <v>83</v>
      </c>
      <c r="V1769" s="36">
        <f t="shared" si="1455"/>
        <v>12067</v>
      </c>
      <c r="W1769" s="45">
        <f t="shared" si="1456"/>
        <v>2684</v>
      </c>
      <c r="X1769" s="50">
        <f t="shared" si="1457"/>
        <v>4.4959016393442619</v>
      </c>
      <c r="Y1769" s="46">
        <f t="shared" si="1422"/>
        <v>0.25411515721580258</v>
      </c>
      <c r="Z1769" s="46">
        <f t="shared" si="1423"/>
        <v>0.24591843590432641</v>
      </c>
      <c r="AA1769" s="46">
        <f t="shared" si="1424"/>
        <v>2.2377217145928503</v>
      </c>
      <c r="AB1769" s="46">
        <f t="shared" si="1425"/>
        <v>6.2295249932813741</v>
      </c>
      <c r="AC1769" s="46">
        <f t="shared" si="1426"/>
        <v>12.221328271969897</v>
      </c>
      <c r="AD1769" s="46">
        <f t="shared" si="1427"/>
        <v>482.31056839559329</v>
      </c>
      <c r="AE1769" s="46">
        <f t="shared" si="1428"/>
        <v>111.40105146465986</v>
      </c>
      <c r="AF1769" s="46">
        <f t="shared" si="1429"/>
        <v>407.26535205589875</v>
      </c>
      <c r="AG1769" s="46">
        <f t="shared" si="1430"/>
        <v>423.60769954313344</v>
      </c>
      <c r="AH1769" s="46">
        <f t="shared" si="1431"/>
        <v>1014.3702465735015</v>
      </c>
      <c r="AI1769" s="46">
        <f t="shared" si="1458"/>
        <v>0.90904022289705055</v>
      </c>
      <c r="AJ1769" s="47">
        <f t="shared" si="1464"/>
        <v>0.95343600881079094</v>
      </c>
      <c r="AK1769" s="47">
        <f t="shared" si="1465"/>
        <v>280.52231429862155</v>
      </c>
      <c r="AL1769" s="47">
        <f t="shared" si="1466"/>
        <v>-63.739724749752405</v>
      </c>
      <c r="AM1769" s="47">
        <f t="shared" si="1467"/>
        <v>-702.91992188865765</v>
      </c>
      <c r="AN1769" s="47">
        <f t="shared" si="1468"/>
        <v>-1219.8787367542168</v>
      </c>
      <c r="AO1769" s="47">
        <f t="shared" si="1469"/>
        <v>-4091.4858789587461</v>
      </c>
      <c r="AP1769" s="47">
        <f t="shared" si="1470"/>
        <v>3.7299504739288415E-4</v>
      </c>
      <c r="AQ1769" s="47">
        <f t="shared" si="1459"/>
        <v>-2.1624395138742742</v>
      </c>
      <c r="AR1769" s="1">
        <f t="shared" si="1421"/>
        <v>333</v>
      </c>
      <c r="AS1769" s="1">
        <f t="shared" si="1440"/>
        <v>104</v>
      </c>
      <c r="AT1769" s="1">
        <f t="shared" si="1441"/>
        <v>63</v>
      </c>
      <c r="AU1769" s="1">
        <f t="shared" si="1442"/>
        <v>52</v>
      </c>
      <c r="AV1769" s="1">
        <f t="shared" si="1443"/>
        <v>88</v>
      </c>
      <c r="AW1769" s="27">
        <f t="shared" si="1432"/>
        <v>640</v>
      </c>
      <c r="AX1769" s="41">
        <f t="shared" si="1460"/>
        <v>3.8468749999999998</v>
      </c>
      <c r="AY1769" s="29">
        <f t="shared" si="1433"/>
        <v>1.3296972656250003</v>
      </c>
      <c r="AZ1769" s="29">
        <f t="shared" si="1434"/>
        <v>2.3447265625000054E-2</v>
      </c>
      <c r="BA1769" s="29">
        <f t="shared" si="1435"/>
        <v>0.71719726562499975</v>
      </c>
      <c r="BB1769" s="29">
        <f t="shared" si="1436"/>
        <v>3.4109472656249995</v>
      </c>
      <c r="BC1769" s="29">
        <f t="shared" si="1437"/>
        <v>8.1046972656249991</v>
      </c>
      <c r="BD1769" s="29">
        <f t="shared" si="1438"/>
        <v>442.78918945312512</v>
      </c>
      <c r="BE1769" s="29">
        <f t="shared" si="1438"/>
        <v>2.4385156250000057</v>
      </c>
      <c r="BF1769" s="29">
        <f t="shared" si="1438"/>
        <v>45.183427734374987</v>
      </c>
      <c r="BG1769" s="29">
        <f t="shared" si="1438"/>
        <v>177.36925781249997</v>
      </c>
      <c r="BH1769" s="29">
        <f t="shared" si="1439"/>
        <v>713.21335937499998</v>
      </c>
      <c r="BI1769" s="29">
        <f t="shared" si="1461"/>
        <v>2.1611795774647891</v>
      </c>
      <c r="BJ1769" s="28">
        <f t="shared" si="1444"/>
        <v>1.4700950913001476</v>
      </c>
      <c r="BK1769" s="28">
        <f t="shared" si="1445"/>
        <v>160.70785874419263</v>
      </c>
      <c r="BL1769" s="28">
        <f t="shared" si="1446"/>
        <v>0.11752638071421335</v>
      </c>
      <c r="BM1769" s="28">
        <f t="shared" si="1447"/>
        <v>-12.043763109575043</v>
      </c>
      <c r="BN1769" s="28">
        <f t="shared" si="1448"/>
        <v>-103.10496257216136</v>
      </c>
      <c r="BO1769" s="28">
        <f t="shared" si="1449"/>
        <v>-639.07464245129802</v>
      </c>
      <c r="BP1769" s="28">
        <f t="shared" si="1450"/>
        <v>1.5698510113274563E-3</v>
      </c>
      <c r="BQ1769" s="28">
        <f t="shared" si="1462"/>
        <v>-0.93154642374498176</v>
      </c>
    </row>
    <row r="1770" spans="1:69" x14ac:dyDescent="0.2">
      <c r="A1770" s="1" t="s">
        <v>4603</v>
      </c>
      <c r="B1770" s="8" t="s">
        <v>4770</v>
      </c>
      <c r="C1770" t="s">
        <v>30</v>
      </c>
      <c r="D1770" s="38">
        <v>67</v>
      </c>
      <c r="E1770" s="52" t="s">
        <v>4154</v>
      </c>
      <c r="F1770" s="8" t="s">
        <v>4771</v>
      </c>
      <c r="G1770" s="8">
        <v>44</v>
      </c>
      <c r="H1770" s="8">
        <v>4</v>
      </c>
      <c r="I1770" s="8">
        <v>10</v>
      </c>
      <c r="J1770" s="8">
        <v>1</v>
      </c>
      <c r="K1770" s="8">
        <v>8</v>
      </c>
      <c r="L1770" s="8">
        <v>1</v>
      </c>
      <c r="M1770" s="8">
        <v>4</v>
      </c>
      <c r="N1770" s="8">
        <v>1</v>
      </c>
      <c r="O1770" s="8">
        <v>1</v>
      </c>
      <c r="P1770" s="8">
        <v>1</v>
      </c>
      <c r="Q1770" s="36">
        <f t="shared" si="1463"/>
        <v>40</v>
      </c>
      <c r="R1770" s="36">
        <f t="shared" si="1451"/>
        <v>9</v>
      </c>
      <c r="S1770" s="36">
        <f t="shared" si="1452"/>
        <v>7</v>
      </c>
      <c r="T1770" s="36">
        <f t="shared" si="1453"/>
        <v>3</v>
      </c>
      <c r="U1770" s="36">
        <f t="shared" si="1454"/>
        <v>0</v>
      </c>
      <c r="V1770" s="36">
        <f t="shared" si="1455"/>
        <v>263</v>
      </c>
      <c r="W1770" s="45">
        <f t="shared" si="1456"/>
        <v>59</v>
      </c>
      <c r="X1770" s="50">
        <f t="shared" si="1457"/>
        <v>4.4576271186440675</v>
      </c>
      <c r="Y1770" s="46">
        <f t="shared" si="1422"/>
        <v>0.29416834243033646</v>
      </c>
      <c r="Z1770" s="46">
        <f t="shared" si="1423"/>
        <v>0.20942257971847139</v>
      </c>
      <c r="AA1770" s="46">
        <f t="shared" si="1424"/>
        <v>2.1246768170066064</v>
      </c>
      <c r="AB1770" s="46">
        <f t="shared" si="1425"/>
        <v>6.0399310542947413</v>
      </c>
      <c r="AC1770" s="46">
        <f t="shared" si="1426"/>
        <v>11.955185291582875</v>
      </c>
      <c r="AD1770" s="46">
        <f t="shared" si="1427"/>
        <v>11.766733697213459</v>
      </c>
      <c r="AE1770" s="46">
        <f t="shared" si="1428"/>
        <v>1.8848032174662426</v>
      </c>
      <c r="AF1770" s="46">
        <f t="shared" si="1429"/>
        <v>14.872737719046246</v>
      </c>
      <c r="AG1770" s="46">
        <f t="shared" si="1430"/>
        <v>18.119793162884225</v>
      </c>
      <c r="AH1770" s="46">
        <f t="shared" si="1431"/>
        <v>0</v>
      </c>
      <c r="AI1770" s="46">
        <f t="shared" si="1458"/>
        <v>0.80420806545879608</v>
      </c>
      <c r="AJ1770" s="47">
        <f t="shared" si="1464"/>
        <v>0.8967764857860604</v>
      </c>
      <c r="AK1770" s="47">
        <f t="shared" si="1465"/>
        <v>8.8491438470541048</v>
      </c>
      <c r="AL1770" s="47">
        <f t="shared" si="1466"/>
        <v>-1.1959833412735654</v>
      </c>
      <c r="AM1770" s="47">
        <f t="shared" si="1467"/>
        <v>-30.059705559900539</v>
      </c>
      <c r="AN1770" s="47">
        <f t="shared" si="1468"/>
        <v>-61.747103486767436</v>
      </c>
      <c r="AO1770" s="47">
        <f t="shared" si="1469"/>
        <v>0</v>
      </c>
      <c r="AP1770" s="47">
        <f t="shared" si="1470"/>
        <v>1.7846339987900785E-2</v>
      </c>
      <c r="AQ1770" s="47">
        <f t="shared" si="1459"/>
        <v>-1.5018346230829882</v>
      </c>
      <c r="AR1770" s="1">
        <f t="shared" si="1421"/>
        <v>4</v>
      </c>
      <c r="AS1770" s="1">
        <f t="shared" si="1440"/>
        <v>1</v>
      </c>
      <c r="AT1770" s="1">
        <f t="shared" si="1441"/>
        <v>1</v>
      </c>
      <c r="AU1770" s="1">
        <f t="shared" si="1442"/>
        <v>1</v>
      </c>
      <c r="AV1770" s="1">
        <f t="shared" si="1443"/>
        <v>1</v>
      </c>
      <c r="AW1770" s="27">
        <f t="shared" si="1432"/>
        <v>8</v>
      </c>
      <c r="AX1770" s="41">
        <f t="shared" si="1460"/>
        <v>3.75</v>
      </c>
      <c r="AY1770" s="29">
        <f t="shared" si="1433"/>
        <v>1.5625</v>
      </c>
      <c r="AZ1770" s="29">
        <f t="shared" si="1434"/>
        <v>6.25E-2</v>
      </c>
      <c r="BA1770" s="29">
        <f t="shared" si="1435"/>
        <v>0.5625</v>
      </c>
      <c r="BB1770" s="29">
        <f t="shared" si="1436"/>
        <v>3.0625</v>
      </c>
      <c r="BC1770" s="29">
        <f t="shared" si="1437"/>
        <v>7.5625</v>
      </c>
      <c r="BD1770" s="29">
        <f t="shared" si="1438"/>
        <v>6.25</v>
      </c>
      <c r="BE1770" s="29">
        <f t="shared" si="1438"/>
        <v>6.25E-2</v>
      </c>
      <c r="BF1770" s="29">
        <f t="shared" si="1438"/>
        <v>0.5625</v>
      </c>
      <c r="BG1770" s="29">
        <f t="shared" si="1438"/>
        <v>3.0625</v>
      </c>
      <c r="BH1770" s="29">
        <f t="shared" si="1439"/>
        <v>7.5625</v>
      </c>
      <c r="BI1770" s="29">
        <f t="shared" si="1461"/>
        <v>2.5</v>
      </c>
      <c r="BJ1770" s="28">
        <f t="shared" si="1444"/>
        <v>1.5811388300841898</v>
      </c>
      <c r="BK1770" s="28">
        <f t="shared" si="1445"/>
        <v>1.9764235376052366</v>
      </c>
      <c r="BL1770" s="28">
        <f t="shared" si="1446"/>
        <v>3.9528470752104748E-3</v>
      </c>
      <c r="BM1770" s="28">
        <f t="shared" si="1447"/>
        <v>-0.10672687103068279</v>
      </c>
      <c r="BN1770" s="28">
        <f t="shared" si="1448"/>
        <v>-1.3558265467971928</v>
      </c>
      <c r="BO1770" s="28">
        <f t="shared" si="1449"/>
        <v>-5.2612394571051402</v>
      </c>
      <c r="BP1770" s="28">
        <f t="shared" si="1450"/>
        <v>0.19047619047619047</v>
      </c>
      <c r="BQ1770" s="28">
        <f t="shared" si="1462"/>
        <v>-0.90350790290525118</v>
      </c>
    </row>
    <row r="1771" spans="1:69" x14ac:dyDescent="0.2">
      <c r="A1771" s="1" t="s">
        <v>4603</v>
      </c>
      <c r="B1771" s="8" t="s">
        <v>4772</v>
      </c>
      <c r="C1771" t="s">
        <v>49</v>
      </c>
      <c r="D1771" s="38">
        <v>7.3760000000000003</v>
      </c>
      <c r="E1771" s="52" t="s">
        <v>4773</v>
      </c>
      <c r="F1771" s="8" t="s">
        <v>4774</v>
      </c>
      <c r="G1771" s="8">
        <v>5786</v>
      </c>
      <c r="H1771" s="8">
        <v>1.897</v>
      </c>
      <c r="I1771" s="8">
        <v>890</v>
      </c>
      <c r="J1771" s="8">
        <v>287</v>
      </c>
      <c r="K1771" s="8">
        <v>303</v>
      </c>
      <c r="L1771" s="8">
        <v>129</v>
      </c>
      <c r="M1771" s="8">
        <v>176</v>
      </c>
      <c r="N1771" s="8">
        <v>115</v>
      </c>
      <c r="O1771" s="8">
        <v>222</v>
      </c>
      <c r="P1771" s="8">
        <v>152</v>
      </c>
      <c r="Q1771" s="36">
        <f t="shared" si="1463"/>
        <v>5784.1030000000001</v>
      </c>
      <c r="R1771" s="36">
        <f t="shared" si="1451"/>
        <v>603</v>
      </c>
      <c r="S1771" s="36">
        <f t="shared" si="1452"/>
        <v>174</v>
      </c>
      <c r="T1771" s="36">
        <f t="shared" si="1453"/>
        <v>61</v>
      </c>
      <c r="U1771" s="36">
        <f t="shared" si="1454"/>
        <v>70</v>
      </c>
      <c r="V1771" s="36">
        <f t="shared" si="1455"/>
        <v>32046.514999999999</v>
      </c>
      <c r="W1771" s="45">
        <f t="shared" si="1456"/>
        <v>6692.1030000000001</v>
      </c>
      <c r="X1771" s="50">
        <f t="shared" si="1457"/>
        <v>4.7887061810016966</v>
      </c>
      <c r="Y1771" s="46">
        <f t="shared" si="1422"/>
        <v>4.4645077946887775E-2</v>
      </c>
      <c r="Z1771" s="46">
        <f t="shared" si="1423"/>
        <v>0.62205743995028107</v>
      </c>
      <c r="AA1771" s="46">
        <f t="shared" si="1424"/>
        <v>3.1994698019536743</v>
      </c>
      <c r="AB1771" s="46">
        <f t="shared" si="1425"/>
        <v>7.776882163957068</v>
      </c>
      <c r="AC1771" s="46">
        <f t="shared" si="1426"/>
        <v>14.35429452596046</v>
      </c>
      <c r="AD1771" s="46">
        <f t="shared" si="1427"/>
        <v>258.23172928782742</v>
      </c>
      <c r="AE1771" s="46">
        <f t="shared" si="1428"/>
        <v>375.10063629001951</v>
      </c>
      <c r="AF1771" s="46">
        <f t="shared" si="1429"/>
        <v>556.70774553993931</v>
      </c>
      <c r="AG1771" s="46">
        <f t="shared" si="1430"/>
        <v>474.38981200138113</v>
      </c>
      <c r="AH1771" s="46">
        <f t="shared" si="1431"/>
        <v>1004.8006168172323</v>
      </c>
      <c r="AI1771" s="46">
        <f t="shared" si="1458"/>
        <v>0.39892235105877155</v>
      </c>
      <c r="AJ1771" s="47">
        <f t="shared" si="1464"/>
        <v>0.63160300114769208</v>
      </c>
      <c r="AK1771" s="47">
        <f t="shared" si="1465"/>
        <v>216.55281895631845</v>
      </c>
      <c r="AL1771" s="47">
        <f t="shared" si="1466"/>
        <v>-1174.1686762573152</v>
      </c>
      <c r="AM1771" s="47">
        <f t="shared" si="1467"/>
        <v>-3952.1527042352268</v>
      </c>
      <c r="AN1771" s="47">
        <f t="shared" si="1468"/>
        <v>-5250.5591812833081</v>
      </c>
      <c r="AO1771" s="47">
        <f t="shared" si="1469"/>
        <v>-15109.088485687362</v>
      </c>
      <c r="AP1771" s="47">
        <f t="shared" si="1470"/>
        <v>1.4949686906023246E-4</v>
      </c>
      <c r="AQ1771" s="47">
        <f t="shared" si="1459"/>
        <v>-3.7776986091416087</v>
      </c>
      <c r="AR1771" s="1">
        <f t="shared" si="1421"/>
        <v>1.897</v>
      </c>
      <c r="AS1771" s="1">
        <f t="shared" si="1440"/>
        <v>287</v>
      </c>
      <c r="AT1771" s="1">
        <f t="shared" si="1441"/>
        <v>129</v>
      </c>
      <c r="AU1771" s="1">
        <f t="shared" si="1442"/>
        <v>115</v>
      </c>
      <c r="AV1771" s="1">
        <f t="shared" si="1443"/>
        <v>152</v>
      </c>
      <c r="AW1771" s="27">
        <f t="shared" si="1432"/>
        <v>684.89699999999993</v>
      </c>
      <c r="AX1771" s="41">
        <f t="shared" si="1460"/>
        <v>2.8128098093581957</v>
      </c>
      <c r="AY1771" s="29">
        <f t="shared" si="1433"/>
        <v>4.7838009300397326</v>
      </c>
      <c r="AZ1771" s="29">
        <f t="shared" si="1434"/>
        <v>1.4094205487561238</v>
      </c>
      <c r="BA1771" s="29">
        <f t="shared" si="1435"/>
        <v>3.5040167472515045E-2</v>
      </c>
      <c r="BB1771" s="29">
        <f t="shared" si="1436"/>
        <v>0.66065978618890642</v>
      </c>
      <c r="BC1771" s="29">
        <f t="shared" si="1437"/>
        <v>3.2862794049052977</v>
      </c>
      <c r="BD1771" s="29">
        <f t="shared" si="1438"/>
        <v>9.0748703642853723</v>
      </c>
      <c r="BE1771" s="29">
        <f t="shared" si="1438"/>
        <v>404.50369749300751</v>
      </c>
      <c r="BF1771" s="29">
        <f t="shared" si="1438"/>
        <v>4.5201816039544411</v>
      </c>
      <c r="BG1771" s="29">
        <f t="shared" si="1438"/>
        <v>75.975875411724232</v>
      </c>
      <c r="BH1771" s="29">
        <f t="shared" si="1439"/>
        <v>499.51446954560527</v>
      </c>
      <c r="BI1771" s="29">
        <f t="shared" si="1461"/>
        <v>1.4528344098871275</v>
      </c>
      <c r="BJ1771" s="28">
        <f t="shared" si="1444"/>
        <v>1.205335807933676</v>
      </c>
      <c r="BK1771" s="28">
        <f t="shared" si="1445"/>
        <v>11.334511387477495</v>
      </c>
      <c r="BL1771" s="28">
        <f t="shared" si="1446"/>
        <v>274.23230823421238</v>
      </c>
      <c r="BM1771" s="28">
        <f t="shared" si="1447"/>
        <v>0.48318650239718497</v>
      </c>
      <c r="BN1771" s="28">
        <f t="shared" si="1448"/>
        <v>-35.264722680840393</v>
      </c>
      <c r="BO1771" s="28">
        <f t="shared" si="1449"/>
        <v>-517.10190709988876</v>
      </c>
      <c r="BP1771" s="28">
        <f t="shared" si="1450"/>
        <v>1.4664908595153588E-3</v>
      </c>
      <c r="BQ1771" s="28">
        <f t="shared" si="1462"/>
        <v>-0.39055089432945739</v>
      </c>
    </row>
    <row r="1772" spans="1:69" x14ac:dyDescent="0.2">
      <c r="A1772" s="1" t="s">
        <v>4603</v>
      </c>
      <c r="B1772" s="8" t="s">
        <v>4775</v>
      </c>
      <c r="C1772" t="s">
        <v>294</v>
      </c>
      <c r="D1772" s="38">
        <v>174</v>
      </c>
      <c r="E1772" s="52" t="s">
        <v>4776</v>
      </c>
      <c r="F1772" s="8" t="s">
        <v>4777</v>
      </c>
      <c r="G1772" s="8">
        <v>151</v>
      </c>
      <c r="H1772" s="8">
        <v>43</v>
      </c>
      <c r="I1772" s="8">
        <v>17</v>
      </c>
      <c r="J1772" s="8">
        <v>5</v>
      </c>
      <c r="K1772" s="8">
        <v>1</v>
      </c>
      <c r="L1772" s="8">
        <v>0</v>
      </c>
      <c r="M1772" s="8">
        <v>2</v>
      </c>
      <c r="N1772" s="8">
        <v>1</v>
      </c>
      <c r="O1772" s="8">
        <v>3</v>
      </c>
      <c r="P1772" s="8">
        <v>2</v>
      </c>
      <c r="Q1772" s="36">
        <f t="shared" si="1463"/>
        <v>108</v>
      </c>
      <c r="R1772" s="36">
        <f t="shared" si="1451"/>
        <v>12</v>
      </c>
      <c r="S1772" s="36">
        <f t="shared" si="1452"/>
        <v>1</v>
      </c>
      <c r="T1772" s="36">
        <f t="shared" si="1453"/>
        <v>1</v>
      </c>
      <c r="U1772" s="36">
        <f t="shared" si="1454"/>
        <v>1</v>
      </c>
      <c r="V1772" s="36">
        <f t="shared" si="1455"/>
        <v>594</v>
      </c>
      <c r="W1772" s="45">
        <f t="shared" si="1456"/>
        <v>123</v>
      </c>
      <c r="X1772" s="50">
        <f t="shared" si="1457"/>
        <v>4.8292682926829267</v>
      </c>
      <c r="Y1772" s="46">
        <f t="shared" si="1422"/>
        <v>2.9149315883402787E-2</v>
      </c>
      <c r="Z1772" s="46">
        <f t="shared" si="1423"/>
        <v>0.6876859012492561</v>
      </c>
      <c r="AA1772" s="46">
        <f t="shared" si="1424"/>
        <v>3.3462224866151096</v>
      </c>
      <c r="AB1772" s="46">
        <f t="shared" si="1425"/>
        <v>8.0047590719809634</v>
      </c>
      <c r="AC1772" s="46">
        <f t="shared" si="1426"/>
        <v>14.663295657346817</v>
      </c>
      <c r="AD1772" s="46">
        <f t="shared" si="1427"/>
        <v>3.1481261154075009</v>
      </c>
      <c r="AE1772" s="46">
        <f t="shared" si="1428"/>
        <v>8.2522308149910728</v>
      </c>
      <c r="AF1772" s="46">
        <f t="shared" si="1429"/>
        <v>3.3462224866151096</v>
      </c>
      <c r="AG1772" s="46">
        <f t="shared" si="1430"/>
        <v>8.0047590719809634</v>
      </c>
      <c r="AH1772" s="46">
        <f t="shared" si="1431"/>
        <v>14.663295657346817</v>
      </c>
      <c r="AI1772" s="46">
        <f t="shared" si="1458"/>
        <v>0.30667732906837264</v>
      </c>
      <c r="AJ1772" s="47">
        <f t="shared" si="1464"/>
        <v>0.55378455112829994</v>
      </c>
      <c r="AK1772" s="47">
        <f t="shared" si="1465"/>
        <v>3.1647819796691126</v>
      </c>
      <c r="AL1772" s="47">
        <f t="shared" si="1466"/>
        <v>-40.294328127280345</v>
      </c>
      <c r="AM1772" s="47">
        <f t="shared" si="1467"/>
        <v>-36.042068828228686</v>
      </c>
      <c r="AN1772" s="47">
        <f t="shared" si="1468"/>
        <v>-133.35210919278657</v>
      </c>
      <c r="AO1772" s="47">
        <f t="shared" si="1469"/>
        <v>-330.6167700477165</v>
      </c>
      <c r="AP1772" s="47">
        <f t="shared" si="1470"/>
        <v>8.3322043083593009E-3</v>
      </c>
      <c r="AQ1772" s="47">
        <f t="shared" si="1459"/>
        <v>-4.4755643401036567</v>
      </c>
      <c r="AR1772" s="1">
        <f t="shared" si="1421"/>
        <v>43</v>
      </c>
      <c r="AS1772" s="1">
        <f t="shared" si="1440"/>
        <v>5</v>
      </c>
      <c r="AT1772" s="1">
        <f t="shared" si="1441"/>
        <v>0</v>
      </c>
      <c r="AU1772" s="1">
        <f t="shared" si="1442"/>
        <v>1</v>
      </c>
      <c r="AV1772" s="1">
        <f t="shared" si="1443"/>
        <v>2</v>
      </c>
      <c r="AW1772" s="27">
        <f t="shared" si="1432"/>
        <v>51</v>
      </c>
      <c r="AX1772" s="41">
        <f t="shared" si="1460"/>
        <v>4.6862745098039218</v>
      </c>
      <c r="AY1772" s="29">
        <f t="shared" si="1433"/>
        <v>9.8423683198769568E-2</v>
      </c>
      <c r="AZ1772" s="29">
        <f t="shared" si="1434"/>
        <v>0.47097270280661313</v>
      </c>
      <c r="BA1772" s="29">
        <f t="shared" si="1435"/>
        <v>2.8435217224144567</v>
      </c>
      <c r="BB1772" s="29">
        <f t="shared" si="1436"/>
        <v>7.2160707420223007</v>
      </c>
      <c r="BC1772" s="29">
        <f t="shared" si="1437"/>
        <v>13.588619761630143</v>
      </c>
      <c r="BD1772" s="29">
        <f t="shared" si="1438"/>
        <v>4.2322183775470918</v>
      </c>
      <c r="BE1772" s="29">
        <f t="shared" si="1438"/>
        <v>2.3548635140330658</v>
      </c>
      <c r="BF1772" s="29">
        <f t="shared" si="1438"/>
        <v>0</v>
      </c>
      <c r="BG1772" s="29">
        <f t="shared" si="1438"/>
        <v>7.2160707420223007</v>
      </c>
      <c r="BH1772" s="29">
        <f t="shared" si="1439"/>
        <v>27.177239523260287</v>
      </c>
      <c r="BI1772" s="29">
        <f t="shared" si="1461"/>
        <v>0.81960784313725499</v>
      </c>
      <c r="BJ1772" s="28">
        <f t="shared" si="1444"/>
        <v>0.90532195551486272</v>
      </c>
      <c r="BK1772" s="28">
        <f t="shared" si="1445"/>
        <v>1.7894052892934706</v>
      </c>
      <c r="BL1772" s="28">
        <f t="shared" si="1446"/>
        <v>-2.1779828243793657</v>
      </c>
      <c r="BM1772" s="28">
        <f t="shared" si="1447"/>
        <v>0</v>
      </c>
      <c r="BN1772" s="28">
        <f t="shared" si="1448"/>
        <v>-26.12414073197132</v>
      </c>
      <c r="BO1772" s="28">
        <f t="shared" si="1449"/>
        <v>-135.01557074877653</v>
      </c>
      <c r="BP1772" s="28">
        <f t="shared" si="1450"/>
        <v>2.0816326530612245E-2</v>
      </c>
      <c r="BQ1772" s="28">
        <f t="shared" si="1462"/>
        <v>-3.3624256080847021</v>
      </c>
    </row>
    <row r="1773" spans="1:69" x14ac:dyDescent="0.2">
      <c r="A1773" s="1" t="s">
        <v>4603</v>
      </c>
      <c r="B1773" s="8" t="s">
        <v>4778</v>
      </c>
      <c r="C1773" t="s">
        <v>294</v>
      </c>
      <c r="D1773" s="38">
        <v>213</v>
      </c>
      <c r="E1773" s="52" t="s">
        <v>4779</v>
      </c>
      <c r="F1773" s="8" t="s">
        <v>4780</v>
      </c>
      <c r="G1773" s="8">
        <v>206</v>
      </c>
      <c r="H1773" s="8">
        <v>43</v>
      </c>
      <c r="I1773" s="8">
        <v>13</v>
      </c>
      <c r="J1773" s="8">
        <v>3</v>
      </c>
      <c r="K1773" s="8">
        <v>10</v>
      </c>
      <c r="L1773" s="8">
        <v>5</v>
      </c>
      <c r="M1773" s="8">
        <v>5</v>
      </c>
      <c r="N1773" s="8">
        <v>5</v>
      </c>
      <c r="O1773" s="8">
        <v>8</v>
      </c>
      <c r="P1773" s="8">
        <v>7</v>
      </c>
      <c r="Q1773" s="36">
        <f t="shared" si="1463"/>
        <v>163</v>
      </c>
      <c r="R1773" s="36">
        <f t="shared" si="1451"/>
        <v>10</v>
      </c>
      <c r="S1773" s="36">
        <f t="shared" si="1452"/>
        <v>5</v>
      </c>
      <c r="T1773" s="36">
        <f t="shared" si="1453"/>
        <v>0</v>
      </c>
      <c r="U1773" s="36">
        <f t="shared" si="1454"/>
        <v>1</v>
      </c>
      <c r="V1773" s="36">
        <f t="shared" si="1455"/>
        <v>871</v>
      </c>
      <c r="W1773" s="45">
        <f t="shared" si="1456"/>
        <v>179</v>
      </c>
      <c r="X1773" s="50">
        <f t="shared" si="1457"/>
        <v>4.8659217877094969</v>
      </c>
      <c r="Y1773" s="46">
        <f t="shared" si="1422"/>
        <v>1.7976967011017215E-2</v>
      </c>
      <c r="Z1773" s="46">
        <f t="shared" si="1423"/>
        <v>0.74982054243001106</v>
      </c>
      <c r="AA1773" s="46">
        <f t="shared" si="1424"/>
        <v>3.4816641178490046</v>
      </c>
      <c r="AB1773" s="46">
        <f t="shared" si="1425"/>
        <v>8.2135076932679993</v>
      </c>
      <c r="AC1773" s="46">
        <f t="shared" si="1426"/>
        <v>14.945351268686993</v>
      </c>
      <c r="AD1773" s="46">
        <f t="shared" si="1427"/>
        <v>2.9302456227958058</v>
      </c>
      <c r="AE1773" s="46">
        <f t="shared" si="1428"/>
        <v>7.4982054243001102</v>
      </c>
      <c r="AF1773" s="46">
        <f t="shared" si="1429"/>
        <v>17.408320589245022</v>
      </c>
      <c r="AG1773" s="46">
        <f t="shared" si="1430"/>
        <v>0</v>
      </c>
      <c r="AH1773" s="46">
        <f t="shared" si="1431"/>
        <v>14.945351268686993</v>
      </c>
      <c r="AI1773" s="46">
        <f t="shared" si="1458"/>
        <v>0.24034900508442658</v>
      </c>
      <c r="AJ1773" s="47">
        <f t="shared" si="1464"/>
        <v>0.49025402097731596</v>
      </c>
      <c r="AK1773" s="47">
        <f t="shared" si="1465"/>
        <v>3.3342544810728816</v>
      </c>
      <c r="AL1773" s="47">
        <f t="shared" si="1466"/>
        <v>-55.102652920257739</v>
      </c>
      <c r="AM1773" s="47">
        <f t="shared" si="1467"/>
        <v>-275.6682941054064</v>
      </c>
      <c r="AN1773" s="47">
        <f t="shared" si="1468"/>
        <v>0</v>
      </c>
      <c r="AO1773" s="47">
        <f t="shared" si="1469"/>
        <v>-490.33816487665086</v>
      </c>
      <c r="AP1773" s="47">
        <f t="shared" si="1470"/>
        <v>5.6814575001587E-3</v>
      </c>
      <c r="AQ1773" s="47">
        <f t="shared" si="1459"/>
        <v>-4.6461530971371277</v>
      </c>
      <c r="AR1773" s="1">
        <f t="shared" si="1421"/>
        <v>43</v>
      </c>
      <c r="AS1773" s="1">
        <f t="shared" si="1440"/>
        <v>3</v>
      </c>
      <c r="AT1773" s="1">
        <f t="shared" si="1441"/>
        <v>5</v>
      </c>
      <c r="AU1773" s="1">
        <f t="shared" si="1442"/>
        <v>5</v>
      </c>
      <c r="AV1773" s="1">
        <f t="shared" si="1443"/>
        <v>7</v>
      </c>
      <c r="AW1773" s="27">
        <f t="shared" si="1432"/>
        <v>63</v>
      </c>
      <c r="AX1773" s="41">
        <f t="shared" si="1460"/>
        <v>4.1111111111111107</v>
      </c>
      <c r="AY1773" s="29">
        <f t="shared" si="1433"/>
        <v>0.79012345679012419</v>
      </c>
      <c r="AZ1773" s="29">
        <f t="shared" si="1434"/>
        <v>1.2345679012345592E-2</v>
      </c>
      <c r="BA1773" s="29">
        <f t="shared" si="1435"/>
        <v>1.2345679012345669</v>
      </c>
      <c r="BB1773" s="29">
        <f t="shared" si="1436"/>
        <v>4.4567901234567886</v>
      </c>
      <c r="BC1773" s="29">
        <f t="shared" si="1437"/>
        <v>9.6790123456790091</v>
      </c>
      <c r="BD1773" s="29">
        <f t="shared" si="1438"/>
        <v>33.975308641975339</v>
      </c>
      <c r="BE1773" s="29">
        <f t="shared" si="1438"/>
        <v>3.7037037037036771E-2</v>
      </c>
      <c r="BF1773" s="29">
        <f t="shared" si="1438"/>
        <v>6.1728395061728349</v>
      </c>
      <c r="BG1773" s="29">
        <f t="shared" si="1438"/>
        <v>22.283950617283942</v>
      </c>
      <c r="BH1773" s="29">
        <f t="shared" si="1439"/>
        <v>67.75308641975306</v>
      </c>
      <c r="BI1773" s="29">
        <f t="shared" si="1461"/>
        <v>2.1003584229390682</v>
      </c>
      <c r="BJ1773" s="28">
        <f t="shared" si="1444"/>
        <v>1.4492613370055341</v>
      </c>
      <c r="BK1773" s="28">
        <f t="shared" si="1445"/>
        <v>9.9213499637246905</v>
      </c>
      <c r="BL1773" s="28">
        <f t="shared" si="1446"/>
        <v>-1.3519281382255504E-3</v>
      </c>
      <c r="BM1773" s="28">
        <f t="shared" si="1447"/>
        <v>-2.2532135637092723</v>
      </c>
      <c r="BN1773" s="28">
        <f t="shared" si="1448"/>
        <v>-15.454791833481909</v>
      </c>
      <c r="BO1773" s="28">
        <f t="shared" si="1449"/>
        <v>-69.247561810764367</v>
      </c>
      <c r="BP1773" s="28">
        <f t="shared" si="1450"/>
        <v>1.6657852987837122E-2</v>
      </c>
      <c r="BQ1773" s="28">
        <f t="shared" si="1462"/>
        <v>-1.2832471861076815</v>
      </c>
    </row>
    <row r="1774" spans="1:69" x14ac:dyDescent="0.2">
      <c r="A1774" s="1" t="s">
        <v>4603</v>
      </c>
      <c r="B1774" s="8" t="s">
        <v>4781</v>
      </c>
      <c r="C1774" t="s">
        <v>49</v>
      </c>
      <c r="D1774" s="38">
        <v>370</v>
      </c>
      <c r="E1774" s="52" t="s">
        <v>3564</v>
      </c>
      <c r="F1774" s="8" t="s">
        <v>4782</v>
      </c>
      <c r="G1774" s="8">
        <v>256</v>
      </c>
      <c r="H1774" s="8">
        <v>81</v>
      </c>
      <c r="I1774" s="8">
        <v>52</v>
      </c>
      <c r="J1774" s="8">
        <v>26</v>
      </c>
      <c r="K1774" s="8">
        <v>31</v>
      </c>
      <c r="L1774" s="8">
        <v>20</v>
      </c>
      <c r="M1774" s="8">
        <v>17</v>
      </c>
      <c r="N1774" s="8">
        <v>17</v>
      </c>
      <c r="O1774" s="8">
        <v>14</v>
      </c>
      <c r="P1774" s="8">
        <v>8</v>
      </c>
      <c r="Q1774" s="36">
        <f t="shared" si="1463"/>
        <v>175</v>
      </c>
      <c r="R1774" s="36">
        <f t="shared" si="1451"/>
        <v>26</v>
      </c>
      <c r="S1774" s="36">
        <f t="shared" si="1452"/>
        <v>11</v>
      </c>
      <c r="T1774" s="36">
        <f t="shared" si="1453"/>
        <v>0</v>
      </c>
      <c r="U1774" s="36">
        <f t="shared" si="1454"/>
        <v>6</v>
      </c>
      <c r="V1774" s="36">
        <f t="shared" si="1455"/>
        <v>1018</v>
      </c>
      <c r="W1774" s="45">
        <f t="shared" si="1456"/>
        <v>218</v>
      </c>
      <c r="X1774" s="50">
        <f t="shared" si="1457"/>
        <v>4.669724770642202</v>
      </c>
      <c r="Y1774" s="46">
        <f t="shared" si="1422"/>
        <v>0.10908172712734605</v>
      </c>
      <c r="Z1774" s="46">
        <f t="shared" si="1423"/>
        <v>0.44853126841175012</v>
      </c>
      <c r="AA1774" s="46">
        <f t="shared" si="1424"/>
        <v>2.7879808096961542</v>
      </c>
      <c r="AB1774" s="46">
        <f t="shared" si="1425"/>
        <v>7.1274303509805579</v>
      </c>
      <c r="AC1774" s="46">
        <f t="shared" si="1426"/>
        <v>13.466879892264963</v>
      </c>
      <c r="AD1774" s="46">
        <f t="shared" si="1427"/>
        <v>19.089302247285559</v>
      </c>
      <c r="AE1774" s="46">
        <f t="shared" si="1428"/>
        <v>11.661812978705504</v>
      </c>
      <c r="AF1774" s="46">
        <f t="shared" si="1429"/>
        <v>30.667788906657698</v>
      </c>
      <c r="AG1774" s="46">
        <f t="shared" si="1430"/>
        <v>0</v>
      </c>
      <c r="AH1774" s="46">
        <f t="shared" si="1431"/>
        <v>80.801279353589777</v>
      </c>
      <c r="AI1774" s="46">
        <f t="shared" si="1458"/>
        <v>0.65539255062782742</v>
      </c>
      <c r="AJ1774" s="47">
        <f t="shared" si="1464"/>
        <v>0.80956318507441249</v>
      </c>
      <c r="AK1774" s="47">
        <f t="shared" si="1465"/>
        <v>11.882663700277195</v>
      </c>
      <c r="AL1774" s="47">
        <f t="shared" si="1466"/>
        <v>-14.720080443116723</v>
      </c>
      <c r="AM1774" s="47">
        <f t="shared" si="1467"/>
        <v>-96.510619674796899</v>
      </c>
      <c r="AN1774" s="47">
        <f t="shared" si="1468"/>
        <v>0</v>
      </c>
      <c r="AO1774" s="47">
        <f t="shared" si="1469"/>
        <v>-558.85543563914041</v>
      </c>
      <c r="AP1774" s="47">
        <f t="shared" si="1470"/>
        <v>4.6509643283836836E-3</v>
      </c>
      <c r="AQ1774" s="47">
        <f t="shared" si="1459"/>
        <v>-3.0612808693543556</v>
      </c>
      <c r="AR1774" s="1">
        <f t="shared" si="1421"/>
        <v>81</v>
      </c>
      <c r="AS1774" s="1">
        <f t="shared" si="1440"/>
        <v>26</v>
      </c>
      <c r="AT1774" s="1">
        <f t="shared" si="1441"/>
        <v>20</v>
      </c>
      <c r="AU1774" s="1">
        <f t="shared" si="1442"/>
        <v>17</v>
      </c>
      <c r="AV1774" s="1">
        <f t="shared" si="1443"/>
        <v>8</v>
      </c>
      <c r="AW1774" s="27">
        <f t="shared" si="1432"/>
        <v>152</v>
      </c>
      <c r="AX1774" s="41">
        <f t="shared" si="1460"/>
        <v>4.0197368421052628</v>
      </c>
      <c r="AY1774" s="29">
        <f t="shared" si="1433"/>
        <v>0.96091585872576246</v>
      </c>
      <c r="AZ1774" s="29">
        <f t="shared" si="1434"/>
        <v>3.8954293628807571E-4</v>
      </c>
      <c r="BA1774" s="29">
        <f t="shared" si="1435"/>
        <v>1.0398632271468138</v>
      </c>
      <c r="BB1774" s="29">
        <f t="shared" si="1436"/>
        <v>4.0793369113573394</v>
      </c>
      <c r="BC1774" s="29">
        <f t="shared" si="1437"/>
        <v>9.1188105955678651</v>
      </c>
      <c r="BD1774" s="29">
        <f t="shared" si="1438"/>
        <v>77.834184556786767</v>
      </c>
      <c r="BE1774" s="29">
        <f t="shared" si="1438"/>
        <v>1.0128116343489969E-2</v>
      </c>
      <c r="BF1774" s="29">
        <f t="shared" si="1438"/>
        <v>20.797264542936276</v>
      </c>
      <c r="BG1774" s="29">
        <f t="shared" si="1438"/>
        <v>69.348727493074776</v>
      </c>
      <c r="BH1774" s="29">
        <f t="shared" si="1439"/>
        <v>72.950484764542921</v>
      </c>
      <c r="BI1774" s="29">
        <f t="shared" si="1461"/>
        <v>1.5956343673753921</v>
      </c>
      <c r="BJ1774" s="28">
        <f t="shared" si="1444"/>
        <v>1.2631842175135788</v>
      </c>
      <c r="BK1774" s="28">
        <f t="shared" si="1445"/>
        <v>37.854105456294747</v>
      </c>
      <c r="BL1774" s="28">
        <f t="shared" si="1446"/>
        <v>-9.9175928635700819E-5</v>
      </c>
      <c r="BM1774" s="28">
        <f t="shared" si="1447"/>
        <v>-10.521902029865768</v>
      </c>
      <c r="BN1774" s="28">
        <f t="shared" si="1448"/>
        <v>-69.49174404471826</v>
      </c>
      <c r="BO1774" s="28">
        <f t="shared" si="1449"/>
        <v>-109.29422306316465</v>
      </c>
      <c r="BP1774" s="28">
        <f t="shared" si="1450"/>
        <v>6.7108167770419426E-3</v>
      </c>
      <c r="BQ1774" s="28">
        <f t="shared" si="1462"/>
        <v>-1.0163791238111324</v>
      </c>
    </row>
    <row r="1775" spans="1:69" x14ac:dyDescent="0.2">
      <c r="A1775" s="1" t="s">
        <v>4603</v>
      </c>
      <c r="B1775" s="8" t="s">
        <v>4783</v>
      </c>
      <c r="C1775" t="s">
        <v>139</v>
      </c>
      <c r="D1775" s="38">
        <v>10</v>
      </c>
      <c r="E1775" s="52" t="s">
        <v>4784</v>
      </c>
      <c r="F1775" s="8" t="s">
        <v>4785</v>
      </c>
      <c r="G1775" s="8">
        <v>9</v>
      </c>
      <c r="H1775" s="8">
        <v>2</v>
      </c>
      <c r="I1775" s="8">
        <v>1</v>
      </c>
      <c r="J1775" s="8">
        <v>0</v>
      </c>
      <c r="K1775" s="8">
        <v>1</v>
      </c>
      <c r="L1775" s="8">
        <v>0</v>
      </c>
      <c r="M1775" s="8">
        <v>1</v>
      </c>
      <c r="N1775" s="8">
        <v>0</v>
      </c>
      <c r="O1775" s="8">
        <v>1</v>
      </c>
      <c r="P1775" s="8">
        <v>0</v>
      </c>
      <c r="Q1775" s="36">
        <f t="shared" si="1463"/>
        <v>7</v>
      </c>
      <c r="R1775" s="36">
        <f t="shared" si="1451"/>
        <v>1</v>
      </c>
      <c r="S1775" s="36">
        <f t="shared" si="1452"/>
        <v>1</v>
      </c>
      <c r="T1775" s="36">
        <f t="shared" si="1453"/>
        <v>1</v>
      </c>
      <c r="U1775" s="36">
        <f t="shared" si="1454"/>
        <v>1</v>
      </c>
      <c r="V1775" s="36">
        <f t="shared" si="1455"/>
        <v>45</v>
      </c>
      <c r="W1775" s="45">
        <f t="shared" si="1456"/>
        <v>11</v>
      </c>
      <c r="X1775" s="50">
        <f t="shared" si="1457"/>
        <v>4.0909090909090908</v>
      </c>
      <c r="Y1775" s="46">
        <f t="shared" si="1422"/>
        <v>0.82644628099173567</v>
      </c>
      <c r="Z1775" s="46">
        <f t="shared" si="1423"/>
        <v>8.26446280991734E-3</v>
      </c>
      <c r="AA1775" s="46">
        <f t="shared" si="1424"/>
        <v>1.190082644628099</v>
      </c>
      <c r="AB1775" s="46">
        <f t="shared" si="1425"/>
        <v>4.3719008264462804</v>
      </c>
      <c r="AC1775" s="46">
        <f t="shared" si="1426"/>
        <v>9.5537190082644621</v>
      </c>
      <c r="AD1775" s="46">
        <f t="shared" si="1427"/>
        <v>5.7851239669421499</v>
      </c>
      <c r="AE1775" s="46">
        <f t="shared" si="1428"/>
        <v>8.26446280991734E-3</v>
      </c>
      <c r="AF1775" s="46">
        <f t="shared" si="1429"/>
        <v>1.190082644628099</v>
      </c>
      <c r="AG1775" s="46">
        <f t="shared" si="1430"/>
        <v>4.3719008264462804</v>
      </c>
      <c r="AH1775" s="46">
        <f t="shared" si="1431"/>
        <v>9.5537190082644621</v>
      </c>
      <c r="AI1775" s="46">
        <f t="shared" si="1458"/>
        <v>2.0909090909090908</v>
      </c>
      <c r="AJ1775" s="47">
        <f t="shared" si="1464"/>
        <v>1.4459976109624424</v>
      </c>
      <c r="AK1775" s="47">
        <f t="shared" si="1465"/>
        <v>1.7394712625428943</v>
      </c>
      <c r="AL1775" s="47">
        <f t="shared" si="1466"/>
        <v>-2.4849589464898407E-4</v>
      </c>
      <c r="AM1775" s="47">
        <f t="shared" si="1467"/>
        <v>-0.4294009059534456</v>
      </c>
      <c r="AN1775" s="47">
        <f t="shared" si="1468"/>
        <v>-3.0234495501941976</v>
      </c>
      <c r="AO1775" s="47">
        <f t="shared" si="1469"/>
        <v>-9.7668826432836955</v>
      </c>
      <c r="AP1775" s="47">
        <f t="shared" si="1470"/>
        <v>0.12222222222222222</v>
      </c>
      <c r="AQ1775" s="47">
        <f t="shared" si="1459"/>
        <v>-1.4031734851179336</v>
      </c>
      <c r="AR1775" s="1">
        <f t="shared" si="1421"/>
        <v>2</v>
      </c>
      <c r="AS1775" s="1">
        <f t="shared" si="1440"/>
        <v>0</v>
      </c>
      <c r="AT1775" s="1">
        <f t="shared" si="1441"/>
        <v>0</v>
      </c>
      <c r="AU1775" s="1">
        <f t="shared" si="1442"/>
        <v>0</v>
      </c>
      <c r="AV1775" s="1">
        <f t="shared" si="1443"/>
        <v>0</v>
      </c>
      <c r="AW1775" s="27">
        <f t="shared" si="1432"/>
        <v>2</v>
      </c>
      <c r="AX1775" s="41">
        <f t="shared" si="1460"/>
        <v>5</v>
      </c>
      <c r="AY1775" s="29">
        <f t="shared" si="1433"/>
        <v>0</v>
      </c>
      <c r="AZ1775" s="29">
        <f t="shared" si="1434"/>
        <v>1</v>
      </c>
      <c r="BA1775" s="29">
        <f t="shared" si="1435"/>
        <v>4</v>
      </c>
      <c r="BB1775" s="29">
        <f t="shared" si="1436"/>
        <v>9</v>
      </c>
      <c r="BC1775" s="29">
        <f t="shared" si="1437"/>
        <v>16</v>
      </c>
      <c r="BD1775" s="29">
        <f t="shared" si="1438"/>
        <v>0</v>
      </c>
      <c r="BE1775" s="29">
        <f t="shared" si="1438"/>
        <v>0</v>
      </c>
      <c r="BF1775" s="29">
        <f t="shared" si="1438"/>
        <v>0</v>
      </c>
      <c r="BG1775" s="29">
        <f t="shared" si="1438"/>
        <v>0</v>
      </c>
      <c r="BH1775" s="29">
        <f t="shared" si="1439"/>
        <v>0</v>
      </c>
      <c r="BI1775" s="29">
        <f t="shared" si="1461"/>
        <v>0</v>
      </c>
      <c r="BJ1775" s="28">
        <f t="shared" si="1444"/>
        <v>0</v>
      </c>
      <c r="BK1775" s="28" t="e">
        <f t="shared" si="1445"/>
        <v>#DIV/0!</v>
      </c>
      <c r="BL1775" s="28" t="e">
        <f t="shared" si="1446"/>
        <v>#DIV/0!</v>
      </c>
      <c r="BM1775" s="28" t="e">
        <f t="shared" si="1447"/>
        <v>#DIV/0!</v>
      </c>
      <c r="BN1775" s="28" t="e">
        <f t="shared" si="1448"/>
        <v>#DIV/0!</v>
      </c>
      <c r="BO1775" s="28" t="e">
        <f t="shared" si="1449"/>
        <v>#DIV/0!</v>
      </c>
      <c r="BP1775" s="28" t="e">
        <f t="shared" si="1450"/>
        <v>#DIV/0!</v>
      </c>
      <c r="BQ1775" s="28">
        <f t="shared" si="1462"/>
        <v>0</v>
      </c>
    </row>
    <row r="1776" spans="1:69" x14ac:dyDescent="0.2">
      <c r="A1776" s="1" t="s">
        <v>4603</v>
      </c>
      <c r="B1776" s="8" t="s">
        <v>4786</v>
      </c>
      <c r="C1776" t="s">
        <v>294</v>
      </c>
      <c r="D1776" s="38">
        <v>177</v>
      </c>
      <c r="E1776" s="52" t="s">
        <v>1571</v>
      </c>
      <c r="F1776" s="8" t="s">
        <v>4787</v>
      </c>
      <c r="G1776" s="8">
        <v>136</v>
      </c>
      <c r="H1776" s="8">
        <v>39</v>
      </c>
      <c r="I1776" s="8">
        <v>20</v>
      </c>
      <c r="J1776" s="8">
        <v>10</v>
      </c>
      <c r="K1776" s="8">
        <v>15</v>
      </c>
      <c r="L1776" s="8">
        <v>10</v>
      </c>
      <c r="M1776" s="8">
        <v>4</v>
      </c>
      <c r="N1776" s="8">
        <v>4</v>
      </c>
      <c r="O1776" s="8">
        <v>2</v>
      </c>
      <c r="P1776" s="8">
        <v>1</v>
      </c>
      <c r="Q1776" s="36">
        <f t="shared" si="1463"/>
        <v>97</v>
      </c>
      <c r="R1776" s="36">
        <f t="shared" si="1451"/>
        <v>10</v>
      </c>
      <c r="S1776" s="36">
        <f t="shared" si="1452"/>
        <v>5</v>
      </c>
      <c r="T1776" s="36">
        <f t="shared" si="1453"/>
        <v>0</v>
      </c>
      <c r="U1776" s="36">
        <f t="shared" si="1454"/>
        <v>1</v>
      </c>
      <c r="V1776" s="36">
        <f t="shared" si="1455"/>
        <v>541</v>
      </c>
      <c r="W1776" s="45">
        <f t="shared" si="1456"/>
        <v>113</v>
      </c>
      <c r="X1776" s="50">
        <f t="shared" si="1457"/>
        <v>4.7876106194690262</v>
      </c>
      <c r="Y1776" s="46">
        <f t="shared" si="1422"/>
        <v>4.5109248962330782E-2</v>
      </c>
      <c r="Z1776" s="46">
        <f t="shared" si="1423"/>
        <v>0.62033048790038325</v>
      </c>
      <c r="AA1776" s="46">
        <f t="shared" si="1424"/>
        <v>3.1955517268384357</v>
      </c>
      <c r="AB1776" s="46">
        <f t="shared" si="1425"/>
        <v>7.7707729657764881</v>
      </c>
      <c r="AC1776" s="46">
        <f t="shared" si="1426"/>
        <v>14.34599420471454</v>
      </c>
      <c r="AD1776" s="46">
        <f t="shared" si="1427"/>
        <v>4.3755971493460857</v>
      </c>
      <c r="AE1776" s="46">
        <f t="shared" si="1428"/>
        <v>6.2033048790038325</v>
      </c>
      <c r="AF1776" s="46">
        <f t="shared" si="1429"/>
        <v>15.977758634192178</v>
      </c>
      <c r="AG1776" s="46">
        <f t="shared" si="1430"/>
        <v>0</v>
      </c>
      <c r="AH1776" s="46">
        <f t="shared" si="1431"/>
        <v>14.34599420471454</v>
      </c>
      <c r="AI1776" s="46">
        <f t="shared" si="1458"/>
        <v>0.36520227560050567</v>
      </c>
      <c r="AJ1776" s="47">
        <f t="shared" si="1464"/>
        <v>0.60431967997120994</v>
      </c>
      <c r="AK1776" s="47">
        <f t="shared" si="1465"/>
        <v>4.2108514090228901</v>
      </c>
      <c r="AL1776" s="47">
        <f t="shared" si="1466"/>
        <v>-22.13780088839551</v>
      </c>
      <c r="AM1776" s="47">
        <f t="shared" si="1467"/>
        <v>-129.41617797727156</v>
      </c>
      <c r="AN1776" s="47">
        <f t="shared" si="1468"/>
        <v>0</v>
      </c>
      <c r="AO1776" s="47">
        <f t="shared" si="1469"/>
        <v>-246.20437393392532</v>
      </c>
      <c r="AP1776" s="47">
        <f t="shared" si="1470"/>
        <v>9.0894465894465898E-3</v>
      </c>
      <c r="AQ1776" s="47">
        <f t="shared" si="1459"/>
        <v>-3.5771289942997391</v>
      </c>
      <c r="AR1776" s="1">
        <f t="shared" ref="AR1776:AR1839" si="1471">H1776</f>
        <v>39</v>
      </c>
      <c r="AS1776" s="1">
        <f t="shared" si="1440"/>
        <v>10</v>
      </c>
      <c r="AT1776" s="1">
        <f t="shared" si="1441"/>
        <v>10</v>
      </c>
      <c r="AU1776" s="1">
        <f t="shared" si="1442"/>
        <v>4</v>
      </c>
      <c r="AV1776" s="1">
        <f t="shared" si="1443"/>
        <v>1</v>
      </c>
      <c r="AW1776" s="27">
        <f t="shared" si="1432"/>
        <v>64</v>
      </c>
      <c r="AX1776" s="41">
        <f t="shared" si="1460"/>
        <v>4.28125</v>
      </c>
      <c r="AY1776" s="29">
        <f t="shared" si="1433"/>
        <v>0.5166015625</v>
      </c>
      <c r="AZ1776" s="29">
        <f t="shared" si="1434"/>
        <v>7.91015625E-2</v>
      </c>
      <c r="BA1776" s="29">
        <f t="shared" si="1435"/>
        <v>1.6416015625</v>
      </c>
      <c r="BB1776" s="29">
        <f t="shared" si="1436"/>
        <v>5.2041015625</v>
      </c>
      <c r="BC1776" s="29">
        <f t="shared" si="1437"/>
        <v>10.7666015625</v>
      </c>
      <c r="BD1776" s="29">
        <f t="shared" si="1438"/>
        <v>20.1474609375</v>
      </c>
      <c r="BE1776" s="29">
        <f t="shared" si="1438"/>
        <v>0.791015625</v>
      </c>
      <c r="BF1776" s="29">
        <f t="shared" si="1438"/>
        <v>16.416015625</v>
      </c>
      <c r="BG1776" s="29">
        <f t="shared" si="1438"/>
        <v>20.81640625</v>
      </c>
      <c r="BH1776" s="29">
        <f t="shared" si="1439"/>
        <v>10.7666015625</v>
      </c>
      <c r="BI1776" s="29">
        <f t="shared" si="1461"/>
        <v>1.0942460317460319</v>
      </c>
      <c r="BJ1776" s="28">
        <f t="shared" si="1444"/>
        <v>1.0460621548196989</v>
      </c>
      <c r="BK1776" s="28">
        <f t="shared" si="1445"/>
        <v>12.651024873814677</v>
      </c>
      <c r="BL1776" s="28">
        <f t="shared" si="1446"/>
        <v>-0.19435920897869818</v>
      </c>
      <c r="BM1776" s="28">
        <f t="shared" si="1447"/>
        <v>-18.375076875200072</v>
      </c>
      <c r="BN1776" s="28">
        <f t="shared" si="1448"/>
        <v>-41.486439725248943</v>
      </c>
      <c r="BO1776" s="28">
        <f t="shared" si="1449"/>
        <v>-30.863522536895122</v>
      </c>
      <c r="BP1776" s="28">
        <f t="shared" si="1450"/>
        <v>1.6385048643113159E-2</v>
      </c>
      <c r="BQ1776" s="28">
        <f t="shared" si="1462"/>
        <v>-1.2824311065643939</v>
      </c>
    </row>
    <row r="1777" spans="1:69" x14ac:dyDescent="0.2">
      <c r="A1777" s="1" t="s">
        <v>4603</v>
      </c>
      <c r="B1777" s="8" t="s">
        <v>4788</v>
      </c>
      <c r="C1777" t="s">
        <v>505</v>
      </c>
      <c r="D1777" s="38">
        <v>759</v>
      </c>
      <c r="E1777" s="52" t="s">
        <v>4789</v>
      </c>
      <c r="F1777" s="8" t="s">
        <v>4790</v>
      </c>
      <c r="G1777" s="8">
        <v>650</v>
      </c>
      <c r="H1777" s="8">
        <v>297</v>
      </c>
      <c r="I1777" s="8">
        <v>69</v>
      </c>
      <c r="J1777" s="8">
        <v>35</v>
      </c>
      <c r="K1777" s="8">
        <v>22</v>
      </c>
      <c r="L1777" s="8">
        <v>14</v>
      </c>
      <c r="M1777" s="8">
        <v>6</v>
      </c>
      <c r="N1777" s="8">
        <v>5</v>
      </c>
      <c r="O1777" s="8">
        <v>12</v>
      </c>
      <c r="P1777" s="8">
        <v>9</v>
      </c>
      <c r="Q1777" s="36">
        <f t="shared" si="1463"/>
        <v>353</v>
      </c>
      <c r="R1777" s="36">
        <f t="shared" si="1451"/>
        <v>34</v>
      </c>
      <c r="S1777" s="36">
        <f t="shared" si="1452"/>
        <v>8</v>
      </c>
      <c r="T1777" s="36">
        <f t="shared" si="1453"/>
        <v>1</v>
      </c>
      <c r="U1777" s="36">
        <f t="shared" si="1454"/>
        <v>3</v>
      </c>
      <c r="V1777" s="36">
        <f t="shared" si="1455"/>
        <v>1930</v>
      </c>
      <c r="W1777" s="45">
        <f t="shared" si="1456"/>
        <v>399</v>
      </c>
      <c r="X1777" s="50">
        <f t="shared" si="1457"/>
        <v>4.837092731829574</v>
      </c>
      <c r="Y1777" s="46">
        <f t="shared" si="1422"/>
        <v>2.6538778022751092E-2</v>
      </c>
      <c r="Z1777" s="46">
        <f t="shared" si="1423"/>
        <v>0.70072424168189906</v>
      </c>
      <c r="AA1777" s="46">
        <f t="shared" si="1424"/>
        <v>3.3749097053410471</v>
      </c>
      <c r="AB1777" s="46">
        <f t="shared" si="1425"/>
        <v>8.0490951690001946</v>
      </c>
      <c r="AC1777" s="46">
        <f t="shared" si="1426"/>
        <v>14.723280632659343</v>
      </c>
      <c r="AD1777" s="46">
        <f t="shared" si="1427"/>
        <v>9.3681886420311358</v>
      </c>
      <c r="AE1777" s="46">
        <f t="shared" si="1428"/>
        <v>23.824624217184567</v>
      </c>
      <c r="AF1777" s="46">
        <f t="shared" si="1429"/>
        <v>26.999277642728376</v>
      </c>
      <c r="AG1777" s="46">
        <f t="shared" si="1430"/>
        <v>8.0490951690001946</v>
      </c>
      <c r="AH1777" s="46">
        <f t="shared" si="1431"/>
        <v>44.169841897978031</v>
      </c>
      <c r="AI1777" s="46">
        <f t="shared" si="1458"/>
        <v>0.28243976776111135</v>
      </c>
      <c r="AJ1777" s="47">
        <f t="shared" si="1464"/>
        <v>0.53145062589210612</v>
      </c>
      <c r="AK1777" s="47">
        <f t="shared" si="1465"/>
        <v>10.1673393653601</v>
      </c>
      <c r="AL1777" s="47">
        <f t="shared" si="1466"/>
        <v>-132.86508259405429</v>
      </c>
      <c r="AM1777" s="47">
        <f t="shared" si="1467"/>
        <v>-330.44140135479535</v>
      </c>
      <c r="AN1777" s="47">
        <f t="shared" si="1468"/>
        <v>-152.13594094996176</v>
      </c>
      <c r="AO1777" s="47">
        <f t="shared" si="1469"/>
        <v>-1129.1181048971341</v>
      </c>
      <c r="AP1777" s="47">
        <f t="shared" si="1470"/>
        <v>2.5252205612445095E-3</v>
      </c>
      <c r="AQ1777" s="47">
        <f t="shared" si="1459"/>
        <v>-4.3797253457577785</v>
      </c>
      <c r="AR1777" s="1">
        <f t="shared" si="1471"/>
        <v>297</v>
      </c>
      <c r="AS1777" s="1">
        <f t="shared" si="1440"/>
        <v>35</v>
      </c>
      <c r="AT1777" s="1">
        <f t="shared" si="1441"/>
        <v>14</v>
      </c>
      <c r="AU1777" s="1">
        <f t="shared" si="1442"/>
        <v>5</v>
      </c>
      <c r="AV1777" s="1">
        <f t="shared" si="1443"/>
        <v>9</v>
      </c>
      <c r="AW1777" s="27">
        <f t="shared" si="1432"/>
        <v>360</v>
      </c>
      <c r="AX1777" s="41">
        <f t="shared" si="1460"/>
        <v>4.6833333333333336</v>
      </c>
      <c r="AY1777" s="29">
        <f t="shared" si="1433"/>
        <v>0.10027777777777763</v>
      </c>
      <c r="AZ1777" s="29">
        <f t="shared" si="1434"/>
        <v>0.46694444444444477</v>
      </c>
      <c r="BA1777" s="29">
        <f t="shared" si="1435"/>
        <v>2.8336111111111117</v>
      </c>
      <c r="BB1777" s="29">
        <f t="shared" si="1436"/>
        <v>7.2002777777777789</v>
      </c>
      <c r="BC1777" s="29">
        <f t="shared" si="1437"/>
        <v>13.566944444444447</v>
      </c>
      <c r="BD1777" s="29">
        <f t="shared" si="1438"/>
        <v>29.782499999999956</v>
      </c>
      <c r="BE1777" s="29">
        <f t="shared" si="1438"/>
        <v>16.343055555555566</v>
      </c>
      <c r="BF1777" s="29">
        <f t="shared" si="1438"/>
        <v>39.670555555555566</v>
      </c>
      <c r="BG1777" s="29">
        <f t="shared" si="1438"/>
        <v>36.001388888888897</v>
      </c>
      <c r="BH1777" s="29">
        <f t="shared" si="1439"/>
        <v>122.10250000000002</v>
      </c>
      <c r="BI1777" s="29">
        <f t="shared" si="1461"/>
        <v>0.67938718662952646</v>
      </c>
      <c r="BJ1777" s="28">
        <f t="shared" si="1444"/>
        <v>0.82424946868622639</v>
      </c>
      <c r="BK1777" s="28">
        <f t="shared" si="1445"/>
        <v>16.841759968305816</v>
      </c>
      <c r="BL1777" s="28">
        <f t="shared" si="1446"/>
        <v>-19.94296999108365</v>
      </c>
      <c r="BM1777" s="28">
        <f t="shared" si="1447"/>
        <v>-119.25109574604821</v>
      </c>
      <c r="BN1777" s="28">
        <f t="shared" si="1448"/>
        <v>-172.51142145636621</v>
      </c>
      <c r="BO1777" s="28">
        <f t="shared" si="1449"/>
        <v>-803.13684781887014</v>
      </c>
      <c r="BP1777" s="28">
        <f t="shared" si="1450"/>
        <v>2.8010768584366881E-3</v>
      </c>
      <c r="BQ1777" s="28">
        <f t="shared" si="1462"/>
        <v>-3.0755840013060989</v>
      </c>
    </row>
    <row r="1778" spans="1:69" x14ac:dyDescent="0.2">
      <c r="A1778" s="1" t="s">
        <v>4603</v>
      </c>
      <c r="B1778" s="8" t="s">
        <v>4791</v>
      </c>
      <c r="C1778" t="s">
        <v>294</v>
      </c>
      <c r="D1778" s="38">
        <v>514</v>
      </c>
      <c r="E1778" s="52" t="s">
        <v>1635</v>
      </c>
      <c r="F1778" s="8" t="s">
        <v>4792</v>
      </c>
      <c r="G1778" s="8">
        <v>420</v>
      </c>
      <c r="H1778" s="8">
        <v>113</v>
      </c>
      <c r="I1778" s="8">
        <v>63</v>
      </c>
      <c r="J1778" s="8">
        <v>24</v>
      </c>
      <c r="K1778" s="8">
        <v>17</v>
      </c>
      <c r="L1778" s="8">
        <v>6</v>
      </c>
      <c r="M1778" s="8">
        <v>4</v>
      </c>
      <c r="N1778" s="8">
        <v>2</v>
      </c>
      <c r="O1778" s="8">
        <v>10</v>
      </c>
      <c r="P1778" s="8">
        <v>6</v>
      </c>
      <c r="Q1778" s="36">
        <f t="shared" si="1463"/>
        <v>307</v>
      </c>
      <c r="R1778" s="36">
        <f t="shared" si="1451"/>
        <v>39</v>
      </c>
      <c r="S1778" s="36">
        <f t="shared" si="1452"/>
        <v>11</v>
      </c>
      <c r="T1778" s="36">
        <f t="shared" si="1453"/>
        <v>2</v>
      </c>
      <c r="U1778" s="36">
        <f t="shared" si="1454"/>
        <v>4</v>
      </c>
      <c r="V1778" s="36">
        <f t="shared" si="1455"/>
        <v>1732</v>
      </c>
      <c r="W1778" s="45">
        <f t="shared" si="1456"/>
        <v>363</v>
      </c>
      <c r="X1778" s="50">
        <f t="shared" si="1457"/>
        <v>4.771349862258953</v>
      </c>
      <c r="Y1778" s="46">
        <f t="shared" si="1422"/>
        <v>5.2280885488999777E-2</v>
      </c>
      <c r="Z1778" s="46">
        <f t="shared" si="1423"/>
        <v>0.59498061000690572</v>
      </c>
      <c r="AA1778" s="46">
        <f t="shared" si="1424"/>
        <v>3.1376803345248114</v>
      </c>
      <c r="AB1778" s="46">
        <f t="shared" si="1425"/>
        <v>7.6803800590427178</v>
      </c>
      <c r="AC1778" s="46">
        <f t="shared" si="1426"/>
        <v>14.223079783560623</v>
      </c>
      <c r="AD1778" s="46">
        <f t="shared" si="1427"/>
        <v>16.05023184512293</v>
      </c>
      <c r="AE1778" s="46">
        <f t="shared" si="1428"/>
        <v>23.204243790269324</v>
      </c>
      <c r="AF1778" s="46">
        <f t="shared" si="1429"/>
        <v>34.514483679772923</v>
      </c>
      <c r="AG1778" s="46">
        <f t="shared" si="1430"/>
        <v>15.360760118085436</v>
      </c>
      <c r="AH1778" s="46">
        <f t="shared" si="1431"/>
        <v>56.892319134242491</v>
      </c>
      <c r="AI1778" s="46">
        <f t="shared" si="1458"/>
        <v>0.403375797147771</v>
      </c>
      <c r="AJ1778" s="47">
        <f t="shared" si="1464"/>
        <v>0.63511872681237402</v>
      </c>
      <c r="AK1778" s="47">
        <f t="shared" si="1465"/>
        <v>14.324782035418718</v>
      </c>
      <c r="AL1778" s="47">
        <f t="shared" si="1466"/>
        <v>-69.864100349678139</v>
      </c>
      <c r="AM1778" s="47">
        <f t="shared" si="1467"/>
        <v>-238.6387545733561</v>
      </c>
      <c r="AN1778" s="47">
        <f t="shared" si="1468"/>
        <v>-166.16490657811877</v>
      </c>
      <c r="AO1778" s="47">
        <f t="shared" si="1469"/>
        <v>-837.50171613681812</v>
      </c>
      <c r="AP1778" s="47">
        <f t="shared" si="1470"/>
        <v>2.7777352657596304E-3</v>
      </c>
      <c r="AQ1778" s="47">
        <f t="shared" si="1459"/>
        <v>-3.6050689804542824</v>
      </c>
      <c r="AR1778" s="1">
        <f t="shared" si="1471"/>
        <v>113</v>
      </c>
      <c r="AS1778" s="1">
        <f t="shared" si="1440"/>
        <v>24</v>
      </c>
      <c r="AT1778" s="1">
        <f t="shared" si="1441"/>
        <v>6</v>
      </c>
      <c r="AU1778" s="1">
        <f t="shared" si="1442"/>
        <v>2</v>
      </c>
      <c r="AV1778" s="1">
        <f t="shared" si="1443"/>
        <v>6</v>
      </c>
      <c r="AW1778" s="27">
        <f t="shared" si="1432"/>
        <v>151</v>
      </c>
      <c r="AX1778" s="41">
        <f t="shared" si="1460"/>
        <v>4.5629139072847682</v>
      </c>
      <c r="AY1778" s="29">
        <f t="shared" si="1433"/>
        <v>0.1910442524450682</v>
      </c>
      <c r="AZ1778" s="29">
        <f t="shared" si="1434"/>
        <v>0.31687206701460463</v>
      </c>
      <c r="BA1778" s="29">
        <f t="shared" si="1435"/>
        <v>2.442699881584141</v>
      </c>
      <c r="BB1778" s="29">
        <f t="shared" si="1436"/>
        <v>6.5685276961536774</v>
      </c>
      <c r="BC1778" s="29">
        <f t="shared" si="1437"/>
        <v>12.694355510723215</v>
      </c>
      <c r="BD1778" s="29">
        <f t="shared" si="1438"/>
        <v>21.588000526292706</v>
      </c>
      <c r="BE1778" s="29">
        <f t="shared" si="1438"/>
        <v>7.6049296083505116</v>
      </c>
      <c r="BF1778" s="29">
        <f t="shared" si="1438"/>
        <v>14.656199289504846</v>
      </c>
      <c r="BG1778" s="29">
        <f t="shared" si="1438"/>
        <v>13.137055392307355</v>
      </c>
      <c r="BH1778" s="29">
        <f t="shared" si="1439"/>
        <v>76.166133064339292</v>
      </c>
      <c r="BI1778" s="29">
        <f t="shared" si="1461"/>
        <v>0.88768211920529816</v>
      </c>
      <c r="BJ1778" s="28">
        <f t="shared" si="1444"/>
        <v>0.94216883795066064</v>
      </c>
      <c r="BK1778" s="28">
        <f t="shared" si="1445"/>
        <v>11.282184574440683</v>
      </c>
      <c r="BL1778" s="28">
        <f t="shared" si="1446"/>
        <v>-5.1185973697173459</v>
      </c>
      <c r="BM1778" s="28">
        <f t="shared" si="1447"/>
        <v>-27.388623728268463</v>
      </c>
      <c r="BN1778" s="28">
        <f t="shared" si="1448"/>
        <v>-40.25741095909239</v>
      </c>
      <c r="BO1778" s="28">
        <f t="shared" si="1449"/>
        <v>-324.47484055741563</v>
      </c>
      <c r="BP1778" s="28">
        <f t="shared" si="1450"/>
        <v>6.7561521252796422E-3</v>
      </c>
      <c r="BQ1778" s="28">
        <f t="shared" si="1462"/>
        <v>-2.607586151858972</v>
      </c>
    </row>
    <row r="1779" spans="1:69" x14ac:dyDescent="0.2">
      <c r="A1779" s="1" t="s">
        <v>4603</v>
      </c>
      <c r="B1779" s="8" t="s">
        <v>4793</v>
      </c>
      <c r="C1779" t="s">
        <v>294</v>
      </c>
      <c r="D1779" s="38">
        <v>292</v>
      </c>
      <c r="E1779" s="52" t="s">
        <v>4794</v>
      </c>
      <c r="F1779" s="8" t="s">
        <v>4795</v>
      </c>
      <c r="G1779" s="8">
        <v>240</v>
      </c>
      <c r="H1779" s="8">
        <v>67</v>
      </c>
      <c r="I1779" s="8">
        <v>38</v>
      </c>
      <c r="J1779" s="8">
        <v>6</v>
      </c>
      <c r="K1779" s="8">
        <v>11</v>
      </c>
      <c r="L1779" s="8">
        <v>2</v>
      </c>
      <c r="M1779" s="8">
        <v>2</v>
      </c>
      <c r="N1779" s="8">
        <v>0</v>
      </c>
      <c r="O1779" s="8">
        <v>1</v>
      </c>
      <c r="P1779" s="8">
        <v>0</v>
      </c>
      <c r="Q1779" s="36">
        <f t="shared" si="1463"/>
        <v>173</v>
      </c>
      <c r="R1779" s="36">
        <f t="shared" si="1451"/>
        <v>32</v>
      </c>
      <c r="S1779" s="36">
        <f t="shared" si="1452"/>
        <v>9</v>
      </c>
      <c r="T1779" s="36">
        <f t="shared" si="1453"/>
        <v>2</v>
      </c>
      <c r="U1779" s="36">
        <f t="shared" si="1454"/>
        <v>1</v>
      </c>
      <c r="V1779" s="36">
        <f t="shared" si="1455"/>
        <v>1025</v>
      </c>
      <c r="W1779" s="45">
        <f t="shared" si="1456"/>
        <v>217</v>
      </c>
      <c r="X1779" s="50">
        <f t="shared" si="1457"/>
        <v>4.7235023041474653</v>
      </c>
      <c r="Y1779" s="46">
        <f t="shared" si="1422"/>
        <v>7.6450975811760788E-2</v>
      </c>
      <c r="Z1779" s="46">
        <f t="shared" si="1423"/>
        <v>0.52345558410669135</v>
      </c>
      <c r="AA1779" s="46">
        <f t="shared" si="1424"/>
        <v>2.9704601924016218</v>
      </c>
      <c r="AB1779" s="46">
        <f t="shared" si="1425"/>
        <v>7.4174648006965525</v>
      </c>
      <c r="AC1779" s="46">
        <f t="shared" si="1426"/>
        <v>13.864469408991484</v>
      </c>
      <c r="AD1779" s="46">
        <f t="shared" si="1427"/>
        <v>13.226018815434616</v>
      </c>
      <c r="AE1779" s="46">
        <f t="shared" si="1428"/>
        <v>16.750578691414123</v>
      </c>
      <c r="AF1779" s="46">
        <f t="shared" si="1429"/>
        <v>26.734141731614596</v>
      </c>
      <c r="AG1779" s="46">
        <f t="shared" si="1430"/>
        <v>14.834929601393105</v>
      </c>
      <c r="AH1779" s="46">
        <f t="shared" si="1431"/>
        <v>13.864469408991484</v>
      </c>
      <c r="AI1779" s="46">
        <f t="shared" si="1458"/>
        <v>0.39541730670762926</v>
      </c>
      <c r="AJ1779" s="47">
        <f t="shared" si="1464"/>
        <v>0.62882215825114596</v>
      </c>
      <c r="AK1779" s="47">
        <f t="shared" si="1465"/>
        <v>14.707441926127391</v>
      </c>
      <c r="AL1779" s="47">
        <f t="shared" si="1466"/>
        <v>-48.740078405332305</v>
      </c>
      <c r="AM1779" s="47">
        <f t="shared" si="1467"/>
        <v>-185.30818567564137</v>
      </c>
      <c r="AN1779" s="47">
        <f t="shared" si="1468"/>
        <v>-162.49115520387596</v>
      </c>
      <c r="AO1779" s="47">
        <f t="shared" si="1469"/>
        <v>-207.62104387317086</v>
      </c>
      <c r="AP1779" s="47">
        <f t="shared" si="1470"/>
        <v>4.6726959517657193E-3</v>
      </c>
      <c r="AQ1779" s="47">
        <f t="shared" si="1459"/>
        <v>-2.7543347460663394</v>
      </c>
      <c r="AR1779" s="1">
        <f t="shared" si="1471"/>
        <v>67</v>
      </c>
      <c r="AS1779" s="1">
        <f t="shared" si="1440"/>
        <v>6</v>
      </c>
      <c r="AT1779" s="1">
        <f t="shared" si="1441"/>
        <v>2</v>
      </c>
      <c r="AU1779" s="1">
        <f t="shared" si="1442"/>
        <v>0</v>
      </c>
      <c r="AV1779" s="1">
        <f t="shared" si="1443"/>
        <v>0</v>
      </c>
      <c r="AW1779" s="27">
        <f t="shared" si="1432"/>
        <v>75</v>
      </c>
      <c r="AX1779" s="41">
        <f t="shared" si="1460"/>
        <v>4.8666666666666663</v>
      </c>
      <c r="AY1779" s="29">
        <f t="shared" si="1433"/>
        <v>1.7777777777777889E-2</v>
      </c>
      <c r="AZ1779" s="29">
        <f t="shared" si="1434"/>
        <v>0.7511111111111104</v>
      </c>
      <c r="BA1779" s="29">
        <f t="shared" si="1435"/>
        <v>3.4844444444444429</v>
      </c>
      <c r="BB1779" s="29">
        <f t="shared" si="1436"/>
        <v>8.2177777777777745</v>
      </c>
      <c r="BC1779" s="29">
        <f t="shared" si="1437"/>
        <v>14.951111111111107</v>
      </c>
      <c r="BD1779" s="29">
        <f t="shared" si="1438"/>
        <v>1.1911111111111186</v>
      </c>
      <c r="BE1779" s="29">
        <f t="shared" si="1438"/>
        <v>4.5066666666666624</v>
      </c>
      <c r="BF1779" s="29">
        <f t="shared" si="1438"/>
        <v>6.9688888888888858</v>
      </c>
      <c r="BG1779" s="29">
        <f t="shared" si="1438"/>
        <v>0</v>
      </c>
      <c r="BH1779" s="29">
        <f t="shared" si="1439"/>
        <v>0</v>
      </c>
      <c r="BI1779" s="29">
        <f t="shared" si="1461"/>
        <v>0.1711711711711712</v>
      </c>
      <c r="BJ1779" s="28">
        <f t="shared" si="1444"/>
        <v>0.41372837849387512</v>
      </c>
      <c r="BK1779" s="28">
        <f t="shared" si="1445"/>
        <v>2.2425652039501567</v>
      </c>
      <c r="BL1779" s="28">
        <f t="shared" si="1446"/>
        <v>-55.152042012072087</v>
      </c>
      <c r="BM1779" s="28">
        <f t="shared" si="1447"/>
        <v>-183.68951998922887</v>
      </c>
      <c r="BN1779" s="28">
        <f t="shared" si="1448"/>
        <v>0</v>
      </c>
      <c r="BO1779" s="28">
        <f t="shared" si="1449"/>
        <v>0</v>
      </c>
      <c r="BP1779" s="28">
        <f t="shared" si="1450"/>
        <v>1.3883746760459089E-2</v>
      </c>
      <c r="BQ1779" s="28">
        <f t="shared" si="1462"/>
        <v>-3.2848805553130895</v>
      </c>
    </row>
    <row r="1780" spans="1:69" x14ac:dyDescent="0.2">
      <c r="A1780" s="1" t="s">
        <v>4603</v>
      </c>
      <c r="B1780" s="8" t="s">
        <v>4796</v>
      </c>
      <c r="C1780" t="s">
        <v>294</v>
      </c>
      <c r="D1780" s="38">
        <v>98</v>
      </c>
      <c r="E1780" s="52" t="s">
        <v>4797</v>
      </c>
      <c r="F1780" s="8" t="s">
        <v>4798</v>
      </c>
      <c r="G1780" s="8">
        <v>80</v>
      </c>
      <c r="H1780" s="8">
        <v>11</v>
      </c>
      <c r="I1780" s="8">
        <v>10</v>
      </c>
      <c r="J1780" s="8">
        <v>2</v>
      </c>
      <c r="K1780" s="8">
        <v>4</v>
      </c>
      <c r="L1780" s="8">
        <v>0</v>
      </c>
      <c r="M1780" s="8">
        <v>4</v>
      </c>
      <c r="N1780" s="8">
        <v>4</v>
      </c>
      <c r="O1780" s="8">
        <v>4</v>
      </c>
      <c r="P1780" s="8">
        <v>4</v>
      </c>
      <c r="Q1780" s="36">
        <f t="shared" si="1463"/>
        <v>69</v>
      </c>
      <c r="R1780" s="36">
        <f t="shared" si="1451"/>
        <v>8</v>
      </c>
      <c r="S1780" s="36">
        <f t="shared" si="1452"/>
        <v>4</v>
      </c>
      <c r="T1780" s="36">
        <f t="shared" si="1453"/>
        <v>0</v>
      </c>
      <c r="U1780" s="36">
        <f t="shared" si="1454"/>
        <v>0</v>
      </c>
      <c r="V1780" s="36">
        <f t="shared" si="1455"/>
        <v>389</v>
      </c>
      <c r="W1780" s="45">
        <f t="shared" si="1456"/>
        <v>81</v>
      </c>
      <c r="X1780" s="50">
        <f t="shared" si="1457"/>
        <v>4.8024691358024691</v>
      </c>
      <c r="Y1780" s="46">
        <f t="shared" si="1422"/>
        <v>3.9018442310623375E-2</v>
      </c>
      <c r="Z1780" s="46">
        <f t="shared" si="1423"/>
        <v>0.64395671391556164</v>
      </c>
      <c r="AA1780" s="46">
        <f t="shared" si="1424"/>
        <v>3.2488949855204998</v>
      </c>
      <c r="AB1780" s="46">
        <f t="shared" si="1425"/>
        <v>7.8538332571254381</v>
      </c>
      <c r="AC1780" s="46">
        <f t="shared" si="1426"/>
        <v>14.458771528730377</v>
      </c>
      <c r="AD1780" s="46">
        <f t="shared" si="1427"/>
        <v>2.692272519433013</v>
      </c>
      <c r="AE1780" s="46">
        <f t="shared" si="1428"/>
        <v>5.1516537113244931</v>
      </c>
      <c r="AF1780" s="46">
        <f t="shared" si="1429"/>
        <v>12.995579942081999</v>
      </c>
      <c r="AG1780" s="46">
        <f t="shared" si="1430"/>
        <v>0</v>
      </c>
      <c r="AH1780" s="46">
        <f t="shared" si="1431"/>
        <v>0</v>
      </c>
      <c r="AI1780" s="46">
        <f t="shared" si="1458"/>
        <v>0.26049382716049385</v>
      </c>
      <c r="AJ1780" s="47">
        <f t="shared" si="1464"/>
        <v>0.51038595901581563</v>
      </c>
      <c r="AK1780" s="47">
        <f t="shared" si="1465"/>
        <v>3.9999800699097423</v>
      </c>
      <c r="AL1780" s="47">
        <f t="shared" si="1466"/>
        <v>-31.09416119505671</v>
      </c>
      <c r="AM1780" s="47">
        <f t="shared" si="1467"/>
        <v>-176.184357660335</v>
      </c>
      <c r="AN1780" s="47">
        <f t="shared" si="1468"/>
        <v>0</v>
      </c>
      <c r="AO1780" s="47">
        <f t="shared" si="1469"/>
        <v>0</v>
      </c>
      <c r="AP1780" s="47">
        <f t="shared" si="1470"/>
        <v>1.2816455696202532E-2</v>
      </c>
      <c r="AQ1780" s="47">
        <f t="shared" si="1459"/>
        <v>-2.6053103863329179</v>
      </c>
      <c r="AR1780" s="1">
        <f t="shared" si="1471"/>
        <v>11</v>
      </c>
      <c r="AS1780" s="1">
        <f t="shared" si="1440"/>
        <v>2</v>
      </c>
      <c r="AT1780" s="1">
        <f t="shared" si="1441"/>
        <v>0</v>
      </c>
      <c r="AU1780" s="1">
        <f t="shared" si="1442"/>
        <v>4</v>
      </c>
      <c r="AV1780" s="1">
        <f t="shared" si="1443"/>
        <v>4</v>
      </c>
      <c r="AW1780" s="27">
        <f t="shared" si="1432"/>
        <v>21</v>
      </c>
      <c r="AX1780" s="41">
        <f t="shared" si="1460"/>
        <v>3.5714285714285716</v>
      </c>
      <c r="AY1780" s="29">
        <f t="shared" si="1433"/>
        <v>2.0408163265306118</v>
      </c>
      <c r="AZ1780" s="29">
        <f t="shared" si="1434"/>
        <v>0.18367346938775495</v>
      </c>
      <c r="BA1780" s="29">
        <f t="shared" si="1435"/>
        <v>0.32653061224489816</v>
      </c>
      <c r="BB1780" s="29">
        <f t="shared" si="1436"/>
        <v>2.4693877551020416</v>
      </c>
      <c r="BC1780" s="29">
        <f t="shared" si="1437"/>
        <v>6.6122448979591848</v>
      </c>
      <c r="BD1780" s="29">
        <f t="shared" si="1438"/>
        <v>22.448979591836732</v>
      </c>
      <c r="BE1780" s="29">
        <f t="shared" si="1438"/>
        <v>0.36734693877550989</v>
      </c>
      <c r="BF1780" s="29">
        <f t="shared" si="1438"/>
        <v>0</v>
      </c>
      <c r="BG1780" s="29">
        <f t="shared" si="1438"/>
        <v>9.8775510204081662</v>
      </c>
      <c r="BH1780" s="29">
        <f t="shared" si="1439"/>
        <v>26.448979591836739</v>
      </c>
      <c r="BI1780" s="29">
        <f t="shared" si="1461"/>
        <v>2.9571428571428573</v>
      </c>
      <c r="BJ1780" s="28">
        <f t="shared" si="1444"/>
        <v>1.7196345126633326</v>
      </c>
      <c r="BK1780" s="28">
        <f t="shared" si="1445"/>
        <v>6.3065247861415834</v>
      </c>
      <c r="BL1780" s="28">
        <f t="shared" si="1446"/>
        <v>3.0959303495604103E-2</v>
      </c>
      <c r="BM1780" s="28">
        <f t="shared" si="1447"/>
        <v>0</v>
      </c>
      <c r="BN1780" s="28">
        <f t="shared" si="1448"/>
        <v>-3.0523579964925287</v>
      </c>
      <c r="BO1780" s="28">
        <f t="shared" si="1449"/>
        <v>-13.374419110100998</v>
      </c>
      <c r="BP1780" s="28">
        <f t="shared" si="1450"/>
        <v>5.526315789473684E-2</v>
      </c>
      <c r="BQ1780" s="28">
        <f t="shared" si="1462"/>
        <v>-0.55756619304232402</v>
      </c>
    </row>
    <row r="1781" spans="1:69" x14ac:dyDescent="0.2">
      <c r="A1781" s="1" t="s">
        <v>4603</v>
      </c>
      <c r="B1781" s="8" t="s">
        <v>4799</v>
      </c>
      <c r="C1781" t="s">
        <v>49</v>
      </c>
      <c r="D1781" s="38">
        <v>3.452</v>
      </c>
      <c r="E1781" s="52" t="s">
        <v>4800</v>
      </c>
      <c r="F1781" s="8" t="s">
        <v>4801</v>
      </c>
      <c r="G1781" s="8">
        <v>2641</v>
      </c>
      <c r="H1781" s="8">
        <v>385</v>
      </c>
      <c r="I1781" s="8">
        <v>518</v>
      </c>
      <c r="J1781" s="8">
        <v>82</v>
      </c>
      <c r="K1781" s="8">
        <v>161</v>
      </c>
      <c r="L1781" s="8">
        <v>34</v>
      </c>
      <c r="M1781" s="8">
        <v>47</v>
      </c>
      <c r="N1781" s="8">
        <v>18</v>
      </c>
      <c r="O1781" s="8">
        <v>85</v>
      </c>
      <c r="P1781" s="8">
        <v>36</v>
      </c>
      <c r="Q1781" s="36">
        <f t="shared" si="1463"/>
        <v>2256</v>
      </c>
      <c r="R1781" s="36">
        <f t="shared" si="1451"/>
        <v>436</v>
      </c>
      <c r="S1781" s="36">
        <f t="shared" si="1452"/>
        <v>127</v>
      </c>
      <c r="T1781" s="36">
        <f t="shared" si="1453"/>
        <v>29</v>
      </c>
      <c r="U1781" s="36">
        <f t="shared" si="1454"/>
        <v>49</v>
      </c>
      <c r="V1781" s="36">
        <f t="shared" si="1455"/>
        <v>13512</v>
      </c>
      <c r="W1781" s="45">
        <f t="shared" si="1456"/>
        <v>2897</v>
      </c>
      <c r="X1781" s="50">
        <f t="shared" si="1457"/>
        <v>4.6641353123921299</v>
      </c>
      <c r="Y1781" s="46">
        <f t="shared" si="1422"/>
        <v>0.11280508838193219</v>
      </c>
      <c r="Z1781" s="46">
        <f t="shared" si="1423"/>
        <v>0.44107571316619193</v>
      </c>
      <c r="AA1781" s="46">
        <f t="shared" si="1424"/>
        <v>2.7693463379504517</v>
      </c>
      <c r="AB1781" s="46">
        <f t="shared" si="1425"/>
        <v>7.097616962734711</v>
      </c>
      <c r="AC1781" s="46">
        <f t="shared" si="1426"/>
        <v>13.425887587518972</v>
      </c>
      <c r="AD1781" s="46">
        <f t="shared" si="1427"/>
        <v>254.48827938963902</v>
      </c>
      <c r="AE1781" s="46">
        <f t="shared" si="1428"/>
        <v>192.30901094045967</v>
      </c>
      <c r="AF1781" s="46">
        <f t="shared" si="1429"/>
        <v>351.70698491970739</v>
      </c>
      <c r="AG1781" s="46">
        <f t="shared" si="1430"/>
        <v>205.83089191930662</v>
      </c>
      <c r="AH1781" s="46">
        <f t="shared" si="1431"/>
        <v>657.86849178842965</v>
      </c>
      <c r="AI1781" s="46">
        <f t="shared" si="1458"/>
        <v>0.5739653518499801</v>
      </c>
      <c r="AJ1781" s="47">
        <f t="shared" si="1464"/>
        <v>0.75760501044408368</v>
      </c>
      <c r="AK1781" s="47">
        <f t="shared" si="1465"/>
        <v>196.56383459430282</v>
      </c>
      <c r="AL1781" s="47">
        <f t="shared" si="1466"/>
        <v>-293.71605883487467</v>
      </c>
      <c r="AM1781" s="47">
        <f t="shared" si="1467"/>
        <v>-1345.987774116081</v>
      </c>
      <c r="AN1781" s="47">
        <f t="shared" si="1468"/>
        <v>-1261.0674623776697</v>
      </c>
      <c r="AO1781" s="47">
        <f t="shared" si="1469"/>
        <v>-5543.4747697871944</v>
      </c>
      <c r="AP1781" s="47">
        <f t="shared" si="1470"/>
        <v>3.4554241929789405E-4</v>
      </c>
      <c r="AQ1781" s="47">
        <f t="shared" si="1459"/>
        <v>-2.8499240715346561</v>
      </c>
      <c r="AR1781" s="1">
        <f t="shared" si="1471"/>
        <v>385</v>
      </c>
      <c r="AS1781" s="1">
        <f t="shared" si="1440"/>
        <v>82</v>
      </c>
      <c r="AT1781" s="1">
        <f t="shared" si="1441"/>
        <v>34</v>
      </c>
      <c r="AU1781" s="1">
        <f t="shared" si="1442"/>
        <v>18</v>
      </c>
      <c r="AV1781" s="1">
        <f t="shared" si="1443"/>
        <v>36</v>
      </c>
      <c r="AW1781" s="27">
        <f t="shared" si="1432"/>
        <v>555</v>
      </c>
      <c r="AX1781" s="41">
        <f t="shared" si="1460"/>
        <v>4.3729729729729732</v>
      </c>
      <c r="AY1781" s="29">
        <f t="shared" si="1433"/>
        <v>0.39316289262235182</v>
      </c>
      <c r="AZ1781" s="29">
        <f t="shared" si="1434"/>
        <v>0.13910883856829817</v>
      </c>
      <c r="BA1781" s="29">
        <f t="shared" si="1435"/>
        <v>1.8850547845142445</v>
      </c>
      <c r="BB1781" s="29">
        <f t="shared" si="1436"/>
        <v>5.6310007304601912</v>
      </c>
      <c r="BC1781" s="29">
        <f t="shared" si="1437"/>
        <v>11.376946676406137</v>
      </c>
      <c r="BD1781" s="29">
        <f t="shared" si="1438"/>
        <v>151.36771365960544</v>
      </c>
      <c r="BE1781" s="29">
        <f t="shared" si="1438"/>
        <v>11.40692476260045</v>
      </c>
      <c r="BF1781" s="29">
        <f t="shared" si="1438"/>
        <v>64.091862673484314</v>
      </c>
      <c r="BG1781" s="29">
        <f t="shared" si="1438"/>
        <v>101.35801314828345</v>
      </c>
      <c r="BH1781" s="29">
        <f t="shared" si="1439"/>
        <v>409.57008035062091</v>
      </c>
      <c r="BI1781" s="29">
        <f t="shared" si="1461"/>
        <v>1.331759196019124</v>
      </c>
      <c r="BJ1781" s="28">
        <f t="shared" si="1444"/>
        <v>1.154018715627751</v>
      </c>
      <c r="BK1781" s="28">
        <f t="shared" si="1445"/>
        <v>61.756255521172257</v>
      </c>
      <c r="BL1781" s="28">
        <f t="shared" si="1446"/>
        <v>-2.7682632217938821</v>
      </c>
      <c r="BM1781" s="28">
        <f t="shared" si="1447"/>
        <v>-57.256701504372941</v>
      </c>
      <c r="BN1781" s="28">
        <f t="shared" si="1448"/>
        <v>-156.49927288678455</v>
      </c>
      <c r="BO1781" s="28">
        <f t="shared" si="1449"/>
        <v>-898.88167767606603</v>
      </c>
      <c r="BP1781" s="28">
        <f t="shared" si="1450"/>
        <v>1.8115823764043844E-3</v>
      </c>
      <c r="BQ1781" s="28">
        <f t="shared" si="1462"/>
        <v>-1.908773154539904</v>
      </c>
    </row>
    <row r="1782" spans="1:69" x14ac:dyDescent="0.2">
      <c r="A1782" s="1" t="s">
        <v>4603</v>
      </c>
      <c r="B1782" s="8" t="s">
        <v>4802</v>
      </c>
      <c r="C1782" t="s">
        <v>100</v>
      </c>
      <c r="D1782" s="38">
        <v>197</v>
      </c>
      <c r="E1782" s="52" t="s">
        <v>4803</v>
      </c>
      <c r="F1782" s="8" t="s">
        <v>4804</v>
      </c>
      <c r="G1782" s="8">
        <v>113</v>
      </c>
      <c r="H1782" s="8">
        <v>11</v>
      </c>
      <c r="I1782" s="8">
        <v>38</v>
      </c>
      <c r="J1782" s="8">
        <v>3</v>
      </c>
      <c r="K1782" s="8">
        <v>17</v>
      </c>
      <c r="L1782" s="8">
        <v>4</v>
      </c>
      <c r="M1782" s="8">
        <v>13</v>
      </c>
      <c r="N1782" s="8">
        <v>9</v>
      </c>
      <c r="O1782" s="8">
        <v>16</v>
      </c>
      <c r="P1782" s="8">
        <v>9</v>
      </c>
      <c r="Q1782" s="36">
        <f t="shared" si="1463"/>
        <v>102</v>
      </c>
      <c r="R1782" s="36">
        <f t="shared" si="1451"/>
        <v>35</v>
      </c>
      <c r="S1782" s="36">
        <f t="shared" si="1452"/>
        <v>13</v>
      </c>
      <c r="T1782" s="36">
        <f t="shared" si="1453"/>
        <v>4</v>
      </c>
      <c r="U1782" s="36">
        <f t="shared" si="1454"/>
        <v>7</v>
      </c>
      <c r="V1782" s="36">
        <f t="shared" si="1455"/>
        <v>704</v>
      </c>
      <c r="W1782" s="45">
        <f t="shared" si="1456"/>
        <v>161</v>
      </c>
      <c r="X1782" s="50">
        <f t="shared" si="1457"/>
        <v>4.3726708074534164</v>
      </c>
      <c r="Y1782" s="46">
        <f t="shared" si="1422"/>
        <v>0.39354191582114856</v>
      </c>
      <c r="Z1782" s="46">
        <f t="shared" si="1423"/>
        <v>0.13888353072798137</v>
      </c>
      <c r="AA1782" s="46">
        <f t="shared" si="1424"/>
        <v>1.8842251456348142</v>
      </c>
      <c r="AB1782" s="46">
        <f t="shared" si="1425"/>
        <v>5.6295667605416471</v>
      </c>
      <c r="AC1782" s="46">
        <f t="shared" si="1426"/>
        <v>11.374908375448479</v>
      </c>
      <c r="AD1782" s="46">
        <f t="shared" si="1427"/>
        <v>40.14127541375715</v>
      </c>
      <c r="AE1782" s="46">
        <f t="shared" si="1428"/>
        <v>4.8609235754793483</v>
      </c>
      <c r="AF1782" s="46">
        <f t="shared" si="1429"/>
        <v>24.494926893252586</v>
      </c>
      <c r="AG1782" s="46">
        <f t="shared" si="1430"/>
        <v>22.518267042166588</v>
      </c>
      <c r="AH1782" s="46">
        <f t="shared" si="1431"/>
        <v>79.624358628139348</v>
      </c>
      <c r="AI1782" s="46">
        <f t="shared" si="1458"/>
        <v>1.0727484472049689</v>
      </c>
      <c r="AJ1782" s="47">
        <f t="shared" si="1464"/>
        <v>1.0357357033553343</v>
      </c>
      <c r="AK1782" s="47">
        <f t="shared" si="1465"/>
        <v>22.664170212468239</v>
      </c>
      <c r="AL1782" s="47">
        <f t="shared" si="1466"/>
        <v>-1.6304118589507608</v>
      </c>
      <c r="AM1782" s="47">
        <f t="shared" si="1467"/>
        <v>-30.261865967917878</v>
      </c>
      <c r="AN1782" s="47">
        <f t="shared" si="1468"/>
        <v>-48.0867704128638</v>
      </c>
      <c r="AO1782" s="47">
        <f t="shared" si="1469"/>
        <v>-241.69800117266314</v>
      </c>
      <c r="AP1782" s="47">
        <f t="shared" si="1470"/>
        <v>6.3286163522012582E-3</v>
      </c>
      <c r="AQ1782" s="47">
        <f t="shared" si="1459"/>
        <v>-1.8923377968234396</v>
      </c>
      <c r="AR1782" s="1">
        <f t="shared" si="1471"/>
        <v>11</v>
      </c>
      <c r="AS1782" s="1">
        <f t="shared" si="1440"/>
        <v>3</v>
      </c>
      <c r="AT1782" s="1">
        <f t="shared" si="1441"/>
        <v>4</v>
      </c>
      <c r="AU1782" s="1">
        <f t="shared" si="1442"/>
        <v>9</v>
      </c>
      <c r="AV1782" s="1">
        <f t="shared" si="1443"/>
        <v>9</v>
      </c>
      <c r="AW1782" s="27">
        <f t="shared" si="1432"/>
        <v>36</v>
      </c>
      <c r="AX1782" s="41">
        <f t="shared" si="1460"/>
        <v>2.9444444444444446</v>
      </c>
      <c r="AY1782" s="29">
        <f t="shared" si="1433"/>
        <v>4.2253086419753076</v>
      </c>
      <c r="AZ1782" s="29">
        <f t="shared" si="1434"/>
        <v>1.1141975308641971</v>
      </c>
      <c r="BA1782" s="29">
        <f t="shared" si="1435"/>
        <v>3.0864197530863979E-3</v>
      </c>
      <c r="BB1782" s="29">
        <f t="shared" si="1436"/>
        <v>0.89197530864197572</v>
      </c>
      <c r="BC1782" s="29">
        <f t="shared" si="1437"/>
        <v>3.7808641975308648</v>
      </c>
      <c r="BD1782" s="29">
        <f t="shared" si="1438"/>
        <v>46.478395061728385</v>
      </c>
      <c r="BE1782" s="29">
        <f t="shared" si="1438"/>
        <v>3.3425925925925917</v>
      </c>
      <c r="BF1782" s="29">
        <f t="shared" si="1438"/>
        <v>1.2345679012345592E-2</v>
      </c>
      <c r="BG1782" s="29">
        <f t="shared" si="1438"/>
        <v>8.0277777777777821</v>
      </c>
      <c r="BH1782" s="29">
        <f t="shared" si="1439"/>
        <v>34.027777777777786</v>
      </c>
      <c r="BI1782" s="29">
        <f t="shared" si="1461"/>
        <v>2.6253968253968254</v>
      </c>
      <c r="BJ1782" s="28">
        <f t="shared" si="1444"/>
        <v>1.6203076329502448</v>
      </c>
      <c r="BK1782" s="28">
        <f t="shared" si="1445"/>
        <v>22.458870367562355</v>
      </c>
      <c r="BL1782" s="28">
        <f t="shared" si="1446"/>
        <v>0.82941542644576494</v>
      </c>
      <c r="BM1782" s="28">
        <f t="shared" si="1447"/>
        <v>1.6123155492943708E-4</v>
      </c>
      <c r="BN1782" s="28">
        <f t="shared" si="1448"/>
        <v>-1.7822939160787499</v>
      </c>
      <c r="BO1782" s="28">
        <f t="shared" si="1449"/>
        <v>-15.5538065645993</v>
      </c>
      <c r="BP1782" s="28">
        <f t="shared" si="1450"/>
        <v>3.0252100840336135E-2</v>
      </c>
      <c r="BQ1782" s="28">
        <f t="shared" si="1462"/>
        <v>0.18007098791248732</v>
      </c>
    </row>
    <row r="1783" spans="1:69" x14ac:dyDescent="0.2">
      <c r="A1783" s="1" t="s">
        <v>4603</v>
      </c>
      <c r="B1783" s="8" t="s">
        <v>4805</v>
      </c>
      <c r="C1783" t="s">
        <v>34</v>
      </c>
      <c r="D1783" s="38">
        <v>148</v>
      </c>
      <c r="E1783" s="52" t="s">
        <v>4806</v>
      </c>
      <c r="F1783" s="8" t="s">
        <v>4807</v>
      </c>
      <c r="G1783" s="8">
        <v>107</v>
      </c>
      <c r="H1783" s="8">
        <v>11</v>
      </c>
      <c r="I1783" s="8">
        <v>22</v>
      </c>
      <c r="J1783" s="8">
        <v>3</v>
      </c>
      <c r="K1783" s="8">
        <v>10</v>
      </c>
      <c r="L1783" s="8">
        <v>3</v>
      </c>
      <c r="M1783" s="8">
        <v>5</v>
      </c>
      <c r="N1783" s="8">
        <v>0</v>
      </c>
      <c r="O1783" s="8">
        <v>4</v>
      </c>
      <c r="P1783" s="8">
        <v>3</v>
      </c>
      <c r="Q1783" s="36">
        <f t="shared" si="1463"/>
        <v>96</v>
      </c>
      <c r="R1783" s="36">
        <f t="shared" si="1451"/>
        <v>19</v>
      </c>
      <c r="S1783" s="36">
        <f t="shared" si="1452"/>
        <v>7</v>
      </c>
      <c r="T1783" s="36">
        <f t="shared" si="1453"/>
        <v>5</v>
      </c>
      <c r="U1783" s="36">
        <f t="shared" si="1454"/>
        <v>1</v>
      </c>
      <c r="V1783" s="36">
        <f t="shared" si="1455"/>
        <v>588</v>
      </c>
      <c r="W1783" s="45">
        <f t="shared" si="1456"/>
        <v>128</v>
      </c>
      <c r="X1783" s="50">
        <f t="shared" si="1457"/>
        <v>4.59375</v>
      </c>
      <c r="Y1783" s="46">
        <f t="shared" si="1422"/>
        <v>0.1650390625</v>
      </c>
      <c r="Z1783" s="46">
        <f t="shared" si="1423"/>
        <v>0.3525390625</v>
      </c>
      <c r="AA1783" s="46">
        <f t="shared" si="1424"/>
        <v>2.5400390625</v>
      </c>
      <c r="AB1783" s="46">
        <f t="shared" si="1425"/>
        <v>6.7275390625</v>
      </c>
      <c r="AC1783" s="46">
        <f t="shared" si="1426"/>
        <v>12.9150390625</v>
      </c>
      <c r="AD1783" s="46">
        <f t="shared" si="1427"/>
        <v>15.84375</v>
      </c>
      <c r="AE1783" s="46">
        <f t="shared" si="1428"/>
        <v>6.6982421875</v>
      </c>
      <c r="AF1783" s="46">
        <f t="shared" si="1429"/>
        <v>17.7802734375</v>
      </c>
      <c r="AG1783" s="46">
        <f t="shared" si="1430"/>
        <v>33.6376953125</v>
      </c>
      <c r="AH1783" s="46">
        <f t="shared" si="1431"/>
        <v>12.9150390625</v>
      </c>
      <c r="AI1783" s="46">
        <f t="shared" si="1458"/>
        <v>0.68405511811023623</v>
      </c>
      <c r="AJ1783" s="47">
        <f t="shared" si="1464"/>
        <v>0.8270762468540831</v>
      </c>
      <c r="AK1783" s="47">
        <f t="shared" si="1465"/>
        <v>11.376658191772314</v>
      </c>
      <c r="AL1783" s="47">
        <f t="shared" si="1466"/>
        <v>-7.0295548485148309</v>
      </c>
      <c r="AM1783" s="47">
        <f t="shared" si="1467"/>
        <v>-50.086650359285031</v>
      </c>
      <c r="AN1783" s="47">
        <f t="shared" si="1468"/>
        <v>-154.21183378610314</v>
      </c>
      <c r="AO1783" s="47">
        <f t="shared" si="1469"/>
        <v>-82.036465575271762</v>
      </c>
      <c r="AP1783" s="47">
        <f t="shared" si="1470"/>
        <v>7.9990001249843762E-3</v>
      </c>
      <c r="AQ1783" s="47">
        <f t="shared" si="1459"/>
        <v>-2.2556208184169173</v>
      </c>
      <c r="AR1783" s="1">
        <f t="shared" si="1471"/>
        <v>11</v>
      </c>
      <c r="AS1783" s="1">
        <f t="shared" si="1440"/>
        <v>3</v>
      </c>
      <c r="AT1783" s="1">
        <f t="shared" si="1441"/>
        <v>3</v>
      </c>
      <c r="AU1783" s="1">
        <f t="shared" si="1442"/>
        <v>0</v>
      </c>
      <c r="AV1783" s="1">
        <f t="shared" si="1443"/>
        <v>3</v>
      </c>
      <c r="AW1783" s="27">
        <f t="shared" si="1432"/>
        <v>20</v>
      </c>
      <c r="AX1783" s="41">
        <f t="shared" si="1460"/>
        <v>3.95</v>
      </c>
      <c r="AY1783" s="29">
        <f t="shared" si="1433"/>
        <v>1.1024999999999996</v>
      </c>
      <c r="AZ1783" s="29">
        <f t="shared" si="1434"/>
        <v>2.4999999999999823E-3</v>
      </c>
      <c r="BA1783" s="29">
        <f t="shared" si="1435"/>
        <v>0.9025000000000003</v>
      </c>
      <c r="BB1783" s="29">
        <f t="shared" si="1436"/>
        <v>3.8025000000000007</v>
      </c>
      <c r="BC1783" s="29">
        <f t="shared" si="1437"/>
        <v>8.7025000000000006</v>
      </c>
      <c r="BD1783" s="29">
        <f t="shared" si="1438"/>
        <v>12.127499999999996</v>
      </c>
      <c r="BE1783" s="29">
        <f t="shared" si="1438"/>
        <v>7.4999999999999468E-3</v>
      </c>
      <c r="BF1783" s="29">
        <f t="shared" si="1438"/>
        <v>2.7075000000000009</v>
      </c>
      <c r="BG1783" s="29">
        <f t="shared" si="1438"/>
        <v>0</v>
      </c>
      <c r="BH1783" s="29">
        <f t="shared" si="1439"/>
        <v>26.107500000000002</v>
      </c>
      <c r="BI1783" s="29">
        <f t="shared" si="1461"/>
        <v>2.155263157894737</v>
      </c>
      <c r="BJ1783" s="28">
        <f t="shared" si="1444"/>
        <v>1.4680814547887788</v>
      </c>
      <c r="BK1783" s="28">
        <f t="shared" si="1445"/>
        <v>4.0244832543159426</v>
      </c>
      <c r="BL1783" s="28">
        <f t="shared" si="1446"/>
        <v>1.1851704374108137E-4</v>
      </c>
      <c r="BM1783" s="28">
        <f t="shared" si="1447"/>
        <v>-0.8129084030200866</v>
      </c>
      <c r="BN1783" s="28">
        <f t="shared" si="1448"/>
        <v>0</v>
      </c>
      <c r="BO1783" s="28">
        <f t="shared" si="1449"/>
        <v>-24.340911926499825</v>
      </c>
      <c r="BP1783" s="28">
        <f t="shared" si="1450"/>
        <v>5.8479532163742687E-2</v>
      </c>
      <c r="BQ1783" s="28">
        <f t="shared" si="1462"/>
        <v>-1.2356268162666799</v>
      </c>
    </row>
    <row r="1784" spans="1:69" x14ac:dyDescent="0.2">
      <c r="A1784" s="1" t="s">
        <v>4603</v>
      </c>
      <c r="B1784" s="8" t="s">
        <v>4808</v>
      </c>
      <c r="C1784" t="s">
        <v>294</v>
      </c>
      <c r="D1784" s="38">
        <v>271</v>
      </c>
      <c r="E1784" s="52" t="s">
        <v>4809</v>
      </c>
      <c r="F1784" s="8" t="s">
        <v>4810</v>
      </c>
      <c r="G1784" s="8">
        <v>212</v>
      </c>
      <c r="H1784" s="8">
        <v>28</v>
      </c>
      <c r="I1784" s="8">
        <v>39</v>
      </c>
      <c r="J1784" s="8">
        <v>9</v>
      </c>
      <c r="K1784" s="8">
        <v>10</v>
      </c>
      <c r="L1784" s="8">
        <v>4</v>
      </c>
      <c r="M1784" s="8">
        <v>2</v>
      </c>
      <c r="N1784" s="8">
        <v>1</v>
      </c>
      <c r="O1784" s="8">
        <v>8</v>
      </c>
      <c r="P1784" s="8">
        <v>2</v>
      </c>
      <c r="Q1784" s="36">
        <f t="shared" si="1463"/>
        <v>184</v>
      </c>
      <c r="R1784" s="36">
        <f t="shared" si="1451"/>
        <v>30</v>
      </c>
      <c r="S1784" s="36">
        <f t="shared" si="1452"/>
        <v>6</v>
      </c>
      <c r="T1784" s="36">
        <f t="shared" si="1453"/>
        <v>1</v>
      </c>
      <c r="U1784" s="36">
        <f t="shared" si="1454"/>
        <v>6</v>
      </c>
      <c r="V1784" s="36">
        <f t="shared" si="1455"/>
        <v>1066</v>
      </c>
      <c r="W1784" s="45">
        <f t="shared" si="1456"/>
        <v>227</v>
      </c>
      <c r="X1784" s="50">
        <f t="shared" si="1457"/>
        <v>4.6960352422907485</v>
      </c>
      <c r="Y1784" s="46">
        <f t="shared" si="1422"/>
        <v>9.2394573929243953E-2</v>
      </c>
      <c r="Z1784" s="46">
        <f t="shared" si="1423"/>
        <v>0.48446505851074101</v>
      </c>
      <c r="AA1784" s="46">
        <f t="shared" si="1424"/>
        <v>2.8765355430922379</v>
      </c>
      <c r="AB1784" s="46">
        <f t="shared" si="1425"/>
        <v>7.2686060276737354</v>
      </c>
      <c r="AC1784" s="46">
        <f t="shared" si="1426"/>
        <v>13.660676512255232</v>
      </c>
      <c r="AD1784" s="46">
        <f t="shared" si="1427"/>
        <v>17.000601602980886</v>
      </c>
      <c r="AE1784" s="46">
        <f t="shared" si="1428"/>
        <v>14.53395175532223</v>
      </c>
      <c r="AF1784" s="46">
        <f t="shared" si="1429"/>
        <v>17.259213258553427</v>
      </c>
      <c r="AG1784" s="46">
        <f t="shared" si="1430"/>
        <v>7.2686060276737354</v>
      </c>
      <c r="AH1784" s="46">
        <f t="shared" si="1431"/>
        <v>81.964059073531388</v>
      </c>
      <c r="AI1784" s="46">
        <f t="shared" si="1458"/>
        <v>0.61073642353124635</v>
      </c>
      <c r="AJ1784" s="47">
        <f t="shared" si="1464"/>
        <v>0.78149627224398599</v>
      </c>
      <c r="AK1784" s="47">
        <f t="shared" si="1465"/>
        <v>10.826966458305186</v>
      </c>
      <c r="AL1784" s="47">
        <f t="shared" si="1466"/>
        <v>-21.195038593885272</v>
      </c>
      <c r="AM1784" s="47">
        <f t="shared" si="1467"/>
        <v>-61.330306491868761</v>
      </c>
      <c r="AN1784" s="47">
        <f t="shared" si="1468"/>
        <v>-41.057827199320627</v>
      </c>
      <c r="AO1784" s="47">
        <f t="shared" si="1469"/>
        <v>-634.71509796166595</v>
      </c>
      <c r="AP1784" s="47">
        <f t="shared" si="1470"/>
        <v>4.464110127826942E-3</v>
      </c>
      <c r="AQ1784" s="47">
        <f t="shared" si="1459"/>
        <v>-3.3367942175019634</v>
      </c>
      <c r="AR1784" s="1">
        <f t="shared" si="1471"/>
        <v>28</v>
      </c>
      <c r="AS1784" s="1">
        <f t="shared" si="1440"/>
        <v>9</v>
      </c>
      <c r="AT1784" s="1">
        <f t="shared" si="1441"/>
        <v>4</v>
      </c>
      <c r="AU1784" s="1">
        <f t="shared" si="1442"/>
        <v>1</v>
      </c>
      <c r="AV1784" s="1">
        <f t="shared" si="1443"/>
        <v>2</v>
      </c>
      <c r="AW1784" s="27">
        <f t="shared" si="1432"/>
        <v>44</v>
      </c>
      <c r="AX1784" s="41">
        <f t="shared" si="1460"/>
        <v>4.3636363636363633</v>
      </c>
      <c r="AY1784" s="29">
        <f t="shared" si="1433"/>
        <v>0.40495867768595084</v>
      </c>
      <c r="AZ1784" s="29">
        <f t="shared" si="1434"/>
        <v>0.13223140495867744</v>
      </c>
      <c r="BA1784" s="29">
        <f t="shared" si="1435"/>
        <v>1.8595041322314041</v>
      </c>
      <c r="BB1784" s="29">
        <f t="shared" si="1436"/>
        <v>5.5867768595041305</v>
      </c>
      <c r="BC1784" s="29">
        <f t="shared" si="1437"/>
        <v>11.314049586776857</v>
      </c>
      <c r="BD1784" s="29">
        <f t="shared" si="1438"/>
        <v>11.338842975206624</v>
      </c>
      <c r="BE1784" s="29">
        <f t="shared" si="1438"/>
        <v>1.190082644628097</v>
      </c>
      <c r="BF1784" s="29">
        <f t="shared" si="1438"/>
        <v>7.4380165289256164</v>
      </c>
      <c r="BG1784" s="29">
        <f t="shared" si="1438"/>
        <v>5.5867768595041305</v>
      </c>
      <c r="BH1784" s="29">
        <f t="shared" si="1439"/>
        <v>22.628099173553714</v>
      </c>
      <c r="BI1784" s="29">
        <f t="shared" si="1461"/>
        <v>1.1205073995771671</v>
      </c>
      <c r="BJ1784" s="28">
        <f t="shared" si="1444"/>
        <v>1.0585402210483865</v>
      </c>
      <c r="BK1784" s="28">
        <f t="shared" si="1445"/>
        <v>6.0834788514748661</v>
      </c>
      <c r="BL1784" s="28">
        <f t="shared" si="1446"/>
        <v>-0.36485670746038185</v>
      </c>
      <c r="BM1784" s="28">
        <f t="shared" si="1447"/>
        <v>-8.5513290811027147</v>
      </c>
      <c r="BN1784" s="28">
        <f t="shared" si="1448"/>
        <v>-11.133197031811951</v>
      </c>
      <c r="BO1784" s="28">
        <f t="shared" si="1449"/>
        <v>-64.170440288162382</v>
      </c>
      <c r="BP1784" s="28">
        <f t="shared" si="1450"/>
        <v>2.4363233665559248E-2</v>
      </c>
      <c r="BQ1784" s="28">
        <f t="shared" si="1462"/>
        <v>-1.9036540129073936</v>
      </c>
    </row>
    <row r="1785" spans="1:69" x14ac:dyDescent="0.2">
      <c r="A1785" s="1" t="s">
        <v>4603</v>
      </c>
      <c r="B1785" s="8" t="s">
        <v>4811</v>
      </c>
      <c r="C1785" t="s">
        <v>30</v>
      </c>
      <c r="D1785" s="38">
        <v>33</v>
      </c>
      <c r="E1785" s="52" t="s">
        <v>1641</v>
      </c>
      <c r="F1785" s="8" t="s">
        <v>4812</v>
      </c>
      <c r="G1785" s="8">
        <v>22</v>
      </c>
      <c r="H1785" s="8">
        <v>11</v>
      </c>
      <c r="I1785" s="8">
        <v>5</v>
      </c>
      <c r="J1785" s="8">
        <v>3</v>
      </c>
      <c r="K1785" s="8">
        <v>2</v>
      </c>
      <c r="L1785" s="8">
        <v>0</v>
      </c>
      <c r="M1785" s="8">
        <v>4</v>
      </c>
      <c r="N1785" s="8">
        <v>2</v>
      </c>
      <c r="O1785" s="8">
        <v>4</v>
      </c>
      <c r="P1785" s="8">
        <v>2</v>
      </c>
      <c r="Q1785" s="36">
        <f t="shared" si="1463"/>
        <v>11</v>
      </c>
      <c r="R1785" s="36">
        <f t="shared" si="1451"/>
        <v>2</v>
      </c>
      <c r="S1785" s="36">
        <f t="shared" si="1452"/>
        <v>2</v>
      </c>
      <c r="T1785" s="36">
        <f t="shared" si="1453"/>
        <v>2</v>
      </c>
      <c r="U1785" s="36">
        <f t="shared" si="1454"/>
        <v>2</v>
      </c>
      <c r="V1785" s="36">
        <f t="shared" si="1455"/>
        <v>75</v>
      </c>
      <c r="W1785" s="45">
        <f t="shared" si="1456"/>
        <v>19</v>
      </c>
      <c r="X1785" s="50">
        <f t="shared" si="1457"/>
        <v>3.9473684210526314</v>
      </c>
      <c r="Y1785" s="46">
        <f t="shared" si="1422"/>
        <v>1.1080332409972302</v>
      </c>
      <c r="Z1785" s="46">
        <f t="shared" si="1423"/>
        <v>2.7700831024930921E-3</v>
      </c>
      <c r="AA1785" s="46">
        <f t="shared" si="1424"/>
        <v>0.89750692520775588</v>
      </c>
      <c r="AB1785" s="46">
        <f t="shared" si="1425"/>
        <v>3.7922437673130189</v>
      </c>
      <c r="AC1785" s="46">
        <f t="shared" si="1426"/>
        <v>8.6869806094182813</v>
      </c>
      <c r="AD1785" s="46">
        <f t="shared" si="1427"/>
        <v>12.188365650969532</v>
      </c>
      <c r="AE1785" s="46">
        <f t="shared" si="1428"/>
        <v>5.5401662049861843E-3</v>
      </c>
      <c r="AF1785" s="46">
        <f t="shared" si="1429"/>
        <v>1.7950138504155118</v>
      </c>
      <c r="AG1785" s="46">
        <f t="shared" si="1430"/>
        <v>7.5844875346260379</v>
      </c>
      <c r="AH1785" s="46">
        <f t="shared" si="1431"/>
        <v>17.373961218836563</v>
      </c>
      <c r="AI1785" s="46">
        <f t="shared" si="1458"/>
        <v>2.1637426900584793</v>
      </c>
      <c r="AJ1785" s="47">
        <f t="shared" si="1464"/>
        <v>1.4709665835968129</v>
      </c>
      <c r="AK1785" s="47">
        <f t="shared" si="1465"/>
        <v>4.0310060389366384</v>
      </c>
      <c r="AL1785" s="47">
        <f t="shared" si="1466"/>
        <v>9.1613773612197108E-5</v>
      </c>
      <c r="AM1785" s="47">
        <f t="shared" si="1467"/>
        <v>-0.53429152770632826</v>
      </c>
      <c r="AN1785" s="47">
        <f t="shared" si="1468"/>
        <v>-4.6405124747785766</v>
      </c>
      <c r="AO1785" s="47">
        <f t="shared" si="1469"/>
        <v>-16.088844466679461</v>
      </c>
      <c r="AP1785" s="47">
        <f t="shared" si="1470"/>
        <v>6.2091503267973858E-2</v>
      </c>
      <c r="AQ1785" s="47">
        <f t="shared" si="1459"/>
        <v>-1.0699949853353863</v>
      </c>
      <c r="AR1785" s="1">
        <f t="shared" si="1471"/>
        <v>11</v>
      </c>
      <c r="AS1785" s="1">
        <f t="shared" si="1440"/>
        <v>3</v>
      </c>
      <c r="AT1785" s="1">
        <f t="shared" si="1441"/>
        <v>0</v>
      </c>
      <c r="AU1785" s="1">
        <f t="shared" si="1442"/>
        <v>2</v>
      </c>
      <c r="AV1785" s="1">
        <f t="shared" si="1443"/>
        <v>2</v>
      </c>
      <c r="AW1785" s="27">
        <f t="shared" si="1432"/>
        <v>18</v>
      </c>
      <c r="AX1785" s="41">
        <f t="shared" si="1460"/>
        <v>4.0555555555555554</v>
      </c>
      <c r="AY1785" s="29">
        <f t="shared" si="1433"/>
        <v>0.89197530864197572</v>
      </c>
      <c r="AZ1785" s="29">
        <f t="shared" si="1434"/>
        <v>3.0864197530863979E-3</v>
      </c>
      <c r="BA1785" s="29">
        <f t="shared" si="1435"/>
        <v>1.1141975308641971</v>
      </c>
      <c r="BB1785" s="29">
        <f t="shared" si="1436"/>
        <v>4.2253086419753076</v>
      </c>
      <c r="BC1785" s="29">
        <f t="shared" si="1437"/>
        <v>9.3364197530864192</v>
      </c>
      <c r="BD1785" s="29">
        <f t="shared" si="1438"/>
        <v>9.8117283950617331</v>
      </c>
      <c r="BE1785" s="29">
        <f t="shared" si="1438"/>
        <v>9.2592592592591928E-3</v>
      </c>
      <c r="BF1785" s="29">
        <f t="shared" si="1438"/>
        <v>0</v>
      </c>
      <c r="BG1785" s="29">
        <f t="shared" ref="BG1785:BH1848" si="1472">AU1785*BB1785</f>
        <v>8.4506172839506153</v>
      </c>
      <c r="BH1785" s="29">
        <f t="shared" si="1439"/>
        <v>18.672839506172838</v>
      </c>
      <c r="BI1785" s="29">
        <f t="shared" si="1461"/>
        <v>2.1732026143790848</v>
      </c>
      <c r="BJ1785" s="28">
        <f t="shared" si="1444"/>
        <v>1.4741786236338814</v>
      </c>
      <c r="BK1785" s="28">
        <f t="shared" si="1445"/>
        <v>2.8924882655493698</v>
      </c>
      <c r="BL1785" s="28">
        <f t="shared" si="1446"/>
        <v>-1.6056593447158767E-4</v>
      </c>
      <c r="BM1785" s="28">
        <f t="shared" si="1447"/>
        <v>0</v>
      </c>
      <c r="BN1785" s="28">
        <f t="shared" si="1448"/>
        <v>-5.4220975191929437</v>
      </c>
      <c r="BO1785" s="28">
        <f t="shared" si="1449"/>
        <v>-17.809438231807118</v>
      </c>
      <c r="BP1785" s="28">
        <f t="shared" si="1450"/>
        <v>6.6176470588235295E-2</v>
      </c>
      <c r="BQ1785" s="28">
        <f t="shared" si="1462"/>
        <v>-1.3459770034004888</v>
      </c>
    </row>
    <row r="1786" spans="1:69" x14ac:dyDescent="0.2">
      <c r="A1786" s="1" t="s">
        <v>4603</v>
      </c>
      <c r="B1786" s="8" t="s">
        <v>4813</v>
      </c>
      <c r="C1786" t="s">
        <v>30</v>
      </c>
      <c r="D1786" s="38">
        <v>694</v>
      </c>
      <c r="E1786" s="52" t="s">
        <v>1566</v>
      </c>
      <c r="F1786" s="8" t="s">
        <v>4814</v>
      </c>
      <c r="G1786" s="8">
        <v>425</v>
      </c>
      <c r="H1786" s="8">
        <v>62</v>
      </c>
      <c r="I1786" s="8">
        <v>127</v>
      </c>
      <c r="J1786" s="8">
        <v>17</v>
      </c>
      <c r="K1786" s="8">
        <v>63</v>
      </c>
      <c r="L1786" s="8">
        <v>17</v>
      </c>
      <c r="M1786" s="8">
        <v>39</v>
      </c>
      <c r="N1786" s="8">
        <v>19</v>
      </c>
      <c r="O1786" s="8">
        <v>40</v>
      </c>
      <c r="P1786" s="8">
        <v>30</v>
      </c>
      <c r="Q1786" s="36">
        <f t="shared" si="1463"/>
        <v>363</v>
      </c>
      <c r="R1786" s="36">
        <f t="shared" si="1451"/>
        <v>110</v>
      </c>
      <c r="S1786" s="36">
        <f t="shared" si="1452"/>
        <v>46</v>
      </c>
      <c r="T1786" s="36">
        <f t="shared" si="1453"/>
        <v>20</v>
      </c>
      <c r="U1786" s="36">
        <f t="shared" si="1454"/>
        <v>10</v>
      </c>
      <c r="V1786" s="36">
        <f t="shared" si="1455"/>
        <v>2443</v>
      </c>
      <c r="W1786" s="45">
        <f t="shared" si="1456"/>
        <v>549</v>
      </c>
      <c r="X1786" s="50">
        <f t="shared" si="1457"/>
        <v>4.4499089253187618</v>
      </c>
      <c r="Y1786" s="46">
        <f t="shared" ref="Y1786:Y1849" si="1473">(5-X1786)*(5-X1786)</f>
        <v>0.30260019044395958</v>
      </c>
      <c r="Z1786" s="46">
        <f t="shared" ref="Z1786:Z1849" si="1474">(4-X1786)*(4-X1786)</f>
        <v>0.2024180410814832</v>
      </c>
      <c r="AA1786" s="46">
        <f t="shared" ref="AA1786:AA1849" si="1475">(3-X1786)*(3-X1786)</f>
        <v>2.1022358917190069</v>
      </c>
      <c r="AB1786" s="46">
        <f t="shared" ref="AB1786:AB1849" si="1476">(2-X1786)*(2-X1786)</f>
        <v>6.0020537423565301</v>
      </c>
      <c r="AC1786" s="46">
        <f t="shared" ref="AC1786:AC1849" si="1477">(1-X1786)*(1-X1786)</f>
        <v>11.901871592994054</v>
      </c>
      <c r="AD1786" s="46">
        <f t="shared" ref="AD1786:AD1849" si="1478">Q1786*Y1786</f>
        <v>109.84386913115733</v>
      </c>
      <c r="AE1786" s="46">
        <f t="shared" ref="AE1786:AE1849" si="1479">R1786*Z1786</f>
        <v>22.265984518963151</v>
      </c>
      <c r="AF1786" s="46">
        <f t="shared" ref="AF1786:AF1849" si="1480">S1786*AA1786</f>
        <v>96.702851019074316</v>
      </c>
      <c r="AG1786" s="46">
        <f t="shared" ref="AG1786:AG1849" si="1481">T1786*AB1786</f>
        <v>120.0410748471306</v>
      </c>
      <c r="AH1786" s="46">
        <f t="shared" ref="AH1786:AH1817" si="1482">U1786*AC1786</f>
        <v>119.01871592994054</v>
      </c>
      <c r="AI1786" s="46">
        <f t="shared" si="1458"/>
        <v>0.85378192599683567</v>
      </c>
      <c r="AJ1786" s="47">
        <f t="shared" si="1464"/>
        <v>0.92400320670267999</v>
      </c>
      <c r="AK1786" s="47">
        <f t="shared" si="1465"/>
        <v>76.593159602298499</v>
      </c>
      <c r="AL1786" s="47">
        <f t="shared" si="1466"/>
        <v>-12.698314419916199</v>
      </c>
      <c r="AM1786" s="47">
        <f t="shared" si="1467"/>
        <v>-177.72951931010857</v>
      </c>
      <c r="AN1786" s="47">
        <f t="shared" si="1468"/>
        <v>-372.78581634407499</v>
      </c>
      <c r="AO1786" s="47">
        <f t="shared" si="1469"/>
        <v>-520.47809382125706</v>
      </c>
      <c r="AP1786" s="47">
        <f t="shared" si="1470"/>
        <v>1.831489611550728E-3</v>
      </c>
      <c r="AQ1786" s="47">
        <f t="shared" si="1459"/>
        <v>-1.8444905949401815</v>
      </c>
      <c r="AR1786" s="1">
        <f t="shared" si="1471"/>
        <v>62</v>
      </c>
      <c r="AS1786" s="1">
        <f t="shared" si="1440"/>
        <v>17</v>
      </c>
      <c r="AT1786" s="1">
        <f t="shared" si="1441"/>
        <v>17</v>
      </c>
      <c r="AU1786" s="1">
        <f t="shared" si="1442"/>
        <v>19</v>
      </c>
      <c r="AV1786" s="1">
        <f t="shared" si="1443"/>
        <v>30</v>
      </c>
      <c r="AW1786" s="27">
        <f t="shared" ref="AW1786:AW1849" si="1483">AR1786+AS1786+AT1786+AU1786+AV1786</f>
        <v>145</v>
      </c>
      <c r="AX1786" s="41">
        <f t="shared" si="1460"/>
        <v>3.4275862068965517</v>
      </c>
      <c r="AY1786" s="29">
        <f t="shared" ref="AY1786:AY1849" si="1484">(5-AX1786)*(5-AX1786)</f>
        <v>2.472485136741974</v>
      </c>
      <c r="AZ1786" s="29">
        <f t="shared" ref="AZ1786:AZ1849" si="1485">(4-AX1786)*(4-AX1786)</f>
        <v>0.32765755053507734</v>
      </c>
      <c r="BA1786" s="29">
        <f t="shared" ref="BA1786:BA1849" si="1486">(3-AX1786)*(3-AX1786)</f>
        <v>0.18282996432818072</v>
      </c>
      <c r="BB1786" s="29">
        <f t="shared" ref="BB1786:BB1849" si="1487">(2-AX1786)*(2-AX1786)</f>
        <v>2.0380023781212842</v>
      </c>
      <c r="BC1786" s="29">
        <f t="shared" ref="BC1786:BC1849" si="1488">(1-AX1786)*(1-AX1786)</f>
        <v>5.8931747919143875</v>
      </c>
      <c r="BD1786" s="29">
        <f t="shared" ref="BD1786:BH1849" si="1489">AR1786*AY1786</f>
        <v>153.29407847800238</v>
      </c>
      <c r="BE1786" s="29">
        <f t="shared" si="1489"/>
        <v>5.5701783590963148</v>
      </c>
      <c r="BF1786" s="29">
        <f t="shared" si="1489"/>
        <v>3.1081093935790722</v>
      </c>
      <c r="BG1786" s="29">
        <f t="shared" si="1472"/>
        <v>38.722045184304399</v>
      </c>
      <c r="BH1786" s="29">
        <f t="shared" si="1472"/>
        <v>176.79524375743162</v>
      </c>
      <c r="BI1786" s="29">
        <f t="shared" si="1461"/>
        <v>2.6214559386973182</v>
      </c>
      <c r="BJ1786" s="28">
        <f t="shared" si="1444"/>
        <v>1.6190910841263126</v>
      </c>
      <c r="BK1786" s="28">
        <f t="shared" si="1445"/>
        <v>56.790851454657975</v>
      </c>
      <c r="BL1786" s="28">
        <f t="shared" si="1446"/>
        <v>0.75121689726303309</v>
      </c>
      <c r="BM1786" s="28">
        <f t="shared" si="1447"/>
        <v>-0.31311663380053067</v>
      </c>
      <c r="BN1786" s="28">
        <f t="shared" si="1448"/>
        <v>-13.024071952711882</v>
      </c>
      <c r="BO1786" s="28">
        <f t="shared" si="1449"/>
        <v>-101.11868069242327</v>
      </c>
      <c r="BP1786" s="28">
        <f t="shared" si="1450"/>
        <v>7.0415695415695419E-3</v>
      </c>
      <c r="BQ1786" s="28">
        <f t="shared" si="1462"/>
        <v>-0.40076248710261891</v>
      </c>
    </row>
    <row r="1787" spans="1:69" x14ac:dyDescent="0.2">
      <c r="A1787" s="1" t="s">
        <v>4603</v>
      </c>
      <c r="B1787" s="8" t="s">
        <v>4815</v>
      </c>
      <c r="C1787" t="s">
        <v>294</v>
      </c>
      <c r="D1787" s="38">
        <v>159</v>
      </c>
      <c r="E1787" s="52" t="s">
        <v>1746</v>
      </c>
      <c r="F1787" s="8" t="s">
        <v>4816</v>
      </c>
      <c r="G1787" s="8">
        <v>139</v>
      </c>
      <c r="H1787" s="8">
        <v>29</v>
      </c>
      <c r="I1787" s="8">
        <v>9</v>
      </c>
      <c r="J1787" s="8">
        <v>1</v>
      </c>
      <c r="K1787" s="8">
        <v>5</v>
      </c>
      <c r="L1787" s="8">
        <v>0</v>
      </c>
      <c r="M1787" s="8">
        <v>4</v>
      </c>
      <c r="N1787" s="8">
        <v>2</v>
      </c>
      <c r="O1787" s="8">
        <v>2</v>
      </c>
      <c r="P1787" s="8">
        <v>1</v>
      </c>
      <c r="Q1787" s="36">
        <f t="shared" si="1463"/>
        <v>110</v>
      </c>
      <c r="R1787" s="36">
        <f t="shared" si="1451"/>
        <v>8</v>
      </c>
      <c r="S1787" s="36">
        <f t="shared" si="1452"/>
        <v>5</v>
      </c>
      <c r="T1787" s="36">
        <f t="shared" si="1453"/>
        <v>2</v>
      </c>
      <c r="U1787" s="36">
        <f t="shared" si="1454"/>
        <v>1</v>
      </c>
      <c r="V1787" s="36">
        <f t="shared" si="1455"/>
        <v>602</v>
      </c>
      <c r="W1787" s="45">
        <f t="shared" si="1456"/>
        <v>126</v>
      </c>
      <c r="X1787" s="50">
        <f t="shared" si="1457"/>
        <v>4.7777777777777777</v>
      </c>
      <c r="Y1787" s="46">
        <f t="shared" si="1473"/>
        <v>4.9382716049382762E-2</v>
      </c>
      <c r="Z1787" s="46">
        <f t="shared" si="1474"/>
        <v>0.60493827160493807</v>
      </c>
      <c r="AA1787" s="46">
        <f t="shared" si="1475"/>
        <v>3.1604938271604937</v>
      </c>
      <c r="AB1787" s="46">
        <f t="shared" si="1476"/>
        <v>7.716049382716049</v>
      </c>
      <c r="AC1787" s="46">
        <f t="shared" si="1477"/>
        <v>14.271604938271604</v>
      </c>
      <c r="AD1787" s="46">
        <f t="shared" si="1478"/>
        <v>5.4320987654321042</v>
      </c>
      <c r="AE1787" s="46">
        <f t="shared" si="1479"/>
        <v>4.8395061728395046</v>
      </c>
      <c r="AF1787" s="46">
        <f t="shared" si="1480"/>
        <v>15.802469135802468</v>
      </c>
      <c r="AG1787" s="46">
        <f t="shared" si="1481"/>
        <v>15.432098765432098</v>
      </c>
      <c r="AH1787" s="46">
        <f t="shared" si="1482"/>
        <v>14.271604938271604</v>
      </c>
      <c r="AI1787" s="46">
        <f t="shared" si="1458"/>
        <v>0.4462222222222223</v>
      </c>
      <c r="AJ1787" s="47">
        <f t="shared" si="1464"/>
        <v>0.66799866932668528</v>
      </c>
      <c r="AK1787" s="47">
        <f t="shared" si="1465"/>
        <v>4.0497512840369101</v>
      </c>
      <c r="AL1787" s="47">
        <f t="shared" si="1466"/>
        <v>-12.627860822042342</v>
      </c>
      <c r="AM1787" s="47">
        <f t="shared" si="1467"/>
        <v>-94.248757155767933</v>
      </c>
      <c r="AN1787" s="47">
        <f t="shared" si="1468"/>
        <v>-143.81219048426499</v>
      </c>
      <c r="AO1787" s="47">
        <f t="shared" si="1469"/>
        <v>-180.87661871339367</v>
      </c>
      <c r="AP1787" s="47">
        <f t="shared" si="1470"/>
        <v>8.1290322580645155E-3</v>
      </c>
      <c r="AQ1787" s="47">
        <f t="shared" si="1459"/>
        <v>-3.4752887201497051</v>
      </c>
      <c r="AR1787" s="1">
        <f t="shared" si="1471"/>
        <v>29</v>
      </c>
      <c r="AS1787" s="1">
        <f t="shared" si="1440"/>
        <v>1</v>
      </c>
      <c r="AT1787" s="1">
        <f t="shared" si="1441"/>
        <v>0</v>
      </c>
      <c r="AU1787" s="1">
        <f t="shared" si="1442"/>
        <v>2</v>
      </c>
      <c r="AV1787" s="1">
        <f t="shared" si="1443"/>
        <v>1</v>
      </c>
      <c r="AW1787" s="27">
        <f t="shared" si="1483"/>
        <v>33</v>
      </c>
      <c r="AX1787" s="41">
        <f t="shared" si="1460"/>
        <v>4.666666666666667</v>
      </c>
      <c r="AY1787" s="29">
        <f t="shared" si="1484"/>
        <v>0.11111111111111091</v>
      </c>
      <c r="AZ1787" s="29">
        <f t="shared" si="1485"/>
        <v>0.44444444444444486</v>
      </c>
      <c r="BA1787" s="29">
        <f t="shared" si="1486"/>
        <v>2.7777777777777786</v>
      </c>
      <c r="BB1787" s="29">
        <f t="shared" si="1487"/>
        <v>7.1111111111111125</v>
      </c>
      <c r="BC1787" s="29">
        <f t="shared" si="1488"/>
        <v>13.444444444444446</v>
      </c>
      <c r="BD1787" s="29">
        <f t="shared" si="1489"/>
        <v>3.2222222222222165</v>
      </c>
      <c r="BE1787" s="29">
        <f t="shared" si="1489"/>
        <v>0.44444444444444486</v>
      </c>
      <c r="BF1787" s="29">
        <f t="shared" si="1489"/>
        <v>0</v>
      </c>
      <c r="BG1787" s="29">
        <f t="shared" si="1472"/>
        <v>14.222222222222225</v>
      </c>
      <c r="BH1787" s="29">
        <f t="shared" si="1472"/>
        <v>13.444444444444446</v>
      </c>
      <c r="BI1787" s="29">
        <f t="shared" si="1461"/>
        <v>0.97916666666666663</v>
      </c>
      <c r="BJ1787" s="28">
        <f t="shared" si="1444"/>
        <v>0.98952850725315977</v>
      </c>
      <c r="BK1787" s="28">
        <f t="shared" si="1445"/>
        <v>1.108534727304578</v>
      </c>
      <c r="BL1787" s="28">
        <f t="shared" si="1446"/>
        <v>-0.30580268339436756</v>
      </c>
      <c r="BM1787" s="28">
        <f t="shared" si="1447"/>
        <v>0</v>
      </c>
      <c r="BN1787" s="28">
        <f t="shared" si="1448"/>
        <v>-39.142743474479012</v>
      </c>
      <c r="BO1787" s="28">
        <f t="shared" si="1449"/>
        <v>-50.87792144973784</v>
      </c>
      <c r="BP1787" s="28">
        <f t="shared" si="1450"/>
        <v>3.3266129032258063E-2</v>
      </c>
      <c r="BQ1787" s="28">
        <f t="shared" si="1462"/>
        <v>-2.9679352671876202</v>
      </c>
    </row>
    <row r="1788" spans="1:69" x14ac:dyDescent="0.2">
      <c r="A1788" s="1" t="s">
        <v>4603</v>
      </c>
      <c r="B1788" s="8" t="s">
        <v>4817</v>
      </c>
      <c r="C1788" t="s">
        <v>49</v>
      </c>
      <c r="D1788" s="38">
        <v>103</v>
      </c>
      <c r="E1788" s="52" t="s">
        <v>4818</v>
      </c>
      <c r="F1788" s="8" t="s">
        <v>4819</v>
      </c>
      <c r="G1788" s="8">
        <v>77</v>
      </c>
      <c r="H1788" s="8">
        <v>21</v>
      </c>
      <c r="I1788" s="8">
        <v>20</v>
      </c>
      <c r="J1788" s="8">
        <v>5</v>
      </c>
      <c r="K1788" s="8">
        <v>2</v>
      </c>
      <c r="L1788" s="8">
        <v>1</v>
      </c>
      <c r="M1788" s="8">
        <v>1</v>
      </c>
      <c r="N1788" s="8">
        <v>1</v>
      </c>
      <c r="O1788" s="8">
        <v>3</v>
      </c>
      <c r="P1788" s="8">
        <v>1</v>
      </c>
      <c r="Q1788" s="36">
        <f t="shared" si="1463"/>
        <v>56</v>
      </c>
      <c r="R1788" s="36">
        <f t="shared" si="1451"/>
        <v>15</v>
      </c>
      <c r="S1788" s="36">
        <f t="shared" si="1452"/>
        <v>1</v>
      </c>
      <c r="T1788" s="36">
        <f t="shared" si="1453"/>
        <v>0</v>
      </c>
      <c r="U1788" s="36">
        <f t="shared" si="1454"/>
        <v>2</v>
      </c>
      <c r="V1788" s="36">
        <f t="shared" si="1455"/>
        <v>345</v>
      </c>
      <c r="W1788" s="45">
        <f t="shared" si="1456"/>
        <v>74</v>
      </c>
      <c r="X1788" s="50">
        <f t="shared" si="1457"/>
        <v>4.6621621621621623</v>
      </c>
      <c r="Y1788" s="46">
        <f t="shared" si="1473"/>
        <v>0.11413440467494514</v>
      </c>
      <c r="Z1788" s="46">
        <f t="shared" si="1474"/>
        <v>0.43845872899926969</v>
      </c>
      <c r="AA1788" s="46">
        <f t="shared" si="1475"/>
        <v>2.7627830533235942</v>
      </c>
      <c r="AB1788" s="46">
        <f t="shared" si="1476"/>
        <v>7.0871073776479188</v>
      </c>
      <c r="AC1788" s="46">
        <f t="shared" si="1477"/>
        <v>13.411431701972244</v>
      </c>
      <c r="AD1788" s="46">
        <f t="shared" si="1478"/>
        <v>6.3915266617969273</v>
      </c>
      <c r="AE1788" s="46">
        <f t="shared" si="1479"/>
        <v>6.5768809349890454</v>
      </c>
      <c r="AF1788" s="46">
        <f t="shared" si="1480"/>
        <v>2.7627830533235942</v>
      </c>
      <c r="AG1788" s="46">
        <f t="shared" si="1481"/>
        <v>0</v>
      </c>
      <c r="AH1788" s="46">
        <f t="shared" si="1482"/>
        <v>26.822863403944488</v>
      </c>
      <c r="AI1788" s="46">
        <f t="shared" si="1458"/>
        <v>0.58293224731580895</v>
      </c>
      <c r="AJ1788" s="47">
        <f t="shared" si="1464"/>
        <v>0.76349999824218007</v>
      </c>
      <c r="AK1788" s="47">
        <f t="shared" si="1465"/>
        <v>4.8516087724379666</v>
      </c>
      <c r="AL1788" s="47">
        <f t="shared" si="1466"/>
        <v>-9.7849186366038037</v>
      </c>
      <c r="AM1788" s="47">
        <f t="shared" si="1467"/>
        <v>-10.317941327474664</v>
      </c>
      <c r="AN1788" s="47">
        <f t="shared" si="1468"/>
        <v>0</v>
      </c>
      <c r="AO1788" s="47">
        <f t="shared" si="1469"/>
        <v>-220.70673591118455</v>
      </c>
      <c r="AP1788" s="47">
        <f t="shared" si="1470"/>
        <v>1.4079147640791476E-2</v>
      </c>
      <c r="AQ1788" s="47">
        <f t="shared" si="1459"/>
        <v>-3.3220873374446449</v>
      </c>
      <c r="AR1788" s="1">
        <f t="shared" si="1471"/>
        <v>21</v>
      </c>
      <c r="AS1788" s="1">
        <f t="shared" si="1440"/>
        <v>5</v>
      </c>
      <c r="AT1788" s="1">
        <f t="shared" si="1441"/>
        <v>1</v>
      </c>
      <c r="AU1788" s="1">
        <f t="shared" si="1442"/>
        <v>1</v>
      </c>
      <c r="AV1788" s="1">
        <f t="shared" si="1443"/>
        <v>1</v>
      </c>
      <c r="AW1788" s="27">
        <f t="shared" si="1483"/>
        <v>29</v>
      </c>
      <c r="AX1788" s="41">
        <f t="shared" si="1460"/>
        <v>4.5172413793103452</v>
      </c>
      <c r="AY1788" s="29">
        <f t="shared" si="1484"/>
        <v>0.233055885850178</v>
      </c>
      <c r="AZ1788" s="29">
        <f t="shared" si="1485"/>
        <v>0.26753864447086839</v>
      </c>
      <c r="BA1788" s="29">
        <f t="shared" si="1486"/>
        <v>2.3020214030915587</v>
      </c>
      <c r="BB1788" s="29">
        <f t="shared" si="1487"/>
        <v>6.3365041617122495</v>
      </c>
      <c r="BC1788" s="29">
        <f t="shared" si="1488"/>
        <v>12.370986920332939</v>
      </c>
      <c r="BD1788" s="29">
        <f t="shared" si="1489"/>
        <v>4.8941736028537379</v>
      </c>
      <c r="BE1788" s="29">
        <f t="shared" si="1489"/>
        <v>1.3376932223543418</v>
      </c>
      <c r="BF1788" s="29">
        <f t="shared" si="1489"/>
        <v>2.3020214030915587</v>
      </c>
      <c r="BG1788" s="29">
        <f t="shared" si="1472"/>
        <v>6.3365041617122495</v>
      </c>
      <c r="BH1788" s="29">
        <f t="shared" si="1472"/>
        <v>12.370986920332939</v>
      </c>
      <c r="BI1788" s="29">
        <f t="shared" si="1461"/>
        <v>0.97290640394088668</v>
      </c>
      <c r="BJ1788" s="28">
        <f t="shared" si="1444"/>
        <v>0.98636017962045019</v>
      </c>
      <c r="BK1788" s="28">
        <f t="shared" si="1445"/>
        <v>2.4620837116350587</v>
      </c>
      <c r="BL1788" s="28">
        <f t="shared" si="1446"/>
        <v>-0.72101316524090331</v>
      </c>
      <c r="BM1788" s="28">
        <f t="shared" si="1447"/>
        <v>-3.639631731429986</v>
      </c>
      <c r="BN1788" s="28">
        <f t="shared" si="1448"/>
        <v>-16.621415022371551</v>
      </c>
      <c r="BO1788" s="28">
        <f t="shared" si="1449"/>
        <v>-45.341922314605455</v>
      </c>
      <c r="BP1788" s="28">
        <f t="shared" si="1450"/>
        <v>3.8359788359788358E-2</v>
      </c>
      <c r="BQ1788" s="28">
        <f t="shared" si="1462"/>
        <v>-2.4497289115586933</v>
      </c>
    </row>
    <row r="1789" spans="1:69" x14ac:dyDescent="0.2">
      <c r="A1789" s="1" t="s">
        <v>4603</v>
      </c>
      <c r="B1789" s="8" t="s">
        <v>4820</v>
      </c>
      <c r="C1789" t="s">
        <v>49</v>
      </c>
      <c r="D1789" s="38">
        <v>176</v>
      </c>
      <c r="E1789" s="52" t="s">
        <v>4821</v>
      </c>
      <c r="F1789" s="8" t="s">
        <v>4822</v>
      </c>
      <c r="G1789" s="8">
        <v>120</v>
      </c>
      <c r="H1789" s="8">
        <v>40</v>
      </c>
      <c r="I1789" s="8">
        <v>26</v>
      </c>
      <c r="J1789" s="8">
        <v>15</v>
      </c>
      <c r="K1789" s="8">
        <v>15</v>
      </c>
      <c r="L1789" s="8">
        <v>10</v>
      </c>
      <c r="M1789" s="8">
        <v>8</v>
      </c>
      <c r="N1789" s="8">
        <v>5</v>
      </c>
      <c r="O1789" s="8">
        <v>7</v>
      </c>
      <c r="P1789" s="8">
        <v>4</v>
      </c>
      <c r="Q1789" s="36">
        <f t="shared" si="1463"/>
        <v>80</v>
      </c>
      <c r="R1789" s="36">
        <f t="shared" si="1451"/>
        <v>11</v>
      </c>
      <c r="S1789" s="36">
        <f t="shared" si="1452"/>
        <v>5</v>
      </c>
      <c r="T1789" s="36">
        <f t="shared" si="1453"/>
        <v>3</v>
      </c>
      <c r="U1789" s="36">
        <f t="shared" si="1454"/>
        <v>3</v>
      </c>
      <c r="V1789" s="36">
        <f t="shared" si="1455"/>
        <v>468</v>
      </c>
      <c r="W1789" s="45">
        <f t="shared" si="1456"/>
        <v>102</v>
      </c>
      <c r="X1789" s="50">
        <f t="shared" si="1457"/>
        <v>4.5882352941176467</v>
      </c>
      <c r="Y1789" s="46">
        <f t="shared" si="1473"/>
        <v>0.16955017301038089</v>
      </c>
      <c r="Z1789" s="46">
        <f t="shared" si="1474"/>
        <v>0.34602076124567438</v>
      </c>
      <c r="AA1789" s="46">
        <f t="shared" si="1475"/>
        <v>2.5224913494809678</v>
      </c>
      <c r="AB1789" s="46">
        <f t="shared" si="1476"/>
        <v>6.6989619377162617</v>
      </c>
      <c r="AC1789" s="46">
        <f t="shared" si="1477"/>
        <v>12.875432525951554</v>
      </c>
      <c r="AD1789" s="46">
        <f t="shared" si="1478"/>
        <v>13.564013840830471</v>
      </c>
      <c r="AE1789" s="46">
        <f t="shared" si="1479"/>
        <v>3.8062283737024183</v>
      </c>
      <c r="AF1789" s="46">
        <f t="shared" si="1480"/>
        <v>12.612456747404838</v>
      </c>
      <c r="AG1789" s="46">
        <f t="shared" si="1481"/>
        <v>20.096885813148784</v>
      </c>
      <c r="AH1789" s="46">
        <f t="shared" si="1482"/>
        <v>38.626297577854665</v>
      </c>
      <c r="AI1789" s="46">
        <f t="shared" si="1458"/>
        <v>0.87827606290040783</v>
      </c>
      <c r="AJ1789" s="47">
        <f t="shared" si="1464"/>
        <v>0.93716383994497343</v>
      </c>
      <c r="AK1789" s="47">
        <f t="shared" si="1465"/>
        <v>6.7856393459226814</v>
      </c>
      <c r="AL1789" s="47">
        <f t="shared" si="1466"/>
        <v>-2.7201906998961083</v>
      </c>
      <c r="AM1789" s="47">
        <f t="shared" si="1467"/>
        <v>-24.33705161184325</v>
      </c>
      <c r="AN1789" s="47">
        <f t="shared" si="1468"/>
        <v>-63.195470339986457</v>
      </c>
      <c r="AO1789" s="47">
        <f t="shared" si="1469"/>
        <v>-168.39043779630526</v>
      </c>
      <c r="AP1789" s="47">
        <f t="shared" si="1470"/>
        <v>1.0099009900990099E-2</v>
      </c>
      <c r="AQ1789" s="47">
        <f t="shared" si="1459"/>
        <v>-2.5435114982589164</v>
      </c>
      <c r="AR1789" s="1">
        <f t="shared" si="1471"/>
        <v>40</v>
      </c>
      <c r="AS1789" s="1">
        <f t="shared" si="1440"/>
        <v>15</v>
      </c>
      <c r="AT1789" s="1">
        <f t="shared" si="1441"/>
        <v>10</v>
      </c>
      <c r="AU1789" s="1">
        <f t="shared" si="1442"/>
        <v>5</v>
      </c>
      <c r="AV1789" s="1">
        <f t="shared" si="1443"/>
        <v>4</v>
      </c>
      <c r="AW1789" s="27">
        <f t="shared" si="1483"/>
        <v>74</v>
      </c>
      <c r="AX1789" s="41">
        <f t="shared" si="1460"/>
        <v>4.1081081081081079</v>
      </c>
      <c r="AY1789" s="29">
        <f t="shared" si="1484"/>
        <v>0.79547114682249853</v>
      </c>
      <c r="AZ1789" s="29">
        <f t="shared" si="1485"/>
        <v>1.1687363038714343E-2</v>
      </c>
      <c r="BA1789" s="29">
        <f t="shared" si="1486"/>
        <v>1.2279035792549302</v>
      </c>
      <c r="BB1789" s="29">
        <f t="shared" si="1487"/>
        <v>4.4441197954711456</v>
      </c>
      <c r="BC1789" s="29">
        <f t="shared" si="1488"/>
        <v>9.6603360116873613</v>
      </c>
      <c r="BD1789" s="29">
        <f t="shared" si="1489"/>
        <v>31.818845872899942</v>
      </c>
      <c r="BE1789" s="29">
        <f t="shared" si="1489"/>
        <v>0.17531044558071515</v>
      </c>
      <c r="BF1789" s="29">
        <f t="shared" si="1489"/>
        <v>12.279035792549301</v>
      </c>
      <c r="BG1789" s="29">
        <f t="shared" si="1472"/>
        <v>22.220598977355728</v>
      </c>
      <c r="BH1789" s="29">
        <f t="shared" si="1472"/>
        <v>38.641344046749445</v>
      </c>
      <c r="BI1789" s="29">
        <f t="shared" si="1461"/>
        <v>1.4402073306182894</v>
      </c>
      <c r="BJ1789" s="28">
        <f t="shared" si="1444"/>
        <v>1.2000863846483258</v>
      </c>
      <c r="BK1789" s="28">
        <f t="shared" si="1445"/>
        <v>16.419469188182902</v>
      </c>
      <c r="BL1789" s="28">
        <f t="shared" si="1446"/>
        <v>-1.0965502421359236E-2</v>
      </c>
      <c r="BM1789" s="28">
        <f t="shared" si="1447"/>
        <v>-7.8724311706510859</v>
      </c>
      <c r="BN1789" s="28">
        <f t="shared" si="1448"/>
        <v>-27.102609922192187</v>
      </c>
      <c r="BO1789" s="28">
        <f t="shared" si="1449"/>
        <v>-69.488160396186757</v>
      </c>
      <c r="BP1789" s="28">
        <f t="shared" si="1450"/>
        <v>1.4079147640791476E-2</v>
      </c>
      <c r="BQ1789" s="28">
        <f t="shared" si="1462"/>
        <v>-1.2397350908374938</v>
      </c>
    </row>
    <row r="1790" spans="1:69" x14ac:dyDescent="0.2">
      <c r="A1790" s="1" t="s">
        <v>4603</v>
      </c>
      <c r="B1790" s="8" t="s">
        <v>4823</v>
      </c>
      <c r="C1790" t="s">
        <v>34</v>
      </c>
      <c r="D1790" s="38">
        <v>95</v>
      </c>
      <c r="E1790" s="52" t="s">
        <v>1797</v>
      </c>
      <c r="F1790" s="8" t="s">
        <v>4824</v>
      </c>
      <c r="G1790" s="8">
        <v>67</v>
      </c>
      <c r="H1790" s="8">
        <v>4</v>
      </c>
      <c r="I1790" s="8">
        <v>17</v>
      </c>
      <c r="J1790" s="8">
        <v>0</v>
      </c>
      <c r="K1790" s="8">
        <v>5</v>
      </c>
      <c r="L1790" s="8">
        <v>1</v>
      </c>
      <c r="M1790" s="8">
        <v>1</v>
      </c>
      <c r="N1790" s="8">
        <v>0</v>
      </c>
      <c r="O1790" s="8">
        <v>5</v>
      </c>
      <c r="P1790" s="8">
        <v>2</v>
      </c>
      <c r="Q1790" s="36">
        <f t="shared" si="1463"/>
        <v>63</v>
      </c>
      <c r="R1790" s="36">
        <f t="shared" si="1451"/>
        <v>17</v>
      </c>
      <c r="S1790" s="36">
        <f t="shared" si="1452"/>
        <v>4</v>
      </c>
      <c r="T1790" s="36">
        <f t="shared" si="1453"/>
        <v>1</v>
      </c>
      <c r="U1790" s="36">
        <f t="shared" si="1454"/>
        <v>3</v>
      </c>
      <c r="V1790" s="36">
        <f t="shared" si="1455"/>
        <v>400</v>
      </c>
      <c r="W1790" s="45">
        <f t="shared" si="1456"/>
        <v>88</v>
      </c>
      <c r="X1790" s="50">
        <f t="shared" si="1457"/>
        <v>4.5454545454545459</v>
      </c>
      <c r="Y1790" s="46">
        <f t="shared" si="1473"/>
        <v>0.20661157024793353</v>
      </c>
      <c r="Z1790" s="46">
        <f t="shared" si="1474"/>
        <v>0.29752066115702525</v>
      </c>
      <c r="AA1790" s="46">
        <f t="shared" si="1475"/>
        <v>2.3884297520661169</v>
      </c>
      <c r="AB1790" s="46">
        <f t="shared" si="1476"/>
        <v>6.479338842975209</v>
      </c>
      <c r="AC1790" s="46">
        <f t="shared" si="1477"/>
        <v>12.5702479338843</v>
      </c>
      <c r="AD1790" s="46">
        <f t="shared" si="1478"/>
        <v>13.016528925619813</v>
      </c>
      <c r="AE1790" s="46">
        <f t="shared" si="1479"/>
        <v>5.0578512396694295</v>
      </c>
      <c r="AF1790" s="46">
        <f t="shared" si="1480"/>
        <v>9.5537190082644674</v>
      </c>
      <c r="AG1790" s="46">
        <f t="shared" si="1481"/>
        <v>6.479338842975209</v>
      </c>
      <c r="AH1790" s="46">
        <f t="shared" si="1482"/>
        <v>37.710743801652896</v>
      </c>
      <c r="AI1790" s="46">
        <f t="shared" si="1458"/>
        <v>0.82549634273772199</v>
      </c>
      <c r="AJ1790" s="47">
        <f t="shared" si="1464"/>
        <v>0.90856829283093632</v>
      </c>
      <c r="AK1790" s="47">
        <f t="shared" si="1465"/>
        <v>7.8885971204270948</v>
      </c>
      <c r="AL1790" s="47">
        <f t="shared" si="1466"/>
        <v>-3.678340143010594</v>
      </c>
      <c r="AM1790" s="47">
        <f t="shared" si="1467"/>
        <v>-19.685931506112226</v>
      </c>
      <c r="AN1790" s="47">
        <f t="shared" si="1468"/>
        <v>-21.98990272858617</v>
      </c>
      <c r="AO1790" s="47">
        <f t="shared" si="1469"/>
        <v>-178.26426384252048</v>
      </c>
      <c r="AP1790" s="47">
        <f t="shared" si="1470"/>
        <v>1.1761561079925154E-2</v>
      </c>
      <c r="AQ1790" s="47">
        <f t="shared" si="1459"/>
        <v>-2.5373197028578733</v>
      </c>
      <c r="AR1790" s="1">
        <f t="shared" si="1471"/>
        <v>4</v>
      </c>
      <c r="AS1790" s="1">
        <f t="shared" si="1440"/>
        <v>0</v>
      </c>
      <c r="AT1790" s="1">
        <f t="shared" si="1441"/>
        <v>1</v>
      </c>
      <c r="AU1790" s="1">
        <f t="shared" si="1442"/>
        <v>0</v>
      </c>
      <c r="AV1790" s="1">
        <f t="shared" si="1443"/>
        <v>2</v>
      </c>
      <c r="AW1790" s="27">
        <f t="shared" si="1483"/>
        <v>7</v>
      </c>
      <c r="AX1790" s="41">
        <f t="shared" si="1460"/>
        <v>3.5714285714285716</v>
      </c>
      <c r="AY1790" s="29">
        <f t="shared" si="1484"/>
        <v>2.0408163265306118</v>
      </c>
      <c r="AZ1790" s="29">
        <f t="shared" si="1485"/>
        <v>0.18367346938775495</v>
      </c>
      <c r="BA1790" s="29">
        <f t="shared" si="1486"/>
        <v>0.32653061224489816</v>
      </c>
      <c r="BB1790" s="29">
        <f t="shared" si="1487"/>
        <v>2.4693877551020416</v>
      </c>
      <c r="BC1790" s="29">
        <f t="shared" si="1488"/>
        <v>6.6122448979591848</v>
      </c>
      <c r="BD1790" s="29">
        <f t="shared" si="1489"/>
        <v>8.1632653061224474</v>
      </c>
      <c r="BE1790" s="29">
        <f t="shared" si="1489"/>
        <v>0</v>
      </c>
      <c r="BF1790" s="29">
        <f t="shared" si="1489"/>
        <v>0.32653061224489816</v>
      </c>
      <c r="BG1790" s="29">
        <f t="shared" si="1472"/>
        <v>0</v>
      </c>
      <c r="BH1790" s="29">
        <f t="shared" si="1472"/>
        <v>13.22448979591837</v>
      </c>
      <c r="BI1790" s="29">
        <f t="shared" si="1461"/>
        <v>3.6190476190476191</v>
      </c>
      <c r="BJ1790" s="28">
        <f t="shared" si="1444"/>
        <v>1.9023794624226837</v>
      </c>
      <c r="BK1790" s="28">
        <f t="shared" si="1445"/>
        <v>1.6938479582315145</v>
      </c>
      <c r="BL1790" s="28">
        <f t="shared" si="1446"/>
        <v>0</v>
      </c>
      <c r="BM1790" s="28">
        <f t="shared" si="1447"/>
        <v>-2.7101567331704261E-2</v>
      </c>
      <c r="BN1790" s="28">
        <f t="shared" si="1448"/>
        <v>0</v>
      </c>
      <c r="BO1790" s="28">
        <f t="shared" si="1449"/>
        <v>-4.939260646203099</v>
      </c>
      <c r="BP1790" s="28">
        <f t="shared" si="1450"/>
        <v>0.23333333333333334</v>
      </c>
      <c r="BQ1790" s="28">
        <f t="shared" si="1462"/>
        <v>-0.76358665957076743</v>
      </c>
    </row>
    <row r="1791" spans="1:69" x14ac:dyDescent="0.2">
      <c r="A1791" s="1" t="s">
        <v>4603</v>
      </c>
      <c r="B1791" s="8" t="s">
        <v>4825</v>
      </c>
      <c r="C1791" t="s">
        <v>294</v>
      </c>
      <c r="D1791" s="38">
        <v>206</v>
      </c>
      <c r="E1791" s="52" t="s">
        <v>4826</v>
      </c>
      <c r="F1791" s="8" t="s">
        <v>4827</v>
      </c>
      <c r="G1791" s="8">
        <v>169</v>
      </c>
      <c r="H1791" s="8">
        <v>12</v>
      </c>
      <c r="I1791" s="8">
        <v>28</v>
      </c>
      <c r="J1791" s="8">
        <v>2</v>
      </c>
      <c r="K1791" s="8">
        <v>5</v>
      </c>
      <c r="L1791" s="8">
        <v>0</v>
      </c>
      <c r="M1791" s="8">
        <v>4</v>
      </c>
      <c r="N1791" s="8">
        <v>0</v>
      </c>
      <c r="O1791" s="8">
        <v>4</v>
      </c>
      <c r="P1791" s="8">
        <v>0</v>
      </c>
      <c r="Q1791" s="36">
        <f t="shared" si="1463"/>
        <v>157</v>
      </c>
      <c r="R1791" s="36">
        <f t="shared" si="1451"/>
        <v>26</v>
      </c>
      <c r="S1791" s="36">
        <f t="shared" si="1452"/>
        <v>5</v>
      </c>
      <c r="T1791" s="36">
        <f t="shared" si="1453"/>
        <v>4</v>
      </c>
      <c r="U1791" s="36">
        <f t="shared" si="1454"/>
        <v>4</v>
      </c>
      <c r="V1791" s="36">
        <f t="shared" si="1455"/>
        <v>916</v>
      </c>
      <c r="W1791" s="45">
        <f t="shared" si="1456"/>
        <v>196</v>
      </c>
      <c r="X1791" s="50">
        <f t="shared" si="1457"/>
        <v>4.6734693877551017</v>
      </c>
      <c r="Y1791" s="46">
        <f t="shared" si="1473"/>
        <v>0.10662224073302815</v>
      </c>
      <c r="Z1791" s="46">
        <f t="shared" si="1474"/>
        <v>0.45356101624323147</v>
      </c>
      <c r="AA1791" s="46">
        <f t="shared" si="1475"/>
        <v>2.8004997917534347</v>
      </c>
      <c r="AB1791" s="46">
        <f t="shared" si="1476"/>
        <v>7.147438567263638</v>
      </c>
      <c r="AC1791" s="46">
        <f t="shared" si="1477"/>
        <v>13.494377342773841</v>
      </c>
      <c r="AD1791" s="46">
        <f t="shared" si="1478"/>
        <v>16.73969179508542</v>
      </c>
      <c r="AE1791" s="46">
        <f t="shared" si="1479"/>
        <v>11.792586422324018</v>
      </c>
      <c r="AF1791" s="46">
        <f t="shared" si="1480"/>
        <v>14.002498958767173</v>
      </c>
      <c r="AG1791" s="46">
        <f t="shared" si="1481"/>
        <v>28.589754269054552</v>
      </c>
      <c r="AH1791" s="46">
        <f t="shared" si="1482"/>
        <v>53.977509371095366</v>
      </c>
      <c r="AI1791" s="46">
        <f t="shared" si="1458"/>
        <v>0.64154892726321289</v>
      </c>
      <c r="AJ1791" s="47">
        <f t="shared" si="1464"/>
        <v>0.80096749451099003</v>
      </c>
      <c r="AK1791" s="47">
        <f t="shared" si="1465"/>
        <v>10.637184341684048</v>
      </c>
      <c r="AL1791" s="47">
        <f t="shared" si="1466"/>
        <v>-15.455471293827973</v>
      </c>
      <c r="AM1791" s="47">
        <f t="shared" si="1467"/>
        <v>-45.601449418615864</v>
      </c>
      <c r="AN1791" s="47">
        <f t="shared" si="1468"/>
        <v>-148.74451622139202</v>
      </c>
      <c r="AO1791" s="47">
        <f t="shared" si="1469"/>
        <v>-385.8731779999822</v>
      </c>
      <c r="AP1791" s="47">
        <f t="shared" si="1470"/>
        <v>5.1810732223103355E-3</v>
      </c>
      <c r="AQ1791" s="47">
        <f t="shared" si="1459"/>
        <v>-3.031121765690147</v>
      </c>
      <c r="AR1791" s="1">
        <f t="shared" si="1471"/>
        <v>12</v>
      </c>
      <c r="AS1791" s="1">
        <f t="shared" si="1440"/>
        <v>2</v>
      </c>
      <c r="AT1791" s="1">
        <f t="shared" si="1441"/>
        <v>0</v>
      </c>
      <c r="AU1791" s="1">
        <f t="shared" si="1442"/>
        <v>0</v>
      </c>
      <c r="AV1791" s="1">
        <f t="shared" si="1443"/>
        <v>0</v>
      </c>
      <c r="AW1791" s="27">
        <f t="shared" si="1483"/>
        <v>14</v>
      </c>
      <c r="AX1791" s="41">
        <f t="shared" si="1460"/>
        <v>4.8571428571428568</v>
      </c>
      <c r="AY1791" s="29">
        <f t="shared" si="1484"/>
        <v>2.0408163265306232E-2</v>
      </c>
      <c r="AZ1791" s="29">
        <f t="shared" si="1485"/>
        <v>0.73469387755101978</v>
      </c>
      <c r="BA1791" s="29">
        <f t="shared" si="1486"/>
        <v>3.4489795918367334</v>
      </c>
      <c r="BB1791" s="29">
        <f t="shared" si="1487"/>
        <v>8.1632653061224474</v>
      </c>
      <c r="BC1791" s="29">
        <f t="shared" si="1488"/>
        <v>14.877551020408161</v>
      </c>
      <c r="BD1791" s="29">
        <f t="shared" si="1489"/>
        <v>0.2448979591836748</v>
      </c>
      <c r="BE1791" s="29">
        <f t="shared" si="1489"/>
        <v>1.4693877551020396</v>
      </c>
      <c r="BF1791" s="29">
        <f t="shared" si="1489"/>
        <v>0</v>
      </c>
      <c r="BG1791" s="29">
        <f t="shared" si="1472"/>
        <v>0</v>
      </c>
      <c r="BH1791" s="29">
        <f t="shared" si="1472"/>
        <v>0</v>
      </c>
      <c r="BI1791" s="29">
        <f t="shared" si="1461"/>
        <v>0.13186813186813187</v>
      </c>
      <c r="BJ1791" s="28">
        <f t="shared" si="1444"/>
        <v>0.36313651960128146</v>
      </c>
      <c r="BK1791" s="28">
        <f t="shared" si="1445"/>
        <v>0.73059609300734574</v>
      </c>
      <c r="BL1791" s="28">
        <f t="shared" si="1446"/>
        <v>-26.30145934826421</v>
      </c>
      <c r="BM1791" s="28">
        <f t="shared" si="1447"/>
        <v>0</v>
      </c>
      <c r="BN1791" s="28">
        <f t="shared" si="1448"/>
        <v>0</v>
      </c>
      <c r="BO1791" s="28">
        <f t="shared" si="1449"/>
        <v>0</v>
      </c>
      <c r="BP1791" s="28">
        <f t="shared" si="1450"/>
        <v>8.9743589743589744E-2</v>
      </c>
      <c r="BQ1791" s="28">
        <f t="shared" si="1462"/>
        <v>-2.2948210613692059</v>
      </c>
    </row>
    <row r="1792" spans="1:69" x14ac:dyDescent="0.2">
      <c r="A1792" s="1" t="s">
        <v>4603</v>
      </c>
      <c r="B1792" s="8" t="s">
        <v>4828</v>
      </c>
      <c r="C1792" t="s">
        <v>100</v>
      </c>
      <c r="D1792" s="38">
        <v>256</v>
      </c>
      <c r="E1792" s="52" t="s">
        <v>1601</v>
      </c>
      <c r="F1792" s="8" t="s">
        <v>4829</v>
      </c>
      <c r="G1792" s="8">
        <v>166</v>
      </c>
      <c r="H1792" s="8">
        <v>26</v>
      </c>
      <c r="I1792" s="8">
        <v>36</v>
      </c>
      <c r="J1792" s="8">
        <v>8</v>
      </c>
      <c r="K1792" s="8">
        <v>21</v>
      </c>
      <c r="L1792" s="8">
        <v>7</v>
      </c>
      <c r="M1792" s="8">
        <v>14</v>
      </c>
      <c r="N1792" s="8">
        <v>7</v>
      </c>
      <c r="O1792" s="8">
        <v>19</v>
      </c>
      <c r="P1792" s="8">
        <v>11</v>
      </c>
      <c r="Q1792" s="36">
        <f t="shared" si="1463"/>
        <v>140</v>
      </c>
      <c r="R1792" s="36">
        <f t="shared" si="1451"/>
        <v>28</v>
      </c>
      <c r="S1792" s="36">
        <f t="shared" si="1452"/>
        <v>14</v>
      </c>
      <c r="T1792" s="36">
        <f t="shared" si="1453"/>
        <v>7</v>
      </c>
      <c r="U1792" s="36">
        <f t="shared" si="1454"/>
        <v>8</v>
      </c>
      <c r="V1792" s="36">
        <f t="shared" si="1455"/>
        <v>876</v>
      </c>
      <c r="W1792" s="45">
        <f t="shared" si="1456"/>
        <v>197</v>
      </c>
      <c r="X1792" s="50">
        <f t="shared" si="1457"/>
        <v>4.4467005076142128</v>
      </c>
      <c r="Y1792" s="46">
        <f t="shared" si="1473"/>
        <v>0.30614032827436982</v>
      </c>
      <c r="Z1792" s="46">
        <f t="shared" si="1474"/>
        <v>0.19954134350279534</v>
      </c>
      <c r="AA1792" s="46">
        <f t="shared" si="1475"/>
        <v>2.092942358731221</v>
      </c>
      <c r="AB1792" s="46">
        <f t="shared" si="1476"/>
        <v>5.9863433739596461</v>
      </c>
      <c r="AC1792" s="46">
        <f t="shared" si="1477"/>
        <v>11.879744389188073</v>
      </c>
      <c r="AD1792" s="46">
        <f t="shared" si="1478"/>
        <v>42.859645958411775</v>
      </c>
      <c r="AE1792" s="46">
        <f t="shared" si="1479"/>
        <v>5.5871576180782698</v>
      </c>
      <c r="AF1792" s="46">
        <f t="shared" si="1480"/>
        <v>29.301193022237094</v>
      </c>
      <c r="AG1792" s="46">
        <f t="shared" si="1481"/>
        <v>41.90440361771752</v>
      </c>
      <c r="AH1792" s="46">
        <f t="shared" si="1482"/>
        <v>95.03795511350458</v>
      </c>
      <c r="AI1792" s="46">
        <f t="shared" si="1458"/>
        <v>1.0953589557650472</v>
      </c>
      <c r="AJ1792" s="47">
        <f t="shared" si="1464"/>
        <v>1.0465939784677949</v>
      </c>
      <c r="AK1792" s="47">
        <f t="shared" si="1465"/>
        <v>20.685887376972886</v>
      </c>
      <c r="AL1792" s="47">
        <f t="shared" si="1466"/>
        <v>-2.1770714080627371</v>
      </c>
      <c r="AM1792" s="47">
        <f t="shared" si="1467"/>
        <v>-36.976793000424372</v>
      </c>
      <c r="AN1792" s="47">
        <f t="shared" si="1468"/>
        <v>-89.434643691473141</v>
      </c>
      <c r="AO1792" s="47">
        <f t="shared" si="1469"/>
        <v>-285.73664176174958</v>
      </c>
      <c r="AP1792" s="47">
        <f t="shared" si="1470"/>
        <v>5.1543694400837262E-3</v>
      </c>
      <c r="AQ1792" s="47">
        <f t="shared" si="1459"/>
        <v>-2.0289621849684245</v>
      </c>
      <c r="AR1792" s="1">
        <f t="shared" si="1471"/>
        <v>26</v>
      </c>
      <c r="AS1792" s="1">
        <f t="shared" si="1440"/>
        <v>8</v>
      </c>
      <c r="AT1792" s="1">
        <f t="shared" si="1441"/>
        <v>7</v>
      </c>
      <c r="AU1792" s="1">
        <f t="shared" si="1442"/>
        <v>7</v>
      </c>
      <c r="AV1792" s="1">
        <f t="shared" si="1443"/>
        <v>11</v>
      </c>
      <c r="AW1792" s="27">
        <f t="shared" si="1483"/>
        <v>59</v>
      </c>
      <c r="AX1792" s="41">
        <f t="shared" si="1460"/>
        <v>3.5254237288135593</v>
      </c>
      <c r="AY1792" s="29">
        <f t="shared" si="1484"/>
        <v>2.1743751795461077</v>
      </c>
      <c r="AZ1792" s="29">
        <f t="shared" si="1485"/>
        <v>0.22522263717322616</v>
      </c>
      <c r="BA1792" s="29">
        <f t="shared" si="1486"/>
        <v>0.27607009480034467</v>
      </c>
      <c r="BB1792" s="29">
        <f t="shared" si="1487"/>
        <v>2.3269175524274632</v>
      </c>
      <c r="BC1792" s="29">
        <f t="shared" si="1488"/>
        <v>6.3777650100545813</v>
      </c>
      <c r="BD1792" s="29">
        <f t="shared" si="1489"/>
        <v>56.533754668198803</v>
      </c>
      <c r="BE1792" s="29">
        <f t="shared" si="1489"/>
        <v>1.8017810973858093</v>
      </c>
      <c r="BF1792" s="29">
        <f t="shared" si="1489"/>
        <v>1.9324906636024126</v>
      </c>
      <c r="BG1792" s="29">
        <f t="shared" si="1472"/>
        <v>16.288422866992242</v>
      </c>
      <c r="BH1792" s="29">
        <f t="shared" si="1472"/>
        <v>70.155415110600387</v>
      </c>
      <c r="BI1792" s="29">
        <f t="shared" si="1461"/>
        <v>2.5295149035651665</v>
      </c>
      <c r="BJ1792" s="28">
        <f t="shared" si="1444"/>
        <v>1.5904448759907293</v>
      </c>
      <c r="BK1792" s="28">
        <f t="shared" si="1445"/>
        <v>20.721405380117936</v>
      </c>
      <c r="BL1792" s="28">
        <f t="shared" si="1446"/>
        <v>0.21254563101895765</v>
      </c>
      <c r="BM1792" s="28">
        <f t="shared" si="1447"/>
        <v>-0.2523894648312246</v>
      </c>
      <c r="BN1792" s="28">
        <f t="shared" si="1448"/>
        <v>-6.1760907610339606</v>
      </c>
      <c r="BO1792" s="28">
        <f t="shared" si="1449"/>
        <v>-44.039217288964707</v>
      </c>
      <c r="BP1792" s="28">
        <f t="shared" si="1450"/>
        <v>1.7846339987900785E-2</v>
      </c>
      <c r="BQ1792" s="28">
        <f t="shared" si="1462"/>
        <v>-0.52706928122138141</v>
      </c>
    </row>
    <row r="1793" spans="1:69" x14ac:dyDescent="0.2">
      <c r="A1793" s="1" t="s">
        <v>4603</v>
      </c>
      <c r="B1793" s="8" t="s">
        <v>4830</v>
      </c>
      <c r="C1793" t="s">
        <v>49</v>
      </c>
      <c r="D1793" s="38">
        <v>224</v>
      </c>
      <c r="E1793" s="52" t="s">
        <v>4831</v>
      </c>
      <c r="F1793" s="8" t="s">
        <v>4832</v>
      </c>
      <c r="G1793" s="8">
        <v>182</v>
      </c>
      <c r="H1793" s="8">
        <v>36</v>
      </c>
      <c r="I1793" s="8">
        <v>27</v>
      </c>
      <c r="J1793" s="8">
        <v>6</v>
      </c>
      <c r="K1793" s="8">
        <v>7</v>
      </c>
      <c r="L1793" s="8">
        <v>3</v>
      </c>
      <c r="M1793" s="8">
        <v>2</v>
      </c>
      <c r="N1793" s="8">
        <v>1</v>
      </c>
      <c r="O1793" s="8">
        <v>6</v>
      </c>
      <c r="P1793" s="8">
        <v>2</v>
      </c>
      <c r="Q1793" s="36">
        <f t="shared" si="1463"/>
        <v>146</v>
      </c>
      <c r="R1793" s="36">
        <f t="shared" si="1451"/>
        <v>21</v>
      </c>
      <c r="S1793" s="36">
        <f t="shared" si="1452"/>
        <v>4</v>
      </c>
      <c r="T1793" s="36">
        <f t="shared" si="1453"/>
        <v>1</v>
      </c>
      <c r="U1793" s="36">
        <f t="shared" si="1454"/>
        <v>4</v>
      </c>
      <c r="V1793" s="36">
        <f t="shared" si="1455"/>
        <v>832</v>
      </c>
      <c r="W1793" s="45">
        <f t="shared" si="1456"/>
        <v>176</v>
      </c>
      <c r="X1793" s="50">
        <f t="shared" si="1457"/>
        <v>4.7272727272727275</v>
      </c>
      <c r="Y1793" s="46">
        <f t="shared" si="1473"/>
        <v>7.4380165289256062E-2</v>
      </c>
      <c r="Z1793" s="46">
        <f t="shared" si="1474"/>
        <v>0.52892561983471109</v>
      </c>
      <c r="AA1793" s="46">
        <f t="shared" si="1475"/>
        <v>2.9834710743801662</v>
      </c>
      <c r="AB1793" s="46">
        <f t="shared" si="1476"/>
        <v>7.4380165289256208</v>
      </c>
      <c r="AC1793" s="46">
        <f t="shared" si="1477"/>
        <v>13.892561983471076</v>
      </c>
      <c r="AD1793" s="46">
        <f t="shared" si="1478"/>
        <v>10.859504132231384</v>
      </c>
      <c r="AE1793" s="46">
        <f t="shared" si="1479"/>
        <v>11.107438016528933</v>
      </c>
      <c r="AF1793" s="46">
        <f t="shared" si="1480"/>
        <v>11.933884297520665</v>
      </c>
      <c r="AG1793" s="46">
        <f t="shared" si="1481"/>
        <v>7.4380165289256208</v>
      </c>
      <c r="AH1793" s="46">
        <f t="shared" si="1482"/>
        <v>55.570247933884303</v>
      </c>
      <c r="AI1793" s="46">
        <f t="shared" si="1458"/>
        <v>0.5537662337662338</v>
      </c>
      <c r="AJ1793" s="47">
        <f t="shared" si="1464"/>
        <v>0.74415471090777474</v>
      </c>
      <c r="AK1793" s="47">
        <f t="shared" si="1465"/>
        <v>7.187020079251111</v>
      </c>
      <c r="AL1793" s="47">
        <f t="shared" si="1466"/>
        <v>-19.602952788459721</v>
      </c>
      <c r="AM1793" s="47">
        <f t="shared" si="1467"/>
        <v>-50.021076330373944</v>
      </c>
      <c r="AN1793" s="47">
        <f t="shared" si="1468"/>
        <v>-49.226164926377606</v>
      </c>
      <c r="AO1793" s="47">
        <f t="shared" si="1469"/>
        <v>-502.62466857642539</v>
      </c>
      <c r="AP1793" s="47">
        <f t="shared" si="1470"/>
        <v>5.779967159277504E-3</v>
      </c>
      <c r="AQ1793" s="47">
        <f t="shared" si="1459"/>
        <v>-3.5505635562384188</v>
      </c>
      <c r="AR1793" s="1">
        <f t="shared" si="1471"/>
        <v>36</v>
      </c>
      <c r="AS1793" s="1">
        <f t="shared" si="1440"/>
        <v>6</v>
      </c>
      <c r="AT1793" s="1">
        <f t="shared" si="1441"/>
        <v>3</v>
      </c>
      <c r="AU1793" s="1">
        <f t="shared" si="1442"/>
        <v>1</v>
      </c>
      <c r="AV1793" s="1">
        <f t="shared" si="1443"/>
        <v>2</v>
      </c>
      <c r="AW1793" s="27">
        <f t="shared" si="1483"/>
        <v>48</v>
      </c>
      <c r="AX1793" s="41">
        <f t="shared" si="1460"/>
        <v>4.520833333333333</v>
      </c>
      <c r="AY1793" s="29">
        <f t="shared" si="1484"/>
        <v>0.22960069444444473</v>
      </c>
      <c r="AZ1793" s="29">
        <f t="shared" si="1485"/>
        <v>0.27126736111111083</v>
      </c>
      <c r="BA1793" s="29">
        <f t="shared" si="1486"/>
        <v>2.3129340277777768</v>
      </c>
      <c r="BB1793" s="29">
        <f t="shared" si="1487"/>
        <v>6.3546006944444429</v>
      </c>
      <c r="BC1793" s="29">
        <f t="shared" si="1488"/>
        <v>12.396267361111109</v>
      </c>
      <c r="BD1793" s="29">
        <f t="shared" si="1489"/>
        <v>8.2656250000000107</v>
      </c>
      <c r="BE1793" s="29">
        <f t="shared" si="1489"/>
        <v>1.627604166666665</v>
      </c>
      <c r="BF1793" s="29">
        <f t="shared" si="1489"/>
        <v>6.9388020833333304</v>
      </c>
      <c r="BG1793" s="29">
        <f t="shared" si="1472"/>
        <v>6.3546006944444429</v>
      </c>
      <c r="BH1793" s="29">
        <f t="shared" si="1472"/>
        <v>24.792534722222218</v>
      </c>
      <c r="BI1793" s="29">
        <f t="shared" si="1461"/>
        <v>1.0208333333333335</v>
      </c>
      <c r="BJ1793" s="28">
        <f t="shared" si="1444"/>
        <v>1.0103629710818451</v>
      </c>
      <c r="BK1793" s="28">
        <f t="shared" si="1445"/>
        <v>3.8399894635004679</v>
      </c>
      <c r="BL1793" s="28">
        <f t="shared" si="1446"/>
        <v>-0.82189303535786118</v>
      </c>
      <c r="BM1793" s="28">
        <f t="shared" si="1447"/>
        <v>-10.231371613945901</v>
      </c>
      <c r="BN1793" s="28">
        <f t="shared" si="1448"/>
        <v>-15.531025574523838</v>
      </c>
      <c r="BO1793" s="28">
        <f t="shared" si="1449"/>
        <v>-84.631908268856506</v>
      </c>
      <c r="BP1793" s="28">
        <f t="shared" si="1450"/>
        <v>2.2201665124884366E-2</v>
      </c>
      <c r="BQ1793" s="28">
        <f t="shared" si="1462"/>
        <v>-2.3839306352455201</v>
      </c>
    </row>
    <row r="1794" spans="1:69" x14ac:dyDescent="0.2">
      <c r="A1794" s="1" t="s">
        <v>4603</v>
      </c>
      <c r="B1794" s="8" t="s">
        <v>4833</v>
      </c>
      <c r="C1794" t="s">
        <v>505</v>
      </c>
      <c r="D1794" s="38">
        <v>13</v>
      </c>
      <c r="E1794" s="52" t="s">
        <v>4834</v>
      </c>
      <c r="F1794" s="8" t="s">
        <v>4835</v>
      </c>
      <c r="G1794" s="8">
        <v>12</v>
      </c>
      <c r="H1794" s="8">
        <v>4</v>
      </c>
      <c r="I1794" s="8">
        <v>12</v>
      </c>
      <c r="J1794" s="8">
        <v>4</v>
      </c>
      <c r="K1794" s="8">
        <v>1</v>
      </c>
      <c r="L1794" s="8">
        <v>1</v>
      </c>
      <c r="M1794" s="8">
        <v>1</v>
      </c>
      <c r="N1794" s="8">
        <v>1</v>
      </c>
      <c r="O1794" s="8">
        <v>1</v>
      </c>
      <c r="P1794" s="8">
        <v>1</v>
      </c>
      <c r="Q1794" s="36">
        <f t="shared" si="1463"/>
        <v>8</v>
      </c>
      <c r="R1794" s="36">
        <f t="shared" si="1451"/>
        <v>8</v>
      </c>
      <c r="S1794" s="36">
        <f t="shared" si="1452"/>
        <v>0</v>
      </c>
      <c r="T1794" s="36">
        <f t="shared" si="1453"/>
        <v>0</v>
      </c>
      <c r="U1794" s="36">
        <f t="shared" si="1454"/>
        <v>0</v>
      </c>
      <c r="V1794" s="36">
        <f t="shared" si="1455"/>
        <v>72</v>
      </c>
      <c r="W1794" s="45">
        <f t="shared" si="1456"/>
        <v>16</v>
      </c>
      <c r="X1794" s="50">
        <f t="shared" si="1457"/>
        <v>4.5</v>
      </c>
      <c r="Y1794" s="46">
        <f t="shared" si="1473"/>
        <v>0.25</v>
      </c>
      <c r="Z1794" s="46">
        <f t="shared" si="1474"/>
        <v>0.25</v>
      </c>
      <c r="AA1794" s="46">
        <f t="shared" si="1475"/>
        <v>2.25</v>
      </c>
      <c r="AB1794" s="46">
        <f t="shared" si="1476"/>
        <v>6.25</v>
      </c>
      <c r="AC1794" s="46">
        <f t="shared" si="1477"/>
        <v>12.25</v>
      </c>
      <c r="AD1794" s="46">
        <f t="shared" si="1478"/>
        <v>2</v>
      </c>
      <c r="AE1794" s="46">
        <f t="shared" si="1479"/>
        <v>2</v>
      </c>
      <c r="AF1794" s="46">
        <f t="shared" si="1480"/>
        <v>0</v>
      </c>
      <c r="AG1794" s="46">
        <f t="shared" si="1481"/>
        <v>0</v>
      </c>
      <c r="AH1794" s="46">
        <f t="shared" si="1482"/>
        <v>0</v>
      </c>
      <c r="AI1794" s="46">
        <f t="shared" si="1458"/>
        <v>0.26666666666666666</v>
      </c>
      <c r="AJ1794" s="47">
        <f t="shared" si="1464"/>
        <v>0.5163977794943222</v>
      </c>
      <c r="AK1794" s="47">
        <f t="shared" si="1465"/>
        <v>7.2618437741389101</v>
      </c>
      <c r="AL1794" s="47">
        <f t="shared" si="1466"/>
        <v>-7.2618437741389101</v>
      </c>
      <c r="AM1794" s="47">
        <f t="shared" si="1467"/>
        <v>0</v>
      </c>
      <c r="AN1794" s="47">
        <f t="shared" si="1468"/>
        <v>0</v>
      </c>
      <c r="AO1794" s="47">
        <f t="shared" si="1469"/>
        <v>0</v>
      </c>
      <c r="AP1794" s="47">
        <f t="shared" si="1470"/>
        <v>7.6190476190476197E-2</v>
      </c>
      <c r="AQ1794" s="47">
        <f t="shared" si="1459"/>
        <v>0</v>
      </c>
      <c r="AR1794" s="1">
        <f t="shared" si="1471"/>
        <v>4</v>
      </c>
      <c r="AS1794" s="1">
        <f t="shared" ref="AS1794:AS1857" si="1490">J1794</f>
        <v>4</v>
      </c>
      <c r="AT1794" s="1">
        <f t="shared" ref="AT1794:AT1857" si="1491">L1794</f>
        <v>1</v>
      </c>
      <c r="AU1794" s="1">
        <f t="shared" ref="AU1794:AU1857" si="1492">N1794</f>
        <v>1</v>
      </c>
      <c r="AV1794" s="1">
        <f t="shared" ref="AV1794:AV1857" si="1493">P1794</f>
        <v>1</v>
      </c>
      <c r="AW1794" s="27">
        <f t="shared" si="1483"/>
        <v>11</v>
      </c>
      <c r="AX1794" s="41">
        <f t="shared" si="1460"/>
        <v>3.8181818181818183</v>
      </c>
      <c r="AY1794" s="29">
        <f t="shared" si="1484"/>
        <v>1.3966942148760326</v>
      </c>
      <c r="AZ1794" s="29">
        <f t="shared" si="1485"/>
        <v>3.305785123966936E-2</v>
      </c>
      <c r="BA1794" s="29">
        <f t="shared" si="1486"/>
        <v>0.669421487603306</v>
      </c>
      <c r="BB1794" s="29">
        <f t="shared" si="1487"/>
        <v>3.3057851239669427</v>
      </c>
      <c r="BC1794" s="29">
        <f t="shared" si="1488"/>
        <v>7.9421487603305794</v>
      </c>
      <c r="BD1794" s="29">
        <f t="shared" si="1489"/>
        <v>5.5867768595041305</v>
      </c>
      <c r="BE1794" s="29">
        <f t="shared" si="1489"/>
        <v>0.13223140495867744</v>
      </c>
      <c r="BF1794" s="29">
        <f t="shared" si="1489"/>
        <v>0.669421487603306</v>
      </c>
      <c r="BG1794" s="29">
        <f t="shared" si="1472"/>
        <v>3.3057851239669427</v>
      </c>
      <c r="BH1794" s="29">
        <f t="shared" si="1472"/>
        <v>7.9421487603305794</v>
      </c>
      <c r="BI1794" s="29">
        <f t="shared" si="1461"/>
        <v>1.7636363636363637</v>
      </c>
      <c r="BJ1794" s="28">
        <f t="shared" ref="BJ1794:BJ1857" si="1494">SQRT(BI1794)</f>
        <v>1.3280197150781925</v>
      </c>
      <c r="BK1794" s="28">
        <f t="shared" ref="BK1794:BK1857" si="1495">AR1794*((5-AX1794)/BJ1794)*((5-AX1794)/BJ1794)*((5-AX1794)/BJ1794)</f>
        <v>2.8190217432311311</v>
      </c>
      <c r="BL1794" s="28">
        <f t="shared" ref="BL1794:BL1857" si="1496">AS1794*((4-AX1794)/BJ1794)*((4-AX1794)/BJ1794)*((4-AX1794)/BJ1794)</f>
        <v>1.0264985865202091E-2</v>
      </c>
      <c r="BM1794" s="28">
        <f t="shared" ref="BM1794:BM1857" si="1497">AT1794*((3-AX1794)/BJ1794)*((3-AX1794)/BJ1794)*((3-AX1794)/BJ1794)</f>
        <v>-0.23384920924163591</v>
      </c>
      <c r="BN1794" s="28">
        <f t="shared" ref="BN1794:BN1857" si="1498">AU1794*((2-AX1794)/BJ1794)*((2-AX1794)/BJ1794)*((2-AX1794)/BJ1794)</f>
        <v>-2.5662464663005302</v>
      </c>
      <c r="BO1794" s="28">
        <f t="shared" ref="BO1794:BO1857" si="1499">AV1794*((1-AX1794)/BJ1794)*((1-AX1794)/BJ1794)*((1-AX1794)/BJ1794)</f>
        <v>-9.5563810596948908</v>
      </c>
      <c r="BP1794" s="28">
        <f t="shared" ref="BP1794:BP1857" si="1500">AW1794/((AW1794-1)*(AW1794-2))</f>
        <v>0.12222222222222222</v>
      </c>
      <c r="BQ1794" s="28">
        <f t="shared" si="1462"/>
        <v>-1.1644343340838663</v>
      </c>
    </row>
    <row r="1795" spans="1:69" x14ac:dyDescent="0.2">
      <c r="A1795" s="1" t="s">
        <v>4603</v>
      </c>
      <c r="B1795" s="8" t="s">
        <v>4836</v>
      </c>
      <c r="C1795" t="s">
        <v>34</v>
      </c>
      <c r="D1795" s="38">
        <v>134</v>
      </c>
      <c r="E1795" s="52" t="s">
        <v>4837</v>
      </c>
      <c r="F1795" s="8" t="s">
        <v>4838</v>
      </c>
      <c r="G1795" s="8">
        <v>93</v>
      </c>
      <c r="H1795" s="8">
        <v>28</v>
      </c>
      <c r="I1795" s="8">
        <v>27</v>
      </c>
      <c r="J1795" s="8">
        <v>10</v>
      </c>
      <c r="K1795" s="8">
        <v>11</v>
      </c>
      <c r="L1795" s="8">
        <v>5</v>
      </c>
      <c r="M1795" s="8">
        <v>2</v>
      </c>
      <c r="N1795" s="8">
        <v>0</v>
      </c>
      <c r="O1795" s="8">
        <v>1</v>
      </c>
      <c r="P1795" s="8">
        <v>1</v>
      </c>
      <c r="Q1795" s="36">
        <f t="shared" si="1463"/>
        <v>65</v>
      </c>
      <c r="R1795" s="36">
        <f t="shared" ref="R1795:R1858" si="1501">IFERROR(I1795-J1795,0)</f>
        <v>17</v>
      </c>
      <c r="S1795" s="36">
        <f t="shared" ref="S1795:S1858" si="1502">IFERROR(K1795-L1795,0)</f>
        <v>6</v>
      </c>
      <c r="T1795" s="36">
        <f t="shared" ref="T1795:T1858" si="1503">IFERROR(M1795-N1795,0)</f>
        <v>2</v>
      </c>
      <c r="U1795" s="36">
        <f t="shared" ref="U1795:U1858" si="1504">IFERROR(O1795-P1795,0)</f>
        <v>0</v>
      </c>
      <c r="V1795" s="36">
        <f t="shared" ref="V1795:V1858" si="1505">Q1795*5+R1795*4+S1795*3+T1795*2+U1795*1</f>
        <v>415</v>
      </c>
      <c r="W1795" s="45">
        <f t="shared" ref="W1795:W1858" si="1506">IFERROR(Q1795+R1795+S1795+T1795+U1795,0)</f>
        <v>90</v>
      </c>
      <c r="X1795" s="50">
        <f t="shared" ref="X1795:X1858" si="1507">IF(ISERROR(V1795/W1795),0,(V1795/W1795))</f>
        <v>4.6111111111111107</v>
      </c>
      <c r="Y1795" s="46">
        <f t="shared" si="1473"/>
        <v>0.15123456790123488</v>
      </c>
      <c r="Z1795" s="46">
        <f t="shared" si="1474"/>
        <v>0.37345679012345628</v>
      </c>
      <c r="AA1795" s="46">
        <f t="shared" si="1475"/>
        <v>2.5956790123456779</v>
      </c>
      <c r="AB1795" s="46">
        <f t="shared" si="1476"/>
        <v>6.8179012345678993</v>
      </c>
      <c r="AC1795" s="46">
        <f t="shared" si="1477"/>
        <v>13.04012345679012</v>
      </c>
      <c r="AD1795" s="46">
        <f t="shared" si="1478"/>
        <v>9.8302469135802664</v>
      </c>
      <c r="AE1795" s="46">
        <f t="shared" si="1479"/>
        <v>6.348765432098757</v>
      </c>
      <c r="AF1795" s="46">
        <f t="shared" si="1480"/>
        <v>15.574074074074067</v>
      </c>
      <c r="AG1795" s="46">
        <f t="shared" si="1481"/>
        <v>13.635802469135799</v>
      </c>
      <c r="AH1795" s="46">
        <f t="shared" si="1482"/>
        <v>0</v>
      </c>
      <c r="AI1795" s="46">
        <f t="shared" ref="AI1795:AI1858" si="1508">IF(ISERROR(SUM(AD1795:AH1795)/(W1795-1)),0,SUM(AD1795:AH1795)/(W1795-1))</f>
        <v>0.50998751560549305</v>
      </c>
      <c r="AJ1795" s="47">
        <f t="shared" si="1464"/>
        <v>0.71413410197629756</v>
      </c>
      <c r="AK1795" s="47">
        <f t="shared" si="1465"/>
        <v>10.496648256376723</v>
      </c>
      <c r="AL1795" s="47">
        <f t="shared" si="1466"/>
        <v>-10.65295627257389</v>
      </c>
      <c r="AM1795" s="47">
        <f t="shared" si="1467"/>
        <v>-68.895112175313969</v>
      </c>
      <c r="AN1795" s="47">
        <f t="shared" si="1468"/>
        <v>-97.761247985808154</v>
      </c>
      <c r="AO1795" s="47">
        <f t="shared" si="1469"/>
        <v>0</v>
      </c>
      <c r="AP1795" s="47">
        <f t="shared" si="1470"/>
        <v>1.1491317671092951E-2</v>
      </c>
      <c r="AQ1795" s="47">
        <f t="shared" ref="AQ1795:AQ1858" si="1509">IF(ISERROR(SUM(AK1795:AO1795)*AP1795),0,(SUM(AK1795:AO1795)*AP1795))</f>
        <v>-1.9168973615881941</v>
      </c>
      <c r="AR1795" s="1">
        <f t="shared" si="1471"/>
        <v>28</v>
      </c>
      <c r="AS1795" s="1">
        <f t="shared" si="1490"/>
        <v>10</v>
      </c>
      <c r="AT1795" s="1">
        <f t="shared" si="1491"/>
        <v>5</v>
      </c>
      <c r="AU1795" s="1">
        <f t="shared" si="1492"/>
        <v>0</v>
      </c>
      <c r="AV1795" s="1">
        <f t="shared" si="1493"/>
        <v>1</v>
      </c>
      <c r="AW1795" s="27">
        <f t="shared" si="1483"/>
        <v>44</v>
      </c>
      <c r="AX1795" s="41">
        <f t="shared" ref="AX1795:AX1858" si="1510">IF(ISERROR(((AR1795*5+AS1795*4+AT1795*3+AU1795*2+AV1795*1)/AW1795)),0,((AR1795*5+AS1795*4+AT1795*3+AU1795*2+AV1795*1)/AW1795))</f>
        <v>4.4545454545454541</v>
      </c>
      <c r="AY1795" s="29">
        <f t="shared" si="1484"/>
        <v>0.29752066115702525</v>
      </c>
      <c r="AZ1795" s="29">
        <f t="shared" si="1485"/>
        <v>0.20661157024793353</v>
      </c>
      <c r="BA1795" s="29">
        <f t="shared" si="1486"/>
        <v>2.1157024793388417</v>
      </c>
      <c r="BB1795" s="29">
        <f t="shared" si="1487"/>
        <v>6.0247933884297504</v>
      </c>
      <c r="BC1795" s="29">
        <f t="shared" si="1488"/>
        <v>11.933884297520658</v>
      </c>
      <c r="BD1795" s="29">
        <f t="shared" si="1489"/>
        <v>8.3305785123967073</v>
      </c>
      <c r="BE1795" s="29">
        <f t="shared" si="1489"/>
        <v>2.0661157024793351</v>
      </c>
      <c r="BF1795" s="29">
        <f t="shared" si="1489"/>
        <v>10.578512396694208</v>
      </c>
      <c r="BG1795" s="29">
        <f t="shared" si="1472"/>
        <v>0</v>
      </c>
      <c r="BH1795" s="29">
        <f t="shared" si="1472"/>
        <v>11.933884297520658</v>
      </c>
      <c r="BI1795" s="29">
        <f t="shared" ref="BI1795:BI1858" si="1511">IF(ISERROR((SUM(BD1795:BH1795)/(AW1795-1))),0,((SUM(BD1795:BH1795)/(AW1795-1))))</f>
        <v>0.7653276955602536</v>
      </c>
      <c r="BJ1795" s="28">
        <f t="shared" si="1494"/>
        <v>0.87483009525293176</v>
      </c>
      <c r="BK1795" s="28">
        <f t="shared" si="1495"/>
        <v>6.7867614190306202</v>
      </c>
      <c r="BL1795" s="28">
        <f t="shared" si="1496"/>
        <v>-1.4026871319094298</v>
      </c>
      <c r="BM1795" s="28">
        <f t="shared" si="1497"/>
        <v>-22.981625969204146</v>
      </c>
      <c r="BN1795" s="28">
        <f t="shared" si="1498"/>
        <v>0</v>
      </c>
      <c r="BO1795" s="28">
        <f t="shared" si="1499"/>
        <v>-61.57459864170756</v>
      </c>
      <c r="BP1795" s="28">
        <f t="shared" si="1500"/>
        <v>2.4363233665559248E-2</v>
      </c>
      <c r="BQ1795" s="28">
        <f t="shared" ref="BQ1795:BQ1858" si="1512">IF(ISERROR((SUM(BK1795:BO1795)*BP1795)),0,(SUM(BK1795:BO1795)*BP1795))</f>
        <v>-1.9288895981432908</v>
      </c>
    </row>
    <row r="1796" spans="1:69" x14ac:dyDescent="0.2">
      <c r="A1796" s="1" t="s">
        <v>4603</v>
      </c>
      <c r="B1796" s="8" t="s">
        <v>4839</v>
      </c>
      <c r="C1796" t="s">
        <v>34</v>
      </c>
      <c r="D1796" s="38">
        <v>411</v>
      </c>
      <c r="E1796" s="52" t="s">
        <v>4840</v>
      </c>
      <c r="F1796" s="8" t="s">
        <v>4841</v>
      </c>
      <c r="G1796" s="8"/>
      <c r="H1796" s="8"/>
      <c r="I1796" s="8"/>
      <c r="J1796" s="8"/>
      <c r="K1796" s="8"/>
      <c r="L1796" s="8"/>
      <c r="M1796" s="8"/>
      <c r="N1796" s="8"/>
      <c r="O1796" s="8"/>
      <c r="P1796" s="8"/>
      <c r="Q1796" s="36">
        <f t="shared" ref="Q1796:Q1859" si="1513">IFERROR(G1796-H1796,0)</f>
        <v>0</v>
      </c>
      <c r="R1796" s="36">
        <f t="shared" si="1501"/>
        <v>0</v>
      </c>
      <c r="S1796" s="36">
        <f t="shared" si="1502"/>
        <v>0</v>
      </c>
      <c r="T1796" s="36">
        <f t="shared" si="1503"/>
        <v>0</v>
      </c>
      <c r="U1796" s="36">
        <f t="shared" si="1504"/>
        <v>0</v>
      </c>
      <c r="V1796" s="36">
        <f t="shared" si="1505"/>
        <v>0</v>
      </c>
      <c r="W1796" s="45">
        <f t="shared" si="1506"/>
        <v>0</v>
      </c>
      <c r="X1796" s="50">
        <f t="shared" si="1507"/>
        <v>0</v>
      </c>
      <c r="Y1796" s="46">
        <f t="shared" si="1473"/>
        <v>25</v>
      </c>
      <c r="Z1796" s="46">
        <f t="shared" si="1474"/>
        <v>16</v>
      </c>
      <c r="AA1796" s="46">
        <f t="shared" si="1475"/>
        <v>9</v>
      </c>
      <c r="AB1796" s="46">
        <f t="shared" si="1476"/>
        <v>4</v>
      </c>
      <c r="AC1796" s="46">
        <f t="shared" si="1477"/>
        <v>1</v>
      </c>
      <c r="AD1796" s="46">
        <f t="shared" si="1478"/>
        <v>0</v>
      </c>
      <c r="AE1796" s="46">
        <f t="shared" si="1479"/>
        <v>0</v>
      </c>
      <c r="AF1796" s="46">
        <f t="shared" si="1480"/>
        <v>0</v>
      </c>
      <c r="AG1796" s="46">
        <f t="shared" si="1481"/>
        <v>0</v>
      </c>
      <c r="AH1796" s="46">
        <f t="shared" si="1482"/>
        <v>0</v>
      </c>
      <c r="AI1796" s="46">
        <f t="shared" si="1508"/>
        <v>0</v>
      </c>
      <c r="AJ1796" s="47">
        <f t="shared" si="1464"/>
        <v>0</v>
      </c>
      <c r="AK1796" s="47" t="e">
        <f t="shared" si="1465"/>
        <v>#DIV/0!</v>
      </c>
      <c r="AL1796" s="47" t="e">
        <f t="shared" si="1466"/>
        <v>#DIV/0!</v>
      </c>
      <c r="AM1796" s="47" t="e">
        <f t="shared" si="1467"/>
        <v>#DIV/0!</v>
      </c>
      <c r="AN1796" s="47" t="e">
        <f t="shared" si="1468"/>
        <v>#DIV/0!</v>
      </c>
      <c r="AO1796" s="47" t="e">
        <f t="shared" si="1469"/>
        <v>#DIV/0!</v>
      </c>
      <c r="AP1796" s="47">
        <f t="shared" si="1470"/>
        <v>0</v>
      </c>
      <c r="AQ1796" s="47">
        <f t="shared" si="1509"/>
        <v>0</v>
      </c>
      <c r="AR1796" s="1">
        <f t="shared" si="1471"/>
        <v>0</v>
      </c>
      <c r="AS1796" s="1">
        <f t="shared" si="1490"/>
        <v>0</v>
      </c>
      <c r="AT1796" s="1">
        <f t="shared" si="1491"/>
        <v>0</v>
      </c>
      <c r="AU1796" s="1">
        <f t="shared" si="1492"/>
        <v>0</v>
      </c>
      <c r="AV1796" s="1">
        <f t="shared" si="1493"/>
        <v>0</v>
      </c>
      <c r="AW1796" s="27">
        <f t="shared" si="1483"/>
        <v>0</v>
      </c>
      <c r="AX1796" s="41">
        <f t="shared" si="1510"/>
        <v>0</v>
      </c>
      <c r="AY1796" s="29">
        <f t="shared" si="1484"/>
        <v>25</v>
      </c>
      <c r="AZ1796" s="29">
        <f t="shared" si="1485"/>
        <v>16</v>
      </c>
      <c r="BA1796" s="29">
        <f t="shared" si="1486"/>
        <v>9</v>
      </c>
      <c r="BB1796" s="29">
        <f t="shared" si="1487"/>
        <v>4</v>
      </c>
      <c r="BC1796" s="29">
        <f t="shared" si="1488"/>
        <v>1</v>
      </c>
      <c r="BD1796" s="29">
        <f t="shared" si="1489"/>
        <v>0</v>
      </c>
      <c r="BE1796" s="29">
        <f t="shared" si="1489"/>
        <v>0</v>
      </c>
      <c r="BF1796" s="29">
        <f t="shared" si="1489"/>
        <v>0</v>
      </c>
      <c r="BG1796" s="29">
        <f t="shared" si="1472"/>
        <v>0</v>
      </c>
      <c r="BH1796" s="29">
        <f t="shared" si="1472"/>
        <v>0</v>
      </c>
      <c r="BI1796" s="29">
        <f t="shared" si="1511"/>
        <v>0</v>
      </c>
      <c r="BJ1796" s="28">
        <f t="shared" si="1494"/>
        <v>0</v>
      </c>
      <c r="BK1796" s="28" t="e">
        <f t="shared" si="1495"/>
        <v>#DIV/0!</v>
      </c>
      <c r="BL1796" s="28" t="e">
        <f t="shared" si="1496"/>
        <v>#DIV/0!</v>
      </c>
      <c r="BM1796" s="28" t="e">
        <f t="shared" si="1497"/>
        <v>#DIV/0!</v>
      </c>
      <c r="BN1796" s="28" t="e">
        <f t="shared" si="1498"/>
        <v>#DIV/0!</v>
      </c>
      <c r="BO1796" s="28" t="e">
        <f t="shared" si="1499"/>
        <v>#DIV/0!</v>
      </c>
      <c r="BP1796" s="28">
        <f t="shared" si="1500"/>
        <v>0</v>
      </c>
      <c r="BQ1796" s="28">
        <f t="shared" si="1512"/>
        <v>0</v>
      </c>
    </row>
    <row r="1797" spans="1:69" x14ac:dyDescent="0.2">
      <c r="A1797" s="1" t="s">
        <v>4603</v>
      </c>
      <c r="B1797" s="8" t="s">
        <v>4842</v>
      </c>
      <c r="C1797" t="s">
        <v>34</v>
      </c>
      <c r="D1797" s="38">
        <v>755</v>
      </c>
      <c r="E1797" s="52" t="s">
        <v>3463</v>
      </c>
      <c r="F1797" s="8" t="s">
        <v>4843</v>
      </c>
      <c r="G1797" s="8">
        <v>566</v>
      </c>
      <c r="H1797" s="8">
        <v>115</v>
      </c>
      <c r="I1797" s="8">
        <v>110</v>
      </c>
      <c r="J1797" s="8">
        <v>38</v>
      </c>
      <c r="K1797" s="8">
        <v>44</v>
      </c>
      <c r="L1797" s="8">
        <v>12</v>
      </c>
      <c r="M1797" s="8">
        <v>14</v>
      </c>
      <c r="N1797" s="8">
        <v>6</v>
      </c>
      <c r="O1797" s="8">
        <v>21</v>
      </c>
      <c r="P1797" s="8">
        <v>6</v>
      </c>
      <c r="Q1797" s="36">
        <f t="shared" si="1513"/>
        <v>451</v>
      </c>
      <c r="R1797" s="36">
        <f t="shared" si="1501"/>
        <v>72</v>
      </c>
      <c r="S1797" s="36">
        <f t="shared" si="1502"/>
        <v>32</v>
      </c>
      <c r="T1797" s="36">
        <f t="shared" si="1503"/>
        <v>8</v>
      </c>
      <c r="U1797" s="36">
        <f t="shared" si="1504"/>
        <v>15</v>
      </c>
      <c r="V1797" s="36">
        <f t="shared" si="1505"/>
        <v>2670</v>
      </c>
      <c r="W1797" s="45">
        <f t="shared" si="1506"/>
        <v>578</v>
      </c>
      <c r="X1797" s="50">
        <f t="shared" si="1507"/>
        <v>4.6193771626297577</v>
      </c>
      <c r="Y1797" s="46">
        <f t="shared" si="1473"/>
        <v>0.14487374432777389</v>
      </c>
      <c r="Z1797" s="46">
        <f t="shared" si="1474"/>
        <v>0.38362806958728934</v>
      </c>
      <c r="AA1797" s="46">
        <f t="shared" si="1475"/>
        <v>2.622382394846805</v>
      </c>
      <c r="AB1797" s="46">
        <f t="shared" si="1476"/>
        <v>6.8611367201063205</v>
      </c>
      <c r="AC1797" s="46">
        <f t="shared" si="1477"/>
        <v>13.099891045365835</v>
      </c>
      <c r="AD1797" s="46">
        <f t="shared" si="1478"/>
        <v>65.338058691826021</v>
      </c>
      <c r="AE1797" s="46">
        <f t="shared" si="1479"/>
        <v>27.621221010284835</v>
      </c>
      <c r="AF1797" s="46">
        <f t="shared" si="1480"/>
        <v>83.916236635097761</v>
      </c>
      <c r="AG1797" s="46">
        <f t="shared" si="1481"/>
        <v>54.889093760850564</v>
      </c>
      <c r="AH1797" s="46">
        <f t="shared" si="1482"/>
        <v>196.49836568048752</v>
      </c>
      <c r="AI1797" s="46">
        <f t="shared" si="1508"/>
        <v>0.74222352821238591</v>
      </c>
      <c r="AJ1797" s="47">
        <f t="shared" si="1464"/>
        <v>0.86152395684181982</v>
      </c>
      <c r="AK1797" s="47">
        <f t="shared" si="1465"/>
        <v>38.891885032604527</v>
      </c>
      <c r="AL1797" s="47">
        <f t="shared" si="1466"/>
        <v>-26.754447401788376</v>
      </c>
      <c r="AM1797" s="47">
        <f t="shared" si="1467"/>
        <v>-212.5161470399037</v>
      </c>
      <c r="AN1797" s="47">
        <f t="shared" si="1468"/>
        <v>-224.84437202335681</v>
      </c>
      <c r="AO1797" s="47">
        <f t="shared" si="1469"/>
        <v>-1112.2200211354129</v>
      </c>
      <c r="AP1797" s="47">
        <f t="shared" si="1470"/>
        <v>1.7391199691892932E-3</v>
      </c>
      <c r="AQ1797" s="47">
        <f t="shared" si="1509"/>
        <v>-2.6737980011681035</v>
      </c>
      <c r="AR1797" s="1">
        <f t="shared" si="1471"/>
        <v>115</v>
      </c>
      <c r="AS1797" s="1">
        <f t="shared" si="1490"/>
        <v>38</v>
      </c>
      <c r="AT1797" s="1">
        <f t="shared" si="1491"/>
        <v>12</v>
      </c>
      <c r="AU1797" s="1">
        <f t="shared" si="1492"/>
        <v>6</v>
      </c>
      <c r="AV1797" s="1">
        <f t="shared" si="1493"/>
        <v>6</v>
      </c>
      <c r="AW1797" s="27">
        <f t="shared" si="1483"/>
        <v>177</v>
      </c>
      <c r="AX1797" s="41">
        <f t="shared" si="1510"/>
        <v>4.4124293785310735</v>
      </c>
      <c r="AY1797" s="29">
        <f t="shared" si="1484"/>
        <v>0.34523923521338046</v>
      </c>
      <c r="AZ1797" s="29">
        <f t="shared" si="1485"/>
        <v>0.17009799227552755</v>
      </c>
      <c r="BA1797" s="29">
        <f t="shared" si="1486"/>
        <v>1.9949567493376745</v>
      </c>
      <c r="BB1797" s="29">
        <f t="shared" si="1487"/>
        <v>5.8198155063998218</v>
      </c>
      <c r="BC1797" s="29">
        <f t="shared" si="1488"/>
        <v>11.644674263461969</v>
      </c>
      <c r="BD1797" s="29">
        <f t="shared" si="1489"/>
        <v>39.702512049538754</v>
      </c>
      <c r="BE1797" s="29">
        <f t="shared" si="1489"/>
        <v>6.4637237064700468</v>
      </c>
      <c r="BF1797" s="29">
        <f t="shared" si="1489"/>
        <v>23.939480992052093</v>
      </c>
      <c r="BG1797" s="29">
        <f t="shared" si="1472"/>
        <v>34.918893038398934</v>
      </c>
      <c r="BH1797" s="29">
        <f t="shared" si="1472"/>
        <v>69.86804558077182</v>
      </c>
      <c r="BI1797" s="29">
        <f t="shared" si="1511"/>
        <v>0.99370826913199817</v>
      </c>
      <c r="BJ1797" s="28">
        <f t="shared" si="1494"/>
        <v>0.99684917070337087</v>
      </c>
      <c r="BK1797" s="28">
        <f t="shared" si="1495"/>
        <v>23.54993449425654</v>
      </c>
      <c r="BL1797" s="28">
        <f t="shared" si="1496"/>
        <v>-2.6911879043911773</v>
      </c>
      <c r="BM1797" s="28">
        <f t="shared" si="1497"/>
        <v>-34.13446632445541</v>
      </c>
      <c r="BN1797" s="28">
        <f t="shared" si="1498"/>
        <v>-85.04067930148436</v>
      </c>
      <c r="BO1797" s="28">
        <f t="shared" si="1499"/>
        <v>-240.68770809088019</v>
      </c>
      <c r="BP1797" s="28">
        <f t="shared" si="1500"/>
        <v>5.7467532467532466E-3</v>
      </c>
      <c r="BQ1797" s="28">
        <f t="shared" si="1512"/>
        <v>-1.948172953294512</v>
      </c>
    </row>
    <row r="1798" spans="1:69" x14ac:dyDescent="0.2">
      <c r="A1798" s="1" t="s">
        <v>4603</v>
      </c>
      <c r="B1798" s="8" t="s">
        <v>4844</v>
      </c>
      <c r="C1798" t="s">
        <v>294</v>
      </c>
      <c r="D1798" s="38">
        <v>53</v>
      </c>
      <c r="E1798" s="52" t="s">
        <v>953</v>
      </c>
      <c r="F1798" s="8" t="s">
        <v>4845</v>
      </c>
      <c r="G1798" s="8">
        <v>46</v>
      </c>
      <c r="H1798" s="8">
        <v>17</v>
      </c>
      <c r="I1798" s="8">
        <v>6</v>
      </c>
      <c r="J1798" s="8">
        <v>3</v>
      </c>
      <c r="K1798" s="8">
        <v>1</v>
      </c>
      <c r="L1798" s="8">
        <v>0</v>
      </c>
      <c r="M1798" s="8">
        <v>1</v>
      </c>
      <c r="N1798" s="8">
        <v>1</v>
      </c>
      <c r="O1798" s="8">
        <v>1</v>
      </c>
      <c r="P1798" s="8">
        <v>1</v>
      </c>
      <c r="Q1798" s="36">
        <f t="shared" si="1513"/>
        <v>29</v>
      </c>
      <c r="R1798" s="36">
        <f t="shared" si="1501"/>
        <v>3</v>
      </c>
      <c r="S1798" s="36">
        <f t="shared" si="1502"/>
        <v>1</v>
      </c>
      <c r="T1798" s="36">
        <f t="shared" si="1503"/>
        <v>0</v>
      </c>
      <c r="U1798" s="36">
        <f t="shared" si="1504"/>
        <v>0</v>
      </c>
      <c r="V1798" s="36">
        <f t="shared" si="1505"/>
        <v>160</v>
      </c>
      <c r="W1798" s="45">
        <f t="shared" si="1506"/>
        <v>33</v>
      </c>
      <c r="X1798" s="50">
        <f t="shared" si="1507"/>
        <v>4.8484848484848486</v>
      </c>
      <c r="Y1798" s="46">
        <f t="shared" si="1473"/>
        <v>2.2956841138659281E-2</v>
      </c>
      <c r="Z1798" s="46">
        <f t="shared" si="1474"/>
        <v>0.7199265381083565</v>
      </c>
      <c r="AA1798" s="46">
        <f t="shared" si="1475"/>
        <v>3.4168962350780538</v>
      </c>
      <c r="AB1798" s="46">
        <f t="shared" si="1476"/>
        <v>8.1138659320477515</v>
      </c>
      <c r="AC1798" s="46">
        <f t="shared" si="1477"/>
        <v>14.810835629017449</v>
      </c>
      <c r="AD1798" s="46">
        <f t="shared" si="1478"/>
        <v>0.6657483930211191</v>
      </c>
      <c r="AE1798" s="46">
        <f t="shared" si="1479"/>
        <v>2.1597796143250694</v>
      </c>
      <c r="AF1798" s="46">
        <f t="shared" si="1480"/>
        <v>3.4168962350780538</v>
      </c>
      <c r="AG1798" s="46">
        <f t="shared" si="1481"/>
        <v>0</v>
      </c>
      <c r="AH1798" s="46">
        <f t="shared" si="1482"/>
        <v>0</v>
      </c>
      <c r="AI1798" s="46">
        <f t="shared" si="1508"/>
        <v>0.19507575757575757</v>
      </c>
      <c r="AJ1798" s="47">
        <f t="shared" si="1464"/>
        <v>0.44167381354995178</v>
      </c>
      <c r="AK1798" s="47">
        <f t="shared" si="1465"/>
        <v>1.1707421056860072</v>
      </c>
      <c r="AL1798" s="47">
        <f t="shared" si="1466"/>
        <v>-21.269073686084955</v>
      </c>
      <c r="AM1798" s="47">
        <f t="shared" si="1467"/>
        <v>-73.306541762956243</v>
      </c>
      <c r="AN1798" s="47">
        <f t="shared" si="1468"/>
        <v>0</v>
      </c>
      <c r="AO1798" s="47">
        <f t="shared" si="1469"/>
        <v>0</v>
      </c>
      <c r="AP1798" s="47">
        <f t="shared" si="1470"/>
        <v>3.3266129032258063E-2</v>
      </c>
      <c r="AQ1798" s="47">
        <f t="shared" si="1509"/>
        <v>-3.1072185688817755</v>
      </c>
      <c r="AR1798" s="1">
        <f t="shared" si="1471"/>
        <v>17</v>
      </c>
      <c r="AS1798" s="1">
        <f t="shared" si="1490"/>
        <v>3</v>
      </c>
      <c r="AT1798" s="1">
        <f t="shared" si="1491"/>
        <v>0</v>
      </c>
      <c r="AU1798" s="1">
        <f t="shared" si="1492"/>
        <v>1</v>
      </c>
      <c r="AV1798" s="1">
        <f t="shared" si="1493"/>
        <v>1</v>
      </c>
      <c r="AW1798" s="27">
        <f t="shared" si="1483"/>
        <v>22</v>
      </c>
      <c r="AX1798" s="41">
        <f t="shared" si="1510"/>
        <v>4.5454545454545459</v>
      </c>
      <c r="AY1798" s="29">
        <f t="shared" si="1484"/>
        <v>0.20661157024793353</v>
      </c>
      <c r="AZ1798" s="29">
        <f t="shared" si="1485"/>
        <v>0.29752066115702525</v>
      </c>
      <c r="BA1798" s="29">
        <f t="shared" si="1486"/>
        <v>2.3884297520661169</v>
      </c>
      <c r="BB1798" s="29">
        <f t="shared" si="1487"/>
        <v>6.479338842975209</v>
      </c>
      <c r="BC1798" s="29">
        <f t="shared" si="1488"/>
        <v>12.5702479338843</v>
      </c>
      <c r="BD1798" s="29">
        <f t="shared" si="1489"/>
        <v>3.5123966942148699</v>
      </c>
      <c r="BE1798" s="29">
        <f t="shared" si="1489"/>
        <v>0.89256198347107574</v>
      </c>
      <c r="BF1798" s="29">
        <f t="shared" si="1489"/>
        <v>0</v>
      </c>
      <c r="BG1798" s="29">
        <f t="shared" si="1472"/>
        <v>6.479338842975209</v>
      </c>
      <c r="BH1798" s="29">
        <f t="shared" si="1472"/>
        <v>12.5702479338843</v>
      </c>
      <c r="BI1798" s="29">
        <f t="shared" si="1511"/>
        <v>1.1168831168831168</v>
      </c>
      <c r="BJ1798" s="28">
        <f t="shared" si="1494"/>
        <v>1.0568269096134508</v>
      </c>
      <c r="BK1798" s="28">
        <f t="shared" si="1495"/>
        <v>1.3525997094682665</v>
      </c>
      <c r="BL1798" s="28">
        <f t="shared" si="1496"/>
        <v>-0.41246334669903079</v>
      </c>
      <c r="BM1798" s="28">
        <f t="shared" si="1497"/>
        <v>0</v>
      </c>
      <c r="BN1798" s="28">
        <f t="shared" si="1498"/>
        <v>-13.972832386939984</v>
      </c>
      <c r="BO1798" s="28">
        <f t="shared" si="1499"/>
        <v>-37.757582195740376</v>
      </c>
      <c r="BP1798" s="28">
        <f t="shared" si="1500"/>
        <v>5.2380952380952382E-2</v>
      </c>
      <c r="BQ1798" s="28">
        <f t="shared" si="1512"/>
        <v>-2.6604431448524877</v>
      </c>
    </row>
    <row r="1799" spans="1:69" x14ac:dyDescent="0.2">
      <c r="A1799" s="1" t="s">
        <v>4603</v>
      </c>
      <c r="B1799" s="8" t="s">
        <v>4846</v>
      </c>
      <c r="C1799" t="s">
        <v>505</v>
      </c>
      <c r="D1799" s="38">
        <v>72</v>
      </c>
      <c r="E1799" s="52" t="s">
        <v>4535</v>
      </c>
      <c r="F1799" s="8" t="s">
        <v>4847</v>
      </c>
      <c r="G1799" s="8">
        <v>64</v>
      </c>
      <c r="H1799" s="8">
        <v>4</v>
      </c>
      <c r="I1799" s="8">
        <v>7</v>
      </c>
      <c r="J1799" s="8">
        <v>0</v>
      </c>
      <c r="K1799" s="8">
        <v>1</v>
      </c>
      <c r="L1799" s="8">
        <v>0</v>
      </c>
      <c r="M1799" s="8">
        <v>1</v>
      </c>
      <c r="N1799" s="8">
        <v>0</v>
      </c>
      <c r="O1799" s="8">
        <v>1</v>
      </c>
      <c r="P1799" s="8">
        <v>0</v>
      </c>
      <c r="Q1799" s="36">
        <f t="shared" si="1513"/>
        <v>60</v>
      </c>
      <c r="R1799" s="36">
        <f t="shared" si="1501"/>
        <v>7</v>
      </c>
      <c r="S1799" s="36">
        <f t="shared" si="1502"/>
        <v>1</v>
      </c>
      <c r="T1799" s="36">
        <f t="shared" si="1503"/>
        <v>1</v>
      </c>
      <c r="U1799" s="36">
        <f t="shared" si="1504"/>
        <v>1</v>
      </c>
      <c r="V1799" s="36">
        <f t="shared" si="1505"/>
        <v>334</v>
      </c>
      <c r="W1799" s="45">
        <f t="shared" si="1506"/>
        <v>70</v>
      </c>
      <c r="X1799" s="50">
        <f t="shared" si="1507"/>
        <v>4.7714285714285714</v>
      </c>
      <c r="Y1799" s="46">
        <f t="shared" si="1473"/>
        <v>5.224489795918371E-2</v>
      </c>
      <c r="Z1799" s="46">
        <f t="shared" si="1474"/>
        <v>0.59510204081632645</v>
      </c>
      <c r="AA1799" s="46">
        <f t="shared" si="1475"/>
        <v>3.1379591836734693</v>
      </c>
      <c r="AB1799" s="46">
        <f t="shared" si="1476"/>
        <v>7.6808163265306115</v>
      </c>
      <c r="AC1799" s="46">
        <f t="shared" si="1477"/>
        <v>14.223673469387755</v>
      </c>
      <c r="AD1799" s="46">
        <f t="shared" si="1478"/>
        <v>3.1346938775510225</v>
      </c>
      <c r="AE1799" s="46">
        <f t="shared" si="1479"/>
        <v>4.1657142857142855</v>
      </c>
      <c r="AF1799" s="46">
        <f t="shared" si="1480"/>
        <v>3.1379591836734693</v>
      </c>
      <c r="AG1799" s="46">
        <f t="shared" si="1481"/>
        <v>7.6808163265306115</v>
      </c>
      <c r="AH1799" s="46">
        <f t="shared" si="1482"/>
        <v>14.223673469387755</v>
      </c>
      <c r="AI1799" s="46">
        <f t="shared" si="1508"/>
        <v>0.46873706004140786</v>
      </c>
      <c r="AJ1799" s="47">
        <f t="shared" si="1464"/>
        <v>0.68464374680662043</v>
      </c>
      <c r="AK1799" s="47">
        <f t="shared" si="1465"/>
        <v>2.2326628221849414</v>
      </c>
      <c r="AL1799" s="47">
        <f t="shared" si="1466"/>
        <v>-10.013623577586687</v>
      </c>
      <c r="AM1799" s="47">
        <f t="shared" si="1467"/>
        <v>-17.32116097284154</v>
      </c>
      <c r="AN1799" s="47">
        <f t="shared" si="1468"/>
        <v>-66.331089710676949</v>
      </c>
      <c r="AO1799" s="47">
        <f t="shared" si="1469"/>
        <v>-167.15667466845863</v>
      </c>
      <c r="AP1799" s="47">
        <f t="shared" si="1470"/>
        <v>1.4919011082693947E-2</v>
      </c>
      <c r="AQ1799" s="47">
        <f t="shared" si="1509"/>
        <v>-3.8579053767085512</v>
      </c>
      <c r="AR1799" s="1">
        <f t="shared" si="1471"/>
        <v>4</v>
      </c>
      <c r="AS1799" s="1">
        <f t="shared" si="1490"/>
        <v>0</v>
      </c>
      <c r="AT1799" s="1">
        <f t="shared" si="1491"/>
        <v>0</v>
      </c>
      <c r="AU1799" s="1">
        <f t="shared" si="1492"/>
        <v>0</v>
      </c>
      <c r="AV1799" s="1">
        <f t="shared" si="1493"/>
        <v>0</v>
      </c>
      <c r="AW1799" s="27">
        <f t="shared" si="1483"/>
        <v>4</v>
      </c>
      <c r="AX1799" s="41">
        <f t="shared" si="1510"/>
        <v>5</v>
      </c>
      <c r="AY1799" s="29">
        <f t="shared" si="1484"/>
        <v>0</v>
      </c>
      <c r="AZ1799" s="29">
        <f t="shared" si="1485"/>
        <v>1</v>
      </c>
      <c r="BA1799" s="29">
        <f t="shared" si="1486"/>
        <v>4</v>
      </c>
      <c r="BB1799" s="29">
        <f t="shared" si="1487"/>
        <v>9</v>
      </c>
      <c r="BC1799" s="29">
        <f t="shared" si="1488"/>
        <v>16</v>
      </c>
      <c r="BD1799" s="29">
        <f t="shared" si="1489"/>
        <v>0</v>
      </c>
      <c r="BE1799" s="29">
        <f t="shared" si="1489"/>
        <v>0</v>
      </c>
      <c r="BF1799" s="29">
        <f t="shared" si="1489"/>
        <v>0</v>
      </c>
      <c r="BG1799" s="29">
        <f t="shared" si="1472"/>
        <v>0</v>
      </c>
      <c r="BH1799" s="29">
        <f t="shared" si="1472"/>
        <v>0</v>
      </c>
      <c r="BI1799" s="29">
        <f t="shared" si="1511"/>
        <v>0</v>
      </c>
      <c r="BJ1799" s="28">
        <f t="shared" si="1494"/>
        <v>0</v>
      </c>
      <c r="BK1799" s="28" t="e">
        <f t="shared" si="1495"/>
        <v>#DIV/0!</v>
      </c>
      <c r="BL1799" s="28" t="e">
        <f t="shared" si="1496"/>
        <v>#DIV/0!</v>
      </c>
      <c r="BM1799" s="28" t="e">
        <f t="shared" si="1497"/>
        <v>#DIV/0!</v>
      </c>
      <c r="BN1799" s="28" t="e">
        <f t="shared" si="1498"/>
        <v>#DIV/0!</v>
      </c>
      <c r="BO1799" s="28" t="e">
        <f t="shared" si="1499"/>
        <v>#DIV/0!</v>
      </c>
      <c r="BP1799" s="28">
        <f t="shared" si="1500"/>
        <v>0.66666666666666663</v>
      </c>
      <c r="BQ1799" s="28">
        <f t="shared" si="1512"/>
        <v>0</v>
      </c>
    </row>
    <row r="1800" spans="1:69" x14ac:dyDescent="0.2">
      <c r="A1800" s="1" t="s">
        <v>4603</v>
      </c>
      <c r="B1800" s="8" t="s">
        <v>4848</v>
      </c>
      <c r="C1800" t="s">
        <v>30</v>
      </c>
      <c r="D1800" s="38">
        <v>1.05</v>
      </c>
      <c r="E1800" s="52" t="s">
        <v>4849</v>
      </c>
      <c r="F1800" s="8" t="s">
        <v>4850</v>
      </c>
      <c r="G1800" s="8">
        <v>690</v>
      </c>
      <c r="H1800" s="8">
        <v>310</v>
      </c>
      <c r="I1800" s="8">
        <v>161</v>
      </c>
      <c r="J1800" s="8">
        <v>66</v>
      </c>
      <c r="K1800" s="8">
        <v>80</v>
      </c>
      <c r="L1800" s="8">
        <v>37</v>
      </c>
      <c r="M1800" s="8">
        <v>36</v>
      </c>
      <c r="N1800" s="8">
        <v>34</v>
      </c>
      <c r="O1800" s="8">
        <v>83</v>
      </c>
      <c r="P1800" s="8">
        <v>67</v>
      </c>
      <c r="Q1800" s="36">
        <f t="shared" si="1513"/>
        <v>380</v>
      </c>
      <c r="R1800" s="36">
        <f t="shared" si="1501"/>
        <v>95</v>
      </c>
      <c r="S1800" s="36">
        <f t="shared" si="1502"/>
        <v>43</v>
      </c>
      <c r="T1800" s="36">
        <f t="shared" si="1503"/>
        <v>2</v>
      </c>
      <c r="U1800" s="36">
        <f t="shared" si="1504"/>
        <v>16</v>
      </c>
      <c r="V1800" s="36">
        <f t="shared" si="1505"/>
        <v>2429</v>
      </c>
      <c r="W1800" s="45">
        <f t="shared" si="1506"/>
        <v>536</v>
      </c>
      <c r="X1800" s="50">
        <f t="shared" si="1507"/>
        <v>4.5317164179104479</v>
      </c>
      <c r="Y1800" s="46">
        <f t="shared" si="1473"/>
        <v>0.21928951325462229</v>
      </c>
      <c r="Z1800" s="46">
        <f t="shared" si="1474"/>
        <v>0.28272234907551808</v>
      </c>
      <c r="AA1800" s="46">
        <f t="shared" si="1475"/>
        <v>2.3461551848964137</v>
      </c>
      <c r="AB1800" s="46">
        <f t="shared" si="1476"/>
        <v>6.4095880207173099</v>
      </c>
      <c r="AC1800" s="46">
        <f t="shared" si="1477"/>
        <v>12.473020856538206</v>
      </c>
      <c r="AD1800" s="46">
        <f t="shared" si="1478"/>
        <v>83.330015036756464</v>
      </c>
      <c r="AE1800" s="46">
        <f t="shared" si="1479"/>
        <v>26.858623162174219</v>
      </c>
      <c r="AF1800" s="46">
        <f t="shared" si="1480"/>
        <v>100.88467295054579</v>
      </c>
      <c r="AG1800" s="46">
        <f t="shared" si="1481"/>
        <v>12.81917604143462</v>
      </c>
      <c r="AH1800" s="46">
        <f t="shared" si="1482"/>
        <v>199.56833370461129</v>
      </c>
      <c r="AI1800" s="46">
        <f t="shared" si="1508"/>
        <v>0.79151555307574273</v>
      </c>
      <c r="AJ1800" s="47">
        <f t="shared" si="1464"/>
        <v>0.88967159844278654</v>
      </c>
      <c r="AK1800" s="47">
        <f t="shared" si="1465"/>
        <v>55.414218447093795</v>
      </c>
      <c r="AL1800" s="47">
        <f t="shared" si="1466"/>
        <v>-20.280312214248074</v>
      </c>
      <c r="AM1800" s="47">
        <f t="shared" si="1467"/>
        <v>-219.43928436330057</v>
      </c>
      <c r="AN1800" s="47">
        <f t="shared" si="1468"/>
        <v>-46.087801315629029</v>
      </c>
      <c r="AO1800" s="47">
        <f t="shared" si="1469"/>
        <v>-1000.8944380348191</v>
      </c>
      <c r="AP1800" s="47">
        <f t="shared" si="1470"/>
        <v>1.8761594735552522E-3</v>
      </c>
      <c r="AQ1800" s="47">
        <f t="shared" si="1509"/>
        <v>-2.3100919282080716</v>
      </c>
      <c r="AR1800" s="1">
        <f t="shared" si="1471"/>
        <v>310</v>
      </c>
      <c r="AS1800" s="1">
        <f t="shared" si="1490"/>
        <v>66</v>
      </c>
      <c r="AT1800" s="1">
        <f t="shared" si="1491"/>
        <v>37</v>
      </c>
      <c r="AU1800" s="1">
        <f t="shared" si="1492"/>
        <v>34</v>
      </c>
      <c r="AV1800" s="1">
        <f t="shared" si="1493"/>
        <v>67</v>
      </c>
      <c r="AW1800" s="27">
        <f t="shared" si="1483"/>
        <v>514</v>
      </c>
      <c r="AX1800" s="41">
        <f t="shared" si="1510"/>
        <v>4.0077821011673151</v>
      </c>
      <c r="AY1800" s="29">
        <f t="shared" si="1484"/>
        <v>0.98449635876394803</v>
      </c>
      <c r="AZ1800" s="29">
        <f t="shared" si="1485"/>
        <v>6.0561098578327784E-5</v>
      </c>
      <c r="BA1800" s="29">
        <f t="shared" si="1486"/>
        <v>1.0156247634332087</v>
      </c>
      <c r="BB1800" s="29">
        <f t="shared" si="1487"/>
        <v>4.0311889657678392</v>
      </c>
      <c r="BC1800" s="29">
        <f t="shared" si="1488"/>
        <v>9.0467531681024695</v>
      </c>
      <c r="BD1800" s="29">
        <f t="shared" si="1489"/>
        <v>305.19387121682388</v>
      </c>
      <c r="BE1800" s="29">
        <f t="shared" si="1489"/>
        <v>3.9970325061696333E-3</v>
      </c>
      <c r="BF1800" s="29">
        <f t="shared" si="1489"/>
        <v>37.578116247028724</v>
      </c>
      <c r="BG1800" s="29">
        <f t="shared" si="1472"/>
        <v>137.06042483610653</v>
      </c>
      <c r="BH1800" s="29">
        <f t="shared" si="1472"/>
        <v>606.13246226286549</v>
      </c>
      <c r="BI1800" s="29">
        <f t="shared" si="1511"/>
        <v>2.1168983851760834</v>
      </c>
      <c r="BJ1800" s="28">
        <f t="shared" si="1494"/>
        <v>1.4549564891006477</v>
      </c>
      <c r="BK1800" s="28">
        <f t="shared" si="1495"/>
        <v>98.317957489743307</v>
      </c>
      <c r="BL1800" s="28">
        <f t="shared" si="1496"/>
        <v>-1.0099143311947392E-5</v>
      </c>
      <c r="BM1800" s="28">
        <f t="shared" si="1497"/>
        <v>-12.295653866157865</v>
      </c>
      <c r="BN1800" s="28">
        <f t="shared" si="1498"/>
        <v>-89.346724259898537</v>
      </c>
      <c r="BO1800" s="28">
        <f t="shared" si="1499"/>
        <v>-591.92120308802635</v>
      </c>
      <c r="BP1800" s="28">
        <f t="shared" si="1500"/>
        <v>1.9569322612085771E-3</v>
      </c>
      <c r="BQ1800" s="28">
        <f t="shared" si="1512"/>
        <v>-1.1648553841727207</v>
      </c>
    </row>
    <row r="1801" spans="1:69" x14ac:dyDescent="0.2">
      <c r="A1801" s="1" t="s">
        <v>7522</v>
      </c>
      <c r="B1801" s="8" t="s">
        <v>4852</v>
      </c>
      <c r="C1801" t="s">
        <v>505</v>
      </c>
      <c r="D1801" s="38">
        <v>7.444</v>
      </c>
      <c r="E1801" s="52" t="s">
        <v>4853</v>
      </c>
      <c r="F1801" s="8" t="s">
        <v>4854</v>
      </c>
      <c r="G1801" s="8">
        <v>6492</v>
      </c>
      <c r="H1801" s="8">
        <v>569</v>
      </c>
      <c r="I1801" s="8">
        <v>679</v>
      </c>
      <c r="J1801" s="8">
        <v>50</v>
      </c>
      <c r="K1801" s="8">
        <v>184</v>
      </c>
      <c r="L1801" s="8">
        <v>15</v>
      </c>
      <c r="M1801" s="8">
        <v>48</v>
      </c>
      <c r="N1801" s="8">
        <v>21</v>
      </c>
      <c r="O1801" s="8">
        <v>48</v>
      </c>
      <c r="P1801" s="8">
        <v>21</v>
      </c>
      <c r="Q1801" s="36">
        <f t="shared" si="1513"/>
        <v>5923</v>
      </c>
      <c r="R1801" s="36">
        <f t="shared" si="1501"/>
        <v>629</v>
      </c>
      <c r="S1801" s="36">
        <f t="shared" si="1502"/>
        <v>169</v>
      </c>
      <c r="T1801" s="36">
        <f t="shared" si="1503"/>
        <v>27</v>
      </c>
      <c r="U1801" s="36">
        <f t="shared" si="1504"/>
        <v>27</v>
      </c>
      <c r="V1801" s="36">
        <f t="shared" si="1505"/>
        <v>32719</v>
      </c>
      <c r="W1801" s="45">
        <f t="shared" si="1506"/>
        <v>6775</v>
      </c>
      <c r="X1801" s="50">
        <f t="shared" si="1507"/>
        <v>4.8293726937269374</v>
      </c>
      <c r="Y1801" s="46">
        <f t="shared" si="1473"/>
        <v>2.9113677646001489E-2</v>
      </c>
      <c r="Z1801" s="46">
        <f t="shared" si="1474"/>
        <v>0.68785906509987638</v>
      </c>
      <c r="AA1801" s="46">
        <f t="shared" si="1475"/>
        <v>3.3466044525537515</v>
      </c>
      <c r="AB1801" s="46">
        <f t="shared" si="1476"/>
        <v>8.0053498400076268</v>
      </c>
      <c r="AC1801" s="46">
        <f t="shared" si="1477"/>
        <v>14.664095227461502</v>
      </c>
      <c r="AD1801" s="46">
        <f t="shared" si="1478"/>
        <v>172.44031269726682</v>
      </c>
      <c r="AE1801" s="46">
        <f t="shared" si="1479"/>
        <v>432.66335194782226</v>
      </c>
      <c r="AF1801" s="46">
        <f t="shared" si="1480"/>
        <v>565.57615248158402</v>
      </c>
      <c r="AG1801" s="46">
        <f t="shared" si="1481"/>
        <v>216.14444568020593</v>
      </c>
      <c r="AH1801" s="46">
        <f t="shared" si="1482"/>
        <v>395.93057114146052</v>
      </c>
      <c r="AI1801" s="46">
        <f t="shared" si="1508"/>
        <v>0.26317609004256565</v>
      </c>
      <c r="AJ1801" s="47">
        <f t="shared" si="1464"/>
        <v>0.5130069103263285</v>
      </c>
      <c r="AK1801" s="47">
        <f t="shared" si="1465"/>
        <v>217.93033710826799</v>
      </c>
      <c r="AL1801" s="47">
        <f t="shared" si="1466"/>
        <v>-2657.8483493755748</v>
      </c>
      <c r="AM1801" s="47">
        <f t="shared" si="1467"/>
        <v>-7663.4377821948065</v>
      </c>
      <c r="AN1801" s="47">
        <f t="shared" si="1468"/>
        <v>-4529.6494379488222</v>
      </c>
      <c r="AO1801" s="47">
        <f t="shared" si="1469"/>
        <v>-11229.929424509615</v>
      </c>
      <c r="AP1801" s="47">
        <f t="shared" si="1470"/>
        <v>1.4766685711876961E-4</v>
      </c>
      <c r="AQ1801" s="47">
        <f t="shared" si="1509"/>
        <v>-3.8190982766555619</v>
      </c>
      <c r="AR1801" s="1">
        <f t="shared" si="1471"/>
        <v>569</v>
      </c>
      <c r="AS1801" s="1">
        <f t="shared" si="1490"/>
        <v>50</v>
      </c>
      <c r="AT1801" s="1">
        <f t="shared" si="1491"/>
        <v>15</v>
      </c>
      <c r="AU1801" s="1">
        <f t="shared" si="1492"/>
        <v>21</v>
      </c>
      <c r="AV1801" s="1">
        <f t="shared" si="1493"/>
        <v>21</v>
      </c>
      <c r="AW1801" s="27">
        <f t="shared" si="1483"/>
        <v>676</v>
      </c>
      <c r="AX1801" s="41">
        <f t="shared" si="1510"/>
        <v>4.6642011834319526</v>
      </c>
      <c r="AY1801" s="29">
        <f t="shared" si="1484"/>
        <v>0.11276084520850117</v>
      </c>
      <c r="AZ1801" s="29">
        <f t="shared" si="1485"/>
        <v>0.44116321207240627</v>
      </c>
      <c r="BA1801" s="29">
        <f t="shared" si="1486"/>
        <v>2.7695655789363114</v>
      </c>
      <c r="BB1801" s="29">
        <f t="shared" si="1487"/>
        <v>7.0979679458002165</v>
      </c>
      <c r="BC1801" s="29">
        <f t="shared" si="1488"/>
        <v>13.426370312664123</v>
      </c>
      <c r="BD1801" s="29">
        <f t="shared" si="1489"/>
        <v>64.160920923637164</v>
      </c>
      <c r="BE1801" s="29">
        <f t="shared" si="1489"/>
        <v>22.058160603620315</v>
      </c>
      <c r="BF1801" s="29">
        <f t="shared" si="1489"/>
        <v>41.543483684044674</v>
      </c>
      <c r="BG1801" s="29">
        <f t="shared" si="1472"/>
        <v>149.05732686180454</v>
      </c>
      <c r="BH1801" s="29">
        <f t="shared" si="1472"/>
        <v>281.95377656594655</v>
      </c>
      <c r="BI1801" s="29">
        <f t="shared" si="1511"/>
        <v>0.82781284242822717</v>
      </c>
      <c r="BJ1801" s="28">
        <f t="shared" si="1494"/>
        <v>0.90984220743391941</v>
      </c>
      <c r="BK1801" s="28">
        <f t="shared" si="1495"/>
        <v>28.605629589059465</v>
      </c>
      <c r="BL1801" s="28">
        <f t="shared" si="1496"/>
        <v>-19.452288412599032</v>
      </c>
      <c r="BM1801" s="28">
        <f t="shared" si="1497"/>
        <v>-91.793197693455383</v>
      </c>
      <c r="BN1801" s="28">
        <f t="shared" si="1498"/>
        <v>-527.25669851957866</v>
      </c>
      <c r="BO1801" s="28">
        <f t="shared" si="1499"/>
        <v>-1371.6995217849976</v>
      </c>
      <c r="BP1801" s="28">
        <f t="shared" si="1500"/>
        <v>1.4858775689636223E-3</v>
      </c>
      <c r="BQ1801" s="28">
        <f t="shared" si="1512"/>
        <v>-2.9444091612954879</v>
      </c>
    </row>
    <row r="1802" spans="1:69" x14ac:dyDescent="0.2">
      <c r="A1802" s="1" t="s">
        <v>7522</v>
      </c>
      <c r="B1802" s="8" t="s">
        <v>4855</v>
      </c>
      <c r="C1802" t="s">
        <v>139</v>
      </c>
      <c r="D1802" s="38">
        <v>15</v>
      </c>
      <c r="E1802" s="52" t="s">
        <v>4856</v>
      </c>
      <c r="F1802" s="8" t="s">
        <v>4857</v>
      </c>
      <c r="G1802" s="8">
        <v>14</v>
      </c>
      <c r="H1802" s="8">
        <v>2</v>
      </c>
      <c r="I1802" s="8">
        <v>1</v>
      </c>
      <c r="J1802" s="8">
        <v>0</v>
      </c>
      <c r="K1802" s="8">
        <v>1</v>
      </c>
      <c r="L1802" s="8">
        <v>0</v>
      </c>
      <c r="M1802" s="8">
        <v>1</v>
      </c>
      <c r="N1802" s="8">
        <v>0</v>
      </c>
      <c r="O1802" s="8">
        <v>1</v>
      </c>
      <c r="P1802" s="8">
        <v>0</v>
      </c>
      <c r="Q1802" s="36">
        <f t="shared" si="1513"/>
        <v>12</v>
      </c>
      <c r="R1802" s="36">
        <f t="shared" si="1501"/>
        <v>1</v>
      </c>
      <c r="S1802" s="36">
        <f t="shared" si="1502"/>
        <v>1</v>
      </c>
      <c r="T1802" s="36">
        <f t="shared" si="1503"/>
        <v>1</v>
      </c>
      <c r="U1802" s="36">
        <f t="shared" si="1504"/>
        <v>1</v>
      </c>
      <c r="V1802" s="36">
        <f t="shared" si="1505"/>
        <v>70</v>
      </c>
      <c r="W1802" s="45">
        <f t="shared" si="1506"/>
        <v>16</v>
      </c>
      <c r="X1802" s="50">
        <f t="shared" si="1507"/>
        <v>4.375</v>
      </c>
      <c r="Y1802" s="46">
        <f t="shared" si="1473"/>
        <v>0.390625</v>
      </c>
      <c r="Z1802" s="46">
        <f t="shared" si="1474"/>
        <v>0.140625</v>
      </c>
      <c r="AA1802" s="46">
        <f t="shared" si="1475"/>
        <v>1.890625</v>
      </c>
      <c r="AB1802" s="46">
        <f t="shared" si="1476"/>
        <v>5.640625</v>
      </c>
      <c r="AC1802" s="46">
        <f t="shared" si="1477"/>
        <v>11.390625</v>
      </c>
      <c r="AD1802" s="46">
        <f t="shared" si="1478"/>
        <v>4.6875</v>
      </c>
      <c r="AE1802" s="46">
        <f t="shared" si="1479"/>
        <v>0.140625</v>
      </c>
      <c r="AF1802" s="46">
        <f t="shared" si="1480"/>
        <v>1.890625</v>
      </c>
      <c r="AG1802" s="46">
        <f t="shared" si="1481"/>
        <v>5.640625</v>
      </c>
      <c r="AH1802" s="46">
        <f t="shared" si="1482"/>
        <v>11.390625</v>
      </c>
      <c r="AI1802" s="46">
        <f t="shared" si="1508"/>
        <v>1.5833333333333333</v>
      </c>
      <c r="AJ1802" s="47">
        <f t="shared" si="1464"/>
        <v>1.2583057392117916</v>
      </c>
      <c r="AK1802" s="47">
        <f t="shared" si="1465"/>
        <v>1.4704923372021454</v>
      </c>
      <c r="AL1802" s="47">
        <f t="shared" si="1466"/>
        <v>-2.6468862069638627E-2</v>
      </c>
      <c r="AM1802" s="47">
        <f t="shared" si="1467"/>
        <v>-1.3048168672107039</v>
      </c>
      <c r="AN1802" s="47">
        <f t="shared" si="1468"/>
        <v>-6.7240712939130116</v>
      </c>
      <c r="AO1802" s="47">
        <f t="shared" si="1469"/>
        <v>-19.295800448766556</v>
      </c>
      <c r="AP1802" s="47">
        <f t="shared" si="1470"/>
        <v>7.6190476190476197E-2</v>
      </c>
      <c r="AQ1802" s="47">
        <f t="shared" si="1509"/>
        <v>-1.9718602007434487</v>
      </c>
      <c r="AR1802" s="1">
        <f t="shared" si="1471"/>
        <v>2</v>
      </c>
      <c r="AS1802" s="1">
        <f t="shared" si="1490"/>
        <v>0</v>
      </c>
      <c r="AT1802" s="1">
        <f t="shared" si="1491"/>
        <v>0</v>
      </c>
      <c r="AU1802" s="1">
        <f t="shared" si="1492"/>
        <v>0</v>
      </c>
      <c r="AV1802" s="1">
        <f t="shared" si="1493"/>
        <v>0</v>
      </c>
      <c r="AW1802" s="27">
        <f t="shared" si="1483"/>
        <v>2</v>
      </c>
      <c r="AX1802" s="41">
        <f t="shared" si="1510"/>
        <v>5</v>
      </c>
      <c r="AY1802" s="29">
        <f t="shared" si="1484"/>
        <v>0</v>
      </c>
      <c r="AZ1802" s="29">
        <f t="shared" si="1485"/>
        <v>1</v>
      </c>
      <c r="BA1802" s="29">
        <f t="shared" si="1486"/>
        <v>4</v>
      </c>
      <c r="BB1802" s="29">
        <f t="shared" si="1487"/>
        <v>9</v>
      </c>
      <c r="BC1802" s="29">
        <f t="shared" si="1488"/>
        <v>16</v>
      </c>
      <c r="BD1802" s="29">
        <f t="shared" si="1489"/>
        <v>0</v>
      </c>
      <c r="BE1802" s="29">
        <f t="shared" si="1489"/>
        <v>0</v>
      </c>
      <c r="BF1802" s="29">
        <f t="shared" si="1489"/>
        <v>0</v>
      </c>
      <c r="BG1802" s="29">
        <f t="shared" si="1472"/>
        <v>0</v>
      </c>
      <c r="BH1802" s="29">
        <f t="shared" si="1472"/>
        <v>0</v>
      </c>
      <c r="BI1802" s="29">
        <f t="shared" si="1511"/>
        <v>0</v>
      </c>
      <c r="BJ1802" s="28">
        <f t="shared" si="1494"/>
        <v>0</v>
      </c>
      <c r="BK1802" s="28" t="e">
        <f t="shared" si="1495"/>
        <v>#DIV/0!</v>
      </c>
      <c r="BL1802" s="28" t="e">
        <f t="shared" si="1496"/>
        <v>#DIV/0!</v>
      </c>
      <c r="BM1802" s="28" t="e">
        <f t="shared" si="1497"/>
        <v>#DIV/0!</v>
      </c>
      <c r="BN1802" s="28" t="e">
        <f t="shared" si="1498"/>
        <v>#DIV/0!</v>
      </c>
      <c r="BO1802" s="28" t="e">
        <f t="shared" si="1499"/>
        <v>#DIV/0!</v>
      </c>
      <c r="BP1802" s="28" t="e">
        <f t="shared" si="1500"/>
        <v>#DIV/0!</v>
      </c>
      <c r="BQ1802" s="28">
        <f t="shared" si="1512"/>
        <v>0</v>
      </c>
    </row>
    <row r="1803" spans="1:69" x14ac:dyDescent="0.2">
      <c r="A1803" s="1" t="s">
        <v>7522</v>
      </c>
      <c r="B1803" s="8" t="s">
        <v>4858</v>
      </c>
      <c r="C1803" t="s">
        <v>294</v>
      </c>
      <c r="D1803" s="38">
        <v>9.7970000000000006</v>
      </c>
      <c r="E1803" s="52" t="s">
        <v>4859</v>
      </c>
      <c r="F1803" s="8" t="s">
        <v>4860</v>
      </c>
      <c r="G1803" s="8">
        <v>7834</v>
      </c>
      <c r="H1803" s="8">
        <v>930</v>
      </c>
      <c r="I1803" s="8">
        <v>1.3540000000000001</v>
      </c>
      <c r="J1803" s="8">
        <v>136</v>
      </c>
      <c r="K1803" s="8">
        <v>396</v>
      </c>
      <c r="L1803" s="8">
        <v>58</v>
      </c>
      <c r="M1803" s="8">
        <v>116</v>
      </c>
      <c r="N1803" s="8">
        <v>26</v>
      </c>
      <c r="O1803" s="8">
        <v>97</v>
      </c>
      <c r="P1803" s="8">
        <v>39</v>
      </c>
      <c r="Q1803" s="36">
        <f t="shared" si="1513"/>
        <v>6904</v>
      </c>
      <c r="R1803" s="36">
        <f t="shared" si="1501"/>
        <v>-134.64599999999999</v>
      </c>
      <c r="S1803" s="36">
        <f t="shared" si="1502"/>
        <v>338</v>
      </c>
      <c r="T1803" s="36">
        <f t="shared" si="1503"/>
        <v>90</v>
      </c>
      <c r="U1803" s="36">
        <f t="shared" si="1504"/>
        <v>58</v>
      </c>
      <c r="V1803" s="36">
        <f t="shared" si="1505"/>
        <v>35233.415999999997</v>
      </c>
      <c r="W1803" s="45">
        <f t="shared" si="1506"/>
        <v>7255.3540000000003</v>
      </c>
      <c r="X1803" s="50">
        <f t="shared" si="1507"/>
        <v>4.8561953007392882</v>
      </c>
      <c r="Y1803" s="46">
        <f t="shared" si="1473"/>
        <v>2.0679791529463771E-2</v>
      </c>
      <c r="Z1803" s="46">
        <f t="shared" si="1474"/>
        <v>0.73307039300804011</v>
      </c>
      <c r="AA1803" s="46">
        <f t="shared" si="1475"/>
        <v>3.4454609944866164</v>
      </c>
      <c r="AB1803" s="46">
        <f t="shared" si="1476"/>
        <v>8.1578515959651927</v>
      </c>
      <c r="AC1803" s="46">
        <f t="shared" si="1477"/>
        <v>14.870242197443769</v>
      </c>
      <c r="AD1803" s="46">
        <f t="shared" si="1478"/>
        <v>142.77328071941787</v>
      </c>
      <c r="AE1803" s="46">
        <f t="shared" si="1479"/>
        <v>-98.70499613696056</v>
      </c>
      <c r="AF1803" s="46">
        <f t="shared" si="1480"/>
        <v>1164.5658161364763</v>
      </c>
      <c r="AG1803" s="46">
        <f t="shared" si="1481"/>
        <v>734.2066436368674</v>
      </c>
      <c r="AH1803" s="46">
        <f t="shared" si="1482"/>
        <v>862.47404745173856</v>
      </c>
      <c r="AI1803" s="46">
        <f t="shared" si="1508"/>
        <v>0.38670773328783509</v>
      </c>
      <c r="AJ1803" s="47">
        <f t="shared" si="1464"/>
        <v>0.62185829035869189</v>
      </c>
      <c r="AK1803" s="47">
        <f t="shared" si="1465"/>
        <v>85.377951740412456</v>
      </c>
      <c r="AL1803" s="47">
        <f t="shared" si="1466"/>
        <v>351.42907556394101</v>
      </c>
      <c r="AM1803" s="47">
        <f t="shared" si="1467"/>
        <v>-8989.0422401639389</v>
      </c>
      <c r="AN1803" s="47">
        <f t="shared" si="1468"/>
        <v>-8720.3100128154929</v>
      </c>
      <c r="AO1803" s="47">
        <f t="shared" si="1469"/>
        <v>-13830.273580800997</v>
      </c>
      <c r="AP1803" s="47">
        <f t="shared" si="1470"/>
        <v>1.3788625899817917E-4</v>
      </c>
      <c r="AQ1803" s="47">
        <f t="shared" si="1509"/>
        <v>-4.2886513295231978</v>
      </c>
      <c r="AR1803" s="1">
        <f t="shared" si="1471"/>
        <v>930</v>
      </c>
      <c r="AS1803" s="1">
        <f t="shared" si="1490"/>
        <v>136</v>
      </c>
      <c r="AT1803" s="1">
        <f t="shared" si="1491"/>
        <v>58</v>
      </c>
      <c r="AU1803" s="1">
        <f t="shared" si="1492"/>
        <v>26</v>
      </c>
      <c r="AV1803" s="1">
        <f t="shared" si="1493"/>
        <v>39</v>
      </c>
      <c r="AW1803" s="27">
        <f t="shared" si="1483"/>
        <v>1189</v>
      </c>
      <c r="AX1803" s="41">
        <f t="shared" si="1510"/>
        <v>4.5912531539108494</v>
      </c>
      <c r="AY1803" s="29">
        <f t="shared" si="1484"/>
        <v>0.16707398418782773</v>
      </c>
      <c r="AZ1803" s="29">
        <f t="shared" si="1485"/>
        <v>0.34958029200952662</v>
      </c>
      <c r="BA1803" s="29">
        <f t="shared" si="1486"/>
        <v>2.5320865998312256</v>
      </c>
      <c r="BB1803" s="29">
        <f t="shared" si="1487"/>
        <v>6.714592907652924</v>
      </c>
      <c r="BC1803" s="29">
        <f t="shared" si="1488"/>
        <v>12.897099215474624</v>
      </c>
      <c r="BD1803" s="29">
        <f t="shared" si="1489"/>
        <v>155.37880529467978</v>
      </c>
      <c r="BE1803" s="29">
        <f t="shared" si="1489"/>
        <v>47.542919713295618</v>
      </c>
      <c r="BF1803" s="29">
        <f t="shared" si="1489"/>
        <v>146.86102279021108</v>
      </c>
      <c r="BG1803" s="29">
        <f t="shared" si="1472"/>
        <v>174.57941559897603</v>
      </c>
      <c r="BH1803" s="29">
        <f t="shared" si="1472"/>
        <v>502.98686940351035</v>
      </c>
      <c r="BI1803" s="29">
        <f t="shared" si="1511"/>
        <v>0.86477191313187951</v>
      </c>
      <c r="BJ1803" s="28">
        <f t="shared" si="1494"/>
        <v>0.92993113354262935</v>
      </c>
      <c r="BK1803" s="28">
        <f t="shared" si="1495"/>
        <v>78.975762719022697</v>
      </c>
      <c r="BL1803" s="28">
        <f t="shared" si="1496"/>
        <v>-34.954810814412937</v>
      </c>
      <c r="BM1803" s="28">
        <f t="shared" si="1497"/>
        <v>-290.59856291851059</v>
      </c>
      <c r="BN1803" s="28">
        <f t="shared" si="1498"/>
        <v>-562.53625218549064</v>
      </c>
      <c r="BO1803" s="28">
        <f t="shared" si="1499"/>
        <v>-2246.2097323314392</v>
      </c>
      <c r="BP1803" s="28">
        <f t="shared" si="1500"/>
        <v>8.4316912455075887E-4</v>
      </c>
      <c r="BQ1803" s="28">
        <f t="shared" si="1512"/>
        <v>-2.5761545212630077</v>
      </c>
    </row>
    <row r="1804" spans="1:69" x14ac:dyDescent="0.2">
      <c r="A1804" s="1" t="s">
        <v>7522</v>
      </c>
      <c r="B1804" s="8" t="s">
        <v>4861</v>
      </c>
      <c r="C1804" t="s">
        <v>49</v>
      </c>
      <c r="D1804" s="38">
        <v>71</v>
      </c>
      <c r="E1804" s="52" t="s">
        <v>4862</v>
      </c>
      <c r="F1804" s="8" t="s">
        <v>4863</v>
      </c>
      <c r="G1804" s="8">
        <v>51</v>
      </c>
      <c r="H1804" s="8">
        <v>6</v>
      </c>
      <c r="I1804" s="8">
        <v>14</v>
      </c>
      <c r="J1804" s="8">
        <v>1</v>
      </c>
      <c r="K1804" s="8">
        <v>2</v>
      </c>
      <c r="L1804" s="8">
        <v>1</v>
      </c>
      <c r="M1804" s="8">
        <v>2</v>
      </c>
      <c r="N1804" s="8">
        <v>2</v>
      </c>
      <c r="O1804" s="8">
        <v>2</v>
      </c>
      <c r="P1804" s="8">
        <v>1</v>
      </c>
      <c r="Q1804" s="36">
        <f t="shared" si="1513"/>
        <v>45</v>
      </c>
      <c r="R1804" s="36">
        <f t="shared" si="1501"/>
        <v>13</v>
      </c>
      <c r="S1804" s="36">
        <f t="shared" si="1502"/>
        <v>1</v>
      </c>
      <c r="T1804" s="36">
        <f t="shared" si="1503"/>
        <v>0</v>
      </c>
      <c r="U1804" s="36">
        <f t="shared" si="1504"/>
        <v>1</v>
      </c>
      <c r="V1804" s="36">
        <f t="shared" si="1505"/>
        <v>281</v>
      </c>
      <c r="W1804" s="45">
        <f t="shared" si="1506"/>
        <v>60</v>
      </c>
      <c r="X1804" s="50">
        <f t="shared" si="1507"/>
        <v>4.6833333333333336</v>
      </c>
      <c r="Y1804" s="46">
        <f t="shared" si="1473"/>
        <v>0.10027777777777763</v>
      </c>
      <c r="Z1804" s="46">
        <f t="shared" si="1474"/>
        <v>0.46694444444444477</v>
      </c>
      <c r="AA1804" s="46">
        <f t="shared" si="1475"/>
        <v>2.8336111111111117</v>
      </c>
      <c r="AB1804" s="46">
        <f t="shared" si="1476"/>
        <v>7.2002777777777789</v>
      </c>
      <c r="AC1804" s="46">
        <f t="shared" si="1477"/>
        <v>13.566944444444447</v>
      </c>
      <c r="AD1804" s="46">
        <f t="shared" si="1478"/>
        <v>4.5124999999999931</v>
      </c>
      <c r="AE1804" s="46">
        <f t="shared" si="1479"/>
        <v>6.0702777777777817</v>
      </c>
      <c r="AF1804" s="46">
        <f t="shared" si="1480"/>
        <v>2.8336111111111117</v>
      </c>
      <c r="AG1804" s="46">
        <f t="shared" si="1481"/>
        <v>0</v>
      </c>
      <c r="AH1804" s="46">
        <f t="shared" si="1482"/>
        <v>13.566944444444447</v>
      </c>
      <c r="AI1804" s="46">
        <f t="shared" si="1508"/>
        <v>0.45734463276836163</v>
      </c>
      <c r="AJ1804" s="47">
        <f t="shared" si="1464"/>
        <v>0.6762726024084974</v>
      </c>
      <c r="AK1804" s="47">
        <f t="shared" si="1465"/>
        <v>4.6201298893604061</v>
      </c>
      <c r="AL1804" s="47">
        <f t="shared" si="1466"/>
        <v>-13.411451741782646</v>
      </c>
      <c r="AM1804" s="47">
        <f t="shared" si="1467"/>
        <v>-15.422152387416132</v>
      </c>
      <c r="AN1804" s="47">
        <f t="shared" si="1468"/>
        <v>0</v>
      </c>
      <c r="AO1804" s="47">
        <f t="shared" si="1469"/>
        <v>-161.56887083540431</v>
      </c>
      <c r="AP1804" s="47">
        <f t="shared" si="1470"/>
        <v>1.7533606078316773E-2</v>
      </c>
      <c r="AQ1804" s="47">
        <f t="shared" si="1509"/>
        <v>-3.2574344548552197</v>
      </c>
      <c r="AR1804" s="1">
        <f t="shared" si="1471"/>
        <v>6</v>
      </c>
      <c r="AS1804" s="1">
        <f t="shared" si="1490"/>
        <v>1</v>
      </c>
      <c r="AT1804" s="1">
        <f t="shared" si="1491"/>
        <v>1</v>
      </c>
      <c r="AU1804" s="1">
        <f t="shared" si="1492"/>
        <v>2</v>
      </c>
      <c r="AV1804" s="1">
        <f t="shared" si="1493"/>
        <v>1</v>
      </c>
      <c r="AW1804" s="27">
        <f t="shared" si="1483"/>
        <v>11</v>
      </c>
      <c r="AX1804" s="41">
        <f t="shared" si="1510"/>
        <v>3.8181818181818183</v>
      </c>
      <c r="AY1804" s="29">
        <f t="shared" si="1484"/>
        <v>1.3966942148760326</v>
      </c>
      <c r="AZ1804" s="29">
        <f t="shared" si="1485"/>
        <v>3.305785123966936E-2</v>
      </c>
      <c r="BA1804" s="29">
        <f t="shared" si="1486"/>
        <v>0.669421487603306</v>
      </c>
      <c r="BB1804" s="29">
        <f t="shared" si="1487"/>
        <v>3.3057851239669427</v>
      </c>
      <c r="BC1804" s="29">
        <f t="shared" si="1488"/>
        <v>7.9421487603305794</v>
      </c>
      <c r="BD1804" s="29">
        <f t="shared" si="1489"/>
        <v>8.3801652892561957</v>
      </c>
      <c r="BE1804" s="29">
        <f t="shared" si="1489"/>
        <v>3.305785123966936E-2</v>
      </c>
      <c r="BF1804" s="29">
        <f t="shared" si="1489"/>
        <v>0.669421487603306</v>
      </c>
      <c r="BG1804" s="29">
        <f t="shared" si="1472"/>
        <v>6.6115702479338854</v>
      </c>
      <c r="BH1804" s="29">
        <f t="shared" si="1472"/>
        <v>7.9421487603305794</v>
      </c>
      <c r="BI1804" s="29">
        <f t="shared" si="1511"/>
        <v>2.3636363636363638</v>
      </c>
      <c r="BJ1804" s="28">
        <f t="shared" si="1494"/>
        <v>1.5374122295716148</v>
      </c>
      <c r="BK1804" s="28">
        <f t="shared" si="1495"/>
        <v>2.7254125887860434</v>
      </c>
      <c r="BL1804" s="28">
        <f t="shared" si="1496"/>
        <v>1.6540206880813456E-3</v>
      </c>
      <c r="BM1804" s="28">
        <f t="shared" si="1497"/>
        <v>-0.15072263520141313</v>
      </c>
      <c r="BN1804" s="28">
        <f t="shared" si="1498"/>
        <v>-3.3080413761627012</v>
      </c>
      <c r="BO1804" s="28">
        <f t="shared" si="1499"/>
        <v>-6.1593662898289381</v>
      </c>
      <c r="BP1804" s="28">
        <f t="shared" si="1500"/>
        <v>0.12222222222222222</v>
      </c>
      <c r="BQ1804" s="28">
        <f t="shared" si="1512"/>
        <v>-0.84224111787675793</v>
      </c>
    </row>
    <row r="1805" spans="1:69" x14ac:dyDescent="0.2">
      <c r="A1805" s="1" t="s">
        <v>7522</v>
      </c>
      <c r="B1805" s="8" t="s">
        <v>4864</v>
      </c>
      <c r="C1805" t="s">
        <v>294</v>
      </c>
      <c r="D1805" s="38">
        <v>13.779</v>
      </c>
      <c r="E1805" s="52" t="s">
        <v>1748</v>
      </c>
      <c r="F1805" s="8" t="s">
        <v>4865</v>
      </c>
      <c r="G1805" s="8" t="s">
        <v>50</v>
      </c>
      <c r="H1805" s="8"/>
      <c r="I1805" s="8" t="s">
        <v>50</v>
      </c>
      <c r="J1805" s="8"/>
      <c r="K1805" s="8" t="s">
        <v>50</v>
      </c>
      <c r="L1805" s="8"/>
      <c r="M1805" s="8" t="s">
        <v>50</v>
      </c>
      <c r="N1805" s="8"/>
      <c r="O1805" s="8" t="s">
        <v>50</v>
      </c>
      <c r="P1805" s="8"/>
      <c r="Q1805" s="36">
        <f t="shared" si="1513"/>
        <v>0</v>
      </c>
      <c r="R1805" s="36">
        <f t="shared" si="1501"/>
        <v>0</v>
      </c>
      <c r="S1805" s="36">
        <f t="shared" si="1502"/>
        <v>0</v>
      </c>
      <c r="T1805" s="36">
        <f t="shared" si="1503"/>
        <v>0</v>
      </c>
      <c r="U1805" s="36">
        <f t="shared" si="1504"/>
        <v>0</v>
      </c>
      <c r="V1805" s="36">
        <f t="shared" si="1505"/>
        <v>0</v>
      </c>
      <c r="W1805" s="45">
        <f t="shared" si="1506"/>
        <v>0</v>
      </c>
      <c r="X1805" s="50">
        <f t="shared" si="1507"/>
        <v>0</v>
      </c>
      <c r="Y1805" s="46">
        <f t="shared" si="1473"/>
        <v>25</v>
      </c>
      <c r="Z1805" s="46">
        <f t="shared" si="1474"/>
        <v>16</v>
      </c>
      <c r="AA1805" s="46">
        <f t="shared" si="1475"/>
        <v>9</v>
      </c>
      <c r="AB1805" s="46">
        <f t="shared" si="1476"/>
        <v>4</v>
      </c>
      <c r="AC1805" s="46">
        <f t="shared" si="1477"/>
        <v>1</v>
      </c>
      <c r="AD1805" s="46">
        <f t="shared" si="1478"/>
        <v>0</v>
      </c>
      <c r="AE1805" s="46">
        <f t="shared" si="1479"/>
        <v>0</v>
      </c>
      <c r="AF1805" s="46">
        <f t="shared" si="1480"/>
        <v>0</v>
      </c>
      <c r="AG1805" s="46">
        <f t="shared" si="1481"/>
        <v>0</v>
      </c>
      <c r="AH1805" s="46">
        <f t="shared" si="1482"/>
        <v>0</v>
      </c>
      <c r="AI1805" s="46">
        <f t="shared" si="1508"/>
        <v>0</v>
      </c>
      <c r="AJ1805" s="47">
        <f t="shared" si="1464"/>
        <v>0</v>
      </c>
      <c r="AK1805" s="47" t="e">
        <f t="shared" si="1465"/>
        <v>#DIV/0!</v>
      </c>
      <c r="AL1805" s="47" t="e">
        <f t="shared" si="1466"/>
        <v>#DIV/0!</v>
      </c>
      <c r="AM1805" s="47" t="e">
        <f t="shared" si="1467"/>
        <v>#DIV/0!</v>
      </c>
      <c r="AN1805" s="47" t="e">
        <f t="shared" si="1468"/>
        <v>#DIV/0!</v>
      </c>
      <c r="AO1805" s="47" t="e">
        <f t="shared" si="1469"/>
        <v>#DIV/0!</v>
      </c>
      <c r="AP1805" s="47">
        <f t="shared" si="1470"/>
        <v>0</v>
      </c>
      <c r="AQ1805" s="47">
        <f t="shared" si="1509"/>
        <v>0</v>
      </c>
      <c r="AR1805" s="1">
        <f t="shared" si="1471"/>
        <v>0</v>
      </c>
      <c r="AS1805" s="1">
        <f t="shared" si="1490"/>
        <v>0</v>
      </c>
      <c r="AT1805" s="1">
        <f t="shared" si="1491"/>
        <v>0</v>
      </c>
      <c r="AU1805" s="1">
        <f t="shared" si="1492"/>
        <v>0</v>
      </c>
      <c r="AV1805" s="1">
        <f t="shared" si="1493"/>
        <v>0</v>
      </c>
      <c r="AW1805" s="27">
        <f t="shared" si="1483"/>
        <v>0</v>
      </c>
      <c r="AX1805" s="41">
        <f t="shared" si="1510"/>
        <v>0</v>
      </c>
      <c r="AY1805" s="29">
        <f t="shared" si="1484"/>
        <v>25</v>
      </c>
      <c r="AZ1805" s="29">
        <f t="shared" si="1485"/>
        <v>16</v>
      </c>
      <c r="BA1805" s="29">
        <f t="shared" si="1486"/>
        <v>9</v>
      </c>
      <c r="BB1805" s="29">
        <f t="shared" si="1487"/>
        <v>4</v>
      </c>
      <c r="BC1805" s="29">
        <f t="shared" si="1488"/>
        <v>1</v>
      </c>
      <c r="BD1805" s="29">
        <f t="shared" si="1489"/>
        <v>0</v>
      </c>
      <c r="BE1805" s="29">
        <f t="shared" si="1489"/>
        <v>0</v>
      </c>
      <c r="BF1805" s="29">
        <f t="shared" si="1489"/>
        <v>0</v>
      </c>
      <c r="BG1805" s="29">
        <f t="shared" si="1472"/>
        <v>0</v>
      </c>
      <c r="BH1805" s="29">
        <f t="shared" si="1472"/>
        <v>0</v>
      </c>
      <c r="BI1805" s="29">
        <f t="shared" si="1511"/>
        <v>0</v>
      </c>
      <c r="BJ1805" s="28">
        <f t="shared" si="1494"/>
        <v>0</v>
      </c>
      <c r="BK1805" s="28" t="e">
        <f t="shared" si="1495"/>
        <v>#DIV/0!</v>
      </c>
      <c r="BL1805" s="28" t="e">
        <f t="shared" si="1496"/>
        <v>#DIV/0!</v>
      </c>
      <c r="BM1805" s="28" t="e">
        <f t="shared" si="1497"/>
        <v>#DIV/0!</v>
      </c>
      <c r="BN1805" s="28" t="e">
        <f t="shared" si="1498"/>
        <v>#DIV/0!</v>
      </c>
      <c r="BO1805" s="28" t="e">
        <f t="shared" si="1499"/>
        <v>#DIV/0!</v>
      </c>
      <c r="BP1805" s="28">
        <f t="shared" si="1500"/>
        <v>0</v>
      </c>
      <c r="BQ1805" s="28">
        <f t="shared" si="1512"/>
        <v>0</v>
      </c>
    </row>
    <row r="1806" spans="1:69" x14ac:dyDescent="0.2">
      <c r="A1806" s="1" t="s">
        <v>7522</v>
      </c>
      <c r="B1806" s="8" t="s">
        <v>4866</v>
      </c>
      <c r="C1806" t="s">
        <v>49</v>
      </c>
      <c r="D1806" s="38">
        <v>1.3320000000000001</v>
      </c>
      <c r="E1806" s="52" t="s">
        <v>4867</v>
      </c>
      <c r="F1806" s="8" t="s">
        <v>4868</v>
      </c>
      <c r="G1806" s="8">
        <v>999</v>
      </c>
      <c r="H1806" s="8">
        <v>112</v>
      </c>
      <c r="I1806" s="8">
        <v>226</v>
      </c>
      <c r="J1806" s="8">
        <v>24</v>
      </c>
      <c r="K1806" s="8">
        <v>73</v>
      </c>
      <c r="L1806" s="8">
        <v>7</v>
      </c>
      <c r="M1806" s="8">
        <v>18</v>
      </c>
      <c r="N1806" s="8">
        <v>5</v>
      </c>
      <c r="O1806" s="8">
        <v>16</v>
      </c>
      <c r="P1806" s="8">
        <v>6</v>
      </c>
      <c r="Q1806" s="36">
        <f t="shared" si="1513"/>
        <v>887</v>
      </c>
      <c r="R1806" s="36">
        <f t="shared" si="1501"/>
        <v>202</v>
      </c>
      <c r="S1806" s="36">
        <f t="shared" si="1502"/>
        <v>66</v>
      </c>
      <c r="T1806" s="36">
        <f t="shared" si="1503"/>
        <v>13</v>
      </c>
      <c r="U1806" s="36">
        <f t="shared" si="1504"/>
        <v>10</v>
      </c>
      <c r="V1806" s="36">
        <f t="shared" si="1505"/>
        <v>5477</v>
      </c>
      <c r="W1806" s="45">
        <f t="shared" si="1506"/>
        <v>1178</v>
      </c>
      <c r="X1806" s="50">
        <f t="shared" si="1507"/>
        <v>4.6494057724957552</v>
      </c>
      <c r="Y1806" s="46">
        <f t="shared" si="1473"/>
        <v>0.12291631235929819</v>
      </c>
      <c r="Z1806" s="46">
        <f t="shared" si="1474"/>
        <v>0.42172785735080848</v>
      </c>
      <c r="AA1806" s="46">
        <f t="shared" si="1475"/>
        <v>2.7205394023423186</v>
      </c>
      <c r="AB1806" s="46">
        <f t="shared" si="1476"/>
        <v>7.0193509473338294</v>
      </c>
      <c r="AC1806" s="46">
        <f t="shared" si="1477"/>
        <v>13.318162492325339</v>
      </c>
      <c r="AD1806" s="46">
        <f t="shared" si="1478"/>
        <v>109.0267690626975</v>
      </c>
      <c r="AE1806" s="46">
        <f t="shared" si="1479"/>
        <v>85.189027184863306</v>
      </c>
      <c r="AF1806" s="46">
        <f t="shared" si="1480"/>
        <v>179.55560055459304</v>
      </c>
      <c r="AG1806" s="46">
        <f t="shared" si="1481"/>
        <v>91.251562315339783</v>
      </c>
      <c r="AH1806" s="46">
        <f t="shared" si="1482"/>
        <v>133.18162492325339</v>
      </c>
      <c r="AI1806" s="46">
        <f t="shared" si="1508"/>
        <v>0.50824518610088953</v>
      </c>
      <c r="AJ1806" s="47">
        <f t="shared" si="1464"/>
        <v>0.71291316869650367</v>
      </c>
      <c r="AK1806" s="47">
        <f t="shared" si="1465"/>
        <v>105.49405658195576</v>
      </c>
      <c r="AL1806" s="47">
        <f t="shared" si="1466"/>
        <v>-152.68272161003082</v>
      </c>
      <c r="AM1806" s="47">
        <f t="shared" si="1467"/>
        <v>-817.36597516541269</v>
      </c>
      <c r="AN1806" s="47">
        <f t="shared" si="1468"/>
        <v>-667.23508740252214</v>
      </c>
      <c r="AO1806" s="47">
        <f t="shared" si="1469"/>
        <v>-1341.3945985119501</v>
      </c>
      <c r="AP1806" s="47">
        <f t="shared" si="1470"/>
        <v>8.5106260006126498E-4</v>
      </c>
      <c r="AQ1806" s="47">
        <f t="shared" si="1509"/>
        <v>-2.4452597230327142</v>
      </c>
      <c r="AR1806" s="1">
        <f t="shared" si="1471"/>
        <v>112</v>
      </c>
      <c r="AS1806" s="1">
        <f t="shared" si="1490"/>
        <v>24</v>
      </c>
      <c r="AT1806" s="1">
        <f t="shared" si="1491"/>
        <v>7</v>
      </c>
      <c r="AU1806" s="1">
        <f t="shared" si="1492"/>
        <v>5</v>
      </c>
      <c r="AV1806" s="1">
        <f t="shared" si="1493"/>
        <v>6</v>
      </c>
      <c r="AW1806" s="27">
        <f t="shared" si="1483"/>
        <v>154</v>
      </c>
      <c r="AX1806" s="41">
        <f t="shared" si="1510"/>
        <v>4.5</v>
      </c>
      <c r="AY1806" s="29">
        <f t="shared" si="1484"/>
        <v>0.25</v>
      </c>
      <c r="AZ1806" s="29">
        <f t="shared" si="1485"/>
        <v>0.25</v>
      </c>
      <c r="BA1806" s="29">
        <f t="shared" si="1486"/>
        <v>2.25</v>
      </c>
      <c r="BB1806" s="29">
        <f t="shared" si="1487"/>
        <v>6.25</v>
      </c>
      <c r="BC1806" s="29">
        <f t="shared" si="1488"/>
        <v>12.25</v>
      </c>
      <c r="BD1806" s="29">
        <f t="shared" si="1489"/>
        <v>28</v>
      </c>
      <c r="BE1806" s="29">
        <f t="shared" si="1489"/>
        <v>6</v>
      </c>
      <c r="BF1806" s="29">
        <f t="shared" si="1489"/>
        <v>15.75</v>
      </c>
      <c r="BG1806" s="29">
        <f t="shared" si="1472"/>
        <v>31.25</v>
      </c>
      <c r="BH1806" s="29">
        <f t="shared" si="1472"/>
        <v>73.5</v>
      </c>
      <c r="BI1806" s="29">
        <f t="shared" si="1511"/>
        <v>1.0098039215686274</v>
      </c>
      <c r="BJ1806" s="28">
        <f t="shared" si="1494"/>
        <v>1.0048900047112757</v>
      </c>
      <c r="BK1806" s="28">
        <f t="shared" si="1495"/>
        <v>13.796612171385192</v>
      </c>
      <c r="BL1806" s="28">
        <f t="shared" si="1496"/>
        <v>-2.9564168938682553</v>
      </c>
      <c r="BM1806" s="28">
        <f t="shared" si="1497"/>
        <v>-23.28178303921252</v>
      </c>
      <c r="BN1806" s="28">
        <f t="shared" si="1498"/>
        <v>-76.990023277819176</v>
      </c>
      <c r="BO1806" s="28">
        <f t="shared" si="1499"/>
        <v>-253.51274864920293</v>
      </c>
      <c r="BP1806" s="28">
        <f t="shared" si="1500"/>
        <v>6.6219470244238045E-3</v>
      </c>
      <c r="BQ1806" s="28">
        <f t="shared" si="1512"/>
        <v>-2.2709593821836309</v>
      </c>
    </row>
    <row r="1807" spans="1:69" x14ac:dyDescent="0.2">
      <c r="A1807" s="1" t="s">
        <v>7522</v>
      </c>
      <c r="B1807" s="8" t="s">
        <v>4869</v>
      </c>
      <c r="C1807" t="s">
        <v>294</v>
      </c>
      <c r="D1807" s="38">
        <v>2.819</v>
      </c>
      <c r="E1807" s="52" t="s">
        <v>4870</v>
      </c>
      <c r="F1807" s="8" t="s">
        <v>4871</v>
      </c>
      <c r="G1807" s="8">
        <v>2361</v>
      </c>
      <c r="H1807" s="8">
        <v>201</v>
      </c>
      <c r="I1807" s="8">
        <v>322</v>
      </c>
      <c r="J1807" s="8">
        <v>18</v>
      </c>
      <c r="K1807" s="8">
        <v>97</v>
      </c>
      <c r="L1807" s="8">
        <v>2</v>
      </c>
      <c r="M1807" s="8">
        <v>15</v>
      </c>
      <c r="N1807" s="8">
        <v>3</v>
      </c>
      <c r="O1807" s="8">
        <v>24</v>
      </c>
      <c r="P1807" s="8">
        <v>6</v>
      </c>
      <c r="Q1807" s="36">
        <f t="shared" si="1513"/>
        <v>2160</v>
      </c>
      <c r="R1807" s="36">
        <f t="shared" si="1501"/>
        <v>304</v>
      </c>
      <c r="S1807" s="36">
        <f t="shared" si="1502"/>
        <v>95</v>
      </c>
      <c r="T1807" s="36">
        <f t="shared" si="1503"/>
        <v>12</v>
      </c>
      <c r="U1807" s="36">
        <f t="shared" si="1504"/>
        <v>18</v>
      </c>
      <c r="V1807" s="36">
        <f t="shared" si="1505"/>
        <v>12343</v>
      </c>
      <c r="W1807" s="45">
        <f t="shared" si="1506"/>
        <v>2589</v>
      </c>
      <c r="X1807" s="50">
        <f t="shared" si="1507"/>
        <v>4.7674777906527614</v>
      </c>
      <c r="Y1807" s="46">
        <f t="shared" si="1473"/>
        <v>5.4066577839721033E-2</v>
      </c>
      <c r="Z1807" s="46">
        <f t="shared" si="1474"/>
        <v>0.58902215914524392</v>
      </c>
      <c r="AA1807" s="46">
        <f t="shared" si="1475"/>
        <v>3.1239777404507669</v>
      </c>
      <c r="AB1807" s="46">
        <f t="shared" si="1476"/>
        <v>7.6589333217562894</v>
      </c>
      <c r="AC1807" s="46">
        <f t="shared" si="1477"/>
        <v>14.193888903061813</v>
      </c>
      <c r="AD1807" s="46">
        <f t="shared" si="1478"/>
        <v>116.78380813379744</v>
      </c>
      <c r="AE1807" s="46">
        <f t="shared" si="1479"/>
        <v>179.06273638015415</v>
      </c>
      <c r="AF1807" s="46">
        <f t="shared" si="1480"/>
        <v>296.77788534282286</v>
      </c>
      <c r="AG1807" s="46">
        <f t="shared" si="1481"/>
        <v>91.907199861075469</v>
      </c>
      <c r="AH1807" s="46">
        <f t="shared" si="1482"/>
        <v>255.49000025511265</v>
      </c>
      <c r="AI1807" s="46">
        <f t="shared" si="1508"/>
        <v>0.36322319550732707</v>
      </c>
      <c r="AJ1807" s="47">
        <f t="shared" si="1464"/>
        <v>0.60268001087420098</v>
      </c>
      <c r="AK1807" s="47">
        <f t="shared" si="1465"/>
        <v>124.04712731191582</v>
      </c>
      <c r="AL1807" s="47">
        <f t="shared" si="1466"/>
        <v>-627.78461935028213</v>
      </c>
      <c r="AM1807" s="47">
        <f t="shared" si="1467"/>
        <v>-2396.2114498783581</v>
      </c>
      <c r="AN1807" s="47">
        <f t="shared" si="1468"/>
        <v>-1161.9122129685679</v>
      </c>
      <c r="AO1807" s="47">
        <f t="shared" si="1469"/>
        <v>-4397.0787654356936</v>
      </c>
      <c r="AP1807" s="47">
        <f t="shared" si="1470"/>
        <v>3.8669748695922845E-4</v>
      </c>
      <c r="AQ1807" s="47">
        <f t="shared" si="1509"/>
        <v>-3.2710508095272219</v>
      </c>
      <c r="AR1807" s="1">
        <f t="shared" si="1471"/>
        <v>201</v>
      </c>
      <c r="AS1807" s="1">
        <f t="shared" si="1490"/>
        <v>18</v>
      </c>
      <c r="AT1807" s="1">
        <f t="shared" si="1491"/>
        <v>2</v>
      </c>
      <c r="AU1807" s="1">
        <f t="shared" si="1492"/>
        <v>3</v>
      </c>
      <c r="AV1807" s="1">
        <f t="shared" si="1493"/>
        <v>6</v>
      </c>
      <c r="AW1807" s="27">
        <f t="shared" si="1483"/>
        <v>230</v>
      </c>
      <c r="AX1807" s="41">
        <f t="shared" si="1510"/>
        <v>4.7608695652173916</v>
      </c>
      <c r="AY1807" s="29">
        <f t="shared" si="1484"/>
        <v>5.7183364839319344E-2</v>
      </c>
      <c r="AZ1807" s="29">
        <f t="shared" si="1485"/>
        <v>0.57892249527410244</v>
      </c>
      <c r="BA1807" s="29">
        <f t="shared" si="1486"/>
        <v>3.1006616257088857</v>
      </c>
      <c r="BB1807" s="29">
        <f t="shared" si="1487"/>
        <v>7.6224007561436684</v>
      </c>
      <c r="BC1807" s="29">
        <f t="shared" si="1488"/>
        <v>14.144139886578452</v>
      </c>
      <c r="BD1807" s="29">
        <f t="shared" si="1489"/>
        <v>11.493856332703189</v>
      </c>
      <c r="BE1807" s="29">
        <f t="shared" si="1489"/>
        <v>10.420604914933843</v>
      </c>
      <c r="BF1807" s="29">
        <f t="shared" si="1489"/>
        <v>6.2013232514177714</v>
      </c>
      <c r="BG1807" s="29">
        <f t="shared" si="1472"/>
        <v>22.867202268431004</v>
      </c>
      <c r="BH1807" s="29">
        <f t="shared" si="1472"/>
        <v>84.864839319470718</v>
      </c>
      <c r="BI1807" s="29">
        <f t="shared" si="1511"/>
        <v>0.59322194797797612</v>
      </c>
      <c r="BJ1807" s="28">
        <f t="shared" si="1494"/>
        <v>0.77020902875646435</v>
      </c>
      <c r="BK1807" s="28">
        <f t="shared" si="1495"/>
        <v>6.0155425337467232</v>
      </c>
      <c r="BL1807" s="28">
        <f t="shared" si="1496"/>
        <v>-17.353110295326726</v>
      </c>
      <c r="BM1807" s="28">
        <f t="shared" si="1497"/>
        <v>-23.899330841486819</v>
      </c>
      <c r="BN1807" s="28">
        <f t="shared" si="1498"/>
        <v>-138.17615598084438</v>
      </c>
      <c r="BO1807" s="28">
        <f t="shared" si="1499"/>
        <v>-698.53834152760453</v>
      </c>
      <c r="BP1807" s="28">
        <f t="shared" si="1500"/>
        <v>4.4051175974871674E-3</v>
      </c>
      <c r="BQ1807" s="28">
        <f t="shared" si="1512"/>
        <v>-3.841048439164342</v>
      </c>
    </row>
    <row r="1808" spans="1:69" x14ac:dyDescent="0.2">
      <c r="A1808" s="1" t="s">
        <v>7522</v>
      </c>
      <c r="B1808" s="8" t="s">
        <v>4872</v>
      </c>
      <c r="C1808" t="s">
        <v>30</v>
      </c>
      <c r="D1808" s="38">
        <v>686</v>
      </c>
      <c r="E1808" s="52" t="s">
        <v>4837</v>
      </c>
      <c r="F1808" s="8" t="s">
        <v>4873</v>
      </c>
      <c r="G1808" s="8">
        <v>436</v>
      </c>
      <c r="H1808" s="8">
        <v>47</v>
      </c>
      <c r="I1808" s="8">
        <v>112</v>
      </c>
      <c r="J1808" s="8">
        <v>7</v>
      </c>
      <c r="K1808" s="8">
        <v>74</v>
      </c>
      <c r="L1808" s="8">
        <v>4</v>
      </c>
      <c r="M1808" s="8">
        <v>41</v>
      </c>
      <c r="N1808" s="8">
        <v>11</v>
      </c>
      <c r="O1808" s="8">
        <v>23</v>
      </c>
      <c r="P1808" s="8">
        <v>9</v>
      </c>
      <c r="Q1808" s="36">
        <f t="shared" si="1513"/>
        <v>389</v>
      </c>
      <c r="R1808" s="36">
        <f t="shared" si="1501"/>
        <v>105</v>
      </c>
      <c r="S1808" s="36">
        <f t="shared" si="1502"/>
        <v>70</v>
      </c>
      <c r="T1808" s="36">
        <f t="shared" si="1503"/>
        <v>30</v>
      </c>
      <c r="U1808" s="36">
        <f t="shared" si="1504"/>
        <v>14</v>
      </c>
      <c r="V1808" s="36">
        <f t="shared" si="1505"/>
        <v>2649</v>
      </c>
      <c r="W1808" s="45">
        <f t="shared" si="1506"/>
        <v>608</v>
      </c>
      <c r="X1808" s="50">
        <f t="shared" si="1507"/>
        <v>4.3569078947368425</v>
      </c>
      <c r="Y1808" s="46">
        <f t="shared" si="1473"/>
        <v>0.41356745585180005</v>
      </c>
      <c r="Z1808" s="46">
        <f t="shared" si="1474"/>
        <v>0.12738324532548503</v>
      </c>
      <c r="AA1808" s="46">
        <f t="shared" si="1475"/>
        <v>1.84119903479917</v>
      </c>
      <c r="AB1808" s="46">
        <f t="shared" si="1476"/>
        <v>5.5550148242728552</v>
      </c>
      <c r="AC1808" s="46">
        <f t="shared" si="1477"/>
        <v>11.268830613746539</v>
      </c>
      <c r="AD1808" s="46">
        <f t="shared" si="1478"/>
        <v>160.87774032635022</v>
      </c>
      <c r="AE1808" s="46">
        <f t="shared" si="1479"/>
        <v>13.375240759175929</v>
      </c>
      <c r="AF1808" s="46">
        <f t="shared" si="1480"/>
        <v>128.88393243594192</v>
      </c>
      <c r="AG1808" s="46">
        <f t="shared" si="1481"/>
        <v>166.65044472818565</v>
      </c>
      <c r="AH1808" s="46">
        <f t="shared" si="1482"/>
        <v>157.76362859245154</v>
      </c>
      <c r="AI1808" s="46">
        <f t="shared" si="1508"/>
        <v>1.0338566504812277</v>
      </c>
      <c r="AJ1808" s="47">
        <f t="shared" si="1464"/>
        <v>1.0167874165631809</v>
      </c>
      <c r="AK1808" s="47">
        <f t="shared" si="1465"/>
        <v>98.418931791775279</v>
      </c>
      <c r="AL1808" s="47">
        <f t="shared" si="1466"/>
        <v>-4.5411649180323117</v>
      </c>
      <c r="AM1808" s="47">
        <f t="shared" si="1467"/>
        <v>-166.36373389469028</v>
      </c>
      <c r="AN1808" s="47">
        <f t="shared" si="1468"/>
        <v>-373.64450477214984</v>
      </c>
      <c r="AO1808" s="47">
        <f t="shared" si="1469"/>
        <v>-503.79728571530842</v>
      </c>
      <c r="AP1808" s="47">
        <f t="shared" si="1470"/>
        <v>1.652883575013185E-3</v>
      </c>
      <c r="AQ1808" s="47">
        <f t="shared" si="1509"/>
        <v>-1.5701199878347514</v>
      </c>
      <c r="AR1808" s="1">
        <f t="shared" si="1471"/>
        <v>47</v>
      </c>
      <c r="AS1808" s="1">
        <f t="shared" si="1490"/>
        <v>7</v>
      </c>
      <c r="AT1808" s="1">
        <f t="shared" si="1491"/>
        <v>4</v>
      </c>
      <c r="AU1808" s="1">
        <f t="shared" si="1492"/>
        <v>11</v>
      </c>
      <c r="AV1808" s="1">
        <f t="shared" si="1493"/>
        <v>9</v>
      </c>
      <c r="AW1808" s="27">
        <f t="shared" si="1483"/>
        <v>78</v>
      </c>
      <c r="AX1808" s="41">
        <f t="shared" si="1510"/>
        <v>3.9230769230769229</v>
      </c>
      <c r="AY1808" s="29">
        <f t="shared" si="1484"/>
        <v>1.1597633136094678</v>
      </c>
      <c r="AZ1808" s="29">
        <f t="shared" si="1485"/>
        <v>5.9171597633136353E-3</v>
      </c>
      <c r="BA1808" s="29">
        <f t="shared" si="1486"/>
        <v>0.85207100591715945</v>
      </c>
      <c r="BB1808" s="29">
        <f t="shared" si="1487"/>
        <v>3.698224852071005</v>
      </c>
      <c r="BC1808" s="29">
        <f t="shared" si="1488"/>
        <v>8.5443786982248504</v>
      </c>
      <c r="BD1808" s="29">
        <f t="shared" si="1489"/>
        <v>54.508875739644985</v>
      </c>
      <c r="BE1808" s="29">
        <f t="shared" si="1489"/>
        <v>4.142011834319545E-2</v>
      </c>
      <c r="BF1808" s="29">
        <f t="shared" si="1489"/>
        <v>3.4082840236686378</v>
      </c>
      <c r="BG1808" s="29">
        <f t="shared" si="1472"/>
        <v>40.680473372781059</v>
      </c>
      <c r="BH1808" s="29">
        <f t="shared" si="1472"/>
        <v>76.89940828402365</v>
      </c>
      <c r="BI1808" s="29">
        <f t="shared" si="1511"/>
        <v>2.2797202797202796</v>
      </c>
      <c r="BJ1808" s="28">
        <f t="shared" si="1494"/>
        <v>1.5098742595727233</v>
      </c>
      <c r="BK1808" s="28">
        <f t="shared" si="1495"/>
        <v>17.054129801748129</v>
      </c>
      <c r="BL1808" s="28">
        <f t="shared" si="1496"/>
        <v>9.2564751420691677E-4</v>
      </c>
      <c r="BM1808" s="28">
        <f t="shared" si="1497"/>
        <v>-0.91401080259973744</v>
      </c>
      <c r="BN1808" s="28">
        <f t="shared" si="1498"/>
        <v>-22.727952357758959</v>
      </c>
      <c r="BO1808" s="28">
        <f t="shared" si="1499"/>
        <v>-65.304167656579182</v>
      </c>
      <c r="BP1808" s="28">
        <f t="shared" si="1500"/>
        <v>1.3328776486671223E-2</v>
      </c>
      <c r="BQ1808" s="28">
        <f t="shared" si="1512"/>
        <v>-0.95822007496218253</v>
      </c>
    </row>
    <row r="1809" spans="1:69" x14ac:dyDescent="0.2">
      <c r="A1809" s="1" t="s">
        <v>7522</v>
      </c>
      <c r="B1809" s="8" t="s">
        <v>4874</v>
      </c>
      <c r="C1809" t="s">
        <v>49</v>
      </c>
      <c r="D1809" s="38">
        <v>921</v>
      </c>
      <c r="E1809" s="52" t="s">
        <v>1748</v>
      </c>
      <c r="F1809" s="8" t="s">
        <v>4875</v>
      </c>
      <c r="G1809" s="8">
        <v>672</v>
      </c>
      <c r="H1809" s="8">
        <v>80</v>
      </c>
      <c r="I1809" s="8">
        <v>140</v>
      </c>
      <c r="J1809" s="8">
        <v>15</v>
      </c>
      <c r="K1809" s="8">
        <v>57</v>
      </c>
      <c r="L1809" s="8">
        <v>5</v>
      </c>
      <c r="M1809" s="8">
        <v>28</v>
      </c>
      <c r="N1809" s="8">
        <v>8</v>
      </c>
      <c r="O1809" s="8">
        <v>24</v>
      </c>
      <c r="P1809" s="8">
        <v>14</v>
      </c>
      <c r="Q1809" s="36">
        <f t="shared" si="1513"/>
        <v>592</v>
      </c>
      <c r="R1809" s="36">
        <f t="shared" si="1501"/>
        <v>125</v>
      </c>
      <c r="S1809" s="36">
        <f t="shared" si="1502"/>
        <v>52</v>
      </c>
      <c r="T1809" s="36">
        <f t="shared" si="1503"/>
        <v>20</v>
      </c>
      <c r="U1809" s="36">
        <f t="shared" si="1504"/>
        <v>10</v>
      </c>
      <c r="V1809" s="36">
        <f t="shared" si="1505"/>
        <v>3666</v>
      </c>
      <c r="W1809" s="45">
        <f t="shared" si="1506"/>
        <v>799</v>
      </c>
      <c r="X1809" s="50">
        <f t="shared" si="1507"/>
        <v>4.5882352941176467</v>
      </c>
      <c r="Y1809" s="46">
        <f t="shared" si="1473"/>
        <v>0.16955017301038089</v>
      </c>
      <c r="Z1809" s="46">
        <f t="shared" si="1474"/>
        <v>0.34602076124567438</v>
      </c>
      <c r="AA1809" s="46">
        <f t="shared" si="1475"/>
        <v>2.5224913494809678</v>
      </c>
      <c r="AB1809" s="46">
        <f t="shared" si="1476"/>
        <v>6.6989619377162617</v>
      </c>
      <c r="AC1809" s="46">
        <f t="shared" si="1477"/>
        <v>12.875432525951554</v>
      </c>
      <c r="AD1809" s="46">
        <f t="shared" si="1478"/>
        <v>100.37370242214548</v>
      </c>
      <c r="AE1809" s="46">
        <f t="shared" si="1479"/>
        <v>43.252595155709301</v>
      </c>
      <c r="AF1809" s="46">
        <f t="shared" si="1480"/>
        <v>131.16955017301032</v>
      </c>
      <c r="AG1809" s="46">
        <f t="shared" si="1481"/>
        <v>133.97923875432522</v>
      </c>
      <c r="AH1809" s="46">
        <f t="shared" si="1482"/>
        <v>128.75432525951555</v>
      </c>
      <c r="AI1809" s="46">
        <f t="shared" si="1508"/>
        <v>0.67359575409111005</v>
      </c>
      <c r="AJ1809" s="47">
        <f t="shared" si="1464"/>
        <v>0.8207287944815328</v>
      </c>
      <c r="AK1809" s="47">
        <f t="shared" si="1465"/>
        <v>74.760130558596856</v>
      </c>
      <c r="AL1809" s="47">
        <f t="shared" si="1466"/>
        <v>-46.021867464268837</v>
      </c>
      <c r="AM1809" s="47">
        <f t="shared" si="1467"/>
        <v>-376.83294159646903</v>
      </c>
      <c r="AN1809" s="47">
        <f t="shared" si="1468"/>
        <v>-627.252281292205</v>
      </c>
      <c r="AO1809" s="47">
        <f t="shared" si="1469"/>
        <v>-835.68715991257761</v>
      </c>
      <c r="AP1809" s="47">
        <f t="shared" si="1470"/>
        <v>1.2562774565019828E-3</v>
      </c>
      <c r="AQ1809" s="47">
        <f t="shared" si="1509"/>
        <v>-2.2751613375437216</v>
      </c>
      <c r="AR1809" s="1">
        <f t="shared" si="1471"/>
        <v>80</v>
      </c>
      <c r="AS1809" s="1">
        <f t="shared" si="1490"/>
        <v>15</v>
      </c>
      <c r="AT1809" s="1">
        <f t="shared" si="1491"/>
        <v>5</v>
      </c>
      <c r="AU1809" s="1">
        <f t="shared" si="1492"/>
        <v>8</v>
      </c>
      <c r="AV1809" s="1">
        <f t="shared" si="1493"/>
        <v>14</v>
      </c>
      <c r="AW1809" s="27">
        <f t="shared" si="1483"/>
        <v>122</v>
      </c>
      <c r="AX1809" s="41">
        <f t="shared" si="1510"/>
        <v>4.139344262295082</v>
      </c>
      <c r="AY1809" s="29">
        <f t="shared" si="1484"/>
        <v>0.74072829884439662</v>
      </c>
      <c r="AZ1809" s="29">
        <f t="shared" si="1485"/>
        <v>1.9416823434560613E-2</v>
      </c>
      <c r="BA1809" s="29">
        <f t="shared" si="1486"/>
        <v>1.2981053480247247</v>
      </c>
      <c r="BB1809" s="29">
        <f t="shared" si="1487"/>
        <v>4.5767938726148882</v>
      </c>
      <c r="BC1809" s="29">
        <f t="shared" si="1488"/>
        <v>9.8554823972050531</v>
      </c>
      <c r="BD1809" s="29">
        <f t="shared" si="1489"/>
        <v>59.258263907551729</v>
      </c>
      <c r="BE1809" s="29">
        <f t="shared" si="1489"/>
        <v>0.29125235151840917</v>
      </c>
      <c r="BF1809" s="29">
        <f t="shared" si="1489"/>
        <v>6.4905267401236237</v>
      </c>
      <c r="BG1809" s="29">
        <f t="shared" si="1472"/>
        <v>36.614350980919106</v>
      </c>
      <c r="BH1809" s="29">
        <f t="shared" si="1472"/>
        <v>137.97675356087075</v>
      </c>
      <c r="BI1809" s="29">
        <f t="shared" si="1511"/>
        <v>1.9886871697601951</v>
      </c>
      <c r="BJ1809" s="28">
        <f t="shared" si="1494"/>
        <v>1.4102082008555314</v>
      </c>
      <c r="BK1809" s="28">
        <f t="shared" si="1495"/>
        <v>18.185643969454638</v>
      </c>
      <c r="BL1809" s="28">
        <f t="shared" si="1496"/>
        <v>-1.4471342536755872E-2</v>
      </c>
      <c r="BM1809" s="28">
        <f t="shared" si="1497"/>
        <v>-2.6368486649175473</v>
      </c>
      <c r="BN1809" s="28">
        <f t="shared" si="1498"/>
        <v>-27.93073145380243</v>
      </c>
      <c r="BO1809" s="28">
        <f t="shared" si="1499"/>
        <v>-154.45257664612728</v>
      </c>
      <c r="BP1809" s="28">
        <f t="shared" si="1500"/>
        <v>8.4022038567493108E-3</v>
      </c>
      <c r="BQ1809" s="28">
        <f t="shared" si="1512"/>
        <v>-1.4018991780184149</v>
      </c>
    </row>
    <row r="1810" spans="1:69" x14ac:dyDescent="0.2">
      <c r="A1810" s="1" t="s">
        <v>7522</v>
      </c>
      <c r="B1810" s="8" t="s">
        <v>4876</v>
      </c>
      <c r="C1810" t="s">
        <v>49</v>
      </c>
      <c r="D1810" s="38">
        <v>798</v>
      </c>
      <c r="E1810" s="52" t="s">
        <v>4877</v>
      </c>
      <c r="F1810" s="8" t="s">
        <v>4878</v>
      </c>
      <c r="G1810" s="8">
        <v>632</v>
      </c>
      <c r="H1810" s="8">
        <v>30</v>
      </c>
      <c r="I1810" s="8">
        <v>118</v>
      </c>
      <c r="J1810" s="8">
        <v>9</v>
      </c>
      <c r="K1810" s="8">
        <v>34</v>
      </c>
      <c r="L1810" s="8">
        <v>2</v>
      </c>
      <c r="M1810" s="8">
        <v>6</v>
      </c>
      <c r="N1810" s="8">
        <v>1</v>
      </c>
      <c r="O1810" s="8">
        <v>8</v>
      </c>
      <c r="P1810" s="8">
        <v>2</v>
      </c>
      <c r="Q1810" s="36">
        <f t="shared" si="1513"/>
        <v>602</v>
      </c>
      <c r="R1810" s="36">
        <f t="shared" si="1501"/>
        <v>109</v>
      </c>
      <c r="S1810" s="36">
        <f t="shared" si="1502"/>
        <v>32</v>
      </c>
      <c r="T1810" s="36">
        <f t="shared" si="1503"/>
        <v>5</v>
      </c>
      <c r="U1810" s="36">
        <f t="shared" si="1504"/>
        <v>6</v>
      </c>
      <c r="V1810" s="36">
        <f t="shared" si="1505"/>
        <v>3558</v>
      </c>
      <c r="W1810" s="45">
        <f t="shared" si="1506"/>
        <v>754</v>
      </c>
      <c r="X1810" s="50">
        <f t="shared" si="1507"/>
        <v>4.7188328912466844</v>
      </c>
      <c r="Y1810" s="46">
        <f t="shared" si="1473"/>
        <v>7.9054943044698817E-2</v>
      </c>
      <c r="Z1810" s="46">
        <f t="shared" si="1474"/>
        <v>0.51672072553806758</v>
      </c>
      <c r="AA1810" s="46">
        <f t="shared" si="1475"/>
        <v>2.9543865080314364</v>
      </c>
      <c r="AB1810" s="46">
        <f t="shared" si="1476"/>
        <v>7.3920522905248047</v>
      </c>
      <c r="AC1810" s="46">
        <f t="shared" si="1477"/>
        <v>13.829718073018174</v>
      </c>
      <c r="AD1810" s="46">
        <f t="shared" si="1478"/>
        <v>47.59107571290869</v>
      </c>
      <c r="AE1810" s="46">
        <f t="shared" si="1479"/>
        <v>56.322559083649367</v>
      </c>
      <c r="AF1810" s="46">
        <f t="shared" si="1480"/>
        <v>94.540368257005966</v>
      </c>
      <c r="AG1810" s="46">
        <f t="shared" si="1481"/>
        <v>36.960261452624025</v>
      </c>
      <c r="AH1810" s="46">
        <f t="shared" si="1482"/>
        <v>82.978308438109053</v>
      </c>
      <c r="AI1810" s="46">
        <f t="shared" si="1508"/>
        <v>0.42283210218366141</v>
      </c>
      <c r="AJ1810" s="47">
        <f t="shared" si="1464"/>
        <v>0.65025541303680157</v>
      </c>
      <c r="AK1810" s="47">
        <f t="shared" si="1465"/>
        <v>48.667395829383409</v>
      </c>
      <c r="AL1810" s="47">
        <f t="shared" si="1466"/>
        <v>-147.25104701234042</v>
      </c>
      <c r="AM1810" s="47">
        <f t="shared" si="1467"/>
        <v>-591.01569866311559</v>
      </c>
      <c r="AN1810" s="47">
        <f t="shared" si="1468"/>
        <v>-365.48168746150094</v>
      </c>
      <c r="AO1810" s="47">
        <f t="shared" si="1469"/>
        <v>-1122.3267448039398</v>
      </c>
      <c r="AP1810" s="47">
        <f t="shared" si="1470"/>
        <v>1.331553219745133E-3</v>
      </c>
      <c r="AQ1810" s="47">
        <f t="shared" si="1509"/>
        <v>-2.8993343429686944</v>
      </c>
      <c r="AR1810" s="1">
        <f t="shared" si="1471"/>
        <v>30</v>
      </c>
      <c r="AS1810" s="1">
        <f t="shared" si="1490"/>
        <v>9</v>
      </c>
      <c r="AT1810" s="1">
        <f t="shared" si="1491"/>
        <v>2</v>
      </c>
      <c r="AU1810" s="1">
        <f t="shared" si="1492"/>
        <v>1</v>
      </c>
      <c r="AV1810" s="1">
        <f t="shared" si="1493"/>
        <v>2</v>
      </c>
      <c r="AW1810" s="27">
        <f t="shared" si="1483"/>
        <v>44</v>
      </c>
      <c r="AX1810" s="41">
        <f t="shared" si="1510"/>
        <v>4.4545454545454541</v>
      </c>
      <c r="AY1810" s="29">
        <f t="shared" si="1484"/>
        <v>0.29752066115702525</v>
      </c>
      <c r="AZ1810" s="29">
        <f t="shared" si="1485"/>
        <v>0.20661157024793353</v>
      </c>
      <c r="BA1810" s="29">
        <f t="shared" si="1486"/>
        <v>2.1157024793388417</v>
      </c>
      <c r="BB1810" s="29">
        <f t="shared" si="1487"/>
        <v>6.0247933884297504</v>
      </c>
      <c r="BC1810" s="29">
        <f t="shared" si="1488"/>
        <v>11.933884297520658</v>
      </c>
      <c r="BD1810" s="29">
        <f t="shared" si="1489"/>
        <v>8.9256198347107567</v>
      </c>
      <c r="BE1810" s="29">
        <f t="shared" si="1489"/>
        <v>1.8595041322314017</v>
      </c>
      <c r="BF1810" s="29">
        <f t="shared" si="1489"/>
        <v>4.2314049586776834</v>
      </c>
      <c r="BG1810" s="29">
        <f t="shared" si="1472"/>
        <v>6.0247933884297504</v>
      </c>
      <c r="BH1810" s="29">
        <f t="shared" si="1472"/>
        <v>23.867768595041316</v>
      </c>
      <c r="BI1810" s="29">
        <f t="shared" si="1511"/>
        <v>1.044397463002114</v>
      </c>
      <c r="BJ1810" s="28">
        <f t="shared" si="1494"/>
        <v>1.0219576620399271</v>
      </c>
      <c r="BK1810" s="28">
        <f t="shared" si="1495"/>
        <v>4.5614008391029701</v>
      </c>
      <c r="BL1810" s="28">
        <f t="shared" si="1496"/>
        <v>-0.79190986789981777</v>
      </c>
      <c r="BM1810" s="28">
        <f t="shared" si="1497"/>
        <v>-5.7665116780758385</v>
      </c>
      <c r="BN1810" s="28">
        <f t="shared" si="1498"/>
        <v>-13.855255048775241</v>
      </c>
      <c r="BO1810" s="28">
        <f t="shared" si="1499"/>
        <v>-77.250983593598036</v>
      </c>
      <c r="BP1810" s="28">
        <f t="shared" si="1500"/>
        <v>2.4363233665559248E-2</v>
      </c>
      <c r="BQ1810" s="28">
        <f t="shared" si="1512"/>
        <v>-2.2682964625508428</v>
      </c>
    </row>
    <row r="1811" spans="1:69" x14ac:dyDescent="0.2">
      <c r="A1811" s="1" t="s">
        <v>7522</v>
      </c>
      <c r="B1811" s="8" t="s">
        <v>4879</v>
      </c>
      <c r="C1811" t="s">
        <v>294</v>
      </c>
      <c r="D1811" s="38">
        <v>1.0860000000000001</v>
      </c>
      <c r="E1811" s="52" t="s">
        <v>4880</v>
      </c>
      <c r="F1811" s="8" t="s">
        <v>4881</v>
      </c>
      <c r="G1811" s="8" t="s">
        <v>50</v>
      </c>
      <c r="H1811" s="8"/>
      <c r="I1811" s="8" t="s">
        <v>50</v>
      </c>
      <c r="J1811" s="8"/>
      <c r="K1811" s="8" t="s">
        <v>50</v>
      </c>
      <c r="L1811" s="8"/>
      <c r="M1811" s="8" t="s">
        <v>50</v>
      </c>
      <c r="N1811" s="8"/>
      <c r="O1811" s="8" t="s">
        <v>50</v>
      </c>
      <c r="P1811" s="8"/>
      <c r="Q1811" s="36">
        <f t="shared" si="1513"/>
        <v>0</v>
      </c>
      <c r="R1811" s="36">
        <f t="shared" si="1501"/>
        <v>0</v>
      </c>
      <c r="S1811" s="36">
        <f t="shared" si="1502"/>
        <v>0</v>
      </c>
      <c r="T1811" s="36">
        <f t="shared" si="1503"/>
        <v>0</v>
      </c>
      <c r="U1811" s="36">
        <f t="shared" si="1504"/>
        <v>0</v>
      </c>
      <c r="V1811" s="36">
        <f t="shared" si="1505"/>
        <v>0</v>
      </c>
      <c r="W1811" s="45">
        <f t="shared" si="1506"/>
        <v>0</v>
      </c>
      <c r="X1811" s="50">
        <f t="shared" si="1507"/>
        <v>0</v>
      </c>
      <c r="Y1811" s="46">
        <f t="shared" si="1473"/>
        <v>25</v>
      </c>
      <c r="Z1811" s="46">
        <f t="shared" si="1474"/>
        <v>16</v>
      </c>
      <c r="AA1811" s="46">
        <f t="shared" si="1475"/>
        <v>9</v>
      </c>
      <c r="AB1811" s="46">
        <f t="shared" si="1476"/>
        <v>4</v>
      </c>
      <c r="AC1811" s="46">
        <f t="shared" si="1477"/>
        <v>1</v>
      </c>
      <c r="AD1811" s="46">
        <f t="shared" si="1478"/>
        <v>0</v>
      </c>
      <c r="AE1811" s="46">
        <f t="shared" si="1479"/>
        <v>0</v>
      </c>
      <c r="AF1811" s="46">
        <f t="shared" si="1480"/>
        <v>0</v>
      </c>
      <c r="AG1811" s="46">
        <f t="shared" si="1481"/>
        <v>0</v>
      </c>
      <c r="AH1811" s="46">
        <f t="shared" si="1482"/>
        <v>0</v>
      </c>
      <c r="AI1811" s="46">
        <f t="shared" si="1508"/>
        <v>0</v>
      </c>
      <c r="AJ1811" s="47">
        <f t="shared" si="1464"/>
        <v>0</v>
      </c>
      <c r="AK1811" s="47" t="e">
        <f t="shared" si="1465"/>
        <v>#DIV/0!</v>
      </c>
      <c r="AL1811" s="47" t="e">
        <f t="shared" si="1466"/>
        <v>#DIV/0!</v>
      </c>
      <c r="AM1811" s="47" t="e">
        <f t="shared" si="1467"/>
        <v>#DIV/0!</v>
      </c>
      <c r="AN1811" s="47" t="e">
        <f t="shared" si="1468"/>
        <v>#DIV/0!</v>
      </c>
      <c r="AO1811" s="47" t="e">
        <f t="shared" si="1469"/>
        <v>#DIV/0!</v>
      </c>
      <c r="AP1811" s="47">
        <f t="shared" si="1470"/>
        <v>0</v>
      </c>
      <c r="AQ1811" s="47">
        <f t="shared" si="1509"/>
        <v>0</v>
      </c>
      <c r="AR1811" s="1">
        <f t="shared" si="1471"/>
        <v>0</v>
      </c>
      <c r="AS1811" s="1">
        <f t="shared" si="1490"/>
        <v>0</v>
      </c>
      <c r="AT1811" s="1">
        <f t="shared" si="1491"/>
        <v>0</v>
      </c>
      <c r="AU1811" s="1">
        <f t="shared" si="1492"/>
        <v>0</v>
      </c>
      <c r="AV1811" s="1">
        <f t="shared" si="1493"/>
        <v>0</v>
      </c>
      <c r="AW1811" s="27">
        <f t="shared" si="1483"/>
        <v>0</v>
      </c>
      <c r="AX1811" s="41">
        <f t="shared" si="1510"/>
        <v>0</v>
      </c>
      <c r="AY1811" s="29">
        <f t="shared" si="1484"/>
        <v>25</v>
      </c>
      <c r="AZ1811" s="29">
        <f t="shared" si="1485"/>
        <v>16</v>
      </c>
      <c r="BA1811" s="29">
        <f t="shared" si="1486"/>
        <v>9</v>
      </c>
      <c r="BB1811" s="29">
        <f t="shared" si="1487"/>
        <v>4</v>
      </c>
      <c r="BC1811" s="29">
        <f t="shared" si="1488"/>
        <v>1</v>
      </c>
      <c r="BD1811" s="29">
        <f t="shared" si="1489"/>
        <v>0</v>
      </c>
      <c r="BE1811" s="29">
        <f t="shared" si="1489"/>
        <v>0</v>
      </c>
      <c r="BF1811" s="29">
        <f t="shared" si="1489"/>
        <v>0</v>
      </c>
      <c r="BG1811" s="29">
        <f t="shared" si="1472"/>
        <v>0</v>
      </c>
      <c r="BH1811" s="29">
        <f t="shared" si="1472"/>
        <v>0</v>
      </c>
      <c r="BI1811" s="29">
        <f t="shared" si="1511"/>
        <v>0</v>
      </c>
      <c r="BJ1811" s="28">
        <f t="shared" si="1494"/>
        <v>0</v>
      </c>
      <c r="BK1811" s="28" t="e">
        <f t="shared" si="1495"/>
        <v>#DIV/0!</v>
      </c>
      <c r="BL1811" s="28" t="e">
        <f t="shared" si="1496"/>
        <v>#DIV/0!</v>
      </c>
      <c r="BM1811" s="28" t="e">
        <f t="shared" si="1497"/>
        <v>#DIV/0!</v>
      </c>
      <c r="BN1811" s="28" t="e">
        <f t="shared" si="1498"/>
        <v>#DIV/0!</v>
      </c>
      <c r="BO1811" s="28" t="e">
        <f t="shared" si="1499"/>
        <v>#DIV/0!</v>
      </c>
      <c r="BP1811" s="28">
        <f t="shared" si="1500"/>
        <v>0</v>
      </c>
      <c r="BQ1811" s="28">
        <f t="shared" si="1512"/>
        <v>0</v>
      </c>
    </row>
    <row r="1812" spans="1:69" x14ac:dyDescent="0.2">
      <c r="A1812" s="1" t="s">
        <v>7522</v>
      </c>
      <c r="B1812" s="8" t="s">
        <v>4882</v>
      </c>
      <c r="C1812" t="s">
        <v>294</v>
      </c>
      <c r="D1812" s="38">
        <v>265</v>
      </c>
      <c r="E1812" s="52" t="s">
        <v>3603</v>
      </c>
      <c r="F1812" s="8" t="s">
        <v>4883</v>
      </c>
      <c r="G1812" s="8">
        <v>208</v>
      </c>
      <c r="H1812" s="8">
        <v>44</v>
      </c>
      <c r="I1812" s="8">
        <v>40</v>
      </c>
      <c r="J1812" s="8">
        <v>4</v>
      </c>
      <c r="K1812" s="8">
        <v>15</v>
      </c>
      <c r="L1812" s="8">
        <v>0</v>
      </c>
      <c r="M1812" s="8">
        <v>2</v>
      </c>
      <c r="N1812" s="8">
        <v>1</v>
      </c>
      <c r="O1812" s="8">
        <v>2</v>
      </c>
      <c r="P1812" s="8">
        <v>1</v>
      </c>
      <c r="Q1812" s="36">
        <f t="shared" si="1513"/>
        <v>164</v>
      </c>
      <c r="R1812" s="36">
        <f t="shared" si="1501"/>
        <v>36</v>
      </c>
      <c r="S1812" s="36">
        <f t="shared" si="1502"/>
        <v>15</v>
      </c>
      <c r="T1812" s="36">
        <f t="shared" si="1503"/>
        <v>1</v>
      </c>
      <c r="U1812" s="36">
        <f t="shared" si="1504"/>
        <v>1</v>
      </c>
      <c r="V1812" s="36">
        <f t="shared" si="1505"/>
        <v>1012</v>
      </c>
      <c r="W1812" s="45">
        <f t="shared" si="1506"/>
        <v>217</v>
      </c>
      <c r="X1812" s="50">
        <f t="shared" si="1507"/>
        <v>4.6635944700460827</v>
      </c>
      <c r="Y1812" s="46">
        <f t="shared" si="1473"/>
        <v>0.11316868058357592</v>
      </c>
      <c r="Z1812" s="46">
        <f t="shared" si="1474"/>
        <v>0.44035762067574141</v>
      </c>
      <c r="AA1812" s="46">
        <f t="shared" si="1475"/>
        <v>2.7675465607679071</v>
      </c>
      <c r="AB1812" s="46">
        <f t="shared" si="1476"/>
        <v>7.0947355008600725</v>
      </c>
      <c r="AC1812" s="46">
        <f t="shared" si="1477"/>
        <v>13.421924440952237</v>
      </c>
      <c r="AD1812" s="46">
        <f t="shared" si="1478"/>
        <v>18.559663615706452</v>
      </c>
      <c r="AE1812" s="46">
        <f t="shared" si="1479"/>
        <v>15.852874344326692</v>
      </c>
      <c r="AF1812" s="46">
        <f t="shared" si="1480"/>
        <v>41.513198411518609</v>
      </c>
      <c r="AG1812" s="46">
        <f t="shared" si="1481"/>
        <v>7.0947355008600725</v>
      </c>
      <c r="AH1812" s="46">
        <f t="shared" si="1482"/>
        <v>13.421924440952237</v>
      </c>
      <c r="AI1812" s="46">
        <f t="shared" si="1508"/>
        <v>0.44649257552483362</v>
      </c>
      <c r="AJ1812" s="47">
        <f t="shared" si="1464"/>
        <v>0.66820099934438415</v>
      </c>
      <c r="AK1812" s="47">
        <f t="shared" si="1465"/>
        <v>20.927235636019457</v>
      </c>
      <c r="AL1812" s="47">
        <f t="shared" si="1466"/>
        <v>-35.260576859889788</v>
      </c>
      <c r="AM1812" s="47">
        <f t="shared" si="1467"/>
        <v>-231.47937482553618</v>
      </c>
      <c r="AN1812" s="47">
        <f t="shared" si="1468"/>
        <v>-63.340713512448211</v>
      </c>
      <c r="AO1812" s="47">
        <f t="shared" si="1469"/>
        <v>-164.81655108824103</v>
      </c>
      <c r="AP1812" s="47">
        <f t="shared" si="1470"/>
        <v>4.6726959517657193E-3</v>
      </c>
      <c r="AQ1812" s="47">
        <f t="shared" si="1509"/>
        <v>-2.2147176098421788</v>
      </c>
      <c r="AR1812" s="1">
        <f t="shared" si="1471"/>
        <v>44</v>
      </c>
      <c r="AS1812" s="1">
        <f t="shared" si="1490"/>
        <v>4</v>
      </c>
      <c r="AT1812" s="1">
        <f t="shared" si="1491"/>
        <v>0</v>
      </c>
      <c r="AU1812" s="1">
        <f t="shared" si="1492"/>
        <v>1</v>
      </c>
      <c r="AV1812" s="1">
        <f t="shared" si="1493"/>
        <v>1</v>
      </c>
      <c r="AW1812" s="27">
        <f t="shared" si="1483"/>
        <v>50</v>
      </c>
      <c r="AX1812" s="41">
        <f t="shared" si="1510"/>
        <v>4.78</v>
      </c>
      <c r="AY1812" s="29">
        <f t="shared" si="1484"/>
        <v>4.8399999999999888E-2</v>
      </c>
      <c r="AZ1812" s="29">
        <f t="shared" si="1485"/>
        <v>0.60840000000000038</v>
      </c>
      <c r="BA1812" s="29">
        <f t="shared" si="1486"/>
        <v>3.168400000000001</v>
      </c>
      <c r="BB1812" s="29">
        <f t="shared" si="1487"/>
        <v>7.7284000000000015</v>
      </c>
      <c r="BC1812" s="29">
        <f t="shared" si="1488"/>
        <v>14.288400000000001</v>
      </c>
      <c r="BD1812" s="29">
        <f t="shared" si="1489"/>
        <v>2.1295999999999951</v>
      </c>
      <c r="BE1812" s="29">
        <f t="shared" si="1489"/>
        <v>2.4336000000000015</v>
      </c>
      <c r="BF1812" s="29">
        <f t="shared" si="1489"/>
        <v>0</v>
      </c>
      <c r="BG1812" s="29">
        <f t="shared" si="1472"/>
        <v>7.7284000000000015</v>
      </c>
      <c r="BH1812" s="29">
        <f t="shared" si="1472"/>
        <v>14.288400000000001</v>
      </c>
      <c r="BI1812" s="29">
        <f t="shared" si="1511"/>
        <v>0.54244897959183669</v>
      </c>
      <c r="BJ1812" s="28">
        <f t="shared" si="1494"/>
        <v>0.7365113574085852</v>
      </c>
      <c r="BK1812" s="28">
        <f t="shared" si="1495"/>
        <v>1.1726877110858398</v>
      </c>
      <c r="BL1812" s="28">
        <f t="shared" si="1496"/>
        <v>-4.7512234365071544</v>
      </c>
      <c r="BM1812" s="28">
        <f t="shared" si="1497"/>
        <v>0</v>
      </c>
      <c r="BN1812" s="28">
        <f t="shared" si="1498"/>
        <v>-53.776934600755645</v>
      </c>
      <c r="BO1812" s="28">
        <f t="shared" si="1499"/>
        <v>-135.18766120030764</v>
      </c>
      <c r="BP1812" s="28">
        <f t="shared" si="1500"/>
        <v>2.1258503401360544E-2</v>
      </c>
      <c r="BQ1812" s="28">
        <f t="shared" si="1512"/>
        <v>-4.0931788164643841</v>
      </c>
    </row>
    <row r="1813" spans="1:69" x14ac:dyDescent="0.2">
      <c r="A1813" s="1" t="s">
        <v>7522</v>
      </c>
      <c r="B1813" s="8" t="s">
        <v>4884</v>
      </c>
      <c r="C1813" t="s">
        <v>34</v>
      </c>
      <c r="D1813" s="38">
        <v>1.0620000000000001</v>
      </c>
      <c r="E1813" s="52" t="s">
        <v>4885</v>
      </c>
      <c r="F1813" s="8" t="s">
        <v>4886</v>
      </c>
      <c r="G1813" s="8">
        <v>757</v>
      </c>
      <c r="H1813" s="8">
        <v>65</v>
      </c>
      <c r="I1813" s="8">
        <v>177</v>
      </c>
      <c r="J1813" s="8">
        <v>9</v>
      </c>
      <c r="K1813" s="8">
        <v>75</v>
      </c>
      <c r="L1813" s="8">
        <v>7</v>
      </c>
      <c r="M1813" s="8">
        <v>30</v>
      </c>
      <c r="N1813" s="8">
        <v>6</v>
      </c>
      <c r="O1813" s="8">
        <v>23</v>
      </c>
      <c r="P1813" s="8">
        <v>9</v>
      </c>
      <c r="Q1813" s="36">
        <f t="shared" si="1513"/>
        <v>692</v>
      </c>
      <c r="R1813" s="36">
        <f t="shared" si="1501"/>
        <v>168</v>
      </c>
      <c r="S1813" s="36">
        <f t="shared" si="1502"/>
        <v>68</v>
      </c>
      <c r="T1813" s="36">
        <f t="shared" si="1503"/>
        <v>24</v>
      </c>
      <c r="U1813" s="36">
        <f t="shared" si="1504"/>
        <v>14</v>
      </c>
      <c r="V1813" s="36">
        <f t="shared" si="1505"/>
        <v>4398</v>
      </c>
      <c r="W1813" s="45">
        <f t="shared" si="1506"/>
        <v>966</v>
      </c>
      <c r="X1813" s="50">
        <f t="shared" si="1507"/>
        <v>4.5527950310559007</v>
      </c>
      <c r="Y1813" s="46">
        <f t="shared" si="1473"/>
        <v>0.19999228424829285</v>
      </c>
      <c r="Z1813" s="46">
        <f t="shared" si="1474"/>
        <v>0.30558234636009418</v>
      </c>
      <c r="AA1813" s="46">
        <f t="shared" si="1475"/>
        <v>2.4111724084718955</v>
      </c>
      <c r="AB1813" s="46">
        <f t="shared" si="1476"/>
        <v>6.5167624705836964</v>
      </c>
      <c r="AC1813" s="46">
        <f t="shared" si="1477"/>
        <v>12.622352532695498</v>
      </c>
      <c r="AD1813" s="46">
        <f t="shared" si="1478"/>
        <v>138.39466069981864</v>
      </c>
      <c r="AE1813" s="46">
        <f t="shared" si="1479"/>
        <v>51.337834188495819</v>
      </c>
      <c r="AF1813" s="46">
        <f t="shared" si="1480"/>
        <v>163.95972377608891</v>
      </c>
      <c r="AG1813" s="46">
        <f t="shared" si="1481"/>
        <v>156.40229929400871</v>
      </c>
      <c r="AH1813" s="46">
        <f t="shared" si="1482"/>
        <v>176.71293545773696</v>
      </c>
      <c r="AI1813" s="46">
        <f t="shared" si="1508"/>
        <v>0.71171756830689026</v>
      </c>
      <c r="AJ1813" s="47">
        <f t="shared" si="1464"/>
        <v>0.84363355096089576</v>
      </c>
      <c r="AK1813" s="47">
        <f t="shared" si="1465"/>
        <v>103.07763041560877</v>
      </c>
      <c r="AL1813" s="47">
        <f t="shared" si="1466"/>
        <v>-47.265052452710343</v>
      </c>
      <c r="AM1813" s="47">
        <f t="shared" si="1467"/>
        <v>-424.02335819532442</v>
      </c>
      <c r="AN1813" s="47">
        <f t="shared" si="1468"/>
        <v>-664.96310563700979</v>
      </c>
      <c r="AO1813" s="47">
        <f t="shared" si="1469"/>
        <v>-1045.6274227667334</v>
      </c>
      <c r="AP1813" s="47">
        <f t="shared" si="1470"/>
        <v>1.0384193666286845E-3</v>
      </c>
      <c r="AQ1813" s="47">
        <f t="shared" si="1509"/>
        <v>-2.1586675382608509</v>
      </c>
      <c r="AR1813" s="1">
        <f t="shared" si="1471"/>
        <v>65</v>
      </c>
      <c r="AS1813" s="1">
        <f t="shared" si="1490"/>
        <v>9</v>
      </c>
      <c r="AT1813" s="1">
        <f t="shared" si="1491"/>
        <v>7</v>
      </c>
      <c r="AU1813" s="1">
        <f t="shared" si="1492"/>
        <v>6</v>
      </c>
      <c r="AV1813" s="1">
        <f t="shared" si="1493"/>
        <v>9</v>
      </c>
      <c r="AW1813" s="27">
        <f t="shared" si="1483"/>
        <v>96</v>
      </c>
      <c r="AX1813" s="41">
        <f t="shared" si="1510"/>
        <v>4.197916666666667</v>
      </c>
      <c r="AY1813" s="29">
        <f t="shared" si="1484"/>
        <v>0.64333767361111061</v>
      </c>
      <c r="AZ1813" s="29">
        <f t="shared" si="1485"/>
        <v>3.9171006944444559E-2</v>
      </c>
      <c r="BA1813" s="29">
        <f t="shared" si="1486"/>
        <v>1.4350043402777786</v>
      </c>
      <c r="BB1813" s="29">
        <f t="shared" si="1487"/>
        <v>4.8308376736111125</v>
      </c>
      <c r="BC1813" s="29">
        <f t="shared" si="1488"/>
        <v>10.226671006944446</v>
      </c>
      <c r="BD1813" s="29">
        <f t="shared" si="1489"/>
        <v>41.816948784722186</v>
      </c>
      <c r="BE1813" s="29">
        <f t="shared" si="1489"/>
        <v>0.352539062500001</v>
      </c>
      <c r="BF1813" s="29">
        <f t="shared" si="1489"/>
        <v>10.04503038194445</v>
      </c>
      <c r="BG1813" s="29">
        <f t="shared" si="1472"/>
        <v>28.985026041666675</v>
      </c>
      <c r="BH1813" s="29">
        <f t="shared" si="1472"/>
        <v>92.040039062500014</v>
      </c>
      <c r="BI1813" s="29">
        <f t="shared" si="1511"/>
        <v>1.8235745614035086</v>
      </c>
      <c r="BJ1813" s="28">
        <f t="shared" si="1494"/>
        <v>1.3503979270583573</v>
      </c>
      <c r="BK1813" s="28">
        <f t="shared" si="1495"/>
        <v>13.620295978471209</v>
      </c>
      <c r="BL1813" s="28">
        <f t="shared" si="1496"/>
        <v>-2.8333767465356739E-2</v>
      </c>
      <c r="BM1813" s="28">
        <f t="shared" si="1497"/>
        <v>-4.8864400407756197</v>
      </c>
      <c r="BN1813" s="28">
        <f t="shared" si="1498"/>
        <v>-25.870190653604016</v>
      </c>
      <c r="BO1813" s="28">
        <f t="shared" si="1499"/>
        <v>-119.5249715266971</v>
      </c>
      <c r="BP1813" s="28">
        <f t="shared" si="1500"/>
        <v>1.0750279955207167E-2</v>
      </c>
      <c r="BQ1813" s="28">
        <f t="shared" si="1512"/>
        <v>-1.4694518970847485</v>
      </c>
    </row>
    <row r="1814" spans="1:69" x14ac:dyDescent="0.2">
      <c r="A1814" s="1" t="s">
        <v>7522</v>
      </c>
      <c r="B1814" s="8" t="s">
        <v>4887</v>
      </c>
      <c r="C1814" t="s">
        <v>34</v>
      </c>
      <c r="D1814" s="38">
        <v>985</v>
      </c>
      <c r="E1814" s="52" t="s">
        <v>160</v>
      </c>
      <c r="F1814" s="8" t="s">
        <v>4888</v>
      </c>
      <c r="G1814" s="8">
        <v>705</v>
      </c>
      <c r="H1814" s="8">
        <v>108</v>
      </c>
      <c r="I1814" s="8">
        <v>161</v>
      </c>
      <c r="J1814" s="8">
        <v>12</v>
      </c>
      <c r="K1814" s="8">
        <v>78</v>
      </c>
      <c r="L1814" s="8">
        <v>14</v>
      </c>
      <c r="M1814" s="8">
        <v>26</v>
      </c>
      <c r="N1814" s="8">
        <v>7</v>
      </c>
      <c r="O1814" s="8">
        <v>22</v>
      </c>
      <c r="P1814" s="8">
        <v>7</v>
      </c>
      <c r="Q1814" s="36">
        <f t="shared" si="1513"/>
        <v>597</v>
      </c>
      <c r="R1814" s="36">
        <f t="shared" si="1501"/>
        <v>149</v>
      </c>
      <c r="S1814" s="36">
        <f t="shared" si="1502"/>
        <v>64</v>
      </c>
      <c r="T1814" s="36">
        <f t="shared" si="1503"/>
        <v>19</v>
      </c>
      <c r="U1814" s="36">
        <f t="shared" si="1504"/>
        <v>15</v>
      </c>
      <c r="V1814" s="36">
        <f t="shared" si="1505"/>
        <v>3826</v>
      </c>
      <c r="W1814" s="45">
        <f t="shared" si="1506"/>
        <v>844</v>
      </c>
      <c r="X1814" s="50">
        <f t="shared" si="1507"/>
        <v>4.5331753554502372</v>
      </c>
      <c r="Y1814" s="46">
        <f t="shared" si="1473"/>
        <v>0.2179252487590124</v>
      </c>
      <c r="Z1814" s="46">
        <f t="shared" si="1474"/>
        <v>0.28427595965948677</v>
      </c>
      <c r="AA1814" s="46">
        <f t="shared" si="1475"/>
        <v>2.350626670559961</v>
      </c>
      <c r="AB1814" s="46">
        <f t="shared" si="1476"/>
        <v>6.4169773814604358</v>
      </c>
      <c r="AC1814" s="46">
        <f t="shared" si="1477"/>
        <v>12.48332809236091</v>
      </c>
      <c r="AD1814" s="46">
        <f t="shared" si="1478"/>
        <v>130.10137350913041</v>
      </c>
      <c r="AE1814" s="46">
        <f t="shared" si="1479"/>
        <v>42.357117989263529</v>
      </c>
      <c r="AF1814" s="46">
        <f t="shared" si="1480"/>
        <v>150.4401069158375</v>
      </c>
      <c r="AG1814" s="46">
        <f t="shared" si="1481"/>
        <v>121.92257024774828</v>
      </c>
      <c r="AH1814" s="46">
        <f t="shared" si="1482"/>
        <v>187.24992138541364</v>
      </c>
      <c r="AI1814" s="46">
        <f t="shared" si="1508"/>
        <v>0.74978776992573348</v>
      </c>
      <c r="AJ1814" s="47">
        <f t="shared" si="1464"/>
        <v>0.86590286402444328</v>
      </c>
      <c r="AK1814" s="47">
        <f t="shared" si="1465"/>
        <v>93.546626055806556</v>
      </c>
      <c r="AL1814" s="47">
        <f t="shared" si="1466"/>
        <v>-34.784754417656899</v>
      </c>
      <c r="AM1814" s="47">
        <f t="shared" si="1467"/>
        <v>-355.26132792017017</v>
      </c>
      <c r="AN1814" s="47">
        <f t="shared" si="1468"/>
        <v>-475.7095119964597</v>
      </c>
      <c r="AO1814" s="47">
        <f t="shared" si="1469"/>
        <v>-1019.0120232098196</v>
      </c>
      <c r="AP1814" s="47">
        <f t="shared" si="1470"/>
        <v>1.1890572917106928E-3</v>
      </c>
      <c r="AQ1814" s="47">
        <f t="shared" si="1509"/>
        <v>-2.1298643809944195</v>
      </c>
      <c r="AR1814" s="1">
        <f t="shared" si="1471"/>
        <v>108</v>
      </c>
      <c r="AS1814" s="1">
        <f t="shared" si="1490"/>
        <v>12</v>
      </c>
      <c r="AT1814" s="1">
        <f t="shared" si="1491"/>
        <v>14</v>
      </c>
      <c r="AU1814" s="1">
        <f t="shared" si="1492"/>
        <v>7</v>
      </c>
      <c r="AV1814" s="1">
        <f t="shared" si="1493"/>
        <v>7</v>
      </c>
      <c r="AW1814" s="27">
        <f t="shared" si="1483"/>
        <v>148</v>
      </c>
      <c r="AX1814" s="41">
        <f t="shared" si="1510"/>
        <v>4.3986486486486482</v>
      </c>
      <c r="AY1814" s="29">
        <f t="shared" si="1484"/>
        <v>0.36162344777209693</v>
      </c>
      <c r="AZ1814" s="29">
        <f t="shared" si="1485"/>
        <v>0.15892074506939338</v>
      </c>
      <c r="BA1814" s="29">
        <f t="shared" si="1486"/>
        <v>1.9562180423666899</v>
      </c>
      <c r="BB1814" s="29">
        <f t="shared" si="1487"/>
        <v>5.753515339663986</v>
      </c>
      <c r="BC1814" s="29">
        <f t="shared" si="1488"/>
        <v>11.550812636961282</v>
      </c>
      <c r="BD1814" s="29">
        <f t="shared" si="1489"/>
        <v>39.055332359386469</v>
      </c>
      <c r="BE1814" s="29">
        <f t="shared" si="1489"/>
        <v>1.9070489408327207</v>
      </c>
      <c r="BF1814" s="29">
        <f t="shared" si="1489"/>
        <v>27.38705259313366</v>
      </c>
      <c r="BG1814" s="29">
        <f t="shared" si="1472"/>
        <v>40.274607377647904</v>
      </c>
      <c r="BH1814" s="29">
        <f t="shared" si="1472"/>
        <v>80.855688458728977</v>
      </c>
      <c r="BI1814" s="29">
        <f t="shared" si="1511"/>
        <v>1.2889777532634676</v>
      </c>
      <c r="BJ1814" s="28">
        <f t="shared" si="1494"/>
        <v>1.1353315609386836</v>
      </c>
      <c r="BK1814" s="28">
        <f t="shared" si="1495"/>
        <v>16.048723563875033</v>
      </c>
      <c r="BL1814" s="28">
        <f t="shared" si="1496"/>
        <v>-0.51949814606900335</v>
      </c>
      <c r="BM1814" s="28">
        <f t="shared" si="1497"/>
        <v>-26.174945922951977</v>
      </c>
      <c r="BN1814" s="28">
        <f t="shared" si="1498"/>
        <v>-66.013053240590423</v>
      </c>
      <c r="BO1814" s="28">
        <f t="shared" si="1499"/>
        <v>-187.77973258014012</v>
      </c>
      <c r="BP1814" s="28">
        <f t="shared" si="1500"/>
        <v>6.8959090485509276E-3</v>
      </c>
      <c r="BQ1814" s="28">
        <f t="shared" si="1512"/>
        <v>-1.8235438885579032</v>
      </c>
    </row>
    <row r="1815" spans="1:69" x14ac:dyDescent="0.2">
      <c r="A1815" s="1" t="s">
        <v>7522</v>
      </c>
      <c r="B1815" s="8" t="s">
        <v>4889</v>
      </c>
      <c r="C1815" t="s">
        <v>294</v>
      </c>
      <c r="D1815" s="38">
        <v>473</v>
      </c>
      <c r="E1815" s="52" t="s">
        <v>2558</v>
      </c>
      <c r="F1815" s="8" t="s">
        <v>4890</v>
      </c>
      <c r="G1815" s="8">
        <v>388</v>
      </c>
      <c r="H1815" s="8">
        <v>69</v>
      </c>
      <c r="I1815" s="8">
        <v>52</v>
      </c>
      <c r="J1815" s="8">
        <v>7</v>
      </c>
      <c r="K1815" s="8">
        <v>20</v>
      </c>
      <c r="L1815" s="8">
        <v>5</v>
      </c>
      <c r="M1815" s="8">
        <v>6</v>
      </c>
      <c r="N1815" s="8">
        <v>2</v>
      </c>
      <c r="O1815" s="8">
        <v>7</v>
      </c>
      <c r="P1815" s="8">
        <v>4</v>
      </c>
      <c r="Q1815" s="36">
        <f t="shared" si="1513"/>
        <v>319</v>
      </c>
      <c r="R1815" s="36">
        <f t="shared" si="1501"/>
        <v>45</v>
      </c>
      <c r="S1815" s="36">
        <f t="shared" si="1502"/>
        <v>15</v>
      </c>
      <c r="T1815" s="36">
        <f t="shared" si="1503"/>
        <v>4</v>
      </c>
      <c r="U1815" s="36">
        <f t="shared" si="1504"/>
        <v>3</v>
      </c>
      <c r="V1815" s="36">
        <f t="shared" si="1505"/>
        <v>1831</v>
      </c>
      <c r="W1815" s="45">
        <f t="shared" si="1506"/>
        <v>386</v>
      </c>
      <c r="X1815" s="50">
        <f t="shared" si="1507"/>
        <v>4.7435233160621761</v>
      </c>
      <c r="Y1815" s="46">
        <f t="shared" si="1473"/>
        <v>6.5780289403742392E-2</v>
      </c>
      <c r="Z1815" s="46">
        <f t="shared" si="1474"/>
        <v>0.55282692152809465</v>
      </c>
      <c r="AA1815" s="46">
        <f t="shared" si="1475"/>
        <v>3.039873553652447</v>
      </c>
      <c r="AB1815" s="46">
        <f t="shared" si="1476"/>
        <v>7.5269201857767989</v>
      </c>
      <c r="AC1815" s="46">
        <f t="shared" si="1477"/>
        <v>14.013966817901151</v>
      </c>
      <c r="AD1815" s="46">
        <f t="shared" si="1478"/>
        <v>20.983912319793824</v>
      </c>
      <c r="AE1815" s="46">
        <f t="shared" si="1479"/>
        <v>24.877211468764258</v>
      </c>
      <c r="AF1815" s="46">
        <f t="shared" si="1480"/>
        <v>45.598103304786704</v>
      </c>
      <c r="AG1815" s="46">
        <f t="shared" si="1481"/>
        <v>30.107680743107196</v>
      </c>
      <c r="AH1815" s="46">
        <f t="shared" si="1482"/>
        <v>42.041900453703455</v>
      </c>
      <c r="AI1815" s="46">
        <f t="shared" si="1508"/>
        <v>0.42495794361079336</v>
      </c>
      <c r="AJ1815" s="47">
        <f t="shared" si="1464"/>
        <v>0.65188798394416914</v>
      </c>
      <c r="AK1815" s="47">
        <f t="shared" si="1465"/>
        <v>19.42743323632633</v>
      </c>
      <c r="AL1815" s="47">
        <f t="shared" si="1466"/>
        <v>-66.769382883201644</v>
      </c>
      <c r="AM1815" s="47">
        <f t="shared" si="1467"/>
        <v>-286.9826291700731</v>
      </c>
      <c r="AN1815" s="47">
        <f t="shared" si="1468"/>
        <v>-298.1721177980383</v>
      </c>
      <c r="AO1815" s="47">
        <f t="shared" si="1469"/>
        <v>-568.12507029276526</v>
      </c>
      <c r="AP1815" s="47">
        <f t="shared" si="1470"/>
        <v>2.6109307359307361E-3</v>
      </c>
      <c r="AQ1815" s="47">
        <f t="shared" si="1509"/>
        <v>-3.1347402734469174</v>
      </c>
      <c r="AR1815" s="1">
        <f t="shared" si="1471"/>
        <v>69</v>
      </c>
      <c r="AS1815" s="1">
        <f t="shared" si="1490"/>
        <v>7</v>
      </c>
      <c r="AT1815" s="1">
        <f t="shared" si="1491"/>
        <v>5</v>
      </c>
      <c r="AU1815" s="1">
        <f t="shared" si="1492"/>
        <v>2</v>
      </c>
      <c r="AV1815" s="1">
        <f t="shared" si="1493"/>
        <v>4</v>
      </c>
      <c r="AW1815" s="27">
        <f t="shared" si="1483"/>
        <v>87</v>
      </c>
      <c r="AX1815" s="41">
        <f t="shared" si="1510"/>
        <v>4.5517241379310347</v>
      </c>
      <c r="AY1815" s="29">
        <f t="shared" si="1484"/>
        <v>0.20095124851367402</v>
      </c>
      <c r="AZ1815" s="29">
        <f t="shared" si="1485"/>
        <v>0.30439952437574341</v>
      </c>
      <c r="BA1815" s="29">
        <f t="shared" si="1486"/>
        <v>2.4078478002378128</v>
      </c>
      <c r="BB1815" s="29">
        <f t="shared" si="1487"/>
        <v>6.5112960760998826</v>
      </c>
      <c r="BC1815" s="29">
        <f t="shared" si="1488"/>
        <v>12.614744351961951</v>
      </c>
      <c r="BD1815" s="29">
        <f t="shared" si="1489"/>
        <v>13.865636147443507</v>
      </c>
      <c r="BE1815" s="29">
        <f t="shared" si="1489"/>
        <v>2.1307966706302039</v>
      </c>
      <c r="BF1815" s="29">
        <f t="shared" si="1489"/>
        <v>12.039239001189063</v>
      </c>
      <c r="BG1815" s="29">
        <f t="shared" si="1472"/>
        <v>13.022592152199765</v>
      </c>
      <c r="BH1815" s="29">
        <f t="shared" si="1472"/>
        <v>50.458977407847804</v>
      </c>
      <c r="BI1815" s="29">
        <f t="shared" si="1511"/>
        <v>1.0641539695268645</v>
      </c>
      <c r="BJ1815" s="28">
        <f t="shared" si="1494"/>
        <v>1.031578387485345</v>
      </c>
      <c r="BK1815" s="28">
        <f t="shared" si="1495"/>
        <v>5.6621119238672879</v>
      </c>
      <c r="BL1815" s="28">
        <f t="shared" si="1496"/>
        <v>-1.0709206433088818</v>
      </c>
      <c r="BM1815" s="28">
        <f t="shared" si="1497"/>
        <v>-17.017934504311135</v>
      </c>
      <c r="BN1815" s="28">
        <f t="shared" si="1498"/>
        <v>-30.270838920493723</v>
      </c>
      <c r="BO1815" s="28">
        <f t="shared" si="1499"/>
        <v>-163.25668272893185</v>
      </c>
      <c r="BP1815" s="28">
        <f t="shared" si="1500"/>
        <v>1.1901504787961696E-2</v>
      </c>
      <c r="BQ1815" s="28">
        <f t="shared" si="1512"/>
        <v>-2.4511656694892632</v>
      </c>
    </row>
    <row r="1816" spans="1:69" x14ac:dyDescent="0.2">
      <c r="A1816" s="1" t="s">
        <v>7522</v>
      </c>
      <c r="B1816" s="8" t="s">
        <v>4891</v>
      </c>
      <c r="C1816" t="s">
        <v>505</v>
      </c>
      <c r="D1816" s="38">
        <v>828</v>
      </c>
      <c r="E1816" s="52" t="s">
        <v>1601</v>
      </c>
      <c r="F1816" s="8" t="s">
        <v>4892</v>
      </c>
      <c r="G1816" s="8">
        <v>694</v>
      </c>
      <c r="H1816" s="8">
        <v>148</v>
      </c>
      <c r="I1816" s="8">
        <v>92</v>
      </c>
      <c r="J1816" s="8">
        <v>25</v>
      </c>
      <c r="K1816" s="8">
        <v>21</v>
      </c>
      <c r="L1816" s="8">
        <v>8</v>
      </c>
      <c r="M1816" s="8">
        <v>9</v>
      </c>
      <c r="N1816" s="8">
        <v>3</v>
      </c>
      <c r="O1816" s="8">
        <v>12</v>
      </c>
      <c r="P1816" s="8">
        <v>8</v>
      </c>
      <c r="Q1816" s="36">
        <f t="shared" si="1513"/>
        <v>546</v>
      </c>
      <c r="R1816" s="36">
        <f t="shared" si="1501"/>
        <v>67</v>
      </c>
      <c r="S1816" s="36">
        <f t="shared" si="1502"/>
        <v>13</v>
      </c>
      <c r="T1816" s="36">
        <f t="shared" si="1503"/>
        <v>6</v>
      </c>
      <c r="U1816" s="36">
        <f t="shared" si="1504"/>
        <v>4</v>
      </c>
      <c r="V1816" s="36">
        <f t="shared" si="1505"/>
        <v>3053</v>
      </c>
      <c r="W1816" s="45">
        <f t="shared" si="1506"/>
        <v>636</v>
      </c>
      <c r="X1816" s="50">
        <f t="shared" si="1507"/>
        <v>4.800314465408805</v>
      </c>
      <c r="Y1816" s="46">
        <f t="shared" si="1473"/>
        <v>3.9874312724971328E-2</v>
      </c>
      <c r="Z1816" s="46">
        <f t="shared" si="1474"/>
        <v>0.64050324354258137</v>
      </c>
      <c r="AA1816" s="46">
        <f t="shared" si="1475"/>
        <v>3.2411321743601915</v>
      </c>
      <c r="AB1816" s="46">
        <f t="shared" si="1476"/>
        <v>7.8417611051778016</v>
      </c>
      <c r="AC1816" s="46">
        <f t="shared" si="1477"/>
        <v>14.442390035995411</v>
      </c>
      <c r="AD1816" s="46">
        <f t="shared" si="1478"/>
        <v>21.771374747834344</v>
      </c>
      <c r="AE1816" s="46">
        <f t="shared" si="1479"/>
        <v>42.913717317352955</v>
      </c>
      <c r="AF1816" s="46">
        <f t="shared" si="1480"/>
        <v>42.134718266682491</v>
      </c>
      <c r="AG1816" s="46">
        <f t="shared" si="1481"/>
        <v>47.050566631066808</v>
      </c>
      <c r="AH1816" s="46">
        <f t="shared" si="1482"/>
        <v>57.769560143981643</v>
      </c>
      <c r="AI1816" s="46">
        <f t="shared" si="1508"/>
        <v>0.33329123953845385</v>
      </c>
      <c r="AJ1816" s="47">
        <f t="shared" si="1464"/>
        <v>0.57731381374297108</v>
      </c>
      <c r="AK1816" s="47">
        <f t="shared" si="1465"/>
        <v>22.594181381653403</v>
      </c>
      <c r="AL1816" s="47">
        <f t="shared" si="1466"/>
        <v>-178.49290384550295</v>
      </c>
      <c r="AM1816" s="47">
        <f t="shared" si="1467"/>
        <v>-394.23267569654263</v>
      </c>
      <c r="AN1816" s="47">
        <f t="shared" si="1468"/>
        <v>-684.75594911594067</v>
      </c>
      <c r="AO1816" s="47">
        <f t="shared" si="1469"/>
        <v>-1140.992389998391</v>
      </c>
      <c r="AP1816" s="47">
        <f t="shared" si="1470"/>
        <v>1.5797709828858143E-3</v>
      </c>
      <c r="AQ1816" s="47">
        <f t="shared" si="1509"/>
        <v>-3.753345867772981</v>
      </c>
      <c r="AR1816" s="1">
        <f t="shared" si="1471"/>
        <v>148</v>
      </c>
      <c r="AS1816" s="1">
        <f t="shared" si="1490"/>
        <v>25</v>
      </c>
      <c r="AT1816" s="1">
        <f t="shared" si="1491"/>
        <v>8</v>
      </c>
      <c r="AU1816" s="1">
        <f t="shared" si="1492"/>
        <v>3</v>
      </c>
      <c r="AV1816" s="1">
        <f t="shared" si="1493"/>
        <v>8</v>
      </c>
      <c r="AW1816" s="27">
        <f t="shared" si="1483"/>
        <v>192</v>
      </c>
      <c r="AX1816" s="41">
        <f t="shared" si="1510"/>
        <v>4.572916666666667</v>
      </c>
      <c r="AY1816" s="29">
        <f t="shared" si="1484"/>
        <v>0.18240017361111086</v>
      </c>
      <c r="AZ1816" s="29">
        <f t="shared" si="1485"/>
        <v>0.32823350694444481</v>
      </c>
      <c r="BA1816" s="29">
        <f t="shared" si="1486"/>
        <v>2.4740668402777786</v>
      </c>
      <c r="BB1816" s="29">
        <f t="shared" si="1487"/>
        <v>6.6199001736111125</v>
      </c>
      <c r="BC1816" s="29">
        <f t="shared" si="1488"/>
        <v>12.765733506944446</v>
      </c>
      <c r="BD1816" s="29">
        <f t="shared" si="1489"/>
        <v>26.995225694444407</v>
      </c>
      <c r="BE1816" s="29">
        <f t="shared" si="1489"/>
        <v>8.2058376736111196</v>
      </c>
      <c r="BF1816" s="29">
        <f t="shared" si="1489"/>
        <v>19.792534722222229</v>
      </c>
      <c r="BG1816" s="29">
        <f t="shared" si="1472"/>
        <v>19.859700520833336</v>
      </c>
      <c r="BH1816" s="29">
        <f t="shared" si="1472"/>
        <v>102.12586805555557</v>
      </c>
      <c r="BI1816" s="29">
        <f t="shared" si="1511"/>
        <v>0.92659249563699819</v>
      </c>
      <c r="BJ1816" s="28">
        <f t="shared" si="1494"/>
        <v>0.96259674611801915</v>
      </c>
      <c r="BK1816" s="28">
        <f t="shared" si="1495"/>
        <v>12.926067472675328</v>
      </c>
      <c r="BL1816" s="28">
        <f t="shared" si="1496"/>
        <v>-5.2708567127736865</v>
      </c>
      <c r="BM1816" s="28">
        <f t="shared" si="1497"/>
        <v>-34.903900494859641</v>
      </c>
      <c r="BN1816" s="28">
        <f t="shared" si="1498"/>
        <v>-57.288209314500527</v>
      </c>
      <c r="BO1816" s="28">
        <f t="shared" si="1499"/>
        <v>-409.09623266107218</v>
      </c>
      <c r="BP1816" s="28">
        <f t="shared" si="1500"/>
        <v>5.2907136952328468E-3</v>
      </c>
      <c r="BQ1816" s="28">
        <f t="shared" si="1512"/>
        <v>-2.6116715703615845</v>
      </c>
    </row>
    <row r="1817" spans="1:69" x14ac:dyDescent="0.2">
      <c r="A1817" s="1" t="s">
        <v>7522</v>
      </c>
      <c r="B1817" s="8" t="s">
        <v>4893</v>
      </c>
      <c r="C1817" t="s">
        <v>294</v>
      </c>
      <c r="D1817" s="38">
        <v>524</v>
      </c>
      <c r="E1817" s="52" t="s">
        <v>953</v>
      </c>
      <c r="F1817" s="8" t="s">
        <v>4894</v>
      </c>
      <c r="G1817" s="8">
        <v>422</v>
      </c>
      <c r="H1817" s="8">
        <v>87</v>
      </c>
      <c r="I1817" s="8">
        <v>69</v>
      </c>
      <c r="J1817" s="8">
        <v>20</v>
      </c>
      <c r="K1817" s="8">
        <v>19</v>
      </c>
      <c r="L1817" s="8">
        <v>4</v>
      </c>
      <c r="M1817" s="8">
        <v>4</v>
      </c>
      <c r="N1817" s="8">
        <v>2</v>
      </c>
      <c r="O1817" s="8">
        <v>10</v>
      </c>
      <c r="P1817" s="8">
        <v>5</v>
      </c>
      <c r="Q1817" s="36">
        <f t="shared" si="1513"/>
        <v>335</v>
      </c>
      <c r="R1817" s="36">
        <f t="shared" si="1501"/>
        <v>49</v>
      </c>
      <c r="S1817" s="36">
        <f t="shared" si="1502"/>
        <v>15</v>
      </c>
      <c r="T1817" s="36">
        <f t="shared" si="1503"/>
        <v>2</v>
      </c>
      <c r="U1817" s="36">
        <f t="shared" si="1504"/>
        <v>5</v>
      </c>
      <c r="V1817" s="36">
        <f t="shared" si="1505"/>
        <v>1925</v>
      </c>
      <c r="W1817" s="45">
        <f t="shared" si="1506"/>
        <v>406</v>
      </c>
      <c r="X1817" s="50">
        <f t="shared" si="1507"/>
        <v>4.7413793103448274</v>
      </c>
      <c r="Y1817" s="46">
        <f t="shared" si="1473"/>
        <v>6.6884661117717098E-2</v>
      </c>
      <c r="Z1817" s="46">
        <f t="shared" si="1474"/>
        <v>0.54964328180737188</v>
      </c>
      <c r="AA1817" s="46">
        <f t="shared" si="1475"/>
        <v>3.0324019024970266</v>
      </c>
      <c r="AB1817" s="46">
        <f t="shared" si="1476"/>
        <v>7.5151605231866814</v>
      </c>
      <c r="AC1817" s="46">
        <f t="shared" si="1477"/>
        <v>13.997919143876336</v>
      </c>
      <c r="AD1817" s="46">
        <f t="shared" si="1478"/>
        <v>22.406361474435229</v>
      </c>
      <c r="AE1817" s="46">
        <f t="shared" si="1479"/>
        <v>26.932520808561222</v>
      </c>
      <c r="AF1817" s="46">
        <f t="shared" si="1480"/>
        <v>45.486028537455397</v>
      </c>
      <c r="AG1817" s="46">
        <f t="shared" si="1481"/>
        <v>15.030321046373363</v>
      </c>
      <c r="AH1817" s="46">
        <f t="shared" si="1482"/>
        <v>69.989595719381683</v>
      </c>
      <c r="AI1817" s="46">
        <f t="shared" si="1508"/>
        <v>0.44406130268199234</v>
      </c>
      <c r="AJ1817" s="47">
        <f t="shared" si="1464"/>
        <v>0.66637924838787732</v>
      </c>
      <c r="AK1817" s="47">
        <f t="shared" si="1465"/>
        <v>19.582593579090211</v>
      </c>
      <c r="AL1817" s="47">
        <f t="shared" si="1466"/>
        <v>-67.476581640193089</v>
      </c>
      <c r="AM1817" s="47">
        <f t="shared" si="1467"/>
        <v>-267.6745041078629</v>
      </c>
      <c r="AN1817" s="47">
        <f t="shared" si="1468"/>
        <v>-139.24287924891732</v>
      </c>
      <c r="AO1817" s="47">
        <f t="shared" si="1469"/>
        <v>-884.91352368350942</v>
      </c>
      <c r="AP1817" s="47">
        <f t="shared" si="1470"/>
        <v>2.4813592470358148E-3</v>
      </c>
      <c r="AQ1817" s="47">
        <f t="shared" si="1509"/>
        <v>-3.3243387569439276</v>
      </c>
      <c r="AR1817" s="1">
        <f t="shared" si="1471"/>
        <v>87</v>
      </c>
      <c r="AS1817" s="1">
        <f t="shared" si="1490"/>
        <v>20</v>
      </c>
      <c r="AT1817" s="1">
        <f t="shared" si="1491"/>
        <v>4</v>
      </c>
      <c r="AU1817" s="1">
        <f t="shared" si="1492"/>
        <v>2</v>
      </c>
      <c r="AV1817" s="1">
        <f t="shared" si="1493"/>
        <v>5</v>
      </c>
      <c r="AW1817" s="27">
        <f t="shared" si="1483"/>
        <v>118</v>
      </c>
      <c r="AX1817" s="41">
        <f t="shared" si="1510"/>
        <v>4.5423728813559325</v>
      </c>
      <c r="AY1817" s="29">
        <f t="shared" si="1484"/>
        <v>0.20942257971847139</v>
      </c>
      <c r="AZ1817" s="29">
        <f t="shared" si="1485"/>
        <v>0.29416834243033646</v>
      </c>
      <c r="BA1817" s="29">
        <f t="shared" si="1486"/>
        <v>2.3789141051422016</v>
      </c>
      <c r="BB1817" s="29">
        <f t="shared" si="1487"/>
        <v>6.4636598678540667</v>
      </c>
      <c r="BC1817" s="29">
        <f t="shared" si="1488"/>
        <v>12.548405630565931</v>
      </c>
      <c r="BD1817" s="29">
        <f t="shared" si="1489"/>
        <v>18.21976443550701</v>
      </c>
      <c r="BE1817" s="29">
        <f t="shared" si="1489"/>
        <v>5.8833668486067294</v>
      </c>
      <c r="BF1817" s="29">
        <f t="shared" si="1489"/>
        <v>9.5156564205688063</v>
      </c>
      <c r="BG1817" s="29">
        <f t="shared" si="1472"/>
        <v>12.927319735708133</v>
      </c>
      <c r="BH1817" s="29">
        <f t="shared" si="1472"/>
        <v>62.742028152829654</v>
      </c>
      <c r="BI1817" s="29">
        <f t="shared" si="1511"/>
        <v>0.93408662900188322</v>
      </c>
      <c r="BJ1817" s="28">
        <f t="shared" si="1494"/>
        <v>0.96648157199290829</v>
      </c>
      <c r="BK1817" s="28">
        <f t="shared" si="1495"/>
        <v>9.2357842055392609</v>
      </c>
      <c r="BL1817" s="28">
        <f t="shared" si="1496"/>
        <v>-3.5346235166131654</v>
      </c>
      <c r="BM1817" s="28">
        <f t="shared" si="1497"/>
        <v>-16.257261828843358</v>
      </c>
      <c r="BN1817" s="28">
        <f t="shared" si="1498"/>
        <v>-36.405500392362711</v>
      </c>
      <c r="BO1817" s="28">
        <f t="shared" si="1499"/>
        <v>-246.19095591963583</v>
      </c>
      <c r="BP1817" s="28">
        <f t="shared" si="1500"/>
        <v>8.6943707633362812E-3</v>
      </c>
      <c r="BQ1817" s="28">
        <f t="shared" si="1512"/>
        <v>-2.5487770247071961</v>
      </c>
    </row>
    <row r="1818" spans="1:69" x14ac:dyDescent="0.2">
      <c r="A1818" s="1" t="s">
        <v>7522</v>
      </c>
      <c r="B1818" s="8" t="s">
        <v>4895</v>
      </c>
      <c r="C1818" t="s">
        <v>49</v>
      </c>
      <c r="D1818" s="38">
        <v>1.3580000000000001</v>
      </c>
      <c r="E1818" s="52" t="s">
        <v>3757</v>
      </c>
      <c r="F1818" s="8" t="s">
        <v>4896</v>
      </c>
      <c r="G1818" s="8">
        <v>1044</v>
      </c>
      <c r="H1818" s="8">
        <v>212</v>
      </c>
      <c r="I1818" s="8">
        <v>210</v>
      </c>
      <c r="J1818" s="8">
        <v>45</v>
      </c>
      <c r="K1818" s="8">
        <v>64</v>
      </c>
      <c r="L1818" s="8">
        <v>19</v>
      </c>
      <c r="M1818" s="8">
        <v>22</v>
      </c>
      <c r="N1818" s="8">
        <v>10</v>
      </c>
      <c r="O1818" s="8">
        <v>18</v>
      </c>
      <c r="P1818" s="8">
        <v>3</v>
      </c>
      <c r="Q1818" s="36">
        <f t="shared" si="1513"/>
        <v>832</v>
      </c>
      <c r="R1818" s="36">
        <f t="shared" si="1501"/>
        <v>165</v>
      </c>
      <c r="S1818" s="36">
        <f t="shared" si="1502"/>
        <v>45</v>
      </c>
      <c r="T1818" s="36">
        <f t="shared" si="1503"/>
        <v>12</v>
      </c>
      <c r="U1818" s="36">
        <f t="shared" si="1504"/>
        <v>15</v>
      </c>
      <c r="V1818" s="36">
        <f t="shared" si="1505"/>
        <v>4994</v>
      </c>
      <c r="W1818" s="45">
        <f t="shared" si="1506"/>
        <v>1069</v>
      </c>
      <c r="X1818" s="50">
        <f t="shared" si="1507"/>
        <v>4.6716557530402243</v>
      </c>
      <c r="Y1818" s="46">
        <f t="shared" si="1473"/>
        <v>0.10780994451158218</v>
      </c>
      <c r="Z1818" s="46">
        <f t="shared" si="1474"/>
        <v>0.45112145059203074</v>
      </c>
      <c r="AA1818" s="46">
        <f t="shared" si="1475"/>
        <v>2.7944329566724795</v>
      </c>
      <c r="AB1818" s="46">
        <f t="shared" si="1476"/>
        <v>7.1377444627529281</v>
      </c>
      <c r="AC1818" s="46">
        <f t="shared" si="1477"/>
        <v>13.481055968833376</v>
      </c>
      <c r="AD1818" s="46">
        <f t="shared" si="1478"/>
        <v>89.697873833636379</v>
      </c>
      <c r="AE1818" s="46">
        <f t="shared" si="1479"/>
        <v>74.435039347685077</v>
      </c>
      <c r="AF1818" s="46">
        <f t="shared" si="1480"/>
        <v>125.74948305026157</v>
      </c>
      <c r="AG1818" s="46">
        <f t="shared" si="1481"/>
        <v>85.65293355303514</v>
      </c>
      <c r="AH1818" s="46">
        <f t="shared" ref="AH1818:AH1849" si="1514">U1818*AC1818</f>
        <v>202.21583953250064</v>
      </c>
      <c r="AI1818" s="46">
        <f t="shared" si="1508"/>
        <v>0.54096551434187157</v>
      </c>
      <c r="AJ1818" s="47">
        <f t="shared" si="1464"/>
        <v>0.73550357874171601</v>
      </c>
      <c r="AK1818" s="47">
        <f t="shared" si="1465"/>
        <v>74.021382030263879</v>
      </c>
      <c r="AL1818" s="47">
        <f t="shared" si="1466"/>
        <v>-125.65211139748931</v>
      </c>
      <c r="AM1818" s="47">
        <f t="shared" si="1467"/>
        <v>-528.32198707874011</v>
      </c>
      <c r="AN1818" s="47">
        <f t="shared" si="1468"/>
        <v>-575.13310833855837</v>
      </c>
      <c r="AO1818" s="47">
        <f t="shared" si="1469"/>
        <v>-1866.0477645158444</v>
      </c>
      <c r="AP1818" s="47">
        <f t="shared" si="1470"/>
        <v>9.3808465753328493E-4</v>
      </c>
      <c r="AQ1818" s="47">
        <f t="shared" si="1509"/>
        <v>-2.8340790684811399</v>
      </c>
      <c r="AR1818" s="1">
        <f t="shared" si="1471"/>
        <v>212</v>
      </c>
      <c r="AS1818" s="1">
        <f t="shared" si="1490"/>
        <v>45</v>
      </c>
      <c r="AT1818" s="1">
        <f t="shared" si="1491"/>
        <v>19</v>
      </c>
      <c r="AU1818" s="1">
        <f t="shared" si="1492"/>
        <v>10</v>
      </c>
      <c r="AV1818" s="1">
        <f t="shared" si="1493"/>
        <v>3</v>
      </c>
      <c r="AW1818" s="27">
        <f t="shared" si="1483"/>
        <v>289</v>
      </c>
      <c r="AX1818" s="41">
        <f t="shared" si="1510"/>
        <v>4.5674740484429064</v>
      </c>
      <c r="AY1818" s="29">
        <f t="shared" si="1484"/>
        <v>0.18707869877036928</v>
      </c>
      <c r="AZ1818" s="29">
        <f t="shared" si="1485"/>
        <v>0.32202679565618209</v>
      </c>
      <c r="BA1818" s="29">
        <f t="shared" si="1486"/>
        <v>2.4569748925419947</v>
      </c>
      <c r="BB1818" s="29">
        <f t="shared" si="1487"/>
        <v>6.5919229894278075</v>
      </c>
      <c r="BC1818" s="29">
        <f t="shared" si="1488"/>
        <v>12.72687108631362</v>
      </c>
      <c r="BD1818" s="29">
        <f t="shared" si="1489"/>
        <v>39.660684139318285</v>
      </c>
      <c r="BE1818" s="29">
        <f t="shared" si="1489"/>
        <v>14.491205804528194</v>
      </c>
      <c r="BF1818" s="29">
        <f t="shared" si="1489"/>
        <v>46.682522958297902</v>
      </c>
      <c r="BG1818" s="29">
        <f t="shared" si="1472"/>
        <v>65.919229894278075</v>
      </c>
      <c r="BH1818" s="29">
        <f t="shared" si="1472"/>
        <v>38.180613258940859</v>
      </c>
      <c r="BI1818" s="29">
        <f t="shared" si="1511"/>
        <v>0.71157727797001158</v>
      </c>
      <c r="BJ1818" s="28">
        <f t="shared" si="1494"/>
        <v>0.84355040037333373</v>
      </c>
      <c r="BK1818" s="28">
        <f t="shared" si="1495"/>
        <v>28.578489062313452</v>
      </c>
      <c r="BL1818" s="28">
        <f t="shared" si="1496"/>
        <v>-13.699900784619375</v>
      </c>
      <c r="BM1818" s="28">
        <f t="shared" si="1497"/>
        <v>-121.90501466622327</v>
      </c>
      <c r="BN1818" s="28">
        <f t="shared" si="1498"/>
        <v>-281.95842755769507</v>
      </c>
      <c r="BO1818" s="28">
        <f t="shared" si="1499"/>
        <v>-226.91887126346535</v>
      </c>
      <c r="BP1818" s="28">
        <f t="shared" si="1500"/>
        <v>3.4964188927603564E-3</v>
      </c>
      <c r="BQ1818" s="28">
        <f t="shared" si="1512"/>
        <v>-2.1534574209446418</v>
      </c>
    </row>
    <row r="1819" spans="1:69" x14ac:dyDescent="0.2">
      <c r="A1819" s="1" t="s">
        <v>7522</v>
      </c>
      <c r="B1819" s="8" t="s">
        <v>4897</v>
      </c>
      <c r="C1819" t="s">
        <v>81</v>
      </c>
      <c r="D1819" s="38">
        <v>101</v>
      </c>
      <c r="E1819" s="52" t="s">
        <v>1566</v>
      </c>
      <c r="F1819" s="8" t="s">
        <v>4898</v>
      </c>
      <c r="G1819" s="8">
        <v>55</v>
      </c>
      <c r="H1819" s="8">
        <v>13</v>
      </c>
      <c r="I1819" s="8">
        <v>26</v>
      </c>
      <c r="J1819" s="8">
        <v>7</v>
      </c>
      <c r="K1819" s="8">
        <v>11</v>
      </c>
      <c r="L1819" s="8">
        <v>1</v>
      </c>
      <c r="M1819" s="8">
        <v>7</v>
      </c>
      <c r="N1819" s="8">
        <v>4</v>
      </c>
      <c r="O1819" s="8">
        <v>2</v>
      </c>
      <c r="P1819" s="8">
        <v>1</v>
      </c>
      <c r="Q1819" s="36">
        <f t="shared" si="1513"/>
        <v>42</v>
      </c>
      <c r="R1819" s="36">
        <f t="shared" si="1501"/>
        <v>19</v>
      </c>
      <c r="S1819" s="36">
        <f t="shared" si="1502"/>
        <v>10</v>
      </c>
      <c r="T1819" s="36">
        <f t="shared" si="1503"/>
        <v>3</v>
      </c>
      <c r="U1819" s="36">
        <f t="shared" si="1504"/>
        <v>1</v>
      </c>
      <c r="V1819" s="36">
        <f t="shared" si="1505"/>
        <v>323</v>
      </c>
      <c r="W1819" s="45">
        <f t="shared" si="1506"/>
        <v>75</v>
      </c>
      <c r="X1819" s="50">
        <f t="shared" si="1507"/>
        <v>4.3066666666666666</v>
      </c>
      <c r="Y1819" s="46">
        <f t="shared" si="1473"/>
        <v>0.48071111111111114</v>
      </c>
      <c r="Z1819" s="46">
        <f t="shared" si="1474"/>
        <v>9.4044444444444431E-2</v>
      </c>
      <c r="AA1819" s="46">
        <f t="shared" si="1475"/>
        <v>1.7073777777777777</v>
      </c>
      <c r="AB1819" s="46">
        <f t="shared" si="1476"/>
        <v>5.3207111111111107</v>
      </c>
      <c r="AC1819" s="46">
        <f t="shared" si="1477"/>
        <v>10.934044444444444</v>
      </c>
      <c r="AD1819" s="46">
        <f t="shared" si="1478"/>
        <v>20.189866666666667</v>
      </c>
      <c r="AE1819" s="46">
        <f t="shared" si="1479"/>
        <v>1.7868444444444442</v>
      </c>
      <c r="AF1819" s="46">
        <f t="shared" si="1480"/>
        <v>17.073777777777778</v>
      </c>
      <c r="AG1819" s="46">
        <f t="shared" si="1481"/>
        <v>15.962133333333332</v>
      </c>
      <c r="AH1819" s="46">
        <f t="shared" si="1514"/>
        <v>10.934044444444444</v>
      </c>
      <c r="AI1819" s="46">
        <f t="shared" si="1508"/>
        <v>0.89117117117117128</v>
      </c>
      <c r="AJ1819" s="47">
        <f t="shared" si="1464"/>
        <v>0.94401862861448416</v>
      </c>
      <c r="AK1819" s="47">
        <f t="shared" si="1465"/>
        <v>16.639253480024578</v>
      </c>
      <c r="AL1819" s="47">
        <f t="shared" si="1466"/>
        <v>-0.6513458125964724</v>
      </c>
      <c r="AM1819" s="47">
        <f t="shared" si="1467"/>
        <v>-26.518731341865141</v>
      </c>
      <c r="AN1819" s="47">
        <f t="shared" si="1468"/>
        <v>-43.765720305912495</v>
      </c>
      <c r="AO1819" s="47">
        <f t="shared" si="1469"/>
        <v>-42.976353072233749</v>
      </c>
      <c r="AP1819" s="47">
        <f t="shared" si="1470"/>
        <v>1.3883746760459089E-2</v>
      </c>
      <c r="AQ1819" s="47">
        <f t="shared" si="1509"/>
        <v>-1.3505122693342737</v>
      </c>
      <c r="AR1819" s="1">
        <f t="shared" si="1471"/>
        <v>13</v>
      </c>
      <c r="AS1819" s="1">
        <f t="shared" si="1490"/>
        <v>7</v>
      </c>
      <c r="AT1819" s="1">
        <f t="shared" si="1491"/>
        <v>1</v>
      </c>
      <c r="AU1819" s="1">
        <f t="shared" si="1492"/>
        <v>4</v>
      </c>
      <c r="AV1819" s="1">
        <f t="shared" si="1493"/>
        <v>1</v>
      </c>
      <c r="AW1819" s="27">
        <f t="shared" si="1483"/>
        <v>26</v>
      </c>
      <c r="AX1819" s="41">
        <f t="shared" si="1510"/>
        <v>4.0384615384615383</v>
      </c>
      <c r="AY1819" s="29">
        <f t="shared" si="1484"/>
        <v>0.9245562130177517</v>
      </c>
      <c r="AZ1819" s="29">
        <f t="shared" si="1485"/>
        <v>1.4792899408283919E-3</v>
      </c>
      <c r="BA1819" s="29">
        <f t="shared" si="1486"/>
        <v>1.0784023668639051</v>
      </c>
      <c r="BB1819" s="29">
        <f t="shared" si="1487"/>
        <v>4.1553254437869818</v>
      </c>
      <c r="BC1819" s="29">
        <f t="shared" si="1488"/>
        <v>9.2322485207100584</v>
      </c>
      <c r="BD1819" s="29">
        <f t="shared" si="1489"/>
        <v>12.019230769230772</v>
      </c>
      <c r="BE1819" s="29">
        <f t="shared" si="1489"/>
        <v>1.0355029585798743E-2</v>
      </c>
      <c r="BF1819" s="29">
        <f t="shared" si="1489"/>
        <v>1.0784023668639051</v>
      </c>
      <c r="BG1819" s="29">
        <f t="shared" si="1472"/>
        <v>16.621301775147927</v>
      </c>
      <c r="BH1819" s="29">
        <f t="shared" si="1472"/>
        <v>9.2322485207100584</v>
      </c>
      <c r="BI1819" s="29">
        <f t="shared" si="1511"/>
        <v>1.5584615384615383</v>
      </c>
      <c r="BJ1819" s="28">
        <f t="shared" si="1494"/>
        <v>1.2483835702465562</v>
      </c>
      <c r="BK1819" s="28">
        <f t="shared" si="1495"/>
        <v>5.9401744757389041</v>
      </c>
      <c r="BL1819" s="28">
        <f t="shared" si="1496"/>
        <v>-2.0470755116392309E-4</v>
      </c>
      <c r="BM1819" s="28">
        <f t="shared" si="1497"/>
        <v>-0.57560838993707708</v>
      </c>
      <c r="BN1819" s="28">
        <f t="shared" si="1498"/>
        <v>-17.414997768360969</v>
      </c>
      <c r="BO1819" s="28">
        <f t="shared" si="1499"/>
        <v>-14.418400902615787</v>
      </c>
      <c r="BP1819" s="28">
        <f t="shared" si="1500"/>
        <v>4.3333333333333335E-2</v>
      </c>
      <c r="BQ1819" s="28">
        <f t="shared" si="1512"/>
        <v>-1.1469916160181306</v>
      </c>
    </row>
    <row r="1820" spans="1:69" x14ac:dyDescent="0.2">
      <c r="A1820" s="1" t="s">
        <v>7522</v>
      </c>
      <c r="B1820" s="8" t="s">
        <v>4899</v>
      </c>
      <c r="C1820" t="s">
        <v>355</v>
      </c>
      <c r="D1820" s="38">
        <v>450</v>
      </c>
      <c r="E1820" s="52" t="s">
        <v>1661</v>
      </c>
      <c r="F1820" s="8" t="s">
        <v>4900</v>
      </c>
      <c r="G1820" s="8">
        <v>292</v>
      </c>
      <c r="H1820" s="8">
        <v>11</v>
      </c>
      <c r="I1820" s="8">
        <v>61</v>
      </c>
      <c r="J1820" s="8">
        <v>5</v>
      </c>
      <c r="K1820" s="8">
        <v>50</v>
      </c>
      <c r="L1820" s="8">
        <v>3</v>
      </c>
      <c r="M1820" s="8">
        <v>22</v>
      </c>
      <c r="N1820" s="8">
        <v>5</v>
      </c>
      <c r="O1820" s="8">
        <v>25</v>
      </c>
      <c r="P1820" s="8">
        <v>7</v>
      </c>
      <c r="Q1820" s="36">
        <f t="shared" si="1513"/>
        <v>281</v>
      </c>
      <c r="R1820" s="36">
        <f t="shared" si="1501"/>
        <v>56</v>
      </c>
      <c r="S1820" s="36">
        <f t="shared" si="1502"/>
        <v>47</v>
      </c>
      <c r="T1820" s="36">
        <f t="shared" si="1503"/>
        <v>17</v>
      </c>
      <c r="U1820" s="36">
        <f t="shared" si="1504"/>
        <v>18</v>
      </c>
      <c r="V1820" s="36">
        <f t="shared" si="1505"/>
        <v>1822</v>
      </c>
      <c r="W1820" s="45">
        <f t="shared" si="1506"/>
        <v>419</v>
      </c>
      <c r="X1820" s="50">
        <f t="shared" si="1507"/>
        <v>4.3484486873508352</v>
      </c>
      <c r="Y1820" s="46">
        <f t="shared" si="1473"/>
        <v>0.42451911301484968</v>
      </c>
      <c r="Z1820" s="46">
        <f t="shared" si="1474"/>
        <v>0.12141648771652012</v>
      </c>
      <c r="AA1820" s="46">
        <f t="shared" si="1475"/>
        <v>1.8183138624181905</v>
      </c>
      <c r="AB1820" s="46">
        <f t="shared" si="1476"/>
        <v>5.5152112371198614</v>
      </c>
      <c r="AC1820" s="46">
        <f t="shared" si="1477"/>
        <v>11.212108611821531</v>
      </c>
      <c r="AD1820" s="46">
        <f t="shared" si="1478"/>
        <v>119.28987075717276</v>
      </c>
      <c r="AE1820" s="46">
        <f t="shared" si="1479"/>
        <v>6.7993233121251269</v>
      </c>
      <c r="AF1820" s="46">
        <f t="shared" si="1480"/>
        <v>85.460751533654957</v>
      </c>
      <c r="AG1820" s="46">
        <f t="shared" si="1481"/>
        <v>93.758591031037639</v>
      </c>
      <c r="AH1820" s="46">
        <f t="shared" si="1514"/>
        <v>201.81795501278756</v>
      </c>
      <c r="AI1820" s="46">
        <f t="shared" si="1508"/>
        <v>1.2132212718822442</v>
      </c>
      <c r="AJ1820" s="47">
        <f t="shared" si="1464"/>
        <v>1.1014632412760057</v>
      </c>
      <c r="AK1820" s="47">
        <f t="shared" si="1465"/>
        <v>58.162379742571069</v>
      </c>
      <c r="AL1820" s="47">
        <f t="shared" si="1466"/>
        <v>-1.7729418881061949</v>
      </c>
      <c r="AM1820" s="47">
        <f t="shared" si="1467"/>
        <v>-86.236497231530819</v>
      </c>
      <c r="AN1820" s="47">
        <f t="shared" si="1468"/>
        <v>-164.77151058740139</v>
      </c>
      <c r="AO1820" s="47">
        <f t="shared" si="1469"/>
        <v>-505.70054857685227</v>
      </c>
      <c r="AP1820" s="47">
        <f t="shared" si="1470"/>
        <v>2.4038185719367092E-3</v>
      </c>
      <c r="AQ1820" s="47">
        <f t="shared" si="1509"/>
        <v>-1.6834401034319697</v>
      </c>
      <c r="AR1820" s="1">
        <f t="shared" si="1471"/>
        <v>11</v>
      </c>
      <c r="AS1820" s="1">
        <f t="shared" si="1490"/>
        <v>5</v>
      </c>
      <c r="AT1820" s="1">
        <f t="shared" si="1491"/>
        <v>3</v>
      </c>
      <c r="AU1820" s="1">
        <f t="shared" si="1492"/>
        <v>5</v>
      </c>
      <c r="AV1820" s="1">
        <f t="shared" si="1493"/>
        <v>7</v>
      </c>
      <c r="AW1820" s="27">
        <f t="shared" si="1483"/>
        <v>31</v>
      </c>
      <c r="AX1820" s="41">
        <f t="shared" si="1510"/>
        <v>3.2580645161290325</v>
      </c>
      <c r="AY1820" s="29">
        <f t="shared" si="1484"/>
        <v>3.0343392299687819</v>
      </c>
      <c r="AZ1820" s="29">
        <f t="shared" si="1485"/>
        <v>0.55046826222684675</v>
      </c>
      <c r="BA1820" s="29">
        <f t="shared" si="1486"/>
        <v>6.6597294484911668E-2</v>
      </c>
      <c r="BB1820" s="29">
        <f t="shared" si="1487"/>
        <v>1.5827263267429765</v>
      </c>
      <c r="BC1820" s="29">
        <f t="shared" si="1488"/>
        <v>5.0988553590010417</v>
      </c>
      <c r="BD1820" s="29">
        <f t="shared" si="1489"/>
        <v>33.3777315296566</v>
      </c>
      <c r="BE1820" s="29">
        <f t="shared" si="1489"/>
        <v>2.7523413111342339</v>
      </c>
      <c r="BF1820" s="29">
        <f t="shared" si="1489"/>
        <v>0.199791883454735</v>
      </c>
      <c r="BG1820" s="29">
        <f t="shared" si="1472"/>
        <v>7.9136316337148829</v>
      </c>
      <c r="BH1820" s="29">
        <f t="shared" si="1472"/>
        <v>35.691987513007291</v>
      </c>
      <c r="BI1820" s="29">
        <f t="shared" si="1511"/>
        <v>2.6645161290322581</v>
      </c>
      <c r="BJ1820" s="28">
        <f t="shared" si="1494"/>
        <v>1.6323345640622384</v>
      </c>
      <c r="BK1820" s="28">
        <f t="shared" si="1495"/>
        <v>13.367843510829974</v>
      </c>
      <c r="BL1820" s="28">
        <f t="shared" si="1496"/>
        <v>0.46950573405600399</v>
      </c>
      <c r="BM1820" s="28">
        <f t="shared" si="1497"/>
        <v>-1.1854373428290037E-2</v>
      </c>
      <c r="BN1820" s="28">
        <f t="shared" si="1498"/>
        <v>-2.2890285722419774</v>
      </c>
      <c r="BO1820" s="28">
        <f t="shared" si="1499"/>
        <v>-18.530176172737185</v>
      </c>
      <c r="BP1820" s="28">
        <f t="shared" si="1500"/>
        <v>3.5632183908045977E-2</v>
      </c>
      <c r="BQ1820" s="28">
        <f t="shared" si="1512"/>
        <v>-0.24920115641283416</v>
      </c>
    </row>
    <row r="1821" spans="1:69" x14ac:dyDescent="0.2">
      <c r="A1821" s="1" t="s">
        <v>7522</v>
      </c>
      <c r="B1821" s="8" t="s">
        <v>4901</v>
      </c>
      <c r="C1821" t="s">
        <v>49</v>
      </c>
      <c r="D1821" s="38">
        <v>275</v>
      </c>
      <c r="E1821" s="52" t="s">
        <v>3520</v>
      </c>
      <c r="F1821" s="8" t="s">
        <v>4902</v>
      </c>
      <c r="G1821" s="8">
        <v>203</v>
      </c>
      <c r="H1821" s="8">
        <v>33</v>
      </c>
      <c r="I1821" s="8">
        <v>45</v>
      </c>
      <c r="J1821" s="8">
        <v>4</v>
      </c>
      <c r="K1821" s="8">
        <v>18</v>
      </c>
      <c r="L1821" s="8">
        <v>3</v>
      </c>
      <c r="M1821" s="8">
        <v>2</v>
      </c>
      <c r="N1821" s="8">
        <v>0</v>
      </c>
      <c r="O1821" s="8">
        <v>7</v>
      </c>
      <c r="P1821" s="8">
        <v>1</v>
      </c>
      <c r="Q1821" s="36">
        <f t="shared" si="1513"/>
        <v>170</v>
      </c>
      <c r="R1821" s="36">
        <f t="shared" si="1501"/>
        <v>41</v>
      </c>
      <c r="S1821" s="36">
        <f t="shared" si="1502"/>
        <v>15</v>
      </c>
      <c r="T1821" s="36">
        <f t="shared" si="1503"/>
        <v>2</v>
      </c>
      <c r="U1821" s="36">
        <f t="shared" si="1504"/>
        <v>6</v>
      </c>
      <c r="V1821" s="36">
        <f t="shared" si="1505"/>
        <v>1069</v>
      </c>
      <c r="W1821" s="45">
        <f t="shared" si="1506"/>
        <v>234</v>
      </c>
      <c r="X1821" s="50">
        <f t="shared" si="1507"/>
        <v>4.5683760683760681</v>
      </c>
      <c r="Y1821" s="46">
        <f t="shared" si="1473"/>
        <v>0.18629921835050062</v>
      </c>
      <c r="Z1821" s="46">
        <f t="shared" si="1474"/>
        <v>0.32305135510263688</v>
      </c>
      <c r="AA1821" s="46">
        <f t="shared" si="1475"/>
        <v>2.4598034918547733</v>
      </c>
      <c r="AB1821" s="46">
        <f t="shared" si="1476"/>
        <v>6.5965556286069091</v>
      </c>
      <c r="AC1821" s="46">
        <f t="shared" si="1477"/>
        <v>12.733307765359045</v>
      </c>
      <c r="AD1821" s="46">
        <f t="shared" si="1478"/>
        <v>31.670867119585104</v>
      </c>
      <c r="AE1821" s="46">
        <f t="shared" si="1479"/>
        <v>13.245105559208112</v>
      </c>
      <c r="AF1821" s="46">
        <f t="shared" si="1480"/>
        <v>36.897052377821602</v>
      </c>
      <c r="AG1821" s="46">
        <f t="shared" si="1481"/>
        <v>13.193111257213818</v>
      </c>
      <c r="AH1821" s="46">
        <f t="shared" si="1514"/>
        <v>76.399846592154276</v>
      </c>
      <c r="AI1821" s="46">
        <f t="shared" si="1508"/>
        <v>0.73564799530464764</v>
      </c>
      <c r="AJ1821" s="47">
        <f t="shared" si="1464"/>
        <v>0.85769924525129881</v>
      </c>
      <c r="AK1821" s="47">
        <f t="shared" si="1465"/>
        <v>21.665084475726644</v>
      </c>
      <c r="AL1821" s="47">
        <f t="shared" si="1466"/>
        <v>-11.931254887846412</v>
      </c>
      <c r="AM1821" s="47">
        <f t="shared" si="1467"/>
        <v>-91.714245123489718</v>
      </c>
      <c r="AN1821" s="47">
        <f t="shared" si="1468"/>
        <v>-53.703273084705877</v>
      </c>
      <c r="AO1821" s="47">
        <f t="shared" si="1469"/>
        <v>-432.07388796305673</v>
      </c>
      <c r="AP1821" s="47">
        <f t="shared" si="1470"/>
        <v>4.3288441616101819E-3</v>
      </c>
      <c r="AQ1821" s="47">
        <f t="shared" si="1509"/>
        <v>-2.4577340706028763</v>
      </c>
      <c r="AR1821" s="1">
        <f t="shared" si="1471"/>
        <v>33</v>
      </c>
      <c r="AS1821" s="1">
        <f t="shared" si="1490"/>
        <v>4</v>
      </c>
      <c r="AT1821" s="1">
        <f t="shared" si="1491"/>
        <v>3</v>
      </c>
      <c r="AU1821" s="1">
        <f t="shared" si="1492"/>
        <v>0</v>
      </c>
      <c r="AV1821" s="1">
        <f t="shared" si="1493"/>
        <v>1</v>
      </c>
      <c r="AW1821" s="27">
        <f t="shared" si="1483"/>
        <v>41</v>
      </c>
      <c r="AX1821" s="41">
        <f t="shared" si="1510"/>
        <v>4.6585365853658534</v>
      </c>
      <c r="AY1821" s="29">
        <f t="shared" si="1484"/>
        <v>0.11659726353361115</v>
      </c>
      <c r="AZ1821" s="29">
        <f t="shared" si="1485"/>
        <v>0.43367043426531787</v>
      </c>
      <c r="BA1821" s="29">
        <f t="shared" si="1486"/>
        <v>2.7507436049970244</v>
      </c>
      <c r="BB1821" s="29">
        <f t="shared" si="1487"/>
        <v>7.0678167757287316</v>
      </c>
      <c r="BC1821" s="29">
        <f t="shared" si="1488"/>
        <v>13.384889946460438</v>
      </c>
      <c r="BD1821" s="29">
        <f t="shared" si="1489"/>
        <v>3.8477096966091677</v>
      </c>
      <c r="BE1821" s="29">
        <f t="shared" si="1489"/>
        <v>1.7346817370612715</v>
      </c>
      <c r="BF1821" s="29">
        <f t="shared" si="1489"/>
        <v>8.2522308149910728</v>
      </c>
      <c r="BG1821" s="29">
        <f t="shared" si="1472"/>
        <v>0</v>
      </c>
      <c r="BH1821" s="29">
        <f t="shared" si="1472"/>
        <v>13.384889946460438</v>
      </c>
      <c r="BI1821" s="29">
        <f t="shared" si="1511"/>
        <v>0.68048780487804872</v>
      </c>
      <c r="BJ1821" s="28">
        <f t="shared" si="1494"/>
        <v>0.82491684725070846</v>
      </c>
      <c r="BK1821" s="28">
        <f t="shared" si="1495"/>
        <v>2.3405394032502893</v>
      </c>
      <c r="BL1821" s="28">
        <f t="shared" si="1496"/>
        <v>-2.0350223992479575</v>
      </c>
      <c r="BM1821" s="28">
        <f t="shared" si="1497"/>
        <v>-24.381807767121419</v>
      </c>
      <c r="BN1821" s="28">
        <f t="shared" si="1498"/>
        <v>0</v>
      </c>
      <c r="BO1821" s="28">
        <f t="shared" si="1499"/>
        <v>-87.235185152947523</v>
      </c>
      <c r="BP1821" s="28">
        <f t="shared" si="1500"/>
        <v>2.6282051282051282E-2</v>
      </c>
      <c r="BQ1821" s="28">
        <f t="shared" si="1512"/>
        <v>-2.9254939183068789</v>
      </c>
    </row>
    <row r="1822" spans="1:69" x14ac:dyDescent="0.2">
      <c r="A1822" s="1" t="s">
        <v>7522</v>
      </c>
      <c r="B1822" s="8" t="s">
        <v>4903</v>
      </c>
      <c r="C1822" t="s">
        <v>294</v>
      </c>
      <c r="D1822" s="38">
        <v>635</v>
      </c>
      <c r="E1822" s="52" t="s">
        <v>1635</v>
      </c>
      <c r="F1822" s="8" t="s">
        <v>4904</v>
      </c>
      <c r="G1822" s="8">
        <v>525</v>
      </c>
      <c r="H1822" s="8">
        <v>113</v>
      </c>
      <c r="I1822" s="8">
        <v>64</v>
      </c>
      <c r="J1822" s="8">
        <v>11</v>
      </c>
      <c r="K1822" s="8">
        <v>22</v>
      </c>
      <c r="L1822" s="8">
        <v>9</v>
      </c>
      <c r="M1822" s="8">
        <v>10</v>
      </c>
      <c r="N1822" s="8">
        <v>4</v>
      </c>
      <c r="O1822" s="8">
        <v>14</v>
      </c>
      <c r="P1822" s="8">
        <v>7</v>
      </c>
      <c r="Q1822" s="36">
        <f t="shared" si="1513"/>
        <v>412</v>
      </c>
      <c r="R1822" s="36">
        <f t="shared" si="1501"/>
        <v>53</v>
      </c>
      <c r="S1822" s="36">
        <f t="shared" si="1502"/>
        <v>13</v>
      </c>
      <c r="T1822" s="36">
        <f t="shared" si="1503"/>
        <v>6</v>
      </c>
      <c r="U1822" s="36">
        <f t="shared" si="1504"/>
        <v>7</v>
      </c>
      <c r="V1822" s="36">
        <f t="shared" si="1505"/>
        <v>2330</v>
      </c>
      <c r="W1822" s="45">
        <f t="shared" si="1506"/>
        <v>491</v>
      </c>
      <c r="X1822" s="50">
        <f t="shared" si="1507"/>
        <v>4.7454175152749487</v>
      </c>
      <c r="Y1822" s="46">
        <f t="shared" si="1473"/>
        <v>6.481224152878097E-2</v>
      </c>
      <c r="Z1822" s="46">
        <f t="shared" si="1474"/>
        <v>0.55564727207867837</v>
      </c>
      <c r="AA1822" s="46">
        <f t="shared" si="1475"/>
        <v>3.0464823026285757</v>
      </c>
      <c r="AB1822" s="46">
        <f t="shared" si="1476"/>
        <v>7.5373173331784731</v>
      </c>
      <c r="AC1822" s="46">
        <f t="shared" si="1477"/>
        <v>14.02815236372837</v>
      </c>
      <c r="AD1822" s="46">
        <f t="shared" si="1478"/>
        <v>26.702643509857758</v>
      </c>
      <c r="AE1822" s="46">
        <f t="shared" si="1479"/>
        <v>29.449305420169953</v>
      </c>
      <c r="AF1822" s="46">
        <f t="shared" si="1480"/>
        <v>39.604269934171484</v>
      </c>
      <c r="AG1822" s="46">
        <f t="shared" si="1481"/>
        <v>45.223903999070842</v>
      </c>
      <c r="AH1822" s="46">
        <f t="shared" si="1514"/>
        <v>98.197066546098597</v>
      </c>
      <c r="AI1822" s="46">
        <f t="shared" si="1508"/>
        <v>0.48811671308034416</v>
      </c>
      <c r="AJ1822" s="47">
        <f t="shared" si="1464"/>
        <v>0.69865350001294935</v>
      </c>
      <c r="AK1822" s="47">
        <f t="shared" si="1465"/>
        <v>19.934128867591244</v>
      </c>
      <c r="AL1822" s="47">
        <f t="shared" si="1466"/>
        <v>-64.370833447090106</v>
      </c>
      <c r="AM1822" s="47">
        <f t="shared" si="1467"/>
        <v>-202.7009688633101</v>
      </c>
      <c r="AN1822" s="47">
        <f t="shared" si="1468"/>
        <v>-364.07506307862678</v>
      </c>
      <c r="AO1822" s="47">
        <f t="shared" si="1469"/>
        <v>-1078.4828272029151</v>
      </c>
      <c r="AP1822" s="47">
        <f t="shared" si="1470"/>
        <v>2.0491632235716374E-3</v>
      </c>
      <c r="AQ1822" s="47">
        <f t="shared" si="1509"/>
        <v>-3.462462008216086</v>
      </c>
      <c r="AR1822" s="1">
        <f t="shared" si="1471"/>
        <v>113</v>
      </c>
      <c r="AS1822" s="1">
        <f t="shared" si="1490"/>
        <v>11</v>
      </c>
      <c r="AT1822" s="1">
        <f t="shared" si="1491"/>
        <v>9</v>
      </c>
      <c r="AU1822" s="1">
        <f t="shared" si="1492"/>
        <v>4</v>
      </c>
      <c r="AV1822" s="1">
        <f t="shared" si="1493"/>
        <v>7</v>
      </c>
      <c r="AW1822" s="27">
        <f t="shared" si="1483"/>
        <v>144</v>
      </c>
      <c r="AX1822" s="41">
        <f t="shared" si="1510"/>
        <v>4.520833333333333</v>
      </c>
      <c r="AY1822" s="29">
        <f t="shared" si="1484"/>
        <v>0.22960069444444473</v>
      </c>
      <c r="AZ1822" s="29">
        <f t="shared" si="1485"/>
        <v>0.27126736111111083</v>
      </c>
      <c r="BA1822" s="29">
        <f t="shared" si="1486"/>
        <v>2.3129340277777768</v>
      </c>
      <c r="BB1822" s="29">
        <f t="shared" si="1487"/>
        <v>6.3546006944444429</v>
      </c>
      <c r="BC1822" s="29">
        <f t="shared" si="1488"/>
        <v>12.396267361111109</v>
      </c>
      <c r="BD1822" s="29">
        <f t="shared" si="1489"/>
        <v>25.944878472222253</v>
      </c>
      <c r="BE1822" s="29">
        <f t="shared" si="1489"/>
        <v>2.9839409722222192</v>
      </c>
      <c r="BF1822" s="29">
        <f t="shared" si="1489"/>
        <v>20.816406249999993</v>
      </c>
      <c r="BG1822" s="29">
        <f t="shared" si="1472"/>
        <v>25.418402777777771</v>
      </c>
      <c r="BH1822" s="29">
        <f t="shared" si="1472"/>
        <v>86.773871527777757</v>
      </c>
      <c r="BI1822" s="29">
        <f t="shared" si="1511"/>
        <v>1.13243006993007</v>
      </c>
      <c r="BJ1822" s="28">
        <f t="shared" si="1494"/>
        <v>1.0641569761694325</v>
      </c>
      <c r="BK1822" s="28">
        <f t="shared" si="1495"/>
        <v>10.316233182026885</v>
      </c>
      <c r="BL1822" s="28">
        <f t="shared" si="1496"/>
        <v>-1.2896501403847085</v>
      </c>
      <c r="BM1822" s="28">
        <f t="shared" si="1497"/>
        <v>-26.270617937212201</v>
      </c>
      <c r="BN1822" s="28">
        <f t="shared" si="1498"/>
        <v>-53.171057858329078</v>
      </c>
      <c r="BO1822" s="28">
        <f t="shared" si="1499"/>
        <v>-253.52299247256016</v>
      </c>
      <c r="BP1822" s="28">
        <f t="shared" si="1500"/>
        <v>7.0915000492465284E-3</v>
      </c>
      <c r="BQ1822" s="28">
        <f t="shared" si="1512"/>
        <v>-2.2972069473362624</v>
      </c>
    </row>
    <row r="1823" spans="1:69" x14ac:dyDescent="0.2">
      <c r="A1823" s="1" t="s">
        <v>7522</v>
      </c>
      <c r="B1823" s="8" t="s">
        <v>4905</v>
      </c>
      <c r="C1823" t="s">
        <v>49</v>
      </c>
      <c r="D1823" s="38">
        <v>310</v>
      </c>
      <c r="E1823" s="52" t="s">
        <v>741</v>
      </c>
      <c r="F1823" s="8" t="s">
        <v>4906</v>
      </c>
      <c r="G1823" s="8">
        <v>247</v>
      </c>
      <c r="H1823" s="8">
        <v>52</v>
      </c>
      <c r="I1823" s="8">
        <v>33</v>
      </c>
      <c r="J1823" s="8">
        <v>8</v>
      </c>
      <c r="K1823" s="8">
        <v>15</v>
      </c>
      <c r="L1823" s="8">
        <v>6</v>
      </c>
      <c r="M1823" s="8">
        <v>6</v>
      </c>
      <c r="N1823" s="8">
        <v>2</v>
      </c>
      <c r="O1823" s="8">
        <v>9</v>
      </c>
      <c r="P1823" s="8">
        <v>2</v>
      </c>
      <c r="Q1823" s="36">
        <f t="shared" si="1513"/>
        <v>195</v>
      </c>
      <c r="R1823" s="36">
        <f t="shared" si="1501"/>
        <v>25</v>
      </c>
      <c r="S1823" s="36">
        <f t="shared" si="1502"/>
        <v>9</v>
      </c>
      <c r="T1823" s="36">
        <f t="shared" si="1503"/>
        <v>4</v>
      </c>
      <c r="U1823" s="36">
        <f t="shared" si="1504"/>
        <v>7</v>
      </c>
      <c r="V1823" s="36">
        <f t="shared" si="1505"/>
        <v>1117</v>
      </c>
      <c r="W1823" s="45">
        <f t="shared" si="1506"/>
        <v>240</v>
      </c>
      <c r="X1823" s="50">
        <f t="shared" si="1507"/>
        <v>4.6541666666666668</v>
      </c>
      <c r="Y1823" s="46">
        <f t="shared" si="1473"/>
        <v>0.11960069444444436</v>
      </c>
      <c r="Z1823" s="46">
        <f t="shared" si="1474"/>
        <v>0.42793402777777795</v>
      </c>
      <c r="AA1823" s="46">
        <f t="shared" si="1475"/>
        <v>2.7362673611111115</v>
      </c>
      <c r="AB1823" s="46">
        <f t="shared" si="1476"/>
        <v>7.044600694444445</v>
      </c>
      <c r="AC1823" s="46">
        <f t="shared" si="1477"/>
        <v>13.352934027777779</v>
      </c>
      <c r="AD1823" s="46">
        <f t="shared" si="1478"/>
        <v>23.322135416666651</v>
      </c>
      <c r="AE1823" s="46">
        <f t="shared" si="1479"/>
        <v>10.698350694444448</v>
      </c>
      <c r="AF1823" s="46">
        <f t="shared" si="1480"/>
        <v>24.626406250000002</v>
      </c>
      <c r="AG1823" s="46">
        <f t="shared" si="1481"/>
        <v>28.17840277777778</v>
      </c>
      <c r="AH1823" s="46">
        <f t="shared" si="1514"/>
        <v>93.470538194444458</v>
      </c>
      <c r="AI1823" s="46">
        <f t="shared" si="1508"/>
        <v>0.75437587168758724</v>
      </c>
      <c r="AJ1823" s="47">
        <f t="shared" si="1464"/>
        <v>0.86854814010945136</v>
      </c>
      <c r="AK1823" s="47">
        <f t="shared" si="1465"/>
        <v>12.309870366082205</v>
      </c>
      <c r="AL1823" s="47">
        <f t="shared" si="1466"/>
        <v>-10.681286320984114</v>
      </c>
      <c r="AM1823" s="47">
        <f t="shared" si="1467"/>
        <v>-62.172541469696611</v>
      </c>
      <c r="AN1823" s="47">
        <f t="shared" si="1468"/>
        <v>-114.1465735271659</v>
      </c>
      <c r="AO1823" s="47">
        <f t="shared" si="1469"/>
        <v>-521.29242129345141</v>
      </c>
      <c r="AP1823" s="47">
        <f t="shared" si="1470"/>
        <v>4.2192609261277733E-3</v>
      </c>
      <c r="AQ1823" s="47">
        <f t="shared" si="1509"/>
        <v>-2.936533675659291</v>
      </c>
      <c r="AR1823" s="1">
        <f t="shared" si="1471"/>
        <v>52</v>
      </c>
      <c r="AS1823" s="1">
        <f t="shared" si="1490"/>
        <v>8</v>
      </c>
      <c r="AT1823" s="1">
        <f t="shared" si="1491"/>
        <v>6</v>
      </c>
      <c r="AU1823" s="1">
        <f t="shared" si="1492"/>
        <v>2</v>
      </c>
      <c r="AV1823" s="1">
        <f t="shared" si="1493"/>
        <v>2</v>
      </c>
      <c r="AW1823" s="27">
        <f t="shared" si="1483"/>
        <v>70</v>
      </c>
      <c r="AX1823" s="41">
        <f t="shared" si="1510"/>
        <v>4.5142857142857142</v>
      </c>
      <c r="AY1823" s="29">
        <f t="shared" si="1484"/>
        <v>0.23591836734693883</v>
      </c>
      <c r="AZ1823" s="29">
        <f t="shared" si="1485"/>
        <v>0.2644897959183673</v>
      </c>
      <c r="BA1823" s="29">
        <f t="shared" si="1486"/>
        <v>2.2930612244897959</v>
      </c>
      <c r="BB1823" s="29">
        <f t="shared" si="1487"/>
        <v>6.3216326530612239</v>
      </c>
      <c r="BC1823" s="29">
        <f t="shared" si="1488"/>
        <v>12.350204081632652</v>
      </c>
      <c r="BD1823" s="29">
        <f t="shared" si="1489"/>
        <v>12.26775510204082</v>
      </c>
      <c r="BE1823" s="29">
        <f t="shared" si="1489"/>
        <v>2.1159183673469384</v>
      </c>
      <c r="BF1823" s="29">
        <f t="shared" si="1489"/>
        <v>13.758367346938776</v>
      </c>
      <c r="BG1823" s="29">
        <f t="shared" si="1472"/>
        <v>12.643265306122448</v>
      </c>
      <c r="BH1823" s="29">
        <f t="shared" si="1472"/>
        <v>24.700408163265305</v>
      </c>
      <c r="BI1823" s="29">
        <f t="shared" si="1511"/>
        <v>0.94906832298136656</v>
      </c>
      <c r="BJ1823" s="28">
        <f t="shared" si="1494"/>
        <v>0.97420137701676779</v>
      </c>
      <c r="BK1823" s="28">
        <f t="shared" si="1495"/>
        <v>6.4446562474896529</v>
      </c>
      <c r="BL1823" s="28">
        <f t="shared" si="1496"/>
        <v>-1.1769476658585429</v>
      </c>
      <c r="BM1823" s="28">
        <f t="shared" si="1497"/>
        <v>-22.533492496144849</v>
      </c>
      <c r="BN1823" s="28">
        <f t="shared" si="1498"/>
        <v>-34.381724954901969</v>
      </c>
      <c r="BO1823" s="28">
        <f t="shared" si="1499"/>
        <v>-93.884733887310944</v>
      </c>
      <c r="BP1823" s="28">
        <f t="shared" si="1500"/>
        <v>1.4919011082693947E-2</v>
      </c>
      <c r="BQ1823" s="28">
        <f t="shared" si="1512"/>
        <v>-2.1711971425769105</v>
      </c>
    </row>
    <row r="1824" spans="1:69" x14ac:dyDescent="0.2">
      <c r="A1824" s="1" t="s">
        <v>7522</v>
      </c>
      <c r="B1824" s="8" t="s">
        <v>4907</v>
      </c>
      <c r="C1824" t="s">
        <v>18</v>
      </c>
      <c r="D1824" s="38">
        <v>179</v>
      </c>
      <c r="E1824" s="52" t="s">
        <v>4908</v>
      </c>
      <c r="F1824" s="8" t="s">
        <v>4909</v>
      </c>
      <c r="G1824" s="8">
        <v>131</v>
      </c>
      <c r="H1824" s="8">
        <v>32</v>
      </c>
      <c r="I1824" s="8">
        <v>26</v>
      </c>
      <c r="J1824" s="8">
        <v>8</v>
      </c>
      <c r="K1824" s="8">
        <v>8</v>
      </c>
      <c r="L1824" s="8">
        <v>2</v>
      </c>
      <c r="M1824" s="8">
        <v>4</v>
      </c>
      <c r="N1824" s="8">
        <v>0</v>
      </c>
      <c r="O1824" s="8">
        <v>10</v>
      </c>
      <c r="P1824" s="8">
        <v>6</v>
      </c>
      <c r="Q1824" s="36">
        <f t="shared" si="1513"/>
        <v>99</v>
      </c>
      <c r="R1824" s="36">
        <f t="shared" si="1501"/>
        <v>18</v>
      </c>
      <c r="S1824" s="36">
        <f t="shared" si="1502"/>
        <v>6</v>
      </c>
      <c r="T1824" s="36">
        <f t="shared" si="1503"/>
        <v>4</v>
      </c>
      <c r="U1824" s="36">
        <f t="shared" si="1504"/>
        <v>4</v>
      </c>
      <c r="V1824" s="36">
        <f t="shared" si="1505"/>
        <v>597</v>
      </c>
      <c r="W1824" s="45">
        <f t="shared" si="1506"/>
        <v>131</v>
      </c>
      <c r="X1824" s="50">
        <f t="shared" si="1507"/>
        <v>4.5572519083969469</v>
      </c>
      <c r="Y1824" s="46">
        <f t="shared" si="1473"/>
        <v>0.19602587261814547</v>
      </c>
      <c r="Z1824" s="46">
        <f t="shared" si="1474"/>
        <v>0.31052968941203934</v>
      </c>
      <c r="AA1824" s="46">
        <f t="shared" si="1475"/>
        <v>2.4250335062059332</v>
      </c>
      <c r="AB1824" s="46">
        <f t="shared" si="1476"/>
        <v>6.539537322999827</v>
      </c>
      <c r="AC1824" s="46">
        <f t="shared" si="1477"/>
        <v>12.654041139793721</v>
      </c>
      <c r="AD1824" s="46">
        <f t="shared" si="1478"/>
        <v>19.406561389196401</v>
      </c>
      <c r="AE1824" s="46">
        <f t="shared" si="1479"/>
        <v>5.5895344094167081</v>
      </c>
      <c r="AF1824" s="46">
        <f t="shared" si="1480"/>
        <v>14.550201037235599</v>
      </c>
      <c r="AG1824" s="46">
        <f t="shared" si="1481"/>
        <v>26.158149291999308</v>
      </c>
      <c r="AH1824" s="46">
        <f t="shared" si="1514"/>
        <v>50.616164559174884</v>
      </c>
      <c r="AI1824" s="46">
        <f t="shared" si="1508"/>
        <v>0.89477392836171465</v>
      </c>
      <c r="AJ1824" s="47">
        <f t="shared" si="1464"/>
        <v>0.94592490630161263</v>
      </c>
      <c r="AK1824" s="47">
        <f t="shared" si="1465"/>
        <v>10.151618918269838</v>
      </c>
      <c r="AL1824" s="47">
        <f t="shared" si="1466"/>
        <v>-3.6800796341948065</v>
      </c>
      <c r="AM1824" s="47">
        <f t="shared" si="1467"/>
        <v>-26.77058636474051</v>
      </c>
      <c r="AN1824" s="47">
        <f t="shared" si="1468"/>
        <v>-79.033377791496903</v>
      </c>
      <c r="AO1824" s="47">
        <f t="shared" si="1469"/>
        <v>-212.7325140250278</v>
      </c>
      <c r="AP1824" s="47">
        <f t="shared" si="1470"/>
        <v>7.811568276684556E-3</v>
      </c>
      <c r="AQ1824" s="47">
        <f t="shared" si="1509"/>
        <v>-2.437716576954795</v>
      </c>
      <c r="AR1824" s="1">
        <f t="shared" si="1471"/>
        <v>32</v>
      </c>
      <c r="AS1824" s="1">
        <f t="shared" si="1490"/>
        <v>8</v>
      </c>
      <c r="AT1824" s="1">
        <f t="shared" si="1491"/>
        <v>2</v>
      </c>
      <c r="AU1824" s="1">
        <f t="shared" si="1492"/>
        <v>0</v>
      </c>
      <c r="AV1824" s="1">
        <f t="shared" si="1493"/>
        <v>6</v>
      </c>
      <c r="AW1824" s="27">
        <f t="shared" si="1483"/>
        <v>48</v>
      </c>
      <c r="AX1824" s="41">
        <f t="shared" si="1510"/>
        <v>4.25</v>
      </c>
      <c r="AY1824" s="29">
        <f t="shared" si="1484"/>
        <v>0.5625</v>
      </c>
      <c r="AZ1824" s="29">
        <f t="shared" si="1485"/>
        <v>6.25E-2</v>
      </c>
      <c r="BA1824" s="29">
        <f t="shared" si="1486"/>
        <v>1.5625</v>
      </c>
      <c r="BB1824" s="29">
        <f t="shared" si="1487"/>
        <v>5.0625</v>
      </c>
      <c r="BC1824" s="29">
        <f t="shared" si="1488"/>
        <v>10.5625</v>
      </c>
      <c r="BD1824" s="29">
        <f t="shared" si="1489"/>
        <v>18</v>
      </c>
      <c r="BE1824" s="29">
        <f t="shared" si="1489"/>
        <v>0.5</v>
      </c>
      <c r="BF1824" s="29">
        <f t="shared" si="1489"/>
        <v>3.125</v>
      </c>
      <c r="BG1824" s="29">
        <f t="shared" si="1472"/>
        <v>0</v>
      </c>
      <c r="BH1824" s="29">
        <f t="shared" si="1472"/>
        <v>63.375</v>
      </c>
      <c r="BI1824" s="29">
        <f t="shared" si="1511"/>
        <v>1.8085106382978724</v>
      </c>
      <c r="BJ1824" s="28">
        <f t="shared" si="1494"/>
        <v>1.3448087738774879</v>
      </c>
      <c r="BK1824" s="28">
        <f t="shared" si="1495"/>
        <v>5.5507563806487887</v>
      </c>
      <c r="BL1824" s="28">
        <f t="shared" si="1496"/>
        <v>-5.1395892413414725E-2</v>
      </c>
      <c r="BM1824" s="28">
        <f t="shared" si="1497"/>
        <v>-1.60612163791921</v>
      </c>
      <c r="BN1824" s="28">
        <f t="shared" si="1498"/>
        <v>0</v>
      </c>
      <c r="BO1824" s="28">
        <f t="shared" si="1499"/>
        <v>-84.687581724204122</v>
      </c>
      <c r="BP1824" s="28">
        <f t="shared" si="1500"/>
        <v>2.2201665124884366E-2</v>
      </c>
      <c r="BQ1824" s="28">
        <f t="shared" si="1512"/>
        <v>-1.793768944471148</v>
      </c>
    </row>
    <row r="1825" spans="1:69" x14ac:dyDescent="0.2">
      <c r="A1825" s="1" t="s">
        <v>7522</v>
      </c>
      <c r="B1825" s="8" t="s">
        <v>4910</v>
      </c>
      <c r="C1825" t="s">
        <v>294</v>
      </c>
      <c r="D1825" s="38">
        <v>324</v>
      </c>
      <c r="E1825" s="52" t="s">
        <v>904</v>
      </c>
      <c r="F1825" s="8" t="s">
        <v>4911</v>
      </c>
      <c r="G1825" s="8">
        <v>251</v>
      </c>
      <c r="H1825" s="8">
        <v>77</v>
      </c>
      <c r="I1825" s="8">
        <v>35</v>
      </c>
      <c r="J1825" s="8">
        <v>11</v>
      </c>
      <c r="K1825" s="8">
        <v>15</v>
      </c>
      <c r="L1825" s="8">
        <v>7</v>
      </c>
      <c r="M1825" s="8">
        <v>10</v>
      </c>
      <c r="N1825" s="8">
        <v>5</v>
      </c>
      <c r="O1825" s="8">
        <v>13</v>
      </c>
      <c r="P1825" s="8">
        <v>10</v>
      </c>
      <c r="Q1825" s="36">
        <f t="shared" si="1513"/>
        <v>174</v>
      </c>
      <c r="R1825" s="36">
        <f t="shared" si="1501"/>
        <v>24</v>
      </c>
      <c r="S1825" s="36">
        <f t="shared" si="1502"/>
        <v>8</v>
      </c>
      <c r="T1825" s="36">
        <f t="shared" si="1503"/>
        <v>5</v>
      </c>
      <c r="U1825" s="36">
        <f t="shared" si="1504"/>
        <v>3</v>
      </c>
      <c r="V1825" s="36">
        <f t="shared" si="1505"/>
        <v>1003</v>
      </c>
      <c r="W1825" s="45">
        <f t="shared" si="1506"/>
        <v>214</v>
      </c>
      <c r="X1825" s="50">
        <f t="shared" si="1507"/>
        <v>4.6869158878504669</v>
      </c>
      <c r="Y1825" s="46">
        <f t="shared" si="1473"/>
        <v>9.8021661280461442E-2</v>
      </c>
      <c r="Z1825" s="46">
        <f t="shared" si="1474"/>
        <v>0.47185343698139515</v>
      </c>
      <c r="AA1825" s="46">
        <f t="shared" si="1475"/>
        <v>2.8456852126823291</v>
      </c>
      <c r="AB1825" s="46">
        <f t="shared" si="1476"/>
        <v>7.2195169883832628</v>
      </c>
      <c r="AC1825" s="46">
        <f t="shared" si="1477"/>
        <v>13.593348764084196</v>
      </c>
      <c r="AD1825" s="46">
        <f t="shared" si="1478"/>
        <v>17.055769062800291</v>
      </c>
      <c r="AE1825" s="46">
        <f t="shared" si="1479"/>
        <v>11.324482487553484</v>
      </c>
      <c r="AF1825" s="46">
        <f t="shared" si="1480"/>
        <v>22.765481701458633</v>
      </c>
      <c r="AG1825" s="46">
        <f t="shared" si="1481"/>
        <v>36.097584941916317</v>
      </c>
      <c r="AH1825" s="46">
        <f t="shared" si="1514"/>
        <v>40.780046292252585</v>
      </c>
      <c r="AI1825" s="46">
        <f t="shared" si="1508"/>
        <v>0.60104865955859776</v>
      </c>
      <c r="AJ1825" s="47">
        <f t="shared" si="1464"/>
        <v>0.77527328056537437</v>
      </c>
      <c r="AK1825" s="47">
        <f t="shared" si="1465"/>
        <v>11.459558525023921</v>
      </c>
      <c r="AL1825" s="47">
        <f t="shared" si="1466"/>
        <v>-16.693887270655125</v>
      </c>
      <c r="AM1825" s="47">
        <f t="shared" si="1467"/>
        <v>-82.414916557365487</v>
      </c>
      <c r="AN1825" s="47">
        <f t="shared" si="1468"/>
        <v>-208.14585602879228</v>
      </c>
      <c r="AO1825" s="47">
        <f t="shared" si="1469"/>
        <v>-322.66101444561571</v>
      </c>
      <c r="AP1825" s="47">
        <f t="shared" si="1470"/>
        <v>4.7391265833997701E-3</v>
      </c>
      <c r="AQ1825" s="47">
        <f t="shared" si="1509"/>
        <v>-2.9309418189468643</v>
      </c>
      <c r="AR1825" s="1">
        <f t="shared" si="1471"/>
        <v>77</v>
      </c>
      <c r="AS1825" s="1">
        <f t="shared" si="1490"/>
        <v>11</v>
      </c>
      <c r="AT1825" s="1">
        <f t="shared" si="1491"/>
        <v>7</v>
      </c>
      <c r="AU1825" s="1">
        <f t="shared" si="1492"/>
        <v>5</v>
      </c>
      <c r="AV1825" s="1">
        <f t="shared" si="1493"/>
        <v>10</v>
      </c>
      <c r="AW1825" s="27">
        <f t="shared" si="1483"/>
        <v>110</v>
      </c>
      <c r="AX1825" s="41">
        <f t="shared" si="1510"/>
        <v>4.2727272727272725</v>
      </c>
      <c r="AY1825" s="29">
        <f t="shared" si="1484"/>
        <v>0.52892561983471109</v>
      </c>
      <c r="AZ1825" s="29">
        <f t="shared" si="1485"/>
        <v>7.4380165289256062E-2</v>
      </c>
      <c r="BA1825" s="29">
        <f t="shared" si="1486"/>
        <v>1.6198347107438011</v>
      </c>
      <c r="BB1825" s="29">
        <f t="shared" si="1487"/>
        <v>5.1652892561983457</v>
      </c>
      <c r="BC1825" s="29">
        <f t="shared" si="1488"/>
        <v>10.710743801652891</v>
      </c>
      <c r="BD1825" s="29">
        <f t="shared" si="1489"/>
        <v>40.727272727272755</v>
      </c>
      <c r="BE1825" s="29">
        <f t="shared" si="1489"/>
        <v>0.81818181818181668</v>
      </c>
      <c r="BF1825" s="29">
        <f t="shared" si="1489"/>
        <v>11.338842975206608</v>
      </c>
      <c r="BG1825" s="29">
        <f t="shared" si="1472"/>
        <v>25.826446280991728</v>
      </c>
      <c r="BH1825" s="29">
        <f t="shared" si="1472"/>
        <v>107.1074380165289</v>
      </c>
      <c r="BI1825" s="29">
        <f t="shared" si="1511"/>
        <v>1.7047539616346956</v>
      </c>
      <c r="BJ1825" s="28">
        <f t="shared" si="1494"/>
        <v>1.3056622693616813</v>
      </c>
      <c r="BK1825" s="28">
        <f t="shared" si="1495"/>
        <v>13.307303689064064</v>
      </c>
      <c r="BL1825" s="28">
        <f t="shared" si="1496"/>
        <v>-0.10025033471114074</v>
      </c>
      <c r="BM1825" s="28">
        <f t="shared" si="1497"/>
        <v>-6.4835300644161471</v>
      </c>
      <c r="BN1825" s="28">
        <f t="shared" si="1498"/>
        <v>-26.370563634033296</v>
      </c>
      <c r="BO1825" s="28">
        <f t="shared" si="1499"/>
        <v>-157.48416216441055</v>
      </c>
      <c r="BP1825" s="28">
        <f t="shared" si="1500"/>
        <v>9.3442065919130141E-3</v>
      </c>
      <c r="BQ1825" s="28">
        <f t="shared" si="1512"/>
        <v>-1.6551505501134709</v>
      </c>
    </row>
    <row r="1826" spans="1:69" x14ac:dyDescent="0.2">
      <c r="A1826" s="1" t="s">
        <v>7522</v>
      </c>
      <c r="B1826" s="8" t="s">
        <v>4912</v>
      </c>
      <c r="C1826" t="s">
        <v>34</v>
      </c>
      <c r="D1826" s="38">
        <v>775</v>
      </c>
      <c r="E1826" s="52" t="s">
        <v>4643</v>
      </c>
      <c r="F1826" s="8" t="s">
        <v>4913</v>
      </c>
      <c r="G1826" s="8">
        <v>555</v>
      </c>
      <c r="H1826" s="8">
        <v>111</v>
      </c>
      <c r="I1826" s="8">
        <v>106</v>
      </c>
      <c r="J1826" s="8">
        <v>23</v>
      </c>
      <c r="K1826" s="8">
        <v>56</v>
      </c>
      <c r="L1826" s="8">
        <v>10</v>
      </c>
      <c r="M1826" s="8">
        <v>26</v>
      </c>
      <c r="N1826" s="8">
        <v>11</v>
      </c>
      <c r="O1826" s="8">
        <v>33</v>
      </c>
      <c r="P1826" s="8">
        <v>18</v>
      </c>
      <c r="Q1826" s="36">
        <f t="shared" si="1513"/>
        <v>444</v>
      </c>
      <c r="R1826" s="36">
        <f t="shared" si="1501"/>
        <v>83</v>
      </c>
      <c r="S1826" s="36">
        <f t="shared" si="1502"/>
        <v>46</v>
      </c>
      <c r="T1826" s="36">
        <f t="shared" si="1503"/>
        <v>15</v>
      </c>
      <c r="U1826" s="36">
        <f t="shared" si="1504"/>
        <v>15</v>
      </c>
      <c r="V1826" s="36">
        <f t="shared" si="1505"/>
        <v>2735</v>
      </c>
      <c r="W1826" s="45">
        <f t="shared" si="1506"/>
        <v>603</v>
      </c>
      <c r="X1826" s="50">
        <f t="shared" si="1507"/>
        <v>4.5356550580431181</v>
      </c>
      <c r="Y1826" s="46">
        <f t="shared" si="1473"/>
        <v>0.21561622512094003</v>
      </c>
      <c r="Z1826" s="46">
        <f t="shared" si="1474"/>
        <v>0.28692634120717619</v>
      </c>
      <c r="AA1826" s="46">
        <f t="shared" si="1475"/>
        <v>2.3582364572934122</v>
      </c>
      <c r="AB1826" s="46">
        <f t="shared" si="1476"/>
        <v>6.4295465733796489</v>
      </c>
      <c r="AC1826" s="46">
        <f t="shared" si="1477"/>
        <v>12.500856689465884</v>
      </c>
      <c r="AD1826" s="46">
        <f t="shared" si="1478"/>
        <v>95.733603953697369</v>
      </c>
      <c r="AE1826" s="46">
        <f t="shared" si="1479"/>
        <v>23.814886320195622</v>
      </c>
      <c r="AF1826" s="46">
        <f t="shared" si="1480"/>
        <v>108.47887703549696</v>
      </c>
      <c r="AG1826" s="46">
        <f t="shared" si="1481"/>
        <v>96.443198600694728</v>
      </c>
      <c r="AH1826" s="46">
        <f t="shared" si="1514"/>
        <v>187.51285034198827</v>
      </c>
      <c r="AI1826" s="46">
        <f t="shared" si="1508"/>
        <v>0.85047079111640034</v>
      </c>
      <c r="AJ1826" s="47">
        <f t="shared" si="1464"/>
        <v>0.92220973271615403</v>
      </c>
      <c r="AK1826" s="47">
        <f t="shared" si="1465"/>
        <v>56.678196659592814</v>
      </c>
      <c r="AL1826" s="47">
        <f t="shared" si="1466"/>
        <v>-16.264646138402949</v>
      </c>
      <c r="AM1826" s="47">
        <f t="shared" si="1467"/>
        <v>-212.3976715285132</v>
      </c>
      <c r="AN1826" s="47">
        <f t="shared" si="1468"/>
        <v>-311.79753319595039</v>
      </c>
      <c r="AO1826" s="47">
        <f t="shared" si="1469"/>
        <v>-845.30185056051994</v>
      </c>
      <c r="AP1826" s="47">
        <f t="shared" si="1470"/>
        <v>1.6666574535243034E-3</v>
      </c>
      <c r="AQ1826" s="47">
        <f t="shared" si="1509"/>
        <v>-2.2151269295707805</v>
      </c>
      <c r="AR1826" s="1">
        <f t="shared" si="1471"/>
        <v>111</v>
      </c>
      <c r="AS1826" s="1">
        <f t="shared" si="1490"/>
        <v>23</v>
      </c>
      <c r="AT1826" s="1">
        <f t="shared" si="1491"/>
        <v>10</v>
      </c>
      <c r="AU1826" s="1">
        <f t="shared" si="1492"/>
        <v>11</v>
      </c>
      <c r="AV1826" s="1">
        <f t="shared" si="1493"/>
        <v>18</v>
      </c>
      <c r="AW1826" s="27">
        <f t="shared" si="1483"/>
        <v>173</v>
      </c>
      <c r="AX1826" s="41">
        <f t="shared" si="1510"/>
        <v>4.1445086705202314</v>
      </c>
      <c r="AY1826" s="29">
        <f t="shared" si="1484"/>
        <v>0.73186541481506195</v>
      </c>
      <c r="AZ1826" s="29">
        <f t="shared" si="1485"/>
        <v>2.08827558555248E-2</v>
      </c>
      <c r="BA1826" s="29">
        <f t="shared" si="1486"/>
        <v>1.3099000968959877</v>
      </c>
      <c r="BB1826" s="29">
        <f t="shared" si="1487"/>
        <v>4.5989174379364508</v>
      </c>
      <c r="BC1826" s="29">
        <f t="shared" si="1488"/>
        <v>9.8879347789769128</v>
      </c>
      <c r="BD1826" s="29">
        <f t="shared" si="1489"/>
        <v>81.237061044471872</v>
      </c>
      <c r="BE1826" s="29">
        <f t="shared" si="1489"/>
        <v>0.4803033846770704</v>
      </c>
      <c r="BF1826" s="29">
        <f t="shared" si="1489"/>
        <v>13.099000968959878</v>
      </c>
      <c r="BG1826" s="29">
        <f t="shared" si="1472"/>
        <v>50.588091817300956</v>
      </c>
      <c r="BH1826" s="29">
        <f t="shared" si="1472"/>
        <v>177.98282602158443</v>
      </c>
      <c r="BI1826" s="29">
        <f t="shared" si="1511"/>
        <v>1.8801586234708967</v>
      </c>
      <c r="BJ1826" s="28">
        <f t="shared" si="1494"/>
        <v>1.3711887628882089</v>
      </c>
      <c r="BK1826" s="28">
        <f t="shared" si="1495"/>
        <v>26.957404735960697</v>
      </c>
      <c r="BL1826" s="28">
        <f t="shared" si="1496"/>
        <v>-2.6922650674827301E-2</v>
      </c>
      <c r="BM1826" s="28">
        <f t="shared" si="1497"/>
        <v>-5.8152116373446487</v>
      </c>
      <c r="BN1826" s="28">
        <f t="shared" si="1498"/>
        <v>-42.080836874072496</v>
      </c>
      <c r="BO1826" s="28">
        <f t="shared" si="1499"/>
        <v>-217.08966995098336</v>
      </c>
      <c r="BP1826" s="28">
        <f t="shared" si="1500"/>
        <v>5.8819529443764453E-3</v>
      </c>
      <c r="BQ1826" s="28">
        <f t="shared" si="1512"/>
        <v>-1.4002296985325999</v>
      </c>
    </row>
    <row r="1827" spans="1:69" x14ac:dyDescent="0.2">
      <c r="A1827" s="1" t="s">
        <v>7522</v>
      </c>
      <c r="B1827" s="8" t="s">
        <v>4914</v>
      </c>
      <c r="C1827" t="s">
        <v>18</v>
      </c>
      <c r="D1827" s="38">
        <v>278</v>
      </c>
      <c r="E1827" s="52" t="s">
        <v>4915</v>
      </c>
      <c r="F1827" s="8" t="s">
        <v>4916</v>
      </c>
      <c r="G1827" s="8">
        <v>192</v>
      </c>
      <c r="H1827" s="8">
        <v>22</v>
      </c>
      <c r="I1827" s="8">
        <v>43</v>
      </c>
      <c r="J1827" s="8">
        <v>8</v>
      </c>
      <c r="K1827" s="8">
        <v>31</v>
      </c>
      <c r="L1827" s="8">
        <v>9</v>
      </c>
      <c r="M1827" s="8">
        <v>6</v>
      </c>
      <c r="N1827" s="8">
        <v>1</v>
      </c>
      <c r="O1827" s="8">
        <v>8</v>
      </c>
      <c r="P1827" s="8">
        <v>2</v>
      </c>
      <c r="Q1827" s="36">
        <f t="shared" si="1513"/>
        <v>170</v>
      </c>
      <c r="R1827" s="36">
        <f t="shared" si="1501"/>
        <v>35</v>
      </c>
      <c r="S1827" s="36">
        <f t="shared" si="1502"/>
        <v>22</v>
      </c>
      <c r="T1827" s="36">
        <f t="shared" si="1503"/>
        <v>5</v>
      </c>
      <c r="U1827" s="36">
        <f t="shared" si="1504"/>
        <v>6</v>
      </c>
      <c r="V1827" s="36">
        <f t="shared" si="1505"/>
        <v>1072</v>
      </c>
      <c r="W1827" s="45">
        <f t="shared" si="1506"/>
        <v>238</v>
      </c>
      <c r="X1827" s="50">
        <f t="shared" si="1507"/>
        <v>4.5042016806722689</v>
      </c>
      <c r="Y1827" s="46">
        <f t="shared" si="1473"/>
        <v>0.24581597344820283</v>
      </c>
      <c r="Z1827" s="46">
        <f t="shared" si="1474"/>
        <v>0.25421933479274061</v>
      </c>
      <c r="AA1827" s="46">
        <f t="shared" si="1475"/>
        <v>2.2626226961372784</v>
      </c>
      <c r="AB1827" s="46">
        <f t="shared" si="1476"/>
        <v>6.2710260574818157</v>
      </c>
      <c r="AC1827" s="46">
        <f t="shared" si="1477"/>
        <v>12.279429418826354</v>
      </c>
      <c r="AD1827" s="46">
        <f t="shared" si="1478"/>
        <v>41.788715486194484</v>
      </c>
      <c r="AE1827" s="46">
        <f t="shared" si="1479"/>
        <v>8.8976767177459219</v>
      </c>
      <c r="AF1827" s="46">
        <f t="shared" si="1480"/>
        <v>49.777699315020122</v>
      </c>
      <c r="AG1827" s="46">
        <f t="shared" si="1481"/>
        <v>31.355130287409079</v>
      </c>
      <c r="AH1827" s="46">
        <f t="shared" si="1514"/>
        <v>73.676576512958121</v>
      </c>
      <c r="AI1827" s="46">
        <f t="shared" si="1508"/>
        <v>0.86707087898450519</v>
      </c>
      <c r="AJ1827" s="47">
        <f t="shared" si="1464"/>
        <v>0.93116640778354176</v>
      </c>
      <c r="AK1827" s="47">
        <f t="shared" si="1465"/>
        <v>25.661507840247602</v>
      </c>
      <c r="AL1827" s="47">
        <f t="shared" si="1466"/>
        <v>-5.5564704700111625</v>
      </c>
      <c r="AM1827" s="47">
        <f t="shared" si="1467"/>
        <v>-92.73826975635896</v>
      </c>
      <c r="AN1827" s="47">
        <f t="shared" si="1468"/>
        <v>-97.251433517475917</v>
      </c>
      <c r="AO1827" s="47">
        <f t="shared" si="1469"/>
        <v>-319.76920001144799</v>
      </c>
      <c r="AP1827" s="47">
        <f t="shared" si="1470"/>
        <v>4.2551669884860191E-3</v>
      </c>
      <c r="AQ1827" s="47">
        <f t="shared" si="1509"/>
        <v>-2.0835589660262652</v>
      </c>
      <c r="AR1827" s="1">
        <f t="shared" si="1471"/>
        <v>22</v>
      </c>
      <c r="AS1827" s="1">
        <f t="shared" si="1490"/>
        <v>8</v>
      </c>
      <c r="AT1827" s="1">
        <f t="shared" si="1491"/>
        <v>9</v>
      </c>
      <c r="AU1827" s="1">
        <f t="shared" si="1492"/>
        <v>1</v>
      </c>
      <c r="AV1827" s="1">
        <f t="shared" si="1493"/>
        <v>2</v>
      </c>
      <c r="AW1827" s="27">
        <f t="shared" si="1483"/>
        <v>42</v>
      </c>
      <c r="AX1827" s="41">
        <f t="shared" si="1510"/>
        <v>4.1190476190476186</v>
      </c>
      <c r="AY1827" s="29">
        <f t="shared" si="1484"/>
        <v>0.77607709750566967</v>
      </c>
      <c r="AZ1827" s="29">
        <f t="shared" si="1485"/>
        <v>1.417233560090693E-2</v>
      </c>
      <c r="BA1827" s="29">
        <f t="shared" si="1486"/>
        <v>1.2522675736961442</v>
      </c>
      <c r="BB1827" s="29">
        <f t="shared" si="1487"/>
        <v>4.4903628117913819</v>
      </c>
      <c r="BC1827" s="29">
        <f t="shared" si="1488"/>
        <v>9.7284580498866191</v>
      </c>
      <c r="BD1827" s="29">
        <f t="shared" si="1489"/>
        <v>17.073696145124732</v>
      </c>
      <c r="BE1827" s="29">
        <f t="shared" si="1489"/>
        <v>0.11337868480725544</v>
      </c>
      <c r="BF1827" s="29">
        <f t="shared" si="1489"/>
        <v>11.270408163265298</v>
      </c>
      <c r="BG1827" s="29">
        <f t="shared" si="1472"/>
        <v>4.4903628117913819</v>
      </c>
      <c r="BH1827" s="29">
        <f t="shared" si="1472"/>
        <v>19.456916099773238</v>
      </c>
      <c r="BI1827" s="29">
        <f t="shared" si="1511"/>
        <v>1.278164924506388</v>
      </c>
      <c r="BJ1827" s="28">
        <f t="shared" si="1494"/>
        <v>1.1305595625646567</v>
      </c>
      <c r="BK1827" s="28">
        <f t="shared" si="1495"/>
        <v>10.408775429281961</v>
      </c>
      <c r="BL1827" s="28">
        <f t="shared" si="1496"/>
        <v>-9.3405357210125158E-3</v>
      </c>
      <c r="BM1827" s="28">
        <f t="shared" si="1497"/>
        <v>-8.7278619614642245</v>
      </c>
      <c r="BN1827" s="28">
        <f t="shared" si="1498"/>
        <v>-6.5847881267065382</v>
      </c>
      <c r="BO1827" s="28">
        <f t="shared" si="1499"/>
        <v>-41.996748579173925</v>
      </c>
      <c r="BP1827" s="28">
        <f t="shared" si="1500"/>
        <v>2.5609756097560974E-2</v>
      </c>
      <c r="BQ1827" s="28">
        <f t="shared" si="1512"/>
        <v>-1.2013527307920224</v>
      </c>
    </row>
    <row r="1828" spans="1:69" x14ac:dyDescent="0.2">
      <c r="A1828" s="1" t="s">
        <v>7522</v>
      </c>
      <c r="B1828" s="8" t="s">
        <v>4917</v>
      </c>
      <c r="C1828" t="s">
        <v>100</v>
      </c>
      <c r="D1828" s="38">
        <v>205</v>
      </c>
      <c r="E1828" s="52" t="s">
        <v>4918</v>
      </c>
      <c r="F1828" s="8" t="s">
        <v>4919</v>
      </c>
      <c r="G1828" s="8">
        <v>158</v>
      </c>
      <c r="H1828" s="8">
        <v>60</v>
      </c>
      <c r="I1828" s="8">
        <v>45</v>
      </c>
      <c r="J1828" s="8">
        <v>17</v>
      </c>
      <c r="K1828" s="8">
        <v>28</v>
      </c>
      <c r="L1828" s="8">
        <v>15</v>
      </c>
      <c r="M1828" s="8">
        <v>18</v>
      </c>
      <c r="N1828" s="8">
        <v>8</v>
      </c>
      <c r="O1828" s="8">
        <v>17</v>
      </c>
      <c r="P1828" s="8">
        <v>8</v>
      </c>
      <c r="Q1828" s="36">
        <f t="shared" si="1513"/>
        <v>98</v>
      </c>
      <c r="R1828" s="36">
        <f t="shared" si="1501"/>
        <v>28</v>
      </c>
      <c r="S1828" s="36">
        <f t="shared" si="1502"/>
        <v>13</v>
      </c>
      <c r="T1828" s="36">
        <f t="shared" si="1503"/>
        <v>10</v>
      </c>
      <c r="U1828" s="36">
        <f t="shared" si="1504"/>
        <v>9</v>
      </c>
      <c r="V1828" s="36">
        <f t="shared" si="1505"/>
        <v>670</v>
      </c>
      <c r="W1828" s="45">
        <f t="shared" si="1506"/>
        <v>158</v>
      </c>
      <c r="X1828" s="50">
        <f t="shared" si="1507"/>
        <v>4.2405063291139244</v>
      </c>
      <c r="Y1828" s="46">
        <f t="shared" si="1473"/>
        <v>0.57683063611600649</v>
      </c>
      <c r="Z1828" s="46">
        <f t="shared" si="1474"/>
        <v>5.7843294343855343E-2</v>
      </c>
      <c r="AA1828" s="46">
        <f t="shared" si="1475"/>
        <v>1.5388559525717043</v>
      </c>
      <c r="AB1828" s="46">
        <f t="shared" si="1476"/>
        <v>5.0198686107995529</v>
      </c>
      <c r="AC1828" s="46">
        <f t="shared" si="1477"/>
        <v>10.500881269027403</v>
      </c>
      <c r="AD1828" s="46">
        <f t="shared" si="1478"/>
        <v>56.529402339368637</v>
      </c>
      <c r="AE1828" s="46">
        <f t="shared" si="1479"/>
        <v>1.6196122416279497</v>
      </c>
      <c r="AF1828" s="46">
        <f t="shared" si="1480"/>
        <v>20.005127383432157</v>
      </c>
      <c r="AG1828" s="46">
        <f t="shared" si="1481"/>
        <v>50.198686107995528</v>
      </c>
      <c r="AH1828" s="46">
        <f t="shared" si="1514"/>
        <v>94.507931421246624</v>
      </c>
      <c r="AI1828" s="46">
        <f t="shared" si="1508"/>
        <v>1.4194952833991779</v>
      </c>
      <c r="AJ1828" s="47">
        <f t="shared" si="1464"/>
        <v>1.1914257355786713</v>
      </c>
      <c r="AK1828" s="47">
        <f t="shared" si="1465"/>
        <v>25.386195616677522</v>
      </c>
      <c r="AL1828" s="47">
        <f t="shared" si="1466"/>
        <v>-0.23032263986083629</v>
      </c>
      <c r="AM1828" s="47">
        <f t="shared" si="1467"/>
        <v>-14.673691181173281</v>
      </c>
      <c r="AN1828" s="47">
        <f t="shared" si="1468"/>
        <v>-66.502442213745184</v>
      </c>
      <c r="AO1828" s="47">
        <f t="shared" si="1469"/>
        <v>-181.08405071396797</v>
      </c>
      <c r="AP1828" s="47">
        <f t="shared" si="1470"/>
        <v>6.4510860689204639E-3</v>
      </c>
      <c r="AQ1828" s="47">
        <f t="shared" si="1509"/>
        <v>-1.5295803184250785</v>
      </c>
      <c r="AR1828" s="1">
        <f t="shared" si="1471"/>
        <v>60</v>
      </c>
      <c r="AS1828" s="1">
        <f t="shared" si="1490"/>
        <v>17</v>
      </c>
      <c r="AT1828" s="1">
        <f t="shared" si="1491"/>
        <v>15</v>
      </c>
      <c r="AU1828" s="1">
        <f t="shared" si="1492"/>
        <v>8</v>
      </c>
      <c r="AV1828" s="1">
        <f t="shared" si="1493"/>
        <v>8</v>
      </c>
      <c r="AW1828" s="27">
        <f t="shared" si="1483"/>
        <v>108</v>
      </c>
      <c r="AX1828" s="41">
        <f t="shared" si="1510"/>
        <v>4.0462962962962967</v>
      </c>
      <c r="AY1828" s="29">
        <f t="shared" si="1484"/>
        <v>0.90955075445816103</v>
      </c>
      <c r="AZ1828" s="29">
        <f t="shared" si="1485"/>
        <v>2.1433470507544977E-3</v>
      </c>
      <c r="BA1828" s="29">
        <f t="shared" si="1486"/>
        <v>1.094735939643348</v>
      </c>
      <c r="BB1828" s="29">
        <f t="shared" si="1487"/>
        <v>4.1873285322359415</v>
      </c>
      <c r="BC1828" s="29">
        <f t="shared" si="1488"/>
        <v>9.2799211248285349</v>
      </c>
      <c r="BD1828" s="29">
        <f t="shared" si="1489"/>
        <v>54.573045267489661</v>
      </c>
      <c r="BE1828" s="29">
        <f t="shared" si="1489"/>
        <v>3.6436899862826458E-2</v>
      </c>
      <c r="BF1828" s="29">
        <f t="shared" si="1489"/>
        <v>16.421039094650219</v>
      </c>
      <c r="BG1828" s="29">
        <f t="shared" si="1472"/>
        <v>33.498628257887532</v>
      </c>
      <c r="BH1828" s="29">
        <f t="shared" si="1472"/>
        <v>74.239368998628279</v>
      </c>
      <c r="BI1828" s="29">
        <f t="shared" si="1511"/>
        <v>1.6707338179300797</v>
      </c>
      <c r="BJ1828" s="28">
        <f t="shared" si="1494"/>
        <v>1.2925686898304785</v>
      </c>
      <c r="BK1828" s="28">
        <f t="shared" si="1495"/>
        <v>24.100761385666459</v>
      </c>
      <c r="BL1828" s="28">
        <f t="shared" si="1496"/>
        <v>-7.8113621463462061E-4</v>
      </c>
      <c r="BM1828" s="28">
        <f t="shared" si="1497"/>
        <v>-7.955993651912614</v>
      </c>
      <c r="BN1828" s="28">
        <f t="shared" si="1498"/>
        <v>-31.742026250661773</v>
      </c>
      <c r="BO1828" s="28">
        <f t="shared" si="1499"/>
        <v>-104.723830542</v>
      </c>
      <c r="BP1828" s="28">
        <f t="shared" si="1500"/>
        <v>9.5221301357785223E-3</v>
      </c>
      <c r="BQ1828" s="28">
        <f t="shared" si="1512"/>
        <v>-1.1457205061782081</v>
      </c>
    </row>
    <row r="1829" spans="1:69" x14ac:dyDescent="0.2">
      <c r="A1829" s="1" t="s">
        <v>7522</v>
      </c>
      <c r="B1829" s="8" t="s">
        <v>4920</v>
      </c>
      <c r="C1829" t="s">
        <v>81</v>
      </c>
      <c r="D1829" s="38">
        <v>16</v>
      </c>
      <c r="E1829" s="52" t="s">
        <v>1641</v>
      </c>
      <c r="F1829" s="8" t="s">
        <v>4921</v>
      </c>
      <c r="G1829" s="8">
        <v>10</v>
      </c>
      <c r="H1829" s="8">
        <v>5</v>
      </c>
      <c r="I1829" s="8">
        <v>3</v>
      </c>
      <c r="J1829" s="8">
        <v>0</v>
      </c>
      <c r="K1829" s="8">
        <v>2</v>
      </c>
      <c r="L1829" s="8">
        <v>1</v>
      </c>
      <c r="M1829" s="8">
        <v>1</v>
      </c>
      <c r="N1829" s="8">
        <v>1</v>
      </c>
      <c r="O1829" s="8">
        <v>1</v>
      </c>
      <c r="P1829" s="8">
        <v>1</v>
      </c>
      <c r="Q1829" s="36">
        <f t="shared" si="1513"/>
        <v>5</v>
      </c>
      <c r="R1829" s="36">
        <f t="shared" si="1501"/>
        <v>3</v>
      </c>
      <c r="S1829" s="36">
        <f t="shared" si="1502"/>
        <v>1</v>
      </c>
      <c r="T1829" s="36">
        <f t="shared" si="1503"/>
        <v>0</v>
      </c>
      <c r="U1829" s="36">
        <f t="shared" si="1504"/>
        <v>0</v>
      </c>
      <c r="V1829" s="36">
        <f t="shared" si="1505"/>
        <v>40</v>
      </c>
      <c r="W1829" s="45">
        <f t="shared" si="1506"/>
        <v>9</v>
      </c>
      <c r="X1829" s="50">
        <f t="shared" si="1507"/>
        <v>4.4444444444444446</v>
      </c>
      <c r="Y1829" s="46">
        <f t="shared" si="1473"/>
        <v>0.30864197530864174</v>
      </c>
      <c r="Z1829" s="46">
        <f t="shared" si="1474"/>
        <v>0.19753086419753105</v>
      </c>
      <c r="AA1829" s="46">
        <f t="shared" si="1475"/>
        <v>2.0864197530864201</v>
      </c>
      <c r="AB1829" s="46">
        <f t="shared" si="1476"/>
        <v>5.9753086419753094</v>
      </c>
      <c r="AC1829" s="46">
        <f t="shared" si="1477"/>
        <v>11.8641975308642</v>
      </c>
      <c r="AD1829" s="46">
        <f t="shared" si="1478"/>
        <v>1.5432098765432087</v>
      </c>
      <c r="AE1829" s="46">
        <f t="shared" si="1479"/>
        <v>0.59259259259259311</v>
      </c>
      <c r="AF1829" s="46">
        <f t="shared" si="1480"/>
        <v>2.0864197530864201</v>
      </c>
      <c r="AG1829" s="46">
        <f t="shared" si="1481"/>
        <v>0</v>
      </c>
      <c r="AH1829" s="46">
        <f t="shared" si="1514"/>
        <v>0</v>
      </c>
      <c r="AI1829" s="46">
        <f t="shared" si="1508"/>
        <v>0.52777777777777768</v>
      </c>
      <c r="AJ1829" s="47">
        <f t="shared" si="1464"/>
        <v>0.72648315725677881</v>
      </c>
      <c r="AK1829" s="47">
        <f t="shared" si="1465"/>
        <v>2.2360207979586906</v>
      </c>
      <c r="AL1829" s="47">
        <f t="shared" si="1466"/>
        <v>-0.68690558913291111</v>
      </c>
      <c r="AM1829" s="47">
        <f t="shared" si="1467"/>
        <v>-7.8600603089843997</v>
      </c>
      <c r="AN1829" s="47">
        <f t="shared" si="1468"/>
        <v>0</v>
      </c>
      <c r="AO1829" s="47">
        <f t="shared" si="1469"/>
        <v>0</v>
      </c>
      <c r="AP1829" s="47">
        <f t="shared" si="1470"/>
        <v>0.16071428571428573</v>
      </c>
      <c r="AQ1829" s="47">
        <f t="shared" si="1509"/>
        <v>-1.014259033954064</v>
      </c>
      <c r="AR1829" s="1">
        <f t="shared" si="1471"/>
        <v>5</v>
      </c>
      <c r="AS1829" s="1">
        <f t="shared" si="1490"/>
        <v>0</v>
      </c>
      <c r="AT1829" s="1">
        <f t="shared" si="1491"/>
        <v>1</v>
      </c>
      <c r="AU1829" s="1">
        <f t="shared" si="1492"/>
        <v>1</v>
      </c>
      <c r="AV1829" s="1">
        <f t="shared" si="1493"/>
        <v>1</v>
      </c>
      <c r="AW1829" s="27">
        <f t="shared" si="1483"/>
        <v>8</v>
      </c>
      <c r="AX1829" s="41">
        <f t="shared" si="1510"/>
        <v>3.875</v>
      </c>
      <c r="AY1829" s="29">
        <f t="shared" si="1484"/>
        <v>1.265625</v>
      </c>
      <c r="AZ1829" s="29">
        <f t="shared" si="1485"/>
        <v>1.5625E-2</v>
      </c>
      <c r="BA1829" s="29">
        <f t="shared" si="1486"/>
        <v>0.765625</v>
      </c>
      <c r="BB1829" s="29">
        <f t="shared" si="1487"/>
        <v>3.515625</v>
      </c>
      <c r="BC1829" s="29">
        <f t="shared" si="1488"/>
        <v>8.265625</v>
      </c>
      <c r="BD1829" s="29">
        <f t="shared" si="1489"/>
        <v>6.328125</v>
      </c>
      <c r="BE1829" s="29">
        <f t="shared" si="1489"/>
        <v>0</v>
      </c>
      <c r="BF1829" s="29">
        <f t="shared" si="1489"/>
        <v>0.765625</v>
      </c>
      <c r="BG1829" s="29">
        <f t="shared" si="1472"/>
        <v>3.515625</v>
      </c>
      <c r="BH1829" s="29">
        <f t="shared" si="1472"/>
        <v>8.265625</v>
      </c>
      <c r="BI1829" s="29">
        <f t="shared" si="1511"/>
        <v>2.6964285714285716</v>
      </c>
      <c r="BJ1829" s="28">
        <f t="shared" si="1494"/>
        <v>1.6420805617960927</v>
      </c>
      <c r="BK1829" s="28">
        <f t="shared" si="1495"/>
        <v>1.6078450437458396</v>
      </c>
      <c r="BL1829" s="28">
        <f t="shared" si="1496"/>
        <v>0</v>
      </c>
      <c r="BM1829" s="28">
        <f t="shared" si="1497"/>
        <v>-0.15130064472011603</v>
      </c>
      <c r="BN1829" s="28">
        <f t="shared" si="1498"/>
        <v>-1.4887454108757776</v>
      </c>
      <c r="BO1829" s="28">
        <f t="shared" si="1499"/>
        <v>-5.3669823449260994</v>
      </c>
      <c r="BP1829" s="28">
        <f t="shared" si="1500"/>
        <v>0.19047619047619047</v>
      </c>
      <c r="BQ1829" s="28">
        <f t="shared" si="1512"/>
        <v>-1.028415877481172</v>
      </c>
    </row>
    <row r="1830" spans="1:69" x14ac:dyDescent="0.2">
      <c r="A1830" s="1" t="s">
        <v>7522</v>
      </c>
      <c r="B1830" s="8" t="s">
        <v>4922</v>
      </c>
      <c r="C1830" t="s">
        <v>18</v>
      </c>
      <c r="D1830" s="38">
        <v>221</v>
      </c>
      <c r="E1830" s="52" t="s">
        <v>4923</v>
      </c>
      <c r="F1830" s="8" t="s">
        <v>4924</v>
      </c>
      <c r="G1830" s="8">
        <v>155</v>
      </c>
      <c r="H1830" s="8">
        <v>25</v>
      </c>
      <c r="I1830" s="8">
        <v>30</v>
      </c>
      <c r="J1830" s="8">
        <v>2</v>
      </c>
      <c r="K1830" s="8">
        <v>18</v>
      </c>
      <c r="L1830" s="8">
        <v>6</v>
      </c>
      <c r="M1830" s="8">
        <v>8</v>
      </c>
      <c r="N1830" s="8">
        <v>6</v>
      </c>
      <c r="O1830" s="8">
        <v>11</v>
      </c>
      <c r="P1830" s="8">
        <v>8</v>
      </c>
      <c r="Q1830" s="36">
        <f t="shared" si="1513"/>
        <v>130</v>
      </c>
      <c r="R1830" s="36">
        <f t="shared" si="1501"/>
        <v>28</v>
      </c>
      <c r="S1830" s="36">
        <f t="shared" si="1502"/>
        <v>12</v>
      </c>
      <c r="T1830" s="36">
        <f t="shared" si="1503"/>
        <v>2</v>
      </c>
      <c r="U1830" s="36">
        <f t="shared" si="1504"/>
        <v>3</v>
      </c>
      <c r="V1830" s="36">
        <f t="shared" si="1505"/>
        <v>805</v>
      </c>
      <c r="W1830" s="45">
        <f t="shared" si="1506"/>
        <v>175</v>
      </c>
      <c r="X1830" s="50">
        <f t="shared" si="1507"/>
        <v>4.5999999999999996</v>
      </c>
      <c r="Y1830" s="46">
        <f t="shared" si="1473"/>
        <v>0.16000000000000028</v>
      </c>
      <c r="Z1830" s="46">
        <f t="shared" si="1474"/>
        <v>0.3599999999999996</v>
      </c>
      <c r="AA1830" s="46">
        <f t="shared" si="1475"/>
        <v>2.5599999999999987</v>
      </c>
      <c r="AB1830" s="46">
        <f t="shared" si="1476"/>
        <v>6.759999999999998</v>
      </c>
      <c r="AC1830" s="46">
        <f t="shared" si="1477"/>
        <v>12.959999999999997</v>
      </c>
      <c r="AD1830" s="46">
        <f t="shared" si="1478"/>
        <v>20.800000000000036</v>
      </c>
      <c r="AE1830" s="46">
        <f t="shared" si="1479"/>
        <v>10.079999999999989</v>
      </c>
      <c r="AF1830" s="46">
        <f t="shared" si="1480"/>
        <v>30.719999999999985</v>
      </c>
      <c r="AG1830" s="46">
        <f t="shared" si="1481"/>
        <v>13.519999999999996</v>
      </c>
      <c r="AH1830" s="46">
        <f t="shared" si="1514"/>
        <v>38.879999999999995</v>
      </c>
      <c r="AI1830" s="46">
        <f t="shared" si="1508"/>
        <v>0.65517241379310343</v>
      </c>
      <c r="AJ1830" s="47">
        <f t="shared" si="1464"/>
        <v>0.80942721340037949</v>
      </c>
      <c r="AK1830" s="47">
        <f t="shared" si="1465"/>
        <v>15.688807045507144</v>
      </c>
      <c r="AL1830" s="47">
        <f t="shared" si="1466"/>
        <v>-11.404555890772446</v>
      </c>
      <c r="AM1830" s="47">
        <f t="shared" si="1467"/>
        <v>-92.684644699611113</v>
      </c>
      <c r="AN1830" s="47">
        <f t="shared" si="1468"/>
        <v>-66.285209767267474</v>
      </c>
      <c r="AO1830" s="47">
        <f t="shared" si="1469"/>
        <v>-263.93400775787711</v>
      </c>
      <c r="AP1830" s="47">
        <f t="shared" si="1470"/>
        <v>5.8135672048368883E-3</v>
      </c>
      <c r="AQ1830" s="47">
        <f t="shared" si="1509"/>
        <v>-2.4336732422182474</v>
      </c>
      <c r="AR1830" s="1">
        <f t="shared" si="1471"/>
        <v>25</v>
      </c>
      <c r="AS1830" s="1">
        <f t="shared" si="1490"/>
        <v>2</v>
      </c>
      <c r="AT1830" s="1">
        <f t="shared" si="1491"/>
        <v>6</v>
      </c>
      <c r="AU1830" s="1">
        <f t="shared" si="1492"/>
        <v>6</v>
      </c>
      <c r="AV1830" s="1">
        <f t="shared" si="1493"/>
        <v>8</v>
      </c>
      <c r="AW1830" s="27">
        <f t="shared" si="1483"/>
        <v>47</v>
      </c>
      <c r="AX1830" s="41">
        <f t="shared" si="1510"/>
        <v>3.6382978723404253</v>
      </c>
      <c r="AY1830" s="29">
        <f t="shared" si="1484"/>
        <v>1.8542326844726125</v>
      </c>
      <c r="AZ1830" s="29">
        <f t="shared" si="1485"/>
        <v>0.13082842915346324</v>
      </c>
      <c r="BA1830" s="29">
        <f t="shared" si="1486"/>
        <v>0.40742417383431395</v>
      </c>
      <c r="BB1830" s="29">
        <f t="shared" si="1487"/>
        <v>2.6840199185151645</v>
      </c>
      <c r="BC1830" s="29">
        <f t="shared" si="1488"/>
        <v>6.9606156631960152</v>
      </c>
      <c r="BD1830" s="29">
        <f t="shared" si="1489"/>
        <v>46.355817111815313</v>
      </c>
      <c r="BE1830" s="29">
        <f t="shared" si="1489"/>
        <v>0.26165685830692648</v>
      </c>
      <c r="BF1830" s="29">
        <f t="shared" si="1489"/>
        <v>2.4445450430058839</v>
      </c>
      <c r="BG1830" s="29">
        <f t="shared" si="1472"/>
        <v>16.104119511090985</v>
      </c>
      <c r="BH1830" s="29">
        <f t="shared" si="1472"/>
        <v>55.684925305568122</v>
      </c>
      <c r="BI1830" s="29">
        <f t="shared" si="1511"/>
        <v>2.6271970397779829</v>
      </c>
      <c r="BJ1830" s="28">
        <f t="shared" si="1494"/>
        <v>1.620863053986358</v>
      </c>
      <c r="BK1830" s="28">
        <f t="shared" si="1495"/>
        <v>14.823384973298859</v>
      </c>
      <c r="BL1830" s="28">
        <f t="shared" si="1496"/>
        <v>2.2225125236150316E-2</v>
      </c>
      <c r="BM1830" s="28">
        <f t="shared" si="1497"/>
        <v>-0.36642278528967459</v>
      </c>
      <c r="BN1830" s="28">
        <f t="shared" si="1498"/>
        <v>-6.1957071643204102</v>
      </c>
      <c r="BO1830" s="28">
        <f t="shared" si="1499"/>
        <v>-34.500270448402027</v>
      </c>
      <c r="BP1830" s="28">
        <f t="shared" si="1500"/>
        <v>2.2705314009661835E-2</v>
      </c>
      <c r="BQ1830" s="28">
        <f t="shared" si="1512"/>
        <v>-0.59526045607508393</v>
      </c>
    </row>
    <row r="1831" spans="1:69" x14ac:dyDescent="0.2">
      <c r="A1831" s="1" t="s">
        <v>7522</v>
      </c>
      <c r="B1831" s="8" t="s">
        <v>4925</v>
      </c>
      <c r="C1831" t="s">
        <v>49</v>
      </c>
      <c r="D1831" s="38">
        <v>401</v>
      </c>
      <c r="E1831" s="52" t="s">
        <v>4926</v>
      </c>
      <c r="F1831" s="8" t="s">
        <v>4927</v>
      </c>
      <c r="G1831" s="8">
        <v>315</v>
      </c>
      <c r="H1831" s="8">
        <v>29</v>
      </c>
      <c r="I1831" s="8">
        <v>51</v>
      </c>
      <c r="J1831" s="8">
        <v>2</v>
      </c>
      <c r="K1831" s="8">
        <v>19</v>
      </c>
      <c r="L1831" s="8">
        <v>5</v>
      </c>
      <c r="M1831" s="8">
        <v>8</v>
      </c>
      <c r="N1831" s="8">
        <v>2</v>
      </c>
      <c r="O1831" s="8">
        <v>8</v>
      </c>
      <c r="P1831" s="8">
        <v>4</v>
      </c>
      <c r="Q1831" s="36">
        <f t="shared" si="1513"/>
        <v>286</v>
      </c>
      <c r="R1831" s="36">
        <f t="shared" si="1501"/>
        <v>49</v>
      </c>
      <c r="S1831" s="36">
        <f t="shared" si="1502"/>
        <v>14</v>
      </c>
      <c r="T1831" s="36">
        <f t="shared" si="1503"/>
        <v>6</v>
      </c>
      <c r="U1831" s="36">
        <f t="shared" si="1504"/>
        <v>4</v>
      </c>
      <c r="V1831" s="36">
        <f t="shared" si="1505"/>
        <v>1684</v>
      </c>
      <c r="W1831" s="45">
        <f t="shared" si="1506"/>
        <v>359</v>
      </c>
      <c r="X1831" s="50">
        <f t="shared" si="1507"/>
        <v>4.6908077994428972</v>
      </c>
      <c r="Y1831" s="46">
        <f t="shared" si="1473"/>
        <v>9.5599816885343705E-2</v>
      </c>
      <c r="Z1831" s="46">
        <f t="shared" si="1474"/>
        <v>0.47721541577113802</v>
      </c>
      <c r="AA1831" s="46">
        <f t="shared" si="1475"/>
        <v>2.8588310146569325</v>
      </c>
      <c r="AB1831" s="46">
        <f t="shared" si="1476"/>
        <v>7.2404466135427263</v>
      </c>
      <c r="AC1831" s="46">
        <f t="shared" si="1477"/>
        <v>13.622062212428521</v>
      </c>
      <c r="AD1831" s="46">
        <f t="shared" si="1478"/>
        <v>27.3415476292083</v>
      </c>
      <c r="AE1831" s="46">
        <f t="shared" si="1479"/>
        <v>23.383555372785764</v>
      </c>
      <c r="AF1831" s="46">
        <f t="shared" si="1480"/>
        <v>40.023634205197055</v>
      </c>
      <c r="AG1831" s="46">
        <f t="shared" si="1481"/>
        <v>43.442679681256358</v>
      </c>
      <c r="AH1831" s="46">
        <f t="shared" si="1514"/>
        <v>54.488248849714083</v>
      </c>
      <c r="AI1831" s="46">
        <f t="shared" si="1508"/>
        <v>0.52703817245296514</v>
      </c>
      <c r="AJ1831" s="47">
        <f t="shared" si="1464"/>
        <v>0.725973947502915</v>
      </c>
      <c r="AK1831" s="47">
        <f t="shared" si="1465"/>
        <v>22.094720722282165</v>
      </c>
      <c r="AL1831" s="47">
        <f t="shared" si="1466"/>
        <v>-42.2186818307298</v>
      </c>
      <c r="AM1831" s="47">
        <f t="shared" si="1467"/>
        <v>-176.86734471174643</v>
      </c>
      <c r="AN1831" s="47">
        <f t="shared" si="1468"/>
        <v>-305.51755977073122</v>
      </c>
      <c r="AO1831" s="47">
        <f t="shared" si="1469"/>
        <v>-525.60703945835564</v>
      </c>
      <c r="AP1831" s="47">
        <f t="shared" si="1470"/>
        <v>2.8089448069730685E-3</v>
      </c>
      <c r="AQ1831" s="47">
        <f t="shared" si="1509"/>
        <v>-2.8879208324545944</v>
      </c>
      <c r="AR1831" s="1">
        <f t="shared" si="1471"/>
        <v>29</v>
      </c>
      <c r="AS1831" s="1">
        <f t="shared" si="1490"/>
        <v>2</v>
      </c>
      <c r="AT1831" s="1">
        <f t="shared" si="1491"/>
        <v>5</v>
      </c>
      <c r="AU1831" s="1">
        <f t="shared" si="1492"/>
        <v>2</v>
      </c>
      <c r="AV1831" s="1">
        <f t="shared" si="1493"/>
        <v>4</v>
      </c>
      <c r="AW1831" s="27">
        <f t="shared" si="1483"/>
        <v>42</v>
      </c>
      <c r="AX1831" s="41">
        <f t="shared" si="1510"/>
        <v>4.1904761904761907</v>
      </c>
      <c r="AY1831" s="29">
        <f t="shared" si="1484"/>
        <v>0.6553287981859407</v>
      </c>
      <c r="AZ1831" s="29">
        <f t="shared" si="1485"/>
        <v>3.6281179138322073E-2</v>
      </c>
      <c r="BA1831" s="29">
        <f t="shared" si="1486"/>
        <v>1.4172335600907036</v>
      </c>
      <c r="BB1831" s="29">
        <f t="shared" si="1487"/>
        <v>4.7981859410430845</v>
      </c>
      <c r="BC1831" s="29">
        <f t="shared" si="1488"/>
        <v>10.179138321995467</v>
      </c>
      <c r="BD1831" s="29">
        <f t="shared" si="1489"/>
        <v>19.004535147392279</v>
      </c>
      <c r="BE1831" s="29">
        <f t="shared" si="1489"/>
        <v>7.2562358276644146E-2</v>
      </c>
      <c r="BF1831" s="29">
        <f t="shared" si="1489"/>
        <v>7.0861678004535182</v>
      </c>
      <c r="BG1831" s="29">
        <f t="shared" si="1472"/>
        <v>9.596371882086169</v>
      </c>
      <c r="BH1831" s="29">
        <f t="shared" si="1472"/>
        <v>40.716553287981867</v>
      </c>
      <c r="BI1831" s="29">
        <f t="shared" si="1511"/>
        <v>1.8652729384436704</v>
      </c>
      <c r="BJ1831" s="28">
        <f t="shared" si="1494"/>
        <v>1.3657499545830747</v>
      </c>
      <c r="BK1831" s="28">
        <f t="shared" si="1495"/>
        <v>6.0391149144501508</v>
      </c>
      <c r="BL1831" s="28">
        <f t="shared" si="1496"/>
        <v>-5.425484176741666E-3</v>
      </c>
      <c r="BM1831" s="28">
        <f t="shared" si="1497"/>
        <v>-3.3114527445932938</v>
      </c>
      <c r="BN1831" s="28">
        <f t="shared" si="1498"/>
        <v>-8.2514832473019588</v>
      </c>
      <c r="BO1831" s="28">
        <f t="shared" si="1499"/>
        <v>-50.993278045292158</v>
      </c>
      <c r="BP1831" s="28">
        <f t="shared" si="1500"/>
        <v>2.5609756097560974E-2</v>
      </c>
      <c r="BQ1831" s="28">
        <f t="shared" si="1512"/>
        <v>-1.447528069201456</v>
      </c>
    </row>
    <row r="1832" spans="1:69" x14ac:dyDescent="0.2">
      <c r="A1832" s="1" t="s">
        <v>7522</v>
      </c>
      <c r="B1832" s="8" t="s">
        <v>4928</v>
      </c>
      <c r="C1832" t="s">
        <v>18</v>
      </c>
      <c r="D1832" s="38">
        <v>2.698</v>
      </c>
      <c r="E1832" s="52" t="s">
        <v>4929</v>
      </c>
      <c r="F1832" s="8" t="s">
        <v>4930</v>
      </c>
      <c r="G1832" s="8">
        <v>1878</v>
      </c>
      <c r="H1832" s="8">
        <v>435</v>
      </c>
      <c r="I1832" s="8">
        <v>399</v>
      </c>
      <c r="J1832" s="8">
        <v>76</v>
      </c>
      <c r="K1832" s="8">
        <v>198</v>
      </c>
      <c r="L1832" s="8">
        <v>45</v>
      </c>
      <c r="M1832" s="8">
        <v>95</v>
      </c>
      <c r="N1832" s="8">
        <v>46</v>
      </c>
      <c r="O1832" s="8">
        <v>128</v>
      </c>
      <c r="P1832" s="8">
        <v>67</v>
      </c>
      <c r="Q1832" s="36">
        <f t="shared" si="1513"/>
        <v>1443</v>
      </c>
      <c r="R1832" s="36">
        <f t="shared" si="1501"/>
        <v>323</v>
      </c>
      <c r="S1832" s="36">
        <f t="shared" si="1502"/>
        <v>153</v>
      </c>
      <c r="T1832" s="36">
        <f t="shared" si="1503"/>
        <v>49</v>
      </c>
      <c r="U1832" s="36">
        <f t="shared" si="1504"/>
        <v>61</v>
      </c>
      <c r="V1832" s="36">
        <f t="shared" si="1505"/>
        <v>9125</v>
      </c>
      <c r="W1832" s="45">
        <f t="shared" si="1506"/>
        <v>2029</v>
      </c>
      <c r="X1832" s="50">
        <f t="shared" si="1507"/>
        <v>4.497289305076392</v>
      </c>
      <c r="Y1832" s="46">
        <f t="shared" si="1473"/>
        <v>0.25271804279057686</v>
      </c>
      <c r="Z1832" s="46">
        <f t="shared" si="1474"/>
        <v>0.2472966529433609</v>
      </c>
      <c r="AA1832" s="46">
        <f t="shared" si="1475"/>
        <v>2.2418752630961447</v>
      </c>
      <c r="AB1832" s="46">
        <f t="shared" si="1476"/>
        <v>6.2364538732489292</v>
      </c>
      <c r="AC1832" s="46">
        <f t="shared" si="1477"/>
        <v>12.231032483401712</v>
      </c>
      <c r="AD1832" s="46">
        <f t="shared" si="1478"/>
        <v>364.67213574680238</v>
      </c>
      <c r="AE1832" s="46">
        <f t="shared" si="1479"/>
        <v>79.876818900705572</v>
      </c>
      <c r="AF1832" s="46">
        <f t="shared" si="1480"/>
        <v>343.00691525371013</v>
      </c>
      <c r="AG1832" s="46">
        <f t="shared" si="1481"/>
        <v>305.58623978919752</v>
      </c>
      <c r="AH1832" s="46">
        <f t="shared" si="1514"/>
        <v>746.0929814875044</v>
      </c>
      <c r="AI1832" s="46">
        <f t="shared" si="1508"/>
        <v>0.90692065639936881</v>
      </c>
      <c r="AJ1832" s="47">
        <f t="shared" ref="AJ1832:AJ1895" si="1515">SQRT(AI1832)</f>
        <v>0.95232381908643282</v>
      </c>
      <c r="AK1832" s="47">
        <f t="shared" ref="AK1832:AK1895" si="1516">Q1832*((5-X1832)/AJ1832)*((5-X1832)/AJ1832)*((5-X1832)/AJ1832)</f>
        <v>212.25931813328108</v>
      </c>
      <c r="AL1832" s="47">
        <f t="shared" ref="AL1832:AL1895" si="1517">R1832*((4-X1832)/AJ1832)*((4-X1832)/AJ1832)*((4-X1832)/AJ1832)</f>
        <v>-45.991326878408152</v>
      </c>
      <c r="AM1832" s="47">
        <f t="shared" ref="AM1832:AM1895" si="1518">S1832*((3-X1832)/AJ1832)*((3-X1832)/AJ1832)*((3-X1832)/AJ1832)</f>
        <v>-594.64073661048758</v>
      </c>
      <c r="AN1832" s="47">
        <f t="shared" ref="AN1832:AN1895" si="1519">T1832*((2-X1832)/AJ1832)*((2-X1832)/AJ1832)*((2-X1832)/AJ1832)</f>
        <v>-883.58576646678341</v>
      </c>
      <c r="AO1832" s="47">
        <f t="shared" ref="AO1832:AO1895" si="1520">U1832*((1-X1832)/AJ1832)*((1-X1832)/AJ1832)*((1-X1832)/AJ1832)</f>
        <v>-3021.1380721050818</v>
      </c>
      <c r="AP1832" s="47">
        <f t="shared" ref="AP1832:AP1895" si="1521">W1832/((W1832-1)*(W1832-2))</f>
        <v>4.9358317545483113E-4</v>
      </c>
      <c r="AQ1832" s="47">
        <f t="shared" si="1509"/>
        <v>-2.1387435714474066</v>
      </c>
      <c r="AR1832" s="1">
        <f t="shared" si="1471"/>
        <v>435</v>
      </c>
      <c r="AS1832" s="1">
        <f t="shared" si="1490"/>
        <v>76</v>
      </c>
      <c r="AT1832" s="1">
        <f t="shared" si="1491"/>
        <v>45</v>
      </c>
      <c r="AU1832" s="1">
        <f t="shared" si="1492"/>
        <v>46</v>
      </c>
      <c r="AV1832" s="1">
        <f t="shared" si="1493"/>
        <v>67</v>
      </c>
      <c r="AW1832" s="27">
        <f t="shared" si="1483"/>
        <v>669</v>
      </c>
      <c r="AX1832" s="41">
        <f t="shared" si="1510"/>
        <v>4.144992526158445</v>
      </c>
      <c r="AY1832" s="29">
        <f t="shared" si="1484"/>
        <v>0.73103778032491729</v>
      </c>
      <c r="AZ1832" s="29">
        <f t="shared" si="1485"/>
        <v>2.1022832641807369E-2</v>
      </c>
      <c r="BA1832" s="29">
        <f t="shared" si="1486"/>
        <v>1.3110078849586975</v>
      </c>
      <c r="BB1832" s="29">
        <f t="shared" si="1487"/>
        <v>4.6009929372755876</v>
      </c>
      <c r="BC1832" s="29">
        <f t="shared" si="1488"/>
        <v>9.8909779895924768</v>
      </c>
      <c r="BD1832" s="29">
        <f t="shared" si="1489"/>
        <v>318.00143444133903</v>
      </c>
      <c r="BE1832" s="29">
        <f t="shared" si="1489"/>
        <v>1.5977352807773602</v>
      </c>
      <c r="BF1832" s="29">
        <f t="shared" si="1489"/>
        <v>58.995354823141383</v>
      </c>
      <c r="BG1832" s="29">
        <f t="shared" si="1472"/>
        <v>211.64567511467703</v>
      </c>
      <c r="BH1832" s="29">
        <f t="shared" si="1472"/>
        <v>662.69552530269596</v>
      </c>
      <c r="BI1832" s="29">
        <f t="shared" si="1511"/>
        <v>1.8756522828781901</v>
      </c>
      <c r="BJ1832" s="28">
        <f t="shared" si="1494"/>
        <v>1.3695445530825896</v>
      </c>
      <c r="BK1832" s="28">
        <f t="shared" si="1495"/>
        <v>105.84503602374379</v>
      </c>
      <c r="BL1832" s="28">
        <f t="shared" si="1496"/>
        <v>-9.0182432792647343E-2</v>
      </c>
      <c r="BM1832" s="28">
        <f t="shared" si="1497"/>
        <v>-26.296138253053215</v>
      </c>
      <c r="BN1832" s="28">
        <f t="shared" si="1498"/>
        <v>-176.72853876604265</v>
      </c>
      <c r="BO1832" s="28">
        <f t="shared" si="1499"/>
        <v>-811.34424665961092</v>
      </c>
      <c r="BP1832" s="28">
        <f t="shared" si="1500"/>
        <v>1.5014947616012353E-3</v>
      </c>
      <c r="BQ1832" s="28">
        <f t="shared" si="1512"/>
        <v>-1.3642792665539427</v>
      </c>
    </row>
    <row r="1833" spans="1:69" x14ac:dyDescent="0.2">
      <c r="A1833" s="1" t="s">
        <v>7522</v>
      </c>
      <c r="B1833" s="8" t="s">
        <v>4931</v>
      </c>
      <c r="C1833" t="s">
        <v>34</v>
      </c>
      <c r="D1833" s="38">
        <v>693</v>
      </c>
      <c r="E1833" s="52" t="s">
        <v>4932</v>
      </c>
      <c r="F1833" s="8" t="s">
        <v>4933</v>
      </c>
      <c r="G1833" s="8">
        <v>519</v>
      </c>
      <c r="H1833" s="8">
        <v>125</v>
      </c>
      <c r="I1833" s="8">
        <v>96</v>
      </c>
      <c r="J1833" s="8">
        <v>18</v>
      </c>
      <c r="K1833" s="8">
        <v>48</v>
      </c>
      <c r="L1833" s="8">
        <v>6</v>
      </c>
      <c r="M1833" s="8">
        <v>13</v>
      </c>
      <c r="N1833" s="8">
        <v>7</v>
      </c>
      <c r="O1833" s="8">
        <v>17</v>
      </c>
      <c r="P1833" s="8">
        <v>10</v>
      </c>
      <c r="Q1833" s="36">
        <f t="shared" si="1513"/>
        <v>394</v>
      </c>
      <c r="R1833" s="36">
        <f t="shared" si="1501"/>
        <v>78</v>
      </c>
      <c r="S1833" s="36">
        <f t="shared" si="1502"/>
        <v>42</v>
      </c>
      <c r="T1833" s="36">
        <f t="shared" si="1503"/>
        <v>6</v>
      </c>
      <c r="U1833" s="36">
        <f t="shared" si="1504"/>
        <v>7</v>
      </c>
      <c r="V1833" s="36">
        <f t="shared" si="1505"/>
        <v>2427</v>
      </c>
      <c r="W1833" s="45">
        <f t="shared" si="1506"/>
        <v>527</v>
      </c>
      <c r="X1833" s="50">
        <f t="shared" si="1507"/>
        <v>4.6053130929791273</v>
      </c>
      <c r="Y1833" s="46">
        <f t="shared" si="1473"/>
        <v>0.15577775457370302</v>
      </c>
      <c r="Z1833" s="46">
        <f t="shared" si="1474"/>
        <v>0.36640394053195757</v>
      </c>
      <c r="AA1833" s="46">
        <f t="shared" si="1475"/>
        <v>2.5770301264902122</v>
      </c>
      <c r="AB1833" s="46">
        <f t="shared" si="1476"/>
        <v>6.7876563124484663</v>
      </c>
      <c r="AC1833" s="46">
        <f t="shared" si="1477"/>
        <v>12.998282498406722</v>
      </c>
      <c r="AD1833" s="46">
        <f t="shared" si="1478"/>
        <v>61.376435302038992</v>
      </c>
      <c r="AE1833" s="46">
        <f t="shared" si="1479"/>
        <v>28.579507361492691</v>
      </c>
      <c r="AF1833" s="46">
        <f t="shared" si="1480"/>
        <v>108.23526531258891</v>
      </c>
      <c r="AG1833" s="46">
        <f t="shared" si="1481"/>
        <v>40.7259378746908</v>
      </c>
      <c r="AH1833" s="46">
        <f t="shared" si="1514"/>
        <v>90.987977488847051</v>
      </c>
      <c r="AI1833" s="46">
        <f t="shared" si="1508"/>
        <v>0.62719605197653705</v>
      </c>
      <c r="AJ1833" s="47">
        <f t="shared" si="1515"/>
        <v>0.7919571023587938</v>
      </c>
      <c r="AK1833" s="47">
        <f t="shared" si="1516"/>
        <v>48.769623985962127</v>
      </c>
      <c r="AL1833" s="47">
        <f t="shared" si="1517"/>
        <v>-34.828103976456838</v>
      </c>
      <c r="AM1833" s="47">
        <f t="shared" si="1518"/>
        <v>-349.80302433576759</v>
      </c>
      <c r="AN1833" s="47">
        <f t="shared" si="1519"/>
        <v>-213.61219494103528</v>
      </c>
      <c r="AO1833" s="47">
        <f t="shared" si="1520"/>
        <v>-660.42274708907007</v>
      </c>
      <c r="AP1833" s="47">
        <f t="shared" si="1521"/>
        <v>1.9083831251131631E-3</v>
      </c>
      <c r="AQ1833" s="47">
        <f t="shared" si="1509"/>
        <v>-2.3089459613608758</v>
      </c>
      <c r="AR1833" s="1">
        <f t="shared" si="1471"/>
        <v>125</v>
      </c>
      <c r="AS1833" s="1">
        <f t="shared" si="1490"/>
        <v>18</v>
      </c>
      <c r="AT1833" s="1">
        <f t="shared" si="1491"/>
        <v>6</v>
      </c>
      <c r="AU1833" s="1">
        <f t="shared" si="1492"/>
        <v>7</v>
      </c>
      <c r="AV1833" s="1">
        <f t="shared" si="1493"/>
        <v>10</v>
      </c>
      <c r="AW1833" s="27">
        <f t="shared" si="1483"/>
        <v>166</v>
      </c>
      <c r="AX1833" s="41">
        <f t="shared" si="1510"/>
        <v>4.4518072289156629</v>
      </c>
      <c r="AY1833" s="29">
        <f t="shared" si="1484"/>
        <v>0.30051531426912437</v>
      </c>
      <c r="AZ1833" s="29">
        <f t="shared" si="1485"/>
        <v>0.20412977210045025</v>
      </c>
      <c r="BA1833" s="29">
        <f t="shared" si="1486"/>
        <v>2.1077442299317761</v>
      </c>
      <c r="BB1833" s="29">
        <f t="shared" si="1487"/>
        <v>6.011358687763102</v>
      </c>
      <c r="BC1833" s="29">
        <f t="shared" si="1488"/>
        <v>11.914973145594429</v>
      </c>
      <c r="BD1833" s="29">
        <f t="shared" si="1489"/>
        <v>37.564414283640545</v>
      </c>
      <c r="BE1833" s="29">
        <f t="shared" si="1489"/>
        <v>3.6743358978081044</v>
      </c>
      <c r="BF1833" s="29">
        <f t="shared" si="1489"/>
        <v>12.646465379590657</v>
      </c>
      <c r="BG1833" s="29">
        <f t="shared" si="1472"/>
        <v>42.079510814341717</v>
      </c>
      <c r="BH1833" s="29">
        <f t="shared" si="1472"/>
        <v>119.14973145594429</v>
      </c>
      <c r="BI1833" s="29">
        <f t="shared" si="1511"/>
        <v>1.3037239868565169</v>
      </c>
      <c r="BJ1833" s="28">
        <f t="shared" si="1494"/>
        <v>1.1418073335096937</v>
      </c>
      <c r="BK1833" s="28">
        <f t="shared" si="1495"/>
        <v>13.833479847734129</v>
      </c>
      <c r="BL1833" s="28">
        <f t="shared" si="1496"/>
        <v>-1.1152020191194345</v>
      </c>
      <c r="BM1833" s="28">
        <f t="shared" si="1497"/>
        <v>-12.33387747703045</v>
      </c>
      <c r="BN1833" s="28">
        <f t="shared" si="1498"/>
        <v>-69.307226443629617</v>
      </c>
      <c r="BO1833" s="28">
        <f t="shared" si="1499"/>
        <v>-276.28742429026636</v>
      </c>
      <c r="BP1833" s="28">
        <f t="shared" si="1500"/>
        <v>6.134515890613452E-3</v>
      </c>
      <c r="BQ1833" s="28">
        <f t="shared" si="1512"/>
        <v>-2.11769776657294</v>
      </c>
    </row>
    <row r="1834" spans="1:69" x14ac:dyDescent="0.2">
      <c r="A1834" s="1" t="s">
        <v>7522</v>
      </c>
      <c r="B1834" s="8" t="s">
        <v>4934</v>
      </c>
      <c r="C1834" t="s">
        <v>294</v>
      </c>
      <c r="D1834" s="38">
        <v>742</v>
      </c>
      <c r="E1834" s="52" t="s">
        <v>2988</v>
      </c>
      <c r="F1834" s="8" t="s">
        <v>4935</v>
      </c>
      <c r="G1834" s="8">
        <v>553</v>
      </c>
      <c r="H1834" s="8">
        <v>263</v>
      </c>
      <c r="I1834" s="8">
        <v>133</v>
      </c>
      <c r="J1834" s="8">
        <v>94</v>
      </c>
      <c r="K1834" s="8">
        <v>34</v>
      </c>
      <c r="L1834" s="8">
        <v>17</v>
      </c>
      <c r="M1834" s="8">
        <v>9</v>
      </c>
      <c r="N1834" s="8">
        <v>5</v>
      </c>
      <c r="O1834" s="8">
        <v>13</v>
      </c>
      <c r="P1834" s="8">
        <v>10</v>
      </c>
      <c r="Q1834" s="36">
        <f t="shared" si="1513"/>
        <v>290</v>
      </c>
      <c r="R1834" s="36">
        <f t="shared" si="1501"/>
        <v>39</v>
      </c>
      <c r="S1834" s="36">
        <f t="shared" si="1502"/>
        <v>17</v>
      </c>
      <c r="T1834" s="36">
        <f t="shared" si="1503"/>
        <v>4</v>
      </c>
      <c r="U1834" s="36">
        <f t="shared" si="1504"/>
        <v>3</v>
      </c>
      <c r="V1834" s="36">
        <f t="shared" si="1505"/>
        <v>1668</v>
      </c>
      <c r="W1834" s="45">
        <f t="shared" si="1506"/>
        <v>353</v>
      </c>
      <c r="X1834" s="50">
        <f t="shared" si="1507"/>
        <v>4.7252124645892355</v>
      </c>
      <c r="Y1834" s="46">
        <f t="shared" si="1473"/>
        <v>7.5508189617122162E-2</v>
      </c>
      <c r="Z1834" s="46">
        <f t="shared" si="1474"/>
        <v>0.52593311879559312</v>
      </c>
      <c r="AA1834" s="46">
        <f t="shared" si="1475"/>
        <v>2.9763580479740641</v>
      </c>
      <c r="AB1834" s="46">
        <f t="shared" si="1476"/>
        <v>7.4267829771525351</v>
      </c>
      <c r="AC1834" s="46">
        <f t="shared" si="1477"/>
        <v>13.877207906331007</v>
      </c>
      <c r="AD1834" s="46">
        <f t="shared" si="1478"/>
        <v>21.897374988965428</v>
      </c>
      <c r="AE1834" s="46">
        <f t="shared" si="1479"/>
        <v>20.511391633028133</v>
      </c>
      <c r="AF1834" s="46">
        <f t="shared" si="1480"/>
        <v>50.598086815559093</v>
      </c>
      <c r="AG1834" s="46">
        <f t="shared" si="1481"/>
        <v>29.70713190861014</v>
      </c>
      <c r="AH1834" s="46">
        <f t="shared" si="1514"/>
        <v>41.631623718993019</v>
      </c>
      <c r="AI1834" s="46">
        <f t="shared" si="1508"/>
        <v>0.46689093484419258</v>
      </c>
      <c r="AJ1834" s="47">
        <f t="shared" si="1515"/>
        <v>0.68329417884553401</v>
      </c>
      <c r="AK1834" s="47">
        <f t="shared" si="1516"/>
        <v>18.86105241198959</v>
      </c>
      <c r="AL1834" s="47">
        <f t="shared" si="1517"/>
        <v>-46.626973213345288</v>
      </c>
      <c r="AM1834" s="47">
        <f t="shared" si="1518"/>
        <v>-273.62357982773432</v>
      </c>
      <c r="AN1834" s="47">
        <f t="shared" si="1519"/>
        <v>-253.76862623575363</v>
      </c>
      <c r="AO1834" s="47">
        <f t="shared" si="1520"/>
        <v>-486.12866950779562</v>
      </c>
      <c r="AP1834" s="47">
        <f t="shared" si="1521"/>
        <v>2.8570966070966073E-3</v>
      </c>
      <c r="AQ1834" s="47">
        <f t="shared" si="1509"/>
        <v>-2.9750569729307639</v>
      </c>
      <c r="AR1834" s="1">
        <f t="shared" si="1471"/>
        <v>263</v>
      </c>
      <c r="AS1834" s="1">
        <f t="shared" si="1490"/>
        <v>94</v>
      </c>
      <c r="AT1834" s="1">
        <f t="shared" si="1491"/>
        <v>17</v>
      </c>
      <c r="AU1834" s="1">
        <f t="shared" si="1492"/>
        <v>5</v>
      </c>
      <c r="AV1834" s="1">
        <f t="shared" si="1493"/>
        <v>10</v>
      </c>
      <c r="AW1834" s="27">
        <f t="shared" si="1483"/>
        <v>389</v>
      </c>
      <c r="AX1834" s="41">
        <f t="shared" si="1510"/>
        <v>4.5295629820051415</v>
      </c>
      <c r="AY1834" s="29">
        <f t="shared" si="1484"/>
        <v>0.22131098789989481</v>
      </c>
      <c r="AZ1834" s="29">
        <f t="shared" si="1485"/>
        <v>0.28043695191017781</v>
      </c>
      <c r="BA1834" s="29">
        <f t="shared" si="1486"/>
        <v>2.3395629159204607</v>
      </c>
      <c r="BB1834" s="29">
        <f t="shared" si="1487"/>
        <v>6.3986888799307442</v>
      </c>
      <c r="BC1834" s="29">
        <f t="shared" si="1488"/>
        <v>12.457814843941026</v>
      </c>
      <c r="BD1834" s="29">
        <f t="shared" si="1489"/>
        <v>58.204789817672335</v>
      </c>
      <c r="BE1834" s="29">
        <f t="shared" si="1489"/>
        <v>26.361073479556715</v>
      </c>
      <c r="BF1834" s="29">
        <f t="shared" si="1489"/>
        <v>39.772569570647832</v>
      </c>
      <c r="BG1834" s="29">
        <f t="shared" si="1472"/>
        <v>31.993444399653722</v>
      </c>
      <c r="BH1834" s="29">
        <f t="shared" si="1472"/>
        <v>124.57814843941026</v>
      </c>
      <c r="BI1834" s="29">
        <f t="shared" si="1511"/>
        <v>0.72399491161582685</v>
      </c>
      <c r="BJ1834" s="28">
        <f t="shared" si="1494"/>
        <v>0.85087890537715583</v>
      </c>
      <c r="BK1834" s="28">
        <f t="shared" si="1495"/>
        <v>44.448482949649055</v>
      </c>
      <c r="BL1834" s="28">
        <f t="shared" si="1496"/>
        <v>-22.660914901186413</v>
      </c>
      <c r="BM1834" s="28">
        <f t="shared" si="1497"/>
        <v>-98.752419228919067</v>
      </c>
      <c r="BN1834" s="28">
        <f t="shared" si="1498"/>
        <v>-131.37212498187321</v>
      </c>
      <c r="BO1834" s="28">
        <f t="shared" si="1499"/>
        <v>-713.77204853233297</v>
      </c>
      <c r="BP1834" s="28">
        <f t="shared" si="1500"/>
        <v>2.5906390687018832E-3</v>
      </c>
      <c r="BQ1834" s="28">
        <f t="shared" si="1512"/>
        <v>-2.3888516649765825</v>
      </c>
    </row>
    <row r="1835" spans="1:69" x14ac:dyDescent="0.2">
      <c r="A1835" s="1" t="s">
        <v>7522</v>
      </c>
      <c r="B1835" s="8" t="s">
        <v>4936</v>
      </c>
      <c r="C1835" t="s">
        <v>34</v>
      </c>
      <c r="D1835" s="38">
        <v>556</v>
      </c>
      <c r="E1835" s="52" t="s">
        <v>4937</v>
      </c>
      <c r="F1835" s="8" t="s">
        <v>4938</v>
      </c>
      <c r="G1835" s="8">
        <v>403</v>
      </c>
      <c r="H1835" s="8">
        <v>29</v>
      </c>
      <c r="I1835" s="8">
        <v>106</v>
      </c>
      <c r="J1835" s="8">
        <v>10</v>
      </c>
      <c r="K1835" s="8">
        <v>30</v>
      </c>
      <c r="L1835" s="8">
        <v>2</v>
      </c>
      <c r="M1835" s="8">
        <v>9</v>
      </c>
      <c r="N1835" s="8">
        <v>1</v>
      </c>
      <c r="O1835" s="8">
        <v>8</v>
      </c>
      <c r="P1835" s="8">
        <v>5</v>
      </c>
      <c r="Q1835" s="36">
        <f t="shared" si="1513"/>
        <v>374</v>
      </c>
      <c r="R1835" s="36">
        <f t="shared" si="1501"/>
        <v>96</v>
      </c>
      <c r="S1835" s="36">
        <f t="shared" si="1502"/>
        <v>28</v>
      </c>
      <c r="T1835" s="36">
        <f t="shared" si="1503"/>
        <v>8</v>
      </c>
      <c r="U1835" s="36">
        <f t="shared" si="1504"/>
        <v>3</v>
      </c>
      <c r="V1835" s="36">
        <f t="shared" si="1505"/>
        <v>2357</v>
      </c>
      <c r="W1835" s="45">
        <f t="shared" si="1506"/>
        <v>509</v>
      </c>
      <c r="X1835" s="50">
        <f t="shared" si="1507"/>
        <v>4.6306483300589392</v>
      </c>
      <c r="Y1835" s="46">
        <f t="shared" si="1473"/>
        <v>0.13642065608825035</v>
      </c>
      <c r="Z1835" s="46">
        <f t="shared" si="1474"/>
        <v>0.39771731620612866</v>
      </c>
      <c r="AA1835" s="46">
        <f t="shared" si="1475"/>
        <v>2.6590139763240068</v>
      </c>
      <c r="AB1835" s="46">
        <f t="shared" si="1476"/>
        <v>6.9203106364418856</v>
      </c>
      <c r="AC1835" s="46">
        <f t="shared" si="1477"/>
        <v>13.181607296559763</v>
      </c>
      <c r="AD1835" s="46">
        <f t="shared" si="1478"/>
        <v>51.021325377005631</v>
      </c>
      <c r="AE1835" s="46">
        <f t="shared" si="1479"/>
        <v>38.180862355788349</v>
      </c>
      <c r="AF1835" s="46">
        <f t="shared" si="1480"/>
        <v>74.452391337072186</v>
      </c>
      <c r="AG1835" s="46">
        <f t="shared" si="1481"/>
        <v>55.362485091535085</v>
      </c>
      <c r="AH1835" s="46">
        <f t="shared" si="1514"/>
        <v>39.544821889679291</v>
      </c>
      <c r="AI1835" s="46">
        <f t="shared" si="1508"/>
        <v>0.50898009065173333</v>
      </c>
      <c r="AJ1835" s="47">
        <f t="shared" si="1515"/>
        <v>0.71342840611496072</v>
      </c>
      <c r="AK1835" s="47">
        <f t="shared" si="1516"/>
        <v>51.896803724073962</v>
      </c>
      <c r="AL1835" s="47">
        <f t="shared" si="1517"/>
        <v>-66.310421903369658</v>
      </c>
      <c r="AM1835" s="47">
        <f t="shared" si="1518"/>
        <v>-334.33956213715635</v>
      </c>
      <c r="AN1835" s="47">
        <f t="shared" si="1519"/>
        <v>-401.07646537401433</v>
      </c>
      <c r="AO1835" s="47">
        <f t="shared" si="1520"/>
        <v>-395.38720966119297</v>
      </c>
      <c r="AP1835" s="47">
        <f t="shared" si="1521"/>
        <v>1.9762692385345321E-3</v>
      </c>
      <c r="AQ1835" s="47">
        <f t="shared" si="1509"/>
        <v>-2.2632568426827353</v>
      </c>
      <c r="AR1835" s="1">
        <f t="shared" si="1471"/>
        <v>29</v>
      </c>
      <c r="AS1835" s="1">
        <f t="shared" si="1490"/>
        <v>10</v>
      </c>
      <c r="AT1835" s="1">
        <f t="shared" si="1491"/>
        <v>2</v>
      </c>
      <c r="AU1835" s="1">
        <f t="shared" si="1492"/>
        <v>1</v>
      </c>
      <c r="AV1835" s="1">
        <f t="shared" si="1493"/>
        <v>5</v>
      </c>
      <c r="AW1835" s="27">
        <f t="shared" si="1483"/>
        <v>47</v>
      </c>
      <c r="AX1835" s="41">
        <f t="shared" si="1510"/>
        <v>4.2127659574468082</v>
      </c>
      <c r="AY1835" s="29">
        <f t="shared" si="1484"/>
        <v>0.61973743775464063</v>
      </c>
      <c r="AZ1835" s="29">
        <f t="shared" si="1485"/>
        <v>4.5269352648256975E-2</v>
      </c>
      <c r="BA1835" s="29">
        <f t="shared" si="1486"/>
        <v>1.4708012675418733</v>
      </c>
      <c r="BB1835" s="29">
        <f t="shared" si="1487"/>
        <v>4.8963331824354892</v>
      </c>
      <c r="BC1835" s="29">
        <f t="shared" si="1488"/>
        <v>10.321865097329106</v>
      </c>
      <c r="BD1835" s="29">
        <f t="shared" si="1489"/>
        <v>17.972385694884579</v>
      </c>
      <c r="BE1835" s="29">
        <f t="shared" si="1489"/>
        <v>0.45269352648256977</v>
      </c>
      <c r="BF1835" s="29">
        <f t="shared" si="1489"/>
        <v>2.9416025350837467</v>
      </c>
      <c r="BG1835" s="29">
        <f t="shared" si="1472"/>
        <v>4.8963331824354892</v>
      </c>
      <c r="BH1835" s="29">
        <f t="shared" si="1472"/>
        <v>51.609325486645531</v>
      </c>
      <c r="BI1835" s="29">
        <f t="shared" si="1511"/>
        <v>1.692876965772433</v>
      </c>
      <c r="BJ1835" s="28">
        <f t="shared" si="1494"/>
        <v>1.3011060547751028</v>
      </c>
      <c r="BK1835" s="28">
        <f t="shared" si="1495"/>
        <v>6.4234966598133614</v>
      </c>
      <c r="BL1835" s="28">
        <f t="shared" si="1496"/>
        <v>-4.3728877819901861E-2</v>
      </c>
      <c r="BM1835" s="28">
        <f t="shared" si="1497"/>
        <v>-1.6196564140202239</v>
      </c>
      <c r="BN1835" s="28">
        <f t="shared" si="1498"/>
        <v>-4.9189040420006318</v>
      </c>
      <c r="BO1835" s="28">
        <f t="shared" si="1499"/>
        <v>-75.278191809454853</v>
      </c>
      <c r="BP1835" s="28">
        <f t="shared" si="1500"/>
        <v>2.2705314009661835E-2</v>
      </c>
      <c r="BQ1835" s="28">
        <f t="shared" si="1512"/>
        <v>-1.7128204206394519</v>
      </c>
    </row>
    <row r="1836" spans="1:69" x14ac:dyDescent="0.2">
      <c r="A1836" s="1" t="s">
        <v>7522</v>
      </c>
      <c r="B1836" s="8" t="s">
        <v>4939</v>
      </c>
      <c r="C1836" t="s">
        <v>294</v>
      </c>
      <c r="D1836" s="38">
        <v>260</v>
      </c>
      <c r="E1836" s="52" t="s">
        <v>3606</v>
      </c>
      <c r="F1836" s="8" t="s">
        <v>4940</v>
      </c>
      <c r="G1836" s="8">
        <v>215</v>
      </c>
      <c r="H1836" s="8">
        <v>45</v>
      </c>
      <c r="I1836" s="8">
        <v>29</v>
      </c>
      <c r="J1836" s="8">
        <v>1</v>
      </c>
      <c r="K1836" s="8">
        <v>11</v>
      </c>
      <c r="L1836" s="8">
        <v>0</v>
      </c>
      <c r="M1836" s="8">
        <v>2</v>
      </c>
      <c r="N1836" s="8">
        <v>0</v>
      </c>
      <c r="O1836" s="8">
        <v>3</v>
      </c>
      <c r="P1836" s="8">
        <v>1</v>
      </c>
      <c r="Q1836" s="36">
        <f t="shared" si="1513"/>
        <v>170</v>
      </c>
      <c r="R1836" s="36">
        <f t="shared" si="1501"/>
        <v>28</v>
      </c>
      <c r="S1836" s="36">
        <f t="shared" si="1502"/>
        <v>11</v>
      </c>
      <c r="T1836" s="36">
        <f t="shared" si="1503"/>
        <v>2</v>
      </c>
      <c r="U1836" s="36">
        <f t="shared" si="1504"/>
        <v>2</v>
      </c>
      <c r="V1836" s="36">
        <f t="shared" si="1505"/>
        <v>1001</v>
      </c>
      <c r="W1836" s="45">
        <f t="shared" si="1506"/>
        <v>213</v>
      </c>
      <c r="X1836" s="50">
        <f t="shared" si="1507"/>
        <v>4.699530516431925</v>
      </c>
      <c r="Y1836" s="46">
        <f t="shared" si="1473"/>
        <v>9.0281910555665701E-2</v>
      </c>
      <c r="Z1836" s="46">
        <f t="shared" si="1474"/>
        <v>0.48934294341951567</v>
      </c>
      <c r="AA1836" s="46">
        <f t="shared" si="1475"/>
        <v>2.8884039762833655</v>
      </c>
      <c r="AB1836" s="46">
        <f t="shared" si="1476"/>
        <v>7.2874650091472155</v>
      </c>
      <c r="AC1836" s="46">
        <f t="shared" si="1477"/>
        <v>13.686526042011065</v>
      </c>
      <c r="AD1836" s="46">
        <f t="shared" si="1478"/>
        <v>15.34792479446317</v>
      </c>
      <c r="AE1836" s="46">
        <f t="shared" si="1479"/>
        <v>13.701602415746439</v>
      </c>
      <c r="AF1836" s="46">
        <f t="shared" si="1480"/>
        <v>31.772443739117023</v>
      </c>
      <c r="AG1836" s="46">
        <f t="shared" si="1481"/>
        <v>14.574930018294431</v>
      </c>
      <c r="AH1836" s="46">
        <f t="shared" si="1514"/>
        <v>27.373052084022131</v>
      </c>
      <c r="AI1836" s="46">
        <f t="shared" si="1508"/>
        <v>0.48476392948888303</v>
      </c>
      <c r="AJ1836" s="47">
        <f t="shared" si="1515"/>
        <v>0.6962499044803403</v>
      </c>
      <c r="AK1836" s="47">
        <f t="shared" si="1516"/>
        <v>13.663268008404987</v>
      </c>
      <c r="AL1836" s="47">
        <f t="shared" si="1517"/>
        <v>-28.397661654837869</v>
      </c>
      <c r="AM1836" s="47">
        <f t="shared" si="1518"/>
        <v>-159.98679585853168</v>
      </c>
      <c r="AN1836" s="47">
        <f t="shared" si="1519"/>
        <v>-116.57334906792897</v>
      </c>
      <c r="AO1836" s="47">
        <f t="shared" si="1520"/>
        <v>-300.03670818940537</v>
      </c>
      <c r="AP1836" s="47">
        <f t="shared" si="1521"/>
        <v>4.7616918537065189E-3</v>
      </c>
      <c r="AQ1836" s="47">
        <f t="shared" si="1509"/>
        <v>-2.8157371805501579</v>
      </c>
      <c r="AR1836" s="1">
        <f t="shared" si="1471"/>
        <v>45</v>
      </c>
      <c r="AS1836" s="1">
        <f t="shared" si="1490"/>
        <v>1</v>
      </c>
      <c r="AT1836" s="1">
        <f t="shared" si="1491"/>
        <v>0</v>
      </c>
      <c r="AU1836" s="1">
        <f t="shared" si="1492"/>
        <v>0</v>
      </c>
      <c r="AV1836" s="1">
        <f t="shared" si="1493"/>
        <v>1</v>
      </c>
      <c r="AW1836" s="27">
        <f t="shared" si="1483"/>
        <v>47</v>
      </c>
      <c r="AX1836" s="41">
        <f t="shared" si="1510"/>
        <v>4.8936170212765955</v>
      </c>
      <c r="AY1836" s="29">
        <f t="shared" si="1484"/>
        <v>1.1317338162064339E-2</v>
      </c>
      <c r="AZ1836" s="29">
        <f t="shared" si="1485"/>
        <v>0.79855138071525533</v>
      </c>
      <c r="BA1836" s="29">
        <f t="shared" si="1486"/>
        <v>3.5857854232684461</v>
      </c>
      <c r="BB1836" s="29">
        <f t="shared" si="1487"/>
        <v>8.3730194658216366</v>
      </c>
      <c r="BC1836" s="29">
        <f t="shared" si="1488"/>
        <v>15.160253508374828</v>
      </c>
      <c r="BD1836" s="29">
        <f t="shared" si="1489"/>
        <v>0.5092802172928953</v>
      </c>
      <c r="BE1836" s="29">
        <f t="shared" si="1489"/>
        <v>0.79855138071525533</v>
      </c>
      <c r="BF1836" s="29">
        <f t="shared" si="1489"/>
        <v>0</v>
      </c>
      <c r="BG1836" s="29">
        <f t="shared" si="1472"/>
        <v>0</v>
      </c>
      <c r="BH1836" s="29">
        <f t="shared" si="1472"/>
        <v>15.160253508374828</v>
      </c>
      <c r="BI1836" s="29">
        <f t="shared" si="1511"/>
        <v>0.3580018501387604</v>
      </c>
      <c r="BJ1836" s="28">
        <f t="shared" si="1494"/>
        <v>0.5983325581470228</v>
      </c>
      <c r="BK1836" s="28">
        <f t="shared" si="1495"/>
        <v>0.2529304090478412</v>
      </c>
      <c r="BL1836" s="28">
        <f t="shared" si="1496"/>
        <v>-3.3313970036508973</v>
      </c>
      <c r="BM1836" s="28">
        <f t="shared" si="1497"/>
        <v>0</v>
      </c>
      <c r="BN1836" s="28">
        <f t="shared" si="1498"/>
        <v>0</v>
      </c>
      <c r="BO1836" s="28">
        <f t="shared" si="1499"/>
        <v>-275.56990644522045</v>
      </c>
      <c r="BP1836" s="28">
        <f t="shared" si="1500"/>
        <v>2.2705314009661835E-2</v>
      </c>
      <c r="BQ1836" s="28">
        <f t="shared" si="1512"/>
        <v>-6.3267988081505822</v>
      </c>
    </row>
    <row r="1837" spans="1:69" x14ac:dyDescent="0.2">
      <c r="A1837" s="1" t="s">
        <v>7522</v>
      </c>
      <c r="B1837" s="8" t="s">
        <v>4941</v>
      </c>
      <c r="C1837" t="s">
        <v>100</v>
      </c>
      <c r="D1837" s="38">
        <v>166</v>
      </c>
      <c r="E1837" s="52" t="s">
        <v>4942</v>
      </c>
      <c r="F1837" s="8" t="s">
        <v>4943</v>
      </c>
      <c r="G1837" s="8">
        <v>106</v>
      </c>
      <c r="H1837" s="8">
        <v>24</v>
      </c>
      <c r="I1837" s="8">
        <v>27</v>
      </c>
      <c r="J1837" s="8">
        <v>5</v>
      </c>
      <c r="K1837" s="8">
        <v>11</v>
      </c>
      <c r="L1837" s="8">
        <v>3</v>
      </c>
      <c r="M1837" s="8">
        <v>11</v>
      </c>
      <c r="N1837" s="8">
        <v>4</v>
      </c>
      <c r="O1837" s="8">
        <v>11</v>
      </c>
      <c r="P1837" s="8">
        <v>8</v>
      </c>
      <c r="Q1837" s="36">
        <f t="shared" si="1513"/>
        <v>82</v>
      </c>
      <c r="R1837" s="36">
        <f t="shared" si="1501"/>
        <v>22</v>
      </c>
      <c r="S1837" s="36">
        <f t="shared" si="1502"/>
        <v>8</v>
      </c>
      <c r="T1837" s="36">
        <f t="shared" si="1503"/>
        <v>7</v>
      </c>
      <c r="U1837" s="36">
        <f t="shared" si="1504"/>
        <v>3</v>
      </c>
      <c r="V1837" s="36">
        <f t="shared" si="1505"/>
        <v>539</v>
      </c>
      <c r="W1837" s="45">
        <f t="shared" si="1506"/>
        <v>122</v>
      </c>
      <c r="X1837" s="50">
        <f t="shared" si="1507"/>
        <v>4.418032786885246</v>
      </c>
      <c r="Y1837" s="46">
        <f t="shared" si="1473"/>
        <v>0.33868583714055345</v>
      </c>
      <c r="Z1837" s="46">
        <f t="shared" si="1474"/>
        <v>0.17475141091104554</v>
      </c>
      <c r="AA1837" s="46">
        <f t="shared" si="1475"/>
        <v>2.0108169846815378</v>
      </c>
      <c r="AB1837" s="46">
        <f t="shared" si="1476"/>
        <v>5.8468825584520294</v>
      </c>
      <c r="AC1837" s="46">
        <f t="shared" si="1477"/>
        <v>11.682948132222522</v>
      </c>
      <c r="AD1837" s="46">
        <f t="shared" si="1478"/>
        <v>27.772238645525384</v>
      </c>
      <c r="AE1837" s="46">
        <f t="shared" si="1479"/>
        <v>3.8445310400430017</v>
      </c>
      <c r="AF1837" s="46">
        <f t="shared" si="1480"/>
        <v>16.086535877452302</v>
      </c>
      <c r="AG1837" s="46">
        <f t="shared" si="1481"/>
        <v>40.928177909164205</v>
      </c>
      <c r="AH1837" s="46">
        <f t="shared" si="1514"/>
        <v>35.048844396667569</v>
      </c>
      <c r="AI1837" s="46">
        <f t="shared" si="1508"/>
        <v>1.0221514699905161</v>
      </c>
      <c r="AJ1837" s="47">
        <f t="shared" si="1515"/>
        <v>1.0110150691213837</v>
      </c>
      <c r="AK1837" s="47">
        <f t="shared" si="1516"/>
        <v>15.639991770168221</v>
      </c>
      <c r="AL1837" s="47">
        <f t="shared" si="1517"/>
        <v>-1.5551806026277044</v>
      </c>
      <c r="AM1837" s="47">
        <f t="shared" si="1518"/>
        <v>-22.073739756738849</v>
      </c>
      <c r="AN1837" s="47">
        <f t="shared" si="1519"/>
        <v>-95.766079741608621</v>
      </c>
      <c r="AO1837" s="47">
        <f t="shared" si="1520"/>
        <v>-115.9249831110896</v>
      </c>
      <c r="AP1837" s="47">
        <f t="shared" si="1521"/>
        <v>8.4022038567493108E-3</v>
      </c>
      <c r="AQ1837" s="47">
        <f t="shared" si="1509"/>
        <v>-1.8457960713437589</v>
      </c>
      <c r="AR1837" s="1">
        <f t="shared" si="1471"/>
        <v>24</v>
      </c>
      <c r="AS1837" s="1">
        <f t="shared" si="1490"/>
        <v>5</v>
      </c>
      <c r="AT1837" s="1">
        <f t="shared" si="1491"/>
        <v>3</v>
      </c>
      <c r="AU1837" s="1">
        <f t="shared" si="1492"/>
        <v>4</v>
      </c>
      <c r="AV1837" s="1">
        <f t="shared" si="1493"/>
        <v>8</v>
      </c>
      <c r="AW1837" s="27">
        <f t="shared" si="1483"/>
        <v>44</v>
      </c>
      <c r="AX1837" s="41">
        <f t="shared" si="1510"/>
        <v>3.75</v>
      </c>
      <c r="AY1837" s="29">
        <f t="shared" si="1484"/>
        <v>1.5625</v>
      </c>
      <c r="AZ1837" s="29">
        <f t="shared" si="1485"/>
        <v>6.25E-2</v>
      </c>
      <c r="BA1837" s="29">
        <f t="shared" si="1486"/>
        <v>0.5625</v>
      </c>
      <c r="BB1837" s="29">
        <f t="shared" si="1487"/>
        <v>3.0625</v>
      </c>
      <c r="BC1837" s="29">
        <f t="shared" si="1488"/>
        <v>7.5625</v>
      </c>
      <c r="BD1837" s="29">
        <f t="shared" si="1489"/>
        <v>37.5</v>
      </c>
      <c r="BE1837" s="29">
        <f t="shared" si="1489"/>
        <v>0.3125</v>
      </c>
      <c r="BF1837" s="29">
        <f t="shared" si="1489"/>
        <v>1.6875</v>
      </c>
      <c r="BG1837" s="29">
        <f t="shared" si="1472"/>
        <v>12.25</v>
      </c>
      <c r="BH1837" s="29">
        <f t="shared" si="1472"/>
        <v>60.5</v>
      </c>
      <c r="BI1837" s="29">
        <f t="shared" si="1511"/>
        <v>2.61046511627907</v>
      </c>
      <c r="BJ1837" s="28">
        <f t="shared" si="1494"/>
        <v>1.6156933856023148</v>
      </c>
      <c r="BK1837" s="28">
        <f t="shared" si="1495"/>
        <v>11.113847661886645</v>
      </c>
      <c r="BL1837" s="28">
        <f t="shared" si="1496"/>
        <v>1.8523079436477741E-2</v>
      </c>
      <c r="BM1837" s="28">
        <f t="shared" si="1497"/>
        <v>-0.30007388687093933</v>
      </c>
      <c r="BN1837" s="28">
        <f t="shared" si="1498"/>
        <v>-5.0827329973694901</v>
      </c>
      <c r="BO1837" s="28">
        <f t="shared" si="1499"/>
        <v>-39.44674996792299</v>
      </c>
      <c r="BP1837" s="28">
        <f t="shared" si="1500"/>
        <v>2.4363233665559248E-2</v>
      </c>
      <c r="BQ1837" s="28">
        <f t="shared" si="1512"/>
        <v>-0.82097241909023988</v>
      </c>
    </row>
    <row r="1838" spans="1:69" x14ac:dyDescent="0.2">
      <c r="A1838" s="1" t="s">
        <v>7522</v>
      </c>
      <c r="B1838" s="8" t="s">
        <v>4944</v>
      </c>
      <c r="C1838" t="s">
        <v>34</v>
      </c>
      <c r="D1838" s="38">
        <v>84</v>
      </c>
      <c r="E1838" s="52" t="s">
        <v>3275</v>
      </c>
      <c r="F1838" s="8" t="s">
        <v>4945</v>
      </c>
      <c r="G1838" s="8">
        <v>65</v>
      </c>
      <c r="H1838" s="8">
        <v>9</v>
      </c>
      <c r="I1838" s="8">
        <v>11</v>
      </c>
      <c r="J1838" s="8">
        <v>0</v>
      </c>
      <c r="K1838" s="8">
        <v>5</v>
      </c>
      <c r="L1838" s="8">
        <v>1</v>
      </c>
      <c r="M1838" s="8">
        <v>2</v>
      </c>
      <c r="N1838" s="8">
        <v>1</v>
      </c>
      <c r="O1838" s="8">
        <v>1</v>
      </c>
      <c r="P1838" s="8">
        <v>0</v>
      </c>
      <c r="Q1838" s="36">
        <f t="shared" si="1513"/>
        <v>56</v>
      </c>
      <c r="R1838" s="36">
        <f t="shared" si="1501"/>
        <v>11</v>
      </c>
      <c r="S1838" s="36">
        <f t="shared" si="1502"/>
        <v>4</v>
      </c>
      <c r="T1838" s="36">
        <f t="shared" si="1503"/>
        <v>1</v>
      </c>
      <c r="U1838" s="36">
        <f t="shared" si="1504"/>
        <v>1</v>
      </c>
      <c r="V1838" s="36">
        <f t="shared" si="1505"/>
        <v>339</v>
      </c>
      <c r="W1838" s="45">
        <f t="shared" si="1506"/>
        <v>73</v>
      </c>
      <c r="X1838" s="50">
        <f t="shared" si="1507"/>
        <v>4.6438356164383565</v>
      </c>
      <c r="Y1838" s="46">
        <f t="shared" si="1473"/>
        <v>0.1268530681178455</v>
      </c>
      <c r="Z1838" s="46">
        <f t="shared" si="1474"/>
        <v>0.41452430099455856</v>
      </c>
      <c r="AA1838" s="46">
        <f t="shared" si="1475"/>
        <v>2.7021955338712718</v>
      </c>
      <c r="AB1838" s="46">
        <f t="shared" si="1476"/>
        <v>6.9898667667479844</v>
      </c>
      <c r="AC1838" s="46">
        <f t="shared" si="1477"/>
        <v>13.277537999624698</v>
      </c>
      <c r="AD1838" s="46">
        <f t="shared" si="1478"/>
        <v>7.103771814599348</v>
      </c>
      <c r="AE1838" s="46">
        <f t="shared" si="1479"/>
        <v>4.5597673109401438</v>
      </c>
      <c r="AF1838" s="46">
        <f t="shared" si="1480"/>
        <v>10.808782135485087</v>
      </c>
      <c r="AG1838" s="46">
        <f t="shared" si="1481"/>
        <v>6.9898667667479844</v>
      </c>
      <c r="AH1838" s="46">
        <f t="shared" si="1514"/>
        <v>13.277537999624698</v>
      </c>
      <c r="AI1838" s="46">
        <f t="shared" si="1508"/>
        <v>0.59360730593607303</v>
      </c>
      <c r="AJ1838" s="47">
        <f t="shared" si="1515"/>
        <v>0.77045915267201093</v>
      </c>
      <c r="AK1838" s="47">
        <f t="shared" si="1516"/>
        <v>5.5321078008843854</v>
      </c>
      <c r="AL1838" s="47">
        <f t="shared" si="1517"/>
        <v>-6.4190213829770331</v>
      </c>
      <c r="AM1838" s="47">
        <f t="shared" si="1518"/>
        <v>-38.849576857761612</v>
      </c>
      <c r="AN1838" s="47">
        <f t="shared" si="1519"/>
        <v>-40.406803017408713</v>
      </c>
      <c r="AO1838" s="47">
        <f t="shared" si="1520"/>
        <v>-105.78582401610379</v>
      </c>
      <c r="AP1838" s="47">
        <f t="shared" si="1521"/>
        <v>1.4280125195618153E-2</v>
      </c>
      <c r="AQ1838" s="47">
        <f t="shared" si="1509"/>
        <v>-2.6550910750304721</v>
      </c>
      <c r="AR1838" s="1">
        <f t="shared" si="1471"/>
        <v>9</v>
      </c>
      <c r="AS1838" s="1">
        <f t="shared" si="1490"/>
        <v>0</v>
      </c>
      <c r="AT1838" s="1">
        <f t="shared" si="1491"/>
        <v>1</v>
      </c>
      <c r="AU1838" s="1">
        <f t="shared" si="1492"/>
        <v>1</v>
      </c>
      <c r="AV1838" s="1">
        <f t="shared" si="1493"/>
        <v>0</v>
      </c>
      <c r="AW1838" s="27">
        <f t="shared" si="1483"/>
        <v>11</v>
      </c>
      <c r="AX1838" s="41">
        <f t="shared" si="1510"/>
        <v>4.5454545454545459</v>
      </c>
      <c r="AY1838" s="29">
        <f t="shared" si="1484"/>
        <v>0.20661157024793353</v>
      </c>
      <c r="AZ1838" s="29">
        <f t="shared" si="1485"/>
        <v>0.29752066115702525</v>
      </c>
      <c r="BA1838" s="29">
        <f t="shared" si="1486"/>
        <v>2.3884297520661169</v>
      </c>
      <c r="BB1838" s="29">
        <f t="shared" si="1487"/>
        <v>6.479338842975209</v>
      </c>
      <c r="BC1838" s="29">
        <f t="shared" si="1488"/>
        <v>12.5702479338843</v>
      </c>
      <c r="BD1838" s="29">
        <f t="shared" si="1489"/>
        <v>1.8595041322314017</v>
      </c>
      <c r="BE1838" s="29">
        <f t="shared" si="1489"/>
        <v>0</v>
      </c>
      <c r="BF1838" s="29">
        <f t="shared" si="1489"/>
        <v>2.3884297520661169</v>
      </c>
      <c r="BG1838" s="29">
        <f t="shared" si="1472"/>
        <v>6.479338842975209</v>
      </c>
      <c r="BH1838" s="29">
        <f t="shared" si="1472"/>
        <v>0</v>
      </c>
      <c r="BI1838" s="29">
        <f t="shared" si="1511"/>
        <v>1.0727272727272728</v>
      </c>
      <c r="BJ1838" s="28">
        <f t="shared" si="1494"/>
        <v>1.0357254813546264</v>
      </c>
      <c r="BK1838" s="28">
        <f t="shared" si="1495"/>
        <v>0.76074741226655862</v>
      </c>
      <c r="BL1838" s="28">
        <f t="shared" si="1496"/>
        <v>0</v>
      </c>
      <c r="BM1838" s="28">
        <f t="shared" si="1497"/>
        <v>-3.3222684768583246</v>
      </c>
      <c r="BN1838" s="28">
        <f t="shared" si="1498"/>
        <v>-14.844379728067151</v>
      </c>
      <c r="BO1838" s="28">
        <f t="shared" si="1499"/>
        <v>0</v>
      </c>
      <c r="BP1838" s="28">
        <f t="shared" si="1500"/>
        <v>0.12222222222222222</v>
      </c>
      <c r="BQ1838" s="28">
        <f t="shared" si="1512"/>
        <v>-2.1273878746583121</v>
      </c>
    </row>
    <row r="1839" spans="1:69" x14ac:dyDescent="0.2">
      <c r="A1839" s="1" t="s">
        <v>7522</v>
      </c>
      <c r="B1839" s="8" t="s">
        <v>4946</v>
      </c>
      <c r="C1839" t="s">
        <v>34</v>
      </c>
      <c r="D1839" s="38">
        <v>817</v>
      </c>
      <c r="E1839" s="52" t="s">
        <v>4947</v>
      </c>
      <c r="F1839" s="8" t="s">
        <v>4948</v>
      </c>
      <c r="G1839" s="8">
        <v>549</v>
      </c>
      <c r="H1839" s="8">
        <v>95</v>
      </c>
      <c r="I1839" s="8">
        <v>155</v>
      </c>
      <c r="J1839" s="8">
        <v>35</v>
      </c>
      <c r="K1839" s="8">
        <v>67</v>
      </c>
      <c r="L1839" s="8">
        <v>16</v>
      </c>
      <c r="M1839" s="8">
        <v>27</v>
      </c>
      <c r="N1839" s="8">
        <v>11</v>
      </c>
      <c r="O1839" s="8">
        <v>19</v>
      </c>
      <c r="P1839" s="8">
        <v>8</v>
      </c>
      <c r="Q1839" s="36">
        <f t="shared" si="1513"/>
        <v>454</v>
      </c>
      <c r="R1839" s="36">
        <f t="shared" si="1501"/>
        <v>120</v>
      </c>
      <c r="S1839" s="36">
        <f t="shared" si="1502"/>
        <v>51</v>
      </c>
      <c r="T1839" s="36">
        <f t="shared" si="1503"/>
        <v>16</v>
      </c>
      <c r="U1839" s="36">
        <f t="shared" si="1504"/>
        <v>11</v>
      </c>
      <c r="V1839" s="36">
        <f t="shared" si="1505"/>
        <v>2946</v>
      </c>
      <c r="W1839" s="45">
        <f t="shared" si="1506"/>
        <v>652</v>
      </c>
      <c r="X1839" s="50">
        <f t="shared" si="1507"/>
        <v>4.5184049079754605</v>
      </c>
      <c r="Y1839" s="46">
        <f t="shared" si="1473"/>
        <v>0.23193383266212469</v>
      </c>
      <c r="Z1839" s="46">
        <f t="shared" si="1474"/>
        <v>0.26874364861304562</v>
      </c>
      <c r="AA1839" s="46">
        <f t="shared" si="1475"/>
        <v>2.3055534645639666</v>
      </c>
      <c r="AB1839" s="46">
        <f t="shared" si="1476"/>
        <v>6.3423632805148875</v>
      </c>
      <c r="AC1839" s="46">
        <f t="shared" si="1477"/>
        <v>12.379173096465808</v>
      </c>
      <c r="AD1839" s="46">
        <f t="shared" si="1478"/>
        <v>105.29796002860461</v>
      </c>
      <c r="AE1839" s="46">
        <f t="shared" si="1479"/>
        <v>32.249237833565473</v>
      </c>
      <c r="AF1839" s="46">
        <f t="shared" si="1480"/>
        <v>117.5832266927623</v>
      </c>
      <c r="AG1839" s="46">
        <f t="shared" si="1481"/>
        <v>101.4778124882382</v>
      </c>
      <c r="AH1839" s="46">
        <f t="shared" si="1514"/>
        <v>136.17090406112388</v>
      </c>
      <c r="AI1839" s="46">
        <f t="shared" si="1508"/>
        <v>0.75695720599738014</v>
      </c>
      <c r="AJ1839" s="47">
        <f t="shared" si="1515"/>
        <v>0.87003287638880644</v>
      </c>
      <c r="AK1839" s="47">
        <f t="shared" si="1516"/>
        <v>77.000761180870228</v>
      </c>
      <c r="AL1839" s="47">
        <f t="shared" si="1517"/>
        <v>-25.38525721066032</v>
      </c>
      <c r="AM1839" s="47">
        <f t="shared" si="1518"/>
        <v>-271.097792471557</v>
      </c>
      <c r="AN1839" s="47">
        <f t="shared" si="1519"/>
        <v>-388.05176426608631</v>
      </c>
      <c r="AO1839" s="47">
        <f t="shared" si="1520"/>
        <v>-727.48349926874153</v>
      </c>
      <c r="AP1839" s="47">
        <f t="shared" si="1521"/>
        <v>1.5408247666312182E-3</v>
      </c>
      <c r="AQ1839" s="47">
        <f t="shared" si="1509"/>
        <v>-2.0570281080647197</v>
      </c>
      <c r="AR1839" s="1">
        <f t="shared" si="1471"/>
        <v>95</v>
      </c>
      <c r="AS1839" s="1">
        <f t="shared" si="1490"/>
        <v>35</v>
      </c>
      <c r="AT1839" s="1">
        <f t="shared" si="1491"/>
        <v>16</v>
      </c>
      <c r="AU1839" s="1">
        <f t="shared" si="1492"/>
        <v>11</v>
      </c>
      <c r="AV1839" s="1">
        <f t="shared" si="1493"/>
        <v>8</v>
      </c>
      <c r="AW1839" s="27">
        <f t="shared" si="1483"/>
        <v>165</v>
      </c>
      <c r="AX1839" s="41">
        <f t="shared" si="1510"/>
        <v>4.2</v>
      </c>
      <c r="AY1839" s="29">
        <f t="shared" si="1484"/>
        <v>0.63999999999999968</v>
      </c>
      <c r="AZ1839" s="29">
        <f t="shared" si="1485"/>
        <v>4.000000000000007E-2</v>
      </c>
      <c r="BA1839" s="29">
        <f t="shared" si="1486"/>
        <v>1.4400000000000004</v>
      </c>
      <c r="BB1839" s="29">
        <f t="shared" si="1487"/>
        <v>4.8400000000000007</v>
      </c>
      <c r="BC1839" s="29">
        <f t="shared" si="1488"/>
        <v>10.240000000000002</v>
      </c>
      <c r="BD1839" s="29">
        <f t="shared" si="1489"/>
        <v>60.799999999999969</v>
      </c>
      <c r="BE1839" s="29">
        <f t="shared" si="1489"/>
        <v>1.4000000000000024</v>
      </c>
      <c r="BF1839" s="29">
        <f t="shared" si="1489"/>
        <v>23.040000000000006</v>
      </c>
      <c r="BG1839" s="29">
        <f t="shared" si="1472"/>
        <v>53.240000000000009</v>
      </c>
      <c r="BH1839" s="29">
        <f t="shared" si="1472"/>
        <v>81.920000000000016</v>
      </c>
      <c r="BI1839" s="29">
        <f t="shared" si="1511"/>
        <v>1.3439024390243903</v>
      </c>
      <c r="BJ1839" s="28">
        <f t="shared" si="1494"/>
        <v>1.1592680617632793</v>
      </c>
      <c r="BK1839" s="28">
        <f t="shared" si="1495"/>
        <v>31.220650893482823</v>
      </c>
      <c r="BL1839" s="28">
        <f t="shared" si="1496"/>
        <v>-0.17972414165656292</v>
      </c>
      <c r="BM1839" s="28">
        <f t="shared" si="1497"/>
        <v>-17.746475244716578</v>
      </c>
      <c r="BN1839" s="28">
        <f t="shared" si="1498"/>
        <v>-75.181175942678038</v>
      </c>
      <c r="BO1839" s="28">
        <f t="shared" si="1499"/>
        <v>-168.26287639434972</v>
      </c>
      <c r="BP1839" s="28">
        <f t="shared" si="1500"/>
        <v>6.1723776746969924E-3</v>
      </c>
      <c r="BQ1839" s="28">
        <f t="shared" si="1512"/>
        <v>-1.4205702580030108</v>
      </c>
    </row>
    <row r="1840" spans="1:69" x14ac:dyDescent="0.2">
      <c r="A1840" s="1" t="s">
        <v>7522</v>
      </c>
      <c r="B1840" s="8" t="s">
        <v>4949</v>
      </c>
      <c r="C1840" t="s">
        <v>42</v>
      </c>
      <c r="D1840" s="38">
        <v>132</v>
      </c>
      <c r="E1840" s="52" t="s">
        <v>4615</v>
      </c>
      <c r="F1840" s="8" t="s">
        <v>4950</v>
      </c>
      <c r="G1840" s="8">
        <v>66</v>
      </c>
      <c r="H1840" s="8">
        <v>15</v>
      </c>
      <c r="I1840" s="8">
        <v>22</v>
      </c>
      <c r="J1840" s="8">
        <v>5</v>
      </c>
      <c r="K1840" s="8">
        <v>14</v>
      </c>
      <c r="L1840" s="8">
        <v>7</v>
      </c>
      <c r="M1840" s="8">
        <v>14</v>
      </c>
      <c r="N1840" s="8">
        <v>5</v>
      </c>
      <c r="O1840" s="8">
        <v>16</v>
      </c>
      <c r="P1840" s="8">
        <v>6</v>
      </c>
      <c r="Q1840" s="36">
        <f t="shared" si="1513"/>
        <v>51</v>
      </c>
      <c r="R1840" s="36">
        <f t="shared" si="1501"/>
        <v>17</v>
      </c>
      <c r="S1840" s="36">
        <f t="shared" si="1502"/>
        <v>7</v>
      </c>
      <c r="T1840" s="36">
        <f t="shared" si="1503"/>
        <v>9</v>
      </c>
      <c r="U1840" s="36">
        <f t="shared" si="1504"/>
        <v>10</v>
      </c>
      <c r="V1840" s="36">
        <f t="shared" si="1505"/>
        <v>372</v>
      </c>
      <c r="W1840" s="45">
        <f t="shared" si="1506"/>
        <v>94</v>
      </c>
      <c r="X1840" s="50">
        <f t="shared" si="1507"/>
        <v>3.9574468085106385</v>
      </c>
      <c r="Y1840" s="46">
        <f t="shared" si="1473"/>
        <v>1.0869171570846534</v>
      </c>
      <c r="Z1840" s="46">
        <f t="shared" si="1474"/>
        <v>1.8107741059302715E-3</v>
      </c>
      <c r="AA1840" s="46">
        <f t="shared" si="1475"/>
        <v>0.91670439112720714</v>
      </c>
      <c r="AB1840" s="46">
        <f t="shared" si="1476"/>
        <v>3.8315980081484842</v>
      </c>
      <c r="AC1840" s="46">
        <f t="shared" si="1477"/>
        <v>8.7464916251697602</v>
      </c>
      <c r="AD1840" s="46">
        <f t="shared" si="1478"/>
        <v>55.432775011317325</v>
      </c>
      <c r="AE1840" s="46">
        <f t="shared" si="1479"/>
        <v>3.0783159800814617E-2</v>
      </c>
      <c r="AF1840" s="46">
        <f t="shared" si="1480"/>
        <v>6.4169307378904499</v>
      </c>
      <c r="AG1840" s="46">
        <f t="shared" si="1481"/>
        <v>34.484382073336356</v>
      </c>
      <c r="AH1840" s="46">
        <f t="shared" si="1514"/>
        <v>87.464916251697602</v>
      </c>
      <c r="AI1840" s="46">
        <f t="shared" si="1508"/>
        <v>1.9766643788606726</v>
      </c>
      <c r="AJ1840" s="47">
        <f t="shared" si="1515"/>
        <v>1.4059389669756908</v>
      </c>
      <c r="AK1840" s="47">
        <f t="shared" si="1516"/>
        <v>20.795311892589947</v>
      </c>
      <c r="AL1840" s="47">
        <f t="shared" si="1517"/>
        <v>4.7135262558037821E-4</v>
      </c>
      <c r="AM1840" s="47">
        <f t="shared" si="1518"/>
        <v>-2.2107651179565244</v>
      </c>
      <c r="AN1840" s="47">
        <f t="shared" si="1519"/>
        <v>-24.289188968907659</v>
      </c>
      <c r="AO1840" s="47">
        <f t="shared" si="1520"/>
        <v>-93.078938746953298</v>
      </c>
      <c r="AP1840" s="47">
        <f t="shared" si="1521"/>
        <v>1.0986442262739598E-2</v>
      </c>
      <c r="AQ1840" s="47">
        <f t="shared" si="1509"/>
        <v>-1.0852749300290536</v>
      </c>
      <c r="AR1840" s="1">
        <f t="shared" ref="AR1840:AR1903" si="1522">H1840</f>
        <v>15</v>
      </c>
      <c r="AS1840" s="1">
        <f t="shared" si="1490"/>
        <v>5</v>
      </c>
      <c r="AT1840" s="1">
        <f t="shared" si="1491"/>
        <v>7</v>
      </c>
      <c r="AU1840" s="1">
        <f t="shared" si="1492"/>
        <v>5</v>
      </c>
      <c r="AV1840" s="1">
        <f t="shared" si="1493"/>
        <v>6</v>
      </c>
      <c r="AW1840" s="27">
        <f t="shared" si="1483"/>
        <v>38</v>
      </c>
      <c r="AX1840" s="41">
        <f t="shared" si="1510"/>
        <v>3.4736842105263159</v>
      </c>
      <c r="AY1840" s="29">
        <f t="shared" si="1484"/>
        <v>2.3296398891966756</v>
      </c>
      <c r="AZ1840" s="29">
        <f t="shared" si="1485"/>
        <v>0.27700831024930733</v>
      </c>
      <c r="BA1840" s="29">
        <f t="shared" si="1486"/>
        <v>0.22437673130193919</v>
      </c>
      <c r="BB1840" s="29">
        <f t="shared" si="1487"/>
        <v>2.1717451523545712</v>
      </c>
      <c r="BC1840" s="29">
        <f t="shared" si="1488"/>
        <v>6.1191135734072031</v>
      </c>
      <c r="BD1840" s="29">
        <f t="shared" si="1489"/>
        <v>34.944598337950133</v>
      </c>
      <c r="BE1840" s="29">
        <f t="shared" si="1489"/>
        <v>1.3850415512465366</v>
      </c>
      <c r="BF1840" s="29">
        <f t="shared" si="1489"/>
        <v>1.5706371191135744</v>
      </c>
      <c r="BG1840" s="29">
        <f t="shared" si="1472"/>
        <v>10.858725761772856</v>
      </c>
      <c r="BH1840" s="29">
        <f t="shared" si="1472"/>
        <v>36.714681440443215</v>
      </c>
      <c r="BI1840" s="29">
        <f t="shared" si="1511"/>
        <v>2.3100995732574678</v>
      </c>
      <c r="BJ1840" s="28">
        <f t="shared" si="1494"/>
        <v>1.5199011722008335</v>
      </c>
      <c r="BK1840" s="28">
        <f t="shared" si="1495"/>
        <v>15.190721444736495</v>
      </c>
      <c r="BL1840" s="28">
        <f t="shared" si="1496"/>
        <v>0.20761711488425774</v>
      </c>
      <c r="BM1840" s="28">
        <f t="shared" si="1497"/>
        <v>-0.21189402745087374</v>
      </c>
      <c r="BN1840" s="28">
        <f t="shared" si="1498"/>
        <v>-4.5576109059392298</v>
      </c>
      <c r="BO1840" s="28">
        <f t="shared" si="1499"/>
        <v>-25.866518062353979</v>
      </c>
      <c r="BP1840" s="28">
        <f t="shared" si="1500"/>
        <v>2.8528528528528527E-2</v>
      </c>
      <c r="BQ1840" s="28">
        <f t="shared" si="1512"/>
        <v>-0.43470871514465959</v>
      </c>
    </row>
    <row r="1841" spans="1:69" x14ac:dyDescent="0.2">
      <c r="A1841" s="1" t="s">
        <v>7522</v>
      </c>
      <c r="B1841" s="8" t="s">
        <v>4951</v>
      </c>
      <c r="C1841" t="s">
        <v>49</v>
      </c>
      <c r="D1841" s="38">
        <v>155</v>
      </c>
      <c r="E1841" s="52" t="s">
        <v>1661</v>
      </c>
      <c r="F1841" s="8" t="s">
        <v>4952</v>
      </c>
      <c r="G1841" s="8">
        <v>115</v>
      </c>
      <c r="H1841" s="8">
        <v>31</v>
      </c>
      <c r="I1841" s="8">
        <v>25</v>
      </c>
      <c r="J1841" s="8">
        <v>11</v>
      </c>
      <c r="K1841" s="8">
        <v>12</v>
      </c>
      <c r="L1841" s="8">
        <v>7</v>
      </c>
      <c r="M1841" s="8">
        <v>1</v>
      </c>
      <c r="N1841" s="8">
        <v>1</v>
      </c>
      <c r="O1841" s="8">
        <v>2</v>
      </c>
      <c r="P1841" s="8">
        <v>2</v>
      </c>
      <c r="Q1841" s="36">
        <f t="shared" si="1513"/>
        <v>84</v>
      </c>
      <c r="R1841" s="36">
        <f t="shared" si="1501"/>
        <v>14</v>
      </c>
      <c r="S1841" s="36">
        <f t="shared" si="1502"/>
        <v>5</v>
      </c>
      <c r="T1841" s="36">
        <f t="shared" si="1503"/>
        <v>0</v>
      </c>
      <c r="U1841" s="36">
        <f t="shared" si="1504"/>
        <v>0</v>
      </c>
      <c r="V1841" s="36">
        <f t="shared" si="1505"/>
        <v>491</v>
      </c>
      <c r="W1841" s="45">
        <f t="shared" si="1506"/>
        <v>103</v>
      </c>
      <c r="X1841" s="50">
        <f t="shared" si="1507"/>
        <v>4.766990291262136</v>
      </c>
      <c r="Y1841" s="46">
        <f t="shared" si="1473"/>
        <v>5.4293524366104205E-2</v>
      </c>
      <c r="Z1841" s="46">
        <f t="shared" si="1474"/>
        <v>0.58827410689037629</v>
      </c>
      <c r="AA1841" s="46">
        <f t="shared" si="1475"/>
        <v>3.1222546894146483</v>
      </c>
      <c r="AB1841" s="46">
        <f t="shared" si="1476"/>
        <v>7.65623527193892</v>
      </c>
      <c r="AC1841" s="46">
        <f t="shared" si="1477"/>
        <v>14.190215854463192</v>
      </c>
      <c r="AD1841" s="46">
        <f t="shared" si="1478"/>
        <v>4.5606560467527535</v>
      </c>
      <c r="AE1841" s="46">
        <f t="shared" si="1479"/>
        <v>8.235837496465269</v>
      </c>
      <c r="AF1841" s="46">
        <f t="shared" si="1480"/>
        <v>15.611273447073241</v>
      </c>
      <c r="AG1841" s="46">
        <f t="shared" si="1481"/>
        <v>0</v>
      </c>
      <c r="AH1841" s="46">
        <f t="shared" si="1514"/>
        <v>0</v>
      </c>
      <c r="AI1841" s="46">
        <f t="shared" si="1508"/>
        <v>0.27850751951265945</v>
      </c>
      <c r="AJ1841" s="47">
        <f t="shared" si="1515"/>
        <v>0.52773811641064872</v>
      </c>
      <c r="AK1841" s="47">
        <f t="shared" si="1516"/>
        <v>7.2301273859739839</v>
      </c>
      <c r="AL1841" s="47">
        <f t="shared" si="1517"/>
        <v>-42.977608702898735</v>
      </c>
      <c r="AM1841" s="47">
        <f t="shared" si="1518"/>
        <v>-187.67961600170196</v>
      </c>
      <c r="AN1841" s="47">
        <f t="shared" si="1519"/>
        <v>0</v>
      </c>
      <c r="AO1841" s="47">
        <f t="shared" si="1520"/>
        <v>0</v>
      </c>
      <c r="AP1841" s="47">
        <f t="shared" si="1521"/>
        <v>9.9980586293923514E-3</v>
      </c>
      <c r="AQ1841" s="47">
        <f t="shared" si="1509"/>
        <v>-2.2338372183865802</v>
      </c>
      <c r="AR1841" s="1">
        <f t="shared" si="1522"/>
        <v>31</v>
      </c>
      <c r="AS1841" s="1">
        <f t="shared" si="1490"/>
        <v>11</v>
      </c>
      <c r="AT1841" s="1">
        <f t="shared" si="1491"/>
        <v>7</v>
      </c>
      <c r="AU1841" s="1">
        <f t="shared" si="1492"/>
        <v>1</v>
      </c>
      <c r="AV1841" s="1">
        <f t="shared" si="1493"/>
        <v>2</v>
      </c>
      <c r="AW1841" s="27">
        <f t="shared" si="1483"/>
        <v>52</v>
      </c>
      <c r="AX1841" s="41">
        <f t="shared" si="1510"/>
        <v>4.3076923076923075</v>
      </c>
      <c r="AY1841" s="29">
        <f t="shared" si="1484"/>
        <v>0.47928994082840265</v>
      </c>
      <c r="AZ1841" s="29">
        <f t="shared" si="1485"/>
        <v>9.4674556213017624E-2</v>
      </c>
      <c r="BA1841" s="29">
        <f t="shared" si="1486"/>
        <v>1.7100591715976325</v>
      </c>
      <c r="BB1841" s="29">
        <f t="shared" si="1487"/>
        <v>5.3254437869822473</v>
      </c>
      <c r="BC1841" s="29">
        <f t="shared" si="1488"/>
        <v>10.940828402366863</v>
      </c>
      <c r="BD1841" s="29">
        <f t="shared" si="1489"/>
        <v>14.857988165680482</v>
      </c>
      <c r="BE1841" s="29">
        <f t="shared" si="1489"/>
        <v>1.0414201183431939</v>
      </c>
      <c r="BF1841" s="29">
        <f t="shared" si="1489"/>
        <v>11.970414201183427</v>
      </c>
      <c r="BG1841" s="29">
        <f t="shared" si="1472"/>
        <v>5.3254437869822473</v>
      </c>
      <c r="BH1841" s="29">
        <f t="shared" si="1472"/>
        <v>21.881656804733726</v>
      </c>
      <c r="BI1841" s="29">
        <f t="shared" si="1511"/>
        <v>1.0799396681749625</v>
      </c>
      <c r="BJ1841" s="28">
        <f t="shared" si="1494"/>
        <v>1.0392014569730752</v>
      </c>
      <c r="BK1841" s="28">
        <f t="shared" si="1495"/>
        <v>9.165579408125522</v>
      </c>
      <c r="BL1841" s="28">
        <f t="shared" si="1496"/>
        <v>-0.28552448795611962</v>
      </c>
      <c r="BM1841" s="28">
        <f t="shared" si="1497"/>
        <v>-13.948114581390522</v>
      </c>
      <c r="BN1841" s="28">
        <f t="shared" si="1498"/>
        <v>-10.950513032408015</v>
      </c>
      <c r="BO1841" s="28">
        <f t="shared" si="1499"/>
        <v>-64.49203256797513</v>
      </c>
      <c r="BP1841" s="28">
        <f t="shared" si="1500"/>
        <v>2.0392156862745099E-2</v>
      </c>
      <c r="BQ1841" s="28">
        <f t="shared" si="1512"/>
        <v>-1.6417848916091853</v>
      </c>
    </row>
    <row r="1842" spans="1:69" x14ac:dyDescent="0.2">
      <c r="A1842" s="1" t="s">
        <v>7522</v>
      </c>
      <c r="B1842" s="8" t="s">
        <v>4891</v>
      </c>
      <c r="C1842" t="s">
        <v>294</v>
      </c>
      <c r="D1842" s="38">
        <v>80</v>
      </c>
      <c r="E1842" s="52" t="s">
        <v>2879</v>
      </c>
      <c r="F1842" s="8" t="s">
        <v>4953</v>
      </c>
      <c r="G1842" s="8">
        <v>71</v>
      </c>
      <c r="H1842" s="8">
        <v>11</v>
      </c>
      <c r="I1842" s="8">
        <v>6</v>
      </c>
      <c r="J1842" s="8">
        <v>0</v>
      </c>
      <c r="K1842" s="8">
        <v>2</v>
      </c>
      <c r="L1842" s="8">
        <v>0</v>
      </c>
      <c r="M1842" s="8">
        <v>1</v>
      </c>
      <c r="N1842" s="8">
        <v>0</v>
      </c>
      <c r="O1842" s="8">
        <v>1</v>
      </c>
      <c r="P1842" s="8">
        <v>0</v>
      </c>
      <c r="Q1842" s="36">
        <f t="shared" si="1513"/>
        <v>60</v>
      </c>
      <c r="R1842" s="36">
        <f t="shared" si="1501"/>
        <v>6</v>
      </c>
      <c r="S1842" s="36">
        <f t="shared" si="1502"/>
        <v>2</v>
      </c>
      <c r="T1842" s="36">
        <f t="shared" si="1503"/>
        <v>1</v>
      </c>
      <c r="U1842" s="36">
        <f t="shared" si="1504"/>
        <v>1</v>
      </c>
      <c r="V1842" s="36">
        <f t="shared" si="1505"/>
        <v>333</v>
      </c>
      <c r="W1842" s="45">
        <f t="shared" si="1506"/>
        <v>70</v>
      </c>
      <c r="X1842" s="50">
        <f t="shared" si="1507"/>
        <v>4.7571428571428571</v>
      </c>
      <c r="Y1842" s="46">
        <f t="shared" si="1473"/>
        <v>5.8979591836734707E-2</v>
      </c>
      <c r="Z1842" s="46">
        <f t="shared" si="1474"/>
        <v>0.57326530612244897</v>
      </c>
      <c r="AA1842" s="46">
        <f t="shared" si="1475"/>
        <v>3.0875510204081631</v>
      </c>
      <c r="AB1842" s="46">
        <f t="shared" si="1476"/>
        <v>7.6018367346938778</v>
      </c>
      <c r="AC1842" s="46">
        <f t="shared" si="1477"/>
        <v>14.116122448979592</v>
      </c>
      <c r="AD1842" s="46">
        <f t="shared" si="1478"/>
        <v>3.5387755102040823</v>
      </c>
      <c r="AE1842" s="46">
        <f t="shared" si="1479"/>
        <v>3.439591836734694</v>
      </c>
      <c r="AF1842" s="46">
        <f t="shared" si="1480"/>
        <v>6.1751020408163262</v>
      </c>
      <c r="AG1842" s="46">
        <f t="shared" si="1481"/>
        <v>7.6018367346938778</v>
      </c>
      <c r="AH1842" s="46">
        <f t="shared" si="1514"/>
        <v>14.116122448979592</v>
      </c>
      <c r="AI1842" s="46">
        <f t="shared" si="1508"/>
        <v>0.50538302277432701</v>
      </c>
      <c r="AJ1842" s="47">
        <f t="shared" si="1515"/>
        <v>0.71090296298041056</v>
      </c>
      <c r="AK1842" s="47">
        <f t="shared" si="1516"/>
        <v>2.3920646961860816</v>
      </c>
      <c r="AL1842" s="47">
        <f t="shared" si="1517"/>
        <v>-7.2485938484448411</v>
      </c>
      <c r="AM1842" s="47">
        <f t="shared" si="1518"/>
        <v>-30.200924452118215</v>
      </c>
      <c r="AN1842" s="47">
        <f t="shared" si="1519"/>
        <v>-58.337368371563251</v>
      </c>
      <c r="AO1842" s="47">
        <f t="shared" si="1520"/>
        <v>-147.61896377379799</v>
      </c>
      <c r="AP1842" s="47">
        <f t="shared" si="1521"/>
        <v>1.4919011082693947E-2</v>
      </c>
      <c r="AQ1842" s="47">
        <f t="shared" si="1509"/>
        <v>-3.5956873406823688</v>
      </c>
      <c r="AR1842" s="1">
        <f t="shared" si="1522"/>
        <v>11</v>
      </c>
      <c r="AS1842" s="1">
        <f t="shared" si="1490"/>
        <v>0</v>
      </c>
      <c r="AT1842" s="1">
        <f t="shared" si="1491"/>
        <v>0</v>
      </c>
      <c r="AU1842" s="1">
        <f t="shared" si="1492"/>
        <v>0</v>
      </c>
      <c r="AV1842" s="1">
        <f t="shared" si="1493"/>
        <v>0</v>
      </c>
      <c r="AW1842" s="27">
        <f t="shared" si="1483"/>
        <v>11</v>
      </c>
      <c r="AX1842" s="41">
        <f t="shared" si="1510"/>
        <v>5</v>
      </c>
      <c r="AY1842" s="29">
        <f t="shared" si="1484"/>
        <v>0</v>
      </c>
      <c r="AZ1842" s="29">
        <f t="shared" si="1485"/>
        <v>1</v>
      </c>
      <c r="BA1842" s="29">
        <f t="shared" si="1486"/>
        <v>4</v>
      </c>
      <c r="BB1842" s="29">
        <f t="shared" si="1487"/>
        <v>9</v>
      </c>
      <c r="BC1842" s="29">
        <f t="shared" si="1488"/>
        <v>16</v>
      </c>
      <c r="BD1842" s="29">
        <f t="shared" si="1489"/>
        <v>0</v>
      </c>
      <c r="BE1842" s="29">
        <f t="shared" si="1489"/>
        <v>0</v>
      </c>
      <c r="BF1842" s="29">
        <f t="shared" si="1489"/>
        <v>0</v>
      </c>
      <c r="BG1842" s="29">
        <f t="shared" si="1472"/>
        <v>0</v>
      </c>
      <c r="BH1842" s="29">
        <f t="shared" si="1472"/>
        <v>0</v>
      </c>
      <c r="BI1842" s="29">
        <f t="shared" si="1511"/>
        <v>0</v>
      </c>
      <c r="BJ1842" s="28">
        <f t="shared" si="1494"/>
        <v>0</v>
      </c>
      <c r="BK1842" s="28" t="e">
        <f t="shared" si="1495"/>
        <v>#DIV/0!</v>
      </c>
      <c r="BL1842" s="28" t="e">
        <f t="shared" si="1496"/>
        <v>#DIV/0!</v>
      </c>
      <c r="BM1842" s="28" t="e">
        <f t="shared" si="1497"/>
        <v>#DIV/0!</v>
      </c>
      <c r="BN1842" s="28" t="e">
        <f t="shared" si="1498"/>
        <v>#DIV/0!</v>
      </c>
      <c r="BO1842" s="28" t="e">
        <f t="shared" si="1499"/>
        <v>#DIV/0!</v>
      </c>
      <c r="BP1842" s="28">
        <f t="shared" si="1500"/>
        <v>0.12222222222222222</v>
      </c>
      <c r="BQ1842" s="28">
        <f t="shared" si="1512"/>
        <v>0</v>
      </c>
    </row>
    <row r="1843" spans="1:69" x14ac:dyDescent="0.2">
      <c r="A1843" s="1" t="s">
        <v>7522</v>
      </c>
      <c r="B1843" s="8" t="s">
        <v>4954</v>
      </c>
      <c r="C1843" t="s">
        <v>18</v>
      </c>
      <c r="D1843" s="38">
        <v>871</v>
      </c>
      <c r="E1843" s="52" t="s">
        <v>4955</v>
      </c>
      <c r="F1843" s="8" t="s">
        <v>4956</v>
      </c>
      <c r="G1843" s="8">
        <v>594</v>
      </c>
      <c r="H1843" s="8">
        <v>110</v>
      </c>
      <c r="I1843" s="8">
        <v>149</v>
      </c>
      <c r="J1843" s="8">
        <v>21</v>
      </c>
      <c r="K1843" s="8">
        <v>73</v>
      </c>
      <c r="L1843" s="8">
        <v>19</v>
      </c>
      <c r="M1843" s="8">
        <v>31</v>
      </c>
      <c r="N1843" s="8">
        <v>16</v>
      </c>
      <c r="O1843" s="8">
        <v>46</v>
      </c>
      <c r="P1843" s="8">
        <v>20</v>
      </c>
      <c r="Q1843" s="36">
        <f t="shared" si="1513"/>
        <v>484</v>
      </c>
      <c r="R1843" s="36">
        <f t="shared" si="1501"/>
        <v>128</v>
      </c>
      <c r="S1843" s="36">
        <f t="shared" si="1502"/>
        <v>54</v>
      </c>
      <c r="T1843" s="36">
        <f t="shared" si="1503"/>
        <v>15</v>
      </c>
      <c r="U1843" s="36">
        <f t="shared" si="1504"/>
        <v>26</v>
      </c>
      <c r="V1843" s="36">
        <f t="shared" si="1505"/>
        <v>3150</v>
      </c>
      <c r="W1843" s="45">
        <f t="shared" si="1506"/>
        <v>707</v>
      </c>
      <c r="X1843" s="50">
        <f t="shared" si="1507"/>
        <v>4.4554455445544559</v>
      </c>
      <c r="Y1843" s="46">
        <f t="shared" si="1473"/>
        <v>0.29653955494559314</v>
      </c>
      <c r="Z1843" s="46">
        <f t="shared" si="1474"/>
        <v>0.20743064405450484</v>
      </c>
      <c r="AA1843" s="46">
        <f t="shared" si="1475"/>
        <v>2.1183217331634165</v>
      </c>
      <c r="AB1843" s="46">
        <f t="shared" si="1476"/>
        <v>6.0292128222723278</v>
      </c>
      <c r="AC1843" s="46">
        <f t="shared" si="1477"/>
        <v>11.940103911381239</v>
      </c>
      <c r="AD1843" s="46">
        <f t="shared" si="1478"/>
        <v>143.52514459366708</v>
      </c>
      <c r="AE1843" s="46">
        <f t="shared" si="1479"/>
        <v>26.55112243897662</v>
      </c>
      <c r="AF1843" s="46">
        <f t="shared" si="1480"/>
        <v>114.38937359082449</v>
      </c>
      <c r="AG1843" s="46">
        <f t="shared" si="1481"/>
        <v>90.438192334084917</v>
      </c>
      <c r="AH1843" s="46">
        <f t="shared" si="1514"/>
        <v>310.44270169591221</v>
      </c>
      <c r="AI1843" s="46">
        <f t="shared" si="1508"/>
        <v>0.97074579979244391</v>
      </c>
      <c r="AJ1843" s="47">
        <f t="shared" si="1515"/>
        <v>0.98526432990971713</v>
      </c>
      <c r="AK1843" s="47">
        <f t="shared" si="1516"/>
        <v>81.71673924571644</v>
      </c>
      <c r="AL1843" s="47">
        <f t="shared" si="1517"/>
        <v>-12.643318054483363</v>
      </c>
      <c r="AM1843" s="47">
        <f t="shared" si="1518"/>
        <v>-174.06977282658499</v>
      </c>
      <c r="AN1843" s="47">
        <f t="shared" si="1519"/>
        <v>-232.17951518109211</v>
      </c>
      <c r="AO1843" s="47">
        <f t="shared" si="1520"/>
        <v>-1121.5721774222577</v>
      </c>
      <c r="AP1843" s="47">
        <f t="shared" si="1521"/>
        <v>1.4204488377232635E-3</v>
      </c>
      <c r="AQ1843" s="47">
        <f t="shared" si="1509"/>
        <v>-2.0720769639699479</v>
      </c>
      <c r="AR1843" s="1">
        <f t="shared" si="1522"/>
        <v>110</v>
      </c>
      <c r="AS1843" s="1">
        <f t="shared" si="1490"/>
        <v>21</v>
      </c>
      <c r="AT1843" s="1">
        <f t="shared" si="1491"/>
        <v>19</v>
      </c>
      <c r="AU1843" s="1">
        <f t="shared" si="1492"/>
        <v>16</v>
      </c>
      <c r="AV1843" s="1">
        <f t="shared" si="1493"/>
        <v>20</v>
      </c>
      <c r="AW1843" s="27">
        <f t="shared" si="1483"/>
        <v>186</v>
      </c>
      <c r="AX1843" s="41">
        <f t="shared" si="1510"/>
        <v>3.9946236559139785</v>
      </c>
      <c r="AY1843" s="29">
        <f t="shared" si="1484"/>
        <v>1.0107815932477744</v>
      </c>
      <c r="AZ1843" s="29">
        <f t="shared" si="1485"/>
        <v>2.8905075731298364E-5</v>
      </c>
      <c r="BA1843" s="29">
        <f t="shared" si="1486"/>
        <v>0.98927621690368828</v>
      </c>
      <c r="BB1843" s="29">
        <f t="shared" si="1487"/>
        <v>3.9785235287316452</v>
      </c>
      <c r="BC1843" s="29">
        <f t="shared" si="1488"/>
        <v>8.9677708405596022</v>
      </c>
      <c r="BD1843" s="29">
        <f t="shared" si="1489"/>
        <v>111.18597525725518</v>
      </c>
      <c r="BE1843" s="29">
        <f t="shared" si="1489"/>
        <v>6.0700659035726567E-4</v>
      </c>
      <c r="BF1843" s="29">
        <f t="shared" si="1489"/>
        <v>18.796248121170077</v>
      </c>
      <c r="BG1843" s="29">
        <f t="shared" si="1472"/>
        <v>63.656376459706323</v>
      </c>
      <c r="BH1843" s="29">
        <f t="shared" si="1472"/>
        <v>179.35541681119204</v>
      </c>
      <c r="BI1843" s="29">
        <f t="shared" si="1511"/>
        <v>2.0161871548968322</v>
      </c>
      <c r="BJ1843" s="28">
        <f t="shared" si="1494"/>
        <v>1.4199250525632796</v>
      </c>
      <c r="BK1843" s="28">
        <f t="shared" si="1495"/>
        <v>39.046526575962893</v>
      </c>
      <c r="BL1843" s="28">
        <f t="shared" si="1496"/>
        <v>1.1399457841842063E-6</v>
      </c>
      <c r="BM1843" s="28">
        <f t="shared" si="1497"/>
        <v>-6.5303083471391217</v>
      </c>
      <c r="BN1843" s="28">
        <f t="shared" si="1498"/>
        <v>-44.351326491134067</v>
      </c>
      <c r="BO1843" s="28">
        <f t="shared" si="1499"/>
        <v>-187.61194386260323</v>
      </c>
      <c r="BP1843" s="28">
        <f t="shared" si="1500"/>
        <v>5.4641598119858992E-3</v>
      </c>
      <c r="BQ1843" s="28">
        <f t="shared" si="1512"/>
        <v>-1.0898105606111634</v>
      </c>
    </row>
    <row r="1844" spans="1:69" x14ac:dyDescent="0.2">
      <c r="A1844" s="1" t="s">
        <v>7522</v>
      </c>
      <c r="B1844" s="8" t="s">
        <v>4957</v>
      </c>
      <c r="C1844" t="s">
        <v>49</v>
      </c>
      <c r="D1844" s="38">
        <v>135</v>
      </c>
      <c r="E1844" s="52" t="s">
        <v>4958</v>
      </c>
      <c r="F1844" s="8" t="s">
        <v>4959</v>
      </c>
      <c r="G1844" s="8">
        <v>91</v>
      </c>
      <c r="H1844" s="8">
        <v>43</v>
      </c>
      <c r="I1844" s="8">
        <v>26</v>
      </c>
      <c r="J1844" s="8">
        <v>13</v>
      </c>
      <c r="K1844" s="8">
        <v>9</v>
      </c>
      <c r="L1844" s="8">
        <v>5</v>
      </c>
      <c r="M1844" s="8">
        <v>3</v>
      </c>
      <c r="N1844" s="8">
        <v>3</v>
      </c>
      <c r="O1844" s="8">
        <v>6</v>
      </c>
      <c r="P1844" s="8">
        <v>5</v>
      </c>
      <c r="Q1844" s="36">
        <f t="shared" si="1513"/>
        <v>48</v>
      </c>
      <c r="R1844" s="36">
        <f t="shared" si="1501"/>
        <v>13</v>
      </c>
      <c r="S1844" s="36">
        <f t="shared" si="1502"/>
        <v>4</v>
      </c>
      <c r="T1844" s="36">
        <f t="shared" si="1503"/>
        <v>0</v>
      </c>
      <c r="U1844" s="36">
        <f t="shared" si="1504"/>
        <v>1</v>
      </c>
      <c r="V1844" s="36">
        <f t="shared" si="1505"/>
        <v>305</v>
      </c>
      <c r="W1844" s="45">
        <f t="shared" si="1506"/>
        <v>66</v>
      </c>
      <c r="X1844" s="50">
        <f t="shared" si="1507"/>
        <v>4.6212121212121211</v>
      </c>
      <c r="Y1844" s="46">
        <f t="shared" si="1473"/>
        <v>0.14348025711662082</v>
      </c>
      <c r="Z1844" s="46">
        <f t="shared" si="1474"/>
        <v>0.38590449954086303</v>
      </c>
      <c r="AA1844" s="46">
        <f t="shared" si="1475"/>
        <v>2.6283287419651051</v>
      </c>
      <c r="AB1844" s="46">
        <f t="shared" si="1476"/>
        <v>6.8707529843893473</v>
      </c>
      <c r="AC1844" s="46">
        <f t="shared" si="1477"/>
        <v>13.11317722681359</v>
      </c>
      <c r="AD1844" s="46">
        <f t="shared" si="1478"/>
        <v>6.8870523415977996</v>
      </c>
      <c r="AE1844" s="46">
        <f t="shared" si="1479"/>
        <v>5.0167584940312198</v>
      </c>
      <c r="AF1844" s="46">
        <f t="shared" si="1480"/>
        <v>10.513314967860421</v>
      </c>
      <c r="AG1844" s="46">
        <f t="shared" si="1481"/>
        <v>0</v>
      </c>
      <c r="AH1844" s="46">
        <f t="shared" si="1514"/>
        <v>13.11317722681359</v>
      </c>
      <c r="AI1844" s="46">
        <f t="shared" si="1508"/>
        <v>0.5466200466200466</v>
      </c>
      <c r="AJ1844" s="47">
        <f t="shared" si="1515"/>
        <v>0.7393375728448045</v>
      </c>
      <c r="AK1844" s="47">
        <f t="shared" si="1516"/>
        <v>6.4550725010121663</v>
      </c>
      <c r="AL1844" s="47">
        <f t="shared" si="1517"/>
        <v>-7.7114275652658231</v>
      </c>
      <c r="AM1844" s="47">
        <f t="shared" si="1518"/>
        <v>-42.174620703239675</v>
      </c>
      <c r="AN1844" s="47">
        <f t="shared" si="1519"/>
        <v>0</v>
      </c>
      <c r="AO1844" s="47">
        <f t="shared" si="1520"/>
        <v>-117.49883589726058</v>
      </c>
      <c r="AP1844" s="47">
        <f t="shared" si="1521"/>
        <v>1.5865384615384615E-2</v>
      </c>
      <c r="AQ1844" s="47">
        <f t="shared" si="1509"/>
        <v>-2.5532133581427301</v>
      </c>
      <c r="AR1844" s="1">
        <f t="shared" si="1522"/>
        <v>43</v>
      </c>
      <c r="AS1844" s="1">
        <f t="shared" si="1490"/>
        <v>13</v>
      </c>
      <c r="AT1844" s="1">
        <f t="shared" si="1491"/>
        <v>5</v>
      </c>
      <c r="AU1844" s="1">
        <f t="shared" si="1492"/>
        <v>3</v>
      </c>
      <c r="AV1844" s="1">
        <f t="shared" si="1493"/>
        <v>5</v>
      </c>
      <c r="AW1844" s="27">
        <f t="shared" si="1483"/>
        <v>69</v>
      </c>
      <c r="AX1844" s="41">
        <f t="shared" si="1510"/>
        <v>4.2463768115942031</v>
      </c>
      <c r="AY1844" s="29">
        <f t="shared" si="1484"/>
        <v>0.56794791010291923</v>
      </c>
      <c r="AZ1844" s="29">
        <f t="shared" si="1485"/>
        <v>6.0701533291325452E-2</v>
      </c>
      <c r="BA1844" s="29">
        <f t="shared" si="1486"/>
        <v>1.5534551564797316</v>
      </c>
      <c r="BB1844" s="29">
        <f t="shared" si="1487"/>
        <v>5.0462087796681381</v>
      </c>
      <c r="BC1844" s="29">
        <f t="shared" si="1488"/>
        <v>10.538962402856544</v>
      </c>
      <c r="BD1844" s="29">
        <f t="shared" si="1489"/>
        <v>24.421760134425526</v>
      </c>
      <c r="BE1844" s="29">
        <f t="shared" si="1489"/>
        <v>0.78911993278723092</v>
      </c>
      <c r="BF1844" s="29">
        <f t="shared" si="1489"/>
        <v>7.7672757823986585</v>
      </c>
      <c r="BG1844" s="29">
        <f t="shared" si="1472"/>
        <v>15.138626339004414</v>
      </c>
      <c r="BH1844" s="29">
        <f t="shared" si="1472"/>
        <v>52.694812014282718</v>
      </c>
      <c r="BI1844" s="29">
        <f t="shared" si="1511"/>
        <v>1.4825234441602728</v>
      </c>
      <c r="BJ1844" s="28">
        <f t="shared" si="1494"/>
        <v>1.2175891935132608</v>
      </c>
      <c r="BK1844" s="28">
        <f t="shared" si="1495"/>
        <v>10.195977289261014</v>
      </c>
      <c r="BL1844" s="28">
        <f t="shared" si="1496"/>
        <v>-0.10770614684132798</v>
      </c>
      <c r="BM1844" s="28">
        <f t="shared" si="1497"/>
        <v>-5.3630979767420479</v>
      </c>
      <c r="BN1844" s="28">
        <f t="shared" si="1498"/>
        <v>-18.839385033525623</v>
      </c>
      <c r="BO1844" s="28">
        <f t="shared" si="1499"/>
        <v>-94.768592881988369</v>
      </c>
      <c r="BP1844" s="28">
        <f t="shared" si="1500"/>
        <v>1.514486391571554E-2</v>
      </c>
      <c r="BQ1844" s="28">
        <f t="shared" si="1512"/>
        <v>-1.6490152606976971</v>
      </c>
    </row>
    <row r="1845" spans="1:69" x14ac:dyDescent="0.2">
      <c r="A1845" s="1" t="s">
        <v>7522</v>
      </c>
      <c r="B1845" s="8" t="s">
        <v>4960</v>
      </c>
      <c r="C1845" t="s">
        <v>50</v>
      </c>
      <c r="D1845" s="38" t="s">
        <v>50</v>
      </c>
      <c r="E1845" s="52" t="s">
        <v>1695</v>
      </c>
      <c r="F1845" s="8" t="s">
        <v>4961</v>
      </c>
      <c r="G1845" s="8" t="s">
        <v>50</v>
      </c>
      <c r="H1845" s="8"/>
      <c r="I1845" s="8" t="s">
        <v>50</v>
      </c>
      <c r="J1845" s="8"/>
      <c r="K1845" s="8" t="s">
        <v>50</v>
      </c>
      <c r="L1845" s="8"/>
      <c r="M1845" s="8" t="s">
        <v>50</v>
      </c>
      <c r="N1845" s="8"/>
      <c r="O1845" s="8" t="s">
        <v>50</v>
      </c>
      <c r="P1845" s="8"/>
      <c r="Q1845" s="36">
        <f t="shared" si="1513"/>
        <v>0</v>
      </c>
      <c r="R1845" s="36">
        <f t="shared" si="1501"/>
        <v>0</v>
      </c>
      <c r="S1845" s="36">
        <f t="shared" si="1502"/>
        <v>0</v>
      </c>
      <c r="T1845" s="36">
        <f t="shared" si="1503"/>
        <v>0</v>
      </c>
      <c r="U1845" s="36">
        <f t="shared" si="1504"/>
        <v>0</v>
      </c>
      <c r="V1845" s="36">
        <f t="shared" si="1505"/>
        <v>0</v>
      </c>
      <c r="W1845" s="45">
        <f t="shared" si="1506"/>
        <v>0</v>
      </c>
      <c r="X1845" s="50">
        <f t="shared" si="1507"/>
        <v>0</v>
      </c>
      <c r="Y1845" s="46">
        <f t="shared" si="1473"/>
        <v>25</v>
      </c>
      <c r="Z1845" s="46">
        <f t="shared" si="1474"/>
        <v>16</v>
      </c>
      <c r="AA1845" s="46">
        <f t="shared" si="1475"/>
        <v>9</v>
      </c>
      <c r="AB1845" s="46">
        <f t="shared" si="1476"/>
        <v>4</v>
      </c>
      <c r="AC1845" s="46">
        <f t="shared" si="1477"/>
        <v>1</v>
      </c>
      <c r="AD1845" s="46">
        <f t="shared" si="1478"/>
        <v>0</v>
      </c>
      <c r="AE1845" s="46">
        <f t="shared" si="1479"/>
        <v>0</v>
      </c>
      <c r="AF1845" s="46">
        <f t="shared" si="1480"/>
        <v>0</v>
      </c>
      <c r="AG1845" s="46">
        <f t="shared" si="1481"/>
        <v>0</v>
      </c>
      <c r="AH1845" s="46">
        <f t="shared" si="1514"/>
        <v>0</v>
      </c>
      <c r="AI1845" s="46">
        <f t="shared" si="1508"/>
        <v>0</v>
      </c>
      <c r="AJ1845" s="47">
        <f t="shared" si="1515"/>
        <v>0</v>
      </c>
      <c r="AK1845" s="47" t="e">
        <f t="shared" si="1516"/>
        <v>#DIV/0!</v>
      </c>
      <c r="AL1845" s="47" t="e">
        <f t="shared" si="1517"/>
        <v>#DIV/0!</v>
      </c>
      <c r="AM1845" s="47" t="e">
        <f t="shared" si="1518"/>
        <v>#DIV/0!</v>
      </c>
      <c r="AN1845" s="47" t="e">
        <f t="shared" si="1519"/>
        <v>#DIV/0!</v>
      </c>
      <c r="AO1845" s="47" t="e">
        <f t="shared" si="1520"/>
        <v>#DIV/0!</v>
      </c>
      <c r="AP1845" s="47">
        <f t="shared" si="1521"/>
        <v>0</v>
      </c>
      <c r="AQ1845" s="47">
        <f t="shared" si="1509"/>
        <v>0</v>
      </c>
      <c r="AR1845" s="1">
        <f t="shared" si="1522"/>
        <v>0</v>
      </c>
      <c r="AS1845" s="1">
        <f t="shared" si="1490"/>
        <v>0</v>
      </c>
      <c r="AT1845" s="1">
        <f t="shared" si="1491"/>
        <v>0</v>
      </c>
      <c r="AU1845" s="1">
        <f t="shared" si="1492"/>
        <v>0</v>
      </c>
      <c r="AV1845" s="1">
        <f t="shared" si="1493"/>
        <v>0</v>
      </c>
      <c r="AW1845" s="27">
        <f t="shared" si="1483"/>
        <v>0</v>
      </c>
      <c r="AX1845" s="41">
        <f t="shared" si="1510"/>
        <v>0</v>
      </c>
      <c r="AY1845" s="29">
        <f t="shared" si="1484"/>
        <v>25</v>
      </c>
      <c r="AZ1845" s="29">
        <f t="shared" si="1485"/>
        <v>16</v>
      </c>
      <c r="BA1845" s="29">
        <f t="shared" si="1486"/>
        <v>9</v>
      </c>
      <c r="BB1845" s="29">
        <f t="shared" si="1487"/>
        <v>4</v>
      </c>
      <c r="BC1845" s="29">
        <f t="shared" si="1488"/>
        <v>1</v>
      </c>
      <c r="BD1845" s="29">
        <f t="shared" si="1489"/>
        <v>0</v>
      </c>
      <c r="BE1845" s="29">
        <f t="shared" si="1489"/>
        <v>0</v>
      </c>
      <c r="BF1845" s="29">
        <f t="shared" si="1489"/>
        <v>0</v>
      </c>
      <c r="BG1845" s="29">
        <f t="shared" si="1472"/>
        <v>0</v>
      </c>
      <c r="BH1845" s="29">
        <f t="shared" si="1472"/>
        <v>0</v>
      </c>
      <c r="BI1845" s="29">
        <f t="shared" si="1511"/>
        <v>0</v>
      </c>
      <c r="BJ1845" s="28">
        <f t="shared" si="1494"/>
        <v>0</v>
      </c>
      <c r="BK1845" s="28" t="e">
        <f t="shared" si="1495"/>
        <v>#DIV/0!</v>
      </c>
      <c r="BL1845" s="28" t="e">
        <f t="shared" si="1496"/>
        <v>#DIV/0!</v>
      </c>
      <c r="BM1845" s="28" t="e">
        <f t="shared" si="1497"/>
        <v>#DIV/0!</v>
      </c>
      <c r="BN1845" s="28" t="e">
        <f t="shared" si="1498"/>
        <v>#DIV/0!</v>
      </c>
      <c r="BO1845" s="28" t="e">
        <f t="shared" si="1499"/>
        <v>#DIV/0!</v>
      </c>
      <c r="BP1845" s="28">
        <f t="shared" si="1500"/>
        <v>0</v>
      </c>
      <c r="BQ1845" s="28">
        <f t="shared" si="1512"/>
        <v>0</v>
      </c>
    </row>
    <row r="1846" spans="1:69" x14ac:dyDescent="0.2">
      <c r="A1846" s="1" t="s">
        <v>7522</v>
      </c>
      <c r="B1846" s="8" t="s">
        <v>4962</v>
      </c>
      <c r="C1846" t="s">
        <v>294</v>
      </c>
      <c r="D1846" s="38">
        <v>501</v>
      </c>
      <c r="E1846" s="52" t="s">
        <v>4963</v>
      </c>
      <c r="F1846" s="8" t="s">
        <v>4964</v>
      </c>
      <c r="G1846" s="8">
        <v>406</v>
      </c>
      <c r="H1846" s="8">
        <v>195</v>
      </c>
      <c r="I1846" s="8">
        <v>49</v>
      </c>
      <c r="J1846" s="8">
        <v>25</v>
      </c>
      <c r="K1846" s="8">
        <v>25</v>
      </c>
      <c r="L1846" s="8">
        <v>14</v>
      </c>
      <c r="M1846" s="8">
        <v>10</v>
      </c>
      <c r="N1846" s="8">
        <v>9</v>
      </c>
      <c r="O1846" s="8">
        <v>11</v>
      </c>
      <c r="P1846" s="8">
        <v>9</v>
      </c>
      <c r="Q1846" s="36">
        <f t="shared" si="1513"/>
        <v>211</v>
      </c>
      <c r="R1846" s="36">
        <f t="shared" si="1501"/>
        <v>24</v>
      </c>
      <c r="S1846" s="36">
        <f t="shared" si="1502"/>
        <v>11</v>
      </c>
      <c r="T1846" s="36">
        <f t="shared" si="1503"/>
        <v>1</v>
      </c>
      <c r="U1846" s="36">
        <f t="shared" si="1504"/>
        <v>2</v>
      </c>
      <c r="V1846" s="36">
        <f t="shared" si="1505"/>
        <v>1188</v>
      </c>
      <c r="W1846" s="45">
        <f t="shared" si="1506"/>
        <v>249</v>
      </c>
      <c r="X1846" s="50">
        <f t="shared" si="1507"/>
        <v>4.7710843373493974</v>
      </c>
      <c r="Y1846" s="46">
        <f t="shared" si="1473"/>
        <v>5.2402380606764491E-2</v>
      </c>
      <c r="Z1846" s="46">
        <f t="shared" si="1474"/>
        <v>0.59457105530555932</v>
      </c>
      <c r="AA1846" s="46">
        <f t="shared" si="1475"/>
        <v>3.1367397300043542</v>
      </c>
      <c r="AB1846" s="46">
        <f t="shared" si="1476"/>
        <v>7.6789084047031491</v>
      </c>
      <c r="AC1846" s="46">
        <f t="shared" si="1477"/>
        <v>14.221077079401944</v>
      </c>
      <c r="AD1846" s="46">
        <f t="shared" si="1478"/>
        <v>11.056902308027308</v>
      </c>
      <c r="AE1846" s="46">
        <f t="shared" si="1479"/>
        <v>14.269705327333423</v>
      </c>
      <c r="AF1846" s="46">
        <f t="shared" si="1480"/>
        <v>34.5041370300479</v>
      </c>
      <c r="AG1846" s="46">
        <f t="shared" si="1481"/>
        <v>7.6789084047031491</v>
      </c>
      <c r="AH1846" s="46">
        <f t="shared" si="1514"/>
        <v>28.442154158803888</v>
      </c>
      <c r="AI1846" s="46">
        <f t="shared" si="1508"/>
        <v>0.38690244850369221</v>
      </c>
      <c r="AJ1846" s="47">
        <f t="shared" si="1515"/>
        <v>0.6220148298101037</v>
      </c>
      <c r="AK1846" s="47">
        <f t="shared" si="1516"/>
        <v>10.517360583776366</v>
      </c>
      <c r="AL1846" s="47">
        <f t="shared" si="1517"/>
        <v>-45.720889321024309</v>
      </c>
      <c r="AM1846" s="47">
        <f t="shared" si="1518"/>
        <v>-253.92659848460673</v>
      </c>
      <c r="AN1846" s="47">
        <f t="shared" si="1519"/>
        <v>-88.419288058106574</v>
      </c>
      <c r="AO1846" s="47">
        <f t="shared" si="1520"/>
        <v>-445.68345681636129</v>
      </c>
      <c r="AP1846" s="47">
        <f t="shared" si="1521"/>
        <v>4.0649079273867052E-3</v>
      </c>
      <c r="AQ1846" s="47">
        <f t="shared" si="1509"/>
        <v>-3.3463658278696671</v>
      </c>
      <c r="AR1846" s="1">
        <f t="shared" si="1522"/>
        <v>195</v>
      </c>
      <c r="AS1846" s="1">
        <f t="shared" si="1490"/>
        <v>25</v>
      </c>
      <c r="AT1846" s="1">
        <f t="shared" si="1491"/>
        <v>14</v>
      </c>
      <c r="AU1846" s="1">
        <f t="shared" si="1492"/>
        <v>9</v>
      </c>
      <c r="AV1846" s="1">
        <f t="shared" si="1493"/>
        <v>9</v>
      </c>
      <c r="AW1846" s="27">
        <f t="shared" si="1483"/>
        <v>252</v>
      </c>
      <c r="AX1846" s="41">
        <f t="shared" si="1510"/>
        <v>4.5396825396825395</v>
      </c>
      <c r="AY1846" s="29">
        <f t="shared" si="1484"/>
        <v>0.21189216427311677</v>
      </c>
      <c r="AZ1846" s="29">
        <f t="shared" si="1485"/>
        <v>0.29125724363819588</v>
      </c>
      <c r="BA1846" s="29">
        <f t="shared" si="1486"/>
        <v>2.3706223230032748</v>
      </c>
      <c r="BB1846" s="29">
        <f t="shared" si="1487"/>
        <v>6.4499874023683539</v>
      </c>
      <c r="BC1846" s="29">
        <f t="shared" si="1488"/>
        <v>12.529352481733433</v>
      </c>
      <c r="BD1846" s="29">
        <f t="shared" si="1489"/>
        <v>41.318972033257772</v>
      </c>
      <c r="BE1846" s="29">
        <f t="shared" si="1489"/>
        <v>7.2814310909548974</v>
      </c>
      <c r="BF1846" s="29">
        <f t="shared" si="1489"/>
        <v>33.188712522045847</v>
      </c>
      <c r="BG1846" s="29">
        <f t="shared" si="1472"/>
        <v>58.049886621315181</v>
      </c>
      <c r="BH1846" s="29">
        <f t="shared" si="1472"/>
        <v>112.7641723356009</v>
      </c>
      <c r="BI1846" s="29">
        <f t="shared" si="1511"/>
        <v>1.0063871498134447</v>
      </c>
      <c r="BJ1846" s="28">
        <f t="shared" si="1494"/>
        <v>1.0031884916671665</v>
      </c>
      <c r="BK1846" s="28">
        <f t="shared" si="1495"/>
        <v>18.839064477418429</v>
      </c>
      <c r="BL1846" s="28">
        <f t="shared" si="1496"/>
        <v>-3.8923105846396329</v>
      </c>
      <c r="BM1846" s="28">
        <f t="shared" si="1497"/>
        <v>-50.614385197442829</v>
      </c>
      <c r="BN1846" s="28">
        <f t="shared" si="1498"/>
        <v>-146.02700731951506</v>
      </c>
      <c r="BO1846" s="28">
        <f t="shared" si="1499"/>
        <v>-395.35553747052063</v>
      </c>
      <c r="BP1846" s="28">
        <f t="shared" si="1500"/>
        <v>4.0159362549800799E-3</v>
      </c>
      <c r="BQ1846" s="28">
        <f t="shared" si="1512"/>
        <v>-2.3173967231213441</v>
      </c>
    </row>
    <row r="1847" spans="1:69" x14ac:dyDescent="0.2">
      <c r="A1847" s="1" t="s">
        <v>7522</v>
      </c>
      <c r="B1847" s="8" t="s">
        <v>4965</v>
      </c>
      <c r="C1847" t="s">
        <v>30</v>
      </c>
      <c r="D1847" s="38">
        <v>151</v>
      </c>
      <c r="E1847" s="52" t="s">
        <v>342</v>
      </c>
      <c r="F1847" s="8" t="s">
        <v>4966</v>
      </c>
      <c r="G1847" s="8">
        <v>91</v>
      </c>
      <c r="H1847" s="8">
        <v>10</v>
      </c>
      <c r="I1847" s="8">
        <v>31</v>
      </c>
      <c r="J1847" s="8">
        <v>2</v>
      </c>
      <c r="K1847" s="8">
        <v>18</v>
      </c>
      <c r="L1847" s="8">
        <v>2</v>
      </c>
      <c r="M1847" s="8">
        <v>6</v>
      </c>
      <c r="N1847" s="8">
        <v>2</v>
      </c>
      <c r="O1847" s="8">
        <v>5</v>
      </c>
      <c r="P1847" s="8">
        <v>2</v>
      </c>
      <c r="Q1847" s="36">
        <f t="shared" si="1513"/>
        <v>81</v>
      </c>
      <c r="R1847" s="36">
        <f t="shared" si="1501"/>
        <v>29</v>
      </c>
      <c r="S1847" s="36">
        <f t="shared" si="1502"/>
        <v>16</v>
      </c>
      <c r="T1847" s="36">
        <f t="shared" si="1503"/>
        <v>4</v>
      </c>
      <c r="U1847" s="36">
        <f t="shared" si="1504"/>
        <v>3</v>
      </c>
      <c r="V1847" s="36">
        <f t="shared" si="1505"/>
        <v>580</v>
      </c>
      <c r="W1847" s="45">
        <f t="shared" si="1506"/>
        <v>133</v>
      </c>
      <c r="X1847" s="50">
        <f t="shared" si="1507"/>
        <v>4.3609022556390977</v>
      </c>
      <c r="Y1847" s="46">
        <f t="shared" si="1473"/>
        <v>0.40844592684719322</v>
      </c>
      <c r="Z1847" s="46">
        <f t="shared" si="1474"/>
        <v>0.13025043812538864</v>
      </c>
      <c r="AA1847" s="46">
        <f t="shared" si="1475"/>
        <v>1.8520549494035841</v>
      </c>
      <c r="AB1847" s="46">
        <f t="shared" si="1476"/>
        <v>5.5738594606817795</v>
      </c>
      <c r="AC1847" s="46">
        <f t="shared" si="1477"/>
        <v>11.295663971959975</v>
      </c>
      <c r="AD1847" s="46">
        <f t="shared" si="1478"/>
        <v>33.084120074622653</v>
      </c>
      <c r="AE1847" s="46">
        <f t="shared" si="1479"/>
        <v>3.7772627056362706</v>
      </c>
      <c r="AF1847" s="46">
        <f t="shared" si="1480"/>
        <v>29.632879190457345</v>
      </c>
      <c r="AG1847" s="46">
        <f t="shared" si="1481"/>
        <v>22.295437842727118</v>
      </c>
      <c r="AH1847" s="46">
        <f t="shared" si="1514"/>
        <v>33.886991915879925</v>
      </c>
      <c r="AI1847" s="46">
        <f t="shared" si="1508"/>
        <v>0.92936887673729773</v>
      </c>
      <c r="AJ1847" s="47">
        <f t="shared" si="1515"/>
        <v>0.96403779839656589</v>
      </c>
      <c r="AK1847" s="47">
        <f t="shared" si="1516"/>
        <v>23.599602414209858</v>
      </c>
      <c r="AL1847" s="47">
        <f t="shared" si="1517"/>
        <v>-1.5215442964486077</v>
      </c>
      <c r="AM1847" s="47">
        <f t="shared" si="1518"/>
        <v>-45.010993364700383</v>
      </c>
      <c r="AN1847" s="47">
        <f t="shared" si="1519"/>
        <v>-58.750535021715272</v>
      </c>
      <c r="AO1847" s="47">
        <f t="shared" si="1520"/>
        <v>-127.11790141499384</v>
      </c>
      <c r="AP1847" s="47">
        <f t="shared" si="1521"/>
        <v>7.6914179967615083E-3</v>
      </c>
      <c r="AQ1847" s="47">
        <f t="shared" si="1509"/>
        <v>-1.605978627916101</v>
      </c>
      <c r="AR1847" s="1">
        <f t="shared" si="1522"/>
        <v>10</v>
      </c>
      <c r="AS1847" s="1">
        <f t="shared" si="1490"/>
        <v>2</v>
      </c>
      <c r="AT1847" s="1">
        <f t="shared" si="1491"/>
        <v>2</v>
      </c>
      <c r="AU1847" s="1">
        <f t="shared" si="1492"/>
        <v>2</v>
      </c>
      <c r="AV1847" s="1">
        <f t="shared" si="1493"/>
        <v>2</v>
      </c>
      <c r="AW1847" s="27">
        <f t="shared" si="1483"/>
        <v>18</v>
      </c>
      <c r="AX1847" s="41">
        <f t="shared" si="1510"/>
        <v>3.8888888888888888</v>
      </c>
      <c r="AY1847" s="29">
        <f t="shared" si="1484"/>
        <v>1.2345679012345681</v>
      </c>
      <c r="AZ1847" s="29">
        <f t="shared" si="1485"/>
        <v>1.234567901234569E-2</v>
      </c>
      <c r="BA1847" s="29">
        <f t="shared" si="1486"/>
        <v>0.79012345679012341</v>
      </c>
      <c r="BB1847" s="29">
        <f t="shared" si="1487"/>
        <v>3.5679012345679011</v>
      </c>
      <c r="BC1847" s="29">
        <f t="shared" si="1488"/>
        <v>8.3456790123456788</v>
      </c>
      <c r="BD1847" s="29">
        <f t="shared" si="1489"/>
        <v>12.345679012345681</v>
      </c>
      <c r="BE1847" s="29">
        <f t="shared" si="1489"/>
        <v>2.4691358024691381E-2</v>
      </c>
      <c r="BF1847" s="29">
        <f t="shared" si="1489"/>
        <v>1.5802469135802468</v>
      </c>
      <c r="BG1847" s="29">
        <f t="shared" si="1472"/>
        <v>7.1358024691358022</v>
      </c>
      <c r="BH1847" s="29">
        <f t="shared" si="1472"/>
        <v>16.691358024691358</v>
      </c>
      <c r="BI1847" s="29">
        <f t="shared" si="1511"/>
        <v>2.2222222222222223</v>
      </c>
      <c r="BJ1847" s="28">
        <f t="shared" si="1494"/>
        <v>1.4907119849998598</v>
      </c>
      <c r="BK1847" s="28">
        <f t="shared" si="1495"/>
        <v>4.1408666249996102</v>
      </c>
      <c r="BL1847" s="28">
        <f t="shared" si="1496"/>
        <v>8.2817332499992311E-4</v>
      </c>
      <c r="BM1847" s="28">
        <f t="shared" si="1497"/>
        <v>-0.42402474239996013</v>
      </c>
      <c r="BN1847" s="28">
        <f t="shared" si="1498"/>
        <v>-4.0688155457246173</v>
      </c>
      <c r="BO1847" s="28">
        <f t="shared" si="1499"/>
        <v>-14.555974360198629</v>
      </c>
      <c r="BP1847" s="28">
        <f t="shared" si="1500"/>
        <v>6.6176470588235295E-2</v>
      </c>
      <c r="BQ1847" s="28">
        <f t="shared" si="1512"/>
        <v>-0.98650057830873072</v>
      </c>
    </row>
    <row r="1848" spans="1:69" x14ac:dyDescent="0.2">
      <c r="A1848" s="1" t="s">
        <v>7522</v>
      </c>
      <c r="B1848" s="8" t="s">
        <v>4967</v>
      </c>
      <c r="C1848" t="s">
        <v>100</v>
      </c>
      <c r="D1848" s="38">
        <v>10</v>
      </c>
      <c r="E1848" s="52" t="s">
        <v>856</v>
      </c>
      <c r="F1848" s="8" t="s">
        <v>4968</v>
      </c>
      <c r="G1848" s="8">
        <v>6</v>
      </c>
      <c r="H1848" s="8">
        <v>0</v>
      </c>
      <c r="I1848" s="8">
        <v>3</v>
      </c>
      <c r="J1848" s="8">
        <v>1</v>
      </c>
      <c r="K1848" s="8">
        <v>3</v>
      </c>
      <c r="L1848" s="8">
        <v>1</v>
      </c>
      <c r="M1848" s="8">
        <v>1</v>
      </c>
      <c r="N1848" s="8">
        <v>0</v>
      </c>
      <c r="O1848" s="8">
        <v>1</v>
      </c>
      <c r="P1848" s="8">
        <v>0</v>
      </c>
      <c r="Q1848" s="36">
        <f t="shared" si="1513"/>
        <v>6</v>
      </c>
      <c r="R1848" s="36">
        <f t="shared" si="1501"/>
        <v>2</v>
      </c>
      <c r="S1848" s="36">
        <f t="shared" si="1502"/>
        <v>2</v>
      </c>
      <c r="T1848" s="36">
        <f t="shared" si="1503"/>
        <v>1</v>
      </c>
      <c r="U1848" s="36">
        <f t="shared" si="1504"/>
        <v>1</v>
      </c>
      <c r="V1848" s="36">
        <f t="shared" si="1505"/>
        <v>47</v>
      </c>
      <c r="W1848" s="45">
        <f t="shared" si="1506"/>
        <v>12</v>
      </c>
      <c r="X1848" s="50">
        <f t="shared" si="1507"/>
        <v>3.9166666666666665</v>
      </c>
      <c r="Y1848" s="46">
        <f t="shared" si="1473"/>
        <v>1.1736111111111114</v>
      </c>
      <c r="Z1848" s="46">
        <f t="shared" si="1474"/>
        <v>6.9444444444444692E-3</v>
      </c>
      <c r="AA1848" s="46">
        <f t="shared" si="1475"/>
        <v>0.84027777777777746</v>
      </c>
      <c r="AB1848" s="46">
        <f t="shared" si="1476"/>
        <v>3.6736111111111107</v>
      </c>
      <c r="AC1848" s="46">
        <f t="shared" si="1477"/>
        <v>8.5069444444444429</v>
      </c>
      <c r="AD1848" s="46">
        <f t="shared" si="1478"/>
        <v>7.0416666666666679</v>
      </c>
      <c r="AE1848" s="46">
        <f t="shared" si="1479"/>
        <v>1.3888888888888938E-2</v>
      </c>
      <c r="AF1848" s="46">
        <f t="shared" si="1480"/>
        <v>1.6805555555555549</v>
      </c>
      <c r="AG1848" s="46">
        <f t="shared" si="1481"/>
        <v>3.6736111111111107</v>
      </c>
      <c r="AH1848" s="46">
        <f t="shared" si="1514"/>
        <v>8.5069444444444429</v>
      </c>
      <c r="AI1848" s="46">
        <f t="shared" si="1508"/>
        <v>1.9015151515151514</v>
      </c>
      <c r="AJ1848" s="47">
        <f t="shared" si="1515"/>
        <v>1.378954368902449</v>
      </c>
      <c r="AK1848" s="47">
        <f t="shared" si="1516"/>
        <v>2.9092958251926193</v>
      </c>
      <c r="AL1848" s="47">
        <f t="shared" si="1517"/>
        <v>4.4140431272836204E-4</v>
      </c>
      <c r="AM1848" s="47">
        <f t="shared" si="1518"/>
        <v>-0.58750914024144651</v>
      </c>
      <c r="AN1848" s="47">
        <f t="shared" si="1519"/>
        <v>-2.6852831364829748</v>
      </c>
      <c r="AO1848" s="47">
        <f t="shared" si="1520"/>
        <v>-9.4626049541142088</v>
      </c>
      <c r="AP1848" s="47">
        <f t="shared" si="1521"/>
        <v>0.10909090909090909</v>
      </c>
      <c r="AQ1848" s="47">
        <f t="shared" si="1509"/>
        <v>-1.0718901819636308</v>
      </c>
      <c r="AR1848" s="1">
        <f t="shared" si="1522"/>
        <v>0</v>
      </c>
      <c r="AS1848" s="1">
        <f t="shared" si="1490"/>
        <v>1</v>
      </c>
      <c r="AT1848" s="1">
        <f t="shared" si="1491"/>
        <v>1</v>
      </c>
      <c r="AU1848" s="1">
        <f t="shared" si="1492"/>
        <v>0</v>
      </c>
      <c r="AV1848" s="1">
        <f t="shared" si="1493"/>
        <v>0</v>
      </c>
      <c r="AW1848" s="27">
        <f t="shared" si="1483"/>
        <v>2</v>
      </c>
      <c r="AX1848" s="41">
        <f t="shared" si="1510"/>
        <v>3.5</v>
      </c>
      <c r="AY1848" s="29">
        <f t="shared" si="1484"/>
        <v>2.25</v>
      </c>
      <c r="AZ1848" s="29">
        <f t="shared" si="1485"/>
        <v>0.25</v>
      </c>
      <c r="BA1848" s="29">
        <f t="shared" si="1486"/>
        <v>0.25</v>
      </c>
      <c r="BB1848" s="29">
        <f t="shared" si="1487"/>
        <v>2.25</v>
      </c>
      <c r="BC1848" s="29">
        <f t="shared" si="1488"/>
        <v>6.25</v>
      </c>
      <c r="BD1848" s="29">
        <f t="shared" si="1489"/>
        <v>0</v>
      </c>
      <c r="BE1848" s="29">
        <f t="shared" si="1489"/>
        <v>0.25</v>
      </c>
      <c r="BF1848" s="29">
        <f t="shared" si="1489"/>
        <v>0.25</v>
      </c>
      <c r="BG1848" s="29">
        <f t="shared" si="1472"/>
        <v>0</v>
      </c>
      <c r="BH1848" s="29">
        <f t="shared" si="1472"/>
        <v>0</v>
      </c>
      <c r="BI1848" s="29">
        <f t="shared" si="1511"/>
        <v>0.5</v>
      </c>
      <c r="BJ1848" s="28">
        <f t="shared" si="1494"/>
        <v>0.70710678118654757</v>
      </c>
      <c r="BK1848" s="28">
        <f t="shared" si="1495"/>
        <v>0</v>
      </c>
      <c r="BL1848" s="28">
        <f t="shared" si="1496"/>
        <v>0.35355339059327368</v>
      </c>
      <c r="BM1848" s="28">
        <f t="shared" si="1497"/>
        <v>-0.35355339059327368</v>
      </c>
      <c r="BN1848" s="28">
        <f t="shared" si="1498"/>
        <v>0</v>
      </c>
      <c r="BO1848" s="28">
        <f t="shared" si="1499"/>
        <v>0</v>
      </c>
      <c r="BP1848" s="28" t="e">
        <f t="shared" si="1500"/>
        <v>#DIV/0!</v>
      </c>
      <c r="BQ1848" s="28">
        <f t="shared" si="1512"/>
        <v>0</v>
      </c>
    </row>
    <row r="1849" spans="1:69" x14ac:dyDescent="0.2">
      <c r="A1849" s="1" t="s">
        <v>7522</v>
      </c>
      <c r="B1849" s="8" t="s">
        <v>4969</v>
      </c>
      <c r="C1849" t="s">
        <v>34</v>
      </c>
      <c r="D1849" s="38">
        <v>2</v>
      </c>
      <c r="E1849" s="52" t="s">
        <v>741</v>
      </c>
      <c r="F1849" s="8" t="s">
        <v>4970</v>
      </c>
      <c r="G1849" s="8">
        <v>1</v>
      </c>
      <c r="H1849" s="8">
        <v>1</v>
      </c>
      <c r="I1849" s="8">
        <v>1</v>
      </c>
      <c r="J1849" s="8">
        <v>0</v>
      </c>
      <c r="K1849" s="8">
        <v>1</v>
      </c>
      <c r="L1849" s="8">
        <v>0</v>
      </c>
      <c r="M1849" s="8">
        <v>1</v>
      </c>
      <c r="N1849" s="8">
        <v>0</v>
      </c>
      <c r="O1849" s="8">
        <v>1</v>
      </c>
      <c r="P1849" s="8">
        <v>0</v>
      </c>
      <c r="Q1849" s="36">
        <f t="shared" si="1513"/>
        <v>0</v>
      </c>
      <c r="R1849" s="36">
        <f t="shared" si="1501"/>
        <v>1</v>
      </c>
      <c r="S1849" s="36">
        <f t="shared" si="1502"/>
        <v>1</v>
      </c>
      <c r="T1849" s="36">
        <f t="shared" si="1503"/>
        <v>1</v>
      </c>
      <c r="U1849" s="36">
        <f t="shared" si="1504"/>
        <v>1</v>
      </c>
      <c r="V1849" s="36">
        <f t="shared" si="1505"/>
        <v>10</v>
      </c>
      <c r="W1849" s="45">
        <f t="shared" si="1506"/>
        <v>4</v>
      </c>
      <c r="X1849" s="50">
        <f t="shared" si="1507"/>
        <v>2.5</v>
      </c>
      <c r="Y1849" s="46">
        <f t="shared" si="1473"/>
        <v>6.25</v>
      </c>
      <c r="Z1849" s="46">
        <f t="shared" si="1474"/>
        <v>2.25</v>
      </c>
      <c r="AA1849" s="46">
        <f t="shared" si="1475"/>
        <v>0.25</v>
      </c>
      <c r="AB1849" s="46">
        <f t="shared" si="1476"/>
        <v>0.25</v>
      </c>
      <c r="AC1849" s="46">
        <f t="shared" si="1477"/>
        <v>2.25</v>
      </c>
      <c r="AD1849" s="46">
        <f t="shared" si="1478"/>
        <v>0</v>
      </c>
      <c r="AE1849" s="46">
        <f t="shared" si="1479"/>
        <v>2.25</v>
      </c>
      <c r="AF1849" s="46">
        <f t="shared" si="1480"/>
        <v>0.25</v>
      </c>
      <c r="AG1849" s="46">
        <f t="shared" si="1481"/>
        <v>0.25</v>
      </c>
      <c r="AH1849" s="46">
        <f t="shared" si="1514"/>
        <v>2.25</v>
      </c>
      <c r="AI1849" s="46">
        <f t="shared" si="1508"/>
        <v>1.6666666666666667</v>
      </c>
      <c r="AJ1849" s="47">
        <f t="shared" si="1515"/>
        <v>1.2909944487358056</v>
      </c>
      <c r="AK1849" s="47">
        <f t="shared" si="1516"/>
        <v>0</v>
      </c>
      <c r="AL1849" s="47">
        <f t="shared" si="1517"/>
        <v>1.568558255214004</v>
      </c>
      <c r="AM1849" s="47">
        <f t="shared" si="1518"/>
        <v>5.8094750193111264E-2</v>
      </c>
      <c r="AN1849" s="47">
        <f t="shared" si="1519"/>
        <v>-5.8094750193111264E-2</v>
      </c>
      <c r="AO1849" s="47">
        <f t="shared" si="1520"/>
        <v>-1.568558255214004</v>
      </c>
      <c r="AP1849" s="47">
        <f t="shared" si="1521"/>
        <v>0.66666666666666663</v>
      </c>
      <c r="AQ1849" s="47">
        <f t="shared" si="1509"/>
        <v>0</v>
      </c>
      <c r="AR1849" s="1">
        <f t="shared" si="1522"/>
        <v>1</v>
      </c>
      <c r="AS1849" s="1">
        <f t="shared" si="1490"/>
        <v>0</v>
      </c>
      <c r="AT1849" s="1">
        <f t="shared" si="1491"/>
        <v>0</v>
      </c>
      <c r="AU1849" s="1">
        <f t="shared" si="1492"/>
        <v>0</v>
      </c>
      <c r="AV1849" s="1">
        <f t="shared" si="1493"/>
        <v>0</v>
      </c>
      <c r="AW1849" s="27">
        <f t="shared" si="1483"/>
        <v>1</v>
      </c>
      <c r="AX1849" s="41">
        <f t="shared" si="1510"/>
        <v>5</v>
      </c>
      <c r="AY1849" s="29">
        <f t="shared" si="1484"/>
        <v>0</v>
      </c>
      <c r="AZ1849" s="29">
        <f t="shared" si="1485"/>
        <v>1</v>
      </c>
      <c r="BA1849" s="29">
        <f t="shared" si="1486"/>
        <v>4</v>
      </c>
      <c r="BB1849" s="29">
        <f t="shared" si="1487"/>
        <v>9</v>
      </c>
      <c r="BC1849" s="29">
        <f t="shared" si="1488"/>
        <v>16</v>
      </c>
      <c r="BD1849" s="29">
        <f t="shared" si="1489"/>
        <v>0</v>
      </c>
      <c r="BE1849" s="29">
        <f t="shared" si="1489"/>
        <v>0</v>
      </c>
      <c r="BF1849" s="29">
        <f t="shared" si="1489"/>
        <v>0</v>
      </c>
      <c r="BG1849" s="29">
        <f t="shared" si="1489"/>
        <v>0</v>
      </c>
      <c r="BH1849" s="29">
        <f t="shared" si="1489"/>
        <v>0</v>
      </c>
      <c r="BI1849" s="29">
        <f t="shared" si="1511"/>
        <v>0</v>
      </c>
      <c r="BJ1849" s="28">
        <f t="shared" si="1494"/>
        <v>0</v>
      </c>
      <c r="BK1849" s="28" t="e">
        <f t="shared" si="1495"/>
        <v>#DIV/0!</v>
      </c>
      <c r="BL1849" s="28" t="e">
        <f t="shared" si="1496"/>
        <v>#DIV/0!</v>
      </c>
      <c r="BM1849" s="28" t="e">
        <f t="shared" si="1497"/>
        <v>#DIV/0!</v>
      </c>
      <c r="BN1849" s="28" t="e">
        <f t="shared" si="1498"/>
        <v>#DIV/0!</v>
      </c>
      <c r="BO1849" s="28" t="e">
        <f t="shared" si="1499"/>
        <v>#DIV/0!</v>
      </c>
      <c r="BP1849" s="28" t="e">
        <f t="shared" si="1500"/>
        <v>#DIV/0!</v>
      </c>
      <c r="BQ1849" s="28">
        <f t="shared" si="1512"/>
        <v>0</v>
      </c>
    </row>
    <row r="1850" spans="1:69" x14ac:dyDescent="0.2">
      <c r="A1850" s="1" t="s">
        <v>7522</v>
      </c>
      <c r="B1850" s="8" t="s">
        <v>4971</v>
      </c>
      <c r="C1850" t="s">
        <v>100</v>
      </c>
      <c r="D1850" s="38">
        <v>519</v>
      </c>
      <c r="E1850" s="52" t="s">
        <v>4972</v>
      </c>
      <c r="F1850" s="8" t="s">
        <v>4973</v>
      </c>
      <c r="G1850" s="8">
        <v>318</v>
      </c>
      <c r="H1850" s="8">
        <v>74</v>
      </c>
      <c r="I1850" s="8">
        <v>103</v>
      </c>
      <c r="J1850" s="8">
        <v>30</v>
      </c>
      <c r="K1850" s="8">
        <v>54</v>
      </c>
      <c r="L1850" s="8">
        <v>21</v>
      </c>
      <c r="M1850" s="8">
        <v>14</v>
      </c>
      <c r="N1850" s="8">
        <v>7</v>
      </c>
      <c r="O1850" s="8">
        <v>30</v>
      </c>
      <c r="P1850" s="8">
        <v>16</v>
      </c>
      <c r="Q1850" s="36">
        <f t="shared" si="1513"/>
        <v>244</v>
      </c>
      <c r="R1850" s="36">
        <f t="shared" si="1501"/>
        <v>73</v>
      </c>
      <c r="S1850" s="36">
        <f t="shared" si="1502"/>
        <v>33</v>
      </c>
      <c r="T1850" s="36">
        <f t="shared" si="1503"/>
        <v>7</v>
      </c>
      <c r="U1850" s="36">
        <f t="shared" si="1504"/>
        <v>14</v>
      </c>
      <c r="V1850" s="36">
        <f t="shared" si="1505"/>
        <v>1639</v>
      </c>
      <c r="W1850" s="45">
        <f t="shared" si="1506"/>
        <v>371</v>
      </c>
      <c r="X1850" s="50">
        <f t="shared" si="1507"/>
        <v>4.4177897574123985</v>
      </c>
      <c r="Y1850" s="46">
        <f t="shared" ref="Y1850:Y1913" si="1523">(5-X1850)*(5-X1850)</f>
        <v>0.33896876657391373</v>
      </c>
      <c r="Z1850" s="46">
        <f t="shared" ref="Z1850:Z1913" si="1524">(4-X1850)*(4-X1850)</f>
        <v>0.17454828139871081</v>
      </c>
      <c r="AA1850" s="46">
        <f t="shared" ref="AA1850:AA1913" si="1525">(3-X1850)*(3-X1850)</f>
        <v>2.0101277962235078</v>
      </c>
      <c r="AB1850" s="46">
        <f t="shared" ref="AB1850:AB1913" si="1526">(2-X1850)*(2-X1850)</f>
        <v>5.8457073110483053</v>
      </c>
      <c r="AC1850" s="46">
        <f t="shared" ref="AC1850:AC1913" si="1527">(1-X1850)*(1-X1850)</f>
        <v>11.681286825873102</v>
      </c>
      <c r="AD1850" s="46">
        <f t="shared" ref="AD1850:AD1913" si="1528">Q1850*Y1850</f>
        <v>82.708379044034956</v>
      </c>
      <c r="AE1850" s="46">
        <f t="shared" ref="AE1850:AE1913" si="1529">R1850*Z1850</f>
        <v>12.74202454210589</v>
      </c>
      <c r="AF1850" s="46">
        <f t="shared" ref="AF1850:AF1913" si="1530">S1850*AA1850</f>
        <v>66.334217275375764</v>
      </c>
      <c r="AG1850" s="46">
        <f t="shared" ref="AG1850:AG1913" si="1531">T1850*AB1850</f>
        <v>40.919951177338135</v>
      </c>
      <c r="AH1850" s="46">
        <f t="shared" ref="AH1850:AH1913" si="1532">U1850*AC1850</f>
        <v>163.53801556222342</v>
      </c>
      <c r="AI1850" s="46">
        <f t="shared" si="1508"/>
        <v>0.98984483135426538</v>
      </c>
      <c r="AJ1850" s="47">
        <f t="shared" si="1515"/>
        <v>0.99490945887264803</v>
      </c>
      <c r="AK1850" s="47">
        <f t="shared" si="1516"/>
        <v>48.896601091749353</v>
      </c>
      <c r="AL1850" s="47">
        <f t="shared" si="1517"/>
        <v>-5.4056204172248661</v>
      </c>
      <c r="AM1850" s="47">
        <f t="shared" si="1518"/>
        <v>-95.498986806348867</v>
      </c>
      <c r="AN1850" s="47">
        <f t="shared" si="1519"/>
        <v>-100.46226392204791</v>
      </c>
      <c r="AO1850" s="47">
        <f t="shared" si="1520"/>
        <v>-567.5621013158152</v>
      </c>
      <c r="AP1850" s="47">
        <f t="shared" si="1521"/>
        <v>2.7173514978393026E-3</v>
      </c>
      <c r="AQ1850" s="47">
        <f t="shared" si="1509"/>
        <v>-1.9565810428342054</v>
      </c>
      <c r="AR1850" s="1">
        <f t="shared" si="1522"/>
        <v>74</v>
      </c>
      <c r="AS1850" s="1">
        <f t="shared" si="1490"/>
        <v>30</v>
      </c>
      <c r="AT1850" s="1">
        <f t="shared" si="1491"/>
        <v>21</v>
      </c>
      <c r="AU1850" s="1">
        <f t="shared" si="1492"/>
        <v>7</v>
      </c>
      <c r="AV1850" s="1">
        <f t="shared" si="1493"/>
        <v>16</v>
      </c>
      <c r="AW1850" s="27">
        <f t="shared" ref="AW1850:AW1913" si="1533">AR1850+AS1850+AT1850+AU1850+AV1850</f>
        <v>148</v>
      </c>
      <c r="AX1850" s="41">
        <f t="shared" si="1510"/>
        <v>3.939189189189189</v>
      </c>
      <c r="AY1850" s="29">
        <f t="shared" ref="AY1850:AY1913" si="1534">(5-AX1850)*(5-AX1850)</f>
        <v>1.1253195763330901</v>
      </c>
      <c r="AZ1850" s="29">
        <f t="shared" ref="AZ1850:AZ1913" si="1535">(4-AX1850)*(4-AX1850)</f>
        <v>3.697954711468244E-3</v>
      </c>
      <c r="BA1850" s="29">
        <f t="shared" ref="BA1850:BA1913" si="1536">(3-AX1850)*(3-AX1850)</f>
        <v>0.88207633308984634</v>
      </c>
      <c r="BB1850" s="29">
        <f t="shared" ref="BB1850:BB1913" si="1537">(2-AX1850)*(2-AX1850)</f>
        <v>3.7604547114682245</v>
      </c>
      <c r="BC1850" s="29">
        <f t="shared" ref="BC1850:BC1913" si="1538">(1-AX1850)*(1-AX1850)</f>
        <v>8.638833089846603</v>
      </c>
      <c r="BD1850" s="29">
        <f t="shared" ref="BD1850:BG1913" si="1539">AR1850*AY1850</f>
        <v>83.273648648648674</v>
      </c>
      <c r="BE1850" s="29">
        <f t="shared" si="1539"/>
        <v>0.11093864134404732</v>
      </c>
      <c r="BF1850" s="29">
        <f t="shared" si="1539"/>
        <v>18.523602994886772</v>
      </c>
      <c r="BG1850" s="29">
        <f t="shared" si="1539"/>
        <v>26.323182980277572</v>
      </c>
      <c r="BH1850" s="29">
        <f t="shared" ref="BH1850:BH1913" si="1540">AV1850*BC1850</f>
        <v>138.22132943754565</v>
      </c>
      <c r="BI1850" s="29">
        <f t="shared" si="1511"/>
        <v>1.812603419746277</v>
      </c>
      <c r="BJ1850" s="28">
        <f t="shared" si="1494"/>
        <v>1.3463296103652616</v>
      </c>
      <c r="BK1850" s="28">
        <f t="shared" si="1495"/>
        <v>36.198563655616546</v>
      </c>
      <c r="BL1850" s="28">
        <f t="shared" si="1496"/>
        <v>2.7644544873907766E-3</v>
      </c>
      <c r="BM1850" s="28">
        <f t="shared" si="1497"/>
        <v>-7.1289301058714809</v>
      </c>
      <c r="BN1850" s="28">
        <f t="shared" si="1498"/>
        <v>-20.917240581107688</v>
      </c>
      <c r="BO1850" s="28">
        <f t="shared" si="1499"/>
        <v>-166.47476664931631</v>
      </c>
      <c r="BP1850" s="28">
        <f t="shared" si="1500"/>
        <v>6.8959090485509276E-3</v>
      </c>
      <c r="BQ1850" s="28">
        <f t="shared" si="1512"/>
        <v>-1.0917576258259412</v>
      </c>
    </row>
    <row r="1851" spans="1:69" x14ac:dyDescent="0.2">
      <c r="A1851" s="1" t="s">
        <v>7522</v>
      </c>
      <c r="B1851" s="8" t="s">
        <v>4974</v>
      </c>
      <c r="C1851" t="s">
        <v>294</v>
      </c>
      <c r="D1851" s="38">
        <v>33</v>
      </c>
      <c r="E1851" s="52" t="s">
        <v>3417</v>
      </c>
      <c r="F1851" s="8" t="s">
        <v>4975</v>
      </c>
      <c r="G1851" s="8">
        <v>23</v>
      </c>
      <c r="H1851" s="8">
        <v>19</v>
      </c>
      <c r="I1851" s="8">
        <v>10</v>
      </c>
      <c r="J1851" s="8">
        <v>10</v>
      </c>
      <c r="K1851" s="8">
        <v>10</v>
      </c>
      <c r="L1851" s="8">
        <v>10</v>
      </c>
      <c r="M1851" s="8">
        <v>10</v>
      </c>
      <c r="N1851" s="8">
        <v>10</v>
      </c>
      <c r="O1851" s="8">
        <v>10</v>
      </c>
      <c r="P1851" s="8">
        <v>10</v>
      </c>
      <c r="Q1851" s="36">
        <f t="shared" si="1513"/>
        <v>4</v>
      </c>
      <c r="R1851" s="36">
        <f t="shared" si="1501"/>
        <v>0</v>
      </c>
      <c r="S1851" s="36">
        <f t="shared" si="1502"/>
        <v>0</v>
      </c>
      <c r="T1851" s="36">
        <f t="shared" si="1503"/>
        <v>0</v>
      </c>
      <c r="U1851" s="36">
        <f t="shared" si="1504"/>
        <v>0</v>
      </c>
      <c r="V1851" s="36">
        <f t="shared" si="1505"/>
        <v>20</v>
      </c>
      <c r="W1851" s="45">
        <f t="shared" si="1506"/>
        <v>4</v>
      </c>
      <c r="X1851" s="50">
        <f t="shared" si="1507"/>
        <v>5</v>
      </c>
      <c r="Y1851" s="46">
        <f t="shared" si="1523"/>
        <v>0</v>
      </c>
      <c r="Z1851" s="46">
        <f t="shared" si="1524"/>
        <v>1</v>
      </c>
      <c r="AA1851" s="46">
        <f t="shared" si="1525"/>
        <v>4</v>
      </c>
      <c r="AB1851" s="46">
        <f t="shared" si="1526"/>
        <v>9</v>
      </c>
      <c r="AC1851" s="46">
        <f t="shared" si="1527"/>
        <v>16</v>
      </c>
      <c r="AD1851" s="46">
        <f t="shared" si="1528"/>
        <v>0</v>
      </c>
      <c r="AE1851" s="46">
        <f t="shared" si="1529"/>
        <v>0</v>
      </c>
      <c r="AF1851" s="46">
        <f t="shared" si="1530"/>
        <v>0</v>
      </c>
      <c r="AG1851" s="46">
        <f t="shared" si="1531"/>
        <v>0</v>
      </c>
      <c r="AH1851" s="46">
        <f t="shared" si="1532"/>
        <v>0</v>
      </c>
      <c r="AI1851" s="46">
        <f t="shared" si="1508"/>
        <v>0</v>
      </c>
      <c r="AJ1851" s="47">
        <f t="shared" si="1515"/>
        <v>0</v>
      </c>
      <c r="AK1851" s="47" t="e">
        <f t="shared" si="1516"/>
        <v>#DIV/0!</v>
      </c>
      <c r="AL1851" s="47" t="e">
        <f t="shared" si="1517"/>
        <v>#DIV/0!</v>
      </c>
      <c r="AM1851" s="47" t="e">
        <f t="shared" si="1518"/>
        <v>#DIV/0!</v>
      </c>
      <c r="AN1851" s="47" t="e">
        <f t="shared" si="1519"/>
        <v>#DIV/0!</v>
      </c>
      <c r="AO1851" s="47" t="e">
        <f t="shared" si="1520"/>
        <v>#DIV/0!</v>
      </c>
      <c r="AP1851" s="47">
        <f t="shared" si="1521"/>
        <v>0.66666666666666663</v>
      </c>
      <c r="AQ1851" s="47">
        <f t="shared" si="1509"/>
        <v>0</v>
      </c>
      <c r="AR1851" s="1">
        <f t="shared" si="1522"/>
        <v>19</v>
      </c>
      <c r="AS1851" s="1">
        <f t="shared" si="1490"/>
        <v>10</v>
      </c>
      <c r="AT1851" s="1">
        <f t="shared" si="1491"/>
        <v>10</v>
      </c>
      <c r="AU1851" s="1">
        <f t="shared" si="1492"/>
        <v>10</v>
      </c>
      <c r="AV1851" s="1">
        <f t="shared" si="1493"/>
        <v>10</v>
      </c>
      <c r="AW1851" s="27">
        <f t="shared" si="1533"/>
        <v>59</v>
      </c>
      <c r="AX1851" s="41">
        <f t="shared" si="1510"/>
        <v>3.3050847457627119</v>
      </c>
      <c r="AY1851" s="29">
        <f t="shared" si="1534"/>
        <v>2.8727377190462509</v>
      </c>
      <c r="AZ1851" s="29">
        <f t="shared" si="1535"/>
        <v>0.48290721057167468</v>
      </c>
      <c r="BA1851" s="29">
        <f t="shared" si="1536"/>
        <v>9.3076702097098576E-2</v>
      </c>
      <c r="BB1851" s="29">
        <f t="shared" si="1537"/>
        <v>1.7032461936225225</v>
      </c>
      <c r="BC1851" s="29">
        <f t="shared" si="1538"/>
        <v>5.3134156851479464</v>
      </c>
      <c r="BD1851" s="29">
        <f t="shared" si="1539"/>
        <v>54.582016661878768</v>
      </c>
      <c r="BE1851" s="29">
        <f t="shared" si="1539"/>
        <v>4.8290721057167465</v>
      </c>
      <c r="BF1851" s="29">
        <f t="shared" si="1539"/>
        <v>0.93076702097098574</v>
      </c>
      <c r="BG1851" s="29">
        <f t="shared" si="1539"/>
        <v>17.032461936225225</v>
      </c>
      <c r="BH1851" s="29">
        <f t="shared" si="1540"/>
        <v>53.13415685147946</v>
      </c>
      <c r="BI1851" s="29">
        <f t="shared" si="1511"/>
        <v>2.2501461133839857</v>
      </c>
      <c r="BJ1851" s="28">
        <f t="shared" si="1494"/>
        <v>1.500048703670646</v>
      </c>
      <c r="BK1851" s="28">
        <f t="shared" si="1495"/>
        <v>27.408261302192628</v>
      </c>
      <c r="BL1851" s="28">
        <f t="shared" si="1496"/>
        <v>0.99421304063600913</v>
      </c>
      <c r="BM1851" s="28">
        <f t="shared" si="1497"/>
        <v>-8.4128936797046056E-2</v>
      </c>
      <c r="BN1851" s="28">
        <f t="shared" si="1498"/>
        <v>-6.58567145109153</v>
      </c>
      <c r="BO1851" s="28">
        <f t="shared" si="1499"/>
        <v>-36.286460706404334</v>
      </c>
      <c r="BP1851" s="28">
        <f t="shared" si="1500"/>
        <v>1.7846339987900785E-2</v>
      </c>
      <c r="BQ1851" s="28">
        <f t="shared" si="1512"/>
        <v>-0.2597318264780375</v>
      </c>
    </row>
    <row r="1852" spans="1:69" x14ac:dyDescent="0.2">
      <c r="A1852" s="1" t="s">
        <v>7522</v>
      </c>
      <c r="B1852" s="8" t="s">
        <v>4976</v>
      </c>
      <c r="C1852" t="s">
        <v>49</v>
      </c>
      <c r="D1852" s="38">
        <v>119</v>
      </c>
      <c r="E1852" s="52" t="s">
        <v>4877</v>
      </c>
      <c r="F1852" s="8" t="s">
        <v>4977</v>
      </c>
      <c r="G1852" s="8">
        <v>97</v>
      </c>
      <c r="H1852" s="8">
        <v>5</v>
      </c>
      <c r="I1852" s="8">
        <v>12</v>
      </c>
      <c r="J1852" s="8">
        <v>1</v>
      </c>
      <c r="K1852" s="8">
        <v>7</v>
      </c>
      <c r="L1852" s="8">
        <v>3</v>
      </c>
      <c r="M1852" s="8">
        <v>1</v>
      </c>
      <c r="N1852" s="8">
        <v>1</v>
      </c>
      <c r="O1852" s="8">
        <v>2</v>
      </c>
      <c r="P1852" s="8">
        <v>0</v>
      </c>
      <c r="Q1852" s="36">
        <f t="shared" si="1513"/>
        <v>92</v>
      </c>
      <c r="R1852" s="36">
        <f t="shared" si="1501"/>
        <v>11</v>
      </c>
      <c r="S1852" s="36">
        <f t="shared" si="1502"/>
        <v>4</v>
      </c>
      <c r="T1852" s="36">
        <f t="shared" si="1503"/>
        <v>0</v>
      </c>
      <c r="U1852" s="36">
        <f t="shared" si="1504"/>
        <v>2</v>
      </c>
      <c r="V1852" s="36">
        <f t="shared" si="1505"/>
        <v>518</v>
      </c>
      <c r="W1852" s="45">
        <f t="shared" si="1506"/>
        <v>109</v>
      </c>
      <c r="X1852" s="50">
        <f t="shared" si="1507"/>
        <v>4.7522935779816518</v>
      </c>
      <c r="Y1852" s="46">
        <f t="shared" si="1523"/>
        <v>6.135847150913204E-2</v>
      </c>
      <c r="Z1852" s="46">
        <f t="shared" si="1524"/>
        <v>0.5659456274724356</v>
      </c>
      <c r="AA1852" s="46">
        <f t="shared" si="1525"/>
        <v>3.070532783435739</v>
      </c>
      <c r="AB1852" s="46">
        <f t="shared" si="1526"/>
        <v>7.5751199393990429</v>
      </c>
      <c r="AC1852" s="46">
        <f t="shared" si="1527"/>
        <v>14.079707095362346</v>
      </c>
      <c r="AD1852" s="46">
        <f t="shared" si="1528"/>
        <v>5.6449793788401479</v>
      </c>
      <c r="AE1852" s="46">
        <f t="shared" si="1529"/>
        <v>6.2254019021967917</v>
      </c>
      <c r="AF1852" s="46">
        <f t="shared" si="1530"/>
        <v>12.282131133742956</v>
      </c>
      <c r="AG1852" s="46">
        <f t="shared" si="1531"/>
        <v>0</v>
      </c>
      <c r="AH1852" s="46">
        <f t="shared" si="1532"/>
        <v>28.159414190724693</v>
      </c>
      <c r="AI1852" s="46">
        <f t="shared" si="1508"/>
        <v>0.48436969079170916</v>
      </c>
      <c r="AJ1852" s="47">
        <f t="shared" si="1515"/>
        <v>0.69596673109546636</v>
      </c>
      <c r="AK1852" s="47">
        <f t="shared" si="1516"/>
        <v>4.1479564372210795</v>
      </c>
      <c r="AL1852" s="47">
        <f t="shared" si="1517"/>
        <v>-13.892784820743007</v>
      </c>
      <c r="AM1852" s="47">
        <f t="shared" si="1518"/>
        <v>-63.843275411304482</v>
      </c>
      <c r="AN1852" s="47">
        <f t="shared" si="1519"/>
        <v>0</v>
      </c>
      <c r="AO1852" s="47">
        <f t="shared" si="1520"/>
        <v>-313.44040986250127</v>
      </c>
      <c r="AP1852" s="47">
        <f t="shared" si="1521"/>
        <v>9.4323295257874706E-3</v>
      </c>
      <c r="AQ1852" s="47">
        <f t="shared" si="1509"/>
        <v>-3.6505804766916512</v>
      </c>
      <c r="AR1852" s="1">
        <f t="shared" si="1522"/>
        <v>5</v>
      </c>
      <c r="AS1852" s="1">
        <f t="shared" si="1490"/>
        <v>1</v>
      </c>
      <c r="AT1852" s="1">
        <f t="shared" si="1491"/>
        <v>3</v>
      </c>
      <c r="AU1852" s="1">
        <f t="shared" si="1492"/>
        <v>1</v>
      </c>
      <c r="AV1852" s="1">
        <f t="shared" si="1493"/>
        <v>0</v>
      </c>
      <c r="AW1852" s="27">
        <f t="shared" si="1533"/>
        <v>10</v>
      </c>
      <c r="AX1852" s="41">
        <f t="shared" si="1510"/>
        <v>4</v>
      </c>
      <c r="AY1852" s="29">
        <f t="shared" si="1534"/>
        <v>1</v>
      </c>
      <c r="AZ1852" s="29">
        <f t="shared" si="1535"/>
        <v>0</v>
      </c>
      <c r="BA1852" s="29">
        <f t="shared" si="1536"/>
        <v>1</v>
      </c>
      <c r="BB1852" s="29">
        <f t="shared" si="1537"/>
        <v>4</v>
      </c>
      <c r="BC1852" s="29">
        <f t="shared" si="1538"/>
        <v>9</v>
      </c>
      <c r="BD1852" s="29">
        <f t="shared" si="1539"/>
        <v>5</v>
      </c>
      <c r="BE1852" s="29">
        <f t="shared" si="1539"/>
        <v>0</v>
      </c>
      <c r="BF1852" s="29">
        <f t="shared" si="1539"/>
        <v>3</v>
      </c>
      <c r="BG1852" s="29">
        <f t="shared" si="1539"/>
        <v>4</v>
      </c>
      <c r="BH1852" s="29">
        <f t="shared" si="1540"/>
        <v>0</v>
      </c>
      <c r="BI1852" s="29">
        <f t="shared" si="1511"/>
        <v>1.3333333333333333</v>
      </c>
      <c r="BJ1852" s="28">
        <f t="shared" si="1494"/>
        <v>1.1547005383792515</v>
      </c>
      <c r="BK1852" s="28">
        <f t="shared" si="1495"/>
        <v>3.2475952641916455</v>
      </c>
      <c r="BL1852" s="28">
        <f t="shared" si="1496"/>
        <v>0</v>
      </c>
      <c r="BM1852" s="28">
        <f t="shared" si="1497"/>
        <v>-1.948557158514987</v>
      </c>
      <c r="BN1852" s="28">
        <f t="shared" si="1498"/>
        <v>-5.1961524227066329</v>
      </c>
      <c r="BO1852" s="28">
        <f t="shared" si="1499"/>
        <v>0</v>
      </c>
      <c r="BP1852" s="28">
        <f t="shared" si="1500"/>
        <v>0.1388888888888889</v>
      </c>
      <c r="BQ1852" s="28">
        <f t="shared" si="1512"/>
        <v>-0.54126587736527421</v>
      </c>
    </row>
    <row r="1853" spans="1:69" x14ac:dyDescent="0.2">
      <c r="A1853" s="1" t="s">
        <v>7522</v>
      </c>
      <c r="B1853" s="8" t="s">
        <v>4978</v>
      </c>
      <c r="C1853" t="s">
        <v>49</v>
      </c>
      <c r="D1853" s="38">
        <v>252</v>
      </c>
      <c r="E1853" s="52" t="s">
        <v>4979</v>
      </c>
      <c r="F1853" s="8" t="s">
        <v>4980</v>
      </c>
      <c r="G1853" s="8">
        <v>185</v>
      </c>
      <c r="H1853" s="8">
        <v>55</v>
      </c>
      <c r="I1853" s="8">
        <v>45</v>
      </c>
      <c r="J1853" s="8">
        <v>9</v>
      </c>
      <c r="K1853" s="8">
        <v>18</v>
      </c>
      <c r="L1853" s="8">
        <v>4</v>
      </c>
      <c r="M1853" s="8">
        <v>4</v>
      </c>
      <c r="N1853" s="8">
        <v>2</v>
      </c>
      <c r="O1853" s="8">
        <v>4</v>
      </c>
      <c r="P1853" s="8">
        <v>2</v>
      </c>
      <c r="Q1853" s="36">
        <f t="shared" si="1513"/>
        <v>130</v>
      </c>
      <c r="R1853" s="36">
        <f t="shared" si="1501"/>
        <v>36</v>
      </c>
      <c r="S1853" s="36">
        <f t="shared" si="1502"/>
        <v>14</v>
      </c>
      <c r="T1853" s="36">
        <f t="shared" si="1503"/>
        <v>2</v>
      </c>
      <c r="U1853" s="36">
        <f t="shared" si="1504"/>
        <v>2</v>
      </c>
      <c r="V1853" s="36">
        <f t="shared" si="1505"/>
        <v>842</v>
      </c>
      <c r="W1853" s="45">
        <f t="shared" si="1506"/>
        <v>184</v>
      </c>
      <c r="X1853" s="50">
        <f t="shared" si="1507"/>
        <v>4.5760869565217392</v>
      </c>
      <c r="Y1853" s="46">
        <f t="shared" si="1523"/>
        <v>0.17970226843100179</v>
      </c>
      <c r="Z1853" s="46">
        <f t="shared" si="1524"/>
        <v>0.33187618147448028</v>
      </c>
      <c r="AA1853" s="46">
        <f t="shared" si="1525"/>
        <v>2.4840500945179587</v>
      </c>
      <c r="AB1853" s="46">
        <f t="shared" si="1526"/>
        <v>6.6362240075614372</v>
      </c>
      <c r="AC1853" s="46">
        <f t="shared" si="1527"/>
        <v>12.788397920604917</v>
      </c>
      <c r="AD1853" s="46">
        <f t="shared" si="1528"/>
        <v>23.361294896030234</v>
      </c>
      <c r="AE1853" s="46">
        <f t="shared" si="1529"/>
        <v>11.94754253308129</v>
      </c>
      <c r="AF1853" s="46">
        <f t="shared" si="1530"/>
        <v>34.776701323251423</v>
      </c>
      <c r="AG1853" s="46">
        <f t="shared" si="1531"/>
        <v>13.272448015122874</v>
      </c>
      <c r="AH1853" s="46">
        <f t="shared" si="1532"/>
        <v>25.576795841209833</v>
      </c>
      <c r="AI1853" s="46">
        <f t="shared" si="1508"/>
        <v>0.59527203611309099</v>
      </c>
      <c r="AJ1853" s="47">
        <f t="shared" si="1515"/>
        <v>0.77153874569790137</v>
      </c>
      <c r="AK1853" s="47">
        <f t="shared" si="1516"/>
        <v>21.562567371317311</v>
      </c>
      <c r="AL1853" s="47">
        <f t="shared" si="1517"/>
        <v>-14.986264918546789</v>
      </c>
      <c r="AM1853" s="47">
        <f t="shared" si="1518"/>
        <v>-119.34255690981772</v>
      </c>
      <c r="AN1853" s="47">
        <f t="shared" si="1519"/>
        <v>-74.445479179208874</v>
      </c>
      <c r="AO1853" s="47">
        <f t="shared" si="1520"/>
        <v>-199.15030940714334</v>
      </c>
      <c r="AP1853" s="47">
        <f t="shared" si="1521"/>
        <v>5.5245301146940491E-3</v>
      </c>
      <c r="AQ1853" s="47">
        <f t="shared" si="1509"/>
        <v>-2.1344687419679786</v>
      </c>
      <c r="AR1853" s="1">
        <f t="shared" si="1522"/>
        <v>55</v>
      </c>
      <c r="AS1853" s="1">
        <f t="shared" si="1490"/>
        <v>9</v>
      </c>
      <c r="AT1853" s="1">
        <f t="shared" si="1491"/>
        <v>4</v>
      </c>
      <c r="AU1853" s="1">
        <f t="shared" si="1492"/>
        <v>2</v>
      </c>
      <c r="AV1853" s="1">
        <f t="shared" si="1493"/>
        <v>2</v>
      </c>
      <c r="AW1853" s="27">
        <f t="shared" si="1533"/>
        <v>72</v>
      </c>
      <c r="AX1853" s="41">
        <f t="shared" si="1510"/>
        <v>4.5694444444444446</v>
      </c>
      <c r="AY1853" s="29">
        <f t="shared" si="1534"/>
        <v>0.18537808641975292</v>
      </c>
      <c r="AZ1853" s="29">
        <f t="shared" si="1535"/>
        <v>0.32426697530864218</v>
      </c>
      <c r="BA1853" s="29">
        <f t="shared" si="1536"/>
        <v>2.4631558641975313</v>
      </c>
      <c r="BB1853" s="29">
        <f t="shared" si="1537"/>
        <v>6.602044753086421</v>
      </c>
      <c r="BC1853" s="29">
        <f t="shared" si="1538"/>
        <v>12.74093364197531</v>
      </c>
      <c r="BD1853" s="29">
        <f t="shared" si="1539"/>
        <v>10.19579475308641</v>
      </c>
      <c r="BE1853" s="29">
        <f t="shared" si="1539"/>
        <v>2.9184027777777795</v>
      </c>
      <c r="BF1853" s="29">
        <f t="shared" si="1539"/>
        <v>9.8526234567901252</v>
      </c>
      <c r="BG1853" s="29">
        <f t="shared" si="1539"/>
        <v>13.204089506172842</v>
      </c>
      <c r="BH1853" s="29">
        <f t="shared" si="1540"/>
        <v>25.481867283950621</v>
      </c>
      <c r="BI1853" s="29">
        <f t="shared" si="1511"/>
        <v>0.86834898278560246</v>
      </c>
      <c r="BJ1853" s="28">
        <f t="shared" si="1494"/>
        <v>0.93185244689575319</v>
      </c>
      <c r="BK1853" s="28">
        <f t="shared" si="1495"/>
        <v>5.425113541274758</v>
      </c>
      <c r="BL1853" s="28">
        <f t="shared" si="1496"/>
        <v>-2.053785770201364</v>
      </c>
      <c r="BM1853" s="28">
        <f t="shared" si="1497"/>
        <v>-19.109810597745472</v>
      </c>
      <c r="BN1853" s="28">
        <f t="shared" si="1498"/>
        <v>-41.928202264593452</v>
      </c>
      <c r="BO1853" s="28">
        <f t="shared" si="1499"/>
        <v>-112.40624147247382</v>
      </c>
      <c r="BP1853" s="28">
        <f t="shared" si="1500"/>
        <v>1.4486921529175051E-2</v>
      </c>
      <c r="BQ1853" s="28">
        <f t="shared" si="1512"/>
        <v>-2.463833141366043</v>
      </c>
    </row>
    <row r="1854" spans="1:69" x14ac:dyDescent="0.2">
      <c r="A1854" s="1" t="s">
        <v>7522</v>
      </c>
      <c r="B1854" s="8" t="s">
        <v>4981</v>
      </c>
      <c r="C1854" t="s">
        <v>505</v>
      </c>
      <c r="D1854" s="38">
        <v>517</v>
      </c>
      <c r="E1854" s="52" t="s">
        <v>4982</v>
      </c>
      <c r="F1854" s="8" t="s">
        <v>4983</v>
      </c>
      <c r="G1854" s="8">
        <v>443</v>
      </c>
      <c r="H1854" s="8">
        <v>138</v>
      </c>
      <c r="I1854" s="8">
        <v>44</v>
      </c>
      <c r="J1854" s="8">
        <v>12</v>
      </c>
      <c r="K1854" s="8">
        <v>15</v>
      </c>
      <c r="L1854" s="8">
        <v>7</v>
      </c>
      <c r="M1854" s="8">
        <v>10</v>
      </c>
      <c r="N1854" s="8">
        <v>4</v>
      </c>
      <c r="O1854" s="8">
        <v>5</v>
      </c>
      <c r="P1854" s="8">
        <v>4</v>
      </c>
      <c r="Q1854" s="36">
        <f t="shared" si="1513"/>
        <v>305</v>
      </c>
      <c r="R1854" s="36">
        <f t="shared" si="1501"/>
        <v>32</v>
      </c>
      <c r="S1854" s="36">
        <f t="shared" si="1502"/>
        <v>8</v>
      </c>
      <c r="T1854" s="36">
        <f t="shared" si="1503"/>
        <v>6</v>
      </c>
      <c r="U1854" s="36">
        <f t="shared" si="1504"/>
        <v>1</v>
      </c>
      <c r="V1854" s="36">
        <f t="shared" si="1505"/>
        <v>1690</v>
      </c>
      <c r="W1854" s="45">
        <f t="shared" si="1506"/>
        <v>352</v>
      </c>
      <c r="X1854" s="50">
        <f t="shared" si="1507"/>
        <v>4.8011363636363633</v>
      </c>
      <c r="Y1854" s="46">
        <f t="shared" si="1523"/>
        <v>3.9546745867768726E-2</v>
      </c>
      <c r="Z1854" s="46">
        <f t="shared" si="1524"/>
        <v>0.64181947314049537</v>
      </c>
      <c r="AA1854" s="46">
        <f t="shared" si="1525"/>
        <v>3.2440922004132218</v>
      </c>
      <c r="AB1854" s="46">
        <f t="shared" si="1526"/>
        <v>7.8463649276859488</v>
      </c>
      <c r="AC1854" s="46">
        <f t="shared" si="1527"/>
        <v>14.448637654958675</v>
      </c>
      <c r="AD1854" s="46">
        <f t="shared" si="1528"/>
        <v>12.061757489669461</v>
      </c>
      <c r="AE1854" s="46">
        <f t="shared" si="1529"/>
        <v>20.538223140495852</v>
      </c>
      <c r="AF1854" s="46">
        <f t="shared" si="1530"/>
        <v>25.952737603305774</v>
      </c>
      <c r="AG1854" s="46">
        <f t="shared" si="1531"/>
        <v>47.078189566115697</v>
      </c>
      <c r="AH1854" s="46">
        <f t="shared" si="1532"/>
        <v>14.448637654958675</v>
      </c>
      <c r="AI1854" s="46">
        <f t="shared" si="1508"/>
        <v>0.34210696710696709</v>
      </c>
      <c r="AJ1854" s="47">
        <f t="shared" si="1515"/>
        <v>0.58489910848535842</v>
      </c>
      <c r="AK1854" s="47">
        <f t="shared" si="1516"/>
        <v>11.987347376196022</v>
      </c>
      <c r="AL1854" s="47">
        <f t="shared" si="1517"/>
        <v>-82.229269972827311</v>
      </c>
      <c r="AM1854" s="47">
        <f t="shared" si="1518"/>
        <v>-233.60755930097253</v>
      </c>
      <c r="AN1854" s="47">
        <f t="shared" si="1519"/>
        <v>-659.03901658682207</v>
      </c>
      <c r="AO1854" s="47">
        <f t="shared" si="1520"/>
        <v>-274.47163644037136</v>
      </c>
      <c r="AP1854" s="47">
        <f t="shared" si="1521"/>
        <v>2.8652828652828651E-3</v>
      </c>
      <c r="AQ1854" s="47">
        <f t="shared" si="1509"/>
        <v>-3.5453867927841154</v>
      </c>
      <c r="AR1854" s="1">
        <f t="shared" si="1522"/>
        <v>138</v>
      </c>
      <c r="AS1854" s="1">
        <f t="shared" si="1490"/>
        <v>12</v>
      </c>
      <c r="AT1854" s="1">
        <f t="shared" si="1491"/>
        <v>7</v>
      </c>
      <c r="AU1854" s="1">
        <f t="shared" si="1492"/>
        <v>4</v>
      </c>
      <c r="AV1854" s="1">
        <f t="shared" si="1493"/>
        <v>4</v>
      </c>
      <c r="AW1854" s="27">
        <f t="shared" si="1533"/>
        <v>165</v>
      </c>
      <c r="AX1854" s="41">
        <f t="shared" si="1510"/>
        <v>4.6727272727272728</v>
      </c>
      <c r="AY1854" s="29">
        <f t="shared" si="1534"/>
        <v>0.10710743801652885</v>
      </c>
      <c r="AZ1854" s="29">
        <f t="shared" si="1535"/>
        <v>0.45256198347107451</v>
      </c>
      <c r="BA1854" s="29">
        <f t="shared" si="1536"/>
        <v>2.7980165289256202</v>
      </c>
      <c r="BB1854" s="29">
        <f t="shared" si="1537"/>
        <v>7.1434710743801659</v>
      </c>
      <c r="BC1854" s="29">
        <f t="shared" si="1538"/>
        <v>13.488925619834712</v>
      </c>
      <c r="BD1854" s="29">
        <f t="shared" si="1539"/>
        <v>14.780826446280981</v>
      </c>
      <c r="BE1854" s="29">
        <f t="shared" si="1539"/>
        <v>5.4307438016528939</v>
      </c>
      <c r="BF1854" s="29">
        <f t="shared" si="1539"/>
        <v>19.58611570247934</v>
      </c>
      <c r="BG1854" s="29">
        <f t="shared" si="1539"/>
        <v>28.573884297520664</v>
      </c>
      <c r="BH1854" s="29">
        <f t="shared" si="1540"/>
        <v>53.955702479338846</v>
      </c>
      <c r="BI1854" s="29">
        <f t="shared" si="1511"/>
        <v>0.74589800443458976</v>
      </c>
      <c r="BJ1854" s="28">
        <f t="shared" si="1494"/>
        <v>0.86365386841870262</v>
      </c>
      <c r="BK1854" s="28">
        <f t="shared" si="1495"/>
        <v>7.5091255450444718</v>
      </c>
      <c r="BL1854" s="28">
        <f t="shared" si="1496"/>
        <v>-5.6712550878681087</v>
      </c>
      <c r="BM1854" s="28">
        <f t="shared" si="1497"/>
        <v>-50.85741544270639</v>
      </c>
      <c r="BN1854" s="28">
        <f t="shared" si="1498"/>
        <v>-118.55087375858004</v>
      </c>
      <c r="BO1854" s="28">
        <f t="shared" si="1499"/>
        <v>-307.61454277986036</v>
      </c>
      <c r="BP1854" s="28">
        <f t="shared" si="1500"/>
        <v>6.1723776746969924E-3</v>
      </c>
      <c r="BQ1854" s="28">
        <f t="shared" si="1512"/>
        <v>-2.9330210478623044</v>
      </c>
    </row>
    <row r="1855" spans="1:69" x14ac:dyDescent="0.2">
      <c r="A1855" s="1" t="s">
        <v>7522</v>
      </c>
      <c r="B1855" s="8" t="s">
        <v>4984</v>
      </c>
      <c r="C1855" t="s">
        <v>76</v>
      </c>
      <c r="D1855" s="38">
        <v>33</v>
      </c>
      <c r="E1855" s="52" t="s">
        <v>4206</v>
      </c>
      <c r="F1855" s="8" t="s">
        <v>4985</v>
      </c>
      <c r="G1855" s="8">
        <v>24</v>
      </c>
      <c r="H1855" s="8">
        <v>6</v>
      </c>
      <c r="I1855" s="8">
        <v>4</v>
      </c>
      <c r="J1855" s="8">
        <v>1</v>
      </c>
      <c r="K1855" s="8">
        <v>3</v>
      </c>
      <c r="L1855" s="8">
        <v>0</v>
      </c>
      <c r="M1855" s="8">
        <v>1</v>
      </c>
      <c r="N1855" s="8">
        <v>0</v>
      </c>
      <c r="O1855" s="8">
        <v>1</v>
      </c>
      <c r="P1855" s="8">
        <v>0</v>
      </c>
      <c r="Q1855" s="36">
        <f t="shared" si="1513"/>
        <v>18</v>
      </c>
      <c r="R1855" s="36">
        <f t="shared" si="1501"/>
        <v>3</v>
      </c>
      <c r="S1855" s="36">
        <f t="shared" si="1502"/>
        <v>3</v>
      </c>
      <c r="T1855" s="36">
        <f t="shared" si="1503"/>
        <v>1</v>
      </c>
      <c r="U1855" s="36">
        <f t="shared" si="1504"/>
        <v>1</v>
      </c>
      <c r="V1855" s="36">
        <f t="shared" si="1505"/>
        <v>114</v>
      </c>
      <c r="W1855" s="45">
        <f t="shared" si="1506"/>
        <v>26</v>
      </c>
      <c r="X1855" s="50">
        <f t="shared" si="1507"/>
        <v>4.384615384615385</v>
      </c>
      <c r="Y1855" s="46">
        <f t="shared" si="1523"/>
        <v>0.3786982248520705</v>
      </c>
      <c r="Z1855" s="46">
        <f t="shared" si="1524"/>
        <v>0.14792899408284055</v>
      </c>
      <c r="AA1855" s="46">
        <f t="shared" si="1525"/>
        <v>1.9171597633136106</v>
      </c>
      <c r="AB1855" s="46">
        <f t="shared" si="1526"/>
        <v>5.6863905325443804</v>
      </c>
      <c r="AC1855" s="46">
        <f t="shared" si="1527"/>
        <v>11.455621301775151</v>
      </c>
      <c r="AD1855" s="46">
        <f t="shared" si="1528"/>
        <v>6.8165680473372685</v>
      </c>
      <c r="AE1855" s="46">
        <f t="shared" si="1529"/>
        <v>0.44378698224852164</v>
      </c>
      <c r="AF1855" s="46">
        <f t="shared" si="1530"/>
        <v>5.751479289940832</v>
      </c>
      <c r="AG1855" s="46">
        <f t="shared" si="1531"/>
        <v>5.6863905325443804</v>
      </c>
      <c r="AH1855" s="46">
        <f t="shared" si="1532"/>
        <v>11.455621301775151</v>
      </c>
      <c r="AI1855" s="46">
        <f t="shared" si="1508"/>
        <v>1.2061538461538461</v>
      </c>
      <c r="AJ1855" s="47">
        <f t="shared" si="1515"/>
        <v>1.0982503567738306</v>
      </c>
      <c r="AK1855" s="47">
        <f t="shared" si="1516"/>
        <v>3.1667104126371877</v>
      </c>
      <c r="AL1855" s="47">
        <f t="shared" si="1517"/>
        <v>-0.12885377655587582</v>
      </c>
      <c r="AM1855" s="47">
        <f t="shared" si="1518"/>
        <v>-6.011801798990926</v>
      </c>
      <c r="AN1855" s="47">
        <f t="shared" si="1519"/>
        <v>-10.236487619669566</v>
      </c>
      <c r="AO1855" s="47">
        <f t="shared" si="1520"/>
        <v>-29.270080272361849</v>
      </c>
      <c r="AP1855" s="47">
        <f t="shared" si="1521"/>
        <v>4.3333333333333335E-2</v>
      </c>
      <c r="AQ1855" s="47">
        <f t="shared" si="1509"/>
        <v>-1.8408222323807779</v>
      </c>
      <c r="AR1855" s="1">
        <f t="shared" si="1522"/>
        <v>6</v>
      </c>
      <c r="AS1855" s="1">
        <f t="shared" si="1490"/>
        <v>1</v>
      </c>
      <c r="AT1855" s="1">
        <f t="shared" si="1491"/>
        <v>0</v>
      </c>
      <c r="AU1855" s="1">
        <f t="shared" si="1492"/>
        <v>0</v>
      </c>
      <c r="AV1855" s="1">
        <f t="shared" si="1493"/>
        <v>0</v>
      </c>
      <c r="AW1855" s="27">
        <f t="shared" si="1533"/>
        <v>7</v>
      </c>
      <c r="AX1855" s="41">
        <f t="shared" si="1510"/>
        <v>4.8571428571428568</v>
      </c>
      <c r="AY1855" s="29">
        <f t="shared" si="1534"/>
        <v>2.0408163265306232E-2</v>
      </c>
      <c r="AZ1855" s="29">
        <f t="shared" si="1535"/>
        <v>0.73469387755101978</v>
      </c>
      <c r="BA1855" s="29">
        <f t="shared" si="1536"/>
        <v>3.4489795918367334</v>
      </c>
      <c r="BB1855" s="29">
        <f t="shared" si="1537"/>
        <v>8.1632653061224474</v>
      </c>
      <c r="BC1855" s="29">
        <f t="shared" si="1538"/>
        <v>14.877551020408161</v>
      </c>
      <c r="BD1855" s="29">
        <f t="shared" si="1539"/>
        <v>0.1224489795918374</v>
      </c>
      <c r="BE1855" s="29">
        <f t="shared" si="1539"/>
        <v>0.73469387755101978</v>
      </c>
      <c r="BF1855" s="29">
        <f t="shared" si="1539"/>
        <v>0</v>
      </c>
      <c r="BG1855" s="29">
        <f t="shared" si="1539"/>
        <v>0</v>
      </c>
      <c r="BH1855" s="29">
        <f t="shared" si="1540"/>
        <v>0</v>
      </c>
      <c r="BI1855" s="29">
        <f t="shared" si="1511"/>
        <v>0.14285714285714288</v>
      </c>
      <c r="BJ1855" s="28">
        <f t="shared" si="1494"/>
        <v>0.37796447300922725</v>
      </c>
      <c r="BK1855" s="28">
        <f t="shared" si="1495"/>
        <v>0.32396954829362584</v>
      </c>
      <c r="BL1855" s="28">
        <f t="shared" si="1496"/>
        <v>-11.662903738570421</v>
      </c>
      <c r="BM1855" s="28">
        <f t="shared" si="1497"/>
        <v>0</v>
      </c>
      <c r="BN1855" s="28">
        <f t="shared" si="1498"/>
        <v>0</v>
      </c>
      <c r="BO1855" s="28">
        <f t="shared" si="1499"/>
        <v>0</v>
      </c>
      <c r="BP1855" s="28">
        <f t="shared" si="1500"/>
        <v>0.23333333333333334</v>
      </c>
      <c r="BQ1855" s="28">
        <f t="shared" si="1512"/>
        <v>-2.6457513110645854</v>
      </c>
    </row>
    <row r="1856" spans="1:69" x14ac:dyDescent="0.2">
      <c r="A1856" s="1" t="s">
        <v>7522</v>
      </c>
      <c r="B1856" s="8" t="s">
        <v>4986</v>
      </c>
      <c r="C1856" t="s">
        <v>34</v>
      </c>
      <c r="D1856" s="38">
        <v>916</v>
      </c>
      <c r="E1856" s="52" t="s">
        <v>4987</v>
      </c>
      <c r="F1856" s="8" t="s">
        <v>4988</v>
      </c>
      <c r="G1856" s="8">
        <v>688</v>
      </c>
      <c r="H1856" s="8">
        <v>406</v>
      </c>
      <c r="I1856" s="8">
        <v>119</v>
      </c>
      <c r="J1856" s="8">
        <v>64</v>
      </c>
      <c r="K1856" s="8">
        <v>50</v>
      </c>
      <c r="L1856" s="8">
        <v>24</v>
      </c>
      <c r="M1856" s="8">
        <v>50</v>
      </c>
      <c r="N1856" s="8">
        <v>24</v>
      </c>
      <c r="O1856" s="8">
        <v>34</v>
      </c>
      <c r="P1856" s="8">
        <v>27</v>
      </c>
      <c r="Q1856" s="36">
        <f t="shared" si="1513"/>
        <v>282</v>
      </c>
      <c r="R1856" s="36">
        <f t="shared" si="1501"/>
        <v>55</v>
      </c>
      <c r="S1856" s="36">
        <f t="shared" si="1502"/>
        <v>26</v>
      </c>
      <c r="T1856" s="36">
        <f t="shared" si="1503"/>
        <v>26</v>
      </c>
      <c r="U1856" s="36">
        <f t="shared" si="1504"/>
        <v>7</v>
      </c>
      <c r="V1856" s="36">
        <f t="shared" si="1505"/>
        <v>1767</v>
      </c>
      <c r="W1856" s="45">
        <f t="shared" si="1506"/>
        <v>396</v>
      </c>
      <c r="X1856" s="50">
        <f t="shared" si="1507"/>
        <v>4.4621212121212119</v>
      </c>
      <c r="Y1856" s="46">
        <f t="shared" si="1523"/>
        <v>0.28931359044995431</v>
      </c>
      <c r="Z1856" s="46">
        <f t="shared" si="1524"/>
        <v>0.21355601469237814</v>
      </c>
      <c r="AA1856" s="46">
        <f t="shared" si="1525"/>
        <v>2.1377984389348019</v>
      </c>
      <c r="AB1856" s="46">
        <f t="shared" si="1526"/>
        <v>6.0620408631772262</v>
      </c>
      <c r="AC1856" s="46">
        <f t="shared" si="1527"/>
        <v>11.986283287419649</v>
      </c>
      <c r="AD1856" s="46">
        <f t="shared" si="1528"/>
        <v>81.586432506887121</v>
      </c>
      <c r="AE1856" s="46">
        <f t="shared" si="1529"/>
        <v>11.745580808080797</v>
      </c>
      <c r="AF1856" s="46">
        <f t="shared" si="1530"/>
        <v>55.582759412304853</v>
      </c>
      <c r="AG1856" s="46">
        <f t="shared" si="1531"/>
        <v>157.61306244260788</v>
      </c>
      <c r="AH1856" s="46">
        <f t="shared" si="1532"/>
        <v>83.903983011937541</v>
      </c>
      <c r="AI1856" s="46">
        <f t="shared" si="1508"/>
        <v>0.98843498273878017</v>
      </c>
      <c r="AJ1856" s="47">
        <f t="shared" si="1515"/>
        <v>0.99420067528581979</v>
      </c>
      <c r="AK1856" s="47">
        <f t="shared" si="1516"/>
        <v>44.656039109669955</v>
      </c>
      <c r="AL1856" s="47">
        <f t="shared" si="1517"/>
        <v>-5.5234221796943679</v>
      </c>
      <c r="AM1856" s="47">
        <f t="shared" si="1518"/>
        <v>-82.699202216530281</v>
      </c>
      <c r="AN1856" s="47">
        <f t="shared" si="1519"/>
        <v>-394.89303688777653</v>
      </c>
      <c r="AO1856" s="47">
        <f t="shared" si="1520"/>
        <v>-295.59881263458271</v>
      </c>
      <c r="AP1856" s="47">
        <f t="shared" si="1521"/>
        <v>2.5444965623594423E-3</v>
      </c>
      <c r="AQ1856" s="47">
        <f t="shared" si="1509"/>
        <v>-1.8678091639422343</v>
      </c>
      <c r="AR1856" s="1">
        <f t="shared" si="1522"/>
        <v>406</v>
      </c>
      <c r="AS1856" s="1">
        <f t="shared" si="1490"/>
        <v>64</v>
      </c>
      <c r="AT1856" s="1">
        <f t="shared" si="1491"/>
        <v>24</v>
      </c>
      <c r="AU1856" s="1">
        <f t="shared" si="1492"/>
        <v>24</v>
      </c>
      <c r="AV1856" s="1">
        <f t="shared" si="1493"/>
        <v>27</v>
      </c>
      <c r="AW1856" s="27">
        <f t="shared" si="1533"/>
        <v>545</v>
      </c>
      <c r="AX1856" s="41">
        <f t="shared" si="1510"/>
        <v>4.4642201834862387</v>
      </c>
      <c r="AY1856" s="29">
        <f t="shared" si="1534"/>
        <v>0.2870600117835197</v>
      </c>
      <c r="AZ1856" s="29">
        <f t="shared" si="1535"/>
        <v>0.21550037875599715</v>
      </c>
      <c r="BA1856" s="29">
        <f t="shared" si="1536"/>
        <v>2.1439407457284747</v>
      </c>
      <c r="BB1856" s="29">
        <f t="shared" si="1537"/>
        <v>6.0723811127009517</v>
      </c>
      <c r="BC1856" s="29">
        <f t="shared" si="1538"/>
        <v>12.00082147967343</v>
      </c>
      <c r="BD1856" s="29">
        <f t="shared" si="1539"/>
        <v>116.546364784109</v>
      </c>
      <c r="BE1856" s="29">
        <f t="shared" si="1539"/>
        <v>13.792024240383817</v>
      </c>
      <c r="BF1856" s="29">
        <f t="shared" si="1539"/>
        <v>51.454577897483389</v>
      </c>
      <c r="BG1856" s="29">
        <f t="shared" si="1539"/>
        <v>145.73714670482283</v>
      </c>
      <c r="BH1856" s="29">
        <f t="shared" si="1540"/>
        <v>324.02217995118264</v>
      </c>
      <c r="BI1856" s="29">
        <f t="shared" si="1511"/>
        <v>1.1977064220183484</v>
      </c>
      <c r="BJ1856" s="28">
        <f t="shared" si="1494"/>
        <v>1.0943977439753558</v>
      </c>
      <c r="BK1856" s="28">
        <f t="shared" si="1495"/>
        <v>47.638657454913648</v>
      </c>
      <c r="BL1856" s="28">
        <f t="shared" si="1496"/>
        <v>-4.8845714122424626</v>
      </c>
      <c r="BM1856" s="28">
        <f t="shared" si="1497"/>
        <v>-57.47842266254262</v>
      </c>
      <c r="BN1856" s="28">
        <f t="shared" si="1498"/>
        <v>-273.98337149004283</v>
      </c>
      <c r="BO1856" s="28">
        <f t="shared" si="1499"/>
        <v>-856.356621048536</v>
      </c>
      <c r="BP1856" s="28">
        <f t="shared" si="1500"/>
        <v>1.8450059581843787E-3</v>
      </c>
      <c r="BQ1856" s="28">
        <f t="shared" si="1512"/>
        <v>-2.112650509801739</v>
      </c>
    </row>
    <row r="1857" spans="1:69" x14ac:dyDescent="0.2">
      <c r="A1857" s="1" t="s">
        <v>7522</v>
      </c>
      <c r="B1857" s="8" t="s">
        <v>4989</v>
      </c>
      <c r="C1857" t="s">
        <v>294</v>
      </c>
      <c r="D1857" s="38">
        <v>180</v>
      </c>
      <c r="E1857" s="52" t="s">
        <v>794</v>
      </c>
      <c r="F1857" s="8" t="s">
        <v>4990</v>
      </c>
      <c r="G1857" s="8">
        <v>153</v>
      </c>
      <c r="H1857" s="8">
        <v>41</v>
      </c>
      <c r="I1857" s="8">
        <v>18</v>
      </c>
      <c r="J1857" s="8">
        <v>1</v>
      </c>
      <c r="K1857" s="8">
        <v>5</v>
      </c>
      <c r="L1857" s="8">
        <v>0</v>
      </c>
      <c r="M1857" s="8">
        <v>1</v>
      </c>
      <c r="N1857" s="8">
        <v>1</v>
      </c>
      <c r="O1857" s="8">
        <v>3</v>
      </c>
      <c r="P1857" s="8">
        <v>2</v>
      </c>
      <c r="Q1857" s="36">
        <f t="shared" si="1513"/>
        <v>112</v>
      </c>
      <c r="R1857" s="36">
        <f t="shared" si="1501"/>
        <v>17</v>
      </c>
      <c r="S1857" s="36">
        <f t="shared" si="1502"/>
        <v>5</v>
      </c>
      <c r="T1857" s="36">
        <f t="shared" si="1503"/>
        <v>0</v>
      </c>
      <c r="U1857" s="36">
        <f t="shared" si="1504"/>
        <v>1</v>
      </c>
      <c r="V1857" s="36">
        <f t="shared" si="1505"/>
        <v>644</v>
      </c>
      <c r="W1857" s="45">
        <f t="shared" si="1506"/>
        <v>135</v>
      </c>
      <c r="X1857" s="50">
        <f t="shared" si="1507"/>
        <v>4.7703703703703706</v>
      </c>
      <c r="Y1857" s="46">
        <f t="shared" si="1523"/>
        <v>5.2729766803840776E-2</v>
      </c>
      <c r="Z1857" s="46">
        <f t="shared" si="1524"/>
        <v>0.59347050754458197</v>
      </c>
      <c r="AA1857" s="46">
        <f t="shared" si="1525"/>
        <v>3.134211248285323</v>
      </c>
      <c r="AB1857" s="46">
        <f t="shared" si="1526"/>
        <v>7.6749519890260647</v>
      </c>
      <c r="AC1857" s="46">
        <f t="shared" si="1527"/>
        <v>14.215692729766806</v>
      </c>
      <c r="AD1857" s="46">
        <f t="shared" si="1528"/>
        <v>5.9057338820301668</v>
      </c>
      <c r="AE1857" s="46">
        <f t="shared" si="1529"/>
        <v>10.088998628257894</v>
      </c>
      <c r="AF1857" s="46">
        <f t="shared" si="1530"/>
        <v>15.671056241426616</v>
      </c>
      <c r="AG1857" s="46">
        <f t="shared" si="1531"/>
        <v>0</v>
      </c>
      <c r="AH1857" s="46">
        <f t="shared" si="1532"/>
        <v>14.215692729766806</v>
      </c>
      <c r="AI1857" s="46">
        <f t="shared" si="1508"/>
        <v>0.34239911553344388</v>
      </c>
      <c r="AJ1857" s="47">
        <f t="shared" si="1515"/>
        <v>0.5851487977715103</v>
      </c>
      <c r="AK1857" s="47">
        <f t="shared" si="1516"/>
        <v>6.7686623077050143</v>
      </c>
      <c r="AL1857" s="47">
        <f t="shared" si="1517"/>
        <v>-38.792581618490807</v>
      </c>
      <c r="AM1857" s="47">
        <f t="shared" si="1518"/>
        <v>-138.47247365446876</v>
      </c>
      <c r="AN1857" s="47">
        <f t="shared" si="1519"/>
        <v>0</v>
      </c>
      <c r="AO1857" s="47">
        <f t="shared" si="1520"/>
        <v>-267.51805011381288</v>
      </c>
      <c r="AP1857" s="47">
        <f t="shared" si="1521"/>
        <v>7.5749074177982271E-3</v>
      </c>
      <c r="AQ1857" s="47">
        <f t="shared" si="1509"/>
        <v>-3.3179188539823872</v>
      </c>
      <c r="AR1857" s="1">
        <f t="shared" si="1522"/>
        <v>41</v>
      </c>
      <c r="AS1857" s="1">
        <f t="shared" si="1490"/>
        <v>1</v>
      </c>
      <c r="AT1857" s="1">
        <f t="shared" si="1491"/>
        <v>0</v>
      </c>
      <c r="AU1857" s="1">
        <f t="shared" si="1492"/>
        <v>1</v>
      </c>
      <c r="AV1857" s="1">
        <f t="shared" si="1493"/>
        <v>2</v>
      </c>
      <c r="AW1857" s="27">
        <f t="shared" si="1533"/>
        <v>45</v>
      </c>
      <c r="AX1857" s="41">
        <f t="shared" si="1510"/>
        <v>4.7333333333333334</v>
      </c>
      <c r="AY1857" s="29">
        <f t="shared" si="1534"/>
        <v>7.1111111111111083E-2</v>
      </c>
      <c r="AZ1857" s="29">
        <f t="shared" si="1535"/>
        <v>0.53777777777777791</v>
      </c>
      <c r="BA1857" s="29">
        <f t="shared" si="1536"/>
        <v>3.0044444444444447</v>
      </c>
      <c r="BB1857" s="29">
        <f t="shared" si="1537"/>
        <v>7.471111111111111</v>
      </c>
      <c r="BC1857" s="29">
        <f t="shared" si="1538"/>
        <v>13.937777777777779</v>
      </c>
      <c r="BD1857" s="29">
        <f t="shared" si="1539"/>
        <v>2.9155555555555543</v>
      </c>
      <c r="BE1857" s="29">
        <f t="shared" si="1539"/>
        <v>0.53777777777777791</v>
      </c>
      <c r="BF1857" s="29">
        <f t="shared" si="1539"/>
        <v>0</v>
      </c>
      <c r="BG1857" s="29">
        <f t="shared" si="1539"/>
        <v>7.471111111111111</v>
      </c>
      <c r="BH1857" s="29">
        <f t="shared" si="1540"/>
        <v>27.875555555555557</v>
      </c>
      <c r="BI1857" s="29">
        <f t="shared" si="1511"/>
        <v>0.88181818181818172</v>
      </c>
      <c r="BJ1857" s="28">
        <f t="shared" si="1494"/>
        <v>0.93905174608121667</v>
      </c>
      <c r="BK1857" s="28">
        <f t="shared" si="1495"/>
        <v>0.93890462823307974</v>
      </c>
      <c r="BL1857" s="28">
        <f t="shared" si="1496"/>
        <v>-0.4762507851288989</v>
      </c>
      <c r="BM1857" s="28">
        <f t="shared" si="1497"/>
        <v>0</v>
      </c>
      <c r="BN1857" s="28">
        <f t="shared" si="1498"/>
        <v>-24.660916875934507</v>
      </c>
      <c r="BO1857" s="28">
        <f t="shared" si="1499"/>
        <v>-125.67581950593042</v>
      </c>
      <c r="BP1857" s="28">
        <f t="shared" si="1500"/>
        <v>2.3784355179704016E-2</v>
      </c>
      <c r="BQ1857" s="28">
        <f t="shared" si="1512"/>
        <v>-3.5646584113341615</v>
      </c>
    </row>
    <row r="1858" spans="1:69" x14ac:dyDescent="0.2">
      <c r="A1858" s="1" t="s">
        <v>7522</v>
      </c>
      <c r="B1858" s="8" t="s">
        <v>4991</v>
      </c>
      <c r="C1858" t="s">
        <v>84</v>
      </c>
      <c r="D1858" s="38">
        <v>4</v>
      </c>
      <c r="E1858" s="52" t="s">
        <v>856</v>
      </c>
      <c r="F1858" s="8" t="s">
        <v>4992</v>
      </c>
      <c r="G1858" s="8">
        <v>3</v>
      </c>
      <c r="H1858" s="8">
        <v>0</v>
      </c>
      <c r="I1858" s="8">
        <v>3</v>
      </c>
      <c r="J1858" s="8">
        <v>0</v>
      </c>
      <c r="K1858" s="8">
        <v>1</v>
      </c>
      <c r="L1858" s="8">
        <v>1</v>
      </c>
      <c r="M1858" s="8">
        <v>1</v>
      </c>
      <c r="N1858" s="8">
        <v>1</v>
      </c>
      <c r="O1858" s="8">
        <v>1</v>
      </c>
      <c r="P1858" s="8">
        <v>1</v>
      </c>
      <c r="Q1858" s="36">
        <f t="shared" si="1513"/>
        <v>3</v>
      </c>
      <c r="R1858" s="36">
        <f t="shared" si="1501"/>
        <v>3</v>
      </c>
      <c r="S1858" s="36">
        <f t="shared" si="1502"/>
        <v>0</v>
      </c>
      <c r="T1858" s="36">
        <f t="shared" si="1503"/>
        <v>0</v>
      </c>
      <c r="U1858" s="36">
        <f t="shared" si="1504"/>
        <v>0</v>
      </c>
      <c r="V1858" s="36">
        <f t="shared" si="1505"/>
        <v>27</v>
      </c>
      <c r="W1858" s="45">
        <f t="shared" si="1506"/>
        <v>6</v>
      </c>
      <c r="X1858" s="50">
        <f t="shared" si="1507"/>
        <v>4.5</v>
      </c>
      <c r="Y1858" s="46">
        <f t="shared" si="1523"/>
        <v>0.25</v>
      </c>
      <c r="Z1858" s="46">
        <f t="shared" si="1524"/>
        <v>0.25</v>
      </c>
      <c r="AA1858" s="46">
        <f t="shared" si="1525"/>
        <v>2.25</v>
      </c>
      <c r="AB1858" s="46">
        <f t="shared" si="1526"/>
        <v>6.25</v>
      </c>
      <c r="AC1858" s="46">
        <f t="shared" si="1527"/>
        <v>12.25</v>
      </c>
      <c r="AD1858" s="46">
        <f t="shared" si="1528"/>
        <v>0.75</v>
      </c>
      <c r="AE1858" s="46">
        <f t="shared" si="1529"/>
        <v>0.75</v>
      </c>
      <c r="AF1858" s="46">
        <f t="shared" si="1530"/>
        <v>0</v>
      </c>
      <c r="AG1858" s="46">
        <f t="shared" si="1531"/>
        <v>0</v>
      </c>
      <c r="AH1858" s="46">
        <f t="shared" si="1532"/>
        <v>0</v>
      </c>
      <c r="AI1858" s="46">
        <f t="shared" si="1508"/>
        <v>0.3</v>
      </c>
      <c r="AJ1858" s="47">
        <f t="shared" si="1515"/>
        <v>0.54772255750516607</v>
      </c>
      <c r="AK1858" s="47">
        <f t="shared" si="1516"/>
        <v>2.2821773229381921</v>
      </c>
      <c r="AL1858" s="47">
        <f t="shared" si="1517"/>
        <v>-2.2821773229381921</v>
      </c>
      <c r="AM1858" s="47">
        <f t="shared" si="1518"/>
        <v>0</v>
      </c>
      <c r="AN1858" s="47">
        <f t="shared" si="1519"/>
        <v>0</v>
      </c>
      <c r="AO1858" s="47">
        <f t="shared" si="1520"/>
        <v>0</v>
      </c>
      <c r="AP1858" s="47">
        <f t="shared" si="1521"/>
        <v>0.3</v>
      </c>
      <c r="AQ1858" s="47">
        <f t="shared" si="1509"/>
        <v>0</v>
      </c>
      <c r="AR1858" s="1">
        <f t="shared" si="1522"/>
        <v>0</v>
      </c>
      <c r="AS1858" s="1">
        <f t="shared" ref="AS1858:AS1921" si="1541">J1858</f>
        <v>0</v>
      </c>
      <c r="AT1858" s="1">
        <f t="shared" ref="AT1858:AT1921" si="1542">L1858</f>
        <v>1</v>
      </c>
      <c r="AU1858" s="1">
        <f t="shared" ref="AU1858:AU1921" si="1543">N1858</f>
        <v>1</v>
      </c>
      <c r="AV1858" s="1">
        <f t="shared" ref="AV1858:AV1921" si="1544">P1858</f>
        <v>1</v>
      </c>
      <c r="AW1858" s="27">
        <f t="shared" si="1533"/>
        <v>3</v>
      </c>
      <c r="AX1858" s="41">
        <f t="shared" si="1510"/>
        <v>2</v>
      </c>
      <c r="AY1858" s="29">
        <f t="shared" si="1534"/>
        <v>9</v>
      </c>
      <c r="AZ1858" s="29">
        <f t="shared" si="1535"/>
        <v>4</v>
      </c>
      <c r="BA1858" s="29">
        <f t="shared" si="1536"/>
        <v>1</v>
      </c>
      <c r="BB1858" s="29">
        <f t="shared" si="1537"/>
        <v>0</v>
      </c>
      <c r="BC1858" s="29">
        <f t="shared" si="1538"/>
        <v>1</v>
      </c>
      <c r="BD1858" s="29">
        <f t="shared" si="1539"/>
        <v>0</v>
      </c>
      <c r="BE1858" s="29">
        <f t="shared" si="1539"/>
        <v>0</v>
      </c>
      <c r="BF1858" s="29">
        <f t="shared" si="1539"/>
        <v>1</v>
      </c>
      <c r="BG1858" s="29">
        <f t="shared" si="1539"/>
        <v>0</v>
      </c>
      <c r="BH1858" s="29">
        <f t="shared" si="1540"/>
        <v>1</v>
      </c>
      <c r="BI1858" s="29">
        <f t="shared" si="1511"/>
        <v>1</v>
      </c>
      <c r="BJ1858" s="28">
        <f t="shared" ref="BJ1858:BJ1921" si="1545">SQRT(BI1858)</f>
        <v>1</v>
      </c>
      <c r="BK1858" s="28">
        <f t="shared" ref="BK1858:BK1921" si="1546">AR1858*((5-AX1858)/BJ1858)*((5-AX1858)/BJ1858)*((5-AX1858)/BJ1858)</f>
        <v>0</v>
      </c>
      <c r="BL1858" s="28">
        <f t="shared" ref="BL1858:BL1921" si="1547">AS1858*((4-AX1858)/BJ1858)*((4-AX1858)/BJ1858)*((4-AX1858)/BJ1858)</f>
        <v>0</v>
      </c>
      <c r="BM1858" s="28">
        <f t="shared" ref="BM1858:BM1921" si="1548">AT1858*((3-AX1858)/BJ1858)*((3-AX1858)/BJ1858)*((3-AX1858)/BJ1858)</f>
        <v>1</v>
      </c>
      <c r="BN1858" s="28">
        <f t="shared" ref="BN1858:BN1921" si="1549">AU1858*((2-AX1858)/BJ1858)*((2-AX1858)/BJ1858)*((2-AX1858)/BJ1858)</f>
        <v>0</v>
      </c>
      <c r="BO1858" s="28">
        <f t="shared" ref="BO1858:BO1921" si="1550">AV1858*((1-AX1858)/BJ1858)*((1-AX1858)/BJ1858)*((1-AX1858)/BJ1858)</f>
        <v>-1</v>
      </c>
      <c r="BP1858" s="28">
        <f t="shared" ref="BP1858:BP1921" si="1551">AW1858/((AW1858-1)*(AW1858-2))</f>
        <v>1.5</v>
      </c>
      <c r="BQ1858" s="28">
        <f t="shared" si="1512"/>
        <v>0</v>
      </c>
    </row>
    <row r="1859" spans="1:69" x14ac:dyDescent="0.2">
      <c r="A1859" s="1" t="s">
        <v>7522</v>
      </c>
      <c r="B1859" s="8" t="s">
        <v>4993</v>
      </c>
      <c r="C1859" t="s">
        <v>294</v>
      </c>
      <c r="D1859" s="38">
        <v>45</v>
      </c>
      <c r="E1859" s="52" t="s">
        <v>4837</v>
      </c>
      <c r="F1859" s="8" t="s">
        <v>4994</v>
      </c>
      <c r="G1859" s="8">
        <v>36</v>
      </c>
      <c r="H1859" s="8">
        <v>5</v>
      </c>
      <c r="I1859" s="8">
        <v>7</v>
      </c>
      <c r="J1859" s="8">
        <v>0</v>
      </c>
      <c r="K1859" s="8">
        <v>2</v>
      </c>
      <c r="L1859" s="8">
        <v>0</v>
      </c>
      <c r="M1859" s="8">
        <v>2</v>
      </c>
      <c r="N1859" s="8">
        <v>0</v>
      </c>
      <c r="O1859" s="8">
        <v>2</v>
      </c>
      <c r="P1859" s="8">
        <v>0</v>
      </c>
      <c r="Q1859" s="36">
        <f t="shared" si="1513"/>
        <v>31</v>
      </c>
      <c r="R1859" s="36">
        <f t="shared" ref="R1859:R1922" si="1552">IFERROR(I1859-J1859,0)</f>
        <v>7</v>
      </c>
      <c r="S1859" s="36">
        <f t="shared" ref="S1859:S1922" si="1553">IFERROR(K1859-L1859,0)</f>
        <v>2</v>
      </c>
      <c r="T1859" s="36">
        <f t="shared" ref="T1859:T1922" si="1554">IFERROR(M1859-N1859,0)</f>
        <v>2</v>
      </c>
      <c r="U1859" s="36">
        <f t="shared" ref="U1859:U1922" si="1555">IFERROR(O1859-P1859,0)</f>
        <v>2</v>
      </c>
      <c r="V1859" s="36">
        <f t="shared" ref="V1859:V1922" si="1556">Q1859*5+R1859*4+S1859*3+T1859*2+U1859*1</f>
        <v>195</v>
      </c>
      <c r="W1859" s="45">
        <f t="shared" ref="W1859:W1922" si="1557">IFERROR(Q1859+R1859+S1859+T1859+U1859,0)</f>
        <v>44</v>
      </c>
      <c r="X1859" s="50">
        <f t="shared" ref="X1859:X1922" si="1558">IF(ISERROR(V1859/W1859),0,(V1859/W1859))</f>
        <v>4.4318181818181817</v>
      </c>
      <c r="Y1859" s="46">
        <f t="shared" si="1523"/>
        <v>0.32283057851239688</v>
      </c>
      <c r="Z1859" s="46">
        <f t="shared" si="1524"/>
        <v>0.1864669421487602</v>
      </c>
      <c r="AA1859" s="46">
        <f t="shared" si="1525"/>
        <v>2.0501033057851235</v>
      </c>
      <c r="AB1859" s="46">
        <f t="shared" si="1526"/>
        <v>5.9137396694214868</v>
      </c>
      <c r="AC1859" s="46">
        <f t="shared" si="1527"/>
        <v>11.77737603305785</v>
      </c>
      <c r="AD1859" s="46">
        <f t="shared" si="1528"/>
        <v>10.007747933884303</v>
      </c>
      <c r="AE1859" s="46">
        <f t="shared" si="1529"/>
        <v>1.3052685950413214</v>
      </c>
      <c r="AF1859" s="46">
        <f t="shared" si="1530"/>
        <v>4.1002066115702469</v>
      </c>
      <c r="AG1859" s="46">
        <f t="shared" si="1531"/>
        <v>11.827479338842974</v>
      </c>
      <c r="AH1859" s="46">
        <f t="shared" si="1532"/>
        <v>23.5547520661157</v>
      </c>
      <c r="AI1859" s="46">
        <f t="shared" ref="AI1859:AI1922" si="1559">IF(ISERROR(SUM(AD1859:AH1859)/(W1859-1)),0,SUM(AD1859:AH1859)/(W1859-1))</f>
        <v>1.1812896405919662</v>
      </c>
      <c r="AJ1859" s="47">
        <f t="shared" si="1515"/>
        <v>1.0868714922160605</v>
      </c>
      <c r="AK1859" s="47">
        <f t="shared" si="1516"/>
        <v>4.4288308873562645</v>
      </c>
      <c r="AL1859" s="47">
        <f t="shared" si="1517"/>
        <v>-0.43900171849215147</v>
      </c>
      <c r="AM1859" s="47">
        <f t="shared" si="1518"/>
        <v>-4.5725558787747929</v>
      </c>
      <c r="AN1859" s="47">
        <f t="shared" si="1519"/>
        <v>-22.402098691053727</v>
      </c>
      <c r="AO1859" s="47">
        <f t="shared" si="1520"/>
        <v>-62.960506766262171</v>
      </c>
      <c r="AP1859" s="47">
        <f t="shared" si="1521"/>
        <v>2.4363233665559248E-2</v>
      </c>
      <c r="AQ1859" s="47">
        <f t="shared" ref="AQ1859:AQ1922" si="1560">IF(ISERROR(SUM(AK1859:AO1859)*AP1859),0,(SUM(AK1859:AO1859)*AP1859))</f>
        <v>-2.0939062100542469</v>
      </c>
      <c r="AR1859" s="1">
        <f t="shared" si="1522"/>
        <v>5</v>
      </c>
      <c r="AS1859" s="1">
        <f t="shared" si="1541"/>
        <v>0</v>
      </c>
      <c r="AT1859" s="1">
        <f t="shared" si="1542"/>
        <v>0</v>
      </c>
      <c r="AU1859" s="1">
        <f t="shared" si="1543"/>
        <v>0</v>
      </c>
      <c r="AV1859" s="1">
        <f t="shared" si="1544"/>
        <v>0</v>
      </c>
      <c r="AW1859" s="27">
        <f t="shared" si="1533"/>
        <v>5</v>
      </c>
      <c r="AX1859" s="41">
        <f t="shared" ref="AX1859:AX1922" si="1561">IF(ISERROR(((AR1859*5+AS1859*4+AT1859*3+AU1859*2+AV1859*1)/AW1859)),0,((AR1859*5+AS1859*4+AT1859*3+AU1859*2+AV1859*1)/AW1859))</f>
        <v>5</v>
      </c>
      <c r="AY1859" s="29">
        <f t="shared" si="1534"/>
        <v>0</v>
      </c>
      <c r="AZ1859" s="29">
        <f t="shared" si="1535"/>
        <v>1</v>
      </c>
      <c r="BA1859" s="29">
        <f t="shared" si="1536"/>
        <v>4</v>
      </c>
      <c r="BB1859" s="29">
        <f t="shared" si="1537"/>
        <v>9</v>
      </c>
      <c r="BC1859" s="29">
        <f t="shared" si="1538"/>
        <v>16</v>
      </c>
      <c r="BD1859" s="29">
        <f t="shared" si="1539"/>
        <v>0</v>
      </c>
      <c r="BE1859" s="29">
        <f t="shared" si="1539"/>
        <v>0</v>
      </c>
      <c r="BF1859" s="29">
        <f t="shared" si="1539"/>
        <v>0</v>
      </c>
      <c r="BG1859" s="29">
        <f t="shared" si="1539"/>
        <v>0</v>
      </c>
      <c r="BH1859" s="29">
        <f t="shared" si="1540"/>
        <v>0</v>
      </c>
      <c r="BI1859" s="29">
        <f t="shared" ref="BI1859:BI1922" si="1562">IF(ISERROR((SUM(BD1859:BH1859)/(AW1859-1))),0,((SUM(BD1859:BH1859)/(AW1859-1))))</f>
        <v>0</v>
      </c>
      <c r="BJ1859" s="28">
        <f t="shared" si="1545"/>
        <v>0</v>
      </c>
      <c r="BK1859" s="28" t="e">
        <f t="shared" si="1546"/>
        <v>#DIV/0!</v>
      </c>
      <c r="BL1859" s="28" t="e">
        <f t="shared" si="1547"/>
        <v>#DIV/0!</v>
      </c>
      <c r="BM1859" s="28" t="e">
        <f t="shared" si="1548"/>
        <v>#DIV/0!</v>
      </c>
      <c r="BN1859" s="28" t="e">
        <f t="shared" si="1549"/>
        <v>#DIV/0!</v>
      </c>
      <c r="BO1859" s="28" t="e">
        <f t="shared" si="1550"/>
        <v>#DIV/0!</v>
      </c>
      <c r="BP1859" s="28">
        <f t="shared" si="1551"/>
        <v>0.41666666666666669</v>
      </c>
      <c r="BQ1859" s="28">
        <f t="shared" ref="BQ1859:BQ1922" si="1563">IF(ISERROR((SUM(BK1859:BO1859)*BP1859)),0,(SUM(BK1859:BO1859)*BP1859))</f>
        <v>0</v>
      </c>
    </row>
    <row r="1860" spans="1:69" x14ac:dyDescent="0.2">
      <c r="A1860" s="1" t="s">
        <v>7522</v>
      </c>
      <c r="B1860" s="8" t="s">
        <v>4995</v>
      </c>
      <c r="C1860" t="s">
        <v>505</v>
      </c>
      <c r="D1860" s="38">
        <v>1.6160000000000001</v>
      </c>
      <c r="E1860" s="52" t="s">
        <v>4996</v>
      </c>
      <c r="F1860" s="8" t="s">
        <v>4997</v>
      </c>
      <c r="G1860" s="8">
        <v>1359</v>
      </c>
      <c r="H1860" s="8">
        <v>114</v>
      </c>
      <c r="I1860" s="8">
        <v>171</v>
      </c>
      <c r="J1860" s="8">
        <v>12</v>
      </c>
      <c r="K1860" s="8">
        <v>55</v>
      </c>
      <c r="L1860" s="8">
        <v>8</v>
      </c>
      <c r="M1860" s="8">
        <v>21</v>
      </c>
      <c r="N1860" s="8">
        <v>7</v>
      </c>
      <c r="O1860" s="8">
        <v>21</v>
      </c>
      <c r="P1860" s="8">
        <v>7</v>
      </c>
      <c r="Q1860" s="36">
        <f t="shared" ref="Q1860:Q1923" si="1564">IFERROR(G1860-H1860,0)</f>
        <v>1245</v>
      </c>
      <c r="R1860" s="36">
        <f t="shared" si="1552"/>
        <v>159</v>
      </c>
      <c r="S1860" s="36">
        <f t="shared" si="1553"/>
        <v>47</v>
      </c>
      <c r="T1860" s="36">
        <f t="shared" si="1554"/>
        <v>14</v>
      </c>
      <c r="U1860" s="36">
        <f t="shared" si="1555"/>
        <v>14</v>
      </c>
      <c r="V1860" s="36">
        <f t="shared" si="1556"/>
        <v>7044</v>
      </c>
      <c r="W1860" s="45">
        <f t="shared" si="1557"/>
        <v>1479</v>
      </c>
      <c r="X1860" s="50">
        <f t="shared" si="1558"/>
        <v>4.7626774847870186</v>
      </c>
      <c r="Y1860" s="46">
        <f t="shared" si="1523"/>
        <v>5.6321976227015798E-2</v>
      </c>
      <c r="Z1860" s="46">
        <f t="shared" si="1524"/>
        <v>0.581676945801053</v>
      </c>
      <c r="AA1860" s="46">
        <f t="shared" si="1525"/>
        <v>3.10703191537509</v>
      </c>
      <c r="AB1860" s="46">
        <f t="shared" si="1526"/>
        <v>7.6323868849491276</v>
      </c>
      <c r="AC1860" s="46">
        <f t="shared" si="1527"/>
        <v>14.157741854523165</v>
      </c>
      <c r="AD1860" s="46">
        <f t="shared" si="1528"/>
        <v>70.120860402634662</v>
      </c>
      <c r="AE1860" s="46">
        <f t="shared" si="1529"/>
        <v>92.486634382367427</v>
      </c>
      <c r="AF1860" s="46">
        <f t="shared" si="1530"/>
        <v>146.03050002262924</v>
      </c>
      <c r="AG1860" s="46">
        <f t="shared" si="1531"/>
        <v>106.85341638928779</v>
      </c>
      <c r="AH1860" s="46">
        <f t="shared" si="1532"/>
        <v>198.2083859633243</v>
      </c>
      <c r="AI1860" s="46">
        <f t="shared" si="1559"/>
        <v>0.41522313745618633</v>
      </c>
      <c r="AJ1860" s="47">
        <f t="shared" si="1515"/>
        <v>0.6443781013164448</v>
      </c>
      <c r="AK1860" s="47">
        <f t="shared" si="1516"/>
        <v>62.196201273874742</v>
      </c>
      <c r="AL1860" s="47">
        <f t="shared" si="1517"/>
        <v>-263.63167122357714</v>
      </c>
      <c r="AM1860" s="47">
        <f t="shared" si="1518"/>
        <v>-962.04217371657001</v>
      </c>
      <c r="AN1860" s="47">
        <f t="shared" si="1519"/>
        <v>-1103.3067674402303</v>
      </c>
      <c r="AO1860" s="47">
        <f t="shared" si="1520"/>
        <v>-2787.383347774311</v>
      </c>
      <c r="AP1860" s="47">
        <f t="shared" si="1521"/>
        <v>6.7750615435779838E-4</v>
      </c>
      <c r="AQ1860" s="47">
        <f t="shared" si="1560"/>
        <v>-3.4242297617985122</v>
      </c>
      <c r="AR1860" s="1">
        <f t="shared" si="1522"/>
        <v>114</v>
      </c>
      <c r="AS1860" s="1">
        <f t="shared" si="1541"/>
        <v>12</v>
      </c>
      <c r="AT1860" s="1">
        <f t="shared" si="1542"/>
        <v>8</v>
      </c>
      <c r="AU1860" s="1">
        <f t="shared" si="1543"/>
        <v>7</v>
      </c>
      <c r="AV1860" s="1">
        <f t="shared" si="1544"/>
        <v>7</v>
      </c>
      <c r="AW1860" s="27">
        <f t="shared" si="1533"/>
        <v>148</v>
      </c>
      <c r="AX1860" s="41">
        <f t="shared" si="1561"/>
        <v>4.4797297297297298</v>
      </c>
      <c r="AY1860" s="29">
        <f t="shared" si="1534"/>
        <v>0.27068115412709998</v>
      </c>
      <c r="AZ1860" s="29">
        <f t="shared" si="1535"/>
        <v>0.23014061358655963</v>
      </c>
      <c r="BA1860" s="29">
        <f t="shared" si="1536"/>
        <v>2.1896000730460194</v>
      </c>
      <c r="BB1860" s="29">
        <f t="shared" si="1537"/>
        <v>6.1490595325054791</v>
      </c>
      <c r="BC1860" s="29">
        <f t="shared" si="1538"/>
        <v>12.108518991964939</v>
      </c>
      <c r="BD1860" s="29">
        <f t="shared" si="1539"/>
        <v>30.857651570489399</v>
      </c>
      <c r="BE1860" s="29">
        <f t="shared" si="1539"/>
        <v>2.7616873630387158</v>
      </c>
      <c r="BF1860" s="29">
        <f t="shared" si="1539"/>
        <v>17.516800584368156</v>
      </c>
      <c r="BG1860" s="29">
        <f t="shared" si="1539"/>
        <v>43.043416727538357</v>
      </c>
      <c r="BH1860" s="29">
        <f t="shared" si="1540"/>
        <v>84.759632943754568</v>
      </c>
      <c r="BI1860" s="29">
        <f t="shared" si="1562"/>
        <v>1.2172733958448245</v>
      </c>
      <c r="BJ1860" s="28">
        <f t="shared" si="1545"/>
        <v>1.1033011356129498</v>
      </c>
      <c r="BK1860" s="28">
        <f t="shared" si="1546"/>
        <v>11.953901834725498</v>
      </c>
      <c r="BL1860" s="28">
        <f t="shared" si="1547"/>
        <v>-0.98648151210339519</v>
      </c>
      <c r="BM1860" s="28">
        <f t="shared" si="1548"/>
        <v>-19.299896932730967</v>
      </c>
      <c r="BN1860" s="28">
        <f t="shared" si="1549"/>
        <v>-79.47469886315082</v>
      </c>
      <c r="BO1860" s="28">
        <f t="shared" si="1550"/>
        <v>-219.61013826684112</v>
      </c>
      <c r="BP1860" s="28">
        <f t="shared" si="1551"/>
        <v>6.8959090485509276E-3</v>
      </c>
      <c r="BQ1860" s="28">
        <f t="shared" si="1563"/>
        <v>-2.1199218355015805</v>
      </c>
    </row>
    <row r="1861" spans="1:69" x14ac:dyDescent="0.2">
      <c r="A1861" s="1" t="s">
        <v>7522</v>
      </c>
      <c r="B1861" s="8" t="s">
        <v>4998</v>
      </c>
      <c r="C1861" t="s">
        <v>178</v>
      </c>
      <c r="D1861" s="38">
        <v>6</v>
      </c>
      <c r="E1861" s="52" t="s">
        <v>3471</v>
      </c>
      <c r="F1861" s="8" t="s">
        <v>4999</v>
      </c>
      <c r="G1861" s="8">
        <v>4</v>
      </c>
      <c r="H1861" s="8">
        <v>2</v>
      </c>
      <c r="I1861" s="8">
        <v>4</v>
      </c>
      <c r="J1861" s="8">
        <v>2</v>
      </c>
      <c r="K1861" s="8">
        <v>1</v>
      </c>
      <c r="L1861" s="8">
        <v>1</v>
      </c>
      <c r="M1861" s="8">
        <v>1</v>
      </c>
      <c r="N1861" s="8">
        <v>1</v>
      </c>
      <c r="O1861" s="8">
        <v>1</v>
      </c>
      <c r="P1861" s="8">
        <v>1</v>
      </c>
      <c r="Q1861" s="36">
        <f t="shared" si="1564"/>
        <v>2</v>
      </c>
      <c r="R1861" s="36">
        <f t="shared" si="1552"/>
        <v>2</v>
      </c>
      <c r="S1861" s="36">
        <f t="shared" si="1553"/>
        <v>0</v>
      </c>
      <c r="T1861" s="36">
        <f t="shared" si="1554"/>
        <v>0</v>
      </c>
      <c r="U1861" s="36">
        <f t="shared" si="1555"/>
        <v>0</v>
      </c>
      <c r="V1861" s="36">
        <f t="shared" si="1556"/>
        <v>18</v>
      </c>
      <c r="W1861" s="45">
        <f t="shared" si="1557"/>
        <v>4</v>
      </c>
      <c r="X1861" s="50">
        <f t="shared" si="1558"/>
        <v>4.5</v>
      </c>
      <c r="Y1861" s="46">
        <f t="shared" si="1523"/>
        <v>0.25</v>
      </c>
      <c r="Z1861" s="46">
        <f t="shared" si="1524"/>
        <v>0.25</v>
      </c>
      <c r="AA1861" s="46">
        <f t="shared" si="1525"/>
        <v>2.25</v>
      </c>
      <c r="AB1861" s="46">
        <f t="shared" si="1526"/>
        <v>6.25</v>
      </c>
      <c r="AC1861" s="46">
        <f t="shared" si="1527"/>
        <v>12.25</v>
      </c>
      <c r="AD1861" s="46">
        <f t="shared" si="1528"/>
        <v>0.5</v>
      </c>
      <c r="AE1861" s="46">
        <f t="shared" si="1529"/>
        <v>0.5</v>
      </c>
      <c r="AF1861" s="46">
        <f t="shared" si="1530"/>
        <v>0</v>
      </c>
      <c r="AG1861" s="46">
        <f t="shared" si="1531"/>
        <v>0</v>
      </c>
      <c r="AH1861" s="46">
        <f t="shared" si="1532"/>
        <v>0</v>
      </c>
      <c r="AI1861" s="46">
        <f t="shared" si="1559"/>
        <v>0.33333333333333331</v>
      </c>
      <c r="AJ1861" s="47">
        <f t="shared" si="1515"/>
        <v>0.57735026918962573</v>
      </c>
      <c r="AK1861" s="47">
        <f t="shared" si="1516"/>
        <v>1.2990381056766582</v>
      </c>
      <c r="AL1861" s="47">
        <f t="shared" si="1517"/>
        <v>-1.2990381056766582</v>
      </c>
      <c r="AM1861" s="47">
        <f t="shared" si="1518"/>
        <v>0</v>
      </c>
      <c r="AN1861" s="47">
        <f t="shared" si="1519"/>
        <v>0</v>
      </c>
      <c r="AO1861" s="47">
        <f t="shared" si="1520"/>
        <v>0</v>
      </c>
      <c r="AP1861" s="47">
        <f t="shared" si="1521"/>
        <v>0.66666666666666663</v>
      </c>
      <c r="AQ1861" s="47">
        <f t="shared" si="1560"/>
        <v>0</v>
      </c>
      <c r="AR1861" s="1">
        <f t="shared" si="1522"/>
        <v>2</v>
      </c>
      <c r="AS1861" s="1">
        <f t="shared" si="1541"/>
        <v>2</v>
      </c>
      <c r="AT1861" s="1">
        <f t="shared" si="1542"/>
        <v>1</v>
      </c>
      <c r="AU1861" s="1">
        <f t="shared" si="1543"/>
        <v>1</v>
      </c>
      <c r="AV1861" s="1">
        <f t="shared" si="1544"/>
        <v>1</v>
      </c>
      <c r="AW1861" s="27">
        <f t="shared" si="1533"/>
        <v>7</v>
      </c>
      <c r="AX1861" s="41">
        <f t="shared" si="1561"/>
        <v>3.4285714285714284</v>
      </c>
      <c r="AY1861" s="29">
        <f t="shared" si="1534"/>
        <v>2.4693877551020416</v>
      </c>
      <c r="AZ1861" s="29">
        <f t="shared" si="1535"/>
        <v>0.32653061224489816</v>
      </c>
      <c r="BA1861" s="29">
        <f t="shared" si="1536"/>
        <v>0.18367346938775495</v>
      </c>
      <c r="BB1861" s="29">
        <f t="shared" si="1537"/>
        <v>2.0408163265306118</v>
      </c>
      <c r="BC1861" s="29">
        <f t="shared" si="1538"/>
        <v>5.8979591836734686</v>
      </c>
      <c r="BD1861" s="29">
        <f t="shared" si="1539"/>
        <v>4.9387755102040831</v>
      </c>
      <c r="BE1861" s="29">
        <f t="shared" si="1539"/>
        <v>0.65306122448979631</v>
      </c>
      <c r="BF1861" s="29">
        <f t="shared" si="1539"/>
        <v>0.18367346938775495</v>
      </c>
      <c r="BG1861" s="29">
        <f t="shared" si="1539"/>
        <v>2.0408163265306118</v>
      </c>
      <c r="BH1861" s="29">
        <f t="shared" si="1540"/>
        <v>5.8979591836734686</v>
      </c>
      <c r="BI1861" s="29">
        <f t="shared" si="1562"/>
        <v>2.285714285714286</v>
      </c>
      <c r="BJ1861" s="28">
        <f t="shared" si="1545"/>
        <v>1.511857892036909</v>
      </c>
      <c r="BK1861" s="28">
        <f t="shared" si="1546"/>
        <v>2.2458513998896499</v>
      </c>
      <c r="BL1861" s="28">
        <f t="shared" si="1547"/>
        <v>0.10798984943120786</v>
      </c>
      <c r="BM1861" s="28">
        <f t="shared" si="1548"/>
        <v>-2.2779108864395353E-2</v>
      </c>
      <c r="BN1861" s="28">
        <f t="shared" si="1549"/>
        <v>-0.84367069868131006</v>
      </c>
      <c r="BO1861" s="28">
        <f t="shared" si="1550"/>
        <v>-4.1449541426212786</v>
      </c>
      <c r="BP1861" s="28">
        <f t="shared" si="1551"/>
        <v>0.23333333333333334</v>
      </c>
      <c r="BQ1861" s="28">
        <f t="shared" si="1563"/>
        <v>-0.62009796353076274</v>
      </c>
    </row>
    <row r="1862" spans="1:69" x14ac:dyDescent="0.2">
      <c r="A1862" s="1" t="s">
        <v>7522</v>
      </c>
      <c r="B1862" s="8" t="s">
        <v>5000</v>
      </c>
      <c r="C1862" t="s">
        <v>294</v>
      </c>
      <c r="D1862" s="38">
        <v>108</v>
      </c>
      <c r="E1862" s="52" t="s">
        <v>4877</v>
      </c>
      <c r="F1862" s="8" t="s">
        <v>5001</v>
      </c>
      <c r="G1862" s="8">
        <v>82</v>
      </c>
      <c r="H1862" s="8">
        <v>11</v>
      </c>
      <c r="I1862" s="8">
        <v>22</v>
      </c>
      <c r="J1862" s="8">
        <v>1</v>
      </c>
      <c r="K1862" s="8">
        <v>4</v>
      </c>
      <c r="L1862" s="8">
        <v>0</v>
      </c>
      <c r="M1862" s="8">
        <v>4</v>
      </c>
      <c r="N1862" s="8">
        <v>0</v>
      </c>
      <c r="O1862" s="8">
        <v>4</v>
      </c>
      <c r="P1862" s="8">
        <v>0</v>
      </c>
      <c r="Q1862" s="36">
        <f t="shared" si="1564"/>
        <v>71</v>
      </c>
      <c r="R1862" s="36">
        <f t="shared" si="1552"/>
        <v>21</v>
      </c>
      <c r="S1862" s="36">
        <f t="shared" si="1553"/>
        <v>4</v>
      </c>
      <c r="T1862" s="36">
        <f t="shared" si="1554"/>
        <v>4</v>
      </c>
      <c r="U1862" s="36">
        <f t="shared" si="1555"/>
        <v>4</v>
      </c>
      <c r="V1862" s="36">
        <f t="shared" si="1556"/>
        <v>463</v>
      </c>
      <c r="W1862" s="45">
        <f t="shared" si="1557"/>
        <v>104</v>
      </c>
      <c r="X1862" s="50">
        <f t="shared" si="1558"/>
        <v>4.4519230769230766</v>
      </c>
      <c r="Y1862" s="46">
        <f t="shared" si="1523"/>
        <v>0.30038831360946777</v>
      </c>
      <c r="Z1862" s="46">
        <f t="shared" si="1524"/>
        <v>0.20423446745562104</v>
      </c>
      <c r="AA1862" s="46">
        <f t="shared" si="1525"/>
        <v>2.1080806213017742</v>
      </c>
      <c r="AB1862" s="46">
        <f t="shared" si="1526"/>
        <v>6.0119267751479279</v>
      </c>
      <c r="AC1862" s="46">
        <f t="shared" si="1527"/>
        <v>11.91577292899408</v>
      </c>
      <c r="AD1862" s="46">
        <f t="shared" si="1528"/>
        <v>21.327570266272211</v>
      </c>
      <c r="AE1862" s="46">
        <f t="shared" si="1529"/>
        <v>4.2889238165680421</v>
      </c>
      <c r="AF1862" s="46">
        <f t="shared" si="1530"/>
        <v>8.4323224852070968</v>
      </c>
      <c r="AG1862" s="46">
        <f t="shared" si="1531"/>
        <v>24.047707100591712</v>
      </c>
      <c r="AH1862" s="46">
        <f t="shared" si="1532"/>
        <v>47.663091715976321</v>
      </c>
      <c r="AI1862" s="46">
        <f t="shared" si="1559"/>
        <v>1.0267923823749068</v>
      </c>
      <c r="AJ1862" s="47">
        <f t="shared" si="1515"/>
        <v>1.013307644486563</v>
      </c>
      <c r="AK1862" s="47">
        <f t="shared" si="1516"/>
        <v>11.234634314615304</v>
      </c>
      <c r="AL1862" s="47">
        <f t="shared" si="1517"/>
        <v>-1.862897215593988</v>
      </c>
      <c r="AM1862" s="47">
        <f t="shared" si="1518"/>
        <v>-11.767029933869217</v>
      </c>
      <c r="AN1862" s="47">
        <f t="shared" si="1519"/>
        <v>-56.670436485942083</v>
      </c>
      <c r="AO1862" s="47">
        <f t="shared" si="1520"/>
        <v>-158.13185374453857</v>
      </c>
      <c r="AP1862" s="47">
        <f t="shared" si="1521"/>
        <v>9.8991052731772326E-3</v>
      </c>
      <c r="AQ1862" s="47">
        <f t="shared" si="1560"/>
        <v>-2.1500617398433439</v>
      </c>
      <c r="AR1862" s="1">
        <f t="shared" si="1522"/>
        <v>11</v>
      </c>
      <c r="AS1862" s="1">
        <f t="shared" si="1541"/>
        <v>1</v>
      </c>
      <c r="AT1862" s="1">
        <f t="shared" si="1542"/>
        <v>0</v>
      </c>
      <c r="AU1862" s="1">
        <f t="shared" si="1543"/>
        <v>0</v>
      </c>
      <c r="AV1862" s="1">
        <f t="shared" si="1544"/>
        <v>0</v>
      </c>
      <c r="AW1862" s="27">
        <f t="shared" si="1533"/>
        <v>12</v>
      </c>
      <c r="AX1862" s="41">
        <f t="shared" si="1561"/>
        <v>4.916666666666667</v>
      </c>
      <c r="AY1862" s="29">
        <f t="shared" si="1534"/>
        <v>6.9444444444443955E-3</v>
      </c>
      <c r="AZ1862" s="29">
        <f t="shared" si="1535"/>
        <v>0.84027777777777835</v>
      </c>
      <c r="BA1862" s="29">
        <f t="shared" si="1536"/>
        <v>3.673611111111112</v>
      </c>
      <c r="BB1862" s="29">
        <f t="shared" si="1537"/>
        <v>8.5069444444444464</v>
      </c>
      <c r="BC1862" s="29">
        <f t="shared" si="1538"/>
        <v>15.34027777777778</v>
      </c>
      <c r="BD1862" s="29">
        <f t="shared" si="1539"/>
        <v>7.6388888888888354E-2</v>
      </c>
      <c r="BE1862" s="29">
        <f t="shared" si="1539"/>
        <v>0.84027777777777835</v>
      </c>
      <c r="BF1862" s="29">
        <f t="shared" si="1539"/>
        <v>0</v>
      </c>
      <c r="BG1862" s="29">
        <f t="shared" si="1539"/>
        <v>0</v>
      </c>
      <c r="BH1862" s="29">
        <f t="shared" si="1540"/>
        <v>0</v>
      </c>
      <c r="BI1862" s="29">
        <f t="shared" si="1562"/>
        <v>8.3333333333333343E-2</v>
      </c>
      <c r="BJ1862" s="28">
        <f t="shared" si="1545"/>
        <v>0.28867513459481292</v>
      </c>
      <c r="BK1862" s="28">
        <f t="shared" si="1546"/>
        <v>0.26461887337857554</v>
      </c>
      <c r="BL1862" s="28">
        <f t="shared" si="1547"/>
        <v>-32.01888367880801</v>
      </c>
      <c r="BM1862" s="28">
        <f t="shared" si="1548"/>
        <v>0</v>
      </c>
      <c r="BN1862" s="28">
        <f t="shared" si="1549"/>
        <v>0</v>
      </c>
      <c r="BO1862" s="28">
        <f t="shared" si="1550"/>
        <v>0</v>
      </c>
      <c r="BP1862" s="28">
        <f t="shared" si="1551"/>
        <v>0.10909090909090909</v>
      </c>
      <c r="BQ1862" s="28">
        <f t="shared" si="1563"/>
        <v>-3.4641016151377562</v>
      </c>
    </row>
    <row r="1863" spans="1:69" x14ac:dyDescent="0.2">
      <c r="A1863" s="1" t="s">
        <v>7522</v>
      </c>
      <c r="B1863" s="8" t="s">
        <v>5002</v>
      </c>
      <c r="C1863" t="s">
        <v>294</v>
      </c>
      <c r="D1863" s="38">
        <v>50</v>
      </c>
      <c r="E1863" s="52" t="s">
        <v>4200</v>
      </c>
      <c r="F1863" s="8" t="s">
        <v>5003</v>
      </c>
      <c r="G1863" s="8">
        <v>43</v>
      </c>
      <c r="H1863" s="8">
        <v>5</v>
      </c>
      <c r="I1863" s="8">
        <v>3</v>
      </c>
      <c r="J1863" s="8">
        <v>1</v>
      </c>
      <c r="K1863" s="8">
        <v>1</v>
      </c>
      <c r="L1863" s="8">
        <v>0</v>
      </c>
      <c r="M1863" s="8">
        <v>3</v>
      </c>
      <c r="N1863" s="8">
        <v>1</v>
      </c>
      <c r="O1863" s="8">
        <v>3</v>
      </c>
      <c r="P1863" s="8">
        <v>1</v>
      </c>
      <c r="Q1863" s="36">
        <f t="shared" si="1564"/>
        <v>38</v>
      </c>
      <c r="R1863" s="36">
        <f t="shared" si="1552"/>
        <v>2</v>
      </c>
      <c r="S1863" s="36">
        <f t="shared" si="1553"/>
        <v>1</v>
      </c>
      <c r="T1863" s="36">
        <f t="shared" si="1554"/>
        <v>2</v>
      </c>
      <c r="U1863" s="36">
        <f t="shared" si="1555"/>
        <v>2</v>
      </c>
      <c r="V1863" s="36">
        <f t="shared" si="1556"/>
        <v>207</v>
      </c>
      <c r="W1863" s="45">
        <f t="shared" si="1557"/>
        <v>45</v>
      </c>
      <c r="X1863" s="50">
        <f t="shared" si="1558"/>
        <v>4.5999999999999996</v>
      </c>
      <c r="Y1863" s="46">
        <f t="shared" si="1523"/>
        <v>0.16000000000000028</v>
      </c>
      <c r="Z1863" s="46">
        <f t="shared" si="1524"/>
        <v>0.3599999999999996</v>
      </c>
      <c r="AA1863" s="46">
        <f t="shared" si="1525"/>
        <v>2.5599999999999987</v>
      </c>
      <c r="AB1863" s="46">
        <f t="shared" si="1526"/>
        <v>6.759999999999998</v>
      </c>
      <c r="AC1863" s="46">
        <f t="shared" si="1527"/>
        <v>12.959999999999997</v>
      </c>
      <c r="AD1863" s="46">
        <f t="shared" si="1528"/>
        <v>6.0800000000000107</v>
      </c>
      <c r="AE1863" s="46">
        <f t="shared" si="1529"/>
        <v>0.7199999999999992</v>
      </c>
      <c r="AF1863" s="46">
        <f t="shared" si="1530"/>
        <v>2.5599999999999987</v>
      </c>
      <c r="AG1863" s="46">
        <f t="shared" si="1531"/>
        <v>13.519999999999996</v>
      </c>
      <c r="AH1863" s="46">
        <f t="shared" si="1532"/>
        <v>25.919999999999995</v>
      </c>
      <c r="AI1863" s="46">
        <f t="shared" si="1559"/>
        <v>1.1090909090909091</v>
      </c>
      <c r="AJ1863" s="47">
        <f t="shared" si="1515"/>
        <v>1.0531338514599695</v>
      </c>
      <c r="AK1863" s="47">
        <f t="shared" si="1516"/>
        <v>2.0821540226876434</v>
      </c>
      <c r="AL1863" s="47">
        <f t="shared" si="1517"/>
        <v>-0.36985630666161939</v>
      </c>
      <c r="AM1863" s="47">
        <f t="shared" si="1518"/>
        <v>-3.5067857224212835</v>
      </c>
      <c r="AN1863" s="47">
        <f t="shared" si="1519"/>
        <v>-30.095344656873287</v>
      </c>
      <c r="AO1863" s="47">
        <f t="shared" si="1520"/>
        <v>-79.888962238909897</v>
      </c>
      <c r="AP1863" s="47">
        <f t="shared" si="1521"/>
        <v>2.3784355179704016E-2</v>
      </c>
      <c r="AQ1863" s="47">
        <f t="shared" si="1560"/>
        <v>-2.6585865595127007</v>
      </c>
      <c r="AR1863" s="1">
        <f t="shared" si="1522"/>
        <v>5</v>
      </c>
      <c r="AS1863" s="1">
        <f t="shared" si="1541"/>
        <v>1</v>
      </c>
      <c r="AT1863" s="1">
        <f t="shared" si="1542"/>
        <v>0</v>
      </c>
      <c r="AU1863" s="1">
        <f t="shared" si="1543"/>
        <v>1</v>
      </c>
      <c r="AV1863" s="1">
        <f t="shared" si="1544"/>
        <v>1</v>
      </c>
      <c r="AW1863" s="27">
        <f t="shared" si="1533"/>
        <v>8</v>
      </c>
      <c r="AX1863" s="41">
        <f t="shared" si="1561"/>
        <v>4</v>
      </c>
      <c r="AY1863" s="29">
        <f t="shared" si="1534"/>
        <v>1</v>
      </c>
      <c r="AZ1863" s="29">
        <f t="shared" si="1535"/>
        <v>0</v>
      </c>
      <c r="BA1863" s="29">
        <f t="shared" si="1536"/>
        <v>1</v>
      </c>
      <c r="BB1863" s="29">
        <f t="shared" si="1537"/>
        <v>4</v>
      </c>
      <c r="BC1863" s="29">
        <f t="shared" si="1538"/>
        <v>9</v>
      </c>
      <c r="BD1863" s="29">
        <f t="shared" si="1539"/>
        <v>5</v>
      </c>
      <c r="BE1863" s="29">
        <f t="shared" si="1539"/>
        <v>0</v>
      </c>
      <c r="BF1863" s="29">
        <f t="shared" si="1539"/>
        <v>0</v>
      </c>
      <c r="BG1863" s="29">
        <f t="shared" si="1539"/>
        <v>4</v>
      </c>
      <c r="BH1863" s="29">
        <f t="shared" si="1540"/>
        <v>9</v>
      </c>
      <c r="BI1863" s="29">
        <f t="shared" si="1562"/>
        <v>2.5714285714285716</v>
      </c>
      <c r="BJ1863" s="28">
        <f t="shared" si="1545"/>
        <v>1.6035674514745464</v>
      </c>
      <c r="BK1863" s="28">
        <f t="shared" si="1546"/>
        <v>1.2125741531211844</v>
      </c>
      <c r="BL1863" s="28">
        <f t="shared" si="1547"/>
        <v>0</v>
      </c>
      <c r="BM1863" s="28">
        <f t="shared" si="1548"/>
        <v>0</v>
      </c>
      <c r="BN1863" s="28">
        <f t="shared" si="1549"/>
        <v>-1.9401186449938952</v>
      </c>
      <c r="BO1863" s="28">
        <f t="shared" si="1550"/>
        <v>-6.5479004268543974</v>
      </c>
      <c r="BP1863" s="28">
        <f t="shared" si="1551"/>
        <v>0.19047619047619047</v>
      </c>
      <c r="BQ1863" s="28">
        <f t="shared" si="1563"/>
        <v>-1.3857990321384968</v>
      </c>
    </row>
    <row r="1864" spans="1:69" x14ac:dyDescent="0.2">
      <c r="A1864" s="1" t="s">
        <v>7522</v>
      </c>
      <c r="B1864" s="8" t="s">
        <v>5004</v>
      </c>
      <c r="C1864" t="s">
        <v>294</v>
      </c>
      <c r="D1864" s="38">
        <v>301</v>
      </c>
      <c r="E1864" s="52" t="s">
        <v>5005</v>
      </c>
      <c r="F1864" s="8" t="s">
        <v>5006</v>
      </c>
      <c r="G1864" s="8">
        <v>254</v>
      </c>
      <c r="H1864" s="8">
        <v>72</v>
      </c>
      <c r="I1864" s="8">
        <v>33</v>
      </c>
      <c r="J1864" s="8">
        <v>8</v>
      </c>
      <c r="K1864" s="8">
        <v>33</v>
      </c>
      <c r="L1864" s="8">
        <v>8</v>
      </c>
      <c r="M1864" s="8">
        <v>2</v>
      </c>
      <c r="N1864" s="8">
        <v>2</v>
      </c>
      <c r="O1864" s="8">
        <v>4</v>
      </c>
      <c r="P1864" s="8">
        <v>4</v>
      </c>
      <c r="Q1864" s="36">
        <f t="shared" si="1564"/>
        <v>182</v>
      </c>
      <c r="R1864" s="36">
        <f t="shared" si="1552"/>
        <v>25</v>
      </c>
      <c r="S1864" s="36">
        <f t="shared" si="1553"/>
        <v>25</v>
      </c>
      <c r="T1864" s="36">
        <f t="shared" si="1554"/>
        <v>0</v>
      </c>
      <c r="U1864" s="36">
        <f t="shared" si="1555"/>
        <v>0</v>
      </c>
      <c r="V1864" s="36">
        <f t="shared" si="1556"/>
        <v>1085</v>
      </c>
      <c r="W1864" s="45">
        <f t="shared" si="1557"/>
        <v>232</v>
      </c>
      <c r="X1864" s="50">
        <f t="shared" si="1558"/>
        <v>4.6767241379310347</v>
      </c>
      <c r="Y1864" s="46">
        <f t="shared" si="1523"/>
        <v>0.10450728299643268</v>
      </c>
      <c r="Z1864" s="46">
        <f t="shared" si="1524"/>
        <v>0.45795555885850209</v>
      </c>
      <c r="AA1864" s="46">
        <f t="shared" si="1525"/>
        <v>2.8114038347205716</v>
      </c>
      <c r="AB1864" s="46">
        <f t="shared" si="1526"/>
        <v>7.1648521105826406</v>
      </c>
      <c r="AC1864" s="46">
        <f t="shared" si="1527"/>
        <v>13.518300386444711</v>
      </c>
      <c r="AD1864" s="46">
        <f t="shared" si="1528"/>
        <v>19.020325505350748</v>
      </c>
      <c r="AE1864" s="46">
        <f t="shared" si="1529"/>
        <v>11.448888971462551</v>
      </c>
      <c r="AF1864" s="46">
        <f t="shared" si="1530"/>
        <v>70.285095868014295</v>
      </c>
      <c r="AG1864" s="46">
        <f t="shared" si="1531"/>
        <v>0</v>
      </c>
      <c r="AH1864" s="46">
        <f t="shared" si="1532"/>
        <v>0</v>
      </c>
      <c r="AI1864" s="46">
        <f t="shared" si="1559"/>
        <v>0.43616584564860428</v>
      </c>
      <c r="AJ1864" s="47">
        <f t="shared" si="1515"/>
        <v>0.66042853182506001</v>
      </c>
      <c r="AK1864" s="47">
        <f t="shared" si="1516"/>
        <v>21.345864159650656</v>
      </c>
      <c r="AL1864" s="47">
        <f t="shared" si="1517"/>
        <v>-26.896608967157732</v>
      </c>
      <c r="AM1864" s="47">
        <f t="shared" si="1518"/>
        <v>-409.11685847308894</v>
      </c>
      <c r="AN1864" s="47">
        <f t="shared" si="1519"/>
        <v>0</v>
      </c>
      <c r="AO1864" s="47">
        <f t="shared" si="1520"/>
        <v>0</v>
      </c>
      <c r="AP1864" s="47">
        <f t="shared" si="1521"/>
        <v>4.3666478449087146E-3</v>
      </c>
      <c r="AQ1864" s="47">
        <f t="shared" si="1560"/>
        <v>-1.8107073962186766</v>
      </c>
      <c r="AR1864" s="1">
        <f t="shared" si="1522"/>
        <v>72</v>
      </c>
      <c r="AS1864" s="1">
        <f t="shared" si="1541"/>
        <v>8</v>
      </c>
      <c r="AT1864" s="1">
        <f t="shared" si="1542"/>
        <v>8</v>
      </c>
      <c r="AU1864" s="1">
        <f t="shared" si="1543"/>
        <v>2</v>
      </c>
      <c r="AV1864" s="1">
        <f t="shared" si="1544"/>
        <v>4</v>
      </c>
      <c r="AW1864" s="27">
        <f t="shared" si="1533"/>
        <v>94</v>
      </c>
      <c r="AX1864" s="41">
        <f t="shared" si="1561"/>
        <v>4.5106382978723403</v>
      </c>
      <c r="AY1864" s="29">
        <f t="shared" si="1534"/>
        <v>0.23947487550928037</v>
      </c>
      <c r="AZ1864" s="29">
        <f t="shared" si="1535"/>
        <v>0.26075147125396092</v>
      </c>
      <c r="BA1864" s="29">
        <f t="shared" si="1536"/>
        <v>2.2820280669986412</v>
      </c>
      <c r="BB1864" s="29">
        <f t="shared" si="1537"/>
        <v>6.3033046627433222</v>
      </c>
      <c r="BC1864" s="29">
        <f t="shared" si="1538"/>
        <v>12.324581258488003</v>
      </c>
      <c r="BD1864" s="29">
        <f t="shared" si="1539"/>
        <v>17.242191036668189</v>
      </c>
      <c r="BE1864" s="29">
        <f t="shared" si="1539"/>
        <v>2.0860117700316874</v>
      </c>
      <c r="BF1864" s="29">
        <f t="shared" si="1539"/>
        <v>18.25622453598913</v>
      </c>
      <c r="BG1864" s="29">
        <f t="shared" si="1539"/>
        <v>12.606609325486644</v>
      </c>
      <c r="BH1864" s="29">
        <f t="shared" si="1540"/>
        <v>49.298325033952011</v>
      </c>
      <c r="BI1864" s="29">
        <f t="shared" si="1562"/>
        <v>1.069778082818577</v>
      </c>
      <c r="BJ1864" s="28">
        <f t="shared" si="1545"/>
        <v>1.0343007699980586</v>
      </c>
      <c r="BK1864" s="28">
        <f t="shared" si="1546"/>
        <v>7.6257381173234275</v>
      </c>
      <c r="BL1864" s="28">
        <f t="shared" si="1547"/>
        <v>-0.96269694651177495</v>
      </c>
      <c r="BM1864" s="28">
        <f t="shared" si="1548"/>
        <v>-24.92475599124537</v>
      </c>
      <c r="BN1864" s="28">
        <f t="shared" si="1549"/>
        <v>-28.604996553478284</v>
      </c>
      <c r="BO1864" s="28">
        <f t="shared" si="1550"/>
        <v>-156.41475046474281</v>
      </c>
      <c r="BP1864" s="28">
        <f t="shared" si="1551"/>
        <v>1.0986442262739598E-2</v>
      </c>
      <c r="BQ1864" s="28">
        <f t="shared" si="1563"/>
        <v>-2.2333400435756841</v>
      </c>
    </row>
    <row r="1865" spans="1:69" x14ac:dyDescent="0.2">
      <c r="A1865" s="1" t="s">
        <v>7522</v>
      </c>
      <c r="B1865" s="8" t="s">
        <v>5007</v>
      </c>
      <c r="C1865" t="s">
        <v>294</v>
      </c>
      <c r="D1865" s="38">
        <v>66</v>
      </c>
      <c r="E1865" s="52" t="s">
        <v>856</v>
      </c>
      <c r="F1865" s="8" t="s">
        <v>5008</v>
      </c>
      <c r="G1865" s="8">
        <v>54</v>
      </c>
      <c r="H1865" s="8">
        <v>13</v>
      </c>
      <c r="I1865" s="8">
        <v>8</v>
      </c>
      <c r="J1865" s="8">
        <v>2</v>
      </c>
      <c r="K1865" s="8">
        <v>2</v>
      </c>
      <c r="L1865" s="8">
        <v>1</v>
      </c>
      <c r="M1865" s="8">
        <v>2</v>
      </c>
      <c r="N1865" s="8">
        <v>2</v>
      </c>
      <c r="O1865" s="8">
        <v>2</v>
      </c>
      <c r="P1865" s="8">
        <v>2</v>
      </c>
      <c r="Q1865" s="36">
        <f t="shared" si="1564"/>
        <v>41</v>
      </c>
      <c r="R1865" s="36">
        <f t="shared" si="1552"/>
        <v>6</v>
      </c>
      <c r="S1865" s="36">
        <f t="shared" si="1553"/>
        <v>1</v>
      </c>
      <c r="T1865" s="36">
        <f t="shared" si="1554"/>
        <v>0</v>
      </c>
      <c r="U1865" s="36">
        <f t="shared" si="1555"/>
        <v>0</v>
      </c>
      <c r="V1865" s="36">
        <f t="shared" si="1556"/>
        <v>232</v>
      </c>
      <c r="W1865" s="45">
        <f t="shared" si="1557"/>
        <v>48</v>
      </c>
      <c r="X1865" s="50">
        <f t="shared" si="1558"/>
        <v>4.833333333333333</v>
      </c>
      <c r="Y1865" s="46">
        <f t="shared" si="1523"/>
        <v>2.7777777777777877E-2</v>
      </c>
      <c r="Z1865" s="46">
        <f t="shared" si="1524"/>
        <v>0.69444444444444398</v>
      </c>
      <c r="AA1865" s="46">
        <f t="shared" si="1525"/>
        <v>3.3611111111111098</v>
      </c>
      <c r="AB1865" s="46">
        <f t="shared" si="1526"/>
        <v>8.0277777777777768</v>
      </c>
      <c r="AC1865" s="46">
        <f t="shared" si="1527"/>
        <v>14.694444444444443</v>
      </c>
      <c r="AD1865" s="46">
        <f t="shared" si="1528"/>
        <v>1.1388888888888931</v>
      </c>
      <c r="AE1865" s="46">
        <f t="shared" si="1529"/>
        <v>4.1666666666666643</v>
      </c>
      <c r="AF1865" s="46">
        <f t="shared" si="1530"/>
        <v>3.3611111111111098</v>
      </c>
      <c r="AG1865" s="46">
        <f t="shared" si="1531"/>
        <v>0</v>
      </c>
      <c r="AH1865" s="46">
        <f t="shared" si="1532"/>
        <v>0</v>
      </c>
      <c r="AI1865" s="46">
        <f t="shared" si="1559"/>
        <v>0.18439716312056739</v>
      </c>
      <c r="AJ1865" s="47">
        <f t="shared" si="1515"/>
        <v>0.42941490789278308</v>
      </c>
      <c r="AK1865" s="47">
        <f t="shared" si="1516"/>
        <v>2.3971695508469968</v>
      </c>
      <c r="AL1865" s="47">
        <f t="shared" si="1517"/>
        <v>-43.850662515493561</v>
      </c>
      <c r="AM1865" s="47">
        <f t="shared" si="1518"/>
        <v>-77.820309077495963</v>
      </c>
      <c r="AN1865" s="47">
        <f t="shared" si="1519"/>
        <v>0</v>
      </c>
      <c r="AO1865" s="47">
        <f t="shared" si="1520"/>
        <v>0</v>
      </c>
      <c r="AP1865" s="47">
        <f t="shared" si="1521"/>
        <v>2.2201665124884366E-2</v>
      </c>
      <c r="AQ1865" s="47">
        <f t="shared" si="1560"/>
        <v>-2.6480770111113974</v>
      </c>
      <c r="AR1865" s="1">
        <f t="shared" si="1522"/>
        <v>13</v>
      </c>
      <c r="AS1865" s="1">
        <f t="shared" si="1541"/>
        <v>2</v>
      </c>
      <c r="AT1865" s="1">
        <f t="shared" si="1542"/>
        <v>1</v>
      </c>
      <c r="AU1865" s="1">
        <f t="shared" si="1543"/>
        <v>2</v>
      </c>
      <c r="AV1865" s="1">
        <f t="shared" si="1544"/>
        <v>2</v>
      </c>
      <c r="AW1865" s="27">
        <f t="shared" si="1533"/>
        <v>20</v>
      </c>
      <c r="AX1865" s="41">
        <f t="shared" si="1561"/>
        <v>4.0999999999999996</v>
      </c>
      <c r="AY1865" s="29">
        <f t="shared" si="1534"/>
        <v>0.81000000000000061</v>
      </c>
      <c r="AZ1865" s="29">
        <f t="shared" si="1535"/>
        <v>9.9999999999999291E-3</v>
      </c>
      <c r="BA1865" s="29">
        <f t="shared" si="1536"/>
        <v>1.2099999999999993</v>
      </c>
      <c r="BB1865" s="29">
        <f t="shared" si="1537"/>
        <v>4.4099999999999984</v>
      </c>
      <c r="BC1865" s="29">
        <f t="shared" si="1538"/>
        <v>9.6099999999999977</v>
      </c>
      <c r="BD1865" s="29">
        <f t="shared" si="1539"/>
        <v>10.530000000000008</v>
      </c>
      <c r="BE1865" s="29">
        <f t="shared" si="1539"/>
        <v>1.9999999999999858E-2</v>
      </c>
      <c r="BF1865" s="29">
        <f t="shared" si="1539"/>
        <v>1.2099999999999993</v>
      </c>
      <c r="BG1865" s="29">
        <f t="shared" si="1539"/>
        <v>8.8199999999999967</v>
      </c>
      <c r="BH1865" s="29">
        <f t="shared" si="1540"/>
        <v>19.219999999999995</v>
      </c>
      <c r="BI1865" s="29">
        <f t="shared" si="1562"/>
        <v>2.094736842105263</v>
      </c>
      <c r="BJ1865" s="28">
        <f t="shared" si="1545"/>
        <v>1.4473205733717955</v>
      </c>
      <c r="BK1865" s="28">
        <f t="shared" si="1546"/>
        <v>3.1259114691913545</v>
      </c>
      <c r="BL1865" s="28">
        <f t="shared" si="1547"/>
        <v>-6.5968375418198096E-4</v>
      </c>
      <c r="BM1865" s="28">
        <f t="shared" si="1548"/>
        <v>-0.43901953840811281</v>
      </c>
      <c r="BN1865" s="28">
        <f t="shared" si="1549"/>
        <v>-6.109331247479389</v>
      </c>
      <c r="BO1865" s="28">
        <f t="shared" si="1550"/>
        <v>-19.652638720835608</v>
      </c>
      <c r="BP1865" s="28">
        <f t="shared" si="1551"/>
        <v>5.8479532163742687E-2</v>
      </c>
      <c r="BQ1865" s="28">
        <f t="shared" si="1563"/>
        <v>-1.3494583462740313</v>
      </c>
    </row>
    <row r="1866" spans="1:69" x14ac:dyDescent="0.2">
      <c r="A1866" s="1" t="s">
        <v>7522</v>
      </c>
      <c r="B1866" s="8" t="s">
        <v>5009</v>
      </c>
      <c r="C1866"/>
      <c r="D1866" s="38"/>
      <c r="E1866" s="52" t="s">
        <v>1635</v>
      </c>
      <c r="F1866" s="8" t="s">
        <v>5010</v>
      </c>
      <c r="G1866" s="8"/>
      <c r="H1866" s="8"/>
      <c r="I1866" s="8"/>
      <c r="J1866" s="8"/>
      <c r="K1866" s="8"/>
      <c r="L1866" s="8"/>
      <c r="M1866" s="8"/>
      <c r="N1866" s="8"/>
      <c r="O1866" s="8"/>
      <c r="P1866" s="8"/>
      <c r="Q1866" s="36">
        <f t="shared" si="1564"/>
        <v>0</v>
      </c>
      <c r="R1866" s="36">
        <f t="shared" si="1552"/>
        <v>0</v>
      </c>
      <c r="S1866" s="36">
        <f t="shared" si="1553"/>
        <v>0</v>
      </c>
      <c r="T1866" s="36">
        <f t="shared" si="1554"/>
        <v>0</v>
      </c>
      <c r="U1866" s="36">
        <f t="shared" si="1555"/>
        <v>0</v>
      </c>
      <c r="V1866" s="36">
        <f t="shared" si="1556"/>
        <v>0</v>
      </c>
      <c r="W1866" s="45">
        <f t="shared" si="1557"/>
        <v>0</v>
      </c>
      <c r="X1866" s="50">
        <f t="shared" si="1558"/>
        <v>0</v>
      </c>
      <c r="Y1866" s="46">
        <f t="shared" si="1523"/>
        <v>25</v>
      </c>
      <c r="Z1866" s="46">
        <f t="shared" si="1524"/>
        <v>16</v>
      </c>
      <c r="AA1866" s="46">
        <f t="shared" si="1525"/>
        <v>9</v>
      </c>
      <c r="AB1866" s="46">
        <f t="shared" si="1526"/>
        <v>4</v>
      </c>
      <c r="AC1866" s="46">
        <f t="shared" si="1527"/>
        <v>1</v>
      </c>
      <c r="AD1866" s="46">
        <f t="shared" si="1528"/>
        <v>0</v>
      </c>
      <c r="AE1866" s="46">
        <f t="shared" si="1529"/>
        <v>0</v>
      </c>
      <c r="AF1866" s="46">
        <f t="shared" si="1530"/>
        <v>0</v>
      </c>
      <c r="AG1866" s="46">
        <f t="shared" si="1531"/>
        <v>0</v>
      </c>
      <c r="AH1866" s="46">
        <f t="shared" si="1532"/>
        <v>0</v>
      </c>
      <c r="AI1866" s="46">
        <f t="shared" si="1559"/>
        <v>0</v>
      </c>
      <c r="AJ1866" s="47">
        <f t="shared" si="1515"/>
        <v>0</v>
      </c>
      <c r="AK1866" s="47" t="e">
        <f t="shared" si="1516"/>
        <v>#DIV/0!</v>
      </c>
      <c r="AL1866" s="47" t="e">
        <f t="shared" si="1517"/>
        <v>#DIV/0!</v>
      </c>
      <c r="AM1866" s="47" t="e">
        <f t="shared" si="1518"/>
        <v>#DIV/0!</v>
      </c>
      <c r="AN1866" s="47" t="e">
        <f t="shared" si="1519"/>
        <v>#DIV/0!</v>
      </c>
      <c r="AO1866" s="47" t="e">
        <f t="shared" si="1520"/>
        <v>#DIV/0!</v>
      </c>
      <c r="AP1866" s="47">
        <f t="shared" si="1521"/>
        <v>0</v>
      </c>
      <c r="AQ1866" s="47">
        <f t="shared" si="1560"/>
        <v>0</v>
      </c>
      <c r="AR1866" s="1">
        <f t="shared" si="1522"/>
        <v>0</v>
      </c>
      <c r="AS1866" s="1">
        <f t="shared" si="1541"/>
        <v>0</v>
      </c>
      <c r="AT1866" s="1">
        <f t="shared" si="1542"/>
        <v>0</v>
      </c>
      <c r="AU1866" s="1">
        <f t="shared" si="1543"/>
        <v>0</v>
      </c>
      <c r="AV1866" s="1">
        <f t="shared" si="1544"/>
        <v>0</v>
      </c>
      <c r="AW1866" s="27">
        <f t="shared" si="1533"/>
        <v>0</v>
      </c>
      <c r="AX1866" s="41">
        <f t="shared" si="1561"/>
        <v>0</v>
      </c>
      <c r="AY1866" s="29">
        <f t="shared" si="1534"/>
        <v>25</v>
      </c>
      <c r="AZ1866" s="29">
        <f t="shared" si="1535"/>
        <v>16</v>
      </c>
      <c r="BA1866" s="29">
        <f t="shared" si="1536"/>
        <v>9</v>
      </c>
      <c r="BB1866" s="29">
        <f t="shared" si="1537"/>
        <v>4</v>
      </c>
      <c r="BC1866" s="29">
        <f t="shared" si="1538"/>
        <v>1</v>
      </c>
      <c r="BD1866" s="29">
        <f t="shared" si="1539"/>
        <v>0</v>
      </c>
      <c r="BE1866" s="29">
        <f t="shared" si="1539"/>
        <v>0</v>
      </c>
      <c r="BF1866" s="29">
        <f t="shared" si="1539"/>
        <v>0</v>
      </c>
      <c r="BG1866" s="29">
        <f t="shared" si="1539"/>
        <v>0</v>
      </c>
      <c r="BH1866" s="29">
        <f t="shared" si="1540"/>
        <v>0</v>
      </c>
      <c r="BI1866" s="29">
        <f t="shared" si="1562"/>
        <v>0</v>
      </c>
      <c r="BJ1866" s="28">
        <f t="shared" si="1545"/>
        <v>0</v>
      </c>
      <c r="BK1866" s="28" t="e">
        <f t="shared" si="1546"/>
        <v>#DIV/0!</v>
      </c>
      <c r="BL1866" s="28" t="e">
        <f t="shared" si="1547"/>
        <v>#DIV/0!</v>
      </c>
      <c r="BM1866" s="28" t="e">
        <f t="shared" si="1548"/>
        <v>#DIV/0!</v>
      </c>
      <c r="BN1866" s="28" t="e">
        <f t="shared" si="1549"/>
        <v>#DIV/0!</v>
      </c>
      <c r="BO1866" s="28" t="e">
        <f t="shared" si="1550"/>
        <v>#DIV/0!</v>
      </c>
      <c r="BP1866" s="28">
        <f t="shared" si="1551"/>
        <v>0</v>
      </c>
      <c r="BQ1866" s="28">
        <f t="shared" si="1563"/>
        <v>0</v>
      </c>
    </row>
    <row r="1867" spans="1:69" x14ac:dyDescent="0.2">
      <c r="A1867" s="1" t="s">
        <v>7522</v>
      </c>
      <c r="B1867" s="8" t="s">
        <v>5011</v>
      </c>
      <c r="C1867" t="s">
        <v>30</v>
      </c>
      <c r="D1867" s="38">
        <v>121</v>
      </c>
      <c r="E1867" s="52" t="s">
        <v>676</v>
      </c>
      <c r="F1867" s="8" t="s">
        <v>5012</v>
      </c>
      <c r="G1867" s="8">
        <v>84</v>
      </c>
      <c r="H1867" s="8">
        <v>8</v>
      </c>
      <c r="I1867" s="8">
        <v>20</v>
      </c>
      <c r="J1867" s="8">
        <v>1</v>
      </c>
      <c r="K1867" s="8">
        <v>9</v>
      </c>
      <c r="L1867" s="8">
        <v>2</v>
      </c>
      <c r="M1867" s="8">
        <v>2</v>
      </c>
      <c r="N1867" s="8">
        <v>0</v>
      </c>
      <c r="O1867" s="8">
        <v>6</v>
      </c>
      <c r="P1867" s="8">
        <v>1</v>
      </c>
      <c r="Q1867" s="36">
        <f t="shared" si="1564"/>
        <v>76</v>
      </c>
      <c r="R1867" s="36">
        <f t="shared" si="1552"/>
        <v>19</v>
      </c>
      <c r="S1867" s="36">
        <f t="shared" si="1553"/>
        <v>7</v>
      </c>
      <c r="T1867" s="36">
        <f t="shared" si="1554"/>
        <v>2</v>
      </c>
      <c r="U1867" s="36">
        <f t="shared" si="1555"/>
        <v>5</v>
      </c>
      <c r="V1867" s="36">
        <f t="shared" si="1556"/>
        <v>486</v>
      </c>
      <c r="W1867" s="45">
        <f t="shared" si="1557"/>
        <v>109</v>
      </c>
      <c r="X1867" s="50">
        <f t="shared" si="1558"/>
        <v>4.4587155963302756</v>
      </c>
      <c r="Y1867" s="46">
        <f t="shared" si="1523"/>
        <v>0.29298880565608915</v>
      </c>
      <c r="Z1867" s="46">
        <f t="shared" si="1524"/>
        <v>0.21041999831664035</v>
      </c>
      <c r="AA1867" s="46">
        <f t="shared" si="1525"/>
        <v>2.1278511909771916</v>
      </c>
      <c r="AB1867" s="46">
        <f t="shared" si="1526"/>
        <v>6.0452823836377423</v>
      </c>
      <c r="AC1867" s="46">
        <f t="shared" si="1527"/>
        <v>11.962713576298293</v>
      </c>
      <c r="AD1867" s="46">
        <f t="shared" si="1528"/>
        <v>22.267149229862774</v>
      </c>
      <c r="AE1867" s="46">
        <f t="shared" si="1529"/>
        <v>3.9979799680161667</v>
      </c>
      <c r="AF1867" s="46">
        <f t="shared" si="1530"/>
        <v>14.894958336840341</v>
      </c>
      <c r="AG1867" s="46">
        <f t="shared" si="1531"/>
        <v>12.090564767275485</v>
      </c>
      <c r="AH1867" s="46">
        <f t="shared" si="1532"/>
        <v>59.813567881491466</v>
      </c>
      <c r="AI1867" s="46">
        <f t="shared" si="1559"/>
        <v>1.0468909276248726</v>
      </c>
      <c r="AJ1867" s="47">
        <f t="shared" si="1515"/>
        <v>1.0231768799307734</v>
      </c>
      <c r="AK1867" s="47">
        <f t="shared" si="1516"/>
        <v>11.252213892917345</v>
      </c>
      <c r="AL1867" s="47">
        <f t="shared" si="1517"/>
        <v>-1.7121111903050872</v>
      </c>
      <c r="AM1867" s="47">
        <f t="shared" si="1518"/>
        <v>-20.284194434248615</v>
      </c>
      <c r="AN1867" s="47">
        <f t="shared" si="1519"/>
        <v>-27.75253950947587</v>
      </c>
      <c r="AO1867" s="47">
        <f t="shared" si="1520"/>
        <v>-193.13563276907465</v>
      </c>
      <c r="AP1867" s="47">
        <f t="shared" si="1521"/>
        <v>9.4323295257874706E-3</v>
      </c>
      <c r="AQ1867" s="47">
        <f t="shared" si="1560"/>
        <v>-2.184831842948284</v>
      </c>
      <c r="AR1867" s="1">
        <f t="shared" si="1522"/>
        <v>8</v>
      </c>
      <c r="AS1867" s="1">
        <f t="shared" si="1541"/>
        <v>1</v>
      </c>
      <c r="AT1867" s="1">
        <f t="shared" si="1542"/>
        <v>2</v>
      </c>
      <c r="AU1867" s="1">
        <f t="shared" si="1543"/>
        <v>0</v>
      </c>
      <c r="AV1867" s="1">
        <f t="shared" si="1544"/>
        <v>1</v>
      </c>
      <c r="AW1867" s="27">
        <f t="shared" si="1533"/>
        <v>12</v>
      </c>
      <c r="AX1867" s="41">
        <f t="shared" si="1561"/>
        <v>4.25</v>
      </c>
      <c r="AY1867" s="29">
        <f t="shared" si="1534"/>
        <v>0.5625</v>
      </c>
      <c r="AZ1867" s="29">
        <f t="shared" si="1535"/>
        <v>6.25E-2</v>
      </c>
      <c r="BA1867" s="29">
        <f t="shared" si="1536"/>
        <v>1.5625</v>
      </c>
      <c r="BB1867" s="29">
        <f t="shared" si="1537"/>
        <v>5.0625</v>
      </c>
      <c r="BC1867" s="29">
        <f t="shared" si="1538"/>
        <v>10.5625</v>
      </c>
      <c r="BD1867" s="29">
        <f t="shared" si="1539"/>
        <v>4.5</v>
      </c>
      <c r="BE1867" s="29">
        <f t="shared" si="1539"/>
        <v>6.25E-2</v>
      </c>
      <c r="BF1867" s="29">
        <f t="shared" si="1539"/>
        <v>3.125</v>
      </c>
      <c r="BG1867" s="29">
        <f t="shared" si="1539"/>
        <v>0</v>
      </c>
      <c r="BH1867" s="29">
        <f t="shared" si="1540"/>
        <v>10.5625</v>
      </c>
      <c r="BI1867" s="29">
        <f t="shared" si="1562"/>
        <v>1.6590909090909092</v>
      </c>
      <c r="BJ1867" s="28">
        <f t="shared" si="1545"/>
        <v>1.2880570286640687</v>
      </c>
      <c r="BK1867" s="28">
        <f t="shared" si="1546"/>
        <v>1.5793140599157482</v>
      </c>
      <c r="BL1867" s="28">
        <f t="shared" si="1547"/>
        <v>-7.3116391662766105E-3</v>
      </c>
      <c r="BM1867" s="28">
        <f t="shared" si="1548"/>
        <v>-1.8279097915691525</v>
      </c>
      <c r="BN1867" s="28">
        <f t="shared" si="1549"/>
        <v>0</v>
      </c>
      <c r="BO1867" s="28">
        <f t="shared" si="1550"/>
        <v>-16.063671248309717</v>
      </c>
      <c r="BP1867" s="28">
        <f t="shared" si="1551"/>
        <v>0.10909090909090909</v>
      </c>
      <c r="BQ1867" s="28">
        <f t="shared" si="1563"/>
        <v>-1.7803176675413888</v>
      </c>
    </row>
    <row r="1868" spans="1:69" x14ac:dyDescent="0.2">
      <c r="A1868" s="1" t="s">
        <v>7522</v>
      </c>
      <c r="B1868" s="8" t="s">
        <v>5013</v>
      </c>
      <c r="C1868" t="s">
        <v>18</v>
      </c>
      <c r="D1868" s="38">
        <v>15</v>
      </c>
      <c r="E1868" s="52" t="s">
        <v>5014</v>
      </c>
      <c r="F1868" s="8" t="s">
        <v>5015</v>
      </c>
      <c r="G1868" s="8">
        <v>11</v>
      </c>
      <c r="H1868" s="8">
        <v>1</v>
      </c>
      <c r="I1868" s="8">
        <v>2</v>
      </c>
      <c r="J1868" s="8">
        <v>0</v>
      </c>
      <c r="K1868" s="8">
        <v>1</v>
      </c>
      <c r="L1868" s="8">
        <v>0</v>
      </c>
      <c r="M1868" s="8">
        <v>1</v>
      </c>
      <c r="N1868" s="8">
        <v>1</v>
      </c>
      <c r="O1868" s="8">
        <v>1</v>
      </c>
      <c r="P1868" s="8">
        <v>1</v>
      </c>
      <c r="Q1868" s="36">
        <f t="shared" si="1564"/>
        <v>10</v>
      </c>
      <c r="R1868" s="36">
        <f t="shared" si="1552"/>
        <v>2</v>
      </c>
      <c r="S1868" s="36">
        <f t="shared" si="1553"/>
        <v>1</v>
      </c>
      <c r="T1868" s="36">
        <f t="shared" si="1554"/>
        <v>0</v>
      </c>
      <c r="U1868" s="36">
        <f t="shared" si="1555"/>
        <v>0</v>
      </c>
      <c r="V1868" s="36">
        <f t="shared" si="1556"/>
        <v>61</v>
      </c>
      <c r="W1868" s="45">
        <f t="shared" si="1557"/>
        <v>13</v>
      </c>
      <c r="X1868" s="50">
        <f t="shared" si="1558"/>
        <v>4.6923076923076925</v>
      </c>
      <c r="Y1868" s="46">
        <f t="shared" si="1523"/>
        <v>9.4674556213017624E-2</v>
      </c>
      <c r="Z1868" s="46">
        <f t="shared" si="1524"/>
        <v>0.47928994082840265</v>
      </c>
      <c r="AA1868" s="46">
        <f t="shared" si="1525"/>
        <v>2.8639053254437878</v>
      </c>
      <c r="AB1868" s="46">
        <f t="shared" si="1526"/>
        <v>7.2485207100591724</v>
      </c>
      <c r="AC1868" s="46">
        <f t="shared" si="1527"/>
        <v>13.633136094674558</v>
      </c>
      <c r="AD1868" s="46">
        <f t="shared" si="1528"/>
        <v>0.94674556213017624</v>
      </c>
      <c r="AE1868" s="46">
        <f t="shared" si="1529"/>
        <v>0.9585798816568053</v>
      </c>
      <c r="AF1868" s="46">
        <f t="shared" si="1530"/>
        <v>2.8639053254437878</v>
      </c>
      <c r="AG1868" s="46">
        <f t="shared" si="1531"/>
        <v>0</v>
      </c>
      <c r="AH1868" s="46">
        <f t="shared" si="1532"/>
        <v>0</v>
      </c>
      <c r="AI1868" s="46">
        <f t="shared" si="1559"/>
        <v>0.39743589743589741</v>
      </c>
      <c r="AJ1868" s="47">
        <f t="shared" si="1515"/>
        <v>0.63042517195611525</v>
      </c>
      <c r="AK1868" s="47">
        <f t="shared" si="1516"/>
        <v>1.1626507613758796</v>
      </c>
      <c r="AL1868" s="47">
        <f t="shared" si="1517"/>
        <v>-2.6486637657594336</v>
      </c>
      <c r="AM1868" s="47">
        <f t="shared" si="1518"/>
        <v>-19.34360204239124</v>
      </c>
      <c r="AN1868" s="47">
        <f t="shared" si="1519"/>
        <v>0</v>
      </c>
      <c r="AO1868" s="47">
        <f t="shared" si="1520"/>
        <v>0</v>
      </c>
      <c r="AP1868" s="47">
        <f t="shared" si="1521"/>
        <v>9.8484848484848481E-2</v>
      </c>
      <c r="AQ1868" s="47">
        <f t="shared" si="1560"/>
        <v>-2.0514014818793358</v>
      </c>
      <c r="AR1868" s="1">
        <f t="shared" si="1522"/>
        <v>1</v>
      </c>
      <c r="AS1868" s="1">
        <f t="shared" si="1541"/>
        <v>0</v>
      </c>
      <c r="AT1868" s="1">
        <f t="shared" si="1542"/>
        <v>0</v>
      </c>
      <c r="AU1868" s="1">
        <f t="shared" si="1543"/>
        <v>1</v>
      </c>
      <c r="AV1868" s="1">
        <f t="shared" si="1544"/>
        <v>1</v>
      </c>
      <c r="AW1868" s="27">
        <f t="shared" si="1533"/>
        <v>3</v>
      </c>
      <c r="AX1868" s="41">
        <f t="shared" si="1561"/>
        <v>2.6666666666666665</v>
      </c>
      <c r="AY1868" s="29">
        <f t="shared" si="1534"/>
        <v>5.4444444444444455</v>
      </c>
      <c r="AZ1868" s="29">
        <f t="shared" si="1535"/>
        <v>1.7777777777777781</v>
      </c>
      <c r="BA1868" s="29">
        <f t="shared" si="1536"/>
        <v>0.11111111111111122</v>
      </c>
      <c r="BB1868" s="29">
        <f t="shared" si="1537"/>
        <v>0.44444444444444425</v>
      </c>
      <c r="BC1868" s="29">
        <f t="shared" si="1538"/>
        <v>2.7777777777777772</v>
      </c>
      <c r="BD1868" s="29">
        <f t="shared" si="1539"/>
        <v>5.4444444444444455</v>
      </c>
      <c r="BE1868" s="29">
        <f t="shared" si="1539"/>
        <v>0</v>
      </c>
      <c r="BF1868" s="29">
        <f t="shared" si="1539"/>
        <v>0</v>
      </c>
      <c r="BG1868" s="29">
        <f t="shared" si="1539"/>
        <v>0.44444444444444425</v>
      </c>
      <c r="BH1868" s="29">
        <f t="shared" si="1540"/>
        <v>2.7777777777777772</v>
      </c>
      <c r="BI1868" s="29">
        <f t="shared" si="1562"/>
        <v>4.3333333333333339</v>
      </c>
      <c r="BJ1868" s="28">
        <f t="shared" si="1545"/>
        <v>2.0816659994661331</v>
      </c>
      <c r="BK1868" s="28">
        <f t="shared" si="1546"/>
        <v>1.4083065834652535</v>
      </c>
      <c r="BL1868" s="28">
        <f t="shared" si="1547"/>
        <v>0</v>
      </c>
      <c r="BM1868" s="28">
        <f t="shared" si="1548"/>
        <v>0</v>
      </c>
      <c r="BN1868" s="28">
        <f t="shared" si="1549"/>
        <v>-3.2846800780530656E-2</v>
      </c>
      <c r="BO1868" s="28">
        <f t="shared" si="1550"/>
        <v>-0.51323126219579174</v>
      </c>
      <c r="BP1868" s="28">
        <f t="shared" si="1551"/>
        <v>1.5</v>
      </c>
      <c r="BQ1868" s="28">
        <f t="shared" si="1563"/>
        <v>1.2933427807333966</v>
      </c>
    </row>
    <row r="1869" spans="1:69" x14ac:dyDescent="0.2">
      <c r="A1869" s="1" t="s">
        <v>7522</v>
      </c>
      <c r="B1869" s="8" t="s">
        <v>5016</v>
      </c>
      <c r="C1869" t="s">
        <v>56</v>
      </c>
      <c r="D1869" s="38">
        <v>1</v>
      </c>
      <c r="E1869" s="52" t="s">
        <v>1595</v>
      </c>
      <c r="F1869" s="8" t="s">
        <v>5017</v>
      </c>
      <c r="G1869" s="8">
        <v>1</v>
      </c>
      <c r="H1869" s="8">
        <v>0</v>
      </c>
      <c r="I1869" s="8">
        <v>1</v>
      </c>
      <c r="J1869" s="8">
        <v>0</v>
      </c>
      <c r="K1869" s="8">
        <v>1</v>
      </c>
      <c r="L1869" s="8">
        <v>0</v>
      </c>
      <c r="M1869" s="8">
        <v>1</v>
      </c>
      <c r="N1869" s="8">
        <v>0</v>
      </c>
      <c r="O1869" s="8">
        <v>1</v>
      </c>
      <c r="P1869" s="8">
        <v>0</v>
      </c>
      <c r="Q1869" s="36">
        <f t="shared" si="1564"/>
        <v>1</v>
      </c>
      <c r="R1869" s="36">
        <f t="shared" si="1552"/>
        <v>1</v>
      </c>
      <c r="S1869" s="36">
        <f t="shared" si="1553"/>
        <v>1</v>
      </c>
      <c r="T1869" s="36">
        <f t="shared" si="1554"/>
        <v>1</v>
      </c>
      <c r="U1869" s="36">
        <f t="shared" si="1555"/>
        <v>1</v>
      </c>
      <c r="V1869" s="36">
        <f t="shared" si="1556"/>
        <v>15</v>
      </c>
      <c r="W1869" s="45">
        <f t="shared" si="1557"/>
        <v>5</v>
      </c>
      <c r="X1869" s="50">
        <f t="shared" si="1558"/>
        <v>3</v>
      </c>
      <c r="Y1869" s="46">
        <f t="shared" si="1523"/>
        <v>4</v>
      </c>
      <c r="Z1869" s="46">
        <f t="shared" si="1524"/>
        <v>1</v>
      </c>
      <c r="AA1869" s="46">
        <f t="shared" si="1525"/>
        <v>0</v>
      </c>
      <c r="AB1869" s="46">
        <f t="shared" si="1526"/>
        <v>1</v>
      </c>
      <c r="AC1869" s="46">
        <f t="shared" si="1527"/>
        <v>4</v>
      </c>
      <c r="AD1869" s="46">
        <f t="shared" si="1528"/>
        <v>4</v>
      </c>
      <c r="AE1869" s="46">
        <f t="shared" si="1529"/>
        <v>1</v>
      </c>
      <c r="AF1869" s="46">
        <f t="shared" si="1530"/>
        <v>0</v>
      </c>
      <c r="AG1869" s="46">
        <f t="shared" si="1531"/>
        <v>1</v>
      </c>
      <c r="AH1869" s="46">
        <f t="shared" si="1532"/>
        <v>4</v>
      </c>
      <c r="AI1869" s="46">
        <f t="shared" si="1559"/>
        <v>2.5</v>
      </c>
      <c r="AJ1869" s="47">
        <f t="shared" si="1515"/>
        <v>1.5811388300841898</v>
      </c>
      <c r="AK1869" s="47">
        <f t="shared" si="1516"/>
        <v>2.0238577025077631</v>
      </c>
      <c r="AL1869" s="47">
        <f t="shared" si="1517"/>
        <v>0.25298221281347039</v>
      </c>
      <c r="AM1869" s="47">
        <f t="shared" si="1518"/>
        <v>0</v>
      </c>
      <c r="AN1869" s="47">
        <f t="shared" si="1519"/>
        <v>-0.25298221281347039</v>
      </c>
      <c r="AO1869" s="47">
        <f t="shared" si="1520"/>
        <v>-2.0238577025077631</v>
      </c>
      <c r="AP1869" s="47">
        <f t="shared" si="1521"/>
        <v>0.41666666666666669</v>
      </c>
      <c r="AQ1869" s="47">
        <f t="shared" si="1560"/>
        <v>0</v>
      </c>
      <c r="AR1869" s="1">
        <f t="shared" si="1522"/>
        <v>0</v>
      </c>
      <c r="AS1869" s="1">
        <f t="shared" si="1541"/>
        <v>0</v>
      </c>
      <c r="AT1869" s="1">
        <f t="shared" si="1542"/>
        <v>0</v>
      </c>
      <c r="AU1869" s="1">
        <f t="shared" si="1543"/>
        <v>0</v>
      </c>
      <c r="AV1869" s="1">
        <f t="shared" si="1544"/>
        <v>0</v>
      </c>
      <c r="AW1869" s="27">
        <f t="shared" si="1533"/>
        <v>0</v>
      </c>
      <c r="AX1869" s="41">
        <f t="shared" si="1561"/>
        <v>0</v>
      </c>
      <c r="AY1869" s="29">
        <f t="shared" si="1534"/>
        <v>25</v>
      </c>
      <c r="AZ1869" s="29">
        <f t="shared" si="1535"/>
        <v>16</v>
      </c>
      <c r="BA1869" s="29">
        <f t="shared" si="1536"/>
        <v>9</v>
      </c>
      <c r="BB1869" s="29">
        <f t="shared" si="1537"/>
        <v>4</v>
      </c>
      <c r="BC1869" s="29">
        <f t="shared" si="1538"/>
        <v>1</v>
      </c>
      <c r="BD1869" s="29">
        <f t="shared" si="1539"/>
        <v>0</v>
      </c>
      <c r="BE1869" s="29">
        <f t="shared" si="1539"/>
        <v>0</v>
      </c>
      <c r="BF1869" s="29">
        <f t="shared" si="1539"/>
        <v>0</v>
      </c>
      <c r="BG1869" s="29">
        <f t="shared" si="1539"/>
        <v>0</v>
      </c>
      <c r="BH1869" s="29">
        <f t="shared" si="1540"/>
        <v>0</v>
      </c>
      <c r="BI1869" s="29">
        <f t="shared" si="1562"/>
        <v>0</v>
      </c>
      <c r="BJ1869" s="28">
        <f t="shared" si="1545"/>
        <v>0</v>
      </c>
      <c r="BK1869" s="28" t="e">
        <f t="shared" si="1546"/>
        <v>#DIV/0!</v>
      </c>
      <c r="BL1869" s="28" t="e">
        <f t="shared" si="1547"/>
        <v>#DIV/0!</v>
      </c>
      <c r="BM1869" s="28" t="e">
        <f t="shared" si="1548"/>
        <v>#DIV/0!</v>
      </c>
      <c r="BN1869" s="28" t="e">
        <f t="shared" si="1549"/>
        <v>#DIV/0!</v>
      </c>
      <c r="BO1869" s="28" t="e">
        <f t="shared" si="1550"/>
        <v>#DIV/0!</v>
      </c>
      <c r="BP1869" s="28">
        <f t="shared" si="1551"/>
        <v>0</v>
      </c>
      <c r="BQ1869" s="28">
        <f t="shared" si="1563"/>
        <v>0</v>
      </c>
    </row>
    <row r="1870" spans="1:69" x14ac:dyDescent="0.2">
      <c r="A1870" s="1" t="s">
        <v>7522</v>
      </c>
      <c r="B1870" s="8" t="s">
        <v>5018</v>
      </c>
      <c r="C1870" t="s">
        <v>34</v>
      </c>
      <c r="D1870" s="38">
        <v>294</v>
      </c>
      <c r="E1870" s="52" t="s">
        <v>5019</v>
      </c>
      <c r="F1870" s="8" t="s">
        <v>5020</v>
      </c>
      <c r="G1870" s="8">
        <v>222</v>
      </c>
      <c r="H1870" s="8">
        <v>36</v>
      </c>
      <c r="I1870" s="8">
        <v>36</v>
      </c>
      <c r="J1870" s="8">
        <v>6</v>
      </c>
      <c r="K1870" s="8">
        <v>14</v>
      </c>
      <c r="L1870" s="8">
        <v>2</v>
      </c>
      <c r="M1870" s="8">
        <v>12</v>
      </c>
      <c r="N1870" s="8">
        <v>5</v>
      </c>
      <c r="O1870" s="8">
        <v>10</v>
      </c>
      <c r="P1870" s="8">
        <v>7</v>
      </c>
      <c r="Q1870" s="36">
        <f t="shared" si="1564"/>
        <v>186</v>
      </c>
      <c r="R1870" s="36">
        <f t="shared" si="1552"/>
        <v>30</v>
      </c>
      <c r="S1870" s="36">
        <f t="shared" si="1553"/>
        <v>12</v>
      </c>
      <c r="T1870" s="36">
        <f t="shared" si="1554"/>
        <v>7</v>
      </c>
      <c r="U1870" s="36">
        <f t="shared" si="1555"/>
        <v>3</v>
      </c>
      <c r="V1870" s="36">
        <f t="shared" si="1556"/>
        <v>1103</v>
      </c>
      <c r="W1870" s="45">
        <f t="shared" si="1557"/>
        <v>238</v>
      </c>
      <c r="X1870" s="50">
        <f t="shared" si="1558"/>
        <v>4.6344537815126055</v>
      </c>
      <c r="Y1870" s="46">
        <f t="shared" si="1523"/>
        <v>0.133624037850434</v>
      </c>
      <c r="Z1870" s="46">
        <f t="shared" si="1524"/>
        <v>0.40253160087564488</v>
      </c>
      <c r="AA1870" s="46">
        <f t="shared" si="1525"/>
        <v>2.6714391639008559</v>
      </c>
      <c r="AB1870" s="46">
        <f t="shared" si="1526"/>
        <v>6.9403467269260668</v>
      </c>
      <c r="AC1870" s="46">
        <f t="shared" si="1527"/>
        <v>13.209254289951277</v>
      </c>
      <c r="AD1870" s="46">
        <f t="shared" si="1528"/>
        <v>24.854071040180724</v>
      </c>
      <c r="AE1870" s="46">
        <f t="shared" si="1529"/>
        <v>12.075948026269346</v>
      </c>
      <c r="AF1870" s="46">
        <f t="shared" si="1530"/>
        <v>32.057269966810267</v>
      </c>
      <c r="AG1870" s="46">
        <f t="shared" si="1531"/>
        <v>48.582427088482468</v>
      </c>
      <c r="AH1870" s="46">
        <f t="shared" si="1532"/>
        <v>39.627762869853832</v>
      </c>
      <c r="AI1870" s="46">
        <f t="shared" si="1559"/>
        <v>0.66328050207424738</v>
      </c>
      <c r="AJ1870" s="47">
        <f t="shared" si="1515"/>
        <v>0.81442034728649026</v>
      </c>
      <c r="AK1870" s="47">
        <f t="shared" si="1516"/>
        <v>16.818760435971512</v>
      </c>
      <c r="AL1870" s="47">
        <f t="shared" si="1517"/>
        <v>-14.183237625485344</v>
      </c>
      <c r="AM1870" s="47">
        <f t="shared" si="1518"/>
        <v>-96.995890046932331</v>
      </c>
      <c r="AN1870" s="47">
        <f t="shared" si="1519"/>
        <v>-236.9321225250886</v>
      </c>
      <c r="AO1870" s="47">
        <f t="shared" si="1520"/>
        <v>-266.62008320955988</v>
      </c>
      <c r="AP1870" s="47">
        <f t="shared" si="1521"/>
        <v>4.2551669884860191E-3</v>
      </c>
      <c r="AQ1870" s="47">
        <f t="shared" si="1560"/>
        <v>-2.5442178425073396</v>
      </c>
      <c r="AR1870" s="1">
        <f t="shared" si="1522"/>
        <v>36</v>
      </c>
      <c r="AS1870" s="1">
        <f t="shared" si="1541"/>
        <v>6</v>
      </c>
      <c r="AT1870" s="1">
        <f t="shared" si="1542"/>
        <v>2</v>
      </c>
      <c r="AU1870" s="1">
        <f t="shared" si="1543"/>
        <v>5</v>
      </c>
      <c r="AV1870" s="1">
        <f t="shared" si="1544"/>
        <v>7</v>
      </c>
      <c r="AW1870" s="27">
        <f t="shared" si="1533"/>
        <v>56</v>
      </c>
      <c r="AX1870" s="41">
        <f t="shared" si="1561"/>
        <v>4.0535714285714288</v>
      </c>
      <c r="AY1870" s="29">
        <f t="shared" si="1534"/>
        <v>0.89572704081632604</v>
      </c>
      <c r="AZ1870" s="29">
        <f t="shared" si="1535"/>
        <v>2.8698979591837005E-3</v>
      </c>
      <c r="BA1870" s="29">
        <f t="shared" si="1536"/>
        <v>1.1100127551020413</v>
      </c>
      <c r="BB1870" s="29">
        <f t="shared" si="1537"/>
        <v>4.2171556122448992</v>
      </c>
      <c r="BC1870" s="29">
        <f t="shared" si="1538"/>
        <v>9.324298469387756</v>
      </c>
      <c r="BD1870" s="29">
        <f t="shared" si="1539"/>
        <v>32.246173469387735</v>
      </c>
      <c r="BE1870" s="29">
        <f t="shared" si="1539"/>
        <v>1.7219387755102202E-2</v>
      </c>
      <c r="BF1870" s="29">
        <f t="shared" si="1539"/>
        <v>2.2200255102040827</v>
      </c>
      <c r="BG1870" s="29">
        <f t="shared" si="1539"/>
        <v>21.085778061224495</v>
      </c>
      <c r="BH1870" s="29">
        <f t="shared" si="1540"/>
        <v>65.270089285714292</v>
      </c>
      <c r="BI1870" s="29">
        <f t="shared" si="1562"/>
        <v>2.1970779220779222</v>
      </c>
      <c r="BJ1870" s="28">
        <f t="shared" si="1545"/>
        <v>1.4822543378509379</v>
      </c>
      <c r="BK1870" s="28">
        <f t="shared" si="1546"/>
        <v>9.3712567911129074</v>
      </c>
      <c r="BL1870" s="28">
        <f t="shared" si="1547"/>
        <v>-2.8325836469037338E-4</v>
      </c>
      <c r="BM1870" s="28">
        <f t="shared" si="1548"/>
        <v>-0.71821382323139982</v>
      </c>
      <c r="BN1870" s="28">
        <f t="shared" si="1549"/>
        <v>-13.29631374686622</v>
      </c>
      <c r="BO1870" s="28">
        <f t="shared" si="1550"/>
        <v>-61.200377387454161</v>
      </c>
      <c r="BP1870" s="28">
        <f t="shared" si="1551"/>
        <v>1.8855218855218854E-2</v>
      </c>
      <c r="BQ1870" s="28">
        <f t="shared" si="1563"/>
        <v>-1.2415017373026935</v>
      </c>
    </row>
    <row r="1871" spans="1:69" x14ac:dyDescent="0.2">
      <c r="A1871" s="1" t="s">
        <v>7522</v>
      </c>
      <c r="B1871" s="8" t="s">
        <v>5021</v>
      </c>
      <c r="C1871" t="s">
        <v>18</v>
      </c>
      <c r="D1871" s="38">
        <v>1.3160000000000001</v>
      </c>
      <c r="E1871" s="52" t="s">
        <v>3671</v>
      </c>
      <c r="F1871" s="8" t="s">
        <v>5022</v>
      </c>
      <c r="G1871" s="8">
        <v>899</v>
      </c>
      <c r="H1871" s="8">
        <v>161</v>
      </c>
      <c r="I1871" s="8">
        <v>222</v>
      </c>
      <c r="J1871" s="8">
        <v>38</v>
      </c>
      <c r="K1871" s="8">
        <v>108</v>
      </c>
      <c r="L1871" s="8">
        <v>16</v>
      </c>
      <c r="M1871" s="8">
        <v>51</v>
      </c>
      <c r="N1871" s="8">
        <v>16</v>
      </c>
      <c r="O1871" s="8">
        <v>36</v>
      </c>
      <c r="P1871" s="8">
        <v>14</v>
      </c>
      <c r="Q1871" s="36">
        <f t="shared" si="1564"/>
        <v>738</v>
      </c>
      <c r="R1871" s="36">
        <f t="shared" si="1552"/>
        <v>184</v>
      </c>
      <c r="S1871" s="36">
        <f t="shared" si="1553"/>
        <v>92</v>
      </c>
      <c r="T1871" s="36">
        <f t="shared" si="1554"/>
        <v>35</v>
      </c>
      <c r="U1871" s="36">
        <f t="shared" si="1555"/>
        <v>22</v>
      </c>
      <c r="V1871" s="36">
        <f t="shared" si="1556"/>
        <v>4794</v>
      </c>
      <c r="W1871" s="45">
        <f t="shared" si="1557"/>
        <v>1071</v>
      </c>
      <c r="X1871" s="50">
        <f t="shared" si="1558"/>
        <v>4.4761904761904763</v>
      </c>
      <c r="Y1871" s="46">
        <f t="shared" si="1523"/>
        <v>0.27437641723355999</v>
      </c>
      <c r="Z1871" s="46">
        <f t="shared" si="1524"/>
        <v>0.22675736961451254</v>
      </c>
      <c r="AA1871" s="46">
        <f t="shared" si="1525"/>
        <v>2.179138321995465</v>
      </c>
      <c r="AB1871" s="46">
        <f t="shared" si="1526"/>
        <v>6.1315192743764175</v>
      </c>
      <c r="AC1871" s="46">
        <f t="shared" si="1527"/>
        <v>12.08390022675737</v>
      </c>
      <c r="AD1871" s="46">
        <f t="shared" si="1528"/>
        <v>202.48979591836726</v>
      </c>
      <c r="AE1871" s="46">
        <f t="shared" si="1529"/>
        <v>41.723356009070308</v>
      </c>
      <c r="AF1871" s="46">
        <f t="shared" si="1530"/>
        <v>200.48072562358277</v>
      </c>
      <c r="AG1871" s="46">
        <f t="shared" si="1531"/>
        <v>214.60317460317461</v>
      </c>
      <c r="AH1871" s="46">
        <f t="shared" si="1532"/>
        <v>265.84580498866217</v>
      </c>
      <c r="AI1871" s="46">
        <f t="shared" si="1559"/>
        <v>0.86461949265687577</v>
      </c>
      <c r="AJ1871" s="47">
        <f t="shared" si="1515"/>
        <v>0.92984917737065065</v>
      </c>
      <c r="AK1871" s="47">
        <f t="shared" si="1516"/>
        <v>131.92861388476808</v>
      </c>
      <c r="AL1871" s="47">
        <f t="shared" si="1517"/>
        <v>-24.712825650984097</v>
      </c>
      <c r="AM1871" s="47">
        <f t="shared" si="1518"/>
        <v>-368.10989448423345</v>
      </c>
      <c r="AN1871" s="47">
        <f t="shared" si="1519"/>
        <v>-660.9713838025815</v>
      </c>
      <c r="AO1871" s="47">
        <f t="shared" si="1520"/>
        <v>-1149.4652419451916</v>
      </c>
      <c r="AP1871" s="47">
        <f t="shared" si="1521"/>
        <v>9.3632795083185437E-4</v>
      </c>
      <c r="AQ1871" s="47">
        <f t="shared" si="1560"/>
        <v>-1.9394448597869405</v>
      </c>
      <c r="AR1871" s="1">
        <f t="shared" si="1522"/>
        <v>161</v>
      </c>
      <c r="AS1871" s="1">
        <f t="shared" si="1541"/>
        <v>38</v>
      </c>
      <c r="AT1871" s="1">
        <f t="shared" si="1542"/>
        <v>16</v>
      </c>
      <c r="AU1871" s="1">
        <f t="shared" si="1543"/>
        <v>16</v>
      </c>
      <c r="AV1871" s="1">
        <f t="shared" si="1544"/>
        <v>14</v>
      </c>
      <c r="AW1871" s="27">
        <f t="shared" si="1533"/>
        <v>245</v>
      </c>
      <c r="AX1871" s="41">
        <f t="shared" si="1561"/>
        <v>4.2897959183673473</v>
      </c>
      <c r="AY1871" s="29">
        <f t="shared" si="1534"/>
        <v>0.50438983756767963</v>
      </c>
      <c r="AZ1871" s="29">
        <f t="shared" si="1535"/>
        <v>8.3981674302374229E-2</v>
      </c>
      <c r="BA1871" s="29">
        <f t="shared" si="1536"/>
        <v>1.6635735110370689</v>
      </c>
      <c r="BB1871" s="29">
        <f t="shared" si="1537"/>
        <v>5.2431653477717637</v>
      </c>
      <c r="BC1871" s="29">
        <f t="shared" si="1538"/>
        <v>10.822757184506457</v>
      </c>
      <c r="BD1871" s="29">
        <f t="shared" si="1539"/>
        <v>81.20676384839642</v>
      </c>
      <c r="BE1871" s="29">
        <f t="shared" si="1539"/>
        <v>3.1913036234902208</v>
      </c>
      <c r="BF1871" s="29">
        <f t="shared" si="1539"/>
        <v>26.617176176593102</v>
      </c>
      <c r="BG1871" s="29">
        <f t="shared" si="1539"/>
        <v>83.890645564348219</v>
      </c>
      <c r="BH1871" s="29">
        <f t="shared" si="1540"/>
        <v>151.5186005830904</v>
      </c>
      <c r="BI1871" s="29">
        <f t="shared" si="1562"/>
        <v>1.4197724991635998</v>
      </c>
      <c r="BJ1871" s="28">
        <f t="shared" si="1545"/>
        <v>1.1915420677271953</v>
      </c>
      <c r="BK1871" s="28">
        <f t="shared" si="1546"/>
        <v>34.091587760389523</v>
      </c>
      <c r="BL1871" s="28">
        <f t="shared" si="1547"/>
        <v>-0.54667882229937059</v>
      </c>
      <c r="BM1871" s="28">
        <f t="shared" si="1548"/>
        <v>-20.293401034017894</v>
      </c>
      <c r="BN1871" s="28">
        <f t="shared" si="1549"/>
        <v>-113.54870193109814</v>
      </c>
      <c r="BO1871" s="28">
        <f t="shared" si="1550"/>
        <v>-294.65021917110892</v>
      </c>
      <c r="BP1871" s="28">
        <f t="shared" si="1551"/>
        <v>4.132092019159414E-3</v>
      </c>
      <c r="BQ1871" s="28">
        <f t="shared" si="1563"/>
        <v>-1.6319590540636681</v>
      </c>
    </row>
    <row r="1872" spans="1:69" x14ac:dyDescent="0.2">
      <c r="A1872" s="1" t="s">
        <v>7522</v>
      </c>
      <c r="B1872" s="8" t="s">
        <v>5023</v>
      </c>
      <c r="C1872" t="s">
        <v>49</v>
      </c>
      <c r="D1872" s="38">
        <v>99</v>
      </c>
      <c r="E1872" s="52" t="s">
        <v>5024</v>
      </c>
      <c r="F1872" s="8" t="s">
        <v>5025</v>
      </c>
      <c r="G1872" s="8">
        <v>75</v>
      </c>
      <c r="H1872" s="8">
        <v>16</v>
      </c>
      <c r="I1872" s="8">
        <v>16</v>
      </c>
      <c r="J1872" s="8">
        <v>3</v>
      </c>
      <c r="K1872" s="8">
        <v>4</v>
      </c>
      <c r="L1872" s="8">
        <v>1</v>
      </c>
      <c r="M1872" s="8">
        <v>1</v>
      </c>
      <c r="N1872" s="8">
        <v>1</v>
      </c>
      <c r="O1872" s="8">
        <v>3</v>
      </c>
      <c r="P1872" s="8">
        <v>2</v>
      </c>
      <c r="Q1872" s="36">
        <f t="shared" si="1564"/>
        <v>59</v>
      </c>
      <c r="R1872" s="36">
        <f t="shared" si="1552"/>
        <v>13</v>
      </c>
      <c r="S1872" s="36">
        <f t="shared" si="1553"/>
        <v>3</v>
      </c>
      <c r="T1872" s="36">
        <f t="shared" si="1554"/>
        <v>0</v>
      </c>
      <c r="U1872" s="36">
        <f t="shared" si="1555"/>
        <v>1</v>
      </c>
      <c r="V1872" s="36">
        <f t="shared" si="1556"/>
        <v>357</v>
      </c>
      <c r="W1872" s="45">
        <f t="shared" si="1557"/>
        <v>76</v>
      </c>
      <c r="X1872" s="50">
        <f t="shared" si="1558"/>
        <v>4.6973684210526319</v>
      </c>
      <c r="Y1872" s="46">
        <f t="shared" si="1523"/>
        <v>9.1585872576177119E-2</v>
      </c>
      <c r="Z1872" s="46">
        <f t="shared" si="1524"/>
        <v>0.48632271468144084</v>
      </c>
      <c r="AA1872" s="46">
        <f t="shared" si="1525"/>
        <v>2.8810595567867043</v>
      </c>
      <c r="AB1872" s="46">
        <f t="shared" si="1526"/>
        <v>7.2757963988919681</v>
      </c>
      <c r="AC1872" s="46">
        <f t="shared" si="1527"/>
        <v>13.670533240997232</v>
      </c>
      <c r="AD1872" s="46">
        <f t="shared" si="1528"/>
        <v>5.4035664819944502</v>
      </c>
      <c r="AE1872" s="46">
        <f t="shared" si="1529"/>
        <v>6.3221952908587307</v>
      </c>
      <c r="AF1872" s="46">
        <f t="shared" si="1530"/>
        <v>8.643178670360113</v>
      </c>
      <c r="AG1872" s="46">
        <f t="shared" si="1531"/>
        <v>0</v>
      </c>
      <c r="AH1872" s="46">
        <f t="shared" si="1532"/>
        <v>13.670533240997232</v>
      </c>
      <c r="AI1872" s="46">
        <f t="shared" si="1559"/>
        <v>0.45385964912280702</v>
      </c>
      <c r="AJ1872" s="47">
        <f t="shared" si="1515"/>
        <v>0.67369106356163511</v>
      </c>
      <c r="AK1872" s="47">
        <f t="shared" si="1516"/>
        <v>5.3482584165193296</v>
      </c>
      <c r="AL1872" s="47">
        <f t="shared" si="1517"/>
        <v>-14.419421089819178</v>
      </c>
      <c r="AM1872" s="47">
        <f t="shared" si="1518"/>
        <v>-47.980773968623815</v>
      </c>
      <c r="AN1872" s="47">
        <f t="shared" si="1519"/>
        <v>0</v>
      </c>
      <c r="AO1872" s="47">
        <f t="shared" si="1520"/>
        <v>-165.30874291021468</v>
      </c>
      <c r="AP1872" s="47">
        <f t="shared" si="1521"/>
        <v>1.3693693693693694E-2</v>
      </c>
      <c r="AQ1872" s="47">
        <f t="shared" si="1560"/>
        <v>-3.0449390353085608</v>
      </c>
      <c r="AR1872" s="1">
        <f t="shared" si="1522"/>
        <v>16</v>
      </c>
      <c r="AS1872" s="1">
        <f t="shared" si="1541"/>
        <v>3</v>
      </c>
      <c r="AT1872" s="1">
        <f t="shared" si="1542"/>
        <v>1</v>
      </c>
      <c r="AU1872" s="1">
        <f t="shared" si="1543"/>
        <v>1</v>
      </c>
      <c r="AV1872" s="1">
        <f t="shared" si="1544"/>
        <v>2</v>
      </c>
      <c r="AW1872" s="27">
        <f t="shared" si="1533"/>
        <v>23</v>
      </c>
      <c r="AX1872" s="41">
        <f t="shared" si="1561"/>
        <v>4.3043478260869561</v>
      </c>
      <c r="AY1872" s="29">
        <f t="shared" si="1534"/>
        <v>0.48393194706994386</v>
      </c>
      <c r="AZ1872" s="29">
        <f t="shared" si="1535"/>
        <v>9.2627599243856079E-2</v>
      </c>
      <c r="BA1872" s="29">
        <f t="shared" si="1536"/>
        <v>1.7013232514177683</v>
      </c>
      <c r="BB1872" s="29">
        <f t="shared" si="1537"/>
        <v>5.3100189035916801</v>
      </c>
      <c r="BC1872" s="29">
        <f t="shared" si="1538"/>
        <v>10.918714555765593</v>
      </c>
      <c r="BD1872" s="29">
        <f t="shared" si="1539"/>
        <v>7.7429111531191017</v>
      </c>
      <c r="BE1872" s="29">
        <f t="shared" si="1539"/>
        <v>0.27788279773156821</v>
      </c>
      <c r="BF1872" s="29">
        <f t="shared" si="1539"/>
        <v>1.7013232514177683</v>
      </c>
      <c r="BG1872" s="29">
        <f t="shared" si="1539"/>
        <v>5.3100189035916801</v>
      </c>
      <c r="BH1872" s="29">
        <f t="shared" si="1540"/>
        <v>21.837429111531186</v>
      </c>
      <c r="BI1872" s="29">
        <f t="shared" si="1562"/>
        <v>1.6758893280632412</v>
      </c>
      <c r="BJ1872" s="28">
        <f t="shared" si="1545"/>
        <v>1.2945614423669667</v>
      </c>
      <c r="BK1872" s="28">
        <f t="shared" si="1546"/>
        <v>2.4827238682346637</v>
      </c>
      <c r="BL1872" s="28">
        <f t="shared" si="1547"/>
        <v>-3.8981977240195524E-2</v>
      </c>
      <c r="BM1872" s="28">
        <f t="shared" si="1548"/>
        <v>-1.02285071475732</v>
      </c>
      <c r="BN1872" s="28">
        <f t="shared" si="1549"/>
        <v>-5.6399609578120593</v>
      </c>
      <c r="BO1872" s="28">
        <f t="shared" si="1550"/>
        <v>-33.259771508245151</v>
      </c>
      <c r="BP1872" s="28">
        <f t="shared" si="1551"/>
        <v>4.9783549783549784E-2</v>
      </c>
      <c r="BQ1872" s="28">
        <f t="shared" si="1563"/>
        <v>-1.8658297611815182</v>
      </c>
    </row>
    <row r="1873" spans="1:69" x14ac:dyDescent="0.2">
      <c r="A1873" s="1" t="s">
        <v>7522</v>
      </c>
      <c r="B1873" s="8" t="s">
        <v>5026</v>
      </c>
      <c r="C1873" t="s">
        <v>49</v>
      </c>
      <c r="D1873" s="38">
        <v>130</v>
      </c>
      <c r="E1873" s="52" t="s">
        <v>1601</v>
      </c>
      <c r="F1873" s="8" t="s">
        <v>5027</v>
      </c>
      <c r="G1873" s="8">
        <v>108</v>
      </c>
      <c r="H1873" s="8">
        <v>56</v>
      </c>
      <c r="I1873" s="8">
        <v>13</v>
      </c>
      <c r="J1873" s="8">
        <v>3</v>
      </c>
      <c r="K1873" s="8">
        <v>6</v>
      </c>
      <c r="L1873" s="8">
        <v>3</v>
      </c>
      <c r="M1873" s="8">
        <v>6</v>
      </c>
      <c r="N1873" s="8">
        <v>4</v>
      </c>
      <c r="O1873" s="8">
        <v>6</v>
      </c>
      <c r="P1873" s="8">
        <v>4</v>
      </c>
      <c r="Q1873" s="36">
        <f t="shared" si="1564"/>
        <v>52</v>
      </c>
      <c r="R1873" s="36">
        <f t="shared" si="1552"/>
        <v>10</v>
      </c>
      <c r="S1873" s="36">
        <f t="shared" si="1553"/>
        <v>3</v>
      </c>
      <c r="T1873" s="36">
        <f t="shared" si="1554"/>
        <v>2</v>
      </c>
      <c r="U1873" s="36">
        <f t="shared" si="1555"/>
        <v>2</v>
      </c>
      <c r="V1873" s="36">
        <f t="shared" si="1556"/>
        <v>315</v>
      </c>
      <c r="W1873" s="45">
        <f t="shared" si="1557"/>
        <v>69</v>
      </c>
      <c r="X1873" s="50">
        <f t="shared" si="1558"/>
        <v>4.5652173913043477</v>
      </c>
      <c r="Y1873" s="46">
        <f t="shared" si="1523"/>
        <v>0.18903591682419674</v>
      </c>
      <c r="Z1873" s="46">
        <f t="shared" si="1524"/>
        <v>0.31947069943289208</v>
      </c>
      <c r="AA1873" s="46">
        <f t="shared" si="1525"/>
        <v>2.4499054820415873</v>
      </c>
      <c r="AB1873" s="46">
        <f t="shared" si="1526"/>
        <v>6.5803402646502827</v>
      </c>
      <c r="AC1873" s="46">
        <f t="shared" si="1527"/>
        <v>12.710775047258979</v>
      </c>
      <c r="AD1873" s="46">
        <f t="shared" si="1528"/>
        <v>9.8298676748582299</v>
      </c>
      <c r="AE1873" s="46">
        <f t="shared" si="1529"/>
        <v>3.1947069943289206</v>
      </c>
      <c r="AF1873" s="46">
        <f t="shared" si="1530"/>
        <v>7.3497164461247619</v>
      </c>
      <c r="AG1873" s="46">
        <f t="shared" si="1531"/>
        <v>13.160680529300565</v>
      </c>
      <c r="AH1873" s="46">
        <f t="shared" si="1532"/>
        <v>25.421550094517958</v>
      </c>
      <c r="AI1873" s="46">
        <f t="shared" si="1559"/>
        <v>0.86700767263427114</v>
      </c>
      <c r="AJ1873" s="47">
        <f t="shared" si="1515"/>
        <v>0.93113246782306502</v>
      </c>
      <c r="AK1873" s="47">
        <f t="shared" si="1516"/>
        <v>5.2940181313382517</v>
      </c>
      <c r="AL1873" s="47">
        <f t="shared" si="1517"/>
        <v>-2.2367226604904067</v>
      </c>
      <c r="AM1873" s="47">
        <f t="shared" si="1518"/>
        <v>-14.249867880906756</v>
      </c>
      <c r="AN1873" s="47">
        <f t="shared" si="1519"/>
        <v>-41.818467299850667</v>
      </c>
      <c r="AO1873" s="47">
        <f t="shared" si="1520"/>
        <v>-112.26739188614249</v>
      </c>
      <c r="AP1873" s="47">
        <f t="shared" si="1521"/>
        <v>1.514486391571554E-2</v>
      </c>
      <c r="AQ1873" s="47">
        <f t="shared" si="1560"/>
        <v>-2.5031193547251083</v>
      </c>
      <c r="AR1873" s="1">
        <f t="shared" si="1522"/>
        <v>56</v>
      </c>
      <c r="AS1873" s="1">
        <f t="shared" si="1541"/>
        <v>3</v>
      </c>
      <c r="AT1873" s="1">
        <f t="shared" si="1542"/>
        <v>3</v>
      </c>
      <c r="AU1873" s="1">
        <f t="shared" si="1543"/>
        <v>4</v>
      </c>
      <c r="AV1873" s="1">
        <f t="shared" si="1544"/>
        <v>4</v>
      </c>
      <c r="AW1873" s="27">
        <f t="shared" si="1533"/>
        <v>70</v>
      </c>
      <c r="AX1873" s="41">
        <f t="shared" si="1561"/>
        <v>4.4714285714285715</v>
      </c>
      <c r="AY1873" s="29">
        <f t="shared" si="1534"/>
        <v>0.27938775510204072</v>
      </c>
      <c r="AZ1873" s="29">
        <f t="shared" si="1535"/>
        <v>0.22224489795918376</v>
      </c>
      <c r="BA1873" s="29">
        <f t="shared" si="1536"/>
        <v>2.1651020408163268</v>
      </c>
      <c r="BB1873" s="29">
        <f t="shared" si="1537"/>
        <v>6.1079591836734695</v>
      </c>
      <c r="BC1873" s="29">
        <f t="shared" si="1538"/>
        <v>12.050816326530613</v>
      </c>
      <c r="BD1873" s="29">
        <f t="shared" si="1539"/>
        <v>15.645714285714281</v>
      </c>
      <c r="BE1873" s="29">
        <f t="shared" si="1539"/>
        <v>0.66673469387755124</v>
      </c>
      <c r="BF1873" s="29">
        <f t="shared" si="1539"/>
        <v>6.4953061224489801</v>
      </c>
      <c r="BG1873" s="29">
        <f t="shared" si="1539"/>
        <v>24.431836734693878</v>
      </c>
      <c r="BH1873" s="29">
        <f t="shared" si="1540"/>
        <v>48.203265306122454</v>
      </c>
      <c r="BI1873" s="29">
        <f t="shared" si="1562"/>
        <v>1.3832298136645964</v>
      </c>
      <c r="BJ1873" s="28">
        <f t="shared" si="1545"/>
        <v>1.1761079090222106</v>
      </c>
      <c r="BK1873" s="28">
        <f t="shared" si="1546"/>
        <v>5.0834384283517799</v>
      </c>
      <c r="BL1873" s="28">
        <f t="shared" si="1547"/>
        <v>-0.19320904007907952</v>
      </c>
      <c r="BM1873" s="28">
        <f t="shared" si="1548"/>
        <v>-5.8748569646462503</v>
      </c>
      <c r="BN1873" s="28">
        <f t="shared" si="1549"/>
        <v>-37.116128460774185</v>
      </c>
      <c r="BO1873" s="28">
        <f t="shared" si="1550"/>
        <v>-102.85920908456404</v>
      </c>
      <c r="BP1873" s="28">
        <f t="shared" si="1551"/>
        <v>1.4919011082693947E-2</v>
      </c>
      <c r="BQ1873" s="28">
        <f t="shared" si="1563"/>
        <v>-2.1029832818669703</v>
      </c>
    </row>
    <row r="1874" spans="1:69" x14ac:dyDescent="0.2">
      <c r="A1874" s="1" t="s">
        <v>7522</v>
      </c>
      <c r="B1874" s="8" t="s">
        <v>5028</v>
      </c>
      <c r="C1874" t="s">
        <v>76</v>
      </c>
      <c r="D1874" s="38">
        <v>90</v>
      </c>
      <c r="E1874" s="52" t="s">
        <v>3634</v>
      </c>
      <c r="F1874" s="8" t="s">
        <v>5029</v>
      </c>
      <c r="G1874" s="8">
        <v>52</v>
      </c>
      <c r="H1874" s="8">
        <v>12</v>
      </c>
      <c r="I1874" s="8">
        <v>13</v>
      </c>
      <c r="J1874" s="8">
        <v>5</v>
      </c>
      <c r="K1874" s="8">
        <v>12</v>
      </c>
      <c r="L1874" s="8">
        <v>3</v>
      </c>
      <c r="M1874" s="8">
        <v>5</v>
      </c>
      <c r="N1874" s="8">
        <v>2</v>
      </c>
      <c r="O1874" s="8">
        <v>8</v>
      </c>
      <c r="P1874" s="8">
        <v>6</v>
      </c>
      <c r="Q1874" s="36">
        <f t="shared" si="1564"/>
        <v>40</v>
      </c>
      <c r="R1874" s="36">
        <f t="shared" si="1552"/>
        <v>8</v>
      </c>
      <c r="S1874" s="36">
        <f t="shared" si="1553"/>
        <v>9</v>
      </c>
      <c r="T1874" s="36">
        <f t="shared" si="1554"/>
        <v>3</v>
      </c>
      <c r="U1874" s="36">
        <f t="shared" si="1555"/>
        <v>2</v>
      </c>
      <c r="V1874" s="36">
        <f t="shared" si="1556"/>
        <v>267</v>
      </c>
      <c r="W1874" s="45">
        <f t="shared" si="1557"/>
        <v>62</v>
      </c>
      <c r="X1874" s="50">
        <f t="shared" si="1558"/>
        <v>4.306451612903226</v>
      </c>
      <c r="Y1874" s="46">
        <f t="shared" si="1523"/>
        <v>0.48100936524453669</v>
      </c>
      <c r="Z1874" s="46">
        <f t="shared" si="1524"/>
        <v>9.3912591050988661E-2</v>
      </c>
      <c r="AA1874" s="46">
        <f t="shared" si="1525"/>
        <v>1.7068158168574405</v>
      </c>
      <c r="AB1874" s="46">
        <f t="shared" si="1526"/>
        <v>5.3197190426638929</v>
      </c>
      <c r="AC1874" s="46">
        <f t="shared" si="1527"/>
        <v>10.932622268470345</v>
      </c>
      <c r="AD1874" s="46">
        <f t="shared" si="1528"/>
        <v>19.240374609781469</v>
      </c>
      <c r="AE1874" s="46">
        <f t="shared" si="1529"/>
        <v>0.75130072840790929</v>
      </c>
      <c r="AF1874" s="46">
        <f t="shared" si="1530"/>
        <v>15.361342351716965</v>
      </c>
      <c r="AG1874" s="46">
        <f t="shared" si="1531"/>
        <v>15.959157127991679</v>
      </c>
      <c r="AH1874" s="46">
        <f t="shared" si="1532"/>
        <v>21.86524453694069</v>
      </c>
      <c r="AI1874" s="46">
        <f t="shared" si="1559"/>
        <v>1.1996298254891593</v>
      </c>
      <c r="AJ1874" s="47">
        <f t="shared" si="1515"/>
        <v>1.0952761412032854</v>
      </c>
      <c r="AK1874" s="47">
        <f t="shared" si="1516"/>
        <v>10.155923185877812</v>
      </c>
      <c r="AL1874" s="47">
        <f t="shared" si="1517"/>
        <v>-0.17522853869957639</v>
      </c>
      <c r="AM1874" s="47">
        <f t="shared" si="1518"/>
        <v>-15.273958822630352</v>
      </c>
      <c r="AN1874" s="47">
        <f t="shared" si="1519"/>
        <v>-28.014534888380489</v>
      </c>
      <c r="AO1874" s="47">
        <f t="shared" si="1520"/>
        <v>-55.023172636834275</v>
      </c>
      <c r="AP1874" s="47">
        <f t="shared" si="1521"/>
        <v>1.6939890710382512E-2</v>
      </c>
      <c r="AQ1874" s="47">
        <f t="shared" si="1560"/>
        <v>-1.4963170069511875</v>
      </c>
      <c r="AR1874" s="1">
        <f t="shared" si="1522"/>
        <v>12</v>
      </c>
      <c r="AS1874" s="1">
        <f t="shared" si="1541"/>
        <v>5</v>
      </c>
      <c r="AT1874" s="1">
        <f t="shared" si="1542"/>
        <v>3</v>
      </c>
      <c r="AU1874" s="1">
        <f t="shared" si="1543"/>
        <v>2</v>
      </c>
      <c r="AV1874" s="1">
        <f t="shared" si="1544"/>
        <v>6</v>
      </c>
      <c r="AW1874" s="27">
        <f t="shared" si="1533"/>
        <v>28</v>
      </c>
      <c r="AX1874" s="41">
        <f t="shared" si="1561"/>
        <v>3.5357142857142856</v>
      </c>
      <c r="AY1874" s="29">
        <f t="shared" si="1534"/>
        <v>2.144132653061225</v>
      </c>
      <c r="AZ1874" s="29">
        <f t="shared" si="1535"/>
        <v>0.21556122448979603</v>
      </c>
      <c r="BA1874" s="29">
        <f t="shared" si="1536"/>
        <v>0.28698979591836721</v>
      </c>
      <c r="BB1874" s="29">
        <f t="shared" si="1537"/>
        <v>2.3584183673469385</v>
      </c>
      <c r="BC1874" s="29">
        <f t="shared" si="1538"/>
        <v>6.4298469387755093</v>
      </c>
      <c r="BD1874" s="29">
        <f t="shared" si="1539"/>
        <v>25.729591836734699</v>
      </c>
      <c r="BE1874" s="29">
        <f t="shared" si="1539"/>
        <v>1.0778061224489801</v>
      </c>
      <c r="BF1874" s="29">
        <f t="shared" si="1539"/>
        <v>0.86096938775510168</v>
      </c>
      <c r="BG1874" s="29">
        <f t="shared" si="1539"/>
        <v>4.7168367346938771</v>
      </c>
      <c r="BH1874" s="29">
        <f t="shared" si="1540"/>
        <v>38.579081632653057</v>
      </c>
      <c r="BI1874" s="29">
        <f t="shared" si="1562"/>
        <v>2.6283068783068786</v>
      </c>
      <c r="BJ1874" s="28">
        <f t="shared" si="1545"/>
        <v>1.6212053782007012</v>
      </c>
      <c r="BK1874" s="28">
        <f t="shared" si="1546"/>
        <v>8.8418799654730567</v>
      </c>
      <c r="BL1874" s="28">
        <f t="shared" si="1547"/>
        <v>0.11743886892326187</v>
      </c>
      <c r="BM1874" s="28">
        <f t="shared" si="1548"/>
        <v>-0.10824474718689345</v>
      </c>
      <c r="BN1874" s="28">
        <f t="shared" si="1549"/>
        <v>-1.6999931090544875</v>
      </c>
      <c r="BO1874" s="28">
        <f t="shared" si="1550"/>
        <v>-22.958213754315999</v>
      </c>
      <c r="BP1874" s="28">
        <f t="shared" si="1551"/>
        <v>3.9886039886039885E-2</v>
      </c>
      <c r="BQ1874" s="28">
        <f t="shared" si="1563"/>
        <v>-0.63048392839388845</v>
      </c>
    </row>
    <row r="1875" spans="1:69" x14ac:dyDescent="0.2">
      <c r="A1875" s="1" t="s">
        <v>7522</v>
      </c>
      <c r="B1875" s="8" t="s">
        <v>5030</v>
      </c>
      <c r="C1875" t="s">
        <v>605</v>
      </c>
      <c r="D1875" s="38">
        <v>24</v>
      </c>
      <c r="E1875" s="52" t="s">
        <v>1661</v>
      </c>
      <c r="F1875" s="8" t="s">
        <v>5031</v>
      </c>
      <c r="G1875" s="8">
        <v>10</v>
      </c>
      <c r="H1875" s="8">
        <v>3</v>
      </c>
      <c r="I1875" s="8">
        <v>4</v>
      </c>
      <c r="J1875" s="8">
        <v>0</v>
      </c>
      <c r="K1875" s="8">
        <v>4</v>
      </c>
      <c r="L1875" s="8">
        <v>0</v>
      </c>
      <c r="M1875" s="8">
        <v>1</v>
      </c>
      <c r="N1875" s="8">
        <v>0</v>
      </c>
      <c r="O1875" s="8">
        <v>5</v>
      </c>
      <c r="P1875" s="8">
        <v>1</v>
      </c>
      <c r="Q1875" s="36">
        <f t="shared" si="1564"/>
        <v>7</v>
      </c>
      <c r="R1875" s="36">
        <f t="shared" si="1552"/>
        <v>4</v>
      </c>
      <c r="S1875" s="36">
        <f t="shared" si="1553"/>
        <v>4</v>
      </c>
      <c r="T1875" s="36">
        <f t="shared" si="1554"/>
        <v>1</v>
      </c>
      <c r="U1875" s="36">
        <f t="shared" si="1555"/>
        <v>4</v>
      </c>
      <c r="V1875" s="36">
        <f t="shared" si="1556"/>
        <v>69</v>
      </c>
      <c r="W1875" s="45">
        <f t="shared" si="1557"/>
        <v>20</v>
      </c>
      <c r="X1875" s="50">
        <f t="shared" si="1558"/>
        <v>3.45</v>
      </c>
      <c r="Y1875" s="46">
        <f t="shared" si="1523"/>
        <v>2.4024999999999994</v>
      </c>
      <c r="Z1875" s="46">
        <f t="shared" si="1524"/>
        <v>0.30249999999999982</v>
      </c>
      <c r="AA1875" s="46">
        <f t="shared" si="1525"/>
        <v>0.20250000000000015</v>
      </c>
      <c r="AB1875" s="46">
        <f t="shared" si="1526"/>
        <v>2.1025000000000005</v>
      </c>
      <c r="AC1875" s="46">
        <f t="shared" si="1527"/>
        <v>6.0025000000000013</v>
      </c>
      <c r="AD1875" s="46">
        <f t="shared" si="1528"/>
        <v>16.817499999999995</v>
      </c>
      <c r="AE1875" s="46">
        <f t="shared" si="1529"/>
        <v>1.2099999999999993</v>
      </c>
      <c r="AF1875" s="46">
        <f t="shared" si="1530"/>
        <v>0.81000000000000061</v>
      </c>
      <c r="AG1875" s="46">
        <f t="shared" si="1531"/>
        <v>2.1025000000000005</v>
      </c>
      <c r="AH1875" s="46">
        <f t="shared" si="1532"/>
        <v>24.010000000000005</v>
      </c>
      <c r="AI1875" s="46">
        <f t="shared" si="1559"/>
        <v>2.3657894736842109</v>
      </c>
      <c r="AJ1875" s="47">
        <f t="shared" si="1515"/>
        <v>1.5381123085406381</v>
      </c>
      <c r="AK1875" s="47">
        <f t="shared" si="1516"/>
        <v>7.1635614693310243</v>
      </c>
      <c r="AL1875" s="47">
        <f t="shared" si="1517"/>
        <v>0.1828874552847618</v>
      </c>
      <c r="AM1875" s="47">
        <f t="shared" si="1518"/>
        <v>-0.10016901194785242</v>
      </c>
      <c r="AN1875" s="47">
        <f t="shared" si="1519"/>
        <v>-0.83779905089031936</v>
      </c>
      <c r="AO1875" s="47">
        <f t="shared" si="1520"/>
        <v>-16.165684618179537</v>
      </c>
      <c r="AP1875" s="47">
        <f t="shared" si="1521"/>
        <v>5.8479532163742687E-2</v>
      </c>
      <c r="AQ1875" s="47">
        <f t="shared" si="1560"/>
        <v>-0.57059671090069708</v>
      </c>
      <c r="AR1875" s="1">
        <f t="shared" si="1522"/>
        <v>3</v>
      </c>
      <c r="AS1875" s="1">
        <f t="shared" si="1541"/>
        <v>0</v>
      </c>
      <c r="AT1875" s="1">
        <f t="shared" si="1542"/>
        <v>0</v>
      </c>
      <c r="AU1875" s="1">
        <f t="shared" si="1543"/>
        <v>0</v>
      </c>
      <c r="AV1875" s="1">
        <f t="shared" si="1544"/>
        <v>1</v>
      </c>
      <c r="AW1875" s="27">
        <f t="shared" si="1533"/>
        <v>4</v>
      </c>
      <c r="AX1875" s="41">
        <f t="shared" si="1561"/>
        <v>4</v>
      </c>
      <c r="AY1875" s="29">
        <f t="shared" si="1534"/>
        <v>1</v>
      </c>
      <c r="AZ1875" s="29">
        <f t="shared" si="1535"/>
        <v>0</v>
      </c>
      <c r="BA1875" s="29">
        <f t="shared" si="1536"/>
        <v>1</v>
      </c>
      <c r="BB1875" s="29">
        <f t="shared" si="1537"/>
        <v>4</v>
      </c>
      <c r="BC1875" s="29">
        <f t="shared" si="1538"/>
        <v>9</v>
      </c>
      <c r="BD1875" s="29">
        <f t="shared" si="1539"/>
        <v>3</v>
      </c>
      <c r="BE1875" s="29">
        <f t="shared" si="1539"/>
        <v>0</v>
      </c>
      <c r="BF1875" s="29">
        <f t="shared" si="1539"/>
        <v>0</v>
      </c>
      <c r="BG1875" s="29">
        <f t="shared" si="1539"/>
        <v>0</v>
      </c>
      <c r="BH1875" s="29">
        <f t="shared" si="1540"/>
        <v>9</v>
      </c>
      <c r="BI1875" s="29">
        <f t="shared" si="1562"/>
        <v>4</v>
      </c>
      <c r="BJ1875" s="28">
        <f t="shared" si="1545"/>
        <v>2</v>
      </c>
      <c r="BK1875" s="28">
        <f t="shared" si="1546"/>
        <v>0.375</v>
      </c>
      <c r="BL1875" s="28">
        <f t="shared" si="1547"/>
        <v>0</v>
      </c>
      <c r="BM1875" s="28">
        <f t="shared" si="1548"/>
        <v>0</v>
      </c>
      <c r="BN1875" s="28">
        <f t="shared" si="1549"/>
        <v>0</v>
      </c>
      <c r="BO1875" s="28">
        <f t="shared" si="1550"/>
        <v>-3.375</v>
      </c>
      <c r="BP1875" s="28">
        <f t="shared" si="1551"/>
        <v>0.66666666666666663</v>
      </c>
      <c r="BQ1875" s="28">
        <f t="shared" si="1563"/>
        <v>-2</v>
      </c>
    </row>
    <row r="1876" spans="1:69" x14ac:dyDescent="0.2">
      <c r="A1876" s="1" t="s">
        <v>7522</v>
      </c>
      <c r="B1876" s="8" t="s">
        <v>5032</v>
      </c>
      <c r="C1876" t="s">
        <v>34</v>
      </c>
      <c r="D1876" s="38">
        <v>112</v>
      </c>
      <c r="E1876" s="52" t="s">
        <v>3760</v>
      </c>
      <c r="F1876" s="8" t="s">
        <v>5033</v>
      </c>
      <c r="G1876" s="8">
        <v>85</v>
      </c>
      <c r="H1876" s="8">
        <v>27</v>
      </c>
      <c r="I1876" s="8">
        <v>14</v>
      </c>
      <c r="J1876" s="8">
        <v>5</v>
      </c>
      <c r="K1876" s="8">
        <v>5</v>
      </c>
      <c r="L1876" s="8">
        <v>3</v>
      </c>
      <c r="M1876" s="8">
        <v>1</v>
      </c>
      <c r="N1876" s="8">
        <v>0</v>
      </c>
      <c r="O1876" s="8">
        <v>7</v>
      </c>
      <c r="P1876" s="8">
        <v>4</v>
      </c>
      <c r="Q1876" s="36">
        <f t="shared" si="1564"/>
        <v>58</v>
      </c>
      <c r="R1876" s="36">
        <f t="shared" si="1552"/>
        <v>9</v>
      </c>
      <c r="S1876" s="36">
        <f t="shared" si="1553"/>
        <v>2</v>
      </c>
      <c r="T1876" s="36">
        <f t="shared" si="1554"/>
        <v>1</v>
      </c>
      <c r="U1876" s="36">
        <f t="shared" si="1555"/>
        <v>3</v>
      </c>
      <c r="V1876" s="36">
        <f t="shared" si="1556"/>
        <v>337</v>
      </c>
      <c r="W1876" s="45">
        <f t="shared" si="1557"/>
        <v>73</v>
      </c>
      <c r="X1876" s="50">
        <f t="shared" si="1558"/>
        <v>4.6164383561643838</v>
      </c>
      <c r="Y1876" s="46">
        <f t="shared" si="1523"/>
        <v>0.1471195346218801</v>
      </c>
      <c r="Z1876" s="46">
        <f t="shared" si="1524"/>
        <v>0.37999624695064771</v>
      </c>
      <c r="AA1876" s="46">
        <f t="shared" si="1525"/>
        <v>2.6128729592794153</v>
      </c>
      <c r="AB1876" s="46">
        <f t="shared" si="1526"/>
        <v>6.8457496716081829</v>
      </c>
      <c r="AC1876" s="46">
        <f t="shared" si="1527"/>
        <v>13.07862638393695</v>
      </c>
      <c r="AD1876" s="46">
        <f t="shared" si="1528"/>
        <v>8.5329330080690458</v>
      </c>
      <c r="AE1876" s="46">
        <f t="shared" si="1529"/>
        <v>3.4199662225558294</v>
      </c>
      <c r="AF1876" s="46">
        <f t="shared" si="1530"/>
        <v>5.2257459185588306</v>
      </c>
      <c r="AG1876" s="46">
        <f t="shared" si="1531"/>
        <v>6.8457496716081829</v>
      </c>
      <c r="AH1876" s="46">
        <f t="shared" si="1532"/>
        <v>39.235879151810849</v>
      </c>
      <c r="AI1876" s="46">
        <f t="shared" si="1559"/>
        <v>0.87861491628614918</v>
      </c>
      <c r="AJ1876" s="47">
        <f t="shared" si="1515"/>
        <v>0.93734460914124274</v>
      </c>
      <c r="AK1876" s="47">
        <f t="shared" si="1516"/>
        <v>3.9740712499769937</v>
      </c>
      <c r="AL1876" s="47">
        <f t="shared" si="1517"/>
        <v>-2.5598446641319246</v>
      </c>
      <c r="AM1876" s="47">
        <f t="shared" si="1518"/>
        <v>-10.256745491718945</v>
      </c>
      <c r="AN1876" s="47">
        <f t="shared" si="1519"/>
        <v>-21.748718060917</v>
      </c>
      <c r="AO1876" s="47">
        <f t="shared" si="1520"/>
        <v>-172.29258893385762</v>
      </c>
      <c r="AP1876" s="47">
        <f t="shared" si="1521"/>
        <v>1.4280125195618153E-2</v>
      </c>
      <c r="AQ1876" s="47">
        <f t="shared" si="1560"/>
        <v>-2.8972064340272574</v>
      </c>
      <c r="AR1876" s="1">
        <f t="shared" si="1522"/>
        <v>27</v>
      </c>
      <c r="AS1876" s="1">
        <f t="shared" si="1541"/>
        <v>5</v>
      </c>
      <c r="AT1876" s="1">
        <f t="shared" si="1542"/>
        <v>3</v>
      </c>
      <c r="AU1876" s="1">
        <f t="shared" si="1543"/>
        <v>0</v>
      </c>
      <c r="AV1876" s="1">
        <f t="shared" si="1544"/>
        <v>4</v>
      </c>
      <c r="AW1876" s="27">
        <f t="shared" si="1533"/>
        <v>39</v>
      </c>
      <c r="AX1876" s="41">
        <f t="shared" si="1561"/>
        <v>4.3076923076923075</v>
      </c>
      <c r="AY1876" s="29">
        <f t="shared" si="1534"/>
        <v>0.47928994082840265</v>
      </c>
      <c r="AZ1876" s="29">
        <f t="shared" si="1535"/>
        <v>9.4674556213017624E-2</v>
      </c>
      <c r="BA1876" s="29">
        <f t="shared" si="1536"/>
        <v>1.7100591715976325</v>
      </c>
      <c r="BB1876" s="29">
        <f t="shared" si="1537"/>
        <v>5.3254437869822473</v>
      </c>
      <c r="BC1876" s="29">
        <f t="shared" si="1538"/>
        <v>10.940828402366863</v>
      </c>
      <c r="BD1876" s="29">
        <f t="shared" si="1539"/>
        <v>12.940828402366872</v>
      </c>
      <c r="BE1876" s="29">
        <f t="shared" si="1539"/>
        <v>0.47337278106508812</v>
      </c>
      <c r="BF1876" s="29">
        <f t="shared" si="1539"/>
        <v>5.1301775147928979</v>
      </c>
      <c r="BG1876" s="29">
        <f t="shared" si="1539"/>
        <v>0</v>
      </c>
      <c r="BH1876" s="29">
        <f t="shared" si="1540"/>
        <v>43.763313609467453</v>
      </c>
      <c r="BI1876" s="29">
        <f t="shared" si="1562"/>
        <v>1.6396761133603239</v>
      </c>
      <c r="BJ1876" s="28">
        <f t="shared" si="1545"/>
        <v>1.2804983847550624</v>
      </c>
      <c r="BK1876" s="28">
        <f t="shared" si="1546"/>
        <v>4.2670146175068728</v>
      </c>
      <c r="BL1876" s="28">
        <f t="shared" si="1547"/>
        <v>-6.9371776538240892E-2</v>
      </c>
      <c r="BM1876" s="28">
        <f t="shared" si="1548"/>
        <v>-3.1952206699910444</v>
      </c>
      <c r="BN1876" s="28">
        <f t="shared" si="1549"/>
        <v>0</v>
      </c>
      <c r="BO1876" s="28">
        <f t="shared" si="1550"/>
        <v>-68.944272965324132</v>
      </c>
      <c r="BP1876" s="28">
        <f t="shared" si="1551"/>
        <v>2.7738264580369845E-2</v>
      </c>
      <c r="BQ1876" s="28">
        <f t="shared" si="1563"/>
        <v>-1.8845890334135957</v>
      </c>
    </row>
    <row r="1877" spans="1:69" x14ac:dyDescent="0.2">
      <c r="A1877" s="1" t="s">
        <v>7522</v>
      </c>
      <c r="B1877" s="8" t="s">
        <v>5034</v>
      </c>
      <c r="C1877" t="s">
        <v>56</v>
      </c>
      <c r="D1877" s="38">
        <v>40</v>
      </c>
      <c r="E1877" s="52" t="s">
        <v>4535</v>
      </c>
      <c r="F1877" s="8" t="s">
        <v>5035</v>
      </c>
      <c r="G1877" s="8">
        <v>38</v>
      </c>
      <c r="H1877" s="8">
        <v>2</v>
      </c>
      <c r="I1877" s="8">
        <v>2</v>
      </c>
      <c r="J1877" s="8">
        <v>0</v>
      </c>
      <c r="K1877" s="8">
        <v>2</v>
      </c>
      <c r="L1877" s="8">
        <v>0</v>
      </c>
      <c r="M1877" s="8">
        <v>2</v>
      </c>
      <c r="N1877" s="8">
        <v>0</v>
      </c>
      <c r="O1877" s="8">
        <v>2</v>
      </c>
      <c r="P1877" s="8">
        <v>0</v>
      </c>
      <c r="Q1877" s="36">
        <f t="shared" si="1564"/>
        <v>36</v>
      </c>
      <c r="R1877" s="36">
        <f t="shared" si="1552"/>
        <v>2</v>
      </c>
      <c r="S1877" s="36">
        <f t="shared" si="1553"/>
        <v>2</v>
      </c>
      <c r="T1877" s="36">
        <f t="shared" si="1554"/>
        <v>2</v>
      </c>
      <c r="U1877" s="36">
        <f t="shared" si="1555"/>
        <v>2</v>
      </c>
      <c r="V1877" s="36">
        <f t="shared" si="1556"/>
        <v>200</v>
      </c>
      <c r="W1877" s="45">
        <f t="shared" si="1557"/>
        <v>44</v>
      </c>
      <c r="X1877" s="50">
        <f t="shared" si="1558"/>
        <v>4.5454545454545459</v>
      </c>
      <c r="Y1877" s="46">
        <f t="shared" si="1523"/>
        <v>0.20661157024793353</v>
      </c>
      <c r="Z1877" s="46">
        <f t="shared" si="1524"/>
        <v>0.29752066115702525</v>
      </c>
      <c r="AA1877" s="46">
        <f t="shared" si="1525"/>
        <v>2.3884297520661169</v>
      </c>
      <c r="AB1877" s="46">
        <f t="shared" si="1526"/>
        <v>6.479338842975209</v>
      </c>
      <c r="AC1877" s="46">
        <f t="shared" si="1527"/>
        <v>12.5702479338843</v>
      </c>
      <c r="AD1877" s="46">
        <f t="shared" si="1528"/>
        <v>7.4380165289256066</v>
      </c>
      <c r="AE1877" s="46">
        <f t="shared" si="1529"/>
        <v>0.59504132231405049</v>
      </c>
      <c r="AF1877" s="46">
        <f t="shared" si="1530"/>
        <v>4.7768595041322337</v>
      </c>
      <c r="AG1877" s="46">
        <f t="shared" si="1531"/>
        <v>12.958677685950418</v>
      </c>
      <c r="AH1877" s="46">
        <f t="shared" si="1532"/>
        <v>25.1404958677686</v>
      </c>
      <c r="AI1877" s="46">
        <f t="shared" si="1559"/>
        <v>1.1839323467230443</v>
      </c>
      <c r="AJ1877" s="47">
        <f t="shared" si="1515"/>
        <v>1.0880865529557124</v>
      </c>
      <c r="AK1877" s="47">
        <f t="shared" si="1516"/>
        <v>2.6244852052029164</v>
      </c>
      <c r="AL1877" s="47">
        <f t="shared" si="1517"/>
        <v>-0.25195057969948126</v>
      </c>
      <c r="AM1877" s="47">
        <f t="shared" si="1518"/>
        <v>-5.7307092502942094</v>
      </c>
      <c r="AN1877" s="47">
        <f t="shared" si="1519"/>
        <v>-25.605644099828709</v>
      </c>
      <c r="AO1877" s="47">
        <f t="shared" si="1520"/>
        <v>-69.191927949969894</v>
      </c>
      <c r="AP1877" s="47">
        <f t="shared" si="1521"/>
        <v>2.4363233665559248E-2</v>
      </c>
      <c r="AQ1877" s="47">
        <f t="shared" si="1560"/>
        <v>-2.391391391850461</v>
      </c>
      <c r="AR1877" s="1">
        <f t="shared" si="1522"/>
        <v>2</v>
      </c>
      <c r="AS1877" s="1">
        <f t="shared" si="1541"/>
        <v>0</v>
      </c>
      <c r="AT1877" s="1">
        <f t="shared" si="1542"/>
        <v>0</v>
      </c>
      <c r="AU1877" s="1">
        <f t="shared" si="1543"/>
        <v>0</v>
      </c>
      <c r="AV1877" s="1">
        <f t="shared" si="1544"/>
        <v>0</v>
      </c>
      <c r="AW1877" s="27">
        <f t="shared" si="1533"/>
        <v>2</v>
      </c>
      <c r="AX1877" s="41">
        <f t="shared" si="1561"/>
        <v>5</v>
      </c>
      <c r="AY1877" s="29">
        <f t="shared" si="1534"/>
        <v>0</v>
      </c>
      <c r="AZ1877" s="29">
        <f t="shared" si="1535"/>
        <v>1</v>
      </c>
      <c r="BA1877" s="29">
        <f t="shared" si="1536"/>
        <v>4</v>
      </c>
      <c r="BB1877" s="29">
        <f t="shared" si="1537"/>
        <v>9</v>
      </c>
      <c r="BC1877" s="29">
        <f t="shared" si="1538"/>
        <v>16</v>
      </c>
      <c r="BD1877" s="29">
        <f t="shared" si="1539"/>
        <v>0</v>
      </c>
      <c r="BE1877" s="29">
        <f t="shared" si="1539"/>
        <v>0</v>
      </c>
      <c r="BF1877" s="29">
        <f t="shared" si="1539"/>
        <v>0</v>
      </c>
      <c r="BG1877" s="29">
        <f t="shared" si="1539"/>
        <v>0</v>
      </c>
      <c r="BH1877" s="29">
        <f t="shared" si="1540"/>
        <v>0</v>
      </c>
      <c r="BI1877" s="29">
        <f t="shared" si="1562"/>
        <v>0</v>
      </c>
      <c r="BJ1877" s="28">
        <f t="shared" si="1545"/>
        <v>0</v>
      </c>
      <c r="BK1877" s="28" t="e">
        <f t="shared" si="1546"/>
        <v>#DIV/0!</v>
      </c>
      <c r="BL1877" s="28" t="e">
        <f t="shared" si="1547"/>
        <v>#DIV/0!</v>
      </c>
      <c r="BM1877" s="28" t="e">
        <f t="shared" si="1548"/>
        <v>#DIV/0!</v>
      </c>
      <c r="BN1877" s="28" t="e">
        <f t="shared" si="1549"/>
        <v>#DIV/0!</v>
      </c>
      <c r="BO1877" s="28" t="e">
        <f t="shared" si="1550"/>
        <v>#DIV/0!</v>
      </c>
      <c r="BP1877" s="28" t="e">
        <f t="shared" si="1551"/>
        <v>#DIV/0!</v>
      </c>
      <c r="BQ1877" s="28">
        <f t="shared" si="1563"/>
        <v>0</v>
      </c>
    </row>
    <row r="1878" spans="1:69" x14ac:dyDescent="0.2">
      <c r="A1878" s="1" t="s">
        <v>7522</v>
      </c>
      <c r="B1878" s="8" t="s">
        <v>5036</v>
      </c>
      <c r="C1878" t="s">
        <v>30</v>
      </c>
      <c r="D1878" s="38">
        <v>152</v>
      </c>
      <c r="E1878" s="52" t="s">
        <v>953</v>
      </c>
      <c r="F1878" s="8" t="s">
        <v>5037</v>
      </c>
      <c r="G1878" s="8">
        <v>102</v>
      </c>
      <c r="H1878" s="8">
        <v>11</v>
      </c>
      <c r="I1878" s="8">
        <v>20</v>
      </c>
      <c r="J1878" s="8">
        <v>1</v>
      </c>
      <c r="K1878" s="8">
        <v>18</v>
      </c>
      <c r="L1878" s="8">
        <v>3</v>
      </c>
      <c r="M1878" s="8">
        <v>8</v>
      </c>
      <c r="N1878" s="8">
        <v>5</v>
      </c>
      <c r="O1878" s="8">
        <v>4</v>
      </c>
      <c r="P1878" s="8">
        <v>1</v>
      </c>
      <c r="Q1878" s="36">
        <f t="shared" si="1564"/>
        <v>91</v>
      </c>
      <c r="R1878" s="36">
        <f t="shared" si="1552"/>
        <v>19</v>
      </c>
      <c r="S1878" s="36">
        <f t="shared" si="1553"/>
        <v>15</v>
      </c>
      <c r="T1878" s="36">
        <f t="shared" si="1554"/>
        <v>3</v>
      </c>
      <c r="U1878" s="36">
        <f t="shared" si="1555"/>
        <v>3</v>
      </c>
      <c r="V1878" s="36">
        <f t="shared" si="1556"/>
        <v>585</v>
      </c>
      <c r="W1878" s="45">
        <f t="shared" si="1557"/>
        <v>131</v>
      </c>
      <c r="X1878" s="50">
        <f t="shared" si="1558"/>
        <v>4.4656488549618318</v>
      </c>
      <c r="Y1878" s="46">
        <f t="shared" si="1523"/>
        <v>0.28553114620360143</v>
      </c>
      <c r="Z1878" s="46">
        <f t="shared" si="1524"/>
        <v>0.2168288561272651</v>
      </c>
      <c r="AA1878" s="46">
        <f t="shared" si="1525"/>
        <v>2.1481265660509288</v>
      </c>
      <c r="AB1878" s="46">
        <f t="shared" si="1526"/>
        <v>6.0794242759745929</v>
      </c>
      <c r="AC1878" s="46">
        <f t="shared" si="1527"/>
        <v>12.010721985898256</v>
      </c>
      <c r="AD1878" s="46">
        <f t="shared" si="1528"/>
        <v>25.98333430452773</v>
      </c>
      <c r="AE1878" s="46">
        <f t="shared" si="1529"/>
        <v>4.1197482664180374</v>
      </c>
      <c r="AF1878" s="46">
        <f t="shared" si="1530"/>
        <v>32.221898490763934</v>
      </c>
      <c r="AG1878" s="46">
        <f t="shared" si="1531"/>
        <v>18.23827282792378</v>
      </c>
      <c r="AH1878" s="46">
        <f t="shared" si="1532"/>
        <v>36.032165957694765</v>
      </c>
      <c r="AI1878" s="46">
        <f t="shared" si="1559"/>
        <v>0.89688784497944796</v>
      </c>
      <c r="AJ1878" s="47">
        <f t="shared" si="1515"/>
        <v>0.94704162790209379</v>
      </c>
      <c r="AK1878" s="47">
        <f t="shared" si="1516"/>
        <v>16.346110029875533</v>
      </c>
      <c r="AL1878" s="47">
        <f t="shared" si="1517"/>
        <v>-2.2585099674216584</v>
      </c>
      <c r="AM1878" s="47">
        <f t="shared" si="1518"/>
        <v>-55.599879550412716</v>
      </c>
      <c r="AN1878" s="47">
        <f t="shared" si="1519"/>
        <v>-52.942900092729587</v>
      </c>
      <c r="AO1878" s="47">
        <f t="shared" si="1520"/>
        <v>-147.01705500650601</v>
      </c>
      <c r="AP1878" s="47">
        <f t="shared" si="1521"/>
        <v>7.811568276684556E-3</v>
      </c>
      <c r="AQ1878" s="47">
        <f t="shared" si="1560"/>
        <v>-1.8862768474014593</v>
      </c>
      <c r="AR1878" s="1">
        <f t="shared" si="1522"/>
        <v>11</v>
      </c>
      <c r="AS1878" s="1">
        <f t="shared" si="1541"/>
        <v>1</v>
      </c>
      <c r="AT1878" s="1">
        <f t="shared" si="1542"/>
        <v>3</v>
      </c>
      <c r="AU1878" s="1">
        <f t="shared" si="1543"/>
        <v>5</v>
      </c>
      <c r="AV1878" s="1">
        <f t="shared" si="1544"/>
        <v>1</v>
      </c>
      <c r="AW1878" s="27">
        <f t="shared" si="1533"/>
        <v>21</v>
      </c>
      <c r="AX1878" s="41">
        <f t="shared" si="1561"/>
        <v>3.7619047619047619</v>
      </c>
      <c r="AY1878" s="29">
        <f t="shared" si="1534"/>
        <v>1.5328798185941044</v>
      </c>
      <c r="AZ1878" s="29">
        <f t="shared" si="1535"/>
        <v>5.6689342403628135E-2</v>
      </c>
      <c r="BA1878" s="29">
        <f t="shared" si="1536"/>
        <v>0.58049886621315183</v>
      </c>
      <c r="BB1878" s="29">
        <f t="shared" si="1537"/>
        <v>3.1043083900226756</v>
      </c>
      <c r="BC1878" s="29">
        <f t="shared" si="1538"/>
        <v>7.6281179138321997</v>
      </c>
      <c r="BD1878" s="29">
        <f t="shared" si="1539"/>
        <v>16.861678004535147</v>
      </c>
      <c r="BE1878" s="29">
        <f t="shared" si="1539"/>
        <v>5.6689342403628135E-2</v>
      </c>
      <c r="BF1878" s="29">
        <f t="shared" si="1539"/>
        <v>1.7414965986394555</v>
      </c>
      <c r="BG1878" s="29">
        <f t="shared" si="1539"/>
        <v>15.521541950113377</v>
      </c>
      <c r="BH1878" s="29">
        <f t="shared" si="1540"/>
        <v>7.6281179138321997</v>
      </c>
      <c r="BI1878" s="29">
        <f t="shared" si="1562"/>
        <v>2.0904761904761906</v>
      </c>
      <c r="BJ1878" s="28">
        <f t="shared" si="1545"/>
        <v>1.4458479140200711</v>
      </c>
      <c r="BK1878" s="28">
        <f t="shared" si="1546"/>
        <v>6.9069610449693846</v>
      </c>
      <c r="BL1878" s="28">
        <f t="shared" si="1547"/>
        <v>4.46564597706156E-3</v>
      </c>
      <c r="BM1878" s="28">
        <f t="shared" si="1548"/>
        <v>-0.43899086212905908</v>
      </c>
      <c r="BN1878" s="28">
        <f t="shared" si="1549"/>
        <v>-9.0479346270439596</v>
      </c>
      <c r="BO1878" s="28">
        <f t="shared" si="1550"/>
        <v>-6.9704089430114742</v>
      </c>
      <c r="BP1878" s="28">
        <f t="shared" si="1551"/>
        <v>5.526315789473684E-2</v>
      </c>
      <c r="BQ1878" s="28">
        <f t="shared" si="1563"/>
        <v>-0.52753700675262882</v>
      </c>
    </row>
    <row r="1879" spans="1:69" x14ac:dyDescent="0.2">
      <c r="A1879" s="1" t="s">
        <v>7522</v>
      </c>
      <c r="B1879" s="8" t="s">
        <v>5038</v>
      </c>
      <c r="C1879" t="s">
        <v>49</v>
      </c>
      <c r="D1879" s="38">
        <v>44</v>
      </c>
      <c r="E1879" s="52" t="s">
        <v>5039</v>
      </c>
      <c r="F1879" s="8" t="s">
        <v>5040</v>
      </c>
      <c r="G1879" s="8">
        <v>35</v>
      </c>
      <c r="H1879" s="8">
        <v>9</v>
      </c>
      <c r="I1879" s="8">
        <v>7</v>
      </c>
      <c r="J1879" s="8">
        <v>3</v>
      </c>
      <c r="K1879" s="8">
        <v>2</v>
      </c>
      <c r="L1879" s="8">
        <v>0</v>
      </c>
      <c r="M1879" s="8">
        <v>1</v>
      </c>
      <c r="N1879" s="8">
        <v>1</v>
      </c>
      <c r="O1879" s="8">
        <v>1</v>
      </c>
      <c r="P1879" s="8">
        <v>1</v>
      </c>
      <c r="Q1879" s="36">
        <f t="shared" si="1564"/>
        <v>26</v>
      </c>
      <c r="R1879" s="36">
        <f t="shared" si="1552"/>
        <v>4</v>
      </c>
      <c r="S1879" s="36">
        <f t="shared" si="1553"/>
        <v>2</v>
      </c>
      <c r="T1879" s="36">
        <f t="shared" si="1554"/>
        <v>0</v>
      </c>
      <c r="U1879" s="36">
        <f t="shared" si="1555"/>
        <v>0</v>
      </c>
      <c r="V1879" s="36">
        <f t="shared" si="1556"/>
        <v>152</v>
      </c>
      <c r="W1879" s="45">
        <f t="shared" si="1557"/>
        <v>32</v>
      </c>
      <c r="X1879" s="50">
        <f t="shared" si="1558"/>
        <v>4.75</v>
      </c>
      <c r="Y1879" s="46">
        <f t="shared" si="1523"/>
        <v>6.25E-2</v>
      </c>
      <c r="Z1879" s="46">
        <f t="shared" si="1524"/>
        <v>0.5625</v>
      </c>
      <c r="AA1879" s="46">
        <f t="shared" si="1525"/>
        <v>3.0625</v>
      </c>
      <c r="AB1879" s="46">
        <f t="shared" si="1526"/>
        <v>7.5625</v>
      </c>
      <c r="AC1879" s="46">
        <f t="shared" si="1527"/>
        <v>14.0625</v>
      </c>
      <c r="AD1879" s="46">
        <f t="shared" si="1528"/>
        <v>1.625</v>
      </c>
      <c r="AE1879" s="46">
        <f t="shared" si="1529"/>
        <v>2.25</v>
      </c>
      <c r="AF1879" s="46">
        <f t="shared" si="1530"/>
        <v>6.125</v>
      </c>
      <c r="AG1879" s="46">
        <f t="shared" si="1531"/>
        <v>0</v>
      </c>
      <c r="AH1879" s="46">
        <f t="shared" si="1532"/>
        <v>0</v>
      </c>
      <c r="AI1879" s="46">
        <f t="shared" si="1559"/>
        <v>0.32258064516129031</v>
      </c>
      <c r="AJ1879" s="47">
        <f t="shared" si="1515"/>
        <v>0.56796183424706481</v>
      </c>
      <c r="AK1879" s="47">
        <f t="shared" si="1516"/>
        <v>2.2173584985151815</v>
      </c>
      <c r="AL1879" s="47">
        <f t="shared" si="1517"/>
        <v>-9.2105660707553696</v>
      </c>
      <c r="AM1879" s="47">
        <f t="shared" si="1518"/>
        <v>-58.504151153131332</v>
      </c>
      <c r="AN1879" s="47">
        <f t="shared" si="1519"/>
        <v>0</v>
      </c>
      <c r="AO1879" s="47">
        <f t="shared" si="1520"/>
        <v>0</v>
      </c>
      <c r="AP1879" s="47">
        <f t="shared" si="1521"/>
        <v>3.4408602150537634E-2</v>
      </c>
      <c r="AQ1879" s="47">
        <f t="shared" si="1560"/>
        <v>-2.2536725582923536</v>
      </c>
      <c r="AR1879" s="1">
        <f t="shared" si="1522"/>
        <v>9</v>
      </c>
      <c r="AS1879" s="1">
        <f t="shared" si="1541"/>
        <v>3</v>
      </c>
      <c r="AT1879" s="1">
        <f t="shared" si="1542"/>
        <v>0</v>
      </c>
      <c r="AU1879" s="1">
        <f t="shared" si="1543"/>
        <v>1</v>
      </c>
      <c r="AV1879" s="1">
        <f t="shared" si="1544"/>
        <v>1</v>
      </c>
      <c r="AW1879" s="27">
        <f t="shared" si="1533"/>
        <v>14</v>
      </c>
      <c r="AX1879" s="41">
        <f t="shared" si="1561"/>
        <v>4.2857142857142856</v>
      </c>
      <c r="AY1879" s="29">
        <f t="shared" si="1534"/>
        <v>0.51020408163265329</v>
      </c>
      <c r="AZ1879" s="29">
        <f t="shared" si="1535"/>
        <v>8.1632653061224414E-2</v>
      </c>
      <c r="BA1879" s="29">
        <f t="shared" si="1536"/>
        <v>1.6530612244897955</v>
      </c>
      <c r="BB1879" s="29">
        <f t="shared" si="1537"/>
        <v>5.2244897959183669</v>
      </c>
      <c r="BC1879" s="29">
        <f t="shared" si="1538"/>
        <v>10.795918367346937</v>
      </c>
      <c r="BD1879" s="29">
        <f t="shared" si="1539"/>
        <v>4.5918367346938798</v>
      </c>
      <c r="BE1879" s="29">
        <f t="shared" si="1539"/>
        <v>0.24489795918367324</v>
      </c>
      <c r="BF1879" s="29">
        <f t="shared" si="1539"/>
        <v>0</v>
      </c>
      <c r="BG1879" s="29">
        <f t="shared" si="1539"/>
        <v>5.2244897959183669</v>
      </c>
      <c r="BH1879" s="29">
        <f t="shared" si="1540"/>
        <v>10.795918367346937</v>
      </c>
      <c r="BI1879" s="29">
        <f t="shared" si="1562"/>
        <v>1.6043956043956042</v>
      </c>
      <c r="BJ1879" s="28">
        <f t="shared" si="1545"/>
        <v>1.2666473875533018</v>
      </c>
      <c r="BK1879" s="28">
        <f t="shared" si="1546"/>
        <v>1.6139542031376275</v>
      </c>
      <c r="BL1879" s="28">
        <f t="shared" si="1547"/>
        <v>-3.4431023000269324E-2</v>
      </c>
      <c r="BM1879" s="28">
        <f t="shared" si="1548"/>
        <v>0</v>
      </c>
      <c r="BN1879" s="28">
        <f t="shared" si="1549"/>
        <v>-5.8762279253793039</v>
      </c>
      <c r="BO1879" s="28">
        <f t="shared" si="1550"/>
        <v>-17.45509403517822</v>
      </c>
      <c r="BP1879" s="28">
        <f t="shared" si="1551"/>
        <v>8.9743589743589744E-2</v>
      </c>
      <c r="BQ1879" s="28">
        <f t="shared" si="1563"/>
        <v>-1.9520845059351433</v>
      </c>
    </row>
    <row r="1880" spans="1:69" x14ac:dyDescent="0.2">
      <c r="A1880" s="1" t="s">
        <v>7522</v>
      </c>
      <c r="B1880" s="8" t="s">
        <v>5041</v>
      </c>
      <c r="C1880" t="s">
        <v>18</v>
      </c>
      <c r="D1880" s="38">
        <v>158</v>
      </c>
      <c r="E1880" s="52" t="s">
        <v>5042</v>
      </c>
      <c r="F1880" s="8" t="s">
        <v>5043</v>
      </c>
      <c r="G1880" s="8">
        <v>115</v>
      </c>
      <c r="H1880" s="8">
        <v>29</v>
      </c>
      <c r="I1880" s="8">
        <v>21</v>
      </c>
      <c r="J1880" s="8">
        <v>8</v>
      </c>
      <c r="K1880" s="8">
        <v>16</v>
      </c>
      <c r="L1880" s="8">
        <v>6</v>
      </c>
      <c r="M1880" s="8">
        <v>2</v>
      </c>
      <c r="N1880" s="8">
        <v>1</v>
      </c>
      <c r="O1880" s="8">
        <v>4</v>
      </c>
      <c r="P1880" s="8">
        <v>0</v>
      </c>
      <c r="Q1880" s="36">
        <f t="shared" si="1564"/>
        <v>86</v>
      </c>
      <c r="R1880" s="36">
        <f t="shared" si="1552"/>
        <v>13</v>
      </c>
      <c r="S1880" s="36">
        <f t="shared" si="1553"/>
        <v>10</v>
      </c>
      <c r="T1880" s="36">
        <f t="shared" si="1554"/>
        <v>1</v>
      </c>
      <c r="U1880" s="36">
        <f t="shared" si="1555"/>
        <v>4</v>
      </c>
      <c r="V1880" s="36">
        <f t="shared" si="1556"/>
        <v>518</v>
      </c>
      <c r="W1880" s="45">
        <f t="shared" si="1557"/>
        <v>114</v>
      </c>
      <c r="X1880" s="50">
        <f t="shared" si="1558"/>
        <v>4.5438596491228074</v>
      </c>
      <c r="Y1880" s="46">
        <f t="shared" si="1523"/>
        <v>0.20806401969836841</v>
      </c>
      <c r="Z1880" s="46">
        <f t="shared" si="1524"/>
        <v>0.29578331794398316</v>
      </c>
      <c r="AA1880" s="46">
        <f t="shared" si="1525"/>
        <v>2.383502616189598</v>
      </c>
      <c r="AB1880" s="46">
        <f t="shared" si="1526"/>
        <v>6.4712219144352128</v>
      </c>
      <c r="AC1880" s="46">
        <f t="shared" si="1527"/>
        <v>12.558941212680827</v>
      </c>
      <c r="AD1880" s="46">
        <f t="shared" si="1528"/>
        <v>17.893505694059684</v>
      </c>
      <c r="AE1880" s="46">
        <f t="shared" si="1529"/>
        <v>3.8451831332717812</v>
      </c>
      <c r="AF1880" s="46">
        <f t="shared" si="1530"/>
        <v>23.835026161895982</v>
      </c>
      <c r="AG1880" s="46">
        <f t="shared" si="1531"/>
        <v>6.4712219144352128</v>
      </c>
      <c r="AH1880" s="46">
        <f t="shared" si="1532"/>
        <v>50.235764850723307</v>
      </c>
      <c r="AI1880" s="46">
        <f t="shared" si="1559"/>
        <v>0.90513895357863694</v>
      </c>
      <c r="AJ1880" s="47">
        <f t="shared" si="1515"/>
        <v>0.95138790909840609</v>
      </c>
      <c r="AK1880" s="47">
        <f t="shared" si="1516"/>
        <v>9.4780947242918625</v>
      </c>
      <c r="AL1880" s="47">
        <f t="shared" si="1517"/>
        <v>-2.4284601617877057</v>
      </c>
      <c r="AM1880" s="47">
        <f t="shared" si="1518"/>
        <v>-42.731738893103724</v>
      </c>
      <c r="AN1880" s="47">
        <f t="shared" si="1519"/>
        <v>-19.116419674320927</v>
      </c>
      <c r="AO1880" s="47">
        <f t="shared" si="1520"/>
        <v>-206.73625710604645</v>
      </c>
      <c r="AP1880" s="47">
        <f t="shared" si="1521"/>
        <v>9.0075853350189642E-3</v>
      </c>
      <c r="AQ1880" s="47">
        <f t="shared" si="1560"/>
        <v>-2.3557968589325409</v>
      </c>
      <c r="AR1880" s="1">
        <f t="shared" si="1522"/>
        <v>29</v>
      </c>
      <c r="AS1880" s="1">
        <f t="shared" si="1541"/>
        <v>8</v>
      </c>
      <c r="AT1880" s="1">
        <f t="shared" si="1542"/>
        <v>6</v>
      </c>
      <c r="AU1880" s="1">
        <f t="shared" si="1543"/>
        <v>1</v>
      </c>
      <c r="AV1880" s="1">
        <f t="shared" si="1544"/>
        <v>0</v>
      </c>
      <c r="AW1880" s="27">
        <f t="shared" si="1533"/>
        <v>44</v>
      </c>
      <c r="AX1880" s="41">
        <f t="shared" si="1561"/>
        <v>4.4772727272727275</v>
      </c>
      <c r="AY1880" s="29">
        <f t="shared" si="1534"/>
        <v>0.2732438016528923</v>
      </c>
      <c r="AZ1880" s="29">
        <f t="shared" si="1535"/>
        <v>0.22778925619834733</v>
      </c>
      <c r="BA1880" s="29">
        <f t="shared" si="1536"/>
        <v>2.1823347107438025</v>
      </c>
      <c r="BB1880" s="29">
        <f t="shared" si="1537"/>
        <v>6.1368801652892575</v>
      </c>
      <c r="BC1880" s="29">
        <f t="shared" si="1538"/>
        <v>12.091425619834713</v>
      </c>
      <c r="BD1880" s="29">
        <f t="shared" si="1539"/>
        <v>7.9240702479338765</v>
      </c>
      <c r="BE1880" s="29">
        <f t="shared" si="1539"/>
        <v>1.8223140495867787</v>
      </c>
      <c r="BF1880" s="29">
        <f t="shared" si="1539"/>
        <v>13.094008264462815</v>
      </c>
      <c r="BG1880" s="29">
        <f t="shared" si="1539"/>
        <v>6.1368801652892575</v>
      </c>
      <c r="BH1880" s="29">
        <f t="shared" si="1540"/>
        <v>0</v>
      </c>
      <c r="BI1880" s="29">
        <f t="shared" si="1562"/>
        <v>0.67389006342494717</v>
      </c>
      <c r="BJ1880" s="28">
        <f t="shared" si="1545"/>
        <v>0.82090807245692687</v>
      </c>
      <c r="BK1880" s="28">
        <f t="shared" si="1546"/>
        <v>7.4875527916023952</v>
      </c>
      <c r="BL1880" s="28">
        <f t="shared" si="1547"/>
        <v>-1.5721944638953869</v>
      </c>
      <c r="BM1880" s="28">
        <f t="shared" si="1548"/>
        <v>-34.966302611537913</v>
      </c>
      <c r="BN1880" s="28">
        <f t="shared" si="1549"/>
        <v>-27.481338737501037</v>
      </c>
      <c r="BO1880" s="28">
        <f t="shared" si="1550"/>
        <v>0</v>
      </c>
      <c r="BP1880" s="28">
        <f t="shared" si="1551"/>
        <v>2.4363233665559248E-2</v>
      </c>
      <c r="BQ1880" s="28">
        <f t="shared" si="1563"/>
        <v>-1.3773092208962379</v>
      </c>
    </row>
    <row r="1881" spans="1:69" x14ac:dyDescent="0.2">
      <c r="A1881" s="1" t="s">
        <v>7522</v>
      </c>
      <c r="B1881" s="8" t="s">
        <v>5044</v>
      </c>
      <c r="C1881"/>
      <c r="D1881" s="38"/>
      <c r="E1881" s="52" t="s">
        <v>5045</v>
      </c>
      <c r="F1881" s="8" t="s">
        <v>5046</v>
      </c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36">
        <f t="shared" si="1564"/>
        <v>0</v>
      </c>
      <c r="R1881" s="36">
        <f t="shared" si="1552"/>
        <v>0</v>
      </c>
      <c r="S1881" s="36">
        <f t="shared" si="1553"/>
        <v>0</v>
      </c>
      <c r="T1881" s="36">
        <f t="shared" si="1554"/>
        <v>0</v>
      </c>
      <c r="U1881" s="36">
        <f t="shared" si="1555"/>
        <v>0</v>
      </c>
      <c r="V1881" s="36">
        <f t="shared" si="1556"/>
        <v>0</v>
      </c>
      <c r="W1881" s="45">
        <f t="shared" si="1557"/>
        <v>0</v>
      </c>
      <c r="X1881" s="50">
        <f t="shared" si="1558"/>
        <v>0</v>
      </c>
      <c r="Y1881" s="46">
        <f t="shared" si="1523"/>
        <v>25</v>
      </c>
      <c r="Z1881" s="46">
        <f t="shared" si="1524"/>
        <v>16</v>
      </c>
      <c r="AA1881" s="46">
        <f t="shared" si="1525"/>
        <v>9</v>
      </c>
      <c r="AB1881" s="46">
        <f t="shared" si="1526"/>
        <v>4</v>
      </c>
      <c r="AC1881" s="46">
        <f t="shared" si="1527"/>
        <v>1</v>
      </c>
      <c r="AD1881" s="46">
        <f t="shared" si="1528"/>
        <v>0</v>
      </c>
      <c r="AE1881" s="46">
        <f t="shared" si="1529"/>
        <v>0</v>
      </c>
      <c r="AF1881" s="46">
        <f t="shared" si="1530"/>
        <v>0</v>
      </c>
      <c r="AG1881" s="46">
        <f t="shared" si="1531"/>
        <v>0</v>
      </c>
      <c r="AH1881" s="46">
        <f t="shared" si="1532"/>
        <v>0</v>
      </c>
      <c r="AI1881" s="46">
        <f t="shared" si="1559"/>
        <v>0</v>
      </c>
      <c r="AJ1881" s="47">
        <f t="shared" si="1515"/>
        <v>0</v>
      </c>
      <c r="AK1881" s="47" t="e">
        <f t="shared" si="1516"/>
        <v>#DIV/0!</v>
      </c>
      <c r="AL1881" s="47" t="e">
        <f t="shared" si="1517"/>
        <v>#DIV/0!</v>
      </c>
      <c r="AM1881" s="47" t="e">
        <f t="shared" si="1518"/>
        <v>#DIV/0!</v>
      </c>
      <c r="AN1881" s="47" t="e">
        <f t="shared" si="1519"/>
        <v>#DIV/0!</v>
      </c>
      <c r="AO1881" s="47" t="e">
        <f t="shared" si="1520"/>
        <v>#DIV/0!</v>
      </c>
      <c r="AP1881" s="47">
        <f t="shared" si="1521"/>
        <v>0</v>
      </c>
      <c r="AQ1881" s="47">
        <f t="shared" si="1560"/>
        <v>0</v>
      </c>
      <c r="AR1881" s="1">
        <f t="shared" si="1522"/>
        <v>0</v>
      </c>
      <c r="AS1881" s="1">
        <f t="shared" si="1541"/>
        <v>0</v>
      </c>
      <c r="AT1881" s="1">
        <f t="shared" si="1542"/>
        <v>0</v>
      </c>
      <c r="AU1881" s="1">
        <f t="shared" si="1543"/>
        <v>0</v>
      </c>
      <c r="AV1881" s="1">
        <f t="shared" si="1544"/>
        <v>0</v>
      </c>
      <c r="AW1881" s="27">
        <f t="shared" si="1533"/>
        <v>0</v>
      </c>
      <c r="AX1881" s="41">
        <f t="shared" si="1561"/>
        <v>0</v>
      </c>
      <c r="AY1881" s="29">
        <f t="shared" si="1534"/>
        <v>25</v>
      </c>
      <c r="AZ1881" s="29">
        <f t="shared" si="1535"/>
        <v>16</v>
      </c>
      <c r="BA1881" s="29">
        <f t="shared" si="1536"/>
        <v>9</v>
      </c>
      <c r="BB1881" s="29">
        <f t="shared" si="1537"/>
        <v>4</v>
      </c>
      <c r="BC1881" s="29">
        <f t="shared" si="1538"/>
        <v>1</v>
      </c>
      <c r="BD1881" s="29">
        <f t="shared" si="1539"/>
        <v>0</v>
      </c>
      <c r="BE1881" s="29">
        <f t="shared" si="1539"/>
        <v>0</v>
      </c>
      <c r="BF1881" s="29">
        <f t="shared" si="1539"/>
        <v>0</v>
      </c>
      <c r="BG1881" s="29">
        <f t="shared" si="1539"/>
        <v>0</v>
      </c>
      <c r="BH1881" s="29">
        <f t="shared" si="1540"/>
        <v>0</v>
      </c>
      <c r="BI1881" s="29">
        <f t="shared" si="1562"/>
        <v>0</v>
      </c>
      <c r="BJ1881" s="28">
        <f t="shared" si="1545"/>
        <v>0</v>
      </c>
      <c r="BK1881" s="28" t="e">
        <f t="shared" si="1546"/>
        <v>#DIV/0!</v>
      </c>
      <c r="BL1881" s="28" t="e">
        <f t="shared" si="1547"/>
        <v>#DIV/0!</v>
      </c>
      <c r="BM1881" s="28" t="e">
        <f t="shared" si="1548"/>
        <v>#DIV/0!</v>
      </c>
      <c r="BN1881" s="28" t="e">
        <f t="shared" si="1549"/>
        <v>#DIV/0!</v>
      </c>
      <c r="BO1881" s="28" t="e">
        <f t="shared" si="1550"/>
        <v>#DIV/0!</v>
      </c>
      <c r="BP1881" s="28">
        <f t="shared" si="1551"/>
        <v>0</v>
      </c>
      <c r="BQ1881" s="28">
        <f t="shared" si="1563"/>
        <v>0</v>
      </c>
    </row>
    <row r="1882" spans="1:69" x14ac:dyDescent="0.2">
      <c r="A1882" s="1" t="s">
        <v>7522</v>
      </c>
      <c r="B1882" s="8" t="s">
        <v>5047</v>
      </c>
      <c r="C1882" t="s">
        <v>49</v>
      </c>
      <c r="D1882" s="38">
        <v>52</v>
      </c>
      <c r="E1882" s="52" t="s">
        <v>5048</v>
      </c>
      <c r="F1882" s="8" t="s">
        <v>5049</v>
      </c>
      <c r="G1882" s="8">
        <v>42</v>
      </c>
      <c r="H1882" s="8">
        <v>8</v>
      </c>
      <c r="I1882" s="8">
        <v>7</v>
      </c>
      <c r="J1882" s="8">
        <v>1</v>
      </c>
      <c r="K1882" s="8">
        <v>2</v>
      </c>
      <c r="L1882" s="8">
        <v>1</v>
      </c>
      <c r="M1882" s="8">
        <v>2</v>
      </c>
      <c r="N1882" s="8">
        <v>1</v>
      </c>
      <c r="O1882" s="8">
        <v>1</v>
      </c>
      <c r="P1882" s="8">
        <v>1</v>
      </c>
      <c r="Q1882" s="36">
        <f t="shared" si="1564"/>
        <v>34</v>
      </c>
      <c r="R1882" s="36">
        <f t="shared" si="1552"/>
        <v>6</v>
      </c>
      <c r="S1882" s="36">
        <f t="shared" si="1553"/>
        <v>1</v>
      </c>
      <c r="T1882" s="36">
        <f t="shared" si="1554"/>
        <v>1</v>
      </c>
      <c r="U1882" s="36">
        <f t="shared" si="1555"/>
        <v>0</v>
      </c>
      <c r="V1882" s="36">
        <f t="shared" si="1556"/>
        <v>199</v>
      </c>
      <c r="W1882" s="45">
        <f t="shared" si="1557"/>
        <v>42</v>
      </c>
      <c r="X1882" s="50">
        <f t="shared" si="1558"/>
        <v>4.7380952380952381</v>
      </c>
      <c r="Y1882" s="46">
        <f t="shared" si="1523"/>
        <v>6.8594104308389997E-2</v>
      </c>
      <c r="Z1882" s="46">
        <f t="shared" si="1524"/>
        <v>0.54478458049886624</v>
      </c>
      <c r="AA1882" s="46">
        <f t="shared" si="1525"/>
        <v>3.0209750566893425</v>
      </c>
      <c r="AB1882" s="46">
        <f t="shared" si="1526"/>
        <v>7.4971655328798192</v>
      </c>
      <c r="AC1882" s="46">
        <f t="shared" si="1527"/>
        <v>13.973356009070296</v>
      </c>
      <c r="AD1882" s="46">
        <f t="shared" si="1528"/>
        <v>2.3321995464852598</v>
      </c>
      <c r="AE1882" s="46">
        <f t="shared" si="1529"/>
        <v>3.2687074829931975</v>
      </c>
      <c r="AF1882" s="46">
        <f t="shared" si="1530"/>
        <v>3.0209750566893425</v>
      </c>
      <c r="AG1882" s="46">
        <f t="shared" si="1531"/>
        <v>7.4971655328798192</v>
      </c>
      <c r="AH1882" s="46">
        <f t="shared" si="1532"/>
        <v>0</v>
      </c>
      <c r="AI1882" s="46">
        <f t="shared" si="1559"/>
        <v>0.39314750290360051</v>
      </c>
      <c r="AJ1882" s="47">
        <f t="shared" si="1515"/>
        <v>0.62701475493292858</v>
      </c>
      <c r="AK1882" s="47">
        <f t="shared" si="1516"/>
        <v>2.4778546028265875</v>
      </c>
      <c r="AL1882" s="47">
        <f t="shared" si="1517"/>
        <v>-9.7871259742087169</v>
      </c>
      <c r="AM1882" s="47">
        <f t="shared" si="1518"/>
        <v>-21.300383701502433</v>
      </c>
      <c r="AN1882" s="47">
        <f t="shared" si="1519"/>
        <v>-83.274563995975782</v>
      </c>
      <c r="AO1882" s="47">
        <f t="shared" si="1520"/>
        <v>0</v>
      </c>
      <c r="AP1882" s="47">
        <f t="shared" si="1521"/>
        <v>2.5609756097560974E-2</v>
      </c>
      <c r="AQ1882" s="47">
        <f t="shared" si="1560"/>
        <v>-2.8653275615195941</v>
      </c>
      <c r="AR1882" s="1">
        <f t="shared" si="1522"/>
        <v>8</v>
      </c>
      <c r="AS1882" s="1">
        <f t="shared" si="1541"/>
        <v>1</v>
      </c>
      <c r="AT1882" s="1">
        <f t="shared" si="1542"/>
        <v>1</v>
      </c>
      <c r="AU1882" s="1">
        <f t="shared" si="1543"/>
        <v>1</v>
      </c>
      <c r="AV1882" s="1">
        <f t="shared" si="1544"/>
        <v>1</v>
      </c>
      <c r="AW1882" s="27">
        <f t="shared" si="1533"/>
        <v>12</v>
      </c>
      <c r="AX1882" s="41">
        <f t="shared" si="1561"/>
        <v>4.166666666666667</v>
      </c>
      <c r="AY1882" s="29">
        <f t="shared" si="1534"/>
        <v>0.69444444444444398</v>
      </c>
      <c r="AZ1882" s="29">
        <f t="shared" si="1535"/>
        <v>2.7777777777777877E-2</v>
      </c>
      <c r="BA1882" s="29">
        <f t="shared" si="1536"/>
        <v>1.3611111111111118</v>
      </c>
      <c r="BB1882" s="29">
        <f t="shared" si="1537"/>
        <v>4.6944444444444455</v>
      </c>
      <c r="BC1882" s="29">
        <f t="shared" si="1538"/>
        <v>10.02777777777778</v>
      </c>
      <c r="BD1882" s="29">
        <f t="shared" si="1539"/>
        <v>5.5555555555555518</v>
      </c>
      <c r="BE1882" s="29">
        <f t="shared" si="1539"/>
        <v>2.7777777777777877E-2</v>
      </c>
      <c r="BF1882" s="29">
        <f t="shared" si="1539"/>
        <v>1.3611111111111118</v>
      </c>
      <c r="BG1882" s="29">
        <f t="shared" si="1539"/>
        <v>4.6944444444444455</v>
      </c>
      <c r="BH1882" s="29">
        <f t="shared" si="1540"/>
        <v>10.02777777777778</v>
      </c>
      <c r="BI1882" s="29">
        <f t="shared" si="1562"/>
        <v>1.9696969696969695</v>
      </c>
      <c r="BJ1882" s="28">
        <f t="shared" si="1545"/>
        <v>1.403458930534474</v>
      </c>
      <c r="BK1882" s="28">
        <f t="shared" si="1546"/>
        <v>1.6747389604997158</v>
      </c>
      <c r="BL1882" s="28">
        <f t="shared" si="1547"/>
        <v>-1.6747389604997269E-3</v>
      </c>
      <c r="BM1882" s="28">
        <f t="shared" si="1548"/>
        <v>-0.57443546345140351</v>
      </c>
      <c r="BN1882" s="28">
        <f t="shared" si="1549"/>
        <v>-3.6794014962178818</v>
      </c>
      <c r="BO1882" s="28">
        <f t="shared" si="1550"/>
        <v>-11.487034530067568</v>
      </c>
      <c r="BP1882" s="28">
        <f t="shared" si="1551"/>
        <v>0.10909090909090909</v>
      </c>
      <c r="BQ1882" s="28">
        <f t="shared" si="1563"/>
        <v>-1.5346698838033785</v>
      </c>
    </row>
    <row r="1883" spans="1:69" x14ac:dyDescent="0.2">
      <c r="A1883" s="1" t="s">
        <v>7522</v>
      </c>
      <c r="B1883" s="8" t="s">
        <v>5050</v>
      </c>
      <c r="C1883" t="s">
        <v>294</v>
      </c>
      <c r="D1883" s="38">
        <v>232</v>
      </c>
      <c r="E1883" s="52" t="s">
        <v>5051</v>
      </c>
      <c r="F1883" s="8" t="s">
        <v>5052</v>
      </c>
      <c r="G1883" s="8">
        <v>188</v>
      </c>
      <c r="H1883" s="8">
        <v>48</v>
      </c>
      <c r="I1883" s="8">
        <v>25</v>
      </c>
      <c r="J1883" s="8">
        <v>5</v>
      </c>
      <c r="K1883" s="8">
        <v>7</v>
      </c>
      <c r="L1883" s="8">
        <v>1</v>
      </c>
      <c r="M1883" s="8">
        <v>8</v>
      </c>
      <c r="N1883" s="8">
        <v>4</v>
      </c>
      <c r="O1883" s="8">
        <v>4</v>
      </c>
      <c r="P1883" s="8">
        <v>1</v>
      </c>
      <c r="Q1883" s="36">
        <f t="shared" si="1564"/>
        <v>140</v>
      </c>
      <c r="R1883" s="36">
        <f t="shared" si="1552"/>
        <v>20</v>
      </c>
      <c r="S1883" s="36">
        <f t="shared" si="1553"/>
        <v>6</v>
      </c>
      <c r="T1883" s="36">
        <f t="shared" si="1554"/>
        <v>4</v>
      </c>
      <c r="U1883" s="36">
        <f t="shared" si="1555"/>
        <v>3</v>
      </c>
      <c r="V1883" s="36">
        <f t="shared" si="1556"/>
        <v>809</v>
      </c>
      <c r="W1883" s="45">
        <f t="shared" si="1557"/>
        <v>173</v>
      </c>
      <c r="X1883" s="50">
        <f t="shared" si="1558"/>
        <v>4.6763005780346818</v>
      </c>
      <c r="Y1883" s="46">
        <f t="shared" si="1523"/>
        <v>0.10478131578068113</v>
      </c>
      <c r="Z1883" s="46">
        <f t="shared" si="1524"/>
        <v>0.45738247185004471</v>
      </c>
      <c r="AA1883" s="46">
        <f t="shared" si="1525"/>
        <v>2.8099836279194084</v>
      </c>
      <c r="AB1883" s="46">
        <f t="shared" si="1526"/>
        <v>7.1625847839887715</v>
      </c>
      <c r="AC1883" s="46">
        <f t="shared" si="1527"/>
        <v>13.515185940058135</v>
      </c>
      <c r="AD1883" s="46">
        <f t="shared" si="1528"/>
        <v>14.669384209295359</v>
      </c>
      <c r="AE1883" s="46">
        <f t="shared" si="1529"/>
        <v>9.1476494370008936</v>
      </c>
      <c r="AF1883" s="46">
        <f t="shared" si="1530"/>
        <v>16.859901767516451</v>
      </c>
      <c r="AG1883" s="46">
        <f t="shared" si="1531"/>
        <v>28.650339135955086</v>
      </c>
      <c r="AH1883" s="46">
        <f t="shared" si="1532"/>
        <v>40.545557820174409</v>
      </c>
      <c r="AI1883" s="46">
        <f t="shared" si="1559"/>
        <v>0.63879553703454772</v>
      </c>
      <c r="AJ1883" s="47">
        <f t="shared" si="1515"/>
        <v>0.79924685613053725</v>
      </c>
      <c r="AK1883" s="47">
        <f t="shared" si="1516"/>
        <v>9.3006006588316659</v>
      </c>
      <c r="AL1883" s="47">
        <f t="shared" si="1517"/>
        <v>-12.117316777997207</v>
      </c>
      <c r="AM1883" s="47">
        <f t="shared" si="1518"/>
        <v>-55.355926599979028</v>
      </c>
      <c r="AN1883" s="47">
        <f t="shared" si="1519"/>
        <v>-150.18336991733847</v>
      </c>
      <c r="AO1883" s="47">
        <f t="shared" si="1520"/>
        <v>-291.95201860442296</v>
      </c>
      <c r="AP1883" s="47">
        <f t="shared" si="1521"/>
        <v>5.8819529443764453E-3</v>
      </c>
      <c r="AQ1883" s="47">
        <f t="shared" si="1560"/>
        <v>-2.9427882974526294</v>
      </c>
      <c r="AR1883" s="1">
        <f t="shared" si="1522"/>
        <v>48</v>
      </c>
      <c r="AS1883" s="1">
        <f t="shared" si="1541"/>
        <v>5</v>
      </c>
      <c r="AT1883" s="1">
        <f t="shared" si="1542"/>
        <v>1</v>
      </c>
      <c r="AU1883" s="1">
        <f t="shared" si="1543"/>
        <v>4</v>
      </c>
      <c r="AV1883" s="1">
        <f t="shared" si="1544"/>
        <v>1</v>
      </c>
      <c r="AW1883" s="27">
        <f t="shared" si="1533"/>
        <v>59</v>
      </c>
      <c r="AX1883" s="41">
        <f t="shared" si="1561"/>
        <v>4.6101694915254239</v>
      </c>
      <c r="AY1883" s="29">
        <f t="shared" si="1534"/>
        <v>0.15196782533754657</v>
      </c>
      <c r="AZ1883" s="29">
        <f t="shared" si="1535"/>
        <v>0.37230680838839431</v>
      </c>
      <c r="BA1883" s="29">
        <f t="shared" si="1536"/>
        <v>2.5926457914392422</v>
      </c>
      <c r="BB1883" s="29">
        <f t="shared" si="1537"/>
        <v>6.81298477449009</v>
      </c>
      <c r="BC1883" s="29">
        <f t="shared" si="1538"/>
        <v>13.033323757540938</v>
      </c>
      <c r="BD1883" s="29">
        <f t="shared" si="1539"/>
        <v>7.2944556162022351</v>
      </c>
      <c r="BE1883" s="29">
        <f t="shared" si="1539"/>
        <v>1.8615340419419715</v>
      </c>
      <c r="BF1883" s="29">
        <f t="shared" si="1539"/>
        <v>2.5926457914392422</v>
      </c>
      <c r="BG1883" s="29">
        <f t="shared" si="1539"/>
        <v>27.25193909796036</v>
      </c>
      <c r="BH1883" s="29">
        <f t="shared" si="1540"/>
        <v>13.033323757540938</v>
      </c>
      <c r="BI1883" s="29">
        <f t="shared" si="1562"/>
        <v>0.89713617767387499</v>
      </c>
      <c r="BJ1883" s="28">
        <f t="shared" si="1545"/>
        <v>0.94717272853153611</v>
      </c>
      <c r="BK1883" s="28">
        <f t="shared" si="1546"/>
        <v>3.3464254549524677</v>
      </c>
      <c r="BL1883" s="28">
        <f t="shared" si="1547"/>
        <v>-1.3366999022823227</v>
      </c>
      <c r="BM1883" s="28">
        <f t="shared" si="1548"/>
        <v>-4.912778972562184</v>
      </c>
      <c r="BN1883" s="28">
        <f t="shared" si="1549"/>
        <v>-83.710235457977433</v>
      </c>
      <c r="BO1883" s="28">
        <f t="shared" si="1550"/>
        <v>-55.372638741408352</v>
      </c>
      <c r="BP1883" s="28">
        <f t="shared" si="1551"/>
        <v>1.7846339987900785E-2</v>
      </c>
      <c r="BQ1883" s="28">
        <f t="shared" si="1563"/>
        <v>-2.5339291377911048</v>
      </c>
    </row>
    <row r="1884" spans="1:69" x14ac:dyDescent="0.2">
      <c r="A1884" s="1" t="s">
        <v>7522</v>
      </c>
      <c r="B1884" s="8" t="s">
        <v>5053</v>
      </c>
      <c r="C1884" t="s">
        <v>22</v>
      </c>
      <c r="D1884" s="38">
        <v>39</v>
      </c>
      <c r="E1884" s="52" t="s">
        <v>5054</v>
      </c>
      <c r="F1884" s="8" t="s">
        <v>5055</v>
      </c>
      <c r="G1884" s="8">
        <v>17</v>
      </c>
      <c r="H1884" s="8">
        <v>5</v>
      </c>
      <c r="I1884" s="8">
        <v>4</v>
      </c>
      <c r="J1884" s="8">
        <v>2</v>
      </c>
      <c r="K1884" s="8">
        <v>4</v>
      </c>
      <c r="L1884" s="8">
        <v>2</v>
      </c>
      <c r="M1884" s="8">
        <v>1</v>
      </c>
      <c r="N1884" s="8">
        <v>1</v>
      </c>
      <c r="O1884" s="8">
        <v>13</v>
      </c>
      <c r="P1884" s="8">
        <v>11</v>
      </c>
      <c r="Q1884" s="36">
        <f t="shared" si="1564"/>
        <v>12</v>
      </c>
      <c r="R1884" s="36">
        <f t="shared" si="1552"/>
        <v>2</v>
      </c>
      <c r="S1884" s="36">
        <f t="shared" si="1553"/>
        <v>2</v>
      </c>
      <c r="T1884" s="36">
        <f t="shared" si="1554"/>
        <v>0</v>
      </c>
      <c r="U1884" s="36">
        <f t="shared" si="1555"/>
        <v>2</v>
      </c>
      <c r="V1884" s="36">
        <f t="shared" si="1556"/>
        <v>76</v>
      </c>
      <c r="W1884" s="45">
        <f t="shared" si="1557"/>
        <v>18</v>
      </c>
      <c r="X1884" s="50">
        <f t="shared" si="1558"/>
        <v>4.2222222222222223</v>
      </c>
      <c r="Y1884" s="46">
        <f t="shared" si="1523"/>
        <v>0.60493827160493807</v>
      </c>
      <c r="Z1884" s="46">
        <f t="shared" si="1524"/>
        <v>4.9382716049382762E-2</v>
      </c>
      <c r="AA1884" s="46">
        <f t="shared" si="1525"/>
        <v>1.4938271604938274</v>
      </c>
      <c r="AB1884" s="46">
        <f t="shared" si="1526"/>
        <v>4.9382716049382722</v>
      </c>
      <c r="AC1884" s="46">
        <f t="shared" si="1527"/>
        <v>10.382716049382717</v>
      </c>
      <c r="AD1884" s="46">
        <f t="shared" si="1528"/>
        <v>7.2592592592592569</v>
      </c>
      <c r="AE1884" s="46">
        <f t="shared" si="1529"/>
        <v>9.8765432098765524E-2</v>
      </c>
      <c r="AF1884" s="46">
        <f t="shared" si="1530"/>
        <v>2.9876543209876547</v>
      </c>
      <c r="AG1884" s="46">
        <f t="shared" si="1531"/>
        <v>0</v>
      </c>
      <c r="AH1884" s="46">
        <f t="shared" si="1532"/>
        <v>20.765432098765434</v>
      </c>
      <c r="AI1884" s="46">
        <f t="shared" si="1559"/>
        <v>1.8300653594771241</v>
      </c>
      <c r="AJ1884" s="47">
        <f t="shared" si="1515"/>
        <v>1.3527990831890462</v>
      </c>
      <c r="AK1884" s="47">
        <f t="shared" si="1516"/>
        <v>2.2805937877428675</v>
      </c>
      <c r="AL1884" s="47">
        <f t="shared" si="1517"/>
        <v>-8.8652819737332182E-3</v>
      </c>
      <c r="AM1884" s="47">
        <f t="shared" si="1518"/>
        <v>-1.4749612883798631</v>
      </c>
      <c r="AN1884" s="47">
        <f t="shared" si="1519"/>
        <v>0</v>
      </c>
      <c r="AO1884" s="47">
        <f t="shared" si="1520"/>
        <v>-27.026920257172399</v>
      </c>
      <c r="AP1884" s="47">
        <f t="shared" si="1521"/>
        <v>6.6176470588235295E-2</v>
      </c>
      <c r="AQ1884" s="47">
        <f t="shared" si="1560"/>
        <v>-1.7358189511621189</v>
      </c>
      <c r="AR1884" s="1">
        <f t="shared" si="1522"/>
        <v>5</v>
      </c>
      <c r="AS1884" s="1">
        <f t="shared" si="1541"/>
        <v>2</v>
      </c>
      <c r="AT1884" s="1">
        <f t="shared" si="1542"/>
        <v>2</v>
      </c>
      <c r="AU1884" s="1">
        <f t="shared" si="1543"/>
        <v>1</v>
      </c>
      <c r="AV1884" s="1">
        <f t="shared" si="1544"/>
        <v>11</v>
      </c>
      <c r="AW1884" s="27">
        <f t="shared" si="1533"/>
        <v>21</v>
      </c>
      <c r="AX1884" s="41">
        <f t="shared" si="1561"/>
        <v>2.4761904761904763</v>
      </c>
      <c r="AY1884" s="29">
        <f t="shared" si="1534"/>
        <v>6.3696145124716548</v>
      </c>
      <c r="AZ1884" s="29">
        <f t="shared" si="1535"/>
        <v>2.3219954648526073</v>
      </c>
      <c r="BA1884" s="29">
        <f t="shared" si="1536"/>
        <v>0.27437641723355999</v>
      </c>
      <c r="BB1884" s="29">
        <f t="shared" si="1537"/>
        <v>0.22675736961451254</v>
      </c>
      <c r="BC1884" s="29">
        <f t="shared" si="1538"/>
        <v>2.179138321995465</v>
      </c>
      <c r="BD1884" s="29">
        <f t="shared" si="1539"/>
        <v>31.848072562358276</v>
      </c>
      <c r="BE1884" s="29">
        <f t="shared" si="1539"/>
        <v>4.6439909297052147</v>
      </c>
      <c r="BF1884" s="29">
        <f t="shared" si="1539"/>
        <v>0.54875283446711998</v>
      </c>
      <c r="BG1884" s="29">
        <f t="shared" si="1539"/>
        <v>0.22675736961451254</v>
      </c>
      <c r="BH1884" s="29">
        <f t="shared" si="1540"/>
        <v>23.970521541950113</v>
      </c>
      <c r="BI1884" s="29">
        <f t="shared" si="1562"/>
        <v>3.0619047619047621</v>
      </c>
      <c r="BJ1884" s="28">
        <f t="shared" si="1545"/>
        <v>1.7498299237082335</v>
      </c>
      <c r="BK1884" s="28">
        <f t="shared" si="1546"/>
        <v>15.002105375806162</v>
      </c>
      <c r="BL1884" s="28">
        <f t="shared" si="1547"/>
        <v>1.3207923022479391</v>
      </c>
      <c r="BM1884" s="28">
        <f t="shared" si="1548"/>
        <v>5.3649125802368386E-2</v>
      </c>
      <c r="BN1884" s="28">
        <f t="shared" si="1549"/>
        <v>-2.015369113537506E-2</v>
      </c>
      <c r="BO1884" s="28">
        <f t="shared" si="1550"/>
        <v>-6.6043847387535424</v>
      </c>
      <c r="BP1884" s="28">
        <f t="shared" si="1551"/>
        <v>5.526315789473684E-2</v>
      </c>
      <c r="BQ1884" s="28">
        <f t="shared" si="1563"/>
        <v>0.53892677856136495</v>
      </c>
    </row>
    <row r="1885" spans="1:69" x14ac:dyDescent="0.2">
      <c r="A1885" s="1" t="s">
        <v>7522</v>
      </c>
      <c r="B1885" s="8" t="s">
        <v>5056</v>
      </c>
      <c r="C1885" t="s">
        <v>34</v>
      </c>
      <c r="D1885" s="38">
        <v>8</v>
      </c>
      <c r="E1885" s="52" t="s">
        <v>4926</v>
      </c>
      <c r="F1885" s="8" t="s">
        <v>5057</v>
      </c>
      <c r="G1885" s="8">
        <v>6</v>
      </c>
      <c r="H1885" s="8">
        <v>2</v>
      </c>
      <c r="I1885" s="8">
        <v>1</v>
      </c>
      <c r="J1885" s="8">
        <v>0</v>
      </c>
      <c r="K1885" s="8">
        <v>1</v>
      </c>
      <c r="L1885" s="8">
        <v>0</v>
      </c>
      <c r="M1885" s="8">
        <v>1</v>
      </c>
      <c r="N1885" s="8">
        <v>0</v>
      </c>
      <c r="O1885" s="8">
        <v>1</v>
      </c>
      <c r="P1885" s="8">
        <v>0</v>
      </c>
      <c r="Q1885" s="36">
        <f t="shared" si="1564"/>
        <v>4</v>
      </c>
      <c r="R1885" s="36">
        <f t="shared" si="1552"/>
        <v>1</v>
      </c>
      <c r="S1885" s="36">
        <f t="shared" si="1553"/>
        <v>1</v>
      </c>
      <c r="T1885" s="36">
        <f t="shared" si="1554"/>
        <v>1</v>
      </c>
      <c r="U1885" s="36">
        <f t="shared" si="1555"/>
        <v>1</v>
      </c>
      <c r="V1885" s="36">
        <f t="shared" si="1556"/>
        <v>30</v>
      </c>
      <c r="W1885" s="45">
        <f t="shared" si="1557"/>
        <v>8</v>
      </c>
      <c r="X1885" s="50">
        <f t="shared" si="1558"/>
        <v>3.75</v>
      </c>
      <c r="Y1885" s="46">
        <f t="shared" si="1523"/>
        <v>1.5625</v>
      </c>
      <c r="Z1885" s="46">
        <f t="shared" si="1524"/>
        <v>6.25E-2</v>
      </c>
      <c r="AA1885" s="46">
        <f t="shared" si="1525"/>
        <v>0.5625</v>
      </c>
      <c r="AB1885" s="46">
        <f t="shared" si="1526"/>
        <v>3.0625</v>
      </c>
      <c r="AC1885" s="46">
        <f t="shared" si="1527"/>
        <v>7.5625</v>
      </c>
      <c r="AD1885" s="46">
        <f t="shared" si="1528"/>
        <v>6.25</v>
      </c>
      <c r="AE1885" s="46">
        <f t="shared" si="1529"/>
        <v>6.25E-2</v>
      </c>
      <c r="AF1885" s="46">
        <f t="shared" si="1530"/>
        <v>0.5625</v>
      </c>
      <c r="AG1885" s="46">
        <f t="shared" si="1531"/>
        <v>3.0625</v>
      </c>
      <c r="AH1885" s="46">
        <f t="shared" si="1532"/>
        <v>7.5625</v>
      </c>
      <c r="AI1885" s="46">
        <f t="shared" si="1559"/>
        <v>2.5</v>
      </c>
      <c r="AJ1885" s="47">
        <f t="shared" si="1515"/>
        <v>1.5811388300841898</v>
      </c>
      <c r="AK1885" s="47">
        <f t="shared" si="1516"/>
        <v>1.9764235376052366</v>
      </c>
      <c r="AL1885" s="47">
        <f t="shared" si="1517"/>
        <v>3.9528470752104748E-3</v>
      </c>
      <c r="AM1885" s="47">
        <f t="shared" si="1518"/>
        <v>-0.10672687103068279</v>
      </c>
      <c r="AN1885" s="47">
        <f t="shared" si="1519"/>
        <v>-1.3558265467971928</v>
      </c>
      <c r="AO1885" s="47">
        <f t="shared" si="1520"/>
        <v>-5.2612394571051402</v>
      </c>
      <c r="AP1885" s="47">
        <f t="shared" si="1521"/>
        <v>0.19047619047619047</v>
      </c>
      <c r="AQ1885" s="47">
        <f t="shared" si="1560"/>
        <v>-0.90350790290525118</v>
      </c>
      <c r="AR1885" s="1">
        <f t="shared" si="1522"/>
        <v>2</v>
      </c>
      <c r="AS1885" s="1">
        <f t="shared" si="1541"/>
        <v>0</v>
      </c>
      <c r="AT1885" s="1">
        <f t="shared" si="1542"/>
        <v>0</v>
      </c>
      <c r="AU1885" s="1">
        <f t="shared" si="1543"/>
        <v>0</v>
      </c>
      <c r="AV1885" s="1">
        <f t="shared" si="1544"/>
        <v>0</v>
      </c>
      <c r="AW1885" s="27">
        <f t="shared" si="1533"/>
        <v>2</v>
      </c>
      <c r="AX1885" s="41">
        <f t="shared" si="1561"/>
        <v>5</v>
      </c>
      <c r="AY1885" s="29">
        <f t="shared" si="1534"/>
        <v>0</v>
      </c>
      <c r="AZ1885" s="29">
        <f t="shared" si="1535"/>
        <v>1</v>
      </c>
      <c r="BA1885" s="29">
        <f t="shared" si="1536"/>
        <v>4</v>
      </c>
      <c r="BB1885" s="29">
        <f t="shared" si="1537"/>
        <v>9</v>
      </c>
      <c r="BC1885" s="29">
        <f t="shared" si="1538"/>
        <v>16</v>
      </c>
      <c r="BD1885" s="29">
        <f t="shared" si="1539"/>
        <v>0</v>
      </c>
      <c r="BE1885" s="29">
        <f t="shared" si="1539"/>
        <v>0</v>
      </c>
      <c r="BF1885" s="29">
        <f t="shared" si="1539"/>
        <v>0</v>
      </c>
      <c r="BG1885" s="29">
        <f t="shared" si="1539"/>
        <v>0</v>
      </c>
      <c r="BH1885" s="29">
        <f t="shared" si="1540"/>
        <v>0</v>
      </c>
      <c r="BI1885" s="29">
        <f t="shared" si="1562"/>
        <v>0</v>
      </c>
      <c r="BJ1885" s="28">
        <f t="shared" si="1545"/>
        <v>0</v>
      </c>
      <c r="BK1885" s="28" t="e">
        <f t="shared" si="1546"/>
        <v>#DIV/0!</v>
      </c>
      <c r="BL1885" s="28" t="e">
        <f t="shared" si="1547"/>
        <v>#DIV/0!</v>
      </c>
      <c r="BM1885" s="28" t="e">
        <f t="shared" si="1548"/>
        <v>#DIV/0!</v>
      </c>
      <c r="BN1885" s="28" t="e">
        <f t="shared" si="1549"/>
        <v>#DIV/0!</v>
      </c>
      <c r="BO1885" s="28" t="e">
        <f t="shared" si="1550"/>
        <v>#DIV/0!</v>
      </c>
      <c r="BP1885" s="28" t="e">
        <f t="shared" si="1551"/>
        <v>#DIV/0!</v>
      </c>
      <c r="BQ1885" s="28">
        <f t="shared" si="1563"/>
        <v>0</v>
      </c>
    </row>
    <row r="1886" spans="1:69" x14ac:dyDescent="0.2">
      <c r="A1886" s="1" t="s">
        <v>7522</v>
      </c>
      <c r="B1886" s="8" t="s">
        <v>5058</v>
      </c>
      <c r="C1886" t="s">
        <v>18</v>
      </c>
      <c r="D1886" s="38">
        <v>124</v>
      </c>
      <c r="E1886" s="52" t="s">
        <v>3538</v>
      </c>
      <c r="F1886" s="8" t="s">
        <v>5059</v>
      </c>
      <c r="G1886" s="8">
        <v>82</v>
      </c>
      <c r="H1886" s="8">
        <v>17</v>
      </c>
      <c r="I1886" s="8">
        <v>24</v>
      </c>
      <c r="J1886" s="8">
        <v>6</v>
      </c>
      <c r="K1886" s="8">
        <v>9</v>
      </c>
      <c r="L1886" s="8">
        <v>1</v>
      </c>
      <c r="M1886" s="8">
        <v>5</v>
      </c>
      <c r="N1886" s="8">
        <v>3</v>
      </c>
      <c r="O1886" s="8">
        <v>4</v>
      </c>
      <c r="P1886" s="8">
        <v>1</v>
      </c>
      <c r="Q1886" s="36">
        <f t="shared" si="1564"/>
        <v>65</v>
      </c>
      <c r="R1886" s="36">
        <f t="shared" si="1552"/>
        <v>18</v>
      </c>
      <c r="S1886" s="36">
        <f t="shared" si="1553"/>
        <v>8</v>
      </c>
      <c r="T1886" s="36">
        <f t="shared" si="1554"/>
        <v>2</v>
      </c>
      <c r="U1886" s="36">
        <f t="shared" si="1555"/>
        <v>3</v>
      </c>
      <c r="V1886" s="36">
        <f t="shared" si="1556"/>
        <v>428</v>
      </c>
      <c r="W1886" s="45">
        <f t="shared" si="1557"/>
        <v>96</v>
      </c>
      <c r="X1886" s="50">
        <f t="shared" si="1558"/>
        <v>4.458333333333333</v>
      </c>
      <c r="Y1886" s="46">
        <f t="shared" si="1523"/>
        <v>0.29340277777777812</v>
      </c>
      <c r="Z1886" s="46">
        <f t="shared" si="1524"/>
        <v>0.21006944444444417</v>
      </c>
      <c r="AA1886" s="46">
        <f t="shared" si="1525"/>
        <v>2.1267361111111103</v>
      </c>
      <c r="AB1886" s="46">
        <f t="shared" si="1526"/>
        <v>6.0434027777777759</v>
      </c>
      <c r="AC1886" s="46">
        <f t="shared" si="1527"/>
        <v>11.960069444444443</v>
      </c>
      <c r="AD1886" s="46">
        <f t="shared" si="1528"/>
        <v>19.071180555555578</v>
      </c>
      <c r="AE1886" s="46">
        <f t="shared" si="1529"/>
        <v>3.7812499999999951</v>
      </c>
      <c r="AF1886" s="46">
        <f t="shared" si="1530"/>
        <v>17.013888888888882</v>
      </c>
      <c r="AG1886" s="46">
        <f t="shared" si="1531"/>
        <v>12.086805555555552</v>
      </c>
      <c r="AH1886" s="46">
        <f t="shared" si="1532"/>
        <v>35.880208333333329</v>
      </c>
      <c r="AI1886" s="46">
        <f t="shared" si="1559"/>
        <v>0.92456140350877203</v>
      </c>
      <c r="AJ1886" s="47">
        <f t="shared" si="1515"/>
        <v>0.96154116059000405</v>
      </c>
      <c r="AK1886" s="47">
        <f t="shared" si="1516"/>
        <v>11.619997887989632</v>
      </c>
      <c r="AL1886" s="47">
        <f t="shared" si="1517"/>
        <v>-1.9494549168478308</v>
      </c>
      <c r="AM1886" s="47">
        <f t="shared" si="1518"/>
        <v>-27.90980200679552</v>
      </c>
      <c r="AN1886" s="47">
        <f t="shared" si="1519"/>
        <v>-33.423249133257485</v>
      </c>
      <c r="AO1886" s="47">
        <f t="shared" si="1520"/>
        <v>-139.57838449031709</v>
      </c>
      <c r="AP1886" s="47">
        <f t="shared" si="1521"/>
        <v>1.0750279955207167E-2</v>
      </c>
      <c r="AQ1886" s="47">
        <f t="shared" si="1560"/>
        <v>-2.055893134970427</v>
      </c>
      <c r="AR1886" s="1">
        <f t="shared" si="1522"/>
        <v>17</v>
      </c>
      <c r="AS1886" s="1">
        <f t="shared" si="1541"/>
        <v>6</v>
      </c>
      <c r="AT1886" s="1">
        <f t="shared" si="1542"/>
        <v>1</v>
      </c>
      <c r="AU1886" s="1">
        <f t="shared" si="1543"/>
        <v>3</v>
      </c>
      <c r="AV1886" s="1">
        <f t="shared" si="1544"/>
        <v>1</v>
      </c>
      <c r="AW1886" s="27">
        <f t="shared" si="1533"/>
        <v>28</v>
      </c>
      <c r="AX1886" s="41">
        <f t="shared" si="1561"/>
        <v>4.25</v>
      </c>
      <c r="AY1886" s="29">
        <f t="shared" si="1534"/>
        <v>0.5625</v>
      </c>
      <c r="AZ1886" s="29">
        <f t="shared" si="1535"/>
        <v>6.25E-2</v>
      </c>
      <c r="BA1886" s="29">
        <f t="shared" si="1536"/>
        <v>1.5625</v>
      </c>
      <c r="BB1886" s="29">
        <f t="shared" si="1537"/>
        <v>5.0625</v>
      </c>
      <c r="BC1886" s="29">
        <f t="shared" si="1538"/>
        <v>10.5625</v>
      </c>
      <c r="BD1886" s="29">
        <f t="shared" si="1539"/>
        <v>9.5625</v>
      </c>
      <c r="BE1886" s="29">
        <f t="shared" si="1539"/>
        <v>0.375</v>
      </c>
      <c r="BF1886" s="29">
        <f t="shared" si="1539"/>
        <v>1.5625</v>
      </c>
      <c r="BG1886" s="29">
        <f t="shared" si="1539"/>
        <v>15.1875</v>
      </c>
      <c r="BH1886" s="29">
        <f t="shared" si="1540"/>
        <v>10.5625</v>
      </c>
      <c r="BI1886" s="29">
        <f t="shared" si="1562"/>
        <v>1.3796296296296295</v>
      </c>
      <c r="BJ1886" s="28">
        <f t="shared" si="1545"/>
        <v>1.174576361770332</v>
      </c>
      <c r="BK1886" s="28">
        <f t="shared" si="1546"/>
        <v>4.4257710349571253</v>
      </c>
      <c r="BL1886" s="28">
        <f t="shared" si="1547"/>
        <v>-5.7853216143230385E-2</v>
      </c>
      <c r="BM1886" s="28">
        <f t="shared" si="1548"/>
        <v>-1.2052753363172994</v>
      </c>
      <c r="BN1886" s="28">
        <f t="shared" si="1549"/>
        <v>-21.087497284207473</v>
      </c>
      <c r="BO1886" s="28">
        <f t="shared" si="1550"/>
        <v>-21.183919311112856</v>
      </c>
      <c r="BP1886" s="28">
        <f t="shared" si="1551"/>
        <v>3.9886039886039885E-2</v>
      </c>
      <c r="BQ1886" s="28">
        <f t="shared" si="1563"/>
        <v>-1.5598941241582118</v>
      </c>
    </row>
    <row r="1887" spans="1:69" x14ac:dyDescent="0.2">
      <c r="A1887" s="1" t="s">
        <v>7522</v>
      </c>
      <c r="B1887" s="8" t="s">
        <v>5060</v>
      </c>
      <c r="C1887" t="s">
        <v>49</v>
      </c>
      <c r="D1887" s="38">
        <v>95</v>
      </c>
      <c r="E1887" s="52" t="s">
        <v>3355</v>
      </c>
      <c r="F1887" s="8" t="s">
        <v>5061</v>
      </c>
      <c r="G1887" s="8">
        <v>74</v>
      </c>
      <c r="H1887" s="8">
        <v>20</v>
      </c>
      <c r="I1887" s="8">
        <v>16</v>
      </c>
      <c r="J1887" s="8">
        <v>0</v>
      </c>
      <c r="K1887" s="8">
        <v>2</v>
      </c>
      <c r="L1887" s="8">
        <v>0</v>
      </c>
      <c r="M1887" s="8">
        <v>2</v>
      </c>
      <c r="N1887" s="8">
        <v>1</v>
      </c>
      <c r="O1887" s="8">
        <v>1</v>
      </c>
      <c r="P1887" s="8">
        <v>0</v>
      </c>
      <c r="Q1887" s="36">
        <f t="shared" si="1564"/>
        <v>54</v>
      </c>
      <c r="R1887" s="36">
        <f t="shared" si="1552"/>
        <v>16</v>
      </c>
      <c r="S1887" s="36">
        <f t="shared" si="1553"/>
        <v>2</v>
      </c>
      <c r="T1887" s="36">
        <f t="shared" si="1554"/>
        <v>1</v>
      </c>
      <c r="U1887" s="36">
        <f t="shared" si="1555"/>
        <v>1</v>
      </c>
      <c r="V1887" s="36">
        <f t="shared" si="1556"/>
        <v>343</v>
      </c>
      <c r="W1887" s="45">
        <f t="shared" si="1557"/>
        <v>74</v>
      </c>
      <c r="X1887" s="50">
        <f t="shared" si="1558"/>
        <v>4.6351351351351351</v>
      </c>
      <c r="Y1887" s="46">
        <f t="shared" si="1523"/>
        <v>0.13312636961285612</v>
      </c>
      <c r="Z1887" s="46">
        <f t="shared" si="1524"/>
        <v>0.4033966398831263</v>
      </c>
      <c r="AA1887" s="46">
        <f t="shared" si="1525"/>
        <v>2.6736669101533965</v>
      </c>
      <c r="AB1887" s="46">
        <f t="shared" si="1526"/>
        <v>6.9439371804236663</v>
      </c>
      <c r="AC1887" s="46">
        <f t="shared" si="1527"/>
        <v>13.214207450693937</v>
      </c>
      <c r="AD1887" s="46">
        <f t="shared" si="1528"/>
        <v>7.1888239590942309</v>
      </c>
      <c r="AE1887" s="46">
        <f t="shared" si="1529"/>
        <v>6.4543462381300207</v>
      </c>
      <c r="AF1887" s="46">
        <f t="shared" si="1530"/>
        <v>5.3473338203067931</v>
      </c>
      <c r="AG1887" s="46">
        <f t="shared" si="1531"/>
        <v>6.9439371804236663</v>
      </c>
      <c r="AH1887" s="46">
        <f t="shared" si="1532"/>
        <v>13.214207450693937</v>
      </c>
      <c r="AI1887" s="46">
        <f t="shared" si="1559"/>
        <v>0.53628285820066635</v>
      </c>
      <c r="AJ1887" s="47">
        <f t="shared" si="1515"/>
        <v>0.73231336065967445</v>
      </c>
      <c r="AK1887" s="47">
        <f t="shared" si="1516"/>
        <v>6.6788089439003286</v>
      </c>
      <c r="AL1887" s="47">
        <f t="shared" si="1517"/>
        <v>-10.43824591602926</v>
      </c>
      <c r="AM1887" s="47">
        <f t="shared" si="1518"/>
        <v>-22.263840109184283</v>
      </c>
      <c r="AN1887" s="47">
        <f t="shared" si="1519"/>
        <v>-46.592691820825763</v>
      </c>
      <c r="AO1887" s="47">
        <f t="shared" si="1520"/>
        <v>-122.31249008186674</v>
      </c>
      <c r="AP1887" s="47">
        <f t="shared" si="1521"/>
        <v>1.4079147640791476E-2</v>
      </c>
      <c r="AQ1887" s="47">
        <f t="shared" si="1560"/>
        <v>-2.7444265534277821</v>
      </c>
      <c r="AR1887" s="1">
        <f t="shared" si="1522"/>
        <v>20</v>
      </c>
      <c r="AS1887" s="1">
        <f t="shared" si="1541"/>
        <v>0</v>
      </c>
      <c r="AT1887" s="1">
        <f t="shared" si="1542"/>
        <v>0</v>
      </c>
      <c r="AU1887" s="1">
        <f t="shared" si="1543"/>
        <v>1</v>
      </c>
      <c r="AV1887" s="1">
        <f t="shared" si="1544"/>
        <v>0</v>
      </c>
      <c r="AW1887" s="27">
        <f t="shared" si="1533"/>
        <v>21</v>
      </c>
      <c r="AX1887" s="41">
        <f t="shared" si="1561"/>
        <v>4.8571428571428568</v>
      </c>
      <c r="AY1887" s="29">
        <f t="shared" si="1534"/>
        <v>2.0408163265306232E-2</v>
      </c>
      <c r="AZ1887" s="29">
        <f t="shared" si="1535"/>
        <v>0.73469387755101978</v>
      </c>
      <c r="BA1887" s="29">
        <f t="shared" si="1536"/>
        <v>3.4489795918367334</v>
      </c>
      <c r="BB1887" s="29">
        <f t="shared" si="1537"/>
        <v>8.1632653061224474</v>
      </c>
      <c r="BC1887" s="29">
        <f t="shared" si="1538"/>
        <v>14.877551020408161</v>
      </c>
      <c r="BD1887" s="29">
        <f t="shared" si="1539"/>
        <v>0.40816326530612462</v>
      </c>
      <c r="BE1887" s="29">
        <f t="shared" si="1539"/>
        <v>0</v>
      </c>
      <c r="BF1887" s="29">
        <f t="shared" si="1539"/>
        <v>0</v>
      </c>
      <c r="BG1887" s="29">
        <f t="shared" si="1539"/>
        <v>8.1632653061224474</v>
      </c>
      <c r="BH1887" s="29">
        <f t="shared" si="1540"/>
        <v>0</v>
      </c>
      <c r="BI1887" s="29">
        <f t="shared" si="1562"/>
        <v>0.42857142857142855</v>
      </c>
      <c r="BJ1887" s="28">
        <f t="shared" si="1545"/>
        <v>0.65465367070797709</v>
      </c>
      <c r="BK1887" s="28">
        <f t="shared" si="1546"/>
        <v>0.20782656212951825</v>
      </c>
      <c r="BL1887" s="28">
        <f t="shared" si="1547"/>
        <v>0</v>
      </c>
      <c r="BM1887" s="28">
        <f t="shared" si="1548"/>
        <v>0</v>
      </c>
      <c r="BN1887" s="28">
        <f t="shared" si="1549"/>
        <v>-83.130624851806601</v>
      </c>
      <c r="BO1887" s="28">
        <f t="shared" si="1550"/>
        <v>0</v>
      </c>
      <c r="BP1887" s="28">
        <f t="shared" si="1551"/>
        <v>5.526315789473684E-2</v>
      </c>
      <c r="BQ1887" s="28">
        <f t="shared" si="1563"/>
        <v>-4.5825756949558389</v>
      </c>
    </row>
    <row r="1888" spans="1:69" x14ac:dyDescent="0.2">
      <c r="A1888" s="1" t="s">
        <v>7522</v>
      </c>
      <c r="B1888" s="8" t="s">
        <v>5062</v>
      </c>
      <c r="C1888" t="s">
        <v>30</v>
      </c>
      <c r="D1888" s="38">
        <v>35</v>
      </c>
      <c r="E1888" s="52" t="s">
        <v>741</v>
      </c>
      <c r="F1888" s="8" t="s">
        <v>5063</v>
      </c>
      <c r="G1888" s="8">
        <v>24</v>
      </c>
      <c r="H1888" s="8">
        <v>10</v>
      </c>
      <c r="I1888" s="8">
        <v>8</v>
      </c>
      <c r="J1888" s="8">
        <v>3</v>
      </c>
      <c r="K1888" s="8">
        <v>1</v>
      </c>
      <c r="L1888" s="8">
        <v>0</v>
      </c>
      <c r="M1888" s="8">
        <v>1</v>
      </c>
      <c r="N1888" s="8">
        <v>1</v>
      </c>
      <c r="O1888" s="8">
        <v>1</v>
      </c>
      <c r="P1888" s="8">
        <v>1</v>
      </c>
      <c r="Q1888" s="36">
        <f t="shared" si="1564"/>
        <v>14</v>
      </c>
      <c r="R1888" s="36">
        <f t="shared" si="1552"/>
        <v>5</v>
      </c>
      <c r="S1888" s="36">
        <f t="shared" si="1553"/>
        <v>1</v>
      </c>
      <c r="T1888" s="36">
        <f t="shared" si="1554"/>
        <v>0</v>
      </c>
      <c r="U1888" s="36">
        <f t="shared" si="1555"/>
        <v>0</v>
      </c>
      <c r="V1888" s="36">
        <f t="shared" si="1556"/>
        <v>93</v>
      </c>
      <c r="W1888" s="45">
        <f t="shared" si="1557"/>
        <v>20</v>
      </c>
      <c r="X1888" s="50">
        <f t="shared" si="1558"/>
        <v>4.6500000000000004</v>
      </c>
      <c r="Y1888" s="46">
        <f t="shared" si="1523"/>
        <v>0.12249999999999975</v>
      </c>
      <c r="Z1888" s="46">
        <f t="shared" si="1524"/>
        <v>0.42250000000000049</v>
      </c>
      <c r="AA1888" s="46">
        <f t="shared" si="1525"/>
        <v>2.722500000000001</v>
      </c>
      <c r="AB1888" s="46">
        <f t="shared" si="1526"/>
        <v>7.0225000000000017</v>
      </c>
      <c r="AC1888" s="46">
        <f t="shared" si="1527"/>
        <v>13.322500000000003</v>
      </c>
      <c r="AD1888" s="46">
        <f t="shared" si="1528"/>
        <v>1.7149999999999965</v>
      </c>
      <c r="AE1888" s="46">
        <f t="shared" si="1529"/>
        <v>2.1125000000000025</v>
      </c>
      <c r="AF1888" s="46">
        <f t="shared" si="1530"/>
        <v>2.722500000000001</v>
      </c>
      <c r="AG1888" s="46">
        <f t="shared" si="1531"/>
        <v>0</v>
      </c>
      <c r="AH1888" s="46">
        <f t="shared" si="1532"/>
        <v>0</v>
      </c>
      <c r="AI1888" s="46">
        <f t="shared" si="1559"/>
        <v>0.34473684210526317</v>
      </c>
      <c r="AJ1888" s="47">
        <f t="shared" si="1515"/>
        <v>0.5871429486123998</v>
      </c>
      <c r="AK1888" s="47">
        <f t="shared" si="1516"/>
        <v>2.965518380526956</v>
      </c>
      <c r="AL1888" s="47">
        <f t="shared" si="1517"/>
        <v>-6.783885758035975</v>
      </c>
      <c r="AM1888" s="47">
        <f t="shared" si="1518"/>
        <v>-22.193218250936599</v>
      </c>
      <c r="AN1888" s="47">
        <f t="shared" si="1519"/>
        <v>0</v>
      </c>
      <c r="AO1888" s="47">
        <f t="shared" si="1520"/>
        <v>0</v>
      </c>
      <c r="AP1888" s="47">
        <f t="shared" si="1521"/>
        <v>5.8479532163742687E-2</v>
      </c>
      <c r="AQ1888" s="47">
        <f t="shared" si="1560"/>
        <v>-1.5211453583886325</v>
      </c>
      <c r="AR1888" s="1">
        <f t="shared" si="1522"/>
        <v>10</v>
      </c>
      <c r="AS1888" s="1">
        <f t="shared" si="1541"/>
        <v>3</v>
      </c>
      <c r="AT1888" s="1">
        <f t="shared" si="1542"/>
        <v>0</v>
      </c>
      <c r="AU1888" s="1">
        <f t="shared" si="1543"/>
        <v>1</v>
      </c>
      <c r="AV1888" s="1">
        <f t="shared" si="1544"/>
        <v>1</v>
      </c>
      <c r="AW1888" s="27">
        <f t="shared" si="1533"/>
        <v>15</v>
      </c>
      <c r="AX1888" s="41">
        <f t="shared" si="1561"/>
        <v>4.333333333333333</v>
      </c>
      <c r="AY1888" s="29">
        <f t="shared" si="1534"/>
        <v>0.44444444444444486</v>
      </c>
      <c r="AZ1888" s="29">
        <f t="shared" si="1535"/>
        <v>0.11111111111111091</v>
      </c>
      <c r="BA1888" s="29">
        <f t="shared" si="1536"/>
        <v>1.777777777777777</v>
      </c>
      <c r="BB1888" s="29">
        <f t="shared" si="1537"/>
        <v>5.4444444444444429</v>
      </c>
      <c r="BC1888" s="29">
        <f t="shared" si="1538"/>
        <v>11.111111111111109</v>
      </c>
      <c r="BD1888" s="29">
        <f t="shared" si="1539"/>
        <v>4.4444444444444482</v>
      </c>
      <c r="BE1888" s="29">
        <f t="shared" si="1539"/>
        <v>0.3333333333333327</v>
      </c>
      <c r="BF1888" s="29">
        <f t="shared" si="1539"/>
        <v>0</v>
      </c>
      <c r="BG1888" s="29">
        <f t="shared" si="1539"/>
        <v>5.4444444444444429</v>
      </c>
      <c r="BH1888" s="29">
        <f t="shared" si="1540"/>
        <v>11.111111111111109</v>
      </c>
      <c r="BI1888" s="29">
        <f t="shared" si="1562"/>
        <v>1.5238095238095239</v>
      </c>
      <c r="BJ1888" s="28">
        <f t="shared" si="1545"/>
        <v>1.2344267996967353</v>
      </c>
      <c r="BK1888" s="28">
        <f t="shared" si="1546"/>
        <v>1.5751800308630239</v>
      </c>
      <c r="BL1888" s="28">
        <f t="shared" si="1547"/>
        <v>-5.906925115736314E-2</v>
      </c>
      <c r="BM1888" s="28">
        <f t="shared" si="1548"/>
        <v>0</v>
      </c>
      <c r="BN1888" s="28">
        <f t="shared" si="1549"/>
        <v>-6.7535843823252018</v>
      </c>
      <c r="BO1888" s="28">
        <f t="shared" si="1550"/>
        <v>-19.689750385787768</v>
      </c>
      <c r="BP1888" s="28">
        <f t="shared" si="1551"/>
        <v>8.2417582417582416E-2</v>
      </c>
      <c r="BQ1888" s="28">
        <f t="shared" si="1563"/>
        <v>-2.0544415375060967</v>
      </c>
    </row>
    <row r="1889" spans="1:69" x14ac:dyDescent="0.2">
      <c r="A1889" s="1" t="s">
        <v>7522</v>
      </c>
      <c r="B1889" s="8" t="s">
        <v>5064</v>
      </c>
      <c r="C1889" t="s">
        <v>304</v>
      </c>
      <c r="D1889" s="38">
        <v>207</v>
      </c>
      <c r="E1889" s="52" t="s">
        <v>2895</v>
      </c>
      <c r="F1889" s="8" t="s">
        <v>5065</v>
      </c>
      <c r="G1889" s="8">
        <v>76</v>
      </c>
      <c r="H1889" s="8">
        <v>51</v>
      </c>
      <c r="I1889" s="8">
        <v>21</v>
      </c>
      <c r="J1889" s="8">
        <v>12</v>
      </c>
      <c r="K1889" s="8">
        <v>14</v>
      </c>
      <c r="L1889" s="8">
        <v>5</v>
      </c>
      <c r="M1889" s="8">
        <v>9</v>
      </c>
      <c r="N1889" s="8">
        <v>5</v>
      </c>
      <c r="O1889" s="8">
        <v>87</v>
      </c>
      <c r="P1889" s="8">
        <v>76</v>
      </c>
      <c r="Q1889" s="36">
        <f t="shared" si="1564"/>
        <v>25</v>
      </c>
      <c r="R1889" s="36">
        <f t="shared" si="1552"/>
        <v>9</v>
      </c>
      <c r="S1889" s="36">
        <f t="shared" si="1553"/>
        <v>9</v>
      </c>
      <c r="T1889" s="36">
        <f t="shared" si="1554"/>
        <v>4</v>
      </c>
      <c r="U1889" s="36">
        <f t="shared" si="1555"/>
        <v>11</v>
      </c>
      <c r="V1889" s="36">
        <f t="shared" si="1556"/>
        <v>207</v>
      </c>
      <c r="W1889" s="45">
        <f t="shared" si="1557"/>
        <v>58</v>
      </c>
      <c r="X1889" s="50">
        <f t="shared" si="1558"/>
        <v>3.5689655172413794</v>
      </c>
      <c r="Y1889" s="46">
        <f t="shared" si="1523"/>
        <v>2.0478596908442328</v>
      </c>
      <c r="Z1889" s="46">
        <f t="shared" si="1524"/>
        <v>0.18579072532699156</v>
      </c>
      <c r="AA1889" s="46">
        <f t="shared" si="1525"/>
        <v>0.32372175980975043</v>
      </c>
      <c r="AB1889" s="46">
        <f t="shared" si="1526"/>
        <v>2.4616527942925095</v>
      </c>
      <c r="AC1889" s="46">
        <f t="shared" si="1527"/>
        <v>6.5995838287752679</v>
      </c>
      <c r="AD1889" s="46">
        <f t="shared" si="1528"/>
        <v>51.196492271105818</v>
      </c>
      <c r="AE1889" s="46">
        <f t="shared" si="1529"/>
        <v>1.672116527942924</v>
      </c>
      <c r="AF1889" s="46">
        <f t="shared" si="1530"/>
        <v>2.913495838287754</v>
      </c>
      <c r="AG1889" s="46">
        <f t="shared" si="1531"/>
        <v>9.846611177170038</v>
      </c>
      <c r="AH1889" s="46">
        <f t="shared" si="1532"/>
        <v>72.595422116527942</v>
      </c>
      <c r="AI1889" s="46">
        <f t="shared" si="1559"/>
        <v>2.424984875983061</v>
      </c>
      <c r="AJ1889" s="47">
        <f t="shared" si="1515"/>
        <v>1.55723629420299</v>
      </c>
      <c r="AK1889" s="47">
        <f t="shared" si="1516"/>
        <v>19.401117841899914</v>
      </c>
      <c r="AL1889" s="47">
        <f t="shared" si="1517"/>
        <v>0.19086003679812047</v>
      </c>
      <c r="AM1889" s="47">
        <f t="shared" si="1518"/>
        <v>-0.43897197711450031</v>
      </c>
      <c r="AN1889" s="47">
        <f t="shared" si="1519"/>
        <v>-4.0910674144710146</v>
      </c>
      <c r="AO1889" s="47">
        <f t="shared" si="1520"/>
        <v>-49.38601206420887</v>
      </c>
      <c r="AP1889" s="47">
        <f t="shared" si="1521"/>
        <v>1.8170426065162906E-2</v>
      </c>
      <c r="AQ1889" s="47">
        <f t="shared" si="1560"/>
        <v>-0.6236830411878409</v>
      </c>
      <c r="AR1889" s="1">
        <f t="shared" si="1522"/>
        <v>51</v>
      </c>
      <c r="AS1889" s="1">
        <f t="shared" si="1541"/>
        <v>12</v>
      </c>
      <c r="AT1889" s="1">
        <f t="shared" si="1542"/>
        <v>5</v>
      </c>
      <c r="AU1889" s="1">
        <f t="shared" si="1543"/>
        <v>5</v>
      </c>
      <c r="AV1889" s="1">
        <f t="shared" si="1544"/>
        <v>76</v>
      </c>
      <c r="AW1889" s="27">
        <f t="shared" si="1533"/>
        <v>149</v>
      </c>
      <c r="AX1889" s="41">
        <f t="shared" si="1561"/>
        <v>2.7114093959731544</v>
      </c>
      <c r="AY1889" s="29">
        <f t="shared" si="1534"/>
        <v>5.2376469528399614</v>
      </c>
      <c r="AZ1889" s="29">
        <f t="shared" si="1535"/>
        <v>1.6604657447862707</v>
      </c>
      <c r="BA1889" s="29">
        <f t="shared" si="1536"/>
        <v>8.3284536732579559E-2</v>
      </c>
      <c r="BB1889" s="29">
        <f t="shared" si="1537"/>
        <v>0.50610332867888841</v>
      </c>
      <c r="BC1889" s="29">
        <f t="shared" si="1538"/>
        <v>2.9289221206251974</v>
      </c>
      <c r="BD1889" s="29">
        <f t="shared" si="1539"/>
        <v>267.11999459483803</v>
      </c>
      <c r="BE1889" s="29">
        <f t="shared" si="1539"/>
        <v>19.925588937435251</v>
      </c>
      <c r="BF1889" s="29">
        <f t="shared" si="1539"/>
        <v>0.41642268366289781</v>
      </c>
      <c r="BG1889" s="29">
        <f t="shared" si="1539"/>
        <v>2.5305166433944422</v>
      </c>
      <c r="BH1889" s="29">
        <f t="shared" si="1540"/>
        <v>222.59808116751501</v>
      </c>
      <c r="BI1889" s="29">
        <f t="shared" si="1562"/>
        <v>3.4634500272084168</v>
      </c>
      <c r="BJ1889" s="28">
        <f t="shared" si="1545"/>
        <v>1.8610346657728911</v>
      </c>
      <c r="BK1889" s="28">
        <f t="shared" si="1546"/>
        <v>94.844274590975132</v>
      </c>
      <c r="BL1889" s="28">
        <f t="shared" si="1547"/>
        <v>3.983480892169263</v>
      </c>
      <c r="BM1889" s="28">
        <f t="shared" si="1548"/>
        <v>1.8644604582474637E-2</v>
      </c>
      <c r="BN1889" s="28">
        <f t="shared" si="1549"/>
        <v>-0.2792964439785256</v>
      </c>
      <c r="BO1889" s="28">
        <f t="shared" si="1550"/>
        <v>-59.103328520667446</v>
      </c>
      <c r="BP1889" s="28">
        <f t="shared" si="1551"/>
        <v>6.8486854201139915E-3</v>
      </c>
      <c r="BQ1889" s="28">
        <f t="shared" si="1563"/>
        <v>0.27027498130810146</v>
      </c>
    </row>
    <row r="1890" spans="1:69" x14ac:dyDescent="0.2">
      <c r="A1890" s="1" t="s">
        <v>7522</v>
      </c>
      <c r="B1890" s="8" t="s">
        <v>5066</v>
      </c>
      <c r="C1890" t="s">
        <v>49</v>
      </c>
      <c r="D1890" s="38">
        <v>60</v>
      </c>
      <c r="E1890" s="52" t="s">
        <v>1601</v>
      </c>
      <c r="F1890" s="8" t="s">
        <v>5067</v>
      </c>
      <c r="G1890" s="8">
        <v>52</v>
      </c>
      <c r="H1890" s="8">
        <v>19</v>
      </c>
      <c r="I1890" s="8">
        <v>4</v>
      </c>
      <c r="J1890" s="8">
        <v>1</v>
      </c>
      <c r="K1890" s="8">
        <v>1</v>
      </c>
      <c r="L1890" s="8">
        <v>0</v>
      </c>
      <c r="M1890" s="8">
        <v>1</v>
      </c>
      <c r="N1890" s="8">
        <v>1</v>
      </c>
      <c r="O1890" s="8">
        <v>2</v>
      </c>
      <c r="P1890" s="8">
        <v>0</v>
      </c>
      <c r="Q1890" s="36">
        <f t="shared" si="1564"/>
        <v>33</v>
      </c>
      <c r="R1890" s="36">
        <f t="shared" si="1552"/>
        <v>3</v>
      </c>
      <c r="S1890" s="36">
        <f t="shared" si="1553"/>
        <v>1</v>
      </c>
      <c r="T1890" s="36">
        <f t="shared" si="1554"/>
        <v>0</v>
      </c>
      <c r="U1890" s="36">
        <f t="shared" si="1555"/>
        <v>2</v>
      </c>
      <c r="V1890" s="36">
        <f t="shared" si="1556"/>
        <v>182</v>
      </c>
      <c r="W1890" s="45">
        <f t="shared" si="1557"/>
        <v>39</v>
      </c>
      <c r="X1890" s="50">
        <f t="shared" si="1558"/>
        <v>4.666666666666667</v>
      </c>
      <c r="Y1890" s="46">
        <f t="shared" si="1523"/>
        <v>0.11111111111111091</v>
      </c>
      <c r="Z1890" s="46">
        <f t="shared" si="1524"/>
        <v>0.44444444444444486</v>
      </c>
      <c r="AA1890" s="46">
        <f t="shared" si="1525"/>
        <v>2.7777777777777786</v>
      </c>
      <c r="AB1890" s="46">
        <f t="shared" si="1526"/>
        <v>7.1111111111111125</v>
      </c>
      <c r="AC1890" s="46">
        <f t="shared" si="1527"/>
        <v>13.444444444444446</v>
      </c>
      <c r="AD1890" s="46">
        <f t="shared" si="1528"/>
        <v>3.6666666666666599</v>
      </c>
      <c r="AE1890" s="46">
        <f t="shared" si="1529"/>
        <v>1.3333333333333346</v>
      </c>
      <c r="AF1890" s="46">
        <f t="shared" si="1530"/>
        <v>2.7777777777777786</v>
      </c>
      <c r="AG1890" s="46">
        <f t="shared" si="1531"/>
        <v>0</v>
      </c>
      <c r="AH1890" s="46">
        <f t="shared" si="1532"/>
        <v>26.888888888888893</v>
      </c>
      <c r="AI1890" s="46">
        <f t="shared" si="1559"/>
        <v>0.91228070175438591</v>
      </c>
      <c r="AJ1890" s="47">
        <f t="shared" si="1515"/>
        <v>0.95513386588183857</v>
      </c>
      <c r="AK1890" s="47">
        <f t="shared" si="1516"/>
        <v>1.4026762505239532</v>
      </c>
      <c r="AL1890" s="47">
        <f t="shared" si="1517"/>
        <v>-1.0201281821992432</v>
      </c>
      <c r="AM1890" s="47">
        <f t="shared" si="1518"/>
        <v>-5.3131676156210537</v>
      </c>
      <c r="AN1890" s="47">
        <f t="shared" si="1519"/>
        <v>0</v>
      </c>
      <c r="AO1890" s="47">
        <f t="shared" si="1520"/>
        <v>-113.14921754226592</v>
      </c>
      <c r="AP1890" s="47">
        <f t="shared" si="1521"/>
        <v>2.7738264580369845E-2</v>
      </c>
      <c r="AQ1890" s="47">
        <f t="shared" si="1560"/>
        <v>-3.2753297627972464</v>
      </c>
      <c r="AR1890" s="1">
        <f t="shared" si="1522"/>
        <v>19</v>
      </c>
      <c r="AS1890" s="1">
        <f t="shared" si="1541"/>
        <v>1</v>
      </c>
      <c r="AT1890" s="1">
        <f t="shared" si="1542"/>
        <v>0</v>
      </c>
      <c r="AU1890" s="1">
        <f t="shared" si="1543"/>
        <v>1</v>
      </c>
      <c r="AV1890" s="1">
        <f t="shared" si="1544"/>
        <v>0</v>
      </c>
      <c r="AW1890" s="27">
        <f t="shared" si="1533"/>
        <v>21</v>
      </c>
      <c r="AX1890" s="41">
        <f t="shared" si="1561"/>
        <v>4.8095238095238093</v>
      </c>
      <c r="AY1890" s="29">
        <f t="shared" si="1534"/>
        <v>3.6281179138322073E-2</v>
      </c>
      <c r="AZ1890" s="29">
        <f t="shared" si="1535"/>
        <v>0.6553287981859407</v>
      </c>
      <c r="BA1890" s="29">
        <f t="shared" si="1536"/>
        <v>3.2743764172335594</v>
      </c>
      <c r="BB1890" s="29">
        <f t="shared" si="1537"/>
        <v>7.8934240362811776</v>
      </c>
      <c r="BC1890" s="29">
        <f t="shared" si="1538"/>
        <v>14.512471655328797</v>
      </c>
      <c r="BD1890" s="29">
        <f t="shared" si="1539"/>
        <v>0.68934240362811938</v>
      </c>
      <c r="BE1890" s="29">
        <f t="shared" si="1539"/>
        <v>0.6553287981859407</v>
      </c>
      <c r="BF1890" s="29">
        <f t="shared" si="1539"/>
        <v>0</v>
      </c>
      <c r="BG1890" s="29">
        <f t="shared" si="1539"/>
        <v>7.8934240362811776</v>
      </c>
      <c r="BH1890" s="29">
        <f t="shared" si="1540"/>
        <v>0</v>
      </c>
      <c r="BI1890" s="29">
        <f t="shared" si="1562"/>
        <v>0.46190476190476187</v>
      </c>
      <c r="BJ1890" s="28">
        <f t="shared" si="1545"/>
        <v>0.67963575678797383</v>
      </c>
      <c r="BK1890" s="28">
        <f t="shared" si="1546"/>
        <v>0.41826067253449267</v>
      </c>
      <c r="BL1890" s="28">
        <f t="shared" si="1547"/>
        <v>-1.6898969442121332</v>
      </c>
      <c r="BM1890" s="28">
        <f t="shared" si="1548"/>
        <v>0</v>
      </c>
      <c r="BN1890" s="28">
        <f t="shared" si="1549"/>
        <v>-70.643058112221468</v>
      </c>
      <c r="BO1890" s="28">
        <f t="shared" si="1550"/>
        <v>0</v>
      </c>
      <c r="BP1890" s="28">
        <f t="shared" si="1551"/>
        <v>5.526315789473684E-2</v>
      </c>
      <c r="BQ1890" s="28">
        <f t="shared" si="1563"/>
        <v>-3.9742331106891609</v>
      </c>
    </row>
    <row r="1891" spans="1:69" x14ac:dyDescent="0.2">
      <c r="A1891" s="1" t="s">
        <v>7522</v>
      </c>
      <c r="B1891" s="8" t="s">
        <v>5068</v>
      </c>
      <c r="C1891" t="s">
        <v>56</v>
      </c>
      <c r="D1891" s="38">
        <v>3</v>
      </c>
      <c r="E1891" s="52" t="s">
        <v>3554</v>
      </c>
      <c r="F1891" s="8" t="s">
        <v>5069</v>
      </c>
      <c r="G1891" s="8">
        <v>3</v>
      </c>
      <c r="H1891" s="8">
        <v>0</v>
      </c>
      <c r="I1891" s="8">
        <v>3</v>
      </c>
      <c r="J1891" s="8">
        <v>0</v>
      </c>
      <c r="K1891" s="8">
        <v>3</v>
      </c>
      <c r="L1891" s="8">
        <v>0</v>
      </c>
      <c r="M1891" s="8">
        <v>3</v>
      </c>
      <c r="N1891" s="8">
        <v>0</v>
      </c>
      <c r="O1891" s="8">
        <v>3</v>
      </c>
      <c r="P1891" s="8">
        <v>0</v>
      </c>
      <c r="Q1891" s="36">
        <f t="shared" si="1564"/>
        <v>3</v>
      </c>
      <c r="R1891" s="36">
        <f t="shared" si="1552"/>
        <v>3</v>
      </c>
      <c r="S1891" s="36">
        <f t="shared" si="1553"/>
        <v>3</v>
      </c>
      <c r="T1891" s="36">
        <f t="shared" si="1554"/>
        <v>3</v>
      </c>
      <c r="U1891" s="36">
        <f t="shared" si="1555"/>
        <v>3</v>
      </c>
      <c r="V1891" s="36">
        <f t="shared" si="1556"/>
        <v>45</v>
      </c>
      <c r="W1891" s="45">
        <f t="shared" si="1557"/>
        <v>15</v>
      </c>
      <c r="X1891" s="50">
        <f t="shared" si="1558"/>
        <v>3</v>
      </c>
      <c r="Y1891" s="46">
        <f t="shared" si="1523"/>
        <v>4</v>
      </c>
      <c r="Z1891" s="46">
        <f t="shared" si="1524"/>
        <v>1</v>
      </c>
      <c r="AA1891" s="46">
        <f t="shared" si="1525"/>
        <v>0</v>
      </c>
      <c r="AB1891" s="46">
        <f t="shared" si="1526"/>
        <v>1</v>
      </c>
      <c r="AC1891" s="46">
        <f t="shared" si="1527"/>
        <v>4</v>
      </c>
      <c r="AD1891" s="46">
        <f t="shared" si="1528"/>
        <v>12</v>
      </c>
      <c r="AE1891" s="46">
        <f t="shared" si="1529"/>
        <v>3</v>
      </c>
      <c r="AF1891" s="46">
        <f t="shared" si="1530"/>
        <v>0</v>
      </c>
      <c r="AG1891" s="46">
        <f t="shared" si="1531"/>
        <v>3</v>
      </c>
      <c r="AH1891" s="46">
        <f t="shared" si="1532"/>
        <v>12</v>
      </c>
      <c r="AI1891" s="46">
        <f t="shared" si="1559"/>
        <v>2.1428571428571428</v>
      </c>
      <c r="AJ1891" s="47">
        <f t="shared" si="1515"/>
        <v>1.4638501094227998</v>
      </c>
      <c r="AK1891" s="47">
        <f t="shared" si="1516"/>
        <v>7.6510565719164978</v>
      </c>
      <c r="AL1891" s="47">
        <f t="shared" si="1517"/>
        <v>0.95638207148956222</v>
      </c>
      <c r="AM1891" s="47">
        <f t="shared" si="1518"/>
        <v>0</v>
      </c>
      <c r="AN1891" s="47">
        <f t="shared" si="1519"/>
        <v>-0.95638207148956222</v>
      </c>
      <c r="AO1891" s="47">
        <f t="shared" si="1520"/>
        <v>-7.6510565719164978</v>
      </c>
      <c r="AP1891" s="47">
        <f t="shared" si="1521"/>
        <v>8.2417582417582416E-2</v>
      </c>
      <c r="AQ1891" s="47">
        <f t="shared" si="1560"/>
        <v>0</v>
      </c>
      <c r="AR1891" s="1">
        <f t="shared" si="1522"/>
        <v>0</v>
      </c>
      <c r="AS1891" s="1">
        <f t="shared" si="1541"/>
        <v>0</v>
      </c>
      <c r="AT1891" s="1">
        <f t="shared" si="1542"/>
        <v>0</v>
      </c>
      <c r="AU1891" s="1">
        <f t="shared" si="1543"/>
        <v>0</v>
      </c>
      <c r="AV1891" s="1">
        <f t="shared" si="1544"/>
        <v>0</v>
      </c>
      <c r="AW1891" s="27">
        <f t="shared" si="1533"/>
        <v>0</v>
      </c>
      <c r="AX1891" s="41">
        <f t="shared" si="1561"/>
        <v>0</v>
      </c>
      <c r="AY1891" s="29">
        <f t="shared" si="1534"/>
        <v>25</v>
      </c>
      <c r="AZ1891" s="29">
        <f t="shared" si="1535"/>
        <v>16</v>
      </c>
      <c r="BA1891" s="29">
        <f t="shared" si="1536"/>
        <v>9</v>
      </c>
      <c r="BB1891" s="29">
        <f t="shared" si="1537"/>
        <v>4</v>
      </c>
      <c r="BC1891" s="29">
        <f t="shared" si="1538"/>
        <v>1</v>
      </c>
      <c r="BD1891" s="29">
        <f t="shared" si="1539"/>
        <v>0</v>
      </c>
      <c r="BE1891" s="29">
        <f t="shared" si="1539"/>
        <v>0</v>
      </c>
      <c r="BF1891" s="29">
        <f t="shared" si="1539"/>
        <v>0</v>
      </c>
      <c r="BG1891" s="29">
        <f t="shared" si="1539"/>
        <v>0</v>
      </c>
      <c r="BH1891" s="29">
        <f t="shared" si="1540"/>
        <v>0</v>
      </c>
      <c r="BI1891" s="29">
        <f t="shared" si="1562"/>
        <v>0</v>
      </c>
      <c r="BJ1891" s="28">
        <f t="shared" si="1545"/>
        <v>0</v>
      </c>
      <c r="BK1891" s="28" t="e">
        <f t="shared" si="1546"/>
        <v>#DIV/0!</v>
      </c>
      <c r="BL1891" s="28" t="e">
        <f t="shared" si="1547"/>
        <v>#DIV/0!</v>
      </c>
      <c r="BM1891" s="28" t="e">
        <f t="shared" si="1548"/>
        <v>#DIV/0!</v>
      </c>
      <c r="BN1891" s="28" t="e">
        <f t="shared" si="1549"/>
        <v>#DIV/0!</v>
      </c>
      <c r="BO1891" s="28" t="e">
        <f t="shared" si="1550"/>
        <v>#DIV/0!</v>
      </c>
      <c r="BP1891" s="28">
        <f t="shared" si="1551"/>
        <v>0</v>
      </c>
      <c r="BQ1891" s="28">
        <f t="shared" si="1563"/>
        <v>0</v>
      </c>
    </row>
    <row r="1892" spans="1:69" x14ac:dyDescent="0.2">
      <c r="A1892" s="1" t="s">
        <v>7522</v>
      </c>
      <c r="B1892" s="8" t="s">
        <v>5070</v>
      </c>
      <c r="C1892" t="s">
        <v>34</v>
      </c>
      <c r="D1892" s="38">
        <v>4</v>
      </c>
      <c r="E1892" s="52" t="s">
        <v>953</v>
      </c>
      <c r="F1892" s="8" t="s">
        <v>5071</v>
      </c>
      <c r="G1892" s="8">
        <v>2</v>
      </c>
      <c r="H1892" s="8">
        <v>0</v>
      </c>
      <c r="I1892" s="8">
        <v>2</v>
      </c>
      <c r="J1892" s="8">
        <v>2</v>
      </c>
      <c r="K1892" s="8">
        <v>2</v>
      </c>
      <c r="L1892" s="8">
        <v>2</v>
      </c>
      <c r="M1892" s="8">
        <v>2</v>
      </c>
      <c r="N1892" s="8">
        <v>2</v>
      </c>
      <c r="O1892" s="8">
        <v>2</v>
      </c>
      <c r="P1892" s="8">
        <v>2</v>
      </c>
      <c r="Q1892" s="36">
        <f t="shared" si="1564"/>
        <v>2</v>
      </c>
      <c r="R1892" s="36">
        <f t="shared" si="1552"/>
        <v>0</v>
      </c>
      <c r="S1892" s="36">
        <f t="shared" si="1553"/>
        <v>0</v>
      </c>
      <c r="T1892" s="36">
        <f t="shared" si="1554"/>
        <v>0</v>
      </c>
      <c r="U1892" s="36">
        <f t="shared" si="1555"/>
        <v>0</v>
      </c>
      <c r="V1892" s="36">
        <f t="shared" si="1556"/>
        <v>10</v>
      </c>
      <c r="W1892" s="45">
        <f t="shared" si="1557"/>
        <v>2</v>
      </c>
      <c r="X1892" s="50">
        <f t="shared" si="1558"/>
        <v>5</v>
      </c>
      <c r="Y1892" s="46">
        <f t="shared" si="1523"/>
        <v>0</v>
      </c>
      <c r="Z1892" s="46">
        <f t="shared" si="1524"/>
        <v>1</v>
      </c>
      <c r="AA1892" s="46">
        <f t="shared" si="1525"/>
        <v>4</v>
      </c>
      <c r="AB1892" s="46">
        <f t="shared" si="1526"/>
        <v>9</v>
      </c>
      <c r="AC1892" s="46">
        <f t="shared" si="1527"/>
        <v>16</v>
      </c>
      <c r="AD1892" s="46">
        <f t="shared" si="1528"/>
        <v>0</v>
      </c>
      <c r="AE1892" s="46">
        <f t="shared" si="1529"/>
        <v>0</v>
      </c>
      <c r="AF1892" s="46">
        <f t="shared" si="1530"/>
        <v>0</v>
      </c>
      <c r="AG1892" s="46">
        <f t="shared" si="1531"/>
        <v>0</v>
      </c>
      <c r="AH1892" s="46">
        <f t="shared" si="1532"/>
        <v>0</v>
      </c>
      <c r="AI1892" s="46">
        <f t="shared" si="1559"/>
        <v>0</v>
      </c>
      <c r="AJ1892" s="47">
        <f t="shared" si="1515"/>
        <v>0</v>
      </c>
      <c r="AK1892" s="47" t="e">
        <f t="shared" si="1516"/>
        <v>#DIV/0!</v>
      </c>
      <c r="AL1892" s="47" t="e">
        <f t="shared" si="1517"/>
        <v>#DIV/0!</v>
      </c>
      <c r="AM1892" s="47" t="e">
        <f t="shared" si="1518"/>
        <v>#DIV/0!</v>
      </c>
      <c r="AN1892" s="47" t="e">
        <f t="shared" si="1519"/>
        <v>#DIV/0!</v>
      </c>
      <c r="AO1892" s="47" t="e">
        <f t="shared" si="1520"/>
        <v>#DIV/0!</v>
      </c>
      <c r="AP1892" s="47" t="e">
        <f t="shared" si="1521"/>
        <v>#DIV/0!</v>
      </c>
      <c r="AQ1892" s="47">
        <f t="shared" si="1560"/>
        <v>0</v>
      </c>
      <c r="AR1892" s="1">
        <f t="shared" si="1522"/>
        <v>0</v>
      </c>
      <c r="AS1892" s="1">
        <f t="shared" si="1541"/>
        <v>2</v>
      </c>
      <c r="AT1892" s="1">
        <f t="shared" si="1542"/>
        <v>2</v>
      </c>
      <c r="AU1892" s="1">
        <f t="shared" si="1543"/>
        <v>2</v>
      </c>
      <c r="AV1892" s="1">
        <f t="shared" si="1544"/>
        <v>2</v>
      </c>
      <c r="AW1892" s="27">
        <f t="shared" si="1533"/>
        <v>8</v>
      </c>
      <c r="AX1892" s="41">
        <f t="shared" si="1561"/>
        <v>2.5</v>
      </c>
      <c r="AY1892" s="29">
        <f t="shared" si="1534"/>
        <v>6.25</v>
      </c>
      <c r="AZ1892" s="29">
        <f t="shared" si="1535"/>
        <v>2.25</v>
      </c>
      <c r="BA1892" s="29">
        <f t="shared" si="1536"/>
        <v>0.25</v>
      </c>
      <c r="BB1892" s="29">
        <f t="shared" si="1537"/>
        <v>0.25</v>
      </c>
      <c r="BC1892" s="29">
        <f t="shared" si="1538"/>
        <v>2.25</v>
      </c>
      <c r="BD1892" s="29">
        <f t="shared" si="1539"/>
        <v>0</v>
      </c>
      <c r="BE1892" s="29">
        <f t="shared" si="1539"/>
        <v>4.5</v>
      </c>
      <c r="BF1892" s="29">
        <f t="shared" si="1539"/>
        <v>0.5</v>
      </c>
      <c r="BG1892" s="29">
        <f t="shared" si="1539"/>
        <v>0.5</v>
      </c>
      <c r="BH1892" s="29">
        <f t="shared" si="1540"/>
        <v>4.5</v>
      </c>
      <c r="BI1892" s="29">
        <f t="shared" si="1562"/>
        <v>1.4285714285714286</v>
      </c>
      <c r="BJ1892" s="28">
        <f t="shared" si="1545"/>
        <v>1.1952286093343936</v>
      </c>
      <c r="BK1892" s="28">
        <f t="shared" si="1546"/>
        <v>0</v>
      </c>
      <c r="BL1892" s="28">
        <f t="shared" si="1547"/>
        <v>3.9532186253735069</v>
      </c>
      <c r="BM1892" s="28">
        <f t="shared" si="1548"/>
        <v>0.14641550464346323</v>
      </c>
      <c r="BN1892" s="28">
        <f t="shared" si="1549"/>
        <v>-0.14641550464346323</v>
      </c>
      <c r="BO1892" s="28">
        <f t="shared" si="1550"/>
        <v>-3.9532186253735069</v>
      </c>
      <c r="BP1892" s="28">
        <f t="shared" si="1551"/>
        <v>0.19047619047619047</v>
      </c>
      <c r="BQ1892" s="28">
        <f t="shared" si="1563"/>
        <v>0</v>
      </c>
    </row>
    <row r="1893" spans="1:69" x14ac:dyDescent="0.2">
      <c r="A1893" s="1" t="s">
        <v>7522</v>
      </c>
      <c r="B1893" s="8" t="s">
        <v>5072</v>
      </c>
      <c r="C1893" t="s">
        <v>30</v>
      </c>
      <c r="D1893" s="38">
        <v>37</v>
      </c>
      <c r="E1893" s="52" t="s">
        <v>4607</v>
      </c>
      <c r="F1893" s="8" t="s">
        <v>5073</v>
      </c>
      <c r="G1893" s="8">
        <v>26</v>
      </c>
      <c r="H1893" s="8">
        <v>6</v>
      </c>
      <c r="I1893" s="8">
        <v>5</v>
      </c>
      <c r="J1893" s="8">
        <v>0</v>
      </c>
      <c r="K1893" s="8">
        <v>2</v>
      </c>
      <c r="L1893" s="8">
        <v>1</v>
      </c>
      <c r="M1893" s="8">
        <v>2</v>
      </c>
      <c r="N1893" s="8">
        <v>2</v>
      </c>
      <c r="O1893" s="8">
        <v>2</v>
      </c>
      <c r="P1893" s="8">
        <v>0</v>
      </c>
      <c r="Q1893" s="36">
        <f t="shared" si="1564"/>
        <v>20</v>
      </c>
      <c r="R1893" s="36">
        <f t="shared" si="1552"/>
        <v>5</v>
      </c>
      <c r="S1893" s="36">
        <f t="shared" si="1553"/>
        <v>1</v>
      </c>
      <c r="T1893" s="36">
        <f t="shared" si="1554"/>
        <v>0</v>
      </c>
      <c r="U1893" s="36">
        <f t="shared" si="1555"/>
        <v>2</v>
      </c>
      <c r="V1893" s="36">
        <f t="shared" si="1556"/>
        <v>125</v>
      </c>
      <c r="W1893" s="45">
        <f t="shared" si="1557"/>
        <v>28</v>
      </c>
      <c r="X1893" s="50">
        <f t="shared" si="1558"/>
        <v>4.4642857142857144</v>
      </c>
      <c r="Y1893" s="46">
        <f t="shared" si="1523"/>
        <v>0.28698979591836721</v>
      </c>
      <c r="Z1893" s="46">
        <f t="shared" si="1524"/>
        <v>0.21556122448979603</v>
      </c>
      <c r="AA1893" s="46">
        <f t="shared" si="1525"/>
        <v>2.144132653061225</v>
      </c>
      <c r="AB1893" s="46">
        <f t="shared" si="1526"/>
        <v>6.0727040816326534</v>
      </c>
      <c r="AC1893" s="46">
        <f t="shared" si="1527"/>
        <v>12.001275510204083</v>
      </c>
      <c r="AD1893" s="46">
        <f t="shared" si="1528"/>
        <v>5.7397959183673439</v>
      </c>
      <c r="AE1893" s="46">
        <f t="shared" si="1529"/>
        <v>1.0778061224489801</v>
      </c>
      <c r="AF1893" s="46">
        <f t="shared" si="1530"/>
        <v>2.144132653061225</v>
      </c>
      <c r="AG1893" s="46">
        <f t="shared" si="1531"/>
        <v>0</v>
      </c>
      <c r="AH1893" s="46">
        <f t="shared" si="1532"/>
        <v>24.002551020408166</v>
      </c>
      <c r="AI1893" s="46">
        <f t="shared" si="1559"/>
        <v>1.2208994708994709</v>
      </c>
      <c r="AJ1893" s="47">
        <f t="shared" si="1515"/>
        <v>1.1049431980420854</v>
      </c>
      <c r="AK1893" s="47">
        <f t="shared" si="1516"/>
        <v>2.2793437186858068</v>
      </c>
      <c r="AL1893" s="47">
        <f t="shared" si="1517"/>
        <v>-0.3709420851816832</v>
      </c>
      <c r="AM1893" s="47">
        <f t="shared" si="1518"/>
        <v>-2.3273281249710318</v>
      </c>
      <c r="AN1893" s="47">
        <f t="shared" si="1519"/>
        <v>0</v>
      </c>
      <c r="AO1893" s="47">
        <f t="shared" si="1520"/>
        <v>-61.638384289307645</v>
      </c>
      <c r="AP1893" s="47">
        <f t="shared" si="1521"/>
        <v>3.9886039886039885E-2</v>
      </c>
      <c r="AQ1893" s="47">
        <f t="shared" si="1560"/>
        <v>-2.4752203730223465</v>
      </c>
      <c r="AR1893" s="1">
        <f t="shared" si="1522"/>
        <v>6</v>
      </c>
      <c r="AS1893" s="1">
        <f t="shared" si="1541"/>
        <v>0</v>
      </c>
      <c r="AT1893" s="1">
        <f t="shared" si="1542"/>
        <v>1</v>
      </c>
      <c r="AU1893" s="1">
        <f t="shared" si="1543"/>
        <v>2</v>
      </c>
      <c r="AV1893" s="1">
        <f t="shared" si="1544"/>
        <v>0</v>
      </c>
      <c r="AW1893" s="27">
        <f t="shared" si="1533"/>
        <v>9</v>
      </c>
      <c r="AX1893" s="41">
        <f t="shared" si="1561"/>
        <v>4.1111111111111107</v>
      </c>
      <c r="AY1893" s="29">
        <f t="shared" si="1534"/>
        <v>0.79012345679012419</v>
      </c>
      <c r="AZ1893" s="29">
        <f t="shared" si="1535"/>
        <v>1.2345679012345592E-2</v>
      </c>
      <c r="BA1893" s="29">
        <f t="shared" si="1536"/>
        <v>1.2345679012345669</v>
      </c>
      <c r="BB1893" s="29">
        <f t="shared" si="1537"/>
        <v>4.4567901234567886</v>
      </c>
      <c r="BC1893" s="29">
        <f t="shared" si="1538"/>
        <v>9.6790123456790091</v>
      </c>
      <c r="BD1893" s="29">
        <f t="shared" si="1539"/>
        <v>4.7407407407407449</v>
      </c>
      <c r="BE1893" s="29">
        <f t="shared" si="1539"/>
        <v>0</v>
      </c>
      <c r="BF1893" s="29">
        <f t="shared" si="1539"/>
        <v>1.2345679012345669</v>
      </c>
      <c r="BG1893" s="29">
        <f t="shared" si="1539"/>
        <v>8.9135802469135772</v>
      </c>
      <c r="BH1893" s="29">
        <f t="shared" si="1540"/>
        <v>0</v>
      </c>
      <c r="BI1893" s="29">
        <f t="shared" si="1562"/>
        <v>1.8611111111111112</v>
      </c>
      <c r="BJ1893" s="28">
        <f t="shared" si="1545"/>
        <v>1.3642254619787417</v>
      </c>
      <c r="BK1893" s="28">
        <f t="shared" si="1546"/>
        <v>1.6597215392485136</v>
      </c>
      <c r="BL1893" s="28">
        <f t="shared" si="1547"/>
        <v>0</v>
      </c>
      <c r="BM1893" s="28">
        <f t="shared" si="1548"/>
        <v>-0.54027393855745753</v>
      </c>
      <c r="BN1893" s="28">
        <f t="shared" si="1549"/>
        <v>-7.4114778891312056</v>
      </c>
      <c r="BO1893" s="28">
        <f t="shared" si="1550"/>
        <v>0</v>
      </c>
      <c r="BP1893" s="28">
        <f t="shared" si="1551"/>
        <v>0.16071428571428573</v>
      </c>
      <c r="BQ1893" s="28">
        <f t="shared" si="1563"/>
        <v>-1.0112191534993098</v>
      </c>
    </row>
    <row r="1894" spans="1:69" x14ac:dyDescent="0.2">
      <c r="A1894" s="1" t="s">
        <v>7522</v>
      </c>
      <c r="B1894" s="8" t="s">
        <v>5074</v>
      </c>
      <c r="C1894" t="s">
        <v>244</v>
      </c>
      <c r="D1894" s="38">
        <v>14</v>
      </c>
      <c r="E1894" s="52" t="s">
        <v>2920</v>
      </c>
      <c r="F1894" s="8" t="s">
        <v>5075</v>
      </c>
      <c r="G1894" s="8">
        <v>6</v>
      </c>
      <c r="H1894" s="8">
        <v>2</v>
      </c>
      <c r="I1894" s="8">
        <v>3</v>
      </c>
      <c r="J1894" s="8">
        <v>0</v>
      </c>
      <c r="K1894" s="8">
        <v>3</v>
      </c>
      <c r="L1894" s="8">
        <v>0</v>
      </c>
      <c r="M1894" s="8">
        <v>3</v>
      </c>
      <c r="N1894" s="8">
        <v>1</v>
      </c>
      <c r="O1894" s="8">
        <v>2</v>
      </c>
      <c r="P1894" s="8">
        <v>2</v>
      </c>
      <c r="Q1894" s="36">
        <f t="shared" si="1564"/>
        <v>4</v>
      </c>
      <c r="R1894" s="36">
        <f t="shared" si="1552"/>
        <v>3</v>
      </c>
      <c r="S1894" s="36">
        <f t="shared" si="1553"/>
        <v>3</v>
      </c>
      <c r="T1894" s="36">
        <f t="shared" si="1554"/>
        <v>2</v>
      </c>
      <c r="U1894" s="36">
        <f t="shared" si="1555"/>
        <v>0</v>
      </c>
      <c r="V1894" s="36">
        <f t="shared" si="1556"/>
        <v>45</v>
      </c>
      <c r="W1894" s="45">
        <f t="shared" si="1557"/>
        <v>12</v>
      </c>
      <c r="X1894" s="50">
        <f t="shared" si="1558"/>
        <v>3.75</v>
      </c>
      <c r="Y1894" s="46">
        <f t="shared" si="1523"/>
        <v>1.5625</v>
      </c>
      <c r="Z1894" s="46">
        <f t="shared" si="1524"/>
        <v>6.25E-2</v>
      </c>
      <c r="AA1894" s="46">
        <f t="shared" si="1525"/>
        <v>0.5625</v>
      </c>
      <c r="AB1894" s="46">
        <f t="shared" si="1526"/>
        <v>3.0625</v>
      </c>
      <c r="AC1894" s="46">
        <f t="shared" si="1527"/>
        <v>7.5625</v>
      </c>
      <c r="AD1894" s="46">
        <f t="shared" si="1528"/>
        <v>6.25</v>
      </c>
      <c r="AE1894" s="46">
        <f t="shared" si="1529"/>
        <v>0.1875</v>
      </c>
      <c r="AF1894" s="46">
        <f t="shared" si="1530"/>
        <v>1.6875</v>
      </c>
      <c r="AG1894" s="46">
        <f t="shared" si="1531"/>
        <v>6.125</v>
      </c>
      <c r="AH1894" s="46">
        <f t="shared" si="1532"/>
        <v>0</v>
      </c>
      <c r="AI1894" s="46">
        <f t="shared" si="1559"/>
        <v>1.2954545454545454</v>
      </c>
      <c r="AJ1894" s="47">
        <f t="shared" si="1515"/>
        <v>1.1381803659589922</v>
      </c>
      <c r="AK1894" s="47">
        <f t="shared" si="1516"/>
        <v>5.2985466405447106</v>
      </c>
      <c r="AL1894" s="47">
        <f t="shared" si="1517"/>
        <v>3.1791279843268259E-2</v>
      </c>
      <c r="AM1894" s="47">
        <f t="shared" si="1518"/>
        <v>-0.85836455576824289</v>
      </c>
      <c r="AN1894" s="47">
        <f t="shared" si="1519"/>
        <v>-7.2696059908273405</v>
      </c>
      <c r="AO1894" s="47">
        <f t="shared" si="1520"/>
        <v>0</v>
      </c>
      <c r="AP1894" s="47">
        <f t="shared" si="1521"/>
        <v>0.10909090909090909</v>
      </c>
      <c r="AQ1894" s="47">
        <f t="shared" si="1560"/>
        <v>-0.305196286495375</v>
      </c>
      <c r="AR1894" s="1">
        <f t="shared" si="1522"/>
        <v>2</v>
      </c>
      <c r="AS1894" s="1">
        <f t="shared" si="1541"/>
        <v>0</v>
      </c>
      <c r="AT1894" s="1">
        <f t="shared" si="1542"/>
        <v>0</v>
      </c>
      <c r="AU1894" s="1">
        <f t="shared" si="1543"/>
        <v>1</v>
      </c>
      <c r="AV1894" s="1">
        <f t="shared" si="1544"/>
        <v>2</v>
      </c>
      <c r="AW1894" s="27">
        <f t="shared" si="1533"/>
        <v>5</v>
      </c>
      <c r="AX1894" s="41">
        <f t="shared" si="1561"/>
        <v>2.8</v>
      </c>
      <c r="AY1894" s="29">
        <f t="shared" si="1534"/>
        <v>4.8400000000000007</v>
      </c>
      <c r="AZ1894" s="29">
        <f t="shared" si="1535"/>
        <v>1.4400000000000004</v>
      </c>
      <c r="BA1894" s="29">
        <f t="shared" si="1536"/>
        <v>4.000000000000007E-2</v>
      </c>
      <c r="BB1894" s="29">
        <f t="shared" si="1537"/>
        <v>0.63999999999999968</v>
      </c>
      <c r="BC1894" s="29">
        <f t="shared" si="1538"/>
        <v>3.2399999999999993</v>
      </c>
      <c r="BD1894" s="29">
        <f t="shared" si="1539"/>
        <v>9.6800000000000015</v>
      </c>
      <c r="BE1894" s="29">
        <f t="shared" si="1539"/>
        <v>0</v>
      </c>
      <c r="BF1894" s="29">
        <f t="shared" si="1539"/>
        <v>0</v>
      </c>
      <c r="BG1894" s="29">
        <f t="shared" si="1539"/>
        <v>0.63999999999999968</v>
      </c>
      <c r="BH1894" s="29">
        <f t="shared" si="1540"/>
        <v>6.4799999999999986</v>
      </c>
      <c r="BI1894" s="29">
        <f t="shared" si="1562"/>
        <v>4.1999999999999993</v>
      </c>
      <c r="BJ1894" s="28">
        <f t="shared" si="1545"/>
        <v>2.0493901531919194</v>
      </c>
      <c r="BK1894" s="28">
        <f t="shared" si="1546"/>
        <v>2.4741390420847584</v>
      </c>
      <c r="BL1894" s="28">
        <f t="shared" si="1547"/>
        <v>0</v>
      </c>
      <c r="BM1894" s="28">
        <f t="shared" si="1548"/>
        <v>0</v>
      </c>
      <c r="BN1894" s="28">
        <f t="shared" si="1549"/>
        <v>-5.9483433017815349E-2</v>
      </c>
      <c r="BO1894" s="28">
        <f t="shared" si="1550"/>
        <v>-1.355106958437106</v>
      </c>
      <c r="BP1894" s="28">
        <f t="shared" si="1551"/>
        <v>0.41666666666666669</v>
      </c>
      <c r="BQ1894" s="28">
        <f t="shared" si="1563"/>
        <v>0.4414786044290987</v>
      </c>
    </row>
    <row r="1895" spans="1:69" x14ac:dyDescent="0.2">
      <c r="A1895" s="1" t="s">
        <v>7522</v>
      </c>
      <c r="B1895" s="8" t="s">
        <v>5076</v>
      </c>
      <c r="C1895" t="s">
        <v>34</v>
      </c>
      <c r="D1895" s="38">
        <v>34</v>
      </c>
      <c r="E1895" s="52" t="s">
        <v>889</v>
      </c>
      <c r="F1895" s="8" t="s">
        <v>5077</v>
      </c>
      <c r="G1895" s="8">
        <v>27</v>
      </c>
      <c r="H1895" s="8">
        <v>2</v>
      </c>
      <c r="I1895" s="8">
        <v>4</v>
      </c>
      <c r="J1895" s="8">
        <v>0</v>
      </c>
      <c r="K1895" s="8">
        <v>2</v>
      </c>
      <c r="L1895" s="8">
        <v>1</v>
      </c>
      <c r="M1895" s="8">
        <v>1</v>
      </c>
      <c r="N1895" s="8">
        <v>1</v>
      </c>
      <c r="O1895" s="8">
        <v>1</v>
      </c>
      <c r="P1895" s="8">
        <v>1</v>
      </c>
      <c r="Q1895" s="36">
        <f t="shared" si="1564"/>
        <v>25</v>
      </c>
      <c r="R1895" s="36">
        <f t="shared" si="1552"/>
        <v>4</v>
      </c>
      <c r="S1895" s="36">
        <f t="shared" si="1553"/>
        <v>1</v>
      </c>
      <c r="T1895" s="36">
        <f t="shared" si="1554"/>
        <v>0</v>
      </c>
      <c r="U1895" s="36">
        <f t="shared" si="1555"/>
        <v>0</v>
      </c>
      <c r="V1895" s="36">
        <f t="shared" si="1556"/>
        <v>144</v>
      </c>
      <c r="W1895" s="45">
        <f t="shared" si="1557"/>
        <v>30</v>
      </c>
      <c r="X1895" s="50">
        <f t="shared" si="1558"/>
        <v>4.8</v>
      </c>
      <c r="Y1895" s="46">
        <f t="shared" si="1523"/>
        <v>4.000000000000007E-2</v>
      </c>
      <c r="Z1895" s="46">
        <f t="shared" si="1524"/>
        <v>0.63999999999999968</v>
      </c>
      <c r="AA1895" s="46">
        <f t="shared" si="1525"/>
        <v>3.2399999999999993</v>
      </c>
      <c r="AB1895" s="46">
        <f t="shared" si="1526"/>
        <v>7.839999999999999</v>
      </c>
      <c r="AC1895" s="46">
        <f t="shared" si="1527"/>
        <v>14.44</v>
      </c>
      <c r="AD1895" s="46">
        <f t="shared" si="1528"/>
        <v>1.0000000000000018</v>
      </c>
      <c r="AE1895" s="46">
        <f t="shared" si="1529"/>
        <v>2.5599999999999987</v>
      </c>
      <c r="AF1895" s="46">
        <f t="shared" si="1530"/>
        <v>3.2399999999999993</v>
      </c>
      <c r="AG1895" s="46">
        <f t="shared" si="1531"/>
        <v>0</v>
      </c>
      <c r="AH1895" s="46">
        <f t="shared" si="1532"/>
        <v>0</v>
      </c>
      <c r="AI1895" s="46">
        <f t="shared" si="1559"/>
        <v>0.23448275862068965</v>
      </c>
      <c r="AJ1895" s="47">
        <f t="shared" si="1515"/>
        <v>0.48423419811150231</v>
      </c>
      <c r="AK1895" s="47">
        <f t="shared" si="1516"/>
        <v>1.7614228400163259</v>
      </c>
      <c r="AL1895" s="47">
        <f t="shared" si="1517"/>
        <v>-18.03696988176711</v>
      </c>
      <c r="AM1895" s="47">
        <f t="shared" si="1518"/>
        <v>-51.363090014875908</v>
      </c>
      <c r="AN1895" s="47">
        <f t="shared" si="1519"/>
        <v>0</v>
      </c>
      <c r="AO1895" s="47">
        <f t="shared" si="1520"/>
        <v>0</v>
      </c>
      <c r="AP1895" s="47">
        <f t="shared" si="1521"/>
        <v>3.6945812807881777E-2</v>
      </c>
      <c r="AQ1895" s="47">
        <f t="shared" si="1560"/>
        <v>-2.4989644232743853</v>
      </c>
      <c r="AR1895" s="1">
        <f t="shared" si="1522"/>
        <v>2</v>
      </c>
      <c r="AS1895" s="1">
        <f t="shared" si="1541"/>
        <v>0</v>
      </c>
      <c r="AT1895" s="1">
        <f t="shared" si="1542"/>
        <v>1</v>
      </c>
      <c r="AU1895" s="1">
        <f t="shared" si="1543"/>
        <v>1</v>
      </c>
      <c r="AV1895" s="1">
        <f t="shared" si="1544"/>
        <v>1</v>
      </c>
      <c r="AW1895" s="27">
        <f t="shared" si="1533"/>
        <v>5</v>
      </c>
      <c r="AX1895" s="41">
        <f t="shared" si="1561"/>
        <v>3.2</v>
      </c>
      <c r="AY1895" s="29">
        <f t="shared" si="1534"/>
        <v>3.2399999999999993</v>
      </c>
      <c r="AZ1895" s="29">
        <f t="shared" si="1535"/>
        <v>0.63999999999999968</v>
      </c>
      <c r="BA1895" s="29">
        <f t="shared" si="1536"/>
        <v>4.000000000000007E-2</v>
      </c>
      <c r="BB1895" s="29">
        <f t="shared" si="1537"/>
        <v>1.4400000000000004</v>
      </c>
      <c r="BC1895" s="29">
        <f t="shared" si="1538"/>
        <v>4.8400000000000007</v>
      </c>
      <c r="BD1895" s="29">
        <f t="shared" si="1539"/>
        <v>6.4799999999999986</v>
      </c>
      <c r="BE1895" s="29">
        <f t="shared" si="1539"/>
        <v>0</v>
      </c>
      <c r="BF1895" s="29">
        <f t="shared" si="1539"/>
        <v>4.000000000000007E-2</v>
      </c>
      <c r="BG1895" s="29">
        <f t="shared" si="1539"/>
        <v>1.4400000000000004</v>
      </c>
      <c r="BH1895" s="29">
        <f t="shared" si="1540"/>
        <v>4.8400000000000007</v>
      </c>
      <c r="BI1895" s="29">
        <f t="shared" si="1562"/>
        <v>3.2</v>
      </c>
      <c r="BJ1895" s="28">
        <f t="shared" si="1545"/>
        <v>1.7888543819998317</v>
      </c>
      <c r="BK1895" s="28">
        <f t="shared" si="1546"/>
        <v>2.0376169444966834</v>
      </c>
      <c r="BL1895" s="28">
        <f t="shared" si="1547"/>
        <v>0</v>
      </c>
      <c r="BM1895" s="28">
        <f t="shared" si="1548"/>
        <v>-1.3975424859373727E-3</v>
      </c>
      <c r="BN1895" s="28">
        <f t="shared" si="1549"/>
        <v>-0.30186917696247179</v>
      </c>
      <c r="BO1895" s="28">
        <f t="shared" si="1550"/>
        <v>-1.8601290487826383</v>
      </c>
      <c r="BP1895" s="28">
        <f t="shared" si="1551"/>
        <v>0.41666666666666669</v>
      </c>
      <c r="BQ1895" s="28">
        <f t="shared" si="1563"/>
        <v>-5.2407843222651671E-2</v>
      </c>
    </row>
    <row r="1896" spans="1:69" x14ac:dyDescent="0.2">
      <c r="A1896" s="1" t="s">
        <v>7522</v>
      </c>
      <c r="B1896" s="8" t="s">
        <v>5078</v>
      </c>
      <c r="C1896" t="s">
        <v>605</v>
      </c>
      <c r="D1896" s="38">
        <v>55</v>
      </c>
      <c r="E1896" s="52" t="s">
        <v>5079</v>
      </c>
      <c r="F1896" s="8" t="s">
        <v>5080</v>
      </c>
      <c r="G1896" s="8">
        <v>25</v>
      </c>
      <c r="H1896" s="8">
        <v>5</v>
      </c>
      <c r="I1896" s="8">
        <v>7</v>
      </c>
      <c r="J1896" s="8">
        <v>2</v>
      </c>
      <c r="K1896" s="8">
        <v>10</v>
      </c>
      <c r="L1896" s="8">
        <v>3</v>
      </c>
      <c r="M1896" s="8">
        <v>3</v>
      </c>
      <c r="N1896" s="8">
        <v>1</v>
      </c>
      <c r="O1896" s="8">
        <v>10</v>
      </c>
      <c r="P1896" s="8">
        <v>7</v>
      </c>
      <c r="Q1896" s="36">
        <f t="shared" si="1564"/>
        <v>20</v>
      </c>
      <c r="R1896" s="36">
        <f t="shared" si="1552"/>
        <v>5</v>
      </c>
      <c r="S1896" s="36">
        <f t="shared" si="1553"/>
        <v>7</v>
      </c>
      <c r="T1896" s="36">
        <f t="shared" si="1554"/>
        <v>2</v>
      </c>
      <c r="U1896" s="36">
        <f t="shared" si="1555"/>
        <v>3</v>
      </c>
      <c r="V1896" s="36">
        <f t="shared" si="1556"/>
        <v>148</v>
      </c>
      <c r="W1896" s="45">
        <f t="shared" si="1557"/>
        <v>37</v>
      </c>
      <c r="X1896" s="50">
        <f t="shared" si="1558"/>
        <v>4</v>
      </c>
      <c r="Y1896" s="46">
        <f t="shared" si="1523"/>
        <v>1</v>
      </c>
      <c r="Z1896" s="46">
        <f t="shared" si="1524"/>
        <v>0</v>
      </c>
      <c r="AA1896" s="46">
        <f t="shared" si="1525"/>
        <v>1</v>
      </c>
      <c r="AB1896" s="46">
        <f t="shared" si="1526"/>
        <v>4</v>
      </c>
      <c r="AC1896" s="46">
        <f t="shared" si="1527"/>
        <v>9</v>
      </c>
      <c r="AD1896" s="46">
        <f t="shared" si="1528"/>
        <v>20</v>
      </c>
      <c r="AE1896" s="46">
        <f t="shared" si="1529"/>
        <v>0</v>
      </c>
      <c r="AF1896" s="46">
        <f t="shared" si="1530"/>
        <v>7</v>
      </c>
      <c r="AG1896" s="46">
        <f t="shared" si="1531"/>
        <v>8</v>
      </c>
      <c r="AH1896" s="46">
        <f t="shared" si="1532"/>
        <v>27</v>
      </c>
      <c r="AI1896" s="46">
        <f t="shared" si="1559"/>
        <v>1.7222222222222223</v>
      </c>
      <c r="AJ1896" s="47">
        <f t="shared" ref="AJ1896:AJ1959" si="1565">SQRT(AI1896)</f>
        <v>1.3123346456686351</v>
      </c>
      <c r="AK1896" s="47">
        <f t="shared" ref="AK1896:AK1959" si="1566">Q1896*((5-X1896)/AJ1896)*((5-X1896)/AJ1896)*((5-X1896)/AJ1896)</f>
        <v>8.8490411071100503</v>
      </c>
      <c r="AL1896" s="47">
        <f t="shared" ref="AL1896:AL1959" si="1567">R1896*((4-X1896)/AJ1896)*((4-X1896)/AJ1896)*((4-X1896)/AJ1896)</f>
        <v>0</v>
      </c>
      <c r="AM1896" s="47">
        <f t="shared" ref="AM1896:AM1959" si="1568">S1896*((3-X1896)/AJ1896)*((3-X1896)/AJ1896)*((3-X1896)/AJ1896)</f>
        <v>-3.0971643874885175</v>
      </c>
      <c r="AN1896" s="47">
        <f t="shared" ref="AN1896:AN1959" si="1569">T1896*((2-X1896)/AJ1896)*((2-X1896)/AJ1896)*((2-X1896)/AJ1896)</f>
        <v>-7.0792328856880404</v>
      </c>
      <c r="AO1896" s="47">
        <f t="shared" ref="AO1896:AO1959" si="1570">U1896*((1-X1896)/AJ1896)*((1-X1896)/AJ1896)*((1-X1896)/AJ1896)</f>
        <v>-35.838616483795704</v>
      </c>
      <c r="AP1896" s="47">
        <f t="shared" ref="AP1896:AP1959" si="1571">W1896/((W1896-1)*(W1896-2))</f>
        <v>2.9365079365079365E-2</v>
      </c>
      <c r="AQ1896" s="47">
        <f t="shared" si="1560"/>
        <v>-1.091381736543573</v>
      </c>
      <c r="AR1896" s="1">
        <f t="shared" si="1522"/>
        <v>5</v>
      </c>
      <c r="AS1896" s="1">
        <f t="shared" si="1541"/>
        <v>2</v>
      </c>
      <c r="AT1896" s="1">
        <f t="shared" si="1542"/>
        <v>3</v>
      </c>
      <c r="AU1896" s="1">
        <f t="shared" si="1543"/>
        <v>1</v>
      </c>
      <c r="AV1896" s="1">
        <f t="shared" si="1544"/>
        <v>7</v>
      </c>
      <c r="AW1896" s="27">
        <f t="shared" si="1533"/>
        <v>18</v>
      </c>
      <c r="AX1896" s="41">
        <f t="shared" si="1561"/>
        <v>2.8333333333333335</v>
      </c>
      <c r="AY1896" s="29">
        <f t="shared" si="1534"/>
        <v>4.6944444444444438</v>
      </c>
      <c r="AZ1896" s="29">
        <f t="shared" si="1535"/>
        <v>1.3611111111111107</v>
      </c>
      <c r="BA1896" s="29">
        <f t="shared" si="1536"/>
        <v>2.7777777777777728E-2</v>
      </c>
      <c r="BB1896" s="29">
        <f t="shared" si="1537"/>
        <v>0.69444444444444464</v>
      </c>
      <c r="BC1896" s="29">
        <f t="shared" si="1538"/>
        <v>3.3611111111111116</v>
      </c>
      <c r="BD1896" s="29">
        <f t="shared" si="1539"/>
        <v>23.472222222222218</v>
      </c>
      <c r="BE1896" s="29">
        <f t="shared" si="1539"/>
        <v>2.7222222222222214</v>
      </c>
      <c r="BF1896" s="29">
        <f t="shared" si="1539"/>
        <v>8.3333333333333176E-2</v>
      </c>
      <c r="BG1896" s="29">
        <f t="shared" si="1539"/>
        <v>0.69444444444444464</v>
      </c>
      <c r="BH1896" s="29">
        <f t="shared" si="1540"/>
        <v>23.527777777777782</v>
      </c>
      <c r="BI1896" s="29">
        <f t="shared" si="1562"/>
        <v>2.9705882352941178</v>
      </c>
      <c r="BJ1896" s="28">
        <f t="shared" si="1545"/>
        <v>1.7235394498804248</v>
      </c>
      <c r="BK1896" s="28">
        <f t="shared" si="1546"/>
        <v>9.9330500779782636</v>
      </c>
      <c r="BL1896" s="28">
        <f t="shared" si="1547"/>
        <v>0.62030699622149166</v>
      </c>
      <c r="BM1896" s="28">
        <f t="shared" si="1548"/>
        <v>2.7127128114642443E-3</v>
      </c>
      <c r="BN1896" s="28">
        <f t="shared" si="1549"/>
        <v>-0.11302970047767719</v>
      </c>
      <c r="BO1896" s="28">
        <f t="shared" si="1550"/>
        <v>-8.4247817548041439</v>
      </c>
      <c r="BP1896" s="28">
        <f t="shared" si="1551"/>
        <v>6.6176470588235295E-2</v>
      </c>
      <c r="BQ1896" s="28">
        <f t="shared" si="1563"/>
        <v>0.1335612131291514</v>
      </c>
    </row>
    <row r="1897" spans="1:69" x14ac:dyDescent="0.2">
      <c r="A1897" s="1" t="s">
        <v>7522</v>
      </c>
      <c r="B1897" s="8" t="s">
        <v>5081</v>
      </c>
      <c r="C1897" t="s">
        <v>100</v>
      </c>
      <c r="D1897" s="38">
        <v>74</v>
      </c>
      <c r="E1897" s="52" t="s">
        <v>953</v>
      </c>
      <c r="F1897" s="8" t="s">
        <v>5082</v>
      </c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36">
        <f t="shared" si="1564"/>
        <v>0</v>
      </c>
      <c r="R1897" s="36">
        <f t="shared" si="1552"/>
        <v>0</v>
      </c>
      <c r="S1897" s="36">
        <f t="shared" si="1553"/>
        <v>0</v>
      </c>
      <c r="T1897" s="36">
        <f t="shared" si="1554"/>
        <v>0</v>
      </c>
      <c r="U1897" s="36">
        <f t="shared" si="1555"/>
        <v>0</v>
      </c>
      <c r="V1897" s="36">
        <f t="shared" si="1556"/>
        <v>0</v>
      </c>
      <c r="W1897" s="45">
        <f t="shared" si="1557"/>
        <v>0</v>
      </c>
      <c r="X1897" s="50">
        <f t="shared" si="1558"/>
        <v>0</v>
      </c>
      <c r="Y1897" s="46">
        <f t="shared" si="1523"/>
        <v>25</v>
      </c>
      <c r="Z1897" s="46">
        <f t="shared" si="1524"/>
        <v>16</v>
      </c>
      <c r="AA1897" s="46">
        <f t="shared" si="1525"/>
        <v>9</v>
      </c>
      <c r="AB1897" s="46">
        <f t="shared" si="1526"/>
        <v>4</v>
      </c>
      <c r="AC1897" s="46">
        <f t="shared" si="1527"/>
        <v>1</v>
      </c>
      <c r="AD1897" s="46">
        <f t="shared" si="1528"/>
        <v>0</v>
      </c>
      <c r="AE1897" s="46">
        <f t="shared" si="1529"/>
        <v>0</v>
      </c>
      <c r="AF1897" s="46">
        <f t="shared" si="1530"/>
        <v>0</v>
      </c>
      <c r="AG1897" s="46">
        <f t="shared" si="1531"/>
        <v>0</v>
      </c>
      <c r="AH1897" s="46">
        <f t="shared" si="1532"/>
        <v>0</v>
      </c>
      <c r="AI1897" s="46">
        <f t="shared" si="1559"/>
        <v>0</v>
      </c>
      <c r="AJ1897" s="47">
        <f t="shared" si="1565"/>
        <v>0</v>
      </c>
      <c r="AK1897" s="47" t="e">
        <f t="shared" si="1566"/>
        <v>#DIV/0!</v>
      </c>
      <c r="AL1897" s="47" t="e">
        <f t="shared" si="1567"/>
        <v>#DIV/0!</v>
      </c>
      <c r="AM1897" s="47" t="e">
        <f t="shared" si="1568"/>
        <v>#DIV/0!</v>
      </c>
      <c r="AN1897" s="47" t="e">
        <f t="shared" si="1569"/>
        <v>#DIV/0!</v>
      </c>
      <c r="AO1897" s="47" t="e">
        <f t="shared" si="1570"/>
        <v>#DIV/0!</v>
      </c>
      <c r="AP1897" s="47">
        <f t="shared" si="1571"/>
        <v>0</v>
      </c>
      <c r="AQ1897" s="47">
        <f t="shared" si="1560"/>
        <v>0</v>
      </c>
      <c r="AR1897" s="1">
        <f t="shared" si="1522"/>
        <v>0</v>
      </c>
      <c r="AS1897" s="1">
        <f t="shared" si="1541"/>
        <v>0</v>
      </c>
      <c r="AT1897" s="1">
        <f t="shared" si="1542"/>
        <v>0</v>
      </c>
      <c r="AU1897" s="1">
        <f t="shared" si="1543"/>
        <v>0</v>
      </c>
      <c r="AV1897" s="1">
        <f t="shared" si="1544"/>
        <v>0</v>
      </c>
      <c r="AW1897" s="27">
        <f t="shared" si="1533"/>
        <v>0</v>
      </c>
      <c r="AX1897" s="41">
        <f t="shared" si="1561"/>
        <v>0</v>
      </c>
      <c r="AY1897" s="29">
        <f t="shared" si="1534"/>
        <v>25</v>
      </c>
      <c r="AZ1897" s="29">
        <f t="shared" si="1535"/>
        <v>16</v>
      </c>
      <c r="BA1897" s="29">
        <f t="shared" si="1536"/>
        <v>9</v>
      </c>
      <c r="BB1897" s="29">
        <f t="shared" si="1537"/>
        <v>4</v>
      </c>
      <c r="BC1897" s="29">
        <f t="shared" si="1538"/>
        <v>1</v>
      </c>
      <c r="BD1897" s="29">
        <f t="shared" si="1539"/>
        <v>0</v>
      </c>
      <c r="BE1897" s="29">
        <f t="shared" si="1539"/>
        <v>0</v>
      </c>
      <c r="BF1897" s="29">
        <f t="shared" si="1539"/>
        <v>0</v>
      </c>
      <c r="BG1897" s="29">
        <f t="shared" si="1539"/>
        <v>0</v>
      </c>
      <c r="BH1897" s="29">
        <f t="shared" si="1540"/>
        <v>0</v>
      </c>
      <c r="BI1897" s="29">
        <f t="shared" si="1562"/>
        <v>0</v>
      </c>
      <c r="BJ1897" s="28">
        <f t="shared" si="1545"/>
        <v>0</v>
      </c>
      <c r="BK1897" s="28" t="e">
        <f t="shared" si="1546"/>
        <v>#DIV/0!</v>
      </c>
      <c r="BL1897" s="28" t="e">
        <f t="shared" si="1547"/>
        <v>#DIV/0!</v>
      </c>
      <c r="BM1897" s="28" t="e">
        <f t="shared" si="1548"/>
        <v>#DIV/0!</v>
      </c>
      <c r="BN1897" s="28" t="e">
        <f t="shared" si="1549"/>
        <v>#DIV/0!</v>
      </c>
      <c r="BO1897" s="28" t="e">
        <f t="shared" si="1550"/>
        <v>#DIV/0!</v>
      </c>
      <c r="BP1897" s="28">
        <f t="shared" si="1551"/>
        <v>0</v>
      </c>
      <c r="BQ1897" s="28">
        <f t="shared" si="1563"/>
        <v>0</v>
      </c>
    </row>
    <row r="1898" spans="1:69" x14ac:dyDescent="0.2">
      <c r="A1898" s="1" t="s">
        <v>7522</v>
      </c>
      <c r="B1898" s="8" t="s">
        <v>5083</v>
      </c>
      <c r="C1898" t="s">
        <v>81</v>
      </c>
      <c r="D1898" s="38">
        <v>28</v>
      </c>
      <c r="E1898" s="52" t="s">
        <v>5084</v>
      </c>
      <c r="F1898" s="8" t="s">
        <v>5085</v>
      </c>
      <c r="G1898" s="8">
        <v>17</v>
      </c>
      <c r="H1898" s="8">
        <v>6</v>
      </c>
      <c r="I1898" s="8">
        <v>5</v>
      </c>
      <c r="J1898" s="8">
        <v>4</v>
      </c>
      <c r="K1898" s="8">
        <v>2</v>
      </c>
      <c r="L1898" s="8">
        <v>1</v>
      </c>
      <c r="M1898" s="8">
        <v>1</v>
      </c>
      <c r="N1898" s="8">
        <v>1</v>
      </c>
      <c r="O1898" s="8">
        <v>3</v>
      </c>
      <c r="P1898" s="8">
        <v>1</v>
      </c>
      <c r="Q1898" s="36">
        <f t="shared" si="1564"/>
        <v>11</v>
      </c>
      <c r="R1898" s="36">
        <f t="shared" si="1552"/>
        <v>1</v>
      </c>
      <c r="S1898" s="36">
        <f t="shared" si="1553"/>
        <v>1</v>
      </c>
      <c r="T1898" s="36">
        <f t="shared" si="1554"/>
        <v>0</v>
      </c>
      <c r="U1898" s="36">
        <f t="shared" si="1555"/>
        <v>2</v>
      </c>
      <c r="V1898" s="36">
        <f t="shared" si="1556"/>
        <v>64</v>
      </c>
      <c r="W1898" s="45">
        <f t="shared" si="1557"/>
        <v>15</v>
      </c>
      <c r="X1898" s="50">
        <f t="shared" si="1558"/>
        <v>4.2666666666666666</v>
      </c>
      <c r="Y1898" s="46">
        <f t="shared" si="1523"/>
        <v>0.53777777777777791</v>
      </c>
      <c r="Z1898" s="46">
        <f t="shared" si="1524"/>
        <v>7.1111111111111083E-2</v>
      </c>
      <c r="AA1898" s="46">
        <f t="shared" si="1525"/>
        <v>1.6044444444444443</v>
      </c>
      <c r="AB1898" s="46">
        <f t="shared" si="1526"/>
        <v>5.1377777777777771</v>
      </c>
      <c r="AC1898" s="46">
        <f t="shared" si="1527"/>
        <v>10.671111111111111</v>
      </c>
      <c r="AD1898" s="46">
        <f t="shared" si="1528"/>
        <v>5.9155555555555566</v>
      </c>
      <c r="AE1898" s="46">
        <f t="shared" si="1529"/>
        <v>7.1111111111111083E-2</v>
      </c>
      <c r="AF1898" s="46">
        <f t="shared" si="1530"/>
        <v>1.6044444444444443</v>
      </c>
      <c r="AG1898" s="46">
        <f t="shared" si="1531"/>
        <v>0</v>
      </c>
      <c r="AH1898" s="46">
        <f t="shared" si="1532"/>
        <v>21.342222222222222</v>
      </c>
      <c r="AI1898" s="46">
        <f t="shared" si="1559"/>
        <v>2.0666666666666669</v>
      </c>
      <c r="AJ1898" s="47">
        <f t="shared" si="1565"/>
        <v>1.4375905768565218</v>
      </c>
      <c r="AK1898" s="47">
        <f t="shared" si="1566"/>
        <v>1.4601292844784137</v>
      </c>
      <c r="AL1898" s="47">
        <f t="shared" si="1567"/>
        <v>-6.3826428663765035E-3</v>
      </c>
      <c r="AM1898" s="47">
        <f t="shared" si="1568"/>
        <v>-0.68403980344494453</v>
      </c>
      <c r="AN1898" s="47">
        <f t="shared" si="1569"/>
        <v>0</v>
      </c>
      <c r="AO1898" s="47">
        <f t="shared" si="1570"/>
        <v>-23.465985955822799</v>
      </c>
      <c r="AP1898" s="47">
        <f t="shared" si="1571"/>
        <v>8.2417582417582416E-2</v>
      </c>
      <c r="AQ1898" s="47">
        <f t="shared" si="1560"/>
        <v>-1.8705724547518439</v>
      </c>
      <c r="AR1898" s="1">
        <f t="shared" si="1522"/>
        <v>6</v>
      </c>
      <c r="AS1898" s="1">
        <f t="shared" si="1541"/>
        <v>4</v>
      </c>
      <c r="AT1898" s="1">
        <f t="shared" si="1542"/>
        <v>1</v>
      </c>
      <c r="AU1898" s="1">
        <f t="shared" si="1543"/>
        <v>1</v>
      </c>
      <c r="AV1898" s="1">
        <f t="shared" si="1544"/>
        <v>1</v>
      </c>
      <c r="AW1898" s="27">
        <f t="shared" si="1533"/>
        <v>13</v>
      </c>
      <c r="AX1898" s="41">
        <f t="shared" si="1561"/>
        <v>4</v>
      </c>
      <c r="AY1898" s="29">
        <f t="shared" si="1534"/>
        <v>1</v>
      </c>
      <c r="AZ1898" s="29">
        <f t="shared" si="1535"/>
        <v>0</v>
      </c>
      <c r="BA1898" s="29">
        <f t="shared" si="1536"/>
        <v>1</v>
      </c>
      <c r="BB1898" s="29">
        <f t="shared" si="1537"/>
        <v>4</v>
      </c>
      <c r="BC1898" s="29">
        <f t="shared" si="1538"/>
        <v>9</v>
      </c>
      <c r="BD1898" s="29">
        <f t="shared" si="1539"/>
        <v>6</v>
      </c>
      <c r="BE1898" s="29">
        <f t="shared" si="1539"/>
        <v>0</v>
      </c>
      <c r="BF1898" s="29">
        <f t="shared" si="1539"/>
        <v>1</v>
      </c>
      <c r="BG1898" s="29">
        <f t="shared" si="1539"/>
        <v>4</v>
      </c>
      <c r="BH1898" s="29">
        <f t="shared" si="1540"/>
        <v>9</v>
      </c>
      <c r="BI1898" s="29">
        <f t="shared" si="1562"/>
        <v>1.6666666666666667</v>
      </c>
      <c r="BJ1898" s="28">
        <f t="shared" si="1545"/>
        <v>1.2909944487358056</v>
      </c>
      <c r="BK1898" s="28">
        <f t="shared" si="1546"/>
        <v>2.7885480092693404</v>
      </c>
      <c r="BL1898" s="28">
        <f t="shared" si="1547"/>
        <v>0</v>
      </c>
      <c r="BM1898" s="28">
        <f t="shared" si="1548"/>
        <v>-0.46475800154489011</v>
      </c>
      <c r="BN1898" s="28">
        <f t="shared" si="1549"/>
        <v>-3.7180640123591209</v>
      </c>
      <c r="BO1898" s="28">
        <f t="shared" si="1550"/>
        <v>-12.548466041712032</v>
      </c>
      <c r="BP1898" s="28">
        <f t="shared" si="1551"/>
        <v>9.8484848484848481E-2</v>
      </c>
      <c r="BQ1898" s="28">
        <f t="shared" si="1563"/>
        <v>-1.3731486409280844</v>
      </c>
    </row>
    <row r="1899" spans="1:69" x14ac:dyDescent="0.2">
      <c r="A1899" s="1" t="s">
        <v>7522</v>
      </c>
      <c r="B1899" s="8" t="s">
        <v>5086</v>
      </c>
      <c r="C1899" t="s">
        <v>49</v>
      </c>
      <c r="D1899" s="38">
        <v>40</v>
      </c>
      <c r="E1899" s="52" t="s">
        <v>5087</v>
      </c>
      <c r="F1899" s="8" t="s">
        <v>5088</v>
      </c>
      <c r="G1899" s="8">
        <v>34</v>
      </c>
      <c r="H1899" s="8">
        <v>1</v>
      </c>
      <c r="I1899" s="8">
        <v>3</v>
      </c>
      <c r="J1899" s="8">
        <v>0</v>
      </c>
      <c r="K1899" s="8">
        <v>2</v>
      </c>
      <c r="L1899" s="8">
        <v>0</v>
      </c>
      <c r="M1899" s="8">
        <v>1</v>
      </c>
      <c r="N1899" s="8">
        <v>0</v>
      </c>
      <c r="O1899" s="8">
        <v>1</v>
      </c>
      <c r="P1899" s="8">
        <v>0</v>
      </c>
      <c r="Q1899" s="36">
        <f t="shared" si="1564"/>
        <v>33</v>
      </c>
      <c r="R1899" s="36">
        <f t="shared" si="1552"/>
        <v>3</v>
      </c>
      <c r="S1899" s="36">
        <f t="shared" si="1553"/>
        <v>2</v>
      </c>
      <c r="T1899" s="36">
        <f t="shared" si="1554"/>
        <v>1</v>
      </c>
      <c r="U1899" s="36">
        <f t="shared" si="1555"/>
        <v>1</v>
      </c>
      <c r="V1899" s="36">
        <f t="shared" si="1556"/>
        <v>186</v>
      </c>
      <c r="W1899" s="45">
        <f t="shared" si="1557"/>
        <v>40</v>
      </c>
      <c r="X1899" s="50">
        <f t="shared" si="1558"/>
        <v>4.6500000000000004</v>
      </c>
      <c r="Y1899" s="46">
        <f t="shared" si="1523"/>
        <v>0.12249999999999975</v>
      </c>
      <c r="Z1899" s="46">
        <f t="shared" si="1524"/>
        <v>0.42250000000000049</v>
      </c>
      <c r="AA1899" s="46">
        <f t="shared" si="1525"/>
        <v>2.722500000000001</v>
      </c>
      <c r="AB1899" s="46">
        <f t="shared" si="1526"/>
        <v>7.0225000000000017</v>
      </c>
      <c r="AC1899" s="46">
        <f t="shared" si="1527"/>
        <v>13.322500000000003</v>
      </c>
      <c r="AD1899" s="46">
        <f t="shared" si="1528"/>
        <v>4.0424999999999915</v>
      </c>
      <c r="AE1899" s="46">
        <f t="shared" si="1529"/>
        <v>1.2675000000000014</v>
      </c>
      <c r="AF1899" s="46">
        <f t="shared" si="1530"/>
        <v>5.4450000000000021</v>
      </c>
      <c r="AG1899" s="46">
        <f t="shared" si="1531"/>
        <v>7.0225000000000017</v>
      </c>
      <c r="AH1899" s="46">
        <f t="shared" si="1532"/>
        <v>13.322500000000003</v>
      </c>
      <c r="AI1899" s="46">
        <f t="shared" si="1559"/>
        <v>0.79743589743589749</v>
      </c>
      <c r="AJ1899" s="47">
        <f t="shared" si="1565"/>
        <v>0.89299266370776953</v>
      </c>
      <c r="AK1899" s="47">
        <f t="shared" si="1566"/>
        <v>1.9868926349930454</v>
      </c>
      <c r="AL1899" s="47">
        <f t="shared" si="1567"/>
        <v>-1.1569581550701673</v>
      </c>
      <c r="AM1899" s="47">
        <f t="shared" si="1568"/>
        <v>-12.616478597710985</v>
      </c>
      <c r="AN1899" s="47">
        <f t="shared" si="1569"/>
        <v>-26.133281634407691</v>
      </c>
      <c r="AO1899" s="47">
        <f t="shared" si="1570"/>
        <v>-68.286510485651746</v>
      </c>
      <c r="AP1899" s="47">
        <f t="shared" si="1571"/>
        <v>2.6990553306342781E-2</v>
      </c>
      <c r="AQ1899" s="47">
        <f t="shared" si="1560"/>
        <v>-2.8665677796989892</v>
      </c>
      <c r="AR1899" s="1">
        <f t="shared" si="1522"/>
        <v>1</v>
      </c>
      <c r="AS1899" s="1">
        <f t="shared" si="1541"/>
        <v>0</v>
      </c>
      <c r="AT1899" s="1">
        <f t="shared" si="1542"/>
        <v>0</v>
      </c>
      <c r="AU1899" s="1">
        <f t="shared" si="1543"/>
        <v>0</v>
      </c>
      <c r="AV1899" s="1">
        <f t="shared" si="1544"/>
        <v>0</v>
      </c>
      <c r="AW1899" s="27">
        <f t="shared" si="1533"/>
        <v>1</v>
      </c>
      <c r="AX1899" s="41">
        <f t="shared" si="1561"/>
        <v>5</v>
      </c>
      <c r="AY1899" s="29">
        <f t="shared" si="1534"/>
        <v>0</v>
      </c>
      <c r="AZ1899" s="29">
        <f t="shared" si="1535"/>
        <v>1</v>
      </c>
      <c r="BA1899" s="29">
        <f t="shared" si="1536"/>
        <v>4</v>
      </c>
      <c r="BB1899" s="29">
        <f t="shared" si="1537"/>
        <v>9</v>
      </c>
      <c r="BC1899" s="29">
        <f t="shared" si="1538"/>
        <v>16</v>
      </c>
      <c r="BD1899" s="29">
        <f t="shared" si="1539"/>
        <v>0</v>
      </c>
      <c r="BE1899" s="29">
        <f t="shared" si="1539"/>
        <v>0</v>
      </c>
      <c r="BF1899" s="29">
        <f t="shared" si="1539"/>
        <v>0</v>
      </c>
      <c r="BG1899" s="29">
        <f t="shared" si="1539"/>
        <v>0</v>
      </c>
      <c r="BH1899" s="29">
        <f t="shared" si="1540"/>
        <v>0</v>
      </c>
      <c r="BI1899" s="29">
        <f t="shared" si="1562"/>
        <v>0</v>
      </c>
      <c r="BJ1899" s="28">
        <f t="shared" si="1545"/>
        <v>0</v>
      </c>
      <c r="BK1899" s="28" t="e">
        <f t="shared" si="1546"/>
        <v>#DIV/0!</v>
      </c>
      <c r="BL1899" s="28" t="e">
        <f t="shared" si="1547"/>
        <v>#DIV/0!</v>
      </c>
      <c r="BM1899" s="28" t="e">
        <f t="shared" si="1548"/>
        <v>#DIV/0!</v>
      </c>
      <c r="BN1899" s="28" t="e">
        <f t="shared" si="1549"/>
        <v>#DIV/0!</v>
      </c>
      <c r="BO1899" s="28" t="e">
        <f t="shared" si="1550"/>
        <v>#DIV/0!</v>
      </c>
      <c r="BP1899" s="28" t="e">
        <f t="shared" si="1551"/>
        <v>#DIV/0!</v>
      </c>
      <c r="BQ1899" s="28">
        <f t="shared" si="1563"/>
        <v>0</v>
      </c>
    </row>
    <row r="1900" spans="1:69" x14ac:dyDescent="0.2">
      <c r="A1900" s="1" t="s">
        <v>7522</v>
      </c>
      <c r="B1900" s="8" t="s">
        <v>5089</v>
      </c>
      <c r="C1900" t="s">
        <v>56</v>
      </c>
      <c r="D1900" s="38">
        <v>1</v>
      </c>
      <c r="E1900" s="52" t="s">
        <v>5090</v>
      </c>
      <c r="F1900" s="8" t="s">
        <v>5091</v>
      </c>
      <c r="G1900" s="8">
        <v>1</v>
      </c>
      <c r="H1900" s="8">
        <v>0</v>
      </c>
      <c r="I1900" s="8">
        <v>1</v>
      </c>
      <c r="J1900" s="8">
        <v>0</v>
      </c>
      <c r="K1900" s="8">
        <v>1</v>
      </c>
      <c r="L1900" s="8">
        <v>0</v>
      </c>
      <c r="M1900" s="8">
        <v>1</v>
      </c>
      <c r="N1900" s="8">
        <v>0</v>
      </c>
      <c r="O1900" s="8">
        <v>1</v>
      </c>
      <c r="P1900" s="8">
        <v>0</v>
      </c>
      <c r="Q1900" s="36">
        <f t="shared" si="1564"/>
        <v>1</v>
      </c>
      <c r="R1900" s="36">
        <f t="shared" si="1552"/>
        <v>1</v>
      </c>
      <c r="S1900" s="36">
        <f t="shared" si="1553"/>
        <v>1</v>
      </c>
      <c r="T1900" s="36">
        <f t="shared" si="1554"/>
        <v>1</v>
      </c>
      <c r="U1900" s="36">
        <f t="shared" si="1555"/>
        <v>1</v>
      </c>
      <c r="V1900" s="36">
        <f t="shared" si="1556"/>
        <v>15</v>
      </c>
      <c r="W1900" s="45">
        <f t="shared" si="1557"/>
        <v>5</v>
      </c>
      <c r="X1900" s="50">
        <f t="shared" si="1558"/>
        <v>3</v>
      </c>
      <c r="Y1900" s="46">
        <f t="shared" si="1523"/>
        <v>4</v>
      </c>
      <c r="Z1900" s="46">
        <f t="shared" si="1524"/>
        <v>1</v>
      </c>
      <c r="AA1900" s="46">
        <f t="shared" si="1525"/>
        <v>0</v>
      </c>
      <c r="AB1900" s="46">
        <f t="shared" si="1526"/>
        <v>1</v>
      </c>
      <c r="AC1900" s="46">
        <f t="shared" si="1527"/>
        <v>4</v>
      </c>
      <c r="AD1900" s="46">
        <f t="shared" si="1528"/>
        <v>4</v>
      </c>
      <c r="AE1900" s="46">
        <f t="shared" si="1529"/>
        <v>1</v>
      </c>
      <c r="AF1900" s="46">
        <f t="shared" si="1530"/>
        <v>0</v>
      </c>
      <c r="AG1900" s="46">
        <f t="shared" si="1531"/>
        <v>1</v>
      </c>
      <c r="AH1900" s="46">
        <f t="shared" si="1532"/>
        <v>4</v>
      </c>
      <c r="AI1900" s="46">
        <f t="shared" si="1559"/>
        <v>2.5</v>
      </c>
      <c r="AJ1900" s="47">
        <f t="shared" si="1565"/>
        <v>1.5811388300841898</v>
      </c>
      <c r="AK1900" s="47">
        <f t="shared" si="1566"/>
        <v>2.0238577025077631</v>
      </c>
      <c r="AL1900" s="47">
        <f t="shared" si="1567"/>
        <v>0.25298221281347039</v>
      </c>
      <c r="AM1900" s="47">
        <f t="shared" si="1568"/>
        <v>0</v>
      </c>
      <c r="AN1900" s="47">
        <f t="shared" si="1569"/>
        <v>-0.25298221281347039</v>
      </c>
      <c r="AO1900" s="47">
        <f t="shared" si="1570"/>
        <v>-2.0238577025077631</v>
      </c>
      <c r="AP1900" s="47">
        <f t="shared" si="1571"/>
        <v>0.41666666666666669</v>
      </c>
      <c r="AQ1900" s="47">
        <f t="shared" si="1560"/>
        <v>0</v>
      </c>
      <c r="AR1900" s="1">
        <f t="shared" si="1522"/>
        <v>0</v>
      </c>
      <c r="AS1900" s="1">
        <f t="shared" si="1541"/>
        <v>0</v>
      </c>
      <c r="AT1900" s="1">
        <f t="shared" si="1542"/>
        <v>0</v>
      </c>
      <c r="AU1900" s="1">
        <f t="shared" si="1543"/>
        <v>0</v>
      </c>
      <c r="AV1900" s="1">
        <f t="shared" si="1544"/>
        <v>0</v>
      </c>
      <c r="AW1900" s="27">
        <f t="shared" si="1533"/>
        <v>0</v>
      </c>
      <c r="AX1900" s="41">
        <f t="shared" si="1561"/>
        <v>0</v>
      </c>
      <c r="AY1900" s="29">
        <f t="shared" si="1534"/>
        <v>25</v>
      </c>
      <c r="AZ1900" s="29">
        <f t="shared" si="1535"/>
        <v>16</v>
      </c>
      <c r="BA1900" s="29">
        <f t="shared" si="1536"/>
        <v>9</v>
      </c>
      <c r="BB1900" s="29">
        <f t="shared" si="1537"/>
        <v>4</v>
      </c>
      <c r="BC1900" s="29">
        <f t="shared" si="1538"/>
        <v>1</v>
      </c>
      <c r="BD1900" s="29">
        <f t="shared" si="1539"/>
        <v>0</v>
      </c>
      <c r="BE1900" s="29">
        <f t="shared" si="1539"/>
        <v>0</v>
      </c>
      <c r="BF1900" s="29">
        <f t="shared" si="1539"/>
        <v>0</v>
      </c>
      <c r="BG1900" s="29">
        <f t="shared" si="1539"/>
        <v>0</v>
      </c>
      <c r="BH1900" s="29">
        <f t="shared" si="1540"/>
        <v>0</v>
      </c>
      <c r="BI1900" s="29">
        <f t="shared" si="1562"/>
        <v>0</v>
      </c>
      <c r="BJ1900" s="28">
        <f t="shared" si="1545"/>
        <v>0</v>
      </c>
      <c r="BK1900" s="28" t="e">
        <f t="shared" si="1546"/>
        <v>#DIV/0!</v>
      </c>
      <c r="BL1900" s="28" t="e">
        <f t="shared" si="1547"/>
        <v>#DIV/0!</v>
      </c>
      <c r="BM1900" s="28" t="e">
        <f t="shared" si="1548"/>
        <v>#DIV/0!</v>
      </c>
      <c r="BN1900" s="28" t="e">
        <f t="shared" si="1549"/>
        <v>#DIV/0!</v>
      </c>
      <c r="BO1900" s="28" t="e">
        <f t="shared" si="1550"/>
        <v>#DIV/0!</v>
      </c>
      <c r="BP1900" s="28">
        <f t="shared" si="1551"/>
        <v>0</v>
      </c>
      <c r="BQ1900" s="28">
        <f t="shared" si="1563"/>
        <v>0</v>
      </c>
    </row>
    <row r="1901" spans="1:69" x14ac:dyDescent="0.2">
      <c r="A1901" s="1" t="s">
        <v>7552</v>
      </c>
      <c r="B1901" s="8" t="s">
        <v>5093</v>
      </c>
      <c r="C1901" t="s">
        <v>505</v>
      </c>
      <c r="D1901" s="38">
        <v>12.884</v>
      </c>
      <c r="E1901" s="52" t="s">
        <v>5094</v>
      </c>
      <c r="F1901" s="8" t="s">
        <v>5095</v>
      </c>
      <c r="G1901" s="8">
        <v>1091</v>
      </c>
      <c r="H1901" s="8">
        <v>797</v>
      </c>
      <c r="I1901" s="8">
        <v>1.462</v>
      </c>
      <c r="J1901" s="8">
        <v>102</v>
      </c>
      <c r="K1901" s="8">
        <v>351</v>
      </c>
      <c r="L1901" s="8">
        <v>35</v>
      </c>
      <c r="M1901" s="8">
        <v>74</v>
      </c>
      <c r="N1901" s="8">
        <v>15</v>
      </c>
      <c r="O1901" s="8">
        <v>89</v>
      </c>
      <c r="P1901" s="8">
        <v>26</v>
      </c>
      <c r="Q1901" s="36">
        <f t="shared" si="1564"/>
        <v>294</v>
      </c>
      <c r="R1901" s="36">
        <f t="shared" si="1552"/>
        <v>-100.538</v>
      </c>
      <c r="S1901" s="36">
        <f t="shared" si="1553"/>
        <v>316</v>
      </c>
      <c r="T1901" s="36">
        <f t="shared" si="1554"/>
        <v>59</v>
      </c>
      <c r="U1901" s="36">
        <f t="shared" si="1555"/>
        <v>63</v>
      </c>
      <c r="V1901" s="36">
        <f t="shared" si="1556"/>
        <v>2196.848</v>
      </c>
      <c r="W1901" s="45">
        <f t="shared" si="1557"/>
        <v>631.46199999999999</v>
      </c>
      <c r="X1901" s="50">
        <f t="shared" si="1558"/>
        <v>3.4789868590667372</v>
      </c>
      <c r="Y1901" s="46">
        <f t="shared" si="1523"/>
        <v>2.3134809748916694</v>
      </c>
      <c r="Z1901" s="46">
        <f t="shared" si="1524"/>
        <v>0.27145469302514397</v>
      </c>
      <c r="AA1901" s="46">
        <f t="shared" si="1525"/>
        <v>0.22942841115861837</v>
      </c>
      <c r="AB1901" s="46">
        <f t="shared" si="1526"/>
        <v>2.1874021292920927</v>
      </c>
      <c r="AC1901" s="46">
        <f t="shared" si="1527"/>
        <v>6.1453758474255675</v>
      </c>
      <c r="AD1901" s="46">
        <f t="shared" si="1528"/>
        <v>680.16340661815082</v>
      </c>
      <c r="AE1901" s="46">
        <f t="shared" si="1529"/>
        <v>-27.291511927361924</v>
      </c>
      <c r="AF1901" s="46">
        <f t="shared" si="1530"/>
        <v>72.499377926123401</v>
      </c>
      <c r="AG1901" s="46">
        <f t="shared" si="1531"/>
        <v>129.05672562823347</v>
      </c>
      <c r="AH1901" s="46">
        <f t="shared" si="1532"/>
        <v>387.15867838781077</v>
      </c>
      <c r="AI1901" s="46">
        <f t="shared" si="1559"/>
        <v>1.9693283284844394</v>
      </c>
      <c r="AJ1901" s="47">
        <f t="shared" si="1565"/>
        <v>1.4033275912930805</v>
      </c>
      <c r="AK1901" s="47">
        <f t="shared" si="1566"/>
        <v>374.34241405156018</v>
      </c>
      <c r="AL1901" s="47">
        <f t="shared" si="1567"/>
        <v>-5.1451623232661436</v>
      </c>
      <c r="AM1901" s="47">
        <f t="shared" si="1568"/>
        <v>-12.565526390850284</v>
      </c>
      <c r="AN1901" s="47">
        <f t="shared" si="1569"/>
        <v>-69.066550379980072</v>
      </c>
      <c r="AO1901" s="47">
        <f t="shared" si="1570"/>
        <v>-347.28500430841768</v>
      </c>
      <c r="AP1901" s="47">
        <f t="shared" si="1571"/>
        <v>1.5911780829011562E-3</v>
      </c>
      <c r="AQ1901" s="47">
        <f t="shared" si="1560"/>
        <v>-9.5024883577835187E-2</v>
      </c>
      <c r="AR1901" s="1">
        <f t="shared" si="1522"/>
        <v>797</v>
      </c>
      <c r="AS1901" s="1">
        <f t="shared" si="1541"/>
        <v>102</v>
      </c>
      <c r="AT1901" s="1">
        <f t="shared" si="1542"/>
        <v>35</v>
      </c>
      <c r="AU1901" s="1">
        <f t="shared" si="1543"/>
        <v>15</v>
      </c>
      <c r="AV1901" s="1">
        <f t="shared" si="1544"/>
        <v>26</v>
      </c>
      <c r="AW1901" s="27">
        <f t="shared" si="1533"/>
        <v>975</v>
      </c>
      <c r="AX1901" s="41">
        <f t="shared" si="1561"/>
        <v>4.6707692307692303</v>
      </c>
      <c r="AY1901" s="29">
        <f t="shared" si="1534"/>
        <v>0.10839289940828431</v>
      </c>
      <c r="AZ1901" s="29">
        <f t="shared" si="1535"/>
        <v>0.44993136094674496</v>
      </c>
      <c r="BA1901" s="29">
        <f t="shared" si="1536"/>
        <v>2.7914698224852055</v>
      </c>
      <c r="BB1901" s="29">
        <f t="shared" si="1537"/>
        <v>7.1330082840236662</v>
      </c>
      <c r="BC1901" s="29">
        <f t="shared" si="1538"/>
        <v>13.474546745562128</v>
      </c>
      <c r="BD1901" s="29">
        <f t="shared" si="1539"/>
        <v>86.389140828402589</v>
      </c>
      <c r="BE1901" s="29">
        <f t="shared" si="1539"/>
        <v>45.892998816567989</v>
      </c>
      <c r="BF1901" s="29">
        <f t="shared" si="1539"/>
        <v>97.701443786982196</v>
      </c>
      <c r="BG1901" s="29">
        <f t="shared" si="1539"/>
        <v>106.995124260355</v>
      </c>
      <c r="BH1901" s="29">
        <f t="shared" si="1540"/>
        <v>350.3382153846153</v>
      </c>
      <c r="BI1901" s="29">
        <f t="shared" si="1562"/>
        <v>0.70566419207076292</v>
      </c>
      <c r="BJ1901" s="28">
        <f t="shared" si="1545"/>
        <v>0.84003820869693957</v>
      </c>
      <c r="BK1901" s="28">
        <f t="shared" si="1546"/>
        <v>47.980243867655432</v>
      </c>
      <c r="BL1901" s="28">
        <f t="shared" si="1547"/>
        <v>-51.930493426245583</v>
      </c>
      <c r="BM1901" s="28">
        <f t="shared" si="1548"/>
        <v>-275.37234927651116</v>
      </c>
      <c r="BN1901" s="28">
        <f t="shared" si="1549"/>
        <v>-482.06236950843714</v>
      </c>
      <c r="BO1901" s="28">
        <f t="shared" si="1550"/>
        <v>-2169.4391615503678</v>
      </c>
      <c r="BP1901" s="28">
        <f t="shared" si="1551"/>
        <v>1.0288044132016182E-3</v>
      </c>
      <c r="BQ1901" s="28">
        <f t="shared" si="1563"/>
        <v>-3.0152447991526437</v>
      </c>
    </row>
    <row r="1902" spans="1:69" x14ac:dyDescent="0.2">
      <c r="A1902" s="1" t="s">
        <v>7552</v>
      </c>
      <c r="B1902" s="8" t="s">
        <v>5096</v>
      </c>
      <c r="C1902" t="s">
        <v>505</v>
      </c>
      <c r="D1902" s="38">
        <v>9.5220000000000002</v>
      </c>
      <c r="E1902" s="52" t="s">
        <v>4867</v>
      </c>
      <c r="F1902" s="8" t="s">
        <v>5097</v>
      </c>
      <c r="G1902" s="8">
        <v>8091</v>
      </c>
      <c r="H1902" s="8">
        <v>575</v>
      </c>
      <c r="I1902" s="8">
        <v>991</v>
      </c>
      <c r="J1902" s="8">
        <v>95</v>
      </c>
      <c r="K1902" s="8">
        <v>293</v>
      </c>
      <c r="L1902" s="8">
        <v>34</v>
      </c>
      <c r="M1902" s="8">
        <v>76</v>
      </c>
      <c r="N1902" s="8">
        <v>17</v>
      </c>
      <c r="O1902" s="8">
        <v>72</v>
      </c>
      <c r="P1902" s="8">
        <v>13</v>
      </c>
      <c r="Q1902" s="36">
        <f t="shared" si="1564"/>
        <v>7516</v>
      </c>
      <c r="R1902" s="36">
        <f t="shared" si="1552"/>
        <v>896</v>
      </c>
      <c r="S1902" s="36">
        <f t="shared" si="1553"/>
        <v>259</v>
      </c>
      <c r="T1902" s="36">
        <f t="shared" si="1554"/>
        <v>59</v>
      </c>
      <c r="U1902" s="36">
        <f t="shared" si="1555"/>
        <v>59</v>
      </c>
      <c r="V1902" s="36">
        <f t="shared" si="1556"/>
        <v>42118</v>
      </c>
      <c r="W1902" s="45">
        <f t="shared" si="1557"/>
        <v>8789</v>
      </c>
      <c r="X1902" s="50">
        <f t="shared" si="1558"/>
        <v>4.7921265217885995</v>
      </c>
      <c r="Y1902" s="46">
        <f t="shared" si="1523"/>
        <v>4.3211382943705579E-2</v>
      </c>
      <c r="Z1902" s="46">
        <f t="shared" si="1524"/>
        <v>0.62746442652090473</v>
      </c>
      <c r="AA1902" s="46">
        <f t="shared" si="1525"/>
        <v>3.2117174700981037</v>
      </c>
      <c r="AB1902" s="46">
        <f t="shared" si="1526"/>
        <v>7.7959705136753028</v>
      </c>
      <c r="AC1902" s="46">
        <f t="shared" si="1527"/>
        <v>14.380223557252503</v>
      </c>
      <c r="AD1902" s="46">
        <f t="shared" si="1528"/>
        <v>324.77675420489112</v>
      </c>
      <c r="AE1902" s="46">
        <f t="shared" si="1529"/>
        <v>562.20812616273065</v>
      </c>
      <c r="AF1902" s="46">
        <f t="shared" si="1530"/>
        <v>831.83482475540882</v>
      </c>
      <c r="AG1902" s="46">
        <f t="shared" si="1531"/>
        <v>459.96226030684289</v>
      </c>
      <c r="AH1902" s="46">
        <f t="shared" si="1532"/>
        <v>848.43318987789769</v>
      </c>
      <c r="AI1902" s="46">
        <f t="shared" si="1559"/>
        <v>0.34447145599769818</v>
      </c>
      <c r="AJ1902" s="47">
        <f t="shared" si="1565"/>
        <v>0.5869169072344893</v>
      </c>
      <c r="AK1902" s="47">
        <f t="shared" si="1566"/>
        <v>333.92901698574644</v>
      </c>
      <c r="AL1902" s="47">
        <f t="shared" si="1567"/>
        <v>-2202.7327659064395</v>
      </c>
      <c r="AM1902" s="47">
        <f t="shared" si="1568"/>
        <v>-7373.5376834141944</v>
      </c>
      <c r="AN1902" s="47">
        <f t="shared" si="1569"/>
        <v>-6352.2478122439352</v>
      </c>
      <c r="AO1902" s="47">
        <f t="shared" si="1570"/>
        <v>-15913.679499254336</v>
      </c>
      <c r="AP1902" s="47">
        <f t="shared" si="1571"/>
        <v>1.1381743388345396E-4</v>
      </c>
      <c r="AQ1902" s="47">
        <f t="shared" si="1560"/>
        <v>-3.5861902945333295</v>
      </c>
      <c r="AR1902" s="1">
        <f t="shared" si="1522"/>
        <v>575</v>
      </c>
      <c r="AS1902" s="1">
        <f t="shared" si="1541"/>
        <v>95</v>
      </c>
      <c r="AT1902" s="1">
        <f t="shared" si="1542"/>
        <v>34</v>
      </c>
      <c r="AU1902" s="1">
        <f t="shared" si="1543"/>
        <v>17</v>
      </c>
      <c r="AV1902" s="1">
        <f t="shared" si="1544"/>
        <v>13</v>
      </c>
      <c r="AW1902" s="27">
        <f t="shared" si="1533"/>
        <v>734</v>
      </c>
      <c r="AX1902" s="41">
        <f t="shared" si="1561"/>
        <v>4.6376021798365121</v>
      </c>
      <c r="AY1902" s="29">
        <f t="shared" si="1534"/>
        <v>0.13133218005924768</v>
      </c>
      <c r="AZ1902" s="29">
        <f t="shared" si="1535"/>
        <v>0.40653653973227194</v>
      </c>
      <c r="BA1902" s="29">
        <f t="shared" si="1536"/>
        <v>2.681740899405296</v>
      </c>
      <c r="BB1902" s="29">
        <f t="shared" si="1537"/>
        <v>6.9569452590783207</v>
      </c>
      <c r="BC1902" s="29">
        <f t="shared" si="1538"/>
        <v>13.232149618751345</v>
      </c>
      <c r="BD1902" s="29">
        <f t="shared" si="1539"/>
        <v>75.516003534067423</v>
      </c>
      <c r="BE1902" s="29">
        <f t="shared" si="1539"/>
        <v>38.620971274565832</v>
      </c>
      <c r="BF1902" s="29">
        <f t="shared" si="1539"/>
        <v>91.179190579780069</v>
      </c>
      <c r="BG1902" s="29">
        <f t="shared" si="1539"/>
        <v>118.26806940433146</v>
      </c>
      <c r="BH1902" s="29">
        <f t="shared" si="1540"/>
        <v>172.0179450437675</v>
      </c>
      <c r="BI1902" s="29">
        <f t="shared" si="1562"/>
        <v>0.67612848545226778</v>
      </c>
      <c r="BJ1902" s="28">
        <f t="shared" si="1545"/>
        <v>0.82227032383047105</v>
      </c>
      <c r="BK1902" s="28">
        <f t="shared" si="1546"/>
        <v>49.224433296392597</v>
      </c>
      <c r="BL1902" s="28">
        <f t="shared" si="1547"/>
        <v>-44.292392000016896</v>
      </c>
      <c r="BM1902" s="28">
        <f t="shared" si="1548"/>
        <v>-268.57172613081201</v>
      </c>
      <c r="BN1902" s="28">
        <f t="shared" si="1549"/>
        <v>-561.090545325368</v>
      </c>
      <c r="BO1902" s="28">
        <f t="shared" si="1550"/>
        <v>-1125.4989826587114</v>
      </c>
      <c r="BP1902" s="28">
        <f t="shared" si="1551"/>
        <v>1.3679839569401889E-3</v>
      </c>
      <c r="BQ1902" s="28">
        <f t="shared" si="1563"/>
        <v>-2.6678822754918228</v>
      </c>
    </row>
    <row r="1903" spans="1:69" x14ac:dyDescent="0.2">
      <c r="A1903" s="1" t="s">
        <v>7552</v>
      </c>
      <c r="B1903" s="8" t="s">
        <v>5098</v>
      </c>
      <c r="C1903" t="s">
        <v>294</v>
      </c>
      <c r="D1903" s="38">
        <v>6.8680000000000003</v>
      </c>
      <c r="E1903" s="52" t="s">
        <v>5099</v>
      </c>
      <c r="F1903" s="8" t="s">
        <v>5100</v>
      </c>
      <c r="G1903" s="8">
        <v>5521</v>
      </c>
      <c r="H1903" s="8">
        <v>573</v>
      </c>
      <c r="I1903" s="8">
        <v>908</v>
      </c>
      <c r="J1903" s="8">
        <v>80</v>
      </c>
      <c r="K1903" s="8">
        <v>296</v>
      </c>
      <c r="L1903" s="8">
        <v>35</v>
      </c>
      <c r="M1903" s="8">
        <v>60</v>
      </c>
      <c r="N1903" s="8">
        <v>20</v>
      </c>
      <c r="O1903" s="8">
        <v>83</v>
      </c>
      <c r="P1903" s="8">
        <v>38</v>
      </c>
      <c r="Q1903" s="36">
        <f t="shared" si="1564"/>
        <v>4948</v>
      </c>
      <c r="R1903" s="36">
        <f t="shared" si="1552"/>
        <v>828</v>
      </c>
      <c r="S1903" s="36">
        <f t="shared" si="1553"/>
        <v>261</v>
      </c>
      <c r="T1903" s="36">
        <f t="shared" si="1554"/>
        <v>40</v>
      </c>
      <c r="U1903" s="36">
        <f t="shared" si="1555"/>
        <v>45</v>
      </c>
      <c r="V1903" s="36">
        <f t="shared" si="1556"/>
        <v>28960</v>
      </c>
      <c r="W1903" s="45">
        <f t="shared" si="1557"/>
        <v>6122</v>
      </c>
      <c r="X1903" s="50">
        <f t="shared" si="1558"/>
        <v>4.7304802352172493</v>
      </c>
      <c r="Y1903" s="46">
        <f t="shared" si="1523"/>
        <v>7.2640903608549287E-2</v>
      </c>
      <c r="Z1903" s="46">
        <f t="shared" si="1524"/>
        <v>0.53360137404304775</v>
      </c>
      <c r="AA1903" s="46">
        <f t="shared" si="1525"/>
        <v>2.9945618444775461</v>
      </c>
      <c r="AB1903" s="46">
        <f t="shared" si="1526"/>
        <v>7.4555223149120451</v>
      </c>
      <c r="AC1903" s="46">
        <f t="shared" si="1527"/>
        <v>13.916482785346544</v>
      </c>
      <c r="AD1903" s="46">
        <f t="shared" si="1528"/>
        <v>359.4271910551019</v>
      </c>
      <c r="AE1903" s="46">
        <f t="shared" si="1529"/>
        <v>441.82193770764354</v>
      </c>
      <c r="AF1903" s="46">
        <f t="shared" si="1530"/>
        <v>781.58064140863951</v>
      </c>
      <c r="AG1903" s="46">
        <f t="shared" si="1531"/>
        <v>298.2208925964818</v>
      </c>
      <c r="AH1903" s="46">
        <f t="shared" si="1532"/>
        <v>626.24172534059448</v>
      </c>
      <c r="AI1903" s="46">
        <f t="shared" si="1559"/>
        <v>0.40962136711459918</v>
      </c>
      <c r="AJ1903" s="47">
        <f t="shared" si="1565"/>
        <v>0.6400166928405846</v>
      </c>
      <c r="AK1903" s="47">
        <f t="shared" si="1566"/>
        <v>369.51123168017733</v>
      </c>
      <c r="AL1903" s="47">
        <f t="shared" si="1567"/>
        <v>-1231.067430370287</v>
      </c>
      <c r="AM1903" s="47">
        <f t="shared" si="1568"/>
        <v>-5159.0119435674515</v>
      </c>
      <c r="AN1903" s="47">
        <f t="shared" si="1569"/>
        <v>-3106.0124979730995</v>
      </c>
      <c r="AO1903" s="47">
        <f t="shared" si="1570"/>
        <v>-8911.131238982116</v>
      </c>
      <c r="AP1903" s="47">
        <f t="shared" si="1571"/>
        <v>1.6342538758137902E-4</v>
      </c>
      <c r="AQ1903" s="47">
        <f t="shared" si="1560"/>
        <v>-2.9478200549415927</v>
      </c>
      <c r="AR1903" s="1">
        <f t="shared" si="1522"/>
        <v>573</v>
      </c>
      <c r="AS1903" s="1">
        <f t="shared" si="1541"/>
        <v>80</v>
      </c>
      <c r="AT1903" s="1">
        <f t="shared" si="1542"/>
        <v>35</v>
      </c>
      <c r="AU1903" s="1">
        <f t="shared" si="1543"/>
        <v>20</v>
      </c>
      <c r="AV1903" s="1">
        <f t="shared" si="1544"/>
        <v>38</v>
      </c>
      <c r="AW1903" s="27">
        <f t="shared" si="1533"/>
        <v>746</v>
      </c>
      <c r="AX1903" s="41">
        <f t="shared" si="1561"/>
        <v>4.5147453083109923</v>
      </c>
      <c r="AY1903" s="29">
        <f t="shared" si="1534"/>
        <v>0.23547211580619393</v>
      </c>
      <c r="AZ1903" s="29">
        <f t="shared" si="1535"/>
        <v>0.26496273242817853</v>
      </c>
      <c r="BA1903" s="29">
        <f t="shared" si="1536"/>
        <v>2.2944533490501633</v>
      </c>
      <c r="BB1903" s="29">
        <f t="shared" si="1537"/>
        <v>6.3239439656721474</v>
      </c>
      <c r="BC1903" s="29">
        <f t="shared" si="1538"/>
        <v>12.353434582294133</v>
      </c>
      <c r="BD1903" s="29">
        <f t="shared" si="1539"/>
        <v>134.92552235694913</v>
      </c>
      <c r="BE1903" s="29">
        <f t="shared" si="1539"/>
        <v>21.197018594254281</v>
      </c>
      <c r="BF1903" s="29">
        <f t="shared" si="1539"/>
        <v>80.305867216755715</v>
      </c>
      <c r="BG1903" s="29">
        <f t="shared" si="1539"/>
        <v>126.47887931344295</v>
      </c>
      <c r="BH1903" s="29">
        <f t="shared" si="1540"/>
        <v>469.43051412717705</v>
      </c>
      <c r="BI1903" s="29">
        <f t="shared" si="1562"/>
        <v>1.1172319484678914</v>
      </c>
      <c r="BJ1903" s="28">
        <f t="shared" si="1545"/>
        <v>1.0569919339653882</v>
      </c>
      <c r="BK1903" s="28">
        <f t="shared" si="1546"/>
        <v>55.443269355166692</v>
      </c>
      <c r="BL1903" s="28">
        <f t="shared" si="1547"/>
        <v>-9.2395784696085599</v>
      </c>
      <c r="BM1903" s="28">
        <f t="shared" si="1548"/>
        <v>-103.00821770720941</v>
      </c>
      <c r="BN1903" s="28">
        <f t="shared" si="1549"/>
        <v>-269.33760617981585</v>
      </c>
      <c r="BO1903" s="28">
        <f t="shared" si="1550"/>
        <v>-1397.1729110252843</v>
      </c>
      <c r="BP1903" s="28">
        <f t="shared" si="1551"/>
        <v>1.3458901638161219E-3</v>
      </c>
      <c r="BQ1903" s="28">
        <f t="shared" si="1563"/>
        <v>-2.3193927669119518</v>
      </c>
    </row>
    <row r="1904" spans="1:69" x14ac:dyDescent="0.2">
      <c r="A1904" s="1" t="s">
        <v>7552</v>
      </c>
      <c r="B1904" s="8" t="s">
        <v>5101</v>
      </c>
      <c r="C1904" t="s">
        <v>505</v>
      </c>
      <c r="D1904" s="38">
        <v>2.9039999999999999</v>
      </c>
      <c r="E1904" s="52" t="s">
        <v>5102</v>
      </c>
      <c r="F1904" s="8" t="s">
        <v>5103</v>
      </c>
      <c r="G1904" s="8">
        <v>2439</v>
      </c>
      <c r="H1904" s="8">
        <v>227</v>
      </c>
      <c r="I1904" s="8">
        <v>333</v>
      </c>
      <c r="J1904" s="8">
        <v>29</v>
      </c>
      <c r="K1904" s="8">
        <v>93</v>
      </c>
      <c r="L1904" s="8">
        <v>15</v>
      </c>
      <c r="M1904" s="8">
        <v>15</v>
      </c>
      <c r="N1904" s="8">
        <v>4</v>
      </c>
      <c r="O1904" s="8">
        <v>24</v>
      </c>
      <c r="P1904" s="8">
        <v>10</v>
      </c>
      <c r="Q1904" s="36">
        <f t="shared" si="1564"/>
        <v>2212</v>
      </c>
      <c r="R1904" s="36">
        <f t="shared" si="1552"/>
        <v>304</v>
      </c>
      <c r="S1904" s="36">
        <f t="shared" si="1553"/>
        <v>78</v>
      </c>
      <c r="T1904" s="36">
        <f t="shared" si="1554"/>
        <v>11</v>
      </c>
      <c r="U1904" s="36">
        <f t="shared" si="1555"/>
        <v>14</v>
      </c>
      <c r="V1904" s="36">
        <f t="shared" si="1556"/>
        <v>12546</v>
      </c>
      <c r="W1904" s="45">
        <f t="shared" si="1557"/>
        <v>2619</v>
      </c>
      <c r="X1904" s="50">
        <f t="shared" si="1558"/>
        <v>4.7903780068728521</v>
      </c>
      <c r="Y1904" s="46">
        <f t="shared" si="1523"/>
        <v>4.3941380002598049E-2</v>
      </c>
      <c r="Z1904" s="46">
        <f t="shared" si="1524"/>
        <v>0.62469739374830224</v>
      </c>
      <c r="AA1904" s="46">
        <f t="shared" si="1525"/>
        <v>3.2054534074940064</v>
      </c>
      <c r="AB1904" s="46">
        <f t="shared" si="1526"/>
        <v>7.7862094212397102</v>
      </c>
      <c r="AC1904" s="46">
        <f t="shared" si="1527"/>
        <v>14.366965434985415</v>
      </c>
      <c r="AD1904" s="46">
        <f t="shared" si="1528"/>
        <v>97.198332565746881</v>
      </c>
      <c r="AE1904" s="46">
        <f t="shared" si="1529"/>
        <v>189.90800769948387</v>
      </c>
      <c r="AF1904" s="46">
        <f t="shared" si="1530"/>
        <v>250.02536578453251</v>
      </c>
      <c r="AG1904" s="46">
        <f t="shared" si="1531"/>
        <v>85.648303633636814</v>
      </c>
      <c r="AH1904" s="46">
        <f t="shared" si="1532"/>
        <v>201.13751608979581</v>
      </c>
      <c r="AI1904" s="46">
        <f t="shared" si="1559"/>
        <v>0.3147125766895324</v>
      </c>
      <c r="AJ1904" s="47">
        <f t="shared" si="1565"/>
        <v>0.56099249254293271</v>
      </c>
      <c r="AK1904" s="47">
        <f t="shared" si="1566"/>
        <v>115.40497004457725</v>
      </c>
      <c r="AL1904" s="47">
        <f t="shared" si="1567"/>
        <v>-850.17235042615698</v>
      </c>
      <c r="AM1904" s="47">
        <f t="shared" si="1568"/>
        <v>-2535.465219964381</v>
      </c>
      <c r="AN1904" s="47">
        <f t="shared" si="1569"/>
        <v>-1353.6633098846798</v>
      </c>
      <c r="AO1904" s="47">
        <f t="shared" si="1570"/>
        <v>-4318.2169515404703</v>
      </c>
      <c r="AP1904" s="47">
        <f t="shared" si="1571"/>
        <v>3.8226288535353698E-4</v>
      </c>
      <c r="AQ1904" s="47">
        <f t="shared" si="1560"/>
        <v>-3.4182378636975987</v>
      </c>
      <c r="AR1904" s="1">
        <f t="shared" ref="AR1904:AR1967" si="1572">H1904</f>
        <v>227</v>
      </c>
      <c r="AS1904" s="1">
        <f t="shared" si="1541"/>
        <v>29</v>
      </c>
      <c r="AT1904" s="1">
        <f t="shared" si="1542"/>
        <v>15</v>
      </c>
      <c r="AU1904" s="1">
        <f t="shared" si="1543"/>
        <v>4</v>
      </c>
      <c r="AV1904" s="1">
        <f t="shared" si="1544"/>
        <v>10</v>
      </c>
      <c r="AW1904" s="27">
        <f t="shared" si="1533"/>
        <v>285</v>
      </c>
      <c r="AX1904" s="41">
        <f t="shared" si="1561"/>
        <v>4.6105263157894738</v>
      </c>
      <c r="AY1904" s="29">
        <f t="shared" si="1534"/>
        <v>0.15168975069252069</v>
      </c>
      <c r="AZ1904" s="29">
        <f t="shared" si="1535"/>
        <v>0.37274238227146828</v>
      </c>
      <c r="BA1904" s="29">
        <f t="shared" si="1536"/>
        <v>2.593795013850416</v>
      </c>
      <c r="BB1904" s="29">
        <f t="shared" si="1537"/>
        <v>6.8148476454293636</v>
      </c>
      <c r="BC1904" s="29">
        <f t="shared" si="1538"/>
        <v>13.035900277008311</v>
      </c>
      <c r="BD1904" s="29">
        <f t="shared" si="1539"/>
        <v>34.433573407202196</v>
      </c>
      <c r="BE1904" s="29">
        <f t="shared" si="1539"/>
        <v>10.80952908587258</v>
      </c>
      <c r="BF1904" s="29">
        <f t="shared" si="1539"/>
        <v>38.906925207756238</v>
      </c>
      <c r="BG1904" s="29">
        <f t="shared" si="1539"/>
        <v>27.259390581717454</v>
      </c>
      <c r="BH1904" s="29">
        <f t="shared" si="1540"/>
        <v>130.35900277008312</v>
      </c>
      <c r="BI1904" s="29">
        <f t="shared" si="1562"/>
        <v>0.85129725722757599</v>
      </c>
      <c r="BJ1904" s="28">
        <f t="shared" si="1545"/>
        <v>0.92265771401293561</v>
      </c>
      <c r="BK1904" s="28">
        <f t="shared" si="1546"/>
        <v>17.074121293539626</v>
      </c>
      <c r="BL1904" s="28">
        <f t="shared" si="1547"/>
        <v>-8.4021283500851691</v>
      </c>
      <c r="BM1904" s="28">
        <f t="shared" si="1548"/>
        <v>-79.776115282627202</v>
      </c>
      <c r="BN1904" s="28">
        <f t="shared" si="1549"/>
        <v>-90.598783585888938</v>
      </c>
      <c r="BO1904" s="28">
        <f t="shared" si="1550"/>
        <v>-599.2246812138585</v>
      </c>
      <c r="BP1904" s="28">
        <f t="shared" si="1551"/>
        <v>3.5460110486238987E-3</v>
      </c>
      <c r="BQ1904" s="28">
        <f t="shared" si="1563"/>
        <v>-2.6982576311973356</v>
      </c>
    </row>
    <row r="1905" spans="1:69" x14ac:dyDescent="0.2">
      <c r="A1905" s="1" t="s">
        <v>7552</v>
      </c>
      <c r="B1905" s="8" t="s">
        <v>5104</v>
      </c>
      <c r="C1905" t="s">
        <v>505</v>
      </c>
      <c r="D1905" s="38">
        <v>3.524</v>
      </c>
      <c r="E1905" s="52" t="s">
        <v>5105</v>
      </c>
      <c r="F1905" s="8" t="s">
        <v>5106</v>
      </c>
      <c r="G1905" s="8">
        <v>2996</v>
      </c>
      <c r="H1905" s="8">
        <v>287</v>
      </c>
      <c r="I1905" s="8">
        <v>376</v>
      </c>
      <c r="J1905" s="8">
        <v>44</v>
      </c>
      <c r="K1905" s="8">
        <v>104</v>
      </c>
      <c r="L1905" s="8">
        <v>19</v>
      </c>
      <c r="M1905" s="8">
        <v>29</v>
      </c>
      <c r="N1905" s="8">
        <v>12</v>
      </c>
      <c r="O1905" s="8">
        <v>29</v>
      </c>
      <c r="P1905" s="8">
        <v>12</v>
      </c>
      <c r="Q1905" s="36">
        <f t="shared" si="1564"/>
        <v>2709</v>
      </c>
      <c r="R1905" s="36">
        <f t="shared" si="1552"/>
        <v>332</v>
      </c>
      <c r="S1905" s="36">
        <f t="shared" si="1553"/>
        <v>85</v>
      </c>
      <c r="T1905" s="36">
        <f t="shared" si="1554"/>
        <v>17</v>
      </c>
      <c r="U1905" s="36">
        <f t="shared" si="1555"/>
        <v>17</v>
      </c>
      <c r="V1905" s="36">
        <f t="shared" si="1556"/>
        <v>15179</v>
      </c>
      <c r="W1905" s="45">
        <f t="shared" si="1557"/>
        <v>3160</v>
      </c>
      <c r="X1905" s="50">
        <f t="shared" si="1558"/>
        <v>4.8034810126582279</v>
      </c>
      <c r="Y1905" s="46">
        <f t="shared" si="1523"/>
        <v>3.8619712385835579E-2</v>
      </c>
      <c r="Z1905" s="46">
        <f t="shared" si="1524"/>
        <v>0.64558173770229144</v>
      </c>
      <c r="AA1905" s="46">
        <f t="shared" si="1525"/>
        <v>3.252543763018747</v>
      </c>
      <c r="AB1905" s="46">
        <f t="shared" si="1526"/>
        <v>7.8595057883352029</v>
      </c>
      <c r="AC1905" s="46">
        <f t="shared" si="1527"/>
        <v>14.46646781365166</v>
      </c>
      <c r="AD1905" s="46">
        <f t="shared" si="1528"/>
        <v>104.62080085322859</v>
      </c>
      <c r="AE1905" s="46">
        <f t="shared" si="1529"/>
        <v>214.33313691716074</v>
      </c>
      <c r="AF1905" s="46">
        <f t="shared" si="1530"/>
        <v>276.46621985659351</v>
      </c>
      <c r="AG1905" s="46">
        <f t="shared" si="1531"/>
        <v>133.61159840169844</v>
      </c>
      <c r="AH1905" s="46">
        <f t="shared" si="1532"/>
        <v>245.92995283207821</v>
      </c>
      <c r="AI1905" s="46">
        <f t="shared" si="1559"/>
        <v>0.30862985402366555</v>
      </c>
      <c r="AJ1905" s="47">
        <f t="shared" si="1565"/>
        <v>0.55554464629196598</v>
      </c>
      <c r="AK1905" s="47">
        <f t="shared" si="1566"/>
        <v>119.91283135547704</v>
      </c>
      <c r="AL1905" s="47">
        <f t="shared" si="1567"/>
        <v>-1004.4030858352821</v>
      </c>
      <c r="AM1905" s="47">
        <f t="shared" si="1568"/>
        <v>-2908.0157116965197</v>
      </c>
      <c r="AN1905" s="47">
        <f t="shared" si="1569"/>
        <v>-2184.6651379837026</v>
      </c>
      <c r="AO1905" s="47">
        <f t="shared" si="1570"/>
        <v>-5455.5153102532267</v>
      </c>
      <c r="AP1905" s="47">
        <f t="shared" si="1571"/>
        <v>3.1675635081447482E-4</v>
      </c>
      <c r="AQ1905" s="47">
        <f t="shared" si="1560"/>
        <v>-3.621376028635765</v>
      </c>
      <c r="AR1905" s="1">
        <f t="shared" si="1572"/>
        <v>287</v>
      </c>
      <c r="AS1905" s="1">
        <f t="shared" si="1541"/>
        <v>44</v>
      </c>
      <c r="AT1905" s="1">
        <f t="shared" si="1542"/>
        <v>19</v>
      </c>
      <c r="AU1905" s="1">
        <f t="shared" si="1543"/>
        <v>12</v>
      </c>
      <c r="AV1905" s="1">
        <f t="shared" si="1544"/>
        <v>12</v>
      </c>
      <c r="AW1905" s="27">
        <f t="shared" si="1533"/>
        <v>374</v>
      </c>
      <c r="AX1905" s="41">
        <f t="shared" si="1561"/>
        <v>4.5561497326203204</v>
      </c>
      <c r="AY1905" s="29">
        <f t="shared" si="1534"/>
        <v>0.19700305985301306</v>
      </c>
      <c r="AZ1905" s="29">
        <f t="shared" si="1535"/>
        <v>0.30930252509365391</v>
      </c>
      <c r="BA1905" s="29">
        <f t="shared" si="1536"/>
        <v>2.4216019903342949</v>
      </c>
      <c r="BB1905" s="29">
        <f t="shared" si="1537"/>
        <v>6.5339014555749353</v>
      </c>
      <c r="BC1905" s="29">
        <f t="shared" si="1538"/>
        <v>12.646200920815577</v>
      </c>
      <c r="BD1905" s="29">
        <f t="shared" si="1539"/>
        <v>56.539878177814749</v>
      </c>
      <c r="BE1905" s="29">
        <f t="shared" si="1539"/>
        <v>13.609311104120772</v>
      </c>
      <c r="BF1905" s="29">
        <f t="shared" si="1539"/>
        <v>46.010437816351605</v>
      </c>
      <c r="BG1905" s="29">
        <f t="shared" si="1539"/>
        <v>78.406817466899227</v>
      </c>
      <c r="BH1905" s="29">
        <f t="shared" si="1540"/>
        <v>151.75441104978694</v>
      </c>
      <c r="BI1905" s="29">
        <f t="shared" si="1562"/>
        <v>0.9284741437398748</v>
      </c>
      <c r="BJ1905" s="28">
        <f t="shared" si="1545"/>
        <v>0.96357363171678523</v>
      </c>
      <c r="BK1905" s="28">
        <f t="shared" si="1546"/>
        <v>28.050243348847609</v>
      </c>
      <c r="BL1905" s="28">
        <f t="shared" si="1547"/>
        <v>-8.4600543645080926</v>
      </c>
      <c r="BM1905" s="28">
        <f t="shared" si="1548"/>
        <v>-80.030038784296607</v>
      </c>
      <c r="BN1905" s="28">
        <f t="shared" si="1549"/>
        <v>-224.01927910450175</v>
      </c>
      <c r="BO1905" s="28">
        <f t="shared" si="1550"/>
        <v>-603.20737318891054</v>
      </c>
      <c r="BP1905" s="28">
        <f t="shared" si="1551"/>
        <v>2.6953789385684222E-3</v>
      </c>
      <c r="BQ1905" s="28">
        <f t="shared" si="1563"/>
        <v>-2.3925975942151703</v>
      </c>
    </row>
    <row r="1906" spans="1:69" x14ac:dyDescent="0.2">
      <c r="A1906" s="1" t="s">
        <v>7552</v>
      </c>
      <c r="B1906" s="8" t="s">
        <v>5107</v>
      </c>
      <c r="C1906" t="s">
        <v>505</v>
      </c>
      <c r="D1906" s="38">
        <v>1.647</v>
      </c>
      <c r="E1906" s="52" t="s">
        <v>4249</v>
      </c>
      <c r="F1906" s="8" t="s">
        <v>5108</v>
      </c>
      <c r="G1906" s="8">
        <v>1373</v>
      </c>
      <c r="H1906" s="8">
        <v>157</v>
      </c>
      <c r="I1906" s="8">
        <v>187</v>
      </c>
      <c r="J1906" s="8">
        <v>28</v>
      </c>
      <c r="K1906" s="8">
        <v>42</v>
      </c>
      <c r="L1906" s="8">
        <v>9</v>
      </c>
      <c r="M1906" s="8">
        <v>21</v>
      </c>
      <c r="N1906" s="8">
        <v>9</v>
      </c>
      <c r="O1906" s="8">
        <v>25</v>
      </c>
      <c r="P1906" s="8">
        <v>12</v>
      </c>
      <c r="Q1906" s="36">
        <f t="shared" si="1564"/>
        <v>1216</v>
      </c>
      <c r="R1906" s="36">
        <f t="shared" si="1552"/>
        <v>159</v>
      </c>
      <c r="S1906" s="36">
        <f t="shared" si="1553"/>
        <v>33</v>
      </c>
      <c r="T1906" s="36">
        <f t="shared" si="1554"/>
        <v>12</v>
      </c>
      <c r="U1906" s="36">
        <f t="shared" si="1555"/>
        <v>13</v>
      </c>
      <c r="V1906" s="36">
        <f t="shared" si="1556"/>
        <v>6852</v>
      </c>
      <c r="W1906" s="45">
        <f t="shared" si="1557"/>
        <v>1433</v>
      </c>
      <c r="X1906" s="50">
        <f t="shared" si="1558"/>
        <v>4.7815771109560359</v>
      </c>
      <c r="Y1906" s="46">
        <f t="shared" si="1523"/>
        <v>4.7708558458311859E-2</v>
      </c>
      <c r="Z1906" s="46">
        <f t="shared" si="1524"/>
        <v>0.61086278037038366</v>
      </c>
      <c r="AA1906" s="46">
        <f t="shared" si="1525"/>
        <v>3.1740170022824552</v>
      </c>
      <c r="AB1906" s="46">
        <f t="shared" si="1526"/>
        <v>7.737171224194527</v>
      </c>
      <c r="AC1906" s="46">
        <f t="shared" si="1527"/>
        <v>14.3003254461066</v>
      </c>
      <c r="AD1906" s="46">
        <f t="shared" si="1528"/>
        <v>58.013607085307221</v>
      </c>
      <c r="AE1906" s="46">
        <f t="shared" si="1529"/>
        <v>97.127182078890996</v>
      </c>
      <c r="AF1906" s="46">
        <f t="shared" si="1530"/>
        <v>104.74256107532102</v>
      </c>
      <c r="AG1906" s="46">
        <f t="shared" si="1531"/>
        <v>92.846054690334327</v>
      </c>
      <c r="AH1906" s="46">
        <f t="shared" si="1532"/>
        <v>185.9042307993858</v>
      </c>
      <c r="AI1906" s="46">
        <f t="shared" si="1559"/>
        <v>0.37614080707349118</v>
      </c>
      <c r="AJ1906" s="47">
        <f t="shared" si="1565"/>
        <v>0.6133031934316755</v>
      </c>
      <c r="AK1906" s="47">
        <f t="shared" si="1566"/>
        <v>54.92908166066929</v>
      </c>
      <c r="AL1906" s="47">
        <f t="shared" si="1567"/>
        <v>-329.06897847216709</v>
      </c>
      <c r="AM1906" s="47">
        <f t="shared" si="1568"/>
        <v>-808.91359600723774</v>
      </c>
      <c r="AN1906" s="47">
        <f t="shared" si="1569"/>
        <v>-1119.5123266349085</v>
      </c>
      <c r="AO1906" s="47">
        <f t="shared" si="1570"/>
        <v>-3047.4497700439742</v>
      </c>
      <c r="AP1906" s="47">
        <f t="shared" si="1571"/>
        <v>6.993000167871044E-4</v>
      </c>
      <c r="AQ1906" s="47">
        <f t="shared" si="1560"/>
        <v>-3.6713359898682438</v>
      </c>
      <c r="AR1906" s="1">
        <f t="shared" si="1572"/>
        <v>157</v>
      </c>
      <c r="AS1906" s="1">
        <f t="shared" si="1541"/>
        <v>28</v>
      </c>
      <c r="AT1906" s="1">
        <f t="shared" si="1542"/>
        <v>9</v>
      </c>
      <c r="AU1906" s="1">
        <f t="shared" si="1543"/>
        <v>9</v>
      </c>
      <c r="AV1906" s="1">
        <f t="shared" si="1544"/>
        <v>12</v>
      </c>
      <c r="AW1906" s="27">
        <f t="shared" si="1533"/>
        <v>215</v>
      </c>
      <c r="AX1906" s="41">
        <f t="shared" si="1561"/>
        <v>4.4372093023255816</v>
      </c>
      <c r="AY1906" s="29">
        <f t="shared" si="1534"/>
        <v>0.31673336938885854</v>
      </c>
      <c r="AZ1906" s="29">
        <f t="shared" si="1535"/>
        <v>0.19115197404002185</v>
      </c>
      <c r="BA1906" s="29">
        <f t="shared" si="1536"/>
        <v>2.0655705786911853</v>
      </c>
      <c r="BB1906" s="29">
        <f t="shared" si="1537"/>
        <v>5.9399891833423482</v>
      </c>
      <c r="BC1906" s="29">
        <f t="shared" si="1538"/>
        <v>11.814407787993511</v>
      </c>
      <c r="BD1906" s="29">
        <f t="shared" si="1539"/>
        <v>49.72713899405079</v>
      </c>
      <c r="BE1906" s="29">
        <f t="shared" si="1539"/>
        <v>5.3522552731206119</v>
      </c>
      <c r="BF1906" s="29">
        <f t="shared" si="1539"/>
        <v>18.590135208220669</v>
      </c>
      <c r="BG1906" s="29">
        <f t="shared" si="1539"/>
        <v>53.459902650081133</v>
      </c>
      <c r="BH1906" s="29">
        <f t="shared" si="1540"/>
        <v>141.77289345592214</v>
      </c>
      <c r="BI1906" s="29">
        <f t="shared" si="1562"/>
        <v>1.2565529232775483</v>
      </c>
      <c r="BJ1906" s="28">
        <f t="shared" si="1545"/>
        <v>1.1209607144220302</v>
      </c>
      <c r="BK1906" s="28">
        <f t="shared" si="1546"/>
        <v>19.868688744869946</v>
      </c>
      <c r="BL1906" s="28">
        <f t="shared" si="1547"/>
        <v>-1.6613266626170098</v>
      </c>
      <c r="BM1906" s="28">
        <f t="shared" si="1548"/>
        <v>-18.968430195541565</v>
      </c>
      <c r="BN1906" s="28">
        <f t="shared" si="1549"/>
        <v>-92.501721101170773</v>
      </c>
      <c r="BO1906" s="28">
        <f t="shared" si="1550"/>
        <v>-345.96168543105887</v>
      </c>
      <c r="BP1906" s="28">
        <f t="shared" si="1551"/>
        <v>4.7167741652406649E-3</v>
      </c>
      <c r="BQ1906" s="28">
        <f t="shared" si="1563"/>
        <v>-2.0717226547493839</v>
      </c>
    </row>
    <row r="1907" spans="1:69" x14ac:dyDescent="0.2">
      <c r="A1907" s="1" t="s">
        <v>7552</v>
      </c>
      <c r="B1907" s="8" t="s">
        <v>5109</v>
      </c>
      <c r="C1907" t="s">
        <v>294</v>
      </c>
      <c r="D1907" s="38">
        <v>1.141</v>
      </c>
      <c r="E1907" s="52" t="s">
        <v>4535</v>
      </c>
      <c r="F1907" s="8" t="s">
        <v>5110</v>
      </c>
      <c r="G1907" s="8">
        <v>895</v>
      </c>
      <c r="H1907" s="8">
        <v>94</v>
      </c>
      <c r="I1907" s="8">
        <v>162</v>
      </c>
      <c r="J1907" s="8">
        <v>24</v>
      </c>
      <c r="K1907" s="8">
        <v>53</v>
      </c>
      <c r="L1907" s="8">
        <v>8</v>
      </c>
      <c r="M1907" s="8">
        <v>11</v>
      </c>
      <c r="N1907" s="8">
        <v>5</v>
      </c>
      <c r="O1907" s="8">
        <v>20</v>
      </c>
      <c r="P1907" s="8">
        <v>7</v>
      </c>
      <c r="Q1907" s="36">
        <f t="shared" si="1564"/>
        <v>801</v>
      </c>
      <c r="R1907" s="36">
        <f t="shared" si="1552"/>
        <v>138</v>
      </c>
      <c r="S1907" s="36">
        <f t="shared" si="1553"/>
        <v>45</v>
      </c>
      <c r="T1907" s="36">
        <f t="shared" si="1554"/>
        <v>6</v>
      </c>
      <c r="U1907" s="36">
        <f t="shared" si="1555"/>
        <v>13</v>
      </c>
      <c r="V1907" s="36">
        <f t="shared" si="1556"/>
        <v>4717</v>
      </c>
      <c r="W1907" s="45">
        <f t="shared" si="1557"/>
        <v>1003</v>
      </c>
      <c r="X1907" s="50">
        <f t="shared" si="1558"/>
        <v>4.702891326021934</v>
      </c>
      <c r="Y1907" s="46">
        <f t="shared" si="1523"/>
        <v>8.8273564153004677E-2</v>
      </c>
      <c r="Z1907" s="46">
        <f t="shared" si="1524"/>
        <v>0.49405621619687279</v>
      </c>
      <c r="AA1907" s="46">
        <f t="shared" si="1525"/>
        <v>2.899838868240741</v>
      </c>
      <c r="AB1907" s="46">
        <f t="shared" si="1526"/>
        <v>7.3056215202846086</v>
      </c>
      <c r="AC1907" s="46">
        <f t="shared" si="1527"/>
        <v>13.711404172328477</v>
      </c>
      <c r="AD1907" s="46">
        <f t="shared" si="1528"/>
        <v>70.707124886556741</v>
      </c>
      <c r="AE1907" s="46">
        <f t="shared" si="1529"/>
        <v>68.179757835168445</v>
      </c>
      <c r="AF1907" s="46">
        <f t="shared" si="1530"/>
        <v>130.49274907083336</v>
      </c>
      <c r="AG1907" s="46">
        <f t="shared" si="1531"/>
        <v>43.833729121707648</v>
      </c>
      <c r="AH1907" s="46">
        <f t="shared" si="1532"/>
        <v>178.2482542402702</v>
      </c>
      <c r="AI1907" s="46">
        <f t="shared" si="1559"/>
        <v>0.4904806538468427</v>
      </c>
      <c r="AJ1907" s="47">
        <f t="shared" si="1565"/>
        <v>0.70034324002366344</v>
      </c>
      <c r="AK1907" s="47">
        <f t="shared" si="1566"/>
        <v>61.156931393410254</v>
      </c>
      <c r="AL1907" s="47">
        <f t="shared" si="1567"/>
        <v>-139.5117592472472</v>
      </c>
      <c r="AM1907" s="47">
        <f t="shared" si="1568"/>
        <v>-646.90497439538956</v>
      </c>
      <c r="AN1907" s="47">
        <f t="shared" si="1569"/>
        <v>-344.90872524404176</v>
      </c>
      <c r="AO1907" s="47">
        <f t="shared" si="1570"/>
        <v>-1921.4692043442076</v>
      </c>
      <c r="AP1907" s="47">
        <f t="shared" si="1571"/>
        <v>9.9999800598603002E-4</v>
      </c>
      <c r="AQ1907" s="47">
        <f t="shared" si="1560"/>
        <v>-2.9916317664700456</v>
      </c>
      <c r="AR1907" s="1">
        <f t="shared" si="1572"/>
        <v>94</v>
      </c>
      <c r="AS1907" s="1">
        <f t="shared" si="1541"/>
        <v>24</v>
      </c>
      <c r="AT1907" s="1">
        <f t="shared" si="1542"/>
        <v>8</v>
      </c>
      <c r="AU1907" s="1">
        <f t="shared" si="1543"/>
        <v>5</v>
      </c>
      <c r="AV1907" s="1">
        <f t="shared" si="1544"/>
        <v>7</v>
      </c>
      <c r="AW1907" s="27">
        <f t="shared" si="1533"/>
        <v>138</v>
      </c>
      <c r="AX1907" s="41">
        <f t="shared" si="1561"/>
        <v>4.3985507246376816</v>
      </c>
      <c r="AY1907" s="29">
        <f t="shared" si="1534"/>
        <v>0.3617412308338579</v>
      </c>
      <c r="AZ1907" s="29">
        <f t="shared" si="1535"/>
        <v>0.15884268010922109</v>
      </c>
      <c r="BA1907" s="29">
        <f t="shared" si="1536"/>
        <v>1.9559441293845843</v>
      </c>
      <c r="BB1907" s="29">
        <f t="shared" si="1537"/>
        <v>5.7530455786599477</v>
      </c>
      <c r="BC1907" s="29">
        <f t="shared" si="1538"/>
        <v>11.55014702793531</v>
      </c>
      <c r="BD1907" s="29">
        <f t="shared" si="1539"/>
        <v>34.003675698382644</v>
      </c>
      <c r="BE1907" s="29">
        <f t="shared" si="1539"/>
        <v>3.8122243226213062</v>
      </c>
      <c r="BF1907" s="29">
        <f t="shared" si="1539"/>
        <v>15.647553035076674</v>
      </c>
      <c r="BG1907" s="29">
        <f t="shared" si="1539"/>
        <v>28.765227893299738</v>
      </c>
      <c r="BH1907" s="29">
        <f t="shared" si="1540"/>
        <v>80.85102919554717</v>
      </c>
      <c r="BI1907" s="29">
        <f t="shared" si="1562"/>
        <v>1.1903628477731936</v>
      </c>
      <c r="BJ1907" s="28">
        <f t="shared" si="1545"/>
        <v>1.0910375097920297</v>
      </c>
      <c r="BK1907" s="28">
        <f t="shared" si="1546"/>
        <v>15.747290017332555</v>
      </c>
      <c r="BL1907" s="28">
        <f t="shared" si="1547"/>
        <v>-1.1698845496887198</v>
      </c>
      <c r="BM1907" s="28">
        <f t="shared" si="1548"/>
        <v>-16.850221309554765</v>
      </c>
      <c r="BN1907" s="28">
        <f t="shared" si="1549"/>
        <v>-53.124845604978042</v>
      </c>
      <c r="BO1907" s="28">
        <f t="shared" si="1550"/>
        <v>-211.57300935389031</v>
      </c>
      <c r="BP1907" s="28">
        <f t="shared" si="1551"/>
        <v>7.4066122799484758E-3</v>
      </c>
      <c r="BQ1907" s="28">
        <f t="shared" si="1563"/>
        <v>-1.9773482487391341</v>
      </c>
    </row>
    <row r="1908" spans="1:69" x14ac:dyDescent="0.2">
      <c r="A1908" s="1" t="s">
        <v>7552</v>
      </c>
      <c r="B1908" s="8" t="s">
        <v>5111</v>
      </c>
      <c r="C1908" t="s">
        <v>294</v>
      </c>
      <c r="D1908" s="38">
        <v>1.2569999999999999</v>
      </c>
      <c r="E1908" s="52" t="s">
        <v>3613</v>
      </c>
      <c r="F1908" s="8" t="s">
        <v>5112</v>
      </c>
      <c r="G1908" s="8">
        <v>1025</v>
      </c>
      <c r="H1908" s="8">
        <v>122</v>
      </c>
      <c r="I1908" s="8">
        <v>166</v>
      </c>
      <c r="J1908" s="8">
        <v>13</v>
      </c>
      <c r="K1908" s="8">
        <v>48</v>
      </c>
      <c r="L1908" s="8">
        <v>5</v>
      </c>
      <c r="M1908" s="8">
        <v>11</v>
      </c>
      <c r="N1908" s="8">
        <v>6</v>
      </c>
      <c r="O1908" s="8">
        <v>9</v>
      </c>
      <c r="P1908" s="8">
        <v>3</v>
      </c>
      <c r="Q1908" s="36">
        <f t="shared" si="1564"/>
        <v>903</v>
      </c>
      <c r="R1908" s="36">
        <f t="shared" si="1552"/>
        <v>153</v>
      </c>
      <c r="S1908" s="36">
        <f t="shared" si="1553"/>
        <v>43</v>
      </c>
      <c r="T1908" s="36">
        <f t="shared" si="1554"/>
        <v>5</v>
      </c>
      <c r="U1908" s="36">
        <f t="shared" si="1555"/>
        <v>6</v>
      </c>
      <c r="V1908" s="36">
        <f t="shared" si="1556"/>
        <v>5272</v>
      </c>
      <c r="W1908" s="45">
        <f t="shared" si="1557"/>
        <v>1110</v>
      </c>
      <c r="X1908" s="50">
        <f t="shared" si="1558"/>
        <v>4.7495495495495499</v>
      </c>
      <c r="Y1908" s="46">
        <f t="shared" si="1523"/>
        <v>6.2725428130833372E-2</v>
      </c>
      <c r="Z1908" s="46">
        <f t="shared" si="1524"/>
        <v>0.56182452722993315</v>
      </c>
      <c r="AA1908" s="46">
        <f t="shared" si="1525"/>
        <v>3.0609236263290329</v>
      </c>
      <c r="AB1908" s="46">
        <f t="shared" si="1526"/>
        <v>7.5600227254281327</v>
      </c>
      <c r="AC1908" s="46">
        <f t="shared" si="1527"/>
        <v>14.059121824527232</v>
      </c>
      <c r="AD1908" s="46">
        <f t="shared" si="1528"/>
        <v>56.641061602142535</v>
      </c>
      <c r="AE1908" s="46">
        <f t="shared" si="1529"/>
        <v>85.959152666179776</v>
      </c>
      <c r="AF1908" s="46">
        <f t="shared" si="1530"/>
        <v>131.61971593214841</v>
      </c>
      <c r="AG1908" s="46">
        <f t="shared" si="1531"/>
        <v>37.800113627140661</v>
      </c>
      <c r="AH1908" s="46">
        <f t="shared" si="1532"/>
        <v>84.354730947163389</v>
      </c>
      <c r="AI1908" s="46">
        <f t="shared" si="1559"/>
        <v>0.35741638843532436</v>
      </c>
      <c r="AJ1908" s="47">
        <f t="shared" si="1565"/>
        <v>0.59784311356352038</v>
      </c>
      <c r="AK1908" s="47">
        <f t="shared" si="1566"/>
        <v>66.388293991148387</v>
      </c>
      <c r="AL1908" s="47">
        <f t="shared" si="1567"/>
        <v>-301.53017527610018</v>
      </c>
      <c r="AM1908" s="47">
        <f t="shared" si="1568"/>
        <v>-1077.6692792869526</v>
      </c>
      <c r="AN1908" s="47">
        <f t="shared" si="1569"/>
        <v>-486.39932396906653</v>
      </c>
      <c r="AO1908" s="47">
        <f t="shared" si="1570"/>
        <v>-1480.2219788581795</v>
      </c>
      <c r="AP1908" s="47">
        <f t="shared" si="1571"/>
        <v>9.0334089643969752E-4</v>
      </c>
      <c r="AQ1908" s="47">
        <f t="shared" si="1560"/>
        <v>-2.9624454613004336</v>
      </c>
      <c r="AR1908" s="1">
        <f t="shared" si="1572"/>
        <v>122</v>
      </c>
      <c r="AS1908" s="1">
        <f t="shared" si="1541"/>
        <v>13</v>
      </c>
      <c r="AT1908" s="1">
        <f t="shared" si="1542"/>
        <v>5</v>
      </c>
      <c r="AU1908" s="1">
        <f t="shared" si="1543"/>
        <v>6</v>
      </c>
      <c r="AV1908" s="1">
        <f t="shared" si="1544"/>
        <v>3</v>
      </c>
      <c r="AW1908" s="27">
        <f t="shared" si="1533"/>
        <v>149</v>
      </c>
      <c r="AX1908" s="41">
        <f t="shared" si="1561"/>
        <v>4.6442953020134228</v>
      </c>
      <c r="AY1908" s="29">
        <f t="shared" si="1534"/>
        <v>0.1265258321697221</v>
      </c>
      <c r="AZ1908" s="29">
        <f t="shared" si="1535"/>
        <v>0.41511643619656768</v>
      </c>
      <c r="BA1908" s="29">
        <f t="shared" si="1536"/>
        <v>2.7037070402234131</v>
      </c>
      <c r="BB1908" s="29">
        <f t="shared" si="1537"/>
        <v>6.9922976442502591</v>
      </c>
      <c r="BC1908" s="29">
        <f t="shared" si="1538"/>
        <v>13.280888248277105</v>
      </c>
      <c r="BD1908" s="29">
        <f t="shared" si="1539"/>
        <v>15.436151524706096</v>
      </c>
      <c r="BE1908" s="29">
        <f t="shared" si="1539"/>
        <v>5.3965136705553798</v>
      </c>
      <c r="BF1908" s="29">
        <f t="shared" si="1539"/>
        <v>13.518535201117066</v>
      </c>
      <c r="BG1908" s="29">
        <f t="shared" si="1539"/>
        <v>41.953785865501558</v>
      </c>
      <c r="BH1908" s="29">
        <f t="shared" si="1540"/>
        <v>39.84266474483131</v>
      </c>
      <c r="BI1908" s="29">
        <f t="shared" si="1562"/>
        <v>0.78478142572102305</v>
      </c>
      <c r="BJ1908" s="28">
        <f t="shared" si="1545"/>
        <v>0.88587890014438375</v>
      </c>
      <c r="BK1908" s="28">
        <f t="shared" si="1546"/>
        <v>7.8977896198516744</v>
      </c>
      <c r="BL1908" s="28">
        <f t="shared" si="1547"/>
        <v>-5.001210943659296</v>
      </c>
      <c r="BM1908" s="28">
        <f t="shared" si="1548"/>
        <v>-31.97322021172312</v>
      </c>
      <c r="BN1908" s="28">
        <f t="shared" si="1549"/>
        <v>-159.5724956428507</v>
      </c>
      <c r="BO1908" s="28">
        <f t="shared" si="1550"/>
        <v>-208.85210887450151</v>
      </c>
      <c r="BP1908" s="28">
        <f t="shared" si="1551"/>
        <v>6.8486854201139915E-3</v>
      </c>
      <c r="BQ1908" s="28">
        <f t="shared" si="1563"/>
        <v>-2.7223609883195237</v>
      </c>
    </row>
    <row r="1909" spans="1:69" x14ac:dyDescent="0.2">
      <c r="A1909" s="1" t="s">
        <v>7552</v>
      </c>
      <c r="B1909" s="8" t="s">
        <v>5113</v>
      </c>
      <c r="C1909" t="s">
        <v>294</v>
      </c>
      <c r="D1909" s="38">
        <v>1.375</v>
      </c>
      <c r="E1909" s="52" t="s">
        <v>5114</v>
      </c>
      <c r="F1909" s="8" t="s">
        <v>5115</v>
      </c>
      <c r="G1909" s="8">
        <v>1086</v>
      </c>
      <c r="H1909" s="8">
        <v>98</v>
      </c>
      <c r="I1909" s="8">
        <v>219</v>
      </c>
      <c r="J1909" s="8">
        <v>12</v>
      </c>
      <c r="K1909" s="8">
        <v>45</v>
      </c>
      <c r="L1909" s="8">
        <v>6</v>
      </c>
      <c r="M1909" s="8">
        <v>12</v>
      </c>
      <c r="N1909" s="8">
        <v>5</v>
      </c>
      <c r="O1909" s="8">
        <v>13</v>
      </c>
      <c r="P1909" s="8">
        <v>5</v>
      </c>
      <c r="Q1909" s="36">
        <f t="shared" si="1564"/>
        <v>988</v>
      </c>
      <c r="R1909" s="36">
        <f t="shared" si="1552"/>
        <v>207</v>
      </c>
      <c r="S1909" s="36">
        <f t="shared" si="1553"/>
        <v>39</v>
      </c>
      <c r="T1909" s="36">
        <f t="shared" si="1554"/>
        <v>7</v>
      </c>
      <c r="U1909" s="36">
        <f t="shared" si="1555"/>
        <v>8</v>
      </c>
      <c r="V1909" s="36">
        <f t="shared" si="1556"/>
        <v>5907</v>
      </c>
      <c r="W1909" s="45">
        <f t="shared" si="1557"/>
        <v>1249</v>
      </c>
      <c r="X1909" s="50">
        <f t="shared" si="1558"/>
        <v>4.7293835068054442</v>
      </c>
      <c r="Y1909" s="46">
        <f t="shared" si="1523"/>
        <v>7.3233286388919086E-2</v>
      </c>
      <c r="Z1909" s="46">
        <f t="shared" si="1524"/>
        <v>0.53200029999980747</v>
      </c>
      <c r="AA1909" s="46">
        <f t="shared" si="1525"/>
        <v>2.9907673136106956</v>
      </c>
      <c r="AB1909" s="46">
        <f t="shared" si="1526"/>
        <v>7.4495343272215839</v>
      </c>
      <c r="AC1909" s="46">
        <f t="shared" si="1527"/>
        <v>13.908301340832473</v>
      </c>
      <c r="AD1909" s="46">
        <f t="shared" si="1528"/>
        <v>72.35448695225206</v>
      </c>
      <c r="AE1909" s="46">
        <f t="shared" si="1529"/>
        <v>110.12406209996014</v>
      </c>
      <c r="AF1909" s="46">
        <f t="shared" si="1530"/>
        <v>116.63992523081713</v>
      </c>
      <c r="AG1909" s="46">
        <f t="shared" si="1531"/>
        <v>52.146740290551087</v>
      </c>
      <c r="AH1909" s="46">
        <f t="shared" si="1532"/>
        <v>111.26641072665979</v>
      </c>
      <c r="AI1909" s="46">
        <f t="shared" si="1559"/>
        <v>0.37061828950339759</v>
      </c>
      <c r="AJ1909" s="47">
        <f t="shared" si="1565"/>
        <v>0.60878427172800509</v>
      </c>
      <c r="AK1909" s="47">
        <f t="shared" si="1566"/>
        <v>86.781960936064948</v>
      </c>
      <c r="AL1909" s="47">
        <f t="shared" si="1567"/>
        <v>-355.99827224616342</v>
      </c>
      <c r="AM1909" s="47">
        <f t="shared" si="1568"/>
        <v>-894.02214067108764</v>
      </c>
      <c r="AN1909" s="47">
        <f t="shared" si="1569"/>
        <v>-630.81419501050345</v>
      </c>
      <c r="AO1909" s="47">
        <f t="shared" si="1570"/>
        <v>-1839.1233292448564</v>
      </c>
      <c r="AP1909" s="47">
        <f t="shared" si="1571"/>
        <v>8.0256718688956059E-4</v>
      </c>
      <c r="AQ1909" s="47">
        <f t="shared" si="1560"/>
        <v>-2.9158678227228982</v>
      </c>
      <c r="AR1909" s="1">
        <f t="shared" si="1572"/>
        <v>98</v>
      </c>
      <c r="AS1909" s="1">
        <f t="shared" si="1541"/>
        <v>12</v>
      </c>
      <c r="AT1909" s="1">
        <f t="shared" si="1542"/>
        <v>6</v>
      </c>
      <c r="AU1909" s="1">
        <f t="shared" si="1543"/>
        <v>5</v>
      </c>
      <c r="AV1909" s="1">
        <f t="shared" si="1544"/>
        <v>5</v>
      </c>
      <c r="AW1909" s="27">
        <f t="shared" si="1533"/>
        <v>126</v>
      </c>
      <c r="AX1909" s="41">
        <f t="shared" si="1561"/>
        <v>4.5317460317460316</v>
      </c>
      <c r="AY1909" s="29">
        <f t="shared" si="1534"/>
        <v>0.21926177878558842</v>
      </c>
      <c r="AZ1909" s="29">
        <f t="shared" si="1535"/>
        <v>0.28275384227765166</v>
      </c>
      <c r="BA1909" s="29">
        <f t="shared" si="1536"/>
        <v>2.3462459057697149</v>
      </c>
      <c r="BB1909" s="29">
        <f t="shared" si="1537"/>
        <v>6.4097379692617782</v>
      </c>
      <c r="BC1909" s="29">
        <f t="shared" si="1538"/>
        <v>12.473230032753841</v>
      </c>
      <c r="BD1909" s="29">
        <f t="shared" si="1539"/>
        <v>21.487654320987666</v>
      </c>
      <c r="BE1909" s="29">
        <f t="shared" si="1539"/>
        <v>3.3930461073318199</v>
      </c>
      <c r="BF1909" s="29">
        <f t="shared" si="1539"/>
        <v>14.07747543461829</v>
      </c>
      <c r="BG1909" s="29">
        <f t="shared" si="1539"/>
        <v>32.048689846308889</v>
      </c>
      <c r="BH1909" s="29">
        <f t="shared" si="1540"/>
        <v>62.366150163769206</v>
      </c>
      <c r="BI1909" s="29">
        <f t="shared" si="1562"/>
        <v>1.0669841269841269</v>
      </c>
      <c r="BJ1909" s="28">
        <f t="shared" si="1545"/>
        <v>1.0329492373704174</v>
      </c>
      <c r="BK1909" s="28">
        <f t="shared" si="1546"/>
        <v>9.1292171458183251</v>
      </c>
      <c r="BL1909" s="28">
        <f t="shared" si="1547"/>
        <v>-1.6370316678410197</v>
      </c>
      <c r="BM1909" s="28">
        <f t="shared" si="1548"/>
        <v>-19.564763569511811</v>
      </c>
      <c r="BN1909" s="28">
        <f t="shared" si="1549"/>
        <v>-73.619604523638316</v>
      </c>
      <c r="BO1909" s="28">
        <f t="shared" si="1550"/>
        <v>-199.84876274505328</v>
      </c>
      <c r="BP1909" s="28">
        <f t="shared" si="1551"/>
        <v>8.1290322580645155E-3</v>
      </c>
      <c r="BQ1909" s="28">
        <f t="shared" si="1563"/>
        <v>-2.3211715558315151</v>
      </c>
    </row>
    <row r="1910" spans="1:69" x14ac:dyDescent="0.2">
      <c r="A1910" s="1" t="s">
        <v>7552</v>
      </c>
      <c r="B1910" s="8" t="s">
        <v>5116</v>
      </c>
      <c r="C1910" t="s">
        <v>505</v>
      </c>
      <c r="D1910" s="38">
        <v>3.3050000000000002</v>
      </c>
      <c r="E1910" s="52" t="s">
        <v>5117</v>
      </c>
      <c r="F1910" s="8" t="s">
        <v>5118</v>
      </c>
      <c r="G1910" s="8">
        <v>2817</v>
      </c>
      <c r="H1910" s="8">
        <v>442</v>
      </c>
      <c r="I1910" s="8">
        <v>315</v>
      </c>
      <c r="J1910" s="8">
        <v>62</v>
      </c>
      <c r="K1910" s="8">
        <v>91</v>
      </c>
      <c r="L1910" s="8">
        <v>14</v>
      </c>
      <c r="M1910" s="8">
        <v>30</v>
      </c>
      <c r="N1910" s="8">
        <v>9</v>
      </c>
      <c r="O1910" s="8">
        <v>52</v>
      </c>
      <c r="P1910" s="8">
        <v>33</v>
      </c>
      <c r="Q1910" s="36">
        <f t="shared" si="1564"/>
        <v>2375</v>
      </c>
      <c r="R1910" s="36">
        <f t="shared" si="1552"/>
        <v>253</v>
      </c>
      <c r="S1910" s="36">
        <f t="shared" si="1553"/>
        <v>77</v>
      </c>
      <c r="T1910" s="36">
        <f t="shared" si="1554"/>
        <v>21</v>
      </c>
      <c r="U1910" s="36">
        <f t="shared" si="1555"/>
        <v>19</v>
      </c>
      <c r="V1910" s="36">
        <f t="shared" si="1556"/>
        <v>13179</v>
      </c>
      <c r="W1910" s="45">
        <f t="shared" si="1557"/>
        <v>2745</v>
      </c>
      <c r="X1910" s="50">
        <f t="shared" si="1558"/>
        <v>4.8010928961748638</v>
      </c>
      <c r="Y1910" s="46">
        <f t="shared" si="1523"/>
        <v>3.9564035952103518E-2</v>
      </c>
      <c r="Z1910" s="46">
        <f t="shared" si="1524"/>
        <v>0.64174982830183114</v>
      </c>
      <c r="AA1910" s="46">
        <f t="shared" si="1525"/>
        <v>3.2439356206515586</v>
      </c>
      <c r="AB1910" s="46">
        <f t="shared" si="1526"/>
        <v>7.8461214130012866</v>
      </c>
      <c r="AC1910" s="46">
        <f t="shared" si="1527"/>
        <v>14.448307205351014</v>
      </c>
      <c r="AD1910" s="46">
        <f t="shared" si="1528"/>
        <v>93.964585386245858</v>
      </c>
      <c r="AE1910" s="46">
        <f t="shared" si="1529"/>
        <v>162.36270656036328</v>
      </c>
      <c r="AF1910" s="46">
        <f t="shared" si="1530"/>
        <v>249.78304279017001</v>
      </c>
      <c r="AG1910" s="46">
        <f t="shared" si="1531"/>
        <v>164.76854967302702</v>
      </c>
      <c r="AH1910" s="46">
        <f t="shared" si="1532"/>
        <v>274.51783690166928</v>
      </c>
      <c r="AI1910" s="46">
        <f t="shared" si="1559"/>
        <v>0.34453233283945894</v>
      </c>
      <c r="AJ1910" s="47">
        <f t="shared" si="1565"/>
        <v>0.58696876649397534</v>
      </c>
      <c r="AK1910" s="47">
        <f t="shared" si="1566"/>
        <v>92.420756390092521</v>
      </c>
      <c r="AL1910" s="47">
        <f t="shared" si="1567"/>
        <v>-643.16764045768764</v>
      </c>
      <c r="AM1910" s="47">
        <f t="shared" si="1568"/>
        <v>-2224.611038674982</v>
      </c>
      <c r="AN1910" s="47">
        <f t="shared" si="1569"/>
        <v>-2282.2165683598182</v>
      </c>
      <c r="AO1910" s="47">
        <f t="shared" si="1570"/>
        <v>-5159.8143331837491</v>
      </c>
      <c r="AP1910" s="47">
        <f t="shared" si="1571"/>
        <v>3.6469720433353282E-4</v>
      </c>
      <c r="AQ1910" s="47">
        <f t="shared" si="1560"/>
        <v>-3.7262531398058387</v>
      </c>
      <c r="AR1910" s="1">
        <f t="shared" si="1572"/>
        <v>442</v>
      </c>
      <c r="AS1910" s="1">
        <f t="shared" si="1541"/>
        <v>62</v>
      </c>
      <c r="AT1910" s="1">
        <f t="shared" si="1542"/>
        <v>14</v>
      </c>
      <c r="AU1910" s="1">
        <f t="shared" si="1543"/>
        <v>9</v>
      </c>
      <c r="AV1910" s="1">
        <f t="shared" si="1544"/>
        <v>33</v>
      </c>
      <c r="AW1910" s="27">
        <f t="shared" si="1533"/>
        <v>560</v>
      </c>
      <c r="AX1910" s="41">
        <f t="shared" si="1561"/>
        <v>4.5553571428571429</v>
      </c>
      <c r="AY1910" s="29">
        <f t="shared" si="1534"/>
        <v>0.19770727040816324</v>
      </c>
      <c r="AZ1910" s="29">
        <f t="shared" si="1535"/>
        <v>0.30842155612244898</v>
      </c>
      <c r="BA1910" s="29">
        <f t="shared" si="1536"/>
        <v>2.4191358418367348</v>
      </c>
      <c r="BB1910" s="29">
        <f t="shared" si="1537"/>
        <v>6.5298501275510201</v>
      </c>
      <c r="BC1910" s="29">
        <f t="shared" si="1538"/>
        <v>12.640564413265306</v>
      </c>
      <c r="BD1910" s="29">
        <f t="shared" si="1539"/>
        <v>87.386613520408147</v>
      </c>
      <c r="BE1910" s="29">
        <f t="shared" si="1539"/>
        <v>19.122136479591838</v>
      </c>
      <c r="BF1910" s="29">
        <f t="shared" si="1539"/>
        <v>33.867901785714288</v>
      </c>
      <c r="BG1910" s="29">
        <f t="shared" si="1539"/>
        <v>58.768651147959183</v>
      </c>
      <c r="BH1910" s="29">
        <f t="shared" si="1540"/>
        <v>417.13862563775507</v>
      </c>
      <c r="BI1910" s="29">
        <f t="shared" si="1562"/>
        <v>1.1024757219524661</v>
      </c>
      <c r="BJ1910" s="28">
        <f t="shared" si="1545"/>
        <v>1.0499884389613374</v>
      </c>
      <c r="BK1910" s="28">
        <f t="shared" si="1546"/>
        <v>33.566238642045683</v>
      </c>
      <c r="BL1910" s="28">
        <f t="shared" si="1547"/>
        <v>-9.1739258141326214</v>
      </c>
      <c r="BM1910" s="28">
        <f t="shared" si="1548"/>
        <v>-45.505602406842769</v>
      </c>
      <c r="BN1910" s="28">
        <f t="shared" si="1549"/>
        <v>-129.73100365323657</v>
      </c>
      <c r="BO1910" s="28">
        <f t="shared" si="1550"/>
        <v>-1281.1798135065783</v>
      </c>
      <c r="BP1910" s="28">
        <f t="shared" si="1551"/>
        <v>1.7953206250280519E-3</v>
      </c>
      <c r="BQ1910" s="28">
        <f t="shared" si="1563"/>
        <v>-2.5709424143654407</v>
      </c>
    </row>
    <row r="1911" spans="1:69" x14ac:dyDescent="0.2">
      <c r="A1911" s="1" t="s">
        <v>7552</v>
      </c>
      <c r="B1911" s="8" t="s">
        <v>5119</v>
      </c>
      <c r="C1911" t="s">
        <v>294</v>
      </c>
      <c r="D1911" s="38">
        <v>2.125</v>
      </c>
      <c r="E1911" s="52" t="s">
        <v>5114</v>
      </c>
      <c r="F1911" s="8" t="s">
        <v>5120</v>
      </c>
      <c r="G1911" s="8">
        <v>1708</v>
      </c>
      <c r="H1911" s="8">
        <v>127</v>
      </c>
      <c r="I1911" s="8">
        <v>269</v>
      </c>
      <c r="J1911" s="8">
        <v>21</v>
      </c>
      <c r="K1911" s="8">
        <v>91</v>
      </c>
      <c r="L1911" s="8">
        <v>14</v>
      </c>
      <c r="M1911" s="8">
        <v>28</v>
      </c>
      <c r="N1911" s="8">
        <v>8</v>
      </c>
      <c r="O1911" s="8">
        <v>29</v>
      </c>
      <c r="P1911" s="8">
        <v>8</v>
      </c>
      <c r="Q1911" s="36">
        <f t="shared" si="1564"/>
        <v>1581</v>
      </c>
      <c r="R1911" s="36">
        <f t="shared" si="1552"/>
        <v>248</v>
      </c>
      <c r="S1911" s="36">
        <f t="shared" si="1553"/>
        <v>77</v>
      </c>
      <c r="T1911" s="36">
        <f t="shared" si="1554"/>
        <v>20</v>
      </c>
      <c r="U1911" s="36">
        <f t="shared" si="1555"/>
        <v>21</v>
      </c>
      <c r="V1911" s="36">
        <f t="shared" si="1556"/>
        <v>9189</v>
      </c>
      <c r="W1911" s="45">
        <f t="shared" si="1557"/>
        <v>1947</v>
      </c>
      <c r="X1911" s="50">
        <f t="shared" si="1558"/>
        <v>4.7195685670261938</v>
      </c>
      <c r="Y1911" s="46">
        <f t="shared" si="1523"/>
        <v>7.8641788599742385E-2</v>
      </c>
      <c r="Z1911" s="46">
        <f t="shared" si="1524"/>
        <v>0.51777892265212988</v>
      </c>
      <c r="AA1911" s="46">
        <f t="shared" si="1525"/>
        <v>2.9569160567045176</v>
      </c>
      <c r="AB1911" s="46">
        <f t="shared" si="1526"/>
        <v>7.3960531907569047</v>
      </c>
      <c r="AC1911" s="46">
        <f t="shared" si="1527"/>
        <v>13.835190324809293</v>
      </c>
      <c r="AD1911" s="46">
        <f t="shared" si="1528"/>
        <v>124.33266777619271</v>
      </c>
      <c r="AE1911" s="46">
        <f t="shared" si="1529"/>
        <v>128.40917281772821</v>
      </c>
      <c r="AF1911" s="46">
        <f t="shared" si="1530"/>
        <v>227.68253636624786</v>
      </c>
      <c r="AG1911" s="46">
        <f t="shared" si="1531"/>
        <v>147.9210638151381</v>
      </c>
      <c r="AH1911" s="46">
        <f t="shared" si="1532"/>
        <v>290.53899682099518</v>
      </c>
      <c r="AI1911" s="46">
        <f t="shared" si="1559"/>
        <v>0.47219138622626006</v>
      </c>
      <c r="AJ1911" s="47">
        <f t="shared" si="1565"/>
        <v>0.68716183408732767</v>
      </c>
      <c r="AK1911" s="47">
        <f t="shared" si="1566"/>
        <v>107.45703494646963</v>
      </c>
      <c r="AL1911" s="47">
        <f t="shared" si="1567"/>
        <v>-284.76797147114786</v>
      </c>
      <c r="AM1911" s="47">
        <f t="shared" si="1568"/>
        <v>-1206.6244688783729</v>
      </c>
      <c r="AN1911" s="47">
        <f t="shared" si="1569"/>
        <v>-1239.8037450798681</v>
      </c>
      <c r="AO1911" s="47">
        <f t="shared" si="1570"/>
        <v>-3330.5803165174771</v>
      </c>
      <c r="AP1911" s="47">
        <f t="shared" si="1571"/>
        <v>5.1440302036740056E-4</v>
      </c>
      <c r="AQ1911" s="47">
        <f t="shared" si="1560"/>
        <v>-3.0629199180574145</v>
      </c>
      <c r="AR1911" s="1">
        <f t="shared" si="1572"/>
        <v>127</v>
      </c>
      <c r="AS1911" s="1">
        <f t="shared" si="1541"/>
        <v>21</v>
      </c>
      <c r="AT1911" s="1">
        <f t="shared" si="1542"/>
        <v>14</v>
      </c>
      <c r="AU1911" s="1">
        <f t="shared" si="1543"/>
        <v>8</v>
      </c>
      <c r="AV1911" s="1">
        <f t="shared" si="1544"/>
        <v>8</v>
      </c>
      <c r="AW1911" s="27">
        <f t="shared" si="1533"/>
        <v>178</v>
      </c>
      <c r="AX1911" s="41">
        <f t="shared" si="1561"/>
        <v>4.4101123595505616</v>
      </c>
      <c r="AY1911" s="29">
        <f t="shared" si="1534"/>
        <v>0.34796742835500594</v>
      </c>
      <c r="AZ1911" s="29">
        <f t="shared" si="1535"/>
        <v>0.16819214745612909</v>
      </c>
      <c r="BA1911" s="29">
        <f t="shared" si="1536"/>
        <v>1.9884168665572524</v>
      </c>
      <c r="BB1911" s="29">
        <f t="shared" si="1537"/>
        <v>5.8086415856583757</v>
      </c>
      <c r="BC1911" s="29">
        <f t="shared" si="1538"/>
        <v>11.628866304759498</v>
      </c>
      <c r="BD1911" s="29">
        <f t="shared" si="1539"/>
        <v>44.191863401085755</v>
      </c>
      <c r="BE1911" s="29">
        <f t="shared" si="1539"/>
        <v>3.5320350965787108</v>
      </c>
      <c r="BF1911" s="29">
        <f t="shared" si="1539"/>
        <v>27.837836131801534</v>
      </c>
      <c r="BG1911" s="29">
        <f t="shared" si="1539"/>
        <v>46.469132685267006</v>
      </c>
      <c r="BH1911" s="29">
        <f t="shared" si="1540"/>
        <v>93.030930438075984</v>
      </c>
      <c r="BI1911" s="29">
        <f t="shared" si="1562"/>
        <v>1.2150384053831016</v>
      </c>
      <c r="BJ1911" s="28">
        <f t="shared" si="1545"/>
        <v>1.1022878051503162</v>
      </c>
      <c r="BK1911" s="28">
        <f t="shared" si="1546"/>
        <v>19.463753822462468</v>
      </c>
      <c r="BL1911" s="28">
        <f t="shared" si="1547"/>
        <v>-1.08154068180804</v>
      </c>
      <c r="BM1911" s="28">
        <f t="shared" si="1548"/>
        <v>-29.309214881169186</v>
      </c>
      <c r="BN1911" s="28">
        <f t="shared" si="1549"/>
        <v>-83.621287186496431</v>
      </c>
      <c r="BO1911" s="28">
        <f t="shared" si="1550"/>
        <v>-236.8705372347861</v>
      </c>
      <c r="BP1911" s="28">
        <f t="shared" si="1551"/>
        <v>5.7139188495120702E-3</v>
      </c>
      <c r="BQ1911" s="28">
        <f t="shared" si="1563"/>
        <v>-1.8937002778890573</v>
      </c>
    </row>
    <row r="1912" spans="1:69" x14ac:dyDescent="0.2">
      <c r="A1912" s="1" t="s">
        <v>7552</v>
      </c>
      <c r="B1912" s="8" t="s">
        <v>5121</v>
      </c>
      <c r="C1912" t="s">
        <v>56</v>
      </c>
      <c r="D1912" s="38">
        <v>1</v>
      </c>
      <c r="E1912" s="52" t="s">
        <v>889</v>
      </c>
      <c r="F1912" s="8" t="s">
        <v>5122</v>
      </c>
      <c r="G1912" s="8">
        <v>1</v>
      </c>
      <c r="H1912" s="8">
        <v>0</v>
      </c>
      <c r="I1912" s="8">
        <v>1</v>
      </c>
      <c r="J1912" s="8">
        <v>0</v>
      </c>
      <c r="K1912" s="8">
        <v>1</v>
      </c>
      <c r="L1912" s="8">
        <v>0</v>
      </c>
      <c r="M1912" s="8">
        <v>1</v>
      </c>
      <c r="N1912" s="8">
        <v>0</v>
      </c>
      <c r="O1912" s="8">
        <v>1</v>
      </c>
      <c r="P1912" s="8">
        <v>0</v>
      </c>
      <c r="Q1912" s="36">
        <f t="shared" si="1564"/>
        <v>1</v>
      </c>
      <c r="R1912" s="36">
        <f t="shared" si="1552"/>
        <v>1</v>
      </c>
      <c r="S1912" s="36">
        <f t="shared" si="1553"/>
        <v>1</v>
      </c>
      <c r="T1912" s="36">
        <f t="shared" si="1554"/>
        <v>1</v>
      </c>
      <c r="U1912" s="36">
        <f t="shared" si="1555"/>
        <v>1</v>
      </c>
      <c r="V1912" s="36">
        <f t="shared" si="1556"/>
        <v>15</v>
      </c>
      <c r="W1912" s="45">
        <f t="shared" si="1557"/>
        <v>5</v>
      </c>
      <c r="X1912" s="50">
        <f t="shared" si="1558"/>
        <v>3</v>
      </c>
      <c r="Y1912" s="46">
        <f t="shared" si="1523"/>
        <v>4</v>
      </c>
      <c r="Z1912" s="46">
        <f t="shared" si="1524"/>
        <v>1</v>
      </c>
      <c r="AA1912" s="46">
        <f t="shared" si="1525"/>
        <v>0</v>
      </c>
      <c r="AB1912" s="46">
        <f t="shared" si="1526"/>
        <v>1</v>
      </c>
      <c r="AC1912" s="46">
        <f t="shared" si="1527"/>
        <v>4</v>
      </c>
      <c r="AD1912" s="46">
        <f t="shared" si="1528"/>
        <v>4</v>
      </c>
      <c r="AE1912" s="46">
        <f t="shared" si="1529"/>
        <v>1</v>
      </c>
      <c r="AF1912" s="46">
        <f t="shared" si="1530"/>
        <v>0</v>
      </c>
      <c r="AG1912" s="46">
        <f t="shared" si="1531"/>
        <v>1</v>
      </c>
      <c r="AH1912" s="46">
        <f t="shared" si="1532"/>
        <v>4</v>
      </c>
      <c r="AI1912" s="46">
        <f t="shared" si="1559"/>
        <v>2.5</v>
      </c>
      <c r="AJ1912" s="47">
        <f t="shared" si="1565"/>
        <v>1.5811388300841898</v>
      </c>
      <c r="AK1912" s="47">
        <f t="shared" si="1566"/>
        <v>2.0238577025077631</v>
      </c>
      <c r="AL1912" s="47">
        <f t="shared" si="1567"/>
        <v>0.25298221281347039</v>
      </c>
      <c r="AM1912" s="47">
        <f t="shared" si="1568"/>
        <v>0</v>
      </c>
      <c r="AN1912" s="47">
        <f t="shared" si="1569"/>
        <v>-0.25298221281347039</v>
      </c>
      <c r="AO1912" s="47">
        <f t="shared" si="1570"/>
        <v>-2.0238577025077631</v>
      </c>
      <c r="AP1912" s="47">
        <f t="shared" si="1571"/>
        <v>0.41666666666666669</v>
      </c>
      <c r="AQ1912" s="47">
        <f t="shared" si="1560"/>
        <v>0</v>
      </c>
      <c r="AR1912" s="1">
        <f t="shared" si="1572"/>
        <v>0</v>
      </c>
      <c r="AS1912" s="1">
        <f t="shared" si="1541"/>
        <v>0</v>
      </c>
      <c r="AT1912" s="1">
        <f t="shared" si="1542"/>
        <v>0</v>
      </c>
      <c r="AU1912" s="1">
        <f t="shared" si="1543"/>
        <v>0</v>
      </c>
      <c r="AV1912" s="1">
        <f t="shared" si="1544"/>
        <v>0</v>
      </c>
      <c r="AW1912" s="27">
        <f t="shared" si="1533"/>
        <v>0</v>
      </c>
      <c r="AX1912" s="41">
        <f t="shared" si="1561"/>
        <v>0</v>
      </c>
      <c r="AY1912" s="29">
        <f t="shared" si="1534"/>
        <v>25</v>
      </c>
      <c r="AZ1912" s="29">
        <f t="shared" si="1535"/>
        <v>16</v>
      </c>
      <c r="BA1912" s="29">
        <f t="shared" si="1536"/>
        <v>9</v>
      </c>
      <c r="BB1912" s="29">
        <f t="shared" si="1537"/>
        <v>4</v>
      </c>
      <c r="BC1912" s="29">
        <f t="shared" si="1538"/>
        <v>1</v>
      </c>
      <c r="BD1912" s="29">
        <f t="shared" si="1539"/>
        <v>0</v>
      </c>
      <c r="BE1912" s="29">
        <f t="shared" si="1539"/>
        <v>0</v>
      </c>
      <c r="BF1912" s="29">
        <f t="shared" si="1539"/>
        <v>0</v>
      </c>
      <c r="BG1912" s="29">
        <f t="shared" si="1539"/>
        <v>0</v>
      </c>
      <c r="BH1912" s="29">
        <f t="shared" si="1540"/>
        <v>0</v>
      </c>
      <c r="BI1912" s="29">
        <f t="shared" si="1562"/>
        <v>0</v>
      </c>
      <c r="BJ1912" s="28">
        <f t="shared" si="1545"/>
        <v>0</v>
      </c>
      <c r="BK1912" s="28" t="e">
        <f t="shared" si="1546"/>
        <v>#DIV/0!</v>
      </c>
      <c r="BL1912" s="28" t="e">
        <f t="shared" si="1547"/>
        <v>#DIV/0!</v>
      </c>
      <c r="BM1912" s="28" t="e">
        <f t="shared" si="1548"/>
        <v>#DIV/0!</v>
      </c>
      <c r="BN1912" s="28" t="e">
        <f t="shared" si="1549"/>
        <v>#DIV/0!</v>
      </c>
      <c r="BO1912" s="28" t="e">
        <f t="shared" si="1550"/>
        <v>#DIV/0!</v>
      </c>
      <c r="BP1912" s="28">
        <f t="shared" si="1551"/>
        <v>0</v>
      </c>
      <c r="BQ1912" s="28">
        <f t="shared" si="1563"/>
        <v>0</v>
      </c>
    </row>
    <row r="1913" spans="1:69" x14ac:dyDescent="0.2">
      <c r="A1913" s="1" t="s">
        <v>7552</v>
      </c>
      <c r="B1913" s="8" t="s">
        <v>5123</v>
      </c>
      <c r="C1913" t="s">
        <v>49</v>
      </c>
      <c r="D1913" s="38">
        <v>1.244</v>
      </c>
      <c r="E1913" s="52" t="s">
        <v>5124</v>
      </c>
      <c r="F1913" s="8" t="s">
        <v>5125</v>
      </c>
      <c r="G1913" s="8">
        <v>908</v>
      </c>
      <c r="H1913" s="8">
        <v>273</v>
      </c>
      <c r="I1913" s="8">
        <v>200</v>
      </c>
      <c r="J1913" s="8">
        <v>66</v>
      </c>
      <c r="K1913" s="8">
        <v>68</v>
      </c>
      <c r="L1913" s="8">
        <v>21</v>
      </c>
      <c r="M1913" s="8">
        <v>21</v>
      </c>
      <c r="N1913" s="8">
        <v>13</v>
      </c>
      <c r="O1913" s="8">
        <v>46</v>
      </c>
      <c r="P1913" s="8">
        <v>26</v>
      </c>
      <c r="Q1913" s="36">
        <f t="shared" si="1564"/>
        <v>635</v>
      </c>
      <c r="R1913" s="36">
        <f t="shared" si="1552"/>
        <v>134</v>
      </c>
      <c r="S1913" s="36">
        <f t="shared" si="1553"/>
        <v>47</v>
      </c>
      <c r="T1913" s="36">
        <f t="shared" si="1554"/>
        <v>8</v>
      </c>
      <c r="U1913" s="36">
        <f t="shared" si="1555"/>
        <v>20</v>
      </c>
      <c r="V1913" s="36">
        <f t="shared" si="1556"/>
        <v>3888</v>
      </c>
      <c r="W1913" s="45">
        <f t="shared" si="1557"/>
        <v>844</v>
      </c>
      <c r="X1913" s="50">
        <f t="shared" si="1558"/>
        <v>4.6066350710900474</v>
      </c>
      <c r="Y1913" s="46">
        <f t="shared" si="1523"/>
        <v>0.15473596729633204</v>
      </c>
      <c r="Z1913" s="46">
        <f t="shared" si="1524"/>
        <v>0.36800610947642692</v>
      </c>
      <c r="AA1913" s="46">
        <f t="shared" si="1525"/>
        <v>2.5812762516565217</v>
      </c>
      <c r="AB1913" s="46">
        <f t="shared" si="1526"/>
        <v>6.7945463938366171</v>
      </c>
      <c r="AC1913" s="46">
        <f t="shared" si="1527"/>
        <v>13.007816536016712</v>
      </c>
      <c r="AD1913" s="46">
        <f t="shared" si="1528"/>
        <v>98.257339233170853</v>
      </c>
      <c r="AE1913" s="46">
        <f t="shared" si="1529"/>
        <v>49.312818669841207</v>
      </c>
      <c r="AF1913" s="46">
        <f t="shared" si="1530"/>
        <v>121.31998382785652</v>
      </c>
      <c r="AG1913" s="46">
        <f t="shared" si="1531"/>
        <v>54.356371150692937</v>
      </c>
      <c r="AH1913" s="46">
        <f t="shared" si="1532"/>
        <v>260.15633072033427</v>
      </c>
      <c r="AI1913" s="46">
        <f t="shared" si="1559"/>
        <v>0.6920555677365311</v>
      </c>
      <c r="AJ1913" s="47">
        <f t="shared" si="1565"/>
        <v>0.83189877252976585</v>
      </c>
      <c r="AK1913" s="47">
        <f t="shared" si="1566"/>
        <v>67.135029802320631</v>
      </c>
      <c r="AL1913" s="47">
        <f t="shared" si="1567"/>
        <v>-51.960807416129569</v>
      </c>
      <c r="AM1913" s="47">
        <f t="shared" si="1568"/>
        <v>-338.56194123409324</v>
      </c>
      <c r="AN1913" s="47">
        <f t="shared" si="1569"/>
        <v>-246.10432109145427</v>
      </c>
      <c r="AO1913" s="47">
        <f t="shared" si="1570"/>
        <v>-1629.7656106233796</v>
      </c>
      <c r="AP1913" s="47">
        <f t="shared" si="1571"/>
        <v>1.1890572917106928E-3</v>
      </c>
      <c r="AQ1913" s="47">
        <f t="shared" si="1560"/>
        <v>-2.6150433457521483</v>
      </c>
      <c r="AR1913" s="1">
        <f t="shared" si="1572"/>
        <v>273</v>
      </c>
      <c r="AS1913" s="1">
        <f t="shared" si="1541"/>
        <v>66</v>
      </c>
      <c r="AT1913" s="1">
        <f t="shared" si="1542"/>
        <v>21</v>
      </c>
      <c r="AU1913" s="1">
        <f t="shared" si="1543"/>
        <v>13</v>
      </c>
      <c r="AV1913" s="1">
        <f t="shared" si="1544"/>
        <v>26</v>
      </c>
      <c r="AW1913" s="27">
        <f t="shared" si="1533"/>
        <v>399</v>
      </c>
      <c r="AX1913" s="41">
        <f t="shared" si="1561"/>
        <v>4.3709273182957391</v>
      </c>
      <c r="AY1913" s="29">
        <f t="shared" si="1534"/>
        <v>0.39573243886659032</v>
      </c>
      <c r="AZ1913" s="29">
        <f t="shared" si="1535"/>
        <v>0.13758707545806856</v>
      </c>
      <c r="BA1913" s="29">
        <f t="shared" si="1536"/>
        <v>1.8794417120495468</v>
      </c>
      <c r="BB1913" s="29">
        <f t="shared" si="1537"/>
        <v>5.6212963486410246</v>
      </c>
      <c r="BC1913" s="29">
        <f t="shared" si="1538"/>
        <v>11.363150985232503</v>
      </c>
      <c r="BD1913" s="29">
        <f t="shared" si="1539"/>
        <v>108.03495581057916</v>
      </c>
      <c r="BE1913" s="29">
        <f t="shared" si="1539"/>
        <v>9.080746980232524</v>
      </c>
      <c r="BF1913" s="29">
        <f t="shared" si="1539"/>
        <v>39.468275953040482</v>
      </c>
      <c r="BG1913" s="29">
        <f t="shared" ref="BG1913:BH1976" si="1573">AU1913*BB1913</f>
        <v>73.076852532333319</v>
      </c>
      <c r="BH1913" s="29">
        <f t="shared" si="1540"/>
        <v>295.44192561604507</v>
      </c>
      <c r="BI1913" s="29">
        <f t="shared" si="1562"/>
        <v>1.3193536605332425</v>
      </c>
      <c r="BJ1913" s="28">
        <f t="shared" si="1545"/>
        <v>1.1486312117182096</v>
      </c>
      <c r="BK1913" s="28">
        <f t="shared" si="1546"/>
        <v>44.845955835955081</v>
      </c>
      <c r="BL1913" s="28">
        <f t="shared" si="1547"/>
        <v>-2.2226370788926797</v>
      </c>
      <c r="BM1913" s="28">
        <f t="shared" si="1548"/>
        <v>-35.704318432525987</v>
      </c>
      <c r="BN1913" s="28">
        <f t="shared" si="1549"/>
        <v>-114.32895526185592</v>
      </c>
      <c r="BO1913" s="28">
        <f t="shared" si="1550"/>
        <v>-657.1729429385415</v>
      </c>
      <c r="BP1913" s="28">
        <f t="shared" si="1551"/>
        <v>2.5252205612445095E-3</v>
      </c>
      <c r="BQ1913" s="28">
        <f t="shared" si="1563"/>
        <v>-1.9307404544920352</v>
      </c>
    </row>
    <row r="1914" spans="1:69" x14ac:dyDescent="0.2">
      <c r="A1914" s="1" t="s">
        <v>7552</v>
      </c>
      <c r="B1914" s="8" t="s">
        <v>5126</v>
      </c>
      <c r="C1914" t="s">
        <v>49</v>
      </c>
      <c r="D1914" s="38">
        <v>1.157</v>
      </c>
      <c r="E1914" s="52" t="s">
        <v>5127</v>
      </c>
      <c r="F1914" s="8" t="s">
        <v>5128</v>
      </c>
      <c r="G1914" s="8">
        <v>866</v>
      </c>
      <c r="H1914" s="8">
        <v>132</v>
      </c>
      <c r="I1914" s="8">
        <v>181</v>
      </c>
      <c r="J1914" s="8">
        <v>33</v>
      </c>
      <c r="K1914" s="8">
        <v>73</v>
      </c>
      <c r="L1914" s="8">
        <v>13</v>
      </c>
      <c r="M1914" s="8">
        <v>20</v>
      </c>
      <c r="N1914" s="8">
        <v>8</v>
      </c>
      <c r="O1914" s="8">
        <v>17</v>
      </c>
      <c r="P1914" s="8">
        <v>11</v>
      </c>
      <c r="Q1914" s="36">
        <f t="shared" si="1564"/>
        <v>734</v>
      </c>
      <c r="R1914" s="36">
        <f t="shared" si="1552"/>
        <v>148</v>
      </c>
      <c r="S1914" s="36">
        <f t="shared" si="1553"/>
        <v>60</v>
      </c>
      <c r="T1914" s="36">
        <f t="shared" si="1554"/>
        <v>12</v>
      </c>
      <c r="U1914" s="36">
        <f t="shared" si="1555"/>
        <v>6</v>
      </c>
      <c r="V1914" s="36">
        <f t="shared" si="1556"/>
        <v>4472</v>
      </c>
      <c r="W1914" s="45">
        <f t="shared" si="1557"/>
        <v>960</v>
      </c>
      <c r="X1914" s="50">
        <f t="shared" si="1558"/>
        <v>4.6583333333333332</v>
      </c>
      <c r="Y1914" s="46">
        <f t="shared" ref="Y1914:Y1977" si="1574">(5-X1914)*(5-X1914)</f>
        <v>0.11673611111111119</v>
      </c>
      <c r="Z1914" s="46">
        <f t="shared" ref="Z1914:Z1977" si="1575">(4-X1914)*(4-X1914)</f>
        <v>0.43340277777777764</v>
      </c>
      <c r="AA1914" s="46">
        <f t="shared" ref="AA1914:AA1977" si="1576">(3-X1914)*(3-X1914)</f>
        <v>2.7500694444444442</v>
      </c>
      <c r="AB1914" s="46">
        <f t="shared" ref="AB1914:AB1977" si="1577">(2-X1914)*(2-X1914)</f>
        <v>7.0667361111111102</v>
      </c>
      <c r="AC1914" s="46">
        <f t="shared" ref="AC1914:AC1977" si="1578">(1-X1914)*(1-X1914)</f>
        <v>13.383402777777777</v>
      </c>
      <c r="AD1914" s="46">
        <f t="shared" ref="AD1914:AD1977" si="1579">Q1914*Y1914</f>
        <v>85.684305555555611</v>
      </c>
      <c r="AE1914" s="46">
        <f t="shared" ref="AE1914:AE1977" si="1580">R1914*Z1914</f>
        <v>64.143611111111085</v>
      </c>
      <c r="AF1914" s="46">
        <f t="shared" ref="AF1914:AF1977" si="1581">S1914*AA1914</f>
        <v>165.00416666666666</v>
      </c>
      <c r="AG1914" s="46">
        <f t="shared" ref="AG1914:AG1977" si="1582">T1914*AB1914</f>
        <v>84.800833333333316</v>
      </c>
      <c r="AH1914" s="46">
        <f t="shared" ref="AH1914:AH1945" si="1583">U1914*AC1914</f>
        <v>80.300416666666663</v>
      </c>
      <c r="AI1914" s="46">
        <f t="shared" si="1559"/>
        <v>0.50045185957594718</v>
      </c>
      <c r="AJ1914" s="47">
        <f t="shared" si="1565"/>
        <v>0.70742622200194638</v>
      </c>
      <c r="AK1914" s="47">
        <f t="shared" si="1566"/>
        <v>82.691416402669759</v>
      </c>
      <c r="AL1914" s="47">
        <f t="shared" si="1567"/>
        <v>-119.27674807039993</v>
      </c>
      <c r="AM1914" s="47">
        <f t="shared" si="1568"/>
        <v>-772.89995224338566</v>
      </c>
      <c r="AN1914" s="47">
        <f t="shared" si="1569"/>
        <v>-636.74581033335915</v>
      </c>
      <c r="AO1914" s="47">
        <f t="shared" si="1570"/>
        <v>-829.76977631617376</v>
      </c>
      <c r="AP1914" s="47">
        <f t="shared" si="1571"/>
        <v>1.0449298046634346E-3</v>
      </c>
      <c r="AQ1914" s="47">
        <f t="shared" si="1560"/>
        <v>-2.3782611450887456</v>
      </c>
      <c r="AR1914" s="1">
        <f t="shared" si="1572"/>
        <v>132</v>
      </c>
      <c r="AS1914" s="1">
        <f t="shared" si="1541"/>
        <v>33</v>
      </c>
      <c r="AT1914" s="1">
        <f t="shared" si="1542"/>
        <v>13</v>
      </c>
      <c r="AU1914" s="1">
        <f t="shared" si="1543"/>
        <v>8</v>
      </c>
      <c r="AV1914" s="1">
        <f t="shared" si="1544"/>
        <v>11</v>
      </c>
      <c r="AW1914" s="27">
        <f t="shared" ref="AW1914:AW1977" si="1584">AR1914+AS1914+AT1914+AU1914+AV1914</f>
        <v>197</v>
      </c>
      <c r="AX1914" s="41">
        <f t="shared" si="1561"/>
        <v>4.3553299492385786</v>
      </c>
      <c r="AY1914" s="29">
        <f t="shared" ref="AY1914:AY1977" si="1585">(5-AX1914)*(5-AX1914)</f>
        <v>0.41559947434873362</v>
      </c>
      <c r="AZ1914" s="29">
        <f t="shared" ref="AZ1914:AZ1977" si="1586">(4-AX1914)*(4-AX1914)</f>
        <v>0.12625937282589086</v>
      </c>
      <c r="BA1914" s="29">
        <f t="shared" ref="BA1914:BA1977" si="1587">(3-AX1914)*(3-AX1914)</f>
        <v>1.8369192713030482</v>
      </c>
      <c r="BB1914" s="29">
        <f t="shared" ref="BB1914:BB1977" si="1588">(2-AX1914)*(2-AX1914)</f>
        <v>5.5475791697802057</v>
      </c>
      <c r="BC1914" s="29">
        <f t="shared" ref="BC1914:BC1977" si="1589">(1-AX1914)*(1-AX1914)</f>
        <v>11.258239068257362</v>
      </c>
      <c r="BD1914" s="29">
        <f t="shared" ref="BD1914:BH1977" si="1590">AR1914*AY1914</f>
        <v>54.859130614032836</v>
      </c>
      <c r="BE1914" s="29">
        <f t="shared" si="1590"/>
        <v>4.1665593032543988</v>
      </c>
      <c r="BF1914" s="29">
        <f t="shared" si="1590"/>
        <v>23.879950526939627</v>
      </c>
      <c r="BG1914" s="29">
        <f t="shared" si="1573"/>
        <v>44.380633358241646</v>
      </c>
      <c r="BH1914" s="29">
        <f t="shared" si="1573"/>
        <v>123.84062975083098</v>
      </c>
      <c r="BI1914" s="29">
        <f t="shared" si="1562"/>
        <v>1.28125971200663</v>
      </c>
      <c r="BJ1914" s="28">
        <f t="shared" si="1545"/>
        <v>1.131927432305901</v>
      </c>
      <c r="BK1914" s="28">
        <f t="shared" si="1546"/>
        <v>24.385443582261292</v>
      </c>
      <c r="BL1914" s="28">
        <f t="shared" si="1547"/>
        <v>-1.0208304731971047</v>
      </c>
      <c r="BM1914" s="28">
        <f t="shared" si="1548"/>
        <v>-22.316326273399657</v>
      </c>
      <c r="BN1914" s="28">
        <f t="shared" si="1549"/>
        <v>-72.075803831896096</v>
      </c>
      <c r="BO1914" s="28">
        <f t="shared" si="1550"/>
        <v>-286.51187682197894</v>
      </c>
      <c r="BP1914" s="28">
        <f t="shared" si="1551"/>
        <v>5.1543694400837262E-3</v>
      </c>
      <c r="BQ1914" s="28">
        <f t="shared" si="1563"/>
        <v>-1.8428901251226446</v>
      </c>
    </row>
    <row r="1915" spans="1:69" x14ac:dyDescent="0.2">
      <c r="A1915" s="1" t="s">
        <v>7552</v>
      </c>
      <c r="B1915" s="8" t="s">
        <v>5129</v>
      </c>
      <c r="C1915" t="s">
        <v>505</v>
      </c>
      <c r="D1915" s="38">
        <v>1.2230000000000001</v>
      </c>
      <c r="E1915" s="52" t="s">
        <v>1748</v>
      </c>
      <c r="F1915" s="8" t="s">
        <v>5130</v>
      </c>
      <c r="G1915" s="8">
        <v>1035</v>
      </c>
      <c r="H1915" s="8">
        <v>110</v>
      </c>
      <c r="I1915" s="8">
        <v>130</v>
      </c>
      <c r="J1915" s="8">
        <v>12</v>
      </c>
      <c r="K1915" s="8">
        <v>38</v>
      </c>
      <c r="L1915" s="8">
        <v>4</v>
      </c>
      <c r="M1915" s="8">
        <v>11</v>
      </c>
      <c r="N1915" s="8">
        <v>6</v>
      </c>
      <c r="O1915" s="8">
        <v>9</v>
      </c>
      <c r="P1915" s="8">
        <v>5</v>
      </c>
      <c r="Q1915" s="36">
        <f t="shared" si="1564"/>
        <v>925</v>
      </c>
      <c r="R1915" s="36">
        <f t="shared" si="1552"/>
        <v>118</v>
      </c>
      <c r="S1915" s="36">
        <f t="shared" si="1553"/>
        <v>34</v>
      </c>
      <c r="T1915" s="36">
        <f t="shared" si="1554"/>
        <v>5</v>
      </c>
      <c r="U1915" s="36">
        <f t="shared" si="1555"/>
        <v>4</v>
      </c>
      <c r="V1915" s="36">
        <f t="shared" si="1556"/>
        <v>5213</v>
      </c>
      <c r="W1915" s="45">
        <f t="shared" si="1557"/>
        <v>1086</v>
      </c>
      <c r="X1915" s="50">
        <f t="shared" si="1558"/>
        <v>4.8001841620626147</v>
      </c>
      <c r="Y1915" s="46">
        <f t="shared" si="1574"/>
        <v>3.9926369090619439E-2</v>
      </c>
      <c r="Z1915" s="46">
        <f t="shared" si="1575"/>
        <v>0.64029469321584875</v>
      </c>
      <c r="AA1915" s="46">
        <f t="shared" si="1576"/>
        <v>3.240663017341078</v>
      </c>
      <c r="AB1915" s="46">
        <f t="shared" si="1577"/>
        <v>7.8410313414663078</v>
      </c>
      <c r="AC1915" s="46">
        <f t="shared" si="1578"/>
        <v>14.441399665591536</v>
      </c>
      <c r="AD1915" s="46">
        <f t="shared" si="1579"/>
        <v>36.931891408822977</v>
      </c>
      <c r="AE1915" s="46">
        <f t="shared" si="1580"/>
        <v>75.554773799470155</v>
      </c>
      <c r="AF1915" s="46">
        <f t="shared" si="1581"/>
        <v>110.18254258959665</v>
      </c>
      <c r="AG1915" s="46">
        <f t="shared" si="1582"/>
        <v>39.20515670733154</v>
      </c>
      <c r="AH1915" s="46">
        <f t="shared" si="1583"/>
        <v>57.765598662366145</v>
      </c>
      <c r="AI1915" s="46">
        <f t="shared" si="1559"/>
        <v>0.29459904439408979</v>
      </c>
      <c r="AJ1915" s="47">
        <f t="shared" si="1565"/>
        <v>0.5427697895001985</v>
      </c>
      <c r="AK1915" s="47">
        <f t="shared" si="1566"/>
        <v>46.151355157057857</v>
      </c>
      <c r="AL1915" s="47">
        <f t="shared" si="1567"/>
        <v>-378.09841800725656</v>
      </c>
      <c r="AM1915" s="47">
        <f t="shared" si="1568"/>
        <v>-1240.4598894654205</v>
      </c>
      <c r="AN1915" s="47">
        <f t="shared" si="1569"/>
        <v>-686.56678378882032</v>
      </c>
      <c r="AO1915" s="47">
        <f t="shared" si="1570"/>
        <v>-1372.8621181496082</v>
      </c>
      <c r="AP1915" s="47">
        <f t="shared" si="1571"/>
        <v>9.2335946400938658E-4</v>
      </c>
      <c r="AQ1915" s="47">
        <f t="shared" si="1560"/>
        <v>-3.3534900077540901</v>
      </c>
      <c r="AR1915" s="1">
        <f t="shared" si="1572"/>
        <v>110</v>
      </c>
      <c r="AS1915" s="1">
        <f t="shared" si="1541"/>
        <v>12</v>
      </c>
      <c r="AT1915" s="1">
        <f t="shared" si="1542"/>
        <v>4</v>
      </c>
      <c r="AU1915" s="1">
        <f t="shared" si="1543"/>
        <v>6</v>
      </c>
      <c r="AV1915" s="1">
        <f t="shared" si="1544"/>
        <v>5</v>
      </c>
      <c r="AW1915" s="27">
        <f t="shared" si="1584"/>
        <v>137</v>
      </c>
      <c r="AX1915" s="41">
        <f t="shared" si="1561"/>
        <v>4.5766423357664232</v>
      </c>
      <c r="AY1915" s="29">
        <f t="shared" si="1585"/>
        <v>0.17923171186530995</v>
      </c>
      <c r="AZ1915" s="29">
        <f t="shared" si="1586"/>
        <v>0.33251638339815637</v>
      </c>
      <c r="BA1915" s="29">
        <f t="shared" si="1587"/>
        <v>2.4858010549310028</v>
      </c>
      <c r="BB1915" s="29">
        <f t="shared" si="1588"/>
        <v>6.6390857264638488</v>
      </c>
      <c r="BC1915" s="29">
        <f t="shared" si="1589"/>
        <v>12.792370397996695</v>
      </c>
      <c r="BD1915" s="29">
        <f t="shared" si="1590"/>
        <v>19.715488305184095</v>
      </c>
      <c r="BE1915" s="29">
        <f t="shared" si="1590"/>
        <v>3.9901966007778764</v>
      </c>
      <c r="BF1915" s="29">
        <f t="shared" si="1590"/>
        <v>9.9432042197240111</v>
      </c>
      <c r="BG1915" s="29">
        <f t="shared" si="1573"/>
        <v>39.834514358783096</v>
      </c>
      <c r="BH1915" s="29">
        <f t="shared" si="1573"/>
        <v>63.961851989983472</v>
      </c>
      <c r="BI1915" s="29">
        <f t="shared" si="1562"/>
        <v>1.0106268784886216</v>
      </c>
      <c r="BJ1915" s="28">
        <f t="shared" si="1545"/>
        <v>1.0052993974377094</v>
      </c>
      <c r="BK1915" s="28">
        <f t="shared" si="1546"/>
        <v>8.215399696808932</v>
      </c>
      <c r="BL1915" s="28">
        <f t="shared" si="1547"/>
        <v>-2.2647201893075715</v>
      </c>
      <c r="BM1915" s="28">
        <f t="shared" si="1548"/>
        <v>-15.430261157774643</v>
      </c>
      <c r="BN1915" s="28">
        <f t="shared" si="1549"/>
        <v>-101.02466019778136</v>
      </c>
      <c r="BO1915" s="28">
        <f t="shared" si="1550"/>
        <v>-225.16986955041978</v>
      </c>
      <c r="BP1915" s="28">
        <f t="shared" si="1551"/>
        <v>7.4618736383442264E-3</v>
      </c>
      <c r="BQ1915" s="28">
        <f t="shared" si="1563"/>
        <v>-2.5047578029188995</v>
      </c>
    </row>
    <row r="1916" spans="1:69" x14ac:dyDescent="0.2">
      <c r="A1916" s="1" t="s">
        <v>7552</v>
      </c>
      <c r="B1916" s="8" t="s">
        <v>5131</v>
      </c>
      <c r="C1916" t="s">
        <v>294</v>
      </c>
      <c r="D1916" s="38">
        <v>1.3029999999999999</v>
      </c>
      <c r="E1916" s="52" t="s">
        <v>5132</v>
      </c>
      <c r="F1916" s="8" t="s">
        <v>5133</v>
      </c>
      <c r="G1916" s="8">
        <v>1057</v>
      </c>
      <c r="H1916" s="8">
        <v>124</v>
      </c>
      <c r="I1916" s="8">
        <v>185</v>
      </c>
      <c r="J1916" s="8">
        <v>29</v>
      </c>
      <c r="K1916" s="8">
        <v>38</v>
      </c>
      <c r="L1916" s="8">
        <v>5</v>
      </c>
      <c r="M1916" s="8">
        <v>15</v>
      </c>
      <c r="N1916" s="8">
        <v>2</v>
      </c>
      <c r="O1916" s="8">
        <v>8</v>
      </c>
      <c r="P1916" s="8">
        <v>1</v>
      </c>
      <c r="Q1916" s="36">
        <f t="shared" si="1564"/>
        <v>933</v>
      </c>
      <c r="R1916" s="36">
        <f t="shared" si="1552"/>
        <v>156</v>
      </c>
      <c r="S1916" s="36">
        <f t="shared" si="1553"/>
        <v>33</v>
      </c>
      <c r="T1916" s="36">
        <f t="shared" si="1554"/>
        <v>13</v>
      </c>
      <c r="U1916" s="36">
        <f t="shared" si="1555"/>
        <v>7</v>
      </c>
      <c r="V1916" s="36">
        <f t="shared" si="1556"/>
        <v>5421</v>
      </c>
      <c r="W1916" s="45">
        <f t="shared" si="1557"/>
        <v>1142</v>
      </c>
      <c r="X1916" s="50">
        <f t="shared" si="1558"/>
        <v>4.7469352014010511</v>
      </c>
      <c r="Y1916" s="46">
        <f t="shared" si="1574"/>
        <v>6.4041792289926583E-2</v>
      </c>
      <c r="Z1916" s="46">
        <f t="shared" si="1575"/>
        <v>0.55791219509202872</v>
      </c>
      <c r="AA1916" s="46">
        <f t="shared" si="1576"/>
        <v>3.0517825978941309</v>
      </c>
      <c r="AB1916" s="46">
        <f t="shared" si="1577"/>
        <v>7.545653000696233</v>
      </c>
      <c r="AC1916" s="46">
        <f t="shared" si="1578"/>
        <v>14.039523403498336</v>
      </c>
      <c r="AD1916" s="46">
        <f t="shared" si="1579"/>
        <v>59.7509922065015</v>
      </c>
      <c r="AE1916" s="46">
        <f t="shared" si="1580"/>
        <v>87.034302434356476</v>
      </c>
      <c r="AF1916" s="46">
        <f t="shared" si="1581"/>
        <v>100.70882573050632</v>
      </c>
      <c r="AG1916" s="46">
        <f t="shared" si="1582"/>
        <v>98.093489009051027</v>
      </c>
      <c r="AH1916" s="46">
        <f t="shared" si="1583"/>
        <v>98.276663824488352</v>
      </c>
      <c r="AI1916" s="46">
        <f t="shared" si="1559"/>
        <v>0.38901338580622585</v>
      </c>
      <c r="AJ1916" s="47">
        <f t="shared" si="1565"/>
        <v>0.62370937607689192</v>
      </c>
      <c r="AK1916" s="47">
        <f t="shared" si="1566"/>
        <v>62.320372717621353</v>
      </c>
      <c r="AL1916" s="47">
        <f t="shared" si="1567"/>
        <v>-267.93321904476858</v>
      </c>
      <c r="AM1916" s="47">
        <f t="shared" si="1568"/>
        <v>-725.09934025151324</v>
      </c>
      <c r="AN1916" s="47">
        <f t="shared" si="1569"/>
        <v>-1110.5593642141835</v>
      </c>
      <c r="AO1916" s="47">
        <f t="shared" si="1570"/>
        <v>-1517.6784570177526</v>
      </c>
      <c r="AP1916" s="47">
        <f t="shared" si="1571"/>
        <v>8.7796177560465582E-4</v>
      </c>
      <c r="AQ1916" s="47">
        <f t="shared" si="1560"/>
        <v>-3.124622068145595</v>
      </c>
      <c r="AR1916" s="1">
        <f t="shared" si="1572"/>
        <v>124</v>
      </c>
      <c r="AS1916" s="1">
        <f t="shared" si="1541"/>
        <v>29</v>
      </c>
      <c r="AT1916" s="1">
        <f t="shared" si="1542"/>
        <v>5</v>
      </c>
      <c r="AU1916" s="1">
        <f t="shared" si="1543"/>
        <v>2</v>
      </c>
      <c r="AV1916" s="1">
        <f t="shared" si="1544"/>
        <v>1</v>
      </c>
      <c r="AW1916" s="27">
        <f t="shared" si="1584"/>
        <v>161</v>
      </c>
      <c r="AX1916" s="41">
        <f t="shared" si="1561"/>
        <v>4.6956521739130439</v>
      </c>
      <c r="AY1916" s="29">
        <f t="shared" si="1585"/>
        <v>9.2627599243856079E-2</v>
      </c>
      <c r="AZ1916" s="29">
        <f t="shared" si="1586"/>
        <v>0.48393194706994386</v>
      </c>
      <c r="BA1916" s="29">
        <f t="shared" si="1587"/>
        <v>2.8752362948960317</v>
      </c>
      <c r="BB1916" s="29">
        <f t="shared" si="1588"/>
        <v>7.2665406427221191</v>
      </c>
      <c r="BC1916" s="29">
        <f t="shared" si="1589"/>
        <v>13.657844990548208</v>
      </c>
      <c r="BD1916" s="29">
        <f t="shared" si="1590"/>
        <v>11.485822306238154</v>
      </c>
      <c r="BE1916" s="29">
        <f t="shared" si="1590"/>
        <v>14.034026465028372</v>
      </c>
      <c r="BF1916" s="29">
        <f t="shared" si="1590"/>
        <v>14.376181474480159</v>
      </c>
      <c r="BG1916" s="29">
        <f t="shared" si="1573"/>
        <v>14.533081285444238</v>
      </c>
      <c r="BH1916" s="29">
        <f t="shared" si="1573"/>
        <v>13.657844990548208</v>
      </c>
      <c r="BI1916" s="29">
        <f t="shared" si="1562"/>
        <v>0.42554347826086963</v>
      </c>
      <c r="BJ1916" s="28">
        <f t="shared" si="1545"/>
        <v>0.65233693614639787</v>
      </c>
      <c r="BK1916" s="28">
        <f t="shared" si="1546"/>
        <v>12.592628422296746</v>
      </c>
      <c r="BL1916" s="28">
        <f t="shared" si="1547"/>
        <v>-35.168879302974375</v>
      </c>
      <c r="BM1916" s="28">
        <f t="shared" si="1548"/>
        <v>-87.814131169733869</v>
      </c>
      <c r="BN1916" s="28">
        <f t="shared" si="1549"/>
        <v>-141.12555001547784</v>
      </c>
      <c r="BO1916" s="28">
        <f t="shared" si="1550"/>
        <v>-181.82657598615214</v>
      </c>
      <c r="BP1916" s="28">
        <f t="shared" si="1551"/>
        <v>6.3286163522012582E-3</v>
      </c>
      <c r="BQ1916" s="28">
        <f t="shared" si="1563"/>
        <v>-2.7424584825620548</v>
      </c>
    </row>
    <row r="1917" spans="1:69" x14ac:dyDescent="0.2">
      <c r="A1917" s="1" t="s">
        <v>7552</v>
      </c>
      <c r="B1917" s="8" t="s">
        <v>5134</v>
      </c>
      <c r="C1917" t="s">
        <v>294</v>
      </c>
      <c r="D1917" s="38">
        <v>1.1259999999999999</v>
      </c>
      <c r="E1917" s="52" t="s">
        <v>4101</v>
      </c>
      <c r="F1917" s="8" t="s">
        <v>5135</v>
      </c>
      <c r="G1917" s="8">
        <v>878</v>
      </c>
      <c r="H1917" s="8">
        <v>96</v>
      </c>
      <c r="I1917" s="8">
        <v>159</v>
      </c>
      <c r="J1917" s="8">
        <v>8</v>
      </c>
      <c r="K1917" s="8">
        <v>59</v>
      </c>
      <c r="L1917" s="8">
        <v>4</v>
      </c>
      <c r="M1917" s="8">
        <v>10</v>
      </c>
      <c r="N1917" s="8">
        <v>2</v>
      </c>
      <c r="O1917" s="8">
        <v>20</v>
      </c>
      <c r="P1917" s="8">
        <v>12</v>
      </c>
      <c r="Q1917" s="36">
        <f t="shared" si="1564"/>
        <v>782</v>
      </c>
      <c r="R1917" s="36">
        <f t="shared" si="1552"/>
        <v>151</v>
      </c>
      <c r="S1917" s="36">
        <f t="shared" si="1553"/>
        <v>55</v>
      </c>
      <c r="T1917" s="36">
        <f t="shared" si="1554"/>
        <v>8</v>
      </c>
      <c r="U1917" s="36">
        <f t="shared" si="1555"/>
        <v>8</v>
      </c>
      <c r="V1917" s="36">
        <f t="shared" si="1556"/>
        <v>4703</v>
      </c>
      <c r="W1917" s="45">
        <f t="shared" si="1557"/>
        <v>1004</v>
      </c>
      <c r="X1917" s="50">
        <f t="shared" si="1558"/>
        <v>4.6842629482071709</v>
      </c>
      <c r="Y1917" s="46">
        <f t="shared" si="1574"/>
        <v>9.9689885874827633E-2</v>
      </c>
      <c r="Z1917" s="46">
        <f t="shared" si="1575"/>
        <v>0.46821578228916949</v>
      </c>
      <c r="AA1917" s="46">
        <f t="shared" si="1576"/>
        <v>2.8367416787035111</v>
      </c>
      <c r="AB1917" s="46">
        <f t="shared" si="1577"/>
        <v>7.205267575117853</v>
      </c>
      <c r="AC1917" s="46">
        <f t="shared" si="1578"/>
        <v>13.573793471532195</v>
      </c>
      <c r="AD1917" s="46">
        <f t="shared" si="1579"/>
        <v>77.957490754115213</v>
      </c>
      <c r="AE1917" s="46">
        <f t="shared" si="1580"/>
        <v>70.700583125664593</v>
      </c>
      <c r="AF1917" s="46">
        <f t="shared" si="1581"/>
        <v>156.02079232869312</v>
      </c>
      <c r="AG1917" s="46">
        <f t="shared" si="1582"/>
        <v>57.642140600942824</v>
      </c>
      <c r="AH1917" s="46">
        <f t="shared" si="1583"/>
        <v>108.59034777225756</v>
      </c>
      <c r="AI1917" s="46">
        <f t="shared" si="1559"/>
        <v>0.4695028460435427</v>
      </c>
      <c r="AJ1917" s="47">
        <f t="shared" si="1565"/>
        <v>0.68520277731744683</v>
      </c>
      <c r="AK1917" s="47">
        <f t="shared" si="1566"/>
        <v>76.511383918953186</v>
      </c>
      <c r="AL1917" s="47">
        <f t="shared" si="1567"/>
        <v>-150.37951374923421</v>
      </c>
      <c r="AM1917" s="47">
        <f t="shared" si="1568"/>
        <v>-816.8363010813714</v>
      </c>
      <c r="AN1917" s="47">
        <f t="shared" si="1569"/>
        <v>-480.95873129023323</v>
      </c>
      <c r="AO1917" s="47">
        <f t="shared" si="1570"/>
        <v>-1243.6108392337387</v>
      </c>
      <c r="AP1917" s="47">
        <f t="shared" si="1571"/>
        <v>9.9899901095117831E-4</v>
      </c>
      <c r="AQ1917" s="47">
        <f t="shared" si="1560"/>
        <v>-2.6126561408005196</v>
      </c>
      <c r="AR1917" s="1">
        <f t="shared" si="1572"/>
        <v>96</v>
      </c>
      <c r="AS1917" s="1">
        <f t="shared" si="1541"/>
        <v>8</v>
      </c>
      <c r="AT1917" s="1">
        <f t="shared" si="1542"/>
        <v>4</v>
      </c>
      <c r="AU1917" s="1">
        <f t="shared" si="1543"/>
        <v>2</v>
      </c>
      <c r="AV1917" s="1">
        <f t="shared" si="1544"/>
        <v>12</v>
      </c>
      <c r="AW1917" s="27">
        <f t="shared" si="1584"/>
        <v>122</v>
      </c>
      <c r="AX1917" s="41">
        <f t="shared" si="1561"/>
        <v>4.4262295081967213</v>
      </c>
      <c r="AY1917" s="29">
        <f t="shared" si="1585"/>
        <v>0.32921257726417624</v>
      </c>
      <c r="AZ1917" s="29">
        <f t="shared" si="1586"/>
        <v>0.18167159365761895</v>
      </c>
      <c r="BA1917" s="29">
        <f t="shared" si="1587"/>
        <v>2.0341306100510614</v>
      </c>
      <c r="BB1917" s="29">
        <f t="shared" si="1588"/>
        <v>5.8865896264445041</v>
      </c>
      <c r="BC1917" s="29">
        <f t="shared" si="1589"/>
        <v>11.739048642837947</v>
      </c>
      <c r="BD1917" s="29">
        <f t="shared" si="1590"/>
        <v>31.604407417360918</v>
      </c>
      <c r="BE1917" s="29">
        <f t="shared" si="1590"/>
        <v>1.4533727492609516</v>
      </c>
      <c r="BF1917" s="29">
        <f t="shared" si="1590"/>
        <v>8.1365224402042458</v>
      </c>
      <c r="BG1917" s="29">
        <f t="shared" si="1573"/>
        <v>11.773179252889008</v>
      </c>
      <c r="BH1917" s="29">
        <f t="shared" si="1573"/>
        <v>140.86858371405538</v>
      </c>
      <c r="BI1917" s="29">
        <f t="shared" si="1562"/>
        <v>1.6019509551551281</v>
      </c>
      <c r="BJ1917" s="28">
        <f t="shared" si="1545"/>
        <v>1.265682011863615</v>
      </c>
      <c r="BK1917" s="28">
        <f t="shared" si="1546"/>
        <v>8.9435932081946028</v>
      </c>
      <c r="BL1917" s="28">
        <f t="shared" si="1547"/>
        <v>-0.30552496448440897</v>
      </c>
      <c r="BM1917" s="28">
        <f t="shared" si="1548"/>
        <v>-5.723404235544967</v>
      </c>
      <c r="BN1917" s="28">
        <f t="shared" si="1549"/>
        <v>-14.088080132934698</v>
      </c>
      <c r="BO1917" s="28">
        <f t="shared" si="1550"/>
        <v>-238.0437458885541</v>
      </c>
      <c r="BP1917" s="28">
        <f t="shared" si="1551"/>
        <v>8.4022038567493108E-3</v>
      </c>
      <c r="BQ1917" s="28">
        <f t="shared" si="1563"/>
        <v>-2.0939733998364649</v>
      </c>
    </row>
    <row r="1918" spans="1:69" x14ac:dyDescent="0.2">
      <c r="A1918" s="1" t="s">
        <v>7552</v>
      </c>
      <c r="B1918" s="8" t="s">
        <v>5136</v>
      </c>
      <c r="C1918" t="s">
        <v>294</v>
      </c>
      <c r="D1918" s="38">
        <v>2.0569999999999999</v>
      </c>
      <c r="E1918" s="52" t="s">
        <v>3757</v>
      </c>
      <c r="F1918" s="8" t="s">
        <v>5137</v>
      </c>
      <c r="G1918" s="8">
        <v>1627</v>
      </c>
      <c r="H1918" s="8">
        <v>188</v>
      </c>
      <c r="I1918" s="8">
        <v>288</v>
      </c>
      <c r="J1918" s="8">
        <v>40</v>
      </c>
      <c r="K1918" s="8">
        <v>92</v>
      </c>
      <c r="L1918" s="8">
        <v>15</v>
      </c>
      <c r="M1918" s="8">
        <v>30</v>
      </c>
      <c r="N1918" s="8">
        <v>11</v>
      </c>
      <c r="O1918" s="8">
        <v>20</v>
      </c>
      <c r="P1918" s="8">
        <v>4</v>
      </c>
      <c r="Q1918" s="36">
        <f t="shared" si="1564"/>
        <v>1439</v>
      </c>
      <c r="R1918" s="36">
        <f t="shared" si="1552"/>
        <v>248</v>
      </c>
      <c r="S1918" s="36">
        <f t="shared" si="1553"/>
        <v>77</v>
      </c>
      <c r="T1918" s="36">
        <f t="shared" si="1554"/>
        <v>19</v>
      </c>
      <c r="U1918" s="36">
        <f t="shared" si="1555"/>
        <v>16</v>
      </c>
      <c r="V1918" s="36">
        <f t="shared" si="1556"/>
        <v>8472</v>
      </c>
      <c r="W1918" s="45">
        <f t="shared" si="1557"/>
        <v>1799</v>
      </c>
      <c r="X1918" s="50">
        <f t="shared" si="1558"/>
        <v>4.709282934963869</v>
      </c>
      <c r="Y1918" s="46">
        <f t="shared" si="1574"/>
        <v>8.4516411903222038E-2</v>
      </c>
      <c r="Z1918" s="46">
        <f t="shared" si="1575"/>
        <v>0.50308228183095993</v>
      </c>
      <c r="AA1918" s="46">
        <f t="shared" si="1576"/>
        <v>2.9216481517586979</v>
      </c>
      <c r="AB1918" s="46">
        <f t="shared" si="1577"/>
        <v>7.3402140216864362</v>
      </c>
      <c r="AC1918" s="46">
        <f t="shared" si="1578"/>
        <v>13.758779891614173</v>
      </c>
      <c r="AD1918" s="46">
        <f t="shared" si="1579"/>
        <v>121.61911672873651</v>
      </c>
      <c r="AE1918" s="46">
        <f t="shared" si="1580"/>
        <v>124.76440589407807</v>
      </c>
      <c r="AF1918" s="46">
        <f t="shared" si="1581"/>
        <v>224.96690768541973</v>
      </c>
      <c r="AG1918" s="46">
        <f t="shared" si="1582"/>
        <v>139.46406641204229</v>
      </c>
      <c r="AH1918" s="46">
        <f t="shared" si="1583"/>
        <v>220.14047826582677</v>
      </c>
      <c r="AI1918" s="46">
        <f t="shared" si="1559"/>
        <v>0.462155158501726</v>
      </c>
      <c r="AJ1918" s="47">
        <f t="shared" si="1565"/>
        <v>0.67981994564864456</v>
      </c>
      <c r="AK1918" s="47">
        <f t="shared" si="1566"/>
        <v>112.53578976374993</v>
      </c>
      <c r="AL1918" s="47">
        <f t="shared" si="1567"/>
        <v>-281.66216071001031</v>
      </c>
      <c r="AM1918" s="47">
        <f t="shared" si="1568"/>
        <v>-1223.913959136313</v>
      </c>
      <c r="AN1918" s="47">
        <f t="shared" si="1569"/>
        <v>-1202.6381546765867</v>
      </c>
      <c r="AO1918" s="47">
        <f t="shared" si="1570"/>
        <v>-2599.011252425455</v>
      </c>
      <c r="AP1918" s="47">
        <f t="shared" si="1571"/>
        <v>5.5679252839518098E-4</v>
      </c>
      <c r="AQ1918" s="47">
        <f t="shared" si="1560"/>
        <v>-2.89236443299552</v>
      </c>
      <c r="AR1918" s="1">
        <f t="shared" si="1572"/>
        <v>188</v>
      </c>
      <c r="AS1918" s="1">
        <f t="shared" si="1541"/>
        <v>40</v>
      </c>
      <c r="AT1918" s="1">
        <f t="shared" si="1542"/>
        <v>15</v>
      </c>
      <c r="AU1918" s="1">
        <f t="shared" si="1543"/>
        <v>11</v>
      </c>
      <c r="AV1918" s="1">
        <f t="shared" si="1544"/>
        <v>4</v>
      </c>
      <c r="AW1918" s="27">
        <f t="shared" si="1584"/>
        <v>258</v>
      </c>
      <c r="AX1918" s="41">
        <f t="shared" si="1561"/>
        <v>4.5387596899224807</v>
      </c>
      <c r="AY1918" s="29">
        <f t="shared" si="1585"/>
        <v>0.21274262364040616</v>
      </c>
      <c r="AZ1918" s="29">
        <f t="shared" si="1586"/>
        <v>0.29026200348536751</v>
      </c>
      <c r="BA1918" s="29">
        <f t="shared" si="1587"/>
        <v>2.3677813833303287</v>
      </c>
      <c r="BB1918" s="29">
        <f t="shared" si="1588"/>
        <v>6.4453007631752905</v>
      </c>
      <c r="BC1918" s="29">
        <f t="shared" si="1589"/>
        <v>12.522820143020251</v>
      </c>
      <c r="BD1918" s="29">
        <f t="shared" si="1590"/>
        <v>39.99561324439636</v>
      </c>
      <c r="BE1918" s="29">
        <f t="shared" si="1590"/>
        <v>11.610480139414701</v>
      </c>
      <c r="BF1918" s="29">
        <f t="shared" si="1590"/>
        <v>35.516720749954928</v>
      </c>
      <c r="BG1918" s="29">
        <f t="shared" si="1573"/>
        <v>70.898308394928193</v>
      </c>
      <c r="BH1918" s="29">
        <f t="shared" si="1573"/>
        <v>50.091280572081004</v>
      </c>
      <c r="BI1918" s="29">
        <f t="shared" si="1562"/>
        <v>0.80977588755165431</v>
      </c>
      <c r="BJ1918" s="28">
        <f t="shared" si="1545"/>
        <v>0.89987548447085408</v>
      </c>
      <c r="BK1918" s="28">
        <f t="shared" si="1546"/>
        <v>25.315840710657021</v>
      </c>
      <c r="BL1918" s="28">
        <f t="shared" si="1547"/>
        <v>-8.5841641350660911</v>
      </c>
      <c r="BM1918" s="28">
        <f t="shared" si="1548"/>
        <v>-74.999160178244054</v>
      </c>
      <c r="BN1918" s="28">
        <f t="shared" si="1549"/>
        <v>-247.007537508361</v>
      </c>
      <c r="BO1918" s="28">
        <f t="shared" si="1550"/>
        <v>-243.25733519882573</v>
      </c>
      <c r="BP1918" s="28">
        <f t="shared" si="1551"/>
        <v>3.9214494163424124E-3</v>
      </c>
      <c r="BQ1918" s="28">
        <f t="shared" si="1563"/>
        <v>-2.1510418884961493</v>
      </c>
    </row>
    <row r="1919" spans="1:69" x14ac:dyDescent="0.2">
      <c r="A1919" s="1" t="s">
        <v>7552</v>
      </c>
      <c r="B1919" s="8" t="s">
        <v>5138</v>
      </c>
      <c r="C1919" t="s">
        <v>139</v>
      </c>
      <c r="D1919" s="38">
        <v>2.004</v>
      </c>
      <c r="E1919" s="52" t="s">
        <v>5139</v>
      </c>
      <c r="F1919" s="8" t="s">
        <v>5140</v>
      </c>
      <c r="G1919" s="8">
        <v>1809</v>
      </c>
      <c r="H1919" s="8">
        <v>153</v>
      </c>
      <c r="I1919" s="8">
        <v>138</v>
      </c>
      <c r="J1919" s="8">
        <v>5</v>
      </c>
      <c r="K1919" s="8">
        <v>33</v>
      </c>
      <c r="L1919" s="8">
        <v>1</v>
      </c>
      <c r="M1919" s="8">
        <v>12</v>
      </c>
      <c r="N1919" s="8">
        <v>2</v>
      </c>
      <c r="O1919" s="8">
        <v>12</v>
      </c>
      <c r="P1919" s="8">
        <v>2</v>
      </c>
      <c r="Q1919" s="36">
        <f t="shared" si="1564"/>
        <v>1656</v>
      </c>
      <c r="R1919" s="36">
        <f t="shared" si="1552"/>
        <v>133</v>
      </c>
      <c r="S1919" s="36">
        <f t="shared" si="1553"/>
        <v>32</v>
      </c>
      <c r="T1919" s="36">
        <f t="shared" si="1554"/>
        <v>10</v>
      </c>
      <c r="U1919" s="36">
        <f t="shared" si="1555"/>
        <v>10</v>
      </c>
      <c r="V1919" s="36">
        <f t="shared" si="1556"/>
        <v>8938</v>
      </c>
      <c r="W1919" s="45">
        <f t="shared" si="1557"/>
        <v>1841</v>
      </c>
      <c r="X1919" s="50">
        <f t="shared" si="1558"/>
        <v>4.8549701249321018</v>
      </c>
      <c r="Y1919" s="46">
        <f t="shared" si="1574"/>
        <v>2.1033664662210166E-2</v>
      </c>
      <c r="Z1919" s="46">
        <f t="shared" si="1575"/>
        <v>0.73097391452641369</v>
      </c>
      <c r="AA1919" s="46">
        <f t="shared" si="1576"/>
        <v>3.4409141643906174</v>
      </c>
      <c r="AB1919" s="46">
        <f t="shared" si="1577"/>
        <v>8.1508544142548214</v>
      </c>
      <c r="AC1919" s="46">
        <f t="shared" si="1578"/>
        <v>14.860794664119025</v>
      </c>
      <c r="AD1919" s="46">
        <f t="shared" si="1579"/>
        <v>34.831748680620038</v>
      </c>
      <c r="AE1919" s="46">
        <f t="shared" si="1580"/>
        <v>97.219530632013019</v>
      </c>
      <c r="AF1919" s="46">
        <f t="shared" si="1581"/>
        <v>110.10925326049976</v>
      </c>
      <c r="AG1919" s="46">
        <f t="shared" si="1582"/>
        <v>81.508544142548217</v>
      </c>
      <c r="AH1919" s="46">
        <f t="shared" si="1583"/>
        <v>148.60794664119024</v>
      </c>
      <c r="AI1919" s="46">
        <f t="shared" si="1559"/>
        <v>0.2566722953026474</v>
      </c>
      <c r="AJ1919" s="47">
        <f t="shared" si="1565"/>
        <v>0.50662836014444301</v>
      </c>
      <c r="AK1919" s="47">
        <f t="shared" si="1566"/>
        <v>38.847605925877858</v>
      </c>
      <c r="AL1919" s="47">
        <f t="shared" si="1567"/>
        <v>-639.19882511382696</v>
      </c>
      <c r="AM1919" s="47">
        <f t="shared" si="1568"/>
        <v>-1570.6963892864844</v>
      </c>
      <c r="AN1919" s="47">
        <f t="shared" si="1569"/>
        <v>-1789.5185831962187</v>
      </c>
      <c r="AO1919" s="47">
        <f t="shared" si="1570"/>
        <v>-4405.4934380195555</v>
      </c>
      <c r="AP1919" s="47">
        <f t="shared" si="1571"/>
        <v>5.4406931933706883E-4</v>
      </c>
      <c r="AQ1919" s="47">
        <f t="shared" si="1560"/>
        <v>-4.551716368258881</v>
      </c>
      <c r="AR1919" s="1">
        <f t="shared" si="1572"/>
        <v>153</v>
      </c>
      <c r="AS1919" s="1">
        <f t="shared" si="1541"/>
        <v>5</v>
      </c>
      <c r="AT1919" s="1">
        <f t="shared" si="1542"/>
        <v>1</v>
      </c>
      <c r="AU1919" s="1">
        <f t="shared" si="1543"/>
        <v>2</v>
      </c>
      <c r="AV1919" s="1">
        <f t="shared" si="1544"/>
        <v>2</v>
      </c>
      <c r="AW1919" s="27">
        <f t="shared" si="1584"/>
        <v>163</v>
      </c>
      <c r="AX1919" s="41">
        <f t="shared" si="1561"/>
        <v>4.8711656441717794</v>
      </c>
      <c r="AY1919" s="29">
        <f t="shared" si="1585"/>
        <v>1.6598291241672548E-2</v>
      </c>
      <c r="AZ1919" s="29">
        <f t="shared" si="1586"/>
        <v>0.75892957958523144</v>
      </c>
      <c r="BA1919" s="29">
        <f t="shared" si="1587"/>
        <v>3.5012608679287904</v>
      </c>
      <c r="BB1919" s="29">
        <f t="shared" si="1588"/>
        <v>8.2435921562723493</v>
      </c>
      <c r="BC1919" s="29">
        <f t="shared" si="1589"/>
        <v>14.985923444615908</v>
      </c>
      <c r="BD1919" s="29">
        <f t="shared" si="1590"/>
        <v>2.5395385599758997</v>
      </c>
      <c r="BE1919" s="29">
        <f t="shared" si="1590"/>
        <v>3.7946478979261573</v>
      </c>
      <c r="BF1919" s="29">
        <f t="shared" si="1590"/>
        <v>3.5012608679287904</v>
      </c>
      <c r="BG1919" s="29">
        <f t="shared" si="1573"/>
        <v>16.487184312544699</v>
      </c>
      <c r="BH1919" s="29">
        <f t="shared" si="1573"/>
        <v>29.971846889231816</v>
      </c>
      <c r="BI1919" s="29">
        <f t="shared" si="1562"/>
        <v>0.3474967810346134</v>
      </c>
      <c r="BJ1919" s="28">
        <f t="shared" si="1545"/>
        <v>0.589488575830451</v>
      </c>
      <c r="BK1919" s="28">
        <f t="shared" si="1546"/>
        <v>1.5972037562680572</v>
      </c>
      <c r="BL1919" s="28">
        <f t="shared" si="1547"/>
        <v>-16.137863783528541</v>
      </c>
      <c r="BM1919" s="28">
        <f t="shared" si="1548"/>
        <v>-31.982361357372106</v>
      </c>
      <c r="BN1919" s="28">
        <f t="shared" si="1549"/>
        <v>-231.08862194615733</v>
      </c>
      <c r="BO1919" s="28">
        <f t="shared" si="1550"/>
        <v>-566.40761203028399</v>
      </c>
      <c r="BP1919" s="28">
        <f t="shared" si="1551"/>
        <v>6.2495207422743658E-3</v>
      </c>
      <c r="BQ1919" s="28">
        <f t="shared" si="1563"/>
        <v>-5.2747158432579964</v>
      </c>
    </row>
    <row r="1920" spans="1:69" x14ac:dyDescent="0.2">
      <c r="A1920" s="1" t="s">
        <v>7552</v>
      </c>
      <c r="B1920" s="8" t="s">
        <v>5141</v>
      </c>
      <c r="C1920" t="s">
        <v>505</v>
      </c>
      <c r="D1920" s="38">
        <v>1.073</v>
      </c>
      <c r="E1920" s="52" t="s">
        <v>1748</v>
      </c>
      <c r="F1920" s="8" t="s">
        <v>5142</v>
      </c>
      <c r="G1920" s="8">
        <v>946</v>
      </c>
      <c r="H1920" s="8">
        <v>77</v>
      </c>
      <c r="I1920" s="8">
        <v>87</v>
      </c>
      <c r="J1920" s="8">
        <v>5</v>
      </c>
      <c r="K1920" s="8">
        <v>27</v>
      </c>
      <c r="L1920" s="8">
        <v>0</v>
      </c>
      <c r="M1920" s="8">
        <v>7</v>
      </c>
      <c r="N1920" s="8">
        <v>2</v>
      </c>
      <c r="O1920" s="8">
        <v>7</v>
      </c>
      <c r="P1920" s="8">
        <v>2</v>
      </c>
      <c r="Q1920" s="36">
        <f t="shared" si="1564"/>
        <v>869</v>
      </c>
      <c r="R1920" s="36">
        <f t="shared" si="1552"/>
        <v>82</v>
      </c>
      <c r="S1920" s="36">
        <f t="shared" si="1553"/>
        <v>27</v>
      </c>
      <c r="T1920" s="36">
        <f t="shared" si="1554"/>
        <v>5</v>
      </c>
      <c r="U1920" s="36">
        <f t="shared" si="1555"/>
        <v>5</v>
      </c>
      <c r="V1920" s="36">
        <f t="shared" si="1556"/>
        <v>4769</v>
      </c>
      <c r="W1920" s="45">
        <f t="shared" si="1557"/>
        <v>988</v>
      </c>
      <c r="X1920" s="50">
        <f t="shared" si="1558"/>
        <v>4.8269230769230766</v>
      </c>
      <c r="Y1920" s="46">
        <f t="shared" si="1574"/>
        <v>2.9955621301775242E-2</v>
      </c>
      <c r="Z1920" s="46">
        <f t="shared" si="1575"/>
        <v>0.6838017751479285</v>
      </c>
      <c r="AA1920" s="46">
        <f t="shared" si="1576"/>
        <v>3.3376479289940817</v>
      </c>
      <c r="AB1920" s="46">
        <f t="shared" si="1577"/>
        <v>7.9914940828402354</v>
      </c>
      <c r="AC1920" s="46">
        <f t="shared" si="1578"/>
        <v>14.645340236686389</v>
      </c>
      <c r="AD1920" s="46">
        <f t="shared" si="1579"/>
        <v>26.031434911242684</v>
      </c>
      <c r="AE1920" s="46">
        <f t="shared" si="1580"/>
        <v>56.07174556213014</v>
      </c>
      <c r="AF1920" s="46">
        <f t="shared" si="1581"/>
        <v>90.116494082840205</v>
      </c>
      <c r="AG1920" s="46">
        <f t="shared" si="1582"/>
        <v>39.957470414201175</v>
      </c>
      <c r="AH1920" s="46">
        <f t="shared" si="1583"/>
        <v>73.226701183431942</v>
      </c>
      <c r="AI1920" s="46">
        <f t="shared" si="1559"/>
        <v>0.28916296469487957</v>
      </c>
      <c r="AJ1920" s="47">
        <f t="shared" si="1565"/>
        <v>0.53773875134202442</v>
      </c>
      <c r="AK1920" s="47">
        <f t="shared" si="1566"/>
        <v>28.97498839501047</v>
      </c>
      <c r="AL1920" s="47">
        <f t="shared" si="1567"/>
        <v>-298.19144877499934</v>
      </c>
      <c r="AM1920" s="47">
        <f t="shared" si="1568"/>
        <v>-1058.7917433905291</v>
      </c>
      <c r="AN1920" s="47">
        <f t="shared" si="1569"/>
        <v>-726.43703057677385</v>
      </c>
      <c r="AO1920" s="47">
        <f t="shared" si="1570"/>
        <v>-1802.2091880733417</v>
      </c>
      <c r="AP1920" s="47">
        <f t="shared" si="1571"/>
        <v>1.0152263399857374E-3</v>
      </c>
      <c r="AQ1920" s="47">
        <f t="shared" si="1560"/>
        <v>-3.9153771538639082</v>
      </c>
      <c r="AR1920" s="1">
        <f t="shared" si="1572"/>
        <v>77</v>
      </c>
      <c r="AS1920" s="1">
        <f t="shared" si="1541"/>
        <v>5</v>
      </c>
      <c r="AT1920" s="1">
        <f t="shared" si="1542"/>
        <v>0</v>
      </c>
      <c r="AU1920" s="1">
        <f t="shared" si="1543"/>
        <v>2</v>
      </c>
      <c r="AV1920" s="1">
        <f t="shared" si="1544"/>
        <v>2</v>
      </c>
      <c r="AW1920" s="27">
        <f t="shared" si="1584"/>
        <v>86</v>
      </c>
      <c r="AX1920" s="41">
        <f t="shared" si="1561"/>
        <v>4.7790697674418601</v>
      </c>
      <c r="AY1920" s="29">
        <f t="shared" si="1585"/>
        <v>4.8810167658193793E-2</v>
      </c>
      <c r="AZ1920" s="29">
        <f t="shared" si="1586"/>
        <v>0.60694970254191394</v>
      </c>
      <c r="BA1920" s="29">
        <f t="shared" si="1587"/>
        <v>3.1650892374256339</v>
      </c>
      <c r="BB1920" s="29">
        <f t="shared" si="1588"/>
        <v>7.723228772309354</v>
      </c>
      <c r="BC1920" s="29">
        <f t="shared" si="1589"/>
        <v>14.281368307193075</v>
      </c>
      <c r="BD1920" s="29">
        <f t="shared" si="1590"/>
        <v>3.7583829096809218</v>
      </c>
      <c r="BE1920" s="29">
        <f t="shared" si="1590"/>
        <v>3.0347485127095695</v>
      </c>
      <c r="BF1920" s="29">
        <f t="shared" si="1590"/>
        <v>0</v>
      </c>
      <c r="BG1920" s="29">
        <f t="shared" si="1573"/>
        <v>15.446457544618708</v>
      </c>
      <c r="BH1920" s="29">
        <f t="shared" si="1573"/>
        <v>28.56273661438615</v>
      </c>
      <c r="BI1920" s="29">
        <f t="shared" si="1562"/>
        <v>0.5976744186046512</v>
      </c>
      <c r="BJ1920" s="28">
        <f t="shared" si="1545"/>
        <v>0.7730940554710346</v>
      </c>
      <c r="BK1920" s="28">
        <f t="shared" si="1546"/>
        <v>1.7970459112044057</v>
      </c>
      <c r="BL1920" s="28">
        <f t="shared" si="1547"/>
        <v>-5.1168425917939553</v>
      </c>
      <c r="BM1920" s="28">
        <f t="shared" si="1548"/>
        <v>0</v>
      </c>
      <c r="BN1920" s="28">
        <f t="shared" si="1549"/>
        <v>-92.903343295446874</v>
      </c>
      <c r="BO1920" s="28">
        <f t="shared" si="1550"/>
        <v>-233.60800643221012</v>
      </c>
      <c r="BP1920" s="28">
        <f t="shared" si="1551"/>
        <v>1.2044817927170869E-2</v>
      </c>
      <c r="BQ1920" s="28">
        <f t="shared" si="1563"/>
        <v>-3.9727561051973672</v>
      </c>
    </row>
    <row r="1921" spans="1:69" x14ac:dyDescent="0.2">
      <c r="A1921" s="1" t="s">
        <v>7552</v>
      </c>
      <c r="B1921" s="8" t="s">
        <v>5143</v>
      </c>
      <c r="C1921" t="s">
        <v>34</v>
      </c>
      <c r="D1921" s="38">
        <v>687</v>
      </c>
      <c r="E1921" s="52" t="s">
        <v>971</v>
      </c>
      <c r="F1921" s="8" t="s">
        <v>5144</v>
      </c>
      <c r="G1921" s="8">
        <v>486</v>
      </c>
      <c r="H1921" s="8">
        <v>54</v>
      </c>
      <c r="I1921" s="8">
        <v>117</v>
      </c>
      <c r="J1921" s="8">
        <v>14</v>
      </c>
      <c r="K1921" s="8">
        <v>51</v>
      </c>
      <c r="L1921" s="8">
        <v>19</v>
      </c>
      <c r="M1921" s="8">
        <v>21</v>
      </c>
      <c r="N1921" s="8">
        <v>6</v>
      </c>
      <c r="O1921" s="8">
        <v>12</v>
      </c>
      <c r="P1921" s="8">
        <v>5</v>
      </c>
      <c r="Q1921" s="36">
        <f t="shared" si="1564"/>
        <v>432</v>
      </c>
      <c r="R1921" s="36">
        <f t="shared" si="1552"/>
        <v>103</v>
      </c>
      <c r="S1921" s="36">
        <f t="shared" si="1553"/>
        <v>32</v>
      </c>
      <c r="T1921" s="36">
        <f t="shared" si="1554"/>
        <v>15</v>
      </c>
      <c r="U1921" s="36">
        <f t="shared" si="1555"/>
        <v>7</v>
      </c>
      <c r="V1921" s="36">
        <f t="shared" si="1556"/>
        <v>2705</v>
      </c>
      <c r="W1921" s="45">
        <f t="shared" si="1557"/>
        <v>589</v>
      </c>
      <c r="X1921" s="50">
        <f t="shared" si="1558"/>
        <v>4.5925297113752119</v>
      </c>
      <c r="Y1921" s="46">
        <f t="shared" si="1574"/>
        <v>0.1660320361119681</v>
      </c>
      <c r="Z1921" s="46">
        <f t="shared" si="1575"/>
        <v>0.35109145886239196</v>
      </c>
      <c r="AA1921" s="46">
        <f t="shared" si="1576"/>
        <v>2.5361508816128158</v>
      </c>
      <c r="AB1921" s="46">
        <f t="shared" si="1577"/>
        <v>6.7212103043632396</v>
      </c>
      <c r="AC1921" s="46">
        <f t="shared" si="1578"/>
        <v>12.906269727113663</v>
      </c>
      <c r="AD1921" s="46">
        <f t="shared" si="1579"/>
        <v>71.725839600370222</v>
      </c>
      <c r="AE1921" s="46">
        <f t="shared" si="1580"/>
        <v>36.162420262826373</v>
      </c>
      <c r="AF1921" s="46">
        <f t="shared" si="1581"/>
        <v>81.156828211610105</v>
      </c>
      <c r="AG1921" s="46">
        <f t="shared" si="1582"/>
        <v>100.81815456544859</v>
      </c>
      <c r="AH1921" s="46">
        <f t="shared" si="1583"/>
        <v>90.343888089795641</v>
      </c>
      <c r="AI1921" s="46">
        <f t="shared" si="1559"/>
        <v>0.64661076654770566</v>
      </c>
      <c r="AJ1921" s="47">
        <f t="shared" si="1565"/>
        <v>0.8041211143526239</v>
      </c>
      <c r="AK1921" s="47">
        <f t="shared" si="1566"/>
        <v>56.209172286848052</v>
      </c>
      <c r="AL1921" s="47">
        <f t="shared" si="1567"/>
        <v>-41.210057807360343</v>
      </c>
      <c r="AM1921" s="47">
        <f t="shared" si="1568"/>
        <v>-248.56971341678098</v>
      </c>
      <c r="AN1921" s="47">
        <f t="shared" si="1569"/>
        <v>-502.68750269311943</v>
      </c>
      <c r="AO1921" s="47">
        <f t="shared" si="1570"/>
        <v>-624.21578710202175</v>
      </c>
      <c r="AP1921" s="47">
        <f t="shared" si="1571"/>
        <v>1.706474753444819E-3</v>
      </c>
      <c r="AQ1921" s="47">
        <f t="shared" si="1560"/>
        <v>-2.3216143438427954</v>
      </c>
      <c r="AR1921" s="1">
        <f t="shared" si="1572"/>
        <v>54</v>
      </c>
      <c r="AS1921" s="1">
        <f t="shared" si="1541"/>
        <v>14</v>
      </c>
      <c r="AT1921" s="1">
        <f t="shared" si="1542"/>
        <v>19</v>
      </c>
      <c r="AU1921" s="1">
        <f t="shared" si="1543"/>
        <v>6</v>
      </c>
      <c r="AV1921" s="1">
        <f t="shared" si="1544"/>
        <v>5</v>
      </c>
      <c r="AW1921" s="27">
        <f t="shared" si="1584"/>
        <v>98</v>
      </c>
      <c r="AX1921" s="41">
        <f t="shared" si="1561"/>
        <v>4.0816326530612246</v>
      </c>
      <c r="AY1921" s="29">
        <f t="shared" si="1585"/>
        <v>0.84339858392336509</v>
      </c>
      <c r="AZ1921" s="29">
        <f t="shared" si="1586"/>
        <v>6.6638900458142591E-3</v>
      </c>
      <c r="BA1921" s="29">
        <f t="shared" si="1587"/>
        <v>1.1699291961682634</v>
      </c>
      <c r="BB1921" s="29">
        <f t="shared" si="1588"/>
        <v>4.3331945022907128</v>
      </c>
      <c r="BC1921" s="29">
        <f t="shared" si="1589"/>
        <v>9.496459808413162</v>
      </c>
      <c r="BD1921" s="29">
        <f t="shared" si="1590"/>
        <v>45.543523531861716</v>
      </c>
      <c r="BE1921" s="29">
        <f t="shared" si="1590"/>
        <v>9.3294460641399624E-2</v>
      </c>
      <c r="BF1921" s="29">
        <f t="shared" si="1590"/>
        <v>22.228654727197004</v>
      </c>
      <c r="BG1921" s="29">
        <f t="shared" si="1573"/>
        <v>25.999167013744277</v>
      </c>
      <c r="BH1921" s="29">
        <f t="shared" si="1573"/>
        <v>47.482299042065812</v>
      </c>
      <c r="BI1921" s="29">
        <f t="shared" si="1562"/>
        <v>1.4571849358300022</v>
      </c>
      <c r="BJ1921" s="28">
        <f t="shared" si="1545"/>
        <v>1.2071391534657478</v>
      </c>
      <c r="BK1921" s="28">
        <f t="shared" si="1546"/>
        <v>23.777766158417226</v>
      </c>
      <c r="BL1921" s="28">
        <f t="shared" si="1547"/>
        <v>-4.3295998532625942E-3</v>
      </c>
      <c r="BM1921" s="28">
        <f t="shared" si="1548"/>
        <v>-13.668503247465727</v>
      </c>
      <c r="BN1921" s="28">
        <f t="shared" si="1549"/>
        <v>-30.767450900096488</v>
      </c>
      <c r="BO1921" s="28">
        <f t="shared" si="1550"/>
        <v>-83.184152591463473</v>
      </c>
      <c r="BP1921" s="28">
        <f t="shared" si="1551"/>
        <v>1.052405498281787E-2</v>
      </c>
      <c r="BQ1921" s="28">
        <f t="shared" si="1563"/>
        <v>-1.0928880667617322</v>
      </c>
    </row>
    <row r="1922" spans="1:69" x14ac:dyDescent="0.2">
      <c r="A1922" s="1" t="s">
        <v>7552</v>
      </c>
      <c r="B1922" s="8" t="s">
        <v>5145</v>
      </c>
      <c r="C1922" t="s">
        <v>294</v>
      </c>
      <c r="D1922" s="38">
        <v>551</v>
      </c>
      <c r="E1922" s="52" t="s">
        <v>1994</v>
      </c>
      <c r="F1922" s="8" t="s">
        <v>5146</v>
      </c>
      <c r="G1922" s="8">
        <v>460</v>
      </c>
      <c r="H1922" s="8">
        <v>102</v>
      </c>
      <c r="I1922" s="8">
        <v>64</v>
      </c>
      <c r="J1922" s="8">
        <v>17</v>
      </c>
      <c r="K1922" s="8">
        <v>15</v>
      </c>
      <c r="L1922" s="8">
        <v>2</v>
      </c>
      <c r="M1922" s="8">
        <v>4</v>
      </c>
      <c r="N1922" s="8">
        <v>0</v>
      </c>
      <c r="O1922" s="8">
        <v>8</v>
      </c>
      <c r="P1922" s="8">
        <v>4</v>
      </c>
      <c r="Q1922" s="36">
        <f t="shared" si="1564"/>
        <v>358</v>
      </c>
      <c r="R1922" s="36">
        <f t="shared" si="1552"/>
        <v>47</v>
      </c>
      <c r="S1922" s="36">
        <f t="shared" si="1553"/>
        <v>13</v>
      </c>
      <c r="T1922" s="36">
        <f t="shared" si="1554"/>
        <v>4</v>
      </c>
      <c r="U1922" s="36">
        <f t="shared" si="1555"/>
        <v>4</v>
      </c>
      <c r="V1922" s="36">
        <f t="shared" si="1556"/>
        <v>2029</v>
      </c>
      <c r="W1922" s="45">
        <f t="shared" si="1557"/>
        <v>426</v>
      </c>
      <c r="X1922" s="50">
        <f t="shared" si="1558"/>
        <v>4.762910798122066</v>
      </c>
      <c r="Y1922" s="46">
        <f t="shared" si="1574"/>
        <v>5.6211289647115754E-2</v>
      </c>
      <c r="Z1922" s="46">
        <f t="shared" si="1575"/>
        <v>0.58203288589124769</v>
      </c>
      <c r="AA1922" s="46">
        <f t="shared" si="1576"/>
        <v>3.1078544821353797</v>
      </c>
      <c r="AB1922" s="46">
        <f t="shared" si="1577"/>
        <v>7.6336760783795112</v>
      </c>
      <c r="AC1922" s="46">
        <f t="shared" si="1578"/>
        <v>14.159497674623644</v>
      </c>
      <c r="AD1922" s="46">
        <f t="shared" si="1579"/>
        <v>20.123641693667441</v>
      </c>
      <c r="AE1922" s="46">
        <f t="shared" si="1580"/>
        <v>27.355545636888642</v>
      </c>
      <c r="AF1922" s="46">
        <f t="shared" si="1581"/>
        <v>40.402108267759935</v>
      </c>
      <c r="AG1922" s="46">
        <f t="shared" si="1582"/>
        <v>30.534704313518045</v>
      </c>
      <c r="AH1922" s="46">
        <f t="shared" si="1583"/>
        <v>56.637990698494576</v>
      </c>
      <c r="AI1922" s="46">
        <f t="shared" si="1559"/>
        <v>0.41189174261253797</v>
      </c>
      <c r="AJ1922" s="47">
        <f t="shared" si="1565"/>
        <v>0.64178792650885697</v>
      </c>
      <c r="AK1922" s="47">
        <f t="shared" si="1566"/>
        <v>18.048608408602565</v>
      </c>
      <c r="AL1922" s="47">
        <f t="shared" si="1567"/>
        <v>-78.94861494521659</v>
      </c>
      <c r="AM1922" s="47">
        <f t="shared" si="1568"/>
        <v>-269.43855313964411</v>
      </c>
      <c r="AN1922" s="47">
        <f t="shared" si="1569"/>
        <v>-319.14346374876334</v>
      </c>
      <c r="AO1922" s="47">
        <f t="shared" si="1570"/>
        <v>-806.22661847998802</v>
      </c>
      <c r="AP1922" s="47">
        <f t="shared" si="1571"/>
        <v>2.3640399556048835E-3</v>
      </c>
      <c r="AQ1922" s="47">
        <f t="shared" si="1560"/>
        <v>-3.441353393182764</v>
      </c>
      <c r="AR1922" s="1">
        <f t="shared" si="1572"/>
        <v>102</v>
      </c>
      <c r="AS1922" s="1">
        <f t="shared" ref="AS1922:AS1985" si="1591">J1922</f>
        <v>17</v>
      </c>
      <c r="AT1922" s="1">
        <f t="shared" ref="AT1922:AT1985" si="1592">L1922</f>
        <v>2</v>
      </c>
      <c r="AU1922" s="1">
        <f t="shared" ref="AU1922:AU1985" si="1593">N1922</f>
        <v>0</v>
      </c>
      <c r="AV1922" s="1">
        <f t="shared" ref="AV1922:AV1985" si="1594">P1922</f>
        <v>4</v>
      </c>
      <c r="AW1922" s="27">
        <f t="shared" si="1584"/>
        <v>125</v>
      </c>
      <c r="AX1922" s="41">
        <f t="shared" si="1561"/>
        <v>4.7039999999999997</v>
      </c>
      <c r="AY1922" s="29">
        <f t="shared" si="1585"/>
        <v>8.7616000000000152E-2</v>
      </c>
      <c r="AZ1922" s="29">
        <f t="shared" si="1586"/>
        <v>0.49561599999999961</v>
      </c>
      <c r="BA1922" s="29">
        <f t="shared" si="1587"/>
        <v>2.9036159999999991</v>
      </c>
      <c r="BB1922" s="29">
        <f t="shared" si="1588"/>
        <v>7.311615999999999</v>
      </c>
      <c r="BC1922" s="29">
        <f t="shared" si="1589"/>
        <v>13.719615999999998</v>
      </c>
      <c r="BD1922" s="29">
        <f t="shared" si="1590"/>
        <v>8.936832000000015</v>
      </c>
      <c r="BE1922" s="29">
        <f t="shared" si="1590"/>
        <v>8.4254719999999939</v>
      </c>
      <c r="BF1922" s="29">
        <f t="shared" si="1590"/>
        <v>5.8072319999999982</v>
      </c>
      <c r="BG1922" s="29">
        <f t="shared" si="1573"/>
        <v>0</v>
      </c>
      <c r="BH1922" s="29">
        <f t="shared" si="1573"/>
        <v>54.878463999999994</v>
      </c>
      <c r="BI1922" s="29">
        <f t="shared" si="1562"/>
        <v>0.6294193548387097</v>
      </c>
      <c r="BJ1922" s="28">
        <f t="shared" ref="BJ1922:BJ1985" si="1595">SQRT(BI1922)</f>
        <v>0.79335953693058336</v>
      </c>
      <c r="BK1922" s="28">
        <f t="shared" ref="BK1922:BK1985" si="1596">AR1922*((5-AX1922)/BJ1922)*((5-AX1922)/BJ1922)*((5-AX1922)/BJ1922)</f>
        <v>5.2974292444509485</v>
      </c>
      <c r="BL1922" s="28">
        <f t="shared" ref="BL1922:BL1985" si="1597">AS1922*((4-AX1922)/BJ1922)*((4-AX1922)/BJ1922)*((4-AX1922)/BJ1922)</f>
        <v>-11.878367527012099</v>
      </c>
      <c r="BM1922" s="28">
        <f t="shared" ref="BM1922:BM1985" si="1598">AT1922*((3-AX1922)/BJ1922)*((3-AX1922)/BJ1922)*((3-AX1922)/BJ1922)</f>
        <v>-19.816576435047807</v>
      </c>
      <c r="BN1922" s="28">
        <f t="shared" ref="BN1922:BN1985" si="1599">AU1922*((2-AX1922)/BJ1922)*((2-AX1922)/BJ1922)*((2-AX1922)/BJ1922)</f>
        <v>0</v>
      </c>
      <c r="BO1922" s="28">
        <f t="shared" ref="BO1922:BO1985" si="1600">AV1922*((1-AX1922)/BJ1922)*((1-AX1922)/BJ1922)*((1-AX1922)/BJ1922)</f>
        <v>-407.06408368883859</v>
      </c>
      <c r="BP1922" s="28">
        <f t="shared" ref="BP1922:BP1985" si="1601">AW1922/((AW1922-1)*(AW1922-2))</f>
        <v>8.1956464725937584E-3</v>
      </c>
      <c r="BQ1922" s="28">
        <f t="shared" si="1563"/>
        <v>-3.5524980199846539</v>
      </c>
    </row>
    <row r="1923" spans="1:69" x14ac:dyDescent="0.2">
      <c r="A1923" s="1" t="s">
        <v>7552</v>
      </c>
      <c r="B1923" s="8" t="s">
        <v>5147</v>
      </c>
      <c r="C1923" t="s">
        <v>49</v>
      </c>
      <c r="D1923" s="38">
        <v>1.744</v>
      </c>
      <c r="E1923" s="52" t="s">
        <v>4837</v>
      </c>
      <c r="F1923" s="8" t="s">
        <v>5148</v>
      </c>
      <c r="G1923" s="8">
        <v>1287</v>
      </c>
      <c r="H1923" s="8">
        <v>212</v>
      </c>
      <c r="I1923" s="8">
        <v>266</v>
      </c>
      <c r="J1923" s="8">
        <v>48</v>
      </c>
      <c r="K1923" s="8">
        <v>119</v>
      </c>
      <c r="L1923" s="8">
        <v>30</v>
      </c>
      <c r="M1923" s="8">
        <v>45</v>
      </c>
      <c r="N1923" s="8">
        <v>13</v>
      </c>
      <c r="O1923" s="8">
        <v>30</v>
      </c>
      <c r="P1923" s="8">
        <v>10</v>
      </c>
      <c r="Q1923" s="36">
        <f t="shared" si="1564"/>
        <v>1075</v>
      </c>
      <c r="R1923" s="36">
        <f t="shared" ref="R1923:R1986" si="1602">IFERROR(I1923-J1923,0)</f>
        <v>218</v>
      </c>
      <c r="S1923" s="36">
        <f t="shared" ref="S1923:S1986" si="1603">IFERROR(K1923-L1923,0)</f>
        <v>89</v>
      </c>
      <c r="T1923" s="36">
        <f t="shared" ref="T1923:T1986" si="1604">IFERROR(M1923-N1923,0)</f>
        <v>32</v>
      </c>
      <c r="U1923" s="36">
        <f t="shared" ref="U1923:U1986" si="1605">IFERROR(O1923-P1923,0)</f>
        <v>20</v>
      </c>
      <c r="V1923" s="36">
        <f t="shared" ref="V1923:V1986" si="1606">Q1923*5+R1923*4+S1923*3+T1923*2+U1923*1</f>
        <v>6598</v>
      </c>
      <c r="W1923" s="45">
        <f t="shared" ref="W1923:W1986" si="1607">IFERROR(Q1923+R1923+S1923+T1923+U1923,0)</f>
        <v>1434</v>
      </c>
      <c r="X1923" s="50">
        <f t="shared" ref="X1923:X1986" si="1608">IF(ISERROR(V1923/W1923),0,(V1923/W1923))</f>
        <v>4.6011157601115764</v>
      </c>
      <c r="Y1923" s="46">
        <f t="shared" si="1574"/>
        <v>0.15910863683136545</v>
      </c>
      <c r="Z1923" s="46">
        <f t="shared" si="1575"/>
        <v>0.36134015705451827</v>
      </c>
      <c r="AA1923" s="46">
        <f t="shared" si="1576"/>
        <v>2.5635716772776713</v>
      </c>
      <c r="AB1923" s="46">
        <f t="shared" si="1577"/>
        <v>6.7658031975008237</v>
      </c>
      <c r="AC1923" s="46">
        <f t="shared" si="1578"/>
        <v>12.968034717723977</v>
      </c>
      <c r="AD1923" s="46">
        <f t="shared" si="1579"/>
        <v>171.04178459371786</v>
      </c>
      <c r="AE1923" s="46">
        <f t="shared" si="1580"/>
        <v>78.77215423788499</v>
      </c>
      <c r="AF1923" s="46">
        <f t="shared" si="1581"/>
        <v>228.15787927771274</v>
      </c>
      <c r="AG1923" s="46">
        <f t="shared" si="1582"/>
        <v>216.50570232002636</v>
      </c>
      <c r="AH1923" s="46">
        <f t="shared" si="1583"/>
        <v>259.36069435447956</v>
      </c>
      <c r="AI1923" s="46">
        <f t="shared" ref="AI1923:AI1986" si="1609">IF(ISERROR(SUM(AD1923:AH1923)/(W1923-1)),0,SUM(AD1923:AH1923)/(W1923-1))</f>
        <v>0.66562331806268071</v>
      </c>
      <c r="AJ1923" s="47">
        <f t="shared" si="1565"/>
        <v>0.81585741282572211</v>
      </c>
      <c r="AK1923" s="47">
        <f t="shared" si="1566"/>
        <v>125.63374478695144</v>
      </c>
      <c r="AL1923" s="47">
        <f t="shared" si="1567"/>
        <v>-87.194289964644867</v>
      </c>
      <c r="AM1923" s="47">
        <f t="shared" si="1568"/>
        <v>-672.69068246510915</v>
      </c>
      <c r="AN1923" s="47">
        <f t="shared" si="1569"/>
        <v>-1037.0178411346053</v>
      </c>
      <c r="AO1923" s="47">
        <f t="shared" si="1570"/>
        <v>-1719.8812064200672</v>
      </c>
      <c r="AP1923" s="47">
        <f t="shared" si="1571"/>
        <v>6.9881133848199073E-4</v>
      </c>
      <c r="AQ1923" s="47">
        <f t="shared" ref="AQ1923:AQ1986" si="1610">IF(ISERROR(SUM(AK1923:AO1923)*AP1923),0,(SUM(AK1923:AO1923)*AP1923))</f>
        <v>-2.3697742628043188</v>
      </c>
      <c r="AR1923" s="1">
        <f t="shared" si="1572"/>
        <v>212</v>
      </c>
      <c r="AS1923" s="1">
        <f t="shared" si="1591"/>
        <v>48</v>
      </c>
      <c r="AT1923" s="1">
        <f t="shared" si="1592"/>
        <v>30</v>
      </c>
      <c r="AU1923" s="1">
        <f t="shared" si="1593"/>
        <v>13</v>
      </c>
      <c r="AV1923" s="1">
        <f t="shared" si="1594"/>
        <v>10</v>
      </c>
      <c r="AW1923" s="27">
        <f t="shared" si="1584"/>
        <v>313</v>
      </c>
      <c r="AX1923" s="41">
        <f t="shared" ref="AX1923:AX1986" si="1611">IF(ISERROR(((AR1923*5+AS1923*4+AT1923*3+AU1923*2+AV1923*1)/AW1923)),0,((AR1923*5+AS1923*4+AT1923*3+AU1923*2+AV1923*1)/AW1923))</f>
        <v>4.4025559105431311</v>
      </c>
      <c r="AY1923" s="29">
        <f t="shared" si="1585"/>
        <v>0.35693944002694716</v>
      </c>
      <c r="AZ1923" s="29">
        <f t="shared" si="1586"/>
        <v>0.16205126111320939</v>
      </c>
      <c r="BA1923" s="29">
        <f t="shared" si="1587"/>
        <v>1.9671630821994717</v>
      </c>
      <c r="BB1923" s="29">
        <f t="shared" si="1588"/>
        <v>5.7722749032857337</v>
      </c>
      <c r="BC1923" s="29">
        <f t="shared" si="1589"/>
        <v>11.577386724371996</v>
      </c>
      <c r="BD1923" s="29">
        <f t="shared" si="1590"/>
        <v>75.671161285712799</v>
      </c>
      <c r="BE1923" s="29">
        <f t="shared" si="1590"/>
        <v>7.7784605334340506</v>
      </c>
      <c r="BF1923" s="29">
        <f t="shared" si="1590"/>
        <v>59.014892465984147</v>
      </c>
      <c r="BG1923" s="29">
        <f t="shared" si="1573"/>
        <v>75.039573742714538</v>
      </c>
      <c r="BH1923" s="29">
        <f t="shared" si="1573"/>
        <v>115.77386724371996</v>
      </c>
      <c r="BI1923" s="29">
        <f t="shared" ref="BI1923:BI1986" si="1612">IF(ISERROR((SUM(BD1923:BH1923)/(AW1923-1))),0,((SUM(BD1923:BH1923)/(AW1923-1))))</f>
        <v>1.0681985745883509</v>
      </c>
      <c r="BJ1923" s="28">
        <f t="shared" si="1595"/>
        <v>1.0335369246371175</v>
      </c>
      <c r="BK1923" s="28">
        <f t="shared" si="1596"/>
        <v>40.949601212008496</v>
      </c>
      <c r="BL1923" s="28">
        <f t="shared" si="1597"/>
        <v>-2.8362327592085146</v>
      </c>
      <c r="BM1923" s="28">
        <f t="shared" si="1598"/>
        <v>-74.972813974997436</v>
      </c>
      <c r="BN1923" s="28">
        <f t="shared" si="1599"/>
        <v>-163.29988176072376</v>
      </c>
      <c r="BO1923" s="28">
        <f t="shared" si="1600"/>
        <v>-356.81065896055696</v>
      </c>
      <c r="BP1923" s="28">
        <f t="shared" si="1601"/>
        <v>3.2257399620743673E-3</v>
      </c>
      <c r="BQ1923" s="28">
        <f t="shared" ref="BQ1923:BQ1986" si="1613">IF(ISERROR((SUM(BK1923:BO1923)*BP1923)),0,(SUM(BK1923:BO1923)*BP1923))</f>
        <v>-1.7966403423015982</v>
      </c>
    </row>
    <row r="1924" spans="1:69" x14ac:dyDescent="0.2">
      <c r="A1924" s="1" t="s">
        <v>7552</v>
      </c>
      <c r="B1924" s="8" t="s">
        <v>5149</v>
      </c>
      <c r="C1924" t="s">
        <v>294</v>
      </c>
      <c r="D1924" s="38">
        <v>544</v>
      </c>
      <c r="E1924" s="52" t="s">
        <v>1621</v>
      </c>
      <c r="F1924" s="8" t="s">
        <v>5150</v>
      </c>
      <c r="G1924" s="8">
        <v>441</v>
      </c>
      <c r="H1924" s="8">
        <v>25</v>
      </c>
      <c r="I1924" s="8">
        <v>58</v>
      </c>
      <c r="J1924" s="8">
        <v>9</v>
      </c>
      <c r="K1924" s="8">
        <v>28</v>
      </c>
      <c r="L1924" s="8">
        <v>6</v>
      </c>
      <c r="M1924" s="8">
        <v>5</v>
      </c>
      <c r="N1924" s="8">
        <v>1</v>
      </c>
      <c r="O1924" s="8">
        <v>12</v>
      </c>
      <c r="P1924" s="8">
        <v>6</v>
      </c>
      <c r="Q1924" s="36">
        <f t="shared" ref="Q1924:Q1987" si="1614">IFERROR(G1924-H1924,0)</f>
        <v>416</v>
      </c>
      <c r="R1924" s="36">
        <f t="shared" si="1602"/>
        <v>49</v>
      </c>
      <c r="S1924" s="36">
        <f t="shared" si="1603"/>
        <v>22</v>
      </c>
      <c r="T1924" s="36">
        <f t="shared" si="1604"/>
        <v>4</v>
      </c>
      <c r="U1924" s="36">
        <f t="shared" si="1605"/>
        <v>6</v>
      </c>
      <c r="V1924" s="36">
        <f t="shared" si="1606"/>
        <v>2356</v>
      </c>
      <c r="W1924" s="45">
        <f t="shared" si="1607"/>
        <v>497</v>
      </c>
      <c r="X1924" s="50">
        <f t="shared" si="1608"/>
        <v>4.7404426559356141</v>
      </c>
      <c r="Y1924" s="46">
        <f t="shared" si="1574"/>
        <v>6.7370014857758009E-2</v>
      </c>
      <c r="Z1924" s="46">
        <f t="shared" si="1575"/>
        <v>0.54825532672898614</v>
      </c>
      <c r="AA1924" s="46">
        <f t="shared" si="1576"/>
        <v>3.0291406386002144</v>
      </c>
      <c r="AB1924" s="46">
        <f t="shared" si="1577"/>
        <v>7.5100259504714426</v>
      </c>
      <c r="AC1924" s="46">
        <f t="shared" si="1578"/>
        <v>13.990911262342671</v>
      </c>
      <c r="AD1924" s="46">
        <f t="shared" si="1579"/>
        <v>28.025926180827334</v>
      </c>
      <c r="AE1924" s="46">
        <f t="shared" si="1580"/>
        <v>26.864511009720321</v>
      </c>
      <c r="AF1924" s="46">
        <f t="shared" si="1581"/>
        <v>66.641094049204725</v>
      </c>
      <c r="AG1924" s="46">
        <f t="shared" si="1582"/>
        <v>30.04010380188577</v>
      </c>
      <c r="AH1924" s="46">
        <f t="shared" si="1583"/>
        <v>83.945467574056025</v>
      </c>
      <c r="AI1924" s="46">
        <f t="shared" si="1609"/>
        <v>0.47483286817680276</v>
      </c>
      <c r="AJ1924" s="47">
        <f t="shared" si="1565"/>
        <v>0.68908117676860303</v>
      </c>
      <c r="AK1924" s="47">
        <f t="shared" si="1566"/>
        <v>22.23218436220958</v>
      </c>
      <c r="AL1924" s="47">
        <f t="shared" si="1567"/>
        <v>-60.793788706907606</v>
      </c>
      <c r="AM1924" s="47">
        <f t="shared" si="1568"/>
        <v>-354.47913470578015</v>
      </c>
      <c r="AN1924" s="47">
        <f t="shared" si="1569"/>
        <v>-251.60020332614053</v>
      </c>
      <c r="AO1924" s="47">
        <f t="shared" si="1570"/>
        <v>-959.6416601506121</v>
      </c>
      <c r="AP1924" s="47">
        <f t="shared" si="1571"/>
        <v>2.0242750081459759E-3</v>
      </c>
      <c r="AQ1924" s="47">
        <f t="shared" si="1610"/>
        <v>-3.2475091782992571</v>
      </c>
      <c r="AR1924" s="1">
        <f t="shared" si="1572"/>
        <v>25</v>
      </c>
      <c r="AS1924" s="1">
        <f t="shared" si="1591"/>
        <v>9</v>
      </c>
      <c r="AT1924" s="1">
        <f t="shared" si="1592"/>
        <v>6</v>
      </c>
      <c r="AU1924" s="1">
        <f t="shared" si="1593"/>
        <v>1</v>
      </c>
      <c r="AV1924" s="1">
        <f t="shared" si="1594"/>
        <v>6</v>
      </c>
      <c r="AW1924" s="27">
        <f t="shared" si="1584"/>
        <v>47</v>
      </c>
      <c r="AX1924" s="41">
        <f t="shared" si="1611"/>
        <v>3.978723404255319</v>
      </c>
      <c r="AY1924" s="29">
        <f t="shared" si="1585"/>
        <v>1.0430058850158446</v>
      </c>
      <c r="AZ1924" s="29">
        <f t="shared" si="1586"/>
        <v>4.5269352648257731E-4</v>
      </c>
      <c r="BA1924" s="29">
        <f t="shared" si="1587"/>
        <v>0.9578995020371206</v>
      </c>
      <c r="BB1924" s="29">
        <f t="shared" si="1588"/>
        <v>3.9153463105477586</v>
      </c>
      <c r="BC1924" s="29">
        <f t="shared" si="1589"/>
        <v>8.8727931190583966</v>
      </c>
      <c r="BD1924" s="29">
        <f t="shared" si="1590"/>
        <v>26.075147125396114</v>
      </c>
      <c r="BE1924" s="29">
        <f t="shared" si="1590"/>
        <v>4.0742417383431958E-3</v>
      </c>
      <c r="BF1924" s="29">
        <f t="shared" si="1590"/>
        <v>5.7473970122227236</v>
      </c>
      <c r="BG1924" s="29">
        <f t="shared" si="1573"/>
        <v>3.9153463105477586</v>
      </c>
      <c r="BH1924" s="29">
        <f t="shared" si="1573"/>
        <v>53.23675871435038</v>
      </c>
      <c r="BI1924" s="29">
        <f t="shared" si="1612"/>
        <v>1.9343200740055504</v>
      </c>
      <c r="BJ1924" s="28">
        <f t="shared" si="1595"/>
        <v>1.3907983584997325</v>
      </c>
      <c r="BK1924" s="28">
        <f t="shared" si="1596"/>
        <v>9.8986880660419523</v>
      </c>
      <c r="BL1924" s="28">
        <f t="shared" si="1597"/>
        <v>3.2222291881647613E-5</v>
      </c>
      <c r="BM1924" s="28">
        <f t="shared" si="1598"/>
        <v>-2.090926001727992</v>
      </c>
      <c r="BN1924" s="28">
        <f t="shared" si="1599"/>
        <v>-2.879802892338434</v>
      </c>
      <c r="BO1924" s="28">
        <f t="shared" si="1600"/>
        <v>-58.945312615492846</v>
      </c>
      <c r="BP1924" s="28">
        <f t="shared" si="1601"/>
        <v>2.2705314009661835E-2</v>
      </c>
      <c r="BQ1924" s="28">
        <f t="shared" si="1613"/>
        <v>-1.2264802402886934</v>
      </c>
    </row>
    <row r="1925" spans="1:69" x14ac:dyDescent="0.2">
      <c r="A1925" s="1" t="s">
        <v>7552</v>
      </c>
      <c r="B1925" s="8" t="s">
        <v>5151</v>
      </c>
      <c r="C1925" t="s">
        <v>505</v>
      </c>
      <c r="D1925" s="38">
        <v>1.3080000000000001</v>
      </c>
      <c r="E1925" s="52" t="s">
        <v>1748</v>
      </c>
      <c r="F1925" s="8" t="s">
        <v>5152</v>
      </c>
      <c r="G1925" s="8">
        <v>1128</v>
      </c>
      <c r="H1925" s="8">
        <v>152</v>
      </c>
      <c r="I1925" s="8">
        <v>124</v>
      </c>
      <c r="J1925" s="8">
        <v>13</v>
      </c>
      <c r="K1925" s="8">
        <v>30</v>
      </c>
      <c r="L1925" s="8">
        <v>4</v>
      </c>
      <c r="M1925" s="8">
        <v>12</v>
      </c>
      <c r="N1925" s="8">
        <v>9</v>
      </c>
      <c r="O1925" s="8">
        <v>12</v>
      </c>
      <c r="P1925" s="8">
        <v>9</v>
      </c>
      <c r="Q1925" s="36">
        <f t="shared" si="1614"/>
        <v>976</v>
      </c>
      <c r="R1925" s="36">
        <f t="shared" si="1602"/>
        <v>111</v>
      </c>
      <c r="S1925" s="36">
        <f t="shared" si="1603"/>
        <v>26</v>
      </c>
      <c r="T1925" s="36">
        <f t="shared" si="1604"/>
        <v>3</v>
      </c>
      <c r="U1925" s="36">
        <f t="shared" si="1605"/>
        <v>3</v>
      </c>
      <c r="V1925" s="36">
        <f t="shared" si="1606"/>
        <v>5411</v>
      </c>
      <c r="W1925" s="45">
        <f t="shared" si="1607"/>
        <v>1119</v>
      </c>
      <c r="X1925" s="50">
        <f t="shared" si="1608"/>
        <v>4.8355674709562111</v>
      </c>
      <c r="Y1925" s="46">
        <f t="shared" si="1574"/>
        <v>2.7038056607736484E-2</v>
      </c>
      <c r="Z1925" s="46">
        <f t="shared" si="1575"/>
        <v>0.69817299852015868</v>
      </c>
      <c r="AA1925" s="46">
        <f t="shared" si="1576"/>
        <v>3.3693079404325808</v>
      </c>
      <c r="AB1925" s="46">
        <f t="shared" si="1577"/>
        <v>8.0404428823450029</v>
      </c>
      <c r="AC1925" s="46">
        <f t="shared" si="1578"/>
        <v>14.711577824257425</v>
      </c>
      <c r="AD1925" s="46">
        <f t="shared" si="1579"/>
        <v>26.389143249150809</v>
      </c>
      <c r="AE1925" s="46">
        <f t="shared" si="1580"/>
        <v>77.49720283573761</v>
      </c>
      <c r="AF1925" s="46">
        <f t="shared" si="1581"/>
        <v>87.602006451247092</v>
      </c>
      <c r="AG1925" s="46">
        <f t="shared" si="1582"/>
        <v>24.121328647035007</v>
      </c>
      <c r="AH1925" s="46">
        <f t="shared" si="1583"/>
        <v>44.134733472772275</v>
      </c>
      <c r="AI1925" s="46">
        <f t="shared" si="1609"/>
        <v>0.23232953010370552</v>
      </c>
      <c r="AJ1925" s="47">
        <f t="shared" si="1565"/>
        <v>0.48200573658796375</v>
      </c>
      <c r="AK1925" s="47">
        <f t="shared" si="1566"/>
        <v>38.748634807595678</v>
      </c>
      <c r="AL1925" s="47">
        <f t="shared" si="1567"/>
        <v>-578.24372789146958</v>
      </c>
      <c r="AM1925" s="47">
        <f t="shared" si="1568"/>
        <v>-1435.911868270324</v>
      </c>
      <c r="AN1925" s="47">
        <f t="shared" si="1569"/>
        <v>-610.77969443823474</v>
      </c>
      <c r="AO1925" s="47">
        <f t="shared" si="1570"/>
        <v>-1511.6578857314796</v>
      </c>
      <c r="AP1925" s="47">
        <f t="shared" si="1571"/>
        <v>8.9605591260772288E-4</v>
      </c>
      <c r="AQ1925" s="47">
        <f t="shared" si="1610"/>
        <v>-3.6718978303797849</v>
      </c>
      <c r="AR1925" s="1">
        <f t="shared" si="1572"/>
        <v>152</v>
      </c>
      <c r="AS1925" s="1">
        <f t="shared" si="1591"/>
        <v>13</v>
      </c>
      <c r="AT1925" s="1">
        <f t="shared" si="1592"/>
        <v>4</v>
      </c>
      <c r="AU1925" s="1">
        <f t="shared" si="1593"/>
        <v>9</v>
      </c>
      <c r="AV1925" s="1">
        <f t="shared" si="1594"/>
        <v>9</v>
      </c>
      <c r="AW1925" s="27">
        <f t="shared" si="1584"/>
        <v>187</v>
      </c>
      <c r="AX1925" s="41">
        <f t="shared" si="1611"/>
        <v>4.5508021390374331</v>
      </c>
      <c r="AY1925" s="29">
        <f t="shared" si="1585"/>
        <v>0.20177871829334554</v>
      </c>
      <c r="AZ1925" s="29">
        <f t="shared" si="1586"/>
        <v>0.30338299636821181</v>
      </c>
      <c r="BA1925" s="29">
        <f t="shared" si="1587"/>
        <v>2.4049872744430782</v>
      </c>
      <c r="BB1925" s="29">
        <f t="shared" si="1588"/>
        <v>6.5065915525179445</v>
      </c>
      <c r="BC1925" s="29">
        <f t="shared" si="1589"/>
        <v>12.608195830592811</v>
      </c>
      <c r="BD1925" s="29">
        <f t="shared" si="1590"/>
        <v>30.670365180588522</v>
      </c>
      <c r="BE1925" s="29">
        <f t="shared" si="1590"/>
        <v>3.9439789527867535</v>
      </c>
      <c r="BF1925" s="29">
        <f t="shared" si="1590"/>
        <v>9.619949097772313</v>
      </c>
      <c r="BG1925" s="29">
        <f t="shared" si="1573"/>
        <v>58.559323972661502</v>
      </c>
      <c r="BH1925" s="29">
        <f t="shared" si="1573"/>
        <v>113.47376247533529</v>
      </c>
      <c r="BI1925" s="29">
        <f t="shared" si="1612"/>
        <v>1.1627278477373353</v>
      </c>
      <c r="BJ1925" s="28">
        <f t="shared" si="1595"/>
        <v>1.0782985893236323</v>
      </c>
      <c r="BK1925" s="28">
        <f t="shared" si="1596"/>
        <v>10.98852790463339</v>
      </c>
      <c r="BL1925" s="28">
        <f t="shared" si="1597"/>
        <v>-1.7326589875806733</v>
      </c>
      <c r="BM1925" s="28">
        <f t="shared" si="1598"/>
        <v>-11.899043556760013</v>
      </c>
      <c r="BN1925" s="28">
        <f t="shared" si="1599"/>
        <v>-119.13948427325876</v>
      </c>
      <c r="BO1925" s="28">
        <f t="shared" si="1600"/>
        <v>-321.3696181784365</v>
      </c>
      <c r="BP1925" s="28">
        <f t="shared" si="1601"/>
        <v>5.4344667247893056E-3</v>
      </c>
      <c r="BQ1925" s="28">
        <f t="shared" si="1613"/>
        <v>-2.4082963038678371</v>
      </c>
    </row>
    <row r="1926" spans="1:69" x14ac:dyDescent="0.2">
      <c r="A1926" s="1" t="s">
        <v>7552</v>
      </c>
      <c r="B1926" s="8" t="s">
        <v>5153</v>
      </c>
      <c r="C1926" t="s">
        <v>505</v>
      </c>
      <c r="D1926" s="38">
        <v>4.5129999999999999</v>
      </c>
      <c r="E1926" s="52" t="s">
        <v>4098</v>
      </c>
      <c r="F1926" s="8" t="s">
        <v>5154</v>
      </c>
      <c r="G1926" s="8">
        <v>3827</v>
      </c>
      <c r="H1926" s="8">
        <v>454</v>
      </c>
      <c r="I1926" s="8">
        <v>467</v>
      </c>
      <c r="J1926" s="8">
        <v>52</v>
      </c>
      <c r="K1926" s="8">
        <v>123</v>
      </c>
      <c r="L1926" s="8">
        <v>18</v>
      </c>
      <c r="M1926" s="8">
        <v>40</v>
      </c>
      <c r="N1926" s="8">
        <v>11</v>
      </c>
      <c r="O1926" s="8">
        <v>56</v>
      </c>
      <c r="P1926" s="8">
        <v>19</v>
      </c>
      <c r="Q1926" s="36">
        <f t="shared" si="1614"/>
        <v>3373</v>
      </c>
      <c r="R1926" s="36">
        <f t="shared" si="1602"/>
        <v>415</v>
      </c>
      <c r="S1926" s="36">
        <f t="shared" si="1603"/>
        <v>105</v>
      </c>
      <c r="T1926" s="36">
        <f t="shared" si="1604"/>
        <v>29</v>
      </c>
      <c r="U1926" s="36">
        <f t="shared" si="1605"/>
        <v>37</v>
      </c>
      <c r="V1926" s="36">
        <f t="shared" si="1606"/>
        <v>18935</v>
      </c>
      <c r="W1926" s="45">
        <f t="shared" si="1607"/>
        <v>3959</v>
      </c>
      <c r="X1926" s="50">
        <f t="shared" si="1608"/>
        <v>4.7827734276332405</v>
      </c>
      <c r="Y1926" s="46">
        <f t="shared" si="1574"/>
        <v>4.7187383742210987E-2</v>
      </c>
      <c r="Z1926" s="46">
        <f t="shared" si="1575"/>
        <v>0.61273423900869206</v>
      </c>
      <c r="AA1926" s="46">
        <f t="shared" si="1576"/>
        <v>3.1782810942751731</v>
      </c>
      <c r="AB1926" s="46">
        <f t="shared" si="1577"/>
        <v>7.7438279495416538</v>
      </c>
      <c r="AC1926" s="46">
        <f t="shared" si="1578"/>
        <v>14.309374804808135</v>
      </c>
      <c r="AD1926" s="46">
        <f t="shared" si="1579"/>
        <v>159.16304536247765</v>
      </c>
      <c r="AE1926" s="46">
        <f t="shared" si="1580"/>
        <v>254.2847091886072</v>
      </c>
      <c r="AF1926" s="46">
        <f t="shared" si="1581"/>
        <v>333.71951489889318</v>
      </c>
      <c r="AG1926" s="46">
        <f t="shared" si="1582"/>
        <v>224.57101053670794</v>
      </c>
      <c r="AH1926" s="46">
        <f t="shared" si="1583"/>
        <v>529.44686777790093</v>
      </c>
      <c r="AI1926" s="46">
        <f t="shared" si="1609"/>
        <v>0.37927871343218467</v>
      </c>
      <c r="AJ1926" s="47">
        <f t="shared" si="1565"/>
        <v>0.61585608175302176</v>
      </c>
      <c r="AK1926" s="47">
        <f t="shared" si="1566"/>
        <v>148.01900686397124</v>
      </c>
      <c r="AL1926" s="47">
        <f t="shared" si="1567"/>
        <v>-852.15503911300675</v>
      </c>
      <c r="AM1926" s="47">
        <f t="shared" si="1568"/>
        <v>-2547.0651412604634</v>
      </c>
      <c r="AN1926" s="47">
        <f t="shared" si="1569"/>
        <v>-2675.4315073434213</v>
      </c>
      <c r="AO1926" s="47">
        <f t="shared" si="1570"/>
        <v>-8574.2276350825905</v>
      </c>
      <c r="AP1926" s="47">
        <f t="shared" si="1571"/>
        <v>2.5278055417108345E-4</v>
      </c>
      <c r="AQ1926" s="47">
        <f t="shared" si="1610"/>
        <v>-3.6655355066196509</v>
      </c>
      <c r="AR1926" s="1">
        <f t="shared" si="1572"/>
        <v>454</v>
      </c>
      <c r="AS1926" s="1">
        <f t="shared" si="1591"/>
        <v>52</v>
      </c>
      <c r="AT1926" s="1">
        <f t="shared" si="1592"/>
        <v>18</v>
      </c>
      <c r="AU1926" s="1">
        <f t="shared" si="1593"/>
        <v>11</v>
      </c>
      <c r="AV1926" s="1">
        <f t="shared" si="1594"/>
        <v>19</v>
      </c>
      <c r="AW1926" s="27">
        <f t="shared" si="1584"/>
        <v>554</v>
      </c>
      <c r="AX1926" s="41">
        <f t="shared" si="1611"/>
        <v>4.6444043321299642</v>
      </c>
      <c r="AY1926" s="29">
        <f t="shared" si="1585"/>
        <v>0.12644827900793684</v>
      </c>
      <c r="AZ1926" s="29">
        <f t="shared" si="1586"/>
        <v>0.41525694326786516</v>
      </c>
      <c r="BA1926" s="29">
        <f t="shared" si="1587"/>
        <v>2.7040656075277933</v>
      </c>
      <c r="BB1926" s="29">
        <f t="shared" si="1588"/>
        <v>6.9928742717877217</v>
      </c>
      <c r="BC1926" s="29">
        <f t="shared" si="1589"/>
        <v>13.28168293604765</v>
      </c>
      <c r="BD1926" s="29">
        <f t="shared" si="1590"/>
        <v>57.407518669603327</v>
      </c>
      <c r="BE1926" s="29">
        <f t="shared" si="1590"/>
        <v>21.593361049928987</v>
      </c>
      <c r="BF1926" s="29">
        <f t="shared" si="1590"/>
        <v>48.673180935500284</v>
      </c>
      <c r="BG1926" s="29">
        <f t="shared" si="1573"/>
        <v>76.92161698966494</v>
      </c>
      <c r="BH1926" s="29">
        <f t="shared" si="1573"/>
        <v>252.35197578490536</v>
      </c>
      <c r="BI1926" s="29">
        <f t="shared" si="1612"/>
        <v>0.82630678739530372</v>
      </c>
      <c r="BJ1926" s="28">
        <f t="shared" si="1595"/>
        <v>0.90901418437519654</v>
      </c>
      <c r="BK1926" s="28">
        <f t="shared" si="1596"/>
        <v>27.177734830301294</v>
      </c>
      <c r="BL1926" s="28">
        <f t="shared" si="1597"/>
        <v>-18.525362614790659</v>
      </c>
      <c r="BM1926" s="28">
        <f t="shared" si="1598"/>
        <v>-106.55807387101483</v>
      </c>
      <c r="BN1926" s="28">
        <f t="shared" si="1599"/>
        <v>-270.80974289083434</v>
      </c>
      <c r="BO1926" s="28">
        <f t="shared" si="1600"/>
        <v>-1224.3942556816132</v>
      </c>
      <c r="BP1926" s="28">
        <f t="shared" si="1601"/>
        <v>1.814870141782635E-3</v>
      </c>
      <c r="BQ1926" s="28">
        <f t="shared" si="1613"/>
        <v>-2.8912872275279939</v>
      </c>
    </row>
    <row r="1927" spans="1:69" x14ac:dyDescent="0.2">
      <c r="A1927" s="1" t="s">
        <v>7552</v>
      </c>
      <c r="B1927" s="8" t="s">
        <v>5155</v>
      </c>
      <c r="C1927" t="s">
        <v>505</v>
      </c>
      <c r="D1927" s="38">
        <v>764</v>
      </c>
      <c r="E1927" s="52" t="s">
        <v>1635</v>
      </c>
      <c r="F1927" s="8" t="s">
        <v>5156</v>
      </c>
      <c r="G1927" s="8">
        <v>625</v>
      </c>
      <c r="H1927" s="8">
        <v>197</v>
      </c>
      <c r="I1927" s="8">
        <v>94</v>
      </c>
      <c r="J1927" s="8">
        <v>33</v>
      </c>
      <c r="K1927" s="8">
        <v>27</v>
      </c>
      <c r="L1927" s="8">
        <v>8</v>
      </c>
      <c r="M1927" s="8">
        <v>12</v>
      </c>
      <c r="N1927" s="8">
        <v>9</v>
      </c>
      <c r="O1927" s="8">
        <v>12</v>
      </c>
      <c r="P1927" s="8">
        <v>9</v>
      </c>
      <c r="Q1927" s="36">
        <f t="shared" si="1614"/>
        <v>428</v>
      </c>
      <c r="R1927" s="36">
        <f t="shared" si="1602"/>
        <v>61</v>
      </c>
      <c r="S1927" s="36">
        <f t="shared" si="1603"/>
        <v>19</v>
      </c>
      <c r="T1927" s="36">
        <f t="shared" si="1604"/>
        <v>3</v>
      </c>
      <c r="U1927" s="36">
        <f t="shared" si="1605"/>
        <v>3</v>
      </c>
      <c r="V1927" s="36">
        <f t="shared" si="1606"/>
        <v>2450</v>
      </c>
      <c r="W1927" s="45">
        <f t="shared" si="1607"/>
        <v>514</v>
      </c>
      <c r="X1927" s="50">
        <f t="shared" si="1608"/>
        <v>4.7665369649805447</v>
      </c>
      <c r="Y1927" s="46">
        <f t="shared" si="1574"/>
        <v>5.4504988720495418E-2</v>
      </c>
      <c r="Z1927" s="46">
        <f t="shared" si="1575"/>
        <v>0.58757891868158474</v>
      </c>
      <c r="AA1927" s="46">
        <f t="shared" si="1576"/>
        <v>3.1206528486426741</v>
      </c>
      <c r="AB1927" s="46">
        <f t="shared" si="1577"/>
        <v>7.6537267786037635</v>
      </c>
      <c r="AC1927" s="46">
        <f t="shared" si="1578"/>
        <v>14.186800708564853</v>
      </c>
      <c r="AD1927" s="46">
        <f t="shared" si="1579"/>
        <v>23.32813517237204</v>
      </c>
      <c r="AE1927" s="46">
        <f t="shared" si="1580"/>
        <v>35.842314039576671</v>
      </c>
      <c r="AF1927" s="46">
        <f t="shared" si="1581"/>
        <v>59.292404124210805</v>
      </c>
      <c r="AG1927" s="46">
        <f t="shared" si="1582"/>
        <v>22.961180335811292</v>
      </c>
      <c r="AH1927" s="46">
        <f t="shared" si="1583"/>
        <v>42.560402125694559</v>
      </c>
      <c r="AI1927" s="46">
        <f t="shared" si="1609"/>
        <v>0.35864412436192078</v>
      </c>
      <c r="AJ1927" s="47">
        <f t="shared" si="1565"/>
        <v>0.59886903773857003</v>
      </c>
      <c r="AK1927" s="47">
        <f t="shared" si="1566"/>
        <v>25.357274372200504</v>
      </c>
      <c r="AL1927" s="47">
        <f t="shared" si="1567"/>
        <v>-127.91856039251925</v>
      </c>
      <c r="AM1927" s="47">
        <f t="shared" si="1568"/>
        <v>-487.67019009368602</v>
      </c>
      <c r="AN1927" s="47">
        <f t="shared" si="1569"/>
        <v>-295.7570505650769</v>
      </c>
      <c r="AO1927" s="47">
        <f t="shared" si="1570"/>
        <v>-746.36690914375663</v>
      </c>
      <c r="AP1927" s="47">
        <f t="shared" si="1571"/>
        <v>1.9569322612085771E-3</v>
      </c>
      <c r="AQ1927" s="47">
        <f t="shared" si="1610"/>
        <v>-3.1944090141208989</v>
      </c>
      <c r="AR1927" s="1">
        <f t="shared" si="1572"/>
        <v>197</v>
      </c>
      <c r="AS1927" s="1">
        <f t="shared" si="1591"/>
        <v>33</v>
      </c>
      <c r="AT1927" s="1">
        <f t="shared" si="1592"/>
        <v>8</v>
      </c>
      <c r="AU1927" s="1">
        <f t="shared" si="1593"/>
        <v>9</v>
      </c>
      <c r="AV1927" s="1">
        <f t="shared" si="1594"/>
        <v>9</v>
      </c>
      <c r="AW1927" s="27">
        <f t="shared" si="1584"/>
        <v>256</v>
      </c>
      <c r="AX1927" s="41">
        <f t="shared" si="1611"/>
        <v>4.5625</v>
      </c>
      <c r="AY1927" s="29">
        <f t="shared" si="1585"/>
        <v>0.19140625</v>
      </c>
      <c r="AZ1927" s="29">
        <f t="shared" si="1586"/>
        <v>0.31640625</v>
      </c>
      <c r="BA1927" s="29">
        <f t="shared" si="1587"/>
        <v>2.44140625</v>
      </c>
      <c r="BB1927" s="29">
        <f t="shared" si="1588"/>
        <v>6.56640625</v>
      </c>
      <c r="BC1927" s="29">
        <f t="shared" si="1589"/>
        <v>12.69140625</v>
      </c>
      <c r="BD1927" s="29">
        <f t="shared" si="1590"/>
        <v>37.70703125</v>
      </c>
      <c r="BE1927" s="29">
        <f t="shared" si="1590"/>
        <v>10.44140625</v>
      </c>
      <c r="BF1927" s="29">
        <f t="shared" si="1590"/>
        <v>19.53125</v>
      </c>
      <c r="BG1927" s="29">
        <f t="shared" si="1573"/>
        <v>59.09765625</v>
      </c>
      <c r="BH1927" s="29">
        <f t="shared" si="1573"/>
        <v>114.22265625</v>
      </c>
      <c r="BI1927" s="29">
        <f t="shared" si="1612"/>
        <v>0.94509803921568625</v>
      </c>
      <c r="BJ1927" s="28">
        <f t="shared" si="1595"/>
        <v>0.97216152938474487</v>
      </c>
      <c r="BK1927" s="28">
        <f t="shared" si="1596"/>
        <v>17.954987413696557</v>
      </c>
      <c r="BL1927" s="28">
        <f t="shared" si="1597"/>
        <v>-6.3924336210992623</v>
      </c>
      <c r="BM1927" s="28">
        <f t="shared" si="1598"/>
        <v>-33.215039391337555</v>
      </c>
      <c r="BN1927" s="28">
        <f t="shared" si="1599"/>
        <v>-164.82338855210708</v>
      </c>
      <c r="BO1927" s="28">
        <f t="shared" si="1600"/>
        <v>-442.88588087999841</v>
      </c>
      <c r="BP1927" s="28">
        <f t="shared" si="1601"/>
        <v>3.9524471205805156E-3</v>
      </c>
      <c r="BQ1927" s="28">
        <f t="shared" si="1613"/>
        <v>-2.4875190564751661</v>
      </c>
    </row>
    <row r="1928" spans="1:69" x14ac:dyDescent="0.2">
      <c r="A1928" s="1" t="s">
        <v>7552</v>
      </c>
      <c r="B1928" s="8" t="s">
        <v>5157</v>
      </c>
      <c r="C1928" t="s">
        <v>294</v>
      </c>
      <c r="D1928" s="38">
        <v>135</v>
      </c>
      <c r="E1928" s="52" t="s">
        <v>3110</v>
      </c>
      <c r="F1928" s="8" t="s">
        <v>5158</v>
      </c>
      <c r="G1928" s="8">
        <v>109</v>
      </c>
      <c r="H1928" s="8">
        <v>18</v>
      </c>
      <c r="I1928" s="8">
        <v>18</v>
      </c>
      <c r="J1928" s="8">
        <v>5</v>
      </c>
      <c r="K1928" s="8">
        <v>7</v>
      </c>
      <c r="L1928" s="8">
        <v>1</v>
      </c>
      <c r="M1928" s="8">
        <v>1</v>
      </c>
      <c r="N1928" s="8">
        <v>0</v>
      </c>
      <c r="O1928" s="8">
        <v>1</v>
      </c>
      <c r="P1928" s="8">
        <v>0</v>
      </c>
      <c r="Q1928" s="36">
        <f t="shared" si="1614"/>
        <v>91</v>
      </c>
      <c r="R1928" s="36">
        <f t="shared" si="1602"/>
        <v>13</v>
      </c>
      <c r="S1928" s="36">
        <f t="shared" si="1603"/>
        <v>6</v>
      </c>
      <c r="T1928" s="36">
        <f t="shared" si="1604"/>
        <v>1</v>
      </c>
      <c r="U1928" s="36">
        <f t="shared" si="1605"/>
        <v>1</v>
      </c>
      <c r="V1928" s="36">
        <f t="shared" si="1606"/>
        <v>528</v>
      </c>
      <c r="W1928" s="45">
        <f t="shared" si="1607"/>
        <v>112</v>
      </c>
      <c r="X1928" s="50">
        <f t="shared" si="1608"/>
        <v>4.7142857142857144</v>
      </c>
      <c r="Y1928" s="46">
        <f t="shared" si="1574"/>
        <v>8.1632653061224414E-2</v>
      </c>
      <c r="Z1928" s="46">
        <f t="shared" si="1575"/>
        <v>0.51020408163265329</v>
      </c>
      <c r="AA1928" s="46">
        <f t="shared" si="1576"/>
        <v>2.9387755102040822</v>
      </c>
      <c r="AB1928" s="46">
        <f t="shared" si="1577"/>
        <v>7.3673469387755111</v>
      </c>
      <c r="AC1928" s="46">
        <f t="shared" si="1578"/>
        <v>13.795918367346939</v>
      </c>
      <c r="AD1928" s="46">
        <f t="shared" si="1579"/>
        <v>7.4285714285714217</v>
      </c>
      <c r="AE1928" s="46">
        <f t="shared" si="1580"/>
        <v>6.6326530612244925</v>
      </c>
      <c r="AF1928" s="46">
        <f t="shared" si="1581"/>
        <v>17.632653061224495</v>
      </c>
      <c r="AG1928" s="46">
        <f t="shared" si="1582"/>
        <v>7.3673469387755111</v>
      </c>
      <c r="AH1928" s="46">
        <f t="shared" si="1583"/>
        <v>13.795918367346939</v>
      </c>
      <c r="AI1928" s="46">
        <f t="shared" si="1609"/>
        <v>0.47619047619047622</v>
      </c>
      <c r="AJ1928" s="47">
        <f t="shared" si="1565"/>
        <v>0.69006555934235425</v>
      </c>
      <c r="AK1928" s="47">
        <f t="shared" si="1566"/>
        <v>6.4590136354444265</v>
      </c>
      <c r="AL1928" s="47">
        <f t="shared" si="1567"/>
        <v>-14.417441150545624</v>
      </c>
      <c r="AM1928" s="47">
        <f t="shared" si="1568"/>
        <v>-91.987710676219663</v>
      </c>
      <c r="AN1928" s="47">
        <f t="shared" si="1569"/>
        <v>-60.854910062518385</v>
      </c>
      <c r="AO1928" s="47">
        <f t="shared" si="1570"/>
        <v>-155.93904348430141</v>
      </c>
      <c r="AP1928" s="47">
        <f t="shared" si="1571"/>
        <v>9.172809172809172E-3</v>
      </c>
      <c r="AQ1928" s="47">
        <f t="shared" si="1610"/>
        <v>-2.9053964188920354</v>
      </c>
      <c r="AR1928" s="1">
        <f t="shared" si="1572"/>
        <v>18</v>
      </c>
      <c r="AS1928" s="1">
        <f t="shared" si="1591"/>
        <v>5</v>
      </c>
      <c r="AT1928" s="1">
        <f t="shared" si="1592"/>
        <v>1</v>
      </c>
      <c r="AU1928" s="1">
        <f t="shared" si="1593"/>
        <v>0</v>
      </c>
      <c r="AV1928" s="1">
        <f t="shared" si="1594"/>
        <v>0</v>
      </c>
      <c r="AW1928" s="27">
        <f t="shared" si="1584"/>
        <v>24</v>
      </c>
      <c r="AX1928" s="41">
        <f t="shared" si="1611"/>
        <v>4.708333333333333</v>
      </c>
      <c r="AY1928" s="29">
        <f t="shared" si="1585"/>
        <v>8.5069444444444614E-2</v>
      </c>
      <c r="AZ1928" s="29">
        <f t="shared" si="1586"/>
        <v>0.50173611111111072</v>
      </c>
      <c r="BA1928" s="29">
        <f t="shared" si="1587"/>
        <v>2.9184027777777768</v>
      </c>
      <c r="BB1928" s="29">
        <f t="shared" si="1588"/>
        <v>7.3350694444444429</v>
      </c>
      <c r="BC1928" s="29">
        <f t="shared" si="1589"/>
        <v>13.751736111111109</v>
      </c>
      <c r="BD1928" s="29">
        <f t="shared" si="1590"/>
        <v>1.5312500000000031</v>
      </c>
      <c r="BE1928" s="29">
        <f t="shared" si="1590"/>
        <v>2.5086805555555536</v>
      </c>
      <c r="BF1928" s="29">
        <f t="shared" si="1590"/>
        <v>2.9184027777777768</v>
      </c>
      <c r="BG1928" s="29">
        <f t="shared" si="1573"/>
        <v>0</v>
      </c>
      <c r="BH1928" s="29">
        <f t="shared" si="1573"/>
        <v>0</v>
      </c>
      <c r="BI1928" s="29">
        <f t="shared" si="1612"/>
        <v>0.30253623188405798</v>
      </c>
      <c r="BJ1928" s="28">
        <f t="shared" si="1595"/>
        <v>0.5500329370901873</v>
      </c>
      <c r="BK1928" s="28">
        <f t="shared" si="1596"/>
        <v>2.6839029636111964</v>
      </c>
      <c r="BL1928" s="28">
        <f t="shared" si="1597"/>
        <v>-10.678664771802516</v>
      </c>
      <c r="BM1928" s="28">
        <f t="shared" si="1598"/>
        <v>-29.960686128125456</v>
      </c>
      <c r="BN1928" s="28">
        <f t="shared" si="1599"/>
        <v>0</v>
      </c>
      <c r="BO1928" s="28">
        <f t="shared" si="1600"/>
        <v>0</v>
      </c>
      <c r="BP1928" s="28">
        <f t="shared" si="1601"/>
        <v>4.7430830039525688E-2</v>
      </c>
      <c r="BQ1928" s="28">
        <f t="shared" si="1613"/>
        <v>-1.800258400141507</v>
      </c>
    </row>
    <row r="1929" spans="1:69" x14ac:dyDescent="0.2">
      <c r="A1929" s="1" t="s">
        <v>7552</v>
      </c>
      <c r="B1929" s="8" t="s">
        <v>5159</v>
      </c>
      <c r="C1929" t="s">
        <v>505</v>
      </c>
      <c r="D1929" s="38">
        <v>289</v>
      </c>
      <c r="E1929" s="52" t="s">
        <v>5160</v>
      </c>
      <c r="F1929" s="8" t="s">
        <v>5161</v>
      </c>
      <c r="G1929" s="8">
        <v>248</v>
      </c>
      <c r="H1929" s="8">
        <v>27</v>
      </c>
      <c r="I1929" s="8">
        <v>33</v>
      </c>
      <c r="J1929" s="8">
        <v>2</v>
      </c>
      <c r="K1929" s="8">
        <v>9</v>
      </c>
      <c r="L1929" s="8">
        <v>2</v>
      </c>
      <c r="M1929" s="8">
        <v>2</v>
      </c>
      <c r="N1929" s="8">
        <v>0</v>
      </c>
      <c r="O1929" s="8">
        <v>2</v>
      </c>
      <c r="P1929" s="8">
        <v>0</v>
      </c>
      <c r="Q1929" s="36">
        <f t="shared" si="1614"/>
        <v>221</v>
      </c>
      <c r="R1929" s="36">
        <f t="shared" si="1602"/>
        <v>31</v>
      </c>
      <c r="S1929" s="36">
        <f t="shared" si="1603"/>
        <v>7</v>
      </c>
      <c r="T1929" s="36">
        <f t="shared" si="1604"/>
        <v>2</v>
      </c>
      <c r="U1929" s="36">
        <f t="shared" si="1605"/>
        <v>2</v>
      </c>
      <c r="V1929" s="36">
        <f t="shared" si="1606"/>
        <v>1256</v>
      </c>
      <c r="W1929" s="45">
        <f t="shared" si="1607"/>
        <v>263</v>
      </c>
      <c r="X1929" s="50">
        <f t="shared" si="1608"/>
        <v>4.7756653992395437</v>
      </c>
      <c r="Y1929" s="46">
        <f t="shared" si="1574"/>
        <v>5.0326013098353321E-2</v>
      </c>
      <c r="Z1929" s="46">
        <f t="shared" si="1575"/>
        <v>0.60165681157744066</v>
      </c>
      <c r="AA1929" s="46">
        <f t="shared" si="1576"/>
        <v>3.1529876100565279</v>
      </c>
      <c r="AB1929" s="46">
        <f t="shared" si="1577"/>
        <v>7.7043184085356158</v>
      </c>
      <c r="AC1929" s="46">
        <f t="shared" si="1578"/>
        <v>14.255649207014702</v>
      </c>
      <c r="AD1929" s="46">
        <f t="shared" si="1579"/>
        <v>11.122048894736084</v>
      </c>
      <c r="AE1929" s="46">
        <f t="shared" si="1580"/>
        <v>18.651361158900659</v>
      </c>
      <c r="AF1929" s="46">
        <f t="shared" si="1581"/>
        <v>22.070913270395696</v>
      </c>
      <c r="AG1929" s="46">
        <f t="shared" si="1582"/>
        <v>15.408636817071232</v>
      </c>
      <c r="AH1929" s="46">
        <f t="shared" si="1583"/>
        <v>28.511298414029405</v>
      </c>
      <c r="AI1929" s="46">
        <f t="shared" si="1609"/>
        <v>0.36551243723333232</v>
      </c>
      <c r="AJ1929" s="47">
        <f t="shared" si="1565"/>
        <v>0.60457624600486271</v>
      </c>
      <c r="AK1929" s="47">
        <f t="shared" si="1566"/>
        <v>11.290880847415206</v>
      </c>
      <c r="AL1929" s="47">
        <f t="shared" si="1567"/>
        <v>-65.468397680057748</v>
      </c>
      <c r="AM1929" s="47">
        <f t="shared" si="1568"/>
        <v>-177.3487767979797</v>
      </c>
      <c r="AN1929" s="47">
        <f t="shared" si="1569"/>
        <v>-193.54327773618655</v>
      </c>
      <c r="AO1929" s="47">
        <f t="shared" si="1570"/>
        <v>-487.14388672014246</v>
      </c>
      <c r="AP1929" s="47">
        <f t="shared" si="1571"/>
        <v>3.8460413559123748E-3</v>
      </c>
      <c r="AQ1929" s="47">
        <f t="shared" si="1610"/>
        <v>-3.5084106852222545</v>
      </c>
      <c r="AR1929" s="1">
        <f t="shared" si="1572"/>
        <v>27</v>
      </c>
      <c r="AS1929" s="1">
        <f t="shared" si="1591"/>
        <v>2</v>
      </c>
      <c r="AT1929" s="1">
        <f t="shared" si="1592"/>
        <v>2</v>
      </c>
      <c r="AU1929" s="1">
        <f t="shared" si="1593"/>
        <v>0</v>
      </c>
      <c r="AV1929" s="1">
        <f t="shared" si="1594"/>
        <v>0</v>
      </c>
      <c r="AW1929" s="27">
        <f t="shared" si="1584"/>
        <v>31</v>
      </c>
      <c r="AX1929" s="41">
        <f t="shared" si="1611"/>
        <v>4.806451612903226</v>
      </c>
      <c r="AY1929" s="29">
        <f t="shared" si="1585"/>
        <v>3.7460978147762683E-2</v>
      </c>
      <c r="AZ1929" s="29">
        <f t="shared" si="1586"/>
        <v>0.65036420395421468</v>
      </c>
      <c r="BA1929" s="29">
        <f t="shared" si="1587"/>
        <v>3.2632674297606665</v>
      </c>
      <c r="BB1929" s="29">
        <f t="shared" si="1588"/>
        <v>7.8761706555671189</v>
      </c>
      <c r="BC1929" s="29">
        <f t="shared" si="1589"/>
        <v>14.489073881373571</v>
      </c>
      <c r="BD1929" s="29">
        <f t="shared" si="1590"/>
        <v>1.0114464099895923</v>
      </c>
      <c r="BE1929" s="29">
        <f t="shared" si="1590"/>
        <v>1.3007284079084294</v>
      </c>
      <c r="BF1929" s="29">
        <f t="shared" si="1590"/>
        <v>6.5265348595213331</v>
      </c>
      <c r="BG1929" s="29">
        <f t="shared" si="1573"/>
        <v>0</v>
      </c>
      <c r="BH1929" s="29">
        <f t="shared" si="1573"/>
        <v>0</v>
      </c>
      <c r="BI1929" s="29">
        <f t="shared" si="1612"/>
        <v>0.29462365591397854</v>
      </c>
      <c r="BJ1929" s="28">
        <f t="shared" si="1595"/>
        <v>0.54279246118012592</v>
      </c>
      <c r="BK1929" s="28">
        <f t="shared" si="1596"/>
        <v>1.2241397836180785</v>
      </c>
      <c r="BL1929" s="28">
        <f t="shared" si="1597"/>
        <v>-6.5593909873225451</v>
      </c>
      <c r="BM1929" s="28">
        <f t="shared" si="1598"/>
        <v>-73.723776488296679</v>
      </c>
      <c r="BN1929" s="28">
        <f t="shared" si="1599"/>
        <v>0</v>
      </c>
      <c r="BO1929" s="28">
        <f t="shared" si="1600"/>
        <v>0</v>
      </c>
      <c r="BP1929" s="28">
        <f t="shared" si="1601"/>
        <v>3.5632183908045977E-2</v>
      </c>
      <c r="BQ1929" s="28">
        <f t="shared" si="1613"/>
        <v>-2.8170458143126842</v>
      </c>
    </row>
    <row r="1930" spans="1:69" x14ac:dyDescent="0.2">
      <c r="A1930" s="1" t="s">
        <v>7552</v>
      </c>
      <c r="B1930" s="8" t="s">
        <v>5162</v>
      </c>
      <c r="C1930" t="s">
        <v>294</v>
      </c>
      <c r="D1930" s="38">
        <v>182</v>
      </c>
      <c r="E1930" s="52" t="s">
        <v>1668</v>
      </c>
      <c r="F1930" s="8" t="s">
        <v>5163</v>
      </c>
      <c r="G1930" s="8">
        <v>147</v>
      </c>
      <c r="H1930" s="8">
        <v>12</v>
      </c>
      <c r="I1930" s="8">
        <v>27</v>
      </c>
      <c r="J1930" s="8">
        <v>2</v>
      </c>
      <c r="K1930" s="8">
        <v>5</v>
      </c>
      <c r="L1930" s="8">
        <v>1</v>
      </c>
      <c r="M1930" s="8">
        <v>1</v>
      </c>
      <c r="N1930" s="8">
        <v>0</v>
      </c>
      <c r="O1930" s="8">
        <v>2</v>
      </c>
      <c r="P1930" s="8">
        <v>1</v>
      </c>
      <c r="Q1930" s="36">
        <f t="shared" si="1614"/>
        <v>135</v>
      </c>
      <c r="R1930" s="36">
        <f t="shared" si="1602"/>
        <v>25</v>
      </c>
      <c r="S1930" s="36">
        <f t="shared" si="1603"/>
        <v>4</v>
      </c>
      <c r="T1930" s="36">
        <f t="shared" si="1604"/>
        <v>1</v>
      </c>
      <c r="U1930" s="36">
        <f t="shared" si="1605"/>
        <v>1</v>
      </c>
      <c r="V1930" s="36">
        <f t="shared" si="1606"/>
        <v>790</v>
      </c>
      <c r="W1930" s="45">
        <f t="shared" si="1607"/>
        <v>166</v>
      </c>
      <c r="X1930" s="50">
        <f t="shared" si="1608"/>
        <v>4.7590361445783129</v>
      </c>
      <c r="Y1930" s="46">
        <f t="shared" si="1574"/>
        <v>5.8063579619683711E-2</v>
      </c>
      <c r="Z1930" s="46">
        <f t="shared" si="1575"/>
        <v>0.57613586877630951</v>
      </c>
      <c r="AA1930" s="46">
        <f t="shared" si="1576"/>
        <v>3.0942081579329352</v>
      </c>
      <c r="AB1930" s="46">
        <f t="shared" si="1577"/>
        <v>7.6122804470895611</v>
      </c>
      <c r="AC1930" s="46">
        <f t="shared" si="1578"/>
        <v>14.130352736246188</v>
      </c>
      <c r="AD1930" s="46">
        <f t="shared" si="1579"/>
        <v>7.8385832486573008</v>
      </c>
      <c r="AE1930" s="46">
        <f t="shared" si="1580"/>
        <v>14.403396719407738</v>
      </c>
      <c r="AF1930" s="46">
        <f t="shared" si="1581"/>
        <v>12.376832631731741</v>
      </c>
      <c r="AG1930" s="46">
        <f t="shared" si="1582"/>
        <v>7.6122804470895611</v>
      </c>
      <c r="AH1930" s="46">
        <f t="shared" si="1583"/>
        <v>14.130352736246188</v>
      </c>
      <c r="AI1930" s="46">
        <f t="shared" si="1609"/>
        <v>0.34158451989777294</v>
      </c>
      <c r="AJ1930" s="47">
        <f t="shared" si="1565"/>
        <v>0.58445232474323594</v>
      </c>
      <c r="AK1930" s="47">
        <f t="shared" si="1566"/>
        <v>9.4611125091579957</v>
      </c>
      <c r="AL1930" s="47">
        <f t="shared" si="1567"/>
        <v>-54.762101842069804</v>
      </c>
      <c r="AM1930" s="47">
        <f t="shared" si="1568"/>
        <v>-109.05284755481773</v>
      </c>
      <c r="AN1930" s="47">
        <f t="shared" si="1569"/>
        <v>-105.20221856503727</v>
      </c>
      <c r="AO1930" s="47">
        <f t="shared" si="1570"/>
        <v>-266.06162153753627</v>
      </c>
      <c r="AP1930" s="47">
        <f t="shared" si="1571"/>
        <v>6.134515890613452E-3</v>
      </c>
      <c r="AQ1930" s="47">
        <f t="shared" si="1610"/>
        <v>-3.2244099918843432</v>
      </c>
      <c r="AR1930" s="1">
        <f t="shared" si="1572"/>
        <v>12</v>
      </c>
      <c r="AS1930" s="1">
        <f t="shared" si="1591"/>
        <v>2</v>
      </c>
      <c r="AT1930" s="1">
        <f t="shared" si="1592"/>
        <v>1</v>
      </c>
      <c r="AU1930" s="1">
        <f t="shared" si="1593"/>
        <v>0</v>
      </c>
      <c r="AV1930" s="1">
        <f t="shared" si="1594"/>
        <v>1</v>
      </c>
      <c r="AW1930" s="27">
        <f t="shared" si="1584"/>
        <v>16</v>
      </c>
      <c r="AX1930" s="41">
        <f t="shared" si="1611"/>
        <v>4.5</v>
      </c>
      <c r="AY1930" s="29">
        <f t="shared" si="1585"/>
        <v>0.25</v>
      </c>
      <c r="AZ1930" s="29">
        <f t="shared" si="1586"/>
        <v>0.25</v>
      </c>
      <c r="BA1930" s="29">
        <f t="shared" si="1587"/>
        <v>2.25</v>
      </c>
      <c r="BB1930" s="29">
        <f t="shared" si="1588"/>
        <v>6.25</v>
      </c>
      <c r="BC1930" s="29">
        <f t="shared" si="1589"/>
        <v>12.25</v>
      </c>
      <c r="BD1930" s="29">
        <f t="shared" si="1590"/>
        <v>3</v>
      </c>
      <c r="BE1930" s="29">
        <f t="shared" si="1590"/>
        <v>0.5</v>
      </c>
      <c r="BF1930" s="29">
        <f t="shared" si="1590"/>
        <v>2.25</v>
      </c>
      <c r="BG1930" s="29">
        <f t="shared" si="1573"/>
        <v>0</v>
      </c>
      <c r="BH1930" s="29">
        <f t="shared" si="1573"/>
        <v>12.25</v>
      </c>
      <c r="BI1930" s="29">
        <f t="shared" si="1612"/>
        <v>1.2</v>
      </c>
      <c r="BJ1930" s="28">
        <f t="shared" si="1595"/>
        <v>1.0954451150103321</v>
      </c>
      <c r="BK1930" s="28">
        <f t="shared" si="1596"/>
        <v>1.141088661469096</v>
      </c>
      <c r="BL1930" s="28">
        <f t="shared" si="1597"/>
        <v>-0.1901814435781827</v>
      </c>
      <c r="BM1930" s="28">
        <f t="shared" si="1598"/>
        <v>-2.5674494883054662</v>
      </c>
      <c r="BN1930" s="28">
        <f t="shared" si="1599"/>
        <v>0</v>
      </c>
      <c r="BO1930" s="28">
        <f t="shared" si="1600"/>
        <v>-32.616117573658329</v>
      </c>
      <c r="BP1930" s="28">
        <f t="shared" si="1601"/>
        <v>7.6190476190476197E-2</v>
      </c>
      <c r="BQ1930" s="28">
        <f t="shared" si="1613"/>
        <v>-2.6082026547865058</v>
      </c>
    </row>
    <row r="1931" spans="1:69" x14ac:dyDescent="0.2">
      <c r="A1931" s="1" t="s">
        <v>7552</v>
      </c>
      <c r="B1931" s="8" t="s">
        <v>5164</v>
      </c>
      <c r="C1931" t="s">
        <v>294</v>
      </c>
      <c r="D1931" s="38">
        <v>536</v>
      </c>
      <c r="E1931" s="52" t="s">
        <v>5117</v>
      </c>
      <c r="F1931" s="8" t="s">
        <v>5165</v>
      </c>
      <c r="G1931" s="8">
        <v>440</v>
      </c>
      <c r="H1931" s="8">
        <v>50</v>
      </c>
      <c r="I1931" s="8">
        <v>61</v>
      </c>
      <c r="J1931" s="8">
        <v>5</v>
      </c>
      <c r="K1931" s="8">
        <v>22</v>
      </c>
      <c r="L1931" s="8">
        <v>7</v>
      </c>
      <c r="M1931" s="8">
        <v>9</v>
      </c>
      <c r="N1931" s="8">
        <v>5</v>
      </c>
      <c r="O1931" s="8">
        <v>9</v>
      </c>
      <c r="P1931" s="8">
        <v>5</v>
      </c>
      <c r="Q1931" s="36">
        <f t="shared" si="1614"/>
        <v>390</v>
      </c>
      <c r="R1931" s="36">
        <f t="shared" si="1602"/>
        <v>56</v>
      </c>
      <c r="S1931" s="36">
        <f t="shared" si="1603"/>
        <v>15</v>
      </c>
      <c r="T1931" s="36">
        <f t="shared" si="1604"/>
        <v>4</v>
      </c>
      <c r="U1931" s="36">
        <f t="shared" si="1605"/>
        <v>4</v>
      </c>
      <c r="V1931" s="36">
        <f t="shared" si="1606"/>
        <v>2231</v>
      </c>
      <c r="W1931" s="45">
        <f t="shared" si="1607"/>
        <v>469</v>
      </c>
      <c r="X1931" s="50">
        <f t="shared" si="1608"/>
        <v>4.7569296375266523</v>
      </c>
      <c r="Y1931" s="46">
        <f t="shared" si="1574"/>
        <v>5.908320111292463E-2</v>
      </c>
      <c r="Z1931" s="46">
        <f t="shared" si="1575"/>
        <v>0.57294247616622929</v>
      </c>
      <c r="AA1931" s="46">
        <f t="shared" si="1576"/>
        <v>3.086801751219534</v>
      </c>
      <c r="AB1931" s="46">
        <f t="shared" si="1577"/>
        <v>7.6006610262728387</v>
      </c>
      <c r="AC1931" s="46">
        <f t="shared" si="1578"/>
        <v>14.114520301326143</v>
      </c>
      <c r="AD1931" s="46">
        <f t="shared" si="1579"/>
        <v>23.042448434040605</v>
      </c>
      <c r="AE1931" s="46">
        <f t="shared" si="1580"/>
        <v>32.084778665308839</v>
      </c>
      <c r="AF1931" s="46">
        <f t="shared" si="1581"/>
        <v>46.302026268293012</v>
      </c>
      <c r="AG1931" s="46">
        <f t="shared" si="1582"/>
        <v>30.402644105091355</v>
      </c>
      <c r="AH1931" s="46">
        <f t="shared" si="1583"/>
        <v>56.458081205304573</v>
      </c>
      <c r="AI1931" s="46">
        <f t="shared" si="1609"/>
        <v>0.40232901426931278</v>
      </c>
      <c r="AJ1931" s="47">
        <f t="shared" si="1565"/>
        <v>0.63429410707440181</v>
      </c>
      <c r="AK1931" s="47">
        <f t="shared" si="1566"/>
        <v>21.94767917187141</v>
      </c>
      <c r="AL1931" s="47">
        <f t="shared" si="1567"/>
        <v>-95.166156181530312</v>
      </c>
      <c r="AM1931" s="47">
        <f t="shared" si="1568"/>
        <v>-318.77359203646893</v>
      </c>
      <c r="AN1931" s="47">
        <f t="shared" si="1569"/>
        <v>-328.4467796397816</v>
      </c>
      <c r="AO1931" s="47">
        <f t="shared" si="1570"/>
        <v>-831.16480604011929</v>
      </c>
      <c r="AP1931" s="47">
        <f t="shared" si="1571"/>
        <v>2.1459031095005399E-3</v>
      </c>
      <c r="AQ1931" s="47">
        <f t="shared" si="1610"/>
        <v>-3.3295911073889872</v>
      </c>
      <c r="AR1931" s="1">
        <f t="shared" si="1572"/>
        <v>50</v>
      </c>
      <c r="AS1931" s="1">
        <f t="shared" si="1591"/>
        <v>5</v>
      </c>
      <c r="AT1931" s="1">
        <f t="shared" si="1592"/>
        <v>7</v>
      </c>
      <c r="AU1931" s="1">
        <f t="shared" si="1593"/>
        <v>5</v>
      </c>
      <c r="AV1931" s="1">
        <f t="shared" si="1594"/>
        <v>5</v>
      </c>
      <c r="AW1931" s="27">
        <f t="shared" si="1584"/>
        <v>72</v>
      </c>
      <c r="AX1931" s="41">
        <f t="shared" si="1611"/>
        <v>4.25</v>
      </c>
      <c r="AY1931" s="29">
        <f t="shared" si="1585"/>
        <v>0.5625</v>
      </c>
      <c r="AZ1931" s="29">
        <f t="shared" si="1586"/>
        <v>6.25E-2</v>
      </c>
      <c r="BA1931" s="29">
        <f t="shared" si="1587"/>
        <v>1.5625</v>
      </c>
      <c r="BB1931" s="29">
        <f t="shared" si="1588"/>
        <v>5.0625</v>
      </c>
      <c r="BC1931" s="29">
        <f t="shared" si="1589"/>
        <v>10.5625</v>
      </c>
      <c r="BD1931" s="29">
        <f t="shared" si="1590"/>
        <v>28.125</v>
      </c>
      <c r="BE1931" s="29">
        <f t="shared" si="1590"/>
        <v>0.3125</v>
      </c>
      <c r="BF1931" s="29">
        <f t="shared" si="1590"/>
        <v>10.9375</v>
      </c>
      <c r="BG1931" s="29">
        <f t="shared" si="1573"/>
        <v>25.3125</v>
      </c>
      <c r="BH1931" s="29">
        <f t="shared" si="1573"/>
        <v>52.8125</v>
      </c>
      <c r="BI1931" s="29">
        <f t="shared" si="1612"/>
        <v>1.6549295774647887</v>
      </c>
      <c r="BJ1931" s="28">
        <f t="shared" si="1595"/>
        <v>1.2864406622401161</v>
      </c>
      <c r="BK1931" s="28">
        <f t="shared" si="1596"/>
        <v>9.9079662299408948</v>
      </c>
      <c r="BL1931" s="28">
        <f t="shared" si="1597"/>
        <v>-3.6696171222003325E-2</v>
      </c>
      <c r="BM1931" s="28">
        <f t="shared" si="1598"/>
        <v>-6.4218299638505822</v>
      </c>
      <c r="BN1931" s="28">
        <f t="shared" si="1599"/>
        <v>-26.751508820840424</v>
      </c>
      <c r="BO1931" s="28">
        <f t="shared" si="1600"/>
        <v>-80.621488174741316</v>
      </c>
      <c r="BP1931" s="28">
        <f t="shared" si="1601"/>
        <v>1.4486921529175051E-2</v>
      </c>
      <c r="BQ1931" s="28">
        <f t="shared" si="1613"/>
        <v>-1.5055324138533939</v>
      </c>
    </row>
    <row r="1932" spans="1:69" x14ac:dyDescent="0.2">
      <c r="A1932" s="1" t="s">
        <v>7552</v>
      </c>
      <c r="B1932" s="8" t="s">
        <v>5166</v>
      </c>
      <c r="C1932" t="s">
        <v>294</v>
      </c>
      <c r="D1932" s="38">
        <v>290</v>
      </c>
      <c r="E1932" s="52" t="s">
        <v>5167</v>
      </c>
      <c r="F1932" s="8" t="s">
        <v>5168</v>
      </c>
      <c r="G1932" s="8">
        <v>226</v>
      </c>
      <c r="H1932" s="8">
        <v>28</v>
      </c>
      <c r="I1932" s="8">
        <v>44</v>
      </c>
      <c r="J1932" s="8">
        <v>4</v>
      </c>
      <c r="K1932" s="8">
        <v>14</v>
      </c>
      <c r="L1932" s="8">
        <v>2</v>
      </c>
      <c r="M1932" s="8">
        <v>3</v>
      </c>
      <c r="N1932" s="8">
        <v>0</v>
      </c>
      <c r="O1932" s="8">
        <v>3</v>
      </c>
      <c r="P1932" s="8">
        <v>2</v>
      </c>
      <c r="Q1932" s="36">
        <f t="shared" si="1614"/>
        <v>198</v>
      </c>
      <c r="R1932" s="36">
        <f t="shared" si="1602"/>
        <v>40</v>
      </c>
      <c r="S1932" s="36">
        <f t="shared" si="1603"/>
        <v>12</v>
      </c>
      <c r="T1932" s="36">
        <f t="shared" si="1604"/>
        <v>3</v>
      </c>
      <c r="U1932" s="36">
        <f t="shared" si="1605"/>
        <v>1</v>
      </c>
      <c r="V1932" s="36">
        <f t="shared" si="1606"/>
        <v>1193</v>
      </c>
      <c r="W1932" s="45">
        <f t="shared" si="1607"/>
        <v>254</v>
      </c>
      <c r="X1932" s="50">
        <f t="shared" si="1608"/>
        <v>4.6968503937007871</v>
      </c>
      <c r="Y1932" s="46">
        <f t="shared" si="1574"/>
        <v>9.1899683799367804E-2</v>
      </c>
      <c r="Z1932" s="46">
        <f t="shared" si="1575"/>
        <v>0.48560047120094191</v>
      </c>
      <c r="AA1932" s="46">
        <f t="shared" si="1576"/>
        <v>2.8793012586025162</v>
      </c>
      <c r="AB1932" s="46">
        <f t="shared" si="1577"/>
        <v>7.2730020460040903</v>
      </c>
      <c r="AC1932" s="46">
        <f t="shared" si="1578"/>
        <v>13.666702833405663</v>
      </c>
      <c r="AD1932" s="46">
        <f t="shared" si="1579"/>
        <v>18.196137392274824</v>
      </c>
      <c r="AE1932" s="46">
        <f t="shared" si="1580"/>
        <v>19.424018848037676</v>
      </c>
      <c r="AF1932" s="46">
        <f t="shared" si="1581"/>
        <v>34.551615103230191</v>
      </c>
      <c r="AG1932" s="46">
        <f t="shared" si="1582"/>
        <v>21.81900613801227</v>
      </c>
      <c r="AH1932" s="46">
        <f t="shared" si="1583"/>
        <v>13.666702833405663</v>
      </c>
      <c r="AI1932" s="46">
        <f t="shared" si="1609"/>
        <v>0.42552363760854001</v>
      </c>
      <c r="AJ1932" s="47">
        <f t="shared" si="1565"/>
        <v>0.65232172860371596</v>
      </c>
      <c r="AK1932" s="47">
        <f t="shared" si="1566"/>
        <v>19.872416509495856</v>
      </c>
      <c r="AL1932" s="47">
        <f t="shared" si="1567"/>
        <v>-48.7633019495402</v>
      </c>
      <c r="AM1932" s="47">
        <f t="shared" si="1568"/>
        <v>-211.21578507790326</v>
      </c>
      <c r="AN1932" s="47">
        <f t="shared" si="1569"/>
        <v>-211.98556279869595</v>
      </c>
      <c r="AO1932" s="47">
        <f t="shared" si="1570"/>
        <v>-182.01622046087735</v>
      </c>
      <c r="AP1932" s="47">
        <f t="shared" si="1571"/>
        <v>3.983938766547462E-3</v>
      </c>
      <c r="AQ1932" s="47">
        <f t="shared" si="1610"/>
        <v>-2.5262492511997352</v>
      </c>
      <c r="AR1932" s="1">
        <f t="shared" si="1572"/>
        <v>28</v>
      </c>
      <c r="AS1932" s="1">
        <f t="shared" si="1591"/>
        <v>4</v>
      </c>
      <c r="AT1932" s="1">
        <f t="shared" si="1592"/>
        <v>2</v>
      </c>
      <c r="AU1932" s="1">
        <f t="shared" si="1593"/>
        <v>0</v>
      </c>
      <c r="AV1932" s="1">
        <f t="shared" si="1594"/>
        <v>2</v>
      </c>
      <c r="AW1932" s="27">
        <f t="shared" si="1584"/>
        <v>36</v>
      </c>
      <c r="AX1932" s="41">
        <f t="shared" si="1611"/>
        <v>4.5555555555555554</v>
      </c>
      <c r="AY1932" s="29">
        <f t="shared" si="1585"/>
        <v>0.19753086419753105</v>
      </c>
      <c r="AZ1932" s="29">
        <f t="shared" si="1586"/>
        <v>0.30864197530864174</v>
      </c>
      <c r="BA1932" s="29">
        <f t="shared" si="1587"/>
        <v>2.4197530864197523</v>
      </c>
      <c r="BB1932" s="29">
        <f t="shared" si="1588"/>
        <v>6.530864197530863</v>
      </c>
      <c r="BC1932" s="29">
        <f t="shared" si="1589"/>
        <v>12.641975308641975</v>
      </c>
      <c r="BD1932" s="29">
        <f t="shared" si="1590"/>
        <v>5.5308641975308692</v>
      </c>
      <c r="BE1932" s="29">
        <f t="shared" si="1590"/>
        <v>1.2345679012345669</v>
      </c>
      <c r="BF1932" s="29">
        <f t="shared" si="1590"/>
        <v>4.8395061728395046</v>
      </c>
      <c r="BG1932" s="29">
        <f t="shared" si="1573"/>
        <v>0</v>
      </c>
      <c r="BH1932" s="29">
        <f t="shared" si="1573"/>
        <v>25.283950617283949</v>
      </c>
      <c r="BI1932" s="29">
        <f t="shared" si="1612"/>
        <v>1.0539682539682538</v>
      </c>
      <c r="BJ1932" s="28">
        <f t="shared" si="1595"/>
        <v>1.0266295602447135</v>
      </c>
      <c r="BK1932" s="28">
        <f t="shared" si="1596"/>
        <v>2.2717952237153423</v>
      </c>
      <c r="BL1932" s="28">
        <f t="shared" si="1597"/>
        <v>-0.6338714351884307</v>
      </c>
      <c r="BM1932" s="28">
        <f t="shared" si="1598"/>
        <v>-6.9573728726282225</v>
      </c>
      <c r="BN1932" s="28">
        <f t="shared" si="1599"/>
        <v>0</v>
      </c>
      <c r="BO1932" s="28">
        <f t="shared" si="1600"/>
        <v>-83.082796753018101</v>
      </c>
      <c r="BP1932" s="28">
        <f t="shared" si="1601"/>
        <v>3.0252100840336135E-2</v>
      </c>
      <c r="BQ1932" s="28">
        <f t="shared" si="1613"/>
        <v>-2.6743536555767218</v>
      </c>
    </row>
    <row r="1933" spans="1:69" x14ac:dyDescent="0.2">
      <c r="A1933" s="1" t="s">
        <v>7552</v>
      </c>
      <c r="B1933" s="8" t="s">
        <v>5169</v>
      </c>
      <c r="C1933" t="s">
        <v>49</v>
      </c>
      <c r="D1933" s="38">
        <v>562</v>
      </c>
      <c r="E1933" s="52" t="s">
        <v>4063</v>
      </c>
      <c r="F1933" s="8" t="s">
        <v>5170</v>
      </c>
      <c r="G1933" s="8">
        <v>412</v>
      </c>
      <c r="H1933" s="8">
        <v>39</v>
      </c>
      <c r="I1933" s="8">
        <v>73</v>
      </c>
      <c r="J1933" s="8">
        <v>14</v>
      </c>
      <c r="K1933" s="8">
        <v>36</v>
      </c>
      <c r="L1933" s="8">
        <v>7</v>
      </c>
      <c r="M1933" s="8">
        <v>10</v>
      </c>
      <c r="N1933" s="8">
        <v>6</v>
      </c>
      <c r="O1933" s="8">
        <v>31</v>
      </c>
      <c r="P1933" s="8">
        <v>21</v>
      </c>
      <c r="Q1933" s="36">
        <f t="shared" si="1614"/>
        <v>373</v>
      </c>
      <c r="R1933" s="36">
        <f t="shared" si="1602"/>
        <v>59</v>
      </c>
      <c r="S1933" s="36">
        <f t="shared" si="1603"/>
        <v>29</v>
      </c>
      <c r="T1933" s="36">
        <f t="shared" si="1604"/>
        <v>4</v>
      </c>
      <c r="U1933" s="36">
        <f t="shared" si="1605"/>
        <v>10</v>
      </c>
      <c r="V1933" s="36">
        <f t="shared" si="1606"/>
        <v>2206</v>
      </c>
      <c r="W1933" s="45">
        <f t="shared" si="1607"/>
        <v>475</v>
      </c>
      <c r="X1933" s="50">
        <f t="shared" si="1608"/>
        <v>4.6442105263157893</v>
      </c>
      <c r="Y1933" s="46">
        <f t="shared" si="1574"/>
        <v>0.12658614958448763</v>
      </c>
      <c r="Z1933" s="46">
        <f t="shared" si="1575"/>
        <v>0.4150072022160663</v>
      </c>
      <c r="AA1933" s="46">
        <f t="shared" si="1576"/>
        <v>2.7034282548476449</v>
      </c>
      <c r="AB1933" s="46">
        <f t="shared" si="1577"/>
        <v>6.9918493074792236</v>
      </c>
      <c r="AC1933" s="46">
        <f t="shared" si="1578"/>
        <v>13.280270360110803</v>
      </c>
      <c r="AD1933" s="46">
        <f t="shared" si="1579"/>
        <v>47.216633795013884</v>
      </c>
      <c r="AE1933" s="46">
        <f t="shared" si="1580"/>
        <v>24.485424930747911</v>
      </c>
      <c r="AF1933" s="46">
        <f t="shared" si="1581"/>
        <v>78.399419390581699</v>
      </c>
      <c r="AG1933" s="46">
        <f t="shared" si="1582"/>
        <v>27.967397229916894</v>
      </c>
      <c r="AH1933" s="46">
        <f t="shared" si="1583"/>
        <v>132.80270360110802</v>
      </c>
      <c r="AI1933" s="46">
        <f t="shared" si="1609"/>
        <v>0.65584721296913162</v>
      </c>
      <c r="AJ1933" s="47">
        <f t="shared" si="1565"/>
        <v>0.80984394358983236</v>
      </c>
      <c r="AK1933" s="47">
        <f t="shared" si="1566"/>
        <v>31.628900918603598</v>
      </c>
      <c r="AL1933" s="47">
        <f t="shared" si="1567"/>
        <v>-29.698290166368242</v>
      </c>
      <c r="AM1933" s="47">
        <f t="shared" si="1568"/>
        <v>-242.69803195503675</v>
      </c>
      <c r="AN1933" s="47">
        <f t="shared" si="1569"/>
        <v>-139.23360394777015</v>
      </c>
      <c r="AO1933" s="47">
        <f t="shared" si="1570"/>
        <v>-911.18457408163147</v>
      </c>
      <c r="AP1933" s="47">
        <f t="shared" si="1571"/>
        <v>2.1186251683749475E-3</v>
      </c>
      <c r="AQ1933" s="47">
        <f t="shared" si="1610"/>
        <v>-2.7355383075766335</v>
      </c>
      <c r="AR1933" s="1">
        <f t="shared" si="1572"/>
        <v>39</v>
      </c>
      <c r="AS1933" s="1">
        <f t="shared" si="1591"/>
        <v>14</v>
      </c>
      <c r="AT1933" s="1">
        <f t="shared" si="1592"/>
        <v>7</v>
      </c>
      <c r="AU1933" s="1">
        <f t="shared" si="1593"/>
        <v>6</v>
      </c>
      <c r="AV1933" s="1">
        <f t="shared" si="1594"/>
        <v>21</v>
      </c>
      <c r="AW1933" s="27">
        <f t="shared" si="1584"/>
        <v>87</v>
      </c>
      <c r="AX1933" s="41">
        <f t="shared" si="1611"/>
        <v>3.5057471264367814</v>
      </c>
      <c r="AY1933" s="29">
        <f t="shared" si="1585"/>
        <v>2.232791650151936</v>
      </c>
      <c r="AZ1933" s="29">
        <f t="shared" si="1586"/>
        <v>0.24428590302549891</v>
      </c>
      <c r="BA1933" s="29">
        <f t="shared" si="1587"/>
        <v>0.25578015589906178</v>
      </c>
      <c r="BB1933" s="29">
        <f t="shared" si="1588"/>
        <v>2.2672744087726246</v>
      </c>
      <c r="BC1933" s="29">
        <f t="shared" si="1589"/>
        <v>6.278768661646188</v>
      </c>
      <c r="BD1933" s="29">
        <f t="shared" si="1590"/>
        <v>87.078874355925507</v>
      </c>
      <c r="BE1933" s="29">
        <f t="shared" si="1590"/>
        <v>3.4200026423569847</v>
      </c>
      <c r="BF1933" s="29">
        <f t="shared" si="1590"/>
        <v>1.7904610912934324</v>
      </c>
      <c r="BG1933" s="29">
        <f t="shared" si="1573"/>
        <v>13.603646452635747</v>
      </c>
      <c r="BH1933" s="29">
        <f t="shared" si="1573"/>
        <v>131.85414189456995</v>
      </c>
      <c r="BI1933" s="29">
        <f t="shared" si="1612"/>
        <v>2.7645014701951354</v>
      </c>
      <c r="BJ1933" s="28">
        <f t="shared" si="1595"/>
        <v>1.6626790039557051</v>
      </c>
      <c r="BK1933" s="28">
        <f t="shared" si="1596"/>
        <v>28.308161735589461</v>
      </c>
      <c r="BL1933" s="28">
        <f t="shared" si="1597"/>
        <v>0.36774807384850178</v>
      </c>
      <c r="BM1933" s="28">
        <f t="shared" si="1598"/>
        <v>-0.19700310615864464</v>
      </c>
      <c r="BN1933" s="28">
        <f t="shared" si="1599"/>
        <v>-4.4563792321223357</v>
      </c>
      <c r="BO1933" s="28">
        <f t="shared" si="1600"/>
        <v>-71.879621214929628</v>
      </c>
      <c r="BP1933" s="28">
        <f t="shared" si="1601"/>
        <v>1.1901504787961696E-2</v>
      </c>
      <c r="BQ1933" s="28">
        <f t="shared" si="1613"/>
        <v>-0.56957143032944191</v>
      </c>
    </row>
    <row r="1934" spans="1:69" x14ac:dyDescent="0.2">
      <c r="A1934" s="1" t="s">
        <v>7552</v>
      </c>
      <c r="B1934" s="8" t="s">
        <v>5171</v>
      </c>
      <c r="C1934" t="s">
        <v>49</v>
      </c>
      <c r="D1934" s="38">
        <v>883</v>
      </c>
      <c r="E1934" s="52" t="s">
        <v>5172</v>
      </c>
      <c r="F1934" s="8" t="s">
        <v>5173</v>
      </c>
      <c r="G1934" s="8">
        <v>674</v>
      </c>
      <c r="H1934" s="8">
        <v>80</v>
      </c>
      <c r="I1934" s="8">
        <v>128</v>
      </c>
      <c r="J1934" s="8">
        <v>16</v>
      </c>
      <c r="K1934" s="8">
        <v>52</v>
      </c>
      <c r="L1934" s="8">
        <v>1</v>
      </c>
      <c r="M1934" s="8">
        <v>13</v>
      </c>
      <c r="N1934" s="8">
        <v>1</v>
      </c>
      <c r="O1934" s="8">
        <v>16</v>
      </c>
      <c r="P1934" s="8">
        <v>8</v>
      </c>
      <c r="Q1934" s="36">
        <f t="shared" si="1614"/>
        <v>594</v>
      </c>
      <c r="R1934" s="36">
        <f t="shared" si="1602"/>
        <v>112</v>
      </c>
      <c r="S1934" s="36">
        <f t="shared" si="1603"/>
        <v>51</v>
      </c>
      <c r="T1934" s="36">
        <f t="shared" si="1604"/>
        <v>12</v>
      </c>
      <c r="U1934" s="36">
        <f t="shared" si="1605"/>
        <v>8</v>
      </c>
      <c r="V1934" s="36">
        <f t="shared" si="1606"/>
        <v>3603</v>
      </c>
      <c r="W1934" s="45">
        <f t="shared" si="1607"/>
        <v>777</v>
      </c>
      <c r="X1934" s="50">
        <f t="shared" si="1608"/>
        <v>4.6370656370656373</v>
      </c>
      <c r="Y1934" s="46">
        <f t="shared" si="1574"/>
        <v>0.13172135179857167</v>
      </c>
      <c r="Z1934" s="46">
        <f t="shared" si="1575"/>
        <v>0.40585262592984639</v>
      </c>
      <c r="AA1934" s="46">
        <f t="shared" si="1576"/>
        <v>2.6799839000611212</v>
      </c>
      <c r="AB1934" s="46">
        <f t="shared" si="1577"/>
        <v>6.9541151741923954</v>
      </c>
      <c r="AC1934" s="46">
        <f t="shared" si="1578"/>
        <v>13.22824644832367</v>
      </c>
      <c r="AD1934" s="46">
        <f t="shared" si="1579"/>
        <v>78.242482968351567</v>
      </c>
      <c r="AE1934" s="46">
        <f t="shared" si="1580"/>
        <v>45.455494104142794</v>
      </c>
      <c r="AF1934" s="46">
        <f t="shared" si="1581"/>
        <v>136.67917890311719</v>
      </c>
      <c r="AG1934" s="46">
        <f t="shared" si="1582"/>
        <v>83.449382090308745</v>
      </c>
      <c r="AH1934" s="46">
        <f t="shared" si="1583"/>
        <v>105.82597158658936</v>
      </c>
      <c r="AI1934" s="46">
        <f t="shared" si="1609"/>
        <v>0.57944911037694546</v>
      </c>
      <c r="AJ1934" s="47">
        <f t="shared" si="1565"/>
        <v>0.76121554790804524</v>
      </c>
      <c r="AK1934" s="47">
        <f t="shared" si="1566"/>
        <v>64.37952422974972</v>
      </c>
      <c r="AL1934" s="47">
        <f t="shared" si="1567"/>
        <v>-65.651947331754769</v>
      </c>
      <c r="AM1934" s="47">
        <f t="shared" si="1568"/>
        <v>-507.27738683866767</v>
      </c>
      <c r="AN1934" s="47">
        <f t="shared" si="1569"/>
        <v>-498.90874243711545</v>
      </c>
      <c r="AO1934" s="47">
        <f t="shared" si="1570"/>
        <v>-872.61053614863579</v>
      </c>
      <c r="AP1934" s="47">
        <f t="shared" si="1571"/>
        <v>1.2919853674758896E-3</v>
      </c>
      <c r="AQ1934" s="47">
        <f t="shared" si="1610"/>
        <v>-2.4290217522198727</v>
      </c>
      <c r="AR1934" s="1">
        <f t="shared" si="1572"/>
        <v>80</v>
      </c>
      <c r="AS1934" s="1">
        <f t="shared" si="1591"/>
        <v>16</v>
      </c>
      <c r="AT1934" s="1">
        <f t="shared" si="1592"/>
        <v>1</v>
      </c>
      <c r="AU1934" s="1">
        <f t="shared" si="1593"/>
        <v>1</v>
      </c>
      <c r="AV1934" s="1">
        <f t="shared" si="1594"/>
        <v>8</v>
      </c>
      <c r="AW1934" s="27">
        <f t="shared" si="1584"/>
        <v>106</v>
      </c>
      <c r="AX1934" s="41">
        <f t="shared" si="1611"/>
        <v>4.5</v>
      </c>
      <c r="AY1934" s="29">
        <f t="shared" si="1585"/>
        <v>0.25</v>
      </c>
      <c r="AZ1934" s="29">
        <f t="shared" si="1586"/>
        <v>0.25</v>
      </c>
      <c r="BA1934" s="29">
        <f t="shared" si="1587"/>
        <v>2.25</v>
      </c>
      <c r="BB1934" s="29">
        <f t="shared" si="1588"/>
        <v>6.25</v>
      </c>
      <c r="BC1934" s="29">
        <f t="shared" si="1589"/>
        <v>12.25</v>
      </c>
      <c r="BD1934" s="29">
        <f t="shared" si="1590"/>
        <v>20</v>
      </c>
      <c r="BE1934" s="29">
        <f t="shared" si="1590"/>
        <v>4</v>
      </c>
      <c r="BF1934" s="29">
        <f t="shared" si="1590"/>
        <v>2.25</v>
      </c>
      <c r="BG1934" s="29">
        <f t="shared" si="1573"/>
        <v>6.25</v>
      </c>
      <c r="BH1934" s="29">
        <f t="shared" si="1573"/>
        <v>98</v>
      </c>
      <c r="BI1934" s="29">
        <f t="shared" si="1612"/>
        <v>1.2428571428571429</v>
      </c>
      <c r="BJ1934" s="28">
        <f t="shared" si="1595"/>
        <v>1.1148350294358098</v>
      </c>
      <c r="BK1934" s="28">
        <f t="shared" si="1596"/>
        <v>7.2171907044992292</v>
      </c>
      <c r="BL1934" s="28">
        <f t="shared" si="1597"/>
        <v>-1.443438140899846</v>
      </c>
      <c r="BM1934" s="28">
        <f t="shared" si="1598"/>
        <v>-2.4358018627684905</v>
      </c>
      <c r="BN1934" s="28">
        <f t="shared" si="1599"/>
        <v>-11.276860475780051</v>
      </c>
      <c r="BO1934" s="28">
        <f t="shared" si="1600"/>
        <v>-247.54964116432362</v>
      </c>
      <c r="BP1934" s="28">
        <f t="shared" si="1601"/>
        <v>9.7069597069597072E-3</v>
      </c>
      <c r="BQ1934" s="28">
        <f t="shared" si="1613"/>
        <v>-2.4800170695570434</v>
      </c>
    </row>
    <row r="1935" spans="1:69" x14ac:dyDescent="0.2">
      <c r="A1935" s="1" t="s">
        <v>7552</v>
      </c>
      <c r="B1935" s="8" t="s">
        <v>5174</v>
      </c>
      <c r="C1935" t="s">
        <v>294</v>
      </c>
      <c r="D1935" s="38">
        <v>891</v>
      </c>
      <c r="E1935" s="52" t="s">
        <v>5175</v>
      </c>
      <c r="F1935" s="8" t="s">
        <v>5176</v>
      </c>
      <c r="G1935" s="8">
        <v>745</v>
      </c>
      <c r="H1935" s="8">
        <v>86</v>
      </c>
      <c r="I1935" s="8">
        <v>97</v>
      </c>
      <c r="J1935" s="8">
        <v>12</v>
      </c>
      <c r="K1935" s="8">
        <v>23</v>
      </c>
      <c r="L1935" s="8">
        <v>3</v>
      </c>
      <c r="M1935" s="8">
        <v>15</v>
      </c>
      <c r="N1935" s="8">
        <v>5</v>
      </c>
      <c r="O1935" s="8">
        <v>11</v>
      </c>
      <c r="P1935" s="8">
        <v>7</v>
      </c>
      <c r="Q1935" s="36">
        <f t="shared" si="1614"/>
        <v>659</v>
      </c>
      <c r="R1935" s="36">
        <f t="shared" si="1602"/>
        <v>85</v>
      </c>
      <c r="S1935" s="36">
        <f t="shared" si="1603"/>
        <v>20</v>
      </c>
      <c r="T1935" s="36">
        <f t="shared" si="1604"/>
        <v>10</v>
      </c>
      <c r="U1935" s="36">
        <f t="shared" si="1605"/>
        <v>4</v>
      </c>
      <c r="V1935" s="36">
        <f t="shared" si="1606"/>
        <v>3719</v>
      </c>
      <c r="W1935" s="45">
        <f t="shared" si="1607"/>
        <v>778</v>
      </c>
      <c r="X1935" s="50">
        <f t="shared" si="1608"/>
        <v>4.7802056555269923</v>
      </c>
      <c r="Y1935" s="46">
        <f t="shared" si="1574"/>
        <v>4.8309553862319179E-2</v>
      </c>
      <c r="Z1935" s="46">
        <f t="shared" si="1575"/>
        <v>0.60872086491630373</v>
      </c>
      <c r="AA1935" s="46">
        <f t="shared" si="1576"/>
        <v>3.1691321759702884</v>
      </c>
      <c r="AB1935" s="46">
        <f t="shared" si="1577"/>
        <v>7.729543487024273</v>
      </c>
      <c r="AC1935" s="46">
        <f t="shared" si="1578"/>
        <v>14.289954798078258</v>
      </c>
      <c r="AD1935" s="46">
        <f t="shared" si="1579"/>
        <v>31.835995995268338</v>
      </c>
      <c r="AE1935" s="46">
        <f t="shared" si="1580"/>
        <v>51.741273517885816</v>
      </c>
      <c r="AF1935" s="46">
        <f t="shared" si="1581"/>
        <v>63.382643519405768</v>
      </c>
      <c r="AG1935" s="46">
        <f t="shared" si="1582"/>
        <v>77.29543487024273</v>
      </c>
      <c r="AH1935" s="46">
        <f t="shared" si="1583"/>
        <v>57.15981919231303</v>
      </c>
      <c r="AI1935" s="46">
        <f t="shared" si="1609"/>
        <v>0.3621816822330961</v>
      </c>
      <c r="AJ1935" s="47">
        <f t="shared" si="1565"/>
        <v>0.60181532236483981</v>
      </c>
      <c r="AK1935" s="47">
        <f t="shared" si="1566"/>
        <v>32.102971441733281</v>
      </c>
      <c r="AL1935" s="47">
        <f t="shared" si="1567"/>
        <v>-185.20661130913993</v>
      </c>
      <c r="AM1935" s="47">
        <f t="shared" si="1568"/>
        <v>-517.66738366517461</v>
      </c>
      <c r="AN1935" s="47">
        <f t="shared" si="1569"/>
        <v>-985.91856604401357</v>
      </c>
      <c r="AO1935" s="47">
        <f t="shared" si="1570"/>
        <v>-991.32612492826422</v>
      </c>
      <c r="AP1935" s="47">
        <f t="shared" si="1571"/>
        <v>1.290318300627579E-3</v>
      </c>
      <c r="AQ1935" s="47">
        <f t="shared" si="1610"/>
        <v>-3.4167831367750336</v>
      </c>
      <c r="AR1935" s="1">
        <f t="shared" si="1572"/>
        <v>86</v>
      </c>
      <c r="AS1935" s="1">
        <f t="shared" si="1591"/>
        <v>12</v>
      </c>
      <c r="AT1935" s="1">
        <f t="shared" si="1592"/>
        <v>3</v>
      </c>
      <c r="AU1935" s="1">
        <f t="shared" si="1593"/>
        <v>5</v>
      </c>
      <c r="AV1935" s="1">
        <f t="shared" si="1594"/>
        <v>7</v>
      </c>
      <c r="AW1935" s="27">
        <f t="shared" si="1584"/>
        <v>113</v>
      </c>
      <c r="AX1935" s="41">
        <f t="shared" si="1611"/>
        <v>4.4601769911504423</v>
      </c>
      <c r="AY1935" s="29">
        <f t="shared" si="1585"/>
        <v>0.29140888088338962</v>
      </c>
      <c r="AZ1935" s="29">
        <f t="shared" si="1586"/>
        <v>0.21176286318427426</v>
      </c>
      <c r="BA1935" s="29">
        <f t="shared" si="1587"/>
        <v>2.1321168454851587</v>
      </c>
      <c r="BB1935" s="29">
        <f t="shared" si="1588"/>
        <v>6.0524708277860437</v>
      </c>
      <c r="BC1935" s="29">
        <f t="shared" si="1589"/>
        <v>11.972824810086928</v>
      </c>
      <c r="BD1935" s="29">
        <f t="shared" si="1590"/>
        <v>25.061163755971506</v>
      </c>
      <c r="BE1935" s="29">
        <f t="shared" si="1590"/>
        <v>2.541154358211291</v>
      </c>
      <c r="BF1935" s="29">
        <f t="shared" si="1590"/>
        <v>6.3963505364554756</v>
      </c>
      <c r="BG1935" s="29">
        <f t="shared" si="1573"/>
        <v>30.26235413893022</v>
      </c>
      <c r="BH1935" s="29">
        <f t="shared" si="1573"/>
        <v>83.809773670608493</v>
      </c>
      <c r="BI1935" s="29">
        <f t="shared" si="1612"/>
        <v>1.3220606826801518</v>
      </c>
      <c r="BJ1935" s="28">
        <f t="shared" si="1595"/>
        <v>1.1498089766044408</v>
      </c>
      <c r="BK1935" s="28">
        <f t="shared" si="1596"/>
        <v>8.8997035643273357</v>
      </c>
      <c r="BL1935" s="28">
        <f t="shared" si="1597"/>
        <v>-0.76927011641458087</v>
      </c>
      <c r="BM1935" s="28">
        <f t="shared" si="1598"/>
        <v>-6.144133907208075</v>
      </c>
      <c r="BN1935" s="28">
        <f t="shared" si="1599"/>
        <v>-48.976977146279296</v>
      </c>
      <c r="BO1935" s="28">
        <f t="shared" si="1600"/>
        <v>-190.77255539938463</v>
      </c>
      <c r="BP1935" s="28">
        <f t="shared" si="1601"/>
        <v>9.0894465894465898E-3</v>
      </c>
      <c r="BQ1935" s="28">
        <f t="shared" si="1613"/>
        <v>-2.1611362073327216</v>
      </c>
    </row>
    <row r="1936" spans="1:69" x14ac:dyDescent="0.2">
      <c r="A1936" s="1" t="s">
        <v>7552</v>
      </c>
      <c r="B1936" s="8" t="s">
        <v>5177</v>
      </c>
      <c r="C1936" t="s">
        <v>49</v>
      </c>
      <c r="D1936" s="38">
        <v>1.012</v>
      </c>
      <c r="E1936" s="52" t="s">
        <v>2879</v>
      </c>
      <c r="F1936" s="8" t="s">
        <v>5178</v>
      </c>
      <c r="G1936" s="8">
        <v>742</v>
      </c>
      <c r="H1936" s="8">
        <v>136</v>
      </c>
      <c r="I1936" s="8">
        <v>147</v>
      </c>
      <c r="J1936" s="8">
        <v>54</v>
      </c>
      <c r="K1936" s="8">
        <v>68</v>
      </c>
      <c r="L1936" s="8">
        <v>37</v>
      </c>
      <c r="M1936" s="8">
        <v>26</v>
      </c>
      <c r="N1936" s="8">
        <v>15</v>
      </c>
      <c r="O1936" s="8">
        <v>29</v>
      </c>
      <c r="P1936" s="8">
        <v>18</v>
      </c>
      <c r="Q1936" s="36">
        <f t="shared" si="1614"/>
        <v>606</v>
      </c>
      <c r="R1936" s="36">
        <f t="shared" si="1602"/>
        <v>93</v>
      </c>
      <c r="S1936" s="36">
        <f t="shared" si="1603"/>
        <v>31</v>
      </c>
      <c r="T1936" s="36">
        <f t="shared" si="1604"/>
        <v>11</v>
      </c>
      <c r="U1936" s="36">
        <f t="shared" si="1605"/>
        <v>11</v>
      </c>
      <c r="V1936" s="36">
        <f t="shared" si="1606"/>
        <v>3528</v>
      </c>
      <c r="W1936" s="45">
        <f t="shared" si="1607"/>
        <v>752</v>
      </c>
      <c r="X1936" s="50">
        <f t="shared" si="1608"/>
        <v>4.6914893617021276</v>
      </c>
      <c r="Y1936" s="46">
        <f t="shared" si="1574"/>
        <v>9.5178813942960655E-2</v>
      </c>
      <c r="Z1936" s="46">
        <f t="shared" si="1575"/>
        <v>0.47815753734721583</v>
      </c>
      <c r="AA1936" s="46">
        <f t="shared" si="1576"/>
        <v>2.8611362607514712</v>
      </c>
      <c r="AB1936" s="46">
        <f t="shared" si="1577"/>
        <v>7.2441149841557264</v>
      </c>
      <c r="AC1936" s="46">
        <f t="shared" si="1578"/>
        <v>13.627093707559981</v>
      </c>
      <c r="AD1936" s="46">
        <f t="shared" si="1579"/>
        <v>57.678361249434154</v>
      </c>
      <c r="AE1936" s="46">
        <f t="shared" si="1580"/>
        <v>44.468650973291069</v>
      </c>
      <c r="AF1936" s="46">
        <f t="shared" si="1581"/>
        <v>88.695224083295614</v>
      </c>
      <c r="AG1936" s="46">
        <f t="shared" si="1582"/>
        <v>79.685264825712991</v>
      </c>
      <c r="AH1936" s="46">
        <f t="shared" si="1583"/>
        <v>149.89803078315978</v>
      </c>
      <c r="AI1936" s="46">
        <f t="shared" si="1609"/>
        <v>0.55982094795591686</v>
      </c>
      <c r="AJ1936" s="47">
        <f t="shared" si="1565"/>
        <v>0.74821183361125532</v>
      </c>
      <c r="AK1936" s="47">
        <f t="shared" si="1566"/>
        <v>42.482428886525554</v>
      </c>
      <c r="AL1936" s="47">
        <f t="shared" si="1567"/>
        <v>-73.411777510033147</v>
      </c>
      <c r="AM1936" s="47">
        <f t="shared" si="1568"/>
        <v>-358.17542759490533</v>
      </c>
      <c r="AN1936" s="47">
        <f t="shared" si="1569"/>
        <v>-512.03184246977344</v>
      </c>
      <c r="AO1936" s="47">
        <f t="shared" si="1570"/>
        <v>-1321.0639175568135</v>
      </c>
      <c r="AP1936" s="47">
        <f t="shared" si="1571"/>
        <v>1.3351087438970262E-3</v>
      </c>
      <c r="AQ1936" s="47">
        <f t="shared" si="1610"/>
        <v>-2.9668793666333602</v>
      </c>
      <c r="AR1936" s="1">
        <f t="shared" si="1572"/>
        <v>136</v>
      </c>
      <c r="AS1936" s="1">
        <f t="shared" si="1591"/>
        <v>54</v>
      </c>
      <c r="AT1936" s="1">
        <f t="shared" si="1592"/>
        <v>37</v>
      </c>
      <c r="AU1936" s="1">
        <f t="shared" si="1593"/>
        <v>15</v>
      </c>
      <c r="AV1936" s="1">
        <f t="shared" si="1594"/>
        <v>18</v>
      </c>
      <c r="AW1936" s="27">
        <f t="shared" si="1584"/>
        <v>260</v>
      </c>
      <c r="AX1936" s="41">
        <f t="shared" si="1611"/>
        <v>4.0576923076923075</v>
      </c>
      <c r="AY1936" s="29">
        <f t="shared" si="1585"/>
        <v>0.88794378698224896</v>
      </c>
      <c r="AZ1936" s="29">
        <f t="shared" si="1586"/>
        <v>3.3284023668638816E-3</v>
      </c>
      <c r="BA1936" s="29">
        <f t="shared" si="1587"/>
        <v>1.1187130177514788</v>
      </c>
      <c r="BB1936" s="29">
        <f t="shared" si="1588"/>
        <v>4.234097633136094</v>
      </c>
      <c r="BC1936" s="29">
        <f t="shared" si="1589"/>
        <v>9.3494822485207081</v>
      </c>
      <c r="BD1936" s="29">
        <f t="shared" si="1590"/>
        <v>120.76035502958585</v>
      </c>
      <c r="BE1936" s="29">
        <f t="shared" si="1590"/>
        <v>0.17973372781064961</v>
      </c>
      <c r="BF1936" s="29">
        <f t="shared" si="1590"/>
        <v>41.392381656804716</v>
      </c>
      <c r="BG1936" s="29">
        <f t="shared" si="1573"/>
        <v>63.511464497041409</v>
      </c>
      <c r="BH1936" s="29">
        <f t="shared" si="1573"/>
        <v>168.29068047337273</v>
      </c>
      <c r="BI1936" s="29">
        <f t="shared" si="1612"/>
        <v>1.5217552717552716</v>
      </c>
      <c r="BJ1936" s="28">
        <f t="shared" si="1595"/>
        <v>1.2335944518987072</v>
      </c>
      <c r="BK1936" s="28">
        <f t="shared" si="1596"/>
        <v>60.617761569494604</v>
      </c>
      <c r="BL1936" s="28">
        <f t="shared" si="1597"/>
        <v>-5.5237023819308308E-3</v>
      </c>
      <c r="BM1936" s="28">
        <f t="shared" si="1598"/>
        <v>-23.321825377482028</v>
      </c>
      <c r="BN1936" s="28">
        <f t="shared" si="1599"/>
        <v>-69.617005525388478</v>
      </c>
      <c r="BO1936" s="28">
        <f t="shared" si="1600"/>
        <v>-274.11741317157498</v>
      </c>
      <c r="BP1936" s="28">
        <f t="shared" si="1601"/>
        <v>3.8909341234922628E-3</v>
      </c>
      <c r="BQ1936" s="28">
        <f t="shared" si="1613"/>
        <v>-1.1923534406917859</v>
      </c>
    </row>
    <row r="1937" spans="1:69" x14ac:dyDescent="0.2">
      <c r="A1937" s="1" t="s">
        <v>7552</v>
      </c>
      <c r="B1937" s="8" t="s">
        <v>5179</v>
      </c>
      <c r="C1937" t="s">
        <v>505</v>
      </c>
      <c r="D1937" s="38">
        <v>390</v>
      </c>
      <c r="E1937" s="52" t="s">
        <v>889</v>
      </c>
      <c r="F1937" s="8" t="s">
        <v>5180</v>
      </c>
      <c r="G1937" s="8">
        <v>329</v>
      </c>
      <c r="H1937" s="8">
        <v>48</v>
      </c>
      <c r="I1937" s="8">
        <v>40</v>
      </c>
      <c r="J1937" s="8">
        <v>11</v>
      </c>
      <c r="K1937" s="8">
        <v>9</v>
      </c>
      <c r="L1937" s="8">
        <v>3</v>
      </c>
      <c r="M1937" s="8">
        <v>5</v>
      </c>
      <c r="N1937" s="8">
        <v>4</v>
      </c>
      <c r="O1937" s="8">
        <v>7</v>
      </c>
      <c r="P1937" s="8">
        <v>5</v>
      </c>
      <c r="Q1937" s="36">
        <f t="shared" si="1614"/>
        <v>281</v>
      </c>
      <c r="R1937" s="36">
        <f t="shared" si="1602"/>
        <v>29</v>
      </c>
      <c r="S1937" s="36">
        <f t="shared" si="1603"/>
        <v>6</v>
      </c>
      <c r="T1937" s="36">
        <f t="shared" si="1604"/>
        <v>1</v>
      </c>
      <c r="U1937" s="36">
        <f t="shared" si="1605"/>
        <v>2</v>
      </c>
      <c r="V1937" s="36">
        <f t="shared" si="1606"/>
        <v>1543</v>
      </c>
      <c r="W1937" s="45">
        <f t="shared" si="1607"/>
        <v>319</v>
      </c>
      <c r="X1937" s="50">
        <f t="shared" si="1608"/>
        <v>4.8369905956112849</v>
      </c>
      <c r="Y1937" s="46">
        <f t="shared" si="1574"/>
        <v>2.6572065919163664E-2</v>
      </c>
      <c r="Z1937" s="46">
        <f t="shared" si="1575"/>
        <v>0.70055325714173333</v>
      </c>
      <c r="AA1937" s="46">
        <f t="shared" si="1576"/>
        <v>3.3745344483643032</v>
      </c>
      <c r="AB1937" s="46">
        <f t="shared" si="1577"/>
        <v>8.0485156395868724</v>
      </c>
      <c r="AC1937" s="46">
        <f t="shared" si="1578"/>
        <v>14.722496830809442</v>
      </c>
      <c r="AD1937" s="46">
        <f t="shared" si="1579"/>
        <v>7.4667505232849898</v>
      </c>
      <c r="AE1937" s="46">
        <f t="shared" si="1580"/>
        <v>20.316044457110266</v>
      </c>
      <c r="AF1937" s="46">
        <f t="shared" si="1581"/>
        <v>20.24720669018582</v>
      </c>
      <c r="AG1937" s="46">
        <f t="shared" si="1582"/>
        <v>8.0485156395868724</v>
      </c>
      <c r="AH1937" s="46">
        <f t="shared" si="1583"/>
        <v>29.444993661618884</v>
      </c>
      <c r="AI1937" s="46">
        <f t="shared" si="1609"/>
        <v>0.26894185840184537</v>
      </c>
      <c r="AJ1937" s="47">
        <f t="shared" si="1565"/>
        <v>0.51859604549383653</v>
      </c>
      <c r="AK1937" s="47">
        <f t="shared" si="1566"/>
        <v>8.7268336851264436</v>
      </c>
      <c r="AL1937" s="47">
        <f t="shared" si="1567"/>
        <v>-121.91920735948243</v>
      </c>
      <c r="AM1937" s="47">
        <f t="shared" si="1568"/>
        <v>-266.67631600728993</v>
      </c>
      <c r="AN1937" s="47">
        <f t="shared" si="1569"/>
        <v>-163.71410043791946</v>
      </c>
      <c r="AO1937" s="47">
        <f t="shared" si="1570"/>
        <v>-810.05516897286623</v>
      </c>
      <c r="AP1937" s="47">
        <f t="shared" si="1571"/>
        <v>3.1644941769339127E-3</v>
      </c>
      <c r="AQ1937" s="47">
        <f t="shared" si="1610"/>
        <v>-4.283579439224706</v>
      </c>
      <c r="AR1937" s="1">
        <f t="shared" si="1572"/>
        <v>48</v>
      </c>
      <c r="AS1937" s="1">
        <f t="shared" si="1591"/>
        <v>11</v>
      </c>
      <c r="AT1937" s="1">
        <f t="shared" si="1592"/>
        <v>3</v>
      </c>
      <c r="AU1937" s="1">
        <f t="shared" si="1593"/>
        <v>4</v>
      </c>
      <c r="AV1937" s="1">
        <f t="shared" si="1594"/>
        <v>5</v>
      </c>
      <c r="AW1937" s="27">
        <f t="shared" si="1584"/>
        <v>71</v>
      </c>
      <c r="AX1937" s="41">
        <f t="shared" si="1611"/>
        <v>4.3098591549295771</v>
      </c>
      <c r="AY1937" s="29">
        <f t="shared" si="1585"/>
        <v>0.47629438603451751</v>
      </c>
      <c r="AZ1937" s="29">
        <f t="shared" si="1586"/>
        <v>9.6012695893671632E-2</v>
      </c>
      <c r="BA1937" s="29">
        <f t="shared" si="1587"/>
        <v>1.7157310057528257</v>
      </c>
      <c r="BB1937" s="29">
        <f t="shared" si="1588"/>
        <v>5.3354493156119798</v>
      </c>
      <c r="BC1937" s="29">
        <f t="shared" si="1589"/>
        <v>10.955167625471134</v>
      </c>
      <c r="BD1937" s="29">
        <f t="shared" si="1590"/>
        <v>22.862130529656842</v>
      </c>
      <c r="BE1937" s="29">
        <f t="shared" si="1590"/>
        <v>1.0561396548303879</v>
      </c>
      <c r="BF1937" s="29">
        <f t="shared" si="1590"/>
        <v>5.147193017258477</v>
      </c>
      <c r="BG1937" s="29">
        <f t="shared" si="1573"/>
        <v>21.341797262447919</v>
      </c>
      <c r="BH1937" s="29">
        <f t="shared" si="1573"/>
        <v>54.775838127355669</v>
      </c>
      <c r="BI1937" s="29">
        <f t="shared" si="1612"/>
        <v>1.50261569416499</v>
      </c>
      <c r="BJ1937" s="28">
        <f t="shared" si="1595"/>
        <v>1.2258122589389413</v>
      </c>
      <c r="BK1937" s="28">
        <f t="shared" si="1596"/>
        <v>8.5660883721622483</v>
      </c>
      <c r="BL1937" s="28">
        <f t="shared" si="1597"/>
        <v>-0.17766987657754105</v>
      </c>
      <c r="BM1937" s="28">
        <f t="shared" si="1598"/>
        <v>-3.660354712304871</v>
      </c>
      <c r="BN1937" s="28">
        <f t="shared" si="1599"/>
        <v>-26.763604810820571</v>
      </c>
      <c r="BO1937" s="28">
        <f t="shared" si="1600"/>
        <v>-98.429813942386247</v>
      </c>
      <c r="BP1937" s="28">
        <f t="shared" si="1601"/>
        <v>1.4699792960662527E-2</v>
      </c>
      <c r="BQ1937" s="28">
        <f t="shared" si="1613"/>
        <v>-1.7708157769906452</v>
      </c>
    </row>
    <row r="1938" spans="1:69" x14ac:dyDescent="0.2">
      <c r="A1938" s="1" t="s">
        <v>7552</v>
      </c>
      <c r="B1938" s="8" t="s">
        <v>5181</v>
      </c>
      <c r="C1938" t="s">
        <v>34</v>
      </c>
      <c r="D1938" s="38">
        <v>461</v>
      </c>
      <c r="E1938" s="52" t="s">
        <v>1748</v>
      </c>
      <c r="F1938" s="8" t="s">
        <v>5182</v>
      </c>
      <c r="G1938" s="8">
        <v>319</v>
      </c>
      <c r="H1938" s="8">
        <v>27</v>
      </c>
      <c r="I1938" s="8">
        <v>90</v>
      </c>
      <c r="J1938" s="8">
        <v>8</v>
      </c>
      <c r="K1938" s="8">
        <v>32</v>
      </c>
      <c r="L1938" s="8">
        <v>1</v>
      </c>
      <c r="M1938" s="8">
        <v>7</v>
      </c>
      <c r="N1938" s="8">
        <v>0</v>
      </c>
      <c r="O1938" s="8">
        <v>13</v>
      </c>
      <c r="P1938" s="8">
        <v>5</v>
      </c>
      <c r="Q1938" s="36">
        <f t="shared" si="1614"/>
        <v>292</v>
      </c>
      <c r="R1938" s="36">
        <f t="shared" si="1602"/>
        <v>82</v>
      </c>
      <c r="S1938" s="36">
        <f t="shared" si="1603"/>
        <v>31</v>
      </c>
      <c r="T1938" s="36">
        <f t="shared" si="1604"/>
        <v>7</v>
      </c>
      <c r="U1938" s="36">
        <f t="shared" si="1605"/>
        <v>8</v>
      </c>
      <c r="V1938" s="36">
        <f t="shared" si="1606"/>
        <v>1903</v>
      </c>
      <c r="W1938" s="45">
        <f t="shared" si="1607"/>
        <v>420</v>
      </c>
      <c r="X1938" s="50">
        <f t="shared" si="1608"/>
        <v>4.5309523809523808</v>
      </c>
      <c r="Y1938" s="46">
        <f t="shared" si="1574"/>
        <v>0.22000566893424048</v>
      </c>
      <c r="Z1938" s="46">
        <f t="shared" si="1575"/>
        <v>0.28191043083900214</v>
      </c>
      <c r="AA1938" s="46">
        <f t="shared" si="1576"/>
        <v>2.3438151927437638</v>
      </c>
      <c r="AB1938" s="46">
        <f t="shared" si="1577"/>
        <v>6.4057199546485259</v>
      </c>
      <c r="AC1938" s="46">
        <f t="shared" si="1578"/>
        <v>12.467624716553287</v>
      </c>
      <c r="AD1938" s="46">
        <f t="shared" si="1579"/>
        <v>64.241655328798217</v>
      </c>
      <c r="AE1938" s="46">
        <f t="shared" si="1580"/>
        <v>23.116655328798174</v>
      </c>
      <c r="AF1938" s="46">
        <f t="shared" si="1581"/>
        <v>72.658270975056681</v>
      </c>
      <c r="AG1938" s="46">
        <f t="shared" si="1582"/>
        <v>44.840039682539683</v>
      </c>
      <c r="AH1938" s="46">
        <f t="shared" si="1583"/>
        <v>99.740997732426294</v>
      </c>
      <c r="AI1938" s="46">
        <f t="shared" si="1609"/>
        <v>0.72696329128310033</v>
      </c>
      <c r="AJ1938" s="47">
        <f t="shared" si="1565"/>
        <v>0.85262142319032797</v>
      </c>
      <c r="AK1938" s="47">
        <f t="shared" si="1566"/>
        <v>48.614400755986743</v>
      </c>
      <c r="AL1938" s="47">
        <f t="shared" si="1567"/>
        <v>-19.802127313969827</v>
      </c>
      <c r="AM1938" s="47">
        <f t="shared" si="1568"/>
        <v>-179.46427940253128</v>
      </c>
      <c r="AN1938" s="47">
        <f t="shared" si="1569"/>
        <v>-183.09700501838896</v>
      </c>
      <c r="AO1938" s="47">
        <f t="shared" si="1570"/>
        <v>-568.19426635547859</v>
      </c>
      <c r="AP1938" s="47">
        <f t="shared" si="1571"/>
        <v>2.3980541503465761E-3</v>
      </c>
      <c r="AQ1938" s="47">
        <f t="shared" si="1610"/>
        <v>-2.1629088195889077</v>
      </c>
      <c r="AR1938" s="1">
        <f t="shared" si="1572"/>
        <v>27</v>
      </c>
      <c r="AS1938" s="1">
        <f t="shared" si="1591"/>
        <v>8</v>
      </c>
      <c r="AT1938" s="1">
        <f t="shared" si="1592"/>
        <v>1</v>
      </c>
      <c r="AU1938" s="1">
        <f t="shared" si="1593"/>
        <v>0</v>
      </c>
      <c r="AV1938" s="1">
        <f t="shared" si="1594"/>
        <v>5</v>
      </c>
      <c r="AW1938" s="27">
        <f t="shared" si="1584"/>
        <v>41</v>
      </c>
      <c r="AX1938" s="41">
        <f t="shared" si="1611"/>
        <v>4.2682926829268295</v>
      </c>
      <c r="AY1938" s="29">
        <f t="shared" si="1585"/>
        <v>0.53539559785841728</v>
      </c>
      <c r="AZ1938" s="29">
        <f t="shared" si="1586"/>
        <v>7.1980963712076268E-2</v>
      </c>
      <c r="BA1938" s="29">
        <f t="shared" si="1587"/>
        <v>1.6085663295657353</v>
      </c>
      <c r="BB1938" s="29">
        <f t="shared" si="1588"/>
        <v>5.1451516954193943</v>
      </c>
      <c r="BC1938" s="29">
        <f t="shared" si="1589"/>
        <v>10.681737061273052</v>
      </c>
      <c r="BD1938" s="29">
        <f t="shared" si="1590"/>
        <v>14.455681142177266</v>
      </c>
      <c r="BE1938" s="29">
        <f t="shared" si="1590"/>
        <v>0.57584770969661014</v>
      </c>
      <c r="BF1938" s="29">
        <f t="shared" si="1590"/>
        <v>1.6085663295657353</v>
      </c>
      <c r="BG1938" s="29">
        <f t="shared" si="1573"/>
        <v>0</v>
      </c>
      <c r="BH1938" s="29">
        <f t="shared" si="1573"/>
        <v>53.408685306365264</v>
      </c>
      <c r="BI1938" s="29">
        <f t="shared" si="1612"/>
        <v>1.751219512195122</v>
      </c>
      <c r="BJ1938" s="28">
        <f t="shared" si="1595"/>
        <v>1.3233365075426287</v>
      </c>
      <c r="BK1938" s="28">
        <f t="shared" si="1596"/>
        <v>4.5642043113631185</v>
      </c>
      <c r="BL1938" s="28">
        <f t="shared" si="1597"/>
        <v>-6.6666183137715593E-2</v>
      </c>
      <c r="BM1938" s="28">
        <f t="shared" si="1598"/>
        <v>-0.88033421099059839</v>
      </c>
      <c r="BN1938" s="28">
        <f t="shared" si="1599"/>
        <v>0</v>
      </c>
      <c r="BO1938" s="28">
        <f t="shared" si="1600"/>
        <v>-75.322018178244562</v>
      </c>
      <c r="BP1938" s="28">
        <f t="shared" si="1601"/>
        <v>2.6282051282051282E-2</v>
      </c>
      <c r="BQ1938" s="28">
        <f t="shared" si="1613"/>
        <v>-1.8845496055778206</v>
      </c>
    </row>
    <row r="1939" spans="1:69" x14ac:dyDescent="0.2">
      <c r="A1939" s="1" t="s">
        <v>7552</v>
      </c>
      <c r="B1939" s="8" t="s">
        <v>5183</v>
      </c>
      <c r="C1939" t="s">
        <v>505</v>
      </c>
      <c r="D1939" s="38">
        <v>146</v>
      </c>
      <c r="E1939" s="52" t="s">
        <v>4020</v>
      </c>
      <c r="F1939" s="8" t="s">
        <v>5184</v>
      </c>
      <c r="G1939" s="8">
        <v>121</v>
      </c>
      <c r="H1939" s="8">
        <v>19</v>
      </c>
      <c r="I1939" s="8">
        <v>15</v>
      </c>
      <c r="J1939" s="8">
        <v>2</v>
      </c>
      <c r="K1939" s="8">
        <v>7</v>
      </c>
      <c r="L1939" s="8">
        <v>3</v>
      </c>
      <c r="M1939" s="8">
        <v>3</v>
      </c>
      <c r="N1939" s="8">
        <v>3</v>
      </c>
      <c r="O1939" s="8">
        <v>3</v>
      </c>
      <c r="P1939" s="8">
        <v>3</v>
      </c>
      <c r="Q1939" s="36">
        <f t="shared" si="1614"/>
        <v>102</v>
      </c>
      <c r="R1939" s="36">
        <f t="shared" si="1602"/>
        <v>13</v>
      </c>
      <c r="S1939" s="36">
        <f t="shared" si="1603"/>
        <v>4</v>
      </c>
      <c r="T1939" s="36">
        <f t="shared" si="1604"/>
        <v>0</v>
      </c>
      <c r="U1939" s="36">
        <f t="shared" si="1605"/>
        <v>0</v>
      </c>
      <c r="V1939" s="36">
        <f t="shared" si="1606"/>
        <v>574</v>
      </c>
      <c r="W1939" s="45">
        <f t="shared" si="1607"/>
        <v>119</v>
      </c>
      <c r="X1939" s="50">
        <f t="shared" si="1608"/>
        <v>4.8235294117647056</v>
      </c>
      <c r="Y1939" s="46">
        <f t="shared" si="1574"/>
        <v>3.1141868512110819E-2</v>
      </c>
      <c r="Z1939" s="46">
        <f t="shared" si="1575"/>
        <v>0.67820069204152211</v>
      </c>
      <c r="AA1939" s="46">
        <f t="shared" si="1576"/>
        <v>3.3252595155709335</v>
      </c>
      <c r="AB1939" s="46">
        <f t="shared" si="1577"/>
        <v>7.9723183391003447</v>
      </c>
      <c r="AC1939" s="46">
        <f t="shared" si="1578"/>
        <v>14.619377162629755</v>
      </c>
      <c r="AD1939" s="46">
        <f t="shared" si="1579"/>
        <v>3.1764705882353037</v>
      </c>
      <c r="AE1939" s="46">
        <f t="shared" si="1580"/>
        <v>8.816608996539788</v>
      </c>
      <c r="AF1939" s="46">
        <f t="shared" si="1581"/>
        <v>13.301038062283734</v>
      </c>
      <c r="AG1939" s="46">
        <f t="shared" si="1582"/>
        <v>0</v>
      </c>
      <c r="AH1939" s="46">
        <f t="shared" si="1583"/>
        <v>0</v>
      </c>
      <c r="AI1939" s="46">
        <f t="shared" si="1609"/>
        <v>0.21435692921236293</v>
      </c>
      <c r="AJ1939" s="47">
        <f t="shared" si="1565"/>
        <v>0.46298696440867848</v>
      </c>
      <c r="AK1939" s="47">
        <f t="shared" si="1566"/>
        <v>5.6482105990972835</v>
      </c>
      <c r="AL1939" s="47">
        <f t="shared" si="1567"/>
        <v>-73.160119277776772</v>
      </c>
      <c r="AM1939" s="47">
        <f t="shared" si="1568"/>
        <v>-244.39483218257999</v>
      </c>
      <c r="AN1939" s="47">
        <f t="shared" si="1569"/>
        <v>0</v>
      </c>
      <c r="AO1939" s="47">
        <f t="shared" si="1570"/>
        <v>0</v>
      </c>
      <c r="AP1939" s="47">
        <f t="shared" si="1571"/>
        <v>8.6194408228306534E-3</v>
      </c>
      <c r="AQ1939" s="47">
        <f t="shared" si="1610"/>
        <v>-2.6884616950956017</v>
      </c>
      <c r="AR1939" s="1">
        <f t="shared" si="1572"/>
        <v>19</v>
      </c>
      <c r="AS1939" s="1">
        <f t="shared" si="1591"/>
        <v>2</v>
      </c>
      <c r="AT1939" s="1">
        <f t="shared" si="1592"/>
        <v>3</v>
      </c>
      <c r="AU1939" s="1">
        <f t="shared" si="1593"/>
        <v>3</v>
      </c>
      <c r="AV1939" s="1">
        <f t="shared" si="1594"/>
        <v>3</v>
      </c>
      <c r="AW1939" s="27">
        <f t="shared" si="1584"/>
        <v>30</v>
      </c>
      <c r="AX1939" s="41">
        <f t="shared" si="1611"/>
        <v>4.0333333333333332</v>
      </c>
      <c r="AY1939" s="29">
        <f t="shared" si="1585"/>
        <v>0.93444444444444463</v>
      </c>
      <c r="AZ1939" s="29">
        <f t="shared" si="1586"/>
        <v>1.1111111111111033E-3</v>
      </c>
      <c r="BA1939" s="29">
        <f t="shared" si="1587"/>
        <v>1.0677777777777775</v>
      </c>
      <c r="BB1939" s="29">
        <f t="shared" si="1588"/>
        <v>4.1344444444444441</v>
      </c>
      <c r="BC1939" s="29">
        <f t="shared" si="1589"/>
        <v>9.2011111111111106</v>
      </c>
      <c r="BD1939" s="29">
        <f t="shared" si="1590"/>
        <v>17.754444444444449</v>
      </c>
      <c r="BE1939" s="29">
        <f t="shared" si="1590"/>
        <v>2.2222222222222066E-3</v>
      </c>
      <c r="BF1939" s="29">
        <f t="shared" si="1590"/>
        <v>3.2033333333333323</v>
      </c>
      <c r="BG1939" s="29">
        <f t="shared" si="1573"/>
        <v>12.403333333333332</v>
      </c>
      <c r="BH1939" s="29">
        <f t="shared" si="1573"/>
        <v>27.603333333333332</v>
      </c>
      <c r="BI1939" s="29">
        <f t="shared" si="1612"/>
        <v>2.1022988505747127</v>
      </c>
      <c r="BJ1939" s="28">
        <f t="shared" si="1595"/>
        <v>1.4499306364701425</v>
      </c>
      <c r="BK1939" s="28">
        <f t="shared" si="1596"/>
        <v>5.6304376193102872</v>
      </c>
      <c r="BL1939" s="28">
        <f t="shared" si="1597"/>
        <v>-2.430102276181551E-5</v>
      </c>
      <c r="BM1939" s="28">
        <f t="shared" si="1598"/>
        <v>-1.08592765364588</v>
      </c>
      <c r="BN1939" s="28">
        <f t="shared" si="1599"/>
        <v>-8.2738056712495549</v>
      </c>
      <c r="BO1939" s="28">
        <f t="shared" si="1600"/>
        <v>-27.468819035466399</v>
      </c>
      <c r="BP1939" s="28">
        <f t="shared" si="1601"/>
        <v>3.6945812807881777E-2</v>
      </c>
      <c r="BQ1939" s="28">
        <f t="shared" si="1613"/>
        <v>-1.1526406050027456</v>
      </c>
    </row>
    <row r="1940" spans="1:69" x14ac:dyDescent="0.2">
      <c r="A1940" s="1" t="s">
        <v>7552</v>
      </c>
      <c r="B1940" s="8" t="s">
        <v>5185</v>
      </c>
      <c r="C1940" t="s">
        <v>49</v>
      </c>
      <c r="D1940" s="38">
        <v>7.8259999999999996</v>
      </c>
      <c r="E1940" s="52" t="s">
        <v>5186</v>
      </c>
      <c r="F1940" s="8" t="s">
        <v>5187</v>
      </c>
      <c r="G1940" s="8">
        <v>6283</v>
      </c>
      <c r="H1940" s="8">
        <v>554</v>
      </c>
      <c r="I1940" s="8">
        <v>994</v>
      </c>
      <c r="J1940" s="8">
        <v>98</v>
      </c>
      <c r="K1940" s="8">
        <v>357</v>
      </c>
      <c r="L1940" s="8">
        <v>25</v>
      </c>
      <c r="M1940" s="8">
        <v>79</v>
      </c>
      <c r="N1940" s="8">
        <v>19</v>
      </c>
      <c r="O1940" s="8">
        <v>113</v>
      </c>
      <c r="P1940" s="8">
        <v>31</v>
      </c>
      <c r="Q1940" s="36">
        <f t="shared" si="1614"/>
        <v>5729</v>
      </c>
      <c r="R1940" s="36">
        <f t="shared" si="1602"/>
        <v>896</v>
      </c>
      <c r="S1940" s="36">
        <f t="shared" si="1603"/>
        <v>332</v>
      </c>
      <c r="T1940" s="36">
        <f t="shared" si="1604"/>
        <v>60</v>
      </c>
      <c r="U1940" s="36">
        <f t="shared" si="1605"/>
        <v>82</v>
      </c>
      <c r="V1940" s="36">
        <f t="shared" si="1606"/>
        <v>33427</v>
      </c>
      <c r="W1940" s="45">
        <f t="shared" si="1607"/>
        <v>7099</v>
      </c>
      <c r="X1940" s="50">
        <f t="shared" si="1608"/>
        <v>4.7086913649809832</v>
      </c>
      <c r="Y1940" s="46">
        <f t="shared" si="1574"/>
        <v>8.4860720836642756E-2</v>
      </c>
      <c r="Z1940" s="46">
        <f t="shared" si="1575"/>
        <v>0.5022434507986091</v>
      </c>
      <c r="AA1940" s="46">
        <f t="shared" si="1576"/>
        <v>2.9196261807605755</v>
      </c>
      <c r="AB1940" s="46">
        <f t="shared" si="1577"/>
        <v>7.3370089107225418</v>
      </c>
      <c r="AC1940" s="46">
        <f t="shared" si="1578"/>
        <v>13.754391640684508</v>
      </c>
      <c r="AD1940" s="46">
        <f t="shared" si="1579"/>
        <v>486.16706967312632</v>
      </c>
      <c r="AE1940" s="46">
        <f t="shared" si="1580"/>
        <v>450.01013191555376</v>
      </c>
      <c r="AF1940" s="46">
        <f t="shared" si="1581"/>
        <v>969.31589201251109</v>
      </c>
      <c r="AG1940" s="46">
        <f t="shared" si="1582"/>
        <v>440.22053464335249</v>
      </c>
      <c r="AH1940" s="46">
        <f t="shared" si="1583"/>
        <v>1127.8601145361297</v>
      </c>
      <c r="AI1940" s="46">
        <f t="shared" si="1609"/>
        <v>0.48937359013534426</v>
      </c>
      <c r="AJ1940" s="47">
        <f t="shared" si="1565"/>
        <v>0.69955242129188877</v>
      </c>
      <c r="AK1940" s="47">
        <f t="shared" si="1566"/>
        <v>413.69293550981774</v>
      </c>
      <c r="AL1940" s="47">
        <f t="shared" si="1567"/>
        <v>-931.57674951665456</v>
      </c>
      <c r="AM1940" s="47">
        <f t="shared" si="1568"/>
        <v>-4838.025637736414</v>
      </c>
      <c r="AN1940" s="47">
        <f t="shared" si="1569"/>
        <v>-3483.1247388282086</v>
      </c>
      <c r="AO1940" s="47">
        <f t="shared" si="1570"/>
        <v>-12218.422525196469</v>
      </c>
      <c r="AP1940" s="47">
        <f t="shared" si="1571"/>
        <v>1.4092445889196412E-4</v>
      </c>
      <c r="AQ1940" s="47">
        <f t="shared" si="1610"/>
        <v>-2.9675106933105511</v>
      </c>
      <c r="AR1940" s="1">
        <f t="shared" si="1572"/>
        <v>554</v>
      </c>
      <c r="AS1940" s="1">
        <f t="shared" si="1591"/>
        <v>98</v>
      </c>
      <c r="AT1940" s="1">
        <f t="shared" si="1592"/>
        <v>25</v>
      </c>
      <c r="AU1940" s="1">
        <f t="shared" si="1593"/>
        <v>19</v>
      </c>
      <c r="AV1940" s="1">
        <f t="shared" si="1594"/>
        <v>31</v>
      </c>
      <c r="AW1940" s="27">
        <f t="shared" si="1584"/>
        <v>727</v>
      </c>
      <c r="AX1940" s="41">
        <f t="shared" si="1611"/>
        <v>4.5474552957359009</v>
      </c>
      <c r="AY1940" s="29">
        <f t="shared" si="1585"/>
        <v>0.2047967093574809</v>
      </c>
      <c r="AZ1940" s="29">
        <f t="shared" si="1586"/>
        <v>0.29970730082928271</v>
      </c>
      <c r="BA1940" s="29">
        <f t="shared" si="1587"/>
        <v>2.3946178923010843</v>
      </c>
      <c r="BB1940" s="29">
        <f t="shared" si="1588"/>
        <v>6.4895284837728866</v>
      </c>
      <c r="BC1940" s="29">
        <f t="shared" si="1589"/>
        <v>12.584439075244688</v>
      </c>
      <c r="BD1940" s="29">
        <f t="shared" si="1590"/>
        <v>113.45737698404442</v>
      </c>
      <c r="BE1940" s="29">
        <f t="shared" si="1590"/>
        <v>29.371315481269704</v>
      </c>
      <c r="BF1940" s="29">
        <f t="shared" si="1590"/>
        <v>59.865447307527106</v>
      </c>
      <c r="BG1940" s="29">
        <f t="shared" si="1573"/>
        <v>123.30104119168485</v>
      </c>
      <c r="BH1940" s="29">
        <f t="shared" si="1573"/>
        <v>390.11761133258534</v>
      </c>
      <c r="BI1940" s="29">
        <f t="shared" si="1612"/>
        <v>0.98638125660759135</v>
      </c>
      <c r="BJ1940" s="28">
        <f t="shared" si="1595"/>
        <v>0.99316728530876985</v>
      </c>
      <c r="BK1940" s="28">
        <f t="shared" si="1596"/>
        <v>52.411550694552297</v>
      </c>
      <c r="BL1940" s="28">
        <f t="shared" si="1597"/>
        <v>-16.413637688097403</v>
      </c>
      <c r="BM1940" s="28">
        <f t="shared" si="1598"/>
        <v>-94.564281416276842</v>
      </c>
      <c r="BN1940" s="28">
        <f t="shared" si="1599"/>
        <v>-320.63143499348411</v>
      </c>
      <c r="BO1940" s="28">
        <f t="shared" si="1600"/>
        <v>-1412.6847956232928</v>
      </c>
      <c r="BP1940" s="28">
        <f t="shared" si="1601"/>
        <v>1.3812102213356132E-3</v>
      </c>
      <c r="BQ1940" s="28">
        <f t="shared" si="1613"/>
        <v>-2.4749665612089622</v>
      </c>
    </row>
    <row r="1941" spans="1:69" x14ac:dyDescent="0.2">
      <c r="A1941" s="1" t="s">
        <v>7552</v>
      </c>
      <c r="B1941" s="8" t="s">
        <v>5188</v>
      </c>
      <c r="C1941" t="s">
        <v>505</v>
      </c>
      <c r="D1941" s="38">
        <v>1.1100000000000001</v>
      </c>
      <c r="E1941" s="52" t="s">
        <v>5189</v>
      </c>
      <c r="F1941" s="8" t="s">
        <v>5190</v>
      </c>
      <c r="G1941" s="8">
        <v>940</v>
      </c>
      <c r="H1941" s="8">
        <v>110</v>
      </c>
      <c r="I1941" s="8">
        <v>122</v>
      </c>
      <c r="J1941" s="8">
        <v>13</v>
      </c>
      <c r="K1941" s="8">
        <v>32</v>
      </c>
      <c r="L1941" s="8">
        <v>2</v>
      </c>
      <c r="M1941" s="8">
        <v>9</v>
      </c>
      <c r="N1941" s="8">
        <v>4</v>
      </c>
      <c r="O1941" s="8">
        <v>7</v>
      </c>
      <c r="P1941" s="8">
        <v>2</v>
      </c>
      <c r="Q1941" s="36">
        <f t="shared" si="1614"/>
        <v>830</v>
      </c>
      <c r="R1941" s="36">
        <f t="shared" si="1602"/>
        <v>109</v>
      </c>
      <c r="S1941" s="36">
        <f t="shared" si="1603"/>
        <v>30</v>
      </c>
      <c r="T1941" s="36">
        <f t="shared" si="1604"/>
        <v>5</v>
      </c>
      <c r="U1941" s="36">
        <f t="shared" si="1605"/>
        <v>5</v>
      </c>
      <c r="V1941" s="36">
        <f t="shared" si="1606"/>
        <v>4691</v>
      </c>
      <c r="W1941" s="45">
        <f t="shared" si="1607"/>
        <v>979</v>
      </c>
      <c r="X1941" s="50">
        <f t="shared" si="1608"/>
        <v>4.7916241062308478</v>
      </c>
      <c r="Y1941" s="46">
        <f t="shared" si="1574"/>
        <v>4.3420513104093013E-2</v>
      </c>
      <c r="Z1941" s="46">
        <f t="shared" si="1575"/>
        <v>0.62666872556578856</v>
      </c>
      <c r="AA1941" s="46">
        <f t="shared" si="1576"/>
        <v>3.2099169380274843</v>
      </c>
      <c r="AB1941" s="46">
        <f t="shared" si="1577"/>
        <v>7.7931651504891795</v>
      </c>
      <c r="AC1941" s="46">
        <f t="shared" si="1578"/>
        <v>14.376413362950876</v>
      </c>
      <c r="AD1941" s="46">
        <f t="shared" si="1579"/>
        <v>36.039025876397197</v>
      </c>
      <c r="AE1941" s="46">
        <f t="shared" si="1580"/>
        <v>68.306891086670959</v>
      </c>
      <c r="AF1941" s="46">
        <f t="shared" si="1581"/>
        <v>96.297508140824533</v>
      </c>
      <c r="AG1941" s="46">
        <f t="shared" si="1582"/>
        <v>38.965825752445895</v>
      </c>
      <c r="AH1941" s="46">
        <f t="shared" si="1583"/>
        <v>71.882066814754381</v>
      </c>
      <c r="AI1941" s="46">
        <f t="shared" si="1609"/>
        <v>0.3184982798272934</v>
      </c>
      <c r="AJ1941" s="47">
        <f t="shared" si="1565"/>
        <v>0.56435651837051848</v>
      </c>
      <c r="AK1941" s="47">
        <f t="shared" si="1566"/>
        <v>41.779177187118222</v>
      </c>
      <c r="AL1941" s="47">
        <f t="shared" si="1567"/>
        <v>-300.83121199044047</v>
      </c>
      <c r="AM1941" s="47">
        <f t="shared" si="1568"/>
        <v>-959.84544828164883</v>
      </c>
      <c r="AN1941" s="47">
        <f t="shared" si="1569"/>
        <v>-605.17389706059976</v>
      </c>
      <c r="AO1941" s="47">
        <f t="shared" si="1570"/>
        <v>-1516.3002092722156</v>
      </c>
      <c r="AP1941" s="47">
        <f t="shared" si="1571"/>
        <v>1.0245880193321653E-3</v>
      </c>
      <c r="AQ1941" s="47">
        <f t="shared" si="1610"/>
        <v>-3.4225047106350068</v>
      </c>
      <c r="AR1941" s="1">
        <f t="shared" si="1572"/>
        <v>110</v>
      </c>
      <c r="AS1941" s="1">
        <f t="shared" si="1591"/>
        <v>13</v>
      </c>
      <c r="AT1941" s="1">
        <f t="shared" si="1592"/>
        <v>2</v>
      </c>
      <c r="AU1941" s="1">
        <f t="shared" si="1593"/>
        <v>4</v>
      </c>
      <c r="AV1941" s="1">
        <f t="shared" si="1594"/>
        <v>2</v>
      </c>
      <c r="AW1941" s="27">
        <f t="shared" si="1584"/>
        <v>131</v>
      </c>
      <c r="AX1941" s="41">
        <f t="shared" si="1611"/>
        <v>4.7175572519083966</v>
      </c>
      <c r="AY1941" s="29">
        <f t="shared" si="1585"/>
        <v>7.9773905949536941E-2</v>
      </c>
      <c r="AZ1941" s="29">
        <f t="shared" si="1586"/>
        <v>0.5148884097663301</v>
      </c>
      <c r="BA1941" s="29">
        <f t="shared" si="1587"/>
        <v>2.9500029135831234</v>
      </c>
      <c r="BB1941" s="29">
        <f t="shared" si="1588"/>
        <v>7.3851174173999166</v>
      </c>
      <c r="BC1941" s="29">
        <f t="shared" si="1589"/>
        <v>13.82023192121671</v>
      </c>
      <c r="BD1941" s="29">
        <f t="shared" si="1590"/>
        <v>8.7751296544490636</v>
      </c>
      <c r="BE1941" s="29">
        <f t="shared" si="1590"/>
        <v>6.693549326962291</v>
      </c>
      <c r="BF1941" s="29">
        <f t="shared" si="1590"/>
        <v>5.9000058271662468</v>
      </c>
      <c r="BG1941" s="29">
        <f t="shared" si="1573"/>
        <v>29.540469669599666</v>
      </c>
      <c r="BH1941" s="29">
        <f t="shared" si="1573"/>
        <v>27.640463842433419</v>
      </c>
      <c r="BI1941" s="29">
        <f t="shared" si="1612"/>
        <v>0.6042278332354668</v>
      </c>
      <c r="BJ1941" s="28">
        <f t="shared" si="1595"/>
        <v>0.77732093322865481</v>
      </c>
      <c r="BK1941" s="28">
        <f t="shared" si="1596"/>
        <v>5.2769487972064173</v>
      </c>
      <c r="BL1941" s="28">
        <f t="shared" si="1597"/>
        <v>-10.226144752644165</v>
      </c>
      <c r="BM1941" s="28">
        <f t="shared" si="1598"/>
        <v>-21.575584643888664</v>
      </c>
      <c r="BN1941" s="28">
        <f t="shared" si="1599"/>
        <v>-170.92083589308282</v>
      </c>
      <c r="BO1941" s="28">
        <f t="shared" si="1600"/>
        <v>-218.77712060189251</v>
      </c>
      <c r="BP1941" s="28">
        <f t="shared" si="1601"/>
        <v>7.811568276684556E-3</v>
      </c>
      <c r="BQ1941" s="28">
        <f t="shared" si="1613"/>
        <v>-3.2513523291206639</v>
      </c>
    </row>
    <row r="1942" spans="1:69" x14ac:dyDescent="0.2">
      <c r="A1942" s="1" t="s">
        <v>7552</v>
      </c>
      <c r="B1942" s="8" t="s">
        <v>5191</v>
      </c>
      <c r="C1942" t="s">
        <v>505</v>
      </c>
      <c r="D1942" s="38">
        <v>389</v>
      </c>
      <c r="E1942" s="52" t="s">
        <v>889</v>
      </c>
      <c r="F1942" s="8" t="s">
        <v>5192</v>
      </c>
      <c r="G1942" s="8">
        <v>333</v>
      </c>
      <c r="H1942" s="8">
        <v>32</v>
      </c>
      <c r="I1942" s="8">
        <v>46</v>
      </c>
      <c r="J1942" s="8">
        <v>5</v>
      </c>
      <c r="K1942" s="8">
        <v>7</v>
      </c>
      <c r="L1942" s="8">
        <v>0</v>
      </c>
      <c r="M1942" s="8">
        <v>1</v>
      </c>
      <c r="N1942" s="8">
        <v>0</v>
      </c>
      <c r="O1942" s="8">
        <v>2</v>
      </c>
      <c r="P1942" s="8">
        <v>2</v>
      </c>
      <c r="Q1942" s="36">
        <f t="shared" si="1614"/>
        <v>301</v>
      </c>
      <c r="R1942" s="36">
        <f t="shared" si="1602"/>
        <v>41</v>
      </c>
      <c r="S1942" s="36">
        <f t="shared" si="1603"/>
        <v>7</v>
      </c>
      <c r="T1942" s="36">
        <f t="shared" si="1604"/>
        <v>1</v>
      </c>
      <c r="U1942" s="36">
        <f t="shared" si="1605"/>
        <v>0</v>
      </c>
      <c r="V1942" s="36">
        <f t="shared" si="1606"/>
        <v>1692</v>
      </c>
      <c r="W1942" s="45">
        <f t="shared" si="1607"/>
        <v>350</v>
      </c>
      <c r="X1942" s="50">
        <f t="shared" si="1608"/>
        <v>4.8342857142857145</v>
      </c>
      <c r="Y1942" s="46">
        <f t="shared" si="1574"/>
        <v>2.7461224489795842E-2</v>
      </c>
      <c r="Z1942" s="46">
        <f t="shared" si="1575"/>
        <v>0.69603265306122486</v>
      </c>
      <c r="AA1942" s="46">
        <f t="shared" si="1576"/>
        <v>3.3646040816326539</v>
      </c>
      <c r="AB1942" s="46">
        <f t="shared" si="1577"/>
        <v>8.0331755102040834</v>
      </c>
      <c r="AC1942" s="46">
        <f t="shared" si="1578"/>
        <v>14.701746938775512</v>
      </c>
      <c r="AD1942" s="46">
        <f t="shared" si="1579"/>
        <v>8.265828571428548</v>
      </c>
      <c r="AE1942" s="46">
        <f t="shared" si="1580"/>
        <v>28.537338775510218</v>
      </c>
      <c r="AF1942" s="46">
        <f t="shared" si="1581"/>
        <v>23.552228571428579</v>
      </c>
      <c r="AG1942" s="46">
        <f t="shared" si="1582"/>
        <v>8.0331755102040834</v>
      </c>
      <c r="AH1942" s="46">
        <f t="shared" si="1583"/>
        <v>0</v>
      </c>
      <c r="AI1942" s="46">
        <f t="shared" si="1609"/>
        <v>0.19595579205894392</v>
      </c>
      <c r="AJ1942" s="47">
        <f t="shared" si="1565"/>
        <v>0.4426689418277997</v>
      </c>
      <c r="AK1942" s="47">
        <f t="shared" si="1566"/>
        <v>15.790983724552659</v>
      </c>
      <c r="AL1942" s="47">
        <f t="shared" si="1567"/>
        <v>-274.4676227067103</v>
      </c>
      <c r="AM1942" s="47">
        <f t="shared" si="1568"/>
        <v>-498.03725852551321</v>
      </c>
      <c r="AN1942" s="47">
        <f t="shared" si="1569"/>
        <v>-262.47849431901227</v>
      </c>
      <c r="AO1942" s="47">
        <f t="shared" si="1570"/>
        <v>0</v>
      </c>
      <c r="AP1942" s="47">
        <f t="shared" si="1571"/>
        <v>2.8817969238876264E-3</v>
      </c>
      <c r="AQ1942" s="47">
        <f t="shared" si="1610"/>
        <v>-2.9371054996158081</v>
      </c>
      <c r="AR1942" s="1">
        <f t="shared" si="1572"/>
        <v>32</v>
      </c>
      <c r="AS1942" s="1">
        <f t="shared" si="1591"/>
        <v>5</v>
      </c>
      <c r="AT1942" s="1">
        <f t="shared" si="1592"/>
        <v>0</v>
      </c>
      <c r="AU1942" s="1">
        <f t="shared" si="1593"/>
        <v>0</v>
      </c>
      <c r="AV1942" s="1">
        <f t="shared" si="1594"/>
        <v>2</v>
      </c>
      <c r="AW1942" s="27">
        <f t="shared" si="1584"/>
        <v>39</v>
      </c>
      <c r="AX1942" s="41">
        <f t="shared" si="1611"/>
        <v>4.666666666666667</v>
      </c>
      <c r="AY1942" s="29">
        <f t="shared" si="1585"/>
        <v>0.11111111111111091</v>
      </c>
      <c r="AZ1942" s="29">
        <f t="shared" si="1586"/>
        <v>0.44444444444444486</v>
      </c>
      <c r="BA1942" s="29">
        <f t="shared" si="1587"/>
        <v>2.7777777777777786</v>
      </c>
      <c r="BB1942" s="29">
        <f t="shared" si="1588"/>
        <v>7.1111111111111125</v>
      </c>
      <c r="BC1942" s="29">
        <f t="shared" si="1589"/>
        <v>13.444444444444446</v>
      </c>
      <c r="BD1942" s="29">
        <f t="shared" si="1590"/>
        <v>3.5555555555555491</v>
      </c>
      <c r="BE1942" s="29">
        <f t="shared" si="1590"/>
        <v>2.2222222222222241</v>
      </c>
      <c r="BF1942" s="29">
        <f t="shared" si="1590"/>
        <v>0</v>
      </c>
      <c r="BG1942" s="29">
        <f t="shared" si="1573"/>
        <v>0</v>
      </c>
      <c r="BH1942" s="29">
        <f t="shared" si="1573"/>
        <v>26.888888888888893</v>
      </c>
      <c r="BI1942" s="29">
        <f t="shared" si="1612"/>
        <v>0.85964912280701744</v>
      </c>
      <c r="BJ1942" s="28">
        <f t="shared" si="1595"/>
        <v>0.92717264994553061</v>
      </c>
      <c r="BK1942" s="28">
        <f t="shared" si="1596"/>
        <v>1.4869774333153885</v>
      </c>
      <c r="BL1942" s="28">
        <f t="shared" si="1597"/>
        <v>-1.8587217916442433</v>
      </c>
      <c r="BM1942" s="28">
        <f t="shared" si="1598"/>
        <v>0</v>
      </c>
      <c r="BN1942" s="28">
        <f t="shared" si="1599"/>
        <v>0</v>
      </c>
      <c r="BO1942" s="28">
        <f t="shared" si="1600"/>
        <v>-123.69793523392426</v>
      </c>
      <c r="BP1942" s="28">
        <f t="shared" si="1601"/>
        <v>2.7738264580369845E-2</v>
      </c>
      <c r="BQ1942" s="28">
        <f t="shared" si="1613"/>
        <v>-3.44147759893163</v>
      </c>
    </row>
    <row r="1943" spans="1:69" x14ac:dyDescent="0.2">
      <c r="A1943" s="1" t="s">
        <v>7552</v>
      </c>
      <c r="B1943" s="8" t="s">
        <v>5193</v>
      </c>
      <c r="C1943" t="s">
        <v>100</v>
      </c>
      <c r="D1943" s="38">
        <v>19</v>
      </c>
      <c r="E1943" s="52" t="s">
        <v>1931</v>
      </c>
      <c r="F1943" s="8" t="s">
        <v>5194</v>
      </c>
      <c r="G1943" s="8">
        <v>8</v>
      </c>
      <c r="H1943" s="8">
        <v>7</v>
      </c>
      <c r="I1943" s="8">
        <v>8</v>
      </c>
      <c r="J1943" s="8">
        <v>8</v>
      </c>
      <c r="K1943" s="8">
        <v>3</v>
      </c>
      <c r="L1943" s="8">
        <v>3</v>
      </c>
      <c r="M1943" s="8">
        <v>3</v>
      </c>
      <c r="N1943" s="8">
        <v>3</v>
      </c>
      <c r="O1943" s="8">
        <v>3</v>
      </c>
      <c r="P1943" s="8">
        <v>3</v>
      </c>
      <c r="Q1943" s="36">
        <f t="shared" si="1614"/>
        <v>1</v>
      </c>
      <c r="R1943" s="36">
        <f t="shared" si="1602"/>
        <v>0</v>
      </c>
      <c r="S1943" s="36">
        <f t="shared" si="1603"/>
        <v>0</v>
      </c>
      <c r="T1943" s="36">
        <f t="shared" si="1604"/>
        <v>0</v>
      </c>
      <c r="U1943" s="36">
        <f t="shared" si="1605"/>
        <v>0</v>
      </c>
      <c r="V1943" s="36">
        <f t="shared" si="1606"/>
        <v>5</v>
      </c>
      <c r="W1943" s="45">
        <f t="shared" si="1607"/>
        <v>1</v>
      </c>
      <c r="X1943" s="50">
        <f t="shared" si="1608"/>
        <v>5</v>
      </c>
      <c r="Y1943" s="46">
        <f t="shared" si="1574"/>
        <v>0</v>
      </c>
      <c r="Z1943" s="46">
        <f t="shared" si="1575"/>
        <v>1</v>
      </c>
      <c r="AA1943" s="46">
        <f t="shared" si="1576"/>
        <v>4</v>
      </c>
      <c r="AB1943" s="46">
        <f t="shared" si="1577"/>
        <v>9</v>
      </c>
      <c r="AC1943" s="46">
        <f t="shared" si="1578"/>
        <v>16</v>
      </c>
      <c r="AD1943" s="46">
        <f t="shared" si="1579"/>
        <v>0</v>
      </c>
      <c r="AE1943" s="46">
        <f t="shared" si="1580"/>
        <v>0</v>
      </c>
      <c r="AF1943" s="46">
        <f t="shared" si="1581"/>
        <v>0</v>
      </c>
      <c r="AG1943" s="46">
        <f t="shared" si="1582"/>
        <v>0</v>
      </c>
      <c r="AH1943" s="46">
        <f t="shared" si="1583"/>
        <v>0</v>
      </c>
      <c r="AI1943" s="46">
        <f t="shared" si="1609"/>
        <v>0</v>
      </c>
      <c r="AJ1943" s="47">
        <f t="shared" si="1565"/>
        <v>0</v>
      </c>
      <c r="AK1943" s="47" t="e">
        <f t="shared" si="1566"/>
        <v>#DIV/0!</v>
      </c>
      <c r="AL1943" s="47" t="e">
        <f t="shared" si="1567"/>
        <v>#DIV/0!</v>
      </c>
      <c r="AM1943" s="47" t="e">
        <f t="shared" si="1568"/>
        <v>#DIV/0!</v>
      </c>
      <c r="AN1943" s="47" t="e">
        <f t="shared" si="1569"/>
        <v>#DIV/0!</v>
      </c>
      <c r="AO1943" s="47" t="e">
        <f t="shared" si="1570"/>
        <v>#DIV/0!</v>
      </c>
      <c r="AP1943" s="47" t="e">
        <f t="shared" si="1571"/>
        <v>#DIV/0!</v>
      </c>
      <c r="AQ1943" s="47">
        <f t="shared" si="1610"/>
        <v>0</v>
      </c>
      <c r="AR1943" s="1">
        <f t="shared" si="1572"/>
        <v>7</v>
      </c>
      <c r="AS1943" s="1">
        <f t="shared" si="1591"/>
        <v>8</v>
      </c>
      <c r="AT1943" s="1">
        <f t="shared" si="1592"/>
        <v>3</v>
      </c>
      <c r="AU1943" s="1">
        <f t="shared" si="1593"/>
        <v>3</v>
      </c>
      <c r="AV1943" s="1">
        <f t="shared" si="1594"/>
        <v>3</v>
      </c>
      <c r="AW1943" s="27">
        <f t="shared" si="1584"/>
        <v>24</v>
      </c>
      <c r="AX1943" s="41">
        <f t="shared" si="1611"/>
        <v>3.5416666666666665</v>
      </c>
      <c r="AY1943" s="29">
        <f t="shared" si="1585"/>
        <v>2.1267361111111116</v>
      </c>
      <c r="AZ1943" s="29">
        <f t="shared" si="1586"/>
        <v>0.21006944444444459</v>
      </c>
      <c r="BA1943" s="29">
        <f t="shared" si="1587"/>
        <v>0.29340277777777762</v>
      </c>
      <c r="BB1943" s="29">
        <f t="shared" si="1588"/>
        <v>2.3767361111111107</v>
      </c>
      <c r="BC1943" s="29">
        <f t="shared" si="1589"/>
        <v>6.4600694444444438</v>
      </c>
      <c r="BD1943" s="29">
        <f t="shared" si="1590"/>
        <v>14.887152777777782</v>
      </c>
      <c r="BE1943" s="29">
        <f t="shared" si="1590"/>
        <v>1.6805555555555567</v>
      </c>
      <c r="BF1943" s="29">
        <f t="shared" si="1590"/>
        <v>0.88020833333333282</v>
      </c>
      <c r="BG1943" s="29">
        <f t="shared" si="1573"/>
        <v>7.1302083333333321</v>
      </c>
      <c r="BH1943" s="29">
        <f t="shared" si="1573"/>
        <v>19.380208333333332</v>
      </c>
      <c r="BI1943" s="29">
        <f t="shared" si="1612"/>
        <v>1.9112318840579712</v>
      </c>
      <c r="BJ1943" s="28">
        <f t="shared" si="1595"/>
        <v>1.3824731042801415</v>
      </c>
      <c r="BK1943" s="28">
        <f t="shared" si="1596"/>
        <v>8.2167178665977509</v>
      </c>
      <c r="BL1943" s="28">
        <f t="shared" si="1597"/>
        <v>0.29151724062818124</v>
      </c>
      <c r="BM1943" s="28">
        <f t="shared" si="1598"/>
        <v>-0.18044610565179742</v>
      </c>
      <c r="BN1943" s="28">
        <f t="shared" si="1599"/>
        <v>-4.1602806506966319</v>
      </c>
      <c r="BO1943" s="28">
        <f t="shared" si="1600"/>
        <v>-18.642620622189657</v>
      </c>
      <c r="BP1943" s="28">
        <f t="shared" si="1601"/>
        <v>4.7430830039525688E-2</v>
      </c>
      <c r="BQ1943" s="28">
        <f t="shared" si="1613"/>
        <v>-0.68656658994365938</v>
      </c>
    </row>
    <row r="1944" spans="1:69" x14ac:dyDescent="0.2">
      <c r="A1944" s="1" t="s">
        <v>7552</v>
      </c>
      <c r="B1944" s="8" t="s">
        <v>5195</v>
      </c>
      <c r="C1944" t="s">
        <v>294</v>
      </c>
      <c r="D1944" s="38">
        <v>530</v>
      </c>
      <c r="E1944" s="52" t="s">
        <v>2879</v>
      </c>
      <c r="F1944" s="8" t="s">
        <v>5196</v>
      </c>
      <c r="G1944" s="8">
        <v>420</v>
      </c>
      <c r="H1944" s="8">
        <v>90</v>
      </c>
      <c r="I1944" s="8">
        <v>81</v>
      </c>
      <c r="J1944" s="8">
        <v>18</v>
      </c>
      <c r="K1944" s="8">
        <v>26</v>
      </c>
      <c r="L1944" s="8">
        <v>4</v>
      </c>
      <c r="M1944" s="8">
        <v>1</v>
      </c>
      <c r="N1944" s="8">
        <v>0</v>
      </c>
      <c r="O1944" s="8">
        <v>3</v>
      </c>
      <c r="P1944" s="8">
        <v>1</v>
      </c>
      <c r="Q1944" s="36">
        <f t="shared" si="1614"/>
        <v>330</v>
      </c>
      <c r="R1944" s="36">
        <f t="shared" si="1602"/>
        <v>63</v>
      </c>
      <c r="S1944" s="36">
        <f t="shared" si="1603"/>
        <v>22</v>
      </c>
      <c r="T1944" s="36">
        <f t="shared" si="1604"/>
        <v>1</v>
      </c>
      <c r="U1944" s="36">
        <f t="shared" si="1605"/>
        <v>2</v>
      </c>
      <c r="V1944" s="36">
        <f t="shared" si="1606"/>
        <v>1972</v>
      </c>
      <c r="W1944" s="45">
        <f t="shared" si="1607"/>
        <v>418</v>
      </c>
      <c r="X1944" s="50">
        <f t="shared" si="1608"/>
        <v>4.7177033492822966</v>
      </c>
      <c r="Y1944" s="46">
        <f t="shared" si="1574"/>
        <v>7.9691399006433017E-2</v>
      </c>
      <c r="Z1944" s="46">
        <f t="shared" si="1575"/>
        <v>0.51509809757102631</v>
      </c>
      <c r="AA1944" s="46">
        <f t="shared" si="1576"/>
        <v>2.9505047961356197</v>
      </c>
      <c r="AB1944" s="46">
        <f t="shared" si="1577"/>
        <v>7.3859114947002125</v>
      </c>
      <c r="AC1944" s="46">
        <f t="shared" si="1578"/>
        <v>13.821318193264807</v>
      </c>
      <c r="AD1944" s="46">
        <f t="shared" si="1579"/>
        <v>26.298161672122895</v>
      </c>
      <c r="AE1944" s="46">
        <f t="shared" si="1580"/>
        <v>32.451180146974657</v>
      </c>
      <c r="AF1944" s="46">
        <f t="shared" si="1581"/>
        <v>64.911105514983632</v>
      </c>
      <c r="AG1944" s="46">
        <f t="shared" si="1582"/>
        <v>7.3859114947002125</v>
      </c>
      <c r="AH1944" s="46">
        <f t="shared" si="1583"/>
        <v>27.642636386529613</v>
      </c>
      <c r="AI1944" s="46">
        <f t="shared" si="1609"/>
        <v>0.38054914919738847</v>
      </c>
      <c r="AJ1944" s="47">
        <f t="shared" si="1565"/>
        <v>0.61688665830717115</v>
      </c>
      <c r="AK1944" s="47">
        <f t="shared" si="1566"/>
        <v>31.623867630853329</v>
      </c>
      <c r="AL1944" s="47">
        <f t="shared" si="1567"/>
        <v>-99.21088764659612</v>
      </c>
      <c r="AM1944" s="47">
        <f t="shared" si="1568"/>
        <v>-474.95343749957891</v>
      </c>
      <c r="AN1944" s="47">
        <f t="shared" si="1569"/>
        <v>-85.504705563043842</v>
      </c>
      <c r="AO1944" s="47">
        <f t="shared" si="1570"/>
        <v>-437.76200089989095</v>
      </c>
      <c r="AP1944" s="47">
        <f t="shared" si="1571"/>
        <v>2.4096107729201254E-3</v>
      </c>
      <c r="AQ1944" s="47">
        <f t="shared" si="1610"/>
        <v>-2.5681804241774535</v>
      </c>
      <c r="AR1944" s="1">
        <f t="shared" si="1572"/>
        <v>90</v>
      </c>
      <c r="AS1944" s="1">
        <f t="shared" si="1591"/>
        <v>18</v>
      </c>
      <c r="AT1944" s="1">
        <f t="shared" si="1592"/>
        <v>4</v>
      </c>
      <c r="AU1944" s="1">
        <f t="shared" si="1593"/>
        <v>0</v>
      </c>
      <c r="AV1944" s="1">
        <f t="shared" si="1594"/>
        <v>1</v>
      </c>
      <c r="AW1944" s="27">
        <f t="shared" si="1584"/>
        <v>113</v>
      </c>
      <c r="AX1944" s="41">
        <f t="shared" si="1611"/>
        <v>4.7345132743362832</v>
      </c>
      <c r="AY1944" s="29">
        <f t="shared" si="1585"/>
        <v>7.048320150364161E-2</v>
      </c>
      <c r="AZ1944" s="29">
        <f t="shared" si="1586"/>
        <v>0.53950975017620806</v>
      </c>
      <c r="BA1944" s="29">
        <f t="shared" si="1587"/>
        <v>3.0085362988487745</v>
      </c>
      <c r="BB1944" s="29">
        <f t="shared" si="1588"/>
        <v>7.4775628475213409</v>
      </c>
      <c r="BC1944" s="29">
        <f t="shared" si="1589"/>
        <v>13.946589396193907</v>
      </c>
      <c r="BD1944" s="29">
        <f t="shared" si="1590"/>
        <v>6.3434881353277452</v>
      </c>
      <c r="BE1944" s="29">
        <f t="shared" si="1590"/>
        <v>9.711175503171745</v>
      </c>
      <c r="BF1944" s="29">
        <f t="shared" si="1590"/>
        <v>12.034145195395098</v>
      </c>
      <c r="BG1944" s="29">
        <f t="shared" si="1573"/>
        <v>0</v>
      </c>
      <c r="BH1944" s="29">
        <f t="shared" si="1573"/>
        <v>13.946589396193907</v>
      </c>
      <c r="BI1944" s="29">
        <f t="shared" si="1612"/>
        <v>0.37531605562579012</v>
      </c>
      <c r="BJ1944" s="28">
        <f t="shared" si="1595"/>
        <v>0.61263043968267694</v>
      </c>
      <c r="BK1944" s="28">
        <f t="shared" si="1596"/>
        <v>7.3244535295652407</v>
      </c>
      <c r="BL1944" s="28">
        <f t="shared" si="1597"/>
        <v>-31.022424520811281</v>
      </c>
      <c r="BM1944" s="28">
        <f t="shared" si="1598"/>
        <v>-90.781459310598493</v>
      </c>
      <c r="BN1944" s="28">
        <f t="shared" si="1599"/>
        <v>0</v>
      </c>
      <c r="BO1944" s="28">
        <f t="shared" si="1600"/>
        <v>-226.51987183355513</v>
      </c>
      <c r="BP1944" s="28">
        <f t="shared" si="1601"/>
        <v>9.0894465894465898E-3</v>
      </c>
      <c r="BQ1944" s="28">
        <f t="shared" si="1613"/>
        <v>-3.0994949437982755</v>
      </c>
    </row>
    <row r="1945" spans="1:69" x14ac:dyDescent="0.2">
      <c r="A1945" s="1" t="s">
        <v>7552</v>
      </c>
      <c r="B1945" s="8" t="s">
        <v>5197</v>
      </c>
      <c r="C1945" t="s">
        <v>18</v>
      </c>
      <c r="D1945" s="38">
        <v>231</v>
      </c>
      <c r="E1945" s="52" t="s">
        <v>889</v>
      </c>
      <c r="F1945" s="8" t="s">
        <v>5198</v>
      </c>
      <c r="G1945" s="8">
        <v>161</v>
      </c>
      <c r="H1945" s="8">
        <v>28</v>
      </c>
      <c r="I1945" s="8">
        <v>33</v>
      </c>
      <c r="J1945" s="8">
        <v>3</v>
      </c>
      <c r="K1945" s="8">
        <v>15</v>
      </c>
      <c r="L1945" s="8">
        <v>2</v>
      </c>
      <c r="M1945" s="8">
        <v>8</v>
      </c>
      <c r="N1945" s="8">
        <v>3</v>
      </c>
      <c r="O1945" s="8">
        <v>14</v>
      </c>
      <c r="P1945" s="8">
        <v>7</v>
      </c>
      <c r="Q1945" s="36">
        <f t="shared" si="1614"/>
        <v>133</v>
      </c>
      <c r="R1945" s="36">
        <f t="shared" si="1602"/>
        <v>30</v>
      </c>
      <c r="S1945" s="36">
        <f t="shared" si="1603"/>
        <v>13</v>
      </c>
      <c r="T1945" s="36">
        <f t="shared" si="1604"/>
        <v>5</v>
      </c>
      <c r="U1945" s="36">
        <f t="shared" si="1605"/>
        <v>7</v>
      </c>
      <c r="V1945" s="36">
        <f t="shared" si="1606"/>
        <v>841</v>
      </c>
      <c r="W1945" s="45">
        <f t="shared" si="1607"/>
        <v>188</v>
      </c>
      <c r="X1945" s="50">
        <f t="shared" si="1608"/>
        <v>4.4734042553191493</v>
      </c>
      <c r="Y1945" s="46">
        <f t="shared" si="1574"/>
        <v>0.27730307831597967</v>
      </c>
      <c r="Z1945" s="46">
        <f t="shared" si="1575"/>
        <v>0.22411158895427832</v>
      </c>
      <c r="AA1945" s="46">
        <f t="shared" si="1576"/>
        <v>2.170920099592577</v>
      </c>
      <c r="AB1945" s="46">
        <f t="shared" si="1577"/>
        <v>6.1177286102308752</v>
      </c>
      <c r="AC1945" s="46">
        <f t="shared" si="1578"/>
        <v>12.064537120869174</v>
      </c>
      <c r="AD1945" s="46">
        <f t="shared" si="1579"/>
        <v>36.881309416025296</v>
      </c>
      <c r="AE1945" s="46">
        <f t="shared" si="1580"/>
        <v>6.7233476686283495</v>
      </c>
      <c r="AF1945" s="46">
        <f t="shared" si="1581"/>
        <v>28.221961294703501</v>
      </c>
      <c r="AG1945" s="46">
        <f t="shared" si="1582"/>
        <v>30.588643051154378</v>
      </c>
      <c r="AH1945" s="46">
        <f t="shared" si="1583"/>
        <v>84.451759846084215</v>
      </c>
      <c r="AI1945" s="46">
        <f t="shared" si="1609"/>
        <v>0.99928888383206271</v>
      </c>
      <c r="AJ1945" s="47">
        <f t="shared" si="1565"/>
        <v>0.99964437868277067</v>
      </c>
      <c r="AK1945" s="47">
        <f t="shared" si="1566"/>
        <v>19.442275484073022</v>
      </c>
      <c r="AL1945" s="47">
        <f t="shared" si="1567"/>
        <v>-3.1862594929903754</v>
      </c>
      <c r="AM1945" s="47">
        <f t="shared" si="1568"/>
        <v>-41.626752155069084</v>
      </c>
      <c r="AN1945" s="47">
        <f t="shared" si="1569"/>
        <v>-75.738854208579085</v>
      </c>
      <c r="AO1945" s="47">
        <f t="shared" si="1570"/>
        <v>-293.64827337910316</v>
      </c>
      <c r="AP1945" s="47">
        <f t="shared" si="1571"/>
        <v>5.4050945891553105E-3</v>
      </c>
      <c r="AQ1945" s="47">
        <f t="shared" si="1610"/>
        <v>-2.1337035933906536</v>
      </c>
      <c r="AR1945" s="1">
        <f t="shared" si="1572"/>
        <v>28</v>
      </c>
      <c r="AS1945" s="1">
        <f t="shared" si="1591"/>
        <v>3</v>
      </c>
      <c r="AT1945" s="1">
        <f t="shared" si="1592"/>
        <v>2</v>
      </c>
      <c r="AU1945" s="1">
        <f t="shared" si="1593"/>
        <v>3</v>
      </c>
      <c r="AV1945" s="1">
        <f t="shared" si="1594"/>
        <v>7</v>
      </c>
      <c r="AW1945" s="27">
        <f t="shared" si="1584"/>
        <v>43</v>
      </c>
      <c r="AX1945" s="41">
        <f t="shared" si="1611"/>
        <v>3.9767441860465116</v>
      </c>
      <c r="AY1945" s="29">
        <f t="shared" si="1585"/>
        <v>1.0470524607896161</v>
      </c>
      <c r="AZ1945" s="29">
        <f t="shared" si="1586"/>
        <v>5.4083288263926635E-4</v>
      </c>
      <c r="BA1945" s="29">
        <f t="shared" si="1587"/>
        <v>0.95402920497566246</v>
      </c>
      <c r="BB1945" s="29">
        <f t="shared" si="1588"/>
        <v>3.9075175770686856</v>
      </c>
      <c r="BC1945" s="29">
        <f t="shared" si="1589"/>
        <v>8.8610059491617079</v>
      </c>
      <c r="BD1945" s="29">
        <f t="shared" si="1590"/>
        <v>29.317468902109251</v>
      </c>
      <c r="BE1945" s="29">
        <f t="shared" si="1590"/>
        <v>1.6224986479177991E-3</v>
      </c>
      <c r="BF1945" s="29">
        <f t="shared" si="1590"/>
        <v>1.9080584099513249</v>
      </c>
      <c r="BG1945" s="29">
        <f t="shared" si="1573"/>
        <v>11.722552731206058</v>
      </c>
      <c r="BH1945" s="29">
        <f t="shared" si="1573"/>
        <v>62.027041644131955</v>
      </c>
      <c r="BI1945" s="29">
        <f t="shared" si="1612"/>
        <v>2.4994462901439647</v>
      </c>
      <c r="BJ1945" s="28">
        <f t="shared" si="1595"/>
        <v>1.5809637219569477</v>
      </c>
      <c r="BK1945" s="28">
        <f t="shared" si="1596"/>
        <v>7.5918038893358499</v>
      </c>
      <c r="BL1945" s="28">
        <f t="shared" si="1597"/>
        <v>9.5488302917414349E-6</v>
      </c>
      <c r="BM1945" s="28">
        <f t="shared" si="1598"/>
        <v>-0.47163582576969054</v>
      </c>
      <c r="BN1945" s="28">
        <f t="shared" si="1599"/>
        <v>-5.8641754029156772</v>
      </c>
      <c r="BO1945" s="28">
        <f t="shared" si="1600"/>
        <v>-46.725813269300737</v>
      </c>
      <c r="BP1945" s="28">
        <f t="shared" si="1601"/>
        <v>2.4970963995354239E-2</v>
      </c>
      <c r="BQ1945" s="28">
        <f t="shared" si="1613"/>
        <v>-1.1354250148503242</v>
      </c>
    </row>
    <row r="1946" spans="1:69" x14ac:dyDescent="0.2">
      <c r="A1946" s="1" t="s">
        <v>7552</v>
      </c>
      <c r="B1946" s="8" t="s">
        <v>5199</v>
      </c>
      <c r="C1946" t="s">
        <v>294</v>
      </c>
      <c r="D1946" s="38">
        <v>448</v>
      </c>
      <c r="E1946" s="52" t="s">
        <v>3922</v>
      </c>
      <c r="F1946" s="8" t="s">
        <v>5200</v>
      </c>
      <c r="G1946" s="8">
        <v>364</v>
      </c>
      <c r="H1946" s="8">
        <v>26</v>
      </c>
      <c r="I1946" s="8">
        <v>59</v>
      </c>
      <c r="J1946" s="8">
        <v>4</v>
      </c>
      <c r="K1946" s="8">
        <v>14</v>
      </c>
      <c r="L1946" s="8">
        <v>1</v>
      </c>
      <c r="M1946" s="8">
        <v>4</v>
      </c>
      <c r="N1946" s="8">
        <v>0</v>
      </c>
      <c r="O1946" s="8">
        <v>7</v>
      </c>
      <c r="P1946" s="8">
        <v>1</v>
      </c>
      <c r="Q1946" s="36">
        <f t="shared" si="1614"/>
        <v>338</v>
      </c>
      <c r="R1946" s="36">
        <f t="shared" si="1602"/>
        <v>55</v>
      </c>
      <c r="S1946" s="36">
        <f t="shared" si="1603"/>
        <v>13</v>
      </c>
      <c r="T1946" s="36">
        <f t="shared" si="1604"/>
        <v>4</v>
      </c>
      <c r="U1946" s="36">
        <f t="shared" si="1605"/>
        <v>6</v>
      </c>
      <c r="V1946" s="36">
        <f t="shared" si="1606"/>
        <v>1963</v>
      </c>
      <c r="W1946" s="45">
        <f t="shared" si="1607"/>
        <v>416</v>
      </c>
      <c r="X1946" s="50">
        <f t="shared" si="1608"/>
        <v>4.71875</v>
      </c>
      <c r="Y1946" s="46">
        <f t="shared" si="1574"/>
        <v>7.91015625E-2</v>
      </c>
      <c r="Z1946" s="46">
        <f t="shared" si="1575"/>
        <v>0.5166015625</v>
      </c>
      <c r="AA1946" s="46">
        <f t="shared" si="1576"/>
        <v>2.9541015625</v>
      </c>
      <c r="AB1946" s="46">
        <f t="shared" si="1577"/>
        <v>7.3916015625</v>
      </c>
      <c r="AC1946" s="46">
        <f t="shared" si="1578"/>
        <v>13.8291015625</v>
      </c>
      <c r="AD1946" s="46">
        <f t="shared" si="1579"/>
        <v>26.736328125</v>
      </c>
      <c r="AE1946" s="46">
        <f t="shared" si="1580"/>
        <v>28.4130859375</v>
      </c>
      <c r="AF1946" s="46">
        <f t="shared" si="1581"/>
        <v>38.4033203125</v>
      </c>
      <c r="AG1946" s="46">
        <f t="shared" si="1582"/>
        <v>29.56640625</v>
      </c>
      <c r="AH1946" s="46">
        <f t="shared" ref="AH1946:AH1977" si="1615">U1946*AC1946</f>
        <v>82.974609375</v>
      </c>
      <c r="AI1946" s="46">
        <f t="shared" si="1609"/>
        <v>0.49661144578313254</v>
      </c>
      <c r="AJ1946" s="47">
        <f t="shared" si="1565"/>
        <v>0.70470663810065859</v>
      </c>
      <c r="AK1946" s="47">
        <f t="shared" si="1566"/>
        <v>21.486674577883235</v>
      </c>
      <c r="AL1946" s="47">
        <f t="shared" si="1567"/>
        <v>-58.354073130091471</v>
      </c>
      <c r="AM1946" s="47">
        <f t="shared" si="1568"/>
        <v>-188.60638825025453</v>
      </c>
      <c r="AN1946" s="47">
        <f t="shared" si="1569"/>
        <v>-229.6903380582925</v>
      </c>
      <c r="AO1946" s="47">
        <f t="shared" si="1570"/>
        <v>-881.69243054012111</v>
      </c>
      <c r="AP1946" s="47">
        <f t="shared" si="1571"/>
        <v>2.4212793201792678E-3</v>
      </c>
      <c r="AQ1946" s="47">
        <f t="shared" si="1610"/>
        <v>-3.2369031316382317</v>
      </c>
      <c r="AR1946" s="1">
        <f t="shared" si="1572"/>
        <v>26</v>
      </c>
      <c r="AS1946" s="1">
        <f t="shared" si="1591"/>
        <v>4</v>
      </c>
      <c r="AT1946" s="1">
        <f t="shared" si="1592"/>
        <v>1</v>
      </c>
      <c r="AU1946" s="1">
        <f t="shared" si="1593"/>
        <v>0</v>
      </c>
      <c r="AV1946" s="1">
        <f t="shared" si="1594"/>
        <v>1</v>
      </c>
      <c r="AW1946" s="27">
        <f t="shared" si="1584"/>
        <v>32</v>
      </c>
      <c r="AX1946" s="41">
        <f t="shared" si="1611"/>
        <v>4.6875</v>
      </c>
      <c r="AY1946" s="29">
        <f t="shared" si="1585"/>
        <v>9.765625E-2</v>
      </c>
      <c r="AZ1946" s="29">
        <f t="shared" si="1586"/>
        <v>0.47265625</v>
      </c>
      <c r="BA1946" s="29">
        <f t="shared" si="1587"/>
        <v>2.84765625</v>
      </c>
      <c r="BB1946" s="29">
        <f t="shared" si="1588"/>
        <v>7.22265625</v>
      </c>
      <c r="BC1946" s="29">
        <f t="shared" si="1589"/>
        <v>13.59765625</v>
      </c>
      <c r="BD1946" s="29">
        <f t="shared" si="1590"/>
        <v>2.5390625</v>
      </c>
      <c r="BE1946" s="29">
        <f t="shared" si="1590"/>
        <v>1.890625</v>
      </c>
      <c r="BF1946" s="29">
        <f t="shared" si="1590"/>
        <v>2.84765625</v>
      </c>
      <c r="BG1946" s="29">
        <f t="shared" si="1573"/>
        <v>0</v>
      </c>
      <c r="BH1946" s="29">
        <f t="shared" si="1573"/>
        <v>13.59765625</v>
      </c>
      <c r="BI1946" s="29">
        <f t="shared" si="1612"/>
        <v>0.67338709677419351</v>
      </c>
      <c r="BJ1946" s="28">
        <f t="shared" si="1595"/>
        <v>0.8206016675429032</v>
      </c>
      <c r="BK1946" s="28">
        <f t="shared" si="1596"/>
        <v>1.4359067184605563</v>
      </c>
      <c r="BL1946" s="28">
        <f t="shared" si="1597"/>
        <v>-2.3522361135643086</v>
      </c>
      <c r="BM1946" s="28">
        <f t="shared" si="1598"/>
        <v>-8.6962929044489634</v>
      </c>
      <c r="BN1946" s="28">
        <f t="shared" si="1599"/>
        <v>0</v>
      </c>
      <c r="BO1946" s="28">
        <f t="shared" si="1600"/>
        <v>-90.740026440218642</v>
      </c>
      <c r="BP1946" s="28">
        <f t="shared" si="1601"/>
        <v>3.4408602150537634E-2</v>
      </c>
      <c r="BQ1946" s="28">
        <f t="shared" si="1613"/>
        <v>-3.4529943652394444</v>
      </c>
    </row>
    <row r="1947" spans="1:69" x14ac:dyDescent="0.2">
      <c r="A1947" s="1" t="s">
        <v>7552</v>
      </c>
      <c r="B1947" s="8" t="s">
        <v>5201</v>
      </c>
      <c r="C1947" t="s">
        <v>294</v>
      </c>
      <c r="D1947" s="38">
        <v>639</v>
      </c>
      <c r="E1947" s="52" t="s">
        <v>889</v>
      </c>
      <c r="F1947" s="8" t="s">
        <v>5202</v>
      </c>
      <c r="G1947" s="8">
        <v>517</v>
      </c>
      <c r="H1947" s="8">
        <v>95</v>
      </c>
      <c r="I1947" s="8">
        <v>87</v>
      </c>
      <c r="J1947" s="8">
        <v>13</v>
      </c>
      <c r="K1947" s="8">
        <v>24</v>
      </c>
      <c r="L1947" s="8">
        <v>3</v>
      </c>
      <c r="M1947" s="8">
        <v>5</v>
      </c>
      <c r="N1947" s="8">
        <v>4</v>
      </c>
      <c r="O1947" s="8">
        <v>6</v>
      </c>
      <c r="P1947" s="8">
        <v>1</v>
      </c>
      <c r="Q1947" s="36">
        <f t="shared" si="1614"/>
        <v>422</v>
      </c>
      <c r="R1947" s="36">
        <f t="shared" si="1602"/>
        <v>74</v>
      </c>
      <c r="S1947" s="36">
        <f t="shared" si="1603"/>
        <v>21</v>
      </c>
      <c r="T1947" s="36">
        <f t="shared" si="1604"/>
        <v>1</v>
      </c>
      <c r="U1947" s="36">
        <f t="shared" si="1605"/>
        <v>5</v>
      </c>
      <c r="V1947" s="36">
        <f t="shared" si="1606"/>
        <v>2476</v>
      </c>
      <c r="W1947" s="45">
        <f t="shared" si="1607"/>
        <v>523</v>
      </c>
      <c r="X1947" s="50">
        <f t="shared" si="1608"/>
        <v>4.7342256214149137</v>
      </c>
      <c r="Y1947" s="46">
        <f t="shared" si="1574"/>
        <v>7.06360203122888E-2</v>
      </c>
      <c r="Z1947" s="46">
        <f t="shared" si="1575"/>
        <v>0.53908726314211608</v>
      </c>
      <c r="AA1947" s="46">
        <f t="shared" si="1576"/>
        <v>3.0075385059719433</v>
      </c>
      <c r="AB1947" s="46">
        <f t="shared" si="1577"/>
        <v>7.475989748801771</v>
      </c>
      <c r="AC1947" s="46">
        <f t="shared" si="1578"/>
        <v>13.944440991631598</v>
      </c>
      <c r="AD1947" s="46">
        <f t="shared" si="1579"/>
        <v>29.808400571785874</v>
      </c>
      <c r="AE1947" s="46">
        <f t="shared" si="1580"/>
        <v>39.89245747251659</v>
      </c>
      <c r="AF1947" s="46">
        <f t="shared" si="1581"/>
        <v>63.158308625410811</v>
      </c>
      <c r="AG1947" s="46">
        <f t="shared" si="1582"/>
        <v>7.475989748801771</v>
      </c>
      <c r="AH1947" s="46">
        <f t="shared" si="1615"/>
        <v>69.722204958157988</v>
      </c>
      <c r="AI1947" s="46">
        <f t="shared" si="1609"/>
        <v>0.40240873826948853</v>
      </c>
      <c r="AJ1947" s="47">
        <f t="shared" si="1565"/>
        <v>0.63435694862552627</v>
      </c>
      <c r="AK1947" s="47">
        <f t="shared" si="1566"/>
        <v>31.034923621225087</v>
      </c>
      <c r="AL1947" s="47">
        <f t="shared" si="1567"/>
        <v>-114.74115626091762</v>
      </c>
      <c r="AM1947" s="47">
        <f t="shared" si="1568"/>
        <v>-429.07675261524702</v>
      </c>
      <c r="AN1947" s="47">
        <f t="shared" si="1569"/>
        <v>-80.075920839631749</v>
      </c>
      <c r="AO1947" s="47">
        <f t="shared" si="1570"/>
        <v>-1019.9304630212243</v>
      </c>
      <c r="AP1947" s="47">
        <f t="shared" si="1571"/>
        <v>1.9230627808296747E-3</v>
      </c>
      <c r="AQ1947" s="47">
        <f t="shared" si="1610"/>
        <v>-3.1014952090643586</v>
      </c>
      <c r="AR1947" s="1">
        <f t="shared" si="1572"/>
        <v>95</v>
      </c>
      <c r="AS1947" s="1">
        <f t="shared" si="1591"/>
        <v>13</v>
      </c>
      <c r="AT1947" s="1">
        <f t="shared" si="1592"/>
        <v>3</v>
      </c>
      <c r="AU1947" s="1">
        <f t="shared" si="1593"/>
        <v>4</v>
      </c>
      <c r="AV1947" s="1">
        <f t="shared" si="1594"/>
        <v>1</v>
      </c>
      <c r="AW1947" s="27">
        <f t="shared" si="1584"/>
        <v>116</v>
      </c>
      <c r="AX1947" s="41">
        <f t="shared" si="1611"/>
        <v>4.6982758620689653</v>
      </c>
      <c r="AY1947" s="29">
        <f t="shared" si="1585"/>
        <v>9.1037455410226051E-2</v>
      </c>
      <c r="AZ1947" s="29">
        <f t="shared" si="1586"/>
        <v>0.48758917954815667</v>
      </c>
      <c r="BA1947" s="29">
        <f t="shared" si="1587"/>
        <v>2.8841409036860872</v>
      </c>
      <c r="BB1947" s="29">
        <f t="shared" si="1588"/>
        <v>7.2806926278240178</v>
      </c>
      <c r="BC1947" s="29">
        <f t="shared" si="1589"/>
        <v>13.677244351961949</v>
      </c>
      <c r="BD1947" s="29">
        <f t="shared" si="1590"/>
        <v>8.6485582639714753</v>
      </c>
      <c r="BE1947" s="29">
        <f t="shared" si="1590"/>
        <v>6.3386593341260369</v>
      </c>
      <c r="BF1947" s="29">
        <f t="shared" si="1590"/>
        <v>8.6524227110582608</v>
      </c>
      <c r="BG1947" s="29">
        <f t="shared" si="1573"/>
        <v>29.122770511296071</v>
      </c>
      <c r="BH1947" s="29">
        <f t="shared" si="1573"/>
        <v>13.677244351961949</v>
      </c>
      <c r="BI1947" s="29">
        <f t="shared" si="1612"/>
        <v>0.57773613193403295</v>
      </c>
      <c r="BJ1947" s="28">
        <f t="shared" si="1595"/>
        <v>0.76008955520651178</v>
      </c>
      <c r="BK1947" s="28">
        <f t="shared" si="1596"/>
        <v>5.9423670857964037</v>
      </c>
      <c r="BL1947" s="28">
        <f t="shared" si="1597"/>
        <v>-10.079294788093987</v>
      </c>
      <c r="BM1947" s="28">
        <f t="shared" si="1598"/>
        <v>-33.461982782632312</v>
      </c>
      <c r="BN1947" s="28">
        <f t="shared" si="1599"/>
        <v>-178.94713194599726</v>
      </c>
      <c r="BO1947" s="28">
        <f t="shared" si="1600"/>
        <v>-115.18703908647436</v>
      </c>
      <c r="BP1947" s="28">
        <f t="shared" si="1601"/>
        <v>8.8482074752097642E-3</v>
      </c>
      <c r="BQ1947" s="28">
        <f t="shared" si="1613"/>
        <v>-2.9352431316566419</v>
      </c>
    </row>
    <row r="1948" spans="1:69" x14ac:dyDescent="0.2">
      <c r="A1948" s="1" t="s">
        <v>7552</v>
      </c>
      <c r="B1948" s="8" t="s">
        <v>5203</v>
      </c>
      <c r="C1948" t="s">
        <v>294</v>
      </c>
      <c r="D1948" s="38">
        <v>472</v>
      </c>
      <c r="E1948" s="52" t="s">
        <v>1916</v>
      </c>
      <c r="F1948" s="8" t="s">
        <v>5204</v>
      </c>
      <c r="G1948" s="8">
        <v>382</v>
      </c>
      <c r="H1948" s="8">
        <v>37</v>
      </c>
      <c r="I1948" s="8">
        <v>65</v>
      </c>
      <c r="J1948" s="8">
        <v>4</v>
      </c>
      <c r="K1948" s="8">
        <v>11</v>
      </c>
      <c r="L1948" s="8">
        <v>6</v>
      </c>
      <c r="M1948" s="8">
        <v>6</v>
      </c>
      <c r="N1948" s="8">
        <v>4</v>
      </c>
      <c r="O1948" s="8">
        <v>9</v>
      </c>
      <c r="P1948" s="8">
        <v>4</v>
      </c>
      <c r="Q1948" s="36">
        <f t="shared" si="1614"/>
        <v>345</v>
      </c>
      <c r="R1948" s="36">
        <f t="shared" si="1602"/>
        <v>61</v>
      </c>
      <c r="S1948" s="36">
        <f t="shared" si="1603"/>
        <v>5</v>
      </c>
      <c r="T1948" s="36">
        <f t="shared" si="1604"/>
        <v>2</v>
      </c>
      <c r="U1948" s="36">
        <f t="shared" si="1605"/>
        <v>5</v>
      </c>
      <c r="V1948" s="36">
        <f t="shared" si="1606"/>
        <v>1993</v>
      </c>
      <c r="W1948" s="45">
        <f t="shared" si="1607"/>
        <v>418</v>
      </c>
      <c r="X1948" s="50">
        <f t="shared" si="1608"/>
        <v>4.767942583732057</v>
      </c>
      <c r="Y1948" s="46">
        <f t="shared" si="1574"/>
        <v>5.3850644444953362E-2</v>
      </c>
      <c r="Z1948" s="46">
        <f t="shared" si="1575"/>
        <v>0.58973581190906743</v>
      </c>
      <c r="AA1948" s="46">
        <f t="shared" si="1576"/>
        <v>3.1256209793731817</v>
      </c>
      <c r="AB1948" s="46">
        <f t="shared" si="1577"/>
        <v>7.6615061468372954</v>
      </c>
      <c r="AC1948" s="46">
        <f t="shared" si="1578"/>
        <v>14.197391314301409</v>
      </c>
      <c r="AD1948" s="46">
        <f t="shared" si="1579"/>
        <v>18.578472333508909</v>
      </c>
      <c r="AE1948" s="46">
        <f t="shared" si="1580"/>
        <v>35.973884526453112</v>
      </c>
      <c r="AF1948" s="46">
        <f t="shared" si="1581"/>
        <v>15.628104896865908</v>
      </c>
      <c r="AG1948" s="46">
        <f t="shared" si="1582"/>
        <v>15.323012293674591</v>
      </c>
      <c r="AH1948" s="46">
        <f t="shared" si="1615"/>
        <v>70.986956571507051</v>
      </c>
      <c r="AI1948" s="46">
        <f t="shared" si="1609"/>
        <v>0.37527681204318841</v>
      </c>
      <c r="AJ1948" s="47">
        <f t="shared" si="1565"/>
        <v>0.61259841008868809</v>
      </c>
      <c r="AK1948" s="47">
        <f t="shared" si="1566"/>
        <v>18.753306710813671</v>
      </c>
      <c r="AL1948" s="47">
        <f t="shared" si="1567"/>
        <v>-120.16790532007209</v>
      </c>
      <c r="AM1948" s="47">
        <f t="shared" si="1568"/>
        <v>-120.18406198543359</v>
      </c>
      <c r="AN1948" s="47">
        <f t="shared" si="1569"/>
        <v>-184.4903399982334</v>
      </c>
      <c r="AO1948" s="47">
        <f t="shared" si="1570"/>
        <v>-1163.470128343208</v>
      </c>
      <c r="AP1948" s="47">
        <f t="shared" si="1571"/>
        <v>2.4096107729201254E-3</v>
      </c>
      <c r="AQ1948" s="47">
        <f t="shared" si="1610"/>
        <v>-3.7820265858196351</v>
      </c>
      <c r="AR1948" s="1">
        <f t="shared" si="1572"/>
        <v>37</v>
      </c>
      <c r="AS1948" s="1">
        <f t="shared" si="1591"/>
        <v>4</v>
      </c>
      <c r="AT1948" s="1">
        <f t="shared" si="1592"/>
        <v>6</v>
      </c>
      <c r="AU1948" s="1">
        <f t="shared" si="1593"/>
        <v>4</v>
      </c>
      <c r="AV1948" s="1">
        <f t="shared" si="1594"/>
        <v>4</v>
      </c>
      <c r="AW1948" s="27">
        <f t="shared" si="1584"/>
        <v>55</v>
      </c>
      <c r="AX1948" s="41">
        <f t="shared" si="1611"/>
        <v>4.2</v>
      </c>
      <c r="AY1948" s="29">
        <f t="shared" si="1585"/>
        <v>0.63999999999999968</v>
      </c>
      <c r="AZ1948" s="29">
        <f t="shared" si="1586"/>
        <v>4.000000000000007E-2</v>
      </c>
      <c r="BA1948" s="29">
        <f t="shared" si="1587"/>
        <v>1.4400000000000004</v>
      </c>
      <c r="BB1948" s="29">
        <f t="shared" si="1588"/>
        <v>4.8400000000000007</v>
      </c>
      <c r="BC1948" s="29">
        <f t="shared" si="1589"/>
        <v>10.240000000000002</v>
      </c>
      <c r="BD1948" s="29">
        <f t="shared" si="1590"/>
        <v>23.679999999999989</v>
      </c>
      <c r="BE1948" s="29">
        <f t="shared" si="1590"/>
        <v>0.16000000000000028</v>
      </c>
      <c r="BF1948" s="29">
        <f t="shared" si="1590"/>
        <v>8.6400000000000023</v>
      </c>
      <c r="BG1948" s="29">
        <f t="shared" si="1573"/>
        <v>19.360000000000003</v>
      </c>
      <c r="BH1948" s="29">
        <f t="shared" si="1573"/>
        <v>40.960000000000008</v>
      </c>
      <c r="BI1948" s="29">
        <f t="shared" si="1612"/>
        <v>1.7185185185185186</v>
      </c>
      <c r="BJ1948" s="28">
        <f t="shared" si="1595"/>
        <v>1.3109227736669</v>
      </c>
      <c r="BK1948" s="28">
        <f t="shared" si="1596"/>
        <v>8.4089227049030359</v>
      </c>
      <c r="BL1948" s="28">
        <f t="shared" si="1597"/>
        <v>-1.4204261325849772E-2</v>
      </c>
      <c r="BM1948" s="28">
        <f t="shared" si="1598"/>
        <v>-4.6021806695753167</v>
      </c>
      <c r="BN1948" s="28">
        <f t="shared" si="1599"/>
        <v>-18.905871824706001</v>
      </c>
      <c r="BO1948" s="28">
        <f t="shared" si="1600"/>
        <v>-58.18065439068053</v>
      </c>
      <c r="BP1948" s="28">
        <f t="shared" si="1601"/>
        <v>1.9217330538085255E-2</v>
      </c>
      <c r="BQ1948" s="28">
        <f t="shared" si="1613"/>
        <v>-1.408514802332689</v>
      </c>
    </row>
    <row r="1949" spans="1:69" x14ac:dyDescent="0.2">
      <c r="A1949" s="1" t="s">
        <v>7552</v>
      </c>
      <c r="B1949" s="8" t="s">
        <v>5205</v>
      </c>
      <c r="C1949" t="s">
        <v>49</v>
      </c>
      <c r="D1949" s="38">
        <v>191</v>
      </c>
      <c r="E1949" s="52" t="s">
        <v>5206</v>
      </c>
      <c r="F1949" s="8" t="s">
        <v>5207</v>
      </c>
      <c r="G1949" s="8">
        <v>158</v>
      </c>
      <c r="H1949" s="8">
        <v>47</v>
      </c>
      <c r="I1949" s="8">
        <v>19</v>
      </c>
      <c r="J1949" s="8">
        <v>6</v>
      </c>
      <c r="K1949" s="8">
        <v>9</v>
      </c>
      <c r="L1949" s="8">
        <v>2</v>
      </c>
      <c r="M1949" s="8">
        <v>3</v>
      </c>
      <c r="N1949" s="8">
        <v>1</v>
      </c>
      <c r="O1949" s="8">
        <v>2</v>
      </c>
      <c r="P1949" s="8">
        <v>2</v>
      </c>
      <c r="Q1949" s="36">
        <f t="shared" si="1614"/>
        <v>111</v>
      </c>
      <c r="R1949" s="36">
        <f t="shared" si="1602"/>
        <v>13</v>
      </c>
      <c r="S1949" s="36">
        <f t="shared" si="1603"/>
        <v>7</v>
      </c>
      <c r="T1949" s="36">
        <f t="shared" si="1604"/>
        <v>2</v>
      </c>
      <c r="U1949" s="36">
        <f t="shared" si="1605"/>
        <v>0</v>
      </c>
      <c r="V1949" s="36">
        <f t="shared" si="1606"/>
        <v>632</v>
      </c>
      <c r="W1949" s="45">
        <f t="shared" si="1607"/>
        <v>133</v>
      </c>
      <c r="X1949" s="50">
        <f t="shared" si="1608"/>
        <v>4.7518796992481205</v>
      </c>
      <c r="Y1949" s="46">
        <f t="shared" si="1574"/>
        <v>6.1563683645203142E-2</v>
      </c>
      <c r="Z1949" s="46">
        <f t="shared" si="1575"/>
        <v>0.56532308214144411</v>
      </c>
      <c r="AA1949" s="46">
        <f t="shared" si="1576"/>
        <v>3.0690824806376851</v>
      </c>
      <c r="AB1949" s="46">
        <f t="shared" si="1577"/>
        <v>7.572841879133926</v>
      </c>
      <c r="AC1949" s="46">
        <f t="shared" si="1578"/>
        <v>14.076601277630166</v>
      </c>
      <c r="AD1949" s="46">
        <f t="shared" si="1579"/>
        <v>6.8335688846175486</v>
      </c>
      <c r="AE1949" s="46">
        <f t="shared" si="1580"/>
        <v>7.3492000678387734</v>
      </c>
      <c r="AF1949" s="46">
        <f t="shared" si="1581"/>
        <v>21.483577364463795</v>
      </c>
      <c r="AG1949" s="46">
        <f t="shared" si="1582"/>
        <v>15.145683758267852</v>
      </c>
      <c r="AH1949" s="46">
        <f t="shared" si="1615"/>
        <v>0</v>
      </c>
      <c r="AI1949" s="46">
        <f t="shared" si="1609"/>
        <v>0.38493962178172697</v>
      </c>
      <c r="AJ1949" s="47">
        <f t="shared" si="1565"/>
        <v>0.62043502623701619</v>
      </c>
      <c r="AK1949" s="47">
        <f t="shared" si="1566"/>
        <v>7.0993886616513882</v>
      </c>
      <c r="AL1949" s="47">
        <f t="shared" si="1567"/>
        <v>-23.136598306663366</v>
      </c>
      <c r="AM1949" s="47">
        <f t="shared" si="1568"/>
        <v>-157.58756946940755</v>
      </c>
      <c r="AN1949" s="47">
        <f t="shared" si="1569"/>
        <v>-174.51365162659494</v>
      </c>
      <c r="AO1949" s="47">
        <f t="shared" si="1570"/>
        <v>0</v>
      </c>
      <c r="AP1949" s="47">
        <f t="shared" si="1571"/>
        <v>7.6914179967615083E-3</v>
      </c>
      <c r="AQ1949" s="47">
        <f t="shared" si="1610"/>
        <v>-2.6776781915657488</v>
      </c>
      <c r="AR1949" s="1">
        <f t="shared" si="1572"/>
        <v>47</v>
      </c>
      <c r="AS1949" s="1">
        <f t="shared" si="1591"/>
        <v>6</v>
      </c>
      <c r="AT1949" s="1">
        <f t="shared" si="1592"/>
        <v>2</v>
      </c>
      <c r="AU1949" s="1">
        <f t="shared" si="1593"/>
        <v>1</v>
      </c>
      <c r="AV1949" s="1">
        <f t="shared" si="1594"/>
        <v>2</v>
      </c>
      <c r="AW1949" s="27">
        <f t="shared" si="1584"/>
        <v>58</v>
      </c>
      <c r="AX1949" s="41">
        <f t="shared" si="1611"/>
        <v>4.6379310344827589</v>
      </c>
      <c r="AY1949" s="29">
        <f t="shared" si="1585"/>
        <v>0.13109393579072512</v>
      </c>
      <c r="AZ1949" s="29">
        <f t="shared" si="1586"/>
        <v>0.40695600475624294</v>
      </c>
      <c r="BA1949" s="29">
        <f t="shared" si="1587"/>
        <v>2.6828180737217608</v>
      </c>
      <c r="BB1949" s="29">
        <f t="shared" si="1588"/>
        <v>6.9586801426872782</v>
      </c>
      <c r="BC1949" s="29">
        <f t="shared" si="1589"/>
        <v>13.234542211652796</v>
      </c>
      <c r="BD1949" s="29">
        <f t="shared" si="1590"/>
        <v>6.1614149821640805</v>
      </c>
      <c r="BE1949" s="29">
        <f t="shared" si="1590"/>
        <v>2.4417360285374574</v>
      </c>
      <c r="BF1949" s="29">
        <f t="shared" si="1590"/>
        <v>5.3656361474435217</v>
      </c>
      <c r="BG1949" s="29">
        <f t="shared" si="1573"/>
        <v>6.9586801426872782</v>
      </c>
      <c r="BH1949" s="29">
        <f t="shared" si="1573"/>
        <v>26.469084423305592</v>
      </c>
      <c r="BI1949" s="29">
        <f t="shared" si="1612"/>
        <v>0.83151845130066537</v>
      </c>
      <c r="BJ1949" s="28">
        <f t="shared" si="1595"/>
        <v>0.91187633553057257</v>
      </c>
      <c r="BK1949" s="28">
        <f t="shared" si="1596"/>
        <v>2.9421440037900717</v>
      </c>
      <c r="BL1949" s="28">
        <f t="shared" si="1597"/>
        <v>-2.0543034995620491</v>
      </c>
      <c r="BM1949" s="28">
        <f t="shared" si="1598"/>
        <v>-11.590682111207698</v>
      </c>
      <c r="BN1949" s="28">
        <f t="shared" si="1599"/>
        <v>-24.20931358146256</v>
      </c>
      <c r="BO1949" s="28">
        <f t="shared" si="1600"/>
        <v>-126.99468493438624</v>
      </c>
      <c r="BP1949" s="28">
        <f t="shared" si="1601"/>
        <v>1.8170426065162906E-2</v>
      </c>
      <c r="BQ1949" s="28">
        <f t="shared" si="1613"/>
        <v>-2.9419162678960058</v>
      </c>
    </row>
    <row r="1950" spans="1:69" x14ac:dyDescent="0.2">
      <c r="A1950" s="1" t="s">
        <v>7552</v>
      </c>
      <c r="B1950" s="8" t="s">
        <v>5208</v>
      </c>
      <c r="C1950" t="s">
        <v>294</v>
      </c>
      <c r="D1950" s="38">
        <v>256</v>
      </c>
      <c r="E1950" s="52" t="s">
        <v>5209</v>
      </c>
      <c r="F1950" s="8" t="s">
        <v>5210</v>
      </c>
      <c r="G1950" s="8">
        <v>218</v>
      </c>
      <c r="H1950" s="8">
        <v>17</v>
      </c>
      <c r="I1950" s="8">
        <v>23</v>
      </c>
      <c r="J1950" s="8">
        <v>4</v>
      </c>
      <c r="K1950" s="8">
        <v>9</v>
      </c>
      <c r="L1950" s="8">
        <v>1</v>
      </c>
      <c r="M1950" s="8">
        <v>3</v>
      </c>
      <c r="N1950" s="8">
        <v>1</v>
      </c>
      <c r="O1950" s="8">
        <v>3</v>
      </c>
      <c r="P1950" s="8">
        <v>1</v>
      </c>
      <c r="Q1950" s="36">
        <f t="shared" si="1614"/>
        <v>201</v>
      </c>
      <c r="R1950" s="36">
        <f t="shared" si="1602"/>
        <v>19</v>
      </c>
      <c r="S1950" s="36">
        <f t="shared" si="1603"/>
        <v>8</v>
      </c>
      <c r="T1950" s="36">
        <f t="shared" si="1604"/>
        <v>2</v>
      </c>
      <c r="U1950" s="36">
        <f t="shared" si="1605"/>
        <v>2</v>
      </c>
      <c r="V1950" s="36">
        <f t="shared" si="1606"/>
        <v>1111</v>
      </c>
      <c r="W1950" s="45">
        <f t="shared" si="1607"/>
        <v>232</v>
      </c>
      <c r="X1950" s="50">
        <f t="shared" si="1608"/>
        <v>4.7887931034482758</v>
      </c>
      <c r="Y1950" s="46">
        <f t="shared" si="1574"/>
        <v>4.4608353151010728E-2</v>
      </c>
      <c r="Z1950" s="46">
        <f t="shared" si="1575"/>
        <v>0.62219456004756235</v>
      </c>
      <c r="AA1950" s="46">
        <f t="shared" si="1576"/>
        <v>3.1997807669441141</v>
      </c>
      <c r="AB1950" s="46">
        <f t="shared" si="1577"/>
        <v>7.7773669738406657</v>
      </c>
      <c r="AC1950" s="46">
        <f t="shared" si="1578"/>
        <v>14.354953180737217</v>
      </c>
      <c r="AD1950" s="46">
        <f t="shared" si="1579"/>
        <v>8.9662789833531562</v>
      </c>
      <c r="AE1950" s="46">
        <f t="shared" si="1580"/>
        <v>11.821696640903685</v>
      </c>
      <c r="AF1950" s="46">
        <f t="shared" si="1581"/>
        <v>25.598246135552913</v>
      </c>
      <c r="AG1950" s="46">
        <f t="shared" si="1582"/>
        <v>15.554733947681331</v>
      </c>
      <c r="AH1950" s="46">
        <f t="shared" si="1615"/>
        <v>28.709906361474435</v>
      </c>
      <c r="AI1950" s="46">
        <f t="shared" si="1609"/>
        <v>0.39242797432452609</v>
      </c>
      <c r="AJ1950" s="47">
        <f t="shared" si="1565"/>
        <v>0.62644071892280928</v>
      </c>
      <c r="AK1950" s="47">
        <f t="shared" si="1566"/>
        <v>7.7033637386848355</v>
      </c>
      <c r="AL1950" s="47">
        <f t="shared" si="1567"/>
        <v>-37.931758560816697</v>
      </c>
      <c r="AM1950" s="47">
        <f t="shared" si="1568"/>
        <v>-186.2646259244024</v>
      </c>
      <c r="AN1950" s="47">
        <f t="shared" si="1569"/>
        <v>-176.45702182613988</v>
      </c>
      <c r="AO1950" s="47">
        <f t="shared" si="1570"/>
        <v>-442.47906556586491</v>
      </c>
      <c r="AP1950" s="47">
        <f t="shared" si="1571"/>
        <v>4.3666478449087146E-3</v>
      </c>
      <c r="AQ1950" s="47">
        <f t="shared" si="1610"/>
        <v>-3.6480247146271609</v>
      </c>
      <c r="AR1950" s="1">
        <f t="shared" si="1572"/>
        <v>17</v>
      </c>
      <c r="AS1950" s="1">
        <f t="shared" si="1591"/>
        <v>4</v>
      </c>
      <c r="AT1950" s="1">
        <f t="shared" si="1592"/>
        <v>1</v>
      </c>
      <c r="AU1950" s="1">
        <f t="shared" si="1593"/>
        <v>1</v>
      </c>
      <c r="AV1950" s="1">
        <f t="shared" si="1594"/>
        <v>1</v>
      </c>
      <c r="AW1950" s="27">
        <f t="shared" si="1584"/>
        <v>24</v>
      </c>
      <c r="AX1950" s="41">
        <f t="shared" si="1611"/>
        <v>4.458333333333333</v>
      </c>
      <c r="AY1950" s="29">
        <f t="shared" si="1585"/>
        <v>0.29340277777777812</v>
      </c>
      <c r="AZ1950" s="29">
        <f t="shared" si="1586"/>
        <v>0.21006944444444417</v>
      </c>
      <c r="BA1950" s="29">
        <f t="shared" si="1587"/>
        <v>2.1267361111111103</v>
      </c>
      <c r="BB1950" s="29">
        <f t="shared" si="1588"/>
        <v>6.0434027777777759</v>
      </c>
      <c r="BC1950" s="29">
        <f t="shared" si="1589"/>
        <v>11.960069444444443</v>
      </c>
      <c r="BD1950" s="29">
        <f t="shared" si="1590"/>
        <v>4.9878472222222285</v>
      </c>
      <c r="BE1950" s="29">
        <f t="shared" si="1590"/>
        <v>0.84027777777777668</v>
      </c>
      <c r="BF1950" s="29">
        <f t="shared" si="1590"/>
        <v>2.1267361111111103</v>
      </c>
      <c r="BG1950" s="29">
        <f t="shared" si="1573"/>
        <v>6.0434027777777759</v>
      </c>
      <c r="BH1950" s="29">
        <f t="shared" si="1573"/>
        <v>11.960069444444443</v>
      </c>
      <c r="BI1950" s="29">
        <f t="shared" si="1612"/>
        <v>1.1286231884057971</v>
      </c>
      <c r="BJ1950" s="28">
        <f t="shared" si="1595"/>
        <v>1.062366786192884</v>
      </c>
      <c r="BK1950" s="28">
        <f t="shared" si="1596"/>
        <v>2.2533144397639138</v>
      </c>
      <c r="BL1950" s="28">
        <f t="shared" si="1597"/>
        <v>-0.32120394327299345</v>
      </c>
      <c r="BM1950" s="28">
        <f t="shared" si="1598"/>
        <v>-2.586705309509695</v>
      </c>
      <c r="BN1950" s="28">
        <f t="shared" si="1599"/>
        <v>-12.390786000275021</v>
      </c>
      <c r="BO1950" s="28">
        <f t="shared" si="1600"/>
        <v>-34.496663995536331</v>
      </c>
      <c r="BP1950" s="28">
        <f t="shared" si="1601"/>
        <v>4.7430830039525688E-2</v>
      </c>
      <c r="BQ1950" s="28">
        <f t="shared" si="1613"/>
        <v>-2.2549586470591363</v>
      </c>
    </row>
    <row r="1951" spans="1:69" x14ac:dyDescent="0.2">
      <c r="A1951" s="1" t="s">
        <v>7552</v>
      </c>
      <c r="B1951" s="8" t="s">
        <v>5211</v>
      </c>
      <c r="C1951" t="s">
        <v>505</v>
      </c>
      <c r="D1951" s="38">
        <v>592</v>
      </c>
      <c r="E1951" s="52" t="s">
        <v>5212</v>
      </c>
      <c r="F1951" s="8" t="s">
        <v>5213</v>
      </c>
      <c r="G1951" s="8">
        <v>500</v>
      </c>
      <c r="H1951" s="8">
        <v>38</v>
      </c>
      <c r="I1951" s="8">
        <v>67</v>
      </c>
      <c r="J1951" s="8">
        <v>5</v>
      </c>
      <c r="K1951" s="8">
        <v>15</v>
      </c>
      <c r="L1951" s="8">
        <v>4</v>
      </c>
      <c r="M1951" s="8">
        <v>4</v>
      </c>
      <c r="N1951" s="8">
        <v>1</v>
      </c>
      <c r="O1951" s="8">
        <v>6</v>
      </c>
      <c r="P1951" s="8">
        <v>2</v>
      </c>
      <c r="Q1951" s="36">
        <f t="shared" si="1614"/>
        <v>462</v>
      </c>
      <c r="R1951" s="36">
        <f t="shared" si="1602"/>
        <v>62</v>
      </c>
      <c r="S1951" s="36">
        <f t="shared" si="1603"/>
        <v>11</v>
      </c>
      <c r="T1951" s="36">
        <f t="shared" si="1604"/>
        <v>3</v>
      </c>
      <c r="U1951" s="36">
        <f t="shared" si="1605"/>
        <v>4</v>
      </c>
      <c r="V1951" s="36">
        <f t="shared" si="1606"/>
        <v>2601</v>
      </c>
      <c r="W1951" s="45">
        <f t="shared" si="1607"/>
        <v>542</v>
      </c>
      <c r="X1951" s="50">
        <f t="shared" si="1608"/>
        <v>4.7988929889298895</v>
      </c>
      <c r="Y1951" s="46">
        <f t="shared" si="1574"/>
        <v>4.044402990155356E-2</v>
      </c>
      <c r="Z1951" s="46">
        <f t="shared" si="1575"/>
        <v>0.63823000776133254</v>
      </c>
      <c r="AA1951" s="46">
        <f t="shared" si="1576"/>
        <v>3.2360159856211115</v>
      </c>
      <c r="AB1951" s="46">
        <f t="shared" si="1577"/>
        <v>7.83380196348089</v>
      </c>
      <c r="AC1951" s="46">
        <f t="shared" si="1578"/>
        <v>14.43158794134067</v>
      </c>
      <c r="AD1951" s="46">
        <f t="shared" si="1579"/>
        <v>18.685141814517745</v>
      </c>
      <c r="AE1951" s="46">
        <f t="shared" si="1580"/>
        <v>39.570260481202617</v>
      </c>
      <c r="AF1951" s="46">
        <f t="shared" si="1581"/>
        <v>35.596175841832228</v>
      </c>
      <c r="AG1951" s="46">
        <f t="shared" si="1582"/>
        <v>23.501405890442669</v>
      </c>
      <c r="AH1951" s="46">
        <f t="shared" si="1615"/>
        <v>57.726351765362679</v>
      </c>
      <c r="AI1951" s="46">
        <f t="shared" si="1609"/>
        <v>0.32362169277885017</v>
      </c>
      <c r="AJ1951" s="47">
        <f t="shared" si="1565"/>
        <v>0.56887757275080741</v>
      </c>
      <c r="AK1951" s="47">
        <f t="shared" si="1566"/>
        <v>20.411135787347316</v>
      </c>
      <c r="AL1951" s="47">
        <f t="shared" si="1567"/>
        <v>-171.71217176794579</v>
      </c>
      <c r="AM1951" s="47">
        <f t="shared" si="1568"/>
        <v>-347.81814518110116</v>
      </c>
      <c r="AN1951" s="47">
        <f t="shared" si="1569"/>
        <v>-357.29233519695157</v>
      </c>
      <c r="AO1951" s="47">
        <f t="shared" si="1570"/>
        <v>-1191.172706239133</v>
      </c>
      <c r="AP1951" s="47">
        <f t="shared" si="1571"/>
        <v>1.85527486821387E-3</v>
      </c>
      <c r="AQ1951" s="47">
        <f t="shared" si="1610"/>
        <v>-3.7988315487369038</v>
      </c>
      <c r="AR1951" s="1">
        <f t="shared" si="1572"/>
        <v>38</v>
      </c>
      <c r="AS1951" s="1">
        <f t="shared" si="1591"/>
        <v>5</v>
      </c>
      <c r="AT1951" s="1">
        <f t="shared" si="1592"/>
        <v>4</v>
      </c>
      <c r="AU1951" s="1">
        <f t="shared" si="1593"/>
        <v>1</v>
      </c>
      <c r="AV1951" s="1">
        <f t="shared" si="1594"/>
        <v>2</v>
      </c>
      <c r="AW1951" s="27">
        <f t="shared" si="1584"/>
        <v>50</v>
      </c>
      <c r="AX1951" s="41">
        <f t="shared" si="1611"/>
        <v>4.5199999999999996</v>
      </c>
      <c r="AY1951" s="29">
        <f t="shared" si="1585"/>
        <v>0.23040000000000041</v>
      </c>
      <c r="AZ1951" s="29">
        <f t="shared" si="1586"/>
        <v>0.27039999999999953</v>
      </c>
      <c r="BA1951" s="29">
        <f t="shared" si="1587"/>
        <v>2.3103999999999987</v>
      </c>
      <c r="BB1951" s="29">
        <f t="shared" si="1588"/>
        <v>6.3503999999999978</v>
      </c>
      <c r="BC1951" s="29">
        <f t="shared" si="1589"/>
        <v>12.390399999999998</v>
      </c>
      <c r="BD1951" s="29">
        <f t="shared" si="1590"/>
        <v>8.7552000000000163</v>
      </c>
      <c r="BE1951" s="29">
        <f t="shared" si="1590"/>
        <v>1.3519999999999976</v>
      </c>
      <c r="BF1951" s="29">
        <f t="shared" si="1590"/>
        <v>9.2415999999999947</v>
      </c>
      <c r="BG1951" s="29">
        <f t="shared" si="1573"/>
        <v>6.3503999999999978</v>
      </c>
      <c r="BH1951" s="29">
        <f t="shared" si="1573"/>
        <v>24.780799999999996</v>
      </c>
      <c r="BI1951" s="29">
        <f t="shared" si="1612"/>
        <v>1.0302040816326532</v>
      </c>
      <c r="BJ1951" s="28">
        <f t="shared" si="1595"/>
        <v>1.0149896953332349</v>
      </c>
      <c r="BK1951" s="28">
        <f t="shared" si="1596"/>
        <v>4.0190407481853434</v>
      </c>
      <c r="BL1951" s="28">
        <f t="shared" si="1597"/>
        <v>-0.67234957691910013</v>
      </c>
      <c r="BM1951" s="28">
        <f t="shared" si="1598"/>
        <v>-13.434015834212074</v>
      </c>
      <c r="BN1951" s="28">
        <f t="shared" si="1599"/>
        <v>-15.304414625388301</v>
      </c>
      <c r="BO1951" s="28">
        <f t="shared" si="1600"/>
        <v>-83.420557283971561</v>
      </c>
      <c r="BP1951" s="28">
        <f t="shared" si="1601"/>
        <v>2.1258503401360544E-2</v>
      </c>
      <c r="BQ1951" s="28">
        <f t="shared" si="1613"/>
        <v>-2.3131865767922126</v>
      </c>
    </row>
    <row r="1952" spans="1:69" x14ac:dyDescent="0.2">
      <c r="A1952" s="1" t="s">
        <v>7552</v>
      </c>
      <c r="B1952" s="8" t="s">
        <v>5214</v>
      </c>
      <c r="C1952" t="s">
        <v>49</v>
      </c>
      <c r="D1952" s="38">
        <v>864</v>
      </c>
      <c r="E1952" s="52" t="s">
        <v>1811</v>
      </c>
      <c r="F1952" s="8" t="s">
        <v>5215</v>
      </c>
      <c r="G1952" s="8">
        <v>644</v>
      </c>
      <c r="H1952" s="8">
        <v>95</v>
      </c>
      <c r="I1952" s="8">
        <v>134</v>
      </c>
      <c r="J1952" s="8">
        <v>26</v>
      </c>
      <c r="K1952" s="8">
        <v>48</v>
      </c>
      <c r="L1952" s="8">
        <v>12</v>
      </c>
      <c r="M1952" s="8">
        <v>10</v>
      </c>
      <c r="N1952" s="8">
        <v>7</v>
      </c>
      <c r="O1952" s="8">
        <v>28</v>
      </c>
      <c r="P1952" s="8">
        <v>13</v>
      </c>
      <c r="Q1952" s="36">
        <f t="shared" si="1614"/>
        <v>549</v>
      </c>
      <c r="R1952" s="36">
        <f t="shared" si="1602"/>
        <v>108</v>
      </c>
      <c r="S1952" s="36">
        <f t="shared" si="1603"/>
        <v>36</v>
      </c>
      <c r="T1952" s="36">
        <f t="shared" si="1604"/>
        <v>3</v>
      </c>
      <c r="U1952" s="36">
        <f t="shared" si="1605"/>
        <v>15</v>
      </c>
      <c r="V1952" s="36">
        <f t="shared" si="1606"/>
        <v>3306</v>
      </c>
      <c r="W1952" s="45">
        <f t="shared" si="1607"/>
        <v>711</v>
      </c>
      <c r="X1952" s="50">
        <f t="shared" si="1608"/>
        <v>4.6497890295358646</v>
      </c>
      <c r="Y1952" s="46">
        <f t="shared" si="1574"/>
        <v>0.12264772383343152</v>
      </c>
      <c r="Z1952" s="46">
        <f t="shared" si="1575"/>
        <v>0.42222578290516072</v>
      </c>
      <c r="AA1952" s="46">
        <f t="shared" si="1576"/>
        <v>2.72180384197689</v>
      </c>
      <c r="AB1952" s="46">
        <f t="shared" si="1577"/>
        <v>7.0213819010486187</v>
      </c>
      <c r="AC1952" s="46">
        <f t="shared" si="1578"/>
        <v>13.320959960120348</v>
      </c>
      <c r="AD1952" s="46">
        <f t="shared" si="1579"/>
        <v>67.333600384553904</v>
      </c>
      <c r="AE1952" s="46">
        <f t="shared" si="1580"/>
        <v>45.600384553757358</v>
      </c>
      <c r="AF1952" s="46">
        <f t="shared" si="1581"/>
        <v>97.984938311168037</v>
      </c>
      <c r="AG1952" s="46">
        <f t="shared" si="1582"/>
        <v>21.064145703145854</v>
      </c>
      <c r="AH1952" s="46">
        <f t="shared" si="1615"/>
        <v>199.81439940180522</v>
      </c>
      <c r="AI1952" s="46">
        <f t="shared" si="1609"/>
        <v>0.60816544838652165</v>
      </c>
      <c r="AJ1952" s="47">
        <f t="shared" si="1565"/>
        <v>0.77984963190766565</v>
      </c>
      <c r="AK1952" s="47">
        <f t="shared" si="1566"/>
        <v>49.719753753197267</v>
      </c>
      <c r="AL1952" s="47">
        <f t="shared" si="1567"/>
        <v>-62.475287804495011</v>
      </c>
      <c r="AM1952" s="47">
        <f t="shared" si="1568"/>
        <v>-340.84358174017109</v>
      </c>
      <c r="AN1952" s="47">
        <f t="shared" si="1569"/>
        <v>-117.68538525880005</v>
      </c>
      <c r="AO1952" s="47">
        <f t="shared" si="1570"/>
        <v>-1537.6657072675928</v>
      </c>
      <c r="AP1952" s="47">
        <f t="shared" si="1571"/>
        <v>1.4124237668606847E-3</v>
      </c>
      <c r="AQ1952" s="47">
        <f t="shared" si="1610"/>
        <v>-2.8374890206678716</v>
      </c>
      <c r="AR1952" s="1">
        <f t="shared" si="1572"/>
        <v>95</v>
      </c>
      <c r="AS1952" s="1">
        <f t="shared" si="1591"/>
        <v>26</v>
      </c>
      <c r="AT1952" s="1">
        <f t="shared" si="1592"/>
        <v>12</v>
      </c>
      <c r="AU1952" s="1">
        <f t="shared" si="1593"/>
        <v>7</v>
      </c>
      <c r="AV1952" s="1">
        <f t="shared" si="1594"/>
        <v>13</v>
      </c>
      <c r="AW1952" s="27">
        <f t="shared" si="1584"/>
        <v>153</v>
      </c>
      <c r="AX1952" s="41">
        <f t="shared" si="1611"/>
        <v>4.1960784313725492</v>
      </c>
      <c r="AY1952" s="29">
        <f t="shared" si="1585"/>
        <v>0.64628988850442104</v>
      </c>
      <c r="AZ1952" s="29">
        <f t="shared" si="1586"/>
        <v>3.844675124951949E-2</v>
      </c>
      <c r="BA1952" s="29">
        <f t="shared" si="1587"/>
        <v>1.4306036139946179</v>
      </c>
      <c r="BB1952" s="29">
        <f t="shared" si="1588"/>
        <v>4.8227604767397168</v>
      </c>
      <c r="BC1952" s="29">
        <f t="shared" si="1589"/>
        <v>10.214917339484815</v>
      </c>
      <c r="BD1952" s="29">
        <f t="shared" si="1590"/>
        <v>61.39753940792</v>
      </c>
      <c r="BE1952" s="29">
        <f t="shared" si="1590"/>
        <v>0.99961553248750667</v>
      </c>
      <c r="BF1952" s="29">
        <f t="shared" si="1590"/>
        <v>17.167243367935413</v>
      </c>
      <c r="BG1952" s="29">
        <f t="shared" si="1573"/>
        <v>33.759323337178017</v>
      </c>
      <c r="BH1952" s="29">
        <f t="shared" si="1573"/>
        <v>132.79392541330259</v>
      </c>
      <c r="BI1952" s="29">
        <f t="shared" si="1612"/>
        <v>1.6191950464396285</v>
      </c>
      <c r="BJ1952" s="28">
        <f t="shared" si="1595"/>
        <v>1.2724759512225088</v>
      </c>
      <c r="BK1952" s="28">
        <f t="shared" si="1596"/>
        <v>23.956087867771547</v>
      </c>
      <c r="BL1952" s="28">
        <f t="shared" si="1597"/>
        <v>-9.5129249363621118E-2</v>
      </c>
      <c r="BM1952" s="28">
        <f t="shared" si="1598"/>
        <v>-9.965784069140323</v>
      </c>
      <c r="BN1952" s="28">
        <f t="shared" si="1599"/>
        <v>-35.982623936520454</v>
      </c>
      <c r="BO1952" s="28">
        <f t="shared" si="1600"/>
        <v>-205.99035564687642</v>
      </c>
      <c r="BP1952" s="28">
        <f t="shared" si="1601"/>
        <v>6.6660857441617292E-3</v>
      </c>
      <c r="BQ1952" s="28">
        <f t="shared" si="1613"/>
        <v>-1.5203862046977075</v>
      </c>
    </row>
    <row r="1953" spans="1:69" x14ac:dyDescent="0.2">
      <c r="A1953" s="1" t="s">
        <v>7552</v>
      </c>
      <c r="B1953" s="8" t="s">
        <v>5216</v>
      </c>
      <c r="C1953" t="s">
        <v>505</v>
      </c>
      <c r="D1953" s="38">
        <v>596</v>
      </c>
      <c r="E1953" s="52" t="s">
        <v>5217</v>
      </c>
      <c r="F1953" s="8" t="s">
        <v>5218</v>
      </c>
      <c r="G1953" s="8">
        <v>503</v>
      </c>
      <c r="H1953" s="8">
        <v>102</v>
      </c>
      <c r="I1953" s="8">
        <v>57</v>
      </c>
      <c r="J1953" s="8">
        <v>10</v>
      </c>
      <c r="K1953" s="8">
        <v>23</v>
      </c>
      <c r="L1953" s="8">
        <v>5</v>
      </c>
      <c r="M1953" s="8">
        <v>10</v>
      </c>
      <c r="N1953" s="8">
        <v>6</v>
      </c>
      <c r="O1953" s="8">
        <v>3</v>
      </c>
      <c r="P1953" s="8">
        <v>1</v>
      </c>
      <c r="Q1953" s="36">
        <f t="shared" si="1614"/>
        <v>401</v>
      </c>
      <c r="R1953" s="36">
        <f t="shared" si="1602"/>
        <v>47</v>
      </c>
      <c r="S1953" s="36">
        <f t="shared" si="1603"/>
        <v>18</v>
      </c>
      <c r="T1953" s="36">
        <f t="shared" si="1604"/>
        <v>4</v>
      </c>
      <c r="U1953" s="36">
        <f t="shared" si="1605"/>
        <v>2</v>
      </c>
      <c r="V1953" s="36">
        <f t="shared" si="1606"/>
        <v>2257</v>
      </c>
      <c r="W1953" s="45">
        <f t="shared" si="1607"/>
        <v>472</v>
      </c>
      <c r="X1953" s="50">
        <f t="shared" si="1608"/>
        <v>4.781779661016949</v>
      </c>
      <c r="Y1953" s="46">
        <f t="shared" si="1574"/>
        <v>4.7620116345877705E-2</v>
      </c>
      <c r="Z1953" s="46">
        <f t="shared" si="1575"/>
        <v>0.61117943837977562</v>
      </c>
      <c r="AA1953" s="46">
        <f t="shared" si="1576"/>
        <v>3.1747387604136734</v>
      </c>
      <c r="AB1953" s="46">
        <f t="shared" si="1577"/>
        <v>7.7382980824475718</v>
      </c>
      <c r="AC1953" s="46">
        <f t="shared" si="1578"/>
        <v>14.301857404481469</v>
      </c>
      <c r="AD1953" s="46">
        <f t="shared" si="1579"/>
        <v>19.095666654696959</v>
      </c>
      <c r="AE1953" s="46">
        <f t="shared" si="1580"/>
        <v>28.725433603849453</v>
      </c>
      <c r="AF1953" s="46">
        <f t="shared" si="1581"/>
        <v>57.145297687446124</v>
      </c>
      <c r="AG1953" s="46">
        <f t="shared" si="1582"/>
        <v>30.953192329790287</v>
      </c>
      <c r="AH1953" s="46">
        <f t="shared" si="1615"/>
        <v>28.603714808962938</v>
      </c>
      <c r="AI1953" s="46">
        <f t="shared" si="1609"/>
        <v>0.34930638022239013</v>
      </c>
      <c r="AJ1953" s="47">
        <f t="shared" si="1565"/>
        <v>0.59102147187931353</v>
      </c>
      <c r="AK1953" s="47">
        <f t="shared" si="1566"/>
        <v>20.184605858028359</v>
      </c>
      <c r="AL1953" s="47">
        <f t="shared" si="1567"/>
        <v>-108.77802843224968</v>
      </c>
      <c r="AM1953" s="47">
        <f t="shared" si="1568"/>
        <v>-493.20187523131597</v>
      </c>
      <c r="AN1953" s="47">
        <f t="shared" si="1569"/>
        <v>-417.07906980712153</v>
      </c>
      <c r="AO1953" s="47">
        <f t="shared" si="1570"/>
        <v>-523.97296990579582</v>
      </c>
      <c r="AP1953" s="47">
        <f t="shared" si="1571"/>
        <v>2.1321768984053848E-3</v>
      </c>
      <c r="AQ1953" s="47">
        <f t="shared" si="1610"/>
        <v>-3.2469799128549965</v>
      </c>
      <c r="AR1953" s="1">
        <f t="shared" si="1572"/>
        <v>102</v>
      </c>
      <c r="AS1953" s="1">
        <f t="shared" si="1591"/>
        <v>10</v>
      </c>
      <c r="AT1953" s="1">
        <f t="shared" si="1592"/>
        <v>5</v>
      </c>
      <c r="AU1953" s="1">
        <f t="shared" si="1593"/>
        <v>6</v>
      </c>
      <c r="AV1953" s="1">
        <f t="shared" si="1594"/>
        <v>1</v>
      </c>
      <c r="AW1953" s="27">
        <f t="shared" si="1584"/>
        <v>124</v>
      </c>
      <c r="AX1953" s="41">
        <f t="shared" si="1611"/>
        <v>4.661290322580645</v>
      </c>
      <c r="AY1953" s="29">
        <f t="shared" si="1585"/>
        <v>0.1147242455775235</v>
      </c>
      <c r="AZ1953" s="29">
        <f t="shared" si="1586"/>
        <v>0.43730489073881357</v>
      </c>
      <c r="BA1953" s="29">
        <f t="shared" si="1587"/>
        <v>2.7598855359001035</v>
      </c>
      <c r="BB1953" s="29">
        <f t="shared" si="1588"/>
        <v>7.0824661810613936</v>
      </c>
      <c r="BC1953" s="29">
        <f t="shared" si="1589"/>
        <v>13.405046826222684</v>
      </c>
      <c r="BD1953" s="29">
        <f t="shared" si="1590"/>
        <v>11.701873048907398</v>
      </c>
      <c r="BE1953" s="29">
        <f t="shared" si="1590"/>
        <v>4.373048907388136</v>
      </c>
      <c r="BF1953" s="29">
        <f t="shared" si="1590"/>
        <v>13.799427679500518</v>
      </c>
      <c r="BG1953" s="29">
        <f t="shared" si="1573"/>
        <v>42.494797086368365</v>
      </c>
      <c r="BH1953" s="29">
        <f t="shared" si="1573"/>
        <v>13.405046826222684</v>
      </c>
      <c r="BI1953" s="29">
        <f t="shared" si="1612"/>
        <v>0.69735116706005773</v>
      </c>
      <c r="BJ1953" s="28">
        <f t="shared" si="1595"/>
        <v>0.83507554572030052</v>
      </c>
      <c r="BK1953" s="28">
        <f t="shared" si="1596"/>
        <v>6.8062154008015847</v>
      </c>
      <c r="BL1953" s="28">
        <f t="shared" si="1597"/>
        <v>-4.9659141078510238</v>
      </c>
      <c r="BM1953" s="28">
        <f t="shared" si="1598"/>
        <v>-39.366727306116616</v>
      </c>
      <c r="BN1953" s="28">
        <f t="shared" si="1599"/>
        <v>-194.20066666238412</v>
      </c>
      <c r="BO1953" s="28">
        <f t="shared" si="1600"/>
        <v>-84.280131586025192</v>
      </c>
      <c r="BP1953" s="28">
        <f t="shared" si="1601"/>
        <v>8.2633613221378115E-3</v>
      </c>
      <c r="BQ1953" s="28">
        <f t="shared" si="1613"/>
        <v>-2.6112818744792317</v>
      </c>
    </row>
    <row r="1954" spans="1:69" x14ac:dyDescent="0.2">
      <c r="A1954" s="1" t="s">
        <v>7552</v>
      </c>
      <c r="B1954" s="8" t="s">
        <v>5219</v>
      </c>
      <c r="C1954" t="s">
        <v>49</v>
      </c>
      <c r="D1954" s="38">
        <v>470</v>
      </c>
      <c r="E1954" s="52" t="s">
        <v>5220</v>
      </c>
      <c r="F1954" s="8" t="s">
        <v>5221</v>
      </c>
      <c r="G1954" s="8">
        <v>362</v>
      </c>
      <c r="H1954" s="8">
        <v>61</v>
      </c>
      <c r="I1954" s="8">
        <v>58</v>
      </c>
      <c r="J1954" s="8">
        <v>9</v>
      </c>
      <c r="K1954" s="8">
        <v>31</v>
      </c>
      <c r="L1954" s="8">
        <v>1</v>
      </c>
      <c r="M1954" s="8">
        <v>8</v>
      </c>
      <c r="N1954" s="8">
        <v>1</v>
      </c>
      <c r="O1954" s="8">
        <v>11</v>
      </c>
      <c r="P1954" s="8">
        <v>3</v>
      </c>
      <c r="Q1954" s="36">
        <f t="shared" si="1614"/>
        <v>301</v>
      </c>
      <c r="R1954" s="36">
        <f t="shared" si="1602"/>
        <v>49</v>
      </c>
      <c r="S1954" s="36">
        <f t="shared" si="1603"/>
        <v>30</v>
      </c>
      <c r="T1954" s="36">
        <f t="shared" si="1604"/>
        <v>7</v>
      </c>
      <c r="U1954" s="36">
        <f t="shared" si="1605"/>
        <v>8</v>
      </c>
      <c r="V1954" s="36">
        <f t="shared" si="1606"/>
        <v>1813</v>
      </c>
      <c r="W1954" s="45">
        <f t="shared" si="1607"/>
        <v>395</v>
      </c>
      <c r="X1954" s="50">
        <f t="shared" si="1608"/>
        <v>4.5898734177215186</v>
      </c>
      <c r="Y1954" s="46">
        <f t="shared" si="1574"/>
        <v>0.16820381349142799</v>
      </c>
      <c r="Z1954" s="46">
        <f t="shared" si="1575"/>
        <v>0.34795064893446515</v>
      </c>
      <c r="AA1954" s="46">
        <f t="shared" si="1576"/>
        <v>2.5276974843775024</v>
      </c>
      <c r="AB1954" s="46">
        <f t="shared" si="1577"/>
        <v>6.7074443198205396</v>
      </c>
      <c r="AC1954" s="46">
        <f t="shared" si="1578"/>
        <v>12.887191155263576</v>
      </c>
      <c r="AD1954" s="46">
        <f t="shared" si="1579"/>
        <v>50.629347860919822</v>
      </c>
      <c r="AE1954" s="46">
        <f t="shared" si="1580"/>
        <v>17.049581797788793</v>
      </c>
      <c r="AF1954" s="46">
        <f t="shared" si="1581"/>
        <v>75.830924531325067</v>
      </c>
      <c r="AG1954" s="46">
        <f t="shared" si="1582"/>
        <v>46.952110238743778</v>
      </c>
      <c r="AH1954" s="46">
        <f t="shared" si="1615"/>
        <v>103.09752924210861</v>
      </c>
      <c r="AI1954" s="46">
        <f t="shared" si="1609"/>
        <v>0.74507485703270571</v>
      </c>
      <c r="AJ1954" s="47">
        <f t="shared" si="1565"/>
        <v>0.86317718750712225</v>
      </c>
      <c r="AK1954" s="47">
        <f t="shared" si="1566"/>
        <v>32.286457031741861</v>
      </c>
      <c r="AL1954" s="47">
        <f t="shared" si="1567"/>
        <v>-15.637693404684988</v>
      </c>
      <c r="AM1954" s="47">
        <f t="shared" si="1568"/>
        <v>-187.46018308527272</v>
      </c>
      <c r="AN1954" s="47">
        <f t="shared" si="1569"/>
        <v>-189.07486199087145</v>
      </c>
      <c r="AO1954" s="47">
        <f t="shared" si="1570"/>
        <v>-575.47641632540399</v>
      </c>
      <c r="AP1954" s="47">
        <f t="shared" si="1571"/>
        <v>2.5509874581831804E-3</v>
      </c>
      <c r="AQ1954" s="47">
        <f t="shared" si="1610"/>
        <v>-2.386098510875112</v>
      </c>
      <c r="AR1954" s="1">
        <f t="shared" si="1572"/>
        <v>61</v>
      </c>
      <c r="AS1954" s="1">
        <f t="shared" si="1591"/>
        <v>9</v>
      </c>
      <c r="AT1954" s="1">
        <f t="shared" si="1592"/>
        <v>1</v>
      </c>
      <c r="AU1954" s="1">
        <f t="shared" si="1593"/>
        <v>1</v>
      </c>
      <c r="AV1954" s="1">
        <f t="shared" si="1594"/>
        <v>3</v>
      </c>
      <c r="AW1954" s="27">
        <f t="shared" si="1584"/>
        <v>75</v>
      </c>
      <c r="AX1954" s="41">
        <f t="shared" si="1611"/>
        <v>4.6533333333333333</v>
      </c>
      <c r="AY1954" s="29">
        <f t="shared" si="1585"/>
        <v>0.12017777777777779</v>
      </c>
      <c r="AZ1954" s="29">
        <f t="shared" si="1586"/>
        <v>0.42684444444444442</v>
      </c>
      <c r="BA1954" s="29">
        <f t="shared" si="1587"/>
        <v>2.733511111111111</v>
      </c>
      <c r="BB1954" s="29">
        <f t="shared" si="1588"/>
        <v>7.0401777777777781</v>
      </c>
      <c r="BC1954" s="29">
        <f t="shared" si="1589"/>
        <v>13.346844444444445</v>
      </c>
      <c r="BD1954" s="29">
        <f t="shared" si="1590"/>
        <v>7.3308444444444447</v>
      </c>
      <c r="BE1954" s="29">
        <f t="shared" si="1590"/>
        <v>3.8415999999999997</v>
      </c>
      <c r="BF1954" s="29">
        <f t="shared" si="1590"/>
        <v>2.733511111111111</v>
      </c>
      <c r="BG1954" s="29">
        <f t="shared" si="1573"/>
        <v>7.0401777777777781</v>
      </c>
      <c r="BH1954" s="29">
        <f t="shared" si="1573"/>
        <v>40.040533333333336</v>
      </c>
      <c r="BI1954" s="29">
        <f t="shared" si="1612"/>
        <v>0.82414414414414416</v>
      </c>
      <c r="BJ1954" s="28">
        <f t="shared" si="1595"/>
        <v>0.90782385083459016</v>
      </c>
      <c r="BK1954" s="28">
        <f t="shared" si="1596"/>
        <v>3.3967323156931157</v>
      </c>
      <c r="BL1954" s="28">
        <f t="shared" si="1597"/>
        <v>-3.3546112077952932</v>
      </c>
      <c r="BM1954" s="28">
        <f t="shared" si="1598"/>
        <v>-6.0405502237366067</v>
      </c>
      <c r="BN1954" s="28">
        <f t="shared" si="1599"/>
        <v>-24.967247896086739</v>
      </c>
      <c r="BO1954" s="28">
        <f t="shared" si="1600"/>
        <v>-195.51693807847752</v>
      </c>
      <c r="BP1954" s="28">
        <f t="shared" si="1601"/>
        <v>1.3883746760459089E-2</v>
      </c>
      <c r="BQ1954" s="28">
        <f t="shared" si="1613"/>
        <v>-3.1444272735616861</v>
      </c>
    </row>
    <row r="1955" spans="1:69" x14ac:dyDescent="0.2">
      <c r="A1955" s="1" t="s">
        <v>7552</v>
      </c>
      <c r="B1955" s="8" t="s">
        <v>5222</v>
      </c>
      <c r="C1955" t="s">
        <v>49</v>
      </c>
      <c r="D1955" s="38">
        <v>37</v>
      </c>
      <c r="E1955" s="52" t="s">
        <v>5223</v>
      </c>
      <c r="F1955" s="8" t="s">
        <v>5224</v>
      </c>
      <c r="G1955" s="8">
        <v>32</v>
      </c>
      <c r="H1955" s="8">
        <v>3</v>
      </c>
      <c r="I1955" s="8">
        <v>4</v>
      </c>
      <c r="J1955" s="8">
        <v>1</v>
      </c>
      <c r="K1955" s="8">
        <v>4</v>
      </c>
      <c r="L1955" s="8">
        <v>1</v>
      </c>
      <c r="M1955" s="8">
        <v>1</v>
      </c>
      <c r="N1955" s="8">
        <v>1</v>
      </c>
      <c r="O1955" s="8">
        <v>1</v>
      </c>
      <c r="P1955" s="8">
        <v>1</v>
      </c>
      <c r="Q1955" s="36">
        <f t="shared" si="1614"/>
        <v>29</v>
      </c>
      <c r="R1955" s="36">
        <f t="shared" si="1602"/>
        <v>3</v>
      </c>
      <c r="S1955" s="36">
        <f t="shared" si="1603"/>
        <v>3</v>
      </c>
      <c r="T1955" s="36">
        <f t="shared" si="1604"/>
        <v>0</v>
      </c>
      <c r="U1955" s="36">
        <f t="shared" si="1605"/>
        <v>0</v>
      </c>
      <c r="V1955" s="36">
        <f t="shared" si="1606"/>
        <v>166</v>
      </c>
      <c r="W1955" s="45">
        <f t="shared" si="1607"/>
        <v>35</v>
      </c>
      <c r="X1955" s="50">
        <f t="shared" si="1608"/>
        <v>4.7428571428571429</v>
      </c>
      <c r="Y1955" s="46">
        <f t="shared" si="1574"/>
        <v>6.6122448979591825E-2</v>
      </c>
      <c r="Z1955" s="46">
        <f t="shared" si="1575"/>
        <v>0.55183673469387762</v>
      </c>
      <c r="AA1955" s="46">
        <f t="shared" si="1576"/>
        <v>3.0375510204081633</v>
      </c>
      <c r="AB1955" s="46">
        <f t="shared" si="1577"/>
        <v>7.5232653061224495</v>
      </c>
      <c r="AC1955" s="46">
        <f t="shared" si="1578"/>
        <v>14.008979591836734</v>
      </c>
      <c r="AD1955" s="46">
        <f t="shared" si="1579"/>
        <v>1.9175510204081629</v>
      </c>
      <c r="AE1955" s="46">
        <f t="shared" si="1580"/>
        <v>1.655510204081633</v>
      </c>
      <c r="AF1955" s="46">
        <f t="shared" si="1581"/>
        <v>9.1126530612244903</v>
      </c>
      <c r="AG1955" s="46">
        <f t="shared" si="1582"/>
        <v>0</v>
      </c>
      <c r="AH1955" s="46">
        <f t="shared" si="1615"/>
        <v>0</v>
      </c>
      <c r="AI1955" s="46">
        <f t="shared" si="1609"/>
        <v>0.373109243697479</v>
      </c>
      <c r="AJ1955" s="47">
        <f t="shared" si="1565"/>
        <v>0.61082668875670376</v>
      </c>
      <c r="AK1955" s="47">
        <f t="shared" si="1566"/>
        <v>2.1635522109781093</v>
      </c>
      <c r="AL1955" s="47">
        <f t="shared" si="1567"/>
        <v>-5.3961393018520303</v>
      </c>
      <c r="AM1955" s="47">
        <f t="shared" si="1568"/>
        <v>-69.68713557542533</v>
      </c>
      <c r="AN1955" s="47">
        <f t="shared" si="1569"/>
        <v>0</v>
      </c>
      <c r="AO1955" s="47">
        <f t="shared" si="1570"/>
        <v>0</v>
      </c>
      <c r="AP1955" s="47">
        <f t="shared" si="1571"/>
        <v>3.1194295900178252E-2</v>
      </c>
      <c r="AQ1955" s="47">
        <f t="shared" si="1610"/>
        <v>-2.2746794058114737</v>
      </c>
      <c r="AR1955" s="1">
        <f t="shared" si="1572"/>
        <v>3</v>
      </c>
      <c r="AS1955" s="1">
        <f t="shared" si="1591"/>
        <v>1</v>
      </c>
      <c r="AT1955" s="1">
        <f t="shared" si="1592"/>
        <v>1</v>
      </c>
      <c r="AU1955" s="1">
        <f t="shared" si="1593"/>
        <v>1</v>
      </c>
      <c r="AV1955" s="1">
        <f t="shared" si="1594"/>
        <v>1</v>
      </c>
      <c r="AW1955" s="27">
        <f t="shared" si="1584"/>
        <v>7</v>
      </c>
      <c r="AX1955" s="41">
        <f t="shared" si="1611"/>
        <v>3.5714285714285716</v>
      </c>
      <c r="AY1955" s="29">
        <f t="shared" si="1585"/>
        <v>2.0408163265306118</v>
      </c>
      <c r="AZ1955" s="29">
        <f t="shared" si="1586"/>
        <v>0.18367346938775495</v>
      </c>
      <c r="BA1955" s="29">
        <f t="shared" si="1587"/>
        <v>0.32653061224489816</v>
      </c>
      <c r="BB1955" s="29">
        <f t="shared" si="1588"/>
        <v>2.4693877551020416</v>
      </c>
      <c r="BC1955" s="29">
        <f t="shared" si="1589"/>
        <v>6.6122448979591848</v>
      </c>
      <c r="BD1955" s="29">
        <f t="shared" si="1590"/>
        <v>6.1224489795918355</v>
      </c>
      <c r="BE1955" s="29">
        <f t="shared" si="1590"/>
        <v>0.18367346938775495</v>
      </c>
      <c r="BF1955" s="29">
        <f t="shared" si="1590"/>
        <v>0.32653061224489816</v>
      </c>
      <c r="BG1955" s="29">
        <f t="shared" si="1573"/>
        <v>2.4693877551020416</v>
      </c>
      <c r="BH1955" s="29">
        <f t="shared" si="1573"/>
        <v>6.6122448979591848</v>
      </c>
      <c r="BI1955" s="29">
        <f t="shared" si="1612"/>
        <v>2.6190476190476191</v>
      </c>
      <c r="BJ1955" s="28">
        <f t="shared" si="1595"/>
        <v>1.6183471874253741</v>
      </c>
      <c r="BK1955" s="28">
        <f t="shared" si="1596"/>
        <v>2.0635359650760372</v>
      </c>
      <c r="BL1955" s="28">
        <f t="shared" si="1597"/>
        <v>1.8571823685684316E-2</v>
      </c>
      <c r="BM1955" s="28">
        <f t="shared" si="1598"/>
        <v>-4.4022100588288864E-2</v>
      </c>
      <c r="BN1955" s="28">
        <f t="shared" si="1599"/>
        <v>-0.91552212317206938</v>
      </c>
      <c r="BO1955" s="28">
        <f t="shared" si="1600"/>
        <v>-4.0115139161078197</v>
      </c>
      <c r="BP1955" s="28">
        <f t="shared" si="1601"/>
        <v>0.23333333333333334</v>
      </c>
      <c r="BQ1955" s="28">
        <f t="shared" si="1613"/>
        <v>-0.67408841525817309</v>
      </c>
    </row>
    <row r="1956" spans="1:69" x14ac:dyDescent="0.2">
      <c r="A1956" s="1" t="s">
        <v>7552</v>
      </c>
      <c r="B1956" s="8" t="s">
        <v>5225</v>
      </c>
      <c r="C1956" t="s">
        <v>294</v>
      </c>
      <c r="D1956" s="38">
        <v>615</v>
      </c>
      <c r="E1956" s="52" t="s">
        <v>5139</v>
      </c>
      <c r="F1956" s="8" t="s">
        <v>5226</v>
      </c>
      <c r="G1956" s="8">
        <v>485</v>
      </c>
      <c r="H1956" s="8">
        <v>102</v>
      </c>
      <c r="I1956" s="8">
        <v>79</v>
      </c>
      <c r="J1956" s="8">
        <v>22</v>
      </c>
      <c r="K1956" s="8">
        <v>27</v>
      </c>
      <c r="L1956" s="8">
        <v>7</v>
      </c>
      <c r="M1956" s="8">
        <v>11</v>
      </c>
      <c r="N1956" s="8">
        <v>6</v>
      </c>
      <c r="O1956" s="8">
        <v>13</v>
      </c>
      <c r="P1956" s="8">
        <v>8</v>
      </c>
      <c r="Q1956" s="36">
        <f t="shared" si="1614"/>
        <v>383</v>
      </c>
      <c r="R1956" s="36">
        <f t="shared" si="1602"/>
        <v>57</v>
      </c>
      <c r="S1956" s="36">
        <f t="shared" si="1603"/>
        <v>20</v>
      </c>
      <c r="T1956" s="36">
        <f t="shared" si="1604"/>
        <v>5</v>
      </c>
      <c r="U1956" s="36">
        <f t="shared" si="1605"/>
        <v>5</v>
      </c>
      <c r="V1956" s="36">
        <f t="shared" si="1606"/>
        <v>2218</v>
      </c>
      <c r="W1956" s="45">
        <f t="shared" si="1607"/>
        <v>470</v>
      </c>
      <c r="X1956" s="50">
        <f t="shared" si="1608"/>
        <v>4.719148936170213</v>
      </c>
      <c r="Y1956" s="46">
        <f t="shared" si="1574"/>
        <v>7.8877320054323075E-2</v>
      </c>
      <c r="Z1956" s="46">
        <f t="shared" si="1575"/>
        <v>0.51717519239474918</v>
      </c>
      <c r="AA1956" s="46">
        <f t="shared" si="1576"/>
        <v>2.955473064735175</v>
      </c>
      <c r="AB1956" s="46">
        <f t="shared" si="1577"/>
        <v>7.3937709370756011</v>
      </c>
      <c r="AC1956" s="46">
        <f t="shared" si="1578"/>
        <v>13.832068809416027</v>
      </c>
      <c r="AD1956" s="46">
        <f t="shared" si="1579"/>
        <v>30.210013580805736</v>
      </c>
      <c r="AE1956" s="46">
        <f t="shared" si="1580"/>
        <v>29.478985966500705</v>
      </c>
      <c r="AF1956" s="46">
        <f t="shared" si="1581"/>
        <v>59.1094612947035</v>
      </c>
      <c r="AG1956" s="46">
        <f t="shared" si="1582"/>
        <v>36.968854685378005</v>
      </c>
      <c r="AH1956" s="46">
        <f t="shared" si="1615"/>
        <v>69.16034404708013</v>
      </c>
      <c r="AI1956" s="46">
        <f t="shared" si="1609"/>
        <v>0.47958989248287437</v>
      </c>
      <c r="AJ1956" s="47">
        <f t="shared" si="1565"/>
        <v>0.69252429017535144</v>
      </c>
      <c r="AK1956" s="47">
        <f t="shared" si="1566"/>
        <v>25.545944325562282</v>
      </c>
      <c r="AL1956" s="47">
        <f t="shared" si="1567"/>
        <v>-63.830221319051844</v>
      </c>
      <c r="AM1956" s="47">
        <f t="shared" si="1568"/>
        <v>-305.96057733550367</v>
      </c>
      <c r="AN1956" s="47">
        <f t="shared" si="1569"/>
        <v>-302.66622465620901</v>
      </c>
      <c r="AO1956" s="47">
        <f t="shared" si="1570"/>
        <v>-774.45409947315522</v>
      </c>
      <c r="AP1956" s="47">
        <f t="shared" si="1571"/>
        <v>2.1413081114573652E-3</v>
      </c>
      <c r="AQ1956" s="47">
        <f t="shared" si="1610"/>
        <v>-3.0435807859759265</v>
      </c>
      <c r="AR1956" s="1">
        <f t="shared" si="1572"/>
        <v>102</v>
      </c>
      <c r="AS1956" s="1">
        <f t="shared" si="1591"/>
        <v>22</v>
      </c>
      <c r="AT1956" s="1">
        <f t="shared" si="1592"/>
        <v>7</v>
      </c>
      <c r="AU1956" s="1">
        <f t="shared" si="1593"/>
        <v>6</v>
      </c>
      <c r="AV1956" s="1">
        <f t="shared" si="1594"/>
        <v>8</v>
      </c>
      <c r="AW1956" s="27">
        <f t="shared" si="1584"/>
        <v>145</v>
      </c>
      <c r="AX1956" s="41">
        <f t="shared" si="1611"/>
        <v>4.4068965517241381</v>
      </c>
      <c r="AY1956" s="29">
        <f t="shared" si="1585"/>
        <v>0.35177170035671801</v>
      </c>
      <c r="AZ1956" s="29">
        <f t="shared" si="1586"/>
        <v>0.16556480380499417</v>
      </c>
      <c r="BA1956" s="29">
        <f t="shared" si="1587"/>
        <v>1.9793579072532703</v>
      </c>
      <c r="BB1956" s="29">
        <f t="shared" si="1588"/>
        <v>5.7931510107015463</v>
      </c>
      <c r="BC1956" s="29">
        <f t="shared" si="1589"/>
        <v>11.606944114149822</v>
      </c>
      <c r="BD1956" s="29">
        <f t="shared" si="1590"/>
        <v>35.880713436385236</v>
      </c>
      <c r="BE1956" s="29">
        <f t="shared" si="1590"/>
        <v>3.6424256837098716</v>
      </c>
      <c r="BF1956" s="29">
        <f t="shared" si="1590"/>
        <v>13.855505350772892</v>
      </c>
      <c r="BG1956" s="29">
        <f t="shared" si="1573"/>
        <v>34.758906064209278</v>
      </c>
      <c r="BH1956" s="29">
        <f t="shared" si="1573"/>
        <v>92.855552913198579</v>
      </c>
      <c r="BI1956" s="29">
        <f t="shared" si="1612"/>
        <v>1.2568965517241379</v>
      </c>
      <c r="BJ1956" s="28">
        <f t="shared" si="1595"/>
        <v>1.1211139780254895</v>
      </c>
      <c r="BK1956" s="28">
        <f t="shared" si="1596"/>
        <v>15.102269523261604</v>
      </c>
      <c r="BL1956" s="28">
        <f t="shared" si="1597"/>
        <v>-1.0517812075924458</v>
      </c>
      <c r="BM1956" s="28">
        <f t="shared" si="1598"/>
        <v>-13.833600624348767</v>
      </c>
      <c r="BN1956" s="28">
        <f t="shared" si="1599"/>
        <v>-59.370980657342507</v>
      </c>
      <c r="BO1956" s="28">
        <f t="shared" si="1600"/>
        <v>-224.5006097646679</v>
      </c>
      <c r="BP1956" s="28">
        <f t="shared" si="1601"/>
        <v>7.0415695415695419E-3</v>
      </c>
      <c r="BQ1956" s="28">
        <f t="shared" si="1613"/>
        <v>-1.9973743150713896</v>
      </c>
    </row>
    <row r="1957" spans="1:69" x14ac:dyDescent="0.2">
      <c r="A1957" s="1" t="s">
        <v>7552</v>
      </c>
      <c r="B1957" s="8" t="s">
        <v>5227</v>
      </c>
      <c r="C1957" t="s">
        <v>294</v>
      </c>
      <c r="D1957" s="38">
        <v>24</v>
      </c>
      <c r="E1957" s="52" t="s">
        <v>5228</v>
      </c>
      <c r="F1957" s="8" t="s">
        <v>5229</v>
      </c>
      <c r="G1957" s="8">
        <v>21</v>
      </c>
      <c r="H1957" s="8">
        <v>2</v>
      </c>
      <c r="I1957" s="8">
        <v>2</v>
      </c>
      <c r="J1957" s="8">
        <v>0</v>
      </c>
      <c r="K1957" s="8">
        <v>2</v>
      </c>
      <c r="L1957" s="8">
        <v>0</v>
      </c>
      <c r="M1957" s="8">
        <v>1</v>
      </c>
      <c r="N1957" s="8">
        <v>0</v>
      </c>
      <c r="O1957" s="8">
        <v>1</v>
      </c>
      <c r="P1957" s="8">
        <v>0</v>
      </c>
      <c r="Q1957" s="36">
        <f t="shared" si="1614"/>
        <v>19</v>
      </c>
      <c r="R1957" s="36">
        <f t="shared" si="1602"/>
        <v>2</v>
      </c>
      <c r="S1957" s="36">
        <f t="shared" si="1603"/>
        <v>2</v>
      </c>
      <c r="T1957" s="36">
        <f t="shared" si="1604"/>
        <v>1</v>
      </c>
      <c r="U1957" s="36">
        <f t="shared" si="1605"/>
        <v>1</v>
      </c>
      <c r="V1957" s="36">
        <f t="shared" si="1606"/>
        <v>112</v>
      </c>
      <c r="W1957" s="45">
        <f t="shared" si="1607"/>
        <v>25</v>
      </c>
      <c r="X1957" s="50">
        <f t="shared" si="1608"/>
        <v>4.4800000000000004</v>
      </c>
      <c r="Y1957" s="46">
        <f t="shared" si="1574"/>
        <v>0.27039999999999953</v>
      </c>
      <c r="Z1957" s="46">
        <f t="shared" si="1575"/>
        <v>0.23040000000000041</v>
      </c>
      <c r="AA1957" s="46">
        <f t="shared" si="1576"/>
        <v>2.1904000000000012</v>
      </c>
      <c r="AB1957" s="46">
        <f t="shared" si="1577"/>
        <v>6.1504000000000021</v>
      </c>
      <c r="AC1957" s="46">
        <f t="shared" si="1578"/>
        <v>12.110400000000004</v>
      </c>
      <c r="AD1957" s="46">
        <f t="shared" si="1579"/>
        <v>5.1375999999999911</v>
      </c>
      <c r="AE1957" s="46">
        <f t="shared" si="1580"/>
        <v>0.46080000000000082</v>
      </c>
      <c r="AF1957" s="46">
        <f t="shared" si="1581"/>
        <v>4.3808000000000025</v>
      </c>
      <c r="AG1957" s="46">
        <f t="shared" si="1582"/>
        <v>6.1504000000000021</v>
      </c>
      <c r="AH1957" s="46">
        <f t="shared" si="1615"/>
        <v>12.110400000000004</v>
      </c>
      <c r="AI1957" s="46">
        <f t="shared" si="1609"/>
        <v>1.1766666666666667</v>
      </c>
      <c r="AJ1957" s="47">
        <f t="shared" si="1565"/>
        <v>1.0847426730181986</v>
      </c>
      <c r="AK1957" s="47">
        <f t="shared" si="1566"/>
        <v>2.0930685679432446</v>
      </c>
      <c r="AL1957" s="47">
        <f t="shared" si="1567"/>
        <v>-0.17329001199750588</v>
      </c>
      <c r="AM1957" s="47">
        <f t="shared" si="1568"/>
        <v>-5.0796637602486392</v>
      </c>
      <c r="AN1957" s="47">
        <f t="shared" si="1569"/>
        <v>-11.950191544948348</v>
      </c>
      <c r="AO1957" s="47">
        <f t="shared" si="1570"/>
        <v>-33.018516426618447</v>
      </c>
      <c r="AP1957" s="47">
        <f t="shared" si="1571"/>
        <v>4.5289855072463768E-2</v>
      </c>
      <c r="AQ1957" s="47">
        <f t="shared" si="1610"/>
        <v>-2.1797370097767073</v>
      </c>
      <c r="AR1957" s="1">
        <f t="shared" si="1572"/>
        <v>2</v>
      </c>
      <c r="AS1957" s="1">
        <f t="shared" si="1591"/>
        <v>0</v>
      </c>
      <c r="AT1957" s="1">
        <f t="shared" si="1592"/>
        <v>0</v>
      </c>
      <c r="AU1957" s="1">
        <f t="shared" si="1593"/>
        <v>0</v>
      </c>
      <c r="AV1957" s="1">
        <f t="shared" si="1594"/>
        <v>0</v>
      </c>
      <c r="AW1957" s="27">
        <f t="shared" si="1584"/>
        <v>2</v>
      </c>
      <c r="AX1957" s="41">
        <f t="shared" si="1611"/>
        <v>5</v>
      </c>
      <c r="AY1957" s="29">
        <f t="shared" si="1585"/>
        <v>0</v>
      </c>
      <c r="AZ1957" s="29">
        <f t="shared" si="1586"/>
        <v>1</v>
      </c>
      <c r="BA1957" s="29">
        <f t="shared" si="1587"/>
        <v>4</v>
      </c>
      <c r="BB1957" s="29">
        <f t="shared" si="1588"/>
        <v>9</v>
      </c>
      <c r="BC1957" s="29">
        <f t="shared" si="1589"/>
        <v>16</v>
      </c>
      <c r="BD1957" s="29">
        <f t="shared" si="1590"/>
        <v>0</v>
      </c>
      <c r="BE1957" s="29">
        <f t="shared" si="1590"/>
        <v>0</v>
      </c>
      <c r="BF1957" s="29">
        <f t="shared" si="1590"/>
        <v>0</v>
      </c>
      <c r="BG1957" s="29">
        <f t="shared" si="1573"/>
        <v>0</v>
      </c>
      <c r="BH1957" s="29">
        <f t="shared" si="1573"/>
        <v>0</v>
      </c>
      <c r="BI1957" s="29">
        <f t="shared" si="1612"/>
        <v>0</v>
      </c>
      <c r="BJ1957" s="28">
        <f t="shared" si="1595"/>
        <v>0</v>
      </c>
      <c r="BK1957" s="28" t="e">
        <f t="shared" si="1596"/>
        <v>#DIV/0!</v>
      </c>
      <c r="BL1957" s="28" t="e">
        <f t="shared" si="1597"/>
        <v>#DIV/0!</v>
      </c>
      <c r="BM1957" s="28" t="e">
        <f t="shared" si="1598"/>
        <v>#DIV/0!</v>
      </c>
      <c r="BN1957" s="28" t="e">
        <f t="shared" si="1599"/>
        <v>#DIV/0!</v>
      </c>
      <c r="BO1957" s="28" t="e">
        <f t="shared" si="1600"/>
        <v>#DIV/0!</v>
      </c>
      <c r="BP1957" s="28" t="e">
        <f t="shared" si="1601"/>
        <v>#DIV/0!</v>
      </c>
      <c r="BQ1957" s="28">
        <f t="shared" si="1613"/>
        <v>0</v>
      </c>
    </row>
    <row r="1958" spans="1:69" x14ac:dyDescent="0.2">
      <c r="A1958" s="1" t="s">
        <v>7552</v>
      </c>
      <c r="B1958" s="8" t="s">
        <v>5230</v>
      </c>
      <c r="C1958" t="s">
        <v>294</v>
      </c>
      <c r="D1958" s="38">
        <v>1.08</v>
      </c>
      <c r="E1958" s="52" t="s">
        <v>5231</v>
      </c>
      <c r="F1958" s="8" t="s">
        <v>5232</v>
      </c>
      <c r="G1958" s="8">
        <v>876</v>
      </c>
      <c r="H1958" s="8">
        <v>170</v>
      </c>
      <c r="I1958" s="8">
        <v>147</v>
      </c>
      <c r="J1958" s="8">
        <v>26</v>
      </c>
      <c r="K1958" s="8">
        <v>38</v>
      </c>
      <c r="L1958" s="8">
        <v>3</v>
      </c>
      <c r="M1958" s="8">
        <v>11</v>
      </c>
      <c r="N1958" s="8">
        <v>5</v>
      </c>
      <c r="O1958" s="8">
        <v>8</v>
      </c>
      <c r="P1958" s="8">
        <v>5</v>
      </c>
      <c r="Q1958" s="36">
        <f t="shared" si="1614"/>
        <v>706</v>
      </c>
      <c r="R1958" s="36">
        <f t="shared" si="1602"/>
        <v>121</v>
      </c>
      <c r="S1958" s="36">
        <f t="shared" si="1603"/>
        <v>35</v>
      </c>
      <c r="T1958" s="36">
        <f t="shared" si="1604"/>
        <v>6</v>
      </c>
      <c r="U1958" s="36">
        <f t="shared" si="1605"/>
        <v>3</v>
      </c>
      <c r="V1958" s="36">
        <f t="shared" si="1606"/>
        <v>4134</v>
      </c>
      <c r="W1958" s="45">
        <f t="shared" si="1607"/>
        <v>871</v>
      </c>
      <c r="X1958" s="50">
        <f t="shared" si="1608"/>
        <v>4.7462686567164178</v>
      </c>
      <c r="Y1958" s="46">
        <f t="shared" si="1574"/>
        <v>6.4379594564491008E-2</v>
      </c>
      <c r="Z1958" s="46">
        <f t="shared" si="1575"/>
        <v>0.55691690799732674</v>
      </c>
      <c r="AA1958" s="46">
        <f t="shared" si="1576"/>
        <v>3.0494542214301625</v>
      </c>
      <c r="AB1958" s="46">
        <f t="shared" si="1577"/>
        <v>7.5419915348629978</v>
      </c>
      <c r="AC1958" s="46">
        <f t="shared" si="1578"/>
        <v>14.034528848295833</v>
      </c>
      <c r="AD1958" s="46">
        <f t="shared" si="1579"/>
        <v>45.451993762530648</v>
      </c>
      <c r="AE1958" s="46">
        <f t="shared" si="1580"/>
        <v>67.38694586767653</v>
      </c>
      <c r="AF1958" s="46">
        <f t="shared" si="1581"/>
        <v>106.73089775005569</v>
      </c>
      <c r="AG1958" s="46">
        <f t="shared" si="1582"/>
        <v>45.251949209177987</v>
      </c>
      <c r="AH1958" s="46">
        <f t="shared" si="1615"/>
        <v>42.103586544887499</v>
      </c>
      <c r="AI1958" s="46">
        <f t="shared" si="1609"/>
        <v>0.35278778521187171</v>
      </c>
      <c r="AJ1958" s="47">
        <f t="shared" si="1565"/>
        <v>0.5939594137749411</v>
      </c>
      <c r="AK1958" s="47">
        <f t="shared" si="1566"/>
        <v>55.037252728263752</v>
      </c>
      <c r="AL1958" s="47">
        <f t="shared" si="1567"/>
        <v>-239.99415539018827</v>
      </c>
      <c r="AM1958" s="47">
        <f t="shared" si="1568"/>
        <v>-889.46919483590693</v>
      </c>
      <c r="AN1958" s="47">
        <f t="shared" si="1569"/>
        <v>-593.07552435562286</v>
      </c>
      <c r="AO1958" s="47">
        <f t="shared" si="1570"/>
        <v>-752.74469111762971</v>
      </c>
      <c r="AP1958" s="47">
        <f t="shared" si="1571"/>
        <v>1.1520706850257265E-3</v>
      </c>
      <c r="AQ1958" s="47">
        <f t="shared" si="1610"/>
        <v>-2.7882948277155859</v>
      </c>
      <c r="AR1958" s="1">
        <f t="shared" si="1572"/>
        <v>170</v>
      </c>
      <c r="AS1958" s="1">
        <f t="shared" si="1591"/>
        <v>26</v>
      </c>
      <c r="AT1958" s="1">
        <f t="shared" si="1592"/>
        <v>3</v>
      </c>
      <c r="AU1958" s="1">
        <f t="shared" si="1593"/>
        <v>5</v>
      </c>
      <c r="AV1958" s="1">
        <f t="shared" si="1594"/>
        <v>5</v>
      </c>
      <c r="AW1958" s="27">
        <f t="shared" si="1584"/>
        <v>209</v>
      </c>
      <c r="AX1958" s="41">
        <f t="shared" si="1611"/>
        <v>4.6794258373205739</v>
      </c>
      <c r="AY1958" s="29">
        <f t="shared" si="1585"/>
        <v>0.10276779377761514</v>
      </c>
      <c r="AZ1958" s="29">
        <f t="shared" si="1586"/>
        <v>0.461619468418763</v>
      </c>
      <c r="BA1958" s="29">
        <f t="shared" si="1587"/>
        <v>2.820471143059911</v>
      </c>
      <c r="BB1958" s="29">
        <f t="shared" si="1588"/>
        <v>7.1793228177010588</v>
      </c>
      <c r="BC1958" s="29">
        <f t="shared" si="1589"/>
        <v>13.538174492342206</v>
      </c>
      <c r="BD1958" s="29">
        <f t="shared" si="1590"/>
        <v>17.470524942194572</v>
      </c>
      <c r="BE1958" s="29">
        <f t="shared" si="1590"/>
        <v>12.002106178887837</v>
      </c>
      <c r="BF1958" s="29">
        <f t="shared" si="1590"/>
        <v>8.461413429179732</v>
      </c>
      <c r="BG1958" s="29">
        <f t="shared" si="1573"/>
        <v>35.896614088505295</v>
      </c>
      <c r="BH1958" s="29">
        <f t="shared" si="1573"/>
        <v>67.690872461711024</v>
      </c>
      <c r="BI1958" s="29">
        <f t="shared" si="1612"/>
        <v>0.68039197644460792</v>
      </c>
      <c r="BJ1958" s="28">
        <f t="shared" si="1595"/>
        <v>0.82485876151290771</v>
      </c>
      <c r="BK1958" s="28">
        <f t="shared" si="1596"/>
        <v>9.9791992909592029</v>
      </c>
      <c r="BL1958" s="28">
        <f t="shared" si="1597"/>
        <v>-14.5298371742126</v>
      </c>
      <c r="BM1958" s="28">
        <f t="shared" si="1598"/>
        <v>-25.320073992856031</v>
      </c>
      <c r="BN1958" s="28">
        <f t="shared" si="1599"/>
        <v>-171.37854514342902</v>
      </c>
      <c r="BO1958" s="28">
        <f t="shared" si="1600"/>
        <v>-443.78374433297216</v>
      </c>
      <c r="BP1958" s="28">
        <f t="shared" si="1601"/>
        <v>4.854143441099963E-3</v>
      </c>
      <c r="BQ1958" s="28">
        <f t="shared" si="1613"/>
        <v>-3.131082712808313</v>
      </c>
    </row>
    <row r="1959" spans="1:69" x14ac:dyDescent="0.2">
      <c r="A1959" s="1" t="s">
        <v>7552</v>
      </c>
      <c r="B1959" s="8" t="s">
        <v>5233</v>
      </c>
      <c r="C1959" t="s">
        <v>505</v>
      </c>
      <c r="D1959" s="38">
        <v>182</v>
      </c>
      <c r="E1959" s="52" t="s">
        <v>4020</v>
      </c>
      <c r="F1959" s="8" t="s">
        <v>5234</v>
      </c>
      <c r="G1959" s="8">
        <v>155</v>
      </c>
      <c r="H1959" s="8">
        <v>18</v>
      </c>
      <c r="I1959" s="8">
        <v>22</v>
      </c>
      <c r="J1959" s="8">
        <v>0</v>
      </c>
      <c r="K1959" s="8">
        <v>5</v>
      </c>
      <c r="L1959" s="8">
        <v>0</v>
      </c>
      <c r="M1959" s="8">
        <v>5</v>
      </c>
      <c r="N1959" s="8">
        <v>0</v>
      </c>
      <c r="O1959" s="8">
        <v>5</v>
      </c>
      <c r="P1959" s="8">
        <v>0</v>
      </c>
      <c r="Q1959" s="36">
        <f t="shared" si="1614"/>
        <v>137</v>
      </c>
      <c r="R1959" s="36">
        <f t="shared" si="1602"/>
        <v>22</v>
      </c>
      <c r="S1959" s="36">
        <f t="shared" si="1603"/>
        <v>5</v>
      </c>
      <c r="T1959" s="36">
        <f t="shared" si="1604"/>
        <v>5</v>
      </c>
      <c r="U1959" s="36">
        <f t="shared" si="1605"/>
        <v>5</v>
      </c>
      <c r="V1959" s="36">
        <f t="shared" si="1606"/>
        <v>803</v>
      </c>
      <c r="W1959" s="45">
        <f t="shared" si="1607"/>
        <v>174</v>
      </c>
      <c r="X1959" s="50">
        <f t="shared" si="1608"/>
        <v>4.6149425287356323</v>
      </c>
      <c r="Y1959" s="46">
        <f t="shared" si="1574"/>
        <v>0.14826925617650938</v>
      </c>
      <c r="Z1959" s="46">
        <f t="shared" si="1575"/>
        <v>0.37815431364777391</v>
      </c>
      <c r="AA1959" s="46">
        <f t="shared" si="1576"/>
        <v>2.6080393711190384</v>
      </c>
      <c r="AB1959" s="46">
        <f t="shared" si="1577"/>
        <v>6.8379244285903029</v>
      </c>
      <c r="AC1959" s="46">
        <f t="shared" si="1578"/>
        <v>13.067809486061568</v>
      </c>
      <c r="AD1959" s="46">
        <f t="shared" si="1579"/>
        <v>20.312888096181783</v>
      </c>
      <c r="AE1959" s="46">
        <f t="shared" si="1580"/>
        <v>8.3193949002510266</v>
      </c>
      <c r="AF1959" s="46">
        <f t="shared" si="1581"/>
        <v>13.040196855595191</v>
      </c>
      <c r="AG1959" s="46">
        <f t="shared" si="1582"/>
        <v>34.189622142951514</v>
      </c>
      <c r="AH1959" s="46">
        <f t="shared" si="1615"/>
        <v>65.339047430307843</v>
      </c>
      <c r="AI1959" s="46">
        <f t="shared" si="1609"/>
        <v>0.81619161517507155</v>
      </c>
      <c r="AJ1959" s="47">
        <f t="shared" si="1565"/>
        <v>0.90343323780734985</v>
      </c>
      <c r="AK1959" s="47">
        <f t="shared" si="1566"/>
        <v>10.607402219053654</v>
      </c>
      <c r="AL1959" s="47">
        <f t="shared" si="1567"/>
        <v>-6.9380603896691753</v>
      </c>
      <c r="AM1959" s="47">
        <f t="shared" si="1568"/>
        <v>-28.559659535968713</v>
      </c>
      <c r="AN1959" s="47">
        <f t="shared" si="1569"/>
        <v>-121.24623347876607</v>
      </c>
      <c r="AO1959" s="47">
        <f t="shared" si="1570"/>
        <v>-320.32143579407278</v>
      </c>
      <c r="AP1959" s="47">
        <f t="shared" si="1571"/>
        <v>5.8475601559349376E-3</v>
      </c>
      <c r="AQ1959" s="47">
        <f t="shared" si="1610"/>
        <v>-2.7276411390784925</v>
      </c>
      <c r="AR1959" s="1">
        <f t="shared" si="1572"/>
        <v>18</v>
      </c>
      <c r="AS1959" s="1">
        <f t="shared" si="1591"/>
        <v>0</v>
      </c>
      <c r="AT1959" s="1">
        <f t="shared" si="1592"/>
        <v>0</v>
      </c>
      <c r="AU1959" s="1">
        <f t="shared" si="1593"/>
        <v>0</v>
      </c>
      <c r="AV1959" s="1">
        <f t="shared" si="1594"/>
        <v>0</v>
      </c>
      <c r="AW1959" s="27">
        <f t="shared" si="1584"/>
        <v>18</v>
      </c>
      <c r="AX1959" s="41">
        <f t="shared" si="1611"/>
        <v>5</v>
      </c>
      <c r="AY1959" s="29">
        <f t="shared" si="1585"/>
        <v>0</v>
      </c>
      <c r="AZ1959" s="29">
        <f t="shared" si="1586"/>
        <v>1</v>
      </c>
      <c r="BA1959" s="29">
        <f t="shared" si="1587"/>
        <v>4</v>
      </c>
      <c r="BB1959" s="29">
        <f t="shared" si="1588"/>
        <v>9</v>
      </c>
      <c r="BC1959" s="29">
        <f t="shared" si="1589"/>
        <v>16</v>
      </c>
      <c r="BD1959" s="29">
        <f t="shared" si="1590"/>
        <v>0</v>
      </c>
      <c r="BE1959" s="29">
        <f t="shared" si="1590"/>
        <v>0</v>
      </c>
      <c r="BF1959" s="29">
        <f t="shared" si="1590"/>
        <v>0</v>
      </c>
      <c r="BG1959" s="29">
        <f t="shared" si="1573"/>
        <v>0</v>
      </c>
      <c r="BH1959" s="29">
        <f t="shared" si="1573"/>
        <v>0</v>
      </c>
      <c r="BI1959" s="29">
        <f t="shared" si="1612"/>
        <v>0</v>
      </c>
      <c r="BJ1959" s="28">
        <f t="shared" si="1595"/>
        <v>0</v>
      </c>
      <c r="BK1959" s="28" t="e">
        <f t="shared" si="1596"/>
        <v>#DIV/0!</v>
      </c>
      <c r="BL1959" s="28" t="e">
        <f t="shared" si="1597"/>
        <v>#DIV/0!</v>
      </c>
      <c r="BM1959" s="28" t="e">
        <f t="shared" si="1598"/>
        <v>#DIV/0!</v>
      </c>
      <c r="BN1959" s="28" t="e">
        <f t="shared" si="1599"/>
        <v>#DIV/0!</v>
      </c>
      <c r="BO1959" s="28" t="e">
        <f t="shared" si="1600"/>
        <v>#DIV/0!</v>
      </c>
      <c r="BP1959" s="28">
        <f t="shared" si="1601"/>
        <v>6.6176470588235295E-2</v>
      </c>
      <c r="BQ1959" s="28">
        <f t="shared" si="1613"/>
        <v>0</v>
      </c>
    </row>
    <row r="1960" spans="1:69" x14ac:dyDescent="0.2">
      <c r="A1960" s="1" t="s">
        <v>7552</v>
      </c>
      <c r="B1960" s="8" t="s">
        <v>5235</v>
      </c>
      <c r="C1960" t="s">
        <v>139</v>
      </c>
      <c r="D1960" s="38">
        <v>324</v>
      </c>
      <c r="E1960" s="52" t="s">
        <v>5117</v>
      </c>
      <c r="F1960" s="8" t="s">
        <v>5236</v>
      </c>
      <c r="G1960" s="8">
        <v>290</v>
      </c>
      <c r="H1960" s="8">
        <v>69</v>
      </c>
      <c r="I1960" s="8">
        <v>29</v>
      </c>
      <c r="J1960" s="8">
        <v>8</v>
      </c>
      <c r="K1960" s="8">
        <v>4</v>
      </c>
      <c r="L1960" s="8">
        <v>2</v>
      </c>
      <c r="M1960" s="8">
        <v>1</v>
      </c>
      <c r="N1960" s="8">
        <v>0</v>
      </c>
      <c r="O1960" s="8">
        <v>1</v>
      </c>
      <c r="P1960" s="8">
        <v>0</v>
      </c>
      <c r="Q1960" s="36">
        <f t="shared" si="1614"/>
        <v>221</v>
      </c>
      <c r="R1960" s="36">
        <f t="shared" si="1602"/>
        <v>21</v>
      </c>
      <c r="S1960" s="36">
        <f t="shared" si="1603"/>
        <v>2</v>
      </c>
      <c r="T1960" s="36">
        <f t="shared" si="1604"/>
        <v>1</v>
      </c>
      <c r="U1960" s="36">
        <f t="shared" si="1605"/>
        <v>1</v>
      </c>
      <c r="V1960" s="36">
        <f t="shared" si="1606"/>
        <v>1198</v>
      </c>
      <c r="W1960" s="45">
        <f t="shared" si="1607"/>
        <v>246</v>
      </c>
      <c r="X1960" s="50">
        <f t="shared" si="1608"/>
        <v>4.8699186991869921</v>
      </c>
      <c r="Y1960" s="46">
        <f t="shared" si="1574"/>
        <v>1.6921144821204263E-2</v>
      </c>
      <c r="Z1960" s="46">
        <f t="shared" si="1575"/>
        <v>0.75675854319518832</v>
      </c>
      <c r="AA1960" s="46">
        <f t="shared" si="1576"/>
        <v>3.4965959415691725</v>
      </c>
      <c r="AB1960" s="46">
        <f t="shared" si="1577"/>
        <v>8.2364333399431562</v>
      </c>
      <c r="AC1960" s="46">
        <f t="shared" si="1578"/>
        <v>14.97627073831714</v>
      </c>
      <c r="AD1960" s="46">
        <f t="shared" si="1579"/>
        <v>3.7395730054861422</v>
      </c>
      <c r="AE1960" s="46">
        <f t="shared" si="1580"/>
        <v>15.891929407098955</v>
      </c>
      <c r="AF1960" s="46">
        <f t="shared" si="1581"/>
        <v>6.9931918831383451</v>
      </c>
      <c r="AG1960" s="46">
        <f t="shared" si="1582"/>
        <v>8.2364333399431562</v>
      </c>
      <c r="AH1960" s="46">
        <f t="shared" si="1615"/>
        <v>14.97627073831714</v>
      </c>
      <c r="AI1960" s="46">
        <f t="shared" si="1609"/>
        <v>0.20341795254687239</v>
      </c>
      <c r="AJ1960" s="47">
        <f t="shared" ref="AJ1960:AJ2023" si="1616">SQRT(AI1960)</f>
        <v>0.45101879400627243</v>
      </c>
      <c r="AK1960" s="47">
        <f t="shared" ref="AK1960:AK2023" si="1617">Q1960*((5-X1960)/AJ1960)*((5-X1960)/AJ1960)*((5-X1960)/AJ1960)</f>
        <v>5.3021617120522295</v>
      </c>
      <c r="AL1960" s="47">
        <f t="shared" ref="AL1960:AL2023" si="1618">R1960*((4-X1960)/AJ1960)*((4-X1960)/AJ1960)*((4-X1960)/AJ1960)</f>
        <v>-150.68546942892107</v>
      </c>
      <c r="AM1960" s="47">
        <f t="shared" ref="AM1960:AM2023" si="1619">S1960*((3-X1960)/AJ1960)*((3-X1960)/AJ1960)*((3-X1960)/AJ1960)</f>
        <v>-142.53261442692079</v>
      </c>
      <c r="AN1960" s="47">
        <f t="shared" ref="AN1960:AN2023" si="1620">T1960*((2-X1960)/AJ1960)*((2-X1960)/AJ1960)*((2-X1960)/AJ1960)</f>
        <v>-257.64686580697094</v>
      </c>
      <c r="AO1960" s="47">
        <f t="shared" ref="AO1960:AO2023" si="1621">U1960*((1-X1960)/AJ1960)*((1-X1960)/AJ1960)*((1-X1960)/AJ1960)</f>
        <v>-631.71560580601397</v>
      </c>
      <c r="AP1960" s="47">
        <f t="shared" ref="AP1960:AP2023" si="1622">W1960/((W1960-1)*(W1960-2))</f>
        <v>4.1150886584141854E-3</v>
      </c>
      <c r="AQ1960" s="47">
        <f t="shared" si="1610"/>
        <v>-4.8446049659445727</v>
      </c>
      <c r="AR1960" s="1">
        <f t="shared" si="1572"/>
        <v>69</v>
      </c>
      <c r="AS1960" s="1">
        <f t="shared" si="1591"/>
        <v>8</v>
      </c>
      <c r="AT1960" s="1">
        <f t="shared" si="1592"/>
        <v>2</v>
      </c>
      <c r="AU1960" s="1">
        <f t="shared" si="1593"/>
        <v>0</v>
      </c>
      <c r="AV1960" s="1">
        <f t="shared" si="1594"/>
        <v>0</v>
      </c>
      <c r="AW1960" s="27">
        <f t="shared" si="1584"/>
        <v>79</v>
      </c>
      <c r="AX1960" s="41">
        <f t="shared" si="1611"/>
        <v>4.8481012658227849</v>
      </c>
      <c r="AY1960" s="29">
        <f t="shared" si="1585"/>
        <v>2.3073225444640258E-2</v>
      </c>
      <c r="AZ1960" s="29">
        <f t="shared" si="1586"/>
        <v>0.71927575709021008</v>
      </c>
      <c r="BA1960" s="29">
        <f t="shared" si="1587"/>
        <v>3.41547828873578</v>
      </c>
      <c r="BB1960" s="29">
        <f t="shared" si="1588"/>
        <v>8.1116808203813502</v>
      </c>
      <c r="BC1960" s="29">
        <f t="shared" si="1589"/>
        <v>14.80788335202692</v>
      </c>
      <c r="BD1960" s="29">
        <f t="shared" si="1590"/>
        <v>1.5920525556801779</v>
      </c>
      <c r="BE1960" s="29">
        <f t="shared" si="1590"/>
        <v>5.7542060567216806</v>
      </c>
      <c r="BF1960" s="29">
        <f t="shared" si="1590"/>
        <v>6.8309565774715599</v>
      </c>
      <c r="BG1960" s="29">
        <f t="shared" si="1573"/>
        <v>0</v>
      </c>
      <c r="BH1960" s="29">
        <f t="shared" si="1573"/>
        <v>0</v>
      </c>
      <c r="BI1960" s="29">
        <f t="shared" si="1612"/>
        <v>0.18175916910094125</v>
      </c>
      <c r="BJ1960" s="28">
        <f t="shared" si="1595"/>
        <v>0.42633222855062369</v>
      </c>
      <c r="BK1960" s="28">
        <f t="shared" si="1596"/>
        <v>3.1208080817935997</v>
      </c>
      <c r="BL1960" s="28">
        <f t="shared" si="1597"/>
        <v>-62.977965720913183</v>
      </c>
      <c r="BM1960" s="28">
        <f t="shared" si="1598"/>
        <v>-162.91564647814045</v>
      </c>
      <c r="BN1960" s="28">
        <f t="shared" si="1599"/>
        <v>0</v>
      </c>
      <c r="BO1960" s="28">
        <f t="shared" si="1600"/>
        <v>0</v>
      </c>
      <c r="BP1960" s="28">
        <f t="shared" si="1601"/>
        <v>1.3153513153513154E-2</v>
      </c>
      <c r="BQ1960" s="28">
        <f t="shared" si="1613"/>
        <v>-2.9302450092013892</v>
      </c>
    </row>
    <row r="1961" spans="1:69" x14ac:dyDescent="0.2">
      <c r="A1961" s="1" t="s">
        <v>7552</v>
      </c>
      <c r="B1961" s="8" t="s">
        <v>5237</v>
      </c>
      <c r="C1961" t="s">
        <v>18</v>
      </c>
      <c r="D1961" s="38">
        <v>16</v>
      </c>
      <c r="E1961" s="52" t="s">
        <v>4178</v>
      </c>
      <c r="F1961" s="8" t="s">
        <v>5238</v>
      </c>
      <c r="G1961" s="8">
        <v>12</v>
      </c>
      <c r="H1961" s="8">
        <v>4</v>
      </c>
      <c r="I1961" s="8">
        <v>3</v>
      </c>
      <c r="J1961" s="8">
        <v>1</v>
      </c>
      <c r="K1961" s="8">
        <v>3</v>
      </c>
      <c r="L1961" s="8">
        <v>1</v>
      </c>
      <c r="M1961" s="8">
        <v>1</v>
      </c>
      <c r="N1961" s="8">
        <v>0</v>
      </c>
      <c r="O1961" s="8">
        <v>1</v>
      </c>
      <c r="P1961" s="8">
        <v>0</v>
      </c>
      <c r="Q1961" s="36">
        <f t="shared" si="1614"/>
        <v>8</v>
      </c>
      <c r="R1961" s="36">
        <f t="shared" si="1602"/>
        <v>2</v>
      </c>
      <c r="S1961" s="36">
        <f t="shared" si="1603"/>
        <v>2</v>
      </c>
      <c r="T1961" s="36">
        <f t="shared" si="1604"/>
        <v>1</v>
      </c>
      <c r="U1961" s="36">
        <f t="shared" si="1605"/>
        <v>1</v>
      </c>
      <c r="V1961" s="36">
        <f t="shared" si="1606"/>
        <v>57</v>
      </c>
      <c r="W1961" s="45">
        <f t="shared" si="1607"/>
        <v>14</v>
      </c>
      <c r="X1961" s="50">
        <f t="shared" si="1608"/>
        <v>4.0714285714285712</v>
      </c>
      <c r="Y1961" s="46">
        <f t="shared" si="1574"/>
        <v>0.86224489795918413</v>
      </c>
      <c r="Z1961" s="46">
        <f t="shared" si="1575"/>
        <v>5.1020408163264946E-3</v>
      </c>
      <c r="AA1961" s="46">
        <f t="shared" si="1576"/>
        <v>1.1479591836734688</v>
      </c>
      <c r="AB1961" s="46">
        <f t="shared" si="1577"/>
        <v>4.290816326530611</v>
      </c>
      <c r="AC1961" s="46">
        <f t="shared" si="1578"/>
        <v>9.4336734693877542</v>
      </c>
      <c r="AD1961" s="46">
        <f t="shared" si="1579"/>
        <v>6.897959183673473</v>
      </c>
      <c r="AE1961" s="46">
        <f t="shared" si="1580"/>
        <v>1.0204081632652989E-2</v>
      </c>
      <c r="AF1961" s="46">
        <f t="shared" si="1581"/>
        <v>2.2959183673469377</v>
      </c>
      <c r="AG1961" s="46">
        <f t="shared" si="1582"/>
        <v>4.290816326530611</v>
      </c>
      <c r="AH1961" s="46">
        <f t="shared" si="1615"/>
        <v>9.4336734693877542</v>
      </c>
      <c r="AI1961" s="46">
        <f t="shared" si="1609"/>
        <v>1.7637362637362639</v>
      </c>
      <c r="AJ1961" s="47">
        <f t="shared" si="1616"/>
        <v>1.3280573269766121</v>
      </c>
      <c r="AK1961" s="47">
        <f t="shared" si="1617"/>
        <v>2.7345474913876311</v>
      </c>
      <c r="AL1961" s="47">
        <f t="shared" si="1618"/>
        <v>-3.1116835359440144E-4</v>
      </c>
      <c r="AM1961" s="47">
        <f t="shared" si="1619"/>
        <v>-1.0501931933811151</v>
      </c>
      <c r="AN1961" s="47">
        <f t="shared" si="1620"/>
        <v>-3.7945424879069671</v>
      </c>
      <c r="AO1961" s="47">
        <f t="shared" si="1621"/>
        <v>-12.370031144615169</v>
      </c>
      <c r="AP1961" s="47">
        <f t="shared" si="1622"/>
        <v>8.9743589743589744E-2</v>
      </c>
      <c r="AQ1961" s="47">
        <f t="shared" si="1610"/>
        <v>-1.2995347887190321</v>
      </c>
      <c r="AR1961" s="1">
        <f t="shared" si="1572"/>
        <v>4</v>
      </c>
      <c r="AS1961" s="1">
        <f t="shared" si="1591"/>
        <v>1</v>
      </c>
      <c r="AT1961" s="1">
        <f t="shared" si="1592"/>
        <v>1</v>
      </c>
      <c r="AU1961" s="1">
        <f t="shared" si="1593"/>
        <v>0</v>
      </c>
      <c r="AV1961" s="1">
        <f t="shared" si="1594"/>
        <v>0</v>
      </c>
      <c r="AW1961" s="27">
        <f t="shared" si="1584"/>
        <v>6</v>
      </c>
      <c r="AX1961" s="41">
        <f t="shared" si="1611"/>
        <v>4.5</v>
      </c>
      <c r="AY1961" s="29">
        <f t="shared" si="1585"/>
        <v>0.25</v>
      </c>
      <c r="AZ1961" s="29">
        <f t="shared" si="1586"/>
        <v>0.25</v>
      </c>
      <c r="BA1961" s="29">
        <f t="shared" si="1587"/>
        <v>2.25</v>
      </c>
      <c r="BB1961" s="29">
        <f t="shared" si="1588"/>
        <v>6.25</v>
      </c>
      <c r="BC1961" s="29">
        <f t="shared" si="1589"/>
        <v>12.25</v>
      </c>
      <c r="BD1961" s="29">
        <f t="shared" si="1590"/>
        <v>1</v>
      </c>
      <c r="BE1961" s="29">
        <f t="shared" si="1590"/>
        <v>0.25</v>
      </c>
      <c r="BF1961" s="29">
        <f t="shared" si="1590"/>
        <v>2.25</v>
      </c>
      <c r="BG1961" s="29">
        <f t="shared" si="1573"/>
        <v>0</v>
      </c>
      <c r="BH1961" s="29">
        <f t="shared" si="1573"/>
        <v>0</v>
      </c>
      <c r="BI1961" s="29">
        <f t="shared" si="1612"/>
        <v>0.7</v>
      </c>
      <c r="BJ1961" s="28">
        <f t="shared" si="1595"/>
        <v>0.83666002653407556</v>
      </c>
      <c r="BK1961" s="28">
        <f t="shared" si="1596"/>
        <v>0.85373472095313818</v>
      </c>
      <c r="BL1961" s="28">
        <f t="shared" si="1597"/>
        <v>-0.21343368023828455</v>
      </c>
      <c r="BM1961" s="28">
        <f t="shared" si="1598"/>
        <v>-5.7627093664336835</v>
      </c>
      <c r="BN1961" s="28">
        <f t="shared" si="1599"/>
        <v>0</v>
      </c>
      <c r="BO1961" s="28">
        <f t="shared" si="1600"/>
        <v>0</v>
      </c>
      <c r="BP1961" s="28">
        <f t="shared" si="1601"/>
        <v>0.3</v>
      </c>
      <c r="BQ1961" s="28">
        <f t="shared" si="1613"/>
        <v>-1.5367224977156488</v>
      </c>
    </row>
    <row r="1962" spans="1:69" x14ac:dyDescent="0.2">
      <c r="A1962" s="1" t="s">
        <v>7552</v>
      </c>
      <c r="B1962" s="8" t="s">
        <v>5239</v>
      </c>
      <c r="C1962" t="s">
        <v>294</v>
      </c>
      <c r="D1962" s="38">
        <v>408</v>
      </c>
      <c r="E1962" s="52" t="s">
        <v>4086</v>
      </c>
      <c r="F1962" s="8" t="s">
        <v>5240</v>
      </c>
      <c r="G1962" s="8">
        <v>327</v>
      </c>
      <c r="H1962" s="8">
        <v>49</v>
      </c>
      <c r="I1962" s="8">
        <v>60</v>
      </c>
      <c r="J1962" s="8">
        <v>11</v>
      </c>
      <c r="K1962" s="8">
        <v>8</v>
      </c>
      <c r="L1962" s="8">
        <v>1</v>
      </c>
      <c r="M1962" s="8">
        <v>5</v>
      </c>
      <c r="N1962" s="8">
        <v>1</v>
      </c>
      <c r="O1962" s="8">
        <v>8</v>
      </c>
      <c r="P1962" s="8">
        <v>4</v>
      </c>
      <c r="Q1962" s="36">
        <f t="shared" si="1614"/>
        <v>278</v>
      </c>
      <c r="R1962" s="36">
        <f t="shared" si="1602"/>
        <v>49</v>
      </c>
      <c r="S1962" s="36">
        <f t="shared" si="1603"/>
        <v>7</v>
      </c>
      <c r="T1962" s="36">
        <f t="shared" si="1604"/>
        <v>4</v>
      </c>
      <c r="U1962" s="36">
        <f t="shared" si="1605"/>
        <v>4</v>
      </c>
      <c r="V1962" s="36">
        <f t="shared" si="1606"/>
        <v>1619</v>
      </c>
      <c r="W1962" s="45">
        <f t="shared" si="1607"/>
        <v>342</v>
      </c>
      <c r="X1962" s="50">
        <f t="shared" si="1608"/>
        <v>4.7339181286549712</v>
      </c>
      <c r="Y1962" s="46">
        <f t="shared" si="1574"/>
        <v>7.0799562258472462E-2</v>
      </c>
      <c r="Z1962" s="46">
        <f t="shared" si="1575"/>
        <v>0.53863581956841489</v>
      </c>
      <c r="AA1962" s="46">
        <f t="shared" si="1576"/>
        <v>3.006472076878357</v>
      </c>
      <c r="AB1962" s="46">
        <f t="shared" si="1577"/>
        <v>7.4743083341882999</v>
      </c>
      <c r="AC1962" s="46">
        <f t="shared" si="1578"/>
        <v>13.942144591498241</v>
      </c>
      <c r="AD1962" s="46">
        <f t="shared" si="1579"/>
        <v>19.682278307855345</v>
      </c>
      <c r="AE1962" s="46">
        <f t="shared" si="1580"/>
        <v>26.393155158852331</v>
      </c>
      <c r="AF1962" s="46">
        <f t="shared" si="1581"/>
        <v>21.0453045381485</v>
      </c>
      <c r="AG1962" s="46">
        <f t="shared" si="1582"/>
        <v>29.897233336753199</v>
      </c>
      <c r="AH1962" s="46">
        <f t="shared" si="1615"/>
        <v>55.768578365992965</v>
      </c>
      <c r="AI1962" s="46">
        <f t="shared" si="1609"/>
        <v>0.44805439796950836</v>
      </c>
      <c r="AJ1962" s="47">
        <f t="shared" si="1616"/>
        <v>0.66936865624968456</v>
      </c>
      <c r="AK1962" s="47">
        <f t="shared" si="1617"/>
        <v>17.46202227303635</v>
      </c>
      <c r="AL1962" s="47">
        <f t="shared" si="1618"/>
        <v>-64.586657497333846</v>
      </c>
      <c r="AM1962" s="47">
        <f t="shared" si="1619"/>
        <v>-121.67117021678297</v>
      </c>
      <c r="AN1962" s="47">
        <f t="shared" si="1620"/>
        <v>-272.53381077559533</v>
      </c>
      <c r="AO1962" s="47">
        <f t="shared" si="1621"/>
        <v>-694.31771815076092</v>
      </c>
      <c r="AP1962" s="47">
        <f t="shared" si="1622"/>
        <v>2.9498016215283767E-3</v>
      </c>
      <c r="AQ1962" s="47">
        <f t="shared" si="1610"/>
        <v>-3.3499343484014434</v>
      </c>
      <c r="AR1962" s="1">
        <f t="shared" si="1572"/>
        <v>49</v>
      </c>
      <c r="AS1962" s="1">
        <f t="shared" si="1591"/>
        <v>11</v>
      </c>
      <c r="AT1962" s="1">
        <f t="shared" si="1592"/>
        <v>1</v>
      </c>
      <c r="AU1962" s="1">
        <f t="shared" si="1593"/>
        <v>1</v>
      </c>
      <c r="AV1962" s="1">
        <f t="shared" si="1594"/>
        <v>4</v>
      </c>
      <c r="AW1962" s="27">
        <f t="shared" si="1584"/>
        <v>66</v>
      </c>
      <c r="AX1962" s="41">
        <f t="shared" si="1611"/>
        <v>4.5151515151515156</v>
      </c>
      <c r="AY1962" s="29">
        <f t="shared" si="1585"/>
        <v>0.23507805325987102</v>
      </c>
      <c r="AZ1962" s="29">
        <f t="shared" si="1586"/>
        <v>0.26538108356290219</v>
      </c>
      <c r="BA1962" s="29">
        <f t="shared" si="1587"/>
        <v>2.2956841138659332</v>
      </c>
      <c r="BB1962" s="29">
        <f t="shared" si="1588"/>
        <v>6.3259871441689643</v>
      </c>
      <c r="BC1962" s="29">
        <f t="shared" si="1589"/>
        <v>12.356290174471996</v>
      </c>
      <c r="BD1962" s="29">
        <f t="shared" si="1590"/>
        <v>11.518824609733681</v>
      </c>
      <c r="BE1962" s="29">
        <f t="shared" si="1590"/>
        <v>2.919191919191924</v>
      </c>
      <c r="BF1962" s="29">
        <f t="shared" si="1590"/>
        <v>2.2956841138659332</v>
      </c>
      <c r="BG1962" s="29">
        <f t="shared" si="1573"/>
        <v>6.3259871441689643</v>
      </c>
      <c r="BH1962" s="29">
        <f t="shared" si="1573"/>
        <v>49.425160697887982</v>
      </c>
      <c r="BI1962" s="29">
        <f t="shared" si="1612"/>
        <v>1.1151515151515152</v>
      </c>
      <c r="BJ1962" s="28">
        <f t="shared" si="1595"/>
        <v>1.0560073461636124</v>
      </c>
      <c r="BK1962" s="28">
        <f t="shared" si="1596"/>
        <v>4.7425660731641726</v>
      </c>
      <c r="BL1962" s="28">
        <f t="shared" si="1597"/>
        <v>-1.2770173902463959</v>
      </c>
      <c r="BM1962" s="28">
        <f t="shared" si="1598"/>
        <v>-2.9537067479747474</v>
      </c>
      <c r="BN1962" s="28">
        <f t="shared" si="1599"/>
        <v>-13.51112896243389</v>
      </c>
      <c r="BO1962" s="28">
        <f t="shared" si="1600"/>
        <v>-147.53372953877718</v>
      </c>
      <c r="BP1962" s="28">
        <f t="shared" si="1601"/>
        <v>1.5865384615384615E-2</v>
      </c>
      <c r="BQ1962" s="28">
        <f t="shared" si="1613"/>
        <v>-2.5469180512917524</v>
      </c>
    </row>
    <row r="1963" spans="1:69" x14ac:dyDescent="0.2">
      <c r="A1963" s="1" t="s">
        <v>7552</v>
      </c>
      <c r="B1963" s="8" t="s">
        <v>5241</v>
      </c>
      <c r="C1963" t="s">
        <v>294</v>
      </c>
      <c r="D1963" s="38">
        <v>1.1779999999999999</v>
      </c>
      <c r="E1963" s="52" t="s">
        <v>5242</v>
      </c>
      <c r="F1963" s="8" t="s">
        <v>5243</v>
      </c>
      <c r="G1963" s="8">
        <v>951</v>
      </c>
      <c r="H1963" s="8">
        <v>74</v>
      </c>
      <c r="I1963" s="8">
        <v>153</v>
      </c>
      <c r="J1963" s="8">
        <v>8</v>
      </c>
      <c r="K1963" s="8">
        <v>50</v>
      </c>
      <c r="L1963" s="8">
        <v>3</v>
      </c>
      <c r="M1963" s="8">
        <v>12</v>
      </c>
      <c r="N1963" s="8">
        <v>2</v>
      </c>
      <c r="O1963" s="8">
        <v>12</v>
      </c>
      <c r="P1963" s="8">
        <v>2</v>
      </c>
      <c r="Q1963" s="36">
        <f t="shared" si="1614"/>
        <v>877</v>
      </c>
      <c r="R1963" s="36">
        <f t="shared" si="1602"/>
        <v>145</v>
      </c>
      <c r="S1963" s="36">
        <f t="shared" si="1603"/>
        <v>47</v>
      </c>
      <c r="T1963" s="36">
        <f t="shared" si="1604"/>
        <v>10</v>
      </c>
      <c r="U1963" s="36">
        <f t="shared" si="1605"/>
        <v>10</v>
      </c>
      <c r="V1963" s="36">
        <f t="shared" si="1606"/>
        <v>5136</v>
      </c>
      <c r="W1963" s="45">
        <f t="shared" si="1607"/>
        <v>1089</v>
      </c>
      <c r="X1963" s="50">
        <f t="shared" si="1608"/>
        <v>4.7162534435261705</v>
      </c>
      <c r="Y1963" s="46">
        <f t="shared" si="1574"/>
        <v>8.0512108310756128E-2</v>
      </c>
      <c r="Z1963" s="46">
        <f t="shared" si="1575"/>
        <v>0.51301899536309714</v>
      </c>
      <c r="AA1963" s="46">
        <f t="shared" si="1576"/>
        <v>2.945525882415438</v>
      </c>
      <c r="AB1963" s="46">
        <f t="shared" si="1577"/>
        <v>7.3780327694677794</v>
      </c>
      <c r="AC1963" s="46">
        <f t="shared" si="1578"/>
        <v>13.81053965652012</v>
      </c>
      <c r="AD1963" s="46">
        <f t="shared" si="1579"/>
        <v>70.609118988533126</v>
      </c>
      <c r="AE1963" s="46">
        <f t="shared" si="1580"/>
        <v>74.387754327649091</v>
      </c>
      <c r="AF1963" s="46">
        <f t="shared" si="1581"/>
        <v>138.43971647352558</v>
      </c>
      <c r="AG1963" s="46">
        <f t="shared" si="1582"/>
        <v>73.780327694677794</v>
      </c>
      <c r="AH1963" s="46">
        <f t="shared" si="1615"/>
        <v>138.1053965652012</v>
      </c>
      <c r="AI1963" s="46">
        <f t="shared" si="1609"/>
        <v>0.45525947982498788</v>
      </c>
      <c r="AJ1963" s="47">
        <f t="shared" si="1616"/>
        <v>0.67472918999031595</v>
      </c>
      <c r="AK1963" s="47">
        <f t="shared" si="1617"/>
        <v>65.223319116166621</v>
      </c>
      <c r="AL1963" s="47">
        <f t="shared" si="1618"/>
        <v>-173.45214474600925</v>
      </c>
      <c r="AM1963" s="47">
        <f t="shared" si="1619"/>
        <v>-773.4880813412318</v>
      </c>
      <c r="AN1963" s="47">
        <f t="shared" si="1620"/>
        <v>-652.41264959703108</v>
      </c>
      <c r="AO1963" s="47">
        <f t="shared" si="1621"/>
        <v>-1670.8115821566957</v>
      </c>
      <c r="AP1963" s="47">
        <f t="shared" si="1622"/>
        <v>9.2080875588505871E-4</v>
      </c>
      <c r="AQ1963" s="47">
        <f t="shared" si="1610"/>
        <v>-2.9511378626340274</v>
      </c>
      <c r="AR1963" s="1">
        <f t="shared" si="1572"/>
        <v>74</v>
      </c>
      <c r="AS1963" s="1">
        <f t="shared" si="1591"/>
        <v>8</v>
      </c>
      <c r="AT1963" s="1">
        <f t="shared" si="1592"/>
        <v>3</v>
      </c>
      <c r="AU1963" s="1">
        <f t="shared" si="1593"/>
        <v>2</v>
      </c>
      <c r="AV1963" s="1">
        <f t="shared" si="1594"/>
        <v>2</v>
      </c>
      <c r="AW1963" s="27">
        <f t="shared" si="1584"/>
        <v>89</v>
      </c>
      <c r="AX1963" s="41">
        <f t="shared" si="1611"/>
        <v>4.6853932584269664</v>
      </c>
      <c r="AY1963" s="29">
        <f t="shared" si="1585"/>
        <v>9.8977401843201543E-2</v>
      </c>
      <c r="AZ1963" s="29">
        <f t="shared" si="1586"/>
        <v>0.46976391869713435</v>
      </c>
      <c r="BA1963" s="29">
        <f t="shared" si="1587"/>
        <v>2.8405504355510671</v>
      </c>
      <c r="BB1963" s="29">
        <f t="shared" si="1588"/>
        <v>7.2113369524050004</v>
      </c>
      <c r="BC1963" s="29">
        <f t="shared" si="1589"/>
        <v>13.582123469258933</v>
      </c>
      <c r="BD1963" s="29">
        <f t="shared" si="1590"/>
        <v>7.3243277363969144</v>
      </c>
      <c r="BE1963" s="29">
        <f t="shared" si="1590"/>
        <v>3.7581113495770748</v>
      </c>
      <c r="BF1963" s="29">
        <f t="shared" si="1590"/>
        <v>8.5216513066532009</v>
      </c>
      <c r="BG1963" s="29">
        <f t="shared" si="1573"/>
        <v>14.422673904810001</v>
      </c>
      <c r="BH1963" s="29">
        <f t="shared" si="1573"/>
        <v>27.164246938517866</v>
      </c>
      <c r="BI1963" s="29">
        <f t="shared" si="1612"/>
        <v>0.69535240040858026</v>
      </c>
      <c r="BJ1963" s="28">
        <f t="shared" si="1595"/>
        <v>0.83387792896117607</v>
      </c>
      <c r="BK1963" s="28">
        <f t="shared" si="1596"/>
        <v>3.974004517918774</v>
      </c>
      <c r="BL1963" s="28">
        <f t="shared" si="1597"/>
        <v>-4.4422401676469665</v>
      </c>
      <c r="BM1963" s="28">
        <f t="shared" si="1598"/>
        <v>-24.769519088285765</v>
      </c>
      <c r="BN1963" s="28">
        <f t="shared" si="1599"/>
        <v>-66.795351755502438</v>
      </c>
      <c r="BO1963" s="28">
        <f t="shared" si="1600"/>
        <v>-172.65297636402494</v>
      </c>
      <c r="BP1963" s="28">
        <f t="shared" si="1601"/>
        <v>1.1624869383490073E-2</v>
      </c>
      <c r="BQ1963" s="28">
        <f t="shared" si="1613"/>
        <v>-3.0769411408465488</v>
      </c>
    </row>
    <row r="1964" spans="1:69" x14ac:dyDescent="0.2">
      <c r="A1964" s="1" t="s">
        <v>7552</v>
      </c>
      <c r="B1964" s="8" t="s">
        <v>5244</v>
      </c>
      <c r="C1964" t="s">
        <v>294</v>
      </c>
      <c r="D1964" s="38">
        <v>532</v>
      </c>
      <c r="E1964" s="52" t="s">
        <v>2885</v>
      </c>
      <c r="F1964" s="8" t="s">
        <v>5245</v>
      </c>
      <c r="G1964" s="8">
        <v>444</v>
      </c>
      <c r="H1964" s="8">
        <v>40</v>
      </c>
      <c r="I1964" s="8">
        <v>61</v>
      </c>
      <c r="J1964" s="8">
        <v>8</v>
      </c>
      <c r="K1964" s="8">
        <v>15</v>
      </c>
      <c r="L1964" s="8">
        <v>1</v>
      </c>
      <c r="M1964" s="8">
        <v>6</v>
      </c>
      <c r="N1964" s="8">
        <v>3</v>
      </c>
      <c r="O1964" s="8">
        <v>6</v>
      </c>
      <c r="P1964" s="8">
        <v>1</v>
      </c>
      <c r="Q1964" s="36">
        <f t="shared" si="1614"/>
        <v>404</v>
      </c>
      <c r="R1964" s="36">
        <f t="shared" si="1602"/>
        <v>53</v>
      </c>
      <c r="S1964" s="36">
        <f t="shared" si="1603"/>
        <v>14</v>
      </c>
      <c r="T1964" s="36">
        <f t="shared" si="1604"/>
        <v>3</v>
      </c>
      <c r="U1964" s="36">
        <f t="shared" si="1605"/>
        <v>5</v>
      </c>
      <c r="V1964" s="36">
        <f t="shared" si="1606"/>
        <v>2285</v>
      </c>
      <c r="W1964" s="45">
        <f t="shared" si="1607"/>
        <v>479</v>
      </c>
      <c r="X1964" s="50">
        <f t="shared" si="1608"/>
        <v>4.7703549060542798</v>
      </c>
      <c r="Y1964" s="46">
        <f t="shared" si="1574"/>
        <v>5.2736869173338655E-2</v>
      </c>
      <c r="Z1964" s="46">
        <f t="shared" si="1575"/>
        <v>0.59344668128189826</v>
      </c>
      <c r="AA1964" s="46">
        <f t="shared" si="1576"/>
        <v>3.1341564933904578</v>
      </c>
      <c r="AB1964" s="46">
        <f t="shared" si="1577"/>
        <v>7.6748663054990178</v>
      </c>
      <c r="AC1964" s="46">
        <f t="shared" si="1578"/>
        <v>14.215576117607577</v>
      </c>
      <c r="AD1964" s="46">
        <f t="shared" si="1579"/>
        <v>21.305695146028818</v>
      </c>
      <c r="AE1964" s="46">
        <f t="shared" si="1580"/>
        <v>31.452674107940609</v>
      </c>
      <c r="AF1964" s="46">
        <f t="shared" si="1581"/>
        <v>43.878190907466411</v>
      </c>
      <c r="AG1964" s="46">
        <f t="shared" si="1582"/>
        <v>23.024598916497055</v>
      </c>
      <c r="AH1964" s="46">
        <f t="shared" si="1615"/>
        <v>71.077880588037885</v>
      </c>
      <c r="AI1964" s="46">
        <f t="shared" si="1609"/>
        <v>0.39903564783675893</v>
      </c>
      <c r="AJ1964" s="47">
        <f t="shared" si="1616"/>
        <v>0.63169268464717787</v>
      </c>
      <c r="AK1964" s="47">
        <f t="shared" si="1617"/>
        <v>19.410438100785107</v>
      </c>
      <c r="AL1964" s="47">
        <f t="shared" si="1618"/>
        <v>-96.123789824235715</v>
      </c>
      <c r="AM1964" s="47">
        <f t="shared" si="1619"/>
        <v>-308.17081686753875</v>
      </c>
      <c r="AN1964" s="47">
        <f t="shared" si="1620"/>
        <v>-253.05209690059701</v>
      </c>
      <c r="AO1964" s="47">
        <f t="shared" si="1621"/>
        <v>-1063.1612996224649</v>
      </c>
      <c r="AP1964" s="47">
        <f t="shared" si="1622"/>
        <v>2.1008219081953983E-3</v>
      </c>
      <c r="AQ1964" s="47">
        <f t="shared" si="1610"/>
        <v>-3.5737030327694468</v>
      </c>
      <c r="AR1964" s="1">
        <f t="shared" si="1572"/>
        <v>40</v>
      </c>
      <c r="AS1964" s="1">
        <f t="shared" si="1591"/>
        <v>8</v>
      </c>
      <c r="AT1964" s="1">
        <f t="shared" si="1592"/>
        <v>1</v>
      </c>
      <c r="AU1964" s="1">
        <f t="shared" si="1593"/>
        <v>3</v>
      </c>
      <c r="AV1964" s="1">
        <f t="shared" si="1594"/>
        <v>1</v>
      </c>
      <c r="AW1964" s="27">
        <f t="shared" si="1584"/>
        <v>53</v>
      </c>
      <c r="AX1964" s="41">
        <f t="shared" si="1611"/>
        <v>4.5660377358490569</v>
      </c>
      <c r="AY1964" s="29">
        <f t="shared" si="1585"/>
        <v>0.18832324670701289</v>
      </c>
      <c r="AZ1964" s="29">
        <f t="shared" si="1586"/>
        <v>0.32039871840512674</v>
      </c>
      <c r="BA1964" s="29">
        <f t="shared" si="1587"/>
        <v>2.4524741901032407</v>
      </c>
      <c r="BB1964" s="29">
        <f t="shared" si="1588"/>
        <v>6.5845496618013541</v>
      </c>
      <c r="BC1964" s="29">
        <f t="shared" si="1589"/>
        <v>12.716625133499468</v>
      </c>
      <c r="BD1964" s="29">
        <f t="shared" si="1590"/>
        <v>7.5329298682805153</v>
      </c>
      <c r="BE1964" s="29">
        <f t="shared" si="1590"/>
        <v>2.5631897472410139</v>
      </c>
      <c r="BF1964" s="29">
        <f t="shared" si="1590"/>
        <v>2.4524741901032407</v>
      </c>
      <c r="BG1964" s="29">
        <f t="shared" si="1573"/>
        <v>19.753648985404062</v>
      </c>
      <c r="BH1964" s="29">
        <f t="shared" si="1573"/>
        <v>12.716625133499468</v>
      </c>
      <c r="BI1964" s="29">
        <f t="shared" si="1612"/>
        <v>0.8657474600870827</v>
      </c>
      <c r="BJ1964" s="28">
        <f t="shared" si="1595"/>
        <v>0.93045551214826105</v>
      </c>
      <c r="BK1964" s="28">
        <f t="shared" si="1596"/>
        <v>4.0581589308470596</v>
      </c>
      <c r="BL1964" s="28">
        <f t="shared" si="1597"/>
        <v>-1.8011061253040359</v>
      </c>
      <c r="BM1964" s="28">
        <f t="shared" si="1598"/>
        <v>-4.7678197595797105</v>
      </c>
      <c r="BN1964" s="28">
        <f t="shared" si="1599"/>
        <v>-62.925044576844201</v>
      </c>
      <c r="BO1964" s="28">
        <f t="shared" si="1600"/>
        <v>-56.295147914237198</v>
      </c>
      <c r="BP1964" s="28">
        <f t="shared" si="1601"/>
        <v>1.9984917043740572E-2</v>
      </c>
      <c r="BQ1964" s="28">
        <f t="shared" si="1613"/>
        <v>-2.4327831261656327</v>
      </c>
    </row>
    <row r="1965" spans="1:69" x14ac:dyDescent="0.2">
      <c r="A1965" s="1" t="s">
        <v>7552</v>
      </c>
      <c r="B1965" s="8" t="s">
        <v>5246</v>
      </c>
      <c r="C1965" t="s">
        <v>294</v>
      </c>
      <c r="D1965" s="38">
        <v>140</v>
      </c>
      <c r="E1965" s="52" t="s">
        <v>1595</v>
      </c>
      <c r="F1965" s="8" t="s">
        <v>5247</v>
      </c>
      <c r="G1965" s="8">
        <v>115</v>
      </c>
      <c r="H1965" s="8">
        <v>30</v>
      </c>
      <c r="I1965" s="8">
        <v>16</v>
      </c>
      <c r="J1965" s="8">
        <v>4</v>
      </c>
      <c r="K1965" s="8">
        <v>3</v>
      </c>
      <c r="L1965" s="8">
        <v>1</v>
      </c>
      <c r="M1965" s="8">
        <v>1</v>
      </c>
      <c r="N1965" s="8">
        <v>0</v>
      </c>
      <c r="O1965" s="8">
        <v>5</v>
      </c>
      <c r="P1965" s="8">
        <v>5</v>
      </c>
      <c r="Q1965" s="36">
        <f t="shared" si="1614"/>
        <v>85</v>
      </c>
      <c r="R1965" s="36">
        <f t="shared" si="1602"/>
        <v>12</v>
      </c>
      <c r="S1965" s="36">
        <f t="shared" si="1603"/>
        <v>2</v>
      </c>
      <c r="T1965" s="36">
        <f t="shared" si="1604"/>
        <v>1</v>
      </c>
      <c r="U1965" s="36">
        <f t="shared" si="1605"/>
        <v>0</v>
      </c>
      <c r="V1965" s="36">
        <f t="shared" si="1606"/>
        <v>481</v>
      </c>
      <c r="W1965" s="45">
        <f t="shared" si="1607"/>
        <v>100</v>
      </c>
      <c r="X1965" s="50">
        <f t="shared" si="1608"/>
        <v>4.8099999999999996</v>
      </c>
      <c r="Y1965" s="46">
        <f t="shared" si="1574"/>
        <v>3.6100000000000146E-2</v>
      </c>
      <c r="Z1965" s="46">
        <f t="shared" si="1575"/>
        <v>0.65609999999999935</v>
      </c>
      <c r="AA1965" s="46">
        <f t="shared" si="1576"/>
        <v>3.2760999999999987</v>
      </c>
      <c r="AB1965" s="46">
        <f t="shared" si="1577"/>
        <v>7.8960999999999979</v>
      </c>
      <c r="AC1965" s="46">
        <f t="shared" si="1578"/>
        <v>14.516099999999996</v>
      </c>
      <c r="AD1965" s="46">
        <f t="shared" si="1579"/>
        <v>3.0685000000000122</v>
      </c>
      <c r="AE1965" s="46">
        <f t="shared" si="1580"/>
        <v>7.8731999999999918</v>
      </c>
      <c r="AF1965" s="46">
        <f t="shared" si="1581"/>
        <v>6.5521999999999974</v>
      </c>
      <c r="AG1965" s="46">
        <f t="shared" si="1582"/>
        <v>7.8960999999999979</v>
      </c>
      <c r="AH1965" s="46">
        <f t="shared" si="1615"/>
        <v>0</v>
      </c>
      <c r="AI1965" s="46">
        <f t="shared" si="1609"/>
        <v>0.25646464646464645</v>
      </c>
      <c r="AJ1965" s="47">
        <f t="shared" si="1616"/>
        <v>0.5064233865696236</v>
      </c>
      <c r="AK1965" s="47">
        <f t="shared" si="1617"/>
        <v>4.48888489387602</v>
      </c>
      <c r="AL1965" s="47">
        <f t="shared" si="1618"/>
        <v>-49.101532074880005</v>
      </c>
      <c r="AM1965" s="47">
        <f t="shared" si="1619"/>
        <v>-91.3112863288152</v>
      </c>
      <c r="AN1965" s="47">
        <f t="shared" si="1620"/>
        <v>-170.8353336871283</v>
      </c>
      <c r="AO1965" s="47">
        <f t="shared" si="1621"/>
        <v>0</v>
      </c>
      <c r="AP1965" s="47">
        <f t="shared" si="1622"/>
        <v>1.0307153164296021E-2</v>
      </c>
      <c r="AQ1965" s="47">
        <f t="shared" si="1610"/>
        <v>-3.1618147515661454</v>
      </c>
      <c r="AR1965" s="1">
        <f t="shared" si="1572"/>
        <v>30</v>
      </c>
      <c r="AS1965" s="1">
        <f t="shared" si="1591"/>
        <v>4</v>
      </c>
      <c r="AT1965" s="1">
        <f t="shared" si="1592"/>
        <v>1</v>
      </c>
      <c r="AU1965" s="1">
        <f t="shared" si="1593"/>
        <v>0</v>
      </c>
      <c r="AV1965" s="1">
        <f t="shared" si="1594"/>
        <v>5</v>
      </c>
      <c r="AW1965" s="27">
        <f t="shared" si="1584"/>
        <v>40</v>
      </c>
      <c r="AX1965" s="41">
        <f t="shared" si="1611"/>
        <v>4.3499999999999996</v>
      </c>
      <c r="AY1965" s="29">
        <f t="shared" si="1585"/>
        <v>0.42250000000000049</v>
      </c>
      <c r="AZ1965" s="29">
        <f t="shared" si="1586"/>
        <v>0.12249999999999975</v>
      </c>
      <c r="BA1965" s="29">
        <f t="shared" si="1587"/>
        <v>1.8224999999999991</v>
      </c>
      <c r="BB1965" s="29">
        <f t="shared" si="1588"/>
        <v>5.5224999999999982</v>
      </c>
      <c r="BC1965" s="29">
        <f t="shared" si="1589"/>
        <v>11.222499999999998</v>
      </c>
      <c r="BD1965" s="29">
        <f t="shared" si="1590"/>
        <v>12.675000000000015</v>
      </c>
      <c r="BE1965" s="29">
        <f t="shared" si="1590"/>
        <v>0.48999999999999899</v>
      </c>
      <c r="BF1965" s="29">
        <f t="shared" si="1590"/>
        <v>1.8224999999999991</v>
      </c>
      <c r="BG1965" s="29">
        <f t="shared" si="1573"/>
        <v>0</v>
      </c>
      <c r="BH1965" s="29">
        <f t="shared" si="1573"/>
        <v>56.11249999999999</v>
      </c>
      <c r="BI1965" s="29">
        <f t="shared" si="1612"/>
        <v>1.8230769230769233</v>
      </c>
      <c r="BJ1965" s="28">
        <f t="shared" si="1595"/>
        <v>1.3502136583063153</v>
      </c>
      <c r="BK1965" s="28">
        <f t="shared" si="1596"/>
        <v>3.3469855247124358</v>
      </c>
      <c r="BL1965" s="28">
        <f t="shared" si="1597"/>
        <v>-6.9671736305650739E-2</v>
      </c>
      <c r="BM1965" s="28">
        <f t="shared" si="1598"/>
        <v>-0.99952535401175402</v>
      </c>
      <c r="BN1965" s="28">
        <f t="shared" si="1599"/>
        <v>0</v>
      </c>
      <c r="BO1965" s="28">
        <f t="shared" si="1600"/>
        <v>-76.365453449331227</v>
      </c>
      <c r="BP1965" s="28">
        <f t="shared" si="1601"/>
        <v>2.6990553306342781E-2</v>
      </c>
      <c r="BQ1965" s="28">
        <f t="shared" si="1613"/>
        <v>-1.9996670719281024</v>
      </c>
    </row>
    <row r="1966" spans="1:69" x14ac:dyDescent="0.2">
      <c r="A1966" s="1" t="s">
        <v>7552</v>
      </c>
      <c r="B1966" s="8" t="s">
        <v>5248</v>
      </c>
      <c r="C1966" t="s">
        <v>34</v>
      </c>
      <c r="D1966" s="38">
        <v>102</v>
      </c>
      <c r="E1966" s="52" t="s">
        <v>3922</v>
      </c>
      <c r="F1966" s="8" t="s">
        <v>5249</v>
      </c>
      <c r="G1966" s="8">
        <v>79</v>
      </c>
      <c r="H1966" s="8">
        <v>24</v>
      </c>
      <c r="I1966" s="8">
        <v>10</v>
      </c>
      <c r="J1966" s="8">
        <v>1</v>
      </c>
      <c r="K1966" s="8">
        <v>5</v>
      </c>
      <c r="L1966" s="8">
        <v>2</v>
      </c>
      <c r="M1966" s="8">
        <v>5</v>
      </c>
      <c r="N1966" s="8">
        <v>3</v>
      </c>
      <c r="O1966" s="8">
        <v>3</v>
      </c>
      <c r="P1966" s="8">
        <v>2</v>
      </c>
      <c r="Q1966" s="36">
        <f t="shared" si="1614"/>
        <v>55</v>
      </c>
      <c r="R1966" s="36">
        <f t="shared" si="1602"/>
        <v>9</v>
      </c>
      <c r="S1966" s="36">
        <f t="shared" si="1603"/>
        <v>3</v>
      </c>
      <c r="T1966" s="36">
        <f t="shared" si="1604"/>
        <v>2</v>
      </c>
      <c r="U1966" s="36">
        <f t="shared" si="1605"/>
        <v>1</v>
      </c>
      <c r="V1966" s="36">
        <f t="shared" si="1606"/>
        <v>325</v>
      </c>
      <c r="W1966" s="45">
        <f t="shared" si="1607"/>
        <v>70</v>
      </c>
      <c r="X1966" s="50">
        <f t="shared" si="1608"/>
        <v>4.6428571428571432</v>
      </c>
      <c r="Y1966" s="46">
        <f t="shared" si="1574"/>
        <v>0.12755102040816299</v>
      </c>
      <c r="Z1966" s="46">
        <f t="shared" si="1575"/>
        <v>0.41326530612244949</v>
      </c>
      <c r="AA1966" s="46">
        <f t="shared" si="1576"/>
        <v>2.6989795918367361</v>
      </c>
      <c r="AB1966" s="46">
        <f t="shared" si="1577"/>
        <v>6.9846938775510221</v>
      </c>
      <c r="AC1966" s="46">
        <f t="shared" si="1578"/>
        <v>13.270408163265309</v>
      </c>
      <c r="AD1966" s="46">
        <f t="shared" si="1579"/>
        <v>7.0153061224489646</v>
      </c>
      <c r="AE1966" s="46">
        <f t="shared" si="1580"/>
        <v>3.7193877551020456</v>
      </c>
      <c r="AF1966" s="46">
        <f t="shared" si="1581"/>
        <v>8.0969387755102087</v>
      </c>
      <c r="AG1966" s="46">
        <f t="shared" si="1582"/>
        <v>13.969387755102044</v>
      </c>
      <c r="AH1966" s="46">
        <f t="shared" si="1615"/>
        <v>13.270408163265309</v>
      </c>
      <c r="AI1966" s="46">
        <f t="shared" si="1609"/>
        <v>0.66770186335403736</v>
      </c>
      <c r="AJ1966" s="47">
        <f t="shared" si="1616"/>
        <v>0.81713026094621988</v>
      </c>
      <c r="AK1966" s="47">
        <f t="shared" si="1617"/>
        <v>4.5921356992641158</v>
      </c>
      <c r="AL1966" s="47">
        <f t="shared" si="1618"/>
        <v>-4.3824003378722942</v>
      </c>
      <c r="AM1966" s="47">
        <f t="shared" si="1619"/>
        <v>-24.380733841285842</v>
      </c>
      <c r="AN1966" s="47">
        <f t="shared" si="1620"/>
        <v>-67.667039876313055</v>
      </c>
      <c r="AO1966" s="47">
        <f t="shared" si="1621"/>
        <v>-88.603838929903503</v>
      </c>
      <c r="AP1966" s="47">
        <f t="shared" si="1622"/>
        <v>1.4919011082693947E-2</v>
      </c>
      <c r="AQ1966" s="47">
        <f t="shared" si="1610"/>
        <v>-2.6920143670135848</v>
      </c>
      <c r="AR1966" s="1">
        <f t="shared" si="1572"/>
        <v>24</v>
      </c>
      <c r="AS1966" s="1">
        <f t="shared" si="1591"/>
        <v>1</v>
      </c>
      <c r="AT1966" s="1">
        <f t="shared" si="1592"/>
        <v>2</v>
      </c>
      <c r="AU1966" s="1">
        <f t="shared" si="1593"/>
        <v>3</v>
      </c>
      <c r="AV1966" s="1">
        <f t="shared" si="1594"/>
        <v>2</v>
      </c>
      <c r="AW1966" s="27">
        <f t="shared" si="1584"/>
        <v>32</v>
      </c>
      <c r="AX1966" s="41">
        <f t="shared" si="1611"/>
        <v>4.3125</v>
      </c>
      <c r="AY1966" s="29">
        <f t="shared" si="1585"/>
        <v>0.47265625</v>
      </c>
      <c r="AZ1966" s="29">
        <f t="shared" si="1586"/>
        <v>9.765625E-2</v>
      </c>
      <c r="BA1966" s="29">
        <f t="shared" si="1587"/>
        <v>1.72265625</v>
      </c>
      <c r="BB1966" s="29">
        <f t="shared" si="1588"/>
        <v>5.34765625</v>
      </c>
      <c r="BC1966" s="29">
        <f t="shared" si="1589"/>
        <v>10.97265625</v>
      </c>
      <c r="BD1966" s="29">
        <f t="shared" si="1590"/>
        <v>11.34375</v>
      </c>
      <c r="BE1966" s="29">
        <f t="shared" si="1590"/>
        <v>9.765625E-2</v>
      </c>
      <c r="BF1966" s="29">
        <f t="shared" si="1590"/>
        <v>3.4453125</v>
      </c>
      <c r="BG1966" s="29">
        <f t="shared" si="1573"/>
        <v>16.04296875</v>
      </c>
      <c r="BH1966" s="29">
        <f t="shared" si="1573"/>
        <v>21.9453125</v>
      </c>
      <c r="BI1966" s="29">
        <f t="shared" si="1612"/>
        <v>1.7056451612903225</v>
      </c>
      <c r="BJ1966" s="28">
        <f t="shared" si="1595"/>
        <v>1.3060035073805594</v>
      </c>
      <c r="BK1966" s="28">
        <f t="shared" si="1596"/>
        <v>3.5010339274074624</v>
      </c>
      <c r="BL1966" s="28">
        <f t="shared" si="1597"/>
        <v>-1.3699888583957327E-2</v>
      </c>
      <c r="BM1966" s="28">
        <f t="shared" si="1598"/>
        <v>-2.0299946908164612</v>
      </c>
      <c r="BN1966" s="28">
        <f t="shared" si="1599"/>
        <v>-16.654570954636579</v>
      </c>
      <c r="BO1966" s="28">
        <f t="shared" si="1600"/>
        <v>-32.633573003421034</v>
      </c>
      <c r="BP1966" s="28">
        <f t="shared" si="1601"/>
        <v>3.4408602150537634E-2</v>
      </c>
      <c r="BQ1966" s="28">
        <f t="shared" si="1613"/>
        <v>-1.6457911263673315</v>
      </c>
    </row>
    <row r="1967" spans="1:69" x14ac:dyDescent="0.2">
      <c r="A1967" s="1" t="s">
        <v>7552</v>
      </c>
      <c r="B1967" s="8" t="s">
        <v>5250</v>
      </c>
      <c r="C1967" t="s">
        <v>294</v>
      </c>
      <c r="D1967" s="38">
        <v>274</v>
      </c>
      <c r="E1967" s="52" t="s">
        <v>518</v>
      </c>
      <c r="F1967" s="8" t="s">
        <v>5251</v>
      </c>
      <c r="G1967" s="8">
        <v>219</v>
      </c>
      <c r="H1967" s="8">
        <v>47</v>
      </c>
      <c r="I1967" s="8">
        <v>38</v>
      </c>
      <c r="J1967" s="8">
        <v>11</v>
      </c>
      <c r="K1967" s="8">
        <v>12</v>
      </c>
      <c r="L1967" s="8">
        <v>1</v>
      </c>
      <c r="M1967" s="8">
        <v>4</v>
      </c>
      <c r="N1967" s="8">
        <v>0</v>
      </c>
      <c r="O1967" s="8">
        <v>1</v>
      </c>
      <c r="P1967" s="8">
        <v>0</v>
      </c>
      <c r="Q1967" s="36">
        <f t="shared" si="1614"/>
        <v>172</v>
      </c>
      <c r="R1967" s="36">
        <f t="shared" si="1602"/>
        <v>27</v>
      </c>
      <c r="S1967" s="36">
        <f t="shared" si="1603"/>
        <v>11</v>
      </c>
      <c r="T1967" s="36">
        <f t="shared" si="1604"/>
        <v>4</v>
      </c>
      <c r="U1967" s="36">
        <f t="shared" si="1605"/>
        <v>1</v>
      </c>
      <c r="V1967" s="36">
        <f t="shared" si="1606"/>
        <v>1010</v>
      </c>
      <c r="W1967" s="45">
        <f t="shared" si="1607"/>
        <v>215</v>
      </c>
      <c r="X1967" s="50">
        <f t="shared" si="1608"/>
        <v>4.6976744186046515</v>
      </c>
      <c r="Y1967" s="46">
        <f t="shared" si="1574"/>
        <v>9.1400757166035476E-2</v>
      </c>
      <c r="Z1967" s="46">
        <f t="shared" si="1575"/>
        <v>0.48674959437533849</v>
      </c>
      <c r="AA1967" s="46">
        <f t="shared" si="1576"/>
        <v>2.8820984315846414</v>
      </c>
      <c r="AB1967" s="46">
        <f t="shared" si="1577"/>
        <v>7.2774472687939449</v>
      </c>
      <c r="AC1967" s="46">
        <f t="shared" si="1578"/>
        <v>13.672796106003247</v>
      </c>
      <c r="AD1967" s="46">
        <f t="shared" si="1579"/>
        <v>15.720930232558102</v>
      </c>
      <c r="AE1967" s="46">
        <f t="shared" si="1580"/>
        <v>13.142239048134138</v>
      </c>
      <c r="AF1967" s="46">
        <f t="shared" si="1581"/>
        <v>31.703082747431054</v>
      </c>
      <c r="AG1967" s="46">
        <f t="shared" si="1582"/>
        <v>29.10978907517578</v>
      </c>
      <c r="AH1967" s="46">
        <f t="shared" si="1615"/>
        <v>13.672796106003247</v>
      </c>
      <c r="AI1967" s="46">
        <f t="shared" si="1609"/>
        <v>0.48293849163225383</v>
      </c>
      <c r="AJ1967" s="47">
        <f t="shared" si="1616"/>
        <v>0.6949377609773798</v>
      </c>
      <c r="AK1967" s="47">
        <f t="shared" si="1617"/>
        <v>14.161700488503149</v>
      </c>
      <c r="AL1967" s="47">
        <f t="shared" si="1618"/>
        <v>-27.320234929552054</v>
      </c>
      <c r="AM1967" s="47">
        <f t="shared" si="1619"/>
        <v>-160.36816755484904</v>
      </c>
      <c r="AN1967" s="47">
        <f t="shared" si="1620"/>
        <v>-233.98653180026355</v>
      </c>
      <c r="AO1967" s="47">
        <f t="shared" si="1621"/>
        <v>-150.6427635409969</v>
      </c>
      <c r="AP1967" s="47">
        <f t="shared" si="1622"/>
        <v>4.7167741652406649E-3</v>
      </c>
      <c r="AQ1967" s="47">
        <f t="shared" si="1610"/>
        <v>-2.6326957884140461</v>
      </c>
      <c r="AR1967" s="1">
        <f t="shared" si="1572"/>
        <v>47</v>
      </c>
      <c r="AS1967" s="1">
        <f t="shared" si="1591"/>
        <v>11</v>
      </c>
      <c r="AT1967" s="1">
        <f t="shared" si="1592"/>
        <v>1</v>
      </c>
      <c r="AU1967" s="1">
        <f t="shared" si="1593"/>
        <v>0</v>
      </c>
      <c r="AV1967" s="1">
        <f t="shared" si="1594"/>
        <v>0</v>
      </c>
      <c r="AW1967" s="27">
        <f t="shared" si="1584"/>
        <v>59</v>
      </c>
      <c r="AX1967" s="41">
        <f t="shared" si="1611"/>
        <v>4.7796610169491522</v>
      </c>
      <c r="AY1967" s="29">
        <f t="shared" si="1585"/>
        <v>4.8549267451881775E-2</v>
      </c>
      <c r="AZ1967" s="29">
        <f t="shared" si="1586"/>
        <v>0.6078713013501863</v>
      </c>
      <c r="BA1967" s="29">
        <f t="shared" si="1587"/>
        <v>3.1671933352484909</v>
      </c>
      <c r="BB1967" s="29">
        <f t="shared" si="1588"/>
        <v>7.7265153691467949</v>
      </c>
      <c r="BC1967" s="29">
        <f t="shared" si="1589"/>
        <v>14.2858374030451</v>
      </c>
      <c r="BD1967" s="29">
        <f t="shared" si="1590"/>
        <v>2.2818155702384435</v>
      </c>
      <c r="BE1967" s="29">
        <f t="shared" si="1590"/>
        <v>6.6865843148520492</v>
      </c>
      <c r="BF1967" s="29">
        <f t="shared" si="1590"/>
        <v>3.1671933352484909</v>
      </c>
      <c r="BG1967" s="29">
        <f t="shared" si="1573"/>
        <v>0</v>
      </c>
      <c r="BH1967" s="29">
        <f t="shared" si="1573"/>
        <v>0</v>
      </c>
      <c r="BI1967" s="29">
        <f t="shared" si="1612"/>
        <v>0.20923436586791352</v>
      </c>
      <c r="BJ1967" s="28">
        <f t="shared" si="1595"/>
        <v>0.45742143136052721</v>
      </c>
      <c r="BK1967" s="28">
        <f t="shared" si="1596"/>
        <v>5.2531808725341627</v>
      </c>
      <c r="BL1967" s="28">
        <f t="shared" si="1597"/>
        <v>-54.470406913671525</v>
      </c>
      <c r="BM1967" s="28">
        <f t="shared" si="1598"/>
        <v>-58.892818132727719</v>
      </c>
      <c r="BN1967" s="28">
        <f t="shared" si="1599"/>
        <v>0</v>
      </c>
      <c r="BO1967" s="28">
        <f t="shared" si="1600"/>
        <v>0</v>
      </c>
      <c r="BP1967" s="28">
        <f t="shared" si="1601"/>
        <v>1.7846339987900785E-2</v>
      </c>
      <c r="BQ1967" s="28">
        <f t="shared" si="1613"/>
        <v>-1.9293686044337686</v>
      </c>
    </row>
    <row r="1968" spans="1:69" x14ac:dyDescent="0.2">
      <c r="A1968" s="1" t="s">
        <v>7552</v>
      </c>
      <c r="B1968" s="8" t="s">
        <v>5252</v>
      </c>
      <c r="C1968" t="s">
        <v>34</v>
      </c>
      <c r="D1968" s="38">
        <v>222</v>
      </c>
      <c r="E1968" s="52" t="s">
        <v>889</v>
      </c>
      <c r="F1968" s="8" t="s">
        <v>5253</v>
      </c>
      <c r="G1968" s="8">
        <v>160</v>
      </c>
      <c r="H1968" s="8">
        <v>11</v>
      </c>
      <c r="I1968" s="8">
        <v>36</v>
      </c>
      <c r="J1968" s="8">
        <v>2</v>
      </c>
      <c r="K1968" s="8">
        <v>21</v>
      </c>
      <c r="L1968" s="8">
        <v>2</v>
      </c>
      <c r="M1968" s="8">
        <v>2</v>
      </c>
      <c r="N1968" s="8">
        <v>0</v>
      </c>
      <c r="O1968" s="8">
        <v>3</v>
      </c>
      <c r="P1968" s="8">
        <v>1</v>
      </c>
      <c r="Q1968" s="36">
        <f t="shared" si="1614"/>
        <v>149</v>
      </c>
      <c r="R1968" s="36">
        <f t="shared" si="1602"/>
        <v>34</v>
      </c>
      <c r="S1968" s="36">
        <f t="shared" si="1603"/>
        <v>19</v>
      </c>
      <c r="T1968" s="36">
        <f t="shared" si="1604"/>
        <v>2</v>
      </c>
      <c r="U1968" s="36">
        <f t="shared" si="1605"/>
        <v>2</v>
      </c>
      <c r="V1968" s="36">
        <f t="shared" si="1606"/>
        <v>944</v>
      </c>
      <c r="W1968" s="45">
        <f t="shared" si="1607"/>
        <v>206</v>
      </c>
      <c r="X1968" s="50">
        <f t="shared" si="1608"/>
        <v>4.5825242718446599</v>
      </c>
      <c r="Y1968" s="46">
        <f t="shared" si="1574"/>
        <v>0.17428598359883141</v>
      </c>
      <c r="Z1968" s="46">
        <f t="shared" si="1575"/>
        <v>0.33933452728815128</v>
      </c>
      <c r="AA1968" s="46">
        <f t="shared" si="1576"/>
        <v>2.5043830709774713</v>
      </c>
      <c r="AB1968" s="46">
        <f t="shared" si="1577"/>
        <v>6.6694316146667907</v>
      </c>
      <c r="AC1968" s="46">
        <f t="shared" si="1578"/>
        <v>12.834480158356111</v>
      </c>
      <c r="AD1968" s="46">
        <f t="shared" si="1579"/>
        <v>25.968611556225881</v>
      </c>
      <c r="AE1968" s="46">
        <f t="shared" si="1580"/>
        <v>11.537373927797143</v>
      </c>
      <c r="AF1968" s="46">
        <f t="shared" si="1581"/>
        <v>47.583278348571952</v>
      </c>
      <c r="AG1968" s="46">
        <f t="shared" si="1582"/>
        <v>13.338863229333581</v>
      </c>
      <c r="AH1968" s="46">
        <f t="shared" si="1615"/>
        <v>25.668960316712223</v>
      </c>
      <c r="AI1968" s="46">
        <f t="shared" si="1609"/>
        <v>0.60535164574946732</v>
      </c>
      <c r="AJ1968" s="47">
        <f t="shared" si="1616"/>
        <v>0.77804347291746323</v>
      </c>
      <c r="AK1968" s="47">
        <f t="shared" si="1617"/>
        <v>23.01804155967335</v>
      </c>
      <c r="AL1968" s="47">
        <f t="shared" si="1618"/>
        <v>-14.269521261539378</v>
      </c>
      <c r="AM1968" s="47">
        <f t="shared" si="1619"/>
        <v>-159.87963528078845</v>
      </c>
      <c r="AN1968" s="47">
        <f t="shared" si="1620"/>
        <v>-73.139441595172684</v>
      </c>
      <c r="AO1968" s="47">
        <f t="shared" si="1621"/>
        <v>-195.24765603968402</v>
      </c>
      <c r="AP1968" s="47">
        <f t="shared" si="1622"/>
        <v>4.925872788139646E-3</v>
      </c>
      <c r="AQ1968" s="47">
        <f t="shared" si="1610"/>
        <v>-2.0664933476615803</v>
      </c>
      <c r="AR1968" s="1">
        <f t="shared" ref="AR1968:AR2031" si="1623">H1968</f>
        <v>11</v>
      </c>
      <c r="AS1968" s="1">
        <f t="shared" si="1591"/>
        <v>2</v>
      </c>
      <c r="AT1968" s="1">
        <f t="shared" si="1592"/>
        <v>2</v>
      </c>
      <c r="AU1968" s="1">
        <f t="shared" si="1593"/>
        <v>0</v>
      </c>
      <c r="AV1968" s="1">
        <f t="shared" si="1594"/>
        <v>1</v>
      </c>
      <c r="AW1968" s="27">
        <f t="shared" si="1584"/>
        <v>16</v>
      </c>
      <c r="AX1968" s="41">
        <f t="shared" si="1611"/>
        <v>4.375</v>
      </c>
      <c r="AY1968" s="29">
        <f t="shared" si="1585"/>
        <v>0.390625</v>
      </c>
      <c r="AZ1968" s="29">
        <f t="shared" si="1586"/>
        <v>0.140625</v>
      </c>
      <c r="BA1968" s="29">
        <f t="shared" si="1587"/>
        <v>1.890625</v>
      </c>
      <c r="BB1968" s="29">
        <f t="shared" si="1588"/>
        <v>5.640625</v>
      </c>
      <c r="BC1968" s="29">
        <f t="shared" si="1589"/>
        <v>11.390625</v>
      </c>
      <c r="BD1968" s="29">
        <f t="shared" si="1590"/>
        <v>4.296875</v>
      </c>
      <c r="BE1968" s="29">
        <f t="shared" si="1590"/>
        <v>0.28125</v>
      </c>
      <c r="BF1968" s="29">
        <f t="shared" si="1590"/>
        <v>3.78125</v>
      </c>
      <c r="BG1968" s="29">
        <f t="shared" si="1573"/>
        <v>0</v>
      </c>
      <c r="BH1968" s="29">
        <f t="shared" si="1573"/>
        <v>11.390625</v>
      </c>
      <c r="BI1968" s="29">
        <f t="shared" si="1612"/>
        <v>1.3166666666666667</v>
      </c>
      <c r="BJ1968" s="28">
        <f t="shared" si="1595"/>
        <v>1.1474609652039003</v>
      </c>
      <c r="BK1968" s="28">
        <f t="shared" si="1596"/>
        <v>1.7775383357532681</v>
      </c>
      <c r="BL1968" s="28">
        <f t="shared" si="1597"/>
        <v>-6.9808778276855624E-2</v>
      </c>
      <c r="BM1968" s="28">
        <f t="shared" si="1598"/>
        <v>-3.4413142180183272</v>
      </c>
      <c r="BN1968" s="28">
        <f t="shared" si="1599"/>
        <v>0</v>
      </c>
      <c r="BO1968" s="28">
        <f t="shared" si="1600"/>
        <v>-25.445299681913884</v>
      </c>
      <c r="BP1968" s="28">
        <f t="shared" si="1601"/>
        <v>7.6190476190476197E-2</v>
      </c>
      <c r="BQ1968" s="28">
        <f t="shared" si="1613"/>
        <v>-2.0707721403775849</v>
      </c>
    </row>
    <row r="1969" spans="1:69" x14ac:dyDescent="0.2">
      <c r="A1969" s="1" t="s">
        <v>7552</v>
      </c>
      <c r="B1969" s="8" t="s">
        <v>5254</v>
      </c>
      <c r="C1969" t="s">
        <v>294</v>
      </c>
      <c r="D1969" s="38">
        <v>348</v>
      </c>
      <c r="E1969" s="52" t="s">
        <v>4020</v>
      </c>
      <c r="F1969" s="8" t="s">
        <v>5255</v>
      </c>
      <c r="G1969" s="8">
        <v>287</v>
      </c>
      <c r="H1969" s="8">
        <v>24</v>
      </c>
      <c r="I1969" s="8">
        <v>37</v>
      </c>
      <c r="J1969" s="8">
        <v>4</v>
      </c>
      <c r="K1969" s="8">
        <v>14</v>
      </c>
      <c r="L1969" s="8">
        <v>1</v>
      </c>
      <c r="M1969" s="8">
        <v>5</v>
      </c>
      <c r="N1969" s="8">
        <v>0</v>
      </c>
      <c r="O1969" s="8">
        <v>5</v>
      </c>
      <c r="P1969" s="8">
        <v>1</v>
      </c>
      <c r="Q1969" s="36">
        <f t="shared" si="1614"/>
        <v>263</v>
      </c>
      <c r="R1969" s="36">
        <f t="shared" si="1602"/>
        <v>33</v>
      </c>
      <c r="S1969" s="36">
        <f t="shared" si="1603"/>
        <v>13</v>
      </c>
      <c r="T1969" s="36">
        <f t="shared" si="1604"/>
        <v>5</v>
      </c>
      <c r="U1969" s="36">
        <f t="shared" si="1605"/>
        <v>4</v>
      </c>
      <c r="V1969" s="36">
        <f t="shared" si="1606"/>
        <v>1500</v>
      </c>
      <c r="W1969" s="45">
        <f t="shared" si="1607"/>
        <v>318</v>
      </c>
      <c r="X1969" s="50">
        <f t="shared" si="1608"/>
        <v>4.716981132075472</v>
      </c>
      <c r="Y1969" s="46">
        <f t="shared" si="1574"/>
        <v>8.0099679601281434E-2</v>
      </c>
      <c r="Z1969" s="46">
        <f t="shared" si="1575"/>
        <v>0.51406194375222536</v>
      </c>
      <c r="AA1969" s="46">
        <f t="shared" si="1576"/>
        <v>2.9480242079031695</v>
      </c>
      <c r="AB1969" s="46">
        <f t="shared" si="1577"/>
        <v>7.3819864720541135</v>
      </c>
      <c r="AC1969" s="46">
        <f t="shared" si="1578"/>
        <v>13.815948736205057</v>
      </c>
      <c r="AD1969" s="46">
        <f t="shared" si="1579"/>
        <v>21.066215735137018</v>
      </c>
      <c r="AE1969" s="46">
        <f t="shared" si="1580"/>
        <v>16.964044143823436</v>
      </c>
      <c r="AF1969" s="46">
        <f t="shared" si="1581"/>
        <v>38.324314702741205</v>
      </c>
      <c r="AG1969" s="46">
        <f t="shared" si="1582"/>
        <v>36.909932360270567</v>
      </c>
      <c r="AH1969" s="46">
        <f t="shared" si="1615"/>
        <v>55.263794944820226</v>
      </c>
      <c r="AI1969" s="46">
        <f t="shared" si="1609"/>
        <v>0.53163502172489741</v>
      </c>
      <c r="AJ1969" s="47">
        <f t="shared" si="1616"/>
        <v>0.72913306174174919</v>
      </c>
      <c r="AK1969" s="47">
        <f t="shared" si="1617"/>
        <v>15.380892718858664</v>
      </c>
      <c r="AL1969" s="47">
        <f t="shared" si="1618"/>
        <v>-31.377385037469807</v>
      </c>
      <c r="AM1969" s="47">
        <f t="shared" si="1619"/>
        <v>-169.75381629805392</v>
      </c>
      <c r="AN1969" s="47">
        <f t="shared" si="1620"/>
        <v>-258.70778518083995</v>
      </c>
      <c r="AO1969" s="47">
        <f t="shared" si="1621"/>
        <v>-529.92045924195008</v>
      </c>
      <c r="AP1969" s="47">
        <f t="shared" si="1622"/>
        <v>3.1745397915585193E-3</v>
      </c>
      <c r="AQ1969" s="47">
        <f t="shared" si="1610"/>
        <v>-3.0932034886649631</v>
      </c>
      <c r="AR1969" s="1">
        <f t="shared" si="1623"/>
        <v>24</v>
      </c>
      <c r="AS1969" s="1">
        <f t="shared" si="1591"/>
        <v>4</v>
      </c>
      <c r="AT1969" s="1">
        <f t="shared" si="1592"/>
        <v>1</v>
      </c>
      <c r="AU1969" s="1">
        <f t="shared" si="1593"/>
        <v>0</v>
      </c>
      <c r="AV1969" s="1">
        <f t="shared" si="1594"/>
        <v>1</v>
      </c>
      <c r="AW1969" s="27">
        <f t="shared" si="1584"/>
        <v>30</v>
      </c>
      <c r="AX1969" s="41">
        <f t="shared" si="1611"/>
        <v>4.666666666666667</v>
      </c>
      <c r="AY1969" s="29">
        <f t="shared" si="1585"/>
        <v>0.11111111111111091</v>
      </c>
      <c r="AZ1969" s="29">
        <f t="shared" si="1586"/>
        <v>0.44444444444444486</v>
      </c>
      <c r="BA1969" s="29">
        <f t="shared" si="1587"/>
        <v>2.7777777777777786</v>
      </c>
      <c r="BB1969" s="29">
        <f t="shared" si="1588"/>
        <v>7.1111111111111125</v>
      </c>
      <c r="BC1969" s="29">
        <f t="shared" si="1589"/>
        <v>13.444444444444446</v>
      </c>
      <c r="BD1969" s="29">
        <f t="shared" si="1590"/>
        <v>2.6666666666666616</v>
      </c>
      <c r="BE1969" s="29">
        <f t="shared" si="1590"/>
        <v>1.7777777777777795</v>
      </c>
      <c r="BF1969" s="29">
        <f t="shared" si="1590"/>
        <v>2.7777777777777786</v>
      </c>
      <c r="BG1969" s="29">
        <f t="shared" si="1573"/>
        <v>0</v>
      </c>
      <c r="BH1969" s="29">
        <f t="shared" si="1573"/>
        <v>13.444444444444446</v>
      </c>
      <c r="BI1969" s="29">
        <f t="shared" si="1612"/>
        <v>0.71264367816091945</v>
      </c>
      <c r="BJ1969" s="28">
        <f t="shared" si="1595"/>
        <v>0.84418225411395575</v>
      </c>
      <c r="BK1969" s="28">
        <f t="shared" si="1596"/>
        <v>1.4775385550672953</v>
      </c>
      <c r="BL1969" s="28">
        <f t="shared" si="1597"/>
        <v>-1.970051406756401</v>
      </c>
      <c r="BM1969" s="28">
        <f t="shared" si="1598"/>
        <v>-7.6955133076421873</v>
      </c>
      <c r="BN1969" s="28">
        <f t="shared" si="1599"/>
        <v>0</v>
      </c>
      <c r="BO1969" s="28">
        <f t="shared" si="1600"/>
        <v>-81.941825699773972</v>
      </c>
      <c r="BP1969" s="28">
        <f t="shared" si="1601"/>
        <v>3.6945812807881777E-2</v>
      </c>
      <c r="BQ1969" s="28">
        <f t="shared" si="1613"/>
        <v>-3.3299206351886181</v>
      </c>
    </row>
    <row r="1970" spans="1:69" x14ac:dyDescent="0.2">
      <c r="A1970" s="1" t="s">
        <v>7552</v>
      </c>
      <c r="B1970" s="8" t="s">
        <v>5256</v>
      </c>
      <c r="C1970" t="s">
        <v>49</v>
      </c>
      <c r="D1970" s="38">
        <v>780</v>
      </c>
      <c r="E1970" s="52" t="s">
        <v>1826</v>
      </c>
      <c r="F1970" s="8" t="s">
        <v>5257</v>
      </c>
      <c r="G1970" s="8">
        <v>575</v>
      </c>
      <c r="H1970" s="8">
        <v>47</v>
      </c>
      <c r="I1970" s="8">
        <v>123</v>
      </c>
      <c r="J1970" s="8">
        <v>10</v>
      </c>
      <c r="K1970" s="8">
        <v>49</v>
      </c>
      <c r="L1970" s="8">
        <v>4</v>
      </c>
      <c r="M1970" s="8">
        <v>17</v>
      </c>
      <c r="N1970" s="8">
        <v>3</v>
      </c>
      <c r="O1970" s="8">
        <v>16</v>
      </c>
      <c r="P1970" s="8">
        <v>9</v>
      </c>
      <c r="Q1970" s="36">
        <f t="shared" si="1614"/>
        <v>528</v>
      </c>
      <c r="R1970" s="36">
        <f t="shared" si="1602"/>
        <v>113</v>
      </c>
      <c r="S1970" s="36">
        <f t="shared" si="1603"/>
        <v>45</v>
      </c>
      <c r="T1970" s="36">
        <f t="shared" si="1604"/>
        <v>14</v>
      </c>
      <c r="U1970" s="36">
        <f t="shared" si="1605"/>
        <v>7</v>
      </c>
      <c r="V1970" s="36">
        <f t="shared" si="1606"/>
        <v>3262</v>
      </c>
      <c r="W1970" s="45">
        <f t="shared" si="1607"/>
        <v>707</v>
      </c>
      <c r="X1970" s="50">
        <f t="shared" si="1608"/>
        <v>4.6138613861386135</v>
      </c>
      <c r="Y1970" s="46">
        <f t="shared" si="1574"/>
        <v>0.14910302911479292</v>
      </c>
      <c r="Z1970" s="46">
        <f t="shared" si="1575"/>
        <v>0.37682580139201999</v>
      </c>
      <c r="AA1970" s="46">
        <f t="shared" si="1576"/>
        <v>2.6045485736692471</v>
      </c>
      <c r="AB1970" s="46">
        <f t="shared" si="1577"/>
        <v>6.8322713459464737</v>
      </c>
      <c r="AC1970" s="46">
        <f t="shared" si="1578"/>
        <v>13.059994118223701</v>
      </c>
      <c r="AD1970" s="46">
        <f t="shared" si="1579"/>
        <v>78.726399372610658</v>
      </c>
      <c r="AE1970" s="46">
        <f t="shared" si="1580"/>
        <v>42.581315557298261</v>
      </c>
      <c r="AF1970" s="46">
        <f t="shared" si="1581"/>
        <v>117.20468581511612</v>
      </c>
      <c r="AG1970" s="46">
        <f t="shared" si="1582"/>
        <v>95.651798843250631</v>
      </c>
      <c r="AH1970" s="46">
        <f t="shared" si="1615"/>
        <v>91.419958827565907</v>
      </c>
      <c r="AI1970" s="46">
        <f t="shared" si="1609"/>
        <v>0.60281042268532803</v>
      </c>
      <c r="AJ1970" s="47">
        <f t="shared" si="1616"/>
        <v>0.77640866989320001</v>
      </c>
      <c r="AK1970" s="47">
        <f t="shared" si="1617"/>
        <v>64.951994732395988</v>
      </c>
      <c r="AL1970" s="47">
        <f t="shared" si="1618"/>
        <v>-55.849367820527242</v>
      </c>
      <c r="AM1970" s="47">
        <f t="shared" si="1619"/>
        <v>-404.14766740478689</v>
      </c>
      <c r="AN1970" s="47">
        <f t="shared" si="1620"/>
        <v>-534.20083909174809</v>
      </c>
      <c r="AO1970" s="47">
        <f t="shared" si="1621"/>
        <v>-705.89707600332179</v>
      </c>
      <c r="AP1970" s="47">
        <f t="shared" si="1622"/>
        <v>1.4204488377232635E-3</v>
      </c>
      <c r="AQ1970" s="47">
        <f t="shared" si="1610"/>
        <v>-2.3226369107763398</v>
      </c>
      <c r="AR1970" s="1">
        <f t="shared" si="1623"/>
        <v>47</v>
      </c>
      <c r="AS1970" s="1">
        <f t="shared" si="1591"/>
        <v>10</v>
      </c>
      <c r="AT1970" s="1">
        <f t="shared" si="1592"/>
        <v>4</v>
      </c>
      <c r="AU1970" s="1">
        <f t="shared" si="1593"/>
        <v>3</v>
      </c>
      <c r="AV1970" s="1">
        <f t="shared" si="1594"/>
        <v>9</v>
      </c>
      <c r="AW1970" s="27">
        <f t="shared" si="1584"/>
        <v>73</v>
      </c>
      <c r="AX1970" s="41">
        <f t="shared" si="1611"/>
        <v>4.1369863013698627</v>
      </c>
      <c r="AY1970" s="29">
        <f t="shared" si="1585"/>
        <v>0.7447926440232695</v>
      </c>
      <c r="AZ1970" s="29">
        <f t="shared" si="1586"/>
        <v>1.876524676299484E-2</v>
      </c>
      <c r="BA1970" s="29">
        <f t="shared" si="1587"/>
        <v>1.2927378495027202</v>
      </c>
      <c r="BB1970" s="29">
        <f t="shared" si="1588"/>
        <v>4.5667104522424458</v>
      </c>
      <c r="BC1970" s="29">
        <f t="shared" si="1589"/>
        <v>9.8406830549821702</v>
      </c>
      <c r="BD1970" s="29">
        <f t="shared" si="1590"/>
        <v>35.005254269093669</v>
      </c>
      <c r="BE1970" s="29">
        <f t="shared" si="1590"/>
        <v>0.18765246762994842</v>
      </c>
      <c r="BF1970" s="29">
        <f t="shared" si="1590"/>
        <v>5.1709513980108808</v>
      </c>
      <c r="BG1970" s="29">
        <f t="shared" si="1573"/>
        <v>13.700131356727336</v>
      </c>
      <c r="BH1970" s="29">
        <f t="shared" si="1573"/>
        <v>88.566147494839527</v>
      </c>
      <c r="BI1970" s="29">
        <f t="shared" si="1612"/>
        <v>1.980974124809741</v>
      </c>
      <c r="BJ1970" s="28">
        <f t="shared" si="1595"/>
        <v>1.4074708255625552</v>
      </c>
      <c r="BK1970" s="28">
        <f t="shared" si="1596"/>
        <v>10.835094953221876</v>
      </c>
      <c r="BL1970" s="28">
        <f t="shared" si="1597"/>
        <v>-9.2196241176631423E-3</v>
      </c>
      <c r="BM1970" s="28">
        <f t="shared" si="1598"/>
        <v>-2.1086644861465156</v>
      </c>
      <c r="BN1970" s="28">
        <f t="shared" si="1599"/>
        <v>-10.500458554284743</v>
      </c>
      <c r="BO1970" s="28">
        <f t="shared" si="1600"/>
        <v>-99.646528151836975</v>
      </c>
      <c r="BP1970" s="28">
        <f t="shared" si="1601"/>
        <v>1.4280125195618153E-2</v>
      </c>
      <c r="BQ1970" s="28">
        <f t="shared" si="1613"/>
        <v>-1.4484298978894705</v>
      </c>
    </row>
    <row r="1971" spans="1:69" x14ac:dyDescent="0.2">
      <c r="A1971" s="1" t="s">
        <v>7552</v>
      </c>
      <c r="B1971" s="8" t="s">
        <v>5258</v>
      </c>
      <c r="C1971" t="s">
        <v>294</v>
      </c>
      <c r="D1971" s="38">
        <v>141</v>
      </c>
      <c r="E1971" s="52" t="s">
        <v>5259</v>
      </c>
      <c r="F1971" s="8" t="s">
        <v>5260</v>
      </c>
      <c r="G1971" s="8">
        <v>119</v>
      </c>
      <c r="H1971" s="8">
        <v>11</v>
      </c>
      <c r="I1971" s="8">
        <v>14</v>
      </c>
      <c r="J1971" s="8">
        <v>2</v>
      </c>
      <c r="K1971" s="8">
        <v>6</v>
      </c>
      <c r="L1971" s="8">
        <v>2</v>
      </c>
      <c r="M1971" s="8">
        <v>1</v>
      </c>
      <c r="N1971" s="8">
        <v>0</v>
      </c>
      <c r="O1971" s="8">
        <v>1</v>
      </c>
      <c r="P1971" s="8">
        <v>0</v>
      </c>
      <c r="Q1971" s="36">
        <f t="shared" si="1614"/>
        <v>108</v>
      </c>
      <c r="R1971" s="36">
        <f t="shared" si="1602"/>
        <v>12</v>
      </c>
      <c r="S1971" s="36">
        <f t="shared" si="1603"/>
        <v>4</v>
      </c>
      <c r="T1971" s="36">
        <f t="shared" si="1604"/>
        <v>1</v>
      </c>
      <c r="U1971" s="36">
        <f t="shared" si="1605"/>
        <v>1</v>
      </c>
      <c r="V1971" s="36">
        <f t="shared" si="1606"/>
        <v>603</v>
      </c>
      <c r="W1971" s="45">
        <f t="shared" si="1607"/>
        <v>126</v>
      </c>
      <c r="X1971" s="50">
        <f t="shared" si="1608"/>
        <v>4.7857142857142856</v>
      </c>
      <c r="Y1971" s="46">
        <f t="shared" si="1574"/>
        <v>4.5918367346938826E-2</v>
      </c>
      <c r="Z1971" s="46">
        <f t="shared" si="1575"/>
        <v>0.61734693877551006</v>
      </c>
      <c r="AA1971" s="46">
        <f t="shared" si="1576"/>
        <v>3.1887755102040813</v>
      </c>
      <c r="AB1971" s="46">
        <f t="shared" si="1577"/>
        <v>7.7602040816326525</v>
      </c>
      <c r="AC1971" s="46">
        <f t="shared" si="1578"/>
        <v>14.331632653061224</v>
      </c>
      <c r="AD1971" s="46">
        <f t="shared" si="1579"/>
        <v>4.9591836734693935</v>
      </c>
      <c r="AE1971" s="46">
        <f t="shared" si="1580"/>
        <v>7.4081632653061202</v>
      </c>
      <c r="AF1971" s="46">
        <f t="shared" si="1581"/>
        <v>12.755102040816325</v>
      </c>
      <c r="AG1971" s="46">
        <f t="shared" si="1582"/>
        <v>7.7602040816326525</v>
      </c>
      <c r="AH1971" s="46">
        <f t="shared" si="1615"/>
        <v>14.331632653061224</v>
      </c>
      <c r="AI1971" s="46">
        <f t="shared" si="1609"/>
        <v>0.37771428571428567</v>
      </c>
      <c r="AJ1971" s="47">
        <f t="shared" si="1616"/>
        <v>0.61458464487349962</v>
      </c>
      <c r="AK1971" s="47">
        <f t="shared" si="1617"/>
        <v>4.5778156172150251</v>
      </c>
      <c r="AL1971" s="47">
        <f t="shared" si="1618"/>
        <v>-25.074372784004879</v>
      </c>
      <c r="AM1971" s="47">
        <f t="shared" si="1619"/>
        <v>-98.11847602055505</v>
      </c>
      <c r="AN1971" s="47">
        <f t="shared" si="1620"/>
        <v>-93.124638065012903</v>
      </c>
      <c r="AO1971" s="47">
        <f t="shared" si="1621"/>
        <v>-233.72134967219483</v>
      </c>
      <c r="AP1971" s="47">
        <f t="shared" si="1622"/>
        <v>8.1290322580645155E-3</v>
      </c>
      <c r="AQ1971" s="47">
        <f t="shared" si="1610"/>
        <v>-3.6211670088060406</v>
      </c>
      <c r="AR1971" s="1">
        <f t="shared" si="1623"/>
        <v>11</v>
      </c>
      <c r="AS1971" s="1">
        <f t="shared" si="1591"/>
        <v>2</v>
      </c>
      <c r="AT1971" s="1">
        <f t="shared" si="1592"/>
        <v>2</v>
      </c>
      <c r="AU1971" s="1">
        <f t="shared" si="1593"/>
        <v>0</v>
      </c>
      <c r="AV1971" s="1">
        <f t="shared" si="1594"/>
        <v>0</v>
      </c>
      <c r="AW1971" s="27">
        <f t="shared" si="1584"/>
        <v>15</v>
      </c>
      <c r="AX1971" s="41">
        <f t="shared" si="1611"/>
        <v>4.5999999999999996</v>
      </c>
      <c r="AY1971" s="29">
        <f t="shared" si="1585"/>
        <v>0.16000000000000028</v>
      </c>
      <c r="AZ1971" s="29">
        <f t="shared" si="1586"/>
        <v>0.3599999999999996</v>
      </c>
      <c r="BA1971" s="29">
        <f t="shared" si="1587"/>
        <v>2.5599999999999987</v>
      </c>
      <c r="BB1971" s="29">
        <f t="shared" si="1588"/>
        <v>6.759999999999998</v>
      </c>
      <c r="BC1971" s="29">
        <f t="shared" si="1589"/>
        <v>12.959999999999997</v>
      </c>
      <c r="BD1971" s="29">
        <f t="shared" si="1590"/>
        <v>1.7600000000000031</v>
      </c>
      <c r="BE1971" s="29">
        <f t="shared" si="1590"/>
        <v>0.7199999999999992</v>
      </c>
      <c r="BF1971" s="29">
        <f t="shared" si="1590"/>
        <v>5.1199999999999974</v>
      </c>
      <c r="BG1971" s="29">
        <f t="shared" si="1573"/>
        <v>0</v>
      </c>
      <c r="BH1971" s="29">
        <f t="shared" si="1573"/>
        <v>0</v>
      </c>
      <c r="BI1971" s="29">
        <f t="shared" si="1612"/>
        <v>0.54285714285714282</v>
      </c>
      <c r="BJ1971" s="28">
        <f t="shared" si="1595"/>
        <v>0.73678839761300718</v>
      </c>
      <c r="BK1971" s="28">
        <f t="shared" si="1596"/>
        <v>1.7601282939098595</v>
      </c>
      <c r="BL1971" s="28">
        <f t="shared" si="1597"/>
        <v>-1.0800787258083182</v>
      </c>
      <c r="BM1971" s="28">
        <f t="shared" si="1598"/>
        <v>-20.481492874587392</v>
      </c>
      <c r="BN1971" s="28">
        <f t="shared" si="1599"/>
        <v>0</v>
      </c>
      <c r="BO1971" s="28">
        <f t="shared" si="1600"/>
        <v>0</v>
      </c>
      <c r="BP1971" s="28">
        <f t="shared" si="1601"/>
        <v>8.2417582417582416E-2</v>
      </c>
      <c r="BQ1971" s="28">
        <f t="shared" si="1613"/>
        <v>-1.6319870856993832</v>
      </c>
    </row>
    <row r="1972" spans="1:69" x14ac:dyDescent="0.2">
      <c r="A1972" s="1" t="s">
        <v>7552</v>
      </c>
      <c r="B1972" s="8" t="s">
        <v>5261</v>
      </c>
      <c r="C1972" t="s">
        <v>294</v>
      </c>
      <c r="D1972" s="38">
        <v>185</v>
      </c>
      <c r="E1972" s="52" t="s">
        <v>3463</v>
      </c>
      <c r="F1972" s="8" t="s">
        <v>5262</v>
      </c>
      <c r="G1972" s="8">
        <v>149</v>
      </c>
      <c r="H1972" s="8">
        <v>68</v>
      </c>
      <c r="I1972" s="8">
        <v>21</v>
      </c>
      <c r="J1972" s="8">
        <v>8</v>
      </c>
      <c r="K1972" s="8">
        <v>8</v>
      </c>
      <c r="L1972" s="8">
        <v>6</v>
      </c>
      <c r="M1972" s="8">
        <v>2</v>
      </c>
      <c r="N1972" s="8">
        <v>2</v>
      </c>
      <c r="O1972" s="8">
        <v>5</v>
      </c>
      <c r="P1972" s="8">
        <v>4</v>
      </c>
      <c r="Q1972" s="36">
        <f t="shared" si="1614"/>
        <v>81</v>
      </c>
      <c r="R1972" s="36">
        <f t="shared" si="1602"/>
        <v>13</v>
      </c>
      <c r="S1972" s="36">
        <f t="shared" si="1603"/>
        <v>2</v>
      </c>
      <c r="T1972" s="36">
        <f t="shared" si="1604"/>
        <v>0</v>
      </c>
      <c r="U1972" s="36">
        <f t="shared" si="1605"/>
        <v>1</v>
      </c>
      <c r="V1972" s="36">
        <f t="shared" si="1606"/>
        <v>464</v>
      </c>
      <c r="W1972" s="45">
        <f t="shared" si="1607"/>
        <v>97</v>
      </c>
      <c r="X1972" s="50">
        <f t="shared" si="1608"/>
        <v>4.7835051546391751</v>
      </c>
      <c r="Y1972" s="46">
        <f t="shared" si="1574"/>
        <v>4.6870018067807467E-2</v>
      </c>
      <c r="Z1972" s="46">
        <f t="shared" si="1575"/>
        <v>0.61388032734615772</v>
      </c>
      <c r="AA1972" s="46">
        <f t="shared" si="1576"/>
        <v>3.180890636624508</v>
      </c>
      <c r="AB1972" s="46">
        <f t="shared" si="1577"/>
        <v>7.7479009459028587</v>
      </c>
      <c r="AC1972" s="46">
        <f t="shared" si="1578"/>
        <v>14.314911255181208</v>
      </c>
      <c r="AD1972" s="46">
        <f t="shared" si="1579"/>
        <v>3.7964714634924048</v>
      </c>
      <c r="AE1972" s="46">
        <f t="shared" si="1580"/>
        <v>7.9804442555000499</v>
      </c>
      <c r="AF1972" s="46">
        <f t="shared" si="1581"/>
        <v>6.361781273249016</v>
      </c>
      <c r="AG1972" s="46">
        <f t="shared" si="1582"/>
        <v>0</v>
      </c>
      <c r="AH1972" s="46">
        <f t="shared" si="1615"/>
        <v>14.314911255181208</v>
      </c>
      <c r="AI1972" s="46">
        <f t="shared" si="1609"/>
        <v>0.33805841924398622</v>
      </c>
      <c r="AJ1972" s="47">
        <f t="shared" si="1616"/>
        <v>0.58142791405640837</v>
      </c>
      <c r="AK1972" s="47">
        <f t="shared" si="1617"/>
        <v>4.1815766858338339</v>
      </c>
      <c r="AL1972" s="47">
        <f t="shared" si="1618"/>
        <v>-31.811290802832605</v>
      </c>
      <c r="AM1972" s="47">
        <f t="shared" si="1619"/>
        <v>-57.725202843320012</v>
      </c>
      <c r="AN1972" s="47">
        <f t="shared" si="1620"/>
        <v>0</v>
      </c>
      <c r="AO1972" s="47">
        <f t="shared" si="1621"/>
        <v>-275.54678957882038</v>
      </c>
      <c r="AP1972" s="47">
        <f t="shared" si="1622"/>
        <v>1.0635964912280702E-2</v>
      </c>
      <c r="AQ1972" s="47">
        <f t="shared" si="1610"/>
        <v>-3.8385378875325107</v>
      </c>
      <c r="AR1972" s="1">
        <f t="shared" si="1623"/>
        <v>68</v>
      </c>
      <c r="AS1972" s="1">
        <f t="shared" si="1591"/>
        <v>8</v>
      </c>
      <c r="AT1972" s="1">
        <f t="shared" si="1592"/>
        <v>6</v>
      </c>
      <c r="AU1972" s="1">
        <f t="shared" si="1593"/>
        <v>2</v>
      </c>
      <c r="AV1972" s="1">
        <f t="shared" si="1594"/>
        <v>4</v>
      </c>
      <c r="AW1972" s="27">
        <f t="shared" si="1584"/>
        <v>88</v>
      </c>
      <c r="AX1972" s="41">
        <f t="shared" si="1611"/>
        <v>4.5227272727272725</v>
      </c>
      <c r="AY1972" s="29">
        <f t="shared" si="1585"/>
        <v>0.22778925619834733</v>
      </c>
      <c r="AZ1972" s="29">
        <f t="shared" si="1586"/>
        <v>0.2732438016528923</v>
      </c>
      <c r="BA1972" s="29">
        <f t="shared" si="1587"/>
        <v>2.3186983471074374</v>
      </c>
      <c r="BB1972" s="29">
        <f t="shared" si="1588"/>
        <v>6.3641528925619824</v>
      </c>
      <c r="BC1972" s="29">
        <f t="shared" si="1589"/>
        <v>12.409607438016527</v>
      </c>
      <c r="BD1972" s="29">
        <f t="shared" si="1590"/>
        <v>15.489669421487619</v>
      </c>
      <c r="BE1972" s="29">
        <f t="shared" si="1590"/>
        <v>2.1859504132231384</v>
      </c>
      <c r="BF1972" s="29">
        <f t="shared" si="1590"/>
        <v>13.912190082644624</v>
      </c>
      <c r="BG1972" s="29">
        <f t="shared" si="1573"/>
        <v>12.728305785123965</v>
      </c>
      <c r="BH1972" s="29">
        <f t="shared" si="1573"/>
        <v>49.638429752066109</v>
      </c>
      <c r="BI1972" s="29">
        <f t="shared" si="1612"/>
        <v>1.0799373040752354</v>
      </c>
      <c r="BJ1972" s="28">
        <f t="shared" si="1595"/>
        <v>1.03920031951267</v>
      </c>
      <c r="BK1972" s="28">
        <f t="shared" si="1596"/>
        <v>6.5873532401769053</v>
      </c>
      <c r="BL1972" s="28">
        <f t="shared" si="1597"/>
        <v>-1.01816379724248</v>
      </c>
      <c r="BM1972" s="28">
        <f t="shared" si="1598"/>
        <v>-18.876427929031824</v>
      </c>
      <c r="BN1972" s="28">
        <f t="shared" si="1599"/>
        <v>-28.611662122678798</v>
      </c>
      <c r="BO1972" s="28">
        <f t="shared" si="1600"/>
        <v>-155.81140422685721</v>
      </c>
      <c r="BP1972" s="28">
        <f t="shared" si="1601"/>
        <v>1.1761561079925154E-2</v>
      </c>
      <c r="BQ1972" s="28">
        <f t="shared" si="1613"/>
        <v>-2.325617057676522</v>
      </c>
    </row>
    <row r="1973" spans="1:69" x14ac:dyDescent="0.2">
      <c r="A1973" s="1" t="s">
        <v>7552</v>
      </c>
      <c r="B1973" s="8" t="s">
        <v>5263</v>
      </c>
      <c r="C1973" t="s">
        <v>49</v>
      </c>
      <c r="D1973" s="38">
        <v>585</v>
      </c>
      <c r="E1973" s="52" t="s">
        <v>1595</v>
      </c>
      <c r="F1973" s="8" t="s">
        <v>5264</v>
      </c>
      <c r="G1973" s="8">
        <v>445</v>
      </c>
      <c r="H1973" s="8">
        <v>48</v>
      </c>
      <c r="I1973" s="8">
        <v>75</v>
      </c>
      <c r="J1973" s="8">
        <v>17</v>
      </c>
      <c r="K1973" s="8">
        <v>35</v>
      </c>
      <c r="L1973" s="8">
        <v>11</v>
      </c>
      <c r="M1973" s="8">
        <v>13</v>
      </c>
      <c r="N1973" s="8">
        <v>6</v>
      </c>
      <c r="O1973" s="8">
        <v>17</v>
      </c>
      <c r="P1973" s="8">
        <v>7</v>
      </c>
      <c r="Q1973" s="36">
        <f t="shared" si="1614"/>
        <v>397</v>
      </c>
      <c r="R1973" s="36">
        <f t="shared" si="1602"/>
        <v>58</v>
      </c>
      <c r="S1973" s="36">
        <f t="shared" si="1603"/>
        <v>24</v>
      </c>
      <c r="T1973" s="36">
        <f t="shared" si="1604"/>
        <v>7</v>
      </c>
      <c r="U1973" s="36">
        <f t="shared" si="1605"/>
        <v>10</v>
      </c>
      <c r="V1973" s="36">
        <f t="shared" si="1606"/>
        <v>2313</v>
      </c>
      <c r="W1973" s="45">
        <f t="shared" si="1607"/>
        <v>496</v>
      </c>
      <c r="X1973" s="50">
        <f t="shared" si="1608"/>
        <v>4.663306451612903</v>
      </c>
      <c r="Y1973" s="46">
        <f t="shared" si="1574"/>
        <v>0.11336254552549441</v>
      </c>
      <c r="Z1973" s="46">
        <f t="shared" si="1575"/>
        <v>0.43997544875130046</v>
      </c>
      <c r="AA1973" s="46">
        <f t="shared" si="1576"/>
        <v>2.7665883519771066</v>
      </c>
      <c r="AB1973" s="46">
        <f t="shared" si="1577"/>
        <v>7.0932012552029127</v>
      </c>
      <c r="AC1973" s="46">
        <f t="shared" si="1578"/>
        <v>13.419814158428718</v>
      </c>
      <c r="AD1973" s="46">
        <f t="shared" si="1579"/>
        <v>45.00493057362128</v>
      </c>
      <c r="AE1973" s="46">
        <f t="shared" si="1580"/>
        <v>25.518576027575428</v>
      </c>
      <c r="AF1973" s="46">
        <f t="shared" si="1581"/>
        <v>66.398120447450566</v>
      </c>
      <c r="AG1973" s="46">
        <f t="shared" si="1582"/>
        <v>49.652408786420388</v>
      </c>
      <c r="AH1973" s="46">
        <f t="shared" si="1615"/>
        <v>134.19814158428719</v>
      </c>
      <c r="AI1973" s="46">
        <f t="shared" si="1609"/>
        <v>0.64802460084718161</v>
      </c>
      <c r="AJ1973" s="47">
        <f t="shared" si="1616"/>
        <v>0.80499975207895658</v>
      </c>
      <c r="AK1973" s="47">
        <f t="shared" si="1617"/>
        <v>29.047425792679292</v>
      </c>
      <c r="AL1973" s="47">
        <f t="shared" si="1618"/>
        <v>-32.447662650256724</v>
      </c>
      <c r="AM1973" s="47">
        <f t="shared" si="1619"/>
        <v>-211.70972988289239</v>
      </c>
      <c r="AN1973" s="47">
        <f t="shared" si="1620"/>
        <v>-253.49781687664981</v>
      </c>
      <c r="AO1973" s="47">
        <f t="shared" si="1621"/>
        <v>-942.39400044688296</v>
      </c>
      <c r="AP1973" s="47">
        <f t="shared" si="1622"/>
        <v>2.0283809757493968E-3</v>
      </c>
      <c r="AQ1973" s="47">
        <f t="shared" si="1610"/>
        <v>-2.8620491755438811</v>
      </c>
      <c r="AR1973" s="1">
        <f t="shared" si="1623"/>
        <v>48</v>
      </c>
      <c r="AS1973" s="1">
        <f t="shared" si="1591"/>
        <v>17</v>
      </c>
      <c r="AT1973" s="1">
        <f t="shared" si="1592"/>
        <v>11</v>
      </c>
      <c r="AU1973" s="1">
        <f t="shared" si="1593"/>
        <v>6</v>
      </c>
      <c r="AV1973" s="1">
        <f t="shared" si="1594"/>
        <v>7</v>
      </c>
      <c r="AW1973" s="27">
        <f t="shared" si="1584"/>
        <v>89</v>
      </c>
      <c r="AX1973" s="41">
        <f t="shared" si="1611"/>
        <v>4.0449438202247192</v>
      </c>
      <c r="AY1973" s="29">
        <f t="shared" si="1585"/>
        <v>0.91213230652695343</v>
      </c>
      <c r="AZ1973" s="29">
        <f t="shared" si="1586"/>
        <v>2.0199469763918796E-3</v>
      </c>
      <c r="BA1973" s="29">
        <f t="shared" si="1587"/>
        <v>1.0919075874258304</v>
      </c>
      <c r="BB1973" s="29">
        <f t="shared" si="1588"/>
        <v>4.181795227875269</v>
      </c>
      <c r="BC1973" s="29">
        <f t="shared" si="1589"/>
        <v>9.2716828683247066</v>
      </c>
      <c r="BD1973" s="29">
        <f t="shared" si="1590"/>
        <v>43.782350713293766</v>
      </c>
      <c r="BE1973" s="29">
        <f t="shared" si="1590"/>
        <v>3.4339098598661952E-2</v>
      </c>
      <c r="BF1973" s="29">
        <f t="shared" si="1590"/>
        <v>12.010983461684134</v>
      </c>
      <c r="BG1973" s="29">
        <f t="shared" si="1573"/>
        <v>25.090771367251612</v>
      </c>
      <c r="BH1973" s="29">
        <f t="shared" si="1573"/>
        <v>64.901780078272949</v>
      </c>
      <c r="BI1973" s="29">
        <f t="shared" si="1612"/>
        <v>1.6570480081716037</v>
      </c>
      <c r="BJ1973" s="28">
        <f t="shared" si="1595"/>
        <v>1.2872637679091274</v>
      </c>
      <c r="BK1973" s="28">
        <f t="shared" si="1596"/>
        <v>19.603127203848086</v>
      </c>
      <c r="BL1973" s="28">
        <f t="shared" si="1597"/>
        <v>-7.2352949310627878E-4</v>
      </c>
      <c r="BM1973" s="28">
        <f t="shared" si="1598"/>
        <v>-5.8839486556537803</v>
      </c>
      <c r="BN1973" s="28">
        <f t="shared" si="1599"/>
        <v>-24.054301925717109</v>
      </c>
      <c r="BO1973" s="28">
        <f t="shared" si="1600"/>
        <v>-92.647404290077418</v>
      </c>
      <c r="BP1973" s="28">
        <f t="shared" si="1601"/>
        <v>1.1624869383490073E-2</v>
      </c>
      <c r="BQ1973" s="28">
        <f t="shared" si="1613"/>
        <v>-1.1971668438533576</v>
      </c>
    </row>
    <row r="1974" spans="1:69" x14ac:dyDescent="0.2">
      <c r="A1974" s="1" t="s">
        <v>7552</v>
      </c>
      <c r="B1974" s="8" t="s">
        <v>5265</v>
      </c>
      <c r="C1974" t="s">
        <v>49</v>
      </c>
      <c r="D1974" s="38">
        <v>100</v>
      </c>
      <c r="E1974" s="52" t="s">
        <v>518</v>
      </c>
      <c r="F1974" s="8" t="s">
        <v>5266</v>
      </c>
      <c r="G1974" s="8">
        <v>75</v>
      </c>
      <c r="H1974" s="8">
        <v>9</v>
      </c>
      <c r="I1974" s="8">
        <v>18</v>
      </c>
      <c r="J1974" s="8">
        <v>2</v>
      </c>
      <c r="K1974" s="8">
        <v>3</v>
      </c>
      <c r="L1974" s="8">
        <v>0</v>
      </c>
      <c r="M1974" s="8">
        <v>4</v>
      </c>
      <c r="N1974" s="8">
        <v>3</v>
      </c>
      <c r="O1974" s="8">
        <v>4</v>
      </c>
      <c r="P1974" s="8">
        <v>3</v>
      </c>
      <c r="Q1974" s="36">
        <f t="shared" si="1614"/>
        <v>66</v>
      </c>
      <c r="R1974" s="36">
        <f t="shared" si="1602"/>
        <v>16</v>
      </c>
      <c r="S1974" s="36">
        <f t="shared" si="1603"/>
        <v>3</v>
      </c>
      <c r="T1974" s="36">
        <f t="shared" si="1604"/>
        <v>1</v>
      </c>
      <c r="U1974" s="36">
        <f t="shared" si="1605"/>
        <v>1</v>
      </c>
      <c r="V1974" s="36">
        <f t="shared" si="1606"/>
        <v>406</v>
      </c>
      <c r="W1974" s="45">
        <f t="shared" si="1607"/>
        <v>87</v>
      </c>
      <c r="X1974" s="50">
        <f t="shared" si="1608"/>
        <v>4.666666666666667</v>
      </c>
      <c r="Y1974" s="46">
        <f t="shared" si="1574"/>
        <v>0.11111111111111091</v>
      </c>
      <c r="Z1974" s="46">
        <f t="shared" si="1575"/>
        <v>0.44444444444444486</v>
      </c>
      <c r="AA1974" s="46">
        <f t="shared" si="1576"/>
        <v>2.7777777777777786</v>
      </c>
      <c r="AB1974" s="46">
        <f t="shared" si="1577"/>
        <v>7.1111111111111125</v>
      </c>
      <c r="AC1974" s="46">
        <f t="shared" si="1578"/>
        <v>13.444444444444446</v>
      </c>
      <c r="AD1974" s="46">
        <f t="shared" si="1579"/>
        <v>7.3333333333333197</v>
      </c>
      <c r="AE1974" s="46">
        <f t="shared" si="1580"/>
        <v>7.1111111111111178</v>
      </c>
      <c r="AF1974" s="46">
        <f t="shared" si="1581"/>
        <v>8.3333333333333357</v>
      </c>
      <c r="AG1974" s="46">
        <f t="shared" si="1582"/>
        <v>7.1111111111111125</v>
      </c>
      <c r="AH1974" s="46">
        <f t="shared" si="1615"/>
        <v>13.444444444444446</v>
      </c>
      <c r="AI1974" s="46">
        <f t="shared" si="1609"/>
        <v>0.50387596899224796</v>
      </c>
      <c r="AJ1974" s="47">
        <f t="shared" si="1616"/>
        <v>0.70984221415202409</v>
      </c>
      <c r="AK1974" s="47">
        <f t="shared" si="1617"/>
        <v>6.8343104348582173</v>
      </c>
      <c r="AL1974" s="47">
        <f t="shared" si="1618"/>
        <v>-13.254420237300836</v>
      </c>
      <c r="AM1974" s="47">
        <f t="shared" si="1619"/>
        <v>-38.831309288967255</v>
      </c>
      <c r="AN1974" s="47">
        <f t="shared" si="1620"/>
        <v>-53.017680949203296</v>
      </c>
      <c r="AO1974" s="47">
        <f t="shared" si="1621"/>
        <v>-137.82526043630773</v>
      </c>
      <c r="AP1974" s="47">
        <f t="shared" si="1622"/>
        <v>1.1901504787961696E-2</v>
      </c>
      <c r="AQ1974" s="47">
        <f t="shared" si="1610"/>
        <v>-2.8098781616268287</v>
      </c>
      <c r="AR1974" s="1">
        <f t="shared" si="1623"/>
        <v>9</v>
      </c>
      <c r="AS1974" s="1">
        <f t="shared" si="1591"/>
        <v>2</v>
      </c>
      <c r="AT1974" s="1">
        <f t="shared" si="1592"/>
        <v>0</v>
      </c>
      <c r="AU1974" s="1">
        <f t="shared" si="1593"/>
        <v>3</v>
      </c>
      <c r="AV1974" s="1">
        <f t="shared" si="1594"/>
        <v>3</v>
      </c>
      <c r="AW1974" s="27">
        <f t="shared" si="1584"/>
        <v>17</v>
      </c>
      <c r="AX1974" s="41">
        <f t="shared" si="1611"/>
        <v>3.6470588235294117</v>
      </c>
      <c r="AY1974" s="29">
        <f t="shared" si="1585"/>
        <v>1.8304498269896197</v>
      </c>
      <c r="AZ1974" s="29">
        <f t="shared" si="1586"/>
        <v>0.12456747404844296</v>
      </c>
      <c r="BA1974" s="29">
        <f t="shared" si="1587"/>
        <v>0.41868512110726636</v>
      </c>
      <c r="BB1974" s="29">
        <f t="shared" si="1588"/>
        <v>2.7128027681660898</v>
      </c>
      <c r="BC1974" s="29">
        <f t="shared" si="1589"/>
        <v>7.0069204152249132</v>
      </c>
      <c r="BD1974" s="29">
        <f t="shared" si="1590"/>
        <v>16.474048442906579</v>
      </c>
      <c r="BE1974" s="29">
        <f t="shared" si="1590"/>
        <v>0.24913494809688591</v>
      </c>
      <c r="BF1974" s="29">
        <f t="shared" si="1590"/>
        <v>0</v>
      </c>
      <c r="BG1974" s="29">
        <f t="shared" si="1573"/>
        <v>8.1384083044982702</v>
      </c>
      <c r="BH1974" s="29">
        <f t="shared" si="1573"/>
        <v>21.020761245674741</v>
      </c>
      <c r="BI1974" s="29">
        <f t="shared" si="1612"/>
        <v>2.8676470588235299</v>
      </c>
      <c r="BJ1974" s="28">
        <f t="shared" si="1595"/>
        <v>1.6934128435864451</v>
      </c>
      <c r="BK1974" s="28">
        <f t="shared" si="1596"/>
        <v>4.5897677004756048</v>
      </c>
      <c r="BL1974" s="28">
        <f t="shared" si="1597"/>
        <v>1.8107080596928508E-2</v>
      </c>
      <c r="BM1974" s="28">
        <f t="shared" si="1598"/>
        <v>0</v>
      </c>
      <c r="BN1974" s="28">
        <f t="shared" si="1599"/>
        <v>-2.760323842109544</v>
      </c>
      <c r="BO1974" s="28">
        <f t="shared" si="1600"/>
        <v>-11.458386940243816</v>
      </c>
      <c r="BP1974" s="28">
        <f t="shared" si="1601"/>
        <v>7.0833333333333331E-2</v>
      </c>
      <c r="BQ1974" s="28">
        <f t="shared" si="1613"/>
        <v>-0.6807675500907252</v>
      </c>
    </row>
    <row r="1975" spans="1:69" x14ac:dyDescent="0.2">
      <c r="A1975" s="1" t="s">
        <v>7552</v>
      </c>
      <c r="B1975" s="8" t="s">
        <v>5267</v>
      </c>
      <c r="C1975" t="s">
        <v>49</v>
      </c>
      <c r="D1975" s="38">
        <v>932</v>
      </c>
      <c r="E1975" s="52" t="s">
        <v>3922</v>
      </c>
      <c r="F1975" s="8" t="s">
        <v>5268</v>
      </c>
      <c r="G1975" s="8">
        <v>694</v>
      </c>
      <c r="H1975" s="8">
        <v>147</v>
      </c>
      <c r="I1975" s="8">
        <v>132</v>
      </c>
      <c r="J1975" s="8">
        <v>54</v>
      </c>
      <c r="K1975" s="8">
        <v>60</v>
      </c>
      <c r="L1975" s="8">
        <v>27</v>
      </c>
      <c r="M1975" s="8">
        <v>20</v>
      </c>
      <c r="N1975" s="8">
        <v>8</v>
      </c>
      <c r="O1975" s="8">
        <v>26</v>
      </c>
      <c r="P1975" s="8">
        <v>11</v>
      </c>
      <c r="Q1975" s="36">
        <f t="shared" si="1614"/>
        <v>547</v>
      </c>
      <c r="R1975" s="36">
        <f t="shared" si="1602"/>
        <v>78</v>
      </c>
      <c r="S1975" s="36">
        <f t="shared" si="1603"/>
        <v>33</v>
      </c>
      <c r="T1975" s="36">
        <f t="shared" si="1604"/>
        <v>12</v>
      </c>
      <c r="U1975" s="36">
        <f t="shared" si="1605"/>
        <v>15</v>
      </c>
      <c r="V1975" s="36">
        <f t="shared" si="1606"/>
        <v>3185</v>
      </c>
      <c r="W1975" s="45">
        <f t="shared" si="1607"/>
        <v>685</v>
      </c>
      <c r="X1975" s="50">
        <f t="shared" si="1608"/>
        <v>4.6496350364963508</v>
      </c>
      <c r="Y1975" s="46">
        <f t="shared" si="1574"/>
        <v>0.12275560765091344</v>
      </c>
      <c r="Z1975" s="46">
        <f t="shared" si="1575"/>
        <v>0.42202568064361501</v>
      </c>
      <c r="AA1975" s="46">
        <f t="shared" si="1576"/>
        <v>2.7212957536363165</v>
      </c>
      <c r="AB1975" s="46">
        <f t="shared" si="1577"/>
        <v>7.0205658266290181</v>
      </c>
      <c r="AC1975" s="46">
        <f t="shared" si="1578"/>
        <v>13.319835899621721</v>
      </c>
      <c r="AD1975" s="46">
        <f t="shared" si="1579"/>
        <v>67.147317385049647</v>
      </c>
      <c r="AE1975" s="46">
        <f t="shared" si="1580"/>
        <v>32.918003090201971</v>
      </c>
      <c r="AF1975" s="46">
        <f t="shared" si="1581"/>
        <v>89.80275986999844</v>
      </c>
      <c r="AG1975" s="46">
        <f t="shared" si="1582"/>
        <v>84.24678991954822</v>
      </c>
      <c r="AH1975" s="46">
        <f t="shared" si="1615"/>
        <v>199.79753849432581</v>
      </c>
      <c r="AI1975" s="46">
        <f t="shared" si="1609"/>
        <v>0.69285439877064925</v>
      </c>
      <c r="AJ1975" s="47">
        <f t="shared" si="1616"/>
        <v>0.83237875920199289</v>
      </c>
      <c r="AK1975" s="47">
        <f t="shared" si="1617"/>
        <v>40.793067984636288</v>
      </c>
      <c r="AL1975" s="47">
        <f t="shared" si="1618"/>
        <v>-37.08001945515587</v>
      </c>
      <c r="AM1975" s="47">
        <f t="shared" si="1619"/>
        <v>-256.87071112876907</v>
      </c>
      <c r="AN1975" s="47">
        <f t="shared" si="1620"/>
        <v>-387.05835976025423</v>
      </c>
      <c r="AO1975" s="47">
        <f t="shared" si="1621"/>
        <v>-1264.3770456830996</v>
      </c>
      <c r="AP1975" s="47">
        <f t="shared" si="1622"/>
        <v>1.4662693825828602E-3</v>
      </c>
      <c r="AQ1975" s="47">
        <f t="shared" si="1610"/>
        <v>-2.7926465019504807</v>
      </c>
      <c r="AR1975" s="1">
        <f t="shared" si="1623"/>
        <v>147</v>
      </c>
      <c r="AS1975" s="1">
        <f t="shared" si="1591"/>
        <v>54</v>
      </c>
      <c r="AT1975" s="1">
        <f t="shared" si="1592"/>
        <v>27</v>
      </c>
      <c r="AU1975" s="1">
        <f t="shared" si="1593"/>
        <v>8</v>
      </c>
      <c r="AV1975" s="1">
        <f t="shared" si="1594"/>
        <v>11</v>
      </c>
      <c r="AW1975" s="27">
        <f t="shared" si="1584"/>
        <v>247</v>
      </c>
      <c r="AX1975" s="41">
        <f t="shared" si="1611"/>
        <v>4.287449392712551</v>
      </c>
      <c r="AY1975" s="29">
        <f t="shared" si="1585"/>
        <v>0.50772836794571241</v>
      </c>
      <c r="AZ1975" s="29">
        <f t="shared" si="1586"/>
        <v>8.262715337081436E-2</v>
      </c>
      <c r="BA1975" s="29">
        <f t="shared" si="1587"/>
        <v>1.6575259387959163</v>
      </c>
      <c r="BB1975" s="29">
        <f t="shared" si="1588"/>
        <v>5.2324247242210182</v>
      </c>
      <c r="BC1975" s="29">
        <f t="shared" si="1589"/>
        <v>10.807323509646121</v>
      </c>
      <c r="BD1975" s="29">
        <f t="shared" si="1590"/>
        <v>74.636070088019721</v>
      </c>
      <c r="BE1975" s="29">
        <f t="shared" si="1590"/>
        <v>4.4618662820239754</v>
      </c>
      <c r="BF1975" s="29">
        <f t="shared" si="1590"/>
        <v>44.753200347489738</v>
      </c>
      <c r="BG1975" s="29">
        <f t="shared" si="1573"/>
        <v>41.859397793768146</v>
      </c>
      <c r="BH1975" s="29">
        <f t="shared" si="1573"/>
        <v>118.88055860610733</v>
      </c>
      <c r="BI1975" s="29">
        <f t="shared" si="1612"/>
        <v>1.1568743622658897</v>
      </c>
      <c r="BJ1975" s="28">
        <f t="shared" si="1595"/>
        <v>1.0755809417546824</v>
      </c>
      <c r="BK1975" s="28">
        <f t="shared" si="1596"/>
        <v>42.740065498408697</v>
      </c>
      <c r="BL1975" s="28">
        <f t="shared" si="1597"/>
        <v>-1.0307388633887704</v>
      </c>
      <c r="BM1975" s="28">
        <f t="shared" si="1598"/>
        <v>-46.304688748294382</v>
      </c>
      <c r="BN1975" s="28">
        <f t="shared" si="1599"/>
        <v>-76.951160823814433</v>
      </c>
      <c r="BO1975" s="28">
        <f t="shared" si="1600"/>
        <v>-314.08024285833523</v>
      </c>
      <c r="BP1975" s="28">
        <f t="shared" si="1601"/>
        <v>4.0982246557159452E-3</v>
      </c>
      <c r="BQ1975" s="28">
        <f t="shared" si="1613"/>
        <v>-1.6213673660439649</v>
      </c>
    </row>
    <row r="1976" spans="1:69" x14ac:dyDescent="0.2">
      <c r="A1976" s="1" t="s">
        <v>7552</v>
      </c>
      <c r="B1976" s="8" t="s">
        <v>5269</v>
      </c>
      <c r="C1976" t="s">
        <v>34</v>
      </c>
      <c r="D1976" s="38">
        <v>137</v>
      </c>
      <c r="E1976" s="52" t="s">
        <v>5270</v>
      </c>
      <c r="F1976" s="8" t="s">
        <v>5271</v>
      </c>
      <c r="G1976" s="8">
        <v>104</v>
      </c>
      <c r="H1976" s="8">
        <v>11</v>
      </c>
      <c r="I1976" s="8">
        <v>20</v>
      </c>
      <c r="J1976" s="8">
        <v>1</v>
      </c>
      <c r="K1976" s="8">
        <v>7</v>
      </c>
      <c r="L1976" s="8">
        <v>0</v>
      </c>
      <c r="M1976" s="8">
        <v>1</v>
      </c>
      <c r="N1976" s="8">
        <v>0</v>
      </c>
      <c r="O1976" s="8">
        <v>5</v>
      </c>
      <c r="P1976" s="8">
        <v>4</v>
      </c>
      <c r="Q1976" s="36">
        <f t="shared" si="1614"/>
        <v>93</v>
      </c>
      <c r="R1976" s="36">
        <f t="shared" si="1602"/>
        <v>19</v>
      </c>
      <c r="S1976" s="36">
        <f t="shared" si="1603"/>
        <v>7</v>
      </c>
      <c r="T1976" s="36">
        <f t="shared" si="1604"/>
        <v>1</v>
      </c>
      <c r="U1976" s="36">
        <f t="shared" si="1605"/>
        <v>1</v>
      </c>
      <c r="V1976" s="36">
        <f t="shared" si="1606"/>
        <v>565</v>
      </c>
      <c r="W1976" s="45">
        <f t="shared" si="1607"/>
        <v>121</v>
      </c>
      <c r="X1976" s="50">
        <f t="shared" si="1608"/>
        <v>4.669421487603306</v>
      </c>
      <c r="Y1976" s="46">
        <f t="shared" si="1574"/>
        <v>0.10928215285841117</v>
      </c>
      <c r="Z1976" s="46">
        <f t="shared" si="1575"/>
        <v>0.44812512806502319</v>
      </c>
      <c r="AA1976" s="46">
        <f t="shared" si="1576"/>
        <v>2.7869681032716351</v>
      </c>
      <c r="AB1976" s="46">
        <f t="shared" si="1577"/>
        <v>7.1258110784782476</v>
      </c>
      <c r="AC1976" s="46">
        <f t="shared" si="1578"/>
        <v>13.464654053684859</v>
      </c>
      <c r="AD1976" s="46">
        <f t="shared" si="1579"/>
        <v>10.163240215832239</v>
      </c>
      <c r="AE1976" s="46">
        <f t="shared" si="1580"/>
        <v>8.5143774332354401</v>
      </c>
      <c r="AF1976" s="46">
        <f t="shared" si="1581"/>
        <v>19.508776722901445</v>
      </c>
      <c r="AG1976" s="46">
        <f t="shared" si="1582"/>
        <v>7.1258110784782476</v>
      </c>
      <c r="AH1976" s="46">
        <f t="shared" si="1615"/>
        <v>13.464654053684859</v>
      </c>
      <c r="AI1976" s="46">
        <f t="shared" si="1609"/>
        <v>0.48980716253443529</v>
      </c>
      <c r="AJ1976" s="47">
        <f t="shared" si="1616"/>
        <v>0.6998622453986465</v>
      </c>
      <c r="AK1976" s="47">
        <f t="shared" si="1617"/>
        <v>9.8009712262210282</v>
      </c>
      <c r="AL1976" s="47">
        <f t="shared" si="1618"/>
        <v>-16.627036464927539</v>
      </c>
      <c r="AM1976" s="47">
        <f t="shared" si="1619"/>
        <v>-95.007598370198096</v>
      </c>
      <c r="AN1976" s="47">
        <f t="shared" si="1620"/>
        <v>-55.489876552505748</v>
      </c>
      <c r="AO1976" s="47">
        <f t="shared" si="1621"/>
        <v>-144.13023740954748</v>
      </c>
      <c r="AP1976" s="47">
        <f t="shared" si="1622"/>
        <v>8.4733893557422963E-3</v>
      </c>
      <c r="AQ1976" s="47">
        <f t="shared" si="1610"/>
        <v>-2.5543352301180597</v>
      </c>
      <c r="AR1976" s="1">
        <f t="shared" si="1623"/>
        <v>11</v>
      </c>
      <c r="AS1976" s="1">
        <f t="shared" si="1591"/>
        <v>1</v>
      </c>
      <c r="AT1976" s="1">
        <f t="shared" si="1592"/>
        <v>0</v>
      </c>
      <c r="AU1976" s="1">
        <f t="shared" si="1593"/>
        <v>0</v>
      </c>
      <c r="AV1976" s="1">
        <f t="shared" si="1594"/>
        <v>4</v>
      </c>
      <c r="AW1976" s="27">
        <f t="shared" si="1584"/>
        <v>16</v>
      </c>
      <c r="AX1976" s="41">
        <f t="shared" si="1611"/>
        <v>3.9375</v>
      </c>
      <c r="AY1976" s="29">
        <f t="shared" si="1585"/>
        <v>1.12890625</v>
      </c>
      <c r="AZ1976" s="29">
        <f t="shared" si="1586"/>
        <v>3.90625E-3</v>
      </c>
      <c r="BA1976" s="29">
        <f t="shared" si="1587"/>
        <v>0.87890625</v>
      </c>
      <c r="BB1976" s="29">
        <f t="shared" si="1588"/>
        <v>3.75390625</v>
      </c>
      <c r="BC1976" s="29">
        <f t="shared" si="1589"/>
        <v>8.62890625</v>
      </c>
      <c r="BD1976" s="29">
        <f t="shared" si="1590"/>
        <v>12.41796875</v>
      </c>
      <c r="BE1976" s="29">
        <f t="shared" si="1590"/>
        <v>3.90625E-3</v>
      </c>
      <c r="BF1976" s="29">
        <f t="shared" si="1590"/>
        <v>0</v>
      </c>
      <c r="BG1976" s="29">
        <f t="shared" si="1573"/>
        <v>0</v>
      </c>
      <c r="BH1976" s="29">
        <f t="shared" si="1573"/>
        <v>34.515625</v>
      </c>
      <c r="BI1976" s="29">
        <f t="shared" si="1612"/>
        <v>3.1291666666666669</v>
      </c>
      <c r="BJ1976" s="28">
        <f t="shared" si="1595"/>
        <v>1.7689450716929191</v>
      </c>
      <c r="BK1976" s="28">
        <f t="shared" si="1596"/>
        <v>2.3836169134271921</v>
      </c>
      <c r="BL1976" s="28">
        <f t="shared" si="1597"/>
        <v>4.4105932561611889E-5</v>
      </c>
      <c r="BM1976" s="28">
        <f t="shared" si="1598"/>
        <v>0</v>
      </c>
      <c r="BN1976" s="28">
        <f t="shared" si="1599"/>
        <v>0</v>
      </c>
      <c r="BO1976" s="28">
        <f t="shared" si="1600"/>
        <v>-18.316840945376928</v>
      </c>
      <c r="BP1976" s="28">
        <f t="shared" si="1601"/>
        <v>7.6190476190476197E-2</v>
      </c>
      <c r="BQ1976" s="28">
        <f t="shared" si="1613"/>
        <v>-1.2139565657917848</v>
      </c>
    </row>
    <row r="1977" spans="1:69" x14ac:dyDescent="0.2">
      <c r="A1977" s="1" t="s">
        <v>7552</v>
      </c>
      <c r="B1977" s="8" t="s">
        <v>5272</v>
      </c>
      <c r="C1977" t="s">
        <v>294</v>
      </c>
      <c r="D1977" s="38">
        <v>64</v>
      </c>
      <c r="E1977" s="52" t="s">
        <v>1566</v>
      </c>
      <c r="F1977" s="8" t="s">
        <v>5273</v>
      </c>
      <c r="G1977" s="8">
        <v>55</v>
      </c>
      <c r="H1977" s="8">
        <v>16</v>
      </c>
      <c r="I1977" s="8">
        <v>5</v>
      </c>
      <c r="J1977" s="8">
        <v>3</v>
      </c>
      <c r="K1977" s="8">
        <v>2</v>
      </c>
      <c r="L1977" s="8">
        <v>2</v>
      </c>
      <c r="M1977" s="8">
        <v>1</v>
      </c>
      <c r="N1977" s="8">
        <v>0</v>
      </c>
      <c r="O1977" s="8">
        <v>1</v>
      </c>
      <c r="P1977" s="8">
        <v>1</v>
      </c>
      <c r="Q1977" s="36">
        <f t="shared" si="1614"/>
        <v>39</v>
      </c>
      <c r="R1977" s="36">
        <f t="shared" si="1602"/>
        <v>2</v>
      </c>
      <c r="S1977" s="36">
        <f t="shared" si="1603"/>
        <v>0</v>
      </c>
      <c r="T1977" s="36">
        <f t="shared" si="1604"/>
        <v>1</v>
      </c>
      <c r="U1977" s="36">
        <f t="shared" si="1605"/>
        <v>0</v>
      </c>
      <c r="V1977" s="36">
        <f t="shared" si="1606"/>
        <v>205</v>
      </c>
      <c r="W1977" s="45">
        <f t="shared" si="1607"/>
        <v>42</v>
      </c>
      <c r="X1977" s="50">
        <f t="shared" si="1608"/>
        <v>4.8809523809523814</v>
      </c>
      <c r="Y1977" s="46">
        <f t="shared" si="1574"/>
        <v>1.417233560090693E-2</v>
      </c>
      <c r="Z1977" s="46">
        <f t="shared" si="1575"/>
        <v>0.77607709750566967</v>
      </c>
      <c r="AA1977" s="46">
        <f t="shared" si="1576"/>
        <v>3.5379818594104324</v>
      </c>
      <c r="AB1977" s="46">
        <f t="shared" si="1577"/>
        <v>8.2998866213151956</v>
      </c>
      <c r="AC1977" s="46">
        <f t="shared" si="1578"/>
        <v>15.061791383219958</v>
      </c>
      <c r="AD1977" s="46">
        <f t="shared" si="1579"/>
        <v>0.55272108843537027</v>
      </c>
      <c r="AE1977" s="46">
        <f t="shared" si="1580"/>
        <v>1.5521541950113393</v>
      </c>
      <c r="AF1977" s="46">
        <f t="shared" si="1581"/>
        <v>0</v>
      </c>
      <c r="AG1977" s="46">
        <f t="shared" si="1582"/>
        <v>8.2998866213151956</v>
      </c>
      <c r="AH1977" s="46">
        <f t="shared" si="1615"/>
        <v>0</v>
      </c>
      <c r="AI1977" s="46">
        <f t="shared" si="1609"/>
        <v>0.25377468060394892</v>
      </c>
      <c r="AJ1977" s="47">
        <f t="shared" si="1616"/>
        <v>0.50376053895074879</v>
      </c>
      <c r="AK1977" s="47">
        <f t="shared" si="1617"/>
        <v>0.51470017280715152</v>
      </c>
      <c r="AL1977" s="47">
        <f t="shared" si="1618"/>
        <v>-10.69583911926193</v>
      </c>
      <c r="AM1977" s="47">
        <f t="shared" si="1619"/>
        <v>0</v>
      </c>
      <c r="AN1977" s="47">
        <f t="shared" si="1620"/>
        <v>-187.04056468480408</v>
      </c>
      <c r="AO1977" s="47">
        <f t="shared" si="1621"/>
        <v>0</v>
      </c>
      <c r="AP1977" s="47">
        <f t="shared" si="1622"/>
        <v>2.5609756097560974E-2</v>
      </c>
      <c r="AQ1977" s="47">
        <f t="shared" si="1610"/>
        <v>-5.0507997271419951</v>
      </c>
      <c r="AR1977" s="1">
        <f t="shared" si="1623"/>
        <v>16</v>
      </c>
      <c r="AS1977" s="1">
        <f t="shared" si="1591"/>
        <v>3</v>
      </c>
      <c r="AT1977" s="1">
        <f t="shared" si="1592"/>
        <v>2</v>
      </c>
      <c r="AU1977" s="1">
        <f t="shared" si="1593"/>
        <v>0</v>
      </c>
      <c r="AV1977" s="1">
        <f t="shared" si="1594"/>
        <v>1</v>
      </c>
      <c r="AW1977" s="27">
        <f t="shared" si="1584"/>
        <v>22</v>
      </c>
      <c r="AX1977" s="41">
        <f t="shared" si="1611"/>
        <v>4.5</v>
      </c>
      <c r="AY1977" s="29">
        <f t="shared" si="1585"/>
        <v>0.25</v>
      </c>
      <c r="AZ1977" s="29">
        <f t="shared" si="1586"/>
        <v>0.25</v>
      </c>
      <c r="BA1977" s="29">
        <f t="shared" si="1587"/>
        <v>2.25</v>
      </c>
      <c r="BB1977" s="29">
        <f t="shared" si="1588"/>
        <v>6.25</v>
      </c>
      <c r="BC1977" s="29">
        <f t="shared" si="1589"/>
        <v>12.25</v>
      </c>
      <c r="BD1977" s="29">
        <f t="shared" si="1590"/>
        <v>4</v>
      </c>
      <c r="BE1977" s="29">
        <f t="shared" si="1590"/>
        <v>0.75</v>
      </c>
      <c r="BF1977" s="29">
        <f t="shared" si="1590"/>
        <v>4.5</v>
      </c>
      <c r="BG1977" s="29">
        <f t="shared" si="1590"/>
        <v>0</v>
      </c>
      <c r="BH1977" s="29">
        <f t="shared" si="1590"/>
        <v>12.25</v>
      </c>
      <c r="BI1977" s="29">
        <f t="shared" si="1612"/>
        <v>1.0238095238095237</v>
      </c>
      <c r="BJ1977" s="28">
        <f t="shared" si="1595"/>
        <v>1.0118347314702751</v>
      </c>
      <c r="BK1977" s="28">
        <f t="shared" si="1596"/>
        <v>1.9306397688626993</v>
      </c>
      <c r="BL1977" s="28">
        <f t="shared" si="1597"/>
        <v>-0.36199495666175607</v>
      </c>
      <c r="BM1977" s="28">
        <f t="shared" si="1598"/>
        <v>-6.5159092199116087</v>
      </c>
      <c r="BN1977" s="28">
        <f t="shared" si="1599"/>
        <v>0</v>
      </c>
      <c r="BO1977" s="28">
        <f t="shared" si="1600"/>
        <v>-41.388090044994108</v>
      </c>
      <c r="BP1977" s="28">
        <f t="shared" si="1601"/>
        <v>5.2380952380952382E-2</v>
      </c>
      <c r="BQ1977" s="28">
        <f t="shared" si="1613"/>
        <v>-2.4270899951416789</v>
      </c>
    </row>
    <row r="1978" spans="1:69" x14ac:dyDescent="0.2">
      <c r="A1978" s="1" t="s">
        <v>7552</v>
      </c>
      <c r="B1978" s="8" t="s">
        <v>5274</v>
      </c>
      <c r="C1978" t="s">
        <v>294</v>
      </c>
      <c r="D1978" s="38">
        <v>127</v>
      </c>
      <c r="E1978" s="52" t="s">
        <v>5275</v>
      </c>
      <c r="F1978" s="8" t="s">
        <v>5276</v>
      </c>
      <c r="G1978" s="8">
        <v>103</v>
      </c>
      <c r="H1978" s="8">
        <v>25</v>
      </c>
      <c r="I1978" s="8">
        <v>16</v>
      </c>
      <c r="J1978" s="8">
        <v>5</v>
      </c>
      <c r="K1978" s="8">
        <v>6</v>
      </c>
      <c r="L1978" s="8">
        <v>1</v>
      </c>
      <c r="M1978" s="8">
        <v>1</v>
      </c>
      <c r="N1978" s="8">
        <v>0</v>
      </c>
      <c r="O1978" s="8">
        <v>1</v>
      </c>
      <c r="P1978" s="8">
        <v>1</v>
      </c>
      <c r="Q1978" s="36">
        <f t="shared" si="1614"/>
        <v>78</v>
      </c>
      <c r="R1978" s="36">
        <f t="shared" si="1602"/>
        <v>11</v>
      </c>
      <c r="S1978" s="36">
        <f t="shared" si="1603"/>
        <v>5</v>
      </c>
      <c r="T1978" s="36">
        <f t="shared" si="1604"/>
        <v>1</v>
      </c>
      <c r="U1978" s="36">
        <f t="shared" si="1605"/>
        <v>0</v>
      </c>
      <c r="V1978" s="36">
        <f t="shared" si="1606"/>
        <v>451</v>
      </c>
      <c r="W1978" s="45">
        <f t="shared" si="1607"/>
        <v>95</v>
      </c>
      <c r="X1978" s="50">
        <f t="shared" si="1608"/>
        <v>4.7473684210526317</v>
      </c>
      <c r="Y1978" s="46">
        <f t="shared" ref="Y1978:Y2041" si="1624">(5-X1978)*(5-X1978)</f>
        <v>6.3822714681440393E-2</v>
      </c>
      <c r="Z1978" s="46">
        <f t="shared" ref="Z1978:Z2041" si="1625">(4-X1978)*(4-X1978)</f>
        <v>0.55855955678670377</v>
      </c>
      <c r="AA1978" s="46">
        <f t="shared" ref="AA1978:AA2041" si="1626">(3-X1978)*(3-X1978)</f>
        <v>3.053296398891967</v>
      </c>
      <c r="AB1978" s="46">
        <f t="shared" ref="AB1978:AB2041" si="1627">(2-X1978)*(2-X1978)</f>
        <v>7.5480332409972304</v>
      </c>
      <c r="AC1978" s="46">
        <f t="shared" ref="AC1978:AC2041" si="1628">(1-X1978)*(1-X1978)</f>
        <v>14.042770083102495</v>
      </c>
      <c r="AD1978" s="46">
        <f t="shared" ref="AD1978:AD2041" si="1629">Q1978*Y1978</f>
        <v>4.9781717451523511</v>
      </c>
      <c r="AE1978" s="46">
        <f t="shared" ref="AE1978:AE2041" si="1630">R1978*Z1978</f>
        <v>6.1441551246537411</v>
      </c>
      <c r="AF1978" s="46">
        <f t="shared" ref="AF1978:AF2041" si="1631">S1978*AA1978</f>
        <v>15.266481994459834</v>
      </c>
      <c r="AG1978" s="46">
        <f t="shared" ref="AG1978:AG2041" si="1632">T1978*AB1978</f>
        <v>7.5480332409972304</v>
      </c>
      <c r="AH1978" s="46">
        <f t="shared" ref="AH1978:AH2041" si="1633">U1978*AC1978</f>
        <v>0</v>
      </c>
      <c r="AI1978" s="46">
        <f t="shared" si="1609"/>
        <v>0.36103023516237398</v>
      </c>
      <c r="AJ1978" s="47">
        <f t="shared" si="1616"/>
        <v>0.60085791595216087</v>
      </c>
      <c r="AK1978" s="47">
        <f t="shared" si="1617"/>
        <v>5.7975185992811644</v>
      </c>
      <c r="AL1978" s="47">
        <f t="shared" si="1618"/>
        <v>-21.168084187719398</v>
      </c>
      <c r="AM1978" s="47">
        <f t="shared" si="1619"/>
        <v>-122.972525200587</v>
      </c>
      <c r="AN1978" s="47">
        <f t="shared" si="1620"/>
        <v>-95.595036813462755</v>
      </c>
      <c r="AO1978" s="47">
        <f t="shared" si="1621"/>
        <v>0</v>
      </c>
      <c r="AP1978" s="47">
        <f t="shared" si="1622"/>
        <v>1.0867078471745596E-2</v>
      </c>
      <c r="AQ1978" s="47">
        <f t="shared" si="1610"/>
        <v>-2.5422239901894716</v>
      </c>
      <c r="AR1978" s="1">
        <f t="shared" si="1623"/>
        <v>25</v>
      </c>
      <c r="AS1978" s="1">
        <f t="shared" si="1591"/>
        <v>5</v>
      </c>
      <c r="AT1978" s="1">
        <f t="shared" si="1592"/>
        <v>1</v>
      </c>
      <c r="AU1978" s="1">
        <f t="shared" si="1593"/>
        <v>0</v>
      </c>
      <c r="AV1978" s="1">
        <f t="shared" si="1594"/>
        <v>1</v>
      </c>
      <c r="AW1978" s="27">
        <f t="shared" ref="AW1978:AW2041" si="1634">AR1978+AS1978+AT1978+AU1978+AV1978</f>
        <v>32</v>
      </c>
      <c r="AX1978" s="41">
        <f t="shared" si="1611"/>
        <v>4.65625</v>
      </c>
      <c r="AY1978" s="29">
        <f t="shared" ref="AY1978:AY2041" si="1635">(5-AX1978)*(5-AX1978)</f>
        <v>0.1181640625</v>
      </c>
      <c r="AZ1978" s="29">
        <f t="shared" ref="AZ1978:AZ2041" si="1636">(4-AX1978)*(4-AX1978)</f>
        <v>0.4306640625</v>
      </c>
      <c r="BA1978" s="29">
        <f t="shared" ref="BA1978:BA2041" si="1637">(3-AX1978)*(3-AX1978)</f>
        <v>2.7431640625</v>
      </c>
      <c r="BB1978" s="29">
        <f t="shared" ref="BB1978:BB2041" si="1638">(2-AX1978)*(2-AX1978)</f>
        <v>7.0556640625</v>
      </c>
      <c r="BC1978" s="29">
        <f t="shared" ref="BC1978:BC2041" si="1639">(1-AX1978)*(1-AX1978)</f>
        <v>13.3681640625</v>
      </c>
      <c r="BD1978" s="29">
        <f t="shared" ref="BD1978:BG2041" si="1640">AR1978*AY1978</f>
        <v>2.9541015625</v>
      </c>
      <c r="BE1978" s="29">
        <f t="shared" si="1640"/>
        <v>2.1533203125</v>
      </c>
      <c r="BF1978" s="29">
        <f t="shared" si="1640"/>
        <v>2.7431640625</v>
      </c>
      <c r="BG1978" s="29">
        <f t="shared" si="1640"/>
        <v>0</v>
      </c>
      <c r="BH1978" s="29">
        <f t="shared" ref="BH1978:BH2041" si="1641">AV1978*BC1978</f>
        <v>13.3681640625</v>
      </c>
      <c r="BI1978" s="29">
        <f t="shared" si="1612"/>
        <v>0.68447580645161288</v>
      </c>
      <c r="BJ1978" s="28">
        <f t="shared" si="1595"/>
        <v>0.82733053035145077</v>
      </c>
      <c r="BK1978" s="28">
        <f t="shared" si="1596"/>
        <v>1.793209272937778</v>
      </c>
      <c r="BL1978" s="28">
        <f t="shared" si="1597"/>
        <v>-2.4954036178327224</v>
      </c>
      <c r="BM1978" s="28">
        <f t="shared" si="1598"/>
        <v>-8.0230688783518413</v>
      </c>
      <c r="BN1978" s="28">
        <f t="shared" si="1599"/>
        <v>0</v>
      </c>
      <c r="BO1978" s="28">
        <f t="shared" si="1600"/>
        <v>-86.311864260186127</v>
      </c>
      <c r="BP1978" s="28">
        <f t="shared" si="1601"/>
        <v>3.4408602150537634E-2</v>
      </c>
      <c r="BQ1978" s="28">
        <f t="shared" si="1613"/>
        <v>-3.2700947091073691</v>
      </c>
    </row>
    <row r="1979" spans="1:69" x14ac:dyDescent="0.2">
      <c r="A1979" s="1" t="s">
        <v>7552</v>
      </c>
      <c r="B1979" s="8" t="s">
        <v>5277</v>
      </c>
      <c r="C1979" t="s">
        <v>294</v>
      </c>
      <c r="D1979" s="38">
        <v>238</v>
      </c>
      <c r="E1979" s="52" t="s">
        <v>4535</v>
      </c>
      <c r="F1979" s="8" t="s">
        <v>5278</v>
      </c>
      <c r="G1979" s="8">
        <v>196</v>
      </c>
      <c r="H1979" s="8">
        <v>13</v>
      </c>
      <c r="I1979" s="8">
        <v>30</v>
      </c>
      <c r="J1979" s="8">
        <v>0</v>
      </c>
      <c r="K1979" s="8">
        <v>7</v>
      </c>
      <c r="L1979" s="8">
        <v>0</v>
      </c>
      <c r="M1979" s="8">
        <v>3</v>
      </c>
      <c r="N1979" s="8">
        <v>0</v>
      </c>
      <c r="O1979" s="8">
        <v>2</v>
      </c>
      <c r="P1979" s="8">
        <v>0</v>
      </c>
      <c r="Q1979" s="36">
        <f t="shared" si="1614"/>
        <v>183</v>
      </c>
      <c r="R1979" s="36">
        <f t="shared" si="1602"/>
        <v>30</v>
      </c>
      <c r="S1979" s="36">
        <f t="shared" si="1603"/>
        <v>7</v>
      </c>
      <c r="T1979" s="36">
        <f t="shared" si="1604"/>
        <v>3</v>
      </c>
      <c r="U1979" s="36">
        <f t="shared" si="1605"/>
        <v>2</v>
      </c>
      <c r="V1979" s="36">
        <f t="shared" si="1606"/>
        <v>1064</v>
      </c>
      <c r="W1979" s="45">
        <f t="shared" si="1607"/>
        <v>225</v>
      </c>
      <c r="X1979" s="50">
        <f t="shared" si="1608"/>
        <v>4.7288888888888891</v>
      </c>
      <c r="Y1979" s="46">
        <f t="shared" si="1624"/>
        <v>7.35012345679011E-2</v>
      </c>
      <c r="Z1979" s="46">
        <f t="shared" si="1625"/>
        <v>0.53127901234567942</v>
      </c>
      <c r="AA1979" s="46">
        <f t="shared" si="1626"/>
        <v>2.9890567901234575</v>
      </c>
      <c r="AB1979" s="46">
        <f t="shared" si="1627"/>
        <v>7.4468345679012362</v>
      </c>
      <c r="AC1979" s="46">
        <f t="shared" si="1628"/>
        <v>13.904612345679014</v>
      </c>
      <c r="AD1979" s="46">
        <f t="shared" si="1629"/>
        <v>13.450725925925902</v>
      </c>
      <c r="AE1979" s="46">
        <f t="shared" si="1630"/>
        <v>15.938370370370382</v>
      </c>
      <c r="AF1979" s="46">
        <f t="shared" si="1631"/>
        <v>20.923397530864204</v>
      </c>
      <c r="AG1979" s="46">
        <f t="shared" si="1632"/>
        <v>22.34050370370371</v>
      </c>
      <c r="AH1979" s="46">
        <f t="shared" si="1633"/>
        <v>27.809224691358029</v>
      </c>
      <c r="AI1979" s="46">
        <f t="shared" si="1609"/>
        <v>0.4484920634920635</v>
      </c>
      <c r="AJ1979" s="47">
        <f t="shared" si="1616"/>
        <v>0.66969550057624216</v>
      </c>
      <c r="AK1979" s="47">
        <f t="shared" si="1617"/>
        <v>12.141179981349406</v>
      </c>
      <c r="AL1979" s="47">
        <f t="shared" si="1618"/>
        <v>-38.678809753523439</v>
      </c>
      <c r="AM1979" s="47">
        <f t="shared" si="1619"/>
        <v>-120.43900151419797</v>
      </c>
      <c r="AN1979" s="47">
        <f t="shared" si="1620"/>
        <v>-202.97692577755106</v>
      </c>
      <c r="AO1979" s="47">
        <f t="shared" si="1621"/>
        <v>-345.25198209404977</v>
      </c>
      <c r="AP1979" s="47">
        <f t="shared" si="1622"/>
        <v>4.5043241511851378E-3</v>
      </c>
      <c r="AQ1979" s="47">
        <f t="shared" si="1610"/>
        <v>-3.1314311000669424</v>
      </c>
      <c r="AR1979" s="1">
        <f t="shared" si="1623"/>
        <v>13</v>
      </c>
      <c r="AS1979" s="1">
        <f t="shared" si="1591"/>
        <v>0</v>
      </c>
      <c r="AT1979" s="1">
        <f t="shared" si="1592"/>
        <v>0</v>
      </c>
      <c r="AU1979" s="1">
        <f t="shared" si="1593"/>
        <v>0</v>
      </c>
      <c r="AV1979" s="1">
        <f t="shared" si="1594"/>
        <v>0</v>
      </c>
      <c r="AW1979" s="27">
        <f t="shared" si="1634"/>
        <v>13</v>
      </c>
      <c r="AX1979" s="41">
        <f t="shared" si="1611"/>
        <v>5</v>
      </c>
      <c r="AY1979" s="29">
        <f t="shared" si="1635"/>
        <v>0</v>
      </c>
      <c r="AZ1979" s="29">
        <f t="shared" si="1636"/>
        <v>1</v>
      </c>
      <c r="BA1979" s="29">
        <f t="shared" si="1637"/>
        <v>4</v>
      </c>
      <c r="BB1979" s="29">
        <f t="shared" si="1638"/>
        <v>9</v>
      </c>
      <c r="BC1979" s="29">
        <f t="shared" si="1639"/>
        <v>16</v>
      </c>
      <c r="BD1979" s="29">
        <f t="shared" si="1640"/>
        <v>0</v>
      </c>
      <c r="BE1979" s="29">
        <f t="shared" si="1640"/>
        <v>0</v>
      </c>
      <c r="BF1979" s="29">
        <f t="shared" si="1640"/>
        <v>0</v>
      </c>
      <c r="BG1979" s="29">
        <f t="shared" si="1640"/>
        <v>0</v>
      </c>
      <c r="BH1979" s="29">
        <f t="shared" si="1641"/>
        <v>0</v>
      </c>
      <c r="BI1979" s="29">
        <f t="shared" si="1612"/>
        <v>0</v>
      </c>
      <c r="BJ1979" s="28">
        <f t="shared" si="1595"/>
        <v>0</v>
      </c>
      <c r="BK1979" s="28" t="e">
        <f t="shared" si="1596"/>
        <v>#DIV/0!</v>
      </c>
      <c r="BL1979" s="28" t="e">
        <f t="shared" si="1597"/>
        <v>#DIV/0!</v>
      </c>
      <c r="BM1979" s="28" t="e">
        <f t="shared" si="1598"/>
        <v>#DIV/0!</v>
      </c>
      <c r="BN1979" s="28" t="e">
        <f t="shared" si="1599"/>
        <v>#DIV/0!</v>
      </c>
      <c r="BO1979" s="28" t="e">
        <f t="shared" si="1600"/>
        <v>#DIV/0!</v>
      </c>
      <c r="BP1979" s="28">
        <f t="shared" si="1601"/>
        <v>9.8484848484848481E-2</v>
      </c>
      <c r="BQ1979" s="28">
        <f t="shared" si="1613"/>
        <v>0</v>
      </c>
    </row>
    <row r="1980" spans="1:69" x14ac:dyDescent="0.2">
      <c r="A1980" s="1" t="s">
        <v>7552</v>
      </c>
      <c r="B1980" s="8" t="s">
        <v>5279</v>
      </c>
      <c r="C1980" t="s">
        <v>505</v>
      </c>
      <c r="D1980" s="38">
        <v>184</v>
      </c>
      <c r="E1980" s="52" t="s">
        <v>5280</v>
      </c>
      <c r="F1980" s="8" t="s">
        <v>5281</v>
      </c>
      <c r="G1980" s="8">
        <v>163</v>
      </c>
      <c r="H1980" s="8">
        <v>17</v>
      </c>
      <c r="I1980" s="8">
        <v>16</v>
      </c>
      <c r="J1980" s="8">
        <v>2</v>
      </c>
      <c r="K1980" s="8">
        <v>2</v>
      </c>
      <c r="L1980" s="8">
        <v>1</v>
      </c>
      <c r="M1980" s="8">
        <v>3</v>
      </c>
      <c r="N1980" s="8">
        <v>2</v>
      </c>
      <c r="O1980" s="8">
        <v>3</v>
      </c>
      <c r="P1980" s="8">
        <v>2</v>
      </c>
      <c r="Q1980" s="36">
        <f t="shared" si="1614"/>
        <v>146</v>
      </c>
      <c r="R1980" s="36">
        <f t="shared" si="1602"/>
        <v>14</v>
      </c>
      <c r="S1980" s="36">
        <f t="shared" si="1603"/>
        <v>1</v>
      </c>
      <c r="T1980" s="36">
        <f t="shared" si="1604"/>
        <v>1</v>
      </c>
      <c r="U1980" s="36">
        <f t="shared" si="1605"/>
        <v>1</v>
      </c>
      <c r="V1980" s="36">
        <f t="shared" si="1606"/>
        <v>792</v>
      </c>
      <c r="W1980" s="45">
        <f t="shared" si="1607"/>
        <v>163</v>
      </c>
      <c r="X1980" s="50">
        <f t="shared" si="1608"/>
        <v>4.8588957055214728</v>
      </c>
      <c r="Y1980" s="46">
        <f t="shared" si="1624"/>
        <v>1.9910421920282931E-2</v>
      </c>
      <c r="Z1980" s="46">
        <f t="shared" si="1625"/>
        <v>0.73770183296322844</v>
      </c>
      <c r="AA1980" s="46">
        <f t="shared" si="1626"/>
        <v>3.4554932440061741</v>
      </c>
      <c r="AB1980" s="46">
        <f t="shared" si="1627"/>
        <v>8.1732846550491196</v>
      </c>
      <c r="AC1980" s="46">
        <f t="shared" si="1628"/>
        <v>14.891076066092065</v>
      </c>
      <c r="AD1980" s="46">
        <f t="shared" si="1629"/>
        <v>2.9069216003613079</v>
      </c>
      <c r="AE1980" s="46">
        <f t="shared" si="1630"/>
        <v>10.327825661485198</v>
      </c>
      <c r="AF1980" s="46">
        <f t="shared" si="1631"/>
        <v>3.4554932440061741</v>
      </c>
      <c r="AG1980" s="46">
        <f t="shared" si="1632"/>
        <v>8.1732846550491196</v>
      </c>
      <c r="AH1980" s="46">
        <f t="shared" si="1633"/>
        <v>14.891076066092065</v>
      </c>
      <c r="AI1980" s="46">
        <f t="shared" si="1609"/>
        <v>0.24539877300613497</v>
      </c>
      <c r="AJ1980" s="47">
        <f t="shared" si="1616"/>
        <v>0.49537740461806995</v>
      </c>
      <c r="AK1980" s="47">
        <f t="shared" si="1617"/>
        <v>3.3741545428307109</v>
      </c>
      <c r="AL1980" s="47">
        <f t="shared" si="1618"/>
        <v>-72.969395612759953</v>
      </c>
      <c r="AM1980" s="47">
        <f t="shared" si="1619"/>
        <v>-52.839231420996406</v>
      </c>
      <c r="AN1980" s="47">
        <f t="shared" si="1620"/>
        <v>-192.21459304292407</v>
      </c>
      <c r="AO1980" s="47">
        <f t="shared" si="1621"/>
        <v>-472.69449303977427</v>
      </c>
      <c r="AP1980" s="47">
        <f t="shared" si="1622"/>
        <v>6.2495207422743658E-3</v>
      </c>
      <c r="AQ1980" s="47">
        <f t="shared" si="1610"/>
        <v>-4.9205199006019757</v>
      </c>
      <c r="AR1980" s="1">
        <f t="shared" si="1623"/>
        <v>17</v>
      </c>
      <c r="AS1980" s="1">
        <f t="shared" si="1591"/>
        <v>2</v>
      </c>
      <c r="AT1980" s="1">
        <f t="shared" si="1592"/>
        <v>1</v>
      </c>
      <c r="AU1980" s="1">
        <f t="shared" si="1593"/>
        <v>2</v>
      </c>
      <c r="AV1980" s="1">
        <f t="shared" si="1594"/>
        <v>2</v>
      </c>
      <c r="AW1980" s="27">
        <f t="shared" si="1634"/>
        <v>24</v>
      </c>
      <c r="AX1980" s="41">
        <f t="shared" si="1611"/>
        <v>4.25</v>
      </c>
      <c r="AY1980" s="29">
        <f t="shared" si="1635"/>
        <v>0.5625</v>
      </c>
      <c r="AZ1980" s="29">
        <f t="shared" si="1636"/>
        <v>6.25E-2</v>
      </c>
      <c r="BA1980" s="29">
        <f t="shared" si="1637"/>
        <v>1.5625</v>
      </c>
      <c r="BB1980" s="29">
        <f t="shared" si="1638"/>
        <v>5.0625</v>
      </c>
      <c r="BC1980" s="29">
        <f t="shared" si="1639"/>
        <v>10.5625</v>
      </c>
      <c r="BD1980" s="29">
        <f t="shared" si="1640"/>
        <v>9.5625</v>
      </c>
      <c r="BE1980" s="29">
        <f t="shared" si="1640"/>
        <v>0.125</v>
      </c>
      <c r="BF1980" s="29">
        <f t="shared" si="1640"/>
        <v>1.5625</v>
      </c>
      <c r="BG1980" s="29">
        <f t="shared" si="1640"/>
        <v>10.125</v>
      </c>
      <c r="BH1980" s="29">
        <f t="shared" si="1641"/>
        <v>21.125</v>
      </c>
      <c r="BI1980" s="29">
        <f t="shared" si="1612"/>
        <v>1.8478260869565217</v>
      </c>
      <c r="BJ1980" s="28">
        <f t="shared" si="1595"/>
        <v>1.3593476696403028</v>
      </c>
      <c r="BK1980" s="28">
        <f t="shared" si="1596"/>
        <v>2.8552298184518294</v>
      </c>
      <c r="BL1980" s="28">
        <f t="shared" si="1597"/>
        <v>-1.2441088533559172E-2</v>
      </c>
      <c r="BM1980" s="28">
        <f t="shared" si="1598"/>
        <v>-0.77756803334744806</v>
      </c>
      <c r="BN1980" s="28">
        <f t="shared" si="1599"/>
        <v>-9.0695535409646357</v>
      </c>
      <c r="BO1980" s="28">
        <f t="shared" si="1600"/>
        <v>-27.333071508229505</v>
      </c>
      <c r="BP1980" s="28">
        <f t="shared" si="1601"/>
        <v>4.7430830039525688E-2</v>
      </c>
      <c r="BQ1980" s="28">
        <f t="shared" si="1613"/>
        <v>-1.6286515898477461</v>
      </c>
    </row>
    <row r="1981" spans="1:69" x14ac:dyDescent="0.2">
      <c r="A1981" s="1" t="s">
        <v>7552</v>
      </c>
      <c r="B1981" s="8" t="s">
        <v>5282</v>
      </c>
      <c r="C1981" t="s">
        <v>294</v>
      </c>
      <c r="D1981" s="38">
        <v>136</v>
      </c>
      <c r="E1981" s="52" t="s">
        <v>1566</v>
      </c>
      <c r="F1981" s="8" t="s">
        <v>5283</v>
      </c>
      <c r="G1981" s="8">
        <v>101</v>
      </c>
      <c r="H1981" s="8">
        <v>3</v>
      </c>
      <c r="I1981" s="8">
        <v>26</v>
      </c>
      <c r="J1981" s="8">
        <v>1</v>
      </c>
      <c r="K1981" s="8">
        <v>7</v>
      </c>
      <c r="L1981" s="8">
        <v>0</v>
      </c>
      <c r="M1981" s="8">
        <v>2</v>
      </c>
      <c r="N1981" s="8">
        <v>0</v>
      </c>
      <c r="O1981" s="8">
        <v>2</v>
      </c>
      <c r="P1981" s="8">
        <v>0</v>
      </c>
      <c r="Q1981" s="36">
        <f t="shared" si="1614"/>
        <v>98</v>
      </c>
      <c r="R1981" s="36">
        <f t="shared" si="1602"/>
        <v>25</v>
      </c>
      <c r="S1981" s="36">
        <f t="shared" si="1603"/>
        <v>7</v>
      </c>
      <c r="T1981" s="36">
        <f t="shared" si="1604"/>
        <v>2</v>
      </c>
      <c r="U1981" s="36">
        <f t="shared" si="1605"/>
        <v>2</v>
      </c>
      <c r="V1981" s="36">
        <f t="shared" si="1606"/>
        <v>617</v>
      </c>
      <c r="W1981" s="45">
        <f t="shared" si="1607"/>
        <v>134</v>
      </c>
      <c r="X1981" s="50">
        <f t="shared" si="1608"/>
        <v>4.6044776119402986</v>
      </c>
      <c r="Y1981" s="46">
        <f t="shared" si="1624"/>
        <v>0.15643795945644903</v>
      </c>
      <c r="Z1981" s="46">
        <f t="shared" si="1625"/>
        <v>0.36539318333704623</v>
      </c>
      <c r="AA1981" s="46">
        <f t="shared" si="1626"/>
        <v>2.5743484072176432</v>
      </c>
      <c r="AB1981" s="46">
        <f t="shared" si="1627"/>
        <v>6.7833036310982404</v>
      </c>
      <c r="AC1981" s="46">
        <f t="shared" si="1628"/>
        <v>12.992258854978838</v>
      </c>
      <c r="AD1981" s="46">
        <f t="shared" si="1629"/>
        <v>15.330920026732006</v>
      </c>
      <c r="AE1981" s="46">
        <f t="shared" si="1630"/>
        <v>9.1348295834261553</v>
      </c>
      <c r="AF1981" s="46">
        <f t="shared" si="1631"/>
        <v>18.020438850523504</v>
      </c>
      <c r="AG1981" s="46">
        <f t="shared" si="1632"/>
        <v>13.566607262196481</v>
      </c>
      <c r="AH1981" s="46">
        <f t="shared" si="1633"/>
        <v>25.984517709957675</v>
      </c>
      <c r="AI1981" s="46">
        <f t="shared" si="1609"/>
        <v>0.61682190551004368</v>
      </c>
      <c r="AJ1981" s="47">
        <f t="shared" si="1616"/>
        <v>0.78538010256820467</v>
      </c>
      <c r="AK1981" s="47">
        <f t="shared" si="1617"/>
        <v>12.516981387472889</v>
      </c>
      <c r="AL1981" s="47">
        <f t="shared" si="1618"/>
        <v>-11.398323725015821</v>
      </c>
      <c r="AM1981" s="47">
        <f t="shared" si="1619"/>
        <v>-59.684195148980116</v>
      </c>
      <c r="AN1981" s="47">
        <f t="shared" si="1620"/>
        <v>-72.937722544206778</v>
      </c>
      <c r="AO1981" s="47">
        <f t="shared" si="1621"/>
        <v>-193.33803925603922</v>
      </c>
      <c r="AP1981" s="47">
        <f t="shared" si="1622"/>
        <v>7.6327181590339485E-3</v>
      </c>
      <c r="AQ1981" s="47">
        <f t="shared" si="1610"/>
        <v>-2.479422083870304</v>
      </c>
      <c r="AR1981" s="1">
        <f t="shared" si="1623"/>
        <v>3</v>
      </c>
      <c r="AS1981" s="1">
        <f t="shared" si="1591"/>
        <v>1</v>
      </c>
      <c r="AT1981" s="1">
        <f t="shared" si="1592"/>
        <v>0</v>
      </c>
      <c r="AU1981" s="1">
        <f t="shared" si="1593"/>
        <v>0</v>
      </c>
      <c r="AV1981" s="1">
        <f t="shared" si="1594"/>
        <v>0</v>
      </c>
      <c r="AW1981" s="27">
        <f t="shared" si="1634"/>
        <v>4</v>
      </c>
      <c r="AX1981" s="41">
        <f t="shared" si="1611"/>
        <v>4.75</v>
      </c>
      <c r="AY1981" s="29">
        <f t="shared" si="1635"/>
        <v>6.25E-2</v>
      </c>
      <c r="AZ1981" s="29">
        <f t="shared" si="1636"/>
        <v>0.5625</v>
      </c>
      <c r="BA1981" s="29">
        <f t="shared" si="1637"/>
        <v>3.0625</v>
      </c>
      <c r="BB1981" s="29">
        <f t="shared" si="1638"/>
        <v>7.5625</v>
      </c>
      <c r="BC1981" s="29">
        <f t="shared" si="1639"/>
        <v>14.0625</v>
      </c>
      <c r="BD1981" s="29">
        <f t="shared" si="1640"/>
        <v>0.1875</v>
      </c>
      <c r="BE1981" s="29">
        <f t="shared" si="1640"/>
        <v>0.5625</v>
      </c>
      <c r="BF1981" s="29">
        <f t="shared" si="1640"/>
        <v>0</v>
      </c>
      <c r="BG1981" s="29">
        <f t="shared" si="1640"/>
        <v>0</v>
      </c>
      <c r="BH1981" s="29">
        <f t="shared" si="1641"/>
        <v>0</v>
      </c>
      <c r="BI1981" s="29">
        <f t="shared" si="1612"/>
        <v>0.25</v>
      </c>
      <c r="BJ1981" s="28">
        <f t="shared" si="1595"/>
        <v>0.5</v>
      </c>
      <c r="BK1981" s="28">
        <f t="shared" si="1596"/>
        <v>0.375</v>
      </c>
      <c r="BL1981" s="28">
        <f t="shared" si="1597"/>
        <v>-3.375</v>
      </c>
      <c r="BM1981" s="28">
        <f t="shared" si="1598"/>
        <v>0</v>
      </c>
      <c r="BN1981" s="28">
        <f t="shared" si="1599"/>
        <v>0</v>
      </c>
      <c r="BO1981" s="28">
        <f t="shared" si="1600"/>
        <v>0</v>
      </c>
      <c r="BP1981" s="28">
        <f t="shared" si="1601"/>
        <v>0.66666666666666663</v>
      </c>
      <c r="BQ1981" s="28">
        <f t="shared" si="1613"/>
        <v>-2</v>
      </c>
    </row>
    <row r="1982" spans="1:69" x14ac:dyDescent="0.2">
      <c r="A1982" s="1" t="s">
        <v>7552</v>
      </c>
      <c r="B1982" s="8" t="s">
        <v>5284</v>
      </c>
      <c r="C1982" t="s">
        <v>49</v>
      </c>
      <c r="D1982" s="38">
        <v>110</v>
      </c>
      <c r="E1982" s="52" t="s">
        <v>2925</v>
      </c>
      <c r="F1982" s="8" t="s">
        <v>5285</v>
      </c>
      <c r="G1982" s="8">
        <v>88</v>
      </c>
      <c r="H1982" s="8">
        <v>26</v>
      </c>
      <c r="I1982" s="8">
        <v>14</v>
      </c>
      <c r="J1982" s="8">
        <v>4</v>
      </c>
      <c r="K1982" s="8">
        <v>5</v>
      </c>
      <c r="L1982" s="8">
        <v>1</v>
      </c>
      <c r="M1982" s="8">
        <v>1</v>
      </c>
      <c r="N1982" s="8">
        <v>0</v>
      </c>
      <c r="O1982" s="8">
        <v>2</v>
      </c>
      <c r="P1982" s="8">
        <v>0</v>
      </c>
      <c r="Q1982" s="36">
        <f t="shared" si="1614"/>
        <v>62</v>
      </c>
      <c r="R1982" s="36">
        <f t="shared" si="1602"/>
        <v>10</v>
      </c>
      <c r="S1982" s="36">
        <f t="shared" si="1603"/>
        <v>4</v>
      </c>
      <c r="T1982" s="36">
        <f t="shared" si="1604"/>
        <v>1</v>
      </c>
      <c r="U1982" s="36">
        <f t="shared" si="1605"/>
        <v>2</v>
      </c>
      <c r="V1982" s="36">
        <f t="shared" si="1606"/>
        <v>366</v>
      </c>
      <c r="W1982" s="45">
        <f t="shared" si="1607"/>
        <v>79</v>
      </c>
      <c r="X1982" s="50">
        <f t="shared" si="1608"/>
        <v>4.6329113924050631</v>
      </c>
      <c r="Y1982" s="46">
        <f t="shared" si="1624"/>
        <v>0.13475404582598954</v>
      </c>
      <c r="Z1982" s="46">
        <f t="shared" si="1625"/>
        <v>0.40057683063611577</v>
      </c>
      <c r="AA1982" s="46">
        <f t="shared" si="1626"/>
        <v>2.6663996154462422</v>
      </c>
      <c r="AB1982" s="46">
        <f t="shared" si="1627"/>
        <v>6.9322224002563679</v>
      </c>
      <c r="AC1982" s="46">
        <f t="shared" si="1628"/>
        <v>13.198045185066494</v>
      </c>
      <c r="AD1982" s="46">
        <f t="shared" si="1629"/>
        <v>8.3547508412113523</v>
      </c>
      <c r="AE1982" s="46">
        <f t="shared" si="1630"/>
        <v>4.0057683063611575</v>
      </c>
      <c r="AF1982" s="46">
        <f t="shared" si="1631"/>
        <v>10.665598461784969</v>
      </c>
      <c r="AG1982" s="46">
        <f t="shared" si="1632"/>
        <v>6.9322224002563679</v>
      </c>
      <c r="AH1982" s="46">
        <f t="shared" si="1633"/>
        <v>26.396090370132988</v>
      </c>
      <c r="AI1982" s="46">
        <f t="shared" si="1609"/>
        <v>0.72249269717624143</v>
      </c>
      <c r="AJ1982" s="47">
        <f t="shared" si="1616"/>
        <v>0.84999570421046333</v>
      </c>
      <c r="AK1982" s="47">
        <f t="shared" si="1617"/>
        <v>4.9940653014097895</v>
      </c>
      <c r="AL1982" s="47">
        <f t="shared" si="1618"/>
        <v>-4.1283693645351898</v>
      </c>
      <c r="AM1982" s="47">
        <f t="shared" si="1619"/>
        <v>-28.359440328910996</v>
      </c>
      <c r="AN1982" s="47">
        <f t="shared" si="1620"/>
        <v>-29.720666091958503</v>
      </c>
      <c r="AO1982" s="47">
        <f t="shared" si="1621"/>
        <v>-156.15080212125378</v>
      </c>
      <c r="AP1982" s="47">
        <f t="shared" si="1622"/>
        <v>1.3153513153513154E-2</v>
      </c>
      <c r="AQ1982" s="47">
        <f t="shared" si="1610"/>
        <v>-2.8065021305052689</v>
      </c>
      <c r="AR1982" s="1">
        <f t="shared" si="1623"/>
        <v>26</v>
      </c>
      <c r="AS1982" s="1">
        <f t="shared" si="1591"/>
        <v>4</v>
      </c>
      <c r="AT1982" s="1">
        <f t="shared" si="1592"/>
        <v>1</v>
      </c>
      <c r="AU1982" s="1">
        <f t="shared" si="1593"/>
        <v>0</v>
      </c>
      <c r="AV1982" s="1">
        <f t="shared" si="1594"/>
        <v>0</v>
      </c>
      <c r="AW1982" s="27">
        <f t="shared" si="1634"/>
        <v>31</v>
      </c>
      <c r="AX1982" s="41">
        <f t="shared" si="1611"/>
        <v>4.806451612903226</v>
      </c>
      <c r="AY1982" s="29">
        <f t="shared" si="1635"/>
        <v>3.7460978147762683E-2</v>
      </c>
      <c r="AZ1982" s="29">
        <f t="shared" si="1636"/>
        <v>0.65036420395421468</v>
      </c>
      <c r="BA1982" s="29">
        <f t="shared" si="1637"/>
        <v>3.2632674297606665</v>
      </c>
      <c r="BB1982" s="29">
        <f t="shared" si="1638"/>
        <v>7.8761706555671189</v>
      </c>
      <c r="BC1982" s="29">
        <f t="shared" si="1639"/>
        <v>14.489073881373571</v>
      </c>
      <c r="BD1982" s="29">
        <f t="shared" si="1640"/>
        <v>0.97398543184182973</v>
      </c>
      <c r="BE1982" s="29">
        <f t="shared" si="1640"/>
        <v>2.6014568158168587</v>
      </c>
      <c r="BF1982" s="29">
        <f t="shared" si="1640"/>
        <v>3.2632674297606665</v>
      </c>
      <c r="BG1982" s="29">
        <f t="shared" si="1640"/>
        <v>0</v>
      </c>
      <c r="BH1982" s="29">
        <f t="shared" si="1641"/>
        <v>0</v>
      </c>
      <c r="BI1982" s="29">
        <f t="shared" si="1612"/>
        <v>0.22795698924731184</v>
      </c>
      <c r="BJ1982" s="28">
        <f t="shared" si="1595"/>
        <v>0.47744841527364174</v>
      </c>
      <c r="BK1982" s="28">
        <f t="shared" si="1596"/>
        <v>1.7320588705077347</v>
      </c>
      <c r="BL1982" s="28">
        <f t="shared" si="1597"/>
        <v>-19.275940065301594</v>
      </c>
      <c r="BM1982" s="28">
        <f t="shared" si="1598"/>
        <v>-54.162615848128056</v>
      </c>
      <c r="BN1982" s="28">
        <f t="shared" si="1599"/>
        <v>0</v>
      </c>
      <c r="BO1982" s="28">
        <f t="shared" si="1600"/>
        <v>0</v>
      </c>
      <c r="BP1982" s="28">
        <f t="shared" si="1601"/>
        <v>3.5632183908045977E-2</v>
      </c>
      <c r="BQ1982" s="28">
        <f t="shared" si="1613"/>
        <v>-2.5550590900351486</v>
      </c>
    </row>
    <row r="1983" spans="1:69" x14ac:dyDescent="0.2">
      <c r="A1983" s="1" t="s">
        <v>7552</v>
      </c>
      <c r="B1983" s="8" t="s">
        <v>5286</v>
      </c>
      <c r="C1983" t="s">
        <v>505</v>
      </c>
      <c r="D1983" s="38">
        <v>215</v>
      </c>
      <c r="E1983" s="52" t="s">
        <v>5287</v>
      </c>
      <c r="F1983" s="8" t="s">
        <v>5288</v>
      </c>
      <c r="G1983" s="8">
        <v>194</v>
      </c>
      <c r="H1983" s="8">
        <v>121</v>
      </c>
      <c r="I1983" s="8">
        <v>14</v>
      </c>
      <c r="J1983" s="8">
        <v>6</v>
      </c>
      <c r="K1983" s="8">
        <v>4</v>
      </c>
      <c r="L1983" s="8">
        <v>2</v>
      </c>
      <c r="M1983" s="8">
        <v>2</v>
      </c>
      <c r="N1983" s="8">
        <v>1</v>
      </c>
      <c r="O1983" s="8">
        <v>2</v>
      </c>
      <c r="P1983" s="8">
        <v>1</v>
      </c>
      <c r="Q1983" s="36">
        <f t="shared" si="1614"/>
        <v>73</v>
      </c>
      <c r="R1983" s="36">
        <f t="shared" si="1602"/>
        <v>8</v>
      </c>
      <c r="S1983" s="36">
        <f t="shared" si="1603"/>
        <v>2</v>
      </c>
      <c r="T1983" s="36">
        <f t="shared" si="1604"/>
        <v>1</v>
      </c>
      <c r="U1983" s="36">
        <f t="shared" si="1605"/>
        <v>1</v>
      </c>
      <c r="V1983" s="36">
        <f t="shared" si="1606"/>
        <v>406</v>
      </c>
      <c r="W1983" s="45">
        <f t="shared" si="1607"/>
        <v>85</v>
      </c>
      <c r="X1983" s="50">
        <f t="shared" si="1608"/>
        <v>4.776470588235294</v>
      </c>
      <c r="Y1983" s="46">
        <f t="shared" si="1624"/>
        <v>4.9965397923875478E-2</v>
      </c>
      <c r="Z1983" s="46">
        <f t="shared" si="1625"/>
        <v>0.60290657439446349</v>
      </c>
      <c r="AA1983" s="46">
        <f t="shared" si="1626"/>
        <v>3.1558477508650515</v>
      </c>
      <c r="AB1983" s="46">
        <f t="shared" si="1627"/>
        <v>7.7087889273356396</v>
      </c>
      <c r="AC1983" s="46">
        <f t="shared" si="1628"/>
        <v>14.261730103806228</v>
      </c>
      <c r="AD1983" s="46">
        <f t="shared" si="1629"/>
        <v>3.64747404844291</v>
      </c>
      <c r="AE1983" s="46">
        <f t="shared" si="1630"/>
        <v>4.8232525951557079</v>
      </c>
      <c r="AF1983" s="46">
        <f t="shared" si="1631"/>
        <v>6.3116955017301031</v>
      </c>
      <c r="AG1983" s="46">
        <f t="shared" si="1632"/>
        <v>7.7087889273356396</v>
      </c>
      <c r="AH1983" s="46">
        <f t="shared" si="1633"/>
        <v>14.261730103806228</v>
      </c>
      <c r="AI1983" s="46">
        <f t="shared" si="1609"/>
        <v>0.43753501400560219</v>
      </c>
      <c r="AJ1983" s="47">
        <f t="shared" si="1616"/>
        <v>0.66146429533694573</v>
      </c>
      <c r="AK1983" s="47">
        <f t="shared" si="1617"/>
        <v>2.8171350413251486</v>
      </c>
      <c r="AL1983" s="47">
        <f t="shared" si="1618"/>
        <v>-12.940343248100204</v>
      </c>
      <c r="AM1983" s="47">
        <f t="shared" si="1619"/>
        <v>-38.742250089035913</v>
      </c>
      <c r="AN1983" s="47">
        <f t="shared" si="1620"/>
        <v>-73.953717782552062</v>
      </c>
      <c r="AO1983" s="47">
        <f t="shared" si="1621"/>
        <v>-186.09688337812761</v>
      </c>
      <c r="AP1983" s="47">
        <f t="shared" si="1622"/>
        <v>1.219162363740677E-2</v>
      </c>
      <c r="AQ1983" s="47">
        <f t="shared" si="1610"/>
        <v>-3.7661883324443064</v>
      </c>
      <c r="AR1983" s="1">
        <f t="shared" si="1623"/>
        <v>121</v>
      </c>
      <c r="AS1983" s="1">
        <f t="shared" si="1591"/>
        <v>6</v>
      </c>
      <c r="AT1983" s="1">
        <f t="shared" si="1592"/>
        <v>2</v>
      </c>
      <c r="AU1983" s="1">
        <f t="shared" si="1593"/>
        <v>1</v>
      </c>
      <c r="AV1983" s="1">
        <f t="shared" si="1594"/>
        <v>1</v>
      </c>
      <c r="AW1983" s="27">
        <f t="shared" si="1634"/>
        <v>131</v>
      </c>
      <c r="AX1983" s="41">
        <f t="shared" si="1611"/>
        <v>4.8702290076335881</v>
      </c>
      <c r="AY1983" s="29">
        <f t="shared" si="1635"/>
        <v>1.6840510459763328E-2</v>
      </c>
      <c r="AZ1983" s="29">
        <f t="shared" si="1636"/>
        <v>0.75729852572693956</v>
      </c>
      <c r="BA1983" s="29">
        <f t="shared" si="1637"/>
        <v>3.497756540994116</v>
      </c>
      <c r="BB1983" s="29">
        <f t="shared" si="1638"/>
        <v>8.2382145562612923</v>
      </c>
      <c r="BC1983" s="29">
        <f t="shared" si="1639"/>
        <v>14.978672571528469</v>
      </c>
      <c r="BD1983" s="29">
        <f t="shared" si="1640"/>
        <v>2.0377017656313625</v>
      </c>
      <c r="BE1983" s="29">
        <f t="shared" si="1640"/>
        <v>4.5437911543616369</v>
      </c>
      <c r="BF1983" s="29">
        <f t="shared" si="1640"/>
        <v>6.9955130819882321</v>
      </c>
      <c r="BG1983" s="29">
        <f t="shared" si="1640"/>
        <v>8.2382145562612923</v>
      </c>
      <c r="BH1983" s="29">
        <f t="shared" si="1641"/>
        <v>14.978672571528469</v>
      </c>
      <c r="BI1983" s="29">
        <f t="shared" si="1612"/>
        <v>0.28302994715208457</v>
      </c>
      <c r="BJ1983" s="28">
        <f t="shared" si="1595"/>
        <v>0.53200558939928866</v>
      </c>
      <c r="BK1983" s="28">
        <f t="shared" si="1596"/>
        <v>1.7561825682846843</v>
      </c>
      <c r="BL1983" s="28">
        <f t="shared" si="1597"/>
        <v>-26.260520632023194</v>
      </c>
      <c r="BM1983" s="28">
        <f t="shared" si="1598"/>
        <v>-86.889195546360611</v>
      </c>
      <c r="BN1983" s="28">
        <f t="shared" si="1599"/>
        <v>-157.03666458687846</v>
      </c>
      <c r="BO1983" s="28">
        <f t="shared" si="1600"/>
        <v>-385.0005993686371</v>
      </c>
      <c r="BP1983" s="28">
        <f t="shared" si="1601"/>
        <v>7.811568276684556E-3</v>
      </c>
      <c r="BQ1983" s="28">
        <f t="shared" si="1613"/>
        <v>-5.1043192892722438</v>
      </c>
    </row>
    <row r="1984" spans="1:69" x14ac:dyDescent="0.2">
      <c r="A1984" s="1" t="s">
        <v>7552</v>
      </c>
      <c r="B1984" s="8" t="s">
        <v>5289</v>
      </c>
      <c r="C1984" t="s">
        <v>34</v>
      </c>
      <c r="D1984" s="38">
        <v>70</v>
      </c>
      <c r="E1984" s="52" t="s">
        <v>5290</v>
      </c>
      <c r="F1984" s="8" t="s">
        <v>5291</v>
      </c>
      <c r="G1984" s="8">
        <v>55</v>
      </c>
      <c r="H1984" s="8">
        <v>9</v>
      </c>
      <c r="I1984" s="8">
        <v>8</v>
      </c>
      <c r="J1984" s="8">
        <v>1</v>
      </c>
      <c r="K1984" s="8">
        <v>5</v>
      </c>
      <c r="L1984" s="8">
        <v>2</v>
      </c>
      <c r="M1984" s="8">
        <v>1</v>
      </c>
      <c r="N1984" s="8">
        <v>0</v>
      </c>
      <c r="O1984" s="8">
        <v>1</v>
      </c>
      <c r="P1984" s="8">
        <v>0</v>
      </c>
      <c r="Q1984" s="36">
        <f t="shared" si="1614"/>
        <v>46</v>
      </c>
      <c r="R1984" s="36">
        <f t="shared" si="1602"/>
        <v>7</v>
      </c>
      <c r="S1984" s="36">
        <f t="shared" si="1603"/>
        <v>3</v>
      </c>
      <c r="T1984" s="36">
        <f t="shared" si="1604"/>
        <v>1</v>
      </c>
      <c r="U1984" s="36">
        <f t="shared" si="1605"/>
        <v>1</v>
      </c>
      <c r="V1984" s="36">
        <f t="shared" si="1606"/>
        <v>270</v>
      </c>
      <c r="W1984" s="45">
        <f t="shared" si="1607"/>
        <v>58</v>
      </c>
      <c r="X1984" s="50">
        <f t="shared" si="1608"/>
        <v>4.6551724137931032</v>
      </c>
      <c r="Y1984" s="46">
        <f t="shared" si="1624"/>
        <v>0.11890606420927484</v>
      </c>
      <c r="Z1984" s="46">
        <f t="shared" si="1625"/>
        <v>0.42925089179548126</v>
      </c>
      <c r="AA1984" s="46">
        <f t="shared" si="1626"/>
        <v>2.7395957193816876</v>
      </c>
      <c r="AB1984" s="46">
        <f t="shared" si="1627"/>
        <v>7.0499405469678944</v>
      </c>
      <c r="AC1984" s="46">
        <f t="shared" si="1628"/>
        <v>13.360285374554101</v>
      </c>
      <c r="AD1984" s="46">
        <f t="shared" si="1629"/>
        <v>5.4696789536266426</v>
      </c>
      <c r="AE1984" s="46">
        <f t="shared" si="1630"/>
        <v>3.0047562425683689</v>
      </c>
      <c r="AF1984" s="46">
        <f t="shared" si="1631"/>
        <v>8.2187871581450622</v>
      </c>
      <c r="AG1984" s="46">
        <f t="shared" si="1632"/>
        <v>7.0499405469678944</v>
      </c>
      <c r="AH1984" s="46">
        <f t="shared" si="1633"/>
        <v>13.360285374554101</v>
      </c>
      <c r="AI1984" s="46">
        <f t="shared" si="1609"/>
        <v>0.65093768905021177</v>
      </c>
      <c r="AJ1984" s="47">
        <f t="shared" si="1616"/>
        <v>0.80680709531474237</v>
      </c>
      <c r="AK1984" s="47">
        <f t="shared" si="1617"/>
        <v>3.5913250214552175</v>
      </c>
      <c r="AL1984" s="47">
        <f t="shared" si="1618"/>
        <v>-3.7484845272854086</v>
      </c>
      <c r="AM1984" s="47">
        <f t="shared" si="1619"/>
        <v>-25.902509789528771</v>
      </c>
      <c r="AN1984" s="47">
        <f t="shared" si="1620"/>
        <v>-35.642573609130679</v>
      </c>
      <c r="AO1984" s="47">
        <f t="shared" si="1621"/>
        <v>-92.985338298989063</v>
      </c>
      <c r="AP1984" s="47">
        <f t="shared" si="1622"/>
        <v>1.8170426065162906E-2</v>
      </c>
      <c r="AQ1984" s="47">
        <f t="shared" si="1610"/>
        <v>-2.8107392574566932</v>
      </c>
      <c r="AR1984" s="1">
        <f t="shared" si="1623"/>
        <v>9</v>
      </c>
      <c r="AS1984" s="1">
        <f t="shared" si="1591"/>
        <v>1</v>
      </c>
      <c r="AT1984" s="1">
        <f t="shared" si="1592"/>
        <v>2</v>
      </c>
      <c r="AU1984" s="1">
        <f t="shared" si="1593"/>
        <v>0</v>
      </c>
      <c r="AV1984" s="1">
        <f t="shared" si="1594"/>
        <v>0</v>
      </c>
      <c r="AW1984" s="27">
        <f t="shared" si="1634"/>
        <v>12</v>
      </c>
      <c r="AX1984" s="41">
        <f t="shared" si="1611"/>
        <v>4.583333333333333</v>
      </c>
      <c r="AY1984" s="29">
        <f t="shared" si="1635"/>
        <v>0.17361111111111135</v>
      </c>
      <c r="AZ1984" s="29">
        <f t="shared" si="1636"/>
        <v>0.34027777777777746</v>
      </c>
      <c r="BA1984" s="29">
        <f t="shared" si="1637"/>
        <v>2.5069444444444433</v>
      </c>
      <c r="BB1984" s="29">
        <f t="shared" si="1638"/>
        <v>6.6736111111111098</v>
      </c>
      <c r="BC1984" s="29">
        <f t="shared" si="1639"/>
        <v>12.840277777777775</v>
      </c>
      <c r="BD1984" s="29">
        <f t="shared" si="1640"/>
        <v>1.5625000000000022</v>
      </c>
      <c r="BE1984" s="29">
        <f t="shared" si="1640"/>
        <v>0.34027777777777746</v>
      </c>
      <c r="BF1984" s="29">
        <f t="shared" si="1640"/>
        <v>5.0138888888888866</v>
      </c>
      <c r="BG1984" s="29">
        <f t="shared" si="1640"/>
        <v>0</v>
      </c>
      <c r="BH1984" s="29">
        <f t="shared" si="1641"/>
        <v>0</v>
      </c>
      <c r="BI1984" s="29">
        <f t="shared" si="1612"/>
        <v>0.62878787878787878</v>
      </c>
      <c r="BJ1984" s="28">
        <f t="shared" si="1595"/>
        <v>0.79296146109875909</v>
      </c>
      <c r="BK1984" s="28">
        <f t="shared" si="1596"/>
        <v>1.3057274748641408</v>
      </c>
      <c r="BL1984" s="28">
        <f t="shared" si="1597"/>
        <v>-0.39810179900302112</v>
      </c>
      <c r="BM1984" s="28">
        <f t="shared" si="1598"/>
        <v>-15.921750666832212</v>
      </c>
      <c r="BN1984" s="28">
        <f t="shared" si="1599"/>
        <v>0</v>
      </c>
      <c r="BO1984" s="28">
        <f t="shared" si="1600"/>
        <v>0</v>
      </c>
      <c r="BP1984" s="28">
        <f t="shared" si="1601"/>
        <v>0.10909090909090909</v>
      </c>
      <c r="BQ1984" s="28">
        <f t="shared" si="1613"/>
        <v>-1.6379045444695737</v>
      </c>
    </row>
    <row r="1985" spans="1:69" x14ac:dyDescent="0.2">
      <c r="A1985" s="1" t="s">
        <v>7552</v>
      </c>
      <c r="B1985" s="8" t="s">
        <v>5292</v>
      </c>
      <c r="C1985" t="s">
        <v>139</v>
      </c>
      <c r="D1985" s="38">
        <v>19</v>
      </c>
      <c r="E1985" s="52" t="s">
        <v>5293</v>
      </c>
      <c r="F1985" s="8" t="s">
        <v>5294</v>
      </c>
      <c r="G1985" s="8">
        <v>17</v>
      </c>
      <c r="H1985" s="8">
        <v>5</v>
      </c>
      <c r="I1985" s="8">
        <v>2</v>
      </c>
      <c r="J1985" s="8">
        <v>0</v>
      </c>
      <c r="K1985" s="8">
        <v>2</v>
      </c>
      <c r="L1985" s="8">
        <v>0</v>
      </c>
      <c r="M1985" s="8">
        <v>2</v>
      </c>
      <c r="N1985" s="8">
        <v>0</v>
      </c>
      <c r="O1985" s="8">
        <v>2</v>
      </c>
      <c r="P1985" s="8">
        <v>0</v>
      </c>
      <c r="Q1985" s="36">
        <f t="shared" si="1614"/>
        <v>12</v>
      </c>
      <c r="R1985" s="36">
        <f t="shared" si="1602"/>
        <v>2</v>
      </c>
      <c r="S1985" s="36">
        <f t="shared" si="1603"/>
        <v>2</v>
      </c>
      <c r="T1985" s="36">
        <f t="shared" si="1604"/>
        <v>2</v>
      </c>
      <c r="U1985" s="36">
        <f t="shared" si="1605"/>
        <v>2</v>
      </c>
      <c r="V1985" s="36">
        <f t="shared" si="1606"/>
        <v>80</v>
      </c>
      <c r="W1985" s="45">
        <f t="shared" si="1607"/>
        <v>20</v>
      </c>
      <c r="X1985" s="50">
        <f t="shared" si="1608"/>
        <v>4</v>
      </c>
      <c r="Y1985" s="46">
        <f t="shared" si="1624"/>
        <v>1</v>
      </c>
      <c r="Z1985" s="46">
        <f t="shared" si="1625"/>
        <v>0</v>
      </c>
      <c r="AA1985" s="46">
        <f t="shared" si="1626"/>
        <v>1</v>
      </c>
      <c r="AB1985" s="46">
        <f t="shared" si="1627"/>
        <v>4</v>
      </c>
      <c r="AC1985" s="46">
        <f t="shared" si="1628"/>
        <v>9</v>
      </c>
      <c r="AD1985" s="46">
        <f t="shared" si="1629"/>
        <v>12</v>
      </c>
      <c r="AE1985" s="46">
        <f t="shared" si="1630"/>
        <v>0</v>
      </c>
      <c r="AF1985" s="46">
        <f t="shared" si="1631"/>
        <v>2</v>
      </c>
      <c r="AG1985" s="46">
        <f t="shared" si="1632"/>
        <v>8</v>
      </c>
      <c r="AH1985" s="46">
        <f t="shared" si="1633"/>
        <v>18</v>
      </c>
      <c r="AI1985" s="46">
        <f t="shared" si="1609"/>
        <v>2.1052631578947367</v>
      </c>
      <c r="AJ1985" s="47">
        <f t="shared" si="1616"/>
        <v>1.4509525002200232</v>
      </c>
      <c r="AK1985" s="47">
        <f t="shared" si="1617"/>
        <v>3.9284538943457146</v>
      </c>
      <c r="AL1985" s="47">
        <f t="shared" si="1618"/>
        <v>0</v>
      </c>
      <c r="AM1985" s="47">
        <f t="shared" si="1619"/>
        <v>-0.65474231572428576</v>
      </c>
      <c r="AN1985" s="47">
        <f t="shared" si="1620"/>
        <v>-5.2379385257942861</v>
      </c>
      <c r="AO1985" s="47">
        <f t="shared" si="1621"/>
        <v>-17.678042524555718</v>
      </c>
      <c r="AP1985" s="47">
        <f t="shared" si="1622"/>
        <v>5.8479532163742687E-2</v>
      </c>
      <c r="AQ1985" s="47">
        <f t="shared" si="1610"/>
        <v>-1.1486707293408522</v>
      </c>
      <c r="AR1985" s="1">
        <f t="shared" si="1623"/>
        <v>5</v>
      </c>
      <c r="AS1985" s="1">
        <f t="shared" si="1591"/>
        <v>0</v>
      </c>
      <c r="AT1985" s="1">
        <f t="shared" si="1592"/>
        <v>0</v>
      </c>
      <c r="AU1985" s="1">
        <f t="shared" si="1593"/>
        <v>0</v>
      </c>
      <c r="AV1985" s="1">
        <f t="shared" si="1594"/>
        <v>0</v>
      </c>
      <c r="AW1985" s="27">
        <f t="shared" si="1634"/>
        <v>5</v>
      </c>
      <c r="AX1985" s="41">
        <f t="shared" si="1611"/>
        <v>5</v>
      </c>
      <c r="AY1985" s="29">
        <f t="shared" si="1635"/>
        <v>0</v>
      </c>
      <c r="AZ1985" s="29">
        <f t="shared" si="1636"/>
        <v>1</v>
      </c>
      <c r="BA1985" s="29">
        <f t="shared" si="1637"/>
        <v>4</v>
      </c>
      <c r="BB1985" s="29">
        <f t="shared" si="1638"/>
        <v>9</v>
      </c>
      <c r="BC1985" s="29">
        <f t="shared" si="1639"/>
        <v>16</v>
      </c>
      <c r="BD1985" s="29">
        <f t="shared" si="1640"/>
        <v>0</v>
      </c>
      <c r="BE1985" s="29">
        <f t="shared" si="1640"/>
        <v>0</v>
      </c>
      <c r="BF1985" s="29">
        <f t="shared" si="1640"/>
        <v>0</v>
      </c>
      <c r="BG1985" s="29">
        <f t="shared" si="1640"/>
        <v>0</v>
      </c>
      <c r="BH1985" s="29">
        <f t="shared" si="1641"/>
        <v>0</v>
      </c>
      <c r="BI1985" s="29">
        <f t="shared" si="1612"/>
        <v>0</v>
      </c>
      <c r="BJ1985" s="28">
        <f t="shared" si="1595"/>
        <v>0</v>
      </c>
      <c r="BK1985" s="28" t="e">
        <f t="shared" si="1596"/>
        <v>#DIV/0!</v>
      </c>
      <c r="BL1985" s="28" t="e">
        <f t="shared" si="1597"/>
        <v>#DIV/0!</v>
      </c>
      <c r="BM1985" s="28" t="e">
        <f t="shared" si="1598"/>
        <v>#DIV/0!</v>
      </c>
      <c r="BN1985" s="28" t="e">
        <f t="shared" si="1599"/>
        <v>#DIV/0!</v>
      </c>
      <c r="BO1985" s="28" t="e">
        <f t="shared" si="1600"/>
        <v>#DIV/0!</v>
      </c>
      <c r="BP1985" s="28">
        <f t="shared" si="1601"/>
        <v>0.41666666666666669</v>
      </c>
      <c r="BQ1985" s="28">
        <f t="shared" si="1613"/>
        <v>0</v>
      </c>
    </row>
    <row r="1986" spans="1:69" x14ac:dyDescent="0.2">
      <c r="A1986" s="1" t="s">
        <v>7552</v>
      </c>
      <c r="B1986" s="8" t="s">
        <v>5295</v>
      </c>
      <c r="C1986" t="s">
        <v>49</v>
      </c>
      <c r="D1986" s="38">
        <v>285</v>
      </c>
      <c r="E1986" s="52" t="s">
        <v>5296</v>
      </c>
      <c r="F1986" s="8" t="s">
        <v>5297</v>
      </c>
      <c r="G1986" s="8">
        <v>221</v>
      </c>
      <c r="H1986" s="8">
        <v>23</v>
      </c>
      <c r="I1986" s="8">
        <v>42</v>
      </c>
      <c r="J1986" s="8">
        <v>9</v>
      </c>
      <c r="K1986" s="8">
        <v>12</v>
      </c>
      <c r="L1986" s="8">
        <v>3</v>
      </c>
      <c r="M1986" s="8">
        <v>5</v>
      </c>
      <c r="N1986" s="8">
        <v>2</v>
      </c>
      <c r="O1986" s="8">
        <v>5</v>
      </c>
      <c r="P1986" s="8">
        <v>1</v>
      </c>
      <c r="Q1986" s="36">
        <f t="shared" si="1614"/>
        <v>198</v>
      </c>
      <c r="R1986" s="36">
        <f t="shared" si="1602"/>
        <v>33</v>
      </c>
      <c r="S1986" s="36">
        <f t="shared" si="1603"/>
        <v>9</v>
      </c>
      <c r="T1986" s="36">
        <f t="shared" si="1604"/>
        <v>3</v>
      </c>
      <c r="U1986" s="36">
        <f t="shared" si="1605"/>
        <v>4</v>
      </c>
      <c r="V1986" s="36">
        <f t="shared" si="1606"/>
        <v>1159</v>
      </c>
      <c r="W1986" s="45">
        <f t="shared" si="1607"/>
        <v>247</v>
      </c>
      <c r="X1986" s="50">
        <f t="shared" si="1608"/>
        <v>4.6923076923076925</v>
      </c>
      <c r="Y1986" s="46">
        <f t="shared" si="1624"/>
        <v>9.4674556213017624E-2</v>
      </c>
      <c r="Z1986" s="46">
        <f t="shared" si="1625"/>
        <v>0.47928994082840265</v>
      </c>
      <c r="AA1986" s="46">
        <f t="shared" si="1626"/>
        <v>2.8639053254437878</v>
      </c>
      <c r="AB1986" s="46">
        <f t="shared" si="1627"/>
        <v>7.2485207100591724</v>
      </c>
      <c r="AC1986" s="46">
        <f t="shared" si="1628"/>
        <v>13.633136094674558</v>
      </c>
      <c r="AD1986" s="46">
        <f t="shared" si="1629"/>
        <v>18.74556213017749</v>
      </c>
      <c r="AE1986" s="46">
        <f t="shared" si="1630"/>
        <v>15.816568047337288</v>
      </c>
      <c r="AF1986" s="46">
        <f t="shared" si="1631"/>
        <v>25.775147928994091</v>
      </c>
      <c r="AG1986" s="46">
        <f t="shared" si="1632"/>
        <v>21.745562130177518</v>
      </c>
      <c r="AH1986" s="46">
        <f t="shared" si="1633"/>
        <v>54.532544378698233</v>
      </c>
      <c r="AI1986" s="46">
        <f t="shared" si="1609"/>
        <v>0.55534709193245779</v>
      </c>
      <c r="AJ1986" s="47">
        <f t="shared" si="1616"/>
        <v>0.74521613772948969</v>
      </c>
      <c r="AK1986" s="47">
        <f t="shared" si="1617"/>
        <v>13.936969649357053</v>
      </c>
      <c r="AL1986" s="47">
        <f t="shared" si="1618"/>
        <v>-26.458465818701349</v>
      </c>
      <c r="AM1986" s="47">
        <f t="shared" si="1619"/>
        <v>-105.39833297326295</v>
      </c>
      <c r="AN1986" s="47">
        <f t="shared" si="1620"/>
        <v>-141.46486120174831</v>
      </c>
      <c r="AO1986" s="47">
        <f t="shared" si="1621"/>
        <v>-486.52694048664722</v>
      </c>
      <c r="AP1986" s="47">
        <f t="shared" si="1622"/>
        <v>4.0982246557159452E-3</v>
      </c>
      <c r="AQ1986" s="47">
        <f t="shared" si="1610"/>
        <v>-3.0569134364569059</v>
      </c>
      <c r="AR1986" s="1">
        <f t="shared" si="1623"/>
        <v>23</v>
      </c>
      <c r="AS1986" s="1">
        <f t="shared" ref="AS1986:AS2049" si="1642">J1986</f>
        <v>9</v>
      </c>
      <c r="AT1986" s="1">
        <f t="shared" ref="AT1986:AT2049" si="1643">L1986</f>
        <v>3</v>
      </c>
      <c r="AU1986" s="1">
        <f t="shared" ref="AU1986:AU2049" si="1644">N1986</f>
        <v>2</v>
      </c>
      <c r="AV1986" s="1">
        <f t="shared" ref="AV1986:AV2049" si="1645">P1986</f>
        <v>1</v>
      </c>
      <c r="AW1986" s="27">
        <f t="shared" si="1634"/>
        <v>38</v>
      </c>
      <c r="AX1986" s="41">
        <f t="shared" si="1611"/>
        <v>4.3421052631578947</v>
      </c>
      <c r="AY1986" s="29">
        <f t="shared" si="1635"/>
        <v>0.43282548476454302</v>
      </c>
      <c r="AZ1986" s="29">
        <f t="shared" si="1636"/>
        <v>0.11703601108033237</v>
      </c>
      <c r="BA1986" s="29">
        <f t="shared" si="1637"/>
        <v>1.8012465373961217</v>
      </c>
      <c r="BB1986" s="29">
        <f t="shared" si="1638"/>
        <v>5.4854570637119116</v>
      </c>
      <c r="BC1986" s="29">
        <f t="shared" si="1639"/>
        <v>11.1696675900277</v>
      </c>
      <c r="BD1986" s="29">
        <f t="shared" si="1640"/>
        <v>9.9549861495844887</v>
      </c>
      <c r="BE1986" s="29">
        <f t="shared" si="1640"/>
        <v>1.0533240997229913</v>
      </c>
      <c r="BF1986" s="29">
        <f t="shared" si="1640"/>
        <v>5.4037396121883656</v>
      </c>
      <c r="BG1986" s="29">
        <f t="shared" si="1640"/>
        <v>10.970914127423823</v>
      </c>
      <c r="BH1986" s="29">
        <f t="shared" si="1641"/>
        <v>11.1696675900277</v>
      </c>
      <c r="BI1986" s="29">
        <f t="shared" si="1612"/>
        <v>1.0419630156472262</v>
      </c>
      <c r="BJ1986" s="28">
        <f t="shared" ref="BJ1986:BJ2049" si="1646">SQRT(BI1986)</f>
        <v>1.0207658965929585</v>
      </c>
      <c r="BK1986" s="28">
        <f t="shared" ref="BK1986:BK2049" si="1647">AR1986*((5-AX1986)/BJ1986)*((5-AX1986)/BJ1986)*((5-AX1986)/BJ1986)</f>
        <v>6.1577012717752426</v>
      </c>
      <c r="BL1986" s="28">
        <f t="shared" ref="BL1986:BL2049" si="1648">AS1986*((4-AX1986)/BJ1986)*((4-AX1986)/BJ1986)*((4-AX1986)/BJ1986)</f>
        <v>-0.33879993668678066</v>
      </c>
      <c r="BM1986" s="28">
        <f t="shared" ref="BM1986:BM2049" si="1649">AT1986*((3-AX1986)/BJ1986)*((3-AX1986)/BJ1986)*((3-AX1986)/BJ1986)</f>
        <v>-6.8187149751840623</v>
      </c>
      <c r="BN1986" s="28">
        <f t="shared" ref="BN1986:BN2049" si="1650">AU1986*((2-AX1986)/BJ1986)*((2-AX1986)/BJ1986)*((2-AX1986)/BJ1986)</f>
        <v>-24.158544739406576</v>
      </c>
      <c r="BO1986" s="28">
        <f t="shared" ref="BO1986:BO2049" si="1651">AV1986*((1-AX1986)/BJ1986)*((1-AX1986)/BJ1986)*((1-AX1986)/BJ1986)</f>
        <v>-35.097963420334715</v>
      </c>
      <c r="BP1986" s="28">
        <f t="shared" ref="BP1986:BP2049" si="1652">AW1986/((AW1986-1)*(AW1986-2))</f>
        <v>2.8528528528528527E-2</v>
      </c>
      <c r="BQ1986" s="28">
        <f t="shared" si="1613"/>
        <v>-1.7190241954908421</v>
      </c>
    </row>
    <row r="1987" spans="1:69" x14ac:dyDescent="0.2">
      <c r="A1987" s="1" t="s">
        <v>7552</v>
      </c>
      <c r="B1987" s="8" t="s">
        <v>5298</v>
      </c>
      <c r="C1987" t="s">
        <v>49</v>
      </c>
      <c r="D1987" s="38">
        <v>387</v>
      </c>
      <c r="E1987" s="52" t="s">
        <v>4877</v>
      </c>
      <c r="F1987" s="8" t="s">
        <v>5299</v>
      </c>
      <c r="G1987" s="8">
        <v>292</v>
      </c>
      <c r="H1987" s="8">
        <v>38</v>
      </c>
      <c r="I1987" s="8">
        <v>55</v>
      </c>
      <c r="J1987" s="8">
        <v>8</v>
      </c>
      <c r="K1987" s="8">
        <v>27</v>
      </c>
      <c r="L1987" s="8">
        <v>2</v>
      </c>
      <c r="M1987" s="8">
        <v>6</v>
      </c>
      <c r="N1987" s="8">
        <v>1</v>
      </c>
      <c r="O1987" s="8">
        <v>7</v>
      </c>
      <c r="P1987" s="8">
        <v>1</v>
      </c>
      <c r="Q1987" s="36">
        <f t="shared" si="1614"/>
        <v>254</v>
      </c>
      <c r="R1987" s="36">
        <f t="shared" ref="R1987:R2050" si="1653">IFERROR(I1987-J1987,0)</f>
        <v>47</v>
      </c>
      <c r="S1987" s="36">
        <f t="shared" ref="S1987:S2050" si="1654">IFERROR(K1987-L1987,0)</f>
        <v>25</v>
      </c>
      <c r="T1987" s="36">
        <f t="shared" ref="T1987:T2050" si="1655">IFERROR(M1987-N1987,0)</f>
        <v>5</v>
      </c>
      <c r="U1987" s="36">
        <f t="shared" ref="U1987:U2050" si="1656">IFERROR(O1987-P1987,0)</f>
        <v>6</v>
      </c>
      <c r="V1987" s="36">
        <f t="shared" ref="V1987:V2050" si="1657">Q1987*5+R1987*4+S1987*3+T1987*2+U1987*1</f>
        <v>1549</v>
      </c>
      <c r="W1987" s="45">
        <f t="shared" ref="W1987:W2050" si="1658">IFERROR(Q1987+R1987+S1987+T1987+U1987,0)</f>
        <v>337</v>
      </c>
      <c r="X1987" s="50">
        <f t="shared" ref="X1987:X2050" si="1659">IF(ISERROR(V1987/W1987),0,(V1987/W1987))</f>
        <v>4.5964391691394662</v>
      </c>
      <c r="Y1987" s="46">
        <f t="shared" si="1624"/>
        <v>0.16286134420484441</v>
      </c>
      <c r="Z1987" s="46">
        <f t="shared" si="1625"/>
        <v>0.35573968248377669</v>
      </c>
      <c r="AA1987" s="46">
        <f t="shared" si="1626"/>
        <v>2.5486180207627092</v>
      </c>
      <c r="AB1987" s="46">
        <f t="shared" si="1627"/>
        <v>6.7414963590416415</v>
      </c>
      <c r="AC1987" s="46">
        <f t="shared" si="1628"/>
        <v>12.934374697320573</v>
      </c>
      <c r="AD1987" s="46">
        <f t="shared" si="1629"/>
        <v>41.366781428030478</v>
      </c>
      <c r="AE1987" s="46">
        <f t="shared" si="1630"/>
        <v>16.719765076737506</v>
      </c>
      <c r="AF1987" s="46">
        <f t="shared" si="1631"/>
        <v>63.71545051906773</v>
      </c>
      <c r="AG1987" s="46">
        <f t="shared" si="1632"/>
        <v>33.70748179520821</v>
      </c>
      <c r="AH1987" s="46">
        <f t="shared" si="1633"/>
        <v>77.606248183923441</v>
      </c>
      <c r="AI1987" s="46">
        <f t="shared" ref="AI1987:AI2050" si="1660">IF(ISERROR(SUM(AD1987:AH1987)/(W1987-1)),0,SUM(AD1987:AH1987)/(W1987-1))</f>
        <v>0.69379680655645048</v>
      </c>
      <c r="AJ1987" s="47">
        <f t="shared" si="1616"/>
        <v>0.83294465996034239</v>
      </c>
      <c r="AK1987" s="47">
        <f t="shared" si="1617"/>
        <v>28.887655371834676</v>
      </c>
      <c r="AL1987" s="47">
        <f t="shared" si="1618"/>
        <v>-17.256307964957621</v>
      </c>
      <c r="AM1987" s="47">
        <f t="shared" si="1619"/>
        <v>-176.01459807866493</v>
      </c>
      <c r="AN1987" s="47">
        <f t="shared" si="1620"/>
        <v>-151.44537537939115</v>
      </c>
      <c r="AO1987" s="47">
        <f t="shared" si="1621"/>
        <v>-482.97089787455155</v>
      </c>
      <c r="AP1987" s="47">
        <f t="shared" si="1622"/>
        <v>2.9939587775408669E-3</v>
      </c>
      <c r="AQ1987" s="47">
        <f t="shared" ref="AQ1987:AQ2050" si="1661">IF(ISERROR(SUM(AK1987:AO1987)*AP1987),0,(SUM(AK1987:AO1987)*AP1987))</f>
        <v>-2.3915728461529069</v>
      </c>
      <c r="AR1987" s="1">
        <f t="shared" si="1623"/>
        <v>38</v>
      </c>
      <c r="AS1987" s="1">
        <f t="shared" si="1642"/>
        <v>8</v>
      </c>
      <c r="AT1987" s="1">
        <f t="shared" si="1643"/>
        <v>2</v>
      </c>
      <c r="AU1987" s="1">
        <f t="shared" si="1644"/>
        <v>1</v>
      </c>
      <c r="AV1987" s="1">
        <f t="shared" si="1645"/>
        <v>1</v>
      </c>
      <c r="AW1987" s="27">
        <f t="shared" si="1634"/>
        <v>50</v>
      </c>
      <c r="AX1987" s="41">
        <f t="shared" ref="AX1987:AX2050" si="1662">IF(ISERROR(((AR1987*5+AS1987*4+AT1987*3+AU1987*2+AV1987*1)/AW1987)),0,((AR1987*5+AS1987*4+AT1987*3+AU1987*2+AV1987*1)/AW1987))</f>
        <v>4.62</v>
      </c>
      <c r="AY1987" s="29">
        <f t="shared" si="1635"/>
        <v>0.14439999999999992</v>
      </c>
      <c r="AZ1987" s="29">
        <f t="shared" si="1636"/>
        <v>0.38440000000000013</v>
      </c>
      <c r="BA1987" s="29">
        <f t="shared" si="1637"/>
        <v>2.6244000000000005</v>
      </c>
      <c r="BB1987" s="29">
        <f t="shared" si="1638"/>
        <v>6.8644000000000007</v>
      </c>
      <c r="BC1987" s="29">
        <f t="shared" si="1639"/>
        <v>13.1044</v>
      </c>
      <c r="BD1987" s="29">
        <f t="shared" si="1640"/>
        <v>5.487199999999997</v>
      </c>
      <c r="BE1987" s="29">
        <f t="shared" si="1640"/>
        <v>3.075200000000001</v>
      </c>
      <c r="BF1987" s="29">
        <f t="shared" si="1640"/>
        <v>5.248800000000001</v>
      </c>
      <c r="BG1987" s="29">
        <f t="shared" si="1640"/>
        <v>6.8644000000000007</v>
      </c>
      <c r="BH1987" s="29">
        <f t="shared" si="1641"/>
        <v>13.1044</v>
      </c>
      <c r="BI1987" s="29">
        <f t="shared" ref="BI1987:BI2050" si="1663">IF(ISERROR((SUM(BD1987:BH1987)/(AW1987-1))),0,((SUM(BD1987:BH1987)/(AW1987-1))))</f>
        <v>0.68938775510204087</v>
      </c>
      <c r="BJ1987" s="28">
        <f t="shared" si="1646"/>
        <v>0.83029377638402235</v>
      </c>
      <c r="BK1987" s="28">
        <f t="shared" si="1647"/>
        <v>3.6428311254044559</v>
      </c>
      <c r="BL1987" s="28">
        <f t="shared" si="1648"/>
        <v>-3.3309622257939782</v>
      </c>
      <c r="BM1987" s="28">
        <f t="shared" si="1649"/>
        <v>-14.855240645145994</v>
      </c>
      <c r="BN1987" s="28">
        <f t="shared" si="1650"/>
        <v>-31.420169686933164</v>
      </c>
      <c r="BO1987" s="28">
        <f t="shared" si="1651"/>
        <v>-82.876301902175996</v>
      </c>
      <c r="BP1987" s="28">
        <f t="shared" si="1652"/>
        <v>2.1258503401360544E-2</v>
      </c>
      <c r="BQ1987" s="28">
        <f t="shared" ref="BQ1987:BQ2050" si="1664">IF(ISERROR((SUM(BK1987:BO1987)*BP1987)),0,(SUM(BK1987:BO1987)*BP1987))</f>
        <v>-2.7389422477603036</v>
      </c>
    </row>
    <row r="1988" spans="1:69" x14ac:dyDescent="0.2">
      <c r="A1988" s="1" t="s">
        <v>7552</v>
      </c>
      <c r="B1988" s="8" t="s">
        <v>5300</v>
      </c>
      <c r="C1988" t="s">
        <v>49</v>
      </c>
      <c r="D1988" s="38">
        <v>225</v>
      </c>
      <c r="E1988" s="52" t="s">
        <v>5301</v>
      </c>
      <c r="F1988" s="8" t="s">
        <v>5302</v>
      </c>
      <c r="G1988" s="8">
        <v>171</v>
      </c>
      <c r="H1988" s="8">
        <v>12</v>
      </c>
      <c r="I1988" s="8">
        <v>39</v>
      </c>
      <c r="J1988" s="8">
        <v>5</v>
      </c>
      <c r="K1988" s="8">
        <v>11</v>
      </c>
      <c r="L1988" s="8">
        <v>3</v>
      </c>
      <c r="M1988" s="8">
        <v>2</v>
      </c>
      <c r="N1988" s="8">
        <v>0</v>
      </c>
      <c r="O1988" s="8">
        <v>3</v>
      </c>
      <c r="P1988" s="8">
        <v>2</v>
      </c>
      <c r="Q1988" s="36">
        <f t="shared" ref="Q1988:Q2051" si="1665">IFERROR(G1988-H1988,0)</f>
        <v>159</v>
      </c>
      <c r="R1988" s="36">
        <f t="shared" si="1653"/>
        <v>34</v>
      </c>
      <c r="S1988" s="36">
        <f t="shared" si="1654"/>
        <v>8</v>
      </c>
      <c r="T1988" s="36">
        <f t="shared" si="1655"/>
        <v>2</v>
      </c>
      <c r="U1988" s="36">
        <f t="shared" si="1656"/>
        <v>1</v>
      </c>
      <c r="V1988" s="36">
        <f t="shared" si="1657"/>
        <v>960</v>
      </c>
      <c r="W1988" s="45">
        <f t="shared" si="1658"/>
        <v>204</v>
      </c>
      <c r="X1988" s="50">
        <f t="shared" si="1659"/>
        <v>4.7058823529411766</v>
      </c>
      <c r="Y1988" s="46">
        <f t="shared" si="1624"/>
        <v>8.6505190311418595E-2</v>
      </c>
      <c r="Z1988" s="46">
        <f t="shared" si="1625"/>
        <v>0.49826989619377182</v>
      </c>
      <c r="AA1988" s="46">
        <f t="shared" si="1626"/>
        <v>2.910034602076125</v>
      </c>
      <c r="AB1988" s="46">
        <f t="shared" si="1627"/>
        <v>7.3217993079584787</v>
      </c>
      <c r="AC1988" s="46">
        <f t="shared" si="1628"/>
        <v>13.733564013840832</v>
      </c>
      <c r="AD1988" s="46">
        <f t="shared" si="1629"/>
        <v>13.754325259515557</v>
      </c>
      <c r="AE1988" s="46">
        <f t="shared" si="1630"/>
        <v>16.941176470588243</v>
      </c>
      <c r="AF1988" s="46">
        <f t="shared" si="1631"/>
        <v>23.280276816609</v>
      </c>
      <c r="AG1988" s="46">
        <f t="shared" si="1632"/>
        <v>14.643598615916957</v>
      </c>
      <c r="AH1988" s="46">
        <f t="shared" si="1633"/>
        <v>13.733564013840832</v>
      </c>
      <c r="AI1988" s="46">
        <f t="shared" si="1660"/>
        <v>0.40567951318458423</v>
      </c>
      <c r="AJ1988" s="47">
        <f t="shared" si="1616"/>
        <v>0.63692975529848206</v>
      </c>
      <c r="AK1988" s="47">
        <f t="shared" si="1617"/>
        <v>15.656178299403964</v>
      </c>
      <c r="AL1988" s="47">
        <f t="shared" si="1618"/>
        <v>-46.28084465140045</v>
      </c>
      <c r="AM1988" s="47">
        <f t="shared" si="1619"/>
        <v>-153.69601309953771</v>
      </c>
      <c r="AN1988" s="47">
        <f t="shared" si="1620"/>
        <v>-153.34941091328676</v>
      </c>
      <c r="AO1988" s="47">
        <f t="shared" si="1621"/>
        <v>-196.97008378521105</v>
      </c>
      <c r="AP1988" s="47">
        <f t="shared" si="1622"/>
        <v>4.9748817246256646E-3</v>
      </c>
      <c r="AQ1988" s="47">
        <f t="shared" si="1661"/>
        <v>-2.6597716316296767</v>
      </c>
      <c r="AR1988" s="1">
        <f t="shared" si="1623"/>
        <v>12</v>
      </c>
      <c r="AS1988" s="1">
        <f t="shared" si="1642"/>
        <v>5</v>
      </c>
      <c r="AT1988" s="1">
        <f t="shared" si="1643"/>
        <v>3</v>
      </c>
      <c r="AU1988" s="1">
        <f t="shared" si="1644"/>
        <v>0</v>
      </c>
      <c r="AV1988" s="1">
        <f t="shared" si="1645"/>
        <v>2</v>
      </c>
      <c r="AW1988" s="27">
        <f t="shared" si="1634"/>
        <v>22</v>
      </c>
      <c r="AX1988" s="41">
        <f t="shared" si="1662"/>
        <v>4.1363636363636367</v>
      </c>
      <c r="AY1988" s="29">
        <f t="shared" si="1635"/>
        <v>0.74586776859504078</v>
      </c>
      <c r="AZ1988" s="29">
        <f t="shared" si="1636"/>
        <v>1.8595041322314137E-2</v>
      </c>
      <c r="BA1988" s="29">
        <f t="shared" si="1637"/>
        <v>1.2913223140495875</v>
      </c>
      <c r="BB1988" s="29">
        <f t="shared" si="1638"/>
        <v>4.5640495867768607</v>
      </c>
      <c r="BC1988" s="29">
        <f t="shared" si="1639"/>
        <v>9.8367768595041341</v>
      </c>
      <c r="BD1988" s="29">
        <f t="shared" si="1640"/>
        <v>8.9504132231404903</v>
      </c>
      <c r="BE1988" s="29">
        <f t="shared" si="1640"/>
        <v>9.2975206611570688E-2</v>
      </c>
      <c r="BF1988" s="29">
        <f t="shared" si="1640"/>
        <v>3.8739669421487628</v>
      </c>
      <c r="BG1988" s="29">
        <f t="shared" si="1640"/>
        <v>0</v>
      </c>
      <c r="BH1988" s="29">
        <f t="shared" si="1641"/>
        <v>19.673553719008268</v>
      </c>
      <c r="BI1988" s="29">
        <f t="shared" si="1663"/>
        <v>1.551948051948052</v>
      </c>
      <c r="BJ1988" s="28">
        <f t="shared" si="1646"/>
        <v>1.245772070624499</v>
      </c>
      <c r="BK1988" s="28">
        <f t="shared" si="1647"/>
        <v>3.9981421988244237</v>
      </c>
      <c r="BL1988" s="28">
        <f t="shared" si="1648"/>
        <v>-6.5576760076942898E-3</v>
      </c>
      <c r="BM1988" s="28">
        <f t="shared" si="1649"/>
        <v>-2.2769708360049479</v>
      </c>
      <c r="BN1988" s="28">
        <f t="shared" si="1650"/>
        <v>0</v>
      </c>
      <c r="BO1988" s="28">
        <f t="shared" si="1651"/>
        <v>-31.914897594246348</v>
      </c>
      <c r="BP1988" s="28">
        <f t="shared" si="1652"/>
        <v>5.2380952380952382E-2</v>
      </c>
      <c r="BQ1988" s="28">
        <f t="shared" si="1664"/>
        <v>-1.5819196332465726</v>
      </c>
    </row>
    <row r="1989" spans="1:69" x14ac:dyDescent="0.2">
      <c r="A1989" s="1" t="s">
        <v>7552</v>
      </c>
      <c r="B1989" s="8" t="s">
        <v>5303</v>
      </c>
      <c r="C1989" t="s">
        <v>18</v>
      </c>
      <c r="D1989" s="38">
        <v>55</v>
      </c>
      <c r="E1989" s="52" t="s">
        <v>3637</v>
      </c>
      <c r="F1989" s="8" t="s">
        <v>5304</v>
      </c>
      <c r="G1989" s="8">
        <v>42</v>
      </c>
      <c r="H1989" s="8">
        <v>5</v>
      </c>
      <c r="I1989" s="8">
        <v>5</v>
      </c>
      <c r="J1989" s="8">
        <v>0</v>
      </c>
      <c r="K1989" s="8">
        <v>2</v>
      </c>
      <c r="L1989" s="8">
        <v>1</v>
      </c>
      <c r="M1989" s="8">
        <v>1</v>
      </c>
      <c r="N1989" s="8">
        <v>0</v>
      </c>
      <c r="O1989" s="8">
        <v>5</v>
      </c>
      <c r="P1989" s="8">
        <v>3</v>
      </c>
      <c r="Q1989" s="36">
        <f t="shared" si="1665"/>
        <v>37</v>
      </c>
      <c r="R1989" s="36">
        <f t="shared" si="1653"/>
        <v>5</v>
      </c>
      <c r="S1989" s="36">
        <f t="shared" si="1654"/>
        <v>1</v>
      </c>
      <c r="T1989" s="36">
        <f t="shared" si="1655"/>
        <v>1</v>
      </c>
      <c r="U1989" s="36">
        <f t="shared" si="1656"/>
        <v>2</v>
      </c>
      <c r="V1989" s="36">
        <f t="shared" si="1657"/>
        <v>212</v>
      </c>
      <c r="W1989" s="45">
        <f t="shared" si="1658"/>
        <v>46</v>
      </c>
      <c r="X1989" s="50">
        <f t="shared" si="1659"/>
        <v>4.6086956521739131</v>
      </c>
      <c r="Y1989" s="46">
        <f t="shared" si="1624"/>
        <v>0.15311909262759921</v>
      </c>
      <c r="Z1989" s="46">
        <f t="shared" si="1625"/>
        <v>0.37051039697542537</v>
      </c>
      <c r="AA1989" s="46">
        <f t="shared" si="1626"/>
        <v>2.5879017013232515</v>
      </c>
      <c r="AB1989" s="46">
        <f t="shared" si="1627"/>
        <v>6.8052930056710776</v>
      </c>
      <c r="AC1989" s="46">
        <f t="shared" si="1628"/>
        <v>13.022684310018905</v>
      </c>
      <c r="AD1989" s="46">
        <f t="shared" si="1629"/>
        <v>5.6654064272211704</v>
      </c>
      <c r="AE1989" s="46">
        <f t="shared" si="1630"/>
        <v>1.8525519848771268</v>
      </c>
      <c r="AF1989" s="46">
        <f t="shared" si="1631"/>
        <v>2.5879017013232515</v>
      </c>
      <c r="AG1989" s="46">
        <f t="shared" si="1632"/>
        <v>6.8052930056710776</v>
      </c>
      <c r="AH1989" s="46">
        <f t="shared" si="1633"/>
        <v>26.045368620037809</v>
      </c>
      <c r="AI1989" s="46">
        <f t="shared" si="1660"/>
        <v>0.95458937198067639</v>
      </c>
      <c r="AJ1989" s="47">
        <f t="shared" si="1616"/>
        <v>0.9770308961239027</v>
      </c>
      <c r="AK1989" s="47">
        <f t="shared" si="1617"/>
        <v>2.376954410563124</v>
      </c>
      <c r="AL1989" s="47">
        <f t="shared" si="1618"/>
        <v>-1.209054035996221</v>
      </c>
      <c r="AM1989" s="47">
        <f t="shared" si="1619"/>
        <v>-4.4637182277927536</v>
      </c>
      <c r="AN1989" s="47">
        <f t="shared" si="1620"/>
        <v>-19.03466995445946</v>
      </c>
      <c r="AO1989" s="47">
        <f t="shared" si="1621"/>
        <v>-100.77571138194915</v>
      </c>
      <c r="AP1989" s="47">
        <f t="shared" si="1622"/>
        <v>2.3232323232323233E-2</v>
      </c>
      <c r="AQ1989" s="47">
        <f t="shared" si="1661"/>
        <v>-2.860043011476356</v>
      </c>
      <c r="AR1989" s="1">
        <f t="shared" si="1623"/>
        <v>5</v>
      </c>
      <c r="AS1989" s="1">
        <f t="shared" si="1642"/>
        <v>0</v>
      </c>
      <c r="AT1989" s="1">
        <f t="shared" si="1643"/>
        <v>1</v>
      </c>
      <c r="AU1989" s="1">
        <f t="shared" si="1644"/>
        <v>0</v>
      </c>
      <c r="AV1989" s="1">
        <f t="shared" si="1645"/>
        <v>3</v>
      </c>
      <c r="AW1989" s="27">
        <f t="shared" si="1634"/>
        <v>9</v>
      </c>
      <c r="AX1989" s="41">
        <f t="shared" si="1662"/>
        <v>3.4444444444444446</v>
      </c>
      <c r="AY1989" s="29">
        <f t="shared" si="1635"/>
        <v>2.4197530864197523</v>
      </c>
      <c r="AZ1989" s="29">
        <f t="shared" si="1636"/>
        <v>0.30864197530864174</v>
      </c>
      <c r="BA1989" s="29">
        <f t="shared" si="1637"/>
        <v>0.19753086419753105</v>
      </c>
      <c r="BB1989" s="29">
        <f t="shared" si="1638"/>
        <v>2.0864197530864201</v>
      </c>
      <c r="BC1989" s="29">
        <f t="shared" si="1639"/>
        <v>5.9753086419753094</v>
      </c>
      <c r="BD1989" s="29">
        <f t="shared" si="1640"/>
        <v>12.098765432098762</v>
      </c>
      <c r="BE1989" s="29">
        <f t="shared" si="1640"/>
        <v>0</v>
      </c>
      <c r="BF1989" s="29">
        <f t="shared" si="1640"/>
        <v>0.19753086419753105</v>
      </c>
      <c r="BG1989" s="29">
        <f t="shared" si="1640"/>
        <v>0</v>
      </c>
      <c r="BH1989" s="29">
        <f t="shared" si="1641"/>
        <v>17.925925925925927</v>
      </c>
      <c r="BI1989" s="29">
        <f t="shared" si="1663"/>
        <v>3.7777777777777777</v>
      </c>
      <c r="BJ1989" s="28">
        <f t="shared" si="1646"/>
        <v>1.9436506316151001</v>
      </c>
      <c r="BK1989" s="28">
        <f t="shared" si="1647"/>
        <v>2.5631378955939215</v>
      </c>
      <c r="BL1989" s="28">
        <f t="shared" si="1648"/>
        <v>0</v>
      </c>
      <c r="BM1989" s="28">
        <f t="shared" si="1649"/>
        <v>-1.1956328375948344E-2</v>
      </c>
      <c r="BN1989" s="28">
        <f t="shared" si="1650"/>
        <v>0</v>
      </c>
      <c r="BO1989" s="28">
        <f t="shared" si="1651"/>
        <v>-5.9677024006452131</v>
      </c>
      <c r="BP1989" s="28">
        <f t="shared" si="1652"/>
        <v>0.16071428571428573</v>
      </c>
      <c r="BQ1989" s="28">
        <f t="shared" si="1664"/>
        <v>-0.54908370537223505</v>
      </c>
    </row>
    <row r="1990" spans="1:69" x14ac:dyDescent="0.2">
      <c r="A1990" s="1" t="s">
        <v>7552</v>
      </c>
      <c r="B1990" s="8" t="s">
        <v>5305</v>
      </c>
      <c r="C1990" t="s">
        <v>34</v>
      </c>
      <c r="D1990" s="38">
        <v>240</v>
      </c>
      <c r="E1990" s="52" t="s">
        <v>5306</v>
      </c>
      <c r="F1990" s="8" t="s">
        <v>5307</v>
      </c>
      <c r="G1990" s="8">
        <v>172</v>
      </c>
      <c r="H1990" s="8">
        <v>16</v>
      </c>
      <c r="I1990" s="8">
        <v>45</v>
      </c>
      <c r="J1990" s="8">
        <v>3</v>
      </c>
      <c r="K1990" s="8">
        <v>8</v>
      </c>
      <c r="L1990" s="8">
        <v>1</v>
      </c>
      <c r="M1990" s="8">
        <v>9</v>
      </c>
      <c r="N1990" s="8">
        <v>4</v>
      </c>
      <c r="O1990" s="8">
        <v>6</v>
      </c>
      <c r="P1990" s="8">
        <v>0</v>
      </c>
      <c r="Q1990" s="36">
        <f t="shared" si="1665"/>
        <v>156</v>
      </c>
      <c r="R1990" s="36">
        <f t="shared" si="1653"/>
        <v>42</v>
      </c>
      <c r="S1990" s="36">
        <f t="shared" si="1654"/>
        <v>7</v>
      </c>
      <c r="T1990" s="36">
        <f t="shared" si="1655"/>
        <v>5</v>
      </c>
      <c r="U1990" s="36">
        <f t="shared" si="1656"/>
        <v>6</v>
      </c>
      <c r="V1990" s="36">
        <f t="shared" si="1657"/>
        <v>985</v>
      </c>
      <c r="W1990" s="45">
        <f t="shared" si="1658"/>
        <v>216</v>
      </c>
      <c r="X1990" s="50">
        <f t="shared" si="1659"/>
        <v>4.5601851851851851</v>
      </c>
      <c r="Y1990" s="46">
        <f t="shared" si="1624"/>
        <v>0.1934370713305899</v>
      </c>
      <c r="Z1990" s="46">
        <f t="shared" si="1625"/>
        <v>0.31380744170096014</v>
      </c>
      <c r="AA1990" s="46">
        <f t="shared" si="1626"/>
        <v>2.4341778120713302</v>
      </c>
      <c r="AB1990" s="46">
        <f t="shared" si="1627"/>
        <v>6.5545481824417005</v>
      </c>
      <c r="AC1990" s="46">
        <f t="shared" si="1628"/>
        <v>12.674918552812072</v>
      </c>
      <c r="AD1990" s="46">
        <f t="shared" si="1629"/>
        <v>30.176183127572024</v>
      </c>
      <c r="AE1990" s="46">
        <f t="shared" si="1630"/>
        <v>13.179912551440326</v>
      </c>
      <c r="AF1990" s="46">
        <f t="shared" si="1631"/>
        <v>17.039244684499312</v>
      </c>
      <c r="AG1990" s="46">
        <f t="shared" si="1632"/>
        <v>32.772740912208505</v>
      </c>
      <c r="AH1990" s="46">
        <f t="shared" si="1633"/>
        <v>76.049511316872426</v>
      </c>
      <c r="AI1990" s="46">
        <f t="shared" si="1660"/>
        <v>0.78705857019810521</v>
      </c>
      <c r="AJ1990" s="47">
        <f t="shared" si="1616"/>
        <v>0.88716321508395801</v>
      </c>
      <c r="AK1990" s="47">
        <f t="shared" si="1617"/>
        <v>19.007437992291049</v>
      </c>
      <c r="AL1990" s="47">
        <f t="shared" si="1618"/>
        <v>-10.573860329468422</v>
      </c>
      <c r="AM1990" s="47">
        <f t="shared" si="1619"/>
        <v>-38.072895847809136</v>
      </c>
      <c r="AN1990" s="47">
        <f t="shared" si="1620"/>
        <v>-120.16377581977063</v>
      </c>
      <c r="AO1990" s="47">
        <f t="shared" si="1621"/>
        <v>-387.75592078468685</v>
      </c>
      <c r="AP1990" s="47">
        <f t="shared" si="1622"/>
        <v>4.6946316018256903E-3</v>
      </c>
      <c r="AQ1990" s="47">
        <f t="shared" si="1661"/>
        <v>-2.5236415386768076</v>
      </c>
      <c r="AR1990" s="1">
        <f t="shared" si="1623"/>
        <v>16</v>
      </c>
      <c r="AS1990" s="1">
        <f t="shared" si="1642"/>
        <v>3</v>
      </c>
      <c r="AT1990" s="1">
        <f t="shared" si="1643"/>
        <v>1</v>
      </c>
      <c r="AU1990" s="1">
        <f t="shared" si="1644"/>
        <v>4</v>
      </c>
      <c r="AV1990" s="1">
        <f t="shared" si="1645"/>
        <v>0</v>
      </c>
      <c r="AW1990" s="27">
        <f t="shared" si="1634"/>
        <v>24</v>
      </c>
      <c r="AX1990" s="41">
        <f t="shared" si="1662"/>
        <v>4.291666666666667</v>
      </c>
      <c r="AY1990" s="29">
        <f t="shared" si="1635"/>
        <v>0.50173611111111072</v>
      </c>
      <c r="AZ1990" s="29">
        <f t="shared" si="1636"/>
        <v>8.5069444444444614E-2</v>
      </c>
      <c r="BA1990" s="29">
        <f t="shared" si="1637"/>
        <v>1.6684027777777786</v>
      </c>
      <c r="BB1990" s="29">
        <f t="shared" si="1638"/>
        <v>5.2517361111111125</v>
      </c>
      <c r="BC1990" s="29">
        <f t="shared" si="1639"/>
        <v>10.835069444444446</v>
      </c>
      <c r="BD1990" s="29">
        <f t="shared" si="1640"/>
        <v>8.0277777777777715</v>
      </c>
      <c r="BE1990" s="29">
        <f t="shared" si="1640"/>
        <v>0.25520833333333381</v>
      </c>
      <c r="BF1990" s="29">
        <f t="shared" si="1640"/>
        <v>1.6684027777777786</v>
      </c>
      <c r="BG1990" s="29">
        <f t="shared" si="1640"/>
        <v>21.00694444444445</v>
      </c>
      <c r="BH1990" s="29">
        <f t="shared" si="1641"/>
        <v>0</v>
      </c>
      <c r="BI1990" s="29">
        <f t="shared" si="1663"/>
        <v>1.3460144927536233</v>
      </c>
      <c r="BJ1990" s="28">
        <f t="shared" si="1646"/>
        <v>1.1601786469133206</v>
      </c>
      <c r="BK1990" s="28">
        <f t="shared" si="1647"/>
        <v>3.6413164039409978</v>
      </c>
      <c r="BL1990" s="28">
        <f t="shared" si="1648"/>
        <v>-4.7665817469663439E-2</v>
      </c>
      <c r="BM1990" s="28">
        <f t="shared" si="1649"/>
        <v>-1.3799925833223909</v>
      </c>
      <c r="BN1990" s="28">
        <f t="shared" si="1650"/>
        <v>-30.827601094325491</v>
      </c>
      <c r="BO1990" s="28">
        <f t="shared" si="1651"/>
        <v>0</v>
      </c>
      <c r="BP1990" s="28">
        <f t="shared" si="1652"/>
        <v>4.7430830039525688E-2</v>
      </c>
      <c r="BQ1990" s="28">
        <f t="shared" si="1664"/>
        <v>-1.3571830715182551</v>
      </c>
    </row>
    <row r="1991" spans="1:69" x14ac:dyDescent="0.2">
      <c r="A1991" s="1" t="s">
        <v>7552</v>
      </c>
      <c r="B1991" s="8" t="s">
        <v>5308</v>
      </c>
      <c r="C1991" t="s">
        <v>294</v>
      </c>
      <c r="D1991" s="38">
        <v>26</v>
      </c>
      <c r="E1991" s="52" t="s">
        <v>5309</v>
      </c>
      <c r="F1991" s="8" t="s">
        <v>5310</v>
      </c>
      <c r="G1991" s="8">
        <v>22</v>
      </c>
      <c r="H1991" s="8">
        <v>2</v>
      </c>
      <c r="I1991" s="8">
        <v>3</v>
      </c>
      <c r="J1991" s="8">
        <v>2</v>
      </c>
      <c r="K1991" s="8">
        <v>3</v>
      </c>
      <c r="L1991" s="8">
        <v>2</v>
      </c>
      <c r="M1991" s="8">
        <v>1</v>
      </c>
      <c r="N1991" s="8">
        <v>1</v>
      </c>
      <c r="O1991" s="8">
        <v>1</v>
      </c>
      <c r="P1991" s="8">
        <v>1</v>
      </c>
      <c r="Q1991" s="36">
        <f t="shared" si="1665"/>
        <v>20</v>
      </c>
      <c r="R1991" s="36">
        <f t="shared" si="1653"/>
        <v>1</v>
      </c>
      <c r="S1991" s="36">
        <f t="shared" si="1654"/>
        <v>1</v>
      </c>
      <c r="T1991" s="36">
        <f t="shared" si="1655"/>
        <v>0</v>
      </c>
      <c r="U1991" s="36">
        <f t="shared" si="1656"/>
        <v>0</v>
      </c>
      <c r="V1991" s="36">
        <f t="shared" si="1657"/>
        <v>107</v>
      </c>
      <c r="W1991" s="45">
        <f t="shared" si="1658"/>
        <v>22</v>
      </c>
      <c r="X1991" s="50">
        <f t="shared" si="1659"/>
        <v>4.8636363636363633</v>
      </c>
      <c r="Y1991" s="46">
        <f t="shared" si="1624"/>
        <v>1.8595041322314137E-2</v>
      </c>
      <c r="Z1991" s="46">
        <f t="shared" si="1625"/>
        <v>0.74586776859504078</v>
      </c>
      <c r="AA1991" s="46">
        <f t="shared" si="1626"/>
        <v>3.4731404958677672</v>
      </c>
      <c r="AB1991" s="46">
        <f t="shared" si="1627"/>
        <v>8.2004132231404938</v>
      </c>
      <c r="AC1991" s="46">
        <f t="shared" si="1628"/>
        <v>14.92768595041322</v>
      </c>
      <c r="AD1991" s="46">
        <f t="shared" si="1629"/>
        <v>0.37190082644628275</v>
      </c>
      <c r="AE1991" s="46">
        <f t="shared" si="1630"/>
        <v>0.74586776859504078</v>
      </c>
      <c r="AF1991" s="46">
        <f t="shared" si="1631"/>
        <v>3.4731404958677672</v>
      </c>
      <c r="AG1991" s="46">
        <f t="shared" si="1632"/>
        <v>0</v>
      </c>
      <c r="AH1991" s="46">
        <f t="shared" si="1633"/>
        <v>0</v>
      </c>
      <c r="AI1991" s="46">
        <f t="shared" si="1660"/>
        <v>0.21861471861471862</v>
      </c>
      <c r="AJ1991" s="47">
        <f t="shared" si="1616"/>
        <v>0.46756252909607571</v>
      </c>
      <c r="AK1991" s="47">
        <f t="shared" si="1617"/>
        <v>0.49614271630651291</v>
      </c>
      <c r="AL1991" s="47">
        <f t="shared" si="1618"/>
        <v>-6.3019312799006375</v>
      </c>
      <c r="AM1991" s="47">
        <f t="shared" si="1619"/>
        <v>-63.323429908446144</v>
      </c>
      <c r="AN1991" s="47">
        <f t="shared" si="1620"/>
        <v>0</v>
      </c>
      <c r="AO1991" s="47">
        <f t="shared" si="1621"/>
        <v>0</v>
      </c>
      <c r="AP1991" s="47">
        <f t="shared" si="1622"/>
        <v>5.2380952380952382E-2</v>
      </c>
      <c r="AQ1991" s="47">
        <f t="shared" si="1661"/>
        <v>-3.6210543009163949</v>
      </c>
      <c r="AR1991" s="1">
        <f t="shared" si="1623"/>
        <v>2</v>
      </c>
      <c r="AS1991" s="1">
        <f t="shared" si="1642"/>
        <v>2</v>
      </c>
      <c r="AT1991" s="1">
        <f t="shared" si="1643"/>
        <v>2</v>
      </c>
      <c r="AU1991" s="1">
        <f t="shared" si="1644"/>
        <v>1</v>
      </c>
      <c r="AV1991" s="1">
        <f t="shared" si="1645"/>
        <v>1</v>
      </c>
      <c r="AW1991" s="27">
        <f t="shared" si="1634"/>
        <v>8</v>
      </c>
      <c r="AX1991" s="41">
        <f t="shared" si="1662"/>
        <v>3.375</v>
      </c>
      <c r="AY1991" s="29">
        <f t="shared" si="1635"/>
        <v>2.640625</v>
      </c>
      <c r="AZ1991" s="29">
        <f t="shared" si="1636"/>
        <v>0.390625</v>
      </c>
      <c r="BA1991" s="29">
        <f t="shared" si="1637"/>
        <v>0.140625</v>
      </c>
      <c r="BB1991" s="29">
        <f t="shared" si="1638"/>
        <v>1.890625</v>
      </c>
      <c r="BC1991" s="29">
        <f t="shared" si="1639"/>
        <v>5.640625</v>
      </c>
      <c r="BD1991" s="29">
        <f t="shared" si="1640"/>
        <v>5.28125</v>
      </c>
      <c r="BE1991" s="29">
        <f t="shared" si="1640"/>
        <v>0.78125</v>
      </c>
      <c r="BF1991" s="29">
        <f t="shared" si="1640"/>
        <v>0.28125</v>
      </c>
      <c r="BG1991" s="29">
        <f t="shared" si="1640"/>
        <v>1.890625</v>
      </c>
      <c r="BH1991" s="29">
        <f t="shared" si="1641"/>
        <v>5.640625</v>
      </c>
      <c r="BI1991" s="29">
        <f t="shared" si="1663"/>
        <v>1.9821428571428572</v>
      </c>
      <c r="BJ1991" s="28">
        <f t="shared" si="1646"/>
        <v>1.407885953173359</v>
      </c>
      <c r="BK1991" s="28">
        <f t="shared" si="1647"/>
        <v>3.0753012441557406</v>
      </c>
      <c r="BL1991" s="28">
        <f t="shared" si="1648"/>
        <v>0.17497162290371765</v>
      </c>
      <c r="BM1991" s="28">
        <f t="shared" si="1649"/>
        <v>-3.7793870547203012E-2</v>
      </c>
      <c r="BN1991" s="28">
        <f t="shared" si="1650"/>
        <v>-0.93154892033939285</v>
      </c>
      <c r="BO1991" s="28">
        <f t="shared" si="1651"/>
        <v>-4.800521445986397</v>
      </c>
      <c r="BP1991" s="28">
        <f t="shared" si="1652"/>
        <v>0.19047619047619047</v>
      </c>
      <c r="BQ1991" s="28">
        <f t="shared" si="1664"/>
        <v>-0.47992216567876844</v>
      </c>
    </row>
    <row r="1992" spans="1:69" x14ac:dyDescent="0.2">
      <c r="A1992" s="1" t="s">
        <v>7552</v>
      </c>
      <c r="B1992" s="8" t="s">
        <v>5311</v>
      </c>
      <c r="C1992" t="s">
        <v>100</v>
      </c>
      <c r="D1992" s="38">
        <v>10</v>
      </c>
      <c r="E1992" s="52" t="s">
        <v>5312</v>
      </c>
      <c r="F1992" s="8" t="s">
        <v>5313</v>
      </c>
      <c r="G1992" s="8">
        <v>8</v>
      </c>
      <c r="H1992" s="8">
        <v>1</v>
      </c>
      <c r="I1992" s="8">
        <v>8</v>
      </c>
      <c r="J1992" s="8">
        <v>1</v>
      </c>
      <c r="K1992" s="8">
        <v>2</v>
      </c>
      <c r="L1992" s="8">
        <v>2</v>
      </c>
      <c r="M1992" s="8">
        <v>2</v>
      </c>
      <c r="N1992" s="8">
        <v>2</v>
      </c>
      <c r="O1992" s="8">
        <v>2</v>
      </c>
      <c r="P1992" s="8">
        <v>2</v>
      </c>
      <c r="Q1992" s="36">
        <f t="shared" si="1665"/>
        <v>7</v>
      </c>
      <c r="R1992" s="36">
        <f t="shared" si="1653"/>
        <v>7</v>
      </c>
      <c r="S1992" s="36">
        <f t="shared" si="1654"/>
        <v>0</v>
      </c>
      <c r="T1992" s="36">
        <f t="shared" si="1655"/>
        <v>0</v>
      </c>
      <c r="U1992" s="36">
        <f t="shared" si="1656"/>
        <v>0</v>
      </c>
      <c r="V1992" s="36">
        <f t="shared" si="1657"/>
        <v>63</v>
      </c>
      <c r="W1992" s="45">
        <f t="shared" si="1658"/>
        <v>14</v>
      </c>
      <c r="X1992" s="50">
        <f t="shared" si="1659"/>
        <v>4.5</v>
      </c>
      <c r="Y1992" s="46">
        <f t="shared" si="1624"/>
        <v>0.25</v>
      </c>
      <c r="Z1992" s="46">
        <f t="shared" si="1625"/>
        <v>0.25</v>
      </c>
      <c r="AA1992" s="46">
        <f t="shared" si="1626"/>
        <v>2.25</v>
      </c>
      <c r="AB1992" s="46">
        <f t="shared" si="1627"/>
        <v>6.25</v>
      </c>
      <c r="AC1992" s="46">
        <f t="shared" si="1628"/>
        <v>12.25</v>
      </c>
      <c r="AD1992" s="46">
        <f t="shared" si="1629"/>
        <v>1.75</v>
      </c>
      <c r="AE1992" s="46">
        <f t="shared" si="1630"/>
        <v>1.75</v>
      </c>
      <c r="AF1992" s="46">
        <f t="shared" si="1631"/>
        <v>0</v>
      </c>
      <c r="AG1992" s="46">
        <f t="shared" si="1632"/>
        <v>0</v>
      </c>
      <c r="AH1992" s="46">
        <f t="shared" si="1633"/>
        <v>0</v>
      </c>
      <c r="AI1992" s="46">
        <f t="shared" si="1660"/>
        <v>0.26923076923076922</v>
      </c>
      <c r="AJ1992" s="47">
        <f t="shared" si="1616"/>
        <v>0.51887452166277082</v>
      </c>
      <c r="AK1992" s="47">
        <f t="shared" si="1617"/>
        <v>6.2635567257863052</v>
      </c>
      <c r="AL1992" s="47">
        <f t="shared" si="1618"/>
        <v>-6.2635567257863052</v>
      </c>
      <c r="AM1992" s="47">
        <f t="shared" si="1619"/>
        <v>0</v>
      </c>
      <c r="AN1992" s="47">
        <f t="shared" si="1620"/>
        <v>0</v>
      </c>
      <c r="AO1992" s="47">
        <f t="shared" si="1621"/>
        <v>0</v>
      </c>
      <c r="AP1992" s="47">
        <f t="shared" si="1622"/>
        <v>8.9743589743589744E-2</v>
      </c>
      <c r="AQ1992" s="47">
        <f t="shared" si="1661"/>
        <v>0</v>
      </c>
      <c r="AR1992" s="1">
        <f t="shared" si="1623"/>
        <v>1</v>
      </c>
      <c r="AS1992" s="1">
        <f t="shared" si="1642"/>
        <v>1</v>
      </c>
      <c r="AT1992" s="1">
        <f t="shared" si="1643"/>
        <v>2</v>
      </c>
      <c r="AU1992" s="1">
        <f t="shared" si="1644"/>
        <v>2</v>
      </c>
      <c r="AV1992" s="1">
        <f t="shared" si="1645"/>
        <v>2</v>
      </c>
      <c r="AW1992" s="27">
        <f t="shared" si="1634"/>
        <v>8</v>
      </c>
      <c r="AX1992" s="41">
        <f t="shared" si="1662"/>
        <v>2.625</v>
      </c>
      <c r="AY1992" s="29">
        <f t="shared" si="1635"/>
        <v>5.640625</v>
      </c>
      <c r="AZ1992" s="29">
        <f t="shared" si="1636"/>
        <v>1.890625</v>
      </c>
      <c r="BA1992" s="29">
        <f t="shared" si="1637"/>
        <v>0.140625</v>
      </c>
      <c r="BB1992" s="29">
        <f t="shared" si="1638"/>
        <v>0.390625</v>
      </c>
      <c r="BC1992" s="29">
        <f t="shared" si="1639"/>
        <v>2.640625</v>
      </c>
      <c r="BD1992" s="29">
        <f t="shared" si="1640"/>
        <v>5.640625</v>
      </c>
      <c r="BE1992" s="29">
        <f t="shared" si="1640"/>
        <v>1.890625</v>
      </c>
      <c r="BF1992" s="29">
        <f t="shared" si="1640"/>
        <v>0.28125</v>
      </c>
      <c r="BG1992" s="29">
        <f t="shared" si="1640"/>
        <v>0.78125</v>
      </c>
      <c r="BH1992" s="29">
        <f t="shared" si="1641"/>
        <v>5.28125</v>
      </c>
      <c r="BI1992" s="29">
        <f t="shared" si="1663"/>
        <v>1.9821428571428572</v>
      </c>
      <c r="BJ1992" s="28">
        <f t="shared" si="1646"/>
        <v>1.407885953173359</v>
      </c>
      <c r="BK1992" s="28">
        <f t="shared" si="1647"/>
        <v>4.800521445986397</v>
      </c>
      <c r="BL1992" s="28">
        <f t="shared" si="1648"/>
        <v>0.93154892033939285</v>
      </c>
      <c r="BM1992" s="28">
        <f t="shared" si="1649"/>
        <v>3.7793870547203012E-2</v>
      </c>
      <c r="BN1992" s="28">
        <f t="shared" si="1650"/>
        <v>-0.17497162290371765</v>
      </c>
      <c r="BO1992" s="28">
        <f t="shared" si="1651"/>
        <v>-3.0753012441557406</v>
      </c>
      <c r="BP1992" s="28">
        <f t="shared" si="1652"/>
        <v>0.19047619047619047</v>
      </c>
      <c r="BQ1992" s="28">
        <f t="shared" si="1664"/>
        <v>0.47992216567876844</v>
      </c>
    </row>
    <row r="1993" spans="1:69" x14ac:dyDescent="0.2">
      <c r="A1993" s="1" t="s">
        <v>7552</v>
      </c>
      <c r="B1993" s="8" t="s">
        <v>5314</v>
      </c>
      <c r="C1993" t="s">
        <v>18</v>
      </c>
      <c r="D1993" s="38">
        <v>10</v>
      </c>
      <c r="E1993" s="52" t="s">
        <v>5315</v>
      </c>
      <c r="F1993" s="8" t="s">
        <v>5316</v>
      </c>
      <c r="G1993" s="8">
        <v>7</v>
      </c>
      <c r="H1993" s="8">
        <v>4</v>
      </c>
      <c r="I1993" s="8">
        <v>2</v>
      </c>
      <c r="J1993" s="8">
        <v>0</v>
      </c>
      <c r="K1993" s="8">
        <v>1</v>
      </c>
      <c r="L1993" s="8">
        <v>0</v>
      </c>
      <c r="M1993" s="8">
        <v>1</v>
      </c>
      <c r="N1993" s="8">
        <v>0</v>
      </c>
      <c r="O1993" s="8">
        <v>1</v>
      </c>
      <c r="P1993" s="8">
        <v>0</v>
      </c>
      <c r="Q1993" s="36">
        <f t="shared" si="1665"/>
        <v>3</v>
      </c>
      <c r="R1993" s="36">
        <f t="shared" si="1653"/>
        <v>2</v>
      </c>
      <c r="S1993" s="36">
        <f t="shared" si="1654"/>
        <v>1</v>
      </c>
      <c r="T1993" s="36">
        <f t="shared" si="1655"/>
        <v>1</v>
      </c>
      <c r="U1993" s="36">
        <f t="shared" si="1656"/>
        <v>1</v>
      </c>
      <c r="V1993" s="36">
        <f t="shared" si="1657"/>
        <v>29</v>
      </c>
      <c r="W1993" s="45">
        <f t="shared" si="1658"/>
        <v>8</v>
      </c>
      <c r="X1993" s="50">
        <f t="shared" si="1659"/>
        <v>3.625</v>
      </c>
      <c r="Y1993" s="46">
        <f t="shared" si="1624"/>
        <v>1.890625</v>
      </c>
      <c r="Z1993" s="46">
        <f t="shared" si="1625"/>
        <v>0.140625</v>
      </c>
      <c r="AA1993" s="46">
        <f t="shared" si="1626"/>
        <v>0.390625</v>
      </c>
      <c r="AB1993" s="46">
        <f t="shared" si="1627"/>
        <v>2.640625</v>
      </c>
      <c r="AC1993" s="46">
        <f t="shared" si="1628"/>
        <v>6.890625</v>
      </c>
      <c r="AD1993" s="46">
        <f t="shared" si="1629"/>
        <v>5.671875</v>
      </c>
      <c r="AE1993" s="46">
        <f t="shared" si="1630"/>
        <v>0.28125</v>
      </c>
      <c r="AF1993" s="46">
        <f t="shared" si="1631"/>
        <v>0.390625</v>
      </c>
      <c r="AG1993" s="46">
        <f t="shared" si="1632"/>
        <v>2.640625</v>
      </c>
      <c r="AH1993" s="46">
        <f t="shared" si="1633"/>
        <v>6.890625</v>
      </c>
      <c r="AI1993" s="46">
        <f t="shared" si="1660"/>
        <v>2.2678571428571428</v>
      </c>
      <c r="AJ1993" s="47">
        <f t="shared" si="1616"/>
        <v>1.5059406173077154</v>
      </c>
      <c r="AK1993" s="47">
        <f t="shared" si="1617"/>
        <v>2.2835251980948579</v>
      </c>
      <c r="AL1993" s="47">
        <f t="shared" si="1618"/>
        <v>3.0881633032086731E-2</v>
      </c>
      <c r="AM1993" s="47">
        <f t="shared" si="1619"/>
        <v>-7.1485261648348897E-2</v>
      </c>
      <c r="AN1993" s="47">
        <f t="shared" si="1620"/>
        <v>-1.2564249587313803</v>
      </c>
      <c r="AO1993" s="47">
        <f t="shared" si="1621"/>
        <v>-5.2962000650028731</v>
      </c>
      <c r="AP1993" s="47">
        <f t="shared" si="1622"/>
        <v>0.19047619047619047</v>
      </c>
      <c r="AQ1993" s="47">
        <f t="shared" si="1661"/>
        <v>-0.82089589604869673</v>
      </c>
      <c r="AR1993" s="1">
        <f t="shared" si="1623"/>
        <v>4</v>
      </c>
      <c r="AS1993" s="1">
        <f t="shared" si="1642"/>
        <v>0</v>
      </c>
      <c r="AT1993" s="1">
        <f t="shared" si="1643"/>
        <v>0</v>
      </c>
      <c r="AU1993" s="1">
        <f t="shared" si="1644"/>
        <v>0</v>
      </c>
      <c r="AV1993" s="1">
        <f t="shared" si="1645"/>
        <v>0</v>
      </c>
      <c r="AW1993" s="27">
        <f t="shared" si="1634"/>
        <v>4</v>
      </c>
      <c r="AX1993" s="41">
        <f t="shared" si="1662"/>
        <v>5</v>
      </c>
      <c r="AY1993" s="29">
        <f t="shared" si="1635"/>
        <v>0</v>
      </c>
      <c r="AZ1993" s="29">
        <f t="shared" si="1636"/>
        <v>1</v>
      </c>
      <c r="BA1993" s="29">
        <f t="shared" si="1637"/>
        <v>4</v>
      </c>
      <c r="BB1993" s="29">
        <f t="shared" si="1638"/>
        <v>9</v>
      </c>
      <c r="BC1993" s="29">
        <f t="shared" si="1639"/>
        <v>16</v>
      </c>
      <c r="BD1993" s="29">
        <f t="shared" si="1640"/>
        <v>0</v>
      </c>
      <c r="BE1993" s="29">
        <f t="shared" si="1640"/>
        <v>0</v>
      </c>
      <c r="BF1993" s="29">
        <f t="shared" si="1640"/>
        <v>0</v>
      </c>
      <c r="BG1993" s="29">
        <f t="shared" si="1640"/>
        <v>0</v>
      </c>
      <c r="BH1993" s="29">
        <f t="shared" si="1641"/>
        <v>0</v>
      </c>
      <c r="BI1993" s="29">
        <f t="shared" si="1663"/>
        <v>0</v>
      </c>
      <c r="BJ1993" s="28">
        <f t="shared" si="1646"/>
        <v>0</v>
      </c>
      <c r="BK1993" s="28" t="e">
        <f t="shared" si="1647"/>
        <v>#DIV/0!</v>
      </c>
      <c r="BL1993" s="28" t="e">
        <f t="shared" si="1648"/>
        <v>#DIV/0!</v>
      </c>
      <c r="BM1993" s="28" t="e">
        <f t="shared" si="1649"/>
        <v>#DIV/0!</v>
      </c>
      <c r="BN1993" s="28" t="e">
        <f t="shared" si="1650"/>
        <v>#DIV/0!</v>
      </c>
      <c r="BO1993" s="28" t="e">
        <f t="shared" si="1651"/>
        <v>#DIV/0!</v>
      </c>
      <c r="BP1993" s="28">
        <f t="shared" si="1652"/>
        <v>0.66666666666666663</v>
      </c>
      <c r="BQ1993" s="28">
        <f t="shared" si="1664"/>
        <v>0</v>
      </c>
    </row>
    <row r="1994" spans="1:69" x14ac:dyDescent="0.2">
      <c r="A1994" s="1" t="s">
        <v>7552</v>
      </c>
      <c r="B1994" s="8" t="s">
        <v>5317</v>
      </c>
      <c r="C1994" t="s">
        <v>49</v>
      </c>
      <c r="D1994" s="38">
        <v>16</v>
      </c>
      <c r="E1994" s="52" t="s">
        <v>1800</v>
      </c>
      <c r="F1994" s="8" t="s">
        <v>5318</v>
      </c>
      <c r="G1994" s="8">
        <v>14</v>
      </c>
      <c r="H1994" s="8">
        <v>3</v>
      </c>
      <c r="I1994" s="8">
        <v>1</v>
      </c>
      <c r="J1994" s="8">
        <v>0</v>
      </c>
      <c r="K1994" s="8">
        <v>1</v>
      </c>
      <c r="L1994" s="8">
        <v>0</v>
      </c>
      <c r="M1994" s="8">
        <v>1</v>
      </c>
      <c r="N1994" s="8">
        <v>0</v>
      </c>
      <c r="O1994" s="8">
        <v>1</v>
      </c>
      <c r="P1994" s="8">
        <v>0</v>
      </c>
      <c r="Q1994" s="36">
        <f t="shared" si="1665"/>
        <v>11</v>
      </c>
      <c r="R1994" s="36">
        <f t="shared" si="1653"/>
        <v>1</v>
      </c>
      <c r="S1994" s="36">
        <f t="shared" si="1654"/>
        <v>1</v>
      </c>
      <c r="T1994" s="36">
        <f t="shared" si="1655"/>
        <v>1</v>
      </c>
      <c r="U1994" s="36">
        <f t="shared" si="1656"/>
        <v>1</v>
      </c>
      <c r="V1994" s="36">
        <f t="shared" si="1657"/>
        <v>65</v>
      </c>
      <c r="W1994" s="45">
        <f t="shared" si="1658"/>
        <v>15</v>
      </c>
      <c r="X1994" s="50">
        <f t="shared" si="1659"/>
        <v>4.333333333333333</v>
      </c>
      <c r="Y1994" s="46">
        <f t="shared" si="1624"/>
        <v>0.44444444444444486</v>
      </c>
      <c r="Z1994" s="46">
        <f t="shared" si="1625"/>
        <v>0.11111111111111091</v>
      </c>
      <c r="AA1994" s="46">
        <f t="shared" si="1626"/>
        <v>1.777777777777777</v>
      </c>
      <c r="AB1994" s="46">
        <f t="shared" si="1627"/>
        <v>5.4444444444444429</v>
      </c>
      <c r="AC1994" s="46">
        <f t="shared" si="1628"/>
        <v>11.111111111111109</v>
      </c>
      <c r="AD1994" s="46">
        <f t="shared" si="1629"/>
        <v>4.8888888888888937</v>
      </c>
      <c r="AE1994" s="46">
        <f t="shared" si="1630"/>
        <v>0.11111111111111091</v>
      </c>
      <c r="AF1994" s="46">
        <f t="shared" si="1631"/>
        <v>1.777777777777777</v>
      </c>
      <c r="AG1994" s="46">
        <f t="shared" si="1632"/>
        <v>5.4444444444444429</v>
      </c>
      <c r="AH1994" s="46">
        <f t="shared" si="1633"/>
        <v>11.111111111111109</v>
      </c>
      <c r="AI1994" s="46">
        <f t="shared" si="1660"/>
        <v>1.6666666666666667</v>
      </c>
      <c r="AJ1994" s="47">
        <f t="shared" si="1616"/>
        <v>1.2909944487358056</v>
      </c>
      <c r="AK1994" s="47">
        <f t="shared" si="1617"/>
        <v>1.5147668198500144</v>
      </c>
      <c r="AL1994" s="47">
        <f t="shared" si="1618"/>
        <v>-1.721325931647736E-2</v>
      </c>
      <c r="AM1994" s="47">
        <f t="shared" si="1619"/>
        <v>-1.1016485962545537</v>
      </c>
      <c r="AN1994" s="47">
        <f t="shared" si="1620"/>
        <v>-5.9041479455517498</v>
      </c>
      <c r="AO1994" s="47">
        <f t="shared" si="1621"/>
        <v>-17.213259316477405</v>
      </c>
      <c r="AP1994" s="47">
        <f t="shared" si="1622"/>
        <v>8.2417582417582416E-2</v>
      </c>
      <c r="AQ1994" s="47">
        <f t="shared" si="1661"/>
        <v>-1.8726512882761128</v>
      </c>
      <c r="AR1994" s="1">
        <f t="shared" si="1623"/>
        <v>3</v>
      </c>
      <c r="AS1994" s="1">
        <f t="shared" si="1642"/>
        <v>0</v>
      </c>
      <c r="AT1994" s="1">
        <f t="shared" si="1643"/>
        <v>0</v>
      </c>
      <c r="AU1994" s="1">
        <f t="shared" si="1644"/>
        <v>0</v>
      </c>
      <c r="AV1994" s="1">
        <f t="shared" si="1645"/>
        <v>0</v>
      </c>
      <c r="AW1994" s="27">
        <f t="shared" si="1634"/>
        <v>3</v>
      </c>
      <c r="AX1994" s="41">
        <f t="shared" si="1662"/>
        <v>5</v>
      </c>
      <c r="AY1994" s="29">
        <f t="shared" si="1635"/>
        <v>0</v>
      </c>
      <c r="AZ1994" s="29">
        <f t="shared" si="1636"/>
        <v>1</v>
      </c>
      <c r="BA1994" s="29">
        <f t="shared" si="1637"/>
        <v>4</v>
      </c>
      <c r="BB1994" s="29">
        <f t="shared" si="1638"/>
        <v>9</v>
      </c>
      <c r="BC1994" s="29">
        <f t="shared" si="1639"/>
        <v>16</v>
      </c>
      <c r="BD1994" s="29">
        <f t="shared" si="1640"/>
        <v>0</v>
      </c>
      <c r="BE1994" s="29">
        <f t="shared" si="1640"/>
        <v>0</v>
      </c>
      <c r="BF1994" s="29">
        <f t="shared" si="1640"/>
        <v>0</v>
      </c>
      <c r="BG1994" s="29">
        <f t="shared" si="1640"/>
        <v>0</v>
      </c>
      <c r="BH1994" s="29">
        <f t="shared" si="1641"/>
        <v>0</v>
      </c>
      <c r="BI1994" s="29">
        <f t="shared" si="1663"/>
        <v>0</v>
      </c>
      <c r="BJ1994" s="28">
        <f t="shared" si="1646"/>
        <v>0</v>
      </c>
      <c r="BK1994" s="28" t="e">
        <f t="shared" si="1647"/>
        <v>#DIV/0!</v>
      </c>
      <c r="BL1994" s="28" t="e">
        <f t="shared" si="1648"/>
        <v>#DIV/0!</v>
      </c>
      <c r="BM1994" s="28" t="e">
        <f t="shared" si="1649"/>
        <v>#DIV/0!</v>
      </c>
      <c r="BN1994" s="28" t="e">
        <f t="shared" si="1650"/>
        <v>#DIV/0!</v>
      </c>
      <c r="BO1994" s="28" t="e">
        <f t="shared" si="1651"/>
        <v>#DIV/0!</v>
      </c>
      <c r="BP1994" s="28">
        <f t="shared" si="1652"/>
        <v>1.5</v>
      </c>
      <c r="BQ1994" s="28">
        <f t="shared" si="1664"/>
        <v>0</v>
      </c>
    </row>
    <row r="1995" spans="1:69" x14ac:dyDescent="0.2">
      <c r="A1995" s="1" t="s">
        <v>7552</v>
      </c>
      <c r="B1995" s="8" t="s">
        <v>5319</v>
      </c>
      <c r="C1995" t="s">
        <v>505</v>
      </c>
      <c r="D1995" s="38">
        <v>66</v>
      </c>
      <c r="E1995" s="52" t="s">
        <v>2925</v>
      </c>
      <c r="F1995" s="8" t="s">
        <v>5320</v>
      </c>
      <c r="G1995" s="8">
        <v>55</v>
      </c>
      <c r="H1995" s="8">
        <v>20</v>
      </c>
      <c r="I1995" s="8">
        <v>9</v>
      </c>
      <c r="J1995" s="8">
        <v>0</v>
      </c>
      <c r="K1995" s="8">
        <v>2</v>
      </c>
      <c r="L1995" s="8">
        <v>0</v>
      </c>
      <c r="M1995" s="8">
        <v>2</v>
      </c>
      <c r="N1995" s="8">
        <v>0</v>
      </c>
      <c r="O1995" s="8">
        <v>2</v>
      </c>
      <c r="P1995" s="8">
        <v>0</v>
      </c>
      <c r="Q1995" s="36">
        <f t="shared" si="1665"/>
        <v>35</v>
      </c>
      <c r="R1995" s="36">
        <f t="shared" si="1653"/>
        <v>9</v>
      </c>
      <c r="S1995" s="36">
        <f t="shared" si="1654"/>
        <v>2</v>
      </c>
      <c r="T1995" s="36">
        <f t="shared" si="1655"/>
        <v>2</v>
      </c>
      <c r="U1995" s="36">
        <f t="shared" si="1656"/>
        <v>2</v>
      </c>
      <c r="V1995" s="36">
        <f t="shared" si="1657"/>
        <v>223</v>
      </c>
      <c r="W1995" s="45">
        <f t="shared" si="1658"/>
        <v>50</v>
      </c>
      <c r="X1995" s="50">
        <f t="shared" si="1659"/>
        <v>4.46</v>
      </c>
      <c r="Y1995" s="46">
        <f t="shared" si="1624"/>
        <v>0.29160000000000003</v>
      </c>
      <c r="Z1995" s="46">
        <f t="shared" si="1625"/>
        <v>0.21159999999999995</v>
      </c>
      <c r="AA1995" s="46">
        <f t="shared" si="1626"/>
        <v>2.1315999999999997</v>
      </c>
      <c r="AB1995" s="46">
        <f t="shared" si="1627"/>
        <v>6.0515999999999996</v>
      </c>
      <c r="AC1995" s="46">
        <f t="shared" si="1628"/>
        <v>11.9716</v>
      </c>
      <c r="AD1995" s="46">
        <f t="shared" si="1629"/>
        <v>10.206000000000001</v>
      </c>
      <c r="AE1995" s="46">
        <f t="shared" si="1630"/>
        <v>1.9043999999999996</v>
      </c>
      <c r="AF1995" s="46">
        <f t="shared" si="1631"/>
        <v>4.2631999999999994</v>
      </c>
      <c r="AG1995" s="46">
        <f t="shared" si="1632"/>
        <v>12.103199999999999</v>
      </c>
      <c r="AH1995" s="46">
        <f t="shared" si="1633"/>
        <v>23.943200000000001</v>
      </c>
      <c r="AI1995" s="46">
        <f t="shared" si="1660"/>
        <v>1.0697959183673469</v>
      </c>
      <c r="AJ1995" s="47">
        <f t="shared" si="1616"/>
        <v>1.0343093919941686</v>
      </c>
      <c r="AK1995" s="47">
        <f t="shared" si="1617"/>
        <v>4.9807864165591038</v>
      </c>
      <c r="AL1995" s="47">
        <f t="shared" si="1618"/>
        <v>-0.79170720922692017</v>
      </c>
      <c r="AM1995" s="47">
        <f t="shared" si="1619"/>
        <v>-5.625189509179271</v>
      </c>
      <c r="AN1995" s="47">
        <f t="shared" si="1620"/>
        <v>-26.908154467228691</v>
      </c>
      <c r="AO1995" s="47">
        <f t="shared" si="1621"/>
        <v>-74.869836922034679</v>
      </c>
      <c r="AP1995" s="47">
        <f t="shared" si="1622"/>
        <v>2.1258503401360544E-2</v>
      </c>
      <c r="AQ1995" s="47">
        <f t="shared" si="1661"/>
        <v>-2.1941773318688447</v>
      </c>
      <c r="AR1995" s="1">
        <f t="shared" si="1623"/>
        <v>20</v>
      </c>
      <c r="AS1995" s="1">
        <f t="shared" si="1642"/>
        <v>0</v>
      </c>
      <c r="AT1995" s="1">
        <f t="shared" si="1643"/>
        <v>0</v>
      </c>
      <c r="AU1995" s="1">
        <f t="shared" si="1644"/>
        <v>0</v>
      </c>
      <c r="AV1995" s="1">
        <f t="shared" si="1645"/>
        <v>0</v>
      </c>
      <c r="AW1995" s="27">
        <f t="shared" si="1634"/>
        <v>20</v>
      </c>
      <c r="AX1995" s="41">
        <f t="shared" si="1662"/>
        <v>5</v>
      </c>
      <c r="AY1995" s="29">
        <f t="shared" si="1635"/>
        <v>0</v>
      </c>
      <c r="AZ1995" s="29">
        <f t="shared" si="1636"/>
        <v>1</v>
      </c>
      <c r="BA1995" s="29">
        <f t="shared" si="1637"/>
        <v>4</v>
      </c>
      <c r="BB1995" s="29">
        <f t="shared" si="1638"/>
        <v>9</v>
      </c>
      <c r="BC1995" s="29">
        <f t="shared" si="1639"/>
        <v>16</v>
      </c>
      <c r="BD1995" s="29">
        <f t="shared" si="1640"/>
        <v>0</v>
      </c>
      <c r="BE1995" s="29">
        <f t="shared" si="1640"/>
        <v>0</v>
      </c>
      <c r="BF1995" s="29">
        <f t="shared" si="1640"/>
        <v>0</v>
      </c>
      <c r="BG1995" s="29">
        <f t="shared" si="1640"/>
        <v>0</v>
      </c>
      <c r="BH1995" s="29">
        <f t="shared" si="1641"/>
        <v>0</v>
      </c>
      <c r="BI1995" s="29">
        <f t="shared" si="1663"/>
        <v>0</v>
      </c>
      <c r="BJ1995" s="28">
        <f t="shared" si="1646"/>
        <v>0</v>
      </c>
      <c r="BK1995" s="28" t="e">
        <f t="shared" si="1647"/>
        <v>#DIV/0!</v>
      </c>
      <c r="BL1995" s="28" t="e">
        <f t="shared" si="1648"/>
        <v>#DIV/0!</v>
      </c>
      <c r="BM1995" s="28" t="e">
        <f t="shared" si="1649"/>
        <v>#DIV/0!</v>
      </c>
      <c r="BN1995" s="28" t="e">
        <f t="shared" si="1650"/>
        <v>#DIV/0!</v>
      </c>
      <c r="BO1995" s="28" t="e">
        <f t="shared" si="1651"/>
        <v>#DIV/0!</v>
      </c>
      <c r="BP1995" s="28">
        <f t="shared" si="1652"/>
        <v>5.8479532163742687E-2</v>
      </c>
      <c r="BQ1995" s="28">
        <f t="shared" si="1664"/>
        <v>0</v>
      </c>
    </row>
    <row r="1996" spans="1:69" x14ac:dyDescent="0.2">
      <c r="A1996" s="1" t="s">
        <v>7552</v>
      </c>
      <c r="B1996" s="8" t="s">
        <v>5321</v>
      </c>
      <c r="C1996" t="s">
        <v>505</v>
      </c>
      <c r="D1996" s="38">
        <v>242</v>
      </c>
      <c r="E1996" s="52" t="s">
        <v>5322</v>
      </c>
      <c r="F1996" s="8" t="s">
        <v>5323</v>
      </c>
      <c r="G1996" s="8">
        <v>202</v>
      </c>
      <c r="H1996" s="8">
        <v>12</v>
      </c>
      <c r="I1996" s="8">
        <v>29</v>
      </c>
      <c r="J1996" s="8">
        <v>2</v>
      </c>
      <c r="K1996" s="8">
        <v>8</v>
      </c>
      <c r="L1996" s="8">
        <v>0</v>
      </c>
      <c r="M1996" s="8">
        <v>3</v>
      </c>
      <c r="N1996" s="8">
        <v>1</v>
      </c>
      <c r="O1996" s="8">
        <v>3</v>
      </c>
      <c r="P1996" s="8">
        <v>1</v>
      </c>
      <c r="Q1996" s="36">
        <f t="shared" si="1665"/>
        <v>190</v>
      </c>
      <c r="R1996" s="36">
        <f t="shared" si="1653"/>
        <v>27</v>
      </c>
      <c r="S1996" s="36">
        <f t="shared" si="1654"/>
        <v>8</v>
      </c>
      <c r="T1996" s="36">
        <f t="shared" si="1655"/>
        <v>2</v>
      </c>
      <c r="U1996" s="36">
        <f t="shared" si="1656"/>
        <v>2</v>
      </c>
      <c r="V1996" s="36">
        <f t="shared" si="1657"/>
        <v>1088</v>
      </c>
      <c r="W1996" s="45">
        <f t="shared" si="1658"/>
        <v>229</v>
      </c>
      <c r="X1996" s="50">
        <f t="shared" si="1659"/>
        <v>4.751091703056769</v>
      </c>
      <c r="Y1996" s="46">
        <f t="shared" si="1624"/>
        <v>6.1955340287179667E-2</v>
      </c>
      <c r="Z1996" s="46">
        <f t="shared" si="1625"/>
        <v>0.56413874640071759</v>
      </c>
      <c r="AA1996" s="46">
        <f t="shared" si="1626"/>
        <v>3.0663221525142554</v>
      </c>
      <c r="AB1996" s="46">
        <f t="shared" si="1627"/>
        <v>7.5685055586277938</v>
      </c>
      <c r="AC1996" s="46">
        <f t="shared" si="1628"/>
        <v>14.070688964741331</v>
      </c>
      <c r="AD1996" s="46">
        <f t="shared" si="1629"/>
        <v>11.771514654564136</v>
      </c>
      <c r="AE1996" s="46">
        <f t="shared" si="1630"/>
        <v>15.231746152819374</v>
      </c>
      <c r="AF1996" s="46">
        <f t="shared" si="1631"/>
        <v>24.530577220114044</v>
      </c>
      <c r="AG1996" s="46">
        <f t="shared" si="1632"/>
        <v>15.137011117255588</v>
      </c>
      <c r="AH1996" s="46">
        <f t="shared" si="1633"/>
        <v>28.141377929482662</v>
      </c>
      <c r="AI1996" s="46">
        <f t="shared" si="1660"/>
        <v>0.41584310120278856</v>
      </c>
      <c r="AJ1996" s="47">
        <f t="shared" si="1616"/>
        <v>0.64485897776396706</v>
      </c>
      <c r="AK1996" s="47">
        <f t="shared" si="1617"/>
        <v>10.926409412308439</v>
      </c>
      <c r="AL1996" s="47">
        <f t="shared" si="1618"/>
        <v>-42.662706794179314</v>
      </c>
      <c r="AM1996" s="47">
        <f t="shared" si="1619"/>
        <v>-160.18520684642371</v>
      </c>
      <c r="AN1996" s="47">
        <f t="shared" si="1620"/>
        <v>-155.29266590555483</v>
      </c>
      <c r="AO1996" s="47">
        <f t="shared" si="1621"/>
        <v>-393.64867020159278</v>
      </c>
      <c r="AP1996" s="47">
        <f t="shared" si="1622"/>
        <v>4.424607774943968E-3</v>
      </c>
      <c r="AQ1996" s="47">
        <f t="shared" si="1661"/>
        <v>-3.278027483515269</v>
      </c>
      <c r="AR1996" s="1">
        <f t="shared" si="1623"/>
        <v>12</v>
      </c>
      <c r="AS1996" s="1">
        <f t="shared" si="1642"/>
        <v>2</v>
      </c>
      <c r="AT1996" s="1">
        <f t="shared" si="1643"/>
        <v>0</v>
      </c>
      <c r="AU1996" s="1">
        <f t="shared" si="1644"/>
        <v>1</v>
      </c>
      <c r="AV1996" s="1">
        <f t="shared" si="1645"/>
        <v>1</v>
      </c>
      <c r="AW1996" s="27">
        <f t="shared" si="1634"/>
        <v>16</v>
      </c>
      <c r="AX1996" s="41">
        <f t="shared" si="1662"/>
        <v>4.4375</v>
      </c>
      <c r="AY1996" s="29">
        <f t="shared" si="1635"/>
        <v>0.31640625</v>
      </c>
      <c r="AZ1996" s="29">
        <f t="shared" si="1636"/>
        <v>0.19140625</v>
      </c>
      <c r="BA1996" s="29">
        <f t="shared" si="1637"/>
        <v>2.06640625</v>
      </c>
      <c r="BB1996" s="29">
        <f t="shared" si="1638"/>
        <v>5.94140625</v>
      </c>
      <c r="BC1996" s="29">
        <f t="shared" si="1639"/>
        <v>11.81640625</v>
      </c>
      <c r="BD1996" s="29">
        <f t="shared" si="1640"/>
        <v>3.796875</v>
      </c>
      <c r="BE1996" s="29">
        <f t="shared" si="1640"/>
        <v>0.3828125</v>
      </c>
      <c r="BF1996" s="29">
        <f t="shared" si="1640"/>
        <v>0</v>
      </c>
      <c r="BG1996" s="29">
        <f t="shared" si="1640"/>
        <v>5.94140625</v>
      </c>
      <c r="BH1996" s="29">
        <f t="shared" si="1641"/>
        <v>11.81640625</v>
      </c>
      <c r="BI1996" s="29">
        <f t="shared" si="1663"/>
        <v>1.4624999999999999</v>
      </c>
      <c r="BJ1996" s="28">
        <f t="shared" si="1646"/>
        <v>1.2093386622447824</v>
      </c>
      <c r="BK1996" s="28">
        <f t="shared" si="1647"/>
        <v>1.207549699726669</v>
      </c>
      <c r="BL1996" s="28">
        <f t="shared" si="1648"/>
        <v>-9.4693540696444312E-2</v>
      </c>
      <c r="BM1996" s="28">
        <f t="shared" si="1649"/>
        <v>0</v>
      </c>
      <c r="BN1996" s="28">
        <f t="shared" si="1650"/>
        <v>-8.1882305256157171</v>
      </c>
      <c r="BO1996" s="28">
        <f t="shared" si="1651"/>
        <v>-22.965944363514463</v>
      </c>
      <c r="BP1996" s="28">
        <f t="shared" si="1652"/>
        <v>7.6190476190476197E-2</v>
      </c>
      <c r="BQ1996" s="28">
        <f t="shared" si="1664"/>
        <v>-2.2888623794361873</v>
      </c>
    </row>
    <row r="1997" spans="1:69" x14ac:dyDescent="0.2">
      <c r="A1997" s="1" t="s">
        <v>7552</v>
      </c>
      <c r="B1997" s="8" t="s">
        <v>5324</v>
      </c>
      <c r="C1997" t="s">
        <v>34</v>
      </c>
      <c r="D1997" s="38">
        <v>38</v>
      </c>
      <c r="E1997" s="52" t="s">
        <v>2879</v>
      </c>
      <c r="F1997" s="8" t="s">
        <v>5325</v>
      </c>
      <c r="G1997" s="8">
        <v>33</v>
      </c>
      <c r="H1997" s="8">
        <v>8</v>
      </c>
      <c r="I1997" s="8">
        <v>2</v>
      </c>
      <c r="J1997" s="8">
        <v>1</v>
      </c>
      <c r="K1997" s="8">
        <v>1</v>
      </c>
      <c r="L1997" s="8">
        <v>0</v>
      </c>
      <c r="M1997" s="8">
        <v>2</v>
      </c>
      <c r="N1997" s="8">
        <v>0</v>
      </c>
      <c r="O1997" s="8">
        <v>2</v>
      </c>
      <c r="P1997" s="8">
        <v>0</v>
      </c>
      <c r="Q1997" s="36">
        <f t="shared" si="1665"/>
        <v>25</v>
      </c>
      <c r="R1997" s="36">
        <f t="shared" si="1653"/>
        <v>1</v>
      </c>
      <c r="S1997" s="36">
        <f t="shared" si="1654"/>
        <v>1</v>
      </c>
      <c r="T1997" s="36">
        <f t="shared" si="1655"/>
        <v>2</v>
      </c>
      <c r="U1997" s="36">
        <f t="shared" si="1656"/>
        <v>2</v>
      </c>
      <c r="V1997" s="36">
        <f t="shared" si="1657"/>
        <v>138</v>
      </c>
      <c r="W1997" s="45">
        <f t="shared" si="1658"/>
        <v>31</v>
      </c>
      <c r="X1997" s="50">
        <f t="shared" si="1659"/>
        <v>4.4516129032258061</v>
      </c>
      <c r="Y1997" s="46">
        <f t="shared" si="1624"/>
        <v>0.30072840790842914</v>
      </c>
      <c r="Z1997" s="46">
        <f t="shared" si="1625"/>
        <v>0.20395421436004127</v>
      </c>
      <c r="AA1997" s="46">
        <f t="shared" si="1626"/>
        <v>2.1071800208116533</v>
      </c>
      <c r="AB1997" s="46">
        <f t="shared" si="1627"/>
        <v>6.0104058272632654</v>
      </c>
      <c r="AC1997" s="46">
        <f t="shared" si="1628"/>
        <v>11.913631633714878</v>
      </c>
      <c r="AD1997" s="46">
        <f t="shared" si="1629"/>
        <v>7.5182101977107285</v>
      </c>
      <c r="AE1997" s="46">
        <f t="shared" si="1630"/>
        <v>0.20395421436004127</v>
      </c>
      <c r="AF1997" s="46">
        <f t="shared" si="1631"/>
        <v>2.1071800208116533</v>
      </c>
      <c r="AG1997" s="46">
        <f t="shared" si="1632"/>
        <v>12.020811654526531</v>
      </c>
      <c r="AH1997" s="46">
        <f t="shared" si="1633"/>
        <v>23.827263267429757</v>
      </c>
      <c r="AI1997" s="46">
        <f t="shared" si="1660"/>
        <v>1.5225806451612904</v>
      </c>
      <c r="AJ1997" s="47">
        <f t="shared" si="1616"/>
        <v>1.2339289465610612</v>
      </c>
      <c r="AK1997" s="47">
        <f t="shared" si="1617"/>
        <v>2.1944780140196936</v>
      </c>
      <c r="AL1997" s="47">
        <f t="shared" si="1618"/>
        <v>-4.9026237903277106E-2</v>
      </c>
      <c r="AM1997" s="47">
        <f t="shared" si="1619"/>
        <v>-1.6281034726443644</v>
      </c>
      <c r="AN1997" s="47">
        <f t="shared" si="1620"/>
        <v>-15.686109190837477</v>
      </c>
      <c r="AO1997" s="47">
        <f t="shared" si="1621"/>
        <v>-43.774963235965345</v>
      </c>
      <c r="AP1997" s="47">
        <f t="shared" si="1622"/>
        <v>3.5632183908045977E-2</v>
      </c>
      <c r="AQ1997" s="47">
        <f t="shared" si="1661"/>
        <v>-2.1002936181876479</v>
      </c>
      <c r="AR1997" s="1">
        <f t="shared" si="1623"/>
        <v>8</v>
      </c>
      <c r="AS1997" s="1">
        <f t="shared" si="1642"/>
        <v>1</v>
      </c>
      <c r="AT1997" s="1">
        <f t="shared" si="1643"/>
        <v>0</v>
      </c>
      <c r="AU1997" s="1">
        <f t="shared" si="1644"/>
        <v>0</v>
      </c>
      <c r="AV1997" s="1">
        <f t="shared" si="1645"/>
        <v>0</v>
      </c>
      <c r="AW1997" s="27">
        <f t="shared" si="1634"/>
        <v>9</v>
      </c>
      <c r="AX1997" s="41">
        <f t="shared" si="1662"/>
        <v>4.8888888888888893</v>
      </c>
      <c r="AY1997" s="29">
        <f t="shared" si="1635"/>
        <v>1.2345679012345592E-2</v>
      </c>
      <c r="AZ1997" s="29">
        <f t="shared" si="1636"/>
        <v>0.79012345679012419</v>
      </c>
      <c r="BA1997" s="29">
        <f t="shared" si="1637"/>
        <v>3.5679012345679029</v>
      </c>
      <c r="BB1997" s="29">
        <f t="shared" si="1638"/>
        <v>8.3456790123456805</v>
      </c>
      <c r="BC1997" s="29">
        <f t="shared" si="1639"/>
        <v>15.123456790123459</v>
      </c>
      <c r="BD1997" s="29">
        <f t="shared" si="1640"/>
        <v>9.8765432098764733E-2</v>
      </c>
      <c r="BE1997" s="29">
        <f t="shared" si="1640"/>
        <v>0.79012345679012419</v>
      </c>
      <c r="BF1997" s="29">
        <f t="shared" si="1640"/>
        <v>0</v>
      </c>
      <c r="BG1997" s="29">
        <f t="shared" si="1640"/>
        <v>0</v>
      </c>
      <c r="BH1997" s="29">
        <f t="shared" si="1641"/>
        <v>0</v>
      </c>
      <c r="BI1997" s="29">
        <f t="shared" si="1663"/>
        <v>0.11111111111111112</v>
      </c>
      <c r="BJ1997" s="28">
        <f t="shared" si="1646"/>
        <v>0.33333333333333337</v>
      </c>
      <c r="BK1997" s="28">
        <f t="shared" si="1647"/>
        <v>0.296296296296293</v>
      </c>
      <c r="BL1997" s="28">
        <f t="shared" si="1648"/>
        <v>-18.96296296296298</v>
      </c>
      <c r="BM1997" s="28">
        <f t="shared" si="1649"/>
        <v>0</v>
      </c>
      <c r="BN1997" s="28">
        <f t="shared" si="1650"/>
        <v>0</v>
      </c>
      <c r="BO1997" s="28">
        <f t="shared" si="1651"/>
        <v>0</v>
      </c>
      <c r="BP1997" s="28">
        <f t="shared" si="1652"/>
        <v>0.16071428571428573</v>
      </c>
      <c r="BQ1997" s="28">
        <f t="shared" si="1664"/>
        <v>-3.0000000000000031</v>
      </c>
    </row>
    <row r="1998" spans="1:69" x14ac:dyDescent="0.2">
      <c r="A1998" s="1" t="s">
        <v>7552</v>
      </c>
      <c r="B1998" s="8" t="s">
        <v>5203</v>
      </c>
      <c r="C1998" t="s">
        <v>49</v>
      </c>
      <c r="D1998" s="38">
        <v>170</v>
      </c>
      <c r="E1998" s="52" t="s">
        <v>5326</v>
      </c>
      <c r="F1998" s="8" t="s">
        <v>5327</v>
      </c>
      <c r="G1998" s="8">
        <v>137</v>
      </c>
      <c r="H1998" s="8">
        <v>34</v>
      </c>
      <c r="I1998" s="8">
        <v>21</v>
      </c>
      <c r="J1998" s="8">
        <v>5</v>
      </c>
      <c r="K1998" s="8">
        <v>4</v>
      </c>
      <c r="L1998" s="8">
        <v>2</v>
      </c>
      <c r="M1998" s="8">
        <v>2</v>
      </c>
      <c r="N1998" s="8">
        <v>2</v>
      </c>
      <c r="O1998" s="8">
        <v>6</v>
      </c>
      <c r="P1998" s="8">
        <v>3</v>
      </c>
      <c r="Q1998" s="36">
        <f t="shared" si="1665"/>
        <v>103</v>
      </c>
      <c r="R1998" s="36">
        <f t="shared" si="1653"/>
        <v>16</v>
      </c>
      <c r="S1998" s="36">
        <f t="shared" si="1654"/>
        <v>2</v>
      </c>
      <c r="T1998" s="36">
        <f t="shared" si="1655"/>
        <v>0</v>
      </c>
      <c r="U1998" s="36">
        <f t="shared" si="1656"/>
        <v>3</v>
      </c>
      <c r="V1998" s="36">
        <f t="shared" si="1657"/>
        <v>588</v>
      </c>
      <c r="W1998" s="45">
        <f t="shared" si="1658"/>
        <v>124</v>
      </c>
      <c r="X1998" s="50">
        <f t="shared" si="1659"/>
        <v>4.741935483870968</v>
      </c>
      <c r="Y1998" s="46">
        <f t="shared" si="1624"/>
        <v>6.6597294484911432E-2</v>
      </c>
      <c r="Z1998" s="46">
        <f t="shared" si="1625"/>
        <v>0.55046826222684742</v>
      </c>
      <c r="AA1998" s="46">
        <f t="shared" si="1626"/>
        <v>3.0343392299687832</v>
      </c>
      <c r="AB1998" s="46">
        <f t="shared" si="1627"/>
        <v>7.5182101977107196</v>
      </c>
      <c r="AC1998" s="46">
        <f t="shared" si="1628"/>
        <v>14.002081165452655</v>
      </c>
      <c r="AD1998" s="46">
        <f t="shared" si="1629"/>
        <v>6.8595213319458779</v>
      </c>
      <c r="AE1998" s="46">
        <f t="shared" si="1630"/>
        <v>8.8074921956295587</v>
      </c>
      <c r="AF1998" s="46">
        <f t="shared" si="1631"/>
        <v>6.0686784599375665</v>
      </c>
      <c r="AG1998" s="46">
        <f t="shared" si="1632"/>
        <v>0</v>
      </c>
      <c r="AH1998" s="46">
        <f t="shared" si="1633"/>
        <v>42.006243496357968</v>
      </c>
      <c r="AI1998" s="46">
        <f t="shared" si="1660"/>
        <v>0.51822711775504859</v>
      </c>
      <c r="AJ1998" s="47">
        <f t="shared" si="1616"/>
        <v>0.71987993287425966</v>
      </c>
      <c r="AK1998" s="47">
        <f t="shared" si="1617"/>
        <v>4.7450621128192223</v>
      </c>
      <c r="AL1998" s="47">
        <f t="shared" si="1618"/>
        <v>-17.516131895228064</v>
      </c>
      <c r="AM1998" s="47">
        <f t="shared" si="1619"/>
        <v>-28.336485912202978</v>
      </c>
      <c r="AN1998" s="47">
        <f t="shared" si="1620"/>
        <v>0</v>
      </c>
      <c r="AO1998" s="47">
        <f t="shared" si="1621"/>
        <v>-421.33732962214191</v>
      </c>
      <c r="AP1998" s="47">
        <f t="shared" si="1622"/>
        <v>8.2633613221378115E-3</v>
      </c>
      <c r="AQ1998" s="47">
        <f t="shared" si="1661"/>
        <v>-3.8213491789469183</v>
      </c>
      <c r="AR1998" s="1">
        <f t="shared" si="1623"/>
        <v>34</v>
      </c>
      <c r="AS1998" s="1">
        <f t="shared" si="1642"/>
        <v>5</v>
      </c>
      <c r="AT1998" s="1">
        <f t="shared" si="1643"/>
        <v>2</v>
      </c>
      <c r="AU1998" s="1">
        <f t="shared" si="1644"/>
        <v>2</v>
      </c>
      <c r="AV1998" s="1">
        <f t="shared" si="1645"/>
        <v>3</v>
      </c>
      <c r="AW1998" s="27">
        <f t="shared" si="1634"/>
        <v>46</v>
      </c>
      <c r="AX1998" s="41">
        <f t="shared" si="1662"/>
        <v>4.4130434782608692</v>
      </c>
      <c r="AY1998" s="29">
        <f t="shared" si="1635"/>
        <v>0.34451795841209876</v>
      </c>
      <c r="AZ1998" s="29">
        <f t="shared" si="1636"/>
        <v>0.17060491493383712</v>
      </c>
      <c r="BA1998" s="29">
        <f t="shared" si="1637"/>
        <v>1.9966918714555755</v>
      </c>
      <c r="BB1998" s="29">
        <f t="shared" si="1638"/>
        <v>5.8227788279773138</v>
      </c>
      <c r="BC1998" s="29">
        <f t="shared" si="1639"/>
        <v>11.648865784499051</v>
      </c>
      <c r="BD1998" s="29">
        <f t="shared" si="1640"/>
        <v>11.713610586011358</v>
      </c>
      <c r="BE1998" s="29">
        <f t="shared" si="1640"/>
        <v>0.85302457466918558</v>
      </c>
      <c r="BF1998" s="29">
        <f t="shared" si="1640"/>
        <v>3.9933837429111509</v>
      </c>
      <c r="BG1998" s="29">
        <f t="shared" si="1640"/>
        <v>11.645557655954628</v>
      </c>
      <c r="BH1998" s="29">
        <f t="shared" si="1641"/>
        <v>34.946597353497154</v>
      </c>
      <c r="BI1998" s="29">
        <f t="shared" si="1663"/>
        <v>1.4033816425120773</v>
      </c>
      <c r="BJ1998" s="28">
        <f t="shared" si="1646"/>
        <v>1.1846440995134688</v>
      </c>
      <c r="BK1998" s="28">
        <f t="shared" si="1647"/>
        <v>4.135547634915901</v>
      </c>
      <c r="BL1998" s="28">
        <f t="shared" si="1648"/>
        <v>-0.21193057929870823</v>
      </c>
      <c r="BM1998" s="28">
        <f t="shared" si="1649"/>
        <v>-3.3941644752825697</v>
      </c>
      <c r="BN1998" s="28">
        <f t="shared" si="1650"/>
        <v>-16.902920548002466</v>
      </c>
      <c r="BO1998" s="28">
        <f t="shared" si="1651"/>
        <v>-71.7435776626929</v>
      </c>
      <c r="BP1998" s="28">
        <f t="shared" si="1652"/>
        <v>2.3232323232323233E-2</v>
      </c>
      <c r="BQ1998" s="28">
        <f t="shared" si="1664"/>
        <v>-2.047163686361916</v>
      </c>
    </row>
    <row r="1999" spans="1:69" x14ac:dyDescent="0.2">
      <c r="A1999" s="1" t="s">
        <v>7552</v>
      </c>
      <c r="B1999" s="8" t="s">
        <v>5328</v>
      </c>
      <c r="C1999" t="s">
        <v>49</v>
      </c>
      <c r="D1999" s="38">
        <v>78</v>
      </c>
      <c r="E1999" s="52" t="s">
        <v>5186</v>
      </c>
      <c r="F1999" s="8" t="s">
        <v>5329</v>
      </c>
      <c r="G1999" s="8">
        <v>64</v>
      </c>
      <c r="H1999" s="8">
        <v>16</v>
      </c>
      <c r="I1999" s="8">
        <v>11</v>
      </c>
      <c r="J1999" s="8">
        <v>2</v>
      </c>
      <c r="K1999" s="8">
        <v>1</v>
      </c>
      <c r="L1999" s="8">
        <v>0</v>
      </c>
      <c r="M1999" s="8">
        <v>2</v>
      </c>
      <c r="N1999" s="8">
        <v>0</v>
      </c>
      <c r="O1999" s="8">
        <v>2</v>
      </c>
      <c r="P1999" s="8">
        <v>0</v>
      </c>
      <c r="Q1999" s="36">
        <f t="shared" si="1665"/>
        <v>48</v>
      </c>
      <c r="R1999" s="36">
        <f t="shared" si="1653"/>
        <v>9</v>
      </c>
      <c r="S1999" s="36">
        <f t="shared" si="1654"/>
        <v>1</v>
      </c>
      <c r="T1999" s="36">
        <f t="shared" si="1655"/>
        <v>2</v>
      </c>
      <c r="U1999" s="36">
        <f t="shared" si="1656"/>
        <v>2</v>
      </c>
      <c r="V1999" s="36">
        <f t="shared" si="1657"/>
        <v>285</v>
      </c>
      <c r="W1999" s="45">
        <f t="shared" si="1658"/>
        <v>62</v>
      </c>
      <c r="X1999" s="50">
        <f t="shared" si="1659"/>
        <v>4.596774193548387</v>
      </c>
      <c r="Y1999" s="46">
        <f t="shared" si="1624"/>
        <v>0.16259105098855367</v>
      </c>
      <c r="Z1999" s="46">
        <f t="shared" si="1625"/>
        <v>0.35613943808532766</v>
      </c>
      <c r="AA1999" s="46">
        <f t="shared" si="1626"/>
        <v>2.5496878251821018</v>
      </c>
      <c r="AB1999" s="46">
        <f t="shared" si="1627"/>
        <v>6.7432362122788758</v>
      </c>
      <c r="AC1999" s="46">
        <f t="shared" si="1628"/>
        <v>12.936784599375649</v>
      </c>
      <c r="AD1999" s="46">
        <f t="shared" si="1629"/>
        <v>7.8043704474505766</v>
      </c>
      <c r="AE1999" s="46">
        <f t="shared" si="1630"/>
        <v>3.2052549427679491</v>
      </c>
      <c r="AF1999" s="46">
        <f t="shared" si="1631"/>
        <v>2.5496878251821018</v>
      </c>
      <c r="AG1999" s="46">
        <f t="shared" si="1632"/>
        <v>13.486472424557752</v>
      </c>
      <c r="AH1999" s="46">
        <f t="shared" si="1633"/>
        <v>25.873569198751298</v>
      </c>
      <c r="AI1999" s="46">
        <f t="shared" si="1660"/>
        <v>0.86753040719196195</v>
      </c>
      <c r="AJ1999" s="47">
        <f t="shared" si="1616"/>
        <v>0.93141312380273122</v>
      </c>
      <c r="AK1999" s="47">
        <f t="shared" si="1617"/>
        <v>3.8945666097036935</v>
      </c>
      <c r="AL1999" s="47">
        <f t="shared" si="1618"/>
        <v>-2.3672577897758518</v>
      </c>
      <c r="AM1999" s="47">
        <f t="shared" si="1619"/>
        <v>-5.0385254491051752</v>
      </c>
      <c r="AN1999" s="47">
        <f t="shared" si="1620"/>
        <v>-43.341655561362195</v>
      </c>
      <c r="AO1999" s="47">
        <f t="shared" si="1621"/>
        <v>-115.17081961139179</v>
      </c>
      <c r="AP1999" s="47">
        <f t="shared" si="1622"/>
        <v>1.6939890710382512E-2</v>
      </c>
      <c r="AQ1999" s="47">
        <f t="shared" si="1661"/>
        <v>-2.7446636316174153</v>
      </c>
      <c r="AR1999" s="1">
        <f t="shared" si="1623"/>
        <v>16</v>
      </c>
      <c r="AS1999" s="1">
        <f t="shared" si="1642"/>
        <v>2</v>
      </c>
      <c r="AT1999" s="1">
        <f t="shared" si="1643"/>
        <v>0</v>
      </c>
      <c r="AU1999" s="1">
        <f t="shared" si="1644"/>
        <v>0</v>
      </c>
      <c r="AV1999" s="1">
        <f t="shared" si="1645"/>
        <v>0</v>
      </c>
      <c r="AW1999" s="27">
        <f t="shared" si="1634"/>
        <v>18</v>
      </c>
      <c r="AX1999" s="41">
        <f t="shared" si="1662"/>
        <v>4.8888888888888893</v>
      </c>
      <c r="AY1999" s="29">
        <f t="shared" si="1635"/>
        <v>1.2345679012345592E-2</v>
      </c>
      <c r="AZ1999" s="29">
        <f t="shared" si="1636"/>
        <v>0.79012345679012419</v>
      </c>
      <c r="BA1999" s="29">
        <f t="shared" si="1637"/>
        <v>3.5679012345679029</v>
      </c>
      <c r="BB1999" s="29">
        <f t="shared" si="1638"/>
        <v>8.3456790123456805</v>
      </c>
      <c r="BC1999" s="29">
        <f t="shared" si="1639"/>
        <v>15.123456790123459</v>
      </c>
      <c r="BD1999" s="29">
        <f t="shared" si="1640"/>
        <v>0.19753086419752947</v>
      </c>
      <c r="BE1999" s="29">
        <f t="shared" si="1640"/>
        <v>1.5802469135802484</v>
      </c>
      <c r="BF1999" s="29">
        <f t="shared" si="1640"/>
        <v>0</v>
      </c>
      <c r="BG1999" s="29">
        <f t="shared" si="1640"/>
        <v>0</v>
      </c>
      <c r="BH1999" s="29">
        <f t="shared" si="1641"/>
        <v>0</v>
      </c>
      <c r="BI1999" s="29">
        <f t="shared" si="1663"/>
        <v>0.10457516339869281</v>
      </c>
      <c r="BJ1999" s="28">
        <f t="shared" si="1646"/>
        <v>0.32338083338177731</v>
      </c>
      <c r="BK1999" s="28">
        <f t="shared" si="1647"/>
        <v>0.64900736699536565</v>
      </c>
      <c r="BL1999" s="28">
        <f t="shared" si="1648"/>
        <v>-41.536471487703885</v>
      </c>
      <c r="BM1999" s="28">
        <f t="shared" si="1649"/>
        <v>0</v>
      </c>
      <c r="BN1999" s="28">
        <f t="shared" si="1650"/>
        <v>0</v>
      </c>
      <c r="BO1999" s="28">
        <f t="shared" si="1651"/>
        <v>0</v>
      </c>
      <c r="BP1999" s="28">
        <f t="shared" si="1652"/>
        <v>6.6176470588235295E-2</v>
      </c>
      <c r="BQ1999" s="28">
        <f t="shared" si="1664"/>
        <v>-2.7057880668115932</v>
      </c>
    </row>
    <row r="2000" spans="1:69" x14ac:dyDescent="0.2">
      <c r="A2000" s="1" t="s">
        <v>7552</v>
      </c>
      <c r="B2000" s="8" t="s">
        <v>5330</v>
      </c>
      <c r="C2000" t="s">
        <v>294</v>
      </c>
      <c r="D2000" s="38">
        <v>345</v>
      </c>
      <c r="E2000" s="52" t="s">
        <v>4020</v>
      </c>
      <c r="F2000" s="8" t="s">
        <v>5331</v>
      </c>
      <c r="G2000" s="8">
        <v>288</v>
      </c>
      <c r="H2000" s="8">
        <v>26</v>
      </c>
      <c r="I2000" s="8">
        <v>33</v>
      </c>
      <c r="J2000" s="8">
        <v>3</v>
      </c>
      <c r="K2000" s="8">
        <v>15</v>
      </c>
      <c r="L2000" s="8">
        <v>3</v>
      </c>
      <c r="M2000" s="8">
        <v>3</v>
      </c>
      <c r="N2000" s="8">
        <v>1</v>
      </c>
      <c r="O2000" s="8">
        <v>7</v>
      </c>
      <c r="P2000" s="8">
        <v>4</v>
      </c>
      <c r="Q2000" s="36">
        <f t="shared" si="1665"/>
        <v>262</v>
      </c>
      <c r="R2000" s="36">
        <f t="shared" si="1653"/>
        <v>30</v>
      </c>
      <c r="S2000" s="36">
        <f t="shared" si="1654"/>
        <v>12</v>
      </c>
      <c r="T2000" s="36">
        <f t="shared" si="1655"/>
        <v>2</v>
      </c>
      <c r="U2000" s="36">
        <f t="shared" si="1656"/>
        <v>3</v>
      </c>
      <c r="V2000" s="36">
        <f t="shared" si="1657"/>
        <v>1473</v>
      </c>
      <c r="W2000" s="45">
        <f t="shared" si="1658"/>
        <v>309</v>
      </c>
      <c r="X2000" s="50">
        <f t="shared" si="1659"/>
        <v>4.766990291262136</v>
      </c>
      <c r="Y2000" s="46">
        <f t="shared" si="1624"/>
        <v>5.4293524366104205E-2</v>
      </c>
      <c r="Z2000" s="46">
        <f t="shared" si="1625"/>
        <v>0.58827410689037629</v>
      </c>
      <c r="AA2000" s="46">
        <f t="shared" si="1626"/>
        <v>3.1222546894146483</v>
      </c>
      <c r="AB2000" s="46">
        <f t="shared" si="1627"/>
        <v>7.65623527193892</v>
      </c>
      <c r="AC2000" s="46">
        <f t="shared" si="1628"/>
        <v>14.190215854463192</v>
      </c>
      <c r="AD2000" s="46">
        <f t="shared" si="1629"/>
        <v>14.224903383919301</v>
      </c>
      <c r="AE2000" s="46">
        <f t="shared" si="1630"/>
        <v>17.64822320671129</v>
      </c>
      <c r="AF2000" s="46">
        <f t="shared" si="1631"/>
        <v>37.467056272975782</v>
      </c>
      <c r="AG2000" s="46">
        <f t="shared" si="1632"/>
        <v>15.31247054387784</v>
      </c>
      <c r="AH2000" s="46">
        <f t="shared" si="1633"/>
        <v>42.570647563389578</v>
      </c>
      <c r="AI2000" s="46">
        <f t="shared" si="1660"/>
        <v>0.41306266548984999</v>
      </c>
      <c r="AJ2000" s="47">
        <f t="shared" si="1616"/>
        <v>0.64269951415093662</v>
      </c>
      <c r="AK2000" s="47">
        <f t="shared" si="1617"/>
        <v>12.485312803730585</v>
      </c>
      <c r="AL2000" s="47">
        <f t="shared" si="1618"/>
        <v>-50.987878195890097</v>
      </c>
      <c r="AM2000" s="47">
        <f t="shared" si="1619"/>
        <v>-249.37896667780089</v>
      </c>
      <c r="AN2000" s="47">
        <f t="shared" si="1620"/>
        <v>-159.59856669099659</v>
      </c>
      <c r="AO2000" s="47">
        <f t="shared" si="1621"/>
        <v>-604.06106300462363</v>
      </c>
      <c r="AP2000" s="47">
        <f t="shared" si="1622"/>
        <v>3.2679047337027794E-3</v>
      </c>
      <c r="AQ2000" s="47">
        <f t="shared" si="1661"/>
        <v>-3.4363363402170606</v>
      </c>
      <c r="AR2000" s="1">
        <f t="shared" si="1623"/>
        <v>26</v>
      </c>
      <c r="AS2000" s="1">
        <f t="shared" si="1642"/>
        <v>3</v>
      </c>
      <c r="AT2000" s="1">
        <f t="shared" si="1643"/>
        <v>3</v>
      </c>
      <c r="AU2000" s="1">
        <f t="shared" si="1644"/>
        <v>1</v>
      </c>
      <c r="AV2000" s="1">
        <f t="shared" si="1645"/>
        <v>4</v>
      </c>
      <c r="AW2000" s="27">
        <f t="shared" si="1634"/>
        <v>37</v>
      </c>
      <c r="AX2000" s="41">
        <f t="shared" si="1662"/>
        <v>4.243243243243243</v>
      </c>
      <c r="AY2000" s="29">
        <f t="shared" si="1635"/>
        <v>0.57268078889700547</v>
      </c>
      <c r="AZ2000" s="29">
        <f t="shared" si="1636"/>
        <v>5.9167275383491473E-2</v>
      </c>
      <c r="BA2000" s="29">
        <f t="shared" si="1637"/>
        <v>1.5456537618699775</v>
      </c>
      <c r="BB2000" s="29">
        <f t="shared" si="1638"/>
        <v>5.0321402483564635</v>
      </c>
      <c r="BC2000" s="29">
        <f t="shared" si="1639"/>
        <v>10.518626734842949</v>
      </c>
      <c r="BD2000" s="29">
        <f t="shared" si="1640"/>
        <v>14.889700511322141</v>
      </c>
      <c r="BE2000" s="29">
        <f t="shared" si="1640"/>
        <v>0.17750182615047441</v>
      </c>
      <c r="BF2000" s="29">
        <f t="shared" si="1640"/>
        <v>4.6369612856099325</v>
      </c>
      <c r="BG2000" s="29">
        <f t="shared" si="1640"/>
        <v>5.0321402483564635</v>
      </c>
      <c r="BH2000" s="29">
        <f t="shared" si="1641"/>
        <v>42.074506939371794</v>
      </c>
      <c r="BI2000" s="29">
        <f t="shared" si="1663"/>
        <v>1.8558558558558558</v>
      </c>
      <c r="BJ2000" s="28">
        <f t="shared" si="1646"/>
        <v>1.3622980055244358</v>
      </c>
      <c r="BK2000" s="28">
        <f t="shared" si="1647"/>
        <v>4.4568283438855794</v>
      </c>
      <c r="BL2000" s="28">
        <f t="shared" si="1648"/>
        <v>-1.7077616176689216E-2</v>
      </c>
      <c r="BM2000" s="28">
        <f t="shared" si="1649"/>
        <v>-2.2802014378247266</v>
      </c>
      <c r="BN2000" s="28">
        <f t="shared" si="1650"/>
        <v>-4.4649103433107555</v>
      </c>
      <c r="BO2000" s="28">
        <f t="shared" si="1651"/>
        <v>-53.973700509042615</v>
      </c>
      <c r="BP2000" s="28">
        <f t="shared" si="1652"/>
        <v>2.9365079365079365E-2</v>
      </c>
      <c r="BQ2000" s="28">
        <f t="shared" si="1664"/>
        <v>-1.6526391093740957</v>
      </c>
    </row>
    <row r="2001" spans="1:69" x14ac:dyDescent="0.2">
      <c r="A2001" s="39" t="s">
        <v>7523</v>
      </c>
      <c r="B2001" s="8" t="s">
        <v>5342</v>
      </c>
      <c r="C2001" t="s">
        <v>56</v>
      </c>
      <c r="D2001" s="38">
        <v>2</v>
      </c>
      <c r="E2001" s="52" t="s">
        <v>3162</v>
      </c>
      <c r="G2001" s="8">
        <v>2</v>
      </c>
      <c r="H2001" s="8">
        <v>1</v>
      </c>
      <c r="I2001" s="8">
        <v>2</v>
      </c>
      <c r="J2001" s="8">
        <v>1</v>
      </c>
      <c r="K2001" s="8">
        <v>2</v>
      </c>
      <c r="L2001" s="8">
        <v>1</v>
      </c>
      <c r="M2001" s="8">
        <v>2</v>
      </c>
      <c r="N2001" s="8">
        <v>1</v>
      </c>
      <c r="O2001" s="8">
        <v>2</v>
      </c>
      <c r="P2001" s="8">
        <v>1</v>
      </c>
      <c r="Q2001" s="36">
        <f t="shared" si="1665"/>
        <v>1</v>
      </c>
      <c r="R2001" s="36">
        <f t="shared" si="1653"/>
        <v>1</v>
      </c>
      <c r="S2001" s="36">
        <f t="shared" si="1654"/>
        <v>1</v>
      </c>
      <c r="T2001" s="36">
        <f t="shared" si="1655"/>
        <v>1</v>
      </c>
      <c r="U2001" s="36">
        <f t="shared" si="1656"/>
        <v>1</v>
      </c>
      <c r="V2001" s="36">
        <f t="shared" si="1657"/>
        <v>15</v>
      </c>
      <c r="W2001" s="45">
        <f t="shared" si="1658"/>
        <v>5</v>
      </c>
      <c r="X2001" s="50">
        <f t="shared" si="1659"/>
        <v>3</v>
      </c>
      <c r="Y2001" s="46">
        <f t="shared" si="1624"/>
        <v>4</v>
      </c>
      <c r="Z2001" s="46">
        <f t="shared" si="1625"/>
        <v>1</v>
      </c>
      <c r="AA2001" s="46">
        <f t="shared" si="1626"/>
        <v>0</v>
      </c>
      <c r="AB2001" s="46">
        <f t="shared" si="1627"/>
        <v>1</v>
      </c>
      <c r="AC2001" s="46">
        <f t="shared" si="1628"/>
        <v>4</v>
      </c>
      <c r="AD2001" s="46">
        <f t="shared" si="1629"/>
        <v>4</v>
      </c>
      <c r="AE2001" s="46">
        <f t="shared" si="1630"/>
        <v>1</v>
      </c>
      <c r="AF2001" s="46">
        <f t="shared" si="1631"/>
        <v>0</v>
      </c>
      <c r="AG2001" s="46">
        <f t="shared" si="1632"/>
        <v>1</v>
      </c>
      <c r="AH2001" s="46">
        <f t="shared" si="1633"/>
        <v>4</v>
      </c>
      <c r="AI2001" s="46">
        <f t="shared" si="1660"/>
        <v>2.5</v>
      </c>
      <c r="AJ2001" s="47">
        <f t="shared" si="1616"/>
        <v>1.5811388300841898</v>
      </c>
      <c r="AK2001" s="47">
        <f t="shared" si="1617"/>
        <v>2.0238577025077631</v>
      </c>
      <c r="AL2001" s="47">
        <f t="shared" si="1618"/>
        <v>0.25298221281347039</v>
      </c>
      <c r="AM2001" s="47">
        <f t="shared" si="1619"/>
        <v>0</v>
      </c>
      <c r="AN2001" s="47">
        <f t="shared" si="1620"/>
        <v>-0.25298221281347039</v>
      </c>
      <c r="AO2001" s="47">
        <f t="shared" si="1621"/>
        <v>-2.0238577025077631</v>
      </c>
      <c r="AP2001" s="47">
        <f t="shared" si="1622"/>
        <v>0.41666666666666669</v>
      </c>
      <c r="AQ2001" s="47">
        <f t="shared" si="1661"/>
        <v>0</v>
      </c>
      <c r="AR2001" s="1">
        <f t="shared" si="1623"/>
        <v>1</v>
      </c>
      <c r="AS2001" s="1">
        <f t="shared" si="1642"/>
        <v>1</v>
      </c>
      <c r="AT2001" s="1">
        <f t="shared" si="1643"/>
        <v>1</v>
      </c>
      <c r="AU2001" s="1">
        <f t="shared" si="1644"/>
        <v>1</v>
      </c>
      <c r="AV2001" s="1">
        <f t="shared" si="1645"/>
        <v>1</v>
      </c>
      <c r="AW2001" s="27">
        <f t="shared" si="1634"/>
        <v>5</v>
      </c>
      <c r="AX2001" s="41">
        <f t="shared" si="1662"/>
        <v>3</v>
      </c>
      <c r="AY2001" s="29">
        <f t="shared" si="1635"/>
        <v>4</v>
      </c>
      <c r="AZ2001" s="29">
        <f t="shared" si="1636"/>
        <v>1</v>
      </c>
      <c r="BA2001" s="29">
        <f t="shared" si="1637"/>
        <v>0</v>
      </c>
      <c r="BB2001" s="29">
        <f t="shared" si="1638"/>
        <v>1</v>
      </c>
      <c r="BC2001" s="29">
        <f t="shared" si="1639"/>
        <v>4</v>
      </c>
      <c r="BD2001" s="29">
        <f t="shared" si="1640"/>
        <v>4</v>
      </c>
      <c r="BE2001" s="29">
        <f t="shared" si="1640"/>
        <v>1</v>
      </c>
      <c r="BF2001" s="29">
        <f t="shared" si="1640"/>
        <v>0</v>
      </c>
      <c r="BG2001" s="29">
        <f t="shared" si="1640"/>
        <v>1</v>
      </c>
      <c r="BH2001" s="29">
        <f t="shared" si="1641"/>
        <v>4</v>
      </c>
      <c r="BI2001" s="29">
        <f t="shared" si="1663"/>
        <v>2.5</v>
      </c>
      <c r="BJ2001" s="28">
        <f t="shared" si="1646"/>
        <v>1.5811388300841898</v>
      </c>
      <c r="BK2001" s="28">
        <f t="shared" si="1647"/>
        <v>2.0238577025077631</v>
      </c>
      <c r="BL2001" s="28">
        <f t="shared" si="1648"/>
        <v>0.25298221281347039</v>
      </c>
      <c r="BM2001" s="28">
        <f t="shared" si="1649"/>
        <v>0</v>
      </c>
      <c r="BN2001" s="28">
        <f t="shared" si="1650"/>
        <v>-0.25298221281347039</v>
      </c>
      <c r="BO2001" s="28">
        <f t="shared" si="1651"/>
        <v>-2.0238577025077631</v>
      </c>
      <c r="BP2001" s="28">
        <f t="shared" si="1652"/>
        <v>0.41666666666666669</v>
      </c>
      <c r="BQ2001" s="28">
        <f t="shared" si="1664"/>
        <v>0</v>
      </c>
    </row>
    <row r="2002" spans="1:69" x14ac:dyDescent="0.2">
      <c r="A2002" s="39" t="s">
        <v>7523</v>
      </c>
      <c r="B2002" s="8" t="s">
        <v>5344</v>
      </c>
      <c r="C2002" t="s">
        <v>76</v>
      </c>
      <c r="D2002" s="38">
        <v>1</v>
      </c>
      <c r="E2002" s="52" t="s">
        <v>1847</v>
      </c>
      <c r="G2002" s="8">
        <v>1</v>
      </c>
      <c r="H2002" s="8">
        <v>0</v>
      </c>
      <c r="I2002" s="8">
        <v>1</v>
      </c>
      <c r="J2002" s="8">
        <v>0</v>
      </c>
      <c r="K2002" s="8">
        <v>1</v>
      </c>
      <c r="L2002" s="8">
        <v>0</v>
      </c>
      <c r="M2002" s="8">
        <v>1</v>
      </c>
      <c r="N2002" s="8">
        <v>0</v>
      </c>
      <c r="O2002" s="8">
        <v>1</v>
      </c>
      <c r="P2002" s="8">
        <v>0</v>
      </c>
      <c r="Q2002" s="36">
        <f t="shared" si="1665"/>
        <v>1</v>
      </c>
      <c r="R2002" s="36">
        <f t="shared" si="1653"/>
        <v>1</v>
      </c>
      <c r="S2002" s="36">
        <f t="shared" si="1654"/>
        <v>1</v>
      </c>
      <c r="T2002" s="36">
        <f t="shared" si="1655"/>
        <v>1</v>
      </c>
      <c r="U2002" s="36">
        <f t="shared" si="1656"/>
        <v>1</v>
      </c>
      <c r="V2002" s="36">
        <f t="shared" si="1657"/>
        <v>15</v>
      </c>
      <c r="W2002" s="45">
        <f t="shared" si="1658"/>
        <v>5</v>
      </c>
      <c r="X2002" s="50">
        <f t="shared" si="1659"/>
        <v>3</v>
      </c>
      <c r="Y2002" s="46">
        <f t="shared" si="1624"/>
        <v>4</v>
      </c>
      <c r="Z2002" s="46">
        <f t="shared" si="1625"/>
        <v>1</v>
      </c>
      <c r="AA2002" s="46">
        <f t="shared" si="1626"/>
        <v>0</v>
      </c>
      <c r="AB2002" s="46">
        <f t="shared" si="1627"/>
        <v>1</v>
      </c>
      <c r="AC2002" s="46">
        <f t="shared" si="1628"/>
        <v>4</v>
      </c>
      <c r="AD2002" s="46">
        <f t="shared" si="1629"/>
        <v>4</v>
      </c>
      <c r="AE2002" s="46">
        <f t="shared" si="1630"/>
        <v>1</v>
      </c>
      <c r="AF2002" s="46">
        <f t="shared" si="1631"/>
        <v>0</v>
      </c>
      <c r="AG2002" s="46">
        <f t="shared" si="1632"/>
        <v>1</v>
      </c>
      <c r="AH2002" s="46">
        <f t="shared" si="1633"/>
        <v>4</v>
      </c>
      <c r="AI2002" s="46">
        <f t="shared" si="1660"/>
        <v>2.5</v>
      </c>
      <c r="AJ2002" s="47">
        <f t="shared" si="1616"/>
        <v>1.5811388300841898</v>
      </c>
      <c r="AK2002" s="47">
        <f t="shared" si="1617"/>
        <v>2.0238577025077631</v>
      </c>
      <c r="AL2002" s="47">
        <f t="shared" si="1618"/>
        <v>0.25298221281347039</v>
      </c>
      <c r="AM2002" s="47">
        <f t="shared" si="1619"/>
        <v>0</v>
      </c>
      <c r="AN2002" s="47">
        <f t="shared" si="1620"/>
        <v>-0.25298221281347039</v>
      </c>
      <c r="AO2002" s="47">
        <f t="shared" si="1621"/>
        <v>-2.0238577025077631</v>
      </c>
      <c r="AP2002" s="47">
        <f t="shared" si="1622"/>
        <v>0.41666666666666669</v>
      </c>
      <c r="AQ2002" s="47">
        <f t="shared" si="1661"/>
        <v>0</v>
      </c>
      <c r="AR2002" s="1">
        <f t="shared" si="1623"/>
        <v>0</v>
      </c>
      <c r="AS2002" s="1">
        <f t="shared" si="1642"/>
        <v>0</v>
      </c>
      <c r="AT2002" s="1">
        <f t="shared" si="1643"/>
        <v>0</v>
      </c>
      <c r="AU2002" s="1">
        <f t="shared" si="1644"/>
        <v>0</v>
      </c>
      <c r="AV2002" s="1">
        <f t="shared" si="1645"/>
        <v>0</v>
      </c>
      <c r="AW2002" s="27">
        <f t="shared" si="1634"/>
        <v>0</v>
      </c>
      <c r="AX2002" s="41">
        <f t="shared" si="1662"/>
        <v>0</v>
      </c>
      <c r="AY2002" s="29">
        <f t="shared" si="1635"/>
        <v>25</v>
      </c>
      <c r="AZ2002" s="29">
        <f t="shared" si="1636"/>
        <v>16</v>
      </c>
      <c r="BA2002" s="29">
        <f t="shared" si="1637"/>
        <v>9</v>
      </c>
      <c r="BB2002" s="29">
        <f t="shared" si="1638"/>
        <v>4</v>
      </c>
      <c r="BC2002" s="29">
        <f t="shared" si="1639"/>
        <v>1</v>
      </c>
      <c r="BD2002" s="29">
        <f t="shared" si="1640"/>
        <v>0</v>
      </c>
      <c r="BE2002" s="29">
        <f t="shared" si="1640"/>
        <v>0</v>
      </c>
      <c r="BF2002" s="29">
        <f t="shared" si="1640"/>
        <v>0</v>
      </c>
      <c r="BG2002" s="29">
        <f t="shared" si="1640"/>
        <v>0</v>
      </c>
      <c r="BH2002" s="29">
        <f t="shared" si="1641"/>
        <v>0</v>
      </c>
      <c r="BI2002" s="29">
        <f t="shared" si="1663"/>
        <v>0</v>
      </c>
      <c r="BJ2002" s="28">
        <f t="shared" si="1646"/>
        <v>0</v>
      </c>
      <c r="BK2002" s="28" t="e">
        <f t="shared" si="1647"/>
        <v>#DIV/0!</v>
      </c>
      <c r="BL2002" s="28" t="e">
        <f t="shared" si="1648"/>
        <v>#DIV/0!</v>
      </c>
      <c r="BM2002" s="28" t="e">
        <f t="shared" si="1649"/>
        <v>#DIV/0!</v>
      </c>
      <c r="BN2002" s="28" t="e">
        <f t="shared" si="1650"/>
        <v>#DIV/0!</v>
      </c>
      <c r="BO2002" s="28" t="e">
        <f t="shared" si="1651"/>
        <v>#DIV/0!</v>
      </c>
      <c r="BP2002" s="28">
        <f t="shared" si="1652"/>
        <v>0</v>
      </c>
      <c r="BQ2002" s="28">
        <f t="shared" si="1664"/>
        <v>0</v>
      </c>
    </row>
    <row r="2003" spans="1:69" x14ac:dyDescent="0.2">
      <c r="A2003" s="39" t="s">
        <v>7523</v>
      </c>
      <c r="B2003" s="8" t="s">
        <v>5346</v>
      </c>
      <c r="C2003" t="s">
        <v>50</v>
      </c>
      <c r="D2003" s="38" t="s">
        <v>50</v>
      </c>
      <c r="E2003" s="52" t="s">
        <v>5347</v>
      </c>
      <c r="G2003" s="8" t="s">
        <v>50</v>
      </c>
      <c r="H2003" s="8"/>
      <c r="I2003" s="8" t="s">
        <v>50</v>
      </c>
      <c r="J2003" s="8"/>
      <c r="K2003" s="8" t="s">
        <v>50</v>
      </c>
      <c r="L2003" s="8"/>
      <c r="M2003" s="8" t="s">
        <v>50</v>
      </c>
      <c r="N2003" s="8"/>
      <c r="O2003" s="8" t="s">
        <v>50</v>
      </c>
      <c r="P2003" s="8"/>
      <c r="Q2003" s="36">
        <f t="shared" si="1665"/>
        <v>0</v>
      </c>
      <c r="R2003" s="36">
        <f t="shared" si="1653"/>
        <v>0</v>
      </c>
      <c r="S2003" s="36">
        <f t="shared" si="1654"/>
        <v>0</v>
      </c>
      <c r="T2003" s="36">
        <f t="shared" si="1655"/>
        <v>0</v>
      </c>
      <c r="U2003" s="36">
        <f t="shared" si="1656"/>
        <v>0</v>
      </c>
      <c r="V2003" s="36">
        <f t="shared" si="1657"/>
        <v>0</v>
      </c>
      <c r="W2003" s="45">
        <f t="shared" si="1658"/>
        <v>0</v>
      </c>
      <c r="X2003" s="50">
        <f t="shared" si="1659"/>
        <v>0</v>
      </c>
      <c r="Y2003" s="46">
        <f t="shared" si="1624"/>
        <v>25</v>
      </c>
      <c r="Z2003" s="46">
        <f t="shared" si="1625"/>
        <v>16</v>
      </c>
      <c r="AA2003" s="46">
        <f t="shared" si="1626"/>
        <v>9</v>
      </c>
      <c r="AB2003" s="46">
        <f t="shared" si="1627"/>
        <v>4</v>
      </c>
      <c r="AC2003" s="46">
        <f t="shared" si="1628"/>
        <v>1</v>
      </c>
      <c r="AD2003" s="46">
        <f t="shared" si="1629"/>
        <v>0</v>
      </c>
      <c r="AE2003" s="46">
        <f t="shared" si="1630"/>
        <v>0</v>
      </c>
      <c r="AF2003" s="46">
        <f t="shared" si="1631"/>
        <v>0</v>
      </c>
      <c r="AG2003" s="46">
        <f t="shared" si="1632"/>
        <v>0</v>
      </c>
      <c r="AH2003" s="46">
        <f t="shared" si="1633"/>
        <v>0</v>
      </c>
      <c r="AI2003" s="46">
        <f t="shared" si="1660"/>
        <v>0</v>
      </c>
      <c r="AJ2003" s="47">
        <f t="shared" si="1616"/>
        <v>0</v>
      </c>
      <c r="AK2003" s="47" t="e">
        <f t="shared" si="1617"/>
        <v>#DIV/0!</v>
      </c>
      <c r="AL2003" s="47" t="e">
        <f t="shared" si="1618"/>
        <v>#DIV/0!</v>
      </c>
      <c r="AM2003" s="47" t="e">
        <f t="shared" si="1619"/>
        <v>#DIV/0!</v>
      </c>
      <c r="AN2003" s="47" t="e">
        <f t="shared" si="1620"/>
        <v>#DIV/0!</v>
      </c>
      <c r="AO2003" s="47" t="e">
        <f t="shared" si="1621"/>
        <v>#DIV/0!</v>
      </c>
      <c r="AP2003" s="47">
        <f t="shared" si="1622"/>
        <v>0</v>
      </c>
      <c r="AQ2003" s="47">
        <f t="shared" si="1661"/>
        <v>0</v>
      </c>
      <c r="AR2003" s="1">
        <f t="shared" si="1623"/>
        <v>0</v>
      </c>
      <c r="AS2003" s="1">
        <f t="shared" si="1642"/>
        <v>0</v>
      </c>
      <c r="AT2003" s="1">
        <f t="shared" si="1643"/>
        <v>0</v>
      </c>
      <c r="AU2003" s="1">
        <f t="shared" si="1644"/>
        <v>0</v>
      </c>
      <c r="AV2003" s="1">
        <f t="shared" si="1645"/>
        <v>0</v>
      </c>
      <c r="AW2003" s="27">
        <f t="shared" si="1634"/>
        <v>0</v>
      </c>
      <c r="AX2003" s="41">
        <f t="shared" si="1662"/>
        <v>0</v>
      </c>
      <c r="AY2003" s="29">
        <f t="shared" si="1635"/>
        <v>25</v>
      </c>
      <c r="AZ2003" s="29">
        <f t="shared" si="1636"/>
        <v>16</v>
      </c>
      <c r="BA2003" s="29">
        <f t="shared" si="1637"/>
        <v>9</v>
      </c>
      <c r="BB2003" s="29">
        <f t="shared" si="1638"/>
        <v>4</v>
      </c>
      <c r="BC2003" s="29">
        <f t="shared" si="1639"/>
        <v>1</v>
      </c>
      <c r="BD2003" s="29">
        <f t="shared" si="1640"/>
        <v>0</v>
      </c>
      <c r="BE2003" s="29">
        <f t="shared" si="1640"/>
        <v>0</v>
      </c>
      <c r="BF2003" s="29">
        <f t="shared" si="1640"/>
        <v>0</v>
      </c>
      <c r="BG2003" s="29">
        <f t="shared" si="1640"/>
        <v>0</v>
      </c>
      <c r="BH2003" s="29">
        <f t="shared" si="1641"/>
        <v>0</v>
      </c>
      <c r="BI2003" s="29">
        <f t="shared" si="1663"/>
        <v>0</v>
      </c>
      <c r="BJ2003" s="28">
        <f t="shared" si="1646"/>
        <v>0</v>
      </c>
      <c r="BK2003" s="28" t="e">
        <f t="shared" si="1647"/>
        <v>#DIV/0!</v>
      </c>
      <c r="BL2003" s="28" t="e">
        <f t="shared" si="1648"/>
        <v>#DIV/0!</v>
      </c>
      <c r="BM2003" s="28" t="e">
        <f t="shared" si="1649"/>
        <v>#DIV/0!</v>
      </c>
      <c r="BN2003" s="28" t="e">
        <f t="shared" si="1650"/>
        <v>#DIV/0!</v>
      </c>
      <c r="BO2003" s="28" t="e">
        <f t="shared" si="1651"/>
        <v>#DIV/0!</v>
      </c>
      <c r="BP2003" s="28">
        <f t="shared" si="1652"/>
        <v>0</v>
      </c>
      <c r="BQ2003" s="28">
        <f t="shared" si="1664"/>
        <v>0</v>
      </c>
    </row>
    <row r="2004" spans="1:69" x14ac:dyDescent="0.2">
      <c r="A2004" s="39" t="s">
        <v>7523</v>
      </c>
      <c r="B2004" s="8" t="s">
        <v>5349</v>
      </c>
      <c r="C2004" t="s">
        <v>56</v>
      </c>
      <c r="D2004" s="38">
        <v>2</v>
      </c>
      <c r="E2004" s="52" t="s">
        <v>892</v>
      </c>
      <c r="G2004" s="8">
        <v>2</v>
      </c>
      <c r="H2004" s="8">
        <v>1</v>
      </c>
      <c r="I2004" s="8">
        <v>2</v>
      </c>
      <c r="J2004" s="8">
        <v>1</v>
      </c>
      <c r="K2004" s="8">
        <v>2</v>
      </c>
      <c r="L2004" s="8">
        <v>1</v>
      </c>
      <c r="M2004" s="8">
        <v>2</v>
      </c>
      <c r="N2004" s="8">
        <v>1</v>
      </c>
      <c r="O2004" s="8">
        <v>2</v>
      </c>
      <c r="P2004" s="8">
        <v>1</v>
      </c>
      <c r="Q2004" s="36">
        <f t="shared" si="1665"/>
        <v>1</v>
      </c>
      <c r="R2004" s="36">
        <f t="shared" si="1653"/>
        <v>1</v>
      </c>
      <c r="S2004" s="36">
        <f t="shared" si="1654"/>
        <v>1</v>
      </c>
      <c r="T2004" s="36">
        <f t="shared" si="1655"/>
        <v>1</v>
      </c>
      <c r="U2004" s="36">
        <f t="shared" si="1656"/>
        <v>1</v>
      </c>
      <c r="V2004" s="36">
        <f t="shared" si="1657"/>
        <v>15</v>
      </c>
      <c r="W2004" s="45">
        <f t="shared" si="1658"/>
        <v>5</v>
      </c>
      <c r="X2004" s="50">
        <f t="shared" si="1659"/>
        <v>3</v>
      </c>
      <c r="Y2004" s="46">
        <f t="shared" si="1624"/>
        <v>4</v>
      </c>
      <c r="Z2004" s="46">
        <f t="shared" si="1625"/>
        <v>1</v>
      </c>
      <c r="AA2004" s="46">
        <f t="shared" si="1626"/>
        <v>0</v>
      </c>
      <c r="AB2004" s="46">
        <f t="shared" si="1627"/>
        <v>1</v>
      </c>
      <c r="AC2004" s="46">
        <f t="shared" si="1628"/>
        <v>4</v>
      </c>
      <c r="AD2004" s="46">
        <f t="shared" si="1629"/>
        <v>4</v>
      </c>
      <c r="AE2004" s="46">
        <f t="shared" si="1630"/>
        <v>1</v>
      </c>
      <c r="AF2004" s="46">
        <f t="shared" si="1631"/>
        <v>0</v>
      </c>
      <c r="AG2004" s="46">
        <f t="shared" si="1632"/>
        <v>1</v>
      </c>
      <c r="AH2004" s="46">
        <f t="shared" si="1633"/>
        <v>4</v>
      </c>
      <c r="AI2004" s="46">
        <f t="shared" si="1660"/>
        <v>2.5</v>
      </c>
      <c r="AJ2004" s="47">
        <f t="shared" si="1616"/>
        <v>1.5811388300841898</v>
      </c>
      <c r="AK2004" s="47">
        <f t="shared" si="1617"/>
        <v>2.0238577025077631</v>
      </c>
      <c r="AL2004" s="47">
        <f t="shared" si="1618"/>
        <v>0.25298221281347039</v>
      </c>
      <c r="AM2004" s="47">
        <f t="shared" si="1619"/>
        <v>0</v>
      </c>
      <c r="AN2004" s="47">
        <f t="shared" si="1620"/>
        <v>-0.25298221281347039</v>
      </c>
      <c r="AO2004" s="47">
        <f t="shared" si="1621"/>
        <v>-2.0238577025077631</v>
      </c>
      <c r="AP2004" s="47">
        <f t="shared" si="1622"/>
        <v>0.41666666666666669</v>
      </c>
      <c r="AQ2004" s="47">
        <f t="shared" si="1661"/>
        <v>0</v>
      </c>
      <c r="AR2004" s="1">
        <f t="shared" si="1623"/>
        <v>1</v>
      </c>
      <c r="AS2004" s="1">
        <f t="shared" si="1642"/>
        <v>1</v>
      </c>
      <c r="AT2004" s="1">
        <f t="shared" si="1643"/>
        <v>1</v>
      </c>
      <c r="AU2004" s="1">
        <f t="shared" si="1644"/>
        <v>1</v>
      </c>
      <c r="AV2004" s="1">
        <f t="shared" si="1645"/>
        <v>1</v>
      </c>
      <c r="AW2004" s="27">
        <f t="shared" si="1634"/>
        <v>5</v>
      </c>
      <c r="AX2004" s="41">
        <f t="shared" si="1662"/>
        <v>3</v>
      </c>
      <c r="AY2004" s="29">
        <f t="shared" si="1635"/>
        <v>4</v>
      </c>
      <c r="AZ2004" s="29">
        <f t="shared" si="1636"/>
        <v>1</v>
      </c>
      <c r="BA2004" s="29">
        <f t="shared" si="1637"/>
        <v>0</v>
      </c>
      <c r="BB2004" s="29">
        <f t="shared" si="1638"/>
        <v>1</v>
      </c>
      <c r="BC2004" s="29">
        <f t="shared" si="1639"/>
        <v>4</v>
      </c>
      <c r="BD2004" s="29">
        <f t="shared" si="1640"/>
        <v>4</v>
      </c>
      <c r="BE2004" s="29">
        <f t="shared" si="1640"/>
        <v>1</v>
      </c>
      <c r="BF2004" s="29">
        <f t="shared" si="1640"/>
        <v>0</v>
      </c>
      <c r="BG2004" s="29">
        <f t="shared" si="1640"/>
        <v>1</v>
      </c>
      <c r="BH2004" s="29">
        <f t="shared" si="1641"/>
        <v>4</v>
      </c>
      <c r="BI2004" s="29">
        <f t="shared" si="1663"/>
        <v>2.5</v>
      </c>
      <c r="BJ2004" s="28">
        <f t="shared" si="1646"/>
        <v>1.5811388300841898</v>
      </c>
      <c r="BK2004" s="28">
        <f t="shared" si="1647"/>
        <v>2.0238577025077631</v>
      </c>
      <c r="BL2004" s="28">
        <f t="shared" si="1648"/>
        <v>0.25298221281347039</v>
      </c>
      <c r="BM2004" s="28">
        <f t="shared" si="1649"/>
        <v>0</v>
      </c>
      <c r="BN2004" s="28">
        <f t="shared" si="1650"/>
        <v>-0.25298221281347039</v>
      </c>
      <c r="BO2004" s="28">
        <f t="shared" si="1651"/>
        <v>-2.0238577025077631</v>
      </c>
      <c r="BP2004" s="28">
        <f t="shared" si="1652"/>
        <v>0.41666666666666669</v>
      </c>
      <c r="BQ2004" s="28">
        <f t="shared" si="1664"/>
        <v>0</v>
      </c>
    </row>
    <row r="2005" spans="1:69" x14ac:dyDescent="0.2">
      <c r="A2005" s="39" t="s">
        <v>7523</v>
      </c>
      <c r="B2005" s="8" t="s">
        <v>5351</v>
      </c>
      <c r="C2005" t="s">
        <v>42</v>
      </c>
      <c r="D2005" s="38">
        <v>16</v>
      </c>
      <c r="E2005" s="52" t="s">
        <v>5352</v>
      </c>
      <c r="G2005" s="8">
        <v>10</v>
      </c>
      <c r="H2005" s="8">
        <v>5</v>
      </c>
      <c r="I2005" s="8">
        <v>4</v>
      </c>
      <c r="J2005" s="8">
        <v>0</v>
      </c>
      <c r="K2005" s="8">
        <v>1</v>
      </c>
      <c r="L2005" s="8">
        <v>0</v>
      </c>
      <c r="M2005" s="8">
        <v>1</v>
      </c>
      <c r="N2005" s="8">
        <v>0</v>
      </c>
      <c r="O2005" s="8">
        <v>1</v>
      </c>
      <c r="P2005" s="8">
        <v>1</v>
      </c>
      <c r="Q2005" s="36">
        <f t="shared" si="1665"/>
        <v>5</v>
      </c>
      <c r="R2005" s="36">
        <f t="shared" si="1653"/>
        <v>4</v>
      </c>
      <c r="S2005" s="36">
        <f t="shared" si="1654"/>
        <v>1</v>
      </c>
      <c r="T2005" s="36">
        <f t="shared" si="1655"/>
        <v>1</v>
      </c>
      <c r="U2005" s="36">
        <f t="shared" si="1656"/>
        <v>0</v>
      </c>
      <c r="V2005" s="36">
        <f t="shared" si="1657"/>
        <v>46</v>
      </c>
      <c r="W2005" s="45">
        <f t="shared" si="1658"/>
        <v>11</v>
      </c>
      <c r="X2005" s="50">
        <f t="shared" si="1659"/>
        <v>4.1818181818181817</v>
      </c>
      <c r="Y2005" s="46">
        <f t="shared" si="1624"/>
        <v>0.669421487603306</v>
      </c>
      <c r="Z2005" s="46">
        <f t="shared" si="1625"/>
        <v>3.305785123966936E-2</v>
      </c>
      <c r="AA2005" s="46">
        <f t="shared" si="1626"/>
        <v>1.3966942148760326</v>
      </c>
      <c r="AB2005" s="46">
        <f t="shared" si="1627"/>
        <v>4.7603305785123959</v>
      </c>
      <c r="AC2005" s="46">
        <f t="shared" si="1628"/>
        <v>10.12396694214876</v>
      </c>
      <c r="AD2005" s="46">
        <f t="shared" si="1629"/>
        <v>3.34710743801653</v>
      </c>
      <c r="AE2005" s="46">
        <f t="shared" si="1630"/>
        <v>0.13223140495867744</v>
      </c>
      <c r="AF2005" s="46">
        <f t="shared" si="1631"/>
        <v>1.3966942148760326</v>
      </c>
      <c r="AG2005" s="46">
        <f t="shared" si="1632"/>
        <v>4.7603305785123959</v>
      </c>
      <c r="AH2005" s="46">
        <f t="shared" si="1633"/>
        <v>0</v>
      </c>
      <c r="AI2005" s="46">
        <f t="shared" si="1660"/>
        <v>0.96363636363636362</v>
      </c>
      <c r="AJ2005" s="47">
        <f t="shared" si="1616"/>
        <v>0.98164981721404276</v>
      </c>
      <c r="AK2005" s="47">
        <f t="shared" si="1617"/>
        <v>2.895007592272556</v>
      </c>
      <c r="AL2005" s="47">
        <f t="shared" si="1618"/>
        <v>-2.5415704513778184E-2</v>
      </c>
      <c r="AM2005" s="47">
        <f t="shared" si="1619"/>
        <v>-1.7449469630240879</v>
      </c>
      <c r="AN2005" s="47">
        <f t="shared" si="1620"/>
        <v>-10.979584349952201</v>
      </c>
      <c r="AO2005" s="47">
        <f t="shared" si="1621"/>
        <v>0</v>
      </c>
      <c r="AP2005" s="47">
        <f t="shared" si="1622"/>
        <v>0.12222222222222222</v>
      </c>
      <c r="AQ2005" s="47">
        <f t="shared" si="1661"/>
        <v>-1.2044925964154736</v>
      </c>
      <c r="AR2005" s="1">
        <f t="shared" si="1623"/>
        <v>5</v>
      </c>
      <c r="AS2005" s="1">
        <f t="shared" si="1642"/>
        <v>0</v>
      </c>
      <c r="AT2005" s="1">
        <f t="shared" si="1643"/>
        <v>0</v>
      </c>
      <c r="AU2005" s="1">
        <f t="shared" si="1644"/>
        <v>0</v>
      </c>
      <c r="AV2005" s="1">
        <f t="shared" si="1645"/>
        <v>1</v>
      </c>
      <c r="AW2005" s="27">
        <f t="shared" si="1634"/>
        <v>6</v>
      </c>
      <c r="AX2005" s="41">
        <f t="shared" si="1662"/>
        <v>4.333333333333333</v>
      </c>
      <c r="AY2005" s="29">
        <f t="shared" si="1635"/>
        <v>0.44444444444444486</v>
      </c>
      <c r="AZ2005" s="29">
        <f t="shared" si="1636"/>
        <v>0.11111111111111091</v>
      </c>
      <c r="BA2005" s="29">
        <f t="shared" si="1637"/>
        <v>1.777777777777777</v>
      </c>
      <c r="BB2005" s="29">
        <f t="shared" si="1638"/>
        <v>5.4444444444444429</v>
      </c>
      <c r="BC2005" s="29">
        <f t="shared" si="1639"/>
        <v>11.111111111111109</v>
      </c>
      <c r="BD2005" s="29">
        <f t="shared" si="1640"/>
        <v>2.2222222222222241</v>
      </c>
      <c r="BE2005" s="29">
        <f t="shared" si="1640"/>
        <v>0</v>
      </c>
      <c r="BF2005" s="29">
        <f t="shared" si="1640"/>
        <v>0</v>
      </c>
      <c r="BG2005" s="29">
        <f t="shared" si="1640"/>
        <v>0</v>
      </c>
      <c r="BH2005" s="29">
        <f t="shared" si="1641"/>
        <v>11.111111111111109</v>
      </c>
      <c r="BI2005" s="29">
        <f t="shared" si="1663"/>
        <v>2.6666666666666665</v>
      </c>
      <c r="BJ2005" s="28">
        <f t="shared" si="1646"/>
        <v>1.6329931618554521</v>
      </c>
      <c r="BK2005" s="28">
        <f t="shared" si="1647"/>
        <v>0.34020690871988629</v>
      </c>
      <c r="BL2005" s="28">
        <f t="shared" si="1648"/>
        <v>0</v>
      </c>
      <c r="BM2005" s="28">
        <f t="shared" si="1649"/>
        <v>0</v>
      </c>
      <c r="BN2005" s="28">
        <f t="shared" si="1650"/>
        <v>0</v>
      </c>
      <c r="BO2005" s="28">
        <f t="shared" si="1651"/>
        <v>-8.5051727179971426</v>
      </c>
      <c r="BP2005" s="28">
        <f t="shared" si="1652"/>
        <v>0.3</v>
      </c>
      <c r="BQ2005" s="28">
        <f t="shared" si="1664"/>
        <v>-2.4494897427831765</v>
      </c>
    </row>
    <row r="2006" spans="1:69" x14ac:dyDescent="0.2">
      <c r="A2006" s="39" t="s">
        <v>7523</v>
      </c>
      <c r="B2006" s="8" t="s">
        <v>5354</v>
      </c>
      <c r="C2006" t="s">
        <v>355</v>
      </c>
      <c r="D2006" s="38">
        <v>7</v>
      </c>
      <c r="E2006" s="52" t="s">
        <v>5355</v>
      </c>
      <c r="G2006" s="8">
        <v>1</v>
      </c>
      <c r="H2006" s="8">
        <v>0</v>
      </c>
      <c r="I2006" s="8">
        <v>3</v>
      </c>
      <c r="J2006" s="8">
        <v>2</v>
      </c>
      <c r="K2006" s="8">
        <v>3</v>
      </c>
      <c r="L2006" s="8">
        <v>0</v>
      </c>
      <c r="M2006" s="8">
        <v>3</v>
      </c>
      <c r="N2006" s="8">
        <v>0</v>
      </c>
      <c r="O2006" s="8">
        <v>3</v>
      </c>
      <c r="P2006" s="8">
        <v>0</v>
      </c>
      <c r="Q2006" s="36">
        <f t="shared" si="1665"/>
        <v>1</v>
      </c>
      <c r="R2006" s="36">
        <f t="shared" si="1653"/>
        <v>1</v>
      </c>
      <c r="S2006" s="36">
        <f t="shared" si="1654"/>
        <v>3</v>
      </c>
      <c r="T2006" s="36">
        <f t="shared" si="1655"/>
        <v>3</v>
      </c>
      <c r="U2006" s="36">
        <f t="shared" si="1656"/>
        <v>3</v>
      </c>
      <c r="V2006" s="36">
        <f t="shared" si="1657"/>
        <v>27</v>
      </c>
      <c r="W2006" s="45">
        <f t="shared" si="1658"/>
        <v>11</v>
      </c>
      <c r="X2006" s="50">
        <f t="shared" si="1659"/>
        <v>2.4545454545454546</v>
      </c>
      <c r="Y2006" s="46">
        <f t="shared" si="1624"/>
        <v>6.4793388429752063</v>
      </c>
      <c r="Z2006" s="46">
        <f t="shared" si="1625"/>
        <v>2.3884297520661155</v>
      </c>
      <c r="AA2006" s="46">
        <f t="shared" si="1626"/>
        <v>0.29752066115702475</v>
      </c>
      <c r="AB2006" s="46">
        <f t="shared" si="1627"/>
        <v>0.20661157024793392</v>
      </c>
      <c r="AC2006" s="46">
        <f t="shared" si="1628"/>
        <v>2.115702479338843</v>
      </c>
      <c r="AD2006" s="46">
        <f t="shared" si="1629"/>
        <v>6.4793388429752063</v>
      </c>
      <c r="AE2006" s="46">
        <f t="shared" si="1630"/>
        <v>2.3884297520661155</v>
      </c>
      <c r="AF2006" s="46">
        <f t="shared" si="1631"/>
        <v>0.89256198347107429</v>
      </c>
      <c r="AG2006" s="46">
        <f t="shared" si="1632"/>
        <v>0.61983471074380181</v>
      </c>
      <c r="AH2006" s="46">
        <f t="shared" si="1633"/>
        <v>6.3471074380165291</v>
      </c>
      <c r="AI2006" s="46">
        <f t="shared" si="1660"/>
        <v>1.6727272727272726</v>
      </c>
      <c r="AJ2006" s="47">
        <f t="shared" si="1616"/>
        <v>1.2933395813657265</v>
      </c>
      <c r="AK2006" s="47">
        <f t="shared" si="1617"/>
        <v>7.6235689363884562</v>
      </c>
      <c r="AL2006" s="47">
        <f t="shared" si="1618"/>
        <v>1.7062041811441551</v>
      </c>
      <c r="AM2006" s="47">
        <f t="shared" si="1619"/>
        <v>0.22503975358872627</v>
      </c>
      <c r="AN2006" s="47">
        <f t="shared" si="1620"/>
        <v>-0.13023133888236479</v>
      </c>
      <c r="AO2006" s="47">
        <f t="shared" si="1621"/>
        <v>-4.2674205124973286</v>
      </c>
      <c r="AP2006" s="47">
        <f t="shared" si="1622"/>
        <v>0.12222222222222222</v>
      </c>
      <c r="AQ2006" s="47">
        <f t="shared" si="1661"/>
        <v>0.63031968019064544</v>
      </c>
      <c r="AR2006" s="1">
        <f t="shared" si="1623"/>
        <v>0</v>
      </c>
      <c r="AS2006" s="1">
        <f t="shared" si="1642"/>
        <v>2</v>
      </c>
      <c r="AT2006" s="1">
        <f t="shared" si="1643"/>
        <v>0</v>
      </c>
      <c r="AU2006" s="1">
        <f t="shared" si="1644"/>
        <v>0</v>
      </c>
      <c r="AV2006" s="1">
        <f t="shared" si="1645"/>
        <v>0</v>
      </c>
      <c r="AW2006" s="27">
        <f t="shared" si="1634"/>
        <v>2</v>
      </c>
      <c r="AX2006" s="41">
        <f t="shared" si="1662"/>
        <v>4</v>
      </c>
      <c r="AY2006" s="29">
        <f t="shared" si="1635"/>
        <v>1</v>
      </c>
      <c r="AZ2006" s="29">
        <f t="shared" si="1636"/>
        <v>0</v>
      </c>
      <c r="BA2006" s="29">
        <f t="shared" si="1637"/>
        <v>1</v>
      </c>
      <c r="BB2006" s="29">
        <f t="shared" si="1638"/>
        <v>4</v>
      </c>
      <c r="BC2006" s="29">
        <f t="shared" si="1639"/>
        <v>9</v>
      </c>
      <c r="BD2006" s="29">
        <f t="shared" si="1640"/>
        <v>0</v>
      </c>
      <c r="BE2006" s="29">
        <f t="shared" si="1640"/>
        <v>0</v>
      </c>
      <c r="BF2006" s="29">
        <f t="shared" si="1640"/>
        <v>0</v>
      </c>
      <c r="BG2006" s="29">
        <f t="shared" si="1640"/>
        <v>0</v>
      </c>
      <c r="BH2006" s="29">
        <f t="shared" si="1641"/>
        <v>0</v>
      </c>
      <c r="BI2006" s="29">
        <f t="shared" si="1663"/>
        <v>0</v>
      </c>
      <c r="BJ2006" s="28">
        <f t="shared" si="1646"/>
        <v>0</v>
      </c>
      <c r="BK2006" s="28" t="e">
        <f t="shared" si="1647"/>
        <v>#DIV/0!</v>
      </c>
      <c r="BL2006" s="28" t="e">
        <f t="shared" si="1648"/>
        <v>#DIV/0!</v>
      </c>
      <c r="BM2006" s="28" t="e">
        <f t="shared" si="1649"/>
        <v>#DIV/0!</v>
      </c>
      <c r="BN2006" s="28" t="e">
        <f t="shared" si="1650"/>
        <v>#DIV/0!</v>
      </c>
      <c r="BO2006" s="28" t="e">
        <f t="shared" si="1651"/>
        <v>#DIV/0!</v>
      </c>
      <c r="BP2006" s="28" t="e">
        <f t="shared" si="1652"/>
        <v>#DIV/0!</v>
      </c>
      <c r="BQ2006" s="28">
        <f t="shared" si="1664"/>
        <v>0</v>
      </c>
    </row>
    <row r="2007" spans="1:69" x14ac:dyDescent="0.2">
      <c r="A2007" s="39" t="s">
        <v>7523</v>
      </c>
      <c r="B2007" s="8" t="s">
        <v>5357</v>
      </c>
      <c r="C2007" t="s">
        <v>605</v>
      </c>
      <c r="D2007" s="38">
        <v>3</v>
      </c>
      <c r="E2007" s="52" t="s">
        <v>50</v>
      </c>
      <c r="G2007" s="8">
        <v>2</v>
      </c>
      <c r="H2007" s="8">
        <v>0</v>
      </c>
      <c r="I2007" s="8">
        <v>2</v>
      </c>
      <c r="J2007" s="8">
        <v>0</v>
      </c>
      <c r="K2007" s="8">
        <v>1</v>
      </c>
      <c r="L2007" s="8">
        <v>1</v>
      </c>
      <c r="M2007" s="8">
        <v>1</v>
      </c>
      <c r="N2007" s="8">
        <v>1</v>
      </c>
      <c r="O2007" s="8">
        <v>1</v>
      </c>
      <c r="P2007" s="8">
        <v>1</v>
      </c>
      <c r="Q2007" s="36">
        <f t="shared" si="1665"/>
        <v>2</v>
      </c>
      <c r="R2007" s="36">
        <f t="shared" si="1653"/>
        <v>2</v>
      </c>
      <c r="S2007" s="36">
        <f t="shared" si="1654"/>
        <v>0</v>
      </c>
      <c r="T2007" s="36">
        <f t="shared" si="1655"/>
        <v>0</v>
      </c>
      <c r="U2007" s="36">
        <f t="shared" si="1656"/>
        <v>0</v>
      </c>
      <c r="V2007" s="36">
        <f t="shared" si="1657"/>
        <v>18</v>
      </c>
      <c r="W2007" s="45">
        <f t="shared" si="1658"/>
        <v>4</v>
      </c>
      <c r="X2007" s="50">
        <f t="shared" si="1659"/>
        <v>4.5</v>
      </c>
      <c r="Y2007" s="46">
        <f t="shared" si="1624"/>
        <v>0.25</v>
      </c>
      <c r="Z2007" s="46">
        <f t="shared" si="1625"/>
        <v>0.25</v>
      </c>
      <c r="AA2007" s="46">
        <f t="shared" si="1626"/>
        <v>2.25</v>
      </c>
      <c r="AB2007" s="46">
        <f t="shared" si="1627"/>
        <v>6.25</v>
      </c>
      <c r="AC2007" s="46">
        <f t="shared" si="1628"/>
        <v>12.25</v>
      </c>
      <c r="AD2007" s="46">
        <f t="shared" si="1629"/>
        <v>0.5</v>
      </c>
      <c r="AE2007" s="46">
        <f t="shared" si="1630"/>
        <v>0.5</v>
      </c>
      <c r="AF2007" s="46">
        <f t="shared" si="1631"/>
        <v>0</v>
      </c>
      <c r="AG2007" s="46">
        <f t="shared" si="1632"/>
        <v>0</v>
      </c>
      <c r="AH2007" s="46">
        <f t="shared" si="1633"/>
        <v>0</v>
      </c>
      <c r="AI2007" s="46">
        <f t="shared" si="1660"/>
        <v>0.33333333333333331</v>
      </c>
      <c r="AJ2007" s="47">
        <f t="shared" si="1616"/>
        <v>0.57735026918962573</v>
      </c>
      <c r="AK2007" s="47">
        <f t="shared" si="1617"/>
        <v>1.2990381056766582</v>
      </c>
      <c r="AL2007" s="47">
        <f t="shared" si="1618"/>
        <v>-1.2990381056766582</v>
      </c>
      <c r="AM2007" s="47">
        <f t="shared" si="1619"/>
        <v>0</v>
      </c>
      <c r="AN2007" s="47">
        <f t="shared" si="1620"/>
        <v>0</v>
      </c>
      <c r="AO2007" s="47">
        <f t="shared" si="1621"/>
        <v>0</v>
      </c>
      <c r="AP2007" s="47">
        <f t="shared" si="1622"/>
        <v>0.66666666666666663</v>
      </c>
      <c r="AQ2007" s="47">
        <f t="shared" si="1661"/>
        <v>0</v>
      </c>
      <c r="AR2007" s="1">
        <f t="shared" si="1623"/>
        <v>0</v>
      </c>
      <c r="AS2007" s="1">
        <f t="shared" si="1642"/>
        <v>0</v>
      </c>
      <c r="AT2007" s="1">
        <f t="shared" si="1643"/>
        <v>1</v>
      </c>
      <c r="AU2007" s="1">
        <f t="shared" si="1644"/>
        <v>1</v>
      </c>
      <c r="AV2007" s="1">
        <f t="shared" si="1645"/>
        <v>1</v>
      </c>
      <c r="AW2007" s="27">
        <f t="shared" si="1634"/>
        <v>3</v>
      </c>
      <c r="AX2007" s="41">
        <f t="shared" si="1662"/>
        <v>2</v>
      </c>
      <c r="AY2007" s="29">
        <f t="shared" si="1635"/>
        <v>9</v>
      </c>
      <c r="AZ2007" s="29">
        <f t="shared" si="1636"/>
        <v>4</v>
      </c>
      <c r="BA2007" s="29">
        <f t="shared" si="1637"/>
        <v>1</v>
      </c>
      <c r="BB2007" s="29">
        <f t="shared" si="1638"/>
        <v>0</v>
      </c>
      <c r="BC2007" s="29">
        <f t="shared" si="1639"/>
        <v>1</v>
      </c>
      <c r="BD2007" s="29">
        <f t="shared" si="1640"/>
        <v>0</v>
      </c>
      <c r="BE2007" s="29">
        <f t="shared" si="1640"/>
        <v>0</v>
      </c>
      <c r="BF2007" s="29">
        <f t="shared" si="1640"/>
        <v>1</v>
      </c>
      <c r="BG2007" s="29">
        <f t="shared" si="1640"/>
        <v>0</v>
      </c>
      <c r="BH2007" s="29">
        <f t="shared" si="1641"/>
        <v>1</v>
      </c>
      <c r="BI2007" s="29">
        <f t="shared" si="1663"/>
        <v>1</v>
      </c>
      <c r="BJ2007" s="28">
        <f t="shared" si="1646"/>
        <v>1</v>
      </c>
      <c r="BK2007" s="28">
        <f t="shared" si="1647"/>
        <v>0</v>
      </c>
      <c r="BL2007" s="28">
        <f t="shared" si="1648"/>
        <v>0</v>
      </c>
      <c r="BM2007" s="28">
        <f t="shared" si="1649"/>
        <v>1</v>
      </c>
      <c r="BN2007" s="28">
        <f t="shared" si="1650"/>
        <v>0</v>
      </c>
      <c r="BO2007" s="28">
        <f t="shared" si="1651"/>
        <v>-1</v>
      </c>
      <c r="BP2007" s="28">
        <f t="shared" si="1652"/>
        <v>1.5</v>
      </c>
      <c r="BQ2007" s="28">
        <f t="shared" si="1664"/>
        <v>0</v>
      </c>
    </row>
    <row r="2008" spans="1:69" x14ac:dyDescent="0.2">
      <c r="A2008" s="39" t="s">
        <v>7523</v>
      </c>
      <c r="B2008" s="8" t="s">
        <v>5359</v>
      </c>
      <c r="C2008" t="s">
        <v>22</v>
      </c>
      <c r="D2008" s="38">
        <v>13</v>
      </c>
      <c r="E2008" s="52" t="s">
        <v>5360</v>
      </c>
      <c r="G2008" s="8">
        <v>9</v>
      </c>
      <c r="H2008" s="8">
        <v>3</v>
      </c>
      <c r="I2008" s="8">
        <v>2</v>
      </c>
      <c r="J2008" s="8">
        <v>1</v>
      </c>
      <c r="K2008" s="8">
        <v>1</v>
      </c>
      <c r="L2008" s="8">
        <v>0</v>
      </c>
      <c r="M2008" s="8">
        <v>2</v>
      </c>
      <c r="N2008" s="8">
        <v>1</v>
      </c>
      <c r="O2008" s="8">
        <v>1</v>
      </c>
      <c r="P2008" s="8">
        <v>1</v>
      </c>
      <c r="Q2008" s="36">
        <f t="shared" si="1665"/>
        <v>6</v>
      </c>
      <c r="R2008" s="36">
        <f t="shared" si="1653"/>
        <v>1</v>
      </c>
      <c r="S2008" s="36">
        <f t="shared" si="1654"/>
        <v>1</v>
      </c>
      <c r="T2008" s="36">
        <f t="shared" si="1655"/>
        <v>1</v>
      </c>
      <c r="U2008" s="36">
        <f t="shared" si="1656"/>
        <v>0</v>
      </c>
      <c r="V2008" s="36">
        <f t="shared" si="1657"/>
        <v>39</v>
      </c>
      <c r="W2008" s="45">
        <f t="shared" si="1658"/>
        <v>9</v>
      </c>
      <c r="X2008" s="50">
        <f t="shared" si="1659"/>
        <v>4.333333333333333</v>
      </c>
      <c r="Y2008" s="46">
        <f t="shared" si="1624"/>
        <v>0.44444444444444486</v>
      </c>
      <c r="Z2008" s="46">
        <f t="shared" si="1625"/>
        <v>0.11111111111111091</v>
      </c>
      <c r="AA2008" s="46">
        <f t="shared" si="1626"/>
        <v>1.777777777777777</v>
      </c>
      <c r="AB2008" s="46">
        <f t="shared" si="1627"/>
        <v>5.4444444444444429</v>
      </c>
      <c r="AC2008" s="46">
        <f t="shared" si="1628"/>
        <v>11.111111111111109</v>
      </c>
      <c r="AD2008" s="46">
        <f t="shared" si="1629"/>
        <v>2.6666666666666692</v>
      </c>
      <c r="AE2008" s="46">
        <f t="shared" si="1630"/>
        <v>0.11111111111111091</v>
      </c>
      <c r="AF2008" s="46">
        <f t="shared" si="1631"/>
        <v>1.777777777777777</v>
      </c>
      <c r="AG2008" s="46">
        <f t="shared" si="1632"/>
        <v>5.4444444444444429</v>
      </c>
      <c r="AH2008" s="46">
        <f t="shared" si="1633"/>
        <v>0</v>
      </c>
      <c r="AI2008" s="46">
        <f t="shared" si="1660"/>
        <v>1.25</v>
      </c>
      <c r="AJ2008" s="47">
        <f t="shared" si="1616"/>
        <v>1.1180339887498949</v>
      </c>
      <c r="AK2008" s="47">
        <f t="shared" si="1617"/>
        <v>1.2720742271998819</v>
      </c>
      <c r="AL2008" s="47">
        <f t="shared" si="1618"/>
        <v>-2.6501546399997435E-2</v>
      </c>
      <c r="AM2008" s="47">
        <f t="shared" si="1619"/>
        <v>-1.6960989695998387</v>
      </c>
      <c r="AN2008" s="47">
        <f t="shared" si="1620"/>
        <v>-9.0900304151991413</v>
      </c>
      <c r="AO2008" s="47">
        <f t="shared" si="1621"/>
        <v>0</v>
      </c>
      <c r="AP2008" s="47">
        <f t="shared" si="1622"/>
        <v>0.16071428571428573</v>
      </c>
      <c r="AQ2008" s="47">
        <f t="shared" si="1661"/>
        <v>-1.5333037559998548</v>
      </c>
      <c r="AR2008" s="1">
        <f t="shared" si="1623"/>
        <v>3</v>
      </c>
      <c r="AS2008" s="1">
        <f t="shared" si="1642"/>
        <v>1</v>
      </c>
      <c r="AT2008" s="1">
        <f t="shared" si="1643"/>
        <v>0</v>
      </c>
      <c r="AU2008" s="1">
        <f t="shared" si="1644"/>
        <v>1</v>
      </c>
      <c r="AV2008" s="1">
        <f t="shared" si="1645"/>
        <v>1</v>
      </c>
      <c r="AW2008" s="27">
        <f t="shared" si="1634"/>
        <v>6</v>
      </c>
      <c r="AX2008" s="41">
        <f t="shared" si="1662"/>
        <v>3.6666666666666665</v>
      </c>
      <c r="AY2008" s="29">
        <f t="shared" si="1635"/>
        <v>1.7777777777777781</v>
      </c>
      <c r="AZ2008" s="29">
        <f t="shared" si="1636"/>
        <v>0.11111111111111122</v>
      </c>
      <c r="BA2008" s="29">
        <f t="shared" si="1637"/>
        <v>0.44444444444444425</v>
      </c>
      <c r="BB2008" s="29">
        <f t="shared" si="1638"/>
        <v>2.7777777777777772</v>
      </c>
      <c r="BC2008" s="29">
        <f t="shared" si="1639"/>
        <v>7.1111111111111107</v>
      </c>
      <c r="BD2008" s="29">
        <f t="shared" si="1640"/>
        <v>5.3333333333333339</v>
      </c>
      <c r="BE2008" s="29">
        <f t="shared" si="1640"/>
        <v>0.11111111111111122</v>
      </c>
      <c r="BF2008" s="29">
        <f t="shared" si="1640"/>
        <v>0</v>
      </c>
      <c r="BG2008" s="29">
        <f t="shared" si="1640"/>
        <v>2.7777777777777772</v>
      </c>
      <c r="BH2008" s="29">
        <f t="shared" si="1641"/>
        <v>7.1111111111111107</v>
      </c>
      <c r="BI2008" s="29">
        <f t="shared" si="1663"/>
        <v>3.0666666666666669</v>
      </c>
      <c r="BJ2008" s="28">
        <f t="shared" si="1646"/>
        <v>1.7511900715418263</v>
      </c>
      <c r="BK2008" s="28">
        <f t="shared" si="1647"/>
        <v>1.3241512828293587</v>
      </c>
      <c r="BL2008" s="28">
        <f t="shared" si="1648"/>
        <v>6.8966212647362515E-3</v>
      </c>
      <c r="BM2008" s="28">
        <f t="shared" si="1649"/>
        <v>0</v>
      </c>
      <c r="BN2008" s="28">
        <f t="shared" si="1650"/>
        <v>-0.86207765809202996</v>
      </c>
      <c r="BO2008" s="28">
        <f t="shared" si="1651"/>
        <v>-3.5310700875449545</v>
      </c>
      <c r="BP2008" s="28">
        <f t="shared" si="1652"/>
        <v>0.3</v>
      </c>
      <c r="BQ2008" s="28">
        <f t="shared" si="1664"/>
        <v>-0.91862995246286683</v>
      </c>
    </row>
    <row r="2009" spans="1:69" x14ac:dyDescent="0.2">
      <c r="A2009" s="39" t="s">
        <v>7523</v>
      </c>
      <c r="B2009" s="8" t="s">
        <v>5362</v>
      </c>
      <c r="C2009" t="s">
        <v>30</v>
      </c>
      <c r="D2009" s="38">
        <v>7</v>
      </c>
      <c r="E2009" s="52" t="s">
        <v>736</v>
      </c>
      <c r="G2009" s="8">
        <v>6</v>
      </c>
      <c r="H2009" s="8">
        <v>1</v>
      </c>
      <c r="I2009" s="8">
        <v>6</v>
      </c>
      <c r="J2009" s="8">
        <v>1</v>
      </c>
      <c r="K2009" s="8">
        <v>2</v>
      </c>
      <c r="L2009" s="8">
        <v>2</v>
      </c>
      <c r="M2009" s="8">
        <v>2</v>
      </c>
      <c r="N2009" s="8">
        <v>2</v>
      </c>
      <c r="O2009" s="8">
        <v>2</v>
      </c>
      <c r="P2009" s="8">
        <v>2</v>
      </c>
      <c r="Q2009" s="36">
        <f t="shared" si="1665"/>
        <v>5</v>
      </c>
      <c r="R2009" s="36">
        <f t="shared" si="1653"/>
        <v>5</v>
      </c>
      <c r="S2009" s="36">
        <f t="shared" si="1654"/>
        <v>0</v>
      </c>
      <c r="T2009" s="36">
        <f t="shared" si="1655"/>
        <v>0</v>
      </c>
      <c r="U2009" s="36">
        <f t="shared" si="1656"/>
        <v>0</v>
      </c>
      <c r="V2009" s="36">
        <f t="shared" si="1657"/>
        <v>45</v>
      </c>
      <c r="W2009" s="45">
        <f t="shared" si="1658"/>
        <v>10</v>
      </c>
      <c r="X2009" s="50">
        <f t="shared" si="1659"/>
        <v>4.5</v>
      </c>
      <c r="Y2009" s="46">
        <f t="shared" si="1624"/>
        <v>0.25</v>
      </c>
      <c r="Z2009" s="46">
        <f t="shared" si="1625"/>
        <v>0.25</v>
      </c>
      <c r="AA2009" s="46">
        <f t="shared" si="1626"/>
        <v>2.25</v>
      </c>
      <c r="AB2009" s="46">
        <f t="shared" si="1627"/>
        <v>6.25</v>
      </c>
      <c r="AC2009" s="46">
        <f t="shared" si="1628"/>
        <v>12.25</v>
      </c>
      <c r="AD2009" s="46">
        <f t="shared" si="1629"/>
        <v>1.25</v>
      </c>
      <c r="AE2009" s="46">
        <f t="shared" si="1630"/>
        <v>1.25</v>
      </c>
      <c r="AF2009" s="46">
        <f t="shared" si="1631"/>
        <v>0</v>
      </c>
      <c r="AG2009" s="46">
        <f t="shared" si="1632"/>
        <v>0</v>
      </c>
      <c r="AH2009" s="46">
        <f t="shared" si="1633"/>
        <v>0</v>
      </c>
      <c r="AI2009" s="46">
        <f t="shared" si="1660"/>
        <v>0.27777777777777779</v>
      </c>
      <c r="AJ2009" s="47">
        <f t="shared" si="1616"/>
        <v>0.52704627669472992</v>
      </c>
      <c r="AK2009" s="47">
        <f t="shared" si="1617"/>
        <v>4.2690748412273116</v>
      </c>
      <c r="AL2009" s="47">
        <f t="shared" si="1618"/>
        <v>-4.2690748412273116</v>
      </c>
      <c r="AM2009" s="47">
        <f t="shared" si="1619"/>
        <v>0</v>
      </c>
      <c r="AN2009" s="47">
        <f t="shared" si="1620"/>
        <v>0</v>
      </c>
      <c r="AO2009" s="47">
        <f t="shared" si="1621"/>
        <v>0</v>
      </c>
      <c r="AP2009" s="47">
        <f t="shared" si="1622"/>
        <v>0.1388888888888889</v>
      </c>
      <c r="AQ2009" s="47">
        <f t="shared" si="1661"/>
        <v>0</v>
      </c>
      <c r="AR2009" s="1">
        <f t="shared" si="1623"/>
        <v>1</v>
      </c>
      <c r="AS2009" s="1">
        <f t="shared" si="1642"/>
        <v>1</v>
      </c>
      <c r="AT2009" s="1">
        <f t="shared" si="1643"/>
        <v>2</v>
      </c>
      <c r="AU2009" s="1">
        <f t="shared" si="1644"/>
        <v>2</v>
      </c>
      <c r="AV2009" s="1">
        <f t="shared" si="1645"/>
        <v>2</v>
      </c>
      <c r="AW2009" s="27">
        <f t="shared" si="1634"/>
        <v>8</v>
      </c>
      <c r="AX2009" s="41">
        <f t="shared" si="1662"/>
        <v>2.625</v>
      </c>
      <c r="AY2009" s="29">
        <f t="shared" si="1635"/>
        <v>5.640625</v>
      </c>
      <c r="AZ2009" s="29">
        <f t="shared" si="1636"/>
        <v>1.890625</v>
      </c>
      <c r="BA2009" s="29">
        <f t="shared" si="1637"/>
        <v>0.140625</v>
      </c>
      <c r="BB2009" s="29">
        <f t="shared" si="1638"/>
        <v>0.390625</v>
      </c>
      <c r="BC2009" s="29">
        <f t="shared" si="1639"/>
        <v>2.640625</v>
      </c>
      <c r="BD2009" s="29">
        <f t="shared" si="1640"/>
        <v>5.640625</v>
      </c>
      <c r="BE2009" s="29">
        <f t="shared" si="1640"/>
        <v>1.890625</v>
      </c>
      <c r="BF2009" s="29">
        <f t="shared" si="1640"/>
        <v>0.28125</v>
      </c>
      <c r="BG2009" s="29">
        <f t="shared" si="1640"/>
        <v>0.78125</v>
      </c>
      <c r="BH2009" s="29">
        <f t="shared" si="1641"/>
        <v>5.28125</v>
      </c>
      <c r="BI2009" s="29">
        <f t="shared" si="1663"/>
        <v>1.9821428571428572</v>
      </c>
      <c r="BJ2009" s="28">
        <f t="shared" si="1646"/>
        <v>1.407885953173359</v>
      </c>
      <c r="BK2009" s="28">
        <f t="shared" si="1647"/>
        <v>4.800521445986397</v>
      </c>
      <c r="BL2009" s="28">
        <f t="shared" si="1648"/>
        <v>0.93154892033939285</v>
      </c>
      <c r="BM2009" s="28">
        <f t="shared" si="1649"/>
        <v>3.7793870547203012E-2</v>
      </c>
      <c r="BN2009" s="28">
        <f t="shared" si="1650"/>
        <v>-0.17497162290371765</v>
      </c>
      <c r="BO2009" s="28">
        <f t="shared" si="1651"/>
        <v>-3.0753012441557406</v>
      </c>
      <c r="BP2009" s="28">
        <f t="shared" si="1652"/>
        <v>0.19047619047619047</v>
      </c>
      <c r="BQ2009" s="28">
        <f t="shared" si="1664"/>
        <v>0.47992216567876844</v>
      </c>
    </row>
    <row r="2010" spans="1:69" x14ac:dyDescent="0.2">
      <c r="A2010" s="39" t="s">
        <v>7523</v>
      </c>
      <c r="B2010" s="8" t="s">
        <v>5364</v>
      </c>
      <c r="C2010" t="s">
        <v>100</v>
      </c>
      <c r="D2010" s="38">
        <v>36</v>
      </c>
      <c r="E2010" s="52" t="s">
        <v>342</v>
      </c>
      <c r="G2010" s="8">
        <v>24</v>
      </c>
      <c r="H2010" s="8">
        <v>6</v>
      </c>
      <c r="I2010" s="8">
        <v>3</v>
      </c>
      <c r="J2010" s="8">
        <v>0</v>
      </c>
      <c r="K2010" s="8">
        <v>5</v>
      </c>
      <c r="L2010" s="8">
        <v>0</v>
      </c>
      <c r="M2010" s="8">
        <v>1</v>
      </c>
      <c r="N2010" s="8">
        <v>0</v>
      </c>
      <c r="O2010" s="8">
        <v>3</v>
      </c>
      <c r="P2010" s="8">
        <v>2</v>
      </c>
      <c r="Q2010" s="36">
        <f t="shared" si="1665"/>
        <v>18</v>
      </c>
      <c r="R2010" s="36">
        <f t="shared" si="1653"/>
        <v>3</v>
      </c>
      <c r="S2010" s="36">
        <f t="shared" si="1654"/>
        <v>5</v>
      </c>
      <c r="T2010" s="36">
        <f t="shared" si="1655"/>
        <v>1</v>
      </c>
      <c r="U2010" s="36">
        <f t="shared" si="1656"/>
        <v>1</v>
      </c>
      <c r="V2010" s="36">
        <f t="shared" si="1657"/>
        <v>120</v>
      </c>
      <c r="W2010" s="45">
        <f t="shared" si="1658"/>
        <v>28</v>
      </c>
      <c r="X2010" s="50">
        <f t="shared" si="1659"/>
        <v>4.2857142857142856</v>
      </c>
      <c r="Y2010" s="46">
        <f t="shared" si="1624"/>
        <v>0.51020408163265329</v>
      </c>
      <c r="Z2010" s="46">
        <f t="shared" si="1625"/>
        <v>8.1632653061224414E-2</v>
      </c>
      <c r="AA2010" s="46">
        <f t="shared" si="1626"/>
        <v>1.6530612244897955</v>
      </c>
      <c r="AB2010" s="46">
        <f t="shared" si="1627"/>
        <v>5.2244897959183669</v>
      </c>
      <c r="AC2010" s="46">
        <f t="shared" si="1628"/>
        <v>10.795918367346937</v>
      </c>
      <c r="AD2010" s="46">
        <f t="shared" si="1629"/>
        <v>9.1836734693877595</v>
      </c>
      <c r="AE2010" s="46">
        <f t="shared" si="1630"/>
        <v>0.24489795918367324</v>
      </c>
      <c r="AF2010" s="46">
        <f t="shared" si="1631"/>
        <v>8.2653061224489779</v>
      </c>
      <c r="AG2010" s="46">
        <f t="shared" si="1632"/>
        <v>5.2244897959183669</v>
      </c>
      <c r="AH2010" s="46">
        <f t="shared" si="1633"/>
        <v>10.795918367346937</v>
      </c>
      <c r="AI2010" s="46">
        <f t="shared" si="1660"/>
        <v>1.2486772486772486</v>
      </c>
      <c r="AJ2010" s="47">
        <f t="shared" si="1616"/>
        <v>1.117442279796701</v>
      </c>
      <c r="AK2010" s="47">
        <f t="shared" si="1617"/>
        <v>4.7012473310125884</v>
      </c>
      <c r="AL2010" s="47">
        <f t="shared" si="1618"/>
        <v>-5.0146638197467543E-2</v>
      </c>
      <c r="AM2010" s="47">
        <f t="shared" si="1619"/>
        <v>-7.6160206762403888</v>
      </c>
      <c r="AN2010" s="47">
        <f t="shared" si="1620"/>
        <v>-8.5583595857011314</v>
      </c>
      <c r="AO2010" s="47">
        <f t="shared" si="1621"/>
        <v>-25.422256122857835</v>
      </c>
      <c r="AP2010" s="47">
        <f t="shared" si="1622"/>
        <v>3.9886039886039885E-2</v>
      </c>
      <c r="AQ2010" s="47">
        <f t="shared" si="1661"/>
        <v>-1.4736111102215934</v>
      </c>
      <c r="AR2010" s="1">
        <f t="shared" si="1623"/>
        <v>6</v>
      </c>
      <c r="AS2010" s="1">
        <f t="shared" si="1642"/>
        <v>0</v>
      </c>
      <c r="AT2010" s="1">
        <f t="shared" si="1643"/>
        <v>0</v>
      </c>
      <c r="AU2010" s="1">
        <f t="shared" si="1644"/>
        <v>0</v>
      </c>
      <c r="AV2010" s="1">
        <f t="shared" si="1645"/>
        <v>2</v>
      </c>
      <c r="AW2010" s="27">
        <f t="shared" si="1634"/>
        <v>8</v>
      </c>
      <c r="AX2010" s="41">
        <f t="shared" si="1662"/>
        <v>4</v>
      </c>
      <c r="AY2010" s="29">
        <f t="shared" si="1635"/>
        <v>1</v>
      </c>
      <c r="AZ2010" s="29">
        <f t="shared" si="1636"/>
        <v>0</v>
      </c>
      <c r="BA2010" s="29">
        <f t="shared" si="1637"/>
        <v>1</v>
      </c>
      <c r="BB2010" s="29">
        <f t="shared" si="1638"/>
        <v>4</v>
      </c>
      <c r="BC2010" s="29">
        <f t="shared" si="1639"/>
        <v>9</v>
      </c>
      <c r="BD2010" s="29">
        <f t="shared" si="1640"/>
        <v>6</v>
      </c>
      <c r="BE2010" s="29">
        <f t="shared" si="1640"/>
        <v>0</v>
      </c>
      <c r="BF2010" s="29">
        <f t="shared" si="1640"/>
        <v>0</v>
      </c>
      <c r="BG2010" s="29">
        <f t="shared" si="1640"/>
        <v>0</v>
      </c>
      <c r="BH2010" s="29">
        <f t="shared" si="1641"/>
        <v>18</v>
      </c>
      <c r="BI2010" s="29">
        <f t="shared" si="1663"/>
        <v>3.4285714285714284</v>
      </c>
      <c r="BJ2010" s="28">
        <f t="shared" si="1646"/>
        <v>1.8516401995451028</v>
      </c>
      <c r="BK2010" s="28">
        <f t="shared" si="1647"/>
        <v>0.94510801851781312</v>
      </c>
      <c r="BL2010" s="28">
        <f t="shared" si="1648"/>
        <v>0</v>
      </c>
      <c r="BM2010" s="28">
        <f t="shared" si="1649"/>
        <v>0</v>
      </c>
      <c r="BN2010" s="28">
        <f t="shared" si="1650"/>
        <v>0</v>
      </c>
      <c r="BO2010" s="28">
        <f t="shared" si="1651"/>
        <v>-8.5059721666603174</v>
      </c>
      <c r="BP2010" s="28">
        <f t="shared" si="1652"/>
        <v>0.19047619047619047</v>
      </c>
      <c r="BQ2010" s="28">
        <f t="shared" si="1664"/>
        <v>-1.4401645996461911</v>
      </c>
    </row>
    <row r="2011" spans="1:69" x14ac:dyDescent="0.2">
      <c r="A2011" s="39" t="s">
        <v>7523</v>
      </c>
      <c r="B2011" s="8" t="s">
        <v>5366</v>
      </c>
      <c r="C2011" t="s">
        <v>50</v>
      </c>
      <c r="D2011" s="38" t="s">
        <v>50</v>
      </c>
      <c r="E2011" s="52" t="s">
        <v>5367</v>
      </c>
      <c r="G2011" s="8" t="s">
        <v>50</v>
      </c>
      <c r="H2011" s="8"/>
      <c r="I2011" s="8" t="s">
        <v>50</v>
      </c>
      <c r="J2011" s="8"/>
      <c r="K2011" s="8" t="s">
        <v>50</v>
      </c>
      <c r="L2011" s="8"/>
      <c r="M2011" s="8" t="s">
        <v>50</v>
      </c>
      <c r="N2011" s="8"/>
      <c r="O2011" s="8" t="s">
        <v>50</v>
      </c>
      <c r="P2011" s="8"/>
      <c r="Q2011" s="36">
        <f t="shared" si="1665"/>
        <v>0</v>
      </c>
      <c r="R2011" s="36">
        <f t="shared" si="1653"/>
        <v>0</v>
      </c>
      <c r="S2011" s="36">
        <f t="shared" si="1654"/>
        <v>0</v>
      </c>
      <c r="T2011" s="36">
        <f t="shared" si="1655"/>
        <v>0</v>
      </c>
      <c r="U2011" s="36">
        <f t="shared" si="1656"/>
        <v>0</v>
      </c>
      <c r="V2011" s="36">
        <f t="shared" si="1657"/>
        <v>0</v>
      </c>
      <c r="W2011" s="45">
        <f t="shared" si="1658"/>
        <v>0</v>
      </c>
      <c r="X2011" s="50">
        <f t="shared" si="1659"/>
        <v>0</v>
      </c>
      <c r="Y2011" s="46">
        <f t="shared" si="1624"/>
        <v>25</v>
      </c>
      <c r="Z2011" s="46">
        <f t="shared" si="1625"/>
        <v>16</v>
      </c>
      <c r="AA2011" s="46">
        <f t="shared" si="1626"/>
        <v>9</v>
      </c>
      <c r="AB2011" s="46">
        <f t="shared" si="1627"/>
        <v>4</v>
      </c>
      <c r="AC2011" s="46">
        <f t="shared" si="1628"/>
        <v>1</v>
      </c>
      <c r="AD2011" s="46">
        <f t="shared" si="1629"/>
        <v>0</v>
      </c>
      <c r="AE2011" s="46">
        <f t="shared" si="1630"/>
        <v>0</v>
      </c>
      <c r="AF2011" s="46">
        <f t="shared" si="1631"/>
        <v>0</v>
      </c>
      <c r="AG2011" s="46">
        <f t="shared" si="1632"/>
        <v>0</v>
      </c>
      <c r="AH2011" s="46">
        <f t="shared" si="1633"/>
        <v>0</v>
      </c>
      <c r="AI2011" s="46">
        <f t="shared" si="1660"/>
        <v>0</v>
      </c>
      <c r="AJ2011" s="47">
        <f t="shared" si="1616"/>
        <v>0</v>
      </c>
      <c r="AK2011" s="47" t="e">
        <f t="shared" si="1617"/>
        <v>#DIV/0!</v>
      </c>
      <c r="AL2011" s="47" t="e">
        <f t="shared" si="1618"/>
        <v>#DIV/0!</v>
      </c>
      <c r="AM2011" s="47" t="e">
        <f t="shared" si="1619"/>
        <v>#DIV/0!</v>
      </c>
      <c r="AN2011" s="47" t="e">
        <f t="shared" si="1620"/>
        <v>#DIV/0!</v>
      </c>
      <c r="AO2011" s="47" t="e">
        <f t="shared" si="1621"/>
        <v>#DIV/0!</v>
      </c>
      <c r="AP2011" s="47">
        <f t="shared" si="1622"/>
        <v>0</v>
      </c>
      <c r="AQ2011" s="47">
        <f t="shared" si="1661"/>
        <v>0</v>
      </c>
      <c r="AR2011" s="1">
        <f t="shared" si="1623"/>
        <v>0</v>
      </c>
      <c r="AS2011" s="1">
        <f t="shared" si="1642"/>
        <v>0</v>
      </c>
      <c r="AT2011" s="1">
        <f t="shared" si="1643"/>
        <v>0</v>
      </c>
      <c r="AU2011" s="1">
        <f t="shared" si="1644"/>
        <v>0</v>
      </c>
      <c r="AV2011" s="1">
        <f t="shared" si="1645"/>
        <v>0</v>
      </c>
      <c r="AW2011" s="27">
        <f t="shared" si="1634"/>
        <v>0</v>
      </c>
      <c r="AX2011" s="41">
        <f t="shared" si="1662"/>
        <v>0</v>
      </c>
      <c r="AY2011" s="29">
        <f t="shared" si="1635"/>
        <v>25</v>
      </c>
      <c r="AZ2011" s="29">
        <f t="shared" si="1636"/>
        <v>16</v>
      </c>
      <c r="BA2011" s="29">
        <f t="shared" si="1637"/>
        <v>9</v>
      </c>
      <c r="BB2011" s="29">
        <f t="shared" si="1638"/>
        <v>4</v>
      </c>
      <c r="BC2011" s="29">
        <f t="shared" si="1639"/>
        <v>1</v>
      </c>
      <c r="BD2011" s="29">
        <f t="shared" si="1640"/>
        <v>0</v>
      </c>
      <c r="BE2011" s="29">
        <f t="shared" si="1640"/>
        <v>0</v>
      </c>
      <c r="BF2011" s="29">
        <f t="shared" si="1640"/>
        <v>0</v>
      </c>
      <c r="BG2011" s="29">
        <f t="shared" si="1640"/>
        <v>0</v>
      </c>
      <c r="BH2011" s="29">
        <f t="shared" si="1641"/>
        <v>0</v>
      </c>
      <c r="BI2011" s="29">
        <f t="shared" si="1663"/>
        <v>0</v>
      </c>
      <c r="BJ2011" s="28">
        <f t="shared" si="1646"/>
        <v>0</v>
      </c>
      <c r="BK2011" s="28" t="e">
        <f t="shared" si="1647"/>
        <v>#DIV/0!</v>
      </c>
      <c r="BL2011" s="28" t="e">
        <f t="shared" si="1648"/>
        <v>#DIV/0!</v>
      </c>
      <c r="BM2011" s="28" t="e">
        <f t="shared" si="1649"/>
        <v>#DIV/0!</v>
      </c>
      <c r="BN2011" s="28" t="e">
        <f t="shared" si="1650"/>
        <v>#DIV/0!</v>
      </c>
      <c r="BO2011" s="28" t="e">
        <f t="shared" si="1651"/>
        <v>#DIV/0!</v>
      </c>
      <c r="BP2011" s="28">
        <f t="shared" si="1652"/>
        <v>0</v>
      </c>
      <c r="BQ2011" s="28">
        <f t="shared" si="1664"/>
        <v>0</v>
      </c>
    </row>
    <row r="2012" spans="1:69" x14ac:dyDescent="0.2">
      <c r="A2012" s="39" t="s">
        <v>7523</v>
      </c>
      <c r="B2012" s="8" t="s">
        <v>5369</v>
      </c>
      <c r="C2012" t="s">
        <v>49</v>
      </c>
      <c r="D2012" s="38">
        <v>7</v>
      </c>
      <c r="E2012" s="52" t="s">
        <v>3061</v>
      </c>
      <c r="G2012" s="8">
        <v>4</v>
      </c>
      <c r="H2012" s="8">
        <v>1</v>
      </c>
      <c r="I2012" s="8">
        <v>3</v>
      </c>
      <c r="J2012" s="8">
        <v>1</v>
      </c>
      <c r="K2012" s="8">
        <v>3</v>
      </c>
      <c r="L2012" s="8">
        <v>1</v>
      </c>
      <c r="M2012" s="8">
        <v>3</v>
      </c>
      <c r="N2012" s="8">
        <v>1</v>
      </c>
      <c r="O2012" s="8">
        <v>3</v>
      </c>
      <c r="P2012" s="8">
        <v>1</v>
      </c>
      <c r="Q2012" s="36">
        <f t="shared" si="1665"/>
        <v>3</v>
      </c>
      <c r="R2012" s="36">
        <f t="shared" si="1653"/>
        <v>2</v>
      </c>
      <c r="S2012" s="36">
        <f t="shared" si="1654"/>
        <v>2</v>
      </c>
      <c r="T2012" s="36">
        <f t="shared" si="1655"/>
        <v>2</v>
      </c>
      <c r="U2012" s="36">
        <f t="shared" si="1656"/>
        <v>2</v>
      </c>
      <c r="V2012" s="36">
        <f t="shared" si="1657"/>
        <v>35</v>
      </c>
      <c r="W2012" s="45">
        <f t="shared" si="1658"/>
        <v>11</v>
      </c>
      <c r="X2012" s="50">
        <f t="shared" si="1659"/>
        <v>3.1818181818181817</v>
      </c>
      <c r="Y2012" s="46">
        <f t="shared" si="1624"/>
        <v>3.3057851239669427</v>
      </c>
      <c r="Z2012" s="46">
        <f t="shared" si="1625"/>
        <v>0.669421487603306</v>
      </c>
      <c r="AA2012" s="46">
        <f t="shared" si="1626"/>
        <v>3.305785123966936E-2</v>
      </c>
      <c r="AB2012" s="46">
        <f t="shared" si="1627"/>
        <v>1.3966942148760326</v>
      </c>
      <c r="AC2012" s="46">
        <f t="shared" si="1628"/>
        <v>4.7603305785123959</v>
      </c>
      <c r="AD2012" s="46">
        <f t="shared" si="1629"/>
        <v>9.9173553719008289</v>
      </c>
      <c r="AE2012" s="46">
        <f t="shared" si="1630"/>
        <v>1.338842975206612</v>
      </c>
      <c r="AF2012" s="46">
        <f t="shared" si="1631"/>
        <v>6.611570247933872E-2</v>
      </c>
      <c r="AG2012" s="46">
        <f t="shared" si="1632"/>
        <v>2.7933884297520652</v>
      </c>
      <c r="AH2012" s="46">
        <f t="shared" si="1633"/>
        <v>9.5206611570247919</v>
      </c>
      <c r="AI2012" s="46">
        <f t="shared" si="1660"/>
        <v>2.3636363636363638</v>
      </c>
      <c r="AJ2012" s="47">
        <f t="shared" si="1616"/>
        <v>1.5374122295716148</v>
      </c>
      <c r="AK2012" s="47">
        <f t="shared" si="1617"/>
        <v>4.9620620642440514</v>
      </c>
      <c r="AL2012" s="47">
        <f t="shared" si="1618"/>
        <v>0.30144527040282626</v>
      </c>
      <c r="AM2012" s="47">
        <f t="shared" si="1619"/>
        <v>-3.3080413761626911E-3</v>
      </c>
      <c r="AN2012" s="47">
        <f t="shared" si="1620"/>
        <v>-0.90847086292868107</v>
      </c>
      <c r="AO2012" s="47">
        <f t="shared" si="1621"/>
        <v>-5.7162954980091447</v>
      </c>
      <c r="AP2012" s="47">
        <f t="shared" si="1622"/>
        <v>0.12222222222222222</v>
      </c>
      <c r="AQ2012" s="47">
        <f t="shared" si="1661"/>
        <v>-0.16678041938153568</v>
      </c>
      <c r="AR2012" s="1">
        <f t="shared" si="1623"/>
        <v>1</v>
      </c>
      <c r="AS2012" s="1">
        <f t="shared" si="1642"/>
        <v>1</v>
      </c>
      <c r="AT2012" s="1">
        <f t="shared" si="1643"/>
        <v>1</v>
      </c>
      <c r="AU2012" s="1">
        <f t="shared" si="1644"/>
        <v>1</v>
      </c>
      <c r="AV2012" s="1">
        <f t="shared" si="1645"/>
        <v>1</v>
      </c>
      <c r="AW2012" s="27">
        <f t="shared" si="1634"/>
        <v>5</v>
      </c>
      <c r="AX2012" s="41">
        <f t="shared" si="1662"/>
        <v>3</v>
      </c>
      <c r="AY2012" s="29">
        <f t="shared" si="1635"/>
        <v>4</v>
      </c>
      <c r="AZ2012" s="29">
        <f t="shared" si="1636"/>
        <v>1</v>
      </c>
      <c r="BA2012" s="29">
        <f t="shared" si="1637"/>
        <v>0</v>
      </c>
      <c r="BB2012" s="29">
        <f t="shared" si="1638"/>
        <v>1</v>
      </c>
      <c r="BC2012" s="29">
        <f t="shared" si="1639"/>
        <v>4</v>
      </c>
      <c r="BD2012" s="29">
        <f t="shared" si="1640"/>
        <v>4</v>
      </c>
      <c r="BE2012" s="29">
        <f t="shared" si="1640"/>
        <v>1</v>
      </c>
      <c r="BF2012" s="29">
        <f t="shared" si="1640"/>
        <v>0</v>
      </c>
      <c r="BG2012" s="29">
        <f t="shared" si="1640"/>
        <v>1</v>
      </c>
      <c r="BH2012" s="29">
        <f t="shared" si="1641"/>
        <v>4</v>
      </c>
      <c r="BI2012" s="29">
        <f t="shared" si="1663"/>
        <v>2.5</v>
      </c>
      <c r="BJ2012" s="28">
        <f t="shared" si="1646"/>
        <v>1.5811388300841898</v>
      </c>
      <c r="BK2012" s="28">
        <f t="shared" si="1647"/>
        <v>2.0238577025077631</v>
      </c>
      <c r="BL2012" s="28">
        <f t="shared" si="1648"/>
        <v>0.25298221281347039</v>
      </c>
      <c r="BM2012" s="28">
        <f t="shared" si="1649"/>
        <v>0</v>
      </c>
      <c r="BN2012" s="28">
        <f t="shared" si="1650"/>
        <v>-0.25298221281347039</v>
      </c>
      <c r="BO2012" s="28">
        <f t="shared" si="1651"/>
        <v>-2.0238577025077631</v>
      </c>
      <c r="BP2012" s="28">
        <f t="shared" si="1652"/>
        <v>0.41666666666666669</v>
      </c>
      <c r="BQ2012" s="28">
        <f t="shared" si="1664"/>
        <v>0</v>
      </c>
    </row>
    <row r="2013" spans="1:69" x14ac:dyDescent="0.2">
      <c r="A2013" s="39" t="s">
        <v>7523</v>
      </c>
      <c r="B2013" s="8" t="s">
        <v>5371</v>
      </c>
      <c r="C2013" t="s">
        <v>56</v>
      </c>
      <c r="D2013" s="38">
        <v>2</v>
      </c>
      <c r="E2013" s="52" t="s">
        <v>5372</v>
      </c>
      <c r="G2013" s="8">
        <v>2</v>
      </c>
      <c r="H2013" s="8">
        <v>1</v>
      </c>
      <c r="I2013" s="8">
        <v>2</v>
      </c>
      <c r="J2013" s="8">
        <v>1</v>
      </c>
      <c r="K2013" s="8">
        <v>2</v>
      </c>
      <c r="L2013" s="8">
        <v>1</v>
      </c>
      <c r="M2013" s="8">
        <v>2</v>
      </c>
      <c r="N2013" s="8">
        <v>1</v>
      </c>
      <c r="O2013" s="8">
        <v>2</v>
      </c>
      <c r="P2013" s="8">
        <v>1</v>
      </c>
      <c r="Q2013" s="36">
        <f t="shared" si="1665"/>
        <v>1</v>
      </c>
      <c r="R2013" s="36">
        <f t="shared" si="1653"/>
        <v>1</v>
      </c>
      <c r="S2013" s="36">
        <f t="shared" si="1654"/>
        <v>1</v>
      </c>
      <c r="T2013" s="36">
        <f t="shared" si="1655"/>
        <v>1</v>
      </c>
      <c r="U2013" s="36">
        <f t="shared" si="1656"/>
        <v>1</v>
      </c>
      <c r="V2013" s="36">
        <f t="shared" si="1657"/>
        <v>15</v>
      </c>
      <c r="W2013" s="45">
        <f t="shared" si="1658"/>
        <v>5</v>
      </c>
      <c r="X2013" s="50">
        <f t="shared" si="1659"/>
        <v>3</v>
      </c>
      <c r="Y2013" s="46">
        <f t="shared" si="1624"/>
        <v>4</v>
      </c>
      <c r="Z2013" s="46">
        <f t="shared" si="1625"/>
        <v>1</v>
      </c>
      <c r="AA2013" s="46">
        <f t="shared" si="1626"/>
        <v>0</v>
      </c>
      <c r="AB2013" s="46">
        <f t="shared" si="1627"/>
        <v>1</v>
      </c>
      <c r="AC2013" s="46">
        <f t="shared" si="1628"/>
        <v>4</v>
      </c>
      <c r="AD2013" s="46">
        <f t="shared" si="1629"/>
        <v>4</v>
      </c>
      <c r="AE2013" s="46">
        <f t="shared" si="1630"/>
        <v>1</v>
      </c>
      <c r="AF2013" s="46">
        <f t="shared" si="1631"/>
        <v>0</v>
      </c>
      <c r="AG2013" s="46">
        <f t="shared" si="1632"/>
        <v>1</v>
      </c>
      <c r="AH2013" s="46">
        <f t="shared" si="1633"/>
        <v>4</v>
      </c>
      <c r="AI2013" s="46">
        <f t="shared" si="1660"/>
        <v>2.5</v>
      </c>
      <c r="AJ2013" s="47">
        <f t="shared" si="1616"/>
        <v>1.5811388300841898</v>
      </c>
      <c r="AK2013" s="47">
        <f t="shared" si="1617"/>
        <v>2.0238577025077631</v>
      </c>
      <c r="AL2013" s="47">
        <f t="shared" si="1618"/>
        <v>0.25298221281347039</v>
      </c>
      <c r="AM2013" s="47">
        <f t="shared" si="1619"/>
        <v>0</v>
      </c>
      <c r="AN2013" s="47">
        <f t="shared" si="1620"/>
        <v>-0.25298221281347039</v>
      </c>
      <c r="AO2013" s="47">
        <f t="shared" si="1621"/>
        <v>-2.0238577025077631</v>
      </c>
      <c r="AP2013" s="47">
        <f t="shared" si="1622"/>
        <v>0.41666666666666669</v>
      </c>
      <c r="AQ2013" s="47">
        <f t="shared" si="1661"/>
        <v>0</v>
      </c>
      <c r="AR2013" s="1">
        <f t="shared" si="1623"/>
        <v>1</v>
      </c>
      <c r="AS2013" s="1">
        <f t="shared" si="1642"/>
        <v>1</v>
      </c>
      <c r="AT2013" s="1">
        <f t="shared" si="1643"/>
        <v>1</v>
      </c>
      <c r="AU2013" s="1">
        <f t="shared" si="1644"/>
        <v>1</v>
      </c>
      <c r="AV2013" s="1">
        <f t="shared" si="1645"/>
        <v>1</v>
      </c>
      <c r="AW2013" s="27">
        <f t="shared" si="1634"/>
        <v>5</v>
      </c>
      <c r="AX2013" s="41">
        <f t="shared" si="1662"/>
        <v>3</v>
      </c>
      <c r="AY2013" s="29">
        <f t="shared" si="1635"/>
        <v>4</v>
      </c>
      <c r="AZ2013" s="29">
        <f t="shared" si="1636"/>
        <v>1</v>
      </c>
      <c r="BA2013" s="29">
        <f t="shared" si="1637"/>
        <v>0</v>
      </c>
      <c r="BB2013" s="29">
        <f t="shared" si="1638"/>
        <v>1</v>
      </c>
      <c r="BC2013" s="29">
        <f t="shared" si="1639"/>
        <v>4</v>
      </c>
      <c r="BD2013" s="29">
        <f t="shared" si="1640"/>
        <v>4</v>
      </c>
      <c r="BE2013" s="29">
        <f t="shared" si="1640"/>
        <v>1</v>
      </c>
      <c r="BF2013" s="29">
        <f t="shared" si="1640"/>
        <v>0</v>
      </c>
      <c r="BG2013" s="29">
        <f t="shared" si="1640"/>
        <v>1</v>
      </c>
      <c r="BH2013" s="29">
        <f t="shared" si="1641"/>
        <v>4</v>
      </c>
      <c r="BI2013" s="29">
        <f t="shared" si="1663"/>
        <v>2.5</v>
      </c>
      <c r="BJ2013" s="28">
        <f t="shared" si="1646"/>
        <v>1.5811388300841898</v>
      </c>
      <c r="BK2013" s="28">
        <f t="shared" si="1647"/>
        <v>2.0238577025077631</v>
      </c>
      <c r="BL2013" s="28">
        <f t="shared" si="1648"/>
        <v>0.25298221281347039</v>
      </c>
      <c r="BM2013" s="28">
        <f t="shared" si="1649"/>
        <v>0</v>
      </c>
      <c r="BN2013" s="28">
        <f t="shared" si="1650"/>
        <v>-0.25298221281347039</v>
      </c>
      <c r="BO2013" s="28">
        <f t="shared" si="1651"/>
        <v>-2.0238577025077631</v>
      </c>
      <c r="BP2013" s="28">
        <f t="shared" si="1652"/>
        <v>0.41666666666666669</v>
      </c>
      <c r="BQ2013" s="28">
        <f t="shared" si="1664"/>
        <v>0</v>
      </c>
    </row>
    <row r="2014" spans="1:69" x14ac:dyDescent="0.2">
      <c r="A2014" s="39" t="s">
        <v>7523</v>
      </c>
      <c r="B2014" s="8" t="s">
        <v>5374</v>
      </c>
      <c r="C2014" t="s">
        <v>18</v>
      </c>
      <c r="D2014" s="38">
        <v>3</v>
      </c>
      <c r="E2014" s="52" t="s">
        <v>776</v>
      </c>
      <c r="G2014" s="8">
        <v>1</v>
      </c>
      <c r="H2014" s="8">
        <v>0</v>
      </c>
      <c r="I2014" s="8">
        <v>2</v>
      </c>
      <c r="J2014" s="8">
        <v>1</v>
      </c>
      <c r="K2014" s="8">
        <v>2</v>
      </c>
      <c r="L2014" s="8">
        <v>1</v>
      </c>
      <c r="M2014" s="8">
        <v>2</v>
      </c>
      <c r="N2014" s="8">
        <v>1</v>
      </c>
      <c r="O2014" s="8">
        <v>2</v>
      </c>
      <c r="P2014" s="8">
        <v>1</v>
      </c>
      <c r="Q2014" s="36">
        <f t="shared" si="1665"/>
        <v>1</v>
      </c>
      <c r="R2014" s="36">
        <f t="shared" si="1653"/>
        <v>1</v>
      </c>
      <c r="S2014" s="36">
        <f t="shared" si="1654"/>
        <v>1</v>
      </c>
      <c r="T2014" s="36">
        <f t="shared" si="1655"/>
        <v>1</v>
      </c>
      <c r="U2014" s="36">
        <f t="shared" si="1656"/>
        <v>1</v>
      </c>
      <c r="V2014" s="36">
        <f t="shared" si="1657"/>
        <v>15</v>
      </c>
      <c r="W2014" s="45">
        <f t="shared" si="1658"/>
        <v>5</v>
      </c>
      <c r="X2014" s="50">
        <f t="shared" si="1659"/>
        <v>3</v>
      </c>
      <c r="Y2014" s="46">
        <f t="shared" si="1624"/>
        <v>4</v>
      </c>
      <c r="Z2014" s="46">
        <f t="shared" si="1625"/>
        <v>1</v>
      </c>
      <c r="AA2014" s="46">
        <f t="shared" si="1626"/>
        <v>0</v>
      </c>
      <c r="AB2014" s="46">
        <f t="shared" si="1627"/>
        <v>1</v>
      </c>
      <c r="AC2014" s="46">
        <f t="shared" si="1628"/>
        <v>4</v>
      </c>
      <c r="AD2014" s="46">
        <f t="shared" si="1629"/>
        <v>4</v>
      </c>
      <c r="AE2014" s="46">
        <f t="shared" si="1630"/>
        <v>1</v>
      </c>
      <c r="AF2014" s="46">
        <f t="shared" si="1631"/>
        <v>0</v>
      </c>
      <c r="AG2014" s="46">
        <f t="shared" si="1632"/>
        <v>1</v>
      </c>
      <c r="AH2014" s="46">
        <f t="shared" si="1633"/>
        <v>4</v>
      </c>
      <c r="AI2014" s="46">
        <f t="shared" si="1660"/>
        <v>2.5</v>
      </c>
      <c r="AJ2014" s="47">
        <f t="shared" si="1616"/>
        <v>1.5811388300841898</v>
      </c>
      <c r="AK2014" s="47">
        <f t="shared" si="1617"/>
        <v>2.0238577025077631</v>
      </c>
      <c r="AL2014" s="47">
        <f t="shared" si="1618"/>
        <v>0.25298221281347039</v>
      </c>
      <c r="AM2014" s="47">
        <f t="shared" si="1619"/>
        <v>0</v>
      </c>
      <c r="AN2014" s="47">
        <f t="shared" si="1620"/>
        <v>-0.25298221281347039</v>
      </c>
      <c r="AO2014" s="47">
        <f t="shared" si="1621"/>
        <v>-2.0238577025077631</v>
      </c>
      <c r="AP2014" s="47">
        <f t="shared" si="1622"/>
        <v>0.41666666666666669</v>
      </c>
      <c r="AQ2014" s="47">
        <f t="shared" si="1661"/>
        <v>0</v>
      </c>
      <c r="AR2014" s="1">
        <f t="shared" si="1623"/>
        <v>0</v>
      </c>
      <c r="AS2014" s="1">
        <f t="shared" si="1642"/>
        <v>1</v>
      </c>
      <c r="AT2014" s="1">
        <f t="shared" si="1643"/>
        <v>1</v>
      </c>
      <c r="AU2014" s="1">
        <f t="shared" si="1644"/>
        <v>1</v>
      </c>
      <c r="AV2014" s="1">
        <f t="shared" si="1645"/>
        <v>1</v>
      </c>
      <c r="AW2014" s="27">
        <f t="shared" si="1634"/>
        <v>4</v>
      </c>
      <c r="AX2014" s="41">
        <f t="shared" si="1662"/>
        <v>2.5</v>
      </c>
      <c r="AY2014" s="29">
        <f t="shared" si="1635"/>
        <v>6.25</v>
      </c>
      <c r="AZ2014" s="29">
        <f t="shared" si="1636"/>
        <v>2.25</v>
      </c>
      <c r="BA2014" s="29">
        <f t="shared" si="1637"/>
        <v>0.25</v>
      </c>
      <c r="BB2014" s="29">
        <f t="shared" si="1638"/>
        <v>0.25</v>
      </c>
      <c r="BC2014" s="29">
        <f t="shared" si="1639"/>
        <v>2.25</v>
      </c>
      <c r="BD2014" s="29">
        <f t="shared" si="1640"/>
        <v>0</v>
      </c>
      <c r="BE2014" s="29">
        <f t="shared" si="1640"/>
        <v>2.25</v>
      </c>
      <c r="BF2014" s="29">
        <f t="shared" si="1640"/>
        <v>0.25</v>
      </c>
      <c r="BG2014" s="29">
        <f t="shared" si="1640"/>
        <v>0.25</v>
      </c>
      <c r="BH2014" s="29">
        <f t="shared" si="1641"/>
        <v>2.25</v>
      </c>
      <c r="BI2014" s="29">
        <f t="shared" si="1663"/>
        <v>1.6666666666666667</v>
      </c>
      <c r="BJ2014" s="28">
        <f t="shared" si="1646"/>
        <v>1.2909944487358056</v>
      </c>
      <c r="BK2014" s="28">
        <f t="shared" si="1647"/>
        <v>0</v>
      </c>
      <c r="BL2014" s="28">
        <f t="shared" si="1648"/>
        <v>1.568558255214004</v>
      </c>
      <c r="BM2014" s="28">
        <f t="shared" si="1649"/>
        <v>5.8094750193111264E-2</v>
      </c>
      <c r="BN2014" s="28">
        <f t="shared" si="1650"/>
        <v>-5.8094750193111264E-2</v>
      </c>
      <c r="BO2014" s="28">
        <f t="shared" si="1651"/>
        <v>-1.568558255214004</v>
      </c>
      <c r="BP2014" s="28">
        <f t="shared" si="1652"/>
        <v>0.66666666666666663</v>
      </c>
      <c r="BQ2014" s="28">
        <f t="shared" si="1664"/>
        <v>0</v>
      </c>
    </row>
    <row r="2015" spans="1:69" x14ac:dyDescent="0.2">
      <c r="A2015" s="39" t="s">
        <v>7523</v>
      </c>
      <c r="B2015" s="8" t="s">
        <v>5376</v>
      </c>
      <c r="C2015" t="s">
        <v>49</v>
      </c>
      <c r="D2015" s="38">
        <v>3</v>
      </c>
      <c r="E2015" s="52" t="s">
        <v>50</v>
      </c>
      <c r="G2015" s="8">
        <v>2</v>
      </c>
      <c r="H2015" s="8">
        <v>0</v>
      </c>
      <c r="I2015" s="8">
        <v>1</v>
      </c>
      <c r="J2015" s="8">
        <v>1</v>
      </c>
      <c r="K2015" s="8">
        <v>1</v>
      </c>
      <c r="L2015" s="8">
        <v>1</v>
      </c>
      <c r="M2015" s="8">
        <v>1</v>
      </c>
      <c r="N2015" s="8">
        <v>1</v>
      </c>
      <c r="O2015" s="8">
        <v>1</v>
      </c>
      <c r="P2015" s="8">
        <v>1</v>
      </c>
      <c r="Q2015" s="36">
        <f t="shared" si="1665"/>
        <v>2</v>
      </c>
      <c r="R2015" s="36">
        <f t="shared" si="1653"/>
        <v>0</v>
      </c>
      <c r="S2015" s="36">
        <f t="shared" si="1654"/>
        <v>0</v>
      </c>
      <c r="T2015" s="36">
        <f t="shared" si="1655"/>
        <v>0</v>
      </c>
      <c r="U2015" s="36">
        <f t="shared" si="1656"/>
        <v>0</v>
      </c>
      <c r="V2015" s="36">
        <f t="shared" si="1657"/>
        <v>10</v>
      </c>
      <c r="W2015" s="45">
        <f t="shared" si="1658"/>
        <v>2</v>
      </c>
      <c r="X2015" s="50">
        <f t="shared" si="1659"/>
        <v>5</v>
      </c>
      <c r="Y2015" s="46">
        <f t="shared" si="1624"/>
        <v>0</v>
      </c>
      <c r="Z2015" s="46">
        <f t="shared" si="1625"/>
        <v>1</v>
      </c>
      <c r="AA2015" s="46">
        <f t="shared" si="1626"/>
        <v>4</v>
      </c>
      <c r="AB2015" s="46">
        <f t="shared" si="1627"/>
        <v>9</v>
      </c>
      <c r="AC2015" s="46">
        <f t="shared" si="1628"/>
        <v>16</v>
      </c>
      <c r="AD2015" s="46">
        <f t="shared" si="1629"/>
        <v>0</v>
      </c>
      <c r="AE2015" s="46">
        <f t="shared" si="1630"/>
        <v>0</v>
      </c>
      <c r="AF2015" s="46">
        <f t="shared" si="1631"/>
        <v>0</v>
      </c>
      <c r="AG2015" s="46">
        <f t="shared" si="1632"/>
        <v>0</v>
      </c>
      <c r="AH2015" s="46">
        <f t="shared" si="1633"/>
        <v>0</v>
      </c>
      <c r="AI2015" s="46">
        <f t="shared" si="1660"/>
        <v>0</v>
      </c>
      <c r="AJ2015" s="47">
        <f t="shared" si="1616"/>
        <v>0</v>
      </c>
      <c r="AK2015" s="47" t="e">
        <f t="shared" si="1617"/>
        <v>#DIV/0!</v>
      </c>
      <c r="AL2015" s="47" t="e">
        <f t="shared" si="1618"/>
        <v>#DIV/0!</v>
      </c>
      <c r="AM2015" s="47" t="e">
        <f t="shared" si="1619"/>
        <v>#DIV/0!</v>
      </c>
      <c r="AN2015" s="47" t="e">
        <f t="shared" si="1620"/>
        <v>#DIV/0!</v>
      </c>
      <c r="AO2015" s="47" t="e">
        <f t="shared" si="1621"/>
        <v>#DIV/0!</v>
      </c>
      <c r="AP2015" s="47" t="e">
        <f t="shared" si="1622"/>
        <v>#DIV/0!</v>
      </c>
      <c r="AQ2015" s="47">
        <f t="shared" si="1661"/>
        <v>0</v>
      </c>
      <c r="AR2015" s="1">
        <f t="shared" si="1623"/>
        <v>0</v>
      </c>
      <c r="AS2015" s="1">
        <f t="shared" si="1642"/>
        <v>1</v>
      </c>
      <c r="AT2015" s="1">
        <f t="shared" si="1643"/>
        <v>1</v>
      </c>
      <c r="AU2015" s="1">
        <f t="shared" si="1644"/>
        <v>1</v>
      </c>
      <c r="AV2015" s="1">
        <f t="shared" si="1645"/>
        <v>1</v>
      </c>
      <c r="AW2015" s="27">
        <f t="shared" si="1634"/>
        <v>4</v>
      </c>
      <c r="AX2015" s="41">
        <f t="shared" si="1662"/>
        <v>2.5</v>
      </c>
      <c r="AY2015" s="29">
        <f t="shared" si="1635"/>
        <v>6.25</v>
      </c>
      <c r="AZ2015" s="29">
        <f t="shared" si="1636"/>
        <v>2.25</v>
      </c>
      <c r="BA2015" s="29">
        <f t="shared" si="1637"/>
        <v>0.25</v>
      </c>
      <c r="BB2015" s="29">
        <f t="shared" si="1638"/>
        <v>0.25</v>
      </c>
      <c r="BC2015" s="29">
        <f t="shared" si="1639"/>
        <v>2.25</v>
      </c>
      <c r="BD2015" s="29">
        <f t="shared" si="1640"/>
        <v>0</v>
      </c>
      <c r="BE2015" s="29">
        <f t="shared" si="1640"/>
        <v>2.25</v>
      </c>
      <c r="BF2015" s="29">
        <f t="shared" si="1640"/>
        <v>0.25</v>
      </c>
      <c r="BG2015" s="29">
        <f t="shared" si="1640"/>
        <v>0.25</v>
      </c>
      <c r="BH2015" s="29">
        <f t="shared" si="1641"/>
        <v>2.25</v>
      </c>
      <c r="BI2015" s="29">
        <f t="shared" si="1663"/>
        <v>1.6666666666666667</v>
      </c>
      <c r="BJ2015" s="28">
        <f t="shared" si="1646"/>
        <v>1.2909944487358056</v>
      </c>
      <c r="BK2015" s="28">
        <f t="shared" si="1647"/>
        <v>0</v>
      </c>
      <c r="BL2015" s="28">
        <f t="shared" si="1648"/>
        <v>1.568558255214004</v>
      </c>
      <c r="BM2015" s="28">
        <f t="shared" si="1649"/>
        <v>5.8094750193111264E-2</v>
      </c>
      <c r="BN2015" s="28">
        <f t="shared" si="1650"/>
        <v>-5.8094750193111264E-2</v>
      </c>
      <c r="BO2015" s="28">
        <f t="shared" si="1651"/>
        <v>-1.568558255214004</v>
      </c>
      <c r="BP2015" s="28">
        <f t="shared" si="1652"/>
        <v>0.66666666666666663</v>
      </c>
      <c r="BQ2015" s="28">
        <f t="shared" si="1664"/>
        <v>0</v>
      </c>
    </row>
    <row r="2016" spans="1:69" x14ac:dyDescent="0.2">
      <c r="A2016" s="39" t="s">
        <v>7523</v>
      </c>
      <c r="B2016" s="8" t="s">
        <v>5378</v>
      </c>
      <c r="C2016" t="s">
        <v>50</v>
      </c>
      <c r="D2016" s="38" t="s">
        <v>50</v>
      </c>
      <c r="E2016" s="52" t="s">
        <v>5379</v>
      </c>
      <c r="G2016" s="8" t="s">
        <v>50</v>
      </c>
      <c r="H2016" s="8"/>
      <c r="I2016" s="8" t="s">
        <v>50</v>
      </c>
      <c r="J2016" s="8"/>
      <c r="K2016" s="8" t="s">
        <v>50</v>
      </c>
      <c r="L2016" s="8"/>
      <c r="M2016" s="8" t="s">
        <v>50</v>
      </c>
      <c r="N2016" s="8"/>
      <c r="O2016" s="8" t="s">
        <v>50</v>
      </c>
      <c r="P2016" s="8"/>
      <c r="Q2016" s="36">
        <f t="shared" si="1665"/>
        <v>0</v>
      </c>
      <c r="R2016" s="36">
        <f t="shared" si="1653"/>
        <v>0</v>
      </c>
      <c r="S2016" s="36">
        <f t="shared" si="1654"/>
        <v>0</v>
      </c>
      <c r="T2016" s="36">
        <f t="shared" si="1655"/>
        <v>0</v>
      </c>
      <c r="U2016" s="36">
        <f t="shared" si="1656"/>
        <v>0</v>
      </c>
      <c r="V2016" s="36">
        <f t="shared" si="1657"/>
        <v>0</v>
      </c>
      <c r="W2016" s="45">
        <f t="shared" si="1658"/>
        <v>0</v>
      </c>
      <c r="X2016" s="50">
        <f t="shared" si="1659"/>
        <v>0</v>
      </c>
      <c r="Y2016" s="46">
        <f t="shared" si="1624"/>
        <v>25</v>
      </c>
      <c r="Z2016" s="46">
        <f t="shared" si="1625"/>
        <v>16</v>
      </c>
      <c r="AA2016" s="46">
        <f t="shared" si="1626"/>
        <v>9</v>
      </c>
      <c r="AB2016" s="46">
        <f t="shared" si="1627"/>
        <v>4</v>
      </c>
      <c r="AC2016" s="46">
        <f t="shared" si="1628"/>
        <v>1</v>
      </c>
      <c r="AD2016" s="46">
        <f t="shared" si="1629"/>
        <v>0</v>
      </c>
      <c r="AE2016" s="46">
        <f t="shared" si="1630"/>
        <v>0</v>
      </c>
      <c r="AF2016" s="46">
        <f t="shared" si="1631"/>
        <v>0</v>
      </c>
      <c r="AG2016" s="46">
        <f t="shared" si="1632"/>
        <v>0</v>
      </c>
      <c r="AH2016" s="46">
        <f t="shared" si="1633"/>
        <v>0</v>
      </c>
      <c r="AI2016" s="46">
        <f t="shared" si="1660"/>
        <v>0</v>
      </c>
      <c r="AJ2016" s="47">
        <f t="shared" si="1616"/>
        <v>0</v>
      </c>
      <c r="AK2016" s="47" t="e">
        <f t="shared" si="1617"/>
        <v>#DIV/0!</v>
      </c>
      <c r="AL2016" s="47" t="e">
        <f t="shared" si="1618"/>
        <v>#DIV/0!</v>
      </c>
      <c r="AM2016" s="47" t="e">
        <f t="shared" si="1619"/>
        <v>#DIV/0!</v>
      </c>
      <c r="AN2016" s="47" t="e">
        <f t="shared" si="1620"/>
        <v>#DIV/0!</v>
      </c>
      <c r="AO2016" s="47" t="e">
        <f t="shared" si="1621"/>
        <v>#DIV/0!</v>
      </c>
      <c r="AP2016" s="47">
        <f t="shared" si="1622"/>
        <v>0</v>
      </c>
      <c r="AQ2016" s="47">
        <f t="shared" si="1661"/>
        <v>0</v>
      </c>
      <c r="AR2016" s="1">
        <f t="shared" si="1623"/>
        <v>0</v>
      </c>
      <c r="AS2016" s="1">
        <f t="shared" si="1642"/>
        <v>0</v>
      </c>
      <c r="AT2016" s="1">
        <f t="shared" si="1643"/>
        <v>0</v>
      </c>
      <c r="AU2016" s="1">
        <f t="shared" si="1644"/>
        <v>0</v>
      </c>
      <c r="AV2016" s="1">
        <f t="shared" si="1645"/>
        <v>0</v>
      </c>
      <c r="AW2016" s="27">
        <f t="shared" si="1634"/>
        <v>0</v>
      </c>
      <c r="AX2016" s="41">
        <f t="shared" si="1662"/>
        <v>0</v>
      </c>
      <c r="AY2016" s="29">
        <f t="shared" si="1635"/>
        <v>25</v>
      </c>
      <c r="AZ2016" s="29">
        <f t="shared" si="1636"/>
        <v>16</v>
      </c>
      <c r="BA2016" s="29">
        <f t="shared" si="1637"/>
        <v>9</v>
      </c>
      <c r="BB2016" s="29">
        <f t="shared" si="1638"/>
        <v>4</v>
      </c>
      <c r="BC2016" s="29">
        <f t="shared" si="1639"/>
        <v>1</v>
      </c>
      <c r="BD2016" s="29">
        <f t="shared" si="1640"/>
        <v>0</v>
      </c>
      <c r="BE2016" s="29">
        <f t="shared" si="1640"/>
        <v>0</v>
      </c>
      <c r="BF2016" s="29">
        <f t="shared" si="1640"/>
        <v>0</v>
      </c>
      <c r="BG2016" s="29">
        <f t="shared" si="1640"/>
        <v>0</v>
      </c>
      <c r="BH2016" s="29">
        <f t="shared" si="1641"/>
        <v>0</v>
      </c>
      <c r="BI2016" s="29">
        <f t="shared" si="1663"/>
        <v>0</v>
      </c>
      <c r="BJ2016" s="28">
        <f t="shared" si="1646"/>
        <v>0</v>
      </c>
      <c r="BK2016" s="28" t="e">
        <f t="shared" si="1647"/>
        <v>#DIV/0!</v>
      </c>
      <c r="BL2016" s="28" t="e">
        <f t="shared" si="1648"/>
        <v>#DIV/0!</v>
      </c>
      <c r="BM2016" s="28" t="e">
        <f t="shared" si="1649"/>
        <v>#DIV/0!</v>
      </c>
      <c r="BN2016" s="28" t="e">
        <f t="shared" si="1650"/>
        <v>#DIV/0!</v>
      </c>
      <c r="BO2016" s="28" t="e">
        <f t="shared" si="1651"/>
        <v>#DIV/0!</v>
      </c>
      <c r="BP2016" s="28">
        <f t="shared" si="1652"/>
        <v>0</v>
      </c>
      <c r="BQ2016" s="28">
        <f t="shared" si="1664"/>
        <v>0</v>
      </c>
    </row>
    <row r="2017" spans="1:69" x14ac:dyDescent="0.2">
      <c r="A2017" s="39" t="s">
        <v>7523</v>
      </c>
      <c r="B2017" s="8" t="s">
        <v>5381</v>
      </c>
      <c r="C2017" t="s">
        <v>50</v>
      </c>
      <c r="D2017" s="38" t="s">
        <v>50</v>
      </c>
      <c r="E2017" s="52" t="s">
        <v>5382</v>
      </c>
      <c r="G2017" s="8" t="s">
        <v>50</v>
      </c>
      <c r="H2017" s="8"/>
      <c r="I2017" s="8" t="s">
        <v>50</v>
      </c>
      <c r="J2017" s="8"/>
      <c r="K2017" s="8" t="s">
        <v>50</v>
      </c>
      <c r="L2017" s="8"/>
      <c r="M2017" s="8" t="s">
        <v>50</v>
      </c>
      <c r="N2017" s="8"/>
      <c r="O2017" s="8" t="s">
        <v>50</v>
      </c>
      <c r="P2017" s="8"/>
      <c r="Q2017" s="36">
        <f t="shared" si="1665"/>
        <v>0</v>
      </c>
      <c r="R2017" s="36">
        <f t="shared" si="1653"/>
        <v>0</v>
      </c>
      <c r="S2017" s="36">
        <f t="shared" si="1654"/>
        <v>0</v>
      </c>
      <c r="T2017" s="36">
        <f t="shared" si="1655"/>
        <v>0</v>
      </c>
      <c r="U2017" s="36">
        <f t="shared" si="1656"/>
        <v>0</v>
      </c>
      <c r="V2017" s="36">
        <f t="shared" si="1657"/>
        <v>0</v>
      </c>
      <c r="W2017" s="45">
        <f t="shared" si="1658"/>
        <v>0</v>
      </c>
      <c r="X2017" s="50">
        <f t="shared" si="1659"/>
        <v>0</v>
      </c>
      <c r="Y2017" s="46">
        <f t="shared" si="1624"/>
        <v>25</v>
      </c>
      <c r="Z2017" s="46">
        <f t="shared" si="1625"/>
        <v>16</v>
      </c>
      <c r="AA2017" s="46">
        <f t="shared" si="1626"/>
        <v>9</v>
      </c>
      <c r="AB2017" s="46">
        <f t="shared" si="1627"/>
        <v>4</v>
      </c>
      <c r="AC2017" s="46">
        <f t="shared" si="1628"/>
        <v>1</v>
      </c>
      <c r="AD2017" s="46">
        <f t="shared" si="1629"/>
        <v>0</v>
      </c>
      <c r="AE2017" s="46">
        <f t="shared" si="1630"/>
        <v>0</v>
      </c>
      <c r="AF2017" s="46">
        <f t="shared" si="1631"/>
        <v>0</v>
      </c>
      <c r="AG2017" s="46">
        <f t="shared" si="1632"/>
        <v>0</v>
      </c>
      <c r="AH2017" s="46">
        <f t="shared" si="1633"/>
        <v>0</v>
      </c>
      <c r="AI2017" s="46">
        <f t="shared" si="1660"/>
        <v>0</v>
      </c>
      <c r="AJ2017" s="47">
        <f t="shared" si="1616"/>
        <v>0</v>
      </c>
      <c r="AK2017" s="47" t="e">
        <f t="shared" si="1617"/>
        <v>#DIV/0!</v>
      </c>
      <c r="AL2017" s="47" t="e">
        <f t="shared" si="1618"/>
        <v>#DIV/0!</v>
      </c>
      <c r="AM2017" s="47" t="e">
        <f t="shared" si="1619"/>
        <v>#DIV/0!</v>
      </c>
      <c r="AN2017" s="47" t="e">
        <f t="shared" si="1620"/>
        <v>#DIV/0!</v>
      </c>
      <c r="AO2017" s="47" t="e">
        <f t="shared" si="1621"/>
        <v>#DIV/0!</v>
      </c>
      <c r="AP2017" s="47">
        <f t="shared" si="1622"/>
        <v>0</v>
      </c>
      <c r="AQ2017" s="47">
        <f t="shared" si="1661"/>
        <v>0</v>
      </c>
      <c r="AR2017" s="1">
        <f t="shared" si="1623"/>
        <v>0</v>
      </c>
      <c r="AS2017" s="1">
        <f t="shared" si="1642"/>
        <v>0</v>
      </c>
      <c r="AT2017" s="1">
        <f t="shared" si="1643"/>
        <v>0</v>
      </c>
      <c r="AU2017" s="1">
        <f t="shared" si="1644"/>
        <v>0</v>
      </c>
      <c r="AV2017" s="1">
        <f t="shared" si="1645"/>
        <v>0</v>
      </c>
      <c r="AW2017" s="27">
        <f t="shared" si="1634"/>
        <v>0</v>
      </c>
      <c r="AX2017" s="41">
        <f t="shared" si="1662"/>
        <v>0</v>
      </c>
      <c r="AY2017" s="29">
        <f t="shared" si="1635"/>
        <v>25</v>
      </c>
      <c r="AZ2017" s="29">
        <f t="shared" si="1636"/>
        <v>16</v>
      </c>
      <c r="BA2017" s="29">
        <f t="shared" si="1637"/>
        <v>9</v>
      </c>
      <c r="BB2017" s="29">
        <f t="shared" si="1638"/>
        <v>4</v>
      </c>
      <c r="BC2017" s="29">
        <f t="shared" si="1639"/>
        <v>1</v>
      </c>
      <c r="BD2017" s="29">
        <f t="shared" si="1640"/>
        <v>0</v>
      </c>
      <c r="BE2017" s="29">
        <f t="shared" si="1640"/>
        <v>0</v>
      </c>
      <c r="BF2017" s="29">
        <f t="shared" si="1640"/>
        <v>0</v>
      </c>
      <c r="BG2017" s="29">
        <f t="shared" si="1640"/>
        <v>0</v>
      </c>
      <c r="BH2017" s="29">
        <f t="shared" si="1641"/>
        <v>0</v>
      </c>
      <c r="BI2017" s="29">
        <f t="shared" si="1663"/>
        <v>0</v>
      </c>
      <c r="BJ2017" s="28">
        <f t="shared" si="1646"/>
        <v>0</v>
      </c>
      <c r="BK2017" s="28" t="e">
        <f t="shared" si="1647"/>
        <v>#DIV/0!</v>
      </c>
      <c r="BL2017" s="28" t="e">
        <f t="shared" si="1648"/>
        <v>#DIV/0!</v>
      </c>
      <c r="BM2017" s="28" t="e">
        <f t="shared" si="1649"/>
        <v>#DIV/0!</v>
      </c>
      <c r="BN2017" s="28" t="e">
        <f t="shared" si="1650"/>
        <v>#DIV/0!</v>
      </c>
      <c r="BO2017" s="28" t="e">
        <f t="shared" si="1651"/>
        <v>#DIV/0!</v>
      </c>
      <c r="BP2017" s="28">
        <f t="shared" si="1652"/>
        <v>0</v>
      </c>
      <c r="BQ2017" s="28">
        <f t="shared" si="1664"/>
        <v>0</v>
      </c>
    </row>
    <row r="2018" spans="1:69" x14ac:dyDescent="0.2">
      <c r="A2018" s="39" t="s">
        <v>7523</v>
      </c>
      <c r="B2018" s="8" t="s">
        <v>5384</v>
      </c>
      <c r="C2018" t="s">
        <v>505</v>
      </c>
      <c r="D2018" s="38">
        <v>6</v>
      </c>
      <c r="E2018" s="52" t="s">
        <v>5385</v>
      </c>
      <c r="G2018" s="8">
        <v>5</v>
      </c>
      <c r="H2018" s="8">
        <v>0</v>
      </c>
      <c r="I2018" s="8">
        <v>1</v>
      </c>
      <c r="J2018" s="8">
        <v>0</v>
      </c>
      <c r="K2018" s="8">
        <v>1</v>
      </c>
      <c r="L2018" s="8">
        <v>0</v>
      </c>
      <c r="M2018" s="8">
        <v>1</v>
      </c>
      <c r="N2018" s="8">
        <v>0</v>
      </c>
      <c r="O2018" s="8">
        <v>1</v>
      </c>
      <c r="P2018" s="8">
        <v>0</v>
      </c>
      <c r="Q2018" s="36">
        <f t="shared" si="1665"/>
        <v>5</v>
      </c>
      <c r="R2018" s="36">
        <f t="shared" si="1653"/>
        <v>1</v>
      </c>
      <c r="S2018" s="36">
        <f t="shared" si="1654"/>
        <v>1</v>
      </c>
      <c r="T2018" s="36">
        <f t="shared" si="1655"/>
        <v>1</v>
      </c>
      <c r="U2018" s="36">
        <f t="shared" si="1656"/>
        <v>1</v>
      </c>
      <c r="V2018" s="36">
        <f t="shared" si="1657"/>
        <v>35</v>
      </c>
      <c r="W2018" s="45">
        <f t="shared" si="1658"/>
        <v>9</v>
      </c>
      <c r="X2018" s="50">
        <f t="shared" si="1659"/>
        <v>3.8888888888888888</v>
      </c>
      <c r="Y2018" s="46">
        <f t="shared" si="1624"/>
        <v>1.2345679012345681</v>
      </c>
      <c r="Z2018" s="46">
        <f t="shared" si="1625"/>
        <v>1.234567901234569E-2</v>
      </c>
      <c r="AA2018" s="46">
        <f t="shared" si="1626"/>
        <v>0.79012345679012341</v>
      </c>
      <c r="AB2018" s="46">
        <f t="shared" si="1627"/>
        <v>3.5679012345679011</v>
      </c>
      <c r="AC2018" s="46">
        <f t="shared" si="1628"/>
        <v>8.3456790123456788</v>
      </c>
      <c r="AD2018" s="46">
        <f t="shared" si="1629"/>
        <v>6.1728395061728403</v>
      </c>
      <c r="AE2018" s="46">
        <f t="shared" si="1630"/>
        <v>1.234567901234569E-2</v>
      </c>
      <c r="AF2018" s="46">
        <f t="shared" si="1631"/>
        <v>0.79012345679012341</v>
      </c>
      <c r="AG2018" s="46">
        <f t="shared" si="1632"/>
        <v>3.5679012345679011</v>
      </c>
      <c r="AH2018" s="46">
        <f t="shared" si="1633"/>
        <v>8.3456790123456788</v>
      </c>
      <c r="AI2018" s="46">
        <f t="shared" si="1660"/>
        <v>2.3611111111111112</v>
      </c>
      <c r="AJ2018" s="47">
        <f t="shared" si="1616"/>
        <v>1.5365907428821479</v>
      </c>
      <c r="AK2018" s="47">
        <f t="shared" si="1617"/>
        <v>1.8904615060449339</v>
      </c>
      <c r="AL2018" s="47">
        <f t="shared" si="1618"/>
        <v>3.7809230120898734E-4</v>
      </c>
      <c r="AM2018" s="47">
        <f t="shared" si="1619"/>
        <v>-0.19358325821900116</v>
      </c>
      <c r="AN2018" s="47">
        <f t="shared" si="1620"/>
        <v>-1.857567475839752</v>
      </c>
      <c r="AO2018" s="47">
        <f t="shared" si="1621"/>
        <v>-6.645350286049152</v>
      </c>
      <c r="AP2018" s="47">
        <f t="shared" si="1622"/>
        <v>0.16071428571428573</v>
      </c>
      <c r="AQ2018" s="47">
        <f t="shared" si="1661"/>
        <v>-1.093767014211712</v>
      </c>
      <c r="AR2018" s="1">
        <f t="shared" si="1623"/>
        <v>0</v>
      </c>
      <c r="AS2018" s="1">
        <f t="shared" si="1642"/>
        <v>0</v>
      </c>
      <c r="AT2018" s="1">
        <f t="shared" si="1643"/>
        <v>0</v>
      </c>
      <c r="AU2018" s="1">
        <f t="shared" si="1644"/>
        <v>0</v>
      </c>
      <c r="AV2018" s="1">
        <f t="shared" si="1645"/>
        <v>0</v>
      </c>
      <c r="AW2018" s="27">
        <f t="shared" si="1634"/>
        <v>0</v>
      </c>
      <c r="AX2018" s="41">
        <f t="shared" si="1662"/>
        <v>0</v>
      </c>
      <c r="AY2018" s="29">
        <f t="shared" si="1635"/>
        <v>25</v>
      </c>
      <c r="AZ2018" s="29">
        <f t="shared" si="1636"/>
        <v>16</v>
      </c>
      <c r="BA2018" s="29">
        <f t="shared" si="1637"/>
        <v>9</v>
      </c>
      <c r="BB2018" s="29">
        <f t="shared" si="1638"/>
        <v>4</v>
      </c>
      <c r="BC2018" s="29">
        <f t="shared" si="1639"/>
        <v>1</v>
      </c>
      <c r="BD2018" s="29">
        <f t="shared" si="1640"/>
        <v>0</v>
      </c>
      <c r="BE2018" s="29">
        <f t="shared" si="1640"/>
        <v>0</v>
      </c>
      <c r="BF2018" s="29">
        <f t="shared" si="1640"/>
        <v>0</v>
      </c>
      <c r="BG2018" s="29">
        <f t="shared" si="1640"/>
        <v>0</v>
      </c>
      <c r="BH2018" s="29">
        <f t="shared" si="1641"/>
        <v>0</v>
      </c>
      <c r="BI2018" s="29">
        <f t="shared" si="1663"/>
        <v>0</v>
      </c>
      <c r="BJ2018" s="28">
        <f t="shared" si="1646"/>
        <v>0</v>
      </c>
      <c r="BK2018" s="28" t="e">
        <f t="shared" si="1647"/>
        <v>#DIV/0!</v>
      </c>
      <c r="BL2018" s="28" t="e">
        <f t="shared" si="1648"/>
        <v>#DIV/0!</v>
      </c>
      <c r="BM2018" s="28" t="e">
        <f t="shared" si="1649"/>
        <v>#DIV/0!</v>
      </c>
      <c r="BN2018" s="28" t="e">
        <f t="shared" si="1650"/>
        <v>#DIV/0!</v>
      </c>
      <c r="BO2018" s="28" t="e">
        <f t="shared" si="1651"/>
        <v>#DIV/0!</v>
      </c>
      <c r="BP2018" s="28">
        <f t="shared" si="1652"/>
        <v>0</v>
      </c>
      <c r="BQ2018" s="28">
        <f t="shared" si="1664"/>
        <v>0</v>
      </c>
    </row>
    <row r="2019" spans="1:69" x14ac:dyDescent="0.2">
      <c r="A2019" s="39" t="s">
        <v>7523</v>
      </c>
      <c r="B2019" s="8" t="s">
        <v>5387</v>
      </c>
      <c r="C2019" t="s">
        <v>56</v>
      </c>
      <c r="D2019" s="38">
        <v>1</v>
      </c>
      <c r="E2019" s="52" t="s">
        <v>5388</v>
      </c>
      <c r="G2019" s="8">
        <v>1</v>
      </c>
      <c r="H2019" s="8">
        <v>0</v>
      </c>
      <c r="I2019" s="8">
        <v>1</v>
      </c>
      <c r="J2019" s="8">
        <v>0</v>
      </c>
      <c r="K2019" s="8">
        <v>1</v>
      </c>
      <c r="L2019" s="8">
        <v>0</v>
      </c>
      <c r="M2019" s="8">
        <v>1</v>
      </c>
      <c r="N2019" s="8">
        <v>0</v>
      </c>
      <c r="O2019" s="8">
        <v>1</v>
      </c>
      <c r="P2019" s="8">
        <v>0</v>
      </c>
      <c r="Q2019" s="36">
        <f t="shared" si="1665"/>
        <v>1</v>
      </c>
      <c r="R2019" s="36">
        <f t="shared" si="1653"/>
        <v>1</v>
      </c>
      <c r="S2019" s="36">
        <f t="shared" si="1654"/>
        <v>1</v>
      </c>
      <c r="T2019" s="36">
        <f t="shared" si="1655"/>
        <v>1</v>
      </c>
      <c r="U2019" s="36">
        <f t="shared" si="1656"/>
        <v>1</v>
      </c>
      <c r="V2019" s="36">
        <f t="shared" si="1657"/>
        <v>15</v>
      </c>
      <c r="W2019" s="45">
        <f t="shared" si="1658"/>
        <v>5</v>
      </c>
      <c r="X2019" s="50">
        <f t="shared" si="1659"/>
        <v>3</v>
      </c>
      <c r="Y2019" s="46">
        <f t="shared" si="1624"/>
        <v>4</v>
      </c>
      <c r="Z2019" s="46">
        <f t="shared" si="1625"/>
        <v>1</v>
      </c>
      <c r="AA2019" s="46">
        <f t="shared" si="1626"/>
        <v>0</v>
      </c>
      <c r="AB2019" s="46">
        <f t="shared" si="1627"/>
        <v>1</v>
      </c>
      <c r="AC2019" s="46">
        <f t="shared" si="1628"/>
        <v>4</v>
      </c>
      <c r="AD2019" s="46">
        <f t="shared" si="1629"/>
        <v>4</v>
      </c>
      <c r="AE2019" s="46">
        <f t="shared" si="1630"/>
        <v>1</v>
      </c>
      <c r="AF2019" s="46">
        <f t="shared" si="1631"/>
        <v>0</v>
      </c>
      <c r="AG2019" s="46">
        <f t="shared" si="1632"/>
        <v>1</v>
      </c>
      <c r="AH2019" s="46">
        <f t="shared" si="1633"/>
        <v>4</v>
      </c>
      <c r="AI2019" s="46">
        <f t="shared" si="1660"/>
        <v>2.5</v>
      </c>
      <c r="AJ2019" s="47">
        <f t="shared" si="1616"/>
        <v>1.5811388300841898</v>
      </c>
      <c r="AK2019" s="47">
        <f t="shared" si="1617"/>
        <v>2.0238577025077631</v>
      </c>
      <c r="AL2019" s="47">
        <f t="shared" si="1618"/>
        <v>0.25298221281347039</v>
      </c>
      <c r="AM2019" s="47">
        <f t="shared" si="1619"/>
        <v>0</v>
      </c>
      <c r="AN2019" s="47">
        <f t="shared" si="1620"/>
        <v>-0.25298221281347039</v>
      </c>
      <c r="AO2019" s="47">
        <f t="shared" si="1621"/>
        <v>-2.0238577025077631</v>
      </c>
      <c r="AP2019" s="47">
        <f t="shared" si="1622"/>
        <v>0.41666666666666669</v>
      </c>
      <c r="AQ2019" s="47">
        <f t="shared" si="1661"/>
        <v>0</v>
      </c>
      <c r="AR2019" s="1">
        <f t="shared" si="1623"/>
        <v>0</v>
      </c>
      <c r="AS2019" s="1">
        <f t="shared" si="1642"/>
        <v>0</v>
      </c>
      <c r="AT2019" s="1">
        <f t="shared" si="1643"/>
        <v>0</v>
      </c>
      <c r="AU2019" s="1">
        <f t="shared" si="1644"/>
        <v>0</v>
      </c>
      <c r="AV2019" s="1">
        <f t="shared" si="1645"/>
        <v>0</v>
      </c>
      <c r="AW2019" s="27">
        <f t="shared" si="1634"/>
        <v>0</v>
      </c>
      <c r="AX2019" s="41">
        <f t="shared" si="1662"/>
        <v>0</v>
      </c>
      <c r="AY2019" s="29">
        <f t="shared" si="1635"/>
        <v>25</v>
      </c>
      <c r="AZ2019" s="29">
        <f t="shared" si="1636"/>
        <v>16</v>
      </c>
      <c r="BA2019" s="29">
        <f t="shared" si="1637"/>
        <v>9</v>
      </c>
      <c r="BB2019" s="29">
        <f t="shared" si="1638"/>
        <v>4</v>
      </c>
      <c r="BC2019" s="29">
        <f t="shared" si="1639"/>
        <v>1</v>
      </c>
      <c r="BD2019" s="29">
        <f t="shared" si="1640"/>
        <v>0</v>
      </c>
      <c r="BE2019" s="29">
        <f t="shared" si="1640"/>
        <v>0</v>
      </c>
      <c r="BF2019" s="29">
        <f t="shared" si="1640"/>
        <v>0</v>
      </c>
      <c r="BG2019" s="29">
        <f t="shared" si="1640"/>
        <v>0</v>
      </c>
      <c r="BH2019" s="29">
        <f t="shared" si="1641"/>
        <v>0</v>
      </c>
      <c r="BI2019" s="29">
        <f t="shared" si="1663"/>
        <v>0</v>
      </c>
      <c r="BJ2019" s="28">
        <f t="shared" si="1646"/>
        <v>0</v>
      </c>
      <c r="BK2019" s="28" t="e">
        <f t="shared" si="1647"/>
        <v>#DIV/0!</v>
      </c>
      <c r="BL2019" s="28" t="e">
        <f t="shared" si="1648"/>
        <v>#DIV/0!</v>
      </c>
      <c r="BM2019" s="28" t="e">
        <f t="shared" si="1649"/>
        <v>#DIV/0!</v>
      </c>
      <c r="BN2019" s="28" t="e">
        <f t="shared" si="1650"/>
        <v>#DIV/0!</v>
      </c>
      <c r="BO2019" s="28" t="e">
        <f t="shared" si="1651"/>
        <v>#DIV/0!</v>
      </c>
      <c r="BP2019" s="28">
        <f t="shared" si="1652"/>
        <v>0</v>
      </c>
      <c r="BQ2019" s="28">
        <f t="shared" si="1664"/>
        <v>0</v>
      </c>
    </row>
    <row r="2020" spans="1:69" x14ac:dyDescent="0.2">
      <c r="A2020" s="39" t="s">
        <v>7523</v>
      </c>
      <c r="B2020" s="8" t="s">
        <v>5390</v>
      </c>
      <c r="C2020" t="s">
        <v>50</v>
      </c>
      <c r="D2020" s="38" t="s">
        <v>50</v>
      </c>
      <c r="E2020" s="52" t="s">
        <v>5391</v>
      </c>
      <c r="G2020" s="8" t="s">
        <v>50</v>
      </c>
      <c r="H2020" s="8"/>
      <c r="I2020" s="8" t="s">
        <v>50</v>
      </c>
      <c r="J2020" s="8"/>
      <c r="K2020" s="8" t="s">
        <v>50</v>
      </c>
      <c r="L2020" s="8"/>
      <c r="M2020" s="8" t="s">
        <v>50</v>
      </c>
      <c r="N2020" s="8"/>
      <c r="O2020" s="8" t="s">
        <v>50</v>
      </c>
      <c r="P2020" s="8"/>
      <c r="Q2020" s="36">
        <f t="shared" si="1665"/>
        <v>0</v>
      </c>
      <c r="R2020" s="36">
        <f t="shared" si="1653"/>
        <v>0</v>
      </c>
      <c r="S2020" s="36">
        <f t="shared" si="1654"/>
        <v>0</v>
      </c>
      <c r="T2020" s="36">
        <f t="shared" si="1655"/>
        <v>0</v>
      </c>
      <c r="U2020" s="36">
        <f t="shared" si="1656"/>
        <v>0</v>
      </c>
      <c r="V2020" s="36">
        <f t="shared" si="1657"/>
        <v>0</v>
      </c>
      <c r="W2020" s="45">
        <f t="shared" si="1658"/>
        <v>0</v>
      </c>
      <c r="X2020" s="50">
        <f t="shared" si="1659"/>
        <v>0</v>
      </c>
      <c r="Y2020" s="46">
        <f t="shared" si="1624"/>
        <v>25</v>
      </c>
      <c r="Z2020" s="46">
        <f t="shared" si="1625"/>
        <v>16</v>
      </c>
      <c r="AA2020" s="46">
        <f t="shared" si="1626"/>
        <v>9</v>
      </c>
      <c r="AB2020" s="46">
        <f t="shared" si="1627"/>
        <v>4</v>
      </c>
      <c r="AC2020" s="46">
        <f t="shared" si="1628"/>
        <v>1</v>
      </c>
      <c r="AD2020" s="46">
        <f t="shared" si="1629"/>
        <v>0</v>
      </c>
      <c r="AE2020" s="46">
        <f t="shared" si="1630"/>
        <v>0</v>
      </c>
      <c r="AF2020" s="46">
        <f t="shared" si="1631"/>
        <v>0</v>
      </c>
      <c r="AG2020" s="46">
        <f t="shared" si="1632"/>
        <v>0</v>
      </c>
      <c r="AH2020" s="46">
        <f t="shared" si="1633"/>
        <v>0</v>
      </c>
      <c r="AI2020" s="46">
        <f t="shared" si="1660"/>
        <v>0</v>
      </c>
      <c r="AJ2020" s="47">
        <f t="shared" si="1616"/>
        <v>0</v>
      </c>
      <c r="AK2020" s="47" t="e">
        <f t="shared" si="1617"/>
        <v>#DIV/0!</v>
      </c>
      <c r="AL2020" s="47" t="e">
        <f t="shared" si="1618"/>
        <v>#DIV/0!</v>
      </c>
      <c r="AM2020" s="47" t="e">
        <f t="shared" si="1619"/>
        <v>#DIV/0!</v>
      </c>
      <c r="AN2020" s="47" t="e">
        <f t="shared" si="1620"/>
        <v>#DIV/0!</v>
      </c>
      <c r="AO2020" s="47" t="e">
        <f t="shared" si="1621"/>
        <v>#DIV/0!</v>
      </c>
      <c r="AP2020" s="47">
        <f t="shared" si="1622"/>
        <v>0</v>
      </c>
      <c r="AQ2020" s="47">
        <f t="shared" si="1661"/>
        <v>0</v>
      </c>
      <c r="AR2020" s="1">
        <f t="shared" si="1623"/>
        <v>0</v>
      </c>
      <c r="AS2020" s="1">
        <f t="shared" si="1642"/>
        <v>0</v>
      </c>
      <c r="AT2020" s="1">
        <f t="shared" si="1643"/>
        <v>0</v>
      </c>
      <c r="AU2020" s="1">
        <f t="shared" si="1644"/>
        <v>0</v>
      </c>
      <c r="AV2020" s="1">
        <f t="shared" si="1645"/>
        <v>0</v>
      </c>
      <c r="AW2020" s="27">
        <f t="shared" si="1634"/>
        <v>0</v>
      </c>
      <c r="AX2020" s="41">
        <f t="shared" si="1662"/>
        <v>0</v>
      </c>
      <c r="AY2020" s="29">
        <f t="shared" si="1635"/>
        <v>25</v>
      </c>
      <c r="AZ2020" s="29">
        <f t="shared" si="1636"/>
        <v>16</v>
      </c>
      <c r="BA2020" s="29">
        <f t="shared" si="1637"/>
        <v>9</v>
      </c>
      <c r="BB2020" s="29">
        <f t="shared" si="1638"/>
        <v>4</v>
      </c>
      <c r="BC2020" s="29">
        <f t="shared" si="1639"/>
        <v>1</v>
      </c>
      <c r="BD2020" s="29">
        <f t="shared" si="1640"/>
        <v>0</v>
      </c>
      <c r="BE2020" s="29">
        <f t="shared" si="1640"/>
        <v>0</v>
      </c>
      <c r="BF2020" s="29">
        <f t="shared" si="1640"/>
        <v>0</v>
      </c>
      <c r="BG2020" s="29">
        <f t="shared" si="1640"/>
        <v>0</v>
      </c>
      <c r="BH2020" s="29">
        <f t="shared" si="1641"/>
        <v>0</v>
      </c>
      <c r="BI2020" s="29">
        <f t="shared" si="1663"/>
        <v>0</v>
      </c>
      <c r="BJ2020" s="28">
        <f t="shared" si="1646"/>
        <v>0</v>
      </c>
      <c r="BK2020" s="28" t="e">
        <f t="shared" si="1647"/>
        <v>#DIV/0!</v>
      </c>
      <c r="BL2020" s="28" t="e">
        <f t="shared" si="1648"/>
        <v>#DIV/0!</v>
      </c>
      <c r="BM2020" s="28" t="e">
        <f t="shared" si="1649"/>
        <v>#DIV/0!</v>
      </c>
      <c r="BN2020" s="28" t="e">
        <f t="shared" si="1650"/>
        <v>#DIV/0!</v>
      </c>
      <c r="BO2020" s="28" t="e">
        <f t="shared" si="1651"/>
        <v>#DIV/0!</v>
      </c>
      <c r="BP2020" s="28">
        <f t="shared" si="1652"/>
        <v>0</v>
      </c>
      <c r="BQ2020" s="28">
        <f t="shared" si="1664"/>
        <v>0</v>
      </c>
    </row>
    <row r="2021" spans="1:69" x14ac:dyDescent="0.2">
      <c r="A2021" s="39" t="s">
        <v>7523</v>
      </c>
      <c r="B2021" s="8" t="s">
        <v>5393</v>
      </c>
      <c r="C2021" t="s">
        <v>42</v>
      </c>
      <c r="D2021" s="38">
        <v>18</v>
      </c>
      <c r="E2021" s="52" t="s">
        <v>5394</v>
      </c>
      <c r="G2021" s="8">
        <v>11</v>
      </c>
      <c r="H2021" s="8">
        <v>4</v>
      </c>
      <c r="I2021" s="8">
        <v>4</v>
      </c>
      <c r="J2021" s="8">
        <v>1</v>
      </c>
      <c r="K2021" s="8">
        <v>2</v>
      </c>
      <c r="L2021" s="8">
        <v>1</v>
      </c>
      <c r="M2021" s="8">
        <v>2</v>
      </c>
      <c r="N2021" s="8">
        <v>1</v>
      </c>
      <c r="O2021" s="8">
        <v>1</v>
      </c>
      <c r="P2021" s="8">
        <v>0</v>
      </c>
      <c r="Q2021" s="36">
        <f t="shared" si="1665"/>
        <v>7</v>
      </c>
      <c r="R2021" s="36">
        <f t="shared" si="1653"/>
        <v>3</v>
      </c>
      <c r="S2021" s="36">
        <f t="shared" si="1654"/>
        <v>1</v>
      </c>
      <c r="T2021" s="36">
        <f t="shared" si="1655"/>
        <v>1</v>
      </c>
      <c r="U2021" s="36">
        <f t="shared" si="1656"/>
        <v>1</v>
      </c>
      <c r="V2021" s="36">
        <f t="shared" si="1657"/>
        <v>53</v>
      </c>
      <c r="W2021" s="45">
        <f t="shared" si="1658"/>
        <v>13</v>
      </c>
      <c r="X2021" s="50">
        <f t="shared" si="1659"/>
        <v>4.0769230769230766</v>
      </c>
      <c r="Y2021" s="46">
        <f t="shared" si="1624"/>
        <v>0.85207100591716023</v>
      </c>
      <c r="Z2021" s="46">
        <f t="shared" si="1625"/>
        <v>5.9171597633135677E-3</v>
      </c>
      <c r="AA2021" s="46">
        <f t="shared" si="1626"/>
        <v>1.1597633136094669</v>
      </c>
      <c r="AB2021" s="46">
        <f t="shared" si="1627"/>
        <v>4.3136094674556205</v>
      </c>
      <c r="AC2021" s="46">
        <f t="shared" si="1628"/>
        <v>9.4674556213017738</v>
      </c>
      <c r="AD2021" s="46">
        <f t="shared" si="1629"/>
        <v>5.9644970414201213</v>
      </c>
      <c r="AE2021" s="46">
        <f t="shared" si="1630"/>
        <v>1.7751479289940704E-2</v>
      </c>
      <c r="AF2021" s="46">
        <f t="shared" si="1631"/>
        <v>1.1597633136094669</v>
      </c>
      <c r="AG2021" s="46">
        <f t="shared" si="1632"/>
        <v>4.3136094674556205</v>
      </c>
      <c r="AH2021" s="46">
        <f t="shared" si="1633"/>
        <v>9.4674556213017738</v>
      </c>
      <c r="AI2021" s="46">
        <f t="shared" si="1660"/>
        <v>1.7435897435897436</v>
      </c>
      <c r="AJ2021" s="47">
        <f t="shared" si="1616"/>
        <v>1.3204505835470495</v>
      </c>
      <c r="AK2021" s="47">
        <f t="shared" si="1617"/>
        <v>2.3913616636822295</v>
      </c>
      <c r="AL2021" s="47">
        <f t="shared" si="1618"/>
        <v>-5.9309565071483171E-4</v>
      </c>
      <c r="AM2021" s="47">
        <f t="shared" si="1619"/>
        <v>-0.54248482185383806</v>
      </c>
      <c r="AN2021" s="47">
        <f t="shared" si="1620"/>
        <v>-3.8913005643400509</v>
      </c>
      <c r="AO2021" s="47">
        <f t="shared" si="1621"/>
        <v>-12.652707215249871</v>
      </c>
      <c r="AP2021" s="47">
        <f t="shared" si="1622"/>
        <v>9.8484848484848481E-2</v>
      </c>
      <c r="AQ2021" s="47">
        <f t="shared" si="1661"/>
        <v>-1.4473061548057513</v>
      </c>
      <c r="AR2021" s="1">
        <f t="shared" si="1623"/>
        <v>4</v>
      </c>
      <c r="AS2021" s="1">
        <f t="shared" si="1642"/>
        <v>1</v>
      </c>
      <c r="AT2021" s="1">
        <f t="shared" si="1643"/>
        <v>1</v>
      </c>
      <c r="AU2021" s="1">
        <f t="shared" si="1644"/>
        <v>1</v>
      </c>
      <c r="AV2021" s="1">
        <f t="shared" si="1645"/>
        <v>0</v>
      </c>
      <c r="AW2021" s="27">
        <f t="shared" si="1634"/>
        <v>7</v>
      </c>
      <c r="AX2021" s="41">
        <f t="shared" si="1662"/>
        <v>4.1428571428571432</v>
      </c>
      <c r="AY2021" s="29">
        <f t="shared" si="1635"/>
        <v>0.73469387755101978</v>
      </c>
      <c r="AZ2021" s="29">
        <f t="shared" si="1636"/>
        <v>2.0408163265306232E-2</v>
      </c>
      <c r="BA2021" s="29">
        <f t="shared" si="1637"/>
        <v>1.3061224489795926</v>
      </c>
      <c r="BB2021" s="29">
        <f t="shared" si="1638"/>
        <v>4.5918367346938789</v>
      </c>
      <c r="BC2021" s="29">
        <f t="shared" si="1639"/>
        <v>9.8775510204081662</v>
      </c>
      <c r="BD2021" s="29">
        <f t="shared" si="1640"/>
        <v>2.9387755102040791</v>
      </c>
      <c r="BE2021" s="29">
        <f t="shared" si="1640"/>
        <v>2.0408163265306232E-2</v>
      </c>
      <c r="BF2021" s="29">
        <f t="shared" si="1640"/>
        <v>1.3061224489795926</v>
      </c>
      <c r="BG2021" s="29">
        <f t="shared" si="1640"/>
        <v>4.5918367346938789</v>
      </c>
      <c r="BH2021" s="29">
        <f t="shared" si="1641"/>
        <v>0</v>
      </c>
      <c r="BI2021" s="29">
        <f t="shared" si="1663"/>
        <v>1.4761904761904763</v>
      </c>
      <c r="BJ2021" s="28">
        <f t="shared" si="1646"/>
        <v>1.2149857925879117</v>
      </c>
      <c r="BK2021" s="28">
        <f t="shared" si="1647"/>
        <v>1.4044491635444614</v>
      </c>
      <c r="BL2021" s="28">
        <f t="shared" si="1648"/>
        <v>-1.6255198652135117E-3</v>
      </c>
      <c r="BM2021" s="28">
        <f t="shared" si="1649"/>
        <v>-0.83226617098931233</v>
      </c>
      <c r="BN2021" s="28">
        <f t="shared" si="1650"/>
        <v>-5.4861295450955616</v>
      </c>
      <c r="BO2021" s="28">
        <f t="shared" si="1651"/>
        <v>0</v>
      </c>
      <c r="BP2021" s="28">
        <f t="shared" si="1652"/>
        <v>0.23333333333333334</v>
      </c>
      <c r="BQ2021" s="28">
        <f t="shared" si="1664"/>
        <v>-1.1469668168946461</v>
      </c>
    </row>
    <row r="2022" spans="1:69" x14ac:dyDescent="0.2">
      <c r="A2022" s="39" t="s">
        <v>7523</v>
      </c>
      <c r="B2022" s="8" t="s">
        <v>5396</v>
      </c>
      <c r="C2022" t="s">
        <v>7520</v>
      </c>
      <c r="D2022" s="38">
        <v>6</v>
      </c>
      <c r="E2022" s="52" t="s">
        <v>5397</v>
      </c>
      <c r="G2022" s="8">
        <v>3</v>
      </c>
      <c r="H2022" s="8">
        <v>1</v>
      </c>
      <c r="I2022" s="8">
        <v>1</v>
      </c>
      <c r="J2022" s="8">
        <v>0</v>
      </c>
      <c r="K2022" s="8">
        <v>1</v>
      </c>
      <c r="L2022" s="8">
        <v>0</v>
      </c>
      <c r="M2022" s="8">
        <v>1</v>
      </c>
      <c r="N2022" s="8">
        <v>0</v>
      </c>
      <c r="O2022" s="8">
        <v>1</v>
      </c>
      <c r="P2022" s="8">
        <v>0</v>
      </c>
      <c r="Q2022" s="36">
        <f t="shared" si="1665"/>
        <v>2</v>
      </c>
      <c r="R2022" s="36">
        <f t="shared" si="1653"/>
        <v>1</v>
      </c>
      <c r="S2022" s="36">
        <f t="shared" si="1654"/>
        <v>1</v>
      </c>
      <c r="T2022" s="36">
        <f t="shared" si="1655"/>
        <v>1</v>
      </c>
      <c r="U2022" s="36">
        <f t="shared" si="1656"/>
        <v>1</v>
      </c>
      <c r="V2022" s="36">
        <f t="shared" si="1657"/>
        <v>20</v>
      </c>
      <c r="W2022" s="45">
        <f t="shared" si="1658"/>
        <v>6</v>
      </c>
      <c r="X2022" s="50">
        <f t="shared" si="1659"/>
        <v>3.3333333333333335</v>
      </c>
      <c r="Y2022" s="46">
        <f t="shared" si="1624"/>
        <v>2.7777777777777772</v>
      </c>
      <c r="Z2022" s="46">
        <f t="shared" si="1625"/>
        <v>0.44444444444444425</v>
      </c>
      <c r="AA2022" s="46">
        <f t="shared" si="1626"/>
        <v>0.11111111111111122</v>
      </c>
      <c r="AB2022" s="46">
        <f t="shared" si="1627"/>
        <v>1.7777777777777781</v>
      </c>
      <c r="AC2022" s="46">
        <f t="shared" si="1628"/>
        <v>5.4444444444444455</v>
      </c>
      <c r="AD2022" s="46">
        <f t="shared" si="1629"/>
        <v>5.5555555555555545</v>
      </c>
      <c r="AE2022" s="46">
        <f t="shared" si="1630"/>
        <v>0.44444444444444425</v>
      </c>
      <c r="AF2022" s="46">
        <f t="shared" si="1631"/>
        <v>0.11111111111111122</v>
      </c>
      <c r="AG2022" s="46">
        <f t="shared" si="1632"/>
        <v>1.7777777777777781</v>
      </c>
      <c r="AH2022" s="46">
        <f t="shared" si="1633"/>
        <v>5.4444444444444455</v>
      </c>
      <c r="AI2022" s="46">
        <f t="shared" si="1660"/>
        <v>2.666666666666667</v>
      </c>
      <c r="AJ2022" s="47">
        <f t="shared" si="1616"/>
        <v>1.6329931618554521</v>
      </c>
      <c r="AK2022" s="47">
        <f t="shared" si="1617"/>
        <v>2.1262931794992856</v>
      </c>
      <c r="AL2022" s="47">
        <f t="shared" si="1618"/>
        <v>6.8041381743977114E-2</v>
      </c>
      <c r="AM2022" s="47">
        <f t="shared" si="1619"/>
        <v>-8.5051727179971566E-3</v>
      </c>
      <c r="AN2022" s="47">
        <f t="shared" si="1620"/>
        <v>-0.54433105395181758</v>
      </c>
      <c r="AO2022" s="47">
        <f t="shared" si="1621"/>
        <v>-2.917274242273022</v>
      </c>
      <c r="AP2022" s="47">
        <f t="shared" si="1622"/>
        <v>0.3</v>
      </c>
      <c r="AQ2022" s="47">
        <f t="shared" si="1661"/>
        <v>-0.38273277230987213</v>
      </c>
      <c r="AR2022" s="1">
        <f t="shared" si="1623"/>
        <v>1</v>
      </c>
      <c r="AS2022" s="1">
        <f t="shared" si="1642"/>
        <v>0</v>
      </c>
      <c r="AT2022" s="1">
        <f t="shared" si="1643"/>
        <v>0</v>
      </c>
      <c r="AU2022" s="1">
        <f t="shared" si="1644"/>
        <v>0</v>
      </c>
      <c r="AV2022" s="1">
        <f t="shared" si="1645"/>
        <v>0</v>
      </c>
      <c r="AW2022" s="27">
        <f t="shared" si="1634"/>
        <v>1</v>
      </c>
      <c r="AX2022" s="41">
        <f t="shared" si="1662"/>
        <v>5</v>
      </c>
      <c r="AY2022" s="29">
        <f t="shared" si="1635"/>
        <v>0</v>
      </c>
      <c r="AZ2022" s="29">
        <f t="shared" si="1636"/>
        <v>1</v>
      </c>
      <c r="BA2022" s="29">
        <f t="shared" si="1637"/>
        <v>4</v>
      </c>
      <c r="BB2022" s="29">
        <f t="shared" si="1638"/>
        <v>9</v>
      </c>
      <c r="BC2022" s="29">
        <f t="shared" si="1639"/>
        <v>16</v>
      </c>
      <c r="BD2022" s="29">
        <f t="shared" si="1640"/>
        <v>0</v>
      </c>
      <c r="BE2022" s="29">
        <f t="shared" si="1640"/>
        <v>0</v>
      </c>
      <c r="BF2022" s="29">
        <f t="shared" si="1640"/>
        <v>0</v>
      </c>
      <c r="BG2022" s="29">
        <f t="shared" si="1640"/>
        <v>0</v>
      </c>
      <c r="BH2022" s="29">
        <f t="shared" si="1641"/>
        <v>0</v>
      </c>
      <c r="BI2022" s="29">
        <f t="shared" si="1663"/>
        <v>0</v>
      </c>
      <c r="BJ2022" s="28">
        <f t="shared" si="1646"/>
        <v>0</v>
      </c>
      <c r="BK2022" s="28" t="e">
        <f t="shared" si="1647"/>
        <v>#DIV/0!</v>
      </c>
      <c r="BL2022" s="28" t="e">
        <f t="shared" si="1648"/>
        <v>#DIV/0!</v>
      </c>
      <c r="BM2022" s="28" t="e">
        <f t="shared" si="1649"/>
        <v>#DIV/0!</v>
      </c>
      <c r="BN2022" s="28" t="e">
        <f t="shared" si="1650"/>
        <v>#DIV/0!</v>
      </c>
      <c r="BO2022" s="28" t="e">
        <f t="shared" si="1651"/>
        <v>#DIV/0!</v>
      </c>
      <c r="BP2022" s="28" t="e">
        <f t="shared" si="1652"/>
        <v>#DIV/0!</v>
      </c>
      <c r="BQ2022" s="28">
        <f t="shared" si="1664"/>
        <v>0</v>
      </c>
    </row>
    <row r="2023" spans="1:69" x14ac:dyDescent="0.2">
      <c r="A2023" s="39" t="s">
        <v>7523</v>
      </c>
      <c r="B2023" s="8" t="s">
        <v>5399</v>
      </c>
      <c r="C2023" t="s">
        <v>50</v>
      </c>
      <c r="D2023" s="38" t="s">
        <v>50</v>
      </c>
      <c r="E2023" s="52" t="s">
        <v>50</v>
      </c>
      <c r="G2023" s="8" t="s">
        <v>50</v>
      </c>
      <c r="H2023" s="8"/>
      <c r="I2023" s="8" t="s">
        <v>50</v>
      </c>
      <c r="J2023" s="8"/>
      <c r="K2023" s="8" t="s">
        <v>50</v>
      </c>
      <c r="L2023" s="8"/>
      <c r="M2023" s="8" t="s">
        <v>50</v>
      </c>
      <c r="N2023" s="8"/>
      <c r="O2023" s="8" t="s">
        <v>50</v>
      </c>
      <c r="P2023" s="8"/>
      <c r="Q2023" s="36">
        <f t="shared" si="1665"/>
        <v>0</v>
      </c>
      <c r="R2023" s="36">
        <f t="shared" si="1653"/>
        <v>0</v>
      </c>
      <c r="S2023" s="36">
        <f t="shared" si="1654"/>
        <v>0</v>
      </c>
      <c r="T2023" s="36">
        <f t="shared" si="1655"/>
        <v>0</v>
      </c>
      <c r="U2023" s="36">
        <f t="shared" si="1656"/>
        <v>0</v>
      </c>
      <c r="V2023" s="36">
        <f t="shared" si="1657"/>
        <v>0</v>
      </c>
      <c r="W2023" s="45">
        <f t="shared" si="1658"/>
        <v>0</v>
      </c>
      <c r="X2023" s="50">
        <f t="shared" si="1659"/>
        <v>0</v>
      </c>
      <c r="Y2023" s="46">
        <f t="shared" si="1624"/>
        <v>25</v>
      </c>
      <c r="Z2023" s="46">
        <f t="shared" si="1625"/>
        <v>16</v>
      </c>
      <c r="AA2023" s="46">
        <f t="shared" si="1626"/>
        <v>9</v>
      </c>
      <c r="AB2023" s="46">
        <f t="shared" si="1627"/>
        <v>4</v>
      </c>
      <c r="AC2023" s="46">
        <f t="shared" si="1628"/>
        <v>1</v>
      </c>
      <c r="AD2023" s="46">
        <f t="shared" si="1629"/>
        <v>0</v>
      </c>
      <c r="AE2023" s="46">
        <f t="shared" si="1630"/>
        <v>0</v>
      </c>
      <c r="AF2023" s="46">
        <f t="shared" si="1631"/>
        <v>0</v>
      </c>
      <c r="AG2023" s="46">
        <f t="shared" si="1632"/>
        <v>0</v>
      </c>
      <c r="AH2023" s="46">
        <f t="shared" si="1633"/>
        <v>0</v>
      </c>
      <c r="AI2023" s="46">
        <f t="shared" si="1660"/>
        <v>0</v>
      </c>
      <c r="AJ2023" s="47">
        <f t="shared" si="1616"/>
        <v>0</v>
      </c>
      <c r="AK2023" s="47" t="e">
        <f t="shared" si="1617"/>
        <v>#DIV/0!</v>
      </c>
      <c r="AL2023" s="47" t="e">
        <f t="shared" si="1618"/>
        <v>#DIV/0!</v>
      </c>
      <c r="AM2023" s="47" t="e">
        <f t="shared" si="1619"/>
        <v>#DIV/0!</v>
      </c>
      <c r="AN2023" s="47" t="e">
        <f t="shared" si="1620"/>
        <v>#DIV/0!</v>
      </c>
      <c r="AO2023" s="47" t="e">
        <f t="shared" si="1621"/>
        <v>#DIV/0!</v>
      </c>
      <c r="AP2023" s="47">
        <f t="shared" si="1622"/>
        <v>0</v>
      </c>
      <c r="AQ2023" s="47">
        <f t="shared" si="1661"/>
        <v>0</v>
      </c>
      <c r="AR2023" s="1">
        <f t="shared" si="1623"/>
        <v>0</v>
      </c>
      <c r="AS2023" s="1">
        <f t="shared" si="1642"/>
        <v>0</v>
      </c>
      <c r="AT2023" s="1">
        <f t="shared" si="1643"/>
        <v>0</v>
      </c>
      <c r="AU2023" s="1">
        <f t="shared" si="1644"/>
        <v>0</v>
      </c>
      <c r="AV2023" s="1">
        <f t="shared" si="1645"/>
        <v>0</v>
      </c>
      <c r="AW2023" s="27">
        <f t="shared" si="1634"/>
        <v>0</v>
      </c>
      <c r="AX2023" s="41">
        <f t="shared" si="1662"/>
        <v>0</v>
      </c>
      <c r="AY2023" s="29">
        <f t="shared" si="1635"/>
        <v>25</v>
      </c>
      <c r="AZ2023" s="29">
        <f t="shared" si="1636"/>
        <v>16</v>
      </c>
      <c r="BA2023" s="29">
        <f t="shared" si="1637"/>
        <v>9</v>
      </c>
      <c r="BB2023" s="29">
        <f t="shared" si="1638"/>
        <v>4</v>
      </c>
      <c r="BC2023" s="29">
        <f t="shared" si="1639"/>
        <v>1</v>
      </c>
      <c r="BD2023" s="29">
        <f t="shared" si="1640"/>
        <v>0</v>
      </c>
      <c r="BE2023" s="29">
        <f t="shared" si="1640"/>
        <v>0</v>
      </c>
      <c r="BF2023" s="29">
        <f t="shared" si="1640"/>
        <v>0</v>
      </c>
      <c r="BG2023" s="29">
        <f t="shared" si="1640"/>
        <v>0</v>
      </c>
      <c r="BH2023" s="29">
        <f t="shared" si="1641"/>
        <v>0</v>
      </c>
      <c r="BI2023" s="29">
        <f t="shared" si="1663"/>
        <v>0</v>
      </c>
      <c r="BJ2023" s="28">
        <f t="shared" si="1646"/>
        <v>0</v>
      </c>
      <c r="BK2023" s="28" t="e">
        <f t="shared" si="1647"/>
        <v>#DIV/0!</v>
      </c>
      <c r="BL2023" s="28" t="e">
        <f t="shared" si="1648"/>
        <v>#DIV/0!</v>
      </c>
      <c r="BM2023" s="28" t="e">
        <f t="shared" si="1649"/>
        <v>#DIV/0!</v>
      </c>
      <c r="BN2023" s="28" t="e">
        <f t="shared" si="1650"/>
        <v>#DIV/0!</v>
      </c>
      <c r="BO2023" s="28" t="e">
        <f t="shared" si="1651"/>
        <v>#DIV/0!</v>
      </c>
      <c r="BP2023" s="28">
        <f t="shared" si="1652"/>
        <v>0</v>
      </c>
      <c r="BQ2023" s="28">
        <f t="shared" si="1664"/>
        <v>0</v>
      </c>
    </row>
    <row r="2024" spans="1:69" x14ac:dyDescent="0.2">
      <c r="A2024" s="39" t="s">
        <v>7523</v>
      </c>
      <c r="B2024" s="8" t="s">
        <v>5401</v>
      </c>
      <c r="C2024" t="s">
        <v>56</v>
      </c>
      <c r="D2024" s="38">
        <v>2</v>
      </c>
      <c r="E2024" s="52" t="s">
        <v>195</v>
      </c>
      <c r="G2024" s="8">
        <v>2</v>
      </c>
      <c r="H2024" s="8">
        <v>0</v>
      </c>
      <c r="I2024" s="8">
        <v>2</v>
      </c>
      <c r="J2024" s="8">
        <v>0</v>
      </c>
      <c r="K2024" s="8">
        <v>2</v>
      </c>
      <c r="L2024" s="8">
        <v>0</v>
      </c>
      <c r="M2024" s="8">
        <v>2</v>
      </c>
      <c r="N2024" s="8">
        <v>0</v>
      </c>
      <c r="O2024" s="8">
        <v>2</v>
      </c>
      <c r="P2024" s="8">
        <v>0</v>
      </c>
      <c r="Q2024" s="36">
        <f t="shared" si="1665"/>
        <v>2</v>
      </c>
      <c r="R2024" s="36">
        <f t="shared" si="1653"/>
        <v>2</v>
      </c>
      <c r="S2024" s="36">
        <f t="shared" si="1654"/>
        <v>2</v>
      </c>
      <c r="T2024" s="36">
        <f t="shared" si="1655"/>
        <v>2</v>
      </c>
      <c r="U2024" s="36">
        <f t="shared" si="1656"/>
        <v>2</v>
      </c>
      <c r="V2024" s="36">
        <f t="shared" si="1657"/>
        <v>30</v>
      </c>
      <c r="W2024" s="45">
        <f t="shared" si="1658"/>
        <v>10</v>
      </c>
      <c r="X2024" s="50">
        <f t="shared" si="1659"/>
        <v>3</v>
      </c>
      <c r="Y2024" s="46">
        <f t="shared" si="1624"/>
        <v>4</v>
      </c>
      <c r="Z2024" s="46">
        <f t="shared" si="1625"/>
        <v>1</v>
      </c>
      <c r="AA2024" s="46">
        <f t="shared" si="1626"/>
        <v>0</v>
      </c>
      <c r="AB2024" s="46">
        <f t="shared" si="1627"/>
        <v>1</v>
      </c>
      <c r="AC2024" s="46">
        <f t="shared" si="1628"/>
        <v>4</v>
      </c>
      <c r="AD2024" s="46">
        <f t="shared" si="1629"/>
        <v>8</v>
      </c>
      <c r="AE2024" s="46">
        <f t="shared" si="1630"/>
        <v>2</v>
      </c>
      <c r="AF2024" s="46">
        <f t="shared" si="1631"/>
        <v>0</v>
      </c>
      <c r="AG2024" s="46">
        <f t="shared" si="1632"/>
        <v>2</v>
      </c>
      <c r="AH2024" s="46">
        <f t="shared" si="1633"/>
        <v>8</v>
      </c>
      <c r="AI2024" s="46">
        <f t="shared" si="1660"/>
        <v>2.2222222222222223</v>
      </c>
      <c r="AJ2024" s="47">
        <f t="shared" ref="AJ2024:AJ2087" si="1666">SQRT(AI2024)</f>
        <v>1.4907119849998598</v>
      </c>
      <c r="AK2024" s="47">
        <f t="shared" ref="AK2024:AK2087" si="1667">Q2024*((5-X2024)/AJ2024)*((5-X2024)/AJ2024)*((5-X2024)/AJ2024)</f>
        <v>4.8299068313995459</v>
      </c>
      <c r="AL2024" s="47">
        <f t="shared" ref="AL2024:AL2087" si="1668">R2024*((4-X2024)/AJ2024)*((4-X2024)/AJ2024)*((4-X2024)/AJ2024)</f>
        <v>0.60373835392494324</v>
      </c>
      <c r="AM2024" s="47">
        <f t="shared" ref="AM2024:AM2087" si="1669">S2024*((3-X2024)/AJ2024)*((3-X2024)/AJ2024)*((3-X2024)/AJ2024)</f>
        <v>0</v>
      </c>
      <c r="AN2024" s="47">
        <f t="shared" ref="AN2024:AN2087" si="1670">T2024*((2-X2024)/AJ2024)*((2-X2024)/AJ2024)*((2-X2024)/AJ2024)</f>
        <v>-0.60373835392494324</v>
      </c>
      <c r="AO2024" s="47">
        <f t="shared" ref="AO2024:AO2087" si="1671">U2024*((1-X2024)/AJ2024)*((1-X2024)/AJ2024)*((1-X2024)/AJ2024)</f>
        <v>-4.8299068313995459</v>
      </c>
      <c r="AP2024" s="47">
        <f t="shared" ref="AP2024:AP2087" si="1672">W2024/((W2024-1)*(W2024-2))</f>
        <v>0.1388888888888889</v>
      </c>
      <c r="AQ2024" s="47">
        <f t="shared" si="1661"/>
        <v>0</v>
      </c>
      <c r="AR2024" s="1">
        <f t="shared" si="1623"/>
        <v>0</v>
      </c>
      <c r="AS2024" s="1">
        <f t="shared" si="1642"/>
        <v>0</v>
      </c>
      <c r="AT2024" s="1">
        <f t="shared" si="1643"/>
        <v>0</v>
      </c>
      <c r="AU2024" s="1">
        <f t="shared" si="1644"/>
        <v>0</v>
      </c>
      <c r="AV2024" s="1">
        <f t="shared" si="1645"/>
        <v>0</v>
      </c>
      <c r="AW2024" s="27">
        <f t="shared" si="1634"/>
        <v>0</v>
      </c>
      <c r="AX2024" s="41">
        <f t="shared" si="1662"/>
        <v>0</v>
      </c>
      <c r="AY2024" s="29">
        <f t="shared" si="1635"/>
        <v>25</v>
      </c>
      <c r="AZ2024" s="29">
        <f t="shared" si="1636"/>
        <v>16</v>
      </c>
      <c r="BA2024" s="29">
        <f t="shared" si="1637"/>
        <v>9</v>
      </c>
      <c r="BB2024" s="29">
        <f t="shared" si="1638"/>
        <v>4</v>
      </c>
      <c r="BC2024" s="29">
        <f t="shared" si="1639"/>
        <v>1</v>
      </c>
      <c r="BD2024" s="29">
        <f t="shared" si="1640"/>
        <v>0</v>
      </c>
      <c r="BE2024" s="29">
        <f t="shared" si="1640"/>
        <v>0</v>
      </c>
      <c r="BF2024" s="29">
        <f t="shared" si="1640"/>
        <v>0</v>
      </c>
      <c r="BG2024" s="29">
        <f t="shared" si="1640"/>
        <v>0</v>
      </c>
      <c r="BH2024" s="29">
        <f t="shared" si="1641"/>
        <v>0</v>
      </c>
      <c r="BI2024" s="29">
        <f t="shared" si="1663"/>
        <v>0</v>
      </c>
      <c r="BJ2024" s="28">
        <f t="shared" si="1646"/>
        <v>0</v>
      </c>
      <c r="BK2024" s="28" t="e">
        <f t="shared" si="1647"/>
        <v>#DIV/0!</v>
      </c>
      <c r="BL2024" s="28" t="e">
        <f t="shared" si="1648"/>
        <v>#DIV/0!</v>
      </c>
      <c r="BM2024" s="28" t="e">
        <f t="shared" si="1649"/>
        <v>#DIV/0!</v>
      </c>
      <c r="BN2024" s="28" t="e">
        <f t="shared" si="1650"/>
        <v>#DIV/0!</v>
      </c>
      <c r="BO2024" s="28" t="e">
        <f t="shared" si="1651"/>
        <v>#DIV/0!</v>
      </c>
      <c r="BP2024" s="28">
        <f t="shared" si="1652"/>
        <v>0</v>
      </c>
      <c r="BQ2024" s="28">
        <f t="shared" si="1664"/>
        <v>0</v>
      </c>
    </row>
    <row r="2025" spans="1:69" x14ac:dyDescent="0.2">
      <c r="A2025" s="39" t="s">
        <v>7523</v>
      </c>
      <c r="B2025" s="8" t="s">
        <v>5403</v>
      </c>
      <c r="C2025" t="s">
        <v>56</v>
      </c>
      <c r="D2025" s="38">
        <v>2</v>
      </c>
      <c r="E2025" s="52" t="s">
        <v>5404</v>
      </c>
      <c r="G2025" s="8">
        <v>2</v>
      </c>
      <c r="H2025" s="8">
        <v>1</v>
      </c>
      <c r="I2025" s="8">
        <v>2</v>
      </c>
      <c r="J2025" s="8">
        <v>1</v>
      </c>
      <c r="K2025" s="8">
        <v>2</v>
      </c>
      <c r="L2025" s="8">
        <v>1</v>
      </c>
      <c r="M2025" s="8">
        <v>2</v>
      </c>
      <c r="N2025" s="8">
        <v>1</v>
      </c>
      <c r="O2025" s="8">
        <v>2</v>
      </c>
      <c r="P2025" s="8">
        <v>1</v>
      </c>
      <c r="Q2025" s="36">
        <f t="shared" si="1665"/>
        <v>1</v>
      </c>
      <c r="R2025" s="36">
        <f t="shared" si="1653"/>
        <v>1</v>
      </c>
      <c r="S2025" s="36">
        <f t="shared" si="1654"/>
        <v>1</v>
      </c>
      <c r="T2025" s="36">
        <f t="shared" si="1655"/>
        <v>1</v>
      </c>
      <c r="U2025" s="36">
        <f t="shared" si="1656"/>
        <v>1</v>
      </c>
      <c r="V2025" s="36">
        <f t="shared" si="1657"/>
        <v>15</v>
      </c>
      <c r="W2025" s="45">
        <f t="shared" si="1658"/>
        <v>5</v>
      </c>
      <c r="X2025" s="50">
        <f t="shared" si="1659"/>
        <v>3</v>
      </c>
      <c r="Y2025" s="46">
        <f t="shared" si="1624"/>
        <v>4</v>
      </c>
      <c r="Z2025" s="46">
        <f t="shared" si="1625"/>
        <v>1</v>
      </c>
      <c r="AA2025" s="46">
        <f t="shared" si="1626"/>
        <v>0</v>
      </c>
      <c r="AB2025" s="46">
        <f t="shared" si="1627"/>
        <v>1</v>
      </c>
      <c r="AC2025" s="46">
        <f t="shared" si="1628"/>
        <v>4</v>
      </c>
      <c r="AD2025" s="46">
        <f t="shared" si="1629"/>
        <v>4</v>
      </c>
      <c r="AE2025" s="46">
        <f t="shared" si="1630"/>
        <v>1</v>
      </c>
      <c r="AF2025" s="46">
        <f t="shared" si="1631"/>
        <v>0</v>
      </c>
      <c r="AG2025" s="46">
        <f t="shared" si="1632"/>
        <v>1</v>
      </c>
      <c r="AH2025" s="46">
        <f t="shared" si="1633"/>
        <v>4</v>
      </c>
      <c r="AI2025" s="46">
        <f t="shared" si="1660"/>
        <v>2.5</v>
      </c>
      <c r="AJ2025" s="47">
        <f t="shared" si="1666"/>
        <v>1.5811388300841898</v>
      </c>
      <c r="AK2025" s="47">
        <f t="shared" si="1667"/>
        <v>2.0238577025077631</v>
      </c>
      <c r="AL2025" s="47">
        <f t="shared" si="1668"/>
        <v>0.25298221281347039</v>
      </c>
      <c r="AM2025" s="47">
        <f t="shared" si="1669"/>
        <v>0</v>
      </c>
      <c r="AN2025" s="47">
        <f t="shared" si="1670"/>
        <v>-0.25298221281347039</v>
      </c>
      <c r="AO2025" s="47">
        <f t="shared" si="1671"/>
        <v>-2.0238577025077631</v>
      </c>
      <c r="AP2025" s="47">
        <f t="shared" si="1672"/>
        <v>0.41666666666666669</v>
      </c>
      <c r="AQ2025" s="47">
        <f t="shared" si="1661"/>
        <v>0</v>
      </c>
      <c r="AR2025" s="1">
        <f t="shared" si="1623"/>
        <v>1</v>
      </c>
      <c r="AS2025" s="1">
        <f t="shared" si="1642"/>
        <v>1</v>
      </c>
      <c r="AT2025" s="1">
        <f t="shared" si="1643"/>
        <v>1</v>
      </c>
      <c r="AU2025" s="1">
        <f t="shared" si="1644"/>
        <v>1</v>
      </c>
      <c r="AV2025" s="1">
        <f t="shared" si="1645"/>
        <v>1</v>
      </c>
      <c r="AW2025" s="27">
        <f t="shared" si="1634"/>
        <v>5</v>
      </c>
      <c r="AX2025" s="41">
        <f t="shared" si="1662"/>
        <v>3</v>
      </c>
      <c r="AY2025" s="29">
        <f t="shared" si="1635"/>
        <v>4</v>
      </c>
      <c r="AZ2025" s="29">
        <f t="shared" si="1636"/>
        <v>1</v>
      </c>
      <c r="BA2025" s="29">
        <f t="shared" si="1637"/>
        <v>0</v>
      </c>
      <c r="BB2025" s="29">
        <f t="shared" si="1638"/>
        <v>1</v>
      </c>
      <c r="BC2025" s="29">
        <f t="shared" si="1639"/>
        <v>4</v>
      </c>
      <c r="BD2025" s="29">
        <f t="shared" si="1640"/>
        <v>4</v>
      </c>
      <c r="BE2025" s="29">
        <f t="shared" si="1640"/>
        <v>1</v>
      </c>
      <c r="BF2025" s="29">
        <f t="shared" si="1640"/>
        <v>0</v>
      </c>
      <c r="BG2025" s="29">
        <f t="shared" si="1640"/>
        <v>1</v>
      </c>
      <c r="BH2025" s="29">
        <f t="shared" si="1641"/>
        <v>4</v>
      </c>
      <c r="BI2025" s="29">
        <f t="shared" si="1663"/>
        <v>2.5</v>
      </c>
      <c r="BJ2025" s="28">
        <f t="shared" si="1646"/>
        <v>1.5811388300841898</v>
      </c>
      <c r="BK2025" s="28">
        <f t="shared" si="1647"/>
        <v>2.0238577025077631</v>
      </c>
      <c r="BL2025" s="28">
        <f t="shared" si="1648"/>
        <v>0.25298221281347039</v>
      </c>
      <c r="BM2025" s="28">
        <f t="shared" si="1649"/>
        <v>0</v>
      </c>
      <c r="BN2025" s="28">
        <f t="shared" si="1650"/>
        <v>-0.25298221281347039</v>
      </c>
      <c r="BO2025" s="28">
        <f t="shared" si="1651"/>
        <v>-2.0238577025077631</v>
      </c>
      <c r="BP2025" s="28">
        <f t="shared" si="1652"/>
        <v>0.41666666666666669</v>
      </c>
      <c r="BQ2025" s="28">
        <f t="shared" si="1664"/>
        <v>0</v>
      </c>
    </row>
    <row r="2026" spans="1:69" x14ac:dyDescent="0.2">
      <c r="A2026" s="39" t="s">
        <v>7523</v>
      </c>
      <c r="B2026" s="8" t="s">
        <v>5406</v>
      </c>
      <c r="C2026" t="s">
        <v>81</v>
      </c>
      <c r="D2026" s="38">
        <v>17</v>
      </c>
      <c r="E2026" s="52" t="s">
        <v>5407</v>
      </c>
      <c r="G2026" s="8">
        <v>12</v>
      </c>
      <c r="H2026" s="8">
        <v>3</v>
      </c>
      <c r="I2026" s="8">
        <v>2</v>
      </c>
      <c r="J2026" s="8">
        <v>0</v>
      </c>
      <c r="K2026" s="8">
        <v>2</v>
      </c>
      <c r="L2026" s="8">
        <v>1</v>
      </c>
      <c r="M2026" s="8">
        <v>2</v>
      </c>
      <c r="N2026" s="8">
        <v>1</v>
      </c>
      <c r="O2026" s="8">
        <v>1</v>
      </c>
      <c r="P2026" s="8">
        <v>1</v>
      </c>
      <c r="Q2026" s="36">
        <f t="shared" si="1665"/>
        <v>9</v>
      </c>
      <c r="R2026" s="36">
        <f t="shared" si="1653"/>
        <v>2</v>
      </c>
      <c r="S2026" s="36">
        <f t="shared" si="1654"/>
        <v>1</v>
      </c>
      <c r="T2026" s="36">
        <f t="shared" si="1655"/>
        <v>1</v>
      </c>
      <c r="U2026" s="36">
        <f t="shared" si="1656"/>
        <v>0</v>
      </c>
      <c r="V2026" s="36">
        <f t="shared" si="1657"/>
        <v>58</v>
      </c>
      <c r="W2026" s="45">
        <f t="shared" si="1658"/>
        <v>13</v>
      </c>
      <c r="X2026" s="50">
        <f t="shared" si="1659"/>
        <v>4.4615384615384617</v>
      </c>
      <c r="Y2026" s="46">
        <f t="shared" si="1624"/>
        <v>0.28994082840236673</v>
      </c>
      <c r="Z2026" s="46">
        <f t="shared" si="1625"/>
        <v>0.21301775147929006</v>
      </c>
      <c r="AA2026" s="46">
        <f t="shared" si="1626"/>
        <v>2.1360946745562135</v>
      </c>
      <c r="AB2026" s="46">
        <f t="shared" si="1627"/>
        <v>6.0591715976331368</v>
      </c>
      <c r="AC2026" s="46">
        <f t="shared" si="1628"/>
        <v>11.98224852071006</v>
      </c>
      <c r="AD2026" s="46">
        <f t="shared" si="1629"/>
        <v>2.6094674556213007</v>
      </c>
      <c r="AE2026" s="46">
        <f t="shared" si="1630"/>
        <v>0.42603550295858011</v>
      </c>
      <c r="AF2026" s="46">
        <f t="shared" si="1631"/>
        <v>2.1360946745562135</v>
      </c>
      <c r="AG2026" s="46">
        <f t="shared" si="1632"/>
        <v>6.0591715976331368</v>
      </c>
      <c r="AH2026" s="46">
        <f t="shared" si="1633"/>
        <v>0</v>
      </c>
      <c r="AI2026" s="46">
        <f t="shared" si="1660"/>
        <v>0.93589743589743601</v>
      </c>
      <c r="AJ2026" s="47">
        <f t="shared" si="1666"/>
        <v>0.96741792204684529</v>
      </c>
      <c r="AK2026" s="47">
        <f t="shared" si="1667"/>
        <v>1.5519016197714957</v>
      </c>
      <c r="AL2026" s="47">
        <f t="shared" si="1668"/>
        <v>-0.21717573687764405</v>
      </c>
      <c r="AM2026" s="47">
        <f t="shared" si="1669"/>
        <v>-3.4481675445457389</v>
      </c>
      <c r="AN2026" s="47">
        <f t="shared" si="1670"/>
        <v>-16.4731818194598</v>
      </c>
      <c r="AO2026" s="47">
        <f t="shared" si="1671"/>
        <v>0</v>
      </c>
      <c r="AP2026" s="47">
        <f t="shared" si="1672"/>
        <v>9.8484848484848481E-2</v>
      </c>
      <c r="AQ2026" s="47">
        <f t="shared" si="1661"/>
        <v>-1.8305007973822116</v>
      </c>
      <c r="AR2026" s="1">
        <f t="shared" si="1623"/>
        <v>3</v>
      </c>
      <c r="AS2026" s="1">
        <f t="shared" si="1642"/>
        <v>0</v>
      </c>
      <c r="AT2026" s="1">
        <f t="shared" si="1643"/>
        <v>1</v>
      </c>
      <c r="AU2026" s="1">
        <f t="shared" si="1644"/>
        <v>1</v>
      </c>
      <c r="AV2026" s="1">
        <f t="shared" si="1645"/>
        <v>1</v>
      </c>
      <c r="AW2026" s="27">
        <f t="shared" si="1634"/>
        <v>6</v>
      </c>
      <c r="AX2026" s="41">
        <f t="shared" si="1662"/>
        <v>3.5</v>
      </c>
      <c r="AY2026" s="29">
        <f t="shared" si="1635"/>
        <v>2.25</v>
      </c>
      <c r="AZ2026" s="29">
        <f t="shared" si="1636"/>
        <v>0.25</v>
      </c>
      <c r="BA2026" s="29">
        <f t="shared" si="1637"/>
        <v>0.25</v>
      </c>
      <c r="BB2026" s="29">
        <f t="shared" si="1638"/>
        <v>2.25</v>
      </c>
      <c r="BC2026" s="29">
        <f t="shared" si="1639"/>
        <v>6.25</v>
      </c>
      <c r="BD2026" s="29">
        <f t="shared" si="1640"/>
        <v>6.75</v>
      </c>
      <c r="BE2026" s="29">
        <f t="shared" si="1640"/>
        <v>0</v>
      </c>
      <c r="BF2026" s="29">
        <f t="shared" si="1640"/>
        <v>0.25</v>
      </c>
      <c r="BG2026" s="29">
        <f t="shared" si="1640"/>
        <v>2.25</v>
      </c>
      <c r="BH2026" s="29">
        <f t="shared" si="1641"/>
        <v>6.25</v>
      </c>
      <c r="BI2026" s="29">
        <f t="shared" si="1663"/>
        <v>3.1</v>
      </c>
      <c r="BJ2026" s="28">
        <f t="shared" si="1646"/>
        <v>1.7606816861659009</v>
      </c>
      <c r="BK2026" s="28">
        <f t="shared" si="1647"/>
        <v>1.8550366360488808</v>
      </c>
      <c r="BL2026" s="28">
        <f t="shared" si="1648"/>
        <v>0</v>
      </c>
      <c r="BM2026" s="28">
        <f t="shared" si="1649"/>
        <v>-2.2901686864800999E-2</v>
      </c>
      <c r="BN2026" s="28">
        <f t="shared" si="1650"/>
        <v>-0.61834554534962693</v>
      </c>
      <c r="BO2026" s="28">
        <f t="shared" si="1651"/>
        <v>-2.862710858100125</v>
      </c>
      <c r="BP2026" s="28">
        <f t="shared" si="1652"/>
        <v>0.3</v>
      </c>
      <c r="BQ2026" s="28">
        <f t="shared" si="1664"/>
        <v>-0.49467643627970165</v>
      </c>
    </row>
    <row r="2027" spans="1:69" x14ac:dyDescent="0.2">
      <c r="A2027" s="39" t="s">
        <v>7523</v>
      </c>
      <c r="B2027" s="8" t="s">
        <v>5409</v>
      </c>
      <c r="C2027" t="s">
        <v>34</v>
      </c>
      <c r="D2027" s="38">
        <v>2</v>
      </c>
      <c r="E2027" s="52" t="s">
        <v>1211</v>
      </c>
      <c r="G2027" s="8">
        <v>1</v>
      </c>
      <c r="H2027" s="8">
        <v>0</v>
      </c>
      <c r="I2027" s="8">
        <v>1</v>
      </c>
      <c r="J2027" s="8">
        <v>0</v>
      </c>
      <c r="K2027" s="8">
        <v>1</v>
      </c>
      <c r="L2027" s="8">
        <v>0</v>
      </c>
      <c r="M2027" s="8">
        <v>1</v>
      </c>
      <c r="N2027" s="8">
        <v>0</v>
      </c>
      <c r="O2027" s="8">
        <v>1</v>
      </c>
      <c r="P2027" s="8">
        <v>0</v>
      </c>
      <c r="Q2027" s="36">
        <f t="shared" si="1665"/>
        <v>1</v>
      </c>
      <c r="R2027" s="36">
        <f t="shared" si="1653"/>
        <v>1</v>
      </c>
      <c r="S2027" s="36">
        <f t="shared" si="1654"/>
        <v>1</v>
      </c>
      <c r="T2027" s="36">
        <f t="shared" si="1655"/>
        <v>1</v>
      </c>
      <c r="U2027" s="36">
        <f t="shared" si="1656"/>
        <v>1</v>
      </c>
      <c r="V2027" s="36">
        <f t="shared" si="1657"/>
        <v>15</v>
      </c>
      <c r="W2027" s="45">
        <f t="shared" si="1658"/>
        <v>5</v>
      </c>
      <c r="X2027" s="50">
        <f t="shared" si="1659"/>
        <v>3</v>
      </c>
      <c r="Y2027" s="46">
        <f t="shared" si="1624"/>
        <v>4</v>
      </c>
      <c r="Z2027" s="46">
        <f t="shared" si="1625"/>
        <v>1</v>
      </c>
      <c r="AA2027" s="46">
        <f t="shared" si="1626"/>
        <v>0</v>
      </c>
      <c r="AB2027" s="46">
        <f t="shared" si="1627"/>
        <v>1</v>
      </c>
      <c r="AC2027" s="46">
        <f t="shared" si="1628"/>
        <v>4</v>
      </c>
      <c r="AD2027" s="46">
        <f t="shared" si="1629"/>
        <v>4</v>
      </c>
      <c r="AE2027" s="46">
        <f t="shared" si="1630"/>
        <v>1</v>
      </c>
      <c r="AF2027" s="46">
        <f t="shared" si="1631"/>
        <v>0</v>
      </c>
      <c r="AG2027" s="46">
        <f t="shared" si="1632"/>
        <v>1</v>
      </c>
      <c r="AH2027" s="46">
        <f t="shared" si="1633"/>
        <v>4</v>
      </c>
      <c r="AI2027" s="46">
        <f t="shared" si="1660"/>
        <v>2.5</v>
      </c>
      <c r="AJ2027" s="47">
        <f t="shared" si="1666"/>
        <v>1.5811388300841898</v>
      </c>
      <c r="AK2027" s="47">
        <f t="shared" si="1667"/>
        <v>2.0238577025077631</v>
      </c>
      <c r="AL2027" s="47">
        <f t="shared" si="1668"/>
        <v>0.25298221281347039</v>
      </c>
      <c r="AM2027" s="47">
        <f t="shared" si="1669"/>
        <v>0</v>
      </c>
      <c r="AN2027" s="47">
        <f t="shared" si="1670"/>
        <v>-0.25298221281347039</v>
      </c>
      <c r="AO2027" s="47">
        <f t="shared" si="1671"/>
        <v>-2.0238577025077631</v>
      </c>
      <c r="AP2027" s="47">
        <f t="shared" si="1672"/>
        <v>0.41666666666666669</v>
      </c>
      <c r="AQ2027" s="47">
        <f t="shared" si="1661"/>
        <v>0</v>
      </c>
      <c r="AR2027" s="1">
        <f t="shared" si="1623"/>
        <v>0</v>
      </c>
      <c r="AS2027" s="1">
        <f t="shared" si="1642"/>
        <v>0</v>
      </c>
      <c r="AT2027" s="1">
        <f t="shared" si="1643"/>
        <v>0</v>
      </c>
      <c r="AU2027" s="1">
        <f t="shared" si="1644"/>
        <v>0</v>
      </c>
      <c r="AV2027" s="1">
        <f t="shared" si="1645"/>
        <v>0</v>
      </c>
      <c r="AW2027" s="27">
        <f t="shared" si="1634"/>
        <v>0</v>
      </c>
      <c r="AX2027" s="41">
        <f t="shared" si="1662"/>
        <v>0</v>
      </c>
      <c r="AY2027" s="29">
        <f t="shared" si="1635"/>
        <v>25</v>
      </c>
      <c r="AZ2027" s="29">
        <f t="shared" si="1636"/>
        <v>16</v>
      </c>
      <c r="BA2027" s="29">
        <f t="shared" si="1637"/>
        <v>9</v>
      </c>
      <c r="BB2027" s="29">
        <f t="shared" si="1638"/>
        <v>4</v>
      </c>
      <c r="BC2027" s="29">
        <f t="shared" si="1639"/>
        <v>1</v>
      </c>
      <c r="BD2027" s="29">
        <f t="shared" si="1640"/>
        <v>0</v>
      </c>
      <c r="BE2027" s="29">
        <f t="shared" si="1640"/>
        <v>0</v>
      </c>
      <c r="BF2027" s="29">
        <f t="shared" si="1640"/>
        <v>0</v>
      </c>
      <c r="BG2027" s="29">
        <f t="shared" si="1640"/>
        <v>0</v>
      </c>
      <c r="BH2027" s="29">
        <f t="shared" si="1641"/>
        <v>0</v>
      </c>
      <c r="BI2027" s="29">
        <f t="shared" si="1663"/>
        <v>0</v>
      </c>
      <c r="BJ2027" s="28">
        <f t="shared" si="1646"/>
        <v>0</v>
      </c>
      <c r="BK2027" s="28" t="e">
        <f t="shared" si="1647"/>
        <v>#DIV/0!</v>
      </c>
      <c r="BL2027" s="28" t="e">
        <f t="shared" si="1648"/>
        <v>#DIV/0!</v>
      </c>
      <c r="BM2027" s="28" t="e">
        <f t="shared" si="1649"/>
        <v>#DIV/0!</v>
      </c>
      <c r="BN2027" s="28" t="e">
        <f t="shared" si="1650"/>
        <v>#DIV/0!</v>
      </c>
      <c r="BO2027" s="28" t="e">
        <f t="shared" si="1651"/>
        <v>#DIV/0!</v>
      </c>
      <c r="BP2027" s="28">
        <f t="shared" si="1652"/>
        <v>0</v>
      </c>
      <c r="BQ2027" s="28">
        <f t="shared" si="1664"/>
        <v>0</v>
      </c>
    </row>
    <row r="2028" spans="1:69" x14ac:dyDescent="0.2">
      <c r="A2028" s="39" t="s">
        <v>7523</v>
      </c>
      <c r="B2028" s="8" t="s">
        <v>5411</v>
      </c>
      <c r="C2028" t="s">
        <v>56</v>
      </c>
      <c r="D2028" s="38">
        <v>5</v>
      </c>
      <c r="E2028" s="52" t="s">
        <v>1868</v>
      </c>
      <c r="G2028" s="8">
        <v>5</v>
      </c>
      <c r="H2028" s="8">
        <v>0</v>
      </c>
      <c r="I2028" s="8">
        <v>5</v>
      </c>
      <c r="J2028" s="8">
        <v>0</v>
      </c>
      <c r="K2028" s="8">
        <v>5</v>
      </c>
      <c r="L2028" s="8">
        <v>0</v>
      </c>
      <c r="M2028" s="8">
        <v>5</v>
      </c>
      <c r="N2028" s="8">
        <v>0</v>
      </c>
      <c r="O2028" s="8">
        <v>5</v>
      </c>
      <c r="P2028" s="8">
        <v>0</v>
      </c>
      <c r="Q2028" s="36">
        <f t="shared" si="1665"/>
        <v>5</v>
      </c>
      <c r="R2028" s="36">
        <f t="shared" si="1653"/>
        <v>5</v>
      </c>
      <c r="S2028" s="36">
        <f t="shared" si="1654"/>
        <v>5</v>
      </c>
      <c r="T2028" s="36">
        <f t="shared" si="1655"/>
        <v>5</v>
      </c>
      <c r="U2028" s="36">
        <f t="shared" si="1656"/>
        <v>5</v>
      </c>
      <c r="V2028" s="36">
        <f t="shared" si="1657"/>
        <v>75</v>
      </c>
      <c r="W2028" s="45">
        <f t="shared" si="1658"/>
        <v>25</v>
      </c>
      <c r="X2028" s="50">
        <f t="shared" si="1659"/>
        <v>3</v>
      </c>
      <c r="Y2028" s="46">
        <f t="shared" si="1624"/>
        <v>4</v>
      </c>
      <c r="Z2028" s="46">
        <f t="shared" si="1625"/>
        <v>1</v>
      </c>
      <c r="AA2028" s="46">
        <f t="shared" si="1626"/>
        <v>0</v>
      </c>
      <c r="AB2028" s="46">
        <f t="shared" si="1627"/>
        <v>1</v>
      </c>
      <c r="AC2028" s="46">
        <f t="shared" si="1628"/>
        <v>4</v>
      </c>
      <c r="AD2028" s="46">
        <f t="shared" si="1629"/>
        <v>20</v>
      </c>
      <c r="AE2028" s="46">
        <f t="shared" si="1630"/>
        <v>5</v>
      </c>
      <c r="AF2028" s="46">
        <f t="shared" si="1631"/>
        <v>0</v>
      </c>
      <c r="AG2028" s="46">
        <f t="shared" si="1632"/>
        <v>5</v>
      </c>
      <c r="AH2028" s="46">
        <f t="shared" si="1633"/>
        <v>20</v>
      </c>
      <c r="AI2028" s="46">
        <f t="shared" si="1660"/>
        <v>2.0833333333333335</v>
      </c>
      <c r="AJ2028" s="47">
        <f t="shared" si="1666"/>
        <v>1.4433756729740645</v>
      </c>
      <c r="AK2028" s="47">
        <f t="shared" si="1667"/>
        <v>13.302150202128971</v>
      </c>
      <c r="AL2028" s="47">
        <f t="shared" si="1668"/>
        <v>1.6627687752661213</v>
      </c>
      <c r="AM2028" s="47">
        <f t="shared" si="1669"/>
        <v>0</v>
      </c>
      <c r="AN2028" s="47">
        <f t="shared" si="1670"/>
        <v>-1.6627687752661213</v>
      </c>
      <c r="AO2028" s="47">
        <f t="shared" si="1671"/>
        <v>-13.302150202128971</v>
      </c>
      <c r="AP2028" s="47">
        <f t="shared" si="1672"/>
        <v>4.5289855072463768E-2</v>
      </c>
      <c r="AQ2028" s="47">
        <f t="shared" si="1661"/>
        <v>0</v>
      </c>
      <c r="AR2028" s="1">
        <f t="shared" si="1623"/>
        <v>0</v>
      </c>
      <c r="AS2028" s="1">
        <f t="shared" si="1642"/>
        <v>0</v>
      </c>
      <c r="AT2028" s="1">
        <f t="shared" si="1643"/>
        <v>0</v>
      </c>
      <c r="AU2028" s="1">
        <f t="shared" si="1644"/>
        <v>0</v>
      </c>
      <c r="AV2028" s="1">
        <f t="shared" si="1645"/>
        <v>0</v>
      </c>
      <c r="AW2028" s="27">
        <f t="shared" si="1634"/>
        <v>0</v>
      </c>
      <c r="AX2028" s="41">
        <f t="shared" si="1662"/>
        <v>0</v>
      </c>
      <c r="AY2028" s="29">
        <f t="shared" si="1635"/>
        <v>25</v>
      </c>
      <c r="AZ2028" s="29">
        <f t="shared" si="1636"/>
        <v>16</v>
      </c>
      <c r="BA2028" s="29">
        <f t="shared" si="1637"/>
        <v>9</v>
      </c>
      <c r="BB2028" s="29">
        <f t="shared" si="1638"/>
        <v>4</v>
      </c>
      <c r="BC2028" s="29">
        <f t="shared" si="1639"/>
        <v>1</v>
      </c>
      <c r="BD2028" s="29">
        <f t="shared" si="1640"/>
        <v>0</v>
      </c>
      <c r="BE2028" s="29">
        <f t="shared" si="1640"/>
        <v>0</v>
      </c>
      <c r="BF2028" s="29">
        <f t="shared" si="1640"/>
        <v>0</v>
      </c>
      <c r="BG2028" s="29">
        <f t="shared" si="1640"/>
        <v>0</v>
      </c>
      <c r="BH2028" s="29">
        <f t="shared" si="1641"/>
        <v>0</v>
      </c>
      <c r="BI2028" s="29">
        <f t="shared" si="1663"/>
        <v>0</v>
      </c>
      <c r="BJ2028" s="28">
        <f t="shared" si="1646"/>
        <v>0</v>
      </c>
      <c r="BK2028" s="28" t="e">
        <f t="shared" si="1647"/>
        <v>#DIV/0!</v>
      </c>
      <c r="BL2028" s="28" t="e">
        <f t="shared" si="1648"/>
        <v>#DIV/0!</v>
      </c>
      <c r="BM2028" s="28" t="e">
        <f t="shared" si="1649"/>
        <v>#DIV/0!</v>
      </c>
      <c r="BN2028" s="28" t="e">
        <f t="shared" si="1650"/>
        <v>#DIV/0!</v>
      </c>
      <c r="BO2028" s="28" t="e">
        <f t="shared" si="1651"/>
        <v>#DIV/0!</v>
      </c>
      <c r="BP2028" s="28">
        <f t="shared" si="1652"/>
        <v>0</v>
      </c>
      <c r="BQ2028" s="28">
        <f t="shared" si="1664"/>
        <v>0</v>
      </c>
    </row>
    <row r="2029" spans="1:69" x14ac:dyDescent="0.2">
      <c r="A2029" s="39" t="s">
        <v>7523</v>
      </c>
      <c r="B2029" s="8" t="s">
        <v>5413</v>
      </c>
      <c r="C2029" t="s">
        <v>34</v>
      </c>
      <c r="D2029" s="38">
        <v>9</v>
      </c>
      <c r="E2029" s="52" t="s">
        <v>5404</v>
      </c>
      <c r="G2029" s="8">
        <v>6</v>
      </c>
      <c r="H2029" s="8">
        <v>0</v>
      </c>
      <c r="I2029" s="8">
        <v>2</v>
      </c>
      <c r="J2029" s="8">
        <v>2</v>
      </c>
      <c r="K2029" s="8">
        <v>1</v>
      </c>
      <c r="L2029" s="8">
        <v>0</v>
      </c>
      <c r="M2029" s="8">
        <v>1</v>
      </c>
      <c r="N2029" s="8">
        <v>0</v>
      </c>
      <c r="O2029" s="8">
        <v>1</v>
      </c>
      <c r="P2029" s="8">
        <v>0</v>
      </c>
      <c r="Q2029" s="36">
        <f t="shared" si="1665"/>
        <v>6</v>
      </c>
      <c r="R2029" s="36">
        <f t="shared" si="1653"/>
        <v>0</v>
      </c>
      <c r="S2029" s="36">
        <f t="shared" si="1654"/>
        <v>1</v>
      </c>
      <c r="T2029" s="36">
        <f t="shared" si="1655"/>
        <v>1</v>
      </c>
      <c r="U2029" s="36">
        <f t="shared" si="1656"/>
        <v>1</v>
      </c>
      <c r="V2029" s="36">
        <f t="shared" si="1657"/>
        <v>36</v>
      </c>
      <c r="W2029" s="45">
        <f t="shared" si="1658"/>
        <v>9</v>
      </c>
      <c r="X2029" s="50">
        <f t="shared" si="1659"/>
        <v>4</v>
      </c>
      <c r="Y2029" s="46">
        <f t="shared" si="1624"/>
        <v>1</v>
      </c>
      <c r="Z2029" s="46">
        <f t="shared" si="1625"/>
        <v>0</v>
      </c>
      <c r="AA2029" s="46">
        <f t="shared" si="1626"/>
        <v>1</v>
      </c>
      <c r="AB2029" s="46">
        <f t="shared" si="1627"/>
        <v>4</v>
      </c>
      <c r="AC2029" s="46">
        <f t="shared" si="1628"/>
        <v>9</v>
      </c>
      <c r="AD2029" s="46">
        <f t="shared" si="1629"/>
        <v>6</v>
      </c>
      <c r="AE2029" s="46">
        <f t="shared" si="1630"/>
        <v>0</v>
      </c>
      <c r="AF2029" s="46">
        <f t="shared" si="1631"/>
        <v>1</v>
      </c>
      <c r="AG2029" s="46">
        <f t="shared" si="1632"/>
        <v>4</v>
      </c>
      <c r="AH2029" s="46">
        <f t="shared" si="1633"/>
        <v>9</v>
      </c>
      <c r="AI2029" s="46">
        <f t="shared" si="1660"/>
        <v>2.5</v>
      </c>
      <c r="AJ2029" s="47">
        <f t="shared" si="1666"/>
        <v>1.5811388300841898</v>
      </c>
      <c r="AK2029" s="47">
        <f t="shared" si="1667"/>
        <v>1.517893276880822</v>
      </c>
      <c r="AL2029" s="47">
        <f t="shared" si="1668"/>
        <v>0</v>
      </c>
      <c r="AM2029" s="47">
        <f t="shared" si="1669"/>
        <v>-0.25298221281347039</v>
      </c>
      <c r="AN2029" s="47">
        <f t="shared" si="1670"/>
        <v>-2.0238577025077631</v>
      </c>
      <c r="AO2029" s="47">
        <f t="shared" si="1671"/>
        <v>-6.8305197459636986</v>
      </c>
      <c r="AP2029" s="47">
        <f t="shared" si="1672"/>
        <v>0.16071428571428573</v>
      </c>
      <c r="AQ2029" s="47">
        <f t="shared" si="1661"/>
        <v>-1.2197356689220893</v>
      </c>
      <c r="AR2029" s="1">
        <f t="shared" si="1623"/>
        <v>0</v>
      </c>
      <c r="AS2029" s="1">
        <f t="shared" si="1642"/>
        <v>2</v>
      </c>
      <c r="AT2029" s="1">
        <f t="shared" si="1643"/>
        <v>0</v>
      </c>
      <c r="AU2029" s="1">
        <f t="shared" si="1644"/>
        <v>0</v>
      </c>
      <c r="AV2029" s="1">
        <f t="shared" si="1645"/>
        <v>0</v>
      </c>
      <c r="AW2029" s="27">
        <f t="shared" si="1634"/>
        <v>2</v>
      </c>
      <c r="AX2029" s="41">
        <f t="shared" si="1662"/>
        <v>4</v>
      </c>
      <c r="AY2029" s="29">
        <f t="shared" si="1635"/>
        <v>1</v>
      </c>
      <c r="AZ2029" s="29">
        <f t="shared" si="1636"/>
        <v>0</v>
      </c>
      <c r="BA2029" s="29">
        <f t="shared" si="1637"/>
        <v>1</v>
      </c>
      <c r="BB2029" s="29">
        <f t="shared" si="1638"/>
        <v>4</v>
      </c>
      <c r="BC2029" s="29">
        <f t="shared" si="1639"/>
        <v>9</v>
      </c>
      <c r="BD2029" s="29">
        <f t="shared" si="1640"/>
        <v>0</v>
      </c>
      <c r="BE2029" s="29">
        <f t="shared" si="1640"/>
        <v>0</v>
      </c>
      <c r="BF2029" s="29">
        <f t="shared" si="1640"/>
        <v>0</v>
      </c>
      <c r="BG2029" s="29">
        <f t="shared" si="1640"/>
        <v>0</v>
      </c>
      <c r="BH2029" s="29">
        <f t="shared" si="1641"/>
        <v>0</v>
      </c>
      <c r="BI2029" s="29">
        <f t="shared" si="1663"/>
        <v>0</v>
      </c>
      <c r="BJ2029" s="28">
        <f t="shared" si="1646"/>
        <v>0</v>
      </c>
      <c r="BK2029" s="28" t="e">
        <f t="shared" si="1647"/>
        <v>#DIV/0!</v>
      </c>
      <c r="BL2029" s="28" t="e">
        <f t="shared" si="1648"/>
        <v>#DIV/0!</v>
      </c>
      <c r="BM2029" s="28" t="e">
        <f t="shared" si="1649"/>
        <v>#DIV/0!</v>
      </c>
      <c r="BN2029" s="28" t="e">
        <f t="shared" si="1650"/>
        <v>#DIV/0!</v>
      </c>
      <c r="BO2029" s="28" t="e">
        <f t="shared" si="1651"/>
        <v>#DIV/0!</v>
      </c>
      <c r="BP2029" s="28" t="e">
        <f t="shared" si="1652"/>
        <v>#DIV/0!</v>
      </c>
      <c r="BQ2029" s="28">
        <f t="shared" si="1664"/>
        <v>0</v>
      </c>
    </row>
    <row r="2030" spans="1:69" x14ac:dyDescent="0.2">
      <c r="A2030" s="39" t="s">
        <v>7523</v>
      </c>
      <c r="B2030" s="8" t="s">
        <v>5415</v>
      </c>
      <c r="C2030" t="s">
        <v>22</v>
      </c>
      <c r="D2030" s="38">
        <v>13</v>
      </c>
      <c r="E2030" s="52" t="s">
        <v>736</v>
      </c>
      <c r="G2030" s="8">
        <v>7</v>
      </c>
      <c r="H2030" s="8">
        <v>1</v>
      </c>
      <c r="I2030" s="8">
        <v>2</v>
      </c>
      <c r="J2030" s="8">
        <v>2</v>
      </c>
      <c r="K2030" s="8">
        <v>2</v>
      </c>
      <c r="L2030" s="8">
        <v>2</v>
      </c>
      <c r="M2030" s="8">
        <v>2</v>
      </c>
      <c r="N2030" s="8">
        <v>1</v>
      </c>
      <c r="O2030" s="8">
        <v>2</v>
      </c>
      <c r="P2030" s="8">
        <v>1</v>
      </c>
      <c r="Q2030" s="36">
        <f t="shared" si="1665"/>
        <v>6</v>
      </c>
      <c r="R2030" s="36">
        <f t="shared" si="1653"/>
        <v>0</v>
      </c>
      <c r="S2030" s="36">
        <f t="shared" si="1654"/>
        <v>0</v>
      </c>
      <c r="T2030" s="36">
        <f t="shared" si="1655"/>
        <v>1</v>
      </c>
      <c r="U2030" s="36">
        <f t="shared" si="1656"/>
        <v>1</v>
      </c>
      <c r="V2030" s="36">
        <f t="shared" si="1657"/>
        <v>33</v>
      </c>
      <c r="W2030" s="45">
        <f t="shared" si="1658"/>
        <v>8</v>
      </c>
      <c r="X2030" s="50">
        <f t="shared" si="1659"/>
        <v>4.125</v>
      </c>
      <c r="Y2030" s="46">
        <f t="shared" si="1624"/>
        <v>0.765625</v>
      </c>
      <c r="Z2030" s="46">
        <f t="shared" si="1625"/>
        <v>1.5625E-2</v>
      </c>
      <c r="AA2030" s="46">
        <f t="shared" si="1626"/>
        <v>1.265625</v>
      </c>
      <c r="AB2030" s="46">
        <f t="shared" si="1627"/>
        <v>4.515625</v>
      </c>
      <c r="AC2030" s="46">
        <f t="shared" si="1628"/>
        <v>9.765625</v>
      </c>
      <c r="AD2030" s="46">
        <f t="shared" si="1629"/>
        <v>4.59375</v>
      </c>
      <c r="AE2030" s="46">
        <f t="shared" si="1630"/>
        <v>0</v>
      </c>
      <c r="AF2030" s="46">
        <f t="shared" si="1631"/>
        <v>0</v>
      </c>
      <c r="AG2030" s="46">
        <f t="shared" si="1632"/>
        <v>4.515625</v>
      </c>
      <c r="AH2030" s="46">
        <f t="shared" si="1633"/>
        <v>9.765625</v>
      </c>
      <c r="AI2030" s="46">
        <f t="shared" si="1660"/>
        <v>2.6964285714285716</v>
      </c>
      <c r="AJ2030" s="47">
        <f t="shared" si="1666"/>
        <v>1.6420805617960927</v>
      </c>
      <c r="AK2030" s="47">
        <f t="shared" si="1667"/>
        <v>0.90780386832069615</v>
      </c>
      <c r="AL2030" s="47">
        <f t="shared" si="1668"/>
        <v>0</v>
      </c>
      <c r="AM2030" s="47">
        <f t="shared" si="1669"/>
        <v>0</v>
      </c>
      <c r="AN2030" s="47">
        <f t="shared" si="1670"/>
        <v>-2.1671722084837608</v>
      </c>
      <c r="AO2030" s="47">
        <f t="shared" si="1671"/>
        <v>-6.8923398651656349</v>
      </c>
      <c r="AP2030" s="47">
        <f t="shared" si="1672"/>
        <v>0.19047619047619047</v>
      </c>
      <c r="AQ2030" s="47">
        <f t="shared" si="1661"/>
        <v>-1.5527063248245141</v>
      </c>
      <c r="AR2030" s="1">
        <f t="shared" si="1623"/>
        <v>1</v>
      </c>
      <c r="AS2030" s="1">
        <f t="shared" si="1642"/>
        <v>2</v>
      </c>
      <c r="AT2030" s="1">
        <f t="shared" si="1643"/>
        <v>2</v>
      </c>
      <c r="AU2030" s="1">
        <f t="shared" si="1644"/>
        <v>1</v>
      </c>
      <c r="AV2030" s="1">
        <f t="shared" si="1645"/>
        <v>1</v>
      </c>
      <c r="AW2030" s="27">
        <f t="shared" si="1634"/>
        <v>7</v>
      </c>
      <c r="AX2030" s="41">
        <f t="shared" si="1662"/>
        <v>3.1428571428571428</v>
      </c>
      <c r="AY2030" s="29">
        <f t="shared" si="1635"/>
        <v>3.4489795918367347</v>
      </c>
      <c r="AZ2030" s="29">
        <f t="shared" si="1636"/>
        <v>0.73469387755102056</v>
      </c>
      <c r="BA2030" s="29">
        <f t="shared" si="1637"/>
        <v>2.0408163265306103E-2</v>
      </c>
      <c r="BB2030" s="29">
        <f t="shared" si="1638"/>
        <v>1.3061224489795917</v>
      </c>
      <c r="BC2030" s="29">
        <f t="shared" si="1639"/>
        <v>4.5918367346938771</v>
      </c>
      <c r="BD2030" s="29">
        <f t="shared" si="1640"/>
        <v>3.4489795918367347</v>
      </c>
      <c r="BE2030" s="29">
        <f t="shared" si="1640"/>
        <v>1.4693877551020411</v>
      </c>
      <c r="BF2030" s="29">
        <f t="shared" si="1640"/>
        <v>4.0816326530612207E-2</v>
      </c>
      <c r="BG2030" s="29">
        <f t="shared" si="1640"/>
        <v>1.3061224489795917</v>
      </c>
      <c r="BH2030" s="29">
        <f t="shared" si="1641"/>
        <v>4.5918367346938771</v>
      </c>
      <c r="BI2030" s="29">
        <f t="shared" si="1663"/>
        <v>1.8095238095238095</v>
      </c>
      <c r="BJ2030" s="28">
        <f t="shared" si="1646"/>
        <v>1.3451854182690985</v>
      </c>
      <c r="BK2030" s="28">
        <f t="shared" si="1647"/>
        <v>2.6314158365091895</v>
      </c>
      <c r="BL2030" s="28">
        <f t="shared" si="1648"/>
        <v>0.51741995510786054</v>
      </c>
      <c r="BM2030" s="28">
        <f t="shared" si="1649"/>
        <v>-2.3954627551289807E-3</v>
      </c>
      <c r="BN2030" s="28">
        <f t="shared" si="1650"/>
        <v>-0.61323846531301984</v>
      </c>
      <c r="BO2030" s="28">
        <f t="shared" si="1651"/>
        <v>-4.0423433992801607</v>
      </c>
      <c r="BP2030" s="28">
        <f t="shared" si="1652"/>
        <v>0.23333333333333334</v>
      </c>
      <c r="BQ2030" s="28">
        <f t="shared" si="1664"/>
        <v>-0.35213302500396043</v>
      </c>
    </row>
    <row r="2031" spans="1:69" x14ac:dyDescent="0.2">
      <c r="A2031" s="39" t="s">
        <v>7523</v>
      </c>
      <c r="B2031" s="8" t="s">
        <v>5417</v>
      </c>
      <c r="C2031" t="s">
        <v>133</v>
      </c>
      <c r="D2031" s="38">
        <v>1</v>
      </c>
      <c r="E2031" s="52" t="s">
        <v>5418</v>
      </c>
      <c r="G2031" s="8">
        <v>1</v>
      </c>
      <c r="H2031" s="8">
        <v>2</v>
      </c>
      <c r="I2031" s="8">
        <v>1</v>
      </c>
      <c r="J2031" s="8">
        <v>1</v>
      </c>
      <c r="K2031" s="8">
        <v>1</v>
      </c>
      <c r="L2031" s="8">
        <v>1</v>
      </c>
      <c r="M2031" s="8">
        <v>1</v>
      </c>
      <c r="N2031" s="8">
        <v>1</v>
      </c>
      <c r="O2031" s="8">
        <v>1</v>
      </c>
      <c r="P2031" s="8">
        <v>1</v>
      </c>
      <c r="Q2031" s="36">
        <f t="shared" si="1665"/>
        <v>-1</v>
      </c>
      <c r="R2031" s="36">
        <f t="shared" si="1653"/>
        <v>0</v>
      </c>
      <c r="S2031" s="36">
        <f t="shared" si="1654"/>
        <v>0</v>
      </c>
      <c r="T2031" s="36">
        <f t="shared" si="1655"/>
        <v>0</v>
      </c>
      <c r="U2031" s="36">
        <f t="shared" si="1656"/>
        <v>0</v>
      </c>
      <c r="V2031" s="36">
        <f t="shared" si="1657"/>
        <v>-5</v>
      </c>
      <c r="W2031" s="45">
        <f t="shared" si="1658"/>
        <v>-1</v>
      </c>
      <c r="X2031" s="50">
        <f t="shared" si="1659"/>
        <v>5</v>
      </c>
      <c r="Y2031" s="46">
        <f t="shared" si="1624"/>
        <v>0</v>
      </c>
      <c r="Z2031" s="46">
        <f t="shared" si="1625"/>
        <v>1</v>
      </c>
      <c r="AA2031" s="46">
        <f t="shared" si="1626"/>
        <v>4</v>
      </c>
      <c r="AB2031" s="46">
        <f t="shared" si="1627"/>
        <v>9</v>
      </c>
      <c r="AC2031" s="46">
        <f t="shared" si="1628"/>
        <v>16</v>
      </c>
      <c r="AD2031" s="46">
        <f t="shared" si="1629"/>
        <v>0</v>
      </c>
      <c r="AE2031" s="46">
        <f t="shared" si="1630"/>
        <v>0</v>
      </c>
      <c r="AF2031" s="46">
        <f t="shared" si="1631"/>
        <v>0</v>
      </c>
      <c r="AG2031" s="46">
        <f t="shared" si="1632"/>
        <v>0</v>
      </c>
      <c r="AH2031" s="46">
        <f t="shared" si="1633"/>
        <v>0</v>
      </c>
      <c r="AI2031" s="46">
        <f t="shared" si="1660"/>
        <v>0</v>
      </c>
      <c r="AJ2031" s="47">
        <f t="shared" si="1666"/>
        <v>0</v>
      </c>
      <c r="AK2031" s="47" t="e">
        <f t="shared" si="1667"/>
        <v>#DIV/0!</v>
      </c>
      <c r="AL2031" s="47" t="e">
        <f t="shared" si="1668"/>
        <v>#DIV/0!</v>
      </c>
      <c r="AM2031" s="47" t="e">
        <f t="shared" si="1669"/>
        <v>#DIV/0!</v>
      </c>
      <c r="AN2031" s="47" t="e">
        <f t="shared" si="1670"/>
        <v>#DIV/0!</v>
      </c>
      <c r="AO2031" s="47" t="e">
        <f t="shared" si="1671"/>
        <v>#DIV/0!</v>
      </c>
      <c r="AP2031" s="47">
        <f t="shared" si="1672"/>
        <v>-0.16666666666666666</v>
      </c>
      <c r="AQ2031" s="47">
        <f t="shared" si="1661"/>
        <v>0</v>
      </c>
      <c r="AR2031" s="1">
        <f t="shared" si="1623"/>
        <v>2</v>
      </c>
      <c r="AS2031" s="1">
        <f t="shared" si="1642"/>
        <v>1</v>
      </c>
      <c r="AT2031" s="1">
        <f t="shared" si="1643"/>
        <v>1</v>
      </c>
      <c r="AU2031" s="1">
        <f t="shared" si="1644"/>
        <v>1</v>
      </c>
      <c r="AV2031" s="1">
        <f t="shared" si="1645"/>
        <v>1</v>
      </c>
      <c r="AW2031" s="27">
        <f t="shared" si="1634"/>
        <v>6</v>
      </c>
      <c r="AX2031" s="41">
        <f t="shared" si="1662"/>
        <v>3.3333333333333335</v>
      </c>
      <c r="AY2031" s="29">
        <f t="shared" si="1635"/>
        <v>2.7777777777777772</v>
      </c>
      <c r="AZ2031" s="29">
        <f t="shared" si="1636"/>
        <v>0.44444444444444425</v>
      </c>
      <c r="BA2031" s="29">
        <f t="shared" si="1637"/>
        <v>0.11111111111111122</v>
      </c>
      <c r="BB2031" s="29">
        <f t="shared" si="1638"/>
        <v>1.7777777777777781</v>
      </c>
      <c r="BC2031" s="29">
        <f t="shared" si="1639"/>
        <v>5.4444444444444455</v>
      </c>
      <c r="BD2031" s="29">
        <f t="shared" si="1640"/>
        <v>5.5555555555555545</v>
      </c>
      <c r="BE2031" s="29">
        <f t="shared" si="1640"/>
        <v>0.44444444444444425</v>
      </c>
      <c r="BF2031" s="29">
        <f t="shared" si="1640"/>
        <v>0.11111111111111122</v>
      </c>
      <c r="BG2031" s="29">
        <f t="shared" si="1640"/>
        <v>1.7777777777777781</v>
      </c>
      <c r="BH2031" s="29">
        <f t="shared" si="1641"/>
        <v>5.4444444444444455</v>
      </c>
      <c r="BI2031" s="29">
        <f t="shared" si="1663"/>
        <v>2.666666666666667</v>
      </c>
      <c r="BJ2031" s="28">
        <f t="shared" si="1646"/>
        <v>1.6329931618554521</v>
      </c>
      <c r="BK2031" s="28">
        <f t="shared" si="1647"/>
        <v>2.1262931794992856</v>
      </c>
      <c r="BL2031" s="28">
        <f t="shared" si="1648"/>
        <v>6.8041381743977114E-2</v>
      </c>
      <c r="BM2031" s="28">
        <f t="shared" si="1649"/>
        <v>-8.5051727179971566E-3</v>
      </c>
      <c r="BN2031" s="28">
        <f t="shared" si="1650"/>
        <v>-0.54433105395181758</v>
      </c>
      <c r="BO2031" s="28">
        <f t="shared" si="1651"/>
        <v>-2.917274242273022</v>
      </c>
      <c r="BP2031" s="28">
        <f t="shared" si="1652"/>
        <v>0.3</v>
      </c>
      <c r="BQ2031" s="28">
        <f t="shared" si="1664"/>
        <v>-0.38273277230987213</v>
      </c>
    </row>
    <row r="2032" spans="1:69" x14ac:dyDescent="0.2">
      <c r="A2032" s="39" t="s">
        <v>7523</v>
      </c>
      <c r="B2032" s="8" t="s">
        <v>5420</v>
      </c>
      <c r="C2032" t="s">
        <v>50</v>
      </c>
      <c r="D2032" s="38" t="s">
        <v>50</v>
      </c>
      <c r="E2032" s="52" t="s">
        <v>763</v>
      </c>
      <c r="G2032" s="8" t="s">
        <v>50</v>
      </c>
      <c r="H2032" s="8"/>
      <c r="I2032" s="8" t="s">
        <v>50</v>
      </c>
      <c r="J2032" s="8"/>
      <c r="K2032" s="8" t="s">
        <v>50</v>
      </c>
      <c r="L2032" s="8"/>
      <c r="M2032" s="8" t="s">
        <v>50</v>
      </c>
      <c r="N2032" s="8"/>
      <c r="O2032" s="8" t="s">
        <v>50</v>
      </c>
      <c r="P2032" s="8"/>
      <c r="Q2032" s="36">
        <f t="shared" si="1665"/>
        <v>0</v>
      </c>
      <c r="R2032" s="36">
        <f t="shared" si="1653"/>
        <v>0</v>
      </c>
      <c r="S2032" s="36">
        <f t="shared" si="1654"/>
        <v>0</v>
      </c>
      <c r="T2032" s="36">
        <f t="shared" si="1655"/>
        <v>0</v>
      </c>
      <c r="U2032" s="36">
        <f t="shared" si="1656"/>
        <v>0</v>
      </c>
      <c r="V2032" s="36">
        <f t="shared" si="1657"/>
        <v>0</v>
      </c>
      <c r="W2032" s="45">
        <f t="shared" si="1658"/>
        <v>0</v>
      </c>
      <c r="X2032" s="50">
        <f t="shared" si="1659"/>
        <v>0</v>
      </c>
      <c r="Y2032" s="46">
        <f t="shared" si="1624"/>
        <v>25</v>
      </c>
      <c r="Z2032" s="46">
        <f t="shared" si="1625"/>
        <v>16</v>
      </c>
      <c r="AA2032" s="46">
        <f t="shared" si="1626"/>
        <v>9</v>
      </c>
      <c r="AB2032" s="46">
        <f t="shared" si="1627"/>
        <v>4</v>
      </c>
      <c r="AC2032" s="46">
        <f t="shared" si="1628"/>
        <v>1</v>
      </c>
      <c r="AD2032" s="46">
        <f t="shared" si="1629"/>
        <v>0</v>
      </c>
      <c r="AE2032" s="46">
        <f t="shared" si="1630"/>
        <v>0</v>
      </c>
      <c r="AF2032" s="46">
        <f t="shared" si="1631"/>
        <v>0</v>
      </c>
      <c r="AG2032" s="46">
        <f t="shared" si="1632"/>
        <v>0</v>
      </c>
      <c r="AH2032" s="46">
        <f t="shared" si="1633"/>
        <v>0</v>
      </c>
      <c r="AI2032" s="46">
        <f t="shared" si="1660"/>
        <v>0</v>
      </c>
      <c r="AJ2032" s="47">
        <f t="shared" si="1666"/>
        <v>0</v>
      </c>
      <c r="AK2032" s="47" t="e">
        <f t="shared" si="1667"/>
        <v>#DIV/0!</v>
      </c>
      <c r="AL2032" s="47" t="e">
        <f t="shared" si="1668"/>
        <v>#DIV/0!</v>
      </c>
      <c r="AM2032" s="47" t="e">
        <f t="shared" si="1669"/>
        <v>#DIV/0!</v>
      </c>
      <c r="AN2032" s="47" t="e">
        <f t="shared" si="1670"/>
        <v>#DIV/0!</v>
      </c>
      <c r="AO2032" s="47" t="e">
        <f t="shared" si="1671"/>
        <v>#DIV/0!</v>
      </c>
      <c r="AP2032" s="47">
        <f t="shared" si="1672"/>
        <v>0</v>
      </c>
      <c r="AQ2032" s="47">
        <f t="shared" si="1661"/>
        <v>0</v>
      </c>
      <c r="AR2032" s="1">
        <f t="shared" ref="AR2032:AR2095" si="1673">H2032</f>
        <v>0</v>
      </c>
      <c r="AS2032" s="1">
        <f t="shared" si="1642"/>
        <v>0</v>
      </c>
      <c r="AT2032" s="1">
        <f t="shared" si="1643"/>
        <v>0</v>
      </c>
      <c r="AU2032" s="1">
        <f t="shared" si="1644"/>
        <v>0</v>
      </c>
      <c r="AV2032" s="1">
        <f t="shared" si="1645"/>
        <v>0</v>
      </c>
      <c r="AW2032" s="27">
        <f t="shared" si="1634"/>
        <v>0</v>
      </c>
      <c r="AX2032" s="41">
        <f t="shared" si="1662"/>
        <v>0</v>
      </c>
      <c r="AY2032" s="29">
        <f t="shared" si="1635"/>
        <v>25</v>
      </c>
      <c r="AZ2032" s="29">
        <f t="shared" si="1636"/>
        <v>16</v>
      </c>
      <c r="BA2032" s="29">
        <f t="shared" si="1637"/>
        <v>9</v>
      </c>
      <c r="BB2032" s="29">
        <f t="shared" si="1638"/>
        <v>4</v>
      </c>
      <c r="BC2032" s="29">
        <f t="shared" si="1639"/>
        <v>1</v>
      </c>
      <c r="BD2032" s="29">
        <f t="shared" si="1640"/>
        <v>0</v>
      </c>
      <c r="BE2032" s="29">
        <f t="shared" si="1640"/>
        <v>0</v>
      </c>
      <c r="BF2032" s="29">
        <f t="shared" si="1640"/>
        <v>0</v>
      </c>
      <c r="BG2032" s="29">
        <f t="shared" si="1640"/>
        <v>0</v>
      </c>
      <c r="BH2032" s="29">
        <f t="shared" si="1641"/>
        <v>0</v>
      </c>
      <c r="BI2032" s="29">
        <f t="shared" si="1663"/>
        <v>0</v>
      </c>
      <c r="BJ2032" s="28">
        <f t="shared" si="1646"/>
        <v>0</v>
      </c>
      <c r="BK2032" s="28" t="e">
        <f t="shared" si="1647"/>
        <v>#DIV/0!</v>
      </c>
      <c r="BL2032" s="28" t="e">
        <f t="shared" si="1648"/>
        <v>#DIV/0!</v>
      </c>
      <c r="BM2032" s="28" t="e">
        <f t="shared" si="1649"/>
        <v>#DIV/0!</v>
      </c>
      <c r="BN2032" s="28" t="e">
        <f t="shared" si="1650"/>
        <v>#DIV/0!</v>
      </c>
      <c r="BO2032" s="28" t="e">
        <f t="shared" si="1651"/>
        <v>#DIV/0!</v>
      </c>
      <c r="BP2032" s="28">
        <f t="shared" si="1652"/>
        <v>0</v>
      </c>
      <c r="BQ2032" s="28">
        <f t="shared" si="1664"/>
        <v>0</v>
      </c>
    </row>
    <row r="2033" spans="1:69" x14ac:dyDescent="0.2">
      <c r="A2033" s="39" t="s">
        <v>7523</v>
      </c>
      <c r="B2033" s="8" t="s">
        <v>5422</v>
      </c>
      <c r="C2033" t="s">
        <v>355</v>
      </c>
      <c r="D2033" s="38">
        <v>10</v>
      </c>
      <c r="E2033" s="52" t="s">
        <v>5423</v>
      </c>
      <c r="G2033" s="8">
        <v>4</v>
      </c>
      <c r="H2033" s="8">
        <v>1</v>
      </c>
      <c r="I2033" s="8">
        <v>2</v>
      </c>
      <c r="J2033" s="8">
        <v>0</v>
      </c>
      <c r="K2033" s="8">
        <v>3</v>
      </c>
      <c r="L2033" s="8">
        <v>0</v>
      </c>
      <c r="M2033" s="8">
        <v>1</v>
      </c>
      <c r="N2033" s="8">
        <v>0</v>
      </c>
      <c r="O2033" s="8">
        <v>1</v>
      </c>
      <c r="P2033" s="8">
        <v>0</v>
      </c>
      <c r="Q2033" s="36">
        <f t="shared" si="1665"/>
        <v>3</v>
      </c>
      <c r="R2033" s="36">
        <f t="shared" si="1653"/>
        <v>2</v>
      </c>
      <c r="S2033" s="36">
        <f t="shared" si="1654"/>
        <v>3</v>
      </c>
      <c r="T2033" s="36">
        <f t="shared" si="1655"/>
        <v>1</v>
      </c>
      <c r="U2033" s="36">
        <f t="shared" si="1656"/>
        <v>1</v>
      </c>
      <c r="V2033" s="36">
        <f t="shared" si="1657"/>
        <v>35</v>
      </c>
      <c r="W2033" s="45">
        <f t="shared" si="1658"/>
        <v>10</v>
      </c>
      <c r="X2033" s="50">
        <f t="shared" si="1659"/>
        <v>3.5</v>
      </c>
      <c r="Y2033" s="46">
        <f t="shared" si="1624"/>
        <v>2.25</v>
      </c>
      <c r="Z2033" s="46">
        <f t="shared" si="1625"/>
        <v>0.25</v>
      </c>
      <c r="AA2033" s="46">
        <f t="shared" si="1626"/>
        <v>0.25</v>
      </c>
      <c r="AB2033" s="46">
        <f t="shared" si="1627"/>
        <v>2.25</v>
      </c>
      <c r="AC2033" s="46">
        <f t="shared" si="1628"/>
        <v>6.25</v>
      </c>
      <c r="AD2033" s="46">
        <f t="shared" si="1629"/>
        <v>6.75</v>
      </c>
      <c r="AE2033" s="46">
        <f t="shared" si="1630"/>
        <v>0.5</v>
      </c>
      <c r="AF2033" s="46">
        <f t="shared" si="1631"/>
        <v>0.75</v>
      </c>
      <c r="AG2033" s="46">
        <f t="shared" si="1632"/>
        <v>2.25</v>
      </c>
      <c r="AH2033" s="46">
        <f t="shared" si="1633"/>
        <v>6.25</v>
      </c>
      <c r="AI2033" s="46">
        <f t="shared" si="1660"/>
        <v>1.8333333333333333</v>
      </c>
      <c r="AJ2033" s="47">
        <f t="shared" si="1666"/>
        <v>1.35400640077266</v>
      </c>
      <c r="AK2033" s="47">
        <f t="shared" si="1667"/>
        <v>4.0788044056333437</v>
      </c>
      <c r="AL2033" s="47">
        <f t="shared" si="1668"/>
        <v>0.10071121989218132</v>
      </c>
      <c r="AM2033" s="47">
        <f t="shared" si="1669"/>
        <v>-0.15106682983827199</v>
      </c>
      <c r="AN2033" s="47">
        <f t="shared" si="1670"/>
        <v>-1.359601468544448</v>
      </c>
      <c r="AO2033" s="47">
        <f t="shared" si="1671"/>
        <v>-6.2944512432613333</v>
      </c>
      <c r="AP2033" s="47">
        <f t="shared" si="1672"/>
        <v>0.1388888888888889</v>
      </c>
      <c r="AQ2033" s="47">
        <f t="shared" si="1661"/>
        <v>-0.50355609946090674</v>
      </c>
      <c r="AR2033" s="1">
        <f t="shared" si="1673"/>
        <v>1</v>
      </c>
      <c r="AS2033" s="1">
        <f t="shared" si="1642"/>
        <v>0</v>
      </c>
      <c r="AT2033" s="1">
        <f t="shared" si="1643"/>
        <v>0</v>
      </c>
      <c r="AU2033" s="1">
        <f t="shared" si="1644"/>
        <v>0</v>
      </c>
      <c r="AV2033" s="1">
        <f t="shared" si="1645"/>
        <v>0</v>
      </c>
      <c r="AW2033" s="27">
        <f t="shared" si="1634"/>
        <v>1</v>
      </c>
      <c r="AX2033" s="41">
        <f t="shared" si="1662"/>
        <v>5</v>
      </c>
      <c r="AY2033" s="29">
        <f t="shared" si="1635"/>
        <v>0</v>
      </c>
      <c r="AZ2033" s="29">
        <f t="shared" si="1636"/>
        <v>1</v>
      </c>
      <c r="BA2033" s="29">
        <f t="shared" si="1637"/>
        <v>4</v>
      </c>
      <c r="BB2033" s="29">
        <f t="shared" si="1638"/>
        <v>9</v>
      </c>
      <c r="BC2033" s="29">
        <f t="shared" si="1639"/>
        <v>16</v>
      </c>
      <c r="BD2033" s="29">
        <f t="shared" si="1640"/>
        <v>0</v>
      </c>
      <c r="BE2033" s="29">
        <f t="shared" si="1640"/>
        <v>0</v>
      </c>
      <c r="BF2033" s="29">
        <f t="shared" si="1640"/>
        <v>0</v>
      </c>
      <c r="BG2033" s="29">
        <f t="shared" si="1640"/>
        <v>0</v>
      </c>
      <c r="BH2033" s="29">
        <f t="shared" si="1641"/>
        <v>0</v>
      </c>
      <c r="BI2033" s="29">
        <f t="shared" si="1663"/>
        <v>0</v>
      </c>
      <c r="BJ2033" s="28">
        <f t="shared" si="1646"/>
        <v>0</v>
      </c>
      <c r="BK2033" s="28" t="e">
        <f t="shared" si="1647"/>
        <v>#DIV/0!</v>
      </c>
      <c r="BL2033" s="28" t="e">
        <f t="shared" si="1648"/>
        <v>#DIV/0!</v>
      </c>
      <c r="BM2033" s="28" t="e">
        <f t="shared" si="1649"/>
        <v>#DIV/0!</v>
      </c>
      <c r="BN2033" s="28" t="e">
        <f t="shared" si="1650"/>
        <v>#DIV/0!</v>
      </c>
      <c r="BO2033" s="28" t="e">
        <f t="shared" si="1651"/>
        <v>#DIV/0!</v>
      </c>
      <c r="BP2033" s="28" t="e">
        <f t="shared" si="1652"/>
        <v>#DIV/0!</v>
      </c>
      <c r="BQ2033" s="28">
        <f t="shared" si="1664"/>
        <v>0</v>
      </c>
    </row>
    <row r="2034" spans="1:69" x14ac:dyDescent="0.2">
      <c r="A2034" s="39" t="s">
        <v>7523</v>
      </c>
      <c r="B2034" s="8" t="s">
        <v>5425</v>
      </c>
      <c r="C2034" t="s">
        <v>50</v>
      </c>
      <c r="D2034" s="38" t="s">
        <v>50</v>
      </c>
      <c r="E2034" s="52" t="s">
        <v>5426</v>
      </c>
      <c r="G2034" s="8" t="s">
        <v>50</v>
      </c>
      <c r="H2034" s="8"/>
      <c r="I2034" s="8" t="s">
        <v>50</v>
      </c>
      <c r="J2034" s="8"/>
      <c r="K2034" s="8" t="s">
        <v>50</v>
      </c>
      <c r="L2034" s="8"/>
      <c r="M2034" s="8" t="s">
        <v>50</v>
      </c>
      <c r="N2034" s="8"/>
      <c r="O2034" s="8" t="s">
        <v>50</v>
      </c>
      <c r="P2034" s="8"/>
      <c r="Q2034" s="36">
        <f t="shared" si="1665"/>
        <v>0</v>
      </c>
      <c r="R2034" s="36">
        <f t="shared" si="1653"/>
        <v>0</v>
      </c>
      <c r="S2034" s="36">
        <f t="shared" si="1654"/>
        <v>0</v>
      </c>
      <c r="T2034" s="36">
        <f t="shared" si="1655"/>
        <v>0</v>
      </c>
      <c r="U2034" s="36">
        <f t="shared" si="1656"/>
        <v>0</v>
      </c>
      <c r="V2034" s="36">
        <f t="shared" si="1657"/>
        <v>0</v>
      </c>
      <c r="W2034" s="45">
        <f t="shared" si="1658"/>
        <v>0</v>
      </c>
      <c r="X2034" s="50">
        <f t="shared" si="1659"/>
        <v>0</v>
      </c>
      <c r="Y2034" s="46">
        <f t="shared" si="1624"/>
        <v>25</v>
      </c>
      <c r="Z2034" s="46">
        <f t="shared" si="1625"/>
        <v>16</v>
      </c>
      <c r="AA2034" s="46">
        <f t="shared" si="1626"/>
        <v>9</v>
      </c>
      <c r="AB2034" s="46">
        <f t="shared" si="1627"/>
        <v>4</v>
      </c>
      <c r="AC2034" s="46">
        <f t="shared" si="1628"/>
        <v>1</v>
      </c>
      <c r="AD2034" s="46">
        <f t="shared" si="1629"/>
        <v>0</v>
      </c>
      <c r="AE2034" s="46">
        <f t="shared" si="1630"/>
        <v>0</v>
      </c>
      <c r="AF2034" s="46">
        <f t="shared" si="1631"/>
        <v>0</v>
      </c>
      <c r="AG2034" s="46">
        <f t="shared" si="1632"/>
        <v>0</v>
      </c>
      <c r="AH2034" s="46">
        <f t="shared" si="1633"/>
        <v>0</v>
      </c>
      <c r="AI2034" s="46">
        <f t="shared" si="1660"/>
        <v>0</v>
      </c>
      <c r="AJ2034" s="47">
        <f t="shared" si="1666"/>
        <v>0</v>
      </c>
      <c r="AK2034" s="47" t="e">
        <f t="shared" si="1667"/>
        <v>#DIV/0!</v>
      </c>
      <c r="AL2034" s="47" t="e">
        <f t="shared" si="1668"/>
        <v>#DIV/0!</v>
      </c>
      <c r="AM2034" s="47" t="e">
        <f t="shared" si="1669"/>
        <v>#DIV/0!</v>
      </c>
      <c r="AN2034" s="47" t="e">
        <f t="shared" si="1670"/>
        <v>#DIV/0!</v>
      </c>
      <c r="AO2034" s="47" t="e">
        <f t="shared" si="1671"/>
        <v>#DIV/0!</v>
      </c>
      <c r="AP2034" s="47">
        <f t="shared" si="1672"/>
        <v>0</v>
      </c>
      <c r="AQ2034" s="47">
        <f t="shared" si="1661"/>
        <v>0</v>
      </c>
      <c r="AR2034" s="1">
        <f t="shared" si="1673"/>
        <v>0</v>
      </c>
      <c r="AS2034" s="1">
        <f t="shared" si="1642"/>
        <v>0</v>
      </c>
      <c r="AT2034" s="1">
        <f t="shared" si="1643"/>
        <v>0</v>
      </c>
      <c r="AU2034" s="1">
        <f t="shared" si="1644"/>
        <v>0</v>
      </c>
      <c r="AV2034" s="1">
        <f t="shared" si="1645"/>
        <v>0</v>
      </c>
      <c r="AW2034" s="27">
        <f t="shared" si="1634"/>
        <v>0</v>
      </c>
      <c r="AX2034" s="41">
        <f t="shared" si="1662"/>
        <v>0</v>
      </c>
      <c r="AY2034" s="29">
        <f t="shared" si="1635"/>
        <v>25</v>
      </c>
      <c r="AZ2034" s="29">
        <f t="shared" si="1636"/>
        <v>16</v>
      </c>
      <c r="BA2034" s="29">
        <f t="shared" si="1637"/>
        <v>9</v>
      </c>
      <c r="BB2034" s="29">
        <f t="shared" si="1638"/>
        <v>4</v>
      </c>
      <c r="BC2034" s="29">
        <f t="shared" si="1639"/>
        <v>1</v>
      </c>
      <c r="BD2034" s="29">
        <f t="shared" si="1640"/>
        <v>0</v>
      </c>
      <c r="BE2034" s="29">
        <f t="shared" si="1640"/>
        <v>0</v>
      </c>
      <c r="BF2034" s="29">
        <f t="shared" si="1640"/>
        <v>0</v>
      </c>
      <c r="BG2034" s="29">
        <f t="shared" si="1640"/>
        <v>0</v>
      </c>
      <c r="BH2034" s="29">
        <f t="shared" si="1641"/>
        <v>0</v>
      </c>
      <c r="BI2034" s="29">
        <f t="shared" si="1663"/>
        <v>0</v>
      </c>
      <c r="BJ2034" s="28">
        <f t="shared" si="1646"/>
        <v>0</v>
      </c>
      <c r="BK2034" s="28" t="e">
        <f t="shared" si="1647"/>
        <v>#DIV/0!</v>
      </c>
      <c r="BL2034" s="28" t="e">
        <f t="shared" si="1648"/>
        <v>#DIV/0!</v>
      </c>
      <c r="BM2034" s="28" t="e">
        <f t="shared" si="1649"/>
        <v>#DIV/0!</v>
      </c>
      <c r="BN2034" s="28" t="e">
        <f t="shared" si="1650"/>
        <v>#DIV/0!</v>
      </c>
      <c r="BO2034" s="28" t="e">
        <f t="shared" si="1651"/>
        <v>#DIV/0!</v>
      </c>
      <c r="BP2034" s="28">
        <f t="shared" si="1652"/>
        <v>0</v>
      </c>
      <c r="BQ2034" s="28">
        <f t="shared" si="1664"/>
        <v>0</v>
      </c>
    </row>
    <row r="2035" spans="1:69" x14ac:dyDescent="0.2">
      <c r="A2035" s="39" t="s">
        <v>7523</v>
      </c>
      <c r="B2035" s="8" t="s">
        <v>5428</v>
      </c>
      <c r="C2035" t="s">
        <v>355</v>
      </c>
      <c r="D2035" s="38">
        <v>9</v>
      </c>
      <c r="E2035" s="52" t="s">
        <v>5429</v>
      </c>
      <c r="G2035" s="8">
        <v>4</v>
      </c>
      <c r="H2035" s="8">
        <v>3</v>
      </c>
      <c r="I2035" s="8">
        <v>3</v>
      </c>
      <c r="J2035" s="8">
        <v>0</v>
      </c>
      <c r="K2035" s="8">
        <v>1</v>
      </c>
      <c r="L2035" s="8">
        <v>1</v>
      </c>
      <c r="M2035" s="8">
        <v>1</v>
      </c>
      <c r="N2035" s="8">
        <v>0</v>
      </c>
      <c r="O2035" s="8">
        <v>1</v>
      </c>
      <c r="P2035" s="8">
        <v>0</v>
      </c>
      <c r="Q2035" s="36">
        <f t="shared" si="1665"/>
        <v>1</v>
      </c>
      <c r="R2035" s="36">
        <f t="shared" si="1653"/>
        <v>3</v>
      </c>
      <c r="S2035" s="36">
        <f t="shared" si="1654"/>
        <v>0</v>
      </c>
      <c r="T2035" s="36">
        <f t="shared" si="1655"/>
        <v>1</v>
      </c>
      <c r="U2035" s="36">
        <f t="shared" si="1656"/>
        <v>1</v>
      </c>
      <c r="V2035" s="36">
        <f t="shared" si="1657"/>
        <v>20</v>
      </c>
      <c r="W2035" s="45">
        <f t="shared" si="1658"/>
        <v>6</v>
      </c>
      <c r="X2035" s="50">
        <f t="shared" si="1659"/>
        <v>3.3333333333333335</v>
      </c>
      <c r="Y2035" s="46">
        <f t="shared" si="1624"/>
        <v>2.7777777777777772</v>
      </c>
      <c r="Z2035" s="46">
        <f t="shared" si="1625"/>
        <v>0.44444444444444425</v>
      </c>
      <c r="AA2035" s="46">
        <f t="shared" si="1626"/>
        <v>0.11111111111111122</v>
      </c>
      <c r="AB2035" s="46">
        <f t="shared" si="1627"/>
        <v>1.7777777777777781</v>
      </c>
      <c r="AC2035" s="46">
        <f t="shared" si="1628"/>
        <v>5.4444444444444455</v>
      </c>
      <c r="AD2035" s="46">
        <f t="shared" si="1629"/>
        <v>2.7777777777777772</v>
      </c>
      <c r="AE2035" s="46">
        <f t="shared" si="1630"/>
        <v>1.3333333333333328</v>
      </c>
      <c r="AF2035" s="46">
        <f t="shared" si="1631"/>
        <v>0</v>
      </c>
      <c r="AG2035" s="46">
        <f t="shared" si="1632"/>
        <v>1.7777777777777781</v>
      </c>
      <c r="AH2035" s="46">
        <f t="shared" si="1633"/>
        <v>5.4444444444444455</v>
      </c>
      <c r="AI2035" s="46">
        <f t="shared" si="1660"/>
        <v>2.2666666666666666</v>
      </c>
      <c r="AJ2035" s="47">
        <f t="shared" si="1666"/>
        <v>1.505545305418162</v>
      </c>
      <c r="AK2035" s="47">
        <f t="shared" si="1667"/>
        <v>1.3566404496631363</v>
      </c>
      <c r="AL2035" s="47">
        <f t="shared" si="1668"/>
        <v>0.26047496633532191</v>
      </c>
      <c r="AM2035" s="47">
        <f t="shared" si="1669"/>
        <v>0</v>
      </c>
      <c r="AN2035" s="47">
        <f t="shared" si="1670"/>
        <v>-0.69459991022752587</v>
      </c>
      <c r="AO2035" s="47">
        <f t="shared" si="1671"/>
        <v>-3.7226213938756461</v>
      </c>
      <c r="AP2035" s="47">
        <f t="shared" si="1672"/>
        <v>0.3</v>
      </c>
      <c r="AQ2035" s="47">
        <f t="shared" si="1661"/>
        <v>-0.84003176643141408</v>
      </c>
      <c r="AR2035" s="1">
        <f t="shared" si="1673"/>
        <v>3</v>
      </c>
      <c r="AS2035" s="1">
        <f t="shared" si="1642"/>
        <v>0</v>
      </c>
      <c r="AT2035" s="1">
        <f t="shared" si="1643"/>
        <v>1</v>
      </c>
      <c r="AU2035" s="1">
        <f t="shared" si="1644"/>
        <v>0</v>
      </c>
      <c r="AV2035" s="1">
        <f t="shared" si="1645"/>
        <v>0</v>
      </c>
      <c r="AW2035" s="27">
        <f t="shared" si="1634"/>
        <v>4</v>
      </c>
      <c r="AX2035" s="41">
        <f t="shared" si="1662"/>
        <v>4.5</v>
      </c>
      <c r="AY2035" s="29">
        <f t="shared" si="1635"/>
        <v>0.25</v>
      </c>
      <c r="AZ2035" s="29">
        <f t="shared" si="1636"/>
        <v>0.25</v>
      </c>
      <c r="BA2035" s="29">
        <f t="shared" si="1637"/>
        <v>2.25</v>
      </c>
      <c r="BB2035" s="29">
        <f t="shared" si="1638"/>
        <v>6.25</v>
      </c>
      <c r="BC2035" s="29">
        <f t="shared" si="1639"/>
        <v>12.25</v>
      </c>
      <c r="BD2035" s="29">
        <f t="shared" si="1640"/>
        <v>0.75</v>
      </c>
      <c r="BE2035" s="29">
        <f t="shared" si="1640"/>
        <v>0</v>
      </c>
      <c r="BF2035" s="29">
        <f t="shared" si="1640"/>
        <v>2.25</v>
      </c>
      <c r="BG2035" s="29">
        <f t="shared" si="1640"/>
        <v>0</v>
      </c>
      <c r="BH2035" s="29">
        <f t="shared" si="1641"/>
        <v>0</v>
      </c>
      <c r="BI2035" s="29">
        <f t="shared" si="1663"/>
        <v>1</v>
      </c>
      <c r="BJ2035" s="28">
        <f t="shared" si="1646"/>
        <v>1</v>
      </c>
      <c r="BK2035" s="28">
        <f t="shared" si="1647"/>
        <v>0.375</v>
      </c>
      <c r="BL2035" s="28">
        <f t="shared" si="1648"/>
        <v>0</v>
      </c>
      <c r="BM2035" s="28">
        <f t="shared" si="1649"/>
        <v>-3.375</v>
      </c>
      <c r="BN2035" s="28">
        <f t="shared" si="1650"/>
        <v>0</v>
      </c>
      <c r="BO2035" s="28">
        <f t="shared" si="1651"/>
        <v>0</v>
      </c>
      <c r="BP2035" s="28">
        <f t="shared" si="1652"/>
        <v>0.66666666666666663</v>
      </c>
      <c r="BQ2035" s="28">
        <f t="shared" si="1664"/>
        <v>-2</v>
      </c>
    </row>
    <row r="2036" spans="1:69" x14ac:dyDescent="0.2">
      <c r="A2036" s="39" t="s">
        <v>7523</v>
      </c>
      <c r="B2036" s="8" t="s">
        <v>5431</v>
      </c>
      <c r="C2036" t="s">
        <v>50</v>
      </c>
      <c r="D2036" s="38" t="s">
        <v>50</v>
      </c>
      <c r="E2036" s="52" t="s">
        <v>5432</v>
      </c>
      <c r="G2036" s="8" t="s">
        <v>50</v>
      </c>
      <c r="H2036" s="8"/>
      <c r="I2036" s="8" t="s">
        <v>50</v>
      </c>
      <c r="J2036" s="8"/>
      <c r="K2036" s="8" t="s">
        <v>50</v>
      </c>
      <c r="L2036" s="8"/>
      <c r="M2036" s="8" t="s">
        <v>50</v>
      </c>
      <c r="N2036" s="8"/>
      <c r="O2036" s="8" t="s">
        <v>50</v>
      </c>
      <c r="P2036" s="8"/>
      <c r="Q2036" s="36">
        <f t="shared" si="1665"/>
        <v>0</v>
      </c>
      <c r="R2036" s="36">
        <f t="shared" si="1653"/>
        <v>0</v>
      </c>
      <c r="S2036" s="36">
        <f t="shared" si="1654"/>
        <v>0</v>
      </c>
      <c r="T2036" s="36">
        <f t="shared" si="1655"/>
        <v>0</v>
      </c>
      <c r="U2036" s="36">
        <f t="shared" si="1656"/>
        <v>0</v>
      </c>
      <c r="V2036" s="36">
        <f t="shared" si="1657"/>
        <v>0</v>
      </c>
      <c r="W2036" s="45">
        <f t="shared" si="1658"/>
        <v>0</v>
      </c>
      <c r="X2036" s="50">
        <f t="shared" si="1659"/>
        <v>0</v>
      </c>
      <c r="Y2036" s="46">
        <f t="shared" si="1624"/>
        <v>25</v>
      </c>
      <c r="Z2036" s="46">
        <f t="shared" si="1625"/>
        <v>16</v>
      </c>
      <c r="AA2036" s="46">
        <f t="shared" si="1626"/>
        <v>9</v>
      </c>
      <c r="AB2036" s="46">
        <f t="shared" si="1627"/>
        <v>4</v>
      </c>
      <c r="AC2036" s="46">
        <f t="shared" si="1628"/>
        <v>1</v>
      </c>
      <c r="AD2036" s="46">
        <f t="shared" si="1629"/>
        <v>0</v>
      </c>
      <c r="AE2036" s="46">
        <f t="shared" si="1630"/>
        <v>0</v>
      </c>
      <c r="AF2036" s="46">
        <f t="shared" si="1631"/>
        <v>0</v>
      </c>
      <c r="AG2036" s="46">
        <f t="shared" si="1632"/>
        <v>0</v>
      </c>
      <c r="AH2036" s="46">
        <f t="shared" si="1633"/>
        <v>0</v>
      </c>
      <c r="AI2036" s="46">
        <f t="shared" si="1660"/>
        <v>0</v>
      </c>
      <c r="AJ2036" s="47">
        <f t="shared" si="1666"/>
        <v>0</v>
      </c>
      <c r="AK2036" s="47" t="e">
        <f t="shared" si="1667"/>
        <v>#DIV/0!</v>
      </c>
      <c r="AL2036" s="47" t="e">
        <f t="shared" si="1668"/>
        <v>#DIV/0!</v>
      </c>
      <c r="AM2036" s="47" t="e">
        <f t="shared" si="1669"/>
        <v>#DIV/0!</v>
      </c>
      <c r="AN2036" s="47" t="e">
        <f t="shared" si="1670"/>
        <v>#DIV/0!</v>
      </c>
      <c r="AO2036" s="47" t="e">
        <f t="shared" si="1671"/>
        <v>#DIV/0!</v>
      </c>
      <c r="AP2036" s="47">
        <f t="shared" si="1672"/>
        <v>0</v>
      </c>
      <c r="AQ2036" s="47">
        <f t="shared" si="1661"/>
        <v>0</v>
      </c>
      <c r="AR2036" s="1">
        <f t="shared" si="1673"/>
        <v>0</v>
      </c>
      <c r="AS2036" s="1">
        <f t="shared" si="1642"/>
        <v>0</v>
      </c>
      <c r="AT2036" s="1">
        <f t="shared" si="1643"/>
        <v>0</v>
      </c>
      <c r="AU2036" s="1">
        <f t="shared" si="1644"/>
        <v>0</v>
      </c>
      <c r="AV2036" s="1">
        <f t="shared" si="1645"/>
        <v>0</v>
      </c>
      <c r="AW2036" s="27">
        <f t="shared" si="1634"/>
        <v>0</v>
      </c>
      <c r="AX2036" s="41">
        <f t="shared" si="1662"/>
        <v>0</v>
      </c>
      <c r="AY2036" s="29">
        <f t="shared" si="1635"/>
        <v>25</v>
      </c>
      <c r="AZ2036" s="29">
        <f t="shared" si="1636"/>
        <v>16</v>
      </c>
      <c r="BA2036" s="29">
        <f t="shared" si="1637"/>
        <v>9</v>
      </c>
      <c r="BB2036" s="29">
        <f t="shared" si="1638"/>
        <v>4</v>
      </c>
      <c r="BC2036" s="29">
        <f t="shared" si="1639"/>
        <v>1</v>
      </c>
      <c r="BD2036" s="29">
        <f t="shared" si="1640"/>
        <v>0</v>
      </c>
      <c r="BE2036" s="29">
        <f t="shared" si="1640"/>
        <v>0</v>
      </c>
      <c r="BF2036" s="29">
        <f t="shared" si="1640"/>
        <v>0</v>
      </c>
      <c r="BG2036" s="29">
        <f t="shared" si="1640"/>
        <v>0</v>
      </c>
      <c r="BH2036" s="29">
        <f t="shared" si="1641"/>
        <v>0</v>
      </c>
      <c r="BI2036" s="29">
        <f t="shared" si="1663"/>
        <v>0</v>
      </c>
      <c r="BJ2036" s="28">
        <f t="shared" si="1646"/>
        <v>0</v>
      </c>
      <c r="BK2036" s="28" t="e">
        <f t="shared" si="1647"/>
        <v>#DIV/0!</v>
      </c>
      <c r="BL2036" s="28" t="e">
        <f t="shared" si="1648"/>
        <v>#DIV/0!</v>
      </c>
      <c r="BM2036" s="28" t="e">
        <f t="shared" si="1649"/>
        <v>#DIV/0!</v>
      </c>
      <c r="BN2036" s="28" t="e">
        <f t="shared" si="1650"/>
        <v>#DIV/0!</v>
      </c>
      <c r="BO2036" s="28" t="e">
        <f t="shared" si="1651"/>
        <v>#DIV/0!</v>
      </c>
      <c r="BP2036" s="28">
        <f t="shared" si="1652"/>
        <v>0</v>
      </c>
      <c r="BQ2036" s="28">
        <f t="shared" si="1664"/>
        <v>0</v>
      </c>
    </row>
    <row r="2037" spans="1:69" x14ac:dyDescent="0.2">
      <c r="A2037" s="39" t="s">
        <v>7523</v>
      </c>
      <c r="B2037" s="8" t="s">
        <v>5434</v>
      </c>
      <c r="C2037" t="s">
        <v>50</v>
      </c>
      <c r="D2037" s="38" t="s">
        <v>50</v>
      </c>
      <c r="E2037" s="52" t="s">
        <v>5435</v>
      </c>
      <c r="G2037" s="8" t="s">
        <v>50</v>
      </c>
      <c r="H2037" s="8"/>
      <c r="I2037" s="8" t="s">
        <v>50</v>
      </c>
      <c r="J2037" s="8"/>
      <c r="K2037" s="8" t="s">
        <v>50</v>
      </c>
      <c r="L2037" s="8"/>
      <c r="M2037" s="8" t="s">
        <v>50</v>
      </c>
      <c r="N2037" s="8"/>
      <c r="O2037" s="8" t="s">
        <v>50</v>
      </c>
      <c r="P2037" s="8"/>
      <c r="Q2037" s="36">
        <f t="shared" si="1665"/>
        <v>0</v>
      </c>
      <c r="R2037" s="36">
        <f t="shared" si="1653"/>
        <v>0</v>
      </c>
      <c r="S2037" s="36">
        <f t="shared" si="1654"/>
        <v>0</v>
      </c>
      <c r="T2037" s="36">
        <f t="shared" si="1655"/>
        <v>0</v>
      </c>
      <c r="U2037" s="36">
        <f t="shared" si="1656"/>
        <v>0</v>
      </c>
      <c r="V2037" s="36">
        <f t="shared" si="1657"/>
        <v>0</v>
      </c>
      <c r="W2037" s="45">
        <f t="shared" si="1658"/>
        <v>0</v>
      </c>
      <c r="X2037" s="50">
        <f t="shared" si="1659"/>
        <v>0</v>
      </c>
      <c r="Y2037" s="46">
        <f t="shared" si="1624"/>
        <v>25</v>
      </c>
      <c r="Z2037" s="46">
        <f t="shared" si="1625"/>
        <v>16</v>
      </c>
      <c r="AA2037" s="46">
        <f t="shared" si="1626"/>
        <v>9</v>
      </c>
      <c r="AB2037" s="46">
        <f t="shared" si="1627"/>
        <v>4</v>
      </c>
      <c r="AC2037" s="46">
        <f t="shared" si="1628"/>
        <v>1</v>
      </c>
      <c r="AD2037" s="46">
        <f t="shared" si="1629"/>
        <v>0</v>
      </c>
      <c r="AE2037" s="46">
        <f t="shared" si="1630"/>
        <v>0</v>
      </c>
      <c r="AF2037" s="46">
        <f t="shared" si="1631"/>
        <v>0</v>
      </c>
      <c r="AG2037" s="46">
        <f t="shared" si="1632"/>
        <v>0</v>
      </c>
      <c r="AH2037" s="46">
        <f t="shared" si="1633"/>
        <v>0</v>
      </c>
      <c r="AI2037" s="46">
        <f t="shared" si="1660"/>
        <v>0</v>
      </c>
      <c r="AJ2037" s="47">
        <f t="shared" si="1666"/>
        <v>0</v>
      </c>
      <c r="AK2037" s="47" t="e">
        <f t="shared" si="1667"/>
        <v>#DIV/0!</v>
      </c>
      <c r="AL2037" s="47" t="e">
        <f t="shared" si="1668"/>
        <v>#DIV/0!</v>
      </c>
      <c r="AM2037" s="47" t="e">
        <f t="shared" si="1669"/>
        <v>#DIV/0!</v>
      </c>
      <c r="AN2037" s="47" t="e">
        <f t="shared" si="1670"/>
        <v>#DIV/0!</v>
      </c>
      <c r="AO2037" s="47" t="e">
        <f t="shared" si="1671"/>
        <v>#DIV/0!</v>
      </c>
      <c r="AP2037" s="47">
        <f t="shared" si="1672"/>
        <v>0</v>
      </c>
      <c r="AQ2037" s="47">
        <f t="shared" si="1661"/>
        <v>0</v>
      </c>
      <c r="AR2037" s="1">
        <f t="shared" si="1673"/>
        <v>0</v>
      </c>
      <c r="AS2037" s="1">
        <f t="shared" si="1642"/>
        <v>0</v>
      </c>
      <c r="AT2037" s="1">
        <f t="shared" si="1643"/>
        <v>0</v>
      </c>
      <c r="AU2037" s="1">
        <f t="shared" si="1644"/>
        <v>0</v>
      </c>
      <c r="AV2037" s="1">
        <f t="shared" si="1645"/>
        <v>0</v>
      </c>
      <c r="AW2037" s="27">
        <f t="shared" si="1634"/>
        <v>0</v>
      </c>
      <c r="AX2037" s="41">
        <f t="shared" si="1662"/>
        <v>0</v>
      </c>
      <c r="AY2037" s="29">
        <f t="shared" si="1635"/>
        <v>25</v>
      </c>
      <c r="AZ2037" s="29">
        <f t="shared" si="1636"/>
        <v>16</v>
      </c>
      <c r="BA2037" s="29">
        <f t="shared" si="1637"/>
        <v>9</v>
      </c>
      <c r="BB2037" s="29">
        <f t="shared" si="1638"/>
        <v>4</v>
      </c>
      <c r="BC2037" s="29">
        <f t="shared" si="1639"/>
        <v>1</v>
      </c>
      <c r="BD2037" s="29">
        <f t="shared" si="1640"/>
        <v>0</v>
      </c>
      <c r="BE2037" s="29">
        <f t="shared" si="1640"/>
        <v>0</v>
      </c>
      <c r="BF2037" s="29">
        <f t="shared" si="1640"/>
        <v>0</v>
      </c>
      <c r="BG2037" s="29">
        <f t="shared" si="1640"/>
        <v>0</v>
      </c>
      <c r="BH2037" s="29">
        <f t="shared" si="1641"/>
        <v>0</v>
      </c>
      <c r="BI2037" s="29">
        <f t="shared" si="1663"/>
        <v>0</v>
      </c>
      <c r="BJ2037" s="28">
        <f t="shared" si="1646"/>
        <v>0</v>
      </c>
      <c r="BK2037" s="28" t="e">
        <f t="shared" si="1647"/>
        <v>#DIV/0!</v>
      </c>
      <c r="BL2037" s="28" t="e">
        <f t="shared" si="1648"/>
        <v>#DIV/0!</v>
      </c>
      <c r="BM2037" s="28" t="e">
        <f t="shared" si="1649"/>
        <v>#DIV/0!</v>
      </c>
      <c r="BN2037" s="28" t="e">
        <f t="shared" si="1650"/>
        <v>#DIV/0!</v>
      </c>
      <c r="BO2037" s="28" t="e">
        <f t="shared" si="1651"/>
        <v>#DIV/0!</v>
      </c>
      <c r="BP2037" s="28">
        <f t="shared" si="1652"/>
        <v>0</v>
      </c>
      <c r="BQ2037" s="28">
        <f t="shared" si="1664"/>
        <v>0</v>
      </c>
    </row>
    <row r="2038" spans="1:69" x14ac:dyDescent="0.2">
      <c r="A2038" s="39" t="s">
        <v>7523</v>
      </c>
      <c r="B2038" s="8" t="s">
        <v>5437</v>
      </c>
      <c r="C2038" t="s">
        <v>50</v>
      </c>
      <c r="D2038" s="38" t="s">
        <v>50</v>
      </c>
      <c r="E2038" s="52" t="s">
        <v>5438</v>
      </c>
      <c r="G2038" s="8" t="s">
        <v>50</v>
      </c>
      <c r="H2038" s="8"/>
      <c r="I2038" s="8" t="s">
        <v>50</v>
      </c>
      <c r="J2038" s="8"/>
      <c r="K2038" s="8" t="s">
        <v>50</v>
      </c>
      <c r="L2038" s="8"/>
      <c r="M2038" s="8" t="s">
        <v>50</v>
      </c>
      <c r="N2038" s="8"/>
      <c r="O2038" s="8" t="s">
        <v>50</v>
      </c>
      <c r="P2038" s="8"/>
      <c r="Q2038" s="36">
        <f t="shared" si="1665"/>
        <v>0</v>
      </c>
      <c r="R2038" s="36">
        <f t="shared" si="1653"/>
        <v>0</v>
      </c>
      <c r="S2038" s="36">
        <f t="shared" si="1654"/>
        <v>0</v>
      </c>
      <c r="T2038" s="36">
        <f t="shared" si="1655"/>
        <v>0</v>
      </c>
      <c r="U2038" s="36">
        <f t="shared" si="1656"/>
        <v>0</v>
      </c>
      <c r="V2038" s="36">
        <f t="shared" si="1657"/>
        <v>0</v>
      </c>
      <c r="W2038" s="45">
        <f t="shared" si="1658"/>
        <v>0</v>
      </c>
      <c r="X2038" s="50">
        <f t="shared" si="1659"/>
        <v>0</v>
      </c>
      <c r="Y2038" s="46">
        <f t="shared" si="1624"/>
        <v>25</v>
      </c>
      <c r="Z2038" s="46">
        <f t="shared" si="1625"/>
        <v>16</v>
      </c>
      <c r="AA2038" s="46">
        <f t="shared" si="1626"/>
        <v>9</v>
      </c>
      <c r="AB2038" s="46">
        <f t="shared" si="1627"/>
        <v>4</v>
      </c>
      <c r="AC2038" s="46">
        <f t="shared" si="1628"/>
        <v>1</v>
      </c>
      <c r="AD2038" s="46">
        <f t="shared" si="1629"/>
        <v>0</v>
      </c>
      <c r="AE2038" s="46">
        <f t="shared" si="1630"/>
        <v>0</v>
      </c>
      <c r="AF2038" s="46">
        <f t="shared" si="1631"/>
        <v>0</v>
      </c>
      <c r="AG2038" s="46">
        <f t="shared" si="1632"/>
        <v>0</v>
      </c>
      <c r="AH2038" s="46">
        <f t="shared" si="1633"/>
        <v>0</v>
      </c>
      <c r="AI2038" s="46">
        <f t="shared" si="1660"/>
        <v>0</v>
      </c>
      <c r="AJ2038" s="47">
        <f t="shared" si="1666"/>
        <v>0</v>
      </c>
      <c r="AK2038" s="47" t="e">
        <f t="shared" si="1667"/>
        <v>#DIV/0!</v>
      </c>
      <c r="AL2038" s="47" t="e">
        <f t="shared" si="1668"/>
        <v>#DIV/0!</v>
      </c>
      <c r="AM2038" s="47" t="e">
        <f t="shared" si="1669"/>
        <v>#DIV/0!</v>
      </c>
      <c r="AN2038" s="47" t="e">
        <f t="shared" si="1670"/>
        <v>#DIV/0!</v>
      </c>
      <c r="AO2038" s="47" t="e">
        <f t="shared" si="1671"/>
        <v>#DIV/0!</v>
      </c>
      <c r="AP2038" s="47">
        <f t="shared" si="1672"/>
        <v>0</v>
      </c>
      <c r="AQ2038" s="47">
        <f t="shared" si="1661"/>
        <v>0</v>
      </c>
      <c r="AR2038" s="1">
        <f t="shared" si="1673"/>
        <v>0</v>
      </c>
      <c r="AS2038" s="1">
        <f t="shared" si="1642"/>
        <v>0</v>
      </c>
      <c r="AT2038" s="1">
        <f t="shared" si="1643"/>
        <v>0</v>
      </c>
      <c r="AU2038" s="1">
        <f t="shared" si="1644"/>
        <v>0</v>
      </c>
      <c r="AV2038" s="1">
        <f t="shared" si="1645"/>
        <v>0</v>
      </c>
      <c r="AW2038" s="27">
        <f t="shared" si="1634"/>
        <v>0</v>
      </c>
      <c r="AX2038" s="41">
        <f t="shared" si="1662"/>
        <v>0</v>
      </c>
      <c r="AY2038" s="29">
        <f t="shared" si="1635"/>
        <v>25</v>
      </c>
      <c r="AZ2038" s="29">
        <f t="shared" si="1636"/>
        <v>16</v>
      </c>
      <c r="BA2038" s="29">
        <f t="shared" si="1637"/>
        <v>9</v>
      </c>
      <c r="BB2038" s="29">
        <f t="shared" si="1638"/>
        <v>4</v>
      </c>
      <c r="BC2038" s="29">
        <f t="shared" si="1639"/>
        <v>1</v>
      </c>
      <c r="BD2038" s="29">
        <f t="shared" si="1640"/>
        <v>0</v>
      </c>
      <c r="BE2038" s="29">
        <f t="shared" si="1640"/>
        <v>0</v>
      </c>
      <c r="BF2038" s="29">
        <f t="shared" si="1640"/>
        <v>0</v>
      </c>
      <c r="BG2038" s="29">
        <f t="shared" si="1640"/>
        <v>0</v>
      </c>
      <c r="BH2038" s="29">
        <f t="shared" si="1641"/>
        <v>0</v>
      </c>
      <c r="BI2038" s="29">
        <f t="shared" si="1663"/>
        <v>0</v>
      </c>
      <c r="BJ2038" s="28">
        <f t="shared" si="1646"/>
        <v>0</v>
      </c>
      <c r="BK2038" s="28" t="e">
        <f t="shared" si="1647"/>
        <v>#DIV/0!</v>
      </c>
      <c r="BL2038" s="28" t="e">
        <f t="shared" si="1648"/>
        <v>#DIV/0!</v>
      </c>
      <c r="BM2038" s="28" t="e">
        <f t="shared" si="1649"/>
        <v>#DIV/0!</v>
      </c>
      <c r="BN2038" s="28" t="e">
        <f t="shared" si="1650"/>
        <v>#DIV/0!</v>
      </c>
      <c r="BO2038" s="28" t="e">
        <f t="shared" si="1651"/>
        <v>#DIV/0!</v>
      </c>
      <c r="BP2038" s="28">
        <f t="shared" si="1652"/>
        <v>0</v>
      </c>
      <c r="BQ2038" s="28">
        <f t="shared" si="1664"/>
        <v>0</v>
      </c>
    </row>
    <row r="2039" spans="1:69" x14ac:dyDescent="0.2">
      <c r="A2039" s="39" t="s">
        <v>7523</v>
      </c>
      <c r="B2039" s="8" t="s">
        <v>5440</v>
      </c>
      <c r="C2039" t="s">
        <v>56</v>
      </c>
      <c r="D2039" s="38">
        <v>2</v>
      </c>
      <c r="E2039" s="52" t="s">
        <v>5441</v>
      </c>
      <c r="G2039" s="8">
        <v>2</v>
      </c>
      <c r="H2039" s="8">
        <v>1</v>
      </c>
      <c r="I2039" s="8">
        <v>2</v>
      </c>
      <c r="J2039" s="8">
        <v>1</v>
      </c>
      <c r="K2039" s="8">
        <v>2</v>
      </c>
      <c r="L2039" s="8">
        <v>1</v>
      </c>
      <c r="M2039" s="8">
        <v>2</v>
      </c>
      <c r="N2039" s="8">
        <v>1</v>
      </c>
      <c r="O2039" s="8">
        <v>2</v>
      </c>
      <c r="P2039" s="8">
        <v>1</v>
      </c>
      <c r="Q2039" s="36">
        <f t="shared" si="1665"/>
        <v>1</v>
      </c>
      <c r="R2039" s="36">
        <f t="shared" si="1653"/>
        <v>1</v>
      </c>
      <c r="S2039" s="36">
        <f t="shared" si="1654"/>
        <v>1</v>
      </c>
      <c r="T2039" s="36">
        <f t="shared" si="1655"/>
        <v>1</v>
      </c>
      <c r="U2039" s="36">
        <f t="shared" si="1656"/>
        <v>1</v>
      </c>
      <c r="V2039" s="36">
        <f t="shared" si="1657"/>
        <v>15</v>
      </c>
      <c r="W2039" s="45">
        <f t="shared" si="1658"/>
        <v>5</v>
      </c>
      <c r="X2039" s="50">
        <f t="shared" si="1659"/>
        <v>3</v>
      </c>
      <c r="Y2039" s="46">
        <f t="shared" si="1624"/>
        <v>4</v>
      </c>
      <c r="Z2039" s="46">
        <f t="shared" si="1625"/>
        <v>1</v>
      </c>
      <c r="AA2039" s="46">
        <f t="shared" si="1626"/>
        <v>0</v>
      </c>
      <c r="AB2039" s="46">
        <f t="shared" si="1627"/>
        <v>1</v>
      </c>
      <c r="AC2039" s="46">
        <f t="shared" si="1628"/>
        <v>4</v>
      </c>
      <c r="AD2039" s="46">
        <f t="shared" si="1629"/>
        <v>4</v>
      </c>
      <c r="AE2039" s="46">
        <f t="shared" si="1630"/>
        <v>1</v>
      </c>
      <c r="AF2039" s="46">
        <f t="shared" si="1631"/>
        <v>0</v>
      </c>
      <c r="AG2039" s="46">
        <f t="shared" si="1632"/>
        <v>1</v>
      </c>
      <c r="AH2039" s="46">
        <f t="shared" si="1633"/>
        <v>4</v>
      </c>
      <c r="AI2039" s="46">
        <f t="shared" si="1660"/>
        <v>2.5</v>
      </c>
      <c r="AJ2039" s="47">
        <f t="shared" si="1666"/>
        <v>1.5811388300841898</v>
      </c>
      <c r="AK2039" s="47">
        <f t="shared" si="1667"/>
        <v>2.0238577025077631</v>
      </c>
      <c r="AL2039" s="47">
        <f t="shared" si="1668"/>
        <v>0.25298221281347039</v>
      </c>
      <c r="AM2039" s="47">
        <f t="shared" si="1669"/>
        <v>0</v>
      </c>
      <c r="AN2039" s="47">
        <f t="shared" si="1670"/>
        <v>-0.25298221281347039</v>
      </c>
      <c r="AO2039" s="47">
        <f t="shared" si="1671"/>
        <v>-2.0238577025077631</v>
      </c>
      <c r="AP2039" s="47">
        <f t="shared" si="1672"/>
        <v>0.41666666666666669</v>
      </c>
      <c r="AQ2039" s="47">
        <f t="shared" si="1661"/>
        <v>0</v>
      </c>
      <c r="AR2039" s="1">
        <f t="shared" si="1673"/>
        <v>1</v>
      </c>
      <c r="AS2039" s="1">
        <f t="shared" si="1642"/>
        <v>1</v>
      </c>
      <c r="AT2039" s="1">
        <f t="shared" si="1643"/>
        <v>1</v>
      </c>
      <c r="AU2039" s="1">
        <f t="shared" si="1644"/>
        <v>1</v>
      </c>
      <c r="AV2039" s="1">
        <f t="shared" si="1645"/>
        <v>1</v>
      </c>
      <c r="AW2039" s="27">
        <f t="shared" si="1634"/>
        <v>5</v>
      </c>
      <c r="AX2039" s="41">
        <f t="shared" si="1662"/>
        <v>3</v>
      </c>
      <c r="AY2039" s="29">
        <f t="shared" si="1635"/>
        <v>4</v>
      </c>
      <c r="AZ2039" s="29">
        <f t="shared" si="1636"/>
        <v>1</v>
      </c>
      <c r="BA2039" s="29">
        <f t="shared" si="1637"/>
        <v>0</v>
      </c>
      <c r="BB2039" s="29">
        <f t="shared" si="1638"/>
        <v>1</v>
      </c>
      <c r="BC2039" s="29">
        <f t="shared" si="1639"/>
        <v>4</v>
      </c>
      <c r="BD2039" s="29">
        <f t="shared" si="1640"/>
        <v>4</v>
      </c>
      <c r="BE2039" s="29">
        <f t="shared" si="1640"/>
        <v>1</v>
      </c>
      <c r="BF2039" s="29">
        <f t="shared" si="1640"/>
        <v>0</v>
      </c>
      <c r="BG2039" s="29">
        <f t="shared" si="1640"/>
        <v>1</v>
      </c>
      <c r="BH2039" s="29">
        <f t="shared" si="1641"/>
        <v>4</v>
      </c>
      <c r="BI2039" s="29">
        <f t="shared" si="1663"/>
        <v>2.5</v>
      </c>
      <c r="BJ2039" s="28">
        <f t="shared" si="1646"/>
        <v>1.5811388300841898</v>
      </c>
      <c r="BK2039" s="28">
        <f t="shared" si="1647"/>
        <v>2.0238577025077631</v>
      </c>
      <c r="BL2039" s="28">
        <f t="shared" si="1648"/>
        <v>0.25298221281347039</v>
      </c>
      <c r="BM2039" s="28">
        <f t="shared" si="1649"/>
        <v>0</v>
      </c>
      <c r="BN2039" s="28">
        <f t="shared" si="1650"/>
        <v>-0.25298221281347039</v>
      </c>
      <c r="BO2039" s="28">
        <f t="shared" si="1651"/>
        <v>-2.0238577025077631</v>
      </c>
      <c r="BP2039" s="28">
        <f t="shared" si="1652"/>
        <v>0.41666666666666669</v>
      </c>
      <c r="BQ2039" s="28">
        <f t="shared" si="1664"/>
        <v>0</v>
      </c>
    </row>
    <row r="2040" spans="1:69" x14ac:dyDescent="0.2">
      <c r="A2040" s="39" t="s">
        <v>7523</v>
      </c>
      <c r="B2040" s="8" t="s">
        <v>5443</v>
      </c>
      <c r="C2040" t="s">
        <v>34</v>
      </c>
      <c r="D2040" s="38">
        <v>15</v>
      </c>
      <c r="E2040" s="52" t="s">
        <v>69</v>
      </c>
      <c r="G2040" s="8">
        <v>11</v>
      </c>
      <c r="H2040" s="8">
        <v>2</v>
      </c>
      <c r="I2040" s="8">
        <v>2</v>
      </c>
      <c r="J2040" s="8">
        <v>1</v>
      </c>
      <c r="K2040" s="8">
        <v>3</v>
      </c>
      <c r="L2040" s="8">
        <v>0</v>
      </c>
      <c r="M2040" s="8">
        <v>3</v>
      </c>
      <c r="N2040" s="8">
        <v>0</v>
      </c>
      <c r="O2040" s="8">
        <v>3</v>
      </c>
      <c r="P2040" s="8">
        <v>0</v>
      </c>
      <c r="Q2040" s="36">
        <f t="shared" si="1665"/>
        <v>9</v>
      </c>
      <c r="R2040" s="36">
        <f t="shared" si="1653"/>
        <v>1</v>
      </c>
      <c r="S2040" s="36">
        <f t="shared" si="1654"/>
        <v>3</v>
      </c>
      <c r="T2040" s="36">
        <f t="shared" si="1655"/>
        <v>3</v>
      </c>
      <c r="U2040" s="36">
        <f t="shared" si="1656"/>
        <v>3</v>
      </c>
      <c r="V2040" s="36">
        <f t="shared" si="1657"/>
        <v>67</v>
      </c>
      <c r="W2040" s="45">
        <f t="shared" si="1658"/>
        <v>19</v>
      </c>
      <c r="X2040" s="50">
        <f t="shared" si="1659"/>
        <v>3.5263157894736841</v>
      </c>
      <c r="Y2040" s="46">
        <f t="shared" si="1624"/>
        <v>2.1717451523545712</v>
      </c>
      <c r="Z2040" s="46">
        <f t="shared" si="1625"/>
        <v>0.22437673130193919</v>
      </c>
      <c r="AA2040" s="46">
        <f t="shared" si="1626"/>
        <v>0.27700831024930733</v>
      </c>
      <c r="AB2040" s="46">
        <f t="shared" si="1627"/>
        <v>2.3296398891966756</v>
      </c>
      <c r="AC2040" s="46">
        <f t="shared" si="1628"/>
        <v>6.3822714681440438</v>
      </c>
      <c r="AD2040" s="46">
        <f t="shared" si="1629"/>
        <v>19.545706371191141</v>
      </c>
      <c r="AE2040" s="46">
        <f t="shared" si="1630"/>
        <v>0.22437673130193919</v>
      </c>
      <c r="AF2040" s="46">
        <f t="shared" si="1631"/>
        <v>0.83102493074792205</v>
      </c>
      <c r="AG2040" s="46">
        <f t="shared" si="1632"/>
        <v>6.9889196675900269</v>
      </c>
      <c r="AH2040" s="46">
        <f t="shared" si="1633"/>
        <v>19.146814404432131</v>
      </c>
      <c r="AI2040" s="46">
        <f t="shared" si="1660"/>
        <v>2.596491228070176</v>
      </c>
      <c r="AJ2040" s="47">
        <f t="shared" si="1666"/>
        <v>1.6113631583445662</v>
      </c>
      <c r="AK2040" s="47">
        <f t="shared" si="1667"/>
        <v>6.8845492489004023</v>
      </c>
      <c r="AL2040" s="47">
        <f t="shared" si="1668"/>
        <v>2.5403083507695563E-2</v>
      </c>
      <c r="AM2040" s="47">
        <f t="shared" si="1669"/>
        <v>-0.10453943830327371</v>
      </c>
      <c r="AN2040" s="47">
        <f t="shared" si="1670"/>
        <v>-2.5496123607785441</v>
      </c>
      <c r="AO2040" s="47">
        <f t="shared" si="1671"/>
        <v>-11.561225560835656</v>
      </c>
      <c r="AP2040" s="47">
        <f t="shared" si="1672"/>
        <v>6.2091503267973858E-2</v>
      </c>
      <c r="AQ2040" s="47">
        <f t="shared" si="1661"/>
        <v>-0.45360482196953639</v>
      </c>
      <c r="AR2040" s="1">
        <f t="shared" si="1673"/>
        <v>2</v>
      </c>
      <c r="AS2040" s="1">
        <f t="shared" si="1642"/>
        <v>1</v>
      </c>
      <c r="AT2040" s="1">
        <f t="shared" si="1643"/>
        <v>0</v>
      </c>
      <c r="AU2040" s="1">
        <f t="shared" si="1644"/>
        <v>0</v>
      </c>
      <c r="AV2040" s="1">
        <f t="shared" si="1645"/>
        <v>0</v>
      </c>
      <c r="AW2040" s="27">
        <f t="shared" si="1634"/>
        <v>3</v>
      </c>
      <c r="AX2040" s="41">
        <f t="shared" si="1662"/>
        <v>4.666666666666667</v>
      </c>
      <c r="AY2040" s="29">
        <f t="shared" si="1635"/>
        <v>0.11111111111111091</v>
      </c>
      <c r="AZ2040" s="29">
        <f t="shared" si="1636"/>
        <v>0.44444444444444486</v>
      </c>
      <c r="BA2040" s="29">
        <f t="shared" si="1637"/>
        <v>2.7777777777777786</v>
      </c>
      <c r="BB2040" s="29">
        <f t="shared" si="1638"/>
        <v>7.1111111111111125</v>
      </c>
      <c r="BC2040" s="29">
        <f t="shared" si="1639"/>
        <v>13.444444444444446</v>
      </c>
      <c r="BD2040" s="29">
        <f t="shared" si="1640"/>
        <v>0.22222222222222182</v>
      </c>
      <c r="BE2040" s="29">
        <f t="shared" si="1640"/>
        <v>0.44444444444444486</v>
      </c>
      <c r="BF2040" s="29">
        <f t="shared" si="1640"/>
        <v>0</v>
      </c>
      <c r="BG2040" s="29">
        <f t="shared" si="1640"/>
        <v>0</v>
      </c>
      <c r="BH2040" s="29">
        <f t="shared" si="1641"/>
        <v>0</v>
      </c>
      <c r="BI2040" s="29">
        <f t="shared" si="1663"/>
        <v>0.33333333333333337</v>
      </c>
      <c r="BJ2040" s="28">
        <f t="shared" si="1646"/>
        <v>0.57735026918962584</v>
      </c>
      <c r="BK2040" s="28">
        <f t="shared" si="1647"/>
        <v>0.3849001794597493</v>
      </c>
      <c r="BL2040" s="28">
        <f t="shared" si="1648"/>
        <v>-1.5396007178390034</v>
      </c>
      <c r="BM2040" s="28">
        <f t="shared" si="1649"/>
        <v>0</v>
      </c>
      <c r="BN2040" s="28">
        <f t="shared" si="1650"/>
        <v>0</v>
      </c>
      <c r="BO2040" s="28">
        <f t="shared" si="1651"/>
        <v>0</v>
      </c>
      <c r="BP2040" s="28">
        <f t="shared" si="1652"/>
        <v>1.5</v>
      </c>
      <c r="BQ2040" s="28">
        <f t="shared" si="1664"/>
        <v>-1.7320508075688812</v>
      </c>
    </row>
    <row r="2041" spans="1:69" x14ac:dyDescent="0.2">
      <c r="A2041" s="39" t="s">
        <v>7523</v>
      </c>
      <c r="B2041" s="8" t="s">
        <v>5445</v>
      </c>
      <c r="C2041" t="s">
        <v>76</v>
      </c>
      <c r="D2041" s="38">
        <v>1</v>
      </c>
      <c r="E2041" s="52" t="s">
        <v>1890</v>
      </c>
      <c r="G2041" s="8">
        <v>1</v>
      </c>
      <c r="H2041" s="8">
        <v>1</v>
      </c>
      <c r="I2041" s="8">
        <v>1</v>
      </c>
      <c r="J2041" s="8">
        <v>1</v>
      </c>
      <c r="K2041" s="8">
        <v>1</v>
      </c>
      <c r="L2041" s="8">
        <v>1</v>
      </c>
      <c r="M2041" s="8">
        <v>1</v>
      </c>
      <c r="N2041" s="8">
        <v>1</v>
      </c>
      <c r="O2041" s="8">
        <v>1</v>
      </c>
      <c r="P2041" s="8">
        <v>1</v>
      </c>
      <c r="Q2041" s="36">
        <f t="shared" si="1665"/>
        <v>0</v>
      </c>
      <c r="R2041" s="36">
        <f t="shared" si="1653"/>
        <v>0</v>
      </c>
      <c r="S2041" s="36">
        <f t="shared" si="1654"/>
        <v>0</v>
      </c>
      <c r="T2041" s="36">
        <f t="shared" si="1655"/>
        <v>0</v>
      </c>
      <c r="U2041" s="36">
        <f t="shared" si="1656"/>
        <v>0</v>
      </c>
      <c r="V2041" s="36">
        <f t="shared" si="1657"/>
        <v>0</v>
      </c>
      <c r="W2041" s="45">
        <f t="shared" si="1658"/>
        <v>0</v>
      </c>
      <c r="X2041" s="50">
        <f t="shared" si="1659"/>
        <v>0</v>
      </c>
      <c r="Y2041" s="46">
        <f t="shared" si="1624"/>
        <v>25</v>
      </c>
      <c r="Z2041" s="46">
        <f t="shared" si="1625"/>
        <v>16</v>
      </c>
      <c r="AA2041" s="46">
        <f t="shared" si="1626"/>
        <v>9</v>
      </c>
      <c r="AB2041" s="46">
        <f t="shared" si="1627"/>
        <v>4</v>
      </c>
      <c r="AC2041" s="46">
        <f t="shared" si="1628"/>
        <v>1</v>
      </c>
      <c r="AD2041" s="46">
        <f t="shared" si="1629"/>
        <v>0</v>
      </c>
      <c r="AE2041" s="46">
        <f t="shared" si="1630"/>
        <v>0</v>
      </c>
      <c r="AF2041" s="46">
        <f t="shared" si="1631"/>
        <v>0</v>
      </c>
      <c r="AG2041" s="46">
        <f t="shared" si="1632"/>
        <v>0</v>
      </c>
      <c r="AH2041" s="46">
        <f t="shared" si="1633"/>
        <v>0</v>
      </c>
      <c r="AI2041" s="46">
        <f t="shared" si="1660"/>
        <v>0</v>
      </c>
      <c r="AJ2041" s="47">
        <f t="shared" si="1666"/>
        <v>0</v>
      </c>
      <c r="AK2041" s="47" t="e">
        <f t="shared" si="1667"/>
        <v>#DIV/0!</v>
      </c>
      <c r="AL2041" s="47" t="e">
        <f t="shared" si="1668"/>
        <v>#DIV/0!</v>
      </c>
      <c r="AM2041" s="47" t="e">
        <f t="shared" si="1669"/>
        <v>#DIV/0!</v>
      </c>
      <c r="AN2041" s="47" t="e">
        <f t="shared" si="1670"/>
        <v>#DIV/0!</v>
      </c>
      <c r="AO2041" s="47" t="e">
        <f t="shared" si="1671"/>
        <v>#DIV/0!</v>
      </c>
      <c r="AP2041" s="47">
        <f t="shared" si="1672"/>
        <v>0</v>
      </c>
      <c r="AQ2041" s="47">
        <f t="shared" si="1661"/>
        <v>0</v>
      </c>
      <c r="AR2041" s="1">
        <f t="shared" si="1673"/>
        <v>1</v>
      </c>
      <c r="AS2041" s="1">
        <f t="shared" si="1642"/>
        <v>1</v>
      </c>
      <c r="AT2041" s="1">
        <f t="shared" si="1643"/>
        <v>1</v>
      </c>
      <c r="AU2041" s="1">
        <f t="shared" si="1644"/>
        <v>1</v>
      </c>
      <c r="AV2041" s="1">
        <f t="shared" si="1645"/>
        <v>1</v>
      </c>
      <c r="AW2041" s="27">
        <f t="shared" si="1634"/>
        <v>5</v>
      </c>
      <c r="AX2041" s="41">
        <f t="shared" si="1662"/>
        <v>3</v>
      </c>
      <c r="AY2041" s="29">
        <f t="shared" si="1635"/>
        <v>4</v>
      </c>
      <c r="AZ2041" s="29">
        <f t="shared" si="1636"/>
        <v>1</v>
      </c>
      <c r="BA2041" s="29">
        <f t="shared" si="1637"/>
        <v>0</v>
      </c>
      <c r="BB2041" s="29">
        <f t="shared" si="1638"/>
        <v>1</v>
      </c>
      <c r="BC2041" s="29">
        <f t="shared" si="1639"/>
        <v>4</v>
      </c>
      <c r="BD2041" s="29">
        <f t="shared" si="1640"/>
        <v>4</v>
      </c>
      <c r="BE2041" s="29">
        <f t="shared" si="1640"/>
        <v>1</v>
      </c>
      <c r="BF2041" s="29">
        <f t="shared" si="1640"/>
        <v>0</v>
      </c>
      <c r="BG2041" s="29">
        <f t="shared" ref="BG2041:BH2104" si="1674">AU2041*BB2041</f>
        <v>1</v>
      </c>
      <c r="BH2041" s="29">
        <f t="shared" si="1641"/>
        <v>4</v>
      </c>
      <c r="BI2041" s="29">
        <f t="shared" si="1663"/>
        <v>2.5</v>
      </c>
      <c r="BJ2041" s="28">
        <f t="shared" si="1646"/>
        <v>1.5811388300841898</v>
      </c>
      <c r="BK2041" s="28">
        <f t="shared" si="1647"/>
        <v>2.0238577025077631</v>
      </c>
      <c r="BL2041" s="28">
        <f t="shared" si="1648"/>
        <v>0.25298221281347039</v>
      </c>
      <c r="BM2041" s="28">
        <f t="shared" si="1649"/>
        <v>0</v>
      </c>
      <c r="BN2041" s="28">
        <f t="shared" si="1650"/>
        <v>-0.25298221281347039</v>
      </c>
      <c r="BO2041" s="28">
        <f t="shared" si="1651"/>
        <v>-2.0238577025077631</v>
      </c>
      <c r="BP2041" s="28">
        <f t="shared" si="1652"/>
        <v>0.41666666666666669</v>
      </c>
      <c r="BQ2041" s="28">
        <f t="shared" si="1664"/>
        <v>0</v>
      </c>
    </row>
    <row r="2042" spans="1:69" x14ac:dyDescent="0.2">
      <c r="A2042" s="39" t="s">
        <v>7523</v>
      </c>
      <c r="B2042" s="8" t="s">
        <v>5447</v>
      </c>
      <c r="C2042" t="s">
        <v>50</v>
      </c>
      <c r="D2042" s="38" t="s">
        <v>50</v>
      </c>
      <c r="E2042" s="52" t="s">
        <v>5448</v>
      </c>
      <c r="G2042" s="8" t="s">
        <v>50</v>
      </c>
      <c r="H2042" s="8"/>
      <c r="I2042" s="8" t="s">
        <v>50</v>
      </c>
      <c r="J2042" s="8"/>
      <c r="K2042" s="8" t="s">
        <v>50</v>
      </c>
      <c r="L2042" s="8"/>
      <c r="M2042" s="8" t="s">
        <v>50</v>
      </c>
      <c r="N2042" s="8"/>
      <c r="O2042" s="8" t="s">
        <v>50</v>
      </c>
      <c r="P2042" s="8"/>
      <c r="Q2042" s="36">
        <f t="shared" si="1665"/>
        <v>0</v>
      </c>
      <c r="R2042" s="36">
        <f t="shared" si="1653"/>
        <v>0</v>
      </c>
      <c r="S2042" s="36">
        <f t="shared" si="1654"/>
        <v>0</v>
      </c>
      <c r="T2042" s="36">
        <f t="shared" si="1655"/>
        <v>0</v>
      </c>
      <c r="U2042" s="36">
        <f t="shared" si="1656"/>
        <v>0</v>
      </c>
      <c r="V2042" s="36">
        <f t="shared" si="1657"/>
        <v>0</v>
      </c>
      <c r="W2042" s="45">
        <f t="shared" si="1658"/>
        <v>0</v>
      </c>
      <c r="X2042" s="50">
        <f t="shared" si="1659"/>
        <v>0</v>
      </c>
      <c r="Y2042" s="46">
        <f t="shared" ref="Y2042:Y2105" si="1675">(5-X2042)*(5-X2042)</f>
        <v>25</v>
      </c>
      <c r="Z2042" s="46">
        <f t="shared" ref="Z2042:Z2105" si="1676">(4-X2042)*(4-X2042)</f>
        <v>16</v>
      </c>
      <c r="AA2042" s="46">
        <f t="shared" ref="AA2042:AA2105" si="1677">(3-X2042)*(3-X2042)</f>
        <v>9</v>
      </c>
      <c r="AB2042" s="46">
        <f t="shared" ref="AB2042:AB2105" si="1678">(2-X2042)*(2-X2042)</f>
        <v>4</v>
      </c>
      <c r="AC2042" s="46">
        <f t="shared" ref="AC2042:AC2105" si="1679">(1-X2042)*(1-X2042)</f>
        <v>1</v>
      </c>
      <c r="AD2042" s="46">
        <f t="shared" ref="AD2042:AD2105" si="1680">Q2042*Y2042</f>
        <v>0</v>
      </c>
      <c r="AE2042" s="46">
        <f t="shared" ref="AE2042:AE2105" si="1681">R2042*Z2042</f>
        <v>0</v>
      </c>
      <c r="AF2042" s="46">
        <f t="shared" ref="AF2042:AF2105" si="1682">S2042*AA2042</f>
        <v>0</v>
      </c>
      <c r="AG2042" s="46">
        <f t="shared" ref="AG2042:AG2105" si="1683">T2042*AB2042</f>
        <v>0</v>
      </c>
      <c r="AH2042" s="46">
        <f t="shared" ref="AH2042:AH2073" si="1684">U2042*AC2042</f>
        <v>0</v>
      </c>
      <c r="AI2042" s="46">
        <f t="shared" si="1660"/>
        <v>0</v>
      </c>
      <c r="AJ2042" s="47">
        <f t="shared" si="1666"/>
        <v>0</v>
      </c>
      <c r="AK2042" s="47" t="e">
        <f t="shared" si="1667"/>
        <v>#DIV/0!</v>
      </c>
      <c r="AL2042" s="47" t="e">
        <f t="shared" si="1668"/>
        <v>#DIV/0!</v>
      </c>
      <c r="AM2042" s="47" t="e">
        <f t="shared" si="1669"/>
        <v>#DIV/0!</v>
      </c>
      <c r="AN2042" s="47" t="e">
        <f t="shared" si="1670"/>
        <v>#DIV/0!</v>
      </c>
      <c r="AO2042" s="47" t="e">
        <f t="shared" si="1671"/>
        <v>#DIV/0!</v>
      </c>
      <c r="AP2042" s="47">
        <f t="shared" si="1672"/>
        <v>0</v>
      </c>
      <c r="AQ2042" s="47">
        <f t="shared" si="1661"/>
        <v>0</v>
      </c>
      <c r="AR2042" s="1">
        <f t="shared" si="1673"/>
        <v>0</v>
      </c>
      <c r="AS2042" s="1">
        <f t="shared" si="1642"/>
        <v>0</v>
      </c>
      <c r="AT2042" s="1">
        <f t="shared" si="1643"/>
        <v>0</v>
      </c>
      <c r="AU2042" s="1">
        <f t="shared" si="1644"/>
        <v>0</v>
      </c>
      <c r="AV2042" s="1">
        <f t="shared" si="1645"/>
        <v>0</v>
      </c>
      <c r="AW2042" s="27">
        <f t="shared" ref="AW2042:AW2105" si="1685">AR2042+AS2042+AT2042+AU2042+AV2042</f>
        <v>0</v>
      </c>
      <c r="AX2042" s="41">
        <f t="shared" si="1662"/>
        <v>0</v>
      </c>
      <c r="AY2042" s="29">
        <f t="shared" ref="AY2042:AY2105" si="1686">(5-AX2042)*(5-AX2042)</f>
        <v>25</v>
      </c>
      <c r="AZ2042" s="29">
        <f t="shared" ref="AZ2042:AZ2105" si="1687">(4-AX2042)*(4-AX2042)</f>
        <v>16</v>
      </c>
      <c r="BA2042" s="29">
        <f t="shared" ref="BA2042:BA2105" si="1688">(3-AX2042)*(3-AX2042)</f>
        <v>9</v>
      </c>
      <c r="BB2042" s="29">
        <f t="shared" ref="BB2042:BB2105" si="1689">(2-AX2042)*(2-AX2042)</f>
        <v>4</v>
      </c>
      <c r="BC2042" s="29">
        <f t="shared" ref="BC2042:BC2105" si="1690">(1-AX2042)*(1-AX2042)</f>
        <v>1</v>
      </c>
      <c r="BD2042" s="29">
        <f t="shared" ref="BD2042:BH2105" si="1691">AR2042*AY2042</f>
        <v>0</v>
      </c>
      <c r="BE2042" s="29">
        <f t="shared" si="1691"/>
        <v>0</v>
      </c>
      <c r="BF2042" s="29">
        <f t="shared" si="1691"/>
        <v>0</v>
      </c>
      <c r="BG2042" s="29">
        <f t="shared" si="1674"/>
        <v>0</v>
      </c>
      <c r="BH2042" s="29">
        <f t="shared" si="1674"/>
        <v>0</v>
      </c>
      <c r="BI2042" s="29">
        <f t="shared" si="1663"/>
        <v>0</v>
      </c>
      <c r="BJ2042" s="28">
        <f t="shared" si="1646"/>
        <v>0</v>
      </c>
      <c r="BK2042" s="28" t="e">
        <f t="shared" si="1647"/>
        <v>#DIV/0!</v>
      </c>
      <c r="BL2042" s="28" t="e">
        <f t="shared" si="1648"/>
        <v>#DIV/0!</v>
      </c>
      <c r="BM2042" s="28" t="e">
        <f t="shared" si="1649"/>
        <v>#DIV/0!</v>
      </c>
      <c r="BN2042" s="28" t="e">
        <f t="shared" si="1650"/>
        <v>#DIV/0!</v>
      </c>
      <c r="BO2042" s="28" t="e">
        <f t="shared" si="1651"/>
        <v>#DIV/0!</v>
      </c>
      <c r="BP2042" s="28">
        <f t="shared" si="1652"/>
        <v>0</v>
      </c>
      <c r="BQ2042" s="28">
        <f t="shared" si="1664"/>
        <v>0</v>
      </c>
    </row>
    <row r="2043" spans="1:69" x14ac:dyDescent="0.2">
      <c r="A2043" s="39" t="s">
        <v>7523</v>
      </c>
      <c r="B2043" s="8" t="s">
        <v>5450</v>
      </c>
      <c r="C2043" t="s">
        <v>505</v>
      </c>
      <c r="D2043" s="38">
        <v>6</v>
      </c>
      <c r="E2043" s="52" t="s">
        <v>50</v>
      </c>
      <c r="G2043" s="8">
        <v>5</v>
      </c>
      <c r="H2043" s="8">
        <v>3</v>
      </c>
      <c r="I2043" s="8">
        <v>1</v>
      </c>
      <c r="J2043" s="8">
        <v>1</v>
      </c>
      <c r="K2043" s="8">
        <v>1</v>
      </c>
      <c r="L2043" s="8">
        <v>1</v>
      </c>
      <c r="M2043" s="8">
        <v>1</v>
      </c>
      <c r="N2043" s="8">
        <v>1</v>
      </c>
      <c r="O2043" s="8">
        <v>1</v>
      </c>
      <c r="P2043" s="8">
        <v>1</v>
      </c>
      <c r="Q2043" s="36">
        <f t="shared" si="1665"/>
        <v>2</v>
      </c>
      <c r="R2043" s="36">
        <f t="shared" si="1653"/>
        <v>0</v>
      </c>
      <c r="S2043" s="36">
        <f t="shared" si="1654"/>
        <v>0</v>
      </c>
      <c r="T2043" s="36">
        <f t="shared" si="1655"/>
        <v>0</v>
      </c>
      <c r="U2043" s="36">
        <f t="shared" si="1656"/>
        <v>0</v>
      </c>
      <c r="V2043" s="36">
        <f t="shared" si="1657"/>
        <v>10</v>
      </c>
      <c r="W2043" s="45">
        <f t="shared" si="1658"/>
        <v>2</v>
      </c>
      <c r="X2043" s="50">
        <f t="shared" si="1659"/>
        <v>5</v>
      </c>
      <c r="Y2043" s="46">
        <f t="shared" si="1675"/>
        <v>0</v>
      </c>
      <c r="Z2043" s="46">
        <f t="shared" si="1676"/>
        <v>1</v>
      </c>
      <c r="AA2043" s="46">
        <f t="shared" si="1677"/>
        <v>4</v>
      </c>
      <c r="AB2043" s="46">
        <f t="shared" si="1678"/>
        <v>9</v>
      </c>
      <c r="AC2043" s="46">
        <f t="shared" si="1679"/>
        <v>16</v>
      </c>
      <c r="AD2043" s="46">
        <f t="shared" si="1680"/>
        <v>0</v>
      </c>
      <c r="AE2043" s="46">
        <f t="shared" si="1681"/>
        <v>0</v>
      </c>
      <c r="AF2043" s="46">
        <f t="shared" si="1682"/>
        <v>0</v>
      </c>
      <c r="AG2043" s="46">
        <f t="shared" si="1683"/>
        <v>0</v>
      </c>
      <c r="AH2043" s="46">
        <f t="shared" si="1684"/>
        <v>0</v>
      </c>
      <c r="AI2043" s="46">
        <f t="shared" si="1660"/>
        <v>0</v>
      </c>
      <c r="AJ2043" s="47">
        <f t="shared" si="1666"/>
        <v>0</v>
      </c>
      <c r="AK2043" s="47" t="e">
        <f t="shared" si="1667"/>
        <v>#DIV/0!</v>
      </c>
      <c r="AL2043" s="47" t="e">
        <f t="shared" si="1668"/>
        <v>#DIV/0!</v>
      </c>
      <c r="AM2043" s="47" t="e">
        <f t="shared" si="1669"/>
        <v>#DIV/0!</v>
      </c>
      <c r="AN2043" s="47" t="e">
        <f t="shared" si="1670"/>
        <v>#DIV/0!</v>
      </c>
      <c r="AO2043" s="47" t="e">
        <f t="shared" si="1671"/>
        <v>#DIV/0!</v>
      </c>
      <c r="AP2043" s="47" t="e">
        <f t="shared" si="1672"/>
        <v>#DIV/0!</v>
      </c>
      <c r="AQ2043" s="47">
        <f t="shared" si="1661"/>
        <v>0</v>
      </c>
      <c r="AR2043" s="1">
        <f t="shared" si="1673"/>
        <v>3</v>
      </c>
      <c r="AS2043" s="1">
        <f t="shared" si="1642"/>
        <v>1</v>
      </c>
      <c r="AT2043" s="1">
        <f t="shared" si="1643"/>
        <v>1</v>
      </c>
      <c r="AU2043" s="1">
        <f t="shared" si="1644"/>
        <v>1</v>
      </c>
      <c r="AV2043" s="1">
        <f t="shared" si="1645"/>
        <v>1</v>
      </c>
      <c r="AW2043" s="27">
        <f t="shared" si="1685"/>
        <v>7</v>
      </c>
      <c r="AX2043" s="41">
        <f t="shared" si="1662"/>
        <v>3.5714285714285716</v>
      </c>
      <c r="AY2043" s="29">
        <f t="shared" si="1686"/>
        <v>2.0408163265306118</v>
      </c>
      <c r="AZ2043" s="29">
        <f t="shared" si="1687"/>
        <v>0.18367346938775495</v>
      </c>
      <c r="BA2043" s="29">
        <f t="shared" si="1688"/>
        <v>0.32653061224489816</v>
      </c>
      <c r="BB2043" s="29">
        <f t="shared" si="1689"/>
        <v>2.4693877551020416</v>
      </c>
      <c r="BC2043" s="29">
        <f t="shared" si="1690"/>
        <v>6.6122448979591848</v>
      </c>
      <c r="BD2043" s="29">
        <f t="shared" si="1691"/>
        <v>6.1224489795918355</v>
      </c>
      <c r="BE2043" s="29">
        <f t="shared" si="1691"/>
        <v>0.18367346938775495</v>
      </c>
      <c r="BF2043" s="29">
        <f t="shared" si="1691"/>
        <v>0.32653061224489816</v>
      </c>
      <c r="BG2043" s="29">
        <f t="shared" si="1674"/>
        <v>2.4693877551020416</v>
      </c>
      <c r="BH2043" s="29">
        <f t="shared" si="1674"/>
        <v>6.6122448979591848</v>
      </c>
      <c r="BI2043" s="29">
        <f t="shared" si="1663"/>
        <v>2.6190476190476191</v>
      </c>
      <c r="BJ2043" s="28">
        <f t="shared" si="1646"/>
        <v>1.6183471874253741</v>
      </c>
      <c r="BK2043" s="28">
        <f t="shared" si="1647"/>
        <v>2.0635359650760372</v>
      </c>
      <c r="BL2043" s="28">
        <f t="shared" si="1648"/>
        <v>1.8571823685684316E-2</v>
      </c>
      <c r="BM2043" s="28">
        <f t="shared" si="1649"/>
        <v>-4.4022100588288864E-2</v>
      </c>
      <c r="BN2043" s="28">
        <f t="shared" si="1650"/>
        <v>-0.91552212317206938</v>
      </c>
      <c r="BO2043" s="28">
        <f t="shared" si="1651"/>
        <v>-4.0115139161078197</v>
      </c>
      <c r="BP2043" s="28">
        <f t="shared" si="1652"/>
        <v>0.23333333333333334</v>
      </c>
      <c r="BQ2043" s="28">
        <f t="shared" si="1664"/>
        <v>-0.67408841525817309</v>
      </c>
    </row>
    <row r="2044" spans="1:69" x14ac:dyDescent="0.2">
      <c r="A2044" s="39" t="s">
        <v>7523</v>
      </c>
      <c r="B2044" s="8" t="s">
        <v>5452</v>
      </c>
      <c r="C2044" t="s">
        <v>333</v>
      </c>
      <c r="D2044" s="38">
        <v>2</v>
      </c>
      <c r="E2044" s="52" t="s">
        <v>50</v>
      </c>
      <c r="G2044" s="8">
        <v>1</v>
      </c>
      <c r="H2044" s="8">
        <v>0</v>
      </c>
      <c r="I2044" s="8">
        <v>1</v>
      </c>
      <c r="J2044" s="8">
        <v>0</v>
      </c>
      <c r="K2044" s="8">
        <v>1</v>
      </c>
      <c r="L2044" s="8">
        <v>0</v>
      </c>
      <c r="M2044" s="8">
        <v>1</v>
      </c>
      <c r="N2044" s="8">
        <v>0</v>
      </c>
      <c r="O2044" s="8">
        <v>1</v>
      </c>
      <c r="P2044" s="8">
        <v>0</v>
      </c>
      <c r="Q2044" s="36">
        <f t="shared" si="1665"/>
        <v>1</v>
      </c>
      <c r="R2044" s="36">
        <f t="shared" si="1653"/>
        <v>1</v>
      </c>
      <c r="S2044" s="36">
        <f t="shared" si="1654"/>
        <v>1</v>
      </c>
      <c r="T2044" s="36">
        <f t="shared" si="1655"/>
        <v>1</v>
      </c>
      <c r="U2044" s="36">
        <f t="shared" si="1656"/>
        <v>1</v>
      </c>
      <c r="V2044" s="36">
        <f t="shared" si="1657"/>
        <v>15</v>
      </c>
      <c r="W2044" s="45">
        <f t="shared" si="1658"/>
        <v>5</v>
      </c>
      <c r="X2044" s="50">
        <f t="shared" si="1659"/>
        <v>3</v>
      </c>
      <c r="Y2044" s="46">
        <f t="shared" si="1675"/>
        <v>4</v>
      </c>
      <c r="Z2044" s="46">
        <f t="shared" si="1676"/>
        <v>1</v>
      </c>
      <c r="AA2044" s="46">
        <f t="shared" si="1677"/>
        <v>0</v>
      </c>
      <c r="AB2044" s="46">
        <f t="shared" si="1678"/>
        <v>1</v>
      </c>
      <c r="AC2044" s="46">
        <f t="shared" si="1679"/>
        <v>4</v>
      </c>
      <c r="AD2044" s="46">
        <f t="shared" si="1680"/>
        <v>4</v>
      </c>
      <c r="AE2044" s="46">
        <f t="shared" si="1681"/>
        <v>1</v>
      </c>
      <c r="AF2044" s="46">
        <f t="shared" si="1682"/>
        <v>0</v>
      </c>
      <c r="AG2044" s="46">
        <f t="shared" si="1683"/>
        <v>1</v>
      </c>
      <c r="AH2044" s="46">
        <f t="shared" si="1684"/>
        <v>4</v>
      </c>
      <c r="AI2044" s="46">
        <f t="shared" si="1660"/>
        <v>2.5</v>
      </c>
      <c r="AJ2044" s="47">
        <f t="shared" si="1666"/>
        <v>1.5811388300841898</v>
      </c>
      <c r="AK2044" s="47">
        <f t="shared" si="1667"/>
        <v>2.0238577025077631</v>
      </c>
      <c r="AL2044" s="47">
        <f t="shared" si="1668"/>
        <v>0.25298221281347039</v>
      </c>
      <c r="AM2044" s="47">
        <f t="shared" si="1669"/>
        <v>0</v>
      </c>
      <c r="AN2044" s="47">
        <f t="shared" si="1670"/>
        <v>-0.25298221281347039</v>
      </c>
      <c r="AO2044" s="47">
        <f t="shared" si="1671"/>
        <v>-2.0238577025077631</v>
      </c>
      <c r="AP2044" s="47">
        <f t="shared" si="1672"/>
        <v>0.41666666666666669</v>
      </c>
      <c r="AQ2044" s="47">
        <f t="shared" si="1661"/>
        <v>0</v>
      </c>
      <c r="AR2044" s="1">
        <f t="shared" si="1673"/>
        <v>0</v>
      </c>
      <c r="AS2044" s="1">
        <f t="shared" si="1642"/>
        <v>0</v>
      </c>
      <c r="AT2044" s="1">
        <f t="shared" si="1643"/>
        <v>0</v>
      </c>
      <c r="AU2044" s="1">
        <f t="shared" si="1644"/>
        <v>0</v>
      </c>
      <c r="AV2044" s="1">
        <f t="shared" si="1645"/>
        <v>0</v>
      </c>
      <c r="AW2044" s="27">
        <f t="shared" si="1685"/>
        <v>0</v>
      </c>
      <c r="AX2044" s="41">
        <f t="shared" si="1662"/>
        <v>0</v>
      </c>
      <c r="AY2044" s="29">
        <f t="shared" si="1686"/>
        <v>25</v>
      </c>
      <c r="AZ2044" s="29">
        <f t="shared" si="1687"/>
        <v>16</v>
      </c>
      <c r="BA2044" s="29">
        <f t="shared" si="1688"/>
        <v>9</v>
      </c>
      <c r="BB2044" s="29">
        <f t="shared" si="1689"/>
        <v>4</v>
      </c>
      <c r="BC2044" s="29">
        <f t="shared" si="1690"/>
        <v>1</v>
      </c>
      <c r="BD2044" s="29">
        <f t="shared" si="1691"/>
        <v>0</v>
      </c>
      <c r="BE2044" s="29">
        <f t="shared" si="1691"/>
        <v>0</v>
      </c>
      <c r="BF2044" s="29">
        <f t="shared" si="1691"/>
        <v>0</v>
      </c>
      <c r="BG2044" s="29">
        <f t="shared" si="1674"/>
        <v>0</v>
      </c>
      <c r="BH2044" s="29">
        <f t="shared" si="1674"/>
        <v>0</v>
      </c>
      <c r="BI2044" s="29">
        <f t="shared" si="1663"/>
        <v>0</v>
      </c>
      <c r="BJ2044" s="28">
        <f t="shared" si="1646"/>
        <v>0</v>
      </c>
      <c r="BK2044" s="28" t="e">
        <f t="shared" si="1647"/>
        <v>#DIV/0!</v>
      </c>
      <c r="BL2044" s="28" t="e">
        <f t="shared" si="1648"/>
        <v>#DIV/0!</v>
      </c>
      <c r="BM2044" s="28" t="e">
        <f t="shared" si="1649"/>
        <v>#DIV/0!</v>
      </c>
      <c r="BN2044" s="28" t="e">
        <f t="shared" si="1650"/>
        <v>#DIV/0!</v>
      </c>
      <c r="BO2044" s="28" t="e">
        <f t="shared" si="1651"/>
        <v>#DIV/0!</v>
      </c>
      <c r="BP2044" s="28">
        <f t="shared" si="1652"/>
        <v>0</v>
      </c>
      <c r="BQ2044" s="28">
        <f t="shared" si="1664"/>
        <v>0</v>
      </c>
    </row>
    <row r="2045" spans="1:69" x14ac:dyDescent="0.2">
      <c r="A2045" s="39" t="s">
        <v>7523</v>
      </c>
      <c r="B2045" s="8" t="s">
        <v>5454</v>
      </c>
      <c r="C2045" t="s">
        <v>56</v>
      </c>
      <c r="D2045" s="38">
        <v>1</v>
      </c>
      <c r="E2045" s="52" t="s">
        <v>5455</v>
      </c>
      <c r="G2045" s="8">
        <v>1</v>
      </c>
      <c r="H2045" s="8">
        <v>1</v>
      </c>
      <c r="I2045" s="8">
        <v>1</v>
      </c>
      <c r="J2045" s="8">
        <v>1</v>
      </c>
      <c r="K2045" s="8">
        <v>1</v>
      </c>
      <c r="L2045" s="8">
        <v>1</v>
      </c>
      <c r="M2045" s="8">
        <v>1</v>
      </c>
      <c r="N2045" s="8">
        <v>1</v>
      </c>
      <c r="O2045" s="8">
        <v>1</v>
      </c>
      <c r="P2045" s="8">
        <v>1</v>
      </c>
      <c r="Q2045" s="36">
        <f t="shared" si="1665"/>
        <v>0</v>
      </c>
      <c r="R2045" s="36">
        <f t="shared" si="1653"/>
        <v>0</v>
      </c>
      <c r="S2045" s="36">
        <f t="shared" si="1654"/>
        <v>0</v>
      </c>
      <c r="T2045" s="36">
        <f t="shared" si="1655"/>
        <v>0</v>
      </c>
      <c r="U2045" s="36">
        <f t="shared" si="1656"/>
        <v>0</v>
      </c>
      <c r="V2045" s="36">
        <f t="shared" si="1657"/>
        <v>0</v>
      </c>
      <c r="W2045" s="45">
        <f t="shared" si="1658"/>
        <v>0</v>
      </c>
      <c r="X2045" s="50">
        <f t="shared" si="1659"/>
        <v>0</v>
      </c>
      <c r="Y2045" s="46">
        <f t="shared" si="1675"/>
        <v>25</v>
      </c>
      <c r="Z2045" s="46">
        <f t="shared" si="1676"/>
        <v>16</v>
      </c>
      <c r="AA2045" s="46">
        <f t="shared" si="1677"/>
        <v>9</v>
      </c>
      <c r="AB2045" s="46">
        <f t="shared" si="1678"/>
        <v>4</v>
      </c>
      <c r="AC2045" s="46">
        <f t="shared" si="1679"/>
        <v>1</v>
      </c>
      <c r="AD2045" s="46">
        <f t="shared" si="1680"/>
        <v>0</v>
      </c>
      <c r="AE2045" s="46">
        <f t="shared" si="1681"/>
        <v>0</v>
      </c>
      <c r="AF2045" s="46">
        <f t="shared" si="1682"/>
        <v>0</v>
      </c>
      <c r="AG2045" s="46">
        <f t="shared" si="1683"/>
        <v>0</v>
      </c>
      <c r="AH2045" s="46">
        <f t="shared" si="1684"/>
        <v>0</v>
      </c>
      <c r="AI2045" s="46">
        <f t="shared" si="1660"/>
        <v>0</v>
      </c>
      <c r="AJ2045" s="47">
        <f t="shared" si="1666"/>
        <v>0</v>
      </c>
      <c r="AK2045" s="47" t="e">
        <f t="shared" si="1667"/>
        <v>#DIV/0!</v>
      </c>
      <c r="AL2045" s="47" t="e">
        <f t="shared" si="1668"/>
        <v>#DIV/0!</v>
      </c>
      <c r="AM2045" s="47" t="e">
        <f t="shared" si="1669"/>
        <v>#DIV/0!</v>
      </c>
      <c r="AN2045" s="47" t="e">
        <f t="shared" si="1670"/>
        <v>#DIV/0!</v>
      </c>
      <c r="AO2045" s="47" t="e">
        <f t="shared" si="1671"/>
        <v>#DIV/0!</v>
      </c>
      <c r="AP2045" s="47">
        <f t="shared" si="1672"/>
        <v>0</v>
      </c>
      <c r="AQ2045" s="47">
        <f t="shared" si="1661"/>
        <v>0</v>
      </c>
      <c r="AR2045" s="1">
        <f t="shared" si="1673"/>
        <v>1</v>
      </c>
      <c r="AS2045" s="1">
        <f t="shared" si="1642"/>
        <v>1</v>
      </c>
      <c r="AT2045" s="1">
        <f t="shared" si="1643"/>
        <v>1</v>
      </c>
      <c r="AU2045" s="1">
        <f t="shared" si="1644"/>
        <v>1</v>
      </c>
      <c r="AV2045" s="1">
        <f t="shared" si="1645"/>
        <v>1</v>
      </c>
      <c r="AW2045" s="27">
        <f t="shared" si="1685"/>
        <v>5</v>
      </c>
      <c r="AX2045" s="41">
        <f t="shared" si="1662"/>
        <v>3</v>
      </c>
      <c r="AY2045" s="29">
        <f t="shared" si="1686"/>
        <v>4</v>
      </c>
      <c r="AZ2045" s="29">
        <f t="shared" si="1687"/>
        <v>1</v>
      </c>
      <c r="BA2045" s="29">
        <f t="shared" si="1688"/>
        <v>0</v>
      </c>
      <c r="BB2045" s="29">
        <f t="shared" si="1689"/>
        <v>1</v>
      </c>
      <c r="BC2045" s="29">
        <f t="shared" si="1690"/>
        <v>4</v>
      </c>
      <c r="BD2045" s="29">
        <f t="shared" si="1691"/>
        <v>4</v>
      </c>
      <c r="BE2045" s="29">
        <f t="shared" si="1691"/>
        <v>1</v>
      </c>
      <c r="BF2045" s="29">
        <f t="shared" si="1691"/>
        <v>0</v>
      </c>
      <c r="BG2045" s="29">
        <f t="shared" si="1674"/>
        <v>1</v>
      </c>
      <c r="BH2045" s="29">
        <f t="shared" si="1674"/>
        <v>4</v>
      </c>
      <c r="BI2045" s="29">
        <f t="shared" si="1663"/>
        <v>2.5</v>
      </c>
      <c r="BJ2045" s="28">
        <f t="shared" si="1646"/>
        <v>1.5811388300841898</v>
      </c>
      <c r="BK2045" s="28">
        <f t="shared" si="1647"/>
        <v>2.0238577025077631</v>
      </c>
      <c r="BL2045" s="28">
        <f t="shared" si="1648"/>
        <v>0.25298221281347039</v>
      </c>
      <c r="BM2045" s="28">
        <f t="shared" si="1649"/>
        <v>0</v>
      </c>
      <c r="BN2045" s="28">
        <f t="shared" si="1650"/>
        <v>-0.25298221281347039</v>
      </c>
      <c r="BO2045" s="28">
        <f t="shared" si="1651"/>
        <v>-2.0238577025077631</v>
      </c>
      <c r="BP2045" s="28">
        <f t="shared" si="1652"/>
        <v>0.41666666666666669</v>
      </c>
      <c r="BQ2045" s="28">
        <f t="shared" si="1664"/>
        <v>0</v>
      </c>
    </row>
    <row r="2046" spans="1:69" x14ac:dyDescent="0.2">
      <c r="A2046" s="39" t="s">
        <v>7523</v>
      </c>
      <c r="B2046" s="8" t="s">
        <v>5457</v>
      </c>
      <c r="C2046" t="s">
        <v>56</v>
      </c>
      <c r="D2046" s="38">
        <v>5</v>
      </c>
      <c r="E2046" s="52" t="s">
        <v>50</v>
      </c>
      <c r="G2046" s="8">
        <v>5</v>
      </c>
      <c r="H2046" s="8">
        <v>1</v>
      </c>
      <c r="I2046" s="8">
        <v>5</v>
      </c>
      <c r="J2046" s="8">
        <v>1</v>
      </c>
      <c r="K2046" s="8">
        <v>5</v>
      </c>
      <c r="L2046" s="8">
        <v>1</v>
      </c>
      <c r="M2046" s="8">
        <v>5</v>
      </c>
      <c r="N2046" s="8">
        <v>1</v>
      </c>
      <c r="O2046" s="8">
        <v>5</v>
      </c>
      <c r="P2046" s="8">
        <v>1</v>
      </c>
      <c r="Q2046" s="36">
        <f t="shared" si="1665"/>
        <v>4</v>
      </c>
      <c r="R2046" s="36">
        <f t="shared" si="1653"/>
        <v>4</v>
      </c>
      <c r="S2046" s="36">
        <f t="shared" si="1654"/>
        <v>4</v>
      </c>
      <c r="T2046" s="36">
        <f t="shared" si="1655"/>
        <v>4</v>
      </c>
      <c r="U2046" s="36">
        <f t="shared" si="1656"/>
        <v>4</v>
      </c>
      <c r="V2046" s="36">
        <f t="shared" si="1657"/>
        <v>60</v>
      </c>
      <c r="W2046" s="45">
        <f t="shared" si="1658"/>
        <v>20</v>
      </c>
      <c r="X2046" s="50">
        <f t="shared" si="1659"/>
        <v>3</v>
      </c>
      <c r="Y2046" s="46">
        <f t="shared" si="1675"/>
        <v>4</v>
      </c>
      <c r="Z2046" s="46">
        <f t="shared" si="1676"/>
        <v>1</v>
      </c>
      <c r="AA2046" s="46">
        <f t="shared" si="1677"/>
        <v>0</v>
      </c>
      <c r="AB2046" s="46">
        <f t="shared" si="1678"/>
        <v>1</v>
      </c>
      <c r="AC2046" s="46">
        <f t="shared" si="1679"/>
        <v>4</v>
      </c>
      <c r="AD2046" s="46">
        <f t="shared" si="1680"/>
        <v>16</v>
      </c>
      <c r="AE2046" s="46">
        <f t="shared" si="1681"/>
        <v>4</v>
      </c>
      <c r="AF2046" s="46">
        <f t="shared" si="1682"/>
        <v>0</v>
      </c>
      <c r="AG2046" s="46">
        <f t="shared" si="1683"/>
        <v>4</v>
      </c>
      <c r="AH2046" s="46">
        <f t="shared" si="1684"/>
        <v>16</v>
      </c>
      <c r="AI2046" s="46">
        <f t="shared" si="1660"/>
        <v>2.1052631578947367</v>
      </c>
      <c r="AJ2046" s="47">
        <f t="shared" si="1666"/>
        <v>1.4509525002200232</v>
      </c>
      <c r="AK2046" s="47">
        <f t="shared" si="1667"/>
        <v>10.475877051588572</v>
      </c>
      <c r="AL2046" s="47">
        <f t="shared" si="1668"/>
        <v>1.3094846314485715</v>
      </c>
      <c r="AM2046" s="47">
        <f t="shared" si="1669"/>
        <v>0</v>
      </c>
      <c r="AN2046" s="47">
        <f t="shared" si="1670"/>
        <v>-1.3094846314485715</v>
      </c>
      <c r="AO2046" s="47">
        <f t="shared" si="1671"/>
        <v>-10.475877051588572</v>
      </c>
      <c r="AP2046" s="47">
        <f t="shared" si="1672"/>
        <v>5.8479532163742687E-2</v>
      </c>
      <c r="AQ2046" s="47">
        <f t="shared" si="1661"/>
        <v>0</v>
      </c>
      <c r="AR2046" s="1">
        <f t="shared" si="1673"/>
        <v>1</v>
      </c>
      <c r="AS2046" s="1">
        <f t="shared" si="1642"/>
        <v>1</v>
      </c>
      <c r="AT2046" s="1">
        <f t="shared" si="1643"/>
        <v>1</v>
      </c>
      <c r="AU2046" s="1">
        <f t="shared" si="1644"/>
        <v>1</v>
      </c>
      <c r="AV2046" s="1">
        <f t="shared" si="1645"/>
        <v>1</v>
      </c>
      <c r="AW2046" s="27">
        <f t="shared" si="1685"/>
        <v>5</v>
      </c>
      <c r="AX2046" s="41">
        <f t="shared" si="1662"/>
        <v>3</v>
      </c>
      <c r="AY2046" s="29">
        <f t="shared" si="1686"/>
        <v>4</v>
      </c>
      <c r="AZ2046" s="29">
        <f t="shared" si="1687"/>
        <v>1</v>
      </c>
      <c r="BA2046" s="29">
        <f t="shared" si="1688"/>
        <v>0</v>
      </c>
      <c r="BB2046" s="29">
        <f t="shared" si="1689"/>
        <v>1</v>
      </c>
      <c r="BC2046" s="29">
        <f t="shared" si="1690"/>
        <v>4</v>
      </c>
      <c r="BD2046" s="29">
        <f t="shared" si="1691"/>
        <v>4</v>
      </c>
      <c r="BE2046" s="29">
        <f t="shared" si="1691"/>
        <v>1</v>
      </c>
      <c r="BF2046" s="29">
        <f t="shared" si="1691"/>
        <v>0</v>
      </c>
      <c r="BG2046" s="29">
        <f t="shared" si="1674"/>
        <v>1</v>
      </c>
      <c r="BH2046" s="29">
        <f t="shared" si="1674"/>
        <v>4</v>
      </c>
      <c r="BI2046" s="29">
        <f t="shared" si="1663"/>
        <v>2.5</v>
      </c>
      <c r="BJ2046" s="28">
        <f t="shared" si="1646"/>
        <v>1.5811388300841898</v>
      </c>
      <c r="BK2046" s="28">
        <f t="shared" si="1647"/>
        <v>2.0238577025077631</v>
      </c>
      <c r="BL2046" s="28">
        <f t="shared" si="1648"/>
        <v>0.25298221281347039</v>
      </c>
      <c r="BM2046" s="28">
        <f t="shared" si="1649"/>
        <v>0</v>
      </c>
      <c r="BN2046" s="28">
        <f t="shared" si="1650"/>
        <v>-0.25298221281347039</v>
      </c>
      <c r="BO2046" s="28">
        <f t="shared" si="1651"/>
        <v>-2.0238577025077631</v>
      </c>
      <c r="BP2046" s="28">
        <f t="shared" si="1652"/>
        <v>0.41666666666666669</v>
      </c>
      <c r="BQ2046" s="28">
        <f t="shared" si="1664"/>
        <v>0</v>
      </c>
    </row>
    <row r="2047" spans="1:69" x14ac:dyDescent="0.2">
      <c r="A2047" s="39" t="s">
        <v>7523</v>
      </c>
      <c r="B2047" s="8" t="s">
        <v>5459</v>
      </c>
      <c r="C2047" t="s">
        <v>18</v>
      </c>
      <c r="D2047" s="38">
        <v>69</v>
      </c>
      <c r="E2047" s="52" t="s">
        <v>50</v>
      </c>
      <c r="G2047" s="8">
        <v>49</v>
      </c>
      <c r="H2047" s="8">
        <v>2</v>
      </c>
      <c r="I2047" s="8">
        <v>13</v>
      </c>
      <c r="J2047" s="8">
        <v>1</v>
      </c>
      <c r="K2047" s="8">
        <v>3</v>
      </c>
      <c r="L2047" s="8">
        <v>0</v>
      </c>
      <c r="M2047" s="8">
        <v>4</v>
      </c>
      <c r="N2047" s="8">
        <v>1</v>
      </c>
      <c r="O2047" s="8">
        <v>4</v>
      </c>
      <c r="P2047" s="8">
        <v>1</v>
      </c>
      <c r="Q2047" s="36">
        <f t="shared" si="1665"/>
        <v>47</v>
      </c>
      <c r="R2047" s="36">
        <f t="shared" si="1653"/>
        <v>12</v>
      </c>
      <c r="S2047" s="36">
        <f t="shared" si="1654"/>
        <v>3</v>
      </c>
      <c r="T2047" s="36">
        <f t="shared" si="1655"/>
        <v>3</v>
      </c>
      <c r="U2047" s="36">
        <f t="shared" si="1656"/>
        <v>3</v>
      </c>
      <c r="V2047" s="36">
        <f t="shared" si="1657"/>
        <v>301</v>
      </c>
      <c r="W2047" s="45">
        <f t="shared" si="1658"/>
        <v>68</v>
      </c>
      <c r="X2047" s="50">
        <f t="shared" si="1659"/>
        <v>4.4264705882352944</v>
      </c>
      <c r="Y2047" s="46">
        <f t="shared" si="1675"/>
        <v>0.32893598615916925</v>
      </c>
      <c r="Z2047" s="46">
        <f t="shared" si="1676"/>
        <v>0.181877162629758</v>
      </c>
      <c r="AA2047" s="46">
        <f t="shared" si="1677"/>
        <v>2.0348183391003469</v>
      </c>
      <c r="AB2047" s="46">
        <f t="shared" si="1678"/>
        <v>5.8877595155709352</v>
      </c>
      <c r="AC2047" s="46">
        <f t="shared" si="1679"/>
        <v>11.740700692041525</v>
      </c>
      <c r="AD2047" s="46">
        <f t="shared" si="1680"/>
        <v>15.459991349480955</v>
      </c>
      <c r="AE2047" s="46">
        <f t="shared" si="1681"/>
        <v>2.1825259515570963</v>
      </c>
      <c r="AF2047" s="46">
        <f t="shared" si="1682"/>
        <v>6.1044550173010403</v>
      </c>
      <c r="AG2047" s="46">
        <f t="shared" si="1683"/>
        <v>17.663278546712807</v>
      </c>
      <c r="AH2047" s="46">
        <f t="shared" si="1684"/>
        <v>35.222102076124571</v>
      </c>
      <c r="AI2047" s="46">
        <f t="shared" si="1660"/>
        <v>1.1437664618086039</v>
      </c>
      <c r="AJ2047" s="47">
        <f t="shared" si="1666"/>
        <v>1.0694701780828693</v>
      </c>
      <c r="AK2047" s="47">
        <f t="shared" si="1667"/>
        <v>7.248679606635628</v>
      </c>
      <c r="AL2047" s="47">
        <f t="shared" si="1668"/>
        <v>-0.76092607230894882</v>
      </c>
      <c r="AM2047" s="47">
        <f t="shared" si="1669"/>
        <v>-7.1187490384233083</v>
      </c>
      <c r="AN2047" s="47">
        <f t="shared" si="1670"/>
        <v>-35.038081025983359</v>
      </c>
      <c r="AO2047" s="47">
        <f t="shared" si="1671"/>
        <v>-98.663437622721773</v>
      </c>
      <c r="AP2047" s="47">
        <f t="shared" si="1672"/>
        <v>1.5377657168701944E-2</v>
      </c>
      <c r="AQ2047" s="47">
        <f t="shared" si="1661"/>
        <v>-2.0657193492515873</v>
      </c>
      <c r="AR2047" s="1">
        <f t="shared" si="1673"/>
        <v>2</v>
      </c>
      <c r="AS2047" s="1">
        <f t="shared" si="1642"/>
        <v>1</v>
      </c>
      <c r="AT2047" s="1">
        <f t="shared" si="1643"/>
        <v>0</v>
      </c>
      <c r="AU2047" s="1">
        <f t="shared" si="1644"/>
        <v>1</v>
      </c>
      <c r="AV2047" s="1">
        <f t="shared" si="1645"/>
        <v>1</v>
      </c>
      <c r="AW2047" s="27">
        <f t="shared" si="1685"/>
        <v>5</v>
      </c>
      <c r="AX2047" s="41">
        <f t="shared" si="1662"/>
        <v>3.4</v>
      </c>
      <c r="AY2047" s="29">
        <f t="shared" si="1686"/>
        <v>2.5600000000000005</v>
      </c>
      <c r="AZ2047" s="29">
        <f t="shared" si="1687"/>
        <v>0.3600000000000001</v>
      </c>
      <c r="BA2047" s="29">
        <f t="shared" si="1688"/>
        <v>0.15999999999999992</v>
      </c>
      <c r="BB2047" s="29">
        <f t="shared" si="1689"/>
        <v>1.9599999999999997</v>
      </c>
      <c r="BC2047" s="29">
        <f t="shared" si="1690"/>
        <v>5.76</v>
      </c>
      <c r="BD2047" s="29">
        <f t="shared" si="1691"/>
        <v>5.120000000000001</v>
      </c>
      <c r="BE2047" s="29">
        <f t="shared" si="1691"/>
        <v>0.3600000000000001</v>
      </c>
      <c r="BF2047" s="29">
        <f t="shared" si="1691"/>
        <v>0</v>
      </c>
      <c r="BG2047" s="29">
        <f t="shared" si="1674"/>
        <v>1.9599999999999997</v>
      </c>
      <c r="BH2047" s="29">
        <f t="shared" si="1674"/>
        <v>5.76</v>
      </c>
      <c r="BI2047" s="29">
        <f t="shared" si="1663"/>
        <v>3.3000000000000003</v>
      </c>
      <c r="BJ2047" s="28">
        <f t="shared" si="1646"/>
        <v>1.8165902124584952</v>
      </c>
      <c r="BK2047" s="28">
        <f t="shared" si="1647"/>
        <v>1.3665295702901734</v>
      </c>
      <c r="BL2047" s="28">
        <f t="shared" si="1648"/>
        <v>3.6031541404135434E-2</v>
      </c>
      <c r="BM2047" s="28">
        <f t="shared" si="1649"/>
        <v>0</v>
      </c>
      <c r="BN2047" s="28">
        <f t="shared" si="1650"/>
        <v>-0.45773402598586849</v>
      </c>
      <c r="BO2047" s="28">
        <f t="shared" si="1651"/>
        <v>-2.3060186498646669</v>
      </c>
      <c r="BP2047" s="28">
        <f t="shared" si="1652"/>
        <v>0.41666666666666669</v>
      </c>
      <c r="BQ2047" s="28">
        <f t="shared" si="1664"/>
        <v>-0.56716315173176102</v>
      </c>
    </row>
    <row r="2048" spans="1:69" x14ac:dyDescent="0.2">
      <c r="A2048" s="39" t="s">
        <v>7523</v>
      </c>
      <c r="B2048" s="8" t="s">
        <v>5461</v>
      </c>
      <c r="C2048" t="s">
        <v>56</v>
      </c>
      <c r="D2048" s="38">
        <v>2</v>
      </c>
      <c r="E2048" s="52" t="s">
        <v>5462</v>
      </c>
      <c r="G2048" s="8">
        <v>2</v>
      </c>
      <c r="H2048" s="8">
        <v>0</v>
      </c>
      <c r="I2048" s="8">
        <v>2</v>
      </c>
      <c r="J2048" s="8">
        <v>0</v>
      </c>
      <c r="K2048" s="8">
        <v>2</v>
      </c>
      <c r="L2048" s="8">
        <v>0</v>
      </c>
      <c r="M2048" s="8">
        <v>2</v>
      </c>
      <c r="N2048" s="8">
        <v>0</v>
      </c>
      <c r="O2048" s="8">
        <v>2</v>
      </c>
      <c r="P2048" s="8">
        <v>0</v>
      </c>
      <c r="Q2048" s="36">
        <f t="shared" si="1665"/>
        <v>2</v>
      </c>
      <c r="R2048" s="36">
        <f t="shared" si="1653"/>
        <v>2</v>
      </c>
      <c r="S2048" s="36">
        <f t="shared" si="1654"/>
        <v>2</v>
      </c>
      <c r="T2048" s="36">
        <f t="shared" si="1655"/>
        <v>2</v>
      </c>
      <c r="U2048" s="36">
        <f t="shared" si="1656"/>
        <v>2</v>
      </c>
      <c r="V2048" s="36">
        <f t="shared" si="1657"/>
        <v>30</v>
      </c>
      <c r="W2048" s="45">
        <f t="shared" si="1658"/>
        <v>10</v>
      </c>
      <c r="X2048" s="50">
        <f t="shared" si="1659"/>
        <v>3</v>
      </c>
      <c r="Y2048" s="46">
        <f t="shared" si="1675"/>
        <v>4</v>
      </c>
      <c r="Z2048" s="46">
        <f t="shared" si="1676"/>
        <v>1</v>
      </c>
      <c r="AA2048" s="46">
        <f t="shared" si="1677"/>
        <v>0</v>
      </c>
      <c r="AB2048" s="46">
        <f t="shared" si="1678"/>
        <v>1</v>
      </c>
      <c r="AC2048" s="46">
        <f t="shared" si="1679"/>
        <v>4</v>
      </c>
      <c r="AD2048" s="46">
        <f t="shared" si="1680"/>
        <v>8</v>
      </c>
      <c r="AE2048" s="46">
        <f t="shared" si="1681"/>
        <v>2</v>
      </c>
      <c r="AF2048" s="46">
        <f t="shared" si="1682"/>
        <v>0</v>
      </c>
      <c r="AG2048" s="46">
        <f t="shared" si="1683"/>
        <v>2</v>
      </c>
      <c r="AH2048" s="46">
        <f t="shared" si="1684"/>
        <v>8</v>
      </c>
      <c r="AI2048" s="46">
        <f t="shared" si="1660"/>
        <v>2.2222222222222223</v>
      </c>
      <c r="AJ2048" s="47">
        <f t="shared" si="1666"/>
        <v>1.4907119849998598</v>
      </c>
      <c r="AK2048" s="47">
        <f t="shared" si="1667"/>
        <v>4.8299068313995459</v>
      </c>
      <c r="AL2048" s="47">
        <f t="shared" si="1668"/>
        <v>0.60373835392494324</v>
      </c>
      <c r="AM2048" s="47">
        <f t="shared" si="1669"/>
        <v>0</v>
      </c>
      <c r="AN2048" s="47">
        <f t="shared" si="1670"/>
        <v>-0.60373835392494324</v>
      </c>
      <c r="AO2048" s="47">
        <f t="shared" si="1671"/>
        <v>-4.8299068313995459</v>
      </c>
      <c r="AP2048" s="47">
        <f t="shared" si="1672"/>
        <v>0.1388888888888889</v>
      </c>
      <c r="AQ2048" s="47">
        <f t="shared" si="1661"/>
        <v>0</v>
      </c>
      <c r="AR2048" s="1">
        <f t="shared" si="1673"/>
        <v>0</v>
      </c>
      <c r="AS2048" s="1">
        <f t="shared" si="1642"/>
        <v>0</v>
      </c>
      <c r="AT2048" s="1">
        <f t="shared" si="1643"/>
        <v>0</v>
      </c>
      <c r="AU2048" s="1">
        <f t="shared" si="1644"/>
        <v>0</v>
      </c>
      <c r="AV2048" s="1">
        <f t="shared" si="1645"/>
        <v>0</v>
      </c>
      <c r="AW2048" s="27">
        <f t="shared" si="1685"/>
        <v>0</v>
      </c>
      <c r="AX2048" s="41">
        <f t="shared" si="1662"/>
        <v>0</v>
      </c>
      <c r="AY2048" s="29">
        <f t="shared" si="1686"/>
        <v>25</v>
      </c>
      <c r="AZ2048" s="29">
        <f t="shared" si="1687"/>
        <v>16</v>
      </c>
      <c r="BA2048" s="29">
        <f t="shared" si="1688"/>
        <v>9</v>
      </c>
      <c r="BB2048" s="29">
        <f t="shared" si="1689"/>
        <v>4</v>
      </c>
      <c r="BC2048" s="29">
        <f t="shared" si="1690"/>
        <v>1</v>
      </c>
      <c r="BD2048" s="29">
        <f t="shared" si="1691"/>
        <v>0</v>
      </c>
      <c r="BE2048" s="29">
        <f t="shared" si="1691"/>
        <v>0</v>
      </c>
      <c r="BF2048" s="29">
        <f t="shared" si="1691"/>
        <v>0</v>
      </c>
      <c r="BG2048" s="29">
        <f t="shared" si="1674"/>
        <v>0</v>
      </c>
      <c r="BH2048" s="29">
        <f t="shared" si="1674"/>
        <v>0</v>
      </c>
      <c r="BI2048" s="29">
        <f t="shared" si="1663"/>
        <v>0</v>
      </c>
      <c r="BJ2048" s="28">
        <f t="shared" si="1646"/>
        <v>0</v>
      </c>
      <c r="BK2048" s="28" t="e">
        <f t="shared" si="1647"/>
        <v>#DIV/0!</v>
      </c>
      <c r="BL2048" s="28" t="e">
        <f t="shared" si="1648"/>
        <v>#DIV/0!</v>
      </c>
      <c r="BM2048" s="28" t="e">
        <f t="shared" si="1649"/>
        <v>#DIV/0!</v>
      </c>
      <c r="BN2048" s="28" t="e">
        <f t="shared" si="1650"/>
        <v>#DIV/0!</v>
      </c>
      <c r="BO2048" s="28" t="e">
        <f t="shared" si="1651"/>
        <v>#DIV/0!</v>
      </c>
      <c r="BP2048" s="28">
        <f t="shared" si="1652"/>
        <v>0</v>
      </c>
      <c r="BQ2048" s="28">
        <f t="shared" si="1664"/>
        <v>0</v>
      </c>
    </row>
    <row r="2049" spans="1:69" x14ac:dyDescent="0.2">
      <c r="A2049" s="39" t="s">
        <v>7523</v>
      </c>
      <c r="B2049" s="8" t="s">
        <v>5464</v>
      </c>
      <c r="C2049" t="s">
        <v>50</v>
      </c>
      <c r="D2049" s="38" t="s">
        <v>50</v>
      </c>
      <c r="E2049" s="52" t="s">
        <v>907</v>
      </c>
      <c r="G2049" s="8" t="s">
        <v>50</v>
      </c>
      <c r="H2049" s="8"/>
      <c r="I2049" s="8" t="s">
        <v>50</v>
      </c>
      <c r="J2049" s="8"/>
      <c r="K2049" s="8" t="s">
        <v>50</v>
      </c>
      <c r="L2049" s="8"/>
      <c r="M2049" s="8" t="s">
        <v>50</v>
      </c>
      <c r="N2049" s="8"/>
      <c r="O2049" s="8" t="s">
        <v>50</v>
      </c>
      <c r="P2049" s="8"/>
      <c r="Q2049" s="36">
        <f t="shared" si="1665"/>
        <v>0</v>
      </c>
      <c r="R2049" s="36">
        <f t="shared" si="1653"/>
        <v>0</v>
      </c>
      <c r="S2049" s="36">
        <f t="shared" si="1654"/>
        <v>0</v>
      </c>
      <c r="T2049" s="36">
        <f t="shared" si="1655"/>
        <v>0</v>
      </c>
      <c r="U2049" s="36">
        <f t="shared" si="1656"/>
        <v>0</v>
      </c>
      <c r="V2049" s="36">
        <f t="shared" si="1657"/>
        <v>0</v>
      </c>
      <c r="W2049" s="45">
        <f t="shared" si="1658"/>
        <v>0</v>
      </c>
      <c r="X2049" s="50">
        <f t="shared" si="1659"/>
        <v>0</v>
      </c>
      <c r="Y2049" s="46">
        <f t="shared" si="1675"/>
        <v>25</v>
      </c>
      <c r="Z2049" s="46">
        <f t="shared" si="1676"/>
        <v>16</v>
      </c>
      <c r="AA2049" s="46">
        <f t="shared" si="1677"/>
        <v>9</v>
      </c>
      <c r="AB2049" s="46">
        <f t="shared" si="1678"/>
        <v>4</v>
      </c>
      <c r="AC2049" s="46">
        <f t="shared" si="1679"/>
        <v>1</v>
      </c>
      <c r="AD2049" s="46">
        <f t="shared" si="1680"/>
        <v>0</v>
      </c>
      <c r="AE2049" s="46">
        <f t="shared" si="1681"/>
        <v>0</v>
      </c>
      <c r="AF2049" s="46">
        <f t="shared" si="1682"/>
        <v>0</v>
      </c>
      <c r="AG2049" s="46">
        <f t="shared" si="1683"/>
        <v>0</v>
      </c>
      <c r="AH2049" s="46">
        <f t="shared" si="1684"/>
        <v>0</v>
      </c>
      <c r="AI2049" s="46">
        <f t="shared" si="1660"/>
        <v>0</v>
      </c>
      <c r="AJ2049" s="47">
        <f t="shared" si="1666"/>
        <v>0</v>
      </c>
      <c r="AK2049" s="47" t="e">
        <f t="shared" si="1667"/>
        <v>#DIV/0!</v>
      </c>
      <c r="AL2049" s="47" t="e">
        <f t="shared" si="1668"/>
        <v>#DIV/0!</v>
      </c>
      <c r="AM2049" s="47" t="e">
        <f t="shared" si="1669"/>
        <v>#DIV/0!</v>
      </c>
      <c r="AN2049" s="47" t="e">
        <f t="shared" si="1670"/>
        <v>#DIV/0!</v>
      </c>
      <c r="AO2049" s="47" t="e">
        <f t="shared" si="1671"/>
        <v>#DIV/0!</v>
      </c>
      <c r="AP2049" s="47">
        <f t="shared" si="1672"/>
        <v>0</v>
      </c>
      <c r="AQ2049" s="47">
        <f t="shared" si="1661"/>
        <v>0</v>
      </c>
      <c r="AR2049" s="1">
        <f t="shared" si="1673"/>
        <v>0</v>
      </c>
      <c r="AS2049" s="1">
        <f t="shared" si="1642"/>
        <v>0</v>
      </c>
      <c r="AT2049" s="1">
        <f t="shared" si="1643"/>
        <v>0</v>
      </c>
      <c r="AU2049" s="1">
        <f t="shared" si="1644"/>
        <v>0</v>
      </c>
      <c r="AV2049" s="1">
        <f t="shared" si="1645"/>
        <v>0</v>
      </c>
      <c r="AW2049" s="27">
        <f t="shared" si="1685"/>
        <v>0</v>
      </c>
      <c r="AX2049" s="41">
        <f t="shared" si="1662"/>
        <v>0</v>
      </c>
      <c r="AY2049" s="29">
        <f t="shared" si="1686"/>
        <v>25</v>
      </c>
      <c r="AZ2049" s="29">
        <f t="shared" si="1687"/>
        <v>16</v>
      </c>
      <c r="BA2049" s="29">
        <f t="shared" si="1688"/>
        <v>9</v>
      </c>
      <c r="BB2049" s="29">
        <f t="shared" si="1689"/>
        <v>4</v>
      </c>
      <c r="BC2049" s="29">
        <f t="shared" si="1690"/>
        <v>1</v>
      </c>
      <c r="BD2049" s="29">
        <f t="shared" si="1691"/>
        <v>0</v>
      </c>
      <c r="BE2049" s="29">
        <f t="shared" si="1691"/>
        <v>0</v>
      </c>
      <c r="BF2049" s="29">
        <f t="shared" si="1691"/>
        <v>0</v>
      </c>
      <c r="BG2049" s="29">
        <f t="shared" si="1674"/>
        <v>0</v>
      </c>
      <c r="BH2049" s="29">
        <f t="shared" si="1674"/>
        <v>0</v>
      </c>
      <c r="BI2049" s="29">
        <f t="shared" si="1663"/>
        <v>0</v>
      </c>
      <c r="BJ2049" s="28">
        <f t="shared" si="1646"/>
        <v>0</v>
      </c>
      <c r="BK2049" s="28" t="e">
        <f t="shared" si="1647"/>
        <v>#DIV/0!</v>
      </c>
      <c r="BL2049" s="28" t="e">
        <f t="shared" si="1648"/>
        <v>#DIV/0!</v>
      </c>
      <c r="BM2049" s="28" t="e">
        <f t="shared" si="1649"/>
        <v>#DIV/0!</v>
      </c>
      <c r="BN2049" s="28" t="e">
        <f t="shared" si="1650"/>
        <v>#DIV/0!</v>
      </c>
      <c r="BO2049" s="28" t="e">
        <f t="shared" si="1651"/>
        <v>#DIV/0!</v>
      </c>
      <c r="BP2049" s="28">
        <f t="shared" si="1652"/>
        <v>0</v>
      </c>
      <c r="BQ2049" s="28">
        <f t="shared" si="1664"/>
        <v>0</v>
      </c>
    </row>
    <row r="2050" spans="1:69" x14ac:dyDescent="0.2">
      <c r="A2050" s="39" t="s">
        <v>7523</v>
      </c>
      <c r="B2050" s="8" t="s">
        <v>5466</v>
      </c>
      <c r="C2050" t="s">
        <v>50</v>
      </c>
      <c r="D2050" s="38" t="s">
        <v>50</v>
      </c>
      <c r="E2050" s="52" t="s">
        <v>794</v>
      </c>
      <c r="G2050" s="8" t="s">
        <v>50</v>
      </c>
      <c r="H2050" s="8"/>
      <c r="I2050" s="8" t="s">
        <v>50</v>
      </c>
      <c r="J2050" s="8"/>
      <c r="K2050" s="8" t="s">
        <v>50</v>
      </c>
      <c r="L2050" s="8"/>
      <c r="M2050" s="8" t="s">
        <v>50</v>
      </c>
      <c r="N2050" s="8"/>
      <c r="O2050" s="8" t="s">
        <v>50</v>
      </c>
      <c r="P2050" s="8"/>
      <c r="Q2050" s="36">
        <f t="shared" si="1665"/>
        <v>0</v>
      </c>
      <c r="R2050" s="36">
        <f t="shared" si="1653"/>
        <v>0</v>
      </c>
      <c r="S2050" s="36">
        <f t="shared" si="1654"/>
        <v>0</v>
      </c>
      <c r="T2050" s="36">
        <f t="shared" si="1655"/>
        <v>0</v>
      </c>
      <c r="U2050" s="36">
        <f t="shared" si="1656"/>
        <v>0</v>
      </c>
      <c r="V2050" s="36">
        <f t="shared" si="1657"/>
        <v>0</v>
      </c>
      <c r="W2050" s="45">
        <f t="shared" si="1658"/>
        <v>0</v>
      </c>
      <c r="X2050" s="50">
        <f t="shared" si="1659"/>
        <v>0</v>
      </c>
      <c r="Y2050" s="46">
        <f t="shared" si="1675"/>
        <v>25</v>
      </c>
      <c r="Z2050" s="46">
        <f t="shared" si="1676"/>
        <v>16</v>
      </c>
      <c r="AA2050" s="46">
        <f t="shared" si="1677"/>
        <v>9</v>
      </c>
      <c r="AB2050" s="46">
        <f t="shared" si="1678"/>
        <v>4</v>
      </c>
      <c r="AC2050" s="46">
        <f t="shared" si="1679"/>
        <v>1</v>
      </c>
      <c r="AD2050" s="46">
        <f t="shared" si="1680"/>
        <v>0</v>
      </c>
      <c r="AE2050" s="46">
        <f t="shared" si="1681"/>
        <v>0</v>
      </c>
      <c r="AF2050" s="46">
        <f t="shared" si="1682"/>
        <v>0</v>
      </c>
      <c r="AG2050" s="46">
        <f t="shared" si="1683"/>
        <v>0</v>
      </c>
      <c r="AH2050" s="46">
        <f t="shared" si="1684"/>
        <v>0</v>
      </c>
      <c r="AI2050" s="46">
        <f t="shared" si="1660"/>
        <v>0</v>
      </c>
      <c r="AJ2050" s="47">
        <f t="shared" si="1666"/>
        <v>0</v>
      </c>
      <c r="AK2050" s="47" t="e">
        <f t="shared" si="1667"/>
        <v>#DIV/0!</v>
      </c>
      <c r="AL2050" s="47" t="e">
        <f t="shared" si="1668"/>
        <v>#DIV/0!</v>
      </c>
      <c r="AM2050" s="47" t="e">
        <f t="shared" si="1669"/>
        <v>#DIV/0!</v>
      </c>
      <c r="AN2050" s="47" t="e">
        <f t="shared" si="1670"/>
        <v>#DIV/0!</v>
      </c>
      <c r="AO2050" s="47" t="e">
        <f t="shared" si="1671"/>
        <v>#DIV/0!</v>
      </c>
      <c r="AP2050" s="47">
        <f t="shared" si="1672"/>
        <v>0</v>
      </c>
      <c r="AQ2050" s="47">
        <f t="shared" si="1661"/>
        <v>0</v>
      </c>
      <c r="AR2050" s="1">
        <f t="shared" si="1673"/>
        <v>0</v>
      </c>
      <c r="AS2050" s="1">
        <f t="shared" ref="AS2050:AS2113" si="1692">J2050</f>
        <v>0</v>
      </c>
      <c r="AT2050" s="1">
        <f t="shared" ref="AT2050:AT2113" si="1693">L2050</f>
        <v>0</v>
      </c>
      <c r="AU2050" s="1">
        <f t="shared" ref="AU2050:AU2113" si="1694">N2050</f>
        <v>0</v>
      </c>
      <c r="AV2050" s="1">
        <f t="shared" ref="AV2050:AV2113" si="1695">P2050</f>
        <v>0</v>
      </c>
      <c r="AW2050" s="27">
        <f t="shared" si="1685"/>
        <v>0</v>
      </c>
      <c r="AX2050" s="41">
        <f t="shared" si="1662"/>
        <v>0</v>
      </c>
      <c r="AY2050" s="29">
        <f t="shared" si="1686"/>
        <v>25</v>
      </c>
      <c r="AZ2050" s="29">
        <f t="shared" si="1687"/>
        <v>16</v>
      </c>
      <c r="BA2050" s="29">
        <f t="shared" si="1688"/>
        <v>9</v>
      </c>
      <c r="BB2050" s="29">
        <f t="shared" si="1689"/>
        <v>4</v>
      </c>
      <c r="BC2050" s="29">
        <f t="shared" si="1690"/>
        <v>1</v>
      </c>
      <c r="BD2050" s="29">
        <f t="shared" si="1691"/>
        <v>0</v>
      </c>
      <c r="BE2050" s="29">
        <f t="shared" si="1691"/>
        <v>0</v>
      </c>
      <c r="BF2050" s="29">
        <f t="shared" si="1691"/>
        <v>0</v>
      </c>
      <c r="BG2050" s="29">
        <f t="shared" si="1674"/>
        <v>0</v>
      </c>
      <c r="BH2050" s="29">
        <f t="shared" si="1674"/>
        <v>0</v>
      </c>
      <c r="BI2050" s="29">
        <f t="shared" si="1663"/>
        <v>0</v>
      </c>
      <c r="BJ2050" s="28">
        <f t="shared" ref="BJ2050:BJ2113" si="1696">SQRT(BI2050)</f>
        <v>0</v>
      </c>
      <c r="BK2050" s="28" t="e">
        <f t="shared" ref="BK2050:BK2113" si="1697">AR2050*((5-AX2050)/BJ2050)*((5-AX2050)/BJ2050)*((5-AX2050)/BJ2050)</f>
        <v>#DIV/0!</v>
      </c>
      <c r="BL2050" s="28" t="e">
        <f t="shared" ref="BL2050:BL2113" si="1698">AS2050*((4-AX2050)/BJ2050)*((4-AX2050)/BJ2050)*((4-AX2050)/BJ2050)</f>
        <v>#DIV/0!</v>
      </c>
      <c r="BM2050" s="28" t="e">
        <f t="shared" ref="BM2050:BM2113" si="1699">AT2050*((3-AX2050)/BJ2050)*((3-AX2050)/BJ2050)*((3-AX2050)/BJ2050)</f>
        <v>#DIV/0!</v>
      </c>
      <c r="BN2050" s="28" t="e">
        <f t="shared" ref="BN2050:BN2113" si="1700">AU2050*((2-AX2050)/BJ2050)*((2-AX2050)/BJ2050)*((2-AX2050)/BJ2050)</f>
        <v>#DIV/0!</v>
      </c>
      <c r="BO2050" s="28" t="e">
        <f t="shared" ref="BO2050:BO2113" si="1701">AV2050*((1-AX2050)/BJ2050)*((1-AX2050)/BJ2050)*((1-AX2050)/BJ2050)</f>
        <v>#DIV/0!</v>
      </c>
      <c r="BP2050" s="28">
        <f t="shared" ref="BP2050:BP2113" si="1702">AW2050/((AW2050-1)*(AW2050-2))</f>
        <v>0</v>
      </c>
      <c r="BQ2050" s="28">
        <f t="shared" si="1664"/>
        <v>0</v>
      </c>
    </row>
    <row r="2051" spans="1:69" x14ac:dyDescent="0.2">
      <c r="A2051" s="39" t="s">
        <v>7523</v>
      </c>
      <c r="B2051" s="8" t="s">
        <v>5468</v>
      </c>
      <c r="C2051" t="s">
        <v>333</v>
      </c>
      <c r="D2051" s="38">
        <v>2</v>
      </c>
      <c r="E2051" s="52" t="s">
        <v>5469</v>
      </c>
      <c r="G2051" s="8">
        <v>1</v>
      </c>
      <c r="H2051" s="8">
        <v>1</v>
      </c>
      <c r="I2051" s="8">
        <v>1</v>
      </c>
      <c r="J2051" s="8">
        <v>1</v>
      </c>
      <c r="K2051" s="8">
        <v>1</v>
      </c>
      <c r="L2051" s="8">
        <v>1</v>
      </c>
      <c r="M2051" s="8">
        <v>1</v>
      </c>
      <c r="N2051" s="8">
        <v>1</v>
      </c>
      <c r="O2051" s="8">
        <v>1</v>
      </c>
      <c r="P2051" s="8">
        <v>1</v>
      </c>
      <c r="Q2051" s="36">
        <f t="shared" si="1665"/>
        <v>0</v>
      </c>
      <c r="R2051" s="36">
        <f t="shared" ref="R2051:R2114" si="1703">IFERROR(I2051-J2051,0)</f>
        <v>0</v>
      </c>
      <c r="S2051" s="36">
        <f t="shared" ref="S2051:S2114" si="1704">IFERROR(K2051-L2051,0)</f>
        <v>0</v>
      </c>
      <c r="T2051" s="36">
        <f t="shared" ref="T2051:T2114" si="1705">IFERROR(M2051-N2051,0)</f>
        <v>0</v>
      </c>
      <c r="U2051" s="36">
        <f t="shared" ref="U2051:U2114" si="1706">IFERROR(O2051-P2051,0)</f>
        <v>0</v>
      </c>
      <c r="V2051" s="36">
        <f t="shared" ref="V2051:V2114" si="1707">Q2051*5+R2051*4+S2051*3+T2051*2+U2051*1</f>
        <v>0</v>
      </c>
      <c r="W2051" s="45">
        <f t="shared" ref="W2051:W2114" si="1708">IFERROR(Q2051+R2051+S2051+T2051+U2051,0)</f>
        <v>0</v>
      </c>
      <c r="X2051" s="50">
        <f t="shared" ref="X2051:X2114" si="1709">IF(ISERROR(V2051/W2051),0,(V2051/W2051))</f>
        <v>0</v>
      </c>
      <c r="Y2051" s="46">
        <f t="shared" si="1675"/>
        <v>25</v>
      </c>
      <c r="Z2051" s="46">
        <f t="shared" si="1676"/>
        <v>16</v>
      </c>
      <c r="AA2051" s="46">
        <f t="shared" si="1677"/>
        <v>9</v>
      </c>
      <c r="AB2051" s="46">
        <f t="shared" si="1678"/>
        <v>4</v>
      </c>
      <c r="AC2051" s="46">
        <f t="shared" si="1679"/>
        <v>1</v>
      </c>
      <c r="AD2051" s="46">
        <f t="shared" si="1680"/>
        <v>0</v>
      </c>
      <c r="AE2051" s="46">
        <f t="shared" si="1681"/>
        <v>0</v>
      </c>
      <c r="AF2051" s="46">
        <f t="shared" si="1682"/>
        <v>0</v>
      </c>
      <c r="AG2051" s="46">
        <f t="shared" si="1683"/>
        <v>0</v>
      </c>
      <c r="AH2051" s="46">
        <f t="shared" si="1684"/>
        <v>0</v>
      </c>
      <c r="AI2051" s="46">
        <f t="shared" ref="AI2051:AI2114" si="1710">IF(ISERROR(SUM(AD2051:AH2051)/(W2051-1)),0,SUM(AD2051:AH2051)/(W2051-1))</f>
        <v>0</v>
      </c>
      <c r="AJ2051" s="47">
        <f t="shared" si="1666"/>
        <v>0</v>
      </c>
      <c r="AK2051" s="47" t="e">
        <f t="shared" si="1667"/>
        <v>#DIV/0!</v>
      </c>
      <c r="AL2051" s="47" t="e">
        <f t="shared" si="1668"/>
        <v>#DIV/0!</v>
      </c>
      <c r="AM2051" s="47" t="e">
        <f t="shared" si="1669"/>
        <v>#DIV/0!</v>
      </c>
      <c r="AN2051" s="47" t="e">
        <f t="shared" si="1670"/>
        <v>#DIV/0!</v>
      </c>
      <c r="AO2051" s="47" t="e">
        <f t="shared" si="1671"/>
        <v>#DIV/0!</v>
      </c>
      <c r="AP2051" s="47">
        <f t="shared" si="1672"/>
        <v>0</v>
      </c>
      <c r="AQ2051" s="47">
        <f t="shared" ref="AQ2051:AQ2114" si="1711">IF(ISERROR(SUM(AK2051:AO2051)*AP2051),0,(SUM(AK2051:AO2051)*AP2051))</f>
        <v>0</v>
      </c>
      <c r="AR2051" s="1">
        <f t="shared" si="1673"/>
        <v>1</v>
      </c>
      <c r="AS2051" s="1">
        <f t="shared" si="1692"/>
        <v>1</v>
      </c>
      <c r="AT2051" s="1">
        <f t="shared" si="1693"/>
        <v>1</v>
      </c>
      <c r="AU2051" s="1">
        <f t="shared" si="1694"/>
        <v>1</v>
      </c>
      <c r="AV2051" s="1">
        <f t="shared" si="1695"/>
        <v>1</v>
      </c>
      <c r="AW2051" s="27">
        <f t="shared" si="1685"/>
        <v>5</v>
      </c>
      <c r="AX2051" s="41">
        <f t="shared" ref="AX2051:AX2114" si="1712">IF(ISERROR(((AR2051*5+AS2051*4+AT2051*3+AU2051*2+AV2051*1)/AW2051)),0,((AR2051*5+AS2051*4+AT2051*3+AU2051*2+AV2051*1)/AW2051))</f>
        <v>3</v>
      </c>
      <c r="AY2051" s="29">
        <f t="shared" si="1686"/>
        <v>4</v>
      </c>
      <c r="AZ2051" s="29">
        <f t="shared" si="1687"/>
        <v>1</v>
      </c>
      <c r="BA2051" s="29">
        <f t="shared" si="1688"/>
        <v>0</v>
      </c>
      <c r="BB2051" s="29">
        <f t="shared" si="1689"/>
        <v>1</v>
      </c>
      <c r="BC2051" s="29">
        <f t="shared" si="1690"/>
        <v>4</v>
      </c>
      <c r="BD2051" s="29">
        <f t="shared" si="1691"/>
        <v>4</v>
      </c>
      <c r="BE2051" s="29">
        <f t="shared" si="1691"/>
        <v>1</v>
      </c>
      <c r="BF2051" s="29">
        <f t="shared" si="1691"/>
        <v>0</v>
      </c>
      <c r="BG2051" s="29">
        <f t="shared" si="1674"/>
        <v>1</v>
      </c>
      <c r="BH2051" s="29">
        <f t="shared" si="1674"/>
        <v>4</v>
      </c>
      <c r="BI2051" s="29">
        <f t="shared" ref="BI2051:BI2114" si="1713">IF(ISERROR((SUM(BD2051:BH2051)/(AW2051-1))),0,((SUM(BD2051:BH2051)/(AW2051-1))))</f>
        <v>2.5</v>
      </c>
      <c r="BJ2051" s="28">
        <f t="shared" si="1696"/>
        <v>1.5811388300841898</v>
      </c>
      <c r="BK2051" s="28">
        <f t="shared" si="1697"/>
        <v>2.0238577025077631</v>
      </c>
      <c r="BL2051" s="28">
        <f t="shared" si="1698"/>
        <v>0.25298221281347039</v>
      </c>
      <c r="BM2051" s="28">
        <f t="shared" si="1699"/>
        <v>0</v>
      </c>
      <c r="BN2051" s="28">
        <f t="shared" si="1700"/>
        <v>-0.25298221281347039</v>
      </c>
      <c r="BO2051" s="28">
        <f t="shared" si="1701"/>
        <v>-2.0238577025077631</v>
      </c>
      <c r="BP2051" s="28">
        <f t="shared" si="1702"/>
        <v>0.41666666666666669</v>
      </c>
      <c r="BQ2051" s="28">
        <f t="shared" ref="BQ2051:BQ2114" si="1714">IF(ISERROR((SUM(BK2051:BO2051)*BP2051)),0,(SUM(BK2051:BO2051)*BP2051))</f>
        <v>0</v>
      </c>
    </row>
    <row r="2052" spans="1:69" x14ac:dyDescent="0.2">
      <c r="A2052" s="39" t="s">
        <v>7523</v>
      </c>
      <c r="B2052" s="8" t="s">
        <v>5471</v>
      </c>
      <c r="C2052"/>
      <c r="D2052" s="38"/>
      <c r="E2052" s="52"/>
      <c r="G2052" s="8"/>
      <c r="H2052" s="8"/>
      <c r="I2052" s="8"/>
      <c r="J2052" s="8"/>
      <c r="K2052" s="8"/>
      <c r="L2052" s="8"/>
      <c r="M2052" s="8"/>
      <c r="N2052" s="8"/>
      <c r="O2052" s="8"/>
      <c r="P2052" s="8"/>
      <c r="Q2052" s="36">
        <f t="shared" ref="Q2052:Q2115" si="1715">IFERROR(G2052-H2052,0)</f>
        <v>0</v>
      </c>
      <c r="R2052" s="36">
        <f t="shared" si="1703"/>
        <v>0</v>
      </c>
      <c r="S2052" s="36">
        <f t="shared" si="1704"/>
        <v>0</v>
      </c>
      <c r="T2052" s="36">
        <f t="shared" si="1705"/>
        <v>0</v>
      </c>
      <c r="U2052" s="36">
        <f t="shared" si="1706"/>
        <v>0</v>
      </c>
      <c r="V2052" s="36">
        <f t="shared" si="1707"/>
        <v>0</v>
      </c>
      <c r="W2052" s="45">
        <f t="shared" si="1708"/>
        <v>0</v>
      </c>
      <c r="X2052" s="50">
        <f t="shared" si="1709"/>
        <v>0</v>
      </c>
      <c r="Y2052" s="46">
        <f t="shared" si="1675"/>
        <v>25</v>
      </c>
      <c r="Z2052" s="46">
        <f t="shared" si="1676"/>
        <v>16</v>
      </c>
      <c r="AA2052" s="46">
        <f t="shared" si="1677"/>
        <v>9</v>
      </c>
      <c r="AB2052" s="46">
        <f t="shared" si="1678"/>
        <v>4</v>
      </c>
      <c r="AC2052" s="46">
        <f t="shared" si="1679"/>
        <v>1</v>
      </c>
      <c r="AD2052" s="46">
        <f t="shared" si="1680"/>
        <v>0</v>
      </c>
      <c r="AE2052" s="46">
        <f t="shared" si="1681"/>
        <v>0</v>
      </c>
      <c r="AF2052" s="46">
        <f t="shared" si="1682"/>
        <v>0</v>
      </c>
      <c r="AG2052" s="46">
        <f t="shared" si="1683"/>
        <v>0</v>
      </c>
      <c r="AH2052" s="46">
        <f t="shared" si="1684"/>
        <v>0</v>
      </c>
      <c r="AI2052" s="46">
        <f t="shared" si="1710"/>
        <v>0</v>
      </c>
      <c r="AJ2052" s="47">
        <f t="shared" si="1666"/>
        <v>0</v>
      </c>
      <c r="AK2052" s="47" t="e">
        <f t="shared" si="1667"/>
        <v>#DIV/0!</v>
      </c>
      <c r="AL2052" s="47" t="e">
        <f t="shared" si="1668"/>
        <v>#DIV/0!</v>
      </c>
      <c r="AM2052" s="47" t="e">
        <f t="shared" si="1669"/>
        <v>#DIV/0!</v>
      </c>
      <c r="AN2052" s="47" t="e">
        <f t="shared" si="1670"/>
        <v>#DIV/0!</v>
      </c>
      <c r="AO2052" s="47" t="e">
        <f t="shared" si="1671"/>
        <v>#DIV/0!</v>
      </c>
      <c r="AP2052" s="47">
        <f t="shared" si="1672"/>
        <v>0</v>
      </c>
      <c r="AQ2052" s="47">
        <f t="shared" si="1711"/>
        <v>0</v>
      </c>
      <c r="AR2052" s="1">
        <f t="shared" si="1673"/>
        <v>0</v>
      </c>
      <c r="AS2052" s="1">
        <f t="shared" si="1692"/>
        <v>0</v>
      </c>
      <c r="AT2052" s="1">
        <f t="shared" si="1693"/>
        <v>0</v>
      </c>
      <c r="AU2052" s="1">
        <f t="shared" si="1694"/>
        <v>0</v>
      </c>
      <c r="AV2052" s="1">
        <f t="shared" si="1695"/>
        <v>0</v>
      </c>
      <c r="AW2052" s="27">
        <f t="shared" si="1685"/>
        <v>0</v>
      </c>
      <c r="AX2052" s="41">
        <f t="shared" si="1712"/>
        <v>0</v>
      </c>
      <c r="AY2052" s="29">
        <f t="shared" si="1686"/>
        <v>25</v>
      </c>
      <c r="AZ2052" s="29">
        <f t="shared" si="1687"/>
        <v>16</v>
      </c>
      <c r="BA2052" s="29">
        <f t="shared" si="1688"/>
        <v>9</v>
      </c>
      <c r="BB2052" s="29">
        <f t="shared" si="1689"/>
        <v>4</v>
      </c>
      <c r="BC2052" s="29">
        <f t="shared" si="1690"/>
        <v>1</v>
      </c>
      <c r="BD2052" s="29">
        <f t="shared" si="1691"/>
        <v>0</v>
      </c>
      <c r="BE2052" s="29">
        <f t="shared" si="1691"/>
        <v>0</v>
      </c>
      <c r="BF2052" s="29">
        <f t="shared" si="1691"/>
        <v>0</v>
      </c>
      <c r="BG2052" s="29">
        <f t="shared" si="1674"/>
        <v>0</v>
      </c>
      <c r="BH2052" s="29">
        <f t="shared" si="1674"/>
        <v>0</v>
      </c>
      <c r="BI2052" s="29">
        <f t="shared" si="1713"/>
        <v>0</v>
      </c>
      <c r="BJ2052" s="28">
        <f t="shared" si="1696"/>
        <v>0</v>
      </c>
      <c r="BK2052" s="28" t="e">
        <f t="shared" si="1697"/>
        <v>#DIV/0!</v>
      </c>
      <c r="BL2052" s="28" t="e">
        <f t="shared" si="1698"/>
        <v>#DIV/0!</v>
      </c>
      <c r="BM2052" s="28" t="e">
        <f t="shared" si="1699"/>
        <v>#DIV/0!</v>
      </c>
      <c r="BN2052" s="28" t="e">
        <f t="shared" si="1700"/>
        <v>#DIV/0!</v>
      </c>
      <c r="BO2052" s="28" t="e">
        <f t="shared" si="1701"/>
        <v>#DIV/0!</v>
      </c>
      <c r="BP2052" s="28">
        <f t="shared" si="1702"/>
        <v>0</v>
      </c>
      <c r="BQ2052" s="28">
        <f t="shared" si="1714"/>
        <v>0</v>
      </c>
    </row>
    <row r="2053" spans="1:69" x14ac:dyDescent="0.2">
      <c r="A2053" s="39" t="s">
        <v>7523</v>
      </c>
      <c r="B2053" s="8" t="s">
        <v>5473</v>
      </c>
      <c r="C2053" t="s">
        <v>56</v>
      </c>
      <c r="D2053" s="38">
        <v>2</v>
      </c>
      <c r="E2053" s="52" t="s">
        <v>5394</v>
      </c>
      <c r="G2053" s="8">
        <v>2</v>
      </c>
      <c r="H2053" s="8">
        <v>0</v>
      </c>
      <c r="I2053" s="8">
        <v>2</v>
      </c>
      <c r="J2053" s="8">
        <v>0</v>
      </c>
      <c r="K2053" s="8">
        <v>2</v>
      </c>
      <c r="L2053" s="8">
        <v>0</v>
      </c>
      <c r="M2053" s="8">
        <v>2</v>
      </c>
      <c r="N2053" s="8">
        <v>0</v>
      </c>
      <c r="O2053" s="8">
        <v>2</v>
      </c>
      <c r="P2053" s="8">
        <v>0</v>
      </c>
      <c r="Q2053" s="36">
        <f t="shared" si="1715"/>
        <v>2</v>
      </c>
      <c r="R2053" s="36">
        <f t="shared" si="1703"/>
        <v>2</v>
      </c>
      <c r="S2053" s="36">
        <f t="shared" si="1704"/>
        <v>2</v>
      </c>
      <c r="T2053" s="36">
        <f t="shared" si="1705"/>
        <v>2</v>
      </c>
      <c r="U2053" s="36">
        <f t="shared" si="1706"/>
        <v>2</v>
      </c>
      <c r="V2053" s="36">
        <f t="shared" si="1707"/>
        <v>30</v>
      </c>
      <c r="W2053" s="45">
        <f t="shared" si="1708"/>
        <v>10</v>
      </c>
      <c r="X2053" s="50">
        <f t="shared" si="1709"/>
        <v>3</v>
      </c>
      <c r="Y2053" s="46">
        <f t="shared" si="1675"/>
        <v>4</v>
      </c>
      <c r="Z2053" s="46">
        <f t="shared" si="1676"/>
        <v>1</v>
      </c>
      <c r="AA2053" s="46">
        <f t="shared" si="1677"/>
        <v>0</v>
      </c>
      <c r="AB2053" s="46">
        <f t="shared" si="1678"/>
        <v>1</v>
      </c>
      <c r="AC2053" s="46">
        <f t="shared" si="1679"/>
        <v>4</v>
      </c>
      <c r="AD2053" s="46">
        <f t="shared" si="1680"/>
        <v>8</v>
      </c>
      <c r="AE2053" s="46">
        <f t="shared" si="1681"/>
        <v>2</v>
      </c>
      <c r="AF2053" s="46">
        <f t="shared" si="1682"/>
        <v>0</v>
      </c>
      <c r="AG2053" s="46">
        <f t="shared" si="1683"/>
        <v>2</v>
      </c>
      <c r="AH2053" s="46">
        <f t="shared" si="1684"/>
        <v>8</v>
      </c>
      <c r="AI2053" s="46">
        <f t="shared" si="1710"/>
        <v>2.2222222222222223</v>
      </c>
      <c r="AJ2053" s="47">
        <f t="shared" si="1666"/>
        <v>1.4907119849998598</v>
      </c>
      <c r="AK2053" s="47">
        <f t="shared" si="1667"/>
        <v>4.8299068313995459</v>
      </c>
      <c r="AL2053" s="47">
        <f t="shared" si="1668"/>
        <v>0.60373835392494324</v>
      </c>
      <c r="AM2053" s="47">
        <f t="shared" si="1669"/>
        <v>0</v>
      </c>
      <c r="AN2053" s="47">
        <f t="shared" si="1670"/>
        <v>-0.60373835392494324</v>
      </c>
      <c r="AO2053" s="47">
        <f t="shared" si="1671"/>
        <v>-4.8299068313995459</v>
      </c>
      <c r="AP2053" s="47">
        <f t="shared" si="1672"/>
        <v>0.1388888888888889</v>
      </c>
      <c r="AQ2053" s="47">
        <f t="shared" si="1711"/>
        <v>0</v>
      </c>
      <c r="AR2053" s="1">
        <f t="shared" si="1673"/>
        <v>0</v>
      </c>
      <c r="AS2053" s="1">
        <f t="shared" si="1692"/>
        <v>0</v>
      </c>
      <c r="AT2053" s="1">
        <f t="shared" si="1693"/>
        <v>0</v>
      </c>
      <c r="AU2053" s="1">
        <f t="shared" si="1694"/>
        <v>0</v>
      </c>
      <c r="AV2053" s="1">
        <f t="shared" si="1695"/>
        <v>0</v>
      </c>
      <c r="AW2053" s="27">
        <f t="shared" si="1685"/>
        <v>0</v>
      </c>
      <c r="AX2053" s="41">
        <f t="shared" si="1712"/>
        <v>0</v>
      </c>
      <c r="AY2053" s="29">
        <f t="shared" si="1686"/>
        <v>25</v>
      </c>
      <c r="AZ2053" s="29">
        <f t="shared" si="1687"/>
        <v>16</v>
      </c>
      <c r="BA2053" s="29">
        <f t="shared" si="1688"/>
        <v>9</v>
      </c>
      <c r="BB2053" s="29">
        <f t="shared" si="1689"/>
        <v>4</v>
      </c>
      <c r="BC2053" s="29">
        <f t="shared" si="1690"/>
        <v>1</v>
      </c>
      <c r="BD2053" s="29">
        <f t="shared" si="1691"/>
        <v>0</v>
      </c>
      <c r="BE2053" s="29">
        <f t="shared" si="1691"/>
        <v>0</v>
      </c>
      <c r="BF2053" s="29">
        <f t="shared" si="1691"/>
        <v>0</v>
      </c>
      <c r="BG2053" s="29">
        <f t="shared" si="1674"/>
        <v>0</v>
      </c>
      <c r="BH2053" s="29">
        <f t="shared" si="1674"/>
        <v>0</v>
      </c>
      <c r="BI2053" s="29">
        <f t="shared" si="1713"/>
        <v>0</v>
      </c>
      <c r="BJ2053" s="28">
        <f t="shared" si="1696"/>
        <v>0</v>
      </c>
      <c r="BK2053" s="28" t="e">
        <f t="shared" si="1697"/>
        <v>#DIV/0!</v>
      </c>
      <c r="BL2053" s="28" t="e">
        <f t="shared" si="1698"/>
        <v>#DIV/0!</v>
      </c>
      <c r="BM2053" s="28" t="e">
        <f t="shared" si="1699"/>
        <v>#DIV/0!</v>
      </c>
      <c r="BN2053" s="28" t="e">
        <f t="shared" si="1700"/>
        <v>#DIV/0!</v>
      </c>
      <c r="BO2053" s="28" t="e">
        <f t="shared" si="1701"/>
        <v>#DIV/0!</v>
      </c>
      <c r="BP2053" s="28">
        <f t="shared" si="1702"/>
        <v>0</v>
      </c>
      <c r="BQ2053" s="28">
        <f t="shared" si="1714"/>
        <v>0</v>
      </c>
    </row>
    <row r="2054" spans="1:69" x14ac:dyDescent="0.2">
      <c r="A2054" s="39" t="s">
        <v>7523</v>
      </c>
      <c r="B2054" s="8" t="s">
        <v>5475</v>
      </c>
      <c r="C2054" t="s">
        <v>100</v>
      </c>
      <c r="D2054" s="38">
        <v>3</v>
      </c>
      <c r="E2054" s="52" t="s">
        <v>5476</v>
      </c>
      <c r="G2054" s="8">
        <v>1</v>
      </c>
      <c r="H2054" s="8">
        <v>0</v>
      </c>
      <c r="I2054" s="8">
        <v>1</v>
      </c>
      <c r="J2054" s="8">
        <v>0</v>
      </c>
      <c r="K2054" s="8">
        <v>1</v>
      </c>
      <c r="L2054" s="8">
        <v>1</v>
      </c>
      <c r="M2054" s="8">
        <v>1</v>
      </c>
      <c r="N2054" s="8">
        <v>1</v>
      </c>
      <c r="O2054" s="8">
        <v>1</v>
      </c>
      <c r="P2054" s="8">
        <v>1</v>
      </c>
      <c r="Q2054" s="36">
        <f t="shared" si="1715"/>
        <v>1</v>
      </c>
      <c r="R2054" s="36">
        <f t="shared" si="1703"/>
        <v>1</v>
      </c>
      <c r="S2054" s="36">
        <f t="shared" si="1704"/>
        <v>0</v>
      </c>
      <c r="T2054" s="36">
        <f t="shared" si="1705"/>
        <v>0</v>
      </c>
      <c r="U2054" s="36">
        <f t="shared" si="1706"/>
        <v>0</v>
      </c>
      <c r="V2054" s="36">
        <f t="shared" si="1707"/>
        <v>9</v>
      </c>
      <c r="W2054" s="45">
        <f t="shared" si="1708"/>
        <v>2</v>
      </c>
      <c r="X2054" s="50">
        <f t="shared" si="1709"/>
        <v>4.5</v>
      </c>
      <c r="Y2054" s="46">
        <f t="shared" si="1675"/>
        <v>0.25</v>
      </c>
      <c r="Z2054" s="46">
        <f t="shared" si="1676"/>
        <v>0.25</v>
      </c>
      <c r="AA2054" s="46">
        <f t="shared" si="1677"/>
        <v>2.25</v>
      </c>
      <c r="AB2054" s="46">
        <f t="shared" si="1678"/>
        <v>6.25</v>
      </c>
      <c r="AC2054" s="46">
        <f t="shared" si="1679"/>
        <v>12.25</v>
      </c>
      <c r="AD2054" s="46">
        <f t="shared" si="1680"/>
        <v>0.25</v>
      </c>
      <c r="AE2054" s="46">
        <f t="shared" si="1681"/>
        <v>0.25</v>
      </c>
      <c r="AF2054" s="46">
        <f t="shared" si="1682"/>
        <v>0</v>
      </c>
      <c r="AG2054" s="46">
        <f t="shared" si="1683"/>
        <v>0</v>
      </c>
      <c r="AH2054" s="46">
        <f t="shared" si="1684"/>
        <v>0</v>
      </c>
      <c r="AI2054" s="46">
        <f t="shared" si="1710"/>
        <v>0.5</v>
      </c>
      <c r="AJ2054" s="47">
        <f t="shared" si="1666"/>
        <v>0.70710678118654757</v>
      </c>
      <c r="AK2054" s="47">
        <f t="shared" si="1667"/>
        <v>0.35355339059327368</v>
      </c>
      <c r="AL2054" s="47">
        <f t="shared" si="1668"/>
        <v>-0.35355339059327368</v>
      </c>
      <c r="AM2054" s="47">
        <f t="shared" si="1669"/>
        <v>0</v>
      </c>
      <c r="AN2054" s="47">
        <f t="shared" si="1670"/>
        <v>0</v>
      </c>
      <c r="AO2054" s="47">
        <f t="shared" si="1671"/>
        <v>0</v>
      </c>
      <c r="AP2054" s="47" t="e">
        <f t="shared" si="1672"/>
        <v>#DIV/0!</v>
      </c>
      <c r="AQ2054" s="47">
        <f t="shared" si="1711"/>
        <v>0</v>
      </c>
      <c r="AR2054" s="1">
        <f t="shared" si="1673"/>
        <v>0</v>
      </c>
      <c r="AS2054" s="1">
        <f t="shared" si="1692"/>
        <v>0</v>
      </c>
      <c r="AT2054" s="1">
        <f t="shared" si="1693"/>
        <v>1</v>
      </c>
      <c r="AU2054" s="1">
        <f t="shared" si="1694"/>
        <v>1</v>
      </c>
      <c r="AV2054" s="1">
        <f t="shared" si="1695"/>
        <v>1</v>
      </c>
      <c r="AW2054" s="27">
        <f t="shared" si="1685"/>
        <v>3</v>
      </c>
      <c r="AX2054" s="41">
        <f t="shared" si="1712"/>
        <v>2</v>
      </c>
      <c r="AY2054" s="29">
        <f t="shared" si="1686"/>
        <v>9</v>
      </c>
      <c r="AZ2054" s="29">
        <f t="shared" si="1687"/>
        <v>4</v>
      </c>
      <c r="BA2054" s="29">
        <f t="shared" si="1688"/>
        <v>1</v>
      </c>
      <c r="BB2054" s="29">
        <f t="shared" si="1689"/>
        <v>0</v>
      </c>
      <c r="BC2054" s="29">
        <f t="shared" si="1690"/>
        <v>1</v>
      </c>
      <c r="BD2054" s="29">
        <f t="shared" si="1691"/>
        <v>0</v>
      </c>
      <c r="BE2054" s="29">
        <f t="shared" si="1691"/>
        <v>0</v>
      </c>
      <c r="BF2054" s="29">
        <f t="shared" si="1691"/>
        <v>1</v>
      </c>
      <c r="BG2054" s="29">
        <f t="shared" si="1674"/>
        <v>0</v>
      </c>
      <c r="BH2054" s="29">
        <f t="shared" si="1674"/>
        <v>1</v>
      </c>
      <c r="BI2054" s="29">
        <f t="shared" si="1713"/>
        <v>1</v>
      </c>
      <c r="BJ2054" s="28">
        <f t="shared" si="1696"/>
        <v>1</v>
      </c>
      <c r="BK2054" s="28">
        <f t="shared" si="1697"/>
        <v>0</v>
      </c>
      <c r="BL2054" s="28">
        <f t="shared" si="1698"/>
        <v>0</v>
      </c>
      <c r="BM2054" s="28">
        <f t="shared" si="1699"/>
        <v>1</v>
      </c>
      <c r="BN2054" s="28">
        <f t="shared" si="1700"/>
        <v>0</v>
      </c>
      <c r="BO2054" s="28">
        <f t="shared" si="1701"/>
        <v>-1</v>
      </c>
      <c r="BP2054" s="28">
        <f t="shared" si="1702"/>
        <v>1.5</v>
      </c>
      <c r="BQ2054" s="28">
        <f t="shared" si="1714"/>
        <v>0</v>
      </c>
    </row>
    <row r="2055" spans="1:69" x14ac:dyDescent="0.2">
      <c r="A2055" s="39" t="s">
        <v>7523</v>
      </c>
      <c r="B2055" s="8" t="s">
        <v>5478</v>
      </c>
      <c r="C2055" t="s">
        <v>56</v>
      </c>
      <c r="D2055" s="38">
        <v>1</v>
      </c>
      <c r="E2055" s="52"/>
      <c r="G2055" s="8">
        <v>1</v>
      </c>
      <c r="H2055" s="8">
        <v>0</v>
      </c>
      <c r="I2055" s="8">
        <v>1</v>
      </c>
      <c r="J2055" s="8">
        <v>0</v>
      </c>
      <c r="K2055" s="8">
        <v>1</v>
      </c>
      <c r="L2055" s="8">
        <v>0</v>
      </c>
      <c r="M2055" s="8">
        <v>1</v>
      </c>
      <c r="N2055" s="8">
        <v>0</v>
      </c>
      <c r="O2055" s="8">
        <v>1</v>
      </c>
      <c r="P2055" s="8">
        <v>0</v>
      </c>
      <c r="Q2055" s="36">
        <f t="shared" si="1715"/>
        <v>1</v>
      </c>
      <c r="R2055" s="36">
        <f t="shared" si="1703"/>
        <v>1</v>
      </c>
      <c r="S2055" s="36">
        <f t="shared" si="1704"/>
        <v>1</v>
      </c>
      <c r="T2055" s="36">
        <f t="shared" si="1705"/>
        <v>1</v>
      </c>
      <c r="U2055" s="36">
        <f t="shared" si="1706"/>
        <v>1</v>
      </c>
      <c r="V2055" s="36">
        <f t="shared" si="1707"/>
        <v>15</v>
      </c>
      <c r="W2055" s="45">
        <f t="shared" si="1708"/>
        <v>5</v>
      </c>
      <c r="X2055" s="50">
        <f t="shared" si="1709"/>
        <v>3</v>
      </c>
      <c r="Y2055" s="46">
        <f t="shared" si="1675"/>
        <v>4</v>
      </c>
      <c r="Z2055" s="46">
        <f t="shared" si="1676"/>
        <v>1</v>
      </c>
      <c r="AA2055" s="46">
        <f t="shared" si="1677"/>
        <v>0</v>
      </c>
      <c r="AB2055" s="46">
        <f t="shared" si="1678"/>
        <v>1</v>
      </c>
      <c r="AC2055" s="46">
        <f t="shared" si="1679"/>
        <v>4</v>
      </c>
      <c r="AD2055" s="46">
        <f t="shared" si="1680"/>
        <v>4</v>
      </c>
      <c r="AE2055" s="46">
        <f t="shared" si="1681"/>
        <v>1</v>
      </c>
      <c r="AF2055" s="46">
        <f t="shared" si="1682"/>
        <v>0</v>
      </c>
      <c r="AG2055" s="46">
        <f t="shared" si="1683"/>
        <v>1</v>
      </c>
      <c r="AH2055" s="46">
        <f t="shared" si="1684"/>
        <v>4</v>
      </c>
      <c r="AI2055" s="46">
        <f t="shared" si="1710"/>
        <v>2.5</v>
      </c>
      <c r="AJ2055" s="47">
        <f t="shared" si="1666"/>
        <v>1.5811388300841898</v>
      </c>
      <c r="AK2055" s="47">
        <f t="shared" si="1667"/>
        <v>2.0238577025077631</v>
      </c>
      <c r="AL2055" s="47">
        <f t="shared" si="1668"/>
        <v>0.25298221281347039</v>
      </c>
      <c r="AM2055" s="47">
        <f t="shared" si="1669"/>
        <v>0</v>
      </c>
      <c r="AN2055" s="47">
        <f t="shared" si="1670"/>
        <v>-0.25298221281347039</v>
      </c>
      <c r="AO2055" s="47">
        <f t="shared" si="1671"/>
        <v>-2.0238577025077631</v>
      </c>
      <c r="AP2055" s="47">
        <f t="shared" si="1672"/>
        <v>0.41666666666666669</v>
      </c>
      <c r="AQ2055" s="47">
        <f t="shared" si="1711"/>
        <v>0</v>
      </c>
      <c r="AR2055" s="1">
        <f t="shared" si="1673"/>
        <v>0</v>
      </c>
      <c r="AS2055" s="1">
        <f t="shared" si="1692"/>
        <v>0</v>
      </c>
      <c r="AT2055" s="1">
        <f t="shared" si="1693"/>
        <v>0</v>
      </c>
      <c r="AU2055" s="1">
        <f t="shared" si="1694"/>
        <v>0</v>
      </c>
      <c r="AV2055" s="1">
        <f t="shared" si="1695"/>
        <v>0</v>
      </c>
      <c r="AW2055" s="27">
        <f t="shared" si="1685"/>
        <v>0</v>
      </c>
      <c r="AX2055" s="41">
        <f t="shared" si="1712"/>
        <v>0</v>
      </c>
      <c r="AY2055" s="29">
        <f t="shared" si="1686"/>
        <v>25</v>
      </c>
      <c r="AZ2055" s="29">
        <f t="shared" si="1687"/>
        <v>16</v>
      </c>
      <c r="BA2055" s="29">
        <f t="shared" si="1688"/>
        <v>9</v>
      </c>
      <c r="BB2055" s="29">
        <f t="shared" si="1689"/>
        <v>4</v>
      </c>
      <c r="BC2055" s="29">
        <f t="shared" si="1690"/>
        <v>1</v>
      </c>
      <c r="BD2055" s="29">
        <f t="shared" si="1691"/>
        <v>0</v>
      </c>
      <c r="BE2055" s="29">
        <f t="shared" si="1691"/>
        <v>0</v>
      </c>
      <c r="BF2055" s="29">
        <f t="shared" si="1691"/>
        <v>0</v>
      </c>
      <c r="BG2055" s="29">
        <f t="shared" si="1674"/>
        <v>0</v>
      </c>
      <c r="BH2055" s="29">
        <f t="shared" si="1674"/>
        <v>0</v>
      </c>
      <c r="BI2055" s="29">
        <f t="shared" si="1713"/>
        <v>0</v>
      </c>
      <c r="BJ2055" s="28">
        <f t="shared" si="1696"/>
        <v>0</v>
      </c>
      <c r="BK2055" s="28" t="e">
        <f t="shared" si="1697"/>
        <v>#DIV/0!</v>
      </c>
      <c r="BL2055" s="28" t="e">
        <f t="shared" si="1698"/>
        <v>#DIV/0!</v>
      </c>
      <c r="BM2055" s="28" t="e">
        <f t="shared" si="1699"/>
        <v>#DIV/0!</v>
      </c>
      <c r="BN2055" s="28" t="e">
        <f t="shared" si="1700"/>
        <v>#DIV/0!</v>
      </c>
      <c r="BO2055" s="28" t="e">
        <f t="shared" si="1701"/>
        <v>#DIV/0!</v>
      </c>
      <c r="BP2055" s="28">
        <f t="shared" si="1702"/>
        <v>0</v>
      </c>
      <c r="BQ2055" s="28">
        <f t="shared" si="1714"/>
        <v>0</v>
      </c>
    </row>
    <row r="2056" spans="1:69" x14ac:dyDescent="0.2">
      <c r="A2056" s="39" t="s">
        <v>7523</v>
      </c>
      <c r="B2056" s="8" t="s">
        <v>5480</v>
      </c>
      <c r="C2056"/>
      <c r="D2056" s="38"/>
      <c r="E2056" s="52" t="s">
        <v>5481</v>
      </c>
      <c r="G2056" s="8"/>
      <c r="H2056" s="8"/>
      <c r="I2056" s="8"/>
      <c r="J2056" s="8"/>
      <c r="K2056" s="8"/>
      <c r="L2056" s="8"/>
      <c r="M2056" s="8"/>
      <c r="N2056" s="8"/>
      <c r="O2056" s="8"/>
      <c r="P2056" s="8"/>
      <c r="Q2056" s="36">
        <f t="shared" si="1715"/>
        <v>0</v>
      </c>
      <c r="R2056" s="36">
        <f t="shared" si="1703"/>
        <v>0</v>
      </c>
      <c r="S2056" s="36">
        <f t="shared" si="1704"/>
        <v>0</v>
      </c>
      <c r="T2056" s="36">
        <f t="shared" si="1705"/>
        <v>0</v>
      </c>
      <c r="U2056" s="36">
        <f t="shared" si="1706"/>
        <v>0</v>
      </c>
      <c r="V2056" s="36">
        <f t="shared" si="1707"/>
        <v>0</v>
      </c>
      <c r="W2056" s="45">
        <f t="shared" si="1708"/>
        <v>0</v>
      </c>
      <c r="X2056" s="50">
        <f t="shared" si="1709"/>
        <v>0</v>
      </c>
      <c r="Y2056" s="46">
        <f t="shared" si="1675"/>
        <v>25</v>
      </c>
      <c r="Z2056" s="46">
        <f t="shared" si="1676"/>
        <v>16</v>
      </c>
      <c r="AA2056" s="46">
        <f t="shared" si="1677"/>
        <v>9</v>
      </c>
      <c r="AB2056" s="46">
        <f t="shared" si="1678"/>
        <v>4</v>
      </c>
      <c r="AC2056" s="46">
        <f t="shared" si="1679"/>
        <v>1</v>
      </c>
      <c r="AD2056" s="46">
        <f t="shared" si="1680"/>
        <v>0</v>
      </c>
      <c r="AE2056" s="46">
        <f t="shared" si="1681"/>
        <v>0</v>
      </c>
      <c r="AF2056" s="46">
        <f t="shared" si="1682"/>
        <v>0</v>
      </c>
      <c r="AG2056" s="46">
        <f t="shared" si="1683"/>
        <v>0</v>
      </c>
      <c r="AH2056" s="46">
        <f t="shared" si="1684"/>
        <v>0</v>
      </c>
      <c r="AI2056" s="46">
        <f t="shared" si="1710"/>
        <v>0</v>
      </c>
      <c r="AJ2056" s="47">
        <f t="shared" si="1666"/>
        <v>0</v>
      </c>
      <c r="AK2056" s="47" t="e">
        <f t="shared" si="1667"/>
        <v>#DIV/0!</v>
      </c>
      <c r="AL2056" s="47" t="e">
        <f t="shared" si="1668"/>
        <v>#DIV/0!</v>
      </c>
      <c r="AM2056" s="47" t="e">
        <f t="shared" si="1669"/>
        <v>#DIV/0!</v>
      </c>
      <c r="AN2056" s="47" t="e">
        <f t="shared" si="1670"/>
        <v>#DIV/0!</v>
      </c>
      <c r="AO2056" s="47" t="e">
        <f t="shared" si="1671"/>
        <v>#DIV/0!</v>
      </c>
      <c r="AP2056" s="47">
        <f t="shared" si="1672"/>
        <v>0</v>
      </c>
      <c r="AQ2056" s="47">
        <f t="shared" si="1711"/>
        <v>0</v>
      </c>
      <c r="AR2056" s="1">
        <f t="shared" si="1673"/>
        <v>0</v>
      </c>
      <c r="AS2056" s="1">
        <f t="shared" si="1692"/>
        <v>0</v>
      </c>
      <c r="AT2056" s="1">
        <f t="shared" si="1693"/>
        <v>0</v>
      </c>
      <c r="AU2056" s="1">
        <f t="shared" si="1694"/>
        <v>0</v>
      </c>
      <c r="AV2056" s="1">
        <f t="shared" si="1695"/>
        <v>0</v>
      </c>
      <c r="AW2056" s="27">
        <f t="shared" si="1685"/>
        <v>0</v>
      </c>
      <c r="AX2056" s="41">
        <f t="shared" si="1712"/>
        <v>0</v>
      </c>
      <c r="AY2056" s="29">
        <f t="shared" si="1686"/>
        <v>25</v>
      </c>
      <c r="AZ2056" s="29">
        <f t="shared" si="1687"/>
        <v>16</v>
      </c>
      <c r="BA2056" s="29">
        <f t="shared" si="1688"/>
        <v>9</v>
      </c>
      <c r="BB2056" s="29">
        <f t="shared" si="1689"/>
        <v>4</v>
      </c>
      <c r="BC2056" s="29">
        <f t="shared" si="1690"/>
        <v>1</v>
      </c>
      <c r="BD2056" s="29">
        <f t="shared" si="1691"/>
        <v>0</v>
      </c>
      <c r="BE2056" s="29">
        <f t="shared" si="1691"/>
        <v>0</v>
      </c>
      <c r="BF2056" s="29">
        <f t="shared" si="1691"/>
        <v>0</v>
      </c>
      <c r="BG2056" s="29">
        <f t="shared" si="1674"/>
        <v>0</v>
      </c>
      <c r="BH2056" s="29">
        <f t="shared" si="1674"/>
        <v>0</v>
      </c>
      <c r="BI2056" s="29">
        <f t="shared" si="1713"/>
        <v>0</v>
      </c>
      <c r="BJ2056" s="28">
        <f t="shared" si="1696"/>
        <v>0</v>
      </c>
      <c r="BK2056" s="28" t="e">
        <f t="shared" si="1697"/>
        <v>#DIV/0!</v>
      </c>
      <c r="BL2056" s="28" t="e">
        <f t="shared" si="1698"/>
        <v>#DIV/0!</v>
      </c>
      <c r="BM2056" s="28" t="e">
        <f t="shared" si="1699"/>
        <v>#DIV/0!</v>
      </c>
      <c r="BN2056" s="28" t="e">
        <f t="shared" si="1700"/>
        <v>#DIV/0!</v>
      </c>
      <c r="BO2056" s="28" t="e">
        <f t="shared" si="1701"/>
        <v>#DIV/0!</v>
      </c>
      <c r="BP2056" s="28">
        <f t="shared" si="1702"/>
        <v>0</v>
      </c>
      <c r="BQ2056" s="28">
        <f t="shared" si="1714"/>
        <v>0</v>
      </c>
    </row>
    <row r="2057" spans="1:69" x14ac:dyDescent="0.2">
      <c r="A2057" s="39" t="s">
        <v>7523</v>
      </c>
      <c r="B2057" s="8" t="s">
        <v>5483</v>
      </c>
      <c r="C2057" t="s">
        <v>81</v>
      </c>
      <c r="D2057" s="38">
        <v>24</v>
      </c>
      <c r="E2057" s="52" t="s">
        <v>113</v>
      </c>
      <c r="G2057" s="8">
        <v>14</v>
      </c>
      <c r="H2057" s="8">
        <v>3</v>
      </c>
      <c r="I2057" s="8">
        <v>5</v>
      </c>
      <c r="J2057" s="8">
        <v>2</v>
      </c>
      <c r="K2057" s="8">
        <v>4</v>
      </c>
      <c r="L2057" s="8">
        <v>0</v>
      </c>
      <c r="M2057" s="8">
        <v>1</v>
      </c>
      <c r="N2057" s="8">
        <v>0</v>
      </c>
      <c r="O2057" s="8">
        <v>1</v>
      </c>
      <c r="P2057" s="8">
        <v>0</v>
      </c>
      <c r="Q2057" s="36">
        <f t="shared" si="1715"/>
        <v>11</v>
      </c>
      <c r="R2057" s="36">
        <f t="shared" si="1703"/>
        <v>3</v>
      </c>
      <c r="S2057" s="36">
        <f t="shared" si="1704"/>
        <v>4</v>
      </c>
      <c r="T2057" s="36">
        <f t="shared" si="1705"/>
        <v>1</v>
      </c>
      <c r="U2057" s="36">
        <f t="shared" si="1706"/>
        <v>1</v>
      </c>
      <c r="V2057" s="36">
        <f t="shared" si="1707"/>
        <v>82</v>
      </c>
      <c r="W2057" s="45">
        <f t="shared" si="1708"/>
        <v>20</v>
      </c>
      <c r="X2057" s="50">
        <f t="shared" si="1709"/>
        <v>4.0999999999999996</v>
      </c>
      <c r="Y2057" s="46">
        <f t="shared" si="1675"/>
        <v>0.81000000000000061</v>
      </c>
      <c r="Z2057" s="46">
        <f t="shared" si="1676"/>
        <v>9.9999999999999291E-3</v>
      </c>
      <c r="AA2057" s="46">
        <f t="shared" si="1677"/>
        <v>1.2099999999999993</v>
      </c>
      <c r="AB2057" s="46">
        <f t="shared" si="1678"/>
        <v>4.4099999999999984</v>
      </c>
      <c r="AC2057" s="46">
        <f t="shared" si="1679"/>
        <v>9.6099999999999977</v>
      </c>
      <c r="AD2057" s="46">
        <f t="shared" si="1680"/>
        <v>8.9100000000000072</v>
      </c>
      <c r="AE2057" s="46">
        <f t="shared" si="1681"/>
        <v>2.9999999999999787E-2</v>
      </c>
      <c r="AF2057" s="46">
        <f t="shared" si="1682"/>
        <v>4.8399999999999972</v>
      </c>
      <c r="AG2057" s="46">
        <f t="shared" si="1683"/>
        <v>4.4099999999999984</v>
      </c>
      <c r="AH2057" s="46">
        <f t="shared" si="1684"/>
        <v>9.6099999999999977</v>
      </c>
      <c r="AI2057" s="46">
        <f t="shared" si="1710"/>
        <v>1.4631578947368424</v>
      </c>
      <c r="AJ2057" s="47">
        <f t="shared" si="1666"/>
        <v>1.2096106376585989</v>
      </c>
      <c r="AK2057" s="47">
        <f t="shared" si="1667"/>
        <v>4.5308889820942708</v>
      </c>
      <c r="AL2057" s="47">
        <f t="shared" si="1668"/>
        <v>-1.6950576064699663E-3</v>
      </c>
      <c r="AM2057" s="47">
        <f t="shared" si="1669"/>
        <v>-3.0081622322820616</v>
      </c>
      <c r="AN2057" s="47">
        <f t="shared" si="1670"/>
        <v>-5.2326428311728383</v>
      </c>
      <c r="AO2057" s="47">
        <f t="shared" si="1671"/>
        <v>-16.832487051449096</v>
      </c>
      <c r="AP2057" s="47">
        <f t="shared" si="1672"/>
        <v>5.8479532163742687E-2</v>
      </c>
      <c r="AQ2057" s="47">
        <f t="shared" si="1711"/>
        <v>-1.2014092509015317</v>
      </c>
      <c r="AR2057" s="1">
        <f t="shared" si="1673"/>
        <v>3</v>
      </c>
      <c r="AS2057" s="1">
        <f t="shared" si="1692"/>
        <v>2</v>
      </c>
      <c r="AT2057" s="1">
        <f t="shared" si="1693"/>
        <v>0</v>
      </c>
      <c r="AU2057" s="1">
        <f t="shared" si="1694"/>
        <v>0</v>
      </c>
      <c r="AV2057" s="1">
        <f t="shared" si="1695"/>
        <v>0</v>
      </c>
      <c r="AW2057" s="27">
        <f t="shared" si="1685"/>
        <v>5</v>
      </c>
      <c r="AX2057" s="41">
        <f t="shared" si="1712"/>
        <v>4.5999999999999996</v>
      </c>
      <c r="AY2057" s="29">
        <f t="shared" si="1686"/>
        <v>0.16000000000000028</v>
      </c>
      <c r="AZ2057" s="29">
        <f t="shared" si="1687"/>
        <v>0.3599999999999996</v>
      </c>
      <c r="BA2057" s="29">
        <f t="shared" si="1688"/>
        <v>2.5599999999999987</v>
      </c>
      <c r="BB2057" s="29">
        <f t="shared" si="1689"/>
        <v>6.759999999999998</v>
      </c>
      <c r="BC2057" s="29">
        <f t="shared" si="1690"/>
        <v>12.959999999999997</v>
      </c>
      <c r="BD2057" s="29">
        <f t="shared" si="1691"/>
        <v>0.48000000000000087</v>
      </c>
      <c r="BE2057" s="29">
        <f t="shared" si="1691"/>
        <v>0.7199999999999992</v>
      </c>
      <c r="BF2057" s="29">
        <f t="shared" si="1691"/>
        <v>0</v>
      </c>
      <c r="BG2057" s="29">
        <f t="shared" si="1674"/>
        <v>0</v>
      </c>
      <c r="BH2057" s="29">
        <f t="shared" si="1674"/>
        <v>0</v>
      </c>
      <c r="BI2057" s="29">
        <f t="shared" si="1713"/>
        <v>0.30000000000000004</v>
      </c>
      <c r="BJ2057" s="28">
        <f t="shared" si="1696"/>
        <v>0.54772255750516619</v>
      </c>
      <c r="BK2057" s="28">
        <f t="shared" si="1697"/>
        <v>1.1684747893443568</v>
      </c>
      <c r="BL2057" s="28">
        <f t="shared" si="1698"/>
        <v>-2.6290682760247921</v>
      </c>
      <c r="BM2057" s="28">
        <f t="shared" si="1699"/>
        <v>0</v>
      </c>
      <c r="BN2057" s="28">
        <f t="shared" si="1700"/>
        <v>0</v>
      </c>
      <c r="BO2057" s="28">
        <f t="shared" si="1701"/>
        <v>0</v>
      </c>
      <c r="BP2057" s="28">
        <f t="shared" si="1702"/>
        <v>0.41666666666666669</v>
      </c>
      <c r="BQ2057" s="28">
        <f t="shared" si="1714"/>
        <v>-0.60858061945018138</v>
      </c>
    </row>
    <row r="2058" spans="1:69" x14ac:dyDescent="0.2">
      <c r="A2058" s="39" t="s">
        <v>7523</v>
      </c>
      <c r="B2058" s="8" t="s">
        <v>5485</v>
      </c>
      <c r="C2058" t="s">
        <v>56</v>
      </c>
      <c r="D2058" s="38">
        <v>2</v>
      </c>
      <c r="E2058" s="52" t="s">
        <v>810</v>
      </c>
      <c r="G2058" s="8">
        <v>2</v>
      </c>
      <c r="H2058" s="8">
        <v>1</v>
      </c>
      <c r="I2058" s="8">
        <v>2</v>
      </c>
      <c r="J2058" s="8">
        <v>1</v>
      </c>
      <c r="K2058" s="8">
        <v>2</v>
      </c>
      <c r="L2058" s="8">
        <v>1</v>
      </c>
      <c r="M2058" s="8">
        <v>2</v>
      </c>
      <c r="N2058" s="8">
        <v>1</v>
      </c>
      <c r="O2058" s="8">
        <v>2</v>
      </c>
      <c r="P2058" s="8">
        <v>1</v>
      </c>
      <c r="Q2058" s="36">
        <f t="shared" si="1715"/>
        <v>1</v>
      </c>
      <c r="R2058" s="36">
        <f t="shared" si="1703"/>
        <v>1</v>
      </c>
      <c r="S2058" s="36">
        <f t="shared" si="1704"/>
        <v>1</v>
      </c>
      <c r="T2058" s="36">
        <f t="shared" si="1705"/>
        <v>1</v>
      </c>
      <c r="U2058" s="36">
        <f t="shared" si="1706"/>
        <v>1</v>
      </c>
      <c r="V2058" s="36">
        <f t="shared" si="1707"/>
        <v>15</v>
      </c>
      <c r="W2058" s="45">
        <f t="shared" si="1708"/>
        <v>5</v>
      </c>
      <c r="X2058" s="50">
        <f t="shared" si="1709"/>
        <v>3</v>
      </c>
      <c r="Y2058" s="46">
        <f t="shared" si="1675"/>
        <v>4</v>
      </c>
      <c r="Z2058" s="46">
        <f t="shared" si="1676"/>
        <v>1</v>
      </c>
      <c r="AA2058" s="46">
        <f t="shared" si="1677"/>
        <v>0</v>
      </c>
      <c r="AB2058" s="46">
        <f t="shared" si="1678"/>
        <v>1</v>
      </c>
      <c r="AC2058" s="46">
        <f t="shared" si="1679"/>
        <v>4</v>
      </c>
      <c r="AD2058" s="46">
        <f t="shared" si="1680"/>
        <v>4</v>
      </c>
      <c r="AE2058" s="46">
        <f t="shared" si="1681"/>
        <v>1</v>
      </c>
      <c r="AF2058" s="46">
        <f t="shared" si="1682"/>
        <v>0</v>
      </c>
      <c r="AG2058" s="46">
        <f t="shared" si="1683"/>
        <v>1</v>
      </c>
      <c r="AH2058" s="46">
        <f t="shared" si="1684"/>
        <v>4</v>
      </c>
      <c r="AI2058" s="46">
        <f t="shared" si="1710"/>
        <v>2.5</v>
      </c>
      <c r="AJ2058" s="47">
        <f t="shared" si="1666"/>
        <v>1.5811388300841898</v>
      </c>
      <c r="AK2058" s="47">
        <f t="shared" si="1667"/>
        <v>2.0238577025077631</v>
      </c>
      <c r="AL2058" s="47">
        <f t="shared" si="1668"/>
        <v>0.25298221281347039</v>
      </c>
      <c r="AM2058" s="47">
        <f t="shared" si="1669"/>
        <v>0</v>
      </c>
      <c r="AN2058" s="47">
        <f t="shared" si="1670"/>
        <v>-0.25298221281347039</v>
      </c>
      <c r="AO2058" s="47">
        <f t="shared" si="1671"/>
        <v>-2.0238577025077631</v>
      </c>
      <c r="AP2058" s="47">
        <f t="shared" si="1672"/>
        <v>0.41666666666666669</v>
      </c>
      <c r="AQ2058" s="47">
        <f t="shared" si="1711"/>
        <v>0</v>
      </c>
      <c r="AR2058" s="1">
        <f t="shared" si="1673"/>
        <v>1</v>
      </c>
      <c r="AS2058" s="1">
        <f t="shared" si="1692"/>
        <v>1</v>
      </c>
      <c r="AT2058" s="1">
        <f t="shared" si="1693"/>
        <v>1</v>
      </c>
      <c r="AU2058" s="1">
        <f t="shared" si="1694"/>
        <v>1</v>
      </c>
      <c r="AV2058" s="1">
        <f t="shared" si="1695"/>
        <v>1</v>
      </c>
      <c r="AW2058" s="27">
        <f t="shared" si="1685"/>
        <v>5</v>
      </c>
      <c r="AX2058" s="41">
        <f t="shared" si="1712"/>
        <v>3</v>
      </c>
      <c r="AY2058" s="29">
        <f t="shared" si="1686"/>
        <v>4</v>
      </c>
      <c r="AZ2058" s="29">
        <f t="shared" si="1687"/>
        <v>1</v>
      </c>
      <c r="BA2058" s="29">
        <f t="shared" si="1688"/>
        <v>0</v>
      </c>
      <c r="BB2058" s="29">
        <f t="shared" si="1689"/>
        <v>1</v>
      </c>
      <c r="BC2058" s="29">
        <f t="shared" si="1690"/>
        <v>4</v>
      </c>
      <c r="BD2058" s="29">
        <f t="shared" si="1691"/>
        <v>4</v>
      </c>
      <c r="BE2058" s="29">
        <f t="shared" si="1691"/>
        <v>1</v>
      </c>
      <c r="BF2058" s="29">
        <f t="shared" si="1691"/>
        <v>0</v>
      </c>
      <c r="BG2058" s="29">
        <f t="shared" si="1674"/>
        <v>1</v>
      </c>
      <c r="BH2058" s="29">
        <f t="shared" si="1674"/>
        <v>4</v>
      </c>
      <c r="BI2058" s="29">
        <f t="shared" si="1713"/>
        <v>2.5</v>
      </c>
      <c r="BJ2058" s="28">
        <f t="shared" si="1696"/>
        <v>1.5811388300841898</v>
      </c>
      <c r="BK2058" s="28">
        <f t="shared" si="1697"/>
        <v>2.0238577025077631</v>
      </c>
      <c r="BL2058" s="28">
        <f t="shared" si="1698"/>
        <v>0.25298221281347039</v>
      </c>
      <c r="BM2058" s="28">
        <f t="shared" si="1699"/>
        <v>0</v>
      </c>
      <c r="BN2058" s="28">
        <f t="shared" si="1700"/>
        <v>-0.25298221281347039</v>
      </c>
      <c r="BO2058" s="28">
        <f t="shared" si="1701"/>
        <v>-2.0238577025077631</v>
      </c>
      <c r="BP2058" s="28">
        <f t="shared" si="1702"/>
        <v>0.41666666666666669</v>
      </c>
      <c r="BQ2058" s="28">
        <f t="shared" si="1714"/>
        <v>0</v>
      </c>
    </row>
    <row r="2059" spans="1:69" x14ac:dyDescent="0.2">
      <c r="A2059" s="39" t="s">
        <v>7523</v>
      </c>
      <c r="B2059" s="8" t="s">
        <v>5487</v>
      </c>
      <c r="C2059" t="s">
        <v>34</v>
      </c>
      <c r="D2059" s="38">
        <v>2</v>
      </c>
      <c r="E2059" s="52"/>
      <c r="G2059" s="8">
        <v>1</v>
      </c>
      <c r="H2059" s="8">
        <v>0</v>
      </c>
      <c r="I2059" s="8">
        <v>1</v>
      </c>
      <c r="J2059" s="8">
        <v>0</v>
      </c>
      <c r="K2059" s="8">
        <v>1</v>
      </c>
      <c r="L2059" s="8">
        <v>0</v>
      </c>
      <c r="M2059" s="8">
        <v>1</v>
      </c>
      <c r="N2059" s="8">
        <v>0</v>
      </c>
      <c r="O2059" s="8">
        <v>1</v>
      </c>
      <c r="P2059" s="8">
        <v>0</v>
      </c>
      <c r="Q2059" s="36">
        <f t="shared" si="1715"/>
        <v>1</v>
      </c>
      <c r="R2059" s="36">
        <f t="shared" si="1703"/>
        <v>1</v>
      </c>
      <c r="S2059" s="36">
        <f t="shared" si="1704"/>
        <v>1</v>
      </c>
      <c r="T2059" s="36">
        <f t="shared" si="1705"/>
        <v>1</v>
      </c>
      <c r="U2059" s="36">
        <f t="shared" si="1706"/>
        <v>1</v>
      </c>
      <c r="V2059" s="36">
        <f t="shared" si="1707"/>
        <v>15</v>
      </c>
      <c r="W2059" s="45">
        <f t="shared" si="1708"/>
        <v>5</v>
      </c>
      <c r="X2059" s="50">
        <f t="shared" si="1709"/>
        <v>3</v>
      </c>
      <c r="Y2059" s="46">
        <f t="shared" si="1675"/>
        <v>4</v>
      </c>
      <c r="Z2059" s="46">
        <f t="shared" si="1676"/>
        <v>1</v>
      </c>
      <c r="AA2059" s="46">
        <f t="shared" si="1677"/>
        <v>0</v>
      </c>
      <c r="AB2059" s="46">
        <f t="shared" si="1678"/>
        <v>1</v>
      </c>
      <c r="AC2059" s="46">
        <f t="shared" si="1679"/>
        <v>4</v>
      </c>
      <c r="AD2059" s="46">
        <f t="shared" si="1680"/>
        <v>4</v>
      </c>
      <c r="AE2059" s="46">
        <f t="shared" si="1681"/>
        <v>1</v>
      </c>
      <c r="AF2059" s="46">
        <f t="shared" si="1682"/>
        <v>0</v>
      </c>
      <c r="AG2059" s="46">
        <f t="shared" si="1683"/>
        <v>1</v>
      </c>
      <c r="AH2059" s="46">
        <f t="shared" si="1684"/>
        <v>4</v>
      </c>
      <c r="AI2059" s="46">
        <f t="shared" si="1710"/>
        <v>2.5</v>
      </c>
      <c r="AJ2059" s="47">
        <f t="shared" si="1666"/>
        <v>1.5811388300841898</v>
      </c>
      <c r="AK2059" s="47">
        <f t="shared" si="1667"/>
        <v>2.0238577025077631</v>
      </c>
      <c r="AL2059" s="47">
        <f t="shared" si="1668"/>
        <v>0.25298221281347039</v>
      </c>
      <c r="AM2059" s="47">
        <f t="shared" si="1669"/>
        <v>0</v>
      </c>
      <c r="AN2059" s="47">
        <f t="shared" si="1670"/>
        <v>-0.25298221281347039</v>
      </c>
      <c r="AO2059" s="47">
        <f t="shared" si="1671"/>
        <v>-2.0238577025077631</v>
      </c>
      <c r="AP2059" s="47">
        <f t="shared" si="1672"/>
        <v>0.41666666666666669</v>
      </c>
      <c r="AQ2059" s="47">
        <f t="shared" si="1711"/>
        <v>0</v>
      </c>
      <c r="AR2059" s="1">
        <f t="shared" si="1673"/>
        <v>0</v>
      </c>
      <c r="AS2059" s="1">
        <f t="shared" si="1692"/>
        <v>0</v>
      </c>
      <c r="AT2059" s="1">
        <f t="shared" si="1693"/>
        <v>0</v>
      </c>
      <c r="AU2059" s="1">
        <f t="shared" si="1694"/>
        <v>0</v>
      </c>
      <c r="AV2059" s="1">
        <f t="shared" si="1695"/>
        <v>0</v>
      </c>
      <c r="AW2059" s="27">
        <f t="shared" si="1685"/>
        <v>0</v>
      </c>
      <c r="AX2059" s="41">
        <f t="shared" si="1712"/>
        <v>0</v>
      </c>
      <c r="AY2059" s="29">
        <f t="shared" si="1686"/>
        <v>25</v>
      </c>
      <c r="AZ2059" s="29">
        <f t="shared" si="1687"/>
        <v>16</v>
      </c>
      <c r="BA2059" s="29">
        <f t="shared" si="1688"/>
        <v>9</v>
      </c>
      <c r="BB2059" s="29">
        <f t="shared" si="1689"/>
        <v>4</v>
      </c>
      <c r="BC2059" s="29">
        <f t="shared" si="1690"/>
        <v>1</v>
      </c>
      <c r="BD2059" s="29">
        <f t="shared" si="1691"/>
        <v>0</v>
      </c>
      <c r="BE2059" s="29">
        <f t="shared" si="1691"/>
        <v>0</v>
      </c>
      <c r="BF2059" s="29">
        <f t="shared" si="1691"/>
        <v>0</v>
      </c>
      <c r="BG2059" s="29">
        <f t="shared" si="1674"/>
        <v>0</v>
      </c>
      <c r="BH2059" s="29">
        <f t="shared" si="1674"/>
        <v>0</v>
      </c>
      <c r="BI2059" s="29">
        <f t="shared" si="1713"/>
        <v>0</v>
      </c>
      <c r="BJ2059" s="28">
        <f t="shared" si="1696"/>
        <v>0</v>
      </c>
      <c r="BK2059" s="28" t="e">
        <f t="shared" si="1697"/>
        <v>#DIV/0!</v>
      </c>
      <c r="BL2059" s="28" t="e">
        <f t="shared" si="1698"/>
        <v>#DIV/0!</v>
      </c>
      <c r="BM2059" s="28" t="e">
        <f t="shared" si="1699"/>
        <v>#DIV/0!</v>
      </c>
      <c r="BN2059" s="28" t="e">
        <f t="shared" si="1700"/>
        <v>#DIV/0!</v>
      </c>
      <c r="BO2059" s="28" t="e">
        <f t="shared" si="1701"/>
        <v>#DIV/0!</v>
      </c>
      <c r="BP2059" s="28">
        <f t="shared" si="1702"/>
        <v>0</v>
      </c>
      <c r="BQ2059" s="28">
        <f t="shared" si="1714"/>
        <v>0</v>
      </c>
    </row>
    <row r="2060" spans="1:69" x14ac:dyDescent="0.2">
      <c r="A2060" s="39" t="s">
        <v>7523</v>
      </c>
      <c r="B2060" s="8" t="s">
        <v>5489</v>
      </c>
      <c r="C2060" t="s">
        <v>56</v>
      </c>
      <c r="D2060" s="38">
        <v>1</v>
      </c>
      <c r="E2060" s="52" t="s">
        <v>5490</v>
      </c>
      <c r="G2060" s="8">
        <v>1</v>
      </c>
      <c r="H2060" s="8">
        <v>0</v>
      </c>
      <c r="I2060" s="8">
        <v>1</v>
      </c>
      <c r="J2060" s="8">
        <v>0</v>
      </c>
      <c r="K2060" s="8">
        <v>1</v>
      </c>
      <c r="L2060" s="8">
        <v>0</v>
      </c>
      <c r="M2060" s="8">
        <v>1</v>
      </c>
      <c r="N2060" s="8">
        <v>0</v>
      </c>
      <c r="O2060" s="8">
        <v>1</v>
      </c>
      <c r="P2060" s="8">
        <v>0</v>
      </c>
      <c r="Q2060" s="36">
        <f t="shared" si="1715"/>
        <v>1</v>
      </c>
      <c r="R2060" s="36">
        <f t="shared" si="1703"/>
        <v>1</v>
      </c>
      <c r="S2060" s="36">
        <f t="shared" si="1704"/>
        <v>1</v>
      </c>
      <c r="T2060" s="36">
        <f t="shared" si="1705"/>
        <v>1</v>
      </c>
      <c r="U2060" s="36">
        <f t="shared" si="1706"/>
        <v>1</v>
      </c>
      <c r="V2060" s="36">
        <f t="shared" si="1707"/>
        <v>15</v>
      </c>
      <c r="W2060" s="45">
        <f t="shared" si="1708"/>
        <v>5</v>
      </c>
      <c r="X2060" s="50">
        <f t="shared" si="1709"/>
        <v>3</v>
      </c>
      <c r="Y2060" s="46">
        <f t="shared" si="1675"/>
        <v>4</v>
      </c>
      <c r="Z2060" s="46">
        <f t="shared" si="1676"/>
        <v>1</v>
      </c>
      <c r="AA2060" s="46">
        <f t="shared" si="1677"/>
        <v>0</v>
      </c>
      <c r="AB2060" s="46">
        <f t="shared" si="1678"/>
        <v>1</v>
      </c>
      <c r="AC2060" s="46">
        <f t="shared" si="1679"/>
        <v>4</v>
      </c>
      <c r="AD2060" s="46">
        <f t="shared" si="1680"/>
        <v>4</v>
      </c>
      <c r="AE2060" s="46">
        <f t="shared" si="1681"/>
        <v>1</v>
      </c>
      <c r="AF2060" s="46">
        <f t="shared" si="1682"/>
        <v>0</v>
      </c>
      <c r="AG2060" s="46">
        <f t="shared" si="1683"/>
        <v>1</v>
      </c>
      <c r="AH2060" s="46">
        <f t="shared" si="1684"/>
        <v>4</v>
      </c>
      <c r="AI2060" s="46">
        <f t="shared" si="1710"/>
        <v>2.5</v>
      </c>
      <c r="AJ2060" s="47">
        <f t="shared" si="1666"/>
        <v>1.5811388300841898</v>
      </c>
      <c r="AK2060" s="47">
        <f t="shared" si="1667"/>
        <v>2.0238577025077631</v>
      </c>
      <c r="AL2060" s="47">
        <f t="shared" si="1668"/>
        <v>0.25298221281347039</v>
      </c>
      <c r="AM2060" s="47">
        <f t="shared" si="1669"/>
        <v>0</v>
      </c>
      <c r="AN2060" s="47">
        <f t="shared" si="1670"/>
        <v>-0.25298221281347039</v>
      </c>
      <c r="AO2060" s="47">
        <f t="shared" si="1671"/>
        <v>-2.0238577025077631</v>
      </c>
      <c r="AP2060" s="47">
        <f t="shared" si="1672"/>
        <v>0.41666666666666669</v>
      </c>
      <c r="AQ2060" s="47">
        <f t="shared" si="1711"/>
        <v>0</v>
      </c>
      <c r="AR2060" s="1">
        <f t="shared" si="1673"/>
        <v>0</v>
      </c>
      <c r="AS2060" s="1">
        <f t="shared" si="1692"/>
        <v>0</v>
      </c>
      <c r="AT2060" s="1">
        <f t="shared" si="1693"/>
        <v>0</v>
      </c>
      <c r="AU2060" s="1">
        <f t="shared" si="1694"/>
        <v>0</v>
      </c>
      <c r="AV2060" s="1">
        <f t="shared" si="1695"/>
        <v>0</v>
      </c>
      <c r="AW2060" s="27">
        <f t="shared" si="1685"/>
        <v>0</v>
      </c>
      <c r="AX2060" s="41">
        <f t="shared" si="1712"/>
        <v>0</v>
      </c>
      <c r="AY2060" s="29">
        <f t="shared" si="1686"/>
        <v>25</v>
      </c>
      <c r="AZ2060" s="29">
        <f t="shared" si="1687"/>
        <v>16</v>
      </c>
      <c r="BA2060" s="29">
        <f t="shared" si="1688"/>
        <v>9</v>
      </c>
      <c r="BB2060" s="29">
        <f t="shared" si="1689"/>
        <v>4</v>
      </c>
      <c r="BC2060" s="29">
        <f t="shared" si="1690"/>
        <v>1</v>
      </c>
      <c r="BD2060" s="29">
        <f t="shared" si="1691"/>
        <v>0</v>
      </c>
      <c r="BE2060" s="29">
        <f t="shared" si="1691"/>
        <v>0</v>
      </c>
      <c r="BF2060" s="29">
        <f t="shared" si="1691"/>
        <v>0</v>
      </c>
      <c r="BG2060" s="29">
        <f t="shared" si="1674"/>
        <v>0</v>
      </c>
      <c r="BH2060" s="29">
        <f t="shared" si="1674"/>
        <v>0</v>
      </c>
      <c r="BI2060" s="29">
        <f t="shared" si="1713"/>
        <v>0</v>
      </c>
      <c r="BJ2060" s="28">
        <f t="shared" si="1696"/>
        <v>0</v>
      </c>
      <c r="BK2060" s="28" t="e">
        <f t="shared" si="1697"/>
        <v>#DIV/0!</v>
      </c>
      <c r="BL2060" s="28" t="e">
        <f t="shared" si="1698"/>
        <v>#DIV/0!</v>
      </c>
      <c r="BM2060" s="28" t="e">
        <f t="shared" si="1699"/>
        <v>#DIV/0!</v>
      </c>
      <c r="BN2060" s="28" t="e">
        <f t="shared" si="1700"/>
        <v>#DIV/0!</v>
      </c>
      <c r="BO2060" s="28" t="e">
        <f t="shared" si="1701"/>
        <v>#DIV/0!</v>
      </c>
      <c r="BP2060" s="28">
        <f t="shared" si="1702"/>
        <v>0</v>
      </c>
      <c r="BQ2060" s="28">
        <f t="shared" si="1714"/>
        <v>0</v>
      </c>
    </row>
    <row r="2061" spans="1:69" x14ac:dyDescent="0.2">
      <c r="A2061" s="39" t="s">
        <v>7523</v>
      </c>
      <c r="B2061" s="8" t="s">
        <v>5492</v>
      </c>
      <c r="C2061"/>
      <c r="D2061" s="38"/>
      <c r="E2061" s="52" t="s">
        <v>5493</v>
      </c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36">
        <f t="shared" si="1715"/>
        <v>0</v>
      </c>
      <c r="R2061" s="36">
        <f t="shared" si="1703"/>
        <v>0</v>
      </c>
      <c r="S2061" s="36">
        <f t="shared" si="1704"/>
        <v>0</v>
      </c>
      <c r="T2061" s="36">
        <f t="shared" si="1705"/>
        <v>0</v>
      </c>
      <c r="U2061" s="36">
        <f t="shared" si="1706"/>
        <v>0</v>
      </c>
      <c r="V2061" s="36">
        <f t="shared" si="1707"/>
        <v>0</v>
      </c>
      <c r="W2061" s="45">
        <f t="shared" si="1708"/>
        <v>0</v>
      </c>
      <c r="X2061" s="50">
        <f t="shared" si="1709"/>
        <v>0</v>
      </c>
      <c r="Y2061" s="46">
        <f t="shared" si="1675"/>
        <v>25</v>
      </c>
      <c r="Z2061" s="46">
        <f t="shared" si="1676"/>
        <v>16</v>
      </c>
      <c r="AA2061" s="46">
        <f t="shared" si="1677"/>
        <v>9</v>
      </c>
      <c r="AB2061" s="46">
        <f t="shared" si="1678"/>
        <v>4</v>
      </c>
      <c r="AC2061" s="46">
        <f t="shared" si="1679"/>
        <v>1</v>
      </c>
      <c r="AD2061" s="46">
        <f t="shared" si="1680"/>
        <v>0</v>
      </c>
      <c r="AE2061" s="46">
        <f t="shared" si="1681"/>
        <v>0</v>
      </c>
      <c r="AF2061" s="46">
        <f t="shared" si="1682"/>
        <v>0</v>
      </c>
      <c r="AG2061" s="46">
        <f t="shared" si="1683"/>
        <v>0</v>
      </c>
      <c r="AH2061" s="46">
        <f t="shared" si="1684"/>
        <v>0</v>
      </c>
      <c r="AI2061" s="46">
        <f t="shared" si="1710"/>
        <v>0</v>
      </c>
      <c r="AJ2061" s="47">
        <f t="shared" si="1666"/>
        <v>0</v>
      </c>
      <c r="AK2061" s="47" t="e">
        <f t="shared" si="1667"/>
        <v>#DIV/0!</v>
      </c>
      <c r="AL2061" s="47" t="e">
        <f t="shared" si="1668"/>
        <v>#DIV/0!</v>
      </c>
      <c r="AM2061" s="47" t="e">
        <f t="shared" si="1669"/>
        <v>#DIV/0!</v>
      </c>
      <c r="AN2061" s="47" t="e">
        <f t="shared" si="1670"/>
        <v>#DIV/0!</v>
      </c>
      <c r="AO2061" s="47" t="e">
        <f t="shared" si="1671"/>
        <v>#DIV/0!</v>
      </c>
      <c r="AP2061" s="47">
        <f t="shared" si="1672"/>
        <v>0</v>
      </c>
      <c r="AQ2061" s="47">
        <f t="shared" si="1711"/>
        <v>0</v>
      </c>
      <c r="AR2061" s="1">
        <f t="shared" si="1673"/>
        <v>0</v>
      </c>
      <c r="AS2061" s="1">
        <f t="shared" si="1692"/>
        <v>0</v>
      </c>
      <c r="AT2061" s="1">
        <f t="shared" si="1693"/>
        <v>0</v>
      </c>
      <c r="AU2061" s="1">
        <f t="shared" si="1694"/>
        <v>0</v>
      </c>
      <c r="AV2061" s="1">
        <f t="shared" si="1695"/>
        <v>0</v>
      </c>
      <c r="AW2061" s="27">
        <f t="shared" si="1685"/>
        <v>0</v>
      </c>
      <c r="AX2061" s="41">
        <f t="shared" si="1712"/>
        <v>0</v>
      </c>
      <c r="AY2061" s="29">
        <f t="shared" si="1686"/>
        <v>25</v>
      </c>
      <c r="AZ2061" s="29">
        <f t="shared" si="1687"/>
        <v>16</v>
      </c>
      <c r="BA2061" s="29">
        <f t="shared" si="1688"/>
        <v>9</v>
      </c>
      <c r="BB2061" s="29">
        <f t="shared" si="1689"/>
        <v>4</v>
      </c>
      <c r="BC2061" s="29">
        <f t="shared" si="1690"/>
        <v>1</v>
      </c>
      <c r="BD2061" s="29">
        <f t="shared" si="1691"/>
        <v>0</v>
      </c>
      <c r="BE2061" s="29">
        <f t="shared" si="1691"/>
        <v>0</v>
      </c>
      <c r="BF2061" s="29">
        <f t="shared" si="1691"/>
        <v>0</v>
      </c>
      <c r="BG2061" s="29">
        <f t="shared" si="1674"/>
        <v>0</v>
      </c>
      <c r="BH2061" s="29">
        <f t="shared" si="1674"/>
        <v>0</v>
      </c>
      <c r="BI2061" s="29">
        <f t="shared" si="1713"/>
        <v>0</v>
      </c>
      <c r="BJ2061" s="28">
        <f t="shared" si="1696"/>
        <v>0</v>
      </c>
      <c r="BK2061" s="28" t="e">
        <f t="shared" si="1697"/>
        <v>#DIV/0!</v>
      </c>
      <c r="BL2061" s="28" t="e">
        <f t="shared" si="1698"/>
        <v>#DIV/0!</v>
      </c>
      <c r="BM2061" s="28" t="e">
        <f t="shared" si="1699"/>
        <v>#DIV/0!</v>
      </c>
      <c r="BN2061" s="28" t="e">
        <f t="shared" si="1700"/>
        <v>#DIV/0!</v>
      </c>
      <c r="BO2061" s="28" t="e">
        <f t="shared" si="1701"/>
        <v>#DIV/0!</v>
      </c>
      <c r="BP2061" s="28">
        <f t="shared" si="1702"/>
        <v>0</v>
      </c>
      <c r="BQ2061" s="28">
        <f t="shared" si="1714"/>
        <v>0</v>
      </c>
    </row>
    <row r="2062" spans="1:69" x14ac:dyDescent="0.2">
      <c r="A2062" s="39" t="s">
        <v>7523</v>
      </c>
      <c r="B2062" s="8" t="s">
        <v>5495</v>
      </c>
      <c r="C2062"/>
      <c r="D2062" s="38"/>
      <c r="E2062" s="52" t="s">
        <v>5496</v>
      </c>
      <c r="G2062" s="8"/>
      <c r="H2062" s="8"/>
      <c r="I2062" s="8"/>
      <c r="J2062" s="8"/>
      <c r="K2062" s="8"/>
      <c r="L2062" s="8"/>
      <c r="M2062" s="8"/>
      <c r="N2062" s="8"/>
      <c r="O2062" s="8"/>
      <c r="P2062" s="8"/>
      <c r="Q2062" s="36">
        <f t="shared" si="1715"/>
        <v>0</v>
      </c>
      <c r="R2062" s="36">
        <f t="shared" si="1703"/>
        <v>0</v>
      </c>
      <c r="S2062" s="36">
        <f t="shared" si="1704"/>
        <v>0</v>
      </c>
      <c r="T2062" s="36">
        <f t="shared" si="1705"/>
        <v>0</v>
      </c>
      <c r="U2062" s="36">
        <f t="shared" si="1706"/>
        <v>0</v>
      </c>
      <c r="V2062" s="36">
        <f t="shared" si="1707"/>
        <v>0</v>
      </c>
      <c r="W2062" s="45">
        <f t="shared" si="1708"/>
        <v>0</v>
      </c>
      <c r="X2062" s="50">
        <f t="shared" si="1709"/>
        <v>0</v>
      </c>
      <c r="Y2062" s="46">
        <f t="shared" si="1675"/>
        <v>25</v>
      </c>
      <c r="Z2062" s="46">
        <f t="shared" si="1676"/>
        <v>16</v>
      </c>
      <c r="AA2062" s="46">
        <f t="shared" si="1677"/>
        <v>9</v>
      </c>
      <c r="AB2062" s="46">
        <f t="shared" si="1678"/>
        <v>4</v>
      </c>
      <c r="AC2062" s="46">
        <f t="shared" si="1679"/>
        <v>1</v>
      </c>
      <c r="AD2062" s="46">
        <f t="shared" si="1680"/>
        <v>0</v>
      </c>
      <c r="AE2062" s="46">
        <f t="shared" si="1681"/>
        <v>0</v>
      </c>
      <c r="AF2062" s="46">
        <f t="shared" si="1682"/>
        <v>0</v>
      </c>
      <c r="AG2062" s="46">
        <f t="shared" si="1683"/>
        <v>0</v>
      </c>
      <c r="AH2062" s="46">
        <f t="shared" si="1684"/>
        <v>0</v>
      </c>
      <c r="AI2062" s="46">
        <f t="shared" si="1710"/>
        <v>0</v>
      </c>
      <c r="AJ2062" s="47">
        <f t="shared" si="1666"/>
        <v>0</v>
      </c>
      <c r="AK2062" s="47" t="e">
        <f t="shared" si="1667"/>
        <v>#DIV/0!</v>
      </c>
      <c r="AL2062" s="47" t="e">
        <f t="shared" si="1668"/>
        <v>#DIV/0!</v>
      </c>
      <c r="AM2062" s="47" t="e">
        <f t="shared" si="1669"/>
        <v>#DIV/0!</v>
      </c>
      <c r="AN2062" s="47" t="e">
        <f t="shared" si="1670"/>
        <v>#DIV/0!</v>
      </c>
      <c r="AO2062" s="47" t="e">
        <f t="shared" si="1671"/>
        <v>#DIV/0!</v>
      </c>
      <c r="AP2062" s="47">
        <f t="shared" si="1672"/>
        <v>0</v>
      </c>
      <c r="AQ2062" s="47">
        <f t="shared" si="1711"/>
        <v>0</v>
      </c>
      <c r="AR2062" s="1">
        <f t="shared" si="1673"/>
        <v>0</v>
      </c>
      <c r="AS2062" s="1">
        <f t="shared" si="1692"/>
        <v>0</v>
      </c>
      <c r="AT2062" s="1">
        <f t="shared" si="1693"/>
        <v>0</v>
      </c>
      <c r="AU2062" s="1">
        <f t="shared" si="1694"/>
        <v>0</v>
      </c>
      <c r="AV2062" s="1">
        <f t="shared" si="1695"/>
        <v>0</v>
      </c>
      <c r="AW2062" s="27">
        <f t="shared" si="1685"/>
        <v>0</v>
      </c>
      <c r="AX2062" s="41">
        <f t="shared" si="1712"/>
        <v>0</v>
      </c>
      <c r="AY2062" s="29">
        <f t="shared" si="1686"/>
        <v>25</v>
      </c>
      <c r="AZ2062" s="29">
        <f t="shared" si="1687"/>
        <v>16</v>
      </c>
      <c r="BA2062" s="29">
        <f t="shared" si="1688"/>
        <v>9</v>
      </c>
      <c r="BB2062" s="29">
        <f t="shared" si="1689"/>
        <v>4</v>
      </c>
      <c r="BC2062" s="29">
        <f t="shared" si="1690"/>
        <v>1</v>
      </c>
      <c r="BD2062" s="29">
        <f t="shared" si="1691"/>
        <v>0</v>
      </c>
      <c r="BE2062" s="29">
        <f t="shared" si="1691"/>
        <v>0</v>
      </c>
      <c r="BF2062" s="29">
        <f t="shared" si="1691"/>
        <v>0</v>
      </c>
      <c r="BG2062" s="29">
        <f t="shared" si="1674"/>
        <v>0</v>
      </c>
      <c r="BH2062" s="29">
        <f t="shared" si="1674"/>
        <v>0</v>
      </c>
      <c r="BI2062" s="29">
        <f t="shared" si="1713"/>
        <v>0</v>
      </c>
      <c r="BJ2062" s="28">
        <f t="shared" si="1696"/>
        <v>0</v>
      </c>
      <c r="BK2062" s="28" t="e">
        <f t="shared" si="1697"/>
        <v>#DIV/0!</v>
      </c>
      <c r="BL2062" s="28" t="e">
        <f t="shared" si="1698"/>
        <v>#DIV/0!</v>
      </c>
      <c r="BM2062" s="28" t="e">
        <f t="shared" si="1699"/>
        <v>#DIV/0!</v>
      </c>
      <c r="BN2062" s="28" t="e">
        <f t="shared" si="1700"/>
        <v>#DIV/0!</v>
      </c>
      <c r="BO2062" s="28" t="e">
        <f t="shared" si="1701"/>
        <v>#DIV/0!</v>
      </c>
      <c r="BP2062" s="28">
        <f t="shared" si="1702"/>
        <v>0</v>
      </c>
      <c r="BQ2062" s="28">
        <f t="shared" si="1714"/>
        <v>0</v>
      </c>
    </row>
    <row r="2063" spans="1:69" x14ac:dyDescent="0.2">
      <c r="A2063" s="39" t="s">
        <v>7523</v>
      </c>
      <c r="B2063" s="8" t="s">
        <v>5498</v>
      </c>
      <c r="C2063" t="s">
        <v>294</v>
      </c>
      <c r="D2063" s="38">
        <v>10</v>
      </c>
      <c r="E2063" s="52"/>
      <c r="G2063" s="8">
        <v>9</v>
      </c>
      <c r="H2063" s="8">
        <v>6</v>
      </c>
      <c r="I2063" s="8">
        <v>1</v>
      </c>
      <c r="J2063" s="8">
        <v>1</v>
      </c>
      <c r="K2063" s="8">
        <v>1</v>
      </c>
      <c r="L2063" s="8">
        <v>1</v>
      </c>
      <c r="M2063" s="8">
        <v>1</v>
      </c>
      <c r="N2063" s="8">
        <v>1</v>
      </c>
      <c r="O2063" s="8">
        <v>1</v>
      </c>
      <c r="P2063" s="8">
        <v>1</v>
      </c>
      <c r="Q2063" s="36">
        <f t="shared" si="1715"/>
        <v>3</v>
      </c>
      <c r="R2063" s="36">
        <f t="shared" si="1703"/>
        <v>0</v>
      </c>
      <c r="S2063" s="36">
        <f t="shared" si="1704"/>
        <v>0</v>
      </c>
      <c r="T2063" s="36">
        <f t="shared" si="1705"/>
        <v>0</v>
      </c>
      <c r="U2063" s="36">
        <f t="shared" si="1706"/>
        <v>0</v>
      </c>
      <c r="V2063" s="36">
        <f t="shared" si="1707"/>
        <v>15</v>
      </c>
      <c r="W2063" s="45">
        <f t="shared" si="1708"/>
        <v>3</v>
      </c>
      <c r="X2063" s="50">
        <f t="shared" si="1709"/>
        <v>5</v>
      </c>
      <c r="Y2063" s="46">
        <f t="shared" si="1675"/>
        <v>0</v>
      </c>
      <c r="Z2063" s="46">
        <f t="shared" si="1676"/>
        <v>1</v>
      </c>
      <c r="AA2063" s="46">
        <f t="shared" si="1677"/>
        <v>4</v>
      </c>
      <c r="AB2063" s="46">
        <f t="shared" si="1678"/>
        <v>9</v>
      </c>
      <c r="AC2063" s="46">
        <f t="shared" si="1679"/>
        <v>16</v>
      </c>
      <c r="AD2063" s="46">
        <f t="shared" si="1680"/>
        <v>0</v>
      </c>
      <c r="AE2063" s="46">
        <f t="shared" si="1681"/>
        <v>0</v>
      </c>
      <c r="AF2063" s="46">
        <f t="shared" si="1682"/>
        <v>0</v>
      </c>
      <c r="AG2063" s="46">
        <f t="shared" si="1683"/>
        <v>0</v>
      </c>
      <c r="AH2063" s="46">
        <f t="shared" si="1684"/>
        <v>0</v>
      </c>
      <c r="AI2063" s="46">
        <f t="shared" si="1710"/>
        <v>0</v>
      </c>
      <c r="AJ2063" s="47">
        <f t="shared" si="1666"/>
        <v>0</v>
      </c>
      <c r="AK2063" s="47" t="e">
        <f t="shared" si="1667"/>
        <v>#DIV/0!</v>
      </c>
      <c r="AL2063" s="47" t="e">
        <f t="shared" si="1668"/>
        <v>#DIV/0!</v>
      </c>
      <c r="AM2063" s="47" t="e">
        <f t="shared" si="1669"/>
        <v>#DIV/0!</v>
      </c>
      <c r="AN2063" s="47" t="e">
        <f t="shared" si="1670"/>
        <v>#DIV/0!</v>
      </c>
      <c r="AO2063" s="47" t="e">
        <f t="shared" si="1671"/>
        <v>#DIV/0!</v>
      </c>
      <c r="AP2063" s="47">
        <f t="shared" si="1672"/>
        <v>1.5</v>
      </c>
      <c r="AQ2063" s="47">
        <f t="shared" si="1711"/>
        <v>0</v>
      </c>
      <c r="AR2063" s="1">
        <f t="shared" si="1673"/>
        <v>6</v>
      </c>
      <c r="AS2063" s="1">
        <f t="shared" si="1692"/>
        <v>1</v>
      </c>
      <c r="AT2063" s="1">
        <f t="shared" si="1693"/>
        <v>1</v>
      </c>
      <c r="AU2063" s="1">
        <f t="shared" si="1694"/>
        <v>1</v>
      </c>
      <c r="AV2063" s="1">
        <f t="shared" si="1695"/>
        <v>1</v>
      </c>
      <c r="AW2063" s="27">
        <f t="shared" si="1685"/>
        <v>10</v>
      </c>
      <c r="AX2063" s="41">
        <f t="shared" si="1712"/>
        <v>4</v>
      </c>
      <c r="AY2063" s="29">
        <f t="shared" si="1686"/>
        <v>1</v>
      </c>
      <c r="AZ2063" s="29">
        <f t="shared" si="1687"/>
        <v>0</v>
      </c>
      <c r="BA2063" s="29">
        <f t="shared" si="1688"/>
        <v>1</v>
      </c>
      <c r="BB2063" s="29">
        <f t="shared" si="1689"/>
        <v>4</v>
      </c>
      <c r="BC2063" s="29">
        <f t="shared" si="1690"/>
        <v>9</v>
      </c>
      <c r="BD2063" s="29">
        <f t="shared" si="1691"/>
        <v>6</v>
      </c>
      <c r="BE2063" s="29">
        <f t="shared" si="1691"/>
        <v>0</v>
      </c>
      <c r="BF2063" s="29">
        <f t="shared" si="1691"/>
        <v>1</v>
      </c>
      <c r="BG2063" s="29">
        <f t="shared" si="1674"/>
        <v>4</v>
      </c>
      <c r="BH2063" s="29">
        <f t="shared" si="1674"/>
        <v>9</v>
      </c>
      <c r="BI2063" s="29">
        <f t="shared" si="1713"/>
        <v>2.2222222222222223</v>
      </c>
      <c r="BJ2063" s="28">
        <f t="shared" si="1696"/>
        <v>1.4907119849998598</v>
      </c>
      <c r="BK2063" s="28">
        <f t="shared" si="1697"/>
        <v>1.8112150617748295</v>
      </c>
      <c r="BL2063" s="28">
        <f t="shared" si="1698"/>
        <v>0</v>
      </c>
      <c r="BM2063" s="28">
        <f t="shared" si="1699"/>
        <v>-0.30186917696247162</v>
      </c>
      <c r="BN2063" s="28">
        <f t="shared" si="1700"/>
        <v>-2.414953415699773</v>
      </c>
      <c r="BO2063" s="28">
        <f t="shared" si="1701"/>
        <v>-8.1504677779867336</v>
      </c>
      <c r="BP2063" s="28">
        <f t="shared" si="1702"/>
        <v>0.1388888888888889</v>
      </c>
      <c r="BQ2063" s="28">
        <f t="shared" si="1714"/>
        <v>-1.257788237343632</v>
      </c>
    </row>
    <row r="2064" spans="1:69" x14ac:dyDescent="0.2">
      <c r="A2064" s="39" t="s">
        <v>7523</v>
      </c>
      <c r="B2064" s="8" t="s">
        <v>5500</v>
      </c>
      <c r="C2064" t="s">
        <v>355</v>
      </c>
      <c r="D2064" s="38">
        <v>3</v>
      </c>
      <c r="E2064" s="52" t="s">
        <v>5501</v>
      </c>
      <c r="G2064" s="8">
        <v>2</v>
      </c>
      <c r="H2064" s="8">
        <v>1</v>
      </c>
      <c r="I2064" s="8">
        <v>2</v>
      </c>
      <c r="J2064" s="8">
        <v>1</v>
      </c>
      <c r="K2064" s="8">
        <v>1</v>
      </c>
      <c r="L2064" s="8">
        <v>0</v>
      </c>
      <c r="M2064" s="8">
        <v>1</v>
      </c>
      <c r="N2064" s="8">
        <v>0</v>
      </c>
      <c r="O2064" s="8">
        <v>1</v>
      </c>
      <c r="P2064" s="8">
        <v>0</v>
      </c>
      <c r="Q2064" s="36">
        <f t="shared" si="1715"/>
        <v>1</v>
      </c>
      <c r="R2064" s="36">
        <f t="shared" si="1703"/>
        <v>1</v>
      </c>
      <c r="S2064" s="36">
        <f t="shared" si="1704"/>
        <v>1</v>
      </c>
      <c r="T2064" s="36">
        <f t="shared" si="1705"/>
        <v>1</v>
      </c>
      <c r="U2064" s="36">
        <f t="shared" si="1706"/>
        <v>1</v>
      </c>
      <c r="V2064" s="36">
        <f t="shared" si="1707"/>
        <v>15</v>
      </c>
      <c r="W2064" s="45">
        <f t="shared" si="1708"/>
        <v>5</v>
      </c>
      <c r="X2064" s="50">
        <f t="shared" si="1709"/>
        <v>3</v>
      </c>
      <c r="Y2064" s="46">
        <f t="shared" si="1675"/>
        <v>4</v>
      </c>
      <c r="Z2064" s="46">
        <f t="shared" si="1676"/>
        <v>1</v>
      </c>
      <c r="AA2064" s="46">
        <f t="shared" si="1677"/>
        <v>0</v>
      </c>
      <c r="AB2064" s="46">
        <f t="shared" si="1678"/>
        <v>1</v>
      </c>
      <c r="AC2064" s="46">
        <f t="shared" si="1679"/>
        <v>4</v>
      </c>
      <c r="AD2064" s="46">
        <f t="shared" si="1680"/>
        <v>4</v>
      </c>
      <c r="AE2064" s="46">
        <f t="shared" si="1681"/>
        <v>1</v>
      </c>
      <c r="AF2064" s="46">
        <f t="shared" si="1682"/>
        <v>0</v>
      </c>
      <c r="AG2064" s="46">
        <f t="shared" si="1683"/>
        <v>1</v>
      </c>
      <c r="AH2064" s="46">
        <f t="shared" si="1684"/>
        <v>4</v>
      </c>
      <c r="AI2064" s="46">
        <f t="shared" si="1710"/>
        <v>2.5</v>
      </c>
      <c r="AJ2064" s="47">
        <f t="shared" si="1666"/>
        <v>1.5811388300841898</v>
      </c>
      <c r="AK2064" s="47">
        <f t="shared" si="1667"/>
        <v>2.0238577025077631</v>
      </c>
      <c r="AL2064" s="47">
        <f t="shared" si="1668"/>
        <v>0.25298221281347039</v>
      </c>
      <c r="AM2064" s="47">
        <f t="shared" si="1669"/>
        <v>0</v>
      </c>
      <c r="AN2064" s="47">
        <f t="shared" si="1670"/>
        <v>-0.25298221281347039</v>
      </c>
      <c r="AO2064" s="47">
        <f t="shared" si="1671"/>
        <v>-2.0238577025077631</v>
      </c>
      <c r="AP2064" s="47">
        <f t="shared" si="1672"/>
        <v>0.41666666666666669</v>
      </c>
      <c r="AQ2064" s="47">
        <f t="shared" si="1711"/>
        <v>0</v>
      </c>
      <c r="AR2064" s="1">
        <f t="shared" si="1673"/>
        <v>1</v>
      </c>
      <c r="AS2064" s="1">
        <f t="shared" si="1692"/>
        <v>1</v>
      </c>
      <c r="AT2064" s="1">
        <f t="shared" si="1693"/>
        <v>0</v>
      </c>
      <c r="AU2064" s="1">
        <f t="shared" si="1694"/>
        <v>0</v>
      </c>
      <c r="AV2064" s="1">
        <f t="shared" si="1695"/>
        <v>0</v>
      </c>
      <c r="AW2064" s="27">
        <f t="shared" si="1685"/>
        <v>2</v>
      </c>
      <c r="AX2064" s="41">
        <f t="shared" si="1712"/>
        <v>4.5</v>
      </c>
      <c r="AY2064" s="29">
        <f t="shared" si="1686"/>
        <v>0.25</v>
      </c>
      <c r="AZ2064" s="29">
        <f t="shared" si="1687"/>
        <v>0.25</v>
      </c>
      <c r="BA2064" s="29">
        <f t="shared" si="1688"/>
        <v>2.25</v>
      </c>
      <c r="BB2064" s="29">
        <f t="shared" si="1689"/>
        <v>6.25</v>
      </c>
      <c r="BC2064" s="29">
        <f t="shared" si="1690"/>
        <v>12.25</v>
      </c>
      <c r="BD2064" s="29">
        <f t="shared" si="1691"/>
        <v>0.25</v>
      </c>
      <c r="BE2064" s="29">
        <f t="shared" si="1691"/>
        <v>0.25</v>
      </c>
      <c r="BF2064" s="29">
        <f t="shared" si="1691"/>
        <v>0</v>
      </c>
      <c r="BG2064" s="29">
        <f t="shared" si="1674"/>
        <v>0</v>
      </c>
      <c r="BH2064" s="29">
        <f t="shared" si="1674"/>
        <v>0</v>
      </c>
      <c r="BI2064" s="29">
        <f t="shared" si="1713"/>
        <v>0.5</v>
      </c>
      <c r="BJ2064" s="28">
        <f t="shared" si="1696"/>
        <v>0.70710678118654757</v>
      </c>
      <c r="BK2064" s="28">
        <f t="shared" si="1697"/>
        <v>0.35355339059327368</v>
      </c>
      <c r="BL2064" s="28">
        <f t="shared" si="1698"/>
        <v>-0.35355339059327368</v>
      </c>
      <c r="BM2064" s="28">
        <f t="shared" si="1699"/>
        <v>0</v>
      </c>
      <c r="BN2064" s="28">
        <f t="shared" si="1700"/>
        <v>0</v>
      </c>
      <c r="BO2064" s="28">
        <f t="shared" si="1701"/>
        <v>0</v>
      </c>
      <c r="BP2064" s="28" t="e">
        <f t="shared" si="1702"/>
        <v>#DIV/0!</v>
      </c>
      <c r="BQ2064" s="28">
        <f t="shared" si="1714"/>
        <v>0</v>
      </c>
    </row>
    <row r="2065" spans="1:69" x14ac:dyDescent="0.2">
      <c r="A2065" s="39" t="s">
        <v>7523</v>
      </c>
      <c r="B2065" s="8" t="s">
        <v>5503</v>
      </c>
      <c r="C2065"/>
      <c r="D2065" s="38"/>
      <c r="E2065" s="52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36">
        <f t="shared" si="1715"/>
        <v>0</v>
      </c>
      <c r="R2065" s="36">
        <f t="shared" si="1703"/>
        <v>0</v>
      </c>
      <c r="S2065" s="36">
        <f t="shared" si="1704"/>
        <v>0</v>
      </c>
      <c r="T2065" s="36">
        <f t="shared" si="1705"/>
        <v>0</v>
      </c>
      <c r="U2065" s="36">
        <f t="shared" si="1706"/>
        <v>0</v>
      </c>
      <c r="V2065" s="36">
        <f t="shared" si="1707"/>
        <v>0</v>
      </c>
      <c r="W2065" s="45">
        <f t="shared" si="1708"/>
        <v>0</v>
      </c>
      <c r="X2065" s="50">
        <f t="shared" si="1709"/>
        <v>0</v>
      </c>
      <c r="Y2065" s="46">
        <f t="shared" si="1675"/>
        <v>25</v>
      </c>
      <c r="Z2065" s="46">
        <f t="shared" si="1676"/>
        <v>16</v>
      </c>
      <c r="AA2065" s="46">
        <f t="shared" si="1677"/>
        <v>9</v>
      </c>
      <c r="AB2065" s="46">
        <f t="shared" si="1678"/>
        <v>4</v>
      </c>
      <c r="AC2065" s="46">
        <f t="shared" si="1679"/>
        <v>1</v>
      </c>
      <c r="AD2065" s="46">
        <f t="shared" si="1680"/>
        <v>0</v>
      </c>
      <c r="AE2065" s="46">
        <f t="shared" si="1681"/>
        <v>0</v>
      </c>
      <c r="AF2065" s="46">
        <f t="shared" si="1682"/>
        <v>0</v>
      </c>
      <c r="AG2065" s="46">
        <f t="shared" si="1683"/>
        <v>0</v>
      </c>
      <c r="AH2065" s="46">
        <f t="shared" si="1684"/>
        <v>0</v>
      </c>
      <c r="AI2065" s="46">
        <f t="shared" si="1710"/>
        <v>0</v>
      </c>
      <c r="AJ2065" s="47">
        <f t="shared" si="1666"/>
        <v>0</v>
      </c>
      <c r="AK2065" s="47" t="e">
        <f t="shared" si="1667"/>
        <v>#DIV/0!</v>
      </c>
      <c r="AL2065" s="47" t="e">
        <f t="shared" si="1668"/>
        <v>#DIV/0!</v>
      </c>
      <c r="AM2065" s="47" t="e">
        <f t="shared" si="1669"/>
        <v>#DIV/0!</v>
      </c>
      <c r="AN2065" s="47" t="e">
        <f t="shared" si="1670"/>
        <v>#DIV/0!</v>
      </c>
      <c r="AO2065" s="47" t="e">
        <f t="shared" si="1671"/>
        <v>#DIV/0!</v>
      </c>
      <c r="AP2065" s="47">
        <f t="shared" si="1672"/>
        <v>0</v>
      </c>
      <c r="AQ2065" s="47">
        <f t="shared" si="1711"/>
        <v>0</v>
      </c>
      <c r="AR2065" s="1">
        <f t="shared" si="1673"/>
        <v>0</v>
      </c>
      <c r="AS2065" s="1">
        <f t="shared" si="1692"/>
        <v>0</v>
      </c>
      <c r="AT2065" s="1">
        <f t="shared" si="1693"/>
        <v>0</v>
      </c>
      <c r="AU2065" s="1">
        <f t="shared" si="1694"/>
        <v>0</v>
      </c>
      <c r="AV2065" s="1">
        <f t="shared" si="1695"/>
        <v>0</v>
      </c>
      <c r="AW2065" s="27">
        <f t="shared" si="1685"/>
        <v>0</v>
      </c>
      <c r="AX2065" s="41">
        <f t="shared" si="1712"/>
        <v>0</v>
      </c>
      <c r="AY2065" s="29">
        <f t="shared" si="1686"/>
        <v>25</v>
      </c>
      <c r="AZ2065" s="29">
        <f t="shared" si="1687"/>
        <v>16</v>
      </c>
      <c r="BA2065" s="29">
        <f t="shared" si="1688"/>
        <v>9</v>
      </c>
      <c r="BB2065" s="29">
        <f t="shared" si="1689"/>
        <v>4</v>
      </c>
      <c r="BC2065" s="29">
        <f t="shared" si="1690"/>
        <v>1</v>
      </c>
      <c r="BD2065" s="29">
        <f t="shared" si="1691"/>
        <v>0</v>
      </c>
      <c r="BE2065" s="29">
        <f t="shared" si="1691"/>
        <v>0</v>
      </c>
      <c r="BF2065" s="29">
        <f t="shared" si="1691"/>
        <v>0</v>
      </c>
      <c r="BG2065" s="29">
        <f t="shared" si="1674"/>
        <v>0</v>
      </c>
      <c r="BH2065" s="29">
        <f t="shared" si="1674"/>
        <v>0</v>
      </c>
      <c r="BI2065" s="29">
        <f t="shared" si="1713"/>
        <v>0</v>
      </c>
      <c r="BJ2065" s="28">
        <f t="shared" si="1696"/>
        <v>0</v>
      </c>
      <c r="BK2065" s="28" t="e">
        <f t="shared" si="1697"/>
        <v>#DIV/0!</v>
      </c>
      <c r="BL2065" s="28" t="e">
        <f t="shared" si="1698"/>
        <v>#DIV/0!</v>
      </c>
      <c r="BM2065" s="28" t="e">
        <f t="shared" si="1699"/>
        <v>#DIV/0!</v>
      </c>
      <c r="BN2065" s="28" t="e">
        <f t="shared" si="1700"/>
        <v>#DIV/0!</v>
      </c>
      <c r="BO2065" s="28" t="e">
        <f t="shared" si="1701"/>
        <v>#DIV/0!</v>
      </c>
      <c r="BP2065" s="28">
        <f t="shared" si="1702"/>
        <v>0</v>
      </c>
      <c r="BQ2065" s="28">
        <f t="shared" si="1714"/>
        <v>0</v>
      </c>
    </row>
    <row r="2066" spans="1:69" x14ac:dyDescent="0.2">
      <c r="A2066" s="39" t="s">
        <v>7523</v>
      </c>
      <c r="B2066" s="8" t="s">
        <v>5505</v>
      </c>
      <c r="C2066" t="s">
        <v>56</v>
      </c>
      <c r="D2066" s="38">
        <v>1</v>
      </c>
      <c r="E2066" s="52" t="s">
        <v>1013</v>
      </c>
      <c r="G2066" s="8">
        <v>1</v>
      </c>
      <c r="H2066" s="8">
        <v>0</v>
      </c>
      <c r="I2066" s="8">
        <v>1</v>
      </c>
      <c r="J2066" s="8">
        <v>0</v>
      </c>
      <c r="K2066" s="8">
        <v>1</v>
      </c>
      <c r="L2066" s="8">
        <v>0</v>
      </c>
      <c r="M2066" s="8">
        <v>1</v>
      </c>
      <c r="N2066" s="8">
        <v>0</v>
      </c>
      <c r="O2066" s="8">
        <v>1</v>
      </c>
      <c r="P2066" s="8">
        <v>0</v>
      </c>
      <c r="Q2066" s="36">
        <f t="shared" si="1715"/>
        <v>1</v>
      </c>
      <c r="R2066" s="36">
        <f t="shared" si="1703"/>
        <v>1</v>
      </c>
      <c r="S2066" s="36">
        <f t="shared" si="1704"/>
        <v>1</v>
      </c>
      <c r="T2066" s="36">
        <f t="shared" si="1705"/>
        <v>1</v>
      </c>
      <c r="U2066" s="36">
        <f t="shared" si="1706"/>
        <v>1</v>
      </c>
      <c r="V2066" s="36">
        <f t="shared" si="1707"/>
        <v>15</v>
      </c>
      <c r="W2066" s="45">
        <f t="shared" si="1708"/>
        <v>5</v>
      </c>
      <c r="X2066" s="50">
        <f t="shared" si="1709"/>
        <v>3</v>
      </c>
      <c r="Y2066" s="46">
        <f t="shared" si="1675"/>
        <v>4</v>
      </c>
      <c r="Z2066" s="46">
        <f t="shared" si="1676"/>
        <v>1</v>
      </c>
      <c r="AA2066" s="46">
        <f t="shared" si="1677"/>
        <v>0</v>
      </c>
      <c r="AB2066" s="46">
        <f t="shared" si="1678"/>
        <v>1</v>
      </c>
      <c r="AC2066" s="46">
        <f t="shared" si="1679"/>
        <v>4</v>
      </c>
      <c r="AD2066" s="46">
        <f t="shared" si="1680"/>
        <v>4</v>
      </c>
      <c r="AE2066" s="46">
        <f t="shared" si="1681"/>
        <v>1</v>
      </c>
      <c r="AF2066" s="46">
        <f t="shared" si="1682"/>
        <v>0</v>
      </c>
      <c r="AG2066" s="46">
        <f t="shared" si="1683"/>
        <v>1</v>
      </c>
      <c r="AH2066" s="46">
        <f t="shared" si="1684"/>
        <v>4</v>
      </c>
      <c r="AI2066" s="46">
        <f t="shared" si="1710"/>
        <v>2.5</v>
      </c>
      <c r="AJ2066" s="47">
        <f t="shared" si="1666"/>
        <v>1.5811388300841898</v>
      </c>
      <c r="AK2066" s="47">
        <f t="shared" si="1667"/>
        <v>2.0238577025077631</v>
      </c>
      <c r="AL2066" s="47">
        <f t="shared" si="1668"/>
        <v>0.25298221281347039</v>
      </c>
      <c r="AM2066" s="47">
        <f t="shared" si="1669"/>
        <v>0</v>
      </c>
      <c r="AN2066" s="47">
        <f t="shared" si="1670"/>
        <v>-0.25298221281347039</v>
      </c>
      <c r="AO2066" s="47">
        <f t="shared" si="1671"/>
        <v>-2.0238577025077631</v>
      </c>
      <c r="AP2066" s="47">
        <f t="shared" si="1672"/>
        <v>0.41666666666666669</v>
      </c>
      <c r="AQ2066" s="47">
        <f t="shared" si="1711"/>
        <v>0</v>
      </c>
      <c r="AR2066" s="1">
        <f t="shared" si="1673"/>
        <v>0</v>
      </c>
      <c r="AS2066" s="1">
        <f t="shared" si="1692"/>
        <v>0</v>
      </c>
      <c r="AT2066" s="1">
        <f t="shared" si="1693"/>
        <v>0</v>
      </c>
      <c r="AU2066" s="1">
        <f t="shared" si="1694"/>
        <v>0</v>
      </c>
      <c r="AV2066" s="1">
        <f t="shared" si="1695"/>
        <v>0</v>
      </c>
      <c r="AW2066" s="27">
        <f t="shared" si="1685"/>
        <v>0</v>
      </c>
      <c r="AX2066" s="41">
        <f t="shared" si="1712"/>
        <v>0</v>
      </c>
      <c r="AY2066" s="29">
        <f t="shared" si="1686"/>
        <v>25</v>
      </c>
      <c r="AZ2066" s="29">
        <f t="shared" si="1687"/>
        <v>16</v>
      </c>
      <c r="BA2066" s="29">
        <f t="shared" si="1688"/>
        <v>9</v>
      </c>
      <c r="BB2066" s="29">
        <f t="shared" si="1689"/>
        <v>4</v>
      </c>
      <c r="BC2066" s="29">
        <f t="shared" si="1690"/>
        <v>1</v>
      </c>
      <c r="BD2066" s="29">
        <f t="shared" si="1691"/>
        <v>0</v>
      </c>
      <c r="BE2066" s="29">
        <f t="shared" si="1691"/>
        <v>0</v>
      </c>
      <c r="BF2066" s="29">
        <f t="shared" si="1691"/>
        <v>0</v>
      </c>
      <c r="BG2066" s="29">
        <f t="shared" si="1674"/>
        <v>0</v>
      </c>
      <c r="BH2066" s="29">
        <f t="shared" si="1674"/>
        <v>0</v>
      </c>
      <c r="BI2066" s="29">
        <f t="shared" si="1713"/>
        <v>0</v>
      </c>
      <c r="BJ2066" s="28">
        <f t="shared" si="1696"/>
        <v>0</v>
      </c>
      <c r="BK2066" s="28" t="e">
        <f t="shared" si="1697"/>
        <v>#DIV/0!</v>
      </c>
      <c r="BL2066" s="28" t="e">
        <f t="shared" si="1698"/>
        <v>#DIV/0!</v>
      </c>
      <c r="BM2066" s="28" t="e">
        <f t="shared" si="1699"/>
        <v>#DIV/0!</v>
      </c>
      <c r="BN2066" s="28" t="e">
        <f t="shared" si="1700"/>
        <v>#DIV/0!</v>
      </c>
      <c r="BO2066" s="28" t="e">
        <f t="shared" si="1701"/>
        <v>#DIV/0!</v>
      </c>
      <c r="BP2066" s="28">
        <f t="shared" si="1702"/>
        <v>0</v>
      </c>
      <c r="BQ2066" s="28">
        <f t="shared" si="1714"/>
        <v>0</v>
      </c>
    </row>
    <row r="2067" spans="1:69" x14ac:dyDescent="0.2">
      <c r="A2067" s="39" t="s">
        <v>7523</v>
      </c>
      <c r="B2067" s="8" t="s">
        <v>5507</v>
      </c>
      <c r="C2067" t="s">
        <v>294</v>
      </c>
      <c r="D2067" s="38">
        <v>4</v>
      </c>
      <c r="E2067" s="52"/>
      <c r="G2067" s="8">
        <v>3</v>
      </c>
      <c r="H2067" s="8">
        <v>0</v>
      </c>
      <c r="I2067" s="8">
        <v>1</v>
      </c>
      <c r="J2067" s="8">
        <v>0</v>
      </c>
      <c r="K2067" s="8">
        <v>1</v>
      </c>
      <c r="L2067" s="8">
        <v>0</v>
      </c>
      <c r="M2067" s="8">
        <v>1</v>
      </c>
      <c r="N2067" s="8">
        <v>0</v>
      </c>
      <c r="O2067" s="8">
        <v>1</v>
      </c>
      <c r="P2067" s="8">
        <v>0</v>
      </c>
      <c r="Q2067" s="36">
        <f t="shared" si="1715"/>
        <v>3</v>
      </c>
      <c r="R2067" s="36">
        <f t="shared" si="1703"/>
        <v>1</v>
      </c>
      <c r="S2067" s="36">
        <f t="shared" si="1704"/>
        <v>1</v>
      </c>
      <c r="T2067" s="36">
        <f t="shared" si="1705"/>
        <v>1</v>
      </c>
      <c r="U2067" s="36">
        <f t="shared" si="1706"/>
        <v>1</v>
      </c>
      <c r="V2067" s="36">
        <f t="shared" si="1707"/>
        <v>25</v>
      </c>
      <c r="W2067" s="45">
        <f t="shared" si="1708"/>
        <v>7</v>
      </c>
      <c r="X2067" s="50">
        <f t="shared" si="1709"/>
        <v>3.5714285714285716</v>
      </c>
      <c r="Y2067" s="46">
        <f t="shared" si="1675"/>
        <v>2.0408163265306118</v>
      </c>
      <c r="Z2067" s="46">
        <f t="shared" si="1676"/>
        <v>0.18367346938775495</v>
      </c>
      <c r="AA2067" s="46">
        <f t="shared" si="1677"/>
        <v>0.32653061224489816</v>
      </c>
      <c r="AB2067" s="46">
        <f t="shared" si="1678"/>
        <v>2.4693877551020416</v>
      </c>
      <c r="AC2067" s="46">
        <f t="shared" si="1679"/>
        <v>6.6122448979591848</v>
      </c>
      <c r="AD2067" s="46">
        <f t="shared" si="1680"/>
        <v>6.1224489795918355</v>
      </c>
      <c r="AE2067" s="46">
        <f t="shared" si="1681"/>
        <v>0.18367346938775495</v>
      </c>
      <c r="AF2067" s="46">
        <f t="shared" si="1682"/>
        <v>0.32653061224489816</v>
      </c>
      <c r="AG2067" s="46">
        <f t="shared" si="1683"/>
        <v>2.4693877551020416</v>
      </c>
      <c r="AH2067" s="46">
        <f t="shared" si="1684"/>
        <v>6.6122448979591848</v>
      </c>
      <c r="AI2067" s="46">
        <f t="shared" si="1710"/>
        <v>2.6190476190476191</v>
      </c>
      <c r="AJ2067" s="47">
        <f t="shared" si="1666"/>
        <v>1.6183471874253741</v>
      </c>
      <c r="AK2067" s="47">
        <f t="shared" si="1667"/>
        <v>2.0635359650760372</v>
      </c>
      <c r="AL2067" s="47">
        <f t="shared" si="1668"/>
        <v>1.8571823685684316E-2</v>
      </c>
      <c r="AM2067" s="47">
        <f t="shared" si="1669"/>
        <v>-4.4022100588288864E-2</v>
      </c>
      <c r="AN2067" s="47">
        <f t="shared" si="1670"/>
        <v>-0.91552212317206938</v>
      </c>
      <c r="AO2067" s="47">
        <f t="shared" si="1671"/>
        <v>-4.0115139161078197</v>
      </c>
      <c r="AP2067" s="47">
        <f t="shared" si="1672"/>
        <v>0.23333333333333334</v>
      </c>
      <c r="AQ2067" s="47">
        <f t="shared" si="1711"/>
        <v>-0.67408841525817309</v>
      </c>
      <c r="AR2067" s="1">
        <f t="shared" si="1673"/>
        <v>0</v>
      </c>
      <c r="AS2067" s="1">
        <f t="shared" si="1692"/>
        <v>0</v>
      </c>
      <c r="AT2067" s="1">
        <f t="shared" si="1693"/>
        <v>0</v>
      </c>
      <c r="AU2067" s="1">
        <f t="shared" si="1694"/>
        <v>0</v>
      </c>
      <c r="AV2067" s="1">
        <f t="shared" si="1695"/>
        <v>0</v>
      </c>
      <c r="AW2067" s="27">
        <f t="shared" si="1685"/>
        <v>0</v>
      </c>
      <c r="AX2067" s="41">
        <f t="shared" si="1712"/>
        <v>0</v>
      </c>
      <c r="AY2067" s="29">
        <f t="shared" si="1686"/>
        <v>25</v>
      </c>
      <c r="AZ2067" s="29">
        <f t="shared" si="1687"/>
        <v>16</v>
      </c>
      <c r="BA2067" s="29">
        <f t="shared" si="1688"/>
        <v>9</v>
      </c>
      <c r="BB2067" s="29">
        <f t="shared" si="1689"/>
        <v>4</v>
      </c>
      <c r="BC2067" s="29">
        <f t="shared" si="1690"/>
        <v>1</v>
      </c>
      <c r="BD2067" s="29">
        <f t="shared" si="1691"/>
        <v>0</v>
      </c>
      <c r="BE2067" s="29">
        <f t="shared" si="1691"/>
        <v>0</v>
      </c>
      <c r="BF2067" s="29">
        <f t="shared" si="1691"/>
        <v>0</v>
      </c>
      <c r="BG2067" s="29">
        <f t="shared" si="1674"/>
        <v>0</v>
      </c>
      <c r="BH2067" s="29">
        <f t="shared" si="1674"/>
        <v>0</v>
      </c>
      <c r="BI2067" s="29">
        <f t="shared" si="1713"/>
        <v>0</v>
      </c>
      <c r="BJ2067" s="28">
        <f t="shared" si="1696"/>
        <v>0</v>
      </c>
      <c r="BK2067" s="28" t="e">
        <f t="shared" si="1697"/>
        <v>#DIV/0!</v>
      </c>
      <c r="BL2067" s="28" t="e">
        <f t="shared" si="1698"/>
        <v>#DIV/0!</v>
      </c>
      <c r="BM2067" s="28" t="e">
        <f t="shared" si="1699"/>
        <v>#DIV/0!</v>
      </c>
      <c r="BN2067" s="28" t="e">
        <f t="shared" si="1700"/>
        <v>#DIV/0!</v>
      </c>
      <c r="BO2067" s="28" t="e">
        <f t="shared" si="1701"/>
        <v>#DIV/0!</v>
      </c>
      <c r="BP2067" s="28">
        <f t="shared" si="1702"/>
        <v>0</v>
      </c>
      <c r="BQ2067" s="28">
        <f t="shared" si="1714"/>
        <v>0</v>
      </c>
    </row>
    <row r="2068" spans="1:69" x14ac:dyDescent="0.2">
      <c r="A2068" s="39" t="s">
        <v>7523</v>
      </c>
      <c r="B2068" s="8" t="s">
        <v>5509</v>
      </c>
      <c r="C2068"/>
      <c r="D2068" s="38"/>
      <c r="E2068" s="52"/>
      <c r="G2068" s="8"/>
      <c r="H2068" s="8"/>
      <c r="I2068" s="8"/>
      <c r="J2068" s="8"/>
      <c r="K2068" s="8"/>
      <c r="L2068" s="8"/>
      <c r="M2068" s="8"/>
      <c r="N2068" s="8"/>
      <c r="O2068" s="8"/>
      <c r="P2068" s="8"/>
      <c r="Q2068" s="36">
        <f t="shared" si="1715"/>
        <v>0</v>
      </c>
      <c r="R2068" s="36">
        <f t="shared" si="1703"/>
        <v>0</v>
      </c>
      <c r="S2068" s="36">
        <f t="shared" si="1704"/>
        <v>0</v>
      </c>
      <c r="T2068" s="36">
        <f t="shared" si="1705"/>
        <v>0</v>
      </c>
      <c r="U2068" s="36">
        <f t="shared" si="1706"/>
        <v>0</v>
      </c>
      <c r="V2068" s="36">
        <f t="shared" si="1707"/>
        <v>0</v>
      </c>
      <c r="W2068" s="45">
        <f t="shared" si="1708"/>
        <v>0</v>
      </c>
      <c r="X2068" s="50">
        <f t="shared" si="1709"/>
        <v>0</v>
      </c>
      <c r="Y2068" s="46">
        <f t="shared" si="1675"/>
        <v>25</v>
      </c>
      <c r="Z2068" s="46">
        <f t="shared" si="1676"/>
        <v>16</v>
      </c>
      <c r="AA2068" s="46">
        <f t="shared" si="1677"/>
        <v>9</v>
      </c>
      <c r="AB2068" s="46">
        <f t="shared" si="1678"/>
        <v>4</v>
      </c>
      <c r="AC2068" s="46">
        <f t="shared" si="1679"/>
        <v>1</v>
      </c>
      <c r="AD2068" s="46">
        <f t="shared" si="1680"/>
        <v>0</v>
      </c>
      <c r="AE2068" s="46">
        <f t="shared" si="1681"/>
        <v>0</v>
      </c>
      <c r="AF2068" s="46">
        <f t="shared" si="1682"/>
        <v>0</v>
      </c>
      <c r="AG2068" s="46">
        <f t="shared" si="1683"/>
        <v>0</v>
      </c>
      <c r="AH2068" s="46">
        <f t="shared" si="1684"/>
        <v>0</v>
      </c>
      <c r="AI2068" s="46">
        <f t="shared" si="1710"/>
        <v>0</v>
      </c>
      <c r="AJ2068" s="47">
        <f t="shared" si="1666"/>
        <v>0</v>
      </c>
      <c r="AK2068" s="47" t="e">
        <f t="shared" si="1667"/>
        <v>#DIV/0!</v>
      </c>
      <c r="AL2068" s="47" t="e">
        <f t="shared" si="1668"/>
        <v>#DIV/0!</v>
      </c>
      <c r="AM2068" s="47" t="e">
        <f t="shared" si="1669"/>
        <v>#DIV/0!</v>
      </c>
      <c r="AN2068" s="47" t="e">
        <f t="shared" si="1670"/>
        <v>#DIV/0!</v>
      </c>
      <c r="AO2068" s="47" t="e">
        <f t="shared" si="1671"/>
        <v>#DIV/0!</v>
      </c>
      <c r="AP2068" s="47">
        <f t="shared" si="1672"/>
        <v>0</v>
      </c>
      <c r="AQ2068" s="47">
        <f t="shared" si="1711"/>
        <v>0</v>
      </c>
      <c r="AR2068" s="1">
        <f t="shared" si="1673"/>
        <v>0</v>
      </c>
      <c r="AS2068" s="1">
        <f t="shared" si="1692"/>
        <v>0</v>
      </c>
      <c r="AT2068" s="1">
        <f t="shared" si="1693"/>
        <v>0</v>
      </c>
      <c r="AU2068" s="1">
        <f t="shared" si="1694"/>
        <v>0</v>
      </c>
      <c r="AV2068" s="1">
        <f t="shared" si="1695"/>
        <v>0</v>
      </c>
      <c r="AW2068" s="27">
        <f t="shared" si="1685"/>
        <v>0</v>
      </c>
      <c r="AX2068" s="41">
        <f t="shared" si="1712"/>
        <v>0</v>
      </c>
      <c r="AY2068" s="29">
        <f t="shared" si="1686"/>
        <v>25</v>
      </c>
      <c r="AZ2068" s="29">
        <f t="shared" si="1687"/>
        <v>16</v>
      </c>
      <c r="BA2068" s="29">
        <f t="shared" si="1688"/>
        <v>9</v>
      </c>
      <c r="BB2068" s="29">
        <f t="shared" si="1689"/>
        <v>4</v>
      </c>
      <c r="BC2068" s="29">
        <f t="shared" si="1690"/>
        <v>1</v>
      </c>
      <c r="BD2068" s="29">
        <f t="shared" si="1691"/>
        <v>0</v>
      </c>
      <c r="BE2068" s="29">
        <f t="shared" si="1691"/>
        <v>0</v>
      </c>
      <c r="BF2068" s="29">
        <f t="shared" si="1691"/>
        <v>0</v>
      </c>
      <c r="BG2068" s="29">
        <f t="shared" si="1674"/>
        <v>0</v>
      </c>
      <c r="BH2068" s="29">
        <f t="shared" si="1674"/>
        <v>0</v>
      </c>
      <c r="BI2068" s="29">
        <f t="shared" si="1713"/>
        <v>0</v>
      </c>
      <c r="BJ2068" s="28">
        <f t="shared" si="1696"/>
        <v>0</v>
      </c>
      <c r="BK2068" s="28" t="e">
        <f t="shared" si="1697"/>
        <v>#DIV/0!</v>
      </c>
      <c r="BL2068" s="28" t="e">
        <f t="shared" si="1698"/>
        <v>#DIV/0!</v>
      </c>
      <c r="BM2068" s="28" t="e">
        <f t="shared" si="1699"/>
        <v>#DIV/0!</v>
      </c>
      <c r="BN2068" s="28" t="e">
        <f t="shared" si="1700"/>
        <v>#DIV/0!</v>
      </c>
      <c r="BO2068" s="28" t="e">
        <f t="shared" si="1701"/>
        <v>#DIV/0!</v>
      </c>
      <c r="BP2068" s="28">
        <f t="shared" si="1702"/>
        <v>0</v>
      </c>
      <c r="BQ2068" s="28">
        <f t="shared" si="1714"/>
        <v>0</v>
      </c>
    </row>
    <row r="2069" spans="1:69" x14ac:dyDescent="0.2">
      <c r="A2069" s="39" t="s">
        <v>7523</v>
      </c>
      <c r="B2069" s="8" t="s">
        <v>5511</v>
      </c>
      <c r="C2069" t="s">
        <v>42</v>
      </c>
      <c r="D2069" s="38">
        <v>3</v>
      </c>
      <c r="E2069" s="52" t="s">
        <v>5512</v>
      </c>
      <c r="G2069" s="8">
        <v>1</v>
      </c>
      <c r="H2069" s="8">
        <v>1</v>
      </c>
      <c r="I2069" s="8">
        <v>1</v>
      </c>
      <c r="J2069" s="8">
        <v>1</v>
      </c>
      <c r="K2069" s="8">
        <v>1</v>
      </c>
      <c r="L2069" s="8">
        <v>1</v>
      </c>
      <c r="M2069" s="8">
        <v>1</v>
      </c>
      <c r="N2069" s="8">
        <v>1</v>
      </c>
      <c r="O2069" s="8">
        <v>1</v>
      </c>
      <c r="P2069" s="8">
        <v>1</v>
      </c>
      <c r="Q2069" s="36">
        <f t="shared" si="1715"/>
        <v>0</v>
      </c>
      <c r="R2069" s="36">
        <f t="shared" si="1703"/>
        <v>0</v>
      </c>
      <c r="S2069" s="36">
        <f t="shared" si="1704"/>
        <v>0</v>
      </c>
      <c r="T2069" s="36">
        <f t="shared" si="1705"/>
        <v>0</v>
      </c>
      <c r="U2069" s="36">
        <f t="shared" si="1706"/>
        <v>0</v>
      </c>
      <c r="V2069" s="36">
        <f t="shared" si="1707"/>
        <v>0</v>
      </c>
      <c r="W2069" s="45">
        <f t="shared" si="1708"/>
        <v>0</v>
      </c>
      <c r="X2069" s="50">
        <f t="shared" si="1709"/>
        <v>0</v>
      </c>
      <c r="Y2069" s="46">
        <f t="shared" si="1675"/>
        <v>25</v>
      </c>
      <c r="Z2069" s="46">
        <f t="shared" si="1676"/>
        <v>16</v>
      </c>
      <c r="AA2069" s="46">
        <f t="shared" si="1677"/>
        <v>9</v>
      </c>
      <c r="AB2069" s="46">
        <f t="shared" si="1678"/>
        <v>4</v>
      </c>
      <c r="AC2069" s="46">
        <f t="shared" si="1679"/>
        <v>1</v>
      </c>
      <c r="AD2069" s="46">
        <f t="shared" si="1680"/>
        <v>0</v>
      </c>
      <c r="AE2069" s="46">
        <f t="shared" si="1681"/>
        <v>0</v>
      </c>
      <c r="AF2069" s="46">
        <f t="shared" si="1682"/>
        <v>0</v>
      </c>
      <c r="AG2069" s="46">
        <f t="shared" si="1683"/>
        <v>0</v>
      </c>
      <c r="AH2069" s="46">
        <f t="shared" si="1684"/>
        <v>0</v>
      </c>
      <c r="AI2069" s="46">
        <f t="shared" si="1710"/>
        <v>0</v>
      </c>
      <c r="AJ2069" s="47">
        <f t="shared" si="1666"/>
        <v>0</v>
      </c>
      <c r="AK2069" s="47" t="e">
        <f t="shared" si="1667"/>
        <v>#DIV/0!</v>
      </c>
      <c r="AL2069" s="47" t="e">
        <f t="shared" si="1668"/>
        <v>#DIV/0!</v>
      </c>
      <c r="AM2069" s="47" t="e">
        <f t="shared" si="1669"/>
        <v>#DIV/0!</v>
      </c>
      <c r="AN2069" s="47" t="e">
        <f t="shared" si="1670"/>
        <v>#DIV/0!</v>
      </c>
      <c r="AO2069" s="47" t="e">
        <f t="shared" si="1671"/>
        <v>#DIV/0!</v>
      </c>
      <c r="AP2069" s="47">
        <f t="shared" si="1672"/>
        <v>0</v>
      </c>
      <c r="AQ2069" s="47">
        <f t="shared" si="1711"/>
        <v>0</v>
      </c>
      <c r="AR2069" s="1">
        <f t="shared" si="1673"/>
        <v>1</v>
      </c>
      <c r="AS2069" s="1">
        <f t="shared" si="1692"/>
        <v>1</v>
      </c>
      <c r="AT2069" s="1">
        <f t="shared" si="1693"/>
        <v>1</v>
      </c>
      <c r="AU2069" s="1">
        <f t="shared" si="1694"/>
        <v>1</v>
      </c>
      <c r="AV2069" s="1">
        <f t="shared" si="1695"/>
        <v>1</v>
      </c>
      <c r="AW2069" s="27">
        <f t="shared" si="1685"/>
        <v>5</v>
      </c>
      <c r="AX2069" s="41">
        <f t="shared" si="1712"/>
        <v>3</v>
      </c>
      <c r="AY2069" s="29">
        <f t="shared" si="1686"/>
        <v>4</v>
      </c>
      <c r="AZ2069" s="29">
        <f t="shared" si="1687"/>
        <v>1</v>
      </c>
      <c r="BA2069" s="29">
        <f t="shared" si="1688"/>
        <v>0</v>
      </c>
      <c r="BB2069" s="29">
        <f t="shared" si="1689"/>
        <v>1</v>
      </c>
      <c r="BC2069" s="29">
        <f t="shared" si="1690"/>
        <v>4</v>
      </c>
      <c r="BD2069" s="29">
        <f t="shared" si="1691"/>
        <v>4</v>
      </c>
      <c r="BE2069" s="29">
        <f t="shared" si="1691"/>
        <v>1</v>
      </c>
      <c r="BF2069" s="29">
        <f t="shared" si="1691"/>
        <v>0</v>
      </c>
      <c r="BG2069" s="29">
        <f t="shared" si="1674"/>
        <v>1</v>
      </c>
      <c r="BH2069" s="29">
        <f t="shared" si="1674"/>
        <v>4</v>
      </c>
      <c r="BI2069" s="29">
        <f t="shared" si="1713"/>
        <v>2.5</v>
      </c>
      <c r="BJ2069" s="28">
        <f t="shared" si="1696"/>
        <v>1.5811388300841898</v>
      </c>
      <c r="BK2069" s="28">
        <f t="shared" si="1697"/>
        <v>2.0238577025077631</v>
      </c>
      <c r="BL2069" s="28">
        <f t="shared" si="1698"/>
        <v>0.25298221281347039</v>
      </c>
      <c r="BM2069" s="28">
        <f t="shared" si="1699"/>
        <v>0</v>
      </c>
      <c r="BN2069" s="28">
        <f t="shared" si="1700"/>
        <v>-0.25298221281347039</v>
      </c>
      <c r="BO2069" s="28">
        <f t="shared" si="1701"/>
        <v>-2.0238577025077631</v>
      </c>
      <c r="BP2069" s="28">
        <f t="shared" si="1702"/>
        <v>0.41666666666666669</v>
      </c>
      <c r="BQ2069" s="28">
        <f t="shared" si="1714"/>
        <v>0</v>
      </c>
    </row>
    <row r="2070" spans="1:69" x14ac:dyDescent="0.2">
      <c r="A2070" s="39" t="s">
        <v>7523</v>
      </c>
      <c r="B2070" s="8" t="s">
        <v>5514</v>
      </c>
      <c r="C2070" t="s">
        <v>30</v>
      </c>
      <c r="D2070" s="38">
        <v>4</v>
      </c>
      <c r="E2070" s="52"/>
      <c r="G2070" s="8">
        <v>3</v>
      </c>
      <c r="H2070" s="8">
        <v>1</v>
      </c>
      <c r="I2070" s="8">
        <v>1</v>
      </c>
      <c r="J2070" s="8">
        <v>0</v>
      </c>
      <c r="K2070" s="8">
        <v>1</v>
      </c>
      <c r="L2070" s="8">
        <v>0</v>
      </c>
      <c r="M2070" s="8">
        <v>1</v>
      </c>
      <c r="N2070" s="8">
        <v>0</v>
      </c>
      <c r="O2070" s="8">
        <v>1</v>
      </c>
      <c r="P2070" s="8">
        <v>0</v>
      </c>
      <c r="Q2070" s="36">
        <f t="shared" si="1715"/>
        <v>2</v>
      </c>
      <c r="R2070" s="36">
        <f t="shared" si="1703"/>
        <v>1</v>
      </c>
      <c r="S2070" s="36">
        <f t="shared" si="1704"/>
        <v>1</v>
      </c>
      <c r="T2070" s="36">
        <f t="shared" si="1705"/>
        <v>1</v>
      </c>
      <c r="U2070" s="36">
        <f t="shared" si="1706"/>
        <v>1</v>
      </c>
      <c r="V2070" s="36">
        <f t="shared" si="1707"/>
        <v>20</v>
      </c>
      <c r="W2070" s="45">
        <f t="shared" si="1708"/>
        <v>6</v>
      </c>
      <c r="X2070" s="50">
        <f t="shared" si="1709"/>
        <v>3.3333333333333335</v>
      </c>
      <c r="Y2070" s="46">
        <f t="shared" si="1675"/>
        <v>2.7777777777777772</v>
      </c>
      <c r="Z2070" s="46">
        <f t="shared" si="1676"/>
        <v>0.44444444444444425</v>
      </c>
      <c r="AA2070" s="46">
        <f t="shared" si="1677"/>
        <v>0.11111111111111122</v>
      </c>
      <c r="AB2070" s="46">
        <f t="shared" si="1678"/>
        <v>1.7777777777777781</v>
      </c>
      <c r="AC2070" s="46">
        <f t="shared" si="1679"/>
        <v>5.4444444444444455</v>
      </c>
      <c r="AD2070" s="46">
        <f t="shared" si="1680"/>
        <v>5.5555555555555545</v>
      </c>
      <c r="AE2070" s="46">
        <f t="shared" si="1681"/>
        <v>0.44444444444444425</v>
      </c>
      <c r="AF2070" s="46">
        <f t="shared" si="1682"/>
        <v>0.11111111111111122</v>
      </c>
      <c r="AG2070" s="46">
        <f t="shared" si="1683"/>
        <v>1.7777777777777781</v>
      </c>
      <c r="AH2070" s="46">
        <f t="shared" si="1684"/>
        <v>5.4444444444444455</v>
      </c>
      <c r="AI2070" s="46">
        <f t="shared" si="1710"/>
        <v>2.666666666666667</v>
      </c>
      <c r="AJ2070" s="47">
        <f t="shared" si="1666"/>
        <v>1.6329931618554521</v>
      </c>
      <c r="AK2070" s="47">
        <f t="shared" si="1667"/>
        <v>2.1262931794992856</v>
      </c>
      <c r="AL2070" s="47">
        <f t="shared" si="1668"/>
        <v>6.8041381743977114E-2</v>
      </c>
      <c r="AM2070" s="47">
        <f t="shared" si="1669"/>
        <v>-8.5051727179971566E-3</v>
      </c>
      <c r="AN2070" s="47">
        <f t="shared" si="1670"/>
        <v>-0.54433105395181758</v>
      </c>
      <c r="AO2070" s="47">
        <f t="shared" si="1671"/>
        <v>-2.917274242273022</v>
      </c>
      <c r="AP2070" s="47">
        <f t="shared" si="1672"/>
        <v>0.3</v>
      </c>
      <c r="AQ2070" s="47">
        <f t="shared" si="1711"/>
        <v>-0.38273277230987213</v>
      </c>
      <c r="AR2070" s="1">
        <f t="shared" si="1673"/>
        <v>1</v>
      </c>
      <c r="AS2070" s="1">
        <f t="shared" si="1692"/>
        <v>0</v>
      </c>
      <c r="AT2070" s="1">
        <f t="shared" si="1693"/>
        <v>0</v>
      </c>
      <c r="AU2070" s="1">
        <f t="shared" si="1694"/>
        <v>0</v>
      </c>
      <c r="AV2070" s="1">
        <f t="shared" si="1695"/>
        <v>0</v>
      </c>
      <c r="AW2070" s="27">
        <f t="shared" si="1685"/>
        <v>1</v>
      </c>
      <c r="AX2070" s="41">
        <f t="shared" si="1712"/>
        <v>5</v>
      </c>
      <c r="AY2070" s="29">
        <f t="shared" si="1686"/>
        <v>0</v>
      </c>
      <c r="AZ2070" s="29">
        <f t="shared" si="1687"/>
        <v>1</v>
      </c>
      <c r="BA2070" s="29">
        <f t="shared" si="1688"/>
        <v>4</v>
      </c>
      <c r="BB2070" s="29">
        <f t="shared" si="1689"/>
        <v>9</v>
      </c>
      <c r="BC2070" s="29">
        <f t="shared" si="1690"/>
        <v>16</v>
      </c>
      <c r="BD2070" s="29">
        <f t="shared" si="1691"/>
        <v>0</v>
      </c>
      <c r="BE2070" s="29">
        <f t="shared" si="1691"/>
        <v>0</v>
      </c>
      <c r="BF2070" s="29">
        <f t="shared" si="1691"/>
        <v>0</v>
      </c>
      <c r="BG2070" s="29">
        <f t="shared" si="1674"/>
        <v>0</v>
      </c>
      <c r="BH2070" s="29">
        <f t="shared" si="1674"/>
        <v>0</v>
      </c>
      <c r="BI2070" s="29">
        <f t="shared" si="1713"/>
        <v>0</v>
      </c>
      <c r="BJ2070" s="28">
        <f t="shared" si="1696"/>
        <v>0</v>
      </c>
      <c r="BK2070" s="28" t="e">
        <f t="shared" si="1697"/>
        <v>#DIV/0!</v>
      </c>
      <c r="BL2070" s="28" t="e">
        <f t="shared" si="1698"/>
        <v>#DIV/0!</v>
      </c>
      <c r="BM2070" s="28" t="e">
        <f t="shared" si="1699"/>
        <v>#DIV/0!</v>
      </c>
      <c r="BN2070" s="28" t="e">
        <f t="shared" si="1700"/>
        <v>#DIV/0!</v>
      </c>
      <c r="BO2070" s="28" t="e">
        <f t="shared" si="1701"/>
        <v>#DIV/0!</v>
      </c>
      <c r="BP2070" s="28" t="e">
        <f t="shared" si="1702"/>
        <v>#DIV/0!</v>
      </c>
      <c r="BQ2070" s="28">
        <f t="shared" si="1714"/>
        <v>0</v>
      </c>
    </row>
    <row r="2071" spans="1:69" x14ac:dyDescent="0.2">
      <c r="A2071" s="39" t="s">
        <v>7523</v>
      </c>
      <c r="B2071" s="8" t="s">
        <v>5516</v>
      </c>
      <c r="C2071" t="s">
        <v>56</v>
      </c>
      <c r="D2071" s="38">
        <v>1</v>
      </c>
      <c r="E2071" s="52"/>
      <c r="G2071" s="8">
        <v>1</v>
      </c>
      <c r="H2071" s="8">
        <v>0</v>
      </c>
      <c r="I2071" s="8">
        <v>1</v>
      </c>
      <c r="J2071" s="8">
        <v>0</v>
      </c>
      <c r="K2071" s="8">
        <v>1</v>
      </c>
      <c r="L2071" s="8">
        <v>0</v>
      </c>
      <c r="M2071" s="8">
        <v>1</v>
      </c>
      <c r="N2071" s="8">
        <v>0</v>
      </c>
      <c r="O2071" s="8">
        <v>1</v>
      </c>
      <c r="P2071" s="8">
        <v>0</v>
      </c>
      <c r="Q2071" s="36">
        <f t="shared" si="1715"/>
        <v>1</v>
      </c>
      <c r="R2071" s="36">
        <f t="shared" si="1703"/>
        <v>1</v>
      </c>
      <c r="S2071" s="36">
        <f t="shared" si="1704"/>
        <v>1</v>
      </c>
      <c r="T2071" s="36">
        <f t="shared" si="1705"/>
        <v>1</v>
      </c>
      <c r="U2071" s="36">
        <f t="shared" si="1706"/>
        <v>1</v>
      </c>
      <c r="V2071" s="36">
        <f t="shared" si="1707"/>
        <v>15</v>
      </c>
      <c r="W2071" s="45">
        <f t="shared" si="1708"/>
        <v>5</v>
      </c>
      <c r="X2071" s="50">
        <f t="shared" si="1709"/>
        <v>3</v>
      </c>
      <c r="Y2071" s="46">
        <f t="shared" si="1675"/>
        <v>4</v>
      </c>
      <c r="Z2071" s="46">
        <f t="shared" si="1676"/>
        <v>1</v>
      </c>
      <c r="AA2071" s="46">
        <f t="shared" si="1677"/>
        <v>0</v>
      </c>
      <c r="AB2071" s="46">
        <f t="shared" si="1678"/>
        <v>1</v>
      </c>
      <c r="AC2071" s="46">
        <f t="shared" si="1679"/>
        <v>4</v>
      </c>
      <c r="AD2071" s="46">
        <f t="shared" si="1680"/>
        <v>4</v>
      </c>
      <c r="AE2071" s="46">
        <f t="shared" si="1681"/>
        <v>1</v>
      </c>
      <c r="AF2071" s="46">
        <f t="shared" si="1682"/>
        <v>0</v>
      </c>
      <c r="AG2071" s="46">
        <f t="shared" si="1683"/>
        <v>1</v>
      </c>
      <c r="AH2071" s="46">
        <f t="shared" si="1684"/>
        <v>4</v>
      </c>
      <c r="AI2071" s="46">
        <f t="shared" si="1710"/>
        <v>2.5</v>
      </c>
      <c r="AJ2071" s="47">
        <f t="shared" si="1666"/>
        <v>1.5811388300841898</v>
      </c>
      <c r="AK2071" s="47">
        <f t="shared" si="1667"/>
        <v>2.0238577025077631</v>
      </c>
      <c r="AL2071" s="47">
        <f t="shared" si="1668"/>
        <v>0.25298221281347039</v>
      </c>
      <c r="AM2071" s="47">
        <f t="shared" si="1669"/>
        <v>0</v>
      </c>
      <c r="AN2071" s="47">
        <f t="shared" si="1670"/>
        <v>-0.25298221281347039</v>
      </c>
      <c r="AO2071" s="47">
        <f t="shared" si="1671"/>
        <v>-2.0238577025077631</v>
      </c>
      <c r="AP2071" s="47">
        <f t="shared" si="1672"/>
        <v>0.41666666666666669</v>
      </c>
      <c r="AQ2071" s="47">
        <f t="shared" si="1711"/>
        <v>0</v>
      </c>
      <c r="AR2071" s="1">
        <f t="shared" si="1673"/>
        <v>0</v>
      </c>
      <c r="AS2071" s="1">
        <f t="shared" si="1692"/>
        <v>0</v>
      </c>
      <c r="AT2071" s="1">
        <f t="shared" si="1693"/>
        <v>0</v>
      </c>
      <c r="AU2071" s="1">
        <f t="shared" si="1694"/>
        <v>0</v>
      </c>
      <c r="AV2071" s="1">
        <f t="shared" si="1695"/>
        <v>0</v>
      </c>
      <c r="AW2071" s="27">
        <f t="shared" si="1685"/>
        <v>0</v>
      </c>
      <c r="AX2071" s="41">
        <f t="shared" si="1712"/>
        <v>0</v>
      </c>
      <c r="AY2071" s="29">
        <f t="shared" si="1686"/>
        <v>25</v>
      </c>
      <c r="AZ2071" s="29">
        <f t="shared" si="1687"/>
        <v>16</v>
      </c>
      <c r="BA2071" s="29">
        <f t="shared" si="1688"/>
        <v>9</v>
      </c>
      <c r="BB2071" s="29">
        <f t="shared" si="1689"/>
        <v>4</v>
      </c>
      <c r="BC2071" s="29">
        <f t="shared" si="1690"/>
        <v>1</v>
      </c>
      <c r="BD2071" s="29">
        <f t="shared" si="1691"/>
        <v>0</v>
      </c>
      <c r="BE2071" s="29">
        <f t="shared" si="1691"/>
        <v>0</v>
      </c>
      <c r="BF2071" s="29">
        <f t="shared" si="1691"/>
        <v>0</v>
      </c>
      <c r="BG2071" s="29">
        <f t="shared" si="1674"/>
        <v>0</v>
      </c>
      <c r="BH2071" s="29">
        <f t="shared" si="1674"/>
        <v>0</v>
      </c>
      <c r="BI2071" s="29">
        <f t="shared" si="1713"/>
        <v>0</v>
      </c>
      <c r="BJ2071" s="28">
        <f t="shared" si="1696"/>
        <v>0</v>
      </c>
      <c r="BK2071" s="28" t="e">
        <f t="shared" si="1697"/>
        <v>#DIV/0!</v>
      </c>
      <c r="BL2071" s="28" t="e">
        <f t="shared" si="1698"/>
        <v>#DIV/0!</v>
      </c>
      <c r="BM2071" s="28" t="e">
        <f t="shared" si="1699"/>
        <v>#DIV/0!</v>
      </c>
      <c r="BN2071" s="28" t="e">
        <f t="shared" si="1700"/>
        <v>#DIV/0!</v>
      </c>
      <c r="BO2071" s="28" t="e">
        <f t="shared" si="1701"/>
        <v>#DIV/0!</v>
      </c>
      <c r="BP2071" s="28">
        <f t="shared" si="1702"/>
        <v>0</v>
      </c>
      <c r="BQ2071" s="28">
        <f t="shared" si="1714"/>
        <v>0</v>
      </c>
    </row>
    <row r="2072" spans="1:69" x14ac:dyDescent="0.2">
      <c r="A2072" s="39" t="s">
        <v>7523</v>
      </c>
      <c r="B2072" s="8" t="s">
        <v>5518</v>
      </c>
      <c r="C2072"/>
      <c r="D2072" s="38"/>
      <c r="E2072" s="52" t="s">
        <v>1890</v>
      </c>
      <c r="G2072" s="8"/>
      <c r="H2072" s="8"/>
      <c r="I2072" s="8"/>
      <c r="J2072" s="8"/>
      <c r="K2072" s="8"/>
      <c r="L2072" s="8"/>
      <c r="M2072" s="8"/>
      <c r="N2072" s="8"/>
      <c r="O2072" s="8"/>
      <c r="P2072" s="8"/>
      <c r="Q2072" s="36">
        <f t="shared" si="1715"/>
        <v>0</v>
      </c>
      <c r="R2072" s="36">
        <f t="shared" si="1703"/>
        <v>0</v>
      </c>
      <c r="S2072" s="36">
        <f t="shared" si="1704"/>
        <v>0</v>
      </c>
      <c r="T2072" s="36">
        <f t="shared" si="1705"/>
        <v>0</v>
      </c>
      <c r="U2072" s="36">
        <f t="shared" si="1706"/>
        <v>0</v>
      </c>
      <c r="V2072" s="36">
        <f t="shared" si="1707"/>
        <v>0</v>
      </c>
      <c r="W2072" s="45">
        <f t="shared" si="1708"/>
        <v>0</v>
      </c>
      <c r="X2072" s="50">
        <f t="shared" si="1709"/>
        <v>0</v>
      </c>
      <c r="Y2072" s="46">
        <f t="shared" si="1675"/>
        <v>25</v>
      </c>
      <c r="Z2072" s="46">
        <f t="shared" si="1676"/>
        <v>16</v>
      </c>
      <c r="AA2072" s="46">
        <f t="shared" si="1677"/>
        <v>9</v>
      </c>
      <c r="AB2072" s="46">
        <f t="shared" si="1678"/>
        <v>4</v>
      </c>
      <c r="AC2072" s="46">
        <f t="shared" si="1679"/>
        <v>1</v>
      </c>
      <c r="AD2072" s="46">
        <f t="shared" si="1680"/>
        <v>0</v>
      </c>
      <c r="AE2072" s="46">
        <f t="shared" si="1681"/>
        <v>0</v>
      </c>
      <c r="AF2072" s="46">
        <f t="shared" si="1682"/>
        <v>0</v>
      </c>
      <c r="AG2072" s="46">
        <f t="shared" si="1683"/>
        <v>0</v>
      </c>
      <c r="AH2072" s="46">
        <f t="shared" si="1684"/>
        <v>0</v>
      </c>
      <c r="AI2072" s="46">
        <f t="shared" si="1710"/>
        <v>0</v>
      </c>
      <c r="AJ2072" s="47">
        <f t="shared" si="1666"/>
        <v>0</v>
      </c>
      <c r="AK2072" s="47" t="e">
        <f t="shared" si="1667"/>
        <v>#DIV/0!</v>
      </c>
      <c r="AL2072" s="47" t="e">
        <f t="shared" si="1668"/>
        <v>#DIV/0!</v>
      </c>
      <c r="AM2072" s="47" t="e">
        <f t="shared" si="1669"/>
        <v>#DIV/0!</v>
      </c>
      <c r="AN2072" s="47" t="e">
        <f t="shared" si="1670"/>
        <v>#DIV/0!</v>
      </c>
      <c r="AO2072" s="47" t="e">
        <f t="shared" si="1671"/>
        <v>#DIV/0!</v>
      </c>
      <c r="AP2072" s="47">
        <f t="shared" si="1672"/>
        <v>0</v>
      </c>
      <c r="AQ2072" s="47">
        <f t="shared" si="1711"/>
        <v>0</v>
      </c>
      <c r="AR2072" s="1">
        <f t="shared" si="1673"/>
        <v>0</v>
      </c>
      <c r="AS2072" s="1">
        <f t="shared" si="1692"/>
        <v>0</v>
      </c>
      <c r="AT2072" s="1">
        <f t="shared" si="1693"/>
        <v>0</v>
      </c>
      <c r="AU2072" s="1">
        <f t="shared" si="1694"/>
        <v>0</v>
      </c>
      <c r="AV2072" s="1">
        <f t="shared" si="1695"/>
        <v>0</v>
      </c>
      <c r="AW2072" s="27">
        <f t="shared" si="1685"/>
        <v>0</v>
      </c>
      <c r="AX2072" s="41">
        <f t="shared" si="1712"/>
        <v>0</v>
      </c>
      <c r="AY2072" s="29">
        <f t="shared" si="1686"/>
        <v>25</v>
      </c>
      <c r="AZ2072" s="29">
        <f t="shared" si="1687"/>
        <v>16</v>
      </c>
      <c r="BA2072" s="29">
        <f t="shared" si="1688"/>
        <v>9</v>
      </c>
      <c r="BB2072" s="29">
        <f t="shared" si="1689"/>
        <v>4</v>
      </c>
      <c r="BC2072" s="29">
        <f t="shared" si="1690"/>
        <v>1</v>
      </c>
      <c r="BD2072" s="29">
        <f t="shared" si="1691"/>
        <v>0</v>
      </c>
      <c r="BE2072" s="29">
        <f t="shared" si="1691"/>
        <v>0</v>
      </c>
      <c r="BF2072" s="29">
        <f t="shared" si="1691"/>
        <v>0</v>
      </c>
      <c r="BG2072" s="29">
        <f t="shared" si="1674"/>
        <v>0</v>
      </c>
      <c r="BH2072" s="29">
        <f t="shared" si="1674"/>
        <v>0</v>
      </c>
      <c r="BI2072" s="29">
        <f t="shared" si="1713"/>
        <v>0</v>
      </c>
      <c r="BJ2072" s="28">
        <f t="shared" si="1696"/>
        <v>0</v>
      </c>
      <c r="BK2072" s="28" t="e">
        <f t="shared" si="1697"/>
        <v>#DIV/0!</v>
      </c>
      <c r="BL2072" s="28" t="e">
        <f t="shared" si="1698"/>
        <v>#DIV/0!</v>
      </c>
      <c r="BM2072" s="28" t="e">
        <f t="shared" si="1699"/>
        <v>#DIV/0!</v>
      </c>
      <c r="BN2072" s="28" t="e">
        <f t="shared" si="1700"/>
        <v>#DIV/0!</v>
      </c>
      <c r="BO2072" s="28" t="e">
        <f t="shared" si="1701"/>
        <v>#DIV/0!</v>
      </c>
      <c r="BP2072" s="28">
        <f t="shared" si="1702"/>
        <v>0</v>
      </c>
      <c r="BQ2072" s="28">
        <f t="shared" si="1714"/>
        <v>0</v>
      </c>
    </row>
    <row r="2073" spans="1:69" x14ac:dyDescent="0.2">
      <c r="A2073" s="39" t="s">
        <v>7523</v>
      </c>
      <c r="B2073" s="8" t="s">
        <v>5520</v>
      </c>
      <c r="C2073" t="s">
        <v>30</v>
      </c>
      <c r="D2073" s="38">
        <v>220</v>
      </c>
      <c r="E2073" s="52" t="s">
        <v>5521</v>
      </c>
      <c r="G2073" s="8">
        <v>132</v>
      </c>
      <c r="H2073" s="8">
        <v>9</v>
      </c>
      <c r="I2073" s="8">
        <v>51</v>
      </c>
      <c r="J2073" s="8">
        <v>5</v>
      </c>
      <c r="K2073" s="8">
        <v>19</v>
      </c>
      <c r="L2073" s="8">
        <v>1</v>
      </c>
      <c r="M2073" s="8">
        <v>4</v>
      </c>
      <c r="N2073" s="8">
        <v>0</v>
      </c>
      <c r="O2073" s="8">
        <v>14</v>
      </c>
      <c r="P2073" s="8">
        <v>6</v>
      </c>
      <c r="Q2073" s="36">
        <f t="shared" si="1715"/>
        <v>123</v>
      </c>
      <c r="R2073" s="36">
        <f t="shared" si="1703"/>
        <v>46</v>
      </c>
      <c r="S2073" s="36">
        <f t="shared" si="1704"/>
        <v>18</v>
      </c>
      <c r="T2073" s="36">
        <f t="shared" si="1705"/>
        <v>4</v>
      </c>
      <c r="U2073" s="36">
        <f t="shared" si="1706"/>
        <v>8</v>
      </c>
      <c r="V2073" s="36">
        <f t="shared" si="1707"/>
        <v>869</v>
      </c>
      <c r="W2073" s="45">
        <f t="shared" si="1708"/>
        <v>199</v>
      </c>
      <c r="X2073" s="50">
        <f t="shared" si="1709"/>
        <v>4.3668341708542711</v>
      </c>
      <c r="Y2073" s="46">
        <f t="shared" si="1675"/>
        <v>0.40089896719779844</v>
      </c>
      <c r="Z2073" s="46">
        <f t="shared" si="1676"/>
        <v>0.13456730890634053</v>
      </c>
      <c r="AA2073" s="46">
        <f t="shared" si="1677"/>
        <v>1.8682356506148827</v>
      </c>
      <c r="AB2073" s="46">
        <f t="shared" si="1678"/>
        <v>5.6019039923234244</v>
      </c>
      <c r="AC2073" s="46">
        <f t="shared" si="1679"/>
        <v>11.335572334031967</v>
      </c>
      <c r="AD2073" s="46">
        <f t="shared" si="1680"/>
        <v>49.310572965329207</v>
      </c>
      <c r="AE2073" s="46">
        <f t="shared" si="1681"/>
        <v>6.1900962096916645</v>
      </c>
      <c r="AF2073" s="46">
        <f t="shared" si="1682"/>
        <v>33.628241711067886</v>
      </c>
      <c r="AG2073" s="46">
        <f t="shared" si="1683"/>
        <v>22.407615969293698</v>
      </c>
      <c r="AH2073" s="46">
        <f t="shared" si="1684"/>
        <v>90.684578672255739</v>
      </c>
      <c r="AI2073" s="46">
        <f t="shared" si="1710"/>
        <v>1.0213187147860516</v>
      </c>
      <c r="AJ2073" s="47">
        <f t="shared" si="1666"/>
        <v>1.0106031440610364</v>
      </c>
      <c r="AK2073" s="47">
        <f t="shared" si="1667"/>
        <v>30.249317649775687</v>
      </c>
      <c r="AL2073" s="47">
        <f t="shared" si="1668"/>
        <v>-2.2000130032118452</v>
      </c>
      <c r="AM2073" s="47">
        <f t="shared" si="1669"/>
        <v>-44.532600111979335</v>
      </c>
      <c r="AN2073" s="47">
        <f t="shared" si="1670"/>
        <v>-51.383247444543308</v>
      </c>
      <c r="AO2073" s="47">
        <f t="shared" si="1671"/>
        <v>-295.81025838035043</v>
      </c>
      <c r="AP2073" s="47">
        <f t="shared" si="1672"/>
        <v>5.10177921345434E-3</v>
      </c>
      <c r="AQ2073" s="47">
        <f t="shared" si="1711"/>
        <v>-1.8553987452384642</v>
      </c>
      <c r="AR2073" s="1">
        <f t="shared" si="1673"/>
        <v>9</v>
      </c>
      <c r="AS2073" s="1">
        <f t="shared" si="1692"/>
        <v>5</v>
      </c>
      <c r="AT2073" s="1">
        <f t="shared" si="1693"/>
        <v>1</v>
      </c>
      <c r="AU2073" s="1">
        <f t="shared" si="1694"/>
        <v>0</v>
      </c>
      <c r="AV2073" s="1">
        <f t="shared" si="1695"/>
        <v>6</v>
      </c>
      <c r="AW2073" s="27">
        <f t="shared" si="1685"/>
        <v>21</v>
      </c>
      <c r="AX2073" s="41">
        <f t="shared" si="1712"/>
        <v>3.5238095238095237</v>
      </c>
      <c r="AY2073" s="29">
        <f t="shared" si="1686"/>
        <v>2.179138321995465</v>
      </c>
      <c r="AZ2073" s="29">
        <f t="shared" si="1687"/>
        <v>0.22675736961451254</v>
      </c>
      <c r="BA2073" s="29">
        <f t="shared" si="1688"/>
        <v>0.27437641723355999</v>
      </c>
      <c r="BB2073" s="29">
        <f t="shared" si="1689"/>
        <v>2.3219954648526073</v>
      </c>
      <c r="BC2073" s="29">
        <f t="shared" si="1690"/>
        <v>6.3696145124716548</v>
      </c>
      <c r="BD2073" s="29">
        <f t="shared" si="1691"/>
        <v>19.612244897959187</v>
      </c>
      <c r="BE2073" s="29">
        <f t="shared" si="1691"/>
        <v>1.1337868480725626</v>
      </c>
      <c r="BF2073" s="29">
        <f t="shared" si="1691"/>
        <v>0.27437641723355999</v>
      </c>
      <c r="BG2073" s="29">
        <f t="shared" si="1674"/>
        <v>0</v>
      </c>
      <c r="BH2073" s="29">
        <f t="shared" si="1674"/>
        <v>38.217687074829925</v>
      </c>
      <c r="BI2073" s="29">
        <f t="shared" si="1713"/>
        <v>2.961904761904762</v>
      </c>
      <c r="BJ2073" s="28">
        <f t="shared" si="1696"/>
        <v>1.7210185245675778</v>
      </c>
      <c r="BK2073" s="28">
        <f t="shared" si="1697"/>
        <v>5.6795388132647409</v>
      </c>
      <c r="BL2073" s="28">
        <f t="shared" si="1698"/>
        <v>0.10591451581694587</v>
      </c>
      <c r="BM2073" s="28">
        <f t="shared" si="1699"/>
        <v>-2.8194444110470968E-2</v>
      </c>
      <c r="BN2073" s="28">
        <f t="shared" si="1700"/>
        <v>0</v>
      </c>
      <c r="BO2073" s="28">
        <f t="shared" si="1701"/>
        <v>-18.921882445535335</v>
      </c>
      <c r="BP2073" s="28">
        <f t="shared" si="1702"/>
        <v>5.526315789473684E-2</v>
      </c>
      <c r="BQ2073" s="28">
        <f t="shared" si="1714"/>
        <v>-0.72751867045222762</v>
      </c>
    </row>
    <row r="2074" spans="1:69" x14ac:dyDescent="0.2">
      <c r="A2074" s="39" t="s">
        <v>7523</v>
      </c>
      <c r="B2074" s="8" t="s">
        <v>5523</v>
      </c>
      <c r="C2074" t="s">
        <v>76</v>
      </c>
      <c r="D2074" s="38">
        <v>1</v>
      </c>
      <c r="E2074" s="52"/>
      <c r="G2074" s="8">
        <v>1</v>
      </c>
      <c r="H2074" s="8">
        <v>0</v>
      </c>
      <c r="I2074" s="8">
        <v>1</v>
      </c>
      <c r="J2074" s="8">
        <v>0</v>
      </c>
      <c r="K2074" s="8">
        <v>1</v>
      </c>
      <c r="L2074" s="8">
        <v>0</v>
      </c>
      <c r="M2074" s="8">
        <v>1</v>
      </c>
      <c r="N2074" s="8">
        <v>0</v>
      </c>
      <c r="O2074" s="8">
        <v>1</v>
      </c>
      <c r="P2074" s="8">
        <v>0</v>
      </c>
      <c r="Q2074" s="36">
        <f t="shared" si="1715"/>
        <v>1</v>
      </c>
      <c r="R2074" s="36">
        <f t="shared" si="1703"/>
        <v>1</v>
      </c>
      <c r="S2074" s="36">
        <f t="shared" si="1704"/>
        <v>1</v>
      </c>
      <c r="T2074" s="36">
        <f t="shared" si="1705"/>
        <v>1</v>
      </c>
      <c r="U2074" s="36">
        <f t="shared" si="1706"/>
        <v>1</v>
      </c>
      <c r="V2074" s="36">
        <f t="shared" si="1707"/>
        <v>15</v>
      </c>
      <c r="W2074" s="45">
        <f t="shared" si="1708"/>
        <v>5</v>
      </c>
      <c r="X2074" s="50">
        <f t="shared" si="1709"/>
        <v>3</v>
      </c>
      <c r="Y2074" s="46">
        <f t="shared" si="1675"/>
        <v>4</v>
      </c>
      <c r="Z2074" s="46">
        <f t="shared" si="1676"/>
        <v>1</v>
      </c>
      <c r="AA2074" s="46">
        <f t="shared" si="1677"/>
        <v>0</v>
      </c>
      <c r="AB2074" s="46">
        <f t="shared" si="1678"/>
        <v>1</v>
      </c>
      <c r="AC2074" s="46">
        <f t="shared" si="1679"/>
        <v>4</v>
      </c>
      <c r="AD2074" s="46">
        <f t="shared" si="1680"/>
        <v>4</v>
      </c>
      <c r="AE2074" s="46">
        <f t="shared" si="1681"/>
        <v>1</v>
      </c>
      <c r="AF2074" s="46">
        <f t="shared" si="1682"/>
        <v>0</v>
      </c>
      <c r="AG2074" s="46">
        <f t="shared" si="1683"/>
        <v>1</v>
      </c>
      <c r="AH2074" s="46">
        <f t="shared" ref="AH2074:AH2105" si="1716">U2074*AC2074</f>
        <v>4</v>
      </c>
      <c r="AI2074" s="46">
        <f t="shared" si="1710"/>
        <v>2.5</v>
      </c>
      <c r="AJ2074" s="47">
        <f t="shared" si="1666"/>
        <v>1.5811388300841898</v>
      </c>
      <c r="AK2074" s="47">
        <f t="shared" si="1667"/>
        <v>2.0238577025077631</v>
      </c>
      <c r="AL2074" s="47">
        <f t="shared" si="1668"/>
        <v>0.25298221281347039</v>
      </c>
      <c r="AM2074" s="47">
        <f t="shared" si="1669"/>
        <v>0</v>
      </c>
      <c r="AN2074" s="47">
        <f t="shared" si="1670"/>
        <v>-0.25298221281347039</v>
      </c>
      <c r="AO2074" s="47">
        <f t="shared" si="1671"/>
        <v>-2.0238577025077631</v>
      </c>
      <c r="AP2074" s="47">
        <f t="shared" si="1672"/>
        <v>0.41666666666666669</v>
      </c>
      <c r="AQ2074" s="47">
        <f t="shared" si="1711"/>
        <v>0</v>
      </c>
      <c r="AR2074" s="1">
        <f t="shared" si="1673"/>
        <v>0</v>
      </c>
      <c r="AS2074" s="1">
        <f t="shared" si="1692"/>
        <v>0</v>
      </c>
      <c r="AT2074" s="1">
        <f t="shared" si="1693"/>
        <v>0</v>
      </c>
      <c r="AU2074" s="1">
        <f t="shared" si="1694"/>
        <v>0</v>
      </c>
      <c r="AV2074" s="1">
        <f t="shared" si="1695"/>
        <v>0</v>
      </c>
      <c r="AW2074" s="27">
        <f t="shared" si="1685"/>
        <v>0</v>
      </c>
      <c r="AX2074" s="41">
        <f t="shared" si="1712"/>
        <v>0</v>
      </c>
      <c r="AY2074" s="29">
        <f t="shared" si="1686"/>
        <v>25</v>
      </c>
      <c r="AZ2074" s="29">
        <f t="shared" si="1687"/>
        <v>16</v>
      </c>
      <c r="BA2074" s="29">
        <f t="shared" si="1688"/>
        <v>9</v>
      </c>
      <c r="BB2074" s="29">
        <f t="shared" si="1689"/>
        <v>4</v>
      </c>
      <c r="BC2074" s="29">
        <f t="shared" si="1690"/>
        <v>1</v>
      </c>
      <c r="BD2074" s="29">
        <f t="shared" si="1691"/>
        <v>0</v>
      </c>
      <c r="BE2074" s="29">
        <f t="shared" si="1691"/>
        <v>0</v>
      </c>
      <c r="BF2074" s="29">
        <f t="shared" si="1691"/>
        <v>0</v>
      </c>
      <c r="BG2074" s="29">
        <f t="shared" si="1674"/>
        <v>0</v>
      </c>
      <c r="BH2074" s="29">
        <f t="shared" si="1674"/>
        <v>0</v>
      </c>
      <c r="BI2074" s="29">
        <f t="shared" si="1713"/>
        <v>0</v>
      </c>
      <c r="BJ2074" s="28">
        <f t="shared" si="1696"/>
        <v>0</v>
      </c>
      <c r="BK2074" s="28" t="e">
        <f t="shared" si="1697"/>
        <v>#DIV/0!</v>
      </c>
      <c r="BL2074" s="28" t="e">
        <f t="shared" si="1698"/>
        <v>#DIV/0!</v>
      </c>
      <c r="BM2074" s="28" t="e">
        <f t="shared" si="1699"/>
        <v>#DIV/0!</v>
      </c>
      <c r="BN2074" s="28" t="e">
        <f t="shared" si="1700"/>
        <v>#DIV/0!</v>
      </c>
      <c r="BO2074" s="28" t="e">
        <f t="shared" si="1701"/>
        <v>#DIV/0!</v>
      </c>
      <c r="BP2074" s="28">
        <f t="shared" si="1702"/>
        <v>0</v>
      </c>
      <c r="BQ2074" s="28">
        <f t="shared" si="1714"/>
        <v>0</v>
      </c>
    </row>
    <row r="2075" spans="1:69" x14ac:dyDescent="0.2">
      <c r="A2075" s="39" t="s">
        <v>7523</v>
      </c>
      <c r="B2075" s="8" t="s">
        <v>5525</v>
      </c>
      <c r="C2075" t="s">
        <v>18</v>
      </c>
      <c r="D2075" s="38">
        <v>3</v>
      </c>
      <c r="E2075" s="52" t="s">
        <v>5526</v>
      </c>
      <c r="G2075" s="8">
        <v>2</v>
      </c>
      <c r="H2075" s="8">
        <v>0</v>
      </c>
      <c r="I2075" s="8">
        <v>1</v>
      </c>
      <c r="J2075" s="8">
        <v>0</v>
      </c>
      <c r="K2075" s="8">
        <v>1</v>
      </c>
      <c r="L2075" s="8">
        <v>0</v>
      </c>
      <c r="M2075" s="8">
        <v>1</v>
      </c>
      <c r="N2075" s="8">
        <v>0</v>
      </c>
      <c r="O2075" s="8">
        <v>1</v>
      </c>
      <c r="P2075" s="8">
        <v>0</v>
      </c>
      <c r="Q2075" s="36">
        <f t="shared" si="1715"/>
        <v>2</v>
      </c>
      <c r="R2075" s="36">
        <f t="shared" si="1703"/>
        <v>1</v>
      </c>
      <c r="S2075" s="36">
        <f t="shared" si="1704"/>
        <v>1</v>
      </c>
      <c r="T2075" s="36">
        <f t="shared" si="1705"/>
        <v>1</v>
      </c>
      <c r="U2075" s="36">
        <f t="shared" si="1706"/>
        <v>1</v>
      </c>
      <c r="V2075" s="36">
        <f t="shared" si="1707"/>
        <v>20</v>
      </c>
      <c r="W2075" s="45">
        <f t="shared" si="1708"/>
        <v>6</v>
      </c>
      <c r="X2075" s="50">
        <f t="shared" si="1709"/>
        <v>3.3333333333333335</v>
      </c>
      <c r="Y2075" s="46">
        <f t="shared" si="1675"/>
        <v>2.7777777777777772</v>
      </c>
      <c r="Z2075" s="46">
        <f t="shared" si="1676"/>
        <v>0.44444444444444425</v>
      </c>
      <c r="AA2075" s="46">
        <f t="shared" si="1677"/>
        <v>0.11111111111111122</v>
      </c>
      <c r="AB2075" s="46">
        <f t="shared" si="1678"/>
        <v>1.7777777777777781</v>
      </c>
      <c r="AC2075" s="46">
        <f t="shared" si="1679"/>
        <v>5.4444444444444455</v>
      </c>
      <c r="AD2075" s="46">
        <f t="shared" si="1680"/>
        <v>5.5555555555555545</v>
      </c>
      <c r="AE2075" s="46">
        <f t="shared" si="1681"/>
        <v>0.44444444444444425</v>
      </c>
      <c r="AF2075" s="46">
        <f t="shared" si="1682"/>
        <v>0.11111111111111122</v>
      </c>
      <c r="AG2075" s="46">
        <f t="shared" si="1683"/>
        <v>1.7777777777777781</v>
      </c>
      <c r="AH2075" s="46">
        <f t="shared" si="1716"/>
        <v>5.4444444444444455</v>
      </c>
      <c r="AI2075" s="46">
        <f t="shared" si="1710"/>
        <v>2.666666666666667</v>
      </c>
      <c r="AJ2075" s="47">
        <f t="shared" si="1666"/>
        <v>1.6329931618554521</v>
      </c>
      <c r="AK2075" s="47">
        <f t="shared" si="1667"/>
        <v>2.1262931794992856</v>
      </c>
      <c r="AL2075" s="47">
        <f t="shared" si="1668"/>
        <v>6.8041381743977114E-2</v>
      </c>
      <c r="AM2075" s="47">
        <f t="shared" si="1669"/>
        <v>-8.5051727179971566E-3</v>
      </c>
      <c r="AN2075" s="47">
        <f t="shared" si="1670"/>
        <v>-0.54433105395181758</v>
      </c>
      <c r="AO2075" s="47">
        <f t="shared" si="1671"/>
        <v>-2.917274242273022</v>
      </c>
      <c r="AP2075" s="47">
        <f t="shared" si="1672"/>
        <v>0.3</v>
      </c>
      <c r="AQ2075" s="47">
        <f t="shared" si="1711"/>
        <v>-0.38273277230987213</v>
      </c>
      <c r="AR2075" s="1">
        <f t="shared" si="1673"/>
        <v>0</v>
      </c>
      <c r="AS2075" s="1">
        <f t="shared" si="1692"/>
        <v>0</v>
      </c>
      <c r="AT2075" s="1">
        <f t="shared" si="1693"/>
        <v>0</v>
      </c>
      <c r="AU2075" s="1">
        <f t="shared" si="1694"/>
        <v>0</v>
      </c>
      <c r="AV2075" s="1">
        <f t="shared" si="1695"/>
        <v>0</v>
      </c>
      <c r="AW2075" s="27">
        <f t="shared" si="1685"/>
        <v>0</v>
      </c>
      <c r="AX2075" s="41">
        <f t="shared" si="1712"/>
        <v>0</v>
      </c>
      <c r="AY2075" s="29">
        <f t="shared" si="1686"/>
        <v>25</v>
      </c>
      <c r="AZ2075" s="29">
        <f t="shared" si="1687"/>
        <v>16</v>
      </c>
      <c r="BA2075" s="29">
        <f t="shared" si="1688"/>
        <v>9</v>
      </c>
      <c r="BB2075" s="29">
        <f t="shared" si="1689"/>
        <v>4</v>
      </c>
      <c r="BC2075" s="29">
        <f t="shared" si="1690"/>
        <v>1</v>
      </c>
      <c r="BD2075" s="29">
        <f t="shared" si="1691"/>
        <v>0</v>
      </c>
      <c r="BE2075" s="29">
        <f t="shared" si="1691"/>
        <v>0</v>
      </c>
      <c r="BF2075" s="29">
        <f t="shared" si="1691"/>
        <v>0</v>
      </c>
      <c r="BG2075" s="29">
        <f t="shared" si="1674"/>
        <v>0</v>
      </c>
      <c r="BH2075" s="29">
        <f t="shared" si="1674"/>
        <v>0</v>
      </c>
      <c r="BI2075" s="29">
        <f t="shared" si="1713"/>
        <v>0</v>
      </c>
      <c r="BJ2075" s="28">
        <f t="shared" si="1696"/>
        <v>0</v>
      </c>
      <c r="BK2075" s="28" t="e">
        <f t="shared" si="1697"/>
        <v>#DIV/0!</v>
      </c>
      <c r="BL2075" s="28" t="e">
        <f t="shared" si="1698"/>
        <v>#DIV/0!</v>
      </c>
      <c r="BM2075" s="28" t="e">
        <f t="shared" si="1699"/>
        <v>#DIV/0!</v>
      </c>
      <c r="BN2075" s="28" t="e">
        <f t="shared" si="1700"/>
        <v>#DIV/0!</v>
      </c>
      <c r="BO2075" s="28" t="e">
        <f t="shared" si="1701"/>
        <v>#DIV/0!</v>
      </c>
      <c r="BP2075" s="28">
        <f t="shared" si="1702"/>
        <v>0</v>
      </c>
      <c r="BQ2075" s="28">
        <f t="shared" si="1714"/>
        <v>0</v>
      </c>
    </row>
    <row r="2076" spans="1:69" x14ac:dyDescent="0.2">
      <c r="A2076" s="39" t="s">
        <v>7523</v>
      </c>
      <c r="B2076" s="8" t="s">
        <v>5528</v>
      </c>
      <c r="C2076"/>
      <c r="D2076" s="38"/>
      <c r="E2076" s="52" t="s">
        <v>1868</v>
      </c>
      <c r="G2076" s="8"/>
      <c r="H2076" s="8"/>
      <c r="I2076" s="8"/>
      <c r="J2076" s="8"/>
      <c r="K2076" s="8"/>
      <c r="L2076" s="8"/>
      <c r="M2076" s="8"/>
      <c r="N2076" s="8"/>
      <c r="O2076" s="8"/>
      <c r="P2076" s="8"/>
      <c r="Q2076" s="36">
        <f t="shared" si="1715"/>
        <v>0</v>
      </c>
      <c r="R2076" s="36">
        <f t="shared" si="1703"/>
        <v>0</v>
      </c>
      <c r="S2076" s="36">
        <f t="shared" si="1704"/>
        <v>0</v>
      </c>
      <c r="T2076" s="36">
        <f t="shared" si="1705"/>
        <v>0</v>
      </c>
      <c r="U2076" s="36">
        <f t="shared" si="1706"/>
        <v>0</v>
      </c>
      <c r="V2076" s="36">
        <f t="shared" si="1707"/>
        <v>0</v>
      </c>
      <c r="W2076" s="45">
        <f t="shared" si="1708"/>
        <v>0</v>
      </c>
      <c r="X2076" s="50">
        <f t="shared" si="1709"/>
        <v>0</v>
      </c>
      <c r="Y2076" s="46">
        <f t="shared" si="1675"/>
        <v>25</v>
      </c>
      <c r="Z2076" s="46">
        <f t="shared" si="1676"/>
        <v>16</v>
      </c>
      <c r="AA2076" s="46">
        <f t="shared" si="1677"/>
        <v>9</v>
      </c>
      <c r="AB2076" s="46">
        <f t="shared" si="1678"/>
        <v>4</v>
      </c>
      <c r="AC2076" s="46">
        <f t="shared" si="1679"/>
        <v>1</v>
      </c>
      <c r="AD2076" s="46">
        <f t="shared" si="1680"/>
        <v>0</v>
      </c>
      <c r="AE2076" s="46">
        <f t="shared" si="1681"/>
        <v>0</v>
      </c>
      <c r="AF2076" s="46">
        <f t="shared" si="1682"/>
        <v>0</v>
      </c>
      <c r="AG2076" s="46">
        <f t="shared" si="1683"/>
        <v>0</v>
      </c>
      <c r="AH2076" s="46">
        <f t="shared" si="1716"/>
        <v>0</v>
      </c>
      <c r="AI2076" s="46">
        <f t="shared" si="1710"/>
        <v>0</v>
      </c>
      <c r="AJ2076" s="47">
        <f t="shared" si="1666"/>
        <v>0</v>
      </c>
      <c r="AK2076" s="47" t="e">
        <f t="shared" si="1667"/>
        <v>#DIV/0!</v>
      </c>
      <c r="AL2076" s="47" t="e">
        <f t="shared" si="1668"/>
        <v>#DIV/0!</v>
      </c>
      <c r="AM2076" s="47" t="e">
        <f t="shared" si="1669"/>
        <v>#DIV/0!</v>
      </c>
      <c r="AN2076" s="47" t="e">
        <f t="shared" si="1670"/>
        <v>#DIV/0!</v>
      </c>
      <c r="AO2076" s="47" t="e">
        <f t="shared" si="1671"/>
        <v>#DIV/0!</v>
      </c>
      <c r="AP2076" s="47">
        <f t="shared" si="1672"/>
        <v>0</v>
      </c>
      <c r="AQ2076" s="47">
        <f t="shared" si="1711"/>
        <v>0</v>
      </c>
      <c r="AR2076" s="1">
        <f t="shared" si="1673"/>
        <v>0</v>
      </c>
      <c r="AS2076" s="1">
        <f t="shared" si="1692"/>
        <v>0</v>
      </c>
      <c r="AT2076" s="1">
        <f t="shared" si="1693"/>
        <v>0</v>
      </c>
      <c r="AU2076" s="1">
        <f t="shared" si="1694"/>
        <v>0</v>
      </c>
      <c r="AV2076" s="1">
        <f t="shared" si="1695"/>
        <v>0</v>
      </c>
      <c r="AW2076" s="27">
        <f t="shared" si="1685"/>
        <v>0</v>
      </c>
      <c r="AX2076" s="41">
        <f t="shared" si="1712"/>
        <v>0</v>
      </c>
      <c r="AY2076" s="29">
        <f t="shared" si="1686"/>
        <v>25</v>
      </c>
      <c r="AZ2076" s="29">
        <f t="shared" si="1687"/>
        <v>16</v>
      </c>
      <c r="BA2076" s="29">
        <f t="shared" si="1688"/>
        <v>9</v>
      </c>
      <c r="BB2076" s="29">
        <f t="shared" si="1689"/>
        <v>4</v>
      </c>
      <c r="BC2076" s="29">
        <f t="shared" si="1690"/>
        <v>1</v>
      </c>
      <c r="BD2076" s="29">
        <f t="shared" si="1691"/>
        <v>0</v>
      </c>
      <c r="BE2076" s="29">
        <f t="shared" si="1691"/>
        <v>0</v>
      </c>
      <c r="BF2076" s="29">
        <f t="shared" si="1691"/>
        <v>0</v>
      </c>
      <c r="BG2076" s="29">
        <f t="shared" si="1674"/>
        <v>0</v>
      </c>
      <c r="BH2076" s="29">
        <f t="shared" si="1674"/>
        <v>0</v>
      </c>
      <c r="BI2076" s="29">
        <f t="shared" si="1713"/>
        <v>0</v>
      </c>
      <c r="BJ2076" s="28">
        <f t="shared" si="1696"/>
        <v>0</v>
      </c>
      <c r="BK2076" s="28" t="e">
        <f t="shared" si="1697"/>
        <v>#DIV/0!</v>
      </c>
      <c r="BL2076" s="28" t="e">
        <f t="shared" si="1698"/>
        <v>#DIV/0!</v>
      </c>
      <c r="BM2076" s="28" t="e">
        <f t="shared" si="1699"/>
        <v>#DIV/0!</v>
      </c>
      <c r="BN2076" s="28" t="e">
        <f t="shared" si="1700"/>
        <v>#DIV/0!</v>
      </c>
      <c r="BO2076" s="28" t="e">
        <f t="shared" si="1701"/>
        <v>#DIV/0!</v>
      </c>
      <c r="BP2076" s="28">
        <f t="shared" si="1702"/>
        <v>0</v>
      </c>
      <c r="BQ2076" s="28">
        <f t="shared" si="1714"/>
        <v>0</v>
      </c>
    </row>
    <row r="2077" spans="1:69" x14ac:dyDescent="0.2">
      <c r="A2077" s="39" t="s">
        <v>7523</v>
      </c>
      <c r="B2077" s="8" t="s">
        <v>5530</v>
      </c>
      <c r="C2077"/>
      <c r="D2077" s="38"/>
      <c r="E2077" s="52" t="s">
        <v>5531</v>
      </c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36">
        <f t="shared" si="1715"/>
        <v>0</v>
      </c>
      <c r="R2077" s="36">
        <f t="shared" si="1703"/>
        <v>0</v>
      </c>
      <c r="S2077" s="36">
        <f t="shared" si="1704"/>
        <v>0</v>
      </c>
      <c r="T2077" s="36">
        <f t="shared" si="1705"/>
        <v>0</v>
      </c>
      <c r="U2077" s="36">
        <f t="shared" si="1706"/>
        <v>0</v>
      </c>
      <c r="V2077" s="36">
        <f t="shared" si="1707"/>
        <v>0</v>
      </c>
      <c r="W2077" s="45">
        <f t="shared" si="1708"/>
        <v>0</v>
      </c>
      <c r="X2077" s="50">
        <f t="shared" si="1709"/>
        <v>0</v>
      </c>
      <c r="Y2077" s="46">
        <f t="shared" si="1675"/>
        <v>25</v>
      </c>
      <c r="Z2077" s="46">
        <f t="shared" si="1676"/>
        <v>16</v>
      </c>
      <c r="AA2077" s="46">
        <f t="shared" si="1677"/>
        <v>9</v>
      </c>
      <c r="AB2077" s="46">
        <f t="shared" si="1678"/>
        <v>4</v>
      </c>
      <c r="AC2077" s="46">
        <f t="shared" si="1679"/>
        <v>1</v>
      </c>
      <c r="AD2077" s="46">
        <f t="shared" si="1680"/>
        <v>0</v>
      </c>
      <c r="AE2077" s="46">
        <f t="shared" si="1681"/>
        <v>0</v>
      </c>
      <c r="AF2077" s="46">
        <f t="shared" si="1682"/>
        <v>0</v>
      </c>
      <c r="AG2077" s="46">
        <f t="shared" si="1683"/>
        <v>0</v>
      </c>
      <c r="AH2077" s="46">
        <f t="shared" si="1716"/>
        <v>0</v>
      </c>
      <c r="AI2077" s="46">
        <f t="shared" si="1710"/>
        <v>0</v>
      </c>
      <c r="AJ2077" s="47">
        <f t="shared" si="1666"/>
        <v>0</v>
      </c>
      <c r="AK2077" s="47" t="e">
        <f t="shared" si="1667"/>
        <v>#DIV/0!</v>
      </c>
      <c r="AL2077" s="47" t="e">
        <f t="shared" si="1668"/>
        <v>#DIV/0!</v>
      </c>
      <c r="AM2077" s="47" t="e">
        <f t="shared" si="1669"/>
        <v>#DIV/0!</v>
      </c>
      <c r="AN2077" s="47" t="e">
        <f t="shared" si="1670"/>
        <v>#DIV/0!</v>
      </c>
      <c r="AO2077" s="47" t="e">
        <f t="shared" si="1671"/>
        <v>#DIV/0!</v>
      </c>
      <c r="AP2077" s="47">
        <f t="shared" si="1672"/>
        <v>0</v>
      </c>
      <c r="AQ2077" s="47">
        <f t="shared" si="1711"/>
        <v>0</v>
      </c>
      <c r="AR2077" s="1">
        <f t="shared" si="1673"/>
        <v>0</v>
      </c>
      <c r="AS2077" s="1">
        <f t="shared" si="1692"/>
        <v>0</v>
      </c>
      <c r="AT2077" s="1">
        <f t="shared" si="1693"/>
        <v>0</v>
      </c>
      <c r="AU2077" s="1">
        <f t="shared" si="1694"/>
        <v>0</v>
      </c>
      <c r="AV2077" s="1">
        <f t="shared" si="1695"/>
        <v>0</v>
      </c>
      <c r="AW2077" s="27">
        <f t="shared" si="1685"/>
        <v>0</v>
      </c>
      <c r="AX2077" s="41">
        <f t="shared" si="1712"/>
        <v>0</v>
      </c>
      <c r="AY2077" s="29">
        <f t="shared" si="1686"/>
        <v>25</v>
      </c>
      <c r="AZ2077" s="29">
        <f t="shared" si="1687"/>
        <v>16</v>
      </c>
      <c r="BA2077" s="29">
        <f t="shared" si="1688"/>
        <v>9</v>
      </c>
      <c r="BB2077" s="29">
        <f t="shared" si="1689"/>
        <v>4</v>
      </c>
      <c r="BC2077" s="29">
        <f t="shared" si="1690"/>
        <v>1</v>
      </c>
      <c r="BD2077" s="29">
        <f t="shared" si="1691"/>
        <v>0</v>
      </c>
      <c r="BE2077" s="29">
        <f t="shared" si="1691"/>
        <v>0</v>
      </c>
      <c r="BF2077" s="29">
        <f t="shared" si="1691"/>
        <v>0</v>
      </c>
      <c r="BG2077" s="29">
        <f t="shared" si="1674"/>
        <v>0</v>
      </c>
      <c r="BH2077" s="29">
        <f t="shared" si="1674"/>
        <v>0</v>
      </c>
      <c r="BI2077" s="29">
        <f t="shared" si="1713"/>
        <v>0</v>
      </c>
      <c r="BJ2077" s="28">
        <f t="shared" si="1696"/>
        <v>0</v>
      </c>
      <c r="BK2077" s="28" t="e">
        <f t="shared" si="1697"/>
        <v>#DIV/0!</v>
      </c>
      <c r="BL2077" s="28" t="e">
        <f t="shared" si="1698"/>
        <v>#DIV/0!</v>
      </c>
      <c r="BM2077" s="28" t="e">
        <f t="shared" si="1699"/>
        <v>#DIV/0!</v>
      </c>
      <c r="BN2077" s="28" t="e">
        <f t="shared" si="1700"/>
        <v>#DIV/0!</v>
      </c>
      <c r="BO2077" s="28" t="e">
        <f t="shared" si="1701"/>
        <v>#DIV/0!</v>
      </c>
      <c r="BP2077" s="28">
        <f t="shared" si="1702"/>
        <v>0</v>
      </c>
      <c r="BQ2077" s="28">
        <f t="shared" si="1714"/>
        <v>0</v>
      </c>
    </row>
    <row r="2078" spans="1:69" x14ac:dyDescent="0.2">
      <c r="A2078" s="39" t="s">
        <v>7523</v>
      </c>
      <c r="B2078" s="8" t="s">
        <v>5533</v>
      </c>
      <c r="C2078"/>
      <c r="D2078" s="38"/>
      <c r="E2078" s="52" t="s">
        <v>5534</v>
      </c>
      <c r="G2078" s="8"/>
      <c r="H2078" s="8"/>
      <c r="I2078" s="8"/>
      <c r="J2078" s="8"/>
      <c r="K2078" s="8"/>
      <c r="L2078" s="8"/>
      <c r="M2078" s="8"/>
      <c r="N2078" s="8"/>
      <c r="O2078" s="8"/>
      <c r="P2078" s="8"/>
      <c r="Q2078" s="36">
        <f t="shared" si="1715"/>
        <v>0</v>
      </c>
      <c r="R2078" s="36">
        <f t="shared" si="1703"/>
        <v>0</v>
      </c>
      <c r="S2078" s="36">
        <f t="shared" si="1704"/>
        <v>0</v>
      </c>
      <c r="T2078" s="36">
        <f t="shared" si="1705"/>
        <v>0</v>
      </c>
      <c r="U2078" s="36">
        <f t="shared" si="1706"/>
        <v>0</v>
      </c>
      <c r="V2078" s="36">
        <f t="shared" si="1707"/>
        <v>0</v>
      </c>
      <c r="W2078" s="45">
        <f t="shared" si="1708"/>
        <v>0</v>
      </c>
      <c r="X2078" s="50">
        <f t="shared" si="1709"/>
        <v>0</v>
      </c>
      <c r="Y2078" s="46">
        <f t="shared" si="1675"/>
        <v>25</v>
      </c>
      <c r="Z2078" s="46">
        <f t="shared" si="1676"/>
        <v>16</v>
      </c>
      <c r="AA2078" s="46">
        <f t="shared" si="1677"/>
        <v>9</v>
      </c>
      <c r="AB2078" s="46">
        <f t="shared" si="1678"/>
        <v>4</v>
      </c>
      <c r="AC2078" s="46">
        <f t="shared" si="1679"/>
        <v>1</v>
      </c>
      <c r="AD2078" s="46">
        <f t="shared" si="1680"/>
        <v>0</v>
      </c>
      <c r="AE2078" s="46">
        <f t="shared" si="1681"/>
        <v>0</v>
      </c>
      <c r="AF2078" s="46">
        <f t="shared" si="1682"/>
        <v>0</v>
      </c>
      <c r="AG2078" s="46">
        <f t="shared" si="1683"/>
        <v>0</v>
      </c>
      <c r="AH2078" s="46">
        <f t="shared" si="1716"/>
        <v>0</v>
      </c>
      <c r="AI2078" s="46">
        <f t="shared" si="1710"/>
        <v>0</v>
      </c>
      <c r="AJ2078" s="47">
        <f t="shared" si="1666"/>
        <v>0</v>
      </c>
      <c r="AK2078" s="47" t="e">
        <f t="shared" si="1667"/>
        <v>#DIV/0!</v>
      </c>
      <c r="AL2078" s="47" t="e">
        <f t="shared" si="1668"/>
        <v>#DIV/0!</v>
      </c>
      <c r="AM2078" s="47" t="e">
        <f t="shared" si="1669"/>
        <v>#DIV/0!</v>
      </c>
      <c r="AN2078" s="47" t="e">
        <f t="shared" si="1670"/>
        <v>#DIV/0!</v>
      </c>
      <c r="AO2078" s="47" t="e">
        <f t="shared" si="1671"/>
        <v>#DIV/0!</v>
      </c>
      <c r="AP2078" s="47">
        <f t="shared" si="1672"/>
        <v>0</v>
      </c>
      <c r="AQ2078" s="47">
        <f t="shared" si="1711"/>
        <v>0</v>
      </c>
      <c r="AR2078" s="1">
        <f t="shared" si="1673"/>
        <v>0</v>
      </c>
      <c r="AS2078" s="1">
        <f t="shared" si="1692"/>
        <v>0</v>
      </c>
      <c r="AT2078" s="1">
        <f t="shared" si="1693"/>
        <v>0</v>
      </c>
      <c r="AU2078" s="1">
        <f t="shared" si="1694"/>
        <v>0</v>
      </c>
      <c r="AV2078" s="1">
        <f t="shared" si="1695"/>
        <v>0</v>
      </c>
      <c r="AW2078" s="27">
        <f t="shared" si="1685"/>
        <v>0</v>
      </c>
      <c r="AX2078" s="41">
        <f t="shared" si="1712"/>
        <v>0</v>
      </c>
      <c r="AY2078" s="29">
        <f t="shared" si="1686"/>
        <v>25</v>
      </c>
      <c r="AZ2078" s="29">
        <f t="shared" si="1687"/>
        <v>16</v>
      </c>
      <c r="BA2078" s="29">
        <f t="shared" si="1688"/>
        <v>9</v>
      </c>
      <c r="BB2078" s="29">
        <f t="shared" si="1689"/>
        <v>4</v>
      </c>
      <c r="BC2078" s="29">
        <f t="shared" si="1690"/>
        <v>1</v>
      </c>
      <c r="BD2078" s="29">
        <f t="shared" si="1691"/>
        <v>0</v>
      </c>
      <c r="BE2078" s="29">
        <f t="shared" si="1691"/>
        <v>0</v>
      </c>
      <c r="BF2078" s="29">
        <f t="shared" si="1691"/>
        <v>0</v>
      </c>
      <c r="BG2078" s="29">
        <f t="shared" si="1674"/>
        <v>0</v>
      </c>
      <c r="BH2078" s="29">
        <f t="shared" si="1674"/>
        <v>0</v>
      </c>
      <c r="BI2078" s="29">
        <f t="shared" si="1713"/>
        <v>0</v>
      </c>
      <c r="BJ2078" s="28">
        <f t="shared" si="1696"/>
        <v>0</v>
      </c>
      <c r="BK2078" s="28" t="e">
        <f t="shared" si="1697"/>
        <v>#DIV/0!</v>
      </c>
      <c r="BL2078" s="28" t="e">
        <f t="shared" si="1698"/>
        <v>#DIV/0!</v>
      </c>
      <c r="BM2078" s="28" t="e">
        <f t="shared" si="1699"/>
        <v>#DIV/0!</v>
      </c>
      <c r="BN2078" s="28" t="e">
        <f t="shared" si="1700"/>
        <v>#DIV/0!</v>
      </c>
      <c r="BO2078" s="28" t="e">
        <f t="shared" si="1701"/>
        <v>#DIV/0!</v>
      </c>
      <c r="BP2078" s="28">
        <f t="shared" si="1702"/>
        <v>0</v>
      </c>
      <c r="BQ2078" s="28">
        <f t="shared" si="1714"/>
        <v>0</v>
      </c>
    </row>
    <row r="2079" spans="1:69" x14ac:dyDescent="0.2">
      <c r="A2079" s="39" t="s">
        <v>7523</v>
      </c>
      <c r="B2079" s="8" t="s">
        <v>5536</v>
      </c>
      <c r="C2079" t="s">
        <v>81</v>
      </c>
      <c r="D2079" s="38">
        <v>5</v>
      </c>
      <c r="E2079" s="52" t="s">
        <v>5537</v>
      </c>
      <c r="G2079" s="8">
        <v>3</v>
      </c>
      <c r="H2079" s="8">
        <v>1</v>
      </c>
      <c r="I2079" s="8">
        <v>1</v>
      </c>
      <c r="J2079" s="8">
        <v>1</v>
      </c>
      <c r="K2079" s="8">
        <v>1</v>
      </c>
      <c r="L2079" s="8">
        <v>0</v>
      </c>
      <c r="M2079" s="8">
        <v>1</v>
      </c>
      <c r="N2079" s="8">
        <v>0</v>
      </c>
      <c r="O2079" s="8">
        <v>1</v>
      </c>
      <c r="P2079" s="8">
        <v>0</v>
      </c>
      <c r="Q2079" s="36">
        <f t="shared" si="1715"/>
        <v>2</v>
      </c>
      <c r="R2079" s="36">
        <f t="shared" si="1703"/>
        <v>0</v>
      </c>
      <c r="S2079" s="36">
        <f t="shared" si="1704"/>
        <v>1</v>
      </c>
      <c r="T2079" s="36">
        <f t="shared" si="1705"/>
        <v>1</v>
      </c>
      <c r="U2079" s="36">
        <f t="shared" si="1706"/>
        <v>1</v>
      </c>
      <c r="V2079" s="36">
        <f t="shared" si="1707"/>
        <v>16</v>
      </c>
      <c r="W2079" s="45">
        <f t="shared" si="1708"/>
        <v>5</v>
      </c>
      <c r="X2079" s="50">
        <f t="shared" si="1709"/>
        <v>3.2</v>
      </c>
      <c r="Y2079" s="46">
        <f t="shared" si="1675"/>
        <v>3.2399999999999993</v>
      </c>
      <c r="Z2079" s="46">
        <f t="shared" si="1676"/>
        <v>0.63999999999999968</v>
      </c>
      <c r="AA2079" s="46">
        <f t="shared" si="1677"/>
        <v>4.000000000000007E-2</v>
      </c>
      <c r="AB2079" s="46">
        <f t="shared" si="1678"/>
        <v>1.4400000000000004</v>
      </c>
      <c r="AC2079" s="46">
        <f t="shared" si="1679"/>
        <v>4.8400000000000007</v>
      </c>
      <c r="AD2079" s="46">
        <f t="shared" si="1680"/>
        <v>6.4799999999999986</v>
      </c>
      <c r="AE2079" s="46">
        <f t="shared" si="1681"/>
        <v>0</v>
      </c>
      <c r="AF2079" s="46">
        <f t="shared" si="1682"/>
        <v>4.000000000000007E-2</v>
      </c>
      <c r="AG2079" s="46">
        <f t="shared" si="1683"/>
        <v>1.4400000000000004</v>
      </c>
      <c r="AH2079" s="46">
        <f t="shared" si="1716"/>
        <v>4.8400000000000007</v>
      </c>
      <c r="AI2079" s="46">
        <f t="shared" si="1710"/>
        <v>3.2</v>
      </c>
      <c r="AJ2079" s="47">
        <f t="shared" si="1666"/>
        <v>1.7888543819998317</v>
      </c>
      <c r="AK2079" s="47">
        <f t="shared" si="1667"/>
        <v>2.0376169444966834</v>
      </c>
      <c r="AL2079" s="47">
        <f t="shared" si="1668"/>
        <v>0</v>
      </c>
      <c r="AM2079" s="47">
        <f t="shared" si="1669"/>
        <v>-1.3975424859373727E-3</v>
      </c>
      <c r="AN2079" s="47">
        <f t="shared" si="1670"/>
        <v>-0.30186917696247179</v>
      </c>
      <c r="AO2079" s="47">
        <f t="shared" si="1671"/>
        <v>-1.8601290487826383</v>
      </c>
      <c r="AP2079" s="47">
        <f t="shared" si="1672"/>
        <v>0.41666666666666669</v>
      </c>
      <c r="AQ2079" s="47">
        <f t="shared" si="1711"/>
        <v>-5.2407843222651671E-2</v>
      </c>
      <c r="AR2079" s="1">
        <f t="shared" si="1673"/>
        <v>1</v>
      </c>
      <c r="AS2079" s="1">
        <f t="shared" si="1692"/>
        <v>1</v>
      </c>
      <c r="AT2079" s="1">
        <f t="shared" si="1693"/>
        <v>0</v>
      </c>
      <c r="AU2079" s="1">
        <f t="shared" si="1694"/>
        <v>0</v>
      </c>
      <c r="AV2079" s="1">
        <f t="shared" si="1695"/>
        <v>0</v>
      </c>
      <c r="AW2079" s="27">
        <f t="shared" si="1685"/>
        <v>2</v>
      </c>
      <c r="AX2079" s="41">
        <f t="shared" si="1712"/>
        <v>4.5</v>
      </c>
      <c r="AY2079" s="29">
        <f t="shared" si="1686"/>
        <v>0.25</v>
      </c>
      <c r="AZ2079" s="29">
        <f t="shared" si="1687"/>
        <v>0.25</v>
      </c>
      <c r="BA2079" s="29">
        <f t="shared" si="1688"/>
        <v>2.25</v>
      </c>
      <c r="BB2079" s="29">
        <f t="shared" si="1689"/>
        <v>6.25</v>
      </c>
      <c r="BC2079" s="29">
        <f t="shared" si="1690"/>
        <v>12.25</v>
      </c>
      <c r="BD2079" s="29">
        <f t="shared" si="1691"/>
        <v>0.25</v>
      </c>
      <c r="BE2079" s="29">
        <f t="shared" si="1691"/>
        <v>0.25</v>
      </c>
      <c r="BF2079" s="29">
        <f t="shared" si="1691"/>
        <v>0</v>
      </c>
      <c r="BG2079" s="29">
        <f t="shared" si="1674"/>
        <v>0</v>
      </c>
      <c r="BH2079" s="29">
        <f t="shared" si="1674"/>
        <v>0</v>
      </c>
      <c r="BI2079" s="29">
        <f t="shared" si="1713"/>
        <v>0.5</v>
      </c>
      <c r="BJ2079" s="28">
        <f t="shared" si="1696"/>
        <v>0.70710678118654757</v>
      </c>
      <c r="BK2079" s="28">
        <f t="shared" si="1697"/>
        <v>0.35355339059327368</v>
      </c>
      <c r="BL2079" s="28">
        <f t="shared" si="1698"/>
        <v>-0.35355339059327368</v>
      </c>
      <c r="BM2079" s="28">
        <f t="shared" si="1699"/>
        <v>0</v>
      </c>
      <c r="BN2079" s="28">
        <f t="shared" si="1700"/>
        <v>0</v>
      </c>
      <c r="BO2079" s="28">
        <f t="shared" si="1701"/>
        <v>0</v>
      </c>
      <c r="BP2079" s="28" t="e">
        <f t="shared" si="1702"/>
        <v>#DIV/0!</v>
      </c>
      <c r="BQ2079" s="28">
        <f t="shared" si="1714"/>
        <v>0</v>
      </c>
    </row>
    <row r="2080" spans="1:69" x14ac:dyDescent="0.2">
      <c r="A2080" s="39" t="s">
        <v>7523</v>
      </c>
      <c r="B2080" s="8" t="s">
        <v>5539</v>
      </c>
      <c r="C2080"/>
      <c r="D2080" s="38"/>
      <c r="E2080" s="52"/>
      <c r="G2080" s="8"/>
      <c r="H2080" s="8"/>
      <c r="I2080" s="8"/>
      <c r="J2080" s="8"/>
      <c r="K2080" s="8"/>
      <c r="L2080" s="8"/>
      <c r="M2080" s="8"/>
      <c r="N2080" s="8"/>
      <c r="O2080" s="8"/>
      <c r="P2080" s="8"/>
      <c r="Q2080" s="36">
        <f t="shared" si="1715"/>
        <v>0</v>
      </c>
      <c r="R2080" s="36">
        <f t="shared" si="1703"/>
        <v>0</v>
      </c>
      <c r="S2080" s="36">
        <f t="shared" si="1704"/>
        <v>0</v>
      </c>
      <c r="T2080" s="36">
        <f t="shared" si="1705"/>
        <v>0</v>
      </c>
      <c r="U2080" s="36">
        <f t="shared" si="1706"/>
        <v>0</v>
      </c>
      <c r="V2080" s="36">
        <f t="shared" si="1707"/>
        <v>0</v>
      </c>
      <c r="W2080" s="45">
        <f t="shared" si="1708"/>
        <v>0</v>
      </c>
      <c r="X2080" s="50">
        <f t="shared" si="1709"/>
        <v>0</v>
      </c>
      <c r="Y2080" s="46">
        <f t="shared" si="1675"/>
        <v>25</v>
      </c>
      <c r="Z2080" s="46">
        <f t="shared" si="1676"/>
        <v>16</v>
      </c>
      <c r="AA2080" s="46">
        <f t="shared" si="1677"/>
        <v>9</v>
      </c>
      <c r="AB2080" s="46">
        <f t="shared" si="1678"/>
        <v>4</v>
      </c>
      <c r="AC2080" s="46">
        <f t="shared" si="1679"/>
        <v>1</v>
      </c>
      <c r="AD2080" s="46">
        <f t="shared" si="1680"/>
        <v>0</v>
      </c>
      <c r="AE2080" s="46">
        <f t="shared" si="1681"/>
        <v>0</v>
      </c>
      <c r="AF2080" s="46">
        <f t="shared" si="1682"/>
        <v>0</v>
      </c>
      <c r="AG2080" s="46">
        <f t="shared" si="1683"/>
        <v>0</v>
      </c>
      <c r="AH2080" s="46">
        <f t="shared" si="1716"/>
        <v>0</v>
      </c>
      <c r="AI2080" s="46">
        <f t="shared" si="1710"/>
        <v>0</v>
      </c>
      <c r="AJ2080" s="47">
        <f t="shared" si="1666"/>
        <v>0</v>
      </c>
      <c r="AK2080" s="47" t="e">
        <f t="shared" si="1667"/>
        <v>#DIV/0!</v>
      </c>
      <c r="AL2080" s="47" t="e">
        <f t="shared" si="1668"/>
        <v>#DIV/0!</v>
      </c>
      <c r="AM2080" s="47" t="e">
        <f t="shared" si="1669"/>
        <v>#DIV/0!</v>
      </c>
      <c r="AN2080" s="47" t="e">
        <f t="shared" si="1670"/>
        <v>#DIV/0!</v>
      </c>
      <c r="AO2080" s="47" t="e">
        <f t="shared" si="1671"/>
        <v>#DIV/0!</v>
      </c>
      <c r="AP2080" s="47">
        <f t="shared" si="1672"/>
        <v>0</v>
      </c>
      <c r="AQ2080" s="47">
        <f t="shared" si="1711"/>
        <v>0</v>
      </c>
      <c r="AR2080" s="1">
        <f t="shared" si="1673"/>
        <v>0</v>
      </c>
      <c r="AS2080" s="1">
        <f t="shared" si="1692"/>
        <v>0</v>
      </c>
      <c r="AT2080" s="1">
        <f t="shared" si="1693"/>
        <v>0</v>
      </c>
      <c r="AU2080" s="1">
        <f t="shared" si="1694"/>
        <v>0</v>
      </c>
      <c r="AV2080" s="1">
        <f t="shared" si="1695"/>
        <v>0</v>
      </c>
      <c r="AW2080" s="27">
        <f t="shared" si="1685"/>
        <v>0</v>
      </c>
      <c r="AX2080" s="41">
        <f t="shared" si="1712"/>
        <v>0</v>
      </c>
      <c r="AY2080" s="29">
        <f t="shared" si="1686"/>
        <v>25</v>
      </c>
      <c r="AZ2080" s="29">
        <f t="shared" si="1687"/>
        <v>16</v>
      </c>
      <c r="BA2080" s="29">
        <f t="shared" si="1688"/>
        <v>9</v>
      </c>
      <c r="BB2080" s="29">
        <f t="shared" si="1689"/>
        <v>4</v>
      </c>
      <c r="BC2080" s="29">
        <f t="shared" si="1690"/>
        <v>1</v>
      </c>
      <c r="BD2080" s="29">
        <f t="shared" si="1691"/>
        <v>0</v>
      </c>
      <c r="BE2080" s="29">
        <f t="shared" si="1691"/>
        <v>0</v>
      </c>
      <c r="BF2080" s="29">
        <f t="shared" si="1691"/>
        <v>0</v>
      </c>
      <c r="BG2080" s="29">
        <f t="shared" si="1674"/>
        <v>0</v>
      </c>
      <c r="BH2080" s="29">
        <f t="shared" si="1674"/>
        <v>0</v>
      </c>
      <c r="BI2080" s="29">
        <f t="shared" si="1713"/>
        <v>0</v>
      </c>
      <c r="BJ2080" s="28">
        <f t="shared" si="1696"/>
        <v>0</v>
      </c>
      <c r="BK2080" s="28" t="e">
        <f t="shared" si="1697"/>
        <v>#DIV/0!</v>
      </c>
      <c r="BL2080" s="28" t="e">
        <f t="shared" si="1698"/>
        <v>#DIV/0!</v>
      </c>
      <c r="BM2080" s="28" t="e">
        <f t="shared" si="1699"/>
        <v>#DIV/0!</v>
      </c>
      <c r="BN2080" s="28" t="e">
        <f t="shared" si="1700"/>
        <v>#DIV/0!</v>
      </c>
      <c r="BO2080" s="28" t="e">
        <f t="shared" si="1701"/>
        <v>#DIV/0!</v>
      </c>
      <c r="BP2080" s="28">
        <f t="shared" si="1702"/>
        <v>0</v>
      </c>
      <c r="BQ2080" s="28">
        <f t="shared" si="1714"/>
        <v>0</v>
      </c>
    </row>
    <row r="2081" spans="1:69" x14ac:dyDescent="0.2">
      <c r="A2081" s="39" t="s">
        <v>7523</v>
      </c>
      <c r="B2081" s="8" t="s">
        <v>5541</v>
      </c>
      <c r="C2081" t="s">
        <v>56</v>
      </c>
      <c r="D2081" s="38">
        <v>1</v>
      </c>
      <c r="E2081" s="52"/>
      <c r="G2081" s="8">
        <v>1</v>
      </c>
      <c r="H2081" s="8">
        <v>0</v>
      </c>
      <c r="I2081" s="8">
        <v>1</v>
      </c>
      <c r="J2081" s="8">
        <v>0</v>
      </c>
      <c r="K2081" s="8">
        <v>1</v>
      </c>
      <c r="L2081" s="8">
        <v>0</v>
      </c>
      <c r="M2081" s="8">
        <v>1</v>
      </c>
      <c r="N2081" s="8">
        <v>0</v>
      </c>
      <c r="O2081" s="8">
        <v>1</v>
      </c>
      <c r="P2081" s="8">
        <v>0</v>
      </c>
      <c r="Q2081" s="36">
        <f t="shared" si="1715"/>
        <v>1</v>
      </c>
      <c r="R2081" s="36">
        <f t="shared" si="1703"/>
        <v>1</v>
      </c>
      <c r="S2081" s="36">
        <f t="shared" si="1704"/>
        <v>1</v>
      </c>
      <c r="T2081" s="36">
        <f t="shared" si="1705"/>
        <v>1</v>
      </c>
      <c r="U2081" s="36">
        <f t="shared" si="1706"/>
        <v>1</v>
      </c>
      <c r="V2081" s="36">
        <f t="shared" si="1707"/>
        <v>15</v>
      </c>
      <c r="W2081" s="45">
        <f t="shared" si="1708"/>
        <v>5</v>
      </c>
      <c r="X2081" s="50">
        <f t="shared" si="1709"/>
        <v>3</v>
      </c>
      <c r="Y2081" s="46">
        <f t="shared" si="1675"/>
        <v>4</v>
      </c>
      <c r="Z2081" s="46">
        <f t="shared" si="1676"/>
        <v>1</v>
      </c>
      <c r="AA2081" s="46">
        <f t="shared" si="1677"/>
        <v>0</v>
      </c>
      <c r="AB2081" s="46">
        <f t="shared" si="1678"/>
        <v>1</v>
      </c>
      <c r="AC2081" s="46">
        <f t="shared" si="1679"/>
        <v>4</v>
      </c>
      <c r="AD2081" s="46">
        <f t="shared" si="1680"/>
        <v>4</v>
      </c>
      <c r="AE2081" s="46">
        <f t="shared" si="1681"/>
        <v>1</v>
      </c>
      <c r="AF2081" s="46">
        <f t="shared" si="1682"/>
        <v>0</v>
      </c>
      <c r="AG2081" s="46">
        <f t="shared" si="1683"/>
        <v>1</v>
      </c>
      <c r="AH2081" s="46">
        <f t="shared" si="1716"/>
        <v>4</v>
      </c>
      <c r="AI2081" s="46">
        <f t="shared" si="1710"/>
        <v>2.5</v>
      </c>
      <c r="AJ2081" s="47">
        <f t="shared" si="1666"/>
        <v>1.5811388300841898</v>
      </c>
      <c r="AK2081" s="47">
        <f t="shared" si="1667"/>
        <v>2.0238577025077631</v>
      </c>
      <c r="AL2081" s="47">
        <f t="shared" si="1668"/>
        <v>0.25298221281347039</v>
      </c>
      <c r="AM2081" s="47">
        <f t="shared" si="1669"/>
        <v>0</v>
      </c>
      <c r="AN2081" s="47">
        <f t="shared" si="1670"/>
        <v>-0.25298221281347039</v>
      </c>
      <c r="AO2081" s="47">
        <f t="shared" si="1671"/>
        <v>-2.0238577025077631</v>
      </c>
      <c r="AP2081" s="47">
        <f t="shared" si="1672"/>
        <v>0.41666666666666669</v>
      </c>
      <c r="AQ2081" s="47">
        <f t="shared" si="1711"/>
        <v>0</v>
      </c>
      <c r="AR2081" s="1">
        <f t="shared" si="1673"/>
        <v>0</v>
      </c>
      <c r="AS2081" s="1">
        <f t="shared" si="1692"/>
        <v>0</v>
      </c>
      <c r="AT2081" s="1">
        <f t="shared" si="1693"/>
        <v>0</v>
      </c>
      <c r="AU2081" s="1">
        <f t="shared" si="1694"/>
        <v>0</v>
      </c>
      <c r="AV2081" s="1">
        <f t="shared" si="1695"/>
        <v>0</v>
      </c>
      <c r="AW2081" s="27">
        <f t="shared" si="1685"/>
        <v>0</v>
      </c>
      <c r="AX2081" s="41">
        <f t="shared" si="1712"/>
        <v>0</v>
      </c>
      <c r="AY2081" s="29">
        <f t="shared" si="1686"/>
        <v>25</v>
      </c>
      <c r="AZ2081" s="29">
        <f t="shared" si="1687"/>
        <v>16</v>
      </c>
      <c r="BA2081" s="29">
        <f t="shared" si="1688"/>
        <v>9</v>
      </c>
      <c r="BB2081" s="29">
        <f t="shared" si="1689"/>
        <v>4</v>
      </c>
      <c r="BC2081" s="29">
        <f t="shared" si="1690"/>
        <v>1</v>
      </c>
      <c r="BD2081" s="29">
        <f t="shared" si="1691"/>
        <v>0</v>
      </c>
      <c r="BE2081" s="29">
        <f t="shared" si="1691"/>
        <v>0</v>
      </c>
      <c r="BF2081" s="29">
        <f t="shared" si="1691"/>
        <v>0</v>
      </c>
      <c r="BG2081" s="29">
        <f t="shared" si="1674"/>
        <v>0</v>
      </c>
      <c r="BH2081" s="29">
        <f t="shared" si="1674"/>
        <v>0</v>
      </c>
      <c r="BI2081" s="29">
        <f t="shared" si="1713"/>
        <v>0</v>
      </c>
      <c r="BJ2081" s="28">
        <f t="shared" si="1696"/>
        <v>0</v>
      </c>
      <c r="BK2081" s="28" t="e">
        <f t="shared" si="1697"/>
        <v>#DIV/0!</v>
      </c>
      <c r="BL2081" s="28" t="e">
        <f t="shared" si="1698"/>
        <v>#DIV/0!</v>
      </c>
      <c r="BM2081" s="28" t="e">
        <f t="shared" si="1699"/>
        <v>#DIV/0!</v>
      </c>
      <c r="BN2081" s="28" t="e">
        <f t="shared" si="1700"/>
        <v>#DIV/0!</v>
      </c>
      <c r="BO2081" s="28" t="e">
        <f t="shared" si="1701"/>
        <v>#DIV/0!</v>
      </c>
      <c r="BP2081" s="28">
        <f t="shared" si="1702"/>
        <v>0</v>
      </c>
      <c r="BQ2081" s="28">
        <f t="shared" si="1714"/>
        <v>0</v>
      </c>
    </row>
    <row r="2082" spans="1:69" x14ac:dyDescent="0.2">
      <c r="A2082" s="39" t="s">
        <v>7523</v>
      </c>
      <c r="B2082" s="8" t="s">
        <v>5543</v>
      </c>
      <c r="C2082"/>
      <c r="D2082" s="38"/>
      <c r="E2082" s="52"/>
      <c r="G2082" s="8"/>
      <c r="H2082" s="8"/>
      <c r="I2082" s="8"/>
      <c r="J2082" s="8"/>
      <c r="K2082" s="8"/>
      <c r="L2082" s="8"/>
      <c r="M2082" s="8"/>
      <c r="N2082" s="8"/>
      <c r="O2082" s="8"/>
      <c r="P2082" s="8"/>
      <c r="Q2082" s="36">
        <f t="shared" si="1715"/>
        <v>0</v>
      </c>
      <c r="R2082" s="36">
        <f t="shared" si="1703"/>
        <v>0</v>
      </c>
      <c r="S2082" s="36">
        <f t="shared" si="1704"/>
        <v>0</v>
      </c>
      <c r="T2082" s="36">
        <f t="shared" si="1705"/>
        <v>0</v>
      </c>
      <c r="U2082" s="36">
        <f t="shared" si="1706"/>
        <v>0</v>
      </c>
      <c r="V2082" s="36">
        <f t="shared" si="1707"/>
        <v>0</v>
      </c>
      <c r="W2082" s="45">
        <f t="shared" si="1708"/>
        <v>0</v>
      </c>
      <c r="X2082" s="50">
        <f t="shared" si="1709"/>
        <v>0</v>
      </c>
      <c r="Y2082" s="46">
        <f t="shared" si="1675"/>
        <v>25</v>
      </c>
      <c r="Z2082" s="46">
        <f t="shared" si="1676"/>
        <v>16</v>
      </c>
      <c r="AA2082" s="46">
        <f t="shared" si="1677"/>
        <v>9</v>
      </c>
      <c r="AB2082" s="46">
        <f t="shared" si="1678"/>
        <v>4</v>
      </c>
      <c r="AC2082" s="46">
        <f t="shared" si="1679"/>
        <v>1</v>
      </c>
      <c r="AD2082" s="46">
        <f t="shared" si="1680"/>
        <v>0</v>
      </c>
      <c r="AE2082" s="46">
        <f t="shared" si="1681"/>
        <v>0</v>
      </c>
      <c r="AF2082" s="46">
        <f t="shared" si="1682"/>
        <v>0</v>
      </c>
      <c r="AG2082" s="46">
        <f t="shared" si="1683"/>
        <v>0</v>
      </c>
      <c r="AH2082" s="46">
        <f t="shared" si="1716"/>
        <v>0</v>
      </c>
      <c r="AI2082" s="46">
        <f t="shared" si="1710"/>
        <v>0</v>
      </c>
      <c r="AJ2082" s="47">
        <f t="shared" si="1666"/>
        <v>0</v>
      </c>
      <c r="AK2082" s="47" t="e">
        <f t="shared" si="1667"/>
        <v>#DIV/0!</v>
      </c>
      <c r="AL2082" s="47" t="e">
        <f t="shared" si="1668"/>
        <v>#DIV/0!</v>
      </c>
      <c r="AM2082" s="47" t="e">
        <f t="shared" si="1669"/>
        <v>#DIV/0!</v>
      </c>
      <c r="AN2082" s="47" t="e">
        <f t="shared" si="1670"/>
        <v>#DIV/0!</v>
      </c>
      <c r="AO2082" s="47" t="e">
        <f t="shared" si="1671"/>
        <v>#DIV/0!</v>
      </c>
      <c r="AP2082" s="47">
        <f t="shared" si="1672"/>
        <v>0</v>
      </c>
      <c r="AQ2082" s="47">
        <f t="shared" si="1711"/>
        <v>0</v>
      </c>
      <c r="AR2082" s="1">
        <f t="shared" si="1673"/>
        <v>0</v>
      </c>
      <c r="AS2082" s="1">
        <f t="shared" si="1692"/>
        <v>0</v>
      </c>
      <c r="AT2082" s="1">
        <f t="shared" si="1693"/>
        <v>0</v>
      </c>
      <c r="AU2082" s="1">
        <f t="shared" si="1694"/>
        <v>0</v>
      </c>
      <c r="AV2082" s="1">
        <f t="shared" si="1695"/>
        <v>0</v>
      </c>
      <c r="AW2082" s="27">
        <f t="shared" si="1685"/>
        <v>0</v>
      </c>
      <c r="AX2082" s="41">
        <f t="shared" si="1712"/>
        <v>0</v>
      </c>
      <c r="AY2082" s="29">
        <f t="shared" si="1686"/>
        <v>25</v>
      </c>
      <c r="AZ2082" s="29">
        <f t="shared" si="1687"/>
        <v>16</v>
      </c>
      <c r="BA2082" s="29">
        <f t="shared" si="1688"/>
        <v>9</v>
      </c>
      <c r="BB2082" s="29">
        <f t="shared" si="1689"/>
        <v>4</v>
      </c>
      <c r="BC2082" s="29">
        <f t="shared" si="1690"/>
        <v>1</v>
      </c>
      <c r="BD2082" s="29">
        <f t="shared" si="1691"/>
        <v>0</v>
      </c>
      <c r="BE2082" s="29">
        <f t="shared" si="1691"/>
        <v>0</v>
      </c>
      <c r="BF2082" s="29">
        <f t="shared" si="1691"/>
        <v>0</v>
      </c>
      <c r="BG2082" s="29">
        <f t="shared" si="1674"/>
        <v>0</v>
      </c>
      <c r="BH2082" s="29">
        <f t="shared" si="1674"/>
        <v>0</v>
      </c>
      <c r="BI2082" s="29">
        <f t="shared" si="1713"/>
        <v>0</v>
      </c>
      <c r="BJ2082" s="28">
        <f t="shared" si="1696"/>
        <v>0</v>
      </c>
      <c r="BK2082" s="28" t="e">
        <f t="shared" si="1697"/>
        <v>#DIV/0!</v>
      </c>
      <c r="BL2082" s="28" t="e">
        <f t="shared" si="1698"/>
        <v>#DIV/0!</v>
      </c>
      <c r="BM2082" s="28" t="e">
        <f t="shared" si="1699"/>
        <v>#DIV/0!</v>
      </c>
      <c r="BN2082" s="28" t="e">
        <f t="shared" si="1700"/>
        <v>#DIV/0!</v>
      </c>
      <c r="BO2082" s="28" t="e">
        <f t="shared" si="1701"/>
        <v>#DIV/0!</v>
      </c>
      <c r="BP2082" s="28">
        <f t="shared" si="1702"/>
        <v>0</v>
      </c>
      <c r="BQ2082" s="28">
        <f t="shared" si="1714"/>
        <v>0</v>
      </c>
    </row>
    <row r="2083" spans="1:69" x14ac:dyDescent="0.2">
      <c r="A2083" s="39" t="s">
        <v>7523</v>
      </c>
      <c r="B2083" s="8" t="s">
        <v>5545</v>
      </c>
      <c r="C2083"/>
      <c r="D2083" s="38"/>
      <c r="E2083" s="52"/>
      <c r="G2083" s="8"/>
      <c r="H2083" s="8"/>
      <c r="I2083" s="8"/>
      <c r="J2083" s="8"/>
      <c r="K2083" s="8"/>
      <c r="L2083" s="8"/>
      <c r="M2083" s="8"/>
      <c r="N2083" s="8"/>
      <c r="O2083" s="8"/>
      <c r="P2083" s="8"/>
      <c r="Q2083" s="36">
        <f t="shared" si="1715"/>
        <v>0</v>
      </c>
      <c r="R2083" s="36">
        <f t="shared" si="1703"/>
        <v>0</v>
      </c>
      <c r="S2083" s="36">
        <f t="shared" si="1704"/>
        <v>0</v>
      </c>
      <c r="T2083" s="36">
        <f t="shared" si="1705"/>
        <v>0</v>
      </c>
      <c r="U2083" s="36">
        <f t="shared" si="1706"/>
        <v>0</v>
      </c>
      <c r="V2083" s="36">
        <f t="shared" si="1707"/>
        <v>0</v>
      </c>
      <c r="W2083" s="45">
        <f t="shared" si="1708"/>
        <v>0</v>
      </c>
      <c r="X2083" s="50">
        <f t="shared" si="1709"/>
        <v>0</v>
      </c>
      <c r="Y2083" s="46">
        <f t="shared" si="1675"/>
        <v>25</v>
      </c>
      <c r="Z2083" s="46">
        <f t="shared" si="1676"/>
        <v>16</v>
      </c>
      <c r="AA2083" s="46">
        <f t="shared" si="1677"/>
        <v>9</v>
      </c>
      <c r="AB2083" s="46">
        <f t="shared" si="1678"/>
        <v>4</v>
      </c>
      <c r="AC2083" s="46">
        <f t="shared" si="1679"/>
        <v>1</v>
      </c>
      <c r="AD2083" s="46">
        <f t="shared" si="1680"/>
        <v>0</v>
      </c>
      <c r="AE2083" s="46">
        <f t="shared" si="1681"/>
        <v>0</v>
      </c>
      <c r="AF2083" s="46">
        <f t="shared" si="1682"/>
        <v>0</v>
      </c>
      <c r="AG2083" s="46">
        <f t="shared" si="1683"/>
        <v>0</v>
      </c>
      <c r="AH2083" s="46">
        <f t="shared" si="1716"/>
        <v>0</v>
      </c>
      <c r="AI2083" s="46">
        <f t="shared" si="1710"/>
        <v>0</v>
      </c>
      <c r="AJ2083" s="47">
        <f t="shared" si="1666"/>
        <v>0</v>
      </c>
      <c r="AK2083" s="47" t="e">
        <f t="shared" si="1667"/>
        <v>#DIV/0!</v>
      </c>
      <c r="AL2083" s="47" t="e">
        <f t="shared" si="1668"/>
        <v>#DIV/0!</v>
      </c>
      <c r="AM2083" s="47" t="e">
        <f t="shared" si="1669"/>
        <v>#DIV/0!</v>
      </c>
      <c r="AN2083" s="47" t="e">
        <f t="shared" si="1670"/>
        <v>#DIV/0!</v>
      </c>
      <c r="AO2083" s="47" t="e">
        <f t="shared" si="1671"/>
        <v>#DIV/0!</v>
      </c>
      <c r="AP2083" s="47">
        <f t="shared" si="1672"/>
        <v>0</v>
      </c>
      <c r="AQ2083" s="47">
        <f t="shared" si="1711"/>
        <v>0</v>
      </c>
      <c r="AR2083" s="1">
        <f t="shared" si="1673"/>
        <v>0</v>
      </c>
      <c r="AS2083" s="1">
        <f t="shared" si="1692"/>
        <v>0</v>
      </c>
      <c r="AT2083" s="1">
        <f t="shared" si="1693"/>
        <v>0</v>
      </c>
      <c r="AU2083" s="1">
        <f t="shared" si="1694"/>
        <v>0</v>
      </c>
      <c r="AV2083" s="1">
        <f t="shared" si="1695"/>
        <v>0</v>
      </c>
      <c r="AW2083" s="27">
        <f t="shared" si="1685"/>
        <v>0</v>
      </c>
      <c r="AX2083" s="41">
        <f t="shared" si="1712"/>
        <v>0</v>
      </c>
      <c r="AY2083" s="29">
        <f t="shared" si="1686"/>
        <v>25</v>
      </c>
      <c r="AZ2083" s="29">
        <f t="shared" si="1687"/>
        <v>16</v>
      </c>
      <c r="BA2083" s="29">
        <f t="shared" si="1688"/>
        <v>9</v>
      </c>
      <c r="BB2083" s="29">
        <f t="shared" si="1689"/>
        <v>4</v>
      </c>
      <c r="BC2083" s="29">
        <f t="shared" si="1690"/>
        <v>1</v>
      </c>
      <c r="BD2083" s="29">
        <f t="shared" si="1691"/>
        <v>0</v>
      </c>
      <c r="BE2083" s="29">
        <f t="shared" si="1691"/>
        <v>0</v>
      </c>
      <c r="BF2083" s="29">
        <f t="shared" si="1691"/>
        <v>0</v>
      </c>
      <c r="BG2083" s="29">
        <f t="shared" si="1674"/>
        <v>0</v>
      </c>
      <c r="BH2083" s="29">
        <f t="shared" si="1674"/>
        <v>0</v>
      </c>
      <c r="BI2083" s="29">
        <f t="shared" si="1713"/>
        <v>0</v>
      </c>
      <c r="BJ2083" s="28">
        <f t="shared" si="1696"/>
        <v>0</v>
      </c>
      <c r="BK2083" s="28" t="e">
        <f t="shared" si="1697"/>
        <v>#DIV/0!</v>
      </c>
      <c r="BL2083" s="28" t="e">
        <f t="shared" si="1698"/>
        <v>#DIV/0!</v>
      </c>
      <c r="BM2083" s="28" t="e">
        <f t="shared" si="1699"/>
        <v>#DIV/0!</v>
      </c>
      <c r="BN2083" s="28" t="e">
        <f t="shared" si="1700"/>
        <v>#DIV/0!</v>
      </c>
      <c r="BO2083" s="28" t="e">
        <f t="shared" si="1701"/>
        <v>#DIV/0!</v>
      </c>
      <c r="BP2083" s="28">
        <f t="shared" si="1702"/>
        <v>0</v>
      </c>
      <c r="BQ2083" s="28">
        <f t="shared" si="1714"/>
        <v>0</v>
      </c>
    </row>
    <row r="2084" spans="1:69" x14ac:dyDescent="0.2">
      <c r="A2084" s="39" t="s">
        <v>7523</v>
      </c>
      <c r="B2084" s="8" t="s">
        <v>5547</v>
      </c>
      <c r="C2084" t="s">
        <v>49</v>
      </c>
      <c r="D2084" s="38">
        <v>368</v>
      </c>
      <c r="E2084" s="52"/>
      <c r="G2084" s="8">
        <v>281</v>
      </c>
      <c r="H2084" s="8">
        <v>20</v>
      </c>
      <c r="I2084" s="8">
        <v>57</v>
      </c>
      <c r="J2084" s="8">
        <v>5</v>
      </c>
      <c r="K2084" s="8">
        <v>21</v>
      </c>
      <c r="L2084" s="8">
        <v>4</v>
      </c>
      <c r="M2084" s="8">
        <v>3</v>
      </c>
      <c r="N2084" s="8">
        <v>1</v>
      </c>
      <c r="O2084" s="8">
        <v>6</v>
      </c>
      <c r="P2084" s="8">
        <v>0</v>
      </c>
      <c r="Q2084" s="36">
        <f t="shared" si="1715"/>
        <v>261</v>
      </c>
      <c r="R2084" s="36">
        <f t="shared" si="1703"/>
        <v>52</v>
      </c>
      <c r="S2084" s="36">
        <f t="shared" si="1704"/>
        <v>17</v>
      </c>
      <c r="T2084" s="36">
        <f t="shared" si="1705"/>
        <v>2</v>
      </c>
      <c r="U2084" s="36">
        <f t="shared" si="1706"/>
        <v>6</v>
      </c>
      <c r="V2084" s="36">
        <f t="shared" si="1707"/>
        <v>1574</v>
      </c>
      <c r="W2084" s="45">
        <f t="shared" si="1708"/>
        <v>338</v>
      </c>
      <c r="X2084" s="50">
        <f t="shared" si="1709"/>
        <v>4.6568047337278102</v>
      </c>
      <c r="Y2084" s="46">
        <f t="shared" si="1675"/>
        <v>0.11778299079163923</v>
      </c>
      <c r="Z2084" s="46">
        <f t="shared" si="1676"/>
        <v>0.43139245824725969</v>
      </c>
      <c r="AA2084" s="46">
        <f t="shared" si="1677"/>
        <v>2.7450019257028804</v>
      </c>
      <c r="AB2084" s="46">
        <f t="shared" si="1678"/>
        <v>7.0586113931585004</v>
      </c>
      <c r="AC2084" s="46">
        <f t="shared" si="1679"/>
        <v>13.372220860614121</v>
      </c>
      <c r="AD2084" s="46">
        <f t="shared" si="1680"/>
        <v>30.741360596617838</v>
      </c>
      <c r="AE2084" s="46">
        <f t="shared" si="1681"/>
        <v>22.432407828857503</v>
      </c>
      <c r="AF2084" s="46">
        <f t="shared" si="1682"/>
        <v>46.665032736948966</v>
      </c>
      <c r="AG2084" s="46">
        <f t="shared" si="1683"/>
        <v>14.117222786317001</v>
      </c>
      <c r="AH2084" s="46">
        <f t="shared" si="1716"/>
        <v>80.233325163684725</v>
      </c>
      <c r="AI2084" s="46">
        <f t="shared" si="1710"/>
        <v>0.57622952258880134</v>
      </c>
      <c r="AJ2084" s="47">
        <f t="shared" si="1666"/>
        <v>0.75909783466217406</v>
      </c>
      <c r="AK2084" s="47">
        <f t="shared" si="1667"/>
        <v>24.11965638275916</v>
      </c>
      <c r="AL2084" s="47">
        <f t="shared" si="1668"/>
        <v>-33.683631566152513</v>
      </c>
      <c r="AM2084" s="47">
        <f t="shared" si="1669"/>
        <v>-176.75415993595266</v>
      </c>
      <c r="AN2084" s="47">
        <f t="shared" si="1670"/>
        <v>-85.74635093339667</v>
      </c>
      <c r="AO2084" s="47">
        <f t="shared" si="1671"/>
        <v>-670.75405062901029</v>
      </c>
      <c r="AP2084" s="47">
        <f t="shared" si="1672"/>
        <v>2.9850219019358485E-3</v>
      </c>
      <c r="AQ2084" s="47">
        <f t="shared" si="1711"/>
        <v>-2.8143339815461395</v>
      </c>
      <c r="AR2084" s="1">
        <f t="shared" si="1673"/>
        <v>20</v>
      </c>
      <c r="AS2084" s="1">
        <f t="shared" si="1692"/>
        <v>5</v>
      </c>
      <c r="AT2084" s="1">
        <f t="shared" si="1693"/>
        <v>4</v>
      </c>
      <c r="AU2084" s="1">
        <f t="shared" si="1694"/>
        <v>1</v>
      </c>
      <c r="AV2084" s="1">
        <f t="shared" si="1695"/>
        <v>0</v>
      </c>
      <c r="AW2084" s="27">
        <f t="shared" si="1685"/>
        <v>30</v>
      </c>
      <c r="AX2084" s="41">
        <f t="shared" si="1712"/>
        <v>4.4666666666666668</v>
      </c>
      <c r="AY2084" s="29">
        <f t="shared" si="1686"/>
        <v>0.28444444444444433</v>
      </c>
      <c r="AZ2084" s="29">
        <f t="shared" si="1687"/>
        <v>0.21777777777777788</v>
      </c>
      <c r="BA2084" s="29">
        <f t="shared" si="1688"/>
        <v>2.1511111111111116</v>
      </c>
      <c r="BB2084" s="29">
        <f t="shared" si="1689"/>
        <v>6.0844444444444452</v>
      </c>
      <c r="BC2084" s="29">
        <f t="shared" si="1690"/>
        <v>12.017777777777779</v>
      </c>
      <c r="BD2084" s="29">
        <f t="shared" si="1691"/>
        <v>5.6888888888888864</v>
      </c>
      <c r="BE2084" s="29">
        <f t="shared" si="1691"/>
        <v>1.0888888888888895</v>
      </c>
      <c r="BF2084" s="29">
        <f t="shared" si="1691"/>
        <v>8.6044444444444466</v>
      </c>
      <c r="BG2084" s="29">
        <f t="shared" si="1674"/>
        <v>6.0844444444444452</v>
      </c>
      <c r="BH2084" s="29">
        <f t="shared" si="1674"/>
        <v>0</v>
      </c>
      <c r="BI2084" s="29">
        <f t="shared" si="1713"/>
        <v>0.74022988505747134</v>
      </c>
      <c r="BJ2084" s="28">
        <f t="shared" si="1696"/>
        <v>0.86036613430415276</v>
      </c>
      <c r="BK2084" s="28">
        <f t="shared" si="1697"/>
        <v>4.7640494129893831</v>
      </c>
      <c r="BL2084" s="28">
        <f t="shared" si="1698"/>
        <v>-0.79788522883562518</v>
      </c>
      <c r="BM2084" s="28">
        <f t="shared" si="1699"/>
        <v>-19.815468027152729</v>
      </c>
      <c r="BN2084" s="28">
        <f t="shared" si="1700"/>
        <v>-23.565761222280415</v>
      </c>
      <c r="BO2084" s="28">
        <f t="shared" si="1701"/>
        <v>0</v>
      </c>
      <c r="BP2084" s="28">
        <f t="shared" si="1702"/>
        <v>3.6945812807881777E-2</v>
      </c>
      <c r="BQ2084" s="28">
        <f t="shared" si="1714"/>
        <v>-1.4562216157122927</v>
      </c>
    </row>
    <row r="2085" spans="1:69" x14ac:dyDescent="0.2">
      <c r="A2085" s="39" t="s">
        <v>7523</v>
      </c>
      <c r="B2085" s="8" t="s">
        <v>5549</v>
      </c>
      <c r="C2085"/>
      <c r="D2085" s="38"/>
      <c r="E2085" s="52" t="s">
        <v>5550</v>
      </c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36">
        <f t="shared" si="1715"/>
        <v>0</v>
      </c>
      <c r="R2085" s="36">
        <f t="shared" si="1703"/>
        <v>0</v>
      </c>
      <c r="S2085" s="36">
        <f t="shared" si="1704"/>
        <v>0</v>
      </c>
      <c r="T2085" s="36">
        <f t="shared" si="1705"/>
        <v>0</v>
      </c>
      <c r="U2085" s="36">
        <f t="shared" si="1706"/>
        <v>0</v>
      </c>
      <c r="V2085" s="36">
        <f t="shared" si="1707"/>
        <v>0</v>
      </c>
      <c r="W2085" s="45">
        <f t="shared" si="1708"/>
        <v>0</v>
      </c>
      <c r="X2085" s="50">
        <f t="shared" si="1709"/>
        <v>0</v>
      </c>
      <c r="Y2085" s="46">
        <f t="shared" si="1675"/>
        <v>25</v>
      </c>
      <c r="Z2085" s="46">
        <f t="shared" si="1676"/>
        <v>16</v>
      </c>
      <c r="AA2085" s="46">
        <f t="shared" si="1677"/>
        <v>9</v>
      </c>
      <c r="AB2085" s="46">
        <f t="shared" si="1678"/>
        <v>4</v>
      </c>
      <c r="AC2085" s="46">
        <f t="shared" si="1679"/>
        <v>1</v>
      </c>
      <c r="AD2085" s="46">
        <f t="shared" si="1680"/>
        <v>0</v>
      </c>
      <c r="AE2085" s="46">
        <f t="shared" si="1681"/>
        <v>0</v>
      </c>
      <c r="AF2085" s="46">
        <f t="shared" si="1682"/>
        <v>0</v>
      </c>
      <c r="AG2085" s="46">
        <f t="shared" si="1683"/>
        <v>0</v>
      </c>
      <c r="AH2085" s="46">
        <f t="shared" si="1716"/>
        <v>0</v>
      </c>
      <c r="AI2085" s="46">
        <f t="shared" si="1710"/>
        <v>0</v>
      </c>
      <c r="AJ2085" s="47">
        <f t="shared" si="1666"/>
        <v>0</v>
      </c>
      <c r="AK2085" s="47" t="e">
        <f t="shared" si="1667"/>
        <v>#DIV/0!</v>
      </c>
      <c r="AL2085" s="47" t="e">
        <f t="shared" si="1668"/>
        <v>#DIV/0!</v>
      </c>
      <c r="AM2085" s="47" t="e">
        <f t="shared" si="1669"/>
        <v>#DIV/0!</v>
      </c>
      <c r="AN2085" s="47" t="e">
        <f t="shared" si="1670"/>
        <v>#DIV/0!</v>
      </c>
      <c r="AO2085" s="47" t="e">
        <f t="shared" si="1671"/>
        <v>#DIV/0!</v>
      </c>
      <c r="AP2085" s="47">
        <f t="shared" si="1672"/>
        <v>0</v>
      </c>
      <c r="AQ2085" s="47">
        <f t="shared" si="1711"/>
        <v>0</v>
      </c>
      <c r="AR2085" s="1">
        <f t="shared" si="1673"/>
        <v>0</v>
      </c>
      <c r="AS2085" s="1">
        <f t="shared" si="1692"/>
        <v>0</v>
      </c>
      <c r="AT2085" s="1">
        <f t="shared" si="1693"/>
        <v>0</v>
      </c>
      <c r="AU2085" s="1">
        <f t="shared" si="1694"/>
        <v>0</v>
      </c>
      <c r="AV2085" s="1">
        <f t="shared" si="1695"/>
        <v>0</v>
      </c>
      <c r="AW2085" s="27">
        <f t="shared" si="1685"/>
        <v>0</v>
      </c>
      <c r="AX2085" s="41">
        <f t="shared" si="1712"/>
        <v>0</v>
      </c>
      <c r="AY2085" s="29">
        <f t="shared" si="1686"/>
        <v>25</v>
      </c>
      <c r="AZ2085" s="29">
        <f t="shared" si="1687"/>
        <v>16</v>
      </c>
      <c r="BA2085" s="29">
        <f t="shared" si="1688"/>
        <v>9</v>
      </c>
      <c r="BB2085" s="29">
        <f t="shared" si="1689"/>
        <v>4</v>
      </c>
      <c r="BC2085" s="29">
        <f t="shared" si="1690"/>
        <v>1</v>
      </c>
      <c r="BD2085" s="29">
        <f t="shared" si="1691"/>
        <v>0</v>
      </c>
      <c r="BE2085" s="29">
        <f t="shared" si="1691"/>
        <v>0</v>
      </c>
      <c r="BF2085" s="29">
        <f t="shared" si="1691"/>
        <v>0</v>
      </c>
      <c r="BG2085" s="29">
        <f t="shared" si="1674"/>
        <v>0</v>
      </c>
      <c r="BH2085" s="29">
        <f t="shared" si="1674"/>
        <v>0</v>
      </c>
      <c r="BI2085" s="29">
        <f t="shared" si="1713"/>
        <v>0</v>
      </c>
      <c r="BJ2085" s="28">
        <f t="shared" si="1696"/>
        <v>0</v>
      </c>
      <c r="BK2085" s="28" t="e">
        <f t="shared" si="1697"/>
        <v>#DIV/0!</v>
      </c>
      <c r="BL2085" s="28" t="e">
        <f t="shared" si="1698"/>
        <v>#DIV/0!</v>
      </c>
      <c r="BM2085" s="28" t="e">
        <f t="shared" si="1699"/>
        <v>#DIV/0!</v>
      </c>
      <c r="BN2085" s="28" t="e">
        <f t="shared" si="1700"/>
        <v>#DIV/0!</v>
      </c>
      <c r="BO2085" s="28" t="e">
        <f t="shared" si="1701"/>
        <v>#DIV/0!</v>
      </c>
      <c r="BP2085" s="28">
        <f t="shared" si="1702"/>
        <v>0</v>
      </c>
      <c r="BQ2085" s="28">
        <f t="shared" si="1714"/>
        <v>0</v>
      </c>
    </row>
    <row r="2086" spans="1:69" x14ac:dyDescent="0.2">
      <c r="A2086" s="39" t="s">
        <v>7523</v>
      </c>
      <c r="B2086" s="8" t="s">
        <v>5552</v>
      </c>
      <c r="C2086"/>
      <c r="D2086" s="38"/>
      <c r="E2086" s="52" t="s">
        <v>144</v>
      </c>
      <c r="G2086" s="8"/>
      <c r="H2086" s="8"/>
      <c r="I2086" s="8"/>
      <c r="J2086" s="8"/>
      <c r="K2086" s="8"/>
      <c r="L2086" s="8"/>
      <c r="M2086" s="8"/>
      <c r="N2086" s="8"/>
      <c r="O2086" s="8"/>
      <c r="P2086" s="8"/>
      <c r="Q2086" s="36">
        <f t="shared" si="1715"/>
        <v>0</v>
      </c>
      <c r="R2086" s="36">
        <f t="shared" si="1703"/>
        <v>0</v>
      </c>
      <c r="S2086" s="36">
        <f t="shared" si="1704"/>
        <v>0</v>
      </c>
      <c r="T2086" s="36">
        <f t="shared" si="1705"/>
        <v>0</v>
      </c>
      <c r="U2086" s="36">
        <f t="shared" si="1706"/>
        <v>0</v>
      </c>
      <c r="V2086" s="36">
        <f t="shared" si="1707"/>
        <v>0</v>
      </c>
      <c r="W2086" s="45">
        <f t="shared" si="1708"/>
        <v>0</v>
      </c>
      <c r="X2086" s="50">
        <f t="shared" si="1709"/>
        <v>0</v>
      </c>
      <c r="Y2086" s="46">
        <f t="shared" si="1675"/>
        <v>25</v>
      </c>
      <c r="Z2086" s="46">
        <f t="shared" si="1676"/>
        <v>16</v>
      </c>
      <c r="AA2086" s="46">
        <f t="shared" si="1677"/>
        <v>9</v>
      </c>
      <c r="AB2086" s="46">
        <f t="shared" si="1678"/>
        <v>4</v>
      </c>
      <c r="AC2086" s="46">
        <f t="shared" si="1679"/>
        <v>1</v>
      </c>
      <c r="AD2086" s="46">
        <f t="shared" si="1680"/>
        <v>0</v>
      </c>
      <c r="AE2086" s="46">
        <f t="shared" si="1681"/>
        <v>0</v>
      </c>
      <c r="AF2086" s="46">
        <f t="shared" si="1682"/>
        <v>0</v>
      </c>
      <c r="AG2086" s="46">
        <f t="shared" si="1683"/>
        <v>0</v>
      </c>
      <c r="AH2086" s="46">
        <f t="shared" si="1716"/>
        <v>0</v>
      </c>
      <c r="AI2086" s="46">
        <f t="shared" si="1710"/>
        <v>0</v>
      </c>
      <c r="AJ2086" s="47">
        <f t="shared" si="1666"/>
        <v>0</v>
      </c>
      <c r="AK2086" s="47" t="e">
        <f t="shared" si="1667"/>
        <v>#DIV/0!</v>
      </c>
      <c r="AL2086" s="47" t="e">
        <f t="shared" si="1668"/>
        <v>#DIV/0!</v>
      </c>
      <c r="AM2086" s="47" t="e">
        <f t="shared" si="1669"/>
        <v>#DIV/0!</v>
      </c>
      <c r="AN2086" s="47" t="e">
        <f t="shared" si="1670"/>
        <v>#DIV/0!</v>
      </c>
      <c r="AO2086" s="47" t="e">
        <f t="shared" si="1671"/>
        <v>#DIV/0!</v>
      </c>
      <c r="AP2086" s="47">
        <f t="shared" si="1672"/>
        <v>0</v>
      </c>
      <c r="AQ2086" s="47">
        <f t="shared" si="1711"/>
        <v>0</v>
      </c>
      <c r="AR2086" s="1">
        <f t="shared" si="1673"/>
        <v>0</v>
      </c>
      <c r="AS2086" s="1">
        <f t="shared" si="1692"/>
        <v>0</v>
      </c>
      <c r="AT2086" s="1">
        <f t="shared" si="1693"/>
        <v>0</v>
      </c>
      <c r="AU2086" s="1">
        <f t="shared" si="1694"/>
        <v>0</v>
      </c>
      <c r="AV2086" s="1">
        <f t="shared" si="1695"/>
        <v>0</v>
      </c>
      <c r="AW2086" s="27">
        <f t="shared" si="1685"/>
        <v>0</v>
      </c>
      <c r="AX2086" s="41">
        <f t="shared" si="1712"/>
        <v>0</v>
      </c>
      <c r="AY2086" s="29">
        <f t="shared" si="1686"/>
        <v>25</v>
      </c>
      <c r="AZ2086" s="29">
        <f t="shared" si="1687"/>
        <v>16</v>
      </c>
      <c r="BA2086" s="29">
        <f t="shared" si="1688"/>
        <v>9</v>
      </c>
      <c r="BB2086" s="29">
        <f t="shared" si="1689"/>
        <v>4</v>
      </c>
      <c r="BC2086" s="29">
        <f t="shared" si="1690"/>
        <v>1</v>
      </c>
      <c r="BD2086" s="29">
        <f t="shared" si="1691"/>
        <v>0</v>
      </c>
      <c r="BE2086" s="29">
        <f t="shared" si="1691"/>
        <v>0</v>
      </c>
      <c r="BF2086" s="29">
        <f t="shared" si="1691"/>
        <v>0</v>
      </c>
      <c r="BG2086" s="29">
        <f t="shared" si="1674"/>
        <v>0</v>
      </c>
      <c r="BH2086" s="29">
        <f t="shared" si="1674"/>
        <v>0</v>
      </c>
      <c r="BI2086" s="29">
        <f t="shared" si="1713"/>
        <v>0</v>
      </c>
      <c r="BJ2086" s="28">
        <f t="shared" si="1696"/>
        <v>0</v>
      </c>
      <c r="BK2086" s="28" t="e">
        <f t="shared" si="1697"/>
        <v>#DIV/0!</v>
      </c>
      <c r="BL2086" s="28" t="e">
        <f t="shared" si="1698"/>
        <v>#DIV/0!</v>
      </c>
      <c r="BM2086" s="28" t="e">
        <f t="shared" si="1699"/>
        <v>#DIV/0!</v>
      </c>
      <c r="BN2086" s="28" t="e">
        <f t="shared" si="1700"/>
        <v>#DIV/0!</v>
      </c>
      <c r="BO2086" s="28" t="e">
        <f t="shared" si="1701"/>
        <v>#DIV/0!</v>
      </c>
      <c r="BP2086" s="28">
        <f t="shared" si="1702"/>
        <v>0</v>
      </c>
      <c r="BQ2086" s="28">
        <f t="shared" si="1714"/>
        <v>0</v>
      </c>
    </row>
    <row r="2087" spans="1:69" x14ac:dyDescent="0.2">
      <c r="A2087" s="39" t="s">
        <v>7523</v>
      </c>
      <c r="B2087" s="8" t="s">
        <v>5554</v>
      </c>
      <c r="C2087" t="s">
        <v>56</v>
      </c>
      <c r="D2087" s="38">
        <v>1</v>
      </c>
      <c r="E2087" s="52"/>
      <c r="G2087" s="8">
        <v>1</v>
      </c>
      <c r="H2087" s="8">
        <v>0</v>
      </c>
      <c r="I2087" s="8">
        <v>1</v>
      </c>
      <c r="J2087" s="8">
        <v>0</v>
      </c>
      <c r="K2087" s="8">
        <v>1</v>
      </c>
      <c r="L2087" s="8">
        <v>0</v>
      </c>
      <c r="M2087" s="8">
        <v>1</v>
      </c>
      <c r="N2087" s="8">
        <v>0</v>
      </c>
      <c r="O2087" s="8">
        <v>1</v>
      </c>
      <c r="P2087" s="8">
        <v>0</v>
      </c>
      <c r="Q2087" s="36">
        <f t="shared" si="1715"/>
        <v>1</v>
      </c>
      <c r="R2087" s="36">
        <f t="shared" si="1703"/>
        <v>1</v>
      </c>
      <c r="S2087" s="36">
        <f t="shared" si="1704"/>
        <v>1</v>
      </c>
      <c r="T2087" s="36">
        <f t="shared" si="1705"/>
        <v>1</v>
      </c>
      <c r="U2087" s="36">
        <f t="shared" si="1706"/>
        <v>1</v>
      </c>
      <c r="V2087" s="36">
        <f t="shared" si="1707"/>
        <v>15</v>
      </c>
      <c r="W2087" s="45">
        <f t="shared" si="1708"/>
        <v>5</v>
      </c>
      <c r="X2087" s="50">
        <f t="shared" si="1709"/>
        <v>3</v>
      </c>
      <c r="Y2087" s="46">
        <f t="shared" si="1675"/>
        <v>4</v>
      </c>
      <c r="Z2087" s="46">
        <f t="shared" si="1676"/>
        <v>1</v>
      </c>
      <c r="AA2087" s="46">
        <f t="shared" si="1677"/>
        <v>0</v>
      </c>
      <c r="AB2087" s="46">
        <f t="shared" si="1678"/>
        <v>1</v>
      </c>
      <c r="AC2087" s="46">
        <f t="shared" si="1679"/>
        <v>4</v>
      </c>
      <c r="AD2087" s="46">
        <f t="shared" si="1680"/>
        <v>4</v>
      </c>
      <c r="AE2087" s="46">
        <f t="shared" si="1681"/>
        <v>1</v>
      </c>
      <c r="AF2087" s="46">
        <f t="shared" si="1682"/>
        <v>0</v>
      </c>
      <c r="AG2087" s="46">
        <f t="shared" si="1683"/>
        <v>1</v>
      </c>
      <c r="AH2087" s="46">
        <f t="shared" si="1716"/>
        <v>4</v>
      </c>
      <c r="AI2087" s="46">
        <f t="shared" si="1710"/>
        <v>2.5</v>
      </c>
      <c r="AJ2087" s="47">
        <f t="shared" si="1666"/>
        <v>1.5811388300841898</v>
      </c>
      <c r="AK2087" s="47">
        <f t="shared" si="1667"/>
        <v>2.0238577025077631</v>
      </c>
      <c r="AL2087" s="47">
        <f t="shared" si="1668"/>
        <v>0.25298221281347039</v>
      </c>
      <c r="AM2087" s="47">
        <f t="shared" si="1669"/>
        <v>0</v>
      </c>
      <c r="AN2087" s="47">
        <f t="shared" si="1670"/>
        <v>-0.25298221281347039</v>
      </c>
      <c r="AO2087" s="47">
        <f t="shared" si="1671"/>
        <v>-2.0238577025077631</v>
      </c>
      <c r="AP2087" s="47">
        <f t="shared" si="1672"/>
        <v>0.41666666666666669</v>
      </c>
      <c r="AQ2087" s="47">
        <f t="shared" si="1711"/>
        <v>0</v>
      </c>
      <c r="AR2087" s="1">
        <f t="shared" si="1673"/>
        <v>0</v>
      </c>
      <c r="AS2087" s="1">
        <f t="shared" si="1692"/>
        <v>0</v>
      </c>
      <c r="AT2087" s="1">
        <f t="shared" si="1693"/>
        <v>0</v>
      </c>
      <c r="AU2087" s="1">
        <f t="shared" si="1694"/>
        <v>0</v>
      </c>
      <c r="AV2087" s="1">
        <f t="shared" si="1695"/>
        <v>0</v>
      </c>
      <c r="AW2087" s="27">
        <f t="shared" si="1685"/>
        <v>0</v>
      </c>
      <c r="AX2087" s="41">
        <f t="shared" si="1712"/>
        <v>0</v>
      </c>
      <c r="AY2087" s="29">
        <f t="shared" si="1686"/>
        <v>25</v>
      </c>
      <c r="AZ2087" s="29">
        <f t="shared" si="1687"/>
        <v>16</v>
      </c>
      <c r="BA2087" s="29">
        <f t="shared" si="1688"/>
        <v>9</v>
      </c>
      <c r="BB2087" s="29">
        <f t="shared" si="1689"/>
        <v>4</v>
      </c>
      <c r="BC2087" s="29">
        <f t="shared" si="1690"/>
        <v>1</v>
      </c>
      <c r="BD2087" s="29">
        <f t="shared" si="1691"/>
        <v>0</v>
      </c>
      <c r="BE2087" s="29">
        <f t="shared" si="1691"/>
        <v>0</v>
      </c>
      <c r="BF2087" s="29">
        <f t="shared" si="1691"/>
        <v>0</v>
      </c>
      <c r="BG2087" s="29">
        <f t="shared" si="1674"/>
        <v>0</v>
      </c>
      <c r="BH2087" s="29">
        <f t="shared" si="1674"/>
        <v>0</v>
      </c>
      <c r="BI2087" s="29">
        <f t="shared" si="1713"/>
        <v>0</v>
      </c>
      <c r="BJ2087" s="28">
        <f t="shared" si="1696"/>
        <v>0</v>
      </c>
      <c r="BK2087" s="28" t="e">
        <f t="shared" si="1697"/>
        <v>#DIV/0!</v>
      </c>
      <c r="BL2087" s="28" t="e">
        <f t="shared" si="1698"/>
        <v>#DIV/0!</v>
      </c>
      <c r="BM2087" s="28" t="e">
        <f t="shared" si="1699"/>
        <v>#DIV/0!</v>
      </c>
      <c r="BN2087" s="28" t="e">
        <f t="shared" si="1700"/>
        <v>#DIV/0!</v>
      </c>
      <c r="BO2087" s="28" t="e">
        <f t="shared" si="1701"/>
        <v>#DIV/0!</v>
      </c>
      <c r="BP2087" s="28">
        <f t="shared" si="1702"/>
        <v>0</v>
      </c>
      <c r="BQ2087" s="28">
        <f t="shared" si="1714"/>
        <v>0</v>
      </c>
    </row>
    <row r="2088" spans="1:69" x14ac:dyDescent="0.2">
      <c r="A2088" s="39" t="s">
        <v>7523</v>
      </c>
      <c r="B2088" s="8" t="s">
        <v>5556</v>
      </c>
      <c r="C2088" t="s">
        <v>84</v>
      </c>
      <c r="D2088" s="38">
        <v>5</v>
      </c>
      <c r="E2088" s="52" t="s">
        <v>1819</v>
      </c>
      <c r="G2088" s="8">
        <v>2</v>
      </c>
      <c r="H2088" s="8">
        <v>1</v>
      </c>
      <c r="I2088" s="8">
        <v>3</v>
      </c>
      <c r="J2088" s="8">
        <v>3</v>
      </c>
      <c r="K2088" s="8">
        <v>3</v>
      </c>
      <c r="L2088" s="8">
        <v>3</v>
      </c>
      <c r="M2088" s="8">
        <v>3</v>
      </c>
      <c r="N2088" s="8">
        <v>3</v>
      </c>
      <c r="O2088" s="8">
        <v>3</v>
      </c>
      <c r="P2088" s="8">
        <v>3</v>
      </c>
      <c r="Q2088" s="36">
        <f t="shared" si="1715"/>
        <v>1</v>
      </c>
      <c r="R2088" s="36">
        <f t="shared" si="1703"/>
        <v>0</v>
      </c>
      <c r="S2088" s="36">
        <f t="shared" si="1704"/>
        <v>0</v>
      </c>
      <c r="T2088" s="36">
        <f t="shared" si="1705"/>
        <v>0</v>
      </c>
      <c r="U2088" s="36">
        <f t="shared" si="1706"/>
        <v>0</v>
      </c>
      <c r="V2088" s="36">
        <f t="shared" si="1707"/>
        <v>5</v>
      </c>
      <c r="W2088" s="45">
        <f t="shared" si="1708"/>
        <v>1</v>
      </c>
      <c r="X2088" s="50">
        <f t="shared" si="1709"/>
        <v>5</v>
      </c>
      <c r="Y2088" s="46">
        <f t="shared" si="1675"/>
        <v>0</v>
      </c>
      <c r="Z2088" s="46">
        <f t="shared" si="1676"/>
        <v>1</v>
      </c>
      <c r="AA2088" s="46">
        <f t="shared" si="1677"/>
        <v>4</v>
      </c>
      <c r="AB2088" s="46">
        <f t="shared" si="1678"/>
        <v>9</v>
      </c>
      <c r="AC2088" s="46">
        <f t="shared" si="1679"/>
        <v>16</v>
      </c>
      <c r="AD2088" s="46">
        <f t="shared" si="1680"/>
        <v>0</v>
      </c>
      <c r="AE2088" s="46">
        <f t="shared" si="1681"/>
        <v>0</v>
      </c>
      <c r="AF2088" s="46">
        <f t="shared" si="1682"/>
        <v>0</v>
      </c>
      <c r="AG2088" s="46">
        <f t="shared" si="1683"/>
        <v>0</v>
      </c>
      <c r="AH2088" s="46">
        <f t="shared" si="1716"/>
        <v>0</v>
      </c>
      <c r="AI2088" s="46">
        <f t="shared" si="1710"/>
        <v>0</v>
      </c>
      <c r="AJ2088" s="47">
        <f t="shared" ref="AJ2088:AJ2151" si="1717">SQRT(AI2088)</f>
        <v>0</v>
      </c>
      <c r="AK2088" s="47" t="e">
        <f t="shared" ref="AK2088:AK2151" si="1718">Q2088*((5-X2088)/AJ2088)*((5-X2088)/AJ2088)*((5-X2088)/AJ2088)</f>
        <v>#DIV/0!</v>
      </c>
      <c r="AL2088" s="47" t="e">
        <f t="shared" ref="AL2088:AL2151" si="1719">R2088*((4-X2088)/AJ2088)*((4-X2088)/AJ2088)*((4-X2088)/AJ2088)</f>
        <v>#DIV/0!</v>
      </c>
      <c r="AM2088" s="47" t="e">
        <f t="shared" ref="AM2088:AM2151" si="1720">S2088*((3-X2088)/AJ2088)*((3-X2088)/AJ2088)*((3-X2088)/AJ2088)</f>
        <v>#DIV/0!</v>
      </c>
      <c r="AN2088" s="47" t="e">
        <f t="shared" ref="AN2088:AN2151" si="1721">T2088*((2-X2088)/AJ2088)*((2-X2088)/AJ2088)*((2-X2088)/AJ2088)</f>
        <v>#DIV/0!</v>
      </c>
      <c r="AO2088" s="47" t="e">
        <f t="shared" ref="AO2088:AO2151" si="1722">U2088*((1-X2088)/AJ2088)*((1-X2088)/AJ2088)*((1-X2088)/AJ2088)</f>
        <v>#DIV/0!</v>
      </c>
      <c r="AP2088" s="47" t="e">
        <f t="shared" ref="AP2088:AP2151" si="1723">W2088/((W2088-1)*(W2088-2))</f>
        <v>#DIV/0!</v>
      </c>
      <c r="AQ2088" s="47">
        <f t="shared" si="1711"/>
        <v>0</v>
      </c>
      <c r="AR2088" s="1">
        <f t="shared" si="1673"/>
        <v>1</v>
      </c>
      <c r="AS2088" s="1">
        <f t="shared" si="1692"/>
        <v>3</v>
      </c>
      <c r="AT2088" s="1">
        <f t="shared" si="1693"/>
        <v>3</v>
      </c>
      <c r="AU2088" s="1">
        <f t="shared" si="1694"/>
        <v>3</v>
      </c>
      <c r="AV2088" s="1">
        <f t="shared" si="1695"/>
        <v>3</v>
      </c>
      <c r="AW2088" s="27">
        <f t="shared" si="1685"/>
        <v>13</v>
      </c>
      <c r="AX2088" s="41">
        <f t="shared" si="1712"/>
        <v>2.6923076923076925</v>
      </c>
      <c r="AY2088" s="29">
        <f t="shared" si="1686"/>
        <v>5.3254437869822473</v>
      </c>
      <c r="AZ2088" s="29">
        <f t="shared" si="1687"/>
        <v>1.7100591715976325</v>
      </c>
      <c r="BA2088" s="29">
        <f t="shared" si="1688"/>
        <v>9.4674556213017624E-2</v>
      </c>
      <c r="BB2088" s="29">
        <f t="shared" si="1689"/>
        <v>0.47928994082840265</v>
      </c>
      <c r="BC2088" s="29">
        <f t="shared" si="1690"/>
        <v>2.8639053254437878</v>
      </c>
      <c r="BD2088" s="29">
        <f t="shared" si="1691"/>
        <v>5.3254437869822473</v>
      </c>
      <c r="BE2088" s="29">
        <f t="shared" si="1691"/>
        <v>5.1301775147928979</v>
      </c>
      <c r="BF2088" s="29">
        <f t="shared" si="1691"/>
        <v>0.28402366863905287</v>
      </c>
      <c r="BG2088" s="29">
        <f t="shared" si="1674"/>
        <v>1.437869822485208</v>
      </c>
      <c r="BH2088" s="29">
        <f t="shared" si="1674"/>
        <v>8.5917159763313631</v>
      </c>
      <c r="BI2088" s="29">
        <f t="shared" si="1713"/>
        <v>1.7307692307692308</v>
      </c>
      <c r="BJ2088" s="28">
        <f t="shared" si="1696"/>
        <v>1.3155870289605438</v>
      </c>
      <c r="BK2088" s="28">
        <f t="shared" si="1697"/>
        <v>5.3972801188124873</v>
      </c>
      <c r="BL2088" s="28">
        <f t="shared" si="1698"/>
        <v>2.9463152470806371</v>
      </c>
      <c r="BM2088" s="28">
        <f t="shared" si="1699"/>
        <v>3.83806586226665E-2</v>
      </c>
      <c r="BN2088" s="28">
        <f t="shared" si="1700"/>
        <v>-0.43717968962381187</v>
      </c>
      <c r="BO2088" s="28">
        <f t="shared" si="1701"/>
        <v>-6.3855820783461557</v>
      </c>
      <c r="BP2088" s="28">
        <f t="shared" si="1702"/>
        <v>9.8484848484848481E-2</v>
      </c>
      <c r="BQ2088" s="28">
        <f t="shared" si="1714"/>
        <v>0.15355897981133101</v>
      </c>
    </row>
    <row r="2089" spans="1:69" x14ac:dyDescent="0.2">
      <c r="A2089" s="39" t="s">
        <v>7523</v>
      </c>
      <c r="B2089" s="8" t="s">
        <v>5558</v>
      </c>
      <c r="C2089" t="s">
        <v>22</v>
      </c>
      <c r="D2089" s="38">
        <v>2</v>
      </c>
      <c r="E2089" s="52"/>
      <c r="G2089" s="8">
        <v>1</v>
      </c>
      <c r="H2089" s="8">
        <v>0</v>
      </c>
      <c r="I2089" s="8">
        <v>1</v>
      </c>
      <c r="J2089" s="8">
        <v>0</v>
      </c>
      <c r="K2089" s="8">
        <v>1</v>
      </c>
      <c r="L2089" s="8">
        <v>0</v>
      </c>
      <c r="M2089" s="8">
        <v>1</v>
      </c>
      <c r="N2089" s="8">
        <v>0</v>
      </c>
      <c r="O2089" s="8">
        <v>1</v>
      </c>
      <c r="P2089" s="8">
        <v>0</v>
      </c>
      <c r="Q2089" s="36">
        <f t="shared" si="1715"/>
        <v>1</v>
      </c>
      <c r="R2089" s="36">
        <f t="shared" si="1703"/>
        <v>1</v>
      </c>
      <c r="S2089" s="36">
        <f t="shared" si="1704"/>
        <v>1</v>
      </c>
      <c r="T2089" s="36">
        <f t="shared" si="1705"/>
        <v>1</v>
      </c>
      <c r="U2089" s="36">
        <f t="shared" si="1706"/>
        <v>1</v>
      </c>
      <c r="V2089" s="36">
        <f t="shared" si="1707"/>
        <v>15</v>
      </c>
      <c r="W2089" s="45">
        <f t="shared" si="1708"/>
        <v>5</v>
      </c>
      <c r="X2089" s="50">
        <f t="shared" si="1709"/>
        <v>3</v>
      </c>
      <c r="Y2089" s="46">
        <f t="shared" si="1675"/>
        <v>4</v>
      </c>
      <c r="Z2089" s="46">
        <f t="shared" si="1676"/>
        <v>1</v>
      </c>
      <c r="AA2089" s="46">
        <f t="shared" si="1677"/>
        <v>0</v>
      </c>
      <c r="AB2089" s="46">
        <f t="shared" si="1678"/>
        <v>1</v>
      </c>
      <c r="AC2089" s="46">
        <f t="shared" si="1679"/>
        <v>4</v>
      </c>
      <c r="AD2089" s="46">
        <f t="shared" si="1680"/>
        <v>4</v>
      </c>
      <c r="AE2089" s="46">
        <f t="shared" si="1681"/>
        <v>1</v>
      </c>
      <c r="AF2089" s="46">
        <f t="shared" si="1682"/>
        <v>0</v>
      </c>
      <c r="AG2089" s="46">
        <f t="shared" si="1683"/>
        <v>1</v>
      </c>
      <c r="AH2089" s="46">
        <f t="shared" si="1716"/>
        <v>4</v>
      </c>
      <c r="AI2089" s="46">
        <f t="shared" si="1710"/>
        <v>2.5</v>
      </c>
      <c r="AJ2089" s="47">
        <f t="shared" si="1717"/>
        <v>1.5811388300841898</v>
      </c>
      <c r="AK2089" s="47">
        <f t="shared" si="1718"/>
        <v>2.0238577025077631</v>
      </c>
      <c r="AL2089" s="47">
        <f t="shared" si="1719"/>
        <v>0.25298221281347039</v>
      </c>
      <c r="AM2089" s="47">
        <f t="shared" si="1720"/>
        <v>0</v>
      </c>
      <c r="AN2089" s="47">
        <f t="shared" si="1721"/>
        <v>-0.25298221281347039</v>
      </c>
      <c r="AO2089" s="47">
        <f t="shared" si="1722"/>
        <v>-2.0238577025077631</v>
      </c>
      <c r="AP2089" s="47">
        <f t="shared" si="1723"/>
        <v>0.41666666666666669</v>
      </c>
      <c r="AQ2089" s="47">
        <f t="shared" si="1711"/>
        <v>0</v>
      </c>
      <c r="AR2089" s="1">
        <f t="shared" si="1673"/>
        <v>0</v>
      </c>
      <c r="AS2089" s="1">
        <f t="shared" si="1692"/>
        <v>0</v>
      </c>
      <c r="AT2089" s="1">
        <f t="shared" si="1693"/>
        <v>0</v>
      </c>
      <c r="AU2089" s="1">
        <f t="shared" si="1694"/>
        <v>0</v>
      </c>
      <c r="AV2089" s="1">
        <f t="shared" si="1695"/>
        <v>0</v>
      </c>
      <c r="AW2089" s="27">
        <f t="shared" si="1685"/>
        <v>0</v>
      </c>
      <c r="AX2089" s="41">
        <f t="shared" si="1712"/>
        <v>0</v>
      </c>
      <c r="AY2089" s="29">
        <f t="shared" si="1686"/>
        <v>25</v>
      </c>
      <c r="AZ2089" s="29">
        <f t="shared" si="1687"/>
        <v>16</v>
      </c>
      <c r="BA2089" s="29">
        <f t="shared" si="1688"/>
        <v>9</v>
      </c>
      <c r="BB2089" s="29">
        <f t="shared" si="1689"/>
        <v>4</v>
      </c>
      <c r="BC2089" s="29">
        <f t="shared" si="1690"/>
        <v>1</v>
      </c>
      <c r="BD2089" s="29">
        <f t="shared" si="1691"/>
        <v>0</v>
      </c>
      <c r="BE2089" s="29">
        <f t="shared" si="1691"/>
        <v>0</v>
      </c>
      <c r="BF2089" s="29">
        <f t="shared" si="1691"/>
        <v>0</v>
      </c>
      <c r="BG2089" s="29">
        <f t="shared" si="1674"/>
        <v>0</v>
      </c>
      <c r="BH2089" s="29">
        <f t="shared" si="1674"/>
        <v>0</v>
      </c>
      <c r="BI2089" s="29">
        <f t="shared" si="1713"/>
        <v>0</v>
      </c>
      <c r="BJ2089" s="28">
        <f t="shared" si="1696"/>
        <v>0</v>
      </c>
      <c r="BK2089" s="28" t="e">
        <f t="shared" si="1697"/>
        <v>#DIV/0!</v>
      </c>
      <c r="BL2089" s="28" t="e">
        <f t="shared" si="1698"/>
        <v>#DIV/0!</v>
      </c>
      <c r="BM2089" s="28" t="e">
        <f t="shared" si="1699"/>
        <v>#DIV/0!</v>
      </c>
      <c r="BN2089" s="28" t="e">
        <f t="shared" si="1700"/>
        <v>#DIV/0!</v>
      </c>
      <c r="BO2089" s="28" t="e">
        <f t="shared" si="1701"/>
        <v>#DIV/0!</v>
      </c>
      <c r="BP2089" s="28">
        <f t="shared" si="1702"/>
        <v>0</v>
      </c>
      <c r="BQ2089" s="28">
        <f t="shared" si="1714"/>
        <v>0</v>
      </c>
    </row>
    <row r="2090" spans="1:69" x14ac:dyDescent="0.2">
      <c r="A2090" s="39" t="s">
        <v>7523</v>
      </c>
      <c r="B2090" s="8" t="s">
        <v>5560</v>
      </c>
      <c r="C2090"/>
      <c r="D2090" s="38"/>
      <c r="E2090" s="52"/>
      <c r="G2090" s="8"/>
      <c r="H2090" s="8"/>
      <c r="I2090" s="8"/>
      <c r="J2090" s="8"/>
      <c r="K2090" s="8"/>
      <c r="L2090" s="8"/>
      <c r="M2090" s="8"/>
      <c r="N2090" s="8"/>
      <c r="O2090" s="8"/>
      <c r="P2090" s="8"/>
      <c r="Q2090" s="36">
        <f t="shared" si="1715"/>
        <v>0</v>
      </c>
      <c r="R2090" s="36">
        <f t="shared" si="1703"/>
        <v>0</v>
      </c>
      <c r="S2090" s="36">
        <f t="shared" si="1704"/>
        <v>0</v>
      </c>
      <c r="T2090" s="36">
        <f t="shared" si="1705"/>
        <v>0</v>
      </c>
      <c r="U2090" s="36">
        <f t="shared" si="1706"/>
        <v>0</v>
      </c>
      <c r="V2090" s="36">
        <f t="shared" si="1707"/>
        <v>0</v>
      </c>
      <c r="W2090" s="45">
        <f t="shared" si="1708"/>
        <v>0</v>
      </c>
      <c r="X2090" s="50">
        <f t="shared" si="1709"/>
        <v>0</v>
      </c>
      <c r="Y2090" s="46">
        <f t="shared" si="1675"/>
        <v>25</v>
      </c>
      <c r="Z2090" s="46">
        <f t="shared" si="1676"/>
        <v>16</v>
      </c>
      <c r="AA2090" s="46">
        <f t="shared" si="1677"/>
        <v>9</v>
      </c>
      <c r="AB2090" s="46">
        <f t="shared" si="1678"/>
        <v>4</v>
      </c>
      <c r="AC2090" s="46">
        <f t="shared" si="1679"/>
        <v>1</v>
      </c>
      <c r="AD2090" s="46">
        <f t="shared" si="1680"/>
        <v>0</v>
      </c>
      <c r="AE2090" s="46">
        <f t="shared" si="1681"/>
        <v>0</v>
      </c>
      <c r="AF2090" s="46">
        <f t="shared" si="1682"/>
        <v>0</v>
      </c>
      <c r="AG2090" s="46">
        <f t="shared" si="1683"/>
        <v>0</v>
      </c>
      <c r="AH2090" s="46">
        <f t="shared" si="1716"/>
        <v>0</v>
      </c>
      <c r="AI2090" s="46">
        <f t="shared" si="1710"/>
        <v>0</v>
      </c>
      <c r="AJ2090" s="47">
        <f t="shared" si="1717"/>
        <v>0</v>
      </c>
      <c r="AK2090" s="47" t="e">
        <f t="shared" si="1718"/>
        <v>#DIV/0!</v>
      </c>
      <c r="AL2090" s="47" t="e">
        <f t="shared" si="1719"/>
        <v>#DIV/0!</v>
      </c>
      <c r="AM2090" s="47" t="e">
        <f t="shared" si="1720"/>
        <v>#DIV/0!</v>
      </c>
      <c r="AN2090" s="47" t="e">
        <f t="shared" si="1721"/>
        <v>#DIV/0!</v>
      </c>
      <c r="AO2090" s="47" t="e">
        <f t="shared" si="1722"/>
        <v>#DIV/0!</v>
      </c>
      <c r="AP2090" s="47">
        <f t="shared" si="1723"/>
        <v>0</v>
      </c>
      <c r="AQ2090" s="47">
        <f t="shared" si="1711"/>
        <v>0</v>
      </c>
      <c r="AR2090" s="1">
        <f t="shared" si="1673"/>
        <v>0</v>
      </c>
      <c r="AS2090" s="1">
        <f t="shared" si="1692"/>
        <v>0</v>
      </c>
      <c r="AT2090" s="1">
        <f t="shared" si="1693"/>
        <v>0</v>
      </c>
      <c r="AU2090" s="1">
        <f t="shared" si="1694"/>
        <v>0</v>
      </c>
      <c r="AV2090" s="1">
        <f t="shared" si="1695"/>
        <v>0</v>
      </c>
      <c r="AW2090" s="27">
        <f t="shared" si="1685"/>
        <v>0</v>
      </c>
      <c r="AX2090" s="41">
        <f t="shared" si="1712"/>
        <v>0</v>
      </c>
      <c r="AY2090" s="29">
        <f t="shared" si="1686"/>
        <v>25</v>
      </c>
      <c r="AZ2090" s="29">
        <f t="shared" si="1687"/>
        <v>16</v>
      </c>
      <c r="BA2090" s="29">
        <f t="shared" si="1688"/>
        <v>9</v>
      </c>
      <c r="BB2090" s="29">
        <f t="shared" si="1689"/>
        <v>4</v>
      </c>
      <c r="BC2090" s="29">
        <f t="shared" si="1690"/>
        <v>1</v>
      </c>
      <c r="BD2090" s="29">
        <f t="shared" si="1691"/>
        <v>0</v>
      </c>
      <c r="BE2090" s="29">
        <f t="shared" si="1691"/>
        <v>0</v>
      </c>
      <c r="BF2090" s="29">
        <f t="shared" si="1691"/>
        <v>0</v>
      </c>
      <c r="BG2090" s="29">
        <f t="shared" si="1674"/>
        <v>0</v>
      </c>
      <c r="BH2090" s="29">
        <f t="shared" si="1674"/>
        <v>0</v>
      </c>
      <c r="BI2090" s="29">
        <f t="shared" si="1713"/>
        <v>0</v>
      </c>
      <c r="BJ2090" s="28">
        <f t="shared" si="1696"/>
        <v>0</v>
      </c>
      <c r="BK2090" s="28" t="e">
        <f t="shared" si="1697"/>
        <v>#DIV/0!</v>
      </c>
      <c r="BL2090" s="28" t="e">
        <f t="shared" si="1698"/>
        <v>#DIV/0!</v>
      </c>
      <c r="BM2090" s="28" t="e">
        <f t="shared" si="1699"/>
        <v>#DIV/0!</v>
      </c>
      <c r="BN2090" s="28" t="e">
        <f t="shared" si="1700"/>
        <v>#DIV/0!</v>
      </c>
      <c r="BO2090" s="28" t="e">
        <f t="shared" si="1701"/>
        <v>#DIV/0!</v>
      </c>
      <c r="BP2090" s="28">
        <f t="shared" si="1702"/>
        <v>0</v>
      </c>
      <c r="BQ2090" s="28">
        <f t="shared" si="1714"/>
        <v>0</v>
      </c>
    </row>
    <row r="2091" spans="1:69" x14ac:dyDescent="0.2">
      <c r="A2091" s="39" t="s">
        <v>7523</v>
      </c>
      <c r="B2091" s="8" t="s">
        <v>5562</v>
      </c>
      <c r="C2091" t="s">
        <v>56</v>
      </c>
      <c r="D2091" s="38">
        <v>1</v>
      </c>
      <c r="E2091" s="52" t="s">
        <v>5563</v>
      </c>
      <c r="G2091" s="8">
        <v>1</v>
      </c>
      <c r="H2091" s="8">
        <v>0</v>
      </c>
      <c r="I2091" s="8">
        <v>1</v>
      </c>
      <c r="J2091" s="8">
        <v>0</v>
      </c>
      <c r="K2091" s="8">
        <v>1</v>
      </c>
      <c r="L2091" s="8">
        <v>0</v>
      </c>
      <c r="M2091" s="8">
        <v>1</v>
      </c>
      <c r="N2091" s="8">
        <v>0</v>
      </c>
      <c r="O2091" s="8">
        <v>1</v>
      </c>
      <c r="P2091" s="8">
        <v>0</v>
      </c>
      <c r="Q2091" s="36">
        <f t="shared" si="1715"/>
        <v>1</v>
      </c>
      <c r="R2091" s="36">
        <f t="shared" si="1703"/>
        <v>1</v>
      </c>
      <c r="S2091" s="36">
        <f t="shared" si="1704"/>
        <v>1</v>
      </c>
      <c r="T2091" s="36">
        <f t="shared" si="1705"/>
        <v>1</v>
      </c>
      <c r="U2091" s="36">
        <f t="shared" si="1706"/>
        <v>1</v>
      </c>
      <c r="V2091" s="36">
        <f t="shared" si="1707"/>
        <v>15</v>
      </c>
      <c r="W2091" s="45">
        <f t="shared" si="1708"/>
        <v>5</v>
      </c>
      <c r="X2091" s="50">
        <f t="shared" si="1709"/>
        <v>3</v>
      </c>
      <c r="Y2091" s="46">
        <f t="shared" si="1675"/>
        <v>4</v>
      </c>
      <c r="Z2091" s="46">
        <f t="shared" si="1676"/>
        <v>1</v>
      </c>
      <c r="AA2091" s="46">
        <f t="shared" si="1677"/>
        <v>0</v>
      </c>
      <c r="AB2091" s="46">
        <f t="shared" si="1678"/>
        <v>1</v>
      </c>
      <c r="AC2091" s="46">
        <f t="shared" si="1679"/>
        <v>4</v>
      </c>
      <c r="AD2091" s="46">
        <f t="shared" si="1680"/>
        <v>4</v>
      </c>
      <c r="AE2091" s="46">
        <f t="shared" si="1681"/>
        <v>1</v>
      </c>
      <c r="AF2091" s="46">
        <f t="shared" si="1682"/>
        <v>0</v>
      </c>
      <c r="AG2091" s="46">
        <f t="shared" si="1683"/>
        <v>1</v>
      </c>
      <c r="AH2091" s="46">
        <f t="shared" si="1716"/>
        <v>4</v>
      </c>
      <c r="AI2091" s="46">
        <f t="shared" si="1710"/>
        <v>2.5</v>
      </c>
      <c r="AJ2091" s="47">
        <f t="shared" si="1717"/>
        <v>1.5811388300841898</v>
      </c>
      <c r="AK2091" s="47">
        <f t="shared" si="1718"/>
        <v>2.0238577025077631</v>
      </c>
      <c r="AL2091" s="47">
        <f t="shared" si="1719"/>
        <v>0.25298221281347039</v>
      </c>
      <c r="AM2091" s="47">
        <f t="shared" si="1720"/>
        <v>0</v>
      </c>
      <c r="AN2091" s="47">
        <f t="shared" si="1721"/>
        <v>-0.25298221281347039</v>
      </c>
      <c r="AO2091" s="47">
        <f t="shared" si="1722"/>
        <v>-2.0238577025077631</v>
      </c>
      <c r="AP2091" s="47">
        <f t="shared" si="1723"/>
        <v>0.41666666666666669</v>
      </c>
      <c r="AQ2091" s="47">
        <f t="shared" si="1711"/>
        <v>0</v>
      </c>
      <c r="AR2091" s="1">
        <f t="shared" si="1673"/>
        <v>0</v>
      </c>
      <c r="AS2091" s="1">
        <f t="shared" si="1692"/>
        <v>0</v>
      </c>
      <c r="AT2091" s="1">
        <f t="shared" si="1693"/>
        <v>0</v>
      </c>
      <c r="AU2091" s="1">
        <f t="shared" si="1694"/>
        <v>0</v>
      </c>
      <c r="AV2091" s="1">
        <f t="shared" si="1695"/>
        <v>0</v>
      </c>
      <c r="AW2091" s="27">
        <f t="shared" si="1685"/>
        <v>0</v>
      </c>
      <c r="AX2091" s="41">
        <f t="shared" si="1712"/>
        <v>0</v>
      </c>
      <c r="AY2091" s="29">
        <f t="shared" si="1686"/>
        <v>25</v>
      </c>
      <c r="AZ2091" s="29">
        <f t="shared" si="1687"/>
        <v>16</v>
      </c>
      <c r="BA2091" s="29">
        <f t="shared" si="1688"/>
        <v>9</v>
      </c>
      <c r="BB2091" s="29">
        <f t="shared" si="1689"/>
        <v>4</v>
      </c>
      <c r="BC2091" s="29">
        <f t="shared" si="1690"/>
        <v>1</v>
      </c>
      <c r="BD2091" s="29">
        <f t="shared" si="1691"/>
        <v>0</v>
      </c>
      <c r="BE2091" s="29">
        <f t="shared" si="1691"/>
        <v>0</v>
      </c>
      <c r="BF2091" s="29">
        <f t="shared" si="1691"/>
        <v>0</v>
      </c>
      <c r="BG2091" s="29">
        <f t="shared" si="1674"/>
        <v>0</v>
      </c>
      <c r="BH2091" s="29">
        <f t="shared" si="1674"/>
        <v>0</v>
      </c>
      <c r="BI2091" s="29">
        <f t="shared" si="1713"/>
        <v>0</v>
      </c>
      <c r="BJ2091" s="28">
        <f t="shared" si="1696"/>
        <v>0</v>
      </c>
      <c r="BK2091" s="28" t="e">
        <f t="shared" si="1697"/>
        <v>#DIV/0!</v>
      </c>
      <c r="BL2091" s="28" t="e">
        <f t="shared" si="1698"/>
        <v>#DIV/0!</v>
      </c>
      <c r="BM2091" s="28" t="e">
        <f t="shared" si="1699"/>
        <v>#DIV/0!</v>
      </c>
      <c r="BN2091" s="28" t="e">
        <f t="shared" si="1700"/>
        <v>#DIV/0!</v>
      </c>
      <c r="BO2091" s="28" t="e">
        <f t="shared" si="1701"/>
        <v>#DIV/0!</v>
      </c>
      <c r="BP2091" s="28">
        <f t="shared" si="1702"/>
        <v>0</v>
      </c>
      <c r="BQ2091" s="28">
        <f t="shared" si="1714"/>
        <v>0</v>
      </c>
    </row>
    <row r="2092" spans="1:69" x14ac:dyDescent="0.2">
      <c r="A2092" s="39" t="s">
        <v>7523</v>
      </c>
      <c r="B2092" s="8" t="s">
        <v>5565</v>
      </c>
      <c r="C2092"/>
      <c r="D2092" s="38"/>
      <c r="E2092" s="52" t="s">
        <v>5566</v>
      </c>
      <c r="G2092" s="8"/>
      <c r="H2092" s="8"/>
      <c r="I2092" s="8"/>
      <c r="J2092" s="8"/>
      <c r="K2092" s="8"/>
      <c r="L2092" s="8"/>
      <c r="M2092" s="8"/>
      <c r="N2092" s="8"/>
      <c r="O2092" s="8"/>
      <c r="P2092" s="8"/>
      <c r="Q2092" s="36">
        <f t="shared" si="1715"/>
        <v>0</v>
      </c>
      <c r="R2092" s="36">
        <f t="shared" si="1703"/>
        <v>0</v>
      </c>
      <c r="S2092" s="36">
        <f t="shared" si="1704"/>
        <v>0</v>
      </c>
      <c r="T2092" s="36">
        <f t="shared" si="1705"/>
        <v>0</v>
      </c>
      <c r="U2092" s="36">
        <f t="shared" si="1706"/>
        <v>0</v>
      </c>
      <c r="V2092" s="36">
        <f t="shared" si="1707"/>
        <v>0</v>
      </c>
      <c r="W2092" s="45">
        <f t="shared" si="1708"/>
        <v>0</v>
      </c>
      <c r="X2092" s="50">
        <f t="shared" si="1709"/>
        <v>0</v>
      </c>
      <c r="Y2092" s="46">
        <f t="shared" si="1675"/>
        <v>25</v>
      </c>
      <c r="Z2092" s="46">
        <f t="shared" si="1676"/>
        <v>16</v>
      </c>
      <c r="AA2092" s="46">
        <f t="shared" si="1677"/>
        <v>9</v>
      </c>
      <c r="AB2092" s="46">
        <f t="shared" si="1678"/>
        <v>4</v>
      </c>
      <c r="AC2092" s="46">
        <f t="shared" si="1679"/>
        <v>1</v>
      </c>
      <c r="AD2092" s="46">
        <f t="shared" si="1680"/>
        <v>0</v>
      </c>
      <c r="AE2092" s="46">
        <f t="shared" si="1681"/>
        <v>0</v>
      </c>
      <c r="AF2092" s="46">
        <f t="shared" si="1682"/>
        <v>0</v>
      </c>
      <c r="AG2092" s="46">
        <f t="shared" si="1683"/>
        <v>0</v>
      </c>
      <c r="AH2092" s="46">
        <f t="shared" si="1716"/>
        <v>0</v>
      </c>
      <c r="AI2092" s="46">
        <f t="shared" si="1710"/>
        <v>0</v>
      </c>
      <c r="AJ2092" s="47">
        <f t="shared" si="1717"/>
        <v>0</v>
      </c>
      <c r="AK2092" s="47" t="e">
        <f t="shared" si="1718"/>
        <v>#DIV/0!</v>
      </c>
      <c r="AL2092" s="47" t="e">
        <f t="shared" si="1719"/>
        <v>#DIV/0!</v>
      </c>
      <c r="AM2092" s="47" t="e">
        <f t="shared" si="1720"/>
        <v>#DIV/0!</v>
      </c>
      <c r="AN2092" s="47" t="e">
        <f t="shared" si="1721"/>
        <v>#DIV/0!</v>
      </c>
      <c r="AO2092" s="47" t="e">
        <f t="shared" si="1722"/>
        <v>#DIV/0!</v>
      </c>
      <c r="AP2092" s="47">
        <f t="shared" si="1723"/>
        <v>0</v>
      </c>
      <c r="AQ2092" s="47">
        <f t="shared" si="1711"/>
        <v>0</v>
      </c>
      <c r="AR2092" s="1">
        <f t="shared" si="1673"/>
        <v>0</v>
      </c>
      <c r="AS2092" s="1">
        <f t="shared" si="1692"/>
        <v>0</v>
      </c>
      <c r="AT2092" s="1">
        <f t="shared" si="1693"/>
        <v>0</v>
      </c>
      <c r="AU2092" s="1">
        <f t="shared" si="1694"/>
        <v>0</v>
      </c>
      <c r="AV2092" s="1">
        <f t="shared" si="1695"/>
        <v>0</v>
      </c>
      <c r="AW2092" s="27">
        <f t="shared" si="1685"/>
        <v>0</v>
      </c>
      <c r="AX2092" s="41">
        <f t="shared" si="1712"/>
        <v>0</v>
      </c>
      <c r="AY2092" s="29">
        <f t="shared" si="1686"/>
        <v>25</v>
      </c>
      <c r="AZ2092" s="29">
        <f t="shared" si="1687"/>
        <v>16</v>
      </c>
      <c r="BA2092" s="29">
        <f t="shared" si="1688"/>
        <v>9</v>
      </c>
      <c r="BB2092" s="29">
        <f t="shared" si="1689"/>
        <v>4</v>
      </c>
      <c r="BC2092" s="29">
        <f t="shared" si="1690"/>
        <v>1</v>
      </c>
      <c r="BD2092" s="29">
        <f t="shared" si="1691"/>
        <v>0</v>
      </c>
      <c r="BE2092" s="29">
        <f t="shared" si="1691"/>
        <v>0</v>
      </c>
      <c r="BF2092" s="29">
        <f t="shared" si="1691"/>
        <v>0</v>
      </c>
      <c r="BG2092" s="29">
        <f t="shared" si="1674"/>
        <v>0</v>
      </c>
      <c r="BH2092" s="29">
        <f t="shared" si="1674"/>
        <v>0</v>
      </c>
      <c r="BI2092" s="29">
        <f t="shared" si="1713"/>
        <v>0</v>
      </c>
      <c r="BJ2092" s="28">
        <f t="shared" si="1696"/>
        <v>0</v>
      </c>
      <c r="BK2092" s="28" t="e">
        <f t="shared" si="1697"/>
        <v>#DIV/0!</v>
      </c>
      <c r="BL2092" s="28" t="e">
        <f t="shared" si="1698"/>
        <v>#DIV/0!</v>
      </c>
      <c r="BM2092" s="28" t="e">
        <f t="shared" si="1699"/>
        <v>#DIV/0!</v>
      </c>
      <c r="BN2092" s="28" t="e">
        <f t="shared" si="1700"/>
        <v>#DIV/0!</v>
      </c>
      <c r="BO2092" s="28" t="e">
        <f t="shared" si="1701"/>
        <v>#DIV/0!</v>
      </c>
      <c r="BP2092" s="28">
        <f t="shared" si="1702"/>
        <v>0</v>
      </c>
      <c r="BQ2092" s="28">
        <f t="shared" si="1714"/>
        <v>0</v>
      </c>
    </row>
    <row r="2093" spans="1:69" x14ac:dyDescent="0.2">
      <c r="A2093" s="39" t="s">
        <v>7523</v>
      </c>
      <c r="B2093" s="8" t="s">
        <v>5568</v>
      </c>
      <c r="C2093" t="s">
        <v>56</v>
      </c>
      <c r="D2093" s="38">
        <v>2</v>
      </c>
      <c r="E2093" s="52" t="s">
        <v>5569</v>
      </c>
      <c r="G2093" s="8">
        <v>2</v>
      </c>
      <c r="H2093" s="8">
        <v>0</v>
      </c>
      <c r="I2093" s="8">
        <v>2</v>
      </c>
      <c r="J2093" s="8">
        <v>0</v>
      </c>
      <c r="K2093" s="8">
        <v>2</v>
      </c>
      <c r="L2093" s="8">
        <v>0</v>
      </c>
      <c r="M2093" s="8">
        <v>2</v>
      </c>
      <c r="N2093" s="8">
        <v>0</v>
      </c>
      <c r="O2093" s="8">
        <v>2</v>
      </c>
      <c r="P2093" s="8">
        <v>0</v>
      </c>
      <c r="Q2093" s="36">
        <f t="shared" si="1715"/>
        <v>2</v>
      </c>
      <c r="R2093" s="36">
        <f t="shared" si="1703"/>
        <v>2</v>
      </c>
      <c r="S2093" s="36">
        <f t="shared" si="1704"/>
        <v>2</v>
      </c>
      <c r="T2093" s="36">
        <f t="shared" si="1705"/>
        <v>2</v>
      </c>
      <c r="U2093" s="36">
        <f t="shared" si="1706"/>
        <v>2</v>
      </c>
      <c r="V2093" s="36">
        <f t="shared" si="1707"/>
        <v>30</v>
      </c>
      <c r="W2093" s="45">
        <f t="shared" si="1708"/>
        <v>10</v>
      </c>
      <c r="X2093" s="50">
        <f t="shared" si="1709"/>
        <v>3</v>
      </c>
      <c r="Y2093" s="46">
        <f t="shared" si="1675"/>
        <v>4</v>
      </c>
      <c r="Z2093" s="46">
        <f t="shared" si="1676"/>
        <v>1</v>
      </c>
      <c r="AA2093" s="46">
        <f t="shared" si="1677"/>
        <v>0</v>
      </c>
      <c r="AB2093" s="46">
        <f t="shared" si="1678"/>
        <v>1</v>
      </c>
      <c r="AC2093" s="46">
        <f t="shared" si="1679"/>
        <v>4</v>
      </c>
      <c r="AD2093" s="46">
        <f t="shared" si="1680"/>
        <v>8</v>
      </c>
      <c r="AE2093" s="46">
        <f t="shared" si="1681"/>
        <v>2</v>
      </c>
      <c r="AF2093" s="46">
        <f t="shared" si="1682"/>
        <v>0</v>
      </c>
      <c r="AG2093" s="46">
        <f t="shared" si="1683"/>
        <v>2</v>
      </c>
      <c r="AH2093" s="46">
        <f t="shared" si="1716"/>
        <v>8</v>
      </c>
      <c r="AI2093" s="46">
        <f t="shared" si="1710"/>
        <v>2.2222222222222223</v>
      </c>
      <c r="AJ2093" s="47">
        <f t="shared" si="1717"/>
        <v>1.4907119849998598</v>
      </c>
      <c r="AK2093" s="47">
        <f t="shared" si="1718"/>
        <v>4.8299068313995459</v>
      </c>
      <c r="AL2093" s="47">
        <f t="shared" si="1719"/>
        <v>0.60373835392494324</v>
      </c>
      <c r="AM2093" s="47">
        <f t="shared" si="1720"/>
        <v>0</v>
      </c>
      <c r="AN2093" s="47">
        <f t="shared" si="1721"/>
        <v>-0.60373835392494324</v>
      </c>
      <c r="AO2093" s="47">
        <f t="shared" si="1722"/>
        <v>-4.8299068313995459</v>
      </c>
      <c r="AP2093" s="47">
        <f t="shared" si="1723"/>
        <v>0.1388888888888889</v>
      </c>
      <c r="AQ2093" s="47">
        <f t="shared" si="1711"/>
        <v>0</v>
      </c>
      <c r="AR2093" s="1">
        <f t="shared" si="1673"/>
        <v>0</v>
      </c>
      <c r="AS2093" s="1">
        <f t="shared" si="1692"/>
        <v>0</v>
      </c>
      <c r="AT2093" s="1">
        <f t="shared" si="1693"/>
        <v>0</v>
      </c>
      <c r="AU2093" s="1">
        <f t="shared" si="1694"/>
        <v>0</v>
      </c>
      <c r="AV2093" s="1">
        <f t="shared" si="1695"/>
        <v>0</v>
      </c>
      <c r="AW2093" s="27">
        <f t="shared" si="1685"/>
        <v>0</v>
      </c>
      <c r="AX2093" s="41">
        <f t="shared" si="1712"/>
        <v>0</v>
      </c>
      <c r="AY2093" s="29">
        <f t="shared" si="1686"/>
        <v>25</v>
      </c>
      <c r="AZ2093" s="29">
        <f t="shared" si="1687"/>
        <v>16</v>
      </c>
      <c r="BA2093" s="29">
        <f t="shared" si="1688"/>
        <v>9</v>
      </c>
      <c r="BB2093" s="29">
        <f t="shared" si="1689"/>
        <v>4</v>
      </c>
      <c r="BC2093" s="29">
        <f t="shared" si="1690"/>
        <v>1</v>
      </c>
      <c r="BD2093" s="29">
        <f t="shared" si="1691"/>
        <v>0</v>
      </c>
      <c r="BE2093" s="29">
        <f t="shared" si="1691"/>
        <v>0</v>
      </c>
      <c r="BF2093" s="29">
        <f t="shared" si="1691"/>
        <v>0</v>
      </c>
      <c r="BG2093" s="29">
        <f t="shared" si="1674"/>
        <v>0</v>
      </c>
      <c r="BH2093" s="29">
        <f t="shared" si="1674"/>
        <v>0</v>
      </c>
      <c r="BI2093" s="29">
        <f t="shared" si="1713"/>
        <v>0</v>
      </c>
      <c r="BJ2093" s="28">
        <f t="shared" si="1696"/>
        <v>0</v>
      </c>
      <c r="BK2093" s="28" t="e">
        <f t="shared" si="1697"/>
        <v>#DIV/0!</v>
      </c>
      <c r="BL2093" s="28" t="e">
        <f t="shared" si="1698"/>
        <v>#DIV/0!</v>
      </c>
      <c r="BM2093" s="28" t="e">
        <f t="shared" si="1699"/>
        <v>#DIV/0!</v>
      </c>
      <c r="BN2093" s="28" t="e">
        <f t="shared" si="1700"/>
        <v>#DIV/0!</v>
      </c>
      <c r="BO2093" s="28" t="e">
        <f t="shared" si="1701"/>
        <v>#DIV/0!</v>
      </c>
      <c r="BP2093" s="28">
        <f t="shared" si="1702"/>
        <v>0</v>
      </c>
      <c r="BQ2093" s="28">
        <f t="shared" si="1714"/>
        <v>0</v>
      </c>
    </row>
    <row r="2094" spans="1:69" x14ac:dyDescent="0.2">
      <c r="A2094" s="39" t="s">
        <v>7523</v>
      </c>
      <c r="B2094" s="8" t="s">
        <v>5571</v>
      </c>
      <c r="C2094"/>
      <c r="D2094" s="38"/>
      <c r="E2094" s="52" t="s">
        <v>5572</v>
      </c>
      <c r="G2094" s="8"/>
      <c r="H2094" s="8"/>
      <c r="I2094" s="8"/>
      <c r="J2094" s="8"/>
      <c r="K2094" s="8"/>
      <c r="L2094" s="8"/>
      <c r="M2094" s="8"/>
      <c r="N2094" s="8"/>
      <c r="O2094" s="8"/>
      <c r="P2094" s="8"/>
      <c r="Q2094" s="36">
        <f t="shared" si="1715"/>
        <v>0</v>
      </c>
      <c r="R2094" s="36">
        <f t="shared" si="1703"/>
        <v>0</v>
      </c>
      <c r="S2094" s="36">
        <f t="shared" si="1704"/>
        <v>0</v>
      </c>
      <c r="T2094" s="36">
        <f t="shared" si="1705"/>
        <v>0</v>
      </c>
      <c r="U2094" s="36">
        <f t="shared" si="1706"/>
        <v>0</v>
      </c>
      <c r="V2094" s="36">
        <f t="shared" si="1707"/>
        <v>0</v>
      </c>
      <c r="W2094" s="45">
        <f t="shared" si="1708"/>
        <v>0</v>
      </c>
      <c r="X2094" s="50">
        <f t="shared" si="1709"/>
        <v>0</v>
      </c>
      <c r="Y2094" s="46">
        <f t="shared" si="1675"/>
        <v>25</v>
      </c>
      <c r="Z2094" s="46">
        <f t="shared" si="1676"/>
        <v>16</v>
      </c>
      <c r="AA2094" s="46">
        <f t="shared" si="1677"/>
        <v>9</v>
      </c>
      <c r="AB2094" s="46">
        <f t="shared" si="1678"/>
        <v>4</v>
      </c>
      <c r="AC2094" s="46">
        <f t="shared" si="1679"/>
        <v>1</v>
      </c>
      <c r="AD2094" s="46">
        <f t="shared" si="1680"/>
        <v>0</v>
      </c>
      <c r="AE2094" s="46">
        <f t="shared" si="1681"/>
        <v>0</v>
      </c>
      <c r="AF2094" s="46">
        <f t="shared" si="1682"/>
        <v>0</v>
      </c>
      <c r="AG2094" s="46">
        <f t="shared" si="1683"/>
        <v>0</v>
      </c>
      <c r="AH2094" s="46">
        <f t="shared" si="1716"/>
        <v>0</v>
      </c>
      <c r="AI2094" s="46">
        <f t="shared" si="1710"/>
        <v>0</v>
      </c>
      <c r="AJ2094" s="47">
        <f t="shared" si="1717"/>
        <v>0</v>
      </c>
      <c r="AK2094" s="47" t="e">
        <f t="shared" si="1718"/>
        <v>#DIV/0!</v>
      </c>
      <c r="AL2094" s="47" t="e">
        <f t="shared" si="1719"/>
        <v>#DIV/0!</v>
      </c>
      <c r="AM2094" s="47" t="e">
        <f t="shared" si="1720"/>
        <v>#DIV/0!</v>
      </c>
      <c r="AN2094" s="47" t="e">
        <f t="shared" si="1721"/>
        <v>#DIV/0!</v>
      </c>
      <c r="AO2094" s="47" t="e">
        <f t="shared" si="1722"/>
        <v>#DIV/0!</v>
      </c>
      <c r="AP2094" s="47">
        <f t="shared" si="1723"/>
        <v>0</v>
      </c>
      <c r="AQ2094" s="47">
        <f t="shared" si="1711"/>
        <v>0</v>
      </c>
      <c r="AR2094" s="1">
        <f t="shared" si="1673"/>
        <v>0</v>
      </c>
      <c r="AS2094" s="1">
        <f t="shared" si="1692"/>
        <v>0</v>
      </c>
      <c r="AT2094" s="1">
        <f t="shared" si="1693"/>
        <v>0</v>
      </c>
      <c r="AU2094" s="1">
        <f t="shared" si="1694"/>
        <v>0</v>
      </c>
      <c r="AV2094" s="1">
        <f t="shared" si="1695"/>
        <v>0</v>
      </c>
      <c r="AW2094" s="27">
        <f t="shared" si="1685"/>
        <v>0</v>
      </c>
      <c r="AX2094" s="41">
        <f t="shared" si="1712"/>
        <v>0</v>
      </c>
      <c r="AY2094" s="29">
        <f t="shared" si="1686"/>
        <v>25</v>
      </c>
      <c r="AZ2094" s="29">
        <f t="shared" si="1687"/>
        <v>16</v>
      </c>
      <c r="BA2094" s="29">
        <f t="shared" si="1688"/>
        <v>9</v>
      </c>
      <c r="BB2094" s="29">
        <f t="shared" si="1689"/>
        <v>4</v>
      </c>
      <c r="BC2094" s="29">
        <f t="shared" si="1690"/>
        <v>1</v>
      </c>
      <c r="BD2094" s="29">
        <f t="shared" si="1691"/>
        <v>0</v>
      </c>
      <c r="BE2094" s="29">
        <f t="shared" si="1691"/>
        <v>0</v>
      </c>
      <c r="BF2094" s="29">
        <f t="shared" si="1691"/>
        <v>0</v>
      </c>
      <c r="BG2094" s="29">
        <f t="shared" si="1674"/>
        <v>0</v>
      </c>
      <c r="BH2094" s="29">
        <f t="shared" si="1674"/>
        <v>0</v>
      </c>
      <c r="BI2094" s="29">
        <f t="shared" si="1713"/>
        <v>0</v>
      </c>
      <c r="BJ2094" s="28">
        <f t="shared" si="1696"/>
        <v>0</v>
      </c>
      <c r="BK2094" s="28" t="e">
        <f t="shared" si="1697"/>
        <v>#DIV/0!</v>
      </c>
      <c r="BL2094" s="28" t="e">
        <f t="shared" si="1698"/>
        <v>#DIV/0!</v>
      </c>
      <c r="BM2094" s="28" t="e">
        <f t="shared" si="1699"/>
        <v>#DIV/0!</v>
      </c>
      <c r="BN2094" s="28" t="e">
        <f t="shared" si="1700"/>
        <v>#DIV/0!</v>
      </c>
      <c r="BO2094" s="28" t="e">
        <f t="shared" si="1701"/>
        <v>#DIV/0!</v>
      </c>
      <c r="BP2094" s="28">
        <f t="shared" si="1702"/>
        <v>0</v>
      </c>
      <c r="BQ2094" s="28">
        <f t="shared" si="1714"/>
        <v>0</v>
      </c>
    </row>
    <row r="2095" spans="1:69" x14ac:dyDescent="0.2">
      <c r="A2095" s="39" t="s">
        <v>7523</v>
      </c>
      <c r="B2095" s="8" t="s">
        <v>5574</v>
      </c>
      <c r="C2095"/>
      <c r="D2095" s="38"/>
      <c r="E2095" s="52"/>
      <c r="G2095" s="8"/>
      <c r="H2095" s="8"/>
      <c r="I2095" s="8"/>
      <c r="J2095" s="8"/>
      <c r="K2095" s="8"/>
      <c r="L2095" s="8"/>
      <c r="M2095" s="8"/>
      <c r="N2095" s="8"/>
      <c r="O2095" s="8"/>
      <c r="P2095" s="8"/>
      <c r="Q2095" s="36">
        <f t="shared" si="1715"/>
        <v>0</v>
      </c>
      <c r="R2095" s="36">
        <f t="shared" si="1703"/>
        <v>0</v>
      </c>
      <c r="S2095" s="36">
        <f t="shared" si="1704"/>
        <v>0</v>
      </c>
      <c r="T2095" s="36">
        <f t="shared" si="1705"/>
        <v>0</v>
      </c>
      <c r="U2095" s="36">
        <f t="shared" si="1706"/>
        <v>0</v>
      </c>
      <c r="V2095" s="36">
        <f t="shared" si="1707"/>
        <v>0</v>
      </c>
      <c r="W2095" s="45">
        <f t="shared" si="1708"/>
        <v>0</v>
      </c>
      <c r="X2095" s="50">
        <f t="shared" si="1709"/>
        <v>0</v>
      </c>
      <c r="Y2095" s="46">
        <f t="shared" si="1675"/>
        <v>25</v>
      </c>
      <c r="Z2095" s="46">
        <f t="shared" si="1676"/>
        <v>16</v>
      </c>
      <c r="AA2095" s="46">
        <f t="shared" si="1677"/>
        <v>9</v>
      </c>
      <c r="AB2095" s="46">
        <f t="shared" si="1678"/>
        <v>4</v>
      </c>
      <c r="AC2095" s="46">
        <f t="shared" si="1679"/>
        <v>1</v>
      </c>
      <c r="AD2095" s="46">
        <f t="shared" si="1680"/>
        <v>0</v>
      </c>
      <c r="AE2095" s="46">
        <f t="shared" si="1681"/>
        <v>0</v>
      </c>
      <c r="AF2095" s="46">
        <f t="shared" si="1682"/>
        <v>0</v>
      </c>
      <c r="AG2095" s="46">
        <f t="shared" si="1683"/>
        <v>0</v>
      </c>
      <c r="AH2095" s="46">
        <f t="shared" si="1716"/>
        <v>0</v>
      </c>
      <c r="AI2095" s="46">
        <f t="shared" si="1710"/>
        <v>0</v>
      </c>
      <c r="AJ2095" s="47">
        <f t="shared" si="1717"/>
        <v>0</v>
      </c>
      <c r="AK2095" s="47" t="e">
        <f t="shared" si="1718"/>
        <v>#DIV/0!</v>
      </c>
      <c r="AL2095" s="47" t="e">
        <f t="shared" si="1719"/>
        <v>#DIV/0!</v>
      </c>
      <c r="AM2095" s="47" t="e">
        <f t="shared" si="1720"/>
        <v>#DIV/0!</v>
      </c>
      <c r="AN2095" s="47" t="e">
        <f t="shared" si="1721"/>
        <v>#DIV/0!</v>
      </c>
      <c r="AO2095" s="47" t="e">
        <f t="shared" si="1722"/>
        <v>#DIV/0!</v>
      </c>
      <c r="AP2095" s="47">
        <f t="shared" si="1723"/>
        <v>0</v>
      </c>
      <c r="AQ2095" s="47">
        <f t="shared" si="1711"/>
        <v>0</v>
      </c>
      <c r="AR2095" s="1">
        <f t="shared" si="1673"/>
        <v>0</v>
      </c>
      <c r="AS2095" s="1">
        <f t="shared" si="1692"/>
        <v>0</v>
      </c>
      <c r="AT2095" s="1">
        <f t="shared" si="1693"/>
        <v>0</v>
      </c>
      <c r="AU2095" s="1">
        <f t="shared" si="1694"/>
        <v>0</v>
      </c>
      <c r="AV2095" s="1">
        <f t="shared" si="1695"/>
        <v>0</v>
      </c>
      <c r="AW2095" s="27">
        <f t="shared" si="1685"/>
        <v>0</v>
      </c>
      <c r="AX2095" s="41">
        <f t="shared" si="1712"/>
        <v>0</v>
      </c>
      <c r="AY2095" s="29">
        <f t="shared" si="1686"/>
        <v>25</v>
      </c>
      <c r="AZ2095" s="29">
        <f t="shared" si="1687"/>
        <v>16</v>
      </c>
      <c r="BA2095" s="29">
        <f t="shared" si="1688"/>
        <v>9</v>
      </c>
      <c r="BB2095" s="29">
        <f t="shared" si="1689"/>
        <v>4</v>
      </c>
      <c r="BC2095" s="29">
        <f t="shared" si="1690"/>
        <v>1</v>
      </c>
      <c r="BD2095" s="29">
        <f t="shared" si="1691"/>
        <v>0</v>
      </c>
      <c r="BE2095" s="29">
        <f t="shared" si="1691"/>
        <v>0</v>
      </c>
      <c r="BF2095" s="29">
        <f t="shared" si="1691"/>
        <v>0</v>
      </c>
      <c r="BG2095" s="29">
        <f t="shared" si="1674"/>
        <v>0</v>
      </c>
      <c r="BH2095" s="29">
        <f t="shared" si="1674"/>
        <v>0</v>
      </c>
      <c r="BI2095" s="29">
        <f t="shared" si="1713"/>
        <v>0</v>
      </c>
      <c r="BJ2095" s="28">
        <f t="shared" si="1696"/>
        <v>0</v>
      </c>
      <c r="BK2095" s="28" t="e">
        <f t="shared" si="1697"/>
        <v>#DIV/0!</v>
      </c>
      <c r="BL2095" s="28" t="e">
        <f t="shared" si="1698"/>
        <v>#DIV/0!</v>
      </c>
      <c r="BM2095" s="28" t="e">
        <f t="shared" si="1699"/>
        <v>#DIV/0!</v>
      </c>
      <c r="BN2095" s="28" t="e">
        <f t="shared" si="1700"/>
        <v>#DIV/0!</v>
      </c>
      <c r="BO2095" s="28" t="e">
        <f t="shared" si="1701"/>
        <v>#DIV/0!</v>
      </c>
      <c r="BP2095" s="28">
        <f t="shared" si="1702"/>
        <v>0</v>
      </c>
      <c r="BQ2095" s="28">
        <f t="shared" si="1714"/>
        <v>0</v>
      </c>
    </row>
    <row r="2096" spans="1:69" x14ac:dyDescent="0.2">
      <c r="A2096" s="39" t="s">
        <v>7523</v>
      </c>
      <c r="B2096" s="8" t="s">
        <v>5576</v>
      </c>
      <c r="C2096" t="s">
        <v>217</v>
      </c>
      <c r="D2096" s="38">
        <v>1</v>
      </c>
      <c r="E2096" s="52"/>
      <c r="G2096" s="8">
        <v>1</v>
      </c>
      <c r="H2096" s="8">
        <v>1</v>
      </c>
      <c r="I2096" s="8">
        <v>1</v>
      </c>
      <c r="J2096" s="8">
        <v>1</v>
      </c>
      <c r="K2096" s="8">
        <v>1</v>
      </c>
      <c r="L2096" s="8">
        <v>1</v>
      </c>
      <c r="M2096" s="8">
        <v>1</v>
      </c>
      <c r="N2096" s="8">
        <v>1</v>
      </c>
      <c r="O2096" s="8">
        <v>1</v>
      </c>
      <c r="P2096" s="8">
        <v>1</v>
      </c>
      <c r="Q2096" s="36">
        <f t="shared" si="1715"/>
        <v>0</v>
      </c>
      <c r="R2096" s="36">
        <f t="shared" si="1703"/>
        <v>0</v>
      </c>
      <c r="S2096" s="36">
        <f t="shared" si="1704"/>
        <v>0</v>
      </c>
      <c r="T2096" s="36">
        <f t="shared" si="1705"/>
        <v>0</v>
      </c>
      <c r="U2096" s="36">
        <f t="shared" si="1706"/>
        <v>0</v>
      </c>
      <c r="V2096" s="36">
        <f t="shared" si="1707"/>
        <v>0</v>
      </c>
      <c r="W2096" s="45">
        <f t="shared" si="1708"/>
        <v>0</v>
      </c>
      <c r="X2096" s="50">
        <f t="shared" si="1709"/>
        <v>0</v>
      </c>
      <c r="Y2096" s="46">
        <f t="shared" si="1675"/>
        <v>25</v>
      </c>
      <c r="Z2096" s="46">
        <f t="shared" si="1676"/>
        <v>16</v>
      </c>
      <c r="AA2096" s="46">
        <f t="shared" si="1677"/>
        <v>9</v>
      </c>
      <c r="AB2096" s="46">
        <f t="shared" si="1678"/>
        <v>4</v>
      </c>
      <c r="AC2096" s="46">
        <f t="shared" si="1679"/>
        <v>1</v>
      </c>
      <c r="AD2096" s="46">
        <f t="shared" si="1680"/>
        <v>0</v>
      </c>
      <c r="AE2096" s="46">
        <f t="shared" si="1681"/>
        <v>0</v>
      </c>
      <c r="AF2096" s="46">
        <f t="shared" si="1682"/>
        <v>0</v>
      </c>
      <c r="AG2096" s="46">
        <f t="shared" si="1683"/>
        <v>0</v>
      </c>
      <c r="AH2096" s="46">
        <f t="shared" si="1716"/>
        <v>0</v>
      </c>
      <c r="AI2096" s="46">
        <f t="shared" si="1710"/>
        <v>0</v>
      </c>
      <c r="AJ2096" s="47">
        <f t="shared" si="1717"/>
        <v>0</v>
      </c>
      <c r="AK2096" s="47" t="e">
        <f t="shared" si="1718"/>
        <v>#DIV/0!</v>
      </c>
      <c r="AL2096" s="47" t="e">
        <f t="shared" si="1719"/>
        <v>#DIV/0!</v>
      </c>
      <c r="AM2096" s="47" t="e">
        <f t="shared" si="1720"/>
        <v>#DIV/0!</v>
      </c>
      <c r="AN2096" s="47" t="e">
        <f t="shared" si="1721"/>
        <v>#DIV/0!</v>
      </c>
      <c r="AO2096" s="47" t="e">
        <f t="shared" si="1722"/>
        <v>#DIV/0!</v>
      </c>
      <c r="AP2096" s="47">
        <f t="shared" si="1723"/>
        <v>0</v>
      </c>
      <c r="AQ2096" s="47">
        <f t="shared" si="1711"/>
        <v>0</v>
      </c>
      <c r="AR2096" s="1">
        <f t="shared" ref="AR2096:AR2159" si="1724">H2096</f>
        <v>1</v>
      </c>
      <c r="AS2096" s="1">
        <f t="shared" si="1692"/>
        <v>1</v>
      </c>
      <c r="AT2096" s="1">
        <f t="shared" si="1693"/>
        <v>1</v>
      </c>
      <c r="AU2096" s="1">
        <f t="shared" si="1694"/>
        <v>1</v>
      </c>
      <c r="AV2096" s="1">
        <f t="shared" si="1695"/>
        <v>1</v>
      </c>
      <c r="AW2096" s="27">
        <f t="shared" si="1685"/>
        <v>5</v>
      </c>
      <c r="AX2096" s="41">
        <f t="shared" si="1712"/>
        <v>3</v>
      </c>
      <c r="AY2096" s="29">
        <f t="shared" si="1686"/>
        <v>4</v>
      </c>
      <c r="AZ2096" s="29">
        <f t="shared" si="1687"/>
        <v>1</v>
      </c>
      <c r="BA2096" s="29">
        <f t="shared" si="1688"/>
        <v>0</v>
      </c>
      <c r="BB2096" s="29">
        <f t="shared" si="1689"/>
        <v>1</v>
      </c>
      <c r="BC2096" s="29">
        <f t="shared" si="1690"/>
        <v>4</v>
      </c>
      <c r="BD2096" s="29">
        <f t="shared" si="1691"/>
        <v>4</v>
      </c>
      <c r="BE2096" s="29">
        <f t="shared" si="1691"/>
        <v>1</v>
      </c>
      <c r="BF2096" s="29">
        <f t="shared" si="1691"/>
        <v>0</v>
      </c>
      <c r="BG2096" s="29">
        <f t="shared" si="1674"/>
        <v>1</v>
      </c>
      <c r="BH2096" s="29">
        <f t="shared" si="1674"/>
        <v>4</v>
      </c>
      <c r="BI2096" s="29">
        <f t="shared" si="1713"/>
        <v>2.5</v>
      </c>
      <c r="BJ2096" s="28">
        <f t="shared" si="1696"/>
        <v>1.5811388300841898</v>
      </c>
      <c r="BK2096" s="28">
        <f t="shared" si="1697"/>
        <v>2.0238577025077631</v>
      </c>
      <c r="BL2096" s="28">
        <f t="shared" si="1698"/>
        <v>0.25298221281347039</v>
      </c>
      <c r="BM2096" s="28">
        <f t="shared" si="1699"/>
        <v>0</v>
      </c>
      <c r="BN2096" s="28">
        <f t="shared" si="1700"/>
        <v>-0.25298221281347039</v>
      </c>
      <c r="BO2096" s="28">
        <f t="shared" si="1701"/>
        <v>-2.0238577025077631</v>
      </c>
      <c r="BP2096" s="28">
        <f t="shared" si="1702"/>
        <v>0.41666666666666669</v>
      </c>
      <c r="BQ2096" s="28">
        <f t="shared" si="1714"/>
        <v>0</v>
      </c>
    </row>
    <row r="2097" spans="1:69" x14ac:dyDescent="0.2">
      <c r="A2097" s="39" t="s">
        <v>7523</v>
      </c>
      <c r="B2097" s="8" t="s">
        <v>5578</v>
      </c>
      <c r="C2097"/>
      <c r="D2097" s="38"/>
      <c r="E2097" s="52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36">
        <f t="shared" si="1715"/>
        <v>0</v>
      </c>
      <c r="R2097" s="36">
        <f t="shared" si="1703"/>
        <v>0</v>
      </c>
      <c r="S2097" s="36">
        <f t="shared" si="1704"/>
        <v>0</v>
      </c>
      <c r="T2097" s="36">
        <f t="shared" si="1705"/>
        <v>0</v>
      </c>
      <c r="U2097" s="36">
        <f t="shared" si="1706"/>
        <v>0</v>
      </c>
      <c r="V2097" s="36">
        <f t="shared" si="1707"/>
        <v>0</v>
      </c>
      <c r="W2097" s="45">
        <f t="shared" si="1708"/>
        <v>0</v>
      </c>
      <c r="X2097" s="50">
        <f t="shared" si="1709"/>
        <v>0</v>
      </c>
      <c r="Y2097" s="46">
        <f t="shared" si="1675"/>
        <v>25</v>
      </c>
      <c r="Z2097" s="46">
        <f t="shared" si="1676"/>
        <v>16</v>
      </c>
      <c r="AA2097" s="46">
        <f t="shared" si="1677"/>
        <v>9</v>
      </c>
      <c r="AB2097" s="46">
        <f t="shared" si="1678"/>
        <v>4</v>
      </c>
      <c r="AC2097" s="46">
        <f t="shared" si="1679"/>
        <v>1</v>
      </c>
      <c r="AD2097" s="46">
        <f t="shared" si="1680"/>
        <v>0</v>
      </c>
      <c r="AE2097" s="46">
        <f t="shared" si="1681"/>
        <v>0</v>
      </c>
      <c r="AF2097" s="46">
        <f t="shared" si="1682"/>
        <v>0</v>
      </c>
      <c r="AG2097" s="46">
        <f t="shared" si="1683"/>
        <v>0</v>
      </c>
      <c r="AH2097" s="46">
        <f t="shared" si="1716"/>
        <v>0</v>
      </c>
      <c r="AI2097" s="46">
        <f t="shared" si="1710"/>
        <v>0</v>
      </c>
      <c r="AJ2097" s="47">
        <f t="shared" si="1717"/>
        <v>0</v>
      </c>
      <c r="AK2097" s="47" t="e">
        <f t="shared" si="1718"/>
        <v>#DIV/0!</v>
      </c>
      <c r="AL2097" s="47" t="e">
        <f t="shared" si="1719"/>
        <v>#DIV/0!</v>
      </c>
      <c r="AM2097" s="47" t="e">
        <f t="shared" si="1720"/>
        <v>#DIV/0!</v>
      </c>
      <c r="AN2097" s="47" t="e">
        <f t="shared" si="1721"/>
        <v>#DIV/0!</v>
      </c>
      <c r="AO2097" s="47" t="e">
        <f t="shared" si="1722"/>
        <v>#DIV/0!</v>
      </c>
      <c r="AP2097" s="47">
        <f t="shared" si="1723"/>
        <v>0</v>
      </c>
      <c r="AQ2097" s="47">
        <f t="shared" si="1711"/>
        <v>0</v>
      </c>
      <c r="AR2097" s="1">
        <f t="shared" si="1724"/>
        <v>0</v>
      </c>
      <c r="AS2097" s="1">
        <f t="shared" si="1692"/>
        <v>0</v>
      </c>
      <c r="AT2097" s="1">
        <f t="shared" si="1693"/>
        <v>0</v>
      </c>
      <c r="AU2097" s="1">
        <f t="shared" si="1694"/>
        <v>0</v>
      </c>
      <c r="AV2097" s="1">
        <f t="shared" si="1695"/>
        <v>0</v>
      </c>
      <c r="AW2097" s="27">
        <f t="shared" si="1685"/>
        <v>0</v>
      </c>
      <c r="AX2097" s="41">
        <f t="shared" si="1712"/>
        <v>0</v>
      </c>
      <c r="AY2097" s="29">
        <f t="shared" si="1686"/>
        <v>25</v>
      </c>
      <c r="AZ2097" s="29">
        <f t="shared" si="1687"/>
        <v>16</v>
      </c>
      <c r="BA2097" s="29">
        <f t="shared" si="1688"/>
        <v>9</v>
      </c>
      <c r="BB2097" s="29">
        <f t="shared" si="1689"/>
        <v>4</v>
      </c>
      <c r="BC2097" s="29">
        <f t="shared" si="1690"/>
        <v>1</v>
      </c>
      <c r="BD2097" s="29">
        <f t="shared" si="1691"/>
        <v>0</v>
      </c>
      <c r="BE2097" s="29">
        <f t="shared" si="1691"/>
        <v>0</v>
      </c>
      <c r="BF2097" s="29">
        <f t="shared" si="1691"/>
        <v>0</v>
      </c>
      <c r="BG2097" s="29">
        <f t="shared" si="1674"/>
        <v>0</v>
      </c>
      <c r="BH2097" s="29">
        <f t="shared" si="1674"/>
        <v>0</v>
      </c>
      <c r="BI2097" s="29">
        <f t="shared" si="1713"/>
        <v>0</v>
      </c>
      <c r="BJ2097" s="28">
        <f t="shared" si="1696"/>
        <v>0</v>
      </c>
      <c r="BK2097" s="28" t="e">
        <f t="shared" si="1697"/>
        <v>#DIV/0!</v>
      </c>
      <c r="BL2097" s="28" t="e">
        <f t="shared" si="1698"/>
        <v>#DIV/0!</v>
      </c>
      <c r="BM2097" s="28" t="e">
        <f t="shared" si="1699"/>
        <v>#DIV/0!</v>
      </c>
      <c r="BN2097" s="28" t="e">
        <f t="shared" si="1700"/>
        <v>#DIV/0!</v>
      </c>
      <c r="BO2097" s="28" t="e">
        <f t="shared" si="1701"/>
        <v>#DIV/0!</v>
      </c>
      <c r="BP2097" s="28">
        <f t="shared" si="1702"/>
        <v>0</v>
      </c>
      <c r="BQ2097" s="28">
        <f t="shared" si="1714"/>
        <v>0</v>
      </c>
    </row>
    <row r="2098" spans="1:69" x14ac:dyDescent="0.2">
      <c r="A2098" s="39" t="s">
        <v>7523</v>
      </c>
      <c r="B2098" s="8" t="s">
        <v>5580</v>
      </c>
      <c r="C2098" t="s">
        <v>76</v>
      </c>
      <c r="D2098" s="38">
        <v>1</v>
      </c>
      <c r="E2098" s="52" t="s">
        <v>3061</v>
      </c>
      <c r="G2098" s="8">
        <v>1</v>
      </c>
      <c r="H2098" s="8">
        <v>0</v>
      </c>
      <c r="I2098" s="8">
        <v>1</v>
      </c>
      <c r="J2098" s="8">
        <v>0</v>
      </c>
      <c r="K2098" s="8">
        <v>1</v>
      </c>
      <c r="L2098" s="8">
        <v>0</v>
      </c>
      <c r="M2098" s="8">
        <v>1</v>
      </c>
      <c r="N2098" s="8">
        <v>0</v>
      </c>
      <c r="O2098" s="8">
        <v>1</v>
      </c>
      <c r="P2098" s="8">
        <v>0</v>
      </c>
      <c r="Q2098" s="36">
        <f t="shared" si="1715"/>
        <v>1</v>
      </c>
      <c r="R2098" s="36">
        <f t="shared" si="1703"/>
        <v>1</v>
      </c>
      <c r="S2098" s="36">
        <f t="shared" si="1704"/>
        <v>1</v>
      </c>
      <c r="T2098" s="36">
        <f t="shared" si="1705"/>
        <v>1</v>
      </c>
      <c r="U2098" s="36">
        <f t="shared" si="1706"/>
        <v>1</v>
      </c>
      <c r="V2098" s="36">
        <f t="shared" si="1707"/>
        <v>15</v>
      </c>
      <c r="W2098" s="45">
        <f t="shared" si="1708"/>
        <v>5</v>
      </c>
      <c r="X2098" s="50">
        <f t="shared" si="1709"/>
        <v>3</v>
      </c>
      <c r="Y2098" s="46">
        <f t="shared" si="1675"/>
        <v>4</v>
      </c>
      <c r="Z2098" s="46">
        <f t="shared" si="1676"/>
        <v>1</v>
      </c>
      <c r="AA2098" s="46">
        <f t="shared" si="1677"/>
        <v>0</v>
      </c>
      <c r="AB2098" s="46">
        <f t="shared" si="1678"/>
        <v>1</v>
      </c>
      <c r="AC2098" s="46">
        <f t="shared" si="1679"/>
        <v>4</v>
      </c>
      <c r="AD2098" s="46">
        <f t="shared" si="1680"/>
        <v>4</v>
      </c>
      <c r="AE2098" s="46">
        <f t="shared" si="1681"/>
        <v>1</v>
      </c>
      <c r="AF2098" s="46">
        <f t="shared" si="1682"/>
        <v>0</v>
      </c>
      <c r="AG2098" s="46">
        <f t="shared" si="1683"/>
        <v>1</v>
      </c>
      <c r="AH2098" s="46">
        <f t="shared" si="1716"/>
        <v>4</v>
      </c>
      <c r="AI2098" s="46">
        <f t="shared" si="1710"/>
        <v>2.5</v>
      </c>
      <c r="AJ2098" s="47">
        <f t="shared" si="1717"/>
        <v>1.5811388300841898</v>
      </c>
      <c r="AK2098" s="47">
        <f t="shared" si="1718"/>
        <v>2.0238577025077631</v>
      </c>
      <c r="AL2098" s="47">
        <f t="shared" si="1719"/>
        <v>0.25298221281347039</v>
      </c>
      <c r="AM2098" s="47">
        <f t="shared" si="1720"/>
        <v>0</v>
      </c>
      <c r="AN2098" s="47">
        <f t="shared" si="1721"/>
        <v>-0.25298221281347039</v>
      </c>
      <c r="AO2098" s="47">
        <f t="shared" si="1722"/>
        <v>-2.0238577025077631</v>
      </c>
      <c r="AP2098" s="47">
        <f t="shared" si="1723"/>
        <v>0.41666666666666669</v>
      </c>
      <c r="AQ2098" s="47">
        <f t="shared" si="1711"/>
        <v>0</v>
      </c>
      <c r="AR2098" s="1">
        <f t="shared" si="1724"/>
        <v>0</v>
      </c>
      <c r="AS2098" s="1">
        <f t="shared" si="1692"/>
        <v>0</v>
      </c>
      <c r="AT2098" s="1">
        <f t="shared" si="1693"/>
        <v>0</v>
      </c>
      <c r="AU2098" s="1">
        <f t="shared" si="1694"/>
        <v>0</v>
      </c>
      <c r="AV2098" s="1">
        <f t="shared" si="1695"/>
        <v>0</v>
      </c>
      <c r="AW2098" s="27">
        <f t="shared" si="1685"/>
        <v>0</v>
      </c>
      <c r="AX2098" s="41">
        <f t="shared" si="1712"/>
        <v>0</v>
      </c>
      <c r="AY2098" s="29">
        <f t="shared" si="1686"/>
        <v>25</v>
      </c>
      <c r="AZ2098" s="29">
        <f t="shared" si="1687"/>
        <v>16</v>
      </c>
      <c r="BA2098" s="29">
        <f t="shared" si="1688"/>
        <v>9</v>
      </c>
      <c r="BB2098" s="29">
        <f t="shared" si="1689"/>
        <v>4</v>
      </c>
      <c r="BC2098" s="29">
        <f t="shared" si="1690"/>
        <v>1</v>
      </c>
      <c r="BD2098" s="29">
        <f t="shared" si="1691"/>
        <v>0</v>
      </c>
      <c r="BE2098" s="29">
        <f t="shared" si="1691"/>
        <v>0</v>
      </c>
      <c r="BF2098" s="29">
        <f t="shared" si="1691"/>
        <v>0</v>
      </c>
      <c r="BG2098" s="29">
        <f t="shared" si="1674"/>
        <v>0</v>
      </c>
      <c r="BH2098" s="29">
        <f t="shared" si="1674"/>
        <v>0</v>
      </c>
      <c r="BI2098" s="29">
        <f t="shared" si="1713"/>
        <v>0</v>
      </c>
      <c r="BJ2098" s="28">
        <f t="shared" si="1696"/>
        <v>0</v>
      </c>
      <c r="BK2098" s="28" t="e">
        <f t="shared" si="1697"/>
        <v>#DIV/0!</v>
      </c>
      <c r="BL2098" s="28" t="e">
        <f t="shared" si="1698"/>
        <v>#DIV/0!</v>
      </c>
      <c r="BM2098" s="28" t="e">
        <f t="shared" si="1699"/>
        <v>#DIV/0!</v>
      </c>
      <c r="BN2098" s="28" t="e">
        <f t="shared" si="1700"/>
        <v>#DIV/0!</v>
      </c>
      <c r="BO2098" s="28" t="e">
        <f t="shared" si="1701"/>
        <v>#DIV/0!</v>
      </c>
      <c r="BP2098" s="28">
        <f t="shared" si="1702"/>
        <v>0</v>
      </c>
      <c r="BQ2098" s="28">
        <f t="shared" si="1714"/>
        <v>0</v>
      </c>
    </row>
    <row r="2099" spans="1:69" x14ac:dyDescent="0.2">
      <c r="A2099" s="39" t="s">
        <v>7523</v>
      </c>
      <c r="B2099" s="8" t="s">
        <v>5582</v>
      </c>
      <c r="C2099" t="s">
        <v>56</v>
      </c>
      <c r="D2099" s="38">
        <v>1</v>
      </c>
      <c r="E2099" s="52"/>
      <c r="G2099" s="8">
        <v>1</v>
      </c>
      <c r="H2099" s="8">
        <v>0</v>
      </c>
      <c r="I2099" s="8">
        <v>1</v>
      </c>
      <c r="J2099" s="8">
        <v>0</v>
      </c>
      <c r="K2099" s="8">
        <v>1</v>
      </c>
      <c r="L2099" s="8">
        <v>0</v>
      </c>
      <c r="M2099" s="8">
        <v>1</v>
      </c>
      <c r="N2099" s="8">
        <v>0</v>
      </c>
      <c r="O2099" s="8">
        <v>1</v>
      </c>
      <c r="P2099" s="8">
        <v>0</v>
      </c>
      <c r="Q2099" s="36">
        <f t="shared" si="1715"/>
        <v>1</v>
      </c>
      <c r="R2099" s="36">
        <f t="shared" si="1703"/>
        <v>1</v>
      </c>
      <c r="S2099" s="36">
        <f t="shared" si="1704"/>
        <v>1</v>
      </c>
      <c r="T2099" s="36">
        <f t="shared" si="1705"/>
        <v>1</v>
      </c>
      <c r="U2099" s="36">
        <f t="shared" si="1706"/>
        <v>1</v>
      </c>
      <c r="V2099" s="36">
        <f t="shared" si="1707"/>
        <v>15</v>
      </c>
      <c r="W2099" s="45">
        <f t="shared" si="1708"/>
        <v>5</v>
      </c>
      <c r="X2099" s="50">
        <f t="shared" si="1709"/>
        <v>3</v>
      </c>
      <c r="Y2099" s="46">
        <f t="shared" si="1675"/>
        <v>4</v>
      </c>
      <c r="Z2099" s="46">
        <f t="shared" si="1676"/>
        <v>1</v>
      </c>
      <c r="AA2099" s="46">
        <f t="shared" si="1677"/>
        <v>0</v>
      </c>
      <c r="AB2099" s="46">
        <f t="shared" si="1678"/>
        <v>1</v>
      </c>
      <c r="AC2099" s="46">
        <f t="shared" si="1679"/>
        <v>4</v>
      </c>
      <c r="AD2099" s="46">
        <f t="shared" si="1680"/>
        <v>4</v>
      </c>
      <c r="AE2099" s="46">
        <f t="shared" si="1681"/>
        <v>1</v>
      </c>
      <c r="AF2099" s="46">
        <f t="shared" si="1682"/>
        <v>0</v>
      </c>
      <c r="AG2099" s="46">
        <f t="shared" si="1683"/>
        <v>1</v>
      </c>
      <c r="AH2099" s="46">
        <f t="shared" si="1716"/>
        <v>4</v>
      </c>
      <c r="AI2099" s="46">
        <f t="shared" si="1710"/>
        <v>2.5</v>
      </c>
      <c r="AJ2099" s="47">
        <f t="shared" si="1717"/>
        <v>1.5811388300841898</v>
      </c>
      <c r="AK2099" s="47">
        <f t="shared" si="1718"/>
        <v>2.0238577025077631</v>
      </c>
      <c r="AL2099" s="47">
        <f t="shared" si="1719"/>
        <v>0.25298221281347039</v>
      </c>
      <c r="AM2099" s="47">
        <f t="shared" si="1720"/>
        <v>0</v>
      </c>
      <c r="AN2099" s="47">
        <f t="shared" si="1721"/>
        <v>-0.25298221281347039</v>
      </c>
      <c r="AO2099" s="47">
        <f t="shared" si="1722"/>
        <v>-2.0238577025077631</v>
      </c>
      <c r="AP2099" s="47">
        <f t="shared" si="1723"/>
        <v>0.41666666666666669</v>
      </c>
      <c r="AQ2099" s="47">
        <f t="shared" si="1711"/>
        <v>0</v>
      </c>
      <c r="AR2099" s="1">
        <f t="shared" si="1724"/>
        <v>0</v>
      </c>
      <c r="AS2099" s="1">
        <f t="shared" si="1692"/>
        <v>0</v>
      </c>
      <c r="AT2099" s="1">
        <f t="shared" si="1693"/>
        <v>0</v>
      </c>
      <c r="AU2099" s="1">
        <f t="shared" si="1694"/>
        <v>0</v>
      </c>
      <c r="AV2099" s="1">
        <f t="shared" si="1695"/>
        <v>0</v>
      </c>
      <c r="AW2099" s="27">
        <f t="shared" si="1685"/>
        <v>0</v>
      </c>
      <c r="AX2099" s="41">
        <f t="shared" si="1712"/>
        <v>0</v>
      </c>
      <c r="AY2099" s="29">
        <f t="shared" si="1686"/>
        <v>25</v>
      </c>
      <c r="AZ2099" s="29">
        <f t="shared" si="1687"/>
        <v>16</v>
      </c>
      <c r="BA2099" s="29">
        <f t="shared" si="1688"/>
        <v>9</v>
      </c>
      <c r="BB2099" s="29">
        <f t="shared" si="1689"/>
        <v>4</v>
      </c>
      <c r="BC2099" s="29">
        <f t="shared" si="1690"/>
        <v>1</v>
      </c>
      <c r="BD2099" s="29">
        <f t="shared" si="1691"/>
        <v>0</v>
      </c>
      <c r="BE2099" s="29">
        <f t="shared" si="1691"/>
        <v>0</v>
      </c>
      <c r="BF2099" s="29">
        <f t="shared" si="1691"/>
        <v>0</v>
      </c>
      <c r="BG2099" s="29">
        <f t="shared" si="1674"/>
        <v>0</v>
      </c>
      <c r="BH2099" s="29">
        <f t="shared" si="1674"/>
        <v>0</v>
      </c>
      <c r="BI2099" s="29">
        <f t="shared" si="1713"/>
        <v>0</v>
      </c>
      <c r="BJ2099" s="28">
        <f t="shared" si="1696"/>
        <v>0</v>
      </c>
      <c r="BK2099" s="28" t="e">
        <f t="shared" si="1697"/>
        <v>#DIV/0!</v>
      </c>
      <c r="BL2099" s="28" t="e">
        <f t="shared" si="1698"/>
        <v>#DIV/0!</v>
      </c>
      <c r="BM2099" s="28" t="e">
        <f t="shared" si="1699"/>
        <v>#DIV/0!</v>
      </c>
      <c r="BN2099" s="28" t="e">
        <f t="shared" si="1700"/>
        <v>#DIV/0!</v>
      </c>
      <c r="BO2099" s="28" t="e">
        <f t="shared" si="1701"/>
        <v>#DIV/0!</v>
      </c>
      <c r="BP2099" s="28">
        <f t="shared" si="1702"/>
        <v>0</v>
      </c>
      <c r="BQ2099" s="28">
        <f t="shared" si="1714"/>
        <v>0</v>
      </c>
    </row>
    <row r="2100" spans="1:69" x14ac:dyDescent="0.2">
      <c r="A2100" s="39" t="s">
        <v>7523</v>
      </c>
      <c r="B2100" s="8" t="s">
        <v>5584</v>
      </c>
      <c r="C2100"/>
      <c r="D2100" s="38"/>
      <c r="E2100" s="52" t="s">
        <v>1002</v>
      </c>
      <c r="Q2100" s="36">
        <f t="shared" si="1715"/>
        <v>0</v>
      </c>
      <c r="R2100" s="36">
        <f t="shared" si="1703"/>
        <v>0</v>
      </c>
      <c r="S2100" s="36">
        <f t="shared" si="1704"/>
        <v>0</v>
      </c>
      <c r="T2100" s="36">
        <f t="shared" si="1705"/>
        <v>0</v>
      </c>
      <c r="U2100" s="36">
        <f t="shared" si="1706"/>
        <v>0</v>
      </c>
      <c r="V2100" s="36">
        <f t="shared" si="1707"/>
        <v>0</v>
      </c>
      <c r="W2100" s="45">
        <f t="shared" si="1708"/>
        <v>0</v>
      </c>
      <c r="X2100" s="50">
        <f t="shared" si="1709"/>
        <v>0</v>
      </c>
      <c r="Y2100" s="46">
        <f t="shared" si="1675"/>
        <v>25</v>
      </c>
      <c r="Z2100" s="46">
        <f t="shared" si="1676"/>
        <v>16</v>
      </c>
      <c r="AA2100" s="46">
        <f t="shared" si="1677"/>
        <v>9</v>
      </c>
      <c r="AB2100" s="46">
        <f t="shared" si="1678"/>
        <v>4</v>
      </c>
      <c r="AC2100" s="46">
        <f t="shared" si="1679"/>
        <v>1</v>
      </c>
      <c r="AD2100" s="46">
        <f t="shared" si="1680"/>
        <v>0</v>
      </c>
      <c r="AE2100" s="46">
        <f t="shared" si="1681"/>
        <v>0</v>
      </c>
      <c r="AF2100" s="46">
        <f t="shared" si="1682"/>
        <v>0</v>
      </c>
      <c r="AG2100" s="46">
        <f t="shared" si="1683"/>
        <v>0</v>
      </c>
      <c r="AH2100" s="46">
        <f t="shared" si="1716"/>
        <v>0</v>
      </c>
      <c r="AI2100" s="46">
        <f t="shared" si="1710"/>
        <v>0</v>
      </c>
      <c r="AJ2100" s="47">
        <f t="shared" si="1717"/>
        <v>0</v>
      </c>
      <c r="AK2100" s="47" t="e">
        <f t="shared" si="1718"/>
        <v>#DIV/0!</v>
      </c>
      <c r="AL2100" s="47" t="e">
        <f t="shared" si="1719"/>
        <v>#DIV/0!</v>
      </c>
      <c r="AM2100" s="47" t="e">
        <f t="shared" si="1720"/>
        <v>#DIV/0!</v>
      </c>
      <c r="AN2100" s="47" t="e">
        <f t="shared" si="1721"/>
        <v>#DIV/0!</v>
      </c>
      <c r="AO2100" s="47" t="e">
        <f t="shared" si="1722"/>
        <v>#DIV/0!</v>
      </c>
      <c r="AP2100" s="47">
        <f t="shared" si="1723"/>
        <v>0</v>
      </c>
      <c r="AQ2100" s="47">
        <f t="shared" si="1711"/>
        <v>0</v>
      </c>
      <c r="AR2100" s="1">
        <f t="shared" si="1724"/>
        <v>0</v>
      </c>
      <c r="AS2100" s="1">
        <f t="shared" si="1692"/>
        <v>0</v>
      </c>
      <c r="AT2100" s="1">
        <f t="shared" si="1693"/>
        <v>0</v>
      </c>
      <c r="AU2100" s="1">
        <f t="shared" si="1694"/>
        <v>0</v>
      </c>
      <c r="AV2100" s="1">
        <f t="shared" si="1695"/>
        <v>0</v>
      </c>
      <c r="AW2100" s="27">
        <f t="shared" si="1685"/>
        <v>0</v>
      </c>
      <c r="AX2100" s="41">
        <f t="shared" si="1712"/>
        <v>0</v>
      </c>
      <c r="AY2100" s="29">
        <f t="shared" si="1686"/>
        <v>25</v>
      </c>
      <c r="AZ2100" s="29">
        <f t="shared" si="1687"/>
        <v>16</v>
      </c>
      <c r="BA2100" s="29">
        <f t="shared" si="1688"/>
        <v>9</v>
      </c>
      <c r="BB2100" s="29">
        <f t="shared" si="1689"/>
        <v>4</v>
      </c>
      <c r="BC2100" s="29">
        <f t="shared" si="1690"/>
        <v>1</v>
      </c>
      <c r="BD2100" s="29">
        <f t="shared" si="1691"/>
        <v>0</v>
      </c>
      <c r="BE2100" s="29">
        <f t="shared" si="1691"/>
        <v>0</v>
      </c>
      <c r="BF2100" s="29">
        <f t="shared" si="1691"/>
        <v>0</v>
      </c>
      <c r="BG2100" s="29">
        <f t="shared" si="1674"/>
        <v>0</v>
      </c>
      <c r="BH2100" s="29">
        <f t="shared" si="1674"/>
        <v>0</v>
      </c>
      <c r="BI2100" s="29">
        <f t="shared" si="1713"/>
        <v>0</v>
      </c>
      <c r="BJ2100" s="28">
        <f t="shared" si="1696"/>
        <v>0</v>
      </c>
      <c r="BK2100" s="28" t="e">
        <f t="shared" si="1697"/>
        <v>#DIV/0!</v>
      </c>
      <c r="BL2100" s="28" t="e">
        <f t="shared" si="1698"/>
        <v>#DIV/0!</v>
      </c>
      <c r="BM2100" s="28" t="e">
        <f t="shared" si="1699"/>
        <v>#DIV/0!</v>
      </c>
      <c r="BN2100" s="28" t="e">
        <f t="shared" si="1700"/>
        <v>#DIV/0!</v>
      </c>
      <c r="BO2100" s="28" t="e">
        <f t="shared" si="1701"/>
        <v>#DIV/0!</v>
      </c>
      <c r="BP2100" s="28">
        <f t="shared" si="1702"/>
        <v>0</v>
      </c>
      <c r="BQ2100" s="28">
        <f t="shared" si="1714"/>
        <v>0</v>
      </c>
    </row>
    <row r="2101" spans="1:69" x14ac:dyDescent="0.2">
      <c r="A2101" s="1" t="s">
        <v>7553</v>
      </c>
      <c r="B2101" s="8" t="s">
        <v>5587</v>
      </c>
      <c r="C2101" t="s">
        <v>49</v>
      </c>
      <c r="D2101" s="38">
        <v>1192</v>
      </c>
      <c r="E2101" s="52" t="s">
        <v>1847</v>
      </c>
      <c r="G2101" s="8">
        <v>993</v>
      </c>
      <c r="H2101" s="8">
        <v>105</v>
      </c>
      <c r="I2101" s="8">
        <v>109</v>
      </c>
      <c r="J2101" s="8">
        <v>13</v>
      </c>
      <c r="K2101" s="8">
        <v>38</v>
      </c>
      <c r="L2101" s="8">
        <v>6</v>
      </c>
      <c r="M2101" s="8">
        <v>15</v>
      </c>
      <c r="N2101" s="8">
        <v>3</v>
      </c>
      <c r="O2101" s="8">
        <v>37</v>
      </c>
      <c r="P2101" s="8">
        <v>17</v>
      </c>
      <c r="Q2101" s="36">
        <f t="shared" si="1715"/>
        <v>888</v>
      </c>
      <c r="R2101" s="36">
        <f t="shared" si="1703"/>
        <v>96</v>
      </c>
      <c r="S2101" s="36">
        <f t="shared" si="1704"/>
        <v>32</v>
      </c>
      <c r="T2101" s="36">
        <f t="shared" si="1705"/>
        <v>12</v>
      </c>
      <c r="U2101" s="36">
        <f t="shared" si="1706"/>
        <v>20</v>
      </c>
      <c r="V2101" s="36">
        <f t="shared" si="1707"/>
        <v>4964</v>
      </c>
      <c r="W2101" s="45">
        <f t="shared" si="1708"/>
        <v>1048</v>
      </c>
      <c r="X2101" s="50">
        <f t="shared" si="1709"/>
        <v>4.7366412213740459</v>
      </c>
      <c r="Y2101" s="46">
        <f t="shared" si="1675"/>
        <v>6.9357846279354318E-2</v>
      </c>
      <c r="Z2101" s="46">
        <f t="shared" si="1676"/>
        <v>0.54264028902744599</v>
      </c>
      <c r="AA2101" s="46">
        <f t="shared" si="1677"/>
        <v>3.0159227317755377</v>
      </c>
      <c r="AB2101" s="46">
        <f t="shared" si="1678"/>
        <v>7.4892051745236294</v>
      </c>
      <c r="AC2101" s="46">
        <f t="shared" si="1679"/>
        <v>13.962487617271721</v>
      </c>
      <c r="AD2101" s="46">
        <f t="shared" si="1680"/>
        <v>61.589767496066635</v>
      </c>
      <c r="AE2101" s="46">
        <f t="shared" si="1681"/>
        <v>52.093467746634815</v>
      </c>
      <c r="AF2101" s="46">
        <f t="shared" si="1682"/>
        <v>96.509527416817207</v>
      </c>
      <c r="AG2101" s="46">
        <f t="shared" si="1683"/>
        <v>89.870462094283553</v>
      </c>
      <c r="AH2101" s="46">
        <f t="shared" si="1716"/>
        <v>279.24975234543444</v>
      </c>
      <c r="AI2101" s="46">
        <f t="shared" si="1710"/>
        <v>0.55330752349497292</v>
      </c>
      <c r="AJ2101" s="47">
        <f t="shared" si="1717"/>
        <v>0.74384643811405926</v>
      </c>
      <c r="AK2101" s="47">
        <f t="shared" si="1718"/>
        <v>39.410005982609469</v>
      </c>
      <c r="AL2101" s="47">
        <f t="shared" si="1719"/>
        <v>-93.237242956549295</v>
      </c>
      <c r="AM2101" s="47">
        <f t="shared" si="1720"/>
        <v>-407.22124851243689</v>
      </c>
      <c r="AN2101" s="47">
        <f t="shared" si="1721"/>
        <v>-597.56475697900191</v>
      </c>
      <c r="AO2101" s="47">
        <f t="shared" si="1722"/>
        <v>-2535.270679816188</v>
      </c>
      <c r="AP2101" s="47">
        <f t="shared" si="1723"/>
        <v>9.5693605147001079E-4</v>
      </c>
      <c r="AQ2101" s="47">
        <f t="shared" si="1711"/>
        <v>-3.4391170900296775</v>
      </c>
      <c r="AR2101" s="1">
        <f t="shared" si="1724"/>
        <v>105</v>
      </c>
      <c r="AS2101" s="1">
        <f t="shared" si="1692"/>
        <v>13</v>
      </c>
      <c r="AT2101" s="1">
        <f t="shared" si="1693"/>
        <v>6</v>
      </c>
      <c r="AU2101" s="1">
        <f t="shared" si="1694"/>
        <v>3</v>
      </c>
      <c r="AV2101" s="1">
        <f t="shared" si="1695"/>
        <v>17</v>
      </c>
      <c r="AW2101" s="27">
        <f t="shared" si="1685"/>
        <v>144</v>
      </c>
      <c r="AX2101" s="41">
        <f t="shared" si="1712"/>
        <v>4.291666666666667</v>
      </c>
      <c r="AY2101" s="29">
        <f t="shared" si="1686"/>
        <v>0.50173611111111072</v>
      </c>
      <c r="AZ2101" s="29">
        <f t="shared" si="1687"/>
        <v>8.5069444444444614E-2</v>
      </c>
      <c r="BA2101" s="29">
        <f t="shared" si="1688"/>
        <v>1.6684027777777786</v>
      </c>
      <c r="BB2101" s="29">
        <f t="shared" si="1689"/>
        <v>5.2517361111111125</v>
      </c>
      <c r="BC2101" s="29">
        <f t="shared" si="1690"/>
        <v>10.835069444444446</v>
      </c>
      <c r="BD2101" s="29">
        <f t="shared" si="1691"/>
        <v>52.682291666666629</v>
      </c>
      <c r="BE2101" s="29">
        <f t="shared" si="1691"/>
        <v>1.1059027777777799</v>
      </c>
      <c r="BF2101" s="29">
        <f t="shared" si="1691"/>
        <v>10.010416666666671</v>
      </c>
      <c r="BG2101" s="29">
        <f t="shared" si="1674"/>
        <v>15.755208333333337</v>
      </c>
      <c r="BH2101" s="29">
        <f t="shared" si="1674"/>
        <v>184.1961805555556</v>
      </c>
      <c r="BI2101" s="29">
        <f t="shared" si="1713"/>
        <v>1.8444055944055944</v>
      </c>
      <c r="BJ2101" s="28">
        <f t="shared" si="1696"/>
        <v>1.3580889493717245</v>
      </c>
      <c r="BK2101" s="28">
        <f t="shared" si="1697"/>
        <v>14.897647424121791</v>
      </c>
      <c r="BL2101" s="28">
        <f t="shared" si="1698"/>
        <v>-0.12877130618312807</v>
      </c>
      <c r="BM2101" s="28">
        <f t="shared" si="1699"/>
        <v>-5.1619995279231565</v>
      </c>
      <c r="BN2101" s="28">
        <f t="shared" si="1700"/>
        <v>-14.414213545336088</v>
      </c>
      <c r="BO2101" s="28">
        <f t="shared" si="1701"/>
        <v>-242.05375476492316</v>
      </c>
      <c r="BP2101" s="28">
        <f t="shared" si="1702"/>
        <v>7.0915000492465284E-3</v>
      </c>
      <c r="BQ2101" s="28">
        <f t="shared" si="1714"/>
        <v>-1.7506154440911603</v>
      </c>
    </row>
    <row r="2102" spans="1:69" x14ac:dyDescent="0.2">
      <c r="A2102" s="1" t="s">
        <v>7553</v>
      </c>
      <c r="B2102" s="8" t="s">
        <v>5589</v>
      </c>
      <c r="C2102" t="s">
        <v>49</v>
      </c>
      <c r="D2102" s="38">
        <v>14399</v>
      </c>
      <c r="E2102" s="52" t="s">
        <v>5590</v>
      </c>
      <c r="G2102" s="1">
        <v>2787</v>
      </c>
      <c r="H2102" s="8">
        <v>1147</v>
      </c>
      <c r="I2102" s="8">
        <v>1762</v>
      </c>
      <c r="J2102" s="8">
        <v>394</v>
      </c>
      <c r="K2102" s="8">
        <v>509</v>
      </c>
      <c r="L2102" s="8">
        <v>171</v>
      </c>
      <c r="M2102" s="8">
        <v>234</v>
      </c>
      <c r="N2102" s="8">
        <v>123</v>
      </c>
      <c r="O2102" s="8">
        <v>539</v>
      </c>
      <c r="P2102" s="8">
        <v>375</v>
      </c>
      <c r="Q2102" s="36">
        <f>IFERROR(H2102-#REF!,0)</f>
        <v>0</v>
      </c>
      <c r="R2102" s="36">
        <f t="shared" si="1703"/>
        <v>1368</v>
      </c>
      <c r="S2102" s="36">
        <f t="shared" si="1704"/>
        <v>338</v>
      </c>
      <c r="T2102" s="36">
        <f t="shared" si="1705"/>
        <v>111</v>
      </c>
      <c r="U2102" s="36">
        <f t="shared" si="1706"/>
        <v>164</v>
      </c>
      <c r="V2102" s="36">
        <f t="shared" si="1707"/>
        <v>6872</v>
      </c>
      <c r="W2102" s="45">
        <f t="shared" si="1708"/>
        <v>1981</v>
      </c>
      <c r="X2102" s="50">
        <f t="shared" si="1709"/>
        <v>3.4689550731953558</v>
      </c>
      <c r="Y2102" s="46">
        <f t="shared" si="1675"/>
        <v>2.3440985678942385</v>
      </c>
      <c r="Z2102" s="46">
        <f t="shared" si="1676"/>
        <v>0.28200871428494995</v>
      </c>
      <c r="AA2102" s="46">
        <f t="shared" si="1677"/>
        <v>0.21991886067566149</v>
      </c>
      <c r="AB2102" s="46">
        <f t="shared" si="1678"/>
        <v>2.1578290070663733</v>
      </c>
      <c r="AC2102" s="46">
        <f t="shared" si="1679"/>
        <v>6.0957391534570844</v>
      </c>
      <c r="AD2102" s="46">
        <f t="shared" si="1680"/>
        <v>0</v>
      </c>
      <c r="AE2102" s="46">
        <f t="shared" si="1681"/>
        <v>385.78792114181152</v>
      </c>
      <c r="AF2102" s="46">
        <f t="shared" si="1682"/>
        <v>74.332574908373587</v>
      </c>
      <c r="AG2102" s="46">
        <f t="shared" si="1683"/>
        <v>239.51901978436743</v>
      </c>
      <c r="AH2102" s="46">
        <f t="shared" si="1716"/>
        <v>999.70122116696189</v>
      </c>
      <c r="AI2102" s="46">
        <f t="shared" si="1710"/>
        <v>0.85825289747551226</v>
      </c>
      <c r="AJ2102" s="47">
        <f t="shared" si="1717"/>
        <v>0.9264193961028192</v>
      </c>
      <c r="AK2102" s="47">
        <f t="shared" si="1718"/>
        <v>0</v>
      </c>
      <c r="AL2102" s="47">
        <f t="shared" si="1719"/>
        <v>257.66591531033339</v>
      </c>
      <c r="AM2102" s="47">
        <f t="shared" si="1720"/>
        <v>-43.841711333196621</v>
      </c>
      <c r="AN2102" s="47">
        <f t="shared" si="1721"/>
        <v>-442.51255974391881</v>
      </c>
      <c r="AO2102" s="47">
        <f t="shared" si="1722"/>
        <v>-3104.2771808811622</v>
      </c>
      <c r="AP2102" s="47">
        <f t="shared" si="1723"/>
        <v>5.0556091485853989E-4</v>
      </c>
      <c r="AQ2102" s="47">
        <f t="shared" si="1711"/>
        <v>-1.685017105899719</v>
      </c>
      <c r="AR2102" s="1">
        <f t="shared" si="1724"/>
        <v>1147</v>
      </c>
      <c r="AS2102" s="1">
        <f t="shared" si="1692"/>
        <v>394</v>
      </c>
      <c r="AT2102" s="1">
        <f t="shared" si="1693"/>
        <v>171</v>
      </c>
      <c r="AU2102" s="1">
        <f t="shared" si="1694"/>
        <v>123</v>
      </c>
      <c r="AV2102" s="1">
        <f t="shared" si="1695"/>
        <v>375</v>
      </c>
      <c r="AW2102" s="27">
        <f t="shared" si="1685"/>
        <v>2210</v>
      </c>
      <c r="AX2102" s="41">
        <f t="shared" si="1712"/>
        <v>3.821266968325792</v>
      </c>
      <c r="AY2102" s="29">
        <f t="shared" si="1686"/>
        <v>1.3894115599598693</v>
      </c>
      <c r="AZ2102" s="29">
        <f t="shared" si="1687"/>
        <v>3.1945496611453426E-2</v>
      </c>
      <c r="BA2102" s="29">
        <f t="shared" si="1688"/>
        <v>0.6744794332630375</v>
      </c>
      <c r="BB2102" s="29">
        <f t="shared" si="1689"/>
        <v>3.3170133699146218</v>
      </c>
      <c r="BC2102" s="29">
        <f t="shared" si="1690"/>
        <v>7.9595473065662059</v>
      </c>
      <c r="BD2102" s="29">
        <f t="shared" si="1691"/>
        <v>1593.6550592739702</v>
      </c>
      <c r="BE2102" s="29">
        <f t="shared" si="1691"/>
        <v>12.586525664912649</v>
      </c>
      <c r="BF2102" s="29">
        <f t="shared" si="1691"/>
        <v>115.33598308797941</v>
      </c>
      <c r="BG2102" s="29">
        <f t="shared" si="1674"/>
        <v>407.99264449949851</v>
      </c>
      <c r="BH2102" s="29">
        <f t="shared" si="1674"/>
        <v>2984.8302399623271</v>
      </c>
      <c r="BI2102" s="29">
        <f t="shared" si="1713"/>
        <v>2.3152559766811622</v>
      </c>
      <c r="BJ2102" s="28">
        <f t="shared" si="1696"/>
        <v>1.5215965223018757</v>
      </c>
      <c r="BK2102" s="28">
        <f t="shared" si="1697"/>
        <v>533.22592806318971</v>
      </c>
      <c r="BL2102" s="28">
        <f t="shared" si="1698"/>
        <v>0.63857537440392609</v>
      </c>
      <c r="BM2102" s="28">
        <f t="shared" si="1699"/>
        <v>-26.887514430833775</v>
      </c>
      <c r="BN2102" s="28">
        <f t="shared" si="1700"/>
        <v>-210.92469196209231</v>
      </c>
      <c r="BO2102" s="28">
        <f t="shared" si="1701"/>
        <v>-2390.3709331042851</v>
      </c>
      <c r="BP2102" s="28">
        <f t="shared" si="1702"/>
        <v>4.5310357496670408E-4</v>
      </c>
      <c r="BQ2102" s="28">
        <f t="shared" si="1714"/>
        <v>-0.94894326111800431</v>
      </c>
    </row>
    <row r="2103" spans="1:69" x14ac:dyDescent="0.2">
      <c r="A2103" s="1" t="s">
        <v>7553</v>
      </c>
      <c r="B2103" s="8" t="s">
        <v>5592</v>
      </c>
      <c r="C2103" t="s">
        <v>294</v>
      </c>
      <c r="D2103" s="38">
        <v>842</v>
      </c>
      <c r="E2103" s="52" t="s">
        <v>5593</v>
      </c>
      <c r="G2103" s="8">
        <v>662</v>
      </c>
      <c r="H2103" s="8">
        <v>107</v>
      </c>
      <c r="I2103" s="8">
        <v>112</v>
      </c>
      <c r="J2103" s="8">
        <v>28</v>
      </c>
      <c r="K2103" s="8">
        <v>21</v>
      </c>
      <c r="L2103" s="8">
        <v>6</v>
      </c>
      <c r="M2103" s="8">
        <v>9</v>
      </c>
      <c r="N2103" s="8">
        <v>5</v>
      </c>
      <c r="O2103" s="8">
        <v>38</v>
      </c>
      <c r="P2103" s="8">
        <v>23</v>
      </c>
      <c r="Q2103" s="36">
        <f t="shared" si="1715"/>
        <v>555</v>
      </c>
      <c r="R2103" s="36">
        <f t="shared" si="1703"/>
        <v>84</v>
      </c>
      <c r="S2103" s="36">
        <f t="shared" si="1704"/>
        <v>15</v>
      </c>
      <c r="T2103" s="36">
        <f t="shared" si="1705"/>
        <v>4</v>
      </c>
      <c r="U2103" s="36">
        <f t="shared" si="1706"/>
        <v>15</v>
      </c>
      <c r="V2103" s="36">
        <f t="shared" si="1707"/>
        <v>3179</v>
      </c>
      <c r="W2103" s="45">
        <f t="shared" si="1708"/>
        <v>673</v>
      </c>
      <c r="X2103" s="50">
        <f t="shared" si="1709"/>
        <v>4.723625557206538</v>
      </c>
      <c r="Y2103" s="46">
        <f t="shared" si="1675"/>
        <v>7.6382832629396602E-2</v>
      </c>
      <c r="Z2103" s="46">
        <f t="shared" si="1676"/>
        <v>0.52363394704247257</v>
      </c>
      <c r="AA2103" s="46">
        <f t="shared" si="1677"/>
        <v>2.9708850614555486</v>
      </c>
      <c r="AB2103" s="46">
        <f t="shared" si="1678"/>
        <v>7.4181361758686242</v>
      </c>
      <c r="AC2103" s="46">
        <f t="shared" si="1679"/>
        <v>13.865387290281701</v>
      </c>
      <c r="AD2103" s="46">
        <f t="shared" si="1680"/>
        <v>42.392472109315115</v>
      </c>
      <c r="AE2103" s="46">
        <f t="shared" si="1681"/>
        <v>43.985251551567693</v>
      </c>
      <c r="AF2103" s="46">
        <f t="shared" si="1682"/>
        <v>44.563275921833231</v>
      </c>
      <c r="AG2103" s="46">
        <f t="shared" si="1683"/>
        <v>29.672544703474497</v>
      </c>
      <c r="AH2103" s="46">
        <f t="shared" si="1716"/>
        <v>207.98080935422553</v>
      </c>
      <c r="AI2103" s="46">
        <f t="shared" si="1710"/>
        <v>0.54850350244109536</v>
      </c>
      <c r="AJ2103" s="47">
        <f t="shared" si="1717"/>
        <v>0.7406102230195688</v>
      </c>
      <c r="AK2103" s="47">
        <f t="shared" si="1718"/>
        <v>28.841478209916318</v>
      </c>
      <c r="AL2103" s="47">
        <f t="shared" si="1719"/>
        <v>-78.352321627256913</v>
      </c>
      <c r="AM2103" s="47">
        <f t="shared" si="1720"/>
        <v>-189.08232177305698</v>
      </c>
      <c r="AN2103" s="47">
        <f t="shared" si="1721"/>
        <v>-198.94502621831055</v>
      </c>
      <c r="AO2103" s="47">
        <f t="shared" si="1722"/>
        <v>-1906.4269060668646</v>
      </c>
      <c r="AP2103" s="47">
        <f t="shared" si="1723"/>
        <v>1.4925306933503656E-3</v>
      </c>
      <c r="AQ2103" s="47">
        <f t="shared" si="1711"/>
        <v>-3.4984398521242737</v>
      </c>
      <c r="AR2103" s="1">
        <f t="shared" si="1724"/>
        <v>107</v>
      </c>
      <c r="AS2103" s="1">
        <f t="shared" si="1692"/>
        <v>28</v>
      </c>
      <c r="AT2103" s="1">
        <f t="shared" si="1693"/>
        <v>6</v>
      </c>
      <c r="AU2103" s="1">
        <f t="shared" si="1694"/>
        <v>5</v>
      </c>
      <c r="AV2103" s="1">
        <f t="shared" si="1695"/>
        <v>23</v>
      </c>
      <c r="AW2103" s="27">
        <f t="shared" si="1685"/>
        <v>169</v>
      </c>
      <c r="AX2103" s="41">
        <f t="shared" si="1712"/>
        <v>4.1301775147928996</v>
      </c>
      <c r="AY2103" s="29">
        <f t="shared" si="1686"/>
        <v>0.75659115577185632</v>
      </c>
      <c r="AZ2103" s="29">
        <f t="shared" si="1687"/>
        <v>1.6946185357655602E-2</v>
      </c>
      <c r="BA2103" s="29">
        <f t="shared" si="1688"/>
        <v>1.2773012149434548</v>
      </c>
      <c r="BB2103" s="29">
        <f t="shared" si="1689"/>
        <v>4.5376562445292539</v>
      </c>
      <c r="BC2103" s="29">
        <f t="shared" si="1690"/>
        <v>9.7980112741150531</v>
      </c>
      <c r="BD2103" s="29">
        <f t="shared" si="1691"/>
        <v>80.955253667588622</v>
      </c>
      <c r="BE2103" s="29">
        <f t="shared" si="1691"/>
        <v>0.47449319001435686</v>
      </c>
      <c r="BF2103" s="29">
        <f t="shared" si="1691"/>
        <v>7.6638072896607294</v>
      </c>
      <c r="BG2103" s="29">
        <f t="shared" si="1674"/>
        <v>22.688281222646268</v>
      </c>
      <c r="BH2103" s="29">
        <f t="shared" si="1674"/>
        <v>225.35425930464623</v>
      </c>
      <c r="BI2103" s="29">
        <f t="shared" si="1713"/>
        <v>2.0067624683009297</v>
      </c>
      <c r="BJ2103" s="28">
        <f t="shared" si="1696"/>
        <v>1.4166024383365043</v>
      </c>
      <c r="BK2103" s="28">
        <f t="shared" si="1697"/>
        <v>24.770325473517588</v>
      </c>
      <c r="BL2103" s="28">
        <f t="shared" si="1698"/>
        <v>-2.1728112688217487E-2</v>
      </c>
      <c r="BM2103" s="28">
        <f t="shared" si="1699"/>
        <v>-3.0468234065074995</v>
      </c>
      <c r="BN2103" s="28">
        <f t="shared" si="1700"/>
        <v>-17.000959697016715</v>
      </c>
      <c r="BO2103" s="28">
        <f t="shared" si="1701"/>
        <v>-248.13657493065796</v>
      </c>
      <c r="BP2103" s="28">
        <f t="shared" si="1702"/>
        <v>6.0236669518106646E-3</v>
      </c>
      <c r="BQ2103" s="28">
        <f t="shared" si="1714"/>
        <v>-1.4663759464569655</v>
      </c>
    </row>
    <row r="2104" spans="1:69" x14ac:dyDescent="0.2">
      <c r="A2104" s="1" t="s">
        <v>7553</v>
      </c>
      <c r="B2104" s="8" t="s">
        <v>5595</v>
      </c>
      <c r="C2104" t="s">
        <v>30</v>
      </c>
      <c r="D2104" s="38">
        <v>1006</v>
      </c>
      <c r="E2104" s="52" t="s">
        <v>1627</v>
      </c>
      <c r="G2104" s="8">
        <v>747</v>
      </c>
      <c r="H2104" s="8">
        <v>171</v>
      </c>
      <c r="I2104" s="8">
        <v>114</v>
      </c>
      <c r="J2104" s="8">
        <v>24</v>
      </c>
      <c r="K2104" s="8">
        <v>55</v>
      </c>
      <c r="L2104" s="8">
        <v>16</v>
      </c>
      <c r="M2104" s="8">
        <v>22</v>
      </c>
      <c r="N2104" s="8">
        <v>13</v>
      </c>
      <c r="O2104" s="8">
        <v>68</v>
      </c>
      <c r="P2104" s="8">
        <v>42</v>
      </c>
      <c r="Q2104" s="36">
        <f t="shared" si="1715"/>
        <v>576</v>
      </c>
      <c r="R2104" s="36">
        <f t="shared" si="1703"/>
        <v>90</v>
      </c>
      <c r="S2104" s="36">
        <f t="shared" si="1704"/>
        <v>39</v>
      </c>
      <c r="T2104" s="36">
        <f t="shared" si="1705"/>
        <v>9</v>
      </c>
      <c r="U2104" s="36">
        <f t="shared" si="1706"/>
        <v>26</v>
      </c>
      <c r="V2104" s="36">
        <f t="shared" si="1707"/>
        <v>3401</v>
      </c>
      <c r="W2104" s="45">
        <f t="shared" si="1708"/>
        <v>740</v>
      </c>
      <c r="X2104" s="50">
        <f t="shared" si="1709"/>
        <v>4.595945945945946</v>
      </c>
      <c r="Y2104" s="46">
        <f t="shared" si="1675"/>
        <v>0.16325967859751642</v>
      </c>
      <c r="Z2104" s="46">
        <f t="shared" si="1676"/>
        <v>0.35515157048940837</v>
      </c>
      <c r="AA2104" s="46">
        <f t="shared" si="1677"/>
        <v>2.5470434623813003</v>
      </c>
      <c r="AB2104" s="46">
        <f t="shared" si="1678"/>
        <v>6.7389353542731918</v>
      </c>
      <c r="AC2104" s="46">
        <f t="shared" si="1679"/>
        <v>12.930827246165084</v>
      </c>
      <c r="AD2104" s="46">
        <f t="shared" si="1680"/>
        <v>94.037574872169458</v>
      </c>
      <c r="AE2104" s="46">
        <f t="shared" si="1681"/>
        <v>31.963641344046753</v>
      </c>
      <c r="AF2104" s="46">
        <f t="shared" si="1682"/>
        <v>99.334695032870712</v>
      </c>
      <c r="AG2104" s="46">
        <f t="shared" si="1683"/>
        <v>60.65041818845873</v>
      </c>
      <c r="AH2104" s="46">
        <f t="shared" si="1716"/>
        <v>336.2015084002922</v>
      </c>
      <c r="AI2104" s="46">
        <f t="shared" si="1710"/>
        <v>0.841932121566763</v>
      </c>
      <c r="AJ2104" s="47">
        <f t="shared" si="1717"/>
        <v>0.91756859229529153</v>
      </c>
      <c r="AK2104" s="47">
        <f t="shared" si="1718"/>
        <v>49.184161347192138</v>
      </c>
      <c r="AL2104" s="47">
        <f t="shared" si="1719"/>
        <v>-24.657412460826258</v>
      </c>
      <c r="AM2104" s="47">
        <f t="shared" si="1720"/>
        <v>-205.21236334191036</v>
      </c>
      <c r="AN2104" s="47">
        <f t="shared" si="1721"/>
        <v>-203.80452681866379</v>
      </c>
      <c r="AO2104" s="47">
        <f t="shared" si="1722"/>
        <v>-1564.938207108017</v>
      </c>
      <c r="AP2104" s="47">
        <f t="shared" si="1723"/>
        <v>1.3568471273346021E-3</v>
      </c>
      <c r="AQ2104" s="47">
        <f t="shared" si="1711"/>
        <v>-2.6450762544470603</v>
      </c>
      <c r="AR2104" s="1">
        <f t="shared" si="1724"/>
        <v>171</v>
      </c>
      <c r="AS2104" s="1">
        <f t="shared" si="1692"/>
        <v>24</v>
      </c>
      <c r="AT2104" s="1">
        <f t="shared" si="1693"/>
        <v>16</v>
      </c>
      <c r="AU2104" s="1">
        <f t="shared" si="1694"/>
        <v>13</v>
      </c>
      <c r="AV2104" s="1">
        <f t="shared" si="1695"/>
        <v>42</v>
      </c>
      <c r="AW2104" s="27">
        <f t="shared" si="1685"/>
        <v>266</v>
      </c>
      <c r="AX2104" s="41">
        <f t="shared" si="1712"/>
        <v>4.011278195488722</v>
      </c>
      <c r="AY2104" s="29">
        <f t="shared" si="1686"/>
        <v>0.9775708067160378</v>
      </c>
      <c r="AZ2104" s="29">
        <f t="shared" si="1687"/>
        <v>1.2719769348182923E-4</v>
      </c>
      <c r="BA2104" s="29">
        <f t="shared" si="1688"/>
        <v>1.0226835886709258</v>
      </c>
      <c r="BB2104" s="29">
        <f t="shared" si="1689"/>
        <v>4.04523997964837</v>
      </c>
      <c r="BC2104" s="29">
        <f t="shared" si="1690"/>
        <v>9.067796370625814</v>
      </c>
      <c r="BD2104" s="29">
        <f t="shared" si="1691"/>
        <v>167.16460794844247</v>
      </c>
      <c r="BE2104" s="29">
        <f t="shared" si="1691"/>
        <v>3.0527446435639014E-3</v>
      </c>
      <c r="BF2104" s="29">
        <f t="shared" si="1691"/>
        <v>16.362937418734813</v>
      </c>
      <c r="BG2104" s="29">
        <f t="shared" si="1674"/>
        <v>52.588119735428812</v>
      </c>
      <c r="BH2104" s="29">
        <f t="shared" si="1674"/>
        <v>380.84744756628419</v>
      </c>
      <c r="BI2104" s="29">
        <f t="shared" si="1713"/>
        <v>2.3281742091076749</v>
      </c>
      <c r="BJ2104" s="28">
        <f t="shared" si="1696"/>
        <v>1.5258355773502186</v>
      </c>
      <c r="BK2104" s="28">
        <f t="shared" si="1697"/>
        <v>46.525948441427452</v>
      </c>
      <c r="BL2104" s="28">
        <f t="shared" si="1698"/>
        <v>-9.6918544880863122E-6</v>
      </c>
      <c r="BM2104" s="28">
        <f t="shared" si="1699"/>
        <v>-4.6580988647587578</v>
      </c>
      <c r="BN2104" s="28">
        <f t="shared" si="1700"/>
        <v>-29.773958423886086</v>
      </c>
      <c r="BO2104" s="28">
        <f t="shared" si="1701"/>
        <v>-322.83359167238723</v>
      </c>
      <c r="BP2104" s="28">
        <f t="shared" si="1702"/>
        <v>3.8021726700971986E-3</v>
      </c>
      <c r="BQ2104" s="28">
        <f t="shared" si="1714"/>
        <v>-1.1814860336799333</v>
      </c>
    </row>
    <row r="2105" spans="1:69" x14ac:dyDescent="0.2">
      <c r="A2105" s="1" t="s">
        <v>7553</v>
      </c>
      <c r="B2105" s="8" t="s">
        <v>5597</v>
      </c>
      <c r="C2105" t="s">
        <v>294</v>
      </c>
      <c r="D2105" s="38">
        <v>1113</v>
      </c>
      <c r="E2105" s="52" t="s">
        <v>4923</v>
      </c>
      <c r="G2105" s="8">
        <v>917</v>
      </c>
      <c r="H2105" s="8">
        <v>205</v>
      </c>
      <c r="I2105" s="8">
        <v>127</v>
      </c>
      <c r="J2105" s="8">
        <v>31</v>
      </c>
      <c r="K2105" s="8">
        <v>41</v>
      </c>
      <c r="L2105" s="8">
        <v>13</v>
      </c>
      <c r="M2105" s="8">
        <v>10</v>
      </c>
      <c r="N2105" s="8">
        <v>5</v>
      </c>
      <c r="O2105" s="8">
        <v>18</v>
      </c>
      <c r="P2105" s="8">
        <v>12</v>
      </c>
      <c r="Q2105" s="36">
        <f t="shared" si="1715"/>
        <v>712</v>
      </c>
      <c r="R2105" s="36">
        <f t="shared" si="1703"/>
        <v>96</v>
      </c>
      <c r="S2105" s="36">
        <f t="shared" si="1704"/>
        <v>28</v>
      </c>
      <c r="T2105" s="36">
        <f t="shared" si="1705"/>
        <v>5</v>
      </c>
      <c r="U2105" s="36">
        <f t="shared" si="1706"/>
        <v>6</v>
      </c>
      <c r="V2105" s="36">
        <f t="shared" si="1707"/>
        <v>4044</v>
      </c>
      <c r="W2105" s="45">
        <f t="shared" si="1708"/>
        <v>847</v>
      </c>
      <c r="X2105" s="50">
        <f t="shared" si="1709"/>
        <v>4.7744982290436839</v>
      </c>
      <c r="Y2105" s="46">
        <f t="shared" si="1675"/>
        <v>5.0851048704434833E-2</v>
      </c>
      <c r="Z2105" s="46">
        <f t="shared" si="1676"/>
        <v>0.59984750679180265</v>
      </c>
      <c r="AA2105" s="46">
        <f t="shared" si="1677"/>
        <v>3.1488439648791706</v>
      </c>
      <c r="AB2105" s="46">
        <f t="shared" si="1678"/>
        <v>7.6978404229665385</v>
      </c>
      <c r="AC2105" s="46">
        <f t="shared" si="1679"/>
        <v>14.246836881053905</v>
      </c>
      <c r="AD2105" s="46">
        <f t="shared" si="1680"/>
        <v>36.205946677557598</v>
      </c>
      <c r="AE2105" s="46">
        <f t="shared" si="1681"/>
        <v>57.585360652013051</v>
      </c>
      <c r="AF2105" s="46">
        <f t="shared" si="1682"/>
        <v>88.167631016616781</v>
      </c>
      <c r="AG2105" s="46">
        <f t="shared" si="1683"/>
        <v>38.489202114832693</v>
      </c>
      <c r="AH2105" s="46">
        <f t="shared" si="1716"/>
        <v>85.481021286323426</v>
      </c>
      <c r="AI2105" s="46">
        <f t="shared" si="1710"/>
        <v>0.36161839450040606</v>
      </c>
      <c r="AJ2105" s="47">
        <f t="shared" si="1717"/>
        <v>0.60134714973998671</v>
      </c>
      <c r="AK2105" s="47">
        <f t="shared" si="1718"/>
        <v>37.545171620866569</v>
      </c>
      <c r="AL2105" s="47">
        <f t="shared" si="1719"/>
        <v>-205.09579185930454</v>
      </c>
      <c r="AM2105" s="47">
        <f t="shared" si="1720"/>
        <v>-719.46384039810448</v>
      </c>
      <c r="AN2105" s="47">
        <f t="shared" si="1721"/>
        <v>-491.07473348830246</v>
      </c>
      <c r="AO2105" s="47">
        <f t="shared" si="1722"/>
        <v>-1483.7241229496542</v>
      </c>
      <c r="AP2105" s="47">
        <f t="shared" si="1723"/>
        <v>1.1848308083987299E-3</v>
      </c>
      <c r="AQ2105" s="47">
        <f t="shared" si="1711"/>
        <v>-3.3907645859556297</v>
      </c>
      <c r="AR2105" s="1">
        <f t="shared" si="1724"/>
        <v>205</v>
      </c>
      <c r="AS2105" s="1">
        <f t="shared" si="1692"/>
        <v>31</v>
      </c>
      <c r="AT2105" s="1">
        <f t="shared" si="1693"/>
        <v>13</v>
      </c>
      <c r="AU2105" s="1">
        <f t="shared" si="1694"/>
        <v>5</v>
      </c>
      <c r="AV2105" s="1">
        <f t="shared" si="1695"/>
        <v>12</v>
      </c>
      <c r="AW2105" s="27">
        <f t="shared" si="1685"/>
        <v>266</v>
      </c>
      <c r="AX2105" s="41">
        <f t="shared" si="1712"/>
        <v>4.5488721804511281</v>
      </c>
      <c r="AY2105" s="29">
        <f t="shared" si="1686"/>
        <v>0.20351630957091957</v>
      </c>
      <c r="AZ2105" s="29">
        <f t="shared" si="1687"/>
        <v>0.30126067047317567</v>
      </c>
      <c r="BA2105" s="29">
        <f t="shared" si="1688"/>
        <v>2.3990050313754319</v>
      </c>
      <c r="BB2105" s="29">
        <f t="shared" si="1689"/>
        <v>6.496749392277688</v>
      </c>
      <c r="BC2105" s="29">
        <f t="shared" si="1690"/>
        <v>12.594493753179943</v>
      </c>
      <c r="BD2105" s="29">
        <f t="shared" si="1691"/>
        <v>41.720843462038509</v>
      </c>
      <c r="BE2105" s="29">
        <f t="shared" si="1691"/>
        <v>9.3390807846684467</v>
      </c>
      <c r="BF2105" s="29">
        <f t="shared" si="1691"/>
        <v>31.187065407880613</v>
      </c>
      <c r="BG2105" s="29">
        <f t="shared" si="1691"/>
        <v>32.483746961388441</v>
      </c>
      <c r="BH2105" s="29">
        <f t="shared" si="1691"/>
        <v>151.1339250381593</v>
      </c>
      <c r="BI2105" s="29">
        <f t="shared" si="1713"/>
        <v>1.0032628741665484</v>
      </c>
      <c r="BJ2105" s="28">
        <f t="shared" si="1696"/>
        <v>1.0016301084564843</v>
      </c>
      <c r="BK2105" s="28">
        <f t="shared" si="1697"/>
        <v>18.729689475432593</v>
      </c>
      <c r="BL2105" s="28">
        <f t="shared" si="1698"/>
        <v>-5.1009755178544687</v>
      </c>
      <c r="BM2105" s="28">
        <f t="shared" si="1699"/>
        <v>-48.069319979850754</v>
      </c>
      <c r="BN2105" s="28">
        <f t="shared" si="1700"/>
        <v>-82.393331570223523</v>
      </c>
      <c r="BO2105" s="28">
        <f t="shared" si="1701"/>
        <v>-533.7405599254032</v>
      </c>
      <c r="BP2105" s="28">
        <f t="shared" si="1702"/>
        <v>3.8021726700971986E-3</v>
      </c>
      <c r="BQ2105" s="28">
        <f t="shared" si="1714"/>
        <v>-2.4735965743247745</v>
      </c>
    </row>
    <row r="2106" spans="1:69" x14ac:dyDescent="0.2">
      <c r="A2106" s="1" t="s">
        <v>7553</v>
      </c>
      <c r="B2106" s="8" t="s">
        <v>5599</v>
      </c>
      <c r="C2106" t="s">
        <v>294</v>
      </c>
      <c r="D2106" s="38">
        <v>367</v>
      </c>
      <c r="E2106" s="52" t="s">
        <v>4460</v>
      </c>
      <c r="G2106" s="8">
        <v>328</v>
      </c>
      <c r="H2106" s="8">
        <v>31</v>
      </c>
      <c r="I2106" s="8">
        <v>17</v>
      </c>
      <c r="J2106" s="8">
        <v>3</v>
      </c>
      <c r="K2106" s="8">
        <v>6</v>
      </c>
      <c r="L2106" s="8">
        <v>2</v>
      </c>
      <c r="M2106" s="8">
        <v>4</v>
      </c>
      <c r="N2106" s="8">
        <v>3</v>
      </c>
      <c r="O2106" s="8">
        <v>12</v>
      </c>
      <c r="P2106" s="8">
        <v>10</v>
      </c>
      <c r="Q2106" s="36">
        <f t="shared" si="1715"/>
        <v>297</v>
      </c>
      <c r="R2106" s="36">
        <f t="shared" si="1703"/>
        <v>14</v>
      </c>
      <c r="S2106" s="36">
        <f t="shared" si="1704"/>
        <v>4</v>
      </c>
      <c r="T2106" s="36">
        <f t="shared" si="1705"/>
        <v>1</v>
      </c>
      <c r="U2106" s="36">
        <f t="shared" si="1706"/>
        <v>2</v>
      </c>
      <c r="V2106" s="36">
        <f t="shared" si="1707"/>
        <v>1557</v>
      </c>
      <c r="W2106" s="45">
        <f t="shared" si="1708"/>
        <v>318</v>
      </c>
      <c r="X2106" s="50">
        <f t="shared" si="1709"/>
        <v>4.8962264150943398</v>
      </c>
      <c r="Y2106" s="46">
        <f t="shared" ref="Y2106:Y2169" si="1725">(5-X2106)*(5-X2106)</f>
        <v>1.0768956924172275E-2</v>
      </c>
      <c r="Z2106" s="46">
        <f t="shared" ref="Z2106:Z2169" si="1726">(4-X2106)*(4-X2106)</f>
        <v>0.80322178711285175</v>
      </c>
      <c r="AA2106" s="46">
        <f t="shared" ref="AA2106:AA2169" si="1727">(3-X2106)*(3-X2106)</f>
        <v>3.5956746173015315</v>
      </c>
      <c r="AB2106" s="46">
        <f t="shared" ref="AB2106:AB2169" si="1728">(2-X2106)*(2-X2106)</f>
        <v>8.388127447490211</v>
      </c>
      <c r="AC2106" s="46">
        <f t="shared" ref="AC2106:AC2169" si="1729">(1-X2106)*(1-X2106)</f>
        <v>15.180580277678891</v>
      </c>
      <c r="AD2106" s="46">
        <f t="shared" ref="AD2106:AD2169" si="1730">Q2106*Y2106</f>
        <v>3.1983802064791655</v>
      </c>
      <c r="AE2106" s="46">
        <f t="shared" ref="AE2106:AE2169" si="1731">R2106*Z2106</f>
        <v>11.245105019579924</v>
      </c>
      <c r="AF2106" s="46">
        <f t="shared" ref="AF2106:AF2169" si="1732">S2106*AA2106</f>
        <v>14.382698469206126</v>
      </c>
      <c r="AG2106" s="46">
        <f t="shared" ref="AG2106:AG2169" si="1733">T2106*AB2106</f>
        <v>8.388127447490211</v>
      </c>
      <c r="AH2106" s="46">
        <f t="shared" ref="AH2106:AH2169" si="1734">U2106*AC2106</f>
        <v>30.361160555357781</v>
      </c>
      <c r="AI2106" s="46">
        <f t="shared" si="1710"/>
        <v>0.21317183500982084</v>
      </c>
      <c r="AJ2106" s="47">
        <f t="shared" si="1717"/>
        <v>0.46170535518858868</v>
      </c>
      <c r="AK2106" s="47">
        <f t="shared" si="1718"/>
        <v>3.3722687145431576</v>
      </c>
      <c r="AL2106" s="47">
        <f t="shared" si="1719"/>
        <v>-102.39683195045957</v>
      </c>
      <c r="AM2106" s="47">
        <f t="shared" si="1720"/>
        <v>-277.09955751441771</v>
      </c>
      <c r="AN2106" s="47">
        <f t="shared" si="1721"/>
        <v>-246.83275758241737</v>
      </c>
      <c r="AO2106" s="47">
        <f t="shared" si="1722"/>
        <v>-1201.8985723965802</v>
      </c>
      <c r="AP2106" s="47">
        <f t="shared" si="1723"/>
        <v>3.1745397915585193E-3</v>
      </c>
      <c r="AQ2106" s="47">
        <f t="shared" si="1711"/>
        <v>-5.7930762421827202</v>
      </c>
      <c r="AR2106" s="1">
        <f t="shared" si="1724"/>
        <v>31</v>
      </c>
      <c r="AS2106" s="1">
        <f t="shared" si="1692"/>
        <v>3</v>
      </c>
      <c r="AT2106" s="1">
        <f t="shared" si="1693"/>
        <v>2</v>
      </c>
      <c r="AU2106" s="1">
        <f t="shared" si="1694"/>
        <v>3</v>
      </c>
      <c r="AV2106" s="1">
        <f t="shared" si="1695"/>
        <v>10</v>
      </c>
      <c r="AW2106" s="27">
        <f t="shared" ref="AW2106:AW2169" si="1735">AR2106+AS2106+AT2106+AU2106+AV2106</f>
        <v>49</v>
      </c>
      <c r="AX2106" s="41">
        <f t="shared" si="1712"/>
        <v>3.8571428571428572</v>
      </c>
      <c r="AY2106" s="29">
        <f t="shared" ref="AY2106:AY2169" si="1736">(5-AX2106)*(5-AX2106)</f>
        <v>1.3061224489795917</v>
      </c>
      <c r="AZ2106" s="29">
        <f t="shared" ref="AZ2106:AZ2169" si="1737">(4-AX2106)*(4-AX2106)</f>
        <v>2.0408163265306103E-2</v>
      </c>
      <c r="BA2106" s="29">
        <f t="shared" ref="BA2106:BA2169" si="1738">(3-AX2106)*(3-AX2106)</f>
        <v>0.73469387755102056</v>
      </c>
      <c r="BB2106" s="29">
        <f t="shared" ref="BB2106:BB2169" si="1739">(2-AX2106)*(2-AX2106)</f>
        <v>3.4489795918367347</v>
      </c>
      <c r="BC2106" s="29">
        <f t="shared" ref="BC2106:BC2169" si="1740">(1-AX2106)*(1-AX2106)</f>
        <v>8.1632653061224492</v>
      </c>
      <c r="BD2106" s="29">
        <f t="shared" ref="BD2106:BG2169" si="1741">AR2106*AY2106</f>
        <v>40.489795918367342</v>
      </c>
      <c r="BE2106" s="29">
        <f t="shared" si="1741"/>
        <v>6.122448979591831E-2</v>
      </c>
      <c r="BF2106" s="29">
        <f t="shared" si="1741"/>
        <v>1.4693877551020411</v>
      </c>
      <c r="BG2106" s="29">
        <f t="shared" si="1741"/>
        <v>10.346938775510203</v>
      </c>
      <c r="BH2106" s="29">
        <f t="shared" ref="BH2106:BH2169" si="1742">AV2106*BC2106</f>
        <v>81.632653061224488</v>
      </c>
      <c r="BI2106" s="29">
        <f t="shared" si="1713"/>
        <v>2.7916666666666665</v>
      </c>
      <c r="BJ2106" s="28">
        <f t="shared" si="1696"/>
        <v>1.6708281379802852</v>
      </c>
      <c r="BK2106" s="28">
        <f t="shared" si="1697"/>
        <v>9.9206971772718777</v>
      </c>
      <c r="BL2106" s="28">
        <f t="shared" si="1698"/>
        <v>1.8751317749379781E-3</v>
      </c>
      <c r="BM2106" s="28">
        <f t="shared" si="1699"/>
        <v>-0.27001897559106924</v>
      </c>
      <c r="BN2106" s="28">
        <f t="shared" si="1700"/>
        <v>-4.119664509538743</v>
      </c>
      <c r="BO2106" s="28">
        <f t="shared" si="1701"/>
        <v>-50.003513998346151</v>
      </c>
      <c r="BP2106" s="28">
        <f t="shared" si="1702"/>
        <v>2.1719858156028369E-2</v>
      </c>
      <c r="BQ2106" s="28">
        <f t="shared" si="1714"/>
        <v>-0.96589567089850537</v>
      </c>
    </row>
    <row r="2107" spans="1:69" x14ac:dyDescent="0.2">
      <c r="A2107" s="1" t="s">
        <v>7553</v>
      </c>
      <c r="B2107" s="8" t="s">
        <v>5601</v>
      </c>
      <c r="C2107" t="s">
        <v>294</v>
      </c>
      <c r="D2107" s="38">
        <v>213</v>
      </c>
      <c r="E2107" s="52" t="s">
        <v>1900</v>
      </c>
      <c r="G2107" s="8">
        <v>183</v>
      </c>
      <c r="H2107" s="8">
        <v>30</v>
      </c>
      <c r="I2107" s="8">
        <v>16</v>
      </c>
      <c r="J2107" s="8">
        <v>2</v>
      </c>
      <c r="K2107" s="8">
        <v>5</v>
      </c>
      <c r="L2107" s="8">
        <v>0</v>
      </c>
      <c r="M2107" s="8">
        <v>2</v>
      </c>
      <c r="N2107" s="8">
        <v>2</v>
      </c>
      <c r="O2107" s="8">
        <v>7</v>
      </c>
      <c r="P2107" s="8">
        <v>4</v>
      </c>
      <c r="Q2107" s="36">
        <f t="shared" si="1715"/>
        <v>153</v>
      </c>
      <c r="R2107" s="36">
        <f t="shared" si="1703"/>
        <v>14</v>
      </c>
      <c r="S2107" s="36">
        <f t="shared" si="1704"/>
        <v>5</v>
      </c>
      <c r="T2107" s="36">
        <f t="shared" si="1705"/>
        <v>0</v>
      </c>
      <c r="U2107" s="36">
        <f t="shared" si="1706"/>
        <v>3</v>
      </c>
      <c r="V2107" s="36">
        <f t="shared" si="1707"/>
        <v>839</v>
      </c>
      <c r="W2107" s="45">
        <f t="shared" si="1708"/>
        <v>175</v>
      </c>
      <c r="X2107" s="50">
        <f t="shared" si="1709"/>
        <v>4.7942857142857145</v>
      </c>
      <c r="Y2107" s="46">
        <f t="shared" si="1725"/>
        <v>4.2318367346938696E-2</v>
      </c>
      <c r="Z2107" s="46">
        <f t="shared" si="1726"/>
        <v>0.63088979591836769</v>
      </c>
      <c r="AA2107" s="46">
        <f t="shared" si="1727"/>
        <v>3.2194612244897964</v>
      </c>
      <c r="AB2107" s="46">
        <f t="shared" si="1728"/>
        <v>7.8080326530612254</v>
      </c>
      <c r="AC2107" s="46">
        <f t="shared" si="1729"/>
        <v>14.396604081632654</v>
      </c>
      <c r="AD2107" s="46">
        <f t="shared" si="1730"/>
        <v>6.47471020408162</v>
      </c>
      <c r="AE2107" s="46">
        <f t="shared" si="1731"/>
        <v>8.8324571428571481</v>
      </c>
      <c r="AF2107" s="46">
        <f t="shared" si="1732"/>
        <v>16.097306122448984</v>
      </c>
      <c r="AG2107" s="46">
        <f t="shared" si="1733"/>
        <v>0</v>
      </c>
      <c r="AH2107" s="46">
        <f t="shared" si="1734"/>
        <v>43.189812244897965</v>
      </c>
      <c r="AI2107" s="46">
        <f t="shared" si="1710"/>
        <v>0.42870279146141216</v>
      </c>
      <c r="AJ2107" s="47">
        <f t="shared" si="1717"/>
        <v>0.65475399308550397</v>
      </c>
      <c r="AK2107" s="47">
        <f t="shared" si="1718"/>
        <v>4.7451540908853209</v>
      </c>
      <c r="AL2107" s="47">
        <f t="shared" si="1719"/>
        <v>-24.993312726624836</v>
      </c>
      <c r="AM2107" s="47">
        <f t="shared" si="1720"/>
        <v>-102.89880600293246</v>
      </c>
      <c r="AN2107" s="47">
        <f t="shared" si="1721"/>
        <v>0</v>
      </c>
      <c r="AO2107" s="47">
        <f t="shared" si="1722"/>
        <v>-583.81719189113267</v>
      </c>
      <c r="AP2107" s="47">
        <f t="shared" si="1723"/>
        <v>5.8135672048368883E-3</v>
      </c>
      <c r="AQ2107" s="47">
        <f t="shared" si="1711"/>
        <v>-4.1099836353968451</v>
      </c>
      <c r="AR2107" s="1">
        <f t="shared" si="1724"/>
        <v>30</v>
      </c>
      <c r="AS2107" s="1">
        <f t="shared" si="1692"/>
        <v>2</v>
      </c>
      <c r="AT2107" s="1">
        <f t="shared" si="1693"/>
        <v>0</v>
      </c>
      <c r="AU2107" s="1">
        <f t="shared" si="1694"/>
        <v>2</v>
      </c>
      <c r="AV2107" s="1">
        <f t="shared" si="1695"/>
        <v>4</v>
      </c>
      <c r="AW2107" s="27">
        <f t="shared" si="1735"/>
        <v>38</v>
      </c>
      <c r="AX2107" s="41">
        <f t="shared" si="1712"/>
        <v>4.3684210526315788</v>
      </c>
      <c r="AY2107" s="29">
        <f t="shared" si="1736"/>
        <v>0.39889196675900301</v>
      </c>
      <c r="AZ2107" s="29">
        <f t="shared" si="1737"/>
        <v>0.13573407202216053</v>
      </c>
      <c r="BA2107" s="29">
        <f t="shared" si="1738"/>
        <v>1.872576177285318</v>
      </c>
      <c r="BB2107" s="29">
        <f t="shared" si="1739"/>
        <v>5.609418282548476</v>
      </c>
      <c r="BC2107" s="29">
        <f t="shared" si="1740"/>
        <v>11.346260387811633</v>
      </c>
      <c r="BD2107" s="29">
        <f t="shared" si="1741"/>
        <v>11.96675900277009</v>
      </c>
      <c r="BE2107" s="29">
        <f t="shared" si="1741"/>
        <v>0.27146814404432107</v>
      </c>
      <c r="BF2107" s="29">
        <f t="shared" si="1741"/>
        <v>0</v>
      </c>
      <c r="BG2107" s="29">
        <f t="shared" si="1741"/>
        <v>11.218836565096952</v>
      </c>
      <c r="BH2107" s="29">
        <f t="shared" si="1742"/>
        <v>45.38504155124653</v>
      </c>
      <c r="BI2107" s="29">
        <f t="shared" si="1713"/>
        <v>1.8605974395448079</v>
      </c>
      <c r="BJ2107" s="28">
        <f t="shared" si="1696"/>
        <v>1.3640371840770353</v>
      </c>
      <c r="BK2107" s="28">
        <f t="shared" si="1697"/>
        <v>2.9780059528948324</v>
      </c>
      <c r="BL2107" s="28">
        <f t="shared" si="1698"/>
        <v>-3.940802630566842E-2</v>
      </c>
      <c r="BM2107" s="28">
        <f t="shared" si="1699"/>
        <v>0</v>
      </c>
      <c r="BN2107" s="28">
        <f t="shared" si="1700"/>
        <v>-10.469552178145884</v>
      </c>
      <c r="BO2107" s="28">
        <f t="shared" si="1701"/>
        <v>-60.236604360776425</v>
      </c>
      <c r="BP2107" s="28">
        <f t="shared" si="1702"/>
        <v>2.8528528528528527E-2</v>
      </c>
      <c r="BQ2107" s="28">
        <f t="shared" si="1714"/>
        <v>-1.9333087291806752</v>
      </c>
    </row>
    <row r="2108" spans="1:69" x14ac:dyDescent="0.2">
      <c r="A2108" s="1" t="s">
        <v>7553</v>
      </c>
      <c r="B2108" s="8" t="s">
        <v>5603</v>
      </c>
      <c r="C2108" t="s">
        <v>49</v>
      </c>
      <c r="D2108" s="38">
        <v>18</v>
      </c>
      <c r="E2108" s="52" t="s">
        <v>801</v>
      </c>
      <c r="G2108" s="8">
        <v>15</v>
      </c>
      <c r="H2108" s="8">
        <v>5</v>
      </c>
      <c r="I2108" s="8">
        <v>2</v>
      </c>
      <c r="J2108" s="8">
        <v>0</v>
      </c>
      <c r="K2108" s="8">
        <v>1</v>
      </c>
      <c r="L2108" s="8">
        <v>1</v>
      </c>
      <c r="M2108" s="8">
        <v>1</v>
      </c>
      <c r="N2108" s="8">
        <v>1</v>
      </c>
      <c r="O2108" s="8">
        <v>1</v>
      </c>
      <c r="P2108" s="8">
        <v>1</v>
      </c>
      <c r="Q2108" s="36">
        <f t="shared" si="1715"/>
        <v>10</v>
      </c>
      <c r="R2108" s="36">
        <f t="shared" si="1703"/>
        <v>2</v>
      </c>
      <c r="S2108" s="36">
        <f t="shared" si="1704"/>
        <v>0</v>
      </c>
      <c r="T2108" s="36">
        <f t="shared" si="1705"/>
        <v>0</v>
      </c>
      <c r="U2108" s="36">
        <f t="shared" si="1706"/>
        <v>0</v>
      </c>
      <c r="V2108" s="36">
        <f t="shared" si="1707"/>
        <v>58</v>
      </c>
      <c r="W2108" s="45">
        <f t="shared" si="1708"/>
        <v>12</v>
      </c>
      <c r="X2108" s="50">
        <f t="shared" si="1709"/>
        <v>4.833333333333333</v>
      </c>
      <c r="Y2108" s="46">
        <f t="shared" si="1725"/>
        <v>2.7777777777777877E-2</v>
      </c>
      <c r="Z2108" s="46">
        <f t="shared" si="1726"/>
        <v>0.69444444444444398</v>
      </c>
      <c r="AA2108" s="46">
        <f t="shared" si="1727"/>
        <v>3.3611111111111098</v>
      </c>
      <c r="AB2108" s="46">
        <f t="shared" si="1728"/>
        <v>8.0277777777777768</v>
      </c>
      <c r="AC2108" s="46">
        <f t="shared" si="1729"/>
        <v>14.694444444444443</v>
      </c>
      <c r="AD2108" s="46">
        <f t="shared" si="1730"/>
        <v>0.27777777777777879</v>
      </c>
      <c r="AE2108" s="46">
        <f t="shared" si="1731"/>
        <v>1.388888888888888</v>
      </c>
      <c r="AF2108" s="46">
        <f t="shared" si="1732"/>
        <v>0</v>
      </c>
      <c r="AG2108" s="46">
        <f t="shared" si="1733"/>
        <v>0</v>
      </c>
      <c r="AH2108" s="46">
        <f t="shared" si="1734"/>
        <v>0</v>
      </c>
      <c r="AI2108" s="46">
        <f t="shared" si="1710"/>
        <v>0.15151515151515152</v>
      </c>
      <c r="AJ2108" s="47">
        <f t="shared" si="1717"/>
        <v>0.38924947208076149</v>
      </c>
      <c r="AK2108" s="47">
        <f t="shared" si="1718"/>
        <v>0.78498643536287316</v>
      </c>
      <c r="AL2108" s="47">
        <f t="shared" si="1719"/>
        <v>-19.624660884071698</v>
      </c>
      <c r="AM2108" s="47">
        <f t="shared" si="1720"/>
        <v>0</v>
      </c>
      <c r="AN2108" s="47">
        <f t="shared" si="1721"/>
        <v>0</v>
      </c>
      <c r="AO2108" s="47">
        <f t="shared" si="1722"/>
        <v>0</v>
      </c>
      <c r="AP2108" s="47">
        <f t="shared" si="1723"/>
        <v>0.10909090909090909</v>
      </c>
      <c r="AQ2108" s="47">
        <f t="shared" si="1711"/>
        <v>-2.0552372125864169</v>
      </c>
      <c r="AR2108" s="1">
        <f t="shared" si="1724"/>
        <v>5</v>
      </c>
      <c r="AS2108" s="1">
        <f t="shared" si="1692"/>
        <v>0</v>
      </c>
      <c r="AT2108" s="1">
        <f t="shared" si="1693"/>
        <v>1</v>
      </c>
      <c r="AU2108" s="1">
        <f t="shared" si="1694"/>
        <v>1</v>
      </c>
      <c r="AV2108" s="1">
        <f t="shared" si="1695"/>
        <v>1</v>
      </c>
      <c r="AW2108" s="27">
        <f t="shared" si="1735"/>
        <v>8</v>
      </c>
      <c r="AX2108" s="41">
        <f t="shared" si="1712"/>
        <v>3.875</v>
      </c>
      <c r="AY2108" s="29">
        <f t="shared" si="1736"/>
        <v>1.265625</v>
      </c>
      <c r="AZ2108" s="29">
        <f t="shared" si="1737"/>
        <v>1.5625E-2</v>
      </c>
      <c r="BA2108" s="29">
        <f t="shared" si="1738"/>
        <v>0.765625</v>
      </c>
      <c r="BB2108" s="29">
        <f t="shared" si="1739"/>
        <v>3.515625</v>
      </c>
      <c r="BC2108" s="29">
        <f t="shared" si="1740"/>
        <v>8.265625</v>
      </c>
      <c r="BD2108" s="29">
        <f t="shared" si="1741"/>
        <v>6.328125</v>
      </c>
      <c r="BE2108" s="29">
        <f t="shared" si="1741"/>
        <v>0</v>
      </c>
      <c r="BF2108" s="29">
        <f t="shared" si="1741"/>
        <v>0.765625</v>
      </c>
      <c r="BG2108" s="29">
        <f t="shared" si="1741"/>
        <v>3.515625</v>
      </c>
      <c r="BH2108" s="29">
        <f t="shared" si="1742"/>
        <v>8.265625</v>
      </c>
      <c r="BI2108" s="29">
        <f t="shared" si="1713"/>
        <v>2.6964285714285716</v>
      </c>
      <c r="BJ2108" s="28">
        <f t="shared" si="1696"/>
        <v>1.6420805617960927</v>
      </c>
      <c r="BK2108" s="28">
        <f t="shared" si="1697"/>
        <v>1.6078450437458396</v>
      </c>
      <c r="BL2108" s="28">
        <f t="shared" si="1698"/>
        <v>0</v>
      </c>
      <c r="BM2108" s="28">
        <f t="shared" si="1699"/>
        <v>-0.15130064472011603</v>
      </c>
      <c r="BN2108" s="28">
        <f t="shared" si="1700"/>
        <v>-1.4887454108757776</v>
      </c>
      <c r="BO2108" s="28">
        <f t="shared" si="1701"/>
        <v>-5.3669823449260994</v>
      </c>
      <c r="BP2108" s="28">
        <f t="shared" si="1702"/>
        <v>0.19047619047619047</v>
      </c>
      <c r="BQ2108" s="28">
        <f t="shared" si="1714"/>
        <v>-1.028415877481172</v>
      </c>
    </row>
    <row r="2109" spans="1:69" x14ac:dyDescent="0.2">
      <c r="A2109" s="1" t="s">
        <v>7553</v>
      </c>
      <c r="B2109" s="8" t="s">
        <v>5605</v>
      </c>
      <c r="C2109" t="s">
        <v>34</v>
      </c>
      <c r="D2109" s="38">
        <v>18</v>
      </c>
      <c r="E2109" s="52" t="s">
        <v>5606</v>
      </c>
      <c r="G2109" s="8">
        <v>13</v>
      </c>
      <c r="H2109" s="8">
        <v>2</v>
      </c>
      <c r="I2109" s="8">
        <v>4</v>
      </c>
      <c r="J2109" s="8">
        <v>0</v>
      </c>
      <c r="K2109" s="8">
        <v>4</v>
      </c>
      <c r="L2109" s="8">
        <v>0</v>
      </c>
      <c r="M2109" s="8">
        <v>1</v>
      </c>
      <c r="N2109" s="8">
        <v>1</v>
      </c>
      <c r="O2109" s="8">
        <v>1</v>
      </c>
      <c r="P2109" s="8">
        <v>1</v>
      </c>
      <c r="Q2109" s="36">
        <f t="shared" si="1715"/>
        <v>11</v>
      </c>
      <c r="R2109" s="36">
        <f t="shared" si="1703"/>
        <v>4</v>
      </c>
      <c r="S2109" s="36">
        <f t="shared" si="1704"/>
        <v>4</v>
      </c>
      <c r="T2109" s="36">
        <f t="shared" si="1705"/>
        <v>0</v>
      </c>
      <c r="U2109" s="36">
        <f t="shared" si="1706"/>
        <v>0</v>
      </c>
      <c r="V2109" s="36">
        <f t="shared" si="1707"/>
        <v>83</v>
      </c>
      <c r="W2109" s="45">
        <f t="shared" si="1708"/>
        <v>19</v>
      </c>
      <c r="X2109" s="50">
        <f t="shared" si="1709"/>
        <v>4.3684210526315788</v>
      </c>
      <c r="Y2109" s="46">
        <f t="shared" si="1725"/>
        <v>0.39889196675900301</v>
      </c>
      <c r="Z2109" s="46">
        <f t="shared" si="1726"/>
        <v>0.13573407202216053</v>
      </c>
      <c r="AA2109" s="46">
        <f t="shared" si="1727"/>
        <v>1.872576177285318</v>
      </c>
      <c r="AB2109" s="46">
        <f t="shared" si="1728"/>
        <v>5.609418282548476</v>
      </c>
      <c r="AC2109" s="46">
        <f t="shared" si="1729"/>
        <v>11.346260387811633</v>
      </c>
      <c r="AD2109" s="46">
        <f t="shared" si="1730"/>
        <v>4.387811634349033</v>
      </c>
      <c r="AE2109" s="46">
        <f t="shared" si="1731"/>
        <v>0.54293628808864214</v>
      </c>
      <c r="AF2109" s="46">
        <f t="shared" si="1732"/>
        <v>7.490304709141272</v>
      </c>
      <c r="AG2109" s="46">
        <f t="shared" si="1733"/>
        <v>0</v>
      </c>
      <c r="AH2109" s="46">
        <f t="shared" si="1734"/>
        <v>0</v>
      </c>
      <c r="AI2109" s="46">
        <f t="shared" si="1710"/>
        <v>0.6900584795321637</v>
      </c>
      <c r="AJ2109" s="47">
        <f t="shared" si="1717"/>
        <v>0.83069758608783961</v>
      </c>
      <c r="AK2109" s="47">
        <f t="shared" si="1718"/>
        <v>4.8344466843502749</v>
      </c>
      <c r="AL2109" s="47">
        <f t="shared" si="1719"/>
        <v>-0.34895101278033253</v>
      </c>
      <c r="AM2109" s="47">
        <f t="shared" si="1720"/>
        <v>-17.880941692790472</v>
      </c>
      <c r="AN2109" s="47">
        <f t="shared" si="1721"/>
        <v>0</v>
      </c>
      <c r="AO2109" s="47">
        <f t="shared" si="1722"/>
        <v>0</v>
      </c>
      <c r="AP2109" s="47">
        <f t="shared" si="1723"/>
        <v>6.2091503267973858E-2</v>
      </c>
      <c r="AQ2109" s="47">
        <f t="shared" si="1711"/>
        <v>-0.83174338040258189</v>
      </c>
      <c r="AR2109" s="1">
        <f t="shared" si="1724"/>
        <v>2</v>
      </c>
      <c r="AS2109" s="1">
        <f t="shared" si="1692"/>
        <v>0</v>
      </c>
      <c r="AT2109" s="1">
        <f t="shared" si="1693"/>
        <v>0</v>
      </c>
      <c r="AU2109" s="1">
        <f t="shared" si="1694"/>
        <v>1</v>
      </c>
      <c r="AV2109" s="1">
        <f t="shared" si="1695"/>
        <v>1</v>
      </c>
      <c r="AW2109" s="27">
        <f t="shared" si="1735"/>
        <v>4</v>
      </c>
      <c r="AX2109" s="41">
        <f t="shared" si="1712"/>
        <v>3.25</v>
      </c>
      <c r="AY2109" s="29">
        <f t="shared" si="1736"/>
        <v>3.0625</v>
      </c>
      <c r="AZ2109" s="29">
        <f t="shared" si="1737"/>
        <v>0.5625</v>
      </c>
      <c r="BA2109" s="29">
        <f t="shared" si="1738"/>
        <v>6.25E-2</v>
      </c>
      <c r="BB2109" s="29">
        <f t="shared" si="1739"/>
        <v>1.5625</v>
      </c>
      <c r="BC2109" s="29">
        <f t="shared" si="1740"/>
        <v>5.0625</v>
      </c>
      <c r="BD2109" s="29">
        <f t="shared" si="1741"/>
        <v>6.125</v>
      </c>
      <c r="BE2109" s="29">
        <f t="shared" si="1741"/>
        <v>0</v>
      </c>
      <c r="BF2109" s="29">
        <f t="shared" si="1741"/>
        <v>0</v>
      </c>
      <c r="BG2109" s="29">
        <f t="shared" si="1741"/>
        <v>1.5625</v>
      </c>
      <c r="BH2109" s="29">
        <f t="shared" si="1742"/>
        <v>5.0625</v>
      </c>
      <c r="BI2109" s="29">
        <f t="shared" si="1713"/>
        <v>4.25</v>
      </c>
      <c r="BJ2109" s="28">
        <f t="shared" si="1696"/>
        <v>2.0615528128088303</v>
      </c>
      <c r="BK2109" s="28">
        <f t="shared" si="1697"/>
        <v>1.2233782262862092</v>
      </c>
      <c r="BL2109" s="28">
        <f t="shared" si="1698"/>
        <v>0</v>
      </c>
      <c r="BM2109" s="28">
        <f t="shared" si="1699"/>
        <v>0</v>
      </c>
      <c r="BN2109" s="28">
        <f t="shared" si="1700"/>
        <v>-0.22291877301133553</v>
      </c>
      <c r="BO2109" s="28">
        <f t="shared" si="1701"/>
        <v>-1.3000622842021083</v>
      </c>
      <c r="BP2109" s="28">
        <f t="shared" si="1702"/>
        <v>0.66666666666666663</v>
      </c>
      <c r="BQ2109" s="28">
        <f t="shared" si="1714"/>
        <v>-0.19973522061815646</v>
      </c>
    </row>
    <row r="2110" spans="1:69" x14ac:dyDescent="0.2">
      <c r="A2110" s="1" t="s">
        <v>7553</v>
      </c>
      <c r="B2110" s="8" t="s">
        <v>5608</v>
      </c>
      <c r="C2110" t="s">
        <v>42</v>
      </c>
      <c r="D2110" s="38">
        <v>119</v>
      </c>
      <c r="E2110" s="52" t="s">
        <v>892</v>
      </c>
      <c r="G2110" s="8">
        <v>63</v>
      </c>
      <c r="H2110" s="8">
        <v>8</v>
      </c>
      <c r="I2110" s="8">
        <v>29</v>
      </c>
      <c r="J2110" s="8">
        <v>3</v>
      </c>
      <c r="K2110" s="8">
        <v>11</v>
      </c>
      <c r="L2110" s="8">
        <v>1</v>
      </c>
      <c r="M2110" s="8">
        <v>2</v>
      </c>
      <c r="N2110" s="8">
        <v>0</v>
      </c>
      <c r="O2110" s="8">
        <v>14</v>
      </c>
      <c r="P2110" s="8">
        <v>7</v>
      </c>
      <c r="Q2110" s="36">
        <f t="shared" si="1715"/>
        <v>55</v>
      </c>
      <c r="R2110" s="36">
        <f t="shared" si="1703"/>
        <v>26</v>
      </c>
      <c r="S2110" s="36">
        <f t="shared" si="1704"/>
        <v>10</v>
      </c>
      <c r="T2110" s="36">
        <f t="shared" si="1705"/>
        <v>2</v>
      </c>
      <c r="U2110" s="36">
        <f t="shared" si="1706"/>
        <v>7</v>
      </c>
      <c r="V2110" s="36">
        <f t="shared" si="1707"/>
        <v>420</v>
      </c>
      <c r="W2110" s="45">
        <f t="shared" si="1708"/>
        <v>100</v>
      </c>
      <c r="X2110" s="50">
        <f t="shared" si="1709"/>
        <v>4.2</v>
      </c>
      <c r="Y2110" s="46">
        <f t="shared" si="1725"/>
        <v>0.63999999999999968</v>
      </c>
      <c r="Z2110" s="46">
        <f t="shared" si="1726"/>
        <v>4.000000000000007E-2</v>
      </c>
      <c r="AA2110" s="46">
        <f t="shared" si="1727"/>
        <v>1.4400000000000004</v>
      </c>
      <c r="AB2110" s="46">
        <f t="shared" si="1728"/>
        <v>4.8400000000000007</v>
      </c>
      <c r="AC2110" s="46">
        <f t="shared" si="1729"/>
        <v>10.240000000000002</v>
      </c>
      <c r="AD2110" s="46">
        <f t="shared" si="1730"/>
        <v>35.199999999999982</v>
      </c>
      <c r="AE2110" s="46">
        <f t="shared" si="1731"/>
        <v>1.0400000000000018</v>
      </c>
      <c r="AF2110" s="46">
        <f t="shared" si="1732"/>
        <v>14.400000000000004</v>
      </c>
      <c r="AG2110" s="46">
        <f t="shared" si="1733"/>
        <v>9.6800000000000015</v>
      </c>
      <c r="AH2110" s="46">
        <f t="shared" si="1734"/>
        <v>71.680000000000007</v>
      </c>
      <c r="AI2110" s="46">
        <f t="shared" si="1710"/>
        <v>1.3333333333333333</v>
      </c>
      <c r="AJ2110" s="47">
        <f t="shared" si="1717"/>
        <v>1.1547005383792515</v>
      </c>
      <c r="AK2110" s="47">
        <f t="shared" si="1718"/>
        <v>18.290456527927336</v>
      </c>
      <c r="AL2110" s="47">
        <f t="shared" si="1719"/>
        <v>-0.1350999629903728</v>
      </c>
      <c r="AM2110" s="47">
        <f t="shared" si="1720"/>
        <v>-11.223689233046327</v>
      </c>
      <c r="AN2110" s="47">
        <f t="shared" si="1721"/>
        <v>-13.832157749245061</v>
      </c>
      <c r="AO2110" s="47">
        <f t="shared" si="1722"/>
        <v>-148.98408226384464</v>
      </c>
      <c r="AP2110" s="47">
        <f t="shared" si="1723"/>
        <v>1.0307153164296021E-2</v>
      </c>
      <c r="AQ2110" s="47">
        <f t="shared" si="1711"/>
        <v>-1.606726166575954</v>
      </c>
      <c r="AR2110" s="1">
        <f t="shared" si="1724"/>
        <v>8</v>
      </c>
      <c r="AS2110" s="1">
        <f t="shared" si="1692"/>
        <v>3</v>
      </c>
      <c r="AT2110" s="1">
        <f t="shared" si="1693"/>
        <v>1</v>
      </c>
      <c r="AU2110" s="1">
        <f t="shared" si="1694"/>
        <v>0</v>
      </c>
      <c r="AV2110" s="1">
        <f t="shared" si="1695"/>
        <v>7</v>
      </c>
      <c r="AW2110" s="27">
        <f t="shared" si="1735"/>
        <v>19</v>
      </c>
      <c r="AX2110" s="41">
        <f t="shared" si="1712"/>
        <v>3.263157894736842</v>
      </c>
      <c r="AY2110" s="29">
        <f t="shared" si="1736"/>
        <v>3.0166204986149587</v>
      </c>
      <c r="AZ2110" s="29">
        <f t="shared" si="1737"/>
        <v>0.5429362880886428</v>
      </c>
      <c r="BA2110" s="29">
        <f t="shared" si="1738"/>
        <v>6.9252077562326833E-2</v>
      </c>
      <c r="BB2110" s="29">
        <f t="shared" si="1739"/>
        <v>1.5955678670360109</v>
      </c>
      <c r="BC2110" s="29">
        <f t="shared" si="1740"/>
        <v>5.121883656509695</v>
      </c>
      <c r="BD2110" s="29">
        <f t="shared" si="1741"/>
        <v>24.13296398891967</v>
      </c>
      <c r="BE2110" s="29">
        <f t="shared" si="1741"/>
        <v>1.6288088642659284</v>
      </c>
      <c r="BF2110" s="29">
        <f t="shared" si="1741"/>
        <v>6.9252077562326833E-2</v>
      </c>
      <c r="BG2110" s="29">
        <f t="shared" si="1741"/>
        <v>0</v>
      </c>
      <c r="BH2110" s="29">
        <f t="shared" si="1742"/>
        <v>35.853185595567865</v>
      </c>
      <c r="BI2110" s="29">
        <f t="shared" si="1713"/>
        <v>3.4269005847953213</v>
      </c>
      <c r="BJ2110" s="28">
        <f t="shared" si="1696"/>
        <v>1.8511889651776021</v>
      </c>
      <c r="BK2110" s="28">
        <f t="shared" si="1697"/>
        <v>6.607219659449286</v>
      </c>
      <c r="BL2110" s="28">
        <f t="shared" si="1698"/>
        <v>0.18918743995250908</v>
      </c>
      <c r="BM2110" s="28">
        <f t="shared" si="1699"/>
        <v>-2.8727441683750743E-3</v>
      </c>
      <c r="BN2110" s="28">
        <f t="shared" si="1700"/>
        <v>0</v>
      </c>
      <c r="BO2110" s="28">
        <f t="shared" si="1701"/>
        <v>-12.790583153319838</v>
      </c>
      <c r="BP2110" s="28">
        <f t="shared" si="1702"/>
        <v>6.2091503267973858E-2</v>
      </c>
      <c r="BQ2110" s="28">
        <f t="shared" si="1714"/>
        <v>-0.37236577504458152</v>
      </c>
    </row>
    <row r="2111" spans="1:69" x14ac:dyDescent="0.2">
      <c r="A2111" s="1" t="s">
        <v>7553</v>
      </c>
      <c r="B2111" s="8" t="s">
        <v>5610</v>
      </c>
      <c r="C2111" t="s">
        <v>505</v>
      </c>
      <c r="D2111" s="38">
        <v>20</v>
      </c>
      <c r="E2111" s="52" t="s">
        <v>1627</v>
      </c>
      <c r="G2111" s="8">
        <v>17</v>
      </c>
      <c r="H2111" s="8">
        <v>6</v>
      </c>
      <c r="I2111" s="8">
        <v>2</v>
      </c>
      <c r="J2111" s="8">
        <v>1</v>
      </c>
      <c r="K2111" s="8">
        <v>1</v>
      </c>
      <c r="L2111" s="8">
        <v>1</v>
      </c>
      <c r="M2111" s="8">
        <v>1</v>
      </c>
      <c r="N2111" s="8">
        <v>1</v>
      </c>
      <c r="O2111" s="8">
        <v>1</v>
      </c>
      <c r="P2111" s="8">
        <v>1</v>
      </c>
      <c r="Q2111" s="36">
        <f t="shared" si="1715"/>
        <v>11</v>
      </c>
      <c r="R2111" s="36">
        <f t="shared" si="1703"/>
        <v>1</v>
      </c>
      <c r="S2111" s="36">
        <f t="shared" si="1704"/>
        <v>0</v>
      </c>
      <c r="T2111" s="36">
        <f t="shared" si="1705"/>
        <v>0</v>
      </c>
      <c r="U2111" s="36">
        <f t="shared" si="1706"/>
        <v>0</v>
      </c>
      <c r="V2111" s="36">
        <f t="shared" si="1707"/>
        <v>59</v>
      </c>
      <c r="W2111" s="45">
        <f t="shared" si="1708"/>
        <v>12</v>
      </c>
      <c r="X2111" s="50">
        <f t="shared" si="1709"/>
        <v>4.916666666666667</v>
      </c>
      <c r="Y2111" s="46">
        <f t="shared" si="1725"/>
        <v>6.9444444444443955E-3</v>
      </c>
      <c r="Z2111" s="46">
        <f t="shared" si="1726"/>
        <v>0.84027777777777835</v>
      </c>
      <c r="AA2111" s="46">
        <f t="shared" si="1727"/>
        <v>3.673611111111112</v>
      </c>
      <c r="AB2111" s="46">
        <f t="shared" si="1728"/>
        <v>8.5069444444444464</v>
      </c>
      <c r="AC2111" s="46">
        <f t="shared" si="1729"/>
        <v>15.34027777777778</v>
      </c>
      <c r="AD2111" s="46">
        <f t="shared" si="1730"/>
        <v>7.6388888888888354E-2</v>
      </c>
      <c r="AE2111" s="46">
        <f t="shared" si="1731"/>
        <v>0.84027777777777835</v>
      </c>
      <c r="AF2111" s="46">
        <f t="shared" si="1732"/>
        <v>0</v>
      </c>
      <c r="AG2111" s="46">
        <f t="shared" si="1733"/>
        <v>0</v>
      </c>
      <c r="AH2111" s="46">
        <f t="shared" si="1734"/>
        <v>0</v>
      </c>
      <c r="AI2111" s="46">
        <f t="shared" si="1710"/>
        <v>8.3333333333333343E-2</v>
      </c>
      <c r="AJ2111" s="47">
        <f t="shared" si="1717"/>
        <v>0.28867513459481292</v>
      </c>
      <c r="AK2111" s="47">
        <f t="shared" si="1718"/>
        <v>0.26461887337857554</v>
      </c>
      <c r="AL2111" s="47">
        <f t="shared" si="1719"/>
        <v>-32.01888367880801</v>
      </c>
      <c r="AM2111" s="47">
        <f t="shared" si="1720"/>
        <v>0</v>
      </c>
      <c r="AN2111" s="47">
        <f t="shared" si="1721"/>
        <v>0</v>
      </c>
      <c r="AO2111" s="47">
        <f t="shared" si="1722"/>
        <v>0</v>
      </c>
      <c r="AP2111" s="47">
        <f t="shared" si="1723"/>
        <v>0.10909090909090909</v>
      </c>
      <c r="AQ2111" s="47">
        <f t="shared" si="1711"/>
        <v>-3.4641016151377562</v>
      </c>
      <c r="AR2111" s="1">
        <f t="shared" si="1724"/>
        <v>6</v>
      </c>
      <c r="AS2111" s="1">
        <f t="shared" si="1692"/>
        <v>1</v>
      </c>
      <c r="AT2111" s="1">
        <f t="shared" si="1693"/>
        <v>1</v>
      </c>
      <c r="AU2111" s="1">
        <f t="shared" si="1694"/>
        <v>1</v>
      </c>
      <c r="AV2111" s="1">
        <f t="shared" si="1695"/>
        <v>1</v>
      </c>
      <c r="AW2111" s="27">
        <f t="shared" si="1735"/>
        <v>10</v>
      </c>
      <c r="AX2111" s="41">
        <f t="shared" si="1712"/>
        <v>4</v>
      </c>
      <c r="AY2111" s="29">
        <f t="shared" si="1736"/>
        <v>1</v>
      </c>
      <c r="AZ2111" s="29">
        <f t="shared" si="1737"/>
        <v>0</v>
      </c>
      <c r="BA2111" s="29">
        <f t="shared" si="1738"/>
        <v>1</v>
      </c>
      <c r="BB2111" s="29">
        <f t="shared" si="1739"/>
        <v>4</v>
      </c>
      <c r="BC2111" s="29">
        <f t="shared" si="1740"/>
        <v>9</v>
      </c>
      <c r="BD2111" s="29">
        <f t="shared" si="1741"/>
        <v>6</v>
      </c>
      <c r="BE2111" s="29">
        <f t="shared" si="1741"/>
        <v>0</v>
      </c>
      <c r="BF2111" s="29">
        <f t="shared" si="1741"/>
        <v>1</v>
      </c>
      <c r="BG2111" s="29">
        <f t="shared" si="1741"/>
        <v>4</v>
      </c>
      <c r="BH2111" s="29">
        <f t="shared" si="1742"/>
        <v>9</v>
      </c>
      <c r="BI2111" s="29">
        <f t="shared" si="1713"/>
        <v>2.2222222222222223</v>
      </c>
      <c r="BJ2111" s="28">
        <f t="shared" si="1696"/>
        <v>1.4907119849998598</v>
      </c>
      <c r="BK2111" s="28">
        <f t="shared" si="1697"/>
        <v>1.8112150617748295</v>
      </c>
      <c r="BL2111" s="28">
        <f t="shared" si="1698"/>
        <v>0</v>
      </c>
      <c r="BM2111" s="28">
        <f t="shared" si="1699"/>
        <v>-0.30186917696247162</v>
      </c>
      <c r="BN2111" s="28">
        <f t="shared" si="1700"/>
        <v>-2.414953415699773</v>
      </c>
      <c r="BO2111" s="28">
        <f t="shared" si="1701"/>
        <v>-8.1504677779867336</v>
      </c>
      <c r="BP2111" s="28">
        <f t="shared" si="1702"/>
        <v>0.1388888888888889</v>
      </c>
      <c r="BQ2111" s="28">
        <f t="shared" si="1714"/>
        <v>-1.257788237343632</v>
      </c>
    </row>
    <row r="2112" spans="1:69" x14ac:dyDescent="0.2">
      <c r="A2112" s="1" t="s">
        <v>7553</v>
      </c>
      <c r="B2112" s="8" t="s">
        <v>5612</v>
      </c>
      <c r="C2112" t="s">
        <v>18</v>
      </c>
      <c r="D2112" s="38">
        <v>21</v>
      </c>
      <c r="E2112" s="52" t="s">
        <v>5613</v>
      </c>
      <c r="G2112" s="8">
        <v>15</v>
      </c>
      <c r="H2112" s="8">
        <v>6</v>
      </c>
      <c r="I2112" s="8">
        <v>4</v>
      </c>
      <c r="J2112" s="8">
        <v>2</v>
      </c>
      <c r="K2112" s="8">
        <v>1</v>
      </c>
      <c r="L2112" s="8">
        <v>0</v>
      </c>
      <c r="M2112" s="8">
        <v>1</v>
      </c>
      <c r="N2112" s="8">
        <v>1</v>
      </c>
      <c r="O2112" s="8">
        <v>1</v>
      </c>
      <c r="P2112" s="8">
        <v>1</v>
      </c>
      <c r="Q2112" s="36">
        <f t="shared" si="1715"/>
        <v>9</v>
      </c>
      <c r="R2112" s="36">
        <f t="shared" si="1703"/>
        <v>2</v>
      </c>
      <c r="S2112" s="36">
        <f t="shared" si="1704"/>
        <v>1</v>
      </c>
      <c r="T2112" s="36">
        <f t="shared" si="1705"/>
        <v>0</v>
      </c>
      <c r="U2112" s="36">
        <f t="shared" si="1706"/>
        <v>0</v>
      </c>
      <c r="V2112" s="36">
        <f t="shared" si="1707"/>
        <v>56</v>
      </c>
      <c r="W2112" s="45">
        <f t="shared" si="1708"/>
        <v>12</v>
      </c>
      <c r="X2112" s="50">
        <f t="shared" si="1709"/>
        <v>4.666666666666667</v>
      </c>
      <c r="Y2112" s="46">
        <f t="shared" si="1725"/>
        <v>0.11111111111111091</v>
      </c>
      <c r="Z2112" s="46">
        <f t="shared" si="1726"/>
        <v>0.44444444444444486</v>
      </c>
      <c r="AA2112" s="46">
        <f t="shared" si="1727"/>
        <v>2.7777777777777786</v>
      </c>
      <c r="AB2112" s="46">
        <f t="shared" si="1728"/>
        <v>7.1111111111111125</v>
      </c>
      <c r="AC2112" s="46">
        <f t="shared" si="1729"/>
        <v>13.444444444444446</v>
      </c>
      <c r="AD2112" s="46">
        <f t="shared" si="1730"/>
        <v>0.99999999999999822</v>
      </c>
      <c r="AE2112" s="46">
        <f t="shared" si="1731"/>
        <v>0.88888888888888973</v>
      </c>
      <c r="AF2112" s="46">
        <f t="shared" si="1732"/>
        <v>2.7777777777777786</v>
      </c>
      <c r="AG2112" s="46">
        <f t="shared" si="1733"/>
        <v>0</v>
      </c>
      <c r="AH2112" s="46">
        <f t="shared" si="1734"/>
        <v>0</v>
      </c>
      <c r="AI2112" s="46">
        <f t="shared" si="1710"/>
        <v>0.4242424242424242</v>
      </c>
      <c r="AJ2112" s="47">
        <f t="shared" si="1717"/>
        <v>0.6513389472789296</v>
      </c>
      <c r="AK2112" s="47">
        <f t="shared" si="1718"/>
        <v>1.2063063156237288</v>
      </c>
      <c r="AL2112" s="47">
        <f t="shared" si="1719"/>
        <v>-2.1445445611088596</v>
      </c>
      <c r="AM2112" s="47">
        <f t="shared" si="1720"/>
        <v>-16.754254383662953</v>
      </c>
      <c r="AN2112" s="47">
        <f t="shared" si="1721"/>
        <v>0</v>
      </c>
      <c r="AO2112" s="47">
        <f t="shared" si="1722"/>
        <v>0</v>
      </c>
      <c r="AP2112" s="47">
        <f t="shared" si="1723"/>
        <v>0.10909090909090909</v>
      </c>
      <c r="AQ2112" s="47">
        <f t="shared" si="1711"/>
        <v>-1.9300901049979728</v>
      </c>
      <c r="AR2112" s="1">
        <f t="shared" si="1724"/>
        <v>6</v>
      </c>
      <c r="AS2112" s="1">
        <f t="shared" si="1692"/>
        <v>2</v>
      </c>
      <c r="AT2112" s="1">
        <f t="shared" si="1693"/>
        <v>0</v>
      </c>
      <c r="AU2112" s="1">
        <f t="shared" si="1694"/>
        <v>1</v>
      </c>
      <c r="AV2112" s="1">
        <f t="shared" si="1695"/>
        <v>1</v>
      </c>
      <c r="AW2112" s="27">
        <f t="shared" si="1735"/>
        <v>10</v>
      </c>
      <c r="AX2112" s="41">
        <f t="shared" si="1712"/>
        <v>4.0999999999999996</v>
      </c>
      <c r="AY2112" s="29">
        <f t="shared" si="1736"/>
        <v>0.81000000000000061</v>
      </c>
      <c r="AZ2112" s="29">
        <f t="shared" si="1737"/>
        <v>9.9999999999999291E-3</v>
      </c>
      <c r="BA2112" s="29">
        <f t="shared" si="1738"/>
        <v>1.2099999999999993</v>
      </c>
      <c r="BB2112" s="29">
        <f t="shared" si="1739"/>
        <v>4.4099999999999984</v>
      </c>
      <c r="BC2112" s="29">
        <f t="shared" si="1740"/>
        <v>9.6099999999999977</v>
      </c>
      <c r="BD2112" s="29">
        <f t="shared" si="1741"/>
        <v>4.8600000000000039</v>
      </c>
      <c r="BE2112" s="29">
        <f t="shared" si="1741"/>
        <v>1.9999999999999858E-2</v>
      </c>
      <c r="BF2112" s="29">
        <f t="shared" si="1741"/>
        <v>0</v>
      </c>
      <c r="BG2112" s="29">
        <f t="shared" si="1741"/>
        <v>4.4099999999999984</v>
      </c>
      <c r="BH2112" s="29">
        <f t="shared" si="1742"/>
        <v>9.6099999999999977</v>
      </c>
      <c r="BI2112" s="29">
        <f t="shared" si="1713"/>
        <v>2.0999999999999996</v>
      </c>
      <c r="BJ2112" s="28">
        <f t="shared" si="1696"/>
        <v>1.4491376746189437</v>
      </c>
      <c r="BK2112" s="28">
        <f t="shared" si="1697"/>
        <v>1.4373079793159345</v>
      </c>
      <c r="BL2112" s="28">
        <f t="shared" si="1698"/>
        <v>-6.5720529461175915E-4</v>
      </c>
      <c r="BM2112" s="28">
        <f t="shared" si="1699"/>
        <v>0</v>
      </c>
      <c r="BN2112" s="28">
        <f t="shared" si="1700"/>
        <v>-3.0431891166997813</v>
      </c>
      <c r="BO2112" s="28">
        <f t="shared" si="1701"/>
        <v>-9.7894014658895578</v>
      </c>
      <c r="BP2112" s="28">
        <f t="shared" si="1702"/>
        <v>0.1388888888888889</v>
      </c>
      <c r="BQ2112" s="28">
        <f t="shared" si="1714"/>
        <v>-1.5827694178566689</v>
      </c>
    </row>
    <row r="2113" spans="1:69" x14ac:dyDescent="0.2">
      <c r="A2113" s="1" t="s">
        <v>7553</v>
      </c>
      <c r="B2113" s="8" t="s">
        <v>5615</v>
      </c>
      <c r="C2113" t="s">
        <v>56</v>
      </c>
      <c r="D2113" s="38">
        <v>2</v>
      </c>
      <c r="E2113" s="52" t="s">
        <v>5616</v>
      </c>
      <c r="G2113" s="8">
        <v>2</v>
      </c>
      <c r="H2113" s="8">
        <v>0</v>
      </c>
      <c r="I2113" s="8">
        <v>2</v>
      </c>
      <c r="J2113" s="8">
        <v>0</v>
      </c>
      <c r="K2113" s="8">
        <v>2</v>
      </c>
      <c r="L2113" s="8">
        <v>0</v>
      </c>
      <c r="M2113" s="8">
        <v>2</v>
      </c>
      <c r="N2113" s="8">
        <v>0</v>
      </c>
      <c r="O2113" s="8">
        <v>2</v>
      </c>
      <c r="P2113" s="8">
        <v>0</v>
      </c>
      <c r="Q2113" s="36">
        <f t="shared" si="1715"/>
        <v>2</v>
      </c>
      <c r="R2113" s="36">
        <f t="shared" si="1703"/>
        <v>2</v>
      </c>
      <c r="S2113" s="36">
        <f t="shared" si="1704"/>
        <v>2</v>
      </c>
      <c r="T2113" s="36">
        <f t="shared" si="1705"/>
        <v>2</v>
      </c>
      <c r="U2113" s="36">
        <f t="shared" si="1706"/>
        <v>2</v>
      </c>
      <c r="V2113" s="36">
        <f t="shared" si="1707"/>
        <v>30</v>
      </c>
      <c r="W2113" s="45">
        <f t="shared" si="1708"/>
        <v>10</v>
      </c>
      <c r="X2113" s="50">
        <f t="shared" si="1709"/>
        <v>3</v>
      </c>
      <c r="Y2113" s="46">
        <f t="shared" si="1725"/>
        <v>4</v>
      </c>
      <c r="Z2113" s="46">
        <f t="shared" si="1726"/>
        <v>1</v>
      </c>
      <c r="AA2113" s="46">
        <f t="shared" si="1727"/>
        <v>0</v>
      </c>
      <c r="AB2113" s="46">
        <f t="shared" si="1728"/>
        <v>1</v>
      </c>
      <c r="AC2113" s="46">
        <f t="shared" si="1729"/>
        <v>4</v>
      </c>
      <c r="AD2113" s="46">
        <f t="shared" si="1730"/>
        <v>8</v>
      </c>
      <c r="AE2113" s="46">
        <f t="shared" si="1731"/>
        <v>2</v>
      </c>
      <c r="AF2113" s="46">
        <f t="shared" si="1732"/>
        <v>0</v>
      </c>
      <c r="AG2113" s="46">
        <f t="shared" si="1733"/>
        <v>2</v>
      </c>
      <c r="AH2113" s="46">
        <f t="shared" si="1734"/>
        <v>8</v>
      </c>
      <c r="AI2113" s="46">
        <f t="shared" si="1710"/>
        <v>2.2222222222222223</v>
      </c>
      <c r="AJ2113" s="47">
        <f t="shared" si="1717"/>
        <v>1.4907119849998598</v>
      </c>
      <c r="AK2113" s="47">
        <f t="shared" si="1718"/>
        <v>4.8299068313995459</v>
      </c>
      <c r="AL2113" s="47">
        <f t="shared" si="1719"/>
        <v>0.60373835392494324</v>
      </c>
      <c r="AM2113" s="47">
        <f t="shared" si="1720"/>
        <v>0</v>
      </c>
      <c r="AN2113" s="47">
        <f t="shared" si="1721"/>
        <v>-0.60373835392494324</v>
      </c>
      <c r="AO2113" s="47">
        <f t="shared" si="1722"/>
        <v>-4.8299068313995459</v>
      </c>
      <c r="AP2113" s="47">
        <f t="shared" si="1723"/>
        <v>0.1388888888888889</v>
      </c>
      <c r="AQ2113" s="47">
        <f t="shared" si="1711"/>
        <v>0</v>
      </c>
      <c r="AR2113" s="1">
        <f t="shared" si="1724"/>
        <v>0</v>
      </c>
      <c r="AS2113" s="1">
        <f t="shared" si="1692"/>
        <v>0</v>
      </c>
      <c r="AT2113" s="1">
        <f t="shared" si="1693"/>
        <v>0</v>
      </c>
      <c r="AU2113" s="1">
        <f t="shared" si="1694"/>
        <v>0</v>
      </c>
      <c r="AV2113" s="1">
        <f t="shared" si="1695"/>
        <v>0</v>
      </c>
      <c r="AW2113" s="27">
        <f t="shared" si="1735"/>
        <v>0</v>
      </c>
      <c r="AX2113" s="41">
        <f t="shared" si="1712"/>
        <v>0</v>
      </c>
      <c r="AY2113" s="29">
        <f t="shared" si="1736"/>
        <v>25</v>
      </c>
      <c r="AZ2113" s="29">
        <f t="shared" si="1737"/>
        <v>16</v>
      </c>
      <c r="BA2113" s="29">
        <f t="shared" si="1738"/>
        <v>9</v>
      </c>
      <c r="BB2113" s="29">
        <f t="shared" si="1739"/>
        <v>4</v>
      </c>
      <c r="BC2113" s="29">
        <f t="shared" si="1740"/>
        <v>1</v>
      </c>
      <c r="BD2113" s="29">
        <f t="shared" si="1741"/>
        <v>0</v>
      </c>
      <c r="BE2113" s="29">
        <f t="shared" si="1741"/>
        <v>0</v>
      </c>
      <c r="BF2113" s="29">
        <f t="shared" si="1741"/>
        <v>0</v>
      </c>
      <c r="BG2113" s="29">
        <f t="shared" si="1741"/>
        <v>0</v>
      </c>
      <c r="BH2113" s="29">
        <f t="shared" si="1742"/>
        <v>0</v>
      </c>
      <c r="BI2113" s="29">
        <f t="shared" si="1713"/>
        <v>0</v>
      </c>
      <c r="BJ2113" s="28">
        <f t="shared" si="1696"/>
        <v>0</v>
      </c>
      <c r="BK2113" s="28" t="e">
        <f t="shared" si="1697"/>
        <v>#DIV/0!</v>
      </c>
      <c r="BL2113" s="28" t="e">
        <f t="shared" si="1698"/>
        <v>#DIV/0!</v>
      </c>
      <c r="BM2113" s="28" t="e">
        <f t="shared" si="1699"/>
        <v>#DIV/0!</v>
      </c>
      <c r="BN2113" s="28" t="e">
        <f t="shared" si="1700"/>
        <v>#DIV/0!</v>
      </c>
      <c r="BO2113" s="28" t="e">
        <f t="shared" si="1701"/>
        <v>#DIV/0!</v>
      </c>
      <c r="BP2113" s="28">
        <f t="shared" si="1702"/>
        <v>0</v>
      </c>
      <c r="BQ2113" s="28">
        <f t="shared" si="1714"/>
        <v>0</v>
      </c>
    </row>
    <row r="2114" spans="1:69" x14ac:dyDescent="0.2">
      <c r="A2114" s="1" t="s">
        <v>7553</v>
      </c>
      <c r="B2114" s="8" t="s">
        <v>5618</v>
      </c>
      <c r="C2114" t="s">
        <v>294</v>
      </c>
      <c r="D2114" s="38">
        <v>1691</v>
      </c>
      <c r="E2114" s="52" t="s">
        <v>5619</v>
      </c>
      <c r="G2114" s="8">
        <v>1404</v>
      </c>
      <c r="H2114" s="8">
        <v>247</v>
      </c>
      <c r="I2114" s="8">
        <v>193</v>
      </c>
      <c r="J2114" s="8">
        <v>31</v>
      </c>
      <c r="K2114" s="8">
        <v>57</v>
      </c>
      <c r="L2114" s="8">
        <v>12</v>
      </c>
      <c r="M2114" s="8">
        <v>19</v>
      </c>
      <c r="N2114" s="8">
        <v>5</v>
      </c>
      <c r="O2114" s="8">
        <v>19</v>
      </c>
      <c r="P2114" s="8">
        <v>7</v>
      </c>
      <c r="Q2114" s="36">
        <f t="shared" si="1715"/>
        <v>1157</v>
      </c>
      <c r="R2114" s="36">
        <f t="shared" si="1703"/>
        <v>162</v>
      </c>
      <c r="S2114" s="36">
        <f t="shared" si="1704"/>
        <v>45</v>
      </c>
      <c r="T2114" s="36">
        <f t="shared" si="1705"/>
        <v>14</v>
      </c>
      <c r="U2114" s="36">
        <f t="shared" si="1706"/>
        <v>12</v>
      </c>
      <c r="V2114" s="36">
        <f t="shared" si="1707"/>
        <v>6608</v>
      </c>
      <c r="W2114" s="45">
        <f t="shared" si="1708"/>
        <v>1390</v>
      </c>
      <c r="X2114" s="50">
        <f t="shared" si="1709"/>
        <v>4.7539568345323744</v>
      </c>
      <c r="Y2114" s="46">
        <f t="shared" si="1725"/>
        <v>6.0537239273329393E-2</v>
      </c>
      <c r="Z2114" s="46">
        <f t="shared" si="1726"/>
        <v>0.56845090833807821</v>
      </c>
      <c r="AA2114" s="46">
        <f t="shared" si="1727"/>
        <v>3.0763645774028268</v>
      </c>
      <c r="AB2114" s="46">
        <f t="shared" si="1728"/>
        <v>7.5842782464675755</v>
      </c>
      <c r="AC2114" s="46">
        <f t="shared" si="1729"/>
        <v>14.092191915532325</v>
      </c>
      <c r="AD2114" s="46">
        <f t="shared" si="1730"/>
        <v>70.041585839242103</v>
      </c>
      <c r="AE2114" s="46">
        <f t="shared" si="1731"/>
        <v>92.089047150768664</v>
      </c>
      <c r="AF2114" s="46">
        <f t="shared" si="1732"/>
        <v>138.4364059831272</v>
      </c>
      <c r="AG2114" s="46">
        <f t="shared" si="1733"/>
        <v>106.17989545054606</v>
      </c>
      <c r="AH2114" s="46">
        <f t="shared" si="1734"/>
        <v>169.1063029863879</v>
      </c>
      <c r="AI2114" s="46">
        <f t="shared" si="1710"/>
        <v>0.41458116444209636</v>
      </c>
      <c r="AJ2114" s="47">
        <f t="shared" si="1717"/>
        <v>0.64387977483540848</v>
      </c>
      <c r="AK2114" s="47">
        <f t="shared" si="1718"/>
        <v>64.558424889302827</v>
      </c>
      <c r="AL2114" s="47">
        <f t="shared" si="1719"/>
        <v>-260.09985566480162</v>
      </c>
      <c r="AM2114" s="47">
        <f t="shared" si="1720"/>
        <v>-909.60924623541803</v>
      </c>
      <c r="AN2114" s="47">
        <f t="shared" si="1721"/>
        <v>-1095.431112695152</v>
      </c>
      <c r="AO2114" s="47">
        <f t="shared" si="1722"/>
        <v>-2378.1252223193305</v>
      </c>
      <c r="AP2114" s="47">
        <f t="shared" si="1723"/>
        <v>7.2097978559409776E-4</v>
      </c>
      <c r="AQ2114" s="47">
        <f t="shared" si="1711"/>
        <v>-3.3011551998282642</v>
      </c>
      <c r="AR2114" s="1">
        <f t="shared" si="1724"/>
        <v>247</v>
      </c>
      <c r="AS2114" s="1">
        <f t="shared" ref="AS2114:AS2177" si="1743">J2114</f>
        <v>31</v>
      </c>
      <c r="AT2114" s="1">
        <f t="shared" ref="AT2114:AT2177" si="1744">L2114</f>
        <v>12</v>
      </c>
      <c r="AU2114" s="1">
        <f t="shared" ref="AU2114:AU2177" si="1745">N2114</f>
        <v>5</v>
      </c>
      <c r="AV2114" s="1">
        <f t="shared" ref="AV2114:AV2177" si="1746">P2114</f>
        <v>7</v>
      </c>
      <c r="AW2114" s="27">
        <f t="shared" si="1735"/>
        <v>302</v>
      </c>
      <c r="AX2114" s="41">
        <f t="shared" si="1712"/>
        <v>4.6754966887417222</v>
      </c>
      <c r="AY2114" s="29">
        <f t="shared" si="1736"/>
        <v>0.10530239901758673</v>
      </c>
      <c r="AZ2114" s="29">
        <f t="shared" si="1737"/>
        <v>0.45629577650103109</v>
      </c>
      <c r="BA2114" s="29">
        <f t="shared" si="1738"/>
        <v>2.8072891539844753</v>
      </c>
      <c r="BB2114" s="29">
        <f t="shared" si="1739"/>
        <v>7.1582825314679202</v>
      </c>
      <c r="BC2114" s="29">
        <f t="shared" si="1740"/>
        <v>13.509275908951365</v>
      </c>
      <c r="BD2114" s="29">
        <f t="shared" si="1741"/>
        <v>26.009692557343921</v>
      </c>
      <c r="BE2114" s="29">
        <f t="shared" si="1741"/>
        <v>14.145169071531964</v>
      </c>
      <c r="BF2114" s="29">
        <f t="shared" si="1741"/>
        <v>33.687469847813702</v>
      </c>
      <c r="BG2114" s="29">
        <f t="shared" si="1741"/>
        <v>35.791412657339599</v>
      </c>
      <c r="BH2114" s="29">
        <f t="shared" si="1742"/>
        <v>94.56493136265955</v>
      </c>
      <c r="BI2114" s="29">
        <f t="shared" si="1713"/>
        <v>0.67840091527139113</v>
      </c>
      <c r="BJ2114" s="28">
        <f t="shared" ref="BJ2114:BJ2177" si="1747">SQRT(BI2114)</f>
        <v>0.82365096689762418</v>
      </c>
      <c r="BK2114" s="28">
        <f t="shared" ref="BK2114:BK2177" si="1748">AR2114*((5-AX2114)/BJ2114)*((5-AX2114)/BJ2114)*((5-AX2114)/BJ2114)</f>
        <v>15.105138569249007</v>
      </c>
      <c r="BL2114" s="28">
        <f t="shared" ref="BL2114:BL2177" si="1749">AS2114*((4-AX2114)/BJ2114)*((4-AX2114)/BJ2114)*((4-AX2114)/BJ2114)</f>
        <v>-17.100221248068681</v>
      </c>
      <c r="BM2114" s="28">
        <f t="shared" ref="BM2114:BM2177" si="1750">AT2114*((3-AX2114)/BJ2114)*((3-AX2114)/BJ2114)*((3-AX2114)/BJ2114)</f>
        <v>-101.01417702157674</v>
      </c>
      <c r="BN2114" s="28">
        <f t="shared" ref="BN2114:BN2177" si="1751">AU2114*((2-AX2114)/BJ2114)*((2-AX2114)/BJ2114)*((2-AX2114)/BJ2114)</f>
        <v>-171.37742771640049</v>
      </c>
      <c r="BO2114" s="28">
        <f t="shared" ref="BO2114:BO2177" si="1752">AV2114*((1-AX2114)/BJ2114)*((1-AX2114)/BJ2114)*((1-AX2114)/BJ2114)</f>
        <v>-622.0374176137525</v>
      </c>
      <c r="BP2114" s="28">
        <f t="shared" ref="BP2114:BP2177" si="1753">AW2114/((AW2114-1)*(AW2114-2))</f>
        <v>3.344407530454042E-3</v>
      </c>
      <c r="BQ2114" s="28">
        <f t="shared" si="1714"/>
        <v>-2.9980075273446944</v>
      </c>
    </row>
    <row r="2115" spans="1:69" x14ac:dyDescent="0.2">
      <c r="A2115" s="1" t="s">
        <v>7553</v>
      </c>
      <c r="B2115" s="8" t="s">
        <v>5621</v>
      </c>
      <c r="C2115" t="s">
        <v>76</v>
      </c>
      <c r="D2115" s="38">
        <v>46</v>
      </c>
      <c r="E2115" s="52" t="s">
        <v>5622</v>
      </c>
      <c r="G2115" s="8">
        <v>32</v>
      </c>
      <c r="H2115" s="8">
        <v>18</v>
      </c>
      <c r="I2115" s="8">
        <v>6</v>
      </c>
      <c r="J2115" s="8">
        <v>3</v>
      </c>
      <c r="K2115" s="8">
        <v>1</v>
      </c>
      <c r="L2115" s="8">
        <v>0</v>
      </c>
      <c r="M2115" s="8">
        <v>7</v>
      </c>
      <c r="N2115" s="8">
        <v>6</v>
      </c>
      <c r="O2115" s="8">
        <v>7</v>
      </c>
      <c r="P2115" s="8">
        <v>6</v>
      </c>
      <c r="Q2115" s="36">
        <f t="shared" si="1715"/>
        <v>14</v>
      </c>
      <c r="R2115" s="36">
        <f t="shared" ref="R2115:R2178" si="1754">IFERROR(I2115-J2115,0)</f>
        <v>3</v>
      </c>
      <c r="S2115" s="36">
        <f t="shared" ref="S2115:S2178" si="1755">IFERROR(K2115-L2115,0)</f>
        <v>1</v>
      </c>
      <c r="T2115" s="36">
        <f t="shared" ref="T2115:T2178" si="1756">IFERROR(M2115-N2115,0)</f>
        <v>1</v>
      </c>
      <c r="U2115" s="36">
        <f t="shared" ref="U2115:U2178" si="1757">IFERROR(O2115-P2115,0)</f>
        <v>1</v>
      </c>
      <c r="V2115" s="36">
        <f t="shared" ref="V2115:V2178" si="1758">Q2115*5+R2115*4+S2115*3+T2115*2+U2115*1</f>
        <v>88</v>
      </c>
      <c r="W2115" s="45">
        <f t="shared" ref="W2115:W2178" si="1759">IFERROR(Q2115+R2115+S2115+T2115+U2115,0)</f>
        <v>20</v>
      </c>
      <c r="X2115" s="50">
        <f t="shared" ref="X2115:X2178" si="1760">IF(ISERROR(V2115/W2115),0,(V2115/W2115))</f>
        <v>4.4000000000000004</v>
      </c>
      <c r="Y2115" s="46">
        <f t="shared" si="1725"/>
        <v>0.3599999999999996</v>
      </c>
      <c r="Z2115" s="46">
        <f t="shared" si="1726"/>
        <v>0.16000000000000028</v>
      </c>
      <c r="AA2115" s="46">
        <f t="shared" si="1727"/>
        <v>1.9600000000000011</v>
      </c>
      <c r="AB2115" s="46">
        <f t="shared" si="1728"/>
        <v>5.7600000000000016</v>
      </c>
      <c r="AC2115" s="46">
        <f t="shared" si="1729"/>
        <v>11.560000000000002</v>
      </c>
      <c r="AD2115" s="46">
        <f t="shared" si="1730"/>
        <v>5.0399999999999947</v>
      </c>
      <c r="AE2115" s="46">
        <f t="shared" si="1731"/>
        <v>0.48000000000000087</v>
      </c>
      <c r="AF2115" s="46">
        <f t="shared" si="1732"/>
        <v>1.9600000000000011</v>
      </c>
      <c r="AG2115" s="46">
        <f t="shared" si="1733"/>
        <v>5.7600000000000016</v>
      </c>
      <c r="AH2115" s="46">
        <f t="shared" si="1734"/>
        <v>11.560000000000002</v>
      </c>
      <c r="AI2115" s="46">
        <f t="shared" ref="AI2115:AI2178" si="1761">IF(ISERROR(SUM(AD2115:AH2115)/(W2115-1)),0,SUM(AD2115:AH2115)/(W2115-1))</f>
        <v>1.3052631578947369</v>
      </c>
      <c r="AJ2115" s="47">
        <f t="shared" si="1717"/>
        <v>1.1424811411549589</v>
      </c>
      <c r="AK2115" s="47">
        <f t="shared" si="1718"/>
        <v>2.0278445832430156</v>
      </c>
      <c r="AL2115" s="47">
        <f t="shared" si="1719"/>
        <v>-0.12875203703130317</v>
      </c>
      <c r="AM2115" s="47">
        <f t="shared" si="1720"/>
        <v>-1.8400811959057042</v>
      </c>
      <c r="AN2115" s="47">
        <f t="shared" si="1721"/>
        <v>-9.2701466662538028</v>
      </c>
      <c r="AO2115" s="47">
        <f t="shared" si="1722"/>
        <v>-26.356614913949617</v>
      </c>
      <c r="AP2115" s="47">
        <f t="shared" si="1723"/>
        <v>5.8479532163742687E-2</v>
      </c>
      <c r="AQ2115" s="47">
        <f t="shared" ref="AQ2115:AQ2178" si="1762">IF(ISERROR(SUM(AK2115:AO2115)*AP2115),0,(SUM(AK2115:AO2115)*AP2115))</f>
        <v>-2.0799853935612522</v>
      </c>
      <c r="AR2115" s="1">
        <f t="shared" si="1724"/>
        <v>18</v>
      </c>
      <c r="AS2115" s="1">
        <f t="shared" si="1743"/>
        <v>3</v>
      </c>
      <c r="AT2115" s="1">
        <f t="shared" si="1744"/>
        <v>0</v>
      </c>
      <c r="AU2115" s="1">
        <f t="shared" si="1745"/>
        <v>6</v>
      </c>
      <c r="AV2115" s="1">
        <f t="shared" si="1746"/>
        <v>6</v>
      </c>
      <c r="AW2115" s="27">
        <f t="shared" si="1735"/>
        <v>33</v>
      </c>
      <c r="AX2115" s="41">
        <f t="shared" ref="AX2115:AX2178" si="1763">IF(ISERROR(((AR2115*5+AS2115*4+AT2115*3+AU2115*2+AV2115*1)/AW2115)),0,((AR2115*5+AS2115*4+AT2115*3+AU2115*2+AV2115*1)/AW2115))</f>
        <v>3.6363636363636362</v>
      </c>
      <c r="AY2115" s="29">
        <f t="shared" si="1736"/>
        <v>1.8595041322314052</v>
      </c>
      <c r="AZ2115" s="29">
        <f t="shared" si="1737"/>
        <v>0.13223140495867777</v>
      </c>
      <c r="BA2115" s="29">
        <f t="shared" si="1738"/>
        <v>0.40495867768595029</v>
      </c>
      <c r="BB2115" s="29">
        <f t="shared" si="1739"/>
        <v>2.6776859504132227</v>
      </c>
      <c r="BC2115" s="29">
        <f t="shared" si="1740"/>
        <v>6.9504132231404956</v>
      </c>
      <c r="BD2115" s="29">
        <f t="shared" si="1741"/>
        <v>33.471074380165291</v>
      </c>
      <c r="BE2115" s="29">
        <f t="shared" si="1741"/>
        <v>0.39669421487603329</v>
      </c>
      <c r="BF2115" s="29">
        <f t="shared" si="1741"/>
        <v>0</v>
      </c>
      <c r="BG2115" s="29">
        <f t="shared" si="1741"/>
        <v>16.066115702479337</v>
      </c>
      <c r="BH2115" s="29">
        <f t="shared" si="1742"/>
        <v>41.702479338842977</v>
      </c>
      <c r="BI2115" s="29">
        <f t="shared" ref="BI2115:BI2178" si="1764">IF(ISERROR((SUM(BD2115:BH2115)/(AW2115-1))),0,((SUM(BD2115:BH2115)/(AW2115-1))))</f>
        <v>2.8636363636363638</v>
      </c>
      <c r="BJ2115" s="28">
        <f t="shared" si="1747"/>
        <v>1.6922282244532987</v>
      </c>
      <c r="BK2115" s="28">
        <f t="shared" si="1748"/>
        <v>9.4187099691278231</v>
      </c>
      <c r="BL2115" s="28">
        <f t="shared" si="1749"/>
        <v>2.9767774717243511E-2</v>
      </c>
      <c r="BM2115" s="28">
        <f t="shared" si="1750"/>
        <v>0</v>
      </c>
      <c r="BN2115" s="28">
        <f t="shared" si="1751"/>
        <v>-5.4251769422176235</v>
      </c>
      <c r="BO2115" s="28">
        <f t="shared" si="1752"/>
        <v>-22.687695549339097</v>
      </c>
      <c r="BP2115" s="28">
        <f t="shared" si="1753"/>
        <v>3.3266129032258063E-2</v>
      </c>
      <c r="BQ2115" s="28">
        <f t="shared" ref="BQ2115:BQ2178" si="1765">IF(ISERROR((SUM(BK2115:BO2115)*BP2115)),0,(SUM(BK2115:BO2115)*BP2115))</f>
        <v>-0.62089216398637559</v>
      </c>
    </row>
    <row r="2116" spans="1:69" x14ac:dyDescent="0.2">
      <c r="A2116" s="1" t="s">
        <v>7553</v>
      </c>
      <c r="B2116" s="8" t="s">
        <v>5624</v>
      </c>
      <c r="C2116" t="s">
        <v>294</v>
      </c>
      <c r="D2116" s="38">
        <v>54</v>
      </c>
      <c r="E2116" s="52" t="s">
        <v>5622</v>
      </c>
      <c r="G2116" s="8">
        <v>43</v>
      </c>
      <c r="H2116" s="8">
        <v>7</v>
      </c>
      <c r="I2116" s="8">
        <v>7</v>
      </c>
      <c r="J2116" s="8">
        <v>3</v>
      </c>
      <c r="K2116" s="8">
        <v>3</v>
      </c>
      <c r="L2116" s="8">
        <v>2</v>
      </c>
      <c r="M2116" s="8">
        <v>1</v>
      </c>
      <c r="N2116" s="8">
        <v>0</v>
      </c>
      <c r="O2116" s="8">
        <v>1</v>
      </c>
      <c r="P2116" s="8">
        <v>0</v>
      </c>
      <c r="Q2116" s="36">
        <f t="shared" ref="Q2116:Q2179" si="1766">IFERROR(G2116-H2116,0)</f>
        <v>36</v>
      </c>
      <c r="R2116" s="36">
        <f t="shared" si="1754"/>
        <v>4</v>
      </c>
      <c r="S2116" s="36">
        <f t="shared" si="1755"/>
        <v>1</v>
      </c>
      <c r="T2116" s="36">
        <f t="shared" si="1756"/>
        <v>1</v>
      </c>
      <c r="U2116" s="36">
        <f t="shared" si="1757"/>
        <v>1</v>
      </c>
      <c r="V2116" s="36">
        <f t="shared" si="1758"/>
        <v>202</v>
      </c>
      <c r="W2116" s="45">
        <f t="shared" si="1759"/>
        <v>43</v>
      </c>
      <c r="X2116" s="50">
        <f t="shared" si="1760"/>
        <v>4.6976744186046515</v>
      </c>
      <c r="Y2116" s="46">
        <f t="shared" si="1725"/>
        <v>9.1400757166035476E-2</v>
      </c>
      <c r="Z2116" s="46">
        <f t="shared" si="1726"/>
        <v>0.48674959437533849</v>
      </c>
      <c r="AA2116" s="46">
        <f t="shared" si="1727"/>
        <v>2.8820984315846414</v>
      </c>
      <c r="AB2116" s="46">
        <f t="shared" si="1728"/>
        <v>7.2774472687939449</v>
      </c>
      <c r="AC2116" s="46">
        <f t="shared" si="1729"/>
        <v>13.672796106003247</v>
      </c>
      <c r="AD2116" s="46">
        <f t="shared" si="1730"/>
        <v>3.2904272579772771</v>
      </c>
      <c r="AE2116" s="46">
        <f t="shared" si="1731"/>
        <v>1.946998377501354</v>
      </c>
      <c r="AF2116" s="46">
        <f t="shared" si="1732"/>
        <v>2.8820984315846414</v>
      </c>
      <c r="AG2116" s="46">
        <f t="shared" si="1733"/>
        <v>7.2774472687939449</v>
      </c>
      <c r="AH2116" s="46">
        <f t="shared" si="1734"/>
        <v>13.672796106003247</v>
      </c>
      <c r="AI2116" s="46">
        <f t="shared" si="1761"/>
        <v>0.69213732004429673</v>
      </c>
      <c r="AJ2116" s="47">
        <f t="shared" si="1717"/>
        <v>0.83194790704965216</v>
      </c>
      <c r="AK2116" s="47">
        <f t="shared" si="1718"/>
        <v>1.7275824773469806</v>
      </c>
      <c r="AL2116" s="47">
        <f t="shared" si="1719"/>
        <v>-2.3590111206376729</v>
      </c>
      <c r="AM2116" s="47">
        <f t="shared" si="1720"/>
        <v>-8.4971798992324477</v>
      </c>
      <c r="AN2116" s="47">
        <f t="shared" si="1721"/>
        <v>-34.094176131100525</v>
      </c>
      <c r="AO2116" s="47">
        <f t="shared" si="1722"/>
        <v>-87.800624651793584</v>
      </c>
      <c r="AP2116" s="47">
        <f t="shared" si="1723"/>
        <v>2.4970963995354239E-2</v>
      </c>
      <c r="AQ2116" s="47">
        <f t="shared" si="1762"/>
        <v>-3.271780836813555</v>
      </c>
      <c r="AR2116" s="1">
        <f t="shared" si="1724"/>
        <v>7</v>
      </c>
      <c r="AS2116" s="1">
        <f t="shared" si="1743"/>
        <v>3</v>
      </c>
      <c r="AT2116" s="1">
        <f t="shared" si="1744"/>
        <v>2</v>
      </c>
      <c r="AU2116" s="1">
        <f t="shared" si="1745"/>
        <v>0</v>
      </c>
      <c r="AV2116" s="1">
        <f t="shared" si="1746"/>
        <v>0</v>
      </c>
      <c r="AW2116" s="27">
        <f t="shared" si="1735"/>
        <v>12</v>
      </c>
      <c r="AX2116" s="41">
        <f t="shared" si="1763"/>
        <v>4.416666666666667</v>
      </c>
      <c r="AY2116" s="29">
        <f t="shared" si="1736"/>
        <v>0.34027777777777746</v>
      </c>
      <c r="AZ2116" s="29">
        <f t="shared" si="1737"/>
        <v>0.17361111111111135</v>
      </c>
      <c r="BA2116" s="29">
        <f t="shared" si="1738"/>
        <v>2.0069444444444451</v>
      </c>
      <c r="BB2116" s="29">
        <f t="shared" si="1739"/>
        <v>5.8402777777777795</v>
      </c>
      <c r="BC2116" s="29">
        <f t="shared" si="1740"/>
        <v>11.673611111111112</v>
      </c>
      <c r="BD2116" s="29">
        <f t="shared" si="1741"/>
        <v>2.381944444444442</v>
      </c>
      <c r="BE2116" s="29">
        <f t="shared" si="1741"/>
        <v>0.52083333333333404</v>
      </c>
      <c r="BF2116" s="29">
        <f t="shared" si="1741"/>
        <v>4.0138888888888902</v>
      </c>
      <c r="BG2116" s="29">
        <f t="shared" si="1741"/>
        <v>0</v>
      </c>
      <c r="BH2116" s="29">
        <f t="shared" si="1742"/>
        <v>0</v>
      </c>
      <c r="BI2116" s="29">
        <f t="shared" si="1764"/>
        <v>0.62878787878787878</v>
      </c>
      <c r="BJ2116" s="28">
        <f t="shared" si="1747"/>
        <v>0.79296146109875909</v>
      </c>
      <c r="BK2116" s="28">
        <f t="shared" si="1748"/>
        <v>2.7867125930211478</v>
      </c>
      <c r="BL2116" s="28">
        <f t="shared" si="1749"/>
        <v>-0.43524249162138023</v>
      </c>
      <c r="BM2116" s="28">
        <f t="shared" si="1750"/>
        <v>-11.404513927124469</v>
      </c>
      <c r="BN2116" s="28">
        <f t="shared" si="1751"/>
        <v>0</v>
      </c>
      <c r="BO2116" s="28">
        <f t="shared" si="1752"/>
        <v>0</v>
      </c>
      <c r="BP2116" s="28">
        <f t="shared" si="1753"/>
        <v>0.10909090909090909</v>
      </c>
      <c r="BQ2116" s="28">
        <f t="shared" si="1765"/>
        <v>-0.98760478098814919</v>
      </c>
    </row>
    <row r="2117" spans="1:69" x14ac:dyDescent="0.2">
      <c r="A2117" s="1" t="s">
        <v>7553</v>
      </c>
      <c r="B2117" s="8" t="s">
        <v>5626</v>
      </c>
      <c r="C2117" t="s">
        <v>49</v>
      </c>
      <c r="D2117" s="38">
        <v>47</v>
      </c>
      <c r="E2117" s="52" t="s">
        <v>3501</v>
      </c>
      <c r="G2117" s="8">
        <v>38</v>
      </c>
      <c r="H2117" s="8">
        <v>12</v>
      </c>
      <c r="I2117" s="8">
        <v>4</v>
      </c>
      <c r="J2117" s="8">
        <v>0</v>
      </c>
      <c r="K2117" s="8">
        <v>4</v>
      </c>
      <c r="L2117" s="8">
        <v>0</v>
      </c>
      <c r="M2117" s="8">
        <v>1</v>
      </c>
      <c r="N2117" s="8">
        <v>1</v>
      </c>
      <c r="O2117" s="8">
        <v>1</v>
      </c>
      <c r="P2117" s="8">
        <v>1</v>
      </c>
      <c r="Q2117" s="36">
        <f t="shared" si="1766"/>
        <v>26</v>
      </c>
      <c r="R2117" s="36">
        <f t="shared" si="1754"/>
        <v>4</v>
      </c>
      <c r="S2117" s="36">
        <f t="shared" si="1755"/>
        <v>4</v>
      </c>
      <c r="T2117" s="36">
        <f t="shared" si="1756"/>
        <v>0</v>
      </c>
      <c r="U2117" s="36">
        <f t="shared" si="1757"/>
        <v>0</v>
      </c>
      <c r="V2117" s="36">
        <f t="shared" si="1758"/>
        <v>158</v>
      </c>
      <c r="W2117" s="45">
        <f t="shared" si="1759"/>
        <v>34</v>
      </c>
      <c r="X2117" s="50">
        <f t="shared" si="1760"/>
        <v>4.6470588235294121</v>
      </c>
      <c r="Y2117" s="46">
        <f t="shared" si="1725"/>
        <v>0.12456747404844265</v>
      </c>
      <c r="Z2117" s="46">
        <f t="shared" si="1726"/>
        <v>0.41868512110726691</v>
      </c>
      <c r="AA2117" s="46">
        <f t="shared" si="1727"/>
        <v>2.7128027681660911</v>
      </c>
      <c r="AB2117" s="46">
        <f t="shared" si="1728"/>
        <v>7.0069204152249158</v>
      </c>
      <c r="AC2117" s="46">
        <f t="shared" si="1729"/>
        <v>13.301038062283739</v>
      </c>
      <c r="AD2117" s="46">
        <f t="shared" si="1730"/>
        <v>3.2387543252595088</v>
      </c>
      <c r="AE2117" s="46">
        <f t="shared" si="1731"/>
        <v>1.6747404844290676</v>
      </c>
      <c r="AF2117" s="46">
        <f t="shared" si="1732"/>
        <v>10.851211072664364</v>
      </c>
      <c r="AG2117" s="46">
        <f t="shared" si="1733"/>
        <v>0</v>
      </c>
      <c r="AH2117" s="46">
        <f t="shared" si="1734"/>
        <v>0</v>
      </c>
      <c r="AI2117" s="46">
        <f t="shared" si="1761"/>
        <v>0.47771836007130125</v>
      </c>
      <c r="AJ2117" s="47">
        <f t="shared" si="1717"/>
        <v>0.69117172979752384</v>
      </c>
      <c r="AK2117" s="47">
        <f t="shared" si="1718"/>
        <v>3.461963110165696</v>
      </c>
      <c r="AL2117" s="47">
        <f t="shared" si="1719"/>
        <v>-3.2819607547226242</v>
      </c>
      <c r="AM2117" s="47">
        <f t="shared" si="1720"/>
        <v>-54.128927488858736</v>
      </c>
      <c r="AN2117" s="47">
        <f t="shared" si="1721"/>
        <v>0</v>
      </c>
      <c r="AO2117" s="47">
        <f t="shared" si="1722"/>
        <v>0</v>
      </c>
      <c r="AP2117" s="47">
        <f t="shared" si="1723"/>
        <v>3.2196969696969696E-2</v>
      </c>
      <c r="AQ2117" s="47">
        <f t="shared" si="1762"/>
        <v>-1.7369919077046709</v>
      </c>
      <c r="AR2117" s="1">
        <f t="shared" si="1724"/>
        <v>12</v>
      </c>
      <c r="AS2117" s="1">
        <f t="shared" si="1743"/>
        <v>0</v>
      </c>
      <c r="AT2117" s="1">
        <f t="shared" si="1744"/>
        <v>0</v>
      </c>
      <c r="AU2117" s="1">
        <f t="shared" si="1745"/>
        <v>1</v>
      </c>
      <c r="AV2117" s="1">
        <f t="shared" si="1746"/>
        <v>1</v>
      </c>
      <c r="AW2117" s="27">
        <f t="shared" si="1735"/>
        <v>14</v>
      </c>
      <c r="AX2117" s="41">
        <f t="shared" si="1763"/>
        <v>4.5</v>
      </c>
      <c r="AY2117" s="29">
        <f t="shared" si="1736"/>
        <v>0.25</v>
      </c>
      <c r="AZ2117" s="29">
        <f t="shared" si="1737"/>
        <v>0.25</v>
      </c>
      <c r="BA2117" s="29">
        <f t="shared" si="1738"/>
        <v>2.25</v>
      </c>
      <c r="BB2117" s="29">
        <f t="shared" si="1739"/>
        <v>6.25</v>
      </c>
      <c r="BC2117" s="29">
        <f t="shared" si="1740"/>
        <v>12.25</v>
      </c>
      <c r="BD2117" s="29">
        <f t="shared" si="1741"/>
        <v>3</v>
      </c>
      <c r="BE2117" s="29">
        <f t="shared" si="1741"/>
        <v>0</v>
      </c>
      <c r="BF2117" s="29">
        <f t="shared" si="1741"/>
        <v>0</v>
      </c>
      <c r="BG2117" s="29">
        <f t="shared" si="1741"/>
        <v>6.25</v>
      </c>
      <c r="BH2117" s="29">
        <f t="shared" si="1742"/>
        <v>12.25</v>
      </c>
      <c r="BI2117" s="29">
        <f t="shared" si="1764"/>
        <v>1.6538461538461537</v>
      </c>
      <c r="BJ2117" s="28">
        <f t="shared" si="1747"/>
        <v>1.2860194997923451</v>
      </c>
      <c r="BK2117" s="28">
        <f t="shared" si="1748"/>
        <v>0.7052589360678414</v>
      </c>
      <c r="BL2117" s="28">
        <f t="shared" si="1749"/>
        <v>0</v>
      </c>
      <c r="BM2117" s="28">
        <f t="shared" si="1750"/>
        <v>0</v>
      </c>
      <c r="BN2117" s="28">
        <f t="shared" si="1751"/>
        <v>-7.3464472507066798</v>
      </c>
      <c r="BO2117" s="28">
        <f t="shared" si="1752"/>
        <v>-20.158651255939127</v>
      </c>
      <c r="BP2117" s="28">
        <f t="shared" si="1753"/>
        <v>8.9743589743589744E-2</v>
      </c>
      <c r="BQ2117" s="28">
        <f t="shared" si="1765"/>
        <v>-2.4051138076159715</v>
      </c>
    </row>
    <row r="2118" spans="1:69" x14ac:dyDescent="0.2">
      <c r="A2118" s="1" t="s">
        <v>7553</v>
      </c>
      <c r="B2118" s="8" t="s">
        <v>5628</v>
      </c>
      <c r="C2118" t="s">
        <v>505</v>
      </c>
      <c r="D2118" s="38">
        <v>91</v>
      </c>
      <c r="E2118" s="52" t="s">
        <v>5629</v>
      </c>
      <c r="G2118" s="8">
        <v>81</v>
      </c>
      <c r="H2118" s="8">
        <v>6</v>
      </c>
      <c r="I2118" s="8">
        <v>6</v>
      </c>
      <c r="J2118" s="8">
        <v>0</v>
      </c>
      <c r="K2118" s="8">
        <v>3</v>
      </c>
      <c r="L2118" s="8">
        <v>0</v>
      </c>
      <c r="M2118" s="8">
        <v>1</v>
      </c>
      <c r="N2118" s="8">
        <v>0</v>
      </c>
      <c r="O2118" s="8">
        <v>1</v>
      </c>
      <c r="P2118" s="8">
        <v>0</v>
      </c>
      <c r="Q2118" s="36">
        <f t="shared" si="1766"/>
        <v>75</v>
      </c>
      <c r="R2118" s="36">
        <f t="shared" si="1754"/>
        <v>6</v>
      </c>
      <c r="S2118" s="36">
        <f t="shared" si="1755"/>
        <v>3</v>
      </c>
      <c r="T2118" s="36">
        <f t="shared" si="1756"/>
        <v>1</v>
      </c>
      <c r="U2118" s="36">
        <f t="shared" si="1757"/>
        <v>1</v>
      </c>
      <c r="V2118" s="36">
        <f t="shared" si="1758"/>
        <v>411</v>
      </c>
      <c r="W2118" s="45">
        <f t="shared" si="1759"/>
        <v>86</v>
      </c>
      <c r="X2118" s="50">
        <f t="shared" si="1760"/>
        <v>4.7790697674418601</v>
      </c>
      <c r="Y2118" s="46">
        <f t="shared" si="1725"/>
        <v>4.8810167658193793E-2</v>
      </c>
      <c r="Z2118" s="46">
        <f t="shared" si="1726"/>
        <v>0.60694970254191394</v>
      </c>
      <c r="AA2118" s="46">
        <f t="shared" si="1727"/>
        <v>3.1650892374256339</v>
      </c>
      <c r="AB2118" s="46">
        <f t="shared" si="1728"/>
        <v>7.723228772309354</v>
      </c>
      <c r="AC2118" s="46">
        <f t="shared" si="1729"/>
        <v>14.281368307193075</v>
      </c>
      <c r="AD2118" s="46">
        <f t="shared" si="1730"/>
        <v>3.6607625743645347</v>
      </c>
      <c r="AE2118" s="46">
        <f t="shared" si="1731"/>
        <v>3.6416982152514836</v>
      </c>
      <c r="AF2118" s="46">
        <f t="shared" si="1732"/>
        <v>9.4952677122769025</v>
      </c>
      <c r="AG2118" s="46">
        <f t="shared" si="1733"/>
        <v>7.723228772309354</v>
      </c>
      <c r="AH2118" s="46">
        <f t="shared" si="1734"/>
        <v>14.281368307193075</v>
      </c>
      <c r="AI2118" s="46">
        <f t="shared" si="1761"/>
        <v>0.45649794801641591</v>
      </c>
      <c r="AJ2118" s="47">
        <f t="shared" si="1717"/>
        <v>0.67564631873223135</v>
      </c>
      <c r="AK2118" s="47">
        <f t="shared" si="1718"/>
        <v>2.6222160300312312</v>
      </c>
      <c r="AL2118" s="47">
        <f t="shared" si="1719"/>
        <v>-9.1986069087654503</v>
      </c>
      <c r="AM2118" s="47">
        <f t="shared" si="1720"/>
        <v>-54.76990011483371</v>
      </c>
      <c r="AN2118" s="47">
        <f t="shared" si="1721"/>
        <v>-69.588921305317072</v>
      </c>
      <c r="AO2118" s="47">
        <f t="shared" si="1722"/>
        <v>-174.98325247784487</v>
      </c>
      <c r="AP2118" s="47">
        <f t="shared" si="1723"/>
        <v>1.2044817927170869E-2</v>
      </c>
      <c r="AQ2118" s="47">
        <f t="shared" si="1762"/>
        <v>-3.6847322087953462</v>
      </c>
      <c r="AR2118" s="1">
        <f t="shared" si="1724"/>
        <v>6</v>
      </c>
      <c r="AS2118" s="1">
        <f t="shared" si="1743"/>
        <v>0</v>
      </c>
      <c r="AT2118" s="1">
        <f t="shared" si="1744"/>
        <v>0</v>
      </c>
      <c r="AU2118" s="1">
        <f t="shared" si="1745"/>
        <v>0</v>
      </c>
      <c r="AV2118" s="1">
        <f t="shared" si="1746"/>
        <v>0</v>
      </c>
      <c r="AW2118" s="27">
        <f t="shared" si="1735"/>
        <v>6</v>
      </c>
      <c r="AX2118" s="41">
        <f t="shared" si="1763"/>
        <v>5</v>
      </c>
      <c r="AY2118" s="29">
        <f t="shared" si="1736"/>
        <v>0</v>
      </c>
      <c r="AZ2118" s="29">
        <f t="shared" si="1737"/>
        <v>1</v>
      </c>
      <c r="BA2118" s="29">
        <f t="shared" si="1738"/>
        <v>4</v>
      </c>
      <c r="BB2118" s="29">
        <f t="shared" si="1739"/>
        <v>9</v>
      </c>
      <c r="BC2118" s="29">
        <f t="shared" si="1740"/>
        <v>16</v>
      </c>
      <c r="BD2118" s="29">
        <f t="shared" si="1741"/>
        <v>0</v>
      </c>
      <c r="BE2118" s="29">
        <f t="shared" si="1741"/>
        <v>0</v>
      </c>
      <c r="BF2118" s="29">
        <f t="shared" si="1741"/>
        <v>0</v>
      </c>
      <c r="BG2118" s="29">
        <f t="shared" si="1741"/>
        <v>0</v>
      </c>
      <c r="BH2118" s="29">
        <f t="shared" si="1742"/>
        <v>0</v>
      </c>
      <c r="BI2118" s="29">
        <f t="shared" si="1764"/>
        <v>0</v>
      </c>
      <c r="BJ2118" s="28">
        <f t="shared" si="1747"/>
        <v>0</v>
      </c>
      <c r="BK2118" s="28" t="e">
        <f t="shared" si="1748"/>
        <v>#DIV/0!</v>
      </c>
      <c r="BL2118" s="28" t="e">
        <f t="shared" si="1749"/>
        <v>#DIV/0!</v>
      </c>
      <c r="BM2118" s="28" t="e">
        <f t="shared" si="1750"/>
        <v>#DIV/0!</v>
      </c>
      <c r="BN2118" s="28" t="e">
        <f t="shared" si="1751"/>
        <v>#DIV/0!</v>
      </c>
      <c r="BO2118" s="28" t="e">
        <f t="shared" si="1752"/>
        <v>#DIV/0!</v>
      </c>
      <c r="BP2118" s="28">
        <f t="shared" si="1753"/>
        <v>0.3</v>
      </c>
      <c r="BQ2118" s="28">
        <f t="shared" si="1765"/>
        <v>0</v>
      </c>
    </row>
    <row r="2119" spans="1:69" x14ac:dyDescent="0.2">
      <c r="A2119" s="1" t="s">
        <v>7553</v>
      </c>
      <c r="B2119" s="8" t="s">
        <v>5631</v>
      </c>
      <c r="C2119" t="s">
        <v>30</v>
      </c>
      <c r="D2119" s="38">
        <v>45</v>
      </c>
      <c r="E2119" s="52" t="s">
        <v>5613</v>
      </c>
      <c r="G2119" s="8">
        <v>33</v>
      </c>
      <c r="H2119" s="8">
        <v>7</v>
      </c>
      <c r="I2119" s="8">
        <v>6</v>
      </c>
      <c r="J2119" s="8">
        <v>2</v>
      </c>
      <c r="K2119" s="8">
        <v>3</v>
      </c>
      <c r="L2119" s="8">
        <v>0</v>
      </c>
      <c r="M2119" s="8">
        <v>1</v>
      </c>
      <c r="N2119" s="8">
        <v>1</v>
      </c>
      <c r="O2119" s="8">
        <v>2</v>
      </c>
      <c r="P2119" s="8">
        <v>1</v>
      </c>
      <c r="Q2119" s="36">
        <f t="shared" si="1766"/>
        <v>26</v>
      </c>
      <c r="R2119" s="36">
        <f t="shared" si="1754"/>
        <v>4</v>
      </c>
      <c r="S2119" s="36">
        <f t="shared" si="1755"/>
        <v>3</v>
      </c>
      <c r="T2119" s="36">
        <f t="shared" si="1756"/>
        <v>0</v>
      </c>
      <c r="U2119" s="36">
        <f t="shared" si="1757"/>
        <v>1</v>
      </c>
      <c r="V2119" s="36">
        <f t="shared" si="1758"/>
        <v>156</v>
      </c>
      <c r="W2119" s="45">
        <f t="shared" si="1759"/>
        <v>34</v>
      </c>
      <c r="X2119" s="50">
        <f t="shared" si="1760"/>
        <v>4.5882352941176467</v>
      </c>
      <c r="Y2119" s="46">
        <f t="shared" si="1725"/>
        <v>0.16955017301038089</v>
      </c>
      <c r="Z2119" s="46">
        <f t="shared" si="1726"/>
        <v>0.34602076124567438</v>
      </c>
      <c r="AA2119" s="46">
        <f t="shared" si="1727"/>
        <v>2.5224913494809678</v>
      </c>
      <c r="AB2119" s="46">
        <f t="shared" si="1728"/>
        <v>6.6989619377162617</v>
      </c>
      <c r="AC2119" s="46">
        <f t="shared" si="1729"/>
        <v>12.875432525951554</v>
      </c>
      <c r="AD2119" s="46">
        <f t="shared" si="1730"/>
        <v>4.4083044982699029</v>
      </c>
      <c r="AE2119" s="46">
        <f t="shared" si="1731"/>
        <v>1.3840830449826975</v>
      </c>
      <c r="AF2119" s="46">
        <f t="shared" si="1732"/>
        <v>7.5674740484429037</v>
      </c>
      <c r="AG2119" s="46">
        <f t="shared" si="1733"/>
        <v>0</v>
      </c>
      <c r="AH2119" s="46">
        <f t="shared" si="1734"/>
        <v>12.875432525951554</v>
      </c>
      <c r="AI2119" s="46">
        <f t="shared" si="1761"/>
        <v>0.7950089126559714</v>
      </c>
      <c r="AJ2119" s="47">
        <f t="shared" si="1717"/>
        <v>0.89163272296163032</v>
      </c>
      <c r="AK2119" s="47">
        <f t="shared" si="1718"/>
        <v>2.5607236216919032</v>
      </c>
      <c r="AL2119" s="47">
        <f t="shared" si="1719"/>
        <v>-1.1485640823915197</v>
      </c>
      <c r="AM2119" s="47">
        <f t="shared" si="1720"/>
        <v>-16.955390125284232</v>
      </c>
      <c r="AN2119" s="47">
        <f t="shared" si="1721"/>
        <v>0</v>
      </c>
      <c r="AO2119" s="47">
        <f t="shared" si="1722"/>
        <v>-65.175555996327489</v>
      </c>
      <c r="AP2119" s="47">
        <f t="shared" si="1723"/>
        <v>3.2196969696969696E-2</v>
      </c>
      <c r="AQ2119" s="47">
        <f t="shared" si="1762"/>
        <v>-2.5989003255668424</v>
      </c>
      <c r="AR2119" s="1">
        <f t="shared" si="1724"/>
        <v>7</v>
      </c>
      <c r="AS2119" s="1">
        <f t="shared" si="1743"/>
        <v>2</v>
      </c>
      <c r="AT2119" s="1">
        <f t="shared" si="1744"/>
        <v>0</v>
      </c>
      <c r="AU2119" s="1">
        <f t="shared" si="1745"/>
        <v>1</v>
      </c>
      <c r="AV2119" s="1">
        <f t="shared" si="1746"/>
        <v>1</v>
      </c>
      <c r="AW2119" s="27">
        <f t="shared" si="1735"/>
        <v>11</v>
      </c>
      <c r="AX2119" s="41">
        <f t="shared" si="1763"/>
        <v>4.1818181818181817</v>
      </c>
      <c r="AY2119" s="29">
        <f t="shared" si="1736"/>
        <v>0.669421487603306</v>
      </c>
      <c r="AZ2119" s="29">
        <f t="shared" si="1737"/>
        <v>3.305785123966936E-2</v>
      </c>
      <c r="BA2119" s="29">
        <f t="shared" si="1738"/>
        <v>1.3966942148760326</v>
      </c>
      <c r="BB2119" s="29">
        <f t="shared" si="1739"/>
        <v>4.7603305785123959</v>
      </c>
      <c r="BC2119" s="29">
        <f t="shared" si="1740"/>
        <v>10.12396694214876</v>
      </c>
      <c r="BD2119" s="29">
        <f t="shared" si="1741"/>
        <v>4.685950413223142</v>
      </c>
      <c r="BE2119" s="29">
        <f t="shared" si="1741"/>
        <v>6.611570247933872E-2</v>
      </c>
      <c r="BF2119" s="29">
        <f t="shared" si="1741"/>
        <v>0</v>
      </c>
      <c r="BG2119" s="29">
        <f t="shared" si="1741"/>
        <v>4.7603305785123959</v>
      </c>
      <c r="BH2119" s="29">
        <f t="shared" si="1742"/>
        <v>10.12396694214876</v>
      </c>
      <c r="BI2119" s="29">
        <f t="shared" si="1764"/>
        <v>1.9636363636363636</v>
      </c>
      <c r="BJ2119" s="28">
        <f t="shared" si="1747"/>
        <v>1.4012980994907414</v>
      </c>
      <c r="BK2119" s="28">
        <f t="shared" si="1748"/>
        <v>1.3933361784709082</v>
      </c>
      <c r="BL2119" s="28">
        <f t="shared" si="1749"/>
        <v>-4.3686809436673446E-3</v>
      </c>
      <c r="BM2119" s="28">
        <f t="shared" si="1750"/>
        <v>0</v>
      </c>
      <c r="BN2119" s="28">
        <f t="shared" si="1751"/>
        <v>-3.7745403353285951</v>
      </c>
      <c r="BO2119" s="28">
        <f t="shared" si="1752"/>
        <v>-11.706699716233617</v>
      </c>
      <c r="BP2119" s="28">
        <f t="shared" si="1753"/>
        <v>0.12222222222222222</v>
      </c>
      <c r="BQ2119" s="28">
        <f t="shared" si="1765"/>
        <v>-1.7223888677153851</v>
      </c>
    </row>
    <row r="2120" spans="1:69" x14ac:dyDescent="0.2">
      <c r="A2120" s="1" t="s">
        <v>7553</v>
      </c>
      <c r="B2120" s="8" t="s">
        <v>5633</v>
      </c>
      <c r="C2120" t="s">
        <v>49</v>
      </c>
      <c r="D2120" s="38">
        <v>22</v>
      </c>
      <c r="E2120" s="52" t="s">
        <v>5613</v>
      </c>
      <c r="G2120" s="8">
        <v>16</v>
      </c>
      <c r="H2120" s="8">
        <v>5</v>
      </c>
      <c r="I2120" s="8">
        <v>6</v>
      </c>
      <c r="J2120" s="8">
        <v>0</v>
      </c>
      <c r="K2120" s="8">
        <v>6</v>
      </c>
      <c r="L2120" s="8">
        <v>0</v>
      </c>
      <c r="M2120" s="8">
        <v>6</v>
      </c>
      <c r="N2120" s="8">
        <v>0</v>
      </c>
      <c r="O2120" s="8">
        <v>6</v>
      </c>
      <c r="P2120" s="8">
        <v>0</v>
      </c>
      <c r="Q2120" s="36">
        <f t="shared" si="1766"/>
        <v>11</v>
      </c>
      <c r="R2120" s="36">
        <f t="shared" si="1754"/>
        <v>6</v>
      </c>
      <c r="S2120" s="36">
        <f t="shared" si="1755"/>
        <v>6</v>
      </c>
      <c r="T2120" s="36">
        <f t="shared" si="1756"/>
        <v>6</v>
      </c>
      <c r="U2120" s="36">
        <f t="shared" si="1757"/>
        <v>6</v>
      </c>
      <c r="V2120" s="36">
        <f t="shared" si="1758"/>
        <v>115</v>
      </c>
      <c r="W2120" s="45">
        <f t="shared" si="1759"/>
        <v>35</v>
      </c>
      <c r="X2120" s="50">
        <f t="shared" si="1760"/>
        <v>3.2857142857142856</v>
      </c>
      <c r="Y2120" s="46">
        <f t="shared" si="1725"/>
        <v>2.9387755102040822</v>
      </c>
      <c r="Z2120" s="46">
        <f t="shared" si="1726"/>
        <v>0.51020408163265329</v>
      </c>
      <c r="AA2120" s="46">
        <f t="shared" si="1727"/>
        <v>8.1632653061224414E-2</v>
      </c>
      <c r="AB2120" s="46">
        <f t="shared" si="1728"/>
        <v>1.6530612244897955</v>
      </c>
      <c r="AC2120" s="46">
        <f t="shared" si="1729"/>
        <v>5.2244897959183669</v>
      </c>
      <c r="AD2120" s="46">
        <f t="shared" si="1730"/>
        <v>32.326530612244902</v>
      </c>
      <c r="AE2120" s="46">
        <f t="shared" si="1731"/>
        <v>3.0612244897959195</v>
      </c>
      <c r="AF2120" s="46">
        <f t="shared" si="1732"/>
        <v>0.48979591836734648</v>
      </c>
      <c r="AG2120" s="46">
        <f t="shared" si="1733"/>
        <v>9.9183673469387728</v>
      </c>
      <c r="AH2120" s="46">
        <f t="shared" si="1734"/>
        <v>31.346938775510203</v>
      </c>
      <c r="AI2120" s="46">
        <f t="shared" si="1761"/>
        <v>2.26890756302521</v>
      </c>
      <c r="AJ2120" s="47">
        <f t="shared" si="1717"/>
        <v>1.5062893357603013</v>
      </c>
      <c r="AK2120" s="47">
        <f t="shared" si="1718"/>
        <v>16.215005454838522</v>
      </c>
      <c r="AL2120" s="47">
        <f t="shared" si="1719"/>
        <v>0.63979661674710098</v>
      </c>
      <c r="AM2120" s="47">
        <f t="shared" si="1720"/>
        <v>-4.0946983471814379E-2</v>
      </c>
      <c r="AN2120" s="47">
        <f t="shared" si="1721"/>
        <v>-3.7312938688690891</v>
      </c>
      <c r="AO2120" s="47">
        <f t="shared" si="1722"/>
        <v>-20.964855537568983</v>
      </c>
      <c r="AP2120" s="47">
        <f t="shared" si="1723"/>
        <v>3.1194295900178252E-2</v>
      </c>
      <c r="AQ2120" s="47">
        <f t="shared" si="1762"/>
        <v>-0.24588262133810093</v>
      </c>
      <c r="AR2120" s="1">
        <f t="shared" si="1724"/>
        <v>5</v>
      </c>
      <c r="AS2120" s="1">
        <f t="shared" si="1743"/>
        <v>0</v>
      </c>
      <c r="AT2120" s="1">
        <f t="shared" si="1744"/>
        <v>0</v>
      </c>
      <c r="AU2120" s="1">
        <f t="shared" si="1745"/>
        <v>0</v>
      </c>
      <c r="AV2120" s="1">
        <f t="shared" si="1746"/>
        <v>0</v>
      </c>
      <c r="AW2120" s="27">
        <f t="shared" si="1735"/>
        <v>5</v>
      </c>
      <c r="AX2120" s="41">
        <f t="shared" si="1763"/>
        <v>5</v>
      </c>
      <c r="AY2120" s="29">
        <f t="shared" si="1736"/>
        <v>0</v>
      </c>
      <c r="AZ2120" s="29">
        <f t="shared" si="1737"/>
        <v>1</v>
      </c>
      <c r="BA2120" s="29">
        <f t="shared" si="1738"/>
        <v>4</v>
      </c>
      <c r="BB2120" s="29">
        <f t="shared" si="1739"/>
        <v>9</v>
      </c>
      <c r="BC2120" s="29">
        <f t="shared" si="1740"/>
        <v>16</v>
      </c>
      <c r="BD2120" s="29">
        <f t="shared" si="1741"/>
        <v>0</v>
      </c>
      <c r="BE2120" s="29">
        <f t="shared" si="1741"/>
        <v>0</v>
      </c>
      <c r="BF2120" s="29">
        <f t="shared" si="1741"/>
        <v>0</v>
      </c>
      <c r="BG2120" s="29">
        <f t="shared" si="1741"/>
        <v>0</v>
      </c>
      <c r="BH2120" s="29">
        <f t="shared" si="1742"/>
        <v>0</v>
      </c>
      <c r="BI2120" s="29">
        <f t="shared" si="1764"/>
        <v>0</v>
      </c>
      <c r="BJ2120" s="28">
        <f t="shared" si="1747"/>
        <v>0</v>
      </c>
      <c r="BK2120" s="28" t="e">
        <f t="shared" si="1748"/>
        <v>#DIV/0!</v>
      </c>
      <c r="BL2120" s="28" t="e">
        <f t="shared" si="1749"/>
        <v>#DIV/0!</v>
      </c>
      <c r="BM2120" s="28" t="e">
        <f t="shared" si="1750"/>
        <v>#DIV/0!</v>
      </c>
      <c r="BN2120" s="28" t="e">
        <f t="shared" si="1751"/>
        <v>#DIV/0!</v>
      </c>
      <c r="BO2120" s="28" t="e">
        <f t="shared" si="1752"/>
        <v>#DIV/0!</v>
      </c>
      <c r="BP2120" s="28">
        <f t="shared" si="1753"/>
        <v>0.41666666666666669</v>
      </c>
      <c r="BQ2120" s="28">
        <f t="shared" si="1765"/>
        <v>0</v>
      </c>
    </row>
    <row r="2121" spans="1:69" x14ac:dyDescent="0.2">
      <c r="A2121" s="1" t="s">
        <v>7553</v>
      </c>
      <c r="B2121" s="8" t="s">
        <v>5635</v>
      </c>
      <c r="C2121" t="s">
        <v>49</v>
      </c>
      <c r="D2121" s="38">
        <v>433</v>
      </c>
      <c r="E2121" s="52" t="s">
        <v>5636</v>
      </c>
      <c r="G2121" s="8">
        <v>342</v>
      </c>
      <c r="H2121" s="8">
        <v>105</v>
      </c>
      <c r="I2121" s="8">
        <v>50</v>
      </c>
      <c r="J2121" s="8">
        <v>13</v>
      </c>
      <c r="K2121" s="8">
        <v>22</v>
      </c>
      <c r="L2121" s="8">
        <v>7</v>
      </c>
      <c r="M2121" s="8">
        <v>7</v>
      </c>
      <c r="N2121" s="8">
        <v>3</v>
      </c>
      <c r="O2121" s="8">
        <v>12</v>
      </c>
      <c r="P2121" s="8">
        <v>8</v>
      </c>
      <c r="Q2121" s="36">
        <f t="shared" si="1766"/>
        <v>237</v>
      </c>
      <c r="R2121" s="36">
        <f t="shared" si="1754"/>
        <v>37</v>
      </c>
      <c r="S2121" s="36">
        <f t="shared" si="1755"/>
        <v>15</v>
      </c>
      <c r="T2121" s="36">
        <f t="shared" si="1756"/>
        <v>4</v>
      </c>
      <c r="U2121" s="36">
        <f t="shared" si="1757"/>
        <v>4</v>
      </c>
      <c r="V2121" s="36">
        <f t="shared" si="1758"/>
        <v>1390</v>
      </c>
      <c r="W2121" s="45">
        <f t="shared" si="1759"/>
        <v>297</v>
      </c>
      <c r="X2121" s="50">
        <f t="shared" si="1760"/>
        <v>4.6801346801346799</v>
      </c>
      <c r="Y2121" s="46">
        <f t="shared" si="1725"/>
        <v>0.10231382285254352</v>
      </c>
      <c r="Z2121" s="46">
        <f t="shared" si="1726"/>
        <v>0.46258318312190339</v>
      </c>
      <c r="AA2121" s="46">
        <f t="shared" si="1727"/>
        <v>2.8228525433912632</v>
      </c>
      <c r="AB2121" s="46">
        <f t="shared" si="1728"/>
        <v>7.1831219036606226</v>
      </c>
      <c r="AC2121" s="46">
        <f t="shared" si="1729"/>
        <v>13.543391263929983</v>
      </c>
      <c r="AD2121" s="46">
        <f t="shared" si="1730"/>
        <v>24.248376016052813</v>
      </c>
      <c r="AE2121" s="46">
        <f t="shared" si="1731"/>
        <v>17.115577775510424</v>
      </c>
      <c r="AF2121" s="46">
        <f t="shared" si="1732"/>
        <v>42.342788150868948</v>
      </c>
      <c r="AG2121" s="46">
        <f t="shared" si="1733"/>
        <v>28.732487614642491</v>
      </c>
      <c r="AH2121" s="46">
        <f t="shared" si="1734"/>
        <v>54.173565055719934</v>
      </c>
      <c r="AI2121" s="46">
        <f t="shared" si="1761"/>
        <v>0.56288106288106299</v>
      </c>
      <c r="AJ2121" s="47">
        <f t="shared" si="1717"/>
        <v>0.750253998910411</v>
      </c>
      <c r="AK2121" s="47">
        <f t="shared" si="1718"/>
        <v>18.366434619146837</v>
      </c>
      <c r="AL2121" s="47">
        <f t="shared" si="1719"/>
        <v>-27.565224107507504</v>
      </c>
      <c r="AM2121" s="47">
        <f t="shared" si="1720"/>
        <v>-168.46069620913727</v>
      </c>
      <c r="AN2121" s="47">
        <f t="shared" si="1721"/>
        <v>-182.34963141746769</v>
      </c>
      <c r="AO2121" s="47">
        <f t="shared" si="1722"/>
        <v>-472.09149066549446</v>
      </c>
      <c r="AP2121" s="47">
        <f t="shared" si="1723"/>
        <v>3.4012826385707742E-3</v>
      </c>
      <c r="AQ2121" s="47">
        <f t="shared" si="1762"/>
        <v>-2.8302093507878681</v>
      </c>
      <c r="AR2121" s="1">
        <f t="shared" si="1724"/>
        <v>105</v>
      </c>
      <c r="AS2121" s="1">
        <f t="shared" si="1743"/>
        <v>13</v>
      </c>
      <c r="AT2121" s="1">
        <f t="shared" si="1744"/>
        <v>7</v>
      </c>
      <c r="AU2121" s="1">
        <f t="shared" si="1745"/>
        <v>3</v>
      </c>
      <c r="AV2121" s="1">
        <f t="shared" si="1746"/>
        <v>8</v>
      </c>
      <c r="AW2121" s="27">
        <f t="shared" si="1735"/>
        <v>136</v>
      </c>
      <c r="AX2121" s="41">
        <f t="shared" si="1763"/>
        <v>4.5</v>
      </c>
      <c r="AY2121" s="29">
        <f t="shared" si="1736"/>
        <v>0.25</v>
      </c>
      <c r="AZ2121" s="29">
        <f t="shared" si="1737"/>
        <v>0.25</v>
      </c>
      <c r="BA2121" s="29">
        <f t="shared" si="1738"/>
        <v>2.25</v>
      </c>
      <c r="BB2121" s="29">
        <f t="shared" si="1739"/>
        <v>6.25</v>
      </c>
      <c r="BC2121" s="29">
        <f t="shared" si="1740"/>
        <v>12.25</v>
      </c>
      <c r="BD2121" s="29">
        <f t="shared" si="1741"/>
        <v>26.25</v>
      </c>
      <c r="BE2121" s="29">
        <f t="shared" si="1741"/>
        <v>3.25</v>
      </c>
      <c r="BF2121" s="29">
        <f t="shared" si="1741"/>
        <v>15.75</v>
      </c>
      <c r="BG2121" s="29">
        <f t="shared" si="1741"/>
        <v>18.75</v>
      </c>
      <c r="BH2121" s="29">
        <f t="shared" si="1742"/>
        <v>98</v>
      </c>
      <c r="BI2121" s="29">
        <f t="shared" si="1764"/>
        <v>1.2</v>
      </c>
      <c r="BJ2121" s="28">
        <f t="shared" si="1747"/>
        <v>1.0954451150103321</v>
      </c>
      <c r="BK2121" s="28">
        <f t="shared" si="1748"/>
        <v>9.9845257878545919</v>
      </c>
      <c r="BL2121" s="28">
        <f t="shared" si="1749"/>
        <v>-1.2361793832581875</v>
      </c>
      <c r="BM2121" s="28">
        <f t="shared" si="1750"/>
        <v>-17.972146418138262</v>
      </c>
      <c r="BN2121" s="28">
        <f t="shared" si="1751"/>
        <v>-35.65902067090925</v>
      </c>
      <c r="BO2121" s="28">
        <f t="shared" si="1752"/>
        <v>-260.92894058926663</v>
      </c>
      <c r="BP2121" s="28">
        <f t="shared" si="1753"/>
        <v>7.5179657269209511E-3</v>
      </c>
      <c r="BQ2121" s="28">
        <f t="shared" si="1765"/>
        <v>-2.2990823401451417</v>
      </c>
    </row>
    <row r="2122" spans="1:69" x14ac:dyDescent="0.2">
      <c r="A2122" s="1" t="s">
        <v>7553</v>
      </c>
      <c r="B2122" s="8" t="s">
        <v>5638</v>
      </c>
      <c r="C2122" t="s">
        <v>30</v>
      </c>
      <c r="D2122" s="38">
        <v>13</v>
      </c>
      <c r="E2122" s="52" t="s">
        <v>5593</v>
      </c>
      <c r="G2122" s="8">
        <v>11</v>
      </c>
      <c r="H2122" s="8">
        <v>2</v>
      </c>
      <c r="I2122" s="8">
        <v>1</v>
      </c>
      <c r="J2122" s="8">
        <v>1</v>
      </c>
      <c r="K2122" s="8">
        <v>1</v>
      </c>
      <c r="L2122" s="8">
        <v>1</v>
      </c>
      <c r="M2122" s="8">
        <v>1</v>
      </c>
      <c r="N2122" s="8">
        <v>1</v>
      </c>
      <c r="O2122" s="8">
        <v>1</v>
      </c>
      <c r="P2122" s="8">
        <v>1</v>
      </c>
      <c r="Q2122" s="36">
        <f t="shared" si="1766"/>
        <v>9</v>
      </c>
      <c r="R2122" s="36">
        <f t="shared" si="1754"/>
        <v>0</v>
      </c>
      <c r="S2122" s="36">
        <f t="shared" si="1755"/>
        <v>0</v>
      </c>
      <c r="T2122" s="36">
        <f t="shared" si="1756"/>
        <v>0</v>
      </c>
      <c r="U2122" s="36">
        <f t="shared" si="1757"/>
        <v>0</v>
      </c>
      <c r="V2122" s="36">
        <f t="shared" si="1758"/>
        <v>45</v>
      </c>
      <c r="W2122" s="45">
        <f t="shared" si="1759"/>
        <v>9</v>
      </c>
      <c r="X2122" s="50">
        <f t="shared" si="1760"/>
        <v>5</v>
      </c>
      <c r="Y2122" s="46">
        <f t="shared" si="1725"/>
        <v>0</v>
      </c>
      <c r="Z2122" s="46">
        <f t="shared" si="1726"/>
        <v>1</v>
      </c>
      <c r="AA2122" s="46">
        <f t="shared" si="1727"/>
        <v>4</v>
      </c>
      <c r="AB2122" s="46">
        <f t="shared" si="1728"/>
        <v>9</v>
      </c>
      <c r="AC2122" s="46">
        <f t="shared" si="1729"/>
        <v>16</v>
      </c>
      <c r="AD2122" s="46">
        <f t="shared" si="1730"/>
        <v>0</v>
      </c>
      <c r="AE2122" s="46">
        <f t="shared" si="1731"/>
        <v>0</v>
      </c>
      <c r="AF2122" s="46">
        <f t="shared" si="1732"/>
        <v>0</v>
      </c>
      <c r="AG2122" s="46">
        <f t="shared" si="1733"/>
        <v>0</v>
      </c>
      <c r="AH2122" s="46">
        <f t="shared" si="1734"/>
        <v>0</v>
      </c>
      <c r="AI2122" s="46">
        <f t="shared" si="1761"/>
        <v>0</v>
      </c>
      <c r="AJ2122" s="47">
        <f t="shared" si="1717"/>
        <v>0</v>
      </c>
      <c r="AK2122" s="47" t="e">
        <f t="shared" si="1718"/>
        <v>#DIV/0!</v>
      </c>
      <c r="AL2122" s="47" t="e">
        <f t="shared" si="1719"/>
        <v>#DIV/0!</v>
      </c>
      <c r="AM2122" s="47" t="e">
        <f t="shared" si="1720"/>
        <v>#DIV/0!</v>
      </c>
      <c r="AN2122" s="47" t="e">
        <f t="shared" si="1721"/>
        <v>#DIV/0!</v>
      </c>
      <c r="AO2122" s="47" t="e">
        <f t="shared" si="1722"/>
        <v>#DIV/0!</v>
      </c>
      <c r="AP2122" s="47">
        <f t="shared" si="1723"/>
        <v>0.16071428571428573</v>
      </c>
      <c r="AQ2122" s="47">
        <f t="shared" si="1762"/>
        <v>0</v>
      </c>
      <c r="AR2122" s="1">
        <f t="shared" si="1724"/>
        <v>2</v>
      </c>
      <c r="AS2122" s="1">
        <f t="shared" si="1743"/>
        <v>1</v>
      </c>
      <c r="AT2122" s="1">
        <f t="shared" si="1744"/>
        <v>1</v>
      </c>
      <c r="AU2122" s="1">
        <f t="shared" si="1745"/>
        <v>1</v>
      </c>
      <c r="AV2122" s="1">
        <f t="shared" si="1746"/>
        <v>1</v>
      </c>
      <c r="AW2122" s="27">
        <f t="shared" si="1735"/>
        <v>6</v>
      </c>
      <c r="AX2122" s="41">
        <f t="shared" si="1763"/>
        <v>3.3333333333333335</v>
      </c>
      <c r="AY2122" s="29">
        <f t="shared" si="1736"/>
        <v>2.7777777777777772</v>
      </c>
      <c r="AZ2122" s="29">
        <f t="shared" si="1737"/>
        <v>0.44444444444444425</v>
      </c>
      <c r="BA2122" s="29">
        <f t="shared" si="1738"/>
        <v>0.11111111111111122</v>
      </c>
      <c r="BB2122" s="29">
        <f t="shared" si="1739"/>
        <v>1.7777777777777781</v>
      </c>
      <c r="BC2122" s="29">
        <f t="shared" si="1740"/>
        <v>5.4444444444444455</v>
      </c>
      <c r="BD2122" s="29">
        <f t="shared" si="1741"/>
        <v>5.5555555555555545</v>
      </c>
      <c r="BE2122" s="29">
        <f t="shared" si="1741"/>
        <v>0.44444444444444425</v>
      </c>
      <c r="BF2122" s="29">
        <f t="shared" si="1741"/>
        <v>0.11111111111111122</v>
      </c>
      <c r="BG2122" s="29">
        <f t="shared" si="1741"/>
        <v>1.7777777777777781</v>
      </c>
      <c r="BH2122" s="29">
        <f t="shared" si="1742"/>
        <v>5.4444444444444455</v>
      </c>
      <c r="BI2122" s="29">
        <f t="shared" si="1764"/>
        <v>2.666666666666667</v>
      </c>
      <c r="BJ2122" s="28">
        <f t="shared" si="1747"/>
        <v>1.6329931618554521</v>
      </c>
      <c r="BK2122" s="28">
        <f t="shared" si="1748"/>
        <v>2.1262931794992856</v>
      </c>
      <c r="BL2122" s="28">
        <f t="shared" si="1749"/>
        <v>6.8041381743977114E-2</v>
      </c>
      <c r="BM2122" s="28">
        <f t="shared" si="1750"/>
        <v>-8.5051727179971566E-3</v>
      </c>
      <c r="BN2122" s="28">
        <f t="shared" si="1751"/>
        <v>-0.54433105395181758</v>
      </c>
      <c r="BO2122" s="28">
        <f t="shared" si="1752"/>
        <v>-2.917274242273022</v>
      </c>
      <c r="BP2122" s="28">
        <f t="shared" si="1753"/>
        <v>0.3</v>
      </c>
      <c r="BQ2122" s="28">
        <f t="shared" si="1765"/>
        <v>-0.38273277230987213</v>
      </c>
    </row>
    <row r="2123" spans="1:69" x14ac:dyDescent="0.2">
      <c r="A2123" s="1" t="s">
        <v>7553</v>
      </c>
      <c r="B2123" s="8" t="s">
        <v>5640</v>
      </c>
      <c r="C2123" t="s">
        <v>42</v>
      </c>
      <c r="D2123" s="38">
        <v>14</v>
      </c>
      <c r="E2123" s="52" t="s">
        <v>3213</v>
      </c>
      <c r="G2123" s="8">
        <v>9</v>
      </c>
      <c r="H2123" s="8">
        <v>1</v>
      </c>
      <c r="I2123" s="8">
        <v>2</v>
      </c>
      <c r="J2123" s="8">
        <v>1</v>
      </c>
      <c r="K2123" s="8">
        <v>1</v>
      </c>
      <c r="L2123" s="8">
        <v>1</v>
      </c>
      <c r="M2123" s="8">
        <v>2</v>
      </c>
      <c r="N2123" s="8">
        <v>2</v>
      </c>
      <c r="O2123" s="8">
        <v>2</v>
      </c>
      <c r="P2123" s="8">
        <v>2</v>
      </c>
      <c r="Q2123" s="36">
        <f t="shared" si="1766"/>
        <v>8</v>
      </c>
      <c r="R2123" s="36">
        <f t="shared" si="1754"/>
        <v>1</v>
      </c>
      <c r="S2123" s="36">
        <f t="shared" si="1755"/>
        <v>0</v>
      </c>
      <c r="T2123" s="36">
        <f t="shared" si="1756"/>
        <v>0</v>
      </c>
      <c r="U2123" s="36">
        <f t="shared" si="1757"/>
        <v>0</v>
      </c>
      <c r="V2123" s="36">
        <f t="shared" si="1758"/>
        <v>44</v>
      </c>
      <c r="W2123" s="45">
        <f t="shared" si="1759"/>
        <v>9</v>
      </c>
      <c r="X2123" s="50">
        <f t="shared" si="1760"/>
        <v>4.8888888888888893</v>
      </c>
      <c r="Y2123" s="46">
        <f t="shared" si="1725"/>
        <v>1.2345679012345592E-2</v>
      </c>
      <c r="Z2123" s="46">
        <f t="shared" si="1726"/>
        <v>0.79012345679012419</v>
      </c>
      <c r="AA2123" s="46">
        <f t="shared" si="1727"/>
        <v>3.5679012345679029</v>
      </c>
      <c r="AB2123" s="46">
        <f t="shared" si="1728"/>
        <v>8.3456790123456805</v>
      </c>
      <c r="AC2123" s="46">
        <f t="shared" si="1729"/>
        <v>15.123456790123459</v>
      </c>
      <c r="AD2123" s="46">
        <f t="shared" si="1730"/>
        <v>9.8765432098764733E-2</v>
      </c>
      <c r="AE2123" s="46">
        <f t="shared" si="1731"/>
        <v>0.79012345679012419</v>
      </c>
      <c r="AF2123" s="46">
        <f t="shared" si="1732"/>
        <v>0</v>
      </c>
      <c r="AG2123" s="46">
        <f t="shared" si="1733"/>
        <v>0</v>
      </c>
      <c r="AH2123" s="46">
        <f t="shared" si="1734"/>
        <v>0</v>
      </c>
      <c r="AI2123" s="46">
        <f t="shared" si="1761"/>
        <v>0.11111111111111112</v>
      </c>
      <c r="AJ2123" s="47">
        <f t="shared" si="1717"/>
        <v>0.33333333333333337</v>
      </c>
      <c r="AK2123" s="47">
        <f t="shared" si="1718"/>
        <v>0.296296296296293</v>
      </c>
      <c r="AL2123" s="47">
        <f t="shared" si="1719"/>
        <v>-18.96296296296298</v>
      </c>
      <c r="AM2123" s="47">
        <f t="shared" si="1720"/>
        <v>0</v>
      </c>
      <c r="AN2123" s="47">
        <f t="shared" si="1721"/>
        <v>0</v>
      </c>
      <c r="AO2123" s="47">
        <f t="shared" si="1722"/>
        <v>0</v>
      </c>
      <c r="AP2123" s="47">
        <f t="shared" si="1723"/>
        <v>0.16071428571428573</v>
      </c>
      <c r="AQ2123" s="47">
        <f t="shared" si="1762"/>
        <v>-3.0000000000000031</v>
      </c>
      <c r="AR2123" s="1">
        <f t="shared" si="1724"/>
        <v>1</v>
      </c>
      <c r="AS2123" s="1">
        <f t="shared" si="1743"/>
        <v>1</v>
      </c>
      <c r="AT2123" s="1">
        <f t="shared" si="1744"/>
        <v>1</v>
      </c>
      <c r="AU2123" s="1">
        <f t="shared" si="1745"/>
        <v>2</v>
      </c>
      <c r="AV2123" s="1">
        <f t="shared" si="1746"/>
        <v>2</v>
      </c>
      <c r="AW2123" s="27">
        <f t="shared" si="1735"/>
        <v>7</v>
      </c>
      <c r="AX2123" s="41">
        <f t="shared" si="1763"/>
        <v>2.5714285714285716</v>
      </c>
      <c r="AY2123" s="29">
        <f t="shared" si="1736"/>
        <v>5.8979591836734686</v>
      </c>
      <c r="AZ2123" s="29">
        <f t="shared" si="1737"/>
        <v>2.0408163265306118</v>
      </c>
      <c r="BA2123" s="29">
        <f t="shared" si="1738"/>
        <v>0.18367346938775495</v>
      </c>
      <c r="BB2123" s="29">
        <f t="shared" si="1739"/>
        <v>0.32653061224489816</v>
      </c>
      <c r="BC2123" s="29">
        <f t="shared" si="1740"/>
        <v>2.4693877551020416</v>
      </c>
      <c r="BD2123" s="29">
        <f t="shared" si="1741"/>
        <v>5.8979591836734686</v>
      </c>
      <c r="BE2123" s="29">
        <f t="shared" si="1741"/>
        <v>2.0408163265306118</v>
      </c>
      <c r="BF2123" s="29">
        <f t="shared" si="1741"/>
        <v>0.18367346938775495</v>
      </c>
      <c r="BG2123" s="29">
        <f t="shared" si="1741"/>
        <v>0.65306122448979631</v>
      </c>
      <c r="BH2123" s="29">
        <f t="shared" si="1742"/>
        <v>4.9387755102040831</v>
      </c>
      <c r="BI2123" s="29">
        <f t="shared" si="1764"/>
        <v>2.285714285714286</v>
      </c>
      <c r="BJ2123" s="28">
        <f t="shared" si="1747"/>
        <v>1.511857892036909</v>
      </c>
      <c r="BK2123" s="28">
        <f t="shared" si="1748"/>
        <v>4.1449541426212786</v>
      </c>
      <c r="BL2123" s="28">
        <f t="shared" si="1749"/>
        <v>0.84367069868131006</v>
      </c>
      <c r="BM2123" s="28">
        <f t="shared" si="1750"/>
        <v>2.2779108864395353E-2</v>
      </c>
      <c r="BN2123" s="28">
        <f t="shared" si="1751"/>
        <v>-0.10798984943120786</v>
      </c>
      <c r="BO2123" s="28">
        <f t="shared" si="1752"/>
        <v>-2.2458513998896499</v>
      </c>
      <c r="BP2123" s="28">
        <f t="shared" si="1753"/>
        <v>0.23333333333333334</v>
      </c>
      <c r="BQ2123" s="28">
        <f t="shared" si="1765"/>
        <v>0.62009796353076274</v>
      </c>
    </row>
    <row r="2124" spans="1:69" x14ac:dyDescent="0.2">
      <c r="A2124" s="1" t="s">
        <v>7553</v>
      </c>
      <c r="B2124" s="8" t="s">
        <v>5642</v>
      </c>
      <c r="C2124" t="s">
        <v>294</v>
      </c>
      <c r="D2124" s="38">
        <v>63</v>
      </c>
      <c r="E2124" s="52" t="s">
        <v>5613</v>
      </c>
      <c r="G2124" s="8">
        <v>57</v>
      </c>
      <c r="H2124" s="8">
        <v>20</v>
      </c>
      <c r="I2124" s="8">
        <v>5</v>
      </c>
      <c r="J2124" s="8">
        <v>2</v>
      </c>
      <c r="K2124" s="8">
        <v>5</v>
      </c>
      <c r="L2124" s="8">
        <v>2</v>
      </c>
      <c r="M2124" s="8">
        <v>1</v>
      </c>
      <c r="N2124" s="8">
        <v>0</v>
      </c>
      <c r="O2124" s="8">
        <v>1</v>
      </c>
      <c r="P2124" s="8">
        <v>0</v>
      </c>
      <c r="Q2124" s="36">
        <f t="shared" si="1766"/>
        <v>37</v>
      </c>
      <c r="R2124" s="36">
        <f t="shared" si="1754"/>
        <v>3</v>
      </c>
      <c r="S2124" s="36">
        <f t="shared" si="1755"/>
        <v>3</v>
      </c>
      <c r="T2124" s="36">
        <f t="shared" si="1756"/>
        <v>1</v>
      </c>
      <c r="U2124" s="36">
        <f t="shared" si="1757"/>
        <v>1</v>
      </c>
      <c r="V2124" s="36">
        <f t="shared" si="1758"/>
        <v>209</v>
      </c>
      <c r="W2124" s="45">
        <f t="shared" si="1759"/>
        <v>45</v>
      </c>
      <c r="X2124" s="50">
        <f t="shared" si="1760"/>
        <v>4.6444444444444448</v>
      </c>
      <c r="Y2124" s="46">
        <f t="shared" si="1725"/>
        <v>0.12641975308641948</v>
      </c>
      <c r="Z2124" s="46">
        <f t="shared" si="1726"/>
        <v>0.41530864197530915</v>
      </c>
      <c r="AA2124" s="46">
        <f t="shared" si="1727"/>
        <v>2.7041975308641986</v>
      </c>
      <c r="AB2124" s="46">
        <f t="shared" si="1728"/>
        <v>6.9930864197530882</v>
      </c>
      <c r="AC2124" s="46">
        <f t="shared" si="1729"/>
        <v>13.281975308641979</v>
      </c>
      <c r="AD2124" s="46">
        <f t="shared" si="1730"/>
        <v>4.6775308641975206</v>
      </c>
      <c r="AE2124" s="46">
        <f t="shared" si="1731"/>
        <v>1.2459259259259274</v>
      </c>
      <c r="AF2124" s="46">
        <f t="shared" si="1732"/>
        <v>8.1125925925925948</v>
      </c>
      <c r="AG2124" s="46">
        <f t="shared" si="1733"/>
        <v>6.9930864197530882</v>
      </c>
      <c r="AH2124" s="46">
        <f t="shared" si="1734"/>
        <v>13.281975308641979</v>
      </c>
      <c r="AI2124" s="46">
        <f t="shared" si="1761"/>
        <v>0.77979797979797982</v>
      </c>
      <c r="AJ2124" s="47">
        <f t="shared" si="1717"/>
        <v>0.88306170780867843</v>
      </c>
      <c r="AK2124" s="47">
        <f t="shared" si="1718"/>
        <v>2.4151881662684862</v>
      </c>
      <c r="AL2124" s="47">
        <f t="shared" si="1719"/>
        <v>-1.1660161037885821</v>
      </c>
      <c r="AM2124" s="47">
        <f t="shared" si="1720"/>
        <v>-19.373394138407637</v>
      </c>
      <c r="AN2124" s="47">
        <f t="shared" si="1721"/>
        <v>-26.855310883926641</v>
      </c>
      <c r="AO2124" s="47">
        <f t="shared" si="1722"/>
        <v>-70.294418753121178</v>
      </c>
      <c r="AP2124" s="47">
        <f t="shared" si="1723"/>
        <v>2.3784355179704016E-2</v>
      </c>
      <c r="AQ2124" s="47">
        <f t="shared" si="1762"/>
        <v>-2.741716610509461</v>
      </c>
      <c r="AR2124" s="1">
        <f t="shared" si="1724"/>
        <v>20</v>
      </c>
      <c r="AS2124" s="1">
        <f t="shared" si="1743"/>
        <v>2</v>
      </c>
      <c r="AT2124" s="1">
        <f t="shared" si="1744"/>
        <v>2</v>
      </c>
      <c r="AU2124" s="1">
        <f t="shared" si="1745"/>
        <v>0</v>
      </c>
      <c r="AV2124" s="1">
        <f t="shared" si="1746"/>
        <v>0</v>
      </c>
      <c r="AW2124" s="27">
        <f t="shared" si="1735"/>
        <v>24</v>
      </c>
      <c r="AX2124" s="41">
        <f t="shared" si="1763"/>
        <v>4.75</v>
      </c>
      <c r="AY2124" s="29">
        <f t="shared" si="1736"/>
        <v>6.25E-2</v>
      </c>
      <c r="AZ2124" s="29">
        <f t="shared" si="1737"/>
        <v>0.5625</v>
      </c>
      <c r="BA2124" s="29">
        <f t="shared" si="1738"/>
        <v>3.0625</v>
      </c>
      <c r="BB2124" s="29">
        <f t="shared" si="1739"/>
        <v>7.5625</v>
      </c>
      <c r="BC2124" s="29">
        <f t="shared" si="1740"/>
        <v>14.0625</v>
      </c>
      <c r="BD2124" s="29">
        <f t="shared" si="1741"/>
        <v>1.25</v>
      </c>
      <c r="BE2124" s="29">
        <f t="shared" si="1741"/>
        <v>1.125</v>
      </c>
      <c r="BF2124" s="29">
        <f t="shared" si="1741"/>
        <v>6.125</v>
      </c>
      <c r="BG2124" s="29">
        <f t="shared" si="1741"/>
        <v>0</v>
      </c>
      <c r="BH2124" s="29">
        <f t="shared" si="1742"/>
        <v>0</v>
      </c>
      <c r="BI2124" s="29">
        <f t="shared" si="1764"/>
        <v>0.36956521739130432</v>
      </c>
      <c r="BJ2124" s="28">
        <f t="shared" si="1747"/>
        <v>0.60791875887432878</v>
      </c>
      <c r="BK2124" s="28">
        <f t="shared" si="1748"/>
        <v>1.3909559837565741</v>
      </c>
      <c r="BL2124" s="28">
        <f t="shared" si="1749"/>
        <v>-3.7555811561427519</v>
      </c>
      <c r="BM2124" s="28">
        <f t="shared" si="1750"/>
        <v>-47.709790242850509</v>
      </c>
      <c r="BN2124" s="28">
        <f t="shared" si="1751"/>
        <v>0</v>
      </c>
      <c r="BO2124" s="28">
        <f t="shared" si="1752"/>
        <v>0</v>
      </c>
      <c r="BP2124" s="28">
        <f t="shared" si="1753"/>
        <v>4.7430830039525688E-2</v>
      </c>
      <c r="BQ2124" s="28">
        <f t="shared" si="1765"/>
        <v>-2.3750710868886964</v>
      </c>
    </row>
    <row r="2125" spans="1:69" x14ac:dyDescent="0.2">
      <c r="A2125" s="1" t="s">
        <v>7553</v>
      </c>
      <c r="B2125" s="8" t="s">
        <v>5644</v>
      </c>
      <c r="C2125" t="s">
        <v>34</v>
      </c>
      <c r="D2125" s="38">
        <v>23</v>
      </c>
      <c r="E2125" s="52" t="s">
        <v>5613</v>
      </c>
      <c r="G2125" s="8">
        <v>18</v>
      </c>
      <c r="H2125" s="8">
        <v>4</v>
      </c>
      <c r="I2125" s="8">
        <v>4</v>
      </c>
      <c r="J2125" s="8">
        <v>1</v>
      </c>
      <c r="K2125" s="8">
        <v>1</v>
      </c>
      <c r="L2125" s="8">
        <v>0</v>
      </c>
      <c r="M2125" s="8">
        <v>1</v>
      </c>
      <c r="N2125" s="8">
        <v>0</v>
      </c>
      <c r="O2125" s="8">
        <v>1</v>
      </c>
      <c r="P2125" s="8">
        <v>0</v>
      </c>
      <c r="Q2125" s="36">
        <f t="shared" si="1766"/>
        <v>14</v>
      </c>
      <c r="R2125" s="36">
        <f t="shared" si="1754"/>
        <v>3</v>
      </c>
      <c r="S2125" s="36">
        <f t="shared" si="1755"/>
        <v>1</v>
      </c>
      <c r="T2125" s="36">
        <f t="shared" si="1756"/>
        <v>1</v>
      </c>
      <c r="U2125" s="36">
        <f t="shared" si="1757"/>
        <v>1</v>
      </c>
      <c r="V2125" s="36">
        <f t="shared" si="1758"/>
        <v>88</v>
      </c>
      <c r="W2125" s="45">
        <f t="shared" si="1759"/>
        <v>20</v>
      </c>
      <c r="X2125" s="50">
        <f t="shared" si="1760"/>
        <v>4.4000000000000004</v>
      </c>
      <c r="Y2125" s="46">
        <f t="shared" si="1725"/>
        <v>0.3599999999999996</v>
      </c>
      <c r="Z2125" s="46">
        <f t="shared" si="1726"/>
        <v>0.16000000000000028</v>
      </c>
      <c r="AA2125" s="46">
        <f t="shared" si="1727"/>
        <v>1.9600000000000011</v>
      </c>
      <c r="AB2125" s="46">
        <f t="shared" si="1728"/>
        <v>5.7600000000000016</v>
      </c>
      <c r="AC2125" s="46">
        <f t="shared" si="1729"/>
        <v>11.560000000000002</v>
      </c>
      <c r="AD2125" s="46">
        <f t="shared" si="1730"/>
        <v>5.0399999999999947</v>
      </c>
      <c r="AE2125" s="46">
        <f t="shared" si="1731"/>
        <v>0.48000000000000087</v>
      </c>
      <c r="AF2125" s="46">
        <f t="shared" si="1732"/>
        <v>1.9600000000000011</v>
      </c>
      <c r="AG2125" s="46">
        <f t="shared" si="1733"/>
        <v>5.7600000000000016</v>
      </c>
      <c r="AH2125" s="46">
        <f t="shared" si="1734"/>
        <v>11.560000000000002</v>
      </c>
      <c r="AI2125" s="46">
        <f t="shared" si="1761"/>
        <v>1.3052631578947369</v>
      </c>
      <c r="AJ2125" s="47">
        <f t="shared" si="1717"/>
        <v>1.1424811411549589</v>
      </c>
      <c r="AK2125" s="47">
        <f t="shared" si="1718"/>
        <v>2.0278445832430156</v>
      </c>
      <c r="AL2125" s="47">
        <f t="shared" si="1719"/>
        <v>-0.12875203703130317</v>
      </c>
      <c r="AM2125" s="47">
        <f t="shared" si="1720"/>
        <v>-1.8400811959057042</v>
      </c>
      <c r="AN2125" s="47">
        <f t="shared" si="1721"/>
        <v>-9.2701466662538028</v>
      </c>
      <c r="AO2125" s="47">
        <f t="shared" si="1722"/>
        <v>-26.356614913949617</v>
      </c>
      <c r="AP2125" s="47">
        <f t="shared" si="1723"/>
        <v>5.8479532163742687E-2</v>
      </c>
      <c r="AQ2125" s="47">
        <f t="shared" si="1762"/>
        <v>-2.0799853935612522</v>
      </c>
      <c r="AR2125" s="1">
        <f t="shared" si="1724"/>
        <v>4</v>
      </c>
      <c r="AS2125" s="1">
        <f t="shared" si="1743"/>
        <v>1</v>
      </c>
      <c r="AT2125" s="1">
        <f t="shared" si="1744"/>
        <v>0</v>
      </c>
      <c r="AU2125" s="1">
        <f t="shared" si="1745"/>
        <v>0</v>
      </c>
      <c r="AV2125" s="1">
        <f t="shared" si="1746"/>
        <v>0</v>
      </c>
      <c r="AW2125" s="27">
        <f t="shared" si="1735"/>
        <v>5</v>
      </c>
      <c r="AX2125" s="41">
        <f t="shared" si="1763"/>
        <v>4.8</v>
      </c>
      <c r="AY2125" s="29">
        <f t="shared" si="1736"/>
        <v>4.000000000000007E-2</v>
      </c>
      <c r="AZ2125" s="29">
        <f t="shared" si="1737"/>
        <v>0.63999999999999968</v>
      </c>
      <c r="BA2125" s="29">
        <f t="shared" si="1738"/>
        <v>3.2399999999999993</v>
      </c>
      <c r="BB2125" s="29">
        <f t="shared" si="1739"/>
        <v>7.839999999999999</v>
      </c>
      <c r="BC2125" s="29">
        <f t="shared" si="1740"/>
        <v>14.44</v>
      </c>
      <c r="BD2125" s="29">
        <f t="shared" si="1741"/>
        <v>0.16000000000000028</v>
      </c>
      <c r="BE2125" s="29">
        <f t="shared" si="1741"/>
        <v>0.63999999999999968</v>
      </c>
      <c r="BF2125" s="29">
        <f t="shared" si="1741"/>
        <v>0</v>
      </c>
      <c r="BG2125" s="29">
        <f t="shared" si="1741"/>
        <v>0</v>
      </c>
      <c r="BH2125" s="29">
        <f t="shared" si="1742"/>
        <v>0</v>
      </c>
      <c r="BI2125" s="29">
        <f t="shared" si="1764"/>
        <v>0.19999999999999998</v>
      </c>
      <c r="BJ2125" s="28">
        <f t="shared" si="1747"/>
        <v>0.44721359549995793</v>
      </c>
      <c r="BK2125" s="28">
        <f t="shared" si="1748"/>
        <v>0.35777087639996741</v>
      </c>
      <c r="BL2125" s="28">
        <f t="shared" si="1749"/>
        <v>-5.724334022399459</v>
      </c>
      <c r="BM2125" s="28">
        <f t="shared" si="1750"/>
        <v>0</v>
      </c>
      <c r="BN2125" s="28">
        <f t="shared" si="1751"/>
        <v>0</v>
      </c>
      <c r="BO2125" s="28">
        <f t="shared" si="1752"/>
        <v>0</v>
      </c>
      <c r="BP2125" s="28">
        <f t="shared" si="1753"/>
        <v>0.41666666666666669</v>
      </c>
      <c r="BQ2125" s="28">
        <f t="shared" si="1765"/>
        <v>-2.2360679774997885</v>
      </c>
    </row>
    <row r="2126" spans="1:69" x14ac:dyDescent="0.2">
      <c r="A2126" s="1" t="s">
        <v>7553</v>
      </c>
      <c r="B2126" s="8" t="s">
        <v>5646</v>
      </c>
      <c r="C2126" t="s">
        <v>76</v>
      </c>
      <c r="D2126" s="38">
        <v>25</v>
      </c>
      <c r="E2126" s="52" t="s">
        <v>5647</v>
      </c>
      <c r="G2126" s="8">
        <v>18</v>
      </c>
      <c r="H2126" s="8">
        <v>3</v>
      </c>
      <c r="I2126" s="8">
        <v>1</v>
      </c>
      <c r="J2126" s="8">
        <v>0</v>
      </c>
      <c r="K2126" s="8">
        <v>1</v>
      </c>
      <c r="L2126" s="8">
        <v>1</v>
      </c>
      <c r="M2126" s="8">
        <v>1</v>
      </c>
      <c r="N2126" s="8">
        <v>1</v>
      </c>
      <c r="O2126" s="8">
        <v>4</v>
      </c>
      <c r="P2126" s="8">
        <v>2</v>
      </c>
      <c r="Q2126" s="36">
        <f t="shared" si="1766"/>
        <v>15</v>
      </c>
      <c r="R2126" s="36">
        <f t="shared" si="1754"/>
        <v>1</v>
      </c>
      <c r="S2126" s="36">
        <f t="shared" si="1755"/>
        <v>0</v>
      </c>
      <c r="T2126" s="36">
        <f t="shared" si="1756"/>
        <v>0</v>
      </c>
      <c r="U2126" s="36">
        <f t="shared" si="1757"/>
        <v>2</v>
      </c>
      <c r="V2126" s="36">
        <f t="shared" si="1758"/>
        <v>81</v>
      </c>
      <c r="W2126" s="45">
        <f t="shared" si="1759"/>
        <v>18</v>
      </c>
      <c r="X2126" s="50">
        <f t="shared" si="1760"/>
        <v>4.5</v>
      </c>
      <c r="Y2126" s="46">
        <f t="shared" si="1725"/>
        <v>0.25</v>
      </c>
      <c r="Z2126" s="46">
        <f t="shared" si="1726"/>
        <v>0.25</v>
      </c>
      <c r="AA2126" s="46">
        <f t="shared" si="1727"/>
        <v>2.25</v>
      </c>
      <c r="AB2126" s="46">
        <f t="shared" si="1728"/>
        <v>6.25</v>
      </c>
      <c r="AC2126" s="46">
        <f t="shared" si="1729"/>
        <v>12.25</v>
      </c>
      <c r="AD2126" s="46">
        <f t="shared" si="1730"/>
        <v>3.75</v>
      </c>
      <c r="AE2126" s="46">
        <f t="shared" si="1731"/>
        <v>0.25</v>
      </c>
      <c r="AF2126" s="46">
        <f t="shared" si="1732"/>
        <v>0</v>
      </c>
      <c r="AG2126" s="46">
        <f t="shared" si="1733"/>
        <v>0</v>
      </c>
      <c r="AH2126" s="46">
        <f t="shared" si="1734"/>
        <v>24.5</v>
      </c>
      <c r="AI2126" s="46">
        <f t="shared" si="1761"/>
        <v>1.6764705882352942</v>
      </c>
      <c r="AJ2126" s="47">
        <f t="shared" si="1717"/>
        <v>1.2947859237091257</v>
      </c>
      <c r="AK2126" s="47">
        <f t="shared" si="1718"/>
        <v>0.86378839324085266</v>
      </c>
      <c r="AL2126" s="47">
        <f t="shared" si="1719"/>
        <v>-5.7585892882723505E-2</v>
      </c>
      <c r="AM2126" s="47">
        <f t="shared" si="1720"/>
        <v>0</v>
      </c>
      <c r="AN2126" s="47">
        <f t="shared" si="1721"/>
        <v>0</v>
      </c>
      <c r="AO2126" s="47">
        <f t="shared" si="1722"/>
        <v>-39.503922517548339</v>
      </c>
      <c r="AP2126" s="47">
        <f t="shared" si="1723"/>
        <v>6.6176470588235295E-2</v>
      </c>
      <c r="AQ2126" s="47">
        <f t="shared" si="1762"/>
        <v>-2.5608785305493518</v>
      </c>
      <c r="AR2126" s="1">
        <f t="shared" si="1724"/>
        <v>3</v>
      </c>
      <c r="AS2126" s="1">
        <f t="shared" si="1743"/>
        <v>0</v>
      </c>
      <c r="AT2126" s="1">
        <f t="shared" si="1744"/>
        <v>1</v>
      </c>
      <c r="AU2126" s="1">
        <f t="shared" si="1745"/>
        <v>1</v>
      </c>
      <c r="AV2126" s="1">
        <f t="shared" si="1746"/>
        <v>2</v>
      </c>
      <c r="AW2126" s="27">
        <f t="shared" si="1735"/>
        <v>7</v>
      </c>
      <c r="AX2126" s="41">
        <f t="shared" si="1763"/>
        <v>3.1428571428571428</v>
      </c>
      <c r="AY2126" s="29">
        <f t="shared" si="1736"/>
        <v>3.4489795918367347</v>
      </c>
      <c r="AZ2126" s="29">
        <f t="shared" si="1737"/>
        <v>0.73469387755102056</v>
      </c>
      <c r="BA2126" s="29">
        <f t="shared" si="1738"/>
        <v>2.0408163265306103E-2</v>
      </c>
      <c r="BB2126" s="29">
        <f t="shared" si="1739"/>
        <v>1.3061224489795917</v>
      </c>
      <c r="BC2126" s="29">
        <f t="shared" si="1740"/>
        <v>4.5918367346938771</v>
      </c>
      <c r="BD2126" s="29">
        <f t="shared" si="1741"/>
        <v>10.346938775510203</v>
      </c>
      <c r="BE2126" s="29">
        <f t="shared" si="1741"/>
        <v>0</v>
      </c>
      <c r="BF2126" s="29">
        <f t="shared" si="1741"/>
        <v>2.0408163265306103E-2</v>
      </c>
      <c r="BG2126" s="29">
        <f t="shared" si="1741"/>
        <v>1.3061224489795917</v>
      </c>
      <c r="BH2126" s="29">
        <f t="shared" si="1742"/>
        <v>9.1836734693877542</v>
      </c>
      <c r="BI2126" s="29">
        <f t="shared" si="1764"/>
        <v>3.4761904761904758</v>
      </c>
      <c r="BJ2126" s="28">
        <f t="shared" si="1747"/>
        <v>1.8644544714716087</v>
      </c>
      <c r="BK2126" s="28">
        <f t="shared" si="1748"/>
        <v>2.9648439748337769</v>
      </c>
      <c r="BL2126" s="28">
        <f t="shared" si="1749"/>
        <v>0</v>
      </c>
      <c r="BM2126" s="28">
        <f t="shared" si="1750"/>
        <v>-4.4983219159972269E-4</v>
      </c>
      <c r="BN2126" s="28">
        <f t="shared" si="1751"/>
        <v>-0.23031408209905843</v>
      </c>
      <c r="BO2126" s="28">
        <f t="shared" si="1752"/>
        <v>-3.0363672932981323</v>
      </c>
      <c r="BP2126" s="28">
        <f t="shared" si="1753"/>
        <v>0.23333333333333334</v>
      </c>
      <c r="BQ2126" s="28">
        <f t="shared" si="1765"/>
        <v>-7.0533687642836532E-2</v>
      </c>
    </row>
    <row r="2127" spans="1:69" x14ac:dyDescent="0.2">
      <c r="A2127" s="1" t="s">
        <v>7553</v>
      </c>
      <c r="B2127" s="8" t="s">
        <v>5649</v>
      </c>
      <c r="C2127" t="s">
        <v>34</v>
      </c>
      <c r="D2127" s="38">
        <v>54</v>
      </c>
      <c r="E2127" s="52" t="s">
        <v>741</v>
      </c>
      <c r="G2127" s="8">
        <v>42</v>
      </c>
      <c r="H2127" s="8">
        <v>16</v>
      </c>
      <c r="I2127" s="8">
        <v>7</v>
      </c>
      <c r="J2127" s="8">
        <v>3</v>
      </c>
      <c r="K2127" s="8">
        <v>4</v>
      </c>
      <c r="L2127" s="8">
        <v>0</v>
      </c>
      <c r="M2127" s="8">
        <v>1</v>
      </c>
      <c r="N2127" s="8">
        <v>0</v>
      </c>
      <c r="O2127" s="8">
        <v>1</v>
      </c>
      <c r="P2127" s="8">
        <v>0</v>
      </c>
      <c r="Q2127" s="36">
        <f t="shared" si="1766"/>
        <v>26</v>
      </c>
      <c r="R2127" s="36">
        <f t="shared" si="1754"/>
        <v>4</v>
      </c>
      <c r="S2127" s="36">
        <f t="shared" si="1755"/>
        <v>4</v>
      </c>
      <c r="T2127" s="36">
        <f t="shared" si="1756"/>
        <v>1</v>
      </c>
      <c r="U2127" s="36">
        <f t="shared" si="1757"/>
        <v>1</v>
      </c>
      <c r="V2127" s="36">
        <f t="shared" si="1758"/>
        <v>161</v>
      </c>
      <c r="W2127" s="45">
        <f t="shared" si="1759"/>
        <v>36</v>
      </c>
      <c r="X2127" s="50">
        <f t="shared" si="1760"/>
        <v>4.4722222222222223</v>
      </c>
      <c r="Y2127" s="46">
        <f t="shared" si="1725"/>
        <v>0.27854938271604929</v>
      </c>
      <c r="Z2127" s="46">
        <f t="shared" si="1726"/>
        <v>0.22299382716049393</v>
      </c>
      <c r="AA2127" s="46">
        <f t="shared" si="1727"/>
        <v>2.1674382716049387</v>
      </c>
      <c r="AB2127" s="46">
        <f t="shared" si="1728"/>
        <v>6.1118827160493829</v>
      </c>
      <c r="AC2127" s="46">
        <f t="shared" si="1729"/>
        <v>12.056327160493828</v>
      </c>
      <c r="AD2127" s="46">
        <f t="shared" si="1730"/>
        <v>7.2422839506172814</v>
      </c>
      <c r="AE2127" s="46">
        <f t="shared" si="1731"/>
        <v>0.89197530864197572</v>
      </c>
      <c r="AF2127" s="46">
        <f t="shared" si="1732"/>
        <v>8.669753086419755</v>
      </c>
      <c r="AG2127" s="46">
        <f t="shared" si="1733"/>
        <v>6.1118827160493829</v>
      </c>
      <c r="AH2127" s="46">
        <f t="shared" si="1734"/>
        <v>12.056327160493828</v>
      </c>
      <c r="AI2127" s="46">
        <f t="shared" si="1761"/>
        <v>0.99920634920634921</v>
      </c>
      <c r="AJ2127" s="47">
        <f t="shared" si="1717"/>
        <v>0.99960309583671714</v>
      </c>
      <c r="AK2127" s="47">
        <f t="shared" si="1718"/>
        <v>3.8268714247596041</v>
      </c>
      <c r="AL2127" s="47">
        <f t="shared" si="1719"/>
        <v>-0.42171250148247585</v>
      </c>
      <c r="AM2127" s="47">
        <f t="shared" si="1720"/>
        <v>-12.779013247141568</v>
      </c>
      <c r="AN2127" s="47">
        <f t="shared" si="1721"/>
        <v>-15.127938146631354</v>
      </c>
      <c r="AO2127" s="47">
        <f t="shared" si="1722"/>
        <v>-41.912132579786295</v>
      </c>
      <c r="AP2127" s="47">
        <f t="shared" si="1723"/>
        <v>3.0252100840336135E-2</v>
      </c>
      <c r="AQ2127" s="47">
        <f t="shared" si="1762"/>
        <v>-2.0091607578236599</v>
      </c>
      <c r="AR2127" s="1">
        <f t="shared" si="1724"/>
        <v>16</v>
      </c>
      <c r="AS2127" s="1">
        <f t="shared" si="1743"/>
        <v>3</v>
      </c>
      <c r="AT2127" s="1">
        <f t="shared" si="1744"/>
        <v>0</v>
      </c>
      <c r="AU2127" s="1">
        <f t="shared" si="1745"/>
        <v>0</v>
      </c>
      <c r="AV2127" s="1">
        <f t="shared" si="1746"/>
        <v>0</v>
      </c>
      <c r="AW2127" s="27">
        <f t="shared" si="1735"/>
        <v>19</v>
      </c>
      <c r="AX2127" s="41">
        <f t="shared" si="1763"/>
        <v>4.8421052631578947</v>
      </c>
      <c r="AY2127" s="29">
        <f t="shared" si="1736"/>
        <v>2.4930747922437688E-2</v>
      </c>
      <c r="AZ2127" s="29">
        <f t="shared" si="1737"/>
        <v>0.70914127423822704</v>
      </c>
      <c r="BA2127" s="29">
        <f t="shared" si="1738"/>
        <v>3.3933518005540164</v>
      </c>
      <c r="BB2127" s="29">
        <f t="shared" si="1739"/>
        <v>8.0775623268698062</v>
      </c>
      <c r="BC2127" s="29">
        <f t="shared" si="1740"/>
        <v>14.761772853185596</v>
      </c>
      <c r="BD2127" s="29">
        <f t="shared" si="1741"/>
        <v>0.39889196675900301</v>
      </c>
      <c r="BE2127" s="29">
        <f t="shared" si="1741"/>
        <v>2.1274238227146811</v>
      </c>
      <c r="BF2127" s="29">
        <f t="shared" si="1741"/>
        <v>0</v>
      </c>
      <c r="BG2127" s="29">
        <f t="shared" si="1741"/>
        <v>0</v>
      </c>
      <c r="BH2127" s="29">
        <f t="shared" si="1742"/>
        <v>0</v>
      </c>
      <c r="BI2127" s="29">
        <f t="shared" si="1764"/>
        <v>0.14035087719298245</v>
      </c>
      <c r="BJ2127" s="28">
        <f t="shared" si="1747"/>
        <v>0.3746343246326776</v>
      </c>
      <c r="BK2127" s="28">
        <f t="shared" si="1748"/>
        <v>1.1978439590229044</v>
      </c>
      <c r="BL2127" s="28">
        <f t="shared" si="1749"/>
        <v>-34.072005945540347</v>
      </c>
      <c r="BM2127" s="28">
        <f t="shared" si="1750"/>
        <v>0</v>
      </c>
      <c r="BN2127" s="28">
        <f t="shared" si="1751"/>
        <v>0</v>
      </c>
      <c r="BO2127" s="28">
        <f t="shared" si="1752"/>
        <v>0</v>
      </c>
      <c r="BP2127" s="28">
        <f t="shared" si="1753"/>
        <v>6.2091503267973858E-2</v>
      </c>
      <c r="BQ2127" s="28">
        <f t="shared" si="1765"/>
        <v>-2.0412061364177498</v>
      </c>
    </row>
    <row r="2128" spans="1:69" x14ac:dyDescent="0.2">
      <c r="A2128" s="1" t="s">
        <v>7553</v>
      </c>
      <c r="B2128" s="8" t="s">
        <v>5651</v>
      </c>
      <c r="C2128" t="s">
        <v>42</v>
      </c>
      <c r="D2128" s="38">
        <v>3</v>
      </c>
      <c r="E2128" s="52" t="s">
        <v>5652</v>
      </c>
      <c r="G2128" s="8">
        <v>1</v>
      </c>
      <c r="H2128" s="8">
        <v>0</v>
      </c>
      <c r="I2128" s="8">
        <v>1</v>
      </c>
      <c r="J2128" s="8">
        <v>1</v>
      </c>
      <c r="K2128" s="8">
        <v>1</v>
      </c>
      <c r="L2128" s="8">
        <v>1</v>
      </c>
      <c r="M2128" s="8">
        <v>1</v>
      </c>
      <c r="N2128" s="8">
        <v>1</v>
      </c>
      <c r="O2128" s="8">
        <v>1</v>
      </c>
      <c r="P2128" s="8">
        <v>1</v>
      </c>
      <c r="Q2128" s="36">
        <f t="shared" si="1766"/>
        <v>1</v>
      </c>
      <c r="R2128" s="36">
        <f t="shared" si="1754"/>
        <v>0</v>
      </c>
      <c r="S2128" s="36">
        <f t="shared" si="1755"/>
        <v>0</v>
      </c>
      <c r="T2128" s="36">
        <f t="shared" si="1756"/>
        <v>0</v>
      </c>
      <c r="U2128" s="36">
        <f t="shared" si="1757"/>
        <v>0</v>
      </c>
      <c r="V2128" s="36">
        <f t="shared" si="1758"/>
        <v>5</v>
      </c>
      <c r="W2128" s="45">
        <f t="shared" si="1759"/>
        <v>1</v>
      </c>
      <c r="X2128" s="50">
        <f t="shared" si="1760"/>
        <v>5</v>
      </c>
      <c r="Y2128" s="46">
        <f t="shared" si="1725"/>
        <v>0</v>
      </c>
      <c r="Z2128" s="46">
        <f t="shared" si="1726"/>
        <v>1</v>
      </c>
      <c r="AA2128" s="46">
        <f t="shared" si="1727"/>
        <v>4</v>
      </c>
      <c r="AB2128" s="46">
        <f t="shared" si="1728"/>
        <v>9</v>
      </c>
      <c r="AC2128" s="46">
        <f t="shared" si="1729"/>
        <v>16</v>
      </c>
      <c r="AD2128" s="46">
        <f t="shared" si="1730"/>
        <v>0</v>
      </c>
      <c r="AE2128" s="46">
        <f t="shared" si="1731"/>
        <v>0</v>
      </c>
      <c r="AF2128" s="46">
        <f t="shared" si="1732"/>
        <v>0</v>
      </c>
      <c r="AG2128" s="46">
        <f t="shared" si="1733"/>
        <v>0</v>
      </c>
      <c r="AH2128" s="46">
        <f t="shared" si="1734"/>
        <v>0</v>
      </c>
      <c r="AI2128" s="46">
        <f t="shared" si="1761"/>
        <v>0</v>
      </c>
      <c r="AJ2128" s="47">
        <f t="shared" si="1717"/>
        <v>0</v>
      </c>
      <c r="AK2128" s="47" t="e">
        <f t="shared" si="1718"/>
        <v>#DIV/0!</v>
      </c>
      <c r="AL2128" s="47" t="e">
        <f t="shared" si="1719"/>
        <v>#DIV/0!</v>
      </c>
      <c r="AM2128" s="47" t="e">
        <f t="shared" si="1720"/>
        <v>#DIV/0!</v>
      </c>
      <c r="AN2128" s="47" t="e">
        <f t="shared" si="1721"/>
        <v>#DIV/0!</v>
      </c>
      <c r="AO2128" s="47" t="e">
        <f t="shared" si="1722"/>
        <v>#DIV/0!</v>
      </c>
      <c r="AP2128" s="47" t="e">
        <f t="shared" si="1723"/>
        <v>#DIV/0!</v>
      </c>
      <c r="AQ2128" s="47">
        <f t="shared" si="1762"/>
        <v>0</v>
      </c>
      <c r="AR2128" s="1">
        <f t="shared" si="1724"/>
        <v>0</v>
      </c>
      <c r="AS2128" s="1">
        <f t="shared" si="1743"/>
        <v>1</v>
      </c>
      <c r="AT2128" s="1">
        <f t="shared" si="1744"/>
        <v>1</v>
      </c>
      <c r="AU2128" s="1">
        <f t="shared" si="1745"/>
        <v>1</v>
      </c>
      <c r="AV2128" s="1">
        <f t="shared" si="1746"/>
        <v>1</v>
      </c>
      <c r="AW2128" s="27">
        <f t="shared" si="1735"/>
        <v>4</v>
      </c>
      <c r="AX2128" s="41">
        <f t="shared" si="1763"/>
        <v>2.5</v>
      </c>
      <c r="AY2128" s="29">
        <f t="shared" si="1736"/>
        <v>6.25</v>
      </c>
      <c r="AZ2128" s="29">
        <f t="shared" si="1737"/>
        <v>2.25</v>
      </c>
      <c r="BA2128" s="29">
        <f t="shared" si="1738"/>
        <v>0.25</v>
      </c>
      <c r="BB2128" s="29">
        <f t="shared" si="1739"/>
        <v>0.25</v>
      </c>
      <c r="BC2128" s="29">
        <f t="shared" si="1740"/>
        <v>2.25</v>
      </c>
      <c r="BD2128" s="29">
        <f t="shared" si="1741"/>
        <v>0</v>
      </c>
      <c r="BE2128" s="29">
        <f t="shared" si="1741"/>
        <v>2.25</v>
      </c>
      <c r="BF2128" s="29">
        <f t="shared" si="1741"/>
        <v>0.25</v>
      </c>
      <c r="BG2128" s="29">
        <f t="shared" si="1741"/>
        <v>0.25</v>
      </c>
      <c r="BH2128" s="29">
        <f t="shared" si="1742"/>
        <v>2.25</v>
      </c>
      <c r="BI2128" s="29">
        <f t="shared" si="1764"/>
        <v>1.6666666666666667</v>
      </c>
      <c r="BJ2128" s="28">
        <f t="shared" si="1747"/>
        <v>1.2909944487358056</v>
      </c>
      <c r="BK2128" s="28">
        <f t="shared" si="1748"/>
        <v>0</v>
      </c>
      <c r="BL2128" s="28">
        <f t="shared" si="1749"/>
        <v>1.568558255214004</v>
      </c>
      <c r="BM2128" s="28">
        <f t="shared" si="1750"/>
        <v>5.8094750193111264E-2</v>
      </c>
      <c r="BN2128" s="28">
        <f t="shared" si="1751"/>
        <v>-5.8094750193111264E-2</v>
      </c>
      <c r="BO2128" s="28">
        <f t="shared" si="1752"/>
        <v>-1.568558255214004</v>
      </c>
      <c r="BP2128" s="28">
        <f t="shared" si="1753"/>
        <v>0.66666666666666663</v>
      </c>
      <c r="BQ2128" s="28">
        <f t="shared" si="1765"/>
        <v>0</v>
      </c>
    </row>
    <row r="2129" spans="1:69" x14ac:dyDescent="0.2">
      <c r="A2129" s="1" t="s">
        <v>7553</v>
      </c>
      <c r="B2129" s="8" t="s">
        <v>5654</v>
      </c>
      <c r="C2129" t="s">
        <v>18</v>
      </c>
      <c r="D2129" s="38">
        <v>19</v>
      </c>
      <c r="E2129" s="52" t="s">
        <v>1627</v>
      </c>
      <c r="G2129" s="8">
        <v>15</v>
      </c>
      <c r="H2129" s="8">
        <v>4</v>
      </c>
      <c r="I2129" s="8">
        <v>2</v>
      </c>
      <c r="J2129" s="8">
        <v>2</v>
      </c>
      <c r="K2129" s="8">
        <v>2</v>
      </c>
      <c r="L2129" s="8">
        <v>2</v>
      </c>
      <c r="M2129" s="8">
        <v>1</v>
      </c>
      <c r="N2129" s="8">
        <v>1</v>
      </c>
      <c r="O2129" s="8">
        <v>1</v>
      </c>
      <c r="P2129" s="8">
        <v>1</v>
      </c>
      <c r="Q2129" s="36">
        <f t="shared" si="1766"/>
        <v>11</v>
      </c>
      <c r="R2129" s="36">
        <f t="shared" si="1754"/>
        <v>0</v>
      </c>
      <c r="S2129" s="36">
        <f t="shared" si="1755"/>
        <v>0</v>
      </c>
      <c r="T2129" s="36">
        <f t="shared" si="1756"/>
        <v>0</v>
      </c>
      <c r="U2129" s="36">
        <f t="shared" si="1757"/>
        <v>0</v>
      </c>
      <c r="V2129" s="36">
        <f t="shared" si="1758"/>
        <v>55</v>
      </c>
      <c r="W2129" s="45">
        <f t="shared" si="1759"/>
        <v>11</v>
      </c>
      <c r="X2129" s="50">
        <f t="shared" si="1760"/>
        <v>5</v>
      </c>
      <c r="Y2129" s="46">
        <f t="shared" si="1725"/>
        <v>0</v>
      </c>
      <c r="Z2129" s="46">
        <f t="shared" si="1726"/>
        <v>1</v>
      </c>
      <c r="AA2129" s="46">
        <f t="shared" si="1727"/>
        <v>4</v>
      </c>
      <c r="AB2129" s="46">
        <f t="shared" si="1728"/>
        <v>9</v>
      </c>
      <c r="AC2129" s="46">
        <f t="shared" si="1729"/>
        <v>16</v>
      </c>
      <c r="AD2129" s="46">
        <f t="shared" si="1730"/>
        <v>0</v>
      </c>
      <c r="AE2129" s="46">
        <f t="shared" si="1731"/>
        <v>0</v>
      </c>
      <c r="AF2129" s="46">
        <f t="shared" si="1732"/>
        <v>0</v>
      </c>
      <c r="AG2129" s="46">
        <f t="shared" si="1733"/>
        <v>0</v>
      </c>
      <c r="AH2129" s="46">
        <f t="shared" si="1734"/>
        <v>0</v>
      </c>
      <c r="AI2129" s="46">
        <f t="shared" si="1761"/>
        <v>0</v>
      </c>
      <c r="AJ2129" s="47">
        <f t="shared" si="1717"/>
        <v>0</v>
      </c>
      <c r="AK2129" s="47" t="e">
        <f t="shared" si="1718"/>
        <v>#DIV/0!</v>
      </c>
      <c r="AL2129" s="47" t="e">
        <f t="shared" si="1719"/>
        <v>#DIV/0!</v>
      </c>
      <c r="AM2129" s="47" t="e">
        <f t="shared" si="1720"/>
        <v>#DIV/0!</v>
      </c>
      <c r="AN2129" s="47" t="e">
        <f t="shared" si="1721"/>
        <v>#DIV/0!</v>
      </c>
      <c r="AO2129" s="47" t="e">
        <f t="shared" si="1722"/>
        <v>#DIV/0!</v>
      </c>
      <c r="AP2129" s="47">
        <f t="shared" si="1723"/>
        <v>0.12222222222222222</v>
      </c>
      <c r="AQ2129" s="47">
        <f t="shared" si="1762"/>
        <v>0</v>
      </c>
      <c r="AR2129" s="1">
        <f t="shared" si="1724"/>
        <v>4</v>
      </c>
      <c r="AS2129" s="1">
        <f t="shared" si="1743"/>
        <v>2</v>
      </c>
      <c r="AT2129" s="1">
        <f t="shared" si="1744"/>
        <v>2</v>
      </c>
      <c r="AU2129" s="1">
        <f t="shared" si="1745"/>
        <v>1</v>
      </c>
      <c r="AV2129" s="1">
        <f t="shared" si="1746"/>
        <v>1</v>
      </c>
      <c r="AW2129" s="27">
        <f t="shared" si="1735"/>
        <v>10</v>
      </c>
      <c r="AX2129" s="41">
        <f t="shared" si="1763"/>
        <v>3.7</v>
      </c>
      <c r="AY2129" s="29">
        <f t="shared" si="1736"/>
        <v>1.6899999999999995</v>
      </c>
      <c r="AZ2129" s="29">
        <f t="shared" si="1737"/>
        <v>8.99999999999999E-2</v>
      </c>
      <c r="BA2129" s="29">
        <f t="shared" si="1738"/>
        <v>0.49000000000000027</v>
      </c>
      <c r="BB2129" s="29">
        <f t="shared" si="1739"/>
        <v>2.8900000000000006</v>
      </c>
      <c r="BC2129" s="29">
        <f t="shared" si="1740"/>
        <v>7.2900000000000009</v>
      </c>
      <c r="BD2129" s="29">
        <f t="shared" si="1741"/>
        <v>6.759999999999998</v>
      </c>
      <c r="BE2129" s="29">
        <f t="shared" si="1741"/>
        <v>0.1799999999999998</v>
      </c>
      <c r="BF2129" s="29">
        <f t="shared" si="1741"/>
        <v>0.98000000000000054</v>
      </c>
      <c r="BG2129" s="29">
        <f t="shared" si="1741"/>
        <v>2.8900000000000006</v>
      </c>
      <c r="BH2129" s="29">
        <f t="shared" si="1742"/>
        <v>7.2900000000000009</v>
      </c>
      <c r="BI2129" s="29">
        <f t="shared" si="1764"/>
        <v>2.0111111111111111</v>
      </c>
      <c r="BJ2129" s="28">
        <f t="shared" si="1747"/>
        <v>1.4181364924121764</v>
      </c>
      <c r="BK2129" s="28">
        <f t="shared" si="1748"/>
        <v>3.0813139498817939</v>
      </c>
      <c r="BL2129" s="28">
        <f t="shared" si="1749"/>
        <v>1.8933881804007353E-2</v>
      </c>
      <c r="BM2129" s="28">
        <f t="shared" si="1750"/>
        <v>-0.24053042439905697</v>
      </c>
      <c r="BN2129" s="28">
        <f t="shared" si="1751"/>
        <v>-1.7226326167238584</v>
      </c>
      <c r="BO2129" s="28">
        <f t="shared" si="1752"/>
        <v>-6.9013999175606955</v>
      </c>
      <c r="BP2129" s="28">
        <f t="shared" si="1753"/>
        <v>0.1388888888888889</v>
      </c>
      <c r="BQ2129" s="28">
        <f t="shared" si="1765"/>
        <v>-0.80059932319414029</v>
      </c>
    </row>
    <row r="2130" spans="1:69" x14ac:dyDescent="0.2">
      <c r="A2130" s="1" t="s">
        <v>7553</v>
      </c>
      <c r="B2130" s="8" t="s">
        <v>5656</v>
      </c>
      <c r="C2130" t="s">
        <v>50</v>
      </c>
      <c r="D2130" s="38" t="s">
        <v>50</v>
      </c>
      <c r="E2130" s="52" t="s">
        <v>3334</v>
      </c>
      <c r="G2130" s="8" t="s">
        <v>50</v>
      </c>
      <c r="H2130" s="8"/>
      <c r="I2130" s="8" t="s">
        <v>50</v>
      </c>
      <c r="J2130" s="8"/>
      <c r="K2130" s="8" t="s">
        <v>50</v>
      </c>
      <c r="L2130" s="8"/>
      <c r="M2130" s="8" t="s">
        <v>50</v>
      </c>
      <c r="N2130" s="8"/>
      <c r="O2130" s="8" t="s">
        <v>50</v>
      </c>
      <c r="P2130" s="8"/>
      <c r="Q2130" s="36">
        <f t="shared" si="1766"/>
        <v>0</v>
      </c>
      <c r="R2130" s="36">
        <f t="shared" si="1754"/>
        <v>0</v>
      </c>
      <c r="S2130" s="36">
        <f t="shared" si="1755"/>
        <v>0</v>
      </c>
      <c r="T2130" s="36">
        <f t="shared" si="1756"/>
        <v>0</v>
      </c>
      <c r="U2130" s="36">
        <f t="shared" si="1757"/>
        <v>0</v>
      </c>
      <c r="V2130" s="36">
        <f t="shared" si="1758"/>
        <v>0</v>
      </c>
      <c r="W2130" s="45">
        <f t="shared" si="1759"/>
        <v>0</v>
      </c>
      <c r="X2130" s="50">
        <f t="shared" si="1760"/>
        <v>0</v>
      </c>
      <c r="Y2130" s="46">
        <f t="shared" si="1725"/>
        <v>25</v>
      </c>
      <c r="Z2130" s="46">
        <f t="shared" si="1726"/>
        <v>16</v>
      </c>
      <c r="AA2130" s="46">
        <f t="shared" si="1727"/>
        <v>9</v>
      </c>
      <c r="AB2130" s="46">
        <f t="shared" si="1728"/>
        <v>4</v>
      </c>
      <c r="AC2130" s="46">
        <f t="shared" si="1729"/>
        <v>1</v>
      </c>
      <c r="AD2130" s="46">
        <f t="shared" si="1730"/>
        <v>0</v>
      </c>
      <c r="AE2130" s="46">
        <f t="shared" si="1731"/>
        <v>0</v>
      </c>
      <c r="AF2130" s="46">
        <f t="shared" si="1732"/>
        <v>0</v>
      </c>
      <c r="AG2130" s="46">
        <f t="shared" si="1733"/>
        <v>0</v>
      </c>
      <c r="AH2130" s="46">
        <f t="shared" si="1734"/>
        <v>0</v>
      </c>
      <c r="AI2130" s="46">
        <f t="shared" si="1761"/>
        <v>0</v>
      </c>
      <c r="AJ2130" s="47">
        <f t="shared" si="1717"/>
        <v>0</v>
      </c>
      <c r="AK2130" s="47" t="e">
        <f t="shared" si="1718"/>
        <v>#DIV/0!</v>
      </c>
      <c r="AL2130" s="47" t="e">
        <f t="shared" si="1719"/>
        <v>#DIV/0!</v>
      </c>
      <c r="AM2130" s="47" t="e">
        <f t="shared" si="1720"/>
        <v>#DIV/0!</v>
      </c>
      <c r="AN2130" s="47" t="e">
        <f t="shared" si="1721"/>
        <v>#DIV/0!</v>
      </c>
      <c r="AO2130" s="47" t="e">
        <f t="shared" si="1722"/>
        <v>#DIV/0!</v>
      </c>
      <c r="AP2130" s="47">
        <f t="shared" si="1723"/>
        <v>0</v>
      </c>
      <c r="AQ2130" s="47">
        <f t="shared" si="1762"/>
        <v>0</v>
      </c>
      <c r="AR2130" s="1">
        <f t="shared" si="1724"/>
        <v>0</v>
      </c>
      <c r="AS2130" s="1">
        <f t="shared" si="1743"/>
        <v>0</v>
      </c>
      <c r="AT2130" s="1">
        <f t="shared" si="1744"/>
        <v>0</v>
      </c>
      <c r="AU2130" s="1">
        <f t="shared" si="1745"/>
        <v>0</v>
      </c>
      <c r="AV2130" s="1">
        <f t="shared" si="1746"/>
        <v>0</v>
      </c>
      <c r="AW2130" s="27">
        <f t="shared" si="1735"/>
        <v>0</v>
      </c>
      <c r="AX2130" s="41">
        <f t="shared" si="1763"/>
        <v>0</v>
      </c>
      <c r="AY2130" s="29">
        <f t="shared" si="1736"/>
        <v>25</v>
      </c>
      <c r="AZ2130" s="29">
        <f t="shared" si="1737"/>
        <v>16</v>
      </c>
      <c r="BA2130" s="29">
        <f t="shared" si="1738"/>
        <v>9</v>
      </c>
      <c r="BB2130" s="29">
        <f t="shared" si="1739"/>
        <v>4</v>
      </c>
      <c r="BC2130" s="29">
        <f t="shared" si="1740"/>
        <v>1</v>
      </c>
      <c r="BD2130" s="29">
        <f t="shared" si="1741"/>
        <v>0</v>
      </c>
      <c r="BE2130" s="29">
        <f t="shared" si="1741"/>
        <v>0</v>
      </c>
      <c r="BF2130" s="29">
        <f t="shared" si="1741"/>
        <v>0</v>
      </c>
      <c r="BG2130" s="29">
        <f t="shared" si="1741"/>
        <v>0</v>
      </c>
      <c r="BH2130" s="29">
        <f t="shared" si="1742"/>
        <v>0</v>
      </c>
      <c r="BI2130" s="29">
        <f t="shared" si="1764"/>
        <v>0</v>
      </c>
      <c r="BJ2130" s="28">
        <f t="shared" si="1747"/>
        <v>0</v>
      </c>
      <c r="BK2130" s="28" t="e">
        <f t="shared" si="1748"/>
        <v>#DIV/0!</v>
      </c>
      <c r="BL2130" s="28" t="e">
        <f t="shared" si="1749"/>
        <v>#DIV/0!</v>
      </c>
      <c r="BM2130" s="28" t="e">
        <f t="shared" si="1750"/>
        <v>#DIV/0!</v>
      </c>
      <c r="BN2130" s="28" t="e">
        <f t="shared" si="1751"/>
        <v>#DIV/0!</v>
      </c>
      <c r="BO2130" s="28" t="e">
        <f t="shared" si="1752"/>
        <v>#DIV/0!</v>
      </c>
      <c r="BP2130" s="28">
        <f t="shared" si="1753"/>
        <v>0</v>
      </c>
      <c r="BQ2130" s="28">
        <f t="shared" si="1765"/>
        <v>0</v>
      </c>
    </row>
    <row r="2131" spans="1:69" x14ac:dyDescent="0.2">
      <c r="A2131" s="1" t="s">
        <v>7553</v>
      </c>
      <c r="B2131" s="8" t="s">
        <v>5658</v>
      </c>
      <c r="C2131" t="s">
        <v>56</v>
      </c>
      <c r="D2131" s="38">
        <v>7</v>
      </c>
      <c r="E2131" s="52" t="s">
        <v>5659</v>
      </c>
      <c r="G2131" s="8">
        <v>7</v>
      </c>
      <c r="H2131" s="8">
        <v>1</v>
      </c>
      <c r="I2131" s="8">
        <v>7</v>
      </c>
      <c r="J2131" s="8">
        <v>1</v>
      </c>
      <c r="K2131" s="8">
        <v>7</v>
      </c>
      <c r="L2131" s="8">
        <v>1</v>
      </c>
      <c r="M2131" s="8">
        <v>7</v>
      </c>
      <c r="N2131" s="8">
        <v>1</v>
      </c>
      <c r="O2131" s="8">
        <v>7</v>
      </c>
      <c r="P2131" s="8">
        <v>1</v>
      </c>
      <c r="Q2131" s="36">
        <f t="shared" si="1766"/>
        <v>6</v>
      </c>
      <c r="R2131" s="36">
        <f t="shared" si="1754"/>
        <v>6</v>
      </c>
      <c r="S2131" s="36">
        <f t="shared" si="1755"/>
        <v>6</v>
      </c>
      <c r="T2131" s="36">
        <f t="shared" si="1756"/>
        <v>6</v>
      </c>
      <c r="U2131" s="36">
        <f t="shared" si="1757"/>
        <v>6</v>
      </c>
      <c r="V2131" s="36">
        <f t="shared" si="1758"/>
        <v>90</v>
      </c>
      <c r="W2131" s="45">
        <f t="shared" si="1759"/>
        <v>30</v>
      </c>
      <c r="X2131" s="50">
        <f t="shared" si="1760"/>
        <v>3</v>
      </c>
      <c r="Y2131" s="46">
        <f t="shared" si="1725"/>
        <v>4</v>
      </c>
      <c r="Z2131" s="46">
        <f t="shared" si="1726"/>
        <v>1</v>
      </c>
      <c r="AA2131" s="46">
        <f t="shared" si="1727"/>
        <v>0</v>
      </c>
      <c r="AB2131" s="46">
        <f t="shared" si="1728"/>
        <v>1</v>
      </c>
      <c r="AC2131" s="46">
        <f t="shared" si="1729"/>
        <v>4</v>
      </c>
      <c r="AD2131" s="46">
        <f t="shared" si="1730"/>
        <v>24</v>
      </c>
      <c r="AE2131" s="46">
        <f t="shared" si="1731"/>
        <v>6</v>
      </c>
      <c r="AF2131" s="46">
        <f t="shared" si="1732"/>
        <v>0</v>
      </c>
      <c r="AG2131" s="46">
        <f t="shared" si="1733"/>
        <v>6</v>
      </c>
      <c r="AH2131" s="46">
        <f t="shared" si="1734"/>
        <v>24</v>
      </c>
      <c r="AI2131" s="46">
        <f t="shared" si="1761"/>
        <v>2.0689655172413794</v>
      </c>
      <c r="AJ2131" s="47">
        <f t="shared" si="1717"/>
        <v>1.4383899044561526</v>
      </c>
      <c r="AK2131" s="47">
        <f t="shared" si="1718"/>
        <v>16.129145461968314</v>
      </c>
      <c r="AL2131" s="47">
        <f t="shared" si="1719"/>
        <v>2.0161431827460392</v>
      </c>
      <c r="AM2131" s="47">
        <f t="shared" si="1720"/>
        <v>0</v>
      </c>
      <c r="AN2131" s="47">
        <f t="shared" si="1721"/>
        <v>-2.0161431827460392</v>
      </c>
      <c r="AO2131" s="47">
        <f t="shared" si="1722"/>
        <v>-16.129145461968314</v>
      </c>
      <c r="AP2131" s="47">
        <f t="shared" si="1723"/>
        <v>3.6945812807881777E-2</v>
      </c>
      <c r="AQ2131" s="47">
        <f t="shared" si="1762"/>
        <v>0</v>
      </c>
      <c r="AR2131" s="1">
        <f t="shared" si="1724"/>
        <v>1</v>
      </c>
      <c r="AS2131" s="1">
        <f t="shared" si="1743"/>
        <v>1</v>
      </c>
      <c r="AT2131" s="1">
        <f t="shared" si="1744"/>
        <v>1</v>
      </c>
      <c r="AU2131" s="1">
        <f t="shared" si="1745"/>
        <v>1</v>
      </c>
      <c r="AV2131" s="1">
        <f t="shared" si="1746"/>
        <v>1</v>
      </c>
      <c r="AW2131" s="27">
        <f t="shared" si="1735"/>
        <v>5</v>
      </c>
      <c r="AX2131" s="41">
        <f t="shared" si="1763"/>
        <v>3</v>
      </c>
      <c r="AY2131" s="29">
        <f t="shared" si="1736"/>
        <v>4</v>
      </c>
      <c r="AZ2131" s="29">
        <f t="shared" si="1737"/>
        <v>1</v>
      </c>
      <c r="BA2131" s="29">
        <f t="shared" si="1738"/>
        <v>0</v>
      </c>
      <c r="BB2131" s="29">
        <f t="shared" si="1739"/>
        <v>1</v>
      </c>
      <c r="BC2131" s="29">
        <f t="shared" si="1740"/>
        <v>4</v>
      </c>
      <c r="BD2131" s="29">
        <f t="shared" si="1741"/>
        <v>4</v>
      </c>
      <c r="BE2131" s="29">
        <f t="shared" si="1741"/>
        <v>1</v>
      </c>
      <c r="BF2131" s="29">
        <f t="shared" si="1741"/>
        <v>0</v>
      </c>
      <c r="BG2131" s="29">
        <f t="shared" si="1741"/>
        <v>1</v>
      </c>
      <c r="BH2131" s="29">
        <f t="shared" si="1742"/>
        <v>4</v>
      </c>
      <c r="BI2131" s="29">
        <f t="shared" si="1764"/>
        <v>2.5</v>
      </c>
      <c r="BJ2131" s="28">
        <f t="shared" si="1747"/>
        <v>1.5811388300841898</v>
      </c>
      <c r="BK2131" s="28">
        <f t="shared" si="1748"/>
        <v>2.0238577025077631</v>
      </c>
      <c r="BL2131" s="28">
        <f t="shared" si="1749"/>
        <v>0.25298221281347039</v>
      </c>
      <c r="BM2131" s="28">
        <f t="shared" si="1750"/>
        <v>0</v>
      </c>
      <c r="BN2131" s="28">
        <f t="shared" si="1751"/>
        <v>-0.25298221281347039</v>
      </c>
      <c r="BO2131" s="28">
        <f t="shared" si="1752"/>
        <v>-2.0238577025077631</v>
      </c>
      <c r="BP2131" s="28">
        <f t="shared" si="1753"/>
        <v>0.41666666666666669</v>
      </c>
      <c r="BQ2131" s="28">
        <f t="shared" si="1765"/>
        <v>0</v>
      </c>
    </row>
    <row r="2132" spans="1:69" x14ac:dyDescent="0.2">
      <c r="A2132" s="1" t="s">
        <v>7553</v>
      </c>
      <c r="B2132" s="8" t="s">
        <v>5661</v>
      </c>
      <c r="C2132" t="s">
        <v>294</v>
      </c>
      <c r="D2132" s="38">
        <v>1053</v>
      </c>
      <c r="E2132" s="52" t="s">
        <v>50</v>
      </c>
      <c r="G2132" s="8">
        <v>856</v>
      </c>
      <c r="H2132" s="8">
        <v>196</v>
      </c>
      <c r="I2132" s="8">
        <v>132</v>
      </c>
      <c r="J2132" s="8">
        <v>38</v>
      </c>
      <c r="K2132" s="8">
        <v>34</v>
      </c>
      <c r="L2132" s="8">
        <v>14</v>
      </c>
      <c r="M2132" s="8">
        <v>9</v>
      </c>
      <c r="N2132" s="8">
        <v>4</v>
      </c>
      <c r="O2132" s="8">
        <v>22</v>
      </c>
      <c r="P2132" s="8">
        <v>14</v>
      </c>
      <c r="Q2132" s="36">
        <f t="shared" si="1766"/>
        <v>660</v>
      </c>
      <c r="R2132" s="36">
        <f t="shared" si="1754"/>
        <v>94</v>
      </c>
      <c r="S2132" s="36">
        <f t="shared" si="1755"/>
        <v>20</v>
      </c>
      <c r="T2132" s="36">
        <f t="shared" si="1756"/>
        <v>5</v>
      </c>
      <c r="U2132" s="36">
        <f t="shared" si="1757"/>
        <v>8</v>
      </c>
      <c r="V2132" s="36">
        <f t="shared" si="1758"/>
        <v>3754</v>
      </c>
      <c r="W2132" s="45">
        <f t="shared" si="1759"/>
        <v>787</v>
      </c>
      <c r="X2132" s="50">
        <f t="shared" si="1760"/>
        <v>4.7700127064803048</v>
      </c>
      <c r="Y2132" s="46">
        <f t="shared" si="1725"/>
        <v>5.2894155180514414E-2</v>
      </c>
      <c r="Z2132" s="46">
        <f t="shared" si="1726"/>
        <v>0.59291956814112412</v>
      </c>
      <c r="AA2132" s="46">
        <f t="shared" si="1727"/>
        <v>3.1329449811017338</v>
      </c>
      <c r="AB2132" s="46">
        <f t="shared" si="1728"/>
        <v>7.672970394062343</v>
      </c>
      <c r="AC2132" s="46">
        <f t="shared" si="1729"/>
        <v>14.212995807022953</v>
      </c>
      <c r="AD2132" s="46">
        <f t="shared" si="1730"/>
        <v>34.910142419139511</v>
      </c>
      <c r="AE2132" s="46">
        <f t="shared" si="1731"/>
        <v>55.734439405265668</v>
      </c>
      <c r="AF2132" s="46">
        <f t="shared" si="1732"/>
        <v>62.658899622034674</v>
      </c>
      <c r="AG2132" s="46">
        <f t="shared" si="1733"/>
        <v>38.364851970311719</v>
      </c>
      <c r="AH2132" s="46">
        <f t="shared" si="1734"/>
        <v>113.70396645618362</v>
      </c>
      <c r="AI2132" s="46">
        <f t="shared" si="1761"/>
        <v>0.3885143764286707</v>
      </c>
      <c r="AJ2132" s="47">
        <f t="shared" si="1717"/>
        <v>0.6233092141374702</v>
      </c>
      <c r="AK2132" s="47">
        <f t="shared" si="1718"/>
        <v>33.15467859987087</v>
      </c>
      <c r="AL2132" s="47">
        <f t="shared" si="1719"/>
        <v>-177.21924751637349</v>
      </c>
      <c r="AM2132" s="47">
        <f t="shared" si="1720"/>
        <v>-457.98210302371325</v>
      </c>
      <c r="AN2132" s="47">
        <f t="shared" si="1721"/>
        <v>-438.83842453389894</v>
      </c>
      <c r="AO2132" s="47">
        <f t="shared" si="1722"/>
        <v>-1770.1407012534801</v>
      </c>
      <c r="AP2132" s="47">
        <f t="shared" si="1723"/>
        <v>1.2755060695936857E-3</v>
      </c>
      <c r="AQ2132" s="47">
        <f t="shared" si="1762"/>
        <v>-3.5854804667859796</v>
      </c>
      <c r="AR2132" s="1">
        <f t="shared" si="1724"/>
        <v>196</v>
      </c>
      <c r="AS2132" s="1">
        <f t="shared" si="1743"/>
        <v>38</v>
      </c>
      <c r="AT2132" s="1">
        <f t="shared" si="1744"/>
        <v>14</v>
      </c>
      <c r="AU2132" s="1">
        <f t="shared" si="1745"/>
        <v>4</v>
      </c>
      <c r="AV2132" s="1">
        <f t="shared" si="1746"/>
        <v>14</v>
      </c>
      <c r="AW2132" s="27">
        <f t="shared" si="1735"/>
        <v>266</v>
      </c>
      <c r="AX2132" s="41">
        <f t="shared" si="1763"/>
        <v>4.496240601503759</v>
      </c>
      <c r="AY2132" s="29">
        <f t="shared" si="1736"/>
        <v>0.25377353157329452</v>
      </c>
      <c r="AZ2132" s="29">
        <f t="shared" si="1737"/>
        <v>0.24625473458081257</v>
      </c>
      <c r="BA2132" s="29">
        <f t="shared" si="1738"/>
        <v>2.2387359375883307</v>
      </c>
      <c r="BB2132" s="29">
        <f t="shared" si="1739"/>
        <v>6.2312171405958487</v>
      </c>
      <c r="BC2132" s="29">
        <f t="shared" si="1740"/>
        <v>12.223698343603367</v>
      </c>
      <c r="BD2132" s="29">
        <f t="shared" si="1741"/>
        <v>49.739612188365726</v>
      </c>
      <c r="BE2132" s="29">
        <f t="shared" si="1741"/>
        <v>9.3576799140708768</v>
      </c>
      <c r="BF2132" s="29">
        <f t="shared" si="1741"/>
        <v>31.342303126236629</v>
      </c>
      <c r="BG2132" s="29">
        <f t="shared" si="1741"/>
        <v>24.924868562383395</v>
      </c>
      <c r="BH2132" s="29">
        <f t="shared" si="1742"/>
        <v>171.13177681044715</v>
      </c>
      <c r="BI2132" s="29">
        <f t="shared" si="1764"/>
        <v>1.0811178890622783</v>
      </c>
      <c r="BJ2132" s="28">
        <f t="shared" si="1747"/>
        <v>1.0397681900607838</v>
      </c>
      <c r="BK2132" s="28">
        <f t="shared" si="1748"/>
        <v>22.290303211400918</v>
      </c>
      <c r="BL2132" s="28">
        <f t="shared" si="1749"/>
        <v>-4.1309591459202686</v>
      </c>
      <c r="BM2132" s="28">
        <f t="shared" si="1750"/>
        <v>-41.717931013898074</v>
      </c>
      <c r="BN2132" s="28">
        <f t="shared" si="1751"/>
        <v>-55.3489949439195</v>
      </c>
      <c r="BO2132" s="28">
        <f t="shared" si="1752"/>
        <v>-532.2582369142566</v>
      </c>
      <c r="BP2132" s="28">
        <f t="shared" si="1753"/>
        <v>3.8021726700971986E-3</v>
      </c>
      <c r="BQ2132" s="28">
        <f t="shared" si="1765"/>
        <v>-2.3237579731640063</v>
      </c>
    </row>
    <row r="2133" spans="1:69" x14ac:dyDescent="0.2">
      <c r="A2133" s="1" t="s">
        <v>7553</v>
      </c>
      <c r="B2133" s="8" t="s">
        <v>5663</v>
      </c>
      <c r="C2133" t="s">
        <v>49</v>
      </c>
      <c r="D2133" s="38">
        <v>21</v>
      </c>
      <c r="E2133" s="52" t="s">
        <v>1900</v>
      </c>
      <c r="G2133" s="8">
        <v>18</v>
      </c>
      <c r="H2133" s="8">
        <v>4</v>
      </c>
      <c r="I2133" s="8">
        <v>1</v>
      </c>
      <c r="J2133" s="8">
        <v>0</v>
      </c>
      <c r="K2133" s="8">
        <v>1</v>
      </c>
      <c r="L2133" s="8">
        <v>0</v>
      </c>
      <c r="M2133" s="8">
        <v>1</v>
      </c>
      <c r="N2133" s="8">
        <v>0</v>
      </c>
      <c r="O2133" s="8">
        <v>1</v>
      </c>
      <c r="P2133" s="8">
        <v>1</v>
      </c>
      <c r="Q2133" s="36">
        <f t="shared" si="1766"/>
        <v>14</v>
      </c>
      <c r="R2133" s="36">
        <f t="shared" si="1754"/>
        <v>1</v>
      </c>
      <c r="S2133" s="36">
        <f t="shared" si="1755"/>
        <v>1</v>
      </c>
      <c r="T2133" s="36">
        <f t="shared" si="1756"/>
        <v>1</v>
      </c>
      <c r="U2133" s="36">
        <f t="shared" si="1757"/>
        <v>0</v>
      </c>
      <c r="V2133" s="36">
        <f t="shared" si="1758"/>
        <v>79</v>
      </c>
      <c r="W2133" s="45">
        <f t="shared" si="1759"/>
        <v>17</v>
      </c>
      <c r="X2133" s="50">
        <f t="shared" si="1760"/>
        <v>4.6470588235294121</v>
      </c>
      <c r="Y2133" s="46">
        <f t="shared" si="1725"/>
        <v>0.12456747404844265</v>
      </c>
      <c r="Z2133" s="46">
        <f t="shared" si="1726"/>
        <v>0.41868512110726691</v>
      </c>
      <c r="AA2133" s="46">
        <f t="shared" si="1727"/>
        <v>2.7128027681660911</v>
      </c>
      <c r="AB2133" s="46">
        <f t="shared" si="1728"/>
        <v>7.0069204152249158</v>
      </c>
      <c r="AC2133" s="46">
        <f t="shared" si="1729"/>
        <v>13.301038062283739</v>
      </c>
      <c r="AD2133" s="46">
        <f t="shared" si="1730"/>
        <v>1.7439446366781972</v>
      </c>
      <c r="AE2133" s="46">
        <f t="shared" si="1731"/>
        <v>0.41868512110726691</v>
      </c>
      <c r="AF2133" s="46">
        <f t="shared" si="1732"/>
        <v>2.7128027681660911</v>
      </c>
      <c r="AG2133" s="46">
        <f t="shared" si="1733"/>
        <v>7.0069204152249158</v>
      </c>
      <c r="AH2133" s="46">
        <f t="shared" si="1734"/>
        <v>0</v>
      </c>
      <c r="AI2133" s="46">
        <f t="shared" si="1761"/>
        <v>0.74264705882352944</v>
      </c>
      <c r="AJ2133" s="47">
        <f t="shared" si="1717"/>
        <v>0.86176972494021242</v>
      </c>
      <c r="AK2133" s="47">
        <f t="shared" si="1718"/>
        <v>0.9617480724844073</v>
      </c>
      <c r="AL2133" s="47">
        <f t="shared" si="1719"/>
        <v>-0.42330908878199469</v>
      </c>
      <c r="AM2133" s="47">
        <f t="shared" si="1720"/>
        <v>-6.9815786002572056</v>
      </c>
      <c r="AN2133" s="47">
        <f t="shared" si="1721"/>
        <v>-28.981247719954339</v>
      </c>
      <c r="AO2133" s="47">
        <f t="shared" si="1722"/>
        <v>0</v>
      </c>
      <c r="AP2133" s="47">
        <f t="shared" si="1723"/>
        <v>7.0833333333333331E-2</v>
      </c>
      <c r="AQ2133" s="47">
        <f t="shared" si="1762"/>
        <v>-2.5092274363360638</v>
      </c>
      <c r="AR2133" s="1">
        <f t="shared" si="1724"/>
        <v>4</v>
      </c>
      <c r="AS2133" s="1">
        <f t="shared" si="1743"/>
        <v>0</v>
      </c>
      <c r="AT2133" s="1">
        <f t="shared" si="1744"/>
        <v>0</v>
      </c>
      <c r="AU2133" s="1">
        <f t="shared" si="1745"/>
        <v>0</v>
      </c>
      <c r="AV2133" s="1">
        <f t="shared" si="1746"/>
        <v>1</v>
      </c>
      <c r="AW2133" s="27">
        <f t="shared" si="1735"/>
        <v>5</v>
      </c>
      <c r="AX2133" s="41">
        <f t="shared" si="1763"/>
        <v>4.2</v>
      </c>
      <c r="AY2133" s="29">
        <f t="shared" si="1736"/>
        <v>0.63999999999999968</v>
      </c>
      <c r="AZ2133" s="29">
        <f t="shared" si="1737"/>
        <v>4.000000000000007E-2</v>
      </c>
      <c r="BA2133" s="29">
        <f t="shared" si="1738"/>
        <v>1.4400000000000004</v>
      </c>
      <c r="BB2133" s="29">
        <f t="shared" si="1739"/>
        <v>4.8400000000000007</v>
      </c>
      <c r="BC2133" s="29">
        <f t="shared" si="1740"/>
        <v>10.240000000000002</v>
      </c>
      <c r="BD2133" s="29">
        <f t="shared" si="1741"/>
        <v>2.5599999999999987</v>
      </c>
      <c r="BE2133" s="29">
        <f t="shared" si="1741"/>
        <v>0</v>
      </c>
      <c r="BF2133" s="29">
        <f t="shared" si="1741"/>
        <v>0</v>
      </c>
      <c r="BG2133" s="29">
        <f t="shared" si="1741"/>
        <v>0</v>
      </c>
      <c r="BH2133" s="29">
        <f t="shared" si="1742"/>
        <v>10.240000000000002</v>
      </c>
      <c r="BI2133" s="29">
        <f t="shared" si="1764"/>
        <v>3.2</v>
      </c>
      <c r="BJ2133" s="28">
        <f t="shared" si="1747"/>
        <v>1.7888543819998317</v>
      </c>
      <c r="BK2133" s="28">
        <f t="shared" si="1748"/>
        <v>0.35777087639996619</v>
      </c>
      <c r="BL2133" s="28">
        <f t="shared" si="1749"/>
        <v>0</v>
      </c>
      <c r="BM2133" s="28">
        <f t="shared" si="1750"/>
        <v>0</v>
      </c>
      <c r="BN2133" s="28">
        <f t="shared" si="1751"/>
        <v>0</v>
      </c>
      <c r="BO2133" s="28">
        <f t="shared" si="1752"/>
        <v>-5.7243340223994634</v>
      </c>
      <c r="BP2133" s="28">
        <f t="shared" si="1753"/>
        <v>0.41666666666666669</v>
      </c>
      <c r="BQ2133" s="28">
        <f t="shared" si="1765"/>
        <v>-2.2360679774997907</v>
      </c>
    </row>
    <row r="2134" spans="1:69" x14ac:dyDescent="0.2">
      <c r="A2134" s="1" t="s">
        <v>7553</v>
      </c>
      <c r="B2134" s="8" t="s">
        <v>5665</v>
      </c>
      <c r="C2134" t="s">
        <v>49</v>
      </c>
      <c r="D2134" s="38">
        <v>7</v>
      </c>
      <c r="E2134" s="52" t="s">
        <v>5666</v>
      </c>
      <c r="G2134" s="8">
        <v>6</v>
      </c>
      <c r="H2134" s="8">
        <v>0</v>
      </c>
      <c r="I2134" s="8">
        <v>1</v>
      </c>
      <c r="J2134" s="8">
        <v>0</v>
      </c>
      <c r="K2134" s="8">
        <v>1</v>
      </c>
      <c r="L2134" s="8">
        <v>0</v>
      </c>
      <c r="M2134" s="8">
        <v>1</v>
      </c>
      <c r="N2134" s="8">
        <v>0</v>
      </c>
      <c r="O2134" s="8">
        <v>1</v>
      </c>
      <c r="P2134" s="8">
        <v>0</v>
      </c>
      <c r="Q2134" s="36">
        <f t="shared" si="1766"/>
        <v>6</v>
      </c>
      <c r="R2134" s="36">
        <f t="shared" si="1754"/>
        <v>1</v>
      </c>
      <c r="S2134" s="36">
        <f t="shared" si="1755"/>
        <v>1</v>
      </c>
      <c r="T2134" s="36">
        <f t="shared" si="1756"/>
        <v>1</v>
      </c>
      <c r="U2134" s="36">
        <f t="shared" si="1757"/>
        <v>1</v>
      </c>
      <c r="V2134" s="36">
        <f t="shared" si="1758"/>
        <v>40</v>
      </c>
      <c r="W2134" s="45">
        <f t="shared" si="1759"/>
        <v>10</v>
      </c>
      <c r="X2134" s="50">
        <f t="shared" si="1760"/>
        <v>4</v>
      </c>
      <c r="Y2134" s="46">
        <f t="shared" si="1725"/>
        <v>1</v>
      </c>
      <c r="Z2134" s="46">
        <f t="shared" si="1726"/>
        <v>0</v>
      </c>
      <c r="AA2134" s="46">
        <f t="shared" si="1727"/>
        <v>1</v>
      </c>
      <c r="AB2134" s="46">
        <f t="shared" si="1728"/>
        <v>4</v>
      </c>
      <c r="AC2134" s="46">
        <f t="shared" si="1729"/>
        <v>9</v>
      </c>
      <c r="AD2134" s="46">
        <f t="shared" si="1730"/>
        <v>6</v>
      </c>
      <c r="AE2134" s="46">
        <f t="shared" si="1731"/>
        <v>0</v>
      </c>
      <c r="AF2134" s="46">
        <f t="shared" si="1732"/>
        <v>1</v>
      </c>
      <c r="AG2134" s="46">
        <f t="shared" si="1733"/>
        <v>4</v>
      </c>
      <c r="AH2134" s="46">
        <f t="shared" si="1734"/>
        <v>9</v>
      </c>
      <c r="AI2134" s="46">
        <f t="shared" si="1761"/>
        <v>2.2222222222222223</v>
      </c>
      <c r="AJ2134" s="47">
        <f t="shared" si="1717"/>
        <v>1.4907119849998598</v>
      </c>
      <c r="AK2134" s="47">
        <f t="shared" si="1718"/>
        <v>1.8112150617748295</v>
      </c>
      <c r="AL2134" s="47">
        <f t="shared" si="1719"/>
        <v>0</v>
      </c>
      <c r="AM2134" s="47">
        <f t="shared" si="1720"/>
        <v>-0.30186917696247162</v>
      </c>
      <c r="AN2134" s="47">
        <f t="shared" si="1721"/>
        <v>-2.414953415699773</v>
      </c>
      <c r="AO2134" s="47">
        <f t="shared" si="1722"/>
        <v>-8.1504677779867336</v>
      </c>
      <c r="AP2134" s="47">
        <f t="shared" si="1723"/>
        <v>0.1388888888888889</v>
      </c>
      <c r="AQ2134" s="47">
        <f t="shared" si="1762"/>
        <v>-1.257788237343632</v>
      </c>
      <c r="AR2134" s="1">
        <f t="shared" si="1724"/>
        <v>0</v>
      </c>
      <c r="AS2134" s="1">
        <f t="shared" si="1743"/>
        <v>0</v>
      </c>
      <c r="AT2134" s="1">
        <f t="shared" si="1744"/>
        <v>0</v>
      </c>
      <c r="AU2134" s="1">
        <f t="shared" si="1745"/>
        <v>0</v>
      </c>
      <c r="AV2134" s="1">
        <f t="shared" si="1746"/>
        <v>0</v>
      </c>
      <c r="AW2134" s="27">
        <f t="shared" si="1735"/>
        <v>0</v>
      </c>
      <c r="AX2134" s="41">
        <f t="shared" si="1763"/>
        <v>0</v>
      </c>
      <c r="AY2134" s="29">
        <f t="shared" si="1736"/>
        <v>25</v>
      </c>
      <c r="AZ2134" s="29">
        <f t="shared" si="1737"/>
        <v>16</v>
      </c>
      <c r="BA2134" s="29">
        <f t="shared" si="1738"/>
        <v>9</v>
      </c>
      <c r="BB2134" s="29">
        <f t="shared" si="1739"/>
        <v>4</v>
      </c>
      <c r="BC2134" s="29">
        <f t="shared" si="1740"/>
        <v>1</v>
      </c>
      <c r="BD2134" s="29">
        <f t="shared" si="1741"/>
        <v>0</v>
      </c>
      <c r="BE2134" s="29">
        <f t="shared" si="1741"/>
        <v>0</v>
      </c>
      <c r="BF2134" s="29">
        <f t="shared" si="1741"/>
        <v>0</v>
      </c>
      <c r="BG2134" s="29">
        <f t="shared" si="1741"/>
        <v>0</v>
      </c>
      <c r="BH2134" s="29">
        <f t="shared" si="1742"/>
        <v>0</v>
      </c>
      <c r="BI2134" s="29">
        <f t="shared" si="1764"/>
        <v>0</v>
      </c>
      <c r="BJ2134" s="28">
        <f t="shared" si="1747"/>
        <v>0</v>
      </c>
      <c r="BK2134" s="28" t="e">
        <f t="shared" si="1748"/>
        <v>#DIV/0!</v>
      </c>
      <c r="BL2134" s="28" t="e">
        <f t="shared" si="1749"/>
        <v>#DIV/0!</v>
      </c>
      <c r="BM2134" s="28" t="e">
        <f t="shared" si="1750"/>
        <v>#DIV/0!</v>
      </c>
      <c r="BN2134" s="28" t="e">
        <f t="shared" si="1751"/>
        <v>#DIV/0!</v>
      </c>
      <c r="BO2134" s="28" t="e">
        <f t="shared" si="1752"/>
        <v>#DIV/0!</v>
      </c>
      <c r="BP2134" s="28">
        <f t="shared" si="1753"/>
        <v>0</v>
      </c>
      <c r="BQ2134" s="28">
        <f t="shared" si="1765"/>
        <v>0</v>
      </c>
    </row>
    <row r="2135" spans="1:69" x14ac:dyDescent="0.2">
      <c r="A2135" s="1" t="s">
        <v>7553</v>
      </c>
      <c r="B2135" s="8" t="s">
        <v>5668</v>
      </c>
      <c r="C2135" t="s">
        <v>50</v>
      </c>
      <c r="D2135" s="38" t="s">
        <v>50</v>
      </c>
      <c r="E2135" s="52" t="s">
        <v>50</v>
      </c>
      <c r="G2135" s="8" t="s">
        <v>50</v>
      </c>
      <c r="H2135" s="8"/>
      <c r="I2135" s="8" t="s">
        <v>50</v>
      </c>
      <c r="J2135" s="8"/>
      <c r="K2135" s="8" t="s">
        <v>50</v>
      </c>
      <c r="L2135" s="8"/>
      <c r="M2135" s="8" t="s">
        <v>50</v>
      </c>
      <c r="N2135" s="8"/>
      <c r="O2135" s="8" t="s">
        <v>50</v>
      </c>
      <c r="P2135" s="8"/>
      <c r="Q2135" s="36">
        <f t="shared" si="1766"/>
        <v>0</v>
      </c>
      <c r="R2135" s="36">
        <f t="shared" si="1754"/>
        <v>0</v>
      </c>
      <c r="S2135" s="36">
        <f t="shared" si="1755"/>
        <v>0</v>
      </c>
      <c r="T2135" s="36">
        <f t="shared" si="1756"/>
        <v>0</v>
      </c>
      <c r="U2135" s="36">
        <f t="shared" si="1757"/>
        <v>0</v>
      </c>
      <c r="V2135" s="36">
        <f t="shared" si="1758"/>
        <v>0</v>
      </c>
      <c r="W2135" s="45">
        <f t="shared" si="1759"/>
        <v>0</v>
      </c>
      <c r="X2135" s="50">
        <f t="shared" si="1760"/>
        <v>0</v>
      </c>
      <c r="Y2135" s="46">
        <f t="shared" si="1725"/>
        <v>25</v>
      </c>
      <c r="Z2135" s="46">
        <f t="shared" si="1726"/>
        <v>16</v>
      </c>
      <c r="AA2135" s="46">
        <f t="shared" si="1727"/>
        <v>9</v>
      </c>
      <c r="AB2135" s="46">
        <f t="shared" si="1728"/>
        <v>4</v>
      </c>
      <c r="AC2135" s="46">
        <f t="shared" si="1729"/>
        <v>1</v>
      </c>
      <c r="AD2135" s="46">
        <f t="shared" si="1730"/>
        <v>0</v>
      </c>
      <c r="AE2135" s="46">
        <f t="shared" si="1731"/>
        <v>0</v>
      </c>
      <c r="AF2135" s="46">
        <f t="shared" si="1732"/>
        <v>0</v>
      </c>
      <c r="AG2135" s="46">
        <f t="shared" si="1733"/>
        <v>0</v>
      </c>
      <c r="AH2135" s="46">
        <f t="shared" si="1734"/>
        <v>0</v>
      </c>
      <c r="AI2135" s="46">
        <f t="shared" si="1761"/>
        <v>0</v>
      </c>
      <c r="AJ2135" s="47">
        <f t="shared" si="1717"/>
        <v>0</v>
      </c>
      <c r="AK2135" s="47" t="e">
        <f t="shared" si="1718"/>
        <v>#DIV/0!</v>
      </c>
      <c r="AL2135" s="47" t="e">
        <f t="shared" si="1719"/>
        <v>#DIV/0!</v>
      </c>
      <c r="AM2135" s="47" t="e">
        <f t="shared" si="1720"/>
        <v>#DIV/0!</v>
      </c>
      <c r="AN2135" s="47" t="e">
        <f t="shared" si="1721"/>
        <v>#DIV/0!</v>
      </c>
      <c r="AO2135" s="47" t="e">
        <f t="shared" si="1722"/>
        <v>#DIV/0!</v>
      </c>
      <c r="AP2135" s="47">
        <f t="shared" si="1723"/>
        <v>0</v>
      </c>
      <c r="AQ2135" s="47">
        <f t="shared" si="1762"/>
        <v>0</v>
      </c>
      <c r="AR2135" s="1">
        <f t="shared" si="1724"/>
        <v>0</v>
      </c>
      <c r="AS2135" s="1">
        <f t="shared" si="1743"/>
        <v>0</v>
      </c>
      <c r="AT2135" s="1">
        <f t="shared" si="1744"/>
        <v>0</v>
      </c>
      <c r="AU2135" s="1">
        <f t="shared" si="1745"/>
        <v>0</v>
      </c>
      <c r="AV2135" s="1">
        <f t="shared" si="1746"/>
        <v>0</v>
      </c>
      <c r="AW2135" s="27">
        <f t="shared" si="1735"/>
        <v>0</v>
      </c>
      <c r="AX2135" s="41">
        <f t="shared" si="1763"/>
        <v>0</v>
      </c>
      <c r="AY2135" s="29">
        <f t="shared" si="1736"/>
        <v>25</v>
      </c>
      <c r="AZ2135" s="29">
        <f t="shared" si="1737"/>
        <v>16</v>
      </c>
      <c r="BA2135" s="29">
        <f t="shared" si="1738"/>
        <v>9</v>
      </c>
      <c r="BB2135" s="29">
        <f t="shared" si="1739"/>
        <v>4</v>
      </c>
      <c r="BC2135" s="29">
        <f t="shared" si="1740"/>
        <v>1</v>
      </c>
      <c r="BD2135" s="29">
        <f t="shared" si="1741"/>
        <v>0</v>
      </c>
      <c r="BE2135" s="29">
        <f t="shared" si="1741"/>
        <v>0</v>
      </c>
      <c r="BF2135" s="29">
        <f t="shared" si="1741"/>
        <v>0</v>
      </c>
      <c r="BG2135" s="29">
        <f t="shared" si="1741"/>
        <v>0</v>
      </c>
      <c r="BH2135" s="29">
        <f t="shared" si="1742"/>
        <v>0</v>
      </c>
      <c r="BI2135" s="29">
        <f t="shared" si="1764"/>
        <v>0</v>
      </c>
      <c r="BJ2135" s="28">
        <f t="shared" si="1747"/>
        <v>0</v>
      </c>
      <c r="BK2135" s="28" t="e">
        <f t="shared" si="1748"/>
        <v>#DIV/0!</v>
      </c>
      <c r="BL2135" s="28" t="e">
        <f t="shared" si="1749"/>
        <v>#DIV/0!</v>
      </c>
      <c r="BM2135" s="28" t="e">
        <f t="shared" si="1750"/>
        <v>#DIV/0!</v>
      </c>
      <c r="BN2135" s="28" t="e">
        <f t="shared" si="1751"/>
        <v>#DIV/0!</v>
      </c>
      <c r="BO2135" s="28" t="e">
        <f t="shared" si="1752"/>
        <v>#DIV/0!</v>
      </c>
      <c r="BP2135" s="28">
        <f t="shared" si="1753"/>
        <v>0</v>
      </c>
      <c r="BQ2135" s="28">
        <f t="shared" si="1765"/>
        <v>0</v>
      </c>
    </row>
    <row r="2136" spans="1:69" x14ac:dyDescent="0.2">
      <c r="A2136" s="1" t="s">
        <v>7553</v>
      </c>
      <c r="B2136" s="8" t="s">
        <v>5670</v>
      </c>
      <c r="C2136" t="s">
        <v>34</v>
      </c>
      <c r="D2136" s="38">
        <v>26</v>
      </c>
      <c r="E2136" s="52" t="s">
        <v>50</v>
      </c>
      <c r="G2136" s="8">
        <v>20</v>
      </c>
      <c r="H2136" s="8">
        <v>7</v>
      </c>
      <c r="I2136" s="8">
        <v>5</v>
      </c>
      <c r="J2136" s="8">
        <v>0</v>
      </c>
      <c r="K2136" s="8">
        <v>5</v>
      </c>
      <c r="L2136" s="8">
        <v>0</v>
      </c>
      <c r="M2136" s="8">
        <v>1</v>
      </c>
      <c r="N2136" s="8">
        <v>0</v>
      </c>
      <c r="O2136" s="8">
        <v>1</v>
      </c>
      <c r="P2136" s="8">
        <v>0</v>
      </c>
      <c r="Q2136" s="36">
        <f t="shared" si="1766"/>
        <v>13</v>
      </c>
      <c r="R2136" s="36">
        <f t="shared" si="1754"/>
        <v>5</v>
      </c>
      <c r="S2136" s="36">
        <f t="shared" si="1755"/>
        <v>5</v>
      </c>
      <c r="T2136" s="36">
        <f t="shared" si="1756"/>
        <v>1</v>
      </c>
      <c r="U2136" s="36">
        <f t="shared" si="1757"/>
        <v>1</v>
      </c>
      <c r="V2136" s="36">
        <f t="shared" si="1758"/>
        <v>103</v>
      </c>
      <c r="W2136" s="45">
        <f t="shared" si="1759"/>
        <v>25</v>
      </c>
      <c r="X2136" s="50">
        <f t="shared" si="1760"/>
        <v>4.12</v>
      </c>
      <c r="Y2136" s="46">
        <f t="shared" si="1725"/>
        <v>0.77439999999999987</v>
      </c>
      <c r="Z2136" s="46">
        <f t="shared" si="1726"/>
        <v>1.4400000000000026E-2</v>
      </c>
      <c r="AA2136" s="46">
        <f t="shared" si="1727"/>
        <v>1.2544000000000002</v>
      </c>
      <c r="AB2136" s="46">
        <f t="shared" si="1728"/>
        <v>4.4944000000000006</v>
      </c>
      <c r="AC2136" s="46">
        <f t="shared" si="1729"/>
        <v>9.7344000000000008</v>
      </c>
      <c r="AD2136" s="46">
        <f t="shared" si="1730"/>
        <v>10.067199999999998</v>
      </c>
      <c r="AE2136" s="46">
        <f t="shared" si="1731"/>
        <v>7.2000000000000133E-2</v>
      </c>
      <c r="AF2136" s="46">
        <f t="shared" si="1732"/>
        <v>6.2720000000000011</v>
      </c>
      <c r="AG2136" s="46">
        <f t="shared" si="1733"/>
        <v>4.4944000000000006</v>
      </c>
      <c r="AH2136" s="46">
        <f t="shared" si="1734"/>
        <v>9.7344000000000008</v>
      </c>
      <c r="AI2136" s="46">
        <f t="shared" si="1761"/>
        <v>1.2766666666666666</v>
      </c>
      <c r="AJ2136" s="47">
        <f t="shared" si="1717"/>
        <v>1.1298967504452195</v>
      </c>
      <c r="AK2136" s="47">
        <f t="shared" si="1718"/>
        <v>6.1415089613652203</v>
      </c>
      <c r="AL2136" s="47">
        <f t="shared" si="1719"/>
        <v>-5.9895950831091969E-3</v>
      </c>
      <c r="AM2136" s="47">
        <f t="shared" si="1720"/>
        <v>-4.8697626394226958</v>
      </c>
      <c r="AN2136" s="47">
        <f t="shared" si="1721"/>
        <v>-6.60528109028182</v>
      </c>
      <c r="AO2136" s="47">
        <f t="shared" si="1722"/>
        <v>-21.054624636145395</v>
      </c>
      <c r="AP2136" s="47">
        <f t="shared" si="1723"/>
        <v>4.5289855072463768E-2</v>
      </c>
      <c r="AQ2136" s="47">
        <f t="shared" si="1762"/>
        <v>-1.1953871829514402</v>
      </c>
      <c r="AR2136" s="1">
        <f t="shared" si="1724"/>
        <v>7</v>
      </c>
      <c r="AS2136" s="1">
        <f t="shared" si="1743"/>
        <v>0</v>
      </c>
      <c r="AT2136" s="1">
        <f t="shared" si="1744"/>
        <v>0</v>
      </c>
      <c r="AU2136" s="1">
        <f t="shared" si="1745"/>
        <v>0</v>
      </c>
      <c r="AV2136" s="1">
        <f t="shared" si="1746"/>
        <v>0</v>
      </c>
      <c r="AW2136" s="27">
        <f t="shared" si="1735"/>
        <v>7</v>
      </c>
      <c r="AX2136" s="41">
        <f t="shared" si="1763"/>
        <v>5</v>
      </c>
      <c r="AY2136" s="29">
        <f t="shared" si="1736"/>
        <v>0</v>
      </c>
      <c r="AZ2136" s="29">
        <f t="shared" si="1737"/>
        <v>1</v>
      </c>
      <c r="BA2136" s="29">
        <f t="shared" si="1738"/>
        <v>4</v>
      </c>
      <c r="BB2136" s="29">
        <f t="shared" si="1739"/>
        <v>9</v>
      </c>
      <c r="BC2136" s="29">
        <f t="shared" si="1740"/>
        <v>16</v>
      </c>
      <c r="BD2136" s="29">
        <f t="shared" si="1741"/>
        <v>0</v>
      </c>
      <c r="BE2136" s="29">
        <f t="shared" si="1741"/>
        <v>0</v>
      </c>
      <c r="BF2136" s="29">
        <f t="shared" si="1741"/>
        <v>0</v>
      </c>
      <c r="BG2136" s="29">
        <f t="shared" si="1741"/>
        <v>0</v>
      </c>
      <c r="BH2136" s="29">
        <f t="shared" si="1742"/>
        <v>0</v>
      </c>
      <c r="BI2136" s="29">
        <f t="shared" si="1764"/>
        <v>0</v>
      </c>
      <c r="BJ2136" s="28">
        <f t="shared" si="1747"/>
        <v>0</v>
      </c>
      <c r="BK2136" s="28" t="e">
        <f t="shared" si="1748"/>
        <v>#DIV/0!</v>
      </c>
      <c r="BL2136" s="28" t="e">
        <f t="shared" si="1749"/>
        <v>#DIV/0!</v>
      </c>
      <c r="BM2136" s="28" t="e">
        <f t="shared" si="1750"/>
        <v>#DIV/0!</v>
      </c>
      <c r="BN2136" s="28" t="e">
        <f t="shared" si="1751"/>
        <v>#DIV/0!</v>
      </c>
      <c r="BO2136" s="28" t="e">
        <f t="shared" si="1752"/>
        <v>#DIV/0!</v>
      </c>
      <c r="BP2136" s="28">
        <f t="shared" si="1753"/>
        <v>0.23333333333333334</v>
      </c>
      <c r="BQ2136" s="28">
        <f t="shared" si="1765"/>
        <v>0</v>
      </c>
    </row>
    <row r="2137" spans="1:69" x14ac:dyDescent="0.2">
      <c r="A2137" s="1" t="s">
        <v>7553</v>
      </c>
      <c r="B2137" s="8" t="s">
        <v>5672</v>
      </c>
      <c r="C2137" t="s">
        <v>49</v>
      </c>
      <c r="D2137" s="38">
        <v>100</v>
      </c>
      <c r="E2137" s="52" t="s">
        <v>768</v>
      </c>
      <c r="G2137" s="8">
        <v>80</v>
      </c>
      <c r="H2137" s="8">
        <v>9</v>
      </c>
      <c r="I2137" s="8">
        <v>11</v>
      </c>
      <c r="J2137" s="8">
        <v>1</v>
      </c>
      <c r="K2137" s="8">
        <v>6</v>
      </c>
      <c r="L2137" s="8">
        <v>1</v>
      </c>
      <c r="M2137" s="8">
        <v>2</v>
      </c>
      <c r="N2137" s="8">
        <v>0</v>
      </c>
      <c r="O2137" s="8">
        <v>1</v>
      </c>
      <c r="P2137" s="8">
        <v>1</v>
      </c>
      <c r="Q2137" s="36">
        <f t="shared" si="1766"/>
        <v>71</v>
      </c>
      <c r="R2137" s="36">
        <f t="shared" si="1754"/>
        <v>10</v>
      </c>
      <c r="S2137" s="36">
        <f t="shared" si="1755"/>
        <v>5</v>
      </c>
      <c r="T2137" s="36">
        <f t="shared" si="1756"/>
        <v>2</v>
      </c>
      <c r="U2137" s="36">
        <f t="shared" si="1757"/>
        <v>0</v>
      </c>
      <c r="V2137" s="36">
        <f t="shared" si="1758"/>
        <v>414</v>
      </c>
      <c r="W2137" s="45">
        <f t="shared" si="1759"/>
        <v>88</v>
      </c>
      <c r="X2137" s="50">
        <f t="shared" si="1760"/>
        <v>4.7045454545454541</v>
      </c>
      <c r="Y2137" s="46">
        <f t="shared" si="1725"/>
        <v>8.7293388429752303E-2</v>
      </c>
      <c r="Z2137" s="46">
        <f t="shared" si="1726"/>
        <v>0.4963842975206606</v>
      </c>
      <c r="AA2137" s="46">
        <f t="shared" si="1727"/>
        <v>2.9054752066115688</v>
      </c>
      <c r="AB2137" s="46">
        <f t="shared" si="1728"/>
        <v>7.3145661157024771</v>
      </c>
      <c r="AC2137" s="46">
        <f t="shared" si="1729"/>
        <v>13.723657024793386</v>
      </c>
      <c r="AD2137" s="46">
        <f t="shared" si="1730"/>
        <v>6.1978305785124137</v>
      </c>
      <c r="AE2137" s="46">
        <f t="shared" si="1731"/>
        <v>4.9638429752066058</v>
      </c>
      <c r="AF2137" s="46">
        <f t="shared" si="1732"/>
        <v>14.527376033057845</v>
      </c>
      <c r="AG2137" s="46">
        <f t="shared" si="1733"/>
        <v>14.629132231404954</v>
      </c>
      <c r="AH2137" s="46">
        <f t="shared" si="1734"/>
        <v>0</v>
      </c>
      <c r="AI2137" s="46">
        <f t="shared" si="1761"/>
        <v>0.46342737722048072</v>
      </c>
      <c r="AJ2137" s="47">
        <f t="shared" si="1717"/>
        <v>0.68075500528492683</v>
      </c>
      <c r="AK2137" s="47">
        <f t="shared" si="1718"/>
        <v>5.8044068584327411</v>
      </c>
      <c r="AL2137" s="47">
        <f t="shared" si="1719"/>
        <v>-11.085480502834768</v>
      </c>
      <c r="AM2137" s="47">
        <f t="shared" si="1720"/>
        <v>-78.491609666231824</v>
      </c>
      <c r="AN2137" s="47">
        <f t="shared" si="1721"/>
        <v>-125.41235432631713</v>
      </c>
      <c r="AO2137" s="47">
        <f t="shared" si="1722"/>
        <v>0</v>
      </c>
      <c r="AP2137" s="47">
        <f t="shared" si="1723"/>
        <v>1.1761561079925154E-2</v>
      </c>
      <c r="AQ2137" s="47">
        <f t="shared" si="1762"/>
        <v>-2.4603425971734412</v>
      </c>
      <c r="AR2137" s="1">
        <f t="shared" si="1724"/>
        <v>9</v>
      </c>
      <c r="AS2137" s="1">
        <f t="shared" si="1743"/>
        <v>1</v>
      </c>
      <c r="AT2137" s="1">
        <f t="shared" si="1744"/>
        <v>1</v>
      </c>
      <c r="AU2137" s="1">
        <f t="shared" si="1745"/>
        <v>0</v>
      </c>
      <c r="AV2137" s="1">
        <f t="shared" si="1746"/>
        <v>1</v>
      </c>
      <c r="AW2137" s="27">
        <f t="shared" si="1735"/>
        <v>12</v>
      </c>
      <c r="AX2137" s="41">
        <f t="shared" si="1763"/>
        <v>4.416666666666667</v>
      </c>
      <c r="AY2137" s="29">
        <f t="shared" si="1736"/>
        <v>0.34027777777777746</v>
      </c>
      <c r="AZ2137" s="29">
        <f t="shared" si="1737"/>
        <v>0.17361111111111135</v>
      </c>
      <c r="BA2137" s="29">
        <f t="shared" si="1738"/>
        <v>2.0069444444444451</v>
      </c>
      <c r="BB2137" s="29">
        <f t="shared" si="1739"/>
        <v>5.8402777777777795</v>
      </c>
      <c r="BC2137" s="29">
        <f t="shared" si="1740"/>
        <v>11.673611111111112</v>
      </c>
      <c r="BD2137" s="29">
        <f t="shared" si="1741"/>
        <v>3.0624999999999973</v>
      </c>
      <c r="BE2137" s="29">
        <f t="shared" si="1741"/>
        <v>0.17361111111111135</v>
      </c>
      <c r="BF2137" s="29">
        <f t="shared" si="1741"/>
        <v>2.0069444444444451</v>
      </c>
      <c r="BG2137" s="29">
        <f t="shared" si="1741"/>
        <v>0</v>
      </c>
      <c r="BH2137" s="29">
        <f t="shared" si="1742"/>
        <v>11.673611111111112</v>
      </c>
      <c r="BI2137" s="29">
        <f t="shared" si="1764"/>
        <v>1.5378787878787876</v>
      </c>
      <c r="BJ2137" s="28">
        <f t="shared" si="1747"/>
        <v>1.2401124093721454</v>
      </c>
      <c r="BK2137" s="28">
        <f t="shared" si="1748"/>
        <v>0.93671986688900644</v>
      </c>
      <c r="BL2137" s="28">
        <f t="shared" si="1749"/>
        <v>-3.7930023764537163E-2</v>
      </c>
      <c r="BM2137" s="28">
        <f t="shared" si="1750"/>
        <v>-1.4908016540413664</v>
      </c>
      <c r="BN2137" s="28">
        <f t="shared" si="1751"/>
        <v>0</v>
      </c>
      <c r="BO2137" s="28">
        <f t="shared" si="1752"/>
        <v>-20.913401343005294</v>
      </c>
      <c r="BP2137" s="28">
        <f t="shared" si="1753"/>
        <v>0.10909090909090909</v>
      </c>
      <c r="BQ2137" s="28">
        <f t="shared" si="1765"/>
        <v>-2.3460450713369663</v>
      </c>
    </row>
    <row r="2138" spans="1:69" x14ac:dyDescent="0.2">
      <c r="A2138" s="1" t="s">
        <v>7553</v>
      </c>
      <c r="B2138" s="8" t="s">
        <v>5674</v>
      </c>
      <c r="C2138" t="s">
        <v>34</v>
      </c>
      <c r="D2138" s="38">
        <v>98</v>
      </c>
      <c r="E2138" s="52" t="s">
        <v>5675</v>
      </c>
      <c r="G2138" s="8">
        <v>80</v>
      </c>
      <c r="H2138" s="8">
        <v>12</v>
      </c>
      <c r="I2138" s="8">
        <v>9</v>
      </c>
      <c r="J2138" s="8">
        <v>3</v>
      </c>
      <c r="K2138" s="8">
        <v>3</v>
      </c>
      <c r="L2138" s="8">
        <v>0</v>
      </c>
      <c r="M2138" s="8">
        <v>3</v>
      </c>
      <c r="N2138" s="8">
        <v>0</v>
      </c>
      <c r="O2138" s="8">
        <v>3</v>
      </c>
      <c r="P2138" s="8">
        <v>2</v>
      </c>
      <c r="Q2138" s="36">
        <f t="shared" si="1766"/>
        <v>68</v>
      </c>
      <c r="R2138" s="36">
        <f t="shared" si="1754"/>
        <v>6</v>
      </c>
      <c r="S2138" s="36">
        <f t="shared" si="1755"/>
        <v>3</v>
      </c>
      <c r="T2138" s="36">
        <f t="shared" si="1756"/>
        <v>3</v>
      </c>
      <c r="U2138" s="36">
        <f t="shared" si="1757"/>
        <v>1</v>
      </c>
      <c r="V2138" s="36">
        <f t="shared" si="1758"/>
        <v>380</v>
      </c>
      <c r="W2138" s="45">
        <f t="shared" si="1759"/>
        <v>81</v>
      </c>
      <c r="X2138" s="50">
        <f t="shared" si="1760"/>
        <v>4.6913580246913584</v>
      </c>
      <c r="Y2138" s="46">
        <f t="shared" si="1725"/>
        <v>9.525986892242011E-2</v>
      </c>
      <c r="Z2138" s="46">
        <f t="shared" si="1726"/>
        <v>0.47797591830513697</v>
      </c>
      <c r="AA2138" s="46">
        <f t="shared" si="1727"/>
        <v>2.8606919676878539</v>
      </c>
      <c r="AB2138" s="46">
        <f t="shared" si="1728"/>
        <v>7.2434080170705704</v>
      </c>
      <c r="AC2138" s="46">
        <f t="shared" si="1729"/>
        <v>13.626124066453288</v>
      </c>
      <c r="AD2138" s="46">
        <f t="shared" si="1730"/>
        <v>6.4776710867245679</v>
      </c>
      <c r="AE2138" s="46">
        <f t="shared" si="1731"/>
        <v>2.8678555098308216</v>
      </c>
      <c r="AF2138" s="46">
        <f t="shared" si="1732"/>
        <v>8.5820759030635614</v>
      </c>
      <c r="AG2138" s="46">
        <f t="shared" si="1733"/>
        <v>21.73022405121171</v>
      </c>
      <c r="AH2138" s="46">
        <f t="shared" si="1734"/>
        <v>13.626124066453288</v>
      </c>
      <c r="AI2138" s="46">
        <f t="shared" si="1761"/>
        <v>0.66604938271604941</v>
      </c>
      <c r="AJ2138" s="47">
        <f t="shared" si="1717"/>
        <v>0.81611848570906009</v>
      </c>
      <c r="AK2138" s="47">
        <f t="shared" si="1718"/>
        <v>3.6780212737374809</v>
      </c>
      <c r="AL2138" s="47">
        <f t="shared" si="1719"/>
        <v>-3.6475447567549266</v>
      </c>
      <c r="AM2138" s="47">
        <f t="shared" si="1720"/>
        <v>-26.703504102462311</v>
      </c>
      <c r="AN2138" s="47">
        <f t="shared" si="1721"/>
        <v>-107.59102220288743</v>
      </c>
      <c r="AO2138" s="47">
        <f t="shared" si="1722"/>
        <v>-92.533473118238433</v>
      </c>
      <c r="AP2138" s="47">
        <f t="shared" si="1723"/>
        <v>1.2816455696202532E-2</v>
      </c>
      <c r="AQ2138" s="47">
        <f t="shared" si="1762"/>
        <v>-2.9067404043409897</v>
      </c>
      <c r="AR2138" s="1">
        <f t="shared" si="1724"/>
        <v>12</v>
      </c>
      <c r="AS2138" s="1">
        <f t="shared" si="1743"/>
        <v>3</v>
      </c>
      <c r="AT2138" s="1">
        <f t="shared" si="1744"/>
        <v>0</v>
      </c>
      <c r="AU2138" s="1">
        <f t="shared" si="1745"/>
        <v>0</v>
      </c>
      <c r="AV2138" s="1">
        <f t="shared" si="1746"/>
        <v>2</v>
      </c>
      <c r="AW2138" s="27">
        <f t="shared" si="1735"/>
        <v>17</v>
      </c>
      <c r="AX2138" s="41">
        <f t="shared" si="1763"/>
        <v>4.3529411764705879</v>
      </c>
      <c r="AY2138" s="29">
        <f t="shared" si="1736"/>
        <v>0.41868512110726691</v>
      </c>
      <c r="AZ2138" s="29">
        <f t="shared" si="1737"/>
        <v>0.12456747404844265</v>
      </c>
      <c r="BA2138" s="29">
        <f t="shared" si="1738"/>
        <v>1.8304498269896183</v>
      </c>
      <c r="BB2138" s="29">
        <f t="shared" si="1739"/>
        <v>5.5363321799307945</v>
      </c>
      <c r="BC2138" s="29">
        <f t="shared" si="1740"/>
        <v>11.242214532871969</v>
      </c>
      <c r="BD2138" s="29">
        <f t="shared" si="1741"/>
        <v>5.0242214532872032</v>
      </c>
      <c r="BE2138" s="29">
        <f t="shared" si="1741"/>
        <v>0.37370242214532795</v>
      </c>
      <c r="BF2138" s="29">
        <f t="shared" si="1741"/>
        <v>0</v>
      </c>
      <c r="BG2138" s="29">
        <f t="shared" si="1741"/>
        <v>0</v>
      </c>
      <c r="BH2138" s="29">
        <f t="shared" si="1742"/>
        <v>22.484429065743939</v>
      </c>
      <c r="BI2138" s="29">
        <f t="shared" si="1764"/>
        <v>1.7426470588235294</v>
      </c>
      <c r="BJ2138" s="28">
        <f t="shared" si="1747"/>
        <v>1.3200935795706035</v>
      </c>
      <c r="BK2138" s="28">
        <f t="shared" si="1748"/>
        <v>1.4131829235780149</v>
      </c>
      <c r="BL2138" s="28">
        <f t="shared" si="1749"/>
        <v>-5.7334243330738131E-2</v>
      </c>
      <c r="BM2138" s="28">
        <f t="shared" si="1750"/>
        <v>0</v>
      </c>
      <c r="BN2138" s="28">
        <f t="shared" si="1751"/>
        <v>0</v>
      </c>
      <c r="BO2138" s="28">
        <f t="shared" si="1752"/>
        <v>-32.771297917127832</v>
      </c>
      <c r="BP2138" s="28">
        <f t="shared" si="1753"/>
        <v>7.0833333333333331E-2</v>
      </c>
      <c r="BQ2138" s="28">
        <f t="shared" si="1765"/>
        <v>-2.2252609876123728</v>
      </c>
    </row>
    <row r="2139" spans="1:69" x14ac:dyDescent="0.2">
      <c r="A2139" s="1" t="s">
        <v>7553</v>
      </c>
      <c r="B2139" s="8" t="s">
        <v>5677</v>
      </c>
      <c r="C2139" t="s">
        <v>50</v>
      </c>
      <c r="D2139" s="38" t="s">
        <v>50</v>
      </c>
      <c r="E2139" s="52" t="s">
        <v>892</v>
      </c>
      <c r="G2139" s="8" t="s">
        <v>50</v>
      </c>
      <c r="H2139" s="8"/>
      <c r="I2139" s="8" t="s">
        <v>50</v>
      </c>
      <c r="J2139" s="8"/>
      <c r="K2139" s="8" t="s">
        <v>50</v>
      </c>
      <c r="L2139" s="8"/>
      <c r="M2139" s="8" t="s">
        <v>50</v>
      </c>
      <c r="N2139" s="8"/>
      <c r="O2139" s="8" t="s">
        <v>50</v>
      </c>
      <c r="P2139" s="8"/>
      <c r="Q2139" s="36">
        <f t="shared" si="1766"/>
        <v>0</v>
      </c>
      <c r="R2139" s="36">
        <f t="shared" si="1754"/>
        <v>0</v>
      </c>
      <c r="S2139" s="36">
        <f t="shared" si="1755"/>
        <v>0</v>
      </c>
      <c r="T2139" s="36">
        <f t="shared" si="1756"/>
        <v>0</v>
      </c>
      <c r="U2139" s="36">
        <f t="shared" si="1757"/>
        <v>0</v>
      </c>
      <c r="V2139" s="36">
        <f t="shared" si="1758"/>
        <v>0</v>
      </c>
      <c r="W2139" s="45">
        <f t="shared" si="1759"/>
        <v>0</v>
      </c>
      <c r="X2139" s="50">
        <f t="shared" si="1760"/>
        <v>0</v>
      </c>
      <c r="Y2139" s="46">
        <f t="shared" si="1725"/>
        <v>25</v>
      </c>
      <c r="Z2139" s="46">
        <f t="shared" si="1726"/>
        <v>16</v>
      </c>
      <c r="AA2139" s="46">
        <f t="shared" si="1727"/>
        <v>9</v>
      </c>
      <c r="AB2139" s="46">
        <f t="shared" si="1728"/>
        <v>4</v>
      </c>
      <c r="AC2139" s="46">
        <f t="shared" si="1729"/>
        <v>1</v>
      </c>
      <c r="AD2139" s="46">
        <f t="shared" si="1730"/>
        <v>0</v>
      </c>
      <c r="AE2139" s="46">
        <f t="shared" si="1731"/>
        <v>0</v>
      </c>
      <c r="AF2139" s="46">
        <f t="shared" si="1732"/>
        <v>0</v>
      </c>
      <c r="AG2139" s="46">
        <f t="shared" si="1733"/>
        <v>0</v>
      </c>
      <c r="AH2139" s="46">
        <f t="shared" si="1734"/>
        <v>0</v>
      </c>
      <c r="AI2139" s="46">
        <f t="shared" si="1761"/>
        <v>0</v>
      </c>
      <c r="AJ2139" s="47">
        <f t="shared" si="1717"/>
        <v>0</v>
      </c>
      <c r="AK2139" s="47" t="e">
        <f t="shared" si="1718"/>
        <v>#DIV/0!</v>
      </c>
      <c r="AL2139" s="47" t="e">
        <f t="shared" si="1719"/>
        <v>#DIV/0!</v>
      </c>
      <c r="AM2139" s="47" t="e">
        <f t="shared" si="1720"/>
        <v>#DIV/0!</v>
      </c>
      <c r="AN2139" s="47" t="e">
        <f t="shared" si="1721"/>
        <v>#DIV/0!</v>
      </c>
      <c r="AO2139" s="47" t="e">
        <f t="shared" si="1722"/>
        <v>#DIV/0!</v>
      </c>
      <c r="AP2139" s="47">
        <f t="shared" si="1723"/>
        <v>0</v>
      </c>
      <c r="AQ2139" s="47">
        <f t="shared" si="1762"/>
        <v>0</v>
      </c>
      <c r="AR2139" s="1">
        <f t="shared" si="1724"/>
        <v>0</v>
      </c>
      <c r="AS2139" s="1">
        <f t="shared" si="1743"/>
        <v>0</v>
      </c>
      <c r="AT2139" s="1">
        <f t="shared" si="1744"/>
        <v>0</v>
      </c>
      <c r="AU2139" s="1">
        <f t="shared" si="1745"/>
        <v>0</v>
      </c>
      <c r="AV2139" s="1">
        <f t="shared" si="1746"/>
        <v>0</v>
      </c>
      <c r="AW2139" s="27">
        <f t="shared" si="1735"/>
        <v>0</v>
      </c>
      <c r="AX2139" s="41">
        <f t="shared" si="1763"/>
        <v>0</v>
      </c>
      <c r="AY2139" s="29">
        <f t="shared" si="1736"/>
        <v>25</v>
      </c>
      <c r="AZ2139" s="29">
        <f t="shared" si="1737"/>
        <v>16</v>
      </c>
      <c r="BA2139" s="29">
        <f t="shared" si="1738"/>
        <v>9</v>
      </c>
      <c r="BB2139" s="29">
        <f t="shared" si="1739"/>
        <v>4</v>
      </c>
      <c r="BC2139" s="29">
        <f t="shared" si="1740"/>
        <v>1</v>
      </c>
      <c r="BD2139" s="29">
        <f t="shared" si="1741"/>
        <v>0</v>
      </c>
      <c r="BE2139" s="29">
        <f t="shared" si="1741"/>
        <v>0</v>
      </c>
      <c r="BF2139" s="29">
        <f t="shared" si="1741"/>
        <v>0</v>
      </c>
      <c r="BG2139" s="29">
        <f t="shared" si="1741"/>
        <v>0</v>
      </c>
      <c r="BH2139" s="29">
        <f t="shared" si="1742"/>
        <v>0</v>
      </c>
      <c r="BI2139" s="29">
        <f t="shared" si="1764"/>
        <v>0</v>
      </c>
      <c r="BJ2139" s="28">
        <f t="shared" si="1747"/>
        <v>0</v>
      </c>
      <c r="BK2139" s="28" t="e">
        <f t="shared" si="1748"/>
        <v>#DIV/0!</v>
      </c>
      <c r="BL2139" s="28" t="e">
        <f t="shared" si="1749"/>
        <v>#DIV/0!</v>
      </c>
      <c r="BM2139" s="28" t="e">
        <f t="shared" si="1750"/>
        <v>#DIV/0!</v>
      </c>
      <c r="BN2139" s="28" t="e">
        <f t="shared" si="1751"/>
        <v>#DIV/0!</v>
      </c>
      <c r="BO2139" s="28" t="e">
        <f t="shared" si="1752"/>
        <v>#DIV/0!</v>
      </c>
      <c r="BP2139" s="28">
        <f t="shared" si="1753"/>
        <v>0</v>
      </c>
      <c r="BQ2139" s="28">
        <f t="shared" si="1765"/>
        <v>0</v>
      </c>
    </row>
    <row r="2140" spans="1:69" x14ac:dyDescent="0.2">
      <c r="A2140" s="1" t="s">
        <v>7553</v>
      </c>
      <c r="B2140" s="8" t="s">
        <v>5679</v>
      </c>
      <c r="C2140" t="s">
        <v>100</v>
      </c>
      <c r="D2140" s="38">
        <v>30</v>
      </c>
      <c r="E2140" s="52" t="s">
        <v>5613</v>
      </c>
      <c r="G2140" s="8">
        <v>22</v>
      </c>
      <c r="H2140" s="8">
        <v>11</v>
      </c>
      <c r="I2140" s="8">
        <v>4</v>
      </c>
      <c r="J2140" s="8">
        <v>1</v>
      </c>
      <c r="K2140" s="8">
        <v>1</v>
      </c>
      <c r="L2140" s="8">
        <v>1</v>
      </c>
      <c r="M2140" s="8">
        <v>1</v>
      </c>
      <c r="N2140" s="8">
        <v>1</v>
      </c>
      <c r="O2140" s="8">
        <v>3</v>
      </c>
      <c r="P2140" s="8">
        <v>2</v>
      </c>
      <c r="Q2140" s="36">
        <f t="shared" si="1766"/>
        <v>11</v>
      </c>
      <c r="R2140" s="36">
        <f t="shared" si="1754"/>
        <v>3</v>
      </c>
      <c r="S2140" s="36">
        <f t="shared" si="1755"/>
        <v>0</v>
      </c>
      <c r="T2140" s="36">
        <f t="shared" si="1756"/>
        <v>0</v>
      </c>
      <c r="U2140" s="36">
        <f t="shared" si="1757"/>
        <v>1</v>
      </c>
      <c r="V2140" s="36">
        <f t="shared" si="1758"/>
        <v>68</v>
      </c>
      <c r="W2140" s="45">
        <f t="shared" si="1759"/>
        <v>15</v>
      </c>
      <c r="X2140" s="50">
        <f t="shared" si="1760"/>
        <v>4.5333333333333332</v>
      </c>
      <c r="Y2140" s="46">
        <f t="shared" si="1725"/>
        <v>0.21777777777777788</v>
      </c>
      <c r="Z2140" s="46">
        <f t="shared" si="1726"/>
        <v>0.28444444444444433</v>
      </c>
      <c r="AA2140" s="46">
        <f t="shared" si="1727"/>
        <v>2.3511111111111109</v>
      </c>
      <c r="AB2140" s="46">
        <f t="shared" si="1728"/>
        <v>6.4177777777777774</v>
      </c>
      <c r="AC2140" s="46">
        <f t="shared" si="1729"/>
        <v>12.484444444444444</v>
      </c>
      <c r="AD2140" s="46">
        <f t="shared" si="1730"/>
        <v>2.3955555555555565</v>
      </c>
      <c r="AE2140" s="46">
        <f t="shared" si="1731"/>
        <v>0.85333333333333306</v>
      </c>
      <c r="AF2140" s="46">
        <f t="shared" si="1732"/>
        <v>0</v>
      </c>
      <c r="AG2140" s="46">
        <f t="shared" si="1733"/>
        <v>0</v>
      </c>
      <c r="AH2140" s="46">
        <f t="shared" si="1734"/>
        <v>12.484444444444444</v>
      </c>
      <c r="AI2140" s="46">
        <f t="shared" si="1761"/>
        <v>1.1238095238095238</v>
      </c>
      <c r="AJ2140" s="47">
        <f t="shared" si="1717"/>
        <v>1.0600988273786194</v>
      </c>
      <c r="AK2140" s="47">
        <f t="shared" si="1718"/>
        <v>0.93836967781900371</v>
      </c>
      <c r="AL2140" s="47">
        <f t="shared" si="1719"/>
        <v>-0.38201320570633118</v>
      </c>
      <c r="AM2140" s="47">
        <f t="shared" si="1720"/>
        <v>0</v>
      </c>
      <c r="AN2140" s="47">
        <f t="shared" si="1721"/>
        <v>0</v>
      </c>
      <c r="AO2140" s="47">
        <f t="shared" si="1722"/>
        <v>-37.026679704389004</v>
      </c>
      <c r="AP2140" s="47">
        <f t="shared" si="1723"/>
        <v>8.2417582417582416E-2</v>
      </c>
      <c r="AQ2140" s="47">
        <f t="shared" si="1762"/>
        <v>-3.0057958707920052</v>
      </c>
      <c r="AR2140" s="1">
        <f t="shared" si="1724"/>
        <v>11</v>
      </c>
      <c r="AS2140" s="1">
        <f t="shared" si="1743"/>
        <v>1</v>
      </c>
      <c r="AT2140" s="1">
        <f t="shared" si="1744"/>
        <v>1</v>
      </c>
      <c r="AU2140" s="1">
        <f t="shared" si="1745"/>
        <v>1</v>
      </c>
      <c r="AV2140" s="1">
        <f t="shared" si="1746"/>
        <v>2</v>
      </c>
      <c r="AW2140" s="27">
        <f t="shared" si="1735"/>
        <v>16</v>
      </c>
      <c r="AX2140" s="41">
        <f t="shared" si="1763"/>
        <v>4.125</v>
      </c>
      <c r="AY2140" s="29">
        <f t="shared" si="1736"/>
        <v>0.765625</v>
      </c>
      <c r="AZ2140" s="29">
        <f t="shared" si="1737"/>
        <v>1.5625E-2</v>
      </c>
      <c r="BA2140" s="29">
        <f t="shared" si="1738"/>
        <v>1.265625</v>
      </c>
      <c r="BB2140" s="29">
        <f t="shared" si="1739"/>
        <v>4.515625</v>
      </c>
      <c r="BC2140" s="29">
        <f t="shared" si="1740"/>
        <v>9.765625</v>
      </c>
      <c r="BD2140" s="29">
        <f t="shared" si="1741"/>
        <v>8.421875</v>
      </c>
      <c r="BE2140" s="29">
        <f t="shared" si="1741"/>
        <v>1.5625E-2</v>
      </c>
      <c r="BF2140" s="29">
        <f t="shared" si="1741"/>
        <v>1.265625</v>
      </c>
      <c r="BG2140" s="29">
        <f t="shared" si="1741"/>
        <v>4.515625</v>
      </c>
      <c r="BH2140" s="29">
        <f t="shared" si="1742"/>
        <v>19.53125</v>
      </c>
      <c r="BI2140" s="29">
        <f t="shared" si="1764"/>
        <v>2.25</v>
      </c>
      <c r="BJ2140" s="28">
        <f t="shared" si="1747"/>
        <v>1.5</v>
      </c>
      <c r="BK2140" s="28">
        <f t="shared" si="1748"/>
        <v>2.1834490740740744</v>
      </c>
      <c r="BL2140" s="28">
        <f t="shared" si="1749"/>
        <v>-5.7870370370370367E-4</v>
      </c>
      <c r="BM2140" s="28">
        <f t="shared" si="1750"/>
        <v>-0.421875</v>
      </c>
      <c r="BN2140" s="28">
        <f t="shared" si="1751"/>
        <v>-2.8431712962962967</v>
      </c>
      <c r="BO2140" s="28">
        <f t="shared" si="1752"/>
        <v>-18.084490740740744</v>
      </c>
      <c r="BP2140" s="28">
        <f t="shared" si="1753"/>
        <v>7.6190476190476197E-2</v>
      </c>
      <c r="BQ2140" s="28">
        <f t="shared" si="1765"/>
        <v>-1.4603174603174609</v>
      </c>
    </row>
    <row r="2141" spans="1:69" x14ac:dyDescent="0.2">
      <c r="A2141" s="1" t="s">
        <v>7553</v>
      </c>
      <c r="B2141" s="8" t="s">
        <v>5681</v>
      </c>
      <c r="C2141" t="s">
        <v>22</v>
      </c>
      <c r="D2141" s="38">
        <v>4</v>
      </c>
      <c r="E2141" s="52" t="s">
        <v>3362</v>
      </c>
      <c r="G2141" s="8">
        <v>3</v>
      </c>
      <c r="H2141" s="8">
        <v>2</v>
      </c>
      <c r="I2141" s="8">
        <v>3</v>
      </c>
      <c r="J2141" s="8">
        <v>2</v>
      </c>
      <c r="K2141" s="8">
        <v>1</v>
      </c>
      <c r="L2141" s="8">
        <v>1</v>
      </c>
      <c r="M2141" s="8">
        <v>1</v>
      </c>
      <c r="N2141" s="8">
        <v>1</v>
      </c>
      <c r="O2141" s="8">
        <v>1</v>
      </c>
      <c r="P2141" s="8">
        <v>1</v>
      </c>
      <c r="Q2141" s="36">
        <f t="shared" si="1766"/>
        <v>1</v>
      </c>
      <c r="R2141" s="36">
        <f t="shared" si="1754"/>
        <v>1</v>
      </c>
      <c r="S2141" s="36">
        <f t="shared" si="1755"/>
        <v>0</v>
      </c>
      <c r="T2141" s="36">
        <f t="shared" si="1756"/>
        <v>0</v>
      </c>
      <c r="U2141" s="36">
        <f t="shared" si="1757"/>
        <v>0</v>
      </c>
      <c r="V2141" s="36">
        <f t="shared" si="1758"/>
        <v>9</v>
      </c>
      <c r="W2141" s="45">
        <f t="shared" si="1759"/>
        <v>2</v>
      </c>
      <c r="X2141" s="50">
        <f t="shared" si="1760"/>
        <v>4.5</v>
      </c>
      <c r="Y2141" s="46">
        <f t="shared" si="1725"/>
        <v>0.25</v>
      </c>
      <c r="Z2141" s="46">
        <f t="shared" si="1726"/>
        <v>0.25</v>
      </c>
      <c r="AA2141" s="46">
        <f t="shared" si="1727"/>
        <v>2.25</v>
      </c>
      <c r="AB2141" s="46">
        <f t="shared" si="1728"/>
        <v>6.25</v>
      </c>
      <c r="AC2141" s="46">
        <f t="shared" si="1729"/>
        <v>12.25</v>
      </c>
      <c r="AD2141" s="46">
        <f t="shared" si="1730"/>
        <v>0.25</v>
      </c>
      <c r="AE2141" s="46">
        <f t="shared" si="1731"/>
        <v>0.25</v>
      </c>
      <c r="AF2141" s="46">
        <f t="shared" si="1732"/>
        <v>0</v>
      </c>
      <c r="AG2141" s="46">
        <f t="shared" si="1733"/>
        <v>0</v>
      </c>
      <c r="AH2141" s="46">
        <f t="shared" si="1734"/>
        <v>0</v>
      </c>
      <c r="AI2141" s="46">
        <f t="shared" si="1761"/>
        <v>0.5</v>
      </c>
      <c r="AJ2141" s="47">
        <f t="shared" si="1717"/>
        <v>0.70710678118654757</v>
      </c>
      <c r="AK2141" s="47">
        <f t="shared" si="1718"/>
        <v>0.35355339059327368</v>
      </c>
      <c r="AL2141" s="47">
        <f t="shared" si="1719"/>
        <v>-0.35355339059327368</v>
      </c>
      <c r="AM2141" s="47">
        <f t="shared" si="1720"/>
        <v>0</v>
      </c>
      <c r="AN2141" s="47">
        <f t="shared" si="1721"/>
        <v>0</v>
      </c>
      <c r="AO2141" s="47">
        <f t="shared" si="1722"/>
        <v>0</v>
      </c>
      <c r="AP2141" s="47" t="e">
        <f t="shared" si="1723"/>
        <v>#DIV/0!</v>
      </c>
      <c r="AQ2141" s="47">
        <f t="shared" si="1762"/>
        <v>0</v>
      </c>
      <c r="AR2141" s="1">
        <f t="shared" si="1724"/>
        <v>2</v>
      </c>
      <c r="AS2141" s="1">
        <f t="shared" si="1743"/>
        <v>2</v>
      </c>
      <c r="AT2141" s="1">
        <f t="shared" si="1744"/>
        <v>1</v>
      </c>
      <c r="AU2141" s="1">
        <f t="shared" si="1745"/>
        <v>1</v>
      </c>
      <c r="AV2141" s="1">
        <f t="shared" si="1746"/>
        <v>1</v>
      </c>
      <c r="AW2141" s="27">
        <f t="shared" si="1735"/>
        <v>7</v>
      </c>
      <c r="AX2141" s="41">
        <f t="shared" si="1763"/>
        <v>3.4285714285714284</v>
      </c>
      <c r="AY2141" s="29">
        <f t="shared" si="1736"/>
        <v>2.4693877551020416</v>
      </c>
      <c r="AZ2141" s="29">
        <f t="shared" si="1737"/>
        <v>0.32653061224489816</v>
      </c>
      <c r="BA2141" s="29">
        <f t="shared" si="1738"/>
        <v>0.18367346938775495</v>
      </c>
      <c r="BB2141" s="29">
        <f t="shared" si="1739"/>
        <v>2.0408163265306118</v>
      </c>
      <c r="BC2141" s="29">
        <f t="shared" si="1740"/>
        <v>5.8979591836734686</v>
      </c>
      <c r="BD2141" s="29">
        <f t="shared" si="1741"/>
        <v>4.9387755102040831</v>
      </c>
      <c r="BE2141" s="29">
        <f t="shared" si="1741"/>
        <v>0.65306122448979631</v>
      </c>
      <c r="BF2141" s="29">
        <f t="shared" si="1741"/>
        <v>0.18367346938775495</v>
      </c>
      <c r="BG2141" s="29">
        <f t="shared" si="1741"/>
        <v>2.0408163265306118</v>
      </c>
      <c r="BH2141" s="29">
        <f t="shared" si="1742"/>
        <v>5.8979591836734686</v>
      </c>
      <c r="BI2141" s="29">
        <f t="shared" si="1764"/>
        <v>2.285714285714286</v>
      </c>
      <c r="BJ2141" s="28">
        <f t="shared" si="1747"/>
        <v>1.511857892036909</v>
      </c>
      <c r="BK2141" s="28">
        <f t="shared" si="1748"/>
        <v>2.2458513998896499</v>
      </c>
      <c r="BL2141" s="28">
        <f t="shared" si="1749"/>
        <v>0.10798984943120786</v>
      </c>
      <c r="BM2141" s="28">
        <f t="shared" si="1750"/>
        <v>-2.2779108864395353E-2</v>
      </c>
      <c r="BN2141" s="28">
        <f t="shared" si="1751"/>
        <v>-0.84367069868131006</v>
      </c>
      <c r="BO2141" s="28">
        <f t="shared" si="1752"/>
        <v>-4.1449541426212786</v>
      </c>
      <c r="BP2141" s="28">
        <f t="shared" si="1753"/>
        <v>0.23333333333333334</v>
      </c>
      <c r="BQ2141" s="28">
        <f t="shared" si="1765"/>
        <v>-0.62009796353076274</v>
      </c>
    </row>
    <row r="2142" spans="1:69" x14ac:dyDescent="0.2">
      <c r="A2142" s="1" t="s">
        <v>7553</v>
      </c>
      <c r="B2142" s="8" t="s">
        <v>5683</v>
      </c>
      <c r="C2142" t="s">
        <v>18</v>
      </c>
      <c r="D2142" s="38">
        <v>92</v>
      </c>
      <c r="E2142" s="52" t="s">
        <v>50</v>
      </c>
      <c r="G2142" s="8">
        <v>67</v>
      </c>
      <c r="H2142" s="8">
        <v>28</v>
      </c>
      <c r="I2142" s="8">
        <v>13</v>
      </c>
      <c r="J2142" s="8">
        <v>4</v>
      </c>
      <c r="K2142" s="8">
        <v>7</v>
      </c>
      <c r="L2142" s="8">
        <v>1</v>
      </c>
      <c r="M2142" s="8">
        <v>5</v>
      </c>
      <c r="N2142" s="8">
        <v>2</v>
      </c>
      <c r="O2142" s="8">
        <v>5</v>
      </c>
      <c r="P2142" s="8">
        <v>2</v>
      </c>
      <c r="Q2142" s="36">
        <f t="shared" si="1766"/>
        <v>39</v>
      </c>
      <c r="R2142" s="36">
        <f t="shared" si="1754"/>
        <v>9</v>
      </c>
      <c r="S2142" s="36">
        <f t="shared" si="1755"/>
        <v>6</v>
      </c>
      <c r="T2142" s="36">
        <f t="shared" si="1756"/>
        <v>3</v>
      </c>
      <c r="U2142" s="36">
        <f t="shared" si="1757"/>
        <v>3</v>
      </c>
      <c r="V2142" s="36">
        <f t="shared" si="1758"/>
        <v>258</v>
      </c>
      <c r="W2142" s="45">
        <f t="shared" si="1759"/>
        <v>60</v>
      </c>
      <c r="X2142" s="50">
        <f t="shared" si="1760"/>
        <v>4.3</v>
      </c>
      <c r="Y2142" s="46">
        <f t="shared" si="1725"/>
        <v>0.49000000000000027</v>
      </c>
      <c r="Z2142" s="46">
        <f t="shared" si="1726"/>
        <v>8.99999999999999E-2</v>
      </c>
      <c r="AA2142" s="46">
        <f t="shared" si="1727"/>
        <v>1.6899999999999995</v>
      </c>
      <c r="AB2142" s="46">
        <f t="shared" si="1728"/>
        <v>5.2899999999999991</v>
      </c>
      <c r="AC2142" s="46">
        <f t="shared" si="1729"/>
        <v>10.889999999999999</v>
      </c>
      <c r="AD2142" s="46">
        <f t="shared" si="1730"/>
        <v>19.11000000000001</v>
      </c>
      <c r="AE2142" s="46">
        <f t="shared" si="1731"/>
        <v>0.80999999999999905</v>
      </c>
      <c r="AF2142" s="46">
        <f t="shared" si="1732"/>
        <v>10.139999999999997</v>
      </c>
      <c r="AG2142" s="46">
        <f t="shared" si="1733"/>
        <v>15.869999999999997</v>
      </c>
      <c r="AH2142" s="46">
        <f t="shared" si="1734"/>
        <v>32.669999999999995</v>
      </c>
      <c r="AI2142" s="46">
        <f t="shared" si="1761"/>
        <v>1.3322033898305083</v>
      </c>
      <c r="AJ2142" s="47">
        <f t="shared" si="1717"/>
        <v>1.1542111547851668</v>
      </c>
      <c r="AK2142" s="47">
        <f t="shared" si="1718"/>
        <v>8.6996729327691522</v>
      </c>
      <c r="AL2142" s="47">
        <f t="shared" si="1719"/>
        <v>-0.15803397792202273</v>
      </c>
      <c r="AM2142" s="47">
        <f t="shared" si="1720"/>
        <v>-8.5728555430786333</v>
      </c>
      <c r="AN2142" s="47">
        <f t="shared" si="1721"/>
        <v>-23.738264313299432</v>
      </c>
      <c r="AO2142" s="47">
        <f t="shared" si="1722"/>
        <v>-70.114408204737543</v>
      </c>
      <c r="AP2142" s="47">
        <f t="shared" si="1723"/>
        <v>1.7533606078316773E-2</v>
      </c>
      <c r="AQ2142" s="47">
        <f t="shared" si="1762"/>
        <v>-1.6461231286896867</v>
      </c>
      <c r="AR2142" s="1">
        <f t="shared" si="1724"/>
        <v>28</v>
      </c>
      <c r="AS2142" s="1">
        <f t="shared" si="1743"/>
        <v>4</v>
      </c>
      <c r="AT2142" s="1">
        <f t="shared" si="1744"/>
        <v>1</v>
      </c>
      <c r="AU2142" s="1">
        <f t="shared" si="1745"/>
        <v>2</v>
      </c>
      <c r="AV2142" s="1">
        <f t="shared" si="1746"/>
        <v>2</v>
      </c>
      <c r="AW2142" s="27">
        <f t="shared" si="1735"/>
        <v>37</v>
      </c>
      <c r="AX2142" s="41">
        <f t="shared" si="1763"/>
        <v>4.4594594594594597</v>
      </c>
      <c r="AY2142" s="29">
        <f t="shared" si="1736"/>
        <v>0.29218407596785956</v>
      </c>
      <c r="AZ2142" s="29">
        <f t="shared" si="1737"/>
        <v>0.21110299488677886</v>
      </c>
      <c r="BA2142" s="29">
        <f t="shared" si="1738"/>
        <v>2.1300219138056979</v>
      </c>
      <c r="BB2142" s="29">
        <f t="shared" si="1739"/>
        <v>6.0489408327246172</v>
      </c>
      <c r="BC2142" s="29">
        <f t="shared" si="1740"/>
        <v>11.967859751643537</v>
      </c>
      <c r="BD2142" s="29">
        <f t="shared" si="1741"/>
        <v>8.1811541271000685</v>
      </c>
      <c r="BE2142" s="29">
        <f t="shared" si="1741"/>
        <v>0.84441197954711544</v>
      </c>
      <c r="BF2142" s="29">
        <f t="shared" si="1741"/>
        <v>2.1300219138056979</v>
      </c>
      <c r="BG2142" s="29">
        <f t="shared" si="1741"/>
        <v>12.097881665449234</v>
      </c>
      <c r="BH2142" s="29">
        <f t="shared" si="1742"/>
        <v>23.935719503287075</v>
      </c>
      <c r="BI2142" s="29">
        <f t="shared" si="1764"/>
        <v>1.310810810810811</v>
      </c>
      <c r="BJ2142" s="28">
        <f t="shared" si="1747"/>
        <v>1.1449064637824398</v>
      </c>
      <c r="BK2142" s="28">
        <f t="shared" si="1748"/>
        <v>2.9466789748431337</v>
      </c>
      <c r="BL2142" s="28">
        <f t="shared" si="1749"/>
        <v>-0.25851846077507762</v>
      </c>
      <c r="BM2142" s="28">
        <f t="shared" si="1750"/>
        <v>-2.0714100807799105</v>
      </c>
      <c r="BN2142" s="28">
        <f t="shared" si="1751"/>
        <v>-19.82617697992427</v>
      </c>
      <c r="BO2142" s="28">
        <f t="shared" si="1752"/>
        <v>-55.175300941519964</v>
      </c>
      <c r="BP2142" s="28">
        <f t="shared" si="1753"/>
        <v>2.9365079365079365E-2</v>
      </c>
      <c r="BQ2142" s="28">
        <f t="shared" si="1765"/>
        <v>-2.1843134262395041</v>
      </c>
    </row>
    <row r="2143" spans="1:69" x14ac:dyDescent="0.2">
      <c r="A2143" s="1" t="s">
        <v>7553</v>
      </c>
      <c r="B2143" s="8" t="s">
        <v>5685</v>
      </c>
      <c r="C2143" t="s">
        <v>30</v>
      </c>
      <c r="D2143" s="38">
        <v>9</v>
      </c>
      <c r="E2143" s="52" t="s">
        <v>50</v>
      </c>
      <c r="G2143" s="8">
        <v>6</v>
      </c>
      <c r="H2143" s="8">
        <v>2</v>
      </c>
      <c r="I2143" s="8">
        <v>2</v>
      </c>
      <c r="J2143" s="8">
        <v>0</v>
      </c>
      <c r="K2143" s="8">
        <v>1</v>
      </c>
      <c r="L2143" s="8">
        <v>0</v>
      </c>
      <c r="M2143" s="8">
        <v>1</v>
      </c>
      <c r="N2143" s="8">
        <v>0</v>
      </c>
      <c r="O2143" s="8">
        <v>1</v>
      </c>
      <c r="P2143" s="8">
        <v>0</v>
      </c>
      <c r="Q2143" s="36">
        <f t="shared" si="1766"/>
        <v>4</v>
      </c>
      <c r="R2143" s="36">
        <f t="shared" si="1754"/>
        <v>2</v>
      </c>
      <c r="S2143" s="36">
        <f t="shared" si="1755"/>
        <v>1</v>
      </c>
      <c r="T2143" s="36">
        <f t="shared" si="1756"/>
        <v>1</v>
      </c>
      <c r="U2143" s="36">
        <f t="shared" si="1757"/>
        <v>1</v>
      </c>
      <c r="V2143" s="36">
        <f t="shared" si="1758"/>
        <v>34</v>
      </c>
      <c r="W2143" s="45">
        <f t="shared" si="1759"/>
        <v>9</v>
      </c>
      <c r="X2143" s="50">
        <f t="shared" si="1760"/>
        <v>3.7777777777777777</v>
      </c>
      <c r="Y2143" s="46">
        <f t="shared" si="1725"/>
        <v>1.4938271604938274</v>
      </c>
      <c r="Z2143" s="46">
        <f t="shared" si="1726"/>
        <v>4.9382716049382762E-2</v>
      </c>
      <c r="AA2143" s="46">
        <f t="shared" si="1727"/>
        <v>0.60493827160493807</v>
      </c>
      <c r="AB2143" s="46">
        <f t="shared" si="1728"/>
        <v>3.1604938271604937</v>
      </c>
      <c r="AC2143" s="46">
        <f t="shared" si="1729"/>
        <v>7.716049382716049</v>
      </c>
      <c r="AD2143" s="46">
        <f t="shared" si="1730"/>
        <v>5.9753086419753094</v>
      </c>
      <c r="AE2143" s="46">
        <f t="shared" si="1731"/>
        <v>9.8765432098765524E-2</v>
      </c>
      <c r="AF2143" s="46">
        <f t="shared" si="1732"/>
        <v>0.60493827160493807</v>
      </c>
      <c r="AG2143" s="46">
        <f t="shared" si="1733"/>
        <v>3.1604938271604937</v>
      </c>
      <c r="AH2143" s="46">
        <f t="shared" si="1734"/>
        <v>7.716049382716049</v>
      </c>
      <c r="AI2143" s="46">
        <f t="shared" si="1761"/>
        <v>2.1944444444444446</v>
      </c>
      <c r="AJ2143" s="47">
        <f t="shared" si="1717"/>
        <v>1.4813657362192649</v>
      </c>
      <c r="AK2143" s="47">
        <f t="shared" si="1718"/>
        <v>2.2465890237337653</v>
      </c>
      <c r="AL2143" s="47">
        <f t="shared" si="1719"/>
        <v>6.7515823402968227E-3</v>
      </c>
      <c r="AM2143" s="47">
        <f t="shared" si="1720"/>
        <v>-0.1447370464201129</v>
      </c>
      <c r="AN2143" s="47">
        <f t="shared" si="1721"/>
        <v>-1.728405079115984</v>
      </c>
      <c r="AO2143" s="47">
        <f t="shared" si="1722"/>
        <v>-6.593342129196107</v>
      </c>
      <c r="AP2143" s="47">
        <f t="shared" si="1723"/>
        <v>0.16071428571428573</v>
      </c>
      <c r="AQ2143" s="47">
        <f t="shared" si="1762"/>
        <v>-0.99854094353434419</v>
      </c>
      <c r="AR2143" s="1">
        <f t="shared" si="1724"/>
        <v>2</v>
      </c>
      <c r="AS2143" s="1">
        <f t="shared" si="1743"/>
        <v>0</v>
      </c>
      <c r="AT2143" s="1">
        <f t="shared" si="1744"/>
        <v>0</v>
      </c>
      <c r="AU2143" s="1">
        <f t="shared" si="1745"/>
        <v>0</v>
      </c>
      <c r="AV2143" s="1">
        <f t="shared" si="1746"/>
        <v>0</v>
      </c>
      <c r="AW2143" s="27">
        <f t="shared" si="1735"/>
        <v>2</v>
      </c>
      <c r="AX2143" s="41">
        <f t="shared" si="1763"/>
        <v>5</v>
      </c>
      <c r="AY2143" s="29">
        <f t="shared" si="1736"/>
        <v>0</v>
      </c>
      <c r="AZ2143" s="29">
        <f t="shared" si="1737"/>
        <v>1</v>
      </c>
      <c r="BA2143" s="29">
        <f t="shared" si="1738"/>
        <v>4</v>
      </c>
      <c r="BB2143" s="29">
        <f t="shared" si="1739"/>
        <v>9</v>
      </c>
      <c r="BC2143" s="29">
        <f t="shared" si="1740"/>
        <v>16</v>
      </c>
      <c r="BD2143" s="29">
        <f t="shared" si="1741"/>
        <v>0</v>
      </c>
      <c r="BE2143" s="29">
        <f t="shared" si="1741"/>
        <v>0</v>
      </c>
      <c r="BF2143" s="29">
        <f t="shared" si="1741"/>
        <v>0</v>
      </c>
      <c r="BG2143" s="29">
        <f t="shared" si="1741"/>
        <v>0</v>
      </c>
      <c r="BH2143" s="29">
        <f t="shared" si="1742"/>
        <v>0</v>
      </c>
      <c r="BI2143" s="29">
        <f t="shared" si="1764"/>
        <v>0</v>
      </c>
      <c r="BJ2143" s="28">
        <f t="shared" si="1747"/>
        <v>0</v>
      </c>
      <c r="BK2143" s="28" t="e">
        <f t="shared" si="1748"/>
        <v>#DIV/0!</v>
      </c>
      <c r="BL2143" s="28" t="e">
        <f t="shared" si="1749"/>
        <v>#DIV/0!</v>
      </c>
      <c r="BM2143" s="28" t="e">
        <f t="shared" si="1750"/>
        <v>#DIV/0!</v>
      </c>
      <c r="BN2143" s="28" t="e">
        <f t="shared" si="1751"/>
        <v>#DIV/0!</v>
      </c>
      <c r="BO2143" s="28" t="e">
        <f t="shared" si="1752"/>
        <v>#DIV/0!</v>
      </c>
      <c r="BP2143" s="28" t="e">
        <f t="shared" si="1753"/>
        <v>#DIV/0!</v>
      </c>
      <c r="BQ2143" s="28">
        <f t="shared" si="1765"/>
        <v>0</v>
      </c>
    </row>
    <row r="2144" spans="1:69" x14ac:dyDescent="0.2">
      <c r="A2144" s="1" t="s">
        <v>7553</v>
      </c>
      <c r="B2144" s="8" t="s">
        <v>5687</v>
      </c>
      <c r="C2144" t="s">
        <v>56</v>
      </c>
      <c r="D2144" s="38">
        <v>1</v>
      </c>
      <c r="E2144" s="52" t="s">
        <v>50</v>
      </c>
      <c r="G2144" s="8">
        <v>1</v>
      </c>
      <c r="H2144" s="8">
        <v>1</v>
      </c>
      <c r="I2144" s="8">
        <v>1</v>
      </c>
      <c r="J2144" s="8">
        <v>1</v>
      </c>
      <c r="K2144" s="8">
        <v>1</v>
      </c>
      <c r="L2144" s="8">
        <v>1</v>
      </c>
      <c r="M2144" s="8">
        <v>1</v>
      </c>
      <c r="N2144" s="8">
        <v>1</v>
      </c>
      <c r="O2144" s="8">
        <v>1</v>
      </c>
      <c r="P2144" s="8">
        <v>1</v>
      </c>
      <c r="Q2144" s="36">
        <f t="shared" si="1766"/>
        <v>0</v>
      </c>
      <c r="R2144" s="36">
        <f t="shared" si="1754"/>
        <v>0</v>
      </c>
      <c r="S2144" s="36">
        <f t="shared" si="1755"/>
        <v>0</v>
      </c>
      <c r="T2144" s="36">
        <f t="shared" si="1756"/>
        <v>0</v>
      </c>
      <c r="U2144" s="36">
        <f t="shared" si="1757"/>
        <v>0</v>
      </c>
      <c r="V2144" s="36">
        <f t="shared" si="1758"/>
        <v>0</v>
      </c>
      <c r="W2144" s="45">
        <f t="shared" si="1759"/>
        <v>0</v>
      </c>
      <c r="X2144" s="50">
        <f t="shared" si="1760"/>
        <v>0</v>
      </c>
      <c r="Y2144" s="46">
        <f t="shared" si="1725"/>
        <v>25</v>
      </c>
      <c r="Z2144" s="46">
        <f t="shared" si="1726"/>
        <v>16</v>
      </c>
      <c r="AA2144" s="46">
        <f t="shared" si="1727"/>
        <v>9</v>
      </c>
      <c r="AB2144" s="46">
        <f t="shared" si="1728"/>
        <v>4</v>
      </c>
      <c r="AC2144" s="46">
        <f t="shared" si="1729"/>
        <v>1</v>
      </c>
      <c r="AD2144" s="46">
        <f t="shared" si="1730"/>
        <v>0</v>
      </c>
      <c r="AE2144" s="46">
        <f t="shared" si="1731"/>
        <v>0</v>
      </c>
      <c r="AF2144" s="46">
        <f t="shared" si="1732"/>
        <v>0</v>
      </c>
      <c r="AG2144" s="46">
        <f t="shared" si="1733"/>
        <v>0</v>
      </c>
      <c r="AH2144" s="46">
        <f t="shared" si="1734"/>
        <v>0</v>
      </c>
      <c r="AI2144" s="46">
        <f t="shared" si="1761"/>
        <v>0</v>
      </c>
      <c r="AJ2144" s="47">
        <f t="shared" si="1717"/>
        <v>0</v>
      </c>
      <c r="AK2144" s="47" t="e">
        <f t="shared" si="1718"/>
        <v>#DIV/0!</v>
      </c>
      <c r="AL2144" s="47" t="e">
        <f t="shared" si="1719"/>
        <v>#DIV/0!</v>
      </c>
      <c r="AM2144" s="47" t="e">
        <f t="shared" si="1720"/>
        <v>#DIV/0!</v>
      </c>
      <c r="AN2144" s="47" t="e">
        <f t="shared" si="1721"/>
        <v>#DIV/0!</v>
      </c>
      <c r="AO2144" s="47" t="e">
        <f t="shared" si="1722"/>
        <v>#DIV/0!</v>
      </c>
      <c r="AP2144" s="47">
        <f t="shared" si="1723"/>
        <v>0</v>
      </c>
      <c r="AQ2144" s="47">
        <f t="shared" si="1762"/>
        <v>0</v>
      </c>
      <c r="AR2144" s="1">
        <f t="shared" si="1724"/>
        <v>1</v>
      </c>
      <c r="AS2144" s="1">
        <f t="shared" si="1743"/>
        <v>1</v>
      </c>
      <c r="AT2144" s="1">
        <f t="shared" si="1744"/>
        <v>1</v>
      </c>
      <c r="AU2144" s="1">
        <f t="shared" si="1745"/>
        <v>1</v>
      </c>
      <c r="AV2144" s="1">
        <f t="shared" si="1746"/>
        <v>1</v>
      </c>
      <c r="AW2144" s="27">
        <f t="shared" si="1735"/>
        <v>5</v>
      </c>
      <c r="AX2144" s="41">
        <f t="shared" si="1763"/>
        <v>3</v>
      </c>
      <c r="AY2144" s="29">
        <f t="shared" si="1736"/>
        <v>4</v>
      </c>
      <c r="AZ2144" s="29">
        <f t="shared" si="1737"/>
        <v>1</v>
      </c>
      <c r="BA2144" s="29">
        <f t="shared" si="1738"/>
        <v>0</v>
      </c>
      <c r="BB2144" s="29">
        <f t="shared" si="1739"/>
        <v>1</v>
      </c>
      <c r="BC2144" s="29">
        <f t="shared" si="1740"/>
        <v>4</v>
      </c>
      <c r="BD2144" s="29">
        <f t="shared" si="1741"/>
        <v>4</v>
      </c>
      <c r="BE2144" s="29">
        <f t="shared" si="1741"/>
        <v>1</v>
      </c>
      <c r="BF2144" s="29">
        <f t="shared" si="1741"/>
        <v>0</v>
      </c>
      <c r="BG2144" s="29">
        <f t="shared" si="1741"/>
        <v>1</v>
      </c>
      <c r="BH2144" s="29">
        <f t="shared" si="1742"/>
        <v>4</v>
      </c>
      <c r="BI2144" s="29">
        <f t="shared" si="1764"/>
        <v>2.5</v>
      </c>
      <c r="BJ2144" s="28">
        <f t="shared" si="1747"/>
        <v>1.5811388300841898</v>
      </c>
      <c r="BK2144" s="28">
        <f t="shared" si="1748"/>
        <v>2.0238577025077631</v>
      </c>
      <c r="BL2144" s="28">
        <f t="shared" si="1749"/>
        <v>0.25298221281347039</v>
      </c>
      <c r="BM2144" s="28">
        <f t="shared" si="1750"/>
        <v>0</v>
      </c>
      <c r="BN2144" s="28">
        <f t="shared" si="1751"/>
        <v>-0.25298221281347039</v>
      </c>
      <c r="BO2144" s="28">
        <f t="shared" si="1752"/>
        <v>-2.0238577025077631</v>
      </c>
      <c r="BP2144" s="28">
        <f t="shared" si="1753"/>
        <v>0.41666666666666669</v>
      </c>
      <c r="BQ2144" s="28">
        <f t="shared" si="1765"/>
        <v>0</v>
      </c>
    </row>
    <row r="2145" spans="1:69" x14ac:dyDescent="0.2">
      <c r="A2145" s="1" t="s">
        <v>7553</v>
      </c>
      <c r="B2145" s="8" t="s">
        <v>5689</v>
      </c>
      <c r="C2145" t="s">
        <v>50</v>
      </c>
      <c r="D2145" s="38" t="s">
        <v>50</v>
      </c>
      <c r="E2145" s="52" t="s">
        <v>5690</v>
      </c>
      <c r="G2145" s="8" t="s">
        <v>50</v>
      </c>
      <c r="H2145" s="8"/>
      <c r="I2145" s="8" t="s">
        <v>50</v>
      </c>
      <c r="J2145" s="8"/>
      <c r="K2145" s="8" t="s">
        <v>50</v>
      </c>
      <c r="L2145" s="8"/>
      <c r="M2145" s="8" t="s">
        <v>50</v>
      </c>
      <c r="N2145" s="8"/>
      <c r="O2145" s="8" t="s">
        <v>50</v>
      </c>
      <c r="P2145" s="8"/>
      <c r="Q2145" s="36">
        <f t="shared" si="1766"/>
        <v>0</v>
      </c>
      <c r="R2145" s="36">
        <f t="shared" si="1754"/>
        <v>0</v>
      </c>
      <c r="S2145" s="36">
        <f t="shared" si="1755"/>
        <v>0</v>
      </c>
      <c r="T2145" s="36">
        <f t="shared" si="1756"/>
        <v>0</v>
      </c>
      <c r="U2145" s="36">
        <f t="shared" si="1757"/>
        <v>0</v>
      </c>
      <c r="V2145" s="36">
        <f t="shared" si="1758"/>
        <v>0</v>
      </c>
      <c r="W2145" s="45">
        <f t="shared" si="1759"/>
        <v>0</v>
      </c>
      <c r="X2145" s="50">
        <f t="shared" si="1760"/>
        <v>0</v>
      </c>
      <c r="Y2145" s="46">
        <f t="shared" si="1725"/>
        <v>25</v>
      </c>
      <c r="Z2145" s="46">
        <f t="shared" si="1726"/>
        <v>16</v>
      </c>
      <c r="AA2145" s="46">
        <f t="shared" si="1727"/>
        <v>9</v>
      </c>
      <c r="AB2145" s="46">
        <f t="shared" si="1728"/>
        <v>4</v>
      </c>
      <c r="AC2145" s="46">
        <f t="shared" si="1729"/>
        <v>1</v>
      </c>
      <c r="AD2145" s="46">
        <f t="shared" si="1730"/>
        <v>0</v>
      </c>
      <c r="AE2145" s="46">
        <f t="shared" si="1731"/>
        <v>0</v>
      </c>
      <c r="AF2145" s="46">
        <f t="shared" si="1732"/>
        <v>0</v>
      </c>
      <c r="AG2145" s="46">
        <f t="shared" si="1733"/>
        <v>0</v>
      </c>
      <c r="AH2145" s="46">
        <f t="shared" si="1734"/>
        <v>0</v>
      </c>
      <c r="AI2145" s="46">
        <f t="shared" si="1761"/>
        <v>0</v>
      </c>
      <c r="AJ2145" s="47">
        <f t="shared" si="1717"/>
        <v>0</v>
      </c>
      <c r="AK2145" s="47" t="e">
        <f t="shared" si="1718"/>
        <v>#DIV/0!</v>
      </c>
      <c r="AL2145" s="47" t="e">
        <f t="shared" si="1719"/>
        <v>#DIV/0!</v>
      </c>
      <c r="AM2145" s="47" t="e">
        <f t="shared" si="1720"/>
        <v>#DIV/0!</v>
      </c>
      <c r="AN2145" s="47" t="e">
        <f t="shared" si="1721"/>
        <v>#DIV/0!</v>
      </c>
      <c r="AO2145" s="47" t="e">
        <f t="shared" si="1722"/>
        <v>#DIV/0!</v>
      </c>
      <c r="AP2145" s="47">
        <f t="shared" si="1723"/>
        <v>0</v>
      </c>
      <c r="AQ2145" s="47">
        <f t="shared" si="1762"/>
        <v>0</v>
      </c>
      <c r="AR2145" s="1">
        <f t="shared" si="1724"/>
        <v>0</v>
      </c>
      <c r="AS2145" s="1">
        <f t="shared" si="1743"/>
        <v>0</v>
      </c>
      <c r="AT2145" s="1">
        <f t="shared" si="1744"/>
        <v>0</v>
      </c>
      <c r="AU2145" s="1">
        <f t="shared" si="1745"/>
        <v>0</v>
      </c>
      <c r="AV2145" s="1">
        <f t="shared" si="1746"/>
        <v>0</v>
      </c>
      <c r="AW2145" s="27">
        <f t="shared" si="1735"/>
        <v>0</v>
      </c>
      <c r="AX2145" s="41">
        <f t="shared" si="1763"/>
        <v>0</v>
      </c>
      <c r="AY2145" s="29">
        <f t="shared" si="1736"/>
        <v>25</v>
      </c>
      <c r="AZ2145" s="29">
        <f t="shared" si="1737"/>
        <v>16</v>
      </c>
      <c r="BA2145" s="29">
        <f t="shared" si="1738"/>
        <v>9</v>
      </c>
      <c r="BB2145" s="29">
        <f t="shared" si="1739"/>
        <v>4</v>
      </c>
      <c r="BC2145" s="29">
        <f t="shared" si="1740"/>
        <v>1</v>
      </c>
      <c r="BD2145" s="29">
        <f t="shared" si="1741"/>
        <v>0</v>
      </c>
      <c r="BE2145" s="29">
        <f t="shared" si="1741"/>
        <v>0</v>
      </c>
      <c r="BF2145" s="29">
        <f t="shared" si="1741"/>
        <v>0</v>
      </c>
      <c r="BG2145" s="29">
        <f t="shared" si="1741"/>
        <v>0</v>
      </c>
      <c r="BH2145" s="29">
        <f t="shared" si="1742"/>
        <v>0</v>
      </c>
      <c r="BI2145" s="29">
        <f t="shared" si="1764"/>
        <v>0</v>
      </c>
      <c r="BJ2145" s="28">
        <f t="shared" si="1747"/>
        <v>0</v>
      </c>
      <c r="BK2145" s="28" t="e">
        <f t="shared" si="1748"/>
        <v>#DIV/0!</v>
      </c>
      <c r="BL2145" s="28" t="e">
        <f t="shared" si="1749"/>
        <v>#DIV/0!</v>
      </c>
      <c r="BM2145" s="28" t="e">
        <f t="shared" si="1750"/>
        <v>#DIV/0!</v>
      </c>
      <c r="BN2145" s="28" t="e">
        <f t="shared" si="1751"/>
        <v>#DIV/0!</v>
      </c>
      <c r="BO2145" s="28" t="e">
        <f t="shared" si="1752"/>
        <v>#DIV/0!</v>
      </c>
      <c r="BP2145" s="28">
        <f t="shared" si="1753"/>
        <v>0</v>
      </c>
      <c r="BQ2145" s="28">
        <f t="shared" si="1765"/>
        <v>0</v>
      </c>
    </row>
    <row r="2146" spans="1:69" x14ac:dyDescent="0.2">
      <c r="A2146" s="1" t="s">
        <v>7553</v>
      </c>
      <c r="B2146" s="8" t="s">
        <v>5692</v>
      </c>
      <c r="C2146" t="s">
        <v>34</v>
      </c>
      <c r="D2146" s="38">
        <v>11</v>
      </c>
      <c r="E2146" s="52" t="s">
        <v>50</v>
      </c>
      <c r="G2146" s="8">
        <v>8</v>
      </c>
      <c r="H2146" s="8">
        <v>1</v>
      </c>
      <c r="I2146" s="8">
        <v>1</v>
      </c>
      <c r="J2146" s="8">
        <v>1</v>
      </c>
      <c r="K2146" s="8">
        <v>2</v>
      </c>
      <c r="L2146" s="8">
        <v>0</v>
      </c>
      <c r="M2146" s="8">
        <v>2</v>
      </c>
      <c r="N2146" s="8">
        <v>0</v>
      </c>
      <c r="O2146" s="8">
        <v>2</v>
      </c>
      <c r="P2146" s="8">
        <v>0</v>
      </c>
      <c r="Q2146" s="36">
        <f t="shared" si="1766"/>
        <v>7</v>
      </c>
      <c r="R2146" s="36">
        <f t="shared" si="1754"/>
        <v>0</v>
      </c>
      <c r="S2146" s="36">
        <f t="shared" si="1755"/>
        <v>2</v>
      </c>
      <c r="T2146" s="36">
        <f t="shared" si="1756"/>
        <v>2</v>
      </c>
      <c r="U2146" s="36">
        <f t="shared" si="1757"/>
        <v>2</v>
      </c>
      <c r="V2146" s="36">
        <f t="shared" si="1758"/>
        <v>47</v>
      </c>
      <c r="W2146" s="45">
        <f t="shared" si="1759"/>
        <v>13</v>
      </c>
      <c r="X2146" s="50">
        <f t="shared" si="1760"/>
        <v>3.6153846153846154</v>
      </c>
      <c r="Y2146" s="46">
        <f t="shared" si="1725"/>
        <v>1.9171597633136093</v>
      </c>
      <c r="Z2146" s="46">
        <f t="shared" si="1726"/>
        <v>0.14792899408284022</v>
      </c>
      <c r="AA2146" s="46">
        <f t="shared" si="1727"/>
        <v>0.37869822485207105</v>
      </c>
      <c r="AB2146" s="46">
        <f t="shared" si="1728"/>
        <v>2.609467455621302</v>
      </c>
      <c r="AC2146" s="46">
        <f t="shared" si="1729"/>
        <v>6.8402366863905328</v>
      </c>
      <c r="AD2146" s="46">
        <f t="shared" si="1730"/>
        <v>13.420118343195265</v>
      </c>
      <c r="AE2146" s="46">
        <f t="shared" si="1731"/>
        <v>0</v>
      </c>
      <c r="AF2146" s="46">
        <f t="shared" si="1732"/>
        <v>0.75739644970414211</v>
      </c>
      <c r="AG2146" s="46">
        <f t="shared" si="1733"/>
        <v>5.218934911242604</v>
      </c>
      <c r="AH2146" s="46">
        <f t="shared" si="1734"/>
        <v>13.680473372781066</v>
      </c>
      <c r="AI2146" s="46">
        <f t="shared" si="1761"/>
        <v>2.7564102564102568</v>
      </c>
      <c r="AJ2146" s="47">
        <f t="shared" si="1717"/>
        <v>1.6602440351979153</v>
      </c>
      <c r="AK2146" s="47">
        <f t="shared" si="1718"/>
        <v>4.0604083533637443</v>
      </c>
      <c r="AL2146" s="47">
        <f t="shared" si="1719"/>
        <v>0</v>
      </c>
      <c r="AM2146" s="47">
        <f t="shared" si="1720"/>
        <v>-0.10184837727426208</v>
      </c>
      <c r="AN2146" s="47">
        <f t="shared" si="1721"/>
        <v>-1.8422223084705884</v>
      </c>
      <c r="AO2146" s="47">
        <f t="shared" si="1722"/>
        <v>-7.8184543366945265</v>
      </c>
      <c r="AP2146" s="47">
        <f t="shared" si="1723"/>
        <v>9.8484848484848481E-2</v>
      </c>
      <c r="AQ2146" s="47">
        <f t="shared" si="1762"/>
        <v>-0.56157209619684256</v>
      </c>
      <c r="AR2146" s="1">
        <f t="shared" si="1724"/>
        <v>1</v>
      </c>
      <c r="AS2146" s="1">
        <f t="shared" si="1743"/>
        <v>1</v>
      </c>
      <c r="AT2146" s="1">
        <f t="shared" si="1744"/>
        <v>0</v>
      </c>
      <c r="AU2146" s="1">
        <f t="shared" si="1745"/>
        <v>0</v>
      </c>
      <c r="AV2146" s="1">
        <f t="shared" si="1746"/>
        <v>0</v>
      </c>
      <c r="AW2146" s="27">
        <f t="shared" si="1735"/>
        <v>2</v>
      </c>
      <c r="AX2146" s="41">
        <f t="shared" si="1763"/>
        <v>4.5</v>
      </c>
      <c r="AY2146" s="29">
        <f t="shared" si="1736"/>
        <v>0.25</v>
      </c>
      <c r="AZ2146" s="29">
        <f t="shared" si="1737"/>
        <v>0.25</v>
      </c>
      <c r="BA2146" s="29">
        <f t="shared" si="1738"/>
        <v>2.25</v>
      </c>
      <c r="BB2146" s="29">
        <f t="shared" si="1739"/>
        <v>6.25</v>
      </c>
      <c r="BC2146" s="29">
        <f t="shared" si="1740"/>
        <v>12.25</v>
      </c>
      <c r="BD2146" s="29">
        <f t="shared" si="1741"/>
        <v>0.25</v>
      </c>
      <c r="BE2146" s="29">
        <f t="shared" si="1741"/>
        <v>0.25</v>
      </c>
      <c r="BF2146" s="29">
        <f t="shared" si="1741"/>
        <v>0</v>
      </c>
      <c r="BG2146" s="29">
        <f t="shared" si="1741"/>
        <v>0</v>
      </c>
      <c r="BH2146" s="29">
        <f t="shared" si="1742"/>
        <v>0</v>
      </c>
      <c r="BI2146" s="29">
        <f t="shared" si="1764"/>
        <v>0.5</v>
      </c>
      <c r="BJ2146" s="28">
        <f t="shared" si="1747"/>
        <v>0.70710678118654757</v>
      </c>
      <c r="BK2146" s="28">
        <f t="shared" si="1748"/>
        <v>0.35355339059327368</v>
      </c>
      <c r="BL2146" s="28">
        <f t="shared" si="1749"/>
        <v>-0.35355339059327368</v>
      </c>
      <c r="BM2146" s="28">
        <f t="shared" si="1750"/>
        <v>0</v>
      </c>
      <c r="BN2146" s="28">
        <f t="shared" si="1751"/>
        <v>0</v>
      </c>
      <c r="BO2146" s="28">
        <f t="shared" si="1752"/>
        <v>0</v>
      </c>
      <c r="BP2146" s="28" t="e">
        <f t="shared" si="1753"/>
        <v>#DIV/0!</v>
      </c>
      <c r="BQ2146" s="28">
        <f t="shared" si="1765"/>
        <v>0</v>
      </c>
    </row>
    <row r="2147" spans="1:69" x14ac:dyDescent="0.2">
      <c r="A2147" s="1" t="s">
        <v>7553</v>
      </c>
      <c r="B2147" s="8" t="s">
        <v>5694</v>
      </c>
      <c r="C2147" t="s">
        <v>7529</v>
      </c>
      <c r="D2147" s="38">
        <v>3</v>
      </c>
      <c r="E2147" s="52" t="s">
        <v>5695</v>
      </c>
      <c r="G2147" s="8">
        <v>2</v>
      </c>
      <c r="H2147" s="8">
        <v>1</v>
      </c>
      <c r="I2147" s="8">
        <v>2</v>
      </c>
      <c r="J2147" s="8">
        <v>1</v>
      </c>
      <c r="K2147" s="8">
        <v>2</v>
      </c>
      <c r="L2147" s="8">
        <v>1</v>
      </c>
      <c r="M2147" s="8">
        <v>1</v>
      </c>
      <c r="N2147" s="8">
        <v>0</v>
      </c>
      <c r="O2147" s="8">
        <v>1</v>
      </c>
      <c r="P2147" s="8">
        <v>0</v>
      </c>
      <c r="Q2147" s="36">
        <f t="shared" si="1766"/>
        <v>1</v>
      </c>
      <c r="R2147" s="36">
        <f t="shared" si="1754"/>
        <v>1</v>
      </c>
      <c r="S2147" s="36">
        <f t="shared" si="1755"/>
        <v>1</v>
      </c>
      <c r="T2147" s="36">
        <f t="shared" si="1756"/>
        <v>1</v>
      </c>
      <c r="U2147" s="36">
        <f t="shared" si="1757"/>
        <v>1</v>
      </c>
      <c r="V2147" s="36">
        <f t="shared" si="1758"/>
        <v>15</v>
      </c>
      <c r="W2147" s="45">
        <f t="shared" si="1759"/>
        <v>5</v>
      </c>
      <c r="X2147" s="50">
        <f t="shared" si="1760"/>
        <v>3</v>
      </c>
      <c r="Y2147" s="46">
        <f t="shared" si="1725"/>
        <v>4</v>
      </c>
      <c r="Z2147" s="46">
        <f t="shared" si="1726"/>
        <v>1</v>
      </c>
      <c r="AA2147" s="46">
        <f t="shared" si="1727"/>
        <v>0</v>
      </c>
      <c r="AB2147" s="46">
        <f t="shared" si="1728"/>
        <v>1</v>
      </c>
      <c r="AC2147" s="46">
        <f t="shared" si="1729"/>
        <v>4</v>
      </c>
      <c r="AD2147" s="46">
        <f t="shared" si="1730"/>
        <v>4</v>
      </c>
      <c r="AE2147" s="46">
        <f t="shared" si="1731"/>
        <v>1</v>
      </c>
      <c r="AF2147" s="46">
        <f t="shared" si="1732"/>
        <v>0</v>
      </c>
      <c r="AG2147" s="46">
        <f t="shared" si="1733"/>
        <v>1</v>
      </c>
      <c r="AH2147" s="46">
        <f t="shared" si="1734"/>
        <v>4</v>
      </c>
      <c r="AI2147" s="46">
        <f t="shared" si="1761"/>
        <v>2.5</v>
      </c>
      <c r="AJ2147" s="47">
        <f t="shared" si="1717"/>
        <v>1.5811388300841898</v>
      </c>
      <c r="AK2147" s="47">
        <f t="shared" si="1718"/>
        <v>2.0238577025077631</v>
      </c>
      <c r="AL2147" s="47">
        <f t="shared" si="1719"/>
        <v>0.25298221281347039</v>
      </c>
      <c r="AM2147" s="47">
        <f t="shared" si="1720"/>
        <v>0</v>
      </c>
      <c r="AN2147" s="47">
        <f t="shared" si="1721"/>
        <v>-0.25298221281347039</v>
      </c>
      <c r="AO2147" s="47">
        <f t="shared" si="1722"/>
        <v>-2.0238577025077631</v>
      </c>
      <c r="AP2147" s="47">
        <f t="shared" si="1723"/>
        <v>0.41666666666666669</v>
      </c>
      <c r="AQ2147" s="47">
        <f t="shared" si="1762"/>
        <v>0</v>
      </c>
      <c r="AR2147" s="1">
        <f t="shared" si="1724"/>
        <v>1</v>
      </c>
      <c r="AS2147" s="1">
        <f t="shared" si="1743"/>
        <v>1</v>
      </c>
      <c r="AT2147" s="1">
        <f t="shared" si="1744"/>
        <v>1</v>
      </c>
      <c r="AU2147" s="1">
        <f t="shared" si="1745"/>
        <v>0</v>
      </c>
      <c r="AV2147" s="1">
        <f t="shared" si="1746"/>
        <v>0</v>
      </c>
      <c r="AW2147" s="27">
        <f t="shared" si="1735"/>
        <v>3</v>
      </c>
      <c r="AX2147" s="41">
        <f t="shared" si="1763"/>
        <v>4</v>
      </c>
      <c r="AY2147" s="29">
        <f t="shared" si="1736"/>
        <v>1</v>
      </c>
      <c r="AZ2147" s="29">
        <f t="shared" si="1737"/>
        <v>0</v>
      </c>
      <c r="BA2147" s="29">
        <f t="shared" si="1738"/>
        <v>1</v>
      </c>
      <c r="BB2147" s="29">
        <f t="shared" si="1739"/>
        <v>4</v>
      </c>
      <c r="BC2147" s="29">
        <f t="shared" si="1740"/>
        <v>9</v>
      </c>
      <c r="BD2147" s="29">
        <f t="shared" si="1741"/>
        <v>1</v>
      </c>
      <c r="BE2147" s="29">
        <f t="shared" si="1741"/>
        <v>0</v>
      </c>
      <c r="BF2147" s="29">
        <f t="shared" si="1741"/>
        <v>1</v>
      </c>
      <c r="BG2147" s="29">
        <f t="shared" si="1741"/>
        <v>0</v>
      </c>
      <c r="BH2147" s="29">
        <f t="shared" si="1742"/>
        <v>0</v>
      </c>
      <c r="BI2147" s="29">
        <f t="shared" si="1764"/>
        <v>1</v>
      </c>
      <c r="BJ2147" s="28">
        <f t="shared" si="1747"/>
        <v>1</v>
      </c>
      <c r="BK2147" s="28">
        <f t="shared" si="1748"/>
        <v>1</v>
      </c>
      <c r="BL2147" s="28">
        <f t="shared" si="1749"/>
        <v>0</v>
      </c>
      <c r="BM2147" s="28">
        <f t="shared" si="1750"/>
        <v>-1</v>
      </c>
      <c r="BN2147" s="28">
        <f t="shared" si="1751"/>
        <v>0</v>
      </c>
      <c r="BO2147" s="28">
        <f t="shared" si="1752"/>
        <v>0</v>
      </c>
      <c r="BP2147" s="28">
        <f t="shared" si="1753"/>
        <v>1.5</v>
      </c>
      <c r="BQ2147" s="28">
        <f t="shared" si="1765"/>
        <v>0</v>
      </c>
    </row>
    <row r="2148" spans="1:69" x14ac:dyDescent="0.2">
      <c r="A2148" s="1" t="s">
        <v>7553</v>
      </c>
      <c r="B2148" s="8" t="s">
        <v>5697</v>
      </c>
      <c r="C2148" t="s">
        <v>505</v>
      </c>
      <c r="D2148" s="38">
        <v>55</v>
      </c>
      <c r="E2148" s="52" t="s">
        <v>50</v>
      </c>
      <c r="G2148" s="8">
        <v>47</v>
      </c>
      <c r="H2148" s="8">
        <v>5</v>
      </c>
      <c r="I2148" s="8">
        <v>7</v>
      </c>
      <c r="J2148" s="8">
        <v>1</v>
      </c>
      <c r="K2148" s="8">
        <v>1</v>
      </c>
      <c r="L2148" s="8">
        <v>0</v>
      </c>
      <c r="M2148" s="8">
        <v>1</v>
      </c>
      <c r="N2148" s="8">
        <v>0</v>
      </c>
      <c r="O2148" s="8">
        <v>1</v>
      </c>
      <c r="P2148" s="8">
        <v>0</v>
      </c>
      <c r="Q2148" s="36">
        <f t="shared" si="1766"/>
        <v>42</v>
      </c>
      <c r="R2148" s="36">
        <f t="shared" si="1754"/>
        <v>6</v>
      </c>
      <c r="S2148" s="36">
        <f t="shared" si="1755"/>
        <v>1</v>
      </c>
      <c r="T2148" s="36">
        <f t="shared" si="1756"/>
        <v>1</v>
      </c>
      <c r="U2148" s="36">
        <f t="shared" si="1757"/>
        <v>1</v>
      </c>
      <c r="V2148" s="36">
        <f t="shared" si="1758"/>
        <v>240</v>
      </c>
      <c r="W2148" s="45">
        <f t="shared" si="1759"/>
        <v>51</v>
      </c>
      <c r="X2148" s="50">
        <f t="shared" si="1760"/>
        <v>4.7058823529411766</v>
      </c>
      <c r="Y2148" s="46">
        <f t="shared" si="1725"/>
        <v>8.6505190311418595E-2</v>
      </c>
      <c r="Z2148" s="46">
        <f t="shared" si="1726"/>
        <v>0.49826989619377182</v>
      </c>
      <c r="AA2148" s="46">
        <f t="shared" si="1727"/>
        <v>2.910034602076125</v>
      </c>
      <c r="AB2148" s="46">
        <f t="shared" si="1728"/>
        <v>7.3217993079584787</v>
      </c>
      <c r="AC2148" s="46">
        <f t="shared" si="1729"/>
        <v>13.733564013840832</v>
      </c>
      <c r="AD2148" s="46">
        <f t="shared" si="1730"/>
        <v>3.6332179930795809</v>
      </c>
      <c r="AE2148" s="46">
        <f t="shared" si="1731"/>
        <v>2.9896193771626312</v>
      </c>
      <c r="AF2148" s="46">
        <f t="shared" si="1732"/>
        <v>2.910034602076125</v>
      </c>
      <c r="AG2148" s="46">
        <f t="shared" si="1733"/>
        <v>7.3217993079584787</v>
      </c>
      <c r="AH2148" s="46">
        <f t="shared" si="1734"/>
        <v>13.733564013840832</v>
      </c>
      <c r="AI2148" s="46">
        <f t="shared" si="1761"/>
        <v>0.61176470588235299</v>
      </c>
      <c r="AJ2148" s="47">
        <f t="shared" si="1717"/>
        <v>0.78215388887504289</v>
      </c>
      <c r="AK2148" s="47">
        <f t="shared" si="1718"/>
        <v>2.2332426452064311</v>
      </c>
      <c r="AL2148" s="47">
        <f t="shared" si="1719"/>
        <v>-4.4103351896191096</v>
      </c>
      <c r="AM2148" s="47">
        <f t="shared" si="1720"/>
        <v>-10.37458188075043</v>
      </c>
      <c r="AN2148" s="47">
        <f t="shared" si="1721"/>
        <v>-41.404744021678766</v>
      </c>
      <c r="AO2148" s="47">
        <f t="shared" si="1722"/>
        <v>-106.36488070589211</v>
      </c>
      <c r="AP2148" s="47">
        <f t="shared" si="1723"/>
        <v>2.0816326530612245E-2</v>
      </c>
      <c r="AQ2148" s="47">
        <f t="shared" si="1762"/>
        <v>-3.3373005129752786</v>
      </c>
      <c r="AR2148" s="1">
        <f t="shared" si="1724"/>
        <v>5</v>
      </c>
      <c r="AS2148" s="1">
        <f t="shared" si="1743"/>
        <v>1</v>
      </c>
      <c r="AT2148" s="1">
        <f t="shared" si="1744"/>
        <v>0</v>
      </c>
      <c r="AU2148" s="1">
        <f t="shared" si="1745"/>
        <v>0</v>
      </c>
      <c r="AV2148" s="1">
        <f t="shared" si="1746"/>
        <v>0</v>
      </c>
      <c r="AW2148" s="27">
        <f t="shared" si="1735"/>
        <v>6</v>
      </c>
      <c r="AX2148" s="41">
        <f t="shared" si="1763"/>
        <v>4.833333333333333</v>
      </c>
      <c r="AY2148" s="29">
        <f t="shared" si="1736"/>
        <v>2.7777777777777877E-2</v>
      </c>
      <c r="AZ2148" s="29">
        <f t="shared" si="1737"/>
        <v>0.69444444444444398</v>
      </c>
      <c r="BA2148" s="29">
        <f t="shared" si="1738"/>
        <v>3.3611111111111098</v>
      </c>
      <c r="BB2148" s="29">
        <f t="shared" si="1739"/>
        <v>8.0277777777777768</v>
      </c>
      <c r="BC2148" s="29">
        <f t="shared" si="1740"/>
        <v>14.694444444444443</v>
      </c>
      <c r="BD2148" s="29">
        <f t="shared" si="1741"/>
        <v>0.13888888888888939</v>
      </c>
      <c r="BE2148" s="29">
        <f t="shared" si="1741"/>
        <v>0.69444444444444398</v>
      </c>
      <c r="BF2148" s="29">
        <f t="shared" si="1741"/>
        <v>0</v>
      </c>
      <c r="BG2148" s="29">
        <f t="shared" si="1741"/>
        <v>0</v>
      </c>
      <c r="BH2148" s="29">
        <f t="shared" si="1742"/>
        <v>0</v>
      </c>
      <c r="BI2148" s="29">
        <f t="shared" si="1764"/>
        <v>0.16666666666666669</v>
      </c>
      <c r="BJ2148" s="28">
        <f t="shared" si="1747"/>
        <v>0.40824829046386302</v>
      </c>
      <c r="BK2148" s="28">
        <f t="shared" si="1748"/>
        <v>0.34020690871988762</v>
      </c>
      <c r="BL2148" s="28">
        <f t="shared" si="1749"/>
        <v>-8.5051727179971355</v>
      </c>
      <c r="BM2148" s="28">
        <f t="shared" si="1750"/>
        <v>0</v>
      </c>
      <c r="BN2148" s="28">
        <f t="shared" si="1751"/>
        <v>0</v>
      </c>
      <c r="BO2148" s="28">
        <f t="shared" si="1752"/>
        <v>0</v>
      </c>
      <c r="BP2148" s="28">
        <f t="shared" si="1753"/>
        <v>0.3</v>
      </c>
      <c r="BQ2148" s="28">
        <f t="shared" si="1765"/>
        <v>-2.4494897427831743</v>
      </c>
    </row>
    <row r="2149" spans="1:69" x14ac:dyDescent="0.2">
      <c r="A2149" s="1" t="s">
        <v>7553</v>
      </c>
      <c r="B2149" s="8" t="s">
        <v>5699</v>
      </c>
      <c r="C2149" t="s">
        <v>34</v>
      </c>
      <c r="D2149" s="38">
        <v>96</v>
      </c>
      <c r="E2149" s="52" t="s">
        <v>5700</v>
      </c>
      <c r="G2149" s="8">
        <v>76</v>
      </c>
      <c r="H2149" s="8">
        <v>7</v>
      </c>
      <c r="I2149" s="8">
        <v>8</v>
      </c>
      <c r="J2149" s="8">
        <v>0</v>
      </c>
      <c r="K2149" s="8">
        <v>6</v>
      </c>
      <c r="L2149" s="8">
        <v>0</v>
      </c>
      <c r="M2149" s="8">
        <v>6</v>
      </c>
      <c r="N2149" s="8">
        <v>2</v>
      </c>
      <c r="O2149" s="8">
        <v>6</v>
      </c>
      <c r="P2149" s="8">
        <v>2</v>
      </c>
      <c r="Q2149" s="36">
        <f t="shared" si="1766"/>
        <v>69</v>
      </c>
      <c r="R2149" s="36">
        <f t="shared" si="1754"/>
        <v>8</v>
      </c>
      <c r="S2149" s="36">
        <f t="shared" si="1755"/>
        <v>6</v>
      </c>
      <c r="T2149" s="36">
        <f t="shared" si="1756"/>
        <v>4</v>
      </c>
      <c r="U2149" s="36">
        <f t="shared" si="1757"/>
        <v>4</v>
      </c>
      <c r="V2149" s="36">
        <f t="shared" si="1758"/>
        <v>407</v>
      </c>
      <c r="W2149" s="45">
        <f t="shared" si="1759"/>
        <v>91</v>
      </c>
      <c r="X2149" s="50">
        <f t="shared" si="1760"/>
        <v>4.4725274725274726</v>
      </c>
      <c r="Y2149" s="46">
        <f t="shared" si="1725"/>
        <v>0.27822726723825614</v>
      </c>
      <c r="Z2149" s="46">
        <f t="shared" si="1726"/>
        <v>0.22328221229320139</v>
      </c>
      <c r="AA2149" s="46">
        <f t="shared" si="1727"/>
        <v>2.1683371573481467</v>
      </c>
      <c r="AB2149" s="46">
        <f t="shared" si="1728"/>
        <v>6.1133921024030915</v>
      </c>
      <c r="AC2149" s="46">
        <f t="shared" si="1729"/>
        <v>12.058447047458037</v>
      </c>
      <c r="AD2149" s="46">
        <f t="shared" si="1730"/>
        <v>19.197681439439673</v>
      </c>
      <c r="AE2149" s="46">
        <f t="shared" si="1731"/>
        <v>1.7862576983456111</v>
      </c>
      <c r="AF2149" s="46">
        <f t="shared" si="1732"/>
        <v>13.010022944088881</v>
      </c>
      <c r="AG2149" s="46">
        <f t="shared" si="1733"/>
        <v>24.453568409612366</v>
      </c>
      <c r="AH2149" s="46">
        <f t="shared" si="1734"/>
        <v>48.233788189832147</v>
      </c>
      <c r="AI2149" s="46">
        <f t="shared" si="1761"/>
        <v>1.1853479853479854</v>
      </c>
      <c r="AJ2149" s="47">
        <f t="shared" si="1717"/>
        <v>1.0887368760853033</v>
      </c>
      <c r="AK2149" s="47">
        <f t="shared" si="1718"/>
        <v>7.8465695224532546</v>
      </c>
      <c r="AL2149" s="47">
        <f t="shared" si="1719"/>
        <v>-0.65403709052696801</v>
      </c>
      <c r="AM2149" s="47">
        <f t="shared" si="1720"/>
        <v>-14.84474253523557</v>
      </c>
      <c r="AN2149" s="47">
        <f t="shared" si="1721"/>
        <v>-46.850536646356566</v>
      </c>
      <c r="AO2149" s="47">
        <f t="shared" si="1722"/>
        <v>-129.78612422104246</v>
      </c>
      <c r="AP2149" s="47">
        <f t="shared" si="1723"/>
        <v>1.136079900124844E-2</v>
      </c>
      <c r="AQ2149" s="47">
        <f t="shared" si="1762"/>
        <v>-2.0936688212652257</v>
      </c>
      <c r="AR2149" s="1">
        <f t="shared" si="1724"/>
        <v>7</v>
      </c>
      <c r="AS2149" s="1">
        <f t="shared" si="1743"/>
        <v>0</v>
      </c>
      <c r="AT2149" s="1">
        <f t="shared" si="1744"/>
        <v>0</v>
      </c>
      <c r="AU2149" s="1">
        <f t="shared" si="1745"/>
        <v>2</v>
      </c>
      <c r="AV2149" s="1">
        <f t="shared" si="1746"/>
        <v>2</v>
      </c>
      <c r="AW2149" s="27">
        <f t="shared" si="1735"/>
        <v>11</v>
      </c>
      <c r="AX2149" s="41">
        <f t="shared" si="1763"/>
        <v>3.7272727272727271</v>
      </c>
      <c r="AY2149" s="29">
        <f t="shared" si="1736"/>
        <v>1.6198347107438023</v>
      </c>
      <c r="AZ2149" s="29">
        <f t="shared" si="1737"/>
        <v>7.4380165289256311E-2</v>
      </c>
      <c r="BA2149" s="29">
        <f t="shared" si="1738"/>
        <v>0.52892561983471043</v>
      </c>
      <c r="BB2149" s="29">
        <f t="shared" si="1739"/>
        <v>2.9834710743801645</v>
      </c>
      <c r="BC2149" s="29">
        <f t="shared" si="1740"/>
        <v>7.438016528925619</v>
      </c>
      <c r="BD2149" s="29">
        <f t="shared" si="1741"/>
        <v>11.338842975206616</v>
      </c>
      <c r="BE2149" s="29">
        <f t="shared" si="1741"/>
        <v>0</v>
      </c>
      <c r="BF2149" s="29">
        <f t="shared" si="1741"/>
        <v>0</v>
      </c>
      <c r="BG2149" s="29">
        <f t="shared" si="1741"/>
        <v>5.9669421487603289</v>
      </c>
      <c r="BH2149" s="29">
        <f t="shared" si="1742"/>
        <v>14.876033057851238</v>
      </c>
      <c r="BI2149" s="29">
        <f t="shared" si="1764"/>
        <v>3.2181818181818187</v>
      </c>
      <c r="BJ2149" s="28">
        <f t="shared" si="1747"/>
        <v>1.7939291563999451</v>
      </c>
      <c r="BK2149" s="28">
        <f t="shared" si="1748"/>
        <v>2.4997019343195053</v>
      </c>
      <c r="BL2149" s="28">
        <f t="shared" si="1749"/>
        <v>0</v>
      </c>
      <c r="BM2149" s="28">
        <f t="shared" si="1750"/>
        <v>0</v>
      </c>
      <c r="BN2149" s="28">
        <f t="shared" si="1751"/>
        <v>-1.7852411044874508</v>
      </c>
      <c r="BO2149" s="28">
        <f t="shared" si="1752"/>
        <v>-7.0274835721185545</v>
      </c>
      <c r="BP2149" s="28">
        <f t="shared" si="1753"/>
        <v>0.12222222222222222</v>
      </c>
      <c r="BQ2149" s="28">
        <f t="shared" si="1765"/>
        <v>-0.77159166850168326</v>
      </c>
    </row>
    <row r="2150" spans="1:69" x14ac:dyDescent="0.2">
      <c r="A2150" s="1" t="s">
        <v>7553</v>
      </c>
      <c r="B2150" s="8" t="s">
        <v>5702</v>
      </c>
      <c r="C2150" t="s">
        <v>30</v>
      </c>
      <c r="D2150" s="38">
        <v>25</v>
      </c>
      <c r="E2150" s="52" t="s">
        <v>5703</v>
      </c>
      <c r="G2150" s="8">
        <v>20</v>
      </c>
      <c r="H2150" s="8">
        <v>1</v>
      </c>
      <c r="I2150" s="8">
        <v>2</v>
      </c>
      <c r="J2150" s="8">
        <v>1</v>
      </c>
      <c r="K2150" s="8">
        <v>1</v>
      </c>
      <c r="L2150" s="8">
        <v>0</v>
      </c>
      <c r="M2150" s="8">
        <v>2</v>
      </c>
      <c r="N2150" s="8">
        <v>0</v>
      </c>
      <c r="O2150" s="8">
        <v>2</v>
      </c>
      <c r="P2150" s="8">
        <v>0</v>
      </c>
      <c r="Q2150" s="36">
        <f t="shared" si="1766"/>
        <v>19</v>
      </c>
      <c r="R2150" s="36">
        <f t="shared" si="1754"/>
        <v>1</v>
      </c>
      <c r="S2150" s="36">
        <f t="shared" si="1755"/>
        <v>1</v>
      </c>
      <c r="T2150" s="36">
        <f t="shared" si="1756"/>
        <v>2</v>
      </c>
      <c r="U2150" s="36">
        <f t="shared" si="1757"/>
        <v>2</v>
      </c>
      <c r="V2150" s="36">
        <f t="shared" si="1758"/>
        <v>108</v>
      </c>
      <c r="W2150" s="45">
        <f t="shared" si="1759"/>
        <v>25</v>
      </c>
      <c r="X2150" s="50">
        <f t="shared" si="1760"/>
        <v>4.32</v>
      </c>
      <c r="Y2150" s="46">
        <f t="shared" si="1725"/>
        <v>0.46239999999999959</v>
      </c>
      <c r="Z2150" s="46">
        <f t="shared" si="1726"/>
        <v>0.10240000000000019</v>
      </c>
      <c r="AA2150" s="46">
        <f t="shared" si="1727"/>
        <v>1.7424000000000008</v>
      </c>
      <c r="AB2150" s="46">
        <f t="shared" si="1728"/>
        <v>5.3824000000000014</v>
      </c>
      <c r="AC2150" s="46">
        <f t="shared" si="1729"/>
        <v>11.022400000000001</v>
      </c>
      <c r="AD2150" s="46">
        <f t="shared" si="1730"/>
        <v>8.7855999999999916</v>
      </c>
      <c r="AE2150" s="46">
        <f t="shared" si="1731"/>
        <v>0.10240000000000019</v>
      </c>
      <c r="AF2150" s="46">
        <f t="shared" si="1732"/>
        <v>1.7424000000000008</v>
      </c>
      <c r="AG2150" s="46">
        <f t="shared" si="1733"/>
        <v>10.764800000000003</v>
      </c>
      <c r="AH2150" s="46">
        <f t="shared" si="1734"/>
        <v>22.044800000000002</v>
      </c>
      <c r="AI2150" s="46">
        <f t="shared" si="1761"/>
        <v>1.8099999999999998</v>
      </c>
      <c r="AJ2150" s="47">
        <f t="shared" si="1717"/>
        <v>1.3453624047073709</v>
      </c>
      <c r="AK2150" s="47">
        <f t="shared" si="1718"/>
        <v>2.4533667595928104</v>
      </c>
      <c r="AL2150" s="47">
        <f t="shared" si="1719"/>
        <v>-1.3456498665318905E-2</v>
      </c>
      <c r="AM2150" s="47">
        <f t="shared" si="1720"/>
        <v>-0.94450428229602434</v>
      </c>
      <c r="AN2150" s="47">
        <f t="shared" si="1721"/>
        <v>-10.255954560889437</v>
      </c>
      <c r="AO2150" s="47">
        <f t="shared" si="1722"/>
        <v>-30.055667977916723</v>
      </c>
      <c r="AP2150" s="47">
        <f t="shared" si="1723"/>
        <v>4.5289855072463768E-2</v>
      </c>
      <c r="AQ2150" s="47">
        <f t="shared" si="1762"/>
        <v>-1.75798082247168</v>
      </c>
      <c r="AR2150" s="1">
        <f t="shared" si="1724"/>
        <v>1</v>
      </c>
      <c r="AS2150" s="1">
        <f t="shared" si="1743"/>
        <v>1</v>
      </c>
      <c r="AT2150" s="1">
        <f t="shared" si="1744"/>
        <v>0</v>
      </c>
      <c r="AU2150" s="1">
        <f t="shared" si="1745"/>
        <v>0</v>
      </c>
      <c r="AV2150" s="1">
        <f t="shared" si="1746"/>
        <v>0</v>
      </c>
      <c r="AW2150" s="27">
        <f t="shared" si="1735"/>
        <v>2</v>
      </c>
      <c r="AX2150" s="41">
        <f t="shared" si="1763"/>
        <v>4.5</v>
      </c>
      <c r="AY2150" s="29">
        <f t="shared" si="1736"/>
        <v>0.25</v>
      </c>
      <c r="AZ2150" s="29">
        <f t="shared" si="1737"/>
        <v>0.25</v>
      </c>
      <c r="BA2150" s="29">
        <f t="shared" si="1738"/>
        <v>2.25</v>
      </c>
      <c r="BB2150" s="29">
        <f t="shared" si="1739"/>
        <v>6.25</v>
      </c>
      <c r="BC2150" s="29">
        <f t="shared" si="1740"/>
        <v>12.25</v>
      </c>
      <c r="BD2150" s="29">
        <f t="shared" si="1741"/>
        <v>0.25</v>
      </c>
      <c r="BE2150" s="29">
        <f t="shared" si="1741"/>
        <v>0.25</v>
      </c>
      <c r="BF2150" s="29">
        <f t="shared" si="1741"/>
        <v>0</v>
      </c>
      <c r="BG2150" s="29">
        <f t="shared" si="1741"/>
        <v>0</v>
      </c>
      <c r="BH2150" s="29">
        <f t="shared" si="1742"/>
        <v>0</v>
      </c>
      <c r="BI2150" s="29">
        <f t="shared" si="1764"/>
        <v>0.5</v>
      </c>
      <c r="BJ2150" s="28">
        <f t="shared" si="1747"/>
        <v>0.70710678118654757</v>
      </c>
      <c r="BK2150" s="28">
        <f t="shared" si="1748"/>
        <v>0.35355339059327368</v>
      </c>
      <c r="BL2150" s="28">
        <f t="shared" si="1749"/>
        <v>-0.35355339059327368</v>
      </c>
      <c r="BM2150" s="28">
        <f t="shared" si="1750"/>
        <v>0</v>
      </c>
      <c r="BN2150" s="28">
        <f t="shared" si="1751"/>
        <v>0</v>
      </c>
      <c r="BO2150" s="28">
        <f t="shared" si="1752"/>
        <v>0</v>
      </c>
      <c r="BP2150" s="28" t="e">
        <f t="shared" si="1753"/>
        <v>#DIV/0!</v>
      </c>
      <c r="BQ2150" s="28">
        <f t="shared" si="1765"/>
        <v>0</v>
      </c>
    </row>
    <row r="2151" spans="1:69" x14ac:dyDescent="0.2">
      <c r="A2151" s="1" t="s">
        <v>7553</v>
      </c>
      <c r="B2151" s="8" t="s">
        <v>5705</v>
      </c>
      <c r="C2151" t="s">
        <v>294</v>
      </c>
      <c r="D2151" s="38">
        <v>8</v>
      </c>
      <c r="E2151" s="52" t="s">
        <v>3275</v>
      </c>
      <c r="G2151" s="8">
        <v>6</v>
      </c>
      <c r="H2151" s="8">
        <v>1</v>
      </c>
      <c r="I2151" s="8">
        <v>1</v>
      </c>
      <c r="J2151" s="8">
        <v>1</v>
      </c>
      <c r="K2151" s="8">
        <v>1</v>
      </c>
      <c r="L2151" s="8">
        <v>1</v>
      </c>
      <c r="M2151" s="8">
        <v>1</v>
      </c>
      <c r="N2151" s="8">
        <v>1</v>
      </c>
      <c r="O2151" s="8">
        <v>1</v>
      </c>
      <c r="P2151" s="8">
        <v>1</v>
      </c>
      <c r="Q2151" s="36">
        <f t="shared" si="1766"/>
        <v>5</v>
      </c>
      <c r="R2151" s="36">
        <f t="shared" si="1754"/>
        <v>0</v>
      </c>
      <c r="S2151" s="36">
        <f t="shared" si="1755"/>
        <v>0</v>
      </c>
      <c r="T2151" s="36">
        <f t="shared" si="1756"/>
        <v>0</v>
      </c>
      <c r="U2151" s="36">
        <f t="shared" si="1757"/>
        <v>0</v>
      </c>
      <c r="V2151" s="36">
        <f t="shared" si="1758"/>
        <v>25</v>
      </c>
      <c r="W2151" s="45">
        <f t="shared" si="1759"/>
        <v>5</v>
      </c>
      <c r="X2151" s="50">
        <f t="shared" si="1760"/>
        <v>5</v>
      </c>
      <c r="Y2151" s="46">
        <f t="shared" si="1725"/>
        <v>0</v>
      </c>
      <c r="Z2151" s="46">
        <f t="shared" si="1726"/>
        <v>1</v>
      </c>
      <c r="AA2151" s="46">
        <f t="shared" si="1727"/>
        <v>4</v>
      </c>
      <c r="AB2151" s="46">
        <f t="shared" si="1728"/>
        <v>9</v>
      </c>
      <c r="AC2151" s="46">
        <f t="shared" si="1729"/>
        <v>16</v>
      </c>
      <c r="AD2151" s="46">
        <f t="shared" si="1730"/>
        <v>0</v>
      </c>
      <c r="AE2151" s="46">
        <f t="shared" si="1731"/>
        <v>0</v>
      </c>
      <c r="AF2151" s="46">
        <f t="shared" si="1732"/>
        <v>0</v>
      </c>
      <c r="AG2151" s="46">
        <f t="shared" si="1733"/>
        <v>0</v>
      </c>
      <c r="AH2151" s="46">
        <f t="shared" si="1734"/>
        <v>0</v>
      </c>
      <c r="AI2151" s="46">
        <f t="shared" si="1761"/>
        <v>0</v>
      </c>
      <c r="AJ2151" s="47">
        <f t="shared" si="1717"/>
        <v>0</v>
      </c>
      <c r="AK2151" s="47" t="e">
        <f t="shared" si="1718"/>
        <v>#DIV/0!</v>
      </c>
      <c r="AL2151" s="47" t="e">
        <f t="shared" si="1719"/>
        <v>#DIV/0!</v>
      </c>
      <c r="AM2151" s="47" t="e">
        <f t="shared" si="1720"/>
        <v>#DIV/0!</v>
      </c>
      <c r="AN2151" s="47" t="e">
        <f t="shared" si="1721"/>
        <v>#DIV/0!</v>
      </c>
      <c r="AO2151" s="47" t="e">
        <f t="shared" si="1722"/>
        <v>#DIV/0!</v>
      </c>
      <c r="AP2151" s="47">
        <f t="shared" si="1723"/>
        <v>0.41666666666666669</v>
      </c>
      <c r="AQ2151" s="47">
        <f t="shared" si="1762"/>
        <v>0</v>
      </c>
      <c r="AR2151" s="1">
        <f t="shared" si="1724"/>
        <v>1</v>
      </c>
      <c r="AS2151" s="1">
        <f t="shared" si="1743"/>
        <v>1</v>
      </c>
      <c r="AT2151" s="1">
        <f t="shared" si="1744"/>
        <v>1</v>
      </c>
      <c r="AU2151" s="1">
        <f t="shared" si="1745"/>
        <v>1</v>
      </c>
      <c r="AV2151" s="1">
        <f t="shared" si="1746"/>
        <v>1</v>
      </c>
      <c r="AW2151" s="27">
        <f t="shared" si="1735"/>
        <v>5</v>
      </c>
      <c r="AX2151" s="41">
        <f t="shared" si="1763"/>
        <v>3</v>
      </c>
      <c r="AY2151" s="29">
        <f t="shared" si="1736"/>
        <v>4</v>
      </c>
      <c r="AZ2151" s="29">
        <f t="shared" si="1737"/>
        <v>1</v>
      </c>
      <c r="BA2151" s="29">
        <f t="shared" si="1738"/>
        <v>0</v>
      </c>
      <c r="BB2151" s="29">
        <f t="shared" si="1739"/>
        <v>1</v>
      </c>
      <c r="BC2151" s="29">
        <f t="shared" si="1740"/>
        <v>4</v>
      </c>
      <c r="BD2151" s="29">
        <f t="shared" si="1741"/>
        <v>4</v>
      </c>
      <c r="BE2151" s="29">
        <f t="shared" si="1741"/>
        <v>1</v>
      </c>
      <c r="BF2151" s="29">
        <f t="shared" si="1741"/>
        <v>0</v>
      </c>
      <c r="BG2151" s="29">
        <f t="shared" si="1741"/>
        <v>1</v>
      </c>
      <c r="BH2151" s="29">
        <f t="shared" si="1742"/>
        <v>4</v>
      </c>
      <c r="BI2151" s="29">
        <f t="shared" si="1764"/>
        <v>2.5</v>
      </c>
      <c r="BJ2151" s="28">
        <f t="shared" si="1747"/>
        <v>1.5811388300841898</v>
      </c>
      <c r="BK2151" s="28">
        <f t="shared" si="1748"/>
        <v>2.0238577025077631</v>
      </c>
      <c r="BL2151" s="28">
        <f t="shared" si="1749"/>
        <v>0.25298221281347039</v>
      </c>
      <c r="BM2151" s="28">
        <f t="shared" si="1750"/>
        <v>0</v>
      </c>
      <c r="BN2151" s="28">
        <f t="shared" si="1751"/>
        <v>-0.25298221281347039</v>
      </c>
      <c r="BO2151" s="28">
        <f t="shared" si="1752"/>
        <v>-2.0238577025077631</v>
      </c>
      <c r="BP2151" s="28">
        <f t="shared" si="1753"/>
        <v>0.41666666666666669</v>
      </c>
      <c r="BQ2151" s="28">
        <f t="shared" si="1765"/>
        <v>0</v>
      </c>
    </row>
    <row r="2152" spans="1:69" x14ac:dyDescent="0.2">
      <c r="A2152" s="1" t="s">
        <v>7553</v>
      </c>
      <c r="B2152" s="8" t="s">
        <v>5707</v>
      </c>
      <c r="C2152" t="s">
        <v>56</v>
      </c>
      <c r="D2152" s="38">
        <v>4</v>
      </c>
      <c r="E2152" s="52" t="s">
        <v>5659</v>
      </c>
      <c r="G2152" s="8">
        <v>4</v>
      </c>
      <c r="H2152" s="8">
        <v>1</v>
      </c>
      <c r="I2152" s="8">
        <v>4</v>
      </c>
      <c r="J2152" s="8">
        <v>1</v>
      </c>
      <c r="K2152" s="8">
        <v>4</v>
      </c>
      <c r="L2152" s="8">
        <v>1</v>
      </c>
      <c r="M2152" s="8">
        <v>4</v>
      </c>
      <c r="N2152" s="8">
        <v>1</v>
      </c>
      <c r="O2152" s="8">
        <v>4</v>
      </c>
      <c r="P2152" s="8">
        <v>1</v>
      </c>
      <c r="Q2152" s="36">
        <f t="shared" si="1766"/>
        <v>3</v>
      </c>
      <c r="R2152" s="36">
        <f t="shared" si="1754"/>
        <v>3</v>
      </c>
      <c r="S2152" s="36">
        <f t="shared" si="1755"/>
        <v>3</v>
      </c>
      <c r="T2152" s="36">
        <f t="shared" si="1756"/>
        <v>3</v>
      </c>
      <c r="U2152" s="36">
        <f t="shared" si="1757"/>
        <v>3</v>
      </c>
      <c r="V2152" s="36">
        <f t="shared" si="1758"/>
        <v>45</v>
      </c>
      <c r="W2152" s="45">
        <f t="shared" si="1759"/>
        <v>15</v>
      </c>
      <c r="X2152" s="50">
        <f t="shared" si="1760"/>
        <v>3</v>
      </c>
      <c r="Y2152" s="46">
        <f t="shared" si="1725"/>
        <v>4</v>
      </c>
      <c r="Z2152" s="46">
        <f t="shared" si="1726"/>
        <v>1</v>
      </c>
      <c r="AA2152" s="46">
        <f t="shared" si="1727"/>
        <v>0</v>
      </c>
      <c r="AB2152" s="46">
        <f t="shared" si="1728"/>
        <v>1</v>
      </c>
      <c r="AC2152" s="46">
        <f t="shared" si="1729"/>
        <v>4</v>
      </c>
      <c r="AD2152" s="46">
        <f t="shared" si="1730"/>
        <v>12</v>
      </c>
      <c r="AE2152" s="46">
        <f t="shared" si="1731"/>
        <v>3</v>
      </c>
      <c r="AF2152" s="46">
        <f t="shared" si="1732"/>
        <v>0</v>
      </c>
      <c r="AG2152" s="46">
        <f t="shared" si="1733"/>
        <v>3</v>
      </c>
      <c r="AH2152" s="46">
        <f t="shared" si="1734"/>
        <v>12</v>
      </c>
      <c r="AI2152" s="46">
        <f t="shared" si="1761"/>
        <v>2.1428571428571428</v>
      </c>
      <c r="AJ2152" s="47">
        <f t="shared" ref="AJ2152:AJ2215" si="1767">SQRT(AI2152)</f>
        <v>1.4638501094227998</v>
      </c>
      <c r="AK2152" s="47">
        <f t="shared" ref="AK2152:AK2215" si="1768">Q2152*((5-X2152)/AJ2152)*((5-X2152)/AJ2152)*((5-X2152)/AJ2152)</f>
        <v>7.6510565719164978</v>
      </c>
      <c r="AL2152" s="47">
        <f t="shared" ref="AL2152:AL2215" si="1769">R2152*((4-X2152)/AJ2152)*((4-X2152)/AJ2152)*((4-X2152)/AJ2152)</f>
        <v>0.95638207148956222</v>
      </c>
      <c r="AM2152" s="47">
        <f t="shared" ref="AM2152:AM2215" si="1770">S2152*((3-X2152)/AJ2152)*((3-X2152)/AJ2152)*((3-X2152)/AJ2152)</f>
        <v>0</v>
      </c>
      <c r="AN2152" s="47">
        <f t="shared" ref="AN2152:AN2215" si="1771">T2152*((2-X2152)/AJ2152)*((2-X2152)/AJ2152)*((2-X2152)/AJ2152)</f>
        <v>-0.95638207148956222</v>
      </c>
      <c r="AO2152" s="47">
        <f t="shared" ref="AO2152:AO2215" si="1772">U2152*((1-X2152)/AJ2152)*((1-X2152)/AJ2152)*((1-X2152)/AJ2152)</f>
        <v>-7.6510565719164978</v>
      </c>
      <c r="AP2152" s="47">
        <f t="shared" ref="AP2152:AP2215" si="1773">W2152/((W2152-1)*(W2152-2))</f>
        <v>8.2417582417582416E-2</v>
      </c>
      <c r="AQ2152" s="47">
        <f t="shared" si="1762"/>
        <v>0</v>
      </c>
      <c r="AR2152" s="1">
        <f t="shared" si="1724"/>
        <v>1</v>
      </c>
      <c r="AS2152" s="1">
        <f t="shared" si="1743"/>
        <v>1</v>
      </c>
      <c r="AT2152" s="1">
        <f t="shared" si="1744"/>
        <v>1</v>
      </c>
      <c r="AU2152" s="1">
        <f t="shared" si="1745"/>
        <v>1</v>
      </c>
      <c r="AV2152" s="1">
        <f t="shared" si="1746"/>
        <v>1</v>
      </c>
      <c r="AW2152" s="27">
        <f t="shared" si="1735"/>
        <v>5</v>
      </c>
      <c r="AX2152" s="41">
        <f t="shared" si="1763"/>
        <v>3</v>
      </c>
      <c r="AY2152" s="29">
        <f t="shared" si="1736"/>
        <v>4</v>
      </c>
      <c r="AZ2152" s="29">
        <f t="shared" si="1737"/>
        <v>1</v>
      </c>
      <c r="BA2152" s="29">
        <f t="shared" si="1738"/>
        <v>0</v>
      </c>
      <c r="BB2152" s="29">
        <f t="shared" si="1739"/>
        <v>1</v>
      </c>
      <c r="BC2152" s="29">
        <f t="shared" si="1740"/>
        <v>4</v>
      </c>
      <c r="BD2152" s="29">
        <f t="shared" si="1741"/>
        <v>4</v>
      </c>
      <c r="BE2152" s="29">
        <f t="shared" si="1741"/>
        <v>1</v>
      </c>
      <c r="BF2152" s="29">
        <f t="shared" si="1741"/>
        <v>0</v>
      </c>
      <c r="BG2152" s="29">
        <f t="shared" si="1741"/>
        <v>1</v>
      </c>
      <c r="BH2152" s="29">
        <f t="shared" si="1742"/>
        <v>4</v>
      </c>
      <c r="BI2152" s="29">
        <f t="shared" si="1764"/>
        <v>2.5</v>
      </c>
      <c r="BJ2152" s="28">
        <f t="shared" si="1747"/>
        <v>1.5811388300841898</v>
      </c>
      <c r="BK2152" s="28">
        <f t="shared" si="1748"/>
        <v>2.0238577025077631</v>
      </c>
      <c r="BL2152" s="28">
        <f t="shared" si="1749"/>
        <v>0.25298221281347039</v>
      </c>
      <c r="BM2152" s="28">
        <f t="shared" si="1750"/>
        <v>0</v>
      </c>
      <c r="BN2152" s="28">
        <f t="shared" si="1751"/>
        <v>-0.25298221281347039</v>
      </c>
      <c r="BO2152" s="28">
        <f t="shared" si="1752"/>
        <v>-2.0238577025077631</v>
      </c>
      <c r="BP2152" s="28">
        <f t="shared" si="1753"/>
        <v>0.41666666666666669</v>
      </c>
      <c r="BQ2152" s="28">
        <f t="shared" si="1765"/>
        <v>0</v>
      </c>
    </row>
    <row r="2153" spans="1:69" x14ac:dyDescent="0.2">
      <c r="A2153" s="1" t="s">
        <v>7553</v>
      </c>
      <c r="B2153" s="8" t="s">
        <v>5709</v>
      </c>
      <c r="C2153" t="s">
        <v>505</v>
      </c>
      <c r="D2153" s="38">
        <v>14</v>
      </c>
      <c r="E2153" s="52" t="s">
        <v>5593</v>
      </c>
      <c r="G2153" s="8">
        <v>12</v>
      </c>
      <c r="H2153" s="8">
        <v>2</v>
      </c>
      <c r="I2153" s="8">
        <v>2</v>
      </c>
      <c r="J2153" s="8">
        <v>0</v>
      </c>
      <c r="K2153" s="8">
        <v>2</v>
      </c>
      <c r="L2153" s="8">
        <v>0</v>
      </c>
      <c r="M2153" s="8">
        <v>2</v>
      </c>
      <c r="N2153" s="8">
        <v>0</v>
      </c>
      <c r="O2153" s="8">
        <v>2</v>
      </c>
      <c r="P2153" s="8">
        <v>0</v>
      </c>
      <c r="Q2153" s="36">
        <f t="shared" si="1766"/>
        <v>10</v>
      </c>
      <c r="R2153" s="36">
        <f t="shared" si="1754"/>
        <v>2</v>
      </c>
      <c r="S2153" s="36">
        <f t="shared" si="1755"/>
        <v>2</v>
      </c>
      <c r="T2153" s="36">
        <f t="shared" si="1756"/>
        <v>2</v>
      </c>
      <c r="U2153" s="36">
        <f t="shared" si="1757"/>
        <v>2</v>
      </c>
      <c r="V2153" s="36">
        <f t="shared" si="1758"/>
        <v>70</v>
      </c>
      <c r="W2153" s="45">
        <f t="shared" si="1759"/>
        <v>18</v>
      </c>
      <c r="X2153" s="50">
        <f t="shared" si="1760"/>
        <v>3.8888888888888888</v>
      </c>
      <c r="Y2153" s="46">
        <f t="shared" si="1725"/>
        <v>1.2345679012345681</v>
      </c>
      <c r="Z2153" s="46">
        <f t="shared" si="1726"/>
        <v>1.234567901234569E-2</v>
      </c>
      <c r="AA2153" s="46">
        <f t="shared" si="1727"/>
        <v>0.79012345679012341</v>
      </c>
      <c r="AB2153" s="46">
        <f t="shared" si="1728"/>
        <v>3.5679012345679011</v>
      </c>
      <c r="AC2153" s="46">
        <f t="shared" si="1729"/>
        <v>8.3456790123456788</v>
      </c>
      <c r="AD2153" s="46">
        <f t="shared" si="1730"/>
        <v>12.345679012345681</v>
      </c>
      <c r="AE2153" s="46">
        <f t="shared" si="1731"/>
        <v>2.4691358024691381E-2</v>
      </c>
      <c r="AF2153" s="46">
        <f t="shared" si="1732"/>
        <v>1.5802469135802468</v>
      </c>
      <c r="AG2153" s="46">
        <f t="shared" si="1733"/>
        <v>7.1358024691358022</v>
      </c>
      <c r="AH2153" s="46">
        <f t="shared" si="1734"/>
        <v>16.691358024691358</v>
      </c>
      <c r="AI2153" s="46">
        <f t="shared" si="1761"/>
        <v>2.2222222222222223</v>
      </c>
      <c r="AJ2153" s="47">
        <f t="shared" si="1767"/>
        <v>1.4907119849998598</v>
      </c>
      <c r="AK2153" s="47">
        <f t="shared" si="1768"/>
        <v>4.1408666249996102</v>
      </c>
      <c r="AL2153" s="47">
        <f t="shared" si="1769"/>
        <v>8.2817332499992311E-4</v>
      </c>
      <c r="AM2153" s="47">
        <f t="shared" si="1770"/>
        <v>-0.42402474239996013</v>
      </c>
      <c r="AN2153" s="47">
        <f t="shared" si="1771"/>
        <v>-4.0688155457246173</v>
      </c>
      <c r="AO2153" s="47">
        <f t="shared" si="1772"/>
        <v>-14.555974360198629</v>
      </c>
      <c r="AP2153" s="47">
        <f t="shared" si="1773"/>
        <v>6.6176470588235295E-2</v>
      </c>
      <c r="AQ2153" s="47">
        <f t="shared" si="1762"/>
        <v>-0.98650057830873072</v>
      </c>
      <c r="AR2153" s="1">
        <f t="shared" si="1724"/>
        <v>2</v>
      </c>
      <c r="AS2153" s="1">
        <f t="shared" si="1743"/>
        <v>0</v>
      </c>
      <c r="AT2153" s="1">
        <f t="shared" si="1744"/>
        <v>0</v>
      </c>
      <c r="AU2153" s="1">
        <f t="shared" si="1745"/>
        <v>0</v>
      </c>
      <c r="AV2153" s="1">
        <f t="shared" si="1746"/>
        <v>0</v>
      </c>
      <c r="AW2153" s="27">
        <f t="shared" si="1735"/>
        <v>2</v>
      </c>
      <c r="AX2153" s="41">
        <f t="shared" si="1763"/>
        <v>5</v>
      </c>
      <c r="AY2153" s="29">
        <f t="shared" si="1736"/>
        <v>0</v>
      </c>
      <c r="AZ2153" s="29">
        <f t="shared" si="1737"/>
        <v>1</v>
      </c>
      <c r="BA2153" s="29">
        <f t="shared" si="1738"/>
        <v>4</v>
      </c>
      <c r="BB2153" s="29">
        <f t="shared" si="1739"/>
        <v>9</v>
      </c>
      <c r="BC2153" s="29">
        <f t="shared" si="1740"/>
        <v>16</v>
      </c>
      <c r="BD2153" s="29">
        <f t="shared" si="1741"/>
        <v>0</v>
      </c>
      <c r="BE2153" s="29">
        <f t="shared" si="1741"/>
        <v>0</v>
      </c>
      <c r="BF2153" s="29">
        <f t="shared" si="1741"/>
        <v>0</v>
      </c>
      <c r="BG2153" s="29">
        <f t="shared" si="1741"/>
        <v>0</v>
      </c>
      <c r="BH2153" s="29">
        <f t="shared" si="1742"/>
        <v>0</v>
      </c>
      <c r="BI2153" s="29">
        <f t="shared" si="1764"/>
        <v>0</v>
      </c>
      <c r="BJ2153" s="28">
        <f t="shared" si="1747"/>
        <v>0</v>
      </c>
      <c r="BK2153" s="28" t="e">
        <f t="shared" si="1748"/>
        <v>#DIV/0!</v>
      </c>
      <c r="BL2153" s="28" t="e">
        <f t="shared" si="1749"/>
        <v>#DIV/0!</v>
      </c>
      <c r="BM2153" s="28" t="e">
        <f t="shared" si="1750"/>
        <v>#DIV/0!</v>
      </c>
      <c r="BN2153" s="28" t="e">
        <f t="shared" si="1751"/>
        <v>#DIV/0!</v>
      </c>
      <c r="BO2153" s="28" t="e">
        <f t="shared" si="1752"/>
        <v>#DIV/0!</v>
      </c>
      <c r="BP2153" s="28" t="e">
        <f t="shared" si="1753"/>
        <v>#DIV/0!</v>
      </c>
      <c r="BQ2153" s="28">
        <f t="shared" si="1765"/>
        <v>0</v>
      </c>
    </row>
    <row r="2154" spans="1:69" x14ac:dyDescent="0.2">
      <c r="A2154" s="1" t="s">
        <v>7553</v>
      </c>
      <c r="B2154" s="8" t="s">
        <v>5711</v>
      </c>
      <c r="C2154" t="s">
        <v>505</v>
      </c>
      <c r="D2154" s="38">
        <v>535</v>
      </c>
      <c r="E2154" s="52" t="s">
        <v>5712</v>
      </c>
      <c r="G2154" s="8">
        <v>462</v>
      </c>
      <c r="H2154" s="8">
        <v>179</v>
      </c>
      <c r="I2154" s="8">
        <v>42</v>
      </c>
      <c r="J2154" s="8">
        <v>16</v>
      </c>
      <c r="K2154" s="8">
        <v>15</v>
      </c>
      <c r="L2154" s="8">
        <v>3</v>
      </c>
      <c r="M2154" s="8">
        <v>6</v>
      </c>
      <c r="N2154" s="8">
        <v>3</v>
      </c>
      <c r="O2154" s="8">
        <v>10</v>
      </c>
      <c r="P2154" s="8">
        <v>9</v>
      </c>
      <c r="Q2154" s="36">
        <f t="shared" si="1766"/>
        <v>283</v>
      </c>
      <c r="R2154" s="36">
        <f t="shared" si="1754"/>
        <v>26</v>
      </c>
      <c r="S2154" s="36">
        <f t="shared" si="1755"/>
        <v>12</v>
      </c>
      <c r="T2154" s="36">
        <f t="shared" si="1756"/>
        <v>3</v>
      </c>
      <c r="U2154" s="36">
        <f t="shared" si="1757"/>
        <v>1</v>
      </c>
      <c r="V2154" s="36">
        <f t="shared" si="1758"/>
        <v>1562</v>
      </c>
      <c r="W2154" s="45">
        <f t="shared" si="1759"/>
        <v>325</v>
      </c>
      <c r="X2154" s="50">
        <f t="shared" si="1760"/>
        <v>4.8061538461538458</v>
      </c>
      <c r="Y2154" s="46">
        <f t="shared" si="1725"/>
        <v>3.7576331360946895E-2</v>
      </c>
      <c r="Z2154" s="46">
        <f t="shared" si="1726"/>
        <v>0.6498840236686384</v>
      </c>
      <c r="AA2154" s="46">
        <f t="shared" si="1727"/>
        <v>3.2621917159763298</v>
      </c>
      <c r="AB2154" s="46">
        <f t="shared" si="1728"/>
        <v>7.8744994082840218</v>
      </c>
      <c r="AC2154" s="46">
        <f t="shared" si="1729"/>
        <v>14.486807100591713</v>
      </c>
      <c r="AD2154" s="46">
        <f t="shared" si="1730"/>
        <v>10.634101775147972</v>
      </c>
      <c r="AE2154" s="46">
        <f t="shared" si="1731"/>
        <v>16.8969846153846</v>
      </c>
      <c r="AF2154" s="46">
        <f t="shared" si="1732"/>
        <v>39.146300591715956</v>
      </c>
      <c r="AG2154" s="46">
        <f t="shared" si="1733"/>
        <v>23.623498224852064</v>
      </c>
      <c r="AH2154" s="46">
        <f t="shared" si="1734"/>
        <v>14.486807100591713</v>
      </c>
      <c r="AI2154" s="46">
        <f t="shared" si="1761"/>
        <v>0.32341880341880336</v>
      </c>
      <c r="AJ2154" s="47">
        <f t="shared" si="1767"/>
        <v>0.56869922051889898</v>
      </c>
      <c r="AK2154" s="47">
        <f t="shared" si="1768"/>
        <v>11.207534952910418</v>
      </c>
      <c r="AL2154" s="47">
        <f t="shared" si="1769"/>
        <v>-74.059238130273428</v>
      </c>
      <c r="AM2154" s="47">
        <f t="shared" si="1770"/>
        <v>-384.41255897909411</v>
      </c>
      <c r="AN2154" s="47">
        <f t="shared" si="1771"/>
        <v>-360.41909164647069</v>
      </c>
      <c r="AO2154" s="47">
        <f t="shared" si="1772"/>
        <v>-299.78584091253981</v>
      </c>
      <c r="AP2154" s="47">
        <f t="shared" si="1773"/>
        <v>3.1055307113098652E-3</v>
      </c>
      <c r="AQ2154" s="47">
        <f t="shared" si="1762"/>
        <v>-3.4392795960184892</v>
      </c>
      <c r="AR2154" s="1">
        <f t="shared" si="1724"/>
        <v>179</v>
      </c>
      <c r="AS2154" s="1">
        <f t="shared" si="1743"/>
        <v>16</v>
      </c>
      <c r="AT2154" s="1">
        <f t="shared" si="1744"/>
        <v>3</v>
      </c>
      <c r="AU2154" s="1">
        <f t="shared" si="1745"/>
        <v>3</v>
      </c>
      <c r="AV2154" s="1">
        <f t="shared" si="1746"/>
        <v>9</v>
      </c>
      <c r="AW2154" s="27">
        <f t="shared" si="1735"/>
        <v>210</v>
      </c>
      <c r="AX2154" s="41">
        <f t="shared" si="1763"/>
        <v>4.6809523809523812</v>
      </c>
      <c r="AY2154" s="29">
        <f t="shared" si="1736"/>
        <v>0.1017913832199545</v>
      </c>
      <c r="AZ2154" s="29">
        <f t="shared" si="1737"/>
        <v>0.46369614512471691</v>
      </c>
      <c r="BA2154" s="29">
        <f t="shared" si="1738"/>
        <v>2.8256009070294792</v>
      </c>
      <c r="BB2154" s="29">
        <f t="shared" si="1739"/>
        <v>7.187505668934242</v>
      </c>
      <c r="BC2154" s="29">
        <f t="shared" si="1740"/>
        <v>13.549410430839004</v>
      </c>
      <c r="BD2154" s="29">
        <f t="shared" si="1741"/>
        <v>18.220657596371854</v>
      </c>
      <c r="BE2154" s="29">
        <f t="shared" si="1741"/>
        <v>7.4191383219954705</v>
      </c>
      <c r="BF2154" s="29">
        <f t="shared" si="1741"/>
        <v>8.476802721088438</v>
      </c>
      <c r="BG2154" s="29">
        <f t="shared" si="1741"/>
        <v>21.562517006802725</v>
      </c>
      <c r="BH2154" s="29">
        <f t="shared" si="1742"/>
        <v>121.94469387755103</v>
      </c>
      <c r="BI2154" s="29">
        <f t="shared" si="1764"/>
        <v>0.84987468671679212</v>
      </c>
      <c r="BJ2154" s="28">
        <f t="shared" si="1747"/>
        <v>0.92188648255454542</v>
      </c>
      <c r="BK2154" s="28">
        <f t="shared" si="1748"/>
        <v>7.4197148275698073</v>
      </c>
      <c r="BL2154" s="28">
        <f t="shared" si="1749"/>
        <v>-6.4481906527700676</v>
      </c>
      <c r="BM2154" s="28">
        <f t="shared" si="1750"/>
        <v>-18.186752036642652</v>
      </c>
      <c r="BN2154" s="28">
        <f t="shared" si="1751"/>
        <v>-73.782983753313047</v>
      </c>
      <c r="BO2154" s="28">
        <f t="shared" si="1752"/>
        <v>-572.91575563634126</v>
      </c>
      <c r="BP2154" s="28">
        <f t="shared" si="1753"/>
        <v>4.8306956201693042E-3</v>
      </c>
      <c r="BQ2154" s="28">
        <f t="shared" si="1765"/>
        <v>-3.2071662937710341</v>
      </c>
    </row>
    <row r="2155" spans="1:69" x14ac:dyDescent="0.2">
      <c r="A2155" s="1" t="s">
        <v>7553</v>
      </c>
      <c r="B2155" s="8" t="s">
        <v>5714</v>
      </c>
      <c r="C2155"/>
      <c r="D2155" s="38"/>
      <c r="E2155" s="52" t="s">
        <v>5715</v>
      </c>
      <c r="G2155" s="8"/>
      <c r="H2155" s="8"/>
      <c r="I2155" s="8"/>
      <c r="J2155" s="8"/>
      <c r="K2155" s="8"/>
      <c r="L2155" s="8"/>
      <c r="M2155" s="8"/>
      <c r="N2155" s="8"/>
      <c r="O2155" s="8"/>
      <c r="P2155" s="8"/>
      <c r="Q2155" s="36">
        <f t="shared" si="1766"/>
        <v>0</v>
      </c>
      <c r="R2155" s="36">
        <f t="shared" si="1754"/>
        <v>0</v>
      </c>
      <c r="S2155" s="36">
        <f t="shared" si="1755"/>
        <v>0</v>
      </c>
      <c r="T2155" s="36">
        <f t="shared" si="1756"/>
        <v>0</v>
      </c>
      <c r="U2155" s="36">
        <f t="shared" si="1757"/>
        <v>0</v>
      </c>
      <c r="V2155" s="36">
        <f t="shared" si="1758"/>
        <v>0</v>
      </c>
      <c r="W2155" s="45">
        <f t="shared" si="1759"/>
        <v>0</v>
      </c>
      <c r="X2155" s="50">
        <f t="shared" si="1760"/>
        <v>0</v>
      </c>
      <c r="Y2155" s="46">
        <f t="shared" si="1725"/>
        <v>25</v>
      </c>
      <c r="Z2155" s="46">
        <f t="shared" si="1726"/>
        <v>16</v>
      </c>
      <c r="AA2155" s="46">
        <f t="shared" si="1727"/>
        <v>9</v>
      </c>
      <c r="AB2155" s="46">
        <f t="shared" si="1728"/>
        <v>4</v>
      </c>
      <c r="AC2155" s="46">
        <f t="shared" si="1729"/>
        <v>1</v>
      </c>
      <c r="AD2155" s="46">
        <f t="shared" si="1730"/>
        <v>0</v>
      </c>
      <c r="AE2155" s="46">
        <f t="shared" si="1731"/>
        <v>0</v>
      </c>
      <c r="AF2155" s="46">
        <f t="shared" si="1732"/>
        <v>0</v>
      </c>
      <c r="AG2155" s="46">
        <f t="shared" si="1733"/>
        <v>0</v>
      </c>
      <c r="AH2155" s="46">
        <f t="shared" si="1734"/>
        <v>0</v>
      </c>
      <c r="AI2155" s="46">
        <f t="shared" si="1761"/>
        <v>0</v>
      </c>
      <c r="AJ2155" s="47">
        <f t="shared" si="1767"/>
        <v>0</v>
      </c>
      <c r="AK2155" s="47" t="e">
        <f t="shared" si="1768"/>
        <v>#DIV/0!</v>
      </c>
      <c r="AL2155" s="47" t="e">
        <f t="shared" si="1769"/>
        <v>#DIV/0!</v>
      </c>
      <c r="AM2155" s="47" t="e">
        <f t="shared" si="1770"/>
        <v>#DIV/0!</v>
      </c>
      <c r="AN2155" s="47" t="e">
        <f t="shared" si="1771"/>
        <v>#DIV/0!</v>
      </c>
      <c r="AO2155" s="47" t="e">
        <f t="shared" si="1772"/>
        <v>#DIV/0!</v>
      </c>
      <c r="AP2155" s="47">
        <f t="shared" si="1773"/>
        <v>0</v>
      </c>
      <c r="AQ2155" s="47">
        <f t="shared" si="1762"/>
        <v>0</v>
      </c>
      <c r="AR2155" s="1">
        <f t="shared" si="1724"/>
        <v>0</v>
      </c>
      <c r="AS2155" s="1">
        <f t="shared" si="1743"/>
        <v>0</v>
      </c>
      <c r="AT2155" s="1">
        <f t="shared" si="1744"/>
        <v>0</v>
      </c>
      <c r="AU2155" s="1">
        <f t="shared" si="1745"/>
        <v>0</v>
      </c>
      <c r="AV2155" s="1">
        <f t="shared" si="1746"/>
        <v>0</v>
      </c>
      <c r="AW2155" s="27">
        <f t="shared" si="1735"/>
        <v>0</v>
      </c>
      <c r="AX2155" s="41">
        <f t="shared" si="1763"/>
        <v>0</v>
      </c>
      <c r="AY2155" s="29">
        <f t="shared" si="1736"/>
        <v>25</v>
      </c>
      <c r="AZ2155" s="29">
        <f t="shared" si="1737"/>
        <v>16</v>
      </c>
      <c r="BA2155" s="29">
        <f t="shared" si="1738"/>
        <v>9</v>
      </c>
      <c r="BB2155" s="29">
        <f t="shared" si="1739"/>
        <v>4</v>
      </c>
      <c r="BC2155" s="29">
        <f t="shared" si="1740"/>
        <v>1</v>
      </c>
      <c r="BD2155" s="29">
        <f t="shared" si="1741"/>
        <v>0</v>
      </c>
      <c r="BE2155" s="29">
        <f t="shared" si="1741"/>
        <v>0</v>
      </c>
      <c r="BF2155" s="29">
        <f t="shared" si="1741"/>
        <v>0</v>
      </c>
      <c r="BG2155" s="29">
        <f t="shared" si="1741"/>
        <v>0</v>
      </c>
      <c r="BH2155" s="29">
        <f t="shared" si="1742"/>
        <v>0</v>
      </c>
      <c r="BI2155" s="29">
        <f t="shared" si="1764"/>
        <v>0</v>
      </c>
      <c r="BJ2155" s="28">
        <f t="shared" si="1747"/>
        <v>0</v>
      </c>
      <c r="BK2155" s="28" t="e">
        <f t="shared" si="1748"/>
        <v>#DIV/0!</v>
      </c>
      <c r="BL2155" s="28" t="e">
        <f t="shared" si="1749"/>
        <v>#DIV/0!</v>
      </c>
      <c r="BM2155" s="28" t="e">
        <f t="shared" si="1750"/>
        <v>#DIV/0!</v>
      </c>
      <c r="BN2155" s="28" t="e">
        <f t="shared" si="1751"/>
        <v>#DIV/0!</v>
      </c>
      <c r="BO2155" s="28" t="e">
        <f t="shared" si="1752"/>
        <v>#DIV/0!</v>
      </c>
      <c r="BP2155" s="28">
        <f t="shared" si="1753"/>
        <v>0</v>
      </c>
      <c r="BQ2155" s="28">
        <f t="shared" si="1765"/>
        <v>0</v>
      </c>
    </row>
    <row r="2156" spans="1:69" x14ac:dyDescent="0.2">
      <c r="A2156" s="1" t="s">
        <v>7553</v>
      </c>
      <c r="B2156" s="8" t="s">
        <v>5717</v>
      </c>
      <c r="C2156" t="s">
        <v>49</v>
      </c>
      <c r="D2156" s="38">
        <v>30</v>
      </c>
      <c r="E2156" s="52"/>
      <c r="G2156" s="8">
        <v>24</v>
      </c>
      <c r="H2156" s="8">
        <v>8</v>
      </c>
      <c r="I2156" s="8">
        <v>3</v>
      </c>
      <c r="J2156" s="8">
        <v>2</v>
      </c>
      <c r="K2156" s="8">
        <v>1</v>
      </c>
      <c r="L2156" s="8">
        <v>1</v>
      </c>
      <c r="M2156" s="8">
        <v>2</v>
      </c>
      <c r="N2156" s="8">
        <v>2</v>
      </c>
      <c r="O2156" s="8">
        <v>2</v>
      </c>
      <c r="P2156" s="8">
        <v>2</v>
      </c>
      <c r="Q2156" s="36">
        <f t="shared" si="1766"/>
        <v>16</v>
      </c>
      <c r="R2156" s="36">
        <f t="shared" si="1754"/>
        <v>1</v>
      </c>
      <c r="S2156" s="36">
        <f t="shared" si="1755"/>
        <v>0</v>
      </c>
      <c r="T2156" s="36">
        <f t="shared" si="1756"/>
        <v>0</v>
      </c>
      <c r="U2156" s="36">
        <f t="shared" si="1757"/>
        <v>0</v>
      </c>
      <c r="V2156" s="36">
        <f t="shared" si="1758"/>
        <v>84</v>
      </c>
      <c r="W2156" s="45">
        <f t="shared" si="1759"/>
        <v>17</v>
      </c>
      <c r="X2156" s="50">
        <f t="shared" si="1760"/>
        <v>4.9411764705882355</v>
      </c>
      <c r="Y2156" s="46">
        <f t="shared" si="1725"/>
        <v>3.4602076124567228E-3</v>
      </c>
      <c r="Z2156" s="46">
        <f t="shared" si="1726"/>
        <v>0.8858131487889277</v>
      </c>
      <c r="AA2156" s="46">
        <f t="shared" si="1727"/>
        <v>3.7681660899653986</v>
      </c>
      <c r="AB2156" s="46">
        <f t="shared" si="1728"/>
        <v>8.6505190311418705</v>
      </c>
      <c r="AC2156" s="46">
        <f t="shared" si="1729"/>
        <v>15.532871972318341</v>
      </c>
      <c r="AD2156" s="46">
        <f t="shared" si="1730"/>
        <v>5.5363321799307565E-2</v>
      </c>
      <c r="AE2156" s="46">
        <f t="shared" si="1731"/>
        <v>0.8858131487889277</v>
      </c>
      <c r="AF2156" s="46">
        <f t="shared" si="1732"/>
        <v>0</v>
      </c>
      <c r="AG2156" s="46">
        <f t="shared" si="1733"/>
        <v>0</v>
      </c>
      <c r="AH2156" s="46">
        <f t="shared" si="1734"/>
        <v>0</v>
      </c>
      <c r="AI2156" s="46">
        <f t="shared" si="1761"/>
        <v>5.8823529411764705E-2</v>
      </c>
      <c r="AJ2156" s="47">
        <f t="shared" si="1767"/>
        <v>0.24253562503633297</v>
      </c>
      <c r="AK2156" s="47">
        <f t="shared" si="1768"/>
        <v>0.22826882356360506</v>
      </c>
      <c r="AL2156" s="47">
        <f t="shared" si="1769"/>
        <v>-58.436818832283564</v>
      </c>
      <c r="AM2156" s="47">
        <f t="shared" si="1770"/>
        <v>0</v>
      </c>
      <c r="AN2156" s="47">
        <f t="shared" si="1771"/>
        <v>0</v>
      </c>
      <c r="AO2156" s="47">
        <f t="shared" si="1772"/>
        <v>0</v>
      </c>
      <c r="AP2156" s="47">
        <f t="shared" si="1773"/>
        <v>7.0833333333333331E-2</v>
      </c>
      <c r="AQ2156" s="47">
        <f t="shared" si="1762"/>
        <v>-4.1231056256176641</v>
      </c>
      <c r="AR2156" s="1">
        <f t="shared" si="1724"/>
        <v>8</v>
      </c>
      <c r="AS2156" s="1">
        <f t="shared" si="1743"/>
        <v>2</v>
      </c>
      <c r="AT2156" s="1">
        <f t="shared" si="1744"/>
        <v>1</v>
      </c>
      <c r="AU2156" s="1">
        <f t="shared" si="1745"/>
        <v>2</v>
      </c>
      <c r="AV2156" s="1">
        <f t="shared" si="1746"/>
        <v>2</v>
      </c>
      <c r="AW2156" s="27">
        <f t="shared" si="1735"/>
        <v>15</v>
      </c>
      <c r="AX2156" s="41">
        <f t="shared" si="1763"/>
        <v>3.8</v>
      </c>
      <c r="AY2156" s="29">
        <f t="shared" si="1736"/>
        <v>1.4400000000000004</v>
      </c>
      <c r="AZ2156" s="29">
        <f t="shared" si="1737"/>
        <v>4.000000000000007E-2</v>
      </c>
      <c r="BA2156" s="29">
        <f t="shared" si="1738"/>
        <v>0.63999999999999968</v>
      </c>
      <c r="BB2156" s="29">
        <f t="shared" si="1739"/>
        <v>3.2399999999999993</v>
      </c>
      <c r="BC2156" s="29">
        <f t="shared" si="1740"/>
        <v>7.839999999999999</v>
      </c>
      <c r="BD2156" s="29">
        <f t="shared" si="1741"/>
        <v>11.520000000000003</v>
      </c>
      <c r="BE2156" s="29">
        <f t="shared" si="1741"/>
        <v>8.000000000000014E-2</v>
      </c>
      <c r="BF2156" s="29">
        <f t="shared" si="1741"/>
        <v>0.63999999999999968</v>
      </c>
      <c r="BG2156" s="29">
        <f t="shared" si="1741"/>
        <v>6.4799999999999986</v>
      </c>
      <c r="BH2156" s="29">
        <f t="shared" si="1742"/>
        <v>15.679999999999998</v>
      </c>
      <c r="BI2156" s="29">
        <f t="shared" si="1764"/>
        <v>2.4571428571428569</v>
      </c>
      <c r="BJ2156" s="28">
        <f t="shared" si="1747"/>
        <v>1.5675276256394517</v>
      </c>
      <c r="BK2156" s="28">
        <f t="shared" si="1748"/>
        <v>3.5891211227188671</v>
      </c>
      <c r="BL2156" s="28">
        <f t="shared" si="1749"/>
        <v>4.1540753735172164E-3</v>
      </c>
      <c r="BM2156" s="28">
        <f t="shared" si="1750"/>
        <v>-0.13293041195255051</v>
      </c>
      <c r="BN2156" s="28">
        <f t="shared" si="1751"/>
        <v>-3.0283209472940431</v>
      </c>
      <c r="BO2156" s="28">
        <f t="shared" si="1752"/>
        <v>-11.398782824931212</v>
      </c>
      <c r="BP2156" s="28">
        <f t="shared" si="1753"/>
        <v>8.2417582417582416E-2</v>
      </c>
      <c r="BQ2156" s="28">
        <f t="shared" si="1765"/>
        <v>-0.90385376258945771</v>
      </c>
    </row>
    <row r="2157" spans="1:69" x14ac:dyDescent="0.2">
      <c r="A2157" s="1" t="s">
        <v>7553</v>
      </c>
      <c r="B2157" s="8" t="s">
        <v>5719</v>
      </c>
      <c r="C2157" t="s">
        <v>18</v>
      </c>
      <c r="D2157" s="38">
        <v>33</v>
      </c>
      <c r="E2157" s="52" t="s">
        <v>5720</v>
      </c>
      <c r="G2157" s="8">
        <v>27</v>
      </c>
      <c r="H2157" s="8">
        <v>5</v>
      </c>
      <c r="I2157" s="8">
        <v>3</v>
      </c>
      <c r="J2157" s="8">
        <v>0</v>
      </c>
      <c r="K2157" s="8">
        <v>1</v>
      </c>
      <c r="L2157" s="8">
        <v>0</v>
      </c>
      <c r="M2157" s="8">
        <v>2</v>
      </c>
      <c r="N2157" s="8">
        <v>2</v>
      </c>
      <c r="O2157" s="8">
        <v>2</v>
      </c>
      <c r="P2157" s="8">
        <v>2</v>
      </c>
      <c r="Q2157" s="36">
        <f t="shared" si="1766"/>
        <v>22</v>
      </c>
      <c r="R2157" s="36">
        <f t="shared" si="1754"/>
        <v>3</v>
      </c>
      <c r="S2157" s="36">
        <f t="shared" si="1755"/>
        <v>1</v>
      </c>
      <c r="T2157" s="36">
        <f t="shared" si="1756"/>
        <v>0</v>
      </c>
      <c r="U2157" s="36">
        <f t="shared" si="1757"/>
        <v>0</v>
      </c>
      <c r="V2157" s="36">
        <f t="shared" si="1758"/>
        <v>125</v>
      </c>
      <c r="W2157" s="45">
        <f t="shared" si="1759"/>
        <v>26</v>
      </c>
      <c r="X2157" s="50">
        <f t="shared" si="1760"/>
        <v>4.8076923076923075</v>
      </c>
      <c r="Y2157" s="46">
        <f t="shared" si="1725"/>
        <v>3.6982248520710137E-2</v>
      </c>
      <c r="Z2157" s="46">
        <f t="shared" si="1726"/>
        <v>0.65236686390532517</v>
      </c>
      <c r="AA2157" s="46">
        <f t="shared" si="1727"/>
        <v>3.2677514792899403</v>
      </c>
      <c r="AB2157" s="46">
        <f t="shared" si="1728"/>
        <v>7.8831360946745548</v>
      </c>
      <c r="AC2157" s="46">
        <f t="shared" si="1729"/>
        <v>14.49852071005917</v>
      </c>
      <c r="AD2157" s="46">
        <f t="shared" si="1730"/>
        <v>0.81360946745562301</v>
      </c>
      <c r="AE2157" s="46">
        <f t="shared" si="1731"/>
        <v>1.9571005917159754</v>
      </c>
      <c r="AF2157" s="46">
        <f t="shared" si="1732"/>
        <v>3.2677514792899403</v>
      </c>
      <c r="AG2157" s="46">
        <f t="shared" si="1733"/>
        <v>0</v>
      </c>
      <c r="AH2157" s="46">
        <f t="shared" si="1734"/>
        <v>0</v>
      </c>
      <c r="AI2157" s="46">
        <f t="shared" si="1761"/>
        <v>0.24153846153846154</v>
      </c>
      <c r="AJ2157" s="47">
        <f t="shared" si="1767"/>
        <v>0.49146562599887039</v>
      </c>
      <c r="AK2157" s="47">
        <f t="shared" si="1768"/>
        <v>1.3180540085657417</v>
      </c>
      <c r="AL2157" s="47">
        <f t="shared" si="1769"/>
        <v>-13.316179825447952</v>
      </c>
      <c r="AM2157" s="47">
        <f t="shared" si="1770"/>
        <v>-49.761571393207461</v>
      </c>
      <c r="AN2157" s="47">
        <f t="shared" si="1771"/>
        <v>0</v>
      </c>
      <c r="AO2157" s="47">
        <f t="shared" si="1772"/>
        <v>0</v>
      </c>
      <c r="AP2157" s="47">
        <f t="shared" si="1773"/>
        <v>4.3333333333333335E-2</v>
      </c>
      <c r="AQ2157" s="47">
        <f t="shared" si="1762"/>
        <v>-2.6762535457705523</v>
      </c>
      <c r="AR2157" s="1">
        <f t="shared" si="1724"/>
        <v>5</v>
      </c>
      <c r="AS2157" s="1">
        <f t="shared" si="1743"/>
        <v>0</v>
      </c>
      <c r="AT2157" s="1">
        <f t="shared" si="1744"/>
        <v>0</v>
      </c>
      <c r="AU2157" s="1">
        <f t="shared" si="1745"/>
        <v>2</v>
      </c>
      <c r="AV2157" s="1">
        <f t="shared" si="1746"/>
        <v>2</v>
      </c>
      <c r="AW2157" s="27">
        <f t="shared" si="1735"/>
        <v>9</v>
      </c>
      <c r="AX2157" s="41">
        <f t="shared" si="1763"/>
        <v>3.4444444444444446</v>
      </c>
      <c r="AY2157" s="29">
        <f t="shared" si="1736"/>
        <v>2.4197530864197523</v>
      </c>
      <c r="AZ2157" s="29">
        <f t="shared" si="1737"/>
        <v>0.30864197530864174</v>
      </c>
      <c r="BA2157" s="29">
        <f t="shared" si="1738"/>
        <v>0.19753086419753105</v>
      </c>
      <c r="BB2157" s="29">
        <f t="shared" si="1739"/>
        <v>2.0864197530864201</v>
      </c>
      <c r="BC2157" s="29">
        <f t="shared" si="1740"/>
        <v>5.9753086419753094</v>
      </c>
      <c r="BD2157" s="29">
        <f t="shared" si="1741"/>
        <v>12.098765432098762</v>
      </c>
      <c r="BE2157" s="29">
        <f t="shared" si="1741"/>
        <v>0</v>
      </c>
      <c r="BF2157" s="29">
        <f t="shared" si="1741"/>
        <v>0</v>
      </c>
      <c r="BG2157" s="29">
        <f t="shared" si="1741"/>
        <v>4.1728395061728403</v>
      </c>
      <c r="BH2157" s="29">
        <f t="shared" si="1742"/>
        <v>11.950617283950619</v>
      </c>
      <c r="BI2157" s="29">
        <f t="shared" si="1764"/>
        <v>3.5277777777777777</v>
      </c>
      <c r="BJ2157" s="28">
        <f t="shared" si="1747"/>
        <v>1.8782379449307742</v>
      </c>
      <c r="BK2157" s="28">
        <f t="shared" si="1748"/>
        <v>2.840368926028364</v>
      </c>
      <c r="BL2157" s="28">
        <f t="shared" si="1749"/>
        <v>0</v>
      </c>
      <c r="BM2157" s="28">
        <f t="shared" si="1750"/>
        <v>0</v>
      </c>
      <c r="BN2157" s="28">
        <f t="shared" si="1751"/>
        <v>-0.9096633426361983</v>
      </c>
      <c r="BO2157" s="28">
        <f t="shared" si="1752"/>
        <v>-4.408782554569977</v>
      </c>
      <c r="BP2157" s="28">
        <f t="shared" si="1753"/>
        <v>0.16071428571428573</v>
      </c>
      <c r="BQ2157" s="28">
        <f t="shared" si="1765"/>
        <v>-0.39826237036786255</v>
      </c>
    </row>
    <row r="2158" spans="1:69" x14ac:dyDescent="0.2">
      <c r="A2158" s="1" t="s">
        <v>7553</v>
      </c>
      <c r="B2158" s="8" t="s">
        <v>5722</v>
      </c>
      <c r="C2158" t="s">
        <v>139</v>
      </c>
      <c r="D2158" s="38">
        <v>21</v>
      </c>
      <c r="E2158" s="52"/>
      <c r="G2158" s="8">
        <v>18</v>
      </c>
      <c r="H2158" s="8">
        <v>3</v>
      </c>
      <c r="I2158" s="8">
        <v>3</v>
      </c>
      <c r="J2158" s="8">
        <v>1</v>
      </c>
      <c r="K2158" s="8">
        <v>3</v>
      </c>
      <c r="L2158" s="8">
        <v>1</v>
      </c>
      <c r="M2158" s="8">
        <v>3</v>
      </c>
      <c r="N2158" s="8">
        <v>1</v>
      </c>
      <c r="O2158" s="8">
        <v>3</v>
      </c>
      <c r="P2158" s="8">
        <v>1</v>
      </c>
      <c r="Q2158" s="36">
        <f t="shared" si="1766"/>
        <v>15</v>
      </c>
      <c r="R2158" s="36">
        <f t="shared" si="1754"/>
        <v>2</v>
      </c>
      <c r="S2158" s="36">
        <f t="shared" si="1755"/>
        <v>2</v>
      </c>
      <c r="T2158" s="36">
        <f t="shared" si="1756"/>
        <v>2</v>
      </c>
      <c r="U2158" s="36">
        <f t="shared" si="1757"/>
        <v>2</v>
      </c>
      <c r="V2158" s="36">
        <f t="shared" si="1758"/>
        <v>95</v>
      </c>
      <c r="W2158" s="45">
        <f t="shared" si="1759"/>
        <v>23</v>
      </c>
      <c r="X2158" s="50">
        <f t="shared" si="1760"/>
        <v>4.1304347826086953</v>
      </c>
      <c r="Y2158" s="46">
        <f t="shared" si="1725"/>
        <v>0.75614366729678695</v>
      </c>
      <c r="Z2158" s="46">
        <f t="shared" si="1726"/>
        <v>1.7013232514177613E-2</v>
      </c>
      <c r="AA2158" s="46">
        <f t="shared" si="1727"/>
        <v>1.2778827977315683</v>
      </c>
      <c r="AB2158" s="46">
        <f t="shared" si="1728"/>
        <v>4.5387523629489586</v>
      </c>
      <c r="AC2158" s="46">
        <f t="shared" si="1729"/>
        <v>9.7996219281663492</v>
      </c>
      <c r="AD2158" s="46">
        <f t="shared" si="1730"/>
        <v>11.342155009451805</v>
      </c>
      <c r="AE2158" s="46">
        <f t="shared" si="1731"/>
        <v>3.4026465028355227E-2</v>
      </c>
      <c r="AF2158" s="46">
        <f t="shared" si="1732"/>
        <v>2.5557655954631366</v>
      </c>
      <c r="AG2158" s="46">
        <f t="shared" si="1733"/>
        <v>9.0775047258979171</v>
      </c>
      <c r="AH2158" s="46">
        <f t="shared" si="1734"/>
        <v>19.599243856332698</v>
      </c>
      <c r="AI2158" s="46">
        <f t="shared" si="1761"/>
        <v>1.9367588932806321</v>
      </c>
      <c r="AJ2158" s="47">
        <f t="shared" si="1767"/>
        <v>1.3916748518532021</v>
      </c>
      <c r="AK2158" s="47">
        <f t="shared" si="1768"/>
        <v>3.6591852758648624</v>
      </c>
      <c r="AL2158" s="47">
        <f t="shared" si="1769"/>
        <v>-1.6466333741391745E-3</v>
      </c>
      <c r="AM2158" s="47">
        <f t="shared" si="1770"/>
        <v>-1.0718973401433451</v>
      </c>
      <c r="AN2158" s="47">
        <f t="shared" si="1771"/>
        <v>-7.1749914753370749</v>
      </c>
      <c r="AO2158" s="47">
        <f t="shared" si="1772"/>
        <v>-22.763059764100095</v>
      </c>
      <c r="AP2158" s="47">
        <f t="shared" si="1773"/>
        <v>4.9783549783549784E-2</v>
      </c>
      <c r="AQ2158" s="47">
        <f t="shared" si="1762"/>
        <v>-1.3617000618031714</v>
      </c>
      <c r="AR2158" s="1">
        <f t="shared" si="1724"/>
        <v>3</v>
      </c>
      <c r="AS2158" s="1">
        <f t="shared" si="1743"/>
        <v>1</v>
      </c>
      <c r="AT2158" s="1">
        <f t="shared" si="1744"/>
        <v>1</v>
      </c>
      <c r="AU2158" s="1">
        <f t="shared" si="1745"/>
        <v>1</v>
      </c>
      <c r="AV2158" s="1">
        <f t="shared" si="1746"/>
        <v>1</v>
      </c>
      <c r="AW2158" s="27">
        <f t="shared" si="1735"/>
        <v>7</v>
      </c>
      <c r="AX2158" s="41">
        <f t="shared" si="1763"/>
        <v>3.5714285714285716</v>
      </c>
      <c r="AY2158" s="29">
        <f t="shared" si="1736"/>
        <v>2.0408163265306118</v>
      </c>
      <c r="AZ2158" s="29">
        <f t="shared" si="1737"/>
        <v>0.18367346938775495</v>
      </c>
      <c r="BA2158" s="29">
        <f t="shared" si="1738"/>
        <v>0.32653061224489816</v>
      </c>
      <c r="BB2158" s="29">
        <f t="shared" si="1739"/>
        <v>2.4693877551020416</v>
      </c>
      <c r="BC2158" s="29">
        <f t="shared" si="1740"/>
        <v>6.6122448979591848</v>
      </c>
      <c r="BD2158" s="29">
        <f t="shared" si="1741"/>
        <v>6.1224489795918355</v>
      </c>
      <c r="BE2158" s="29">
        <f t="shared" si="1741"/>
        <v>0.18367346938775495</v>
      </c>
      <c r="BF2158" s="29">
        <f t="shared" si="1741"/>
        <v>0.32653061224489816</v>
      </c>
      <c r="BG2158" s="29">
        <f t="shared" si="1741"/>
        <v>2.4693877551020416</v>
      </c>
      <c r="BH2158" s="29">
        <f t="shared" si="1742"/>
        <v>6.6122448979591848</v>
      </c>
      <c r="BI2158" s="29">
        <f t="shared" si="1764"/>
        <v>2.6190476190476191</v>
      </c>
      <c r="BJ2158" s="28">
        <f t="shared" si="1747"/>
        <v>1.6183471874253741</v>
      </c>
      <c r="BK2158" s="28">
        <f t="shared" si="1748"/>
        <v>2.0635359650760372</v>
      </c>
      <c r="BL2158" s="28">
        <f t="shared" si="1749"/>
        <v>1.8571823685684316E-2</v>
      </c>
      <c r="BM2158" s="28">
        <f t="shared" si="1750"/>
        <v>-4.4022100588288864E-2</v>
      </c>
      <c r="BN2158" s="28">
        <f t="shared" si="1751"/>
        <v>-0.91552212317206938</v>
      </c>
      <c r="BO2158" s="28">
        <f t="shared" si="1752"/>
        <v>-4.0115139161078197</v>
      </c>
      <c r="BP2158" s="28">
        <f t="shared" si="1753"/>
        <v>0.23333333333333334</v>
      </c>
      <c r="BQ2158" s="28">
        <f t="shared" si="1765"/>
        <v>-0.67408841525817309</v>
      </c>
    </row>
    <row r="2159" spans="1:69" x14ac:dyDescent="0.2">
      <c r="A2159" s="1" t="s">
        <v>7553</v>
      </c>
      <c r="B2159" s="8" t="s">
        <v>5724</v>
      </c>
      <c r="C2159" t="s">
        <v>294</v>
      </c>
      <c r="D2159" s="38">
        <v>586</v>
      </c>
      <c r="E2159" s="52" t="s">
        <v>5725</v>
      </c>
      <c r="G2159" s="8">
        <v>485</v>
      </c>
      <c r="H2159" s="8">
        <v>182</v>
      </c>
      <c r="I2159" s="8">
        <v>64</v>
      </c>
      <c r="J2159" s="8">
        <v>15</v>
      </c>
      <c r="K2159" s="8">
        <v>16</v>
      </c>
      <c r="L2159" s="8">
        <v>7</v>
      </c>
      <c r="M2159" s="8">
        <v>7</v>
      </c>
      <c r="N2159" s="8">
        <v>4</v>
      </c>
      <c r="O2159" s="8">
        <v>14</v>
      </c>
      <c r="P2159" s="8">
        <v>11</v>
      </c>
      <c r="Q2159" s="36">
        <f t="shared" si="1766"/>
        <v>303</v>
      </c>
      <c r="R2159" s="36">
        <f t="shared" si="1754"/>
        <v>49</v>
      </c>
      <c r="S2159" s="36">
        <f t="shared" si="1755"/>
        <v>9</v>
      </c>
      <c r="T2159" s="36">
        <f t="shared" si="1756"/>
        <v>3</v>
      </c>
      <c r="U2159" s="36">
        <f t="shared" si="1757"/>
        <v>3</v>
      </c>
      <c r="V2159" s="36">
        <f t="shared" si="1758"/>
        <v>1747</v>
      </c>
      <c r="W2159" s="45">
        <f t="shared" si="1759"/>
        <v>367</v>
      </c>
      <c r="X2159" s="50">
        <f t="shared" si="1760"/>
        <v>4.7602179836512262</v>
      </c>
      <c r="Y2159" s="46">
        <f t="shared" si="1725"/>
        <v>5.7495415364283639E-2</v>
      </c>
      <c r="Z2159" s="46">
        <f t="shared" si="1726"/>
        <v>0.57793138266673594</v>
      </c>
      <c r="AA2159" s="46">
        <f t="shared" si="1727"/>
        <v>3.0983673499691884</v>
      </c>
      <c r="AB2159" s="46">
        <f t="shared" si="1728"/>
        <v>7.6188033172716407</v>
      </c>
      <c r="AC2159" s="46">
        <f t="shared" si="1729"/>
        <v>14.139239284574092</v>
      </c>
      <c r="AD2159" s="46">
        <f t="shared" si="1730"/>
        <v>17.421110855377943</v>
      </c>
      <c r="AE2159" s="46">
        <f t="shared" si="1731"/>
        <v>28.31863775067006</v>
      </c>
      <c r="AF2159" s="46">
        <f t="shared" si="1732"/>
        <v>27.885306149722695</v>
      </c>
      <c r="AG2159" s="46">
        <f t="shared" si="1733"/>
        <v>22.856409951814921</v>
      </c>
      <c r="AH2159" s="46">
        <f t="shared" si="1734"/>
        <v>42.41771785372228</v>
      </c>
      <c r="AI2159" s="46">
        <f t="shared" si="1761"/>
        <v>0.37950596328226199</v>
      </c>
      <c r="AJ2159" s="47">
        <f t="shared" si="1767"/>
        <v>0.61604055327734875</v>
      </c>
      <c r="AK2159" s="47">
        <f t="shared" si="1768"/>
        <v>17.867531049945548</v>
      </c>
      <c r="AL2159" s="47">
        <f t="shared" si="1769"/>
        <v>-92.083663762665708</v>
      </c>
      <c r="AM2159" s="47">
        <f t="shared" si="1770"/>
        <v>-209.94907422948003</v>
      </c>
      <c r="AN2159" s="47">
        <f t="shared" si="1771"/>
        <v>-269.8506641839823</v>
      </c>
      <c r="AO2159" s="47">
        <f t="shared" si="1772"/>
        <v>-682.23251585462106</v>
      </c>
      <c r="AP2159" s="47">
        <f t="shared" si="1773"/>
        <v>2.7472116176360506E-3</v>
      </c>
      <c r="AQ2159" s="47">
        <f t="shared" si="1762"/>
        <v>-3.396235930997491</v>
      </c>
      <c r="AR2159" s="1">
        <f t="shared" si="1724"/>
        <v>182</v>
      </c>
      <c r="AS2159" s="1">
        <f t="shared" si="1743"/>
        <v>15</v>
      </c>
      <c r="AT2159" s="1">
        <f t="shared" si="1744"/>
        <v>7</v>
      </c>
      <c r="AU2159" s="1">
        <f t="shared" si="1745"/>
        <v>4</v>
      </c>
      <c r="AV2159" s="1">
        <f t="shared" si="1746"/>
        <v>11</v>
      </c>
      <c r="AW2159" s="27">
        <f t="shared" si="1735"/>
        <v>219</v>
      </c>
      <c r="AX2159" s="41">
        <f t="shared" si="1763"/>
        <v>4.6118721461187215</v>
      </c>
      <c r="AY2159" s="29">
        <f t="shared" si="1736"/>
        <v>0.15064323095848706</v>
      </c>
      <c r="AZ2159" s="29">
        <f t="shared" si="1737"/>
        <v>0.37438752319593011</v>
      </c>
      <c r="BA2159" s="29">
        <f t="shared" si="1738"/>
        <v>2.5981318154333732</v>
      </c>
      <c r="BB2159" s="29">
        <f t="shared" si="1739"/>
        <v>6.8218761076708159</v>
      </c>
      <c r="BC2159" s="29">
        <f t="shared" si="1740"/>
        <v>13.045620399908259</v>
      </c>
      <c r="BD2159" s="29">
        <f t="shared" si="1741"/>
        <v>27.417068034444643</v>
      </c>
      <c r="BE2159" s="29">
        <f t="shared" si="1741"/>
        <v>5.615812847938952</v>
      </c>
      <c r="BF2159" s="29">
        <f t="shared" si="1741"/>
        <v>18.186922708033613</v>
      </c>
      <c r="BG2159" s="29">
        <f t="shared" si="1741"/>
        <v>27.287504430683263</v>
      </c>
      <c r="BH2159" s="29">
        <f t="shared" si="1742"/>
        <v>143.50182439899083</v>
      </c>
      <c r="BI2159" s="29">
        <f t="shared" si="1764"/>
        <v>1.0183905156884923</v>
      </c>
      <c r="BJ2159" s="28">
        <f t="shared" si="1747"/>
        <v>1.0091533657915888</v>
      </c>
      <c r="BK2159" s="28">
        <f t="shared" si="1748"/>
        <v>10.354384821033983</v>
      </c>
      <c r="BL2159" s="28">
        <f t="shared" si="1749"/>
        <v>-3.3435035644964151</v>
      </c>
      <c r="BM2159" s="28">
        <f t="shared" si="1750"/>
        <v>-28.524516555572895</v>
      </c>
      <c r="BN2159" s="28">
        <f t="shared" si="1751"/>
        <v>-69.349640501083726</v>
      </c>
      <c r="BO2159" s="28">
        <f t="shared" si="1752"/>
        <v>-504.33402862529522</v>
      </c>
      <c r="BP2159" s="28">
        <f t="shared" si="1753"/>
        <v>4.6294338984483995E-3</v>
      </c>
      <c r="BQ2159" s="28">
        <f t="shared" si="1765"/>
        <v>-2.7554265773721243</v>
      </c>
    </row>
    <row r="2160" spans="1:69" x14ac:dyDescent="0.2">
      <c r="A2160" s="1" t="s">
        <v>7553</v>
      </c>
      <c r="B2160" s="8" t="s">
        <v>5727</v>
      </c>
      <c r="C2160" t="s">
        <v>34</v>
      </c>
      <c r="D2160" s="38">
        <v>32</v>
      </c>
      <c r="E2160" s="52" t="s">
        <v>1627</v>
      </c>
      <c r="G2160" s="8">
        <v>27</v>
      </c>
      <c r="H2160" s="8">
        <v>4</v>
      </c>
      <c r="I2160" s="8">
        <v>2</v>
      </c>
      <c r="J2160" s="8">
        <v>0</v>
      </c>
      <c r="K2160" s="8">
        <v>2</v>
      </c>
      <c r="L2160" s="8">
        <v>0</v>
      </c>
      <c r="M2160" s="8">
        <v>3</v>
      </c>
      <c r="N2160" s="8">
        <v>1</v>
      </c>
      <c r="O2160" s="8">
        <v>3</v>
      </c>
      <c r="P2160" s="8">
        <v>1</v>
      </c>
      <c r="Q2160" s="36">
        <f t="shared" si="1766"/>
        <v>23</v>
      </c>
      <c r="R2160" s="36">
        <f t="shared" si="1754"/>
        <v>2</v>
      </c>
      <c r="S2160" s="36">
        <f t="shared" si="1755"/>
        <v>2</v>
      </c>
      <c r="T2160" s="36">
        <f t="shared" si="1756"/>
        <v>2</v>
      </c>
      <c r="U2160" s="36">
        <f t="shared" si="1757"/>
        <v>2</v>
      </c>
      <c r="V2160" s="36">
        <f t="shared" si="1758"/>
        <v>135</v>
      </c>
      <c r="W2160" s="45">
        <f t="shared" si="1759"/>
        <v>31</v>
      </c>
      <c r="X2160" s="50">
        <f t="shared" si="1760"/>
        <v>4.354838709677419</v>
      </c>
      <c r="Y2160" s="46">
        <f t="shared" si="1725"/>
        <v>0.41623309053069762</v>
      </c>
      <c r="Z2160" s="46">
        <f t="shared" si="1726"/>
        <v>0.12591050988553568</v>
      </c>
      <c r="AA2160" s="46">
        <f t="shared" si="1727"/>
        <v>1.8355879292403738</v>
      </c>
      <c r="AB2160" s="46">
        <f t="shared" si="1728"/>
        <v>5.5452653485952119</v>
      </c>
      <c r="AC2160" s="46">
        <f t="shared" si="1729"/>
        <v>11.25494276795005</v>
      </c>
      <c r="AD2160" s="46">
        <f t="shared" si="1730"/>
        <v>9.5733610822060449</v>
      </c>
      <c r="AE2160" s="46">
        <f t="shared" si="1731"/>
        <v>0.25182101977107135</v>
      </c>
      <c r="AF2160" s="46">
        <f t="shared" si="1732"/>
        <v>3.6711758584807477</v>
      </c>
      <c r="AG2160" s="46">
        <f t="shared" si="1733"/>
        <v>11.090530697190424</v>
      </c>
      <c r="AH2160" s="46">
        <f t="shared" si="1734"/>
        <v>22.5098855359001</v>
      </c>
      <c r="AI2160" s="46">
        <f t="shared" si="1761"/>
        <v>1.5698924731182795</v>
      </c>
      <c r="AJ2160" s="47">
        <f t="shared" si="1767"/>
        <v>1.2529534999824532</v>
      </c>
      <c r="AK2160" s="47">
        <f t="shared" si="1768"/>
        <v>3.1399872214283162</v>
      </c>
      <c r="AL2160" s="47">
        <f t="shared" si="1769"/>
        <v>-4.5427423823055139E-2</v>
      </c>
      <c r="AM2160" s="47">
        <f t="shared" si="1770"/>
        <v>-2.5286453615345721</v>
      </c>
      <c r="AN2160" s="47">
        <f t="shared" si="1771"/>
        <v>-13.27726531433019</v>
      </c>
      <c r="AO2160" s="47">
        <f t="shared" si="1772"/>
        <v>-38.391941150486254</v>
      </c>
      <c r="AP2160" s="47">
        <f t="shared" si="1773"/>
        <v>3.5632183908045977E-2</v>
      </c>
      <c r="AQ2160" s="47">
        <f t="shared" si="1762"/>
        <v>-1.8209218998748486</v>
      </c>
      <c r="AR2160" s="1">
        <f t="shared" ref="AR2160:AR2223" si="1774">H2160</f>
        <v>4</v>
      </c>
      <c r="AS2160" s="1">
        <f t="shared" si="1743"/>
        <v>0</v>
      </c>
      <c r="AT2160" s="1">
        <f t="shared" si="1744"/>
        <v>0</v>
      </c>
      <c r="AU2160" s="1">
        <f t="shared" si="1745"/>
        <v>1</v>
      </c>
      <c r="AV2160" s="1">
        <f t="shared" si="1746"/>
        <v>1</v>
      </c>
      <c r="AW2160" s="27">
        <f t="shared" si="1735"/>
        <v>6</v>
      </c>
      <c r="AX2160" s="41">
        <f t="shared" si="1763"/>
        <v>3.8333333333333335</v>
      </c>
      <c r="AY2160" s="29">
        <f t="shared" si="1736"/>
        <v>1.3611111111111107</v>
      </c>
      <c r="AZ2160" s="29">
        <f t="shared" si="1737"/>
        <v>2.7777777777777728E-2</v>
      </c>
      <c r="BA2160" s="29">
        <f t="shared" si="1738"/>
        <v>0.69444444444444464</v>
      </c>
      <c r="BB2160" s="29">
        <f t="shared" si="1739"/>
        <v>3.3611111111111116</v>
      </c>
      <c r="BC2160" s="29">
        <f t="shared" si="1740"/>
        <v>8.0277777777777786</v>
      </c>
      <c r="BD2160" s="29">
        <f t="shared" si="1741"/>
        <v>5.4444444444444429</v>
      </c>
      <c r="BE2160" s="29">
        <f t="shared" si="1741"/>
        <v>0</v>
      </c>
      <c r="BF2160" s="29">
        <f t="shared" si="1741"/>
        <v>0</v>
      </c>
      <c r="BG2160" s="29">
        <f t="shared" si="1741"/>
        <v>3.3611111111111116</v>
      </c>
      <c r="BH2160" s="29">
        <f t="shared" si="1742"/>
        <v>8.0277777777777786</v>
      </c>
      <c r="BI2160" s="29">
        <f t="shared" si="1764"/>
        <v>3.3666666666666663</v>
      </c>
      <c r="BJ2160" s="28">
        <f t="shared" si="1747"/>
        <v>1.8348478592697179</v>
      </c>
      <c r="BK2160" s="28">
        <f t="shared" si="1748"/>
        <v>1.028253464904606</v>
      </c>
      <c r="BL2160" s="28">
        <f t="shared" si="1749"/>
        <v>0</v>
      </c>
      <c r="BM2160" s="28">
        <f t="shared" si="1750"/>
        <v>0</v>
      </c>
      <c r="BN2160" s="28">
        <f t="shared" si="1751"/>
        <v>-0.99752577389798192</v>
      </c>
      <c r="BO2160" s="28">
        <f t="shared" si="1752"/>
        <v>-3.6820767296474712</v>
      </c>
      <c r="BP2160" s="28">
        <f t="shared" si="1753"/>
        <v>0.3</v>
      </c>
      <c r="BQ2160" s="28">
        <f t="shared" si="1765"/>
        <v>-1.0954047115922541</v>
      </c>
    </row>
    <row r="2161" spans="1:69" x14ac:dyDescent="0.2">
      <c r="A2161" s="1" t="s">
        <v>7553</v>
      </c>
      <c r="B2161" s="8" t="s">
        <v>5729</v>
      </c>
      <c r="C2161" t="s">
        <v>30</v>
      </c>
      <c r="D2161" s="38">
        <v>32</v>
      </c>
      <c r="E2161" s="52" t="s">
        <v>3124</v>
      </c>
      <c r="G2161" s="8">
        <v>26</v>
      </c>
      <c r="H2161" s="8">
        <v>15</v>
      </c>
      <c r="I2161" s="8">
        <v>3</v>
      </c>
      <c r="J2161" s="8">
        <v>0</v>
      </c>
      <c r="K2161" s="8">
        <v>1</v>
      </c>
      <c r="L2161" s="8">
        <v>0</v>
      </c>
      <c r="M2161" s="8">
        <v>1</v>
      </c>
      <c r="N2161" s="8">
        <v>0</v>
      </c>
      <c r="O2161" s="8">
        <v>2</v>
      </c>
      <c r="P2161" s="8">
        <v>2</v>
      </c>
      <c r="Q2161" s="36">
        <f t="shared" si="1766"/>
        <v>11</v>
      </c>
      <c r="R2161" s="36">
        <f t="shared" si="1754"/>
        <v>3</v>
      </c>
      <c r="S2161" s="36">
        <f t="shared" si="1755"/>
        <v>1</v>
      </c>
      <c r="T2161" s="36">
        <f t="shared" si="1756"/>
        <v>1</v>
      </c>
      <c r="U2161" s="36">
        <f t="shared" si="1757"/>
        <v>0</v>
      </c>
      <c r="V2161" s="36">
        <f t="shared" si="1758"/>
        <v>72</v>
      </c>
      <c r="W2161" s="45">
        <f t="shared" si="1759"/>
        <v>16</v>
      </c>
      <c r="X2161" s="50">
        <f t="shared" si="1760"/>
        <v>4.5</v>
      </c>
      <c r="Y2161" s="46">
        <f t="shared" si="1725"/>
        <v>0.25</v>
      </c>
      <c r="Z2161" s="46">
        <f t="shared" si="1726"/>
        <v>0.25</v>
      </c>
      <c r="AA2161" s="46">
        <f t="shared" si="1727"/>
        <v>2.25</v>
      </c>
      <c r="AB2161" s="46">
        <f t="shared" si="1728"/>
        <v>6.25</v>
      </c>
      <c r="AC2161" s="46">
        <f t="shared" si="1729"/>
        <v>12.25</v>
      </c>
      <c r="AD2161" s="46">
        <f t="shared" si="1730"/>
        <v>2.75</v>
      </c>
      <c r="AE2161" s="46">
        <f t="shared" si="1731"/>
        <v>0.75</v>
      </c>
      <c r="AF2161" s="46">
        <f t="shared" si="1732"/>
        <v>2.25</v>
      </c>
      <c r="AG2161" s="46">
        <f t="shared" si="1733"/>
        <v>6.25</v>
      </c>
      <c r="AH2161" s="46">
        <f t="shared" si="1734"/>
        <v>0</v>
      </c>
      <c r="AI2161" s="46">
        <f t="shared" si="1761"/>
        <v>0.8</v>
      </c>
      <c r="AJ2161" s="47">
        <f t="shared" si="1767"/>
        <v>0.89442719099991586</v>
      </c>
      <c r="AK2161" s="47">
        <f t="shared" si="1768"/>
        <v>1.9216209181638821</v>
      </c>
      <c r="AL2161" s="47">
        <f t="shared" si="1769"/>
        <v>-0.52407843222651329</v>
      </c>
      <c r="AM2161" s="47">
        <f t="shared" si="1770"/>
        <v>-4.7167058900386198</v>
      </c>
      <c r="AN2161" s="47">
        <f t="shared" si="1771"/>
        <v>-21.836601342771388</v>
      </c>
      <c r="AO2161" s="47">
        <f t="shared" si="1772"/>
        <v>0</v>
      </c>
      <c r="AP2161" s="47">
        <f t="shared" si="1773"/>
        <v>7.6190476190476197E-2</v>
      </c>
      <c r="AQ2161" s="47">
        <f t="shared" si="1762"/>
        <v>-1.9166296949998203</v>
      </c>
      <c r="AR2161" s="1">
        <f t="shared" si="1774"/>
        <v>15</v>
      </c>
      <c r="AS2161" s="1">
        <f t="shared" si="1743"/>
        <v>0</v>
      </c>
      <c r="AT2161" s="1">
        <f t="shared" si="1744"/>
        <v>0</v>
      </c>
      <c r="AU2161" s="1">
        <f t="shared" si="1745"/>
        <v>0</v>
      </c>
      <c r="AV2161" s="1">
        <f t="shared" si="1746"/>
        <v>2</v>
      </c>
      <c r="AW2161" s="27">
        <f t="shared" si="1735"/>
        <v>17</v>
      </c>
      <c r="AX2161" s="41">
        <f t="shared" si="1763"/>
        <v>4.5294117647058822</v>
      </c>
      <c r="AY2161" s="29">
        <f t="shared" si="1736"/>
        <v>0.22145328719723192</v>
      </c>
      <c r="AZ2161" s="29">
        <f t="shared" si="1737"/>
        <v>0.28027681660899645</v>
      </c>
      <c r="BA2161" s="29">
        <f t="shared" si="1738"/>
        <v>2.3391003460207611</v>
      </c>
      <c r="BB2161" s="29">
        <f t="shared" si="1739"/>
        <v>6.3979238754325252</v>
      </c>
      <c r="BC2161" s="29">
        <f t="shared" si="1740"/>
        <v>12.45674740484429</v>
      </c>
      <c r="BD2161" s="29">
        <f t="shared" si="1741"/>
        <v>3.3217993079584787</v>
      </c>
      <c r="BE2161" s="29">
        <f t="shared" si="1741"/>
        <v>0</v>
      </c>
      <c r="BF2161" s="29">
        <f t="shared" si="1741"/>
        <v>0</v>
      </c>
      <c r="BG2161" s="29">
        <f t="shared" si="1741"/>
        <v>0</v>
      </c>
      <c r="BH2161" s="29">
        <f t="shared" si="1742"/>
        <v>24.913494809688579</v>
      </c>
      <c r="BI2161" s="29">
        <f t="shared" si="1764"/>
        <v>1.7647058823529411</v>
      </c>
      <c r="BJ2161" s="28">
        <f t="shared" si="1747"/>
        <v>1.3284223283101428</v>
      </c>
      <c r="BK2161" s="28">
        <f t="shared" si="1748"/>
        <v>0.66681591381842531</v>
      </c>
      <c r="BL2161" s="28">
        <f t="shared" si="1749"/>
        <v>0</v>
      </c>
      <c r="BM2161" s="28">
        <f t="shared" si="1750"/>
        <v>0</v>
      </c>
      <c r="BN2161" s="28">
        <f t="shared" si="1751"/>
        <v>0</v>
      </c>
      <c r="BO2161" s="28">
        <f t="shared" si="1752"/>
        <v>-37.508395152286404</v>
      </c>
      <c r="BP2161" s="28">
        <f t="shared" si="1753"/>
        <v>7.0833333333333331E-2</v>
      </c>
      <c r="BQ2161" s="28">
        <f t="shared" si="1765"/>
        <v>-2.6096118627248153</v>
      </c>
    </row>
    <row r="2162" spans="1:69" x14ac:dyDescent="0.2">
      <c r="A2162" s="1" t="s">
        <v>7553</v>
      </c>
      <c r="B2162" s="8" t="s">
        <v>5731</v>
      </c>
      <c r="C2162" t="s">
        <v>49</v>
      </c>
      <c r="D2162" s="38">
        <v>21</v>
      </c>
      <c r="E2162" s="52" t="s">
        <v>5732</v>
      </c>
      <c r="G2162" s="8">
        <v>17</v>
      </c>
      <c r="H2162" s="8">
        <v>3</v>
      </c>
      <c r="I2162" s="8">
        <v>3</v>
      </c>
      <c r="J2162" s="8">
        <v>1</v>
      </c>
      <c r="K2162" s="8">
        <v>3</v>
      </c>
      <c r="L2162" s="8">
        <v>1</v>
      </c>
      <c r="M2162" s="8">
        <v>1</v>
      </c>
      <c r="N2162" s="8">
        <v>1</v>
      </c>
      <c r="O2162" s="8">
        <v>1</v>
      </c>
      <c r="P2162" s="8">
        <v>1</v>
      </c>
      <c r="Q2162" s="36">
        <f t="shared" si="1766"/>
        <v>14</v>
      </c>
      <c r="R2162" s="36">
        <f t="shared" si="1754"/>
        <v>2</v>
      </c>
      <c r="S2162" s="36">
        <f t="shared" si="1755"/>
        <v>2</v>
      </c>
      <c r="T2162" s="36">
        <f t="shared" si="1756"/>
        <v>0</v>
      </c>
      <c r="U2162" s="36">
        <f t="shared" si="1757"/>
        <v>0</v>
      </c>
      <c r="V2162" s="36">
        <f t="shared" si="1758"/>
        <v>84</v>
      </c>
      <c r="W2162" s="45">
        <f t="shared" si="1759"/>
        <v>18</v>
      </c>
      <c r="X2162" s="50">
        <f t="shared" si="1760"/>
        <v>4.666666666666667</v>
      </c>
      <c r="Y2162" s="46">
        <f t="shared" si="1725"/>
        <v>0.11111111111111091</v>
      </c>
      <c r="Z2162" s="46">
        <f t="shared" si="1726"/>
        <v>0.44444444444444486</v>
      </c>
      <c r="AA2162" s="46">
        <f t="shared" si="1727"/>
        <v>2.7777777777777786</v>
      </c>
      <c r="AB2162" s="46">
        <f t="shared" si="1728"/>
        <v>7.1111111111111125</v>
      </c>
      <c r="AC2162" s="46">
        <f t="shared" si="1729"/>
        <v>13.444444444444446</v>
      </c>
      <c r="AD2162" s="46">
        <f t="shared" si="1730"/>
        <v>1.5555555555555527</v>
      </c>
      <c r="AE2162" s="46">
        <f t="shared" si="1731"/>
        <v>0.88888888888888973</v>
      </c>
      <c r="AF2162" s="46">
        <f t="shared" si="1732"/>
        <v>5.5555555555555571</v>
      </c>
      <c r="AG2162" s="46">
        <f t="shared" si="1733"/>
        <v>0</v>
      </c>
      <c r="AH2162" s="46">
        <f t="shared" si="1734"/>
        <v>0</v>
      </c>
      <c r="AI2162" s="46">
        <f t="shared" si="1761"/>
        <v>0.47058823529411764</v>
      </c>
      <c r="AJ2162" s="47">
        <f t="shared" si="1767"/>
        <v>0.68599434057003539</v>
      </c>
      <c r="AK2162" s="47">
        <f t="shared" si="1768"/>
        <v>1.6062112858485853</v>
      </c>
      <c r="AL2162" s="47">
        <f t="shared" si="1769"/>
        <v>-1.835670040969819</v>
      </c>
      <c r="AM2162" s="47">
        <f t="shared" si="1770"/>
        <v>-28.6823443901534</v>
      </c>
      <c r="AN2162" s="47">
        <f t="shared" si="1771"/>
        <v>0</v>
      </c>
      <c r="AO2162" s="47">
        <f t="shared" si="1772"/>
        <v>0</v>
      </c>
      <c r="AP2162" s="47">
        <f t="shared" si="1773"/>
        <v>6.6176470588235295E-2</v>
      </c>
      <c r="AQ2162" s="47">
        <f t="shared" si="1762"/>
        <v>-1.9132810904961155</v>
      </c>
      <c r="AR2162" s="1">
        <f t="shared" si="1774"/>
        <v>3</v>
      </c>
      <c r="AS2162" s="1">
        <f t="shared" si="1743"/>
        <v>1</v>
      </c>
      <c r="AT2162" s="1">
        <f t="shared" si="1744"/>
        <v>1</v>
      </c>
      <c r="AU2162" s="1">
        <f t="shared" si="1745"/>
        <v>1</v>
      </c>
      <c r="AV2162" s="1">
        <f t="shared" si="1746"/>
        <v>1</v>
      </c>
      <c r="AW2162" s="27">
        <f t="shared" si="1735"/>
        <v>7</v>
      </c>
      <c r="AX2162" s="41">
        <f t="shared" si="1763"/>
        <v>3.5714285714285716</v>
      </c>
      <c r="AY2162" s="29">
        <f t="shared" si="1736"/>
        <v>2.0408163265306118</v>
      </c>
      <c r="AZ2162" s="29">
        <f t="shared" si="1737"/>
        <v>0.18367346938775495</v>
      </c>
      <c r="BA2162" s="29">
        <f t="shared" si="1738"/>
        <v>0.32653061224489816</v>
      </c>
      <c r="BB2162" s="29">
        <f t="shared" si="1739"/>
        <v>2.4693877551020416</v>
      </c>
      <c r="BC2162" s="29">
        <f t="shared" si="1740"/>
        <v>6.6122448979591848</v>
      </c>
      <c r="BD2162" s="29">
        <f t="shared" si="1741"/>
        <v>6.1224489795918355</v>
      </c>
      <c r="BE2162" s="29">
        <f t="shared" si="1741"/>
        <v>0.18367346938775495</v>
      </c>
      <c r="BF2162" s="29">
        <f t="shared" si="1741"/>
        <v>0.32653061224489816</v>
      </c>
      <c r="BG2162" s="29">
        <f t="shared" si="1741"/>
        <v>2.4693877551020416</v>
      </c>
      <c r="BH2162" s="29">
        <f t="shared" si="1742"/>
        <v>6.6122448979591848</v>
      </c>
      <c r="BI2162" s="29">
        <f t="shared" si="1764"/>
        <v>2.6190476190476191</v>
      </c>
      <c r="BJ2162" s="28">
        <f t="shared" si="1747"/>
        <v>1.6183471874253741</v>
      </c>
      <c r="BK2162" s="28">
        <f t="shared" si="1748"/>
        <v>2.0635359650760372</v>
      </c>
      <c r="BL2162" s="28">
        <f t="shared" si="1749"/>
        <v>1.8571823685684316E-2</v>
      </c>
      <c r="BM2162" s="28">
        <f t="shared" si="1750"/>
        <v>-4.4022100588288864E-2</v>
      </c>
      <c r="BN2162" s="28">
        <f t="shared" si="1751"/>
        <v>-0.91552212317206938</v>
      </c>
      <c r="BO2162" s="28">
        <f t="shared" si="1752"/>
        <v>-4.0115139161078197</v>
      </c>
      <c r="BP2162" s="28">
        <f t="shared" si="1753"/>
        <v>0.23333333333333334</v>
      </c>
      <c r="BQ2162" s="28">
        <f t="shared" si="1765"/>
        <v>-0.67408841525817309</v>
      </c>
    </row>
    <row r="2163" spans="1:69" x14ac:dyDescent="0.2">
      <c r="A2163" s="1" t="s">
        <v>7553</v>
      </c>
      <c r="B2163" s="8" t="s">
        <v>5734</v>
      </c>
      <c r="C2163" t="s">
        <v>56</v>
      </c>
      <c r="D2163" s="38">
        <v>4</v>
      </c>
      <c r="E2163" s="52"/>
      <c r="G2163" s="8">
        <v>4</v>
      </c>
      <c r="H2163" s="8">
        <v>1</v>
      </c>
      <c r="I2163" s="8">
        <v>4</v>
      </c>
      <c r="J2163" s="8">
        <v>1</v>
      </c>
      <c r="K2163" s="8">
        <v>4</v>
      </c>
      <c r="L2163" s="8">
        <v>1</v>
      </c>
      <c r="M2163" s="8">
        <v>4</v>
      </c>
      <c r="N2163" s="8">
        <v>1</v>
      </c>
      <c r="O2163" s="8">
        <v>4</v>
      </c>
      <c r="P2163" s="8">
        <v>1</v>
      </c>
      <c r="Q2163" s="36">
        <f t="shared" si="1766"/>
        <v>3</v>
      </c>
      <c r="R2163" s="36">
        <f t="shared" si="1754"/>
        <v>3</v>
      </c>
      <c r="S2163" s="36">
        <f t="shared" si="1755"/>
        <v>3</v>
      </c>
      <c r="T2163" s="36">
        <f t="shared" si="1756"/>
        <v>3</v>
      </c>
      <c r="U2163" s="36">
        <f t="shared" si="1757"/>
        <v>3</v>
      </c>
      <c r="V2163" s="36">
        <f t="shared" si="1758"/>
        <v>45</v>
      </c>
      <c r="W2163" s="45">
        <f t="shared" si="1759"/>
        <v>15</v>
      </c>
      <c r="X2163" s="50">
        <f t="shared" si="1760"/>
        <v>3</v>
      </c>
      <c r="Y2163" s="46">
        <f t="shared" si="1725"/>
        <v>4</v>
      </c>
      <c r="Z2163" s="46">
        <f t="shared" si="1726"/>
        <v>1</v>
      </c>
      <c r="AA2163" s="46">
        <f t="shared" si="1727"/>
        <v>0</v>
      </c>
      <c r="AB2163" s="46">
        <f t="shared" si="1728"/>
        <v>1</v>
      </c>
      <c r="AC2163" s="46">
        <f t="shared" si="1729"/>
        <v>4</v>
      </c>
      <c r="AD2163" s="46">
        <f t="shared" si="1730"/>
        <v>12</v>
      </c>
      <c r="AE2163" s="46">
        <f t="shared" si="1731"/>
        <v>3</v>
      </c>
      <c r="AF2163" s="46">
        <f t="shared" si="1732"/>
        <v>0</v>
      </c>
      <c r="AG2163" s="46">
        <f t="shared" si="1733"/>
        <v>3</v>
      </c>
      <c r="AH2163" s="46">
        <f t="shared" si="1734"/>
        <v>12</v>
      </c>
      <c r="AI2163" s="46">
        <f t="shared" si="1761"/>
        <v>2.1428571428571428</v>
      </c>
      <c r="AJ2163" s="47">
        <f t="shared" si="1767"/>
        <v>1.4638501094227998</v>
      </c>
      <c r="AK2163" s="47">
        <f t="shared" si="1768"/>
        <v>7.6510565719164978</v>
      </c>
      <c r="AL2163" s="47">
        <f t="shared" si="1769"/>
        <v>0.95638207148956222</v>
      </c>
      <c r="AM2163" s="47">
        <f t="shared" si="1770"/>
        <v>0</v>
      </c>
      <c r="AN2163" s="47">
        <f t="shared" si="1771"/>
        <v>-0.95638207148956222</v>
      </c>
      <c r="AO2163" s="47">
        <f t="shared" si="1772"/>
        <v>-7.6510565719164978</v>
      </c>
      <c r="AP2163" s="47">
        <f t="shared" si="1773"/>
        <v>8.2417582417582416E-2</v>
      </c>
      <c r="AQ2163" s="47">
        <f t="shared" si="1762"/>
        <v>0</v>
      </c>
      <c r="AR2163" s="1">
        <f t="shared" si="1774"/>
        <v>1</v>
      </c>
      <c r="AS2163" s="1">
        <f t="shared" si="1743"/>
        <v>1</v>
      </c>
      <c r="AT2163" s="1">
        <f t="shared" si="1744"/>
        <v>1</v>
      </c>
      <c r="AU2163" s="1">
        <f t="shared" si="1745"/>
        <v>1</v>
      </c>
      <c r="AV2163" s="1">
        <f t="shared" si="1746"/>
        <v>1</v>
      </c>
      <c r="AW2163" s="27">
        <f t="shared" si="1735"/>
        <v>5</v>
      </c>
      <c r="AX2163" s="41">
        <f t="shared" si="1763"/>
        <v>3</v>
      </c>
      <c r="AY2163" s="29">
        <f t="shared" si="1736"/>
        <v>4</v>
      </c>
      <c r="AZ2163" s="29">
        <f t="shared" si="1737"/>
        <v>1</v>
      </c>
      <c r="BA2163" s="29">
        <f t="shared" si="1738"/>
        <v>0</v>
      </c>
      <c r="BB2163" s="29">
        <f t="shared" si="1739"/>
        <v>1</v>
      </c>
      <c r="BC2163" s="29">
        <f t="shared" si="1740"/>
        <v>4</v>
      </c>
      <c r="BD2163" s="29">
        <f t="shared" si="1741"/>
        <v>4</v>
      </c>
      <c r="BE2163" s="29">
        <f t="shared" si="1741"/>
        <v>1</v>
      </c>
      <c r="BF2163" s="29">
        <f t="shared" si="1741"/>
        <v>0</v>
      </c>
      <c r="BG2163" s="29">
        <f t="shared" si="1741"/>
        <v>1</v>
      </c>
      <c r="BH2163" s="29">
        <f t="shared" si="1742"/>
        <v>4</v>
      </c>
      <c r="BI2163" s="29">
        <f t="shared" si="1764"/>
        <v>2.5</v>
      </c>
      <c r="BJ2163" s="28">
        <f t="shared" si="1747"/>
        <v>1.5811388300841898</v>
      </c>
      <c r="BK2163" s="28">
        <f t="shared" si="1748"/>
        <v>2.0238577025077631</v>
      </c>
      <c r="BL2163" s="28">
        <f t="shared" si="1749"/>
        <v>0.25298221281347039</v>
      </c>
      <c r="BM2163" s="28">
        <f t="shared" si="1750"/>
        <v>0</v>
      </c>
      <c r="BN2163" s="28">
        <f t="shared" si="1751"/>
        <v>-0.25298221281347039</v>
      </c>
      <c r="BO2163" s="28">
        <f t="shared" si="1752"/>
        <v>-2.0238577025077631</v>
      </c>
      <c r="BP2163" s="28">
        <f t="shared" si="1753"/>
        <v>0.41666666666666669</v>
      </c>
      <c r="BQ2163" s="28">
        <f t="shared" si="1765"/>
        <v>0</v>
      </c>
    </row>
    <row r="2164" spans="1:69" x14ac:dyDescent="0.2">
      <c r="A2164" s="1" t="s">
        <v>7553</v>
      </c>
      <c r="B2164" s="8" t="s">
        <v>5736</v>
      </c>
      <c r="C2164" t="s">
        <v>56</v>
      </c>
      <c r="D2164" s="38">
        <v>1</v>
      </c>
      <c r="E2164" s="52"/>
      <c r="G2164" s="8">
        <v>1</v>
      </c>
      <c r="H2164" s="8">
        <v>0</v>
      </c>
      <c r="I2164" s="8">
        <v>1</v>
      </c>
      <c r="J2164" s="8">
        <v>0</v>
      </c>
      <c r="K2164" s="8">
        <v>1</v>
      </c>
      <c r="L2164" s="8">
        <v>0</v>
      </c>
      <c r="M2164" s="8">
        <v>1</v>
      </c>
      <c r="N2164" s="8">
        <v>0</v>
      </c>
      <c r="O2164" s="8">
        <v>1</v>
      </c>
      <c r="P2164" s="8">
        <v>0</v>
      </c>
      <c r="Q2164" s="36">
        <f t="shared" si="1766"/>
        <v>1</v>
      </c>
      <c r="R2164" s="36">
        <f t="shared" si="1754"/>
        <v>1</v>
      </c>
      <c r="S2164" s="36">
        <f t="shared" si="1755"/>
        <v>1</v>
      </c>
      <c r="T2164" s="36">
        <f t="shared" si="1756"/>
        <v>1</v>
      </c>
      <c r="U2164" s="36">
        <f t="shared" si="1757"/>
        <v>1</v>
      </c>
      <c r="V2164" s="36">
        <f t="shared" si="1758"/>
        <v>15</v>
      </c>
      <c r="W2164" s="45">
        <f t="shared" si="1759"/>
        <v>5</v>
      </c>
      <c r="X2164" s="50">
        <f t="shared" si="1760"/>
        <v>3</v>
      </c>
      <c r="Y2164" s="46">
        <f t="shared" si="1725"/>
        <v>4</v>
      </c>
      <c r="Z2164" s="46">
        <f t="shared" si="1726"/>
        <v>1</v>
      </c>
      <c r="AA2164" s="46">
        <f t="shared" si="1727"/>
        <v>0</v>
      </c>
      <c r="AB2164" s="46">
        <f t="shared" si="1728"/>
        <v>1</v>
      </c>
      <c r="AC2164" s="46">
        <f t="shared" si="1729"/>
        <v>4</v>
      </c>
      <c r="AD2164" s="46">
        <f t="shared" si="1730"/>
        <v>4</v>
      </c>
      <c r="AE2164" s="46">
        <f t="shared" si="1731"/>
        <v>1</v>
      </c>
      <c r="AF2164" s="46">
        <f t="shared" si="1732"/>
        <v>0</v>
      </c>
      <c r="AG2164" s="46">
        <f t="shared" si="1733"/>
        <v>1</v>
      </c>
      <c r="AH2164" s="46">
        <f t="shared" si="1734"/>
        <v>4</v>
      </c>
      <c r="AI2164" s="46">
        <f t="shared" si="1761"/>
        <v>2.5</v>
      </c>
      <c r="AJ2164" s="47">
        <f t="shared" si="1767"/>
        <v>1.5811388300841898</v>
      </c>
      <c r="AK2164" s="47">
        <f t="shared" si="1768"/>
        <v>2.0238577025077631</v>
      </c>
      <c r="AL2164" s="47">
        <f t="shared" si="1769"/>
        <v>0.25298221281347039</v>
      </c>
      <c r="AM2164" s="47">
        <f t="shared" si="1770"/>
        <v>0</v>
      </c>
      <c r="AN2164" s="47">
        <f t="shared" si="1771"/>
        <v>-0.25298221281347039</v>
      </c>
      <c r="AO2164" s="47">
        <f t="shared" si="1772"/>
        <v>-2.0238577025077631</v>
      </c>
      <c r="AP2164" s="47">
        <f t="shared" si="1773"/>
        <v>0.41666666666666669</v>
      </c>
      <c r="AQ2164" s="47">
        <f t="shared" si="1762"/>
        <v>0</v>
      </c>
      <c r="AR2164" s="1">
        <f t="shared" si="1774"/>
        <v>0</v>
      </c>
      <c r="AS2164" s="1">
        <f t="shared" si="1743"/>
        <v>0</v>
      </c>
      <c r="AT2164" s="1">
        <f t="shared" si="1744"/>
        <v>0</v>
      </c>
      <c r="AU2164" s="1">
        <f t="shared" si="1745"/>
        <v>0</v>
      </c>
      <c r="AV2164" s="1">
        <f t="shared" si="1746"/>
        <v>0</v>
      </c>
      <c r="AW2164" s="27">
        <f t="shared" si="1735"/>
        <v>0</v>
      </c>
      <c r="AX2164" s="41">
        <f t="shared" si="1763"/>
        <v>0</v>
      </c>
      <c r="AY2164" s="29">
        <f t="shared" si="1736"/>
        <v>25</v>
      </c>
      <c r="AZ2164" s="29">
        <f t="shared" si="1737"/>
        <v>16</v>
      </c>
      <c r="BA2164" s="29">
        <f t="shared" si="1738"/>
        <v>9</v>
      </c>
      <c r="BB2164" s="29">
        <f t="shared" si="1739"/>
        <v>4</v>
      </c>
      <c r="BC2164" s="29">
        <f t="shared" si="1740"/>
        <v>1</v>
      </c>
      <c r="BD2164" s="29">
        <f t="shared" si="1741"/>
        <v>0</v>
      </c>
      <c r="BE2164" s="29">
        <f t="shared" si="1741"/>
        <v>0</v>
      </c>
      <c r="BF2164" s="29">
        <f t="shared" si="1741"/>
        <v>0</v>
      </c>
      <c r="BG2164" s="29">
        <f t="shared" si="1741"/>
        <v>0</v>
      </c>
      <c r="BH2164" s="29">
        <f t="shared" si="1742"/>
        <v>0</v>
      </c>
      <c r="BI2164" s="29">
        <f t="shared" si="1764"/>
        <v>0</v>
      </c>
      <c r="BJ2164" s="28">
        <f t="shared" si="1747"/>
        <v>0</v>
      </c>
      <c r="BK2164" s="28" t="e">
        <f t="shared" si="1748"/>
        <v>#DIV/0!</v>
      </c>
      <c r="BL2164" s="28" t="e">
        <f t="shared" si="1749"/>
        <v>#DIV/0!</v>
      </c>
      <c r="BM2164" s="28" t="e">
        <f t="shared" si="1750"/>
        <v>#DIV/0!</v>
      </c>
      <c r="BN2164" s="28" t="e">
        <f t="shared" si="1751"/>
        <v>#DIV/0!</v>
      </c>
      <c r="BO2164" s="28" t="e">
        <f t="shared" si="1752"/>
        <v>#DIV/0!</v>
      </c>
      <c r="BP2164" s="28">
        <f t="shared" si="1753"/>
        <v>0</v>
      </c>
      <c r="BQ2164" s="28">
        <f t="shared" si="1765"/>
        <v>0</v>
      </c>
    </row>
    <row r="2165" spans="1:69" x14ac:dyDescent="0.2">
      <c r="A2165" s="1" t="s">
        <v>7553</v>
      </c>
      <c r="B2165" s="8" t="s">
        <v>5738</v>
      </c>
      <c r="C2165" t="s">
        <v>294</v>
      </c>
      <c r="D2165" s="38">
        <v>290</v>
      </c>
      <c r="E2165" s="52"/>
      <c r="G2165" s="8">
        <v>229</v>
      </c>
      <c r="H2165" s="8">
        <v>18</v>
      </c>
      <c r="I2165" s="8">
        <v>46</v>
      </c>
      <c r="J2165" s="8">
        <v>2</v>
      </c>
      <c r="K2165" s="8">
        <v>8</v>
      </c>
      <c r="L2165" s="8">
        <v>3</v>
      </c>
      <c r="M2165" s="8">
        <v>4</v>
      </c>
      <c r="N2165" s="8">
        <v>0</v>
      </c>
      <c r="O2165" s="8">
        <v>3</v>
      </c>
      <c r="P2165" s="8">
        <v>1</v>
      </c>
      <c r="Q2165" s="36">
        <f t="shared" si="1766"/>
        <v>211</v>
      </c>
      <c r="R2165" s="36">
        <f t="shared" si="1754"/>
        <v>44</v>
      </c>
      <c r="S2165" s="36">
        <f t="shared" si="1755"/>
        <v>5</v>
      </c>
      <c r="T2165" s="36">
        <f t="shared" si="1756"/>
        <v>4</v>
      </c>
      <c r="U2165" s="36">
        <f t="shared" si="1757"/>
        <v>2</v>
      </c>
      <c r="V2165" s="36">
        <f t="shared" si="1758"/>
        <v>1256</v>
      </c>
      <c r="W2165" s="45">
        <f t="shared" si="1759"/>
        <v>266</v>
      </c>
      <c r="X2165" s="50">
        <f t="shared" si="1760"/>
        <v>4.7218045112781954</v>
      </c>
      <c r="Y2165" s="46">
        <f t="shared" si="1725"/>
        <v>7.7392729945163677E-2</v>
      </c>
      <c r="Z2165" s="46">
        <f t="shared" si="1726"/>
        <v>0.52100175250155456</v>
      </c>
      <c r="AA2165" s="46">
        <f t="shared" si="1727"/>
        <v>2.9646107750579453</v>
      </c>
      <c r="AB2165" s="46">
        <f t="shared" si="1728"/>
        <v>7.4082197976143362</v>
      </c>
      <c r="AC2165" s="46">
        <f t="shared" si="1729"/>
        <v>13.851828820170727</v>
      </c>
      <c r="AD2165" s="46">
        <f t="shared" si="1730"/>
        <v>16.329866018429534</v>
      </c>
      <c r="AE2165" s="46">
        <f t="shared" si="1731"/>
        <v>22.924077110068399</v>
      </c>
      <c r="AF2165" s="46">
        <f t="shared" si="1732"/>
        <v>14.823053875289727</v>
      </c>
      <c r="AG2165" s="46">
        <f t="shared" si="1733"/>
        <v>29.632879190457345</v>
      </c>
      <c r="AH2165" s="46">
        <f t="shared" si="1734"/>
        <v>27.703657640341454</v>
      </c>
      <c r="AI2165" s="46">
        <f t="shared" si="1761"/>
        <v>0.42042842956447724</v>
      </c>
      <c r="AJ2165" s="47">
        <f t="shared" si="1767"/>
        <v>0.64840452617519351</v>
      </c>
      <c r="AK2165" s="47">
        <f t="shared" si="1768"/>
        <v>16.664588393429081</v>
      </c>
      <c r="AL2165" s="47">
        <f t="shared" si="1769"/>
        <v>-60.697854380216192</v>
      </c>
      <c r="AM2165" s="47">
        <f t="shared" si="1770"/>
        <v>-93.623185793638129</v>
      </c>
      <c r="AN2165" s="47">
        <f t="shared" si="1771"/>
        <v>-295.86436938591442</v>
      </c>
      <c r="AO2165" s="47">
        <f t="shared" si="1772"/>
        <v>-378.22702457459701</v>
      </c>
      <c r="AP2165" s="47">
        <f t="shared" si="1773"/>
        <v>3.8021726700971986E-3</v>
      </c>
      <c r="AQ2165" s="47">
        <f t="shared" si="1762"/>
        <v>-3.0864054740864661</v>
      </c>
      <c r="AR2165" s="1">
        <f t="shared" si="1774"/>
        <v>18</v>
      </c>
      <c r="AS2165" s="1">
        <f t="shared" si="1743"/>
        <v>2</v>
      </c>
      <c r="AT2165" s="1">
        <f t="shared" si="1744"/>
        <v>3</v>
      </c>
      <c r="AU2165" s="1">
        <f t="shared" si="1745"/>
        <v>0</v>
      </c>
      <c r="AV2165" s="1">
        <f t="shared" si="1746"/>
        <v>1</v>
      </c>
      <c r="AW2165" s="27">
        <f t="shared" si="1735"/>
        <v>24</v>
      </c>
      <c r="AX2165" s="41">
        <f t="shared" si="1763"/>
        <v>4.5</v>
      </c>
      <c r="AY2165" s="29">
        <f t="shared" si="1736"/>
        <v>0.25</v>
      </c>
      <c r="AZ2165" s="29">
        <f t="shared" si="1737"/>
        <v>0.25</v>
      </c>
      <c r="BA2165" s="29">
        <f t="shared" si="1738"/>
        <v>2.25</v>
      </c>
      <c r="BB2165" s="29">
        <f t="shared" si="1739"/>
        <v>6.25</v>
      </c>
      <c r="BC2165" s="29">
        <f t="shared" si="1740"/>
        <v>12.25</v>
      </c>
      <c r="BD2165" s="29">
        <f t="shared" si="1741"/>
        <v>4.5</v>
      </c>
      <c r="BE2165" s="29">
        <f t="shared" si="1741"/>
        <v>0.5</v>
      </c>
      <c r="BF2165" s="29">
        <f t="shared" si="1741"/>
        <v>6.75</v>
      </c>
      <c r="BG2165" s="29">
        <f t="shared" si="1741"/>
        <v>0</v>
      </c>
      <c r="BH2165" s="29">
        <f t="shared" si="1742"/>
        <v>12.25</v>
      </c>
      <c r="BI2165" s="29">
        <f t="shared" si="1764"/>
        <v>1.0434782608695652</v>
      </c>
      <c r="BJ2165" s="28">
        <f t="shared" si="1747"/>
        <v>1.0215078369104984</v>
      </c>
      <c r="BK2165" s="28">
        <f t="shared" si="1748"/>
        <v>2.1108501786158338</v>
      </c>
      <c r="BL2165" s="28">
        <f t="shared" si="1749"/>
        <v>-0.23453890873509264</v>
      </c>
      <c r="BM2165" s="28">
        <f t="shared" si="1750"/>
        <v>-9.4988258037712523</v>
      </c>
      <c r="BN2165" s="28">
        <f t="shared" si="1751"/>
        <v>0</v>
      </c>
      <c r="BO2165" s="28">
        <f t="shared" si="1752"/>
        <v>-40.223422848068395</v>
      </c>
      <c r="BP2165" s="28">
        <f t="shared" si="1753"/>
        <v>4.7430830039525688E-2</v>
      </c>
      <c r="BQ2165" s="28">
        <f t="shared" si="1765"/>
        <v>-2.2693725240454814</v>
      </c>
    </row>
    <row r="2166" spans="1:69" x14ac:dyDescent="0.2">
      <c r="A2166" s="1" t="s">
        <v>7553</v>
      </c>
      <c r="B2166" s="8" t="s">
        <v>5740</v>
      </c>
      <c r="C2166" t="s">
        <v>22</v>
      </c>
      <c r="D2166" s="38">
        <v>9</v>
      </c>
      <c r="E2166" s="52" t="s">
        <v>5652</v>
      </c>
      <c r="G2166" s="8">
        <v>6</v>
      </c>
      <c r="H2166" s="8">
        <v>3</v>
      </c>
      <c r="I2166" s="8">
        <v>1</v>
      </c>
      <c r="J2166" s="8">
        <v>1</v>
      </c>
      <c r="K2166" s="8">
        <v>1</v>
      </c>
      <c r="L2166" s="8">
        <v>0</v>
      </c>
      <c r="M2166" s="8">
        <v>1</v>
      </c>
      <c r="N2166" s="8">
        <v>0</v>
      </c>
      <c r="O2166" s="8">
        <v>1</v>
      </c>
      <c r="P2166" s="8">
        <v>0</v>
      </c>
      <c r="Q2166" s="36">
        <f t="shared" si="1766"/>
        <v>3</v>
      </c>
      <c r="R2166" s="36">
        <f t="shared" si="1754"/>
        <v>0</v>
      </c>
      <c r="S2166" s="36">
        <f t="shared" si="1755"/>
        <v>1</v>
      </c>
      <c r="T2166" s="36">
        <f t="shared" si="1756"/>
        <v>1</v>
      </c>
      <c r="U2166" s="36">
        <f t="shared" si="1757"/>
        <v>1</v>
      </c>
      <c r="V2166" s="36">
        <f t="shared" si="1758"/>
        <v>21</v>
      </c>
      <c r="W2166" s="45">
        <f t="shared" si="1759"/>
        <v>6</v>
      </c>
      <c r="X2166" s="50">
        <f t="shared" si="1760"/>
        <v>3.5</v>
      </c>
      <c r="Y2166" s="46">
        <f t="shared" si="1725"/>
        <v>2.25</v>
      </c>
      <c r="Z2166" s="46">
        <f t="shared" si="1726"/>
        <v>0.25</v>
      </c>
      <c r="AA2166" s="46">
        <f t="shared" si="1727"/>
        <v>0.25</v>
      </c>
      <c r="AB2166" s="46">
        <f t="shared" si="1728"/>
        <v>2.25</v>
      </c>
      <c r="AC2166" s="46">
        <f t="shared" si="1729"/>
        <v>6.25</v>
      </c>
      <c r="AD2166" s="46">
        <f t="shared" si="1730"/>
        <v>6.75</v>
      </c>
      <c r="AE2166" s="46">
        <f t="shared" si="1731"/>
        <v>0</v>
      </c>
      <c r="AF2166" s="46">
        <f t="shared" si="1732"/>
        <v>0.25</v>
      </c>
      <c r="AG2166" s="46">
        <f t="shared" si="1733"/>
        <v>2.25</v>
      </c>
      <c r="AH2166" s="46">
        <f t="shared" si="1734"/>
        <v>6.25</v>
      </c>
      <c r="AI2166" s="46">
        <f t="shared" si="1761"/>
        <v>3.1</v>
      </c>
      <c r="AJ2166" s="47">
        <f t="shared" si="1767"/>
        <v>1.7606816861659009</v>
      </c>
      <c r="AK2166" s="47">
        <f t="shared" si="1768"/>
        <v>1.8550366360488808</v>
      </c>
      <c r="AL2166" s="47">
        <f t="shared" si="1769"/>
        <v>0</v>
      </c>
      <c r="AM2166" s="47">
        <f t="shared" si="1770"/>
        <v>-2.2901686864800999E-2</v>
      </c>
      <c r="AN2166" s="47">
        <f t="shared" si="1771"/>
        <v>-0.61834554534962693</v>
      </c>
      <c r="AO2166" s="47">
        <f t="shared" si="1772"/>
        <v>-2.862710858100125</v>
      </c>
      <c r="AP2166" s="47">
        <f t="shared" si="1773"/>
        <v>0.3</v>
      </c>
      <c r="AQ2166" s="47">
        <f t="shared" si="1762"/>
        <v>-0.49467643627970165</v>
      </c>
      <c r="AR2166" s="1">
        <f t="shared" si="1774"/>
        <v>3</v>
      </c>
      <c r="AS2166" s="1">
        <f t="shared" si="1743"/>
        <v>1</v>
      </c>
      <c r="AT2166" s="1">
        <f t="shared" si="1744"/>
        <v>0</v>
      </c>
      <c r="AU2166" s="1">
        <f t="shared" si="1745"/>
        <v>0</v>
      </c>
      <c r="AV2166" s="1">
        <f t="shared" si="1746"/>
        <v>0</v>
      </c>
      <c r="AW2166" s="27">
        <f t="shared" si="1735"/>
        <v>4</v>
      </c>
      <c r="AX2166" s="41">
        <f t="shared" si="1763"/>
        <v>4.75</v>
      </c>
      <c r="AY2166" s="29">
        <f t="shared" si="1736"/>
        <v>6.25E-2</v>
      </c>
      <c r="AZ2166" s="29">
        <f t="shared" si="1737"/>
        <v>0.5625</v>
      </c>
      <c r="BA2166" s="29">
        <f t="shared" si="1738"/>
        <v>3.0625</v>
      </c>
      <c r="BB2166" s="29">
        <f t="shared" si="1739"/>
        <v>7.5625</v>
      </c>
      <c r="BC2166" s="29">
        <f t="shared" si="1740"/>
        <v>14.0625</v>
      </c>
      <c r="BD2166" s="29">
        <f t="shared" si="1741"/>
        <v>0.1875</v>
      </c>
      <c r="BE2166" s="29">
        <f t="shared" si="1741"/>
        <v>0.5625</v>
      </c>
      <c r="BF2166" s="29">
        <f t="shared" si="1741"/>
        <v>0</v>
      </c>
      <c r="BG2166" s="29">
        <f t="shared" si="1741"/>
        <v>0</v>
      </c>
      <c r="BH2166" s="29">
        <f t="shared" si="1742"/>
        <v>0</v>
      </c>
      <c r="BI2166" s="29">
        <f t="shared" si="1764"/>
        <v>0.25</v>
      </c>
      <c r="BJ2166" s="28">
        <f t="shared" si="1747"/>
        <v>0.5</v>
      </c>
      <c r="BK2166" s="28">
        <f t="shared" si="1748"/>
        <v>0.375</v>
      </c>
      <c r="BL2166" s="28">
        <f t="shared" si="1749"/>
        <v>-3.375</v>
      </c>
      <c r="BM2166" s="28">
        <f t="shared" si="1750"/>
        <v>0</v>
      </c>
      <c r="BN2166" s="28">
        <f t="shared" si="1751"/>
        <v>0</v>
      </c>
      <c r="BO2166" s="28">
        <f t="shared" si="1752"/>
        <v>0</v>
      </c>
      <c r="BP2166" s="28">
        <f t="shared" si="1753"/>
        <v>0.66666666666666663</v>
      </c>
      <c r="BQ2166" s="28">
        <f t="shared" si="1765"/>
        <v>-2</v>
      </c>
    </row>
    <row r="2167" spans="1:69" x14ac:dyDescent="0.2">
      <c r="A2167" s="1" t="s">
        <v>7553</v>
      </c>
      <c r="B2167" s="8" t="s">
        <v>5742</v>
      </c>
      <c r="C2167"/>
      <c r="D2167" s="38"/>
      <c r="E2167" s="52" t="s">
        <v>5622</v>
      </c>
      <c r="G2167" s="8"/>
      <c r="H2167" s="8"/>
      <c r="I2167" s="8"/>
      <c r="J2167" s="8"/>
      <c r="K2167" s="8"/>
      <c r="L2167" s="8"/>
      <c r="M2167" s="8"/>
      <c r="N2167" s="8"/>
      <c r="O2167" s="8"/>
      <c r="P2167" s="8"/>
      <c r="Q2167" s="36">
        <f t="shared" si="1766"/>
        <v>0</v>
      </c>
      <c r="R2167" s="36">
        <f t="shared" si="1754"/>
        <v>0</v>
      </c>
      <c r="S2167" s="36">
        <f t="shared" si="1755"/>
        <v>0</v>
      </c>
      <c r="T2167" s="36">
        <f t="shared" si="1756"/>
        <v>0</v>
      </c>
      <c r="U2167" s="36">
        <f t="shared" si="1757"/>
        <v>0</v>
      </c>
      <c r="V2167" s="36">
        <f t="shared" si="1758"/>
        <v>0</v>
      </c>
      <c r="W2167" s="45">
        <f t="shared" si="1759"/>
        <v>0</v>
      </c>
      <c r="X2167" s="50">
        <f t="shared" si="1760"/>
        <v>0</v>
      </c>
      <c r="Y2167" s="46">
        <f t="shared" si="1725"/>
        <v>25</v>
      </c>
      <c r="Z2167" s="46">
        <f t="shared" si="1726"/>
        <v>16</v>
      </c>
      <c r="AA2167" s="46">
        <f t="shared" si="1727"/>
        <v>9</v>
      </c>
      <c r="AB2167" s="46">
        <f t="shared" si="1728"/>
        <v>4</v>
      </c>
      <c r="AC2167" s="46">
        <f t="shared" si="1729"/>
        <v>1</v>
      </c>
      <c r="AD2167" s="46">
        <f t="shared" si="1730"/>
        <v>0</v>
      </c>
      <c r="AE2167" s="46">
        <f t="shared" si="1731"/>
        <v>0</v>
      </c>
      <c r="AF2167" s="46">
        <f t="shared" si="1732"/>
        <v>0</v>
      </c>
      <c r="AG2167" s="46">
        <f t="shared" si="1733"/>
        <v>0</v>
      </c>
      <c r="AH2167" s="46">
        <f t="shared" si="1734"/>
        <v>0</v>
      </c>
      <c r="AI2167" s="46">
        <f t="shared" si="1761"/>
        <v>0</v>
      </c>
      <c r="AJ2167" s="47">
        <f t="shared" si="1767"/>
        <v>0</v>
      </c>
      <c r="AK2167" s="47" t="e">
        <f t="shared" si="1768"/>
        <v>#DIV/0!</v>
      </c>
      <c r="AL2167" s="47" t="e">
        <f t="shared" si="1769"/>
        <v>#DIV/0!</v>
      </c>
      <c r="AM2167" s="47" t="e">
        <f t="shared" si="1770"/>
        <v>#DIV/0!</v>
      </c>
      <c r="AN2167" s="47" t="e">
        <f t="shared" si="1771"/>
        <v>#DIV/0!</v>
      </c>
      <c r="AO2167" s="47" t="e">
        <f t="shared" si="1772"/>
        <v>#DIV/0!</v>
      </c>
      <c r="AP2167" s="47">
        <f t="shared" si="1773"/>
        <v>0</v>
      </c>
      <c r="AQ2167" s="47">
        <f t="shared" si="1762"/>
        <v>0</v>
      </c>
      <c r="AR2167" s="1">
        <f t="shared" si="1774"/>
        <v>0</v>
      </c>
      <c r="AS2167" s="1">
        <f t="shared" si="1743"/>
        <v>0</v>
      </c>
      <c r="AT2167" s="1">
        <f t="shared" si="1744"/>
        <v>0</v>
      </c>
      <c r="AU2167" s="1">
        <f t="shared" si="1745"/>
        <v>0</v>
      </c>
      <c r="AV2167" s="1">
        <f t="shared" si="1746"/>
        <v>0</v>
      </c>
      <c r="AW2167" s="27">
        <f t="shared" si="1735"/>
        <v>0</v>
      </c>
      <c r="AX2167" s="41">
        <f t="shared" si="1763"/>
        <v>0</v>
      </c>
      <c r="AY2167" s="29">
        <f t="shared" si="1736"/>
        <v>25</v>
      </c>
      <c r="AZ2167" s="29">
        <f t="shared" si="1737"/>
        <v>16</v>
      </c>
      <c r="BA2167" s="29">
        <f t="shared" si="1738"/>
        <v>9</v>
      </c>
      <c r="BB2167" s="29">
        <f t="shared" si="1739"/>
        <v>4</v>
      </c>
      <c r="BC2167" s="29">
        <f t="shared" si="1740"/>
        <v>1</v>
      </c>
      <c r="BD2167" s="29">
        <f t="shared" si="1741"/>
        <v>0</v>
      </c>
      <c r="BE2167" s="29">
        <f t="shared" si="1741"/>
        <v>0</v>
      </c>
      <c r="BF2167" s="29">
        <f t="shared" si="1741"/>
        <v>0</v>
      </c>
      <c r="BG2167" s="29">
        <f t="shared" si="1741"/>
        <v>0</v>
      </c>
      <c r="BH2167" s="29">
        <f t="shared" si="1742"/>
        <v>0</v>
      </c>
      <c r="BI2167" s="29">
        <f t="shared" si="1764"/>
        <v>0</v>
      </c>
      <c r="BJ2167" s="28">
        <f t="shared" si="1747"/>
        <v>0</v>
      </c>
      <c r="BK2167" s="28" t="e">
        <f t="shared" si="1748"/>
        <v>#DIV/0!</v>
      </c>
      <c r="BL2167" s="28" t="e">
        <f t="shared" si="1749"/>
        <v>#DIV/0!</v>
      </c>
      <c r="BM2167" s="28" t="e">
        <f t="shared" si="1750"/>
        <v>#DIV/0!</v>
      </c>
      <c r="BN2167" s="28" t="e">
        <f t="shared" si="1751"/>
        <v>#DIV/0!</v>
      </c>
      <c r="BO2167" s="28" t="e">
        <f t="shared" si="1752"/>
        <v>#DIV/0!</v>
      </c>
      <c r="BP2167" s="28">
        <f t="shared" si="1753"/>
        <v>0</v>
      </c>
      <c r="BQ2167" s="28">
        <f t="shared" si="1765"/>
        <v>0</v>
      </c>
    </row>
    <row r="2168" spans="1:69" x14ac:dyDescent="0.2">
      <c r="A2168" s="1" t="s">
        <v>7553</v>
      </c>
      <c r="B2168" s="8" t="s">
        <v>5744</v>
      </c>
      <c r="C2168" t="s">
        <v>505</v>
      </c>
      <c r="D2168" s="38">
        <v>9</v>
      </c>
      <c r="E2168" s="52" t="s">
        <v>5652</v>
      </c>
      <c r="G2168" s="8">
        <v>8</v>
      </c>
      <c r="H2168" s="8">
        <v>2</v>
      </c>
      <c r="I2168" s="8">
        <v>1</v>
      </c>
      <c r="J2168" s="8">
        <v>0</v>
      </c>
      <c r="K2168" s="8">
        <v>1</v>
      </c>
      <c r="L2168" s="8">
        <v>0</v>
      </c>
      <c r="M2168" s="8">
        <v>1</v>
      </c>
      <c r="N2168" s="8">
        <v>0</v>
      </c>
      <c r="O2168" s="8">
        <v>1</v>
      </c>
      <c r="P2168" s="8">
        <v>0</v>
      </c>
      <c r="Q2168" s="36">
        <f t="shared" si="1766"/>
        <v>6</v>
      </c>
      <c r="R2168" s="36">
        <f t="shared" si="1754"/>
        <v>1</v>
      </c>
      <c r="S2168" s="36">
        <f t="shared" si="1755"/>
        <v>1</v>
      </c>
      <c r="T2168" s="36">
        <f t="shared" si="1756"/>
        <v>1</v>
      </c>
      <c r="U2168" s="36">
        <f t="shared" si="1757"/>
        <v>1</v>
      </c>
      <c r="V2168" s="36">
        <f t="shared" si="1758"/>
        <v>40</v>
      </c>
      <c r="W2168" s="45">
        <f t="shared" si="1759"/>
        <v>10</v>
      </c>
      <c r="X2168" s="50">
        <f t="shared" si="1760"/>
        <v>4</v>
      </c>
      <c r="Y2168" s="46">
        <f t="shared" si="1725"/>
        <v>1</v>
      </c>
      <c r="Z2168" s="46">
        <f t="shared" si="1726"/>
        <v>0</v>
      </c>
      <c r="AA2168" s="46">
        <f t="shared" si="1727"/>
        <v>1</v>
      </c>
      <c r="AB2168" s="46">
        <f t="shared" si="1728"/>
        <v>4</v>
      </c>
      <c r="AC2168" s="46">
        <f t="shared" si="1729"/>
        <v>9</v>
      </c>
      <c r="AD2168" s="46">
        <f t="shared" si="1730"/>
        <v>6</v>
      </c>
      <c r="AE2168" s="46">
        <f t="shared" si="1731"/>
        <v>0</v>
      </c>
      <c r="AF2168" s="46">
        <f t="shared" si="1732"/>
        <v>1</v>
      </c>
      <c r="AG2168" s="46">
        <f t="shared" si="1733"/>
        <v>4</v>
      </c>
      <c r="AH2168" s="46">
        <f t="shared" si="1734"/>
        <v>9</v>
      </c>
      <c r="AI2168" s="46">
        <f t="shared" si="1761"/>
        <v>2.2222222222222223</v>
      </c>
      <c r="AJ2168" s="47">
        <f t="shared" si="1767"/>
        <v>1.4907119849998598</v>
      </c>
      <c r="AK2168" s="47">
        <f t="shared" si="1768"/>
        <v>1.8112150617748295</v>
      </c>
      <c r="AL2168" s="47">
        <f t="shared" si="1769"/>
        <v>0</v>
      </c>
      <c r="AM2168" s="47">
        <f t="shared" si="1770"/>
        <v>-0.30186917696247162</v>
      </c>
      <c r="AN2168" s="47">
        <f t="shared" si="1771"/>
        <v>-2.414953415699773</v>
      </c>
      <c r="AO2168" s="47">
        <f t="shared" si="1772"/>
        <v>-8.1504677779867336</v>
      </c>
      <c r="AP2168" s="47">
        <f t="shared" si="1773"/>
        <v>0.1388888888888889</v>
      </c>
      <c r="AQ2168" s="47">
        <f t="shared" si="1762"/>
        <v>-1.257788237343632</v>
      </c>
      <c r="AR2168" s="1">
        <f t="shared" si="1774"/>
        <v>2</v>
      </c>
      <c r="AS2168" s="1">
        <f t="shared" si="1743"/>
        <v>0</v>
      </c>
      <c r="AT2168" s="1">
        <f t="shared" si="1744"/>
        <v>0</v>
      </c>
      <c r="AU2168" s="1">
        <f t="shared" si="1745"/>
        <v>0</v>
      </c>
      <c r="AV2168" s="1">
        <f t="shared" si="1746"/>
        <v>0</v>
      </c>
      <c r="AW2168" s="27">
        <f t="shared" si="1735"/>
        <v>2</v>
      </c>
      <c r="AX2168" s="41">
        <f t="shared" si="1763"/>
        <v>5</v>
      </c>
      <c r="AY2168" s="29">
        <f t="shared" si="1736"/>
        <v>0</v>
      </c>
      <c r="AZ2168" s="29">
        <f t="shared" si="1737"/>
        <v>1</v>
      </c>
      <c r="BA2168" s="29">
        <f t="shared" si="1738"/>
        <v>4</v>
      </c>
      <c r="BB2168" s="29">
        <f t="shared" si="1739"/>
        <v>9</v>
      </c>
      <c r="BC2168" s="29">
        <f t="shared" si="1740"/>
        <v>16</v>
      </c>
      <c r="BD2168" s="29">
        <f t="shared" si="1741"/>
        <v>0</v>
      </c>
      <c r="BE2168" s="29">
        <f t="shared" si="1741"/>
        <v>0</v>
      </c>
      <c r="BF2168" s="29">
        <f t="shared" si="1741"/>
        <v>0</v>
      </c>
      <c r="BG2168" s="29">
        <f t="shared" si="1741"/>
        <v>0</v>
      </c>
      <c r="BH2168" s="29">
        <f t="shared" si="1742"/>
        <v>0</v>
      </c>
      <c r="BI2168" s="29">
        <f t="shared" si="1764"/>
        <v>0</v>
      </c>
      <c r="BJ2168" s="28">
        <f t="shared" si="1747"/>
        <v>0</v>
      </c>
      <c r="BK2168" s="28" t="e">
        <f t="shared" si="1748"/>
        <v>#DIV/0!</v>
      </c>
      <c r="BL2168" s="28" t="e">
        <f t="shared" si="1749"/>
        <v>#DIV/0!</v>
      </c>
      <c r="BM2168" s="28" t="e">
        <f t="shared" si="1750"/>
        <v>#DIV/0!</v>
      </c>
      <c r="BN2168" s="28" t="e">
        <f t="shared" si="1751"/>
        <v>#DIV/0!</v>
      </c>
      <c r="BO2168" s="28" t="e">
        <f t="shared" si="1752"/>
        <v>#DIV/0!</v>
      </c>
      <c r="BP2168" s="28" t="e">
        <f t="shared" si="1753"/>
        <v>#DIV/0!</v>
      </c>
      <c r="BQ2168" s="28">
        <f t="shared" si="1765"/>
        <v>0</v>
      </c>
    </row>
    <row r="2169" spans="1:69" x14ac:dyDescent="0.2">
      <c r="A2169" s="1" t="s">
        <v>7553</v>
      </c>
      <c r="B2169" s="8" t="s">
        <v>5746</v>
      </c>
      <c r="C2169" t="s">
        <v>34</v>
      </c>
      <c r="D2169" s="38">
        <v>7</v>
      </c>
      <c r="E2169" s="52"/>
      <c r="G2169" s="8">
        <v>4</v>
      </c>
      <c r="H2169" s="8">
        <v>0</v>
      </c>
      <c r="I2169" s="8">
        <v>2</v>
      </c>
      <c r="J2169" s="8">
        <v>1</v>
      </c>
      <c r="K2169" s="8">
        <v>1</v>
      </c>
      <c r="L2169" s="8">
        <v>1</v>
      </c>
      <c r="M2169" s="8">
        <v>1</v>
      </c>
      <c r="N2169" s="8">
        <v>1</v>
      </c>
      <c r="O2169" s="8">
        <v>1</v>
      </c>
      <c r="P2169" s="8">
        <v>1</v>
      </c>
      <c r="Q2169" s="36">
        <f t="shared" si="1766"/>
        <v>4</v>
      </c>
      <c r="R2169" s="36">
        <f t="shared" si="1754"/>
        <v>1</v>
      </c>
      <c r="S2169" s="36">
        <f t="shared" si="1755"/>
        <v>0</v>
      </c>
      <c r="T2169" s="36">
        <f t="shared" si="1756"/>
        <v>0</v>
      </c>
      <c r="U2169" s="36">
        <f t="shared" si="1757"/>
        <v>0</v>
      </c>
      <c r="V2169" s="36">
        <f t="shared" si="1758"/>
        <v>24</v>
      </c>
      <c r="W2169" s="45">
        <f t="shared" si="1759"/>
        <v>5</v>
      </c>
      <c r="X2169" s="50">
        <f t="shared" si="1760"/>
        <v>4.8</v>
      </c>
      <c r="Y2169" s="46">
        <f t="shared" si="1725"/>
        <v>4.000000000000007E-2</v>
      </c>
      <c r="Z2169" s="46">
        <f t="shared" si="1726"/>
        <v>0.63999999999999968</v>
      </c>
      <c r="AA2169" s="46">
        <f t="shared" si="1727"/>
        <v>3.2399999999999993</v>
      </c>
      <c r="AB2169" s="46">
        <f t="shared" si="1728"/>
        <v>7.839999999999999</v>
      </c>
      <c r="AC2169" s="46">
        <f t="shared" si="1729"/>
        <v>14.44</v>
      </c>
      <c r="AD2169" s="46">
        <f t="shared" si="1730"/>
        <v>0.16000000000000028</v>
      </c>
      <c r="AE2169" s="46">
        <f t="shared" si="1731"/>
        <v>0.63999999999999968</v>
      </c>
      <c r="AF2169" s="46">
        <f t="shared" si="1732"/>
        <v>0</v>
      </c>
      <c r="AG2169" s="46">
        <f t="shared" si="1733"/>
        <v>0</v>
      </c>
      <c r="AH2169" s="46">
        <f t="shared" si="1734"/>
        <v>0</v>
      </c>
      <c r="AI2169" s="46">
        <f t="shared" si="1761"/>
        <v>0.19999999999999998</v>
      </c>
      <c r="AJ2169" s="47">
        <f t="shared" si="1767"/>
        <v>0.44721359549995793</v>
      </c>
      <c r="AK2169" s="47">
        <f t="shared" si="1768"/>
        <v>0.35777087639996741</v>
      </c>
      <c r="AL2169" s="47">
        <f t="shared" si="1769"/>
        <v>-5.724334022399459</v>
      </c>
      <c r="AM2169" s="47">
        <f t="shared" si="1770"/>
        <v>0</v>
      </c>
      <c r="AN2169" s="47">
        <f t="shared" si="1771"/>
        <v>0</v>
      </c>
      <c r="AO2169" s="47">
        <f t="shared" si="1772"/>
        <v>0</v>
      </c>
      <c r="AP2169" s="47">
        <f t="shared" si="1773"/>
        <v>0.41666666666666669</v>
      </c>
      <c r="AQ2169" s="47">
        <f t="shared" si="1762"/>
        <v>-2.2360679774997885</v>
      </c>
      <c r="AR2169" s="1">
        <f t="shared" si="1774"/>
        <v>0</v>
      </c>
      <c r="AS2169" s="1">
        <f t="shared" si="1743"/>
        <v>1</v>
      </c>
      <c r="AT2169" s="1">
        <f t="shared" si="1744"/>
        <v>1</v>
      </c>
      <c r="AU2169" s="1">
        <f t="shared" si="1745"/>
        <v>1</v>
      </c>
      <c r="AV2169" s="1">
        <f t="shared" si="1746"/>
        <v>1</v>
      </c>
      <c r="AW2169" s="27">
        <f t="shared" si="1735"/>
        <v>4</v>
      </c>
      <c r="AX2169" s="41">
        <f t="shared" si="1763"/>
        <v>2.5</v>
      </c>
      <c r="AY2169" s="29">
        <f t="shared" si="1736"/>
        <v>6.25</v>
      </c>
      <c r="AZ2169" s="29">
        <f t="shared" si="1737"/>
        <v>2.25</v>
      </c>
      <c r="BA2169" s="29">
        <f t="shared" si="1738"/>
        <v>0.25</v>
      </c>
      <c r="BB2169" s="29">
        <f t="shared" si="1739"/>
        <v>0.25</v>
      </c>
      <c r="BC2169" s="29">
        <f t="shared" si="1740"/>
        <v>2.25</v>
      </c>
      <c r="BD2169" s="29">
        <f t="shared" si="1741"/>
        <v>0</v>
      </c>
      <c r="BE2169" s="29">
        <f t="shared" si="1741"/>
        <v>2.25</v>
      </c>
      <c r="BF2169" s="29">
        <f t="shared" si="1741"/>
        <v>0.25</v>
      </c>
      <c r="BG2169" s="29">
        <f t="shared" ref="BG2169:BH2232" si="1775">AU2169*BB2169</f>
        <v>0.25</v>
      </c>
      <c r="BH2169" s="29">
        <f t="shared" si="1742"/>
        <v>2.25</v>
      </c>
      <c r="BI2169" s="29">
        <f t="shared" si="1764"/>
        <v>1.6666666666666667</v>
      </c>
      <c r="BJ2169" s="28">
        <f t="shared" si="1747"/>
        <v>1.2909944487358056</v>
      </c>
      <c r="BK2169" s="28">
        <f t="shared" si="1748"/>
        <v>0</v>
      </c>
      <c r="BL2169" s="28">
        <f t="shared" si="1749"/>
        <v>1.568558255214004</v>
      </c>
      <c r="BM2169" s="28">
        <f t="shared" si="1750"/>
        <v>5.8094750193111264E-2</v>
      </c>
      <c r="BN2169" s="28">
        <f t="shared" si="1751"/>
        <v>-5.8094750193111264E-2</v>
      </c>
      <c r="BO2169" s="28">
        <f t="shared" si="1752"/>
        <v>-1.568558255214004</v>
      </c>
      <c r="BP2169" s="28">
        <f t="shared" si="1753"/>
        <v>0.66666666666666663</v>
      </c>
      <c r="BQ2169" s="28">
        <f t="shared" si="1765"/>
        <v>0</v>
      </c>
    </row>
    <row r="2170" spans="1:69" x14ac:dyDescent="0.2">
      <c r="A2170" s="1" t="s">
        <v>7553</v>
      </c>
      <c r="B2170" s="8" t="s">
        <v>5748</v>
      </c>
      <c r="C2170" t="s">
        <v>56</v>
      </c>
      <c r="D2170" s="38">
        <v>1</v>
      </c>
      <c r="E2170" s="52" t="s">
        <v>5749</v>
      </c>
      <c r="G2170" s="8">
        <v>1</v>
      </c>
      <c r="H2170" s="8">
        <v>0</v>
      </c>
      <c r="I2170" s="8">
        <v>1</v>
      </c>
      <c r="J2170" s="8">
        <v>0</v>
      </c>
      <c r="K2170" s="8">
        <v>1</v>
      </c>
      <c r="L2170" s="8">
        <v>0</v>
      </c>
      <c r="M2170" s="8">
        <v>1</v>
      </c>
      <c r="N2170" s="8">
        <v>0</v>
      </c>
      <c r="O2170" s="8">
        <v>1</v>
      </c>
      <c r="P2170" s="8">
        <v>0</v>
      </c>
      <c r="Q2170" s="36">
        <f t="shared" si="1766"/>
        <v>1</v>
      </c>
      <c r="R2170" s="36">
        <f t="shared" si="1754"/>
        <v>1</v>
      </c>
      <c r="S2170" s="36">
        <f t="shared" si="1755"/>
        <v>1</v>
      </c>
      <c r="T2170" s="36">
        <f t="shared" si="1756"/>
        <v>1</v>
      </c>
      <c r="U2170" s="36">
        <f t="shared" si="1757"/>
        <v>1</v>
      </c>
      <c r="V2170" s="36">
        <f t="shared" si="1758"/>
        <v>15</v>
      </c>
      <c r="W2170" s="45">
        <f t="shared" si="1759"/>
        <v>5</v>
      </c>
      <c r="X2170" s="50">
        <f t="shared" si="1760"/>
        <v>3</v>
      </c>
      <c r="Y2170" s="46">
        <f t="shared" ref="Y2170:Y2233" si="1776">(5-X2170)*(5-X2170)</f>
        <v>4</v>
      </c>
      <c r="Z2170" s="46">
        <f t="shared" ref="Z2170:Z2233" si="1777">(4-X2170)*(4-X2170)</f>
        <v>1</v>
      </c>
      <c r="AA2170" s="46">
        <f t="shared" ref="AA2170:AA2233" si="1778">(3-X2170)*(3-X2170)</f>
        <v>0</v>
      </c>
      <c r="AB2170" s="46">
        <f t="shared" ref="AB2170:AB2233" si="1779">(2-X2170)*(2-X2170)</f>
        <v>1</v>
      </c>
      <c r="AC2170" s="46">
        <f t="shared" ref="AC2170:AC2233" si="1780">(1-X2170)*(1-X2170)</f>
        <v>4</v>
      </c>
      <c r="AD2170" s="46">
        <f t="shared" ref="AD2170:AD2233" si="1781">Q2170*Y2170</f>
        <v>4</v>
      </c>
      <c r="AE2170" s="46">
        <f t="shared" ref="AE2170:AE2233" si="1782">R2170*Z2170</f>
        <v>1</v>
      </c>
      <c r="AF2170" s="46">
        <f t="shared" ref="AF2170:AF2233" si="1783">S2170*AA2170</f>
        <v>0</v>
      </c>
      <c r="AG2170" s="46">
        <f t="shared" ref="AG2170:AG2233" si="1784">T2170*AB2170</f>
        <v>1</v>
      </c>
      <c r="AH2170" s="46">
        <f t="shared" ref="AH2170:AH2201" si="1785">U2170*AC2170</f>
        <v>4</v>
      </c>
      <c r="AI2170" s="46">
        <f t="shared" si="1761"/>
        <v>2.5</v>
      </c>
      <c r="AJ2170" s="47">
        <f t="shared" si="1767"/>
        <v>1.5811388300841898</v>
      </c>
      <c r="AK2170" s="47">
        <f t="shared" si="1768"/>
        <v>2.0238577025077631</v>
      </c>
      <c r="AL2170" s="47">
        <f t="shared" si="1769"/>
        <v>0.25298221281347039</v>
      </c>
      <c r="AM2170" s="47">
        <f t="shared" si="1770"/>
        <v>0</v>
      </c>
      <c r="AN2170" s="47">
        <f t="shared" si="1771"/>
        <v>-0.25298221281347039</v>
      </c>
      <c r="AO2170" s="47">
        <f t="shared" si="1772"/>
        <v>-2.0238577025077631</v>
      </c>
      <c r="AP2170" s="47">
        <f t="shared" si="1773"/>
        <v>0.41666666666666669</v>
      </c>
      <c r="AQ2170" s="47">
        <f t="shared" si="1762"/>
        <v>0</v>
      </c>
      <c r="AR2170" s="1">
        <f t="shared" si="1774"/>
        <v>0</v>
      </c>
      <c r="AS2170" s="1">
        <f t="shared" si="1743"/>
        <v>0</v>
      </c>
      <c r="AT2170" s="1">
        <f t="shared" si="1744"/>
        <v>0</v>
      </c>
      <c r="AU2170" s="1">
        <f t="shared" si="1745"/>
        <v>0</v>
      </c>
      <c r="AV2170" s="1">
        <f t="shared" si="1746"/>
        <v>0</v>
      </c>
      <c r="AW2170" s="27">
        <f t="shared" ref="AW2170:AW2233" si="1786">AR2170+AS2170+AT2170+AU2170+AV2170</f>
        <v>0</v>
      </c>
      <c r="AX2170" s="41">
        <f t="shared" si="1763"/>
        <v>0</v>
      </c>
      <c r="AY2170" s="29">
        <f t="shared" ref="AY2170:AY2233" si="1787">(5-AX2170)*(5-AX2170)</f>
        <v>25</v>
      </c>
      <c r="AZ2170" s="29">
        <f t="shared" ref="AZ2170:AZ2233" si="1788">(4-AX2170)*(4-AX2170)</f>
        <v>16</v>
      </c>
      <c r="BA2170" s="29">
        <f t="shared" ref="BA2170:BA2233" si="1789">(3-AX2170)*(3-AX2170)</f>
        <v>9</v>
      </c>
      <c r="BB2170" s="29">
        <f t="shared" ref="BB2170:BB2233" si="1790">(2-AX2170)*(2-AX2170)</f>
        <v>4</v>
      </c>
      <c r="BC2170" s="29">
        <f t="shared" ref="BC2170:BC2233" si="1791">(1-AX2170)*(1-AX2170)</f>
        <v>1</v>
      </c>
      <c r="BD2170" s="29">
        <f t="shared" ref="BD2170:BH2233" si="1792">AR2170*AY2170</f>
        <v>0</v>
      </c>
      <c r="BE2170" s="29">
        <f t="shared" si="1792"/>
        <v>0</v>
      </c>
      <c r="BF2170" s="29">
        <f t="shared" si="1792"/>
        <v>0</v>
      </c>
      <c r="BG2170" s="29">
        <f t="shared" si="1775"/>
        <v>0</v>
      </c>
      <c r="BH2170" s="29">
        <f t="shared" si="1775"/>
        <v>0</v>
      </c>
      <c r="BI2170" s="29">
        <f t="shared" si="1764"/>
        <v>0</v>
      </c>
      <c r="BJ2170" s="28">
        <f t="shared" si="1747"/>
        <v>0</v>
      </c>
      <c r="BK2170" s="28" t="e">
        <f t="shared" si="1748"/>
        <v>#DIV/0!</v>
      </c>
      <c r="BL2170" s="28" t="e">
        <f t="shared" si="1749"/>
        <v>#DIV/0!</v>
      </c>
      <c r="BM2170" s="28" t="e">
        <f t="shared" si="1750"/>
        <v>#DIV/0!</v>
      </c>
      <c r="BN2170" s="28" t="e">
        <f t="shared" si="1751"/>
        <v>#DIV/0!</v>
      </c>
      <c r="BO2170" s="28" t="e">
        <f t="shared" si="1752"/>
        <v>#DIV/0!</v>
      </c>
      <c r="BP2170" s="28">
        <f t="shared" si="1753"/>
        <v>0</v>
      </c>
      <c r="BQ2170" s="28">
        <f t="shared" si="1765"/>
        <v>0</v>
      </c>
    </row>
    <row r="2171" spans="1:69" x14ac:dyDescent="0.2">
      <c r="A2171" s="1" t="s">
        <v>7553</v>
      </c>
      <c r="B2171" s="8" t="s">
        <v>5751</v>
      </c>
      <c r="C2171" t="s">
        <v>56</v>
      </c>
      <c r="D2171" s="38">
        <v>2</v>
      </c>
      <c r="E2171" s="52" t="s">
        <v>3275</v>
      </c>
      <c r="G2171" s="8">
        <v>2</v>
      </c>
      <c r="H2171" s="8">
        <v>1</v>
      </c>
      <c r="I2171" s="8">
        <v>2</v>
      </c>
      <c r="J2171" s="8">
        <v>1</v>
      </c>
      <c r="K2171" s="8">
        <v>2</v>
      </c>
      <c r="L2171" s="8">
        <v>1</v>
      </c>
      <c r="M2171" s="8">
        <v>2</v>
      </c>
      <c r="N2171" s="8">
        <v>1</v>
      </c>
      <c r="O2171" s="8">
        <v>2</v>
      </c>
      <c r="P2171" s="8">
        <v>1</v>
      </c>
      <c r="Q2171" s="36">
        <f t="shared" si="1766"/>
        <v>1</v>
      </c>
      <c r="R2171" s="36">
        <f t="shared" si="1754"/>
        <v>1</v>
      </c>
      <c r="S2171" s="36">
        <f t="shared" si="1755"/>
        <v>1</v>
      </c>
      <c r="T2171" s="36">
        <f t="shared" si="1756"/>
        <v>1</v>
      </c>
      <c r="U2171" s="36">
        <f t="shared" si="1757"/>
        <v>1</v>
      </c>
      <c r="V2171" s="36">
        <f t="shared" si="1758"/>
        <v>15</v>
      </c>
      <c r="W2171" s="45">
        <f t="shared" si="1759"/>
        <v>5</v>
      </c>
      <c r="X2171" s="50">
        <f t="shared" si="1760"/>
        <v>3</v>
      </c>
      <c r="Y2171" s="46">
        <f t="shared" si="1776"/>
        <v>4</v>
      </c>
      <c r="Z2171" s="46">
        <f t="shared" si="1777"/>
        <v>1</v>
      </c>
      <c r="AA2171" s="46">
        <f t="shared" si="1778"/>
        <v>0</v>
      </c>
      <c r="AB2171" s="46">
        <f t="shared" si="1779"/>
        <v>1</v>
      </c>
      <c r="AC2171" s="46">
        <f t="shared" si="1780"/>
        <v>4</v>
      </c>
      <c r="AD2171" s="46">
        <f t="shared" si="1781"/>
        <v>4</v>
      </c>
      <c r="AE2171" s="46">
        <f t="shared" si="1782"/>
        <v>1</v>
      </c>
      <c r="AF2171" s="46">
        <f t="shared" si="1783"/>
        <v>0</v>
      </c>
      <c r="AG2171" s="46">
        <f t="shared" si="1784"/>
        <v>1</v>
      </c>
      <c r="AH2171" s="46">
        <f t="shared" si="1785"/>
        <v>4</v>
      </c>
      <c r="AI2171" s="46">
        <f t="shared" si="1761"/>
        <v>2.5</v>
      </c>
      <c r="AJ2171" s="47">
        <f t="shared" si="1767"/>
        <v>1.5811388300841898</v>
      </c>
      <c r="AK2171" s="47">
        <f t="shared" si="1768"/>
        <v>2.0238577025077631</v>
      </c>
      <c r="AL2171" s="47">
        <f t="shared" si="1769"/>
        <v>0.25298221281347039</v>
      </c>
      <c r="AM2171" s="47">
        <f t="shared" si="1770"/>
        <v>0</v>
      </c>
      <c r="AN2171" s="47">
        <f t="shared" si="1771"/>
        <v>-0.25298221281347039</v>
      </c>
      <c r="AO2171" s="47">
        <f t="shared" si="1772"/>
        <v>-2.0238577025077631</v>
      </c>
      <c r="AP2171" s="47">
        <f t="shared" si="1773"/>
        <v>0.41666666666666669</v>
      </c>
      <c r="AQ2171" s="47">
        <f t="shared" si="1762"/>
        <v>0</v>
      </c>
      <c r="AR2171" s="1">
        <f t="shared" si="1774"/>
        <v>1</v>
      </c>
      <c r="AS2171" s="1">
        <f t="shared" si="1743"/>
        <v>1</v>
      </c>
      <c r="AT2171" s="1">
        <f t="shared" si="1744"/>
        <v>1</v>
      </c>
      <c r="AU2171" s="1">
        <f t="shared" si="1745"/>
        <v>1</v>
      </c>
      <c r="AV2171" s="1">
        <f t="shared" si="1746"/>
        <v>1</v>
      </c>
      <c r="AW2171" s="27">
        <f t="shared" si="1786"/>
        <v>5</v>
      </c>
      <c r="AX2171" s="41">
        <f t="shared" si="1763"/>
        <v>3</v>
      </c>
      <c r="AY2171" s="29">
        <f t="shared" si="1787"/>
        <v>4</v>
      </c>
      <c r="AZ2171" s="29">
        <f t="shared" si="1788"/>
        <v>1</v>
      </c>
      <c r="BA2171" s="29">
        <f t="shared" si="1789"/>
        <v>0</v>
      </c>
      <c r="BB2171" s="29">
        <f t="shared" si="1790"/>
        <v>1</v>
      </c>
      <c r="BC2171" s="29">
        <f t="shared" si="1791"/>
        <v>4</v>
      </c>
      <c r="BD2171" s="29">
        <f t="shared" si="1792"/>
        <v>4</v>
      </c>
      <c r="BE2171" s="29">
        <f t="shared" si="1792"/>
        <v>1</v>
      </c>
      <c r="BF2171" s="29">
        <f t="shared" si="1792"/>
        <v>0</v>
      </c>
      <c r="BG2171" s="29">
        <f t="shared" si="1775"/>
        <v>1</v>
      </c>
      <c r="BH2171" s="29">
        <f t="shared" si="1775"/>
        <v>4</v>
      </c>
      <c r="BI2171" s="29">
        <f t="shared" si="1764"/>
        <v>2.5</v>
      </c>
      <c r="BJ2171" s="28">
        <f t="shared" si="1747"/>
        <v>1.5811388300841898</v>
      </c>
      <c r="BK2171" s="28">
        <f t="shared" si="1748"/>
        <v>2.0238577025077631</v>
      </c>
      <c r="BL2171" s="28">
        <f t="shared" si="1749"/>
        <v>0.25298221281347039</v>
      </c>
      <c r="BM2171" s="28">
        <f t="shared" si="1750"/>
        <v>0</v>
      </c>
      <c r="BN2171" s="28">
        <f t="shared" si="1751"/>
        <v>-0.25298221281347039</v>
      </c>
      <c r="BO2171" s="28">
        <f t="shared" si="1752"/>
        <v>-2.0238577025077631</v>
      </c>
      <c r="BP2171" s="28">
        <f t="shared" si="1753"/>
        <v>0.41666666666666669</v>
      </c>
      <c r="BQ2171" s="28">
        <f t="shared" si="1765"/>
        <v>0</v>
      </c>
    </row>
    <row r="2172" spans="1:69" x14ac:dyDescent="0.2">
      <c r="A2172" s="1" t="s">
        <v>7553</v>
      </c>
      <c r="B2172" s="8" t="s">
        <v>5753</v>
      </c>
      <c r="C2172" t="s">
        <v>76</v>
      </c>
      <c r="D2172" s="38">
        <v>9</v>
      </c>
      <c r="E2172" s="52"/>
      <c r="G2172" s="8">
        <v>4</v>
      </c>
      <c r="H2172" s="8">
        <v>1</v>
      </c>
      <c r="I2172" s="8">
        <v>3</v>
      </c>
      <c r="J2172" s="8">
        <v>1</v>
      </c>
      <c r="K2172" s="8">
        <v>2</v>
      </c>
      <c r="L2172" s="8">
        <v>1</v>
      </c>
      <c r="M2172" s="8">
        <v>2</v>
      </c>
      <c r="N2172" s="8">
        <v>1</v>
      </c>
      <c r="O2172" s="8">
        <v>2</v>
      </c>
      <c r="P2172" s="8">
        <v>1</v>
      </c>
      <c r="Q2172" s="36">
        <f t="shared" si="1766"/>
        <v>3</v>
      </c>
      <c r="R2172" s="36">
        <f t="shared" si="1754"/>
        <v>2</v>
      </c>
      <c r="S2172" s="36">
        <f t="shared" si="1755"/>
        <v>1</v>
      </c>
      <c r="T2172" s="36">
        <f t="shared" si="1756"/>
        <v>1</v>
      </c>
      <c r="U2172" s="36">
        <f t="shared" si="1757"/>
        <v>1</v>
      </c>
      <c r="V2172" s="36">
        <f t="shared" si="1758"/>
        <v>29</v>
      </c>
      <c r="W2172" s="45">
        <f t="shared" si="1759"/>
        <v>8</v>
      </c>
      <c r="X2172" s="50">
        <f t="shared" si="1760"/>
        <v>3.625</v>
      </c>
      <c r="Y2172" s="46">
        <f t="shared" si="1776"/>
        <v>1.890625</v>
      </c>
      <c r="Z2172" s="46">
        <f t="shared" si="1777"/>
        <v>0.140625</v>
      </c>
      <c r="AA2172" s="46">
        <f t="shared" si="1778"/>
        <v>0.390625</v>
      </c>
      <c r="AB2172" s="46">
        <f t="shared" si="1779"/>
        <v>2.640625</v>
      </c>
      <c r="AC2172" s="46">
        <f t="shared" si="1780"/>
        <v>6.890625</v>
      </c>
      <c r="AD2172" s="46">
        <f t="shared" si="1781"/>
        <v>5.671875</v>
      </c>
      <c r="AE2172" s="46">
        <f t="shared" si="1782"/>
        <v>0.28125</v>
      </c>
      <c r="AF2172" s="46">
        <f t="shared" si="1783"/>
        <v>0.390625</v>
      </c>
      <c r="AG2172" s="46">
        <f t="shared" si="1784"/>
        <v>2.640625</v>
      </c>
      <c r="AH2172" s="46">
        <f t="shared" si="1785"/>
        <v>6.890625</v>
      </c>
      <c r="AI2172" s="46">
        <f t="shared" si="1761"/>
        <v>2.2678571428571428</v>
      </c>
      <c r="AJ2172" s="47">
        <f t="shared" si="1767"/>
        <v>1.5059406173077154</v>
      </c>
      <c r="AK2172" s="47">
        <f t="shared" si="1768"/>
        <v>2.2835251980948579</v>
      </c>
      <c r="AL2172" s="47">
        <f t="shared" si="1769"/>
        <v>3.0881633032086731E-2</v>
      </c>
      <c r="AM2172" s="47">
        <f t="shared" si="1770"/>
        <v>-7.1485261648348897E-2</v>
      </c>
      <c r="AN2172" s="47">
        <f t="shared" si="1771"/>
        <v>-1.2564249587313803</v>
      </c>
      <c r="AO2172" s="47">
        <f t="shared" si="1772"/>
        <v>-5.2962000650028731</v>
      </c>
      <c r="AP2172" s="47">
        <f t="shared" si="1773"/>
        <v>0.19047619047619047</v>
      </c>
      <c r="AQ2172" s="47">
        <f t="shared" si="1762"/>
        <v>-0.82089589604869673</v>
      </c>
      <c r="AR2172" s="1">
        <f t="shared" si="1774"/>
        <v>1</v>
      </c>
      <c r="AS2172" s="1">
        <f t="shared" si="1743"/>
        <v>1</v>
      </c>
      <c r="AT2172" s="1">
        <f t="shared" si="1744"/>
        <v>1</v>
      </c>
      <c r="AU2172" s="1">
        <f t="shared" si="1745"/>
        <v>1</v>
      </c>
      <c r="AV2172" s="1">
        <f t="shared" si="1746"/>
        <v>1</v>
      </c>
      <c r="AW2172" s="27">
        <f t="shared" si="1786"/>
        <v>5</v>
      </c>
      <c r="AX2172" s="41">
        <f t="shared" si="1763"/>
        <v>3</v>
      </c>
      <c r="AY2172" s="29">
        <f t="shared" si="1787"/>
        <v>4</v>
      </c>
      <c r="AZ2172" s="29">
        <f t="shared" si="1788"/>
        <v>1</v>
      </c>
      <c r="BA2172" s="29">
        <f t="shared" si="1789"/>
        <v>0</v>
      </c>
      <c r="BB2172" s="29">
        <f t="shared" si="1790"/>
        <v>1</v>
      </c>
      <c r="BC2172" s="29">
        <f t="shared" si="1791"/>
        <v>4</v>
      </c>
      <c r="BD2172" s="29">
        <f t="shared" si="1792"/>
        <v>4</v>
      </c>
      <c r="BE2172" s="29">
        <f t="shared" si="1792"/>
        <v>1</v>
      </c>
      <c r="BF2172" s="29">
        <f t="shared" si="1792"/>
        <v>0</v>
      </c>
      <c r="BG2172" s="29">
        <f t="shared" si="1775"/>
        <v>1</v>
      </c>
      <c r="BH2172" s="29">
        <f t="shared" si="1775"/>
        <v>4</v>
      </c>
      <c r="BI2172" s="29">
        <f t="shared" si="1764"/>
        <v>2.5</v>
      </c>
      <c r="BJ2172" s="28">
        <f t="shared" si="1747"/>
        <v>1.5811388300841898</v>
      </c>
      <c r="BK2172" s="28">
        <f t="shared" si="1748"/>
        <v>2.0238577025077631</v>
      </c>
      <c r="BL2172" s="28">
        <f t="shared" si="1749"/>
        <v>0.25298221281347039</v>
      </c>
      <c r="BM2172" s="28">
        <f t="shared" si="1750"/>
        <v>0</v>
      </c>
      <c r="BN2172" s="28">
        <f t="shared" si="1751"/>
        <v>-0.25298221281347039</v>
      </c>
      <c r="BO2172" s="28">
        <f t="shared" si="1752"/>
        <v>-2.0238577025077631</v>
      </c>
      <c r="BP2172" s="28">
        <f t="shared" si="1753"/>
        <v>0.41666666666666669</v>
      </c>
      <c r="BQ2172" s="28">
        <f t="shared" si="1765"/>
        <v>0</v>
      </c>
    </row>
    <row r="2173" spans="1:69" x14ac:dyDescent="0.2">
      <c r="A2173" s="1" t="s">
        <v>7553</v>
      </c>
      <c r="B2173" s="8" t="s">
        <v>5755</v>
      </c>
      <c r="C2173" t="s">
        <v>49</v>
      </c>
      <c r="D2173" s="38">
        <v>44</v>
      </c>
      <c r="E2173" s="52" t="s">
        <v>5756</v>
      </c>
      <c r="G2173" s="8">
        <v>35</v>
      </c>
      <c r="H2173" s="8">
        <v>13</v>
      </c>
      <c r="I2173" s="8">
        <v>4</v>
      </c>
      <c r="J2173" s="8">
        <v>3</v>
      </c>
      <c r="K2173" s="8">
        <v>3</v>
      </c>
      <c r="L2173" s="8">
        <v>1</v>
      </c>
      <c r="M2173" s="8">
        <v>1</v>
      </c>
      <c r="N2173" s="8">
        <v>1</v>
      </c>
      <c r="O2173" s="8">
        <v>1</v>
      </c>
      <c r="P2173" s="8">
        <v>1</v>
      </c>
      <c r="Q2173" s="36">
        <f t="shared" si="1766"/>
        <v>22</v>
      </c>
      <c r="R2173" s="36">
        <f t="shared" si="1754"/>
        <v>1</v>
      </c>
      <c r="S2173" s="36">
        <f t="shared" si="1755"/>
        <v>2</v>
      </c>
      <c r="T2173" s="36">
        <f t="shared" si="1756"/>
        <v>0</v>
      </c>
      <c r="U2173" s="36">
        <f t="shared" si="1757"/>
        <v>0</v>
      </c>
      <c r="V2173" s="36">
        <f t="shared" si="1758"/>
        <v>120</v>
      </c>
      <c r="W2173" s="45">
        <f t="shared" si="1759"/>
        <v>25</v>
      </c>
      <c r="X2173" s="50">
        <f t="shared" si="1760"/>
        <v>4.8</v>
      </c>
      <c r="Y2173" s="46">
        <f t="shared" si="1776"/>
        <v>4.000000000000007E-2</v>
      </c>
      <c r="Z2173" s="46">
        <f t="shared" si="1777"/>
        <v>0.63999999999999968</v>
      </c>
      <c r="AA2173" s="46">
        <f t="shared" si="1778"/>
        <v>3.2399999999999993</v>
      </c>
      <c r="AB2173" s="46">
        <f t="shared" si="1779"/>
        <v>7.839999999999999</v>
      </c>
      <c r="AC2173" s="46">
        <f t="shared" si="1780"/>
        <v>14.44</v>
      </c>
      <c r="AD2173" s="46">
        <f t="shared" si="1781"/>
        <v>0.88000000000000156</v>
      </c>
      <c r="AE2173" s="46">
        <f t="shared" si="1782"/>
        <v>0.63999999999999968</v>
      </c>
      <c r="AF2173" s="46">
        <f t="shared" si="1783"/>
        <v>6.4799999999999986</v>
      </c>
      <c r="AG2173" s="46">
        <f t="shared" si="1784"/>
        <v>0</v>
      </c>
      <c r="AH2173" s="46">
        <f t="shared" si="1785"/>
        <v>0</v>
      </c>
      <c r="AI2173" s="46">
        <f t="shared" si="1761"/>
        <v>0.33333333333333331</v>
      </c>
      <c r="AJ2173" s="47">
        <f t="shared" si="1767"/>
        <v>0.57735026918962573</v>
      </c>
      <c r="AK2173" s="47">
        <f t="shared" si="1768"/>
        <v>0.91452282639636984</v>
      </c>
      <c r="AL2173" s="47">
        <f t="shared" si="1769"/>
        <v>-2.6604300404257946</v>
      </c>
      <c r="AM2173" s="47">
        <f t="shared" si="1770"/>
        <v>-60.607921858450148</v>
      </c>
      <c r="AN2173" s="47">
        <f t="shared" si="1771"/>
        <v>0</v>
      </c>
      <c r="AO2173" s="47">
        <f t="shared" si="1772"/>
        <v>0</v>
      </c>
      <c r="AP2173" s="47">
        <f t="shared" si="1773"/>
        <v>4.5289855072463768E-2</v>
      </c>
      <c r="AQ2173" s="47">
        <f t="shared" si="1762"/>
        <v>-2.8239958819057778</v>
      </c>
      <c r="AR2173" s="1">
        <f t="shared" si="1774"/>
        <v>13</v>
      </c>
      <c r="AS2173" s="1">
        <f t="shared" si="1743"/>
        <v>3</v>
      </c>
      <c r="AT2173" s="1">
        <f t="shared" si="1744"/>
        <v>1</v>
      </c>
      <c r="AU2173" s="1">
        <f t="shared" si="1745"/>
        <v>1</v>
      </c>
      <c r="AV2173" s="1">
        <f t="shared" si="1746"/>
        <v>1</v>
      </c>
      <c r="AW2173" s="27">
        <f t="shared" si="1786"/>
        <v>19</v>
      </c>
      <c r="AX2173" s="41">
        <f t="shared" si="1763"/>
        <v>4.3684210526315788</v>
      </c>
      <c r="AY2173" s="29">
        <f t="shared" si="1787"/>
        <v>0.39889196675900301</v>
      </c>
      <c r="AZ2173" s="29">
        <f t="shared" si="1788"/>
        <v>0.13573407202216053</v>
      </c>
      <c r="BA2173" s="29">
        <f t="shared" si="1789"/>
        <v>1.872576177285318</v>
      </c>
      <c r="BB2173" s="29">
        <f t="shared" si="1790"/>
        <v>5.609418282548476</v>
      </c>
      <c r="BC2173" s="29">
        <f t="shared" si="1791"/>
        <v>11.346260387811633</v>
      </c>
      <c r="BD2173" s="29">
        <f t="shared" si="1792"/>
        <v>5.1855955678670389</v>
      </c>
      <c r="BE2173" s="29">
        <f t="shared" si="1792"/>
        <v>0.4072022160664816</v>
      </c>
      <c r="BF2173" s="29">
        <f t="shared" si="1792"/>
        <v>1.872576177285318</v>
      </c>
      <c r="BG2173" s="29">
        <f t="shared" si="1775"/>
        <v>5.609418282548476</v>
      </c>
      <c r="BH2173" s="29">
        <f t="shared" si="1775"/>
        <v>11.346260387811633</v>
      </c>
      <c r="BI2173" s="29">
        <f t="shared" si="1764"/>
        <v>1.3567251461988306</v>
      </c>
      <c r="BJ2173" s="28">
        <f t="shared" si="1747"/>
        <v>1.1647854507156374</v>
      </c>
      <c r="BK2173" s="28">
        <f t="shared" si="1748"/>
        <v>2.0724710651039686</v>
      </c>
      <c r="BL2173" s="28">
        <f t="shared" si="1749"/>
        <v>-9.4932902688389331E-2</v>
      </c>
      <c r="BM2173" s="28">
        <f t="shared" si="1750"/>
        <v>-1.6215167129748618</v>
      </c>
      <c r="BN2173" s="28">
        <f t="shared" si="1751"/>
        <v>-8.4069589479878406</v>
      </c>
      <c r="BO2173" s="28">
        <f t="shared" si="1752"/>
        <v>-24.184733568848561</v>
      </c>
      <c r="BP2173" s="28">
        <f t="shared" si="1753"/>
        <v>6.2091503267973858E-2</v>
      </c>
      <c r="BQ2173" s="28">
        <f t="shared" si="1765"/>
        <v>-2.0015612754265297</v>
      </c>
    </row>
    <row r="2174" spans="1:69" x14ac:dyDescent="0.2">
      <c r="A2174" s="1" t="s">
        <v>7553</v>
      </c>
      <c r="B2174" s="8" t="s">
        <v>5758</v>
      </c>
      <c r="C2174" t="s">
        <v>49</v>
      </c>
      <c r="D2174" s="38">
        <v>2</v>
      </c>
      <c r="E2174" s="52" t="s">
        <v>5759</v>
      </c>
      <c r="G2174" s="8">
        <v>1</v>
      </c>
      <c r="H2174" s="8">
        <v>0</v>
      </c>
      <c r="I2174" s="8">
        <v>1</v>
      </c>
      <c r="J2174" s="8">
        <v>0</v>
      </c>
      <c r="K2174" s="8">
        <v>1</v>
      </c>
      <c r="L2174" s="8">
        <v>0</v>
      </c>
      <c r="M2174" s="8">
        <v>1</v>
      </c>
      <c r="N2174" s="8">
        <v>0</v>
      </c>
      <c r="O2174" s="8">
        <v>1</v>
      </c>
      <c r="P2174" s="8">
        <v>0</v>
      </c>
      <c r="Q2174" s="36">
        <f t="shared" si="1766"/>
        <v>1</v>
      </c>
      <c r="R2174" s="36">
        <f t="shared" si="1754"/>
        <v>1</v>
      </c>
      <c r="S2174" s="36">
        <f t="shared" si="1755"/>
        <v>1</v>
      </c>
      <c r="T2174" s="36">
        <f t="shared" si="1756"/>
        <v>1</v>
      </c>
      <c r="U2174" s="36">
        <f t="shared" si="1757"/>
        <v>1</v>
      </c>
      <c r="V2174" s="36">
        <f t="shared" si="1758"/>
        <v>15</v>
      </c>
      <c r="W2174" s="45">
        <f t="shared" si="1759"/>
        <v>5</v>
      </c>
      <c r="X2174" s="50">
        <f t="shared" si="1760"/>
        <v>3</v>
      </c>
      <c r="Y2174" s="46">
        <f t="shared" si="1776"/>
        <v>4</v>
      </c>
      <c r="Z2174" s="46">
        <f t="shared" si="1777"/>
        <v>1</v>
      </c>
      <c r="AA2174" s="46">
        <f t="shared" si="1778"/>
        <v>0</v>
      </c>
      <c r="AB2174" s="46">
        <f t="shared" si="1779"/>
        <v>1</v>
      </c>
      <c r="AC2174" s="46">
        <f t="shared" si="1780"/>
        <v>4</v>
      </c>
      <c r="AD2174" s="46">
        <f t="shared" si="1781"/>
        <v>4</v>
      </c>
      <c r="AE2174" s="46">
        <f t="shared" si="1782"/>
        <v>1</v>
      </c>
      <c r="AF2174" s="46">
        <f t="shared" si="1783"/>
        <v>0</v>
      </c>
      <c r="AG2174" s="46">
        <f t="shared" si="1784"/>
        <v>1</v>
      </c>
      <c r="AH2174" s="46">
        <f t="shared" si="1785"/>
        <v>4</v>
      </c>
      <c r="AI2174" s="46">
        <f t="shared" si="1761"/>
        <v>2.5</v>
      </c>
      <c r="AJ2174" s="47">
        <f t="shared" si="1767"/>
        <v>1.5811388300841898</v>
      </c>
      <c r="AK2174" s="47">
        <f t="shared" si="1768"/>
        <v>2.0238577025077631</v>
      </c>
      <c r="AL2174" s="47">
        <f t="shared" si="1769"/>
        <v>0.25298221281347039</v>
      </c>
      <c r="AM2174" s="47">
        <f t="shared" si="1770"/>
        <v>0</v>
      </c>
      <c r="AN2174" s="47">
        <f t="shared" si="1771"/>
        <v>-0.25298221281347039</v>
      </c>
      <c r="AO2174" s="47">
        <f t="shared" si="1772"/>
        <v>-2.0238577025077631</v>
      </c>
      <c r="AP2174" s="47">
        <f t="shared" si="1773"/>
        <v>0.41666666666666669</v>
      </c>
      <c r="AQ2174" s="47">
        <f t="shared" si="1762"/>
        <v>0</v>
      </c>
      <c r="AR2174" s="1">
        <f t="shared" si="1774"/>
        <v>0</v>
      </c>
      <c r="AS2174" s="1">
        <f t="shared" si="1743"/>
        <v>0</v>
      </c>
      <c r="AT2174" s="1">
        <f t="shared" si="1744"/>
        <v>0</v>
      </c>
      <c r="AU2174" s="1">
        <f t="shared" si="1745"/>
        <v>0</v>
      </c>
      <c r="AV2174" s="1">
        <f t="shared" si="1746"/>
        <v>0</v>
      </c>
      <c r="AW2174" s="27">
        <f t="shared" si="1786"/>
        <v>0</v>
      </c>
      <c r="AX2174" s="41">
        <f t="shared" si="1763"/>
        <v>0</v>
      </c>
      <c r="AY2174" s="29">
        <f t="shared" si="1787"/>
        <v>25</v>
      </c>
      <c r="AZ2174" s="29">
        <f t="shared" si="1788"/>
        <v>16</v>
      </c>
      <c r="BA2174" s="29">
        <f t="shared" si="1789"/>
        <v>9</v>
      </c>
      <c r="BB2174" s="29">
        <f t="shared" si="1790"/>
        <v>4</v>
      </c>
      <c r="BC2174" s="29">
        <f t="shared" si="1791"/>
        <v>1</v>
      </c>
      <c r="BD2174" s="29">
        <f t="shared" si="1792"/>
        <v>0</v>
      </c>
      <c r="BE2174" s="29">
        <f t="shared" si="1792"/>
        <v>0</v>
      </c>
      <c r="BF2174" s="29">
        <f t="shared" si="1792"/>
        <v>0</v>
      </c>
      <c r="BG2174" s="29">
        <f t="shared" si="1775"/>
        <v>0</v>
      </c>
      <c r="BH2174" s="29">
        <f t="shared" si="1775"/>
        <v>0</v>
      </c>
      <c r="BI2174" s="29">
        <f t="shared" si="1764"/>
        <v>0</v>
      </c>
      <c r="BJ2174" s="28">
        <f t="shared" si="1747"/>
        <v>0</v>
      </c>
      <c r="BK2174" s="28" t="e">
        <f t="shared" si="1748"/>
        <v>#DIV/0!</v>
      </c>
      <c r="BL2174" s="28" t="e">
        <f t="shared" si="1749"/>
        <v>#DIV/0!</v>
      </c>
      <c r="BM2174" s="28" t="e">
        <f t="shared" si="1750"/>
        <v>#DIV/0!</v>
      </c>
      <c r="BN2174" s="28" t="e">
        <f t="shared" si="1751"/>
        <v>#DIV/0!</v>
      </c>
      <c r="BO2174" s="28" t="e">
        <f t="shared" si="1752"/>
        <v>#DIV/0!</v>
      </c>
      <c r="BP2174" s="28">
        <f t="shared" si="1753"/>
        <v>0</v>
      </c>
      <c r="BQ2174" s="28">
        <f t="shared" si="1765"/>
        <v>0</v>
      </c>
    </row>
    <row r="2175" spans="1:69" x14ac:dyDescent="0.2">
      <c r="A2175" s="1" t="s">
        <v>7553</v>
      </c>
      <c r="B2175" s="8" t="s">
        <v>5761</v>
      </c>
      <c r="C2175" t="s">
        <v>505</v>
      </c>
      <c r="D2175" s="38">
        <v>89</v>
      </c>
      <c r="E2175" s="52" t="s">
        <v>3162</v>
      </c>
      <c r="G2175" s="8">
        <v>79</v>
      </c>
      <c r="H2175" s="8">
        <v>10</v>
      </c>
      <c r="I2175" s="8">
        <v>8</v>
      </c>
      <c r="J2175" s="8">
        <v>0</v>
      </c>
      <c r="K2175" s="8">
        <v>1</v>
      </c>
      <c r="L2175" s="8">
        <v>0</v>
      </c>
      <c r="M2175" s="8">
        <v>1</v>
      </c>
      <c r="N2175" s="8">
        <v>1</v>
      </c>
      <c r="O2175" s="8">
        <v>1</v>
      </c>
      <c r="P2175" s="8">
        <v>1</v>
      </c>
      <c r="Q2175" s="36">
        <f t="shared" si="1766"/>
        <v>69</v>
      </c>
      <c r="R2175" s="36">
        <f t="shared" si="1754"/>
        <v>8</v>
      </c>
      <c r="S2175" s="36">
        <f t="shared" si="1755"/>
        <v>1</v>
      </c>
      <c r="T2175" s="36">
        <f t="shared" si="1756"/>
        <v>0</v>
      </c>
      <c r="U2175" s="36">
        <f t="shared" si="1757"/>
        <v>0</v>
      </c>
      <c r="V2175" s="36">
        <f t="shared" si="1758"/>
        <v>380</v>
      </c>
      <c r="W2175" s="45">
        <f t="shared" si="1759"/>
        <v>78</v>
      </c>
      <c r="X2175" s="50">
        <f t="shared" si="1760"/>
        <v>4.8717948717948714</v>
      </c>
      <c r="Y2175" s="46">
        <f t="shared" si="1776"/>
        <v>1.643655489809347E-2</v>
      </c>
      <c r="Z2175" s="46">
        <f t="shared" si="1777"/>
        <v>0.7600262984878362</v>
      </c>
      <c r="AA2175" s="46">
        <f t="shared" si="1778"/>
        <v>3.5036160420775788</v>
      </c>
      <c r="AB2175" s="46">
        <f t="shared" si="1779"/>
        <v>8.2472057856673224</v>
      </c>
      <c r="AC2175" s="46">
        <f t="shared" si="1780"/>
        <v>14.990795529257065</v>
      </c>
      <c r="AD2175" s="46">
        <f t="shared" si="1781"/>
        <v>1.1341222879684494</v>
      </c>
      <c r="AE2175" s="46">
        <f t="shared" si="1782"/>
        <v>6.0802103879026896</v>
      </c>
      <c r="AF2175" s="46">
        <f t="shared" si="1783"/>
        <v>3.5036160420775788</v>
      </c>
      <c r="AG2175" s="46">
        <f t="shared" si="1784"/>
        <v>0</v>
      </c>
      <c r="AH2175" s="46">
        <f t="shared" si="1785"/>
        <v>0</v>
      </c>
      <c r="AI2175" s="46">
        <f t="shared" si="1761"/>
        <v>0.1391941391941392</v>
      </c>
      <c r="AJ2175" s="47">
        <f t="shared" si="1767"/>
        <v>0.37308730773659293</v>
      </c>
      <c r="AK2175" s="47">
        <f t="shared" si="1768"/>
        <v>2.7998441549857795</v>
      </c>
      <c r="AL2175" s="47">
        <f t="shared" si="1769"/>
        <v>-102.07079389454825</v>
      </c>
      <c r="AM2175" s="47">
        <f t="shared" si="1770"/>
        <v>-126.2825476684164</v>
      </c>
      <c r="AN2175" s="47">
        <f t="shared" si="1771"/>
        <v>0</v>
      </c>
      <c r="AO2175" s="47">
        <f t="shared" si="1772"/>
        <v>0</v>
      </c>
      <c r="AP2175" s="47">
        <f t="shared" si="1773"/>
        <v>1.3328776486671223E-2</v>
      </c>
      <c r="AQ2175" s="47">
        <f t="shared" si="1762"/>
        <v>-3.0063521527379273</v>
      </c>
      <c r="AR2175" s="1">
        <f t="shared" si="1774"/>
        <v>10</v>
      </c>
      <c r="AS2175" s="1">
        <f t="shared" si="1743"/>
        <v>0</v>
      </c>
      <c r="AT2175" s="1">
        <f t="shared" si="1744"/>
        <v>0</v>
      </c>
      <c r="AU2175" s="1">
        <f t="shared" si="1745"/>
        <v>1</v>
      </c>
      <c r="AV2175" s="1">
        <f t="shared" si="1746"/>
        <v>1</v>
      </c>
      <c r="AW2175" s="27">
        <f t="shared" si="1786"/>
        <v>12</v>
      </c>
      <c r="AX2175" s="41">
        <f t="shared" si="1763"/>
        <v>4.416666666666667</v>
      </c>
      <c r="AY2175" s="29">
        <f t="shared" si="1787"/>
        <v>0.34027777777777746</v>
      </c>
      <c r="AZ2175" s="29">
        <f t="shared" si="1788"/>
        <v>0.17361111111111135</v>
      </c>
      <c r="BA2175" s="29">
        <f t="shared" si="1789"/>
        <v>2.0069444444444451</v>
      </c>
      <c r="BB2175" s="29">
        <f t="shared" si="1790"/>
        <v>5.8402777777777795</v>
      </c>
      <c r="BC2175" s="29">
        <f t="shared" si="1791"/>
        <v>11.673611111111112</v>
      </c>
      <c r="BD2175" s="29">
        <f t="shared" si="1792"/>
        <v>3.4027777777777746</v>
      </c>
      <c r="BE2175" s="29">
        <f t="shared" si="1792"/>
        <v>0</v>
      </c>
      <c r="BF2175" s="29">
        <f t="shared" si="1792"/>
        <v>0</v>
      </c>
      <c r="BG2175" s="29">
        <f t="shared" si="1775"/>
        <v>5.8402777777777795</v>
      </c>
      <c r="BH2175" s="29">
        <f t="shared" si="1775"/>
        <v>11.673611111111112</v>
      </c>
      <c r="BI2175" s="29">
        <f t="shared" si="1764"/>
        <v>1.9015151515151514</v>
      </c>
      <c r="BJ2175" s="28">
        <f t="shared" si="1747"/>
        <v>1.378954368902449</v>
      </c>
      <c r="BK2175" s="28">
        <f t="shared" si="1748"/>
        <v>0.75700839632913575</v>
      </c>
      <c r="BL2175" s="28">
        <f t="shared" si="1749"/>
        <v>0</v>
      </c>
      <c r="BM2175" s="28">
        <f t="shared" si="1750"/>
        <v>0</v>
      </c>
      <c r="BN2175" s="28">
        <f t="shared" si="1751"/>
        <v>-5.3827048915659841</v>
      </c>
      <c r="BO2175" s="28">
        <f t="shared" si="1752"/>
        <v>-15.211013318775647</v>
      </c>
      <c r="BP2175" s="28">
        <f t="shared" si="1753"/>
        <v>0.10909090909090909</v>
      </c>
      <c r="BQ2175" s="28">
        <f t="shared" si="1765"/>
        <v>-2.1640047069831811</v>
      </c>
    </row>
    <row r="2176" spans="1:69" x14ac:dyDescent="0.2">
      <c r="A2176" s="1" t="s">
        <v>7553</v>
      </c>
      <c r="B2176" s="8" t="s">
        <v>5763</v>
      </c>
      <c r="C2176" t="s">
        <v>505</v>
      </c>
      <c r="D2176" s="38">
        <v>153</v>
      </c>
      <c r="E2176" s="52"/>
      <c r="G2176" s="8">
        <v>130</v>
      </c>
      <c r="H2176" s="8">
        <v>21</v>
      </c>
      <c r="I2176" s="8">
        <v>13</v>
      </c>
      <c r="J2176" s="8">
        <v>3</v>
      </c>
      <c r="K2176" s="8">
        <v>10</v>
      </c>
      <c r="L2176" s="8">
        <v>2</v>
      </c>
      <c r="M2176" s="8">
        <v>10</v>
      </c>
      <c r="N2176" s="8">
        <v>2</v>
      </c>
      <c r="O2176" s="8">
        <v>10</v>
      </c>
      <c r="P2176" s="8">
        <v>2</v>
      </c>
      <c r="Q2176" s="36">
        <f t="shared" si="1766"/>
        <v>109</v>
      </c>
      <c r="R2176" s="36">
        <f t="shared" si="1754"/>
        <v>10</v>
      </c>
      <c r="S2176" s="36">
        <f t="shared" si="1755"/>
        <v>8</v>
      </c>
      <c r="T2176" s="36">
        <f t="shared" si="1756"/>
        <v>8</v>
      </c>
      <c r="U2176" s="36">
        <f t="shared" si="1757"/>
        <v>8</v>
      </c>
      <c r="V2176" s="36">
        <f t="shared" si="1758"/>
        <v>633</v>
      </c>
      <c r="W2176" s="45">
        <f t="shared" si="1759"/>
        <v>143</v>
      </c>
      <c r="X2176" s="50">
        <f t="shared" si="1760"/>
        <v>4.4265734265734267</v>
      </c>
      <c r="Y2176" s="46">
        <f t="shared" si="1776"/>
        <v>0.32881803511174129</v>
      </c>
      <c r="Z2176" s="46">
        <f t="shared" si="1777"/>
        <v>0.18196488825859464</v>
      </c>
      <c r="AA2176" s="46">
        <f t="shared" si="1778"/>
        <v>2.0351117414054478</v>
      </c>
      <c r="AB2176" s="46">
        <f t="shared" si="1779"/>
        <v>5.8882585945523012</v>
      </c>
      <c r="AC2176" s="46">
        <f t="shared" si="1780"/>
        <v>11.741405447699155</v>
      </c>
      <c r="AD2176" s="46">
        <f t="shared" si="1781"/>
        <v>35.8411658271798</v>
      </c>
      <c r="AE2176" s="46">
        <f t="shared" si="1782"/>
        <v>1.8196488825859465</v>
      </c>
      <c r="AF2176" s="46">
        <f t="shared" si="1783"/>
        <v>16.280893931243583</v>
      </c>
      <c r="AG2176" s="46">
        <f t="shared" si="1784"/>
        <v>47.106068756418409</v>
      </c>
      <c r="AH2176" s="46">
        <f t="shared" si="1785"/>
        <v>93.931243581593236</v>
      </c>
      <c r="AI2176" s="46">
        <f t="shared" si="1761"/>
        <v>1.3730916970353588</v>
      </c>
      <c r="AJ2176" s="47">
        <f t="shared" si="1767"/>
        <v>1.1717899543157719</v>
      </c>
      <c r="AK2176" s="47">
        <f t="shared" si="1768"/>
        <v>12.773521142692422</v>
      </c>
      <c r="AL2176" s="47">
        <f t="shared" si="1769"/>
        <v>-0.48242752779599657</v>
      </c>
      <c r="AM2176" s="47">
        <f t="shared" si="1770"/>
        <v>-14.435208639802173</v>
      </c>
      <c r="AN2176" s="47">
        <f t="shared" si="1771"/>
        <v>-71.042950095215645</v>
      </c>
      <c r="AO2176" s="47">
        <f t="shared" si="1772"/>
        <v>-200.04182276991003</v>
      </c>
      <c r="AP2176" s="47">
        <f t="shared" si="1773"/>
        <v>7.1421436419938072E-3</v>
      </c>
      <c r="AQ2176" s="47">
        <f t="shared" si="1762"/>
        <v>-1.9514399644528264</v>
      </c>
      <c r="AR2176" s="1">
        <f t="shared" si="1774"/>
        <v>21</v>
      </c>
      <c r="AS2176" s="1">
        <f t="shared" si="1743"/>
        <v>3</v>
      </c>
      <c r="AT2176" s="1">
        <f t="shared" si="1744"/>
        <v>2</v>
      </c>
      <c r="AU2176" s="1">
        <f t="shared" si="1745"/>
        <v>2</v>
      </c>
      <c r="AV2176" s="1">
        <f t="shared" si="1746"/>
        <v>2</v>
      </c>
      <c r="AW2176" s="27">
        <f t="shared" si="1786"/>
        <v>30</v>
      </c>
      <c r="AX2176" s="41">
        <f t="shared" si="1763"/>
        <v>4.3</v>
      </c>
      <c r="AY2176" s="29">
        <f t="shared" si="1787"/>
        <v>0.49000000000000027</v>
      </c>
      <c r="AZ2176" s="29">
        <f t="shared" si="1788"/>
        <v>8.99999999999999E-2</v>
      </c>
      <c r="BA2176" s="29">
        <f t="shared" si="1789"/>
        <v>1.6899999999999995</v>
      </c>
      <c r="BB2176" s="29">
        <f t="shared" si="1790"/>
        <v>5.2899999999999991</v>
      </c>
      <c r="BC2176" s="29">
        <f t="shared" si="1791"/>
        <v>10.889999999999999</v>
      </c>
      <c r="BD2176" s="29">
        <f t="shared" si="1792"/>
        <v>10.290000000000006</v>
      </c>
      <c r="BE2176" s="29">
        <f t="shared" si="1792"/>
        <v>0.26999999999999968</v>
      </c>
      <c r="BF2176" s="29">
        <f t="shared" si="1792"/>
        <v>3.379999999999999</v>
      </c>
      <c r="BG2176" s="29">
        <f t="shared" si="1775"/>
        <v>10.579999999999998</v>
      </c>
      <c r="BH2176" s="29">
        <f t="shared" si="1775"/>
        <v>21.779999999999998</v>
      </c>
      <c r="BI2176" s="29">
        <f t="shared" si="1764"/>
        <v>1.596551724137931</v>
      </c>
      <c r="BJ2176" s="28">
        <f t="shared" si="1747"/>
        <v>1.2635472781569872</v>
      </c>
      <c r="BK2176" s="28">
        <f t="shared" si="1748"/>
        <v>3.5705812913616182</v>
      </c>
      <c r="BL2176" s="28">
        <f t="shared" si="1749"/>
        <v>-4.0152309398901895E-2</v>
      </c>
      <c r="BM2176" s="28">
        <f t="shared" si="1750"/>
        <v>-2.1781388580095702</v>
      </c>
      <c r="BN2176" s="28">
        <f t="shared" si="1751"/>
        <v>-12.062546875467659</v>
      </c>
      <c r="BO2176" s="28">
        <f t="shared" si="1752"/>
        <v>-35.628482539959009</v>
      </c>
      <c r="BP2176" s="28">
        <f t="shared" si="1753"/>
        <v>3.6945812807881777E-2</v>
      </c>
      <c r="BQ2176" s="28">
        <f t="shared" si="1765"/>
        <v>-1.712022387616017</v>
      </c>
    </row>
    <row r="2177" spans="1:69" x14ac:dyDescent="0.2">
      <c r="A2177" s="1" t="s">
        <v>7553</v>
      </c>
      <c r="B2177" s="8" t="s">
        <v>5765</v>
      </c>
      <c r="C2177" t="s">
        <v>505</v>
      </c>
      <c r="D2177" s="38">
        <v>32</v>
      </c>
      <c r="E2177" s="52" t="s">
        <v>3928</v>
      </c>
      <c r="G2177" s="8">
        <v>27</v>
      </c>
      <c r="H2177" s="8">
        <v>18</v>
      </c>
      <c r="I2177" s="8">
        <v>4</v>
      </c>
      <c r="J2177" s="8">
        <v>4</v>
      </c>
      <c r="K2177" s="8">
        <v>1</v>
      </c>
      <c r="L2177" s="8">
        <v>1</v>
      </c>
      <c r="M2177" s="8">
        <v>1</v>
      </c>
      <c r="N2177" s="8">
        <v>1</v>
      </c>
      <c r="O2177" s="8">
        <v>1</v>
      </c>
      <c r="P2177" s="8">
        <v>1</v>
      </c>
      <c r="Q2177" s="36">
        <f t="shared" si="1766"/>
        <v>9</v>
      </c>
      <c r="R2177" s="36">
        <f t="shared" si="1754"/>
        <v>0</v>
      </c>
      <c r="S2177" s="36">
        <f t="shared" si="1755"/>
        <v>0</v>
      </c>
      <c r="T2177" s="36">
        <f t="shared" si="1756"/>
        <v>0</v>
      </c>
      <c r="U2177" s="36">
        <f t="shared" si="1757"/>
        <v>0</v>
      </c>
      <c r="V2177" s="36">
        <f t="shared" si="1758"/>
        <v>45</v>
      </c>
      <c r="W2177" s="45">
        <f t="shared" si="1759"/>
        <v>9</v>
      </c>
      <c r="X2177" s="50">
        <f t="shared" si="1760"/>
        <v>5</v>
      </c>
      <c r="Y2177" s="46">
        <f t="shared" si="1776"/>
        <v>0</v>
      </c>
      <c r="Z2177" s="46">
        <f t="shared" si="1777"/>
        <v>1</v>
      </c>
      <c r="AA2177" s="46">
        <f t="shared" si="1778"/>
        <v>4</v>
      </c>
      <c r="AB2177" s="46">
        <f t="shared" si="1779"/>
        <v>9</v>
      </c>
      <c r="AC2177" s="46">
        <f t="shared" si="1780"/>
        <v>16</v>
      </c>
      <c r="AD2177" s="46">
        <f t="shared" si="1781"/>
        <v>0</v>
      </c>
      <c r="AE2177" s="46">
        <f t="shared" si="1782"/>
        <v>0</v>
      </c>
      <c r="AF2177" s="46">
        <f t="shared" si="1783"/>
        <v>0</v>
      </c>
      <c r="AG2177" s="46">
        <f t="shared" si="1784"/>
        <v>0</v>
      </c>
      <c r="AH2177" s="46">
        <f t="shared" si="1785"/>
        <v>0</v>
      </c>
      <c r="AI2177" s="46">
        <f t="shared" si="1761"/>
        <v>0</v>
      </c>
      <c r="AJ2177" s="47">
        <f t="shared" si="1767"/>
        <v>0</v>
      </c>
      <c r="AK2177" s="47" t="e">
        <f t="shared" si="1768"/>
        <v>#DIV/0!</v>
      </c>
      <c r="AL2177" s="47" t="e">
        <f t="shared" si="1769"/>
        <v>#DIV/0!</v>
      </c>
      <c r="AM2177" s="47" t="e">
        <f t="shared" si="1770"/>
        <v>#DIV/0!</v>
      </c>
      <c r="AN2177" s="47" t="e">
        <f t="shared" si="1771"/>
        <v>#DIV/0!</v>
      </c>
      <c r="AO2177" s="47" t="e">
        <f t="shared" si="1772"/>
        <v>#DIV/0!</v>
      </c>
      <c r="AP2177" s="47">
        <f t="shared" si="1773"/>
        <v>0.16071428571428573</v>
      </c>
      <c r="AQ2177" s="47">
        <f t="shared" si="1762"/>
        <v>0</v>
      </c>
      <c r="AR2177" s="1">
        <f t="shared" si="1774"/>
        <v>18</v>
      </c>
      <c r="AS2177" s="1">
        <f t="shared" si="1743"/>
        <v>4</v>
      </c>
      <c r="AT2177" s="1">
        <f t="shared" si="1744"/>
        <v>1</v>
      </c>
      <c r="AU2177" s="1">
        <f t="shared" si="1745"/>
        <v>1</v>
      </c>
      <c r="AV2177" s="1">
        <f t="shared" si="1746"/>
        <v>1</v>
      </c>
      <c r="AW2177" s="27">
        <f t="shared" si="1786"/>
        <v>25</v>
      </c>
      <c r="AX2177" s="41">
        <f t="shared" si="1763"/>
        <v>4.4800000000000004</v>
      </c>
      <c r="AY2177" s="29">
        <f t="shared" si="1787"/>
        <v>0.27039999999999953</v>
      </c>
      <c r="AZ2177" s="29">
        <f t="shared" si="1788"/>
        <v>0.23040000000000041</v>
      </c>
      <c r="BA2177" s="29">
        <f t="shared" si="1789"/>
        <v>2.1904000000000012</v>
      </c>
      <c r="BB2177" s="29">
        <f t="shared" si="1790"/>
        <v>6.1504000000000021</v>
      </c>
      <c r="BC2177" s="29">
        <f t="shared" si="1791"/>
        <v>12.110400000000004</v>
      </c>
      <c r="BD2177" s="29">
        <f t="shared" si="1792"/>
        <v>4.8671999999999915</v>
      </c>
      <c r="BE2177" s="29">
        <f t="shared" si="1792"/>
        <v>0.92160000000000164</v>
      </c>
      <c r="BF2177" s="29">
        <f t="shared" si="1792"/>
        <v>2.1904000000000012</v>
      </c>
      <c r="BG2177" s="29">
        <f t="shared" si="1775"/>
        <v>6.1504000000000021</v>
      </c>
      <c r="BH2177" s="29">
        <f t="shared" si="1775"/>
        <v>12.110400000000004</v>
      </c>
      <c r="BI2177" s="29">
        <f t="shared" si="1764"/>
        <v>1.0933333333333335</v>
      </c>
      <c r="BJ2177" s="28">
        <f t="shared" si="1747"/>
        <v>1.0456258094238748</v>
      </c>
      <c r="BK2177" s="28">
        <f t="shared" si="1748"/>
        <v>2.2138778366168235</v>
      </c>
      <c r="BL2177" s="28">
        <f t="shared" si="1749"/>
        <v>-0.3869499723536024</v>
      </c>
      <c r="BM2177" s="28">
        <f t="shared" si="1750"/>
        <v>-2.8356737484992749</v>
      </c>
      <c r="BN2177" s="28">
        <f t="shared" si="1751"/>
        <v>-13.342160447206187</v>
      </c>
      <c r="BO2177" s="28">
        <f t="shared" si="1752"/>
        <v>-36.864542483328087</v>
      </c>
      <c r="BP2177" s="28">
        <f t="shared" si="1753"/>
        <v>4.5289855072463768E-2</v>
      </c>
      <c r="BQ2177" s="28">
        <f t="shared" si="1765"/>
        <v>-2.3195402542921344</v>
      </c>
    </row>
    <row r="2178" spans="1:69" x14ac:dyDescent="0.2">
      <c r="A2178" s="1" t="s">
        <v>7553</v>
      </c>
      <c r="B2178" s="8" t="s">
        <v>5767</v>
      </c>
      <c r="C2178" t="s">
        <v>49</v>
      </c>
      <c r="D2178" s="38">
        <v>11</v>
      </c>
      <c r="E2178" s="52"/>
      <c r="G2178" s="8">
        <v>8</v>
      </c>
      <c r="H2178" s="8">
        <v>6</v>
      </c>
      <c r="I2178" s="8">
        <v>3</v>
      </c>
      <c r="J2178" s="8">
        <v>1</v>
      </c>
      <c r="K2178" s="8">
        <v>3</v>
      </c>
      <c r="L2178" s="8">
        <v>1</v>
      </c>
      <c r="M2178" s="8">
        <v>3</v>
      </c>
      <c r="N2178" s="8">
        <v>1</v>
      </c>
      <c r="O2178" s="8">
        <v>3</v>
      </c>
      <c r="P2178" s="8">
        <v>1</v>
      </c>
      <c r="Q2178" s="36">
        <f t="shared" si="1766"/>
        <v>2</v>
      </c>
      <c r="R2178" s="36">
        <f t="shared" si="1754"/>
        <v>2</v>
      </c>
      <c r="S2178" s="36">
        <f t="shared" si="1755"/>
        <v>2</v>
      </c>
      <c r="T2178" s="36">
        <f t="shared" si="1756"/>
        <v>2</v>
      </c>
      <c r="U2178" s="36">
        <f t="shared" si="1757"/>
        <v>2</v>
      </c>
      <c r="V2178" s="36">
        <f t="shared" si="1758"/>
        <v>30</v>
      </c>
      <c r="W2178" s="45">
        <f t="shared" si="1759"/>
        <v>10</v>
      </c>
      <c r="X2178" s="50">
        <f t="shared" si="1760"/>
        <v>3</v>
      </c>
      <c r="Y2178" s="46">
        <f t="shared" si="1776"/>
        <v>4</v>
      </c>
      <c r="Z2178" s="46">
        <f t="shared" si="1777"/>
        <v>1</v>
      </c>
      <c r="AA2178" s="46">
        <f t="shared" si="1778"/>
        <v>0</v>
      </c>
      <c r="AB2178" s="46">
        <f t="shared" si="1779"/>
        <v>1</v>
      </c>
      <c r="AC2178" s="46">
        <f t="shared" si="1780"/>
        <v>4</v>
      </c>
      <c r="AD2178" s="46">
        <f t="shared" si="1781"/>
        <v>8</v>
      </c>
      <c r="AE2178" s="46">
        <f t="shared" si="1782"/>
        <v>2</v>
      </c>
      <c r="AF2178" s="46">
        <f t="shared" si="1783"/>
        <v>0</v>
      </c>
      <c r="AG2178" s="46">
        <f t="shared" si="1784"/>
        <v>2</v>
      </c>
      <c r="AH2178" s="46">
        <f t="shared" si="1785"/>
        <v>8</v>
      </c>
      <c r="AI2178" s="46">
        <f t="shared" si="1761"/>
        <v>2.2222222222222223</v>
      </c>
      <c r="AJ2178" s="47">
        <f t="shared" si="1767"/>
        <v>1.4907119849998598</v>
      </c>
      <c r="AK2178" s="47">
        <f t="shared" si="1768"/>
        <v>4.8299068313995459</v>
      </c>
      <c r="AL2178" s="47">
        <f t="shared" si="1769"/>
        <v>0.60373835392494324</v>
      </c>
      <c r="AM2178" s="47">
        <f t="shared" si="1770"/>
        <v>0</v>
      </c>
      <c r="AN2178" s="47">
        <f t="shared" si="1771"/>
        <v>-0.60373835392494324</v>
      </c>
      <c r="AO2178" s="47">
        <f t="shared" si="1772"/>
        <v>-4.8299068313995459</v>
      </c>
      <c r="AP2178" s="47">
        <f t="shared" si="1773"/>
        <v>0.1388888888888889</v>
      </c>
      <c r="AQ2178" s="47">
        <f t="shared" si="1762"/>
        <v>0</v>
      </c>
      <c r="AR2178" s="1">
        <f t="shared" si="1774"/>
        <v>6</v>
      </c>
      <c r="AS2178" s="1">
        <f t="shared" ref="AS2178:AS2241" si="1793">J2178</f>
        <v>1</v>
      </c>
      <c r="AT2178" s="1">
        <f t="shared" ref="AT2178:AT2241" si="1794">L2178</f>
        <v>1</v>
      </c>
      <c r="AU2178" s="1">
        <f t="shared" ref="AU2178:AU2241" si="1795">N2178</f>
        <v>1</v>
      </c>
      <c r="AV2178" s="1">
        <f t="shared" ref="AV2178:AV2241" si="1796">P2178</f>
        <v>1</v>
      </c>
      <c r="AW2178" s="27">
        <f t="shared" si="1786"/>
        <v>10</v>
      </c>
      <c r="AX2178" s="41">
        <f t="shared" si="1763"/>
        <v>4</v>
      </c>
      <c r="AY2178" s="29">
        <f t="shared" si="1787"/>
        <v>1</v>
      </c>
      <c r="AZ2178" s="29">
        <f t="shared" si="1788"/>
        <v>0</v>
      </c>
      <c r="BA2178" s="29">
        <f t="shared" si="1789"/>
        <v>1</v>
      </c>
      <c r="BB2178" s="29">
        <f t="shared" si="1790"/>
        <v>4</v>
      </c>
      <c r="BC2178" s="29">
        <f t="shared" si="1791"/>
        <v>9</v>
      </c>
      <c r="BD2178" s="29">
        <f t="shared" si="1792"/>
        <v>6</v>
      </c>
      <c r="BE2178" s="29">
        <f t="shared" si="1792"/>
        <v>0</v>
      </c>
      <c r="BF2178" s="29">
        <f t="shared" si="1792"/>
        <v>1</v>
      </c>
      <c r="BG2178" s="29">
        <f t="shared" si="1775"/>
        <v>4</v>
      </c>
      <c r="BH2178" s="29">
        <f t="shared" si="1775"/>
        <v>9</v>
      </c>
      <c r="BI2178" s="29">
        <f t="shared" si="1764"/>
        <v>2.2222222222222223</v>
      </c>
      <c r="BJ2178" s="28">
        <f t="shared" ref="BJ2178:BJ2241" si="1797">SQRT(BI2178)</f>
        <v>1.4907119849998598</v>
      </c>
      <c r="BK2178" s="28">
        <f t="shared" ref="BK2178:BK2241" si="1798">AR2178*((5-AX2178)/BJ2178)*((5-AX2178)/BJ2178)*((5-AX2178)/BJ2178)</f>
        <v>1.8112150617748295</v>
      </c>
      <c r="BL2178" s="28">
        <f t="shared" ref="BL2178:BL2241" si="1799">AS2178*((4-AX2178)/BJ2178)*((4-AX2178)/BJ2178)*((4-AX2178)/BJ2178)</f>
        <v>0</v>
      </c>
      <c r="BM2178" s="28">
        <f t="shared" ref="BM2178:BM2241" si="1800">AT2178*((3-AX2178)/BJ2178)*((3-AX2178)/BJ2178)*((3-AX2178)/BJ2178)</f>
        <v>-0.30186917696247162</v>
      </c>
      <c r="BN2178" s="28">
        <f t="shared" ref="BN2178:BN2241" si="1801">AU2178*((2-AX2178)/BJ2178)*((2-AX2178)/BJ2178)*((2-AX2178)/BJ2178)</f>
        <v>-2.414953415699773</v>
      </c>
      <c r="BO2178" s="28">
        <f t="shared" ref="BO2178:BO2241" si="1802">AV2178*((1-AX2178)/BJ2178)*((1-AX2178)/BJ2178)*((1-AX2178)/BJ2178)</f>
        <v>-8.1504677779867336</v>
      </c>
      <c r="BP2178" s="28">
        <f t="shared" ref="BP2178:BP2241" si="1803">AW2178/((AW2178-1)*(AW2178-2))</f>
        <v>0.1388888888888889</v>
      </c>
      <c r="BQ2178" s="28">
        <f t="shared" si="1765"/>
        <v>-1.257788237343632</v>
      </c>
    </row>
    <row r="2179" spans="1:69" x14ac:dyDescent="0.2">
      <c r="A2179" s="1" t="s">
        <v>7553</v>
      </c>
      <c r="B2179" s="8" t="s">
        <v>5769</v>
      </c>
      <c r="C2179" t="s">
        <v>22</v>
      </c>
      <c r="D2179" s="38">
        <v>16</v>
      </c>
      <c r="E2179" s="52"/>
      <c r="G2179" s="8">
        <v>11</v>
      </c>
      <c r="H2179" s="8">
        <v>10</v>
      </c>
      <c r="I2179" s="8">
        <v>2</v>
      </c>
      <c r="J2179" s="8">
        <v>2</v>
      </c>
      <c r="K2179" s="8">
        <v>2</v>
      </c>
      <c r="L2179" s="8">
        <v>2</v>
      </c>
      <c r="M2179" s="8">
        <v>2</v>
      </c>
      <c r="N2179" s="8">
        <v>2</v>
      </c>
      <c r="O2179" s="8">
        <v>1</v>
      </c>
      <c r="P2179" s="8">
        <v>1</v>
      </c>
      <c r="Q2179" s="36">
        <f t="shared" si="1766"/>
        <v>1</v>
      </c>
      <c r="R2179" s="36">
        <f t="shared" ref="R2179:R2242" si="1804">IFERROR(I2179-J2179,0)</f>
        <v>0</v>
      </c>
      <c r="S2179" s="36">
        <f t="shared" ref="S2179:S2242" si="1805">IFERROR(K2179-L2179,0)</f>
        <v>0</v>
      </c>
      <c r="T2179" s="36">
        <f t="shared" ref="T2179:T2242" si="1806">IFERROR(M2179-N2179,0)</f>
        <v>0</v>
      </c>
      <c r="U2179" s="36">
        <f t="shared" ref="U2179:U2242" si="1807">IFERROR(O2179-P2179,0)</f>
        <v>0</v>
      </c>
      <c r="V2179" s="36">
        <f t="shared" ref="V2179:V2242" si="1808">Q2179*5+R2179*4+S2179*3+T2179*2+U2179*1</f>
        <v>5</v>
      </c>
      <c r="W2179" s="45">
        <f t="shared" ref="W2179:W2242" si="1809">IFERROR(Q2179+R2179+S2179+T2179+U2179,0)</f>
        <v>1</v>
      </c>
      <c r="X2179" s="50">
        <f t="shared" ref="X2179:X2242" si="1810">IF(ISERROR(V2179/W2179),0,(V2179/W2179))</f>
        <v>5</v>
      </c>
      <c r="Y2179" s="46">
        <f t="shared" si="1776"/>
        <v>0</v>
      </c>
      <c r="Z2179" s="46">
        <f t="shared" si="1777"/>
        <v>1</v>
      </c>
      <c r="AA2179" s="46">
        <f t="shared" si="1778"/>
        <v>4</v>
      </c>
      <c r="AB2179" s="46">
        <f t="shared" si="1779"/>
        <v>9</v>
      </c>
      <c r="AC2179" s="46">
        <f t="shared" si="1780"/>
        <v>16</v>
      </c>
      <c r="AD2179" s="46">
        <f t="shared" si="1781"/>
        <v>0</v>
      </c>
      <c r="AE2179" s="46">
        <f t="shared" si="1782"/>
        <v>0</v>
      </c>
      <c r="AF2179" s="46">
        <f t="shared" si="1783"/>
        <v>0</v>
      </c>
      <c r="AG2179" s="46">
        <f t="shared" si="1784"/>
        <v>0</v>
      </c>
      <c r="AH2179" s="46">
        <f t="shared" si="1785"/>
        <v>0</v>
      </c>
      <c r="AI2179" s="46">
        <f t="shared" ref="AI2179:AI2242" si="1811">IF(ISERROR(SUM(AD2179:AH2179)/(W2179-1)),0,SUM(AD2179:AH2179)/(W2179-1))</f>
        <v>0</v>
      </c>
      <c r="AJ2179" s="47">
        <f t="shared" si="1767"/>
        <v>0</v>
      </c>
      <c r="AK2179" s="47" t="e">
        <f t="shared" si="1768"/>
        <v>#DIV/0!</v>
      </c>
      <c r="AL2179" s="47" t="e">
        <f t="shared" si="1769"/>
        <v>#DIV/0!</v>
      </c>
      <c r="AM2179" s="47" t="e">
        <f t="shared" si="1770"/>
        <v>#DIV/0!</v>
      </c>
      <c r="AN2179" s="47" t="e">
        <f t="shared" si="1771"/>
        <v>#DIV/0!</v>
      </c>
      <c r="AO2179" s="47" t="e">
        <f t="shared" si="1772"/>
        <v>#DIV/0!</v>
      </c>
      <c r="AP2179" s="47" t="e">
        <f t="shared" si="1773"/>
        <v>#DIV/0!</v>
      </c>
      <c r="AQ2179" s="47">
        <f t="shared" ref="AQ2179:AQ2242" si="1812">IF(ISERROR(SUM(AK2179:AO2179)*AP2179),0,(SUM(AK2179:AO2179)*AP2179))</f>
        <v>0</v>
      </c>
      <c r="AR2179" s="1">
        <f t="shared" si="1774"/>
        <v>10</v>
      </c>
      <c r="AS2179" s="1">
        <f t="shared" si="1793"/>
        <v>2</v>
      </c>
      <c r="AT2179" s="1">
        <f t="shared" si="1794"/>
        <v>2</v>
      </c>
      <c r="AU2179" s="1">
        <f t="shared" si="1795"/>
        <v>2</v>
      </c>
      <c r="AV2179" s="1">
        <f t="shared" si="1796"/>
        <v>1</v>
      </c>
      <c r="AW2179" s="27">
        <f t="shared" si="1786"/>
        <v>17</v>
      </c>
      <c r="AX2179" s="41">
        <f t="shared" ref="AX2179:AX2242" si="1813">IF(ISERROR(((AR2179*5+AS2179*4+AT2179*3+AU2179*2+AV2179*1)/AW2179)),0,((AR2179*5+AS2179*4+AT2179*3+AU2179*2+AV2179*1)/AW2179))</f>
        <v>4.0588235294117645</v>
      </c>
      <c r="AY2179" s="29">
        <f t="shared" si="1787"/>
        <v>0.8858131487889277</v>
      </c>
      <c r="AZ2179" s="29">
        <f t="shared" si="1788"/>
        <v>3.4602076124567228E-3</v>
      </c>
      <c r="BA2179" s="29">
        <f t="shared" si="1789"/>
        <v>1.1211072664359858</v>
      </c>
      <c r="BB2179" s="29">
        <f t="shared" si="1790"/>
        <v>4.2387543252595146</v>
      </c>
      <c r="BC2179" s="29">
        <f t="shared" si="1791"/>
        <v>9.3564013840830444</v>
      </c>
      <c r="BD2179" s="29">
        <f t="shared" si="1792"/>
        <v>8.8581314878892776</v>
      </c>
      <c r="BE2179" s="29">
        <f t="shared" si="1792"/>
        <v>6.9204152249134456E-3</v>
      </c>
      <c r="BF2179" s="29">
        <f t="shared" si="1792"/>
        <v>2.2422145328719716</v>
      </c>
      <c r="BG2179" s="29">
        <f t="shared" si="1775"/>
        <v>8.4775086505190291</v>
      </c>
      <c r="BH2179" s="29">
        <f t="shared" si="1775"/>
        <v>9.3564013840830444</v>
      </c>
      <c r="BI2179" s="29">
        <f t="shared" ref="BI2179:BI2242" si="1814">IF(ISERROR((SUM(BD2179:BH2179)/(AW2179-1))),0,((SUM(BD2179:BH2179)/(AW2179-1))))</f>
        <v>1.8088235294117645</v>
      </c>
      <c r="BJ2179" s="28">
        <f t="shared" si="1797"/>
        <v>1.3449251017851382</v>
      </c>
      <c r="BK2179" s="28">
        <f t="shared" si="1798"/>
        <v>3.4270377292768819</v>
      </c>
      <c r="BL2179" s="28">
        <f t="shared" si="1799"/>
        <v>-1.6733582662484584E-4</v>
      </c>
      <c r="BM2179" s="28">
        <f t="shared" si="1800"/>
        <v>-0.97590254087611072</v>
      </c>
      <c r="BN2179" s="28">
        <f t="shared" si="1801"/>
        <v>-7.1745235665403406</v>
      </c>
      <c r="BO2179" s="28">
        <f t="shared" si="1802"/>
        <v>-11.764377955033282</v>
      </c>
      <c r="BP2179" s="28">
        <f t="shared" si="1803"/>
        <v>7.0833333333333331E-2</v>
      </c>
      <c r="BQ2179" s="28">
        <f t="shared" ref="BQ2179:BQ2242" si="1815">IF(ISERROR((SUM(BK2179:BO2179)*BP2179)),0,(SUM(BK2179:BO2179)*BP2179))</f>
        <v>-1.1678953015541294</v>
      </c>
    </row>
    <row r="2180" spans="1:69" x14ac:dyDescent="0.2">
      <c r="A2180" s="1" t="s">
        <v>7553</v>
      </c>
      <c r="B2180" s="8" t="s">
        <v>5771</v>
      </c>
      <c r="C2180"/>
      <c r="D2180" s="38"/>
      <c r="E2180" s="52"/>
      <c r="G2180" s="8"/>
      <c r="H2180" s="8"/>
      <c r="I2180" s="8"/>
      <c r="J2180" s="8"/>
      <c r="K2180" s="8"/>
      <c r="L2180" s="8"/>
      <c r="M2180" s="8"/>
      <c r="N2180" s="8"/>
      <c r="O2180" s="8"/>
      <c r="P2180" s="8"/>
      <c r="Q2180" s="36">
        <f t="shared" ref="Q2180:Q2243" si="1816">IFERROR(G2180-H2180,0)</f>
        <v>0</v>
      </c>
      <c r="R2180" s="36">
        <f t="shared" si="1804"/>
        <v>0</v>
      </c>
      <c r="S2180" s="36">
        <f t="shared" si="1805"/>
        <v>0</v>
      </c>
      <c r="T2180" s="36">
        <f t="shared" si="1806"/>
        <v>0</v>
      </c>
      <c r="U2180" s="36">
        <f t="shared" si="1807"/>
        <v>0</v>
      </c>
      <c r="V2180" s="36">
        <f t="shared" si="1808"/>
        <v>0</v>
      </c>
      <c r="W2180" s="45">
        <f t="shared" si="1809"/>
        <v>0</v>
      </c>
      <c r="X2180" s="50">
        <f t="shared" si="1810"/>
        <v>0</v>
      </c>
      <c r="Y2180" s="46">
        <f t="shared" si="1776"/>
        <v>25</v>
      </c>
      <c r="Z2180" s="46">
        <f t="shared" si="1777"/>
        <v>16</v>
      </c>
      <c r="AA2180" s="46">
        <f t="shared" si="1778"/>
        <v>9</v>
      </c>
      <c r="AB2180" s="46">
        <f t="shared" si="1779"/>
        <v>4</v>
      </c>
      <c r="AC2180" s="46">
        <f t="shared" si="1780"/>
        <v>1</v>
      </c>
      <c r="AD2180" s="46">
        <f t="shared" si="1781"/>
        <v>0</v>
      </c>
      <c r="AE2180" s="46">
        <f t="shared" si="1782"/>
        <v>0</v>
      </c>
      <c r="AF2180" s="46">
        <f t="shared" si="1783"/>
        <v>0</v>
      </c>
      <c r="AG2180" s="46">
        <f t="shared" si="1784"/>
        <v>0</v>
      </c>
      <c r="AH2180" s="46">
        <f t="shared" si="1785"/>
        <v>0</v>
      </c>
      <c r="AI2180" s="46">
        <f t="shared" si="1811"/>
        <v>0</v>
      </c>
      <c r="AJ2180" s="47">
        <f t="shared" si="1767"/>
        <v>0</v>
      </c>
      <c r="AK2180" s="47" t="e">
        <f t="shared" si="1768"/>
        <v>#DIV/0!</v>
      </c>
      <c r="AL2180" s="47" t="e">
        <f t="shared" si="1769"/>
        <v>#DIV/0!</v>
      </c>
      <c r="AM2180" s="47" t="e">
        <f t="shared" si="1770"/>
        <v>#DIV/0!</v>
      </c>
      <c r="AN2180" s="47" t="e">
        <f t="shared" si="1771"/>
        <v>#DIV/0!</v>
      </c>
      <c r="AO2180" s="47" t="e">
        <f t="shared" si="1772"/>
        <v>#DIV/0!</v>
      </c>
      <c r="AP2180" s="47">
        <f t="shared" si="1773"/>
        <v>0</v>
      </c>
      <c r="AQ2180" s="47">
        <f t="shared" si="1812"/>
        <v>0</v>
      </c>
      <c r="AR2180" s="1">
        <f t="shared" si="1774"/>
        <v>0</v>
      </c>
      <c r="AS2180" s="1">
        <f t="shared" si="1793"/>
        <v>0</v>
      </c>
      <c r="AT2180" s="1">
        <f t="shared" si="1794"/>
        <v>0</v>
      </c>
      <c r="AU2180" s="1">
        <f t="shared" si="1795"/>
        <v>0</v>
      </c>
      <c r="AV2180" s="1">
        <f t="shared" si="1796"/>
        <v>0</v>
      </c>
      <c r="AW2180" s="27">
        <f t="shared" si="1786"/>
        <v>0</v>
      </c>
      <c r="AX2180" s="41">
        <f t="shared" si="1813"/>
        <v>0</v>
      </c>
      <c r="AY2180" s="29">
        <f t="shared" si="1787"/>
        <v>25</v>
      </c>
      <c r="AZ2180" s="29">
        <f t="shared" si="1788"/>
        <v>16</v>
      </c>
      <c r="BA2180" s="29">
        <f t="shared" si="1789"/>
        <v>9</v>
      </c>
      <c r="BB2180" s="29">
        <f t="shared" si="1790"/>
        <v>4</v>
      </c>
      <c r="BC2180" s="29">
        <f t="shared" si="1791"/>
        <v>1</v>
      </c>
      <c r="BD2180" s="29">
        <f t="shared" si="1792"/>
        <v>0</v>
      </c>
      <c r="BE2180" s="29">
        <f t="shared" si="1792"/>
        <v>0</v>
      </c>
      <c r="BF2180" s="29">
        <f t="shared" si="1792"/>
        <v>0</v>
      </c>
      <c r="BG2180" s="29">
        <f t="shared" si="1775"/>
        <v>0</v>
      </c>
      <c r="BH2180" s="29">
        <f t="shared" si="1775"/>
        <v>0</v>
      </c>
      <c r="BI2180" s="29">
        <f t="shared" si="1814"/>
        <v>0</v>
      </c>
      <c r="BJ2180" s="28">
        <f t="shared" si="1797"/>
        <v>0</v>
      </c>
      <c r="BK2180" s="28" t="e">
        <f t="shared" si="1798"/>
        <v>#DIV/0!</v>
      </c>
      <c r="BL2180" s="28" t="e">
        <f t="shared" si="1799"/>
        <v>#DIV/0!</v>
      </c>
      <c r="BM2180" s="28" t="e">
        <f t="shared" si="1800"/>
        <v>#DIV/0!</v>
      </c>
      <c r="BN2180" s="28" t="e">
        <f t="shared" si="1801"/>
        <v>#DIV/0!</v>
      </c>
      <c r="BO2180" s="28" t="e">
        <f t="shared" si="1802"/>
        <v>#DIV/0!</v>
      </c>
      <c r="BP2180" s="28">
        <f t="shared" si="1803"/>
        <v>0</v>
      </c>
      <c r="BQ2180" s="28">
        <f t="shared" si="1815"/>
        <v>0</v>
      </c>
    </row>
    <row r="2181" spans="1:69" x14ac:dyDescent="0.2">
      <c r="A2181" s="1" t="s">
        <v>7553</v>
      </c>
      <c r="B2181" s="8" t="s">
        <v>5773</v>
      </c>
      <c r="C2181" t="s">
        <v>56</v>
      </c>
      <c r="D2181" s="38">
        <v>1</v>
      </c>
      <c r="E2181" s="52"/>
      <c r="G2181" s="8">
        <v>1</v>
      </c>
      <c r="H2181" s="8">
        <v>0</v>
      </c>
      <c r="I2181" s="8">
        <v>1</v>
      </c>
      <c r="J2181" s="8">
        <v>0</v>
      </c>
      <c r="K2181" s="8">
        <v>1</v>
      </c>
      <c r="L2181" s="8">
        <v>0</v>
      </c>
      <c r="M2181" s="8">
        <v>1</v>
      </c>
      <c r="N2181" s="8">
        <v>0</v>
      </c>
      <c r="O2181" s="8">
        <v>1</v>
      </c>
      <c r="P2181" s="8">
        <v>0</v>
      </c>
      <c r="Q2181" s="36">
        <f t="shared" si="1816"/>
        <v>1</v>
      </c>
      <c r="R2181" s="36">
        <f t="shared" si="1804"/>
        <v>1</v>
      </c>
      <c r="S2181" s="36">
        <f t="shared" si="1805"/>
        <v>1</v>
      </c>
      <c r="T2181" s="36">
        <f t="shared" si="1806"/>
        <v>1</v>
      </c>
      <c r="U2181" s="36">
        <f t="shared" si="1807"/>
        <v>1</v>
      </c>
      <c r="V2181" s="36">
        <f t="shared" si="1808"/>
        <v>15</v>
      </c>
      <c r="W2181" s="45">
        <f t="shared" si="1809"/>
        <v>5</v>
      </c>
      <c r="X2181" s="50">
        <f t="shared" si="1810"/>
        <v>3</v>
      </c>
      <c r="Y2181" s="46">
        <f t="shared" si="1776"/>
        <v>4</v>
      </c>
      <c r="Z2181" s="46">
        <f t="shared" si="1777"/>
        <v>1</v>
      </c>
      <c r="AA2181" s="46">
        <f t="shared" si="1778"/>
        <v>0</v>
      </c>
      <c r="AB2181" s="46">
        <f t="shared" si="1779"/>
        <v>1</v>
      </c>
      <c r="AC2181" s="46">
        <f t="shared" si="1780"/>
        <v>4</v>
      </c>
      <c r="AD2181" s="46">
        <f t="shared" si="1781"/>
        <v>4</v>
      </c>
      <c r="AE2181" s="46">
        <f t="shared" si="1782"/>
        <v>1</v>
      </c>
      <c r="AF2181" s="46">
        <f t="shared" si="1783"/>
        <v>0</v>
      </c>
      <c r="AG2181" s="46">
        <f t="shared" si="1784"/>
        <v>1</v>
      </c>
      <c r="AH2181" s="46">
        <f t="shared" si="1785"/>
        <v>4</v>
      </c>
      <c r="AI2181" s="46">
        <f t="shared" si="1811"/>
        <v>2.5</v>
      </c>
      <c r="AJ2181" s="47">
        <f t="shared" si="1767"/>
        <v>1.5811388300841898</v>
      </c>
      <c r="AK2181" s="47">
        <f t="shared" si="1768"/>
        <v>2.0238577025077631</v>
      </c>
      <c r="AL2181" s="47">
        <f t="shared" si="1769"/>
        <v>0.25298221281347039</v>
      </c>
      <c r="AM2181" s="47">
        <f t="shared" si="1770"/>
        <v>0</v>
      </c>
      <c r="AN2181" s="47">
        <f t="shared" si="1771"/>
        <v>-0.25298221281347039</v>
      </c>
      <c r="AO2181" s="47">
        <f t="shared" si="1772"/>
        <v>-2.0238577025077631</v>
      </c>
      <c r="AP2181" s="47">
        <f t="shared" si="1773"/>
        <v>0.41666666666666669</v>
      </c>
      <c r="AQ2181" s="47">
        <f t="shared" si="1812"/>
        <v>0</v>
      </c>
      <c r="AR2181" s="1">
        <f t="shared" si="1774"/>
        <v>0</v>
      </c>
      <c r="AS2181" s="1">
        <f t="shared" si="1793"/>
        <v>0</v>
      </c>
      <c r="AT2181" s="1">
        <f t="shared" si="1794"/>
        <v>0</v>
      </c>
      <c r="AU2181" s="1">
        <f t="shared" si="1795"/>
        <v>0</v>
      </c>
      <c r="AV2181" s="1">
        <f t="shared" si="1796"/>
        <v>0</v>
      </c>
      <c r="AW2181" s="27">
        <f t="shared" si="1786"/>
        <v>0</v>
      </c>
      <c r="AX2181" s="41">
        <f t="shared" si="1813"/>
        <v>0</v>
      </c>
      <c r="AY2181" s="29">
        <f t="shared" si="1787"/>
        <v>25</v>
      </c>
      <c r="AZ2181" s="29">
        <f t="shared" si="1788"/>
        <v>16</v>
      </c>
      <c r="BA2181" s="29">
        <f t="shared" si="1789"/>
        <v>9</v>
      </c>
      <c r="BB2181" s="29">
        <f t="shared" si="1790"/>
        <v>4</v>
      </c>
      <c r="BC2181" s="29">
        <f t="shared" si="1791"/>
        <v>1</v>
      </c>
      <c r="BD2181" s="29">
        <f t="shared" si="1792"/>
        <v>0</v>
      </c>
      <c r="BE2181" s="29">
        <f t="shared" si="1792"/>
        <v>0</v>
      </c>
      <c r="BF2181" s="29">
        <f t="shared" si="1792"/>
        <v>0</v>
      </c>
      <c r="BG2181" s="29">
        <f t="shared" si="1775"/>
        <v>0</v>
      </c>
      <c r="BH2181" s="29">
        <f t="shared" si="1775"/>
        <v>0</v>
      </c>
      <c r="BI2181" s="29">
        <f t="shared" si="1814"/>
        <v>0</v>
      </c>
      <c r="BJ2181" s="28">
        <f t="shared" si="1797"/>
        <v>0</v>
      </c>
      <c r="BK2181" s="28" t="e">
        <f t="shared" si="1798"/>
        <v>#DIV/0!</v>
      </c>
      <c r="BL2181" s="28" t="e">
        <f t="shared" si="1799"/>
        <v>#DIV/0!</v>
      </c>
      <c r="BM2181" s="28" t="e">
        <f t="shared" si="1800"/>
        <v>#DIV/0!</v>
      </c>
      <c r="BN2181" s="28" t="e">
        <f t="shared" si="1801"/>
        <v>#DIV/0!</v>
      </c>
      <c r="BO2181" s="28" t="e">
        <f t="shared" si="1802"/>
        <v>#DIV/0!</v>
      </c>
      <c r="BP2181" s="28">
        <f t="shared" si="1803"/>
        <v>0</v>
      </c>
      <c r="BQ2181" s="28">
        <f t="shared" si="1815"/>
        <v>0</v>
      </c>
    </row>
    <row r="2182" spans="1:69" x14ac:dyDescent="0.2">
      <c r="A2182" s="1" t="s">
        <v>7553</v>
      </c>
      <c r="B2182" s="8" t="s">
        <v>5775</v>
      </c>
      <c r="C2182" t="s">
        <v>76</v>
      </c>
      <c r="D2182" s="38">
        <v>1</v>
      </c>
      <c r="E2182" s="52" t="s">
        <v>3275</v>
      </c>
      <c r="G2182" s="8">
        <v>1</v>
      </c>
      <c r="H2182" s="8">
        <v>0</v>
      </c>
      <c r="I2182" s="8">
        <v>1</v>
      </c>
      <c r="J2182" s="8">
        <v>0</v>
      </c>
      <c r="K2182" s="8">
        <v>1</v>
      </c>
      <c r="L2182" s="8">
        <v>0</v>
      </c>
      <c r="M2182" s="8">
        <v>1</v>
      </c>
      <c r="N2182" s="8">
        <v>0</v>
      </c>
      <c r="O2182" s="8">
        <v>1</v>
      </c>
      <c r="P2182" s="8">
        <v>0</v>
      </c>
      <c r="Q2182" s="36">
        <f t="shared" si="1816"/>
        <v>1</v>
      </c>
      <c r="R2182" s="36">
        <f t="shared" si="1804"/>
        <v>1</v>
      </c>
      <c r="S2182" s="36">
        <f t="shared" si="1805"/>
        <v>1</v>
      </c>
      <c r="T2182" s="36">
        <f t="shared" si="1806"/>
        <v>1</v>
      </c>
      <c r="U2182" s="36">
        <f t="shared" si="1807"/>
        <v>1</v>
      </c>
      <c r="V2182" s="36">
        <f t="shared" si="1808"/>
        <v>15</v>
      </c>
      <c r="W2182" s="45">
        <f t="shared" si="1809"/>
        <v>5</v>
      </c>
      <c r="X2182" s="50">
        <f t="shared" si="1810"/>
        <v>3</v>
      </c>
      <c r="Y2182" s="46">
        <f t="shared" si="1776"/>
        <v>4</v>
      </c>
      <c r="Z2182" s="46">
        <f t="shared" si="1777"/>
        <v>1</v>
      </c>
      <c r="AA2182" s="46">
        <f t="shared" si="1778"/>
        <v>0</v>
      </c>
      <c r="AB2182" s="46">
        <f t="shared" si="1779"/>
        <v>1</v>
      </c>
      <c r="AC2182" s="46">
        <f t="shared" si="1780"/>
        <v>4</v>
      </c>
      <c r="AD2182" s="46">
        <f t="shared" si="1781"/>
        <v>4</v>
      </c>
      <c r="AE2182" s="46">
        <f t="shared" si="1782"/>
        <v>1</v>
      </c>
      <c r="AF2182" s="46">
        <f t="shared" si="1783"/>
        <v>0</v>
      </c>
      <c r="AG2182" s="46">
        <f t="shared" si="1784"/>
        <v>1</v>
      </c>
      <c r="AH2182" s="46">
        <f t="shared" si="1785"/>
        <v>4</v>
      </c>
      <c r="AI2182" s="46">
        <f t="shared" si="1811"/>
        <v>2.5</v>
      </c>
      <c r="AJ2182" s="47">
        <f t="shared" si="1767"/>
        <v>1.5811388300841898</v>
      </c>
      <c r="AK2182" s="47">
        <f t="shared" si="1768"/>
        <v>2.0238577025077631</v>
      </c>
      <c r="AL2182" s="47">
        <f t="shared" si="1769"/>
        <v>0.25298221281347039</v>
      </c>
      <c r="AM2182" s="47">
        <f t="shared" si="1770"/>
        <v>0</v>
      </c>
      <c r="AN2182" s="47">
        <f t="shared" si="1771"/>
        <v>-0.25298221281347039</v>
      </c>
      <c r="AO2182" s="47">
        <f t="shared" si="1772"/>
        <v>-2.0238577025077631</v>
      </c>
      <c r="AP2182" s="47">
        <f t="shared" si="1773"/>
        <v>0.41666666666666669</v>
      </c>
      <c r="AQ2182" s="47">
        <f t="shared" si="1812"/>
        <v>0</v>
      </c>
      <c r="AR2182" s="1">
        <f t="shared" si="1774"/>
        <v>0</v>
      </c>
      <c r="AS2182" s="1">
        <f t="shared" si="1793"/>
        <v>0</v>
      </c>
      <c r="AT2182" s="1">
        <f t="shared" si="1794"/>
        <v>0</v>
      </c>
      <c r="AU2182" s="1">
        <f t="shared" si="1795"/>
        <v>0</v>
      </c>
      <c r="AV2182" s="1">
        <f t="shared" si="1796"/>
        <v>0</v>
      </c>
      <c r="AW2182" s="27">
        <f t="shared" si="1786"/>
        <v>0</v>
      </c>
      <c r="AX2182" s="41">
        <f t="shared" si="1813"/>
        <v>0</v>
      </c>
      <c r="AY2182" s="29">
        <f t="shared" si="1787"/>
        <v>25</v>
      </c>
      <c r="AZ2182" s="29">
        <f t="shared" si="1788"/>
        <v>16</v>
      </c>
      <c r="BA2182" s="29">
        <f t="shared" si="1789"/>
        <v>9</v>
      </c>
      <c r="BB2182" s="29">
        <f t="shared" si="1790"/>
        <v>4</v>
      </c>
      <c r="BC2182" s="29">
        <f t="shared" si="1791"/>
        <v>1</v>
      </c>
      <c r="BD2182" s="29">
        <f t="shared" si="1792"/>
        <v>0</v>
      </c>
      <c r="BE2182" s="29">
        <f t="shared" si="1792"/>
        <v>0</v>
      </c>
      <c r="BF2182" s="29">
        <f t="shared" si="1792"/>
        <v>0</v>
      </c>
      <c r="BG2182" s="29">
        <f t="shared" si="1775"/>
        <v>0</v>
      </c>
      <c r="BH2182" s="29">
        <f t="shared" si="1775"/>
        <v>0</v>
      </c>
      <c r="BI2182" s="29">
        <f t="shared" si="1814"/>
        <v>0</v>
      </c>
      <c r="BJ2182" s="28">
        <f t="shared" si="1797"/>
        <v>0</v>
      </c>
      <c r="BK2182" s="28" t="e">
        <f t="shared" si="1798"/>
        <v>#DIV/0!</v>
      </c>
      <c r="BL2182" s="28" t="e">
        <f t="shared" si="1799"/>
        <v>#DIV/0!</v>
      </c>
      <c r="BM2182" s="28" t="e">
        <f t="shared" si="1800"/>
        <v>#DIV/0!</v>
      </c>
      <c r="BN2182" s="28" t="e">
        <f t="shared" si="1801"/>
        <v>#DIV/0!</v>
      </c>
      <c r="BO2182" s="28" t="e">
        <f t="shared" si="1802"/>
        <v>#DIV/0!</v>
      </c>
      <c r="BP2182" s="28">
        <f t="shared" si="1803"/>
        <v>0</v>
      </c>
      <c r="BQ2182" s="28">
        <f t="shared" si="1815"/>
        <v>0</v>
      </c>
    </row>
    <row r="2183" spans="1:69" x14ac:dyDescent="0.2">
      <c r="A2183" s="1" t="s">
        <v>7553</v>
      </c>
      <c r="B2183" s="8" t="s">
        <v>5777</v>
      </c>
      <c r="C2183" t="s">
        <v>42</v>
      </c>
      <c r="D2183" s="38">
        <v>6</v>
      </c>
      <c r="E2183" s="52"/>
      <c r="G2183" s="8">
        <v>4</v>
      </c>
      <c r="H2183" s="8">
        <v>1</v>
      </c>
      <c r="I2183" s="8">
        <v>1</v>
      </c>
      <c r="J2183" s="8">
        <v>0</v>
      </c>
      <c r="K2183" s="8">
        <v>1</v>
      </c>
      <c r="L2183" s="8">
        <v>0</v>
      </c>
      <c r="M2183" s="8">
        <v>1</v>
      </c>
      <c r="N2183" s="8">
        <v>0</v>
      </c>
      <c r="O2183" s="8">
        <v>1</v>
      </c>
      <c r="P2183" s="8">
        <v>0</v>
      </c>
      <c r="Q2183" s="36">
        <f t="shared" si="1816"/>
        <v>3</v>
      </c>
      <c r="R2183" s="36">
        <f t="shared" si="1804"/>
        <v>1</v>
      </c>
      <c r="S2183" s="36">
        <f t="shared" si="1805"/>
        <v>1</v>
      </c>
      <c r="T2183" s="36">
        <f t="shared" si="1806"/>
        <v>1</v>
      </c>
      <c r="U2183" s="36">
        <f t="shared" si="1807"/>
        <v>1</v>
      </c>
      <c r="V2183" s="36">
        <f t="shared" si="1808"/>
        <v>25</v>
      </c>
      <c r="W2183" s="45">
        <f t="shared" si="1809"/>
        <v>7</v>
      </c>
      <c r="X2183" s="50">
        <f t="shared" si="1810"/>
        <v>3.5714285714285716</v>
      </c>
      <c r="Y2183" s="46">
        <f t="shared" si="1776"/>
        <v>2.0408163265306118</v>
      </c>
      <c r="Z2183" s="46">
        <f t="shared" si="1777"/>
        <v>0.18367346938775495</v>
      </c>
      <c r="AA2183" s="46">
        <f t="shared" si="1778"/>
        <v>0.32653061224489816</v>
      </c>
      <c r="AB2183" s="46">
        <f t="shared" si="1779"/>
        <v>2.4693877551020416</v>
      </c>
      <c r="AC2183" s="46">
        <f t="shared" si="1780"/>
        <v>6.6122448979591848</v>
      </c>
      <c r="AD2183" s="46">
        <f t="shared" si="1781"/>
        <v>6.1224489795918355</v>
      </c>
      <c r="AE2183" s="46">
        <f t="shared" si="1782"/>
        <v>0.18367346938775495</v>
      </c>
      <c r="AF2183" s="46">
        <f t="shared" si="1783"/>
        <v>0.32653061224489816</v>
      </c>
      <c r="AG2183" s="46">
        <f t="shared" si="1784"/>
        <v>2.4693877551020416</v>
      </c>
      <c r="AH2183" s="46">
        <f t="shared" si="1785"/>
        <v>6.6122448979591848</v>
      </c>
      <c r="AI2183" s="46">
        <f t="shared" si="1811"/>
        <v>2.6190476190476191</v>
      </c>
      <c r="AJ2183" s="47">
        <f t="shared" si="1767"/>
        <v>1.6183471874253741</v>
      </c>
      <c r="AK2183" s="47">
        <f t="shared" si="1768"/>
        <v>2.0635359650760372</v>
      </c>
      <c r="AL2183" s="47">
        <f t="shared" si="1769"/>
        <v>1.8571823685684316E-2</v>
      </c>
      <c r="AM2183" s="47">
        <f t="shared" si="1770"/>
        <v>-4.4022100588288864E-2</v>
      </c>
      <c r="AN2183" s="47">
        <f t="shared" si="1771"/>
        <v>-0.91552212317206938</v>
      </c>
      <c r="AO2183" s="47">
        <f t="shared" si="1772"/>
        <v>-4.0115139161078197</v>
      </c>
      <c r="AP2183" s="47">
        <f t="shared" si="1773"/>
        <v>0.23333333333333334</v>
      </c>
      <c r="AQ2183" s="47">
        <f t="shared" si="1812"/>
        <v>-0.67408841525817309</v>
      </c>
      <c r="AR2183" s="1">
        <f t="shared" si="1774"/>
        <v>1</v>
      </c>
      <c r="AS2183" s="1">
        <f t="shared" si="1793"/>
        <v>0</v>
      </c>
      <c r="AT2183" s="1">
        <f t="shared" si="1794"/>
        <v>0</v>
      </c>
      <c r="AU2183" s="1">
        <f t="shared" si="1795"/>
        <v>0</v>
      </c>
      <c r="AV2183" s="1">
        <f t="shared" si="1796"/>
        <v>0</v>
      </c>
      <c r="AW2183" s="27">
        <f t="shared" si="1786"/>
        <v>1</v>
      </c>
      <c r="AX2183" s="41">
        <f t="shared" si="1813"/>
        <v>5</v>
      </c>
      <c r="AY2183" s="29">
        <f t="shared" si="1787"/>
        <v>0</v>
      </c>
      <c r="AZ2183" s="29">
        <f t="shared" si="1788"/>
        <v>1</v>
      </c>
      <c r="BA2183" s="29">
        <f t="shared" si="1789"/>
        <v>4</v>
      </c>
      <c r="BB2183" s="29">
        <f t="shared" si="1790"/>
        <v>9</v>
      </c>
      <c r="BC2183" s="29">
        <f t="shared" si="1791"/>
        <v>16</v>
      </c>
      <c r="BD2183" s="29">
        <f t="shared" si="1792"/>
        <v>0</v>
      </c>
      <c r="BE2183" s="29">
        <f t="shared" si="1792"/>
        <v>0</v>
      </c>
      <c r="BF2183" s="29">
        <f t="shared" si="1792"/>
        <v>0</v>
      </c>
      <c r="BG2183" s="29">
        <f t="shared" si="1775"/>
        <v>0</v>
      </c>
      <c r="BH2183" s="29">
        <f t="shared" si="1775"/>
        <v>0</v>
      </c>
      <c r="BI2183" s="29">
        <f t="shared" si="1814"/>
        <v>0</v>
      </c>
      <c r="BJ2183" s="28">
        <f t="shared" si="1797"/>
        <v>0</v>
      </c>
      <c r="BK2183" s="28" t="e">
        <f t="shared" si="1798"/>
        <v>#DIV/0!</v>
      </c>
      <c r="BL2183" s="28" t="e">
        <f t="shared" si="1799"/>
        <v>#DIV/0!</v>
      </c>
      <c r="BM2183" s="28" t="e">
        <f t="shared" si="1800"/>
        <v>#DIV/0!</v>
      </c>
      <c r="BN2183" s="28" t="e">
        <f t="shared" si="1801"/>
        <v>#DIV/0!</v>
      </c>
      <c r="BO2183" s="28" t="e">
        <f t="shared" si="1802"/>
        <v>#DIV/0!</v>
      </c>
      <c r="BP2183" s="28" t="e">
        <f t="shared" si="1803"/>
        <v>#DIV/0!</v>
      </c>
      <c r="BQ2183" s="28">
        <f t="shared" si="1815"/>
        <v>0</v>
      </c>
    </row>
    <row r="2184" spans="1:69" x14ac:dyDescent="0.2">
      <c r="A2184" s="1" t="s">
        <v>7553</v>
      </c>
      <c r="B2184" s="8" t="s">
        <v>5779</v>
      </c>
      <c r="C2184"/>
      <c r="D2184" s="38"/>
      <c r="E2184" s="52" t="s">
        <v>5780</v>
      </c>
      <c r="G2184" s="8"/>
      <c r="H2184" s="8"/>
      <c r="I2184" s="8"/>
      <c r="J2184" s="8"/>
      <c r="K2184" s="8"/>
      <c r="L2184" s="8"/>
      <c r="M2184" s="8"/>
      <c r="N2184" s="8"/>
      <c r="O2184" s="8"/>
      <c r="P2184" s="8"/>
      <c r="Q2184" s="36">
        <f t="shared" si="1816"/>
        <v>0</v>
      </c>
      <c r="R2184" s="36">
        <f t="shared" si="1804"/>
        <v>0</v>
      </c>
      <c r="S2184" s="36">
        <f t="shared" si="1805"/>
        <v>0</v>
      </c>
      <c r="T2184" s="36">
        <f t="shared" si="1806"/>
        <v>0</v>
      </c>
      <c r="U2184" s="36">
        <f t="shared" si="1807"/>
        <v>0</v>
      </c>
      <c r="V2184" s="36">
        <f t="shared" si="1808"/>
        <v>0</v>
      </c>
      <c r="W2184" s="45">
        <f t="shared" si="1809"/>
        <v>0</v>
      </c>
      <c r="X2184" s="50">
        <f t="shared" si="1810"/>
        <v>0</v>
      </c>
      <c r="Y2184" s="46">
        <f t="shared" si="1776"/>
        <v>25</v>
      </c>
      <c r="Z2184" s="46">
        <f t="shared" si="1777"/>
        <v>16</v>
      </c>
      <c r="AA2184" s="46">
        <f t="shared" si="1778"/>
        <v>9</v>
      </c>
      <c r="AB2184" s="46">
        <f t="shared" si="1779"/>
        <v>4</v>
      </c>
      <c r="AC2184" s="46">
        <f t="shared" si="1780"/>
        <v>1</v>
      </c>
      <c r="AD2184" s="46">
        <f t="shared" si="1781"/>
        <v>0</v>
      </c>
      <c r="AE2184" s="46">
        <f t="shared" si="1782"/>
        <v>0</v>
      </c>
      <c r="AF2184" s="46">
        <f t="shared" si="1783"/>
        <v>0</v>
      </c>
      <c r="AG2184" s="46">
        <f t="shared" si="1784"/>
        <v>0</v>
      </c>
      <c r="AH2184" s="46">
        <f t="shared" si="1785"/>
        <v>0</v>
      </c>
      <c r="AI2184" s="46">
        <f t="shared" si="1811"/>
        <v>0</v>
      </c>
      <c r="AJ2184" s="47">
        <f t="shared" si="1767"/>
        <v>0</v>
      </c>
      <c r="AK2184" s="47" t="e">
        <f t="shared" si="1768"/>
        <v>#DIV/0!</v>
      </c>
      <c r="AL2184" s="47" t="e">
        <f t="shared" si="1769"/>
        <v>#DIV/0!</v>
      </c>
      <c r="AM2184" s="47" t="e">
        <f t="shared" si="1770"/>
        <v>#DIV/0!</v>
      </c>
      <c r="AN2184" s="47" t="e">
        <f t="shared" si="1771"/>
        <v>#DIV/0!</v>
      </c>
      <c r="AO2184" s="47" t="e">
        <f t="shared" si="1772"/>
        <v>#DIV/0!</v>
      </c>
      <c r="AP2184" s="47">
        <f t="shared" si="1773"/>
        <v>0</v>
      </c>
      <c r="AQ2184" s="47">
        <f t="shared" si="1812"/>
        <v>0</v>
      </c>
      <c r="AR2184" s="1">
        <f t="shared" si="1774"/>
        <v>0</v>
      </c>
      <c r="AS2184" s="1">
        <f t="shared" si="1793"/>
        <v>0</v>
      </c>
      <c r="AT2184" s="1">
        <f t="shared" si="1794"/>
        <v>0</v>
      </c>
      <c r="AU2184" s="1">
        <f t="shared" si="1795"/>
        <v>0</v>
      </c>
      <c r="AV2184" s="1">
        <f t="shared" si="1796"/>
        <v>0</v>
      </c>
      <c r="AW2184" s="27">
        <f t="shared" si="1786"/>
        <v>0</v>
      </c>
      <c r="AX2184" s="41">
        <f t="shared" si="1813"/>
        <v>0</v>
      </c>
      <c r="AY2184" s="29">
        <f t="shared" si="1787"/>
        <v>25</v>
      </c>
      <c r="AZ2184" s="29">
        <f t="shared" si="1788"/>
        <v>16</v>
      </c>
      <c r="BA2184" s="29">
        <f t="shared" si="1789"/>
        <v>9</v>
      </c>
      <c r="BB2184" s="29">
        <f t="shared" si="1790"/>
        <v>4</v>
      </c>
      <c r="BC2184" s="29">
        <f t="shared" si="1791"/>
        <v>1</v>
      </c>
      <c r="BD2184" s="29">
        <f t="shared" si="1792"/>
        <v>0</v>
      </c>
      <c r="BE2184" s="29">
        <f t="shared" si="1792"/>
        <v>0</v>
      </c>
      <c r="BF2184" s="29">
        <f t="shared" si="1792"/>
        <v>0</v>
      </c>
      <c r="BG2184" s="29">
        <f t="shared" si="1775"/>
        <v>0</v>
      </c>
      <c r="BH2184" s="29">
        <f t="shared" si="1775"/>
        <v>0</v>
      </c>
      <c r="BI2184" s="29">
        <f t="shared" si="1814"/>
        <v>0</v>
      </c>
      <c r="BJ2184" s="28">
        <f t="shared" si="1797"/>
        <v>0</v>
      </c>
      <c r="BK2184" s="28" t="e">
        <f t="shared" si="1798"/>
        <v>#DIV/0!</v>
      </c>
      <c r="BL2184" s="28" t="e">
        <f t="shared" si="1799"/>
        <v>#DIV/0!</v>
      </c>
      <c r="BM2184" s="28" t="e">
        <f t="shared" si="1800"/>
        <v>#DIV/0!</v>
      </c>
      <c r="BN2184" s="28" t="e">
        <f t="shared" si="1801"/>
        <v>#DIV/0!</v>
      </c>
      <c r="BO2184" s="28" t="e">
        <f t="shared" si="1802"/>
        <v>#DIV/0!</v>
      </c>
      <c r="BP2184" s="28">
        <f t="shared" si="1803"/>
        <v>0</v>
      </c>
      <c r="BQ2184" s="28">
        <f t="shared" si="1815"/>
        <v>0</v>
      </c>
    </row>
    <row r="2185" spans="1:69" x14ac:dyDescent="0.2">
      <c r="A2185" s="1" t="s">
        <v>7553</v>
      </c>
      <c r="B2185" s="8" t="s">
        <v>5782</v>
      </c>
      <c r="C2185" t="s">
        <v>84</v>
      </c>
      <c r="D2185" s="38">
        <v>4</v>
      </c>
      <c r="E2185" s="52"/>
      <c r="G2185" s="8">
        <v>3</v>
      </c>
      <c r="H2185" s="8">
        <v>2</v>
      </c>
      <c r="I2185" s="8">
        <v>3</v>
      </c>
      <c r="J2185" s="8">
        <v>2</v>
      </c>
      <c r="K2185" s="8">
        <v>1</v>
      </c>
      <c r="L2185" s="8">
        <v>0</v>
      </c>
      <c r="M2185" s="8">
        <v>1</v>
      </c>
      <c r="N2185" s="8">
        <v>0</v>
      </c>
      <c r="O2185" s="8">
        <v>1</v>
      </c>
      <c r="P2185" s="8">
        <v>0</v>
      </c>
      <c r="Q2185" s="36">
        <f t="shared" si="1816"/>
        <v>1</v>
      </c>
      <c r="R2185" s="36">
        <f t="shared" si="1804"/>
        <v>1</v>
      </c>
      <c r="S2185" s="36">
        <f t="shared" si="1805"/>
        <v>1</v>
      </c>
      <c r="T2185" s="36">
        <f t="shared" si="1806"/>
        <v>1</v>
      </c>
      <c r="U2185" s="36">
        <f t="shared" si="1807"/>
        <v>1</v>
      </c>
      <c r="V2185" s="36">
        <f t="shared" si="1808"/>
        <v>15</v>
      </c>
      <c r="W2185" s="45">
        <f t="shared" si="1809"/>
        <v>5</v>
      </c>
      <c r="X2185" s="50">
        <f t="shared" si="1810"/>
        <v>3</v>
      </c>
      <c r="Y2185" s="46">
        <f t="shared" si="1776"/>
        <v>4</v>
      </c>
      <c r="Z2185" s="46">
        <f t="shared" si="1777"/>
        <v>1</v>
      </c>
      <c r="AA2185" s="46">
        <f t="shared" si="1778"/>
        <v>0</v>
      </c>
      <c r="AB2185" s="46">
        <f t="shared" si="1779"/>
        <v>1</v>
      </c>
      <c r="AC2185" s="46">
        <f t="shared" si="1780"/>
        <v>4</v>
      </c>
      <c r="AD2185" s="46">
        <f t="shared" si="1781"/>
        <v>4</v>
      </c>
      <c r="AE2185" s="46">
        <f t="shared" si="1782"/>
        <v>1</v>
      </c>
      <c r="AF2185" s="46">
        <f t="shared" si="1783"/>
        <v>0</v>
      </c>
      <c r="AG2185" s="46">
        <f t="shared" si="1784"/>
        <v>1</v>
      </c>
      <c r="AH2185" s="46">
        <f t="shared" si="1785"/>
        <v>4</v>
      </c>
      <c r="AI2185" s="46">
        <f t="shared" si="1811"/>
        <v>2.5</v>
      </c>
      <c r="AJ2185" s="47">
        <f t="shared" si="1767"/>
        <v>1.5811388300841898</v>
      </c>
      <c r="AK2185" s="47">
        <f t="shared" si="1768"/>
        <v>2.0238577025077631</v>
      </c>
      <c r="AL2185" s="47">
        <f t="shared" si="1769"/>
        <v>0.25298221281347039</v>
      </c>
      <c r="AM2185" s="47">
        <f t="shared" si="1770"/>
        <v>0</v>
      </c>
      <c r="AN2185" s="47">
        <f t="shared" si="1771"/>
        <v>-0.25298221281347039</v>
      </c>
      <c r="AO2185" s="47">
        <f t="shared" si="1772"/>
        <v>-2.0238577025077631</v>
      </c>
      <c r="AP2185" s="47">
        <f t="shared" si="1773"/>
        <v>0.41666666666666669</v>
      </c>
      <c r="AQ2185" s="47">
        <f t="shared" si="1812"/>
        <v>0</v>
      </c>
      <c r="AR2185" s="1">
        <f t="shared" si="1774"/>
        <v>2</v>
      </c>
      <c r="AS2185" s="1">
        <f t="shared" si="1793"/>
        <v>2</v>
      </c>
      <c r="AT2185" s="1">
        <f t="shared" si="1794"/>
        <v>0</v>
      </c>
      <c r="AU2185" s="1">
        <f t="shared" si="1795"/>
        <v>0</v>
      </c>
      <c r="AV2185" s="1">
        <f t="shared" si="1796"/>
        <v>0</v>
      </c>
      <c r="AW2185" s="27">
        <f t="shared" si="1786"/>
        <v>4</v>
      </c>
      <c r="AX2185" s="41">
        <f t="shared" si="1813"/>
        <v>4.5</v>
      </c>
      <c r="AY2185" s="29">
        <f t="shared" si="1787"/>
        <v>0.25</v>
      </c>
      <c r="AZ2185" s="29">
        <f t="shared" si="1788"/>
        <v>0.25</v>
      </c>
      <c r="BA2185" s="29">
        <f t="shared" si="1789"/>
        <v>2.25</v>
      </c>
      <c r="BB2185" s="29">
        <f t="shared" si="1790"/>
        <v>6.25</v>
      </c>
      <c r="BC2185" s="29">
        <f t="shared" si="1791"/>
        <v>12.25</v>
      </c>
      <c r="BD2185" s="29">
        <f t="shared" si="1792"/>
        <v>0.5</v>
      </c>
      <c r="BE2185" s="29">
        <f t="shared" si="1792"/>
        <v>0.5</v>
      </c>
      <c r="BF2185" s="29">
        <f t="shared" si="1792"/>
        <v>0</v>
      </c>
      <c r="BG2185" s="29">
        <f t="shared" si="1775"/>
        <v>0</v>
      </c>
      <c r="BH2185" s="29">
        <f t="shared" si="1775"/>
        <v>0</v>
      </c>
      <c r="BI2185" s="29">
        <f t="shared" si="1814"/>
        <v>0.33333333333333331</v>
      </c>
      <c r="BJ2185" s="28">
        <f t="shared" si="1797"/>
        <v>0.57735026918962573</v>
      </c>
      <c r="BK2185" s="28">
        <f t="shared" si="1798"/>
        <v>1.2990381056766582</v>
      </c>
      <c r="BL2185" s="28">
        <f t="shared" si="1799"/>
        <v>-1.2990381056766582</v>
      </c>
      <c r="BM2185" s="28">
        <f t="shared" si="1800"/>
        <v>0</v>
      </c>
      <c r="BN2185" s="28">
        <f t="shared" si="1801"/>
        <v>0</v>
      </c>
      <c r="BO2185" s="28">
        <f t="shared" si="1802"/>
        <v>0</v>
      </c>
      <c r="BP2185" s="28">
        <f t="shared" si="1803"/>
        <v>0.66666666666666663</v>
      </c>
      <c r="BQ2185" s="28">
        <f t="shared" si="1815"/>
        <v>0</v>
      </c>
    </row>
    <row r="2186" spans="1:69" x14ac:dyDescent="0.2">
      <c r="A2186" s="1" t="s">
        <v>7553</v>
      </c>
      <c r="B2186" s="8" t="s">
        <v>5784</v>
      </c>
      <c r="C2186" t="s">
        <v>49</v>
      </c>
      <c r="D2186" s="38">
        <v>2</v>
      </c>
      <c r="E2186" s="52"/>
      <c r="G2186" s="8">
        <v>1</v>
      </c>
      <c r="H2186" s="8">
        <v>0</v>
      </c>
      <c r="I2186" s="8">
        <v>1</v>
      </c>
      <c r="J2186" s="8">
        <v>1</v>
      </c>
      <c r="K2186" s="8">
        <v>1</v>
      </c>
      <c r="L2186" s="8">
        <v>1</v>
      </c>
      <c r="M2186" s="8">
        <v>1</v>
      </c>
      <c r="N2186" s="8">
        <v>1</v>
      </c>
      <c r="O2186" s="8">
        <v>1</v>
      </c>
      <c r="P2186" s="8">
        <v>1</v>
      </c>
      <c r="Q2186" s="36">
        <f t="shared" si="1816"/>
        <v>1</v>
      </c>
      <c r="R2186" s="36">
        <f t="shared" si="1804"/>
        <v>0</v>
      </c>
      <c r="S2186" s="36">
        <f t="shared" si="1805"/>
        <v>0</v>
      </c>
      <c r="T2186" s="36">
        <f t="shared" si="1806"/>
        <v>0</v>
      </c>
      <c r="U2186" s="36">
        <f t="shared" si="1807"/>
        <v>0</v>
      </c>
      <c r="V2186" s="36">
        <f t="shared" si="1808"/>
        <v>5</v>
      </c>
      <c r="W2186" s="45">
        <f t="shared" si="1809"/>
        <v>1</v>
      </c>
      <c r="X2186" s="50">
        <f t="shared" si="1810"/>
        <v>5</v>
      </c>
      <c r="Y2186" s="46">
        <f t="shared" si="1776"/>
        <v>0</v>
      </c>
      <c r="Z2186" s="46">
        <f t="shared" si="1777"/>
        <v>1</v>
      </c>
      <c r="AA2186" s="46">
        <f t="shared" si="1778"/>
        <v>4</v>
      </c>
      <c r="AB2186" s="46">
        <f t="shared" si="1779"/>
        <v>9</v>
      </c>
      <c r="AC2186" s="46">
        <f t="shared" si="1780"/>
        <v>16</v>
      </c>
      <c r="AD2186" s="46">
        <f t="shared" si="1781"/>
        <v>0</v>
      </c>
      <c r="AE2186" s="46">
        <f t="shared" si="1782"/>
        <v>0</v>
      </c>
      <c r="AF2186" s="46">
        <f t="shared" si="1783"/>
        <v>0</v>
      </c>
      <c r="AG2186" s="46">
        <f t="shared" si="1784"/>
        <v>0</v>
      </c>
      <c r="AH2186" s="46">
        <f t="shared" si="1785"/>
        <v>0</v>
      </c>
      <c r="AI2186" s="46">
        <f t="shared" si="1811"/>
        <v>0</v>
      </c>
      <c r="AJ2186" s="47">
        <f t="shared" si="1767"/>
        <v>0</v>
      </c>
      <c r="AK2186" s="47" t="e">
        <f t="shared" si="1768"/>
        <v>#DIV/0!</v>
      </c>
      <c r="AL2186" s="47" t="e">
        <f t="shared" si="1769"/>
        <v>#DIV/0!</v>
      </c>
      <c r="AM2186" s="47" t="e">
        <f t="shared" si="1770"/>
        <v>#DIV/0!</v>
      </c>
      <c r="AN2186" s="47" t="e">
        <f t="shared" si="1771"/>
        <v>#DIV/0!</v>
      </c>
      <c r="AO2186" s="47" t="e">
        <f t="shared" si="1772"/>
        <v>#DIV/0!</v>
      </c>
      <c r="AP2186" s="47" t="e">
        <f t="shared" si="1773"/>
        <v>#DIV/0!</v>
      </c>
      <c r="AQ2186" s="47">
        <f t="shared" si="1812"/>
        <v>0</v>
      </c>
      <c r="AR2186" s="1">
        <f t="shared" si="1774"/>
        <v>0</v>
      </c>
      <c r="AS2186" s="1">
        <f t="shared" si="1793"/>
        <v>1</v>
      </c>
      <c r="AT2186" s="1">
        <f t="shared" si="1794"/>
        <v>1</v>
      </c>
      <c r="AU2186" s="1">
        <f t="shared" si="1795"/>
        <v>1</v>
      </c>
      <c r="AV2186" s="1">
        <f t="shared" si="1796"/>
        <v>1</v>
      </c>
      <c r="AW2186" s="27">
        <f t="shared" si="1786"/>
        <v>4</v>
      </c>
      <c r="AX2186" s="41">
        <f t="shared" si="1813"/>
        <v>2.5</v>
      </c>
      <c r="AY2186" s="29">
        <f t="shared" si="1787"/>
        <v>6.25</v>
      </c>
      <c r="AZ2186" s="29">
        <f t="shared" si="1788"/>
        <v>2.25</v>
      </c>
      <c r="BA2186" s="29">
        <f t="shared" si="1789"/>
        <v>0.25</v>
      </c>
      <c r="BB2186" s="29">
        <f t="shared" si="1790"/>
        <v>0.25</v>
      </c>
      <c r="BC2186" s="29">
        <f t="shared" si="1791"/>
        <v>2.25</v>
      </c>
      <c r="BD2186" s="29">
        <f t="shared" si="1792"/>
        <v>0</v>
      </c>
      <c r="BE2186" s="29">
        <f t="shared" si="1792"/>
        <v>2.25</v>
      </c>
      <c r="BF2186" s="29">
        <f t="shared" si="1792"/>
        <v>0.25</v>
      </c>
      <c r="BG2186" s="29">
        <f t="shared" si="1775"/>
        <v>0.25</v>
      </c>
      <c r="BH2186" s="29">
        <f t="shared" si="1775"/>
        <v>2.25</v>
      </c>
      <c r="BI2186" s="29">
        <f t="shared" si="1814"/>
        <v>1.6666666666666667</v>
      </c>
      <c r="BJ2186" s="28">
        <f t="shared" si="1797"/>
        <v>1.2909944487358056</v>
      </c>
      <c r="BK2186" s="28">
        <f t="shared" si="1798"/>
        <v>0</v>
      </c>
      <c r="BL2186" s="28">
        <f t="shared" si="1799"/>
        <v>1.568558255214004</v>
      </c>
      <c r="BM2186" s="28">
        <f t="shared" si="1800"/>
        <v>5.8094750193111264E-2</v>
      </c>
      <c r="BN2186" s="28">
        <f t="shared" si="1801"/>
        <v>-5.8094750193111264E-2</v>
      </c>
      <c r="BO2186" s="28">
        <f t="shared" si="1802"/>
        <v>-1.568558255214004</v>
      </c>
      <c r="BP2186" s="28">
        <f t="shared" si="1803"/>
        <v>0.66666666666666663</v>
      </c>
      <c r="BQ2186" s="28">
        <f t="shared" si="1815"/>
        <v>0</v>
      </c>
    </row>
    <row r="2187" spans="1:69" x14ac:dyDescent="0.2">
      <c r="A2187" s="1" t="s">
        <v>7553</v>
      </c>
      <c r="B2187" s="8" t="s">
        <v>5786</v>
      </c>
      <c r="C2187" t="s">
        <v>505</v>
      </c>
      <c r="D2187" s="38">
        <v>463</v>
      </c>
      <c r="E2187" s="52"/>
      <c r="G2187" s="8">
        <v>394</v>
      </c>
      <c r="H2187" s="8">
        <v>52</v>
      </c>
      <c r="I2187" s="8">
        <v>52</v>
      </c>
      <c r="J2187" s="8">
        <v>7</v>
      </c>
      <c r="K2187" s="8">
        <v>8</v>
      </c>
      <c r="L2187" s="8">
        <v>2</v>
      </c>
      <c r="M2187" s="8">
        <v>2</v>
      </c>
      <c r="N2187" s="8">
        <v>2</v>
      </c>
      <c r="O2187" s="8">
        <v>7</v>
      </c>
      <c r="P2187" s="8">
        <v>2</v>
      </c>
      <c r="Q2187" s="36">
        <f t="shared" si="1816"/>
        <v>342</v>
      </c>
      <c r="R2187" s="36">
        <f t="shared" si="1804"/>
        <v>45</v>
      </c>
      <c r="S2187" s="36">
        <f t="shared" si="1805"/>
        <v>6</v>
      </c>
      <c r="T2187" s="36">
        <f t="shared" si="1806"/>
        <v>0</v>
      </c>
      <c r="U2187" s="36">
        <f t="shared" si="1807"/>
        <v>5</v>
      </c>
      <c r="V2187" s="36">
        <f t="shared" si="1808"/>
        <v>1913</v>
      </c>
      <c r="W2187" s="45">
        <f t="shared" si="1809"/>
        <v>398</v>
      </c>
      <c r="X2187" s="50">
        <f t="shared" si="1810"/>
        <v>4.8065326633165828</v>
      </c>
      <c r="Y2187" s="46">
        <f t="shared" si="1776"/>
        <v>3.7429610363374707E-2</v>
      </c>
      <c r="Z2187" s="46">
        <f t="shared" si="1777"/>
        <v>0.65049493699654026</v>
      </c>
      <c r="AA2187" s="46">
        <f t="shared" si="1778"/>
        <v>3.2635602636297061</v>
      </c>
      <c r="AB2187" s="46">
        <f t="shared" si="1779"/>
        <v>7.8766255902628712</v>
      </c>
      <c r="AC2187" s="46">
        <f t="shared" si="1780"/>
        <v>14.489690916896038</v>
      </c>
      <c r="AD2187" s="46">
        <f t="shared" si="1781"/>
        <v>12.80092674427415</v>
      </c>
      <c r="AE2187" s="46">
        <f t="shared" si="1782"/>
        <v>29.272272164844313</v>
      </c>
      <c r="AF2187" s="46">
        <f t="shared" si="1783"/>
        <v>19.581361581778236</v>
      </c>
      <c r="AG2187" s="46">
        <f t="shared" si="1784"/>
        <v>0</v>
      </c>
      <c r="AH2187" s="46">
        <f t="shared" si="1785"/>
        <v>72.448454584480189</v>
      </c>
      <c r="AI2187" s="46">
        <f t="shared" si="1811"/>
        <v>0.33779096996316599</v>
      </c>
      <c r="AJ2187" s="47">
        <f t="shared" si="1767"/>
        <v>0.5811978750504565</v>
      </c>
      <c r="AK2187" s="47">
        <f t="shared" si="1768"/>
        <v>12.614702478486766</v>
      </c>
      <c r="AL2187" s="47">
        <f t="shared" si="1769"/>
        <v>-120.25588573510809</v>
      </c>
      <c r="AM2187" s="47">
        <f t="shared" si="1770"/>
        <v>-180.18417763302779</v>
      </c>
      <c r="AN2187" s="47">
        <f t="shared" si="1771"/>
        <v>0</v>
      </c>
      <c r="AO2187" s="47">
        <f t="shared" si="1772"/>
        <v>-1404.7098678800085</v>
      </c>
      <c r="AP2187" s="47">
        <f t="shared" si="1773"/>
        <v>2.5316133628476198E-3</v>
      </c>
      <c r="AQ2187" s="47">
        <f t="shared" si="1812"/>
        <v>-4.2848448022436187</v>
      </c>
      <c r="AR2187" s="1">
        <f t="shared" si="1774"/>
        <v>52</v>
      </c>
      <c r="AS2187" s="1">
        <f t="shared" si="1793"/>
        <v>7</v>
      </c>
      <c r="AT2187" s="1">
        <f t="shared" si="1794"/>
        <v>2</v>
      </c>
      <c r="AU2187" s="1">
        <f t="shared" si="1795"/>
        <v>2</v>
      </c>
      <c r="AV2187" s="1">
        <f t="shared" si="1796"/>
        <v>2</v>
      </c>
      <c r="AW2187" s="27">
        <f t="shared" si="1786"/>
        <v>65</v>
      </c>
      <c r="AX2187" s="41">
        <f t="shared" si="1813"/>
        <v>4.615384615384615</v>
      </c>
      <c r="AY2187" s="29">
        <f t="shared" si="1787"/>
        <v>0.14792899408284055</v>
      </c>
      <c r="AZ2187" s="29">
        <f t="shared" si="1788"/>
        <v>0.3786982248520705</v>
      </c>
      <c r="BA2187" s="29">
        <f t="shared" si="1789"/>
        <v>2.6094674556213007</v>
      </c>
      <c r="BB2187" s="29">
        <f t="shared" si="1790"/>
        <v>6.8402366863905302</v>
      </c>
      <c r="BC2187" s="29">
        <f t="shared" si="1791"/>
        <v>13.071005917159761</v>
      </c>
      <c r="BD2187" s="29">
        <f t="shared" si="1792"/>
        <v>7.6923076923077085</v>
      </c>
      <c r="BE2187" s="29">
        <f t="shared" si="1792"/>
        <v>2.6508875739644937</v>
      </c>
      <c r="BF2187" s="29">
        <f t="shared" si="1792"/>
        <v>5.2189349112426013</v>
      </c>
      <c r="BG2187" s="29">
        <f t="shared" si="1775"/>
        <v>13.68047337278106</v>
      </c>
      <c r="BH2187" s="29">
        <f t="shared" si="1775"/>
        <v>26.142011834319522</v>
      </c>
      <c r="BI2187" s="29">
        <f t="shared" si="1814"/>
        <v>0.86538461538461542</v>
      </c>
      <c r="BJ2187" s="28">
        <f t="shared" si="1797"/>
        <v>0.93026050941906346</v>
      </c>
      <c r="BK2187" s="28">
        <f t="shared" si="1798"/>
        <v>3.6751032470876694</v>
      </c>
      <c r="BL2187" s="28">
        <f t="shared" si="1799"/>
        <v>-2.0263953903941747</v>
      </c>
      <c r="BM2187" s="28">
        <f t="shared" si="1800"/>
        <v>-10.472348052701161</v>
      </c>
      <c r="BN2187" s="28">
        <f t="shared" si="1801"/>
        <v>-44.445002468779457</v>
      </c>
      <c r="BO2187" s="28">
        <f t="shared" si="1802"/>
        <v>-117.40315212996362</v>
      </c>
      <c r="BP2187" s="28">
        <f t="shared" si="1803"/>
        <v>1.6121031746031748E-2</v>
      </c>
      <c r="BQ2187" s="28">
        <f t="shared" si="1815"/>
        <v>-2.7514054220383923</v>
      </c>
    </row>
    <row r="2188" spans="1:69" x14ac:dyDescent="0.2">
      <c r="A2188" s="1" t="s">
        <v>7553</v>
      </c>
      <c r="B2188" s="8" t="s">
        <v>5788</v>
      </c>
      <c r="C2188" t="s">
        <v>294</v>
      </c>
      <c r="D2188" s="38">
        <v>2</v>
      </c>
      <c r="E2188" s="52"/>
      <c r="G2188" s="8">
        <v>1</v>
      </c>
      <c r="H2188" s="8">
        <v>0</v>
      </c>
      <c r="I2188" s="8">
        <v>1</v>
      </c>
      <c r="J2188" s="8">
        <v>1</v>
      </c>
      <c r="K2188" s="8">
        <v>1</v>
      </c>
      <c r="L2188" s="8">
        <v>1</v>
      </c>
      <c r="M2188" s="8">
        <v>1</v>
      </c>
      <c r="N2188" s="8">
        <v>1</v>
      </c>
      <c r="O2188" s="8">
        <v>1</v>
      </c>
      <c r="P2188" s="8">
        <v>1</v>
      </c>
      <c r="Q2188" s="36">
        <f t="shared" si="1816"/>
        <v>1</v>
      </c>
      <c r="R2188" s="36">
        <f t="shared" si="1804"/>
        <v>0</v>
      </c>
      <c r="S2188" s="36">
        <f t="shared" si="1805"/>
        <v>0</v>
      </c>
      <c r="T2188" s="36">
        <f t="shared" si="1806"/>
        <v>0</v>
      </c>
      <c r="U2188" s="36">
        <f t="shared" si="1807"/>
        <v>0</v>
      </c>
      <c r="V2188" s="36">
        <f t="shared" si="1808"/>
        <v>5</v>
      </c>
      <c r="W2188" s="45">
        <f t="shared" si="1809"/>
        <v>1</v>
      </c>
      <c r="X2188" s="50">
        <f t="shared" si="1810"/>
        <v>5</v>
      </c>
      <c r="Y2188" s="46">
        <f t="shared" si="1776"/>
        <v>0</v>
      </c>
      <c r="Z2188" s="46">
        <f t="shared" si="1777"/>
        <v>1</v>
      </c>
      <c r="AA2188" s="46">
        <f t="shared" si="1778"/>
        <v>4</v>
      </c>
      <c r="AB2188" s="46">
        <f t="shared" si="1779"/>
        <v>9</v>
      </c>
      <c r="AC2188" s="46">
        <f t="shared" si="1780"/>
        <v>16</v>
      </c>
      <c r="AD2188" s="46">
        <f t="shared" si="1781"/>
        <v>0</v>
      </c>
      <c r="AE2188" s="46">
        <f t="shared" si="1782"/>
        <v>0</v>
      </c>
      <c r="AF2188" s="46">
        <f t="shared" si="1783"/>
        <v>0</v>
      </c>
      <c r="AG2188" s="46">
        <f t="shared" si="1784"/>
        <v>0</v>
      </c>
      <c r="AH2188" s="46">
        <f t="shared" si="1785"/>
        <v>0</v>
      </c>
      <c r="AI2188" s="46">
        <f t="shared" si="1811"/>
        <v>0</v>
      </c>
      <c r="AJ2188" s="47">
        <f t="shared" si="1767"/>
        <v>0</v>
      </c>
      <c r="AK2188" s="47" t="e">
        <f t="shared" si="1768"/>
        <v>#DIV/0!</v>
      </c>
      <c r="AL2188" s="47" t="e">
        <f t="shared" si="1769"/>
        <v>#DIV/0!</v>
      </c>
      <c r="AM2188" s="47" t="e">
        <f t="shared" si="1770"/>
        <v>#DIV/0!</v>
      </c>
      <c r="AN2188" s="47" t="e">
        <f t="shared" si="1771"/>
        <v>#DIV/0!</v>
      </c>
      <c r="AO2188" s="47" t="e">
        <f t="shared" si="1772"/>
        <v>#DIV/0!</v>
      </c>
      <c r="AP2188" s="47" t="e">
        <f t="shared" si="1773"/>
        <v>#DIV/0!</v>
      </c>
      <c r="AQ2188" s="47">
        <f t="shared" si="1812"/>
        <v>0</v>
      </c>
      <c r="AR2188" s="1">
        <f t="shared" si="1774"/>
        <v>0</v>
      </c>
      <c r="AS2188" s="1">
        <f t="shared" si="1793"/>
        <v>1</v>
      </c>
      <c r="AT2188" s="1">
        <f t="shared" si="1794"/>
        <v>1</v>
      </c>
      <c r="AU2188" s="1">
        <f t="shared" si="1795"/>
        <v>1</v>
      </c>
      <c r="AV2188" s="1">
        <f t="shared" si="1796"/>
        <v>1</v>
      </c>
      <c r="AW2188" s="27">
        <f t="shared" si="1786"/>
        <v>4</v>
      </c>
      <c r="AX2188" s="41">
        <f t="shared" si="1813"/>
        <v>2.5</v>
      </c>
      <c r="AY2188" s="29">
        <f t="shared" si="1787"/>
        <v>6.25</v>
      </c>
      <c r="AZ2188" s="29">
        <f t="shared" si="1788"/>
        <v>2.25</v>
      </c>
      <c r="BA2188" s="29">
        <f t="shared" si="1789"/>
        <v>0.25</v>
      </c>
      <c r="BB2188" s="29">
        <f t="shared" si="1790"/>
        <v>0.25</v>
      </c>
      <c r="BC2188" s="29">
        <f t="shared" si="1791"/>
        <v>2.25</v>
      </c>
      <c r="BD2188" s="29">
        <f t="shared" si="1792"/>
        <v>0</v>
      </c>
      <c r="BE2188" s="29">
        <f t="shared" si="1792"/>
        <v>2.25</v>
      </c>
      <c r="BF2188" s="29">
        <f t="shared" si="1792"/>
        <v>0.25</v>
      </c>
      <c r="BG2188" s="29">
        <f t="shared" si="1775"/>
        <v>0.25</v>
      </c>
      <c r="BH2188" s="29">
        <f t="shared" si="1775"/>
        <v>2.25</v>
      </c>
      <c r="BI2188" s="29">
        <f t="shared" si="1814"/>
        <v>1.6666666666666667</v>
      </c>
      <c r="BJ2188" s="28">
        <f t="shared" si="1797"/>
        <v>1.2909944487358056</v>
      </c>
      <c r="BK2188" s="28">
        <f t="shared" si="1798"/>
        <v>0</v>
      </c>
      <c r="BL2188" s="28">
        <f t="shared" si="1799"/>
        <v>1.568558255214004</v>
      </c>
      <c r="BM2188" s="28">
        <f t="shared" si="1800"/>
        <v>5.8094750193111264E-2</v>
      </c>
      <c r="BN2188" s="28">
        <f t="shared" si="1801"/>
        <v>-5.8094750193111264E-2</v>
      </c>
      <c r="BO2188" s="28">
        <f t="shared" si="1802"/>
        <v>-1.568558255214004</v>
      </c>
      <c r="BP2188" s="28">
        <f t="shared" si="1803"/>
        <v>0.66666666666666663</v>
      </c>
      <c r="BQ2188" s="28">
        <f t="shared" si="1815"/>
        <v>0</v>
      </c>
    </row>
    <row r="2189" spans="1:69" x14ac:dyDescent="0.2">
      <c r="A2189" s="1" t="s">
        <v>7553</v>
      </c>
      <c r="B2189" s="8" t="s">
        <v>5790</v>
      </c>
      <c r="C2189"/>
      <c r="D2189" s="38"/>
      <c r="E2189" s="52" t="s">
        <v>5791</v>
      </c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36">
        <f t="shared" si="1816"/>
        <v>0</v>
      </c>
      <c r="R2189" s="36">
        <f t="shared" si="1804"/>
        <v>0</v>
      </c>
      <c r="S2189" s="36">
        <f t="shared" si="1805"/>
        <v>0</v>
      </c>
      <c r="T2189" s="36">
        <f t="shared" si="1806"/>
        <v>0</v>
      </c>
      <c r="U2189" s="36">
        <f t="shared" si="1807"/>
        <v>0</v>
      </c>
      <c r="V2189" s="36">
        <f t="shared" si="1808"/>
        <v>0</v>
      </c>
      <c r="W2189" s="45">
        <f t="shared" si="1809"/>
        <v>0</v>
      </c>
      <c r="X2189" s="50">
        <f t="shared" si="1810"/>
        <v>0</v>
      </c>
      <c r="Y2189" s="46">
        <f t="shared" si="1776"/>
        <v>25</v>
      </c>
      <c r="Z2189" s="46">
        <f t="shared" si="1777"/>
        <v>16</v>
      </c>
      <c r="AA2189" s="46">
        <f t="shared" si="1778"/>
        <v>9</v>
      </c>
      <c r="AB2189" s="46">
        <f t="shared" si="1779"/>
        <v>4</v>
      </c>
      <c r="AC2189" s="46">
        <f t="shared" si="1780"/>
        <v>1</v>
      </c>
      <c r="AD2189" s="46">
        <f t="shared" si="1781"/>
        <v>0</v>
      </c>
      <c r="AE2189" s="46">
        <f t="shared" si="1782"/>
        <v>0</v>
      </c>
      <c r="AF2189" s="46">
        <f t="shared" si="1783"/>
        <v>0</v>
      </c>
      <c r="AG2189" s="46">
        <f t="shared" si="1784"/>
        <v>0</v>
      </c>
      <c r="AH2189" s="46">
        <f t="shared" si="1785"/>
        <v>0</v>
      </c>
      <c r="AI2189" s="46">
        <f t="shared" si="1811"/>
        <v>0</v>
      </c>
      <c r="AJ2189" s="47">
        <f t="shared" si="1767"/>
        <v>0</v>
      </c>
      <c r="AK2189" s="47" t="e">
        <f t="shared" si="1768"/>
        <v>#DIV/0!</v>
      </c>
      <c r="AL2189" s="47" t="e">
        <f t="shared" si="1769"/>
        <v>#DIV/0!</v>
      </c>
      <c r="AM2189" s="47" t="e">
        <f t="shared" si="1770"/>
        <v>#DIV/0!</v>
      </c>
      <c r="AN2189" s="47" t="e">
        <f t="shared" si="1771"/>
        <v>#DIV/0!</v>
      </c>
      <c r="AO2189" s="47" t="e">
        <f t="shared" si="1772"/>
        <v>#DIV/0!</v>
      </c>
      <c r="AP2189" s="47">
        <f t="shared" si="1773"/>
        <v>0</v>
      </c>
      <c r="AQ2189" s="47">
        <f t="shared" si="1812"/>
        <v>0</v>
      </c>
      <c r="AR2189" s="1">
        <f t="shared" si="1774"/>
        <v>0</v>
      </c>
      <c r="AS2189" s="1">
        <f t="shared" si="1793"/>
        <v>0</v>
      </c>
      <c r="AT2189" s="1">
        <f t="shared" si="1794"/>
        <v>0</v>
      </c>
      <c r="AU2189" s="1">
        <f t="shared" si="1795"/>
        <v>0</v>
      </c>
      <c r="AV2189" s="1">
        <f t="shared" si="1796"/>
        <v>0</v>
      </c>
      <c r="AW2189" s="27">
        <f t="shared" si="1786"/>
        <v>0</v>
      </c>
      <c r="AX2189" s="41">
        <f t="shared" si="1813"/>
        <v>0</v>
      </c>
      <c r="AY2189" s="29">
        <f t="shared" si="1787"/>
        <v>25</v>
      </c>
      <c r="AZ2189" s="29">
        <f t="shared" si="1788"/>
        <v>16</v>
      </c>
      <c r="BA2189" s="29">
        <f t="shared" si="1789"/>
        <v>9</v>
      </c>
      <c r="BB2189" s="29">
        <f t="shared" si="1790"/>
        <v>4</v>
      </c>
      <c r="BC2189" s="29">
        <f t="shared" si="1791"/>
        <v>1</v>
      </c>
      <c r="BD2189" s="29">
        <f t="shared" si="1792"/>
        <v>0</v>
      </c>
      <c r="BE2189" s="29">
        <f t="shared" si="1792"/>
        <v>0</v>
      </c>
      <c r="BF2189" s="29">
        <f t="shared" si="1792"/>
        <v>0</v>
      </c>
      <c r="BG2189" s="29">
        <f t="shared" si="1775"/>
        <v>0</v>
      </c>
      <c r="BH2189" s="29">
        <f t="shared" si="1775"/>
        <v>0</v>
      </c>
      <c r="BI2189" s="29">
        <f t="shared" si="1814"/>
        <v>0</v>
      </c>
      <c r="BJ2189" s="28">
        <f t="shared" si="1797"/>
        <v>0</v>
      </c>
      <c r="BK2189" s="28" t="e">
        <f t="shared" si="1798"/>
        <v>#DIV/0!</v>
      </c>
      <c r="BL2189" s="28" t="e">
        <f t="shared" si="1799"/>
        <v>#DIV/0!</v>
      </c>
      <c r="BM2189" s="28" t="e">
        <f t="shared" si="1800"/>
        <v>#DIV/0!</v>
      </c>
      <c r="BN2189" s="28" t="e">
        <f t="shared" si="1801"/>
        <v>#DIV/0!</v>
      </c>
      <c r="BO2189" s="28" t="e">
        <f t="shared" si="1802"/>
        <v>#DIV/0!</v>
      </c>
      <c r="BP2189" s="28">
        <f t="shared" si="1803"/>
        <v>0</v>
      </c>
      <c r="BQ2189" s="28">
        <f t="shared" si="1815"/>
        <v>0</v>
      </c>
    </row>
    <row r="2190" spans="1:69" x14ac:dyDescent="0.2">
      <c r="A2190" s="1" t="s">
        <v>7553</v>
      </c>
      <c r="B2190" s="8" t="s">
        <v>5793</v>
      </c>
      <c r="C2190"/>
      <c r="D2190" s="38"/>
      <c r="E2190" s="52"/>
      <c r="G2190" s="8"/>
      <c r="H2190" s="8"/>
      <c r="I2190" s="8"/>
      <c r="J2190" s="8"/>
      <c r="K2190" s="8"/>
      <c r="L2190" s="8"/>
      <c r="M2190" s="8"/>
      <c r="N2190" s="8"/>
      <c r="O2190" s="8"/>
      <c r="P2190" s="8"/>
      <c r="Q2190" s="36">
        <f t="shared" si="1816"/>
        <v>0</v>
      </c>
      <c r="R2190" s="36">
        <f t="shared" si="1804"/>
        <v>0</v>
      </c>
      <c r="S2190" s="36">
        <f t="shared" si="1805"/>
        <v>0</v>
      </c>
      <c r="T2190" s="36">
        <f t="shared" si="1806"/>
        <v>0</v>
      </c>
      <c r="U2190" s="36">
        <f t="shared" si="1807"/>
        <v>0</v>
      </c>
      <c r="V2190" s="36">
        <f t="shared" si="1808"/>
        <v>0</v>
      </c>
      <c r="W2190" s="45">
        <f t="shared" si="1809"/>
        <v>0</v>
      </c>
      <c r="X2190" s="50">
        <f t="shared" si="1810"/>
        <v>0</v>
      </c>
      <c r="Y2190" s="46">
        <f t="shared" si="1776"/>
        <v>25</v>
      </c>
      <c r="Z2190" s="46">
        <f t="shared" si="1777"/>
        <v>16</v>
      </c>
      <c r="AA2190" s="46">
        <f t="shared" si="1778"/>
        <v>9</v>
      </c>
      <c r="AB2190" s="46">
        <f t="shared" si="1779"/>
        <v>4</v>
      </c>
      <c r="AC2190" s="46">
        <f t="shared" si="1780"/>
        <v>1</v>
      </c>
      <c r="AD2190" s="46">
        <f t="shared" si="1781"/>
        <v>0</v>
      </c>
      <c r="AE2190" s="46">
        <f t="shared" si="1782"/>
        <v>0</v>
      </c>
      <c r="AF2190" s="46">
        <f t="shared" si="1783"/>
        <v>0</v>
      </c>
      <c r="AG2190" s="46">
        <f t="shared" si="1784"/>
        <v>0</v>
      </c>
      <c r="AH2190" s="46">
        <f t="shared" si="1785"/>
        <v>0</v>
      </c>
      <c r="AI2190" s="46">
        <f t="shared" si="1811"/>
        <v>0</v>
      </c>
      <c r="AJ2190" s="47">
        <f t="shared" si="1767"/>
        <v>0</v>
      </c>
      <c r="AK2190" s="47" t="e">
        <f t="shared" si="1768"/>
        <v>#DIV/0!</v>
      </c>
      <c r="AL2190" s="47" t="e">
        <f t="shared" si="1769"/>
        <v>#DIV/0!</v>
      </c>
      <c r="AM2190" s="47" t="e">
        <f t="shared" si="1770"/>
        <v>#DIV/0!</v>
      </c>
      <c r="AN2190" s="47" t="e">
        <f t="shared" si="1771"/>
        <v>#DIV/0!</v>
      </c>
      <c r="AO2190" s="47" t="e">
        <f t="shared" si="1772"/>
        <v>#DIV/0!</v>
      </c>
      <c r="AP2190" s="47">
        <f t="shared" si="1773"/>
        <v>0</v>
      </c>
      <c r="AQ2190" s="47">
        <f t="shared" si="1812"/>
        <v>0</v>
      </c>
      <c r="AR2190" s="1">
        <f t="shared" si="1774"/>
        <v>0</v>
      </c>
      <c r="AS2190" s="1">
        <f t="shared" si="1793"/>
        <v>0</v>
      </c>
      <c r="AT2190" s="1">
        <f t="shared" si="1794"/>
        <v>0</v>
      </c>
      <c r="AU2190" s="1">
        <f t="shared" si="1795"/>
        <v>0</v>
      </c>
      <c r="AV2190" s="1">
        <f t="shared" si="1796"/>
        <v>0</v>
      </c>
      <c r="AW2190" s="27">
        <f t="shared" si="1786"/>
        <v>0</v>
      </c>
      <c r="AX2190" s="41">
        <f t="shared" si="1813"/>
        <v>0</v>
      </c>
      <c r="AY2190" s="29">
        <f t="shared" si="1787"/>
        <v>25</v>
      </c>
      <c r="AZ2190" s="29">
        <f t="shared" si="1788"/>
        <v>16</v>
      </c>
      <c r="BA2190" s="29">
        <f t="shared" si="1789"/>
        <v>9</v>
      </c>
      <c r="BB2190" s="29">
        <f t="shared" si="1790"/>
        <v>4</v>
      </c>
      <c r="BC2190" s="29">
        <f t="shared" si="1791"/>
        <v>1</v>
      </c>
      <c r="BD2190" s="29">
        <f t="shared" si="1792"/>
        <v>0</v>
      </c>
      <c r="BE2190" s="29">
        <f t="shared" si="1792"/>
        <v>0</v>
      </c>
      <c r="BF2190" s="29">
        <f t="shared" si="1792"/>
        <v>0</v>
      </c>
      <c r="BG2190" s="29">
        <f t="shared" si="1775"/>
        <v>0</v>
      </c>
      <c r="BH2190" s="29">
        <f t="shared" si="1775"/>
        <v>0</v>
      </c>
      <c r="BI2190" s="29">
        <f t="shared" si="1814"/>
        <v>0</v>
      </c>
      <c r="BJ2190" s="28">
        <f t="shared" si="1797"/>
        <v>0</v>
      </c>
      <c r="BK2190" s="28" t="e">
        <f t="shared" si="1798"/>
        <v>#DIV/0!</v>
      </c>
      <c r="BL2190" s="28" t="e">
        <f t="shared" si="1799"/>
        <v>#DIV/0!</v>
      </c>
      <c r="BM2190" s="28" t="e">
        <f t="shared" si="1800"/>
        <v>#DIV/0!</v>
      </c>
      <c r="BN2190" s="28" t="e">
        <f t="shared" si="1801"/>
        <v>#DIV/0!</v>
      </c>
      <c r="BO2190" s="28" t="e">
        <f t="shared" si="1802"/>
        <v>#DIV/0!</v>
      </c>
      <c r="BP2190" s="28">
        <f t="shared" si="1803"/>
        <v>0</v>
      </c>
      <c r="BQ2190" s="28">
        <f t="shared" si="1815"/>
        <v>0</v>
      </c>
    </row>
    <row r="2191" spans="1:69" x14ac:dyDescent="0.2">
      <c r="A2191" s="1" t="s">
        <v>7553</v>
      </c>
      <c r="B2191" s="8" t="s">
        <v>5795</v>
      </c>
      <c r="C2191" t="s">
        <v>34</v>
      </c>
      <c r="D2191" s="38">
        <v>205</v>
      </c>
      <c r="E2191" s="52"/>
      <c r="G2191" s="8">
        <v>159</v>
      </c>
      <c r="H2191" s="8">
        <v>28</v>
      </c>
      <c r="I2191" s="8">
        <v>25</v>
      </c>
      <c r="J2191" s="8">
        <v>1</v>
      </c>
      <c r="K2191" s="8">
        <v>4</v>
      </c>
      <c r="L2191" s="8">
        <v>1</v>
      </c>
      <c r="M2191" s="8">
        <v>2</v>
      </c>
      <c r="N2191" s="8">
        <v>0</v>
      </c>
      <c r="O2191" s="8">
        <v>15</v>
      </c>
      <c r="P2191" s="8">
        <v>11</v>
      </c>
      <c r="Q2191" s="36">
        <f t="shared" si="1816"/>
        <v>131</v>
      </c>
      <c r="R2191" s="36">
        <f t="shared" si="1804"/>
        <v>24</v>
      </c>
      <c r="S2191" s="36">
        <f t="shared" si="1805"/>
        <v>3</v>
      </c>
      <c r="T2191" s="36">
        <f t="shared" si="1806"/>
        <v>2</v>
      </c>
      <c r="U2191" s="36">
        <f t="shared" si="1807"/>
        <v>4</v>
      </c>
      <c r="V2191" s="36">
        <f t="shared" si="1808"/>
        <v>768</v>
      </c>
      <c r="W2191" s="45">
        <f t="shared" si="1809"/>
        <v>164</v>
      </c>
      <c r="X2191" s="50">
        <f t="shared" si="1810"/>
        <v>4.6829268292682924</v>
      </c>
      <c r="Y2191" s="46">
        <f t="shared" si="1776"/>
        <v>0.1005353955978586</v>
      </c>
      <c r="Z2191" s="46">
        <f t="shared" si="1777"/>
        <v>0.46638905413444343</v>
      </c>
      <c r="AA2191" s="46">
        <f t="shared" si="1778"/>
        <v>2.8322427126710283</v>
      </c>
      <c r="AB2191" s="46">
        <f t="shared" si="1779"/>
        <v>7.1980963712076127</v>
      </c>
      <c r="AC2191" s="46">
        <f t="shared" si="1780"/>
        <v>13.563950029744198</v>
      </c>
      <c r="AD2191" s="46">
        <f t="shared" si="1781"/>
        <v>13.170136823319476</v>
      </c>
      <c r="AE2191" s="46">
        <f t="shared" si="1782"/>
        <v>11.193337299226641</v>
      </c>
      <c r="AF2191" s="46">
        <f t="shared" si="1783"/>
        <v>8.4967281380130846</v>
      </c>
      <c r="AG2191" s="46">
        <f t="shared" si="1784"/>
        <v>14.396192742415225</v>
      </c>
      <c r="AH2191" s="46">
        <f t="shared" si="1785"/>
        <v>54.255800118976794</v>
      </c>
      <c r="AI2191" s="46">
        <f t="shared" si="1811"/>
        <v>0.62277420320215471</v>
      </c>
      <c r="AJ2191" s="47">
        <f t="shared" si="1767"/>
        <v>0.78916044199019164</v>
      </c>
      <c r="AK2191" s="47">
        <f t="shared" si="1768"/>
        <v>8.4967699577804154</v>
      </c>
      <c r="AL2191" s="47">
        <f t="shared" si="1769"/>
        <v>-15.553847747680491</v>
      </c>
      <c r="AM2191" s="47">
        <f t="shared" si="1770"/>
        <v>-29.095179082445643</v>
      </c>
      <c r="AN2191" s="47">
        <f t="shared" si="1771"/>
        <v>-78.588782161696557</v>
      </c>
      <c r="AO2191" s="47">
        <f t="shared" si="1772"/>
        <v>-406.5774998232838</v>
      </c>
      <c r="AP2191" s="47">
        <f t="shared" si="1773"/>
        <v>6.2107096871923048E-3</v>
      </c>
      <c r="AQ2191" s="47">
        <f t="shared" si="1812"/>
        <v>-3.2377580993941328</v>
      </c>
      <c r="AR2191" s="1">
        <f t="shared" si="1774"/>
        <v>28</v>
      </c>
      <c r="AS2191" s="1">
        <f t="shared" si="1793"/>
        <v>1</v>
      </c>
      <c r="AT2191" s="1">
        <f t="shared" si="1794"/>
        <v>1</v>
      </c>
      <c r="AU2191" s="1">
        <f t="shared" si="1795"/>
        <v>0</v>
      </c>
      <c r="AV2191" s="1">
        <f t="shared" si="1796"/>
        <v>11</v>
      </c>
      <c r="AW2191" s="27">
        <f t="shared" si="1786"/>
        <v>41</v>
      </c>
      <c r="AX2191" s="41">
        <f t="shared" si="1813"/>
        <v>3.8536585365853657</v>
      </c>
      <c r="AY2191" s="29">
        <f t="shared" si="1787"/>
        <v>1.3140987507436053</v>
      </c>
      <c r="AZ2191" s="29">
        <f t="shared" si="1788"/>
        <v>2.1415823914336742E-2</v>
      </c>
      <c r="BA2191" s="29">
        <f t="shared" si="1789"/>
        <v>0.72873289708506817</v>
      </c>
      <c r="BB2191" s="29">
        <f t="shared" si="1790"/>
        <v>3.4360499702557998</v>
      </c>
      <c r="BC2191" s="29">
        <f t="shared" si="1791"/>
        <v>8.1433670434265313</v>
      </c>
      <c r="BD2191" s="29">
        <f t="shared" si="1792"/>
        <v>36.794765020820947</v>
      </c>
      <c r="BE2191" s="29">
        <f t="shared" si="1792"/>
        <v>2.1415823914336742E-2</v>
      </c>
      <c r="BF2191" s="29">
        <f t="shared" si="1792"/>
        <v>0.72873289708506817</v>
      </c>
      <c r="BG2191" s="29">
        <f t="shared" si="1775"/>
        <v>0</v>
      </c>
      <c r="BH2191" s="29">
        <f t="shared" si="1775"/>
        <v>89.577037477691846</v>
      </c>
      <c r="BI2191" s="29">
        <f t="shared" si="1814"/>
        <v>3.178048780487805</v>
      </c>
      <c r="BJ2191" s="28">
        <f t="shared" si="1797"/>
        <v>1.7827082712793489</v>
      </c>
      <c r="BK2191" s="28">
        <f t="shared" si="1798"/>
        <v>7.4449056197134151</v>
      </c>
      <c r="BL2191" s="28">
        <f t="shared" si="1799"/>
        <v>5.5317346894580928E-4</v>
      </c>
      <c r="BM2191" s="28">
        <f t="shared" si="1800"/>
        <v>-0.10980237259746069</v>
      </c>
      <c r="BN2191" s="28">
        <f t="shared" si="1801"/>
        <v>0</v>
      </c>
      <c r="BO2191" s="28">
        <f t="shared" si="1802"/>
        <v>-45.118833381045015</v>
      </c>
      <c r="BP2191" s="28">
        <f t="shared" si="1803"/>
        <v>2.6282051282051282E-2</v>
      </c>
      <c r="BQ2191" s="28">
        <f t="shared" si="1815"/>
        <v>-0.99301939447363108</v>
      </c>
    </row>
    <row r="2192" spans="1:69" x14ac:dyDescent="0.2">
      <c r="A2192" s="1" t="s">
        <v>7553</v>
      </c>
      <c r="B2192" s="8" t="s">
        <v>5797</v>
      </c>
      <c r="C2192" t="s">
        <v>56</v>
      </c>
      <c r="D2192" s="38">
        <v>1</v>
      </c>
      <c r="E2192" s="52" t="s">
        <v>5659</v>
      </c>
      <c r="G2192" s="8">
        <v>2</v>
      </c>
      <c r="H2192" s="8">
        <v>1</v>
      </c>
      <c r="I2192" s="8">
        <v>2</v>
      </c>
      <c r="J2192" s="8">
        <v>1</v>
      </c>
      <c r="K2192" s="8">
        <v>2</v>
      </c>
      <c r="L2192" s="8">
        <v>1</v>
      </c>
      <c r="M2192" s="8">
        <v>2</v>
      </c>
      <c r="N2192" s="8">
        <v>1</v>
      </c>
      <c r="O2192" s="8">
        <v>2</v>
      </c>
      <c r="P2192" s="8">
        <v>1</v>
      </c>
      <c r="Q2192" s="36">
        <f t="shared" si="1816"/>
        <v>1</v>
      </c>
      <c r="R2192" s="36">
        <f t="shared" si="1804"/>
        <v>1</v>
      </c>
      <c r="S2192" s="36">
        <f t="shared" si="1805"/>
        <v>1</v>
      </c>
      <c r="T2192" s="36">
        <f t="shared" si="1806"/>
        <v>1</v>
      </c>
      <c r="U2192" s="36">
        <f t="shared" si="1807"/>
        <v>1</v>
      </c>
      <c r="V2192" s="36">
        <f t="shared" si="1808"/>
        <v>15</v>
      </c>
      <c r="W2192" s="45">
        <f t="shared" si="1809"/>
        <v>5</v>
      </c>
      <c r="X2192" s="50">
        <f t="shared" si="1810"/>
        <v>3</v>
      </c>
      <c r="Y2192" s="46">
        <f t="shared" si="1776"/>
        <v>4</v>
      </c>
      <c r="Z2192" s="46">
        <f t="shared" si="1777"/>
        <v>1</v>
      </c>
      <c r="AA2192" s="46">
        <f t="shared" si="1778"/>
        <v>0</v>
      </c>
      <c r="AB2192" s="46">
        <f t="shared" si="1779"/>
        <v>1</v>
      </c>
      <c r="AC2192" s="46">
        <f t="shared" si="1780"/>
        <v>4</v>
      </c>
      <c r="AD2192" s="46">
        <f t="shared" si="1781"/>
        <v>4</v>
      </c>
      <c r="AE2192" s="46">
        <f t="shared" si="1782"/>
        <v>1</v>
      </c>
      <c r="AF2192" s="46">
        <f t="shared" si="1783"/>
        <v>0</v>
      </c>
      <c r="AG2192" s="46">
        <f t="shared" si="1784"/>
        <v>1</v>
      </c>
      <c r="AH2192" s="46">
        <f t="shared" si="1785"/>
        <v>4</v>
      </c>
      <c r="AI2192" s="46">
        <f t="shared" si="1811"/>
        <v>2.5</v>
      </c>
      <c r="AJ2192" s="47">
        <f t="shared" si="1767"/>
        <v>1.5811388300841898</v>
      </c>
      <c r="AK2192" s="47">
        <f t="shared" si="1768"/>
        <v>2.0238577025077631</v>
      </c>
      <c r="AL2192" s="47">
        <f t="shared" si="1769"/>
        <v>0.25298221281347039</v>
      </c>
      <c r="AM2192" s="47">
        <f t="shared" si="1770"/>
        <v>0</v>
      </c>
      <c r="AN2192" s="47">
        <f t="shared" si="1771"/>
        <v>-0.25298221281347039</v>
      </c>
      <c r="AO2192" s="47">
        <f t="shared" si="1772"/>
        <v>-2.0238577025077631</v>
      </c>
      <c r="AP2192" s="47">
        <f t="shared" si="1773"/>
        <v>0.41666666666666669</v>
      </c>
      <c r="AQ2192" s="47">
        <f t="shared" si="1812"/>
        <v>0</v>
      </c>
      <c r="AR2192" s="1">
        <f t="shared" si="1774"/>
        <v>1</v>
      </c>
      <c r="AS2192" s="1">
        <f t="shared" si="1793"/>
        <v>1</v>
      </c>
      <c r="AT2192" s="1">
        <f t="shared" si="1794"/>
        <v>1</v>
      </c>
      <c r="AU2192" s="1">
        <f t="shared" si="1795"/>
        <v>1</v>
      </c>
      <c r="AV2192" s="1">
        <f t="shared" si="1796"/>
        <v>1</v>
      </c>
      <c r="AW2192" s="27">
        <f t="shared" si="1786"/>
        <v>5</v>
      </c>
      <c r="AX2192" s="41">
        <f t="shared" si="1813"/>
        <v>3</v>
      </c>
      <c r="AY2192" s="29">
        <f t="shared" si="1787"/>
        <v>4</v>
      </c>
      <c r="AZ2192" s="29">
        <f t="shared" si="1788"/>
        <v>1</v>
      </c>
      <c r="BA2192" s="29">
        <f t="shared" si="1789"/>
        <v>0</v>
      </c>
      <c r="BB2192" s="29">
        <f t="shared" si="1790"/>
        <v>1</v>
      </c>
      <c r="BC2192" s="29">
        <f t="shared" si="1791"/>
        <v>4</v>
      </c>
      <c r="BD2192" s="29">
        <f t="shared" si="1792"/>
        <v>4</v>
      </c>
      <c r="BE2192" s="29">
        <f t="shared" si="1792"/>
        <v>1</v>
      </c>
      <c r="BF2192" s="29">
        <f t="shared" si="1792"/>
        <v>0</v>
      </c>
      <c r="BG2192" s="29">
        <f t="shared" si="1775"/>
        <v>1</v>
      </c>
      <c r="BH2192" s="29">
        <f t="shared" si="1775"/>
        <v>4</v>
      </c>
      <c r="BI2192" s="29">
        <f t="shared" si="1814"/>
        <v>2.5</v>
      </c>
      <c r="BJ2192" s="28">
        <f t="shared" si="1797"/>
        <v>1.5811388300841898</v>
      </c>
      <c r="BK2192" s="28">
        <f t="shared" si="1798"/>
        <v>2.0238577025077631</v>
      </c>
      <c r="BL2192" s="28">
        <f t="shared" si="1799"/>
        <v>0.25298221281347039</v>
      </c>
      <c r="BM2192" s="28">
        <f t="shared" si="1800"/>
        <v>0</v>
      </c>
      <c r="BN2192" s="28">
        <f t="shared" si="1801"/>
        <v>-0.25298221281347039</v>
      </c>
      <c r="BO2192" s="28">
        <f t="shared" si="1802"/>
        <v>-2.0238577025077631</v>
      </c>
      <c r="BP2192" s="28">
        <f t="shared" si="1803"/>
        <v>0.41666666666666669</v>
      </c>
      <c r="BQ2192" s="28">
        <f t="shared" si="1815"/>
        <v>0</v>
      </c>
    </row>
    <row r="2193" spans="1:69" x14ac:dyDescent="0.2">
      <c r="A2193" s="1" t="s">
        <v>7553</v>
      </c>
      <c r="B2193" s="8" t="s">
        <v>5799</v>
      </c>
      <c r="C2193" t="s">
        <v>49</v>
      </c>
      <c r="D2193" s="38">
        <v>5</v>
      </c>
      <c r="E2193" s="52"/>
      <c r="G2193" s="8">
        <v>3</v>
      </c>
      <c r="H2193" s="8">
        <v>0</v>
      </c>
      <c r="I2193" s="8">
        <v>2</v>
      </c>
      <c r="J2193" s="8">
        <v>0</v>
      </c>
      <c r="K2193" s="8">
        <v>2</v>
      </c>
      <c r="L2193" s="8">
        <v>0</v>
      </c>
      <c r="M2193" s="8">
        <v>2</v>
      </c>
      <c r="N2193" s="8">
        <v>0</v>
      </c>
      <c r="O2193" s="8">
        <v>2</v>
      </c>
      <c r="P2193" s="8">
        <v>0</v>
      </c>
      <c r="Q2193" s="36">
        <f t="shared" si="1816"/>
        <v>3</v>
      </c>
      <c r="R2193" s="36">
        <f t="shared" si="1804"/>
        <v>2</v>
      </c>
      <c r="S2193" s="36">
        <f t="shared" si="1805"/>
        <v>2</v>
      </c>
      <c r="T2193" s="36">
        <f t="shared" si="1806"/>
        <v>2</v>
      </c>
      <c r="U2193" s="36">
        <f t="shared" si="1807"/>
        <v>2</v>
      </c>
      <c r="V2193" s="36">
        <f t="shared" si="1808"/>
        <v>35</v>
      </c>
      <c r="W2193" s="45">
        <f t="shared" si="1809"/>
        <v>11</v>
      </c>
      <c r="X2193" s="50">
        <f t="shared" si="1810"/>
        <v>3.1818181818181817</v>
      </c>
      <c r="Y2193" s="46">
        <f t="shared" si="1776"/>
        <v>3.3057851239669427</v>
      </c>
      <c r="Z2193" s="46">
        <f t="shared" si="1777"/>
        <v>0.669421487603306</v>
      </c>
      <c r="AA2193" s="46">
        <f t="shared" si="1778"/>
        <v>3.305785123966936E-2</v>
      </c>
      <c r="AB2193" s="46">
        <f t="shared" si="1779"/>
        <v>1.3966942148760326</v>
      </c>
      <c r="AC2193" s="46">
        <f t="shared" si="1780"/>
        <v>4.7603305785123959</v>
      </c>
      <c r="AD2193" s="46">
        <f t="shared" si="1781"/>
        <v>9.9173553719008289</v>
      </c>
      <c r="AE2193" s="46">
        <f t="shared" si="1782"/>
        <v>1.338842975206612</v>
      </c>
      <c r="AF2193" s="46">
        <f t="shared" si="1783"/>
        <v>6.611570247933872E-2</v>
      </c>
      <c r="AG2193" s="46">
        <f t="shared" si="1784"/>
        <v>2.7933884297520652</v>
      </c>
      <c r="AH2193" s="46">
        <f t="shared" si="1785"/>
        <v>9.5206611570247919</v>
      </c>
      <c r="AI2193" s="46">
        <f t="shared" si="1811"/>
        <v>2.3636363636363638</v>
      </c>
      <c r="AJ2193" s="47">
        <f t="shared" si="1767"/>
        <v>1.5374122295716148</v>
      </c>
      <c r="AK2193" s="47">
        <f t="shared" si="1768"/>
        <v>4.9620620642440514</v>
      </c>
      <c r="AL2193" s="47">
        <f t="shared" si="1769"/>
        <v>0.30144527040282626</v>
      </c>
      <c r="AM2193" s="47">
        <f t="shared" si="1770"/>
        <v>-3.3080413761626911E-3</v>
      </c>
      <c r="AN2193" s="47">
        <f t="shared" si="1771"/>
        <v>-0.90847086292868107</v>
      </c>
      <c r="AO2193" s="47">
        <f t="shared" si="1772"/>
        <v>-5.7162954980091447</v>
      </c>
      <c r="AP2193" s="47">
        <f t="shared" si="1773"/>
        <v>0.12222222222222222</v>
      </c>
      <c r="AQ2193" s="47">
        <f t="shared" si="1812"/>
        <v>-0.16678041938153568</v>
      </c>
      <c r="AR2193" s="1">
        <f t="shared" si="1774"/>
        <v>0</v>
      </c>
      <c r="AS2193" s="1">
        <f t="shared" si="1793"/>
        <v>0</v>
      </c>
      <c r="AT2193" s="1">
        <f t="shared" si="1794"/>
        <v>0</v>
      </c>
      <c r="AU2193" s="1">
        <f t="shared" si="1795"/>
        <v>0</v>
      </c>
      <c r="AV2193" s="1">
        <f t="shared" si="1796"/>
        <v>0</v>
      </c>
      <c r="AW2193" s="27">
        <f t="shared" si="1786"/>
        <v>0</v>
      </c>
      <c r="AX2193" s="41">
        <f t="shared" si="1813"/>
        <v>0</v>
      </c>
      <c r="AY2193" s="29">
        <f t="shared" si="1787"/>
        <v>25</v>
      </c>
      <c r="AZ2193" s="29">
        <f t="shared" si="1788"/>
        <v>16</v>
      </c>
      <c r="BA2193" s="29">
        <f t="shared" si="1789"/>
        <v>9</v>
      </c>
      <c r="BB2193" s="29">
        <f t="shared" si="1790"/>
        <v>4</v>
      </c>
      <c r="BC2193" s="29">
        <f t="shared" si="1791"/>
        <v>1</v>
      </c>
      <c r="BD2193" s="29">
        <f t="shared" si="1792"/>
        <v>0</v>
      </c>
      <c r="BE2193" s="29">
        <f t="shared" si="1792"/>
        <v>0</v>
      </c>
      <c r="BF2193" s="29">
        <f t="shared" si="1792"/>
        <v>0</v>
      </c>
      <c r="BG2193" s="29">
        <f t="shared" si="1775"/>
        <v>0</v>
      </c>
      <c r="BH2193" s="29">
        <f t="shared" si="1775"/>
        <v>0</v>
      </c>
      <c r="BI2193" s="29">
        <f t="shared" si="1814"/>
        <v>0</v>
      </c>
      <c r="BJ2193" s="28">
        <f t="shared" si="1797"/>
        <v>0</v>
      </c>
      <c r="BK2193" s="28" t="e">
        <f t="shared" si="1798"/>
        <v>#DIV/0!</v>
      </c>
      <c r="BL2193" s="28" t="e">
        <f t="shared" si="1799"/>
        <v>#DIV/0!</v>
      </c>
      <c r="BM2193" s="28" t="e">
        <f t="shared" si="1800"/>
        <v>#DIV/0!</v>
      </c>
      <c r="BN2193" s="28" t="e">
        <f t="shared" si="1801"/>
        <v>#DIV/0!</v>
      </c>
      <c r="BO2193" s="28" t="e">
        <f t="shared" si="1802"/>
        <v>#DIV/0!</v>
      </c>
      <c r="BP2193" s="28">
        <f t="shared" si="1803"/>
        <v>0</v>
      </c>
      <c r="BQ2193" s="28">
        <f t="shared" si="1815"/>
        <v>0</v>
      </c>
    </row>
    <row r="2194" spans="1:69" x14ac:dyDescent="0.2">
      <c r="A2194" s="1" t="s">
        <v>7553</v>
      </c>
      <c r="B2194" s="8" t="s">
        <v>5801</v>
      </c>
      <c r="C2194" t="s">
        <v>294</v>
      </c>
      <c r="D2194" s="38">
        <v>917</v>
      </c>
      <c r="E2194" s="52"/>
      <c r="G2194" s="8"/>
      <c r="H2194" s="8"/>
      <c r="I2194" s="8"/>
      <c r="J2194" s="8"/>
      <c r="K2194" s="8"/>
      <c r="L2194" s="8"/>
      <c r="M2194" s="8"/>
      <c r="N2194" s="8"/>
      <c r="O2194" s="8"/>
      <c r="P2194" s="8"/>
      <c r="Q2194" s="36">
        <f t="shared" si="1816"/>
        <v>0</v>
      </c>
      <c r="R2194" s="36">
        <f t="shared" si="1804"/>
        <v>0</v>
      </c>
      <c r="S2194" s="36">
        <f t="shared" si="1805"/>
        <v>0</v>
      </c>
      <c r="T2194" s="36">
        <f t="shared" si="1806"/>
        <v>0</v>
      </c>
      <c r="U2194" s="36">
        <f t="shared" si="1807"/>
        <v>0</v>
      </c>
      <c r="V2194" s="36">
        <f t="shared" si="1808"/>
        <v>0</v>
      </c>
      <c r="W2194" s="45">
        <f t="shared" si="1809"/>
        <v>0</v>
      </c>
      <c r="X2194" s="50">
        <f t="shared" si="1810"/>
        <v>0</v>
      </c>
      <c r="Y2194" s="46">
        <f t="shared" si="1776"/>
        <v>25</v>
      </c>
      <c r="Z2194" s="46">
        <f t="shared" si="1777"/>
        <v>16</v>
      </c>
      <c r="AA2194" s="46">
        <f t="shared" si="1778"/>
        <v>9</v>
      </c>
      <c r="AB2194" s="46">
        <f t="shared" si="1779"/>
        <v>4</v>
      </c>
      <c r="AC2194" s="46">
        <f t="shared" si="1780"/>
        <v>1</v>
      </c>
      <c r="AD2194" s="46">
        <f t="shared" si="1781"/>
        <v>0</v>
      </c>
      <c r="AE2194" s="46">
        <f t="shared" si="1782"/>
        <v>0</v>
      </c>
      <c r="AF2194" s="46">
        <f t="shared" si="1783"/>
        <v>0</v>
      </c>
      <c r="AG2194" s="46">
        <f t="shared" si="1784"/>
        <v>0</v>
      </c>
      <c r="AH2194" s="46">
        <f t="shared" si="1785"/>
        <v>0</v>
      </c>
      <c r="AI2194" s="46">
        <f t="shared" si="1811"/>
        <v>0</v>
      </c>
      <c r="AJ2194" s="47">
        <f t="shared" si="1767"/>
        <v>0</v>
      </c>
      <c r="AK2194" s="47" t="e">
        <f t="shared" si="1768"/>
        <v>#DIV/0!</v>
      </c>
      <c r="AL2194" s="47" t="e">
        <f t="shared" si="1769"/>
        <v>#DIV/0!</v>
      </c>
      <c r="AM2194" s="47" t="e">
        <f t="shared" si="1770"/>
        <v>#DIV/0!</v>
      </c>
      <c r="AN2194" s="47" t="e">
        <f t="shared" si="1771"/>
        <v>#DIV/0!</v>
      </c>
      <c r="AO2194" s="47" t="e">
        <f t="shared" si="1772"/>
        <v>#DIV/0!</v>
      </c>
      <c r="AP2194" s="47">
        <f t="shared" si="1773"/>
        <v>0</v>
      </c>
      <c r="AQ2194" s="47">
        <f t="shared" si="1812"/>
        <v>0</v>
      </c>
      <c r="AR2194" s="1">
        <f t="shared" si="1774"/>
        <v>0</v>
      </c>
      <c r="AS2194" s="1">
        <f t="shared" si="1793"/>
        <v>0</v>
      </c>
      <c r="AT2194" s="1">
        <f t="shared" si="1794"/>
        <v>0</v>
      </c>
      <c r="AU2194" s="1">
        <f t="shared" si="1795"/>
        <v>0</v>
      </c>
      <c r="AV2194" s="1">
        <f t="shared" si="1796"/>
        <v>0</v>
      </c>
      <c r="AW2194" s="27">
        <f t="shared" si="1786"/>
        <v>0</v>
      </c>
      <c r="AX2194" s="41">
        <f t="shared" si="1813"/>
        <v>0</v>
      </c>
      <c r="AY2194" s="29">
        <f t="shared" si="1787"/>
        <v>25</v>
      </c>
      <c r="AZ2194" s="29">
        <f t="shared" si="1788"/>
        <v>16</v>
      </c>
      <c r="BA2194" s="29">
        <f t="shared" si="1789"/>
        <v>9</v>
      </c>
      <c r="BB2194" s="29">
        <f t="shared" si="1790"/>
        <v>4</v>
      </c>
      <c r="BC2194" s="29">
        <f t="shared" si="1791"/>
        <v>1</v>
      </c>
      <c r="BD2194" s="29">
        <f t="shared" si="1792"/>
        <v>0</v>
      </c>
      <c r="BE2194" s="29">
        <f t="shared" si="1792"/>
        <v>0</v>
      </c>
      <c r="BF2194" s="29">
        <f t="shared" si="1792"/>
        <v>0</v>
      </c>
      <c r="BG2194" s="29">
        <f t="shared" si="1775"/>
        <v>0</v>
      </c>
      <c r="BH2194" s="29">
        <f t="shared" si="1775"/>
        <v>0</v>
      </c>
      <c r="BI2194" s="29">
        <f t="shared" si="1814"/>
        <v>0</v>
      </c>
      <c r="BJ2194" s="28">
        <f t="shared" si="1797"/>
        <v>0</v>
      </c>
      <c r="BK2194" s="28" t="e">
        <f t="shared" si="1798"/>
        <v>#DIV/0!</v>
      </c>
      <c r="BL2194" s="28" t="e">
        <f t="shared" si="1799"/>
        <v>#DIV/0!</v>
      </c>
      <c r="BM2194" s="28" t="e">
        <f t="shared" si="1800"/>
        <v>#DIV/0!</v>
      </c>
      <c r="BN2194" s="28" t="e">
        <f t="shared" si="1801"/>
        <v>#DIV/0!</v>
      </c>
      <c r="BO2194" s="28" t="e">
        <f t="shared" si="1802"/>
        <v>#DIV/0!</v>
      </c>
      <c r="BP2194" s="28">
        <f t="shared" si="1803"/>
        <v>0</v>
      </c>
      <c r="BQ2194" s="28">
        <f t="shared" si="1815"/>
        <v>0</v>
      </c>
    </row>
    <row r="2195" spans="1:69" x14ac:dyDescent="0.2">
      <c r="A2195" s="1" t="s">
        <v>7553</v>
      </c>
      <c r="B2195" s="8" t="s">
        <v>5803</v>
      </c>
      <c r="C2195" t="s">
        <v>139</v>
      </c>
      <c r="D2195" s="38">
        <v>13</v>
      </c>
      <c r="E2195" s="52" t="s">
        <v>5493</v>
      </c>
      <c r="G2195" s="8">
        <v>11</v>
      </c>
      <c r="H2195" s="8">
        <v>6</v>
      </c>
      <c r="I2195" s="8">
        <v>2</v>
      </c>
      <c r="J2195" s="8">
        <v>2</v>
      </c>
      <c r="K2195" s="8">
        <v>2</v>
      </c>
      <c r="L2195" s="8">
        <v>2</v>
      </c>
      <c r="M2195" s="8">
        <v>2</v>
      </c>
      <c r="N2195" s="8">
        <v>2</v>
      </c>
      <c r="O2195" s="8">
        <v>2</v>
      </c>
      <c r="P2195" s="8">
        <v>2</v>
      </c>
      <c r="Q2195" s="36">
        <f t="shared" si="1816"/>
        <v>5</v>
      </c>
      <c r="R2195" s="36">
        <f t="shared" si="1804"/>
        <v>0</v>
      </c>
      <c r="S2195" s="36">
        <f t="shared" si="1805"/>
        <v>0</v>
      </c>
      <c r="T2195" s="36">
        <f t="shared" si="1806"/>
        <v>0</v>
      </c>
      <c r="U2195" s="36">
        <f t="shared" si="1807"/>
        <v>0</v>
      </c>
      <c r="V2195" s="36">
        <f t="shared" si="1808"/>
        <v>25</v>
      </c>
      <c r="W2195" s="45">
        <f t="shared" si="1809"/>
        <v>5</v>
      </c>
      <c r="X2195" s="50">
        <f t="shared" si="1810"/>
        <v>5</v>
      </c>
      <c r="Y2195" s="46">
        <f t="shared" si="1776"/>
        <v>0</v>
      </c>
      <c r="Z2195" s="46">
        <f t="shared" si="1777"/>
        <v>1</v>
      </c>
      <c r="AA2195" s="46">
        <f t="shared" si="1778"/>
        <v>4</v>
      </c>
      <c r="AB2195" s="46">
        <f t="shared" si="1779"/>
        <v>9</v>
      </c>
      <c r="AC2195" s="46">
        <f t="shared" si="1780"/>
        <v>16</v>
      </c>
      <c r="AD2195" s="46">
        <f t="shared" si="1781"/>
        <v>0</v>
      </c>
      <c r="AE2195" s="46">
        <f t="shared" si="1782"/>
        <v>0</v>
      </c>
      <c r="AF2195" s="46">
        <f t="shared" si="1783"/>
        <v>0</v>
      </c>
      <c r="AG2195" s="46">
        <f t="shared" si="1784"/>
        <v>0</v>
      </c>
      <c r="AH2195" s="46">
        <f t="shared" si="1785"/>
        <v>0</v>
      </c>
      <c r="AI2195" s="46">
        <f t="shared" si="1811"/>
        <v>0</v>
      </c>
      <c r="AJ2195" s="47">
        <f t="shared" si="1767"/>
        <v>0</v>
      </c>
      <c r="AK2195" s="47" t="e">
        <f t="shared" si="1768"/>
        <v>#DIV/0!</v>
      </c>
      <c r="AL2195" s="47" t="e">
        <f t="shared" si="1769"/>
        <v>#DIV/0!</v>
      </c>
      <c r="AM2195" s="47" t="e">
        <f t="shared" si="1770"/>
        <v>#DIV/0!</v>
      </c>
      <c r="AN2195" s="47" t="e">
        <f t="shared" si="1771"/>
        <v>#DIV/0!</v>
      </c>
      <c r="AO2195" s="47" t="e">
        <f t="shared" si="1772"/>
        <v>#DIV/0!</v>
      </c>
      <c r="AP2195" s="47">
        <f t="shared" si="1773"/>
        <v>0.41666666666666669</v>
      </c>
      <c r="AQ2195" s="47">
        <f t="shared" si="1812"/>
        <v>0</v>
      </c>
      <c r="AR2195" s="1">
        <f t="shared" si="1774"/>
        <v>6</v>
      </c>
      <c r="AS2195" s="1">
        <f t="shared" si="1793"/>
        <v>2</v>
      </c>
      <c r="AT2195" s="1">
        <f t="shared" si="1794"/>
        <v>2</v>
      </c>
      <c r="AU2195" s="1">
        <f t="shared" si="1795"/>
        <v>2</v>
      </c>
      <c r="AV2195" s="1">
        <f t="shared" si="1796"/>
        <v>2</v>
      </c>
      <c r="AW2195" s="27">
        <f t="shared" si="1786"/>
        <v>14</v>
      </c>
      <c r="AX2195" s="41">
        <f t="shared" si="1813"/>
        <v>3.5714285714285716</v>
      </c>
      <c r="AY2195" s="29">
        <f t="shared" si="1787"/>
        <v>2.0408163265306118</v>
      </c>
      <c r="AZ2195" s="29">
        <f t="shared" si="1788"/>
        <v>0.18367346938775495</v>
      </c>
      <c r="BA2195" s="29">
        <f t="shared" si="1789"/>
        <v>0.32653061224489816</v>
      </c>
      <c r="BB2195" s="29">
        <f t="shared" si="1790"/>
        <v>2.4693877551020416</v>
      </c>
      <c r="BC2195" s="29">
        <f t="shared" si="1791"/>
        <v>6.6122448979591848</v>
      </c>
      <c r="BD2195" s="29">
        <f t="shared" si="1792"/>
        <v>12.244897959183671</v>
      </c>
      <c r="BE2195" s="29">
        <f t="shared" si="1792"/>
        <v>0.36734693877550989</v>
      </c>
      <c r="BF2195" s="29">
        <f t="shared" si="1792"/>
        <v>0.65306122448979631</v>
      </c>
      <c r="BG2195" s="29">
        <f t="shared" si="1775"/>
        <v>4.9387755102040831</v>
      </c>
      <c r="BH2195" s="29">
        <f t="shared" si="1775"/>
        <v>13.22448979591837</v>
      </c>
      <c r="BI2195" s="29">
        <f t="shared" si="1814"/>
        <v>2.4175824175824179</v>
      </c>
      <c r="BJ2195" s="28">
        <f t="shared" si="1797"/>
        <v>1.5548576840284829</v>
      </c>
      <c r="BK2195" s="28">
        <f t="shared" si="1798"/>
        <v>4.6535587119388468</v>
      </c>
      <c r="BL2195" s="28">
        <f t="shared" si="1799"/>
        <v>4.1882028407449562E-2</v>
      </c>
      <c r="BM2195" s="28">
        <f t="shared" si="1800"/>
        <v>-9.9275919188028833E-2</v>
      </c>
      <c r="BN2195" s="28">
        <f t="shared" si="1801"/>
        <v>-2.0646288818635368</v>
      </c>
      <c r="BO2195" s="28">
        <f t="shared" si="1802"/>
        <v>-9.0465181360091211</v>
      </c>
      <c r="BP2195" s="28">
        <f t="shared" si="1803"/>
        <v>8.9743589743589744E-2</v>
      </c>
      <c r="BQ2195" s="28">
        <f t="shared" si="1815"/>
        <v>-0.58467788944872734</v>
      </c>
    </row>
    <row r="2196" spans="1:69" x14ac:dyDescent="0.2">
      <c r="A2196" s="1" t="s">
        <v>7553</v>
      </c>
      <c r="B2196" s="8" t="s">
        <v>5805</v>
      </c>
      <c r="C2196" t="s">
        <v>34</v>
      </c>
      <c r="D2196" s="38">
        <v>31</v>
      </c>
      <c r="E2196" s="52"/>
      <c r="G2196" s="8">
        <v>27</v>
      </c>
      <c r="H2196" s="8">
        <v>17</v>
      </c>
      <c r="I2196" s="8">
        <v>2</v>
      </c>
      <c r="J2196" s="8">
        <v>2</v>
      </c>
      <c r="K2196" s="8">
        <v>2</v>
      </c>
      <c r="L2196" s="8">
        <v>1</v>
      </c>
      <c r="M2196" s="8">
        <v>2</v>
      </c>
      <c r="N2196" s="8">
        <v>1</v>
      </c>
      <c r="O2196" s="8">
        <v>2</v>
      </c>
      <c r="P2196" s="8">
        <v>1</v>
      </c>
      <c r="Q2196" s="36">
        <f t="shared" si="1816"/>
        <v>10</v>
      </c>
      <c r="R2196" s="36">
        <f t="shared" si="1804"/>
        <v>0</v>
      </c>
      <c r="S2196" s="36">
        <f t="shared" si="1805"/>
        <v>1</v>
      </c>
      <c r="T2196" s="36">
        <f t="shared" si="1806"/>
        <v>1</v>
      </c>
      <c r="U2196" s="36">
        <f t="shared" si="1807"/>
        <v>1</v>
      </c>
      <c r="V2196" s="36">
        <f t="shared" si="1808"/>
        <v>56</v>
      </c>
      <c r="W2196" s="45">
        <f t="shared" si="1809"/>
        <v>13</v>
      </c>
      <c r="X2196" s="50">
        <f t="shared" si="1810"/>
        <v>4.3076923076923075</v>
      </c>
      <c r="Y2196" s="46">
        <f t="shared" si="1776"/>
        <v>0.47928994082840265</v>
      </c>
      <c r="Z2196" s="46">
        <f t="shared" si="1777"/>
        <v>9.4674556213017624E-2</v>
      </c>
      <c r="AA2196" s="46">
        <f t="shared" si="1778"/>
        <v>1.7100591715976325</v>
      </c>
      <c r="AB2196" s="46">
        <f t="shared" si="1779"/>
        <v>5.3254437869822473</v>
      </c>
      <c r="AC2196" s="46">
        <f t="shared" si="1780"/>
        <v>10.940828402366863</v>
      </c>
      <c r="AD2196" s="46">
        <f t="shared" si="1781"/>
        <v>4.7928994082840264</v>
      </c>
      <c r="AE2196" s="46">
        <f t="shared" si="1782"/>
        <v>0</v>
      </c>
      <c r="AF2196" s="46">
        <f t="shared" si="1783"/>
        <v>1.7100591715976325</v>
      </c>
      <c r="AG2196" s="46">
        <f t="shared" si="1784"/>
        <v>5.3254437869822473</v>
      </c>
      <c r="AH2196" s="46">
        <f t="shared" si="1785"/>
        <v>10.940828402366863</v>
      </c>
      <c r="AI2196" s="46">
        <f t="shared" si="1811"/>
        <v>1.8974358974358971</v>
      </c>
      <c r="AJ2196" s="47">
        <f t="shared" si="1767"/>
        <v>1.3774744634423888</v>
      </c>
      <c r="AK2196" s="47">
        <f t="shared" si="1768"/>
        <v>1.2695412084404012</v>
      </c>
      <c r="AL2196" s="47">
        <f t="shared" si="1769"/>
        <v>0</v>
      </c>
      <c r="AM2196" s="47">
        <f t="shared" si="1770"/>
        <v>-0.85559066626442815</v>
      </c>
      <c r="AN2196" s="47">
        <f t="shared" si="1771"/>
        <v>-4.7020044757051833</v>
      </c>
      <c r="AO2196" s="47">
        <f t="shared" si="1772"/>
        <v>-13.846009994440442</v>
      </c>
      <c r="AP2196" s="47">
        <f t="shared" si="1773"/>
        <v>9.8484848484848481E-2</v>
      </c>
      <c r="AQ2196" s="47">
        <f t="shared" si="1812"/>
        <v>-1.7859305383606474</v>
      </c>
      <c r="AR2196" s="1">
        <f t="shared" si="1774"/>
        <v>17</v>
      </c>
      <c r="AS2196" s="1">
        <f t="shared" si="1793"/>
        <v>2</v>
      </c>
      <c r="AT2196" s="1">
        <f t="shared" si="1794"/>
        <v>1</v>
      </c>
      <c r="AU2196" s="1">
        <f t="shared" si="1795"/>
        <v>1</v>
      </c>
      <c r="AV2196" s="1">
        <f t="shared" si="1796"/>
        <v>1</v>
      </c>
      <c r="AW2196" s="27">
        <f t="shared" si="1786"/>
        <v>22</v>
      </c>
      <c r="AX2196" s="41">
        <f t="shared" si="1813"/>
        <v>4.5</v>
      </c>
      <c r="AY2196" s="29">
        <f t="shared" si="1787"/>
        <v>0.25</v>
      </c>
      <c r="AZ2196" s="29">
        <f t="shared" si="1788"/>
        <v>0.25</v>
      </c>
      <c r="BA2196" s="29">
        <f t="shared" si="1789"/>
        <v>2.25</v>
      </c>
      <c r="BB2196" s="29">
        <f t="shared" si="1790"/>
        <v>6.25</v>
      </c>
      <c r="BC2196" s="29">
        <f t="shared" si="1791"/>
        <v>12.25</v>
      </c>
      <c r="BD2196" s="29">
        <f t="shared" si="1792"/>
        <v>4.25</v>
      </c>
      <c r="BE2196" s="29">
        <f t="shared" si="1792"/>
        <v>0.5</v>
      </c>
      <c r="BF2196" s="29">
        <f t="shared" si="1792"/>
        <v>2.25</v>
      </c>
      <c r="BG2196" s="29">
        <f t="shared" si="1775"/>
        <v>6.25</v>
      </c>
      <c r="BH2196" s="29">
        <f t="shared" si="1775"/>
        <v>12.25</v>
      </c>
      <c r="BI2196" s="29">
        <f t="shared" si="1814"/>
        <v>1.2142857142857142</v>
      </c>
      <c r="BJ2196" s="28">
        <f t="shared" si="1797"/>
        <v>1.1019463300386794</v>
      </c>
      <c r="BK2196" s="28">
        <f t="shared" si="1798"/>
        <v>1.588099122702803</v>
      </c>
      <c r="BL2196" s="28">
        <f t="shared" si="1799"/>
        <v>-0.18683519090621212</v>
      </c>
      <c r="BM2196" s="28">
        <f t="shared" si="1800"/>
        <v>-2.5222750772338638</v>
      </c>
      <c r="BN2196" s="28">
        <f t="shared" si="1801"/>
        <v>-11.677199431638261</v>
      </c>
      <c r="BO2196" s="28">
        <f t="shared" si="1802"/>
        <v>-32.042235240415387</v>
      </c>
      <c r="BP2196" s="28">
        <f t="shared" si="1803"/>
        <v>5.2380952380952382E-2</v>
      </c>
      <c r="BQ2196" s="28">
        <f t="shared" si="1815"/>
        <v>-2.348785257106667</v>
      </c>
    </row>
    <row r="2197" spans="1:69" x14ac:dyDescent="0.2">
      <c r="A2197" s="1" t="s">
        <v>7553</v>
      </c>
      <c r="B2197" s="8" t="s">
        <v>5807</v>
      </c>
      <c r="C2197" t="s">
        <v>18</v>
      </c>
      <c r="D2197" s="38">
        <v>7</v>
      </c>
      <c r="E2197" s="52"/>
      <c r="G2197" s="8">
        <v>5</v>
      </c>
      <c r="H2197" s="8">
        <v>2</v>
      </c>
      <c r="I2197" s="8">
        <v>2</v>
      </c>
      <c r="J2197" s="8">
        <v>1</v>
      </c>
      <c r="K2197" s="8">
        <v>2</v>
      </c>
      <c r="L2197" s="8">
        <v>1</v>
      </c>
      <c r="M2197" s="8">
        <v>2</v>
      </c>
      <c r="N2197" s="8">
        <v>1</v>
      </c>
      <c r="O2197" s="8">
        <v>2</v>
      </c>
      <c r="P2197" s="8">
        <v>1</v>
      </c>
      <c r="Q2197" s="36">
        <f t="shared" si="1816"/>
        <v>3</v>
      </c>
      <c r="R2197" s="36">
        <f t="shared" si="1804"/>
        <v>1</v>
      </c>
      <c r="S2197" s="36">
        <f t="shared" si="1805"/>
        <v>1</v>
      </c>
      <c r="T2197" s="36">
        <f t="shared" si="1806"/>
        <v>1</v>
      </c>
      <c r="U2197" s="36">
        <f t="shared" si="1807"/>
        <v>1</v>
      </c>
      <c r="V2197" s="36">
        <f t="shared" si="1808"/>
        <v>25</v>
      </c>
      <c r="W2197" s="45">
        <f t="shared" si="1809"/>
        <v>7</v>
      </c>
      <c r="X2197" s="50">
        <f t="shared" si="1810"/>
        <v>3.5714285714285716</v>
      </c>
      <c r="Y2197" s="46">
        <f t="shared" si="1776"/>
        <v>2.0408163265306118</v>
      </c>
      <c r="Z2197" s="46">
        <f t="shared" si="1777"/>
        <v>0.18367346938775495</v>
      </c>
      <c r="AA2197" s="46">
        <f t="shared" si="1778"/>
        <v>0.32653061224489816</v>
      </c>
      <c r="AB2197" s="46">
        <f t="shared" si="1779"/>
        <v>2.4693877551020416</v>
      </c>
      <c r="AC2197" s="46">
        <f t="shared" si="1780"/>
        <v>6.6122448979591848</v>
      </c>
      <c r="AD2197" s="46">
        <f t="shared" si="1781"/>
        <v>6.1224489795918355</v>
      </c>
      <c r="AE2197" s="46">
        <f t="shared" si="1782"/>
        <v>0.18367346938775495</v>
      </c>
      <c r="AF2197" s="46">
        <f t="shared" si="1783"/>
        <v>0.32653061224489816</v>
      </c>
      <c r="AG2197" s="46">
        <f t="shared" si="1784"/>
        <v>2.4693877551020416</v>
      </c>
      <c r="AH2197" s="46">
        <f t="shared" si="1785"/>
        <v>6.6122448979591848</v>
      </c>
      <c r="AI2197" s="46">
        <f t="shared" si="1811"/>
        <v>2.6190476190476191</v>
      </c>
      <c r="AJ2197" s="47">
        <f t="shared" si="1767"/>
        <v>1.6183471874253741</v>
      </c>
      <c r="AK2197" s="47">
        <f t="shared" si="1768"/>
        <v>2.0635359650760372</v>
      </c>
      <c r="AL2197" s="47">
        <f t="shared" si="1769"/>
        <v>1.8571823685684316E-2</v>
      </c>
      <c r="AM2197" s="47">
        <f t="shared" si="1770"/>
        <v>-4.4022100588288864E-2</v>
      </c>
      <c r="AN2197" s="47">
        <f t="shared" si="1771"/>
        <v>-0.91552212317206938</v>
      </c>
      <c r="AO2197" s="47">
        <f t="shared" si="1772"/>
        <v>-4.0115139161078197</v>
      </c>
      <c r="AP2197" s="47">
        <f t="shared" si="1773"/>
        <v>0.23333333333333334</v>
      </c>
      <c r="AQ2197" s="47">
        <f t="shared" si="1812"/>
        <v>-0.67408841525817309</v>
      </c>
      <c r="AR2197" s="1">
        <f t="shared" si="1774"/>
        <v>2</v>
      </c>
      <c r="AS2197" s="1">
        <f t="shared" si="1793"/>
        <v>1</v>
      </c>
      <c r="AT2197" s="1">
        <f t="shared" si="1794"/>
        <v>1</v>
      </c>
      <c r="AU2197" s="1">
        <f t="shared" si="1795"/>
        <v>1</v>
      </c>
      <c r="AV2197" s="1">
        <f t="shared" si="1796"/>
        <v>1</v>
      </c>
      <c r="AW2197" s="27">
        <f t="shared" si="1786"/>
        <v>6</v>
      </c>
      <c r="AX2197" s="41">
        <f t="shared" si="1813"/>
        <v>3.3333333333333335</v>
      </c>
      <c r="AY2197" s="29">
        <f t="shared" si="1787"/>
        <v>2.7777777777777772</v>
      </c>
      <c r="AZ2197" s="29">
        <f t="shared" si="1788"/>
        <v>0.44444444444444425</v>
      </c>
      <c r="BA2197" s="29">
        <f t="shared" si="1789"/>
        <v>0.11111111111111122</v>
      </c>
      <c r="BB2197" s="29">
        <f t="shared" si="1790"/>
        <v>1.7777777777777781</v>
      </c>
      <c r="BC2197" s="29">
        <f t="shared" si="1791"/>
        <v>5.4444444444444455</v>
      </c>
      <c r="BD2197" s="29">
        <f t="shared" si="1792"/>
        <v>5.5555555555555545</v>
      </c>
      <c r="BE2197" s="29">
        <f t="shared" si="1792"/>
        <v>0.44444444444444425</v>
      </c>
      <c r="BF2197" s="29">
        <f t="shared" si="1792"/>
        <v>0.11111111111111122</v>
      </c>
      <c r="BG2197" s="29">
        <f t="shared" si="1775"/>
        <v>1.7777777777777781</v>
      </c>
      <c r="BH2197" s="29">
        <f t="shared" si="1775"/>
        <v>5.4444444444444455</v>
      </c>
      <c r="BI2197" s="29">
        <f t="shared" si="1814"/>
        <v>2.666666666666667</v>
      </c>
      <c r="BJ2197" s="28">
        <f t="shared" si="1797"/>
        <v>1.6329931618554521</v>
      </c>
      <c r="BK2197" s="28">
        <f t="shared" si="1798"/>
        <v>2.1262931794992856</v>
      </c>
      <c r="BL2197" s="28">
        <f t="shared" si="1799"/>
        <v>6.8041381743977114E-2</v>
      </c>
      <c r="BM2197" s="28">
        <f t="shared" si="1800"/>
        <v>-8.5051727179971566E-3</v>
      </c>
      <c r="BN2197" s="28">
        <f t="shared" si="1801"/>
        <v>-0.54433105395181758</v>
      </c>
      <c r="BO2197" s="28">
        <f t="shared" si="1802"/>
        <v>-2.917274242273022</v>
      </c>
      <c r="BP2197" s="28">
        <f t="shared" si="1803"/>
        <v>0.3</v>
      </c>
      <c r="BQ2197" s="28">
        <f t="shared" si="1815"/>
        <v>-0.38273277230987213</v>
      </c>
    </row>
    <row r="2198" spans="1:69" x14ac:dyDescent="0.2">
      <c r="A2198" s="1" t="s">
        <v>7553</v>
      </c>
      <c r="B2198" s="8" t="s">
        <v>5809</v>
      </c>
      <c r="C2198" t="s">
        <v>18</v>
      </c>
      <c r="D2198" s="38">
        <v>37</v>
      </c>
      <c r="E2198" s="52" t="s">
        <v>5810</v>
      </c>
      <c r="G2198" s="8">
        <v>28</v>
      </c>
      <c r="H2198" s="8">
        <v>2</v>
      </c>
      <c r="I2198" s="8">
        <v>5</v>
      </c>
      <c r="J2198" s="8">
        <v>0</v>
      </c>
      <c r="K2198" s="8">
        <v>1</v>
      </c>
      <c r="L2198" s="8">
        <v>1</v>
      </c>
      <c r="M2198" s="8">
        <v>1</v>
      </c>
      <c r="N2198" s="8">
        <v>1</v>
      </c>
      <c r="O2198" s="8">
        <v>2</v>
      </c>
      <c r="P2198" s="8">
        <v>0</v>
      </c>
      <c r="Q2198" s="36">
        <f t="shared" si="1816"/>
        <v>26</v>
      </c>
      <c r="R2198" s="36">
        <f t="shared" si="1804"/>
        <v>5</v>
      </c>
      <c r="S2198" s="36">
        <f t="shared" si="1805"/>
        <v>0</v>
      </c>
      <c r="T2198" s="36">
        <f t="shared" si="1806"/>
        <v>0</v>
      </c>
      <c r="U2198" s="36">
        <f t="shared" si="1807"/>
        <v>2</v>
      </c>
      <c r="V2198" s="36">
        <f t="shared" si="1808"/>
        <v>152</v>
      </c>
      <c r="W2198" s="45">
        <f t="shared" si="1809"/>
        <v>33</v>
      </c>
      <c r="X2198" s="50">
        <f t="shared" si="1810"/>
        <v>4.6060606060606064</v>
      </c>
      <c r="Y2198" s="46">
        <f t="shared" si="1776"/>
        <v>0.15518824609733672</v>
      </c>
      <c r="Z2198" s="46">
        <f t="shared" si="1777"/>
        <v>0.36730945821854954</v>
      </c>
      <c r="AA2198" s="46">
        <f t="shared" si="1778"/>
        <v>2.5794306703397623</v>
      </c>
      <c r="AB2198" s="46">
        <f t="shared" si="1779"/>
        <v>6.7915518824609755</v>
      </c>
      <c r="AC2198" s="46">
        <f t="shared" si="1780"/>
        <v>13.003673094582188</v>
      </c>
      <c r="AD2198" s="46">
        <f t="shared" si="1781"/>
        <v>4.0348943985307546</v>
      </c>
      <c r="AE2198" s="46">
        <f t="shared" si="1782"/>
        <v>1.8365472910927476</v>
      </c>
      <c r="AF2198" s="46">
        <f t="shared" si="1783"/>
        <v>0</v>
      </c>
      <c r="AG2198" s="46">
        <f t="shared" si="1784"/>
        <v>0</v>
      </c>
      <c r="AH2198" s="46">
        <f t="shared" si="1785"/>
        <v>26.007346189164377</v>
      </c>
      <c r="AI2198" s="46">
        <f t="shared" si="1811"/>
        <v>0.99621212121212122</v>
      </c>
      <c r="AJ2198" s="47">
        <f t="shared" si="1767"/>
        <v>0.99810426369799721</v>
      </c>
      <c r="AK2198" s="47">
        <f t="shared" si="1768"/>
        <v>1.5985780773490832</v>
      </c>
      <c r="AL2198" s="47">
        <f t="shared" si="1769"/>
        <v>-1.119413239976955</v>
      </c>
      <c r="AM2198" s="47">
        <f t="shared" si="1770"/>
        <v>0</v>
      </c>
      <c r="AN2198" s="47">
        <f t="shared" si="1771"/>
        <v>0</v>
      </c>
      <c r="AO2198" s="47">
        <f t="shared" si="1772"/>
        <v>-94.319464803316137</v>
      </c>
      <c r="AP2198" s="47">
        <f t="shared" si="1773"/>
        <v>3.3266129032258063E-2</v>
      </c>
      <c r="AQ2198" s="47">
        <f t="shared" si="1812"/>
        <v>-3.1217035270928952</v>
      </c>
      <c r="AR2198" s="1">
        <f t="shared" si="1774"/>
        <v>2</v>
      </c>
      <c r="AS2198" s="1">
        <f t="shared" si="1793"/>
        <v>0</v>
      </c>
      <c r="AT2198" s="1">
        <f t="shared" si="1794"/>
        <v>1</v>
      </c>
      <c r="AU2198" s="1">
        <f t="shared" si="1795"/>
        <v>1</v>
      </c>
      <c r="AV2198" s="1">
        <f t="shared" si="1796"/>
        <v>0</v>
      </c>
      <c r="AW2198" s="27">
        <f t="shared" si="1786"/>
        <v>4</v>
      </c>
      <c r="AX2198" s="41">
        <f t="shared" si="1813"/>
        <v>3.75</v>
      </c>
      <c r="AY2198" s="29">
        <f t="shared" si="1787"/>
        <v>1.5625</v>
      </c>
      <c r="AZ2198" s="29">
        <f t="shared" si="1788"/>
        <v>6.25E-2</v>
      </c>
      <c r="BA2198" s="29">
        <f t="shared" si="1789"/>
        <v>0.5625</v>
      </c>
      <c r="BB2198" s="29">
        <f t="shared" si="1790"/>
        <v>3.0625</v>
      </c>
      <c r="BC2198" s="29">
        <f t="shared" si="1791"/>
        <v>7.5625</v>
      </c>
      <c r="BD2198" s="29">
        <f t="shared" si="1792"/>
        <v>3.125</v>
      </c>
      <c r="BE2198" s="29">
        <f t="shared" si="1792"/>
        <v>0</v>
      </c>
      <c r="BF2198" s="29">
        <f t="shared" si="1792"/>
        <v>0.5625</v>
      </c>
      <c r="BG2198" s="29">
        <f t="shared" si="1775"/>
        <v>3.0625</v>
      </c>
      <c r="BH2198" s="29">
        <f t="shared" si="1775"/>
        <v>0</v>
      </c>
      <c r="BI2198" s="29">
        <f t="shared" si="1814"/>
        <v>2.25</v>
      </c>
      <c r="BJ2198" s="28">
        <f t="shared" si="1797"/>
        <v>1.5</v>
      </c>
      <c r="BK2198" s="28">
        <f t="shared" si="1798"/>
        <v>1.1574074074074077</v>
      </c>
      <c r="BL2198" s="28">
        <f t="shared" si="1799"/>
        <v>0</v>
      </c>
      <c r="BM2198" s="28">
        <f t="shared" si="1800"/>
        <v>-0.125</v>
      </c>
      <c r="BN2198" s="28">
        <f t="shared" si="1801"/>
        <v>-1.5879629629629635</v>
      </c>
      <c r="BO2198" s="28">
        <f t="shared" si="1802"/>
        <v>0</v>
      </c>
      <c r="BP2198" s="28">
        <f t="shared" si="1803"/>
        <v>0.66666666666666663</v>
      </c>
      <c r="BQ2198" s="28">
        <f t="shared" si="1815"/>
        <v>-0.37037037037037052</v>
      </c>
    </row>
    <row r="2199" spans="1:69" x14ac:dyDescent="0.2">
      <c r="A2199" s="1" t="s">
        <v>7553</v>
      </c>
      <c r="B2199" s="8" t="s">
        <v>5812</v>
      </c>
      <c r="C2199" t="s">
        <v>76</v>
      </c>
      <c r="D2199" s="38">
        <v>1</v>
      </c>
      <c r="E2199" s="52"/>
      <c r="G2199" s="8">
        <v>1</v>
      </c>
      <c r="H2199" s="8">
        <v>0</v>
      </c>
      <c r="I2199" s="8">
        <v>1</v>
      </c>
      <c r="J2199" s="8">
        <v>0</v>
      </c>
      <c r="K2199" s="8">
        <v>1</v>
      </c>
      <c r="L2199" s="8">
        <v>0</v>
      </c>
      <c r="M2199" s="8">
        <v>1</v>
      </c>
      <c r="N2199" s="8">
        <v>0</v>
      </c>
      <c r="O2199" s="8">
        <v>1</v>
      </c>
      <c r="P2199" s="8">
        <v>0</v>
      </c>
      <c r="Q2199" s="36">
        <f t="shared" si="1816"/>
        <v>1</v>
      </c>
      <c r="R2199" s="36">
        <f t="shared" si="1804"/>
        <v>1</v>
      </c>
      <c r="S2199" s="36">
        <f t="shared" si="1805"/>
        <v>1</v>
      </c>
      <c r="T2199" s="36">
        <f t="shared" si="1806"/>
        <v>1</v>
      </c>
      <c r="U2199" s="36">
        <f t="shared" si="1807"/>
        <v>1</v>
      </c>
      <c r="V2199" s="36">
        <f t="shared" si="1808"/>
        <v>15</v>
      </c>
      <c r="W2199" s="45">
        <f t="shared" si="1809"/>
        <v>5</v>
      </c>
      <c r="X2199" s="50">
        <f t="shared" si="1810"/>
        <v>3</v>
      </c>
      <c r="Y2199" s="46">
        <f t="shared" si="1776"/>
        <v>4</v>
      </c>
      <c r="Z2199" s="46">
        <f t="shared" si="1777"/>
        <v>1</v>
      </c>
      <c r="AA2199" s="46">
        <f t="shared" si="1778"/>
        <v>0</v>
      </c>
      <c r="AB2199" s="46">
        <f t="shared" si="1779"/>
        <v>1</v>
      </c>
      <c r="AC2199" s="46">
        <f t="shared" si="1780"/>
        <v>4</v>
      </c>
      <c r="AD2199" s="46">
        <f t="shared" si="1781"/>
        <v>4</v>
      </c>
      <c r="AE2199" s="46">
        <f t="shared" si="1782"/>
        <v>1</v>
      </c>
      <c r="AF2199" s="46">
        <f t="shared" si="1783"/>
        <v>0</v>
      </c>
      <c r="AG2199" s="46">
        <f t="shared" si="1784"/>
        <v>1</v>
      </c>
      <c r="AH2199" s="46">
        <f t="shared" si="1785"/>
        <v>4</v>
      </c>
      <c r="AI2199" s="46">
        <f t="shared" si="1811"/>
        <v>2.5</v>
      </c>
      <c r="AJ2199" s="47">
        <f t="shared" si="1767"/>
        <v>1.5811388300841898</v>
      </c>
      <c r="AK2199" s="47">
        <f t="shared" si="1768"/>
        <v>2.0238577025077631</v>
      </c>
      <c r="AL2199" s="47">
        <f t="shared" si="1769"/>
        <v>0.25298221281347039</v>
      </c>
      <c r="AM2199" s="47">
        <f t="shared" si="1770"/>
        <v>0</v>
      </c>
      <c r="AN2199" s="47">
        <f t="shared" si="1771"/>
        <v>-0.25298221281347039</v>
      </c>
      <c r="AO2199" s="47">
        <f t="shared" si="1772"/>
        <v>-2.0238577025077631</v>
      </c>
      <c r="AP2199" s="47">
        <f t="shared" si="1773"/>
        <v>0.41666666666666669</v>
      </c>
      <c r="AQ2199" s="47">
        <f t="shared" si="1812"/>
        <v>0</v>
      </c>
      <c r="AR2199" s="1">
        <f t="shared" si="1774"/>
        <v>0</v>
      </c>
      <c r="AS2199" s="1">
        <f t="shared" si="1793"/>
        <v>0</v>
      </c>
      <c r="AT2199" s="1">
        <f t="shared" si="1794"/>
        <v>0</v>
      </c>
      <c r="AU2199" s="1">
        <f t="shared" si="1795"/>
        <v>0</v>
      </c>
      <c r="AV2199" s="1">
        <f t="shared" si="1796"/>
        <v>0</v>
      </c>
      <c r="AW2199" s="27">
        <f t="shared" si="1786"/>
        <v>0</v>
      </c>
      <c r="AX2199" s="41">
        <f t="shared" si="1813"/>
        <v>0</v>
      </c>
      <c r="AY2199" s="29">
        <f t="shared" si="1787"/>
        <v>25</v>
      </c>
      <c r="AZ2199" s="29">
        <f t="shared" si="1788"/>
        <v>16</v>
      </c>
      <c r="BA2199" s="29">
        <f t="shared" si="1789"/>
        <v>9</v>
      </c>
      <c r="BB2199" s="29">
        <f t="shared" si="1790"/>
        <v>4</v>
      </c>
      <c r="BC2199" s="29">
        <f t="shared" si="1791"/>
        <v>1</v>
      </c>
      <c r="BD2199" s="29">
        <f t="shared" si="1792"/>
        <v>0</v>
      </c>
      <c r="BE2199" s="29">
        <f t="shared" si="1792"/>
        <v>0</v>
      </c>
      <c r="BF2199" s="29">
        <f t="shared" si="1792"/>
        <v>0</v>
      </c>
      <c r="BG2199" s="29">
        <f t="shared" si="1775"/>
        <v>0</v>
      </c>
      <c r="BH2199" s="29">
        <f t="shared" si="1775"/>
        <v>0</v>
      </c>
      <c r="BI2199" s="29">
        <f t="shared" si="1814"/>
        <v>0</v>
      </c>
      <c r="BJ2199" s="28">
        <f t="shared" si="1797"/>
        <v>0</v>
      </c>
      <c r="BK2199" s="28" t="e">
        <f t="shared" si="1798"/>
        <v>#DIV/0!</v>
      </c>
      <c r="BL2199" s="28" t="e">
        <f t="shared" si="1799"/>
        <v>#DIV/0!</v>
      </c>
      <c r="BM2199" s="28" t="e">
        <f t="shared" si="1800"/>
        <v>#DIV/0!</v>
      </c>
      <c r="BN2199" s="28" t="e">
        <f t="shared" si="1801"/>
        <v>#DIV/0!</v>
      </c>
      <c r="BO2199" s="28" t="e">
        <f t="shared" si="1802"/>
        <v>#DIV/0!</v>
      </c>
      <c r="BP2199" s="28">
        <f t="shared" si="1803"/>
        <v>0</v>
      </c>
      <c r="BQ2199" s="28">
        <f t="shared" si="1815"/>
        <v>0</v>
      </c>
    </row>
    <row r="2200" spans="1:69" x14ac:dyDescent="0.2">
      <c r="A2200" s="1" t="s">
        <v>7553</v>
      </c>
      <c r="B2200" s="8" t="s">
        <v>5814</v>
      </c>
      <c r="C2200" t="s">
        <v>605</v>
      </c>
      <c r="D2200" s="38">
        <v>14</v>
      </c>
      <c r="E2200" s="52" t="s">
        <v>1002</v>
      </c>
      <c r="G2200" s="8">
        <v>4</v>
      </c>
      <c r="H2200" s="8">
        <v>2</v>
      </c>
      <c r="I2200" s="8">
        <v>2</v>
      </c>
      <c r="J2200" s="8">
        <v>2</v>
      </c>
      <c r="K2200" s="8">
        <v>3</v>
      </c>
      <c r="L2200" s="8">
        <v>3</v>
      </c>
      <c r="M2200" s="8">
        <v>2</v>
      </c>
      <c r="N2200" s="8">
        <v>2</v>
      </c>
      <c r="O2200" s="8">
        <v>3</v>
      </c>
      <c r="P2200" s="8">
        <v>3</v>
      </c>
      <c r="Q2200" s="36">
        <f t="shared" si="1816"/>
        <v>2</v>
      </c>
      <c r="R2200" s="36">
        <f t="shared" si="1804"/>
        <v>0</v>
      </c>
      <c r="S2200" s="36">
        <f t="shared" si="1805"/>
        <v>0</v>
      </c>
      <c r="T2200" s="36">
        <f t="shared" si="1806"/>
        <v>0</v>
      </c>
      <c r="U2200" s="36">
        <f t="shared" si="1807"/>
        <v>0</v>
      </c>
      <c r="V2200" s="36">
        <f t="shared" si="1808"/>
        <v>10</v>
      </c>
      <c r="W2200" s="45">
        <f t="shared" si="1809"/>
        <v>2</v>
      </c>
      <c r="X2200" s="50">
        <f t="shared" si="1810"/>
        <v>5</v>
      </c>
      <c r="Y2200" s="46">
        <f t="shared" si="1776"/>
        <v>0</v>
      </c>
      <c r="Z2200" s="46">
        <f t="shared" si="1777"/>
        <v>1</v>
      </c>
      <c r="AA2200" s="46">
        <f t="shared" si="1778"/>
        <v>4</v>
      </c>
      <c r="AB2200" s="46">
        <f t="shared" si="1779"/>
        <v>9</v>
      </c>
      <c r="AC2200" s="46">
        <f t="shared" si="1780"/>
        <v>16</v>
      </c>
      <c r="AD2200" s="46">
        <f t="shared" si="1781"/>
        <v>0</v>
      </c>
      <c r="AE2200" s="46">
        <f t="shared" si="1782"/>
        <v>0</v>
      </c>
      <c r="AF2200" s="46">
        <f t="shared" si="1783"/>
        <v>0</v>
      </c>
      <c r="AG2200" s="46">
        <f t="shared" si="1784"/>
        <v>0</v>
      </c>
      <c r="AH2200" s="46">
        <f t="shared" si="1785"/>
        <v>0</v>
      </c>
      <c r="AI2200" s="46">
        <f t="shared" si="1811"/>
        <v>0</v>
      </c>
      <c r="AJ2200" s="47">
        <f t="shared" si="1767"/>
        <v>0</v>
      </c>
      <c r="AK2200" s="47" t="e">
        <f t="shared" si="1768"/>
        <v>#DIV/0!</v>
      </c>
      <c r="AL2200" s="47" t="e">
        <f t="shared" si="1769"/>
        <v>#DIV/0!</v>
      </c>
      <c r="AM2200" s="47" t="e">
        <f t="shared" si="1770"/>
        <v>#DIV/0!</v>
      </c>
      <c r="AN2200" s="47" t="e">
        <f t="shared" si="1771"/>
        <v>#DIV/0!</v>
      </c>
      <c r="AO2200" s="47" t="e">
        <f t="shared" si="1772"/>
        <v>#DIV/0!</v>
      </c>
      <c r="AP2200" s="47" t="e">
        <f t="shared" si="1773"/>
        <v>#DIV/0!</v>
      </c>
      <c r="AQ2200" s="47">
        <f t="shared" si="1812"/>
        <v>0</v>
      </c>
      <c r="AR2200" s="1">
        <f t="shared" si="1774"/>
        <v>2</v>
      </c>
      <c r="AS2200" s="1">
        <f t="shared" si="1793"/>
        <v>2</v>
      </c>
      <c r="AT2200" s="1">
        <f t="shared" si="1794"/>
        <v>3</v>
      </c>
      <c r="AU2200" s="1">
        <f t="shared" si="1795"/>
        <v>2</v>
      </c>
      <c r="AV2200" s="1">
        <f t="shared" si="1796"/>
        <v>3</v>
      </c>
      <c r="AW2200" s="27">
        <f t="shared" si="1786"/>
        <v>12</v>
      </c>
      <c r="AX2200" s="41">
        <f t="shared" si="1813"/>
        <v>2.8333333333333335</v>
      </c>
      <c r="AY2200" s="29">
        <f t="shared" si="1787"/>
        <v>4.6944444444444438</v>
      </c>
      <c r="AZ2200" s="29">
        <f t="shared" si="1788"/>
        <v>1.3611111111111107</v>
      </c>
      <c r="BA2200" s="29">
        <f t="shared" si="1789"/>
        <v>2.7777777777777728E-2</v>
      </c>
      <c r="BB2200" s="29">
        <f t="shared" si="1790"/>
        <v>0.69444444444444464</v>
      </c>
      <c r="BC2200" s="29">
        <f t="shared" si="1791"/>
        <v>3.3611111111111116</v>
      </c>
      <c r="BD2200" s="29">
        <f t="shared" si="1792"/>
        <v>9.3888888888888875</v>
      </c>
      <c r="BE2200" s="29">
        <f t="shared" si="1792"/>
        <v>2.7222222222222214</v>
      </c>
      <c r="BF2200" s="29">
        <f t="shared" si="1792"/>
        <v>8.3333333333333176E-2</v>
      </c>
      <c r="BG2200" s="29">
        <f t="shared" si="1775"/>
        <v>1.3888888888888893</v>
      </c>
      <c r="BH2200" s="29">
        <f t="shared" si="1775"/>
        <v>10.083333333333336</v>
      </c>
      <c r="BI2200" s="29">
        <f t="shared" si="1814"/>
        <v>2.1515151515151518</v>
      </c>
      <c r="BJ2200" s="28">
        <f t="shared" si="1797"/>
        <v>1.4668044012461756</v>
      </c>
      <c r="BK2200" s="28">
        <f t="shared" si="1798"/>
        <v>6.4459909015089512</v>
      </c>
      <c r="BL2200" s="28">
        <f t="shared" si="1799"/>
        <v>1.00636089176949</v>
      </c>
      <c r="BM2200" s="28">
        <f t="shared" si="1800"/>
        <v>4.400995153510878E-3</v>
      </c>
      <c r="BN2200" s="28">
        <f t="shared" si="1801"/>
        <v>-0.36674959612590763</v>
      </c>
      <c r="BO2200" s="28">
        <f t="shared" si="1802"/>
        <v>-5.857724549322997</v>
      </c>
      <c r="BP2200" s="28">
        <f t="shared" si="1803"/>
        <v>0.10909090909090909</v>
      </c>
      <c r="BQ2200" s="28">
        <f t="shared" si="1815"/>
        <v>0.1344303974163325</v>
      </c>
    </row>
    <row r="2201" spans="1:69" x14ac:dyDescent="0.2">
      <c r="A2201" s="1" t="s">
        <v>7554</v>
      </c>
      <c r="B2201" s="8" t="s">
        <v>5817</v>
      </c>
      <c r="C2201" s="37" t="s">
        <v>7530</v>
      </c>
      <c r="D2201" s="38">
        <v>23000</v>
      </c>
      <c r="E2201" s="52" t="s">
        <v>3874</v>
      </c>
      <c r="G2201" s="8">
        <v>16953</v>
      </c>
      <c r="H2201" s="8">
        <v>2329</v>
      </c>
      <c r="I2201" s="8">
        <v>4009</v>
      </c>
      <c r="J2201" s="8">
        <v>496</v>
      </c>
      <c r="K2201" s="8">
        <v>1268</v>
      </c>
      <c r="L2201" s="8">
        <v>239</v>
      </c>
      <c r="M2201" s="8">
        <v>353</v>
      </c>
      <c r="N2201" s="8">
        <v>148</v>
      </c>
      <c r="O2201" s="8">
        <v>417</v>
      </c>
      <c r="P2201" s="8">
        <v>206</v>
      </c>
      <c r="Q2201" s="36">
        <f t="shared" si="1816"/>
        <v>14624</v>
      </c>
      <c r="R2201" s="36">
        <f t="shared" si="1804"/>
        <v>3513</v>
      </c>
      <c r="S2201" s="36">
        <f t="shared" si="1805"/>
        <v>1029</v>
      </c>
      <c r="T2201" s="36">
        <f t="shared" si="1806"/>
        <v>205</v>
      </c>
      <c r="U2201" s="36">
        <f t="shared" si="1807"/>
        <v>211</v>
      </c>
      <c r="V2201" s="36">
        <f t="shared" si="1808"/>
        <v>90880</v>
      </c>
      <c r="W2201" s="45">
        <f t="shared" si="1809"/>
        <v>19582</v>
      </c>
      <c r="X2201" s="50">
        <f t="shared" si="1810"/>
        <v>4.6409968338269838</v>
      </c>
      <c r="Y2201" s="46">
        <f t="shared" si="1776"/>
        <v>0.12888327332225027</v>
      </c>
      <c r="Z2201" s="46">
        <f t="shared" si="1777"/>
        <v>0.41087694097621791</v>
      </c>
      <c r="AA2201" s="46">
        <f t="shared" si="1778"/>
        <v>2.6928706086301855</v>
      </c>
      <c r="AB2201" s="46">
        <f t="shared" si="1779"/>
        <v>6.9748642762841531</v>
      </c>
      <c r="AC2201" s="46">
        <f t="shared" si="1780"/>
        <v>13.256857943938121</v>
      </c>
      <c r="AD2201" s="46">
        <f t="shared" si="1781"/>
        <v>1884.7889890645881</v>
      </c>
      <c r="AE2201" s="46">
        <f t="shared" si="1782"/>
        <v>1443.4106936494536</v>
      </c>
      <c r="AF2201" s="46">
        <f t="shared" si="1783"/>
        <v>2770.9638562804607</v>
      </c>
      <c r="AG2201" s="46">
        <f t="shared" si="1784"/>
        <v>1429.8471766382513</v>
      </c>
      <c r="AH2201" s="46">
        <f t="shared" si="1785"/>
        <v>2797.1970261709434</v>
      </c>
      <c r="AI2201" s="46">
        <f t="shared" si="1811"/>
        <v>0.52735854868513854</v>
      </c>
      <c r="AJ2201" s="47">
        <f t="shared" si="1767"/>
        <v>0.72619456668659987</v>
      </c>
      <c r="AK2201" s="47">
        <f t="shared" si="1768"/>
        <v>1766.8595532207109</v>
      </c>
      <c r="AL2201" s="47">
        <f t="shared" si="1769"/>
        <v>-2415.9437424576122</v>
      </c>
      <c r="AM2201" s="47">
        <f t="shared" si="1770"/>
        <v>-11873.523561578071</v>
      </c>
      <c r="AN2201" s="47">
        <f t="shared" si="1771"/>
        <v>-9860.4904538984101</v>
      </c>
      <c r="AO2201" s="47">
        <f t="shared" si="1772"/>
        <v>-26594.043414373602</v>
      </c>
      <c r="AP2201" s="47">
        <f t="shared" si="1773"/>
        <v>5.1075131252028256E-5</v>
      </c>
      <c r="AQ2201" s="47">
        <f t="shared" si="1812"/>
        <v>-2.5015139365440433</v>
      </c>
      <c r="AR2201" s="1">
        <f t="shared" si="1774"/>
        <v>2329</v>
      </c>
      <c r="AS2201" s="1">
        <f t="shared" si="1793"/>
        <v>496</v>
      </c>
      <c r="AT2201" s="1">
        <f t="shared" si="1794"/>
        <v>239</v>
      </c>
      <c r="AU2201" s="1">
        <f t="shared" si="1795"/>
        <v>148</v>
      </c>
      <c r="AV2201" s="1">
        <f t="shared" si="1796"/>
        <v>206</v>
      </c>
      <c r="AW2201" s="27">
        <f t="shared" si="1786"/>
        <v>3418</v>
      </c>
      <c r="AX2201" s="41">
        <f t="shared" si="1813"/>
        <v>4.3440608543007606</v>
      </c>
      <c r="AY2201" s="29">
        <f t="shared" si="1787"/>
        <v>0.43025616286064799</v>
      </c>
      <c r="AZ2201" s="29">
        <f t="shared" si="1788"/>
        <v>0.11837787146216922</v>
      </c>
      <c r="BA2201" s="29">
        <f t="shared" si="1789"/>
        <v>1.8064995800636905</v>
      </c>
      <c r="BB2201" s="29">
        <f t="shared" si="1790"/>
        <v>5.4946212886652113</v>
      </c>
      <c r="BC2201" s="29">
        <f t="shared" si="1791"/>
        <v>11.182742997266732</v>
      </c>
      <c r="BD2201" s="29">
        <f t="shared" si="1792"/>
        <v>1002.0666033024492</v>
      </c>
      <c r="BE2201" s="29">
        <f t="shared" si="1792"/>
        <v>58.71542424523593</v>
      </c>
      <c r="BF2201" s="29">
        <f t="shared" si="1792"/>
        <v>431.75339963522202</v>
      </c>
      <c r="BG2201" s="29">
        <f t="shared" si="1775"/>
        <v>813.20395072245128</v>
      </c>
      <c r="BH2201" s="29">
        <f t="shared" si="1775"/>
        <v>2303.6450574369469</v>
      </c>
      <c r="BI2201" s="29">
        <f t="shared" si="1814"/>
        <v>1.3489565219029278</v>
      </c>
      <c r="BJ2201" s="28">
        <f t="shared" si="1797"/>
        <v>1.1614458755804886</v>
      </c>
      <c r="BK2201" s="28">
        <f t="shared" si="1798"/>
        <v>419.53018142383888</v>
      </c>
      <c r="BL2201" s="28">
        <f t="shared" si="1799"/>
        <v>-12.894085280346808</v>
      </c>
      <c r="BM2201" s="28">
        <f t="shared" si="1800"/>
        <v>-370.38873542884608</v>
      </c>
      <c r="BN2201" s="28">
        <f t="shared" si="1801"/>
        <v>-1216.6661738371758</v>
      </c>
      <c r="BO2201" s="28">
        <f t="shared" si="1802"/>
        <v>-4916.9162173250315</v>
      </c>
      <c r="BP2201" s="28">
        <f t="shared" si="1803"/>
        <v>2.92825718493906E-4</v>
      </c>
      <c r="BQ2201" s="28">
        <f t="shared" si="1815"/>
        <v>-1.7854565111888694</v>
      </c>
    </row>
    <row r="2202" spans="1:69" x14ac:dyDescent="0.2">
      <c r="A2202" s="1" t="s">
        <v>7554</v>
      </c>
      <c r="B2202" s="8" t="s">
        <v>5819</v>
      </c>
      <c r="C2202" s="37" t="s">
        <v>7531</v>
      </c>
      <c r="D2202" s="38">
        <v>3463</v>
      </c>
      <c r="E2202" s="52" t="s">
        <v>160</v>
      </c>
      <c r="G2202" s="8">
        <v>2165</v>
      </c>
      <c r="H2202" s="8">
        <v>279</v>
      </c>
      <c r="I2202" s="8">
        <v>662</v>
      </c>
      <c r="J2202" s="8">
        <v>79</v>
      </c>
      <c r="K2202" s="8">
        <v>326</v>
      </c>
      <c r="L2202" s="8">
        <v>37</v>
      </c>
      <c r="M2202" s="8">
        <v>137</v>
      </c>
      <c r="N2202" s="8">
        <v>45</v>
      </c>
      <c r="O2202" s="8">
        <v>173</v>
      </c>
      <c r="P2202" s="8">
        <v>72</v>
      </c>
      <c r="Q2202" s="36">
        <f t="shared" si="1816"/>
        <v>1886</v>
      </c>
      <c r="R2202" s="36">
        <f t="shared" si="1804"/>
        <v>583</v>
      </c>
      <c r="S2202" s="36">
        <f t="shared" si="1805"/>
        <v>289</v>
      </c>
      <c r="T2202" s="36">
        <f t="shared" si="1806"/>
        <v>92</v>
      </c>
      <c r="U2202" s="36">
        <f t="shared" si="1807"/>
        <v>101</v>
      </c>
      <c r="V2202" s="36">
        <f t="shared" si="1808"/>
        <v>12914</v>
      </c>
      <c r="W2202" s="45">
        <f t="shared" si="1809"/>
        <v>2951</v>
      </c>
      <c r="X2202" s="50">
        <f t="shared" si="1810"/>
        <v>4.3761436801084379</v>
      </c>
      <c r="Y2202" s="46">
        <f t="shared" si="1776"/>
        <v>0.38919670786864308</v>
      </c>
      <c r="Z2202" s="46">
        <f t="shared" si="1777"/>
        <v>0.14148406808551886</v>
      </c>
      <c r="AA2202" s="46">
        <f t="shared" si="1778"/>
        <v>1.8937714283023948</v>
      </c>
      <c r="AB2202" s="46">
        <f t="shared" si="1779"/>
        <v>5.6460587885192703</v>
      </c>
      <c r="AC2202" s="46">
        <f t="shared" si="1780"/>
        <v>11.398346148736147</v>
      </c>
      <c r="AD2202" s="46">
        <f t="shared" si="1781"/>
        <v>734.02499104026083</v>
      </c>
      <c r="AE2202" s="46">
        <f t="shared" si="1782"/>
        <v>82.485211693857494</v>
      </c>
      <c r="AF2202" s="46">
        <f t="shared" si="1783"/>
        <v>547.29994277939204</v>
      </c>
      <c r="AG2202" s="46">
        <f t="shared" si="1784"/>
        <v>519.4374085437729</v>
      </c>
      <c r="AH2202" s="46">
        <f t="shared" ref="AH2202:AH2233" si="1817">U2202*AC2202</f>
        <v>1151.2329610223508</v>
      </c>
      <c r="AI2202" s="46">
        <f t="shared" si="1811"/>
        <v>1.0286374627388588</v>
      </c>
      <c r="AJ2202" s="47">
        <f t="shared" si="1767"/>
        <v>1.0142176604353026</v>
      </c>
      <c r="AK2202" s="47">
        <f t="shared" si="1768"/>
        <v>438.93672569654956</v>
      </c>
      <c r="AL2202" s="47">
        <f t="shared" si="1769"/>
        <v>-29.739684496626097</v>
      </c>
      <c r="AM2202" s="47">
        <f t="shared" si="1770"/>
        <v>-721.93097667957625</v>
      </c>
      <c r="AN2202" s="47">
        <f t="shared" si="1771"/>
        <v>-1183.0753762747051</v>
      </c>
      <c r="AO2202" s="47">
        <f t="shared" si="1772"/>
        <v>-3725.5520082192074</v>
      </c>
      <c r="AP2202" s="47">
        <f t="shared" si="1773"/>
        <v>3.3921294779615035E-4</v>
      </c>
      <c r="AQ2202" s="47">
        <f t="shared" si="1812"/>
        <v>-1.7711533648570317</v>
      </c>
      <c r="AR2202" s="1">
        <f t="shared" si="1774"/>
        <v>279</v>
      </c>
      <c r="AS2202" s="1">
        <f t="shared" si="1793"/>
        <v>79</v>
      </c>
      <c r="AT2202" s="1">
        <f t="shared" si="1794"/>
        <v>37</v>
      </c>
      <c r="AU2202" s="1">
        <f t="shared" si="1795"/>
        <v>45</v>
      </c>
      <c r="AV2202" s="1">
        <f t="shared" si="1796"/>
        <v>72</v>
      </c>
      <c r="AW2202" s="27">
        <f t="shared" si="1786"/>
        <v>512</v>
      </c>
      <c r="AX2202" s="41">
        <f t="shared" si="1813"/>
        <v>3.875</v>
      </c>
      <c r="AY2202" s="29">
        <f t="shared" si="1787"/>
        <v>1.265625</v>
      </c>
      <c r="AZ2202" s="29">
        <f t="shared" si="1788"/>
        <v>1.5625E-2</v>
      </c>
      <c r="BA2202" s="29">
        <f t="shared" si="1789"/>
        <v>0.765625</v>
      </c>
      <c r="BB2202" s="29">
        <f t="shared" si="1790"/>
        <v>3.515625</v>
      </c>
      <c r="BC2202" s="29">
        <f t="shared" si="1791"/>
        <v>8.265625</v>
      </c>
      <c r="BD2202" s="29">
        <f t="shared" si="1792"/>
        <v>353.109375</v>
      </c>
      <c r="BE2202" s="29">
        <f t="shared" si="1792"/>
        <v>1.234375</v>
      </c>
      <c r="BF2202" s="29">
        <f t="shared" si="1792"/>
        <v>28.328125</v>
      </c>
      <c r="BG2202" s="29">
        <f t="shared" si="1775"/>
        <v>158.203125</v>
      </c>
      <c r="BH2202" s="29">
        <f t="shared" si="1775"/>
        <v>595.125</v>
      </c>
      <c r="BI2202" s="29">
        <f t="shared" si="1814"/>
        <v>2.2230919765166339</v>
      </c>
      <c r="BJ2202" s="28">
        <f t="shared" si="1797"/>
        <v>1.4910036809198808</v>
      </c>
      <c r="BK2202" s="28">
        <f t="shared" si="1798"/>
        <v>119.84657405210685</v>
      </c>
      <c r="BL2202" s="28">
        <f t="shared" si="1799"/>
        <v>4.6550139141439094E-2</v>
      </c>
      <c r="BM2202" s="28">
        <f t="shared" si="1800"/>
        <v>-7.4780736182785299</v>
      </c>
      <c r="BN2202" s="28">
        <f t="shared" si="1801"/>
        <v>-89.491169393747626</v>
      </c>
      <c r="BO2202" s="28">
        <f t="shared" si="1802"/>
        <v>-516.19036824354509</v>
      </c>
      <c r="BP2202" s="28">
        <f t="shared" si="1803"/>
        <v>1.964621465024366E-3</v>
      </c>
      <c r="BQ2202" s="28">
        <f t="shared" si="1815"/>
        <v>-0.96908192846373264</v>
      </c>
    </row>
    <row r="2203" spans="1:69" x14ac:dyDescent="0.2">
      <c r="A2203" s="1" t="s">
        <v>7554</v>
      </c>
      <c r="B2203" s="8" t="s">
        <v>5821</v>
      </c>
      <c r="C2203" s="37" t="s">
        <v>7532</v>
      </c>
      <c r="D2203" s="38">
        <v>268</v>
      </c>
      <c r="E2203" s="52" t="s">
        <v>3769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36">
        <f t="shared" si="1816"/>
        <v>0</v>
      </c>
      <c r="R2203" s="36">
        <f t="shared" si="1804"/>
        <v>0</v>
      </c>
      <c r="S2203" s="36">
        <f t="shared" si="1805"/>
        <v>0</v>
      </c>
      <c r="T2203" s="36">
        <f t="shared" si="1806"/>
        <v>0</v>
      </c>
      <c r="U2203" s="36">
        <f t="shared" si="1807"/>
        <v>0</v>
      </c>
      <c r="V2203" s="36">
        <f t="shared" si="1808"/>
        <v>0</v>
      </c>
      <c r="W2203" s="45">
        <f t="shared" si="1809"/>
        <v>0</v>
      </c>
      <c r="X2203" s="50">
        <f t="shared" si="1810"/>
        <v>0</v>
      </c>
      <c r="Y2203" s="46">
        <f t="shared" si="1776"/>
        <v>25</v>
      </c>
      <c r="Z2203" s="46">
        <f t="shared" si="1777"/>
        <v>16</v>
      </c>
      <c r="AA2203" s="46">
        <f t="shared" si="1778"/>
        <v>9</v>
      </c>
      <c r="AB2203" s="46">
        <f t="shared" si="1779"/>
        <v>4</v>
      </c>
      <c r="AC2203" s="46">
        <f t="shared" si="1780"/>
        <v>1</v>
      </c>
      <c r="AD2203" s="46">
        <f t="shared" si="1781"/>
        <v>0</v>
      </c>
      <c r="AE2203" s="46">
        <f t="shared" si="1782"/>
        <v>0</v>
      </c>
      <c r="AF2203" s="46">
        <f t="shared" si="1783"/>
        <v>0</v>
      </c>
      <c r="AG2203" s="46">
        <f t="shared" si="1784"/>
        <v>0</v>
      </c>
      <c r="AH2203" s="46">
        <f t="shared" si="1817"/>
        <v>0</v>
      </c>
      <c r="AI2203" s="46">
        <f t="shared" si="1811"/>
        <v>0</v>
      </c>
      <c r="AJ2203" s="47">
        <f t="shared" si="1767"/>
        <v>0</v>
      </c>
      <c r="AK2203" s="47" t="e">
        <f t="shared" si="1768"/>
        <v>#DIV/0!</v>
      </c>
      <c r="AL2203" s="47" t="e">
        <f t="shared" si="1769"/>
        <v>#DIV/0!</v>
      </c>
      <c r="AM2203" s="47" t="e">
        <f t="shared" si="1770"/>
        <v>#DIV/0!</v>
      </c>
      <c r="AN2203" s="47" t="e">
        <f t="shared" si="1771"/>
        <v>#DIV/0!</v>
      </c>
      <c r="AO2203" s="47" t="e">
        <f t="shared" si="1772"/>
        <v>#DIV/0!</v>
      </c>
      <c r="AP2203" s="47">
        <f t="shared" si="1773"/>
        <v>0</v>
      </c>
      <c r="AQ2203" s="47">
        <f t="shared" si="1812"/>
        <v>0</v>
      </c>
      <c r="AR2203" s="1">
        <f t="shared" si="1774"/>
        <v>0</v>
      </c>
      <c r="AS2203" s="1">
        <f t="shared" si="1793"/>
        <v>0</v>
      </c>
      <c r="AT2203" s="1">
        <f t="shared" si="1794"/>
        <v>0</v>
      </c>
      <c r="AU2203" s="1">
        <f t="shared" si="1795"/>
        <v>0</v>
      </c>
      <c r="AV2203" s="1">
        <f t="shared" si="1796"/>
        <v>0</v>
      </c>
      <c r="AW2203" s="27">
        <f t="shared" si="1786"/>
        <v>0</v>
      </c>
      <c r="AX2203" s="41">
        <f t="shared" si="1813"/>
        <v>0</v>
      </c>
      <c r="AY2203" s="29">
        <f t="shared" si="1787"/>
        <v>25</v>
      </c>
      <c r="AZ2203" s="29">
        <f t="shared" si="1788"/>
        <v>16</v>
      </c>
      <c r="BA2203" s="29">
        <f t="shared" si="1789"/>
        <v>9</v>
      </c>
      <c r="BB2203" s="29">
        <f t="shared" si="1790"/>
        <v>4</v>
      </c>
      <c r="BC2203" s="29">
        <f t="shared" si="1791"/>
        <v>1</v>
      </c>
      <c r="BD2203" s="29">
        <f t="shared" si="1792"/>
        <v>0</v>
      </c>
      <c r="BE2203" s="29">
        <f t="shared" si="1792"/>
        <v>0</v>
      </c>
      <c r="BF2203" s="29">
        <f t="shared" si="1792"/>
        <v>0</v>
      </c>
      <c r="BG2203" s="29">
        <f t="shared" si="1775"/>
        <v>0</v>
      </c>
      <c r="BH2203" s="29">
        <f t="shared" si="1775"/>
        <v>0</v>
      </c>
      <c r="BI2203" s="29">
        <f t="shared" si="1814"/>
        <v>0</v>
      </c>
      <c r="BJ2203" s="28">
        <f t="shared" si="1797"/>
        <v>0</v>
      </c>
      <c r="BK2203" s="28" t="e">
        <f t="shared" si="1798"/>
        <v>#DIV/0!</v>
      </c>
      <c r="BL2203" s="28" t="e">
        <f t="shared" si="1799"/>
        <v>#DIV/0!</v>
      </c>
      <c r="BM2203" s="28" t="e">
        <f t="shared" si="1800"/>
        <v>#DIV/0!</v>
      </c>
      <c r="BN2203" s="28" t="e">
        <f t="shared" si="1801"/>
        <v>#DIV/0!</v>
      </c>
      <c r="BO2203" s="28" t="e">
        <f t="shared" si="1802"/>
        <v>#DIV/0!</v>
      </c>
      <c r="BP2203" s="28">
        <f t="shared" si="1803"/>
        <v>0</v>
      </c>
      <c r="BQ2203" s="28">
        <f t="shared" si="1815"/>
        <v>0</v>
      </c>
    </row>
    <row r="2204" spans="1:69" x14ac:dyDescent="0.2">
      <c r="A2204" s="1" t="s">
        <v>7554</v>
      </c>
      <c r="B2204" s="8" t="s">
        <v>5823</v>
      </c>
      <c r="C2204" s="37" t="s">
        <v>7532</v>
      </c>
      <c r="D2204" s="38">
        <v>4190</v>
      </c>
      <c r="E2204" s="52" t="s">
        <v>5824</v>
      </c>
      <c r="G2204" s="8">
        <v>3401</v>
      </c>
      <c r="H2204" s="8">
        <v>324</v>
      </c>
      <c r="I2204" s="8">
        <v>533</v>
      </c>
      <c r="J2204" s="8">
        <v>37</v>
      </c>
      <c r="K2204" s="8">
        <v>141</v>
      </c>
      <c r="L2204" s="8">
        <v>16</v>
      </c>
      <c r="M2204" s="8">
        <v>46</v>
      </c>
      <c r="N2204" s="8">
        <v>9</v>
      </c>
      <c r="O2204" s="8">
        <v>69</v>
      </c>
      <c r="P2204" s="8">
        <v>25</v>
      </c>
      <c r="Q2204" s="36">
        <f t="shared" si="1816"/>
        <v>3077</v>
      </c>
      <c r="R2204" s="36">
        <f t="shared" si="1804"/>
        <v>496</v>
      </c>
      <c r="S2204" s="36">
        <f t="shared" si="1805"/>
        <v>125</v>
      </c>
      <c r="T2204" s="36">
        <f t="shared" si="1806"/>
        <v>37</v>
      </c>
      <c r="U2204" s="36">
        <f t="shared" si="1807"/>
        <v>44</v>
      </c>
      <c r="V2204" s="36">
        <f t="shared" si="1808"/>
        <v>17862</v>
      </c>
      <c r="W2204" s="45">
        <f t="shared" si="1809"/>
        <v>3779</v>
      </c>
      <c r="X2204" s="50">
        <f t="shared" si="1810"/>
        <v>4.7266472611802062</v>
      </c>
      <c r="Y2204" s="46">
        <f t="shared" si="1776"/>
        <v>7.4721719820282417E-2</v>
      </c>
      <c r="Z2204" s="46">
        <f t="shared" si="1777"/>
        <v>0.52801624218069476</v>
      </c>
      <c r="AA2204" s="46">
        <f t="shared" si="1778"/>
        <v>2.981310764541107</v>
      </c>
      <c r="AB2204" s="46">
        <f t="shared" si="1779"/>
        <v>7.4346052869015198</v>
      </c>
      <c r="AC2204" s="46">
        <f t="shared" si="1780"/>
        <v>13.887899809261931</v>
      </c>
      <c r="AD2204" s="46">
        <f t="shared" si="1781"/>
        <v>229.91873188700899</v>
      </c>
      <c r="AE2204" s="46">
        <f t="shared" si="1782"/>
        <v>261.89605612162461</v>
      </c>
      <c r="AF2204" s="46">
        <f t="shared" si="1783"/>
        <v>372.66384556763836</v>
      </c>
      <c r="AG2204" s="46">
        <f t="shared" si="1784"/>
        <v>275.08039561535622</v>
      </c>
      <c r="AH2204" s="46">
        <f t="shared" si="1817"/>
        <v>611.06759160752495</v>
      </c>
      <c r="AI2204" s="46">
        <f t="shared" si="1811"/>
        <v>0.46337390704053816</v>
      </c>
      <c r="AJ2204" s="47">
        <f t="shared" si="1767"/>
        <v>0.68071573144781816</v>
      </c>
      <c r="AK2204" s="47">
        <f t="shared" si="1768"/>
        <v>199.25096024245974</v>
      </c>
      <c r="AL2204" s="47">
        <f t="shared" si="1769"/>
        <v>-603.3304399824375</v>
      </c>
      <c r="AM2204" s="47">
        <f t="shared" si="1770"/>
        <v>-2039.9687908888714</v>
      </c>
      <c r="AN2204" s="47">
        <f t="shared" si="1771"/>
        <v>-2377.8871301674271</v>
      </c>
      <c r="AO2204" s="47">
        <f t="shared" si="1772"/>
        <v>-7219.5507992050525</v>
      </c>
      <c r="AP2204" s="47">
        <f t="shared" si="1773"/>
        <v>2.648304713561913E-4</v>
      </c>
      <c r="AQ2204" s="47">
        <f t="shared" si="1812"/>
        <v>-3.1889524661754245</v>
      </c>
      <c r="AR2204" s="1">
        <f t="shared" si="1774"/>
        <v>324</v>
      </c>
      <c r="AS2204" s="1">
        <f t="shared" si="1793"/>
        <v>37</v>
      </c>
      <c r="AT2204" s="1">
        <f t="shared" si="1794"/>
        <v>16</v>
      </c>
      <c r="AU2204" s="1">
        <f t="shared" si="1795"/>
        <v>9</v>
      </c>
      <c r="AV2204" s="1">
        <f t="shared" si="1796"/>
        <v>25</v>
      </c>
      <c r="AW2204" s="27">
        <f t="shared" si="1786"/>
        <v>411</v>
      </c>
      <c r="AX2204" s="41">
        <f t="shared" si="1813"/>
        <v>4.5231143552311437</v>
      </c>
      <c r="AY2204" s="29">
        <f t="shared" si="1787"/>
        <v>0.22741991818660781</v>
      </c>
      <c r="AZ2204" s="29">
        <f t="shared" si="1788"/>
        <v>0.27364862864889516</v>
      </c>
      <c r="BA2204" s="29">
        <f t="shared" si="1789"/>
        <v>2.3198773391111827</v>
      </c>
      <c r="BB2204" s="29">
        <f t="shared" si="1790"/>
        <v>6.36610604957347</v>
      </c>
      <c r="BC2204" s="29">
        <f t="shared" si="1791"/>
        <v>12.412334760035757</v>
      </c>
      <c r="BD2204" s="29">
        <f t="shared" si="1792"/>
        <v>73.684053492460933</v>
      </c>
      <c r="BE2204" s="29">
        <f t="shared" si="1792"/>
        <v>10.124999260009121</v>
      </c>
      <c r="BF2204" s="29">
        <f t="shared" si="1792"/>
        <v>37.118037425778923</v>
      </c>
      <c r="BG2204" s="29">
        <f t="shared" si="1775"/>
        <v>57.294954446161228</v>
      </c>
      <c r="BH2204" s="29">
        <f t="shared" si="1775"/>
        <v>310.30836900089389</v>
      </c>
      <c r="BI2204" s="29">
        <f t="shared" si="1814"/>
        <v>1.1915375942080588</v>
      </c>
      <c r="BJ2204" s="28">
        <f t="shared" si="1797"/>
        <v>1.0915757391074881</v>
      </c>
      <c r="BK2204" s="28">
        <f t="shared" si="1798"/>
        <v>27.016316449000389</v>
      </c>
      <c r="BL2204" s="28">
        <f t="shared" si="1799"/>
        <v>-4.0722085760396149</v>
      </c>
      <c r="BM2204" s="28">
        <f t="shared" si="1800"/>
        <v>-43.466622228042745</v>
      </c>
      <c r="BN2204" s="28">
        <f t="shared" si="1801"/>
        <v>-111.14545011646501</v>
      </c>
      <c r="BO2204" s="28">
        <f t="shared" si="1802"/>
        <v>-840.54042379362659</v>
      </c>
      <c r="BP2204" s="28">
        <f t="shared" si="1803"/>
        <v>2.4509511598783469E-3</v>
      </c>
      <c r="BQ2204" s="28">
        <f t="shared" si="1815"/>
        <v>-2.3828352768619854</v>
      </c>
    </row>
    <row r="2205" spans="1:69" x14ac:dyDescent="0.2">
      <c r="A2205" s="1" t="s">
        <v>7554</v>
      </c>
      <c r="B2205" s="8" t="s">
        <v>5826</v>
      </c>
      <c r="C2205" s="37" t="s">
        <v>7533</v>
      </c>
      <c r="D2205" s="38">
        <v>229</v>
      </c>
      <c r="E2205" s="52" t="s">
        <v>204</v>
      </c>
      <c r="G2205" s="8">
        <v>113</v>
      </c>
      <c r="H2205" s="8">
        <v>14</v>
      </c>
      <c r="I2205" s="8">
        <v>52</v>
      </c>
      <c r="J2205" s="8">
        <v>4</v>
      </c>
      <c r="K2205" s="8">
        <v>25</v>
      </c>
      <c r="L2205" s="8">
        <v>5</v>
      </c>
      <c r="M2205" s="8">
        <v>13</v>
      </c>
      <c r="N2205" s="8">
        <v>6</v>
      </c>
      <c r="O2205" s="8">
        <v>26</v>
      </c>
      <c r="P2205" s="8">
        <v>14</v>
      </c>
      <c r="Q2205" s="36">
        <f t="shared" si="1816"/>
        <v>99</v>
      </c>
      <c r="R2205" s="36">
        <f t="shared" si="1804"/>
        <v>48</v>
      </c>
      <c r="S2205" s="36">
        <f t="shared" si="1805"/>
        <v>20</v>
      </c>
      <c r="T2205" s="36">
        <f t="shared" si="1806"/>
        <v>7</v>
      </c>
      <c r="U2205" s="36">
        <f t="shared" si="1807"/>
        <v>12</v>
      </c>
      <c r="V2205" s="36">
        <f t="shared" si="1808"/>
        <v>773</v>
      </c>
      <c r="W2205" s="45">
        <f t="shared" si="1809"/>
        <v>186</v>
      </c>
      <c r="X2205" s="50">
        <f t="shared" si="1810"/>
        <v>4.155913978494624</v>
      </c>
      <c r="Y2205" s="46">
        <f t="shared" si="1776"/>
        <v>0.71248121170077416</v>
      </c>
      <c r="Z2205" s="46">
        <f t="shared" si="1777"/>
        <v>2.4309168690022063E-2</v>
      </c>
      <c r="AA2205" s="46">
        <f t="shared" si="1778"/>
        <v>1.33613712567927</v>
      </c>
      <c r="AB2205" s="46">
        <f t="shared" si="1779"/>
        <v>4.6479650826685175</v>
      </c>
      <c r="AC2205" s="46">
        <f t="shared" si="1780"/>
        <v>9.9597930396577663</v>
      </c>
      <c r="AD2205" s="46">
        <f t="shared" si="1781"/>
        <v>70.535639958376649</v>
      </c>
      <c r="AE2205" s="46">
        <f t="shared" si="1782"/>
        <v>1.1668400971210591</v>
      </c>
      <c r="AF2205" s="46">
        <f t="shared" si="1783"/>
        <v>26.722742513585402</v>
      </c>
      <c r="AG2205" s="46">
        <f t="shared" si="1784"/>
        <v>32.53575557867962</v>
      </c>
      <c r="AH2205" s="46">
        <f t="shared" si="1817"/>
        <v>119.51751647589319</v>
      </c>
      <c r="AI2205" s="46">
        <f t="shared" si="1811"/>
        <v>1.3539378087765184</v>
      </c>
      <c r="AJ2205" s="47">
        <f t="shared" si="1767"/>
        <v>1.1635883330355794</v>
      </c>
      <c r="AK2205" s="47">
        <f t="shared" si="1768"/>
        <v>37.791771060221869</v>
      </c>
      <c r="AL2205" s="47">
        <f t="shared" si="1769"/>
        <v>-0.11547775289444519</v>
      </c>
      <c r="AM2205" s="47">
        <f t="shared" si="1770"/>
        <v>-19.606878996376881</v>
      </c>
      <c r="AN2205" s="47">
        <f t="shared" si="1771"/>
        <v>-44.524007892821459</v>
      </c>
      <c r="AO2205" s="47">
        <f t="shared" si="1772"/>
        <v>-239.41901679414286</v>
      </c>
      <c r="AP2205" s="47">
        <f t="shared" si="1773"/>
        <v>5.4641598119858992E-3</v>
      </c>
      <c r="AQ2205" s="47">
        <f t="shared" si="1812"/>
        <v>-1.4527758968842117</v>
      </c>
      <c r="AR2205" s="1">
        <f t="shared" si="1774"/>
        <v>14</v>
      </c>
      <c r="AS2205" s="1">
        <f t="shared" si="1793"/>
        <v>4</v>
      </c>
      <c r="AT2205" s="1">
        <f t="shared" si="1794"/>
        <v>5</v>
      </c>
      <c r="AU2205" s="1">
        <f t="shared" si="1795"/>
        <v>6</v>
      </c>
      <c r="AV2205" s="1">
        <f t="shared" si="1796"/>
        <v>14</v>
      </c>
      <c r="AW2205" s="27">
        <f t="shared" si="1786"/>
        <v>43</v>
      </c>
      <c r="AX2205" s="41">
        <f t="shared" si="1813"/>
        <v>2.9534883720930232</v>
      </c>
      <c r="AY2205" s="29">
        <f t="shared" si="1787"/>
        <v>4.1882098431584645</v>
      </c>
      <c r="AZ2205" s="29">
        <f t="shared" si="1788"/>
        <v>1.0951865873445108</v>
      </c>
      <c r="BA2205" s="29">
        <f t="shared" si="1789"/>
        <v>2.1633315305570654E-3</v>
      </c>
      <c r="BB2205" s="29">
        <f t="shared" si="1790"/>
        <v>0.90914007571660338</v>
      </c>
      <c r="BC2205" s="29">
        <f t="shared" si="1791"/>
        <v>3.8161168199026498</v>
      </c>
      <c r="BD2205" s="29">
        <f t="shared" si="1792"/>
        <v>58.634937804218502</v>
      </c>
      <c r="BE2205" s="29">
        <f t="shared" si="1792"/>
        <v>4.3807463493780432</v>
      </c>
      <c r="BF2205" s="29">
        <f t="shared" si="1792"/>
        <v>1.0816657652785326E-2</v>
      </c>
      <c r="BG2205" s="29">
        <f t="shared" si="1775"/>
        <v>5.4548404542996201</v>
      </c>
      <c r="BH2205" s="29">
        <f t="shared" si="1775"/>
        <v>53.425635478637098</v>
      </c>
      <c r="BI2205" s="29">
        <f t="shared" si="1814"/>
        <v>2.902547065337763</v>
      </c>
      <c r="BJ2205" s="28">
        <f t="shared" si="1797"/>
        <v>1.7036863165905169</v>
      </c>
      <c r="BK2205" s="28">
        <f t="shared" si="1798"/>
        <v>24.266200376834028</v>
      </c>
      <c r="BL2205" s="28">
        <f t="shared" si="1799"/>
        <v>0.92709291036336539</v>
      </c>
      <c r="BM2205" s="28">
        <f t="shared" si="1800"/>
        <v>1.0173859098637802E-4</v>
      </c>
      <c r="BN2205" s="28">
        <f t="shared" si="1801"/>
        <v>-1.0517888144058183</v>
      </c>
      <c r="BO2205" s="28">
        <f t="shared" si="1802"/>
        <v>-21.105304441196452</v>
      </c>
      <c r="BP2205" s="28">
        <f t="shared" si="1803"/>
        <v>2.4970963995354239E-2</v>
      </c>
      <c r="BQ2205" s="28">
        <f t="shared" si="1815"/>
        <v>7.5819382182347697E-2</v>
      </c>
    </row>
    <row r="2206" spans="1:69" x14ac:dyDescent="0.2">
      <c r="A2206" s="1" t="s">
        <v>7554</v>
      </c>
      <c r="B2206" s="8" t="s">
        <v>5828</v>
      </c>
      <c r="C2206" s="37" t="s">
        <v>7534</v>
      </c>
      <c r="D2206" s="38">
        <v>2958</v>
      </c>
      <c r="E2206" s="52" t="s">
        <v>160</v>
      </c>
      <c r="G2206" s="8">
        <v>1999</v>
      </c>
      <c r="H2206" s="8">
        <v>381</v>
      </c>
      <c r="I2206" s="8">
        <v>596</v>
      </c>
      <c r="J2206" s="8">
        <v>69</v>
      </c>
      <c r="K2206" s="8">
        <v>223</v>
      </c>
      <c r="L2206" s="8">
        <v>36</v>
      </c>
      <c r="M2206" s="8">
        <v>72</v>
      </c>
      <c r="N2206" s="8">
        <v>26</v>
      </c>
      <c r="O2206" s="8">
        <v>68</v>
      </c>
      <c r="P2206" s="8">
        <v>33</v>
      </c>
      <c r="Q2206" s="36">
        <f t="shared" si="1816"/>
        <v>1618</v>
      </c>
      <c r="R2206" s="36">
        <f t="shared" si="1804"/>
        <v>527</v>
      </c>
      <c r="S2206" s="36">
        <f t="shared" si="1805"/>
        <v>187</v>
      </c>
      <c r="T2206" s="36">
        <f t="shared" si="1806"/>
        <v>46</v>
      </c>
      <c r="U2206" s="36">
        <f t="shared" si="1807"/>
        <v>35</v>
      </c>
      <c r="V2206" s="36">
        <f t="shared" si="1808"/>
        <v>10886</v>
      </c>
      <c r="W2206" s="45">
        <f t="shared" si="1809"/>
        <v>2413</v>
      </c>
      <c r="X2206" s="50">
        <f t="shared" si="1810"/>
        <v>4.5113966017405716</v>
      </c>
      <c r="Y2206" s="46">
        <f t="shared" si="1776"/>
        <v>0.23873328079066164</v>
      </c>
      <c r="Z2206" s="46">
        <f t="shared" si="1777"/>
        <v>0.26152648427180475</v>
      </c>
      <c r="AA2206" s="46">
        <f t="shared" si="1778"/>
        <v>2.2843196877529479</v>
      </c>
      <c r="AB2206" s="46">
        <f t="shared" si="1779"/>
        <v>6.307112891234091</v>
      </c>
      <c r="AC2206" s="46">
        <f t="shared" si="1780"/>
        <v>12.329906094715234</v>
      </c>
      <c r="AD2206" s="46">
        <f t="shared" si="1781"/>
        <v>386.27044831929055</v>
      </c>
      <c r="AE2206" s="46">
        <f t="shared" si="1782"/>
        <v>137.82445721124111</v>
      </c>
      <c r="AF2206" s="46">
        <f t="shared" si="1783"/>
        <v>427.16778160980124</v>
      </c>
      <c r="AG2206" s="46">
        <f t="shared" si="1784"/>
        <v>290.1271929967682</v>
      </c>
      <c r="AH2206" s="46">
        <f t="shared" si="1817"/>
        <v>431.54671331503317</v>
      </c>
      <c r="AI2206" s="46">
        <f t="shared" si="1811"/>
        <v>0.69358896909292467</v>
      </c>
      <c r="AJ2206" s="47">
        <f t="shared" si="1767"/>
        <v>0.83281988994795553</v>
      </c>
      <c r="AK2206" s="47">
        <f t="shared" si="1768"/>
        <v>326.73427915563281</v>
      </c>
      <c r="AL2206" s="47">
        <f t="shared" si="1769"/>
        <v>-122.01995553224278</v>
      </c>
      <c r="AM2206" s="47">
        <f t="shared" si="1770"/>
        <v>-1117.6959173234952</v>
      </c>
      <c r="AN2206" s="47">
        <f t="shared" si="1771"/>
        <v>-1261.3931617242147</v>
      </c>
      <c r="AO2206" s="47">
        <f t="shared" si="1772"/>
        <v>-2623.3390960098995</v>
      </c>
      <c r="AP2206" s="47">
        <f t="shared" si="1773"/>
        <v>4.1493761663134623E-4</v>
      </c>
      <c r="AQ2206" s="47">
        <f t="shared" si="1812"/>
        <v>-1.9907519507933118</v>
      </c>
      <c r="AR2206" s="1">
        <f t="shared" si="1774"/>
        <v>381</v>
      </c>
      <c r="AS2206" s="1">
        <f t="shared" si="1793"/>
        <v>69</v>
      </c>
      <c r="AT2206" s="1">
        <f t="shared" si="1794"/>
        <v>36</v>
      </c>
      <c r="AU2206" s="1">
        <f t="shared" si="1795"/>
        <v>26</v>
      </c>
      <c r="AV2206" s="1">
        <f t="shared" si="1796"/>
        <v>33</v>
      </c>
      <c r="AW2206" s="27">
        <f t="shared" si="1786"/>
        <v>545</v>
      </c>
      <c r="AX2206" s="41">
        <f t="shared" si="1813"/>
        <v>4.3559633027522935</v>
      </c>
      <c r="AY2206" s="29">
        <f t="shared" si="1787"/>
        <v>0.41478326740173399</v>
      </c>
      <c r="AZ2206" s="29">
        <f t="shared" si="1788"/>
        <v>0.12670987290632096</v>
      </c>
      <c r="BA2206" s="29">
        <f t="shared" si="1789"/>
        <v>1.8386364784109079</v>
      </c>
      <c r="BB2206" s="29">
        <f t="shared" si="1790"/>
        <v>5.5505630839154945</v>
      </c>
      <c r="BC2206" s="29">
        <f t="shared" si="1791"/>
        <v>11.262489689420082</v>
      </c>
      <c r="BD2206" s="29">
        <f t="shared" si="1792"/>
        <v>158.03242488006066</v>
      </c>
      <c r="BE2206" s="29">
        <f t="shared" si="1792"/>
        <v>8.742981230536147</v>
      </c>
      <c r="BF2206" s="29">
        <f t="shared" si="1792"/>
        <v>66.190913222792688</v>
      </c>
      <c r="BG2206" s="29">
        <f t="shared" si="1775"/>
        <v>144.31464018180284</v>
      </c>
      <c r="BH2206" s="29">
        <f t="shared" si="1775"/>
        <v>371.66215975086271</v>
      </c>
      <c r="BI2206" s="29">
        <f t="shared" si="1814"/>
        <v>1.3767336751214245</v>
      </c>
      <c r="BJ2206" s="28">
        <f t="shared" si="1797"/>
        <v>1.1733429486392393</v>
      </c>
      <c r="BK2206" s="28">
        <f t="shared" si="1798"/>
        <v>63.006000899016016</v>
      </c>
      <c r="BL2206" s="28">
        <f t="shared" si="1799"/>
        <v>-1.9265925231538821</v>
      </c>
      <c r="BM2206" s="28">
        <f t="shared" si="1800"/>
        <v>-55.561173001265004</v>
      </c>
      <c r="BN2206" s="28">
        <f t="shared" si="1801"/>
        <v>-210.47669185616834</v>
      </c>
      <c r="BO2206" s="28">
        <f t="shared" si="1802"/>
        <v>-772.13039047002906</v>
      </c>
      <c r="BP2206" s="28">
        <f t="shared" si="1803"/>
        <v>1.8450059581843787E-3</v>
      </c>
      <c r="BQ2206" s="28">
        <f t="shared" si="1815"/>
        <v>-1.8027347443012072</v>
      </c>
    </row>
    <row r="2207" spans="1:69" x14ac:dyDescent="0.2">
      <c r="A2207" s="1" t="s">
        <v>7554</v>
      </c>
      <c r="B2207" s="8" t="s">
        <v>5830</v>
      </c>
      <c r="C2207" s="37" t="s">
        <v>7530</v>
      </c>
      <c r="D2207" s="38">
        <v>10375</v>
      </c>
      <c r="E2207" s="52" t="s">
        <v>1695</v>
      </c>
      <c r="G2207" s="8">
        <v>7878</v>
      </c>
      <c r="H2207" s="8">
        <v>787</v>
      </c>
      <c r="I2207" s="8">
        <v>1618</v>
      </c>
      <c r="J2207" s="8">
        <v>155</v>
      </c>
      <c r="K2207" s="8">
        <v>534</v>
      </c>
      <c r="L2207" s="8">
        <v>64</v>
      </c>
      <c r="M2207" s="8">
        <v>144</v>
      </c>
      <c r="N2207" s="8">
        <v>39</v>
      </c>
      <c r="O2207" s="8">
        <v>201</v>
      </c>
      <c r="P2207" s="8">
        <v>86</v>
      </c>
      <c r="Q2207" s="36">
        <f t="shared" si="1816"/>
        <v>7091</v>
      </c>
      <c r="R2207" s="36">
        <f t="shared" si="1804"/>
        <v>1463</v>
      </c>
      <c r="S2207" s="36">
        <f t="shared" si="1805"/>
        <v>470</v>
      </c>
      <c r="T2207" s="36">
        <f t="shared" si="1806"/>
        <v>105</v>
      </c>
      <c r="U2207" s="36">
        <f t="shared" si="1807"/>
        <v>115</v>
      </c>
      <c r="V2207" s="36">
        <f t="shared" si="1808"/>
        <v>43042</v>
      </c>
      <c r="W2207" s="45">
        <f t="shared" si="1809"/>
        <v>9244</v>
      </c>
      <c r="X2207" s="50">
        <f t="shared" si="1810"/>
        <v>4.6562094331458246</v>
      </c>
      <c r="Y2207" s="46">
        <f t="shared" si="1776"/>
        <v>0.11819195385791526</v>
      </c>
      <c r="Z2207" s="46">
        <f t="shared" si="1777"/>
        <v>0.43061082014956442</v>
      </c>
      <c r="AA2207" s="46">
        <f t="shared" si="1778"/>
        <v>2.7430296864412136</v>
      </c>
      <c r="AB2207" s="46">
        <f t="shared" si="1779"/>
        <v>7.0554485527328632</v>
      </c>
      <c r="AC2207" s="46">
        <f t="shared" si="1780"/>
        <v>13.367867419024511</v>
      </c>
      <c r="AD2207" s="46">
        <f t="shared" si="1781"/>
        <v>838.09914480647706</v>
      </c>
      <c r="AE2207" s="46">
        <f t="shared" si="1782"/>
        <v>629.98362987881274</v>
      </c>
      <c r="AF2207" s="46">
        <f t="shared" si="1783"/>
        <v>1289.2239526273704</v>
      </c>
      <c r="AG2207" s="46">
        <f t="shared" si="1784"/>
        <v>740.82209803695059</v>
      </c>
      <c r="AH2207" s="46">
        <f t="shared" si="1817"/>
        <v>1537.3047531878187</v>
      </c>
      <c r="AI2207" s="46">
        <f t="shared" si="1811"/>
        <v>0.54478346624877527</v>
      </c>
      <c r="AJ2207" s="47">
        <f t="shared" si="1767"/>
        <v>0.73809448328027438</v>
      </c>
      <c r="AK2207" s="47">
        <f t="shared" si="1768"/>
        <v>716.56150878892981</v>
      </c>
      <c r="AL2207" s="47">
        <f t="shared" si="1769"/>
        <v>-1028.1011755179236</v>
      </c>
      <c r="AM2207" s="47">
        <f t="shared" si="1770"/>
        <v>-5310.1616473262475</v>
      </c>
      <c r="AN2207" s="47">
        <f t="shared" si="1771"/>
        <v>-4893.7340650548485</v>
      </c>
      <c r="AO2207" s="47">
        <f t="shared" si="1772"/>
        <v>-13978.325745227481</v>
      </c>
      <c r="AP2207" s="47">
        <f t="shared" si="1773"/>
        <v>1.082133942849608E-4</v>
      </c>
      <c r="AQ2207" s="47">
        <f t="shared" si="1812"/>
        <v>-2.6505530300695863</v>
      </c>
      <c r="AR2207" s="1">
        <f t="shared" si="1774"/>
        <v>787</v>
      </c>
      <c r="AS2207" s="1">
        <f t="shared" si="1793"/>
        <v>155</v>
      </c>
      <c r="AT2207" s="1">
        <f t="shared" si="1794"/>
        <v>64</v>
      </c>
      <c r="AU2207" s="1">
        <f t="shared" si="1795"/>
        <v>39</v>
      </c>
      <c r="AV2207" s="1">
        <f t="shared" si="1796"/>
        <v>86</v>
      </c>
      <c r="AW2207" s="27">
        <f t="shared" si="1786"/>
        <v>1131</v>
      </c>
      <c r="AX2207" s="41">
        <f t="shared" si="1813"/>
        <v>4.342175066312997</v>
      </c>
      <c r="AY2207" s="29">
        <f t="shared" si="1787"/>
        <v>0.4327336433803099</v>
      </c>
      <c r="AZ2207" s="29">
        <f t="shared" si="1788"/>
        <v>0.11708377600630389</v>
      </c>
      <c r="BA2207" s="29">
        <f t="shared" si="1789"/>
        <v>1.8014339086322979</v>
      </c>
      <c r="BB2207" s="29">
        <f t="shared" si="1790"/>
        <v>5.4857840412582917</v>
      </c>
      <c r="BC2207" s="29">
        <f t="shared" si="1791"/>
        <v>11.170134173884286</v>
      </c>
      <c r="BD2207" s="29">
        <f t="shared" si="1792"/>
        <v>340.56137734030386</v>
      </c>
      <c r="BE2207" s="29">
        <f t="shared" si="1792"/>
        <v>18.147985280977103</v>
      </c>
      <c r="BF2207" s="29">
        <f t="shared" si="1792"/>
        <v>115.29177015246707</v>
      </c>
      <c r="BG2207" s="29">
        <f t="shared" si="1775"/>
        <v>213.94557760907338</v>
      </c>
      <c r="BH2207" s="29">
        <f t="shared" si="1775"/>
        <v>960.63153895404855</v>
      </c>
      <c r="BI2207" s="29">
        <f t="shared" si="1814"/>
        <v>1.4589188047228938</v>
      </c>
      <c r="BJ2207" s="28">
        <f t="shared" si="1797"/>
        <v>1.207857112709485</v>
      </c>
      <c r="BK2207" s="28">
        <f t="shared" si="1798"/>
        <v>127.13321828576451</v>
      </c>
      <c r="BL2207" s="28">
        <f t="shared" si="1799"/>
        <v>-3.5239529005728065</v>
      </c>
      <c r="BM2207" s="28">
        <f t="shared" si="1800"/>
        <v>-87.813399585990382</v>
      </c>
      <c r="BN2207" s="28">
        <f t="shared" si="1801"/>
        <v>-284.36489658753504</v>
      </c>
      <c r="BO2207" s="28">
        <f t="shared" si="1802"/>
        <v>-1821.9621591279604</v>
      </c>
      <c r="BP2207" s="28">
        <f t="shared" si="1803"/>
        <v>8.8652343290718542E-4</v>
      </c>
      <c r="BQ2207" s="28">
        <f t="shared" si="1815"/>
        <v>-1.8355744184259923</v>
      </c>
    </row>
    <row r="2208" spans="1:69" x14ac:dyDescent="0.2">
      <c r="A2208" s="1" t="s">
        <v>7554</v>
      </c>
      <c r="B2208" s="8" t="s">
        <v>5832</v>
      </c>
      <c r="C2208" s="37" t="s">
        <v>7535</v>
      </c>
      <c r="D2208" s="38">
        <v>2</v>
      </c>
      <c r="E2208" s="52" t="s">
        <v>1635</v>
      </c>
      <c r="G2208" s="8">
        <v>2006</v>
      </c>
      <c r="H2208" s="8">
        <v>203</v>
      </c>
      <c r="I2208" s="8">
        <v>327</v>
      </c>
      <c r="J2208" s="8">
        <v>46</v>
      </c>
      <c r="K2208" s="8">
        <v>115</v>
      </c>
      <c r="L2208" s="8">
        <v>14</v>
      </c>
      <c r="M2208" s="8">
        <v>32</v>
      </c>
      <c r="N2208" s="8">
        <v>6</v>
      </c>
      <c r="O2208" s="8">
        <v>79</v>
      </c>
      <c r="P2208" s="8">
        <v>24</v>
      </c>
      <c r="Q2208" s="36">
        <f t="shared" si="1816"/>
        <v>1803</v>
      </c>
      <c r="R2208" s="36">
        <f t="shared" si="1804"/>
        <v>281</v>
      </c>
      <c r="S2208" s="36">
        <f t="shared" si="1805"/>
        <v>101</v>
      </c>
      <c r="T2208" s="36">
        <f t="shared" si="1806"/>
        <v>26</v>
      </c>
      <c r="U2208" s="36">
        <f t="shared" si="1807"/>
        <v>55</v>
      </c>
      <c r="V2208" s="36">
        <f t="shared" si="1808"/>
        <v>10549</v>
      </c>
      <c r="W2208" s="45">
        <f t="shared" si="1809"/>
        <v>2266</v>
      </c>
      <c r="X2208" s="50">
        <f t="shared" si="1810"/>
        <v>4.6553398058252426</v>
      </c>
      <c r="Y2208" s="46">
        <f t="shared" si="1776"/>
        <v>0.11879064944858143</v>
      </c>
      <c r="Z2208" s="46">
        <f t="shared" si="1777"/>
        <v>0.42947026109906672</v>
      </c>
      <c r="AA2208" s="46">
        <f t="shared" si="1778"/>
        <v>2.7401498727495519</v>
      </c>
      <c r="AB2208" s="46">
        <f t="shared" si="1779"/>
        <v>7.0508294844000377</v>
      </c>
      <c r="AC2208" s="46">
        <f t="shared" si="1780"/>
        <v>13.361509096050522</v>
      </c>
      <c r="AD2208" s="46">
        <f t="shared" si="1781"/>
        <v>214.17954095579233</v>
      </c>
      <c r="AE2208" s="46">
        <f t="shared" si="1782"/>
        <v>120.68114336883775</v>
      </c>
      <c r="AF2208" s="46">
        <f t="shared" si="1783"/>
        <v>276.75513714770472</v>
      </c>
      <c r="AG2208" s="46">
        <f t="shared" si="1784"/>
        <v>183.32156659440099</v>
      </c>
      <c r="AH2208" s="46">
        <f t="shared" si="1817"/>
        <v>734.88300028277877</v>
      </c>
      <c r="AI2208" s="46">
        <f t="shared" si="1811"/>
        <v>0.67541738999978573</v>
      </c>
      <c r="AJ2208" s="47">
        <f t="shared" si="1767"/>
        <v>0.82183781246653875</v>
      </c>
      <c r="AK2208" s="47">
        <f t="shared" si="1768"/>
        <v>132.98747933402618</v>
      </c>
      <c r="AL2208" s="47">
        <f t="shared" si="1769"/>
        <v>-142.47793331195129</v>
      </c>
      <c r="AM2208" s="47">
        <f t="shared" si="1770"/>
        <v>-825.32403408498521</v>
      </c>
      <c r="AN2208" s="47">
        <f t="shared" si="1771"/>
        <v>-876.95096131366074</v>
      </c>
      <c r="AO2208" s="47">
        <f t="shared" si="1772"/>
        <v>-4839.3563133146117</v>
      </c>
      <c r="AP2208" s="47">
        <f t="shared" si="1773"/>
        <v>4.418911223956505E-4</v>
      </c>
      <c r="AQ2208" s="47">
        <f t="shared" si="1812"/>
        <v>-2.8948825486661791</v>
      </c>
      <c r="AR2208" s="1">
        <f t="shared" si="1774"/>
        <v>203</v>
      </c>
      <c r="AS2208" s="1">
        <f t="shared" si="1793"/>
        <v>46</v>
      </c>
      <c r="AT2208" s="1">
        <f t="shared" si="1794"/>
        <v>14</v>
      </c>
      <c r="AU2208" s="1">
        <f t="shared" si="1795"/>
        <v>6</v>
      </c>
      <c r="AV2208" s="1">
        <f t="shared" si="1796"/>
        <v>24</v>
      </c>
      <c r="AW2208" s="27">
        <f t="shared" si="1786"/>
        <v>293</v>
      </c>
      <c r="AX2208" s="41">
        <f t="shared" si="1813"/>
        <v>4.3583617747440275</v>
      </c>
      <c r="AY2208" s="29">
        <f t="shared" si="1787"/>
        <v>0.41169961210963407</v>
      </c>
      <c r="AZ2208" s="29">
        <f t="shared" si="1788"/>
        <v>0.12842316159768913</v>
      </c>
      <c r="BA2208" s="29">
        <f t="shared" si="1789"/>
        <v>1.8451467110857442</v>
      </c>
      <c r="BB2208" s="29">
        <f t="shared" si="1790"/>
        <v>5.5618702605737989</v>
      </c>
      <c r="BC2208" s="29">
        <f t="shared" si="1791"/>
        <v>11.278593810061855</v>
      </c>
      <c r="BD2208" s="29">
        <f t="shared" si="1792"/>
        <v>83.575021258255717</v>
      </c>
      <c r="BE2208" s="29">
        <f t="shared" si="1792"/>
        <v>5.9074654334936998</v>
      </c>
      <c r="BF2208" s="29">
        <f t="shared" si="1792"/>
        <v>25.832053955200418</v>
      </c>
      <c r="BG2208" s="29">
        <f t="shared" si="1775"/>
        <v>33.371221563442795</v>
      </c>
      <c r="BH2208" s="29">
        <f t="shared" si="1775"/>
        <v>270.6862514414845</v>
      </c>
      <c r="BI2208" s="29">
        <f t="shared" si="1814"/>
        <v>1.4362055262050586</v>
      </c>
      <c r="BJ2208" s="28">
        <f t="shared" si="1797"/>
        <v>1.1984179263533479</v>
      </c>
      <c r="BK2208" s="28">
        <f t="shared" si="1798"/>
        <v>31.156009991676317</v>
      </c>
      <c r="BL2208" s="28">
        <f t="shared" si="1799"/>
        <v>-1.2299797959419805</v>
      </c>
      <c r="BM2208" s="28">
        <f t="shared" si="1800"/>
        <v>-20.386820572313116</v>
      </c>
      <c r="BN2208" s="28">
        <f t="shared" si="1801"/>
        <v>-45.725413469196745</v>
      </c>
      <c r="BO2208" s="28">
        <f t="shared" si="1802"/>
        <v>-528.16398742453896</v>
      </c>
      <c r="BP2208" s="28">
        <f t="shared" si="1803"/>
        <v>3.4481946994304007E-3</v>
      </c>
      <c r="BQ2208" s="28">
        <f t="shared" si="1815"/>
        <v>-1.9459893381608311</v>
      </c>
    </row>
    <row r="2209" spans="1:69" x14ac:dyDescent="0.2">
      <c r="A2209" s="1" t="s">
        <v>7554</v>
      </c>
      <c r="B2209" s="8" t="s">
        <v>5834</v>
      </c>
      <c r="C2209" s="37" t="s">
        <v>7532</v>
      </c>
      <c r="D2209" s="38">
        <v>1270</v>
      </c>
      <c r="E2209" s="52" t="s">
        <v>5835</v>
      </c>
      <c r="G2209" s="8">
        <v>962</v>
      </c>
      <c r="H2209" s="8">
        <v>117</v>
      </c>
      <c r="I2209" s="8">
        <v>210</v>
      </c>
      <c r="J2209" s="8">
        <v>26</v>
      </c>
      <c r="K2209" s="8">
        <v>69</v>
      </c>
      <c r="L2209" s="8">
        <v>5</v>
      </c>
      <c r="M2209" s="8">
        <v>13</v>
      </c>
      <c r="N2209" s="8">
        <v>4</v>
      </c>
      <c r="O2209" s="8">
        <v>16</v>
      </c>
      <c r="P2209" s="8">
        <v>7</v>
      </c>
      <c r="Q2209" s="36">
        <f t="shared" si="1816"/>
        <v>845</v>
      </c>
      <c r="R2209" s="36">
        <f t="shared" si="1804"/>
        <v>184</v>
      </c>
      <c r="S2209" s="36">
        <f t="shared" si="1805"/>
        <v>64</v>
      </c>
      <c r="T2209" s="36">
        <f t="shared" si="1806"/>
        <v>9</v>
      </c>
      <c r="U2209" s="36">
        <f t="shared" si="1807"/>
        <v>9</v>
      </c>
      <c r="V2209" s="36">
        <f t="shared" si="1808"/>
        <v>5180</v>
      </c>
      <c r="W2209" s="45">
        <f t="shared" si="1809"/>
        <v>1111</v>
      </c>
      <c r="X2209" s="50">
        <f t="shared" si="1810"/>
        <v>4.6624662466246622</v>
      </c>
      <c r="Y2209" s="46">
        <f t="shared" si="1776"/>
        <v>0.11392903466764333</v>
      </c>
      <c r="Z2209" s="46">
        <f t="shared" si="1777"/>
        <v>0.43886152791696781</v>
      </c>
      <c r="AA2209" s="46">
        <f t="shared" si="1778"/>
        <v>2.7637940211662921</v>
      </c>
      <c r="AB2209" s="46">
        <f t="shared" si="1779"/>
        <v>7.0887265144156171</v>
      </c>
      <c r="AC2209" s="46">
        <f t="shared" si="1780"/>
        <v>13.413659007664942</v>
      </c>
      <c r="AD2209" s="46">
        <f t="shared" si="1781"/>
        <v>96.270034294158606</v>
      </c>
      <c r="AE2209" s="46">
        <f t="shared" si="1782"/>
        <v>80.750521136722071</v>
      </c>
      <c r="AF2209" s="46">
        <f t="shared" si="1783"/>
        <v>176.8828173546427</v>
      </c>
      <c r="AG2209" s="46">
        <f t="shared" si="1784"/>
        <v>63.798538629740555</v>
      </c>
      <c r="AH2209" s="46">
        <f t="shared" si="1817"/>
        <v>120.72293106898448</v>
      </c>
      <c r="AI2209" s="46">
        <f t="shared" si="1811"/>
        <v>0.48506742566148509</v>
      </c>
      <c r="AJ2209" s="47">
        <f t="shared" si="1767"/>
        <v>0.69646782098061433</v>
      </c>
      <c r="AK2209" s="47">
        <f t="shared" si="1768"/>
        <v>96.184517111987432</v>
      </c>
      <c r="AL2209" s="47">
        <f t="shared" si="1769"/>
        <v>-158.34557188007534</v>
      </c>
      <c r="AM2209" s="47">
        <f t="shared" si="1770"/>
        <v>-870.43293875624113</v>
      </c>
      <c r="AN2209" s="47">
        <f t="shared" si="1771"/>
        <v>-502.79583939788563</v>
      </c>
      <c r="AO2209" s="47">
        <f t="shared" si="1772"/>
        <v>-1308.7606713619205</v>
      </c>
      <c r="AP2209" s="47">
        <f t="shared" si="1773"/>
        <v>9.0252560946880154E-4</v>
      </c>
      <c r="AQ2209" s="47">
        <f t="shared" si="1812"/>
        <v>-2.4766661063531585</v>
      </c>
      <c r="AR2209" s="1">
        <f t="shared" si="1774"/>
        <v>117</v>
      </c>
      <c r="AS2209" s="1">
        <f t="shared" si="1793"/>
        <v>26</v>
      </c>
      <c r="AT2209" s="1">
        <f t="shared" si="1794"/>
        <v>5</v>
      </c>
      <c r="AU2209" s="1">
        <f t="shared" si="1795"/>
        <v>4</v>
      </c>
      <c r="AV2209" s="1">
        <f t="shared" si="1796"/>
        <v>7</v>
      </c>
      <c r="AW2209" s="27">
        <f t="shared" si="1786"/>
        <v>159</v>
      </c>
      <c r="AX2209" s="41">
        <f t="shared" si="1813"/>
        <v>4.5220125786163523</v>
      </c>
      <c r="AY2209" s="29">
        <f t="shared" si="1787"/>
        <v>0.22847197500098879</v>
      </c>
      <c r="AZ2209" s="29">
        <f t="shared" si="1788"/>
        <v>0.27249713223369337</v>
      </c>
      <c r="BA2209" s="29">
        <f t="shared" si="1789"/>
        <v>2.3165222894663979</v>
      </c>
      <c r="BB2209" s="29">
        <f t="shared" si="1790"/>
        <v>6.360547446699103</v>
      </c>
      <c r="BC2209" s="29">
        <f t="shared" si="1791"/>
        <v>12.404572603931808</v>
      </c>
      <c r="BD2209" s="29">
        <f t="shared" si="1792"/>
        <v>26.731221075115688</v>
      </c>
      <c r="BE2209" s="29">
        <f t="shared" si="1792"/>
        <v>7.084925438076028</v>
      </c>
      <c r="BF2209" s="29">
        <f t="shared" si="1792"/>
        <v>11.58261144733199</v>
      </c>
      <c r="BG2209" s="29">
        <f t="shared" si="1775"/>
        <v>25.442189786796412</v>
      </c>
      <c r="BH2209" s="29">
        <f t="shared" si="1775"/>
        <v>86.83200822752265</v>
      </c>
      <c r="BI2209" s="29">
        <f t="shared" si="1814"/>
        <v>0.99793010110659963</v>
      </c>
      <c r="BJ2209" s="28">
        <f t="shared" si="1797"/>
        <v>0.99896451443812539</v>
      </c>
      <c r="BK2209" s="28">
        <f t="shared" si="1798"/>
        <v>12.816961554064703</v>
      </c>
      <c r="BL2209" s="28">
        <f t="shared" si="1799"/>
        <v>-3.7099330138595299</v>
      </c>
      <c r="BM2209" s="28">
        <f t="shared" si="1800"/>
        <v>-17.683757278540114</v>
      </c>
      <c r="BN2209" s="28">
        <f t="shared" si="1801"/>
        <v>-64.365263601578349</v>
      </c>
      <c r="BO2209" s="28">
        <f t="shared" si="1802"/>
        <v>-306.77542330742068</v>
      </c>
      <c r="BP2209" s="28">
        <f t="shared" si="1803"/>
        <v>6.4097395791340803E-3</v>
      </c>
      <c r="BQ2209" s="28">
        <f t="shared" si="1815"/>
        <v>-2.4338897479612229</v>
      </c>
    </row>
    <row r="2210" spans="1:69" x14ac:dyDescent="0.2">
      <c r="A2210" s="1" t="s">
        <v>7554</v>
      </c>
      <c r="B2210" s="8" t="s">
        <v>5837</v>
      </c>
      <c r="C2210" s="37" t="s">
        <v>7530</v>
      </c>
      <c r="D2210" s="38">
        <v>3453</v>
      </c>
      <c r="E2210" s="52" t="s">
        <v>5838</v>
      </c>
      <c r="G2210" s="8">
        <v>2595</v>
      </c>
      <c r="H2210" s="8">
        <v>231</v>
      </c>
      <c r="I2210" s="8">
        <v>594</v>
      </c>
      <c r="J2210" s="8">
        <v>32</v>
      </c>
      <c r="K2210" s="8">
        <v>187</v>
      </c>
      <c r="L2210" s="8">
        <v>13</v>
      </c>
      <c r="M2210" s="8">
        <v>37</v>
      </c>
      <c r="N2210" s="8">
        <v>6</v>
      </c>
      <c r="O2210" s="8">
        <v>40</v>
      </c>
      <c r="P2210" s="8">
        <v>11</v>
      </c>
      <c r="Q2210" s="36">
        <f t="shared" si="1816"/>
        <v>2364</v>
      </c>
      <c r="R2210" s="36">
        <f t="shared" si="1804"/>
        <v>562</v>
      </c>
      <c r="S2210" s="36">
        <f t="shared" si="1805"/>
        <v>174</v>
      </c>
      <c r="T2210" s="36">
        <f t="shared" si="1806"/>
        <v>31</v>
      </c>
      <c r="U2210" s="36">
        <f t="shared" si="1807"/>
        <v>29</v>
      </c>
      <c r="V2210" s="36">
        <f t="shared" si="1808"/>
        <v>14681</v>
      </c>
      <c r="W2210" s="45">
        <f t="shared" si="1809"/>
        <v>3160</v>
      </c>
      <c r="X2210" s="50">
        <f t="shared" si="1810"/>
        <v>4.6458860759493668</v>
      </c>
      <c r="Y2210" s="46">
        <f t="shared" si="1776"/>
        <v>0.12539667120653766</v>
      </c>
      <c r="Z2210" s="46">
        <f t="shared" si="1777"/>
        <v>0.41716882310527115</v>
      </c>
      <c r="AA2210" s="46">
        <f t="shared" si="1778"/>
        <v>2.7089409750040048</v>
      </c>
      <c r="AB2210" s="46">
        <f t="shared" si="1779"/>
        <v>7.0007131269027383</v>
      </c>
      <c r="AC2210" s="46">
        <f t="shared" si="1780"/>
        <v>13.292485278801472</v>
      </c>
      <c r="AD2210" s="46">
        <f t="shared" si="1781"/>
        <v>296.43773073225503</v>
      </c>
      <c r="AE2210" s="46">
        <f t="shared" si="1782"/>
        <v>234.44887858516239</v>
      </c>
      <c r="AF2210" s="46">
        <f t="shared" si="1783"/>
        <v>471.35572965069684</v>
      </c>
      <c r="AG2210" s="46">
        <f t="shared" si="1784"/>
        <v>217.0221069339849</v>
      </c>
      <c r="AH2210" s="46">
        <f t="shared" si="1817"/>
        <v>385.48207308524269</v>
      </c>
      <c r="AI2210" s="46">
        <f t="shared" si="1811"/>
        <v>0.50799193383581576</v>
      </c>
      <c r="AJ2210" s="47">
        <f t="shared" si="1767"/>
        <v>0.71273552867512913</v>
      </c>
      <c r="AK2210" s="47">
        <f t="shared" si="1768"/>
        <v>289.92873413762123</v>
      </c>
      <c r="AL2210" s="47">
        <f t="shared" si="1769"/>
        <v>-418.23353943513644</v>
      </c>
      <c r="AM2210" s="47">
        <f t="shared" si="1770"/>
        <v>-2142.7097075086904</v>
      </c>
      <c r="AN2210" s="47">
        <f t="shared" si="1771"/>
        <v>-1585.9514623326995</v>
      </c>
      <c r="AO2210" s="47">
        <f t="shared" si="1772"/>
        <v>-3881.7007843994534</v>
      </c>
      <c r="AP2210" s="47">
        <f t="shared" si="1773"/>
        <v>3.1675635081447482E-4</v>
      </c>
      <c r="AQ2210" s="47">
        <f t="shared" si="1812"/>
        <v>-2.4512718429206473</v>
      </c>
      <c r="AR2210" s="1">
        <f t="shared" si="1774"/>
        <v>231</v>
      </c>
      <c r="AS2210" s="1">
        <f t="shared" si="1793"/>
        <v>32</v>
      </c>
      <c r="AT2210" s="1">
        <f t="shared" si="1794"/>
        <v>13</v>
      </c>
      <c r="AU2210" s="1">
        <f t="shared" si="1795"/>
        <v>6</v>
      </c>
      <c r="AV2210" s="1">
        <f t="shared" si="1796"/>
        <v>11</v>
      </c>
      <c r="AW2210" s="27">
        <f t="shared" si="1786"/>
        <v>293</v>
      </c>
      <c r="AX2210" s="41">
        <f t="shared" si="1813"/>
        <v>4.5904436860068261</v>
      </c>
      <c r="AY2210" s="29">
        <f t="shared" si="1787"/>
        <v>0.16773637433167529</v>
      </c>
      <c r="AZ2210" s="29">
        <f t="shared" si="1788"/>
        <v>0.34862374634532739</v>
      </c>
      <c r="BA2210" s="29">
        <f t="shared" si="1789"/>
        <v>2.5295111183589793</v>
      </c>
      <c r="BB2210" s="29">
        <f t="shared" si="1790"/>
        <v>6.7103984903726319</v>
      </c>
      <c r="BC2210" s="29">
        <f t="shared" si="1791"/>
        <v>12.891285862386283</v>
      </c>
      <c r="BD2210" s="29">
        <f t="shared" si="1792"/>
        <v>38.747102470616994</v>
      </c>
      <c r="BE2210" s="29">
        <f t="shared" si="1792"/>
        <v>11.155959883050476</v>
      </c>
      <c r="BF2210" s="29">
        <f t="shared" si="1792"/>
        <v>32.883644538666729</v>
      </c>
      <c r="BG2210" s="29">
        <f t="shared" si="1775"/>
        <v>40.26239094223579</v>
      </c>
      <c r="BH2210" s="29">
        <f t="shared" si="1775"/>
        <v>141.80414448624913</v>
      </c>
      <c r="BI2210" s="29">
        <f t="shared" si="1814"/>
        <v>0.9070316517836271</v>
      </c>
      <c r="BJ2210" s="28">
        <f t="shared" si="1797"/>
        <v>0.95238209337619695</v>
      </c>
      <c r="BK2210" s="28">
        <f t="shared" si="1798"/>
        <v>18.370424553335209</v>
      </c>
      <c r="BL2210" s="28">
        <f t="shared" si="1799"/>
        <v>-7.6252091956887353</v>
      </c>
      <c r="BM2210" s="28">
        <f t="shared" si="1800"/>
        <v>-60.543089287853796</v>
      </c>
      <c r="BN2210" s="28">
        <f t="shared" si="1801"/>
        <v>-120.73690901960714</v>
      </c>
      <c r="BO2210" s="28">
        <f t="shared" si="1802"/>
        <v>-589.39083708905912</v>
      </c>
      <c r="BP2210" s="28">
        <f t="shared" si="1803"/>
        <v>3.4481946994304007E-3</v>
      </c>
      <c r="BQ2210" s="28">
        <f t="shared" si="1815"/>
        <v>-2.6203714949794046</v>
      </c>
    </row>
    <row r="2211" spans="1:69" x14ac:dyDescent="0.2">
      <c r="A2211" s="1" t="s">
        <v>7554</v>
      </c>
      <c r="B2211" s="8" t="s">
        <v>5840</v>
      </c>
      <c r="C2211" s="37" t="s">
        <v>7534</v>
      </c>
      <c r="D2211" s="38">
        <v>819</v>
      </c>
      <c r="E2211" s="52" t="s">
        <v>1571</v>
      </c>
      <c r="G2211" s="8">
        <v>604</v>
      </c>
      <c r="H2211" s="8">
        <v>200</v>
      </c>
      <c r="I2211" s="8">
        <v>138</v>
      </c>
      <c r="J2211" s="8">
        <v>27</v>
      </c>
      <c r="K2211" s="8">
        <v>48</v>
      </c>
      <c r="L2211" s="8">
        <v>7</v>
      </c>
      <c r="M2211" s="8">
        <v>10</v>
      </c>
      <c r="N2211" s="8">
        <v>2</v>
      </c>
      <c r="O2211" s="8">
        <v>19</v>
      </c>
      <c r="P2211" s="8">
        <v>8</v>
      </c>
      <c r="Q2211" s="36">
        <f t="shared" si="1816"/>
        <v>404</v>
      </c>
      <c r="R2211" s="36">
        <f t="shared" si="1804"/>
        <v>111</v>
      </c>
      <c r="S2211" s="36">
        <f t="shared" si="1805"/>
        <v>41</v>
      </c>
      <c r="T2211" s="36">
        <f t="shared" si="1806"/>
        <v>8</v>
      </c>
      <c r="U2211" s="36">
        <f t="shared" si="1807"/>
        <v>11</v>
      </c>
      <c r="V2211" s="36">
        <f t="shared" si="1808"/>
        <v>2614</v>
      </c>
      <c r="W2211" s="45">
        <f t="shared" si="1809"/>
        <v>575</v>
      </c>
      <c r="X2211" s="50">
        <f t="shared" si="1810"/>
        <v>4.546086956521739</v>
      </c>
      <c r="Y2211" s="46">
        <f t="shared" si="1776"/>
        <v>0.20603705103969766</v>
      </c>
      <c r="Z2211" s="46">
        <f t="shared" si="1777"/>
        <v>0.29821096408317566</v>
      </c>
      <c r="AA2211" s="46">
        <f t="shared" si="1778"/>
        <v>2.3903848771266536</v>
      </c>
      <c r="AB2211" s="46">
        <f t="shared" si="1779"/>
        <v>6.482558790170132</v>
      </c>
      <c r="AC2211" s="46">
        <f t="shared" si="1780"/>
        <v>12.574732703213609</v>
      </c>
      <c r="AD2211" s="46">
        <f t="shared" si="1781"/>
        <v>83.238968620037852</v>
      </c>
      <c r="AE2211" s="46">
        <f t="shared" si="1782"/>
        <v>33.101417013232499</v>
      </c>
      <c r="AF2211" s="46">
        <f t="shared" si="1783"/>
        <v>98.005779962192804</v>
      </c>
      <c r="AG2211" s="46">
        <f t="shared" si="1784"/>
        <v>51.860470321361056</v>
      </c>
      <c r="AH2211" s="46">
        <f t="shared" si="1817"/>
        <v>138.32205973534971</v>
      </c>
      <c r="AI2211" s="46">
        <f t="shared" si="1811"/>
        <v>0.70475382517800345</v>
      </c>
      <c r="AJ2211" s="47">
        <f t="shared" si="1767"/>
        <v>0.83949617341474725</v>
      </c>
      <c r="AK2211" s="47">
        <f t="shared" si="1768"/>
        <v>63.862099252609703</v>
      </c>
      <c r="AL2211" s="47">
        <f t="shared" si="1769"/>
        <v>-30.552885063384341</v>
      </c>
      <c r="AM2211" s="47">
        <f t="shared" si="1770"/>
        <v>-256.11171417658426</v>
      </c>
      <c r="AN2211" s="47">
        <f t="shared" si="1771"/>
        <v>-223.17909925498947</v>
      </c>
      <c r="AO2211" s="47">
        <f t="shared" si="1772"/>
        <v>-829.05752542263622</v>
      </c>
      <c r="AP2211" s="47">
        <f t="shared" si="1773"/>
        <v>1.7482411174149139E-3</v>
      </c>
      <c r="AQ2211" s="47">
        <f t="shared" si="1812"/>
        <v>-2.2290758240520465</v>
      </c>
      <c r="AR2211" s="1">
        <f t="shared" si="1774"/>
        <v>200</v>
      </c>
      <c r="AS2211" s="1">
        <f t="shared" si="1793"/>
        <v>27</v>
      </c>
      <c r="AT2211" s="1">
        <f t="shared" si="1794"/>
        <v>7</v>
      </c>
      <c r="AU2211" s="1">
        <f t="shared" si="1795"/>
        <v>2</v>
      </c>
      <c r="AV2211" s="1">
        <f t="shared" si="1796"/>
        <v>8</v>
      </c>
      <c r="AW2211" s="27">
        <f t="shared" si="1786"/>
        <v>244</v>
      </c>
      <c r="AX2211" s="41">
        <f t="shared" si="1813"/>
        <v>4.6762295081967213</v>
      </c>
      <c r="AY2211" s="29">
        <f t="shared" si="1787"/>
        <v>0.10482733136253693</v>
      </c>
      <c r="AZ2211" s="29">
        <f t="shared" si="1788"/>
        <v>0.45728634775597959</v>
      </c>
      <c r="BA2211" s="29">
        <f t="shared" si="1789"/>
        <v>2.8097453641494221</v>
      </c>
      <c r="BB2211" s="29">
        <f t="shared" si="1790"/>
        <v>7.1622043805428648</v>
      </c>
      <c r="BC2211" s="29">
        <f t="shared" si="1791"/>
        <v>13.514663396936308</v>
      </c>
      <c r="BD2211" s="29">
        <f t="shared" si="1792"/>
        <v>20.965466272507385</v>
      </c>
      <c r="BE2211" s="29">
        <f t="shared" si="1792"/>
        <v>12.346731389411449</v>
      </c>
      <c r="BF2211" s="29">
        <f t="shared" si="1792"/>
        <v>19.668217549045956</v>
      </c>
      <c r="BG2211" s="29">
        <f t="shared" si="1775"/>
        <v>14.32440876108573</v>
      </c>
      <c r="BH2211" s="29">
        <f t="shared" si="1775"/>
        <v>108.11730717549047</v>
      </c>
      <c r="BI2211" s="29">
        <f t="shared" si="1814"/>
        <v>0.72190177426971602</v>
      </c>
      <c r="BJ2211" s="28">
        <f t="shared" si="1797"/>
        <v>0.84964802963916541</v>
      </c>
      <c r="BK2211" s="28">
        <f t="shared" si="1798"/>
        <v>11.06686536943997</v>
      </c>
      <c r="BL2211" s="28">
        <f t="shared" si="1799"/>
        <v>-13.612219825792485</v>
      </c>
      <c r="BM2211" s="28">
        <f t="shared" si="1800"/>
        <v>-53.750353052114747</v>
      </c>
      <c r="BN2211" s="28">
        <f t="shared" si="1801"/>
        <v>-62.500414367673713</v>
      </c>
      <c r="BO2211" s="28">
        <f t="shared" si="1802"/>
        <v>-648.00845627235469</v>
      </c>
      <c r="BP2211" s="28">
        <f t="shared" si="1803"/>
        <v>4.1492364724687956E-3</v>
      </c>
      <c r="BQ2211" s="28">
        <f t="shared" si="1815"/>
        <v>-3.1816535229097873</v>
      </c>
    </row>
    <row r="2212" spans="1:69" x14ac:dyDescent="0.2">
      <c r="A2212" s="1" t="s">
        <v>7554</v>
      </c>
      <c r="B2212" s="8" t="s">
        <v>5842</v>
      </c>
      <c r="C2212" s="37" t="s">
        <v>7536</v>
      </c>
      <c r="D2212" s="38">
        <v>1238</v>
      </c>
      <c r="E2212" s="52" t="s">
        <v>1571</v>
      </c>
      <c r="G2212" s="8">
        <v>849</v>
      </c>
      <c r="H2212" s="8">
        <v>210</v>
      </c>
      <c r="I2212" s="8">
        <v>204</v>
      </c>
      <c r="J2212" s="8">
        <v>38</v>
      </c>
      <c r="K2212" s="8">
        <v>101</v>
      </c>
      <c r="L2212" s="8">
        <v>29</v>
      </c>
      <c r="M2212" s="8">
        <v>39</v>
      </c>
      <c r="N2212" s="8">
        <v>15</v>
      </c>
      <c r="O2212" s="8">
        <v>45</v>
      </c>
      <c r="P2212" s="8">
        <v>25</v>
      </c>
      <c r="Q2212" s="36">
        <f t="shared" si="1816"/>
        <v>639</v>
      </c>
      <c r="R2212" s="36">
        <f t="shared" si="1804"/>
        <v>166</v>
      </c>
      <c r="S2212" s="36">
        <f t="shared" si="1805"/>
        <v>72</v>
      </c>
      <c r="T2212" s="36">
        <f t="shared" si="1806"/>
        <v>24</v>
      </c>
      <c r="U2212" s="36">
        <f t="shared" si="1807"/>
        <v>20</v>
      </c>
      <c r="V2212" s="36">
        <f t="shared" si="1808"/>
        <v>4143</v>
      </c>
      <c r="W2212" s="45">
        <f t="shared" si="1809"/>
        <v>921</v>
      </c>
      <c r="X2212" s="50">
        <f t="shared" si="1810"/>
        <v>4.4983713355048858</v>
      </c>
      <c r="Y2212" s="46">
        <f t="shared" si="1776"/>
        <v>0.25163131704315189</v>
      </c>
      <c r="Z2212" s="46">
        <f t="shared" si="1777"/>
        <v>0.24837398805292341</v>
      </c>
      <c r="AA2212" s="46">
        <f t="shared" si="1778"/>
        <v>2.245116659062695</v>
      </c>
      <c r="AB2212" s="46">
        <f t="shared" si="1779"/>
        <v>6.2418593300724661</v>
      </c>
      <c r="AC2212" s="46">
        <f t="shared" si="1780"/>
        <v>12.238602001082239</v>
      </c>
      <c r="AD2212" s="46">
        <f t="shared" si="1781"/>
        <v>160.79241159057406</v>
      </c>
      <c r="AE2212" s="46">
        <f t="shared" si="1782"/>
        <v>41.230082016785282</v>
      </c>
      <c r="AF2212" s="46">
        <f t="shared" si="1783"/>
        <v>161.64839945251404</v>
      </c>
      <c r="AG2212" s="46">
        <f t="shared" si="1784"/>
        <v>149.80462392173919</v>
      </c>
      <c r="AH2212" s="46">
        <f t="shared" si="1817"/>
        <v>244.77204002164478</v>
      </c>
      <c r="AI2212" s="46">
        <f t="shared" si="1811"/>
        <v>0.82418212717745365</v>
      </c>
      <c r="AJ2212" s="47">
        <f t="shared" si="1767"/>
        <v>0.90784477041917999</v>
      </c>
      <c r="AK2212" s="47">
        <f t="shared" si="1768"/>
        <v>107.79859628428609</v>
      </c>
      <c r="AL2212" s="47">
        <f t="shared" si="1769"/>
        <v>-27.462019138944676</v>
      </c>
      <c r="AM2212" s="47">
        <f t="shared" si="1770"/>
        <v>-323.70997070379019</v>
      </c>
      <c r="AN2212" s="47">
        <f t="shared" si="1771"/>
        <v>-500.20429738487542</v>
      </c>
      <c r="AO2212" s="47">
        <f t="shared" si="1772"/>
        <v>-1144.439726103172</v>
      </c>
      <c r="AP2212" s="47">
        <f t="shared" si="1773"/>
        <v>1.0893220419170176E-3</v>
      </c>
      <c r="AQ2212" s="47">
        <f t="shared" si="1812"/>
        <v>-2.0566589879119825</v>
      </c>
      <c r="AR2212" s="1">
        <f t="shared" si="1774"/>
        <v>210</v>
      </c>
      <c r="AS2212" s="1">
        <f t="shared" si="1793"/>
        <v>38</v>
      </c>
      <c r="AT2212" s="1">
        <f t="shared" si="1794"/>
        <v>29</v>
      </c>
      <c r="AU2212" s="1">
        <f t="shared" si="1795"/>
        <v>15</v>
      </c>
      <c r="AV2212" s="1">
        <f t="shared" si="1796"/>
        <v>25</v>
      </c>
      <c r="AW2212" s="27">
        <f t="shared" si="1786"/>
        <v>317</v>
      </c>
      <c r="AX2212" s="41">
        <f t="shared" si="1813"/>
        <v>4.2397476340694009</v>
      </c>
      <c r="AY2212" s="29">
        <f t="shared" si="1787"/>
        <v>0.57798365990307354</v>
      </c>
      <c r="AZ2212" s="29">
        <f t="shared" si="1788"/>
        <v>5.747892804187537E-2</v>
      </c>
      <c r="BA2212" s="29">
        <f t="shared" si="1789"/>
        <v>1.5369741961806771</v>
      </c>
      <c r="BB2212" s="29">
        <f t="shared" si="1790"/>
        <v>5.0164694643194787</v>
      </c>
      <c r="BC2212" s="29">
        <f t="shared" si="1791"/>
        <v>10.495964732458281</v>
      </c>
      <c r="BD2212" s="29">
        <f t="shared" si="1792"/>
        <v>121.37656857964545</v>
      </c>
      <c r="BE2212" s="29">
        <f t="shared" si="1792"/>
        <v>2.1841992655912641</v>
      </c>
      <c r="BF2212" s="29">
        <f t="shared" si="1792"/>
        <v>44.572251689239636</v>
      </c>
      <c r="BG2212" s="29">
        <f t="shared" si="1775"/>
        <v>75.247041964792174</v>
      </c>
      <c r="BH2212" s="29">
        <f t="shared" si="1775"/>
        <v>262.39911831145702</v>
      </c>
      <c r="BI2212" s="29">
        <f t="shared" si="1814"/>
        <v>1.6005670247174857</v>
      </c>
      <c r="BJ2212" s="28">
        <f t="shared" si="1797"/>
        <v>1.2651351804125461</v>
      </c>
      <c r="BK2212" s="28">
        <f t="shared" si="1798"/>
        <v>45.570294789307383</v>
      </c>
      <c r="BL2212" s="28">
        <f t="shared" si="1799"/>
        <v>-0.25860432802500266</v>
      </c>
      <c r="BM2212" s="28">
        <f t="shared" si="1800"/>
        <v>-27.288965015623969</v>
      </c>
      <c r="BN2212" s="28">
        <f t="shared" si="1801"/>
        <v>-83.229583389065922</v>
      </c>
      <c r="BO2212" s="28">
        <f t="shared" si="1802"/>
        <v>-419.8196430134027</v>
      </c>
      <c r="BP2212" s="28">
        <f t="shared" si="1803"/>
        <v>3.1846493871810328E-3</v>
      </c>
      <c r="BQ2212" s="28">
        <f t="shared" si="1815"/>
        <v>-1.5446393490386663</v>
      </c>
    </row>
    <row r="2213" spans="1:69" x14ac:dyDescent="0.2">
      <c r="A2213" s="1" t="s">
        <v>7554</v>
      </c>
      <c r="B2213" s="8" t="s">
        <v>5844</v>
      </c>
      <c r="C2213" s="37" t="s">
        <v>7532</v>
      </c>
      <c r="D2213" s="38">
        <v>1178</v>
      </c>
      <c r="E2213" s="52" t="s">
        <v>93</v>
      </c>
      <c r="G2213" s="8">
        <v>957</v>
      </c>
      <c r="H2213" s="8">
        <v>100</v>
      </c>
      <c r="I2213" s="8">
        <v>163</v>
      </c>
      <c r="J2213" s="8">
        <v>11</v>
      </c>
      <c r="K2213" s="8">
        <v>31</v>
      </c>
      <c r="L2213" s="8">
        <v>1</v>
      </c>
      <c r="M2213" s="8">
        <v>6</v>
      </c>
      <c r="N2213" s="8">
        <v>0</v>
      </c>
      <c r="O2213" s="8">
        <v>21</v>
      </c>
      <c r="P2213" s="8">
        <v>8</v>
      </c>
      <c r="Q2213" s="36">
        <f t="shared" si="1816"/>
        <v>857</v>
      </c>
      <c r="R2213" s="36">
        <f t="shared" si="1804"/>
        <v>152</v>
      </c>
      <c r="S2213" s="36">
        <f t="shared" si="1805"/>
        <v>30</v>
      </c>
      <c r="T2213" s="36">
        <f t="shared" si="1806"/>
        <v>6</v>
      </c>
      <c r="U2213" s="36">
        <f t="shared" si="1807"/>
        <v>13</v>
      </c>
      <c r="V2213" s="36">
        <f t="shared" si="1808"/>
        <v>5008</v>
      </c>
      <c r="W2213" s="45">
        <f t="shared" si="1809"/>
        <v>1058</v>
      </c>
      <c r="X2213" s="50">
        <f t="shared" si="1810"/>
        <v>4.7334593572778827</v>
      </c>
      <c r="Y2213" s="46">
        <f t="shared" si="1776"/>
        <v>7.1043914222719384E-2</v>
      </c>
      <c r="Z2213" s="46">
        <f t="shared" si="1777"/>
        <v>0.53796262877848477</v>
      </c>
      <c r="AA2213" s="46">
        <f t="shared" si="1778"/>
        <v>3.0048813433342501</v>
      </c>
      <c r="AB2213" s="46">
        <f t="shared" si="1779"/>
        <v>7.4718000578900154</v>
      </c>
      <c r="AC2213" s="46">
        <f t="shared" si="1780"/>
        <v>13.938718772445782</v>
      </c>
      <c r="AD2213" s="46">
        <f t="shared" si="1781"/>
        <v>60.88463448887051</v>
      </c>
      <c r="AE2213" s="46">
        <f t="shared" si="1782"/>
        <v>81.77031957432969</v>
      </c>
      <c r="AF2213" s="46">
        <f t="shared" si="1783"/>
        <v>90.146440300027507</v>
      </c>
      <c r="AG2213" s="46">
        <f t="shared" si="1784"/>
        <v>44.830800347340094</v>
      </c>
      <c r="AH2213" s="46">
        <f t="shared" si="1817"/>
        <v>181.20334404179516</v>
      </c>
      <c r="AI2213" s="46">
        <f t="shared" si="1811"/>
        <v>0.43409227885748625</v>
      </c>
      <c r="AJ2213" s="47">
        <f t="shared" si="1767"/>
        <v>0.65885679692744026</v>
      </c>
      <c r="AK2213" s="47">
        <f t="shared" si="1768"/>
        <v>56.741139342572943</v>
      </c>
      <c r="AL2213" s="47">
        <f t="shared" si="1769"/>
        <v>-209.7001093196761</v>
      </c>
      <c r="AM2213" s="47">
        <f t="shared" si="1770"/>
        <v>-546.37290452166803</v>
      </c>
      <c r="AN2213" s="47">
        <f t="shared" si="1771"/>
        <v>-428.46566089435112</v>
      </c>
      <c r="AO2213" s="47">
        <f t="shared" si="1772"/>
        <v>-2365.3997378106828</v>
      </c>
      <c r="AP2213" s="47">
        <f t="shared" si="1773"/>
        <v>9.4786560018348103E-4</v>
      </c>
      <c r="AQ2213" s="47">
        <f t="shared" si="1812"/>
        <v>-3.3110815299246243</v>
      </c>
      <c r="AR2213" s="1">
        <f t="shared" si="1774"/>
        <v>100</v>
      </c>
      <c r="AS2213" s="1">
        <f t="shared" si="1793"/>
        <v>11</v>
      </c>
      <c r="AT2213" s="1">
        <f t="shared" si="1794"/>
        <v>1</v>
      </c>
      <c r="AU2213" s="1">
        <f t="shared" si="1795"/>
        <v>0</v>
      </c>
      <c r="AV2213" s="1">
        <f t="shared" si="1796"/>
        <v>8</v>
      </c>
      <c r="AW2213" s="27">
        <f t="shared" si="1786"/>
        <v>120</v>
      </c>
      <c r="AX2213" s="41">
        <f t="shared" si="1813"/>
        <v>4.625</v>
      </c>
      <c r="AY2213" s="29">
        <f t="shared" si="1787"/>
        <v>0.140625</v>
      </c>
      <c r="AZ2213" s="29">
        <f t="shared" si="1788"/>
        <v>0.390625</v>
      </c>
      <c r="BA2213" s="29">
        <f t="shared" si="1789"/>
        <v>2.640625</v>
      </c>
      <c r="BB2213" s="29">
        <f t="shared" si="1790"/>
        <v>6.890625</v>
      </c>
      <c r="BC2213" s="29">
        <f t="shared" si="1791"/>
        <v>13.140625</v>
      </c>
      <c r="BD2213" s="29">
        <f t="shared" si="1792"/>
        <v>14.0625</v>
      </c>
      <c r="BE2213" s="29">
        <f t="shared" si="1792"/>
        <v>4.296875</v>
      </c>
      <c r="BF2213" s="29">
        <f t="shared" si="1792"/>
        <v>2.640625</v>
      </c>
      <c r="BG2213" s="29">
        <f t="shared" si="1775"/>
        <v>0</v>
      </c>
      <c r="BH2213" s="29">
        <f t="shared" si="1775"/>
        <v>105.125</v>
      </c>
      <c r="BI2213" s="29">
        <f t="shared" si="1814"/>
        <v>1.0598739495798319</v>
      </c>
      <c r="BJ2213" s="28">
        <f t="shared" si="1797"/>
        <v>1.0295017967831974</v>
      </c>
      <c r="BK2213" s="28">
        <f t="shared" si="1798"/>
        <v>4.8329519396622809</v>
      </c>
      <c r="BL2213" s="28">
        <f t="shared" si="1799"/>
        <v>-2.4612255248280133</v>
      </c>
      <c r="BM2213" s="28">
        <f t="shared" si="1800"/>
        <v>-3.9325908931251976</v>
      </c>
      <c r="BN2213" s="28">
        <f t="shared" si="1801"/>
        <v>0</v>
      </c>
      <c r="BO2213" s="28">
        <f t="shared" si="1802"/>
        <v>-349.24700698199518</v>
      </c>
      <c r="BP2213" s="28">
        <f t="shared" si="1803"/>
        <v>8.5457911978350665E-3</v>
      </c>
      <c r="BQ2213" s="28">
        <f t="shared" si="1815"/>
        <v>-2.9979308200565682</v>
      </c>
    </row>
    <row r="2214" spans="1:69" x14ac:dyDescent="0.2">
      <c r="A2214" s="1" t="s">
        <v>7554</v>
      </c>
      <c r="B2214" s="8" t="s">
        <v>5846</v>
      </c>
      <c r="C2214" s="37" t="s">
        <v>7532</v>
      </c>
      <c r="D2214" s="38">
        <v>10682</v>
      </c>
      <c r="E2214" s="52" t="s">
        <v>4168</v>
      </c>
      <c r="G2214" s="8">
        <v>8376</v>
      </c>
      <c r="H2214" s="8">
        <v>728</v>
      </c>
      <c r="I2214" s="8">
        <v>158</v>
      </c>
      <c r="J2214" s="8">
        <v>102</v>
      </c>
      <c r="K2214" s="8">
        <v>425</v>
      </c>
      <c r="L2214" s="8">
        <v>46</v>
      </c>
      <c r="M2214" s="8">
        <v>135</v>
      </c>
      <c r="N2214" s="8">
        <v>30</v>
      </c>
      <c r="O2214" s="8">
        <v>166</v>
      </c>
      <c r="P2214" s="8">
        <v>69</v>
      </c>
      <c r="Q2214" s="36">
        <f t="shared" si="1816"/>
        <v>7648</v>
      </c>
      <c r="R2214" s="36">
        <f t="shared" si="1804"/>
        <v>56</v>
      </c>
      <c r="S2214" s="36">
        <f t="shared" si="1805"/>
        <v>379</v>
      </c>
      <c r="T2214" s="36">
        <f t="shared" si="1806"/>
        <v>105</v>
      </c>
      <c r="U2214" s="36">
        <f t="shared" si="1807"/>
        <v>97</v>
      </c>
      <c r="V2214" s="36">
        <f t="shared" si="1808"/>
        <v>39908</v>
      </c>
      <c r="W2214" s="45">
        <f t="shared" si="1809"/>
        <v>8285</v>
      </c>
      <c r="X2214" s="50">
        <f t="shared" si="1810"/>
        <v>4.8168980084490043</v>
      </c>
      <c r="Y2214" s="46">
        <f t="shared" si="1776"/>
        <v>3.3526339309940908E-2</v>
      </c>
      <c r="Z2214" s="46">
        <f t="shared" si="1777"/>
        <v>0.66732235620794944</v>
      </c>
      <c r="AA2214" s="46">
        <f t="shared" si="1778"/>
        <v>3.3011183731059579</v>
      </c>
      <c r="AB2214" s="46">
        <f t="shared" si="1779"/>
        <v>7.9349143900039669</v>
      </c>
      <c r="AC2214" s="46">
        <f t="shared" si="1780"/>
        <v>14.568710406901975</v>
      </c>
      <c r="AD2214" s="46">
        <f t="shared" si="1781"/>
        <v>256.40944304242805</v>
      </c>
      <c r="AE2214" s="46">
        <f t="shared" si="1782"/>
        <v>37.370051947645166</v>
      </c>
      <c r="AF2214" s="46">
        <f t="shared" si="1783"/>
        <v>1251.1238634071581</v>
      </c>
      <c r="AG2214" s="46">
        <f t="shared" si="1784"/>
        <v>833.16601095041653</v>
      </c>
      <c r="AH2214" s="46">
        <f t="shared" si="1817"/>
        <v>1413.1649094694915</v>
      </c>
      <c r="AI2214" s="46">
        <f t="shared" si="1811"/>
        <v>0.45765744553562759</v>
      </c>
      <c r="AJ2214" s="47">
        <f t="shared" si="1767"/>
        <v>0.67650384000065189</v>
      </c>
      <c r="AK2214" s="47">
        <f t="shared" si="1768"/>
        <v>151.64087616043594</v>
      </c>
      <c r="AL2214" s="47">
        <f t="shared" si="1769"/>
        <v>-98.600868545316828</v>
      </c>
      <c r="AM2214" s="47">
        <f t="shared" si="1770"/>
        <v>-7342.0959925761217</v>
      </c>
      <c r="AN2214" s="47">
        <f t="shared" si="1771"/>
        <v>-7580.3955678590983</v>
      </c>
      <c r="AO2214" s="47">
        <f t="shared" si="1772"/>
        <v>-17421.783073877512</v>
      </c>
      <c r="AP2214" s="47">
        <f t="shared" si="1773"/>
        <v>1.2074377817585575E-4</v>
      </c>
      <c r="AQ2214" s="47">
        <f t="shared" si="1812"/>
        <v>-3.8989656707904885</v>
      </c>
      <c r="AR2214" s="1">
        <f t="shared" si="1774"/>
        <v>728</v>
      </c>
      <c r="AS2214" s="1">
        <f t="shared" si="1793"/>
        <v>102</v>
      </c>
      <c r="AT2214" s="1">
        <f t="shared" si="1794"/>
        <v>46</v>
      </c>
      <c r="AU2214" s="1">
        <f t="shared" si="1795"/>
        <v>30</v>
      </c>
      <c r="AV2214" s="1">
        <f t="shared" si="1796"/>
        <v>69</v>
      </c>
      <c r="AW2214" s="27">
        <f t="shared" si="1786"/>
        <v>975</v>
      </c>
      <c r="AX2214" s="41">
        <f t="shared" si="1813"/>
        <v>4.4256410256410259</v>
      </c>
      <c r="AY2214" s="29">
        <f t="shared" si="1787"/>
        <v>0.32988823142669266</v>
      </c>
      <c r="AZ2214" s="29">
        <f t="shared" si="1788"/>
        <v>0.18117028270874447</v>
      </c>
      <c r="BA2214" s="29">
        <f t="shared" si="1789"/>
        <v>2.0324523339907965</v>
      </c>
      <c r="BB2214" s="29">
        <f t="shared" si="1790"/>
        <v>5.8837343852728479</v>
      </c>
      <c r="BC2214" s="29">
        <f t="shared" si="1791"/>
        <v>11.735016436554901</v>
      </c>
      <c r="BD2214" s="29">
        <f t="shared" si="1792"/>
        <v>240.15863247863226</v>
      </c>
      <c r="BE2214" s="29">
        <f t="shared" si="1792"/>
        <v>18.479368836291936</v>
      </c>
      <c r="BF2214" s="29">
        <f t="shared" si="1792"/>
        <v>93.492807363576645</v>
      </c>
      <c r="BG2214" s="29">
        <f t="shared" si="1775"/>
        <v>176.51203155818544</v>
      </c>
      <c r="BH2214" s="29">
        <f t="shared" si="1775"/>
        <v>809.71613412228817</v>
      </c>
      <c r="BI2214" s="29">
        <f t="shared" si="1814"/>
        <v>1.3740851892802612</v>
      </c>
      <c r="BJ2214" s="28">
        <f t="shared" si="1797"/>
        <v>1.1722137984515715</v>
      </c>
      <c r="BK2214" s="28">
        <f t="shared" si="1798"/>
        <v>85.63693700780388</v>
      </c>
      <c r="BL2214" s="28">
        <f t="shared" si="1799"/>
        <v>-4.8832631357889982</v>
      </c>
      <c r="BM2214" s="28">
        <f t="shared" si="1800"/>
        <v>-82.74998000740878</v>
      </c>
      <c r="BN2214" s="28">
        <f t="shared" si="1801"/>
        <v>-265.8155327300409</v>
      </c>
      <c r="BO2214" s="28">
        <f t="shared" si="1802"/>
        <v>-1722.0833043045011</v>
      </c>
      <c r="BP2214" s="28">
        <f t="shared" si="1803"/>
        <v>1.0288044132016182E-3</v>
      </c>
      <c r="BQ2214" s="28">
        <f t="shared" si="1815"/>
        <v>-2.0472129051016958</v>
      </c>
    </row>
    <row r="2215" spans="1:69" x14ac:dyDescent="0.2">
      <c r="A2215" s="1" t="s">
        <v>7554</v>
      </c>
      <c r="B2215" s="8" t="s">
        <v>5848</v>
      </c>
      <c r="C2215" s="37" t="s">
        <v>7530</v>
      </c>
      <c r="D2215" s="38">
        <v>8690</v>
      </c>
      <c r="E2215" s="52" t="s">
        <v>342</v>
      </c>
      <c r="G2215" s="8">
        <v>679</v>
      </c>
      <c r="H2215" s="8">
        <v>154</v>
      </c>
      <c r="I2215" s="8">
        <v>1198</v>
      </c>
      <c r="J2215" s="8">
        <v>209</v>
      </c>
      <c r="K2215" s="8">
        <v>401</v>
      </c>
      <c r="L2215" s="8">
        <v>77</v>
      </c>
      <c r="M2215" s="8">
        <v>139</v>
      </c>
      <c r="N2215" s="8">
        <v>50</v>
      </c>
      <c r="O2215" s="8">
        <v>162</v>
      </c>
      <c r="P2215" s="8">
        <v>86</v>
      </c>
      <c r="Q2215" s="36">
        <f t="shared" si="1816"/>
        <v>525</v>
      </c>
      <c r="R2215" s="36">
        <f t="shared" si="1804"/>
        <v>989</v>
      </c>
      <c r="S2215" s="36">
        <f t="shared" si="1805"/>
        <v>324</v>
      </c>
      <c r="T2215" s="36">
        <f t="shared" si="1806"/>
        <v>89</v>
      </c>
      <c r="U2215" s="36">
        <f t="shared" si="1807"/>
        <v>76</v>
      </c>
      <c r="V2215" s="36">
        <f t="shared" si="1808"/>
        <v>7807</v>
      </c>
      <c r="W2215" s="45">
        <f t="shared" si="1809"/>
        <v>2003</v>
      </c>
      <c r="X2215" s="50">
        <f t="shared" si="1810"/>
        <v>3.8976535197204192</v>
      </c>
      <c r="Y2215" s="46">
        <f t="shared" si="1776"/>
        <v>1.2151677625847803</v>
      </c>
      <c r="Z2215" s="46">
        <f t="shared" si="1777"/>
        <v>1.0474802025618625E-2</v>
      </c>
      <c r="AA2215" s="46">
        <f t="shared" si="1778"/>
        <v>0.80578184146645704</v>
      </c>
      <c r="AB2215" s="46">
        <f t="shared" si="1779"/>
        <v>3.6010888809072954</v>
      </c>
      <c r="AC2215" s="46">
        <f t="shared" si="1780"/>
        <v>8.3963959203481338</v>
      </c>
      <c r="AD2215" s="46">
        <f t="shared" si="1781"/>
        <v>637.96307535700964</v>
      </c>
      <c r="AE2215" s="46">
        <f t="shared" si="1782"/>
        <v>10.359579203336821</v>
      </c>
      <c r="AF2215" s="46">
        <f t="shared" si="1783"/>
        <v>261.07331663513207</v>
      </c>
      <c r="AG2215" s="46">
        <f t="shared" si="1784"/>
        <v>320.4969104007493</v>
      </c>
      <c r="AH2215" s="46">
        <f t="shared" si="1817"/>
        <v>638.12608994645814</v>
      </c>
      <c r="AI2215" s="46">
        <f t="shared" si="1811"/>
        <v>0.933076409361981</v>
      </c>
      <c r="AJ2215" s="47">
        <f t="shared" si="1767"/>
        <v>0.9659588031391303</v>
      </c>
      <c r="AK2215" s="47">
        <f t="shared" si="1768"/>
        <v>780.25731427959033</v>
      </c>
      <c r="AL2215" s="47">
        <f t="shared" si="1769"/>
        <v>1.1763571938668695</v>
      </c>
      <c r="AM2215" s="47">
        <f t="shared" si="1770"/>
        <v>-260.0132084584273</v>
      </c>
      <c r="AN2215" s="47">
        <f t="shared" si="1771"/>
        <v>-674.78427506873561</v>
      </c>
      <c r="AO2215" s="47">
        <f t="shared" si="1772"/>
        <v>-2051.5265486694793</v>
      </c>
      <c r="AP2215" s="47">
        <f t="shared" si="1773"/>
        <v>4.9999975037456294E-4</v>
      </c>
      <c r="AQ2215" s="47">
        <f t="shared" si="1812"/>
        <v>-1.1024446299648725</v>
      </c>
      <c r="AR2215" s="1">
        <f t="shared" si="1774"/>
        <v>154</v>
      </c>
      <c r="AS2215" s="1">
        <f t="shared" si="1793"/>
        <v>209</v>
      </c>
      <c r="AT2215" s="1">
        <f t="shared" si="1794"/>
        <v>77</v>
      </c>
      <c r="AU2215" s="1">
        <f t="shared" si="1795"/>
        <v>50</v>
      </c>
      <c r="AV2215" s="1">
        <f t="shared" si="1796"/>
        <v>86</v>
      </c>
      <c r="AW2215" s="27">
        <f t="shared" si="1786"/>
        <v>576</v>
      </c>
      <c r="AX2215" s="41">
        <f t="shared" si="1813"/>
        <v>3.5121527777777777</v>
      </c>
      <c r="AY2215" s="29">
        <f t="shared" si="1787"/>
        <v>2.2136893566743829</v>
      </c>
      <c r="AZ2215" s="29">
        <f t="shared" si="1788"/>
        <v>0.23799491222993838</v>
      </c>
      <c r="BA2215" s="29">
        <f t="shared" si="1789"/>
        <v>0.26230046778549371</v>
      </c>
      <c r="BB2215" s="29">
        <f t="shared" si="1790"/>
        <v>2.286606023341049</v>
      </c>
      <c r="BC2215" s="29">
        <f t="shared" si="1791"/>
        <v>6.3109115788966044</v>
      </c>
      <c r="BD2215" s="29">
        <f t="shared" si="1792"/>
        <v>340.90816092785496</v>
      </c>
      <c r="BE2215" s="29">
        <f t="shared" si="1792"/>
        <v>49.740936656057123</v>
      </c>
      <c r="BF2215" s="29">
        <f t="shared" si="1792"/>
        <v>20.197136019483015</v>
      </c>
      <c r="BG2215" s="29">
        <f t="shared" si="1775"/>
        <v>114.33030116705245</v>
      </c>
      <c r="BH2215" s="29">
        <f t="shared" si="1775"/>
        <v>542.73839578510797</v>
      </c>
      <c r="BI2215" s="29">
        <f t="shared" si="1814"/>
        <v>1.8572433574879228</v>
      </c>
      <c r="BJ2215" s="28">
        <f t="shared" si="1797"/>
        <v>1.3628071607853851</v>
      </c>
      <c r="BK2215" s="28">
        <f t="shared" si="1798"/>
        <v>200.3975998516116</v>
      </c>
      <c r="BL2215" s="28">
        <f t="shared" si="1799"/>
        <v>9.5872615370696508</v>
      </c>
      <c r="BM2215" s="28">
        <f t="shared" si="1800"/>
        <v>-4.0868255723387135</v>
      </c>
      <c r="BN2215" s="28">
        <f t="shared" si="1801"/>
        <v>-68.305204900953512</v>
      </c>
      <c r="BO2215" s="28">
        <f t="shared" si="1802"/>
        <v>-538.6831285061844</v>
      </c>
      <c r="BP2215" s="28">
        <f t="shared" si="1803"/>
        <v>1.7451901227086804E-3</v>
      </c>
      <c r="BQ2215" s="28">
        <f t="shared" si="1815"/>
        <v>-0.69997882566974134</v>
      </c>
    </row>
    <row r="2216" spans="1:69" x14ac:dyDescent="0.2">
      <c r="A2216" s="1" t="s">
        <v>7554</v>
      </c>
      <c r="B2216" s="8" t="s">
        <v>5850</v>
      </c>
      <c r="C2216" s="37" t="s">
        <v>7532</v>
      </c>
      <c r="D2216" s="38">
        <v>569</v>
      </c>
      <c r="E2216" s="52" t="s">
        <v>160</v>
      </c>
      <c r="G2216" s="8">
        <v>457</v>
      </c>
      <c r="H2216" s="8">
        <v>111</v>
      </c>
      <c r="I2216" s="8">
        <v>83</v>
      </c>
      <c r="J2216" s="8">
        <v>10</v>
      </c>
      <c r="K2216" s="8">
        <v>19</v>
      </c>
      <c r="L2216" s="8">
        <v>4</v>
      </c>
      <c r="M2216" s="8">
        <v>4</v>
      </c>
      <c r="N2216" s="8">
        <v>0</v>
      </c>
      <c r="O2216" s="8">
        <v>6</v>
      </c>
      <c r="P2216" s="8">
        <v>2</v>
      </c>
      <c r="Q2216" s="36">
        <f t="shared" si="1816"/>
        <v>346</v>
      </c>
      <c r="R2216" s="36">
        <f t="shared" si="1804"/>
        <v>73</v>
      </c>
      <c r="S2216" s="36">
        <f t="shared" si="1805"/>
        <v>15</v>
      </c>
      <c r="T2216" s="36">
        <f t="shared" si="1806"/>
        <v>4</v>
      </c>
      <c r="U2216" s="36">
        <f t="shared" si="1807"/>
        <v>4</v>
      </c>
      <c r="V2216" s="36">
        <f t="shared" si="1808"/>
        <v>2079</v>
      </c>
      <c r="W2216" s="45">
        <f t="shared" si="1809"/>
        <v>442</v>
      </c>
      <c r="X2216" s="50">
        <f t="shared" si="1810"/>
        <v>4.7036199095022626</v>
      </c>
      <c r="Y2216" s="46">
        <f t="shared" si="1776"/>
        <v>8.7841158043447012E-2</v>
      </c>
      <c r="Z2216" s="46">
        <f t="shared" si="1777"/>
        <v>0.49508097704797221</v>
      </c>
      <c r="AA2216" s="46">
        <f t="shared" si="1778"/>
        <v>2.9023207960524973</v>
      </c>
      <c r="AB2216" s="46">
        <f t="shared" si="1779"/>
        <v>7.3095606150570225</v>
      </c>
      <c r="AC2216" s="46">
        <f t="shared" si="1780"/>
        <v>13.716800434061549</v>
      </c>
      <c r="AD2216" s="46">
        <f t="shared" si="1781"/>
        <v>30.393040683032666</v>
      </c>
      <c r="AE2216" s="46">
        <f t="shared" si="1782"/>
        <v>36.140911324501971</v>
      </c>
      <c r="AF2216" s="46">
        <f t="shared" si="1783"/>
        <v>43.534811940787456</v>
      </c>
      <c r="AG2216" s="46">
        <f t="shared" si="1784"/>
        <v>29.23824246022809</v>
      </c>
      <c r="AH2216" s="46">
        <f t="shared" si="1817"/>
        <v>54.867201736246194</v>
      </c>
      <c r="AI2216" s="46">
        <f t="shared" si="1811"/>
        <v>0.44030432685894871</v>
      </c>
      <c r="AJ2216" s="47">
        <f t="shared" ref="AJ2216:AJ2279" si="1818">SQRT(AI2216)</f>
        <v>0.6635543134204982</v>
      </c>
      <c r="AK2216" s="47">
        <f t="shared" ref="AK2216:AK2279" si="1819">Q2216*((5-X2216)/AJ2216)*((5-X2216)/AJ2216)*((5-X2216)/AJ2216)</f>
        <v>30.831435642487588</v>
      </c>
      <c r="AL2216" s="47">
        <f t="shared" ref="AL2216:AL2279" si="1820">R2216*((4-X2216)/AJ2216)*((4-X2216)/AJ2216)*((4-X2216)/AJ2216)</f>
        <v>-87.037776778150487</v>
      </c>
      <c r="AM2216" s="47">
        <f t="shared" ref="AM2216:AM2279" si="1821">S2216*((3-X2216)/AJ2216)*((3-X2216)/AJ2216)*((3-X2216)/AJ2216)</f>
        <v>-253.85162608539306</v>
      </c>
      <c r="AN2216" s="47">
        <f t="shared" ref="AN2216:AN2279" si="1822">T2216*((2-X2216)/AJ2216)*((2-X2216)/AJ2216)*((2-X2216)/AJ2216)</f>
        <v>-270.56241655296617</v>
      </c>
      <c r="AO2216" s="47">
        <f t="shared" ref="AO2216:AO2279" si="1823">U2216*((1-X2216)/AJ2216)*((1-X2216)/AJ2216)*((1-X2216)/AJ2216)</f>
        <v>-695.5202702497013</v>
      </c>
      <c r="AP2216" s="47">
        <f t="shared" ref="AP2216:AP2279" si="1824">W2216/((W2216-1)*(W2216-2))</f>
        <v>2.2778808493094209E-3</v>
      </c>
      <c r="AQ2216" s="47">
        <f t="shared" si="1812"/>
        <v>-2.9068963568258392</v>
      </c>
      <c r="AR2216" s="1">
        <f t="shared" si="1774"/>
        <v>111</v>
      </c>
      <c r="AS2216" s="1">
        <f t="shared" si="1793"/>
        <v>10</v>
      </c>
      <c r="AT2216" s="1">
        <f t="shared" si="1794"/>
        <v>4</v>
      </c>
      <c r="AU2216" s="1">
        <f t="shared" si="1795"/>
        <v>0</v>
      </c>
      <c r="AV2216" s="1">
        <f t="shared" si="1796"/>
        <v>2</v>
      </c>
      <c r="AW2216" s="27">
        <f t="shared" si="1786"/>
        <v>127</v>
      </c>
      <c r="AX2216" s="41">
        <f t="shared" si="1813"/>
        <v>4.7952755905511815</v>
      </c>
      <c r="AY2216" s="29">
        <f t="shared" si="1787"/>
        <v>4.1912083824167501E-2</v>
      </c>
      <c r="AZ2216" s="29">
        <f t="shared" si="1788"/>
        <v>0.63246326492653038</v>
      </c>
      <c r="BA2216" s="29">
        <f t="shared" si="1789"/>
        <v>3.2230144460288934</v>
      </c>
      <c r="BB2216" s="29">
        <f t="shared" si="1790"/>
        <v>7.8135656271312559</v>
      </c>
      <c r="BC2216" s="29">
        <f t="shared" si="1791"/>
        <v>14.404116808233619</v>
      </c>
      <c r="BD2216" s="29">
        <f t="shared" si="1792"/>
        <v>4.652241304482593</v>
      </c>
      <c r="BE2216" s="29">
        <f t="shared" si="1792"/>
        <v>6.324632649265304</v>
      </c>
      <c r="BF2216" s="29">
        <f t="shared" si="1792"/>
        <v>12.892057784115574</v>
      </c>
      <c r="BG2216" s="29">
        <f t="shared" si="1775"/>
        <v>0</v>
      </c>
      <c r="BH2216" s="29">
        <f t="shared" si="1775"/>
        <v>28.808233616467238</v>
      </c>
      <c r="BI2216" s="29">
        <f t="shared" si="1814"/>
        <v>0.41807274090738661</v>
      </c>
      <c r="BJ2216" s="28">
        <f t="shared" si="1797"/>
        <v>0.64658544749119329</v>
      </c>
      <c r="BK2216" s="28">
        <f t="shared" si="1798"/>
        <v>3.5233361703882098</v>
      </c>
      <c r="BL2216" s="28">
        <f t="shared" si="1799"/>
        <v>-18.606949585671533</v>
      </c>
      <c r="BM2216" s="28">
        <f t="shared" si="1800"/>
        <v>-85.620072633388887</v>
      </c>
      <c r="BN2216" s="28">
        <f t="shared" si="1801"/>
        <v>0</v>
      </c>
      <c r="BO2216" s="28">
        <f t="shared" si="1802"/>
        <v>-404.46613961765081</v>
      </c>
      <c r="BP2216" s="28">
        <f t="shared" si="1803"/>
        <v>8.0634920634920643E-3</v>
      </c>
      <c r="BQ2216" s="28">
        <f t="shared" si="1815"/>
        <v>-4.0734328799760657</v>
      </c>
    </row>
    <row r="2217" spans="1:69" x14ac:dyDescent="0.2">
      <c r="A2217" s="1" t="s">
        <v>7554</v>
      </c>
      <c r="B2217" s="8" t="s">
        <v>5852</v>
      </c>
      <c r="C2217" s="37" t="s">
        <v>7530</v>
      </c>
      <c r="D2217" s="38">
        <v>11709</v>
      </c>
      <c r="E2217" s="52" t="s">
        <v>5853</v>
      </c>
      <c r="G2217" s="8">
        <v>8653</v>
      </c>
      <c r="H2217" s="8">
        <v>1194</v>
      </c>
      <c r="I2217" s="8">
        <v>1995</v>
      </c>
      <c r="J2217" s="8">
        <v>251</v>
      </c>
      <c r="K2217" s="8">
        <v>696</v>
      </c>
      <c r="L2217" s="8">
        <v>78</v>
      </c>
      <c r="M2217" s="8">
        <v>163</v>
      </c>
      <c r="N2217" s="8">
        <v>46</v>
      </c>
      <c r="O2217" s="8">
        <v>202</v>
      </c>
      <c r="P2217" s="8">
        <v>77</v>
      </c>
      <c r="Q2217" s="36">
        <f t="shared" si="1816"/>
        <v>7459</v>
      </c>
      <c r="R2217" s="36">
        <f t="shared" si="1804"/>
        <v>1744</v>
      </c>
      <c r="S2217" s="36">
        <f t="shared" si="1805"/>
        <v>618</v>
      </c>
      <c r="T2217" s="36">
        <f t="shared" si="1806"/>
        <v>117</v>
      </c>
      <c r="U2217" s="36">
        <f t="shared" si="1807"/>
        <v>125</v>
      </c>
      <c r="V2217" s="36">
        <f t="shared" si="1808"/>
        <v>46484</v>
      </c>
      <c r="W2217" s="45">
        <f t="shared" si="1809"/>
        <v>10063</v>
      </c>
      <c r="X2217" s="50">
        <f t="shared" si="1810"/>
        <v>4.6192984199542879</v>
      </c>
      <c r="Y2217" s="46">
        <f t="shared" si="1776"/>
        <v>0.14493369304930173</v>
      </c>
      <c r="Z2217" s="46">
        <f t="shared" si="1777"/>
        <v>0.38353053295787753</v>
      </c>
      <c r="AA2217" s="46">
        <f t="shared" si="1778"/>
        <v>2.6221273728664536</v>
      </c>
      <c r="AB2217" s="46">
        <f t="shared" si="1779"/>
        <v>6.860724212775029</v>
      </c>
      <c r="AC2217" s="46">
        <f t="shared" si="1780"/>
        <v>13.099321052683605</v>
      </c>
      <c r="AD2217" s="46">
        <f t="shared" si="1781"/>
        <v>1081.0604164547417</v>
      </c>
      <c r="AE2217" s="46">
        <f t="shared" si="1782"/>
        <v>668.87724947853837</v>
      </c>
      <c r="AF2217" s="46">
        <f t="shared" si="1783"/>
        <v>1620.4747164314683</v>
      </c>
      <c r="AG2217" s="46">
        <f t="shared" si="1784"/>
        <v>802.70473289467839</v>
      </c>
      <c r="AH2217" s="46">
        <f t="shared" si="1817"/>
        <v>1637.4151315854506</v>
      </c>
      <c r="AI2217" s="46">
        <f t="shared" si="1811"/>
        <v>0.57747289274944125</v>
      </c>
      <c r="AJ2217" s="47">
        <f t="shared" si="1818"/>
        <v>0.7599163722077853</v>
      </c>
      <c r="AK2217" s="47">
        <f t="shared" si="1819"/>
        <v>937.85833163901907</v>
      </c>
      <c r="AL2217" s="47">
        <f t="shared" si="1820"/>
        <v>-943.95000344958873</v>
      </c>
      <c r="AM2217" s="47">
        <f t="shared" si="1821"/>
        <v>-5979.5946863630361</v>
      </c>
      <c r="AN2217" s="47">
        <f t="shared" si="1822"/>
        <v>-4791.1900756805471</v>
      </c>
      <c r="AO2217" s="47">
        <f t="shared" si="1823"/>
        <v>-13504.726354836441</v>
      </c>
      <c r="AP2217" s="47">
        <f t="shared" si="1824"/>
        <v>9.9403576564985002E-5</v>
      </c>
      <c r="AQ2217" s="47">
        <f t="shared" si="1812"/>
        <v>-2.4136781619261587</v>
      </c>
      <c r="AR2217" s="1">
        <f t="shared" si="1774"/>
        <v>1194</v>
      </c>
      <c r="AS2217" s="1">
        <f t="shared" si="1793"/>
        <v>251</v>
      </c>
      <c r="AT2217" s="1">
        <f t="shared" si="1794"/>
        <v>78</v>
      </c>
      <c r="AU2217" s="1">
        <f t="shared" si="1795"/>
        <v>46</v>
      </c>
      <c r="AV2217" s="1">
        <f t="shared" si="1796"/>
        <v>77</v>
      </c>
      <c r="AW2217" s="27">
        <f t="shared" si="1786"/>
        <v>1646</v>
      </c>
      <c r="AX2217" s="41">
        <f t="shared" si="1813"/>
        <v>4.4817739975698663</v>
      </c>
      <c r="AY2217" s="29">
        <f t="shared" si="1787"/>
        <v>0.26855818959471695</v>
      </c>
      <c r="AZ2217" s="29">
        <f t="shared" si="1788"/>
        <v>0.23210618473444952</v>
      </c>
      <c r="BA2217" s="29">
        <f t="shared" si="1789"/>
        <v>2.195654179874182</v>
      </c>
      <c r="BB2217" s="29">
        <f t="shared" si="1790"/>
        <v>6.159202175013915</v>
      </c>
      <c r="BC2217" s="29">
        <f t="shared" si="1791"/>
        <v>12.122750170153648</v>
      </c>
      <c r="BD2217" s="29">
        <f t="shared" si="1792"/>
        <v>320.65847837609203</v>
      </c>
      <c r="BE2217" s="29">
        <f t="shared" si="1792"/>
        <v>58.25865236834683</v>
      </c>
      <c r="BF2217" s="29">
        <f t="shared" si="1792"/>
        <v>171.2610260301862</v>
      </c>
      <c r="BG2217" s="29">
        <f t="shared" si="1775"/>
        <v>283.32330005064011</v>
      </c>
      <c r="BH2217" s="29">
        <f t="shared" si="1775"/>
        <v>933.45176310183081</v>
      </c>
      <c r="BI2217" s="29">
        <f t="shared" si="1814"/>
        <v>1.0741356960043136</v>
      </c>
      <c r="BJ2217" s="28">
        <f t="shared" si="1797"/>
        <v>1.0364051794565259</v>
      </c>
      <c r="BK2217" s="28">
        <f t="shared" si="1798"/>
        <v>149.2702305258743</v>
      </c>
      <c r="BL2217" s="28">
        <f t="shared" si="1799"/>
        <v>-25.212450969989529</v>
      </c>
      <c r="BM2217" s="28">
        <f t="shared" si="1800"/>
        <v>-227.9563984751768</v>
      </c>
      <c r="BN2217" s="28">
        <f t="shared" si="1801"/>
        <v>-631.61988975169277</v>
      </c>
      <c r="BO2217" s="28">
        <f t="shared" si="1802"/>
        <v>-2919.468096919692</v>
      </c>
      <c r="BP2217" s="28">
        <f t="shared" si="1803"/>
        <v>6.0864227660314008E-4</v>
      </c>
      <c r="BQ2217" s="28">
        <f t="shared" si="1815"/>
        <v>-2.2245793685806929</v>
      </c>
    </row>
    <row r="2218" spans="1:69" x14ac:dyDescent="0.2">
      <c r="A2218" s="1" t="s">
        <v>7554</v>
      </c>
      <c r="B2218" s="8" t="s">
        <v>5855</v>
      </c>
      <c r="C2218" s="37" t="s">
        <v>7530</v>
      </c>
      <c r="D2218" s="38">
        <v>2259</v>
      </c>
      <c r="E2218" s="52" t="s">
        <v>3951</v>
      </c>
      <c r="G2218" s="8">
        <v>1727</v>
      </c>
      <c r="H2218" s="8">
        <v>219</v>
      </c>
      <c r="I2218" s="8">
        <v>350</v>
      </c>
      <c r="J2218" s="8">
        <v>29</v>
      </c>
      <c r="K2218" s="8">
        <v>98</v>
      </c>
      <c r="L2218" s="8">
        <v>17</v>
      </c>
      <c r="M2218" s="8">
        <v>37</v>
      </c>
      <c r="N2218" s="8">
        <v>15</v>
      </c>
      <c r="O2218" s="8">
        <v>47</v>
      </c>
      <c r="P2218" s="8">
        <v>25</v>
      </c>
      <c r="Q2218" s="36">
        <f t="shared" si="1816"/>
        <v>1508</v>
      </c>
      <c r="R2218" s="36">
        <f t="shared" si="1804"/>
        <v>321</v>
      </c>
      <c r="S2218" s="36">
        <f t="shared" si="1805"/>
        <v>81</v>
      </c>
      <c r="T2218" s="36">
        <f t="shared" si="1806"/>
        <v>22</v>
      </c>
      <c r="U2218" s="36">
        <f t="shared" si="1807"/>
        <v>22</v>
      </c>
      <c r="V2218" s="36">
        <f t="shared" si="1808"/>
        <v>9133</v>
      </c>
      <c r="W2218" s="45">
        <f t="shared" si="1809"/>
        <v>1954</v>
      </c>
      <c r="X2218" s="50">
        <f t="shared" si="1810"/>
        <v>4.6740020470829071</v>
      </c>
      <c r="Y2218" s="46">
        <f t="shared" si="1776"/>
        <v>0.10627466530613511</v>
      </c>
      <c r="Z2218" s="46">
        <f t="shared" si="1777"/>
        <v>0.45427875947194934</v>
      </c>
      <c r="AA2218" s="46">
        <f t="shared" si="1778"/>
        <v>2.8022828536377635</v>
      </c>
      <c r="AB2218" s="46">
        <f t="shared" si="1779"/>
        <v>7.1502869478035782</v>
      </c>
      <c r="AC2218" s="46">
        <f t="shared" si="1780"/>
        <v>13.498291041969392</v>
      </c>
      <c r="AD2218" s="46">
        <f t="shared" si="1781"/>
        <v>160.26219528165174</v>
      </c>
      <c r="AE2218" s="46">
        <f t="shared" si="1782"/>
        <v>145.82348179049575</v>
      </c>
      <c r="AF2218" s="46">
        <f t="shared" si="1783"/>
        <v>226.98491114465884</v>
      </c>
      <c r="AG2218" s="46">
        <f t="shared" si="1784"/>
        <v>157.30631285167871</v>
      </c>
      <c r="AH2218" s="46">
        <f t="shared" si="1817"/>
        <v>296.96240292332664</v>
      </c>
      <c r="AI2218" s="46">
        <f t="shared" si="1811"/>
        <v>0.50555007884885395</v>
      </c>
      <c r="AJ2218" s="47">
        <f t="shared" si="1818"/>
        <v>0.71102044896673255</v>
      </c>
      <c r="AK2218" s="47">
        <f t="shared" si="1819"/>
        <v>145.34486294048514</v>
      </c>
      <c r="AL2218" s="47">
        <f t="shared" si="1820"/>
        <v>-273.42763461234432</v>
      </c>
      <c r="AM2218" s="47">
        <f t="shared" si="1821"/>
        <v>-1057.0771847746503</v>
      </c>
      <c r="AN2218" s="47">
        <f t="shared" si="1822"/>
        <v>-1170.204094434481</v>
      </c>
      <c r="AO2218" s="47">
        <f t="shared" si="1823"/>
        <v>-3035.2508470561011</v>
      </c>
      <c r="AP2218" s="47">
        <f t="shared" si="1824"/>
        <v>5.1255739383714006E-4</v>
      </c>
      <c r="AQ2218" s="47">
        <f t="shared" si="1812"/>
        <v>-2.7629995232662967</v>
      </c>
      <c r="AR2218" s="1">
        <f t="shared" si="1774"/>
        <v>219</v>
      </c>
      <c r="AS2218" s="1">
        <f t="shared" si="1793"/>
        <v>29</v>
      </c>
      <c r="AT2218" s="1">
        <f t="shared" si="1794"/>
        <v>17</v>
      </c>
      <c r="AU2218" s="1">
        <f t="shared" si="1795"/>
        <v>15</v>
      </c>
      <c r="AV2218" s="1">
        <f t="shared" si="1796"/>
        <v>25</v>
      </c>
      <c r="AW2218" s="27">
        <f t="shared" si="1786"/>
        <v>305</v>
      </c>
      <c r="AX2218" s="41">
        <f t="shared" si="1813"/>
        <v>4.3180327868852455</v>
      </c>
      <c r="AY2218" s="29">
        <f t="shared" si="1787"/>
        <v>0.46507927976350499</v>
      </c>
      <c r="AZ2218" s="29">
        <f t="shared" si="1788"/>
        <v>0.10114485353399598</v>
      </c>
      <c r="BA2218" s="29">
        <f t="shared" si="1789"/>
        <v>1.737210427304487</v>
      </c>
      <c r="BB2218" s="29">
        <f t="shared" si="1790"/>
        <v>5.373276001074978</v>
      </c>
      <c r="BC2218" s="29">
        <f t="shared" si="1791"/>
        <v>11.009341574845468</v>
      </c>
      <c r="BD2218" s="29">
        <f t="shared" si="1792"/>
        <v>101.8523622682076</v>
      </c>
      <c r="BE2218" s="29">
        <f t="shared" si="1792"/>
        <v>2.9332007524858832</v>
      </c>
      <c r="BF2218" s="29">
        <f t="shared" si="1792"/>
        <v>29.532577264176279</v>
      </c>
      <c r="BG2218" s="29">
        <f t="shared" si="1775"/>
        <v>80.599140016124664</v>
      </c>
      <c r="BH2218" s="29">
        <f t="shared" si="1775"/>
        <v>275.23353937113671</v>
      </c>
      <c r="BI2218" s="29">
        <f t="shared" si="1814"/>
        <v>1.6123382226056946</v>
      </c>
      <c r="BJ2218" s="28">
        <f t="shared" si="1797"/>
        <v>1.2697788085354451</v>
      </c>
      <c r="BK2218" s="28">
        <f t="shared" si="1798"/>
        <v>33.927384230819186</v>
      </c>
      <c r="BL2218" s="28">
        <f t="shared" si="1799"/>
        <v>-0.45564798937212453</v>
      </c>
      <c r="BM2218" s="28">
        <f t="shared" si="1800"/>
        <v>-19.012679975514335</v>
      </c>
      <c r="BN2218" s="28">
        <f t="shared" si="1801"/>
        <v>-91.256909722951221</v>
      </c>
      <c r="BO2218" s="28">
        <f t="shared" si="1802"/>
        <v>-446.06464622338495</v>
      </c>
      <c r="BP2218" s="28">
        <f t="shared" si="1803"/>
        <v>3.3111863817960742E-3</v>
      </c>
      <c r="BQ2218" s="28">
        <f t="shared" si="1815"/>
        <v>-1.7312951884936059</v>
      </c>
    </row>
    <row r="2219" spans="1:69" x14ac:dyDescent="0.2">
      <c r="A2219" s="1" t="s">
        <v>7554</v>
      </c>
      <c r="B2219" s="8" t="s">
        <v>5857</v>
      </c>
      <c r="C2219" s="37" t="s">
        <v>7531</v>
      </c>
      <c r="D2219" s="38">
        <v>974</v>
      </c>
      <c r="E2219" s="52" t="s">
        <v>1985</v>
      </c>
      <c r="G2219" s="8">
        <v>660</v>
      </c>
      <c r="H2219" s="8">
        <v>180</v>
      </c>
      <c r="I2219" s="8">
        <v>134</v>
      </c>
      <c r="J2219" s="8">
        <v>25</v>
      </c>
      <c r="K2219" s="8">
        <v>72</v>
      </c>
      <c r="L2219" s="8">
        <v>16</v>
      </c>
      <c r="M2219" s="8">
        <v>38</v>
      </c>
      <c r="N2219" s="8">
        <v>20</v>
      </c>
      <c r="O2219" s="8">
        <v>72</v>
      </c>
      <c r="P2219" s="8">
        <v>49</v>
      </c>
      <c r="Q2219" s="36">
        <f t="shared" si="1816"/>
        <v>480</v>
      </c>
      <c r="R2219" s="36">
        <f t="shared" si="1804"/>
        <v>109</v>
      </c>
      <c r="S2219" s="36">
        <f t="shared" si="1805"/>
        <v>56</v>
      </c>
      <c r="T2219" s="36">
        <f t="shared" si="1806"/>
        <v>18</v>
      </c>
      <c r="U2219" s="36">
        <f t="shared" si="1807"/>
        <v>23</v>
      </c>
      <c r="V2219" s="36">
        <f t="shared" si="1808"/>
        <v>3063</v>
      </c>
      <c r="W2219" s="45">
        <f t="shared" si="1809"/>
        <v>686</v>
      </c>
      <c r="X2219" s="50">
        <f t="shared" si="1810"/>
        <v>4.4650145772594749</v>
      </c>
      <c r="Y2219" s="46">
        <f t="shared" si="1776"/>
        <v>0.28620940254485833</v>
      </c>
      <c r="Z2219" s="46">
        <f t="shared" si="1777"/>
        <v>0.21623855706380818</v>
      </c>
      <c r="AA2219" s="46">
        <f t="shared" si="1778"/>
        <v>2.146267711582758</v>
      </c>
      <c r="AB2219" s="46">
        <f t="shared" si="1779"/>
        <v>6.0762968661017078</v>
      </c>
      <c r="AC2219" s="46">
        <f t="shared" si="1780"/>
        <v>12.006326020620659</v>
      </c>
      <c r="AD2219" s="46">
        <f t="shared" si="1781"/>
        <v>137.380513221532</v>
      </c>
      <c r="AE2219" s="46">
        <f t="shared" si="1782"/>
        <v>23.570002719955092</v>
      </c>
      <c r="AF2219" s="46">
        <f t="shared" si="1783"/>
        <v>120.19099184863444</v>
      </c>
      <c r="AG2219" s="46">
        <f t="shared" si="1784"/>
        <v>109.37334358983074</v>
      </c>
      <c r="AH2219" s="46">
        <f t="shared" si="1817"/>
        <v>276.14549847427514</v>
      </c>
      <c r="AI2219" s="46">
        <f t="shared" si="1811"/>
        <v>0.97322678810836116</v>
      </c>
      <c r="AJ2219" s="47">
        <f t="shared" si="1818"/>
        <v>0.98652257354221817</v>
      </c>
      <c r="AK2219" s="47">
        <f t="shared" si="1819"/>
        <v>76.5501421352633</v>
      </c>
      <c r="AL2219" s="47">
        <f t="shared" si="1820"/>
        <v>-11.415767586409917</v>
      </c>
      <c r="AM2219" s="47">
        <f t="shared" si="1821"/>
        <v>-183.39723493432288</v>
      </c>
      <c r="AN2219" s="47">
        <f t="shared" si="1822"/>
        <v>-280.80827339975508</v>
      </c>
      <c r="AO2219" s="47">
        <f t="shared" si="1823"/>
        <v>-996.60245459142413</v>
      </c>
      <c r="AP2219" s="47">
        <f t="shared" si="1824"/>
        <v>1.4641225935885943E-3</v>
      </c>
      <c r="AQ2219" s="47">
        <f t="shared" si="1812"/>
        <v>-2.043437234017119</v>
      </c>
      <c r="AR2219" s="1">
        <f t="shared" si="1774"/>
        <v>180</v>
      </c>
      <c r="AS2219" s="1">
        <f t="shared" si="1793"/>
        <v>25</v>
      </c>
      <c r="AT2219" s="1">
        <f t="shared" si="1794"/>
        <v>16</v>
      </c>
      <c r="AU2219" s="1">
        <f t="shared" si="1795"/>
        <v>20</v>
      </c>
      <c r="AV2219" s="1">
        <f t="shared" si="1796"/>
        <v>49</v>
      </c>
      <c r="AW2219" s="27">
        <f t="shared" si="1786"/>
        <v>290</v>
      </c>
      <c r="AX2219" s="41">
        <f t="shared" si="1813"/>
        <v>3.920689655172414</v>
      </c>
      <c r="AY2219" s="29">
        <f t="shared" si="1787"/>
        <v>1.1649108204518426</v>
      </c>
      <c r="AZ2219" s="29">
        <f t="shared" si="1788"/>
        <v>6.2901307966706024E-3</v>
      </c>
      <c r="BA2219" s="29">
        <f t="shared" si="1789"/>
        <v>0.84766944114149856</v>
      </c>
      <c r="BB2219" s="29">
        <f t="shared" si="1790"/>
        <v>3.6890487514863266</v>
      </c>
      <c r="BC2219" s="29">
        <f t="shared" si="1791"/>
        <v>8.5304280618311541</v>
      </c>
      <c r="BD2219" s="29">
        <f t="shared" si="1792"/>
        <v>209.68394768133166</v>
      </c>
      <c r="BE2219" s="29">
        <f t="shared" si="1792"/>
        <v>0.15725326991676505</v>
      </c>
      <c r="BF2219" s="29">
        <f t="shared" si="1792"/>
        <v>13.562711058263977</v>
      </c>
      <c r="BG2219" s="29">
        <f t="shared" si="1775"/>
        <v>73.780975029726534</v>
      </c>
      <c r="BH2219" s="29">
        <f t="shared" si="1775"/>
        <v>417.99097502972654</v>
      </c>
      <c r="BI2219" s="29">
        <f t="shared" si="1814"/>
        <v>2.474656962176351</v>
      </c>
      <c r="BJ2219" s="28">
        <f t="shared" si="1797"/>
        <v>1.5731042439000509</v>
      </c>
      <c r="BK2219" s="28">
        <f t="shared" si="1798"/>
        <v>58.135179261752192</v>
      </c>
      <c r="BL2219" s="28">
        <f t="shared" si="1799"/>
        <v>3.2037381656558946E-3</v>
      </c>
      <c r="BM2219" s="28">
        <f t="shared" si="1800"/>
        <v>-3.207652145214603</v>
      </c>
      <c r="BN2219" s="28">
        <f t="shared" si="1801"/>
        <v>-36.402321369028776</v>
      </c>
      <c r="BO2219" s="28">
        <f t="shared" si="1802"/>
        <v>-313.60271162886642</v>
      </c>
      <c r="BP2219" s="28">
        <f t="shared" si="1803"/>
        <v>3.484236831987697E-3</v>
      </c>
      <c r="BQ2219" s="28">
        <f t="shared" si="1815"/>
        <v>-1.0281087517003757</v>
      </c>
    </row>
    <row r="2220" spans="1:69" x14ac:dyDescent="0.2">
      <c r="A2220" s="1" t="s">
        <v>7554</v>
      </c>
      <c r="B2220" s="8" t="s">
        <v>5859</v>
      </c>
      <c r="C2220" s="37" t="s">
        <v>7534</v>
      </c>
      <c r="D2220" s="38">
        <v>871</v>
      </c>
      <c r="E2220" s="52" t="s">
        <v>3622</v>
      </c>
      <c r="G2220" s="8">
        <v>633</v>
      </c>
      <c r="H2220" s="8">
        <v>154</v>
      </c>
      <c r="I2220" s="8">
        <v>113</v>
      </c>
      <c r="J2220" s="8">
        <v>25</v>
      </c>
      <c r="K2220" s="8">
        <v>47</v>
      </c>
      <c r="L2220" s="8">
        <v>11</v>
      </c>
      <c r="M2220" s="8">
        <v>28</v>
      </c>
      <c r="N2220" s="8">
        <v>20</v>
      </c>
      <c r="O2220" s="8">
        <v>50</v>
      </c>
      <c r="P2220" s="8">
        <v>34</v>
      </c>
      <c r="Q2220" s="36">
        <f t="shared" si="1816"/>
        <v>479</v>
      </c>
      <c r="R2220" s="36">
        <f t="shared" si="1804"/>
        <v>88</v>
      </c>
      <c r="S2220" s="36">
        <f t="shared" si="1805"/>
        <v>36</v>
      </c>
      <c r="T2220" s="36">
        <f t="shared" si="1806"/>
        <v>8</v>
      </c>
      <c r="U2220" s="36">
        <f t="shared" si="1807"/>
        <v>16</v>
      </c>
      <c r="V2220" s="36">
        <f t="shared" si="1808"/>
        <v>2887</v>
      </c>
      <c r="W2220" s="45">
        <f t="shared" si="1809"/>
        <v>627</v>
      </c>
      <c r="X2220" s="50">
        <f t="shared" si="1810"/>
        <v>4.6044657097288679</v>
      </c>
      <c r="Y2220" s="46">
        <f t="shared" si="1776"/>
        <v>0.15644737478028817</v>
      </c>
      <c r="Z2220" s="46">
        <f t="shared" si="1777"/>
        <v>0.365378794238024</v>
      </c>
      <c r="AA2220" s="46">
        <f t="shared" si="1778"/>
        <v>2.5743102136957599</v>
      </c>
      <c r="AB2220" s="46">
        <f t="shared" si="1779"/>
        <v>6.7832416331534962</v>
      </c>
      <c r="AC2220" s="46">
        <f t="shared" si="1780"/>
        <v>12.992173052611232</v>
      </c>
      <c r="AD2220" s="46">
        <f t="shared" si="1781"/>
        <v>74.938292519758036</v>
      </c>
      <c r="AE2220" s="46">
        <f t="shared" si="1782"/>
        <v>32.153333892946108</v>
      </c>
      <c r="AF2220" s="46">
        <f t="shared" si="1783"/>
        <v>92.675167693047356</v>
      </c>
      <c r="AG2220" s="46">
        <f t="shared" si="1784"/>
        <v>54.265933065227969</v>
      </c>
      <c r="AH2220" s="46">
        <f t="shared" si="1817"/>
        <v>207.87476884177971</v>
      </c>
      <c r="AI2220" s="46">
        <f t="shared" si="1811"/>
        <v>0.73787139938140445</v>
      </c>
      <c r="AJ2220" s="47">
        <f t="shared" si="1818"/>
        <v>0.8589944117288566</v>
      </c>
      <c r="AK2220" s="47">
        <f t="shared" si="1819"/>
        <v>46.764567044180346</v>
      </c>
      <c r="AL2220" s="47">
        <f t="shared" si="1820"/>
        <v>-30.663848749227075</v>
      </c>
      <c r="AM2220" s="47">
        <f t="shared" si="1821"/>
        <v>-234.59718951752777</v>
      </c>
      <c r="AN2220" s="47">
        <f t="shared" si="1822"/>
        <v>-222.98461686498962</v>
      </c>
      <c r="AO2220" s="47">
        <f t="shared" si="1823"/>
        <v>-1182.1474836690543</v>
      </c>
      <c r="AP2220" s="47">
        <f t="shared" si="1824"/>
        <v>1.602555910543131E-3</v>
      </c>
      <c r="AQ2220" s="47">
        <f t="shared" si="1812"/>
        <v>-2.6019555641952707</v>
      </c>
      <c r="AR2220" s="1">
        <f t="shared" si="1774"/>
        <v>154</v>
      </c>
      <c r="AS2220" s="1">
        <f t="shared" si="1793"/>
        <v>25</v>
      </c>
      <c r="AT2220" s="1">
        <f t="shared" si="1794"/>
        <v>11</v>
      </c>
      <c r="AU2220" s="1">
        <f t="shared" si="1795"/>
        <v>20</v>
      </c>
      <c r="AV2220" s="1">
        <f t="shared" si="1796"/>
        <v>34</v>
      </c>
      <c r="AW2220" s="27">
        <f t="shared" si="1786"/>
        <v>244</v>
      </c>
      <c r="AX2220" s="41">
        <f t="shared" si="1813"/>
        <v>4.0040983606557381</v>
      </c>
      <c r="AY2220" s="29">
        <f t="shared" si="1787"/>
        <v>0.99182007524858828</v>
      </c>
      <c r="AZ2220" s="29">
        <f t="shared" si="1788"/>
        <v>1.6796560064502015E-5</v>
      </c>
      <c r="BA2220" s="29">
        <f t="shared" si="1789"/>
        <v>1.0082135178715408</v>
      </c>
      <c r="BB2220" s="29">
        <f t="shared" si="1790"/>
        <v>4.016410239183017</v>
      </c>
      <c r="BC2220" s="29">
        <f t="shared" si="1791"/>
        <v>9.0246069604944932</v>
      </c>
      <c r="BD2220" s="29">
        <f t="shared" si="1792"/>
        <v>152.74029158828259</v>
      </c>
      <c r="BE2220" s="29">
        <f t="shared" si="1792"/>
        <v>4.1991400161255039E-4</v>
      </c>
      <c r="BF2220" s="29">
        <f t="shared" si="1792"/>
        <v>11.090348696586949</v>
      </c>
      <c r="BG2220" s="29">
        <f t="shared" si="1775"/>
        <v>80.32820478366034</v>
      </c>
      <c r="BH2220" s="29">
        <f t="shared" si="1775"/>
        <v>306.83663665681274</v>
      </c>
      <c r="BI2220" s="29">
        <f t="shared" si="1814"/>
        <v>2.2674728462524452</v>
      </c>
      <c r="BJ2220" s="28">
        <f t="shared" si="1797"/>
        <v>1.5058130183566767</v>
      </c>
      <c r="BK2220" s="28">
        <f t="shared" si="1798"/>
        <v>44.550944961117359</v>
      </c>
      <c r="BL2220" s="28">
        <f t="shared" si="1799"/>
        <v>-5.0403116139255331E-7</v>
      </c>
      <c r="BM2220" s="28">
        <f t="shared" si="1800"/>
        <v>-3.2614319158660541</v>
      </c>
      <c r="BN2220" s="28">
        <f t="shared" si="1801"/>
        <v>-47.149159106304509</v>
      </c>
      <c r="BO2220" s="28">
        <f t="shared" si="1802"/>
        <v>-269.96547022950494</v>
      </c>
      <c r="BP2220" s="28">
        <f t="shared" si="1803"/>
        <v>4.1492364724687956E-3</v>
      </c>
      <c r="BQ2220" s="28">
        <f t="shared" si="1815"/>
        <v>-1.1444636346270751</v>
      </c>
    </row>
    <row r="2221" spans="1:69" x14ac:dyDescent="0.2">
      <c r="A2221" s="1" t="s">
        <v>7554</v>
      </c>
      <c r="B2221" s="8" t="s">
        <v>5861</v>
      </c>
      <c r="C2221" s="37" t="s">
        <v>7530</v>
      </c>
      <c r="D2221" s="38">
        <v>829</v>
      </c>
      <c r="E2221" s="52" t="s">
        <v>4789</v>
      </c>
      <c r="G2221" s="8">
        <v>647</v>
      </c>
      <c r="H2221" s="8">
        <v>137</v>
      </c>
      <c r="I2221" s="8">
        <v>116</v>
      </c>
      <c r="J2221" s="8">
        <v>14</v>
      </c>
      <c r="K2221" s="8">
        <v>36</v>
      </c>
      <c r="L2221" s="8">
        <v>9</v>
      </c>
      <c r="M2221" s="8">
        <v>12</v>
      </c>
      <c r="N2221" s="8">
        <v>2</v>
      </c>
      <c r="O2221" s="8">
        <v>18</v>
      </c>
      <c r="P2221" s="8">
        <v>10</v>
      </c>
      <c r="Q2221" s="36">
        <f t="shared" si="1816"/>
        <v>510</v>
      </c>
      <c r="R2221" s="36">
        <f t="shared" si="1804"/>
        <v>102</v>
      </c>
      <c r="S2221" s="36">
        <f t="shared" si="1805"/>
        <v>27</v>
      </c>
      <c r="T2221" s="36">
        <f t="shared" si="1806"/>
        <v>10</v>
      </c>
      <c r="U2221" s="36">
        <f t="shared" si="1807"/>
        <v>8</v>
      </c>
      <c r="V2221" s="36">
        <f t="shared" si="1808"/>
        <v>3067</v>
      </c>
      <c r="W2221" s="45">
        <f t="shared" si="1809"/>
        <v>657</v>
      </c>
      <c r="X2221" s="50">
        <f t="shared" si="1810"/>
        <v>4.6681887366818877</v>
      </c>
      <c r="Y2221" s="46">
        <f t="shared" si="1776"/>
        <v>0.11009871446476165</v>
      </c>
      <c r="Z2221" s="46">
        <f t="shared" si="1777"/>
        <v>0.4464761878285371</v>
      </c>
      <c r="AA2221" s="46">
        <f t="shared" si="1778"/>
        <v>2.7828536611923127</v>
      </c>
      <c r="AB2221" s="46">
        <f t="shared" si="1779"/>
        <v>7.1192311345560881</v>
      </c>
      <c r="AC2221" s="46">
        <f t="shared" si="1780"/>
        <v>13.455608607919864</v>
      </c>
      <c r="AD2221" s="46">
        <f t="shared" si="1781"/>
        <v>56.150344377028439</v>
      </c>
      <c r="AE2221" s="46">
        <f t="shared" si="1782"/>
        <v>45.540571158510787</v>
      </c>
      <c r="AF2221" s="46">
        <f t="shared" si="1783"/>
        <v>75.137048852192436</v>
      </c>
      <c r="AG2221" s="46">
        <f t="shared" si="1784"/>
        <v>71.192311345560881</v>
      </c>
      <c r="AH2221" s="46">
        <f t="shared" si="1817"/>
        <v>107.64486886335891</v>
      </c>
      <c r="AI2221" s="46">
        <f t="shared" si="1811"/>
        <v>0.54217247651928568</v>
      </c>
      <c r="AJ2221" s="47">
        <f t="shared" si="1818"/>
        <v>0.73632362213858493</v>
      </c>
      <c r="AK2221" s="47">
        <f t="shared" si="1819"/>
        <v>46.669951340779704</v>
      </c>
      <c r="AL2221" s="47">
        <f t="shared" si="1820"/>
        <v>-76.223945273428058</v>
      </c>
      <c r="AM2221" s="47">
        <f t="shared" si="1821"/>
        <v>-313.97358927470657</v>
      </c>
      <c r="AN2221" s="47">
        <f t="shared" si="1822"/>
        <v>-475.8208182000738</v>
      </c>
      <c r="AO2221" s="47">
        <f t="shared" si="1823"/>
        <v>-989.0968206822115</v>
      </c>
      <c r="AP2221" s="47">
        <f t="shared" si="1824"/>
        <v>1.5290448706013777E-3</v>
      </c>
      <c r="AQ2221" s="47">
        <f t="shared" si="1812"/>
        <v>-2.765193890599734</v>
      </c>
      <c r="AR2221" s="1">
        <f t="shared" si="1774"/>
        <v>137</v>
      </c>
      <c r="AS2221" s="1">
        <f t="shared" si="1793"/>
        <v>14</v>
      </c>
      <c r="AT2221" s="1">
        <f t="shared" si="1794"/>
        <v>9</v>
      </c>
      <c r="AU2221" s="1">
        <f t="shared" si="1795"/>
        <v>2</v>
      </c>
      <c r="AV2221" s="1">
        <f t="shared" si="1796"/>
        <v>10</v>
      </c>
      <c r="AW2221" s="27">
        <f t="shared" si="1786"/>
        <v>172</v>
      </c>
      <c r="AX2221" s="41">
        <f t="shared" si="1813"/>
        <v>4.5465116279069768</v>
      </c>
      <c r="AY2221" s="29">
        <f t="shared" si="1787"/>
        <v>0.20565170362358023</v>
      </c>
      <c r="AZ2221" s="29">
        <f t="shared" si="1788"/>
        <v>0.29867495943753392</v>
      </c>
      <c r="BA2221" s="29">
        <f t="shared" si="1789"/>
        <v>2.3916982152514876</v>
      </c>
      <c r="BB2221" s="29">
        <f t="shared" si="1790"/>
        <v>6.4847214710654413</v>
      </c>
      <c r="BC2221" s="29">
        <f t="shared" si="1791"/>
        <v>12.577744726879395</v>
      </c>
      <c r="BD2221" s="29">
        <f t="shared" si="1792"/>
        <v>28.174283396430493</v>
      </c>
      <c r="BE2221" s="29">
        <f t="shared" si="1792"/>
        <v>4.1814494321254747</v>
      </c>
      <c r="BF2221" s="29">
        <f t="shared" si="1792"/>
        <v>21.525283937263389</v>
      </c>
      <c r="BG2221" s="29">
        <f t="shared" si="1775"/>
        <v>12.969442942130883</v>
      </c>
      <c r="BH2221" s="29">
        <f t="shared" si="1775"/>
        <v>125.77744726879395</v>
      </c>
      <c r="BI2221" s="29">
        <f t="shared" si="1814"/>
        <v>1.1264789881680946</v>
      </c>
      <c r="BJ2221" s="28">
        <f t="shared" si="1797"/>
        <v>1.061357144493829</v>
      </c>
      <c r="BK2221" s="28">
        <f t="shared" si="1798"/>
        <v>10.686472965537547</v>
      </c>
      <c r="BL2221" s="28">
        <f t="shared" si="1799"/>
        <v>-1.9113561253332485</v>
      </c>
      <c r="BM2221" s="28">
        <f t="shared" si="1800"/>
        <v>-27.843090277079202</v>
      </c>
      <c r="BN2221" s="28">
        <f t="shared" si="1801"/>
        <v>-27.623731456196229</v>
      </c>
      <c r="BO2221" s="28">
        <f t="shared" si="1802"/>
        <v>-373.09507930071391</v>
      </c>
      <c r="BP2221" s="28">
        <f t="shared" si="1803"/>
        <v>5.9167526659786723E-3</v>
      </c>
      <c r="BQ2221" s="28">
        <f t="shared" si="1815"/>
        <v>-2.483774574521191</v>
      </c>
    </row>
    <row r="2222" spans="1:69" x14ac:dyDescent="0.2">
      <c r="A2222" s="1" t="s">
        <v>7554</v>
      </c>
      <c r="B2222" s="8" t="s">
        <v>5863</v>
      </c>
      <c r="C2222" s="37" t="s">
        <v>7530</v>
      </c>
      <c r="D2222" s="38">
        <v>1652</v>
      </c>
      <c r="E2222" s="52" t="s">
        <v>5864</v>
      </c>
      <c r="G2222" s="8">
        <v>1221</v>
      </c>
      <c r="H2222" s="8">
        <v>202</v>
      </c>
      <c r="I2222" s="8">
        <v>254</v>
      </c>
      <c r="J2222" s="8">
        <v>44</v>
      </c>
      <c r="K2222" s="8">
        <v>100</v>
      </c>
      <c r="L2222" s="8">
        <v>20</v>
      </c>
      <c r="M2222" s="8">
        <v>39</v>
      </c>
      <c r="N2222" s="8">
        <v>12</v>
      </c>
      <c r="O2222" s="8">
        <v>38</v>
      </c>
      <c r="P2222" s="8">
        <v>21</v>
      </c>
      <c r="Q2222" s="36">
        <f t="shared" si="1816"/>
        <v>1019</v>
      </c>
      <c r="R2222" s="36">
        <f t="shared" si="1804"/>
        <v>210</v>
      </c>
      <c r="S2222" s="36">
        <f t="shared" si="1805"/>
        <v>80</v>
      </c>
      <c r="T2222" s="36">
        <f t="shared" si="1806"/>
        <v>27</v>
      </c>
      <c r="U2222" s="36">
        <f t="shared" si="1807"/>
        <v>17</v>
      </c>
      <c r="V2222" s="36">
        <f t="shared" si="1808"/>
        <v>6246</v>
      </c>
      <c r="W2222" s="45">
        <f t="shared" si="1809"/>
        <v>1353</v>
      </c>
      <c r="X2222" s="50">
        <f t="shared" si="1810"/>
        <v>4.6164079822616406</v>
      </c>
      <c r="Y2222" s="46">
        <f t="shared" si="1776"/>
        <v>0.14714283607258583</v>
      </c>
      <c r="Z2222" s="46">
        <f t="shared" si="1777"/>
        <v>0.37995880059586706</v>
      </c>
      <c r="AA2222" s="46">
        <f t="shared" si="1778"/>
        <v>2.6127747651191484</v>
      </c>
      <c r="AB2222" s="46">
        <f t="shared" si="1779"/>
        <v>6.8455907296424297</v>
      </c>
      <c r="AC2222" s="46">
        <f t="shared" si="1780"/>
        <v>13.078406694165711</v>
      </c>
      <c r="AD2222" s="46">
        <f t="shared" si="1781"/>
        <v>149.93854995796497</v>
      </c>
      <c r="AE2222" s="46">
        <f t="shared" si="1782"/>
        <v>79.791348125132089</v>
      </c>
      <c r="AF2222" s="46">
        <f t="shared" si="1783"/>
        <v>209.02198120953187</v>
      </c>
      <c r="AG2222" s="46">
        <f t="shared" si="1784"/>
        <v>184.8309497003456</v>
      </c>
      <c r="AH2222" s="46">
        <f t="shared" si="1817"/>
        <v>222.3329138008171</v>
      </c>
      <c r="AI2222" s="46">
        <f t="shared" si="1811"/>
        <v>0.62567732455162106</v>
      </c>
      <c r="AJ2222" s="47">
        <f t="shared" si="1818"/>
        <v>0.79099767670431309</v>
      </c>
      <c r="AK2222" s="47">
        <f t="shared" si="1819"/>
        <v>116.21367742110223</v>
      </c>
      <c r="AL2222" s="47">
        <f t="shared" si="1820"/>
        <v>-99.379872023648971</v>
      </c>
      <c r="AM2222" s="47">
        <f t="shared" si="1821"/>
        <v>-682.68022445547297</v>
      </c>
      <c r="AN2222" s="47">
        <f t="shared" si="1822"/>
        <v>-977.13492615458824</v>
      </c>
      <c r="AO2222" s="47">
        <f t="shared" si="1823"/>
        <v>-1624.6340648705502</v>
      </c>
      <c r="AP2222" s="47">
        <f t="shared" si="1824"/>
        <v>7.4073992965981801E-4</v>
      </c>
      <c r="AQ2222" s="47">
        <f t="shared" si="1812"/>
        <v>-2.4204532090203359</v>
      </c>
      <c r="AR2222" s="1">
        <f t="shared" si="1774"/>
        <v>202</v>
      </c>
      <c r="AS2222" s="1">
        <f t="shared" si="1793"/>
        <v>44</v>
      </c>
      <c r="AT2222" s="1">
        <f t="shared" si="1794"/>
        <v>20</v>
      </c>
      <c r="AU2222" s="1">
        <f t="shared" si="1795"/>
        <v>12</v>
      </c>
      <c r="AV2222" s="1">
        <f t="shared" si="1796"/>
        <v>21</v>
      </c>
      <c r="AW2222" s="27">
        <f t="shared" si="1786"/>
        <v>299</v>
      </c>
      <c r="AX2222" s="41">
        <f t="shared" si="1813"/>
        <v>4.3177257525083608</v>
      </c>
      <c r="AY2222" s="29">
        <f t="shared" si="1787"/>
        <v>0.46549814879028256</v>
      </c>
      <c r="AZ2222" s="29">
        <f t="shared" si="1788"/>
        <v>0.10094965380700412</v>
      </c>
      <c r="BA2222" s="29">
        <f t="shared" si="1789"/>
        <v>1.7364011588237256</v>
      </c>
      <c r="BB2222" s="29">
        <f t="shared" si="1790"/>
        <v>5.3718526638404471</v>
      </c>
      <c r="BC2222" s="29">
        <f t="shared" si="1791"/>
        <v>11.00730416885717</v>
      </c>
      <c r="BD2222" s="29">
        <f t="shared" si="1792"/>
        <v>94.030626055637072</v>
      </c>
      <c r="BE2222" s="29">
        <f t="shared" si="1792"/>
        <v>4.4417847675081807</v>
      </c>
      <c r="BF2222" s="29">
        <f t="shared" si="1792"/>
        <v>34.728023176474508</v>
      </c>
      <c r="BG2222" s="29">
        <f t="shared" si="1775"/>
        <v>64.462231966085369</v>
      </c>
      <c r="BH2222" s="29">
        <f t="shared" si="1775"/>
        <v>231.15338754600057</v>
      </c>
      <c r="BI2222" s="29">
        <f t="shared" si="1814"/>
        <v>1.4389800453412944</v>
      </c>
      <c r="BJ2222" s="28">
        <f t="shared" si="1797"/>
        <v>1.1995749436118173</v>
      </c>
      <c r="BK2222" s="28">
        <f t="shared" si="1798"/>
        <v>37.166027976507287</v>
      </c>
      <c r="BL2222" s="28">
        <f t="shared" si="1799"/>
        <v>-0.81757531450599208</v>
      </c>
      <c r="BM2222" s="28">
        <f t="shared" si="1800"/>
        <v>-26.510806441397577</v>
      </c>
      <c r="BN2222" s="28">
        <f t="shared" si="1801"/>
        <v>-86.55361824622814</v>
      </c>
      <c r="BO2222" s="28">
        <f t="shared" si="1802"/>
        <v>-444.28186773086946</v>
      </c>
      <c r="BP2222" s="28">
        <f t="shared" si="1803"/>
        <v>3.378302036020157E-3</v>
      </c>
      <c r="BQ2222" s="28">
        <f t="shared" si="1815"/>
        <v>-1.760088062811467</v>
      </c>
    </row>
    <row r="2223" spans="1:69" x14ac:dyDescent="0.2">
      <c r="A2223" s="1" t="s">
        <v>7554</v>
      </c>
      <c r="B2223" s="8" t="s">
        <v>5866</v>
      </c>
      <c r="C2223" s="37" t="s">
        <v>7530</v>
      </c>
      <c r="D2223" s="38">
        <v>1083</v>
      </c>
      <c r="E2223" s="52" t="s">
        <v>4197</v>
      </c>
      <c r="G2223" s="8">
        <v>849</v>
      </c>
      <c r="H2223" s="8">
        <v>83</v>
      </c>
      <c r="I2223" s="8">
        <v>148</v>
      </c>
      <c r="J2223" s="8">
        <v>7</v>
      </c>
      <c r="K2223" s="8">
        <v>41</v>
      </c>
      <c r="L2223" s="8">
        <v>2</v>
      </c>
      <c r="M2223" s="8">
        <v>15</v>
      </c>
      <c r="N2223" s="8">
        <v>3</v>
      </c>
      <c r="O2223" s="8">
        <v>30</v>
      </c>
      <c r="P2223" s="8">
        <v>7</v>
      </c>
      <c r="Q2223" s="36">
        <f t="shared" si="1816"/>
        <v>766</v>
      </c>
      <c r="R2223" s="36">
        <f t="shared" si="1804"/>
        <v>141</v>
      </c>
      <c r="S2223" s="36">
        <f t="shared" si="1805"/>
        <v>39</v>
      </c>
      <c r="T2223" s="36">
        <f t="shared" si="1806"/>
        <v>12</v>
      </c>
      <c r="U2223" s="36">
        <f t="shared" si="1807"/>
        <v>23</v>
      </c>
      <c r="V2223" s="36">
        <f t="shared" si="1808"/>
        <v>4558</v>
      </c>
      <c r="W2223" s="45">
        <f t="shared" si="1809"/>
        <v>981</v>
      </c>
      <c r="X2223" s="50">
        <f t="shared" si="1810"/>
        <v>4.6462793068297659</v>
      </c>
      <c r="Y2223" s="46">
        <f t="shared" si="1776"/>
        <v>0.12511832877683093</v>
      </c>
      <c r="Z2223" s="46">
        <f t="shared" si="1777"/>
        <v>0.41767694243636266</v>
      </c>
      <c r="AA2223" s="46">
        <f t="shared" si="1778"/>
        <v>2.7102355560958942</v>
      </c>
      <c r="AB2223" s="46">
        <f t="shared" si="1779"/>
        <v>7.0027941697554263</v>
      </c>
      <c r="AC2223" s="46">
        <f t="shared" si="1780"/>
        <v>13.295352783414957</v>
      </c>
      <c r="AD2223" s="46">
        <f t="shared" si="1781"/>
        <v>95.8406398430525</v>
      </c>
      <c r="AE2223" s="46">
        <f t="shared" si="1782"/>
        <v>58.892448883527138</v>
      </c>
      <c r="AF2223" s="46">
        <f t="shared" si="1783"/>
        <v>105.69918668773987</v>
      </c>
      <c r="AG2223" s="46">
        <f t="shared" si="1784"/>
        <v>84.03353003706512</v>
      </c>
      <c r="AH2223" s="46">
        <f t="shared" si="1817"/>
        <v>305.79311401854403</v>
      </c>
      <c r="AI2223" s="46">
        <f t="shared" si="1811"/>
        <v>0.66352950966319257</v>
      </c>
      <c r="AJ2223" s="47">
        <f t="shared" si="1818"/>
        <v>0.81457320706195124</v>
      </c>
      <c r="AK2223" s="47">
        <f t="shared" si="1819"/>
        <v>62.721987033019964</v>
      </c>
      <c r="AL2223" s="47">
        <f t="shared" si="1820"/>
        <v>-70.418942787775819</v>
      </c>
      <c r="AM2223" s="47">
        <f t="shared" si="1821"/>
        <v>-321.94731046863438</v>
      </c>
      <c r="AN2223" s="47">
        <f t="shared" si="1822"/>
        <v>-411.43186540290958</v>
      </c>
      <c r="AO2223" s="47">
        <f t="shared" si="1823"/>
        <v>-2062.943201451566</v>
      </c>
      <c r="AP2223" s="47">
        <f t="shared" si="1824"/>
        <v>1.0224927560401075E-3</v>
      </c>
      <c r="AQ2223" s="47">
        <f t="shared" si="1812"/>
        <v>-2.8670894558685309</v>
      </c>
      <c r="AR2223" s="1">
        <f t="shared" si="1774"/>
        <v>83</v>
      </c>
      <c r="AS2223" s="1">
        <f t="shared" si="1793"/>
        <v>7</v>
      </c>
      <c r="AT2223" s="1">
        <f t="shared" si="1794"/>
        <v>2</v>
      </c>
      <c r="AU2223" s="1">
        <f t="shared" si="1795"/>
        <v>3</v>
      </c>
      <c r="AV2223" s="1">
        <f t="shared" si="1796"/>
        <v>7</v>
      </c>
      <c r="AW2223" s="27">
        <f t="shared" si="1786"/>
        <v>102</v>
      </c>
      <c r="AX2223" s="41">
        <f t="shared" si="1813"/>
        <v>4.5294117647058822</v>
      </c>
      <c r="AY2223" s="29">
        <f t="shared" si="1787"/>
        <v>0.22145328719723192</v>
      </c>
      <c r="AZ2223" s="29">
        <f t="shared" si="1788"/>
        <v>0.28027681660899645</v>
      </c>
      <c r="BA2223" s="29">
        <f t="shared" si="1789"/>
        <v>2.3391003460207611</v>
      </c>
      <c r="BB2223" s="29">
        <f t="shared" si="1790"/>
        <v>6.3979238754325252</v>
      </c>
      <c r="BC2223" s="29">
        <f t="shared" si="1791"/>
        <v>12.45674740484429</v>
      </c>
      <c r="BD2223" s="29">
        <f t="shared" si="1792"/>
        <v>18.38062283737025</v>
      </c>
      <c r="BE2223" s="29">
        <f t="shared" si="1792"/>
        <v>1.9619377162629752</v>
      </c>
      <c r="BF2223" s="29">
        <f t="shared" si="1792"/>
        <v>4.6782006920415222</v>
      </c>
      <c r="BG2223" s="29">
        <f t="shared" si="1775"/>
        <v>19.193771626297575</v>
      </c>
      <c r="BH2223" s="29">
        <f t="shared" si="1775"/>
        <v>87.197231833910024</v>
      </c>
      <c r="BI2223" s="29">
        <f t="shared" si="1814"/>
        <v>1.3011065812463598</v>
      </c>
      <c r="BJ2223" s="28">
        <f t="shared" si="1797"/>
        <v>1.1406605898541247</v>
      </c>
      <c r="BK2223" s="28">
        <f t="shared" si="1798"/>
        <v>5.8281668827224706</v>
      </c>
      <c r="BL2223" s="28">
        <f t="shared" si="1799"/>
        <v>-0.6998572948638162</v>
      </c>
      <c r="BM2223" s="28">
        <f t="shared" si="1800"/>
        <v>-4.820964849902583</v>
      </c>
      <c r="BN2223" s="28">
        <f t="shared" si="1801"/>
        <v>-32.7122598134847</v>
      </c>
      <c r="BO2223" s="28">
        <f t="shared" si="1802"/>
        <v>-207.36512440409376</v>
      </c>
      <c r="BP2223" s="28">
        <f t="shared" si="1803"/>
        <v>1.0099009900990099E-2</v>
      </c>
      <c r="BQ2223" s="28">
        <f t="shared" si="1815"/>
        <v>-2.4214400026654936</v>
      </c>
    </row>
    <row r="2224" spans="1:69" x14ac:dyDescent="0.2">
      <c r="A2224" s="1" t="s">
        <v>7554</v>
      </c>
      <c r="B2224" s="8" t="s">
        <v>5868</v>
      </c>
      <c r="C2224" s="37" t="s">
        <v>7534</v>
      </c>
      <c r="D2224" s="38">
        <v>1475</v>
      </c>
      <c r="E2224" s="52" t="s">
        <v>4197</v>
      </c>
      <c r="G2224" s="8">
        <v>1203</v>
      </c>
      <c r="H2224" s="8">
        <v>100</v>
      </c>
      <c r="I2224" s="8">
        <v>154</v>
      </c>
      <c r="J2224" s="8">
        <v>14</v>
      </c>
      <c r="K2224" s="8">
        <v>56</v>
      </c>
      <c r="L2224" s="8">
        <v>5</v>
      </c>
      <c r="M2224" s="8">
        <v>16</v>
      </c>
      <c r="N2224" s="8">
        <v>6</v>
      </c>
      <c r="O2224" s="8">
        <v>46</v>
      </c>
      <c r="P2224" s="8">
        <v>20</v>
      </c>
      <c r="Q2224" s="36">
        <f t="shared" si="1816"/>
        <v>1103</v>
      </c>
      <c r="R2224" s="36">
        <f t="shared" si="1804"/>
        <v>140</v>
      </c>
      <c r="S2224" s="36">
        <f t="shared" si="1805"/>
        <v>51</v>
      </c>
      <c r="T2224" s="36">
        <f t="shared" si="1806"/>
        <v>10</v>
      </c>
      <c r="U2224" s="36">
        <f t="shared" si="1807"/>
        <v>26</v>
      </c>
      <c r="V2224" s="36">
        <f t="shared" si="1808"/>
        <v>6274</v>
      </c>
      <c r="W2224" s="45">
        <f t="shared" si="1809"/>
        <v>1330</v>
      </c>
      <c r="X2224" s="50">
        <f t="shared" si="1810"/>
        <v>4.7172932330827066</v>
      </c>
      <c r="Y2224" s="46">
        <f t="shared" si="1776"/>
        <v>7.992311606082883E-2</v>
      </c>
      <c r="Z2224" s="46">
        <f t="shared" si="1777"/>
        <v>0.5145095822262421</v>
      </c>
      <c r="AA2224" s="46">
        <f t="shared" si="1778"/>
        <v>2.9490960483916555</v>
      </c>
      <c r="AB2224" s="46">
        <f t="shared" si="1779"/>
        <v>7.3836825145570684</v>
      </c>
      <c r="AC2224" s="46">
        <f t="shared" si="1780"/>
        <v>13.818268980722483</v>
      </c>
      <c r="AD2224" s="46">
        <f t="shared" si="1781"/>
        <v>88.155197015094203</v>
      </c>
      <c r="AE2224" s="46">
        <f t="shared" si="1782"/>
        <v>72.031341511673901</v>
      </c>
      <c r="AF2224" s="46">
        <f t="shared" si="1783"/>
        <v>150.40389846797444</v>
      </c>
      <c r="AG2224" s="46">
        <f t="shared" si="1784"/>
        <v>73.836825145570685</v>
      </c>
      <c r="AH2224" s="46">
        <f t="shared" si="1817"/>
        <v>359.27499349878457</v>
      </c>
      <c r="AI2224" s="46">
        <f t="shared" si="1811"/>
        <v>0.55959537670361004</v>
      </c>
      <c r="AJ2224" s="47">
        <f t="shared" si="1818"/>
        <v>0.74806107819055123</v>
      </c>
      <c r="AK2224" s="47">
        <f t="shared" si="1819"/>
        <v>59.535080842130796</v>
      </c>
      <c r="AL2224" s="47">
        <f t="shared" si="1820"/>
        <v>-123.42611529565167</v>
      </c>
      <c r="AM2224" s="47">
        <f t="shared" si="1821"/>
        <v>-617.01024507277589</v>
      </c>
      <c r="AN2224" s="47">
        <f t="shared" si="1822"/>
        <v>-479.2899749014166</v>
      </c>
      <c r="AO2224" s="47">
        <f t="shared" si="1823"/>
        <v>-3190.3816202800513</v>
      </c>
      <c r="AP2224" s="47">
        <f t="shared" si="1824"/>
        <v>7.5357864868050078E-4</v>
      </c>
      <c r="AQ2224" s="47">
        <f t="shared" si="1812"/>
        <v>-3.2784988279083187</v>
      </c>
      <c r="AR2224" s="1">
        <f t="shared" ref="AR2224:AR2287" si="1825">H2224</f>
        <v>100</v>
      </c>
      <c r="AS2224" s="1">
        <f t="shared" si="1793"/>
        <v>14</v>
      </c>
      <c r="AT2224" s="1">
        <f t="shared" si="1794"/>
        <v>5</v>
      </c>
      <c r="AU2224" s="1">
        <f t="shared" si="1795"/>
        <v>6</v>
      </c>
      <c r="AV2224" s="1">
        <f t="shared" si="1796"/>
        <v>20</v>
      </c>
      <c r="AW2224" s="27">
        <f t="shared" si="1786"/>
        <v>145</v>
      </c>
      <c r="AX2224" s="41">
        <f t="shared" si="1813"/>
        <v>4.1586206896551721</v>
      </c>
      <c r="AY2224" s="29">
        <f t="shared" si="1787"/>
        <v>0.70791914387633825</v>
      </c>
      <c r="AZ2224" s="29">
        <f t="shared" si="1788"/>
        <v>2.516052318668241E-2</v>
      </c>
      <c r="BA2224" s="29">
        <f t="shared" si="1789"/>
        <v>1.3424019024970266</v>
      </c>
      <c r="BB2224" s="29">
        <f t="shared" si="1790"/>
        <v>4.6596432818073703</v>
      </c>
      <c r="BC2224" s="29">
        <f t="shared" si="1791"/>
        <v>9.9768846611177153</v>
      </c>
      <c r="BD2224" s="29">
        <f t="shared" si="1792"/>
        <v>70.791914387633824</v>
      </c>
      <c r="BE2224" s="29">
        <f t="shared" si="1792"/>
        <v>0.35224732461355374</v>
      </c>
      <c r="BF2224" s="29">
        <f t="shared" si="1792"/>
        <v>6.7120095124851336</v>
      </c>
      <c r="BG2224" s="29">
        <f t="shared" si="1775"/>
        <v>27.957859690844224</v>
      </c>
      <c r="BH2224" s="29">
        <f t="shared" si="1775"/>
        <v>199.53769322235431</v>
      </c>
      <c r="BI2224" s="29">
        <f t="shared" si="1814"/>
        <v>2.1204980842911878</v>
      </c>
      <c r="BJ2224" s="28">
        <f t="shared" si="1797"/>
        <v>1.4561930106586791</v>
      </c>
      <c r="BK2224" s="28">
        <f t="shared" si="1798"/>
        <v>19.289397317382903</v>
      </c>
      <c r="BL2224" s="28">
        <f t="shared" si="1799"/>
        <v>-1.8094671802091053E-2</v>
      </c>
      <c r="BM2224" s="28">
        <f t="shared" si="1800"/>
        <v>-2.5184713583079841</v>
      </c>
      <c r="BN2224" s="28">
        <f t="shared" si="1801"/>
        <v>-19.544448928254951</v>
      </c>
      <c r="BO2224" s="28">
        <f t="shared" si="1802"/>
        <v>-204.110617365401</v>
      </c>
      <c r="BP2224" s="28">
        <f t="shared" si="1803"/>
        <v>7.0415695415695419E-3</v>
      </c>
      <c r="BQ2224" s="28">
        <f t="shared" si="1815"/>
        <v>-1.4569164761036109</v>
      </c>
    </row>
    <row r="2225" spans="1:69" x14ac:dyDescent="0.2">
      <c r="A2225" s="1" t="s">
        <v>7554</v>
      </c>
      <c r="B2225" s="8" t="s">
        <v>5870</v>
      </c>
      <c r="C2225" s="37" t="s">
        <v>7536</v>
      </c>
      <c r="D2225" s="38">
        <v>2921</v>
      </c>
      <c r="E2225" s="52" t="s">
        <v>160</v>
      </c>
      <c r="G2225" s="8">
        <v>1864</v>
      </c>
      <c r="H2225" s="8">
        <v>321</v>
      </c>
      <c r="I2225" s="8">
        <v>544</v>
      </c>
      <c r="J2225" s="8">
        <v>58</v>
      </c>
      <c r="K2225" s="8">
        <v>253</v>
      </c>
      <c r="L2225" s="8">
        <v>38</v>
      </c>
      <c r="M2225" s="8">
        <v>113</v>
      </c>
      <c r="N2225" s="8">
        <v>48</v>
      </c>
      <c r="O2225" s="8">
        <v>147</v>
      </c>
      <c r="P2225" s="8">
        <v>80</v>
      </c>
      <c r="Q2225" s="36">
        <f t="shared" si="1816"/>
        <v>1543</v>
      </c>
      <c r="R2225" s="36">
        <f t="shared" si="1804"/>
        <v>486</v>
      </c>
      <c r="S2225" s="36">
        <f t="shared" si="1805"/>
        <v>215</v>
      </c>
      <c r="T2225" s="36">
        <f t="shared" si="1806"/>
        <v>65</v>
      </c>
      <c r="U2225" s="36">
        <f t="shared" si="1807"/>
        <v>67</v>
      </c>
      <c r="V2225" s="36">
        <f t="shared" si="1808"/>
        <v>10501</v>
      </c>
      <c r="W2225" s="45">
        <f t="shared" si="1809"/>
        <v>2376</v>
      </c>
      <c r="X2225" s="50">
        <f t="shared" si="1810"/>
        <v>4.419612794612795</v>
      </c>
      <c r="Y2225" s="46">
        <f t="shared" si="1776"/>
        <v>0.33684930817716968</v>
      </c>
      <c r="Z2225" s="46">
        <f t="shared" si="1777"/>
        <v>0.17607489740275967</v>
      </c>
      <c r="AA2225" s="46">
        <f t="shared" si="1778"/>
        <v>2.0153004866283495</v>
      </c>
      <c r="AB2225" s="46">
        <f t="shared" si="1779"/>
        <v>5.8545260758539399</v>
      </c>
      <c r="AC2225" s="46">
        <f t="shared" si="1780"/>
        <v>11.69375166507953</v>
      </c>
      <c r="AD2225" s="46">
        <f t="shared" si="1781"/>
        <v>519.75848251737284</v>
      </c>
      <c r="AE2225" s="46">
        <f t="shared" si="1782"/>
        <v>85.572400137741198</v>
      </c>
      <c r="AF2225" s="46">
        <f t="shared" si="1783"/>
        <v>433.28960462509514</v>
      </c>
      <c r="AG2225" s="46">
        <f t="shared" si="1784"/>
        <v>380.54419493050608</v>
      </c>
      <c r="AH2225" s="46">
        <f t="shared" si="1817"/>
        <v>783.48136156032854</v>
      </c>
      <c r="AI2225" s="46">
        <f t="shared" si="1811"/>
        <v>0.92742991316675527</v>
      </c>
      <c r="AJ2225" s="47">
        <f t="shared" si="1818"/>
        <v>0.96303162625469119</v>
      </c>
      <c r="AK2225" s="47">
        <f t="shared" si="1819"/>
        <v>337.75187332444705</v>
      </c>
      <c r="AL2225" s="47">
        <f t="shared" si="1820"/>
        <v>-40.203215152724326</v>
      </c>
      <c r="AM2225" s="47">
        <f t="shared" si="1821"/>
        <v>-688.69435841741097</v>
      </c>
      <c r="AN2225" s="47">
        <f t="shared" si="1822"/>
        <v>-1030.9303483154094</v>
      </c>
      <c r="AO2225" s="47">
        <f t="shared" si="1823"/>
        <v>-2999.7423437616258</v>
      </c>
      <c r="AP2225" s="47">
        <f t="shared" si="1824"/>
        <v>4.2140735157185296E-4</v>
      </c>
      <c r="AQ2225" s="47">
        <f t="shared" si="1812"/>
        <v>-1.8633867778404276</v>
      </c>
      <c r="AR2225" s="1">
        <f t="shared" si="1825"/>
        <v>321</v>
      </c>
      <c r="AS2225" s="1">
        <f t="shared" si="1793"/>
        <v>58</v>
      </c>
      <c r="AT2225" s="1">
        <f t="shared" si="1794"/>
        <v>38</v>
      </c>
      <c r="AU2225" s="1">
        <f t="shared" si="1795"/>
        <v>48</v>
      </c>
      <c r="AV2225" s="1">
        <f t="shared" si="1796"/>
        <v>80</v>
      </c>
      <c r="AW2225" s="27">
        <f t="shared" si="1786"/>
        <v>545</v>
      </c>
      <c r="AX2225" s="41">
        <f t="shared" si="1813"/>
        <v>3.9027522935779815</v>
      </c>
      <c r="AY2225" s="29">
        <f t="shared" si="1787"/>
        <v>1.2039525292483801</v>
      </c>
      <c r="AZ2225" s="29">
        <f t="shared" si="1788"/>
        <v>9.4571164043431022E-3</v>
      </c>
      <c r="BA2225" s="29">
        <f t="shared" si="1789"/>
        <v>0.81496170356030606</v>
      </c>
      <c r="BB2225" s="29">
        <f t="shared" si="1790"/>
        <v>3.6204662907162692</v>
      </c>
      <c r="BC2225" s="29">
        <f t="shared" si="1791"/>
        <v>8.4259708778722313</v>
      </c>
      <c r="BD2225" s="29">
        <f t="shared" si="1792"/>
        <v>386.46876188873</v>
      </c>
      <c r="BE2225" s="29">
        <f t="shared" si="1792"/>
        <v>0.54851275145189993</v>
      </c>
      <c r="BF2225" s="29">
        <f t="shared" si="1792"/>
        <v>30.96854473529163</v>
      </c>
      <c r="BG2225" s="29">
        <f t="shared" si="1775"/>
        <v>173.78238195438092</v>
      </c>
      <c r="BH2225" s="29">
        <f t="shared" si="1775"/>
        <v>674.07767022977851</v>
      </c>
      <c r="BI2225" s="29">
        <f t="shared" si="1814"/>
        <v>2.3269225580140311</v>
      </c>
      <c r="BJ2225" s="28">
        <f t="shared" si="1797"/>
        <v>1.5254253695327187</v>
      </c>
      <c r="BK2225" s="28">
        <f t="shared" si="1798"/>
        <v>119.46651166353776</v>
      </c>
      <c r="BL2225" s="28">
        <f t="shared" si="1799"/>
        <v>1.502772367464783E-2</v>
      </c>
      <c r="BM2225" s="28">
        <f t="shared" si="1800"/>
        <v>-7.8761957873266804</v>
      </c>
      <c r="BN2225" s="28">
        <f t="shared" si="1801"/>
        <v>-93.156916508227255</v>
      </c>
      <c r="BO2225" s="28">
        <f t="shared" si="1802"/>
        <v>-551.24799504472412</v>
      </c>
      <c r="BP2225" s="28">
        <f t="shared" si="1803"/>
        <v>1.8450059581843787E-3</v>
      </c>
      <c r="BQ2225" s="28">
        <f t="shared" si="1815"/>
        <v>-0.98301837739146891</v>
      </c>
    </row>
    <row r="2226" spans="1:69" x14ac:dyDescent="0.2">
      <c r="A2226" s="1" t="s">
        <v>7554</v>
      </c>
      <c r="B2226" s="8" t="s">
        <v>5872</v>
      </c>
      <c r="C2226" s="37" t="s">
        <v>7530</v>
      </c>
      <c r="D2226" s="38">
        <v>941</v>
      </c>
      <c r="E2226" s="52" t="s">
        <v>204</v>
      </c>
      <c r="G2226" s="8">
        <v>670</v>
      </c>
      <c r="H2226" s="8">
        <v>106</v>
      </c>
      <c r="I2226" s="8">
        <v>177</v>
      </c>
      <c r="J2226" s="8">
        <v>17</v>
      </c>
      <c r="K2226" s="8">
        <v>59</v>
      </c>
      <c r="L2226" s="8">
        <v>7</v>
      </c>
      <c r="M2226" s="8">
        <v>22</v>
      </c>
      <c r="N2226" s="8">
        <v>9</v>
      </c>
      <c r="O2226" s="8">
        <v>13</v>
      </c>
      <c r="P2226" s="8">
        <v>4</v>
      </c>
      <c r="Q2226" s="36">
        <f t="shared" si="1816"/>
        <v>564</v>
      </c>
      <c r="R2226" s="36">
        <f t="shared" si="1804"/>
        <v>160</v>
      </c>
      <c r="S2226" s="36">
        <f t="shared" si="1805"/>
        <v>52</v>
      </c>
      <c r="T2226" s="36">
        <f t="shared" si="1806"/>
        <v>13</v>
      </c>
      <c r="U2226" s="36">
        <f t="shared" si="1807"/>
        <v>9</v>
      </c>
      <c r="V2226" s="36">
        <f t="shared" si="1808"/>
        <v>3651</v>
      </c>
      <c r="W2226" s="45">
        <f t="shared" si="1809"/>
        <v>798</v>
      </c>
      <c r="X2226" s="50">
        <f t="shared" si="1810"/>
        <v>4.5751879699248121</v>
      </c>
      <c r="Y2226" s="46">
        <f t="shared" si="1776"/>
        <v>0.18046526089660231</v>
      </c>
      <c r="Z2226" s="46">
        <f t="shared" si="1777"/>
        <v>0.33084120074622658</v>
      </c>
      <c r="AA2226" s="46">
        <f t="shared" si="1778"/>
        <v>2.481217140595851</v>
      </c>
      <c r="AB2226" s="46">
        <f t="shared" si="1779"/>
        <v>6.6315930804454748</v>
      </c>
      <c r="AC2226" s="46">
        <f t="shared" si="1780"/>
        <v>12.781969020295099</v>
      </c>
      <c r="AD2226" s="46">
        <f t="shared" si="1781"/>
        <v>101.78240714568371</v>
      </c>
      <c r="AE2226" s="46">
        <f t="shared" si="1782"/>
        <v>52.934592119396257</v>
      </c>
      <c r="AF2226" s="46">
        <f t="shared" si="1783"/>
        <v>129.02329131098426</v>
      </c>
      <c r="AG2226" s="46">
        <f t="shared" si="1784"/>
        <v>86.210710045791174</v>
      </c>
      <c r="AH2226" s="46">
        <f t="shared" si="1817"/>
        <v>115.03772118265589</v>
      </c>
      <c r="AI2226" s="46">
        <f t="shared" si="1811"/>
        <v>0.60851784417128152</v>
      </c>
      <c r="AJ2226" s="47">
        <f t="shared" si="1818"/>
        <v>0.78007553747780189</v>
      </c>
      <c r="AK2226" s="47">
        <f t="shared" si="1819"/>
        <v>91.087660450337452</v>
      </c>
      <c r="AL2226" s="47">
        <f t="shared" si="1820"/>
        <v>-64.141540789757528</v>
      </c>
      <c r="AM2226" s="47">
        <f t="shared" si="1821"/>
        <v>-428.14465403780997</v>
      </c>
      <c r="AN2226" s="47">
        <f t="shared" si="1822"/>
        <v>-467.69225699730822</v>
      </c>
      <c r="AO2226" s="47">
        <f t="shared" si="1823"/>
        <v>-866.42140566598653</v>
      </c>
      <c r="AP2226" s="47">
        <f t="shared" si="1824"/>
        <v>1.2578576697792601E-3</v>
      </c>
      <c r="AQ2226" s="47">
        <f t="shared" si="1812"/>
        <v>-2.1827757565089225</v>
      </c>
      <c r="AR2226" s="1">
        <f t="shared" si="1825"/>
        <v>106</v>
      </c>
      <c r="AS2226" s="1">
        <f t="shared" si="1793"/>
        <v>17</v>
      </c>
      <c r="AT2226" s="1">
        <f t="shared" si="1794"/>
        <v>7</v>
      </c>
      <c r="AU2226" s="1">
        <f t="shared" si="1795"/>
        <v>9</v>
      </c>
      <c r="AV2226" s="1">
        <f t="shared" si="1796"/>
        <v>4</v>
      </c>
      <c r="AW2226" s="27">
        <f t="shared" si="1786"/>
        <v>143</v>
      </c>
      <c r="AX2226" s="41">
        <f t="shared" si="1813"/>
        <v>4.4825174825174825</v>
      </c>
      <c r="AY2226" s="29">
        <f t="shared" si="1787"/>
        <v>0.26778815590004401</v>
      </c>
      <c r="AZ2226" s="29">
        <f t="shared" si="1788"/>
        <v>0.23282312093500904</v>
      </c>
      <c r="BA2226" s="29">
        <f t="shared" si="1789"/>
        <v>2.1978580859699739</v>
      </c>
      <c r="BB2226" s="29">
        <f t="shared" si="1790"/>
        <v>6.1628930510049393</v>
      </c>
      <c r="BC2226" s="29">
        <f t="shared" si="1791"/>
        <v>12.127928016039904</v>
      </c>
      <c r="BD2226" s="29">
        <f t="shared" si="1792"/>
        <v>28.385544525404665</v>
      </c>
      <c r="BE2226" s="29">
        <f t="shared" si="1792"/>
        <v>3.9579930558951535</v>
      </c>
      <c r="BF2226" s="29">
        <f t="shared" si="1792"/>
        <v>15.385006601789817</v>
      </c>
      <c r="BG2226" s="29">
        <f t="shared" si="1775"/>
        <v>55.466037459044458</v>
      </c>
      <c r="BH2226" s="29">
        <f t="shared" si="1775"/>
        <v>48.511712064159617</v>
      </c>
      <c r="BI2226" s="29">
        <f t="shared" si="1814"/>
        <v>1.0683541810302373</v>
      </c>
      <c r="BJ2226" s="28">
        <f t="shared" si="1797"/>
        <v>1.033612200503766</v>
      </c>
      <c r="BK2226" s="28">
        <f t="shared" si="1798"/>
        <v>13.302094570561088</v>
      </c>
      <c r="BL2226" s="28">
        <f t="shared" si="1799"/>
        <v>-1.7294786305419079</v>
      </c>
      <c r="BM2226" s="28">
        <f t="shared" si="1800"/>
        <v>-20.654972897237492</v>
      </c>
      <c r="BN2226" s="28">
        <f t="shared" si="1801"/>
        <v>-124.69429244804834</v>
      </c>
      <c r="BO2226" s="28">
        <f t="shared" si="1802"/>
        <v>-152.99140262278056</v>
      </c>
      <c r="BP2226" s="28">
        <f t="shared" si="1803"/>
        <v>7.1421436419938072E-3</v>
      </c>
      <c r="BQ2226" s="28">
        <f t="shared" si="1815"/>
        <v>-2.0481386195190669</v>
      </c>
    </row>
    <row r="2227" spans="1:69" x14ac:dyDescent="0.2">
      <c r="A2227" s="1" t="s">
        <v>7554</v>
      </c>
      <c r="B2227" s="8" t="s">
        <v>5874</v>
      </c>
      <c r="C2227" s="37" t="s">
        <v>7536</v>
      </c>
      <c r="D2227" s="38">
        <v>618</v>
      </c>
      <c r="E2227" s="52" t="s">
        <v>1985</v>
      </c>
      <c r="G2227" s="8">
        <v>442</v>
      </c>
      <c r="H2227" s="8">
        <v>154</v>
      </c>
      <c r="I2227" s="8">
        <v>82</v>
      </c>
      <c r="J2227" s="8">
        <v>24</v>
      </c>
      <c r="K2227" s="8">
        <v>45</v>
      </c>
      <c r="L2227" s="8">
        <v>19</v>
      </c>
      <c r="M2227" s="8">
        <v>19</v>
      </c>
      <c r="N2227" s="8">
        <v>13</v>
      </c>
      <c r="O2227" s="8">
        <v>30</v>
      </c>
      <c r="P2227" s="8">
        <v>20</v>
      </c>
      <c r="Q2227" s="36">
        <f t="shared" si="1816"/>
        <v>288</v>
      </c>
      <c r="R2227" s="36">
        <f t="shared" si="1804"/>
        <v>58</v>
      </c>
      <c r="S2227" s="36">
        <f t="shared" si="1805"/>
        <v>26</v>
      </c>
      <c r="T2227" s="36">
        <f t="shared" si="1806"/>
        <v>6</v>
      </c>
      <c r="U2227" s="36">
        <f t="shared" si="1807"/>
        <v>10</v>
      </c>
      <c r="V2227" s="36">
        <f t="shared" si="1808"/>
        <v>1772</v>
      </c>
      <c r="W2227" s="45">
        <f t="shared" si="1809"/>
        <v>388</v>
      </c>
      <c r="X2227" s="50">
        <f t="shared" si="1810"/>
        <v>4.5670103092783503</v>
      </c>
      <c r="Y2227" s="46">
        <f t="shared" si="1776"/>
        <v>0.18748007227122987</v>
      </c>
      <c r="Z2227" s="46">
        <f t="shared" si="1777"/>
        <v>0.32150069082793042</v>
      </c>
      <c r="AA2227" s="46">
        <f t="shared" si="1778"/>
        <v>2.4555213093846309</v>
      </c>
      <c r="AB2227" s="46">
        <f t="shared" si="1779"/>
        <v>6.5895419279413314</v>
      </c>
      <c r="AC2227" s="46">
        <f t="shared" si="1780"/>
        <v>12.723562546498032</v>
      </c>
      <c r="AD2227" s="46">
        <f t="shared" si="1781"/>
        <v>53.994260814114199</v>
      </c>
      <c r="AE2227" s="46">
        <f t="shared" si="1782"/>
        <v>18.647040068019965</v>
      </c>
      <c r="AF2227" s="46">
        <f t="shared" si="1783"/>
        <v>63.843554044000399</v>
      </c>
      <c r="AG2227" s="46">
        <f t="shared" si="1784"/>
        <v>39.537251567647985</v>
      </c>
      <c r="AH2227" s="46">
        <f t="shared" si="1817"/>
        <v>127.23562546498032</v>
      </c>
      <c r="AI2227" s="46">
        <f t="shared" si="1811"/>
        <v>0.78361171048775935</v>
      </c>
      <c r="AJ2227" s="47">
        <f t="shared" si="1818"/>
        <v>0.88521845354000572</v>
      </c>
      <c r="AK2227" s="47">
        <f t="shared" si="1819"/>
        <v>33.703405049680796</v>
      </c>
      <c r="AL2227" s="47">
        <f t="shared" si="1820"/>
        <v>-15.242264120508922</v>
      </c>
      <c r="AM2227" s="47">
        <f t="shared" si="1821"/>
        <v>-144.22399875534828</v>
      </c>
      <c r="AN2227" s="47">
        <f t="shared" si="1822"/>
        <v>-146.31293172331905</v>
      </c>
      <c r="AO2227" s="47">
        <f t="shared" si="1823"/>
        <v>-654.27709571957155</v>
      </c>
      <c r="AP2227" s="47">
        <f t="shared" si="1824"/>
        <v>2.5973678220936928E-3</v>
      </c>
      <c r="AQ2227" s="47">
        <f t="shared" si="1812"/>
        <v>-2.406079176101525</v>
      </c>
      <c r="AR2227" s="1">
        <f t="shared" si="1825"/>
        <v>154</v>
      </c>
      <c r="AS2227" s="1">
        <f t="shared" si="1793"/>
        <v>24</v>
      </c>
      <c r="AT2227" s="1">
        <f t="shared" si="1794"/>
        <v>19</v>
      </c>
      <c r="AU2227" s="1">
        <f t="shared" si="1795"/>
        <v>13</v>
      </c>
      <c r="AV2227" s="1">
        <f t="shared" si="1796"/>
        <v>20</v>
      </c>
      <c r="AW2227" s="27">
        <f t="shared" si="1786"/>
        <v>230</v>
      </c>
      <c r="AX2227" s="41">
        <f t="shared" si="1813"/>
        <v>4.2130434782608699</v>
      </c>
      <c r="AY2227" s="29">
        <f t="shared" si="1787"/>
        <v>0.61930056710774994</v>
      </c>
      <c r="AZ2227" s="29">
        <f t="shared" si="1788"/>
        <v>4.5387523629489744E-2</v>
      </c>
      <c r="BA2227" s="29">
        <f t="shared" si="1789"/>
        <v>1.4714744801512296</v>
      </c>
      <c r="BB2227" s="29">
        <f t="shared" si="1790"/>
        <v>4.8975614366729694</v>
      </c>
      <c r="BC2227" s="29">
        <f t="shared" si="1791"/>
        <v>10.323648393194709</v>
      </c>
      <c r="BD2227" s="29">
        <f t="shared" si="1792"/>
        <v>95.372287334593494</v>
      </c>
      <c r="BE2227" s="29">
        <f t="shared" si="1792"/>
        <v>1.0893005671077538</v>
      </c>
      <c r="BF2227" s="29">
        <f t="shared" si="1792"/>
        <v>27.958015122873363</v>
      </c>
      <c r="BG2227" s="29">
        <f t="shared" si="1775"/>
        <v>63.668298676748606</v>
      </c>
      <c r="BH2227" s="29">
        <f t="shared" si="1775"/>
        <v>206.47296786389418</v>
      </c>
      <c r="BI2227" s="29">
        <f t="shared" si="1814"/>
        <v>1.7229732295424343</v>
      </c>
      <c r="BJ2227" s="28">
        <f t="shared" si="1797"/>
        <v>1.3126207485570363</v>
      </c>
      <c r="BK2227" s="28">
        <f t="shared" si="1798"/>
        <v>33.186017878733942</v>
      </c>
      <c r="BL2227" s="28">
        <f t="shared" si="1799"/>
        <v>-0.10261200630784285</v>
      </c>
      <c r="BM2227" s="28">
        <f t="shared" si="1800"/>
        <v>-14.995636629270633</v>
      </c>
      <c r="BN2227" s="28">
        <f t="shared" si="1801"/>
        <v>-62.301054379872944</v>
      </c>
      <c r="BO2227" s="28">
        <f t="shared" si="1802"/>
        <v>-293.33373237461007</v>
      </c>
      <c r="BP2227" s="28">
        <f t="shared" si="1803"/>
        <v>4.4051175974871674E-3</v>
      </c>
      <c r="BQ2227" s="28">
        <f t="shared" si="1815"/>
        <v>-1.4869343068184582</v>
      </c>
    </row>
    <row r="2228" spans="1:69" x14ac:dyDescent="0.2">
      <c r="A2228" s="1" t="s">
        <v>7554</v>
      </c>
      <c r="B2228" s="8" t="s">
        <v>5876</v>
      </c>
      <c r="C2228" s="37" t="s">
        <v>7530</v>
      </c>
      <c r="D2228" s="38">
        <v>424</v>
      </c>
      <c r="E2228" s="52" t="s">
        <v>676</v>
      </c>
      <c r="G2228" s="8">
        <v>311</v>
      </c>
      <c r="H2228" s="8">
        <v>90</v>
      </c>
      <c r="I2228" s="8">
        <v>70</v>
      </c>
      <c r="J2228" s="8">
        <v>18</v>
      </c>
      <c r="K2228" s="8">
        <v>19</v>
      </c>
      <c r="L2228" s="8">
        <v>11</v>
      </c>
      <c r="M2228" s="8">
        <v>13</v>
      </c>
      <c r="N2228" s="8">
        <v>9</v>
      </c>
      <c r="O2228" s="8">
        <v>11</v>
      </c>
      <c r="P2228" s="8">
        <v>8</v>
      </c>
      <c r="Q2228" s="36">
        <f t="shared" si="1816"/>
        <v>221</v>
      </c>
      <c r="R2228" s="36">
        <f t="shared" si="1804"/>
        <v>52</v>
      </c>
      <c r="S2228" s="36">
        <f t="shared" si="1805"/>
        <v>8</v>
      </c>
      <c r="T2228" s="36">
        <f t="shared" si="1806"/>
        <v>4</v>
      </c>
      <c r="U2228" s="36">
        <f t="shared" si="1807"/>
        <v>3</v>
      </c>
      <c r="V2228" s="36">
        <f t="shared" si="1808"/>
        <v>1348</v>
      </c>
      <c r="W2228" s="45">
        <f t="shared" si="1809"/>
        <v>288</v>
      </c>
      <c r="X2228" s="50">
        <f t="shared" si="1810"/>
        <v>4.6805555555555554</v>
      </c>
      <c r="Y2228" s="46">
        <f t="shared" si="1776"/>
        <v>0.10204475308641987</v>
      </c>
      <c r="Z2228" s="46">
        <f t="shared" si="1777"/>
        <v>0.46315586419753058</v>
      </c>
      <c r="AA2228" s="46">
        <f t="shared" si="1778"/>
        <v>2.8242669753086411</v>
      </c>
      <c r="AB2228" s="46">
        <f t="shared" si="1779"/>
        <v>7.1853780864197523</v>
      </c>
      <c r="AC2228" s="46">
        <f t="shared" si="1780"/>
        <v>13.546489197530862</v>
      </c>
      <c r="AD2228" s="46">
        <f t="shared" si="1781"/>
        <v>22.551890432098791</v>
      </c>
      <c r="AE2228" s="46">
        <f t="shared" si="1782"/>
        <v>24.08410493827159</v>
      </c>
      <c r="AF2228" s="46">
        <f t="shared" si="1783"/>
        <v>22.594135802469129</v>
      </c>
      <c r="AG2228" s="46">
        <f t="shared" si="1784"/>
        <v>28.741512345679009</v>
      </c>
      <c r="AH2228" s="46">
        <f t="shared" si="1817"/>
        <v>40.639467592592588</v>
      </c>
      <c r="AI2228" s="46">
        <f t="shared" si="1811"/>
        <v>0.48296554394115371</v>
      </c>
      <c r="AJ2228" s="47">
        <f t="shared" si="1818"/>
        <v>0.69495722454058551</v>
      </c>
      <c r="AK2228" s="47">
        <f t="shared" si="1819"/>
        <v>21.463674336474135</v>
      </c>
      <c r="AL2228" s="47">
        <f t="shared" si="1820"/>
        <v>-48.833727140661843</v>
      </c>
      <c r="AM2228" s="47">
        <f t="shared" si="1821"/>
        <v>-113.12911416035848</v>
      </c>
      <c r="AN2228" s="47">
        <f t="shared" si="1822"/>
        <v>-229.54096699417181</v>
      </c>
      <c r="AO2228" s="47">
        <f t="shared" si="1823"/>
        <v>-445.64307786461933</v>
      </c>
      <c r="AP2228" s="47">
        <f t="shared" si="1824"/>
        <v>3.5086864355157038E-3</v>
      </c>
      <c r="AQ2228" s="47">
        <f t="shared" si="1812"/>
        <v>-2.8619766210024262</v>
      </c>
      <c r="AR2228" s="1">
        <f t="shared" si="1825"/>
        <v>90</v>
      </c>
      <c r="AS2228" s="1">
        <f t="shared" si="1793"/>
        <v>18</v>
      </c>
      <c r="AT2228" s="1">
        <f t="shared" si="1794"/>
        <v>11</v>
      </c>
      <c r="AU2228" s="1">
        <f t="shared" si="1795"/>
        <v>9</v>
      </c>
      <c r="AV2228" s="1">
        <f t="shared" si="1796"/>
        <v>8</v>
      </c>
      <c r="AW2228" s="27">
        <f t="shared" si="1786"/>
        <v>136</v>
      </c>
      <c r="AX2228" s="41">
        <f t="shared" si="1813"/>
        <v>4.2720588235294121</v>
      </c>
      <c r="AY2228" s="29">
        <f t="shared" si="1787"/>
        <v>0.5298983564013835</v>
      </c>
      <c r="AZ2228" s="29">
        <f t="shared" si="1788"/>
        <v>7.4016003460207813E-2</v>
      </c>
      <c r="BA2228" s="29">
        <f t="shared" si="1789"/>
        <v>1.618133650519032</v>
      </c>
      <c r="BB2228" s="29">
        <f t="shared" si="1790"/>
        <v>5.1622512975778561</v>
      </c>
      <c r="BC2228" s="29">
        <f t="shared" si="1791"/>
        <v>10.706368944636681</v>
      </c>
      <c r="BD2228" s="29">
        <f t="shared" si="1792"/>
        <v>47.690852076124514</v>
      </c>
      <c r="BE2228" s="29">
        <f t="shared" si="1792"/>
        <v>1.3322880622837405</v>
      </c>
      <c r="BF2228" s="29">
        <f t="shared" si="1792"/>
        <v>17.799470155709351</v>
      </c>
      <c r="BG2228" s="29">
        <f t="shared" si="1775"/>
        <v>46.460261678200702</v>
      </c>
      <c r="BH2228" s="29">
        <f t="shared" si="1775"/>
        <v>85.65095155709345</v>
      </c>
      <c r="BI2228" s="29">
        <f t="shared" si="1814"/>
        <v>1.4735838779956427</v>
      </c>
      <c r="BJ2228" s="28">
        <f t="shared" si="1797"/>
        <v>1.2139126319450024</v>
      </c>
      <c r="BK2228" s="28">
        <f t="shared" si="1798"/>
        <v>19.407476815322322</v>
      </c>
      <c r="BL2228" s="28">
        <f t="shared" si="1799"/>
        <v>-0.20262762779855012</v>
      </c>
      <c r="BM2228" s="28">
        <f t="shared" si="1800"/>
        <v>-12.657617783244655</v>
      </c>
      <c r="BN2228" s="28">
        <f t="shared" si="1801"/>
        <v>-59.011809327369441</v>
      </c>
      <c r="BO2228" s="28">
        <f t="shared" si="1802"/>
        <v>-156.67186120545182</v>
      </c>
      <c r="BP2228" s="28">
        <f t="shared" si="1803"/>
        <v>7.5179657269209511E-3</v>
      </c>
      <c r="BQ2228" s="28">
        <f t="shared" si="1815"/>
        <v>-1.5722805816186696</v>
      </c>
    </row>
    <row r="2229" spans="1:69" x14ac:dyDescent="0.2">
      <c r="A2229" s="1" t="s">
        <v>7554</v>
      </c>
      <c r="B2229" s="8" t="s">
        <v>5878</v>
      </c>
      <c r="C2229" s="37" t="s">
        <v>7534</v>
      </c>
      <c r="D2229" s="38">
        <v>1307</v>
      </c>
      <c r="E2229" s="52" t="s">
        <v>105</v>
      </c>
      <c r="G2229" s="8">
        <v>877</v>
      </c>
      <c r="H2229" s="8">
        <v>154</v>
      </c>
      <c r="I2229" s="8">
        <v>262</v>
      </c>
      <c r="J2229" s="8">
        <v>33</v>
      </c>
      <c r="K2229" s="8">
        <v>98</v>
      </c>
      <c r="L2229" s="8">
        <v>14</v>
      </c>
      <c r="M2229" s="8">
        <v>40</v>
      </c>
      <c r="N2229" s="8">
        <v>5</v>
      </c>
      <c r="O2229" s="8">
        <v>33</v>
      </c>
      <c r="P2229" s="8">
        <v>18</v>
      </c>
      <c r="Q2229" s="36">
        <f t="shared" si="1816"/>
        <v>723</v>
      </c>
      <c r="R2229" s="36">
        <f t="shared" si="1804"/>
        <v>229</v>
      </c>
      <c r="S2229" s="36">
        <f t="shared" si="1805"/>
        <v>84</v>
      </c>
      <c r="T2229" s="36">
        <f t="shared" si="1806"/>
        <v>35</v>
      </c>
      <c r="U2229" s="36">
        <f t="shared" si="1807"/>
        <v>15</v>
      </c>
      <c r="V2229" s="36">
        <f t="shared" si="1808"/>
        <v>4868</v>
      </c>
      <c r="W2229" s="45">
        <f t="shared" si="1809"/>
        <v>1086</v>
      </c>
      <c r="X2229" s="50">
        <f t="shared" si="1810"/>
        <v>4.4825046040515657</v>
      </c>
      <c r="Y2229" s="46">
        <f t="shared" si="1776"/>
        <v>0.26780148482782679</v>
      </c>
      <c r="Z2229" s="46">
        <f t="shared" si="1777"/>
        <v>0.23281069293095819</v>
      </c>
      <c r="AA2229" s="46">
        <f t="shared" si="1778"/>
        <v>2.1978199010340895</v>
      </c>
      <c r="AB2229" s="46">
        <f t="shared" si="1779"/>
        <v>6.1628291091372214</v>
      </c>
      <c r="AC2229" s="46">
        <f t="shared" si="1780"/>
        <v>12.127838317240352</v>
      </c>
      <c r="AD2229" s="46">
        <f t="shared" si="1781"/>
        <v>193.62047353051878</v>
      </c>
      <c r="AE2229" s="46">
        <f t="shared" si="1782"/>
        <v>53.313648681189427</v>
      </c>
      <c r="AF2229" s="46">
        <f t="shared" si="1783"/>
        <v>184.61687168686353</v>
      </c>
      <c r="AG2229" s="46">
        <f t="shared" si="1784"/>
        <v>215.69901881980275</v>
      </c>
      <c r="AH2229" s="46">
        <f t="shared" si="1817"/>
        <v>181.91757475860527</v>
      </c>
      <c r="AI2229" s="46">
        <f t="shared" si="1811"/>
        <v>0.76420975804329927</v>
      </c>
      <c r="AJ2229" s="47">
        <f t="shared" si="1818"/>
        <v>0.87419091624387135</v>
      </c>
      <c r="AK2229" s="47">
        <f t="shared" si="1819"/>
        <v>149.9819169236165</v>
      </c>
      <c r="AL2229" s="47">
        <f t="shared" si="1820"/>
        <v>-38.505343261006921</v>
      </c>
      <c r="AM2229" s="47">
        <f t="shared" si="1821"/>
        <v>-409.68359158657245</v>
      </c>
      <c r="AN2229" s="47">
        <f t="shared" si="1822"/>
        <v>-801.52922857940689</v>
      </c>
      <c r="AO2229" s="47">
        <f t="shared" si="1823"/>
        <v>-948.30379511785088</v>
      </c>
      <c r="AP2229" s="47">
        <f t="shared" si="1824"/>
        <v>9.2335946400938658E-4</v>
      </c>
      <c r="AQ2229" s="47">
        <f t="shared" si="1812"/>
        <v>-1.8910771551011321</v>
      </c>
      <c r="AR2229" s="1">
        <f t="shared" si="1825"/>
        <v>154</v>
      </c>
      <c r="AS2229" s="1">
        <f t="shared" si="1793"/>
        <v>33</v>
      </c>
      <c r="AT2229" s="1">
        <f t="shared" si="1794"/>
        <v>14</v>
      </c>
      <c r="AU2229" s="1">
        <f t="shared" si="1795"/>
        <v>5</v>
      </c>
      <c r="AV2229" s="1">
        <f t="shared" si="1796"/>
        <v>18</v>
      </c>
      <c r="AW2229" s="27">
        <f t="shared" si="1786"/>
        <v>224</v>
      </c>
      <c r="AX2229" s="41">
        <f t="shared" si="1813"/>
        <v>4.3392857142857144</v>
      </c>
      <c r="AY2229" s="29">
        <f t="shared" si="1787"/>
        <v>0.4365433673469386</v>
      </c>
      <c r="AZ2229" s="29">
        <f t="shared" si="1788"/>
        <v>0.11511479591836743</v>
      </c>
      <c r="BA2229" s="29">
        <f t="shared" si="1789"/>
        <v>1.7936862244897962</v>
      </c>
      <c r="BB2229" s="29">
        <f t="shared" si="1790"/>
        <v>5.4722576530612255</v>
      </c>
      <c r="BC2229" s="29">
        <f t="shared" si="1791"/>
        <v>11.150829081632654</v>
      </c>
      <c r="BD2229" s="29">
        <f t="shared" si="1792"/>
        <v>67.227678571428541</v>
      </c>
      <c r="BE2229" s="29">
        <f t="shared" si="1792"/>
        <v>3.7987882653061251</v>
      </c>
      <c r="BF2229" s="29">
        <f t="shared" si="1792"/>
        <v>25.111607142857146</v>
      </c>
      <c r="BG2229" s="29">
        <f t="shared" si="1775"/>
        <v>27.361288265306129</v>
      </c>
      <c r="BH2229" s="29">
        <f t="shared" si="1775"/>
        <v>200.71492346938777</v>
      </c>
      <c r="BI2229" s="29">
        <f t="shared" si="1814"/>
        <v>1.4538757206918642</v>
      </c>
      <c r="BJ2229" s="28">
        <f t="shared" si="1797"/>
        <v>1.2057676893547382</v>
      </c>
      <c r="BK2229" s="28">
        <f t="shared" si="1798"/>
        <v>25.337915647135013</v>
      </c>
      <c r="BL2229" s="28">
        <f t="shared" si="1799"/>
        <v>-0.73522410218418621</v>
      </c>
      <c r="BM2229" s="28">
        <f t="shared" si="1800"/>
        <v>-19.184779800595312</v>
      </c>
      <c r="BN2229" s="28">
        <f t="shared" si="1801"/>
        <v>-36.511433487153518</v>
      </c>
      <c r="BO2229" s="28">
        <f t="shared" si="1802"/>
        <v>-382.33346933757622</v>
      </c>
      <c r="BP2229" s="28">
        <f t="shared" si="1803"/>
        <v>4.524704076273583E-3</v>
      </c>
      <c r="BQ2229" s="28">
        <f t="shared" si="1815"/>
        <v>-1.8706347917828916</v>
      </c>
    </row>
    <row r="2230" spans="1:69" x14ac:dyDescent="0.2">
      <c r="A2230" s="1" t="s">
        <v>7554</v>
      </c>
      <c r="B2230" s="8" t="s">
        <v>5880</v>
      </c>
      <c r="C2230" s="37" t="s">
        <v>7536</v>
      </c>
      <c r="D2230" s="38">
        <v>3917</v>
      </c>
      <c r="E2230" s="52" t="s">
        <v>768</v>
      </c>
      <c r="G2230" s="8">
        <v>2616</v>
      </c>
      <c r="H2230" s="8">
        <v>477</v>
      </c>
      <c r="I2230" s="8">
        <v>711</v>
      </c>
      <c r="J2230" s="8">
        <v>87</v>
      </c>
      <c r="K2230" s="8">
        <v>298</v>
      </c>
      <c r="L2230" s="8">
        <v>53</v>
      </c>
      <c r="M2230" s="8">
        <v>123</v>
      </c>
      <c r="N2230" s="8">
        <v>51</v>
      </c>
      <c r="O2230" s="8">
        <v>169</v>
      </c>
      <c r="P2230" s="8">
        <v>89</v>
      </c>
      <c r="Q2230" s="36">
        <f t="shared" si="1816"/>
        <v>2139</v>
      </c>
      <c r="R2230" s="36">
        <f t="shared" si="1804"/>
        <v>624</v>
      </c>
      <c r="S2230" s="36">
        <f t="shared" si="1805"/>
        <v>245</v>
      </c>
      <c r="T2230" s="36">
        <f t="shared" si="1806"/>
        <v>72</v>
      </c>
      <c r="U2230" s="36">
        <f t="shared" si="1807"/>
        <v>80</v>
      </c>
      <c r="V2230" s="36">
        <f t="shared" si="1808"/>
        <v>14150</v>
      </c>
      <c r="W2230" s="45">
        <f t="shared" si="1809"/>
        <v>3160</v>
      </c>
      <c r="X2230" s="50">
        <f t="shared" si="1810"/>
        <v>4.4778481012658231</v>
      </c>
      <c r="Y2230" s="46">
        <f t="shared" si="1776"/>
        <v>0.27264260535170609</v>
      </c>
      <c r="Z2230" s="46">
        <f t="shared" si="1777"/>
        <v>0.22833880788335234</v>
      </c>
      <c r="AA2230" s="46">
        <f t="shared" si="1778"/>
        <v>2.1840350104149984</v>
      </c>
      <c r="AB2230" s="46">
        <f t="shared" si="1779"/>
        <v>6.1397312129466446</v>
      </c>
      <c r="AC2230" s="46">
        <f t="shared" si="1780"/>
        <v>12.095427415478291</v>
      </c>
      <c r="AD2230" s="46">
        <f t="shared" si="1781"/>
        <v>583.18253284729929</v>
      </c>
      <c r="AE2230" s="46">
        <f t="shared" si="1782"/>
        <v>142.48341611921185</v>
      </c>
      <c r="AF2230" s="46">
        <f t="shared" si="1783"/>
        <v>535.08857755167458</v>
      </c>
      <c r="AG2230" s="46">
        <f t="shared" si="1784"/>
        <v>442.0606473321584</v>
      </c>
      <c r="AH2230" s="46">
        <f t="shared" si="1817"/>
        <v>967.63419323826326</v>
      </c>
      <c r="AI2230" s="46">
        <f t="shared" si="1811"/>
        <v>0.84534642832814411</v>
      </c>
      <c r="AJ2230" s="47">
        <f t="shared" si="1818"/>
        <v>0.91942722840263114</v>
      </c>
      <c r="AK2230" s="47">
        <f t="shared" si="1819"/>
        <v>391.78633677976643</v>
      </c>
      <c r="AL2230" s="47">
        <f t="shared" si="1820"/>
        <v>-87.599595467997204</v>
      </c>
      <c r="AM2230" s="47">
        <f t="shared" si="1821"/>
        <v>-1017.4273199324273</v>
      </c>
      <c r="AN2230" s="47">
        <f t="shared" si="1822"/>
        <v>-1409.3032441605314</v>
      </c>
      <c r="AO2230" s="47">
        <f t="shared" si="1823"/>
        <v>-4329.818914788455</v>
      </c>
      <c r="AP2230" s="47">
        <f t="shared" si="1824"/>
        <v>3.1675635081447482E-4</v>
      </c>
      <c r="AQ2230" s="47">
        <f t="shared" si="1812"/>
        <v>-2.0438268748838557</v>
      </c>
      <c r="AR2230" s="1">
        <f t="shared" si="1825"/>
        <v>477</v>
      </c>
      <c r="AS2230" s="1">
        <f t="shared" si="1793"/>
        <v>87</v>
      </c>
      <c r="AT2230" s="1">
        <f t="shared" si="1794"/>
        <v>53</v>
      </c>
      <c r="AU2230" s="1">
        <f t="shared" si="1795"/>
        <v>51</v>
      </c>
      <c r="AV2230" s="1">
        <f t="shared" si="1796"/>
        <v>89</v>
      </c>
      <c r="AW2230" s="27">
        <f t="shared" si="1786"/>
        <v>757</v>
      </c>
      <c r="AX2230" s="41">
        <f t="shared" si="1813"/>
        <v>4.0726552179656537</v>
      </c>
      <c r="AY2230" s="29">
        <f t="shared" si="1787"/>
        <v>0.85996834476632933</v>
      </c>
      <c r="AZ2230" s="29">
        <f t="shared" si="1788"/>
        <v>5.2787806976366423E-3</v>
      </c>
      <c r="BA2230" s="29">
        <f t="shared" si="1789"/>
        <v>1.150589216628944</v>
      </c>
      <c r="BB2230" s="29">
        <f t="shared" si="1790"/>
        <v>4.2958996525602515</v>
      </c>
      <c r="BC2230" s="29">
        <f t="shared" si="1791"/>
        <v>9.4412100884915588</v>
      </c>
      <c r="BD2230" s="29">
        <f t="shared" si="1792"/>
        <v>410.2049004535391</v>
      </c>
      <c r="BE2230" s="29">
        <f t="shared" si="1792"/>
        <v>0.45925392069438786</v>
      </c>
      <c r="BF2230" s="29">
        <f t="shared" si="1792"/>
        <v>60.981228481334028</v>
      </c>
      <c r="BG2230" s="29">
        <f t="shared" si="1775"/>
        <v>219.09088228057283</v>
      </c>
      <c r="BH2230" s="29">
        <f t="shared" si="1775"/>
        <v>840.26769787574869</v>
      </c>
      <c r="BI2230" s="29">
        <f t="shared" si="1814"/>
        <v>2.0251375172114936</v>
      </c>
      <c r="BJ2230" s="28">
        <f t="shared" si="1797"/>
        <v>1.4230732648783384</v>
      </c>
      <c r="BK2230" s="28">
        <f t="shared" si="1798"/>
        <v>131.99585633250209</v>
      </c>
      <c r="BL2230" s="28">
        <f t="shared" si="1799"/>
        <v>-1.1578116190267607E-2</v>
      </c>
      <c r="BM2230" s="28">
        <f t="shared" si="1800"/>
        <v>-22.697317864206603</v>
      </c>
      <c r="BN2230" s="28">
        <f t="shared" si="1801"/>
        <v>-157.56856842899171</v>
      </c>
      <c r="BO2230" s="28">
        <f t="shared" si="1802"/>
        <v>-895.87975026554295</v>
      </c>
      <c r="BP2230" s="28">
        <f t="shared" si="1803"/>
        <v>1.3262552997652336E-3</v>
      </c>
      <c r="BQ2230" s="28">
        <f t="shared" si="1815"/>
        <v>-1.252199005335189</v>
      </c>
    </row>
    <row r="2231" spans="1:69" x14ac:dyDescent="0.2">
      <c r="A2231" s="1" t="s">
        <v>7554</v>
      </c>
      <c r="B2231" s="8" t="s">
        <v>5882</v>
      </c>
      <c r="C2231" s="37" t="s">
        <v>7532</v>
      </c>
      <c r="D2231" s="38">
        <v>2228</v>
      </c>
      <c r="E2231" s="52" t="s">
        <v>3769</v>
      </c>
      <c r="G2231" s="8">
        <v>1701</v>
      </c>
      <c r="H2231" s="8">
        <v>165</v>
      </c>
      <c r="I2231" s="8">
        <v>360</v>
      </c>
      <c r="J2231" s="8">
        <v>34</v>
      </c>
      <c r="K2231" s="8">
        <v>113</v>
      </c>
      <c r="L2231" s="8">
        <v>26</v>
      </c>
      <c r="M2231" s="8">
        <v>33</v>
      </c>
      <c r="N2231" s="8">
        <v>7</v>
      </c>
      <c r="O2231" s="8">
        <v>21</v>
      </c>
      <c r="P2231" s="8">
        <v>8</v>
      </c>
      <c r="Q2231" s="36">
        <f t="shared" si="1816"/>
        <v>1536</v>
      </c>
      <c r="R2231" s="36">
        <f t="shared" si="1804"/>
        <v>326</v>
      </c>
      <c r="S2231" s="36">
        <f t="shared" si="1805"/>
        <v>87</v>
      </c>
      <c r="T2231" s="36">
        <f t="shared" si="1806"/>
        <v>26</v>
      </c>
      <c r="U2231" s="36">
        <f t="shared" si="1807"/>
        <v>13</v>
      </c>
      <c r="V2231" s="36">
        <f t="shared" si="1808"/>
        <v>9310</v>
      </c>
      <c r="W2231" s="45">
        <f t="shared" si="1809"/>
        <v>1988</v>
      </c>
      <c r="X2231" s="50">
        <f t="shared" si="1810"/>
        <v>4.683098591549296</v>
      </c>
      <c r="Y2231" s="46">
        <f t="shared" si="1776"/>
        <v>0.10042650267803994</v>
      </c>
      <c r="Z2231" s="46">
        <f t="shared" si="1777"/>
        <v>0.46662368577663188</v>
      </c>
      <c r="AA2231" s="46">
        <f t="shared" si="1778"/>
        <v>2.8328208688752237</v>
      </c>
      <c r="AB2231" s="46">
        <f t="shared" si="1779"/>
        <v>7.1990180519738161</v>
      </c>
      <c r="AC2231" s="46">
        <f t="shared" si="1780"/>
        <v>13.565215235072408</v>
      </c>
      <c r="AD2231" s="46">
        <f t="shared" si="1781"/>
        <v>154.25510811346936</v>
      </c>
      <c r="AE2231" s="46">
        <f t="shared" si="1782"/>
        <v>152.11932156318198</v>
      </c>
      <c r="AF2231" s="46">
        <f t="shared" si="1783"/>
        <v>246.45541559214445</v>
      </c>
      <c r="AG2231" s="46">
        <f t="shared" si="1784"/>
        <v>187.1744693513192</v>
      </c>
      <c r="AH2231" s="46">
        <f t="shared" si="1817"/>
        <v>176.3477980559413</v>
      </c>
      <c r="AI2231" s="46">
        <f t="shared" si="1811"/>
        <v>0.46117368529242897</v>
      </c>
      <c r="AJ2231" s="47">
        <f t="shared" si="1818"/>
        <v>0.6790976993720631</v>
      </c>
      <c r="AK2231" s="47">
        <f t="shared" si="1819"/>
        <v>156.08707648187581</v>
      </c>
      <c r="AL2231" s="47">
        <f t="shared" si="1820"/>
        <v>-331.79588245445791</v>
      </c>
      <c r="AM2231" s="47">
        <f t="shared" si="1821"/>
        <v>-1324.4975057279657</v>
      </c>
      <c r="AN2231" s="47">
        <f t="shared" si="1822"/>
        <v>-1603.5646148947815</v>
      </c>
      <c r="AO2231" s="47">
        <f t="shared" si="1823"/>
        <v>-2073.8942534760267</v>
      </c>
      <c r="AP2231" s="47">
        <f t="shared" si="1824"/>
        <v>5.0377808220705483E-4</v>
      </c>
      <c r="AQ2231" s="47">
        <f t="shared" si="1812"/>
        <v>-2.6083942347265925</v>
      </c>
      <c r="AR2231" s="1">
        <f t="shared" si="1825"/>
        <v>165</v>
      </c>
      <c r="AS2231" s="1">
        <f t="shared" si="1793"/>
        <v>34</v>
      </c>
      <c r="AT2231" s="1">
        <f t="shared" si="1794"/>
        <v>26</v>
      </c>
      <c r="AU2231" s="1">
        <f t="shared" si="1795"/>
        <v>7</v>
      </c>
      <c r="AV2231" s="1">
        <f t="shared" si="1796"/>
        <v>8</v>
      </c>
      <c r="AW2231" s="27">
        <f t="shared" si="1786"/>
        <v>240</v>
      </c>
      <c r="AX2231" s="41">
        <f t="shared" si="1813"/>
        <v>4.4208333333333334</v>
      </c>
      <c r="AY2231" s="29">
        <f t="shared" si="1787"/>
        <v>0.3354340277777777</v>
      </c>
      <c r="AZ2231" s="29">
        <f t="shared" si="1788"/>
        <v>0.17710069444444448</v>
      </c>
      <c r="BA2231" s="29">
        <f t="shared" si="1789"/>
        <v>2.0187673611111112</v>
      </c>
      <c r="BB2231" s="29">
        <f t="shared" si="1790"/>
        <v>5.860434027777778</v>
      </c>
      <c r="BC2231" s="29">
        <f t="shared" si="1791"/>
        <v>11.702100694444445</v>
      </c>
      <c r="BD2231" s="29">
        <f t="shared" si="1792"/>
        <v>55.34661458333332</v>
      </c>
      <c r="BE2231" s="29">
        <f t="shared" si="1792"/>
        <v>6.0214236111111124</v>
      </c>
      <c r="BF2231" s="29">
        <f t="shared" si="1792"/>
        <v>52.487951388888888</v>
      </c>
      <c r="BG2231" s="29">
        <f t="shared" si="1775"/>
        <v>41.023038194444446</v>
      </c>
      <c r="BH2231" s="29">
        <f t="shared" si="1775"/>
        <v>93.616805555555558</v>
      </c>
      <c r="BI2231" s="29">
        <f t="shared" si="1814"/>
        <v>1.0397315202231521</v>
      </c>
      <c r="BJ2231" s="28">
        <f t="shared" si="1797"/>
        <v>1.0196722611815778</v>
      </c>
      <c r="BK2231" s="28">
        <f t="shared" si="1798"/>
        <v>30.235197140402587</v>
      </c>
      <c r="BL2231" s="28">
        <f t="shared" si="1799"/>
        <v>-2.3901628837611906</v>
      </c>
      <c r="BM2231" s="28">
        <f t="shared" si="1800"/>
        <v>-70.343009456382873</v>
      </c>
      <c r="BN2231" s="28">
        <f t="shared" si="1801"/>
        <v>-93.672238090844559</v>
      </c>
      <c r="BO2231" s="28">
        <f t="shared" si="1802"/>
        <v>-302.06744211954043</v>
      </c>
      <c r="BP2231" s="28">
        <f t="shared" si="1803"/>
        <v>4.2192609261277733E-3</v>
      </c>
      <c r="BQ2231" s="28">
        <f t="shared" si="1815"/>
        <v>-1.8490390158297942</v>
      </c>
    </row>
    <row r="2232" spans="1:69" x14ac:dyDescent="0.2">
      <c r="A2232" s="1" t="s">
        <v>7554</v>
      </c>
      <c r="B2232" s="8" t="s">
        <v>5884</v>
      </c>
      <c r="C2232" s="37" t="s">
        <v>7531</v>
      </c>
      <c r="D2232" s="38">
        <v>1365</v>
      </c>
      <c r="E2232" s="52" t="s">
        <v>5885</v>
      </c>
      <c r="G2232" s="8">
        <v>1052</v>
      </c>
      <c r="H2232" s="8">
        <v>497</v>
      </c>
      <c r="I2232" s="8">
        <v>256</v>
      </c>
      <c r="J2232" s="8">
        <v>83</v>
      </c>
      <c r="K2232" s="8">
        <v>103</v>
      </c>
      <c r="L2232" s="8">
        <v>34</v>
      </c>
      <c r="M2232" s="8">
        <v>46</v>
      </c>
      <c r="N2232" s="8">
        <v>28</v>
      </c>
      <c r="O2232" s="8">
        <v>65</v>
      </c>
      <c r="P2232" s="8">
        <v>39</v>
      </c>
      <c r="Q2232" s="36">
        <f t="shared" si="1816"/>
        <v>555</v>
      </c>
      <c r="R2232" s="36">
        <f t="shared" si="1804"/>
        <v>173</v>
      </c>
      <c r="S2232" s="36">
        <f t="shared" si="1805"/>
        <v>69</v>
      </c>
      <c r="T2232" s="36">
        <f t="shared" si="1806"/>
        <v>18</v>
      </c>
      <c r="U2232" s="36">
        <f t="shared" si="1807"/>
        <v>26</v>
      </c>
      <c r="V2232" s="36">
        <f t="shared" si="1808"/>
        <v>3736</v>
      </c>
      <c r="W2232" s="45">
        <f t="shared" si="1809"/>
        <v>841</v>
      </c>
      <c r="X2232" s="50">
        <f t="shared" si="1810"/>
        <v>4.4423305588585018</v>
      </c>
      <c r="Y2232" s="46">
        <f t="shared" si="1776"/>
        <v>0.31099520558307092</v>
      </c>
      <c r="Z2232" s="46">
        <f t="shared" si="1777"/>
        <v>0.19565632330007454</v>
      </c>
      <c r="AA2232" s="46">
        <f t="shared" si="1778"/>
        <v>2.0803174410170779</v>
      </c>
      <c r="AB2232" s="46">
        <f t="shared" si="1779"/>
        <v>5.9649785587340816</v>
      </c>
      <c r="AC2232" s="46">
        <f t="shared" si="1780"/>
        <v>11.849639676451085</v>
      </c>
      <c r="AD2232" s="46">
        <f t="shared" si="1781"/>
        <v>172.60233909860438</v>
      </c>
      <c r="AE2232" s="46">
        <f t="shared" si="1782"/>
        <v>33.848543930912896</v>
      </c>
      <c r="AF2232" s="46">
        <f t="shared" si="1783"/>
        <v>143.54190343017837</v>
      </c>
      <c r="AG2232" s="46">
        <f t="shared" si="1784"/>
        <v>107.36961405721347</v>
      </c>
      <c r="AH2232" s="46">
        <f t="shared" si="1817"/>
        <v>308.09063158772824</v>
      </c>
      <c r="AI2232" s="46">
        <f t="shared" si="1811"/>
        <v>0.91125360964837787</v>
      </c>
      <c r="AJ2232" s="47">
        <f t="shared" si="1818"/>
        <v>0.95459604527170439</v>
      </c>
      <c r="AK2232" s="47">
        <f t="shared" si="1819"/>
        <v>110.65336650686828</v>
      </c>
      <c r="AL2232" s="47">
        <f t="shared" si="1820"/>
        <v>-17.211869432236831</v>
      </c>
      <c r="AM2232" s="47">
        <f t="shared" si="1821"/>
        <v>-238.00419586553801</v>
      </c>
      <c r="AN2232" s="47">
        <f t="shared" si="1822"/>
        <v>-301.4580898810583</v>
      </c>
      <c r="AO2232" s="47">
        <f t="shared" si="1823"/>
        <v>-1219.192190907808</v>
      </c>
      <c r="AP2232" s="47">
        <f t="shared" si="1824"/>
        <v>1.193314035983881E-3</v>
      </c>
      <c r="AQ2232" s="47">
        <f t="shared" si="1812"/>
        <v>-1.9871220214350827</v>
      </c>
      <c r="AR2232" s="1">
        <f t="shared" si="1825"/>
        <v>497</v>
      </c>
      <c r="AS2232" s="1">
        <f t="shared" si="1793"/>
        <v>83</v>
      </c>
      <c r="AT2232" s="1">
        <f t="shared" si="1794"/>
        <v>34</v>
      </c>
      <c r="AU2232" s="1">
        <f t="shared" si="1795"/>
        <v>28</v>
      </c>
      <c r="AV2232" s="1">
        <f t="shared" si="1796"/>
        <v>39</v>
      </c>
      <c r="AW2232" s="27">
        <f t="shared" si="1786"/>
        <v>681</v>
      </c>
      <c r="AX2232" s="41">
        <f t="shared" si="1813"/>
        <v>4.4258443465491926</v>
      </c>
      <c r="AY2232" s="29">
        <f t="shared" si="1787"/>
        <v>0.32965471438952371</v>
      </c>
      <c r="AZ2232" s="29">
        <f t="shared" si="1788"/>
        <v>0.18134340748790881</v>
      </c>
      <c r="BA2232" s="29">
        <f t="shared" si="1789"/>
        <v>2.0330321005862939</v>
      </c>
      <c r="BB2232" s="29">
        <f t="shared" si="1790"/>
        <v>5.8847207936846795</v>
      </c>
      <c r="BC2232" s="29">
        <f t="shared" si="1791"/>
        <v>11.736409486783064</v>
      </c>
      <c r="BD2232" s="29">
        <f t="shared" si="1792"/>
        <v>163.83839305159327</v>
      </c>
      <c r="BE2232" s="29">
        <f t="shared" si="1792"/>
        <v>15.051502821496431</v>
      </c>
      <c r="BF2232" s="29">
        <f t="shared" si="1792"/>
        <v>69.123091419933999</v>
      </c>
      <c r="BG2232" s="29">
        <f t="shared" si="1775"/>
        <v>164.77218222317103</v>
      </c>
      <c r="BH2232" s="29">
        <f t="shared" si="1775"/>
        <v>457.71996998453949</v>
      </c>
      <c r="BI2232" s="29">
        <f t="shared" si="1814"/>
        <v>1.2801546169128444</v>
      </c>
      <c r="BJ2232" s="28">
        <f t="shared" si="1797"/>
        <v>1.1314391795023029</v>
      </c>
      <c r="BK2232" s="28">
        <f t="shared" si="1798"/>
        <v>64.945891837066156</v>
      </c>
      <c r="BL2232" s="28">
        <f t="shared" si="1799"/>
        <v>-4.4252428603121006</v>
      </c>
      <c r="BM2232" s="28">
        <f t="shared" si="1800"/>
        <v>-68.045848007923411</v>
      </c>
      <c r="BN2232" s="28">
        <f t="shared" si="1801"/>
        <v>-275.96447849241287</v>
      </c>
      <c r="BO2232" s="28">
        <f t="shared" si="1802"/>
        <v>-1082.6145196396089</v>
      </c>
      <c r="BP2232" s="28">
        <f t="shared" si="1803"/>
        <v>1.4749198648531577E-3</v>
      </c>
      <c r="BQ2232" s="28">
        <f t="shared" si="1815"/>
        <v>-2.0148942178552653</v>
      </c>
    </row>
    <row r="2233" spans="1:69" x14ac:dyDescent="0.2">
      <c r="A2233" s="1" t="s">
        <v>7554</v>
      </c>
      <c r="B2233" s="8" t="s">
        <v>5887</v>
      </c>
      <c r="C2233" s="37" t="s">
        <v>7534</v>
      </c>
      <c r="D2233" s="38">
        <v>931</v>
      </c>
      <c r="E2233" s="52" t="s">
        <v>5888</v>
      </c>
      <c r="G2233" s="8">
        <v>680</v>
      </c>
      <c r="H2233" s="8">
        <v>200</v>
      </c>
      <c r="I2233" s="8">
        <v>145</v>
      </c>
      <c r="J2233" s="8">
        <v>24</v>
      </c>
      <c r="K2233" s="8">
        <v>62</v>
      </c>
      <c r="L2233" s="8">
        <v>13</v>
      </c>
      <c r="M2233" s="8">
        <v>23</v>
      </c>
      <c r="N2233" s="8">
        <v>5</v>
      </c>
      <c r="O2233" s="8">
        <v>21</v>
      </c>
      <c r="P2233" s="8">
        <v>10</v>
      </c>
      <c r="Q2233" s="36">
        <f t="shared" si="1816"/>
        <v>480</v>
      </c>
      <c r="R2233" s="36">
        <f t="shared" si="1804"/>
        <v>121</v>
      </c>
      <c r="S2233" s="36">
        <f t="shared" si="1805"/>
        <v>49</v>
      </c>
      <c r="T2233" s="36">
        <f t="shared" si="1806"/>
        <v>18</v>
      </c>
      <c r="U2233" s="36">
        <f t="shared" si="1807"/>
        <v>11</v>
      </c>
      <c r="V2233" s="36">
        <f t="shared" si="1808"/>
        <v>3078</v>
      </c>
      <c r="W2233" s="45">
        <f t="shared" si="1809"/>
        <v>679</v>
      </c>
      <c r="X2233" s="50">
        <f t="shared" si="1810"/>
        <v>4.5331369661266567</v>
      </c>
      <c r="Y2233" s="46">
        <f t="shared" si="1776"/>
        <v>0.21796109239742245</v>
      </c>
      <c r="Z2233" s="46">
        <f t="shared" si="1777"/>
        <v>0.28423502465073591</v>
      </c>
      <c r="AA2233" s="46">
        <f t="shared" si="1778"/>
        <v>2.3505089569040494</v>
      </c>
      <c r="AB2233" s="46">
        <f t="shared" si="1779"/>
        <v>6.4167828891573633</v>
      </c>
      <c r="AC2233" s="46">
        <f t="shared" si="1780"/>
        <v>12.483056821410676</v>
      </c>
      <c r="AD2233" s="46">
        <f t="shared" si="1781"/>
        <v>104.62132435076278</v>
      </c>
      <c r="AE2233" s="46">
        <f t="shared" si="1782"/>
        <v>34.392437982739047</v>
      </c>
      <c r="AF2233" s="46">
        <f t="shared" si="1783"/>
        <v>115.17493888829841</v>
      </c>
      <c r="AG2233" s="46">
        <f t="shared" si="1784"/>
        <v>115.50209200483253</v>
      </c>
      <c r="AH2233" s="46">
        <f t="shared" si="1817"/>
        <v>137.31362503551745</v>
      </c>
      <c r="AI2233" s="46">
        <f t="shared" si="1811"/>
        <v>0.74779412723031013</v>
      </c>
      <c r="AJ2233" s="47">
        <f t="shared" si="1818"/>
        <v>0.86475090472939675</v>
      </c>
      <c r="AK2233" s="47">
        <f t="shared" si="1819"/>
        <v>75.532981177447894</v>
      </c>
      <c r="AL2233" s="47">
        <f t="shared" si="1820"/>
        <v>-28.354936817509696</v>
      </c>
      <c r="AM2233" s="47">
        <f t="shared" si="1821"/>
        <v>-273.06489459579109</v>
      </c>
      <c r="AN2233" s="47">
        <f t="shared" si="1822"/>
        <v>-452.45505825851728</v>
      </c>
      <c r="AO2233" s="47">
        <f t="shared" si="1823"/>
        <v>-750.24140902658337</v>
      </c>
      <c r="AP2233" s="47">
        <f t="shared" si="1824"/>
        <v>1.4792834952048557E-3</v>
      </c>
      <c r="AQ2233" s="47">
        <f t="shared" si="1812"/>
        <v>-2.1132797231337443</v>
      </c>
      <c r="AR2233" s="1">
        <f t="shared" si="1825"/>
        <v>200</v>
      </c>
      <c r="AS2233" s="1">
        <f t="shared" si="1793"/>
        <v>24</v>
      </c>
      <c r="AT2233" s="1">
        <f t="shared" si="1794"/>
        <v>13</v>
      </c>
      <c r="AU2233" s="1">
        <f t="shared" si="1795"/>
        <v>5</v>
      </c>
      <c r="AV2233" s="1">
        <f t="shared" si="1796"/>
        <v>10</v>
      </c>
      <c r="AW2233" s="27">
        <f t="shared" si="1786"/>
        <v>252</v>
      </c>
      <c r="AX2233" s="41">
        <f t="shared" si="1813"/>
        <v>4.583333333333333</v>
      </c>
      <c r="AY2233" s="29">
        <f t="shared" si="1787"/>
        <v>0.17361111111111135</v>
      </c>
      <c r="AZ2233" s="29">
        <f t="shared" si="1788"/>
        <v>0.34027777777777746</v>
      </c>
      <c r="BA2233" s="29">
        <f t="shared" si="1789"/>
        <v>2.5069444444444433</v>
      </c>
      <c r="BB2233" s="29">
        <f t="shared" si="1790"/>
        <v>6.6736111111111098</v>
      </c>
      <c r="BC2233" s="29">
        <f t="shared" si="1791"/>
        <v>12.840277777777775</v>
      </c>
      <c r="BD2233" s="29">
        <f t="shared" si="1792"/>
        <v>34.722222222222271</v>
      </c>
      <c r="BE2233" s="29">
        <f t="shared" si="1792"/>
        <v>8.166666666666659</v>
      </c>
      <c r="BF2233" s="29">
        <f t="shared" si="1792"/>
        <v>32.590277777777764</v>
      </c>
      <c r="BG2233" s="29">
        <f t="shared" si="1792"/>
        <v>33.36805555555555</v>
      </c>
      <c r="BH2233" s="29">
        <f t="shared" si="1792"/>
        <v>128.40277777777774</v>
      </c>
      <c r="BI2233" s="29">
        <f t="shared" si="1814"/>
        <v>0.94521912350597603</v>
      </c>
      <c r="BJ2233" s="28">
        <f t="shared" si="1797"/>
        <v>0.97222380319861335</v>
      </c>
      <c r="BK2233" s="28">
        <f t="shared" si="1798"/>
        <v>15.743363430034801</v>
      </c>
      <c r="BL2233" s="28">
        <f t="shared" si="1799"/>
        <v>-5.1839747102418405</v>
      </c>
      <c r="BM2233" s="28">
        <f t="shared" si="1800"/>
        <v>-56.151539478636366</v>
      </c>
      <c r="BN2233" s="28">
        <f t="shared" si="1801"/>
        <v>-93.802107988833157</v>
      </c>
      <c r="BO2233" s="28">
        <f t="shared" si="1802"/>
        <v>-500.6830384927095</v>
      </c>
      <c r="BP2233" s="28">
        <f t="shared" si="1803"/>
        <v>4.0159362549800799E-3</v>
      </c>
      <c r="BQ2233" s="28">
        <f t="shared" si="1815"/>
        <v>-2.5705096239773275</v>
      </c>
    </row>
    <row r="2234" spans="1:69" x14ac:dyDescent="0.2">
      <c r="A2234" s="1" t="s">
        <v>7554</v>
      </c>
      <c r="B2234" s="8" t="s">
        <v>5890</v>
      </c>
      <c r="C2234" s="37" t="s">
        <v>7534</v>
      </c>
      <c r="D2234" s="38">
        <v>395</v>
      </c>
      <c r="E2234" s="52" t="s">
        <v>5418</v>
      </c>
      <c r="G2234" s="8">
        <v>302</v>
      </c>
      <c r="H2234" s="8">
        <v>19</v>
      </c>
      <c r="I2234" s="8">
        <v>45</v>
      </c>
      <c r="J2234" s="8">
        <v>3</v>
      </c>
      <c r="K2234" s="8">
        <v>20</v>
      </c>
      <c r="L2234" s="8">
        <v>2</v>
      </c>
      <c r="M2234" s="8">
        <v>6</v>
      </c>
      <c r="N2234" s="8">
        <v>0</v>
      </c>
      <c r="O2234" s="8">
        <v>22</v>
      </c>
      <c r="P2234" s="8">
        <v>11</v>
      </c>
      <c r="Q2234" s="36">
        <f t="shared" si="1816"/>
        <v>283</v>
      </c>
      <c r="R2234" s="36">
        <f t="shared" si="1804"/>
        <v>42</v>
      </c>
      <c r="S2234" s="36">
        <f t="shared" si="1805"/>
        <v>18</v>
      </c>
      <c r="T2234" s="36">
        <f t="shared" si="1806"/>
        <v>6</v>
      </c>
      <c r="U2234" s="36">
        <f t="shared" si="1807"/>
        <v>11</v>
      </c>
      <c r="V2234" s="36">
        <f t="shared" si="1808"/>
        <v>1660</v>
      </c>
      <c r="W2234" s="45">
        <f t="shared" si="1809"/>
        <v>360</v>
      </c>
      <c r="X2234" s="50">
        <f t="shared" si="1810"/>
        <v>4.6111111111111107</v>
      </c>
      <c r="Y2234" s="46">
        <f t="shared" ref="Y2234:Y2297" si="1826">(5-X2234)*(5-X2234)</f>
        <v>0.15123456790123488</v>
      </c>
      <c r="Z2234" s="46">
        <f t="shared" ref="Z2234:Z2297" si="1827">(4-X2234)*(4-X2234)</f>
        <v>0.37345679012345628</v>
      </c>
      <c r="AA2234" s="46">
        <f t="shared" ref="AA2234:AA2297" si="1828">(3-X2234)*(3-X2234)</f>
        <v>2.5956790123456779</v>
      </c>
      <c r="AB2234" s="46">
        <f t="shared" ref="AB2234:AB2297" si="1829">(2-X2234)*(2-X2234)</f>
        <v>6.8179012345678993</v>
      </c>
      <c r="AC2234" s="46">
        <f t="shared" ref="AC2234:AC2297" si="1830">(1-X2234)*(1-X2234)</f>
        <v>13.04012345679012</v>
      </c>
      <c r="AD2234" s="46">
        <f t="shared" ref="AD2234:AD2297" si="1831">Q2234*Y2234</f>
        <v>42.799382716049472</v>
      </c>
      <c r="AE2234" s="46">
        <f t="shared" ref="AE2234:AE2297" si="1832">R2234*Z2234</f>
        <v>15.685185185185164</v>
      </c>
      <c r="AF2234" s="46">
        <f t="shared" ref="AF2234:AF2297" si="1833">S2234*AA2234</f>
        <v>46.7222222222222</v>
      </c>
      <c r="AG2234" s="46">
        <f t="shared" ref="AG2234:AG2297" si="1834">T2234*AB2234</f>
        <v>40.907407407407398</v>
      </c>
      <c r="AH2234" s="46">
        <f t="shared" ref="AH2234:AH2297" si="1835">U2234*AC2234</f>
        <v>143.44135802469131</v>
      </c>
      <c r="AI2234" s="46">
        <f t="shared" si="1811"/>
        <v>0.80656143608789843</v>
      </c>
      <c r="AJ2234" s="47">
        <f t="shared" si="1818"/>
        <v>0.89808765501363974</v>
      </c>
      <c r="AK2234" s="47">
        <f t="shared" si="1819"/>
        <v>22.977716152200159</v>
      </c>
      <c r="AL2234" s="47">
        <f t="shared" si="1820"/>
        <v>-13.232857949914877</v>
      </c>
      <c r="AM2234" s="47">
        <f t="shared" si="1821"/>
        <v>-103.91848423542156</v>
      </c>
      <c r="AN2234" s="47">
        <f t="shared" si="1822"/>
        <v>-147.4589471862202</v>
      </c>
      <c r="AO2234" s="47">
        <f t="shared" si="1823"/>
        <v>-715.08729132140468</v>
      </c>
      <c r="AP2234" s="47">
        <f t="shared" si="1824"/>
        <v>2.8010768584366881E-3</v>
      </c>
      <c r="AQ2234" s="47">
        <f t="shared" si="1812"/>
        <v>-2.6798458725718088</v>
      </c>
      <c r="AR2234" s="1">
        <f t="shared" si="1825"/>
        <v>19</v>
      </c>
      <c r="AS2234" s="1">
        <f t="shared" si="1793"/>
        <v>3</v>
      </c>
      <c r="AT2234" s="1">
        <f t="shared" si="1794"/>
        <v>2</v>
      </c>
      <c r="AU2234" s="1">
        <f t="shared" si="1795"/>
        <v>0</v>
      </c>
      <c r="AV2234" s="1">
        <f t="shared" si="1796"/>
        <v>11</v>
      </c>
      <c r="AW2234" s="27">
        <f t="shared" ref="AW2234:AW2297" si="1836">AR2234+AS2234+AT2234+AU2234+AV2234</f>
        <v>35</v>
      </c>
      <c r="AX2234" s="41">
        <f t="shared" si="1813"/>
        <v>3.5428571428571427</v>
      </c>
      <c r="AY2234" s="29">
        <f t="shared" ref="AY2234:AY2297" si="1837">(5-AX2234)*(5-AX2234)</f>
        <v>2.1232653061224496</v>
      </c>
      <c r="AZ2234" s="29">
        <f t="shared" ref="AZ2234:AZ2297" si="1838">(4-AX2234)*(4-AX2234)</f>
        <v>0.20897959183673484</v>
      </c>
      <c r="BA2234" s="29">
        <f t="shared" ref="BA2234:BA2297" si="1839">(3-AX2234)*(3-AX2234)</f>
        <v>0.29469387755102022</v>
      </c>
      <c r="BB2234" s="29">
        <f t="shared" ref="BB2234:BB2297" si="1840">(2-AX2234)*(2-AX2234)</f>
        <v>2.3804081632653058</v>
      </c>
      <c r="BC2234" s="29">
        <f t="shared" ref="BC2234:BC2297" si="1841">(1-AX2234)*(1-AX2234)</f>
        <v>6.4661224489795908</v>
      </c>
      <c r="BD2234" s="29">
        <f t="shared" ref="BD2234:BG2297" si="1842">AR2234*AY2234</f>
        <v>40.342040816326545</v>
      </c>
      <c r="BE2234" s="29">
        <f t="shared" si="1842"/>
        <v>0.62693877551020449</v>
      </c>
      <c r="BF2234" s="29">
        <f t="shared" si="1842"/>
        <v>0.58938775510204044</v>
      </c>
      <c r="BG2234" s="29">
        <f t="shared" si="1842"/>
        <v>0</v>
      </c>
      <c r="BH2234" s="29">
        <f t="shared" ref="BH2234:BH2297" si="1843">AV2234*BC2234</f>
        <v>71.127346938775503</v>
      </c>
      <c r="BI2234" s="29">
        <f t="shared" si="1814"/>
        <v>3.3142857142857141</v>
      </c>
      <c r="BJ2234" s="28">
        <f t="shared" si="1797"/>
        <v>1.820517979665599</v>
      </c>
      <c r="BK2234" s="28">
        <f t="shared" si="1798"/>
        <v>9.7426046371067763</v>
      </c>
      <c r="BL2234" s="28">
        <f t="shared" si="1799"/>
        <v>4.7499840610945518E-2</v>
      </c>
      <c r="BM2234" s="28">
        <f t="shared" si="1800"/>
        <v>-5.3027572713293405E-2</v>
      </c>
      <c r="BN2234" s="28">
        <f t="shared" si="1801"/>
        <v>0</v>
      </c>
      <c r="BO2234" s="28">
        <f t="shared" si="1802"/>
        <v>-29.975998249693507</v>
      </c>
      <c r="BP2234" s="28">
        <f t="shared" si="1803"/>
        <v>3.1194295900178252E-2</v>
      </c>
      <c r="BQ2234" s="28">
        <f t="shared" si="1815"/>
        <v>-0.63133890112666469</v>
      </c>
    </row>
    <row r="2235" spans="1:69" x14ac:dyDescent="0.2">
      <c r="A2235" s="1" t="s">
        <v>7554</v>
      </c>
      <c r="B2235" s="8" t="s">
        <v>5892</v>
      </c>
      <c r="C2235" s="37" t="s">
        <v>7537</v>
      </c>
      <c r="D2235" s="38">
        <v>32</v>
      </c>
      <c r="E2235" s="52" t="s">
        <v>204</v>
      </c>
      <c r="G2235" s="8">
        <v>28</v>
      </c>
      <c r="H2235" s="8">
        <v>22</v>
      </c>
      <c r="I2235" s="8">
        <v>4</v>
      </c>
      <c r="J2235" s="8">
        <v>3</v>
      </c>
      <c r="K2235" s="8">
        <v>4</v>
      </c>
      <c r="L2235" s="8">
        <v>3</v>
      </c>
      <c r="M2235" s="8">
        <v>4</v>
      </c>
      <c r="N2235" s="8">
        <v>3</v>
      </c>
      <c r="O2235" s="8">
        <v>4</v>
      </c>
      <c r="P2235" s="8">
        <v>3</v>
      </c>
      <c r="Q2235" s="36">
        <f t="shared" si="1816"/>
        <v>6</v>
      </c>
      <c r="R2235" s="36">
        <f t="shared" si="1804"/>
        <v>1</v>
      </c>
      <c r="S2235" s="36">
        <f t="shared" si="1805"/>
        <v>1</v>
      </c>
      <c r="T2235" s="36">
        <f t="shared" si="1806"/>
        <v>1</v>
      </c>
      <c r="U2235" s="36">
        <f t="shared" si="1807"/>
        <v>1</v>
      </c>
      <c r="V2235" s="36">
        <f t="shared" si="1808"/>
        <v>40</v>
      </c>
      <c r="W2235" s="45">
        <f t="shared" si="1809"/>
        <v>10</v>
      </c>
      <c r="X2235" s="50">
        <f t="shared" si="1810"/>
        <v>4</v>
      </c>
      <c r="Y2235" s="46">
        <f t="shared" si="1826"/>
        <v>1</v>
      </c>
      <c r="Z2235" s="46">
        <f t="shared" si="1827"/>
        <v>0</v>
      </c>
      <c r="AA2235" s="46">
        <f t="shared" si="1828"/>
        <v>1</v>
      </c>
      <c r="AB2235" s="46">
        <f t="shared" si="1829"/>
        <v>4</v>
      </c>
      <c r="AC2235" s="46">
        <f t="shared" si="1830"/>
        <v>9</v>
      </c>
      <c r="AD2235" s="46">
        <f t="shared" si="1831"/>
        <v>6</v>
      </c>
      <c r="AE2235" s="46">
        <f t="shared" si="1832"/>
        <v>0</v>
      </c>
      <c r="AF2235" s="46">
        <f t="shared" si="1833"/>
        <v>1</v>
      </c>
      <c r="AG2235" s="46">
        <f t="shared" si="1834"/>
        <v>4</v>
      </c>
      <c r="AH2235" s="46">
        <f t="shared" si="1835"/>
        <v>9</v>
      </c>
      <c r="AI2235" s="46">
        <f t="shared" si="1811"/>
        <v>2.2222222222222223</v>
      </c>
      <c r="AJ2235" s="47">
        <f t="shared" si="1818"/>
        <v>1.4907119849998598</v>
      </c>
      <c r="AK2235" s="47">
        <f t="shared" si="1819"/>
        <v>1.8112150617748295</v>
      </c>
      <c r="AL2235" s="47">
        <f t="shared" si="1820"/>
        <v>0</v>
      </c>
      <c r="AM2235" s="47">
        <f t="shared" si="1821"/>
        <v>-0.30186917696247162</v>
      </c>
      <c r="AN2235" s="47">
        <f t="shared" si="1822"/>
        <v>-2.414953415699773</v>
      </c>
      <c r="AO2235" s="47">
        <f t="shared" si="1823"/>
        <v>-8.1504677779867336</v>
      </c>
      <c r="AP2235" s="47">
        <f t="shared" si="1824"/>
        <v>0.1388888888888889</v>
      </c>
      <c r="AQ2235" s="47">
        <f t="shared" si="1812"/>
        <v>-1.257788237343632</v>
      </c>
      <c r="AR2235" s="1">
        <f t="shared" si="1825"/>
        <v>22</v>
      </c>
      <c r="AS2235" s="1">
        <f t="shared" si="1793"/>
        <v>3</v>
      </c>
      <c r="AT2235" s="1">
        <f t="shared" si="1794"/>
        <v>3</v>
      </c>
      <c r="AU2235" s="1">
        <f t="shared" si="1795"/>
        <v>3</v>
      </c>
      <c r="AV2235" s="1">
        <f t="shared" si="1796"/>
        <v>3</v>
      </c>
      <c r="AW2235" s="27">
        <f t="shared" si="1836"/>
        <v>34</v>
      </c>
      <c r="AX2235" s="41">
        <f t="shared" si="1813"/>
        <v>4.117647058823529</v>
      </c>
      <c r="AY2235" s="29">
        <f t="shared" si="1837"/>
        <v>0.77854671280276888</v>
      </c>
      <c r="AZ2235" s="29">
        <f t="shared" si="1838"/>
        <v>1.3840830449826891E-2</v>
      </c>
      <c r="BA2235" s="29">
        <f t="shared" si="1839"/>
        <v>1.249134948096885</v>
      </c>
      <c r="BB2235" s="29">
        <f t="shared" si="1840"/>
        <v>4.4844290657439432</v>
      </c>
      <c r="BC2235" s="29">
        <f t="shared" si="1841"/>
        <v>9.7197231833910003</v>
      </c>
      <c r="BD2235" s="29">
        <f t="shared" si="1842"/>
        <v>17.128027681660914</v>
      </c>
      <c r="BE2235" s="29">
        <f t="shared" si="1842"/>
        <v>4.1522491349480675E-2</v>
      </c>
      <c r="BF2235" s="29">
        <f t="shared" si="1842"/>
        <v>3.7474048442906547</v>
      </c>
      <c r="BG2235" s="29">
        <f t="shared" si="1842"/>
        <v>13.45328719723183</v>
      </c>
      <c r="BH2235" s="29">
        <f t="shared" si="1843"/>
        <v>29.159169550173001</v>
      </c>
      <c r="BI2235" s="29">
        <f t="shared" si="1814"/>
        <v>1.9251336898395723</v>
      </c>
      <c r="BJ2235" s="28">
        <f t="shared" si="1797"/>
        <v>1.387491870188641</v>
      </c>
      <c r="BK2235" s="28">
        <f t="shared" si="1798"/>
        <v>5.6579401936920437</v>
      </c>
      <c r="BL2235" s="28">
        <f t="shared" si="1799"/>
        <v>-1.8288291535165987E-3</v>
      </c>
      <c r="BM2235" s="28">
        <f t="shared" si="1800"/>
        <v>-1.5679923954963082</v>
      </c>
      <c r="BN2235" s="28">
        <f t="shared" si="1801"/>
        <v>-10.665731623308908</v>
      </c>
      <c r="BO2235" s="28">
        <f t="shared" si="1802"/>
        <v>-34.033824736011674</v>
      </c>
      <c r="BP2235" s="28">
        <f t="shared" si="1803"/>
        <v>3.2196969696969696E-2</v>
      </c>
      <c r="BQ2235" s="28">
        <f t="shared" si="1815"/>
        <v>-1.3075652190051745</v>
      </c>
    </row>
    <row r="2236" spans="1:69" x14ac:dyDescent="0.2">
      <c r="A2236" s="1" t="s">
        <v>7554</v>
      </c>
      <c r="B2236" s="8" t="s">
        <v>5894</v>
      </c>
      <c r="C2236" s="37" t="s">
        <v>7534</v>
      </c>
      <c r="D2236" s="38">
        <v>36</v>
      </c>
      <c r="E2236" s="52" t="s">
        <v>3331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36">
        <f t="shared" si="1816"/>
        <v>0</v>
      </c>
      <c r="R2236" s="36">
        <f t="shared" si="1804"/>
        <v>0</v>
      </c>
      <c r="S2236" s="36">
        <f t="shared" si="1805"/>
        <v>0</v>
      </c>
      <c r="T2236" s="36">
        <f t="shared" si="1806"/>
        <v>0</v>
      </c>
      <c r="U2236" s="36">
        <f t="shared" si="1807"/>
        <v>0</v>
      </c>
      <c r="V2236" s="36">
        <f t="shared" si="1808"/>
        <v>0</v>
      </c>
      <c r="W2236" s="45">
        <f t="shared" si="1809"/>
        <v>0</v>
      </c>
      <c r="X2236" s="50">
        <f t="shared" si="1810"/>
        <v>0</v>
      </c>
      <c r="Y2236" s="46">
        <f t="shared" si="1826"/>
        <v>25</v>
      </c>
      <c r="Z2236" s="46">
        <f t="shared" si="1827"/>
        <v>16</v>
      </c>
      <c r="AA2236" s="46">
        <f t="shared" si="1828"/>
        <v>9</v>
      </c>
      <c r="AB2236" s="46">
        <f t="shared" si="1829"/>
        <v>4</v>
      </c>
      <c r="AC2236" s="46">
        <f t="shared" si="1830"/>
        <v>1</v>
      </c>
      <c r="AD2236" s="46">
        <f t="shared" si="1831"/>
        <v>0</v>
      </c>
      <c r="AE2236" s="46">
        <f t="shared" si="1832"/>
        <v>0</v>
      </c>
      <c r="AF2236" s="46">
        <f t="shared" si="1833"/>
        <v>0</v>
      </c>
      <c r="AG2236" s="46">
        <f t="shared" si="1834"/>
        <v>0</v>
      </c>
      <c r="AH2236" s="46">
        <f t="shared" si="1835"/>
        <v>0</v>
      </c>
      <c r="AI2236" s="46">
        <f t="shared" si="1811"/>
        <v>0</v>
      </c>
      <c r="AJ2236" s="47">
        <f t="shared" si="1818"/>
        <v>0</v>
      </c>
      <c r="AK2236" s="47" t="e">
        <f t="shared" si="1819"/>
        <v>#DIV/0!</v>
      </c>
      <c r="AL2236" s="47" t="e">
        <f t="shared" si="1820"/>
        <v>#DIV/0!</v>
      </c>
      <c r="AM2236" s="47" t="e">
        <f t="shared" si="1821"/>
        <v>#DIV/0!</v>
      </c>
      <c r="AN2236" s="47" t="e">
        <f t="shared" si="1822"/>
        <v>#DIV/0!</v>
      </c>
      <c r="AO2236" s="47" t="e">
        <f t="shared" si="1823"/>
        <v>#DIV/0!</v>
      </c>
      <c r="AP2236" s="47">
        <f t="shared" si="1824"/>
        <v>0</v>
      </c>
      <c r="AQ2236" s="47">
        <f t="shared" si="1812"/>
        <v>0</v>
      </c>
      <c r="AR2236" s="1">
        <f t="shared" si="1825"/>
        <v>0</v>
      </c>
      <c r="AS2236" s="1">
        <f t="shared" si="1793"/>
        <v>0</v>
      </c>
      <c r="AT2236" s="1">
        <f t="shared" si="1794"/>
        <v>0</v>
      </c>
      <c r="AU2236" s="1">
        <f t="shared" si="1795"/>
        <v>0</v>
      </c>
      <c r="AV2236" s="1">
        <f t="shared" si="1796"/>
        <v>0</v>
      </c>
      <c r="AW2236" s="27">
        <f t="shared" si="1836"/>
        <v>0</v>
      </c>
      <c r="AX2236" s="41">
        <f t="shared" si="1813"/>
        <v>0</v>
      </c>
      <c r="AY2236" s="29">
        <f t="shared" si="1837"/>
        <v>25</v>
      </c>
      <c r="AZ2236" s="29">
        <f t="shared" si="1838"/>
        <v>16</v>
      </c>
      <c r="BA2236" s="29">
        <f t="shared" si="1839"/>
        <v>9</v>
      </c>
      <c r="BB2236" s="29">
        <f t="shared" si="1840"/>
        <v>4</v>
      </c>
      <c r="BC2236" s="29">
        <f t="shared" si="1841"/>
        <v>1</v>
      </c>
      <c r="BD2236" s="29">
        <f t="shared" si="1842"/>
        <v>0</v>
      </c>
      <c r="BE2236" s="29">
        <f t="shared" si="1842"/>
        <v>0</v>
      </c>
      <c r="BF2236" s="29">
        <f t="shared" si="1842"/>
        <v>0</v>
      </c>
      <c r="BG2236" s="29">
        <f t="shared" si="1842"/>
        <v>0</v>
      </c>
      <c r="BH2236" s="29">
        <f t="shared" si="1843"/>
        <v>0</v>
      </c>
      <c r="BI2236" s="29">
        <f t="shared" si="1814"/>
        <v>0</v>
      </c>
      <c r="BJ2236" s="28">
        <f t="shared" si="1797"/>
        <v>0</v>
      </c>
      <c r="BK2236" s="28" t="e">
        <f t="shared" si="1798"/>
        <v>#DIV/0!</v>
      </c>
      <c r="BL2236" s="28" t="e">
        <f t="shared" si="1799"/>
        <v>#DIV/0!</v>
      </c>
      <c r="BM2236" s="28" t="e">
        <f t="shared" si="1800"/>
        <v>#DIV/0!</v>
      </c>
      <c r="BN2236" s="28" t="e">
        <f t="shared" si="1801"/>
        <v>#DIV/0!</v>
      </c>
      <c r="BO2236" s="28" t="e">
        <f t="shared" si="1802"/>
        <v>#DIV/0!</v>
      </c>
      <c r="BP2236" s="28">
        <f t="shared" si="1803"/>
        <v>0</v>
      </c>
      <c r="BQ2236" s="28">
        <f t="shared" si="1815"/>
        <v>0</v>
      </c>
    </row>
    <row r="2237" spans="1:69" x14ac:dyDescent="0.2">
      <c r="A2237" s="1" t="s">
        <v>7554</v>
      </c>
      <c r="B2237" s="8" t="s">
        <v>5896</v>
      </c>
      <c r="C2237" s="37" t="s">
        <v>7534</v>
      </c>
      <c r="D2237" s="38">
        <v>649</v>
      </c>
      <c r="E2237" s="52" t="s">
        <v>5897</v>
      </c>
      <c r="G2237" s="8">
        <v>447</v>
      </c>
      <c r="H2237" s="8">
        <v>71</v>
      </c>
      <c r="I2237" s="8">
        <v>129</v>
      </c>
      <c r="J2237" s="8">
        <v>20</v>
      </c>
      <c r="K2237" s="8">
        <v>48</v>
      </c>
      <c r="L2237" s="8">
        <v>11</v>
      </c>
      <c r="M2237" s="8">
        <v>11</v>
      </c>
      <c r="N2237" s="8">
        <v>8</v>
      </c>
      <c r="O2237" s="8">
        <v>14</v>
      </c>
      <c r="P2237" s="8">
        <v>8</v>
      </c>
      <c r="Q2237" s="36">
        <f t="shared" si="1816"/>
        <v>376</v>
      </c>
      <c r="R2237" s="36">
        <f t="shared" si="1804"/>
        <v>109</v>
      </c>
      <c r="S2237" s="36">
        <f t="shared" si="1805"/>
        <v>37</v>
      </c>
      <c r="T2237" s="36">
        <f t="shared" si="1806"/>
        <v>3</v>
      </c>
      <c r="U2237" s="36">
        <f t="shared" si="1807"/>
        <v>6</v>
      </c>
      <c r="V2237" s="36">
        <f t="shared" si="1808"/>
        <v>2439</v>
      </c>
      <c r="W2237" s="45">
        <f t="shared" si="1809"/>
        <v>531</v>
      </c>
      <c r="X2237" s="50">
        <f t="shared" si="1810"/>
        <v>4.593220338983051</v>
      </c>
      <c r="Y2237" s="46">
        <f t="shared" si="1826"/>
        <v>0.1654696926170639</v>
      </c>
      <c r="Z2237" s="46">
        <f t="shared" si="1827"/>
        <v>0.35191037058316599</v>
      </c>
      <c r="AA2237" s="46">
        <f t="shared" si="1828"/>
        <v>2.5383510485492682</v>
      </c>
      <c r="AB2237" s="46">
        <f t="shared" si="1829"/>
        <v>6.7247917265153703</v>
      </c>
      <c r="AC2237" s="46">
        <f t="shared" si="1830"/>
        <v>12.911232404481472</v>
      </c>
      <c r="AD2237" s="46">
        <f t="shared" si="1831"/>
        <v>62.216604424016026</v>
      </c>
      <c r="AE2237" s="46">
        <f t="shared" si="1832"/>
        <v>38.358230393565094</v>
      </c>
      <c r="AF2237" s="46">
        <f t="shared" si="1833"/>
        <v>93.918988796322921</v>
      </c>
      <c r="AG2237" s="46">
        <f t="shared" si="1834"/>
        <v>20.174375179546111</v>
      </c>
      <c r="AH2237" s="46">
        <f t="shared" si="1835"/>
        <v>77.467394426888831</v>
      </c>
      <c r="AI2237" s="46">
        <f t="shared" si="1811"/>
        <v>0.55119923249120562</v>
      </c>
      <c r="AJ2237" s="47">
        <f t="shared" si="1818"/>
        <v>0.74242793083989345</v>
      </c>
      <c r="AK2237" s="47">
        <f t="shared" si="1819"/>
        <v>61.844720180693983</v>
      </c>
      <c r="AL2237" s="47">
        <f t="shared" si="1820"/>
        <v>-55.604724048842627</v>
      </c>
      <c r="AM2237" s="47">
        <f t="shared" si="1821"/>
        <v>-365.65064485884466</v>
      </c>
      <c r="AN2237" s="47">
        <f t="shared" si="1822"/>
        <v>-127.84289774179143</v>
      </c>
      <c r="AO2237" s="47">
        <f t="shared" si="1823"/>
        <v>-680.2051127616129</v>
      </c>
      <c r="AP2237" s="47">
        <f t="shared" si="1824"/>
        <v>1.8939258836537434E-3</v>
      </c>
      <c r="AQ2237" s="47">
        <f t="shared" si="1812"/>
        <v>-2.2110801728121454</v>
      </c>
      <c r="AR2237" s="1">
        <f t="shared" si="1825"/>
        <v>71</v>
      </c>
      <c r="AS2237" s="1">
        <f t="shared" si="1793"/>
        <v>20</v>
      </c>
      <c r="AT2237" s="1">
        <f t="shared" si="1794"/>
        <v>11</v>
      </c>
      <c r="AU2237" s="1">
        <f t="shared" si="1795"/>
        <v>8</v>
      </c>
      <c r="AV2237" s="1">
        <f t="shared" si="1796"/>
        <v>8</v>
      </c>
      <c r="AW2237" s="27">
        <f t="shared" si="1836"/>
        <v>118</v>
      </c>
      <c r="AX2237" s="41">
        <f t="shared" si="1813"/>
        <v>4.1694915254237293</v>
      </c>
      <c r="AY2237" s="29">
        <f t="shared" si="1837"/>
        <v>0.6897443263430042</v>
      </c>
      <c r="AZ2237" s="29">
        <f t="shared" si="1838"/>
        <v>2.8727377190462658E-2</v>
      </c>
      <c r="BA2237" s="29">
        <f t="shared" si="1839"/>
        <v>1.3677104280379211</v>
      </c>
      <c r="BB2237" s="29">
        <f t="shared" si="1840"/>
        <v>4.7066934788853798</v>
      </c>
      <c r="BC2237" s="29">
        <f t="shared" si="1841"/>
        <v>10.045676529732837</v>
      </c>
      <c r="BD2237" s="29">
        <f t="shared" si="1842"/>
        <v>48.9718471703533</v>
      </c>
      <c r="BE2237" s="29">
        <f t="shared" si="1842"/>
        <v>0.5745475438092531</v>
      </c>
      <c r="BF2237" s="29">
        <f t="shared" si="1842"/>
        <v>15.044814708417132</v>
      </c>
      <c r="BG2237" s="29">
        <f t="shared" si="1842"/>
        <v>37.653547831083038</v>
      </c>
      <c r="BH2237" s="29">
        <f t="shared" si="1843"/>
        <v>80.365412237862699</v>
      </c>
      <c r="BI2237" s="29">
        <f t="shared" si="1814"/>
        <v>1.5607706794147471</v>
      </c>
      <c r="BJ2237" s="28">
        <f t="shared" si="1797"/>
        <v>1.2493080802647307</v>
      </c>
      <c r="BK2237" s="28">
        <f t="shared" si="1798"/>
        <v>20.858443970415152</v>
      </c>
      <c r="BL2237" s="28">
        <f t="shared" si="1799"/>
        <v>-4.9941929126769542E-2</v>
      </c>
      <c r="BM2237" s="28">
        <f t="shared" si="1800"/>
        <v>-9.0235052575282051</v>
      </c>
      <c r="BN2237" s="28">
        <f t="shared" si="1801"/>
        <v>-41.894326620824891</v>
      </c>
      <c r="BO2237" s="28">
        <f t="shared" si="1802"/>
        <v>-130.63216510862253</v>
      </c>
      <c r="BP2237" s="28">
        <f t="shared" si="1803"/>
        <v>8.6943707633362812E-3</v>
      </c>
      <c r="BQ2237" s="28">
        <f t="shared" si="1815"/>
        <v>-1.3975461541107497</v>
      </c>
    </row>
    <row r="2238" spans="1:69" x14ac:dyDescent="0.2">
      <c r="A2238" s="1" t="s">
        <v>7554</v>
      </c>
      <c r="B2238" s="8" t="s">
        <v>5899</v>
      </c>
      <c r="C2238" s="37" t="s">
        <v>7530</v>
      </c>
      <c r="D2238" s="38">
        <v>10455</v>
      </c>
      <c r="E2238" s="52" t="s">
        <v>204</v>
      </c>
      <c r="G2238" s="8">
        <v>7883</v>
      </c>
      <c r="H2238" s="8">
        <v>1211</v>
      </c>
      <c r="I2238" s="8">
        <v>1622</v>
      </c>
      <c r="J2238" s="8">
        <v>181</v>
      </c>
      <c r="K2238" s="8">
        <v>577</v>
      </c>
      <c r="L2238" s="8">
        <v>60</v>
      </c>
      <c r="M2238" s="8">
        <v>165</v>
      </c>
      <c r="N2238" s="8">
        <v>41</v>
      </c>
      <c r="O2238" s="8">
        <v>208</v>
      </c>
      <c r="P2238" s="8">
        <v>77</v>
      </c>
      <c r="Q2238" s="36">
        <f t="shared" si="1816"/>
        <v>6672</v>
      </c>
      <c r="R2238" s="36">
        <f t="shared" si="1804"/>
        <v>1441</v>
      </c>
      <c r="S2238" s="36">
        <f t="shared" si="1805"/>
        <v>517</v>
      </c>
      <c r="T2238" s="36">
        <f t="shared" si="1806"/>
        <v>124</v>
      </c>
      <c r="U2238" s="36">
        <f t="shared" si="1807"/>
        <v>131</v>
      </c>
      <c r="V2238" s="36">
        <f t="shared" si="1808"/>
        <v>41054</v>
      </c>
      <c r="W2238" s="45">
        <f t="shared" si="1809"/>
        <v>8885</v>
      </c>
      <c r="X2238" s="50">
        <f t="shared" si="1810"/>
        <v>4.6205965109735505</v>
      </c>
      <c r="Y2238" s="46">
        <f t="shared" si="1826"/>
        <v>0.14394700748544317</v>
      </c>
      <c r="Z2238" s="46">
        <f t="shared" si="1827"/>
        <v>0.38514002943254422</v>
      </c>
      <c r="AA2238" s="46">
        <f t="shared" si="1828"/>
        <v>2.6263330513796452</v>
      </c>
      <c r="AB2238" s="46">
        <f t="shared" si="1829"/>
        <v>6.8675260733267462</v>
      </c>
      <c r="AC2238" s="46">
        <f t="shared" si="1830"/>
        <v>13.108719095273846</v>
      </c>
      <c r="AD2238" s="46">
        <f t="shared" si="1831"/>
        <v>960.41443394287683</v>
      </c>
      <c r="AE2238" s="46">
        <f t="shared" si="1832"/>
        <v>554.98678241229618</v>
      </c>
      <c r="AF2238" s="46">
        <f t="shared" si="1833"/>
        <v>1357.8141875632766</v>
      </c>
      <c r="AG2238" s="46">
        <f t="shared" si="1834"/>
        <v>851.57323309251649</v>
      </c>
      <c r="AH2238" s="46">
        <f t="shared" si="1835"/>
        <v>1717.242201480874</v>
      </c>
      <c r="AI2238" s="46">
        <f t="shared" si="1811"/>
        <v>0.61256538028949126</v>
      </c>
      <c r="AJ2238" s="47">
        <f t="shared" si="1818"/>
        <v>0.78266556094508932</v>
      </c>
      <c r="AK2238" s="47">
        <f t="shared" si="1819"/>
        <v>760.03103378149819</v>
      </c>
      <c r="AL2238" s="47">
        <f t="shared" si="1820"/>
        <v>-718.39499305085042</v>
      </c>
      <c r="AM2238" s="47">
        <f t="shared" si="1821"/>
        <v>-4589.7239850121541</v>
      </c>
      <c r="AN2238" s="47">
        <f t="shared" si="1822"/>
        <v>-4654.7192081518742</v>
      </c>
      <c r="AO2238" s="47">
        <f t="shared" si="1823"/>
        <v>-12968.298800159409</v>
      </c>
      <c r="AP2238" s="47">
        <f t="shared" si="1824"/>
        <v>1.125872522693966E-4</v>
      </c>
      <c r="AQ2238" s="47">
        <f t="shared" si="1812"/>
        <v>-2.4961838989760854</v>
      </c>
      <c r="AR2238" s="1">
        <f t="shared" si="1825"/>
        <v>1211</v>
      </c>
      <c r="AS2238" s="1">
        <f t="shared" si="1793"/>
        <v>181</v>
      </c>
      <c r="AT2238" s="1">
        <f t="shared" si="1794"/>
        <v>60</v>
      </c>
      <c r="AU2238" s="1">
        <f t="shared" si="1795"/>
        <v>41</v>
      </c>
      <c r="AV2238" s="1">
        <f t="shared" si="1796"/>
        <v>77</v>
      </c>
      <c r="AW2238" s="27">
        <f t="shared" si="1836"/>
        <v>1570</v>
      </c>
      <c r="AX2238" s="41">
        <f t="shared" si="1813"/>
        <v>4.5337579617834391</v>
      </c>
      <c r="AY2238" s="29">
        <f t="shared" si="1837"/>
        <v>0.21738163820033299</v>
      </c>
      <c r="AZ2238" s="29">
        <f t="shared" si="1838"/>
        <v>0.28489756176721126</v>
      </c>
      <c r="BA2238" s="29">
        <f t="shared" si="1839"/>
        <v>2.3524134853340897</v>
      </c>
      <c r="BB2238" s="29">
        <f t="shared" si="1840"/>
        <v>6.419929408900968</v>
      </c>
      <c r="BC2238" s="29">
        <f t="shared" si="1841"/>
        <v>12.487445332467846</v>
      </c>
      <c r="BD2238" s="29">
        <f t="shared" si="1842"/>
        <v>263.24916386060323</v>
      </c>
      <c r="BE2238" s="29">
        <f t="shared" si="1842"/>
        <v>51.566458679865235</v>
      </c>
      <c r="BF2238" s="29">
        <f t="shared" si="1842"/>
        <v>141.14480912004538</v>
      </c>
      <c r="BG2238" s="29">
        <f t="shared" si="1842"/>
        <v>263.21710576493967</v>
      </c>
      <c r="BH2238" s="29">
        <f t="shared" si="1843"/>
        <v>961.5332906000242</v>
      </c>
      <c r="BI2238" s="29">
        <f t="shared" si="1814"/>
        <v>1.0711987431647403</v>
      </c>
      <c r="BJ2238" s="28">
        <f t="shared" si="1797"/>
        <v>1.0349873154607936</v>
      </c>
      <c r="BK2238" s="28">
        <f t="shared" si="1798"/>
        <v>110.70655779090492</v>
      </c>
      <c r="BL2238" s="28">
        <f t="shared" si="1799"/>
        <v>-24.825990899903967</v>
      </c>
      <c r="BM2238" s="28">
        <f t="shared" si="1800"/>
        <v>-195.26151708573906</v>
      </c>
      <c r="BN2238" s="28">
        <f t="shared" si="1801"/>
        <v>-601.5533562331135</v>
      </c>
      <c r="BO2238" s="28">
        <f t="shared" si="1802"/>
        <v>-3064.7569846017036</v>
      </c>
      <c r="BP2238" s="28">
        <f t="shared" si="1803"/>
        <v>6.3816157438118654E-4</v>
      </c>
      <c r="BQ2238" s="28">
        <f t="shared" si="1815"/>
        <v>-2.4095010986607557</v>
      </c>
    </row>
    <row r="2239" spans="1:69" x14ac:dyDescent="0.2">
      <c r="A2239" s="1" t="s">
        <v>7554</v>
      </c>
      <c r="B2239" s="8" t="s">
        <v>5901</v>
      </c>
      <c r="C2239" s="37" t="s">
        <v>7530</v>
      </c>
      <c r="D2239" s="38">
        <v>515</v>
      </c>
      <c r="E2239" s="52" t="s">
        <v>5902</v>
      </c>
      <c r="G2239" s="8">
        <v>396</v>
      </c>
      <c r="H2239" s="8">
        <v>100</v>
      </c>
      <c r="I2239" s="8">
        <v>70</v>
      </c>
      <c r="J2239" s="8">
        <v>16</v>
      </c>
      <c r="K2239" s="8">
        <v>22</v>
      </c>
      <c r="L2239" s="8">
        <v>6</v>
      </c>
      <c r="M2239" s="8">
        <v>11</v>
      </c>
      <c r="N2239" s="8">
        <v>7</v>
      </c>
      <c r="O2239" s="8">
        <v>16</v>
      </c>
      <c r="P2239" s="8">
        <v>11</v>
      </c>
      <c r="Q2239" s="36">
        <f t="shared" si="1816"/>
        <v>296</v>
      </c>
      <c r="R2239" s="36">
        <f t="shared" si="1804"/>
        <v>54</v>
      </c>
      <c r="S2239" s="36">
        <f t="shared" si="1805"/>
        <v>16</v>
      </c>
      <c r="T2239" s="36">
        <f t="shared" si="1806"/>
        <v>4</v>
      </c>
      <c r="U2239" s="36">
        <f t="shared" si="1807"/>
        <v>5</v>
      </c>
      <c r="V2239" s="36">
        <f t="shared" si="1808"/>
        <v>1757</v>
      </c>
      <c r="W2239" s="45">
        <f t="shared" si="1809"/>
        <v>375</v>
      </c>
      <c r="X2239" s="50">
        <f t="shared" si="1810"/>
        <v>4.6853333333333333</v>
      </c>
      <c r="Y2239" s="46">
        <f t="shared" si="1826"/>
        <v>9.9015111111111095E-2</v>
      </c>
      <c r="Z2239" s="46">
        <f t="shared" si="1827"/>
        <v>0.46968177777777781</v>
      </c>
      <c r="AA2239" s="46">
        <f t="shared" si="1828"/>
        <v>2.8403484444444445</v>
      </c>
      <c r="AB2239" s="46">
        <f t="shared" si="1829"/>
        <v>7.2110151111111112</v>
      </c>
      <c r="AC2239" s="46">
        <f t="shared" si="1830"/>
        <v>13.581681777777778</v>
      </c>
      <c r="AD2239" s="46">
        <f t="shared" si="1831"/>
        <v>29.308472888888883</v>
      </c>
      <c r="AE2239" s="46">
        <f t="shared" si="1832"/>
        <v>25.362816000000002</v>
      </c>
      <c r="AF2239" s="46">
        <f t="shared" si="1833"/>
        <v>45.445575111111111</v>
      </c>
      <c r="AG2239" s="46">
        <f t="shared" si="1834"/>
        <v>28.844060444444445</v>
      </c>
      <c r="AH2239" s="46">
        <f t="shared" si="1835"/>
        <v>67.908408888888886</v>
      </c>
      <c r="AI2239" s="46">
        <f t="shared" si="1811"/>
        <v>0.52638859180035646</v>
      </c>
      <c r="AJ2239" s="47">
        <f t="shared" si="1818"/>
        <v>0.72552642391601185</v>
      </c>
      <c r="AK2239" s="47">
        <f t="shared" si="1819"/>
        <v>24.148170143836623</v>
      </c>
      <c r="AL2239" s="47">
        <f t="shared" si="1820"/>
        <v>-45.513436056731457</v>
      </c>
      <c r="AM2239" s="47">
        <f t="shared" si="1821"/>
        <v>-200.54771204430151</v>
      </c>
      <c r="AN2239" s="47">
        <f t="shared" si="1822"/>
        <v>-202.81258344568354</v>
      </c>
      <c r="AO2239" s="47">
        <f t="shared" si="1823"/>
        <v>-655.30069359396862</v>
      </c>
      <c r="AP2239" s="47">
        <f t="shared" si="1824"/>
        <v>2.6881335034623158E-3</v>
      </c>
      <c r="AQ2239" s="47">
        <f t="shared" si="1812"/>
        <v>-2.9032547606759622</v>
      </c>
      <c r="AR2239" s="1">
        <f t="shared" si="1825"/>
        <v>100</v>
      </c>
      <c r="AS2239" s="1">
        <f t="shared" si="1793"/>
        <v>16</v>
      </c>
      <c r="AT2239" s="1">
        <f t="shared" si="1794"/>
        <v>6</v>
      </c>
      <c r="AU2239" s="1">
        <f t="shared" si="1795"/>
        <v>7</v>
      </c>
      <c r="AV2239" s="1">
        <f t="shared" si="1796"/>
        <v>11</v>
      </c>
      <c r="AW2239" s="27">
        <f t="shared" si="1836"/>
        <v>140</v>
      </c>
      <c r="AX2239" s="41">
        <f t="shared" si="1813"/>
        <v>4.3357142857142854</v>
      </c>
      <c r="AY2239" s="29">
        <f t="shared" si="1837"/>
        <v>0.44127551020408201</v>
      </c>
      <c r="AZ2239" s="29">
        <f t="shared" si="1838"/>
        <v>0.11270408163265286</v>
      </c>
      <c r="BA2239" s="29">
        <f t="shared" si="1839"/>
        <v>1.7841326530612236</v>
      </c>
      <c r="BB2239" s="29">
        <f t="shared" si="1840"/>
        <v>5.4555612244897942</v>
      </c>
      <c r="BC2239" s="29">
        <f t="shared" si="1841"/>
        <v>11.126989795918366</v>
      </c>
      <c r="BD2239" s="29">
        <f t="shared" si="1842"/>
        <v>44.127551020408198</v>
      </c>
      <c r="BE2239" s="29">
        <f t="shared" si="1842"/>
        <v>1.8032653061224457</v>
      </c>
      <c r="BF2239" s="29">
        <f t="shared" si="1842"/>
        <v>10.704795918367342</v>
      </c>
      <c r="BG2239" s="29">
        <f t="shared" si="1842"/>
        <v>38.188928571428562</v>
      </c>
      <c r="BH2239" s="29">
        <f t="shared" si="1843"/>
        <v>122.39688775510203</v>
      </c>
      <c r="BI2239" s="29">
        <f t="shared" si="1814"/>
        <v>1.5627440904419323</v>
      </c>
      <c r="BJ2239" s="28">
        <f t="shared" si="1797"/>
        <v>1.2500976323639414</v>
      </c>
      <c r="BK2239" s="28">
        <f t="shared" si="1798"/>
        <v>15.00489430908125</v>
      </c>
      <c r="BL2239" s="28">
        <f t="shared" si="1799"/>
        <v>-0.30988292847116122</v>
      </c>
      <c r="BM2239" s="28">
        <f t="shared" si="1800"/>
        <v>-7.3191418646665722</v>
      </c>
      <c r="BN2239" s="28">
        <f t="shared" si="1801"/>
        <v>-45.658894600841201</v>
      </c>
      <c r="BO2239" s="28">
        <f t="shared" si="1802"/>
        <v>-208.99092197839283</v>
      </c>
      <c r="BP2239" s="28">
        <f t="shared" si="1803"/>
        <v>7.2985090188718588E-3</v>
      </c>
      <c r="BQ2239" s="28">
        <f t="shared" si="1815"/>
        <v>-1.8047311327734683</v>
      </c>
    </row>
    <row r="2240" spans="1:69" x14ac:dyDescent="0.2">
      <c r="A2240" s="1" t="s">
        <v>7554</v>
      </c>
      <c r="B2240" s="8" t="s">
        <v>5904</v>
      </c>
      <c r="C2240" s="37" t="s">
        <v>7534</v>
      </c>
      <c r="D2240" s="38">
        <v>6016</v>
      </c>
      <c r="E2240" s="52" t="s">
        <v>5905</v>
      </c>
      <c r="G2240" s="8">
        <v>4087</v>
      </c>
      <c r="H2240" s="8">
        <v>1081</v>
      </c>
      <c r="I2240" s="8">
        <v>962</v>
      </c>
      <c r="J2240" s="8">
        <v>279</v>
      </c>
      <c r="K2240" s="8">
        <v>451</v>
      </c>
      <c r="L2240" s="8">
        <v>158</v>
      </c>
      <c r="M2240" s="8">
        <v>196</v>
      </c>
      <c r="N2240" s="8">
        <v>96</v>
      </c>
      <c r="O2240" s="8">
        <v>319</v>
      </c>
      <c r="P2240" s="8">
        <v>217</v>
      </c>
      <c r="Q2240" s="36">
        <f t="shared" si="1816"/>
        <v>3006</v>
      </c>
      <c r="R2240" s="36">
        <f t="shared" si="1804"/>
        <v>683</v>
      </c>
      <c r="S2240" s="36">
        <f t="shared" si="1805"/>
        <v>293</v>
      </c>
      <c r="T2240" s="36">
        <f t="shared" si="1806"/>
        <v>100</v>
      </c>
      <c r="U2240" s="36">
        <f t="shared" si="1807"/>
        <v>102</v>
      </c>
      <c r="V2240" s="36">
        <f t="shared" si="1808"/>
        <v>18943</v>
      </c>
      <c r="W2240" s="45">
        <f t="shared" si="1809"/>
        <v>4184</v>
      </c>
      <c r="X2240" s="50">
        <f t="shared" si="1810"/>
        <v>4.5274856596558317</v>
      </c>
      <c r="Y2240" s="46">
        <f t="shared" si="1826"/>
        <v>0.22326980183088449</v>
      </c>
      <c r="Z2240" s="46">
        <f t="shared" si="1827"/>
        <v>0.27824112114254795</v>
      </c>
      <c r="AA2240" s="46">
        <f t="shared" si="1828"/>
        <v>2.3332124404542114</v>
      </c>
      <c r="AB2240" s="46">
        <f t="shared" si="1829"/>
        <v>6.3881837597658748</v>
      </c>
      <c r="AC2240" s="46">
        <f t="shared" si="1830"/>
        <v>12.443155079077538</v>
      </c>
      <c r="AD2240" s="46">
        <f t="shared" si="1831"/>
        <v>671.14902430363873</v>
      </c>
      <c r="AE2240" s="46">
        <f t="shared" si="1832"/>
        <v>190.03868574036025</v>
      </c>
      <c r="AF2240" s="46">
        <f t="shared" si="1833"/>
        <v>683.63124505308394</v>
      </c>
      <c r="AG2240" s="46">
        <f t="shared" si="1834"/>
        <v>638.8183759765875</v>
      </c>
      <c r="AH2240" s="46">
        <f t="shared" si="1835"/>
        <v>1269.2018180659088</v>
      </c>
      <c r="AI2240" s="46">
        <f t="shared" si="1811"/>
        <v>0.82544564885000693</v>
      </c>
      <c r="AJ2240" s="47">
        <f t="shared" si="1818"/>
        <v>0.9085403947266224</v>
      </c>
      <c r="AK2240" s="47">
        <f t="shared" si="1819"/>
        <v>422.86450546873942</v>
      </c>
      <c r="AL2240" s="47">
        <f t="shared" si="1820"/>
        <v>-133.66569218280375</v>
      </c>
      <c r="AM2240" s="47">
        <f t="shared" si="1821"/>
        <v>-1392.4073963071839</v>
      </c>
      <c r="AN2240" s="47">
        <f t="shared" si="1822"/>
        <v>-2152.947188063873</v>
      </c>
      <c r="AO2240" s="47">
        <f t="shared" si="1823"/>
        <v>-5969.8472434502537</v>
      </c>
      <c r="AP2240" s="47">
        <f t="shared" si="1824"/>
        <v>2.3917720298267234E-4</v>
      </c>
      <c r="AQ2240" s="47">
        <f t="shared" si="1812"/>
        <v>-2.2066495957262742</v>
      </c>
      <c r="AR2240" s="1">
        <f t="shared" si="1825"/>
        <v>1081</v>
      </c>
      <c r="AS2240" s="1">
        <f t="shared" si="1793"/>
        <v>279</v>
      </c>
      <c r="AT2240" s="1">
        <f t="shared" si="1794"/>
        <v>158</v>
      </c>
      <c r="AU2240" s="1">
        <f t="shared" si="1795"/>
        <v>96</v>
      </c>
      <c r="AV2240" s="1">
        <f t="shared" si="1796"/>
        <v>217</v>
      </c>
      <c r="AW2240" s="27">
        <f t="shared" si="1836"/>
        <v>1831</v>
      </c>
      <c r="AX2240" s="41">
        <f t="shared" si="1813"/>
        <v>4.0436919716002189</v>
      </c>
      <c r="AY2240" s="29">
        <f t="shared" si="1837"/>
        <v>0.91452504518187661</v>
      </c>
      <c r="AZ2240" s="29">
        <f t="shared" si="1838"/>
        <v>1.9089883823143325E-3</v>
      </c>
      <c r="BA2240" s="29">
        <f t="shared" si="1839"/>
        <v>1.089292931582752</v>
      </c>
      <c r="BB2240" s="29">
        <f t="shared" si="1840"/>
        <v>4.1766768747831895</v>
      </c>
      <c r="BC2240" s="29">
        <f t="shared" si="1841"/>
        <v>9.2640608179836281</v>
      </c>
      <c r="BD2240" s="29">
        <f t="shared" si="1842"/>
        <v>988.60157384160857</v>
      </c>
      <c r="BE2240" s="29">
        <f t="shared" si="1842"/>
        <v>0.53260775866569876</v>
      </c>
      <c r="BF2240" s="29">
        <f t="shared" si="1842"/>
        <v>172.10828319007481</v>
      </c>
      <c r="BG2240" s="29">
        <f t="shared" si="1842"/>
        <v>400.96097997918616</v>
      </c>
      <c r="BH2240" s="29">
        <f t="shared" si="1843"/>
        <v>2010.3011975024474</v>
      </c>
      <c r="BI2240" s="29">
        <f t="shared" si="1814"/>
        <v>1.952188329110373</v>
      </c>
      <c r="BJ2240" s="28">
        <f t="shared" si="1797"/>
        <v>1.3972073321845877</v>
      </c>
      <c r="BK2240" s="28">
        <f t="shared" si="1798"/>
        <v>346.60636296570181</v>
      </c>
      <c r="BL2240" s="28">
        <f t="shared" si="1799"/>
        <v>-8.5315229471672679E-3</v>
      </c>
      <c r="BM2240" s="28">
        <f t="shared" si="1800"/>
        <v>-65.855423524889758</v>
      </c>
      <c r="BN2240" s="28">
        <f t="shared" si="1801"/>
        <v>-300.42424714430422</v>
      </c>
      <c r="BO2240" s="28">
        <f t="shared" si="1802"/>
        <v>-2243.2581899554189</v>
      </c>
      <c r="BP2240" s="28">
        <f t="shared" si="1803"/>
        <v>5.470456249794597E-4</v>
      </c>
      <c r="BQ2240" s="28">
        <f t="shared" si="1815"/>
        <v>-1.2379314425548265</v>
      </c>
    </row>
    <row r="2241" spans="1:69" x14ac:dyDescent="0.2">
      <c r="A2241" s="1" t="s">
        <v>7554</v>
      </c>
      <c r="B2241" s="8" t="s">
        <v>5907</v>
      </c>
      <c r="C2241" s="37" t="s">
        <v>7532</v>
      </c>
      <c r="D2241" s="38">
        <v>638</v>
      </c>
      <c r="E2241" s="52" t="s">
        <v>5908</v>
      </c>
      <c r="G2241" s="8">
        <v>493</v>
      </c>
      <c r="H2241" s="8">
        <v>59</v>
      </c>
      <c r="I2241" s="8">
        <v>95</v>
      </c>
      <c r="J2241" s="8">
        <v>7</v>
      </c>
      <c r="K2241" s="8">
        <v>33</v>
      </c>
      <c r="L2241" s="8">
        <v>4</v>
      </c>
      <c r="M2241" s="8">
        <v>7</v>
      </c>
      <c r="N2241" s="8">
        <v>1</v>
      </c>
      <c r="O2241" s="8">
        <v>10</v>
      </c>
      <c r="P2241" s="8">
        <v>3</v>
      </c>
      <c r="Q2241" s="36">
        <f t="shared" si="1816"/>
        <v>434</v>
      </c>
      <c r="R2241" s="36">
        <f t="shared" si="1804"/>
        <v>88</v>
      </c>
      <c r="S2241" s="36">
        <f t="shared" si="1805"/>
        <v>29</v>
      </c>
      <c r="T2241" s="36">
        <f t="shared" si="1806"/>
        <v>6</v>
      </c>
      <c r="U2241" s="36">
        <f t="shared" si="1807"/>
        <v>7</v>
      </c>
      <c r="V2241" s="36">
        <f t="shared" si="1808"/>
        <v>2628</v>
      </c>
      <c r="W2241" s="45">
        <f t="shared" si="1809"/>
        <v>564</v>
      </c>
      <c r="X2241" s="50">
        <f t="shared" si="1810"/>
        <v>4.6595744680851068</v>
      </c>
      <c r="Y2241" s="46">
        <f t="shared" si="1826"/>
        <v>0.11588954277953799</v>
      </c>
      <c r="Z2241" s="46">
        <f t="shared" si="1827"/>
        <v>0.43503847894975156</v>
      </c>
      <c r="AA2241" s="46">
        <f t="shared" si="1828"/>
        <v>2.754187415119965</v>
      </c>
      <c r="AB2241" s="46">
        <f t="shared" si="1829"/>
        <v>7.0733363512901786</v>
      </c>
      <c r="AC2241" s="46">
        <f t="shared" si="1830"/>
        <v>13.392485287460392</v>
      </c>
      <c r="AD2241" s="46">
        <f t="shared" si="1831"/>
        <v>50.296061566319487</v>
      </c>
      <c r="AE2241" s="46">
        <f t="shared" si="1832"/>
        <v>38.283386147578135</v>
      </c>
      <c r="AF2241" s="46">
        <f t="shared" si="1833"/>
        <v>79.871435038478978</v>
      </c>
      <c r="AG2241" s="46">
        <f t="shared" si="1834"/>
        <v>42.440018107741068</v>
      </c>
      <c r="AH2241" s="46">
        <f t="shared" si="1835"/>
        <v>93.747397012222748</v>
      </c>
      <c r="AI2241" s="46">
        <f t="shared" si="1811"/>
        <v>0.54109822002191899</v>
      </c>
      <c r="AJ2241" s="47">
        <f t="shared" si="1818"/>
        <v>0.73559378737311187</v>
      </c>
      <c r="AK2241" s="47">
        <f t="shared" si="1819"/>
        <v>43.017180892413919</v>
      </c>
      <c r="AL2241" s="47">
        <f t="shared" si="1820"/>
        <v>-63.439539510841243</v>
      </c>
      <c r="AM2241" s="47">
        <f t="shared" si="1821"/>
        <v>-333.02288147751761</v>
      </c>
      <c r="AN2241" s="47">
        <f t="shared" si="1822"/>
        <v>-283.57866761265211</v>
      </c>
      <c r="AO2241" s="47">
        <f t="shared" si="1823"/>
        <v>-861.93724828960831</v>
      </c>
      <c r="AP2241" s="47">
        <f t="shared" si="1824"/>
        <v>1.7825199269293249E-3</v>
      </c>
      <c r="AQ2241" s="47">
        <f t="shared" si="1812"/>
        <v>-2.6719281302598175</v>
      </c>
      <c r="AR2241" s="1">
        <f t="shared" si="1825"/>
        <v>59</v>
      </c>
      <c r="AS2241" s="1">
        <f t="shared" si="1793"/>
        <v>7</v>
      </c>
      <c r="AT2241" s="1">
        <f t="shared" si="1794"/>
        <v>4</v>
      </c>
      <c r="AU2241" s="1">
        <f t="shared" si="1795"/>
        <v>1</v>
      </c>
      <c r="AV2241" s="1">
        <f t="shared" si="1796"/>
        <v>3</v>
      </c>
      <c r="AW2241" s="27">
        <f t="shared" si="1836"/>
        <v>74</v>
      </c>
      <c r="AX2241" s="41">
        <f t="shared" si="1813"/>
        <v>4.5945945945945947</v>
      </c>
      <c r="AY2241" s="29">
        <f t="shared" si="1837"/>
        <v>0.16435354273192099</v>
      </c>
      <c r="AZ2241" s="29">
        <f t="shared" si="1838"/>
        <v>0.35354273192111046</v>
      </c>
      <c r="BA2241" s="29">
        <f t="shared" si="1839"/>
        <v>2.5427319211102999</v>
      </c>
      <c r="BB2241" s="29">
        <f t="shared" si="1840"/>
        <v>6.7319211102994894</v>
      </c>
      <c r="BC2241" s="29">
        <f t="shared" si="1841"/>
        <v>12.92111029948868</v>
      </c>
      <c r="BD2241" s="29">
        <f t="shared" si="1842"/>
        <v>9.6968590211833376</v>
      </c>
      <c r="BE2241" s="29">
        <f t="shared" si="1842"/>
        <v>2.4747991234477733</v>
      </c>
      <c r="BF2241" s="29">
        <f t="shared" si="1842"/>
        <v>10.1709276844412</v>
      </c>
      <c r="BG2241" s="29">
        <f t="shared" si="1842"/>
        <v>6.7319211102994894</v>
      </c>
      <c r="BH2241" s="29">
        <f t="shared" si="1843"/>
        <v>38.763330898466037</v>
      </c>
      <c r="BI2241" s="29">
        <f t="shared" si="1814"/>
        <v>0.92928544983339501</v>
      </c>
      <c r="BJ2241" s="28">
        <f t="shared" si="1797"/>
        <v>0.96399452790635431</v>
      </c>
      <c r="BK2241" s="28">
        <f t="shared" si="1798"/>
        <v>4.3883060708958306</v>
      </c>
      <c r="BL2241" s="28">
        <f t="shared" si="1799"/>
        <v>-1.6426203706229359</v>
      </c>
      <c r="BM2241" s="28">
        <f t="shared" si="1800"/>
        <v>-18.104525549971445</v>
      </c>
      <c r="BN2241" s="28">
        <f t="shared" si="1801"/>
        <v>-19.497764519473186</v>
      </c>
      <c r="BO2241" s="28">
        <f t="shared" si="1802"/>
        <v>-155.541864101155</v>
      </c>
      <c r="BP2241" s="28">
        <f t="shared" si="1803"/>
        <v>1.4079147640791476E-2</v>
      </c>
      <c r="BQ2241" s="28">
        <f t="shared" si="1815"/>
        <v>-2.6806481481743112</v>
      </c>
    </row>
    <row r="2242" spans="1:69" x14ac:dyDescent="0.2">
      <c r="A2242" s="1" t="s">
        <v>7554</v>
      </c>
      <c r="B2242" s="8" t="s">
        <v>5910</v>
      </c>
      <c r="C2242" s="37" t="s">
        <v>7536</v>
      </c>
      <c r="D2242" s="38">
        <v>3407</v>
      </c>
      <c r="E2242" s="52" t="s">
        <v>3606</v>
      </c>
      <c r="G2242" s="8">
        <v>2258</v>
      </c>
      <c r="H2242" s="8">
        <v>312</v>
      </c>
      <c r="I2242" s="8">
        <v>656</v>
      </c>
      <c r="J2242" s="8">
        <v>72</v>
      </c>
      <c r="K2242" s="8">
        <v>284</v>
      </c>
      <c r="L2242" s="8">
        <v>38</v>
      </c>
      <c r="M2242" s="8">
        <v>93</v>
      </c>
      <c r="N2242" s="8">
        <v>21</v>
      </c>
      <c r="O2242" s="8">
        <v>116</v>
      </c>
      <c r="P2242" s="8">
        <v>44</v>
      </c>
      <c r="Q2242" s="36">
        <f t="shared" si="1816"/>
        <v>1946</v>
      </c>
      <c r="R2242" s="36">
        <f t="shared" si="1804"/>
        <v>584</v>
      </c>
      <c r="S2242" s="36">
        <f t="shared" si="1805"/>
        <v>246</v>
      </c>
      <c r="T2242" s="36">
        <f t="shared" si="1806"/>
        <v>72</v>
      </c>
      <c r="U2242" s="36">
        <f t="shared" si="1807"/>
        <v>72</v>
      </c>
      <c r="V2242" s="36">
        <f t="shared" si="1808"/>
        <v>13020</v>
      </c>
      <c r="W2242" s="45">
        <f t="shared" si="1809"/>
        <v>2920</v>
      </c>
      <c r="X2242" s="50">
        <f t="shared" si="1810"/>
        <v>4.4589041095890414</v>
      </c>
      <c r="Y2242" s="46">
        <f t="shared" si="1826"/>
        <v>0.29278476261962816</v>
      </c>
      <c r="Z2242" s="46">
        <f t="shared" si="1827"/>
        <v>0.21059298179771091</v>
      </c>
      <c r="AA2242" s="46">
        <f t="shared" si="1828"/>
        <v>2.1284012009757936</v>
      </c>
      <c r="AB2242" s="46">
        <f t="shared" si="1829"/>
        <v>6.0462094201538763</v>
      </c>
      <c r="AC2242" s="46">
        <f t="shared" si="1830"/>
        <v>11.96401763933196</v>
      </c>
      <c r="AD2242" s="46">
        <f t="shared" si="1831"/>
        <v>569.75914805779644</v>
      </c>
      <c r="AE2242" s="46">
        <f t="shared" si="1832"/>
        <v>122.98630136986317</v>
      </c>
      <c r="AF2242" s="46">
        <f t="shared" si="1833"/>
        <v>523.58669544004522</v>
      </c>
      <c r="AG2242" s="46">
        <f t="shared" si="1834"/>
        <v>435.32707825107912</v>
      </c>
      <c r="AH2242" s="46">
        <f t="shared" si="1835"/>
        <v>861.40927003190109</v>
      </c>
      <c r="AI2242" s="46">
        <f t="shared" si="1811"/>
        <v>0.86093473557748712</v>
      </c>
      <c r="AJ2242" s="47">
        <f t="shared" si="1818"/>
        <v>0.92786568832858951</v>
      </c>
      <c r="AK2242" s="47">
        <f t="shared" si="1819"/>
        <v>385.93147285775404</v>
      </c>
      <c r="AL2242" s="47">
        <f t="shared" si="1820"/>
        <v>-70.65181812846167</v>
      </c>
      <c r="AM2242" s="47">
        <f t="shared" si="1821"/>
        <v>-956.22480316411088</v>
      </c>
      <c r="AN2242" s="47">
        <f t="shared" si="1822"/>
        <v>-1339.991147502262</v>
      </c>
      <c r="AO2242" s="47">
        <f t="shared" si="1823"/>
        <v>-3729.8616057848394</v>
      </c>
      <c r="AP2242" s="47">
        <f t="shared" si="1824"/>
        <v>3.4281788316531733E-4</v>
      </c>
      <c r="AQ2242" s="47">
        <f t="shared" si="1812"/>
        <v>-1.9577636478532447</v>
      </c>
      <c r="AR2242" s="1">
        <f t="shared" si="1825"/>
        <v>312</v>
      </c>
      <c r="AS2242" s="1">
        <f t="shared" ref="AS2242:AS2305" si="1844">J2242</f>
        <v>72</v>
      </c>
      <c r="AT2242" s="1">
        <f t="shared" ref="AT2242:AT2305" si="1845">L2242</f>
        <v>38</v>
      </c>
      <c r="AU2242" s="1">
        <f t="shared" ref="AU2242:AU2305" si="1846">N2242</f>
        <v>21</v>
      </c>
      <c r="AV2242" s="1">
        <f t="shared" ref="AV2242:AV2305" si="1847">P2242</f>
        <v>44</v>
      </c>
      <c r="AW2242" s="27">
        <f t="shared" si="1836"/>
        <v>487</v>
      </c>
      <c r="AX2242" s="41">
        <f t="shared" si="1813"/>
        <v>4.2053388090349078</v>
      </c>
      <c r="AY2242" s="29">
        <f t="shared" si="1837"/>
        <v>0.63148640842605885</v>
      </c>
      <c r="AZ2242" s="29">
        <f t="shared" si="1838"/>
        <v>4.2164026495874314E-2</v>
      </c>
      <c r="BA2242" s="29">
        <f t="shared" si="1839"/>
        <v>1.4528416445656898</v>
      </c>
      <c r="BB2242" s="29">
        <f t="shared" si="1840"/>
        <v>4.8635192626355055</v>
      </c>
      <c r="BC2242" s="29">
        <f t="shared" si="1841"/>
        <v>10.27419688070532</v>
      </c>
      <c r="BD2242" s="29">
        <f t="shared" si="1842"/>
        <v>197.02375942893036</v>
      </c>
      <c r="BE2242" s="29">
        <f t="shared" si="1842"/>
        <v>3.0358099077029506</v>
      </c>
      <c r="BF2242" s="29">
        <f t="shared" si="1842"/>
        <v>55.20798249349621</v>
      </c>
      <c r="BG2242" s="29">
        <f t="shared" si="1842"/>
        <v>102.13390451534562</v>
      </c>
      <c r="BH2242" s="29">
        <f t="shared" si="1843"/>
        <v>452.06466275103406</v>
      </c>
      <c r="BI2242" s="29">
        <f t="shared" si="1814"/>
        <v>1.6655681462891134</v>
      </c>
      <c r="BJ2242" s="28">
        <f t="shared" ref="BJ2242:BJ2305" si="1848">SQRT(BI2242)</f>
        <v>1.2905689234942523</v>
      </c>
      <c r="BK2242" s="28">
        <f t="shared" ref="BK2242:BK2305" si="1849">AR2242*((5-AX2242)/BJ2242)*((5-AX2242)/BJ2242)*((5-AX2242)/BJ2242)</f>
        <v>72.837829505767374</v>
      </c>
      <c r="BL2242" s="28">
        <f t="shared" ref="BL2242:BL2305" si="1850">AS2242*((4-AX2242)/BJ2242)*((4-AX2242)/BJ2242)*((4-AX2242)/BJ2242)</f>
        <v>-0.2900026745054114</v>
      </c>
      <c r="BM2242" s="28">
        <f t="shared" ref="BM2242:BM2305" si="1851">AT2242*((3-AX2242)/BJ2242)*((3-AX2242)/BJ2242)*((3-AX2242)/BJ2242)</f>
        <v>-30.957608738766865</v>
      </c>
      <c r="BN2242" s="28">
        <f t="shared" ref="BN2242:BN2305" si="1852">AU2242*((2-AX2242)/BJ2242)*((2-AX2242)/BJ2242)*((2-AX2242)/BJ2242)</f>
        <v>-104.78560989929683</v>
      </c>
      <c r="BO2242" s="28">
        <f t="shared" ref="BO2242:BO2305" si="1853">AV2242*((1-AX2242)/BJ2242)*((1-AX2242)/BJ2242)*((1-AX2242)/BJ2242)</f>
        <v>-674.11019045558328</v>
      </c>
      <c r="BP2242" s="28">
        <f t="shared" ref="BP2242:BP2305" si="1854">AW2242/((AW2242-1)*(AW2242-2))</f>
        <v>2.0660981714819057E-3</v>
      </c>
      <c r="BQ2242" s="28">
        <f t="shared" si="1815"/>
        <v>-1.5233457153357153</v>
      </c>
    </row>
    <row r="2243" spans="1:69" x14ac:dyDescent="0.2">
      <c r="A2243" s="1" t="s">
        <v>7554</v>
      </c>
      <c r="B2243" s="8" t="s">
        <v>5912</v>
      </c>
      <c r="C2243" s="37" t="s">
        <v>7538</v>
      </c>
      <c r="D2243" s="38">
        <v>344</v>
      </c>
      <c r="E2243" s="52" t="s">
        <v>1762</v>
      </c>
      <c r="G2243" s="8">
        <v>208</v>
      </c>
      <c r="H2243" s="8">
        <v>21</v>
      </c>
      <c r="I2243" s="8">
        <v>51</v>
      </c>
      <c r="J2243" s="8">
        <v>10</v>
      </c>
      <c r="K2243" s="8">
        <v>40</v>
      </c>
      <c r="L2243" s="8">
        <v>10</v>
      </c>
      <c r="M2243" s="8">
        <v>21</v>
      </c>
      <c r="N2243" s="8">
        <v>13</v>
      </c>
      <c r="O2243" s="8">
        <v>24</v>
      </c>
      <c r="P2243" s="8">
        <v>14</v>
      </c>
      <c r="Q2243" s="36">
        <f t="shared" si="1816"/>
        <v>187</v>
      </c>
      <c r="R2243" s="36">
        <f t="shared" ref="R2243:R2306" si="1855">IFERROR(I2243-J2243,0)</f>
        <v>41</v>
      </c>
      <c r="S2243" s="36">
        <f t="shared" ref="S2243:S2306" si="1856">IFERROR(K2243-L2243,0)</f>
        <v>30</v>
      </c>
      <c r="T2243" s="36">
        <f t="shared" ref="T2243:T2306" si="1857">IFERROR(M2243-N2243,0)</f>
        <v>8</v>
      </c>
      <c r="U2243" s="36">
        <f t="shared" ref="U2243:U2306" si="1858">IFERROR(O2243-P2243,0)</f>
        <v>10</v>
      </c>
      <c r="V2243" s="36">
        <f t="shared" ref="V2243:V2306" si="1859">Q2243*5+R2243*4+S2243*3+T2243*2+U2243*1</f>
        <v>1215</v>
      </c>
      <c r="W2243" s="45">
        <f t="shared" ref="W2243:W2306" si="1860">IFERROR(Q2243+R2243+S2243+T2243+U2243,0)</f>
        <v>276</v>
      </c>
      <c r="X2243" s="50">
        <f t="shared" ref="X2243:X2306" si="1861">IF(ISERROR(V2243/W2243),0,(V2243/W2243))</f>
        <v>4.4021739130434785</v>
      </c>
      <c r="Y2243" s="46">
        <f t="shared" si="1826"/>
        <v>0.3573960302457464</v>
      </c>
      <c r="Z2243" s="46">
        <f t="shared" si="1827"/>
        <v>0.16174385633270341</v>
      </c>
      <c r="AA2243" s="46">
        <f t="shared" si="1828"/>
        <v>1.9660916824196604</v>
      </c>
      <c r="AB2243" s="46">
        <f t="shared" si="1829"/>
        <v>5.7704395085066178</v>
      </c>
      <c r="AC2243" s="46">
        <f t="shared" si="1830"/>
        <v>11.574787334593575</v>
      </c>
      <c r="AD2243" s="46">
        <f t="shared" si="1831"/>
        <v>66.833057655954576</v>
      </c>
      <c r="AE2243" s="46">
        <f t="shared" si="1832"/>
        <v>6.6314981096408401</v>
      </c>
      <c r="AF2243" s="46">
        <f t="shared" si="1833"/>
        <v>58.982750472589814</v>
      </c>
      <c r="AG2243" s="46">
        <f t="shared" si="1834"/>
        <v>46.163516068052942</v>
      </c>
      <c r="AH2243" s="46">
        <f t="shared" si="1835"/>
        <v>115.74787334593574</v>
      </c>
      <c r="AI2243" s="46">
        <f t="shared" ref="AI2243:AI2306" si="1862">IF(ISERROR(SUM(AD2243:AH2243)/(W2243-1)),0,SUM(AD2243:AH2243)/(W2243-1))</f>
        <v>1.0703952569169959</v>
      </c>
      <c r="AJ2243" s="47">
        <f t="shared" si="1818"/>
        <v>1.034599080280374</v>
      </c>
      <c r="AK2243" s="47">
        <f t="shared" si="1819"/>
        <v>36.078620952583478</v>
      </c>
      <c r="AL2243" s="47">
        <f t="shared" si="1820"/>
        <v>-2.4082927756159336</v>
      </c>
      <c r="AM2243" s="47">
        <f t="shared" si="1821"/>
        <v>-74.681088547388441</v>
      </c>
      <c r="AN2243" s="47">
        <f t="shared" si="1822"/>
        <v>-100.13526742615598</v>
      </c>
      <c r="AO2243" s="47">
        <f t="shared" si="1823"/>
        <v>-355.59305198228793</v>
      </c>
      <c r="AP2243" s="47">
        <f t="shared" si="1824"/>
        <v>3.6629064366290646E-3</v>
      </c>
      <c r="AQ2243" s="47">
        <f t="shared" ref="AQ2243:AQ2306" si="1863">IF(ISERROR(SUM(AK2243:AO2243)*AP2243),0,(SUM(AK2243:AO2243)*AP2243))</f>
        <v>-1.8195087726472023</v>
      </c>
      <c r="AR2243" s="1">
        <f t="shared" si="1825"/>
        <v>21</v>
      </c>
      <c r="AS2243" s="1">
        <f t="shared" si="1844"/>
        <v>10</v>
      </c>
      <c r="AT2243" s="1">
        <f t="shared" si="1845"/>
        <v>10</v>
      </c>
      <c r="AU2243" s="1">
        <f t="shared" si="1846"/>
        <v>13</v>
      </c>
      <c r="AV2243" s="1">
        <f t="shared" si="1847"/>
        <v>14</v>
      </c>
      <c r="AW2243" s="27">
        <f t="shared" si="1836"/>
        <v>68</v>
      </c>
      <c r="AX2243" s="41">
        <f t="shared" ref="AX2243:AX2306" si="1864">IF(ISERROR(((AR2243*5+AS2243*4+AT2243*3+AU2243*2+AV2243*1)/AW2243)),0,((AR2243*5+AS2243*4+AT2243*3+AU2243*2+AV2243*1)/AW2243))</f>
        <v>3.1617647058823528</v>
      </c>
      <c r="AY2243" s="29">
        <f t="shared" si="1837"/>
        <v>3.3791089965397929</v>
      </c>
      <c r="AZ2243" s="29">
        <f t="shared" si="1838"/>
        <v>0.70263840830449853</v>
      </c>
      <c r="BA2243" s="29">
        <f t="shared" si="1839"/>
        <v>2.6167820069204109E-2</v>
      </c>
      <c r="BB2243" s="29">
        <f t="shared" si="1840"/>
        <v>1.3496972318339098</v>
      </c>
      <c r="BC2243" s="29">
        <f t="shared" si="1841"/>
        <v>4.6732266435986149</v>
      </c>
      <c r="BD2243" s="29">
        <f t="shared" si="1842"/>
        <v>70.961288927335644</v>
      </c>
      <c r="BE2243" s="29">
        <f t="shared" si="1842"/>
        <v>7.0263840830449853</v>
      </c>
      <c r="BF2243" s="29">
        <f t="shared" si="1842"/>
        <v>0.26167820069204106</v>
      </c>
      <c r="BG2243" s="29">
        <f t="shared" si="1842"/>
        <v>17.546064013840827</v>
      </c>
      <c r="BH2243" s="29">
        <f t="shared" si="1843"/>
        <v>65.425173010380604</v>
      </c>
      <c r="BI2243" s="29">
        <f t="shared" ref="BI2243:BI2306" si="1865">IF(ISERROR((SUM(BD2243:BH2243)/(AW2243-1))),0,((SUM(BD2243:BH2243)/(AW2243-1))))</f>
        <v>2.4062774363476733</v>
      </c>
      <c r="BJ2243" s="28">
        <f t="shared" si="1848"/>
        <v>1.5512180492592502</v>
      </c>
      <c r="BK2243" s="28">
        <f t="shared" si="1849"/>
        <v>34.946529069809188</v>
      </c>
      <c r="BL2243" s="28">
        <f t="shared" si="1850"/>
        <v>1.5778992903375666</v>
      </c>
      <c r="BM2243" s="28">
        <f t="shared" si="1851"/>
        <v>-1.1340514789648067E-2</v>
      </c>
      <c r="BN2243" s="28">
        <f t="shared" si="1852"/>
        <v>-5.4610900772241155</v>
      </c>
      <c r="BO2243" s="28">
        <f t="shared" si="1853"/>
        <v>-37.890885413689162</v>
      </c>
      <c r="BP2243" s="28">
        <f t="shared" si="1854"/>
        <v>1.5377657168701944E-2</v>
      </c>
      <c r="BQ2243" s="28">
        <f t="shared" ref="BQ2243:BQ2306" si="1866">IF(ISERROR((SUM(BK2243:BO2243)*BP2243)),0,(SUM(BK2243:BO2243)*BP2243))</f>
        <v>-0.10516606962863399</v>
      </c>
    </row>
    <row r="2244" spans="1:69" x14ac:dyDescent="0.2">
      <c r="A2244" s="1" t="s">
        <v>7554</v>
      </c>
      <c r="B2244" s="8" t="s">
        <v>5914</v>
      </c>
      <c r="C2244" s="37" t="s">
        <v>7530</v>
      </c>
      <c r="D2244" s="38">
        <v>821</v>
      </c>
      <c r="E2244" s="52" t="s">
        <v>4322</v>
      </c>
      <c r="G2244" s="8">
        <v>592</v>
      </c>
      <c r="H2244" s="8">
        <v>62</v>
      </c>
      <c r="I2244" s="8">
        <v>159</v>
      </c>
      <c r="J2244" s="8">
        <v>16</v>
      </c>
      <c r="K2244" s="8">
        <v>48</v>
      </c>
      <c r="L2244" s="8">
        <v>6</v>
      </c>
      <c r="M2244" s="8">
        <v>11</v>
      </c>
      <c r="N2244" s="8">
        <v>3</v>
      </c>
      <c r="O2244" s="8">
        <v>11</v>
      </c>
      <c r="P2244" s="8">
        <v>8</v>
      </c>
      <c r="Q2244" s="36">
        <f t="shared" ref="Q2244:Q2307" si="1867">IFERROR(G2244-H2244,0)</f>
        <v>530</v>
      </c>
      <c r="R2244" s="36">
        <f t="shared" si="1855"/>
        <v>143</v>
      </c>
      <c r="S2244" s="36">
        <f t="shared" si="1856"/>
        <v>42</v>
      </c>
      <c r="T2244" s="36">
        <f t="shared" si="1857"/>
        <v>8</v>
      </c>
      <c r="U2244" s="36">
        <f t="shared" si="1858"/>
        <v>3</v>
      </c>
      <c r="V2244" s="36">
        <f t="shared" si="1859"/>
        <v>3367</v>
      </c>
      <c r="W2244" s="45">
        <f t="shared" si="1860"/>
        <v>726</v>
      </c>
      <c r="X2244" s="50">
        <f t="shared" si="1861"/>
        <v>4.6377410468319562</v>
      </c>
      <c r="Y2244" s="46">
        <f t="shared" si="1826"/>
        <v>0.13123154915040694</v>
      </c>
      <c r="Z2244" s="46">
        <f t="shared" si="1827"/>
        <v>0.40671364281431938</v>
      </c>
      <c r="AA2244" s="46">
        <f t="shared" si="1828"/>
        <v>2.6821957364782318</v>
      </c>
      <c r="AB2244" s="46">
        <f t="shared" si="1829"/>
        <v>6.9576778301421438</v>
      </c>
      <c r="AC2244" s="46">
        <f t="shared" si="1830"/>
        <v>13.233159923806056</v>
      </c>
      <c r="AD2244" s="46">
        <f t="shared" si="1831"/>
        <v>69.552721049715672</v>
      </c>
      <c r="AE2244" s="46">
        <f t="shared" si="1832"/>
        <v>58.160050922447674</v>
      </c>
      <c r="AF2244" s="46">
        <f t="shared" si="1833"/>
        <v>112.65222093208574</v>
      </c>
      <c r="AG2244" s="46">
        <f t="shared" si="1834"/>
        <v>55.66142264113715</v>
      </c>
      <c r="AH2244" s="46">
        <f t="shared" si="1835"/>
        <v>39.699479771418169</v>
      </c>
      <c r="AI2244" s="46">
        <f t="shared" si="1862"/>
        <v>0.46307020043697167</v>
      </c>
      <c r="AJ2244" s="47">
        <f t="shared" si="1818"/>
        <v>0.68049261600473787</v>
      </c>
      <c r="AK2244" s="47">
        <f t="shared" si="1819"/>
        <v>79.958198708223804</v>
      </c>
      <c r="AL2244" s="47">
        <f t="shared" si="1820"/>
        <v>-117.70608020247447</v>
      </c>
      <c r="AM2244" s="47">
        <f t="shared" si="1821"/>
        <v>-585.48360869207488</v>
      </c>
      <c r="AN2244" s="47">
        <f t="shared" si="1822"/>
        <v>-465.92520894198537</v>
      </c>
      <c r="AO2244" s="47">
        <f t="shared" si="1823"/>
        <v>-458.29629371195813</v>
      </c>
      <c r="AP2244" s="47">
        <f t="shared" si="1824"/>
        <v>1.3831205943989331E-3</v>
      </c>
      <c r="AQ2244" s="47">
        <f t="shared" si="1863"/>
        <v>-2.1403141032616406</v>
      </c>
      <c r="AR2244" s="1">
        <f t="shared" si="1825"/>
        <v>62</v>
      </c>
      <c r="AS2244" s="1">
        <f t="shared" si="1844"/>
        <v>16</v>
      </c>
      <c r="AT2244" s="1">
        <f t="shared" si="1845"/>
        <v>6</v>
      </c>
      <c r="AU2244" s="1">
        <f t="shared" si="1846"/>
        <v>3</v>
      </c>
      <c r="AV2244" s="1">
        <f t="shared" si="1847"/>
        <v>8</v>
      </c>
      <c r="AW2244" s="27">
        <f t="shared" si="1836"/>
        <v>95</v>
      </c>
      <c r="AX2244" s="41">
        <f t="shared" si="1864"/>
        <v>4.2736842105263158</v>
      </c>
      <c r="AY2244" s="29">
        <f t="shared" si="1837"/>
        <v>0.52753462603878121</v>
      </c>
      <c r="AZ2244" s="29">
        <f t="shared" si="1838"/>
        <v>7.4903047091412725E-2</v>
      </c>
      <c r="BA2244" s="29">
        <f t="shared" si="1839"/>
        <v>1.6222714681440442</v>
      </c>
      <c r="BB2244" s="29">
        <f t="shared" si="1840"/>
        <v>5.1696398891966755</v>
      </c>
      <c r="BC2244" s="29">
        <f t="shared" si="1841"/>
        <v>10.717008310249307</v>
      </c>
      <c r="BD2244" s="29">
        <f t="shared" si="1842"/>
        <v>32.707146814404432</v>
      </c>
      <c r="BE2244" s="29">
        <f t="shared" si="1842"/>
        <v>1.1984487534626036</v>
      </c>
      <c r="BF2244" s="29">
        <f t="shared" si="1842"/>
        <v>9.7336288088642657</v>
      </c>
      <c r="BG2244" s="29">
        <f t="shared" si="1842"/>
        <v>15.508919667590026</v>
      </c>
      <c r="BH2244" s="29">
        <f t="shared" si="1843"/>
        <v>85.736066481994456</v>
      </c>
      <c r="BI2244" s="29">
        <f t="shared" si="1865"/>
        <v>1.5413213885778276</v>
      </c>
      <c r="BJ2244" s="28">
        <f t="shared" si="1848"/>
        <v>1.2414996530719724</v>
      </c>
      <c r="BK2244" s="28">
        <f t="shared" si="1849"/>
        <v>12.414474428368038</v>
      </c>
      <c r="BL2244" s="28">
        <f t="shared" si="1850"/>
        <v>-0.17140733517724335</v>
      </c>
      <c r="BM2244" s="28">
        <f t="shared" si="1851"/>
        <v>-6.4788322879338134</v>
      </c>
      <c r="BN2244" s="28">
        <f t="shared" si="1852"/>
        <v>-18.427731879619571</v>
      </c>
      <c r="BO2244" s="28">
        <f t="shared" si="1853"/>
        <v>-146.67649741766925</v>
      </c>
      <c r="BP2244" s="28">
        <f t="shared" si="1854"/>
        <v>1.0867078471745596E-2</v>
      </c>
      <c r="BQ2244" s="28">
        <f t="shared" si="1866"/>
        <v>-1.7315602238324213</v>
      </c>
    </row>
    <row r="2245" spans="1:69" x14ac:dyDescent="0.2">
      <c r="A2245" s="1" t="s">
        <v>7554</v>
      </c>
      <c r="B2245" s="8" t="s">
        <v>5916</v>
      </c>
      <c r="C2245" s="37" t="s">
        <v>7539</v>
      </c>
      <c r="D2245" s="38">
        <v>734</v>
      </c>
      <c r="E2245" s="52" t="s">
        <v>5280</v>
      </c>
      <c r="G2245" s="8">
        <v>393</v>
      </c>
      <c r="H2245" s="8">
        <v>94</v>
      </c>
      <c r="I2245" s="8">
        <v>133</v>
      </c>
      <c r="J2245" s="8">
        <v>24</v>
      </c>
      <c r="K2245" s="8">
        <v>92</v>
      </c>
      <c r="L2245" s="8">
        <v>38</v>
      </c>
      <c r="M2245" s="8">
        <v>44</v>
      </c>
      <c r="N2245" s="8">
        <v>18</v>
      </c>
      <c r="O2245" s="8">
        <v>72</v>
      </c>
      <c r="P2245" s="8">
        <v>39</v>
      </c>
      <c r="Q2245" s="36">
        <f t="shared" si="1867"/>
        <v>299</v>
      </c>
      <c r="R2245" s="36">
        <f t="shared" si="1855"/>
        <v>109</v>
      </c>
      <c r="S2245" s="36">
        <f t="shared" si="1856"/>
        <v>54</v>
      </c>
      <c r="T2245" s="36">
        <f t="shared" si="1857"/>
        <v>26</v>
      </c>
      <c r="U2245" s="36">
        <f t="shared" si="1858"/>
        <v>33</v>
      </c>
      <c r="V2245" s="36">
        <f t="shared" si="1859"/>
        <v>2178</v>
      </c>
      <c r="W2245" s="45">
        <f t="shared" si="1860"/>
        <v>521</v>
      </c>
      <c r="X2245" s="50">
        <f t="shared" si="1861"/>
        <v>4.18042226487524</v>
      </c>
      <c r="Y2245" s="46">
        <f t="shared" si="1826"/>
        <v>0.67170766391223113</v>
      </c>
      <c r="Z2245" s="46">
        <f t="shared" si="1827"/>
        <v>3.2552193662711275E-2</v>
      </c>
      <c r="AA2245" s="46">
        <f t="shared" si="1828"/>
        <v>1.3933967234131914</v>
      </c>
      <c r="AB2245" s="46">
        <f t="shared" si="1829"/>
        <v>4.7542412531636717</v>
      </c>
      <c r="AC2245" s="46">
        <f t="shared" si="1830"/>
        <v>10.115085782914152</v>
      </c>
      <c r="AD2245" s="46">
        <f t="shared" si="1831"/>
        <v>200.8405915097571</v>
      </c>
      <c r="AE2245" s="46">
        <f t="shared" si="1832"/>
        <v>3.5481891092355289</v>
      </c>
      <c r="AF2245" s="46">
        <f t="shared" si="1833"/>
        <v>75.243423064312339</v>
      </c>
      <c r="AG2245" s="46">
        <f t="shared" si="1834"/>
        <v>123.61027258225546</v>
      </c>
      <c r="AH2245" s="46">
        <f t="shared" si="1835"/>
        <v>333.79783083616701</v>
      </c>
      <c r="AI2245" s="46">
        <f t="shared" si="1862"/>
        <v>1.4173852059648604</v>
      </c>
      <c r="AJ2245" s="47">
        <f t="shared" si="1818"/>
        <v>1.1905398800396652</v>
      </c>
      <c r="AK2245" s="47">
        <f t="shared" si="1819"/>
        <v>97.546075243099764</v>
      </c>
      <c r="AL2245" s="47">
        <f t="shared" si="1820"/>
        <v>-0.37937180040504759</v>
      </c>
      <c r="AM2245" s="47">
        <f t="shared" si="1821"/>
        <v>-52.634935373694439</v>
      </c>
      <c r="AN2245" s="47">
        <f t="shared" si="1822"/>
        <v>-159.7214811812224</v>
      </c>
      <c r="AO2245" s="47">
        <f t="shared" si="1823"/>
        <v>-629.12428817588557</v>
      </c>
      <c r="AP2245" s="47">
        <f t="shared" si="1824"/>
        <v>1.9304876241292427E-3</v>
      </c>
      <c r="AQ2245" s="47">
        <f t="shared" si="1863"/>
        <v>-1.436888967952809</v>
      </c>
      <c r="AR2245" s="1">
        <f t="shared" si="1825"/>
        <v>94</v>
      </c>
      <c r="AS2245" s="1">
        <f t="shared" si="1844"/>
        <v>24</v>
      </c>
      <c r="AT2245" s="1">
        <f t="shared" si="1845"/>
        <v>38</v>
      </c>
      <c r="AU2245" s="1">
        <f t="shared" si="1846"/>
        <v>18</v>
      </c>
      <c r="AV2245" s="1">
        <f t="shared" si="1847"/>
        <v>39</v>
      </c>
      <c r="AW2245" s="27">
        <f t="shared" si="1836"/>
        <v>213</v>
      </c>
      <c r="AX2245" s="41">
        <f t="shared" si="1864"/>
        <v>3.544600938967136</v>
      </c>
      <c r="AY2245" s="29">
        <f t="shared" si="1837"/>
        <v>2.1181864268553423</v>
      </c>
      <c r="AZ2245" s="29">
        <f t="shared" si="1838"/>
        <v>0.20738830478961418</v>
      </c>
      <c r="BA2245" s="29">
        <f t="shared" si="1839"/>
        <v>0.29659018272388621</v>
      </c>
      <c r="BB2245" s="29">
        <f t="shared" si="1840"/>
        <v>2.3857920606581584</v>
      </c>
      <c r="BC2245" s="29">
        <f t="shared" si="1841"/>
        <v>6.47499393859243</v>
      </c>
      <c r="BD2245" s="29">
        <f t="shared" si="1842"/>
        <v>199.10952412440218</v>
      </c>
      <c r="BE2245" s="29">
        <f t="shared" si="1842"/>
        <v>4.9773193149507406</v>
      </c>
      <c r="BF2245" s="29">
        <f t="shared" si="1842"/>
        <v>11.270426943507676</v>
      </c>
      <c r="BG2245" s="29">
        <f t="shared" si="1842"/>
        <v>42.94425709184685</v>
      </c>
      <c r="BH2245" s="29">
        <f t="shared" si="1843"/>
        <v>252.52476360510477</v>
      </c>
      <c r="BI2245" s="29">
        <f t="shared" si="1865"/>
        <v>2.4095579767915671</v>
      </c>
      <c r="BJ2245" s="28">
        <f t="shared" si="1848"/>
        <v>1.5522750970081196</v>
      </c>
      <c r="BK2245" s="28">
        <f t="shared" si="1849"/>
        <v>77.476154081174116</v>
      </c>
      <c r="BL2245" s="28">
        <f t="shared" si="1850"/>
        <v>0.6060124739120335</v>
      </c>
      <c r="BM2245" s="28">
        <f t="shared" si="1851"/>
        <v>-1.6410155009067258</v>
      </c>
      <c r="BN2245" s="28">
        <f t="shared" si="1852"/>
        <v>-17.734351744343019</v>
      </c>
      <c r="BO2245" s="28">
        <f t="shared" si="1853"/>
        <v>-171.79779512073745</v>
      </c>
      <c r="BP2245" s="28">
        <f t="shared" si="1854"/>
        <v>4.7616918537065189E-3</v>
      </c>
      <c r="BQ2245" s="28">
        <f t="shared" si="1866"/>
        <v>-0.5385044734803256</v>
      </c>
    </row>
    <row r="2246" spans="1:69" x14ac:dyDescent="0.2">
      <c r="A2246" s="1" t="s">
        <v>7554</v>
      </c>
      <c r="B2246" s="8" t="s">
        <v>5918</v>
      </c>
      <c r="C2246" s="37" t="s">
        <v>7532</v>
      </c>
      <c r="D2246" s="38">
        <v>1612</v>
      </c>
      <c r="E2246" s="52" t="s">
        <v>5919</v>
      </c>
      <c r="G2246" s="8">
        <v>1261</v>
      </c>
      <c r="H2246" s="8">
        <v>178</v>
      </c>
      <c r="I2246" s="8">
        <v>233</v>
      </c>
      <c r="J2246" s="8">
        <v>31</v>
      </c>
      <c r="K2246" s="8">
        <v>71</v>
      </c>
      <c r="L2246" s="8">
        <v>15</v>
      </c>
      <c r="M2246" s="8">
        <v>15</v>
      </c>
      <c r="N2246" s="8">
        <v>7</v>
      </c>
      <c r="O2246" s="8">
        <v>32</v>
      </c>
      <c r="P2246" s="8">
        <v>12</v>
      </c>
      <c r="Q2246" s="36">
        <f t="shared" si="1867"/>
        <v>1083</v>
      </c>
      <c r="R2246" s="36">
        <f t="shared" si="1855"/>
        <v>202</v>
      </c>
      <c r="S2246" s="36">
        <f t="shared" si="1856"/>
        <v>56</v>
      </c>
      <c r="T2246" s="36">
        <f t="shared" si="1857"/>
        <v>8</v>
      </c>
      <c r="U2246" s="36">
        <f t="shared" si="1858"/>
        <v>20</v>
      </c>
      <c r="V2246" s="36">
        <f t="shared" si="1859"/>
        <v>6427</v>
      </c>
      <c r="W2246" s="45">
        <f t="shared" si="1860"/>
        <v>1369</v>
      </c>
      <c r="X2246" s="50">
        <f t="shared" si="1861"/>
        <v>4.694667640613587</v>
      </c>
      <c r="Y2246" s="46">
        <f t="shared" si="1826"/>
        <v>9.3227849688473668E-2</v>
      </c>
      <c r="Z2246" s="46">
        <f t="shared" si="1827"/>
        <v>0.48256313091564768</v>
      </c>
      <c r="AA2246" s="46">
        <f t="shared" si="1828"/>
        <v>2.8718984121428215</v>
      </c>
      <c r="AB2246" s="46">
        <f t="shared" si="1829"/>
        <v>7.2612336933699959</v>
      </c>
      <c r="AC2246" s="46">
        <f t="shared" si="1830"/>
        <v>13.650568974597169</v>
      </c>
      <c r="AD2246" s="46">
        <f t="shared" si="1831"/>
        <v>100.96576121261698</v>
      </c>
      <c r="AE2246" s="46">
        <f t="shared" si="1832"/>
        <v>97.477752444960828</v>
      </c>
      <c r="AF2246" s="46">
        <f t="shared" si="1833"/>
        <v>160.82631107999799</v>
      </c>
      <c r="AG2246" s="46">
        <f t="shared" si="1834"/>
        <v>58.089869546959967</v>
      </c>
      <c r="AH2246" s="46">
        <f t="shared" si="1835"/>
        <v>273.01137949194339</v>
      </c>
      <c r="AI2246" s="46">
        <f t="shared" si="1862"/>
        <v>0.50465721767286487</v>
      </c>
      <c r="AJ2246" s="47">
        <f t="shared" si="1818"/>
        <v>0.71039229843296081</v>
      </c>
      <c r="AK2246" s="47">
        <f t="shared" si="1819"/>
        <v>85.990846479870797</v>
      </c>
      <c r="AL2246" s="47">
        <f t="shared" si="1820"/>
        <v>-188.8808125621965</v>
      </c>
      <c r="AM2246" s="47">
        <f t="shared" si="1821"/>
        <v>-760.23332629749507</v>
      </c>
      <c r="AN2246" s="47">
        <f t="shared" si="1822"/>
        <v>-436.62728839072003</v>
      </c>
      <c r="AO2246" s="47">
        <f t="shared" si="1823"/>
        <v>-2813.5937645541035</v>
      </c>
      <c r="AP2246" s="47">
        <f t="shared" si="1824"/>
        <v>7.3206363873595229E-4</v>
      </c>
      <c r="AQ2246" s="47">
        <f t="shared" si="1863"/>
        <v>-3.0112298288123127</v>
      </c>
      <c r="AR2246" s="1">
        <f t="shared" si="1825"/>
        <v>178</v>
      </c>
      <c r="AS2246" s="1">
        <f t="shared" si="1844"/>
        <v>31</v>
      </c>
      <c r="AT2246" s="1">
        <f t="shared" si="1845"/>
        <v>15</v>
      </c>
      <c r="AU2246" s="1">
        <f t="shared" si="1846"/>
        <v>7</v>
      </c>
      <c r="AV2246" s="1">
        <f t="shared" si="1847"/>
        <v>12</v>
      </c>
      <c r="AW2246" s="27">
        <f t="shared" si="1836"/>
        <v>243</v>
      </c>
      <c r="AX2246" s="41">
        <f t="shared" si="1864"/>
        <v>4.4650205761316872</v>
      </c>
      <c r="AY2246" s="29">
        <f t="shared" si="1837"/>
        <v>0.28620298396247185</v>
      </c>
      <c r="AZ2246" s="29">
        <f t="shared" si="1838"/>
        <v>0.21624413622584632</v>
      </c>
      <c r="BA2246" s="29">
        <f t="shared" si="1839"/>
        <v>2.1462852884892207</v>
      </c>
      <c r="BB2246" s="29">
        <f t="shared" si="1840"/>
        <v>6.0763264407525952</v>
      </c>
      <c r="BC2246" s="29">
        <f t="shared" si="1841"/>
        <v>12.00636759301597</v>
      </c>
      <c r="BD2246" s="29">
        <f t="shared" si="1842"/>
        <v>50.944131145319986</v>
      </c>
      <c r="BE2246" s="29">
        <f t="shared" si="1842"/>
        <v>6.7035682230012359</v>
      </c>
      <c r="BF2246" s="29">
        <f t="shared" si="1842"/>
        <v>32.194279327338307</v>
      </c>
      <c r="BG2246" s="29">
        <f t="shared" si="1842"/>
        <v>42.534285085268166</v>
      </c>
      <c r="BH2246" s="29">
        <f t="shared" si="1843"/>
        <v>144.07641111619165</v>
      </c>
      <c r="BI2246" s="29">
        <f t="shared" si="1865"/>
        <v>1.1423664251947079</v>
      </c>
      <c r="BJ2246" s="28">
        <f t="shared" si="1848"/>
        <v>1.0688154308367315</v>
      </c>
      <c r="BK2246" s="28">
        <f t="shared" si="1849"/>
        <v>22.321485455090698</v>
      </c>
      <c r="BL2246" s="28">
        <f t="shared" si="1850"/>
        <v>-2.5531131224895911</v>
      </c>
      <c r="BM2246" s="28">
        <f t="shared" si="1851"/>
        <v>-38.629073017337838</v>
      </c>
      <c r="BN2246" s="28">
        <f t="shared" si="1852"/>
        <v>-85.871992636851559</v>
      </c>
      <c r="BO2246" s="28">
        <f t="shared" si="1853"/>
        <v>-408.87499711482019</v>
      </c>
      <c r="BP2246" s="28">
        <f t="shared" si="1854"/>
        <v>4.1665237817633139E-3</v>
      </c>
      <c r="BQ2246" s="28">
        <f t="shared" si="1866"/>
        <v>-2.1399586566998261</v>
      </c>
    </row>
    <row r="2247" spans="1:69" x14ac:dyDescent="0.2">
      <c r="A2247" s="1" t="s">
        <v>7554</v>
      </c>
      <c r="B2247" s="8" t="s">
        <v>5921</v>
      </c>
      <c r="C2247" s="37" t="s">
        <v>7530</v>
      </c>
      <c r="D2247" s="38">
        <v>1283</v>
      </c>
      <c r="E2247" s="52" t="s">
        <v>5922</v>
      </c>
      <c r="G2247" s="8">
        <v>980</v>
      </c>
      <c r="H2247" s="8">
        <v>78</v>
      </c>
      <c r="I2247" s="8">
        <v>198</v>
      </c>
      <c r="J2247" s="8">
        <v>16</v>
      </c>
      <c r="K2247" s="8">
        <v>50</v>
      </c>
      <c r="L2247" s="8">
        <v>3</v>
      </c>
      <c r="M2247" s="8">
        <v>18</v>
      </c>
      <c r="N2247" s="8">
        <v>2</v>
      </c>
      <c r="O2247" s="8">
        <v>37</v>
      </c>
      <c r="P2247" s="8">
        <v>8</v>
      </c>
      <c r="Q2247" s="36">
        <f t="shared" si="1867"/>
        <v>902</v>
      </c>
      <c r="R2247" s="36">
        <f t="shared" si="1855"/>
        <v>182</v>
      </c>
      <c r="S2247" s="36">
        <f t="shared" si="1856"/>
        <v>47</v>
      </c>
      <c r="T2247" s="36">
        <f t="shared" si="1857"/>
        <v>16</v>
      </c>
      <c r="U2247" s="36">
        <f t="shared" si="1858"/>
        <v>29</v>
      </c>
      <c r="V2247" s="36">
        <f t="shared" si="1859"/>
        <v>5440</v>
      </c>
      <c r="W2247" s="45">
        <f t="shared" si="1860"/>
        <v>1176</v>
      </c>
      <c r="X2247" s="50">
        <f t="shared" si="1861"/>
        <v>4.6258503401360542</v>
      </c>
      <c r="Y2247" s="46">
        <f t="shared" si="1826"/>
        <v>0.1399879679763063</v>
      </c>
      <c r="Z2247" s="46">
        <f t="shared" si="1827"/>
        <v>0.39168864824841476</v>
      </c>
      <c r="AA2247" s="46">
        <f t="shared" si="1828"/>
        <v>2.6433893285205232</v>
      </c>
      <c r="AB2247" s="46">
        <f t="shared" si="1829"/>
        <v>6.8950900087926321</v>
      </c>
      <c r="AC2247" s="46">
        <f t="shared" si="1830"/>
        <v>13.146790689064741</v>
      </c>
      <c r="AD2247" s="46">
        <f t="shared" si="1831"/>
        <v>126.26914711462828</v>
      </c>
      <c r="AE2247" s="46">
        <f t="shared" si="1832"/>
        <v>71.287333981211489</v>
      </c>
      <c r="AF2247" s="46">
        <f t="shared" si="1833"/>
        <v>124.23929844046459</v>
      </c>
      <c r="AG2247" s="46">
        <f t="shared" si="1834"/>
        <v>110.32144014068211</v>
      </c>
      <c r="AH2247" s="46">
        <f t="shared" si="1835"/>
        <v>381.25692998287747</v>
      </c>
      <c r="AI2247" s="46">
        <f t="shared" si="1862"/>
        <v>0.69223331885945871</v>
      </c>
      <c r="AJ2247" s="47">
        <f t="shared" si="1818"/>
        <v>0.83200560025726911</v>
      </c>
      <c r="AK2247" s="47">
        <f t="shared" si="1819"/>
        <v>82.028326828560708</v>
      </c>
      <c r="AL2247" s="47">
        <f t="shared" si="1820"/>
        <v>-77.464748839886809</v>
      </c>
      <c r="AM2247" s="47">
        <f t="shared" si="1821"/>
        <v>-350.7202224141339</v>
      </c>
      <c r="AN2247" s="47">
        <f t="shared" si="1822"/>
        <v>-502.98049479959781</v>
      </c>
      <c r="AO2247" s="47">
        <f t="shared" si="1823"/>
        <v>-2400.2079621147191</v>
      </c>
      <c r="AP2247" s="47">
        <f t="shared" si="1824"/>
        <v>8.5251368298959733E-4</v>
      </c>
      <c r="AQ2247" s="47">
        <f t="shared" si="1863"/>
        <v>-2.7701111596473798</v>
      </c>
      <c r="AR2247" s="1">
        <f t="shared" si="1825"/>
        <v>78</v>
      </c>
      <c r="AS2247" s="1">
        <f t="shared" si="1844"/>
        <v>16</v>
      </c>
      <c r="AT2247" s="1">
        <f t="shared" si="1845"/>
        <v>3</v>
      </c>
      <c r="AU2247" s="1">
        <f t="shared" si="1846"/>
        <v>2</v>
      </c>
      <c r="AV2247" s="1">
        <f t="shared" si="1847"/>
        <v>8</v>
      </c>
      <c r="AW2247" s="27">
        <f t="shared" si="1836"/>
        <v>107</v>
      </c>
      <c r="AX2247" s="41">
        <f t="shared" si="1864"/>
        <v>4.4392523364485985</v>
      </c>
      <c r="AY2247" s="29">
        <f t="shared" si="1837"/>
        <v>0.31443794217835574</v>
      </c>
      <c r="AZ2247" s="29">
        <f t="shared" si="1838"/>
        <v>0.1929426150755528</v>
      </c>
      <c r="BA2247" s="29">
        <f t="shared" si="1839"/>
        <v>2.0714472879727497</v>
      </c>
      <c r="BB2247" s="29">
        <f t="shared" si="1840"/>
        <v>5.9499519608699467</v>
      </c>
      <c r="BC2247" s="29">
        <f t="shared" si="1841"/>
        <v>11.828456633767145</v>
      </c>
      <c r="BD2247" s="29">
        <f t="shared" si="1842"/>
        <v>24.526159489911748</v>
      </c>
      <c r="BE2247" s="29">
        <f t="shared" si="1842"/>
        <v>3.0870818412088448</v>
      </c>
      <c r="BF2247" s="29">
        <f t="shared" si="1842"/>
        <v>6.2143418639182491</v>
      </c>
      <c r="BG2247" s="29">
        <f t="shared" si="1842"/>
        <v>11.899903921739893</v>
      </c>
      <c r="BH2247" s="29">
        <f t="shared" si="1843"/>
        <v>94.627653070137157</v>
      </c>
      <c r="BI2247" s="29">
        <f t="shared" si="1865"/>
        <v>1.3241050961029801</v>
      </c>
      <c r="BJ2247" s="28">
        <f t="shared" si="1848"/>
        <v>1.1506976562516238</v>
      </c>
      <c r="BK2247" s="28">
        <f t="shared" si="1849"/>
        <v>9.0263742296583764</v>
      </c>
      <c r="BL2247" s="28">
        <f t="shared" si="1850"/>
        <v>-0.88997649728948358</v>
      </c>
      <c r="BM2247" s="28">
        <f t="shared" si="1851"/>
        <v>-5.8701391826049001</v>
      </c>
      <c r="BN2247" s="28">
        <f t="shared" si="1852"/>
        <v>-19.050943940233164</v>
      </c>
      <c r="BO2247" s="28">
        <f t="shared" si="1853"/>
        <v>-213.59861108890377</v>
      </c>
      <c r="BP2247" s="28">
        <f t="shared" si="1854"/>
        <v>9.6136567834681046E-3</v>
      </c>
      <c r="BQ2247" s="28">
        <f t="shared" si="1866"/>
        <v>-2.2148259409966671</v>
      </c>
    </row>
    <row r="2248" spans="1:69" x14ac:dyDescent="0.2">
      <c r="A2248" s="1" t="s">
        <v>7554</v>
      </c>
      <c r="B2248" s="8" t="s">
        <v>5924</v>
      </c>
      <c r="C2248" s="37" t="s">
        <v>7534</v>
      </c>
      <c r="D2248" s="38">
        <v>473</v>
      </c>
      <c r="E2248" s="52" t="s">
        <v>5925</v>
      </c>
      <c r="G2248" s="8">
        <v>334</v>
      </c>
      <c r="H2248" s="8">
        <v>41</v>
      </c>
      <c r="I2248" s="8">
        <v>101</v>
      </c>
      <c r="J2248" s="8">
        <v>10</v>
      </c>
      <c r="K2248" s="8">
        <v>26</v>
      </c>
      <c r="L2248" s="8">
        <v>4</v>
      </c>
      <c r="M2248" s="8">
        <v>11</v>
      </c>
      <c r="N2248" s="8">
        <v>5</v>
      </c>
      <c r="O2248" s="8">
        <v>11</v>
      </c>
      <c r="P2248" s="8">
        <v>5</v>
      </c>
      <c r="Q2248" s="36">
        <f t="shared" si="1867"/>
        <v>293</v>
      </c>
      <c r="R2248" s="36">
        <f t="shared" si="1855"/>
        <v>91</v>
      </c>
      <c r="S2248" s="36">
        <f t="shared" si="1856"/>
        <v>22</v>
      </c>
      <c r="T2248" s="36">
        <f t="shared" si="1857"/>
        <v>6</v>
      </c>
      <c r="U2248" s="36">
        <f t="shared" si="1858"/>
        <v>6</v>
      </c>
      <c r="V2248" s="36">
        <f t="shared" si="1859"/>
        <v>1913</v>
      </c>
      <c r="W2248" s="45">
        <f t="shared" si="1860"/>
        <v>418</v>
      </c>
      <c r="X2248" s="50">
        <f t="shared" si="1861"/>
        <v>4.5765550239234454</v>
      </c>
      <c r="Y2248" s="46">
        <f t="shared" si="1826"/>
        <v>0.17930564776447391</v>
      </c>
      <c r="Z2248" s="46">
        <f t="shared" si="1827"/>
        <v>0.33241569561136469</v>
      </c>
      <c r="AA2248" s="46">
        <f t="shared" si="1828"/>
        <v>2.4855257434582554</v>
      </c>
      <c r="AB2248" s="46">
        <f t="shared" si="1829"/>
        <v>6.6386357913051466</v>
      </c>
      <c r="AC2248" s="46">
        <f t="shared" si="1830"/>
        <v>12.791745839152037</v>
      </c>
      <c r="AD2248" s="46">
        <f t="shared" si="1831"/>
        <v>52.536554794990856</v>
      </c>
      <c r="AE2248" s="46">
        <f t="shared" si="1832"/>
        <v>30.249828300634189</v>
      </c>
      <c r="AF2248" s="46">
        <f t="shared" si="1833"/>
        <v>54.681566356081618</v>
      </c>
      <c r="AG2248" s="46">
        <f t="shared" si="1834"/>
        <v>39.831814747830876</v>
      </c>
      <c r="AH2248" s="46">
        <f t="shared" si="1835"/>
        <v>76.750475034912228</v>
      </c>
      <c r="AI2248" s="46">
        <f t="shared" si="1862"/>
        <v>0.60923318761258938</v>
      </c>
      <c r="AJ2248" s="47">
        <f t="shared" si="1818"/>
        <v>0.78053391189146248</v>
      </c>
      <c r="AK2248" s="47">
        <f t="shared" si="1819"/>
        <v>46.782480393922434</v>
      </c>
      <c r="AL2248" s="47">
        <f t="shared" si="1820"/>
        <v>-36.67653886030611</v>
      </c>
      <c r="AM2248" s="47">
        <f t="shared" si="1821"/>
        <v>-181.29037588080953</v>
      </c>
      <c r="AN2248" s="47">
        <f t="shared" si="1822"/>
        <v>-215.82124081809889</v>
      </c>
      <c r="AO2248" s="47">
        <f t="shared" si="1823"/>
        <v>-577.2589208956183</v>
      </c>
      <c r="AP2248" s="47">
        <f t="shared" si="1824"/>
        <v>2.4096107729201254E-3</v>
      </c>
      <c r="AQ2248" s="47">
        <f t="shared" si="1863"/>
        <v>-2.323502358613843</v>
      </c>
      <c r="AR2248" s="1">
        <f t="shared" si="1825"/>
        <v>41</v>
      </c>
      <c r="AS2248" s="1">
        <f t="shared" si="1844"/>
        <v>10</v>
      </c>
      <c r="AT2248" s="1">
        <f t="shared" si="1845"/>
        <v>4</v>
      </c>
      <c r="AU2248" s="1">
        <f t="shared" si="1846"/>
        <v>5</v>
      </c>
      <c r="AV2248" s="1">
        <f t="shared" si="1847"/>
        <v>5</v>
      </c>
      <c r="AW2248" s="27">
        <f t="shared" si="1836"/>
        <v>65</v>
      </c>
      <c r="AX2248" s="41">
        <f t="shared" si="1864"/>
        <v>4.1846153846153848</v>
      </c>
      <c r="AY2248" s="29">
        <f t="shared" si="1837"/>
        <v>0.66485207100591681</v>
      </c>
      <c r="AZ2248" s="29">
        <f t="shared" si="1838"/>
        <v>3.4082840236686479E-2</v>
      </c>
      <c r="BA2248" s="29">
        <f t="shared" si="1839"/>
        <v>1.4033136094674561</v>
      </c>
      <c r="BB2248" s="29">
        <f t="shared" si="1840"/>
        <v>4.7725443786982256</v>
      </c>
      <c r="BC2248" s="29">
        <f t="shared" si="1841"/>
        <v>10.141775147928996</v>
      </c>
      <c r="BD2248" s="29">
        <f t="shared" si="1842"/>
        <v>27.258934911242591</v>
      </c>
      <c r="BE2248" s="29">
        <f t="shared" si="1842"/>
        <v>0.34082840236686479</v>
      </c>
      <c r="BF2248" s="29">
        <f t="shared" si="1842"/>
        <v>5.6132544378698244</v>
      </c>
      <c r="BG2248" s="29">
        <f t="shared" si="1842"/>
        <v>23.862721893491127</v>
      </c>
      <c r="BH2248" s="29">
        <f t="shared" si="1843"/>
        <v>50.708875739644981</v>
      </c>
      <c r="BI2248" s="29">
        <f t="shared" si="1865"/>
        <v>1.6841346153846155</v>
      </c>
      <c r="BJ2248" s="28">
        <f t="shared" si="1848"/>
        <v>1.2977421220660965</v>
      </c>
      <c r="BK2248" s="28">
        <f t="shared" si="1849"/>
        <v>10.16965434649139</v>
      </c>
      <c r="BL2248" s="28">
        <f t="shared" si="1850"/>
        <v>-2.8789787855217866E-2</v>
      </c>
      <c r="BM2248" s="28">
        <f t="shared" si="1851"/>
        <v>-3.0424741247467906</v>
      </c>
      <c r="BN2248" s="28">
        <f t="shared" si="1852"/>
        <v>-23.852272595020466</v>
      </c>
      <c r="BO2248" s="28">
        <f t="shared" si="1853"/>
        <v>-73.888315769763508</v>
      </c>
      <c r="BP2248" s="28">
        <f t="shared" si="1854"/>
        <v>1.6121031746031748E-2</v>
      </c>
      <c r="BQ2248" s="28">
        <f t="shared" si="1866"/>
        <v>-1.461245750374045</v>
      </c>
    </row>
    <row r="2249" spans="1:69" x14ac:dyDescent="0.2">
      <c r="A2249" s="1" t="s">
        <v>7554</v>
      </c>
      <c r="B2249" s="8" t="s">
        <v>5927</v>
      </c>
      <c r="C2249" s="37" t="s">
        <v>7532</v>
      </c>
      <c r="D2249" s="38">
        <v>602</v>
      </c>
      <c r="E2249" s="52" t="s">
        <v>826</v>
      </c>
      <c r="G2249" s="8">
        <v>475</v>
      </c>
      <c r="H2249" s="8">
        <v>48</v>
      </c>
      <c r="I2249" s="8">
        <v>86</v>
      </c>
      <c r="J2249" s="8">
        <v>4</v>
      </c>
      <c r="K2249" s="8">
        <v>32</v>
      </c>
      <c r="L2249" s="8">
        <v>1</v>
      </c>
      <c r="M2249" s="8">
        <v>3</v>
      </c>
      <c r="N2249" s="8">
        <v>1</v>
      </c>
      <c r="O2249" s="8">
        <v>6</v>
      </c>
      <c r="P2249" s="8">
        <v>1</v>
      </c>
      <c r="Q2249" s="36">
        <f t="shared" si="1867"/>
        <v>427</v>
      </c>
      <c r="R2249" s="36">
        <f t="shared" si="1855"/>
        <v>82</v>
      </c>
      <c r="S2249" s="36">
        <f t="shared" si="1856"/>
        <v>31</v>
      </c>
      <c r="T2249" s="36">
        <f t="shared" si="1857"/>
        <v>2</v>
      </c>
      <c r="U2249" s="36">
        <f t="shared" si="1858"/>
        <v>5</v>
      </c>
      <c r="V2249" s="36">
        <f t="shared" si="1859"/>
        <v>2565</v>
      </c>
      <c r="W2249" s="45">
        <f t="shared" si="1860"/>
        <v>547</v>
      </c>
      <c r="X2249" s="50">
        <f t="shared" si="1861"/>
        <v>4.6892138939670929</v>
      </c>
      <c r="Y2249" s="46">
        <f t="shared" si="1826"/>
        <v>9.6588003703097391E-2</v>
      </c>
      <c r="Z2249" s="46">
        <f t="shared" si="1827"/>
        <v>0.47501579163728314</v>
      </c>
      <c r="AA2249" s="46">
        <f t="shared" si="1828"/>
        <v>2.853443579571469</v>
      </c>
      <c r="AB2249" s="46">
        <f t="shared" si="1829"/>
        <v>7.2318713675056543</v>
      </c>
      <c r="AC2249" s="46">
        <f t="shared" si="1830"/>
        <v>13.61029915543984</v>
      </c>
      <c r="AD2249" s="46">
        <f t="shared" si="1831"/>
        <v>41.243077581222586</v>
      </c>
      <c r="AE2249" s="46">
        <f t="shared" si="1832"/>
        <v>38.951294914257218</v>
      </c>
      <c r="AF2249" s="46">
        <f t="shared" si="1833"/>
        <v>88.456750966715532</v>
      </c>
      <c r="AG2249" s="46">
        <f t="shared" si="1834"/>
        <v>14.463742735011309</v>
      </c>
      <c r="AH2249" s="46">
        <f t="shared" si="1835"/>
        <v>68.051495777199193</v>
      </c>
      <c r="AI2249" s="46">
        <f t="shared" si="1862"/>
        <v>0.46001165196777627</v>
      </c>
      <c r="AJ2249" s="47">
        <f t="shared" si="1818"/>
        <v>0.67824158820274083</v>
      </c>
      <c r="AK2249" s="47">
        <f t="shared" si="1819"/>
        <v>41.08274099980391</v>
      </c>
      <c r="AL2249" s="47">
        <f t="shared" si="1820"/>
        <v>-86.044412857431638</v>
      </c>
      <c r="AM2249" s="47">
        <f t="shared" si="1821"/>
        <v>-478.91934506691797</v>
      </c>
      <c r="AN2249" s="47">
        <f t="shared" si="1822"/>
        <v>-124.66736673860024</v>
      </c>
      <c r="AO2249" s="47">
        <f t="shared" si="1823"/>
        <v>-804.67083815160584</v>
      </c>
      <c r="AP2249" s="47">
        <f t="shared" si="1824"/>
        <v>1.8382229391403703E-3</v>
      </c>
      <c r="AQ2249" s="47">
        <f t="shared" si="1863"/>
        <v>-2.671340909139595</v>
      </c>
      <c r="AR2249" s="1">
        <f t="shared" si="1825"/>
        <v>48</v>
      </c>
      <c r="AS2249" s="1">
        <f t="shared" si="1844"/>
        <v>4</v>
      </c>
      <c r="AT2249" s="1">
        <f t="shared" si="1845"/>
        <v>1</v>
      </c>
      <c r="AU2249" s="1">
        <f t="shared" si="1846"/>
        <v>1</v>
      </c>
      <c r="AV2249" s="1">
        <f t="shared" si="1847"/>
        <v>1</v>
      </c>
      <c r="AW2249" s="27">
        <f t="shared" si="1836"/>
        <v>55</v>
      </c>
      <c r="AX2249" s="41">
        <f t="shared" si="1864"/>
        <v>4.7636363636363637</v>
      </c>
      <c r="AY2249" s="29">
        <f t="shared" si="1837"/>
        <v>5.5867768595041306E-2</v>
      </c>
      <c r="AZ2249" s="29">
        <f t="shared" si="1838"/>
        <v>0.58314049586776862</v>
      </c>
      <c r="BA2249" s="29">
        <f t="shared" si="1839"/>
        <v>3.1104132231404962</v>
      </c>
      <c r="BB2249" s="29">
        <f t="shared" si="1840"/>
        <v>7.6376859504132231</v>
      </c>
      <c r="BC2249" s="29">
        <f t="shared" si="1841"/>
        <v>14.16495867768595</v>
      </c>
      <c r="BD2249" s="29">
        <f t="shared" si="1842"/>
        <v>2.6816528925619827</v>
      </c>
      <c r="BE2249" s="29">
        <f t="shared" si="1842"/>
        <v>2.3325619834710745</v>
      </c>
      <c r="BF2249" s="29">
        <f t="shared" si="1842"/>
        <v>3.1104132231404962</v>
      </c>
      <c r="BG2249" s="29">
        <f t="shared" si="1842"/>
        <v>7.6376859504132231</v>
      </c>
      <c r="BH2249" s="29">
        <f t="shared" si="1843"/>
        <v>14.16495867768595</v>
      </c>
      <c r="BI2249" s="29">
        <f t="shared" si="1865"/>
        <v>0.55420875420875415</v>
      </c>
      <c r="BJ2249" s="28">
        <f t="shared" si="1848"/>
        <v>0.74445198247352007</v>
      </c>
      <c r="BK2249" s="28">
        <f t="shared" si="1849"/>
        <v>1.5362898224766921</v>
      </c>
      <c r="BL2249" s="28">
        <f t="shared" si="1850"/>
        <v>-4.3172750860132449</v>
      </c>
      <c r="BM2249" s="28">
        <f t="shared" si="1851"/>
        <v>-13.295879240150114</v>
      </c>
      <c r="BN2249" s="28">
        <f t="shared" si="1852"/>
        <v>-51.160245874034949</v>
      </c>
      <c r="BO2249" s="28">
        <f t="shared" si="1853"/>
        <v>-129.21498917922062</v>
      </c>
      <c r="BP2249" s="28">
        <f t="shared" si="1854"/>
        <v>1.9217330538085255E-2</v>
      </c>
      <c r="BQ2249" s="28">
        <f t="shared" si="1866"/>
        <v>-3.7752849320865911</v>
      </c>
    </row>
    <row r="2250" spans="1:69" x14ac:dyDescent="0.2">
      <c r="A2250" s="1" t="s">
        <v>7554</v>
      </c>
      <c r="B2250" s="8" t="s">
        <v>5929</v>
      </c>
      <c r="C2250" s="37" t="s">
        <v>7530</v>
      </c>
      <c r="D2250" s="38">
        <v>2675</v>
      </c>
      <c r="E2250" s="52" t="s">
        <v>1886</v>
      </c>
      <c r="G2250" s="8">
        <v>1962</v>
      </c>
      <c r="H2250" s="8">
        <v>408</v>
      </c>
      <c r="I2250" s="8">
        <v>381</v>
      </c>
      <c r="J2250" s="8">
        <v>79</v>
      </c>
      <c r="K2250" s="8">
        <v>174</v>
      </c>
      <c r="L2250" s="8">
        <v>49</v>
      </c>
      <c r="M2250" s="8">
        <v>58</v>
      </c>
      <c r="N2250" s="8">
        <v>30</v>
      </c>
      <c r="O2250" s="8">
        <v>99</v>
      </c>
      <c r="P2250" s="8">
        <v>52</v>
      </c>
      <c r="Q2250" s="36">
        <f t="shared" si="1867"/>
        <v>1554</v>
      </c>
      <c r="R2250" s="36">
        <f t="shared" si="1855"/>
        <v>302</v>
      </c>
      <c r="S2250" s="36">
        <f t="shared" si="1856"/>
        <v>125</v>
      </c>
      <c r="T2250" s="36">
        <f t="shared" si="1857"/>
        <v>28</v>
      </c>
      <c r="U2250" s="36">
        <f t="shared" si="1858"/>
        <v>47</v>
      </c>
      <c r="V2250" s="36">
        <f t="shared" si="1859"/>
        <v>9456</v>
      </c>
      <c r="W2250" s="45">
        <f t="shared" si="1860"/>
        <v>2056</v>
      </c>
      <c r="X2250" s="50">
        <f t="shared" si="1861"/>
        <v>4.5992217898832681</v>
      </c>
      <c r="Y2250" s="46">
        <f t="shared" si="1826"/>
        <v>0.16062317370437129</v>
      </c>
      <c r="Z2250" s="46">
        <f t="shared" si="1827"/>
        <v>0.35906675347090755</v>
      </c>
      <c r="AA2250" s="46">
        <f t="shared" si="1828"/>
        <v>2.5575103332374436</v>
      </c>
      <c r="AB2250" s="46">
        <f t="shared" si="1829"/>
        <v>6.7559539130039798</v>
      </c>
      <c r="AC2250" s="46">
        <f t="shared" si="1830"/>
        <v>12.954397492770516</v>
      </c>
      <c r="AD2250" s="46">
        <f t="shared" si="1831"/>
        <v>249.608411936593</v>
      </c>
      <c r="AE2250" s="46">
        <f t="shared" si="1832"/>
        <v>108.43815954821407</v>
      </c>
      <c r="AF2250" s="46">
        <f t="shared" si="1833"/>
        <v>319.68879165468047</v>
      </c>
      <c r="AG2250" s="46">
        <f t="shared" si="1834"/>
        <v>189.16670956411144</v>
      </c>
      <c r="AH2250" s="46">
        <f t="shared" si="1835"/>
        <v>608.85668216021429</v>
      </c>
      <c r="AI2250" s="46">
        <f t="shared" si="1862"/>
        <v>0.71813078095562699</v>
      </c>
      <c r="AJ2250" s="47">
        <f t="shared" si="1818"/>
        <v>0.84742597373199924</v>
      </c>
      <c r="AK2250" s="47">
        <f t="shared" si="1819"/>
        <v>164.38341761484185</v>
      </c>
      <c r="AL2250" s="47">
        <f t="shared" si="1820"/>
        <v>-106.77373191738135</v>
      </c>
      <c r="AM2250" s="47">
        <f t="shared" si="1821"/>
        <v>-840.09963392539908</v>
      </c>
      <c r="AN2250" s="47">
        <f t="shared" si="1822"/>
        <v>-807.94674493385219</v>
      </c>
      <c r="AO2250" s="47">
        <f t="shared" si="1823"/>
        <v>-3600.9606284186452</v>
      </c>
      <c r="AP2250" s="47">
        <f t="shared" si="1824"/>
        <v>4.870918296031481E-4</v>
      </c>
      <c r="AQ2250" s="47">
        <f t="shared" si="1863"/>
        <v>-2.5286872195654975</v>
      </c>
      <c r="AR2250" s="1">
        <f t="shared" si="1825"/>
        <v>408</v>
      </c>
      <c r="AS2250" s="1">
        <f t="shared" si="1844"/>
        <v>79</v>
      </c>
      <c r="AT2250" s="1">
        <f t="shared" si="1845"/>
        <v>49</v>
      </c>
      <c r="AU2250" s="1">
        <f t="shared" si="1846"/>
        <v>30</v>
      </c>
      <c r="AV2250" s="1">
        <f t="shared" si="1847"/>
        <v>52</v>
      </c>
      <c r="AW2250" s="27">
        <f t="shared" si="1836"/>
        <v>618</v>
      </c>
      <c r="AX2250" s="41">
        <f t="shared" si="1864"/>
        <v>4.2313915857605178</v>
      </c>
      <c r="AY2250" s="29">
        <f t="shared" si="1837"/>
        <v>0.59075889443973151</v>
      </c>
      <c r="AZ2250" s="29">
        <f t="shared" si="1838"/>
        <v>5.3542065960767049E-2</v>
      </c>
      <c r="BA2250" s="29">
        <f t="shared" si="1839"/>
        <v>1.5163252374818026</v>
      </c>
      <c r="BB2250" s="29">
        <f t="shared" si="1840"/>
        <v>4.9791084090028379</v>
      </c>
      <c r="BC2250" s="29">
        <f t="shared" si="1841"/>
        <v>10.441891580523874</v>
      </c>
      <c r="BD2250" s="29">
        <f t="shared" si="1842"/>
        <v>241.02962893141046</v>
      </c>
      <c r="BE2250" s="29">
        <f t="shared" si="1842"/>
        <v>4.2298232109005971</v>
      </c>
      <c r="BF2250" s="29">
        <f t="shared" si="1842"/>
        <v>74.299936636608322</v>
      </c>
      <c r="BG2250" s="29">
        <f t="shared" si="1842"/>
        <v>149.37325227008515</v>
      </c>
      <c r="BH2250" s="29">
        <f t="shared" si="1843"/>
        <v>542.97836218724149</v>
      </c>
      <c r="BI2250" s="29">
        <f t="shared" si="1865"/>
        <v>1.6400502483569626</v>
      </c>
      <c r="BJ2250" s="28">
        <f t="shared" si="1848"/>
        <v>1.2806444660236356</v>
      </c>
      <c r="BK2250" s="28">
        <f t="shared" si="1849"/>
        <v>88.204315750026069</v>
      </c>
      <c r="BL2250" s="28">
        <f t="shared" si="1850"/>
        <v>-0.46599799378903278</v>
      </c>
      <c r="BM2250" s="28">
        <f t="shared" si="1851"/>
        <v>-43.561105581843954</v>
      </c>
      <c r="BN2250" s="28">
        <f t="shared" si="1852"/>
        <v>-158.69487315607475</v>
      </c>
      <c r="BO2250" s="28">
        <f t="shared" si="1853"/>
        <v>-835.38443954973297</v>
      </c>
      <c r="BP2250" s="28">
        <f t="shared" si="1854"/>
        <v>1.6260077038034899E-3</v>
      </c>
      <c r="BQ2250" s="28">
        <f t="shared" si="1866"/>
        <v>-1.5445481333231974</v>
      </c>
    </row>
    <row r="2251" spans="1:69" x14ac:dyDescent="0.2">
      <c r="A2251" s="1" t="s">
        <v>7554</v>
      </c>
      <c r="B2251" s="8" t="s">
        <v>5931</v>
      </c>
      <c r="C2251" s="37" t="s">
        <v>7532</v>
      </c>
      <c r="D2251" s="38">
        <v>214</v>
      </c>
      <c r="E2251" s="52" t="s">
        <v>5932</v>
      </c>
      <c r="G2251" s="8">
        <v>182</v>
      </c>
      <c r="H2251" s="8">
        <v>74</v>
      </c>
      <c r="I2251" s="8">
        <v>20</v>
      </c>
      <c r="J2251" s="8">
        <v>4</v>
      </c>
      <c r="K2251" s="8">
        <v>12</v>
      </c>
      <c r="L2251" s="8">
        <v>2</v>
      </c>
      <c r="M2251" s="8">
        <v>12</v>
      </c>
      <c r="N2251" s="8">
        <v>2</v>
      </c>
      <c r="O2251" s="8">
        <v>12</v>
      </c>
      <c r="P2251" s="8">
        <v>2</v>
      </c>
      <c r="Q2251" s="36">
        <f t="shared" si="1867"/>
        <v>108</v>
      </c>
      <c r="R2251" s="36">
        <f t="shared" si="1855"/>
        <v>16</v>
      </c>
      <c r="S2251" s="36">
        <f t="shared" si="1856"/>
        <v>10</v>
      </c>
      <c r="T2251" s="36">
        <f t="shared" si="1857"/>
        <v>10</v>
      </c>
      <c r="U2251" s="36">
        <f t="shared" si="1858"/>
        <v>10</v>
      </c>
      <c r="V2251" s="36">
        <f t="shared" si="1859"/>
        <v>664</v>
      </c>
      <c r="W2251" s="45">
        <f t="shared" si="1860"/>
        <v>154</v>
      </c>
      <c r="X2251" s="50">
        <f t="shared" si="1861"/>
        <v>4.3116883116883118</v>
      </c>
      <c r="Y2251" s="46">
        <f t="shared" si="1826"/>
        <v>0.47377298026648662</v>
      </c>
      <c r="Z2251" s="46">
        <f t="shared" si="1827"/>
        <v>9.7149603643110205E-2</v>
      </c>
      <c r="AA2251" s="46">
        <f t="shared" si="1828"/>
        <v>1.7205262270197337</v>
      </c>
      <c r="AB2251" s="46">
        <f t="shared" si="1829"/>
        <v>5.3439028503963577</v>
      </c>
      <c r="AC2251" s="46">
        <f t="shared" si="1830"/>
        <v>10.967279473772981</v>
      </c>
      <c r="AD2251" s="46">
        <f t="shared" si="1831"/>
        <v>51.167481868780555</v>
      </c>
      <c r="AE2251" s="46">
        <f t="shared" si="1832"/>
        <v>1.5543936582897633</v>
      </c>
      <c r="AF2251" s="46">
        <f t="shared" si="1833"/>
        <v>17.205262270197338</v>
      </c>
      <c r="AG2251" s="46">
        <f t="shared" si="1834"/>
        <v>53.439028503963577</v>
      </c>
      <c r="AH2251" s="46">
        <f t="shared" si="1835"/>
        <v>109.67279473772982</v>
      </c>
      <c r="AI2251" s="46">
        <f t="shared" si="1862"/>
        <v>1.523130464306935</v>
      </c>
      <c r="AJ2251" s="47">
        <f t="shared" si="1818"/>
        <v>1.234151718512329</v>
      </c>
      <c r="AK2251" s="47">
        <f t="shared" si="1819"/>
        <v>18.735855657162027</v>
      </c>
      <c r="AL2251" s="47">
        <f t="shared" si="1820"/>
        <v>-0.25773646960825308</v>
      </c>
      <c r="AM2251" s="47">
        <f t="shared" si="1821"/>
        <v>-12.005666882498396</v>
      </c>
      <c r="AN2251" s="47">
        <f t="shared" si="1822"/>
        <v>-65.717672614026469</v>
      </c>
      <c r="AO2251" s="47">
        <f t="shared" si="1823"/>
        <v>-193.21583178487342</v>
      </c>
      <c r="AP2251" s="47">
        <f t="shared" si="1824"/>
        <v>6.6219470244238045E-3</v>
      </c>
      <c r="AQ2251" s="47">
        <f t="shared" si="1863"/>
        <v>-1.6717837126957367</v>
      </c>
      <c r="AR2251" s="1">
        <f t="shared" si="1825"/>
        <v>74</v>
      </c>
      <c r="AS2251" s="1">
        <f t="shared" si="1844"/>
        <v>4</v>
      </c>
      <c r="AT2251" s="1">
        <f t="shared" si="1845"/>
        <v>2</v>
      </c>
      <c r="AU2251" s="1">
        <f t="shared" si="1846"/>
        <v>2</v>
      </c>
      <c r="AV2251" s="1">
        <f t="shared" si="1847"/>
        <v>2</v>
      </c>
      <c r="AW2251" s="27">
        <f t="shared" si="1836"/>
        <v>84</v>
      </c>
      <c r="AX2251" s="41">
        <f t="shared" si="1864"/>
        <v>4.7380952380952381</v>
      </c>
      <c r="AY2251" s="29">
        <f t="shared" si="1837"/>
        <v>6.8594104308389997E-2</v>
      </c>
      <c r="AZ2251" s="29">
        <f t="shared" si="1838"/>
        <v>0.54478458049886624</v>
      </c>
      <c r="BA2251" s="29">
        <f t="shared" si="1839"/>
        <v>3.0209750566893425</v>
      </c>
      <c r="BB2251" s="29">
        <f t="shared" si="1840"/>
        <v>7.4971655328798192</v>
      </c>
      <c r="BC2251" s="29">
        <f t="shared" si="1841"/>
        <v>13.973356009070296</v>
      </c>
      <c r="BD2251" s="29">
        <f t="shared" si="1842"/>
        <v>5.0759637188208595</v>
      </c>
      <c r="BE2251" s="29">
        <f t="shared" si="1842"/>
        <v>2.179138321995465</v>
      </c>
      <c r="BF2251" s="29">
        <f t="shared" si="1842"/>
        <v>6.041950113378685</v>
      </c>
      <c r="BG2251" s="29">
        <f t="shared" si="1842"/>
        <v>14.994331065759638</v>
      </c>
      <c r="BH2251" s="29">
        <f t="shared" si="1843"/>
        <v>27.946712018140591</v>
      </c>
      <c r="BI2251" s="29">
        <f t="shared" si="1865"/>
        <v>0.67756741250717156</v>
      </c>
      <c r="BJ2251" s="28">
        <f t="shared" si="1848"/>
        <v>0.82314483082090206</v>
      </c>
      <c r="BK2251" s="28">
        <f t="shared" si="1849"/>
        <v>2.3835986910284879</v>
      </c>
      <c r="BL2251" s="28">
        <f t="shared" si="1850"/>
        <v>-2.8838219020216349</v>
      </c>
      <c r="BM2251" s="28">
        <f t="shared" si="1851"/>
        <v>-18.828769508555435</v>
      </c>
      <c r="BN2251" s="28">
        <f t="shared" si="1852"/>
        <v>-73.611705468717972</v>
      </c>
      <c r="BO2251" s="28">
        <f t="shared" si="1853"/>
        <v>-187.30627021382651</v>
      </c>
      <c r="BP2251" s="28">
        <f t="shared" si="1854"/>
        <v>1.2342051131354687E-2</v>
      </c>
      <c r="BQ2251" s="28">
        <f t="shared" si="1866"/>
        <v>-3.4588224134257737</v>
      </c>
    </row>
    <row r="2252" spans="1:69" x14ac:dyDescent="0.2">
      <c r="A2252" s="1" t="s">
        <v>7554</v>
      </c>
      <c r="B2252" s="8" t="s">
        <v>5934</v>
      </c>
      <c r="C2252" s="37" t="s">
        <v>7530</v>
      </c>
      <c r="D2252" s="38">
        <v>272</v>
      </c>
      <c r="E2252" s="52" t="s">
        <v>1571</v>
      </c>
      <c r="G2252" s="8">
        <v>220</v>
      </c>
      <c r="H2252" s="8">
        <v>105</v>
      </c>
      <c r="I2252" s="8">
        <v>30</v>
      </c>
      <c r="J2252" s="8">
        <v>6</v>
      </c>
      <c r="K2252" s="8">
        <v>8</v>
      </c>
      <c r="L2252" s="8">
        <v>4</v>
      </c>
      <c r="M2252" s="8">
        <v>6</v>
      </c>
      <c r="N2252" s="8">
        <v>6</v>
      </c>
      <c r="O2252" s="8">
        <v>10</v>
      </c>
      <c r="P2252" s="8">
        <v>6</v>
      </c>
      <c r="Q2252" s="36">
        <f t="shared" si="1867"/>
        <v>115</v>
      </c>
      <c r="R2252" s="36">
        <f t="shared" si="1855"/>
        <v>24</v>
      </c>
      <c r="S2252" s="36">
        <f t="shared" si="1856"/>
        <v>4</v>
      </c>
      <c r="T2252" s="36">
        <f t="shared" si="1857"/>
        <v>0</v>
      </c>
      <c r="U2252" s="36">
        <f t="shared" si="1858"/>
        <v>4</v>
      </c>
      <c r="V2252" s="36">
        <f t="shared" si="1859"/>
        <v>687</v>
      </c>
      <c r="W2252" s="45">
        <f t="shared" si="1860"/>
        <v>147</v>
      </c>
      <c r="X2252" s="50">
        <f t="shared" si="1861"/>
        <v>4.6734693877551017</v>
      </c>
      <c r="Y2252" s="46">
        <f t="shared" si="1826"/>
        <v>0.10662224073302815</v>
      </c>
      <c r="Z2252" s="46">
        <f t="shared" si="1827"/>
        <v>0.45356101624323147</v>
      </c>
      <c r="AA2252" s="46">
        <f t="shared" si="1828"/>
        <v>2.8004997917534347</v>
      </c>
      <c r="AB2252" s="46">
        <f t="shared" si="1829"/>
        <v>7.147438567263638</v>
      </c>
      <c r="AC2252" s="46">
        <f t="shared" si="1830"/>
        <v>13.494377342773841</v>
      </c>
      <c r="AD2252" s="46">
        <f t="shared" si="1831"/>
        <v>12.261557684298237</v>
      </c>
      <c r="AE2252" s="46">
        <f t="shared" si="1832"/>
        <v>10.885464389837555</v>
      </c>
      <c r="AF2252" s="46">
        <f t="shared" si="1833"/>
        <v>11.201999167013739</v>
      </c>
      <c r="AG2252" s="46">
        <f t="shared" si="1834"/>
        <v>0</v>
      </c>
      <c r="AH2252" s="46">
        <f t="shared" si="1835"/>
        <v>53.977509371095366</v>
      </c>
      <c r="AI2252" s="46">
        <f t="shared" si="1862"/>
        <v>0.60497623707017056</v>
      </c>
      <c r="AJ2252" s="47">
        <f t="shared" si="1818"/>
        <v>0.77780218376536492</v>
      </c>
      <c r="AK2252" s="47">
        <f t="shared" si="1819"/>
        <v>8.5086777091984285</v>
      </c>
      <c r="AL2252" s="47">
        <f t="shared" si="1820"/>
        <v>-15.579637440665545</v>
      </c>
      <c r="AM2252" s="47">
        <f t="shared" si="1821"/>
        <v>-39.838761983400993</v>
      </c>
      <c r="AN2252" s="47">
        <f t="shared" si="1822"/>
        <v>0</v>
      </c>
      <c r="AO2252" s="47">
        <f t="shared" si="1823"/>
        <v>-421.38763926668696</v>
      </c>
      <c r="AP2252" s="47">
        <f t="shared" si="1824"/>
        <v>6.9437883797827116E-3</v>
      </c>
      <c r="AQ2252" s="47">
        <f t="shared" si="1863"/>
        <v>-3.2517577734666321</v>
      </c>
      <c r="AR2252" s="1">
        <f t="shared" si="1825"/>
        <v>105</v>
      </c>
      <c r="AS2252" s="1">
        <f t="shared" si="1844"/>
        <v>6</v>
      </c>
      <c r="AT2252" s="1">
        <f t="shared" si="1845"/>
        <v>4</v>
      </c>
      <c r="AU2252" s="1">
        <f t="shared" si="1846"/>
        <v>6</v>
      </c>
      <c r="AV2252" s="1">
        <f t="shared" si="1847"/>
        <v>6</v>
      </c>
      <c r="AW2252" s="27">
        <f t="shared" si="1836"/>
        <v>127</v>
      </c>
      <c r="AX2252" s="41">
        <f t="shared" si="1864"/>
        <v>4.5590551181102361</v>
      </c>
      <c r="AY2252" s="29">
        <f t="shared" si="1837"/>
        <v>0.19443238886477782</v>
      </c>
      <c r="AZ2252" s="29">
        <f t="shared" si="1838"/>
        <v>0.31254262508525005</v>
      </c>
      <c r="BA2252" s="29">
        <f t="shared" si="1839"/>
        <v>2.4306528613057221</v>
      </c>
      <c r="BB2252" s="29">
        <f t="shared" si="1840"/>
        <v>6.5487630975261943</v>
      </c>
      <c r="BC2252" s="29">
        <f t="shared" si="1841"/>
        <v>12.666873333746667</v>
      </c>
      <c r="BD2252" s="29">
        <f t="shared" si="1842"/>
        <v>20.415400830801669</v>
      </c>
      <c r="BE2252" s="29">
        <f t="shared" si="1842"/>
        <v>1.8752557505115002</v>
      </c>
      <c r="BF2252" s="29">
        <f t="shared" si="1842"/>
        <v>9.7226114452228884</v>
      </c>
      <c r="BG2252" s="29">
        <f t="shared" si="1842"/>
        <v>39.292578585157166</v>
      </c>
      <c r="BH2252" s="29">
        <f t="shared" si="1843"/>
        <v>76.001240002480003</v>
      </c>
      <c r="BI2252" s="29">
        <f t="shared" si="1865"/>
        <v>1.1691038620172478</v>
      </c>
      <c r="BJ2252" s="28">
        <f t="shared" si="1848"/>
        <v>1.0812510633600541</v>
      </c>
      <c r="BK2252" s="28">
        <f t="shared" si="1849"/>
        <v>7.1213539925237983</v>
      </c>
      <c r="BL2252" s="28">
        <f t="shared" si="1850"/>
        <v>-0.8293454969342795</v>
      </c>
      <c r="BM2252" s="28">
        <f t="shared" si="1851"/>
        <v>-11.991258256267946</v>
      </c>
      <c r="BN2252" s="28">
        <f t="shared" si="1852"/>
        <v>-79.544568026540304</v>
      </c>
      <c r="BO2252" s="28">
        <f t="shared" si="1853"/>
        <v>-213.98126430134533</v>
      </c>
      <c r="BP2252" s="28">
        <f t="shared" si="1854"/>
        <v>8.0634920634920643E-3</v>
      </c>
      <c r="BQ2252" s="28">
        <f t="shared" si="1866"/>
        <v>-2.4127990746188979</v>
      </c>
    </row>
    <row r="2253" spans="1:69" x14ac:dyDescent="0.2">
      <c r="A2253" s="1" t="s">
        <v>7554</v>
      </c>
      <c r="B2253" s="8" t="s">
        <v>5936</v>
      </c>
      <c r="C2253" s="37" t="s">
        <v>7530</v>
      </c>
      <c r="D2253" s="38">
        <v>1748</v>
      </c>
      <c r="E2253" s="52" t="s">
        <v>1635</v>
      </c>
      <c r="G2253" s="8">
        <v>1299</v>
      </c>
      <c r="H2253" s="8">
        <v>272</v>
      </c>
      <c r="I2253" s="8">
        <v>320</v>
      </c>
      <c r="J2253" s="8">
        <v>35</v>
      </c>
      <c r="K2253" s="8">
        <v>79</v>
      </c>
      <c r="L2253" s="8">
        <v>5</v>
      </c>
      <c r="M2253" s="8">
        <v>21</v>
      </c>
      <c r="N2253" s="8">
        <v>7</v>
      </c>
      <c r="O2253" s="8">
        <v>29</v>
      </c>
      <c r="P2253" s="8">
        <v>8</v>
      </c>
      <c r="Q2253" s="36">
        <f t="shared" si="1867"/>
        <v>1027</v>
      </c>
      <c r="R2253" s="36">
        <f t="shared" si="1855"/>
        <v>285</v>
      </c>
      <c r="S2253" s="36">
        <f t="shared" si="1856"/>
        <v>74</v>
      </c>
      <c r="T2253" s="36">
        <f t="shared" si="1857"/>
        <v>14</v>
      </c>
      <c r="U2253" s="36">
        <f t="shared" si="1858"/>
        <v>21</v>
      </c>
      <c r="V2253" s="36">
        <f t="shared" si="1859"/>
        <v>6546</v>
      </c>
      <c r="W2253" s="45">
        <f t="shared" si="1860"/>
        <v>1421</v>
      </c>
      <c r="X2253" s="50">
        <f t="shared" si="1861"/>
        <v>4.6066150598170301</v>
      </c>
      <c r="Y2253" s="46">
        <f t="shared" si="1826"/>
        <v>0.15475171116275879</v>
      </c>
      <c r="Z2253" s="46">
        <f t="shared" si="1827"/>
        <v>0.36798183079681901</v>
      </c>
      <c r="AA2253" s="46">
        <f t="shared" si="1828"/>
        <v>2.5812119504308795</v>
      </c>
      <c r="AB2253" s="46">
        <f t="shared" si="1829"/>
        <v>6.7944420700649397</v>
      </c>
      <c r="AC2253" s="46">
        <f t="shared" si="1830"/>
        <v>13.007672189698999</v>
      </c>
      <c r="AD2253" s="46">
        <f t="shared" si="1831"/>
        <v>158.93000736415328</v>
      </c>
      <c r="AE2253" s="46">
        <f t="shared" si="1832"/>
        <v>104.87482177709342</v>
      </c>
      <c r="AF2253" s="46">
        <f t="shared" si="1833"/>
        <v>191.00968433188507</v>
      </c>
      <c r="AG2253" s="46">
        <f t="shared" si="1834"/>
        <v>95.122188980909158</v>
      </c>
      <c r="AH2253" s="46">
        <f t="shared" si="1835"/>
        <v>273.161115983679</v>
      </c>
      <c r="AI2253" s="46">
        <f t="shared" si="1862"/>
        <v>0.57964635101247886</v>
      </c>
      <c r="AJ2253" s="47">
        <f t="shared" si="1818"/>
        <v>0.76134509324778532</v>
      </c>
      <c r="AK2253" s="47">
        <f t="shared" si="1819"/>
        <v>141.67035237261686</v>
      </c>
      <c r="AL2253" s="47">
        <f t="shared" si="1820"/>
        <v>-144.15833722080822</v>
      </c>
      <c r="AM2253" s="47">
        <f t="shared" si="1821"/>
        <v>-695.38058504495723</v>
      </c>
      <c r="AN2253" s="47">
        <f t="shared" si="1822"/>
        <v>-561.84183853148431</v>
      </c>
      <c r="AO2253" s="47">
        <f t="shared" si="1823"/>
        <v>-2232.4102648239946</v>
      </c>
      <c r="AP2253" s="47">
        <f t="shared" si="1824"/>
        <v>7.0521791779571015E-4</v>
      </c>
      <c r="AQ2253" s="47">
        <f t="shared" si="1863"/>
        <v>-2.4627060698797507</v>
      </c>
      <c r="AR2253" s="1">
        <f t="shared" si="1825"/>
        <v>272</v>
      </c>
      <c r="AS2253" s="1">
        <f t="shared" si="1844"/>
        <v>35</v>
      </c>
      <c r="AT2253" s="1">
        <f t="shared" si="1845"/>
        <v>5</v>
      </c>
      <c r="AU2253" s="1">
        <f t="shared" si="1846"/>
        <v>7</v>
      </c>
      <c r="AV2253" s="1">
        <f t="shared" si="1847"/>
        <v>8</v>
      </c>
      <c r="AW2253" s="27">
        <f t="shared" si="1836"/>
        <v>327</v>
      </c>
      <c r="AX2253" s="41">
        <f t="shared" si="1864"/>
        <v>4.7003058103975537</v>
      </c>
      <c r="AY2253" s="29">
        <f t="shared" si="1837"/>
        <v>8.9816607281467037E-2</v>
      </c>
      <c r="AZ2253" s="29">
        <f t="shared" si="1838"/>
        <v>0.49042822807657444</v>
      </c>
      <c r="BA2253" s="29">
        <f t="shared" si="1839"/>
        <v>2.891039848871682</v>
      </c>
      <c r="BB2253" s="29">
        <f t="shared" si="1840"/>
        <v>7.2916514696667889</v>
      </c>
      <c r="BC2253" s="29">
        <f t="shared" si="1841"/>
        <v>13.692263090461896</v>
      </c>
      <c r="BD2253" s="29">
        <f t="shared" si="1842"/>
        <v>24.430117180559034</v>
      </c>
      <c r="BE2253" s="29">
        <f t="shared" si="1842"/>
        <v>17.164987982680106</v>
      </c>
      <c r="BF2253" s="29">
        <f t="shared" si="1842"/>
        <v>14.455199244358409</v>
      </c>
      <c r="BG2253" s="29">
        <f t="shared" si="1842"/>
        <v>51.041560287667522</v>
      </c>
      <c r="BH2253" s="29">
        <f t="shared" si="1843"/>
        <v>109.53810472369517</v>
      </c>
      <c r="BI2253" s="29">
        <f t="shared" si="1865"/>
        <v>0.66450910864711732</v>
      </c>
      <c r="BJ2253" s="28">
        <f t="shared" si="1848"/>
        <v>0.81517428114920143</v>
      </c>
      <c r="BK2253" s="28">
        <f t="shared" si="1849"/>
        <v>13.516133280147796</v>
      </c>
      <c r="BL2253" s="28">
        <f t="shared" si="1850"/>
        <v>-22.191150861378059</v>
      </c>
      <c r="BM2253" s="28">
        <f t="shared" si="1851"/>
        <v>-45.373231771297405</v>
      </c>
      <c r="BN2253" s="28">
        <f t="shared" si="1852"/>
        <v>-254.44005762273605</v>
      </c>
      <c r="BO2253" s="28">
        <f t="shared" si="1853"/>
        <v>-748.25810967593861</v>
      </c>
      <c r="BP2253" s="28">
        <f t="shared" si="1854"/>
        <v>3.0863614912694667E-3</v>
      </c>
      <c r="BQ2253" s="28">
        <f t="shared" si="1866"/>
        <v>-3.2615014463892695</v>
      </c>
    </row>
    <row r="2254" spans="1:69" x14ac:dyDescent="0.2">
      <c r="A2254" s="1" t="s">
        <v>7554</v>
      </c>
      <c r="B2254" s="8" t="s">
        <v>5938</v>
      </c>
      <c r="C2254" s="37" t="s">
        <v>7530</v>
      </c>
      <c r="D2254" s="38">
        <v>608</v>
      </c>
      <c r="E2254" s="52" t="s">
        <v>5939</v>
      </c>
      <c r="G2254" s="8">
        <v>456</v>
      </c>
      <c r="H2254" s="8">
        <v>46</v>
      </c>
      <c r="I2254" s="8">
        <v>88</v>
      </c>
      <c r="J2254" s="8">
        <v>9</v>
      </c>
      <c r="K2254" s="8">
        <v>35</v>
      </c>
      <c r="L2254" s="8">
        <v>3</v>
      </c>
      <c r="M2254" s="8">
        <v>10</v>
      </c>
      <c r="N2254" s="8">
        <v>3</v>
      </c>
      <c r="O2254" s="8">
        <v>19</v>
      </c>
      <c r="P2254" s="8">
        <v>11</v>
      </c>
      <c r="Q2254" s="36">
        <f t="shared" si="1867"/>
        <v>410</v>
      </c>
      <c r="R2254" s="36">
        <f t="shared" si="1855"/>
        <v>79</v>
      </c>
      <c r="S2254" s="36">
        <f t="shared" si="1856"/>
        <v>32</v>
      </c>
      <c r="T2254" s="36">
        <f t="shared" si="1857"/>
        <v>7</v>
      </c>
      <c r="U2254" s="36">
        <f t="shared" si="1858"/>
        <v>8</v>
      </c>
      <c r="V2254" s="36">
        <f t="shared" si="1859"/>
        <v>2484</v>
      </c>
      <c r="W2254" s="45">
        <f t="shared" si="1860"/>
        <v>536</v>
      </c>
      <c r="X2254" s="50">
        <f t="shared" si="1861"/>
        <v>4.6343283582089549</v>
      </c>
      <c r="Y2254" s="46">
        <f t="shared" si="1826"/>
        <v>0.13371574961015836</v>
      </c>
      <c r="Z2254" s="46">
        <f t="shared" si="1827"/>
        <v>0.40237246602806825</v>
      </c>
      <c r="AA2254" s="46">
        <f t="shared" si="1828"/>
        <v>2.6710291824459782</v>
      </c>
      <c r="AB2254" s="46">
        <f t="shared" si="1829"/>
        <v>6.9396858988638881</v>
      </c>
      <c r="AC2254" s="46">
        <f t="shared" si="1830"/>
        <v>13.208342615281797</v>
      </c>
      <c r="AD2254" s="46">
        <f t="shared" si="1831"/>
        <v>54.823457340164929</v>
      </c>
      <c r="AE2254" s="46">
        <f t="shared" si="1832"/>
        <v>31.787424816217392</v>
      </c>
      <c r="AF2254" s="46">
        <f t="shared" si="1833"/>
        <v>85.472933838271302</v>
      </c>
      <c r="AG2254" s="46">
        <f t="shared" si="1834"/>
        <v>48.577801292047219</v>
      </c>
      <c r="AH2254" s="46">
        <f t="shared" si="1835"/>
        <v>105.66674092225438</v>
      </c>
      <c r="AI2254" s="46">
        <f t="shared" si="1862"/>
        <v>0.60995954805412189</v>
      </c>
      <c r="AJ2254" s="47">
        <f t="shared" si="1818"/>
        <v>0.78099907045663119</v>
      </c>
      <c r="AK2254" s="47">
        <f t="shared" si="1819"/>
        <v>42.082947544927997</v>
      </c>
      <c r="AL2254" s="47">
        <f t="shared" si="1820"/>
        <v>-42.327042318755026</v>
      </c>
      <c r="AM2254" s="47">
        <f t="shared" si="1821"/>
        <v>-293.23538562917565</v>
      </c>
      <c r="AN2254" s="47">
        <f t="shared" si="1822"/>
        <v>-268.6310503246977</v>
      </c>
      <c r="AO2254" s="47">
        <f t="shared" si="1823"/>
        <v>-806.14084193305428</v>
      </c>
      <c r="AP2254" s="47">
        <f t="shared" si="1824"/>
        <v>1.8761594735552522E-3</v>
      </c>
      <c r="AQ2254" s="47">
        <f t="shared" si="1863"/>
        <v>-2.5670577750224526</v>
      </c>
      <c r="AR2254" s="1">
        <f t="shared" si="1825"/>
        <v>46</v>
      </c>
      <c r="AS2254" s="1">
        <f t="shared" si="1844"/>
        <v>9</v>
      </c>
      <c r="AT2254" s="1">
        <f t="shared" si="1845"/>
        <v>3</v>
      </c>
      <c r="AU2254" s="1">
        <f t="shared" si="1846"/>
        <v>3</v>
      </c>
      <c r="AV2254" s="1">
        <f t="shared" si="1847"/>
        <v>11</v>
      </c>
      <c r="AW2254" s="27">
        <f t="shared" si="1836"/>
        <v>72</v>
      </c>
      <c r="AX2254" s="41">
        <f t="shared" si="1864"/>
        <v>4.0555555555555554</v>
      </c>
      <c r="AY2254" s="29">
        <f t="shared" si="1837"/>
        <v>0.89197530864197572</v>
      </c>
      <c r="AZ2254" s="29">
        <f t="shared" si="1838"/>
        <v>3.0864197530863979E-3</v>
      </c>
      <c r="BA2254" s="29">
        <f t="shared" si="1839"/>
        <v>1.1141975308641971</v>
      </c>
      <c r="BB2254" s="29">
        <f t="shared" si="1840"/>
        <v>4.2253086419753076</v>
      </c>
      <c r="BC2254" s="29">
        <f t="shared" si="1841"/>
        <v>9.3364197530864192</v>
      </c>
      <c r="BD2254" s="29">
        <f t="shared" si="1842"/>
        <v>41.030864197530882</v>
      </c>
      <c r="BE2254" s="29">
        <f t="shared" si="1842"/>
        <v>2.7777777777777582E-2</v>
      </c>
      <c r="BF2254" s="29">
        <f t="shared" si="1842"/>
        <v>3.3425925925925917</v>
      </c>
      <c r="BG2254" s="29">
        <f t="shared" si="1842"/>
        <v>12.675925925925924</v>
      </c>
      <c r="BH2254" s="29">
        <f t="shared" si="1843"/>
        <v>102.70061728395061</v>
      </c>
      <c r="BI2254" s="29">
        <f t="shared" si="1865"/>
        <v>2.2503912363067293</v>
      </c>
      <c r="BJ2254" s="28">
        <f t="shared" si="1848"/>
        <v>1.5001304064336305</v>
      </c>
      <c r="BK2254" s="28">
        <f t="shared" si="1849"/>
        <v>11.478893820093536</v>
      </c>
      <c r="BL2254" s="28">
        <f t="shared" si="1850"/>
        <v>-4.5712813556244132E-4</v>
      </c>
      <c r="BM2254" s="28">
        <f t="shared" si="1851"/>
        <v>-1.0451472939409392</v>
      </c>
      <c r="BN2254" s="28">
        <f t="shared" si="1852"/>
        <v>-7.7183038168815301</v>
      </c>
      <c r="BO2254" s="28">
        <f t="shared" si="1853"/>
        <v>-92.95573656624687</v>
      </c>
      <c r="BP2254" s="28">
        <f t="shared" si="1854"/>
        <v>1.4486921529175051E-2</v>
      </c>
      <c r="BQ2254" s="28">
        <f t="shared" si="1866"/>
        <v>-1.3073106782551345</v>
      </c>
    </row>
    <row r="2255" spans="1:69" x14ac:dyDescent="0.2">
      <c r="A2255" s="1" t="s">
        <v>7554</v>
      </c>
      <c r="B2255" s="8" t="s">
        <v>5941</v>
      </c>
      <c r="C2255" s="37" t="s">
        <v>7536</v>
      </c>
      <c r="D2255" s="38">
        <v>1013</v>
      </c>
      <c r="E2255" s="52" t="s">
        <v>1214</v>
      </c>
      <c r="G2255" s="8">
        <v>688</v>
      </c>
      <c r="H2255" s="8">
        <v>231</v>
      </c>
      <c r="I2255" s="8">
        <v>186</v>
      </c>
      <c r="J2255" s="8">
        <v>29</v>
      </c>
      <c r="K2255" s="8">
        <v>70</v>
      </c>
      <c r="L2255" s="8">
        <v>12</v>
      </c>
      <c r="M2255" s="8">
        <v>29</v>
      </c>
      <c r="N2255" s="8">
        <v>12</v>
      </c>
      <c r="O2255" s="8">
        <v>40</v>
      </c>
      <c r="P2255" s="8">
        <v>18</v>
      </c>
      <c r="Q2255" s="36">
        <f t="shared" si="1867"/>
        <v>457</v>
      </c>
      <c r="R2255" s="36">
        <f t="shared" si="1855"/>
        <v>157</v>
      </c>
      <c r="S2255" s="36">
        <f t="shared" si="1856"/>
        <v>58</v>
      </c>
      <c r="T2255" s="36">
        <f t="shared" si="1857"/>
        <v>17</v>
      </c>
      <c r="U2255" s="36">
        <f t="shared" si="1858"/>
        <v>22</v>
      </c>
      <c r="V2255" s="36">
        <f t="shared" si="1859"/>
        <v>3143</v>
      </c>
      <c r="W2255" s="45">
        <f t="shared" si="1860"/>
        <v>711</v>
      </c>
      <c r="X2255" s="50">
        <f t="shared" si="1861"/>
        <v>4.4205344585091417</v>
      </c>
      <c r="Y2255" s="46">
        <f t="shared" si="1826"/>
        <v>0.3357803137752936</v>
      </c>
      <c r="Z2255" s="46">
        <f t="shared" si="1827"/>
        <v>0.17684923079357703</v>
      </c>
      <c r="AA2255" s="46">
        <f t="shared" si="1828"/>
        <v>2.0179181478118604</v>
      </c>
      <c r="AB2255" s="46">
        <f t="shared" si="1829"/>
        <v>5.8589870648301439</v>
      </c>
      <c r="AC2255" s="46">
        <f t="shared" si="1830"/>
        <v>11.700055981848427</v>
      </c>
      <c r="AD2255" s="46">
        <f t="shared" si="1831"/>
        <v>153.45160339530918</v>
      </c>
      <c r="AE2255" s="46">
        <f t="shared" si="1832"/>
        <v>27.765329234591594</v>
      </c>
      <c r="AF2255" s="46">
        <f t="shared" si="1833"/>
        <v>117.03925257308791</v>
      </c>
      <c r="AG2255" s="46">
        <f t="shared" si="1834"/>
        <v>99.602780102112447</v>
      </c>
      <c r="AH2255" s="46">
        <f t="shared" si="1835"/>
        <v>257.40123160066543</v>
      </c>
      <c r="AI2255" s="46">
        <f t="shared" si="1862"/>
        <v>0.92290168578276988</v>
      </c>
      <c r="AJ2255" s="47">
        <f t="shared" si="1818"/>
        <v>0.96067772212265334</v>
      </c>
      <c r="AK2255" s="47">
        <f t="shared" si="1819"/>
        <v>100.29190648881912</v>
      </c>
      <c r="AL2255" s="47">
        <f t="shared" si="1820"/>
        <v>-13.169559727696837</v>
      </c>
      <c r="AM2255" s="47">
        <f t="shared" si="1821"/>
        <v>-187.52110513366611</v>
      </c>
      <c r="AN2255" s="47">
        <f t="shared" si="1822"/>
        <v>-271.92527177488523</v>
      </c>
      <c r="AO2255" s="47">
        <f t="shared" si="1823"/>
        <v>-993.05072205508384</v>
      </c>
      <c r="AP2255" s="47">
        <f t="shared" si="1824"/>
        <v>1.4124237668606847E-3</v>
      </c>
      <c r="AQ2255" s="47">
        <f t="shared" si="1863"/>
        <v>-1.928487750682347</v>
      </c>
      <c r="AR2255" s="1">
        <f t="shared" si="1825"/>
        <v>231</v>
      </c>
      <c r="AS2255" s="1">
        <f t="shared" si="1844"/>
        <v>29</v>
      </c>
      <c r="AT2255" s="1">
        <f t="shared" si="1845"/>
        <v>12</v>
      </c>
      <c r="AU2255" s="1">
        <f t="shared" si="1846"/>
        <v>12</v>
      </c>
      <c r="AV2255" s="1">
        <f t="shared" si="1847"/>
        <v>18</v>
      </c>
      <c r="AW2255" s="27">
        <f t="shared" si="1836"/>
        <v>302</v>
      </c>
      <c r="AX2255" s="41">
        <f t="shared" si="1864"/>
        <v>4.4668874172185431</v>
      </c>
      <c r="AY2255" s="29">
        <f t="shared" si="1837"/>
        <v>0.28420902591991576</v>
      </c>
      <c r="AZ2255" s="29">
        <f t="shared" si="1838"/>
        <v>0.21798386035700193</v>
      </c>
      <c r="BA2255" s="29">
        <f t="shared" si="1839"/>
        <v>2.1517586947940881</v>
      </c>
      <c r="BB2255" s="29">
        <f t="shared" si="1840"/>
        <v>6.0855335292311743</v>
      </c>
      <c r="BC2255" s="29">
        <f t="shared" si="1841"/>
        <v>12.01930836366826</v>
      </c>
      <c r="BD2255" s="29">
        <f t="shared" si="1842"/>
        <v>65.652284987500536</v>
      </c>
      <c r="BE2255" s="29">
        <f t="shared" si="1842"/>
        <v>6.321531950353056</v>
      </c>
      <c r="BF2255" s="29">
        <f t="shared" si="1842"/>
        <v>25.821104337529057</v>
      </c>
      <c r="BG2255" s="29">
        <f t="shared" si="1842"/>
        <v>73.026402350774092</v>
      </c>
      <c r="BH2255" s="29">
        <f t="shared" si="1843"/>
        <v>216.34755054602869</v>
      </c>
      <c r="BI2255" s="29">
        <f t="shared" si="1865"/>
        <v>1.2862753294756992</v>
      </c>
      <c r="BJ2255" s="28">
        <f t="shared" si="1848"/>
        <v>1.1341407890891233</v>
      </c>
      <c r="BK2255" s="28">
        <f t="shared" si="1849"/>
        <v>23.992078242798463</v>
      </c>
      <c r="BL2255" s="28">
        <f t="shared" si="1850"/>
        <v>-2.023175685161068</v>
      </c>
      <c r="BM2255" s="28">
        <f t="shared" si="1851"/>
        <v>-25.963945317850051</v>
      </c>
      <c r="BN2255" s="28">
        <f t="shared" si="1852"/>
        <v>-123.48901467312434</v>
      </c>
      <c r="BO2255" s="28">
        <f t="shared" si="1853"/>
        <v>-514.1511496419472</v>
      </c>
      <c r="BP2255" s="28">
        <f t="shared" si="1854"/>
        <v>3.344407530454042E-3</v>
      </c>
      <c r="BQ2255" s="28">
        <f t="shared" si="1866"/>
        <v>-2.1458896183470189</v>
      </c>
    </row>
    <row r="2256" spans="1:69" x14ac:dyDescent="0.2">
      <c r="A2256" s="1" t="s">
        <v>7554</v>
      </c>
      <c r="B2256" s="8" t="s">
        <v>5943</v>
      </c>
      <c r="C2256" s="37" t="s">
        <v>7540</v>
      </c>
      <c r="D2256" s="38">
        <v>5</v>
      </c>
      <c r="E2256" s="52" t="s">
        <v>5944</v>
      </c>
      <c r="G2256" s="8">
        <v>317</v>
      </c>
      <c r="H2256" s="8">
        <v>41</v>
      </c>
      <c r="I2256" s="8">
        <v>61</v>
      </c>
      <c r="J2256" s="8">
        <v>9</v>
      </c>
      <c r="K2256" s="8">
        <v>10</v>
      </c>
      <c r="L2256" s="8">
        <v>1</v>
      </c>
      <c r="M2256" s="8">
        <v>3</v>
      </c>
      <c r="N2256" s="8">
        <v>0</v>
      </c>
      <c r="O2256" s="8">
        <v>7</v>
      </c>
      <c r="P2256" s="8">
        <v>1</v>
      </c>
      <c r="Q2256" s="36">
        <f t="shared" si="1867"/>
        <v>276</v>
      </c>
      <c r="R2256" s="36">
        <f t="shared" si="1855"/>
        <v>52</v>
      </c>
      <c r="S2256" s="36">
        <f t="shared" si="1856"/>
        <v>9</v>
      </c>
      <c r="T2256" s="36">
        <f t="shared" si="1857"/>
        <v>3</v>
      </c>
      <c r="U2256" s="36">
        <f t="shared" si="1858"/>
        <v>6</v>
      </c>
      <c r="V2256" s="36">
        <f t="shared" si="1859"/>
        <v>1627</v>
      </c>
      <c r="W2256" s="45">
        <f t="shared" si="1860"/>
        <v>346</v>
      </c>
      <c r="X2256" s="50">
        <f t="shared" si="1861"/>
        <v>4.702312138728324</v>
      </c>
      <c r="Y2256" s="46">
        <f t="shared" si="1826"/>
        <v>8.8618062748504617E-2</v>
      </c>
      <c r="Z2256" s="46">
        <f t="shared" si="1827"/>
        <v>0.49324234020515262</v>
      </c>
      <c r="AA2256" s="46">
        <f t="shared" si="1828"/>
        <v>2.8978666176618004</v>
      </c>
      <c r="AB2256" s="46">
        <f t="shared" si="1829"/>
        <v>7.3024908951184484</v>
      </c>
      <c r="AC2256" s="46">
        <f t="shared" si="1830"/>
        <v>13.707115172575097</v>
      </c>
      <c r="AD2256" s="46">
        <f t="shared" si="1831"/>
        <v>24.458585318587275</v>
      </c>
      <c r="AE2256" s="46">
        <f t="shared" si="1832"/>
        <v>25.648601690667935</v>
      </c>
      <c r="AF2256" s="46">
        <f t="shared" si="1833"/>
        <v>26.080799558956205</v>
      </c>
      <c r="AG2256" s="46">
        <f t="shared" si="1834"/>
        <v>21.907472685355344</v>
      </c>
      <c r="AH2256" s="46">
        <f t="shared" si="1835"/>
        <v>82.242691035450576</v>
      </c>
      <c r="AI2256" s="46">
        <f t="shared" si="1862"/>
        <v>0.52271927620005021</v>
      </c>
      <c r="AJ2256" s="47">
        <f t="shared" si="1818"/>
        <v>0.72299327534912117</v>
      </c>
      <c r="AK2256" s="47">
        <f t="shared" si="1819"/>
        <v>19.265917052592844</v>
      </c>
      <c r="AL2256" s="47">
        <f t="shared" si="1820"/>
        <v>-47.664066785629892</v>
      </c>
      <c r="AM2256" s="47">
        <f t="shared" si="1821"/>
        <v>-117.47821085231043</v>
      </c>
      <c r="AN2256" s="47">
        <f t="shared" si="1822"/>
        <v>-156.64805875484328</v>
      </c>
      <c r="AO2256" s="47">
        <f t="shared" si="1823"/>
        <v>-805.68925096816236</v>
      </c>
      <c r="AP2256" s="47">
        <f t="shared" si="1824"/>
        <v>2.9154027637344117E-3</v>
      </c>
      <c r="AQ2256" s="47">
        <f t="shared" si="1863"/>
        <v>-3.2308891972252289</v>
      </c>
      <c r="AR2256" s="1">
        <f t="shared" si="1825"/>
        <v>41</v>
      </c>
      <c r="AS2256" s="1">
        <f t="shared" si="1844"/>
        <v>9</v>
      </c>
      <c r="AT2256" s="1">
        <f t="shared" si="1845"/>
        <v>1</v>
      </c>
      <c r="AU2256" s="1">
        <f t="shared" si="1846"/>
        <v>0</v>
      </c>
      <c r="AV2256" s="1">
        <f t="shared" si="1847"/>
        <v>1</v>
      </c>
      <c r="AW2256" s="27">
        <f t="shared" si="1836"/>
        <v>52</v>
      </c>
      <c r="AX2256" s="41">
        <f t="shared" si="1864"/>
        <v>4.7115384615384617</v>
      </c>
      <c r="AY2256" s="29">
        <f t="shared" si="1837"/>
        <v>8.3210059171597558E-2</v>
      </c>
      <c r="AZ2256" s="29">
        <f t="shared" si="1838"/>
        <v>0.50628698224852087</v>
      </c>
      <c r="BA2256" s="29">
        <f t="shared" si="1839"/>
        <v>2.9293639053254443</v>
      </c>
      <c r="BB2256" s="29">
        <f t="shared" si="1840"/>
        <v>7.3524408284023677</v>
      </c>
      <c r="BC2256" s="29">
        <f t="shared" si="1841"/>
        <v>13.77551775147929</v>
      </c>
      <c r="BD2256" s="29">
        <f t="shared" si="1842"/>
        <v>3.4116124260355001</v>
      </c>
      <c r="BE2256" s="29">
        <f t="shared" si="1842"/>
        <v>4.5565828402366879</v>
      </c>
      <c r="BF2256" s="29">
        <f t="shared" si="1842"/>
        <v>2.9293639053254443</v>
      </c>
      <c r="BG2256" s="29">
        <f t="shared" si="1842"/>
        <v>0</v>
      </c>
      <c r="BH2256" s="29">
        <f t="shared" si="1843"/>
        <v>13.77551775147929</v>
      </c>
      <c r="BI2256" s="29">
        <f t="shared" si="1865"/>
        <v>0.48378582202111609</v>
      </c>
      <c r="BJ2256" s="28">
        <f t="shared" si="1848"/>
        <v>0.69554713860464989</v>
      </c>
      <c r="BK2256" s="28">
        <f t="shared" si="1849"/>
        <v>2.924609578391244</v>
      </c>
      <c r="BL2256" s="28">
        <f t="shared" si="1850"/>
        <v>-9.6351381446667901</v>
      </c>
      <c r="BM2256" s="28">
        <f t="shared" si="1851"/>
        <v>-14.899794687399453</v>
      </c>
      <c r="BN2256" s="28">
        <f t="shared" si="1852"/>
        <v>0</v>
      </c>
      <c r="BO2256" s="28">
        <f t="shared" si="1853"/>
        <v>-151.94352275917359</v>
      </c>
      <c r="BP2256" s="28">
        <f t="shared" si="1854"/>
        <v>2.0392156862745099E-2</v>
      </c>
      <c r="BQ2256" s="28">
        <f t="shared" si="1866"/>
        <v>-3.5391372520267166</v>
      </c>
    </row>
    <row r="2257" spans="1:69" x14ac:dyDescent="0.2">
      <c r="A2257" s="1" t="s">
        <v>7554</v>
      </c>
      <c r="B2257" s="8" t="s">
        <v>5946</v>
      </c>
      <c r="C2257" s="37" t="s">
        <v>7534</v>
      </c>
      <c r="D2257" s="38">
        <v>149</v>
      </c>
      <c r="E2257" s="52" t="s">
        <v>3236</v>
      </c>
      <c r="G2257" s="8">
        <v>1</v>
      </c>
      <c r="H2257" s="8">
        <v>1</v>
      </c>
      <c r="I2257" s="8">
        <v>1</v>
      </c>
      <c r="J2257" s="8">
        <v>1</v>
      </c>
      <c r="K2257" s="8">
        <v>1</v>
      </c>
      <c r="L2257" s="8">
        <v>1</v>
      </c>
      <c r="M2257" s="8">
        <v>1</v>
      </c>
      <c r="N2257" s="8">
        <v>1</v>
      </c>
      <c r="O2257" s="8">
        <v>1</v>
      </c>
      <c r="P2257" s="8">
        <v>1</v>
      </c>
      <c r="Q2257" s="36">
        <f t="shared" si="1867"/>
        <v>0</v>
      </c>
      <c r="R2257" s="36">
        <f t="shared" si="1855"/>
        <v>0</v>
      </c>
      <c r="S2257" s="36">
        <f t="shared" si="1856"/>
        <v>0</v>
      </c>
      <c r="T2257" s="36">
        <f t="shared" si="1857"/>
        <v>0</v>
      </c>
      <c r="U2257" s="36">
        <f t="shared" si="1858"/>
        <v>0</v>
      </c>
      <c r="V2257" s="36">
        <f t="shared" si="1859"/>
        <v>0</v>
      </c>
      <c r="W2257" s="45">
        <f t="shared" si="1860"/>
        <v>0</v>
      </c>
      <c r="X2257" s="50">
        <f t="shared" si="1861"/>
        <v>0</v>
      </c>
      <c r="Y2257" s="46">
        <f t="shared" si="1826"/>
        <v>25</v>
      </c>
      <c r="Z2257" s="46">
        <f t="shared" si="1827"/>
        <v>16</v>
      </c>
      <c r="AA2257" s="46">
        <f t="shared" si="1828"/>
        <v>9</v>
      </c>
      <c r="AB2257" s="46">
        <f t="shared" si="1829"/>
        <v>4</v>
      </c>
      <c r="AC2257" s="46">
        <f t="shared" si="1830"/>
        <v>1</v>
      </c>
      <c r="AD2257" s="46">
        <f t="shared" si="1831"/>
        <v>0</v>
      </c>
      <c r="AE2257" s="46">
        <f t="shared" si="1832"/>
        <v>0</v>
      </c>
      <c r="AF2257" s="46">
        <f t="shared" si="1833"/>
        <v>0</v>
      </c>
      <c r="AG2257" s="46">
        <f t="shared" si="1834"/>
        <v>0</v>
      </c>
      <c r="AH2257" s="46">
        <f t="shared" si="1835"/>
        <v>0</v>
      </c>
      <c r="AI2257" s="46">
        <f t="shared" si="1862"/>
        <v>0</v>
      </c>
      <c r="AJ2257" s="47">
        <f t="shared" si="1818"/>
        <v>0</v>
      </c>
      <c r="AK2257" s="47" t="e">
        <f t="shared" si="1819"/>
        <v>#DIV/0!</v>
      </c>
      <c r="AL2257" s="47" t="e">
        <f t="shared" si="1820"/>
        <v>#DIV/0!</v>
      </c>
      <c r="AM2257" s="47" t="e">
        <f t="shared" si="1821"/>
        <v>#DIV/0!</v>
      </c>
      <c r="AN2257" s="47" t="e">
        <f t="shared" si="1822"/>
        <v>#DIV/0!</v>
      </c>
      <c r="AO2257" s="47" t="e">
        <f t="shared" si="1823"/>
        <v>#DIV/0!</v>
      </c>
      <c r="AP2257" s="47">
        <f t="shared" si="1824"/>
        <v>0</v>
      </c>
      <c r="AQ2257" s="47">
        <f t="shared" si="1863"/>
        <v>0</v>
      </c>
      <c r="AR2257" s="1">
        <f t="shared" si="1825"/>
        <v>1</v>
      </c>
      <c r="AS2257" s="1">
        <f t="shared" si="1844"/>
        <v>1</v>
      </c>
      <c r="AT2257" s="1">
        <f t="shared" si="1845"/>
        <v>1</v>
      </c>
      <c r="AU2257" s="1">
        <f t="shared" si="1846"/>
        <v>1</v>
      </c>
      <c r="AV2257" s="1">
        <f t="shared" si="1847"/>
        <v>1</v>
      </c>
      <c r="AW2257" s="27">
        <f t="shared" si="1836"/>
        <v>5</v>
      </c>
      <c r="AX2257" s="41">
        <f t="shared" si="1864"/>
        <v>3</v>
      </c>
      <c r="AY2257" s="29">
        <f t="shared" si="1837"/>
        <v>4</v>
      </c>
      <c r="AZ2257" s="29">
        <f t="shared" si="1838"/>
        <v>1</v>
      </c>
      <c r="BA2257" s="29">
        <f t="shared" si="1839"/>
        <v>0</v>
      </c>
      <c r="BB2257" s="29">
        <f t="shared" si="1840"/>
        <v>1</v>
      </c>
      <c r="BC2257" s="29">
        <f t="shared" si="1841"/>
        <v>4</v>
      </c>
      <c r="BD2257" s="29">
        <f t="shared" si="1842"/>
        <v>4</v>
      </c>
      <c r="BE2257" s="29">
        <f t="shared" si="1842"/>
        <v>1</v>
      </c>
      <c r="BF2257" s="29">
        <f t="shared" si="1842"/>
        <v>0</v>
      </c>
      <c r="BG2257" s="29">
        <f t="shared" si="1842"/>
        <v>1</v>
      </c>
      <c r="BH2257" s="29">
        <f t="shared" si="1843"/>
        <v>4</v>
      </c>
      <c r="BI2257" s="29">
        <f t="shared" si="1865"/>
        <v>2.5</v>
      </c>
      <c r="BJ2257" s="28">
        <f t="shared" si="1848"/>
        <v>1.5811388300841898</v>
      </c>
      <c r="BK2257" s="28">
        <f t="shared" si="1849"/>
        <v>2.0238577025077631</v>
      </c>
      <c r="BL2257" s="28">
        <f t="shared" si="1850"/>
        <v>0.25298221281347039</v>
      </c>
      <c r="BM2257" s="28">
        <f t="shared" si="1851"/>
        <v>0</v>
      </c>
      <c r="BN2257" s="28">
        <f t="shared" si="1852"/>
        <v>-0.25298221281347039</v>
      </c>
      <c r="BO2257" s="28">
        <f t="shared" si="1853"/>
        <v>-2.0238577025077631</v>
      </c>
      <c r="BP2257" s="28">
        <f t="shared" si="1854"/>
        <v>0.41666666666666669</v>
      </c>
      <c r="BQ2257" s="28">
        <f t="shared" si="1866"/>
        <v>0</v>
      </c>
    </row>
    <row r="2258" spans="1:69" x14ac:dyDescent="0.2">
      <c r="A2258" s="1" t="s">
        <v>7554</v>
      </c>
      <c r="B2258" s="8" t="s">
        <v>5948</v>
      </c>
      <c r="C2258" s="37"/>
      <c r="D2258" s="38"/>
      <c r="E2258" s="52" t="s">
        <v>1641</v>
      </c>
      <c r="G2258" s="8"/>
      <c r="H2258" s="8"/>
      <c r="I2258" s="8"/>
      <c r="J2258" s="8"/>
      <c r="K2258" s="8"/>
      <c r="L2258" s="8"/>
      <c r="M2258" s="8"/>
      <c r="N2258" s="8"/>
      <c r="O2258" s="8"/>
      <c r="P2258" s="8"/>
      <c r="Q2258" s="36">
        <f t="shared" si="1867"/>
        <v>0</v>
      </c>
      <c r="R2258" s="36">
        <f t="shared" si="1855"/>
        <v>0</v>
      </c>
      <c r="S2258" s="36">
        <f t="shared" si="1856"/>
        <v>0</v>
      </c>
      <c r="T2258" s="36">
        <f t="shared" si="1857"/>
        <v>0</v>
      </c>
      <c r="U2258" s="36">
        <f t="shared" si="1858"/>
        <v>0</v>
      </c>
      <c r="V2258" s="36">
        <f t="shared" si="1859"/>
        <v>0</v>
      </c>
      <c r="W2258" s="45">
        <f t="shared" si="1860"/>
        <v>0</v>
      </c>
      <c r="X2258" s="50">
        <f t="shared" si="1861"/>
        <v>0</v>
      </c>
      <c r="Y2258" s="46">
        <f t="shared" si="1826"/>
        <v>25</v>
      </c>
      <c r="Z2258" s="46">
        <f t="shared" si="1827"/>
        <v>16</v>
      </c>
      <c r="AA2258" s="46">
        <f t="shared" si="1828"/>
        <v>9</v>
      </c>
      <c r="AB2258" s="46">
        <f t="shared" si="1829"/>
        <v>4</v>
      </c>
      <c r="AC2258" s="46">
        <f t="shared" si="1830"/>
        <v>1</v>
      </c>
      <c r="AD2258" s="46">
        <f t="shared" si="1831"/>
        <v>0</v>
      </c>
      <c r="AE2258" s="46">
        <f t="shared" si="1832"/>
        <v>0</v>
      </c>
      <c r="AF2258" s="46">
        <f t="shared" si="1833"/>
        <v>0</v>
      </c>
      <c r="AG2258" s="46">
        <f t="shared" si="1834"/>
        <v>0</v>
      </c>
      <c r="AH2258" s="46">
        <f t="shared" si="1835"/>
        <v>0</v>
      </c>
      <c r="AI2258" s="46">
        <f t="shared" si="1862"/>
        <v>0</v>
      </c>
      <c r="AJ2258" s="47">
        <f t="shared" si="1818"/>
        <v>0</v>
      </c>
      <c r="AK2258" s="47" t="e">
        <f t="shared" si="1819"/>
        <v>#DIV/0!</v>
      </c>
      <c r="AL2258" s="47" t="e">
        <f t="shared" si="1820"/>
        <v>#DIV/0!</v>
      </c>
      <c r="AM2258" s="47" t="e">
        <f t="shared" si="1821"/>
        <v>#DIV/0!</v>
      </c>
      <c r="AN2258" s="47" t="e">
        <f t="shared" si="1822"/>
        <v>#DIV/0!</v>
      </c>
      <c r="AO2258" s="47" t="e">
        <f t="shared" si="1823"/>
        <v>#DIV/0!</v>
      </c>
      <c r="AP2258" s="47">
        <f t="shared" si="1824"/>
        <v>0</v>
      </c>
      <c r="AQ2258" s="47">
        <f t="shared" si="1863"/>
        <v>0</v>
      </c>
      <c r="AR2258" s="1">
        <f t="shared" si="1825"/>
        <v>0</v>
      </c>
      <c r="AS2258" s="1">
        <f t="shared" si="1844"/>
        <v>0</v>
      </c>
      <c r="AT2258" s="1">
        <f t="shared" si="1845"/>
        <v>0</v>
      </c>
      <c r="AU2258" s="1">
        <f t="shared" si="1846"/>
        <v>0</v>
      </c>
      <c r="AV2258" s="1">
        <f t="shared" si="1847"/>
        <v>0</v>
      </c>
      <c r="AW2258" s="27">
        <f t="shared" si="1836"/>
        <v>0</v>
      </c>
      <c r="AX2258" s="41">
        <f t="shared" si="1864"/>
        <v>0</v>
      </c>
      <c r="AY2258" s="29">
        <f t="shared" si="1837"/>
        <v>25</v>
      </c>
      <c r="AZ2258" s="29">
        <f t="shared" si="1838"/>
        <v>16</v>
      </c>
      <c r="BA2258" s="29">
        <f t="shared" si="1839"/>
        <v>9</v>
      </c>
      <c r="BB2258" s="29">
        <f t="shared" si="1840"/>
        <v>4</v>
      </c>
      <c r="BC2258" s="29">
        <f t="shared" si="1841"/>
        <v>1</v>
      </c>
      <c r="BD2258" s="29">
        <f t="shared" si="1842"/>
        <v>0</v>
      </c>
      <c r="BE2258" s="29">
        <f t="shared" si="1842"/>
        <v>0</v>
      </c>
      <c r="BF2258" s="29">
        <f t="shared" si="1842"/>
        <v>0</v>
      </c>
      <c r="BG2258" s="29">
        <f t="shared" si="1842"/>
        <v>0</v>
      </c>
      <c r="BH2258" s="29">
        <f t="shared" si="1843"/>
        <v>0</v>
      </c>
      <c r="BI2258" s="29">
        <f t="shared" si="1865"/>
        <v>0</v>
      </c>
      <c r="BJ2258" s="28">
        <f t="shared" si="1848"/>
        <v>0</v>
      </c>
      <c r="BK2258" s="28" t="e">
        <f t="shared" si="1849"/>
        <v>#DIV/0!</v>
      </c>
      <c r="BL2258" s="28" t="e">
        <f t="shared" si="1850"/>
        <v>#DIV/0!</v>
      </c>
      <c r="BM2258" s="28" t="e">
        <f t="shared" si="1851"/>
        <v>#DIV/0!</v>
      </c>
      <c r="BN2258" s="28" t="e">
        <f t="shared" si="1852"/>
        <v>#DIV/0!</v>
      </c>
      <c r="BO2258" s="28" t="e">
        <f t="shared" si="1853"/>
        <v>#DIV/0!</v>
      </c>
      <c r="BP2258" s="28">
        <f t="shared" si="1854"/>
        <v>0</v>
      </c>
      <c r="BQ2258" s="28">
        <f t="shared" si="1866"/>
        <v>0</v>
      </c>
    </row>
    <row r="2259" spans="1:69" x14ac:dyDescent="0.2">
      <c r="A2259" s="1" t="s">
        <v>7554</v>
      </c>
      <c r="B2259" s="8" t="s">
        <v>5950</v>
      </c>
      <c r="C2259" s="37" t="s">
        <v>7534</v>
      </c>
      <c r="D2259" s="38">
        <v>53</v>
      </c>
      <c r="E2259" s="52" t="s">
        <v>5951</v>
      </c>
      <c r="G2259" s="8">
        <v>40</v>
      </c>
      <c r="H2259" s="8">
        <v>26</v>
      </c>
      <c r="I2259" s="8">
        <v>9</v>
      </c>
      <c r="J2259" s="8">
        <v>5</v>
      </c>
      <c r="K2259" s="8">
        <v>3</v>
      </c>
      <c r="L2259" s="8">
        <v>2</v>
      </c>
      <c r="M2259" s="8">
        <v>1</v>
      </c>
      <c r="N2259" s="8">
        <v>0</v>
      </c>
      <c r="O2259" s="8">
        <v>1</v>
      </c>
      <c r="P2259" s="8">
        <v>0</v>
      </c>
      <c r="Q2259" s="36">
        <f t="shared" si="1867"/>
        <v>14</v>
      </c>
      <c r="R2259" s="36">
        <f t="shared" si="1855"/>
        <v>4</v>
      </c>
      <c r="S2259" s="36">
        <f t="shared" si="1856"/>
        <v>1</v>
      </c>
      <c r="T2259" s="36">
        <f t="shared" si="1857"/>
        <v>1</v>
      </c>
      <c r="U2259" s="36">
        <f t="shared" si="1858"/>
        <v>1</v>
      </c>
      <c r="V2259" s="36">
        <f t="shared" si="1859"/>
        <v>92</v>
      </c>
      <c r="W2259" s="45">
        <f t="shared" si="1860"/>
        <v>21</v>
      </c>
      <c r="X2259" s="50">
        <f t="shared" si="1861"/>
        <v>4.3809523809523814</v>
      </c>
      <c r="Y2259" s="46">
        <f t="shared" si="1826"/>
        <v>0.38321995464852554</v>
      </c>
      <c r="Z2259" s="46">
        <f t="shared" si="1827"/>
        <v>0.14512471655328829</v>
      </c>
      <c r="AA2259" s="46">
        <f t="shared" si="1828"/>
        <v>1.907029478458051</v>
      </c>
      <c r="AB2259" s="46">
        <f t="shared" si="1829"/>
        <v>5.6689342403628142</v>
      </c>
      <c r="AC2259" s="46">
        <f t="shared" si="1830"/>
        <v>11.430839002267577</v>
      </c>
      <c r="AD2259" s="46">
        <f t="shared" si="1831"/>
        <v>5.3650793650793576</v>
      </c>
      <c r="AE2259" s="46">
        <f t="shared" si="1832"/>
        <v>0.58049886621315316</v>
      </c>
      <c r="AF2259" s="46">
        <f t="shared" si="1833"/>
        <v>1.907029478458051</v>
      </c>
      <c r="AG2259" s="46">
        <f t="shared" si="1834"/>
        <v>5.6689342403628142</v>
      </c>
      <c r="AH2259" s="46">
        <f t="shared" si="1835"/>
        <v>11.430839002267577</v>
      </c>
      <c r="AI2259" s="46">
        <f t="shared" si="1862"/>
        <v>1.2476190476190476</v>
      </c>
      <c r="AJ2259" s="47">
        <f t="shared" si="1818"/>
        <v>1.1169686869465265</v>
      </c>
      <c r="AK2259" s="47">
        <f t="shared" si="1819"/>
        <v>2.3832917712851942</v>
      </c>
      <c r="AL2259" s="47">
        <f t="shared" si="1820"/>
        <v>-0.15868982208180327</v>
      </c>
      <c r="AM2259" s="47">
        <f t="shared" si="1821"/>
        <v>-1.8897881204849074</v>
      </c>
      <c r="AN2259" s="47">
        <f t="shared" si="1822"/>
        <v>-9.6856580860475372</v>
      </c>
      <c r="AO2259" s="47">
        <f t="shared" si="1823"/>
        <v>-27.732828569882873</v>
      </c>
      <c r="AP2259" s="47">
        <f t="shared" si="1824"/>
        <v>5.526315789473684E-2</v>
      </c>
      <c r="AQ2259" s="47">
        <f t="shared" si="1863"/>
        <v>-2.0493608667669747</v>
      </c>
      <c r="AR2259" s="1">
        <f t="shared" si="1825"/>
        <v>26</v>
      </c>
      <c r="AS2259" s="1">
        <f t="shared" si="1844"/>
        <v>5</v>
      </c>
      <c r="AT2259" s="1">
        <f t="shared" si="1845"/>
        <v>2</v>
      </c>
      <c r="AU2259" s="1">
        <f t="shared" si="1846"/>
        <v>0</v>
      </c>
      <c r="AV2259" s="1">
        <f t="shared" si="1847"/>
        <v>0</v>
      </c>
      <c r="AW2259" s="27">
        <f t="shared" si="1836"/>
        <v>33</v>
      </c>
      <c r="AX2259" s="41">
        <f t="shared" si="1864"/>
        <v>4.7272727272727275</v>
      </c>
      <c r="AY2259" s="29">
        <f t="shared" si="1837"/>
        <v>7.4380165289256062E-2</v>
      </c>
      <c r="AZ2259" s="29">
        <f t="shared" si="1838"/>
        <v>0.52892561983471109</v>
      </c>
      <c r="BA2259" s="29">
        <f t="shared" si="1839"/>
        <v>2.9834710743801662</v>
      </c>
      <c r="BB2259" s="29">
        <f t="shared" si="1840"/>
        <v>7.4380165289256208</v>
      </c>
      <c r="BC2259" s="29">
        <f t="shared" si="1841"/>
        <v>13.892561983471076</v>
      </c>
      <c r="BD2259" s="29">
        <f t="shared" si="1842"/>
        <v>1.9338842975206576</v>
      </c>
      <c r="BE2259" s="29">
        <f t="shared" si="1842"/>
        <v>2.6446280991735556</v>
      </c>
      <c r="BF2259" s="29">
        <f t="shared" si="1842"/>
        <v>5.9669421487603325</v>
      </c>
      <c r="BG2259" s="29">
        <f t="shared" si="1842"/>
        <v>0</v>
      </c>
      <c r="BH2259" s="29">
        <f t="shared" si="1843"/>
        <v>0</v>
      </c>
      <c r="BI2259" s="29">
        <f t="shared" si="1865"/>
        <v>0.32954545454545459</v>
      </c>
      <c r="BJ2259" s="28">
        <f t="shared" si="1848"/>
        <v>0.57406049728704955</v>
      </c>
      <c r="BK2259" s="28">
        <f t="shared" si="1849"/>
        <v>2.7879569800143207</v>
      </c>
      <c r="BL2259" s="28">
        <f t="shared" si="1850"/>
        <v>-10.166908645066504</v>
      </c>
      <c r="BM2259" s="28">
        <f t="shared" si="1851"/>
        <v>-54.480333122274331</v>
      </c>
      <c r="BN2259" s="28">
        <f t="shared" si="1852"/>
        <v>0</v>
      </c>
      <c r="BO2259" s="28">
        <f t="shared" si="1853"/>
        <v>0</v>
      </c>
      <c r="BP2259" s="28">
        <f t="shared" si="1854"/>
        <v>3.3266129032258063E-2</v>
      </c>
      <c r="BQ2259" s="28">
        <f t="shared" si="1866"/>
        <v>-2.0578189495784023</v>
      </c>
    </row>
    <row r="2260" spans="1:69" x14ac:dyDescent="0.2">
      <c r="A2260" s="1" t="s">
        <v>7554</v>
      </c>
      <c r="B2260" s="8" t="s">
        <v>5953</v>
      </c>
      <c r="C2260" s="37" t="s">
        <v>7532</v>
      </c>
      <c r="D2260" s="38">
        <v>114</v>
      </c>
      <c r="E2260" s="52" t="s">
        <v>768</v>
      </c>
      <c r="G2260" s="8">
        <v>98</v>
      </c>
      <c r="H2260" s="8">
        <v>69</v>
      </c>
      <c r="I2260" s="8">
        <v>12</v>
      </c>
      <c r="J2260" s="8">
        <v>5</v>
      </c>
      <c r="K2260" s="8">
        <v>2</v>
      </c>
      <c r="L2260" s="8">
        <v>1</v>
      </c>
      <c r="M2260" s="8">
        <v>1</v>
      </c>
      <c r="N2260" s="8">
        <v>1</v>
      </c>
      <c r="O2260" s="8">
        <v>1</v>
      </c>
      <c r="P2260" s="8">
        <v>0</v>
      </c>
      <c r="Q2260" s="36">
        <f t="shared" si="1867"/>
        <v>29</v>
      </c>
      <c r="R2260" s="36">
        <f t="shared" si="1855"/>
        <v>7</v>
      </c>
      <c r="S2260" s="36">
        <f t="shared" si="1856"/>
        <v>1</v>
      </c>
      <c r="T2260" s="36">
        <f t="shared" si="1857"/>
        <v>0</v>
      </c>
      <c r="U2260" s="36">
        <f t="shared" si="1858"/>
        <v>1</v>
      </c>
      <c r="V2260" s="36">
        <f t="shared" si="1859"/>
        <v>177</v>
      </c>
      <c r="W2260" s="45">
        <f t="shared" si="1860"/>
        <v>38</v>
      </c>
      <c r="X2260" s="50">
        <f t="shared" si="1861"/>
        <v>4.6578947368421053</v>
      </c>
      <c r="Y2260" s="46">
        <f t="shared" si="1826"/>
        <v>0.11703601108033237</v>
      </c>
      <c r="Z2260" s="46">
        <f t="shared" si="1827"/>
        <v>0.43282548476454302</v>
      </c>
      <c r="AA2260" s="46">
        <f t="shared" si="1828"/>
        <v>2.7486149584487536</v>
      </c>
      <c r="AB2260" s="46">
        <f t="shared" si="1829"/>
        <v>7.0644044321329647</v>
      </c>
      <c r="AC2260" s="46">
        <f t="shared" si="1830"/>
        <v>13.380193905817174</v>
      </c>
      <c r="AD2260" s="46">
        <f t="shared" si="1831"/>
        <v>3.394044321329639</v>
      </c>
      <c r="AE2260" s="46">
        <f t="shared" si="1832"/>
        <v>3.0297783933518012</v>
      </c>
      <c r="AF2260" s="46">
        <f t="shared" si="1833"/>
        <v>2.7486149584487536</v>
      </c>
      <c r="AG2260" s="46">
        <f t="shared" si="1834"/>
        <v>0</v>
      </c>
      <c r="AH2260" s="46">
        <f t="shared" si="1835"/>
        <v>13.380193905817174</v>
      </c>
      <c r="AI2260" s="46">
        <f t="shared" si="1862"/>
        <v>0.60953058321479381</v>
      </c>
      <c r="AJ2260" s="47">
        <f t="shared" si="1818"/>
        <v>0.78072439645165037</v>
      </c>
      <c r="AK2260" s="47">
        <f t="shared" si="1819"/>
        <v>2.4399673397109778</v>
      </c>
      <c r="AL2260" s="47">
        <f t="shared" si="1820"/>
        <v>-4.1886495343318995</v>
      </c>
      <c r="AM2260" s="47">
        <f t="shared" si="1821"/>
        <v>-9.5758560010156639</v>
      </c>
      <c r="AN2260" s="47">
        <f t="shared" si="1822"/>
        <v>0</v>
      </c>
      <c r="AO2260" s="47">
        <f t="shared" si="1823"/>
        <v>-102.84906764564937</v>
      </c>
      <c r="AP2260" s="47">
        <f t="shared" si="1824"/>
        <v>2.8528528528528527E-2</v>
      </c>
      <c r="AQ2260" s="47">
        <f t="shared" si="1863"/>
        <v>-3.2572049714480977</v>
      </c>
      <c r="AR2260" s="1">
        <f t="shared" si="1825"/>
        <v>69</v>
      </c>
      <c r="AS2260" s="1">
        <f t="shared" si="1844"/>
        <v>5</v>
      </c>
      <c r="AT2260" s="1">
        <f t="shared" si="1845"/>
        <v>1</v>
      </c>
      <c r="AU2260" s="1">
        <f t="shared" si="1846"/>
        <v>1</v>
      </c>
      <c r="AV2260" s="1">
        <f t="shared" si="1847"/>
        <v>0</v>
      </c>
      <c r="AW2260" s="27">
        <f t="shared" si="1836"/>
        <v>76</v>
      </c>
      <c r="AX2260" s="41">
        <f t="shared" si="1864"/>
        <v>4.8684210526315788</v>
      </c>
      <c r="AY2260" s="29">
        <f t="shared" si="1837"/>
        <v>1.7313019390581767E-2</v>
      </c>
      <c r="AZ2260" s="29">
        <f t="shared" si="1838"/>
        <v>0.75415512465373924</v>
      </c>
      <c r="BA2260" s="29">
        <f t="shared" si="1839"/>
        <v>3.4909972299168968</v>
      </c>
      <c r="BB2260" s="29">
        <f t="shared" si="1840"/>
        <v>8.2278393351800538</v>
      </c>
      <c r="BC2260" s="29">
        <f t="shared" si="1841"/>
        <v>14.964681440443211</v>
      </c>
      <c r="BD2260" s="29">
        <f t="shared" si="1842"/>
        <v>1.1945983379501419</v>
      </c>
      <c r="BE2260" s="29">
        <f t="shared" si="1842"/>
        <v>3.7707756232686962</v>
      </c>
      <c r="BF2260" s="29">
        <f t="shared" si="1842"/>
        <v>3.4909972299168968</v>
      </c>
      <c r="BG2260" s="29">
        <f t="shared" si="1842"/>
        <v>8.2278393351800538</v>
      </c>
      <c r="BH2260" s="29">
        <f t="shared" si="1843"/>
        <v>0</v>
      </c>
      <c r="BI2260" s="29">
        <f t="shared" si="1865"/>
        <v>0.22245614035087716</v>
      </c>
      <c r="BJ2260" s="28">
        <f t="shared" si="1848"/>
        <v>0.47165256317640969</v>
      </c>
      <c r="BK2260" s="28">
        <f t="shared" si="1849"/>
        <v>1.4981031496348391</v>
      </c>
      <c r="BL2260" s="28">
        <f t="shared" si="1850"/>
        <v>-31.210048051262</v>
      </c>
      <c r="BM2260" s="28">
        <f t="shared" si="1851"/>
        <v>-62.166677842197387</v>
      </c>
      <c r="BN2260" s="28">
        <f t="shared" si="1852"/>
        <v>-224.93762594416776</v>
      </c>
      <c r="BO2260" s="28">
        <f t="shared" si="1853"/>
        <v>0</v>
      </c>
      <c r="BP2260" s="28">
        <f t="shared" si="1854"/>
        <v>1.3693693693693694E-2</v>
      </c>
      <c r="BQ2260" s="28">
        <f t="shared" si="1866"/>
        <v>-4.3383846667184534</v>
      </c>
    </row>
    <row r="2261" spans="1:69" x14ac:dyDescent="0.2">
      <c r="A2261" s="1" t="s">
        <v>7554</v>
      </c>
      <c r="B2261" s="8" t="s">
        <v>5955</v>
      </c>
      <c r="C2261" s="37" t="s">
        <v>7536</v>
      </c>
      <c r="D2261" s="38">
        <v>86</v>
      </c>
      <c r="E2261" s="52" t="s">
        <v>3362</v>
      </c>
      <c r="G2261" s="8">
        <v>56</v>
      </c>
      <c r="H2261" s="8">
        <v>9</v>
      </c>
      <c r="I2261" s="8">
        <v>16</v>
      </c>
      <c r="J2261" s="8">
        <v>1</v>
      </c>
      <c r="K2261" s="8">
        <v>10</v>
      </c>
      <c r="L2261" s="8">
        <v>1</v>
      </c>
      <c r="M2261" s="8">
        <v>1</v>
      </c>
      <c r="N2261" s="8">
        <v>1</v>
      </c>
      <c r="O2261" s="8">
        <v>3</v>
      </c>
      <c r="P2261" s="8">
        <v>0</v>
      </c>
      <c r="Q2261" s="36">
        <f t="shared" si="1867"/>
        <v>47</v>
      </c>
      <c r="R2261" s="36">
        <f t="shared" si="1855"/>
        <v>15</v>
      </c>
      <c r="S2261" s="36">
        <f t="shared" si="1856"/>
        <v>9</v>
      </c>
      <c r="T2261" s="36">
        <f t="shared" si="1857"/>
        <v>0</v>
      </c>
      <c r="U2261" s="36">
        <f t="shared" si="1858"/>
        <v>3</v>
      </c>
      <c r="V2261" s="36">
        <f t="shared" si="1859"/>
        <v>325</v>
      </c>
      <c r="W2261" s="45">
        <f t="shared" si="1860"/>
        <v>74</v>
      </c>
      <c r="X2261" s="50">
        <f t="shared" si="1861"/>
        <v>4.3918918918918921</v>
      </c>
      <c r="Y2261" s="46">
        <f t="shared" si="1826"/>
        <v>0.36979547114682221</v>
      </c>
      <c r="Z2261" s="46">
        <f t="shared" si="1827"/>
        <v>0.15357925493060645</v>
      </c>
      <c r="AA2261" s="46">
        <f t="shared" si="1828"/>
        <v>1.9373630387143908</v>
      </c>
      <c r="AB2261" s="46">
        <f t="shared" si="1829"/>
        <v>5.7211468224981745</v>
      </c>
      <c r="AC2261" s="46">
        <f t="shared" si="1830"/>
        <v>11.50493060628196</v>
      </c>
      <c r="AD2261" s="46">
        <f t="shared" si="1831"/>
        <v>17.380387143900645</v>
      </c>
      <c r="AE2261" s="46">
        <f t="shared" si="1832"/>
        <v>2.3036888239590967</v>
      </c>
      <c r="AF2261" s="46">
        <f t="shared" si="1833"/>
        <v>17.436267348429517</v>
      </c>
      <c r="AG2261" s="46">
        <f t="shared" si="1834"/>
        <v>0</v>
      </c>
      <c r="AH2261" s="46">
        <f t="shared" si="1835"/>
        <v>34.514791818845879</v>
      </c>
      <c r="AI2261" s="46">
        <f t="shared" si="1862"/>
        <v>0.98130322102924838</v>
      </c>
      <c r="AJ2261" s="47">
        <f t="shared" si="1818"/>
        <v>0.99060750099585271</v>
      </c>
      <c r="AK2261" s="47">
        <f t="shared" si="1819"/>
        <v>10.872649888948335</v>
      </c>
      <c r="AL2261" s="47">
        <f t="shared" si="1820"/>
        <v>-0.92872098114547474</v>
      </c>
      <c r="AM2261" s="47">
        <f t="shared" si="1821"/>
        <v>-24.966300173786944</v>
      </c>
      <c r="AN2261" s="47">
        <f t="shared" si="1822"/>
        <v>0</v>
      </c>
      <c r="AO2261" s="47">
        <f t="shared" si="1823"/>
        <v>-120.43214550674189</v>
      </c>
      <c r="AP2261" s="47">
        <f t="shared" si="1824"/>
        <v>1.4079147640791476E-2</v>
      </c>
      <c r="AQ2261" s="47">
        <f t="shared" si="1863"/>
        <v>-1.9070841402552743</v>
      </c>
      <c r="AR2261" s="1">
        <f t="shared" si="1825"/>
        <v>9</v>
      </c>
      <c r="AS2261" s="1">
        <f t="shared" si="1844"/>
        <v>1</v>
      </c>
      <c r="AT2261" s="1">
        <f t="shared" si="1845"/>
        <v>1</v>
      </c>
      <c r="AU2261" s="1">
        <f t="shared" si="1846"/>
        <v>1</v>
      </c>
      <c r="AV2261" s="1">
        <f t="shared" si="1847"/>
        <v>0</v>
      </c>
      <c r="AW2261" s="27">
        <f t="shared" si="1836"/>
        <v>12</v>
      </c>
      <c r="AX2261" s="41">
        <f t="shared" si="1864"/>
        <v>4.5</v>
      </c>
      <c r="AY2261" s="29">
        <f t="shared" si="1837"/>
        <v>0.25</v>
      </c>
      <c r="AZ2261" s="29">
        <f t="shared" si="1838"/>
        <v>0.25</v>
      </c>
      <c r="BA2261" s="29">
        <f t="shared" si="1839"/>
        <v>2.25</v>
      </c>
      <c r="BB2261" s="29">
        <f t="shared" si="1840"/>
        <v>6.25</v>
      </c>
      <c r="BC2261" s="29">
        <f t="shared" si="1841"/>
        <v>12.25</v>
      </c>
      <c r="BD2261" s="29">
        <f t="shared" si="1842"/>
        <v>2.25</v>
      </c>
      <c r="BE2261" s="29">
        <f t="shared" si="1842"/>
        <v>0.25</v>
      </c>
      <c r="BF2261" s="29">
        <f t="shared" si="1842"/>
        <v>2.25</v>
      </c>
      <c r="BG2261" s="29">
        <f t="shared" si="1842"/>
        <v>6.25</v>
      </c>
      <c r="BH2261" s="29">
        <f t="shared" si="1843"/>
        <v>0</v>
      </c>
      <c r="BI2261" s="29">
        <f t="shared" si="1865"/>
        <v>1</v>
      </c>
      <c r="BJ2261" s="28">
        <f t="shared" si="1848"/>
        <v>1</v>
      </c>
      <c r="BK2261" s="28">
        <f t="shared" si="1849"/>
        <v>1.125</v>
      </c>
      <c r="BL2261" s="28">
        <f t="shared" si="1850"/>
        <v>-0.125</v>
      </c>
      <c r="BM2261" s="28">
        <f t="shared" si="1851"/>
        <v>-3.375</v>
      </c>
      <c r="BN2261" s="28">
        <f t="shared" si="1852"/>
        <v>-15.625</v>
      </c>
      <c r="BO2261" s="28">
        <f t="shared" si="1853"/>
        <v>0</v>
      </c>
      <c r="BP2261" s="28">
        <f t="shared" si="1854"/>
        <v>0.10909090909090909</v>
      </c>
      <c r="BQ2261" s="28">
        <f t="shared" si="1866"/>
        <v>-1.9636363636363636</v>
      </c>
    </row>
    <row r="2262" spans="1:69" x14ac:dyDescent="0.2">
      <c r="A2262" s="1" t="s">
        <v>7554</v>
      </c>
      <c r="B2262" s="8" t="s">
        <v>5957</v>
      </c>
      <c r="C2262" s="37" t="s">
        <v>7530</v>
      </c>
      <c r="D2262" s="38">
        <v>4633</v>
      </c>
      <c r="E2262" s="52" t="s">
        <v>204</v>
      </c>
      <c r="G2262" s="8">
        <v>3404</v>
      </c>
      <c r="H2262" s="8">
        <v>1308</v>
      </c>
      <c r="I2262" s="8">
        <v>765</v>
      </c>
      <c r="J2262" s="8">
        <v>145</v>
      </c>
      <c r="K2262" s="8">
        <v>270</v>
      </c>
      <c r="L2262" s="8">
        <v>42</v>
      </c>
      <c r="M2262" s="8">
        <v>90</v>
      </c>
      <c r="N2262" s="8">
        <v>27</v>
      </c>
      <c r="O2262" s="8">
        <v>104</v>
      </c>
      <c r="P2262" s="8">
        <v>52</v>
      </c>
      <c r="Q2262" s="36">
        <f t="shared" si="1867"/>
        <v>2096</v>
      </c>
      <c r="R2262" s="36">
        <f t="shared" si="1855"/>
        <v>620</v>
      </c>
      <c r="S2262" s="36">
        <f t="shared" si="1856"/>
        <v>228</v>
      </c>
      <c r="T2262" s="36">
        <f t="shared" si="1857"/>
        <v>63</v>
      </c>
      <c r="U2262" s="36">
        <f t="shared" si="1858"/>
        <v>52</v>
      </c>
      <c r="V2262" s="36">
        <f t="shared" si="1859"/>
        <v>13822</v>
      </c>
      <c r="W2262" s="45">
        <f t="shared" si="1860"/>
        <v>3059</v>
      </c>
      <c r="X2262" s="50">
        <f t="shared" si="1861"/>
        <v>4.5184700882641389</v>
      </c>
      <c r="Y2262" s="46">
        <f t="shared" si="1826"/>
        <v>0.23187105589634621</v>
      </c>
      <c r="Z2262" s="46">
        <f t="shared" si="1827"/>
        <v>0.26881123242462396</v>
      </c>
      <c r="AA2262" s="46">
        <f t="shared" si="1828"/>
        <v>2.3057514089529016</v>
      </c>
      <c r="AB2262" s="46">
        <f t="shared" si="1829"/>
        <v>6.3426915854811794</v>
      </c>
      <c r="AC2262" s="46">
        <f t="shared" si="1830"/>
        <v>12.379631762009458</v>
      </c>
      <c r="AD2262" s="46">
        <f t="shared" si="1831"/>
        <v>486.00173315874167</v>
      </c>
      <c r="AE2262" s="46">
        <f t="shared" si="1832"/>
        <v>166.66296410326686</v>
      </c>
      <c r="AF2262" s="46">
        <f t="shared" si="1833"/>
        <v>525.71132124126154</v>
      </c>
      <c r="AG2262" s="46">
        <f t="shared" si="1834"/>
        <v>399.58956988531429</v>
      </c>
      <c r="AH2262" s="46">
        <f t="shared" si="1835"/>
        <v>643.74085162449182</v>
      </c>
      <c r="AI2262" s="46">
        <f t="shared" si="1862"/>
        <v>0.7265227076563362</v>
      </c>
      <c r="AJ2262" s="47">
        <f t="shared" si="1818"/>
        <v>0.85236301401241954</v>
      </c>
      <c r="AK2262" s="47">
        <f t="shared" si="1819"/>
        <v>377.90905548254199</v>
      </c>
      <c r="AL2262" s="47">
        <f t="shared" si="1820"/>
        <v>-139.53688326857167</v>
      </c>
      <c r="AM2262" s="47">
        <f t="shared" si="1821"/>
        <v>-1289.079736965313</v>
      </c>
      <c r="AN2262" s="47">
        <f t="shared" si="1822"/>
        <v>-1625.0890035954387</v>
      </c>
      <c r="AO2262" s="47">
        <f t="shared" si="1823"/>
        <v>-3657.5573477157714</v>
      </c>
      <c r="AP2262" s="47">
        <f t="shared" si="1824"/>
        <v>3.2722506088268827E-4</v>
      </c>
      <c r="AQ2262" s="47">
        <f t="shared" si="1863"/>
        <v>-2.072432120775181</v>
      </c>
      <c r="AR2262" s="1">
        <f t="shared" si="1825"/>
        <v>1308</v>
      </c>
      <c r="AS2262" s="1">
        <f t="shared" si="1844"/>
        <v>145</v>
      </c>
      <c r="AT2262" s="1">
        <f t="shared" si="1845"/>
        <v>42</v>
      </c>
      <c r="AU2262" s="1">
        <f t="shared" si="1846"/>
        <v>27</v>
      </c>
      <c r="AV2262" s="1">
        <f t="shared" si="1847"/>
        <v>52</v>
      </c>
      <c r="AW2262" s="27">
        <f t="shared" si="1836"/>
        <v>1574</v>
      </c>
      <c r="AX2262" s="41">
        <f t="shared" si="1864"/>
        <v>4.6709021601016518</v>
      </c>
      <c r="AY2262" s="29">
        <f t="shared" si="1837"/>
        <v>0.1083053882257588</v>
      </c>
      <c r="AZ2262" s="29">
        <f t="shared" si="1838"/>
        <v>0.45010970842906245</v>
      </c>
      <c r="BA2262" s="29">
        <f t="shared" si="1839"/>
        <v>2.791914028632366</v>
      </c>
      <c r="BB2262" s="29">
        <f t="shared" si="1840"/>
        <v>7.1337183488356697</v>
      </c>
      <c r="BC2262" s="29">
        <f t="shared" si="1841"/>
        <v>13.475522669038973</v>
      </c>
      <c r="BD2262" s="29">
        <f t="shared" si="1842"/>
        <v>141.66344779929253</v>
      </c>
      <c r="BE2262" s="29">
        <f t="shared" si="1842"/>
        <v>65.265907722214052</v>
      </c>
      <c r="BF2262" s="29">
        <f t="shared" si="1842"/>
        <v>117.26038920255937</v>
      </c>
      <c r="BG2262" s="29">
        <f t="shared" si="1842"/>
        <v>192.61039541856309</v>
      </c>
      <c r="BH2262" s="29">
        <f t="shared" si="1843"/>
        <v>700.72717879002664</v>
      </c>
      <c r="BI2262" s="29">
        <f t="shared" si="1865"/>
        <v>0.77401609595210163</v>
      </c>
      <c r="BJ2262" s="28">
        <f t="shared" si="1848"/>
        <v>0.8797818456595371</v>
      </c>
      <c r="BK2262" s="28">
        <f t="shared" si="1849"/>
        <v>68.463303512179436</v>
      </c>
      <c r="BL2262" s="28">
        <f t="shared" si="1850"/>
        <v>-64.301423087331273</v>
      </c>
      <c r="BM2262" s="28">
        <f t="shared" si="1851"/>
        <v>-287.72484426012034</v>
      </c>
      <c r="BN2262" s="28">
        <f t="shared" si="1852"/>
        <v>-755.46215648516375</v>
      </c>
      <c r="BO2262" s="28">
        <f t="shared" si="1853"/>
        <v>-3777.4331210438368</v>
      </c>
      <c r="BP2262" s="28">
        <f t="shared" si="1854"/>
        <v>6.3653672258807579E-4</v>
      </c>
      <c r="BQ2262" s="28">
        <f t="shared" si="1866"/>
        <v>-3.0658525434403416</v>
      </c>
    </row>
    <row r="2263" spans="1:69" x14ac:dyDescent="0.2">
      <c r="A2263" s="1" t="s">
        <v>7554</v>
      </c>
      <c r="B2263" s="8" t="s">
        <v>5959</v>
      </c>
      <c r="C2263" s="37" t="s">
        <v>7532</v>
      </c>
      <c r="D2263" s="38">
        <v>300</v>
      </c>
      <c r="E2263" s="52" t="s">
        <v>5960</v>
      </c>
      <c r="G2263" s="8">
        <v>245</v>
      </c>
      <c r="H2263" s="8">
        <v>59</v>
      </c>
      <c r="I2263" s="8">
        <v>37</v>
      </c>
      <c r="J2263" s="8">
        <v>7</v>
      </c>
      <c r="K2263" s="8">
        <v>12</v>
      </c>
      <c r="L2263" s="8">
        <v>0</v>
      </c>
      <c r="M2263" s="8">
        <v>2</v>
      </c>
      <c r="N2263" s="8">
        <v>1</v>
      </c>
      <c r="O2263" s="8">
        <v>4</v>
      </c>
      <c r="P2263" s="8">
        <v>2</v>
      </c>
      <c r="Q2263" s="36">
        <f t="shared" si="1867"/>
        <v>186</v>
      </c>
      <c r="R2263" s="36">
        <f t="shared" si="1855"/>
        <v>30</v>
      </c>
      <c r="S2263" s="36">
        <f t="shared" si="1856"/>
        <v>12</v>
      </c>
      <c r="T2263" s="36">
        <f t="shared" si="1857"/>
        <v>1</v>
      </c>
      <c r="U2263" s="36">
        <f t="shared" si="1858"/>
        <v>2</v>
      </c>
      <c r="V2263" s="36">
        <f t="shared" si="1859"/>
        <v>1090</v>
      </c>
      <c r="W2263" s="45">
        <f t="shared" si="1860"/>
        <v>231</v>
      </c>
      <c r="X2263" s="50">
        <f t="shared" si="1861"/>
        <v>4.7186147186147185</v>
      </c>
      <c r="Y2263" s="46">
        <f t="shared" si="1826"/>
        <v>7.9177676580274053E-2</v>
      </c>
      <c r="Z2263" s="46">
        <f t="shared" si="1827"/>
        <v>0.51640711380971105</v>
      </c>
      <c r="AA2263" s="46">
        <f t="shared" si="1828"/>
        <v>2.953636551039148</v>
      </c>
      <c r="AB2263" s="46">
        <f t="shared" si="1829"/>
        <v>7.390865988268585</v>
      </c>
      <c r="AC2263" s="46">
        <f t="shared" si="1830"/>
        <v>13.828095425498022</v>
      </c>
      <c r="AD2263" s="46">
        <f t="shared" si="1831"/>
        <v>14.727047843930974</v>
      </c>
      <c r="AE2263" s="46">
        <f t="shared" si="1832"/>
        <v>15.492213414291331</v>
      </c>
      <c r="AF2263" s="46">
        <f t="shared" si="1833"/>
        <v>35.443638612469776</v>
      </c>
      <c r="AG2263" s="46">
        <f t="shared" si="1834"/>
        <v>7.390865988268585</v>
      </c>
      <c r="AH2263" s="46">
        <f t="shared" si="1835"/>
        <v>27.656190850996044</v>
      </c>
      <c r="AI2263" s="46">
        <f t="shared" si="1862"/>
        <v>0.43786937699981182</v>
      </c>
      <c r="AJ2263" s="47">
        <f t="shared" si="1818"/>
        <v>0.66171699162089814</v>
      </c>
      <c r="AK2263" s="47">
        <f t="shared" si="1819"/>
        <v>14.302113313423488</v>
      </c>
      <c r="AL2263" s="47">
        <f t="shared" si="1820"/>
        <v>-38.423128149024144</v>
      </c>
      <c r="AM2263" s="47">
        <f t="shared" si="1821"/>
        <v>-210.23255419959708</v>
      </c>
      <c r="AN2263" s="47">
        <f t="shared" si="1822"/>
        <v>-69.346753091395499</v>
      </c>
      <c r="AO2263" s="47">
        <f t="shared" si="1823"/>
        <v>-354.94142420263364</v>
      </c>
      <c r="AP2263" s="47">
        <f t="shared" si="1824"/>
        <v>4.3857983671919502E-3</v>
      </c>
      <c r="AQ2263" s="47">
        <f t="shared" si="1863"/>
        <v>-2.8886698956151777</v>
      </c>
      <c r="AR2263" s="1">
        <f t="shared" si="1825"/>
        <v>59</v>
      </c>
      <c r="AS2263" s="1">
        <f t="shared" si="1844"/>
        <v>7</v>
      </c>
      <c r="AT2263" s="1">
        <f t="shared" si="1845"/>
        <v>0</v>
      </c>
      <c r="AU2263" s="1">
        <f t="shared" si="1846"/>
        <v>1</v>
      </c>
      <c r="AV2263" s="1">
        <f t="shared" si="1847"/>
        <v>2</v>
      </c>
      <c r="AW2263" s="27">
        <f t="shared" si="1836"/>
        <v>69</v>
      </c>
      <c r="AX2263" s="41">
        <f t="shared" si="1864"/>
        <v>4.7391304347826084</v>
      </c>
      <c r="AY2263" s="29">
        <f t="shared" si="1837"/>
        <v>6.8052930056710911E-2</v>
      </c>
      <c r="AZ2263" s="29">
        <f t="shared" si="1838"/>
        <v>0.54631379962192772</v>
      </c>
      <c r="BA2263" s="29">
        <f t="shared" si="1839"/>
        <v>3.0245746691871447</v>
      </c>
      <c r="BB2263" s="29">
        <f t="shared" si="1840"/>
        <v>7.5028355387523611</v>
      </c>
      <c r="BC2263" s="29">
        <f t="shared" si="1841"/>
        <v>13.981096408317578</v>
      </c>
      <c r="BD2263" s="29">
        <f t="shared" si="1842"/>
        <v>4.0151228733459439</v>
      </c>
      <c r="BE2263" s="29">
        <f t="shared" si="1842"/>
        <v>3.8241965973534939</v>
      </c>
      <c r="BF2263" s="29">
        <f t="shared" si="1842"/>
        <v>0</v>
      </c>
      <c r="BG2263" s="29">
        <f t="shared" si="1842"/>
        <v>7.5028355387523611</v>
      </c>
      <c r="BH2263" s="29">
        <f t="shared" si="1843"/>
        <v>27.962192816635156</v>
      </c>
      <c r="BI2263" s="29">
        <f t="shared" si="1865"/>
        <v>0.63682864450127874</v>
      </c>
      <c r="BJ2263" s="28">
        <f t="shared" si="1848"/>
        <v>0.79801544126744739</v>
      </c>
      <c r="BK2263" s="28">
        <f t="shared" si="1849"/>
        <v>2.0610492526663862</v>
      </c>
      <c r="BL2263" s="28">
        <f t="shared" si="1850"/>
        <v>-5.561954241089877</v>
      </c>
      <c r="BM2263" s="28">
        <f t="shared" si="1851"/>
        <v>0</v>
      </c>
      <c r="BN2263" s="28">
        <f t="shared" si="1852"/>
        <v>-40.43935832403249</v>
      </c>
      <c r="BO2263" s="28">
        <f t="shared" si="1853"/>
        <v>-205.7348938251674</v>
      </c>
      <c r="BP2263" s="28">
        <f t="shared" si="1854"/>
        <v>1.514486391571554E-2</v>
      </c>
      <c r="BQ2263" s="28">
        <f t="shared" si="1866"/>
        <v>-3.7812962779841994</v>
      </c>
    </row>
    <row r="2264" spans="1:69" x14ac:dyDescent="0.2">
      <c r="A2264" s="1" t="s">
        <v>7554</v>
      </c>
      <c r="B2264" s="8" t="s">
        <v>5962</v>
      </c>
      <c r="C2264" s="37" t="s">
        <v>7530</v>
      </c>
      <c r="D2264" s="38">
        <v>1005</v>
      </c>
      <c r="E2264" s="52" t="s">
        <v>978</v>
      </c>
      <c r="G2264" s="8">
        <v>783</v>
      </c>
      <c r="H2264" s="8">
        <v>245</v>
      </c>
      <c r="I2264" s="8">
        <v>139</v>
      </c>
      <c r="J2264" s="8">
        <v>31</v>
      </c>
      <c r="K2264" s="8">
        <v>43</v>
      </c>
      <c r="L2264" s="8">
        <v>12</v>
      </c>
      <c r="M2264" s="8">
        <v>21</v>
      </c>
      <c r="N2264" s="8">
        <v>14</v>
      </c>
      <c r="O2264" s="8">
        <v>19</v>
      </c>
      <c r="P2264" s="8">
        <v>10</v>
      </c>
      <c r="Q2264" s="36">
        <f t="shared" si="1867"/>
        <v>538</v>
      </c>
      <c r="R2264" s="36">
        <f t="shared" si="1855"/>
        <v>108</v>
      </c>
      <c r="S2264" s="36">
        <f t="shared" si="1856"/>
        <v>31</v>
      </c>
      <c r="T2264" s="36">
        <f t="shared" si="1857"/>
        <v>7</v>
      </c>
      <c r="U2264" s="36">
        <f t="shared" si="1858"/>
        <v>9</v>
      </c>
      <c r="V2264" s="36">
        <f t="shared" si="1859"/>
        <v>3238</v>
      </c>
      <c r="W2264" s="45">
        <f t="shared" si="1860"/>
        <v>693</v>
      </c>
      <c r="X2264" s="50">
        <f t="shared" si="1861"/>
        <v>4.6724386724386724</v>
      </c>
      <c r="Y2264" s="46">
        <f t="shared" si="1826"/>
        <v>0.10729642331373936</v>
      </c>
      <c r="Z2264" s="46">
        <f t="shared" si="1827"/>
        <v>0.45217376819108412</v>
      </c>
      <c r="AA2264" s="46">
        <f t="shared" si="1828"/>
        <v>2.797051113068429</v>
      </c>
      <c r="AB2264" s="46">
        <f t="shared" si="1829"/>
        <v>7.1419284579457738</v>
      </c>
      <c r="AC2264" s="46">
        <f t="shared" si="1830"/>
        <v>13.486805802823119</v>
      </c>
      <c r="AD2264" s="46">
        <f t="shared" si="1831"/>
        <v>57.725475742791772</v>
      </c>
      <c r="AE2264" s="46">
        <f t="shared" si="1832"/>
        <v>48.834766964637083</v>
      </c>
      <c r="AF2264" s="46">
        <f t="shared" si="1833"/>
        <v>86.708584505121294</v>
      </c>
      <c r="AG2264" s="46">
        <f t="shared" si="1834"/>
        <v>49.993499205620417</v>
      </c>
      <c r="AH2264" s="46">
        <f t="shared" si="1835"/>
        <v>121.38125222540806</v>
      </c>
      <c r="AI2264" s="46">
        <f t="shared" si="1862"/>
        <v>0.52694158763522925</v>
      </c>
      <c r="AJ2264" s="47">
        <f t="shared" si="1818"/>
        <v>0.72590742359837401</v>
      </c>
      <c r="AK2264" s="47">
        <f t="shared" si="1819"/>
        <v>49.432938784692809</v>
      </c>
      <c r="AL2264" s="47">
        <f t="shared" si="1820"/>
        <v>-85.849562901555231</v>
      </c>
      <c r="AM2264" s="47">
        <f t="shared" si="1821"/>
        <v>-379.11291933817643</v>
      </c>
      <c r="AN2264" s="47">
        <f t="shared" si="1822"/>
        <v>-349.28309752691553</v>
      </c>
      <c r="AO2264" s="47">
        <f t="shared" si="1823"/>
        <v>-1165.3662924462753</v>
      </c>
      <c r="AP2264" s="47">
        <f t="shared" si="1824"/>
        <v>1.4492693005863999E-3</v>
      </c>
      <c r="AQ2264" s="47">
        <f t="shared" si="1863"/>
        <v>-2.7973490728561341</v>
      </c>
      <c r="AR2264" s="1">
        <f t="shared" si="1825"/>
        <v>245</v>
      </c>
      <c r="AS2264" s="1">
        <f t="shared" si="1844"/>
        <v>31</v>
      </c>
      <c r="AT2264" s="1">
        <f t="shared" si="1845"/>
        <v>12</v>
      </c>
      <c r="AU2264" s="1">
        <f t="shared" si="1846"/>
        <v>14</v>
      </c>
      <c r="AV2264" s="1">
        <f t="shared" si="1847"/>
        <v>10</v>
      </c>
      <c r="AW2264" s="27">
        <f t="shared" si="1836"/>
        <v>312</v>
      </c>
      <c r="AX2264" s="41">
        <f t="shared" si="1864"/>
        <v>4.5608974358974361</v>
      </c>
      <c r="AY2264" s="29">
        <f t="shared" si="1837"/>
        <v>0.19281106180144622</v>
      </c>
      <c r="AZ2264" s="29">
        <f t="shared" si="1838"/>
        <v>0.31460593359631844</v>
      </c>
      <c r="BA2264" s="29">
        <f t="shared" si="1839"/>
        <v>2.4364008053911905</v>
      </c>
      <c r="BB2264" s="29">
        <f t="shared" si="1840"/>
        <v>6.5581956771860632</v>
      </c>
      <c r="BC2264" s="29">
        <f t="shared" si="1841"/>
        <v>12.679990548980935</v>
      </c>
      <c r="BD2264" s="29">
        <f t="shared" si="1842"/>
        <v>47.238710141354325</v>
      </c>
      <c r="BE2264" s="29">
        <f t="shared" si="1842"/>
        <v>9.7527839414858715</v>
      </c>
      <c r="BF2264" s="29">
        <f t="shared" si="1842"/>
        <v>29.236809664694285</v>
      </c>
      <c r="BG2264" s="29">
        <f t="shared" si="1842"/>
        <v>91.814739480604885</v>
      </c>
      <c r="BH2264" s="29">
        <f t="shared" si="1843"/>
        <v>126.79990548980936</v>
      </c>
      <c r="BI2264" s="29">
        <f t="shared" si="1865"/>
        <v>0.9802024074532113</v>
      </c>
      <c r="BJ2264" s="28">
        <f t="shared" si="1848"/>
        <v>0.99005171958499794</v>
      </c>
      <c r="BK2264" s="28">
        <f t="shared" si="1849"/>
        <v>21.374224003622142</v>
      </c>
      <c r="BL2264" s="28">
        <f t="shared" si="1850"/>
        <v>-5.6368750818951376</v>
      </c>
      <c r="BM2264" s="28">
        <f t="shared" si="1851"/>
        <v>-47.025205314386127</v>
      </c>
      <c r="BN2264" s="28">
        <f t="shared" si="1852"/>
        <v>-242.28746403782617</v>
      </c>
      <c r="BO2264" s="28">
        <f t="shared" si="1853"/>
        <v>-465.26967518771687</v>
      </c>
      <c r="BP2264" s="28">
        <f t="shared" si="1854"/>
        <v>3.2361788196245203E-3</v>
      </c>
      <c r="BQ2264" s="28">
        <f t="shared" si="1866"/>
        <v>-2.391034525805197</v>
      </c>
    </row>
    <row r="2265" spans="1:69" x14ac:dyDescent="0.2">
      <c r="A2265" s="1" t="s">
        <v>7554</v>
      </c>
      <c r="B2265" s="8" t="s">
        <v>5964</v>
      </c>
      <c r="C2265" s="37" t="s">
        <v>7534</v>
      </c>
      <c r="D2265" s="38">
        <v>3402</v>
      </c>
      <c r="E2265" s="52" t="s">
        <v>5965</v>
      </c>
      <c r="G2265" s="8">
        <v>2494</v>
      </c>
      <c r="H2265" s="8">
        <v>366</v>
      </c>
      <c r="I2265" s="8">
        <v>536</v>
      </c>
      <c r="J2265" s="8">
        <v>81</v>
      </c>
      <c r="K2265" s="8">
        <v>194</v>
      </c>
      <c r="L2265" s="8">
        <v>43</v>
      </c>
      <c r="M2265" s="8">
        <v>82</v>
      </c>
      <c r="N2265" s="8">
        <v>40</v>
      </c>
      <c r="O2265" s="8">
        <v>98</v>
      </c>
      <c r="P2265" s="8">
        <v>54</v>
      </c>
      <c r="Q2265" s="36">
        <f t="shared" si="1867"/>
        <v>2128</v>
      </c>
      <c r="R2265" s="36">
        <f t="shared" si="1855"/>
        <v>455</v>
      </c>
      <c r="S2265" s="36">
        <f t="shared" si="1856"/>
        <v>151</v>
      </c>
      <c r="T2265" s="36">
        <f t="shared" si="1857"/>
        <v>42</v>
      </c>
      <c r="U2265" s="36">
        <f t="shared" si="1858"/>
        <v>44</v>
      </c>
      <c r="V2265" s="36">
        <f t="shared" si="1859"/>
        <v>13041</v>
      </c>
      <c r="W2265" s="45">
        <f t="shared" si="1860"/>
        <v>2820</v>
      </c>
      <c r="X2265" s="50">
        <f t="shared" si="1861"/>
        <v>4.6244680851063826</v>
      </c>
      <c r="Y2265" s="46">
        <f t="shared" si="1826"/>
        <v>0.14102421910366708</v>
      </c>
      <c r="Z2265" s="46">
        <f t="shared" si="1827"/>
        <v>0.38996038931643234</v>
      </c>
      <c r="AA2265" s="46">
        <f t="shared" si="1828"/>
        <v>2.6388965595291975</v>
      </c>
      <c r="AB2265" s="46">
        <f t="shared" si="1829"/>
        <v>6.8878327297419633</v>
      </c>
      <c r="AC2265" s="46">
        <f t="shared" si="1830"/>
        <v>13.136768899954728</v>
      </c>
      <c r="AD2265" s="46">
        <f t="shared" si="1831"/>
        <v>300.09953825260357</v>
      </c>
      <c r="AE2265" s="46">
        <f t="shared" si="1832"/>
        <v>177.43197713897672</v>
      </c>
      <c r="AF2265" s="46">
        <f t="shared" si="1833"/>
        <v>398.47338048890884</v>
      </c>
      <c r="AG2265" s="46">
        <f t="shared" si="1834"/>
        <v>289.28897464916247</v>
      </c>
      <c r="AH2265" s="46">
        <f t="shared" si="1835"/>
        <v>578.017831598008</v>
      </c>
      <c r="AI2265" s="46">
        <f t="shared" si="1862"/>
        <v>0.6184149351286482</v>
      </c>
      <c r="AJ2265" s="47">
        <f t="shared" si="1818"/>
        <v>0.78639362607325869</v>
      </c>
      <c r="AK2265" s="47">
        <f t="shared" si="1819"/>
        <v>231.73531612697425</v>
      </c>
      <c r="AL2265" s="47">
        <f t="shared" si="1820"/>
        <v>-227.83591499207188</v>
      </c>
      <c r="AM2265" s="47">
        <f t="shared" si="1821"/>
        <v>-1331.0382726832165</v>
      </c>
      <c r="AN2265" s="47">
        <f t="shared" si="1822"/>
        <v>-1561.180879958968</v>
      </c>
      <c r="AO2265" s="47">
        <f t="shared" si="1823"/>
        <v>-4307.8994910915071</v>
      </c>
      <c r="AP2265" s="47">
        <f t="shared" si="1824"/>
        <v>3.5498748606170588E-4</v>
      </c>
      <c r="AQ2265" s="47">
        <f t="shared" si="1863"/>
        <v>-2.5545677780790172</v>
      </c>
      <c r="AR2265" s="1">
        <f t="shared" si="1825"/>
        <v>366</v>
      </c>
      <c r="AS2265" s="1">
        <f t="shared" si="1844"/>
        <v>81</v>
      </c>
      <c r="AT2265" s="1">
        <f t="shared" si="1845"/>
        <v>43</v>
      </c>
      <c r="AU2265" s="1">
        <f t="shared" si="1846"/>
        <v>40</v>
      </c>
      <c r="AV2265" s="1">
        <f t="shared" si="1847"/>
        <v>54</v>
      </c>
      <c r="AW2265" s="27">
        <f t="shared" si="1836"/>
        <v>584</v>
      </c>
      <c r="AX2265" s="41">
        <f t="shared" si="1864"/>
        <v>4.1386986301369859</v>
      </c>
      <c r="AY2265" s="29">
        <f t="shared" si="1837"/>
        <v>0.74184004972790463</v>
      </c>
      <c r="AZ2265" s="29">
        <f t="shared" si="1838"/>
        <v>1.9237310001876416E-2</v>
      </c>
      <c r="BA2265" s="29">
        <f t="shared" si="1839"/>
        <v>1.2966345702758482</v>
      </c>
      <c r="BB2265" s="29">
        <f t="shared" si="1840"/>
        <v>4.5740318305498198</v>
      </c>
      <c r="BC2265" s="29">
        <f t="shared" si="1841"/>
        <v>9.8514290908237925</v>
      </c>
      <c r="BD2265" s="29">
        <f t="shared" si="1842"/>
        <v>271.51345820041308</v>
      </c>
      <c r="BE2265" s="29">
        <f t="shared" si="1842"/>
        <v>1.5582221101519897</v>
      </c>
      <c r="BF2265" s="29">
        <f t="shared" si="1842"/>
        <v>55.755286521861471</v>
      </c>
      <c r="BG2265" s="29">
        <f t="shared" si="1842"/>
        <v>182.9612732219928</v>
      </c>
      <c r="BH2265" s="29">
        <f t="shared" si="1843"/>
        <v>531.97717090448475</v>
      </c>
      <c r="BI2265" s="29">
        <f t="shared" si="1865"/>
        <v>1.7903351817476914</v>
      </c>
      <c r="BJ2265" s="28">
        <f t="shared" si="1848"/>
        <v>1.3380340734628888</v>
      </c>
      <c r="BK2265" s="28">
        <f t="shared" si="1849"/>
        <v>97.621388431086885</v>
      </c>
      <c r="BL2265" s="28">
        <f t="shared" si="1850"/>
        <v>-9.0219416744268213E-2</v>
      </c>
      <c r="BM2265" s="28">
        <f t="shared" si="1851"/>
        <v>-26.502895922933426</v>
      </c>
      <c r="BN2265" s="28">
        <f t="shared" si="1852"/>
        <v>-163.34552687091295</v>
      </c>
      <c r="BO2265" s="28">
        <f t="shared" si="1853"/>
        <v>-697.01334683718926</v>
      </c>
      <c r="BP2265" s="28">
        <f t="shared" si="1854"/>
        <v>1.7211602506292255E-3</v>
      </c>
      <c r="BQ2265" s="28">
        <f t="shared" si="1866"/>
        <v>-1.3585644543867443</v>
      </c>
    </row>
    <row r="2266" spans="1:69" x14ac:dyDescent="0.2">
      <c r="A2266" s="1" t="s">
        <v>7554</v>
      </c>
      <c r="B2266" s="8" t="s">
        <v>5967</v>
      </c>
      <c r="C2266" s="37" t="s">
        <v>7536</v>
      </c>
      <c r="D2266" s="38">
        <v>1367</v>
      </c>
      <c r="E2266" s="52" t="s">
        <v>160</v>
      </c>
      <c r="G2266" s="8">
        <v>990</v>
      </c>
      <c r="H2266" s="8">
        <v>257</v>
      </c>
      <c r="I2266" s="8">
        <v>227</v>
      </c>
      <c r="J2266" s="8">
        <v>52</v>
      </c>
      <c r="K2266" s="8">
        <v>88</v>
      </c>
      <c r="L2266" s="8">
        <v>18</v>
      </c>
      <c r="M2266" s="8">
        <v>28</v>
      </c>
      <c r="N2266" s="8">
        <v>12</v>
      </c>
      <c r="O2266" s="8">
        <v>34</v>
      </c>
      <c r="P2266" s="8">
        <v>21</v>
      </c>
      <c r="Q2266" s="36">
        <f t="shared" si="1867"/>
        <v>733</v>
      </c>
      <c r="R2266" s="36">
        <f t="shared" si="1855"/>
        <v>175</v>
      </c>
      <c r="S2266" s="36">
        <f t="shared" si="1856"/>
        <v>70</v>
      </c>
      <c r="T2266" s="36">
        <f t="shared" si="1857"/>
        <v>16</v>
      </c>
      <c r="U2266" s="36">
        <f t="shared" si="1858"/>
        <v>13</v>
      </c>
      <c r="V2266" s="36">
        <f t="shared" si="1859"/>
        <v>4620</v>
      </c>
      <c r="W2266" s="45">
        <f t="shared" si="1860"/>
        <v>1007</v>
      </c>
      <c r="X2266" s="50">
        <f t="shared" si="1861"/>
        <v>4.5878848063555111</v>
      </c>
      <c r="Y2266" s="46">
        <f t="shared" si="1826"/>
        <v>0.16983893283263457</v>
      </c>
      <c r="Z2266" s="46">
        <f t="shared" si="1827"/>
        <v>0.34560854554365678</v>
      </c>
      <c r="AA2266" s="46">
        <f t="shared" si="1828"/>
        <v>2.521378158254679</v>
      </c>
      <c r="AB2266" s="46">
        <f t="shared" si="1829"/>
        <v>6.6971477709657012</v>
      </c>
      <c r="AC2266" s="46">
        <f t="shared" si="1830"/>
        <v>12.872917383676723</v>
      </c>
      <c r="AD2266" s="46">
        <f t="shared" si="1831"/>
        <v>124.49193776632114</v>
      </c>
      <c r="AE2266" s="46">
        <f t="shared" si="1832"/>
        <v>60.481495470139933</v>
      </c>
      <c r="AF2266" s="46">
        <f t="shared" si="1833"/>
        <v>176.49647107782752</v>
      </c>
      <c r="AG2266" s="46">
        <f t="shared" si="1834"/>
        <v>107.15436433545122</v>
      </c>
      <c r="AH2266" s="46">
        <f t="shared" si="1835"/>
        <v>167.3479259877974</v>
      </c>
      <c r="AI2266" s="46">
        <f t="shared" si="1862"/>
        <v>0.63217911991802889</v>
      </c>
      <c r="AJ2266" s="47">
        <f t="shared" si="1818"/>
        <v>0.79509692485761063</v>
      </c>
      <c r="AK2266" s="47">
        <f t="shared" si="1819"/>
        <v>102.07035654191293</v>
      </c>
      <c r="AL2266" s="47">
        <f t="shared" si="1820"/>
        <v>-70.738286538112789</v>
      </c>
      <c r="AM2266" s="47">
        <f t="shared" si="1821"/>
        <v>-557.56409397282175</v>
      </c>
      <c r="AN2266" s="47">
        <f t="shared" si="1822"/>
        <v>-551.68932909864998</v>
      </c>
      <c r="AO2266" s="47">
        <f t="shared" si="1823"/>
        <v>-1194.5342433189212</v>
      </c>
      <c r="AP2266" s="47">
        <f t="shared" si="1824"/>
        <v>9.9601396595551069E-4</v>
      </c>
      <c r="AQ2266" s="47">
        <f t="shared" si="1863"/>
        <v>-2.2633975110148055</v>
      </c>
      <c r="AR2266" s="1">
        <f t="shared" si="1825"/>
        <v>257</v>
      </c>
      <c r="AS2266" s="1">
        <f t="shared" si="1844"/>
        <v>52</v>
      </c>
      <c r="AT2266" s="1">
        <f t="shared" si="1845"/>
        <v>18</v>
      </c>
      <c r="AU2266" s="1">
        <f t="shared" si="1846"/>
        <v>12</v>
      </c>
      <c r="AV2266" s="1">
        <f t="shared" si="1847"/>
        <v>21</v>
      </c>
      <c r="AW2266" s="27">
        <f t="shared" si="1836"/>
        <v>360</v>
      </c>
      <c r="AX2266" s="41">
        <f t="shared" si="1864"/>
        <v>4.4222222222222225</v>
      </c>
      <c r="AY2266" s="29">
        <f t="shared" si="1837"/>
        <v>0.33382716049382682</v>
      </c>
      <c r="AZ2266" s="29">
        <f t="shared" si="1838"/>
        <v>0.17827160493827185</v>
      </c>
      <c r="BA2266" s="29">
        <f t="shared" si="1839"/>
        <v>2.022716049382717</v>
      </c>
      <c r="BB2266" s="29">
        <f t="shared" si="1840"/>
        <v>5.8671604938271615</v>
      </c>
      <c r="BC2266" s="29">
        <f t="shared" si="1841"/>
        <v>11.711604938271607</v>
      </c>
      <c r="BD2266" s="29">
        <f t="shared" si="1842"/>
        <v>85.793580246913493</v>
      </c>
      <c r="BE2266" s="29">
        <f t="shared" si="1842"/>
        <v>9.2701234567901363</v>
      </c>
      <c r="BF2266" s="29">
        <f t="shared" si="1842"/>
        <v>36.408888888888903</v>
      </c>
      <c r="BG2266" s="29">
        <f t="shared" si="1842"/>
        <v>70.405925925925942</v>
      </c>
      <c r="BH2266" s="29">
        <f t="shared" si="1843"/>
        <v>245.94370370370376</v>
      </c>
      <c r="BI2266" s="29">
        <f t="shared" si="1865"/>
        <v>1.2474156607861342</v>
      </c>
      <c r="BJ2266" s="28">
        <f t="shared" si="1848"/>
        <v>1.116877639128895</v>
      </c>
      <c r="BK2266" s="28">
        <f t="shared" si="1849"/>
        <v>35.579417835916487</v>
      </c>
      <c r="BL2266" s="28">
        <f t="shared" si="1850"/>
        <v>-2.809375669842654</v>
      </c>
      <c r="BM2266" s="28">
        <f t="shared" si="1851"/>
        <v>-37.167050480318309</v>
      </c>
      <c r="BN2266" s="28">
        <f t="shared" si="1852"/>
        <v>-122.40704400755855</v>
      </c>
      <c r="BO2266" s="28">
        <f t="shared" si="1853"/>
        <v>-604.12544453185058</v>
      </c>
      <c r="BP2266" s="28">
        <f t="shared" si="1854"/>
        <v>2.8010768584366881E-3</v>
      </c>
      <c r="BQ2266" s="28">
        <f t="shared" si="1866"/>
        <v>-2.0473896987855413</v>
      </c>
    </row>
    <row r="2267" spans="1:69" x14ac:dyDescent="0.2">
      <c r="A2267" s="1" t="s">
        <v>7554</v>
      </c>
      <c r="B2267" s="8" t="s">
        <v>5969</v>
      </c>
      <c r="C2267" s="37" t="s">
        <v>7530</v>
      </c>
      <c r="D2267" s="38">
        <v>579</v>
      </c>
      <c r="E2267" s="52" t="s">
        <v>5970</v>
      </c>
      <c r="G2267" s="8">
        <v>437</v>
      </c>
      <c r="H2267" s="8">
        <v>52</v>
      </c>
      <c r="I2267" s="8">
        <v>84</v>
      </c>
      <c r="J2267" s="8">
        <v>7</v>
      </c>
      <c r="K2267" s="8">
        <v>31</v>
      </c>
      <c r="L2267" s="8">
        <v>3</v>
      </c>
      <c r="M2267" s="8">
        <v>12</v>
      </c>
      <c r="N2267" s="8">
        <v>3</v>
      </c>
      <c r="O2267" s="8">
        <v>15</v>
      </c>
      <c r="P2267" s="8">
        <v>6</v>
      </c>
      <c r="Q2267" s="36">
        <f t="shared" si="1867"/>
        <v>385</v>
      </c>
      <c r="R2267" s="36">
        <f t="shared" si="1855"/>
        <v>77</v>
      </c>
      <c r="S2267" s="36">
        <f t="shared" si="1856"/>
        <v>28</v>
      </c>
      <c r="T2267" s="36">
        <f t="shared" si="1857"/>
        <v>9</v>
      </c>
      <c r="U2267" s="36">
        <f t="shared" si="1858"/>
        <v>9</v>
      </c>
      <c r="V2267" s="36">
        <f t="shared" si="1859"/>
        <v>2344</v>
      </c>
      <c r="W2267" s="45">
        <f t="shared" si="1860"/>
        <v>508</v>
      </c>
      <c r="X2267" s="50">
        <f t="shared" si="1861"/>
        <v>4.6141732283464565</v>
      </c>
      <c r="Y2267" s="46">
        <f t="shared" si="1826"/>
        <v>0.14886229772459561</v>
      </c>
      <c r="Z2267" s="46">
        <f t="shared" si="1827"/>
        <v>0.37720875441750856</v>
      </c>
      <c r="AA2267" s="46">
        <f t="shared" si="1828"/>
        <v>2.6055552111104214</v>
      </c>
      <c r="AB2267" s="46">
        <f t="shared" si="1829"/>
        <v>6.8339016678033344</v>
      </c>
      <c r="AC2267" s="46">
        <f t="shared" si="1830"/>
        <v>13.062248124496248</v>
      </c>
      <c r="AD2267" s="46">
        <f t="shared" si="1831"/>
        <v>57.311984623969309</v>
      </c>
      <c r="AE2267" s="46">
        <f t="shared" si="1832"/>
        <v>29.045074090148159</v>
      </c>
      <c r="AF2267" s="46">
        <f t="shared" si="1833"/>
        <v>72.955545911091804</v>
      </c>
      <c r="AG2267" s="46">
        <f t="shared" si="1834"/>
        <v>61.505115010230007</v>
      </c>
      <c r="AH2267" s="46">
        <f t="shared" si="1835"/>
        <v>117.56023312046624</v>
      </c>
      <c r="AI2267" s="46">
        <f t="shared" si="1862"/>
        <v>0.66741213561322588</v>
      </c>
      <c r="AJ2267" s="47">
        <f t="shared" si="1818"/>
        <v>0.81695295801730583</v>
      </c>
      <c r="AK2267" s="47">
        <f t="shared" si="1819"/>
        <v>40.555210312275776</v>
      </c>
      <c r="AL2267" s="47">
        <f t="shared" si="1820"/>
        <v>-32.716905650045547</v>
      </c>
      <c r="AM2267" s="47">
        <f t="shared" si="1821"/>
        <v>-215.98187288477922</v>
      </c>
      <c r="AN2267" s="47">
        <f t="shared" si="1822"/>
        <v>-294.88619988961904</v>
      </c>
      <c r="AO2267" s="47">
        <f t="shared" si="1823"/>
        <v>-779.25258992956719</v>
      </c>
      <c r="AP2267" s="47">
        <f t="shared" si="1824"/>
        <v>1.9801825821892712E-3</v>
      </c>
      <c r="AQ2267" s="47">
        <f t="shared" si="1863"/>
        <v>-2.5391531908428311</v>
      </c>
      <c r="AR2267" s="1">
        <f t="shared" si="1825"/>
        <v>52</v>
      </c>
      <c r="AS2267" s="1">
        <f t="shared" si="1844"/>
        <v>7</v>
      </c>
      <c r="AT2267" s="1">
        <f t="shared" si="1845"/>
        <v>3</v>
      </c>
      <c r="AU2267" s="1">
        <f t="shared" si="1846"/>
        <v>3</v>
      </c>
      <c r="AV2267" s="1">
        <f t="shared" si="1847"/>
        <v>6</v>
      </c>
      <c r="AW2267" s="27">
        <f t="shared" si="1836"/>
        <v>71</v>
      </c>
      <c r="AX2267" s="41">
        <f t="shared" si="1864"/>
        <v>4.352112676056338</v>
      </c>
      <c r="AY2267" s="29">
        <f t="shared" si="1837"/>
        <v>0.41975798452687962</v>
      </c>
      <c r="AZ2267" s="29">
        <f t="shared" si="1838"/>
        <v>0.12398333663955563</v>
      </c>
      <c r="BA2267" s="29">
        <f t="shared" si="1839"/>
        <v>1.8282086887522315</v>
      </c>
      <c r="BB2267" s="29">
        <f t="shared" si="1840"/>
        <v>5.5324340408649073</v>
      </c>
      <c r="BC2267" s="29">
        <f t="shared" si="1841"/>
        <v>11.236659392977584</v>
      </c>
      <c r="BD2267" s="29">
        <f t="shared" si="1842"/>
        <v>21.827415195397741</v>
      </c>
      <c r="BE2267" s="29">
        <f t="shared" si="1842"/>
        <v>0.86788335647688941</v>
      </c>
      <c r="BF2267" s="29">
        <f t="shared" si="1842"/>
        <v>5.4846260662566948</v>
      </c>
      <c r="BG2267" s="29">
        <f t="shared" si="1842"/>
        <v>16.597302122594723</v>
      </c>
      <c r="BH2267" s="29">
        <f t="shared" si="1843"/>
        <v>67.419956357865502</v>
      </c>
      <c r="BI2267" s="29">
        <f t="shared" si="1865"/>
        <v>1.6028169014084508</v>
      </c>
      <c r="BJ2267" s="28">
        <f t="shared" si="1848"/>
        <v>1.2660240524604778</v>
      </c>
      <c r="BK2267" s="28">
        <f t="shared" si="1849"/>
        <v>6.9690875834021817</v>
      </c>
      <c r="BL2267" s="28">
        <f t="shared" si="1850"/>
        <v>-0.150597287594323</v>
      </c>
      <c r="BM2267" s="28">
        <f t="shared" si="1851"/>
        <v>-3.6545510903876854</v>
      </c>
      <c r="BN2267" s="28">
        <f t="shared" si="1852"/>
        <v>-19.238435516459482</v>
      </c>
      <c r="BO2267" s="28">
        <f t="shared" si="1853"/>
        <v>-111.37333009488245</v>
      </c>
      <c r="BP2267" s="28">
        <f t="shared" si="1854"/>
        <v>1.4699792960662527E-2</v>
      </c>
      <c r="BQ2267" s="28">
        <f t="shared" si="1866"/>
        <v>-1.8734566614535084</v>
      </c>
    </row>
    <row r="2268" spans="1:69" x14ac:dyDescent="0.2">
      <c r="A2268" s="1" t="s">
        <v>7554</v>
      </c>
      <c r="B2268" s="8" t="s">
        <v>5972</v>
      </c>
      <c r="C2268" s="37" t="s">
        <v>7530</v>
      </c>
      <c r="D2268" s="38">
        <v>1511</v>
      </c>
      <c r="E2268" s="52" t="s">
        <v>5973</v>
      </c>
      <c r="G2268" s="8">
        <v>1193</v>
      </c>
      <c r="H2268" s="8">
        <v>283</v>
      </c>
      <c r="I2268" s="8">
        <v>202</v>
      </c>
      <c r="J2268" s="8">
        <v>34</v>
      </c>
      <c r="K2268" s="8">
        <v>61</v>
      </c>
      <c r="L2268" s="8">
        <v>9</v>
      </c>
      <c r="M2268" s="8">
        <v>36</v>
      </c>
      <c r="N2268" s="8">
        <v>16</v>
      </c>
      <c r="O2268" s="8">
        <v>25</v>
      </c>
      <c r="P2268" s="8">
        <v>9</v>
      </c>
      <c r="Q2268" s="36">
        <f t="shared" si="1867"/>
        <v>910</v>
      </c>
      <c r="R2268" s="36">
        <f t="shared" si="1855"/>
        <v>168</v>
      </c>
      <c r="S2268" s="36">
        <f t="shared" si="1856"/>
        <v>52</v>
      </c>
      <c r="T2268" s="36">
        <f t="shared" si="1857"/>
        <v>20</v>
      </c>
      <c r="U2268" s="36">
        <f t="shared" si="1858"/>
        <v>16</v>
      </c>
      <c r="V2268" s="36">
        <f t="shared" si="1859"/>
        <v>5434</v>
      </c>
      <c r="W2268" s="45">
        <f t="shared" si="1860"/>
        <v>1166</v>
      </c>
      <c r="X2268" s="50">
        <f t="shared" si="1861"/>
        <v>4.6603773584905657</v>
      </c>
      <c r="Y2268" s="46">
        <f t="shared" si="1826"/>
        <v>0.11534353862584575</v>
      </c>
      <c r="Z2268" s="46">
        <f t="shared" si="1827"/>
        <v>0.43609825560697707</v>
      </c>
      <c r="AA2268" s="46">
        <f t="shared" si="1828"/>
        <v>2.7568529725881086</v>
      </c>
      <c r="AB2268" s="46">
        <f t="shared" si="1829"/>
        <v>7.0776076895692395</v>
      </c>
      <c r="AC2268" s="46">
        <f t="shared" si="1830"/>
        <v>13.398362406550371</v>
      </c>
      <c r="AD2268" s="46">
        <f t="shared" si="1831"/>
        <v>104.96262014951962</v>
      </c>
      <c r="AE2268" s="46">
        <f t="shared" si="1832"/>
        <v>73.264506941972144</v>
      </c>
      <c r="AF2268" s="46">
        <f t="shared" si="1833"/>
        <v>143.35635457458164</v>
      </c>
      <c r="AG2268" s="46">
        <f t="shared" si="1834"/>
        <v>141.5521537913848</v>
      </c>
      <c r="AH2268" s="46">
        <f t="shared" si="1835"/>
        <v>214.37379850480593</v>
      </c>
      <c r="AI2268" s="46">
        <f t="shared" si="1862"/>
        <v>0.58155316219936837</v>
      </c>
      <c r="AJ2268" s="47">
        <f t="shared" si="1818"/>
        <v>0.76259632978356795</v>
      </c>
      <c r="AK2268" s="47">
        <f t="shared" si="1819"/>
        <v>80.379845392031058</v>
      </c>
      <c r="AL2268" s="47">
        <f t="shared" si="1820"/>
        <v>-109.09420294977251</v>
      </c>
      <c r="AM2268" s="47">
        <f t="shared" si="1821"/>
        <v>-536.7099157260235</v>
      </c>
      <c r="AN2268" s="47">
        <f t="shared" si="1822"/>
        <v>-849.13275215067233</v>
      </c>
      <c r="AO2268" s="47">
        <f t="shared" si="1823"/>
        <v>-1769.3487000643579</v>
      </c>
      <c r="AP2268" s="47">
        <f t="shared" si="1824"/>
        <v>8.5984395970679765E-4</v>
      </c>
      <c r="AQ2268" s="47">
        <f t="shared" si="1863"/>
        <v>-2.7376621063460282</v>
      </c>
      <c r="AR2268" s="1">
        <f t="shared" si="1825"/>
        <v>283</v>
      </c>
      <c r="AS2268" s="1">
        <f t="shared" si="1844"/>
        <v>34</v>
      </c>
      <c r="AT2268" s="1">
        <f t="shared" si="1845"/>
        <v>9</v>
      </c>
      <c r="AU2268" s="1">
        <f t="shared" si="1846"/>
        <v>16</v>
      </c>
      <c r="AV2268" s="1">
        <f t="shared" si="1847"/>
        <v>9</v>
      </c>
      <c r="AW2268" s="27">
        <f t="shared" si="1836"/>
        <v>351</v>
      </c>
      <c r="AX2268" s="41">
        <f t="shared" si="1864"/>
        <v>4.6125356125356127</v>
      </c>
      <c r="AY2268" s="29">
        <f t="shared" si="1837"/>
        <v>0.15012865155315283</v>
      </c>
      <c r="AZ2268" s="29">
        <f t="shared" si="1838"/>
        <v>0.37519987662437826</v>
      </c>
      <c r="BA2268" s="29">
        <f t="shared" si="1839"/>
        <v>2.6002711016956037</v>
      </c>
      <c r="BB2268" s="29">
        <f t="shared" si="1840"/>
        <v>6.8253423267668296</v>
      </c>
      <c r="BC2268" s="29">
        <f t="shared" si="1841"/>
        <v>13.050413551838055</v>
      </c>
      <c r="BD2268" s="29">
        <f t="shared" si="1842"/>
        <v>42.486408389542248</v>
      </c>
      <c r="BE2268" s="29">
        <f t="shared" si="1842"/>
        <v>12.756795805228862</v>
      </c>
      <c r="BF2268" s="29">
        <f t="shared" si="1842"/>
        <v>23.402439915260434</v>
      </c>
      <c r="BG2268" s="29">
        <f t="shared" si="1842"/>
        <v>109.20547722826927</v>
      </c>
      <c r="BH2268" s="29">
        <f t="shared" si="1843"/>
        <v>117.4537219665425</v>
      </c>
      <c r="BI2268" s="29">
        <f t="shared" si="1865"/>
        <v>0.87229955229955225</v>
      </c>
      <c r="BJ2268" s="28">
        <f t="shared" si="1848"/>
        <v>0.93396978125609198</v>
      </c>
      <c r="BK2268" s="28">
        <f t="shared" si="1849"/>
        <v>20.206139030386137</v>
      </c>
      <c r="BL2268" s="28">
        <f t="shared" si="1850"/>
        <v>-9.5912336974642542</v>
      </c>
      <c r="BM2268" s="28">
        <f t="shared" si="1851"/>
        <v>-46.320365672836679</v>
      </c>
      <c r="BN2268" s="28">
        <f t="shared" si="1852"/>
        <v>-350.1935686138284</v>
      </c>
      <c r="BO2268" s="28">
        <f t="shared" si="1853"/>
        <v>-520.81135732009295</v>
      </c>
      <c r="BP2268" s="28">
        <f t="shared" si="1854"/>
        <v>2.8735161686451083E-3</v>
      </c>
      <c r="BQ2268" s="28">
        <f t="shared" si="1866"/>
        <v>-2.6054469552363195</v>
      </c>
    </row>
    <row r="2269" spans="1:69" x14ac:dyDescent="0.2">
      <c r="A2269" s="1" t="s">
        <v>7554</v>
      </c>
      <c r="B2269" s="8" t="s">
        <v>5975</v>
      </c>
      <c r="C2269" s="37" t="s">
        <v>7536</v>
      </c>
      <c r="D2269" s="38">
        <v>26</v>
      </c>
      <c r="E2269" s="52" t="s">
        <v>892</v>
      </c>
      <c r="G2269" s="8">
        <v>20</v>
      </c>
      <c r="H2269" s="8">
        <v>11</v>
      </c>
      <c r="I2269" s="8">
        <v>3</v>
      </c>
      <c r="J2269" s="8">
        <v>1</v>
      </c>
      <c r="K2269" s="8">
        <v>2</v>
      </c>
      <c r="L2269" s="8">
        <v>1</v>
      </c>
      <c r="M2269" s="8">
        <v>1</v>
      </c>
      <c r="N2269" s="8">
        <v>1</v>
      </c>
      <c r="O2269" s="8">
        <v>1</v>
      </c>
      <c r="P2269" s="8">
        <v>1</v>
      </c>
      <c r="Q2269" s="36">
        <f t="shared" si="1867"/>
        <v>9</v>
      </c>
      <c r="R2269" s="36">
        <f t="shared" si="1855"/>
        <v>2</v>
      </c>
      <c r="S2269" s="36">
        <f t="shared" si="1856"/>
        <v>1</v>
      </c>
      <c r="T2269" s="36">
        <f t="shared" si="1857"/>
        <v>0</v>
      </c>
      <c r="U2269" s="36">
        <f t="shared" si="1858"/>
        <v>0</v>
      </c>
      <c r="V2269" s="36">
        <f t="shared" si="1859"/>
        <v>56</v>
      </c>
      <c r="W2269" s="45">
        <f t="shared" si="1860"/>
        <v>12</v>
      </c>
      <c r="X2269" s="50">
        <f t="shared" si="1861"/>
        <v>4.666666666666667</v>
      </c>
      <c r="Y2269" s="46">
        <f t="shared" si="1826"/>
        <v>0.11111111111111091</v>
      </c>
      <c r="Z2269" s="46">
        <f t="shared" si="1827"/>
        <v>0.44444444444444486</v>
      </c>
      <c r="AA2269" s="46">
        <f t="shared" si="1828"/>
        <v>2.7777777777777786</v>
      </c>
      <c r="AB2269" s="46">
        <f t="shared" si="1829"/>
        <v>7.1111111111111125</v>
      </c>
      <c r="AC2269" s="46">
        <f t="shared" si="1830"/>
        <v>13.444444444444446</v>
      </c>
      <c r="AD2269" s="46">
        <f t="shared" si="1831"/>
        <v>0.99999999999999822</v>
      </c>
      <c r="AE2269" s="46">
        <f t="shared" si="1832"/>
        <v>0.88888888888888973</v>
      </c>
      <c r="AF2269" s="46">
        <f t="shared" si="1833"/>
        <v>2.7777777777777786</v>
      </c>
      <c r="AG2269" s="46">
        <f t="shared" si="1834"/>
        <v>0</v>
      </c>
      <c r="AH2269" s="46">
        <f t="shared" si="1835"/>
        <v>0</v>
      </c>
      <c r="AI2269" s="46">
        <f t="shared" si="1862"/>
        <v>0.4242424242424242</v>
      </c>
      <c r="AJ2269" s="47">
        <f t="shared" si="1818"/>
        <v>0.6513389472789296</v>
      </c>
      <c r="AK2269" s="47">
        <f t="shared" si="1819"/>
        <v>1.2063063156237288</v>
      </c>
      <c r="AL2269" s="47">
        <f t="shared" si="1820"/>
        <v>-2.1445445611088596</v>
      </c>
      <c r="AM2269" s="47">
        <f t="shared" si="1821"/>
        <v>-16.754254383662953</v>
      </c>
      <c r="AN2269" s="47">
        <f t="shared" si="1822"/>
        <v>0</v>
      </c>
      <c r="AO2269" s="47">
        <f t="shared" si="1823"/>
        <v>0</v>
      </c>
      <c r="AP2269" s="47">
        <f t="shared" si="1824"/>
        <v>0.10909090909090909</v>
      </c>
      <c r="AQ2269" s="47">
        <f t="shared" si="1863"/>
        <v>-1.9300901049979728</v>
      </c>
      <c r="AR2269" s="1">
        <f t="shared" si="1825"/>
        <v>11</v>
      </c>
      <c r="AS2269" s="1">
        <f t="shared" si="1844"/>
        <v>1</v>
      </c>
      <c r="AT2269" s="1">
        <f t="shared" si="1845"/>
        <v>1</v>
      </c>
      <c r="AU2269" s="1">
        <f t="shared" si="1846"/>
        <v>1</v>
      </c>
      <c r="AV2269" s="1">
        <f t="shared" si="1847"/>
        <v>1</v>
      </c>
      <c r="AW2269" s="27">
        <f t="shared" si="1836"/>
        <v>15</v>
      </c>
      <c r="AX2269" s="41">
        <f t="shared" si="1864"/>
        <v>4.333333333333333</v>
      </c>
      <c r="AY2269" s="29">
        <f t="shared" si="1837"/>
        <v>0.44444444444444486</v>
      </c>
      <c r="AZ2269" s="29">
        <f t="shared" si="1838"/>
        <v>0.11111111111111091</v>
      </c>
      <c r="BA2269" s="29">
        <f t="shared" si="1839"/>
        <v>1.777777777777777</v>
      </c>
      <c r="BB2269" s="29">
        <f t="shared" si="1840"/>
        <v>5.4444444444444429</v>
      </c>
      <c r="BC2269" s="29">
        <f t="shared" si="1841"/>
        <v>11.111111111111109</v>
      </c>
      <c r="BD2269" s="29">
        <f t="shared" si="1842"/>
        <v>4.8888888888888937</v>
      </c>
      <c r="BE2269" s="29">
        <f t="shared" si="1842"/>
        <v>0.11111111111111091</v>
      </c>
      <c r="BF2269" s="29">
        <f t="shared" si="1842"/>
        <v>1.777777777777777</v>
      </c>
      <c r="BG2269" s="29">
        <f t="shared" si="1842"/>
        <v>5.4444444444444429</v>
      </c>
      <c r="BH2269" s="29">
        <f t="shared" si="1843"/>
        <v>11.111111111111109</v>
      </c>
      <c r="BI2269" s="29">
        <f t="shared" si="1865"/>
        <v>1.6666666666666667</v>
      </c>
      <c r="BJ2269" s="28">
        <f t="shared" si="1848"/>
        <v>1.2909944487358056</v>
      </c>
      <c r="BK2269" s="28">
        <f t="shared" si="1849"/>
        <v>1.5147668198500144</v>
      </c>
      <c r="BL2269" s="28">
        <f t="shared" si="1850"/>
        <v>-1.721325931647736E-2</v>
      </c>
      <c r="BM2269" s="28">
        <f t="shared" si="1851"/>
        <v>-1.1016485962545537</v>
      </c>
      <c r="BN2269" s="28">
        <f t="shared" si="1852"/>
        <v>-5.9041479455517498</v>
      </c>
      <c r="BO2269" s="28">
        <f t="shared" si="1853"/>
        <v>-17.213259316477405</v>
      </c>
      <c r="BP2269" s="28">
        <f t="shared" si="1854"/>
        <v>8.2417582417582416E-2</v>
      </c>
      <c r="BQ2269" s="28">
        <f t="shared" si="1866"/>
        <v>-1.8726512882761128</v>
      </c>
    </row>
    <row r="2270" spans="1:69" x14ac:dyDescent="0.2">
      <c r="A2270" s="1" t="s">
        <v>7554</v>
      </c>
      <c r="B2270" s="8" t="s">
        <v>5977</v>
      </c>
      <c r="C2270" s="37" t="s">
        <v>7534</v>
      </c>
      <c r="D2270" s="38">
        <v>898</v>
      </c>
      <c r="E2270" s="52" t="s">
        <v>5978</v>
      </c>
      <c r="G2270" s="8">
        <v>620</v>
      </c>
      <c r="H2270" s="8">
        <v>53</v>
      </c>
      <c r="I2270" s="8">
        <v>168</v>
      </c>
      <c r="J2270" s="8">
        <v>7</v>
      </c>
      <c r="K2270" s="8">
        <v>62</v>
      </c>
      <c r="L2270" s="8">
        <v>8</v>
      </c>
      <c r="M2270" s="8">
        <v>22</v>
      </c>
      <c r="N2270" s="8">
        <v>6</v>
      </c>
      <c r="O2270" s="8">
        <v>26</v>
      </c>
      <c r="P2270" s="8">
        <v>10</v>
      </c>
      <c r="Q2270" s="36">
        <f t="shared" si="1867"/>
        <v>567</v>
      </c>
      <c r="R2270" s="36">
        <f t="shared" si="1855"/>
        <v>161</v>
      </c>
      <c r="S2270" s="36">
        <f t="shared" si="1856"/>
        <v>54</v>
      </c>
      <c r="T2270" s="36">
        <f t="shared" si="1857"/>
        <v>16</v>
      </c>
      <c r="U2270" s="36">
        <f t="shared" si="1858"/>
        <v>16</v>
      </c>
      <c r="V2270" s="36">
        <f t="shared" si="1859"/>
        <v>3689</v>
      </c>
      <c r="W2270" s="45">
        <f t="shared" si="1860"/>
        <v>814</v>
      </c>
      <c r="X2270" s="50">
        <f t="shared" si="1861"/>
        <v>4.5319410319410318</v>
      </c>
      <c r="Y2270" s="46">
        <f t="shared" si="1826"/>
        <v>0.21907919758042621</v>
      </c>
      <c r="Z2270" s="46">
        <f t="shared" si="1827"/>
        <v>0.28296126146248984</v>
      </c>
      <c r="AA2270" s="46">
        <f t="shared" si="1828"/>
        <v>2.3468433253445533</v>
      </c>
      <c r="AB2270" s="46">
        <f t="shared" si="1829"/>
        <v>6.4107253892266174</v>
      </c>
      <c r="AC2270" s="46">
        <f t="shared" si="1830"/>
        <v>12.47460745310868</v>
      </c>
      <c r="AD2270" s="46">
        <f t="shared" si="1831"/>
        <v>124.21790502810165</v>
      </c>
      <c r="AE2270" s="46">
        <f t="shared" si="1832"/>
        <v>45.556763095460866</v>
      </c>
      <c r="AF2270" s="46">
        <f t="shared" si="1833"/>
        <v>126.72953956860587</v>
      </c>
      <c r="AG2270" s="46">
        <f t="shared" si="1834"/>
        <v>102.57160622762588</v>
      </c>
      <c r="AH2270" s="46">
        <f t="shared" si="1835"/>
        <v>199.59371924973888</v>
      </c>
      <c r="AI2270" s="46">
        <f t="shared" si="1862"/>
        <v>0.7363708895074208</v>
      </c>
      <c r="AJ2270" s="47">
        <f t="shared" si="1818"/>
        <v>0.85812055651139185</v>
      </c>
      <c r="AK2270" s="47">
        <f t="shared" si="1819"/>
        <v>92.011021881263815</v>
      </c>
      <c r="AL2270" s="47">
        <f t="shared" si="1820"/>
        <v>-38.350535561537626</v>
      </c>
      <c r="AM2270" s="47">
        <f t="shared" si="1821"/>
        <v>-307.23804174957399</v>
      </c>
      <c r="AN2270" s="47">
        <f t="shared" si="1822"/>
        <v>-410.99432587078479</v>
      </c>
      <c r="AO2270" s="47">
        <f t="shared" si="1823"/>
        <v>-1115.6177047162651</v>
      </c>
      <c r="AP2270" s="47">
        <f t="shared" si="1824"/>
        <v>1.233041887069117E-3</v>
      </c>
      <c r="AQ2270" s="47">
        <f t="shared" si="1863"/>
        <v>-2.1950483264830658</v>
      </c>
      <c r="AR2270" s="1">
        <f t="shared" si="1825"/>
        <v>53</v>
      </c>
      <c r="AS2270" s="1">
        <f t="shared" si="1844"/>
        <v>7</v>
      </c>
      <c r="AT2270" s="1">
        <f t="shared" si="1845"/>
        <v>8</v>
      </c>
      <c r="AU2270" s="1">
        <f t="shared" si="1846"/>
        <v>6</v>
      </c>
      <c r="AV2270" s="1">
        <f t="shared" si="1847"/>
        <v>10</v>
      </c>
      <c r="AW2270" s="27">
        <f t="shared" si="1836"/>
        <v>84</v>
      </c>
      <c r="AX2270" s="41">
        <f t="shared" si="1864"/>
        <v>4.0357142857142856</v>
      </c>
      <c r="AY2270" s="29">
        <f t="shared" si="1837"/>
        <v>0.9298469387755105</v>
      </c>
      <c r="AZ2270" s="29">
        <f t="shared" si="1838"/>
        <v>1.2755102040816237E-3</v>
      </c>
      <c r="BA2270" s="29">
        <f t="shared" si="1839"/>
        <v>1.0727040816326527</v>
      </c>
      <c r="BB2270" s="29">
        <f t="shared" si="1840"/>
        <v>4.1441326530612237</v>
      </c>
      <c r="BC2270" s="29">
        <f t="shared" si="1841"/>
        <v>9.2155612244897949</v>
      </c>
      <c r="BD2270" s="29">
        <f t="shared" si="1842"/>
        <v>49.281887755102055</v>
      </c>
      <c r="BE2270" s="29">
        <f t="shared" si="1842"/>
        <v>8.9285714285713656E-3</v>
      </c>
      <c r="BF2270" s="29">
        <f t="shared" si="1842"/>
        <v>8.5816326530612219</v>
      </c>
      <c r="BG2270" s="29">
        <f t="shared" si="1842"/>
        <v>24.864795918367342</v>
      </c>
      <c r="BH2270" s="29">
        <f t="shared" si="1843"/>
        <v>92.155612244897952</v>
      </c>
      <c r="BI2270" s="29">
        <f t="shared" si="1865"/>
        <v>2.1071428571428572</v>
      </c>
      <c r="BJ2270" s="28">
        <f t="shared" si="1848"/>
        <v>1.4516001023501126</v>
      </c>
      <c r="BK2270" s="28">
        <f t="shared" si="1849"/>
        <v>15.536460942786713</v>
      </c>
      <c r="BL2270" s="28">
        <f t="shared" si="1850"/>
        <v>-1.0425165917481304E-4</v>
      </c>
      <c r="BM2270" s="28">
        <f t="shared" si="1851"/>
        <v>-2.9058213892737608</v>
      </c>
      <c r="BN2270" s="28">
        <f t="shared" si="1852"/>
        <v>-16.548580729338305</v>
      </c>
      <c r="BO2270" s="28">
        <f t="shared" si="1853"/>
        <v>-91.462214558189658</v>
      </c>
      <c r="BP2270" s="28">
        <f t="shared" si="1854"/>
        <v>1.2342051131354687E-2</v>
      </c>
      <c r="BQ2270" s="28">
        <f t="shared" si="1866"/>
        <v>-1.1771880456650943</v>
      </c>
    </row>
    <row r="2271" spans="1:69" x14ac:dyDescent="0.2">
      <c r="A2271" s="1" t="s">
        <v>7554</v>
      </c>
      <c r="B2271" s="8" t="s">
        <v>5980</v>
      </c>
      <c r="C2271" s="37" t="s">
        <v>7538</v>
      </c>
      <c r="D2271" s="38">
        <v>1431</v>
      </c>
      <c r="E2271" s="52" t="s">
        <v>1595</v>
      </c>
      <c r="G2271" s="8">
        <v>881</v>
      </c>
      <c r="H2271" s="8">
        <v>85</v>
      </c>
      <c r="I2271" s="8">
        <v>267</v>
      </c>
      <c r="J2271" s="8">
        <v>29</v>
      </c>
      <c r="K2271" s="8">
        <v>119</v>
      </c>
      <c r="L2271" s="8">
        <v>9</v>
      </c>
      <c r="M2271" s="8">
        <v>61</v>
      </c>
      <c r="N2271" s="8">
        <v>14</v>
      </c>
      <c r="O2271" s="8">
        <v>103</v>
      </c>
      <c r="P2271" s="8">
        <v>46</v>
      </c>
      <c r="Q2271" s="36">
        <f t="shared" si="1867"/>
        <v>796</v>
      </c>
      <c r="R2271" s="36">
        <f t="shared" si="1855"/>
        <v>238</v>
      </c>
      <c r="S2271" s="36">
        <f t="shared" si="1856"/>
        <v>110</v>
      </c>
      <c r="T2271" s="36">
        <f t="shared" si="1857"/>
        <v>47</v>
      </c>
      <c r="U2271" s="36">
        <f t="shared" si="1858"/>
        <v>57</v>
      </c>
      <c r="V2271" s="36">
        <f t="shared" si="1859"/>
        <v>5413</v>
      </c>
      <c r="W2271" s="45">
        <f t="shared" si="1860"/>
        <v>1248</v>
      </c>
      <c r="X2271" s="50">
        <f t="shared" si="1861"/>
        <v>4.3373397435897436</v>
      </c>
      <c r="Y2271" s="46">
        <f t="shared" si="1826"/>
        <v>0.43911861542570674</v>
      </c>
      <c r="Z2271" s="46">
        <f t="shared" si="1827"/>
        <v>0.11379810260519396</v>
      </c>
      <c r="AA2271" s="46">
        <f t="shared" si="1828"/>
        <v>1.7884775897846812</v>
      </c>
      <c r="AB2271" s="46">
        <f t="shared" si="1829"/>
        <v>5.4631570769641682</v>
      </c>
      <c r="AC2271" s="46">
        <f t="shared" si="1830"/>
        <v>11.137836564143656</v>
      </c>
      <c r="AD2271" s="46">
        <f t="shared" si="1831"/>
        <v>349.53841787886256</v>
      </c>
      <c r="AE2271" s="46">
        <f t="shared" si="1832"/>
        <v>27.083948420036162</v>
      </c>
      <c r="AF2271" s="46">
        <f t="shared" si="1833"/>
        <v>196.73253487631493</v>
      </c>
      <c r="AG2271" s="46">
        <f t="shared" si="1834"/>
        <v>256.76838261731592</v>
      </c>
      <c r="AH2271" s="46">
        <f t="shared" si="1835"/>
        <v>634.85668415618841</v>
      </c>
      <c r="AI2271" s="46">
        <f t="shared" si="1862"/>
        <v>1.1748035027656116</v>
      </c>
      <c r="AJ2271" s="47">
        <f t="shared" si="1818"/>
        <v>1.0838835282287538</v>
      </c>
      <c r="AK2271" s="47">
        <f t="shared" si="1819"/>
        <v>181.90221659588363</v>
      </c>
      <c r="AL2271" s="47">
        <f t="shared" si="1820"/>
        <v>-7.1751608179548434</v>
      </c>
      <c r="AM2271" s="47">
        <f t="shared" si="1821"/>
        <v>-206.61892138127811</v>
      </c>
      <c r="AN2271" s="47">
        <f t="shared" si="1822"/>
        <v>-471.31964311484438</v>
      </c>
      <c r="AO2271" s="47">
        <f t="shared" si="1823"/>
        <v>-1663.9040075812609</v>
      </c>
      <c r="AP2271" s="47">
        <f t="shared" si="1824"/>
        <v>8.0321181751130482E-4</v>
      </c>
      <c r="AQ2271" s="47">
        <f t="shared" si="1863"/>
        <v>-1.7406527926038347</v>
      </c>
      <c r="AR2271" s="1">
        <f t="shared" si="1825"/>
        <v>85</v>
      </c>
      <c r="AS2271" s="1">
        <f t="shared" si="1844"/>
        <v>29</v>
      </c>
      <c r="AT2271" s="1">
        <f t="shared" si="1845"/>
        <v>9</v>
      </c>
      <c r="AU2271" s="1">
        <f t="shared" si="1846"/>
        <v>14</v>
      </c>
      <c r="AV2271" s="1">
        <f t="shared" si="1847"/>
        <v>46</v>
      </c>
      <c r="AW2271" s="27">
        <f t="shared" si="1836"/>
        <v>183</v>
      </c>
      <c r="AX2271" s="41">
        <f t="shared" si="1864"/>
        <v>3.5081967213114753</v>
      </c>
      <c r="AY2271" s="29">
        <f t="shared" si="1837"/>
        <v>2.225477022305832</v>
      </c>
      <c r="AZ2271" s="29">
        <f t="shared" si="1838"/>
        <v>0.2418704649287827</v>
      </c>
      <c r="BA2271" s="29">
        <f t="shared" si="1839"/>
        <v>0.25826390755173328</v>
      </c>
      <c r="BB2271" s="29">
        <f t="shared" si="1840"/>
        <v>2.2746573501746838</v>
      </c>
      <c r="BC2271" s="29">
        <f t="shared" si="1841"/>
        <v>6.2910507927976349</v>
      </c>
      <c r="BD2271" s="29">
        <f t="shared" si="1842"/>
        <v>189.16554689599573</v>
      </c>
      <c r="BE2271" s="29">
        <f t="shared" si="1842"/>
        <v>7.014243482934698</v>
      </c>
      <c r="BF2271" s="29">
        <f t="shared" si="1842"/>
        <v>2.3243751679655995</v>
      </c>
      <c r="BG2271" s="29">
        <f t="shared" si="1842"/>
        <v>31.845202902445575</v>
      </c>
      <c r="BH2271" s="29">
        <f t="shared" si="1843"/>
        <v>289.38833646869119</v>
      </c>
      <c r="BI2271" s="29">
        <f t="shared" si="1865"/>
        <v>2.8557016753738065</v>
      </c>
      <c r="BJ2271" s="28">
        <f t="shared" si="1848"/>
        <v>1.6898821483682838</v>
      </c>
      <c r="BK2271" s="28">
        <f t="shared" si="1849"/>
        <v>58.476900212279588</v>
      </c>
      <c r="BL2271" s="28">
        <f t="shared" si="1850"/>
        <v>0.71483038158963319</v>
      </c>
      <c r="BM2271" s="28">
        <f t="shared" si="1851"/>
        <v>-0.24477599882685905</v>
      </c>
      <c r="BN2271" s="28">
        <f t="shared" si="1852"/>
        <v>-9.9525131066535746</v>
      </c>
      <c r="BO2271" s="28">
        <f t="shared" si="1853"/>
        <v>-150.40884095239079</v>
      </c>
      <c r="BP2271" s="28">
        <f t="shared" si="1854"/>
        <v>5.5552182624005828E-3</v>
      </c>
      <c r="BQ2271" s="28">
        <f t="shared" si="1866"/>
        <v>-0.56337912397281176</v>
      </c>
    </row>
    <row r="2272" spans="1:69" x14ac:dyDescent="0.2">
      <c r="A2272" s="1" t="s">
        <v>7554</v>
      </c>
      <c r="B2272" s="8" t="s">
        <v>5982</v>
      </c>
      <c r="C2272" s="37" t="s">
        <v>7530</v>
      </c>
      <c r="D2272" s="38">
        <v>1033</v>
      </c>
      <c r="E2272" s="52" t="s">
        <v>3538</v>
      </c>
      <c r="G2272" s="8">
        <v>731</v>
      </c>
      <c r="H2272" s="8">
        <v>115</v>
      </c>
      <c r="I2272" s="8">
        <v>174</v>
      </c>
      <c r="J2272" s="8">
        <v>21</v>
      </c>
      <c r="K2272" s="8">
        <v>84</v>
      </c>
      <c r="L2272" s="8">
        <v>16</v>
      </c>
      <c r="M2272" s="8">
        <v>14</v>
      </c>
      <c r="N2272" s="8">
        <v>3</v>
      </c>
      <c r="O2272" s="8">
        <v>30</v>
      </c>
      <c r="P2272" s="8">
        <v>17</v>
      </c>
      <c r="Q2272" s="36">
        <f t="shared" si="1867"/>
        <v>616</v>
      </c>
      <c r="R2272" s="36">
        <f t="shared" si="1855"/>
        <v>153</v>
      </c>
      <c r="S2272" s="36">
        <f t="shared" si="1856"/>
        <v>68</v>
      </c>
      <c r="T2272" s="36">
        <f t="shared" si="1857"/>
        <v>11</v>
      </c>
      <c r="U2272" s="36">
        <f t="shared" si="1858"/>
        <v>13</v>
      </c>
      <c r="V2272" s="36">
        <f t="shared" si="1859"/>
        <v>3931</v>
      </c>
      <c r="W2272" s="45">
        <f t="shared" si="1860"/>
        <v>861</v>
      </c>
      <c r="X2272" s="50">
        <f t="shared" si="1861"/>
        <v>4.5656213704994189</v>
      </c>
      <c r="Y2272" s="46">
        <f t="shared" si="1826"/>
        <v>0.18868479376680314</v>
      </c>
      <c r="Z2272" s="46">
        <f t="shared" si="1827"/>
        <v>0.31992753476564084</v>
      </c>
      <c r="AA2272" s="46">
        <f t="shared" si="1828"/>
        <v>2.4511702757644787</v>
      </c>
      <c r="AB2272" s="46">
        <f t="shared" si="1829"/>
        <v>6.5824130167633159</v>
      </c>
      <c r="AC2272" s="46">
        <f t="shared" si="1830"/>
        <v>12.713655757762155</v>
      </c>
      <c r="AD2272" s="46">
        <f t="shared" si="1831"/>
        <v>116.22983296035073</v>
      </c>
      <c r="AE2272" s="46">
        <f t="shared" si="1832"/>
        <v>48.948912819143047</v>
      </c>
      <c r="AF2272" s="46">
        <f t="shared" si="1833"/>
        <v>166.67957875198454</v>
      </c>
      <c r="AG2272" s="46">
        <f t="shared" si="1834"/>
        <v>72.406543184396469</v>
      </c>
      <c r="AH2272" s="46">
        <f t="shared" si="1835"/>
        <v>165.27752485090801</v>
      </c>
      <c r="AI2272" s="46">
        <f t="shared" si="1862"/>
        <v>0.66225859600788706</v>
      </c>
      <c r="AJ2272" s="47">
        <f t="shared" si="1818"/>
        <v>0.81379272300008132</v>
      </c>
      <c r="AK2272" s="47">
        <f t="shared" si="1819"/>
        <v>93.679520319272697</v>
      </c>
      <c r="AL2272" s="47">
        <f t="shared" si="1820"/>
        <v>-51.372115934968456</v>
      </c>
      <c r="AM2272" s="47">
        <f t="shared" si="1821"/>
        <v>-484.20328200126414</v>
      </c>
      <c r="AN2272" s="47">
        <f t="shared" si="1822"/>
        <v>-344.69022879573538</v>
      </c>
      <c r="AO2272" s="47">
        <f t="shared" si="1823"/>
        <v>-1093.4718779145237</v>
      </c>
      <c r="AP2272" s="47">
        <f t="shared" si="1824"/>
        <v>1.1654980101253485E-3</v>
      </c>
      <c r="AQ2272" s="47">
        <f t="shared" si="1863"/>
        <v>-2.1912038396536473</v>
      </c>
      <c r="AR2272" s="1">
        <f t="shared" si="1825"/>
        <v>115</v>
      </c>
      <c r="AS2272" s="1">
        <f t="shared" si="1844"/>
        <v>21</v>
      </c>
      <c r="AT2272" s="1">
        <f t="shared" si="1845"/>
        <v>16</v>
      </c>
      <c r="AU2272" s="1">
        <f t="shared" si="1846"/>
        <v>3</v>
      </c>
      <c r="AV2272" s="1">
        <f t="shared" si="1847"/>
        <v>17</v>
      </c>
      <c r="AW2272" s="27">
        <f t="shared" si="1836"/>
        <v>172</v>
      </c>
      <c r="AX2272" s="41">
        <f t="shared" si="1864"/>
        <v>4.2441860465116283</v>
      </c>
      <c r="AY2272" s="29">
        <f t="shared" si="1837"/>
        <v>0.57125473228772239</v>
      </c>
      <c r="AZ2272" s="29">
        <f t="shared" si="1838"/>
        <v>5.9626825310979119E-2</v>
      </c>
      <c r="BA2272" s="29">
        <f t="shared" si="1839"/>
        <v>1.5479989183342358</v>
      </c>
      <c r="BB2272" s="29">
        <f t="shared" si="1840"/>
        <v>5.0363710113574927</v>
      </c>
      <c r="BC2272" s="29">
        <f t="shared" si="1841"/>
        <v>10.524743104380748</v>
      </c>
      <c r="BD2272" s="29">
        <f t="shared" si="1842"/>
        <v>65.694294213088071</v>
      </c>
      <c r="BE2272" s="29">
        <f t="shared" si="1842"/>
        <v>1.2521633315305616</v>
      </c>
      <c r="BF2272" s="29">
        <f t="shared" si="1842"/>
        <v>24.767982693347772</v>
      </c>
      <c r="BG2272" s="29">
        <f t="shared" si="1842"/>
        <v>15.109113034072479</v>
      </c>
      <c r="BH2272" s="29">
        <f t="shared" si="1843"/>
        <v>178.92063277447272</v>
      </c>
      <c r="BI2272" s="29">
        <f t="shared" si="1865"/>
        <v>1.6710186318509452</v>
      </c>
      <c r="BJ2272" s="28">
        <f t="shared" si="1848"/>
        <v>1.2926788587468061</v>
      </c>
      <c r="BK2272" s="28">
        <f t="shared" si="1849"/>
        <v>22.986381911794044</v>
      </c>
      <c r="BL2272" s="28">
        <f t="shared" si="1850"/>
        <v>-0.14155000425363126</v>
      </c>
      <c r="BM2272" s="28">
        <f t="shared" si="1851"/>
        <v>-14.266059253984125</v>
      </c>
      <c r="BN2272" s="28">
        <f t="shared" si="1852"/>
        <v>-15.697333656186352</v>
      </c>
      <c r="BO2272" s="28">
        <f t="shared" si="1853"/>
        <v>-268.7164410821099</v>
      </c>
      <c r="BP2272" s="28">
        <f t="shared" si="1854"/>
        <v>5.9167526659786723E-3</v>
      </c>
      <c r="BQ2272" s="28">
        <f t="shared" si="1866"/>
        <v>-1.632047483955118</v>
      </c>
    </row>
    <row r="2273" spans="1:69" x14ac:dyDescent="0.2">
      <c r="A2273" s="1" t="s">
        <v>7554</v>
      </c>
      <c r="B2273" s="8" t="s">
        <v>5984</v>
      </c>
      <c r="C2273" s="37" t="s">
        <v>7531</v>
      </c>
      <c r="D2273" s="38">
        <v>1137</v>
      </c>
      <c r="E2273" s="52" t="s">
        <v>1695</v>
      </c>
      <c r="G2273" s="8">
        <v>731</v>
      </c>
      <c r="H2273" s="8">
        <v>115</v>
      </c>
      <c r="I2273" s="8">
        <v>205</v>
      </c>
      <c r="J2273" s="8">
        <v>25</v>
      </c>
      <c r="K2273" s="8">
        <v>103</v>
      </c>
      <c r="L2273" s="8">
        <v>16</v>
      </c>
      <c r="M2273" s="8">
        <v>36</v>
      </c>
      <c r="N2273" s="8">
        <v>10</v>
      </c>
      <c r="O2273" s="8">
        <v>62</v>
      </c>
      <c r="P2273" s="8">
        <v>33</v>
      </c>
      <c r="Q2273" s="36">
        <f t="shared" si="1867"/>
        <v>616</v>
      </c>
      <c r="R2273" s="36">
        <f t="shared" si="1855"/>
        <v>180</v>
      </c>
      <c r="S2273" s="36">
        <f t="shared" si="1856"/>
        <v>87</v>
      </c>
      <c r="T2273" s="36">
        <f t="shared" si="1857"/>
        <v>26</v>
      </c>
      <c r="U2273" s="36">
        <f t="shared" si="1858"/>
        <v>29</v>
      </c>
      <c r="V2273" s="36">
        <f t="shared" si="1859"/>
        <v>4142</v>
      </c>
      <c r="W2273" s="45">
        <f t="shared" si="1860"/>
        <v>938</v>
      </c>
      <c r="X2273" s="50">
        <f t="shared" si="1861"/>
        <v>4.4157782515991473</v>
      </c>
      <c r="Y2273" s="46">
        <f t="shared" si="1826"/>
        <v>0.34131505130454926</v>
      </c>
      <c r="Z2273" s="46">
        <f t="shared" si="1827"/>
        <v>0.1728715545028438</v>
      </c>
      <c r="AA2273" s="46">
        <f t="shared" si="1828"/>
        <v>2.0044280577011384</v>
      </c>
      <c r="AB2273" s="46">
        <f t="shared" si="1829"/>
        <v>5.8359845608994325</v>
      </c>
      <c r="AC2273" s="46">
        <f t="shared" si="1830"/>
        <v>11.667541064097728</v>
      </c>
      <c r="AD2273" s="46">
        <f t="shared" si="1831"/>
        <v>210.25007160360235</v>
      </c>
      <c r="AE2273" s="46">
        <f t="shared" si="1832"/>
        <v>31.116879810511886</v>
      </c>
      <c r="AF2273" s="46">
        <f t="shared" si="1833"/>
        <v>174.38524101999903</v>
      </c>
      <c r="AG2273" s="46">
        <f t="shared" si="1834"/>
        <v>151.73559858338524</v>
      </c>
      <c r="AH2273" s="46">
        <f t="shared" si="1835"/>
        <v>338.35869085883411</v>
      </c>
      <c r="AI2273" s="46">
        <f t="shared" si="1862"/>
        <v>0.96675184832052563</v>
      </c>
      <c r="AJ2273" s="47">
        <f t="shared" si="1818"/>
        <v>0.98323539822390738</v>
      </c>
      <c r="AK2273" s="47">
        <f t="shared" si="1819"/>
        <v>129.2234572158772</v>
      </c>
      <c r="AL2273" s="47">
        <f t="shared" si="1820"/>
        <v>-13.610851461261209</v>
      </c>
      <c r="AM2273" s="47">
        <f t="shared" si="1821"/>
        <v>-259.73617820637878</v>
      </c>
      <c r="AN2273" s="47">
        <f t="shared" si="1822"/>
        <v>-385.63108367396552</v>
      </c>
      <c r="AO2273" s="47">
        <f t="shared" si="1823"/>
        <v>-1215.8905648212135</v>
      </c>
      <c r="AP2273" s="47">
        <f t="shared" si="1824"/>
        <v>1.0695162776272701E-3</v>
      </c>
      <c r="AQ2273" s="47">
        <f t="shared" si="1863"/>
        <v>-1.8669959787650066</v>
      </c>
      <c r="AR2273" s="1">
        <f t="shared" si="1825"/>
        <v>115</v>
      </c>
      <c r="AS2273" s="1">
        <f t="shared" si="1844"/>
        <v>25</v>
      </c>
      <c r="AT2273" s="1">
        <f t="shared" si="1845"/>
        <v>16</v>
      </c>
      <c r="AU2273" s="1">
        <f t="shared" si="1846"/>
        <v>10</v>
      </c>
      <c r="AV2273" s="1">
        <f t="shared" si="1847"/>
        <v>33</v>
      </c>
      <c r="AW2273" s="27">
        <f t="shared" si="1836"/>
        <v>199</v>
      </c>
      <c r="AX2273" s="41">
        <f t="shared" si="1864"/>
        <v>3.8994974874371859</v>
      </c>
      <c r="AY2273" s="29">
        <f t="shared" si="1837"/>
        <v>1.2111057801570668</v>
      </c>
      <c r="AZ2273" s="29">
        <f t="shared" si="1838"/>
        <v>1.0100755031438598E-2</v>
      </c>
      <c r="BA2273" s="29">
        <f t="shared" si="1839"/>
        <v>0.80909572990581047</v>
      </c>
      <c r="BB2273" s="29">
        <f t="shared" si="1840"/>
        <v>3.6080907047801825</v>
      </c>
      <c r="BC2273" s="29">
        <f t="shared" si="1841"/>
        <v>8.4070856796545534</v>
      </c>
      <c r="BD2273" s="29">
        <f t="shared" si="1842"/>
        <v>139.27716471806269</v>
      </c>
      <c r="BE2273" s="29">
        <f t="shared" si="1842"/>
        <v>0.25251887578596494</v>
      </c>
      <c r="BF2273" s="29">
        <f t="shared" si="1842"/>
        <v>12.945531678492967</v>
      </c>
      <c r="BG2273" s="29">
        <f t="shared" si="1842"/>
        <v>36.080907047801823</v>
      </c>
      <c r="BH2273" s="29">
        <f t="shared" si="1843"/>
        <v>277.43382742860024</v>
      </c>
      <c r="BI2273" s="29">
        <f t="shared" si="1865"/>
        <v>2.3534845946906247</v>
      </c>
      <c r="BJ2273" s="28">
        <f t="shared" si="1848"/>
        <v>1.5341071001369575</v>
      </c>
      <c r="BK2273" s="28">
        <f t="shared" si="1849"/>
        <v>42.45256306736713</v>
      </c>
      <c r="BL2273" s="28">
        <f t="shared" si="1850"/>
        <v>7.0291648175126193E-3</v>
      </c>
      <c r="BM2273" s="28">
        <f t="shared" si="1851"/>
        <v>-3.2251714492246424</v>
      </c>
      <c r="BN2273" s="28">
        <f t="shared" si="1852"/>
        <v>-18.982313011345447</v>
      </c>
      <c r="BO2273" s="28">
        <f t="shared" si="1853"/>
        <v>-222.79996091209128</v>
      </c>
      <c r="BP2273" s="28">
        <f t="shared" si="1854"/>
        <v>5.10177921345434E-3</v>
      </c>
      <c r="BQ2273" s="28">
        <f t="shared" si="1866"/>
        <v>-1.0333544268818864</v>
      </c>
    </row>
    <row r="2274" spans="1:69" x14ac:dyDescent="0.2">
      <c r="A2274" s="1" t="s">
        <v>7554</v>
      </c>
      <c r="B2274" s="8" t="s">
        <v>5986</v>
      </c>
      <c r="C2274" s="37" t="s">
        <v>7534</v>
      </c>
      <c r="D2274" s="38">
        <v>3105</v>
      </c>
      <c r="E2274" s="52" t="s">
        <v>3362</v>
      </c>
      <c r="G2274" s="8">
        <v>2314</v>
      </c>
      <c r="H2274" s="8">
        <v>626</v>
      </c>
      <c r="I2274" s="8">
        <v>514</v>
      </c>
      <c r="J2274" s="8">
        <v>111</v>
      </c>
      <c r="K2274" s="8">
        <v>154</v>
      </c>
      <c r="L2274" s="8">
        <v>49</v>
      </c>
      <c r="M2274" s="8">
        <v>61</v>
      </c>
      <c r="N2274" s="8">
        <v>32</v>
      </c>
      <c r="O2274" s="8">
        <v>62</v>
      </c>
      <c r="P2274" s="8">
        <v>37</v>
      </c>
      <c r="Q2274" s="36">
        <f t="shared" si="1867"/>
        <v>1688</v>
      </c>
      <c r="R2274" s="36">
        <f t="shared" si="1855"/>
        <v>403</v>
      </c>
      <c r="S2274" s="36">
        <f t="shared" si="1856"/>
        <v>105</v>
      </c>
      <c r="T2274" s="36">
        <f t="shared" si="1857"/>
        <v>29</v>
      </c>
      <c r="U2274" s="36">
        <f t="shared" si="1858"/>
        <v>25</v>
      </c>
      <c r="V2274" s="36">
        <f t="shared" si="1859"/>
        <v>10450</v>
      </c>
      <c r="W2274" s="45">
        <f t="shared" si="1860"/>
        <v>2250</v>
      </c>
      <c r="X2274" s="50">
        <f t="shared" si="1861"/>
        <v>4.6444444444444448</v>
      </c>
      <c r="Y2274" s="46">
        <f t="shared" si="1826"/>
        <v>0.12641975308641948</v>
      </c>
      <c r="Z2274" s="46">
        <f t="shared" si="1827"/>
        <v>0.41530864197530915</v>
      </c>
      <c r="AA2274" s="46">
        <f t="shared" si="1828"/>
        <v>2.7041975308641986</v>
      </c>
      <c r="AB2274" s="46">
        <f t="shared" si="1829"/>
        <v>6.9930864197530882</v>
      </c>
      <c r="AC2274" s="46">
        <f t="shared" si="1830"/>
        <v>13.281975308641979</v>
      </c>
      <c r="AD2274" s="46">
        <f t="shared" si="1831"/>
        <v>213.39654320987609</v>
      </c>
      <c r="AE2274" s="46">
        <f t="shared" si="1832"/>
        <v>167.36938271604959</v>
      </c>
      <c r="AF2274" s="46">
        <f t="shared" si="1833"/>
        <v>283.94074074074086</v>
      </c>
      <c r="AG2274" s="46">
        <f t="shared" si="1834"/>
        <v>202.79950617283956</v>
      </c>
      <c r="AH2274" s="46">
        <f t="shared" si="1835"/>
        <v>332.04938271604948</v>
      </c>
      <c r="AI2274" s="46">
        <f t="shared" si="1862"/>
        <v>0.53337285707227899</v>
      </c>
      <c r="AJ2274" s="47">
        <f t="shared" si="1818"/>
        <v>0.73032380289312704</v>
      </c>
      <c r="AK2274" s="47">
        <f t="shared" si="1819"/>
        <v>194.78184823093935</v>
      </c>
      <c r="AL2274" s="47">
        <f t="shared" si="1820"/>
        <v>-276.89501173426544</v>
      </c>
      <c r="AM2274" s="47">
        <f t="shared" si="1821"/>
        <v>-1198.6725236925056</v>
      </c>
      <c r="AN2274" s="47">
        <f t="shared" si="1822"/>
        <v>-1376.749648383563</v>
      </c>
      <c r="AO2274" s="47">
        <f t="shared" si="1823"/>
        <v>-3106.6165029631538</v>
      </c>
      <c r="AP2274" s="47">
        <f t="shared" si="1824"/>
        <v>4.4503765216331816E-4</v>
      </c>
      <c r="AQ2274" s="47">
        <f t="shared" si="1863"/>
        <v>-2.5652646009378497</v>
      </c>
      <c r="AR2274" s="1">
        <f t="shared" si="1825"/>
        <v>626</v>
      </c>
      <c r="AS2274" s="1">
        <f t="shared" si="1844"/>
        <v>111</v>
      </c>
      <c r="AT2274" s="1">
        <f t="shared" si="1845"/>
        <v>49</v>
      </c>
      <c r="AU2274" s="1">
        <f t="shared" si="1846"/>
        <v>32</v>
      </c>
      <c r="AV2274" s="1">
        <f t="shared" si="1847"/>
        <v>37</v>
      </c>
      <c r="AW2274" s="27">
        <f t="shared" si="1836"/>
        <v>855</v>
      </c>
      <c r="AX2274" s="41">
        <f t="shared" si="1864"/>
        <v>4.4701754385964909</v>
      </c>
      <c r="AY2274" s="29">
        <f t="shared" si="1837"/>
        <v>0.28071406586642078</v>
      </c>
      <c r="AZ2274" s="29">
        <f t="shared" si="1838"/>
        <v>0.22106494305940261</v>
      </c>
      <c r="BA2274" s="29">
        <f t="shared" si="1839"/>
        <v>2.1614158202523845</v>
      </c>
      <c r="BB2274" s="29">
        <f t="shared" si="1840"/>
        <v>6.1017666974453659</v>
      </c>
      <c r="BC2274" s="29">
        <f t="shared" si="1841"/>
        <v>12.042117574638349</v>
      </c>
      <c r="BD2274" s="29">
        <f t="shared" si="1842"/>
        <v>175.72700523237941</v>
      </c>
      <c r="BE2274" s="29">
        <f t="shared" si="1842"/>
        <v>24.538208679593691</v>
      </c>
      <c r="BF2274" s="29">
        <f t="shared" si="1842"/>
        <v>105.90937519236684</v>
      </c>
      <c r="BG2274" s="29">
        <f t="shared" si="1842"/>
        <v>195.25653431825171</v>
      </c>
      <c r="BH2274" s="29">
        <f t="shared" si="1843"/>
        <v>445.5583502616189</v>
      </c>
      <c r="BI2274" s="29">
        <f t="shared" si="1865"/>
        <v>1.1088869715271787</v>
      </c>
      <c r="BJ2274" s="28">
        <f t="shared" si="1848"/>
        <v>1.0530370228663277</v>
      </c>
      <c r="BK2274" s="28">
        <f t="shared" si="1849"/>
        <v>79.733288003162329</v>
      </c>
      <c r="BL2274" s="28">
        <f t="shared" si="1850"/>
        <v>-9.8803396085711412</v>
      </c>
      <c r="BM2274" s="28">
        <f t="shared" si="1851"/>
        <v>-133.34374477691028</v>
      </c>
      <c r="BN2274" s="28">
        <f t="shared" si="1852"/>
        <v>-413.04983626968055</v>
      </c>
      <c r="BO2274" s="28">
        <f t="shared" si="1853"/>
        <v>-1324.1131464024002</v>
      </c>
      <c r="BP2274" s="28">
        <f t="shared" si="1854"/>
        <v>1.1737056977577417E-3</v>
      </c>
      <c r="BQ2274" s="28">
        <f t="shared" si="1866"/>
        <v>-2.1134376001651587</v>
      </c>
    </row>
    <row r="2275" spans="1:69" x14ac:dyDescent="0.2">
      <c r="A2275" s="1" t="s">
        <v>7554</v>
      </c>
      <c r="B2275" s="8" t="s">
        <v>5988</v>
      </c>
      <c r="C2275" s="37" t="s">
        <v>7530</v>
      </c>
      <c r="D2275" s="38">
        <v>4597</v>
      </c>
      <c r="E2275" s="52" t="s">
        <v>1695</v>
      </c>
      <c r="G2275" s="8">
        <v>3513</v>
      </c>
      <c r="H2275" s="8">
        <v>1076</v>
      </c>
      <c r="I2275" s="8">
        <v>710</v>
      </c>
      <c r="J2275" s="8">
        <v>139</v>
      </c>
      <c r="K2275" s="8">
        <v>195</v>
      </c>
      <c r="L2275" s="8">
        <v>39</v>
      </c>
      <c r="M2275" s="8">
        <v>66</v>
      </c>
      <c r="N2275" s="8">
        <v>20</v>
      </c>
      <c r="O2275" s="8">
        <v>113</v>
      </c>
      <c r="P2275" s="8">
        <v>59</v>
      </c>
      <c r="Q2275" s="36">
        <f t="shared" si="1867"/>
        <v>2437</v>
      </c>
      <c r="R2275" s="36">
        <f t="shared" si="1855"/>
        <v>571</v>
      </c>
      <c r="S2275" s="36">
        <f t="shared" si="1856"/>
        <v>156</v>
      </c>
      <c r="T2275" s="36">
        <f t="shared" si="1857"/>
        <v>46</v>
      </c>
      <c r="U2275" s="36">
        <f t="shared" si="1858"/>
        <v>54</v>
      </c>
      <c r="V2275" s="36">
        <f t="shared" si="1859"/>
        <v>15083</v>
      </c>
      <c r="W2275" s="45">
        <f t="shared" si="1860"/>
        <v>3264</v>
      </c>
      <c r="X2275" s="50">
        <f t="shared" si="1861"/>
        <v>4.6210171568627452</v>
      </c>
      <c r="Y2275" s="46">
        <f t="shared" si="1826"/>
        <v>0.1436279953923971</v>
      </c>
      <c r="Z2275" s="46">
        <f t="shared" si="1827"/>
        <v>0.38566230911788746</v>
      </c>
      <c r="AA2275" s="46">
        <f t="shared" si="1828"/>
        <v>2.6276966228433776</v>
      </c>
      <c r="AB2275" s="46">
        <f t="shared" si="1829"/>
        <v>6.8697309365688684</v>
      </c>
      <c r="AC2275" s="46">
        <f t="shared" si="1830"/>
        <v>13.111765250294358</v>
      </c>
      <c r="AD2275" s="46">
        <f t="shared" si="1831"/>
        <v>350.02142477127171</v>
      </c>
      <c r="AE2275" s="46">
        <f t="shared" si="1832"/>
        <v>220.21317850631374</v>
      </c>
      <c r="AF2275" s="46">
        <f t="shared" si="1833"/>
        <v>409.9206731635669</v>
      </c>
      <c r="AG2275" s="46">
        <f t="shared" si="1834"/>
        <v>316.00762308216792</v>
      </c>
      <c r="AH2275" s="46">
        <f t="shared" si="1835"/>
        <v>708.03532351589536</v>
      </c>
      <c r="AI2275" s="46">
        <f t="shared" si="1862"/>
        <v>0.61421949832645284</v>
      </c>
      <c r="AJ2275" s="47">
        <f t="shared" si="1818"/>
        <v>0.78372156938957149</v>
      </c>
      <c r="AK2275" s="47">
        <f t="shared" si="1819"/>
        <v>275.56799692445537</v>
      </c>
      <c r="AL2275" s="47">
        <f t="shared" si="1820"/>
        <v>-284.09363631134431</v>
      </c>
      <c r="AM2275" s="47">
        <f t="shared" si="1821"/>
        <v>-1380.3907304629909</v>
      </c>
      <c r="AN2275" s="47">
        <f t="shared" si="1822"/>
        <v>-1720.6083439162883</v>
      </c>
      <c r="AO2275" s="47">
        <f t="shared" si="1823"/>
        <v>-5325.9870863675342</v>
      </c>
      <c r="AP2275" s="47">
        <f t="shared" si="1824"/>
        <v>3.0665434286999526E-4</v>
      </c>
      <c r="AQ2275" s="47">
        <f t="shared" si="1863"/>
        <v>-2.5867863278420917</v>
      </c>
      <c r="AR2275" s="1">
        <f t="shared" si="1825"/>
        <v>1076</v>
      </c>
      <c r="AS2275" s="1">
        <f t="shared" si="1844"/>
        <v>139</v>
      </c>
      <c r="AT2275" s="1">
        <f t="shared" si="1845"/>
        <v>39</v>
      </c>
      <c r="AU2275" s="1">
        <f t="shared" si="1846"/>
        <v>20</v>
      </c>
      <c r="AV2275" s="1">
        <f t="shared" si="1847"/>
        <v>59</v>
      </c>
      <c r="AW2275" s="27">
        <f t="shared" si="1836"/>
        <v>1333</v>
      </c>
      <c r="AX2275" s="41">
        <f t="shared" si="1864"/>
        <v>4.6151537884471114</v>
      </c>
      <c r="AY2275" s="29">
        <f t="shared" si="1837"/>
        <v>0.14810660654661065</v>
      </c>
      <c r="AZ2275" s="29">
        <f t="shared" si="1838"/>
        <v>0.37841418344083355</v>
      </c>
      <c r="BA2275" s="29">
        <f t="shared" si="1839"/>
        <v>2.6087217603350563</v>
      </c>
      <c r="BB2275" s="29">
        <f t="shared" si="1840"/>
        <v>6.8390293372292792</v>
      </c>
      <c r="BC2275" s="29">
        <f t="shared" si="1841"/>
        <v>13.069336914123502</v>
      </c>
      <c r="BD2275" s="29">
        <f t="shared" si="1842"/>
        <v>159.36270864415306</v>
      </c>
      <c r="BE2275" s="29">
        <f t="shared" si="1842"/>
        <v>52.599571498275864</v>
      </c>
      <c r="BF2275" s="29">
        <f t="shared" si="1842"/>
        <v>101.74014865306719</v>
      </c>
      <c r="BG2275" s="29">
        <f t="shared" si="1842"/>
        <v>136.78058674458558</v>
      </c>
      <c r="BH2275" s="29">
        <f t="shared" si="1843"/>
        <v>771.09087793328661</v>
      </c>
      <c r="BI2275" s="29">
        <f t="shared" si="1865"/>
        <v>0.91709751762264891</v>
      </c>
      <c r="BJ2275" s="28">
        <f t="shared" si="1848"/>
        <v>0.95765208589688189</v>
      </c>
      <c r="BK2275" s="28">
        <f t="shared" si="1849"/>
        <v>69.831382726179214</v>
      </c>
      <c r="BL2275" s="28">
        <f t="shared" si="1850"/>
        <v>-36.841951992085832</v>
      </c>
      <c r="BM2275" s="28">
        <f t="shared" si="1851"/>
        <v>-187.10395658764583</v>
      </c>
      <c r="BN2275" s="28">
        <f t="shared" si="1852"/>
        <v>-407.28500303695574</v>
      </c>
      <c r="BO2275" s="28">
        <f t="shared" si="1853"/>
        <v>-3174.0156621044243</v>
      </c>
      <c r="BP2275" s="28">
        <f t="shared" si="1854"/>
        <v>7.5187885105240475E-4</v>
      </c>
      <c r="BQ2275" s="28">
        <f t="shared" si="1866"/>
        <v>-2.8085796820089688</v>
      </c>
    </row>
    <row r="2276" spans="1:69" x14ac:dyDescent="0.2">
      <c r="A2276" s="1" t="s">
        <v>7554</v>
      </c>
      <c r="B2276" s="8" t="s">
        <v>5990</v>
      </c>
      <c r="C2276" s="37" t="s">
        <v>7539</v>
      </c>
      <c r="D2276" s="38">
        <v>1533</v>
      </c>
      <c r="E2276" s="52" t="s">
        <v>1661</v>
      </c>
      <c r="G2276" s="8">
        <v>901</v>
      </c>
      <c r="H2276" s="8">
        <v>319</v>
      </c>
      <c r="I2276" s="8">
        <v>281</v>
      </c>
      <c r="J2276" s="8">
        <v>81</v>
      </c>
      <c r="K2276" s="8">
        <v>193</v>
      </c>
      <c r="L2276" s="8">
        <v>59</v>
      </c>
      <c r="M2276" s="8">
        <v>86</v>
      </c>
      <c r="N2276" s="8">
        <v>36</v>
      </c>
      <c r="O2276" s="8">
        <v>72</v>
      </c>
      <c r="P2276" s="8">
        <v>32</v>
      </c>
      <c r="Q2276" s="36">
        <f t="shared" si="1867"/>
        <v>582</v>
      </c>
      <c r="R2276" s="36">
        <f t="shared" si="1855"/>
        <v>200</v>
      </c>
      <c r="S2276" s="36">
        <f t="shared" si="1856"/>
        <v>134</v>
      </c>
      <c r="T2276" s="36">
        <f t="shared" si="1857"/>
        <v>50</v>
      </c>
      <c r="U2276" s="36">
        <f t="shared" si="1858"/>
        <v>40</v>
      </c>
      <c r="V2276" s="36">
        <f t="shared" si="1859"/>
        <v>4252</v>
      </c>
      <c r="W2276" s="45">
        <f t="shared" si="1860"/>
        <v>1006</v>
      </c>
      <c r="X2276" s="50">
        <f t="shared" si="1861"/>
        <v>4.2266401590457257</v>
      </c>
      <c r="Y2276" s="46">
        <f t="shared" si="1826"/>
        <v>0.5980854436008205</v>
      </c>
      <c r="Z2276" s="46">
        <f t="shared" si="1827"/>
        <v>5.1365761692271819E-2</v>
      </c>
      <c r="AA2276" s="46">
        <f t="shared" si="1828"/>
        <v>1.5046460797837231</v>
      </c>
      <c r="AB2276" s="46">
        <f t="shared" si="1829"/>
        <v>4.9579263978751742</v>
      </c>
      <c r="AC2276" s="46">
        <f t="shared" si="1830"/>
        <v>10.411206715966626</v>
      </c>
      <c r="AD2276" s="46">
        <f t="shared" si="1831"/>
        <v>348.0857281756775</v>
      </c>
      <c r="AE2276" s="46">
        <f t="shared" si="1832"/>
        <v>10.273152338454365</v>
      </c>
      <c r="AF2276" s="46">
        <f t="shared" si="1833"/>
        <v>201.62257469101888</v>
      </c>
      <c r="AG2276" s="46">
        <f t="shared" si="1834"/>
        <v>247.89631989375872</v>
      </c>
      <c r="AH2276" s="46">
        <f t="shared" si="1835"/>
        <v>416.44826863866507</v>
      </c>
      <c r="AI2276" s="46">
        <f t="shared" si="1862"/>
        <v>1.2182348693906215</v>
      </c>
      <c r="AJ2276" s="47">
        <f t="shared" si="1818"/>
        <v>1.1037367754091649</v>
      </c>
      <c r="AK2276" s="47">
        <f t="shared" si="1819"/>
        <v>200.20332882142858</v>
      </c>
      <c r="AL2276" s="47">
        <f t="shared" si="1820"/>
        <v>-1.7315859581343647</v>
      </c>
      <c r="AM2276" s="47">
        <f t="shared" si="1821"/>
        <v>-183.9330600431403</v>
      </c>
      <c r="AN2276" s="47">
        <f t="shared" si="1822"/>
        <v>-410.50984597652774</v>
      </c>
      <c r="AO2276" s="47">
        <f t="shared" si="1823"/>
        <v>-999.344108502273</v>
      </c>
      <c r="AP2276" s="47">
        <f t="shared" si="1824"/>
        <v>9.9700699688806964E-4</v>
      </c>
      <c r="AQ2276" s="47">
        <f t="shared" si="1863"/>
        <v>-1.3911390887084487</v>
      </c>
      <c r="AR2276" s="1">
        <f t="shared" si="1825"/>
        <v>319</v>
      </c>
      <c r="AS2276" s="1">
        <f t="shared" si="1844"/>
        <v>81</v>
      </c>
      <c r="AT2276" s="1">
        <f t="shared" si="1845"/>
        <v>59</v>
      </c>
      <c r="AU2276" s="1">
        <f t="shared" si="1846"/>
        <v>36</v>
      </c>
      <c r="AV2276" s="1">
        <f t="shared" si="1847"/>
        <v>32</v>
      </c>
      <c r="AW2276" s="27">
        <f t="shared" si="1836"/>
        <v>527</v>
      </c>
      <c r="AX2276" s="41">
        <f t="shared" si="1864"/>
        <v>4.1745730550284632</v>
      </c>
      <c r="AY2276" s="29">
        <f t="shared" si="1837"/>
        <v>0.68132964148504438</v>
      </c>
      <c r="AZ2276" s="29">
        <f t="shared" si="1838"/>
        <v>3.0475751541970842E-2</v>
      </c>
      <c r="BA2276" s="29">
        <f t="shared" si="1839"/>
        <v>1.3796218615988973</v>
      </c>
      <c r="BB2276" s="29">
        <f t="shared" si="1840"/>
        <v>4.7287679716558237</v>
      </c>
      <c r="BC2276" s="29">
        <f t="shared" si="1841"/>
        <v>10.07791408171275</v>
      </c>
      <c r="BD2276" s="29">
        <f t="shared" si="1842"/>
        <v>217.34415563372914</v>
      </c>
      <c r="BE2276" s="29">
        <f t="shared" si="1842"/>
        <v>2.4685358748996382</v>
      </c>
      <c r="BF2276" s="29">
        <f t="shared" si="1842"/>
        <v>81.39768983433494</v>
      </c>
      <c r="BG2276" s="29">
        <f t="shared" si="1842"/>
        <v>170.23564697960967</v>
      </c>
      <c r="BH2276" s="29">
        <f t="shared" si="1843"/>
        <v>322.49325061480801</v>
      </c>
      <c r="BI2276" s="29">
        <f t="shared" si="1865"/>
        <v>1.5093902641395085</v>
      </c>
      <c r="BJ2276" s="28">
        <f t="shared" si="1848"/>
        <v>1.2285724496909038</v>
      </c>
      <c r="BK2276" s="28">
        <f t="shared" si="1849"/>
        <v>96.744056101972916</v>
      </c>
      <c r="BL2276" s="28">
        <f t="shared" si="1850"/>
        <v>-0.23238834268010508</v>
      </c>
      <c r="BM2276" s="28">
        <f t="shared" si="1851"/>
        <v>-51.557256164364397</v>
      </c>
      <c r="BN2276" s="28">
        <f t="shared" si="1852"/>
        <v>-199.62833817277408</v>
      </c>
      <c r="BO2276" s="28">
        <f t="shared" si="1853"/>
        <v>-552.08206521428042</v>
      </c>
      <c r="BP2276" s="28">
        <f t="shared" si="1854"/>
        <v>1.9083831251131631E-3</v>
      </c>
      <c r="BQ2276" s="28">
        <f t="shared" si="1866"/>
        <v>-1.3487612083087106</v>
      </c>
    </row>
    <row r="2277" spans="1:69" x14ac:dyDescent="0.2">
      <c r="A2277" s="1" t="s">
        <v>7554</v>
      </c>
      <c r="B2277" s="8" t="s">
        <v>5992</v>
      </c>
      <c r="C2277" s="37" t="s">
        <v>7530</v>
      </c>
      <c r="D2277" s="38">
        <v>1050</v>
      </c>
      <c r="E2277" s="52" t="s">
        <v>2879</v>
      </c>
      <c r="G2277" s="8">
        <v>820</v>
      </c>
      <c r="H2277" s="8">
        <v>168</v>
      </c>
      <c r="I2277" s="8">
        <v>154</v>
      </c>
      <c r="J2277" s="8">
        <v>14</v>
      </c>
      <c r="K2277" s="8">
        <v>47</v>
      </c>
      <c r="L2277" s="8">
        <v>6</v>
      </c>
      <c r="M2277" s="8">
        <v>9</v>
      </c>
      <c r="N2277" s="8">
        <v>1</v>
      </c>
      <c r="O2277" s="8">
        <v>20</v>
      </c>
      <c r="P2277" s="8">
        <v>7</v>
      </c>
      <c r="Q2277" s="36">
        <f t="shared" si="1867"/>
        <v>652</v>
      </c>
      <c r="R2277" s="36">
        <f t="shared" si="1855"/>
        <v>140</v>
      </c>
      <c r="S2277" s="36">
        <f t="shared" si="1856"/>
        <v>41</v>
      </c>
      <c r="T2277" s="36">
        <f t="shared" si="1857"/>
        <v>8</v>
      </c>
      <c r="U2277" s="36">
        <f t="shared" si="1858"/>
        <v>13</v>
      </c>
      <c r="V2277" s="36">
        <f t="shared" si="1859"/>
        <v>3972</v>
      </c>
      <c r="W2277" s="45">
        <f t="shared" si="1860"/>
        <v>854</v>
      </c>
      <c r="X2277" s="50">
        <f t="shared" si="1861"/>
        <v>4.6510538641686185</v>
      </c>
      <c r="Y2277" s="46">
        <f t="shared" si="1826"/>
        <v>0.12176340571165292</v>
      </c>
      <c r="Z2277" s="46">
        <f t="shared" si="1827"/>
        <v>0.42387113404888999</v>
      </c>
      <c r="AA2277" s="46">
        <f t="shared" si="1828"/>
        <v>2.725978862386127</v>
      </c>
      <c r="AB2277" s="46">
        <f t="shared" si="1829"/>
        <v>7.0280865907233645</v>
      </c>
      <c r="AC2277" s="46">
        <f t="shared" si="1830"/>
        <v>13.330194319060601</v>
      </c>
      <c r="AD2277" s="46">
        <f t="shared" si="1831"/>
        <v>79.389740523997702</v>
      </c>
      <c r="AE2277" s="46">
        <f t="shared" si="1832"/>
        <v>59.341958766844598</v>
      </c>
      <c r="AF2277" s="46">
        <f t="shared" si="1833"/>
        <v>111.7651333578312</v>
      </c>
      <c r="AG2277" s="46">
        <f t="shared" si="1834"/>
        <v>56.224692725786916</v>
      </c>
      <c r="AH2277" s="46">
        <f t="shared" si="1835"/>
        <v>173.29252614778781</v>
      </c>
      <c r="AI2277" s="46">
        <f t="shared" si="1862"/>
        <v>0.56273628548915389</v>
      </c>
      <c r="AJ2277" s="47">
        <f t="shared" si="1818"/>
        <v>0.7501575071204406</v>
      </c>
      <c r="AK2277" s="47">
        <f t="shared" si="1819"/>
        <v>65.624407683607501</v>
      </c>
      <c r="AL2277" s="47">
        <f t="shared" si="1820"/>
        <v>-91.5211395577725</v>
      </c>
      <c r="AM2277" s="47">
        <f t="shared" si="1821"/>
        <v>-437.12958769116534</v>
      </c>
      <c r="AN2277" s="47">
        <f t="shared" si="1822"/>
        <v>-353.09231322707183</v>
      </c>
      <c r="AO2277" s="47">
        <f t="shared" si="1823"/>
        <v>-1498.7896778745262</v>
      </c>
      <c r="AP2277" s="47">
        <f t="shared" si="1824"/>
        <v>1.175084897819901E-3</v>
      </c>
      <c r="AQ2277" s="47">
        <f t="shared" si="1863"/>
        <v>-2.7202137957024872</v>
      </c>
      <c r="AR2277" s="1">
        <f t="shared" si="1825"/>
        <v>168</v>
      </c>
      <c r="AS2277" s="1">
        <f t="shared" si="1844"/>
        <v>14</v>
      </c>
      <c r="AT2277" s="1">
        <f t="shared" si="1845"/>
        <v>6</v>
      </c>
      <c r="AU2277" s="1">
        <f t="shared" si="1846"/>
        <v>1</v>
      </c>
      <c r="AV2277" s="1">
        <f t="shared" si="1847"/>
        <v>7</v>
      </c>
      <c r="AW2277" s="27">
        <f t="shared" si="1836"/>
        <v>196</v>
      </c>
      <c r="AX2277" s="41">
        <f t="shared" si="1864"/>
        <v>4.7091836734693882</v>
      </c>
      <c r="AY2277" s="29">
        <f t="shared" si="1837"/>
        <v>8.4574135776759457E-2</v>
      </c>
      <c r="AZ2277" s="29">
        <f t="shared" si="1838"/>
        <v>0.50294148271553574</v>
      </c>
      <c r="BA2277" s="29">
        <f t="shared" si="1839"/>
        <v>2.9213088296543122</v>
      </c>
      <c r="BB2277" s="29">
        <f t="shared" si="1840"/>
        <v>7.3396761765930885</v>
      </c>
      <c r="BC2277" s="29">
        <f t="shared" si="1841"/>
        <v>13.758043523531864</v>
      </c>
      <c r="BD2277" s="29">
        <f t="shared" si="1842"/>
        <v>14.208454810495589</v>
      </c>
      <c r="BE2277" s="29">
        <f t="shared" si="1842"/>
        <v>7.0411807580175001</v>
      </c>
      <c r="BF2277" s="29">
        <f t="shared" si="1842"/>
        <v>17.527852977925875</v>
      </c>
      <c r="BG2277" s="29">
        <f t="shared" si="1842"/>
        <v>7.3396761765930885</v>
      </c>
      <c r="BH2277" s="29">
        <f t="shared" si="1843"/>
        <v>96.306304664723044</v>
      </c>
      <c r="BI2277" s="29">
        <f t="shared" si="1865"/>
        <v>0.73037676609105173</v>
      </c>
      <c r="BJ2277" s="28">
        <f t="shared" si="1848"/>
        <v>0.85462083176754577</v>
      </c>
      <c r="BK2277" s="28">
        <f t="shared" si="1849"/>
        <v>6.6198052116241639</v>
      </c>
      <c r="BL2277" s="28">
        <f t="shared" si="1850"/>
        <v>-7.9998859984975033</v>
      </c>
      <c r="BM2277" s="28">
        <f t="shared" si="1851"/>
        <v>-47.995114625199093</v>
      </c>
      <c r="BN2277" s="28">
        <f t="shared" si="1852"/>
        <v>-31.856270101387867</v>
      </c>
      <c r="BO2277" s="28">
        <f t="shared" si="1853"/>
        <v>-572.28535767661242</v>
      </c>
      <c r="BP2277" s="28">
        <f t="shared" si="1854"/>
        <v>5.1810732223103355E-3</v>
      </c>
      <c r="BQ2277" s="28">
        <f t="shared" si="1866"/>
        <v>-3.385918512959404</v>
      </c>
    </row>
    <row r="2278" spans="1:69" x14ac:dyDescent="0.2">
      <c r="A2278" s="1" t="s">
        <v>7554</v>
      </c>
      <c r="B2278" s="8" t="s">
        <v>5994</v>
      </c>
      <c r="C2278" s="37" t="s">
        <v>7530</v>
      </c>
      <c r="D2278" s="38">
        <v>207</v>
      </c>
      <c r="E2278" s="52" t="s">
        <v>5659</v>
      </c>
      <c r="G2278" s="8">
        <v>163</v>
      </c>
      <c r="H2278" s="8">
        <v>14</v>
      </c>
      <c r="I2278" s="8">
        <v>26</v>
      </c>
      <c r="J2278" s="8">
        <v>2</v>
      </c>
      <c r="K2278" s="8">
        <v>11</v>
      </c>
      <c r="L2278" s="8">
        <v>1</v>
      </c>
      <c r="M2278" s="8">
        <v>2</v>
      </c>
      <c r="N2278" s="8">
        <v>1</v>
      </c>
      <c r="O2278" s="8">
        <v>5</v>
      </c>
      <c r="P2278" s="8">
        <v>1</v>
      </c>
      <c r="Q2278" s="36">
        <f t="shared" si="1867"/>
        <v>149</v>
      </c>
      <c r="R2278" s="36">
        <f t="shared" si="1855"/>
        <v>24</v>
      </c>
      <c r="S2278" s="36">
        <f t="shared" si="1856"/>
        <v>10</v>
      </c>
      <c r="T2278" s="36">
        <f t="shared" si="1857"/>
        <v>1</v>
      </c>
      <c r="U2278" s="36">
        <f t="shared" si="1858"/>
        <v>4</v>
      </c>
      <c r="V2278" s="36">
        <f t="shared" si="1859"/>
        <v>877</v>
      </c>
      <c r="W2278" s="45">
        <f t="shared" si="1860"/>
        <v>188</v>
      </c>
      <c r="X2278" s="50">
        <f t="shared" si="1861"/>
        <v>4.6648936170212769</v>
      </c>
      <c r="Y2278" s="46">
        <f t="shared" si="1826"/>
        <v>0.11229628791308263</v>
      </c>
      <c r="Z2278" s="46">
        <f t="shared" si="1827"/>
        <v>0.44208352195563644</v>
      </c>
      <c r="AA2278" s="46">
        <f t="shared" si="1828"/>
        <v>2.7718707559981901</v>
      </c>
      <c r="AB2278" s="46">
        <f t="shared" si="1829"/>
        <v>7.1016579900407439</v>
      </c>
      <c r="AC2278" s="46">
        <f t="shared" si="1830"/>
        <v>13.431445224083298</v>
      </c>
      <c r="AD2278" s="46">
        <f t="shared" si="1831"/>
        <v>16.732146899049312</v>
      </c>
      <c r="AE2278" s="46">
        <f t="shared" si="1832"/>
        <v>10.610004526935274</v>
      </c>
      <c r="AF2278" s="46">
        <f t="shared" si="1833"/>
        <v>27.718707559981901</v>
      </c>
      <c r="AG2278" s="46">
        <f t="shared" si="1834"/>
        <v>7.1016579900407439</v>
      </c>
      <c r="AH2278" s="46">
        <f t="shared" si="1835"/>
        <v>53.725780896333191</v>
      </c>
      <c r="AI2278" s="46">
        <f t="shared" si="1862"/>
        <v>0.61972351803390602</v>
      </c>
      <c r="AJ2278" s="47">
        <f t="shared" si="1818"/>
        <v>0.78722520159983833</v>
      </c>
      <c r="AK2278" s="47">
        <f t="shared" si="1819"/>
        <v>11.493105745635866</v>
      </c>
      <c r="AL2278" s="47">
        <f t="shared" si="1820"/>
        <v>-14.460082358924131</v>
      </c>
      <c r="AM2278" s="47">
        <f t="shared" si="1821"/>
        <v>-94.593762154348781</v>
      </c>
      <c r="AN2278" s="47">
        <f t="shared" si="1822"/>
        <v>-38.79204397265768</v>
      </c>
      <c r="AO2278" s="47">
        <f t="shared" si="1823"/>
        <v>-403.596269049596</v>
      </c>
      <c r="AP2278" s="47">
        <f t="shared" si="1824"/>
        <v>5.4050945891553105E-3</v>
      </c>
      <c r="AQ2278" s="47">
        <f t="shared" si="1863"/>
        <v>-2.9184756982490789</v>
      </c>
      <c r="AR2278" s="1">
        <f t="shared" si="1825"/>
        <v>14</v>
      </c>
      <c r="AS2278" s="1">
        <f t="shared" si="1844"/>
        <v>2</v>
      </c>
      <c r="AT2278" s="1">
        <f t="shared" si="1845"/>
        <v>1</v>
      </c>
      <c r="AU2278" s="1">
        <f t="shared" si="1846"/>
        <v>1</v>
      </c>
      <c r="AV2278" s="1">
        <f t="shared" si="1847"/>
        <v>1</v>
      </c>
      <c r="AW2278" s="27">
        <f t="shared" si="1836"/>
        <v>19</v>
      </c>
      <c r="AX2278" s="41">
        <f t="shared" si="1864"/>
        <v>4.4210526315789478</v>
      </c>
      <c r="AY2278" s="29">
        <f t="shared" si="1837"/>
        <v>0.33518005540166157</v>
      </c>
      <c r="AZ2278" s="29">
        <f t="shared" si="1838"/>
        <v>0.17728531855955715</v>
      </c>
      <c r="BA2278" s="29">
        <f t="shared" si="1839"/>
        <v>2.0193905817174529</v>
      </c>
      <c r="BB2278" s="29">
        <f t="shared" si="1840"/>
        <v>5.861495844875348</v>
      </c>
      <c r="BC2278" s="29">
        <f t="shared" si="1841"/>
        <v>11.703601108033244</v>
      </c>
      <c r="BD2278" s="29">
        <f t="shared" si="1842"/>
        <v>4.6925207756232616</v>
      </c>
      <c r="BE2278" s="29">
        <f t="shared" si="1842"/>
        <v>0.3545706371191143</v>
      </c>
      <c r="BF2278" s="29">
        <f t="shared" si="1842"/>
        <v>2.0193905817174529</v>
      </c>
      <c r="BG2278" s="29">
        <f t="shared" si="1842"/>
        <v>5.861495844875348</v>
      </c>
      <c r="BH2278" s="29">
        <f t="shared" si="1843"/>
        <v>11.703601108033244</v>
      </c>
      <c r="BI2278" s="29">
        <f t="shared" si="1865"/>
        <v>1.368421052631579</v>
      </c>
      <c r="BJ2278" s="28">
        <f t="shared" si="1848"/>
        <v>1.1697953037312037</v>
      </c>
      <c r="BK2278" s="28">
        <f t="shared" si="1849"/>
        <v>1.697132177649268</v>
      </c>
      <c r="BL2278" s="28">
        <f t="shared" si="1850"/>
        <v>-9.3263032623852077E-2</v>
      </c>
      <c r="BM2278" s="28">
        <f t="shared" si="1851"/>
        <v>-1.7926721397805432</v>
      </c>
      <c r="BN2278" s="28">
        <f t="shared" si="1852"/>
        <v>-8.8650884213625396</v>
      </c>
      <c r="BO2278" s="28">
        <f t="shared" si="1853"/>
        <v>-25.012070638989563</v>
      </c>
      <c r="BP2278" s="28">
        <f t="shared" si="1854"/>
        <v>6.2091503267973858E-2</v>
      </c>
      <c r="BQ2278" s="28">
        <f t="shared" si="1866"/>
        <v>-2.1152067942713639</v>
      </c>
    </row>
    <row r="2279" spans="1:69" x14ac:dyDescent="0.2">
      <c r="A2279" s="1" t="s">
        <v>7554</v>
      </c>
      <c r="B2279" s="8" t="s">
        <v>5996</v>
      </c>
      <c r="C2279" s="37" t="s">
        <v>7530</v>
      </c>
      <c r="D2279" s="38">
        <v>1099</v>
      </c>
      <c r="E2279" s="52" t="s">
        <v>892</v>
      </c>
      <c r="G2279" s="8">
        <v>848</v>
      </c>
      <c r="H2279" s="8">
        <v>228</v>
      </c>
      <c r="I2279" s="8">
        <v>160</v>
      </c>
      <c r="J2279" s="8">
        <v>37</v>
      </c>
      <c r="K2279" s="8">
        <v>49</v>
      </c>
      <c r="L2279" s="8">
        <v>14</v>
      </c>
      <c r="M2279" s="8">
        <v>27</v>
      </c>
      <c r="N2279" s="8">
        <v>14</v>
      </c>
      <c r="O2279" s="8">
        <v>16</v>
      </c>
      <c r="P2279" s="8">
        <v>7</v>
      </c>
      <c r="Q2279" s="36">
        <f t="shared" si="1867"/>
        <v>620</v>
      </c>
      <c r="R2279" s="36">
        <f t="shared" si="1855"/>
        <v>123</v>
      </c>
      <c r="S2279" s="36">
        <f t="shared" si="1856"/>
        <v>35</v>
      </c>
      <c r="T2279" s="36">
        <f t="shared" si="1857"/>
        <v>13</v>
      </c>
      <c r="U2279" s="36">
        <f t="shared" si="1858"/>
        <v>9</v>
      </c>
      <c r="V2279" s="36">
        <f t="shared" si="1859"/>
        <v>3732</v>
      </c>
      <c r="W2279" s="45">
        <f t="shared" si="1860"/>
        <v>800</v>
      </c>
      <c r="X2279" s="50">
        <f t="shared" si="1861"/>
        <v>4.665</v>
      </c>
      <c r="Y2279" s="46">
        <f t="shared" si="1826"/>
        <v>0.11222499999999998</v>
      </c>
      <c r="Z2279" s="46">
        <f t="shared" si="1827"/>
        <v>0.44222500000000003</v>
      </c>
      <c r="AA2279" s="46">
        <f t="shared" si="1828"/>
        <v>2.7722250000000002</v>
      </c>
      <c r="AB2279" s="46">
        <f t="shared" si="1829"/>
        <v>7.1022249999999998</v>
      </c>
      <c r="AC2279" s="46">
        <f t="shared" si="1830"/>
        <v>13.432225000000001</v>
      </c>
      <c r="AD2279" s="46">
        <f t="shared" si="1831"/>
        <v>69.579499999999982</v>
      </c>
      <c r="AE2279" s="46">
        <f t="shared" si="1832"/>
        <v>54.393675000000002</v>
      </c>
      <c r="AF2279" s="46">
        <f t="shared" si="1833"/>
        <v>97.027875000000009</v>
      </c>
      <c r="AG2279" s="46">
        <f t="shared" si="1834"/>
        <v>92.328924999999998</v>
      </c>
      <c r="AH2279" s="46">
        <f t="shared" si="1835"/>
        <v>120.89002500000001</v>
      </c>
      <c r="AI2279" s="46">
        <f t="shared" si="1862"/>
        <v>0.54345431789737175</v>
      </c>
      <c r="AJ2279" s="47">
        <f t="shared" si="1818"/>
        <v>0.73719354168181084</v>
      </c>
      <c r="AK2279" s="47">
        <f t="shared" si="1819"/>
        <v>58.181048703436183</v>
      </c>
      <c r="AL2279" s="47">
        <f t="shared" si="1820"/>
        <v>-90.287053846042156</v>
      </c>
      <c r="AM2279" s="47">
        <f t="shared" si="1821"/>
        <v>-403.2424013381131</v>
      </c>
      <c r="AN2279" s="47">
        <f t="shared" si="1822"/>
        <v>-614.17258505690074</v>
      </c>
      <c r="AO2279" s="47">
        <f t="shared" si="1823"/>
        <v>-1105.9102437348595</v>
      </c>
      <c r="AP2279" s="47">
        <f t="shared" si="1824"/>
        <v>1.2547012085909392E-3</v>
      </c>
      <c r="AQ2279" s="47">
        <f t="shared" si="1863"/>
        <v>-2.7044221759310405</v>
      </c>
      <c r="AR2279" s="1">
        <f t="shared" si="1825"/>
        <v>228</v>
      </c>
      <c r="AS2279" s="1">
        <f t="shared" si="1844"/>
        <v>37</v>
      </c>
      <c r="AT2279" s="1">
        <f t="shared" si="1845"/>
        <v>14</v>
      </c>
      <c r="AU2279" s="1">
        <f t="shared" si="1846"/>
        <v>14</v>
      </c>
      <c r="AV2279" s="1">
        <f t="shared" si="1847"/>
        <v>7</v>
      </c>
      <c r="AW2279" s="27">
        <f t="shared" si="1836"/>
        <v>300</v>
      </c>
      <c r="AX2279" s="41">
        <f t="shared" si="1864"/>
        <v>4.55</v>
      </c>
      <c r="AY2279" s="29">
        <f t="shared" si="1837"/>
        <v>0.20250000000000015</v>
      </c>
      <c r="AZ2279" s="29">
        <f t="shared" si="1838"/>
        <v>0.30249999999999982</v>
      </c>
      <c r="BA2279" s="29">
        <f t="shared" si="1839"/>
        <v>2.4024999999999994</v>
      </c>
      <c r="BB2279" s="29">
        <f t="shared" si="1840"/>
        <v>6.5024999999999995</v>
      </c>
      <c r="BC2279" s="29">
        <f t="shared" si="1841"/>
        <v>12.602499999999999</v>
      </c>
      <c r="BD2279" s="29">
        <f t="shared" si="1842"/>
        <v>46.170000000000037</v>
      </c>
      <c r="BE2279" s="29">
        <f t="shared" si="1842"/>
        <v>11.192499999999994</v>
      </c>
      <c r="BF2279" s="29">
        <f t="shared" si="1842"/>
        <v>33.634999999999991</v>
      </c>
      <c r="BG2279" s="29">
        <f t="shared" si="1842"/>
        <v>91.034999999999997</v>
      </c>
      <c r="BH2279" s="29">
        <f t="shared" si="1843"/>
        <v>88.217500000000001</v>
      </c>
      <c r="BI2279" s="29">
        <f t="shared" si="1865"/>
        <v>0.90384615384615385</v>
      </c>
      <c r="BJ2279" s="28">
        <f t="shared" si="1848"/>
        <v>0.95070823802371351</v>
      </c>
      <c r="BK2279" s="28">
        <f t="shared" si="1849"/>
        <v>24.178570289062204</v>
      </c>
      <c r="BL2279" s="28">
        <f t="shared" si="1850"/>
        <v>-7.1638753581296415</v>
      </c>
      <c r="BM2279" s="28">
        <f t="shared" si="1851"/>
        <v>-60.67102871477578</v>
      </c>
      <c r="BN2279" s="28">
        <f t="shared" si="1852"/>
        <v>-270.15114061440454</v>
      </c>
      <c r="BO2279" s="28">
        <f t="shared" si="1853"/>
        <v>-364.45283069272796</v>
      </c>
      <c r="BP2279" s="28">
        <f t="shared" si="1854"/>
        <v>3.3669277906219837E-3</v>
      </c>
      <c r="BQ2279" s="28">
        <f t="shared" si="1866"/>
        <v>-2.2836534704865512</v>
      </c>
    </row>
    <row r="2280" spans="1:69" x14ac:dyDescent="0.2">
      <c r="A2280" s="1" t="s">
        <v>7554</v>
      </c>
      <c r="B2280" s="8" t="s">
        <v>5998</v>
      </c>
      <c r="C2280" s="37"/>
      <c r="D2280" s="38"/>
      <c r="E2280" s="52" t="s">
        <v>5999</v>
      </c>
      <c r="G2280" s="8"/>
      <c r="H2280" s="8"/>
      <c r="I2280" s="8"/>
      <c r="J2280" s="8"/>
      <c r="K2280" s="8"/>
      <c r="L2280" s="8"/>
      <c r="M2280" s="8"/>
      <c r="N2280" s="8"/>
      <c r="O2280" s="8"/>
      <c r="P2280" s="8"/>
      <c r="Q2280" s="36">
        <f t="shared" si="1867"/>
        <v>0</v>
      </c>
      <c r="R2280" s="36">
        <f t="shared" si="1855"/>
        <v>0</v>
      </c>
      <c r="S2280" s="36">
        <f t="shared" si="1856"/>
        <v>0</v>
      </c>
      <c r="T2280" s="36">
        <f t="shared" si="1857"/>
        <v>0</v>
      </c>
      <c r="U2280" s="36">
        <f t="shared" si="1858"/>
        <v>0</v>
      </c>
      <c r="V2280" s="36">
        <f t="shared" si="1859"/>
        <v>0</v>
      </c>
      <c r="W2280" s="45">
        <f t="shared" si="1860"/>
        <v>0</v>
      </c>
      <c r="X2280" s="50">
        <f t="shared" si="1861"/>
        <v>0</v>
      </c>
      <c r="Y2280" s="46">
        <f t="shared" si="1826"/>
        <v>25</v>
      </c>
      <c r="Z2280" s="46">
        <f t="shared" si="1827"/>
        <v>16</v>
      </c>
      <c r="AA2280" s="46">
        <f t="shared" si="1828"/>
        <v>9</v>
      </c>
      <c r="AB2280" s="46">
        <f t="shared" si="1829"/>
        <v>4</v>
      </c>
      <c r="AC2280" s="46">
        <f t="shared" si="1830"/>
        <v>1</v>
      </c>
      <c r="AD2280" s="46">
        <f t="shared" si="1831"/>
        <v>0</v>
      </c>
      <c r="AE2280" s="46">
        <f t="shared" si="1832"/>
        <v>0</v>
      </c>
      <c r="AF2280" s="46">
        <f t="shared" si="1833"/>
        <v>0</v>
      </c>
      <c r="AG2280" s="46">
        <f t="shared" si="1834"/>
        <v>0</v>
      </c>
      <c r="AH2280" s="46">
        <f t="shared" si="1835"/>
        <v>0</v>
      </c>
      <c r="AI2280" s="46">
        <f t="shared" si="1862"/>
        <v>0</v>
      </c>
      <c r="AJ2280" s="47">
        <f t="shared" ref="AJ2280:AJ2343" si="1868">SQRT(AI2280)</f>
        <v>0</v>
      </c>
      <c r="AK2280" s="47" t="e">
        <f t="shared" ref="AK2280:AK2343" si="1869">Q2280*((5-X2280)/AJ2280)*((5-X2280)/AJ2280)*((5-X2280)/AJ2280)</f>
        <v>#DIV/0!</v>
      </c>
      <c r="AL2280" s="47" t="e">
        <f t="shared" ref="AL2280:AL2343" si="1870">R2280*((4-X2280)/AJ2280)*((4-X2280)/AJ2280)*((4-X2280)/AJ2280)</f>
        <v>#DIV/0!</v>
      </c>
      <c r="AM2280" s="47" t="e">
        <f t="shared" ref="AM2280:AM2343" si="1871">S2280*((3-X2280)/AJ2280)*((3-X2280)/AJ2280)*((3-X2280)/AJ2280)</f>
        <v>#DIV/0!</v>
      </c>
      <c r="AN2280" s="47" t="e">
        <f t="shared" ref="AN2280:AN2343" si="1872">T2280*((2-X2280)/AJ2280)*((2-X2280)/AJ2280)*((2-X2280)/AJ2280)</f>
        <v>#DIV/0!</v>
      </c>
      <c r="AO2280" s="47" t="e">
        <f t="shared" ref="AO2280:AO2343" si="1873">U2280*((1-X2280)/AJ2280)*((1-X2280)/AJ2280)*((1-X2280)/AJ2280)</f>
        <v>#DIV/0!</v>
      </c>
      <c r="AP2280" s="47">
        <f t="shared" ref="AP2280:AP2343" si="1874">W2280/((W2280-1)*(W2280-2))</f>
        <v>0</v>
      </c>
      <c r="AQ2280" s="47">
        <f t="shared" si="1863"/>
        <v>0</v>
      </c>
      <c r="AR2280" s="1">
        <f t="shared" si="1825"/>
        <v>0</v>
      </c>
      <c r="AS2280" s="1">
        <f t="shared" si="1844"/>
        <v>0</v>
      </c>
      <c r="AT2280" s="1">
        <f t="shared" si="1845"/>
        <v>0</v>
      </c>
      <c r="AU2280" s="1">
        <f t="shared" si="1846"/>
        <v>0</v>
      </c>
      <c r="AV2280" s="1">
        <f t="shared" si="1847"/>
        <v>0</v>
      </c>
      <c r="AW2280" s="27">
        <f t="shared" si="1836"/>
        <v>0</v>
      </c>
      <c r="AX2280" s="41">
        <f t="shared" si="1864"/>
        <v>0</v>
      </c>
      <c r="AY2280" s="29">
        <f t="shared" si="1837"/>
        <v>25</v>
      </c>
      <c r="AZ2280" s="29">
        <f t="shared" si="1838"/>
        <v>16</v>
      </c>
      <c r="BA2280" s="29">
        <f t="shared" si="1839"/>
        <v>9</v>
      </c>
      <c r="BB2280" s="29">
        <f t="shared" si="1840"/>
        <v>4</v>
      </c>
      <c r="BC2280" s="29">
        <f t="shared" si="1841"/>
        <v>1</v>
      </c>
      <c r="BD2280" s="29">
        <f t="shared" si="1842"/>
        <v>0</v>
      </c>
      <c r="BE2280" s="29">
        <f t="shared" si="1842"/>
        <v>0</v>
      </c>
      <c r="BF2280" s="29">
        <f t="shared" si="1842"/>
        <v>0</v>
      </c>
      <c r="BG2280" s="29">
        <f t="shared" si="1842"/>
        <v>0</v>
      </c>
      <c r="BH2280" s="29">
        <f t="shared" si="1843"/>
        <v>0</v>
      </c>
      <c r="BI2280" s="29">
        <f t="shared" si="1865"/>
        <v>0</v>
      </c>
      <c r="BJ2280" s="28">
        <f t="shared" si="1848"/>
        <v>0</v>
      </c>
      <c r="BK2280" s="28" t="e">
        <f t="shared" si="1849"/>
        <v>#DIV/0!</v>
      </c>
      <c r="BL2280" s="28" t="e">
        <f t="shared" si="1850"/>
        <v>#DIV/0!</v>
      </c>
      <c r="BM2280" s="28" t="e">
        <f t="shared" si="1851"/>
        <v>#DIV/0!</v>
      </c>
      <c r="BN2280" s="28" t="e">
        <f t="shared" si="1852"/>
        <v>#DIV/0!</v>
      </c>
      <c r="BO2280" s="28" t="e">
        <f t="shared" si="1853"/>
        <v>#DIV/0!</v>
      </c>
      <c r="BP2280" s="28">
        <f t="shared" si="1854"/>
        <v>0</v>
      </c>
      <c r="BQ2280" s="28">
        <f t="shared" si="1866"/>
        <v>0</v>
      </c>
    </row>
    <row r="2281" spans="1:69" x14ac:dyDescent="0.2">
      <c r="A2281" s="1" t="s">
        <v>7554</v>
      </c>
      <c r="B2281" s="8" t="s">
        <v>6001</v>
      </c>
      <c r="C2281" s="37" t="s">
        <v>7541</v>
      </c>
      <c r="D2281" s="38">
        <v>44</v>
      </c>
      <c r="E2281" s="52" t="s">
        <v>6002</v>
      </c>
      <c r="G2281" s="8">
        <v>37</v>
      </c>
      <c r="H2281" s="8">
        <v>9</v>
      </c>
      <c r="I2281" s="8">
        <v>6</v>
      </c>
      <c r="J2281" s="8">
        <v>1</v>
      </c>
      <c r="K2281" s="8">
        <v>1</v>
      </c>
      <c r="L2281" s="8">
        <v>0</v>
      </c>
      <c r="M2281" s="8">
        <v>1</v>
      </c>
      <c r="N2281" s="8">
        <v>0</v>
      </c>
      <c r="O2281" s="8">
        <v>1</v>
      </c>
      <c r="P2281" s="8">
        <v>0</v>
      </c>
      <c r="Q2281" s="36">
        <f t="shared" si="1867"/>
        <v>28</v>
      </c>
      <c r="R2281" s="36">
        <f t="shared" si="1855"/>
        <v>5</v>
      </c>
      <c r="S2281" s="36">
        <f t="shared" si="1856"/>
        <v>1</v>
      </c>
      <c r="T2281" s="36">
        <f t="shared" si="1857"/>
        <v>1</v>
      </c>
      <c r="U2281" s="36">
        <f t="shared" si="1858"/>
        <v>1</v>
      </c>
      <c r="V2281" s="36">
        <f t="shared" si="1859"/>
        <v>166</v>
      </c>
      <c r="W2281" s="45">
        <f t="shared" si="1860"/>
        <v>36</v>
      </c>
      <c r="X2281" s="50">
        <f t="shared" si="1861"/>
        <v>4.6111111111111107</v>
      </c>
      <c r="Y2281" s="46">
        <f t="shared" si="1826"/>
        <v>0.15123456790123488</v>
      </c>
      <c r="Z2281" s="46">
        <f t="shared" si="1827"/>
        <v>0.37345679012345628</v>
      </c>
      <c r="AA2281" s="46">
        <f t="shared" si="1828"/>
        <v>2.5956790123456779</v>
      </c>
      <c r="AB2281" s="46">
        <f t="shared" si="1829"/>
        <v>6.8179012345678993</v>
      </c>
      <c r="AC2281" s="46">
        <f t="shared" si="1830"/>
        <v>13.04012345679012</v>
      </c>
      <c r="AD2281" s="46">
        <f t="shared" si="1831"/>
        <v>4.2345679012345769</v>
      </c>
      <c r="AE2281" s="46">
        <f t="shared" si="1832"/>
        <v>1.8672839506172814</v>
      </c>
      <c r="AF2281" s="46">
        <f t="shared" si="1833"/>
        <v>2.5956790123456779</v>
      </c>
      <c r="AG2281" s="46">
        <f t="shared" si="1834"/>
        <v>6.8179012345678993</v>
      </c>
      <c r="AH2281" s="46">
        <f t="shared" si="1835"/>
        <v>13.04012345679012</v>
      </c>
      <c r="AI2281" s="46">
        <f t="shared" si="1862"/>
        <v>0.81587301587301586</v>
      </c>
      <c r="AJ2281" s="47">
        <f t="shared" si="1868"/>
        <v>0.90325689362053352</v>
      </c>
      <c r="AK2281" s="47">
        <f t="shared" si="1869"/>
        <v>2.2346050801837873</v>
      </c>
      <c r="AL2281" s="47">
        <f t="shared" si="1870"/>
        <v>-1.5484482308020651</v>
      </c>
      <c r="AM2281" s="47">
        <f t="shared" si="1871"/>
        <v>-5.6746963036861926</v>
      </c>
      <c r="AN2281" s="47">
        <f t="shared" si="1872"/>
        <v>-24.156955772586493</v>
      </c>
      <c r="AO2281" s="47">
        <f t="shared" si="1873"/>
        <v>-63.898211177162722</v>
      </c>
      <c r="AP2281" s="47">
        <f t="shared" si="1874"/>
        <v>3.0252100840336135E-2</v>
      </c>
      <c r="AQ2281" s="47">
        <f t="shared" si="1863"/>
        <v>-2.8147675886940613</v>
      </c>
      <c r="AR2281" s="1">
        <f t="shared" si="1825"/>
        <v>9</v>
      </c>
      <c r="AS2281" s="1">
        <f t="shared" si="1844"/>
        <v>1</v>
      </c>
      <c r="AT2281" s="1">
        <f t="shared" si="1845"/>
        <v>0</v>
      </c>
      <c r="AU2281" s="1">
        <f t="shared" si="1846"/>
        <v>0</v>
      </c>
      <c r="AV2281" s="1">
        <f t="shared" si="1847"/>
        <v>0</v>
      </c>
      <c r="AW2281" s="27">
        <f t="shared" si="1836"/>
        <v>10</v>
      </c>
      <c r="AX2281" s="41">
        <f t="shared" si="1864"/>
        <v>4.9000000000000004</v>
      </c>
      <c r="AY2281" s="29">
        <f t="shared" si="1837"/>
        <v>9.9999999999999291E-3</v>
      </c>
      <c r="AZ2281" s="29">
        <f t="shared" si="1838"/>
        <v>0.81000000000000061</v>
      </c>
      <c r="BA2281" s="29">
        <f t="shared" si="1839"/>
        <v>3.6100000000000012</v>
      </c>
      <c r="BB2281" s="29">
        <f t="shared" si="1840"/>
        <v>8.4100000000000019</v>
      </c>
      <c r="BC2281" s="29">
        <f t="shared" si="1841"/>
        <v>15.210000000000003</v>
      </c>
      <c r="BD2281" s="29">
        <f t="shared" si="1842"/>
        <v>8.9999999999999358E-2</v>
      </c>
      <c r="BE2281" s="29">
        <f t="shared" si="1842"/>
        <v>0.81000000000000061</v>
      </c>
      <c r="BF2281" s="29">
        <f t="shared" si="1842"/>
        <v>0</v>
      </c>
      <c r="BG2281" s="29">
        <f t="shared" si="1842"/>
        <v>0</v>
      </c>
      <c r="BH2281" s="29">
        <f t="shared" si="1843"/>
        <v>0</v>
      </c>
      <c r="BI2281" s="29">
        <f t="shared" si="1865"/>
        <v>9.9999999999999992E-2</v>
      </c>
      <c r="BJ2281" s="28">
        <f t="shared" si="1848"/>
        <v>0.31622776601683794</v>
      </c>
      <c r="BK2281" s="28">
        <f t="shared" si="1849"/>
        <v>0.284604989415151</v>
      </c>
      <c r="BL2281" s="28">
        <f t="shared" si="1850"/>
        <v>-23.053004142627508</v>
      </c>
      <c r="BM2281" s="28">
        <f t="shared" si="1851"/>
        <v>0</v>
      </c>
      <c r="BN2281" s="28">
        <f t="shared" si="1852"/>
        <v>0</v>
      </c>
      <c r="BO2281" s="28">
        <f t="shared" si="1853"/>
        <v>0</v>
      </c>
      <c r="BP2281" s="28">
        <f t="shared" si="1854"/>
        <v>0.1388888888888889</v>
      </c>
      <c r="BQ2281" s="28">
        <f t="shared" si="1866"/>
        <v>-3.1622776601683831</v>
      </c>
    </row>
    <row r="2282" spans="1:69" x14ac:dyDescent="0.2">
      <c r="A2282" s="1" t="s">
        <v>7554</v>
      </c>
      <c r="B2282" s="8" t="s">
        <v>6004</v>
      </c>
      <c r="C2282" s="37" t="s">
        <v>7539</v>
      </c>
      <c r="D2282" s="38">
        <v>4385</v>
      </c>
      <c r="E2282" s="52" t="s">
        <v>1668</v>
      </c>
      <c r="G2282" s="8">
        <v>2553</v>
      </c>
      <c r="H2282" s="8">
        <v>312</v>
      </c>
      <c r="I2282" s="8">
        <v>763</v>
      </c>
      <c r="J2282" s="8">
        <v>83</v>
      </c>
      <c r="K2282" s="8">
        <v>539</v>
      </c>
      <c r="L2282" s="8">
        <v>51</v>
      </c>
      <c r="M2282" s="8">
        <v>212</v>
      </c>
      <c r="N2282" s="8">
        <v>52</v>
      </c>
      <c r="O2282" s="8">
        <v>318</v>
      </c>
      <c r="P2282" s="8">
        <v>160</v>
      </c>
      <c r="Q2282" s="36">
        <f t="shared" si="1867"/>
        <v>2241</v>
      </c>
      <c r="R2282" s="36">
        <f t="shared" si="1855"/>
        <v>680</v>
      </c>
      <c r="S2282" s="36">
        <f t="shared" si="1856"/>
        <v>488</v>
      </c>
      <c r="T2282" s="36">
        <f t="shared" si="1857"/>
        <v>160</v>
      </c>
      <c r="U2282" s="36">
        <f t="shared" si="1858"/>
        <v>158</v>
      </c>
      <c r="V2282" s="36">
        <f t="shared" si="1859"/>
        <v>15867</v>
      </c>
      <c r="W2282" s="45">
        <f t="shared" si="1860"/>
        <v>3727</v>
      </c>
      <c r="X2282" s="50">
        <f t="shared" si="1861"/>
        <v>4.2573115105983366</v>
      </c>
      <c r="Y2282" s="46">
        <f t="shared" si="1826"/>
        <v>0.55158619228972472</v>
      </c>
      <c r="Z2282" s="46">
        <f t="shared" si="1827"/>
        <v>6.6209213486397869E-2</v>
      </c>
      <c r="AA2282" s="46">
        <f t="shared" si="1828"/>
        <v>1.580832234683071</v>
      </c>
      <c r="AB2282" s="46">
        <f t="shared" si="1829"/>
        <v>5.0954552558797443</v>
      </c>
      <c r="AC2282" s="46">
        <f t="shared" si="1830"/>
        <v>10.610078277076417</v>
      </c>
      <c r="AD2282" s="46">
        <f t="shared" si="1831"/>
        <v>1236.1046569212731</v>
      </c>
      <c r="AE2282" s="46">
        <f t="shared" si="1832"/>
        <v>45.022265170750551</v>
      </c>
      <c r="AF2282" s="46">
        <f t="shared" si="1833"/>
        <v>771.44613052533862</v>
      </c>
      <c r="AG2282" s="46">
        <f t="shared" si="1834"/>
        <v>815.27284094075912</v>
      </c>
      <c r="AH2282" s="46">
        <f t="shared" si="1835"/>
        <v>1676.3923677780738</v>
      </c>
      <c r="AI2282" s="46">
        <f t="shared" si="1862"/>
        <v>1.2196023245668801</v>
      </c>
      <c r="AJ2282" s="47">
        <f t="shared" si="1868"/>
        <v>1.1043560678363116</v>
      </c>
      <c r="AK2282" s="47">
        <f t="shared" si="1869"/>
        <v>681.60782948471797</v>
      </c>
      <c r="AL2282" s="47">
        <f t="shared" si="1870"/>
        <v>-8.6012028621956809</v>
      </c>
      <c r="AM2282" s="47">
        <f t="shared" si="1871"/>
        <v>-720.14695936525459</v>
      </c>
      <c r="AN2282" s="47">
        <f t="shared" si="1872"/>
        <v>-1366.3661864011926</v>
      </c>
      <c r="AO2282" s="47">
        <f t="shared" si="1873"/>
        <v>-4054.2227256257411</v>
      </c>
      <c r="AP2282" s="47">
        <f t="shared" si="1874"/>
        <v>2.6852842532251151E-4</v>
      </c>
      <c r="AQ2282" s="47">
        <f t="shared" si="1863"/>
        <v>-1.4682407241878432</v>
      </c>
      <c r="AR2282" s="1">
        <f t="shared" si="1825"/>
        <v>312</v>
      </c>
      <c r="AS2282" s="1">
        <f t="shared" si="1844"/>
        <v>83</v>
      </c>
      <c r="AT2282" s="1">
        <f t="shared" si="1845"/>
        <v>51</v>
      </c>
      <c r="AU2282" s="1">
        <f t="shared" si="1846"/>
        <v>52</v>
      </c>
      <c r="AV2282" s="1">
        <f t="shared" si="1847"/>
        <v>160</v>
      </c>
      <c r="AW2282" s="27">
        <f t="shared" si="1836"/>
        <v>658</v>
      </c>
      <c r="AX2282" s="41">
        <f t="shared" si="1864"/>
        <v>3.5091185410334345</v>
      </c>
      <c r="AY2282" s="29">
        <f t="shared" si="1837"/>
        <v>2.2227275246902751</v>
      </c>
      <c r="AZ2282" s="29">
        <f t="shared" si="1838"/>
        <v>0.24096460675714398</v>
      </c>
      <c r="BA2282" s="29">
        <f t="shared" si="1839"/>
        <v>0.2592016888240129</v>
      </c>
      <c r="BB2282" s="29">
        <f t="shared" si="1840"/>
        <v>2.2774387708908819</v>
      </c>
      <c r="BC2282" s="29">
        <f t="shared" si="1841"/>
        <v>6.2956758529577508</v>
      </c>
      <c r="BD2282" s="29">
        <f t="shared" si="1842"/>
        <v>693.49098770336582</v>
      </c>
      <c r="BE2282" s="29">
        <f t="shared" si="1842"/>
        <v>20.00006236084295</v>
      </c>
      <c r="BF2282" s="29">
        <f t="shared" si="1842"/>
        <v>13.219286130024658</v>
      </c>
      <c r="BG2282" s="29">
        <f t="shared" si="1842"/>
        <v>118.42681608632586</v>
      </c>
      <c r="BH2282" s="29">
        <f t="shared" si="1843"/>
        <v>1007.3081364732401</v>
      </c>
      <c r="BI2282" s="29">
        <f t="shared" si="1865"/>
        <v>2.8195514288490098</v>
      </c>
      <c r="BJ2282" s="28">
        <f t="shared" si="1848"/>
        <v>1.6791519969463782</v>
      </c>
      <c r="BK2282" s="28">
        <f t="shared" si="1849"/>
        <v>218.38052436893301</v>
      </c>
      <c r="BL2282" s="28">
        <f t="shared" si="1850"/>
        <v>2.0736618969356524</v>
      </c>
      <c r="BM2282" s="28">
        <f t="shared" si="1851"/>
        <v>-1.4215328019808247</v>
      </c>
      <c r="BN2282" s="28">
        <f t="shared" si="1852"/>
        <v>-37.748819737366851</v>
      </c>
      <c r="BO2282" s="28">
        <f t="shared" si="1853"/>
        <v>-533.84292419821486</v>
      </c>
      <c r="BP2282" s="28">
        <f t="shared" si="1854"/>
        <v>1.5267104725841779E-3</v>
      </c>
      <c r="BQ2282" s="28">
        <f t="shared" si="1866"/>
        <v>-0.53825565562788769</v>
      </c>
    </row>
    <row r="2283" spans="1:69" x14ac:dyDescent="0.2">
      <c r="A2283" s="1" t="s">
        <v>7554</v>
      </c>
      <c r="B2283" s="8" t="s">
        <v>6006</v>
      </c>
      <c r="C2283" s="37" t="s">
        <v>7534</v>
      </c>
      <c r="D2283" s="38">
        <v>1755</v>
      </c>
      <c r="E2283" s="52" t="s">
        <v>1641</v>
      </c>
      <c r="G2283" s="8">
        <v>1266</v>
      </c>
      <c r="H2283" s="8">
        <v>327</v>
      </c>
      <c r="I2283" s="8">
        <v>266</v>
      </c>
      <c r="J2283" s="8">
        <v>59</v>
      </c>
      <c r="K2283" s="8">
        <v>94</v>
      </c>
      <c r="L2283" s="8">
        <v>22</v>
      </c>
      <c r="M2283" s="8">
        <v>44</v>
      </c>
      <c r="N2283" s="8">
        <v>15</v>
      </c>
      <c r="O2283" s="8">
        <v>85</v>
      </c>
      <c r="P2283" s="8">
        <v>61</v>
      </c>
      <c r="Q2283" s="36">
        <f t="shared" si="1867"/>
        <v>939</v>
      </c>
      <c r="R2283" s="36">
        <f t="shared" si="1855"/>
        <v>207</v>
      </c>
      <c r="S2283" s="36">
        <f t="shared" si="1856"/>
        <v>72</v>
      </c>
      <c r="T2283" s="36">
        <f t="shared" si="1857"/>
        <v>29</v>
      </c>
      <c r="U2283" s="36">
        <f t="shared" si="1858"/>
        <v>24</v>
      </c>
      <c r="V2283" s="36">
        <f t="shared" si="1859"/>
        <v>5821</v>
      </c>
      <c r="W2283" s="45">
        <f t="shared" si="1860"/>
        <v>1271</v>
      </c>
      <c r="X2283" s="50">
        <f t="shared" si="1861"/>
        <v>4.5798583792289538</v>
      </c>
      <c r="Y2283" s="46">
        <f t="shared" si="1826"/>
        <v>0.17651898150412162</v>
      </c>
      <c r="Z2283" s="46">
        <f t="shared" si="1827"/>
        <v>0.33623573996202916</v>
      </c>
      <c r="AA2283" s="46">
        <f t="shared" si="1828"/>
        <v>2.4959524984199368</v>
      </c>
      <c r="AB2283" s="46">
        <f t="shared" si="1829"/>
        <v>6.6556692568778439</v>
      </c>
      <c r="AC2283" s="46">
        <f t="shared" si="1830"/>
        <v>12.815386015335752</v>
      </c>
      <c r="AD2283" s="46">
        <f t="shared" si="1831"/>
        <v>165.7513236323702</v>
      </c>
      <c r="AE2283" s="46">
        <f t="shared" si="1832"/>
        <v>69.600798172140031</v>
      </c>
      <c r="AF2283" s="46">
        <f t="shared" si="1833"/>
        <v>179.70857988623544</v>
      </c>
      <c r="AG2283" s="46">
        <f t="shared" si="1834"/>
        <v>193.01440844945748</v>
      </c>
      <c r="AH2283" s="46">
        <f t="shared" si="1835"/>
        <v>307.56926436805804</v>
      </c>
      <c r="AI2283" s="46">
        <f t="shared" si="1862"/>
        <v>0.72097982244744974</v>
      </c>
      <c r="AJ2283" s="47">
        <f t="shared" si="1868"/>
        <v>0.84910530704233012</v>
      </c>
      <c r="AK2283" s="47">
        <f t="shared" si="1869"/>
        <v>113.75435853842821</v>
      </c>
      <c r="AL2283" s="47">
        <f t="shared" si="1870"/>
        <v>-65.925205384615452</v>
      </c>
      <c r="AM2283" s="47">
        <f t="shared" si="1871"/>
        <v>-463.76962880052019</v>
      </c>
      <c r="AN2283" s="47">
        <f t="shared" si="1872"/>
        <v>-813.39393602538064</v>
      </c>
      <c r="AO2283" s="47">
        <f t="shared" si="1873"/>
        <v>-1798.5566192480344</v>
      </c>
      <c r="AP2283" s="47">
        <f t="shared" si="1874"/>
        <v>7.88642554432469E-4</v>
      </c>
      <c r="AQ2283" s="47">
        <f t="shared" si="1863"/>
        <v>-2.3879237171680074</v>
      </c>
      <c r="AR2283" s="1">
        <f t="shared" si="1825"/>
        <v>327</v>
      </c>
      <c r="AS2283" s="1">
        <f t="shared" si="1844"/>
        <v>59</v>
      </c>
      <c r="AT2283" s="1">
        <f t="shared" si="1845"/>
        <v>22</v>
      </c>
      <c r="AU2283" s="1">
        <f t="shared" si="1846"/>
        <v>15</v>
      </c>
      <c r="AV2283" s="1">
        <f t="shared" si="1847"/>
        <v>61</v>
      </c>
      <c r="AW2283" s="27">
        <f t="shared" si="1836"/>
        <v>484</v>
      </c>
      <c r="AX2283" s="41">
        <f t="shared" si="1864"/>
        <v>4.1900826446280988</v>
      </c>
      <c r="AY2283" s="29">
        <f t="shared" si="1837"/>
        <v>0.65596612253261455</v>
      </c>
      <c r="AZ2283" s="29">
        <f t="shared" si="1838"/>
        <v>3.613141178881208E-2</v>
      </c>
      <c r="BA2283" s="29">
        <f t="shared" si="1839"/>
        <v>1.4162967010450096</v>
      </c>
      <c r="BB2283" s="29">
        <f t="shared" si="1840"/>
        <v>4.7964619903012071</v>
      </c>
      <c r="BC2283" s="29">
        <f t="shared" si="1841"/>
        <v>10.176627279557405</v>
      </c>
      <c r="BD2283" s="29">
        <f t="shared" si="1842"/>
        <v>214.50092206816495</v>
      </c>
      <c r="BE2283" s="29">
        <f t="shared" si="1842"/>
        <v>2.1317532955399128</v>
      </c>
      <c r="BF2283" s="29">
        <f t="shared" si="1842"/>
        <v>31.158527422990211</v>
      </c>
      <c r="BG2283" s="29">
        <f t="shared" si="1842"/>
        <v>71.946929854518103</v>
      </c>
      <c r="BH2283" s="29">
        <f t="shared" si="1843"/>
        <v>620.77426405300173</v>
      </c>
      <c r="BI2283" s="29">
        <f t="shared" si="1865"/>
        <v>1.9472306349776705</v>
      </c>
      <c r="BJ2283" s="28">
        <f t="shared" si="1848"/>
        <v>1.3954320603231354</v>
      </c>
      <c r="BK2283" s="28">
        <f t="shared" si="1849"/>
        <v>63.935752130075059</v>
      </c>
      <c r="BL2283" s="28">
        <f t="shared" si="1850"/>
        <v>-0.1491259826657656</v>
      </c>
      <c r="BM2283" s="28">
        <f t="shared" si="1851"/>
        <v>-13.646709787287405</v>
      </c>
      <c r="BN2283" s="28">
        <f t="shared" si="1852"/>
        <v>-57.989141547776789</v>
      </c>
      <c r="BO2283" s="28">
        <f t="shared" si="1853"/>
        <v>-728.80198662932537</v>
      </c>
      <c r="BP2283" s="28">
        <f t="shared" si="1854"/>
        <v>2.0789842186197949E-3</v>
      </c>
      <c r="BQ2283" s="28">
        <f t="shared" si="1866"/>
        <v>-1.5314862439946499</v>
      </c>
    </row>
    <row r="2284" spans="1:69" x14ac:dyDescent="0.2">
      <c r="A2284" s="1" t="s">
        <v>7554</v>
      </c>
      <c r="B2284" s="8" t="s">
        <v>6008</v>
      </c>
      <c r="C2284" s="37" t="s">
        <v>7532</v>
      </c>
      <c r="D2284" s="38">
        <v>1699</v>
      </c>
      <c r="E2284" s="52" t="s">
        <v>5824</v>
      </c>
      <c r="G2284" s="8">
        <v>1328</v>
      </c>
      <c r="H2284" s="8">
        <v>112</v>
      </c>
      <c r="I2284" s="8">
        <v>254</v>
      </c>
      <c r="J2284" s="8">
        <v>18</v>
      </c>
      <c r="K2284" s="8">
        <v>65</v>
      </c>
      <c r="L2284" s="8">
        <v>6</v>
      </c>
      <c r="M2284" s="8">
        <v>25</v>
      </c>
      <c r="N2284" s="8">
        <v>9</v>
      </c>
      <c r="O2284" s="8">
        <v>27</v>
      </c>
      <c r="P2284" s="8">
        <v>8</v>
      </c>
      <c r="Q2284" s="36">
        <f t="shared" si="1867"/>
        <v>1216</v>
      </c>
      <c r="R2284" s="36">
        <f t="shared" si="1855"/>
        <v>236</v>
      </c>
      <c r="S2284" s="36">
        <f t="shared" si="1856"/>
        <v>59</v>
      </c>
      <c r="T2284" s="36">
        <f t="shared" si="1857"/>
        <v>16</v>
      </c>
      <c r="U2284" s="36">
        <f t="shared" si="1858"/>
        <v>19</v>
      </c>
      <c r="V2284" s="36">
        <f t="shared" si="1859"/>
        <v>7252</v>
      </c>
      <c r="W2284" s="45">
        <f t="shared" si="1860"/>
        <v>1546</v>
      </c>
      <c r="X2284" s="50">
        <f t="shared" si="1861"/>
        <v>4.6908150064683056</v>
      </c>
      <c r="Y2284" s="46">
        <f t="shared" si="1826"/>
        <v>9.5595360225193896E-2</v>
      </c>
      <c r="Z2284" s="46">
        <f t="shared" si="1827"/>
        <v>0.47722537316180513</v>
      </c>
      <c r="AA2284" s="46">
        <f t="shared" si="1828"/>
        <v>2.8588553860984165</v>
      </c>
      <c r="AB2284" s="46">
        <f t="shared" si="1829"/>
        <v>7.2404853990350277</v>
      </c>
      <c r="AC2284" s="46">
        <f t="shared" si="1830"/>
        <v>13.622115411971638</v>
      </c>
      <c r="AD2284" s="46">
        <f t="shared" si="1831"/>
        <v>116.24395803383578</v>
      </c>
      <c r="AE2284" s="46">
        <f t="shared" si="1832"/>
        <v>112.62518806618601</v>
      </c>
      <c r="AF2284" s="46">
        <f t="shared" si="1833"/>
        <v>168.67246777980657</v>
      </c>
      <c r="AG2284" s="46">
        <f t="shared" si="1834"/>
        <v>115.84776638456044</v>
      </c>
      <c r="AH2284" s="46">
        <f t="shared" si="1835"/>
        <v>258.82019282746114</v>
      </c>
      <c r="AI2284" s="46">
        <f t="shared" si="1862"/>
        <v>0.49981202141867309</v>
      </c>
      <c r="AJ2284" s="47">
        <f t="shared" si="1868"/>
        <v>0.70697384776148053</v>
      </c>
      <c r="AK2284" s="47">
        <f t="shared" si="1869"/>
        <v>101.71353535246224</v>
      </c>
      <c r="AL2284" s="47">
        <f t="shared" si="1870"/>
        <v>-220.18475486486017</v>
      </c>
      <c r="AM2284" s="47">
        <f t="shared" si="1871"/>
        <v>-807.10538765592946</v>
      </c>
      <c r="AN2284" s="47">
        <f t="shared" si="1872"/>
        <v>-882.18863690585977</v>
      </c>
      <c r="AO2284" s="47">
        <f t="shared" si="1873"/>
        <v>-2703.4004882699437</v>
      </c>
      <c r="AP2284" s="47">
        <f t="shared" si="1874"/>
        <v>6.4808759662625555E-4</v>
      </c>
      <c r="AQ2284" s="47">
        <f t="shared" si="1863"/>
        <v>-2.9236305574576296</v>
      </c>
      <c r="AR2284" s="1">
        <f t="shared" si="1825"/>
        <v>112</v>
      </c>
      <c r="AS2284" s="1">
        <f t="shared" si="1844"/>
        <v>18</v>
      </c>
      <c r="AT2284" s="1">
        <f t="shared" si="1845"/>
        <v>6</v>
      </c>
      <c r="AU2284" s="1">
        <f t="shared" si="1846"/>
        <v>9</v>
      </c>
      <c r="AV2284" s="1">
        <f t="shared" si="1847"/>
        <v>8</v>
      </c>
      <c r="AW2284" s="27">
        <f t="shared" si="1836"/>
        <v>153</v>
      </c>
      <c r="AX2284" s="41">
        <f t="shared" si="1864"/>
        <v>4.4183006535947715</v>
      </c>
      <c r="AY2284" s="29">
        <f t="shared" si="1837"/>
        <v>0.33837412960827001</v>
      </c>
      <c r="AZ2284" s="29">
        <f t="shared" si="1838"/>
        <v>0.17497543679781305</v>
      </c>
      <c r="BA2284" s="29">
        <f t="shared" si="1839"/>
        <v>2.011576743987356</v>
      </c>
      <c r="BB2284" s="29">
        <f t="shared" si="1840"/>
        <v>5.848178051176899</v>
      </c>
      <c r="BC2284" s="29">
        <f t="shared" si="1841"/>
        <v>11.684779358366443</v>
      </c>
      <c r="BD2284" s="29">
        <f t="shared" si="1842"/>
        <v>37.897902516126244</v>
      </c>
      <c r="BE2284" s="29">
        <f t="shared" si="1842"/>
        <v>3.1495578623606351</v>
      </c>
      <c r="BF2284" s="29">
        <f t="shared" si="1842"/>
        <v>12.069460463924136</v>
      </c>
      <c r="BG2284" s="29">
        <f t="shared" si="1842"/>
        <v>52.633602460592094</v>
      </c>
      <c r="BH2284" s="29">
        <f t="shared" si="1843"/>
        <v>93.478234866931544</v>
      </c>
      <c r="BI2284" s="29">
        <f t="shared" si="1865"/>
        <v>1.310715514275886</v>
      </c>
      <c r="BJ2284" s="28">
        <f t="shared" si="1848"/>
        <v>1.1448648454188319</v>
      </c>
      <c r="BK2284" s="28">
        <f t="shared" si="1849"/>
        <v>14.690990915313051</v>
      </c>
      <c r="BL2284" s="28">
        <f t="shared" si="1850"/>
        <v>-0.87796150566637277</v>
      </c>
      <c r="BM2284" s="28">
        <f t="shared" si="1851"/>
        <v>-11.407579379844991</v>
      </c>
      <c r="BN2284" s="28">
        <f t="shared" si="1852"/>
        <v>-84.822433751141944</v>
      </c>
      <c r="BO2284" s="28">
        <f t="shared" si="1853"/>
        <v>-212.94041746932467</v>
      </c>
      <c r="BP2284" s="28">
        <f t="shared" si="1854"/>
        <v>6.6660857441617292E-3</v>
      </c>
      <c r="BQ2284" s="28">
        <f t="shared" si="1866"/>
        <v>-1.9688777615097479</v>
      </c>
    </row>
    <row r="2285" spans="1:69" x14ac:dyDescent="0.2">
      <c r="A2285" s="1" t="s">
        <v>7554</v>
      </c>
      <c r="B2285" s="8" t="s">
        <v>6010</v>
      </c>
      <c r="C2285" s="37" t="s">
        <v>7536</v>
      </c>
      <c r="D2285" s="38">
        <v>963</v>
      </c>
      <c r="E2285" s="52" t="s">
        <v>6011</v>
      </c>
      <c r="G2285" s="8">
        <v>669</v>
      </c>
      <c r="H2285" s="8">
        <v>135</v>
      </c>
      <c r="I2285" s="8">
        <v>156</v>
      </c>
      <c r="J2285" s="8">
        <v>29</v>
      </c>
      <c r="K2285" s="8">
        <v>72</v>
      </c>
      <c r="L2285" s="8">
        <v>21</v>
      </c>
      <c r="M2285" s="8">
        <v>29</v>
      </c>
      <c r="N2285" s="8">
        <v>15</v>
      </c>
      <c r="O2285" s="8">
        <v>37</v>
      </c>
      <c r="P2285" s="8">
        <v>20</v>
      </c>
      <c r="Q2285" s="36">
        <f t="shared" si="1867"/>
        <v>534</v>
      </c>
      <c r="R2285" s="36">
        <f t="shared" si="1855"/>
        <v>127</v>
      </c>
      <c r="S2285" s="36">
        <f t="shared" si="1856"/>
        <v>51</v>
      </c>
      <c r="T2285" s="36">
        <f t="shared" si="1857"/>
        <v>14</v>
      </c>
      <c r="U2285" s="36">
        <f t="shared" si="1858"/>
        <v>17</v>
      </c>
      <c r="V2285" s="36">
        <f t="shared" si="1859"/>
        <v>3376</v>
      </c>
      <c r="W2285" s="45">
        <f t="shared" si="1860"/>
        <v>743</v>
      </c>
      <c r="X2285" s="50">
        <f t="shared" si="1861"/>
        <v>4.5437415881561236</v>
      </c>
      <c r="Y2285" s="46">
        <f t="shared" si="1826"/>
        <v>0.20817173837829633</v>
      </c>
      <c r="Z2285" s="46">
        <f t="shared" si="1827"/>
        <v>0.29565491469054356</v>
      </c>
      <c r="AA2285" s="46">
        <f t="shared" si="1828"/>
        <v>2.3831380910027908</v>
      </c>
      <c r="AB2285" s="46">
        <f t="shared" si="1829"/>
        <v>6.4706212673150381</v>
      </c>
      <c r="AC2285" s="46">
        <f t="shared" si="1830"/>
        <v>12.558104443627284</v>
      </c>
      <c r="AD2285" s="46">
        <f t="shared" si="1831"/>
        <v>111.16370829401025</v>
      </c>
      <c r="AE2285" s="46">
        <f t="shared" si="1832"/>
        <v>37.548174165699031</v>
      </c>
      <c r="AF2285" s="46">
        <f t="shared" si="1833"/>
        <v>121.54004264114234</v>
      </c>
      <c r="AG2285" s="46">
        <f t="shared" si="1834"/>
        <v>90.588697742410531</v>
      </c>
      <c r="AH2285" s="46">
        <f t="shared" si="1835"/>
        <v>213.48777554166384</v>
      </c>
      <c r="AI2285" s="46">
        <f t="shared" si="1862"/>
        <v>0.77402749108480595</v>
      </c>
      <c r="AJ2285" s="47">
        <f t="shared" si="1868"/>
        <v>0.87978832174836574</v>
      </c>
      <c r="AK2285" s="47">
        <f t="shared" si="1869"/>
        <v>74.479942331504319</v>
      </c>
      <c r="AL2285" s="47">
        <f t="shared" si="1870"/>
        <v>-29.981047077367297</v>
      </c>
      <c r="AM2285" s="47">
        <f t="shared" si="1871"/>
        <v>-275.52398417430692</v>
      </c>
      <c r="AN2285" s="47">
        <f t="shared" si="1872"/>
        <v>-338.38603236452212</v>
      </c>
      <c r="AO2285" s="47">
        <f t="shared" si="1873"/>
        <v>-1110.9652601184873</v>
      </c>
      <c r="AP2285" s="47">
        <f t="shared" si="1874"/>
        <v>1.3513464357555718E-3</v>
      </c>
      <c r="AQ2285" s="47">
        <f t="shared" si="1863"/>
        <v>-2.2707706337370315</v>
      </c>
      <c r="AR2285" s="1">
        <f t="shared" si="1825"/>
        <v>135</v>
      </c>
      <c r="AS2285" s="1">
        <f t="shared" si="1844"/>
        <v>29</v>
      </c>
      <c r="AT2285" s="1">
        <f t="shared" si="1845"/>
        <v>21</v>
      </c>
      <c r="AU2285" s="1">
        <f t="shared" si="1846"/>
        <v>15</v>
      </c>
      <c r="AV2285" s="1">
        <f t="shared" si="1847"/>
        <v>20</v>
      </c>
      <c r="AW2285" s="27">
        <f t="shared" si="1836"/>
        <v>220</v>
      </c>
      <c r="AX2285" s="41">
        <f t="shared" si="1864"/>
        <v>4.1090909090909093</v>
      </c>
      <c r="AY2285" s="29">
        <f t="shared" si="1837"/>
        <v>0.7937190082644624</v>
      </c>
      <c r="AZ2285" s="29">
        <f t="shared" si="1838"/>
        <v>1.1900826446281048E-2</v>
      </c>
      <c r="BA2285" s="29">
        <f t="shared" si="1839"/>
        <v>1.2300826446280997</v>
      </c>
      <c r="BB2285" s="29">
        <f t="shared" si="1840"/>
        <v>4.4482644628099184</v>
      </c>
      <c r="BC2285" s="29">
        <f t="shared" si="1841"/>
        <v>9.6664462809917371</v>
      </c>
      <c r="BD2285" s="29">
        <f t="shared" si="1842"/>
        <v>107.15206611570243</v>
      </c>
      <c r="BE2285" s="29">
        <f t="shared" si="1842"/>
        <v>0.34512396694215042</v>
      </c>
      <c r="BF2285" s="29">
        <f t="shared" si="1842"/>
        <v>25.831735537190092</v>
      </c>
      <c r="BG2285" s="29">
        <f t="shared" si="1842"/>
        <v>66.723966942148778</v>
      </c>
      <c r="BH2285" s="29">
        <f t="shared" si="1843"/>
        <v>193.32892561983473</v>
      </c>
      <c r="BI2285" s="29">
        <f t="shared" si="1865"/>
        <v>1.7962640099626401</v>
      </c>
      <c r="BJ2285" s="28">
        <f t="shared" si="1848"/>
        <v>1.3402477420099017</v>
      </c>
      <c r="BK2285" s="28">
        <f t="shared" si="1849"/>
        <v>39.65324080935055</v>
      </c>
      <c r="BL2285" s="28">
        <f t="shared" si="1850"/>
        <v>-1.5638980132035803E-2</v>
      </c>
      <c r="BM2285" s="28">
        <f t="shared" si="1851"/>
        <v>-11.900507397244816</v>
      </c>
      <c r="BN2285" s="28">
        <f t="shared" si="1852"/>
        <v>-58.455032404631204</v>
      </c>
      <c r="BO2285" s="28">
        <f t="shared" si="1853"/>
        <v>-249.67496962000749</v>
      </c>
      <c r="BP2285" s="28">
        <f t="shared" si="1854"/>
        <v>4.608101880943404E-3</v>
      </c>
      <c r="BQ2285" s="28">
        <f t="shared" si="1866"/>
        <v>-1.2920790848809496</v>
      </c>
    </row>
    <row r="2286" spans="1:69" x14ac:dyDescent="0.2">
      <c r="A2286" s="1" t="s">
        <v>7554</v>
      </c>
      <c r="B2286" s="8" t="s">
        <v>6013</v>
      </c>
      <c r="C2286" s="37" t="s">
        <v>7534</v>
      </c>
      <c r="D2286" s="38">
        <v>2707</v>
      </c>
      <c r="E2286" s="52" t="s">
        <v>204</v>
      </c>
      <c r="G2286" s="8">
        <v>1991</v>
      </c>
      <c r="H2286" s="8">
        <v>436</v>
      </c>
      <c r="I2286" s="8">
        <v>493</v>
      </c>
      <c r="J2286" s="8">
        <v>82</v>
      </c>
      <c r="K2286" s="8">
        <v>137</v>
      </c>
      <c r="L2286" s="8">
        <v>37</v>
      </c>
      <c r="M2286" s="8">
        <v>40</v>
      </c>
      <c r="N2286" s="8">
        <v>14</v>
      </c>
      <c r="O2286" s="8">
        <v>46</v>
      </c>
      <c r="P2286" s="8">
        <v>24</v>
      </c>
      <c r="Q2286" s="36">
        <f t="shared" si="1867"/>
        <v>1555</v>
      </c>
      <c r="R2286" s="36">
        <f t="shared" si="1855"/>
        <v>411</v>
      </c>
      <c r="S2286" s="36">
        <f t="shared" si="1856"/>
        <v>100</v>
      </c>
      <c r="T2286" s="36">
        <f t="shared" si="1857"/>
        <v>26</v>
      </c>
      <c r="U2286" s="36">
        <f t="shared" si="1858"/>
        <v>22</v>
      </c>
      <c r="V2286" s="36">
        <f t="shared" si="1859"/>
        <v>9793</v>
      </c>
      <c r="W2286" s="45">
        <f t="shared" si="1860"/>
        <v>2114</v>
      </c>
      <c r="X2286" s="50">
        <f t="shared" si="1861"/>
        <v>4.6324503311258276</v>
      </c>
      <c r="Y2286" s="46">
        <f t="shared" si="1826"/>
        <v>0.13509275908951376</v>
      </c>
      <c r="Z2286" s="46">
        <f t="shared" si="1827"/>
        <v>0.399993421341169</v>
      </c>
      <c r="AA2286" s="46">
        <f t="shared" si="1828"/>
        <v>2.6648940835928241</v>
      </c>
      <c r="AB2286" s="46">
        <f t="shared" si="1829"/>
        <v>6.9297947458444797</v>
      </c>
      <c r="AC2286" s="46">
        <f t="shared" si="1830"/>
        <v>13.194695408096134</v>
      </c>
      <c r="AD2286" s="46">
        <f t="shared" si="1831"/>
        <v>210.0692403841939</v>
      </c>
      <c r="AE2286" s="46">
        <f t="shared" si="1832"/>
        <v>164.39729617122046</v>
      </c>
      <c r="AF2286" s="46">
        <f t="shared" si="1833"/>
        <v>266.48940835928244</v>
      </c>
      <c r="AG2286" s="46">
        <f t="shared" si="1834"/>
        <v>180.17466339195647</v>
      </c>
      <c r="AH2286" s="46">
        <f t="shared" si="1835"/>
        <v>290.28329897811494</v>
      </c>
      <c r="AI2286" s="46">
        <f t="shared" si="1862"/>
        <v>0.52598859786311802</v>
      </c>
      <c r="AJ2286" s="47">
        <f t="shared" si="1868"/>
        <v>0.72525071379704142</v>
      </c>
      <c r="AK2286" s="47">
        <f t="shared" si="1869"/>
        <v>202.40163020315131</v>
      </c>
      <c r="AL2286" s="47">
        <f t="shared" si="1870"/>
        <v>-272.55653536940508</v>
      </c>
      <c r="AM2286" s="47">
        <f t="shared" si="1871"/>
        <v>-1140.3953406448236</v>
      </c>
      <c r="AN2286" s="47">
        <f t="shared" si="1872"/>
        <v>-1243.3385817138412</v>
      </c>
      <c r="AO2286" s="47">
        <f t="shared" si="1873"/>
        <v>-2764.1222060248997</v>
      </c>
      <c r="AP2286" s="47">
        <f t="shared" si="1874"/>
        <v>4.7370893028725493E-4</v>
      </c>
      <c r="AQ2286" s="47">
        <f t="shared" si="1863"/>
        <v>-2.4718184249299777</v>
      </c>
      <c r="AR2286" s="1">
        <f t="shared" si="1825"/>
        <v>436</v>
      </c>
      <c r="AS2286" s="1">
        <f t="shared" si="1844"/>
        <v>82</v>
      </c>
      <c r="AT2286" s="1">
        <f t="shared" si="1845"/>
        <v>37</v>
      </c>
      <c r="AU2286" s="1">
        <f t="shared" si="1846"/>
        <v>14</v>
      </c>
      <c r="AV2286" s="1">
        <f t="shared" si="1847"/>
        <v>24</v>
      </c>
      <c r="AW2286" s="27">
        <f t="shared" si="1836"/>
        <v>593</v>
      </c>
      <c r="AX2286" s="41">
        <f t="shared" si="1864"/>
        <v>4.5042158516020239</v>
      </c>
      <c r="AY2286" s="29">
        <f t="shared" si="1837"/>
        <v>0.24580192180270641</v>
      </c>
      <c r="AZ2286" s="29">
        <f t="shared" si="1838"/>
        <v>0.25423362500675417</v>
      </c>
      <c r="BA2286" s="29">
        <f t="shared" si="1839"/>
        <v>2.2626653282108018</v>
      </c>
      <c r="BB2286" s="29">
        <f t="shared" si="1840"/>
        <v>6.2710970314148495</v>
      </c>
      <c r="BC2286" s="29">
        <f t="shared" si="1841"/>
        <v>12.279528734618898</v>
      </c>
      <c r="BD2286" s="29">
        <f t="shared" si="1842"/>
        <v>107.16963790598</v>
      </c>
      <c r="BE2286" s="29">
        <f t="shared" si="1842"/>
        <v>20.847157250553842</v>
      </c>
      <c r="BF2286" s="29">
        <f t="shared" si="1842"/>
        <v>83.718617143799662</v>
      </c>
      <c r="BG2286" s="29">
        <f t="shared" si="1842"/>
        <v>87.795358439807899</v>
      </c>
      <c r="BH2286" s="29">
        <f t="shared" si="1843"/>
        <v>294.70868963085354</v>
      </c>
      <c r="BI2286" s="29">
        <f t="shared" si="1865"/>
        <v>1.0037828722483022</v>
      </c>
      <c r="BJ2286" s="28">
        <f t="shared" si="1848"/>
        <v>1.0018896507342026</v>
      </c>
      <c r="BK2286" s="28">
        <f t="shared" si="1849"/>
        <v>52.832933965136682</v>
      </c>
      <c r="BL2286" s="28">
        <f t="shared" si="1850"/>
        <v>-10.452102639290613</v>
      </c>
      <c r="BM2286" s="28">
        <f t="shared" si="1851"/>
        <v>-125.21966444881282</v>
      </c>
      <c r="BN2286" s="28">
        <f t="shared" si="1852"/>
        <v>-218.61685641917236</v>
      </c>
      <c r="BO2286" s="28">
        <f t="shared" si="1853"/>
        <v>-1026.8904615371091</v>
      </c>
      <c r="BP2286" s="28">
        <f t="shared" si="1854"/>
        <v>1.6949055654639411E-3</v>
      </c>
      <c r="BQ2286" s="28">
        <f t="shared" si="1866"/>
        <v>-2.2514212843268226</v>
      </c>
    </row>
    <row r="2287" spans="1:69" x14ac:dyDescent="0.2">
      <c r="A2287" s="1" t="s">
        <v>7554</v>
      </c>
      <c r="B2287" s="8" t="s">
        <v>6015</v>
      </c>
      <c r="C2287" s="37" t="s">
        <v>7536</v>
      </c>
      <c r="D2287" s="38">
        <v>3122</v>
      </c>
      <c r="E2287" s="52" t="s">
        <v>105</v>
      </c>
      <c r="G2287" s="8">
        <v>2123</v>
      </c>
      <c r="H2287" s="8">
        <v>421</v>
      </c>
      <c r="I2287" s="8">
        <v>575</v>
      </c>
      <c r="J2287" s="8">
        <v>68</v>
      </c>
      <c r="K2287" s="8">
        <v>232</v>
      </c>
      <c r="L2287" s="8">
        <v>30</v>
      </c>
      <c r="M2287" s="8">
        <v>76</v>
      </c>
      <c r="N2287" s="8">
        <v>23</v>
      </c>
      <c r="O2287" s="8">
        <v>116</v>
      </c>
      <c r="P2287" s="8">
        <v>63</v>
      </c>
      <c r="Q2287" s="36">
        <f t="shared" si="1867"/>
        <v>1702</v>
      </c>
      <c r="R2287" s="36">
        <f t="shared" si="1855"/>
        <v>507</v>
      </c>
      <c r="S2287" s="36">
        <f t="shared" si="1856"/>
        <v>202</v>
      </c>
      <c r="T2287" s="36">
        <f t="shared" si="1857"/>
        <v>53</v>
      </c>
      <c r="U2287" s="36">
        <f t="shared" si="1858"/>
        <v>53</v>
      </c>
      <c r="V2287" s="36">
        <f t="shared" si="1859"/>
        <v>11303</v>
      </c>
      <c r="W2287" s="45">
        <f t="shared" si="1860"/>
        <v>2517</v>
      </c>
      <c r="X2287" s="50">
        <f t="shared" si="1861"/>
        <v>4.4906634882796981</v>
      </c>
      <c r="Y2287" s="46">
        <f t="shared" si="1826"/>
        <v>0.25942368217140527</v>
      </c>
      <c r="Z2287" s="46">
        <f t="shared" si="1827"/>
        <v>0.24075065873080143</v>
      </c>
      <c r="AA2287" s="46">
        <f t="shared" si="1828"/>
        <v>2.2220776352901974</v>
      </c>
      <c r="AB2287" s="46">
        <f t="shared" si="1829"/>
        <v>6.203404611849594</v>
      </c>
      <c r="AC2287" s="46">
        <f t="shared" si="1830"/>
        <v>12.18473158840899</v>
      </c>
      <c r="AD2287" s="46">
        <f t="shared" si="1831"/>
        <v>441.53910705573179</v>
      </c>
      <c r="AE2287" s="46">
        <f t="shared" si="1832"/>
        <v>122.06058397651633</v>
      </c>
      <c r="AF2287" s="46">
        <f t="shared" si="1833"/>
        <v>448.8596823286199</v>
      </c>
      <c r="AG2287" s="46">
        <f t="shared" si="1834"/>
        <v>328.78044442802849</v>
      </c>
      <c r="AH2287" s="46">
        <f t="shared" si="1835"/>
        <v>645.79077418567647</v>
      </c>
      <c r="AI2287" s="46">
        <f t="shared" si="1862"/>
        <v>0.78975778695332788</v>
      </c>
      <c r="AJ2287" s="47">
        <f t="shared" si="1868"/>
        <v>0.88868317580188716</v>
      </c>
      <c r="AK2287" s="47">
        <f t="shared" si="1869"/>
        <v>320.42995558440651</v>
      </c>
      <c r="AL2287" s="47">
        <f t="shared" si="1870"/>
        <v>-85.333254702801725</v>
      </c>
      <c r="AM2287" s="47">
        <f t="shared" si="1871"/>
        <v>-953.34333977827453</v>
      </c>
      <c r="AN2287" s="47">
        <f t="shared" si="1872"/>
        <v>-1166.7563076147612</v>
      </c>
      <c r="AO2287" s="47">
        <f t="shared" si="1873"/>
        <v>-3211.8772900512217</v>
      </c>
      <c r="AP2287" s="47">
        <f t="shared" si="1874"/>
        <v>3.9777234842139532E-4</v>
      </c>
      <c r="AQ2287" s="47">
        <f t="shared" si="1863"/>
        <v>-2.0273980213201233</v>
      </c>
      <c r="AR2287" s="1">
        <f t="shared" si="1825"/>
        <v>421</v>
      </c>
      <c r="AS2287" s="1">
        <f t="shared" si="1844"/>
        <v>68</v>
      </c>
      <c r="AT2287" s="1">
        <f t="shared" si="1845"/>
        <v>30</v>
      </c>
      <c r="AU2287" s="1">
        <f t="shared" si="1846"/>
        <v>23</v>
      </c>
      <c r="AV2287" s="1">
        <f t="shared" si="1847"/>
        <v>63</v>
      </c>
      <c r="AW2287" s="27">
        <f t="shared" si="1836"/>
        <v>605</v>
      </c>
      <c r="AX2287" s="41">
        <f t="shared" si="1864"/>
        <v>4.2578512396694217</v>
      </c>
      <c r="AY2287" s="29">
        <f t="shared" si="1837"/>
        <v>0.55078478246021412</v>
      </c>
      <c r="AZ2287" s="29">
        <f t="shared" si="1838"/>
        <v>6.6487261799057548E-2</v>
      </c>
      <c r="BA2287" s="29">
        <f t="shared" si="1839"/>
        <v>1.5821897411379009</v>
      </c>
      <c r="BB2287" s="29">
        <f t="shared" si="1840"/>
        <v>5.0978922204767443</v>
      </c>
      <c r="BC2287" s="29">
        <f t="shared" si="1841"/>
        <v>10.613594699815588</v>
      </c>
      <c r="BD2287" s="29">
        <f t="shared" si="1842"/>
        <v>231.88039341575015</v>
      </c>
      <c r="BE2287" s="29">
        <f t="shared" si="1842"/>
        <v>4.5211338023359131</v>
      </c>
      <c r="BF2287" s="29">
        <f t="shared" si="1842"/>
        <v>47.465692234137023</v>
      </c>
      <c r="BG2287" s="29">
        <f t="shared" si="1842"/>
        <v>117.25152107096511</v>
      </c>
      <c r="BH2287" s="29">
        <f t="shared" si="1843"/>
        <v>668.65646608838199</v>
      </c>
      <c r="BI2287" s="29">
        <f t="shared" si="1865"/>
        <v>1.7711510043237917</v>
      </c>
      <c r="BJ2287" s="28">
        <f t="shared" si="1848"/>
        <v>1.330845973177885</v>
      </c>
      <c r="BK2287" s="28">
        <f t="shared" si="1849"/>
        <v>73.00819481300833</v>
      </c>
      <c r="BL2287" s="28">
        <f t="shared" si="1850"/>
        <v>-0.49457618383788182</v>
      </c>
      <c r="BM2287" s="28">
        <f t="shared" si="1851"/>
        <v>-25.329447479820502</v>
      </c>
      <c r="BN2287" s="28">
        <f t="shared" si="1852"/>
        <v>-112.31310283096981</v>
      </c>
      <c r="BO2287" s="28">
        <f t="shared" si="1853"/>
        <v>-924.16797246384078</v>
      </c>
      <c r="BP2287" s="28">
        <f t="shared" si="1854"/>
        <v>1.6611204463334542E-3</v>
      </c>
      <c r="BQ2287" s="28">
        <f t="shared" si="1866"/>
        <v>-1.6433413149704121</v>
      </c>
    </row>
    <row r="2288" spans="1:69" x14ac:dyDescent="0.2">
      <c r="A2288" s="1" t="s">
        <v>7554</v>
      </c>
      <c r="B2288" s="8" t="s">
        <v>6017</v>
      </c>
      <c r="C2288" s="37" t="s">
        <v>7534</v>
      </c>
      <c r="D2288" s="38">
        <v>1764</v>
      </c>
      <c r="E2288" s="52" t="s">
        <v>6018</v>
      </c>
      <c r="G2288" s="8">
        <v>1272</v>
      </c>
      <c r="H2288" s="8">
        <v>298</v>
      </c>
      <c r="I2288" s="8">
        <v>277</v>
      </c>
      <c r="J2288" s="8">
        <v>49</v>
      </c>
      <c r="K2288" s="8">
        <v>120</v>
      </c>
      <c r="L2288" s="8">
        <v>27</v>
      </c>
      <c r="M2288" s="8">
        <v>40</v>
      </c>
      <c r="N2288" s="8">
        <v>18</v>
      </c>
      <c r="O2288" s="8">
        <v>54</v>
      </c>
      <c r="P2288" s="8">
        <v>23</v>
      </c>
      <c r="Q2288" s="36">
        <f t="shared" si="1867"/>
        <v>974</v>
      </c>
      <c r="R2288" s="36">
        <f t="shared" si="1855"/>
        <v>228</v>
      </c>
      <c r="S2288" s="36">
        <f t="shared" si="1856"/>
        <v>93</v>
      </c>
      <c r="T2288" s="36">
        <f t="shared" si="1857"/>
        <v>22</v>
      </c>
      <c r="U2288" s="36">
        <f t="shared" si="1858"/>
        <v>31</v>
      </c>
      <c r="V2288" s="36">
        <f t="shared" si="1859"/>
        <v>6136</v>
      </c>
      <c r="W2288" s="45">
        <f t="shared" si="1860"/>
        <v>1348</v>
      </c>
      <c r="X2288" s="50">
        <f t="shared" si="1861"/>
        <v>4.5519287833827891</v>
      </c>
      <c r="Y2288" s="46">
        <f t="shared" si="1826"/>
        <v>0.20076781516082756</v>
      </c>
      <c r="Z2288" s="46">
        <f t="shared" si="1827"/>
        <v>0.3046253819264057</v>
      </c>
      <c r="AA2288" s="46">
        <f t="shared" si="1828"/>
        <v>2.4084829486919839</v>
      </c>
      <c r="AB2288" s="46">
        <f t="shared" si="1829"/>
        <v>6.512340515457562</v>
      </c>
      <c r="AC2288" s="46">
        <f t="shared" si="1830"/>
        <v>12.616198082223139</v>
      </c>
      <c r="AD2288" s="46">
        <f t="shared" si="1831"/>
        <v>195.54785196664605</v>
      </c>
      <c r="AE2288" s="46">
        <f t="shared" si="1832"/>
        <v>69.454587079220502</v>
      </c>
      <c r="AF2288" s="46">
        <f t="shared" si="1833"/>
        <v>223.9889142283545</v>
      </c>
      <c r="AG2288" s="46">
        <f t="shared" si="1834"/>
        <v>143.27149134006638</v>
      </c>
      <c r="AH2288" s="46">
        <f t="shared" si="1835"/>
        <v>391.1021405489173</v>
      </c>
      <c r="AI2288" s="46">
        <f t="shared" si="1862"/>
        <v>0.75973644035872667</v>
      </c>
      <c r="AJ2288" s="47">
        <f t="shared" si="1868"/>
        <v>0.87162861377924405</v>
      </c>
      <c r="AK2288" s="47">
        <f t="shared" si="1869"/>
        <v>132.31395761652712</v>
      </c>
      <c r="AL2288" s="47">
        <f t="shared" si="1870"/>
        <v>-57.888132685065763</v>
      </c>
      <c r="AM2288" s="47">
        <f t="shared" si="1871"/>
        <v>-524.93300061097398</v>
      </c>
      <c r="AN2288" s="47">
        <f t="shared" si="1872"/>
        <v>-552.12052913079594</v>
      </c>
      <c r="AO2288" s="47">
        <f t="shared" si="1873"/>
        <v>-2097.7803161149245</v>
      </c>
      <c r="AP2288" s="47">
        <f t="shared" si="1874"/>
        <v>7.4349360363848557E-4</v>
      </c>
      <c r="AQ2288" s="47">
        <f t="shared" si="1863"/>
        <v>-2.3051335322273667</v>
      </c>
      <c r="AR2288" s="1">
        <f t="shared" ref="AR2288:AR2351" si="1875">H2288</f>
        <v>298</v>
      </c>
      <c r="AS2288" s="1">
        <f t="shared" si="1844"/>
        <v>49</v>
      </c>
      <c r="AT2288" s="1">
        <f t="shared" si="1845"/>
        <v>27</v>
      </c>
      <c r="AU2288" s="1">
        <f t="shared" si="1846"/>
        <v>18</v>
      </c>
      <c r="AV2288" s="1">
        <f t="shared" si="1847"/>
        <v>23</v>
      </c>
      <c r="AW2288" s="27">
        <f t="shared" si="1836"/>
        <v>415</v>
      </c>
      <c r="AX2288" s="41">
        <f t="shared" si="1864"/>
        <v>4.4000000000000004</v>
      </c>
      <c r="AY2288" s="29">
        <f t="shared" si="1837"/>
        <v>0.3599999999999996</v>
      </c>
      <c r="AZ2288" s="29">
        <f t="shared" si="1838"/>
        <v>0.16000000000000028</v>
      </c>
      <c r="BA2288" s="29">
        <f t="shared" si="1839"/>
        <v>1.9600000000000011</v>
      </c>
      <c r="BB2288" s="29">
        <f t="shared" si="1840"/>
        <v>5.7600000000000016</v>
      </c>
      <c r="BC2288" s="29">
        <f t="shared" si="1841"/>
        <v>11.560000000000002</v>
      </c>
      <c r="BD2288" s="29">
        <f t="shared" si="1842"/>
        <v>107.27999999999987</v>
      </c>
      <c r="BE2288" s="29">
        <f t="shared" si="1842"/>
        <v>7.8400000000000141</v>
      </c>
      <c r="BF2288" s="29">
        <f t="shared" si="1842"/>
        <v>52.92000000000003</v>
      </c>
      <c r="BG2288" s="29">
        <f t="shared" si="1842"/>
        <v>103.68000000000004</v>
      </c>
      <c r="BH2288" s="29">
        <f t="shared" si="1843"/>
        <v>265.88000000000005</v>
      </c>
      <c r="BI2288" s="29">
        <f t="shared" si="1865"/>
        <v>1.2985507246376808</v>
      </c>
      <c r="BJ2288" s="28">
        <f t="shared" si="1848"/>
        <v>1.1395396985790713</v>
      </c>
      <c r="BK2288" s="28">
        <f t="shared" si="1849"/>
        <v>43.499236757320844</v>
      </c>
      <c r="BL2288" s="28">
        <f t="shared" si="1850"/>
        <v>-2.1192767597402251</v>
      </c>
      <c r="BM2288" s="28">
        <f t="shared" si="1851"/>
        <v>-50.067913448862718</v>
      </c>
      <c r="BN2288" s="28">
        <f t="shared" si="1852"/>
        <v>-168.15812330346893</v>
      </c>
      <c r="BO2288" s="28">
        <f t="shared" si="1853"/>
        <v>-610.90855758644159</v>
      </c>
      <c r="BP2288" s="28">
        <f t="shared" si="1854"/>
        <v>2.4271560749084698E-3</v>
      </c>
      <c r="BQ2288" s="28">
        <f t="shared" si="1866"/>
        <v>-1.912003446278526</v>
      </c>
    </row>
    <row r="2289" spans="1:69" x14ac:dyDescent="0.2">
      <c r="A2289" s="1" t="s">
        <v>7554</v>
      </c>
      <c r="B2289" s="8" t="s">
        <v>6020</v>
      </c>
      <c r="C2289" s="37" t="s">
        <v>7538</v>
      </c>
      <c r="D2289" s="38">
        <v>317</v>
      </c>
      <c r="E2289" s="52" t="s">
        <v>1684</v>
      </c>
      <c r="G2289" s="8">
        <v>196</v>
      </c>
      <c r="H2289" s="8">
        <v>95</v>
      </c>
      <c r="I2289" s="8">
        <v>56</v>
      </c>
      <c r="J2289" s="8">
        <v>27</v>
      </c>
      <c r="K2289" s="8">
        <v>33</v>
      </c>
      <c r="L2289" s="8">
        <v>23</v>
      </c>
      <c r="M2289" s="8">
        <v>15</v>
      </c>
      <c r="N2289" s="8">
        <v>14</v>
      </c>
      <c r="O2289" s="8">
        <v>17</v>
      </c>
      <c r="P2289" s="8">
        <v>12</v>
      </c>
      <c r="Q2289" s="36">
        <f t="shared" si="1867"/>
        <v>101</v>
      </c>
      <c r="R2289" s="36">
        <f t="shared" si="1855"/>
        <v>29</v>
      </c>
      <c r="S2289" s="36">
        <f t="shared" si="1856"/>
        <v>10</v>
      </c>
      <c r="T2289" s="36">
        <f t="shared" si="1857"/>
        <v>1</v>
      </c>
      <c r="U2289" s="36">
        <f t="shared" si="1858"/>
        <v>5</v>
      </c>
      <c r="V2289" s="36">
        <f t="shared" si="1859"/>
        <v>658</v>
      </c>
      <c r="W2289" s="45">
        <f t="shared" si="1860"/>
        <v>146</v>
      </c>
      <c r="X2289" s="50">
        <f t="shared" si="1861"/>
        <v>4.506849315068493</v>
      </c>
      <c r="Y2289" s="46">
        <f t="shared" si="1826"/>
        <v>0.24319759804841454</v>
      </c>
      <c r="Z2289" s="46">
        <f t="shared" si="1827"/>
        <v>0.25689622818540042</v>
      </c>
      <c r="AA2289" s="46">
        <f t="shared" si="1828"/>
        <v>2.2705948583223865</v>
      </c>
      <c r="AB2289" s="46">
        <f t="shared" si="1829"/>
        <v>6.2842934884593724</v>
      </c>
      <c r="AC2289" s="46">
        <f t="shared" si="1830"/>
        <v>12.297992118596358</v>
      </c>
      <c r="AD2289" s="46">
        <f t="shared" si="1831"/>
        <v>24.562957402889868</v>
      </c>
      <c r="AE2289" s="46">
        <f t="shared" si="1832"/>
        <v>7.4499906173766126</v>
      </c>
      <c r="AF2289" s="46">
        <f t="shared" si="1833"/>
        <v>22.705948583223865</v>
      </c>
      <c r="AG2289" s="46">
        <f t="shared" si="1834"/>
        <v>6.2842934884593724</v>
      </c>
      <c r="AH2289" s="46">
        <f t="shared" si="1835"/>
        <v>61.489960592981788</v>
      </c>
      <c r="AI2289" s="46">
        <f t="shared" si="1862"/>
        <v>0.84478034955125181</v>
      </c>
      <c r="AJ2289" s="47">
        <f t="shared" si="1868"/>
        <v>0.91911933368374521</v>
      </c>
      <c r="AK2289" s="47">
        <f t="shared" si="1869"/>
        <v>15.600718157405115</v>
      </c>
      <c r="AL2289" s="47">
        <f t="shared" si="1870"/>
        <v>-4.8631636583377764</v>
      </c>
      <c r="AM2289" s="47">
        <f t="shared" si="1871"/>
        <v>-44.064999583015378</v>
      </c>
      <c r="AN2289" s="47">
        <f t="shared" si="1872"/>
        <v>-20.289389714463955</v>
      </c>
      <c r="AO2289" s="47">
        <f t="shared" si="1873"/>
        <v>-277.71901429156998</v>
      </c>
      <c r="AP2289" s="47">
        <f t="shared" si="1874"/>
        <v>6.992337164750958E-3</v>
      </c>
      <c r="AQ2289" s="47">
        <f t="shared" si="1863"/>
        <v>-2.3168119716061955</v>
      </c>
      <c r="AR2289" s="1">
        <f t="shared" si="1875"/>
        <v>95</v>
      </c>
      <c r="AS2289" s="1">
        <f t="shared" si="1844"/>
        <v>27</v>
      </c>
      <c r="AT2289" s="1">
        <f t="shared" si="1845"/>
        <v>23</v>
      </c>
      <c r="AU2289" s="1">
        <f t="shared" si="1846"/>
        <v>14</v>
      </c>
      <c r="AV2289" s="1">
        <f t="shared" si="1847"/>
        <v>12</v>
      </c>
      <c r="AW2289" s="27">
        <f t="shared" si="1836"/>
        <v>171</v>
      </c>
      <c r="AX2289" s="41">
        <f t="shared" si="1864"/>
        <v>4.0467836257309946</v>
      </c>
      <c r="AY2289" s="29">
        <f t="shared" si="1837"/>
        <v>0.90862145617454859</v>
      </c>
      <c r="AZ2289" s="29">
        <f t="shared" si="1838"/>
        <v>2.1887076365377793E-3</v>
      </c>
      <c r="BA2289" s="29">
        <f t="shared" si="1839"/>
        <v>1.0957559590985271</v>
      </c>
      <c r="BB2289" s="29">
        <f t="shared" si="1840"/>
        <v>4.1893232105605165</v>
      </c>
      <c r="BC2289" s="29">
        <f t="shared" si="1841"/>
        <v>9.2828904620225057</v>
      </c>
      <c r="BD2289" s="29">
        <f t="shared" si="1842"/>
        <v>86.319038336582111</v>
      </c>
      <c r="BE2289" s="29">
        <f t="shared" si="1842"/>
        <v>5.9095106186520044E-2</v>
      </c>
      <c r="BF2289" s="29">
        <f t="shared" si="1842"/>
        <v>25.202387059266123</v>
      </c>
      <c r="BG2289" s="29">
        <f t="shared" si="1842"/>
        <v>58.650524947847231</v>
      </c>
      <c r="BH2289" s="29">
        <f t="shared" si="1843"/>
        <v>111.39468554427006</v>
      </c>
      <c r="BI2289" s="29">
        <f t="shared" si="1865"/>
        <v>1.6566219470244237</v>
      </c>
      <c r="BJ2289" s="28">
        <f t="shared" si="1848"/>
        <v>1.2870982662657982</v>
      </c>
      <c r="BK2289" s="28">
        <f t="shared" si="1849"/>
        <v>38.588950866809824</v>
      </c>
      <c r="BL2289" s="28">
        <f t="shared" si="1850"/>
        <v>-1.2966127207027355E-3</v>
      </c>
      <c r="BM2289" s="28">
        <f t="shared" si="1851"/>
        <v>-12.372671485364076</v>
      </c>
      <c r="BN2289" s="28">
        <f t="shared" si="1852"/>
        <v>-56.300042361240962</v>
      </c>
      <c r="BO2289" s="28">
        <f t="shared" si="1853"/>
        <v>-159.17357437852095</v>
      </c>
      <c r="BP2289" s="28">
        <f t="shared" si="1854"/>
        <v>5.9519665854507482E-3</v>
      </c>
      <c r="BQ2289" s="28">
        <f t="shared" si="1866"/>
        <v>-1.1264610654036653</v>
      </c>
    </row>
    <row r="2290" spans="1:69" x14ac:dyDescent="0.2">
      <c r="A2290" s="1" t="s">
        <v>7554</v>
      </c>
      <c r="B2290" s="8" t="s">
        <v>6022</v>
      </c>
      <c r="C2290" s="37" t="s">
        <v>7535</v>
      </c>
      <c r="D2290" s="38">
        <v>7</v>
      </c>
      <c r="E2290" s="52" t="s">
        <v>1847</v>
      </c>
      <c r="G2290" s="8">
        <v>7</v>
      </c>
      <c r="H2290" s="8">
        <v>5</v>
      </c>
      <c r="I2290" s="8">
        <v>7</v>
      </c>
      <c r="J2290" s="8">
        <v>5</v>
      </c>
      <c r="K2290" s="8">
        <v>7</v>
      </c>
      <c r="L2290" s="8">
        <v>5</v>
      </c>
      <c r="M2290" s="8">
        <v>7</v>
      </c>
      <c r="N2290" s="8">
        <v>5</v>
      </c>
      <c r="O2290" s="8">
        <v>7</v>
      </c>
      <c r="P2290" s="8">
        <v>5</v>
      </c>
      <c r="Q2290" s="36">
        <f t="shared" si="1867"/>
        <v>2</v>
      </c>
      <c r="R2290" s="36">
        <f t="shared" si="1855"/>
        <v>2</v>
      </c>
      <c r="S2290" s="36">
        <f t="shared" si="1856"/>
        <v>2</v>
      </c>
      <c r="T2290" s="36">
        <f t="shared" si="1857"/>
        <v>2</v>
      </c>
      <c r="U2290" s="36">
        <f t="shared" si="1858"/>
        <v>2</v>
      </c>
      <c r="V2290" s="36">
        <f t="shared" si="1859"/>
        <v>30</v>
      </c>
      <c r="W2290" s="45">
        <f t="shared" si="1860"/>
        <v>10</v>
      </c>
      <c r="X2290" s="50">
        <f t="shared" si="1861"/>
        <v>3</v>
      </c>
      <c r="Y2290" s="46">
        <f t="shared" si="1826"/>
        <v>4</v>
      </c>
      <c r="Z2290" s="46">
        <f t="shared" si="1827"/>
        <v>1</v>
      </c>
      <c r="AA2290" s="46">
        <f t="shared" si="1828"/>
        <v>0</v>
      </c>
      <c r="AB2290" s="46">
        <f t="shared" si="1829"/>
        <v>1</v>
      </c>
      <c r="AC2290" s="46">
        <f t="shared" si="1830"/>
        <v>4</v>
      </c>
      <c r="AD2290" s="46">
        <f t="shared" si="1831"/>
        <v>8</v>
      </c>
      <c r="AE2290" s="46">
        <f t="shared" si="1832"/>
        <v>2</v>
      </c>
      <c r="AF2290" s="46">
        <f t="shared" si="1833"/>
        <v>0</v>
      </c>
      <c r="AG2290" s="46">
        <f t="shared" si="1834"/>
        <v>2</v>
      </c>
      <c r="AH2290" s="46">
        <f t="shared" si="1835"/>
        <v>8</v>
      </c>
      <c r="AI2290" s="46">
        <f t="shared" si="1862"/>
        <v>2.2222222222222223</v>
      </c>
      <c r="AJ2290" s="47">
        <f t="shared" si="1868"/>
        <v>1.4907119849998598</v>
      </c>
      <c r="AK2290" s="47">
        <f t="shared" si="1869"/>
        <v>4.8299068313995459</v>
      </c>
      <c r="AL2290" s="47">
        <f t="shared" si="1870"/>
        <v>0.60373835392494324</v>
      </c>
      <c r="AM2290" s="47">
        <f t="shared" si="1871"/>
        <v>0</v>
      </c>
      <c r="AN2290" s="47">
        <f t="shared" si="1872"/>
        <v>-0.60373835392494324</v>
      </c>
      <c r="AO2290" s="47">
        <f t="shared" si="1873"/>
        <v>-4.8299068313995459</v>
      </c>
      <c r="AP2290" s="47">
        <f t="shared" si="1874"/>
        <v>0.1388888888888889</v>
      </c>
      <c r="AQ2290" s="47">
        <f t="shared" si="1863"/>
        <v>0</v>
      </c>
      <c r="AR2290" s="1">
        <f t="shared" si="1875"/>
        <v>5</v>
      </c>
      <c r="AS2290" s="1">
        <f t="shared" si="1844"/>
        <v>5</v>
      </c>
      <c r="AT2290" s="1">
        <f t="shared" si="1845"/>
        <v>5</v>
      </c>
      <c r="AU2290" s="1">
        <f t="shared" si="1846"/>
        <v>5</v>
      </c>
      <c r="AV2290" s="1">
        <f t="shared" si="1847"/>
        <v>5</v>
      </c>
      <c r="AW2290" s="27">
        <f t="shared" si="1836"/>
        <v>25</v>
      </c>
      <c r="AX2290" s="41">
        <f t="shared" si="1864"/>
        <v>3</v>
      </c>
      <c r="AY2290" s="29">
        <f t="shared" si="1837"/>
        <v>4</v>
      </c>
      <c r="AZ2290" s="29">
        <f t="shared" si="1838"/>
        <v>1</v>
      </c>
      <c r="BA2290" s="29">
        <f t="shared" si="1839"/>
        <v>0</v>
      </c>
      <c r="BB2290" s="29">
        <f t="shared" si="1840"/>
        <v>1</v>
      </c>
      <c r="BC2290" s="29">
        <f t="shared" si="1841"/>
        <v>4</v>
      </c>
      <c r="BD2290" s="29">
        <f t="shared" si="1842"/>
        <v>20</v>
      </c>
      <c r="BE2290" s="29">
        <f t="shared" si="1842"/>
        <v>5</v>
      </c>
      <c r="BF2290" s="29">
        <f t="shared" si="1842"/>
        <v>0</v>
      </c>
      <c r="BG2290" s="29">
        <f t="shared" si="1842"/>
        <v>5</v>
      </c>
      <c r="BH2290" s="29">
        <f t="shared" si="1843"/>
        <v>20</v>
      </c>
      <c r="BI2290" s="29">
        <f t="shared" si="1865"/>
        <v>2.0833333333333335</v>
      </c>
      <c r="BJ2290" s="28">
        <f t="shared" si="1848"/>
        <v>1.4433756729740645</v>
      </c>
      <c r="BK2290" s="28">
        <f t="shared" si="1849"/>
        <v>13.302150202128971</v>
      </c>
      <c r="BL2290" s="28">
        <f t="shared" si="1850"/>
        <v>1.6627687752661213</v>
      </c>
      <c r="BM2290" s="28">
        <f t="shared" si="1851"/>
        <v>0</v>
      </c>
      <c r="BN2290" s="28">
        <f t="shared" si="1852"/>
        <v>-1.6627687752661213</v>
      </c>
      <c r="BO2290" s="28">
        <f t="shared" si="1853"/>
        <v>-13.302150202128971</v>
      </c>
      <c r="BP2290" s="28">
        <f t="shared" si="1854"/>
        <v>4.5289855072463768E-2</v>
      </c>
      <c r="BQ2290" s="28">
        <f t="shared" si="1866"/>
        <v>0</v>
      </c>
    </row>
    <row r="2291" spans="1:69" x14ac:dyDescent="0.2">
      <c r="A2291" s="1" t="s">
        <v>7554</v>
      </c>
      <c r="B2291" s="8" t="s">
        <v>6024</v>
      </c>
      <c r="C2291" s="37" t="s">
        <v>7530</v>
      </c>
      <c r="D2291" s="38">
        <v>6544</v>
      </c>
      <c r="E2291" s="52" t="s">
        <v>1684</v>
      </c>
      <c r="G2291" s="8">
        <v>5107</v>
      </c>
      <c r="H2291" s="8">
        <v>717</v>
      </c>
      <c r="I2291" s="8">
        <v>874</v>
      </c>
      <c r="J2291" s="8">
        <v>96</v>
      </c>
      <c r="K2291" s="8">
        <v>325</v>
      </c>
      <c r="L2291" s="8">
        <v>47</v>
      </c>
      <c r="M2291" s="8">
        <v>95</v>
      </c>
      <c r="N2291" s="8">
        <v>22</v>
      </c>
      <c r="O2291" s="8">
        <v>143</v>
      </c>
      <c r="P2291" s="8">
        <v>59</v>
      </c>
      <c r="Q2291" s="36">
        <f t="shared" si="1867"/>
        <v>4390</v>
      </c>
      <c r="R2291" s="36">
        <f t="shared" si="1855"/>
        <v>778</v>
      </c>
      <c r="S2291" s="36">
        <f t="shared" si="1856"/>
        <v>278</v>
      </c>
      <c r="T2291" s="36">
        <f t="shared" si="1857"/>
        <v>73</v>
      </c>
      <c r="U2291" s="36">
        <f t="shared" si="1858"/>
        <v>84</v>
      </c>
      <c r="V2291" s="36">
        <f t="shared" si="1859"/>
        <v>26126</v>
      </c>
      <c r="W2291" s="45">
        <f t="shared" si="1860"/>
        <v>5603</v>
      </c>
      <c r="X2291" s="50">
        <f t="shared" si="1861"/>
        <v>4.6628591825807604</v>
      </c>
      <c r="Y2291" s="46">
        <f t="shared" si="1826"/>
        <v>0.11366393077011307</v>
      </c>
      <c r="Z2291" s="46">
        <f t="shared" si="1827"/>
        <v>0.4393822959316338</v>
      </c>
      <c r="AA2291" s="46">
        <f t="shared" si="1828"/>
        <v>2.7651006610931548</v>
      </c>
      <c r="AB2291" s="46">
        <f t="shared" si="1829"/>
        <v>7.0908190262546755</v>
      </c>
      <c r="AC2291" s="46">
        <f t="shared" si="1830"/>
        <v>13.416537391416195</v>
      </c>
      <c r="AD2291" s="46">
        <f t="shared" si="1831"/>
        <v>498.98465608079636</v>
      </c>
      <c r="AE2291" s="46">
        <f t="shared" si="1832"/>
        <v>341.83942623481107</v>
      </c>
      <c r="AF2291" s="46">
        <f t="shared" si="1833"/>
        <v>768.69798378389703</v>
      </c>
      <c r="AG2291" s="46">
        <f t="shared" si="1834"/>
        <v>517.62978891659134</v>
      </c>
      <c r="AH2291" s="46">
        <f t="shared" si="1835"/>
        <v>1126.9891408789604</v>
      </c>
      <c r="AI2291" s="46">
        <f t="shared" si="1862"/>
        <v>0.58088914600054553</v>
      </c>
      <c r="AJ2291" s="47">
        <f t="shared" si="1868"/>
        <v>0.76216083998100137</v>
      </c>
      <c r="AK2291" s="47">
        <f t="shared" si="1869"/>
        <v>379.97815883287086</v>
      </c>
      <c r="AL2291" s="47">
        <f t="shared" si="1870"/>
        <v>-511.80383438408018</v>
      </c>
      <c r="AM2291" s="47">
        <f t="shared" si="1871"/>
        <v>-2887.1631262237115</v>
      </c>
      <c r="AN2291" s="47">
        <f t="shared" si="1872"/>
        <v>-3113.3472985516446</v>
      </c>
      <c r="AO2291" s="47">
        <f t="shared" si="1873"/>
        <v>-9323.9526968033788</v>
      </c>
      <c r="AP2291" s="47">
        <f t="shared" si="1874"/>
        <v>1.7857141718904303E-4</v>
      </c>
      <c r="AQ2291" s="47">
        <f t="shared" si="1863"/>
        <v>-2.7600513949866232</v>
      </c>
      <c r="AR2291" s="1">
        <f t="shared" si="1875"/>
        <v>717</v>
      </c>
      <c r="AS2291" s="1">
        <f t="shared" si="1844"/>
        <v>96</v>
      </c>
      <c r="AT2291" s="1">
        <f t="shared" si="1845"/>
        <v>47</v>
      </c>
      <c r="AU2291" s="1">
        <f t="shared" si="1846"/>
        <v>22</v>
      </c>
      <c r="AV2291" s="1">
        <f t="shared" si="1847"/>
        <v>59</v>
      </c>
      <c r="AW2291" s="27">
        <f t="shared" si="1836"/>
        <v>941</v>
      </c>
      <c r="AX2291" s="41">
        <f t="shared" si="1864"/>
        <v>4.4771519659936239</v>
      </c>
      <c r="AY2291" s="29">
        <f t="shared" si="1837"/>
        <v>0.27337006666433267</v>
      </c>
      <c r="AZ2291" s="29">
        <f t="shared" si="1838"/>
        <v>0.22767399865158039</v>
      </c>
      <c r="BA2291" s="29">
        <f t="shared" si="1839"/>
        <v>2.1819779306388281</v>
      </c>
      <c r="BB2291" s="29">
        <f t="shared" si="1840"/>
        <v>6.1362818626260758</v>
      </c>
      <c r="BC2291" s="29">
        <f t="shared" si="1841"/>
        <v>12.090585794613324</v>
      </c>
      <c r="BD2291" s="29">
        <f t="shared" si="1842"/>
        <v>196.00633779832651</v>
      </c>
      <c r="BE2291" s="29">
        <f t="shared" si="1842"/>
        <v>21.856703870551719</v>
      </c>
      <c r="BF2291" s="29">
        <f t="shared" si="1842"/>
        <v>102.55296274002492</v>
      </c>
      <c r="BG2291" s="29">
        <f t="shared" si="1842"/>
        <v>134.99820097777368</v>
      </c>
      <c r="BH2291" s="29">
        <f t="shared" si="1843"/>
        <v>713.3445618821861</v>
      </c>
      <c r="BI2291" s="29">
        <f t="shared" si="1865"/>
        <v>1.2433603907115562</v>
      </c>
      <c r="BJ2291" s="28">
        <f t="shared" si="1848"/>
        <v>1.1150607116706948</v>
      </c>
      <c r="BK2291" s="28">
        <f t="shared" si="1849"/>
        <v>73.917973430491784</v>
      </c>
      <c r="BL2291" s="28">
        <f t="shared" si="1850"/>
        <v>-7.522216755679481</v>
      </c>
      <c r="BM2291" s="28">
        <f t="shared" si="1851"/>
        <v>-109.26418892128629</v>
      </c>
      <c r="BN2291" s="28">
        <f t="shared" si="1852"/>
        <v>-241.20432397823325</v>
      </c>
      <c r="BO2291" s="28">
        <f t="shared" si="1853"/>
        <v>-1789.0706216910996</v>
      </c>
      <c r="BP2291" s="28">
        <f t="shared" si="1854"/>
        <v>1.0660956653751161E-3</v>
      </c>
      <c r="BQ2291" s="28">
        <f t="shared" si="1866"/>
        <v>-2.2101691688971679</v>
      </c>
    </row>
    <row r="2292" spans="1:69" x14ac:dyDescent="0.2">
      <c r="A2292" s="1" t="s">
        <v>7554</v>
      </c>
      <c r="B2292" s="8" t="s">
        <v>6026</v>
      </c>
      <c r="C2292" s="37" t="s">
        <v>7530</v>
      </c>
      <c r="D2292" s="38">
        <v>1001</v>
      </c>
      <c r="E2292" s="52" t="s">
        <v>5885</v>
      </c>
      <c r="G2292" s="8">
        <v>735</v>
      </c>
      <c r="H2292" s="8">
        <v>142</v>
      </c>
      <c r="I2292" s="8">
        <v>166</v>
      </c>
      <c r="J2292" s="8">
        <v>18</v>
      </c>
      <c r="K2292" s="8">
        <v>55</v>
      </c>
      <c r="L2292" s="8">
        <v>9</v>
      </c>
      <c r="M2292" s="8">
        <v>24</v>
      </c>
      <c r="N2292" s="8">
        <v>10</v>
      </c>
      <c r="O2292" s="8">
        <v>21</v>
      </c>
      <c r="P2292" s="8">
        <v>11</v>
      </c>
      <c r="Q2292" s="36">
        <f t="shared" si="1867"/>
        <v>593</v>
      </c>
      <c r="R2292" s="36">
        <f t="shared" si="1855"/>
        <v>148</v>
      </c>
      <c r="S2292" s="36">
        <f t="shared" si="1856"/>
        <v>46</v>
      </c>
      <c r="T2292" s="36">
        <f t="shared" si="1857"/>
        <v>14</v>
      </c>
      <c r="U2292" s="36">
        <f t="shared" si="1858"/>
        <v>10</v>
      </c>
      <c r="V2292" s="36">
        <f t="shared" si="1859"/>
        <v>3733</v>
      </c>
      <c r="W2292" s="45">
        <f t="shared" si="1860"/>
        <v>811</v>
      </c>
      <c r="X2292" s="50">
        <f t="shared" si="1861"/>
        <v>4.6029593094944516</v>
      </c>
      <c r="Y2292" s="46">
        <f t="shared" si="1826"/>
        <v>0.15764130991712264</v>
      </c>
      <c r="Z2292" s="46">
        <f t="shared" si="1827"/>
        <v>0.36355992890602595</v>
      </c>
      <c r="AA2292" s="46">
        <f t="shared" si="1828"/>
        <v>2.5694785478949291</v>
      </c>
      <c r="AB2292" s="46">
        <f t="shared" si="1829"/>
        <v>6.7753971668838329</v>
      </c>
      <c r="AC2292" s="46">
        <f t="shared" si="1830"/>
        <v>12.981315785872736</v>
      </c>
      <c r="AD2292" s="46">
        <f t="shared" si="1831"/>
        <v>93.481296780853725</v>
      </c>
      <c r="AE2292" s="46">
        <f t="shared" si="1832"/>
        <v>53.806869478091841</v>
      </c>
      <c r="AF2292" s="46">
        <f t="shared" si="1833"/>
        <v>118.19601320316674</v>
      </c>
      <c r="AG2292" s="46">
        <f t="shared" si="1834"/>
        <v>94.855560336373657</v>
      </c>
      <c r="AH2292" s="46">
        <f t="shared" si="1835"/>
        <v>129.81315785872735</v>
      </c>
      <c r="AI2292" s="46">
        <f t="shared" si="1862"/>
        <v>0.60512703414470781</v>
      </c>
      <c r="AJ2292" s="47">
        <f t="shared" si="1868"/>
        <v>0.77789911566006287</v>
      </c>
      <c r="AK2292" s="47">
        <f t="shared" si="1869"/>
        <v>78.847860329833964</v>
      </c>
      <c r="AL2292" s="47">
        <f t="shared" si="1870"/>
        <v>-68.921686629669168</v>
      </c>
      <c r="AM2292" s="47">
        <f t="shared" si="1871"/>
        <v>-402.49036886694228</v>
      </c>
      <c r="AN2292" s="47">
        <f t="shared" si="1872"/>
        <v>-524.51793127121539</v>
      </c>
      <c r="AO2292" s="47">
        <f t="shared" si="1873"/>
        <v>-993.59234950840175</v>
      </c>
      <c r="AP2292" s="47">
        <f t="shared" si="1874"/>
        <v>1.2376199850447894E-3</v>
      </c>
      <c r="AQ2292" s="47">
        <f t="shared" si="1863"/>
        <v>-2.3646889163462377</v>
      </c>
      <c r="AR2292" s="1">
        <f t="shared" si="1875"/>
        <v>142</v>
      </c>
      <c r="AS2292" s="1">
        <f t="shared" si="1844"/>
        <v>18</v>
      </c>
      <c r="AT2292" s="1">
        <f t="shared" si="1845"/>
        <v>9</v>
      </c>
      <c r="AU2292" s="1">
        <f t="shared" si="1846"/>
        <v>10</v>
      </c>
      <c r="AV2292" s="1">
        <f t="shared" si="1847"/>
        <v>11</v>
      </c>
      <c r="AW2292" s="27">
        <f t="shared" si="1836"/>
        <v>190</v>
      </c>
      <c r="AX2292" s="41">
        <f t="shared" si="1864"/>
        <v>4.4210526315789478</v>
      </c>
      <c r="AY2292" s="29">
        <f t="shared" si="1837"/>
        <v>0.33518005540166157</v>
      </c>
      <c r="AZ2292" s="29">
        <f t="shared" si="1838"/>
        <v>0.17728531855955715</v>
      </c>
      <c r="BA2292" s="29">
        <f t="shared" si="1839"/>
        <v>2.0193905817174529</v>
      </c>
      <c r="BB2292" s="29">
        <f t="shared" si="1840"/>
        <v>5.861495844875348</v>
      </c>
      <c r="BC2292" s="29">
        <f t="shared" si="1841"/>
        <v>11.703601108033244</v>
      </c>
      <c r="BD2292" s="29">
        <f t="shared" si="1842"/>
        <v>47.595567867035946</v>
      </c>
      <c r="BE2292" s="29">
        <f t="shared" si="1842"/>
        <v>3.1911357340720286</v>
      </c>
      <c r="BF2292" s="29">
        <f t="shared" si="1842"/>
        <v>18.174515235457076</v>
      </c>
      <c r="BG2292" s="29">
        <f t="shared" si="1842"/>
        <v>58.614958448753484</v>
      </c>
      <c r="BH2292" s="29">
        <f t="shared" si="1843"/>
        <v>128.73961218836567</v>
      </c>
      <c r="BI2292" s="29">
        <f t="shared" si="1865"/>
        <v>1.3561681982734615</v>
      </c>
      <c r="BJ2292" s="28">
        <f t="shared" si="1848"/>
        <v>1.1645463487012706</v>
      </c>
      <c r="BK2292" s="28">
        <f t="shared" si="1849"/>
        <v>17.447582593381242</v>
      </c>
      <c r="BL2292" s="28">
        <f t="shared" si="1850"/>
        <v>-0.85076835790416128</v>
      </c>
      <c r="BM2292" s="28">
        <f t="shared" si="1851"/>
        <v>-16.353196863894112</v>
      </c>
      <c r="BN2292" s="28">
        <f t="shared" si="1852"/>
        <v>-89.855022661631111</v>
      </c>
      <c r="BO2292" s="28">
        <f t="shared" si="1853"/>
        <v>-278.86988532809539</v>
      </c>
      <c r="BP2292" s="28">
        <f t="shared" si="1854"/>
        <v>5.3472925813351346E-3</v>
      </c>
      <c r="BQ2292" s="28">
        <f t="shared" si="1866"/>
        <v>-1.9703772716831947</v>
      </c>
    </row>
    <row r="2293" spans="1:69" x14ac:dyDescent="0.2">
      <c r="A2293" s="1" t="s">
        <v>7554</v>
      </c>
      <c r="B2293" s="8" t="s">
        <v>6028</v>
      </c>
      <c r="C2293" s="37" t="s">
        <v>7534</v>
      </c>
      <c r="D2293" s="38">
        <v>13</v>
      </c>
      <c r="E2293" s="52" t="s">
        <v>1819</v>
      </c>
      <c r="G2293" s="8">
        <v>10</v>
      </c>
      <c r="H2293" s="8">
        <v>1</v>
      </c>
      <c r="I2293" s="8">
        <v>2</v>
      </c>
      <c r="J2293" s="8">
        <v>1</v>
      </c>
      <c r="K2293" s="8">
        <v>1</v>
      </c>
      <c r="L2293" s="8">
        <v>0</v>
      </c>
      <c r="M2293" s="8">
        <v>1</v>
      </c>
      <c r="N2293" s="8">
        <v>0</v>
      </c>
      <c r="O2293" s="8">
        <v>1</v>
      </c>
      <c r="P2293" s="8">
        <v>0</v>
      </c>
      <c r="Q2293" s="36">
        <f t="shared" si="1867"/>
        <v>9</v>
      </c>
      <c r="R2293" s="36">
        <f t="shared" si="1855"/>
        <v>1</v>
      </c>
      <c r="S2293" s="36">
        <f t="shared" si="1856"/>
        <v>1</v>
      </c>
      <c r="T2293" s="36">
        <f t="shared" si="1857"/>
        <v>1</v>
      </c>
      <c r="U2293" s="36">
        <f t="shared" si="1858"/>
        <v>1</v>
      </c>
      <c r="V2293" s="36">
        <f t="shared" si="1859"/>
        <v>55</v>
      </c>
      <c r="W2293" s="45">
        <f t="shared" si="1860"/>
        <v>13</v>
      </c>
      <c r="X2293" s="50">
        <f t="shared" si="1861"/>
        <v>4.2307692307692308</v>
      </c>
      <c r="Y2293" s="46">
        <f t="shared" si="1826"/>
        <v>0.59171597633136086</v>
      </c>
      <c r="Z2293" s="46">
        <f t="shared" si="1827"/>
        <v>5.3254437869822514E-2</v>
      </c>
      <c r="AA2293" s="46">
        <f t="shared" si="1828"/>
        <v>1.5147928994082842</v>
      </c>
      <c r="AB2293" s="46">
        <f t="shared" si="1829"/>
        <v>4.9763313609467454</v>
      </c>
      <c r="AC2293" s="46">
        <f t="shared" si="1830"/>
        <v>10.437869822485208</v>
      </c>
      <c r="AD2293" s="46">
        <f t="shared" si="1831"/>
        <v>5.3254437869822482</v>
      </c>
      <c r="AE2293" s="46">
        <f t="shared" si="1832"/>
        <v>5.3254437869822514E-2</v>
      </c>
      <c r="AF2293" s="46">
        <f t="shared" si="1833"/>
        <v>1.5147928994082842</v>
      </c>
      <c r="AG2293" s="46">
        <f t="shared" si="1834"/>
        <v>4.9763313609467454</v>
      </c>
      <c r="AH2293" s="46">
        <f t="shared" si="1835"/>
        <v>10.437869822485208</v>
      </c>
      <c r="AI2293" s="46">
        <f t="shared" si="1862"/>
        <v>1.8589743589743588</v>
      </c>
      <c r="AJ2293" s="47">
        <f t="shared" si="1868"/>
        <v>1.3634420996046583</v>
      </c>
      <c r="AK2293" s="47">
        <f t="shared" si="1869"/>
        <v>1.6162269835247751</v>
      </c>
      <c r="AL2293" s="47">
        <f t="shared" si="1870"/>
        <v>-4.8486809505743312E-3</v>
      </c>
      <c r="AM2293" s="47">
        <f t="shared" si="1871"/>
        <v>-0.73556285827972012</v>
      </c>
      <c r="AN2293" s="47">
        <f t="shared" si="1872"/>
        <v>-4.3797955445761945</v>
      </c>
      <c r="AO2293" s="47">
        <f t="shared" si="1873"/>
        <v>-13.304780528375954</v>
      </c>
      <c r="AP2293" s="47">
        <f t="shared" si="1874"/>
        <v>9.8484848484848481E-2</v>
      </c>
      <c r="AQ2293" s="47">
        <f t="shared" si="1863"/>
        <v>-1.6554082437314368</v>
      </c>
      <c r="AR2293" s="1">
        <f t="shared" si="1875"/>
        <v>1</v>
      </c>
      <c r="AS2293" s="1">
        <f t="shared" si="1844"/>
        <v>1</v>
      </c>
      <c r="AT2293" s="1">
        <f t="shared" si="1845"/>
        <v>0</v>
      </c>
      <c r="AU2293" s="1">
        <f t="shared" si="1846"/>
        <v>0</v>
      </c>
      <c r="AV2293" s="1">
        <f t="shared" si="1847"/>
        <v>0</v>
      </c>
      <c r="AW2293" s="27">
        <f t="shared" si="1836"/>
        <v>2</v>
      </c>
      <c r="AX2293" s="41">
        <f t="shared" si="1864"/>
        <v>4.5</v>
      </c>
      <c r="AY2293" s="29">
        <f t="shared" si="1837"/>
        <v>0.25</v>
      </c>
      <c r="AZ2293" s="29">
        <f t="shared" si="1838"/>
        <v>0.25</v>
      </c>
      <c r="BA2293" s="29">
        <f t="shared" si="1839"/>
        <v>2.25</v>
      </c>
      <c r="BB2293" s="29">
        <f t="shared" si="1840"/>
        <v>6.25</v>
      </c>
      <c r="BC2293" s="29">
        <f t="shared" si="1841"/>
        <v>12.25</v>
      </c>
      <c r="BD2293" s="29">
        <f t="shared" si="1842"/>
        <v>0.25</v>
      </c>
      <c r="BE2293" s="29">
        <f t="shared" si="1842"/>
        <v>0.25</v>
      </c>
      <c r="BF2293" s="29">
        <f t="shared" si="1842"/>
        <v>0</v>
      </c>
      <c r="BG2293" s="29">
        <f t="shared" si="1842"/>
        <v>0</v>
      </c>
      <c r="BH2293" s="29">
        <f t="shared" si="1843"/>
        <v>0</v>
      </c>
      <c r="BI2293" s="29">
        <f t="shared" si="1865"/>
        <v>0.5</v>
      </c>
      <c r="BJ2293" s="28">
        <f t="shared" si="1848"/>
        <v>0.70710678118654757</v>
      </c>
      <c r="BK2293" s="28">
        <f t="shared" si="1849"/>
        <v>0.35355339059327368</v>
      </c>
      <c r="BL2293" s="28">
        <f t="shared" si="1850"/>
        <v>-0.35355339059327368</v>
      </c>
      <c r="BM2293" s="28">
        <f t="shared" si="1851"/>
        <v>0</v>
      </c>
      <c r="BN2293" s="28">
        <f t="shared" si="1852"/>
        <v>0</v>
      </c>
      <c r="BO2293" s="28">
        <f t="shared" si="1853"/>
        <v>0</v>
      </c>
      <c r="BP2293" s="28" t="e">
        <f t="shared" si="1854"/>
        <v>#DIV/0!</v>
      </c>
      <c r="BQ2293" s="28">
        <f t="shared" si="1866"/>
        <v>0</v>
      </c>
    </row>
    <row r="2294" spans="1:69" x14ac:dyDescent="0.2">
      <c r="A2294" s="1" t="s">
        <v>7554</v>
      </c>
      <c r="B2294" s="8" t="s">
        <v>6030</v>
      </c>
      <c r="C2294" s="37" t="s">
        <v>7536</v>
      </c>
      <c r="D2294" s="38">
        <v>264</v>
      </c>
      <c r="E2294" s="52" t="s">
        <v>1939</v>
      </c>
      <c r="G2294" s="8">
        <v>193</v>
      </c>
      <c r="H2294" s="8">
        <v>74</v>
      </c>
      <c r="I2294" s="8">
        <v>35</v>
      </c>
      <c r="J2294" s="8">
        <v>11</v>
      </c>
      <c r="K2294" s="8">
        <v>12</v>
      </c>
      <c r="L2294" s="8">
        <v>6</v>
      </c>
      <c r="M2294" s="8">
        <v>13</v>
      </c>
      <c r="N2294" s="8">
        <v>7</v>
      </c>
      <c r="O2294" s="8">
        <v>11</v>
      </c>
      <c r="P2294" s="8">
        <v>6</v>
      </c>
      <c r="Q2294" s="36">
        <f t="shared" si="1867"/>
        <v>119</v>
      </c>
      <c r="R2294" s="36">
        <f t="shared" si="1855"/>
        <v>24</v>
      </c>
      <c r="S2294" s="36">
        <f t="shared" si="1856"/>
        <v>6</v>
      </c>
      <c r="T2294" s="36">
        <f t="shared" si="1857"/>
        <v>6</v>
      </c>
      <c r="U2294" s="36">
        <f t="shared" si="1858"/>
        <v>5</v>
      </c>
      <c r="V2294" s="36">
        <f t="shared" si="1859"/>
        <v>726</v>
      </c>
      <c r="W2294" s="45">
        <f t="shared" si="1860"/>
        <v>160</v>
      </c>
      <c r="X2294" s="50">
        <f t="shared" si="1861"/>
        <v>4.5374999999999996</v>
      </c>
      <c r="Y2294" s="46">
        <f t="shared" si="1826"/>
        <v>0.21390625000000033</v>
      </c>
      <c r="Z2294" s="46">
        <f t="shared" si="1827"/>
        <v>0.28890624999999964</v>
      </c>
      <c r="AA2294" s="46">
        <f t="shared" si="1828"/>
        <v>2.363906249999999</v>
      </c>
      <c r="AB2294" s="46">
        <f t="shared" si="1829"/>
        <v>6.4389062499999978</v>
      </c>
      <c r="AC2294" s="46">
        <f t="shared" si="1830"/>
        <v>12.513906249999998</v>
      </c>
      <c r="AD2294" s="46">
        <f t="shared" si="1831"/>
        <v>25.454843750000038</v>
      </c>
      <c r="AE2294" s="46">
        <f t="shared" si="1832"/>
        <v>6.933749999999991</v>
      </c>
      <c r="AF2294" s="46">
        <f t="shared" si="1833"/>
        <v>14.183437499999993</v>
      </c>
      <c r="AG2294" s="46">
        <f t="shared" si="1834"/>
        <v>38.633437499999985</v>
      </c>
      <c r="AH2294" s="46">
        <f t="shared" si="1835"/>
        <v>62.56953124999999</v>
      </c>
      <c r="AI2294" s="46">
        <f t="shared" si="1862"/>
        <v>0.92940251572327048</v>
      </c>
      <c r="AJ2294" s="47">
        <f t="shared" si="1868"/>
        <v>0.96405524516143293</v>
      </c>
      <c r="AK2294" s="47">
        <f t="shared" si="1869"/>
        <v>13.139426415131998</v>
      </c>
      <c r="AL2294" s="47">
        <f t="shared" si="1870"/>
        <v>-4.1594976371129997</v>
      </c>
      <c r="AM2294" s="47">
        <f t="shared" si="1871"/>
        <v>-24.33833464186036</v>
      </c>
      <c r="AN2294" s="47">
        <f t="shared" si="1872"/>
        <v>-109.41166765172039</v>
      </c>
      <c r="AO2294" s="47">
        <f t="shared" si="1873"/>
        <v>-247.03221040082533</v>
      </c>
      <c r="AP2294" s="47">
        <f t="shared" si="1874"/>
        <v>6.3689196720006372E-3</v>
      </c>
      <c r="AQ2294" s="47">
        <f t="shared" si="1863"/>
        <v>-2.3679788801298436</v>
      </c>
      <c r="AR2294" s="1">
        <f t="shared" si="1875"/>
        <v>74</v>
      </c>
      <c r="AS2294" s="1">
        <f t="shared" si="1844"/>
        <v>11</v>
      </c>
      <c r="AT2294" s="1">
        <f t="shared" si="1845"/>
        <v>6</v>
      </c>
      <c r="AU2294" s="1">
        <f t="shared" si="1846"/>
        <v>7</v>
      </c>
      <c r="AV2294" s="1">
        <f t="shared" si="1847"/>
        <v>6</v>
      </c>
      <c r="AW2294" s="27">
        <f t="shared" si="1836"/>
        <v>104</v>
      </c>
      <c r="AX2294" s="41">
        <f t="shared" si="1864"/>
        <v>4.3461538461538458</v>
      </c>
      <c r="AY2294" s="29">
        <f t="shared" si="1837"/>
        <v>0.42751479289940875</v>
      </c>
      <c r="AZ2294" s="29">
        <f t="shared" si="1838"/>
        <v>0.11982248520710036</v>
      </c>
      <c r="BA2294" s="29">
        <f t="shared" si="1839"/>
        <v>1.812130177514792</v>
      </c>
      <c r="BB2294" s="29">
        <f t="shared" si="1840"/>
        <v>5.5044378698224836</v>
      </c>
      <c r="BC2294" s="29">
        <f t="shared" si="1841"/>
        <v>11.196745562130175</v>
      </c>
      <c r="BD2294" s="29">
        <f t="shared" si="1842"/>
        <v>31.636094674556247</v>
      </c>
      <c r="BE2294" s="29">
        <f t="shared" si="1842"/>
        <v>1.3180473372781039</v>
      </c>
      <c r="BF2294" s="29">
        <f t="shared" si="1842"/>
        <v>10.872781065088752</v>
      </c>
      <c r="BG2294" s="29">
        <f t="shared" si="1842"/>
        <v>38.531065088757387</v>
      </c>
      <c r="BH2294" s="29">
        <f t="shared" si="1843"/>
        <v>67.180473372781051</v>
      </c>
      <c r="BI2294" s="29">
        <f t="shared" si="1865"/>
        <v>1.451829723674384</v>
      </c>
      <c r="BJ2294" s="28">
        <f t="shared" si="1848"/>
        <v>1.2049189697545575</v>
      </c>
      <c r="BK2294" s="28">
        <f t="shared" si="1849"/>
        <v>11.82455796536194</v>
      </c>
      <c r="BL2294" s="28">
        <f t="shared" si="1850"/>
        <v>-0.26081144433201764</v>
      </c>
      <c r="BM2294" s="28">
        <f t="shared" si="1851"/>
        <v>-8.3668467457802294</v>
      </c>
      <c r="BN2294" s="28">
        <f t="shared" si="1852"/>
        <v>-51.676605202828384</v>
      </c>
      <c r="BO2294" s="28">
        <f t="shared" si="1853"/>
        <v>-128.50364274370898</v>
      </c>
      <c r="BP2294" s="28">
        <f t="shared" si="1854"/>
        <v>9.8991052731772326E-3</v>
      </c>
      <c r="BQ2294" s="28">
        <f t="shared" si="1866"/>
        <v>-1.751976795146956</v>
      </c>
    </row>
    <row r="2295" spans="1:69" x14ac:dyDescent="0.2">
      <c r="A2295" s="1" t="s">
        <v>7554</v>
      </c>
      <c r="B2295" s="8" t="s">
        <v>6032</v>
      </c>
      <c r="C2295" s="37" t="s">
        <v>7536</v>
      </c>
      <c r="D2295" s="38">
        <v>2119</v>
      </c>
      <c r="E2295" s="52" t="s">
        <v>160</v>
      </c>
      <c r="G2295" s="1">
        <v>287</v>
      </c>
      <c r="H2295" s="8">
        <v>135</v>
      </c>
      <c r="I2295" s="8">
        <v>383</v>
      </c>
      <c r="J2295" s="8">
        <v>100</v>
      </c>
      <c r="K2295" s="8">
        <v>215</v>
      </c>
      <c r="L2295" s="8">
        <v>59</v>
      </c>
      <c r="M2295" s="8">
        <v>61</v>
      </c>
      <c r="N2295" s="8">
        <v>26</v>
      </c>
      <c r="O2295" s="8">
        <v>110</v>
      </c>
      <c r="P2295" s="8">
        <v>73</v>
      </c>
      <c r="Q2295" s="36">
        <f>IFERROR(H2295-#REF!,0)</f>
        <v>0</v>
      </c>
      <c r="R2295" s="36">
        <f t="shared" si="1855"/>
        <v>283</v>
      </c>
      <c r="S2295" s="36">
        <f t="shared" si="1856"/>
        <v>156</v>
      </c>
      <c r="T2295" s="36">
        <f t="shared" si="1857"/>
        <v>35</v>
      </c>
      <c r="U2295" s="36">
        <f t="shared" si="1858"/>
        <v>37</v>
      </c>
      <c r="V2295" s="36">
        <f t="shared" si="1859"/>
        <v>1707</v>
      </c>
      <c r="W2295" s="45">
        <f t="shared" si="1860"/>
        <v>511</v>
      </c>
      <c r="X2295" s="50">
        <f t="shared" si="1861"/>
        <v>3.340508806262231</v>
      </c>
      <c r="Y2295" s="46">
        <f t="shared" si="1826"/>
        <v>2.7539110220932055</v>
      </c>
      <c r="Z2295" s="46">
        <f t="shared" si="1827"/>
        <v>0.43492863461766756</v>
      </c>
      <c r="AA2295" s="46">
        <f t="shared" si="1828"/>
        <v>0.11594624714212957</v>
      </c>
      <c r="AB2295" s="46">
        <f t="shared" si="1829"/>
        <v>1.7969638596665916</v>
      </c>
      <c r="AC2295" s="46">
        <f t="shared" si="1830"/>
        <v>5.477981472191054</v>
      </c>
      <c r="AD2295" s="46">
        <f t="shared" si="1831"/>
        <v>0</v>
      </c>
      <c r="AE2295" s="46">
        <f t="shared" si="1832"/>
        <v>123.08480359679992</v>
      </c>
      <c r="AF2295" s="46">
        <f t="shared" si="1833"/>
        <v>18.087614554172212</v>
      </c>
      <c r="AG2295" s="46">
        <f t="shared" si="1834"/>
        <v>62.893735088330708</v>
      </c>
      <c r="AH2295" s="46">
        <f t="shared" si="1835"/>
        <v>202.68531447106901</v>
      </c>
      <c r="AI2295" s="46">
        <f t="shared" si="1862"/>
        <v>0.79755189747131738</v>
      </c>
      <c r="AJ2295" s="47">
        <f t="shared" si="1868"/>
        <v>0.89305761150740848</v>
      </c>
      <c r="AK2295" s="47">
        <f t="shared" si="1869"/>
        <v>0</v>
      </c>
      <c r="AL2295" s="47">
        <f t="shared" si="1870"/>
        <v>113.96592212190245</v>
      </c>
      <c r="AM2295" s="47">
        <f t="shared" si="1871"/>
        <v>-8.6471145835886176</v>
      </c>
      <c r="AN2295" s="47">
        <f t="shared" si="1872"/>
        <v>-118.36917739777722</v>
      </c>
      <c r="AO2295" s="47">
        <f t="shared" si="1873"/>
        <v>-666.03052473583477</v>
      </c>
      <c r="AP2295" s="47">
        <f t="shared" si="1874"/>
        <v>1.9684887707538813E-3</v>
      </c>
      <c r="AQ2295" s="47">
        <f t="shared" si="1863"/>
        <v>-1.3367631154443445</v>
      </c>
      <c r="AR2295" s="1">
        <f t="shared" si="1875"/>
        <v>135</v>
      </c>
      <c r="AS2295" s="1">
        <f t="shared" si="1844"/>
        <v>100</v>
      </c>
      <c r="AT2295" s="1">
        <f t="shared" si="1845"/>
        <v>59</v>
      </c>
      <c r="AU2295" s="1">
        <f t="shared" si="1846"/>
        <v>26</v>
      </c>
      <c r="AV2295" s="1">
        <f t="shared" si="1847"/>
        <v>73</v>
      </c>
      <c r="AW2295" s="27">
        <f t="shared" si="1836"/>
        <v>393</v>
      </c>
      <c r="AX2295" s="41">
        <f t="shared" si="1864"/>
        <v>3.5038167938931299</v>
      </c>
      <c r="AY2295" s="29">
        <f t="shared" si="1837"/>
        <v>2.2385641862362329</v>
      </c>
      <c r="AZ2295" s="29">
        <f t="shared" si="1838"/>
        <v>0.24619777402249268</v>
      </c>
      <c r="BA2295" s="29">
        <f t="shared" si="1839"/>
        <v>0.2538313618087526</v>
      </c>
      <c r="BB2295" s="29">
        <f t="shared" si="1840"/>
        <v>2.2614649495950125</v>
      </c>
      <c r="BC2295" s="29">
        <f t="shared" si="1841"/>
        <v>6.2690985373812724</v>
      </c>
      <c r="BD2295" s="29">
        <f t="shared" si="1842"/>
        <v>302.20616514189146</v>
      </c>
      <c r="BE2295" s="29">
        <f t="shared" si="1842"/>
        <v>24.619777402249269</v>
      </c>
      <c r="BF2295" s="29">
        <f t="shared" si="1842"/>
        <v>14.976050346716404</v>
      </c>
      <c r="BG2295" s="29">
        <f t="shared" si="1842"/>
        <v>58.798088689470326</v>
      </c>
      <c r="BH2295" s="29">
        <f t="shared" si="1843"/>
        <v>457.64419322883288</v>
      </c>
      <c r="BI2295" s="29">
        <f t="shared" si="1865"/>
        <v>2.1893986602274498</v>
      </c>
      <c r="BJ2295" s="28">
        <f t="shared" si="1848"/>
        <v>1.4796616708651509</v>
      </c>
      <c r="BK2295" s="28">
        <f t="shared" si="1849"/>
        <v>139.57281046252987</v>
      </c>
      <c r="BL2295" s="28">
        <f t="shared" si="1850"/>
        <v>3.7708469954089963</v>
      </c>
      <c r="BM2295" s="28">
        <f t="shared" si="1851"/>
        <v>-2.3290706323071215</v>
      </c>
      <c r="BN2295" s="28">
        <f t="shared" si="1852"/>
        <v>-27.294231295461401</v>
      </c>
      <c r="BO2295" s="28">
        <f t="shared" si="1853"/>
        <v>-353.70665593887452</v>
      </c>
      <c r="BP2295" s="28">
        <f t="shared" si="1854"/>
        <v>2.564069105903231E-3</v>
      </c>
      <c r="BQ2295" s="28">
        <f t="shared" si="1866"/>
        <v>-0.6153414587179703</v>
      </c>
    </row>
    <row r="2296" spans="1:69" x14ac:dyDescent="0.2">
      <c r="A2296" s="1" t="s">
        <v>7554</v>
      </c>
      <c r="B2296" s="8" t="s">
        <v>6034</v>
      </c>
      <c r="C2296" s="37" t="s">
        <v>7530</v>
      </c>
      <c r="D2296" s="38">
        <v>802</v>
      </c>
      <c r="E2296" s="52" t="s">
        <v>6035</v>
      </c>
      <c r="G2296" s="8">
        <v>618</v>
      </c>
      <c r="H2296" s="8">
        <v>123</v>
      </c>
      <c r="I2296" s="8">
        <v>124</v>
      </c>
      <c r="J2296" s="8">
        <v>20</v>
      </c>
      <c r="K2296" s="8">
        <v>32</v>
      </c>
      <c r="L2296" s="8">
        <v>7</v>
      </c>
      <c r="M2296" s="8">
        <v>5</v>
      </c>
      <c r="N2296" s="8">
        <v>2</v>
      </c>
      <c r="O2296" s="8">
        <v>23</v>
      </c>
      <c r="P2296" s="8">
        <v>12</v>
      </c>
      <c r="Q2296" s="36">
        <f t="shared" si="1867"/>
        <v>495</v>
      </c>
      <c r="R2296" s="36">
        <f t="shared" si="1855"/>
        <v>104</v>
      </c>
      <c r="S2296" s="36">
        <f t="shared" si="1856"/>
        <v>25</v>
      </c>
      <c r="T2296" s="36">
        <f t="shared" si="1857"/>
        <v>3</v>
      </c>
      <c r="U2296" s="36">
        <f t="shared" si="1858"/>
        <v>11</v>
      </c>
      <c r="V2296" s="36">
        <f t="shared" si="1859"/>
        <v>2983</v>
      </c>
      <c r="W2296" s="45">
        <f t="shared" si="1860"/>
        <v>638</v>
      </c>
      <c r="X2296" s="50">
        <f t="shared" si="1861"/>
        <v>4.6755485893416928</v>
      </c>
      <c r="Y2296" s="46">
        <f t="shared" si="1826"/>
        <v>0.10526871787816548</v>
      </c>
      <c r="Z2296" s="46">
        <f t="shared" si="1827"/>
        <v>0.45636589656155113</v>
      </c>
      <c r="AA2296" s="46">
        <f t="shared" si="1828"/>
        <v>2.8074630752449368</v>
      </c>
      <c r="AB2296" s="46">
        <f t="shared" si="1829"/>
        <v>7.1585602539283224</v>
      </c>
      <c r="AC2296" s="46">
        <f t="shared" si="1830"/>
        <v>13.509657432611707</v>
      </c>
      <c r="AD2296" s="46">
        <f t="shared" si="1831"/>
        <v>52.108015349691911</v>
      </c>
      <c r="AE2296" s="46">
        <f t="shared" si="1832"/>
        <v>47.462053242401318</v>
      </c>
      <c r="AF2296" s="46">
        <f t="shared" si="1833"/>
        <v>70.186576881123415</v>
      </c>
      <c r="AG2296" s="46">
        <f t="shared" si="1834"/>
        <v>21.475680761784968</v>
      </c>
      <c r="AH2296" s="46">
        <f t="shared" si="1835"/>
        <v>148.60623175872877</v>
      </c>
      <c r="AI2296" s="46">
        <f t="shared" si="1862"/>
        <v>0.53349852118325025</v>
      </c>
      <c r="AJ2296" s="47">
        <f t="shared" si="1868"/>
        <v>0.73040983097385148</v>
      </c>
      <c r="AK2296" s="47">
        <f t="shared" si="1869"/>
        <v>43.38647525929364</v>
      </c>
      <c r="AL2296" s="47">
        <f t="shared" si="1870"/>
        <v>-82.281705260181496</v>
      </c>
      <c r="AM2296" s="47">
        <f t="shared" si="1871"/>
        <v>-301.79445653245176</v>
      </c>
      <c r="AN2296" s="47">
        <f t="shared" si="1872"/>
        <v>-147.45515228714928</v>
      </c>
      <c r="AO2296" s="47">
        <f t="shared" si="1873"/>
        <v>-1401.7138362141663</v>
      </c>
      <c r="AP2296" s="47">
        <f t="shared" si="1874"/>
        <v>1.574795375334459E-3</v>
      </c>
      <c r="AQ2296" s="47">
        <f t="shared" si="1863"/>
        <v>-2.9761407014802832</v>
      </c>
      <c r="AR2296" s="1">
        <f t="shared" si="1875"/>
        <v>123</v>
      </c>
      <c r="AS2296" s="1">
        <f t="shared" si="1844"/>
        <v>20</v>
      </c>
      <c r="AT2296" s="1">
        <f t="shared" si="1845"/>
        <v>7</v>
      </c>
      <c r="AU2296" s="1">
        <f t="shared" si="1846"/>
        <v>2</v>
      </c>
      <c r="AV2296" s="1">
        <f t="shared" si="1847"/>
        <v>12</v>
      </c>
      <c r="AW2296" s="27">
        <f t="shared" si="1836"/>
        <v>164</v>
      </c>
      <c r="AX2296" s="41">
        <f t="shared" si="1864"/>
        <v>4.4634146341463419</v>
      </c>
      <c r="AY2296" s="29">
        <f t="shared" si="1837"/>
        <v>0.28792385484830413</v>
      </c>
      <c r="AZ2296" s="29">
        <f t="shared" si="1838"/>
        <v>0.21475312314098788</v>
      </c>
      <c r="BA2296" s="29">
        <f t="shared" si="1839"/>
        <v>2.1415823914336718</v>
      </c>
      <c r="BB2296" s="29">
        <f t="shared" si="1840"/>
        <v>6.0684116597263555</v>
      </c>
      <c r="BC2296" s="29">
        <f t="shared" si="1841"/>
        <v>11.995240928019038</v>
      </c>
      <c r="BD2296" s="29">
        <f t="shared" si="1842"/>
        <v>35.414634146341406</v>
      </c>
      <c r="BE2296" s="29">
        <f t="shared" si="1842"/>
        <v>4.2950624628197573</v>
      </c>
      <c r="BF2296" s="29">
        <f t="shared" si="1842"/>
        <v>14.991076740035702</v>
      </c>
      <c r="BG2296" s="29">
        <f t="shared" si="1842"/>
        <v>12.136823319452711</v>
      </c>
      <c r="BH2296" s="29">
        <f t="shared" si="1843"/>
        <v>143.94289113622847</v>
      </c>
      <c r="BI2296" s="29">
        <f t="shared" si="1865"/>
        <v>1.2931318270237917</v>
      </c>
      <c r="BJ2296" s="28">
        <f t="shared" si="1848"/>
        <v>1.1371595433463995</v>
      </c>
      <c r="BK2296" s="28">
        <f t="shared" si="1849"/>
        <v>12.922822598411249</v>
      </c>
      <c r="BL2296" s="28">
        <f t="shared" si="1850"/>
        <v>-1.3535522561205153</v>
      </c>
      <c r="BM2296" s="28">
        <f t="shared" si="1851"/>
        <v>-14.918873095598597</v>
      </c>
      <c r="BN2296" s="28">
        <f t="shared" si="1852"/>
        <v>-20.331917816492499</v>
      </c>
      <c r="BO2296" s="28">
        <f t="shared" si="1853"/>
        <v>-339.0240500646849</v>
      </c>
      <c r="BP2296" s="28">
        <f t="shared" si="1854"/>
        <v>6.2107096871923048E-3</v>
      </c>
      <c r="BQ2296" s="28">
        <f t="shared" si="1866"/>
        <v>-2.2526590011382104</v>
      </c>
    </row>
    <row r="2297" spans="1:69" x14ac:dyDescent="0.2">
      <c r="A2297" s="1" t="s">
        <v>7554</v>
      </c>
      <c r="B2297" s="8" t="s">
        <v>6037</v>
      </c>
      <c r="C2297" s="37" t="s">
        <v>7534</v>
      </c>
      <c r="D2297" s="38">
        <v>5343</v>
      </c>
      <c r="E2297" s="52" t="s">
        <v>204</v>
      </c>
      <c r="G2297" s="8">
        <v>3903</v>
      </c>
      <c r="H2297" s="8">
        <v>661</v>
      </c>
      <c r="I2297" s="8">
        <v>890</v>
      </c>
      <c r="J2297" s="8">
        <v>111</v>
      </c>
      <c r="K2297" s="8">
        <v>326</v>
      </c>
      <c r="L2297" s="8">
        <v>38</v>
      </c>
      <c r="M2297" s="8">
        <v>94</v>
      </c>
      <c r="N2297" s="8">
        <v>29</v>
      </c>
      <c r="O2297" s="8">
        <v>129</v>
      </c>
      <c r="P2297" s="8">
        <v>57</v>
      </c>
      <c r="Q2297" s="36">
        <f t="shared" si="1867"/>
        <v>3242</v>
      </c>
      <c r="R2297" s="36">
        <f t="shared" si="1855"/>
        <v>779</v>
      </c>
      <c r="S2297" s="36">
        <f t="shared" si="1856"/>
        <v>288</v>
      </c>
      <c r="T2297" s="36">
        <f t="shared" si="1857"/>
        <v>65</v>
      </c>
      <c r="U2297" s="36">
        <f t="shared" si="1858"/>
        <v>72</v>
      </c>
      <c r="V2297" s="36">
        <f t="shared" si="1859"/>
        <v>20392</v>
      </c>
      <c r="W2297" s="45">
        <f t="shared" si="1860"/>
        <v>4446</v>
      </c>
      <c r="X2297" s="50">
        <f t="shared" si="1861"/>
        <v>4.58659469185785</v>
      </c>
      <c r="Y2297" s="46">
        <f t="shared" si="1826"/>
        <v>0.17090394880010604</v>
      </c>
      <c r="Z2297" s="46">
        <f t="shared" si="1827"/>
        <v>0.34409333251580593</v>
      </c>
      <c r="AA2297" s="46">
        <f t="shared" si="1828"/>
        <v>2.5172827162315059</v>
      </c>
      <c r="AB2297" s="46">
        <f t="shared" si="1829"/>
        <v>6.6904720999472058</v>
      </c>
      <c r="AC2297" s="46">
        <f t="shared" si="1830"/>
        <v>12.863661483662906</v>
      </c>
      <c r="AD2297" s="46">
        <f t="shared" si="1831"/>
        <v>554.07060200994374</v>
      </c>
      <c r="AE2297" s="46">
        <f t="shared" si="1832"/>
        <v>268.04870602981282</v>
      </c>
      <c r="AF2297" s="46">
        <f t="shared" si="1833"/>
        <v>724.9774222746737</v>
      </c>
      <c r="AG2297" s="46">
        <f t="shared" si="1834"/>
        <v>434.88068649656839</v>
      </c>
      <c r="AH2297" s="46">
        <f t="shared" si="1835"/>
        <v>926.18362682372924</v>
      </c>
      <c r="AI2297" s="46">
        <f t="shared" si="1862"/>
        <v>0.65425445301118734</v>
      </c>
      <c r="AJ2297" s="47">
        <f t="shared" si="1868"/>
        <v>0.80885997120094111</v>
      </c>
      <c r="AK2297" s="47">
        <f t="shared" si="1869"/>
        <v>432.83375837684457</v>
      </c>
      <c r="AL2297" s="47">
        <f t="shared" si="1870"/>
        <v>-297.11994972741911</v>
      </c>
      <c r="AM2297" s="47">
        <f t="shared" si="1871"/>
        <v>-2173.5540675489187</v>
      </c>
      <c r="AN2297" s="47">
        <f t="shared" si="1872"/>
        <v>-2125.5849760964902</v>
      </c>
      <c r="AO2297" s="47">
        <f t="shared" si="1873"/>
        <v>-6277.1046590527048</v>
      </c>
      <c r="AP2297" s="47">
        <f t="shared" si="1874"/>
        <v>2.2507312598526443E-4</v>
      </c>
      <c r="AQ2297" s="47">
        <f t="shared" si="1863"/>
        <v>-2.3498827001961398</v>
      </c>
      <c r="AR2297" s="1">
        <f t="shared" si="1875"/>
        <v>661</v>
      </c>
      <c r="AS2297" s="1">
        <f t="shared" si="1844"/>
        <v>111</v>
      </c>
      <c r="AT2297" s="1">
        <f t="shared" si="1845"/>
        <v>38</v>
      </c>
      <c r="AU2297" s="1">
        <f t="shared" si="1846"/>
        <v>29</v>
      </c>
      <c r="AV2297" s="1">
        <f t="shared" si="1847"/>
        <v>57</v>
      </c>
      <c r="AW2297" s="27">
        <f t="shared" si="1836"/>
        <v>896</v>
      </c>
      <c r="AX2297" s="41">
        <f t="shared" si="1864"/>
        <v>4.4397321428571432</v>
      </c>
      <c r="AY2297" s="29">
        <f t="shared" si="1837"/>
        <v>0.31390007174744855</v>
      </c>
      <c r="AZ2297" s="29">
        <f t="shared" si="1838"/>
        <v>0.19336435746173503</v>
      </c>
      <c r="BA2297" s="29">
        <f t="shared" si="1839"/>
        <v>2.0728286431760217</v>
      </c>
      <c r="BB2297" s="29">
        <f t="shared" si="1840"/>
        <v>5.9522929288903077</v>
      </c>
      <c r="BC2297" s="29">
        <f t="shared" si="1841"/>
        <v>11.831757214604595</v>
      </c>
      <c r="BD2297" s="29">
        <f t="shared" si="1842"/>
        <v>207.48794742506348</v>
      </c>
      <c r="BE2297" s="29">
        <f t="shared" si="1842"/>
        <v>21.463443678252588</v>
      </c>
      <c r="BF2297" s="29">
        <f t="shared" si="1842"/>
        <v>78.767488440688822</v>
      </c>
      <c r="BG2297" s="29">
        <f t="shared" ref="BG2297:BH2360" si="1876">AU2297*BB2297</f>
        <v>172.61649493781891</v>
      </c>
      <c r="BH2297" s="29">
        <f t="shared" si="1843"/>
        <v>674.41016123246197</v>
      </c>
      <c r="BI2297" s="29">
        <f t="shared" si="1865"/>
        <v>1.2902184756584198</v>
      </c>
      <c r="BJ2297" s="28">
        <f t="shared" si="1848"/>
        <v>1.1358778436339094</v>
      </c>
      <c r="BK2297" s="28">
        <f t="shared" si="1849"/>
        <v>79.322007522335838</v>
      </c>
      <c r="BL2297" s="28">
        <f t="shared" si="1850"/>
        <v>-6.4401017698788765</v>
      </c>
      <c r="BM2297" s="28">
        <f t="shared" si="1851"/>
        <v>-77.380906595786925</v>
      </c>
      <c r="BN2297" s="28">
        <f t="shared" si="1852"/>
        <v>-287.36214504798409</v>
      </c>
      <c r="BO2297" s="28">
        <f t="shared" si="1853"/>
        <v>-1582.9013333477119</v>
      </c>
      <c r="BP2297" s="28">
        <f t="shared" si="1854"/>
        <v>1.1198180295701949E-3</v>
      </c>
      <c r="BQ2297" s="28">
        <f t="shared" si="1866"/>
        <v>-2.0993928254135792</v>
      </c>
    </row>
    <row r="2298" spans="1:69" x14ac:dyDescent="0.2">
      <c r="A2298" s="1" t="s">
        <v>7554</v>
      </c>
      <c r="B2298" s="8" t="s">
        <v>6039</v>
      </c>
      <c r="C2298" s="37" t="s">
        <v>7532</v>
      </c>
      <c r="D2298" s="38">
        <v>930</v>
      </c>
      <c r="E2298" s="52" t="s">
        <v>4730</v>
      </c>
      <c r="G2298" s="8">
        <v>739</v>
      </c>
      <c r="H2298" s="8">
        <v>95</v>
      </c>
      <c r="I2298" s="8">
        <v>126</v>
      </c>
      <c r="J2298" s="8">
        <v>10</v>
      </c>
      <c r="K2298" s="8">
        <v>38</v>
      </c>
      <c r="L2298" s="8">
        <v>4</v>
      </c>
      <c r="M2298" s="8">
        <v>11</v>
      </c>
      <c r="N2298" s="8">
        <v>4</v>
      </c>
      <c r="O2298" s="8">
        <v>16</v>
      </c>
      <c r="P2298" s="8">
        <v>11</v>
      </c>
      <c r="Q2298" s="36">
        <f t="shared" si="1867"/>
        <v>644</v>
      </c>
      <c r="R2298" s="36">
        <f t="shared" si="1855"/>
        <v>116</v>
      </c>
      <c r="S2298" s="36">
        <f t="shared" si="1856"/>
        <v>34</v>
      </c>
      <c r="T2298" s="36">
        <f t="shared" si="1857"/>
        <v>7</v>
      </c>
      <c r="U2298" s="36">
        <f t="shared" si="1858"/>
        <v>5</v>
      </c>
      <c r="V2298" s="36">
        <f t="shared" si="1859"/>
        <v>3805</v>
      </c>
      <c r="W2298" s="45">
        <f t="shared" si="1860"/>
        <v>806</v>
      </c>
      <c r="X2298" s="50">
        <f t="shared" si="1861"/>
        <v>4.7208436724565761</v>
      </c>
      <c r="Y2298" s="46">
        <f t="shared" ref="Y2298:Y2361" si="1877">(5-X2298)*(5-X2298)</f>
        <v>7.7928255207531369E-2</v>
      </c>
      <c r="Z2298" s="46">
        <f t="shared" ref="Z2298:Z2361" si="1878">(4-X2298)*(4-X2298)</f>
        <v>0.51961560012068353</v>
      </c>
      <c r="AA2298" s="46">
        <f t="shared" ref="AA2298:AA2361" si="1879">(3-X2298)*(3-X2298)</f>
        <v>2.961302945033836</v>
      </c>
      <c r="AB2298" s="46">
        <f t="shared" ref="AB2298:AB2361" si="1880">(2-X2298)*(2-X2298)</f>
        <v>7.4029902899469882</v>
      </c>
      <c r="AC2298" s="46">
        <f t="shared" ref="AC2298:AC2361" si="1881">(1-X2298)*(1-X2298)</f>
        <v>13.84467763486014</v>
      </c>
      <c r="AD2298" s="46">
        <f t="shared" ref="AD2298:AD2361" si="1882">Q2298*Y2298</f>
        <v>50.185796353650204</v>
      </c>
      <c r="AE2298" s="46">
        <f t="shared" ref="AE2298:AE2361" si="1883">R2298*Z2298</f>
        <v>60.275409613999287</v>
      </c>
      <c r="AF2298" s="46">
        <f t="shared" ref="AF2298:AF2361" si="1884">S2298*AA2298</f>
        <v>100.68430013115042</v>
      </c>
      <c r="AG2298" s="46">
        <f t="shared" ref="AG2298:AG2361" si="1885">T2298*AB2298</f>
        <v>51.820932029628921</v>
      </c>
      <c r="AH2298" s="46">
        <f t="shared" ref="AH2298:AH2329" si="1886">U2298*AC2298</f>
        <v>69.223388174300709</v>
      </c>
      <c r="AI2298" s="46">
        <f t="shared" si="1862"/>
        <v>0.41265816932016092</v>
      </c>
      <c r="AJ2298" s="47">
        <f t="shared" si="1868"/>
        <v>0.64238475178055165</v>
      </c>
      <c r="AK2298" s="47">
        <f t="shared" si="1869"/>
        <v>52.849712061844741</v>
      </c>
      <c r="AL2298" s="47">
        <f t="shared" si="1870"/>
        <v>-163.90627868365624</v>
      </c>
      <c r="AM2298" s="47">
        <f t="shared" si="1871"/>
        <v>-653.60821801531642</v>
      </c>
      <c r="AN2298" s="47">
        <f t="shared" si="1872"/>
        <v>-531.89160877436791</v>
      </c>
      <c r="AO2298" s="47">
        <f t="shared" si="1873"/>
        <v>-971.6472043137137</v>
      </c>
      <c r="AP2298" s="47">
        <f t="shared" si="1874"/>
        <v>1.2453261642100058E-3</v>
      </c>
      <c r="AQ2298" s="47">
        <f t="shared" si="1863"/>
        <v>-2.8246532860024702</v>
      </c>
      <c r="AR2298" s="1">
        <f t="shared" si="1875"/>
        <v>95</v>
      </c>
      <c r="AS2298" s="1">
        <f t="shared" si="1844"/>
        <v>10</v>
      </c>
      <c r="AT2298" s="1">
        <f t="shared" si="1845"/>
        <v>4</v>
      </c>
      <c r="AU2298" s="1">
        <f t="shared" si="1846"/>
        <v>4</v>
      </c>
      <c r="AV2298" s="1">
        <f t="shared" si="1847"/>
        <v>11</v>
      </c>
      <c r="AW2298" s="27">
        <f t="shared" ref="AW2298:AW2361" si="1887">AR2298+AS2298+AT2298+AU2298+AV2298</f>
        <v>124</v>
      </c>
      <c r="AX2298" s="41">
        <f t="shared" si="1864"/>
        <v>4.403225806451613</v>
      </c>
      <c r="AY2298" s="29">
        <f t="shared" ref="AY2298:AY2361" si="1888">(5-AX2298)*(5-AX2298)</f>
        <v>0.35613943808532766</v>
      </c>
      <c r="AZ2298" s="29">
        <f t="shared" ref="AZ2298:AZ2361" si="1889">(4-AX2298)*(4-AX2298)</f>
        <v>0.16259105098855367</v>
      </c>
      <c r="BA2298" s="29">
        <f t="shared" ref="BA2298:BA2361" si="1890">(3-AX2298)*(3-AX2298)</f>
        <v>1.9690426638917797</v>
      </c>
      <c r="BB2298" s="29">
        <f t="shared" ref="BB2298:BB2361" si="1891">(2-AX2298)*(2-AX2298)</f>
        <v>5.7754942767950057</v>
      </c>
      <c r="BC2298" s="29">
        <f t="shared" ref="BC2298:BC2361" si="1892">(1-AX2298)*(1-AX2298)</f>
        <v>11.581945889698231</v>
      </c>
      <c r="BD2298" s="29">
        <f t="shared" ref="BD2298:BH2361" si="1893">AR2298*AY2298</f>
        <v>33.833246618106131</v>
      </c>
      <c r="BE2298" s="29">
        <f t="shared" si="1893"/>
        <v>1.6259105098855366</v>
      </c>
      <c r="BF2298" s="29">
        <f t="shared" si="1893"/>
        <v>7.8761706555671189</v>
      </c>
      <c r="BG2298" s="29">
        <f t="shared" si="1876"/>
        <v>23.101977107180023</v>
      </c>
      <c r="BH2298" s="29">
        <f t="shared" si="1876"/>
        <v>127.40140478668054</v>
      </c>
      <c r="BI2298" s="29">
        <f t="shared" si="1865"/>
        <v>1.5759244689221084</v>
      </c>
      <c r="BJ2298" s="28">
        <f t="shared" si="1848"/>
        <v>1.2553583030044084</v>
      </c>
      <c r="BK2298" s="28">
        <f t="shared" si="1849"/>
        <v>10.205883601658469</v>
      </c>
      <c r="BL2298" s="28">
        <f t="shared" si="1850"/>
        <v>-0.33139187739888376</v>
      </c>
      <c r="BM2298" s="28">
        <f t="shared" si="1851"/>
        <v>-5.5864971633356033</v>
      </c>
      <c r="BN2298" s="28">
        <f t="shared" si="1852"/>
        <v>-28.063422193913837</v>
      </c>
      <c r="BO2298" s="28">
        <f t="shared" si="1853"/>
        <v>-219.16029908928823</v>
      </c>
      <c r="BP2298" s="28">
        <f t="shared" si="1854"/>
        <v>8.2633613221378115E-3</v>
      </c>
      <c r="BQ2298" s="28">
        <f t="shared" si="1866"/>
        <v>-2.0074656879623136</v>
      </c>
    </row>
    <row r="2299" spans="1:69" x14ac:dyDescent="0.2">
      <c r="A2299" s="1" t="s">
        <v>7554</v>
      </c>
      <c r="B2299" s="8" t="s">
        <v>6041</v>
      </c>
      <c r="C2299" s="37" t="s">
        <v>7530</v>
      </c>
      <c r="D2299" s="38">
        <v>2451</v>
      </c>
      <c r="E2299" s="52" t="s">
        <v>1839</v>
      </c>
      <c r="G2299" s="8">
        <v>1763</v>
      </c>
      <c r="H2299" s="8">
        <v>394</v>
      </c>
      <c r="I2299" s="8">
        <v>447</v>
      </c>
      <c r="J2299" s="8">
        <v>63</v>
      </c>
      <c r="K2299" s="8">
        <v>146</v>
      </c>
      <c r="L2299" s="8">
        <v>24</v>
      </c>
      <c r="M2299" s="8">
        <v>47</v>
      </c>
      <c r="N2299" s="8">
        <v>14</v>
      </c>
      <c r="O2299" s="8">
        <v>49</v>
      </c>
      <c r="P2299" s="8">
        <v>32</v>
      </c>
      <c r="Q2299" s="36">
        <f t="shared" si="1867"/>
        <v>1369</v>
      </c>
      <c r="R2299" s="36">
        <f t="shared" si="1855"/>
        <v>384</v>
      </c>
      <c r="S2299" s="36">
        <f t="shared" si="1856"/>
        <v>122</v>
      </c>
      <c r="T2299" s="36">
        <f t="shared" si="1857"/>
        <v>33</v>
      </c>
      <c r="U2299" s="36">
        <f t="shared" si="1858"/>
        <v>17</v>
      </c>
      <c r="V2299" s="36">
        <f t="shared" si="1859"/>
        <v>8830</v>
      </c>
      <c r="W2299" s="45">
        <f t="shared" si="1860"/>
        <v>1925</v>
      </c>
      <c r="X2299" s="50">
        <f t="shared" si="1861"/>
        <v>4.5870129870129874</v>
      </c>
      <c r="Y2299" s="46">
        <f t="shared" si="1877"/>
        <v>0.17055827289593489</v>
      </c>
      <c r="Z2299" s="46">
        <f t="shared" si="1878"/>
        <v>0.34458424692190975</v>
      </c>
      <c r="AA2299" s="46">
        <f t="shared" si="1879"/>
        <v>2.5186102209478847</v>
      </c>
      <c r="AB2299" s="46">
        <f t="shared" si="1880"/>
        <v>6.6926361949738595</v>
      </c>
      <c r="AC2299" s="46">
        <f t="shared" si="1881"/>
        <v>12.866662168999834</v>
      </c>
      <c r="AD2299" s="46">
        <f t="shared" si="1882"/>
        <v>233.49427559453486</v>
      </c>
      <c r="AE2299" s="46">
        <f t="shared" si="1883"/>
        <v>132.32035081801334</v>
      </c>
      <c r="AF2299" s="46">
        <f t="shared" si="1884"/>
        <v>307.27044695564194</v>
      </c>
      <c r="AG2299" s="46">
        <f t="shared" si="1885"/>
        <v>220.85699443413736</v>
      </c>
      <c r="AH2299" s="46">
        <f t="shared" si="1886"/>
        <v>218.73325687299717</v>
      </c>
      <c r="AI2299" s="46">
        <f t="shared" si="1862"/>
        <v>0.57831357831357832</v>
      </c>
      <c r="AJ2299" s="47">
        <f t="shared" si="1868"/>
        <v>0.76046931451149191</v>
      </c>
      <c r="AK2299" s="47">
        <f t="shared" si="1869"/>
        <v>219.264109063397</v>
      </c>
      <c r="AL2299" s="47">
        <f t="shared" si="1870"/>
        <v>-176.61568471092286</v>
      </c>
      <c r="AM2299" s="47">
        <f t="shared" si="1871"/>
        <v>-1108.8075870248904</v>
      </c>
      <c r="AN2299" s="47">
        <f t="shared" si="1872"/>
        <v>-1299.1661089027778</v>
      </c>
      <c r="AO2299" s="47">
        <f t="shared" si="1873"/>
        <v>-1784.0321834063107</v>
      </c>
      <c r="AP2299" s="47">
        <f t="shared" si="1874"/>
        <v>5.2029108191354678E-4</v>
      </c>
      <c r="AQ2299" s="47">
        <f t="shared" si="1863"/>
        <v>-2.1588736794983681</v>
      </c>
      <c r="AR2299" s="1">
        <f t="shared" si="1875"/>
        <v>394</v>
      </c>
      <c r="AS2299" s="1">
        <f t="shared" si="1844"/>
        <v>63</v>
      </c>
      <c r="AT2299" s="1">
        <f t="shared" si="1845"/>
        <v>24</v>
      </c>
      <c r="AU2299" s="1">
        <f t="shared" si="1846"/>
        <v>14</v>
      </c>
      <c r="AV2299" s="1">
        <f t="shared" si="1847"/>
        <v>32</v>
      </c>
      <c r="AW2299" s="27">
        <f t="shared" si="1887"/>
        <v>527</v>
      </c>
      <c r="AX2299" s="41">
        <f t="shared" si="1864"/>
        <v>4.4667931688804554</v>
      </c>
      <c r="AY2299" s="29">
        <f t="shared" si="1888"/>
        <v>0.28430952475254656</v>
      </c>
      <c r="AZ2299" s="29">
        <f t="shared" si="1889"/>
        <v>0.21789586251345736</v>
      </c>
      <c r="BA2299" s="29">
        <f t="shared" si="1890"/>
        <v>2.1514822002743683</v>
      </c>
      <c r="BB2299" s="29">
        <f t="shared" si="1891"/>
        <v>6.0850685380352791</v>
      </c>
      <c r="BC2299" s="29">
        <f t="shared" si="1892"/>
        <v>12.018654875796189</v>
      </c>
      <c r="BD2299" s="29">
        <f t="shared" si="1893"/>
        <v>112.01795275250335</v>
      </c>
      <c r="BE2299" s="29">
        <f t="shared" si="1893"/>
        <v>13.727439338347814</v>
      </c>
      <c r="BF2299" s="29">
        <f t="shared" si="1893"/>
        <v>51.63557280658484</v>
      </c>
      <c r="BG2299" s="29">
        <f t="shared" si="1876"/>
        <v>85.190959532493906</v>
      </c>
      <c r="BH2299" s="29">
        <f t="shared" si="1876"/>
        <v>384.59695602547805</v>
      </c>
      <c r="BI2299" s="29">
        <f t="shared" si="1865"/>
        <v>1.2303590883182662</v>
      </c>
      <c r="BJ2299" s="28">
        <f t="shared" si="1848"/>
        <v>1.1092155283434624</v>
      </c>
      <c r="BK2299" s="28">
        <f t="shared" si="1849"/>
        <v>43.7658647060763</v>
      </c>
      <c r="BL2299" s="28">
        <f t="shared" si="1850"/>
        <v>-4.6953308831199259</v>
      </c>
      <c r="BM2299" s="28">
        <f t="shared" si="1851"/>
        <v>-55.497070064954578</v>
      </c>
      <c r="BN2299" s="28">
        <f t="shared" si="1852"/>
        <v>-153.98500254353473</v>
      </c>
      <c r="BO2299" s="28">
        <f t="shared" si="1853"/>
        <v>-976.98062776434119</v>
      </c>
      <c r="BP2299" s="28">
        <f t="shared" si="1854"/>
        <v>1.9083831251131631E-3</v>
      </c>
      <c r="BQ2299" s="28">
        <f t="shared" si="1866"/>
        <v>-2.1896638485308118</v>
      </c>
    </row>
    <row r="2300" spans="1:69" x14ac:dyDescent="0.2">
      <c r="A2300" s="1" t="s">
        <v>7554</v>
      </c>
      <c r="B2300" s="8" t="s">
        <v>6043</v>
      </c>
      <c r="C2300" s="37" t="s">
        <v>7532</v>
      </c>
      <c r="D2300" s="38">
        <v>1431</v>
      </c>
      <c r="E2300" s="52" t="s">
        <v>4287</v>
      </c>
      <c r="G2300" s="8">
        <v>1154</v>
      </c>
      <c r="H2300" s="8">
        <v>122</v>
      </c>
      <c r="I2300" s="8">
        <v>165</v>
      </c>
      <c r="J2300" s="8">
        <v>19</v>
      </c>
      <c r="K2300" s="8">
        <v>71</v>
      </c>
      <c r="L2300" s="8">
        <v>9</v>
      </c>
      <c r="M2300" s="8">
        <v>20</v>
      </c>
      <c r="N2300" s="8">
        <v>7</v>
      </c>
      <c r="O2300" s="8">
        <v>29</v>
      </c>
      <c r="P2300" s="8">
        <v>10</v>
      </c>
      <c r="Q2300" s="36">
        <f t="shared" si="1867"/>
        <v>1032</v>
      </c>
      <c r="R2300" s="36">
        <f t="shared" si="1855"/>
        <v>146</v>
      </c>
      <c r="S2300" s="36">
        <f t="shared" si="1856"/>
        <v>62</v>
      </c>
      <c r="T2300" s="36">
        <f t="shared" si="1857"/>
        <v>13</v>
      </c>
      <c r="U2300" s="36">
        <f t="shared" si="1858"/>
        <v>19</v>
      </c>
      <c r="V2300" s="36">
        <f t="shared" si="1859"/>
        <v>5975</v>
      </c>
      <c r="W2300" s="45">
        <f t="shared" si="1860"/>
        <v>1272</v>
      </c>
      <c r="X2300" s="50">
        <f t="shared" si="1861"/>
        <v>4.6973270440251573</v>
      </c>
      <c r="Y2300" s="46">
        <f t="shared" si="1877"/>
        <v>9.1610918278549044E-2</v>
      </c>
      <c r="Z2300" s="46">
        <f t="shared" si="1878"/>
        <v>0.48626500632886371</v>
      </c>
      <c r="AA2300" s="46">
        <f t="shared" si="1879"/>
        <v>2.8809190943791783</v>
      </c>
      <c r="AB2300" s="46">
        <f t="shared" si="1880"/>
        <v>7.2755731824294934</v>
      </c>
      <c r="AC2300" s="46">
        <f t="shared" si="1881"/>
        <v>13.670227270479808</v>
      </c>
      <c r="AD2300" s="46">
        <f t="shared" si="1882"/>
        <v>94.542467663462617</v>
      </c>
      <c r="AE2300" s="46">
        <f t="shared" si="1883"/>
        <v>70.994690924014108</v>
      </c>
      <c r="AF2300" s="46">
        <f t="shared" si="1884"/>
        <v>178.61698385150905</v>
      </c>
      <c r="AG2300" s="46">
        <f t="shared" si="1885"/>
        <v>94.582451371583417</v>
      </c>
      <c r="AH2300" s="46">
        <f t="shared" si="1886"/>
        <v>259.73431813911634</v>
      </c>
      <c r="AI2300" s="46">
        <f t="shared" si="1862"/>
        <v>0.54954438391005944</v>
      </c>
      <c r="AJ2300" s="47">
        <f t="shared" si="1868"/>
        <v>0.74131260876236249</v>
      </c>
      <c r="AK2300" s="47">
        <f t="shared" si="1869"/>
        <v>70.241922727464384</v>
      </c>
      <c r="AL2300" s="47">
        <f t="shared" si="1870"/>
        <v>-121.52292673258289</v>
      </c>
      <c r="AM2300" s="47">
        <f t="shared" si="1871"/>
        <v>-744.19049990626752</v>
      </c>
      <c r="AN2300" s="47">
        <f t="shared" si="1872"/>
        <v>-626.23885746317501</v>
      </c>
      <c r="AO2300" s="47">
        <f t="shared" si="1873"/>
        <v>-2357.2901546477569</v>
      </c>
      <c r="AP2300" s="47">
        <f t="shared" si="1874"/>
        <v>7.880210882372984E-4</v>
      </c>
      <c r="AQ2300" s="47">
        <f t="shared" si="1863"/>
        <v>-2.9779320990852192</v>
      </c>
      <c r="AR2300" s="1">
        <f t="shared" si="1875"/>
        <v>122</v>
      </c>
      <c r="AS2300" s="1">
        <f t="shared" si="1844"/>
        <v>19</v>
      </c>
      <c r="AT2300" s="1">
        <f t="shared" si="1845"/>
        <v>9</v>
      </c>
      <c r="AU2300" s="1">
        <f t="shared" si="1846"/>
        <v>7</v>
      </c>
      <c r="AV2300" s="1">
        <f t="shared" si="1847"/>
        <v>10</v>
      </c>
      <c r="AW2300" s="27">
        <f t="shared" si="1887"/>
        <v>167</v>
      </c>
      <c r="AX2300" s="41">
        <f t="shared" si="1864"/>
        <v>4.4131736526946108</v>
      </c>
      <c r="AY2300" s="29">
        <f t="shared" si="1888"/>
        <v>0.34436516189178523</v>
      </c>
      <c r="AZ2300" s="29">
        <f t="shared" si="1889"/>
        <v>0.17071246728100689</v>
      </c>
      <c r="BA2300" s="29">
        <f t="shared" si="1890"/>
        <v>1.9970597726702286</v>
      </c>
      <c r="BB2300" s="29">
        <f t="shared" si="1891"/>
        <v>5.82340707805945</v>
      </c>
      <c r="BC2300" s="29">
        <f t="shared" si="1892"/>
        <v>11.649754383448672</v>
      </c>
      <c r="BD2300" s="29">
        <f t="shared" si="1893"/>
        <v>42.012549750797795</v>
      </c>
      <c r="BE2300" s="29">
        <f t="shared" si="1893"/>
        <v>3.243536878339131</v>
      </c>
      <c r="BF2300" s="29">
        <f t="shared" si="1893"/>
        <v>17.973537954032057</v>
      </c>
      <c r="BG2300" s="29">
        <f t="shared" si="1876"/>
        <v>40.763849546416154</v>
      </c>
      <c r="BH2300" s="29">
        <f t="shared" si="1876"/>
        <v>116.49754383448672</v>
      </c>
      <c r="BI2300" s="29">
        <f t="shared" si="1865"/>
        <v>1.3282591443618788</v>
      </c>
      <c r="BJ2300" s="28">
        <f t="shared" si="1848"/>
        <v>1.1525012556877665</v>
      </c>
      <c r="BK2300" s="28">
        <f t="shared" si="1849"/>
        <v>16.105136964681439</v>
      </c>
      <c r="BL2300" s="28">
        <f t="shared" si="1850"/>
        <v>-0.87544171701451923</v>
      </c>
      <c r="BM2300" s="28">
        <f t="shared" si="1851"/>
        <v>-16.592234735484389</v>
      </c>
      <c r="BN2300" s="28">
        <f t="shared" si="1852"/>
        <v>-64.259825707298859</v>
      </c>
      <c r="BO2300" s="28">
        <f t="shared" si="1853"/>
        <v>-259.74723419268628</v>
      </c>
      <c r="BP2300" s="28">
        <f t="shared" si="1854"/>
        <v>6.0971157356699522E-3</v>
      </c>
      <c r="BQ2300" s="28">
        <f t="shared" si="1866"/>
        <v>-1.9838161043359999</v>
      </c>
    </row>
    <row r="2301" spans="1:69" x14ac:dyDescent="0.2">
      <c r="A2301" s="1" t="s">
        <v>7555</v>
      </c>
      <c r="B2301" s="8" t="s">
        <v>6046</v>
      </c>
      <c r="C2301" t="s">
        <v>76</v>
      </c>
      <c r="D2301" s="38">
        <v>79</v>
      </c>
      <c r="E2301" s="52" t="s">
        <v>1566</v>
      </c>
      <c r="G2301" s="8">
        <v>45</v>
      </c>
      <c r="H2301" s="8">
        <v>21</v>
      </c>
      <c r="I2301" s="8">
        <v>16</v>
      </c>
      <c r="J2301" s="8">
        <v>7</v>
      </c>
      <c r="K2301" s="8">
        <v>5</v>
      </c>
      <c r="L2301" s="8">
        <v>3</v>
      </c>
      <c r="M2301" s="8">
        <v>7</v>
      </c>
      <c r="N2301" s="8">
        <v>4</v>
      </c>
      <c r="O2301" s="8">
        <v>6</v>
      </c>
      <c r="P2301" s="8">
        <v>3</v>
      </c>
      <c r="Q2301" s="36">
        <f t="shared" si="1867"/>
        <v>24</v>
      </c>
      <c r="R2301" s="36">
        <f t="shared" si="1855"/>
        <v>9</v>
      </c>
      <c r="S2301" s="36">
        <f t="shared" si="1856"/>
        <v>2</v>
      </c>
      <c r="T2301" s="36">
        <f t="shared" si="1857"/>
        <v>3</v>
      </c>
      <c r="U2301" s="36">
        <f t="shared" si="1858"/>
        <v>3</v>
      </c>
      <c r="V2301" s="36">
        <f t="shared" si="1859"/>
        <v>171</v>
      </c>
      <c r="W2301" s="45">
        <f t="shared" si="1860"/>
        <v>41</v>
      </c>
      <c r="X2301" s="50">
        <f t="shared" si="1861"/>
        <v>4.1707317073170733</v>
      </c>
      <c r="Y2301" s="46">
        <f t="shared" si="1877"/>
        <v>0.6876859012492561</v>
      </c>
      <c r="Z2301" s="46">
        <f t="shared" si="1878"/>
        <v>2.9149315883402787E-2</v>
      </c>
      <c r="AA2301" s="46">
        <f t="shared" si="1879"/>
        <v>1.3706127305175495</v>
      </c>
      <c r="AB2301" s="46">
        <f t="shared" si="1880"/>
        <v>4.7120761451516957</v>
      </c>
      <c r="AC2301" s="46">
        <f t="shared" si="1881"/>
        <v>10.053539559785843</v>
      </c>
      <c r="AD2301" s="46">
        <f t="shared" si="1882"/>
        <v>16.504461629982146</v>
      </c>
      <c r="AE2301" s="46">
        <f t="shared" si="1883"/>
        <v>0.26234384295062507</v>
      </c>
      <c r="AF2301" s="46">
        <f t="shared" si="1884"/>
        <v>2.741225461035099</v>
      </c>
      <c r="AG2301" s="46">
        <f t="shared" si="1885"/>
        <v>14.136228435455088</v>
      </c>
      <c r="AH2301" s="46">
        <f t="shared" si="1886"/>
        <v>30.16061867935753</v>
      </c>
      <c r="AI2301" s="46">
        <f t="shared" si="1862"/>
        <v>1.5951219512195121</v>
      </c>
      <c r="AJ2301" s="47">
        <f t="shared" si="1868"/>
        <v>1.2629813740588227</v>
      </c>
      <c r="AK2301" s="47">
        <f t="shared" si="1869"/>
        <v>6.7936878004996641</v>
      </c>
      <c r="AL2301" s="47">
        <f t="shared" si="1870"/>
        <v>-2.2232803107553233E-2</v>
      </c>
      <c r="AM2301" s="47">
        <f t="shared" si="1871"/>
        <v>-1.5929835835895834</v>
      </c>
      <c r="AN2301" s="47">
        <f t="shared" si="1872"/>
        <v>-15.231717175829596</v>
      </c>
      <c r="AO2301" s="47">
        <f t="shared" si="1873"/>
        <v>-47.468871163551341</v>
      </c>
      <c r="AP2301" s="47">
        <f t="shared" si="1874"/>
        <v>2.6282051282051282E-2</v>
      </c>
      <c r="AQ2301" s="47">
        <f t="shared" si="1863"/>
        <v>-1.5117992268902019</v>
      </c>
      <c r="AR2301" s="1">
        <f t="shared" si="1875"/>
        <v>21</v>
      </c>
      <c r="AS2301" s="1">
        <f t="shared" si="1844"/>
        <v>7</v>
      </c>
      <c r="AT2301" s="1">
        <f t="shared" si="1845"/>
        <v>3</v>
      </c>
      <c r="AU2301" s="1">
        <f t="shared" si="1846"/>
        <v>4</v>
      </c>
      <c r="AV2301" s="1">
        <f t="shared" si="1847"/>
        <v>3</v>
      </c>
      <c r="AW2301" s="27">
        <f t="shared" si="1887"/>
        <v>38</v>
      </c>
      <c r="AX2301" s="41">
        <f t="shared" si="1864"/>
        <v>4.0263157894736841</v>
      </c>
      <c r="AY2301" s="29">
        <f t="shared" si="1888"/>
        <v>0.94806094182825507</v>
      </c>
      <c r="AZ2301" s="29">
        <f t="shared" si="1889"/>
        <v>6.9252077562326133E-4</v>
      </c>
      <c r="BA2301" s="29">
        <f t="shared" si="1890"/>
        <v>1.0533240997229913</v>
      </c>
      <c r="BB2301" s="29">
        <f t="shared" si="1891"/>
        <v>4.1059556786703597</v>
      </c>
      <c r="BC2301" s="29">
        <f t="shared" si="1892"/>
        <v>9.158587257617727</v>
      </c>
      <c r="BD2301" s="29">
        <f t="shared" si="1893"/>
        <v>19.909279778393355</v>
      </c>
      <c r="BE2301" s="29">
        <f t="shared" si="1893"/>
        <v>4.8476454293628294E-3</v>
      </c>
      <c r="BF2301" s="29">
        <f t="shared" si="1893"/>
        <v>3.1599722991689738</v>
      </c>
      <c r="BG2301" s="29">
        <f t="shared" si="1876"/>
        <v>16.423822714681439</v>
      </c>
      <c r="BH2301" s="29">
        <f t="shared" si="1876"/>
        <v>27.475761772853183</v>
      </c>
      <c r="BI2301" s="29">
        <f t="shared" si="1865"/>
        <v>1.8100995732574676</v>
      </c>
      <c r="BJ2301" s="28">
        <f t="shared" si="1848"/>
        <v>1.3453994103081313</v>
      </c>
      <c r="BK2301" s="28">
        <f t="shared" si="1849"/>
        <v>7.9601266581367174</v>
      </c>
      <c r="BL2301" s="28">
        <f t="shared" si="1850"/>
        <v>-5.2383384058440666E-5</v>
      </c>
      <c r="BM2301" s="28">
        <f t="shared" si="1851"/>
        <v>-1.331712839555439</v>
      </c>
      <c r="BN2301" s="28">
        <f t="shared" si="1852"/>
        <v>-13.665567699629987</v>
      </c>
      <c r="BO2301" s="28">
        <f t="shared" si="1853"/>
        <v>-34.143676812806667</v>
      </c>
      <c r="BP2301" s="28">
        <f t="shared" si="1854"/>
        <v>2.8528528528528527E-2</v>
      </c>
      <c r="BQ2301" s="28">
        <f t="shared" si="1866"/>
        <v>-1.1748299976990229</v>
      </c>
    </row>
    <row r="2302" spans="1:69" x14ac:dyDescent="0.2">
      <c r="A2302" s="1" t="s">
        <v>7555</v>
      </c>
      <c r="B2302" s="8" t="s">
        <v>6048</v>
      </c>
      <c r="C2302" t="s">
        <v>81</v>
      </c>
      <c r="D2302" s="38">
        <v>103</v>
      </c>
      <c r="E2302" s="52" t="s">
        <v>6049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36">
        <f t="shared" si="1867"/>
        <v>0</v>
      </c>
      <c r="R2302" s="36">
        <f t="shared" si="1855"/>
        <v>0</v>
      </c>
      <c r="S2302" s="36">
        <f t="shared" si="1856"/>
        <v>0</v>
      </c>
      <c r="T2302" s="36">
        <f t="shared" si="1857"/>
        <v>0</v>
      </c>
      <c r="U2302" s="36">
        <f t="shared" si="1858"/>
        <v>0</v>
      </c>
      <c r="V2302" s="36">
        <f t="shared" si="1859"/>
        <v>0</v>
      </c>
      <c r="W2302" s="45">
        <f t="shared" si="1860"/>
        <v>0</v>
      </c>
      <c r="X2302" s="50">
        <f t="shared" si="1861"/>
        <v>0</v>
      </c>
      <c r="Y2302" s="46">
        <f t="shared" si="1877"/>
        <v>25</v>
      </c>
      <c r="Z2302" s="46">
        <f t="shared" si="1878"/>
        <v>16</v>
      </c>
      <c r="AA2302" s="46">
        <f t="shared" si="1879"/>
        <v>9</v>
      </c>
      <c r="AB2302" s="46">
        <f t="shared" si="1880"/>
        <v>4</v>
      </c>
      <c r="AC2302" s="46">
        <f t="shared" si="1881"/>
        <v>1</v>
      </c>
      <c r="AD2302" s="46">
        <f t="shared" si="1882"/>
        <v>0</v>
      </c>
      <c r="AE2302" s="46">
        <f t="shared" si="1883"/>
        <v>0</v>
      </c>
      <c r="AF2302" s="46">
        <f t="shared" si="1884"/>
        <v>0</v>
      </c>
      <c r="AG2302" s="46">
        <f t="shared" si="1885"/>
        <v>0</v>
      </c>
      <c r="AH2302" s="46">
        <f t="shared" si="1886"/>
        <v>0</v>
      </c>
      <c r="AI2302" s="46">
        <f t="shared" si="1862"/>
        <v>0</v>
      </c>
      <c r="AJ2302" s="47">
        <f t="shared" si="1868"/>
        <v>0</v>
      </c>
      <c r="AK2302" s="47" t="e">
        <f t="shared" si="1869"/>
        <v>#DIV/0!</v>
      </c>
      <c r="AL2302" s="47" t="e">
        <f t="shared" si="1870"/>
        <v>#DIV/0!</v>
      </c>
      <c r="AM2302" s="47" t="e">
        <f t="shared" si="1871"/>
        <v>#DIV/0!</v>
      </c>
      <c r="AN2302" s="47" t="e">
        <f t="shared" si="1872"/>
        <v>#DIV/0!</v>
      </c>
      <c r="AO2302" s="47" t="e">
        <f t="shared" si="1873"/>
        <v>#DIV/0!</v>
      </c>
      <c r="AP2302" s="47">
        <f t="shared" si="1874"/>
        <v>0</v>
      </c>
      <c r="AQ2302" s="47">
        <f t="shared" si="1863"/>
        <v>0</v>
      </c>
      <c r="AR2302" s="1">
        <f t="shared" si="1875"/>
        <v>0</v>
      </c>
      <c r="AS2302" s="1">
        <f t="shared" si="1844"/>
        <v>0</v>
      </c>
      <c r="AT2302" s="1">
        <f t="shared" si="1845"/>
        <v>0</v>
      </c>
      <c r="AU2302" s="1">
        <f t="shared" si="1846"/>
        <v>0</v>
      </c>
      <c r="AV2302" s="1">
        <f t="shared" si="1847"/>
        <v>0</v>
      </c>
      <c r="AW2302" s="27">
        <f t="shared" si="1887"/>
        <v>0</v>
      </c>
      <c r="AX2302" s="41">
        <f t="shared" si="1864"/>
        <v>0</v>
      </c>
      <c r="AY2302" s="29">
        <f t="shared" si="1888"/>
        <v>25</v>
      </c>
      <c r="AZ2302" s="29">
        <f t="shared" si="1889"/>
        <v>16</v>
      </c>
      <c r="BA2302" s="29">
        <f t="shared" si="1890"/>
        <v>9</v>
      </c>
      <c r="BB2302" s="29">
        <f t="shared" si="1891"/>
        <v>4</v>
      </c>
      <c r="BC2302" s="29">
        <f t="shared" si="1892"/>
        <v>1</v>
      </c>
      <c r="BD2302" s="29">
        <f t="shared" si="1893"/>
        <v>0</v>
      </c>
      <c r="BE2302" s="29">
        <f t="shared" si="1893"/>
        <v>0</v>
      </c>
      <c r="BF2302" s="29">
        <f t="shared" si="1893"/>
        <v>0</v>
      </c>
      <c r="BG2302" s="29">
        <f t="shared" si="1876"/>
        <v>0</v>
      </c>
      <c r="BH2302" s="29">
        <f t="shared" si="1876"/>
        <v>0</v>
      </c>
      <c r="BI2302" s="29">
        <f t="shared" si="1865"/>
        <v>0</v>
      </c>
      <c r="BJ2302" s="28">
        <f t="shared" si="1848"/>
        <v>0</v>
      </c>
      <c r="BK2302" s="28" t="e">
        <f t="shared" si="1849"/>
        <v>#DIV/0!</v>
      </c>
      <c r="BL2302" s="28" t="e">
        <f t="shared" si="1850"/>
        <v>#DIV/0!</v>
      </c>
      <c r="BM2302" s="28" t="e">
        <f t="shared" si="1851"/>
        <v>#DIV/0!</v>
      </c>
      <c r="BN2302" s="28" t="e">
        <f t="shared" si="1852"/>
        <v>#DIV/0!</v>
      </c>
      <c r="BO2302" s="28" t="e">
        <f t="shared" si="1853"/>
        <v>#DIV/0!</v>
      </c>
      <c r="BP2302" s="28">
        <f t="shared" si="1854"/>
        <v>0</v>
      </c>
      <c r="BQ2302" s="28">
        <f t="shared" si="1866"/>
        <v>0</v>
      </c>
    </row>
    <row r="2303" spans="1:69" x14ac:dyDescent="0.2">
      <c r="A2303" s="1" t="s">
        <v>7555</v>
      </c>
      <c r="B2303" s="8" t="s">
        <v>6051</v>
      </c>
      <c r="C2303" t="s">
        <v>76</v>
      </c>
      <c r="D2303" s="38">
        <v>12</v>
      </c>
      <c r="E2303" s="52" t="s">
        <v>3213</v>
      </c>
      <c r="G2303" s="8">
        <v>8</v>
      </c>
      <c r="H2303" s="8">
        <v>5</v>
      </c>
      <c r="I2303" s="8">
        <v>1</v>
      </c>
      <c r="J2303" s="8">
        <v>0</v>
      </c>
      <c r="K2303" s="8">
        <v>2</v>
      </c>
      <c r="L2303" s="8">
        <v>1</v>
      </c>
      <c r="M2303" s="8">
        <v>1</v>
      </c>
      <c r="N2303" s="8">
        <v>1</v>
      </c>
      <c r="O2303" s="8">
        <v>1</v>
      </c>
      <c r="P2303" s="8">
        <v>1</v>
      </c>
      <c r="Q2303" s="36">
        <f t="shared" si="1867"/>
        <v>3</v>
      </c>
      <c r="R2303" s="36">
        <f t="shared" si="1855"/>
        <v>1</v>
      </c>
      <c r="S2303" s="36">
        <f t="shared" si="1856"/>
        <v>1</v>
      </c>
      <c r="T2303" s="36">
        <f t="shared" si="1857"/>
        <v>0</v>
      </c>
      <c r="U2303" s="36">
        <f t="shared" si="1858"/>
        <v>0</v>
      </c>
      <c r="V2303" s="36">
        <f t="shared" si="1859"/>
        <v>22</v>
      </c>
      <c r="W2303" s="45">
        <f t="shared" si="1860"/>
        <v>5</v>
      </c>
      <c r="X2303" s="50">
        <f t="shared" si="1861"/>
        <v>4.4000000000000004</v>
      </c>
      <c r="Y2303" s="46">
        <f t="shared" si="1877"/>
        <v>0.3599999999999996</v>
      </c>
      <c r="Z2303" s="46">
        <f t="shared" si="1878"/>
        <v>0.16000000000000028</v>
      </c>
      <c r="AA2303" s="46">
        <f t="shared" si="1879"/>
        <v>1.9600000000000011</v>
      </c>
      <c r="AB2303" s="46">
        <f t="shared" si="1880"/>
        <v>5.7600000000000016</v>
      </c>
      <c r="AC2303" s="46">
        <f t="shared" si="1881"/>
        <v>11.560000000000002</v>
      </c>
      <c r="AD2303" s="46">
        <f t="shared" si="1882"/>
        <v>1.0799999999999987</v>
      </c>
      <c r="AE2303" s="46">
        <f t="shared" si="1883"/>
        <v>0.16000000000000028</v>
      </c>
      <c r="AF2303" s="46">
        <f t="shared" si="1884"/>
        <v>1.9600000000000011</v>
      </c>
      <c r="AG2303" s="46">
        <f t="shared" si="1885"/>
        <v>0</v>
      </c>
      <c r="AH2303" s="46">
        <f t="shared" si="1886"/>
        <v>0</v>
      </c>
      <c r="AI2303" s="46">
        <f t="shared" si="1862"/>
        <v>0.8</v>
      </c>
      <c r="AJ2303" s="47">
        <f t="shared" si="1868"/>
        <v>0.89442719099991586</v>
      </c>
      <c r="AK2303" s="47">
        <f t="shared" si="1869"/>
        <v>0.90560753088741297</v>
      </c>
      <c r="AL2303" s="47">
        <f t="shared" si="1870"/>
        <v>-8.9442719099991852E-2</v>
      </c>
      <c r="AM2303" s="47">
        <f t="shared" si="1871"/>
        <v>-3.8348565814121427</v>
      </c>
      <c r="AN2303" s="47">
        <f t="shared" si="1872"/>
        <v>0</v>
      </c>
      <c r="AO2303" s="47">
        <f t="shared" si="1873"/>
        <v>0</v>
      </c>
      <c r="AP2303" s="47">
        <f t="shared" si="1874"/>
        <v>0.41666666666666669</v>
      </c>
      <c r="AQ2303" s="47">
        <f t="shared" si="1863"/>
        <v>-1.2577882373436342</v>
      </c>
      <c r="AR2303" s="1">
        <f t="shared" si="1875"/>
        <v>5</v>
      </c>
      <c r="AS2303" s="1">
        <f t="shared" si="1844"/>
        <v>0</v>
      </c>
      <c r="AT2303" s="1">
        <f t="shared" si="1845"/>
        <v>1</v>
      </c>
      <c r="AU2303" s="1">
        <f t="shared" si="1846"/>
        <v>1</v>
      </c>
      <c r="AV2303" s="1">
        <f t="shared" si="1847"/>
        <v>1</v>
      </c>
      <c r="AW2303" s="27">
        <f t="shared" si="1887"/>
        <v>8</v>
      </c>
      <c r="AX2303" s="41">
        <f t="shared" si="1864"/>
        <v>3.875</v>
      </c>
      <c r="AY2303" s="29">
        <f t="shared" si="1888"/>
        <v>1.265625</v>
      </c>
      <c r="AZ2303" s="29">
        <f t="shared" si="1889"/>
        <v>1.5625E-2</v>
      </c>
      <c r="BA2303" s="29">
        <f t="shared" si="1890"/>
        <v>0.765625</v>
      </c>
      <c r="BB2303" s="29">
        <f t="shared" si="1891"/>
        <v>3.515625</v>
      </c>
      <c r="BC2303" s="29">
        <f t="shared" si="1892"/>
        <v>8.265625</v>
      </c>
      <c r="BD2303" s="29">
        <f t="shared" si="1893"/>
        <v>6.328125</v>
      </c>
      <c r="BE2303" s="29">
        <f t="shared" si="1893"/>
        <v>0</v>
      </c>
      <c r="BF2303" s="29">
        <f t="shared" si="1893"/>
        <v>0.765625</v>
      </c>
      <c r="BG2303" s="29">
        <f t="shared" si="1876"/>
        <v>3.515625</v>
      </c>
      <c r="BH2303" s="29">
        <f t="shared" si="1876"/>
        <v>8.265625</v>
      </c>
      <c r="BI2303" s="29">
        <f t="shared" si="1865"/>
        <v>2.6964285714285716</v>
      </c>
      <c r="BJ2303" s="28">
        <f t="shared" si="1848"/>
        <v>1.6420805617960927</v>
      </c>
      <c r="BK2303" s="28">
        <f t="shared" si="1849"/>
        <v>1.6078450437458396</v>
      </c>
      <c r="BL2303" s="28">
        <f t="shared" si="1850"/>
        <v>0</v>
      </c>
      <c r="BM2303" s="28">
        <f t="shared" si="1851"/>
        <v>-0.15130064472011603</v>
      </c>
      <c r="BN2303" s="28">
        <f t="shared" si="1852"/>
        <v>-1.4887454108757776</v>
      </c>
      <c r="BO2303" s="28">
        <f t="shared" si="1853"/>
        <v>-5.3669823449260994</v>
      </c>
      <c r="BP2303" s="28">
        <f t="shared" si="1854"/>
        <v>0.19047619047619047</v>
      </c>
      <c r="BQ2303" s="28">
        <f t="shared" si="1866"/>
        <v>-1.028415877481172</v>
      </c>
    </row>
    <row r="2304" spans="1:69" x14ac:dyDescent="0.2">
      <c r="A2304" s="1" t="s">
        <v>7555</v>
      </c>
      <c r="B2304" s="8" t="s">
        <v>6053</v>
      </c>
      <c r="C2304" t="s">
        <v>18</v>
      </c>
      <c r="D2304" s="38">
        <v>149</v>
      </c>
      <c r="E2304" s="52" t="s">
        <v>1695</v>
      </c>
      <c r="G2304" s="8">
        <v>103</v>
      </c>
      <c r="H2304" s="8">
        <v>36</v>
      </c>
      <c r="I2304" s="8">
        <v>28</v>
      </c>
      <c r="J2304" s="8">
        <v>10</v>
      </c>
      <c r="K2304" s="8">
        <v>12</v>
      </c>
      <c r="L2304" s="8">
        <v>5</v>
      </c>
      <c r="M2304" s="8">
        <v>3</v>
      </c>
      <c r="N2304" s="8">
        <v>1</v>
      </c>
      <c r="O2304" s="8">
        <v>3</v>
      </c>
      <c r="P2304" s="8">
        <v>1</v>
      </c>
      <c r="Q2304" s="36">
        <f t="shared" si="1867"/>
        <v>67</v>
      </c>
      <c r="R2304" s="36">
        <f t="shared" si="1855"/>
        <v>18</v>
      </c>
      <c r="S2304" s="36">
        <f t="shared" si="1856"/>
        <v>7</v>
      </c>
      <c r="T2304" s="36">
        <f t="shared" si="1857"/>
        <v>2</v>
      </c>
      <c r="U2304" s="36">
        <f t="shared" si="1858"/>
        <v>2</v>
      </c>
      <c r="V2304" s="36">
        <f t="shared" si="1859"/>
        <v>434</v>
      </c>
      <c r="W2304" s="45">
        <f t="shared" si="1860"/>
        <v>96</v>
      </c>
      <c r="X2304" s="50">
        <f t="shared" si="1861"/>
        <v>4.520833333333333</v>
      </c>
      <c r="Y2304" s="46">
        <f t="shared" si="1877"/>
        <v>0.22960069444444473</v>
      </c>
      <c r="Z2304" s="46">
        <f t="shared" si="1878"/>
        <v>0.27126736111111083</v>
      </c>
      <c r="AA2304" s="46">
        <f t="shared" si="1879"/>
        <v>2.3129340277777768</v>
      </c>
      <c r="AB2304" s="46">
        <f t="shared" si="1880"/>
        <v>6.3546006944444429</v>
      </c>
      <c r="AC2304" s="46">
        <f t="shared" si="1881"/>
        <v>12.396267361111109</v>
      </c>
      <c r="AD2304" s="46">
        <f t="shared" si="1882"/>
        <v>15.383246527777796</v>
      </c>
      <c r="AE2304" s="46">
        <f t="shared" si="1883"/>
        <v>4.8828124999999947</v>
      </c>
      <c r="AF2304" s="46">
        <f t="shared" si="1884"/>
        <v>16.190538194444436</v>
      </c>
      <c r="AG2304" s="46">
        <f t="shared" si="1885"/>
        <v>12.709201388888886</v>
      </c>
      <c r="AH2304" s="46">
        <f t="shared" si="1886"/>
        <v>24.792534722222218</v>
      </c>
      <c r="AI2304" s="46">
        <f t="shared" si="1862"/>
        <v>0.77850877192982448</v>
      </c>
      <c r="AJ2304" s="47">
        <f t="shared" si="1868"/>
        <v>0.88233144108652528</v>
      </c>
      <c r="AK2304" s="47">
        <f t="shared" si="1869"/>
        <v>10.730978705083587</v>
      </c>
      <c r="AL2304" s="47">
        <f t="shared" si="1870"/>
        <v>-3.7023165925996877</v>
      </c>
      <c r="AM2304" s="47">
        <f t="shared" si="1871"/>
        <v>-35.846573003816836</v>
      </c>
      <c r="AN2304" s="47">
        <f t="shared" si="1872"/>
        <v>-46.640922205173368</v>
      </c>
      <c r="AO2304" s="47">
        <f t="shared" si="1873"/>
        <v>-127.07822257784558</v>
      </c>
      <c r="AP2304" s="47">
        <f t="shared" si="1874"/>
        <v>1.0750279955207167E-2</v>
      </c>
      <c r="AQ2304" s="47">
        <f t="shared" si="1863"/>
        <v>-2.1773300498026633</v>
      </c>
      <c r="AR2304" s="1">
        <f t="shared" si="1875"/>
        <v>36</v>
      </c>
      <c r="AS2304" s="1">
        <f t="shared" si="1844"/>
        <v>10</v>
      </c>
      <c r="AT2304" s="1">
        <f t="shared" si="1845"/>
        <v>5</v>
      </c>
      <c r="AU2304" s="1">
        <f t="shared" si="1846"/>
        <v>1</v>
      </c>
      <c r="AV2304" s="1">
        <f t="shared" si="1847"/>
        <v>1</v>
      </c>
      <c r="AW2304" s="27">
        <f t="shared" si="1887"/>
        <v>53</v>
      </c>
      <c r="AX2304" s="41">
        <f t="shared" si="1864"/>
        <v>4.4905660377358494</v>
      </c>
      <c r="AY2304" s="29">
        <f t="shared" si="1888"/>
        <v>0.25952296190815205</v>
      </c>
      <c r="AZ2304" s="29">
        <f t="shared" si="1889"/>
        <v>0.24065503737985081</v>
      </c>
      <c r="BA2304" s="29">
        <f t="shared" si="1890"/>
        <v>2.2217871128515494</v>
      </c>
      <c r="BB2304" s="29">
        <f t="shared" si="1891"/>
        <v>6.2029191883232482</v>
      </c>
      <c r="BC2304" s="29">
        <f t="shared" si="1892"/>
        <v>12.184051263794947</v>
      </c>
      <c r="BD2304" s="29">
        <f t="shared" si="1893"/>
        <v>9.3428266286934729</v>
      </c>
      <c r="BE2304" s="29">
        <f t="shared" si="1893"/>
        <v>2.4065503737985079</v>
      </c>
      <c r="BF2304" s="29">
        <f t="shared" si="1893"/>
        <v>11.108935564257747</v>
      </c>
      <c r="BG2304" s="29">
        <f t="shared" si="1876"/>
        <v>6.2029191883232482</v>
      </c>
      <c r="BH2304" s="29">
        <f t="shared" si="1876"/>
        <v>12.184051263794947</v>
      </c>
      <c r="BI2304" s="29">
        <f t="shared" si="1865"/>
        <v>0.79317851959361385</v>
      </c>
      <c r="BJ2304" s="28">
        <f t="shared" si="1848"/>
        <v>0.89060570377334425</v>
      </c>
      <c r="BK2304" s="28">
        <f t="shared" si="1849"/>
        <v>6.7376704923928887</v>
      </c>
      <c r="BL2304" s="28">
        <f t="shared" si="1850"/>
        <v>-1.6712292132282496</v>
      </c>
      <c r="BM2304" s="28">
        <f t="shared" si="1851"/>
        <v>-23.44052059799845</v>
      </c>
      <c r="BN2304" s="28">
        <f t="shared" si="1852"/>
        <v>-21.869445329370411</v>
      </c>
      <c r="BO2304" s="28">
        <f t="shared" si="1853"/>
        <v>-60.204805798852369</v>
      </c>
      <c r="BP2304" s="28">
        <f t="shared" si="1854"/>
        <v>1.9984917043740572E-2</v>
      </c>
      <c r="BQ2304" s="28">
        <f t="shared" si="1866"/>
        <v>-2.0074515511666662</v>
      </c>
    </row>
    <row r="2305" spans="1:69" x14ac:dyDescent="0.2">
      <c r="A2305" s="1" t="s">
        <v>7555</v>
      </c>
      <c r="B2305" s="8" t="s">
        <v>6055</v>
      </c>
      <c r="C2305" t="s">
        <v>18</v>
      </c>
      <c r="D2305" s="38">
        <v>80</v>
      </c>
      <c r="E2305" s="52" t="s">
        <v>1641</v>
      </c>
      <c r="G2305" s="8">
        <v>55</v>
      </c>
      <c r="H2305" s="8">
        <v>23</v>
      </c>
      <c r="I2305" s="8">
        <v>16</v>
      </c>
      <c r="J2305" s="8">
        <v>9</v>
      </c>
      <c r="K2305" s="8">
        <v>6</v>
      </c>
      <c r="L2305" s="8">
        <v>3</v>
      </c>
      <c r="M2305" s="8">
        <v>2</v>
      </c>
      <c r="N2305" s="8">
        <v>0</v>
      </c>
      <c r="O2305" s="8">
        <v>1</v>
      </c>
      <c r="P2305" s="8">
        <v>0</v>
      </c>
      <c r="Q2305" s="36">
        <f t="shared" si="1867"/>
        <v>32</v>
      </c>
      <c r="R2305" s="36">
        <f t="shared" si="1855"/>
        <v>7</v>
      </c>
      <c r="S2305" s="36">
        <f t="shared" si="1856"/>
        <v>3</v>
      </c>
      <c r="T2305" s="36">
        <f t="shared" si="1857"/>
        <v>2</v>
      </c>
      <c r="U2305" s="36">
        <f t="shared" si="1858"/>
        <v>1</v>
      </c>
      <c r="V2305" s="36">
        <f t="shared" si="1859"/>
        <v>202</v>
      </c>
      <c r="W2305" s="45">
        <f t="shared" si="1860"/>
        <v>45</v>
      </c>
      <c r="X2305" s="50">
        <f t="shared" si="1861"/>
        <v>4.4888888888888889</v>
      </c>
      <c r="Y2305" s="46">
        <f t="shared" si="1877"/>
        <v>0.2612345679012345</v>
      </c>
      <c r="Z2305" s="46">
        <f t="shared" si="1878"/>
        <v>0.23901234567901239</v>
      </c>
      <c r="AA2305" s="46">
        <f t="shared" si="1879"/>
        <v>2.2167901234567902</v>
      </c>
      <c r="AB2305" s="46">
        <f t="shared" si="1880"/>
        <v>6.194567901234568</v>
      </c>
      <c r="AC2305" s="46">
        <f t="shared" si="1881"/>
        <v>12.172345679012347</v>
      </c>
      <c r="AD2305" s="46">
        <f t="shared" si="1882"/>
        <v>8.3595061728395041</v>
      </c>
      <c r="AE2305" s="46">
        <f t="shared" si="1883"/>
        <v>1.6730864197530868</v>
      </c>
      <c r="AF2305" s="46">
        <f t="shared" si="1884"/>
        <v>6.6503703703703705</v>
      </c>
      <c r="AG2305" s="46">
        <f t="shared" si="1885"/>
        <v>12.389135802469136</v>
      </c>
      <c r="AH2305" s="46">
        <f t="shared" si="1886"/>
        <v>12.172345679012347</v>
      </c>
      <c r="AI2305" s="46">
        <f t="shared" si="1862"/>
        <v>0.9373737373737373</v>
      </c>
      <c r="AJ2305" s="47">
        <f t="shared" si="1868"/>
        <v>0.96818063261652643</v>
      </c>
      <c r="AK2305" s="47">
        <f t="shared" si="1869"/>
        <v>4.7078950475706112</v>
      </c>
      <c r="AL2305" s="47">
        <f t="shared" si="1870"/>
        <v>-0.9012792421758733</v>
      </c>
      <c r="AM2305" s="47">
        <f t="shared" si="1871"/>
        <v>-10.910356688628671</v>
      </c>
      <c r="AN2305" s="47">
        <f t="shared" si="1872"/>
        <v>-33.976399140057559</v>
      </c>
      <c r="AO2305" s="47">
        <f t="shared" si="1873"/>
        <v>-46.794223332909148</v>
      </c>
      <c r="AP2305" s="47">
        <f t="shared" si="1874"/>
        <v>2.3784355179704016E-2</v>
      </c>
      <c r="AQ2305" s="47">
        <f t="shared" si="1863"/>
        <v>-2.0900350692542431</v>
      </c>
      <c r="AR2305" s="1">
        <f t="shared" si="1875"/>
        <v>23</v>
      </c>
      <c r="AS2305" s="1">
        <f t="shared" si="1844"/>
        <v>9</v>
      </c>
      <c r="AT2305" s="1">
        <f t="shared" si="1845"/>
        <v>3</v>
      </c>
      <c r="AU2305" s="1">
        <f t="shared" si="1846"/>
        <v>0</v>
      </c>
      <c r="AV2305" s="1">
        <f t="shared" si="1847"/>
        <v>0</v>
      </c>
      <c r="AW2305" s="27">
        <f t="shared" si="1887"/>
        <v>35</v>
      </c>
      <c r="AX2305" s="41">
        <f t="shared" si="1864"/>
        <v>4.5714285714285712</v>
      </c>
      <c r="AY2305" s="29">
        <f t="shared" si="1888"/>
        <v>0.18367346938775531</v>
      </c>
      <c r="AZ2305" s="29">
        <f t="shared" si="1889"/>
        <v>0.32653061224489766</v>
      </c>
      <c r="BA2305" s="29">
        <f t="shared" si="1890"/>
        <v>2.4693877551020402</v>
      </c>
      <c r="BB2305" s="29">
        <f t="shared" si="1891"/>
        <v>6.6122448979591821</v>
      </c>
      <c r="BC2305" s="29">
        <f t="shared" si="1892"/>
        <v>12.755102040816325</v>
      </c>
      <c r="BD2305" s="29">
        <f t="shared" si="1893"/>
        <v>4.2244897959183723</v>
      </c>
      <c r="BE2305" s="29">
        <f t="shared" si="1893"/>
        <v>2.9387755102040787</v>
      </c>
      <c r="BF2305" s="29">
        <f t="shared" si="1893"/>
        <v>7.4081632653061202</v>
      </c>
      <c r="BG2305" s="29">
        <f t="shared" si="1876"/>
        <v>0</v>
      </c>
      <c r="BH2305" s="29">
        <f t="shared" si="1876"/>
        <v>0</v>
      </c>
      <c r="BI2305" s="29">
        <f t="shared" si="1865"/>
        <v>0.42857142857142855</v>
      </c>
      <c r="BJ2305" s="28">
        <f t="shared" si="1848"/>
        <v>0.65465367070797709</v>
      </c>
      <c r="BK2305" s="28">
        <f t="shared" si="1849"/>
        <v>6.4530147541215035</v>
      </c>
      <c r="BL2305" s="28">
        <f t="shared" si="1850"/>
        <v>-5.9854049893300703</v>
      </c>
      <c r="BM2305" s="28">
        <f t="shared" si="1851"/>
        <v>-41.492573129157975</v>
      </c>
      <c r="BN2305" s="28">
        <f t="shared" si="1852"/>
        <v>0</v>
      </c>
      <c r="BO2305" s="28">
        <f t="shared" si="1853"/>
        <v>0</v>
      </c>
      <c r="BP2305" s="28">
        <f t="shared" si="1854"/>
        <v>3.1194295900178252E-2</v>
      </c>
      <c r="BQ2305" s="28">
        <f t="shared" si="1866"/>
        <v>-1.2797448464820222</v>
      </c>
    </row>
    <row r="2306" spans="1:69" x14ac:dyDescent="0.2">
      <c r="A2306" s="1" t="s">
        <v>7555</v>
      </c>
      <c r="B2306" s="8" t="s">
        <v>6057</v>
      </c>
      <c r="C2306" t="s">
        <v>42</v>
      </c>
      <c r="D2306" s="38">
        <v>53</v>
      </c>
      <c r="E2306" s="52" t="s">
        <v>6058</v>
      </c>
      <c r="G2306" s="8">
        <v>32</v>
      </c>
      <c r="H2306" s="8">
        <v>6</v>
      </c>
      <c r="I2306" s="8">
        <v>5</v>
      </c>
      <c r="J2306" s="8">
        <v>0</v>
      </c>
      <c r="K2306" s="8">
        <v>6</v>
      </c>
      <c r="L2306" s="8">
        <v>1</v>
      </c>
      <c r="M2306" s="8">
        <v>3</v>
      </c>
      <c r="N2306" s="8">
        <v>2</v>
      </c>
      <c r="O2306" s="8">
        <v>7</v>
      </c>
      <c r="P2306" s="8">
        <v>3</v>
      </c>
      <c r="Q2306" s="36">
        <f t="shared" si="1867"/>
        <v>26</v>
      </c>
      <c r="R2306" s="36">
        <f t="shared" si="1855"/>
        <v>5</v>
      </c>
      <c r="S2306" s="36">
        <f t="shared" si="1856"/>
        <v>5</v>
      </c>
      <c r="T2306" s="36">
        <f t="shared" si="1857"/>
        <v>1</v>
      </c>
      <c r="U2306" s="36">
        <f t="shared" si="1858"/>
        <v>4</v>
      </c>
      <c r="V2306" s="36">
        <f t="shared" si="1859"/>
        <v>171</v>
      </c>
      <c r="W2306" s="45">
        <f t="shared" si="1860"/>
        <v>41</v>
      </c>
      <c r="X2306" s="50">
        <f t="shared" si="1861"/>
        <v>4.1707317073170733</v>
      </c>
      <c r="Y2306" s="46">
        <f t="shared" si="1877"/>
        <v>0.6876859012492561</v>
      </c>
      <c r="Z2306" s="46">
        <f t="shared" si="1878"/>
        <v>2.9149315883402787E-2</v>
      </c>
      <c r="AA2306" s="46">
        <f t="shared" si="1879"/>
        <v>1.3706127305175495</v>
      </c>
      <c r="AB2306" s="46">
        <f t="shared" si="1880"/>
        <v>4.7120761451516957</v>
      </c>
      <c r="AC2306" s="46">
        <f t="shared" si="1881"/>
        <v>10.053539559785843</v>
      </c>
      <c r="AD2306" s="46">
        <f t="shared" si="1882"/>
        <v>17.879833432480659</v>
      </c>
      <c r="AE2306" s="46">
        <f t="shared" si="1883"/>
        <v>0.14574657941701394</v>
      </c>
      <c r="AF2306" s="46">
        <f t="shared" si="1884"/>
        <v>6.853063652587748</v>
      </c>
      <c r="AG2306" s="46">
        <f t="shared" si="1885"/>
        <v>4.7120761451516957</v>
      </c>
      <c r="AH2306" s="46">
        <f t="shared" si="1886"/>
        <v>40.214158239143373</v>
      </c>
      <c r="AI2306" s="46">
        <f t="shared" si="1862"/>
        <v>1.7451219512195124</v>
      </c>
      <c r="AJ2306" s="47">
        <f t="shared" si="1868"/>
        <v>1.3210306397731706</v>
      </c>
      <c r="AK2306" s="47">
        <f t="shared" si="1869"/>
        <v>6.4316122967273266</v>
      </c>
      <c r="AL2306" s="47">
        <f t="shared" si="1870"/>
        <v>-1.0793787957467042E-2</v>
      </c>
      <c r="AM2306" s="47">
        <f t="shared" si="1871"/>
        <v>-3.4801941626594521</v>
      </c>
      <c r="AN2306" s="47">
        <f t="shared" si="1872"/>
        <v>-4.4369014009256933</v>
      </c>
      <c r="AO2306" s="47">
        <f t="shared" si="1873"/>
        <v>-55.309509370390749</v>
      </c>
      <c r="AP2306" s="47">
        <f t="shared" si="1874"/>
        <v>2.6282051282051282E-2</v>
      </c>
      <c r="AQ2306" s="47">
        <f t="shared" si="1863"/>
        <v>-1.4929725919445176</v>
      </c>
      <c r="AR2306" s="1">
        <f t="shared" si="1875"/>
        <v>6</v>
      </c>
      <c r="AS2306" s="1">
        <f t="shared" ref="AS2306:AS2369" si="1894">J2306</f>
        <v>0</v>
      </c>
      <c r="AT2306" s="1">
        <f t="shared" ref="AT2306:AT2369" si="1895">L2306</f>
        <v>1</v>
      </c>
      <c r="AU2306" s="1">
        <f t="shared" ref="AU2306:AU2369" si="1896">N2306</f>
        <v>2</v>
      </c>
      <c r="AV2306" s="1">
        <f t="shared" ref="AV2306:AV2369" si="1897">P2306</f>
        <v>3</v>
      </c>
      <c r="AW2306" s="27">
        <f t="shared" si="1887"/>
        <v>12</v>
      </c>
      <c r="AX2306" s="41">
        <f t="shared" si="1864"/>
        <v>3.3333333333333335</v>
      </c>
      <c r="AY2306" s="29">
        <f t="shared" si="1888"/>
        <v>2.7777777777777772</v>
      </c>
      <c r="AZ2306" s="29">
        <f t="shared" si="1889"/>
        <v>0.44444444444444425</v>
      </c>
      <c r="BA2306" s="29">
        <f t="shared" si="1890"/>
        <v>0.11111111111111122</v>
      </c>
      <c r="BB2306" s="29">
        <f t="shared" si="1891"/>
        <v>1.7777777777777781</v>
      </c>
      <c r="BC2306" s="29">
        <f t="shared" si="1892"/>
        <v>5.4444444444444455</v>
      </c>
      <c r="BD2306" s="29">
        <f t="shared" si="1893"/>
        <v>16.666666666666664</v>
      </c>
      <c r="BE2306" s="29">
        <f t="shared" si="1893"/>
        <v>0</v>
      </c>
      <c r="BF2306" s="29">
        <f t="shared" si="1893"/>
        <v>0.11111111111111122</v>
      </c>
      <c r="BG2306" s="29">
        <f t="shared" si="1876"/>
        <v>3.5555555555555562</v>
      </c>
      <c r="BH2306" s="29">
        <f t="shared" si="1876"/>
        <v>16.333333333333336</v>
      </c>
      <c r="BI2306" s="29">
        <f t="shared" si="1865"/>
        <v>3.3333333333333339</v>
      </c>
      <c r="BJ2306" s="28">
        <f t="shared" ref="BJ2306:BJ2369" si="1898">SQRT(BI2306)</f>
        <v>1.8257418583505538</v>
      </c>
      <c r="BK2306" s="28">
        <f t="shared" ref="BK2306:BK2369" si="1899">AR2306*((5-AX2306)/BJ2306)*((5-AX2306)/BJ2306)*((5-AX2306)/BJ2306)</f>
        <v>4.5643546458763815</v>
      </c>
      <c r="BL2306" s="28">
        <f t="shared" ref="BL2306:BL2369" si="1900">AS2306*((4-AX2306)/BJ2306)*((4-AX2306)/BJ2306)*((4-AX2306)/BJ2306)</f>
        <v>0</v>
      </c>
      <c r="BM2306" s="28">
        <f t="shared" ref="BM2306:BM2369" si="1901">AT2306*((3-AX2306)/BJ2306)*((3-AX2306)/BJ2306)*((3-AX2306)/BJ2306)</f>
        <v>-6.085806194501853E-3</v>
      </c>
      <c r="BN2306" s="28">
        <f t="shared" ref="BN2306:BN2369" si="1902">AU2306*((2-AX2306)/BJ2306)*((2-AX2306)/BJ2306)*((2-AX2306)/BJ2306)</f>
        <v>-0.77898319289623641</v>
      </c>
      <c r="BO2306" s="28">
        <f t="shared" ref="BO2306:BO2369" si="1903">AV2306*((1-AX2306)/BJ2306)*((1-AX2306)/BJ2306)*((1-AX2306)/BJ2306)</f>
        <v>-6.2622945741423983</v>
      </c>
      <c r="BP2306" s="28">
        <f t="shared" ref="BP2306:BP2369" si="1904">AW2306/((AW2306-1)*(AW2306-2))</f>
        <v>0.10909090909090909</v>
      </c>
      <c r="BQ2306" s="28">
        <f t="shared" si="1866"/>
        <v>-0.27087370116619147</v>
      </c>
    </row>
    <row r="2307" spans="1:69" x14ac:dyDescent="0.2">
      <c r="A2307" s="1" t="s">
        <v>7555</v>
      </c>
      <c r="B2307" s="8" t="s">
        <v>6060</v>
      </c>
      <c r="C2307" t="s">
        <v>50</v>
      </c>
      <c r="D2307" s="38" t="s">
        <v>50</v>
      </c>
      <c r="E2307" s="52" t="s">
        <v>3763</v>
      </c>
      <c r="G2307" s="8" t="s">
        <v>50</v>
      </c>
      <c r="H2307" s="8"/>
      <c r="I2307" s="8" t="s">
        <v>50</v>
      </c>
      <c r="J2307" s="8"/>
      <c r="K2307" s="8" t="s">
        <v>50</v>
      </c>
      <c r="L2307" s="8"/>
      <c r="M2307" s="8" t="s">
        <v>50</v>
      </c>
      <c r="N2307" s="8"/>
      <c r="O2307" s="8" t="s">
        <v>50</v>
      </c>
      <c r="P2307" s="8"/>
      <c r="Q2307" s="36">
        <f t="shared" si="1867"/>
        <v>0</v>
      </c>
      <c r="R2307" s="36">
        <f t="shared" ref="R2307:R2370" si="1905">IFERROR(I2307-J2307,0)</f>
        <v>0</v>
      </c>
      <c r="S2307" s="36">
        <f t="shared" ref="S2307:S2370" si="1906">IFERROR(K2307-L2307,0)</f>
        <v>0</v>
      </c>
      <c r="T2307" s="36">
        <f t="shared" ref="T2307:T2370" si="1907">IFERROR(M2307-N2307,0)</f>
        <v>0</v>
      </c>
      <c r="U2307" s="36">
        <f t="shared" ref="U2307:U2370" si="1908">IFERROR(O2307-P2307,0)</f>
        <v>0</v>
      </c>
      <c r="V2307" s="36">
        <f t="shared" ref="V2307:V2370" si="1909">Q2307*5+R2307*4+S2307*3+T2307*2+U2307*1</f>
        <v>0</v>
      </c>
      <c r="W2307" s="45">
        <f t="shared" ref="W2307:W2370" si="1910">IFERROR(Q2307+R2307+S2307+T2307+U2307,0)</f>
        <v>0</v>
      </c>
      <c r="X2307" s="50">
        <f t="shared" ref="X2307:X2370" si="1911">IF(ISERROR(V2307/W2307),0,(V2307/W2307))</f>
        <v>0</v>
      </c>
      <c r="Y2307" s="46">
        <f t="shared" si="1877"/>
        <v>25</v>
      </c>
      <c r="Z2307" s="46">
        <f t="shared" si="1878"/>
        <v>16</v>
      </c>
      <c r="AA2307" s="46">
        <f t="shared" si="1879"/>
        <v>9</v>
      </c>
      <c r="AB2307" s="46">
        <f t="shared" si="1880"/>
        <v>4</v>
      </c>
      <c r="AC2307" s="46">
        <f t="shared" si="1881"/>
        <v>1</v>
      </c>
      <c r="AD2307" s="46">
        <f t="shared" si="1882"/>
        <v>0</v>
      </c>
      <c r="AE2307" s="46">
        <f t="shared" si="1883"/>
        <v>0</v>
      </c>
      <c r="AF2307" s="46">
        <f t="shared" si="1884"/>
        <v>0</v>
      </c>
      <c r="AG2307" s="46">
        <f t="shared" si="1885"/>
        <v>0</v>
      </c>
      <c r="AH2307" s="46">
        <f t="shared" si="1886"/>
        <v>0</v>
      </c>
      <c r="AI2307" s="46">
        <f t="shared" ref="AI2307:AI2370" si="1912">IF(ISERROR(SUM(AD2307:AH2307)/(W2307-1)),0,SUM(AD2307:AH2307)/(W2307-1))</f>
        <v>0</v>
      </c>
      <c r="AJ2307" s="47">
        <f t="shared" si="1868"/>
        <v>0</v>
      </c>
      <c r="AK2307" s="47" t="e">
        <f t="shared" si="1869"/>
        <v>#DIV/0!</v>
      </c>
      <c r="AL2307" s="47" t="e">
        <f t="shared" si="1870"/>
        <v>#DIV/0!</v>
      </c>
      <c r="AM2307" s="47" t="e">
        <f t="shared" si="1871"/>
        <v>#DIV/0!</v>
      </c>
      <c r="AN2307" s="47" t="e">
        <f t="shared" si="1872"/>
        <v>#DIV/0!</v>
      </c>
      <c r="AO2307" s="47" t="e">
        <f t="shared" si="1873"/>
        <v>#DIV/0!</v>
      </c>
      <c r="AP2307" s="47">
        <f t="shared" si="1874"/>
        <v>0</v>
      </c>
      <c r="AQ2307" s="47">
        <f t="shared" ref="AQ2307:AQ2370" si="1913">IF(ISERROR(SUM(AK2307:AO2307)*AP2307),0,(SUM(AK2307:AO2307)*AP2307))</f>
        <v>0</v>
      </c>
      <c r="AR2307" s="1">
        <f t="shared" si="1875"/>
        <v>0</v>
      </c>
      <c r="AS2307" s="1">
        <f t="shared" si="1894"/>
        <v>0</v>
      </c>
      <c r="AT2307" s="1">
        <f t="shared" si="1895"/>
        <v>0</v>
      </c>
      <c r="AU2307" s="1">
        <f t="shared" si="1896"/>
        <v>0</v>
      </c>
      <c r="AV2307" s="1">
        <f t="shared" si="1897"/>
        <v>0</v>
      </c>
      <c r="AW2307" s="27">
        <f t="shared" si="1887"/>
        <v>0</v>
      </c>
      <c r="AX2307" s="41">
        <f t="shared" ref="AX2307:AX2370" si="1914">IF(ISERROR(((AR2307*5+AS2307*4+AT2307*3+AU2307*2+AV2307*1)/AW2307)),0,((AR2307*5+AS2307*4+AT2307*3+AU2307*2+AV2307*1)/AW2307))</f>
        <v>0</v>
      </c>
      <c r="AY2307" s="29">
        <f t="shared" si="1888"/>
        <v>25</v>
      </c>
      <c r="AZ2307" s="29">
        <f t="shared" si="1889"/>
        <v>16</v>
      </c>
      <c r="BA2307" s="29">
        <f t="shared" si="1890"/>
        <v>9</v>
      </c>
      <c r="BB2307" s="29">
        <f t="shared" si="1891"/>
        <v>4</v>
      </c>
      <c r="BC2307" s="29">
        <f t="shared" si="1892"/>
        <v>1</v>
      </c>
      <c r="BD2307" s="29">
        <f t="shared" si="1893"/>
        <v>0</v>
      </c>
      <c r="BE2307" s="29">
        <f t="shared" si="1893"/>
        <v>0</v>
      </c>
      <c r="BF2307" s="29">
        <f t="shared" si="1893"/>
        <v>0</v>
      </c>
      <c r="BG2307" s="29">
        <f t="shared" si="1876"/>
        <v>0</v>
      </c>
      <c r="BH2307" s="29">
        <f t="shared" si="1876"/>
        <v>0</v>
      </c>
      <c r="BI2307" s="29">
        <f t="shared" ref="BI2307:BI2370" si="1915">IF(ISERROR((SUM(BD2307:BH2307)/(AW2307-1))),0,((SUM(BD2307:BH2307)/(AW2307-1))))</f>
        <v>0</v>
      </c>
      <c r="BJ2307" s="28">
        <f t="shared" si="1898"/>
        <v>0</v>
      </c>
      <c r="BK2307" s="28" t="e">
        <f t="shared" si="1899"/>
        <v>#DIV/0!</v>
      </c>
      <c r="BL2307" s="28" t="e">
        <f t="shared" si="1900"/>
        <v>#DIV/0!</v>
      </c>
      <c r="BM2307" s="28" t="e">
        <f t="shared" si="1901"/>
        <v>#DIV/0!</v>
      </c>
      <c r="BN2307" s="28" t="e">
        <f t="shared" si="1902"/>
        <v>#DIV/0!</v>
      </c>
      <c r="BO2307" s="28" t="e">
        <f t="shared" si="1903"/>
        <v>#DIV/0!</v>
      </c>
      <c r="BP2307" s="28">
        <f t="shared" si="1904"/>
        <v>0</v>
      </c>
      <c r="BQ2307" s="28">
        <f t="shared" ref="BQ2307:BQ2370" si="1916">IF(ISERROR((SUM(BK2307:BO2307)*BP2307)),0,(SUM(BK2307:BO2307)*BP2307))</f>
        <v>0</v>
      </c>
    </row>
    <row r="2308" spans="1:69" x14ac:dyDescent="0.2">
      <c r="A2308" s="1" t="s">
        <v>7555</v>
      </c>
      <c r="B2308" s="8" t="s">
        <v>6062</v>
      </c>
      <c r="C2308" t="s">
        <v>18</v>
      </c>
      <c r="D2308" s="38">
        <v>104</v>
      </c>
      <c r="E2308" s="52" t="s">
        <v>6063</v>
      </c>
      <c r="G2308" s="8">
        <v>73</v>
      </c>
      <c r="H2308" s="8">
        <v>32</v>
      </c>
      <c r="I2308" s="8">
        <v>20</v>
      </c>
      <c r="J2308" s="8">
        <v>9</v>
      </c>
      <c r="K2308" s="8">
        <v>5</v>
      </c>
      <c r="L2308" s="8">
        <v>1</v>
      </c>
      <c r="M2308" s="8">
        <v>1</v>
      </c>
      <c r="N2308" s="8">
        <v>0</v>
      </c>
      <c r="O2308" s="8">
        <v>5</v>
      </c>
      <c r="P2308" s="8">
        <v>5</v>
      </c>
      <c r="Q2308" s="36">
        <f t="shared" ref="Q2308:Q2371" si="1917">IFERROR(G2308-H2308,0)</f>
        <v>41</v>
      </c>
      <c r="R2308" s="36">
        <f t="shared" si="1905"/>
        <v>11</v>
      </c>
      <c r="S2308" s="36">
        <f t="shared" si="1906"/>
        <v>4</v>
      </c>
      <c r="T2308" s="36">
        <f t="shared" si="1907"/>
        <v>1</v>
      </c>
      <c r="U2308" s="36">
        <f t="shared" si="1908"/>
        <v>0</v>
      </c>
      <c r="V2308" s="36">
        <f t="shared" si="1909"/>
        <v>263</v>
      </c>
      <c r="W2308" s="45">
        <f t="shared" si="1910"/>
        <v>57</v>
      </c>
      <c r="X2308" s="50">
        <f t="shared" si="1911"/>
        <v>4.6140350877192979</v>
      </c>
      <c r="Y2308" s="46">
        <f t="shared" si="1877"/>
        <v>0.14896891351185004</v>
      </c>
      <c r="Z2308" s="46">
        <f t="shared" si="1878"/>
        <v>0.37703908895044591</v>
      </c>
      <c r="AA2308" s="46">
        <f t="shared" si="1879"/>
        <v>2.6051092643890419</v>
      </c>
      <c r="AB2308" s="46">
        <f t="shared" si="1880"/>
        <v>6.8331794398276378</v>
      </c>
      <c r="AC2308" s="46">
        <f t="shared" si="1881"/>
        <v>13.061249615266233</v>
      </c>
      <c r="AD2308" s="46">
        <f t="shared" si="1882"/>
        <v>6.1077254539858519</v>
      </c>
      <c r="AE2308" s="46">
        <f t="shared" si="1883"/>
        <v>4.1474299784549054</v>
      </c>
      <c r="AF2308" s="46">
        <f t="shared" si="1884"/>
        <v>10.420437057556168</v>
      </c>
      <c r="AG2308" s="46">
        <f t="shared" si="1885"/>
        <v>6.8331794398276378</v>
      </c>
      <c r="AH2308" s="46">
        <f t="shared" si="1886"/>
        <v>0</v>
      </c>
      <c r="AI2308" s="46">
        <f t="shared" si="1912"/>
        <v>0.49122807017543862</v>
      </c>
      <c r="AJ2308" s="47">
        <f t="shared" si="1868"/>
        <v>0.70087664405046246</v>
      </c>
      <c r="AK2308" s="47">
        <f t="shared" si="1869"/>
        <v>6.8470353280483112</v>
      </c>
      <c r="AL2308" s="47">
        <f t="shared" si="1870"/>
        <v>-7.3968615120457111</v>
      </c>
      <c r="AM2308" s="47">
        <f t="shared" si="1871"/>
        <v>-48.851076996273363</v>
      </c>
      <c r="AN2308" s="47">
        <f t="shared" si="1872"/>
        <v>-51.881135736888687</v>
      </c>
      <c r="AO2308" s="47">
        <f t="shared" si="1873"/>
        <v>0</v>
      </c>
      <c r="AP2308" s="47">
        <f t="shared" si="1874"/>
        <v>1.8506493506493506E-2</v>
      </c>
      <c r="AQ2308" s="47">
        <f t="shared" si="1913"/>
        <v>-1.8743753955448337</v>
      </c>
      <c r="AR2308" s="1">
        <f t="shared" si="1875"/>
        <v>32</v>
      </c>
      <c r="AS2308" s="1">
        <f t="shared" si="1894"/>
        <v>9</v>
      </c>
      <c r="AT2308" s="1">
        <f t="shared" si="1895"/>
        <v>1</v>
      </c>
      <c r="AU2308" s="1">
        <f t="shared" si="1896"/>
        <v>0</v>
      </c>
      <c r="AV2308" s="1">
        <f t="shared" si="1897"/>
        <v>5</v>
      </c>
      <c r="AW2308" s="27">
        <f t="shared" si="1887"/>
        <v>47</v>
      </c>
      <c r="AX2308" s="41">
        <f t="shared" si="1914"/>
        <v>4.3404255319148932</v>
      </c>
      <c r="AY2308" s="29">
        <f t="shared" si="1888"/>
        <v>0.43503847894975156</v>
      </c>
      <c r="AZ2308" s="29">
        <f t="shared" si="1889"/>
        <v>0.11588954277953799</v>
      </c>
      <c r="BA2308" s="29">
        <f t="shared" si="1890"/>
        <v>1.7967406066093243</v>
      </c>
      <c r="BB2308" s="29">
        <f t="shared" si="1891"/>
        <v>5.4775916704391108</v>
      </c>
      <c r="BC2308" s="29">
        <f t="shared" si="1892"/>
        <v>11.158442734268897</v>
      </c>
      <c r="BD2308" s="29">
        <f t="shared" si="1893"/>
        <v>13.92123132639205</v>
      </c>
      <c r="BE2308" s="29">
        <f t="shared" si="1893"/>
        <v>1.0430058850158419</v>
      </c>
      <c r="BF2308" s="29">
        <f t="shared" si="1893"/>
        <v>1.7967406066093243</v>
      </c>
      <c r="BG2308" s="29">
        <f t="shared" si="1876"/>
        <v>0</v>
      </c>
      <c r="BH2308" s="29">
        <f t="shared" si="1876"/>
        <v>55.792213671344484</v>
      </c>
      <c r="BI2308" s="29">
        <f t="shared" si="1915"/>
        <v>1.5772432932469933</v>
      </c>
      <c r="BJ2308" s="28">
        <f t="shared" si="1898"/>
        <v>1.2558834712054272</v>
      </c>
      <c r="BK2308" s="28">
        <f t="shared" si="1899"/>
        <v>4.6354665547215133</v>
      </c>
      <c r="BL2308" s="28">
        <f t="shared" si="1900"/>
        <v>-0.17925069554694889</v>
      </c>
      <c r="BM2308" s="28">
        <f t="shared" si="1901"/>
        <v>-1.2158501158156478</v>
      </c>
      <c r="BN2308" s="28">
        <f t="shared" si="1902"/>
        <v>0</v>
      </c>
      <c r="BO2308" s="28">
        <f t="shared" si="1903"/>
        <v>-94.086508781232482</v>
      </c>
      <c r="BP2308" s="28">
        <f t="shared" si="1904"/>
        <v>2.2705314009661835E-2</v>
      </c>
      <c r="BQ2308" s="28">
        <f t="shared" si="1916"/>
        <v>-2.0626902042415733</v>
      </c>
    </row>
    <row r="2309" spans="1:69" x14ac:dyDescent="0.2">
      <c r="A2309" s="1" t="s">
        <v>7555</v>
      </c>
      <c r="B2309" s="8" t="s">
        <v>6065</v>
      </c>
      <c r="C2309" t="s">
        <v>50</v>
      </c>
      <c r="D2309" s="38" t="s">
        <v>50</v>
      </c>
      <c r="E2309" s="52" t="s">
        <v>6066</v>
      </c>
      <c r="G2309" s="8" t="s">
        <v>50</v>
      </c>
      <c r="H2309" s="8"/>
      <c r="I2309" s="8" t="s">
        <v>50</v>
      </c>
      <c r="J2309" s="8"/>
      <c r="K2309" s="8" t="s">
        <v>50</v>
      </c>
      <c r="L2309" s="8"/>
      <c r="M2309" s="8" t="s">
        <v>50</v>
      </c>
      <c r="N2309" s="8"/>
      <c r="O2309" s="8" t="s">
        <v>50</v>
      </c>
      <c r="P2309" s="8"/>
      <c r="Q2309" s="36">
        <f t="shared" si="1917"/>
        <v>0</v>
      </c>
      <c r="R2309" s="36">
        <f t="shared" si="1905"/>
        <v>0</v>
      </c>
      <c r="S2309" s="36">
        <f t="shared" si="1906"/>
        <v>0</v>
      </c>
      <c r="T2309" s="36">
        <f t="shared" si="1907"/>
        <v>0</v>
      </c>
      <c r="U2309" s="36">
        <f t="shared" si="1908"/>
        <v>0</v>
      </c>
      <c r="V2309" s="36">
        <f t="shared" si="1909"/>
        <v>0</v>
      </c>
      <c r="W2309" s="45">
        <f t="shared" si="1910"/>
        <v>0</v>
      </c>
      <c r="X2309" s="50">
        <f t="shared" si="1911"/>
        <v>0</v>
      </c>
      <c r="Y2309" s="46">
        <f t="shared" si="1877"/>
        <v>25</v>
      </c>
      <c r="Z2309" s="46">
        <f t="shared" si="1878"/>
        <v>16</v>
      </c>
      <c r="AA2309" s="46">
        <f t="shared" si="1879"/>
        <v>9</v>
      </c>
      <c r="AB2309" s="46">
        <f t="shared" si="1880"/>
        <v>4</v>
      </c>
      <c r="AC2309" s="46">
        <f t="shared" si="1881"/>
        <v>1</v>
      </c>
      <c r="AD2309" s="46">
        <f t="shared" si="1882"/>
        <v>0</v>
      </c>
      <c r="AE2309" s="46">
        <f t="shared" si="1883"/>
        <v>0</v>
      </c>
      <c r="AF2309" s="46">
        <f t="shared" si="1884"/>
        <v>0</v>
      </c>
      <c r="AG2309" s="46">
        <f t="shared" si="1885"/>
        <v>0</v>
      </c>
      <c r="AH2309" s="46">
        <f t="shared" si="1886"/>
        <v>0</v>
      </c>
      <c r="AI2309" s="46">
        <f t="shared" si="1912"/>
        <v>0</v>
      </c>
      <c r="AJ2309" s="47">
        <f t="shared" si="1868"/>
        <v>0</v>
      </c>
      <c r="AK2309" s="47" t="e">
        <f t="shared" si="1869"/>
        <v>#DIV/0!</v>
      </c>
      <c r="AL2309" s="47" t="e">
        <f t="shared" si="1870"/>
        <v>#DIV/0!</v>
      </c>
      <c r="AM2309" s="47" t="e">
        <f t="shared" si="1871"/>
        <v>#DIV/0!</v>
      </c>
      <c r="AN2309" s="47" t="e">
        <f t="shared" si="1872"/>
        <v>#DIV/0!</v>
      </c>
      <c r="AO2309" s="47" t="e">
        <f t="shared" si="1873"/>
        <v>#DIV/0!</v>
      </c>
      <c r="AP2309" s="47">
        <f t="shared" si="1874"/>
        <v>0</v>
      </c>
      <c r="AQ2309" s="47">
        <f t="shared" si="1913"/>
        <v>0</v>
      </c>
      <c r="AR2309" s="1">
        <f t="shared" si="1875"/>
        <v>0</v>
      </c>
      <c r="AS2309" s="1">
        <f t="shared" si="1894"/>
        <v>0</v>
      </c>
      <c r="AT2309" s="1">
        <f t="shared" si="1895"/>
        <v>0</v>
      </c>
      <c r="AU2309" s="1">
        <f t="shared" si="1896"/>
        <v>0</v>
      </c>
      <c r="AV2309" s="1">
        <f t="shared" si="1897"/>
        <v>0</v>
      </c>
      <c r="AW2309" s="27">
        <f t="shared" si="1887"/>
        <v>0</v>
      </c>
      <c r="AX2309" s="41">
        <f t="shared" si="1914"/>
        <v>0</v>
      </c>
      <c r="AY2309" s="29">
        <f t="shared" si="1888"/>
        <v>25</v>
      </c>
      <c r="AZ2309" s="29">
        <f t="shared" si="1889"/>
        <v>16</v>
      </c>
      <c r="BA2309" s="29">
        <f t="shared" si="1890"/>
        <v>9</v>
      </c>
      <c r="BB2309" s="29">
        <f t="shared" si="1891"/>
        <v>4</v>
      </c>
      <c r="BC2309" s="29">
        <f t="shared" si="1892"/>
        <v>1</v>
      </c>
      <c r="BD2309" s="29">
        <f t="shared" si="1893"/>
        <v>0</v>
      </c>
      <c r="BE2309" s="29">
        <f t="shared" si="1893"/>
        <v>0</v>
      </c>
      <c r="BF2309" s="29">
        <f t="shared" si="1893"/>
        <v>0</v>
      </c>
      <c r="BG2309" s="29">
        <f t="shared" si="1876"/>
        <v>0</v>
      </c>
      <c r="BH2309" s="29">
        <f t="shared" si="1876"/>
        <v>0</v>
      </c>
      <c r="BI2309" s="29">
        <f t="shared" si="1915"/>
        <v>0</v>
      </c>
      <c r="BJ2309" s="28">
        <f t="shared" si="1898"/>
        <v>0</v>
      </c>
      <c r="BK2309" s="28" t="e">
        <f t="shared" si="1899"/>
        <v>#DIV/0!</v>
      </c>
      <c r="BL2309" s="28" t="e">
        <f t="shared" si="1900"/>
        <v>#DIV/0!</v>
      </c>
      <c r="BM2309" s="28" t="e">
        <f t="shared" si="1901"/>
        <v>#DIV/0!</v>
      </c>
      <c r="BN2309" s="28" t="e">
        <f t="shared" si="1902"/>
        <v>#DIV/0!</v>
      </c>
      <c r="BO2309" s="28" t="e">
        <f t="shared" si="1903"/>
        <v>#DIV/0!</v>
      </c>
      <c r="BP2309" s="28">
        <f t="shared" si="1904"/>
        <v>0</v>
      </c>
      <c r="BQ2309" s="28">
        <f t="shared" si="1916"/>
        <v>0</v>
      </c>
    </row>
    <row r="2310" spans="1:69" x14ac:dyDescent="0.2">
      <c r="A2310" s="1" t="s">
        <v>7555</v>
      </c>
      <c r="B2310" s="8" t="s">
        <v>6068</v>
      </c>
      <c r="C2310" t="s">
        <v>18</v>
      </c>
      <c r="D2310" s="38">
        <v>28</v>
      </c>
      <c r="E2310" s="52" t="s">
        <v>6069</v>
      </c>
      <c r="G2310" s="8">
        <v>22</v>
      </c>
      <c r="H2310" s="8">
        <v>12</v>
      </c>
      <c r="I2310" s="8">
        <v>2</v>
      </c>
      <c r="J2310" s="8">
        <v>2</v>
      </c>
      <c r="K2310" s="8">
        <v>3</v>
      </c>
      <c r="L2310" s="8">
        <v>1</v>
      </c>
      <c r="M2310" s="8">
        <v>1</v>
      </c>
      <c r="N2310" s="8">
        <v>1</v>
      </c>
      <c r="O2310" s="8">
        <v>1</v>
      </c>
      <c r="P2310" s="8">
        <v>1</v>
      </c>
      <c r="Q2310" s="36">
        <f t="shared" si="1917"/>
        <v>10</v>
      </c>
      <c r="R2310" s="36">
        <f t="shared" si="1905"/>
        <v>0</v>
      </c>
      <c r="S2310" s="36">
        <f t="shared" si="1906"/>
        <v>2</v>
      </c>
      <c r="T2310" s="36">
        <f t="shared" si="1907"/>
        <v>0</v>
      </c>
      <c r="U2310" s="36">
        <f t="shared" si="1908"/>
        <v>0</v>
      </c>
      <c r="V2310" s="36">
        <f t="shared" si="1909"/>
        <v>56</v>
      </c>
      <c r="W2310" s="45">
        <f t="shared" si="1910"/>
        <v>12</v>
      </c>
      <c r="X2310" s="50">
        <f t="shared" si="1911"/>
        <v>4.666666666666667</v>
      </c>
      <c r="Y2310" s="46">
        <f t="shared" si="1877"/>
        <v>0.11111111111111091</v>
      </c>
      <c r="Z2310" s="46">
        <f t="shared" si="1878"/>
        <v>0.44444444444444486</v>
      </c>
      <c r="AA2310" s="46">
        <f t="shared" si="1879"/>
        <v>2.7777777777777786</v>
      </c>
      <c r="AB2310" s="46">
        <f t="shared" si="1880"/>
        <v>7.1111111111111125</v>
      </c>
      <c r="AC2310" s="46">
        <f t="shared" si="1881"/>
        <v>13.444444444444446</v>
      </c>
      <c r="AD2310" s="46">
        <f t="shared" si="1882"/>
        <v>1.1111111111111092</v>
      </c>
      <c r="AE2310" s="46">
        <f t="shared" si="1883"/>
        <v>0</v>
      </c>
      <c r="AF2310" s="46">
        <f t="shared" si="1884"/>
        <v>5.5555555555555571</v>
      </c>
      <c r="AG2310" s="46">
        <f t="shared" si="1885"/>
        <v>0</v>
      </c>
      <c r="AH2310" s="46">
        <f t="shared" si="1886"/>
        <v>0</v>
      </c>
      <c r="AI2310" s="46">
        <f t="shared" si="1912"/>
        <v>0.60606060606060597</v>
      </c>
      <c r="AJ2310" s="47">
        <f t="shared" si="1868"/>
        <v>0.77849894416152288</v>
      </c>
      <c r="AK2310" s="47">
        <f t="shared" si="1869"/>
        <v>0.78498643536286739</v>
      </c>
      <c r="AL2310" s="47">
        <f t="shared" si="1870"/>
        <v>0</v>
      </c>
      <c r="AM2310" s="47">
        <f t="shared" si="1871"/>
        <v>-19.624660884071748</v>
      </c>
      <c r="AN2310" s="47">
        <f t="shared" si="1872"/>
        <v>0</v>
      </c>
      <c r="AO2310" s="47">
        <f t="shared" si="1873"/>
        <v>0</v>
      </c>
      <c r="AP2310" s="47">
        <f t="shared" si="1874"/>
        <v>0.10909090909090909</v>
      </c>
      <c r="AQ2310" s="47">
        <f t="shared" si="1913"/>
        <v>-2.0552372125864231</v>
      </c>
      <c r="AR2310" s="1">
        <f t="shared" si="1875"/>
        <v>12</v>
      </c>
      <c r="AS2310" s="1">
        <f t="shared" si="1894"/>
        <v>2</v>
      </c>
      <c r="AT2310" s="1">
        <f t="shared" si="1895"/>
        <v>1</v>
      </c>
      <c r="AU2310" s="1">
        <f t="shared" si="1896"/>
        <v>1</v>
      </c>
      <c r="AV2310" s="1">
        <f t="shared" si="1897"/>
        <v>1</v>
      </c>
      <c r="AW2310" s="27">
        <f t="shared" si="1887"/>
        <v>17</v>
      </c>
      <c r="AX2310" s="41">
        <f t="shared" si="1914"/>
        <v>4.3529411764705879</v>
      </c>
      <c r="AY2310" s="29">
        <f t="shared" si="1888"/>
        <v>0.41868512110726691</v>
      </c>
      <c r="AZ2310" s="29">
        <f t="shared" si="1889"/>
        <v>0.12456747404844265</v>
      </c>
      <c r="BA2310" s="29">
        <f t="shared" si="1890"/>
        <v>1.8304498269896183</v>
      </c>
      <c r="BB2310" s="29">
        <f t="shared" si="1891"/>
        <v>5.5363321799307945</v>
      </c>
      <c r="BC2310" s="29">
        <f t="shared" si="1892"/>
        <v>11.242214532871969</v>
      </c>
      <c r="BD2310" s="29">
        <f t="shared" si="1893"/>
        <v>5.0242214532872032</v>
      </c>
      <c r="BE2310" s="29">
        <f t="shared" si="1893"/>
        <v>0.2491349480968853</v>
      </c>
      <c r="BF2310" s="29">
        <f t="shared" si="1893"/>
        <v>1.8304498269896183</v>
      </c>
      <c r="BG2310" s="29">
        <f t="shared" si="1876"/>
        <v>5.5363321799307945</v>
      </c>
      <c r="BH2310" s="29">
        <f t="shared" si="1876"/>
        <v>11.242214532871969</v>
      </c>
      <c r="BI2310" s="29">
        <f t="shared" si="1915"/>
        <v>1.4926470588235294</v>
      </c>
      <c r="BJ2310" s="28">
        <f t="shared" si="1898"/>
        <v>1.2217393579743305</v>
      </c>
      <c r="BK2310" s="28">
        <f t="shared" si="1899"/>
        <v>1.7826941653753912</v>
      </c>
      <c r="BL2310" s="28">
        <f t="shared" si="1900"/>
        <v>-4.8217122429386777E-2</v>
      </c>
      <c r="BM2310" s="28">
        <f t="shared" si="1901"/>
        <v>-1.3580040013850698</v>
      </c>
      <c r="BN2310" s="28">
        <f t="shared" si="1902"/>
        <v>-7.1432773969462078</v>
      </c>
      <c r="BO2310" s="28">
        <f t="shared" si="1903"/>
        <v>-20.6700776714478</v>
      </c>
      <c r="BP2310" s="28">
        <f t="shared" si="1904"/>
        <v>7.0833333333333331E-2</v>
      </c>
      <c r="BQ2310" s="28">
        <f t="shared" si="1916"/>
        <v>-1.9434458102340095</v>
      </c>
    </row>
    <row r="2311" spans="1:69" x14ac:dyDescent="0.2">
      <c r="A2311" s="1" t="s">
        <v>7555</v>
      </c>
      <c r="B2311" s="8" t="s">
        <v>6071</v>
      </c>
      <c r="C2311" t="s">
        <v>18</v>
      </c>
      <c r="D2311" s="38">
        <v>198</v>
      </c>
      <c r="E2311" s="52" t="s">
        <v>3395</v>
      </c>
      <c r="G2311" s="8">
        <v>135</v>
      </c>
      <c r="H2311" s="8">
        <v>26</v>
      </c>
      <c r="I2311" s="8">
        <v>41</v>
      </c>
      <c r="J2311" s="8">
        <v>5</v>
      </c>
      <c r="K2311" s="8">
        <v>10</v>
      </c>
      <c r="L2311" s="8">
        <v>5</v>
      </c>
      <c r="M2311" s="8">
        <v>8</v>
      </c>
      <c r="N2311" s="8">
        <v>4</v>
      </c>
      <c r="O2311" s="8">
        <v>4</v>
      </c>
      <c r="P2311" s="8">
        <v>1</v>
      </c>
      <c r="Q2311" s="36">
        <f t="shared" si="1917"/>
        <v>109</v>
      </c>
      <c r="R2311" s="36">
        <f t="shared" si="1905"/>
        <v>36</v>
      </c>
      <c r="S2311" s="36">
        <f t="shared" si="1906"/>
        <v>5</v>
      </c>
      <c r="T2311" s="36">
        <f t="shared" si="1907"/>
        <v>4</v>
      </c>
      <c r="U2311" s="36">
        <f t="shared" si="1908"/>
        <v>3</v>
      </c>
      <c r="V2311" s="36">
        <f t="shared" si="1909"/>
        <v>715</v>
      </c>
      <c r="W2311" s="45">
        <f t="shared" si="1910"/>
        <v>157</v>
      </c>
      <c r="X2311" s="50">
        <f t="shared" si="1911"/>
        <v>4.5541401273885347</v>
      </c>
      <c r="Y2311" s="46">
        <f t="shared" si="1877"/>
        <v>0.19879102600511209</v>
      </c>
      <c r="Z2311" s="46">
        <f t="shared" si="1878"/>
        <v>0.30707128078218143</v>
      </c>
      <c r="AA2311" s="46">
        <f t="shared" si="1879"/>
        <v>2.415351535559251</v>
      </c>
      <c r="AB2311" s="46">
        <f t="shared" si="1880"/>
        <v>6.5236317903363199</v>
      </c>
      <c r="AC2311" s="46">
        <f t="shared" si="1881"/>
        <v>12.63191204511339</v>
      </c>
      <c r="AD2311" s="46">
        <f t="shared" si="1882"/>
        <v>21.668221834557219</v>
      </c>
      <c r="AE2311" s="46">
        <f t="shared" si="1883"/>
        <v>11.054566108158532</v>
      </c>
      <c r="AF2311" s="46">
        <f t="shared" si="1884"/>
        <v>12.076757677796255</v>
      </c>
      <c r="AG2311" s="46">
        <f t="shared" si="1885"/>
        <v>26.09452716134528</v>
      </c>
      <c r="AH2311" s="46">
        <f t="shared" si="1886"/>
        <v>37.895736135340172</v>
      </c>
      <c r="AI2311" s="46">
        <f t="shared" si="1912"/>
        <v>0.69737056998203506</v>
      </c>
      <c r="AJ2311" s="47">
        <f t="shared" si="1868"/>
        <v>0.83508716310456788</v>
      </c>
      <c r="AK2311" s="47">
        <f t="shared" si="1869"/>
        <v>16.589230341607433</v>
      </c>
      <c r="AL2311" s="47">
        <f t="shared" si="1870"/>
        <v>-10.518792257068529</v>
      </c>
      <c r="AM2311" s="47">
        <f t="shared" si="1871"/>
        <v>-32.228871786821188</v>
      </c>
      <c r="AN2311" s="47">
        <f t="shared" si="1872"/>
        <v>-114.44550202931339</v>
      </c>
      <c r="AO2311" s="47">
        <f t="shared" si="1873"/>
        <v>-231.27541606240212</v>
      </c>
      <c r="AP2311" s="47">
        <f t="shared" si="1874"/>
        <v>6.4929693961952029E-3</v>
      </c>
      <c r="AQ2311" s="47">
        <f t="shared" si="1913"/>
        <v>-2.4146012502753371</v>
      </c>
      <c r="AR2311" s="1">
        <f t="shared" si="1875"/>
        <v>26</v>
      </c>
      <c r="AS2311" s="1">
        <f t="shared" si="1894"/>
        <v>5</v>
      </c>
      <c r="AT2311" s="1">
        <f t="shared" si="1895"/>
        <v>5</v>
      </c>
      <c r="AU2311" s="1">
        <f t="shared" si="1896"/>
        <v>4</v>
      </c>
      <c r="AV2311" s="1">
        <f t="shared" si="1897"/>
        <v>1</v>
      </c>
      <c r="AW2311" s="27">
        <f t="shared" si="1887"/>
        <v>41</v>
      </c>
      <c r="AX2311" s="41">
        <f t="shared" si="1914"/>
        <v>4.2439024390243905</v>
      </c>
      <c r="AY2311" s="29">
        <f t="shared" si="1888"/>
        <v>0.57168352171326564</v>
      </c>
      <c r="AZ2311" s="29">
        <f t="shared" si="1889"/>
        <v>5.9488399762046507E-2</v>
      </c>
      <c r="BA2311" s="29">
        <f t="shared" si="1890"/>
        <v>1.5472932778108275</v>
      </c>
      <c r="BB2311" s="29">
        <f t="shared" si="1891"/>
        <v>5.0350981558596084</v>
      </c>
      <c r="BC2311" s="29">
        <f t="shared" si="1892"/>
        <v>10.522903033908388</v>
      </c>
      <c r="BD2311" s="29">
        <f t="shared" si="1893"/>
        <v>14.863771564544907</v>
      </c>
      <c r="BE2311" s="29">
        <f t="shared" si="1893"/>
        <v>0.29744199881023253</v>
      </c>
      <c r="BF2311" s="29">
        <f t="shared" si="1893"/>
        <v>7.7364663890541374</v>
      </c>
      <c r="BG2311" s="29">
        <f t="shared" si="1876"/>
        <v>20.140392623438434</v>
      </c>
      <c r="BH2311" s="29">
        <f t="shared" si="1876"/>
        <v>10.522903033908388</v>
      </c>
      <c r="BI2311" s="29">
        <f t="shared" si="1915"/>
        <v>1.3390243902439025</v>
      </c>
      <c r="BJ2311" s="28">
        <f t="shared" si="1898"/>
        <v>1.1571622143173801</v>
      </c>
      <c r="BK2311" s="28">
        <f t="shared" si="1899"/>
        <v>7.2531077242849502</v>
      </c>
      <c r="BL2311" s="28">
        <f t="shared" si="1900"/>
        <v>-4.6820462841675056E-2</v>
      </c>
      <c r="BM2311" s="28">
        <f t="shared" si="1901"/>
        <v>-6.2107812164110232</v>
      </c>
      <c r="BN2311" s="28">
        <f t="shared" si="1902"/>
        <v>-29.166826055406538</v>
      </c>
      <c r="BO2311" s="28">
        <f t="shared" si="1903"/>
        <v>-22.030310647689916</v>
      </c>
      <c r="BP2311" s="28">
        <f t="shared" si="1904"/>
        <v>2.6282051282051282E-2</v>
      </c>
      <c r="BQ2311" s="28">
        <f t="shared" si="1916"/>
        <v>-1.3194018313978413</v>
      </c>
    </row>
    <row r="2312" spans="1:69" x14ac:dyDescent="0.2">
      <c r="A2312" s="1" t="s">
        <v>7555</v>
      </c>
      <c r="B2312" s="8" t="s">
        <v>6073</v>
      </c>
      <c r="C2312" t="s">
        <v>18</v>
      </c>
      <c r="D2312" s="38">
        <v>304</v>
      </c>
      <c r="E2312" s="52" t="s">
        <v>160</v>
      </c>
      <c r="G2312" s="8">
        <v>198</v>
      </c>
      <c r="H2312" s="8">
        <v>111</v>
      </c>
      <c r="I2312" s="8">
        <v>63</v>
      </c>
      <c r="J2312" s="8">
        <v>34</v>
      </c>
      <c r="K2312" s="8">
        <v>24</v>
      </c>
      <c r="L2312" s="8">
        <v>12</v>
      </c>
      <c r="M2312" s="8">
        <v>10</v>
      </c>
      <c r="N2312" s="8">
        <v>7</v>
      </c>
      <c r="O2312" s="8">
        <v>9</v>
      </c>
      <c r="P2312" s="8">
        <v>5</v>
      </c>
      <c r="Q2312" s="36">
        <f t="shared" si="1917"/>
        <v>87</v>
      </c>
      <c r="R2312" s="36">
        <f t="shared" si="1905"/>
        <v>29</v>
      </c>
      <c r="S2312" s="36">
        <f t="shared" si="1906"/>
        <v>12</v>
      </c>
      <c r="T2312" s="36">
        <f t="shared" si="1907"/>
        <v>3</v>
      </c>
      <c r="U2312" s="36">
        <f t="shared" si="1908"/>
        <v>4</v>
      </c>
      <c r="V2312" s="36">
        <f t="shared" si="1909"/>
        <v>597</v>
      </c>
      <c r="W2312" s="45">
        <f t="shared" si="1910"/>
        <v>135</v>
      </c>
      <c r="X2312" s="50">
        <f t="shared" si="1911"/>
        <v>4.4222222222222225</v>
      </c>
      <c r="Y2312" s="46">
        <f t="shared" si="1877"/>
        <v>0.33382716049382682</v>
      </c>
      <c r="Z2312" s="46">
        <f t="shared" si="1878"/>
        <v>0.17827160493827185</v>
      </c>
      <c r="AA2312" s="46">
        <f t="shared" si="1879"/>
        <v>2.022716049382717</v>
      </c>
      <c r="AB2312" s="46">
        <f t="shared" si="1880"/>
        <v>5.8671604938271615</v>
      </c>
      <c r="AC2312" s="46">
        <f t="shared" si="1881"/>
        <v>11.711604938271607</v>
      </c>
      <c r="AD2312" s="46">
        <f t="shared" si="1882"/>
        <v>29.042962962962935</v>
      </c>
      <c r="AE2312" s="46">
        <f t="shared" si="1883"/>
        <v>5.1698765432098837</v>
      </c>
      <c r="AF2312" s="46">
        <f t="shared" si="1884"/>
        <v>24.272592592592602</v>
      </c>
      <c r="AG2312" s="46">
        <f t="shared" si="1885"/>
        <v>17.601481481481486</v>
      </c>
      <c r="AH2312" s="46">
        <f t="shared" si="1886"/>
        <v>46.84641975308643</v>
      </c>
      <c r="AI2312" s="46">
        <f t="shared" si="1912"/>
        <v>0.91741293532338308</v>
      </c>
      <c r="AJ2312" s="47">
        <f t="shared" si="1868"/>
        <v>0.95781675456393178</v>
      </c>
      <c r="AK2312" s="47">
        <f t="shared" si="1869"/>
        <v>19.096530299013498</v>
      </c>
      <c r="AL2312" s="47">
        <f t="shared" si="1870"/>
        <v>-2.4841280025969894</v>
      </c>
      <c r="AM2312" s="47">
        <f t="shared" si="1871"/>
        <v>-39.285866610461028</v>
      </c>
      <c r="AN2312" s="47">
        <f t="shared" si="1872"/>
        <v>-48.51945548122282</v>
      </c>
      <c r="AO2312" s="47">
        <f t="shared" si="1873"/>
        <v>-182.44725078606763</v>
      </c>
      <c r="AP2312" s="47">
        <f t="shared" si="1874"/>
        <v>7.5749074177982271E-3</v>
      </c>
      <c r="AQ2312" s="47">
        <f t="shared" si="1913"/>
        <v>-1.9213008095881621</v>
      </c>
      <c r="AR2312" s="1">
        <f t="shared" si="1875"/>
        <v>111</v>
      </c>
      <c r="AS2312" s="1">
        <f t="shared" si="1894"/>
        <v>34</v>
      </c>
      <c r="AT2312" s="1">
        <f t="shared" si="1895"/>
        <v>12</v>
      </c>
      <c r="AU2312" s="1">
        <f t="shared" si="1896"/>
        <v>7</v>
      </c>
      <c r="AV2312" s="1">
        <f t="shared" si="1897"/>
        <v>5</v>
      </c>
      <c r="AW2312" s="27">
        <f t="shared" si="1887"/>
        <v>169</v>
      </c>
      <c r="AX2312" s="41">
        <f t="shared" si="1914"/>
        <v>4.4142011834319526</v>
      </c>
      <c r="AY2312" s="29">
        <f t="shared" si="1888"/>
        <v>0.34316025349252488</v>
      </c>
      <c r="AZ2312" s="29">
        <f t="shared" si="1889"/>
        <v>0.17156262035643002</v>
      </c>
      <c r="BA2312" s="29">
        <f t="shared" si="1890"/>
        <v>1.9999649872203351</v>
      </c>
      <c r="BB2312" s="29">
        <f t="shared" si="1891"/>
        <v>5.8283673540842402</v>
      </c>
      <c r="BC2312" s="29">
        <f t="shared" si="1892"/>
        <v>11.656769720948146</v>
      </c>
      <c r="BD2312" s="29">
        <f t="shared" si="1893"/>
        <v>38.090788137670259</v>
      </c>
      <c r="BE2312" s="29">
        <f t="shared" si="1893"/>
        <v>5.8331290921186207</v>
      </c>
      <c r="BF2312" s="29">
        <f t="shared" si="1893"/>
        <v>23.999579846644021</v>
      </c>
      <c r="BG2312" s="29">
        <f t="shared" si="1876"/>
        <v>40.798571478589679</v>
      </c>
      <c r="BH2312" s="29">
        <f t="shared" si="1876"/>
        <v>58.283848604740733</v>
      </c>
      <c r="BI2312" s="29">
        <f t="shared" si="1915"/>
        <v>0.99408284023668636</v>
      </c>
      <c r="BJ2312" s="28">
        <f t="shared" si="1898"/>
        <v>0.99703703052428616</v>
      </c>
      <c r="BK2312" s="28">
        <f t="shared" si="1899"/>
        <v>22.51306281333358</v>
      </c>
      <c r="BL2312" s="28">
        <f t="shared" si="1900"/>
        <v>-2.4376932657871055</v>
      </c>
      <c r="BM2312" s="28">
        <f t="shared" si="1901"/>
        <v>-34.243722529279076</v>
      </c>
      <c r="BN2312" s="28">
        <f t="shared" si="1902"/>
        <v>-99.376695133710598</v>
      </c>
      <c r="BO2312" s="28">
        <f t="shared" si="1903"/>
        <v>-200.77214748824426</v>
      </c>
      <c r="BP2312" s="28">
        <f t="shared" si="1904"/>
        <v>6.0236669518106646E-3</v>
      </c>
      <c r="BQ2312" s="28">
        <f t="shared" si="1916"/>
        <v>-1.8933421035437403</v>
      </c>
    </row>
    <row r="2313" spans="1:69" x14ac:dyDescent="0.2">
      <c r="A2313" s="1" t="s">
        <v>7555</v>
      </c>
      <c r="B2313" s="8" t="s">
        <v>6075</v>
      </c>
      <c r="C2313" t="s">
        <v>34</v>
      </c>
      <c r="D2313" s="38">
        <v>281</v>
      </c>
      <c r="E2313" s="52" t="s">
        <v>763</v>
      </c>
      <c r="G2313" s="8">
        <v>200</v>
      </c>
      <c r="H2313" s="8">
        <v>82</v>
      </c>
      <c r="I2313" s="8">
        <v>33</v>
      </c>
      <c r="J2313" s="8">
        <v>15</v>
      </c>
      <c r="K2313" s="8">
        <v>23</v>
      </c>
      <c r="L2313" s="8">
        <v>16</v>
      </c>
      <c r="M2313" s="8">
        <v>9</v>
      </c>
      <c r="N2313" s="8">
        <v>9</v>
      </c>
      <c r="O2313" s="8">
        <v>16</v>
      </c>
      <c r="P2313" s="8">
        <v>11</v>
      </c>
      <c r="Q2313" s="36">
        <f t="shared" si="1917"/>
        <v>118</v>
      </c>
      <c r="R2313" s="36">
        <f t="shared" si="1905"/>
        <v>18</v>
      </c>
      <c r="S2313" s="36">
        <f t="shared" si="1906"/>
        <v>7</v>
      </c>
      <c r="T2313" s="36">
        <f t="shared" si="1907"/>
        <v>0</v>
      </c>
      <c r="U2313" s="36">
        <f t="shared" si="1908"/>
        <v>5</v>
      </c>
      <c r="V2313" s="36">
        <f t="shared" si="1909"/>
        <v>688</v>
      </c>
      <c r="W2313" s="45">
        <f t="shared" si="1910"/>
        <v>148</v>
      </c>
      <c r="X2313" s="50">
        <f t="shared" si="1911"/>
        <v>4.6486486486486482</v>
      </c>
      <c r="Y2313" s="46">
        <f t="shared" si="1877"/>
        <v>0.12344777209642104</v>
      </c>
      <c r="Z2313" s="46">
        <f t="shared" si="1878"/>
        <v>0.42074506939371753</v>
      </c>
      <c r="AA2313" s="46">
        <f t="shared" si="1879"/>
        <v>2.7180423666910141</v>
      </c>
      <c r="AB2313" s="46">
        <f t="shared" si="1880"/>
        <v>7.0153396639883105</v>
      </c>
      <c r="AC2313" s="46">
        <f t="shared" si="1881"/>
        <v>13.312636961285607</v>
      </c>
      <c r="AD2313" s="46">
        <f t="shared" si="1882"/>
        <v>14.566837107377681</v>
      </c>
      <c r="AE2313" s="46">
        <f t="shared" si="1883"/>
        <v>7.5734112490869157</v>
      </c>
      <c r="AF2313" s="46">
        <f t="shared" si="1884"/>
        <v>19.026296566837097</v>
      </c>
      <c r="AG2313" s="46">
        <f t="shared" si="1885"/>
        <v>0</v>
      </c>
      <c r="AH2313" s="46">
        <f t="shared" si="1886"/>
        <v>66.56318480642804</v>
      </c>
      <c r="AI2313" s="46">
        <f t="shared" si="1912"/>
        <v>0.7328553042838758</v>
      </c>
      <c r="AJ2313" s="47">
        <f t="shared" si="1868"/>
        <v>0.85606968424531649</v>
      </c>
      <c r="AK2313" s="47">
        <f t="shared" si="1869"/>
        <v>8.1579218140828385</v>
      </c>
      <c r="AL2313" s="47">
        <f t="shared" si="1870"/>
        <v>-7.8302153199734992</v>
      </c>
      <c r="AM2313" s="47">
        <f t="shared" si="1871"/>
        <v>-49.998274839250364</v>
      </c>
      <c r="AN2313" s="47">
        <f t="shared" si="1872"/>
        <v>0</v>
      </c>
      <c r="AO2313" s="47">
        <f t="shared" si="1873"/>
        <v>-387.11391657583891</v>
      </c>
      <c r="AP2313" s="47">
        <f t="shared" si="1874"/>
        <v>6.8959090485509276E-3</v>
      </c>
      <c r="AQ2313" s="47">
        <f t="shared" si="1913"/>
        <v>-3.0120260818332416</v>
      </c>
      <c r="AR2313" s="1">
        <f t="shared" si="1875"/>
        <v>82</v>
      </c>
      <c r="AS2313" s="1">
        <f t="shared" si="1894"/>
        <v>15</v>
      </c>
      <c r="AT2313" s="1">
        <f t="shared" si="1895"/>
        <v>16</v>
      </c>
      <c r="AU2313" s="1">
        <f t="shared" si="1896"/>
        <v>9</v>
      </c>
      <c r="AV2313" s="1">
        <f t="shared" si="1897"/>
        <v>11</v>
      </c>
      <c r="AW2313" s="27">
        <f t="shared" si="1887"/>
        <v>133</v>
      </c>
      <c r="AX2313" s="41">
        <f t="shared" si="1914"/>
        <v>4.1127819548872182</v>
      </c>
      <c r="AY2313" s="29">
        <f t="shared" si="1888"/>
        <v>0.78715585957374612</v>
      </c>
      <c r="AZ2313" s="29">
        <f t="shared" si="1889"/>
        <v>1.2719769348182523E-2</v>
      </c>
      <c r="BA2313" s="29">
        <f t="shared" si="1890"/>
        <v>1.2382836791226188</v>
      </c>
      <c r="BB2313" s="29">
        <f t="shared" si="1891"/>
        <v>4.463847588897055</v>
      </c>
      <c r="BC2313" s="29">
        <f t="shared" si="1892"/>
        <v>9.6894114986714914</v>
      </c>
      <c r="BD2313" s="29">
        <f t="shared" si="1893"/>
        <v>64.546780485047179</v>
      </c>
      <c r="BE2313" s="29">
        <f t="shared" si="1893"/>
        <v>0.19079654022273784</v>
      </c>
      <c r="BF2313" s="29">
        <f t="shared" si="1893"/>
        <v>19.812538865961901</v>
      </c>
      <c r="BG2313" s="29">
        <f t="shared" si="1876"/>
        <v>40.174628300073493</v>
      </c>
      <c r="BH2313" s="29">
        <f t="shared" si="1876"/>
        <v>106.5835264853864</v>
      </c>
      <c r="BI2313" s="29">
        <f t="shared" si="1915"/>
        <v>1.7523353839143312</v>
      </c>
      <c r="BJ2313" s="28">
        <f t="shared" si="1898"/>
        <v>1.3237580533897919</v>
      </c>
      <c r="BK2313" s="28">
        <f t="shared" si="1899"/>
        <v>24.687613273457302</v>
      </c>
      <c r="BL2313" s="28">
        <f t="shared" si="1900"/>
        <v>-9.2765025342260027E-3</v>
      </c>
      <c r="BM2313" s="28">
        <f t="shared" si="1901"/>
        <v>-9.5043924396036612</v>
      </c>
      <c r="BN2313" s="28">
        <f t="shared" si="1902"/>
        <v>-36.591541078401704</v>
      </c>
      <c r="BO2313" s="28">
        <f t="shared" si="1903"/>
        <v>-143.02532386635264</v>
      </c>
      <c r="BP2313" s="28">
        <f t="shared" si="1904"/>
        <v>7.6914179967615083E-3</v>
      </c>
      <c r="BQ2313" s="28">
        <f t="shared" si="1916"/>
        <v>-1.2647992390461973</v>
      </c>
    </row>
    <row r="2314" spans="1:69" x14ac:dyDescent="0.2">
      <c r="A2314" s="1" t="s">
        <v>7555</v>
      </c>
      <c r="B2314" s="8" t="s">
        <v>6077</v>
      </c>
      <c r="C2314" t="s">
        <v>49</v>
      </c>
      <c r="D2314" s="38">
        <v>175</v>
      </c>
      <c r="E2314" s="52" t="s">
        <v>763</v>
      </c>
      <c r="G2314" s="8">
        <v>131</v>
      </c>
      <c r="H2314" s="8">
        <v>42</v>
      </c>
      <c r="I2314" s="8">
        <v>23</v>
      </c>
      <c r="J2314" s="8">
        <v>10</v>
      </c>
      <c r="K2314" s="8">
        <v>7</v>
      </c>
      <c r="L2314" s="8">
        <v>4</v>
      </c>
      <c r="M2314" s="8">
        <v>7</v>
      </c>
      <c r="N2314" s="8">
        <v>5</v>
      </c>
      <c r="O2314" s="8">
        <v>7</v>
      </c>
      <c r="P2314" s="8">
        <v>5</v>
      </c>
      <c r="Q2314" s="36">
        <f t="shared" si="1917"/>
        <v>89</v>
      </c>
      <c r="R2314" s="36">
        <f t="shared" si="1905"/>
        <v>13</v>
      </c>
      <c r="S2314" s="36">
        <f t="shared" si="1906"/>
        <v>3</v>
      </c>
      <c r="T2314" s="36">
        <f t="shared" si="1907"/>
        <v>2</v>
      </c>
      <c r="U2314" s="36">
        <f t="shared" si="1908"/>
        <v>2</v>
      </c>
      <c r="V2314" s="36">
        <f t="shared" si="1909"/>
        <v>512</v>
      </c>
      <c r="W2314" s="45">
        <f t="shared" si="1910"/>
        <v>109</v>
      </c>
      <c r="X2314" s="50">
        <f t="shared" si="1911"/>
        <v>4.6972477064220186</v>
      </c>
      <c r="Y2314" s="46">
        <f t="shared" si="1877"/>
        <v>9.1658951266728225E-2</v>
      </c>
      <c r="Z2314" s="46">
        <f t="shared" si="1878"/>
        <v>0.48615436411076546</v>
      </c>
      <c r="AA2314" s="46">
        <f t="shared" si="1879"/>
        <v>2.8806497769548027</v>
      </c>
      <c r="AB2314" s="46">
        <f t="shared" si="1880"/>
        <v>7.27514518979884</v>
      </c>
      <c r="AC2314" s="46">
        <f t="shared" si="1881"/>
        <v>13.669640602642877</v>
      </c>
      <c r="AD2314" s="46">
        <f t="shared" si="1882"/>
        <v>8.1576466627388129</v>
      </c>
      <c r="AE2314" s="46">
        <f t="shared" si="1883"/>
        <v>6.3200067334399508</v>
      </c>
      <c r="AF2314" s="46">
        <f t="shared" si="1884"/>
        <v>8.6419493308644082</v>
      </c>
      <c r="AG2314" s="46">
        <f t="shared" si="1885"/>
        <v>14.55029037959768</v>
      </c>
      <c r="AH2314" s="46">
        <f t="shared" si="1886"/>
        <v>27.339281205285754</v>
      </c>
      <c r="AI2314" s="46">
        <f t="shared" si="1912"/>
        <v>0.60193679918450571</v>
      </c>
      <c r="AJ2314" s="47">
        <f t="shared" si="1868"/>
        <v>0.77584586045457882</v>
      </c>
      <c r="AK2314" s="47">
        <f t="shared" si="1869"/>
        <v>5.2884206284083017</v>
      </c>
      <c r="AL2314" s="47">
        <f t="shared" si="1870"/>
        <v>-9.435790579547362</v>
      </c>
      <c r="AM2314" s="47">
        <f t="shared" si="1871"/>
        <v>-31.40730009852993</v>
      </c>
      <c r="AN2314" s="47">
        <f t="shared" si="1872"/>
        <v>-84.036150703498762</v>
      </c>
      <c r="AO2314" s="47">
        <f t="shared" si="1873"/>
        <v>-216.44088368951788</v>
      </c>
      <c r="AP2314" s="47">
        <f t="shared" si="1874"/>
        <v>9.4323295257874706E-3</v>
      </c>
      <c r="AQ2314" s="47">
        <f t="shared" si="1913"/>
        <v>-3.1695617674154324</v>
      </c>
      <c r="AR2314" s="1">
        <f t="shared" si="1875"/>
        <v>42</v>
      </c>
      <c r="AS2314" s="1">
        <f t="shared" si="1894"/>
        <v>10</v>
      </c>
      <c r="AT2314" s="1">
        <f t="shared" si="1895"/>
        <v>4</v>
      </c>
      <c r="AU2314" s="1">
        <f t="shared" si="1896"/>
        <v>5</v>
      </c>
      <c r="AV2314" s="1">
        <f t="shared" si="1897"/>
        <v>5</v>
      </c>
      <c r="AW2314" s="27">
        <f t="shared" si="1887"/>
        <v>66</v>
      </c>
      <c r="AX2314" s="41">
        <f t="shared" si="1914"/>
        <v>4.1969696969696972</v>
      </c>
      <c r="AY2314" s="29">
        <f t="shared" si="1888"/>
        <v>0.6448576675849399</v>
      </c>
      <c r="AZ2314" s="29">
        <f t="shared" si="1889"/>
        <v>3.8797061524334354E-2</v>
      </c>
      <c r="BA2314" s="29">
        <f t="shared" si="1890"/>
        <v>1.4327364554637287</v>
      </c>
      <c r="BB2314" s="29">
        <f t="shared" si="1891"/>
        <v>4.8266758494031237</v>
      </c>
      <c r="BC2314" s="29">
        <f t="shared" si="1892"/>
        <v>10.220615243342518</v>
      </c>
      <c r="BD2314" s="29">
        <f t="shared" si="1893"/>
        <v>27.084022038567475</v>
      </c>
      <c r="BE2314" s="29">
        <f t="shared" si="1893"/>
        <v>0.38797061524334353</v>
      </c>
      <c r="BF2314" s="29">
        <f t="shared" si="1893"/>
        <v>5.730945821854915</v>
      </c>
      <c r="BG2314" s="29">
        <f t="shared" si="1876"/>
        <v>24.133379247015618</v>
      </c>
      <c r="BH2314" s="29">
        <f t="shared" si="1876"/>
        <v>51.103076216712594</v>
      </c>
      <c r="BI2314" s="29">
        <f t="shared" si="1915"/>
        <v>1.6682983682983683</v>
      </c>
      <c r="BJ2314" s="28">
        <f t="shared" si="1898"/>
        <v>1.2916262494616499</v>
      </c>
      <c r="BK2314" s="28">
        <f t="shared" si="1899"/>
        <v>10.093330751807377</v>
      </c>
      <c r="BL2314" s="28">
        <f t="shared" si="1900"/>
        <v>-3.5463995464649962E-2</v>
      </c>
      <c r="BM2314" s="28">
        <f t="shared" si="1901"/>
        <v>-3.1834561419928078</v>
      </c>
      <c r="BN2314" s="28">
        <f t="shared" si="1902"/>
        <v>-24.605467267505254</v>
      </c>
      <c r="BO2314" s="28">
        <f t="shared" si="1903"/>
        <v>-75.818462990267065</v>
      </c>
      <c r="BP2314" s="28">
        <f t="shared" si="1904"/>
        <v>1.5865384615384615E-2</v>
      </c>
      <c r="BQ2314" s="28">
        <f t="shared" si="1916"/>
        <v>-1.4841991097273746</v>
      </c>
    </row>
    <row r="2315" spans="1:69" x14ac:dyDescent="0.2">
      <c r="A2315" s="1" t="s">
        <v>7555</v>
      </c>
      <c r="B2315" s="8" t="s">
        <v>6079</v>
      </c>
      <c r="C2315" t="s">
        <v>50</v>
      </c>
      <c r="D2315" s="38" t="s">
        <v>50</v>
      </c>
      <c r="E2315" s="52" t="s">
        <v>1916</v>
      </c>
      <c r="G2315" s="8" t="s">
        <v>50</v>
      </c>
      <c r="H2315" s="8"/>
      <c r="I2315" s="8" t="s">
        <v>50</v>
      </c>
      <c r="J2315" s="8"/>
      <c r="K2315" s="8" t="s">
        <v>50</v>
      </c>
      <c r="L2315" s="8"/>
      <c r="M2315" s="8" t="s">
        <v>50</v>
      </c>
      <c r="N2315" s="8"/>
      <c r="O2315" s="8" t="s">
        <v>50</v>
      </c>
      <c r="P2315" s="8"/>
      <c r="Q2315" s="36">
        <f t="shared" si="1917"/>
        <v>0</v>
      </c>
      <c r="R2315" s="36">
        <f t="shared" si="1905"/>
        <v>0</v>
      </c>
      <c r="S2315" s="36">
        <f t="shared" si="1906"/>
        <v>0</v>
      </c>
      <c r="T2315" s="36">
        <f t="shared" si="1907"/>
        <v>0</v>
      </c>
      <c r="U2315" s="36">
        <f t="shared" si="1908"/>
        <v>0</v>
      </c>
      <c r="V2315" s="36">
        <f t="shared" si="1909"/>
        <v>0</v>
      </c>
      <c r="W2315" s="45">
        <f t="shared" si="1910"/>
        <v>0</v>
      </c>
      <c r="X2315" s="50">
        <f t="shared" si="1911"/>
        <v>0</v>
      </c>
      <c r="Y2315" s="46">
        <f t="shared" si="1877"/>
        <v>25</v>
      </c>
      <c r="Z2315" s="46">
        <f t="shared" si="1878"/>
        <v>16</v>
      </c>
      <c r="AA2315" s="46">
        <f t="shared" si="1879"/>
        <v>9</v>
      </c>
      <c r="AB2315" s="46">
        <f t="shared" si="1880"/>
        <v>4</v>
      </c>
      <c r="AC2315" s="46">
        <f t="shared" si="1881"/>
        <v>1</v>
      </c>
      <c r="AD2315" s="46">
        <f t="shared" si="1882"/>
        <v>0</v>
      </c>
      <c r="AE2315" s="46">
        <f t="shared" si="1883"/>
        <v>0</v>
      </c>
      <c r="AF2315" s="46">
        <f t="shared" si="1884"/>
        <v>0</v>
      </c>
      <c r="AG2315" s="46">
        <f t="shared" si="1885"/>
        <v>0</v>
      </c>
      <c r="AH2315" s="46">
        <f t="shared" si="1886"/>
        <v>0</v>
      </c>
      <c r="AI2315" s="46">
        <f t="shared" si="1912"/>
        <v>0</v>
      </c>
      <c r="AJ2315" s="47">
        <f t="shared" si="1868"/>
        <v>0</v>
      </c>
      <c r="AK2315" s="47" t="e">
        <f t="shared" si="1869"/>
        <v>#DIV/0!</v>
      </c>
      <c r="AL2315" s="47" t="e">
        <f t="shared" si="1870"/>
        <v>#DIV/0!</v>
      </c>
      <c r="AM2315" s="47" t="e">
        <f t="shared" si="1871"/>
        <v>#DIV/0!</v>
      </c>
      <c r="AN2315" s="47" t="e">
        <f t="shared" si="1872"/>
        <v>#DIV/0!</v>
      </c>
      <c r="AO2315" s="47" t="e">
        <f t="shared" si="1873"/>
        <v>#DIV/0!</v>
      </c>
      <c r="AP2315" s="47">
        <f t="shared" si="1874"/>
        <v>0</v>
      </c>
      <c r="AQ2315" s="47">
        <f t="shared" si="1913"/>
        <v>0</v>
      </c>
      <c r="AR2315" s="1">
        <f t="shared" si="1875"/>
        <v>0</v>
      </c>
      <c r="AS2315" s="1">
        <f t="shared" si="1894"/>
        <v>0</v>
      </c>
      <c r="AT2315" s="1">
        <f t="shared" si="1895"/>
        <v>0</v>
      </c>
      <c r="AU2315" s="1">
        <f t="shared" si="1896"/>
        <v>0</v>
      </c>
      <c r="AV2315" s="1">
        <f t="shared" si="1897"/>
        <v>0</v>
      </c>
      <c r="AW2315" s="27">
        <f t="shared" si="1887"/>
        <v>0</v>
      </c>
      <c r="AX2315" s="41">
        <f t="shared" si="1914"/>
        <v>0</v>
      </c>
      <c r="AY2315" s="29">
        <f t="shared" si="1888"/>
        <v>25</v>
      </c>
      <c r="AZ2315" s="29">
        <f t="shared" si="1889"/>
        <v>16</v>
      </c>
      <c r="BA2315" s="29">
        <f t="shared" si="1890"/>
        <v>9</v>
      </c>
      <c r="BB2315" s="29">
        <f t="shared" si="1891"/>
        <v>4</v>
      </c>
      <c r="BC2315" s="29">
        <f t="shared" si="1892"/>
        <v>1</v>
      </c>
      <c r="BD2315" s="29">
        <f t="shared" si="1893"/>
        <v>0</v>
      </c>
      <c r="BE2315" s="29">
        <f t="shared" si="1893"/>
        <v>0</v>
      </c>
      <c r="BF2315" s="29">
        <f t="shared" si="1893"/>
        <v>0</v>
      </c>
      <c r="BG2315" s="29">
        <f t="shared" si="1876"/>
        <v>0</v>
      </c>
      <c r="BH2315" s="29">
        <f t="shared" si="1876"/>
        <v>0</v>
      </c>
      <c r="BI2315" s="29">
        <f t="shared" si="1915"/>
        <v>0</v>
      </c>
      <c r="BJ2315" s="28">
        <f t="shared" si="1898"/>
        <v>0</v>
      </c>
      <c r="BK2315" s="28" t="e">
        <f t="shared" si="1899"/>
        <v>#DIV/0!</v>
      </c>
      <c r="BL2315" s="28" t="e">
        <f t="shared" si="1900"/>
        <v>#DIV/0!</v>
      </c>
      <c r="BM2315" s="28" t="e">
        <f t="shared" si="1901"/>
        <v>#DIV/0!</v>
      </c>
      <c r="BN2315" s="28" t="e">
        <f t="shared" si="1902"/>
        <v>#DIV/0!</v>
      </c>
      <c r="BO2315" s="28" t="e">
        <f t="shared" si="1903"/>
        <v>#DIV/0!</v>
      </c>
      <c r="BP2315" s="28">
        <f t="shared" si="1904"/>
        <v>0</v>
      </c>
      <c r="BQ2315" s="28">
        <f t="shared" si="1916"/>
        <v>0</v>
      </c>
    </row>
    <row r="2316" spans="1:69" x14ac:dyDescent="0.2">
      <c r="A2316" s="1" t="s">
        <v>7555</v>
      </c>
      <c r="B2316" s="8" t="s">
        <v>6081</v>
      </c>
      <c r="C2316" t="s">
        <v>84</v>
      </c>
      <c r="D2316" s="38">
        <v>23</v>
      </c>
      <c r="E2316" s="52" t="s">
        <v>50</v>
      </c>
      <c r="G2316" s="8">
        <v>14</v>
      </c>
      <c r="H2316" s="8">
        <v>7</v>
      </c>
      <c r="I2316" s="8">
        <v>3</v>
      </c>
      <c r="J2316" s="8">
        <v>1</v>
      </c>
      <c r="K2316" s="8">
        <v>1</v>
      </c>
      <c r="L2316" s="8">
        <v>1</v>
      </c>
      <c r="M2316" s="8">
        <v>1</v>
      </c>
      <c r="N2316" s="8">
        <v>1</v>
      </c>
      <c r="O2316" s="8">
        <v>5</v>
      </c>
      <c r="P2316" s="8">
        <v>5</v>
      </c>
      <c r="Q2316" s="36">
        <f t="shared" si="1917"/>
        <v>7</v>
      </c>
      <c r="R2316" s="36">
        <f t="shared" si="1905"/>
        <v>2</v>
      </c>
      <c r="S2316" s="36">
        <f t="shared" si="1906"/>
        <v>0</v>
      </c>
      <c r="T2316" s="36">
        <f t="shared" si="1907"/>
        <v>0</v>
      </c>
      <c r="U2316" s="36">
        <f t="shared" si="1908"/>
        <v>0</v>
      </c>
      <c r="V2316" s="36">
        <f t="shared" si="1909"/>
        <v>43</v>
      </c>
      <c r="W2316" s="45">
        <f t="shared" si="1910"/>
        <v>9</v>
      </c>
      <c r="X2316" s="50">
        <f t="shared" si="1911"/>
        <v>4.7777777777777777</v>
      </c>
      <c r="Y2316" s="46">
        <f t="shared" si="1877"/>
        <v>4.9382716049382762E-2</v>
      </c>
      <c r="Z2316" s="46">
        <f t="shared" si="1878"/>
        <v>0.60493827160493807</v>
      </c>
      <c r="AA2316" s="46">
        <f t="shared" si="1879"/>
        <v>3.1604938271604937</v>
      </c>
      <c r="AB2316" s="46">
        <f t="shared" si="1880"/>
        <v>7.716049382716049</v>
      </c>
      <c r="AC2316" s="46">
        <f t="shared" si="1881"/>
        <v>14.271604938271604</v>
      </c>
      <c r="AD2316" s="46">
        <f t="shared" si="1882"/>
        <v>0.34567901234567933</v>
      </c>
      <c r="AE2316" s="46">
        <f t="shared" si="1883"/>
        <v>1.2098765432098761</v>
      </c>
      <c r="AF2316" s="46">
        <f t="shared" si="1884"/>
        <v>0</v>
      </c>
      <c r="AG2316" s="46">
        <f t="shared" si="1885"/>
        <v>0</v>
      </c>
      <c r="AH2316" s="46">
        <f t="shared" si="1886"/>
        <v>0</v>
      </c>
      <c r="AI2316" s="46">
        <f t="shared" si="1912"/>
        <v>0.19444444444444442</v>
      </c>
      <c r="AJ2316" s="47">
        <f t="shared" si="1868"/>
        <v>0.44095855184409838</v>
      </c>
      <c r="AK2316" s="47">
        <f t="shared" si="1869"/>
        <v>0.89591578787372517</v>
      </c>
      <c r="AL2316" s="47">
        <f t="shared" si="1870"/>
        <v>-10.974968401453117</v>
      </c>
      <c r="AM2316" s="47">
        <f t="shared" si="1871"/>
        <v>0</v>
      </c>
      <c r="AN2316" s="47">
        <f t="shared" si="1872"/>
        <v>0</v>
      </c>
      <c r="AO2316" s="47">
        <f t="shared" si="1873"/>
        <v>0</v>
      </c>
      <c r="AP2316" s="47">
        <f t="shared" si="1874"/>
        <v>0.16071428571428573</v>
      </c>
      <c r="AQ2316" s="47">
        <f t="shared" si="1913"/>
        <v>-1.6198477414681165</v>
      </c>
      <c r="AR2316" s="1">
        <f t="shared" si="1875"/>
        <v>7</v>
      </c>
      <c r="AS2316" s="1">
        <f t="shared" si="1894"/>
        <v>1</v>
      </c>
      <c r="AT2316" s="1">
        <f t="shared" si="1895"/>
        <v>1</v>
      </c>
      <c r="AU2316" s="1">
        <f t="shared" si="1896"/>
        <v>1</v>
      </c>
      <c r="AV2316" s="1">
        <f t="shared" si="1897"/>
        <v>5</v>
      </c>
      <c r="AW2316" s="27">
        <f t="shared" si="1887"/>
        <v>15</v>
      </c>
      <c r="AX2316" s="41">
        <f t="shared" si="1914"/>
        <v>3.2666666666666666</v>
      </c>
      <c r="AY2316" s="29">
        <f t="shared" si="1888"/>
        <v>3.0044444444444447</v>
      </c>
      <c r="AZ2316" s="29">
        <f t="shared" si="1889"/>
        <v>0.53777777777777791</v>
      </c>
      <c r="BA2316" s="29">
        <f t="shared" si="1890"/>
        <v>7.1111111111111083E-2</v>
      </c>
      <c r="BB2316" s="29">
        <f t="shared" si="1891"/>
        <v>1.6044444444444443</v>
      </c>
      <c r="BC2316" s="29">
        <f t="shared" si="1892"/>
        <v>5.1377777777777771</v>
      </c>
      <c r="BD2316" s="29">
        <f t="shared" si="1893"/>
        <v>21.031111111111112</v>
      </c>
      <c r="BE2316" s="29">
        <f t="shared" si="1893"/>
        <v>0.53777777777777791</v>
      </c>
      <c r="BF2316" s="29">
        <f t="shared" si="1893"/>
        <v>7.1111111111111083E-2</v>
      </c>
      <c r="BG2316" s="29">
        <f t="shared" si="1876"/>
        <v>1.6044444444444443</v>
      </c>
      <c r="BH2316" s="29">
        <f t="shared" si="1876"/>
        <v>25.688888888888886</v>
      </c>
      <c r="BI2316" s="29">
        <f t="shared" si="1915"/>
        <v>3.4952380952380948</v>
      </c>
      <c r="BJ2316" s="28">
        <f t="shared" si="1898"/>
        <v>1.8695555876298771</v>
      </c>
      <c r="BK2316" s="28">
        <f t="shared" si="1899"/>
        <v>5.5786505652808458</v>
      </c>
      <c r="BL2316" s="28">
        <f t="shared" si="1900"/>
        <v>6.0351647558267815E-2</v>
      </c>
      <c r="BM2316" s="28">
        <f t="shared" si="1901"/>
        <v>-2.9019575084366163E-3</v>
      </c>
      <c r="BN2316" s="28">
        <f t="shared" si="1902"/>
        <v>-0.31100822734948069</v>
      </c>
      <c r="BO2316" s="28">
        <f t="shared" si="1903"/>
        <v>-8.9108232743431923</v>
      </c>
      <c r="BP2316" s="28">
        <f t="shared" si="1904"/>
        <v>8.2417582417582416E-2</v>
      </c>
      <c r="BQ2316" s="28">
        <f t="shared" si="1916"/>
        <v>-0.29552730052434029</v>
      </c>
    </row>
    <row r="2317" spans="1:69" x14ac:dyDescent="0.2">
      <c r="A2317" s="1" t="s">
        <v>7555</v>
      </c>
      <c r="B2317" s="8" t="s">
        <v>6083</v>
      </c>
      <c r="C2317" t="s">
        <v>56</v>
      </c>
      <c r="D2317" s="38">
        <v>2</v>
      </c>
      <c r="E2317" s="52" t="s">
        <v>6084</v>
      </c>
      <c r="G2317" s="8">
        <v>2</v>
      </c>
      <c r="H2317" s="8">
        <v>0</v>
      </c>
      <c r="I2317" s="8">
        <v>2</v>
      </c>
      <c r="J2317" s="8">
        <v>0</v>
      </c>
      <c r="K2317" s="8">
        <v>2</v>
      </c>
      <c r="L2317" s="8">
        <v>0</v>
      </c>
      <c r="M2317" s="8">
        <v>2</v>
      </c>
      <c r="N2317" s="8">
        <v>0</v>
      </c>
      <c r="O2317" s="8">
        <v>2</v>
      </c>
      <c r="P2317" s="8">
        <v>0</v>
      </c>
      <c r="Q2317" s="36">
        <f t="shared" si="1917"/>
        <v>2</v>
      </c>
      <c r="R2317" s="36">
        <f t="shared" si="1905"/>
        <v>2</v>
      </c>
      <c r="S2317" s="36">
        <f t="shared" si="1906"/>
        <v>2</v>
      </c>
      <c r="T2317" s="36">
        <f t="shared" si="1907"/>
        <v>2</v>
      </c>
      <c r="U2317" s="36">
        <f t="shared" si="1908"/>
        <v>2</v>
      </c>
      <c r="V2317" s="36">
        <f t="shared" si="1909"/>
        <v>30</v>
      </c>
      <c r="W2317" s="45">
        <f t="shared" si="1910"/>
        <v>10</v>
      </c>
      <c r="X2317" s="50">
        <f t="shared" si="1911"/>
        <v>3</v>
      </c>
      <c r="Y2317" s="46">
        <f t="shared" si="1877"/>
        <v>4</v>
      </c>
      <c r="Z2317" s="46">
        <f t="shared" si="1878"/>
        <v>1</v>
      </c>
      <c r="AA2317" s="46">
        <f t="shared" si="1879"/>
        <v>0</v>
      </c>
      <c r="AB2317" s="46">
        <f t="shared" si="1880"/>
        <v>1</v>
      </c>
      <c r="AC2317" s="46">
        <f t="shared" si="1881"/>
        <v>4</v>
      </c>
      <c r="AD2317" s="46">
        <f t="shared" si="1882"/>
        <v>8</v>
      </c>
      <c r="AE2317" s="46">
        <f t="shared" si="1883"/>
        <v>2</v>
      </c>
      <c r="AF2317" s="46">
        <f t="shared" si="1884"/>
        <v>0</v>
      </c>
      <c r="AG2317" s="46">
        <f t="shared" si="1885"/>
        <v>2</v>
      </c>
      <c r="AH2317" s="46">
        <f t="shared" si="1886"/>
        <v>8</v>
      </c>
      <c r="AI2317" s="46">
        <f t="shared" si="1912"/>
        <v>2.2222222222222223</v>
      </c>
      <c r="AJ2317" s="47">
        <f t="shared" si="1868"/>
        <v>1.4907119849998598</v>
      </c>
      <c r="AK2317" s="47">
        <f t="shared" si="1869"/>
        <v>4.8299068313995459</v>
      </c>
      <c r="AL2317" s="47">
        <f t="shared" si="1870"/>
        <v>0.60373835392494324</v>
      </c>
      <c r="AM2317" s="47">
        <f t="shared" si="1871"/>
        <v>0</v>
      </c>
      <c r="AN2317" s="47">
        <f t="shared" si="1872"/>
        <v>-0.60373835392494324</v>
      </c>
      <c r="AO2317" s="47">
        <f t="shared" si="1873"/>
        <v>-4.8299068313995459</v>
      </c>
      <c r="AP2317" s="47">
        <f t="shared" si="1874"/>
        <v>0.1388888888888889</v>
      </c>
      <c r="AQ2317" s="47">
        <f t="shared" si="1913"/>
        <v>0</v>
      </c>
      <c r="AR2317" s="1">
        <f t="shared" si="1875"/>
        <v>0</v>
      </c>
      <c r="AS2317" s="1">
        <f t="shared" si="1894"/>
        <v>0</v>
      </c>
      <c r="AT2317" s="1">
        <f t="shared" si="1895"/>
        <v>0</v>
      </c>
      <c r="AU2317" s="1">
        <f t="shared" si="1896"/>
        <v>0</v>
      </c>
      <c r="AV2317" s="1">
        <f t="shared" si="1897"/>
        <v>0</v>
      </c>
      <c r="AW2317" s="27">
        <f t="shared" si="1887"/>
        <v>0</v>
      </c>
      <c r="AX2317" s="41">
        <f t="shared" si="1914"/>
        <v>0</v>
      </c>
      <c r="AY2317" s="29">
        <f t="shared" si="1888"/>
        <v>25</v>
      </c>
      <c r="AZ2317" s="29">
        <f t="shared" si="1889"/>
        <v>16</v>
      </c>
      <c r="BA2317" s="29">
        <f t="shared" si="1890"/>
        <v>9</v>
      </c>
      <c r="BB2317" s="29">
        <f t="shared" si="1891"/>
        <v>4</v>
      </c>
      <c r="BC2317" s="29">
        <f t="shared" si="1892"/>
        <v>1</v>
      </c>
      <c r="BD2317" s="29">
        <f t="shared" si="1893"/>
        <v>0</v>
      </c>
      <c r="BE2317" s="29">
        <f t="shared" si="1893"/>
        <v>0</v>
      </c>
      <c r="BF2317" s="29">
        <f t="shared" si="1893"/>
        <v>0</v>
      </c>
      <c r="BG2317" s="29">
        <f t="shared" si="1876"/>
        <v>0</v>
      </c>
      <c r="BH2317" s="29">
        <f t="shared" si="1876"/>
        <v>0</v>
      </c>
      <c r="BI2317" s="29">
        <f t="shared" si="1915"/>
        <v>0</v>
      </c>
      <c r="BJ2317" s="28">
        <f t="shared" si="1898"/>
        <v>0</v>
      </c>
      <c r="BK2317" s="28" t="e">
        <f t="shared" si="1899"/>
        <v>#DIV/0!</v>
      </c>
      <c r="BL2317" s="28" t="e">
        <f t="shared" si="1900"/>
        <v>#DIV/0!</v>
      </c>
      <c r="BM2317" s="28" t="e">
        <f t="shared" si="1901"/>
        <v>#DIV/0!</v>
      </c>
      <c r="BN2317" s="28" t="e">
        <f t="shared" si="1902"/>
        <v>#DIV/0!</v>
      </c>
      <c r="BO2317" s="28" t="e">
        <f t="shared" si="1903"/>
        <v>#DIV/0!</v>
      </c>
      <c r="BP2317" s="28">
        <f t="shared" si="1904"/>
        <v>0</v>
      </c>
      <c r="BQ2317" s="28">
        <f t="shared" si="1916"/>
        <v>0</v>
      </c>
    </row>
    <row r="2318" spans="1:69" x14ac:dyDescent="0.2">
      <c r="A2318" s="1" t="s">
        <v>7555</v>
      </c>
      <c r="B2318" s="8" t="s">
        <v>6086</v>
      </c>
      <c r="C2318" t="s">
        <v>294</v>
      </c>
      <c r="D2318" s="38">
        <v>17</v>
      </c>
      <c r="E2318" s="52" t="s">
        <v>6087</v>
      </c>
      <c r="G2318" s="8">
        <v>248</v>
      </c>
      <c r="H2318" s="8">
        <v>22</v>
      </c>
      <c r="I2318" s="8">
        <v>19</v>
      </c>
      <c r="J2318" s="8">
        <v>4</v>
      </c>
      <c r="K2318" s="8">
        <v>3</v>
      </c>
      <c r="L2318" s="8">
        <v>2</v>
      </c>
      <c r="M2318" s="8">
        <v>3</v>
      </c>
      <c r="N2318" s="8">
        <v>1</v>
      </c>
      <c r="O2318" s="8">
        <v>3</v>
      </c>
      <c r="P2318" s="8">
        <v>1</v>
      </c>
      <c r="Q2318" s="36">
        <f t="shared" si="1917"/>
        <v>226</v>
      </c>
      <c r="R2318" s="36">
        <f t="shared" si="1905"/>
        <v>15</v>
      </c>
      <c r="S2318" s="36">
        <f t="shared" si="1906"/>
        <v>1</v>
      </c>
      <c r="T2318" s="36">
        <f t="shared" si="1907"/>
        <v>2</v>
      </c>
      <c r="U2318" s="36">
        <f t="shared" si="1908"/>
        <v>2</v>
      </c>
      <c r="V2318" s="36">
        <f t="shared" si="1909"/>
        <v>1199</v>
      </c>
      <c r="W2318" s="45">
        <f t="shared" si="1910"/>
        <v>246</v>
      </c>
      <c r="X2318" s="50">
        <f t="shared" si="1911"/>
        <v>4.8739837398373984</v>
      </c>
      <c r="Y2318" s="46">
        <f t="shared" si="1877"/>
        <v>1.5880097825368488E-2</v>
      </c>
      <c r="Z2318" s="46">
        <f t="shared" si="1878"/>
        <v>0.7638475775001653</v>
      </c>
      <c r="AA2318" s="46">
        <f t="shared" si="1879"/>
        <v>3.511815057174962</v>
      </c>
      <c r="AB2318" s="46">
        <f t="shared" si="1880"/>
        <v>8.2597825368497588</v>
      </c>
      <c r="AC2318" s="46">
        <f t="shared" si="1881"/>
        <v>15.007750016524556</v>
      </c>
      <c r="AD2318" s="46">
        <f t="shared" si="1882"/>
        <v>3.5889021085332784</v>
      </c>
      <c r="AE2318" s="46">
        <f t="shared" si="1883"/>
        <v>11.45771366250248</v>
      </c>
      <c r="AF2318" s="46">
        <f t="shared" si="1884"/>
        <v>3.511815057174962</v>
      </c>
      <c r="AG2318" s="46">
        <f t="shared" si="1885"/>
        <v>16.519565073699518</v>
      </c>
      <c r="AH2318" s="46">
        <f t="shared" si="1886"/>
        <v>30.015500033049111</v>
      </c>
      <c r="AI2318" s="46">
        <f t="shared" si="1912"/>
        <v>0.26568773851003818</v>
      </c>
      <c r="AJ2318" s="47">
        <f t="shared" si="1868"/>
        <v>0.51544906490364129</v>
      </c>
      <c r="AK2318" s="47">
        <f t="shared" si="1869"/>
        <v>3.3024095465834717</v>
      </c>
      <c r="AL2318" s="47">
        <f t="shared" si="1870"/>
        <v>-73.121324454599815</v>
      </c>
      <c r="AM2318" s="47">
        <f t="shared" si="1871"/>
        <v>-48.055177594766278</v>
      </c>
      <c r="AN2318" s="47">
        <f t="shared" si="1872"/>
        <v>-346.6774931376774</v>
      </c>
      <c r="AO2318" s="47">
        <f t="shared" si="1873"/>
        <v>-849.07510598587817</v>
      </c>
      <c r="AP2318" s="47">
        <f t="shared" si="1874"/>
        <v>4.1150886584141854E-3</v>
      </c>
      <c r="AQ2318" s="47">
        <f t="shared" si="1913"/>
        <v>-5.4056903001016927</v>
      </c>
      <c r="AR2318" s="1">
        <f t="shared" si="1875"/>
        <v>22</v>
      </c>
      <c r="AS2318" s="1">
        <f t="shared" si="1894"/>
        <v>4</v>
      </c>
      <c r="AT2318" s="1">
        <f t="shared" si="1895"/>
        <v>2</v>
      </c>
      <c r="AU2318" s="1">
        <f t="shared" si="1896"/>
        <v>1</v>
      </c>
      <c r="AV2318" s="1">
        <f t="shared" si="1897"/>
        <v>1</v>
      </c>
      <c r="AW2318" s="27">
        <f t="shared" si="1887"/>
        <v>30</v>
      </c>
      <c r="AX2318" s="41">
        <f t="shared" si="1914"/>
        <v>4.5</v>
      </c>
      <c r="AY2318" s="29">
        <f t="shared" si="1888"/>
        <v>0.25</v>
      </c>
      <c r="AZ2318" s="29">
        <f t="shared" si="1889"/>
        <v>0.25</v>
      </c>
      <c r="BA2318" s="29">
        <f t="shared" si="1890"/>
        <v>2.25</v>
      </c>
      <c r="BB2318" s="29">
        <f t="shared" si="1891"/>
        <v>6.25</v>
      </c>
      <c r="BC2318" s="29">
        <f t="shared" si="1892"/>
        <v>12.25</v>
      </c>
      <c r="BD2318" s="29">
        <f t="shared" si="1893"/>
        <v>5.5</v>
      </c>
      <c r="BE2318" s="29">
        <f t="shared" si="1893"/>
        <v>1</v>
      </c>
      <c r="BF2318" s="29">
        <f t="shared" si="1893"/>
        <v>4.5</v>
      </c>
      <c r="BG2318" s="29">
        <f t="shared" si="1876"/>
        <v>6.25</v>
      </c>
      <c r="BH2318" s="29">
        <f t="shared" si="1876"/>
        <v>12.25</v>
      </c>
      <c r="BI2318" s="29">
        <f t="shared" si="1915"/>
        <v>1.0172413793103448</v>
      </c>
      <c r="BJ2318" s="28">
        <f t="shared" si="1898"/>
        <v>1.0085838484282528</v>
      </c>
      <c r="BK2318" s="28">
        <f t="shared" si="1899"/>
        <v>2.6803818390720386</v>
      </c>
      <c r="BL2318" s="28">
        <f t="shared" si="1900"/>
        <v>-0.48734215255855245</v>
      </c>
      <c r="BM2318" s="28">
        <f t="shared" si="1901"/>
        <v>-6.5791190595404601</v>
      </c>
      <c r="BN2318" s="28">
        <f t="shared" si="1902"/>
        <v>-15.229442267454768</v>
      </c>
      <c r="BO2318" s="28">
        <f t="shared" si="1903"/>
        <v>-41.789589581895875</v>
      </c>
      <c r="BP2318" s="28">
        <f t="shared" si="1904"/>
        <v>3.6945812807881777E-2</v>
      </c>
      <c r="BQ2318" s="28">
        <f t="shared" si="1916"/>
        <v>-2.268661744669124</v>
      </c>
    </row>
    <row r="2319" spans="1:69" x14ac:dyDescent="0.2">
      <c r="A2319" s="1" t="s">
        <v>7555</v>
      </c>
      <c r="B2319" s="8" t="s">
        <v>6089</v>
      </c>
      <c r="C2319" t="s">
        <v>100</v>
      </c>
      <c r="D2319" s="38">
        <v>9</v>
      </c>
      <c r="E2319" s="52" t="s">
        <v>6090</v>
      </c>
      <c r="G2319" s="8">
        <v>7</v>
      </c>
      <c r="H2319" s="8">
        <v>1</v>
      </c>
      <c r="I2319" s="8">
        <v>1</v>
      </c>
      <c r="J2319" s="8">
        <v>0</v>
      </c>
      <c r="K2319" s="8">
        <v>1</v>
      </c>
      <c r="L2319" s="8">
        <v>0</v>
      </c>
      <c r="M2319" s="8">
        <v>1</v>
      </c>
      <c r="N2319" s="8">
        <v>1</v>
      </c>
      <c r="O2319" s="8">
        <v>1</v>
      </c>
      <c r="P2319" s="8">
        <v>1</v>
      </c>
      <c r="Q2319" s="36">
        <f t="shared" si="1917"/>
        <v>6</v>
      </c>
      <c r="R2319" s="36">
        <f t="shared" si="1905"/>
        <v>1</v>
      </c>
      <c r="S2319" s="36">
        <f t="shared" si="1906"/>
        <v>1</v>
      </c>
      <c r="T2319" s="36">
        <f t="shared" si="1907"/>
        <v>0</v>
      </c>
      <c r="U2319" s="36">
        <f t="shared" si="1908"/>
        <v>0</v>
      </c>
      <c r="V2319" s="36">
        <f t="shared" si="1909"/>
        <v>37</v>
      </c>
      <c r="W2319" s="45">
        <f t="shared" si="1910"/>
        <v>8</v>
      </c>
      <c r="X2319" s="50">
        <f t="shared" si="1911"/>
        <v>4.625</v>
      </c>
      <c r="Y2319" s="46">
        <f t="shared" si="1877"/>
        <v>0.140625</v>
      </c>
      <c r="Z2319" s="46">
        <f t="shared" si="1878"/>
        <v>0.390625</v>
      </c>
      <c r="AA2319" s="46">
        <f t="shared" si="1879"/>
        <v>2.640625</v>
      </c>
      <c r="AB2319" s="46">
        <f t="shared" si="1880"/>
        <v>6.890625</v>
      </c>
      <c r="AC2319" s="46">
        <f t="shared" si="1881"/>
        <v>13.140625</v>
      </c>
      <c r="AD2319" s="46">
        <f t="shared" si="1882"/>
        <v>0.84375</v>
      </c>
      <c r="AE2319" s="46">
        <f t="shared" si="1883"/>
        <v>0.390625</v>
      </c>
      <c r="AF2319" s="46">
        <f t="shared" si="1884"/>
        <v>2.640625</v>
      </c>
      <c r="AG2319" s="46">
        <f t="shared" si="1885"/>
        <v>0</v>
      </c>
      <c r="AH2319" s="46">
        <f t="shared" si="1886"/>
        <v>0</v>
      </c>
      <c r="AI2319" s="46">
        <f t="shared" si="1912"/>
        <v>0.5535714285714286</v>
      </c>
      <c r="AJ2319" s="47">
        <f t="shared" si="1868"/>
        <v>0.74402380914284494</v>
      </c>
      <c r="AK2319" s="47">
        <f t="shared" si="1869"/>
        <v>0.76821813176065357</v>
      </c>
      <c r="AL2319" s="47">
        <f t="shared" si="1870"/>
        <v>-0.59276090413630655</v>
      </c>
      <c r="AM2319" s="47">
        <f t="shared" si="1871"/>
        <v>-10.418365651099725</v>
      </c>
      <c r="AN2319" s="47">
        <f t="shared" si="1872"/>
        <v>0</v>
      </c>
      <c r="AO2319" s="47">
        <f t="shared" si="1873"/>
        <v>0</v>
      </c>
      <c r="AP2319" s="47">
        <f t="shared" si="1874"/>
        <v>0.19047619047619047</v>
      </c>
      <c r="AQ2319" s="47">
        <f t="shared" si="1913"/>
        <v>-1.9510301759000717</v>
      </c>
      <c r="AR2319" s="1">
        <f t="shared" si="1875"/>
        <v>1</v>
      </c>
      <c r="AS2319" s="1">
        <f t="shared" si="1894"/>
        <v>0</v>
      </c>
      <c r="AT2319" s="1">
        <f t="shared" si="1895"/>
        <v>0</v>
      </c>
      <c r="AU2319" s="1">
        <f t="shared" si="1896"/>
        <v>1</v>
      </c>
      <c r="AV2319" s="1">
        <f t="shared" si="1897"/>
        <v>1</v>
      </c>
      <c r="AW2319" s="27">
        <f t="shared" si="1887"/>
        <v>3</v>
      </c>
      <c r="AX2319" s="41">
        <f t="shared" si="1914"/>
        <v>2.6666666666666665</v>
      </c>
      <c r="AY2319" s="29">
        <f t="shared" si="1888"/>
        <v>5.4444444444444455</v>
      </c>
      <c r="AZ2319" s="29">
        <f t="shared" si="1889"/>
        <v>1.7777777777777781</v>
      </c>
      <c r="BA2319" s="29">
        <f t="shared" si="1890"/>
        <v>0.11111111111111122</v>
      </c>
      <c r="BB2319" s="29">
        <f t="shared" si="1891"/>
        <v>0.44444444444444425</v>
      </c>
      <c r="BC2319" s="29">
        <f t="shared" si="1892"/>
        <v>2.7777777777777772</v>
      </c>
      <c r="BD2319" s="29">
        <f t="shared" si="1893"/>
        <v>5.4444444444444455</v>
      </c>
      <c r="BE2319" s="29">
        <f t="shared" si="1893"/>
        <v>0</v>
      </c>
      <c r="BF2319" s="29">
        <f t="shared" si="1893"/>
        <v>0</v>
      </c>
      <c r="BG2319" s="29">
        <f t="shared" si="1876"/>
        <v>0.44444444444444425</v>
      </c>
      <c r="BH2319" s="29">
        <f t="shared" si="1876"/>
        <v>2.7777777777777772</v>
      </c>
      <c r="BI2319" s="29">
        <f t="shared" si="1915"/>
        <v>4.3333333333333339</v>
      </c>
      <c r="BJ2319" s="28">
        <f t="shared" si="1898"/>
        <v>2.0816659994661331</v>
      </c>
      <c r="BK2319" s="28">
        <f t="shared" si="1899"/>
        <v>1.4083065834652535</v>
      </c>
      <c r="BL2319" s="28">
        <f t="shared" si="1900"/>
        <v>0</v>
      </c>
      <c r="BM2319" s="28">
        <f t="shared" si="1901"/>
        <v>0</v>
      </c>
      <c r="BN2319" s="28">
        <f t="shared" si="1902"/>
        <v>-3.2846800780530656E-2</v>
      </c>
      <c r="BO2319" s="28">
        <f t="shared" si="1903"/>
        <v>-0.51323126219579174</v>
      </c>
      <c r="BP2319" s="28">
        <f t="shared" si="1904"/>
        <v>1.5</v>
      </c>
      <c r="BQ2319" s="28">
        <f t="shared" si="1916"/>
        <v>1.2933427807333966</v>
      </c>
    </row>
    <row r="2320" spans="1:69" x14ac:dyDescent="0.2">
      <c r="A2320" s="1" t="s">
        <v>7555</v>
      </c>
      <c r="B2320" s="8" t="s">
        <v>6092</v>
      </c>
      <c r="C2320" t="s">
        <v>294</v>
      </c>
      <c r="D2320" s="38">
        <v>4</v>
      </c>
      <c r="E2320" s="52" t="s">
        <v>3882</v>
      </c>
      <c r="G2320" s="8">
        <v>3</v>
      </c>
      <c r="H2320" s="8">
        <v>1</v>
      </c>
      <c r="I2320" s="8">
        <v>1</v>
      </c>
      <c r="J2320" s="8">
        <v>0</v>
      </c>
      <c r="K2320" s="8">
        <v>1</v>
      </c>
      <c r="L2320" s="8">
        <v>0</v>
      </c>
      <c r="M2320" s="8">
        <v>1</v>
      </c>
      <c r="N2320" s="8">
        <v>0</v>
      </c>
      <c r="O2320" s="8">
        <v>1</v>
      </c>
      <c r="P2320" s="8">
        <v>0</v>
      </c>
      <c r="Q2320" s="36">
        <f t="shared" si="1917"/>
        <v>2</v>
      </c>
      <c r="R2320" s="36">
        <f t="shared" si="1905"/>
        <v>1</v>
      </c>
      <c r="S2320" s="36">
        <f t="shared" si="1906"/>
        <v>1</v>
      </c>
      <c r="T2320" s="36">
        <f t="shared" si="1907"/>
        <v>1</v>
      </c>
      <c r="U2320" s="36">
        <f t="shared" si="1908"/>
        <v>1</v>
      </c>
      <c r="V2320" s="36">
        <f t="shared" si="1909"/>
        <v>20</v>
      </c>
      <c r="W2320" s="45">
        <f t="shared" si="1910"/>
        <v>6</v>
      </c>
      <c r="X2320" s="50">
        <f t="shared" si="1911"/>
        <v>3.3333333333333335</v>
      </c>
      <c r="Y2320" s="46">
        <f t="shared" si="1877"/>
        <v>2.7777777777777772</v>
      </c>
      <c r="Z2320" s="46">
        <f t="shared" si="1878"/>
        <v>0.44444444444444425</v>
      </c>
      <c r="AA2320" s="46">
        <f t="shared" si="1879"/>
        <v>0.11111111111111122</v>
      </c>
      <c r="AB2320" s="46">
        <f t="shared" si="1880"/>
        <v>1.7777777777777781</v>
      </c>
      <c r="AC2320" s="46">
        <f t="shared" si="1881"/>
        <v>5.4444444444444455</v>
      </c>
      <c r="AD2320" s="46">
        <f t="shared" si="1882"/>
        <v>5.5555555555555545</v>
      </c>
      <c r="AE2320" s="46">
        <f t="shared" si="1883"/>
        <v>0.44444444444444425</v>
      </c>
      <c r="AF2320" s="46">
        <f t="shared" si="1884"/>
        <v>0.11111111111111122</v>
      </c>
      <c r="AG2320" s="46">
        <f t="shared" si="1885"/>
        <v>1.7777777777777781</v>
      </c>
      <c r="AH2320" s="46">
        <f t="shared" si="1886"/>
        <v>5.4444444444444455</v>
      </c>
      <c r="AI2320" s="46">
        <f t="shared" si="1912"/>
        <v>2.666666666666667</v>
      </c>
      <c r="AJ2320" s="47">
        <f t="shared" si="1868"/>
        <v>1.6329931618554521</v>
      </c>
      <c r="AK2320" s="47">
        <f t="shared" si="1869"/>
        <v>2.1262931794992856</v>
      </c>
      <c r="AL2320" s="47">
        <f t="shared" si="1870"/>
        <v>6.8041381743977114E-2</v>
      </c>
      <c r="AM2320" s="47">
        <f t="shared" si="1871"/>
        <v>-8.5051727179971566E-3</v>
      </c>
      <c r="AN2320" s="47">
        <f t="shared" si="1872"/>
        <v>-0.54433105395181758</v>
      </c>
      <c r="AO2320" s="47">
        <f t="shared" si="1873"/>
        <v>-2.917274242273022</v>
      </c>
      <c r="AP2320" s="47">
        <f t="shared" si="1874"/>
        <v>0.3</v>
      </c>
      <c r="AQ2320" s="47">
        <f t="shared" si="1913"/>
        <v>-0.38273277230987213</v>
      </c>
      <c r="AR2320" s="1">
        <f t="shared" si="1875"/>
        <v>1</v>
      </c>
      <c r="AS2320" s="1">
        <f t="shared" si="1894"/>
        <v>0</v>
      </c>
      <c r="AT2320" s="1">
        <f t="shared" si="1895"/>
        <v>0</v>
      </c>
      <c r="AU2320" s="1">
        <f t="shared" si="1896"/>
        <v>0</v>
      </c>
      <c r="AV2320" s="1">
        <f t="shared" si="1897"/>
        <v>0</v>
      </c>
      <c r="AW2320" s="27">
        <f t="shared" si="1887"/>
        <v>1</v>
      </c>
      <c r="AX2320" s="41">
        <f t="shared" si="1914"/>
        <v>5</v>
      </c>
      <c r="AY2320" s="29">
        <f t="shared" si="1888"/>
        <v>0</v>
      </c>
      <c r="AZ2320" s="29">
        <f t="shared" si="1889"/>
        <v>1</v>
      </c>
      <c r="BA2320" s="29">
        <f t="shared" si="1890"/>
        <v>4</v>
      </c>
      <c r="BB2320" s="29">
        <f t="shared" si="1891"/>
        <v>9</v>
      </c>
      <c r="BC2320" s="29">
        <f t="shared" si="1892"/>
        <v>16</v>
      </c>
      <c r="BD2320" s="29">
        <f t="shared" si="1893"/>
        <v>0</v>
      </c>
      <c r="BE2320" s="29">
        <f t="shared" si="1893"/>
        <v>0</v>
      </c>
      <c r="BF2320" s="29">
        <f t="shared" si="1893"/>
        <v>0</v>
      </c>
      <c r="BG2320" s="29">
        <f t="shared" si="1876"/>
        <v>0</v>
      </c>
      <c r="BH2320" s="29">
        <f t="shared" si="1876"/>
        <v>0</v>
      </c>
      <c r="BI2320" s="29">
        <f t="shared" si="1915"/>
        <v>0</v>
      </c>
      <c r="BJ2320" s="28">
        <f t="shared" si="1898"/>
        <v>0</v>
      </c>
      <c r="BK2320" s="28" t="e">
        <f t="shared" si="1899"/>
        <v>#DIV/0!</v>
      </c>
      <c r="BL2320" s="28" t="e">
        <f t="shared" si="1900"/>
        <v>#DIV/0!</v>
      </c>
      <c r="BM2320" s="28" t="e">
        <f t="shared" si="1901"/>
        <v>#DIV/0!</v>
      </c>
      <c r="BN2320" s="28" t="e">
        <f t="shared" si="1902"/>
        <v>#DIV/0!</v>
      </c>
      <c r="BO2320" s="28" t="e">
        <f t="shared" si="1903"/>
        <v>#DIV/0!</v>
      </c>
      <c r="BP2320" s="28" t="e">
        <f t="shared" si="1904"/>
        <v>#DIV/0!</v>
      </c>
      <c r="BQ2320" s="28">
        <f t="shared" si="1916"/>
        <v>0</v>
      </c>
    </row>
    <row r="2321" spans="1:69" x14ac:dyDescent="0.2">
      <c r="A2321" s="1" t="s">
        <v>7555</v>
      </c>
      <c r="B2321" s="8" t="s">
        <v>6094</v>
      </c>
      <c r="C2321" t="s">
        <v>81</v>
      </c>
      <c r="D2321" s="38">
        <v>9</v>
      </c>
      <c r="E2321" s="52" t="s">
        <v>6095</v>
      </c>
      <c r="G2321" s="8">
        <v>4</v>
      </c>
      <c r="H2321" s="8">
        <v>0</v>
      </c>
      <c r="I2321" s="8">
        <v>2</v>
      </c>
      <c r="J2321" s="8">
        <v>0</v>
      </c>
      <c r="K2321" s="8">
        <v>3</v>
      </c>
      <c r="L2321" s="8">
        <v>2</v>
      </c>
      <c r="M2321" s="8">
        <v>3</v>
      </c>
      <c r="N2321" s="8">
        <v>2</v>
      </c>
      <c r="O2321" s="8">
        <v>3</v>
      </c>
      <c r="P2321" s="8">
        <v>2</v>
      </c>
      <c r="Q2321" s="36">
        <f t="shared" si="1917"/>
        <v>4</v>
      </c>
      <c r="R2321" s="36">
        <f t="shared" si="1905"/>
        <v>2</v>
      </c>
      <c r="S2321" s="36">
        <f t="shared" si="1906"/>
        <v>1</v>
      </c>
      <c r="T2321" s="36">
        <f t="shared" si="1907"/>
        <v>1</v>
      </c>
      <c r="U2321" s="36">
        <f t="shared" si="1908"/>
        <v>1</v>
      </c>
      <c r="V2321" s="36">
        <f t="shared" si="1909"/>
        <v>34</v>
      </c>
      <c r="W2321" s="45">
        <f t="shared" si="1910"/>
        <v>9</v>
      </c>
      <c r="X2321" s="50">
        <f t="shared" si="1911"/>
        <v>3.7777777777777777</v>
      </c>
      <c r="Y2321" s="46">
        <f t="shared" si="1877"/>
        <v>1.4938271604938274</v>
      </c>
      <c r="Z2321" s="46">
        <f t="shared" si="1878"/>
        <v>4.9382716049382762E-2</v>
      </c>
      <c r="AA2321" s="46">
        <f t="shared" si="1879"/>
        <v>0.60493827160493807</v>
      </c>
      <c r="AB2321" s="46">
        <f t="shared" si="1880"/>
        <v>3.1604938271604937</v>
      </c>
      <c r="AC2321" s="46">
        <f t="shared" si="1881"/>
        <v>7.716049382716049</v>
      </c>
      <c r="AD2321" s="46">
        <f t="shared" si="1882"/>
        <v>5.9753086419753094</v>
      </c>
      <c r="AE2321" s="46">
        <f t="shared" si="1883"/>
        <v>9.8765432098765524E-2</v>
      </c>
      <c r="AF2321" s="46">
        <f t="shared" si="1884"/>
        <v>0.60493827160493807</v>
      </c>
      <c r="AG2321" s="46">
        <f t="shared" si="1885"/>
        <v>3.1604938271604937</v>
      </c>
      <c r="AH2321" s="46">
        <f t="shared" si="1886"/>
        <v>7.716049382716049</v>
      </c>
      <c r="AI2321" s="46">
        <f t="shared" si="1912"/>
        <v>2.1944444444444446</v>
      </c>
      <c r="AJ2321" s="47">
        <f t="shared" si="1868"/>
        <v>1.4813657362192649</v>
      </c>
      <c r="AK2321" s="47">
        <f t="shared" si="1869"/>
        <v>2.2465890237337653</v>
      </c>
      <c r="AL2321" s="47">
        <f t="shared" si="1870"/>
        <v>6.7515823402968227E-3</v>
      </c>
      <c r="AM2321" s="47">
        <f t="shared" si="1871"/>
        <v>-0.1447370464201129</v>
      </c>
      <c r="AN2321" s="47">
        <f t="shared" si="1872"/>
        <v>-1.728405079115984</v>
      </c>
      <c r="AO2321" s="47">
        <f t="shared" si="1873"/>
        <v>-6.593342129196107</v>
      </c>
      <c r="AP2321" s="47">
        <f t="shared" si="1874"/>
        <v>0.16071428571428573</v>
      </c>
      <c r="AQ2321" s="47">
        <f t="shared" si="1913"/>
        <v>-0.99854094353434419</v>
      </c>
      <c r="AR2321" s="1">
        <f t="shared" si="1875"/>
        <v>0</v>
      </c>
      <c r="AS2321" s="1">
        <f t="shared" si="1894"/>
        <v>0</v>
      </c>
      <c r="AT2321" s="1">
        <f t="shared" si="1895"/>
        <v>2</v>
      </c>
      <c r="AU2321" s="1">
        <f t="shared" si="1896"/>
        <v>2</v>
      </c>
      <c r="AV2321" s="1">
        <f t="shared" si="1897"/>
        <v>2</v>
      </c>
      <c r="AW2321" s="27">
        <f t="shared" si="1887"/>
        <v>6</v>
      </c>
      <c r="AX2321" s="41">
        <f t="shared" si="1914"/>
        <v>2</v>
      </c>
      <c r="AY2321" s="29">
        <f t="shared" si="1888"/>
        <v>9</v>
      </c>
      <c r="AZ2321" s="29">
        <f t="shared" si="1889"/>
        <v>4</v>
      </c>
      <c r="BA2321" s="29">
        <f t="shared" si="1890"/>
        <v>1</v>
      </c>
      <c r="BB2321" s="29">
        <f t="shared" si="1891"/>
        <v>0</v>
      </c>
      <c r="BC2321" s="29">
        <f t="shared" si="1892"/>
        <v>1</v>
      </c>
      <c r="BD2321" s="29">
        <f t="shared" si="1893"/>
        <v>0</v>
      </c>
      <c r="BE2321" s="29">
        <f t="shared" si="1893"/>
        <v>0</v>
      </c>
      <c r="BF2321" s="29">
        <f t="shared" si="1893"/>
        <v>2</v>
      </c>
      <c r="BG2321" s="29">
        <f t="shared" si="1876"/>
        <v>0</v>
      </c>
      <c r="BH2321" s="29">
        <f t="shared" si="1876"/>
        <v>2</v>
      </c>
      <c r="BI2321" s="29">
        <f t="shared" si="1915"/>
        <v>0.8</v>
      </c>
      <c r="BJ2321" s="28">
        <f t="shared" si="1898"/>
        <v>0.89442719099991586</v>
      </c>
      <c r="BK2321" s="28">
        <f t="shared" si="1899"/>
        <v>0</v>
      </c>
      <c r="BL2321" s="28">
        <f t="shared" si="1900"/>
        <v>0</v>
      </c>
      <c r="BM2321" s="28">
        <f t="shared" si="1901"/>
        <v>2.7950849718747377</v>
      </c>
      <c r="BN2321" s="28">
        <f t="shared" si="1902"/>
        <v>0</v>
      </c>
      <c r="BO2321" s="28">
        <f t="shared" si="1903"/>
        <v>-2.7950849718747377</v>
      </c>
      <c r="BP2321" s="28">
        <f t="shared" si="1904"/>
        <v>0.3</v>
      </c>
      <c r="BQ2321" s="28">
        <f t="shared" si="1916"/>
        <v>0</v>
      </c>
    </row>
    <row r="2322" spans="1:69" x14ac:dyDescent="0.2">
      <c r="A2322" s="1" t="s">
        <v>7555</v>
      </c>
      <c r="B2322" s="8" t="s">
        <v>6097</v>
      </c>
      <c r="C2322" t="s">
        <v>42</v>
      </c>
      <c r="D2322" s="38">
        <v>14</v>
      </c>
      <c r="E2322" s="52" t="s">
        <v>1635</v>
      </c>
      <c r="G2322" s="8">
        <v>6</v>
      </c>
      <c r="H2322" s="8">
        <v>2</v>
      </c>
      <c r="I2322" s="8">
        <v>4</v>
      </c>
      <c r="J2322" s="8">
        <v>0</v>
      </c>
      <c r="K2322" s="8">
        <v>1</v>
      </c>
      <c r="L2322" s="8">
        <v>1</v>
      </c>
      <c r="M2322" s="8">
        <v>1</v>
      </c>
      <c r="N2322" s="8">
        <v>1</v>
      </c>
      <c r="O2322" s="8">
        <v>3</v>
      </c>
      <c r="P2322" s="8">
        <v>2</v>
      </c>
      <c r="Q2322" s="36">
        <f t="shared" si="1917"/>
        <v>4</v>
      </c>
      <c r="R2322" s="36">
        <f t="shared" si="1905"/>
        <v>4</v>
      </c>
      <c r="S2322" s="36">
        <f t="shared" si="1906"/>
        <v>0</v>
      </c>
      <c r="T2322" s="36">
        <f t="shared" si="1907"/>
        <v>0</v>
      </c>
      <c r="U2322" s="36">
        <f t="shared" si="1908"/>
        <v>1</v>
      </c>
      <c r="V2322" s="36">
        <f t="shared" si="1909"/>
        <v>37</v>
      </c>
      <c r="W2322" s="45">
        <f t="shared" si="1910"/>
        <v>9</v>
      </c>
      <c r="X2322" s="50">
        <f t="shared" si="1911"/>
        <v>4.1111111111111107</v>
      </c>
      <c r="Y2322" s="46">
        <f t="shared" si="1877"/>
        <v>0.79012345679012419</v>
      </c>
      <c r="Z2322" s="46">
        <f t="shared" si="1878"/>
        <v>1.2345679012345592E-2</v>
      </c>
      <c r="AA2322" s="46">
        <f t="shared" si="1879"/>
        <v>1.2345679012345669</v>
      </c>
      <c r="AB2322" s="46">
        <f t="shared" si="1880"/>
        <v>4.4567901234567886</v>
      </c>
      <c r="AC2322" s="46">
        <f t="shared" si="1881"/>
        <v>9.6790123456790091</v>
      </c>
      <c r="AD2322" s="46">
        <f t="shared" si="1882"/>
        <v>3.1604938271604968</v>
      </c>
      <c r="AE2322" s="46">
        <f t="shared" si="1883"/>
        <v>4.9382716049382366E-2</v>
      </c>
      <c r="AF2322" s="46">
        <f t="shared" si="1884"/>
        <v>0</v>
      </c>
      <c r="AG2322" s="46">
        <f t="shared" si="1885"/>
        <v>0</v>
      </c>
      <c r="AH2322" s="46">
        <f t="shared" si="1886"/>
        <v>9.6790123456790091</v>
      </c>
      <c r="AI2322" s="46">
        <f t="shared" si="1912"/>
        <v>1.6111111111111112</v>
      </c>
      <c r="AJ2322" s="47">
        <f t="shared" si="1868"/>
        <v>1.2692955176439846</v>
      </c>
      <c r="AK2322" s="47">
        <f t="shared" si="1869"/>
        <v>1.3737704955132168</v>
      </c>
      <c r="AL2322" s="47">
        <f t="shared" si="1870"/>
        <v>-2.6831454990492195E-3</v>
      </c>
      <c r="AM2322" s="47">
        <f t="shared" si="1871"/>
        <v>0</v>
      </c>
      <c r="AN2322" s="47">
        <f t="shared" si="1872"/>
        <v>0</v>
      </c>
      <c r="AO2322" s="47">
        <f t="shared" si="1873"/>
        <v>-14.725102498782269</v>
      </c>
      <c r="AP2322" s="47">
        <f t="shared" si="1874"/>
        <v>0.16071428571428573</v>
      </c>
      <c r="AQ2322" s="47">
        <f t="shared" si="1913"/>
        <v>-2.1461810060520161</v>
      </c>
      <c r="AR2322" s="1">
        <f t="shared" si="1875"/>
        <v>2</v>
      </c>
      <c r="AS2322" s="1">
        <f t="shared" si="1894"/>
        <v>0</v>
      </c>
      <c r="AT2322" s="1">
        <f t="shared" si="1895"/>
        <v>1</v>
      </c>
      <c r="AU2322" s="1">
        <f t="shared" si="1896"/>
        <v>1</v>
      </c>
      <c r="AV2322" s="1">
        <f t="shared" si="1897"/>
        <v>2</v>
      </c>
      <c r="AW2322" s="27">
        <f t="shared" si="1887"/>
        <v>6</v>
      </c>
      <c r="AX2322" s="41">
        <f t="shared" si="1914"/>
        <v>2.8333333333333335</v>
      </c>
      <c r="AY2322" s="29">
        <f t="shared" si="1888"/>
        <v>4.6944444444444438</v>
      </c>
      <c r="AZ2322" s="29">
        <f t="shared" si="1889"/>
        <v>1.3611111111111107</v>
      </c>
      <c r="BA2322" s="29">
        <f t="shared" si="1890"/>
        <v>2.7777777777777728E-2</v>
      </c>
      <c r="BB2322" s="29">
        <f t="shared" si="1891"/>
        <v>0.69444444444444464</v>
      </c>
      <c r="BC2322" s="29">
        <f t="shared" si="1892"/>
        <v>3.3611111111111116</v>
      </c>
      <c r="BD2322" s="29">
        <f t="shared" si="1893"/>
        <v>9.3888888888888875</v>
      </c>
      <c r="BE2322" s="29">
        <f t="shared" si="1893"/>
        <v>0</v>
      </c>
      <c r="BF2322" s="29">
        <f t="shared" si="1893"/>
        <v>2.7777777777777728E-2</v>
      </c>
      <c r="BG2322" s="29">
        <f t="shared" si="1876"/>
        <v>0.69444444444444464</v>
      </c>
      <c r="BH2322" s="29">
        <f t="shared" si="1876"/>
        <v>6.7222222222222232</v>
      </c>
      <c r="BI2322" s="29">
        <f t="shared" si="1915"/>
        <v>3.3666666666666671</v>
      </c>
      <c r="BJ2322" s="28">
        <f t="shared" si="1898"/>
        <v>1.8348478592697182</v>
      </c>
      <c r="BK2322" s="28">
        <f t="shared" si="1899"/>
        <v>3.2931091288562948</v>
      </c>
      <c r="BL2322" s="28">
        <f t="shared" si="1900"/>
        <v>0</v>
      </c>
      <c r="BM2322" s="28">
        <f t="shared" si="1901"/>
        <v>7.494558782103521E-4</v>
      </c>
      <c r="BN2322" s="28">
        <f t="shared" si="1902"/>
        <v>-9.3681984776294289E-2</v>
      </c>
      <c r="BO2322" s="28">
        <f t="shared" si="1903"/>
        <v>-1.9950515477959632</v>
      </c>
      <c r="BP2322" s="28">
        <f t="shared" si="1904"/>
        <v>0.3</v>
      </c>
      <c r="BQ2322" s="28">
        <f t="shared" si="1916"/>
        <v>0.3615375156486742</v>
      </c>
    </row>
    <row r="2323" spans="1:69" x14ac:dyDescent="0.2">
      <c r="A2323" s="1" t="s">
        <v>7555</v>
      </c>
      <c r="B2323" s="8" t="s">
        <v>6099</v>
      </c>
      <c r="C2323" t="s">
        <v>49</v>
      </c>
      <c r="D2323" s="38">
        <v>137</v>
      </c>
      <c r="E2323" s="52" t="s">
        <v>1058</v>
      </c>
      <c r="G2323" s="8">
        <v>106</v>
      </c>
      <c r="H2323" s="8">
        <v>79</v>
      </c>
      <c r="I2323" s="8">
        <v>14</v>
      </c>
      <c r="J2323" s="8">
        <v>10</v>
      </c>
      <c r="K2323" s="8">
        <v>12</v>
      </c>
      <c r="L2323" s="8">
        <v>11</v>
      </c>
      <c r="M2323" s="8">
        <v>4</v>
      </c>
      <c r="N2323" s="8">
        <v>4</v>
      </c>
      <c r="O2323" s="8">
        <v>1</v>
      </c>
      <c r="P2323" s="8">
        <v>1</v>
      </c>
      <c r="Q2323" s="36">
        <f t="shared" si="1917"/>
        <v>27</v>
      </c>
      <c r="R2323" s="36">
        <f t="shared" si="1905"/>
        <v>4</v>
      </c>
      <c r="S2323" s="36">
        <f t="shared" si="1906"/>
        <v>1</v>
      </c>
      <c r="T2323" s="36">
        <f t="shared" si="1907"/>
        <v>0</v>
      </c>
      <c r="U2323" s="36">
        <f t="shared" si="1908"/>
        <v>0</v>
      </c>
      <c r="V2323" s="36">
        <f t="shared" si="1909"/>
        <v>154</v>
      </c>
      <c r="W2323" s="45">
        <f t="shared" si="1910"/>
        <v>32</v>
      </c>
      <c r="X2323" s="50">
        <f t="shared" si="1911"/>
        <v>4.8125</v>
      </c>
      <c r="Y2323" s="46">
        <f t="shared" si="1877"/>
        <v>3.515625E-2</v>
      </c>
      <c r="Z2323" s="46">
        <f t="shared" si="1878"/>
        <v>0.66015625</v>
      </c>
      <c r="AA2323" s="46">
        <f t="shared" si="1879"/>
        <v>3.28515625</v>
      </c>
      <c r="AB2323" s="46">
        <f t="shared" si="1880"/>
        <v>7.91015625</v>
      </c>
      <c r="AC2323" s="46">
        <f t="shared" si="1881"/>
        <v>14.53515625</v>
      </c>
      <c r="AD2323" s="46">
        <f t="shared" si="1882"/>
        <v>0.94921875</v>
      </c>
      <c r="AE2323" s="46">
        <f t="shared" si="1883"/>
        <v>2.640625</v>
      </c>
      <c r="AF2323" s="46">
        <f t="shared" si="1884"/>
        <v>3.28515625</v>
      </c>
      <c r="AG2323" s="46">
        <f t="shared" si="1885"/>
        <v>0</v>
      </c>
      <c r="AH2323" s="46">
        <f t="shared" si="1886"/>
        <v>0</v>
      </c>
      <c r="AI2323" s="46">
        <f t="shared" si="1912"/>
        <v>0.22177419354838709</v>
      </c>
      <c r="AJ2323" s="47">
        <f t="shared" si="1868"/>
        <v>0.47092907485988494</v>
      </c>
      <c r="AK2323" s="47">
        <f t="shared" si="1869"/>
        <v>1.7041235074665018</v>
      </c>
      <c r="AL2323" s="47">
        <f t="shared" si="1870"/>
        <v>-20.542986808800567</v>
      </c>
      <c r="AM2323" s="47">
        <f t="shared" si="1871"/>
        <v>-57.012164915775728</v>
      </c>
      <c r="AN2323" s="47">
        <f t="shared" si="1872"/>
        <v>0</v>
      </c>
      <c r="AO2323" s="47">
        <f t="shared" si="1873"/>
        <v>0</v>
      </c>
      <c r="AP2323" s="47">
        <f t="shared" si="1874"/>
        <v>3.4408602150537634E-2</v>
      </c>
      <c r="AQ2323" s="47">
        <f t="shared" si="1913"/>
        <v>-2.6099278526317344</v>
      </c>
      <c r="AR2323" s="1">
        <f t="shared" si="1875"/>
        <v>79</v>
      </c>
      <c r="AS2323" s="1">
        <f t="shared" si="1894"/>
        <v>10</v>
      </c>
      <c r="AT2323" s="1">
        <f t="shared" si="1895"/>
        <v>11</v>
      </c>
      <c r="AU2323" s="1">
        <f t="shared" si="1896"/>
        <v>4</v>
      </c>
      <c r="AV2323" s="1">
        <f t="shared" si="1897"/>
        <v>1</v>
      </c>
      <c r="AW2323" s="27">
        <f t="shared" si="1887"/>
        <v>105</v>
      </c>
      <c r="AX2323" s="41">
        <f t="shared" si="1914"/>
        <v>4.5428571428571427</v>
      </c>
      <c r="AY2323" s="29">
        <f t="shared" si="1888"/>
        <v>0.20897959183673484</v>
      </c>
      <c r="AZ2323" s="29">
        <f t="shared" si="1889"/>
        <v>0.29469387755102022</v>
      </c>
      <c r="BA2323" s="29">
        <f t="shared" si="1890"/>
        <v>2.3804081632653058</v>
      </c>
      <c r="BB2323" s="29">
        <f t="shared" si="1891"/>
        <v>6.4661224489795908</v>
      </c>
      <c r="BC2323" s="29">
        <f t="shared" si="1892"/>
        <v>12.551836734693877</v>
      </c>
      <c r="BD2323" s="29">
        <f t="shared" si="1893"/>
        <v>16.509387755102054</v>
      </c>
      <c r="BE2323" s="29">
        <f t="shared" si="1893"/>
        <v>2.9469387755102021</v>
      </c>
      <c r="BF2323" s="29">
        <f t="shared" si="1893"/>
        <v>26.184489795918363</v>
      </c>
      <c r="BG2323" s="29">
        <f t="shared" si="1876"/>
        <v>25.864489795918363</v>
      </c>
      <c r="BH2323" s="29">
        <f t="shared" si="1876"/>
        <v>12.551836734693877</v>
      </c>
      <c r="BI2323" s="29">
        <f t="shared" si="1915"/>
        <v>0.80824175824175826</v>
      </c>
      <c r="BJ2323" s="28">
        <f t="shared" si="1898"/>
        <v>0.89902266836924538</v>
      </c>
      <c r="BK2323" s="28">
        <f t="shared" si="1899"/>
        <v>10.386541940040757</v>
      </c>
      <c r="BL2323" s="28">
        <f t="shared" si="1900"/>
        <v>-2.2016320697790812</v>
      </c>
      <c r="BM2323" s="28">
        <f t="shared" si="1901"/>
        <v>-55.597838089993139</v>
      </c>
      <c r="BN2323" s="28">
        <f t="shared" si="1902"/>
        <v>-90.513623478646508</v>
      </c>
      <c r="BO2323" s="28">
        <f t="shared" si="1903"/>
        <v>-61.199658017356391</v>
      </c>
      <c r="BP2323" s="28">
        <f t="shared" si="1904"/>
        <v>9.8020911127707239E-3</v>
      </c>
      <c r="BQ2323" s="28">
        <f t="shared" si="1916"/>
        <v>-1.9518532505743194</v>
      </c>
    </row>
    <row r="2324" spans="1:69" x14ac:dyDescent="0.2">
      <c r="A2324" s="1" t="s">
        <v>7555</v>
      </c>
      <c r="B2324" s="8" t="s">
        <v>6101</v>
      </c>
      <c r="C2324" t="s">
        <v>18</v>
      </c>
      <c r="D2324" s="38">
        <v>1719</v>
      </c>
      <c r="E2324" s="52" t="s">
        <v>6102</v>
      </c>
      <c r="G2324" s="1">
        <v>842</v>
      </c>
      <c r="H2324" s="8">
        <v>128</v>
      </c>
      <c r="I2324" s="8">
        <v>237</v>
      </c>
      <c r="J2324" s="8">
        <v>132</v>
      </c>
      <c r="K2324" s="8">
        <v>93</v>
      </c>
      <c r="L2324" s="8">
        <v>50</v>
      </c>
      <c r="M2324" s="8">
        <v>51</v>
      </c>
      <c r="N2324" s="8">
        <v>40</v>
      </c>
      <c r="O2324" s="8">
        <v>58</v>
      </c>
      <c r="P2324" s="8">
        <v>44</v>
      </c>
      <c r="Q2324" s="36">
        <f>IFERROR(H2324-#REF!,0)</f>
        <v>0</v>
      </c>
      <c r="R2324" s="36">
        <f t="shared" si="1905"/>
        <v>105</v>
      </c>
      <c r="S2324" s="36">
        <f t="shared" si="1906"/>
        <v>43</v>
      </c>
      <c r="T2324" s="36">
        <f t="shared" si="1907"/>
        <v>11</v>
      </c>
      <c r="U2324" s="36">
        <f t="shared" si="1908"/>
        <v>14</v>
      </c>
      <c r="V2324" s="36">
        <f t="shared" si="1909"/>
        <v>585</v>
      </c>
      <c r="W2324" s="45">
        <f t="shared" si="1910"/>
        <v>173</v>
      </c>
      <c r="X2324" s="50">
        <f t="shared" si="1911"/>
        <v>3.3815028901734103</v>
      </c>
      <c r="Y2324" s="46">
        <f t="shared" si="1877"/>
        <v>2.619532894517024</v>
      </c>
      <c r="Z2324" s="46">
        <f t="shared" si="1878"/>
        <v>0.38253867486384452</v>
      </c>
      <c r="AA2324" s="46">
        <f t="shared" si="1879"/>
        <v>0.14554445521066517</v>
      </c>
      <c r="AB2324" s="46">
        <f t="shared" si="1880"/>
        <v>1.9085502355574859</v>
      </c>
      <c r="AC2324" s="46">
        <f t="shared" si="1881"/>
        <v>5.6715560159043061</v>
      </c>
      <c r="AD2324" s="46">
        <f t="shared" si="1882"/>
        <v>0</v>
      </c>
      <c r="AE2324" s="46">
        <f t="shared" si="1883"/>
        <v>40.166560860703676</v>
      </c>
      <c r="AF2324" s="46">
        <f t="shared" si="1884"/>
        <v>6.2584115740586022</v>
      </c>
      <c r="AG2324" s="46">
        <f t="shared" si="1885"/>
        <v>20.994052591132345</v>
      </c>
      <c r="AH2324" s="46">
        <f t="shared" si="1886"/>
        <v>79.401784222660282</v>
      </c>
      <c r="AI2324" s="46">
        <f t="shared" si="1912"/>
        <v>0.85360935609624944</v>
      </c>
      <c r="AJ2324" s="47">
        <f t="shared" si="1868"/>
        <v>0.92390982032677271</v>
      </c>
      <c r="AK2324" s="47">
        <f t="shared" si="1869"/>
        <v>0</v>
      </c>
      <c r="AL2324" s="47">
        <f t="shared" si="1870"/>
        <v>31.5002189785307</v>
      </c>
      <c r="AM2324" s="47">
        <f t="shared" si="1871"/>
        <v>-3.0274236755415038</v>
      </c>
      <c r="AN2324" s="47">
        <f t="shared" si="1872"/>
        <v>-36.775562884994152</v>
      </c>
      <c r="AO2324" s="47">
        <f t="shared" si="1873"/>
        <v>-239.76877504546761</v>
      </c>
      <c r="AP2324" s="47">
        <f t="shared" si="1874"/>
        <v>5.8819529443764453E-3</v>
      </c>
      <c r="AQ2324" s="47">
        <f t="shared" si="1913"/>
        <v>-1.4591451405736691</v>
      </c>
      <c r="AR2324" s="1">
        <f t="shared" si="1875"/>
        <v>128</v>
      </c>
      <c r="AS2324" s="1">
        <f t="shared" si="1894"/>
        <v>132</v>
      </c>
      <c r="AT2324" s="1">
        <f t="shared" si="1895"/>
        <v>50</v>
      </c>
      <c r="AU2324" s="1">
        <f t="shared" si="1896"/>
        <v>40</v>
      </c>
      <c r="AV2324" s="1">
        <f t="shared" si="1897"/>
        <v>44</v>
      </c>
      <c r="AW2324" s="27">
        <f t="shared" si="1887"/>
        <v>394</v>
      </c>
      <c r="AX2324" s="41">
        <f t="shared" si="1914"/>
        <v>3.6598984771573604</v>
      </c>
      <c r="AY2324" s="29">
        <f t="shared" si="1888"/>
        <v>1.7958720915251618</v>
      </c>
      <c r="AZ2324" s="29">
        <f t="shared" si="1889"/>
        <v>0.11566904583988251</v>
      </c>
      <c r="BA2324" s="29">
        <f t="shared" si="1890"/>
        <v>0.43546600015460329</v>
      </c>
      <c r="BB2324" s="29">
        <f t="shared" si="1891"/>
        <v>2.7552629544693241</v>
      </c>
      <c r="BC2324" s="29">
        <f t="shared" si="1892"/>
        <v>7.0750599087840449</v>
      </c>
      <c r="BD2324" s="29">
        <f t="shared" si="1893"/>
        <v>229.87162771522071</v>
      </c>
      <c r="BE2324" s="29">
        <f t="shared" si="1893"/>
        <v>15.268314050864491</v>
      </c>
      <c r="BF2324" s="29">
        <f t="shared" si="1893"/>
        <v>21.773300007730164</v>
      </c>
      <c r="BG2324" s="29">
        <f t="shared" si="1876"/>
        <v>110.21051817877296</v>
      </c>
      <c r="BH2324" s="29">
        <f t="shared" si="1876"/>
        <v>311.30263598649799</v>
      </c>
      <c r="BI2324" s="29">
        <f t="shared" si="1915"/>
        <v>1.7517211092597615</v>
      </c>
      <c r="BJ2324" s="28">
        <f t="shared" si="1898"/>
        <v>1.3235260138205678</v>
      </c>
      <c r="BK2324" s="28">
        <f t="shared" si="1899"/>
        <v>132.8695996759833</v>
      </c>
      <c r="BL2324" s="28">
        <f t="shared" si="1900"/>
        <v>2.2397637713778722</v>
      </c>
      <c r="BM2324" s="28">
        <f t="shared" si="1901"/>
        <v>-6.1973202268155374</v>
      </c>
      <c r="BN2324" s="28">
        <f t="shared" si="1902"/>
        <v>-78.905472638085712</v>
      </c>
      <c r="BO2324" s="28">
        <f t="shared" si="1903"/>
        <v>-357.14980200343979</v>
      </c>
      <c r="BP2324" s="28">
        <f t="shared" si="1904"/>
        <v>2.5575115542400165E-3</v>
      </c>
      <c r="BQ2324" s="28">
        <f t="shared" si="1916"/>
        <v>-0.78552236316577129</v>
      </c>
    </row>
    <row r="2325" spans="1:69" x14ac:dyDescent="0.2">
      <c r="A2325" s="1" t="s">
        <v>7555</v>
      </c>
      <c r="B2325" s="8" t="s">
        <v>6104</v>
      </c>
      <c r="C2325" t="s">
        <v>49</v>
      </c>
      <c r="D2325" s="38">
        <v>104</v>
      </c>
      <c r="E2325" s="52" t="s">
        <v>50</v>
      </c>
      <c r="G2325" s="8">
        <v>81</v>
      </c>
      <c r="H2325" s="8">
        <v>48</v>
      </c>
      <c r="I2325" s="8">
        <v>14</v>
      </c>
      <c r="J2325" s="8">
        <v>4</v>
      </c>
      <c r="K2325" s="8">
        <v>5</v>
      </c>
      <c r="L2325" s="8">
        <v>3</v>
      </c>
      <c r="M2325" s="8">
        <v>2</v>
      </c>
      <c r="N2325" s="8">
        <v>1</v>
      </c>
      <c r="O2325" s="8">
        <v>2</v>
      </c>
      <c r="P2325" s="8">
        <v>1</v>
      </c>
      <c r="Q2325" s="36">
        <f t="shared" si="1917"/>
        <v>33</v>
      </c>
      <c r="R2325" s="36">
        <f t="shared" si="1905"/>
        <v>10</v>
      </c>
      <c r="S2325" s="36">
        <f t="shared" si="1906"/>
        <v>2</v>
      </c>
      <c r="T2325" s="36">
        <f t="shared" si="1907"/>
        <v>1</v>
      </c>
      <c r="U2325" s="36">
        <f t="shared" si="1908"/>
        <v>1</v>
      </c>
      <c r="V2325" s="36">
        <f t="shared" si="1909"/>
        <v>214</v>
      </c>
      <c r="W2325" s="45">
        <f t="shared" si="1910"/>
        <v>47</v>
      </c>
      <c r="X2325" s="50">
        <f t="shared" si="1911"/>
        <v>4.5531914893617023</v>
      </c>
      <c r="Y2325" s="46">
        <f t="shared" si="1877"/>
        <v>0.19963784517881383</v>
      </c>
      <c r="Z2325" s="46">
        <f t="shared" si="1878"/>
        <v>0.30602082390221835</v>
      </c>
      <c r="AA2325" s="46">
        <f t="shared" si="1879"/>
        <v>2.4124038026256227</v>
      </c>
      <c r="AB2325" s="46">
        <f t="shared" si="1880"/>
        <v>6.5187867813490277</v>
      </c>
      <c r="AC2325" s="46">
        <f t="shared" si="1881"/>
        <v>12.625169760072431</v>
      </c>
      <c r="AD2325" s="46">
        <f t="shared" si="1882"/>
        <v>6.5880488909008568</v>
      </c>
      <c r="AE2325" s="46">
        <f t="shared" si="1883"/>
        <v>3.0602082390221836</v>
      </c>
      <c r="AF2325" s="46">
        <f t="shared" si="1884"/>
        <v>4.8248076052512454</v>
      </c>
      <c r="AG2325" s="46">
        <f t="shared" si="1885"/>
        <v>6.5187867813490277</v>
      </c>
      <c r="AH2325" s="46">
        <f t="shared" si="1886"/>
        <v>12.625169760072431</v>
      </c>
      <c r="AI2325" s="46">
        <f t="shared" si="1912"/>
        <v>0.73080481036077716</v>
      </c>
      <c r="AJ2325" s="47">
        <f t="shared" si="1868"/>
        <v>0.85487122443136265</v>
      </c>
      <c r="AK2325" s="47">
        <f t="shared" si="1869"/>
        <v>4.7116839834697437</v>
      </c>
      <c r="AL2325" s="47">
        <f t="shared" si="1870"/>
        <v>-2.7097197335671046</v>
      </c>
      <c r="AM2325" s="47">
        <f t="shared" si="1871"/>
        <v>-11.995073299875669</v>
      </c>
      <c r="AN2325" s="47">
        <f t="shared" si="1872"/>
        <v>-26.640849451547297</v>
      </c>
      <c r="AO2325" s="47">
        <f t="shared" si="1873"/>
        <v>-71.80484410251843</v>
      </c>
      <c r="AP2325" s="47">
        <f t="shared" si="1874"/>
        <v>2.2705314009661835E-2</v>
      </c>
      <c r="AQ2325" s="47">
        <f t="shared" si="1913"/>
        <v>-2.4621370639564355</v>
      </c>
      <c r="AR2325" s="1">
        <f t="shared" si="1875"/>
        <v>48</v>
      </c>
      <c r="AS2325" s="1">
        <f t="shared" si="1894"/>
        <v>4</v>
      </c>
      <c r="AT2325" s="1">
        <f t="shared" si="1895"/>
        <v>3</v>
      </c>
      <c r="AU2325" s="1">
        <f t="shared" si="1896"/>
        <v>1</v>
      </c>
      <c r="AV2325" s="1">
        <f t="shared" si="1897"/>
        <v>1</v>
      </c>
      <c r="AW2325" s="27">
        <f t="shared" si="1887"/>
        <v>57</v>
      </c>
      <c r="AX2325" s="41">
        <f t="shared" si="1914"/>
        <v>4.7017543859649127</v>
      </c>
      <c r="AY2325" s="29">
        <f t="shared" si="1888"/>
        <v>8.8950446291166274E-2</v>
      </c>
      <c r="AZ2325" s="29">
        <f t="shared" si="1889"/>
        <v>0.49245921822099165</v>
      </c>
      <c r="BA2325" s="29">
        <f t="shared" si="1890"/>
        <v>2.8959679901508171</v>
      </c>
      <c r="BB2325" s="29">
        <f t="shared" si="1891"/>
        <v>7.2994767620806424</v>
      </c>
      <c r="BC2325" s="29">
        <f t="shared" si="1892"/>
        <v>13.702985534010468</v>
      </c>
      <c r="BD2325" s="29">
        <f t="shared" si="1893"/>
        <v>4.2696214219759812</v>
      </c>
      <c r="BE2325" s="29">
        <f t="shared" si="1893"/>
        <v>1.9698368728839666</v>
      </c>
      <c r="BF2325" s="29">
        <f t="shared" si="1893"/>
        <v>8.6879039704524512</v>
      </c>
      <c r="BG2325" s="29">
        <f t="shared" si="1876"/>
        <v>7.2994767620806424</v>
      </c>
      <c r="BH2325" s="29">
        <f t="shared" si="1876"/>
        <v>13.702985534010468</v>
      </c>
      <c r="BI2325" s="29">
        <f t="shared" si="1915"/>
        <v>0.64160401002506262</v>
      </c>
      <c r="BJ2325" s="28">
        <f t="shared" si="1898"/>
        <v>0.80100187891481422</v>
      </c>
      <c r="BK2325" s="28">
        <f t="shared" si="1899"/>
        <v>2.4777804960463978</v>
      </c>
      <c r="BL2325" s="28">
        <f t="shared" si="1900"/>
        <v>-2.6897678225620858</v>
      </c>
      <c r="BM2325" s="28">
        <f t="shared" si="1901"/>
        <v>-28.768107045951606</v>
      </c>
      <c r="BN2325" s="28">
        <f t="shared" si="1902"/>
        <v>-38.373992916804234</v>
      </c>
      <c r="BO2325" s="28">
        <f t="shared" si="1903"/>
        <v>-98.701145824876718</v>
      </c>
      <c r="BP2325" s="28">
        <f t="shared" si="1904"/>
        <v>1.8506493506493506E-2</v>
      </c>
      <c r="BQ2325" s="28">
        <f t="shared" si="1916"/>
        <v>-3.0731000933462496</v>
      </c>
    </row>
    <row r="2326" spans="1:69" x14ac:dyDescent="0.2">
      <c r="A2326" s="1" t="s">
        <v>7555</v>
      </c>
      <c r="B2326" s="8" t="s">
        <v>6106</v>
      </c>
      <c r="C2326" t="s">
        <v>50</v>
      </c>
      <c r="D2326" s="38" t="s">
        <v>50</v>
      </c>
      <c r="E2326" s="52" t="s">
        <v>3584</v>
      </c>
      <c r="G2326" s="8" t="s">
        <v>50</v>
      </c>
      <c r="H2326" s="8"/>
      <c r="I2326" s="8" t="s">
        <v>50</v>
      </c>
      <c r="J2326" s="8"/>
      <c r="K2326" s="8" t="s">
        <v>50</v>
      </c>
      <c r="L2326" s="8"/>
      <c r="M2326" s="8" t="s">
        <v>50</v>
      </c>
      <c r="N2326" s="8"/>
      <c r="O2326" s="8" t="s">
        <v>50</v>
      </c>
      <c r="P2326" s="8"/>
      <c r="Q2326" s="36">
        <f t="shared" si="1917"/>
        <v>0</v>
      </c>
      <c r="R2326" s="36">
        <f t="shared" si="1905"/>
        <v>0</v>
      </c>
      <c r="S2326" s="36">
        <f t="shared" si="1906"/>
        <v>0</v>
      </c>
      <c r="T2326" s="36">
        <f t="shared" si="1907"/>
        <v>0</v>
      </c>
      <c r="U2326" s="36">
        <f t="shared" si="1908"/>
        <v>0</v>
      </c>
      <c r="V2326" s="36">
        <f t="shared" si="1909"/>
        <v>0</v>
      </c>
      <c r="W2326" s="45">
        <f t="shared" si="1910"/>
        <v>0</v>
      </c>
      <c r="X2326" s="50">
        <f t="shared" si="1911"/>
        <v>0</v>
      </c>
      <c r="Y2326" s="46">
        <f t="shared" si="1877"/>
        <v>25</v>
      </c>
      <c r="Z2326" s="46">
        <f t="shared" si="1878"/>
        <v>16</v>
      </c>
      <c r="AA2326" s="46">
        <f t="shared" si="1879"/>
        <v>9</v>
      </c>
      <c r="AB2326" s="46">
        <f t="shared" si="1880"/>
        <v>4</v>
      </c>
      <c r="AC2326" s="46">
        <f t="shared" si="1881"/>
        <v>1</v>
      </c>
      <c r="AD2326" s="46">
        <f t="shared" si="1882"/>
        <v>0</v>
      </c>
      <c r="AE2326" s="46">
        <f t="shared" si="1883"/>
        <v>0</v>
      </c>
      <c r="AF2326" s="46">
        <f t="shared" si="1884"/>
        <v>0</v>
      </c>
      <c r="AG2326" s="46">
        <f t="shared" si="1885"/>
        <v>0</v>
      </c>
      <c r="AH2326" s="46">
        <f t="shared" si="1886"/>
        <v>0</v>
      </c>
      <c r="AI2326" s="46">
        <f t="shared" si="1912"/>
        <v>0</v>
      </c>
      <c r="AJ2326" s="47">
        <f t="shared" si="1868"/>
        <v>0</v>
      </c>
      <c r="AK2326" s="47" t="e">
        <f t="shared" si="1869"/>
        <v>#DIV/0!</v>
      </c>
      <c r="AL2326" s="47" t="e">
        <f t="shared" si="1870"/>
        <v>#DIV/0!</v>
      </c>
      <c r="AM2326" s="47" t="e">
        <f t="shared" si="1871"/>
        <v>#DIV/0!</v>
      </c>
      <c r="AN2326" s="47" t="e">
        <f t="shared" si="1872"/>
        <v>#DIV/0!</v>
      </c>
      <c r="AO2326" s="47" t="e">
        <f t="shared" si="1873"/>
        <v>#DIV/0!</v>
      </c>
      <c r="AP2326" s="47">
        <f t="shared" si="1874"/>
        <v>0</v>
      </c>
      <c r="AQ2326" s="47">
        <f t="shared" si="1913"/>
        <v>0</v>
      </c>
      <c r="AR2326" s="1">
        <f t="shared" si="1875"/>
        <v>0</v>
      </c>
      <c r="AS2326" s="1">
        <f t="shared" si="1894"/>
        <v>0</v>
      </c>
      <c r="AT2326" s="1">
        <f t="shared" si="1895"/>
        <v>0</v>
      </c>
      <c r="AU2326" s="1">
        <f t="shared" si="1896"/>
        <v>0</v>
      </c>
      <c r="AV2326" s="1">
        <f t="shared" si="1897"/>
        <v>0</v>
      </c>
      <c r="AW2326" s="27">
        <f t="shared" si="1887"/>
        <v>0</v>
      </c>
      <c r="AX2326" s="41">
        <f t="shared" si="1914"/>
        <v>0</v>
      </c>
      <c r="AY2326" s="29">
        <f t="shared" si="1888"/>
        <v>25</v>
      </c>
      <c r="AZ2326" s="29">
        <f t="shared" si="1889"/>
        <v>16</v>
      </c>
      <c r="BA2326" s="29">
        <f t="shared" si="1890"/>
        <v>9</v>
      </c>
      <c r="BB2326" s="29">
        <f t="shared" si="1891"/>
        <v>4</v>
      </c>
      <c r="BC2326" s="29">
        <f t="shared" si="1892"/>
        <v>1</v>
      </c>
      <c r="BD2326" s="29">
        <f t="shared" si="1893"/>
        <v>0</v>
      </c>
      <c r="BE2326" s="29">
        <f t="shared" si="1893"/>
        <v>0</v>
      </c>
      <c r="BF2326" s="29">
        <f t="shared" si="1893"/>
        <v>0</v>
      </c>
      <c r="BG2326" s="29">
        <f t="shared" si="1876"/>
        <v>0</v>
      </c>
      <c r="BH2326" s="29">
        <f t="shared" si="1876"/>
        <v>0</v>
      </c>
      <c r="BI2326" s="29">
        <f t="shared" si="1915"/>
        <v>0</v>
      </c>
      <c r="BJ2326" s="28">
        <f t="shared" si="1898"/>
        <v>0</v>
      </c>
      <c r="BK2326" s="28" t="e">
        <f t="shared" si="1899"/>
        <v>#DIV/0!</v>
      </c>
      <c r="BL2326" s="28" t="e">
        <f t="shared" si="1900"/>
        <v>#DIV/0!</v>
      </c>
      <c r="BM2326" s="28" t="e">
        <f t="shared" si="1901"/>
        <v>#DIV/0!</v>
      </c>
      <c r="BN2326" s="28" t="e">
        <f t="shared" si="1902"/>
        <v>#DIV/0!</v>
      </c>
      <c r="BO2326" s="28" t="e">
        <f t="shared" si="1903"/>
        <v>#DIV/0!</v>
      </c>
      <c r="BP2326" s="28">
        <f t="shared" si="1904"/>
        <v>0</v>
      </c>
      <c r="BQ2326" s="28">
        <f t="shared" si="1916"/>
        <v>0</v>
      </c>
    </row>
    <row r="2327" spans="1:69" x14ac:dyDescent="0.2">
      <c r="A2327" s="1" t="s">
        <v>7555</v>
      </c>
      <c r="B2327" s="8" t="s">
        <v>6108</v>
      </c>
      <c r="C2327" t="s">
        <v>18</v>
      </c>
      <c r="D2327" s="38">
        <v>602</v>
      </c>
      <c r="E2327" s="52" t="s">
        <v>50</v>
      </c>
      <c r="G2327" s="8">
        <v>428</v>
      </c>
      <c r="H2327" s="8">
        <v>93</v>
      </c>
      <c r="I2327" s="8">
        <v>94</v>
      </c>
      <c r="J2327" s="8">
        <v>19</v>
      </c>
      <c r="K2327" s="8">
        <v>46</v>
      </c>
      <c r="L2327" s="8">
        <v>15</v>
      </c>
      <c r="M2327" s="8">
        <v>14</v>
      </c>
      <c r="N2327" s="8">
        <v>2</v>
      </c>
      <c r="O2327" s="8">
        <v>20</v>
      </c>
      <c r="P2327" s="8">
        <v>3</v>
      </c>
      <c r="Q2327" s="36">
        <f t="shared" si="1917"/>
        <v>335</v>
      </c>
      <c r="R2327" s="36">
        <f t="shared" si="1905"/>
        <v>75</v>
      </c>
      <c r="S2327" s="36">
        <f t="shared" si="1906"/>
        <v>31</v>
      </c>
      <c r="T2327" s="36">
        <f t="shared" si="1907"/>
        <v>12</v>
      </c>
      <c r="U2327" s="36">
        <f t="shared" si="1908"/>
        <v>17</v>
      </c>
      <c r="V2327" s="36">
        <f t="shared" si="1909"/>
        <v>2109</v>
      </c>
      <c r="W2327" s="45">
        <f t="shared" si="1910"/>
        <v>470</v>
      </c>
      <c r="X2327" s="50">
        <f t="shared" si="1911"/>
        <v>4.4872340425531911</v>
      </c>
      <c r="Y2327" s="46">
        <f t="shared" si="1877"/>
        <v>0.26292892711634258</v>
      </c>
      <c r="Z2327" s="46">
        <f t="shared" si="1878"/>
        <v>0.23739701222272488</v>
      </c>
      <c r="AA2327" s="46">
        <f t="shared" si="1879"/>
        <v>2.211865097329107</v>
      </c>
      <c r="AB2327" s="46">
        <f t="shared" si="1880"/>
        <v>6.1863331824354892</v>
      </c>
      <c r="AC2327" s="46">
        <f t="shared" si="1881"/>
        <v>12.160801267541872</v>
      </c>
      <c r="AD2327" s="46">
        <f t="shared" si="1882"/>
        <v>88.08119058397476</v>
      </c>
      <c r="AE2327" s="46">
        <f t="shared" si="1883"/>
        <v>17.804775916704365</v>
      </c>
      <c r="AF2327" s="46">
        <f t="shared" si="1884"/>
        <v>68.567818017202313</v>
      </c>
      <c r="AG2327" s="46">
        <f t="shared" si="1885"/>
        <v>74.235998189225867</v>
      </c>
      <c r="AH2327" s="46">
        <f t="shared" si="1886"/>
        <v>206.73362154821183</v>
      </c>
      <c r="AI2327" s="46">
        <f t="shared" si="1912"/>
        <v>0.97105203465952916</v>
      </c>
      <c r="AJ2327" s="47">
        <f t="shared" si="1868"/>
        <v>0.9854197251220056</v>
      </c>
      <c r="AK2327" s="47">
        <f t="shared" si="1869"/>
        <v>47.19963140172392</v>
      </c>
      <c r="AL2327" s="47">
        <f t="shared" si="1870"/>
        <v>-9.0658886943083399</v>
      </c>
      <c r="AM2327" s="47">
        <f t="shared" si="1871"/>
        <v>-106.570227626536</v>
      </c>
      <c r="AN2327" s="47">
        <f t="shared" si="1872"/>
        <v>-192.96007171241214</v>
      </c>
      <c r="AO2327" s="47">
        <f t="shared" si="1873"/>
        <v>-753.40492424469846</v>
      </c>
      <c r="AP2327" s="47">
        <f t="shared" si="1874"/>
        <v>2.1413081114573652E-3</v>
      </c>
      <c r="AQ2327" s="47">
        <f t="shared" si="1913"/>
        <v>-2.1730026425192199</v>
      </c>
      <c r="AR2327" s="1">
        <f t="shared" si="1875"/>
        <v>93</v>
      </c>
      <c r="AS2327" s="1">
        <f t="shared" si="1894"/>
        <v>19</v>
      </c>
      <c r="AT2327" s="1">
        <f t="shared" si="1895"/>
        <v>15</v>
      </c>
      <c r="AU2327" s="1">
        <f t="shared" si="1896"/>
        <v>2</v>
      </c>
      <c r="AV2327" s="1">
        <f t="shared" si="1897"/>
        <v>3</v>
      </c>
      <c r="AW2327" s="27">
        <f t="shared" si="1887"/>
        <v>132</v>
      </c>
      <c r="AX2327" s="41">
        <f t="shared" si="1914"/>
        <v>4.4924242424242422</v>
      </c>
      <c r="AY2327" s="29">
        <f t="shared" si="1888"/>
        <v>0.25763314967860446</v>
      </c>
      <c r="AZ2327" s="29">
        <f t="shared" si="1889"/>
        <v>0.24248163452708887</v>
      </c>
      <c r="BA2327" s="29">
        <f t="shared" si="1890"/>
        <v>2.2273301193755732</v>
      </c>
      <c r="BB2327" s="29">
        <f t="shared" si="1891"/>
        <v>6.2121786042240581</v>
      </c>
      <c r="BC2327" s="29">
        <f t="shared" si="1892"/>
        <v>12.197027089072542</v>
      </c>
      <c r="BD2327" s="29">
        <f t="shared" si="1893"/>
        <v>23.959882920110214</v>
      </c>
      <c r="BE2327" s="29">
        <f t="shared" si="1893"/>
        <v>4.6071510560146889</v>
      </c>
      <c r="BF2327" s="29">
        <f t="shared" si="1893"/>
        <v>33.409951790633599</v>
      </c>
      <c r="BG2327" s="29">
        <f t="shared" si="1876"/>
        <v>12.424357208448116</v>
      </c>
      <c r="BH2327" s="29">
        <f t="shared" si="1876"/>
        <v>36.591081267217625</v>
      </c>
      <c r="BI2327" s="29">
        <f t="shared" si="1915"/>
        <v>0.84727041406430725</v>
      </c>
      <c r="BJ2327" s="28">
        <f t="shared" si="1898"/>
        <v>0.92047292956626769</v>
      </c>
      <c r="BK2327" s="28">
        <f t="shared" si="1899"/>
        <v>15.593819424224476</v>
      </c>
      <c r="BL2327" s="28">
        <f t="shared" si="1900"/>
        <v>-2.9089671372431329</v>
      </c>
      <c r="BM2327" s="28">
        <f t="shared" si="1901"/>
        <v>-63.934471817452405</v>
      </c>
      <c r="BN2327" s="28">
        <f t="shared" si="1902"/>
        <v>-39.706612142248702</v>
      </c>
      <c r="BO2327" s="28">
        <f t="shared" si="1903"/>
        <v>-163.85857550805818</v>
      </c>
      <c r="BP2327" s="28">
        <f t="shared" si="1904"/>
        <v>7.7510275983558429E-3</v>
      </c>
      <c r="BQ2327" s="28">
        <f t="shared" si="1916"/>
        <v>-1.9750766029279325</v>
      </c>
    </row>
    <row r="2328" spans="1:69" x14ac:dyDescent="0.2">
      <c r="A2328" s="1" t="s">
        <v>7555</v>
      </c>
      <c r="B2328" s="8" t="s">
        <v>6110</v>
      </c>
      <c r="C2328" t="s">
        <v>505</v>
      </c>
      <c r="D2328" s="38">
        <v>8</v>
      </c>
      <c r="E2328" s="52" t="s">
        <v>6111</v>
      </c>
      <c r="G2328" s="8">
        <v>7</v>
      </c>
      <c r="H2328" s="8">
        <v>0</v>
      </c>
      <c r="I2328" s="8">
        <v>1</v>
      </c>
      <c r="J2328" s="8">
        <v>0</v>
      </c>
      <c r="K2328" s="8">
        <v>1</v>
      </c>
      <c r="L2328" s="8">
        <v>0</v>
      </c>
      <c r="M2328" s="8">
        <v>1</v>
      </c>
      <c r="N2328" s="8">
        <v>0</v>
      </c>
      <c r="O2328" s="8">
        <v>1</v>
      </c>
      <c r="P2328" s="8">
        <v>0</v>
      </c>
      <c r="Q2328" s="36">
        <f t="shared" si="1917"/>
        <v>7</v>
      </c>
      <c r="R2328" s="36">
        <f t="shared" si="1905"/>
        <v>1</v>
      </c>
      <c r="S2328" s="36">
        <f t="shared" si="1906"/>
        <v>1</v>
      </c>
      <c r="T2328" s="36">
        <f t="shared" si="1907"/>
        <v>1</v>
      </c>
      <c r="U2328" s="36">
        <f t="shared" si="1908"/>
        <v>1</v>
      </c>
      <c r="V2328" s="36">
        <f t="shared" si="1909"/>
        <v>45</v>
      </c>
      <c r="W2328" s="45">
        <f t="shared" si="1910"/>
        <v>11</v>
      </c>
      <c r="X2328" s="50">
        <f t="shared" si="1911"/>
        <v>4.0909090909090908</v>
      </c>
      <c r="Y2328" s="46">
        <f t="shared" si="1877"/>
        <v>0.82644628099173567</v>
      </c>
      <c r="Z2328" s="46">
        <f t="shared" si="1878"/>
        <v>8.26446280991734E-3</v>
      </c>
      <c r="AA2328" s="46">
        <f t="shared" si="1879"/>
        <v>1.190082644628099</v>
      </c>
      <c r="AB2328" s="46">
        <f t="shared" si="1880"/>
        <v>4.3719008264462804</v>
      </c>
      <c r="AC2328" s="46">
        <f t="shared" si="1881"/>
        <v>9.5537190082644621</v>
      </c>
      <c r="AD2328" s="46">
        <f t="shared" si="1882"/>
        <v>5.7851239669421499</v>
      </c>
      <c r="AE2328" s="46">
        <f t="shared" si="1883"/>
        <v>8.26446280991734E-3</v>
      </c>
      <c r="AF2328" s="46">
        <f t="shared" si="1884"/>
        <v>1.190082644628099</v>
      </c>
      <c r="AG2328" s="46">
        <f t="shared" si="1885"/>
        <v>4.3719008264462804</v>
      </c>
      <c r="AH2328" s="46">
        <f t="shared" si="1886"/>
        <v>9.5537190082644621</v>
      </c>
      <c r="AI2328" s="46">
        <f t="shared" si="1912"/>
        <v>2.0909090909090908</v>
      </c>
      <c r="AJ2328" s="47">
        <f t="shared" si="1868"/>
        <v>1.4459976109624424</v>
      </c>
      <c r="AK2328" s="47">
        <f t="shared" si="1869"/>
        <v>1.7394712625428943</v>
      </c>
      <c r="AL2328" s="47">
        <f t="shared" si="1870"/>
        <v>-2.4849589464898407E-4</v>
      </c>
      <c r="AM2328" s="47">
        <f t="shared" si="1871"/>
        <v>-0.4294009059534456</v>
      </c>
      <c r="AN2328" s="47">
        <f t="shared" si="1872"/>
        <v>-3.0234495501941976</v>
      </c>
      <c r="AO2328" s="47">
        <f t="shared" si="1873"/>
        <v>-9.7668826432836955</v>
      </c>
      <c r="AP2328" s="47">
        <f t="shared" si="1874"/>
        <v>0.12222222222222222</v>
      </c>
      <c r="AQ2328" s="47">
        <f t="shared" si="1913"/>
        <v>-1.4031734851179336</v>
      </c>
      <c r="AR2328" s="1">
        <f t="shared" si="1875"/>
        <v>0</v>
      </c>
      <c r="AS2328" s="1">
        <f t="shared" si="1894"/>
        <v>0</v>
      </c>
      <c r="AT2328" s="1">
        <f t="shared" si="1895"/>
        <v>0</v>
      </c>
      <c r="AU2328" s="1">
        <f t="shared" si="1896"/>
        <v>0</v>
      </c>
      <c r="AV2328" s="1">
        <f t="shared" si="1897"/>
        <v>0</v>
      </c>
      <c r="AW2328" s="27">
        <f t="shared" si="1887"/>
        <v>0</v>
      </c>
      <c r="AX2328" s="41">
        <f t="shared" si="1914"/>
        <v>0</v>
      </c>
      <c r="AY2328" s="29">
        <f t="shared" si="1888"/>
        <v>25</v>
      </c>
      <c r="AZ2328" s="29">
        <f t="shared" si="1889"/>
        <v>16</v>
      </c>
      <c r="BA2328" s="29">
        <f t="shared" si="1890"/>
        <v>9</v>
      </c>
      <c r="BB2328" s="29">
        <f t="shared" si="1891"/>
        <v>4</v>
      </c>
      <c r="BC2328" s="29">
        <f t="shared" si="1892"/>
        <v>1</v>
      </c>
      <c r="BD2328" s="29">
        <f t="shared" si="1893"/>
        <v>0</v>
      </c>
      <c r="BE2328" s="29">
        <f t="shared" si="1893"/>
        <v>0</v>
      </c>
      <c r="BF2328" s="29">
        <f t="shared" si="1893"/>
        <v>0</v>
      </c>
      <c r="BG2328" s="29">
        <f t="shared" si="1876"/>
        <v>0</v>
      </c>
      <c r="BH2328" s="29">
        <f t="shared" si="1876"/>
        <v>0</v>
      </c>
      <c r="BI2328" s="29">
        <f t="shared" si="1915"/>
        <v>0</v>
      </c>
      <c r="BJ2328" s="28">
        <f t="shared" si="1898"/>
        <v>0</v>
      </c>
      <c r="BK2328" s="28" t="e">
        <f t="shared" si="1899"/>
        <v>#DIV/0!</v>
      </c>
      <c r="BL2328" s="28" t="e">
        <f t="shared" si="1900"/>
        <v>#DIV/0!</v>
      </c>
      <c r="BM2328" s="28" t="e">
        <f t="shared" si="1901"/>
        <v>#DIV/0!</v>
      </c>
      <c r="BN2328" s="28" t="e">
        <f t="shared" si="1902"/>
        <v>#DIV/0!</v>
      </c>
      <c r="BO2328" s="28" t="e">
        <f t="shared" si="1903"/>
        <v>#DIV/0!</v>
      </c>
      <c r="BP2328" s="28">
        <f t="shared" si="1904"/>
        <v>0</v>
      </c>
      <c r="BQ2328" s="28">
        <f t="shared" si="1916"/>
        <v>0</v>
      </c>
    </row>
    <row r="2329" spans="1:69" x14ac:dyDescent="0.2">
      <c r="A2329" s="1" t="s">
        <v>7555</v>
      </c>
      <c r="B2329" s="8" t="s">
        <v>6113</v>
      </c>
      <c r="C2329" t="s">
        <v>178</v>
      </c>
      <c r="D2329" s="38">
        <v>30</v>
      </c>
      <c r="E2329" s="52" t="s">
        <v>6114</v>
      </c>
      <c r="G2329" s="8">
        <v>9</v>
      </c>
      <c r="H2329" s="8">
        <v>7</v>
      </c>
      <c r="I2329" s="8">
        <v>3</v>
      </c>
      <c r="J2329" s="8">
        <v>3</v>
      </c>
      <c r="K2329" s="8">
        <v>9</v>
      </c>
      <c r="L2329" s="8">
        <v>7</v>
      </c>
      <c r="M2329" s="8">
        <v>4</v>
      </c>
      <c r="N2329" s="8">
        <v>4</v>
      </c>
      <c r="O2329" s="8">
        <v>5</v>
      </c>
      <c r="P2329" s="8">
        <v>5</v>
      </c>
      <c r="Q2329" s="36">
        <f t="shared" si="1917"/>
        <v>2</v>
      </c>
      <c r="R2329" s="36">
        <f t="shared" si="1905"/>
        <v>0</v>
      </c>
      <c r="S2329" s="36">
        <f t="shared" si="1906"/>
        <v>2</v>
      </c>
      <c r="T2329" s="36">
        <f t="shared" si="1907"/>
        <v>0</v>
      </c>
      <c r="U2329" s="36">
        <f t="shared" si="1908"/>
        <v>0</v>
      </c>
      <c r="V2329" s="36">
        <f t="shared" si="1909"/>
        <v>16</v>
      </c>
      <c r="W2329" s="45">
        <f t="shared" si="1910"/>
        <v>4</v>
      </c>
      <c r="X2329" s="50">
        <f t="shared" si="1911"/>
        <v>4</v>
      </c>
      <c r="Y2329" s="46">
        <f t="shared" si="1877"/>
        <v>1</v>
      </c>
      <c r="Z2329" s="46">
        <f t="shared" si="1878"/>
        <v>0</v>
      </c>
      <c r="AA2329" s="46">
        <f t="shared" si="1879"/>
        <v>1</v>
      </c>
      <c r="AB2329" s="46">
        <f t="shared" si="1880"/>
        <v>4</v>
      </c>
      <c r="AC2329" s="46">
        <f t="shared" si="1881"/>
        <v>9</v>
      </c>
      <c r="AD2329" s="46">
        <f t="shared" si="1882"/>
        <v>2</v>
      </c>
      <c r="AE2329" s="46">
        <f t="shared" si="1883"/>
        <v>0</v>
      </c>
      <c r="AF2329" s="46">
        <f t="shared" si="1884"/>
        <v>2</v>
      </c>
      <c r="AG2329" s="46">
        <f t="shared" si="1885"/>
        <v>0</v>
      </c>
      <c r="AH2329" s="46">
        <f t="shared" si="1886"/>
        <v>0</v>
      </c>
      <c r="AI2329" s="46">
        <f t="shared" si="1912"/>
        <v>1.3333333333333333</v>
      </c>
      <c r="AJ2329" s="47">
        <f t="shared" si="1868"/>
        <v>1.1547005383792515</v>
      </c>
      <c r="AK2329" s="47">
        <f t="shared" si="1869"/>
        <v>1.2990381056766582</v>
      </c>
      <c r="AL2329" s="47">
        <f t="shared" si="1870"/>
        <v>0</v>
      </c>
      <c r="AM2329" s="47">
        <f t="shared" si="1871"/>
        <v>-1.2990381056766582</v>
      </c>
      <c r="AN2329" s="47">
        <f t="shared" si="1872"/>
        <v>0</v>
      </c>
      <c r="AO2329" s="47">
        <f t="shared" si="1873"/>
        <v>0</v>
      </c>
      <c r="AP2329" s="47">
        <f t="shared" si="1874"/>
        <v>0.66666666666666663</v>
      </c>
      <c r="AQ2329" s="47">
        <f t="shared" si="1913"/>
        <v>0</v>
      </c>
      <c r="AR2329" s="1">
        <f t="shared" si="1875"/>
        <v>7</v>
      </c>
      <c r="AS2329" s="1">
        <f t="shared" si="1894"/>
        <v>3</v>
      </c>
      <c r="AT2329" s="1">
        <f t="shared" si="1895"/>
        <v>7</v>
      </c>
      <c r="AU2329" s="1">
        <f t="shared" si="1896"/>
        <v>4</v>
      </c>
      <c r="AV2329" s="1">
        <f t="shared" si="1897"/>
        <v>5</v>
      </c>
      <c r="AW2329" s="27">
        <f t="shared" si="1887"/>
        <v>26</v>
      </c>
      <c r="AX2329" s="41">
        <f t="shared" si="1914"/>
        <v>3.1153846153846154</v>
      </c>
      <c r="AY2329" s="29">
        <f t="shared" si="1888"/>
        <v>3.5517751479289941</v>
      </c>
      <c r="AZ2329" s="29">
        <f t="shared" si="1889"/>
        <v>0.7825443786982248</v>
      </c>
      <c r="BA2329" s="29">
        <f t="shared" si="1890"/>
        <v>1.3313609467455629E-2</v>
      </c>
      <c r="BB2329" s="29">
        <f t="shared" si="1891"/>
        <v>1.2440828402366864</v>
      </c>
      <c r="BC2329" s="29">
        <f t="shared" si="1892"/>
        <v>4.474852071005917</v>
      </c>
      <c r="BD2329" s="29">
        <f t="shared" si="1893"/>
        <v>24.86242603550296</v>
      </c>
      <c r="BE2329" s="29">
        <f t="shared" si="1893"/>
        <v>2.3476331360946743</v>
      </c>
      <c r="BF2329" s="29">
        <f t="shared" si="1893"/>
        <v>9.3195266272189395E-2</v>
      </c>
      <c r="BG2329" s="29">
        <f t="shared" si="1876"/>
        <v>4.9763313609467454</v>
      </c>
      <c r="BH2329" s="29">
        <f t="shared" si="1876"/>
        <v>22.374260355029584</v>
      </c>
      <c r="BI2329" s="29">
        <f t="shared" si="1915"/>
        <v>2.1861538461538461</v>
      </c>
      <c r="BJ2329" s="28">
        <f t="shared" si="1898"/>
        <v>1.4785647926803365</v>
      </c>
      <c r="BK2329" s="28">
        <f t="shared" si="1899"/>
        <v>14.495898995282495</v>
      </c>
      <c r="BL2329" s="28">
        <f t="shared" si="1900"/>
        <v>0.64248595304289668</v>
      </c>
      <c r="BM2329" s="28">
        <f t="shared" si="1901"/>
        <v>-3.3267539279775247E-3</v>
      </c>
      <c r="BN2329" s="28">
        <f t="shared" si="1902"/>
        <v>-1.7171682867607145</v>
      </c>
      <c r="BO2329" s="28">
        <f t="shared" si="1903"/>
        <v>-14.642557798075662</v>
      </c>
      <c r="BP2329" s="28">
        <f t="shared" si="1904"/>
        <v>4.3333333333333335E-2</v>
      </c>
      <c r="BQ2329" s="28">
        <f t="shared" si="1916"/>
        <v>-5.306894191902168E-2</v>
      </c>
    </row>
    <row r="2330" spans="1:69" x14ac:dyDescent="0.2">
      <c r="A2330" s="1" t="s">
        <v>7555</v>
      </c>
      <c r="B2330" s="8" t="s">
        <v>6116</v>
      </c>
      <c r="C2330" t="s">
        <v>84</v>
      </c>
      <c r="D2330" s="38">
        <v>73</v>
      </c>
      <c r="E2330" s="52" t="s">
        <v>50</v>
      </c>
      <c r="G2330" s="8">
        <v>41</v>
      </c>
      <c r="H2330" s="8">
        <v>32</v>
      </c>
      <c r="I2330" s="8">
        <v>16</v>
      </c>
      <c r="J2330" s="8">
        <v>5</v>
      </c>
      <c r="K2330" s="8">
        <v>5</v>
      </c>
      <c r="L2330" s="8">
        <v>2</v>
      </c>
      <c r="M2330" s="8">
        <v>5</v>
      </c>
      <c r="N2330" s="8">
        <v>4</v>
      </c>
      <c r="O2330" s="8">
        <v>6</v>
      </c>
      <c r="P2330" s="8">
        <v>2</v>
      </c>
      <c r="Q2330" s="36">
        <f t="shared" si="1917"/>
        <v>9</v>
      </c>
      <c r="R2330" s="36">
        <f t="shared" si="1905"/>
        <v>11</v>
      </c>
      <c r="S2330" s="36">
        <f t="shared" si="1906"/>
        <v>3</v>
      </c>
      <c r="T2330" s="36">
        <f t="shared" si="1907"/>
        <v>1</v>
      </c>
      <c r="U2330" s="36">
        <f t="shared" si="1908"/>
        <v>4</v>
      </c>
      <c r="V2330" s="36">
        <f t="shared" si="1909"/>
        <v>104</v>
      </c>
      <c r="W2330" s="45">
        <f t="shared" si="1910"/>
        <v>28</v>
      </c>
      <c r="X2330" s="50">
        <f t="shared" si="1911"/>
        <v>3.7142857142857144</v>
      </c>
      <c r="Y2330" s="46">
        <f t="shared" si="1877"/>
        <v>1.6530612244897955</v>
      </c>
      <c r="Z2330" s="46">
        <f t="shared" si="1878"/>
        <v>8.1632653061224414E-2</v>
      </c>
      <c r="AA2330" s="46">
        <f t="shared" si="1879"/>
        <v>0.51020408163265329</v>
      </c>
      <c r="AB2330" s="46">
        <f t="shared" si="1880"/>
        <v>2.9387755102040822</v>
      </c>
      <c r="AC2330" s="46">
        <f t="shared" si="1881"/>
        <v>7.3673469387755111</v>
      </c>
      <c r="AD2330" s="46">
        <f t="shared" si="1882"/>
        <v>14.877551020408159</v>
      </c>
      <c r="AE2330" s="46">
        <f t="shared" si="1883"/>
        <v>0.89795918367346861</v>
      </c>
      <c r="AF2330" s="46">
        <f t="shared" si="1884"/>
        <v>1.5306122448979598</v>
      </c>
      <c r="AG2330" s="46">
        <f t="shared" si="1885"/>
        <v>2.9387755102040822</v>
      </c>
      <c r="AH2330" s="46">
        <f t="shared" ref="AH2330:AH2361" si="1918">U2330*AC2330</f>
        <v>29.469387755102044</v>
      </c>
      <c r="AI2330" s="46">
        <f t="shared" si="1912"/>
        <v>1.8412698412698409</v>
      </c>
      <c r="AJ2330" s="47">
        <f t="shared" si="1868"/>
        <v>1.3569339855976197</v>
      </c>
      <c r="AK2330" s="47">
        <f t="shared" si="1869"/>
        <v>7.6559618039746962</v>
      </c>
      <c r="AL2330" s="47">
        <f t="shared" si="1870"/>
        <v>0.10268627324337334</v>
      </c>
      <c r="AM2330" s="47">
        <f t="shared" si="1871"/>
        <v>-0.43758355075301231</v>
      </c>
      <c r="AN2330" s="47">
        <f t="shared" si="1872"/>
        <v>-2.016385001869879</v>
      </c>
      <c r="AO2330" s="47">
        <f t="shared" si="1873"/>
        <v>-32.014779462559048</v>
      </c>
      <c r="AP2330" s="47">
        <f t="shared" si="1874"/>
        <v>3.9886039886039885E-2</v>
      </c>
      <c r="AQ2330" s="47">
        <f t="shared" si="1913"/>
        <v>-1.0653601114857383</v>
      </c>
      <c r="AR2330" s="1">
        <f t="shared" si="1875"/>
        <v>32</v>
      </c>
      <c r="AS2330" s="1">
        <f t="shared" si="1894"/>
        <v>5</v>
      </c>
      <c r="AT2330" s="1">
        <f t="shared" si="1895"/>
        <v>2</v>
      </c>
      <c r="AU2330" s="1">
        <f t="shared" si="1896"/>
        <v>4</v>
      </c>
      <c r="AV2330" s="1">
        <f t="shared" si="1897"/>
        <v>2</v>
      </c>
      <c r="AW2330" s="27">
        <f t="shared" si="1887"/>
        <v>45</v>
      </c>
      <c r="AX2330" s="41">
        <f t="shared" si="1914"/>
        <v>4.3555555555555552</v>
      </c>
      <c r="AY2330" s="29">
        <f t="shared" si="1888"/>
        <v>0.41530864197530915</v>
      </c>
      <c r="AZ2330" s="29">
        <f t="shared" si="1889"/>
        <v>0.12641975308641948</v>
      </c>
      <c r="BA2330" s="29">
        <f t="shared" si="1890"/>
        <v>1.8375308641975299</v>
      </c>
      <c r="BB2330" s="29">
        <f t="shared" si="1891"/>
        <v>5.54864197530864</v>
      </c>
      <c r="BC2330" s="29">
        <f t="shared" si="1892"/>
        <v>11.259753086419751</v>
      </c>
      <c r="BD2330" s="29">
        <f t="shared" si="1893"/>
        <v>13.289876543209893</v>
      </c>
      <c r="BE2330" s="29">
        <f t="shared" si="1893"/>
        <v>0.63209876543209742</v>
      </c>
      <c r="BF2330" s="29">
        <f t="shared" si="1893"/>
        <v>3.6750617283950597</v>
      </c>
      <c r="BG2330" s="29">
        <f t="shared" si="1876"/>
        <v>22.19456790123456</v>
      </c>
      <c r="BH2330" s="29">
        <f t="shared" si="1876"/>
        <v>22.519506172839503</v>
      </c>
      <c r="BI2330" s="29">
        <f t="shared" si="1915"/>
        <v>1.4161616161616164</v>
      </c>
      <c r="BJ2330" s="28">
        <f t="shared" si="1898"/>
        <v>1.1900258888619257</v>
      </c>
      <c r="BK2330" s="28">
        <f t="shared" si="1899"/>
        <v>5.0820297391956704</v>
      </c>
      <c r="BL2330" s="28">
        <f t="shared" si="1900"/>
        <v>-0.13335926167883941</v>
      </c>
      <c r="BM2330" s="28">
        <f t="shared" si="1901"/>
        <v>-2.9560565014770219</v>
      </c>
      <c r="BN2330" s="28">
        <f t="shared" si="1902"/>
        <v>-31.02207312650097</v>
      </c>
      <c r="BO2330" s="28">
        <f t="shared" si="1903"/>
        <v>-44.838808921525676</v>
      </c>
      <c r="BP2330" s="28">
        <f t="shared" si="1904"/>
        <v>2.3784355179704016E-2</v>
      </c>
      <c r="BQ2330" s="28">
        <f t="shared" si="1916"/>
        <v>-1.7569091243337247</v>
      </c>
    </row>
    <row r="2331" spans="1:69" x14ac:dyDescent="0.2">
      <c r="A2331" s="1" t="s">
        <v>7555</v>
      </c>
      <c r="B2331" s="8" t="s">
        <v>6118</v>
      </c>
      <c r="C2331" t="s">
        <v>34</v>
      </c>
      <c r="D2331" s="38">
        <v>3089</v>
      </c>
      <c r="E2331" s="52" t="s">
        <v>6119</v>
      </c>
      <c r="G2331" s="8">
        <v>2241</v>
      </c>
      <c r="H2331" s="8">
        <v>645</v>
      </c>
      <c r="I2331" s="8">
        <v>454</v>
      </c>
      <c r="J2331" s="8">
        <v>65</v>
      </c>
      <c r="K2331" s="8">
        <v>233</v>
      </c>
      <c r="L2331" s="8">
        <v>26</v>
      </c>
      <c r="M2331" s="8">
        <v>76</v>
      </c>
      <c r="N2331" s="8">
        <v>16</v>
      </c>
      <c r="O2331" s="8">
        <v>84</v>
      </c>
      <c r="P2331" s="8">
        <v>34</v>
      </c>
      <c r="Q2331" s="36">
        <f t="shared" si="1917"/>
        <v>1596</v>
      </c>
      <c r="R2331" s="36">
        <f t="shared" si="1905"/>
        <v>389</v>
      </c>
      <c r="S2331" s="36">
        <f t="shared" si="1906"/>
        <v>207</v>
      </c>
      <c r="T2331" s="36">
        <f t="shared" si="1907"/>
        <v>60</v>
      </c>
      <c r="U2331" s="36">
        <f t="shared" si="1908"/>
        <v>50</v>
      </c>
      <c r="V2331" s="36">
        <f t="shared" si="1909"/>
        <v>10327</v>
      </c>
      <c r="W2331" s="45">
        <f t="shared" si="1910"/>
        <v>2302</v>
      </c>
      <c r="X2331" s="50">
        <f t="shared" si="1911"/>
        <v>4.4860990443092961</v>
      </c>
      <c r="Y2331" s="46">
        <f t="shared" si="1877"/>
        <v>0.26409419225981884</v>
      </c>
      <c r="Z2331" s="46">
        <f t="shared" si="1878"/>
        <v>0.23629228087841098</v>
      </c>
      <c r="AA2331" s="46">
        <f t="shared" si="1879"/>
        <v>2.2084903694970031</v>
      </c>
      <c r="AB2331" s="46">
        <f t="shared" si="1880"/>
        <v>6.1806884581155952</v>
      </c>
      <c r="AC2331" s="46">
        <f t="shared" si="1881"/>
        <v>12.152886546734187</v>
      </c>
      <c r="AD2331" s="46">
        <f t="shared" si="1882"/>
        <v>421.49433084667089</v>
      </c>
      <c r="AE2331" s="46">
        <f t="shared" si="1883"/>
        <v>91.917697261701875</v>
      </c>
      <c r="AF2331" s="46">
        <f t="shared" si="1884"/>
        <v>457.15750648587965</v>
      </c>
      <c r="AG2331" s="46">
        <f t="shared" si="1885"/>
        <v>370.8413074869357</v>
      </c>
      <c r="AH2331" s="46">
        <f t="shared" si="1918"/>
        <v>607.64432733670935</v>
      </c>
      <c r="AI2331" s="46">
        <f t="shared" si="1912"/>
        <v>0.84704700974267599</v>
      </c>
      <c r="AJ2331" s="47">
        <f t="shared" si="1868"/>
        <v>0.920351568555558</v>
      </c>
      <c r="AK2331" s="47">
        <f t="shared" si="1869"/>
        <v>277.84967463176241</v>
      </c>
      <c r="AL2331" s="47">
        <f t="shared" si="1870"/>
        <v>-57.314252488108806</v>
      </c>
      <c r="AM2331" s="47">
        <f t="shared" si="1871"/>
        <v>-871.46979607400738</v>
      </c>
      <c r="AN2331" s="47">
        <f t="shared" si="1872"/>
        <v>-1182.6201100732642</v>
      </c>
      <c r="AO2331" s="47">
        <f t="shared" si="1873"/>
        <v>-2717.2393748630898</v>
      </c>
      <c r="AP2331" s="47">
        <f t="shared" si="1874"/>
        <v>4.3497156245866637E-4</v>
      </c>
      <c r="AQ2331" s="47">
        <f t="shared" si="1913"/>
        <v>-1.9794659152185554</v>
      </c>
      <c r="AR2331" s="1">
        <f t="shared" si="1875"/>
        <v>645</v>
      </c>
      <c r="AS2331" s="1">
        <f t="shared" si="1894"/>
        <v>65</v>
      </c>
      <c r="AT2331" s="1">
        <f t="shared" si="1895"/>
        <v>26</v>
      </c>
      <c r="AU2331" s="1">
        <f t="shared" si="1896"/>
        <v>16</v>
      </c>
      <c r="AV2331" s="1">
        <f t="shared" si="1897"/>
        <v>34</v>
      </c>
      <c r="AW2331" s="27">
        <f t="shared" si="1887"/>
        <v>786</v>
      </c>
      <c r="AX2331" s="41">
        <f t="shared" si="1914"/>
        <v>4.6170483460559799</v>
      </c>
      <c r="AY2331" s="29">
        <f t="shared" si="1888"/>
        <v>0.14665196925846052</v>
      </c>
      <c r="AZ2331" s="29">
        <f t="shared" si="1889"/>
        <v>0.38074866137042035</v>
      </c>
      <c r="BA2331" s="29">
        <f t="shared" si="1890"/>
        <v>2.6148453534823801</v>
      </c>
      <c r="BB2331" s="29">
        <f t="shared" si="1891"/>
        <v>6.8489420455943399</v>
      </c>
      <c r="BC2331" s="29">
        <f t="shared" si="1892"/>
        <v>13.0830387377063</v>
      </c>
      <c r="BD2331" s="29">
        <f t="shared" si="1893"/>
        <v>94.590520171707041</v>
      </c>
      <c r="BE2331" s="29">
        <f t="shared" si="1893"/>
        <v>24.748662989077324</v>
      </c>
      <c r="BF2331" s="29">
        <f t="shared" si="1893"/>
        <v>67.985979190541883</v>
      </c>
      <c r="BG2331" s="29">
        <f t="shared" si="1876"/>
        <v>109.58307272950944</v>
      </c>
      <c r="BH2331" s="29">
        <f t="shared" si="1876"/>
        <v>444.82331708201417</v>
      </c>
      <c r="BI2331" s="29">
        <f t="shared" si="1915"/>
        <v>0.94488095816923534</v>
      </c>
      <c r="BJ2331" s="28">
        <f t="shared" si="1898"/>
        <v>0.97204987432190704</v>
      </c>
      <c r="BK2331" s="28">
        <f t="shared" si="1899"/>
        <v>39.439002119185545</v>
      </c>
      <c r="BL2331" s="28">
        <f t="shared" si="1900"/>
        <v>-16.626670452536288</v>
      </c>
      <c r="BM2331" s="28">
        <f t="shared" si="1901"/>
        <v>-119.69519487882263</v>
      </c>
      <c r="BN2331" s="28">
        <f t="shared" si="1902"/>
        <v>-312.24074483709364</v>
      </c>
      <c r="BO2331" s="28">
        <f t="shared" si="1903"/>
        <v>-1751.766483086463</v>
      </c>
      <c r="BP2331" s="28">
        <f t="shared" si="1904"/>
        <v>1.277135057844794E-3</v>
      </c>
      <c r="BQ2331" s="28">
        <f t="shared" si="1916"/>
        <v>-2.7597484915388728</v>
      </c>
    </row>
    <row r="2332" spans="1:69" x14ac:dyDescent="0.2">
      <c r="A2332" s="1" t="s">
        <v>7555</v>
      </c>
      <c r="B2332" s="8" t="s">
        <v>6121</v>
      </c>
      <c r="C2332" t="s">
        <v>81</v>
      </c>
      <c r="D2332" s="38">
        <v>343</v>
      </c>
      <c r="E2332" s="52" t="s">
        <v>50</v>
      </c>
      <c r="G2332" s="8">
        <v>179</v>
      </c>
      <c r="H2332" s="8">
        <v>104</v>
      </c>
      <c r="I2332" s="8">
        <v>61</v>
      </c>
      <c r="J2332" s="8">
        <v>48</v>
      </c>
      <c r="K2332" s="8">
        <v>31</v>
      </c>
      <c r="L2332" s="8">
        <v>26</v>
      </c>
      <c r="M2332" s="8">
        <v>31</v>
      </c>
      <c r="N2332" s="8">
        <v>23</v>
      </c>
      <c r="O2332" s="8">
        <v>41</v>
      </c>
      <c r="P2332" s="8">
        <v>35</v>
      </c>
      <c r="Q2332" s="36">
        <f t="shared" si="1917"/>
        <v>75</v>
      </c>
      <c r="R2332" s="36">
        <f t="shared" si="1905"/>
        <v>13</v>
      </c>
      <c r="S2332" s="36">
        <f t="shared" si="1906"/>
        <v>5</v>
      </c>
      <c r="T2332" s="36">
        <f t="shared" si="1907"/>
        <v>8</v>
      </c>
      <c r="U2332" s="36">
        <f t="shared" si="1908"/>
        <v>6</v>
      </c>
      <c r="V2332" s="36">
        <f t="shared" si="1909"/>
        <v>464</v>
      </c>
      <c r="W2332" s="45">
        <f t="shared" si="1910"/>
        <v>107</v>
      </c>
      <c r="X2332" s="50">
        <f t="shared" si="1911"/>
        <v>4.3364485981308407</v>
      </c>
      <c r="Y2332" s="46">
        <f t="shared" si="1877"/>
        <v>0.4403004629225265</v>
      </c>
      <c r="Z2332" s="46">
        <f t="shared" si="1878"/>
        <v>0.11319765918420796</v>
      </c>
      <c r="AA2332" s="46">
        <f t="shared" si="1879"/>
        <v>1.7860948554458893</v>
      </c>
      <c r="AB2332" s="46">
        <f t="shared" si="1880"/>
        <v>5.458992051707571</v>
      </c>
      <c r="AC2332" s="46">
        <f t="shared" si="1881"/>
        <v>11.131889247969251</v>
      </c>
      <c r="AD2332" s="46">
        <f t="shared" si="1882"/>
        <v>33.022534719189487</v>
      </c>
      <c r="AE2332" s="46">
        <f t="shared" si="1883"/>
        <v>1.4715695693947035</v>
      </c>
      <c r="AF2332" s="46">
        <f t="shared" si="1884"/>
        <v>8.9304742772294468</v>
      </c>
      <c r="AG2332" s="46">
        <f t="shared" si="1885"/>
        <v>43.671936413660568</v>
      </c>
      <c r="AH2332" s="46">
        <f t="shared" si="1918"/>
        <v>66.791335487815502</v>
      </c>
      <c r="AI2332" s="46">
        <f t="shared" si="1912"/>
        <v>1.4517721742197141</v>
      </c>
      <c r="AJ2332" s="47">
        <f t="shared" si="1868"/>
        <v>1.2048950884702427</v>
      </c>
      <c r="AK2332" s="47">
        <f t="shared" si="1869"/>
        <v>12.526717237307071</v>
      </c>
      <c r="AL2332" s="47">
        <f t="shared" si="1870"/>
        <v>-0.28304260938275494</v>
      </c>
      <c r="AM2332" s="47">
        <f t="shared" si="1871"/>
        <v>-6.8230582896034484</v>
      </c>
      <c r="AN2332" s="47">
        <f t="shared" si="1872"/>
        <v>-58.332552120997661</v>
      </c>
      <c r="AO2332" s="47">
        <f t="shared" si="1873"/>
        <v>-127.39631425877015</v>
      </c>
      <c r="AP2332" s="47">
        <f t="shared" si="1874"/>
        <v>9.6136567834681046E-3</v>
      </c>
      <c r="AQ2332" s="47">
        <f t="shared" si="1913"/>
        <v>-1.7334216311262196</v>
      </c>
      <c r="AR2332" s="1">
        <f t="shared" si="1875"/>
        <v>104</v>
      </c>
      <c r="AS2332" s="1">
        <f t="shared" si="1894"/>
        <v>48</v>
      </c>
      <c r="AT2332" s="1">
        <f t="shared" si="1895"/>
        <v>26</v>
      </c>
      <c r="AU2332" s="1">
        <f t="shared" si="1896"/>
        <v>23</v>
      </c>
      <c r="AV2332" s="1">
        <f t="shared" si="1897"/>
        <v>35</v>
      </c>
      <c r="AW2332" s="27">
        <f t="shared" si="1887"/>
        <v>236</v>
      </c>
      <c r="AX2332" s="41">
        <f t="shared" si="1914"/>
        <v>3.6906779661016951</v>
      </c>
      <c r="AY2332" s="29">
        <f t="shared" si="1888"/>
        <v>1.7143241884515941</v>
      </c>
      <c r="AZ2332" s="29">
        <f t="shared" si="1889"/>
        <v>9.5680120654984102E-2</v>
      </c>
      <c r="BA2332" s="29">
        <f t="shared" si="1890"/>
        <v>0.47703605285837425</v>
      </c>
      <c r="BB2332" s="29">
        <f t="shared" si="1891"/>
        <v>2.8583919850617643</v>
      </c>
      <c r="BC2332" s="29">
        <f t="shared" si="1892"/>
        <v>7.2397479172651549</v>
      </c>
      <c r="BD2332" s="29">
        <f t="shared" si="1893"/>
        <v>178.28971559896578</v>
      </c>
      <c r="BE2332" s="29">
        <f t="shared" si="1893"/>
        <v>4.5926457914392369</v>
      </c>
      <c r="BF2332" s="29">
        <f t="shared" si="1893"/>
        <v>12.40293737431773</v>
      </c>
      <c r="BG2332" s="29">
        <f t="shared" si="1876"/>
        <v>65.743015656420582</v>
      </c>
      <c r="BH2332" s="29">
        <f t="shared" si="1876"/>
        <v>253.39117710428042</v>
      </c>
      <c r="BI2332" s="29">
        <f t="shared" si="1915"/>
        <v>2.1890191128741434</v>
      </c>
      <c r="BJ2332" s="28">
        <f t="shared" si="1898"/>
        <v>1.4795334105298681</v>
      </c>
      <c r="BK2332" s="28">
        <f t="shared" si="1899"/>
        <v>72.077288164540491</v>
      </c>
      <c r="BL2332" s="28">
        <f t="shared" si="1900"/>
        <v>0.43863115816761727</v>
      </c>
      <c r="BM2332" s="28">
        <f t="shared" si="1901"/>
        <v>-2.6450008868969945</v>
      </c>
      <c r="BN2332" s="28">
        <f t="shared" si="1902"/>
        <v>-34.319123209269144</v>
      </c>
      <c r="BO2332" s="28">
        <f t="shared" si="1903"/>
        <v>-210.51298092993915</v>
      </c>
      <c r="BP2332" s="28">
        <f t="shared" si="1904"/>
        <v>4.2916893980723767E-3</v>
      </c>
      <c r="BQ2332" s="28">
        <f t="shared" si="1916"/>
        <v>-0.75087906575744201</v>
      </c>
    </row>
    <row r="2333" spans="1:69" x14ac:dyDescent="0.2">
      <c r="A2333" s="1" t="s">
        <v>7555</v>
      </c>
      <c r="B2333" s="8" t="s">
        <v>6123</v>
      </c>
      <c r="C2333" t="s">
        <v>34</v>
      </c>
      <c r="D2333" s="38">
        <v>79</v>
      </c>
      <c r="E2333" s="52" t="s">
        <v>3917</v>
      </c>
      <c r="G2333" s="8">
        <v>66</v>
      </c>
      <c r="H2333" s="8">
        <v>56</v>
      </c>
      <c r="I2333" s="8">
        <v>9</v>
      </c>
      <c r="J2333" s="8">
        <v>6</v>
      </c>
      <c r="K2333" s="8">
        <v>3</v>
      </c>
      <c r="L2333" s="8">
        <v>2</v>
      </c>
      <c r="M2333" s="8">
        <v>1</v>
      </c>
      <c r="N2333" s="8">
        <v>1</v>
      </c>
      <c r="O2333" s="8">
        <v>1</v>
      </c>
      <c r="P2333" s="8">
        <v>1</v>
      </c>
      <c r="Q2333" s="36">
        <f t="shared" si="1917"/>
        <v>10</v>
      </c>
      <c r="R2333" s="36">
        <f t="shared" si="1905"/>
        <v>3</v>
      </c>
      <c r="S2333" s="36">
        <f t="shared" si="1906"/>
        <v>1</v>
      </c>
      <c r="T2333" s="36">
        <f t="shared" si="1907"/>
        <v>0</v>
      </c>
      <c r="U2333" s="36">
        <f t="shared" si="1908"/>
        <v>0</v>
      </c>
      <c r="V2333" s="36">
        <f t="shared" si="1909"/>
        <v>65</v>
      </c>
      <c r="W2333" s="45">
        <f t="shared" si="1910"/>
        <v>14</v>
      </c>
      <c r="X2333" s="50">
        <f t="shared" si="1911"/>
        <v>4.6428571428571432</v>
      </c>
      <c r="Y2333" s="46">
        <f t="shared" si="1877"/>
        <v>0.12755102040816299</v>
      </c>
      <c r="Z2333" s="46">
        <f t="shared" si="1878"/>
        <v>0.41326530612244949</v>
      </c>
      <c r="AA2333" s="46">
        <f t="shared" si="1879"/>
        <v>2.6989795918367361</v>
      </c>
      <c r="AB2333" s="46">
        <f t="shared" si="1880"/>
        <v>6.9846938775510221</v>
      </c>
      <c r="AC2333" s="46">
        <f t="shared" si="1881"/>
        <v>13.270408163265309</v>
      </c>
      <c r="AD2333" s="46">
        <f t="shared" si="1882"/>
        <v>1.27551020408163</v>
      </c>
      <c r="AE2333" s="46">
        <f t="shared" si="1883"/>
        <v>1.2397959183673484</v>
      </c>
      <c r="AF2333" s="46">
        <f t="shared" si="1884"/>
        <v>2.6989795918367361</v>
      </c>
      <c r="AG2333" s="46">
        <f t="shared" si="1885"/>
        <v>0</v>
      </c>
      <c r="AH2333" s="46">
        <f t="shared" si="1918"/>
        <v>0</v>
      </c>
      <c r="AI2333" s="46">
        <f t="shared" si="1912"/>
        <v>0.40109890109890112</v>
      </c>
      <c r="AJ2333" s="47">
        <f t="shared" si="1868"/>
        <v>0.63332369377665088</v>
      </c>
      <c r="AK2333" s="47">
        <f t="shared" si="1869"/>
        <v>1.7932824479306908</v>
      </c>
      <c r="AL2333" s="47">
        <f t="shared" si="1870"/>
        <v>-3.1375269708995512</v>
      </c>
      <c r="AM2333" s="47">
        <f t="shared" si="1871"/>
        <v>-17.455094035178238</v>
      </c>
      <c r="AN2333" s="47">
        <f t="shared" si="1872"/>
        <v>0</v>
      </c>
      <c r="AO2333" s="47">
        <f t="shared" si="1873"/>
        <v>0</v>
      </c>
      <c r="AP2333" s="47">
        <f t="shared" si="1874"/>
        <v>8.9743589743589744E-2</v>
      </c>
      <c r="AQ2333" s="47">
        <f t="shared" si="1913"/>
        <v>-1.6871201270132012</v>
      </c>
      <c r="AR2333" s="1">
        <f t="shared" si="1875"/>
        <v>56</v>
      </c>
      <c r="AS2333" s="1">
        <f t="shared" si="1894"/>
        <v>6</v>
      </c>
      <c r="AT2333" s="1">
        <f t="shared" si="1895"/>
        <v>2</v>
      </c>
      <c r="AU2333" s="1">
        <f t="shared" si="1896"/>
        <v>1</v>
      </c>
      <c r="AV2333" s="1">
        <f t="shared" si="1897"/>
        <v>1</v>
      </c>
      <c r="AW2333" s="27">
        <f t="shared" si="1887"/>
        <v>66</v>
      </c>
      <c r="AX2333" s="41">
        <f t="shared" si="1914"/>
        <v>4.7424242424242422</v>
      </c>
      <c r="AY2333" s="29">
        <f t="shared" si="1888"/>
        <v>6.6345270890725547E-2</v>
      </c>
      <c r="AZ2333" s="29">
        <f t="shared" si="1889"/>
        <v>0.55119375573920992</v>
      </c>
      <c r="BA2333" s="29">
        <f t="shared" si="1890"/>
        <v>3.0360422405876943</v>
      </c>
      <c r="BB2333" s="29">
        <f t="shared" si="1891"/>
        <v>7.5208907254361792</v>
      </c>
      <c r="BC2333" s="29">
        <f t="shared" si="1892"/>
        <v>14.005739210284663</v>
      </c>
      <c r="BD2333" s="29">
        <f t="shared" si="1893"/>
        <v>3.7153351698806305</v>
      </c>
      <c r="BE2333" s="29">
        <f t="shared" si="1893"/>
        <v>3.3071625344352595</v>
      </c>
      <c r="BF2333" s="29">
        <f t="shared" si="1893"/>
        <v>6.0720844811753887</v>
      </c>
      <c r="BG2333" s="29">
        <f t="shared" si="1876"/>
        <v>7.5208907254361792</v>
      </c>
      <c r="BH2333" s="29">
        <f t="shared" si="1876"/>
        <v>14.005739210284663</v>
      </c>
      <c r="BI2333" s="29">
        <f t="shared" si="1915"/>
        <v>0.53263403263403264</v>
      </c>
      <c r="BJ2333" s="28">
        <f t="shared" si="1898"/>
        <v>0.7298178078356492</v>
      </c>
      <c r="BK2333" s="28">
        <f t="shared" si="1899"/>
        <v>2.461838822944066</v>
      </c>
      <c r="BL2333" s="28">
        <f t="shared" si="1900"/>
        <v>-6.3163227809720297</v>
      </c>
      <c r="BM2333" s="28">
        <f t="shared" si="1901"/>
        <v>-27.217506904750127</v>
      </c>
      <c r="BN2333" s="28">
        <f t="shared" si="1902"/>
        <v>-53.059181921880466</v>
      </c>
      <c r="BO2333" s="28">
        <f t="shared" si="1903"/>
        <v>-134.83905023480546</v>
      </c>
      <c r="BP2333" s="28">
        <f t="shared" si="1904"/>
        <v>1.5865384615384615E-2</v>
      </c>
      <c r="BQ2333" s="28">
        <f t="shared" si="1916"/>
        <v>-3.4740468075203426</v>
      </c>
    </row>
    <row r="2334" spans="1:69" x14ac:dyDescent="0.2">
      <c r="A2334" s="1" t="s">
        <v>7555</v>
      </c>
      <c r="B2334" s="8" t="s">
        <v>6125</v>
      </c>
      <c r="C2334" t="s">
        <v>34</v>
      </c>
      <c r="D2334" s="38">
        <v>33</v>
      </c>
      <c r="E2334" s="52" t="s">
        <v>6126</v>
      </c>
      <c r="G2334" s="8">
        <v>21</v>
      </c>
      <c r="H2334" s="8">
        <v>10</v>
      </c>
      <c r="I2334" s="8">
        <v>9</v>
      </c>
      <c r="J2334" s="8">
        <v>6</v>
      </c>
      <c r="K2334" s="8">
        <v>2</v>
      </c>
      <c r="L2334" s="8">
        <v>1</v>
      </c>
      <c r="M2334" s="8">
        <v>1</v>
      </c>
      <c r="N2334" s="8">
        <v>0</v>
      </c>
      <c r="O2334" s="8">
        <v>1</v>
      </c>
      <c r="P2334" s="8">
        <v>0</v>
      </c>
      <c r="Q2334" s="36">
        <f t="shared" si="1917"/>
        <v>11</v>
      </c>
      <c r="R2334" s="36">
        <f t="shared" si="1905"/>
        <v>3</v>
      </c>
      <c r="S2334" s="36">
        <f t="shared" si="1906"/>
        <v>1</v>
      </c>
      <c r="T2334" s="36">
        <f t="shared" si="1907"/>
        <v>1</v>
      </c>
      <c r="U2334" s="36">
        <f t="shared" si="1908"/>
        <v>1</v>
      </c>
      <c r="V2334" s="36">
        <f t="shared" si="1909"/>
        <v>73</v>
      </c>
      <c r="W2334" s="45">
        <f t="shared" si="1910"/>
        <v>17</v>
      </c>
      <c r="X2334" s="50">
        <f t="shared" si="1911"/>
        <v>4.2941176470588234</v>
      </c>
      <c r="Y2334" s="46">
        <f t="shared" si="1877"/>
        <v>0.49826989619377182</v>
      </c>
      <c r="Z2334" s="46">
        <f t="shared" si="1878"/>
        <v>8.6505190311418595E-2</v>
      </c>
      <c r="AA2334" s="46">
        <f t="shared" si="1879"/>
        <v>1.6747404844290654</v>
      </c>
      <c r="AB2334" s="46">
        <f t="shared" si="1880"/>
        <v>5.2629757785467124</v>
      </c>
      <c r="AC2334" s="46">
        <f t="shared" si="1881"/>
        <v>10.851211072664359</v>
      </c>
      <c r="AD2334" s="46">
        <f t="shared" si="1882"/>
        <v>5.4809688581314902</v>
      </c>
      <c r="AE2334" s="46">
        <f t="shared" si="1883"/>
        <v>0.25951557093425581</v>
      </c>
      <c r="AF2334" s="46">
        <f t="shared" si="1884"/>
        <v>1.6747404844290654</v>
      </c>
      <c r="AG2334" s="46">
        <f t="shared" si="1885"/>
        <v>5.2629757785467124</v>
      </c>
      <c r="AH2334" s="46">
        <f t="shared" si="1918"/>
        <v>10.851211072664359</v>
      </c>
      <c r="AI2334" s="46">
        <f t="shared" si="1912"/>
        <v>1.4705882352941178</v>
      </c>
      <c r="AJ2334" s="47">
        <f t="shared" si="1868"/>
        <v>1.212678125181665</v>
      </c>
      <c r="AK2334" s="47">
        <f t="shared" si="1869"/>
        <v>2.1694668991485262</v>
      </c>
      <c r="AL2334" s="47">
        <f t="shared" si="1870"/>
        <v>-4.2800404418176334E-2</v>
      </c>
      <c r="AM2334" s="47">
        <f t="shared" si="1871"/>
        <v>-1.2153032166526458</v>
      </c>
      <c r="AN2334" s="47">
        <f t="shared" si="1872"/>
        <v>-6.7703391724848139</v>
      </c>
      <c r="AO2334" s="47">
        <f t="shared" si="1873"/>
        <v>-20.043828859473244</v>
      </c>
      <c r="AP2334" s="47">
        <f t="shared" si="1874"/>
        <v>7.0833333333333331E-2</v>
      </c>
      <c r="AQ2334" s="47">
        <f t="shared" si="1913"/>
        <v>-1.8347820033998583</v>
      </c>
      <c r="AR2334" s="1">
        <f t="shared" si="1875"/>
        <v>10</v>
      </c>
      <c r="AS2334" s="1">
        <f t="shared" si="1894"/>
        <v>6</v>
      </c>
      <c r="AT2334" s="1">
        <f t="shared" si="1895"/>
        <v>1</v>
      </c>
      <c r="AU2334" s="1">
        <f t="shared" si="1896"/>
        <v>0</v>
      </c>
      <c r="AV2334" s="1">
        <f t="shared" si="1897"/>
        <v>0</v>
      </c>
      <c r="AW2334" s="27">
        <f t="shared" si="1887"/>
        <v>17</v>
      </c>
      <c r="AX2334" s="41">
        <f t="shared" si="1914"/>
        <v>4.5294117647058822</v>
      </c>
      <c r="AY2334" s="29">
        <f t="shared" si="1888"/>
        <v>0.22145328719723192</v>
      </c>
      <c r="AZ2334" s="29">
        <f t="shared" si="1889"/>
        <v>0.28027681660899645</v>
      </c>
      <c r="BA2334" s="29">
        <f t="shared" si="1890"/>
        <v>2.3391003460207611</v>
      </c>
      <c r="BB2334" s="29">
        <f t="shared" si="1891"/>
        <v>6.3979238754325252</v>
      </c>
      <c r="BC2334" s="29">
        <f t="shared" si="1892"/>
        <v>12.45674740484429</v>
      </c>
      <c r="BD2334" s="29">
        <f t="shared" si="1893"/>
        <v>2.2145328719723194</v>
      </c>
      <c r="BE2334" s="29">
        <f t="shared" si="1893"/>
        <v>1.6816608996539788</v>
      </c>
      <c r="BF2334" s="29">
        <f t="shared" si="1893"/>
        <v>2.3391003460207611</v>
      </c>
      <c r="BG2334" s="29">
        <f t="shared" si="1876"/>
        <v>0</v>
      </c>
      <c r="BH2334" s="29">
        <f t="shared" si="1876"/>
        <v>0</v>
      </c>
      <c r="BI2334" s="29">
        <f t="shared" si="1915"/>
        <v>0.38970588235294124</v>
      </c>
      <c r="BJ2334" s="28">
        <f t="shared" si="1898"/>
        <v>0.62426427284679786</v>
      </c>
      <c r="BK2334" s="28">
        <f t="shared" si="1899"/>
        <v>4.2836872432399797</v>
      </c>
      <c r="BL2334" s="28">
        <f t="shared" si="1900"/>
        <v>-3.6595406253772742</v>
      </c>
      <c r="BM2334" s="28">
        <f t="shared" si="1901"/>
        <v>-14.705095114684729</v>
      </c>
      <c r="BN2334" s="28">
        <f t="shared" si="1902"/>
        <v>0</v>
      </c>
      <c r="BO2334" s="28">
        <f t="shared" si="1903"/>
        <v>0</v>
      </c>
      <c r="BP2334" s="28">
        <f t="shared" si="1904"/>
        <v>7.0833333333333331E-2</v>
      </c>
      <c r="BQ2334" s="28">
        <f t="shared" si="1916"/>
        <v>-0.99740051852489342</v>
      </c>
    </row>
    <row r="2335" spans="1:69" x14ac:dyDescent="0.2">
      <c r="A2335" s="1" t="s">
        <v>7555</v>
      </c>
      <c r="B2335" s="8" t="s">
        <v>6128</v>
      </c>
      <c r="C2335" t="s">
        <v>81</v>
      </c>
      <c r="D2335" s="38">
        <v>17</v>
      </c>
      <c r="E2335" s="52" t="s">
        <v>50</v>
      </c>
      <c r="G2335" s="8">
        <v>8</v>
      </c>
      <c r="H2335" s="8">
        <v>2</v>
      </c>
      <c r="I2335" s="8">
        <v>7</v>
      </c>
      <c r="J2335" s="8">
        <v>0</v>
      </c>
      <c r="K2335" s="8">
        <v>1</v>
      </c>
      <c r="L2335" s="8">
        <v>0</v>
      </c>
      <c r="M2335" s="8">
        <v>1</v>
      </c>
      <c r="N2335" s="8">
        <v>0</v>
      </c>
      <c r="O2335" s="8">
        <v>1</v>
      </c>
      <c r="P2335" s="8">
        <v>0</v>
      </c>
      <c r="Q2335" s="36">
        <f t="shared" si="1917"/>
        <v>6</v>
      </c>
      <c r="R2335" s="36">
        <f t="shared" si="1905"/>
        <v>7</v>
      </c>
      <c r="S2335" s="36">
        <f t="shared" si="1906"/>
        <v>1</v>
      </c>
      <c r="T2335" s="36">
        <f t="shared" si="1907"/>
        <v>1</v>
      </c>
      <c r="U2335" s="36">
        <f t="shared" si="1908"/>
        <v>1</v>
      </c>
      <c r="V2335" s="36">
        <f t="shared" si="1909"/>
        <v>64</v>
      </c>
      <c r="W2335" s="45">
        <f t="shared" si="1910"/>
        <v>16</v>
      </c>
      <c r="X2335" s="50">
        <f t="shared" si="1911"/>
        <v>4</v>
      </c>
      <c r="Y2335" s="46">
        <f t="shared" si="1877"/>
        <v>1</v>
      </c>
      <c r="Z2335" s="46">
        <f t="shared" si="1878"/>
        <v>0</v>
      </c>
      <c r="AA2335" s="46">
        <f t="shared" si="1879"/>
        <v>1</v>
      </c>
      <c r="AB2335" s="46">
        <f t="shared" si="1880"/>
        <v>4</v>
      </c>
      <c r="AC2335" s="46">
        <f t="shared" si="1881"/>
        <v>9</v>
      </c>
      <c r="AD2335" s="46">
        <f t="shared" si="1882"/>
        <v>6</v>
      </c>
      <c r="AE2335" s="46">
        <f t="shared" si="1883"/>
        <v>0</v>
      </c>
      <c r="AF2335" s="46">
        <f t="shared" si="1884"/>
        <v>1</v>
      </c>
      <c r="AG2335" s="46">
        <f t="shared" si="1885"/>
        <v>4</v>
      </c>
      <c r="AH2335" s="46">
        <f t="shared" si="1918"/>
        <v>9</v>
      </c>
      <c r="AI2335" s="46">
        <f t="shared" si="1912"/>
        <v>1.3333333333333333</v>
      </c>
      <c r="AJ2335" s="47">
        <f t="shared" si="1868"/>
        <v>1.1547005383792515</v>
      </c>
      <c r="AK2335" s="47">
        <f t="shared" si="1869"/>
        <v>3.897114317029974</v>
      </c>
      <c r="AL2335" s="47">
        <f t="shared" si="1870"/>
        <v>0</v>
      </c>
      <c r="AM2335" s="47">
        <f t="shared" si="1871"/>
        <v>-0.64951905283832911</v>
      </c>
      <c r="AN2335" s="47">
        <f t="shared" si="1872"/>
        <v>-5.1961524227066329</v>
      </c>
      <c r="AO2335" s="47">
        <f t="shared" si="1873"/>
        <v>-17.537014426634883</v>
      </c>
      <c r="AP2335" s="47">
        <f t="shared" si="1874"/>
        <v>7.6190476190476197E-2</v>
      </c>
      <c r="AQ2335" s="47">
        <f t="shared" si="1913"/>
        <v>-1.4846149779161808</v>
      </c>
      <c r="AR2335" s="1">
        <f t="shared" si="1875"/>
        <v>2</v>
      </c>
      <c r="AS2335" s="1">
        <f t="shared" si="1894"/>
        <v>0</v>
      </c>
      <c r="AT2335" s="1">
        <f t="shared" si="1895"/>
        <v>0</v>
      </c>
      <c r="AU2335" s="1">
        <f t="shared" si="1896"/>
        <v>0</v>
      </c>
      <c r="AV2335" s="1">
        <f t="shared" si="1897"/>
        <v>0</v>
      </c>
      <c r="AW2335" s="27">
        <f t="shared" si="1887"/>
        <v>2</v>
      </c>
      <c r="AX2335" s="41">
        <f t="shared" si="1914"/>
        <v>5</v>
      </c>
      <c r="AY2335" s="29">
        <f t="shared" si="1888"/>
        <v>0</v>
      </c>
      <c r="AZ2335" s="29">
        <f t="shared" si="1889"/>
        <v>1</v>
      </c>
      <c r="BA2335" s="29">
        <f t="shared" si="1890"/>
        <v>4</v>
      </c>
      <c r="BB2335" s="29">
        <f t="shared" si="1891"/>
        <v>9</v>
      </c>
      <c r="BC2335" s="29">
        <f t="shared" si="1892"/>
        <v>16</v>
      </c>
      <c r="BD2335" s="29">
        <f t="shared" si="1893"/>
        <v>0</v>
      </c>
      <c r="BE2335" s="29">
        <f t="shared" si="1893"/>
        <v>0</v>
      </c>
      <c r="BF2335" s="29">
        <f t="shared" si="1893"/>
        <v>0</v>
      </c>
      <c r="BG2335" s="29">
        <f t="shared" si="1876"/>
        <v>0</v>
      </c>
      <c r="BH2335" s="29">
        <f t="shared" si="1876"/>
        <v>0</v>
      </c>
      <c r="BI2335" s="29">
        <f t="shared" si="1915"/>
        <v>0</v>
      </c>
      <c r="BJ2335" s="28">
        <f t="shared" si="1898"/>
        <v>0</v>
      </c>
      <c r="BK2335" s="28" t="e">
        <f t="shared" si="1899"/>
        <v>#DIV/0!</v>
      </c>
      <c r="BL2335" s="28" t="e">
        <f t="shared" si="1900"/>
        <v>#DIV/0!</v>
      </c>
      <c r="BM2335" s="28" t="e">
        <f t="shared" si="1901"/>
        <v>#DIV/0!</v>
      </c>
      <c r="BN2335" s="28" t="e">
        <f t="shared" si="1902"/>
        <v>#DIV/0!</v>
      </c>
      <c r="BO2335" s="28" t="e">
        <f t="shared" si="1903"/>
        <v>#DIV/0!</v>
      </c>
      <c r="BP2335" s="28" t="e">
        <f t="shared" si="1904"/>
        <v>#DIV/0!</v>
      </c>
      <c r="BQ2335" s="28">
        <f t="shared" si="1916"/>
        <v>0</v>
      </c>
    </row>
    <row r="2336" spans="1:69" x14ac:dyDescent="0.2">
      <c r="A2336" s="1" t="s">
        <v>7555</v>
      </c>
      <c r="B2336" s="8" t="s">
        <v>6130</v>
      </c>
      <c r="C2336" t="s">
        <v>81</v>
      </c>
      <c r="D2336" s="38">
        <v>18</v>
      </c>
      <c r="E2336" s="52" t="s">
        <v>50</v>
      </c>
      <c r="G2336" s="8">
        <v>12</v>
      </c>
      <c r="H2336" s="8">
        <v>2</v>
      </c>
      <c r="I2336" s="8">
        <v>3</v>
      </c>
      <c r="J2336" s="8">
        <v>0</v>
      </c>
      <c r="K2336" s="8">
        <v>1</v>
      </c>
      <c r="L2336" s="8">
        <v>0</v>
      </c>
      <c r="M2336" s="8">
        <v>2</v>
      </c>
      <c r="N2336" s="8">
        <v>1</v>
      </c>
      <c r="O2336" s="8">
        <v>2</v>
      </c>
      <c r="P2336" s="8">
        <v>1</v>
      </c>
      <c r="Q2336" s="36">
        <f t="shared" si="1917"/>
        <v>10</v>
      </c>
      <c r="R2336" s="36">
        <f t="shared" si="1905"/>
        <v>3</v>
      </c>
      <c r="S2336" s="36">
        <f t="shared" si="1906"/>
        <v>1</v>
      </c>
      <c r="T2336" s="36">
        <f t="shared" si="1907"/>
        <v>1</v>
      </c>
      <c r="U2336" s="36">
        <f t="shared" si="1908"/>
        <v>1</v>
      </c>
      <c r="V2336" s="36">
        <f t="shared" si="1909"/>
        <v>68</v>
      </c>
      <c r="W2336" s="45">
        <f t="shared" si="1910"/>
        <v>16</v>
      </c>
      <c r="X2336" s="50">
        <f t="shared" si="1911"/>
        <v>4.25</v>
      </c>
      <c r="Y2336" s="46">
        <f t="shared" si="1877"/>
        <v>0.5625</v>
      </c>
      <c r="Z2336" s="46">
        <f t="shared" si="1878"/>
        <v>6.25E-2</v>
      </c>
      <c r="AA2336" s="46">
        <f t="shared" si="1879"/>
        <v>1.5625</v>
      </c>
      <c r="AB2336" s="46">
        <f t="shared" si="1880"/>
        <v>5.0625</v>
      </c>
      <c r="AC2336" s="46">
        <f t="shared" si="1881"/>
        <v>10.5625</v>
      </c>
      <c r="AD2336" s="46">
        <f t="shared" si="1882"/>
        <v>5.625</v>
      </c>
      <c r="AE2336" s="46">
        <f t="shared" si="1883"/>
        <v>0.1875</v>
      </c>
      <c r="AF2336" s="46">
        <f t="shared" si="1884"/>
        <v>1.5625</v>
      </c>
      <c r="AG2336" s="46">
        <f t="shared" si="1885"/>
        <v>5.0625</v>
      </c>
      <c r="AH2336" s="46">
        <f t="shared" si="1918"/>
        <v>10.5625</v>
      </c>
      <c r="AI2336" s="46">
        <f t="shared" si="1912"/>
        <v>1.5333333333333334</v>
      </c>
      <c r="AJ2336" s="47">
        <f t="shared" si="1868"/>
        <v>1.2382783747337807</v>
      </c>
      <c r="AK2336" s="47">
        <f t="shared" si="1869"/>
        <v>2.2219225917142356</v>
      </c>
      <c r="AL2336" s="47">
        <f t="shared" si="1870"/>
        <v>-2.4688028796824843E-2</v>
      </c>
      <c r="AM2336" s="47">
        <f t="shared" si="1871"/>
        <v>-1.0286678665343683</v>
      </c>
      <c r="AN2336" s="47">
        <f t="shared" si="1872"/>
        <v>-5.9991909976284372</v>
      </c>
      <c r="AO2336" s="47">
        <f t="shared" si="1873"/>
        <v>-18.079866422208063</v>
      </c>
      <c r="AP2336" s="47">
        <f t="shared" si="1874"/>
        <v>7.6190476190476197E-2</v>
      </c>
      <c r="AQ2336" s="47">
        <f t="shared" si="1913"/>
        <v>-1.7455611979774064</v>
      </c>
      <c r="AR2336" s="1">
        <f t="shared" si="1875"/>
        <v>2</v>
      </c>
      <c r="AS2336" s="1">
        <f t="shared" si="1894"/>
        <v>0</v>
      </c>
      <c r="AT2336" s="1">
        <f t="shared" si="1895"/>
        <v>0</v>
      </c>
      <c r="AU2336" s="1">
        <f t="shared" si="1896"/>
        <v>1</v>
      </c>
      <c r="AV2336" s="1">
        <f t="shared" si="1897"/>
        <v>1</v>
      </c>
      <c r="AW2336" s="27">
        <f t="shared" si="1887"/>
        <v>4</v>
      </c>
      <c r="AX2336" s="41">
        <f t="shared" si="1914"/>
        <v>3.25</v>
      </c>
      <c r="AY2336" s="29">
        <f t="shared" si="1888"/>
        <v>3.0625</v>
      </c>
      <c r="AZ2336" s="29">
        <f t="shared" si="1889"/>
        <v>0.5625</v>
      </c>
      <c r="BA2336" s="29">
        <f t="shared" si="1890"/>
        <v>6.25E-2</v>
      </c>
      <c r="BB2336" s="29">
        <f t="shared" si="1891"/>
        <v>1.5625</v>
      </c>
      <c r="BC2336" s="29">
        <f t="shared" si="1892"/>
        <v>5.0625</v>
      </c>
      <c r="BD2336" s="29">
        <f t="shared" si="1893"/>
        <v>6.125</v>
      </c>
      <c r="BE2336" s="29">
        <f t="shared" si="1893"/>
        <v>0</v>
      </c>
      <c r="BF2336" s="29">
        <f t="shared" si="1893"/>
        <v>0</v>
      </c>
      <c r="BG2336" s="29">
        <f t="shared" si="1876"/>
        <v>1.5625</v>
      </c>
      <c r="BH2336" s="29">
        <f t="shared" si="1876"/>
        <v>5.0625</v>
      </c>
      <c r="BI2336" s="29">
        <f t="shared" si="1915"/>
        <v>4.25</v>
      </c>
      <c r="BJ2336" s="28">
        <f t="shared" si="1898"/>
        <v>2.0615528128088303</v>
      </c>
      <c r="BK2336" s="28">
        <f t="shared" si="1899"/>
        <v>1.2233782262862092</v>
      </c>
      <c r="BL2336" s="28">
        <f t="shared" si="1900"/>
        <v>0</v>
      </c>
      <c r="BM2336" s="28">
        <f t="shared" si="1901"/>
        <v>0</v>
      </c>
      <c r="BN2336" s="28">
        <f t="shared" si="1902"/>
        <v>-0.22291877301133553</v>
      </c>
      <c r="BO2336" s="28">
        <f t="shared" si="1903"/>
        <v>-1.3000622842021083</v>
      </c>
      <c r="BP2336" s="28">
        <f t="shared" si="1904"/>
        <v>0.66666666666666663</v>
      </c>
      <c r="BQ2336" s="28">
        <f t="shared" si="1916"/>
        <v>-0.19973522061815646</v>
      </c>
    </row>
    <row r="2337" spans="1:69" x14ac:dyDescent="0.2">
      <c r="A2337" s="1" t="s">
        <v>7555</v>
      </c>
      <c r="B2337" s="8" t="s">
        <v>6132</v>
      </c>
      <c r="C2337" t="s">
        <v>49</v>
      </c>
      <c r="D2337" s="38">
        <v>22</v>
      </c>
      <c r="E2337" s="52" t="s">
        <v>1601</v>
      </c>
      <c r="G2337" s="8">
        <v>17</v>
      </c>
      <c r="H2337" s="8">
        <v>0</v>
      </c>
      <c r="I2337" s="8">
        <v>3</v>
      </c>
      <c r="J2337" s="8">
        <v>0</v>
      </c>
      <c r="K2337" s="8">
        <v>1</v>
      </c>
      <c r="L2337" s="8">
        <v>0</v>
      </c>
      <c r="M2337" s="8">
        <v>1</v>
      </c>
      <c r="N2337" s="8">
        <v>0</v>
      </c>
      <c r="O2337" s="8">
        <v>1</v>
      </c>
      <c r="P2337" s="8">
        <v>0</v>
      </c>
      <c r="Q2337" s="36">
        <f t="shared" si="1917"/>
        <v>17</v>
      </c>
      <c r="R2337" s="36">
        <f t="shared" si="1905"/>
        <v>3</v>
      </c>
      <c r="S2337" s="36">
        <f t="shared" si="1906"/>
        <v>1</v>
      </c>
      <c r="T2337" s="36">
        <f t="shared" si="1907"/>
        <v>1</v>
      </c>
      <c r="U2337" s="36">
        <f t="shared" si="1908"/>
        <v>1</v>
      </c>
      <c r="V2337" s="36">
        <f t="shared" si="1909"/>
        <v>103</v>
      </c>
      <c r="W2337" s="45">
        <f t="shared" si="1910"/>
        <v>23</v>
      </c>
      <c r="X2337" s="50">
        <f t="shared" si="1911"/>
        <v>4.4782608695652177</v>
      </c>
      <c r="Y2337" s="46">
        <f t="shared" si="1877"/>
        <v>0.27221172022684276</v>
      </c>
      <c r="Z2337" s="46">
        <f t="shared" si="1878"/>
        <v>0.22873345935727821</v>
      </c>
      <c r="AA2337" s="46">
        <f t="shared" si="1879"/>
        <v>2.1852551984877135</v>
      </c>
      <c r="AB2337" s="46">
        <f t="shared" si="1880"/>
        <v>6.1417769376181495</v>
      </c>
      <c r="AC2337" s="46">
        <f t="shared" si="1881"/>
        <v>12.098298676748584</v>
      </c>
      <c r="AD2337" s="46">
        <f t="shared" si="1882"/>
        <v>4.6275992438563271</v>
      </c>
      <c r="AE2337" s="46">
        <f t="shared" si="1883"/>
        <v>0.68620037807183465</v>
      </c>
      <c r="AF2337" s="46">
        <f t="shared" si="1884"/>
        <v>2.1852551984877135</v>
      </c>
      <c r="AG2337" s="46">
        <f t="shared" si="1885"/>
        <v>6.1417769376181495</v>
      </c>
      <c r="AH2337" s="46">
        <f t="shared" si="1918"/>
        <v>12.098298676748584</v>
      </c>
      <c r="AI2337" s="46">
        <f t="shared" si="1912"/>
        <v>1.1699604743083005</v>
      </c>
      <c r="AJ2337" s="47">
        <f t="shared" si="1868"/>
        <v>1.0816471117274342</v>
      </c>
      <c r="AK2337" s="47">
        <f t="shared" si="1869"/>
        <v>1.9078857604163568</v>
      </c>
      <c r="AL2337" s="47">
        <f t="shared" si="1870"/>
        <v>-0.25933373642914437</v>
      </c>
      <c r="AM2337" s="47">
        <f t="shared" si="1871"/>
        <v>-2.5526804850015221</v>
      </c>
      <c r="AN2337" s="47">
        <f t="shared" si="1872"/>
        <v>-12.027746719389544</v>
      </c>
      <c r="AO2337" s="47">
        <f t="shared" si="1873"/>
        <v>-33.252910856930043</v>
      </c>
      <c r="AP2337" s="47">
        <f t="shared" si="1874"/>
        <v>4.9783549783549784E-2</v>
      </c>
      <c r="AQ2337" s="47">
        <f t="shared" si="1913"/>
        <v>-2.2992425949322066</v>
      </c>
      <c r="AR2337" s="1">
        <f t="shared" si="1875"/>
        <v>0</v>
      </c>
      <c r="AS2337" s="1">
        <f t="shared" si="1894"/>
        <v>0</v>
      </c>
      <c r="AT2337" s="1">
        <f t="shared" si="1895"/>
        <v>0</v>
      </c>
      <c r="AU2337" s="1">
        <f t="shared" si="1896"/>
        <v>0</v>
      </c>
      <c r="AV2337" s="1">
        <f t="shared" si="1897"/>
        <v>0</v>
      </c>
      <c r="AW2337" s="27">
        <f t="shared" si="1887"/>
        <v>0</v>
      </c>
      <c r="AX2337" s="41">
        <f t="shared" si="1914"/>
        <v>0</v>
      </c>
      <c r="AY2337" s="29">
        <f t="shared" si="1888"/>
        <v>25</v>
      </c>
      <c r="AZ2337" s="29">
        <f t="shared" si="1889"/>
        <v>16</v>
      </c>
      <c r="BA2337" s="29">
        <f t="shared" si="1890"/>
        <v>9</v>
      </c>
      <c r="BB2337" s="29">
        <f t="shared" si="1891"/>
        <v>4</v>
      </c>
      <c r="BC2337" s="29">
        <f t="shared" si="1892"/>
        <v>1</v>
      </c>
      <c r="BD2337" s="29">
        <f t="shared" si="1893"/>
        <v>0</v>
      </c>
      <c r="BE2337" s="29">
        <f t="shared" si="1893"/>
        <v>0</v>
      </c>
      <c r="BF2337" s="29">
        <f t="shared" si="1893"/>
        <v>0</v>
      </c>
      <c r="BG2337" s="29">
        <f t="shared" si="1876"/>
        <v>0</v>
      </c>
      <c r="BH2337" s="29">
        <f t="shared" si="1876"/>
        <v>0</v>
      </c>
      <c r="BI2337" s="29">
        <f t="shared" si="1915"/>
        <v>0</v>
      </c>
      <c r="BJ2337" s="28">
        <f t="shared" si="1898"/>
        <v>0</v>
      </c>
      <c r="BK2337" s="28" t="e">
        <f t="shared" si="1899"/>
        <v>#DIV/0!</v>
      </c>
      <c r="BL2337" s="28" t="e">
        <f t="shared" si="1900"/>
        <v>#DIV/0!</v>
      </c>
      <c r="BM2337" s="28" t="e">
        <f t="shared" si="1901"/>
        <v>#DIV/0!</v>
      </c>
      <c r="BN2337" s="28" t="e">
        <f t="shared" si="1902"/>
        <v>#DIV/0!</v>
      </c>
      <c r="BO2337" s="28" t="e">
        <f t="shared" si="1903"/>
        <v>#DIV/0!</v>
      </c>
      <c r="BP2337" s="28">
        <f t="shared" si="1904"/>
        <v>0</v>
      </c>
      <c r="BQ2337" s="28">
        <f t="shared" si="1916"/>
        <v>0</v>
      </c>
    </row>
    <row r="2338" spans="1:69" x14ac:dyDescent="0.2">
      <c r="A2338" s="1" t="s">
        <v>7555</v>
      </c>
      <c r="B2338" s="8" t="s">
        <v>6134</v>
      </c>
      <c r="C2338" t="s">
        <v>100</v>
      </c>
      <c r="D2338" s="38">
        <v>75</v>
      </c>
      <c r="E2338" s="52" t="s">
        <v>6135</v>
      </c>
      <c r="G2338" s="8">
        <v>51</v>
      </c>
      <c r="H2338" s="8">
        <v>41</v>
      </c>
      <c r="I2338" s="8">
        <v>8</v>
      </c>
      <c r="J2338" s="8">
        <v>5</v>
      </c>
      <c r="K2338" s="8">
        <v>8</v>
      </c>
      <c r="L2338" s="8">
        <v>5</v>
      </c>
      <c r="M2338" s="8">
        <v>4</v>
      </c>
      <c r="N2338" s="8">
        <v>4</v>
      </c>
      <c r="O2338" s="8">
        <v>4</v>
      </c>
      <c r="P2338" s="8">
        <v>3</v>
      </c>
      <c r="Q2338" s="36">
        <f t="shared" si="1917"/>
        <v>10</v>
      </c>
      <c r="R2338" s="36">
        <f t="shared" si="1905"/>
        <v>3</v>
      </c>
      <c r="S2338" s="36">
        <f t="shared" si="1906"/>
        <v>3</v>
      </c>
      <c r="T2338" s="36">
        <f t="shared" si="1907"/>
        <v>0</v>
      </c>
      <c r="U2338" s="36">
        <f t="shared" si="1908"/>
        <v>1</v>
      </c>
      <c r="V2338" s="36">
        <f t="shared" si="1909"/>
        <v>72</v>
      </c>
      <c r="W2338" s="45">
        <f t="shared" si="1910"/>
        <v>17</v>
      </c>
      <c r="X2338" s="50">
        <f t="shared" si="1911"/>
        <v>4.2352941176470589</v>
      </c>
      <c r="Y2338" s="46">
        <f t="shared" si="1877"/>
        <v>0.58477508650519028</v>
      </c>
      <c r="Z2338" s="46">
        <f t="shared" si="1878"/>
        <v>5.5363321799307981E-2</v>
      </c>
      <c r="AA2338" s="46">
        <f t="shared" si="1879"/>
        <v>1.5259515570934257</v>
      </c>
      <c r="AB2338" s="46">
        <f t="shared" si="1880"/>
        <v>4.9965397923875434</v>
      </c>
      <c r="AC2338" s="46">
        <f t="shared" si="1881"/>
        <v>10.467128027681662</v>
      </c>
      <c r="AD2338" s="46">
        <f t="shared" si="1882"/>
        <v>5.8477508650519026</v>
      </c>
      <c r="AE2338" s="46">
        <f t="shared" si="1883"/>
        <v>0.16608996539792395</v>
      </c>
      <c r="AF2338" s="46">
        <f t="shared" si="1884"/>
        <v>4.577854671280277</v>
      </c>
      <c r="AG2338" s="46">
        <f t="shared" si="1885"/>
        <v>0</v>
      </c>
      <c r="AH2338" s="46">
        <f t="shared" si="1918"/>
        <v>10.467128027681662</v>
      </c>
      <c r="AI2338" s="46">
        <f t="shared" si="1912"/>
        <v>1.3161764705882355</v>
      </c>
      <c r="AJ2338" s="47">
        <f t="shared" si="1868"/>
        <v>1.147247344990711</v>
      </c>
      <c r="AK2338" s="47">
        <f t="shared" si="1869"/>
        <v>2.9615025359870502</v>
      </c>
      <c r="AL2338" s="47">
        <f t="shared" si="1870"/>
        <v>-2.5881132767843155E-2</v>
      </c>
      <c r="AM2338" s="47">
        <f t="shared" si="1871"/>
        <v>-3.7450807900468028</v>
      </c>
      <c r="AN2338" s="47">
        <f t="shared" si="1872"/>
        <v>0</v>
      </c>
      <c r="AO2338" s="47">
        <f t="shared" si="1873"/>
        <v>-22.426945126301575</v>
      </c>
      <c r="AP2338" s="47">
        <f t="shared" si="1874"/>
        <v>7.0833333333333331E-2</v>
      </c>
      <c r="AQ2338" s="47">
        <f t="shared" si="1913"/>
        <v>-1.6459119863466494</v>
      </c>
      <c r="AR2338" s="1">
        <f t="shared" si="1875"/>
        <v>41</v>
      </c>
      <c r="AS2338" s="1">
        <f t="shared" si="1894"/>
        <v>5</v>
      </c>
      <c r="AT2338" s="1">
        <f t="shared" si="1895"/>
        <v>5</v>
      </c>
      <c r="AU2338" s="1">
        <f t="shared" si="1896"/>
        <v>4</v>
      </c>
      <c r="AV2338" s="1">
        <f t="shared" si="1897"/>
        <v>3</v>
      </c>
      <c r="AW2338" s="27">
        <f t="shared" si="1887"/>
        <v>58</v>
      </c>
      <c r="AX2338" s="41">
        <f t="shared" si="1914"/>
        <v>4.3275862068965516</v>
      </c>
      <c r="AY2338" s="29">
        <f t="shared" si="1888"/>
        <v>0.45214030915576708</v>
      </c>
      <c r="AZ2338" s="29">
        <f t="shared" si="1889"/>
        <v>0.10731272294887031</v>
      </c>
      <c r="BA2338" s="29">
        <f t="shared" si="1890"/>
        <v>1.7624851367419736</v>
      </c>
      <c r="BB2338" s="29">
        <f t="shared" si="1891"/>
        <v>5.4176575505350764</v>
      </c>
      <c r="BC2338" s="29">
        <f t="shared" si="1892"/>
        <v>11.07282996432818</v>
      </c>
      <c r="BD2338" s="29">
        <f t="shared" si="1893"/>
        <v>18.53775267538645</v>
      </c>
      <c r="BE2338" s="29">
        <f t="shared" si="1893"/>
        <v>0.53656361474435155</v>
      </c>
      <c r="BF2338" s="29">
        <f t="shared" si="1893"/>
        <v>8.8124256837098685</v>
      </c>
      <c r="BG2338" s="29">
        <f t="shared" si="1876"/>
        <v>21.670630202140305</v>
      </c>
      <c r="BH2338" s="29">
        <f t="shared" si="1876"/>
        <v>33.218489892984543</v>
      </c>
      <c r="BI2338" s="29">
        <f t="shared" si="1915"/>
        <v>1.4522081064730794</v>
      </c>
      <c r="BJ2338" s="28">
        <f t="shared" si="1898"/>
        <v>1.2050759753945306</v>
      </c>
      <c r="BK2338" s="28">
        <f t="shared" si="1899"/>
        <v>7.1227944562130316</v>
      </c>
      <c r="BL2338" s="28">
        <f t="shared" si="1900"/>
        <v>-0.10043926857467435</v>
      </c>
      <c r="BM2338" s="28">
        <f t="shared" si="1901"/>
        <v>-6.6852078437384268</v>
      </c>
      <c r="BN2338" s="28">
        <f t="shared" si="1902"/>
        <v>-28.822658162346084</v>
      </c>
      <c r="BO2338" s="28">
        <f t="shared" si="1903"/>
        <v>-63.163460576321036</v>
      </c>
      <c r="BP2338" s="28">
        <f t="shared" si="1904"/>
        <v>1.8170426065162906E-2</v>
      </c>
      <c r="BQ2338" s="28">
        <f t="shared" si="1916"/>
        <v>-1.6653008586768474</v>
      </c>
    </row>
    <row r="2339" spans="1:69" x14ac:dyDescent="0.2">
      <c r="A2339" s="1" t="s">
        <v>7555</v>
      </c>
      <c r="B2339" s="8" t="s">
        <v>6137</v>
      </c>
      <c r="C2339" t="s">
        <v>49</v>
      </c>
      <c r="D2339" s="38">
        <v>200</v>
      </c>
      <c r="E2339" s="52" t="s">
        <v>6138</v>
      </c>
      <c r="G2339" s="8">
        <v>146</v>
      </c>
      <c r="H2339" s="8">
        <v>65</v>
      </c>
      <c r="I2339" s="8">
        <v>30</v>
      </c>
      <c r="J2339" s="8">
        <v>21</v>
      </c>
      <c r="K2339" s="8">
        <v>11</v>
      </c>
      <c r="L2339" s="8">
        <v>10</v>
      </c>
      <c r="M2339" s="8">
        <v>5</v>
      </c>
      <c r="N2339" s="8">
        <v>3</v>
      </c>
      <c r="O2339" s="8">
        <v>8</v>
      </c>
      <c r="P2339" s="8">
        <v>6</v>
      </c>
      <c r="Q2339" s="36">
        <f t="shared" si="1917"/>
        <v>81</v>
      </c>
      <c r="R2339" s="36">
        <f t="shared" si="1905"/>
        <v>9</v>
      </c>
      <c r="S2339" s="36">
        <f t="shared" si="1906"/>
        <v>1</v>
      </c>
      <c r="T2339" s="36">
        <f t="shared" si="1907"/>
        <v>2</v>
      </c>
      <c r="U2339" s="36">
        <f t="shared" si="1908"/>
        <v>2</v>
      </c>
      <c r="V2339" s="36">
        <f t="shared" si="1909"/>
        <v>450</v>
      </c>
      <c r="W2339" s="45">
        <f t="shared" si="1910"/>
        <v>95</v>
      </c>
      <c r="X2339" s="50">
        <f t="shared" si="1911"/>
        <v>4.7368421052631575</v>
      </c>
      <c r="Y2339" s="46">
        <f t="shared" si="1877"/>
        <v>6.9252077562327069E-2</v>
      </c>
      <c r="Z2339" s="46">
        <f t="shared" si="1878"/>
        <v>0.54293628808864214</v>
      </c>
      <c r="AA2339" s="46">
        <f t="shared" si="1879"/>
        <v>3.016620498614957</v>
      </c>
      <c r="AB2339" s="46">
        <f t="shared" si="1880"/>
        <v>7.490304709141272</v>
      </c>
      <c r="AC2339" s="46">
        <f t="shared" si="1881"/>
        <v>13.963988919667587</v>
      </c>
      <c r="AD2339" s="46">
        <f t="shared" si="1882"/>
        <v>5.6094182825484928</v>
      </c>
      <c r="AE2339" s="46">
        <f t="shared" si="1883"/>
        <v>4.886426592797779</v>
      </c>
      <c r="AF2339" s="46">
        <f t="shared" si="1884"/>
        <v>3.016620498614957</v>
      </c>
      <c r="AG2339" s="46">
        <f t="shared" si="1885"/>
        <v>14.980609418282544</v>
      </c>
      <c r="AH2339" s="46">
        <f t="shared" si="1918"/>
        <v>27.927977839335174</v>
      </c>
      <c r="AI2339" s="46">
        <f t="shared" si="1912"/>
        <v>0.60022396416573343</v>
      </c>
      <c r="AJ2339" s="47">
        <f t="shared" si="1868"/>
        <v>0.77474122400046164</v>
      </c>
      <c r="AK2339" s="47">
        <f t="shared" si="1869"/>
        <v>3.1744188752783491</v>
      </c>
      <c r="AL2339" s="47">
        <f t="shared" si="1870"/>
        <v>-7.7427603500122117</v>
      </c>
      <c r="AM2339" s="47">
        <f t="shared" si="1871"/>
        <v>-11.267070727987898</v>
      </c>
      <c r="AN2339" s="47">
        <f t="shared" si="1872"/>
        <v>-88.167642314100917</v>
      </c>
      <c r="AO2339" s="47">
        <f t="shared" si="1873"/>
        <v>-224.42655487797401</v>
      </c>
      <c r="AP2339" s="47">
        <f t="shared" si="1874"/>
        <v>1.0867078471745596E-2</v>
      </c>
      <c r="AQ2339" s="47">
        <f t="shared" si="1913"/>
        <v>-3.56907033773801</v>
      </c>
      <c r="AR2339" s="1">
        <f t="shared" si="1875"/>
        <v>65</v>
      </c>
      <c r="AS2339" s="1">
        <f t="shared" si="1894"/>
        <v>21</v>
      </c>
      <c r="AT2339" s="1">
        <f t="shared" si="1895"/>
        <v>10</v>
      </c>
      <c r="AU2339" s="1">
        <f t="shared" si="1896"/>
        <v>3</v>
      </c>
      <c r="AV2339" s="1">
        <f t="shared" si="1897"/>
        <v>6</v>
      </c>
      <c r="AW2339" s="27">
        <f t="shared" si="1887"/>
        <v>105</v>
      </c>
      <c r="AX2339" s="41">
        <f t="shared" si="1914"/>
        <v>4.2952380952380951</v>
      </c>
      <c r="AY2339" s="29">
        <f t="shared" si="1888"/>
        <v>0.49668934240362833</v>
      </c>
      <c r="AZ2339" s="29">
        <f t="shared" si="1889"/>
        <v>8.71655328798185E-2</v>
      </c>
      <c r="BA2339" s="29">
        <f t="shared" si="1890"/>
        <v>1.6776417233560086</v>
      </c>
      <c r="BB2339" s="29">
        <f t="shared" si="1891"/>
        <v>5.2681179138321985</v>
      </c>
      <c r="BC2339" s="29">
        <f t="shared" si="1892"/>
        <v>10.85859410430839</v>
      </c>
      <c r="BD2339" s="29">
        <f t="shared" si="1893"/>
        <v>32.284807256235844</v>
      </c>
      <c r="BE2339" s="29">
        <f t="shared" si="1893"/>
        <v>1.8304761904761886</v>
      </c>
      <c r="BF2339" s="29">
        <f t="shared" si="1893"/>
        <v>16.776417233560085</v>
      </c>
      <c r="BG2339" s="29">
        <f t="shared" si="1876"/>
        <v>15.804353741496595</v>
      </c>
      <c r="BH2339" s="29">
        <f t="shared" si="1876"/>
        <v>65.151564625850341</v>
      </c>
      <c r="BI2339" s="29">
        <f t="shared" si="1915"/>
        <v>1.2677655677655677</v>
      </c>
      <c r="BJ2339" s="28">
        <f t="shared" si="1898"/>
        <v>1.1259509615278844</v>
      </c>
      <c r="BK2339" s="28">
        <f t="shared" si="1899"/>
        <v>15.939775127860859</v>
      </c>
      <c r="BL2339" s="28">
        <f t="shared" si="1900"/>
        <v>-0.37859776919265681</v>
      </c>
      <c r="BM2339" s="28">
        <f t="shared" si="1901"/>
        <v>-15.222654814290109</v>
      </c>
      <c r="BN2339" s="28">
        <f t="shared" si="1902"/>
        <v>-25.412421895526325</v>
      </c>
      <c r="BO2339" s="28">
        <f t="shared" si="1903"/>
        <v>-150.4018648555143</v>
      </c>
      <c r="BP2339" s="28">
        <f t="shared" si="1904"/>
        <v>9.8020911127707239E-3</v>
      </c>
      <c r="BQ2339" s="28">
        <f t="shared" si="1916"/>
        <v>-1.7200294288367781</v>
      </c>
    </row>
    <row r="2340" spans="1:69" x14ac:dyDescent="0.2">
      <c r="A2340" s="1" t="s">
        <v>7555</v>
      </c>
      <c r="B2340" s="8" t="s">
        <v>6140</v>
      </c>
      <c r="C2340" t="s">
        <v>100</v>
      </c>
      <c r="D2340" s="38">
        <v>26</v>
      </c>
      <c r="E2340" s="52" t="s">
        <v>50</v>
      </c>
      <c r="G2340" s="8">
        <v>15</v>
      </c>
      <c r="H2340" s="8">
        <v>10</v>
      </c>
      <c r="I2340" s="8">
        <v>5</v>
      </c>
      <c r="J2340" s="8">
        <v>2</v>
      </c>
      <c r="K2340" s="8">
        <v>4</v>
      </c>
      <c r="L2340" s="8">
        <v>2</v>
      </c>
      <c r="M2340" s="8">
        <v>2</v>
      </c>
      <c r="N2340" s="8">
        <v>1</v>
      </c>
      <c r="O2340" s="8">
        <v>2</v>
      </c>
      <c r="P2340" s="8">
        <v>1</v>
      </c>
      <c r="Q2340" s="36">
        <f t="shared" si="1917"/>
        <v>5</v>
      </c>
      <c r="R2340" s="36">
        <f t="shared" si="1905"/>
        <v>3</v>
      </c>
      <c r="S2340" s="36">
        <f t="shared" si="1906"/>
        <v>2</v>
      </c>
      <c r="T2340" s="36">
        <f t="shared" si="1907"/>
        <v>1</v>
      </c>
      <c r="U2340" s="36">
        <f t="shared" si="1908"/>
        <v>1</v>
      </c>
      <c r="V2340" s="36">
        <f t="shared" si="1909"/>
        <v>46</v>
      </c>
      <c r="W2340" s="45">
        <f t="shared" si="1910"/>
        <v>12</v>
      </c>
      <c r="X2340" s="50">
        <f t="shared" si="1911"/>
        <v>3.8333333333333335</v>
      </c>
      <c r="Y2340" s="46">
        <f t="shared" si="1877"/>
        <v>1.3611111111111107</v>
      </c>
      <c r="Z2340" s="46">
        <f t="shared" si="1878"/>
        <v>2.7777777777777728E-2</v>
      </c>
      <c r="AA2340" s="46">
        <f t="shared" si="1879"/>
        <v>0.69444444444444464</v>
      </c>
      <c r="AB2340" s="46">
        <f t="shared" si="1880"/>
        <v>3.3611111111111116</v>
      </c>
      <c r="AC2340" s="46">
        <f t="shared" si="1881"/>
        <v>8.0277777777777786</v>
      </c>
      <c r="AD2340" s="46">
        <f t="shared" si="1882"/>
        <v>6.8055555555555536</v>
      </c>
      <c r="AE2340" s="46">
        <f t="shared" si="1883"/>
        <v>8.3333333333333176E-2</v>
      </c>
      <c r="AF2340" s="46">
        <f t="shared" si="1884"/>
        <v>1.3888888888888893</v>
      </c>
      <c r="AG2340" s="46">
        <f t="shared" si="1885"/>
        <v>3.3611111111111116</v>
      </c>
      <c r="AH2340" s="46">
        <f t="shared" si="1918"/>
        <v>8.0277777777777786</v>
      </c>
      <c r="AI2340" s="46">
        <f t="shared" si="1912"/>
        <v>1.7878787878787876</v>
      </c>
      <c r="AJ2340" s="47">
        <f t="shared" si="1868"/>
        <v>1.3371158468430429</v>
      </c>
      <c r="AK2340" s="47">
        <f t="shared" si="1869"/>
        <v>3.3212629866613286</v>
      </c>
      <c r="AL2340" s="47">
        <f t="shared" si="1870"/>
        <v>5.8097894810402112E-3</v>
      </c>
      <c r="AM2340" s="47">
        <f t="shared" si="1871"/>
        <v>-0.48414912342001909</v>
      </c>
      <c r="AN2340" s="47">
        <f t="shared" si="1872"/>
        <v>-2.5776099330881803</v>
      </c>
      <c r="AO2340" s="47">
        <f t="shared" si="1873"/>
        <v>-9.5144985734502114</v>
      </c>
      <c r="AP2340" s="47">
        <f t="shared" si="1874"/>
        <v>0.10909090909090909</v>
      </c>
      <c r="AQ2340" s="47">
        <f t="shared" si="1913"/>
        <v>-1.009001984052659</v>
      </c>
      <c r="AR2340" s="1">
        <f t="shared" si="1875"/>
        <v>10</v>
      </c>
      <c r="AS2340" s="1">
        <f t="shared" si="1894"/>
        <v>2</v>
      </c>
      <c r="AT2340" s="1">
        <f t="shared" si="1895"/>
        <v>2</v>
      </c>
      <c r="AU2340" s="1">
        <f t="shared" si="1896"/>
        <v>1</v>
      </c>
      <c r="AV2340" s="1">
        <f t="shared" si="1897"/>
        <v>1</v>
      </c>
      <c r="AW2340" s="27">
        <f t="shared" si="1887"/>
        <v>16</v>
      </c>
      <c r="AX2340" s="41">
        <f t="shared" si="1914"/>
        <v>4.1875</v>
      </c>
      <c r="AY2340" s="29">
        <f t="shared" si="1888"/>
        <v>0.66015625</v>
      </c>
      <c r="AZ2340" s="29">
        <f t="shared" si="1889"/>
        <v>3.515625E-2</v>
      </c>
      <c r="BA2340" s="29">
        <f t="shared" si="1890"/>
        <v>1.41015625</v>
      </c>
      <c r="BB2340" s="29">
        <f t="shared" si="1891"/>
        <v>4.78515625</v>
      </c>
      <c r="BC2340" s="29">
        <f t="shared" si="1892"/>
        <v>10.16015625</v>
      </c>
      <c r="BD2340" s="29">
        <f t="shared" si="1893"/>
        <v>6.6015625</v>
      </c>
      <c r="BE2340" s="29">
        <f t="shared" si="1893"/>
        <v>7.03125E-2</v>
      </c>
      <c r="BF2340" s="29">
        <f t="shared" si="1893"/>
        <v>2.8203125</v>
      </c>
      <c r="BG2340" s="29">
        <f t="shared" si="1876"/>
        <v>4.78515625</v>
      </c>
      <c r="BH2340" s="29">
        <f t="shared" si="1876"/>
        <v>10.16015625</v>
      </c>
      <c r="BI2340" s="29">
        <f t="shared" si="1915"/>
        <v>1.6291666666666667</v>
      </c>
      <c r="BJ2340" s="28">
        <f t="shared" si="1898"/>
        <v>1.2763881332363862</v>
      </c>
      <c r="BK2340" s="28">
        <f t="shared" si="1899"/>
        <v>2.5794186489903774</v>
      </c>
      <c r="BL2340" s="28">
        <f t="shared" si="1900"/>
        <v>-6.3399457007501294E-3</v>
      </c>
      <c r="BM2340" s="28">
        <f t="shared" si="1901"/>
        <v>-1.6105810207942644</v>
      </c>
      <c r="BN2340" s="28">
        <f t="shared" si="1902"/>
        <v>-5.0337994799937382</v>
      </c>
      <c r="BO2340" s="28">
        <f t="shared" si="1903"/>
        <v>-15.574076613892693</v>
      </c>
      <c r="BP2340" s="28">
        <f t="shared" si="1904"/>
        <v>7.6190476190476197E-2</v>
      </c>
      <c r="BQ2340" s="28">
        <f t="shared" si="1916"/>
        <v>-1.4967907361059862</v>
      </c>
    </row>
    <row r="2341" spans="1:69" x14ac:dyDescent="0.2">
      <c r="A2341" s="1" t="s">
        <v>7555</v>
      </c>
      <c r="B2341" s="8" t="s">
        <v>6142</v>
      </c>
      <c r="C2341" t="s">
        <v>49</v>
      </c>
      <c r="D2341" s="38">
        <v>19</v>
      </c>
      <c r="E2341" s="52" t="s">
        <v>1566</v>
      </c>
      <c r="G2341" s="8">
        <v>13</v>
      </c>
      <c r="H2341" s="8">
        <v>9</v>
      </c>
      <c r="I2341" s="8">
        <v>3</v>
      </c>
      <c r="J2341" s="8">
        <v>2</v>
      </c>
      <c r="K2341" s="8">
        <v>3</v>
      </c>
      <c r="L2341" s="8">
        <v>3</v>
      </c>
      <c r="M2341" s="8">
        <v>3</v>
      </c>
      <c r="N2341" s="8">
        <v>3</v>
      </c>
      <c r="O2341" s="8">
        <v>3</v>
      </c>
      <c r="P2341" s="8">
        <v>3</v>
      </c>
      <c r="Q2341" s="36">
        <f t="shared" si="1917"/>
        <v>4</v>
      </c>
      <c r="R2341" s="36">
        <f t="shared" si="1905"/>
        <v>1</v>
      </c>
      <c r="S2341" s="36">
        <f t="shared" si="1906"/>
        <v>0</v>
      </c>
      <c r="T2341" s="36">
        <f t="shared" si="1907"/>
        <v>0</v>
      </c>
      <c r="U2341" s="36">
        <f t="shared" si="1908"/>
        <v>0</v>
      </c>
      <c r="V2341" s="36">
        <f t="shared" si="1909"/>
        <v>24</v>
      </c>
      <c r="W2341" s="45">
        <f t="shared" si="1910"/>
        <v>5</v>
      </c>
      <c r="X2341" s="50">
        <f t="shared" si="1911"/>
        <v>4.8</v>
      </c>
      <c r="Y2341" s="46">
        <f t="shared" si="1877"/>
        <v>4.000000000000007E-2</v>
      </c>
      <c r="Z2341" s="46">
        <f t="shared" si="1878"/>
        <v>0.63999999999999968</v>
      </c>
      <c r="AA2341" s="46">
        <f t="shared" si="1879"/>
        <v>3.2399999999999993</v>
      </c>
      <c r="AB2341" s="46">
        <f t="shared" si="1880"/>
        <v>7.839999999999999</v>
      </c>
      <c r="AC2341" s="46">
        <f t="shared" si="1881"/>
        <v>14.44</v>
      </c>
      <c r="AD2341" s="46">
        <f t="shared" si="1882"/>
        <v>0.16000000000000028</v>
      </c>
      <c r="AE2341" s="46">
        <f t="shared" si="1883"/>
        <v>0.63999999999999968</v>
      </c>
      <c r="AF2341" s="46">
        <f t="shared" si="1884"/>
        <v>0</v>
      </c>
      <c r="AG2341" s="46">
        <f t="shared" si="1885"/>
        <v>0</v>
      </c>
      <c r="AH2341" s="46">
        <f t="shared" si="1918"/>
        <v>0</v>
      </c>
      <c r="AI2341" s="46">
        <f t="shared" si="1912"/>
        <v>0.19999999999999998</v>
      </c>
      <c r="AJ2341" s="47">
        <f t="shared" si="1868"/>
        <v>0.44721359549995793</v>
      </c>
      <c r="AK2341" s="47">
        <f t="shared" si="1869"/>
        <v>0.35777087639996741</v>
      </c>
      <c r="AL2341" s="47">
        <f t="shared" si="1870"/>
        <v>-5.724334022399459</v>
      </c>
      <c r="AM2341" s="47">
        <f t="shared" si="1871"/>
        <v>0</v>
      </c>
      <c r="AN2341" s="47">
        <f t="shared" si="1872"/>
        <v>0</v>
      </c>
      <c r="AO2341" s="47">
        <f t="shared" si="1873"/>
        <v>0</v>
      </c>
      <c r="AP2341" s="47">
        <f t="shared" si="1874"/>
        <v>0.41666666666666669</v>
      </c>
      <c r="AQ2341" s="47">
        <f t="shared" si="1913"/>
        <v>-2.2360679774997885</v>
      </c>
      <c r="AR2341" s="1">
        <f t="shared" si="1875"/>
        <v>9</v>
      </c>
      <c r="AS2341" s="1">
        <f t="shared" si="1894"/>
        <v>2</v>
      </c>
      <c r="AT2341" s="1">
        <f t="shared" si="1895"/>
        <v>3</v>
      </c>
      <c r="AU2341" s="1">
        <f t="shared" si="1896"/>
        <v>3</v>
      </c>
      <c r="AV2341" s="1">
        <f t="shared" si="1897"/>
        <v>3</v>
      </c>
      <c r="AW2341" s="27">
        <f t="shared" si="1887"/>
        <v>20</v>
      </c>
      <c r="AX2341" s="41">
        <f t="shared" si="1914"/>
        <v>3.55</v>
      </c>
      <c r="AY2341" s="29">
        <f t="shared" si="1888"/>
        <v>2.1025000000000005</v>
      </c>
      <c r="AZ2341" s="29">
        <f t="shared" si="1889"/>
        <v>0.20250000000000015</v>
      </c>
      <c r="BA2341" s="29">
        <f t="shared" si="1890"/>
        <v>0.30249999999999982</v>
      </c>
      <c r="BB2341" s="29">
        <f t="shared" si="1891"/>
        <v>2.4024999999999994</v>
      </c>
      <c r="BC2341" s="29">
        <f t="shared" si="1892"/>
        <v>6.5024999999999995</v>
      </c>
      <c r="BD2341" s="29">
        <f t="shared" si="1893"/>
        <v>18.922500000000003</v>
      </c>
      <c r="BE2341" s="29">
        <f t="shared" si="1893"/>
        <v>0.4050000000000003</v>
      </c>
      <c r="BF2341" s="29">
        <f t="shared" si="1893"/>
        <v>0.90749999999999953</v>
      </c>
      <c r="BG2341" s="29">
        <f t="shared" si="1876"/>
        <v>7.2074999999999978</v>
      </c>
      <c r="BH2341" s="29">
        <f t="shared" si="1876"/>
        <v>19.5075</v>
      </c>
      <c r="BI2341" s="29">
        <f t="shared" si="1915"/>
        <v>2.4710526315789476</v>
      </c>
      <c r="BJ2341" s="28">
        <f t="shared" si="1898"/>
        <v>1.5719582155957414</v>
      </c>
      <c r="BK2341" s="28">
        <f t="shared" si="1899"/>
        <v>7.0635581154137537</v>
      </c>
      <c r="BL2341" s="28">
        <f t="shared" si="1900"/>
        <v>4.6918545848416468E-2</v>
      </c>
      <c r="BM2341" s="28">
        <f t="shared" si="1901"/>
        <v>-0.12849502988527195</v>
      </c>
      <c r="BN2341" s="28">
        <f t="shared" si="1902"/>
        <v>-2.8760296283336886</v>
      </c>
      <c r="BO2341" s="28">
        <f t="shared" si="1903"/>
        <v>-12.806156430737207</v>
      </c>
      <c r="BP2341" s="28">
        <f t="shared" si="1904"/>
        <v>5.8479532163742687E-2</v>
      </c>
      <c r="BQ2341" s="28">
        <f t="shared" si="1916"/>
        <v>-0.50878388466046776</v>
      </c>
    </row>
    <row r="2342" spans="1:69" x14ac:dyDescent="0.2">
      <c r="A2342" s="1" t="s">
        <v>7555</v>
      </c>
      <c r="B2342" s="8" t="s">
        <v>6144</v>
      </c>
      <c r="C2342" t="s">
        <v>50</v>
      </c>
      <c r="D2342" s="38" t="s">
        <v>50</v>
      </c>
      <c r="E2342" s="52" t="s">
        <v>6145</v>
      </c>
      <c r="G2342" s="8" t="s">
        <v>50</v>
      </c>
      <c r="H2342" s="8"/>
      <c r="I2342" s="8" t="s">
        <v>50</v>
      </c>
      <c r="J2342" s="8"/>
      <c r="K2342" s="8" t="s">
        <v>50</v>
      </c>
      <c r="L2342" s="8"/>
      <c r="M2342" s="8" t="s">
        <v>50</v>
      </c>
      <c r="N2342" s="8"/>
      <c r="O2342" s="8" t="s">
        <v>50</v>
      </c>
      <c r="P2342" s="8"/>
      <c r="Q2342" s="36">
        <f t="shared" si="1917"/>
        <v>0</v>
      </c>
      <c r="R2342" s="36">
        <f t="shared" si="1905"/>
        <v>0</v>
      </c>
      <c r="S2342" s="36">
        <f t="shared" si="1906"/>
        <v>0</v>
      </c>
      <c r="T2342" s="36">
        <f t="shared" si="1907"/>
        <v>0</v>
      </c>
      <c r="U2342" s="36">
        <f t="shared" si="1908"/>
        <v>0</v>
      </c>
      <c r="V2342" s="36">
        <f t="shared" si="1909"/>
        <v>0</v>
      </c>
      <c r="W2342" s="45">
        <f t="shared" si="1910"/>
        <v>0</v>
      </c>
      <c r="X2342" s="50">
        <f t="shared" si="1911"/>
        <v>0</v>
      </c>
      <c r="Y2342" s="46">
        <f t="shared" si="1877"/>
        <v>25</v>
      </c>
      <c r="Z2342" s="46">
        <f t="shared" si="1878"/>
        <v>16</v>
      </c>
      <c r="AA2342" s="46">
        <f t="shared" si="1879"/>
        <v>9</v>
      </c>
      <c r="AB2342" s="46">
        <f t="shared" si="1880"/>
        <v>4</v>
      </c>
      <c r="AC2342" s="46">
        <f t="shared" si="1881"/>
        <v>1</v>
      </c>
      <c r="AD2342" s="46">
        <f t="shared" si="1882"/>
        <v>0</v>
      </c>
      <c r="AE2342" s="46">
        <f t="shared" si="1883"/>
        <v>0</v>
      </c>
      <c r="AF2342" s="46">
        <f t="shared" si="1884"/>
        <v>0</v>
      </c>
      <c r="AG2342" s="46">
        <f t="shared" si="1885"/>
        <v>0</v>
      </c>
      <c r="AH2342" s="46">
        <f t="shared" si="1918"/>
        <v>0</v>
      </c>
      <c r="AI2342" s="46">
        <f t="shared" si="1912"/>
        <v>0</v>
      </c>
      <c r="AJ2342" s="47">
        <f t="shared" si="1868"/>
        <v>0</v>
      </c>
      <c r="AK2342" s="47" t="e">
        <f t="shared" si="1869"/>
        <v>#DIV/0!</v>
      </c>
      <c r="AL2342" s="47" t="e">
        <f t="shared" si="1870"/>
        <v>#DIV/0!</v>
      </c>
      <c r="AM2342" s="47" t="e">
        <f t="shared" si="1871"/>
        <v>#DIV/0!</v>
      </c>
      <c r="AN2342" s="47" t="e">
        <f t="shared" si="1872"/>
        <v>#DIV/0!</v>
      </c>
      <c r="AO2342" s="47" t="e">
        <f t="shared" si="1873"/>
        <v>#DIV/0!</v>
      </c>
      <c r="AP2342" s="47">
        <f t="shared" si="1874"/>
        <v>0</v>
      </c>
      <c r="AQ2342" s="47">
        <f t="shared" si="1913"/>
        <v>0</v>
      </c>
      <c r="AR2342" s="1">
        <f t="shared" si="1875"/>
        <v>0</v>
      </c>
      <c r="AS2342" s="1">
        <f t="shared" si="1894"/>
        <v>0</v>
      </c>
      <c r="AT2342" s="1">
        <f t="shared" si="1895"/>
        <v>0</v>
      </c>
      <c r="AU2342" s="1">
        <f t="shared" si="1896"/>
        <v>0</v>
      </c>
      <c r="AV2342" s="1">
        <f t="shared" si="1897"/>
        <v>0</v>
      </c>
      <c r="AW2342" s="27">
        <f t="shared" si="1887"/>
        <v>0</v>
      </c>
      <c r="AX2342" s="41">
        <f t="shared" si="1914"/>
        <v>0</v>
      </c>
      <c r="AY2342" s="29">
        <f t="shared" si="1888"/>
        <v>25</v>
      </c>
      <c r="AZ2342" s="29">
        <f t="shared" si="1889"/>
        <v>16</v>
      </c>
      <c r="BA2342" s="29">
        <f t="shared" si="1890"/>
        <v>9</v>
      </c>
      <c r="BB2342" s="29">
        <f t="shared" si="1891"/>
        <v>4</v>
      </c>
      <c r="BC2342" s="29">
        <f t="shared" si="1892"/>
        <v>1</v>
      </c>
      <c r="BD2342" s="29">
        <f t="shared" si="1893"/>
        <v>0</v>
      </c>
      <c r="BE2342" s="29">
        <f t="shared" si="1893"/>
        <v>0</v>
      </c>
      <c r="BF2342" s="29">
        <f t="shared" si="1893"/>
        <v>0</v>
      </c>
      <c r="BG2342" s="29">
        <f t="shared" si="1876"/>
        <v>0</v>
      </c>
      <c r="BH2342" s="29">
        <f t="shared" si="1876"/>
        <v>0</v>
      </c>
      <c r="BI2342" s="29">
        <f t="shared" si="1915"/>
        <v>0</v>
      </c>
      <c r="BJ2342" s="28">
        <f t="shared" si="1898"/>
        <v>0</v>
      </c>
      <c r="BK2342" s="28" t="e">
        <f t="shared" si="1899"/>
        <v>#DIV/0!</v>
      </c>
      <c r="BL2342" s="28" t="e">
        <f t="shared" si="1900"/>
        <v>#DIV/0!</v>
      </c>
      <c r="BM2342" s="28" t="e">
        <f t="shared" si="1901"/>
        <v>#DIV/0!</v>
      </c>
      <c r="BN2342" s="28" t="e">
        <f t="shared" si="1902"/>
        <v>#DIV/0!</v>
      </c>
      <c r="BO2342" s="28" t="e">
        <f t="shared" si="1903"/>
        <v>#DIV/0!</v>
      </c>
      <c r="BP2342" s="28">
        <f t="shared" si="1904"/>
        <v>0</v>
      </c>
      <c r="BQ2342" s="28">
        <f t="shared" si="1916"/>
        <v>0</v>
      </c>
    </row>
    <row r="2343" spans="1:69" x14ac:dyDescent="0.2">
      <c r="A2343" s="1" t="s">
        <v>7555</v>
      </c>
      <c r="B2343" s="8" t="s">
        <v>6147</v>
      </c>
      <c r="C2343" t="s">
        <v>7520</v>
      </c>
      <c r="D2343" s="38">
        <v>16</v>
      </c>
      <c r="E2343" s="52" t="s">
        <v>50</v>
      </c>
      <c r="G2343" s="8">
        <v>11</v>
      </c>
      <c r="H2343" s="8">
        <v>11</v>
      </c>
      <c r="I2343" s="8">
        <v>1</v>
      </c>
      <c r="J2343" s="8">
        <v>0</v>
      </c>
      <c r="K2343" s="8">
        <v>1</v>
      </c>
      <c r="L2343" s="8">
        <v>1</v>
      </c>
      <c r="M2343" s="8">
        <v>2</v>
      </c>
      <c r="N2343" s="8">
        <v>2</v>
      </c>
      <c r="O2343" s="8">
        <v>1</v>
      </c>
      <c r="P2343" s="8">
        <v>1</v>
      </c>
      <c r="Q2343" s="36">
        <f t="shared" si="1917"/>
        <v>0</v>
      </c>
      <c r="R2343" s="36">
        <f t="shared" si="1905"/>
        <v>1</v>
      </c>
      <c r="S2343" s="36">
        <f t="shared" si="1906"/>
        <v>0</v>
      </c>
      <c r="T2343" s="36">
        <f t="shared" si="1907"/>
        <v>0</v>
      </c>
      <c r="U2343" s="36">
        <f t="shared" si="1908"/>
        <v>0</v>
      </c>
      <c r="V2343" s="36">
        <f t="shared" si="1909"/>
        <v>4</v>
      </c>
      <c r="W2343" s="45">
        <f t="shared" si="1910"/>
        <v>1</v>
      </c>
      <c r="X2343" s="50">
        <f t="shared" si="1911"/>
        <v>4</v>
      </c>
      <c r="Y2343" s="46">
        <f t="shared" si="1877"/>
        <v>1</v>
      </c>
      <c r="Z2343" s="46">
        <f t="shared" si="1878"/>
        <v>0</v>
      </c>
      <c r="AA2343" s="46">
        <f t="shared" si="1879"/>
        <v>1</v>
      </c>
      <c r="AB2343" s="46">
        <f t="shared" si="1880"/>
        <v>4</v>
      </c>
      <c r="AC2343" s="46">
        <f t="shared" si="1881"/>
        <v>9</v>
      </c>
      <c r="AD2343" s="46">
        <f t="shared" si="1882"/>
        <v>0</v>
      </c>
      <c r="AE2343" s="46">
        <f t="shared" si="1883"/>
        <v>0</v>
      </c>
      <c r="AF2343" s="46">
        <f t="shared" si="1884"/>
        <v>0</v>
      </c>
      <c r="AG2343" s="46">
        <f t="shared" si="1885"/>
        <v>0</v>
      </c>
      <c r="AH2343" s="46">
        <f t="shared" si="1918"/>
        <v>0</v>
      </c>
      <c r="AI2343" s="46">
        <f t="shared" si="1912"/>
        <v>0</v>
      </c>
      <c r="AJ2343" s="47">
        <f t="shared" si="1868"/>
        <v>0</v>
      </c>
      <c r="AK2343" s="47" t="e">
        <f t="shared" si="1869"/>
        <v>#DIV/0!</v>
      </c>
      <c r="AL2343" s="47" t="e">
        <f t="shared" si="1870"/>
        <v>#DIV/0!</v>
      </c>
      <c r="AM2343" s="47" t="e">
        <f t="shared" si="1871"/>
        <v>#DIV/0!</v>
      </c>
      <c r="AN2343" s="47" t="e">
        <f t="shared" si="1872"/>
        <v>#DIV/0!</v>
      </c>
      <c r="AO2343" s="47" t="e">
        <f t="shared" si="1873"/>
        <v>#DIV/0!</v>
      </c>
      <c r="AP2343" s="47" t="e">
        <f t="shared" si="1874"/>
        <v>#DIV/0!</v>
      </c>
      <c r="AQ2343" s="47">
        <f t="shared" si="1913"/>
        <v>0</v>
      </c>
      <c r="AR2343" s="1">
        <f t="shared" si="1875"/>
        <v>11</v>
      </c>
      <c r="AS2343" s="1">
        <f t="shared" si="1894"/>
        <v>0</v>
      </c>
      <c r="AT2343" s="1">
        <f t="shared" si="1895"/>
        <v>1</v>
      </c>
      <c r="AU2343" s="1">
        <f t="shared" si="1896"/>
        <v>2</v>
      </c>
      <c r="AV2343" s="1">
        <f t="shared" si="1897"/>
        <v>1</v>
      </c>
      <c r="AW2343" s="27">
        <f t="shared" si="1887"/>
        <v>15</v>
      </c>
      <c r="AX2343" s="41">
        <f t="shared" si="1914"/>
        <v>4.2</v>
      </c>
      <c r="AY2343" s="29">
        <f t="shared" si="1888"/>
        <v>0.63999999999999968</v>
      </c>
      <c r="AZ2343" s="29">
        <f t="shared" si="1889"/>
        <v>4.000000000000007E-2</v>
      </c>
      <c r="BA2343" s="29">
        <f t="shared" si="1890"/>
        <v>1.4400000000000004</v>
      </c>
      <c r="BB2343" s="29">
        <f t="shared" si="1891"/>
        <v>4.8400000000000007</v>
      </c>
      <c r="BC2343" s="29">
        <f t="shared" si="1892"/>
        <v>10.240000000000002</v>
      </c>
      <c r="BD2343" s="29">
        <f t="shared" si="1893"/>
        <v>7.0399999999999965</v>
      </c>
      <c r="BE2343" s="29">
        <f t="shared" si="1893"/>
        <v>0</v>
      </c>
      <c r="BF2343" s="29">
        <f t="shared" si="1893"/>
        <v>1.4400000000000004</v>
      </c>
      <c r="BG2343" s="29">
        <f t="shared" si="1876"/>
        <v>9.6800000000000015</v>
      </c>
      <c r="BH2343" s="29">
        <f t="shared" si="1876"/>
        <v>10.240000000000002</v>
      </c>
      <c r="BI2343" s="29">
        <f t="shared" si="1915"/>
        <v>2.0285714285714285</v>
      </c>
      <c r="BJ2343" s="28">
        <f t="shared" si="1898"/>
        <v>1.4242792663559449</v>
      </c>
      <c r="BK2343" s="28">
        <f t="shared" si="1899"/>
        <v>1.9492932978462458</v>
      </c>
      <c r="BL2343" s="28">
        <f t="shared" si="1900"/>
        <v>0</v>
      </c>
      <c r="BM2343" s="28">
        <f t="shared" si="1901"/>
        <v>-0.59807862547555357</v>
      </c>
      <c r="BN2343" s="28">
        <f t="shared" si="1902"/>
        <v>-7.3707652824811261</v>
      </c>
      <c r="BO2343" s="28">
        <f t="shared" si="1903"/>
        <v>-11.341342823832719</v>
      </c>
      <c r="BP2343" s="28">
        <f t="shared" si="1904"/>
        <v>8.2417582417582416E-2</v>
      </c>
      <c r="BQ2343" s="28">
        <f t="shared" si="1916"/>
        <v>-1.4308428654348753</v>
      </c>
    </row>
    <row r="2344" spans="1:69" x14ac:dyDescent="0.2">
      <c r="A2344" s="1" t="s">
        <v>7555</v>
      </c>
      <c r="B2344" s="8" t="s">
        <v>6132</v>
      </c>
      <c r="C2344" t="s">
        <v>139</v>
      </c>
      <c r="D2344" s="38">
        <v>12</v>
      </c>
      <c r="E2344" s="52" t="s">
        <v>1601</v>
      </c>
      <c r="G2344" s="8">
        <v>11</v>
      </c>
      <c r="H2344" s="8">
        <v>0</v>
      </c>
      <c r="I2344" s="8">
        <v>1</v>
      </c>
      <c r="J2344" s="8">
        <v>0</v>
      </c>
      <c r="K2344" s="8">
        <v>1</v>
      </c>
      <c r="L2344" s="8">
        <v>0</v>
      </c>
      <c r="M2344" s="8">
        <v>1</v>
      </c>
      <c r="N2344" s="8">
        <v>0</v>
      </c>
      <c r="O2344" s="8">
        <v>1</v>
      </c>
      <c r="P2344" s="8">
        <v>0</v>
      </c>
      <c r="Q2344" s="36">
        <f t="shared" si="1917"/>
        <v>11</v>
      </c>
      <c r="R2344" s="36">
        <f t="shared" si="1905"/>
        <v>1</v>
      </c>
      <c r="S2344" s="36">
        <f t="shared" si="1906"/>
        <v>1</v>
      </c>
      <c r="T2344" s="36">
        <f t="shared" si="1907"/>
        <v>1</v>
      </c>
      <c r="U2344" s="36">
        <f t="shared" si="1908"/>
        <v>1</v>
      </c>
      <c r="V2344" s="36">
        <f t="shared" si="1909"/>
        <v>65</v>
      </c>
      <c r="W2344" s="45">
        <f t="shared" si="1910"/>
        <v>15</v>
      </c>
      <c r="X2344" s="50">
        <f t="shared" si="1911"/>
        <v>4.333333333333333</v>
      </c>
      <c r="Y2344" s="46">
        <f t="shared" si="1877"/>
        <v>0.44444444444444486</v>
      </c>
      <c r="Z2344" s="46">
        <f t="shared" si="1878"/>
        <v>0.11111111111111091</v>
      </c>
      <c r="AA2344" s="46">
        <f t="shared" si="1879"/>
        <v>1.777777777777777</v>
      </c>
      <c r="AB2344" s="46">
        <f t="shared" si="1880"/>
        <v>5.4444444444444429</v>
      </c>
      <c r="AC2344" s="46">
        <f t="shared" si="1881"/>
        <v>11.111111111111109</v>
      </c>
      <c r="AD2344" s="46">
        <f t="shared" si="1882"/>
        <v>4.8888888888888937</v>
      </c>
      <c r="AE2344" s="46">
        <f t="shared" si="1883"/>
        <v>0.11111111111111091</v>
      </c>
      <c r="AF2344" s="46">
        <f t="shared" si="1884"/>
        <v>1.777777777777777</v>
      </c>
      <c r="AG2344" s="46">
        <f t="shared" si="1885"/>
        <v>5.4444444444444429</v>
      </c>
      <c r="AH2344" s="46">
        <f t="shared" si="1918"/>
        <v>11.111111111111109</v>
      </c>
      <c r="AI2344" s="46">
        <f t="shared" si="1912"/>
        <v>1.6666666666666667</v>
      </c>
      <c r="AJ2344" s="47">
        <f t="shared" ref="AJ2344:AJ2407" si="1919">SQRT(AI2344)</f>
        <v>1.2909944487358056</v>
      </c>
      <c r="AK2344" s="47">
        <f t="shared" ref="AK2344:AK2407" si="1920">Q2344*((5-X2344)/AJ2344)*((5-X2344)/AJ2344)*((5-X2344)/AJ2344)</f>
        <v>1.5147668198500144</v>
      </c>
      <c r="AL2344" s="47">
        <f t="shared" ref="AL2344:AL2407" si="1921">R2344*((4-X2344)/AJ2344)*((4-X2344)/AJ2344)*((4-X2344)/AJ2344)</f>
        <v>-1.721325931647736E-2</v>
      </c>
      <c r="AM2344" s="47">
        <f t="shared" ref="AM2344:AM2407" si="1922">S2344*((3-X2344)/AJ2344)*((3-X2344)/AJ2344)*((3-X2344)/AJ2344)</f>
        <v>-1.1016485962545537</v>
      </c>
      <c r="AN2344" s="47">
        <f t="shared" ref="AN2344:AN2407" si="1923">T2344*((2-X2344)/AJ2344)*((2-X2344)/AJ2344)*((2-X2344)/AJ2344)</f>
        <v>-5.9041479455517498</v>
      </c>
      <c r="AO2344" s="47">
        <f t="shared" ref="AO2344:AO2407" si="1924">U2344*((1-X2344)/AJ2344)*((1-X2344)/AJ2344)*((1-X2344)/AJ2344)</f>
        <v>-17.213259316477405</v>
      </c>
      <c r="AP2344" s="47">
        <f t="shared" ref="AP2344:AP2407" si="1925">W2344/((W2344-1)*(W2344-2))</f>
        <v>8.2417582417582416E-2</v>
      </c>
      <c r="AQ2344" s="47">
        <f t="shared" si="1913"/>
        <v>-1.8726512882761128</v>
      </c>
      <c r="AR2344" s="1">
        <f t="shared" si="1875"/>
        <v>0</v>
      </c>
      <c r="AS2344" s="1">
        <f t="shared" si="1894"/>
        <v>0</v>
      </c>
      <c r="AT2344" s="1">
        <f t="shared" si="1895"/>
        <v>0</v>
      </c>
      <c r="AU2344" s="1">
        <f t="shared" si="1896"/>
        <v>0</v>
      </c>
      <c r="AV2344" s="1">
        <f t="shared" si="1897"/>
        <v>0</v>
      </c>
      <c r="AW2344" s="27">
        <f t="shared" si="1887"/>
        <v>0</v>
      </c>
      <c r="AX2344" s="41">
        <f t="shared" si="1914"/>
        <v>0</v>
      </c>
      <c r="AY2344" s="29">
        <f t="shared" si="1888"/>
        <v>25</v>
      </c>
      <c r="AZ2344" s="29">
        <f t="shared" si="1889"/>
        <v>16</v>
      </c>
      <c r="BA2344" s="29">
        <f t="shared" si="1890"/>
        <v>9</v>
      </c>
      <c r="BB2344" s="29">
        <f t="shared" si="1891"/>
        <v>4</v>
      </c>
      <c r="BC2344" s="29">
        <f t="shared" si="1892"/>
        <v>1</v>
      </c>
      <c r="BD2344" s="29">
        <f t="shared" si="1893"/>
        <v>0</v>
      </c>
      <c r="BE2344" s="29">
        <f t="shared" si="1893"/>
        <v>0</v>
      </c>
      <c r="BF2344" s="29">
        <f t="shared" si="1893"/>
        <v>0</v>
      </c>
      <c r="BG2344" s="29">
        <f t="shared" si="1876"/>
        <v>0</v>
      </c>
      <c r="BH2344" s="29">
        <f t="shared" si="1876"/>
        <v>0</v>
      </c>
      <c r="BI2344" s="29">
        <f t="shared" si="1915"/>
        <v>0</v>
      </c>
      <c r="BJ2344" s="28">
        <f t="shared" si="1898"/>
        <v>0</v>
      </c>
      <c r="BK2344" s="28" t="e">
        <f t="shared" si="1899"/>
        <v>#DIV/0!</v>
      </c>
      <c r="BL2344" s="28" t="e">
        <f t="shared" si="1900"/>
        <v>#DIV/0!</v>
      </c>
      <c r="BM2344" s="28" t="e">
        <f t="shared" si="1901"/>
        <v>#DIV/0!</v>
      </c>
      <c r="BN2344" s="28" t="e">
        <f t="shared" si="1902"/>
        <v>#DIV/0!</v>
      </c>
      <c r="BO2344" s="28" t="e">
        <f t="shared" si="1903"/>
        <v>#DIV/0!</v>
      </c>
      <c r="BP2344" s="28">
        <f t="shared" si="1904"/>
        <v>0</v>
      </c>
      <c r="BQ2344" s="28">
        <f t="shared" si="1916"/>
        <v>0</v>
      </c>
    </row>
    <row r="2345" spans="1:69" x14ac:dyDescent="0.2">
      <c r="A2345" s="1" t="s">
        <v>7555</v>
      </c>
      <c r="B2345" s="8" t="s">
        <v>6150</v>
      </c>
      <c r="C2345" t="s">
        <v>49</v>
      </c>
      <c r="D2345" s="38">
        <v>119</v>
      </c>
      <c r="E2345" s="52" t="s">
        <v>6151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36">
        <f t="shared" si="1917"/>
        <v>0</v>
      </c>
      <c r="R2345" s="36">
        <f t="shared" si="1905"/>
        <v>0</v>
      </c>
      <c r="S2345" s="36">
        <f t="shared" si="1906"/>
        <v>0</v>
      </c>
      <c r="T2345" s="36">
        <f t="shared" si="1907"/>
        <v>0</v>
      </c>
      <c r="U2345" s="36">
        <f t="shared" si="1908"/>
        <v>0</v>
      </c>
      <c r="V2345" s="36">
        <f t="shared" si="1909"/>
        <v>0</v>
      </c>
      <c r="W2345" s="45">
        <f t="shared" si="1910"/>
        <v>0</v>
      </c>
      <c r="X2345" s="50">
        <f t="shared" si="1911"/>
        <v>0</v>
      </c>
      <c r="Y2345" s="46">
        <f t="shared" si="1877"/>
        <v>25</v>
      </c>
      <c r="Z2345" s="46">
        <f t="shared" si="1878"/>
        <v>16</v>
      </c>
      <c r="AA2345" s="46">
        <f t="shared" si="1879"/>
        <v>9</v>
      </c>
      <c r="AB2345" s="46">
        <f t="shared" si="1880"/>
        <v>4</v>
      </c>
      <c r="AC2345" s="46">
        <f t="shared" si="1881"/>
        <v>1</v>
      </c>
      <c r="AD2345" s="46">
        <f t="shared" si="1882"/>
        <v>0</v>
      </c>
      <c r="AE2345" s="46">
        <f t="shared" si="1883"/>
        <v>0</v>
      </c>
      <c r="AF2345" s="46">
        <f t="shared" si="1884"/>
        <v>0</v>
      </c>
      <c r="AG2345" s="46">
        <f t="shared" si="1885"/>
        <v>0</v>
      </c>
      <c r="AH2345" s="46">
        <f t="shared" si="1918"/>
        <v>0</v>
      </c>
      <c r="AI2345" s="46">
        <f t="shared" si="1912"/>
        <v>0</v>
      </c>
      <c r="AJ2345" s="47">
        <f t="shared" si="1919"/>
        <v>0</v>
      </c>
      <c r="AK2345" s="47" t="e">
        <f t="shared" si="1920"/>
        <v>#DIV/0!</v>
      </c>
      <c r="AL2345" s="47" t="e">
        <f t="shared" si="1921"/>
        <v>#DIV/0!</v>
      </c>
      <c r="AM2345" s="47" t="e">
        <f t="shared" si="1922"/>
        <v>#DIV/0!</v>
      </c>
      <c r="AN2345" s="47" t="e">
        <f t="shared" si="1923"/>
        <v>#DIV/0!</v>
      </c>
      <c r="AO2345" s="47" t="e">
        <f t="shared" si="1924"/>
        <v>#DIV/0!</v>
      </c>
      <c r="AP2345" s="47">
        <f t="shared" si="1925"/>
        <v>0</v>
      </c>
      <c r="AQ2345" s="47">
        <f t="shared" si="1913"/>
        <v>0</v>
      </c>
      <c r="AR2345" s="1">
        <f t="shared" si="1875"/>
        <v>0</v>
      </c>
      <c r="AS2345" s="1">
        <f t="shared" si="1894"/>
        <v>0</v>
      </c>
      <c r="AT2345" s="1">
        <f t="shared" si="1895"/>
        <v>0</v>
      </c>
      <c r="AU2345" s="1">
        <f t="shared" si="1896"/>
        <v>0</v>
      </c>
      <c r="AV2345" s="1">
        <f t="shared" si="1897"/>
        <v>0</v>
      </c>
      <c r="AW2345" s="27">
        <f t="shared" si="1887"/>
        <v>0</v>
      </c>
      <c r="AX2345" s="41">
        <f t="shared" si="1914"/>
        <v>0</v>
      </c>
      <c r="AY2345" s="29">
        <f t="shared" si="1888"/>
        <v>25</v>
      </c>
      <c r="AZ2345" s="29">
        <f t="shared" si="1889"/>
        <v>16</v>
      </c>
      <c r="BA2345" s="29">
        <f t="shared" si="1890"/>
        <v>9</v>
      </c>
      <c r="BB2345" s="29">
        <f t="shared" si="1891"/>
        <v>4</v>
      </c>
      <c r="BC2345" s="29">
        <f t="shared" si="1892"/>
        <v>1</v>
      </c>
      <c r="BD2345" s="29">
        <f t="shared" si="1893"/>
        <v>0</v>
      </c>
      <c r="BE2345" s="29">
        <f t="shared" si="1893"/>
        <v>0</v>
      </c>
      <c r="BF2345" s="29">
        <f t="shared" si="1893"/>
        <v>0</v>
      </c>
      <c r="BG2345" s="29">
        <f t="shared" si="1876"/>
        <v>0</v>
      </c>
      <c r="BH2345" s="29">
        <f t="shared" si="1876"/>
        <v>0</v>
      </c>
      <c r="BI2345" s="29">
        <f t="shared" si="1915"/>
        <v>0</v>
      </c>
      <c r="BJ2345" s="28">
        <f t="shared" si="1898"/>
        <v>0</v>
      </c>
      <c r="BK2345" s="28" t="e">
        <f t="shared" si="1899"/>
        <v>#DIV/0!</v>
      </c>
      <c r="BL2345" s="28" t="e">
        <f t="shared" si="1900"/>
        <v>#DIV/0!</v>
      </c>
      <c r="BM2345" s="28" t="e">
        <f t="shared" si="1901"/>
        <v>#DIV/0!</v>
      </c>
      <c r="BN2345" s="28" t="e">
        <f t="shared" si="1902"/>
        <v>#DIV/0!</v>
      </c>
      <c r="BO2345" s="28" t="e">
        <f t="shared" si="1903"/>
        <v>#DIV/0!</v>
      </c>
      <c r="BP2345" s="28">
        <f t="shared" si="1904"/>
        <v>0</v>
      </c>
      <c r="BQ2345" s="28">
        <f t="shared" si="1916"/>
        <v>0</v>
      </c>
    </row>
    <row r="2346" spans="1:69" x14ac:dyDescent="0.2">
      <c r="A2346" s="1" t="s">
        <v>7555</v>
      </c>
      <c r="B2346" s="8" t="s">
        <v>6153</v>
      </c>
      <c r="C2346" t="s">
        <v>50</v>
      </c>
      <c r="D2346" s="38" t="s">
        <v>50</v>
      </c>
      <c r="E2346" s="52" t="s">
        <v>6154</v>
      </c>
      <c r="G2346" s="8" t="s">
        <v>50</v>
      </c>
      <c r="H2346" s="8"/>
      <c r="I2346" s="8" t="s">
        <v>50</v>
      </c>
      <c r="J2346" s="8"/>
      <c r="K2346" s="8" t="s">
        <v>50</v>
      </c>
      <c r="L2346" s="8"/>
      <c r="M2346" s="8" t="s">
        <v>50</v>
      </c>
      <c r="N2346" s="8"/>
      <c r="O2346" s="8" t="s">
        <v>50</v>
      </c>
      <c r="P2346" s="8"/>
      <c r="Q2346" s="36">
        <f t="shared" si="1917"/>
        <v>0</v>
      </c>
      <c r="R2346" s="36">
        <f t="shared" si="1905"/>
        <v>0</v>
      </c>
      <c r="S2346" s="36">
        <f t="shared" si="1906"/>
        <v>0</v>
      </c>
      <c r="T2346" s="36">
        <f t="shared" si="1907"/>
        <v>0</v>
      </c>
      <c r="U2346" s="36">
        <f t="shared" si="1908"/>
        <v>0</v>
      </c>
      <c r="V2346" s="36">
        <f t="shared" si="1909"/>
        <v>0</v>
      </c>
      <c r="W2346" s="45">
        <f t="shared" si="1910"/>
        <v>0</v>
      </c>
      <c r="X2346" s="50">
        <f t="shared" si="1911"/>
        <v>0</v>
      </c>
      <c r="Y2346" s="46">
        <f t="shared" si="1877"/>
        <v>25</v>
      </c>
      <c r="Z2346" s="46">
        <f t="shared" si="1878"/>
        <v>16</v>
      </c>
      <c r="AA2346" s="46">
        <f t="shared" si="1879"/>
        <v>9</v>
      </c>
      <c r="AB2346" s="46">
        <f t="shared" si="1880"/>
        <v>4</v>
      </c>
      <c r="AC2346" s="46">
        <f t="shared" si="1881"/>
        <v>1</v>
      </c>
      <c r="AD2346" s="46">
        <f t="shared" si="1882"/>
        <v>0</v>
      </c>
      <c r="AE2346" s="46">
        <f t="shared" si="1883"/>
        <v>0</v>
      </c>
      <c r="AF2346" s="46">
        <f t="shared" si="1884"/>
        <v>0</v>
      </c>
      <c r="AG2346" s="46">
        <f t="shared" si="1885"/>
        <v>0</v>
      </c>
      <c r="AH2346" s="46">
        <f t="shared" si="1918"/>
        <v>0</v>
      </c>
      <c r="AI2346" s="46">
        <f t="shared" si="1912"/>
        <v>0</v>
      </c>
      <c r="AJ2346" s="47">
        <f t="shared" si="1919"/>
        <v>0</v>
      </c>
      <c r="AK2346" s="47" t="e">
        <f t="shared" si="1920"/>
        <v>#DIV/0!</v>
      </c>
      <c r="AL2346" s="47" t="e">
        <f t="shared" si="1921"/>
        <v>#DIV/0!</v>
      </c>
      <c r="AM2346" s="47" t="e">
        <f t="shared" si="1922"/>
        <v>#DIV/0!</v>
      </c>
      <c r="AN2346" s="47" t="e">
        <f t="shared" si="1923"/>
        <v>#DIV/0!</v>
      </c>
      <c r="AO2346" s="47" t="e">
        <f t="shared" si="1924"/>
        <v>#DIV/0!</v>
      </c>
      <c r="AP2346" s="47">
        <f t="shared" si="1925"/>
        <v>0</v>
      </c>
      <c r="AQ2346" s="47">
        <f t="shared" si="1913"/>
        <v>0</v>
      </c>
      <c r="AR2346" s="1">
        <f t="shared" si="1875"/>
        <v>0</v>
      </c>
      <c r="AS2346" s="1">
        <f t="shared" si="1894"/>
        <v>0</v>
      </c>
      <c r="AT2346" s="1">
        <f t="shared" si="1895"/>
        <v>0</v>
      </c>
      <c r="AU2346" s="1">
        <f t="shared" si="1896"/>
        <v>0</v>
      </c>
      <c r="AV2346" s="1">
        <f t="shared" si="1897"/>
        <v>0</v>
      </c>
      <c r="AW2346" s="27">
        <f t="shared" si="1887"/>
        <v>0</v>
      </c>
      <c r="AX2346" s="41">
        <f t="shared" si="1914"/>
        <v>0</v>
      </c>
      <c r="AY2346" s="29">
        <f t="shared" si="1888"/>
        <v>25</v>
      </c>
      <c r="AZ2346" s="29">
        <f t="shared" si="1889"/>
        <v>16</v>
      </c>
      <c r="BA2346" s="29">
        <f t="shared" si="1890"/>
        <v>9</v>
      </c>
      <c r="BB2346" s="29">
        <f t="shared" si="1891"/>
        <v>4</v>
      </c>
      <c r="BC2346" s="29">
        <f t="shared" si="1892"/>
        <v>1</v>
      </c>
      <c r="BD2346" s="29">
        <f t="shared" si="1893"/>
        <v>0</v>
      </c>
      <c r="BE2346" s="29">
        <f t="shared" si="1893"/>
        <v>0</v>
      </c>
      <c r="BF2346" s="29">
        <f t="shared" si="1893"/>
        <v>0</v>
      </c>
      <c r="BG2346" s="29">
        <f t="shared" si="1876"/>
        <v>0</v>
      </c>
      <c r="BH2346" s="29">
        <f t="shared" si="1876"/>
        <v>0</v>
      </c>
      <c r="BI2346" s="29">
        <f t="shared" si="1915"/>
        <v>0</v>
      </c>
      <c r="BJ2346" s="28">
        <f t="shared" si="1898"/>
        <v>0</v>
      </c>
      <c r="BK2346" s="28" t="e">
        <f t="shared" si="1899"/>
        <v>#DIV/0!</v>
      </c>
      <c r="BL2346" s="28" t="e">
        <f t="shared" si="1900"/>
        <v>#DIV/0!</v>
      </c>
      <c r="BM2346" s="28" t="e">
        <f t="shared" si="1901"/>
        <v>#DIV/0!</v>
      </c>
      <c r="BN2346" s="28" t="e">
        <f t="shared" si="1902"/>
        <v>#DIV/0!</v>
      </c>
      <c r="BO2346" s="28" t="e">
        <f t="shared" si="1903"/>
        <v>#DIV/0!</v>
      </c>
      <c r="BP2346" s="28">
        <f t="shared" si="1904"/>
        <v>0</v>
      </c>
      <c r="BQ2346" s="28">
        <f t="shared" si="1916"/>
        <v>0</v>
      </c>
    </row>
    <row r="2347" spans="1:69" x14ac:dyDescent="0.2">
      <c r="A2347" s="1" t="s">
        <v>7555</v>
      </c>
      <c r="B2347" s="8" t="s">
        <v>6156</v>
      </c>
      <c r="C2347" t="s">
        <v>50</v>
      </c>
      <c r="D2347" s="38" t="s">
        <v>50</v>
      </c>
      <c r="E2347" s="52" t="s">
        <v>6157</v>
      </c>
      <c r="G2347" s="8" t="s">
        <v>50</v>
      </c>
      <c r="H2347" s="8"/>
      <c r="I2347" s="8" t="s">
        <v>50</v>
      </c>
      <c r="J2347" s="8"/>
      <c r="K2347" s="8" t="s">
        <v>50</v>
      </c>
      <c r="L2347" s="8"/>
      <c r="M2347" s="8" t="s">
        <v>50</v>
      </c>
      <c r="N2347" s="8"/>
      <c r="O2347" s="8" t="s">
        <v>50</v>
      </c>
      <c r="P2347" s="8"/>
      <c r="Q2347" s="36">
        <f t="shared" si="1917"/>
        <v>0</v>
      </c>
      <c r="R2347" s="36">
        <f t="shared" si="1905"/>
        <v>0</v>
      </c>
      <c r="S2347" s="36">
        <f t="shared" si="1906"/>
        <v>0</v>
      </c>
      <c r="T2347" s="36">
        <f t="shared" si="1907"/>
        <v>0</v>
      </c>
      <c r="U2347" s="36">
        <f t="shared" si="1908"/>
        <v>0</v>
      </c>
      <c r="V2347" s="36">
        <f t="shared" si="1909"/>
        <v>0</v>
      </c>
      <c r="W2347" s="45">
        <f t="shared" si="1910"/>
        <v>0</v>
      </c>
      <c r="X2347" s="50">
        <f t="shared" si="1911"/>
        <v>0</v>
      </c>
      <c r="Y2347" s="46">
        <f t="shared" si="1877"/>
        <v>25</v>
      </c>
      <c r="Z2347" s="46">
        <f t="shared" si="1878"/>
        <v>16</v>
      </c>
      <c r="AA2347" s="46">
        <f t="shared" si="1879"/>
        <v>9</v>
      </c>
      <c r="AB2347" s="46">
        <f t="shared" si="1880"/>
        <v>4</v>
      </c>
      <c r="AC2347" s="46">
        <f t="shared" si="1881"/>
        <v>1</v>
      </c>
      <c r="AD2347" s="46">
        <f t="shared" si="1882"/>
        <v>0</v>
      </c>
      <c r="AE2347" s="46">
        <f t="shared" si="1883"/>
        <v>0</v>
      </c>
      <c r="AF2347" s="46">
        <f t="shared" si="1884"/>
        <v>0</v>
      </c>
      <c r="AG2347" s="46">
        <f t="shared" si="1885"/>
        <v>0</v>
      </c>
      <c r="AH2347" s="46">
        <f t="shared" si="1918"/>
        <v>0</v>
      </c>
      <c r="AI2347" s="46">
        <f t="shared" si="1912"/>
        <v>0</v>
      </c>
      <c r="AJ2347" s="47">
        <f t="shared" si="1919"/>
        <v>0</v>
      </c>
      <c r="AK2347" s="47" t="e">
        <f t="shared" si="1920"/>
        <v>#DIV/0!</v>
      </c>
      <c r="AL2347" s="47" t="e">
        <f t="shared" si="1921"/>
        <v>#DIV/0!</v>
      </c>
      <c r="AM2347" s="47" t="e">
        <f t="shared" si="1922"/>
        <v>#DIV/0!</v>
      </c>
      <c r="AN2347" s="47" t="e">
        <f t="shared" si="1923"/>
        <v>#DIV/0!</v>
      </c>
      <c r="AO2347" s="47" t="e">
        <f t="shared" si="1924"/>
        <v>#DIV/0!</v>
      </c>
      <c r="AP2347" s="47">
        <f t="shared" si="1925"/>
        <v>0</v>
      </c>
      <c r="AQ2347" s="47">
        <f t="shared" si="1913"/>
        <v>0</v>
      </c>
      <c r="AR2347" s="1">
        <f t="shared" si="1875"/>
        <v>0</v>
      </c>
      <c r="AS2347" s="1">
        <f t="shared" si="1894"/>
        <v>0</v>
      </c>
      <c r="AT2347" s="1">
        <f t="shared" si="1895"/>
        <v>0</v>
      </c>
      <c r="AU2347" s="1">
        <f t="shared" si="1896"/>
        <v>0</v>
      </c>
      <c r="AV2347" s="1">
        <f t="shared" si="1897"/>
        <v>0</v>
      </c>
      <c r="AW2347" s="27">
        <f t="shared" si="1887"/>
        <v>0</v>
      </c>
      <c r="AX2347" s="41">
        <f t="shared" si="1914"/>
        <v>0</v>
      </c>
      <c r="AY2347" s="29">
        <f t="shared" si="1888"/>
        <v>25</v>
      </c>
      <c r="AZ2347" s="29">
        <f t="shared" si="1889"/>
        <v>16</v>
      </c>
      <c r="BA2347" s="29">
        <f t="shared" si="1890"/>
        <v>9</v>
      </c>
      <c r="BB2347" s="29">
        <f t="shared" si="1891"/>
        <v>4</v>
      </c>
      <c r="BC2347" s="29">
        <f t="shared" si="1892"/>
        <v>1</v>
      </c>
      <c r="BD2347" s="29">
        <f t="shared" si="1893"/>
        <v>0</v>
      </c>
      <c r="BE2347" s="29">
        <f t="shared" si="1893"/>
        <v>0</v>
      </c>
      <c r="BF2347" s="29">
        <f t="shared" si="1893"/>
        <v>0</v>
      </c>
      <c r="BG2347" s="29">
        <f t="shared" si="1876"/>
        <v>0</v>
      </c>
      <c r="BH2347" s="29">
        <f t="shared" si="1876"/>
        <v>0</v>
      </c>
      <c r="BI2347" s="29">
        <f t="shared" si="1915"/>
        <v>0</v>
      </c>
      <c r="BJ2347" s="28">
        <f t="shared" si="1898"/>
        <v>0</v>
      </c>
      <c r="BK2347" s="28" t="e">
        <f t="shared" si="1899"/>
        <v>#DIV/0!</v>
      </c>
      <c r="BL2347" s="28" t="e">
        <f t="shared" si="1900"/>
        <v>#DIV/0!</v>
      </c>
      <c r="BM2347" s="28" t="e">
        <f t="shared" si="1901"/>
        <v>#DIV/0!</v>
      </c>
      <c r="BN2347" s="28" t="e">
        <f t="shared" si="1902"/>
        <v>#DIV/0!</v>
      </c>
      <c r="BO2347" s="28" t="e">
        <f t="shared" si="1903"/>
        <v>#DIV/0!</v>
      </c>
      <c r="BP2347" s="28">
        <f t="shared" si="1904"/>
        <v>0</v>
      </c>
      <c r="BQ2347" s="28">
        <f t="shared" si="1916"/>
        <v>0</v>
      </c>
    </row>
    <row r="2348" spans="1:69" x14ac:dyDescent="0.2">
      <c r="A2348" s="1" t="s">
        <v>7555</v>
      </c>
      <c r="B2348" s="8" t="s">
        <v>6159</v>
      </c>
      <c r="C2348" t="s">
        <v>81</v>
      </c>
      <c r="D2348" s="38">
        <v>44</v>
      </c>
      <c r="E2348" s="52" t="s">
        <v>6160</v>
      </c>
      <c r="G2348" s="8">
        <v>25</v>
      </c>
      <c r="H2348" s="8">
        <v>11</v>
      </c>
      <c r="I2348" s="8">
        <v>13</v>
      </c>
      <c r="J2348" s="8">
        <v>6</v>
      </c>
      <c r="K2348" s="8">
        <v>4</v>
      </c>
      <c r="L2348" s="8">
        <v>2</v>
      </c>
      <c r="M2348" s="8">
        <v>2</v>
      </c>
      <c r="N2348" s="8">
        <v>1</v>
      </c>
      <c r="O2348" s="8">
        <v>2</v>
      </c>
      <c r="P2348" s="8">
        <v>1</v>
      </c>
      <c r="Q2348" s="36">
        <f t="shared" si="1917"/>
        <v>14</v>
      </c>
      <c r="R2348" s="36">
        <f t="shared" si="1905"/>
        <v>7</v>
      </c>
      <c r="S2348" s="36">
        <f t="shared" si="1906"/>
        <v>2</v>
      </c>
      <c r="T2348" s="36">
        <f t="shared" si="1907"/>
        <v>1</v>
      </c>
      <c r="U2348" s="36">
        <f t="shared" si="1908"/>
        <v>1</v>
      </c>
      <c r="V2348" s="36">
        <f t="shared" si="1909"/>
        <v>107</v>
      </c>
      <c r="W2348" s="45">
        <f t="shared" si="1910"/>
        <v>25</v>
      </c>
      <c r="X2348" s="50">
        <f t="shared" si="1911"/>
        <v>4.28</v>
      </c>
      <c r="Y2348" s="46">
        <f t="shared" si="1877"/>
        <v>0.51839999999999964</v>
      </c>
      <c r="Z2348" s="46">
        <f t="shared" si="1878"/>
        <v>7.8400000000000136E-2</v>
      </c>
      <c r="AA2348" s="46">
        <f t="shared" si="1879"/>
        <v>1.6384000000000007</v>
      </c>
      <c r="AB2348" s="46">
        <f t="shared" si="1880"/>
        <v>5.1984000000000012</v>
      </c>
      <c r="AC2348" s="46">
        <f t="shared" si="1881"/>
        <v>10.758400000000002</v>
      </c>
      <c r="AD2348" s="46">
        <f t="shared" si="1882"/>
        <v>7.2575999999999947</v>
      </c>
      <c r="AE2348" s="46">
        <f t="shared" si="1883"/>
        <v>0.54880000000000095</v>
      </c>
      <c r="AF2348" s="46">
        <f t="shared" si="1884"/>
        <v>3.2768000000000015</v>
      </c>
      <c r="AG2348" s="46">
        <f t="shared" si="1885"/>
        <v>5.1984000000000012</v>
      </c>
      <c r="AH2348" s="46">
        <f t="shared" si="1918"/>
        <v>10.758400000000002</v>
      </c>
      <c r="AI2348" s="46">
        <f t="shared" si="1912"/>
        <v>1.1266666666666667</v>
      </c>
      <c r="AJ2348" s="47">
        <f t="shared" si="1919"/>
        <v>1.0614455552060438</v>
      </c>
      <c r="AK2348" s="47">
        <f t="shared" si="1920"/>
        <v>4.3695061670006909</v>
      </c>
      <c r="AL2348" s="47">
        <f t="shared" si="1921"/>
        <v>-0.12849285110435887</v>
      </c>
      <c r="AM2348" s="47">
        <f t="shared" si="1922"/>
        <v>-3.5072500999480418</v>
      </c>
      <c r="AN2348" s="47">
        <f t="shared" si="1923"/>
        <v>-9.9108607141064073</v>
      </c>
      <c r="AO2348" s="47">
        <f t="shared" si="1924"/>
        <v>-29.507224626284039</v>
      </c>
      <c r="AP2348" s="47">
        <f t="shared" si="1925"/>
        <v>4.5289855072463768E-2</v>
      </c>
      <c r="AQ2348" s="47">
        <f t="shared" si="1913"/>
        <v>-1.7520073425924889</v>
      </c>
      <c r="AR2348" s="1">
        <f t="shared" si="1875"/>
        <v>11</v>
      </c>
      <c r="AS2348" s="1">
        <f t="shared" si="1894"/>
        <v>6</v>
      </c>
      <c r="AT2348" s="1">
        <f t="shared" si="1895"/>
        <v>2</v>
      </c>
      <c r="AU2348" s="1">
        <f t="shared" si="1896"/>
        <v>1</v>
      </c>
      <c r="AV2348" s="1">
        <f t="shared" si="1897"/>
        <v>1</v>
      </c>
      <c r="AW2348" s="27">
        <f t="shared" si="1887"/>
        <v>21</v>
      </c>
      <c r="AX2348" s="41">
        <f t="shared" si="1914"/>
        <v>4.1904761904761907</v>
      </c>
      <c r="AY2348" s="29">
        <f t="shared" si="1888"/>
        <v>0.6553287981859407</v>
      </c>
      <c r="AZ2348" s="29">
        <f t="shared" si="1889"/>
        <v>3.6281179138322073E-2</v>
      </c>
      <c r="BA2348" s="29">
        <f t="shared" si="1890"/>
        <v>1.4172335600907036</v>
      </c>
      <c r="BB2348" s="29">
        <f t="shared" si="1891"/>
        <v>4.7981859410430845</v>
      </c>
      <c r="BC2348" s="29">
        <f t="shared" si="1892"/>
        <v>10.179138321995467</v>
      </c>
      <c r="BD2348" s="29">
        <f t="shared" si="1893"/>
        <v>7.2086167800453476</v>
      </c>
      <c r="BE2348" s="29">
        <f t="shared" si="1893"/>
        <v>0.21768707482993244</v>
      </c>
      <c r="BF2348" s="29">
        <f t="shared" si="1893"/>
        <v>2.8344671201814071</v>
      </c>
      <c r="BG2348" s="29">
        <f t="shared" si="1876"/>
        <v>4.7981859410430845</v>
      </c>
      <c r="BH2348" s="29">
        <f t="shared" si="1876"/>
        <v>10.179138321995467</v>
      </c>
      <c r="BI2348" s="29">
        <f t="shared" si="1915"/>
        <v>1.2619047619047619</v>
      </c>
      <c r="BJ2348" s="28">
        <f t="shared" si="1898"/>
        <v>1.123345344008138</v>
      </c>
      <c r="BK2348" s="28">
        <f t="shared" si="1899"/>
        <v>4.1166286884830567</v>
      </c>
      <c r="BL2348" s="28">
        <f t="shared" si="1900"/>
        <v>-2.9250511932673993E-2</v>
      </c>
      <c r="BM2348" s="28">
        <f t="shared" si="1901"/>
        <v>-2.3804127549376553</v>
      </c>
      <c r="BN2348" s="28">
        <f t="shared" si="1902"/>
        <v>-7.4143953892675691</v>
      </c>
      <c r="BO2348" s="28">
        <f t="shared" si="1903"/>
        <v>-22.910082605226034</v>
      </c>
      <c r="BP2348" s="28">
        <f t="shared" si="1904"/>
        <v>5.526315789473684E-2</v>
      </c>
      <c r="BQ2348" s="28">
        <f t="shared" si="1916"/>
        <v>-1.5814941158697327</v>
      </c>
    </row>
    <row r="2349" spans="1:69" x14ac:dyDescent="0.2">
      <c r="A2349" s="1" t="s">
        <v>7555</v>
      </c>
      <c r="B2349" s="8" t="s">
        <v>6162</v>
      </c>
      <c r="C2349" t="s">
        <v>18</v>
      </c>
      <c r="D2349" s="38">
        <v>7</v>
      </c>
      <c r="E2349" s="52" t="s">
        <v>50</v>
      </c>
      <c r="G2349" s="8">
        <v>6</v>
      </c>
      <c r="H2349" s="8">
        <v>5</v>
      </c>
      <c r="I2349" s="8">
        <v>1</v>
      </c>
      <c r="J2349" s="8">
        <v>1</v>
      </c>
      <c r="K2349" s="8">
        <v>1</v>
      </c>
      <c r="L2349" s="8">
        <v>1</v>
      </c>
      <c r="M2349" s="8">
        <v>1</v>
      </c>
      <c r="N2349" s="8">
        <v>1</v>
      </c>
      <c r="O2349" s="8">
        <v>1</v>
      </c>
      <c r="P2349" s="8">
        <v>1</v>
      </c>
      <c r="Q2349" s="36">
        <f t="shared" si="1917"/>
        <v>1</v>
      </c>
      <c r="R2349" s="36">
        <f t="shared" si="1905"/>
        <v>0</v>
      </c>
      <c r="S2349" s="36">
        <f t="shared" si="1906"/>
        <v>0</v>
      </c>
      <c r="T2349" s="36">
        <f t="shared" si="1907"/>
        <v>0</v>
      </c>
      <c r="U2349" s="36">
        <f t="shared" si="1908"/>
        <v>0</v>
      </c>
      <c r="V2349" s="36">
        <f t="shared" si="1909"/>
        <v>5</v>
      </c>
      <c r="W2349" s="45">
        <f t="shared" si="1910"/>
        <v>1</v>
      </c>
      <c r="X2349" s="50">
        <f t="shared" si="1911"/>
        <v>5</v>
      </c>
      <c r="Y2349" s="46">
        <f t="shared" si="1877"/>
        <v>0</v>
      </c>
      <c r="Z2349" s="46">
        <f t="shared" si="1878"/>
        <v>1</v>
      </c>
      <c r="AA2349" s="46">
        <f t="shared" si="1879"/>
        <v>4</v>
      </c>
      <c r="AB2349" s="46">
        <f t="shared" si="1880"/>
        <v>9</v>
      </c>
      <c r="AC2349" s="46">
        <f t="shared" si="1881"/>
        <v>16</v>
      </c>
      <c r="AD2349" s="46">
        <f t="shared" si="1882"/>
        <v>0</v>
      </c>
      <c r="AE2349" s="46">
        <f t="shared" si="1883"/>
        <v>0</v>
      </c>
      <c r="AF2349" s="46">
        <f t="shared" si="1884"/>
        <v>0</v>
      </c>
      <c r="AG2349" s="46">
        <f t="shared" si="1885"/>
        <v>0</v>
      </c>
      <c r="AH2349" s="46">
        <f t="shared" si="1918"/>
        <v>0</v>
      </c>
      <c r="AI2349" s="46">
        <f t="shared" si="1912"/>
        <v>0</v>
      </c>
      <c r="AJ2349" s="47">
        <f t="shared" si="1919"/>
        <v>0</v>
      </c>
      <c r="AK2349" s="47" t="e">
        <f t="shared" si="1920"/>
        <v>#DIV/0!</v>
      </c>
      <c r="AL2349" s="47" t="e">
        <f t="shared" si="1921"/>
        <v>#DIV/0!</v>
      </c>
      <c r="AM2349" s="47" t="e">
        <f t="shared" si="1922"/>
        <v>#DIV/0!</v>
      </c>
      <c r="AN2349" s="47" t="e">
        <f t="shared" si="1923"/>
        <v>#DIV/0!</v>
      </c>
      <c r="AO2349" s="47" t="e">
        <f t="shared" si="1924"/>
        <v>#DIV/0!</v>
      </c>
      <c r="AP2349" s="47" t="e">
        <f t="shared" si="1925"/>
        <v>#DIV/0!</v>
      </c>
      <c r="AQ2349" s="47">
        <f t="shared" si="1913"/>
        <v>0</v>
      </c>
      <c r="AR2349" s="1">
        <f t="shared" si="1875"/>
        <v>5</v>
      </c>
      <c r="AS2349" s="1">
        <f t="shared" si="1894"/>
        <v>1</v>
      </c>
      <c r="AT2349" s="1">
        <f t="shared" si="1895"/>
        <v>1</v>
      </c>
      <c r="AU2349" s="1">
        <f t="shared" si="1896"/>
        <v>1</v>
      </c>
      <c r="AV2349" s="1">
        <f t="shared" si="1897"/>
        <v>1</v>
      </c>
      <c r="AW2349" s="27">
        <f t="shared" si="1887"/>
        <v>9</v>
      </c>
      <c r="AX2349" s="41">
        <f t="shared" si="1914"/>
        <v>3.8888888888888888</v>
      </c>
      <c r="AY2349" s="29">
        <f t="shared" si="1888"/>
        <v>1.2345679012345681</v>
      </c>
      <c r="AZ2349" s="29">
        <f t="shared" si="1889"/>
        <v>1.234567901234569E-2</v>
      </c>
      <c r="BA2349" s="29">
        <f t="shared" si="1890"/>
        <v>0.79012345679012341</v>
      </c>
      <c r="BB2349" s="29">
        <f t="shared" si="1891"/>
        <v>3.5679012345679011</v>
      </c>
      <c r="BC2349" s="29">
        <f t="shared" si="1892"/>
        <v>8.3456790123456788</v>
      </c>
      <c r="BD2349" s="29">
        <f t="shared" si="1893"/>
        <v>6.1728395061728403</v>
      </c>
      <c r="BE2349" s="29">
        <f t="shared" si="1893"/>
        <v>1.234567901234569E-2</v>
      </c>
      <c r="BF2349" s="29">
        <f t="shared" si="1893"/>
        <v>0.79012345679012341</v>
      </c>
      <c r="BG2349" s="29">
        <f t="shared" si="1876"/>
        <v>3.5679012345679011</v>
      </c>
      <c r="BH2349" s="29">
        <f t="shared" si="1876"/>
        <v>8.3456790123456788</v>
      </c>
      <c r="BI2349" s="29">
        <f t="shared" si="1915"/>
        <v>2.3611111111111112</v>
      </c>
      <c r="BJ2349" s="28">
        <f t="shared" si="1898"/>
        <v>1.5365907428821479</v>
      </c>
      <c r="BK2349" s="28">
        <f t="shared" si="1899"/>
        <v>1.8904615060449339</v>
      </c>
      <c r="BL2349" s="28">
        <f t="shared" si="1900"/>
        <v>3.7809230120898734E-4</v>
      </c>
      <c r="BM2349" s="28">
        <f t="shared" si="1901"/>
        <v>-0.19358325821900116</v>
      </c>
      <c r="BN2349" s="28">
        <f t="shared" si="1902"/>
        <v>-1.857567475839752</v>
      </c>
      <c r="BO2349" s="28">
        <f t="shared" si="1903"/>
        <v>-6.645350286049152</v>
      </c>
      <c r="BP2349" s="28">
        <f t="shared" si="1904"/>
        <v>0.16071428571428573</v>
      </c>
      <c r="BQ2349" s="28">
        <f t="shared" si="1916"/>
        <v>-1.093767014211712</v>
      </c>
    </row>
    <row r="2350" spans="1:69" x14ac:dyDescent="0.2">
      <c r="A2350" s="1" t="s">
        <v>7555</v>
      </c>
      <c r="B2350" s="8" t="s">
        <v>6164</v>
      </c>
      <c r="C2350" t="s">
        <v>34</v>
      </c>
      <c r="D2350" s="38">
        <v>413</v>
      </c>
      <c r="E2350" s="52" t="s">
        <v>50</v>
      </c>
      <c r="G2350" s="8">
        <v>310</v>
      </c>
      <c r="H2350" s="8">
        <v>171</v>
      </c>
      <c r="I2350" s="8">
        <v>64</v>
      </c>
      <c r="J2350" s="8">
        <v>22</v>
      </c>
      <c r="K2350" s="8">
        <v>19</v>
      </c>
      <c r="L2350" s="8">
        <v>6</v>
      </c>
      <c r="M2350" s="8">
        <v>10</v>
      </c>
      <c r="N2350" s="8">
        <v>7</v>
      </c>
      <c r="O2350" s="8">
        <v>10</v>
      </c>
      <c r="P2350" s="8">
        <v>5</v>
      </c>
      <c r="Q2350" s="36">
        <f t="shared" si="1917"/>
        <v>139</v>
      </c>
      <c r="R2350" s="36">
        <f t="shared" si="1905"/>
        <v>42</v>
      </c>
      <c r="S2350" s="36">
        <f t="shared" si="1906"/>
        <v>13</v>
      </c>
      <c r="T2350" s="36">
        <f t="shared" si="1907"/>
        <v>3</v>
      </c>
      <c r="U2350" s="36">
        <f t="shared" si="1908"/>
        <v>5</v>
      </c>
      <c r="V2350" s="36">
        <f t="shared" si="1909"/>
        <v>913</v>
      </c>
      <c r="W2350" s="45">
        <f t="shared" si="1910"/>
        <v>202</v>
      </c>
      <c r="X2350" s="50">
        <f t="shared" si="1911"/>
        <v>4.5198019801980198</v>
      </c>
      <c r="Y2350" s="46">
        <f t="shared" si="1877"/>
        <v>0.23059013822174296</v>
      </c>
      <c r="Z2350" s="46">
        <f t="shared" si="1878"/>
        <v>0.2701940986177826</v>
      </c>
      <c r="AA2350" s="46">
        <f t="shared" si="1879"/>
        <v>2.3097980590138221</v>
      </c>
      <c r="AB2350" s="46">
        <f t="shared" si="1880"/>
        <v>6.3494020194098617</v>
      </c>
      <c r="AC2350" s="46">
        <f t="shared" si="1881"/>
        <v>12.389005979805901</v>
      </c>
      <c r="AD2350" s="46">
        <f t="shared" si="1882"/>
        <v>32.052029212822269</v>
      </c>
      <c r="AE2350" s="46">
        <f t="shared" si="1883"/>
        <v>11.348152141946869</v>
      </c>
      <c r="AF2350" s="46">
        <f t="shared" si="1884"/>
        <v>30.027374767179687</v>
      </c>
      <c r="AG2350" s="46">
        <f t="shared" si="1885"/>
        <v>19.048206058229585</v>
      </c>
      <c r="AH2350" s="46">
        <f t="shared" si="1918"/>
        <v>61.945029899029507</v>
      </c>
      <c r="AI2350" s="46">
        <f t="shared" si="1912"/>
        <v>0.76826264716023829</v>
      </c>
      <c r="AJ2350" s="47">
        <f t="shared" si="1919"/>
        <v>0.87650593104681174</v>
      </c>
      <c r="AK2350" s="47">
        <f t="shared" si="1920"/>
        <v>22.856583640501977</v>
      </c>
      <c r="AL2350" s="47">
        <f t="shared" si="1921"/>
        <v>-8.7598869557149293</v>
      </c>
      <c r="AM2350" s="47">
        <f t="shared" si="1922"/>
        <v>-67.770360034872368</v>
      </c>
      <c r="AN2350" s="47">
        <f t="shared" si="1923"/>
        <v>-71.278067387857035</v>
      </c>
      <c r="AO2350" s="47">
        <f t="shared" si="1924"/>
        <v>-323.78753138549433</v>
      </c>
      <c r="AP2350" s="47">
        <f t="shared" si="1925"/>
        <v>5.0248756218905476E-3</v>
      </c>
      <c r="AQ2350" s="47">
        <f t="shared" si="1913"/>
        <v>-2.2548589788292093</v>
      </c>
      <c r="AR2350" s="1">
        <f t="shared" si="1875"/>
        <v>171</v>
      </c>
      <c r="AS2350" s="1">
        <f t="shared" si="1894"/>
        <v>22</v>
      </c>
      <c r="AT2350" s="1">
        <f t="shared" si="1895"/>
        <v>6</v>
      </c>
      <c r="AU2350" s="1">
        <f t="shared" si="1896"/>
        <v>7</v>
      </c>
      <c r="AV2350" s="1">
        <f t="shared" si="1897"/>
        <v>5</v>
      </c>
      <c r="AW2350" s="27">
        <f t="shared" si="1887"/>
        <v>211</v>
      </c>
      <c r="AX2350" s="41">
        <f t="shared" si="1914"/>
        <v>4.6445497630331758</v>
      </c>
      <c r="AY2350" s="29">
        <f t="shared" si="1888"/>
        <v>0.12634487095977148</v>
      </c>
      <c r="AZ2350" s="29">
        <f t="shared" si="1889"/>
        <v>0.41544439702612307</v>
      </c>
      <c r="BA2350" s="29">
        <f t="shared" si="1890"/>
        <v>2.7045439230924746</v>
      </c>
      <c r="BB2350" s="29">
        <f t="shared" si="1891"/>
        <v>6.9936434491588262</v>
      </c>
      <c r="BC2350" s="29">
        <f t="shared" si="1892"/>
        <v>13.282742975225178</v>
      </c>
      <c r="BD2350" s="29">
        <f t="shared" si="1893"/>
        <v>21.604972934120923</v>
      </c>
      <c r="BE2350" s="29">
        <f t="shared" si="1893"/>
        <v>9.1397767345747081</v>
      </c>
      <c r="BF2350" s="29">
        <f t="shared" si="1893"/>
        <v>16.227263538554848</v>
      </c>
      <c r="BG2350" s="29">
        <f t="shared" si="1876"/>
        <v>48.955504144111785</v>
      </c>
      <c r="BH2350" s="29">
        <f t="shared" si="1876"/>
        <v>66.413714876125894</v>
      </c>
      <c r="BI2350" s="29">
        <f t="shared" si="1915"/>
        <v>0.77305348679756258</v>
      </c>
      <c r="BJ2350" s="28">
        <f t="shared" si="1898"/>
        <v>0.87923460282086408</v>
      </c>
      <c r="BK2350" s="28">
        <f t="shared" si="1899"/>
        <v>11.298433131617994</v>
      </c>
      <c r="BL2350" s="28">
        <f t="shared" si="1900"/>
        <v>-8.667178182246186</v>
      </c>
      <c r="BM2350" s="28">
        <f t="shared" si="1901"/>
        <v>-39.262504015670572</v>
      </c>
      <c r="BN2350" s="28">
        <f t="shared" si="1902"/>
        <v>-190.47542702901075</v>
      </c>
      <c r="BO2350" s="28">
        <f t="shared" si="1903"/>
        <v>-356.112602153632</v>
      </c>
      <c r="BP2350" s="28">
        <f t="shared" si="1904"/>
        <v>4.8074732285258602E-3</v>
      </c>
      <c r="BQ2350" s="28">
        <f t="shared" si="1916"/>
        <v>-2.8038110665419604</v>
      </c>
    </row>
    <row r="2351" spans="1:69" x14ac:dyDescent="0.2">
      <c r="A2351" s="1" t="s">
        <v>7555</v>
      </c>
      <c r="B2351" s="8" t="s">
        <v>6166</v>
      </c>
      <c r="C2351" t="s">
        <v>56</v>
      </c>
      <c r="D2351" s="38">
        <v>5</v>
      </c>
      <c r="E2351" s="52"/>
      <c r="G2351" s="8">
        <v>5</v>
      </c>
      <c r="H2351" s="8">
        <v>1</v>
      </c>
      <c r="I2351" s="8">
        <v>5</v>
      </c>
      <c r="J2351" s="8">
        <v>1</v>
      </c>
      <c r="K2351" s="8">
        <v>5</v>
      </c>
      <c r="L2351" s="8">
        <v>1</v>
      </c>
      <c r="M2351" s="8">
        <v>5</v>
      </c>
      <c r="N2351" s="8">
        <v>1</v>
      </c>
      <c r="O2351" s="8">
        <v>5</v>
      </c>
      <c r="P2351" s="8">
        <v>1</v>
      </c>
      <c r="Q2351" s="36">
        <f t="shared" si="1917"/>
        <v>4</v>
      </c>
      <c r="R2351" s="36">
        <f t="shared" si="1905"/>
        <v>4</v>
      </c>
      <c r="S2351" s="36">
        <f t="shared" si="1906"/>
        <v>4</v>
      </c>
      <c r="T2351" s="36">
        <f t="shared" si="1907"/>
        <v>4</v>
      </c>
      <c r="U2351" s="36">
        <f t="shared" si="1908"/>
        <v>4</v>
      </c>
      <c r="V2351" s="36">
        <f t="shared" si="1909"/>
        <v>60</v>
      </c>
      <c r="W2351" s="45">
        <f t="shared" si="1910"/>
        <v>20</v>
      </c>
      <c r="X2351" s="50">
        <f t="shared" si="1911"/>
        <v>3</v>
      </c>
      <c r="Y2351" s="46">
        <f t="shared" si="1877"/>
        <v>4</v>
      </c>
      <c r="Z2351" s="46">
        <f t="shared" si="1878"/>
        <v>1</v>
      </c>
      <c r="AA2351" s="46">
        <f t="shared" si="1879"/>
        <v>0</v>
      </c>
      <c r="AB2351" s="46">
        <f t="shared" si="1880"/>
        <v>1</v>
      </c>
      <c r="AC2351" s="46">
        <f t="shared" si="1881"/>
        <v>4</v>
      </c>
      <c r="AD2351" s="46">
        <f t="shared" si="1882"/>
        <v>16</v>
      </c>
      <c r="AE2351" s="46">
        <f t="shared" si="1883"/>
        <v>4</v>
      </c>
      <c r="AF2351" s="46">
        <f t="shared" si="1884"/>
        <v>0</v>
      </c>
      <c r="AG2351" s="46">
        <f t="shared" si="1885"/>
        <v>4</v>
      </c>
      <c r="AH2351" s="46">
        <f t="shared" si="1918"/>
        <v>16</v>
      </c>
      <c r="AI2351" s="46">
        <f t="shared" si="1912"/>
        <v>2.1052631578947367</v>
      </c>
      <c r="AJ2351" s="47">
        <f t="shared" si="1919"/>
        <v>1.4509525002200232</v>
      </c>
      <c r="AK2351" s="47">
        <f t="shared" si="1920"/>
        <v>10.475877051588572</v>
      </c>
      <c r="AL2351" s="47">
        <f t="shared" si="1921"/>
        <v>1.3094846314485715</v>
      </c>
      <c r="AM2351" s="47">
        <f t="shared" si="1922"/>
        <v>0</v>
      </c>
      <c r="AN2351" s="47">
        <f t="shared" si="1923"/>
        <v>-1.3094846314485715</v>
      </c>
      <c r="AO2351" s="47">
        <f t="shared" si="1924"/>
        <v>-10.475877051588572</v>
      </c>
      <c r="AP2351" s="47">
        <f t="shared" si="1925"/>
        <v>5.8479532163742687E-2</v>
      </c>
      <c r="AQ2351" s="47">
        <f t="shared" si="1913"/>
        <v>0</v>
      </c>
      <c r="AR2351" s="1">
        <f t="shared" si="1875"/>
        <v>1</v>
      </c>
      <c r="AS2351" s="1">
        <f t="shared" si="1894"/>
        <v>1</v>
      </c>
      <c r="AT2351" s="1">
        <f t="shared" si="1895"/>
        <v>1</v>
      </c>
      <c r="AU2351" s="1">
        <f t="shared" si="1896"/>
        <v>1</v>
      </c>
      <c r="AV2351" s="1">
        <f t="shared" si="1897"/>
        <v>1</v>
      </c>
      <c r="AW2351" s="27">
        <f t="shared" si="1887"/>
        <v>5</v>
      </c>
      <c r="AX2351" s="41">
        <f t="shared" si="1914"/>
        <v>3</v>
      </c>
      <c r="AY2351" s="29">
        <f t="shared" si="1888"/>
        <v>4</v>
      </c>
      <c r="AZ2351" s="29">
        <f t="shared" si="1889"/>
        <v>1</v>
      </c>
      <c r="BA2351" s="29">
        <f t="shared" si="1890"/>
        <v>0</v>
      </c>
      <c r="BB2351" s="29">
        <f t="shared" si="1891"/>
        <v>1</v>
      </c>
      <c r="BC2351" s="29">
        <f t="shared" si="1892"/>
        <v>4</v>
      </c>
      <c r="BD2351" s="29">
        <f t="shared" si="1893"/>
        <v>4</v>
      </c>
      <c r="BE2351" s="29">
        <f t="shared" si="1893"/>
        <v>1</v>
      </c>
      <c r="BF2351" s="29">
        <f t="shared" si="1893"/>
        <v>0</v>
      </c>
      <c r="BG2351" s="29">
        <f t="shared" si="1876"/>
        <v>1</v>
      </c>
      <c r="BH2351" s="29">
        <f t="shared" si="1876"/>
        <v>4</v>
      </c>
      <c r="BI2351" s="29">
        <f t="shared" si="1915"/>
        <v>2.5</v>
      </c>
      <c r="BJ2351" s="28">
        <f t="shared" si="1898"/>
        <v>1.5811388300841898</v>
      </c>
      <c r="BK2351" s="28">
        <f t="shared" si="1899"/>
        <v>2.0238577025077631</v>
      </c>
      <c r="BL2351" s="28">
        <f t="shared" si="1900"/>
        <v>0.25298221281347039</v>
      </c>
      <c r="BM2351" s="28">
        <f t="shared" si="1901"/>
        <v>0</v>
      </c>
      <c r="BN2351" s="28">
        <f t="shared" si="1902"/>
        <v>-0.25298221281347039</v>
      </c>
      <c r="BO2351" s="28">
        <f t="shared" si="1903"/>
        <v>-2.0238577025077631</v>
      </c>
      <c r="BP2351" s="28">
        <f t="shared" si="1904"/>
        <v>0.41666666666666669</v>
      </c>
      <c r="BQ2351" s="28">
        <f t="shared" si="1916"/>
        <v>0</v>
      </c>
    </row>
    <row r="2352" spans="1:69" x14ac:dyDescent="0.2">
      <c r="A2352" s="1" t="s">
        <v>7555</v>
      </c>
      <c r="B2352" s="8" t="s">
        <v>6168</v>
      </c>
      <c r="C2352" t="s">
        <v>217</v>
      </c>
      <c r="D2352" s="38">
        <v>1</v>
      </c>
      <c r="E2352" s="52" t="s">
        <v>160</v>
      </c>
      <c r="G2352" s="8">
        <v>1</v>
      </c>
      <c r="H2352" s="8">
        <v>0</v>
      </c>
      <c r="I2352" s="8">
        <v>1</v>
      </c>
      <c r="J2352" s="8">
        <v>0</v>
      </c>
      <c r="K2352" s="8">
        <v>1</v>
      </c>
      <c r="L2352" s="8">
        <v>0</v>
      </c>
      <c r="M2352" s="8">
        <v>1</v>
      </c>
      <c r="N2352" s="8">
        <v>0</v>
      </c>
      <c r="O2352" s="8">
        <v>1</v>
      </c>
      <c r="P2352" s="8">
        <v>0</v>
      </c>
      <c r="Q2352" s="36">
        <f t="shared" si="1917"/>
        <v>1</v>
      </c>
      <c r="R2352" s="36">
        <f t="shared" si="1905"/>
        <v>1</v>
      </c>
      <c r="S2352" s="36">
        <f t="shared" si="1906"/>
        <v>1</v>
      </c>
      <c r="T2352" s="36">
        <f t="shared" si="1907"/>
        <v>1</v>
      </c>
      <c r="U2352" s="36">
        <f t="shared" si="1908"/>
        <v>1</v>
      </c>
      <c r="V2352" s="36">
        <f t="shared" si="1909"/>
        <v>15</v>
      </c>
      <c r="W2352" s="45">
        <f t="shared" si="1910"/>
        <v>5</v>
      </c>
      <c r="X2352" s="50">
        <f t="shared" si="1911"/>
        <v>3</v>
      </c>
      <c r="Y2352" s="46">
        <f t="shared" si="1877"/>
        <v>4</v>
      </c>
      <c r="Z2352" s="46">
        <f t="shared" si="1878"/>
        <v>1</v>
      </c>
      <c r="AA2352" s="46">
        <f t="shared" si="1879"/>
        <v>0</v>
      </c>
      <c r="AB2352" s="46">
        <f t="shared" si="1880"/>
        <v>1</v>
      </c>
      <c r="AC2352" s="46">
        <f t="shared" si="1881"/>
        <v>4</v>
      </c>
      <c r="AD2352" s="46">
        <f t="shared" si="1882"/>
        <v>4</v>
      </c>
      <c r="AE2352" s="46">
        <f t="shared" si="1883"/>
        <v>1</v>
      </c>
      <c r="AF2352" s="46">
        <f t="shared" si="1884"/>
        <v>0</v>
      </c>
      <c r="AG2352" s="46">
        <f t="shared" si="1885"/>
        <v>1</v>
      </c>
      <c r="AH2352" s="46">
        <f t="shared" si="1918"/>
        <v>4</v>
      </c>
      <c r="AI2352" s="46">
        <f t="shared" si="1912"/>
        <v>2.5</v>
      </c>
      <c r="AJ2352" s="47">
        <f t="shared" si="1919"/>
        <v>1.5811388300841898</v>
      </c>
      <c r="AK2352" s="47">
        <f t="shared" si="1920"/>
        <v>2.0238577025077631</v>
      </c>
      <c r="AL2352" s="47">
        <f t="shared" si="1921"/>
        <v>0.25298221281347039</v>
      </c>
      <c r="AM2352" s="47">
        <f t="shared" si="1922"/>
        <v>0</v>
      </c>
      <c r="AN2352" s="47">
        <f t="shared" si="1923"/>
        <v>-0.25298221281347039</v>
      </c>
      <c r="AO2352" s="47">
        <f t="shared" si="1924"/>
        <v>-2.0238577025077631</v>
      </c>
      <c r="AP2352" s="47">
        <f t="shared" si="1925"/>
        <v>0.41666666666666669</v>
      </c>
      <c r="AQ2352" s="47">
        <f t="shared" si="1913"/>
        <v>0</v>
      </c>
      <c r="AR2352" s="1">
        <f t="shared" ref="AR2352:AR2415" si="1926">H2352</f>
        <v>0</v>
      </c>
      <c r="AS2352" s="1">
        <f t="shared" si="1894"/>
        <v>0</v>
      </c>
      <c r="AT2352" s="1">
        <f t="shared" si="1895"/>
        <v>0</v>
      </c>
      <c r="AU2352" s="1">
        <f t="shared" si="1896"/>
        <v>0</v>
      </c>
      <c r="AV2352" s="1">
        <f t="shared" si="1897"/>
        <v>0</v>
      </c>
      <c r="AW2352" s="27">
        <f t="shared" si="1887"/>
        <v>0</v>
      </c>
      <c r="AX2352" s="41">
        <f t="shared" si="1914"/>
        <v>0</v>
      </c>
      <c r="AY2352" s="29">
        <f t="shared" si="1888"/>
        <v>25</v>
      </c>
      <c r="AZ2352" s="29">
        <f t="shared" si="1889"/>
        <v>16</v>
      </c>
      <c r="BA2352" s="29">
        <f t="shared" si="1890"/>
        <v>9</v>
      </c>
      <c r="BB2352" s="29">
        <f t="shared" si="1891"/>
        <v>4</v>
      </c>
      <c r="BC2352" s="29">
        <f t="shared" si="1892"/>
        <v>1</v>
      </c>
      <c r="BD2352" s="29">
        <f t="shared" si="1893"/>
        <v>0</v>
      </c>
      <c r="BE2352" s="29">
        <f t="shared" si="1893"/>
        <v>0</v>
      </c>
      <c r="BF2352" s="29">
        <f t="shared" si="1893"/>
        <v>0</v>
      </c>
      <c r="BG2352" s="29">
        <f t="shared" si="1876"/>
        <v>0</v>
      </c>
      <c r="BH2352" s="29">
        <f t="shared" si="1876"/>
        <v>0</v>
      </c>
      <c r="BI2352" s="29">
        <f t="shared" si="1915"/>
        <v>0</v>
      </c>
      <c r="BJ2352" s="28">
        <f t="shared" si="1898"/>
        <v>0</v>
      </c>
      <c r="BK2352" s="28" t="e">
        <f t="shared" si="1899"/>
        <v>#DIV/0!</v>
      </c>
      <c r="BL2352" s="28" t="e">
        <f t="shared" si="1900"/>
        <v>#DIV/0!</v>
      </c>
      <c r="BM2352" s="28" t="e">
        <f t="shared" si="1901"/>
        <v>#DIV/0!</v>
      </c>
      <c r="BN2352" s="28" t="e">
        <f t="shared" si="1902"/>
        <v>#DIV/0!</v>
      </c>
      <c r="BO2352" s="28" t="e">
        <f t="shared" si="1903"/>
        <v>#DIV/0!</v>
      </c>
      <c r="BP2352" s="28">
        <f t="shared" si="1904"/>
        <v>0</v>
      </c>
      <c r="BQ2352" s="28">
        <f t="shared" si="1916"/>
        <v>0</v>
      </c>
    </row>
    <row r="2353" spans="1:69" x14ac:dyDescent="0.2">
      <c r="A2353" s="1" t="s">
        <v>7555</v>
      </c>
      <c r="B2353" s="8" t="s">
        <v>6170</v>
      </c>
      <c r="C2353"/>
      <c r="D2353" s="38"/>
      <c r="E2353" s="52" t="s">
        <v>971</v>
      </c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36">
        <f t="shared" si="1917"/>
        <v>0</v>
      </c>
      <c r="R2353" s="36">
        <f t="shared" si="1905"/>
        <v>0</v>
      </c>
      <c r="S2353" s="36">
        <f t="shared" si="1906"/>
        <v>0</v>
      </c>
      <c r="T2353" s="36">
        <f t="shared" si="1907"/>
        <v>0</v>
      </c>
      <c r="U2353" s="36">
        <f t="shared" si="1908"/>
        <v>0</v>
      </c>
      <c r="V2353" s="36">
        <f t="shared" si="1909"/>
        <v>0</v>
      </c>
      <c r="W2353" s="45">
        <f t="shared" si="1910"/>
        <v>0</v>
      </c>
      <c r="X2353" s="50">
        <f t="shared" si="1911"/>
        <v>0</v>
      </c>
      <c r="Y2353" s="46">
        <f t="shared" si="1877"/>
        <v>25</v>
      </c>
      <c r="Z2353" s="46">
        <f t="shared" si="1878"/>
        <v>16</v>
      </c>
      <c r="AA2353" s="46">
        <f t="shared" si="1879"/>
        <v>9</v>
      </c>
      <c r="AB2353" s="46">
        <f t="shared" si="1880"/>
        <v>4</v>
      </c>
      <c r="AC2353" s="46">
        <f t="shared" si="1881"/>
        <v>1</v>
      </c>
      <c r="AD2353" s="46">
        <f t="shared" si="1882"/>
        <v>0</v>
      </c>
      <c r="AE2353" s="46">
        <f t="shared" si="1883"/>
        <v>0</v>
      </c>
      <c r="AF2353" s="46">
        <f t="shared" si="1884"/>
        <v>0</v>
      </c>
      <c r="AG2353" s="46">
        <f t="shared" si="1885"/>
        <v>0</v>
      </c>
      <c r="AH2353" s="46">
        <f t="shared" si="1918"/>
        <v>0</v>
      </c>
      <c r="AI2353" s="46">
        <f t="shared" si="1912"/>
        <v>0</v>
      </c>
      <c r="AJ2353" s="47">
        <f t="shared" si="1919"/>
        <v>0</v>
      </c>
      <c r="AK2353" s="47" t="e">
        <f t="shared" si="1920"/>
        <v>#DIV/0!</v>
      </c>
      <c r="AL2353" s="47" t="e">
        <f t="shared" si="1921"/>
        <v>#DIV/0!</v>
      </c>
      <c r="AM2353" s="47" t="e">
        <f t="shared" si="1922"/>
        <v>#DIV/0!</v>
      </c>
      <c r="AN2353" s="47" t="e">
        <f t="shared" si="1923"/>
        <v>#DIV/0!</v>
      </c>
      <c r="AO2353" s="47" t="e">
        <f t="shared" si="1924"/>
        <v>#DIV/0!</v>
      </c>
      <c r="AP2353" s="47">
        <f t="shared" si="1925"/>
        <v>0</v>
      </c>
      <c r="AQ2353" s="47">
        <f t="shared" si="1913"/>
        <v>0</v>
      </c>
      <c r="AR2353" s="1">
        <f t="shared" si="1926"/>
        <v>0</v>
      </c>
      <c r="AS2353" s="1">
        <f t="shared" si="1894"/>
        <v>0</v>
      </c>
      <c r="AT2353" s="1">
        <f t="shared" si="1895"/>
        <v>0</v>
      </c>
      <c r="AU2353" s="1">
        <f t="shared" si="1896"/>
        <v>0</v>
      </c>
      <c r="AV2353" s="1">
        <f t="shared" si="1897"/>
        <v>0</v>
      </c>
      <c r="AW2353" s="27">
        <f t="shared" si="1887"/>
        <v>0</v>
      </c>
      <c r="AX2353" s="41">
        <f t="shared" si="1914"/>
        <v>0</v>
      </c>
      <c r="AY2353" s="29">
        <f t="shared" si="1888"/>
        <v>25</v>
      </c>
      <c r="AZ2353" s="29">
        <f t="shared" si="1889"/>
        <v>16</v>
      </c>
      <c r="BA2353" s="29">
        <f t="shared" si="1890"/>
        <v>9</v>
      </c>
      <c r="BB2353" s="29">
        <f t="shared" si="1891"/>
        <v>4</v>
      </c>
      <c r="BC2353" s="29">
        <f t="shared" si="1892"/>
        <v>1</v>
      </c>
      <c r="BD2353" s="29">
        <f t="shared" si="1893"/>
        <v>0</v>
      </c>
      <c r="BE2353" s="29">
        <f t="shared" si="1893"/>
        <v>0</v>
      </c>
      <c r="BF2353" s="29">
        <f t="shared" si="1893"/>
        <v>0</v>
      </c>
      <c r="BG2353" s="29">
        <f t="shared" si="1876"/>
        <v>0</v>
      </c>
      <c r="BH2353" s="29">
        <f t="shared" si="1876"/>
        <v>0</v>
      </c>
      <c r="BI2353" s="29">
        <f t="shared" si="1915"/>
        <v>0</v>
      </c>
      <c r="BJ2353" s="28">
        <f t="shared" si="1898"/>
        <v>0</v>
      </c>
      <c r="BK2353" s="28" t="e">
        <f t="shared" si="1899"/>
        <v>#DIV/0!</v>
      </c>
      <c r="BL2353" s="28" t="e">
        <f t="shared" si="1900"/>
        <v>#DIV/0!</v>
      </c>
      <c r="BM2353" s="28" t="e">
        <f t="shared" si="1901"/>
        <v>#DIV/0!</v>
      </c>
      <c r="BN2353" s="28" t="e">
        <f t="shared" si="1902"/>
        <v>#DIV/0!</v>
      </c>
      <c r="BO2353" s="28" t="e">
        <f t="shared" si="1903"/>
        <v>#DIV/0!</v>
      </c>
      <c r="BP2353" s="28">
        <f t="shared" si="1904"/>
        <v>0</v>
      </c>
      <c r="BQ2353" s="28">
        <f t="shared" si="1916"/>
        <v>0</v>
      </c>
    </row>
    <row r="2354" spans="1:69" x14ac:dyDescent="0.2">
      <c r="A2354" s="1" t="s">
        <v>7555</v>
      </c>
      <c r="B2354" s="8" t="s">
        <v>6132</v>
      </c>
      <c r="C2354" t="s">
        <v>76</v>
      </c>
      <c r="D2354" s="38">
        <v>2</v>
      </c>
      <c r="E2354" s="52" t="s">
        <v>889</v>
      </c>
      <c r="G2354" s="8">
        <v>1</v>
      </c>
      <c r="H2354" s="8">
        <v>0</v>
      </c>
      <c r="I2354" s="8">
        <v>1</v>
      </c>
      <c r="J2354" s="8">
        <v>0</v>
      </c>
      <c r="K2354" s="8">
        <v>1</v>
      </c>
      <c r="L2354" s="8">
        <v>0</v>
      </c>
      <c r="M2354" s="8">
        <v>1</v>
      </c>
      <c r="N2354" s="8">
        <v>0</v>
      </c>
      <c r="O2354" s="8">
        <v>1</v>
      </c>
      <c r="P2354" s="8">
        <v>0</v>
      </c>
      <c r="Q2354" s="36">
        <f t="shared" si="1917"/>
        <v>1</v>
      </c>
      <c r="R2354" s="36">
        <f t="shared" si="1905"/>
        <v>1</v>
      </c>
      <c r="S2354" s="36">
        <f t="shared" si="1906"/>
        <v>1</v>
      </c>
      <c r="T2354" s="36">
        <f t="shared" si="1907"/>
        <v>1</v>
      </c>
      <c r="U2354" s="36">
        <f t="shared" si="1908"/>
        <v>1</v>
      </c>
      <c r="V2354" s="36">
        <f t="shared" si="1909"/>
        <v>15</v>
      </c>
      <c r="W2354" s="45">
        <f t="shared" si="1910"/>
        <v>5</v>
      </c>
      <c r="X2354" s="50">
        <f t="shared" si="1911"/>
        <v>3</v>
      </c>
      <c r="Y2354" s="46">
        <f t="shared" si="1877"/>
        <v>4</v>
      </c>
      <c r="Z2354" s="46">
        <f t="shared" si="1878"/>
        <v>1</v>
      </c>
      <c r="AA2354" s="46">
        <f t="shared" si="1879"/>
        <v>0</v>
      </c>
      <c r="AB2354" s="46">
        <f t="shared" si="1880"/>
        <v>1</v>
      </c>
      <c r="AC2354" s="46">
        <f t="shared" si="1881"/>
        <v>4</v>
      </c>
      <c r="AD2354" s="46">
        <f t="shared" si="1882"/>
        <v>4</v>
      </c>
      <c r="AE2354" s="46">
        <f t="shared" si="1883"/>
        <v>1</v>
      </c>
      <c r="AF2354" s="46">
        <f t="shared" si="1884"/>
        <v>0</v>
      </c>
      <c r="AG2354" s="46">
        <f t="shared" si="1885"/>
        <v>1</v>
      </c>
      <c r="AH2354" s="46">
        <f t="shared" si="1918"/>
        <v>4</v>
      </c>
      <c r="AI2354" s="46">
        <f t="shared" si="1912"/>
        <v>2.5</v>
      </c>
      <c r="AJ2354" s="47">
        <f t="shared" si="1919"/>
        <v>1.5811388300841898</v>
      </c>
      <c r="AK2354" s="47">
        <f t="shared" si="1920"/>
        <v>2.0238577025077631</v>
      </c>
      <c r="AL2354" s="47">
        <f t="shared" si="1921"/>
        <v>0.25298221281347039</v>
      </c>
      <c r="AM2354" s="47">
        <f t="shared" si="1922"/>
        <v>0</v>
      </c>
      <c r="AN2354" s="47">
        <f t="shared" si="1923"/>
        <v>-0.25298221281347039</v>
      </c>
      <c r="AO2354" s="47">
        <f t="shared" si="1924"/>
        <v>-2.0238577025077631</v>
      </c>
      <c r="AP2354" s="47">
        <f t="shared" si="1925"/>
        <v>0.41666666666666669</v>
      </c>
      <c r="AQ2354" s="47">
        <f t="shared" si="1913"/>
        <v>0</v>
      </c>
      <c r="AR2354" s="1">
        <f t="shared" si="1926"/>
        <v>0</v>
      </c>
      <c r="AS2354" s="1">
        <f t="shared" si="1894"/>
        <v>0</v>
      </c>
      <c r="AT2354" s="1">
        <f t="shared" si="1895"/>
        <v>0</v>
      </c>
      <c r="AU2354" s="1">
        <f t="shared" si="1896"/>
        <v>0</v>
      </c>
      <c r="AV2354" s="1">
        <f t="shared" si="1897"/>
        <v>0</v>
      </c>
      <c r="AW2354" s="27">
        <f t="shared" si="1887"/>
        <v>0</v>
      </c>
      <c r="AX2354" s="41">
        <f t="shared" si="1914"/>
        <v>0</v>
      </c>
      <c r="AY2354" s="29">
        <f t="shared" si="1888"/>
        <v>25</v>
      </c>
      <c r="AZ2354" s="29">
        <f t="shared" si="1889"/>
        <v>16</v>
      </c>
      <c r="BA2354" s="29">
        <f t="shared" si="1890"/>
        <v>9</v>
      </c>
      <c r="BB2354" s="29">
        <f t="shared" si="1891"/>
        <v>4</v>
      </c>
      <c r="BC2354" s="29">
        <f t="shared" si="1892"/>
        <v>1</v>
      </c>
      <c r="BD2354" s="29">
        <f t="shared" si="1893"/>
        <v>0</v>
      </c>
      <c r="BE2354" s="29">
        <f t="shared" si="1893"/>
        <v>0</v>
      </c>
      <c r="BF2354" s="29">
        <f t="shared" si="1893"/>
        <v>0</v>
      </c>
      <c r="BG2354" s="29">
        <f t="shared" si="1876"/>
        <v>0</v>
      </c>
      <c r="BH2354" s="29">
        <f t="shared" si="1876"/>
        <v>0</v>
      </c>
      <c r="BI2354" s="29">
        <f t="shared" si="1915"/>
        <v>0</v>
      </c>
      <c r="BJ2354" s="28">
        <f t="shared" si="1898"/>
        <v>0</v>
      </c>
      <c r="BK2354" s="28" t="e">
        <f t="shared" si="1899"/>
        <v>#DIV/0!</v>
      </c>
      <c r="BL2354" s="28" t="e">
        <f t="shared" si="1900"/>
        <v>#DIV/0!</v>
      </c>
      <c r="BM2354" s="28" t="e">
        <f t="shared" si="1901"/>
        <v>#DIV/0!</v>
      </c>
      <c r="BN2354" s="28" t="e">
        <f t="shared" si="1902"/>
        <v>#DIV/0!</v>
      </c>
      <c r="BO2354" s="28" t="e">
        <f t="shared" si="1903"/>
        <v>#DIV/0!</v>
      </c>
      <c r="BP2354" s="28">
        <f t="shared" si="1904"/>
        <v>0</v>
      </c>
      <c r="BQ2354" s="28">
        <f t="shared" si="1916"/>
        <v>0</v>
      </c>
    </row>
    <row r="2355" spans="1:69" x14ac:dyDescent="0.2">
      <c r="A2355" s="1" t="s">
        <v>7555</v>
      </c>
      <c r="B2355" s="8" t="s">
        <v>6173</v>
      </c>
      <c r="C2355" t="s">
        <v>30</v>
      </c>
      <c r="D2355" s="38">
        <v>76</v>
      </c>
      <c r="E2355" s="52"/>
      <c r="G2355" s="8">
        <v>61</v>
      </c>
      <c r="H2355" s="8">
        <v>51</v>
      </c>
      <c r="I2355" s="8">
        <v>6</v>
      </c>
      <c r="J2355" s="8">
        <v>4</v>
      </c>
      <c r="K2355" s="8">
        <v>4</v>
      </c>
      <c r="L2355" s="8">
        <v>4</v>
      </c>
      <c r="M2355" s="8">
        <v>3</v>
      </c>
      <c r="N2355" s="8">
        <v>3</v>
      </c>
      <c r="O2355" s="8">
        <v>2</v>
      </c>
      <c r="P2355" s="8">
        <v>2</v>
      </c>
      <c r="Q2355" s="36">
        <f t="shared" si="1917"/>
        <v>10</v>
      </c>
      <c r="R2355" s="36">
        <f t="shared" si="1905"/>
        <v>2</v>
      </c>
      <c r="S2355" s="36">
        <f t="shared" si="1906"/>
        <v>0</v>
      </c>
      <c r="T2355" s="36">
        <f t="shared" si="1907"/>
        <v>0</v>
      </c>
      <c r="U2355" s="36">
        <f t="shared" si="1908"/>
        <v>0</v>
      </c>
      <c r="V2355" s="36">
        <f t="shared" si="1909"/>
        <v>58</v>
      </c>
      <c r="W2355" s="45">
        <f t="shared" si="1910"/>
        <v>12</v>
      </c>
      <c r="X2355" s="50">
        <f t="shared" si="1911"/>
        <v>4.833333333333333</v>
      </c>
      <c r="Y2355" s="46">
        <f t="shared" si="1877"/>
        <v>2.7777777777777877E-2</v>
      </c>
      <c r="Z2355" s="46">
        <f t="shared" si="1878"/>
        <v>0.69444444444444398</v>
      </c>
      <c r="AA2355" s="46">
        <f t="shared" si="1879"/>
        <v>3.3611111111111098</v>
      </c>
      <c r="AB2355" s="46">
        <f t="shared" si="1880"/>
        <v>8.0277777777777768</v>
      </c>
      <c r="AC2355" s="46">
        <f t="shared" si="1881"/>
        <v>14.694444444444443</v>
      </c>
      <c r="AD2355" s="46">
        <f t="shared" si="1882"/>
        <v>0.27777777777777879</v>
      </c>
      <c r="AE2355" s="46">
        <f t="shared" si="1883"/>
        <v>1.388888888888888</v>
      </c>
      <c r="AF2355" s="46">
        <f t="shared" si="1884"/>
        <v>0</v>
      </c>
      <c r="AG2355" s="46">
        <f t="shared" si="1885"/>
        <v>0</v>
      </c>
      <c r="AH2355" s="46">
        <f t="shared" si="1918"/>
        <v>0</v>
      </c>
      <c r="AI2355" s="46">
        <f t="shared" si="1912"/>
        <v>0.15151515151515152</v>
      </c>
      <c r="AJ2355" s="47">
        <f t="shared" si="1919"/>
        <v>0.38924947208076149</v>
      </c>
      <c r="AK2355" s="47">
        <f t="shared" si="1920"/>
        <v>0.78498643536287316</v>
      </c>
      <c r="AL2355" s="47">
        <f t="shared" si="1921"/>
        <v>-19.624660884071698</v>
      </c>
      <c r="AM2355" s="47">
        <f t="shared" si="1922"/>
        <v>0</v>
      </c>
      <c r="AN2355" s="47">
        <f t="shared" si="1923"/>
        <v>0</v>
      </c>
      <c r="AO2355" s="47">
        <f t="shared" si="1924"/>
        <v>0</v>
      </c>
      <c r="AP2355" s="47">
        <f t="shared" si="1925"/>
        <v>0.10909090909090909</v>
      </c>
      <c r="AQ2355" s="47">
        <f t="shared" si="1913"/>
        <v>-2.0552372125864169</v>
      </c>
      <c r="AR2355" s="1">
        <f t="shared" si="1926"/>
        <v>51</v>
      </c>
      <c r="AS2355" s="1">
        <f t="shared" si="1894"/>
        <v>4</v>
      </c>
      <c r="AT2355" s="1">
        <f t="shared" si="1895"/>
        <v>4</v>
      </c>
      <c r="AU2355" s="1">
        <f t="shared" si="1896"/>
        <v>3</v>
      </c>
      <c r="AV2355" s="1">
        <f t="shared" si="1897"/>
        <v>2</v>
      </c>
      <c r="AW2355" s="27">
        <f t="shared" si="1887"/>
        <v>64</v>
      </c>
      <c r="AX2355" s="41">
        <f t="shared" si="1914"/>
        <v>4.546875</v>
      </c>
      <c r="AY2355" s="29">
        <f t="shared" si="1888"/>
        <v>0.205322265625</v>
      </c>
      <c r="AZ2355" s="29">
        <f t="shared" si="1889"/>
        <v>0.299072265625</v>
      </c>
      <c r="BA2355" s="29">
        <f t="shared" si="1890"/>
        <v>2.392822265625</v>
      </c>
      <c r="BB2355" s="29">
        <f t="shared" si="1891"/>
        <v>6.486572265625</v>
      </c>
      <c r="BC2355" s="29">
        <f t="shared" si="1892"/>
        <v>12.580322265625</v>
      </c>
      <c r="BD2355" s="29">
        <f t="shared" si="1893"/>
        <v>10.471435546875</v>
      </c>
      <c r="BE2355" s="29">
        <f t="shared" si="1893"/>
        <v>1.1962890625</v>
      </c>
      <c r="BF2355" s="29">
        <f t="shared" si="1893"/>
        <v>9.5712890625</v>
      </c>
      <c r="BG2355" s="29">
        <f t="shared" si="1876"/>
        <v>19.459716796875</v>
      </c>
      <c r="BH2355" s="29">
        <f t="shared" si="1876"/>
        <v>25.16064453125</v>
      </c>
      <c r="BI2355" s="29">
        <f t="shared" si="1915"/>
        <v>1.0453869047619047</v>
      </c>
      <c r="BJ2355" s="28">
        <f t="shared" si="1898"/>
        <v>1.0224416388048292</v>
      </c>
      <c r="BK2355" s="28">
        <f t="shared" si="1899"/>
        <v>4.4392404037759761</v>
      </c>
      <c r="BL2355" s="28">
        <f t="shared" si="1900"/>
        <v>-0.61208060629034766</v>
      </c>
      <c r="BM2355" s="28">
        <f t="shared" si="1901"/>
        <v>-13.851923036802752</v>
      </c>
      <c r="BN2355" s="28">
        <f t="shared" si="1902"/>
        <v>-46.369088911663624</v>
      </c>
      <c r="BO2355" s="28">
        <f t="shared" si="1903"/>
        <v>-83.493383725580401</v>
      </c>
      <c r="BP2355" s="28">
        <f t="shared" si="1904"/>
        <v>1.6385048643113159E-2</v>
      </c>
      <c r="BQ2355" s="28">
        <f t="shared" si="1916"/>
        <v>-2.2920591643880983</v>
      </c>
    </row>
    <row r="2356" spans="1:69" x14ac:dyDescent="0.2">
      <c r="A2356" s="1" t="s">
        <v>7555</v>
      </c>
      <c r="B2356" s="8" t="s">
        <v>6175</v>
      </c>
      <c r="C2356"/>
      <c r="D2356" s="38"/>
      <c r="E2356" s="52" t="s">
        <v>5622</v>
      </c>
      <c r="G2356" s="8"/>
      <c r="H2356" s="8"/>
      <c r="I2356" s="8"/>
      <c r="J2356" s="8"/>
      <c r="K2356" s="8"/>
      <c r="L2356" s="8"/>
      <c r="M2356" s="8"/>
      <c r="N2356" s="8"/>
      <c r="O2356" s="8"/>
      <c r="P2356" s="8"/>
      <c r="Q2356" s="36">
        <f t="shared" si="1917"/>
        <v>0</v>
      </c>
      <c r="R2356" s="36">
        <f t="shared" si="1905"/>
        <v>0</v>
      </c>
      <c r="S2356" s="36">
        <f t="shared" si="1906"/>
        <v>0</v>
      </c>
      <c r="T2356" s="36">
        <f t="shared" si="1907"/>
        <v>0</v>
      </c>
      <c r="U2356" s="36">
        <f t="shared" si="1908"/>
        <v>0</v>
      </c>
      <c r="V2356" s="36">
        <f t="shared" si="1909"/>
        <v>0</v>
      </c>
      <c r="W2356" s="45">
        <f t="shared" si="1910"/>
        <v>0</v>
      </c>
      <c r="X2356" s="50">
        <f t="shared" si="1911"/>
        <v>0</v>
      </c>
      <c r="Y2356" s="46">
        <f t="shared" si="1877"/>
        <v>25</v>
      </c>
      <c r="Z2356" s="46">
        <f t="shared" si="1878"/>
        <v>16</v>
      </c>
      <c r="AA2356" s="46">
        <f t="shared" si="1879"/>
        <v>9</v>
      </c>
      <c r="AB2356" s="46">
        <f t="shared" si="1880"/>
        <v>4</v>
      </c>
      <c r="AC2356" s="46">
        <f t="shared" si="1881"/>
        <v>1</v>
      </c>
      <c r="AD2356" s="46">
        <f t="shared" si="1882"/>
        <v>0</v>
      </c>
      <c r="AE2356" s="46">
        <f t="shared" si="1883"/>
        <v>0</v>
      </c>
      <c r="AF2356" s="46">
        <f t="shared" si="1884"/>
        <v>0</v>
      </c>
      <c r="AG2356" s="46">
        <f t="shared" si="1885"/>
        <v>0</v>
      </c>
      <c r="AH2356" s="46">
        <f t="shared" si="1918"/>
        <v>0</v>
      </c>
      <c r="AI2356" s="46">
        <f t="shared" si="1912"/>
        <v>0</v>
      </c>
      <c r="AJ2356" s="47">
        <f t="shared" si="1919"/>
        <v>0</v>
      </c>
      <c r="AK2356" s="47" t="e">
        <f t="shared" si="1920"/>
        <v>#DIV/0!</v>
      </c>
      <c r="AL2356" s="47" t="e">
        <f t="shared" si="1921"/>
        <v>#DIV/0!</v>
      </c>
      <c r="AM2356" s="47" t="e">
        <f t="shared" si="1922"/>
        <v>#DIV/0!</v>
      </c>
      <c r="AN2356" s="47" t="e">
        <f t="shared" si="1923"/>
        <v>#DIV/0!</v>
      </c>
      <c r="AO2356" s="47" t="e">
        <f t="shared" si="1924"/>
        <v>#DIV/0!</v>
      </c>
      <c r="AP2356" s="47">
        <f t="shared" si="1925"/>
        <v>0</v>
      </c>
      <c r="AQ2356" s="47">
        <f t="shared" si="1913"/>
        <v>0</v>
      </c>
      <c r="AR2356" s="1">
        <f t="shared" si="1926"/>
        <v>0</v>
      </c>
      <c r="AS2356" s="1">
        <f t="shared" si="1894"/>
        <v>0</v>
      </c>
      <c r="AT2356" s="1">
        <f t="shared" si="1895"/>
        <v>0</v>
      </c>
      <c r="AU2356" s="1">
        <f t="shared" si="1896"/>
        <v>0</v>
      </c>
      <c r="AV2356" s="1">
        <f t="shared" si="1897"/>
        <v>0</v>
      </c>
      <c r="AW2356" s="27">
        <f t="shared" si="1887"/>
        <v>0</v>
      </c>
      <c r="AX2356" s="41">
        <f t="shared" si="1914"/>
        <v>0</v>
      </c>
      <c r="AY2356" s="29">
        <f t="shared" si="1888"/>
        <v>25</v>
      </c>
      <c r="AZ2356" s="29">
        <f t="shared" si="1889"/>
        <v>16</v>
      </c>
      <c r="BA2356" s="29">
        <f t="shared" si="1890"/>
        <v>9</v>
      </c>
      <c r="BB2356" s="29">
        <f t="shared" si="1891"/>
        <v>4</v>
      </c>
      <c r="BC2356" s="29">
        <f t="shared" si="1892"/>
        <v>1</v>
      </c>
      <c r="BD2356" s="29">
        <f t="shared" si="1893"/>
        <v>0</v>
      </c>
      <c r="BE2356" s="29">
        <f t="shared" si="1893"/>
        <v>0</v>
      </c>
      <c r="BF2356" s="29">
        <f t="shared" si="1893"/>
        <v>0</v>
      </c>
      <c r="BG2356" s="29">
        <f t="shared" si="1876"/>
        <v>0</v>
      </c>
      <c r="BH2356" s="29">
        <f t="shared" si="1876"/>
        <v>0</v>
      </c>
      <c r="BI2356" s="29">
        <f t="shared" si="1915"/>
        <v>0</v>
      </c>
      <c r="BJ2356" s="28">
        <f t="shared" si="1898"/>
        <v>0</v>
      </c>
      <c r="BK2356" s="28" t="e">
        <f t="shared" si="1899"/>
        <v>#DIV/0!</v>
      </c>
      <c r="BL2356" s="28" t="e">
        <f t="shared" si="1900"/>
        <v>#DIV/0!</v>
      </c>
      <c r="BM2356" s="28" t="e">
        <f t="shared" si="1901"/>
        <v>#DIV/0!</v>
      </c>
      <c r="BN2356" s="28" t="e">
        <f t="shared" si="1902"/>
        <v>#DIV/0!</v>
      </c>
      <c r="BO2356" s="28" t="e">
        <f t="shared" si="1903"/>
        <v>#DIV/0!</v>
      </c>
      <c r="BP2356" s="28">
        <f t="shared" si="1904"/>
        <v>0</v>
      </c>
      <c r="BQ2356" s="28">
        <f t="shared" si="1916"/>
        <v>0</v>
      </c>
    </row>
    <row r="2357" spans="1:69" x14ac:dyDescent="0.2">
      <c r="A2357" s="1" t="s">
        <v>7555</v>
      </c>
      <c r="B2357" s="8" t="s">
        <v>6177</v>
      </c>
      <c r="C2357" t="s">
        <v>18</v>
      </c>
      <c r="D2357" s="38">
        <v>65</v>
      </c>
      <c r="E2357" s="52"/>
      <c r="G2357" s="8">
        <v>50</v>
      </c>
      <c r="H2357" s="8">
        <v>38</v>
      </c>
      <c r="I2357" s="8">
        <v>7</v>
      </c>
      <c r="J2357" s="8">
        <v>6</v>
      </c>
      <c r="K2357" s="8">
        <v>3</v>
      </c>
      <c r="L2357" s="8">
        <v>3</v>
      </c>
      <c r="M2357" s="8">
        <v>3</v>
      </c>
      <c r="N2357" s="8">
        <v>2</v>
      </c>
      <c r="O2357" s="8">
        <v>2</v>
      </c>
      <c r="P2357" s="8">
        <v>2</v>
      </c>
      <c r="Q2357" s="36">
        <f t="shared" si="1917"/>
        <v>12</v>
      </c>
      <c r="R2357" s="36">
        <f t="shared" si="1905"/>
        <v>1</v>
      </c>
      <c r="S2357" s="36">
        <f t="shared" si="1906"/>
        <v>0</v>
      </c>
      <c r="T2357" s="36">
        <f t="shared" si="1907"/>
        <v>1</v>
      </c>
      <c r="U2357" s="36">
        <f t="shared" si="1908"/>
        <v>0</v>
      </c>
      <c r="V2357" s="36">
        <f t="shared" si="1909"/>
        <v>66</v>
      </c>
      <c r="W2357" s="45">
        <f t="shared" si="1910"/>
        <v>14</v>
      </c>
      <c r="X2357" s="50">
        <f t="shared" si="1911"/>
        <v>4.7142857142857144</v>
      </c>
      <c r="Y2357" s="46">
        <f t="shared" si="1877"/>
        <v>8.1632653061224414E-2</v>
      </c>
      <c r="Z2357" s="46">
        <f t="shared" si="1878"/>
        <v>0.51020408163265329</v>
      </c>
      <c r="AA2357" s="46">
        <f t="shared" si="1879"/>
        <v>2.9387755102040822</v>
      </c>
      <c r="AB2357" s="46">
        <f t="shared" si="1880"/>
        <v>7.3673469387755111</v>
      </c>
      <c r="AC2357" s="46">
        <f t="shared" si="1881"/>
        <v>13.795918367346939</v>
      </c>
      <c r="AD2357" s="46">
        <f t="shared" si="1882"/>
        <v>0.97959183673469297</v>
      </c>
      <c r="AE2357" s="46">
        <f t="shared" si="1883"/>
        <v>0.51020408163265329</v>
      </c>
      <c r="AF2357" s="46">
        <f t="shared" si="1884"/>
        <v>0</v>
      </c>
      <c r="AG2357" s="46">
        <f t="shared" si="1885"/>
        <v>7.3673469387755111</v>
      </c>
      <c r="AH2357" s="46">
        <f t="shared" si="1918"/>
        <v>0</v>
      </c>
      <c r="AI2357" s="46">
        <f t="shared" si="1912"/>
        <v>0.68131868131868134</v>
      </c>
      <c r="AJ2357" s="47">
        <f t="shared" si="1919"/>
        <v>0.82542030585555703</v>
      </c>
      <c r="AK2357" s="47">
        <f t="shared" si="1920"/>
        <v>0.49768169474507729</v>
      </c>
      <c r="AL2357" s="47">
        <f t="shared" si="1921"/>
        <v>-0.64802304003265387</v>
      </c>
      <c r="AM2357" s="47">
        <f t="shared" si="1922"/>
        <v>0</v>
      </c>
      <c r="AN2357" s="47">
        <f t="shared" si="1923"/>
        <v>-35.55832025267177</v>
      </c>
      <c r="AO2357" s="47">
        <f t="shared" si="1924"/>
        <v>0</v>
      </c>
      <c r="AP2357" s="47">
        <f t="shared" si="1925"/>
        <v>8.9743589743589744E-2</v>
      </c>
      <c r="AQ2357" s="47">
        <f t="shared" si="1913"/>
        <v>-3.2046234767399415</v>
      </c>
      <c r="AR2357" s="1">
        <f t="shared" si="1926"/>
        <v>38</v>
      </c>
      <c r="AS2357" s="1">
        <f t="shared" si="1894"/>
        <v>6</v>
      </c>
      <c r="AT2357" s="1">
        <f t="shared" si="1895"/>
        <v>3</v>
      </c>
      <c r="AU2357" s="1">
        <f t="shared" si="1896"/>
        <v>2</v>
      </c>
      <c r="AV2357" s="1">
        <f t="shared" si="1897"/>
        <v>2</v>
      </c>
      <c r="AW2357" s="27">
        <f t="shared" si="1887"/>
        <v>51</v>
      </c>
      <c r="AX2357" s="41">
        <f t="shared" si="1914"/>
        <v>4.4901960784313726</v>
      </c>
      <c r="AY2357" s="29">
        <f t="shared" si="1888"/>
        <v>0.25990003844675119</v>
      </c>
      <c r="AZ2357" s="29">
        <f t="shared" si="1889"/>
        <v>0.24029219530949639</v>
      </c>
      <c r="BA2357" s="29">
        <f t="shared" si="1890"/>
        <v>2.2206843521722415</v>
      </c>
      <c r="BB2357" s="29">
        <f t="shared" si="1891"/>
        <v>6.2010765090349871</v>
      </c>
      <c r="BC2357" s="29">
        <f t="shared" si="1892"/>
        <v>12.181468665897732</v>
      </c>
      <c r="BD2357" s="29">
        <f t="shared" si="1893"/>
        <v>9.8762014609765458</v>
      </c>
      <c r="BE2357" s="29">
        <f t="shared" si="1893"/>
        <v>1.4417531718569783</v>
      </c>
      <c r="BF2357" s="29">
        <f t="shared" si="1893"/>
        <v>6.662053056516724</v>
      </c>
      <c r="BG2357" s="29">
        <f t="shared" si="1876"/>
        <v>12.402153018069974</v>
      </c>
      <c r="BH2357" s="29">
        <f t="shared" si="1876"/>
        <v>24.362937331795465</v>
      </c>
      <c r="BI2357" s="29">
        <f t="shared" si="1915"/>
        <v>1.0949019607843138</v>
      </c>
      <c r="BJ2357" s="28">
        <f t="shared" si="1898"/>
        <v>1.0463756308249508</v>
      </c>
      <c r="BK2357" s="28">
        <f t="shared" si="1899"/>
        <v>4.3947104049105015</v>
      </c>
      <c r="BL2357" s="28">
        <f t="shared" si="1900"/>
        <v>-0.61687603379662381</v>
      </c>
      <c r="BM2357" s="28">
        <f t="shared" si="1901"/>
        <v>-8.6654007619810187</v>
      </c>
      <c r="BN2357" s="28">
        <f t="shared" si="1902"/>
        <v>-26.956765455710503</v>
      </c>
      <c r="BO2357" s="28">
        <f t="shared" si="1903"/>
        <v>-74.219260700940325</v>
      </c>
      <c r="BP2357" s="28">
        <f t="shared" si="1904"/>
        <v>2.0816326530612245E-2</v>
      </c>
      <c r="BQ2357" s="28">
        <f t="shared" si="1916"/>
        <v>-2.2078543754789455</v>
      </c>
    </row>
    <row r="2358" spans="1:69" x14ac:dyDescent="0.2">
      <c r="A2358" s="1" t="s">
        <v>7555</v>
      </c>
      <c r="B2358" s="8" t="s">
        <v>6179</v>
      </c>
      <c r="C2358" t="s">
        <v>81</v>
      </c>
      <c r="D2358" s="38">
        <v>114</v>
      </c>
      <c r="E2358" s="52" t="s">
        <v>6180</v>
      </c>
      <c r="G2358" s="8">
        <v>8</v>
      </c>
      <c r="H2358" s="8">
        <v>7</v>
      </c>
      <c r="I2358" s="8">
        <v>3</v>
      </c>
      <c r="J2358" s="8">
        <v>3</v>
      </c>
      <c r="K2358" s="8">
        <v>5</v>
      </c>
      <c r="L2358" s="8">
        <v>3</v>
      </c>
      <c r="M2358" s="8">
        <v>3</v>
      </c>
      <c r="N2358" s="8">
        <v>0</v>
      </c>
      <c r="O2358" s="8">
        <v>3</v>
      </c>
      <c r="P2358" s="8">
        <v>0</v>
      </c>
      <c r="Q2358" s="36">
        <f t="shared" si="1917"/>
        <v>1</v>
      </c>
      <c r="R2358" s="36">
        <f t="shared" si="1905"/>
        <v>0</v>
      </c>
      <c r="S2358" s="36">
        <f t="shared" si="1906"/>
        <v>2</v>
      </c>
      <c r="T2358" s="36">
        <f t="shared" si="1907"/>
        <v>3</v>
      </c>
      <c r="U2358" s="36">
        <f t="shared" si="1908"/>
        <v>3</v>
      </c>
      <c r="V2358" s="36">
        <f t="shared" si="1909"/>
        <v>20</v>
      </c>
      <c r="W2358" s="45">
        <f t="shared" si="1910"/>
        <v>9</v>
      </c>
      <c r="X2358" s="50">
        <f t="shared" si="1911"/>
        <v>2.2222222222222223</v>
      </c>
      <c r="Y2358" s="46">
        <f t="shared" si="1877"/>
        <v>7.716049382716049</v>
      </c>
      <c r="Z2358" s="46">
        <f t="shared" si="1878"/>
        <v>3.1604938271604937</v>
      </c>
      <c r="AA2358" s="46">
        <f t="shared" si="1879"/>
        <v>0.60493827160493807</v>
      </c>
      <c r="AB2358" s="46">
        <f t="shared" si="1880"/>
        <v>4.9382716049382762E-2</v>
      </c>
      <c r="AC2358" s="46">
        <f t="shared" si="1881"/>
        <v>1.4938271604938274</v>
      </c>
      <c r="AD2358" s="46">
        <f t="shared" si="1882"/>
        <v>7.716049382716049</v>
      </c>
      <c r="AE2358" s="46">
        <f t="shared" si="1883"/>
        <v>0</v>
      </c>
      <c r="AF2358" s="46">
        <f t="shared" si="1884"/>
        <v>1.2098765432098761</v>
      </c>
      <c r="AG2358" s="46">
        <f t="shared" si="1885"/>
        <v>0.14814814814814828</v>
      </c>
      <c r="AH2358" s="46">
        <f t="shared" si="1918"/>
        <v>4.4814814814814818</v>
      </c>
      <c r="AI2358" s="46">
        <f t="shared" si="1912"/>
        <v>1.6944444444444446</v>
      </c>
      <c r="AJ2358" s="47">
        <f t="shared" si="1919"/>
        <v>1.3017082793177759</v>
      </c>
      <c r="AK2358" s="47">
        <f t="shared" si="1920"/>
        <v>9.717431688896168</v>
      </c>
      <c r="AL2358" s="47">
        <f t="shared" si="1921"/>
        <v>0</v>
      </c>
      <c r="AM2358" s="47">
        <f t="shared" si="1922"/>
        <v>0.42663412086929736</v>
      </c>
      <c r="AN2358" s="47">
        <f t="shared" si="1923"/>
        <v>-1.4925975074144539E-2</v>
      </c>
      <c r="AO2358" s="47">
        <f t="shared" si="1924"/>
        <v>-2.4833091029607952</v>
      </c>
      <c r="AP2358" s="47">
        <f t="shared" si="1925"/>
        <v>0.16071428571428573</v>
      </c>
      <c r="AQ2358" s="47">
        <f t="shared" si="1913"/>
        <v>1.228794224742406</v>
      </c>
      <c r="AR2358" s="1">
        <f t="shared" si="1926"/>
        <v>7</v>
      </c>
      <c r="AS2358" s="1">
        <f t="shared" si="1894"/>
        <v>3</v>
      </c>
      <c r="AT2358" s="1">
        <f t="shared" si="1895"/>
        <v>3</v>
      </c>
      <c r="AU2358" s="1">
        <f t="shared" si="1896"/>
        <v>0</v>
      </c>
      <c r="AV2358" s="1">
        <f t="shared" si="1897"/>
        <v>0</v>
      </c>
      <c r="AW2358" s="27">
        <f t="shared" si="1887"/>
        <v>13</v>
      </c>
      <c r="AX2358" s="41">
        <f t="shared" si="1914"/>
        <v>4.3076923076923075</v>
      </c>
      <c r="AY2358" s="29">
        <f t="shared" si="1888"/>
        <v>0.47928994082840265</v>
      </c>
      <c r="AZ2358" s="29">
        <f t="shared" si="1889"/>
        <v>9.4674556213017624E-2</v>
      </c>
      <c r="BA2358" s="29">
        <f t="shared" si="1890"/>
        <v>1.7100591715976325</v>
      </c>
      <c r="BB2358" s="29">
        <f t="shared" si="1891"/>
        <v>5.3254437869822473</v>
      </c>
      <c r="BC2358" s="29">
        <f t="shared" si="1892"/>
        <v>10.940828402366863</v>
      </c>
      <c r="BD2358" s="29">
        <f t="shared" si="1893"/>
        <v>3.3550295857988184</v>
      </c>
      <c r="BE2358" s="29">
        <f t="shared" si="1893"/>
        <v>0.28402366863905287</v>
      </c>
      <c r="BF2358" s="29">
        <f t="shared" si="1893"/>
        <v>5.1301775147928979</v>
      </c>
      <c r="BG2358" s="29">
        <f t="shared" si="1876"/>
        <v>0</v>
      </c>
      <c r="BH2358" s="29">
        <f t="shared" si="1876"/>
        <v>0</v>
      </c>
      <c r="BI2358" s="29">
        <f t="shared" si="1915"/>
        <v>0.73076923076923084</v>
      </c>
      <c r="BJ2358" s="28">
        <f t="shared" si="1898"/>
        <v>0.85485041426511044</v>
      </c>
      <c r="BK2358" s="28">
        <f t="shared" si="1899"/>
        <v>3.7181348084337182</v>
      </c>
      <c r="BL2358" s="28">
        <f t="shared" si="1900"/>
        <v>-0.13989454893577732</v>
      </c>
      <c r="BM2358" s="28">
        <f t="shared" si="1901"/>
        <v>-10.739092483148053</v>
      </c>
      <c r="BN2358" s="28">
        <f t="shared" si="1902"/>
        <v>0</v>
      </c>
      <c r="BO2358" s="28">
        <f t="shared" si="1903"/>
        <v>0</v>
      </c>
      <c r="BP2358" s="28">
        <f t="shared" si="1904"/>
        <v>9.8484848484848481E-2</v>
      </c>
      <c r="BQ2358" s="28">
        <f t="shared" si="1916"/>
        <v>-0.7052354462685716</v>
      </c>
    </row>
    <row r="2359" spans="1:69" x14ac:dyDescent="0.2">
      <c r="A2359" s="1" t="s">
        <v>7555</v>
      </c>
      <c r="B2359" s="8" t="s">
        <v>6182</v>
      </c>
      <c r="C2359"/>
      <c r="D2359" s="38"/>
      <c r="E2359" s="52" t="s">
        <v>3275</v>
      </c>
      <c r="G2359" s="8"/>
      <c r="H2359" s="8"/>
      <c r="I2359" s="8"/>
      <c r="J2359" s="8"/>
      <c r="K2359" s="8"/>
      <c r="L2359" s="8"/>
      <c r="M2359" s="8"/>
      <c r="N2359" s="8"/>
      <c r="O2359" s="8"/>
      <c r="P2359" s="8"/>
      <c r="Q2359" s="36">
        <f t="shared" si="1917"/>
        <v>0</v>
      </c>
      <c r="R2359" s="36">
        <f t="shared" si="1905"/>
        <v>0</v>
      </c>
      <c r="S2359" s="36">
        <f t="shared" si="1906"/>
        <v>0</v>
      </c>
      <c r="T2359" s="36">
        <f t="shared" si="1907"/>
        <v>0</v>
      </c>
      <c r="U2359" s="36">
        <f t="shared" si="1908"/>
        <v>0</v>
      </c>
      <c r="V2359" s="36">
        <f t="shared" si="1909"/>
        <v>0</v>
      </c>
      <c r="W2359" s="45">
        <f t="shared" si="1910"/>
        <v>0</v>
      </c>
      <c r="X2359" s="50">
        <f t="shared" si="1911"/>
        <v>0</v>
      </c>
      <c r="Y2359" s="46">
        <f t="shared" si="1877"/>
        <v>25</v>
      </c>
      <c r="Z2359" s="46">
        <f t="shared" si="1878"/>
        <v>16</v>
      </c>
      <c r="AA2359" s="46">
        <f t="shared" si="1879"/>
        <v>9</v>
      </c>
      <c r="AB2359" s="46">
        <f t="shared" si="1880"/>
        <v>4</v>
      </c>
      <c r="AC2359" s="46">
        <f t="shared" si="1881"/>
        <v>1</v>
      </c>
      <c r="AD2359" s="46">
        <f t="shared" si="1882"/>
        <v>0</v>
      </c>
      <c r="AE2359" s="46">
        <f t="shared" si="1883"/>
        <v>0</v>
      </c>
      <c r="AF2359" s="46">
        <f t="shared" si="1884"/>
        <v>0</v>
      </c>
      <c r="AG2359" s="46">
        <f t="shared" si="1885"/>
        <v>0</v>
      </c>
      <c r="AH2359" s="46">
        <f t="shared" si="1918"/>
        <v>0</v>
      </c>
      <c r="AI2359" s="46">
        <f t="shared" si="1912"/>
        <v>0</v>
      </c>
      <c r="AJ2359" s="47">
        <f t="shared" si="1919"/>
        <v>0</v>
      </c>
      <c r="AK2359" s="47" t="e">
        <f t="shared" si="1920"/>
        <v>#DIV/0!</v>
      </c>
      <c r="AL2359" s="47" t="e">
        <f t="shared" si="1921"/>
        <v>#DIV/0!</v>
      </c>
      <c r="AM2359" s="47" t="e">
        <f t="shared" si="1922"/>
        <v>#DIV/0!</v>
      </c>
      <c r="AN2359" s="47" t="e">
        <f t="shared" si="1923"/>
        <v>#DIV/0!</v>
      </c>
      <c r="AO2359" s="47" t="e">
        <f t="shared" si="1924"/>
        <v>#DIV/0!</v>
      </c>
      <c r="AP2359" s="47">
        <f t="shared" si="1925"/>
        <v>0</v>
      </c>
      <c r="AQ2359" s="47">
        <f t="shared" si="1913"/>
        <v>0</v>
      </c>
      <c r="AR2359" s="1">
        <f t="shared" si="1926"/>
        <v>0</v>
      </c>
      <c r="AS2359" s="1">
        <f t="shared" si="1894"/>
        <v>0</v>
      </c>
      <c r="AT2359" s="1">
        <f t="shared" si="1895"/>
        <v>0</v>
      </c>
      <c r="AU2359" s="1">
        <f t="shared" si="1896"/>
        <v>0</v>
      </c>
      <c r="AV2359" s="1">
        <f t="shared" si="1897"/>
        <v>0</v>
      </c>
      <c r="AW2359" s="27">
        <f t="shared" si="1887"/>
        <v>0</v>
      </c>
      <c r="AX2359" s="41">
        <f t="shared" si="1914"/>
        <v>0</v>
      </c>
      <c r="AY2359" s="29">
        <f t="shared" si="1888"/>
        <v>25</v>
      </c>
      <c r="AZ2359" s="29">
        <f t="shared" si="1889"/>
        <v>16</v>
      </c>
      <c r="BA2359" s="29">
        <f t="shared" si="1890"/>
        <v>9</v>
      </c>
      <c r="BB2359" s="29">
        <f t="shared" si="1891"/>
        <v>4</v>
      </c>
      <c r="BC2359" s="29">
        <f t="shared" si="1892"/>
        <v>1</v>
      </c>
      <c r="BD2359" s="29">
        <f t="shared" si="1893"/>
        <v>0</v>
      </c>
      <c r="BE2359" s="29">
        <f t="shared" si="1893"/>
        <v>0</v>
      </c>
      <c r="BF2359" s="29">
        <f t="shared" si="1893"/>
        <v>0</v>
      </c>
      <c r="BG2359" s="29">
        <f t="shared" si="1876"/>
        <v>0</v>
      </c>
      <c r="BH2359" s="29">
        <f t="shared" si="1876"/>
        <v>0</v>
      </c>
      <c r="BI2359" s="29">
        <f t="shared" si="1915"/>
        <v>0</v>
      </c>
      <c r="BJ2359" s="28">
        <f t="shared" si="1898"/>
        <v>0</v>
      </c>
      <c r="BK2359" s="28" t="e">
        <f t="shared" si="1899"/>
        <v>#DIV/0!</v>
      </c>
      <c r="BL2359" s="28" t="e">
        <f t="shared" si="1900"/>
        <v>#DIV/0!</v>
      </c>
      <c r="BM2359" s="28" t="e">
        <f t="shared" si="1901"/>
        <v>#DIV/0!</v>
      </c>
      <c r="BN2359" s="28" t="e">
        <f t="shared" si="1902"/>
        <v>#DIV/0!</v>
      </c>
      <c r="BO2359" s="28" t="e">
        <f t="shared" si="1903"/>
        <v>#DIV/0!</v>
      </c>
      <c r="BP2359" s="28">
        <f t="shared" si="1904"/>
        <v>0</v>
      </c>
      <c r="BQ2359" s="28">
        <f t="shared" si="1916"/>
        <v>0</v>
      </c>
    </row>
    <row r="2360" spans="1:69" x14ac:dyDescent="0.2">
      <c r="A2360" s="1" t="s">
        <v>7555</v>
      </c>
      <c r="B2360" s="8" t="s">
        <v>6184</v>
      </c>
      <c r="C2360" t="s">
        <v>100</v>
      </c>
      <c r="D2360" s="38">
        <v>96</v>
      </c>
      <c r="E2360" s="52"/>
      <c r="G2360" s="8">
        <v>66</v>
      </c>
      <c r="H2360" s="8">
        <v>61</v>
      </c>
      <c r="I2360" s="8">
        <v>20</v>
      </c>
      <c r="J2360" s="8">
        <v>19</v>
      </c>
      <c r="K2360" s="8">
        <v>4</v>
      </c>
      <c r="L2360" s="8">
        <v>4</v>
      </c>
      <c r="M2360" s="8">
        <v>3</v>
      </c>
      <c r="N2360" s="8">
        <v>3</v>
      </c>
      <c r="O2360" s="8">
        <v>3</v>
      </c>
      <c r="P2360" s="8">
        <v>3</v>
      </c>
      <c r="Q2360" s="36">
        <f t="shared" si="1917"/>
        <v>5</v>
      </c>
      <c r="R2360" s="36">
        <f t="shared" si="1905"/>
        <v>1</v>
      </c>
      <c r="S2360" s="36">
        <f t="shared" si="1906"/>
        <v>0</v>
      </c>
      <c r="T2360" s="36">
        <f t="shared" si="1907"/>
        <v>0</v>
      </c>
      <c r="U2360" s="36">
        <f t="shared" si="1908"/>
        <v>0</v>
      </c>
      <c r="V2360" s="36">
        <f t="shared" si="1909"/>
        <v>29</v>
      </c>
      <c r="W2360" s="45">
        <f t="shared" si="1910"/>
        <v>6</v>
      </c>
      <c r="X2360" s="50">
        <f t="shared" si="1911"/>
        <v>4.833333333333333</v>
      </c>
      <c r="Y2360" s="46">
        <f t="shared" si="1877"/>
        <v>2.7777777777777877E-2</v>
      </c>
      <c r="Z2360" s="46">
        <f t="shared" si="1878"/>
        <v>0.69444444444444398</v>
      </c>
      <c r="AA2360" s="46">
        <f t="shared" si="1879"/>
        <v>3.3611111111111098</v>
      </c>
      <c r="AB2360" s="46">
        <f t="shared" si="1880"/>
        <v>8.0277777777777768</v>
      </c>
      <c r="AC2360" s="46">
        <f t="shared" si="1881"/>
        <v>14.694444444444443</v>
      </c>
      <c r="AD2360" s="46">
        <f t="shared" si="1882"/>
        <v>0.13888888888888939</v>
      </c>
      <c r="AE2360" s="46">
        <f t="shared" si="1883"/>
        <v>0.69444444444444398</v>
      </c>
      <c r="AF2360" s="46">
        <f t="shared" si="1884"/>
        <v>0</v>
      </c>
      <c r="AG2360" s="46">
        <f t="shared" si="1885"/>
        <v>0</v>
      </c>
      <c r="AH2360" s="46">
        <f t="shared" si="1918"/>
        <v>0</v>
      </c>
      <c r="AI2360" s="46">
        <f t="shared" si="1912"/>
        <v>0.16666666666666669</v>
      </c>
      <c r="AJ2360" s="47">
        <f t="shared" si="1919"/>
        <v>0.40824829046386302</v>
      </c>
      <c r="AK2360" s="47">
        <f t="shared" si="1920"/>
        <v>0.34020690871988762</v>
      </c>
      <c r="AL2360" s="47">
        <f t="shared" si="1921"/>
        <v>-8.5051727179971355</v>
      </c>
      <c r="AM2360" s="47">
        <f t="shared" si="1922"/>
        <v>0</v>
      </c>
      <c r="AN2360" s="47">
        <f t="shared" si="1923"/>
        <v>0</v>
      </c>
      <c r="AO2360" s="47">
        <f t="shared" si="1924"/>
        <v>0</v>
      </c>
      <c r="AP2360" s="47">
        <f t="shared" si="1925"/>
        <v>0.3</v>
      </c>
      <c r="AQ2360" s="47">
        <f t="shared" si="1913"/>
        <v>-2.4494897427831743</v>
      </c>
      <c r="AR2360" s="1">
        <f t="shared" si="1926"/>
        <v>61</v>
      </c>
      <c r="AS2360" s="1">
        <f t="shared" si="1894"/>
        <v>19</v>
      </c>
      <c r="AT2360" s="1">
        <f t="shared" si="1895"/>
        <v>4</v>
      </c>
      <c r="AU2360" s="1">
        <f t="shared" si="1896"/>
        <v>3</v>
      </c>
      <c r="AV2360" s="1">
        <f t="shared" si="1897"/>
        <v>3</v>
      </c>
      <c r="AW2360" s="27">
        <f t="shared" si="1887"/>
        <v>90</v>
      </c>
      <c r="AX2360" s="41">
        <f t="shared" si="1914"/>
        <v>4.4666666666666668</v>
      </c>
      <c r="AY2360" s="29">
        <f t="shared" si="1888"/>
        <v>0.28444444444444433</v>
      </c>
      <c r="AZ2360" s="29">
        <f t="shared" si="1889"/>
        <v>0.21777777777777788</v>
      </c>
      <c r="BA2360" s="29">
        <f t="shared" si="1890"/>
        <v>2.1511111111111116</v>
      </c>
      <c r="BB2360" s="29">
        <f t="shared" si="1891"/>
        <v>6.0844444444444452</v>
      </c>
      <c r="BC2360" s="29">
        <f t="shared" si="1892"/>
        <v>12.017777777777779</v>
      </c>
      <c r="BD2360" s="29">
        <f t="shared" si="1893"/>
        <v>17.351111111111106</v>
      </c>
      <c r="BE2360" s="29">
        <f t="shared" si="1893"/>
        <v>4.1377777777777798</v>
      </c>
      <c r="BF2360" s="29">
        <f t="shared" si="1893"/>
        <v>8.6044444444444466</v>
      </c>
      <c r="BG2360" s="29">
        <f t="shared" si="1876"/>
        <v>18.253333333333337</v>
      </c>
      <c r="BH2360" s="29">
        <f t="shared" si="1876"/>
        <v>36.053333333333335</v>
      </c>
      <c r="BI2360" s="29">
        <f t="shared" si="1915"/>
        <v>0.94831460674157309</v>
      </c>
      <c r="BJ2360" s="28">
        <f t="shared" si="1898"/>
        <v>0.97381446217519951</v>
      </c>
      <c r="BK2360" s="28">
        <f t="shared" si="1899"/>
        <v>10.020683812629271</v>
      </c>
      <c r="BL2360" s="28">
        <f t="shared" si="1900"/>
        <v>-2.0909578767579746</v>
      </c>
      <c r="BM2360" s="28">
        <f t="shared" si="1901"/>
        <v>-13.665502207591775</v>
      </c>
      <c r="BN2360" s="28">
        <f t="shared" si="1902"/>
        <v>-48.755542119727622</v>
      </c>
      <c r="BO2360" s="28">
        <f t="shared" si="1903"/>
        <v>-135.34083403491718</v>
      </c>
      <c r="BP2360" s="28">
        <f t="shared" si="1904"/>
        <v>1.1491317671092951E-2</v>
      </c>
      <c r="BQ2360" s="28">
        <f t="shared" si="1916"/>
        <v>-2.1814215677187017</v>
      </c>
    </row>
    <row r="2361" spans="1:69" x14ac:dyDescent="0.2">
      <c r="A2361" s="1" t="s">
        <v>7555</v>
      </c>
      <c r="B2361" s="8" t="s">
        <v>6186</v>
      </c>
      <c r="C2361" t="s">
        <v>294</v>
      </c>
      <c r="D2361" s="38">
        <v>84</v>
      </c>
      <c r="E2361" s="52"/>
      <c r="G2361" s="8">
        <v>66</v>
      </c>
      <c r="H2361" s="8">
        <v>52</v>
      </c>
      <c r="I2361" s="8">
        <v>12</v>
      </c>
      <c r="J2361" s="8">
        <v>11</v>
      </c>
      <c r="K2361" s="8">
        <v>5</v>
      </c>
      <c r="L2361" s="8">
        <v>5</v>
      </c>
      <c r="M2361" s="8">
        <v>1</v>
      </c>
      <c r="N2361" s="8">
        <v>1</v>
      </c>
      <c r="O2361" s="8">
        <v>1</v>
      </c>
      <c r="P2361" s="8">
        <v>1</v>
      </c>
      <c r="Q2361" s="36">
        <f t="shared" si="1917"/>
        <v>14</v>
      </c>
      <c r="R2361" s="36">
        <f t="shared" si="1905"/>
        <v>1</v>
      </c>
      <c r="S2361" s="36">
        <f t="shared" si="1906"/>
        <v>0</v>
      </c>
      <c r="T2361" s="36">
        <f t="shared" si="1907"/>
        <v>0</v>
      </c>
      <c r="U2361" s="36">
        <f t="shared" si="1908"/>
        <v>0</v>
      </c>
      <c r="V2361" s="36">
        <f t="shared" si="1909"/>
        <v>74</v>
      </c>
      <c r="W2361" s="45">
        <f t="shared" si="1910"/>
        <v>15</v>
      </c>
      <c r="X2361" s="50">
        <f t="shared" si="1911"/>
        <v>4.9333333333333336</v>
      </c>
      <c r="Y2361" s="46">
        <f t="shared" si="1877"/>
        <v>4.4444444444444132E-3</v>
      </c>
      <c r="Z2361" s="46">
        <f t="shared" si="1878"/>
        <v>0.8711111111111115</v>
      </c>
      <c r="AA2361" s="46">
        <f t="shared" si="1879"/>
        <v>3.7377777777777785</v>
      </c>
      <c r="AB2361" s="46">
        <f t="shared" si="1880"/>
        <v>8.6044444444444466</v>
      </c>
      <c r="AC2361" s="46">
        <f t="shared" si="1881"/>
        <v>15.471111111111114</v>
      </c>
      <c r="AD2361" s="46">
        <f t="shared" si="1882"/>
        <v>6.2222222222221783E-2</v>
      </c>
      <c r="AE2361" s="46">
        <f t="shared" si="1883"/>
        <v>0.8711111111111115</v>
      </c>
      <c r="AF2361" s="46">
        <f t="shared" si="1884"/>
        <v>0</v>
      </c>
      <c r="AG2361" s="46">
        <f t="shared" si="1885"/>
        <v>0</v>
      </c>
      <c r="AH2361" s="46">
        <f t="shared" si="1918"/>
        <v>0</v>
      </c>
      <c r="AI2361" s="46">
        <f t="shared" si="1912"/>
        <v>6.6666666666666666E-2</v>
      </c>
      <c r="AJ2361" s="47">
        <f t="shared" si="1919"/>
        <v>0.2581988897471611</v>
      </c>
      <c r="AK2361" s="47">
        <f t="shared" si="1920"/>
        <v>0.24098563043068116</v>
      </c>
      <c r="AL2361" s="47">
        <f t="shared" si="1921"/>
        <v>-47.233183564414055</v>
      </c>
      <c r="AM2361" s="47">
        <f t="shared" si="1922"/>
        <v>0</v>
      </c>
      <c r="AN2361" s="47">
        <f t="shared" si="1923"/>
        <v>0</v>
      </c>
      <c r="AO2361" s="47">
        <f t="shared" si="1924"/>
        <v>0</v>
      </c>
      <c r="AP2361" s="47">
        <f t="shared" si="1925"/>
        <v>8.2417582417582416E-2</v>
      </c>
      <c r="AQ2361" s="47">
        <f t="shared" si="1913"/>
        <v>-3.872983346207421</v>
      </c>
      <c r="AR2361" s="1">
        <f t="shared" si="1926"/>
        <v>52</v>
      </c>
      <c r="AS2361" s="1">
        <f t="shared" si="1894"/>
        <v>11</v>
      </c>
      <c r="AT2361" s="1">
        <f t="shared" si="1895"/>
        <v>5</v>
      </c>
      <c r="AU2361" s="1">
        <f t="shared" si="1896"/>
        <v>1</v>
      </c>
      <c r="AV2361" s="1">
        <f t="shared" si="1897"/>
        <v>1</v>
      </c>
      <c r="AW2361" s="27">
        <f t="shared" si="1887"/>
        <v>70</v>
      </c>
      <c r="AX2361" s="41">
        <f t="shared" si="1914"/>
        <v>4.5999999999999996</v>
      </c>
      <c r="AY2361" s="29">
        <f t="shared" si="1888"/>
        <v>0.16000000000000028</v>
      </c>
      <c r="AZ2361" s="29">
        <f t="shared" si="1889"/>
        <v>0.3599999999999996</v>
      </c>
      <c r="BA2361" s="29">
        <f t="shared" si="1890"/>
        <v>2.5599999999999987</v>
      </c>
      <c r="BB2361" s="29">
        <f t="shared" si="1891"/>
        <v>6.759999999999998</v>
      </c>
      <c r="BC2361" s="29">
        <f t="shared" si="1892"/>
        <v>12.959999999999997</v>
      </c>
      <c r="BD2361" s="29">
        <f t="shared" si="1893"/>
        <v>8.3200000000000145</v>
      </c>
      <c r="BE2361" s="29">
        <f t="shared" si="1893"/>
        <v>3.9599999999999955</v>
      </c>
      <c r="BF2361" s="29">
        <f t="shared" si="1893"/>
        <v>12.799999999999994</v>
      </c>
      <c r="BG2361" s="29">
        <f t="shared" si="1893"/>
        <v>6.759999999999998</v>
      </c>
      <c r="BH2361" s="29">
        <f t="shared" si="1893"/>
        <v>12.959999999999997</v>
      </c>
      <c r="BI2361" s="29">
        <f t="shared" si="1915"/>
        <v>0.64927536231884053</v>
      </c>
      <c r="BJ2361" s="28">
        <f t="shared" si="1898"/>
        <v>0.80577624829653582</v>
      </c>
      <c r="BK2361" s="28">
        <f t="shared" si="1899"/>
        <v>6.3612129254869414</v>
      </c>
      <c r="BL2361" s="28">
        <f t="shared" si="1900"/>
        <v>-4.5415390357442629</v>
      </c>
      <c r="BM2361" s="28">
        <f t="shared" si="1901"/>
        <v>-39.145925695304136</v>
      </c>
      <c r="BN2361" s="28">
        <f t="shared" si="1902"/>
        <v>-33.595155762727813</v>
      </c>
      <c r="BO2361" s="28">
        <f t="shared" si="1903"/>
        <v>-89.179311974614777</v>
      </c>
      <c r="BP2361" s="28">
        <f t="shared" si="1904"/>
        <v>1.4919011082693947E-2</v>
      </c>
      <c r="BQ2361" s="28">
        <f t="shared" si="1916"/>
        <v>-2.3885444092078609</v>
      </c>
    </row>
    <row r="2362" spans="1:69" x14ac:dyDescent="0.2">
      <c r="A2362" s="1" t="s">
        <v>7555</v>
      </c>
      <c r="B2362" s="8" t="s">
        <v>6188</v>
      </c>
      <c r="C2362" t="s">
        <v>217</v>
      </c>
      <c r="D2362" s="38">
        <v>3</v>
      </c>
      <c r="E2362" s="52"/>
      <c r="G2362" s="8">
        <v>1</v>
      </c>
      <c r="H2362" s="8">
        <v>1</v>
      </c>
      <c r="I2362" s="8">
        <v>1</v>
      </c>
      <c r="J2362" s="8">
        <v>1</v>
      </c>
      <c r="K2362" s="8">
        <v>1</v>
      </c>
      <c r="L2362" s="8">
        <v>1</v>
      </c>
      <c r="M2362" s="8">
        <v>1</v>
      </c>
      <c r="N2362" s="8">
        <v>1</v>
      </c>
      <c r="O2362" s="8">
        <v>1</v>
      </c>
      <c r="P2362" s="8">
        <v>1</v>
      </c>
      <c r="Q2362" s="36">
        <f t="shared" si="1917"/>
        <v>0</v>
      </c>
      <c r="R2362" s="36">
        <f t="shared" si="1905"/>
        <v>0</v>
      </c>
      <c r="S2362" s="36">
        <f t="shared" si="1906"/>
        <v>0</v>
      </c>
      <c r="T2362" s="36">
        <f t="shared" si="1907"/>
        <v>0</v>
      </c>
      <c r="U2362" s="36">
        <f t="shared" si="1908"/>
        <v>0</v>
      </c>
      <c r="V2362" s="36">
        <f t="shared" si="1909"/>
        <v>0</v>
      </c>
      <c r="W2362" s="45">
        <f t="shared" si="1910"/>
        <v>0</v>
      </c>
      <c r="X2362" s="50">
        <f t="shared" si="1911"/>
        <v>0</v>
      </c>
      <c r="Y2362" s="46">
        <f t="shared" ref="Y2362:Y2425" si="1927">(5-X2362)*(5-X2362)</f>
        <v>25</v>
      </c>
      <c r="Z2362" s="46">
        <f t="shared" ref="Z2362:Z2425" si="1928">(4-X2362)*(4-X2362)</f>
        <v>16</v>
      </c>
      <c r="AA2362" s="46">
        <f t="shared" ref="AA2362:AA2425" si="1929">(3-X2362)*(3-X2362)</f>
        <v>9</v>
      </c>
      <c r="AB2362" s="46">
        <f t="shared" ref="AB2362:AB2425" si="1930">(2-X2362)*(2-X2362)</f>
        <v>4</v>
      </c>
      <c r="AC2362" s="46">
        <f t="shared" ref="AC2362:AC2425" si="1931">(1-X2362)*(1-X2362)</f>
        <v>1</v>
      </c>
      <c r="AD2362" s="46">
        <f t="shared" ref="AD2362:AD2425" si="1932">Q2362*Y2362</f>
        <v>0</v>
      </c>
      <c r="AE2362" s="46">
        <f t="shared" ref="AE2362:AE2425" si="1933">R2362*Z2362</f>
        <v>0</v>
      </c>
      <c r="AF2362" s="46">
        <f t="shared" ref="AF2362:AF2425" si="1934">S2362*AA2362</f>
        <v>0</v>
      </c>
      <c r="AG2362" s="46">
        <f t="shared" ref="AG2362:AG2425" si="1935">T2362*AB2362</f>
        <v>0</v>
      </c>
      <c r="AH2362" s="46">
        <f t="shared" ref="AH2362:AH2425" si="1936">U2362*AC2362</f>
        <v>0</v>
      </c>
      <c r="AI2362" s="46">
        <f t="shared" si="1912"/>
        <v>0</v>
      </c>
      <c r="AJ2362" s="47">
        <f t="shared" si="1919"/>
        <v>0</v>
      </c>
      <c r="AK2362" s="47" t="e">
        <f t="shared" si="1920"/>
        <v>#DIV/0!</v>
      </c>
      <c r="AL2362" s="47" t="e">
        <f t="shared" si="1921"/>
        <v>#DIV/0!</v>
      </c>
      <c r="AM2362" s="47" t="e">
        <f t="shared" si="1922"/>
        <v>#DIV/0!</v>
      </c>
      <c r="AN2362" s="47" t="e">
        <f t="shared" si="1923"/>
        <v>#DIV/0!</v>
      </c>
      <c r="AO2362" s="47" t="e">
        <f t="shared" si="1924"/>
        <v>#DIV/0!</v>
      </c>
      <c r="AP2362" s="47">
        <f t="shared" si="1925"/>
        <v>0</v>
      </c>
      <c r="AQ2362" s="47">
        <f t="shared" si="1913"/>
        <v>0</v>
      </c>
      <c r="AR2362" s="1">
        <f t="shared" si="1926"/>
        <v>1</v>
      </c>
      <c r="AS2362" s="1">
        <f t="shared" si="1894"/>
        <v>1</v>
      </c>
      <c r="AT2362" s="1">
        <f t="shared" si="1895"/>
        <v>1</v>
      </c>
      <c r="AU2362" s="1">
        <f t="shared" si="1896"/>
        <v>1</v>
      </c>
      <c r="AV2362" s="1">
        <f t="shared" si="1897"/>
        <v>1</v>
      </c>
      <c r="AW2362" s="27">
        <f t="shared" ref="AW2362:AW2425" si="1937">AR2362+AS2362+AT2362+AU2362+AV2362</f>
        <v>5</v>
      </c>
      <c r="AX2362" s="41">
        <f t="shared" si="1914"/>
        <v>3</v>
      </c>
      <c r="AY2362" s="29">
        <f t="shared" ref="AY2362:AY2425" si="1938">(5-AX2362)*(5-AX2362)</f>
        <v>4</v>
      </c>
      <c r="AZ2362" s="29">
        <f t="shared" ref="AZ2362:AZ2425" si="1939">(4-AX2362)*(4-AX2362)</f>
        <v>1</v>
      </c>
      <c r="BA2362" s="29">
        <f t="shared" ref="BA2362:BA2425" si="1940">(3-AX2362)*(3-AX2362)</f>
        <v>0</v>
      </c>
      <c r="BB2362" s="29">
        <f t="shared" ref="BB2362:BB2425" si="1941">(2-AX2362)*(2-AX2362)</f>
        <v>1</v>
      </c>
      <c r="BC2362" s="29">
        <f t="shared" ref="BC2362:BC2425" si="1942">(1-AX2362)*(1-AX2362)</f>
        <v>4</v>
      </c>
      <c r="BD2362" s="29">
        <f t="shared" ref="BD2362:BG2425" si="1943">AR2362*AY2362</f>
        <v>4</v>
      </c>
      <c r="BE2362" s="29">
        <f t="shared" si="1943"/>
        <v>1</v>
      </c>
      <c r="BF2362" s="29">
        <f t="shared" si="1943"/>
        <v>0</v>
      </c>
      <c r="BG2362" s="29">
        <f t="shared" si="1943"/>
        <v>1</v>
      </c>
      <c r="BH2362" s="29">
        <f t="shared" ref="BH2362:BH2425" si="1944">AV2362*BC2362</f>
        <v>4</v>
      </c>
      <c r="BI2362" s="29">
        <f t="shared" si="1915"/>
        <v>2.5</v>
      </c>
      <c r="BJ2362" s="28">
        <f t="shared" si="1898"/>
        <v>1.5811388300841898</v>
      </c>
      <c r="BK2362" s="28">
        <f t="shared" si="1899"/>
        <v>2.0238577025077631</v>
      </c>
      <c r="BL2362" s="28">
        <f t="shared" si="1900"/>
        <v>0.25298221281347039</v>
      </c>
      <c r="BM2362" s="28">
        <f t="shared" si="1901"/>
        <v>0</v>
      </c>
      <c r="BN2362" s="28">
        <f t="shared" si="1902"/>
        <v>-0.25298221281347039</v>
      </c>
      <c r="BO2362" s="28">
        <f t="shared" si="1903"/>
        <v>-2.0238577025077631</v>
      </c>
      <c r="BP2362" s="28">
        <f t="shared" si="1904"/>
        <v>0.41666666666666669</v>
      </c>
      <c r="BQ2362" s="28">
        <f t="shared" si="1916"/>
        <v>0</v>
      </c>
    </row>
    <row r="2363" spans="1:69" x14ac:dyDescent="0.2">
      <c r="A2363" s="1" t="s">
        <v>7555</v>
      </c>
      <c r="B2363" s="8" t="s">
        <v>6190</v>
      </c>
      <c r="C2363"/>
      <c r="D2363" s="38"/>
      <c r="E2363" s="52"/>
      <c r="G2363" s="8"/>
      <c r="H2363" s="8"/>
      <c r="I2363" s="8"/>
      <c r="J2363" s="8"/>
      <c r="K2363" s="8"/>
      <c r="L2363" s="8"/>
      <c r="M2363" s="8"/>
      <c r="N2363" s="8"/>
      <c r="O2363" s="8"/>
      <c r="P2363" s="8"/>
      <c r="Q2363" s="36">
        <f t="shared" si="1917"/>
        <v>0</v>
      </c>
      <c r="R2363" s="36">
        <f t="shared" si="1905"/>
        <v>0</v>
      </c>
      <c r="S2363" s="36">
        <f t="shared" si="1906"/>
        <v>0</v>
      </c>
      <c r="T2363" s="36">
        <f t="shared" si="1907"/>
        <v>0</v>
      </c>
      <c r="U2363" s="36">
        <f t="shared" si="1908"/>
        <v>0</v>
      </c>
      <c r="V2363" s="36">
        <f t="shared" si="1909"/>
        <v>0</v>
      </c>
      <c r="W2363" s="45">
        <f t="shared" si="1910"/>
        <v>0</v>
      </c>
      <c r="X2363" s="50">
        <f t="shared" si="1911"/>
        <v>0</v>
      </c>
      <c r="Y2363" s="46">
        <f t="shared" si="1927"/>
        <v>25</v>
      </c>
      <c r="Z2363" s="46">
        <f t="shared" si="1928"/>
        <v>16</v>
      </c>
      <c r="AA2363" s="46">
        <f t="shared" si="1929"/>
        <v>9</v>
      </c>
      <c r="AB2363" s="46">
        <f t="shared" si="1930"/>
        <v>4</v>
      </c>
      <c r="AC2363" s="46">
        <f t="shared" si="1931"/>
        <v>1</v>
      </c>
      <c r="AD2363" s="46">
        <f t="shared" si="1932"/>
        <v>0</v>
      </c>
      <c r="AE2363" s="46">
        <f t="shared" si="1933"/>
        <v>0</v>
      </c>
      <c r="AF2363" s="46">
        <f t="shared" si="1934"/>
        <v>0</v>
      </c>
      <c r="AG2363" s="46">
        <f t="shared" si="1935"/>
        <v>0</v>
      </c>
      <c r="AH2363" s="46">
        <f t="shared" si="1936"/>
        <v>0</v>
      </c>
      <c r="AI2363" s="46">
        <f t="shared" si="1912"/>
        <v>0</v>
      </c>
      <c r="AJ2363" s="47">
        <f t="shared" si="1919"/>
        <v>0</v>
      </c>
      <c r="AK2363" s="47" t="e">
        <f t="shared" si="1920"/>
        <v>#DIV/0!</v>
      </c>
      <c r="AL2363" s="47" t="e">
        <f t="shared" si="1921"/>
        <v>#DIV/0!</v>
      </c>
      <c r="AM2363" s="47" t="e">
        <f t="shared" si="1922"/>
        <v>#DIV/0!</v>
      </c>
      <c r="AN2363" s="47" t="e">
        <f t="shared" si="1923"/>
        <v>#DIV/0!</v>
      </c>
      <c r="AO2363" s="47" t="e">
        <f t="shared" si="1924"/>
        <v>#DIV/0!</v>
      </c>
      <c r="AP2363" s="47">
        <f t="shared" si="1925"/>
        <v>0</v>
      </c>
      <c r="AQ2363" s="47">
        <f t="shared" si="1913"/>
        <v>0</v>
      </c>
      <c r="AR2363" s="1">
        <f t="shared" si="1926"/>
        <v>0</v>
      </c>
      <c r="AS2363" s="1">
        <f t="shared" si="1894"/>
        <v>0</v>
      </c>
      <c r="AT2363" s="1">
        <f t="shared" si="1895"/>
        <v>0</v>
      </c>
      <c r="AU2363" s="1">
        <f t="shared" si="1896"/>
        <v>0</v>
      </c>
      <c r="AV2363" s="1">
        <f t="shared" si="1897"/>
        <v>0</v>
      </c>
      <c r="AW2363" s="27">
        <f t="shared" si="1937"/>
        <v>0</v>
      </c>
      <c r="AX2363" s="41">
        <f t="shared" si="1914"/>
        <v>0</v>
      </c>
      <c r="AY2363" s="29">
        <f t="shared" si="1938"/>
        <v>25</v>
      </c>
      <c r="AZ2363" s="29">
        <f t="shared" si="1939"/>
        <v>16</v>
      </c>
      <c r="BA2363" s="29">
        <f t="shared" si="1940"/>
        <v>9</v>
      </c>
      <c r="BB2363" s="29">
        <f t="shared" si="1941"/>
        <v>4</v>
      </c>
      <c r="BC2363" s="29">
        <f t="shared" si="1942"/>
        <v>1</v>
      </c>
      <c r="BD2363" s="29">
        <f t="shared" si="1943"/>
        <v>0</v>
      </c>
      <c r="BE2363" s="29">
        <f t="shared" si="1943"/>
        <v>0</v>
      </c>
      <c r="BF2363" s="29">
        <f t="shared" si="1943"/>
        <v>0</v>
      </c>
      <c r="BG2363" s="29">
        <f t="shared" si="1943"/>
        <v>0</v>
      </c>
      <c r="BH2363" s="29">
        <f t="shared" si="1944"/>
        <v>0</v>
      </c>
      <c r="BI2363" s="29">
        <f t="shared" si="1915"/>
        <v>0</v>
      </c>
      <c r="BJ2363" s="28">
        <f t="shared" si="1898"/>
        <v>0</v>
      </c>
      <c r="BK2363" s="28" t="e">
        <f t="shared" si="1899"/>
        <v>#DIV/0!</v>
      </c>
      <c r="BL2363" s="28" t="e">
        <f t="shared" si="1900"/>
        <v>#DIV/0!</v>
      </c>
      <c r="BM2363" s="28" t="e">
        <f t="shared" si="1901"/>
        <v>#DIV/0!</v>
      </c>
      <c r="BN2363" s="28" t="e">
        <f t="shared" si="1902"/>
        <v>#DIV/0!</v>
      </c>
      <c r="BO2363" s="28" t="e">
        <f t="shared" si="1903"/>
        <v>#DIV/0!</v>
      </c>
      <c r="BP2363" s="28">
        <f t="shared" si="1904"/>
        <v>0</v>
      </c>
      <c r="BQ2363" s="28">
        <f t="shared" si="1916"/>
        <v>0</v>
      </c>
    </row>
    <row r="2364" spans="1:69" x14ac:dyDescent="0.2">
      <c r="A2364" s="1" t="s">
        <v>7555</v>
      </c>
      <c r="B2364" s="8" t="s">
        <v>6192</v>
      </c>
      <c r="C2364" t="s">
        <v>42</v>
      </c>
      <c r="D2364" s="38">
        <v>20</v>
      </c>
      <c r="E2364" s="52" t="s">
        <v>6193</v>
      </c>
      <c r="G2364" s="8">
        <v>69</v>
      </c>
      <c r="H2364" s="8">
        <v>38</v>
      </c>
      <c r="I2364" s="8">
        <v>15</v>
      </c>
      <c r="J2364" s="8">
        <v>9</v>
      </c>
      <c r="K2364" s="8">
        <v>4</v>
      </c>
      <c r="L2364" s="8">
        <v>2</v>
      </c>
      <c r="M2364" s="8">
        <v>2</v>
      </c>
      <c r="N2364" s="8">
        <v>2</v>
      </c>
      <c r="O2364" s="8">
        <v>3</v>
      </c>
      <c r="P2364" s="8">
        <v>3</v>
      </c>
      <c r="Q2364" s="36">
        <f t="shared" si="1917"/>
        <v>31</v>
      </c>
      <c r="R2364" s="36">
        <f t="shared" si="1905"/>
        <v>6</v>
      </c>
      <c r="S2364" s="36">
        <f t="shared" si="1906"/>
        <v>2</v>
      </c>
      <c r="T2364" s="36">
        <f t="shared" si="1907"/>
        <v>0</v>
      </c>
      <c r="U2364" s="36">
        <f t="shared" si="1908"/>
        <v>0</v>
      </c>
      <c r="V2364" s="36">
        <f t="shared" si="1909"/>
        <v>185</v>
      </c>
      <c r="W2364" s="45">
        <f t="shared" si="1910"/>
        <v>39</v>
      </c>
      <c r="X2364" s="50">
        <f t="shared" si="1911"/>
        <v>4.7435897435897436</v>
      </c>
      <c r="Y2364" s="46">
        <f t="shared" si="1927"/>
        <v>6.5746219592373423E-2</v>
      </c>
      <c r="Z2364" s="46">
        <f t="shared" si="1928"/>
        <v>0.5529257067718607</v>
      </c>
      <c r="AA2364" s="46">
        <f t="shared" si="1929"/>
        <v>3.0401051939513479</v>
      </c>
      <c r="AB2364" s="46">
        <f t="shared" si="1930"/>
        <v>7.5272846811308352</v>
      </c>
      <c r="AC2364" s="46">
        <f t="shared" si="1931"/>
        <v>14.014464168310322</v>
      </c>
      <c r="AD2364" s="46">
        <f t="shared" si="1932"/>
        <v>2.038132807363576</v>
      </c>
      <c r="AE2364" s="46">
        <f t="shared" si="1933"/>
        <v>3.3175542406311642</v>
      </c>
      <c r="AF2364" s="46">
        <f t="shared" si="1934"/>
        <v>6.0802103879026959</v>
      </c>
      <c r="AG2364" s="46">
        <f t="shared" si="1935"/>
        <v>0</v>
      </c>
      <c r="AH2364" s="46">
        <f t="shared" si="1936"/>
        <v>0</v>
      </c>
      <c r="AI2364" s="46">
        <f t="shared" si="1912"/>
        <v>0.30094466936572201</v>
      </c>
      <c r="AJ2364" s="47">
        <f t="shared" si="1919"/>
        <v>0.5485842409017252</v>
      </c>
      <c r="AK2364" s="47">
        <f t="shared" si="1920"/>
        <v>3.1654677273546739</v>
      </c>
      <c r="AL2364" s="47">
        <f t="shared" si="1921"/>
        <v>-14.942437239184486</v>
      </c>
      <c r="AM2364" s="47">
        <f t="shared" si="1922"/>
        <v>-64.214474093392596</v>
      </c>
      <c r="AN2364" s="47">
        <f t="shared" si="1923"/>
        <v>0</v>
      </c>
      <c r="AO2364" s="47">
        <f t="shared" si="1924"/>
        <v>0</v>
      </c>
      <c r="AP2364" s="47">
        <f t="shared" si="1925"/>
        <v>2.7738264580369845E-2</v>
      </c>
      <c r="AQ2364" s="47">
        <f t="shared" si="1913"/>
        <v>-2.1078707685659128</v>
      </c>
      <c r="AR2364" s="1">
        <f t="shared" si="1926"/>
        <v>38</v>
      </c>
      <c r="AS2364" s="1">
        <f t="shared" si="1894"/>
        <v>9</v>
      </c>
      <c r="AT2364" s="1">
        <f t="shared" si="1895"/>
        <v>2</v>
      </c>
      <c r="AU2364" s="1">
        <f t="shared" si="1896"/>
        <v>2</v>
      </c>
      <c r="AV2364" s="1">
        <f t="shared" si="1897"/>
        <v>3</v>
      </c>
      <c r="AW2364" s="27">
        <f t="shared" si="1937"/>
        <v>54</v>
      </c>
      <c r="AX2364" s="41">
        <f t="shared" si="1914"/>
        <v>4.4259259259259256</v>
      </c>
      <c r="AY2364" s="29">
        <f t="shared" si="1938"/>
        <v>0.32956104252400586</v>
      </c>
      <c r="AZ2364" s="29">
        <f t="shared" si="1939"/>
        <v>0.18141289437585706</v>
      </c>
      <c r="BA2364" s="29">
        <f t="shared" si="1940"/>
        <v>2.033264746227708</v>
      </c>
      <c r="BB2364" s="29">
        <f t="shared" si="1941"/>
        <v>5.8851165980795592</v>
      </c>
      <c r="BC2364" s="29">
        <f t="shared" si="1942"/>
        <v>11.73696844993141</v>
      </c>
      <c r="BD2364" s="29">
        <f t="shared" si="1943"/>
        <v>12.523319615912223</v>
      </c>
      <c r="BE2364" s="29">
        <f t="shared" si="1943"/>
        <v>1.6327160493827135</v>
      </c>
      <c r="BF2364" s="29">
        <f t="shared" si="1943"/>
        <v>4.0665294924554161</v>
      </c>
      <c r="BG2364" s="29">
        <f t="shared" si="1943"/>
        <v>11.770233196159118</v>
      </c>
      <c r="BH2364" s="29">
        <f t="shared" si="1944"/>
        <v>35.210905349794231</v>
      </c>
      <c r="BI2364" s="29">
        <f t="shared" si="1915"/>
        <v>1.2302585604472396</v>
      </c>
      <c r="BJ2364" s="28">
        <f t="shared" si="1898"/>
        <v>1.1091702125675931</v>
      </c>
      <c r="BK2364" s="28">
        <f t="shared" si="1899"/>
        <v>5.268570613512634</v>
      </c>
      <c r="BL2364" s="28">
        <f t="shared" si="1900"/>
        <v>-0.50962431950613085</v>
      </c>
      <c r="BM2364" s="28">
        <f t="shared" si="1901"/>
        <v>-4.2493871301625132</v>
      </c>
      <c r="BN2364" s="28">
        <f t="shared" si="1902"/>
        <v>-20.925122527471565</v>
      </c>
      <c r="BO2364" s="28">
        <f t="shared" si="1903"/>
        <v>-88.401689871318922</v>
      </c>
      <c r="BP2364" s="28">
        <f t="shared" si="1904"/>
        <v>1.9593613933236574E-2</v>
      </c>
      <c r="BQ2364" s="28">
        <f t="shared" si="1916"/>
        <v>-2.1321232491607804</v>
      </c>
    </row>
    <row r="2365" spans="1:69" x14ac:dyDescent="0.2">
      <c r="A2365" s="1" t="s">
        <v>7555</v>
      </c>
      <c r="B2365" s="8" t="s">
        <v>6195</v>
      </c>
      <c r="C2365"/>
      <c r="D2365" s="38"/>
      <c r="E2365" s="52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36">
        <f t="shared" si="1917"/>
        <v>0</v>
      </c>
      <c r="R2365" s="36">
        <f t="shared" si="1905"/>
        <v>0</v>
      </c>
      <c r="S2365" s="36">
        <f t="shared" si="1906"/>
        <v>0</v>
      </c>
      <c r="T2365" s="36">
        <f t="shared" si="1907"/>
        <v>0</v>
      </c>
      <c r="U2365" s="36">
        <f t="shared" si="1908"/>
        <v>0</v>
      </c>
      <c r="V2365" s="36">
        <f t="shared" si="1909"/>
        <v>0</v>
      </c>
      <c r="W2365" s="45">
        <f t="shared" si="1910"/>
        <v>0</v>
      </c>
      <c r="X2365" s="50">
        <f t="shared" si="1911"/>
        <v>0</v>
      </c>
      <c r="Y2365" s="46">
        <f t="shared" si="1927"/>
        <v>25</v>
      </c>
      <c r="Z2365" s="46">
        <f t="shared" si="1928"/>
        <v>16</v>
      </c>
      <c r="AA2365" s="46">
        <f t="shared" si="1929"/>
        <v>9</v>
      </c>
      <c r="AB2365" s="46">
        <f t="shared" si="1930"/>
        <v>4</v>
      </c>
      <c r="AC2365" s="46">
        <f t="shared" si="1931"/>
        <v>1</v>
      </c>
      <c r="AD2365" s="46">
        <f t="shared" si="1932"/>
        <v>0</v>
      </c>
      <c r="AE2365" s="46">
        <f t="shared" si="1933"/>
        <v>0</v>
      </c>
      <c r="AF2365" s="46">
        <f t="shared" si="1934"/>
        <v>0</v>
      </c>
      <c r="AG2365" s="46">
        <f t="shared" si="1935"/>
        <v>0</v>
      </c>
      <c r="AH2365" s="46">
        <f t="shared" si="1936"/>
        <v>0</v>
      </c>
      <c r="AI2365" s="46">
        <f t="shared" si="1912"/>
        <v>0</v>
      </c>
      <c r="AJ2365" s="47">
        <f t="shared" si="1919"/>
        <v>0</v>
      </c>
      <c r="AK2365" s="47" t="e">
        <f t="shared" si="1920"/>
        <v>#DIV/0!</v>
      </c>
      <c r="AL2365" s="47" t="e">
        <f t="shared" si="1921"/>
        <v>#DIV/0!</v>
      </c>
      <c r="AM2365" s="47" t="e">
        <f t="shared" si="1922"/>
        <v>#DIV/0!</v>
      </c>
      <c r="AN2365" s="47" t="e">
        <f t="shared" si="1923"/>
        <v>#DIV/0!</v>
      </c>
      <c r="AO2365" s="47" t="e">
        <f t="shared" si="1924"/>
        <v>#DIV/0!</v>
      </c>
      <c r="AP2365" s="47">
        <f t="shared" si="1925"/>
        <v>0</v>
      </c>
      <c r="AQ2365" s="47">
        <f t="shared" si="1913"/>
        <v>0</v>
      </c>
      <c r="AR2365" s="1">
        <f t="shared" si="1926"/>
        <v>0</v>
      </c>
      <c r="AS2365" s="1">
        <f t="shared" si="1894"/>
        <v>0</v>
      </c>
      <c r="AT2365" s="1">
        <f t="shared" si="1895"/>
        <v>0</v>
      </c>
      <c r="AU2365" s="1">
        <f t="shared" si="1896"/>
        <v>0</v>
      </c>
      <c r="AV2365" s="1">
        <f t="shared" si="1897"/>
        <v>0</v>
      </c>
      <c r="AW2365" s="27">
        <f t="shared" si="1937"/>
        <v>0</v>
      </c>
      <c r="AX2365" s="41">
        <f t="shared" si="1914"/>
        <v>0</v>
      </c>
      <c r="AY2365" s="29">
        <f t="shared" si="1938"/>
        <v>25</v>
      </c>
      <c r="AZ2365" s="29">
        <f t="shared" si="1939"/>
        <v>16</v>
      </c>
      <c r="BA2365" s="29">
        <f t="shared" si="1940"/>
        <v>9</v>
      </c>
      <c r="BB2365" s="29">
        <f t="shared" si="1941"/>
        <v>4</v>
      </c>
      <c r="BC2365" s="29">
        <f t="shared" si="1942"/>
        <v>1</v>
      </c>
      <c r="BD2365" s="29">
        <f t="shared" si="1943"/>
        <v>0</v>
      </c>
      <c r="BE2365" s="29">
        <f t="shared" si="1943"/>
        <v>0</v>
      </c>
      <c r="BF2365" s="29">
        <f t="shared" si="1943"/>
        <v>0</v>
      </c>
      <c r="BG2365" s="29">
        <f t="shared" si="1943"/>
        <v>0</v>
      </c>
      <c r="BH2365" s="29">
        <f t="shared" si="1944"/>
        <v>0</v>
      </c>
      <c r="BI2365" s="29">
        <f t="shared" si="1915"/>
        <v>0</v>
      </c>
      <c r="BJ2365" s="28">
        <f t="shared" si="1898"/>
        <v>0</v>
      </c>
      <c r="BK2365" s="28" t="e">
        <f t="shared" si="1899"/>
        <v>#DIV/0!</v>
      </c>
      <c r="BL2365" s="28" t="e">
        <f t="shared" si="1900"/>
        <v>#DIV/0!</v>
      </c>
      <c r="BM2365" s="28" t="e">
        <f t="shared" si="1901"/>
        <v>#DIV/0!</v>
      </c>
      <c r="BN2365" s="28" t="e">
        <f t="shared" si="1902"/>
        <v>#DIV/0!</v>
      </c>
      <c r="BO2365" s="28" t="e">
        <f t="shared" si="1903"/>
        <v>#DIV/0!</v>
      </c>
      <c r="BP2365" s="28">
        <f t="shared" si="1904"/>
        <v>0</v>
      </c>
      <c r="BQ2365" s="28">
        <f t="shared" si="1916"/>
        <v>0</v>
      </c>
    </row>
    <row r="2366" spans="1:69" x14ac:dyDescent="0.2">
      <c r="A2366" s="1" t="s">
        <v>7555</v>
      </c>
      <c r="B2366" s="8" t="s">
        <v>6197</v>
      </c>
      <c r="C2366"/>
      <c r="D2366" s="38"/>
      <c r="E2366" s="52" t="s">
        <v>1162</v>
      </c>
      <c r="G2366" s="8"/>
      <c r="H2366" s="8"/>
      <c r="I2366" s="8"/>
      <c r="J2366" s="8"/>
      <c r="K2366" s="8"/>
      <c r="L2366" s="8"/>
      <c r="M2366" s="8"/>
      <c r="N2366" s="8"/>
      <c r="O2366" s="8"/>
      <c r="P2366" s="8"/>
      <c r="Q2366" s="36">
        <f t="shared" si="1917"/>
        <v>0</v>
      </c>
      <c r="R2366" s="36">
        <f t="shared" si="1905"/>
        <v>0</v>
      </c>
      <c r="S2366" s="36">
        <f t="shared" si="1906"/>
        <v>0</v>
      </c>
      <c r="T2366" s="36">
        <f t="shared" si="1907"/>
        <v>0</v>
      </c>
      <c r="U2366" s="36">
        <f t="shared" si="1908"/>
        <v>0</v>
      </c>
      <c r="V2366" s="36">
        <f t="shared" si="1909"/>
        <v>0</v>
      </c>
      <c r="W2366" s="45">
        <f t="shared" si="1910"/>
        <v>0</v>
      </c>
      <c r="X2366" s="50">
        <f t="shared" si="1911"/>
        <v>0</v>
      </c>
      <c r="Y2366" s="46">
        <f t="shared" si="1927"/>
        <v>25</v>
      </c>
      <c r="Z2366" s="46">
        <f t="shared" si="1928"/>
        <v>16</v>
      </c>
      <c r="AA2366" s="46">
        <f t="shared" si="1929"/>
        <v>9</v>
      </c>
      <c r="AB2366" s="46">
        <f t="shared" si="1930"/>
        <v>4</v>
      </c>
      <c r="AC2366" s="46">
        <f t="shared" si="1931"/>
        <v>1</v>
      </c>
      <c r="AD2366" s="46">
        <f t="shared" si="1932"/>
        <v>0</v>
      </c>
      <c r="AE2366" s="46">
        <f t="shared" si="1933"/>
        <v>0</v>
      </c>
      <c r="AF2366" s="46">
        <f t="shared" si="1934"/>
        <v>0</v>
      </c>
      <c r="AG2366" s="46">
        <f t="shared" si="1935"/>
        <v>0</v>
      </c>
      <c r="AH2366" s="46">
        <f t="shared" si="1936"/>
        <v>0</v>
      </c>
      <c r="AI2366" s="46">
        <f t="shared" si="1912"/>
        <v>0</v>
      </c>
      <c r="AJ2366" s="47">
        <f t="shared" si="1919"/>
        <v>0</v>
      </c>
      <c r="AK2366" s="47" t="e">
        <f t="shared" si="1920"/>
        <v>#DIV/0!</v>
      </c>
      <c r="AL2366" s="47" t="e">
        <f t="shared" si="1921"/>
        <v>#DIV/0!</v>
      </c>
      <c r="AM2366" s="47" t="e">
        <f t="shared" si="1922"/>
        <v>#DIV/0!</v>
      </c>
      <c r="AN2366" s="47" t="e">
        <f t="shared" si="1923"/>
        <v>#DIV/0!</v>
      </c>
      <c r="AO2366" s="47" t="e">
        <f t="shared" si="1924"/>
        <v>#DIV/0!</v>
      </c>
      <c r="AP2366" s="47">
        <f t="shared" si="1925"/>
        <v>0</v>
      </c>
      <c r="AQ2366" s="47">
        <f t="shared" si="1913"/>
        <v>0</v>
      </c>
      <c r="AR2366" s="1">
        <f t="shared" si="1926"/>
        <v>0</v>
      </c>
      <c r="AS2366" s="1">
        <f t="shared" si="1894"/>
        <v>0</v>
      </c>
      <c r="AT2366" s="1">
        <f t="shared" si="1895"/>
        <v>0</v>
      </c>
      <c r="AU2366" s="1">
        <f t="shared" si="1896"/>
        <v>0</v>
      </c>
      <c r="AV2366" s="1">
        <f t="shared" si="1897"/>
        <v>0</v>
      </c>
      <c r="AW2366" s="27">
        <f t="shared" si="1937"/>
        <v>0</v>
      </c>
      <c r="AX2366" s="41">
        <f t="shared" si="1914"/>
        <v>0</v>
      </c>
      <c r="AY2366" s="29">
        <f t="shared" si="1938"/>
        <v>25</v>
      </c>
      <c r="AZ2366" s="29">
        <f t="shared" si="1939"/>
        <v>16</v>
      </c>
      <c r="BA2366" s="29">
        <f t="shared" si="1940"/>
        <v>9</v>
      </c>
      <c r="BB2366" s="29">
        <f t="shared" si="1941"/>
        <v>4</v>
      </c>
      <c r="BC2366" s="29">
        <f t="shared" si="1942"/>
        <v>1</v>
      </c>
      <c r="BD2366" s="29">
        <f t="shared" si="1943"/>
        <v>0</v>
      </c>
      <c r="BE2366" s="29">
        <f t="shared" si="1943"/>
        <v>0</v>
      </c>
      <c r="BF2366" s="29">
        <f t="shared" si="1943"/>
        <v>0</v>
      </c>
      <c r="BG2366" s="29">
        <f t="shared" si="1943"/>
        <v>0</v>
      </c>
      <c r="BH2366" s="29">
        <f t="shared" si="1944"/>
        <v>0</v>
      </c>
      <c r="BI2366" s="29">
        <f t="shared" si="1915"/>
        <v>0</v>
      </c>
      <c r="BJ2366" s="28">
        <f t="shared" si="1898"/>
        <v>0</v>
      </c>
      <c r="BK2366" s="28" t="e">
        <f t="shared" si="1899"/>
        <v>#DIV/0!</v>
      </c>
      <c r="BL2366" s="28" t="e">
        <f t="shared" si="1900"/>
        <v>#DIV/0!</v>
      </c>
      <c r="BM2366" s="28" t="e">
        <f t="shared" si="1901"/>
        <v>#DIV/0!</v>
      </c>
      <c r="BN2366" s="28" t="e">
        <f t="shared" si="1902"/>
        <v>#DIV/0!</v>
      </c>
      <c r="BO2366" s="28" t="e">
        <f t="shared" si="1903"/>
        <v>#DIV/0!</v>
      </c>
      <c r="BP2366" s="28">
        <f t="shared" si="1904"/>
        <v>0</v>
      </c>
      <c r="BQ2366" s="28">
        <f t="shared" si="1916"/>
        <v>0</v>
      </c>
    </row>
    <row r="2367" spans="1:69" x14ac:dyDescent="0.2">
      <c r="A2367" s="1" t="s">
        <v>7555</v>
      </c>
      <c r="B2367" s="8" t="s">
        <v>6199</v>
      </c>
      <c r="C2367"/>
      <c r="D2367" s="38"/>
      <c r="E2367" s="52" t="s">
        <v>6200</v>
      </c>
      <c r="G2367" s="8"/>
      <c r="H2367" s="8"/>
      <c r="I2367" s="8"/>
      <c r="J2367" s="8"/>
      <c r="K2367" s="8"/>
      <c r="L2367" s="8"/>
      <c r="M2367" s="8"/>
      <c r="N2367" s="8"/>
      <c r="O2367" s="8"/>
      <c r="P2367" s="8"/>
      <c r="Q2367" s="36">
        <f t="shared" si="1917"/>
        <v>0</v>
      </c>
      <c r="R2367" s="36">
        <f t="shared" si="1905"/>
        <v>0</v>
      </c>
      <c r="S2367" s="36">
        <f t="shared" si="1906"/>
        <v>0</v>
      </c>
      <c r="T2367" s="36">
        <f t="shared" si="1907"/>
        <v>0</v>
      </c>
      <c r="U2367" s="36">
        <f t="shared" si="1908"/>
        <v>0</v>
      </c>
      <c r="V2367" s="36">
        <f t="shared" si="1909"/>
        <v>0</v>
      </c>
      <c r="W2367" s="45">
        <f t="shared" si="1910"/>
        <v>0</v>
      </c>
      <c r="X2367" s="50">
        <f t="shared" si="1911"/>
        <v>0</v>
      </c>
      <c r="Y2367" s="46">
        <f t="shared" si="1927"/>
        <v>25</v>
      </c>
      <c r="Z2367" s="46">
        <f t="shared" si="1928"/>
        <v>16</v>
      </c>
      <c r="AA2367" s="46">
        <f t="shared" si="1929"/>
        <v>9</v>
      </c>
      <c r="AB2367" s="46">
        <f t="shared" si="1930"/>
        <v>4</v>
      </c>
      <c r="AC2367" s="46">
        <f t="shared" si="1931"/>
        <v>1</v>
      </c>
      <c r="AD2367" s="46">
        <f t="shared" si="1932"/>
        <v>0</v>
      </c>
      <c r="AE2367" s="46">
        <f t="shared" si="1933"/>
        <v>0</v>
      </c>
      <c r="AF2367" s="46">
        <f t="shared" si="1934"/>
        <v>0</v>
      </c>
      <c r="AG2367" s="46">
        <f t="shared" si="1935"/>
        <v>0</v>
      </c>
      <c r="AH2367" s="46">
        <f t="shared" si="1936"/>
        <v>0</v>
      </c>
      <c r="AI2367" s="46">
        <f t="shared" si="1912"/>
        <v>0</v>
      </c>
      <c r="AJ2367" s="47">
        <f t="shared" si="1919"/>
        <v>0</v>
      </c>
      <c r="AK2367" s="47" t="e">
        <f t="shared" si="1920"/>
        <v>#DIV/0!</v>
      </c>
      <c r="AL2367" s="47" t="e">
        <f t="shared" si="1921"/>
        <v>#DIV/0!</v>
      </c>
      <c r="AM2367" s="47" t="e">
        <f t="shared" si="1922"/>
        <v>#DIV/0!</v>
      </c>
      <c r="AN2367" s="47" t="e">
        <f t="shared" si="1923"/>
        <v>#DIV/0!</v>
      </c>
      <c r="AO2367" s="47" t="e">
        <f t="shared" si="1924"/>
        <v>#DIV/0!</v>
      </c>
      <c r="AP2367" s="47">
        <f t="shared" si="1925"/>
        <v>0</v>
      </c>
      <c r="AQ2367" s="47">
        <f t="shared" si="1913"/>
        <v>0</v>
      </c>
      <c r="AR2367" s="1">
        <f t="shared" si="1926"/>
        <v>0</v>
      </c>
      <c r="AS2367" s="1">
        <f t="shared" si="1894"/>
        <v>0</v>
      </c>
      <c r="AT2367" s="1">
        <f t="shared" si="1895"/>
        <v>0</v>
      </c>
      <c r="AU2367" s="1">
        <f t="shared" si="1896"/>
        <v>0</v>
      </c>
      <c r="AV2367" s="1">
        <f t="shared" si="1897"/>
        <v>0</v>
      </c>
      <c r="AW2367" s="27">
        <f t="shared" si="1937"/>
        <v>0</v>
      </c>
      <c r="AX2367" s="41">
        <f t="shared" si="1914"/>
        <v>0</v>
      </c>
      <c r="AY2367" s="29">
        <f t="shared" si="1938"/>
        <v>25</v>
      </c>
      <c r="AZ2367" s="29">
        <f t="shared" si="1939"/>
        <v>16</v>
      </c>
      <c r="BA2367" s="29">
        <f t="shared" si="1940"/>
        <v>9</v>
      </c>
      <c r="BB2367" s="29">
        <f t="shared" si="1941"/>
        <v>4</v>
      </c>
      <c r="BC2367" s="29">
        <f t="shared" si="1942"/>
        <v>1</v>
      </c>
      <c r="BD2367" s="29">
        <f t="shared" si="1943"/>
        <v>0</v>
      </c>
      <c r="BE2367" s="29">
        <f t="shared" si="1943"/>
        <v>0</v>
      </c>
      <c r="BF2367" s="29">
        <f t="shared" si="1943"/>
        <v>0</v>
      </c>
      <c r="BG2367" s="29">
        <f t="shared" si="1943"/>
        <v>0</v>
      </c>
      <c r="BH2367" s="29">
        <f t="shared" si="1944"/>
        <v>0</v>
      </c>
      <c r="BI2367" s="29">
        <f t="shared" si="1915"/>
        <v>0</v>
      </c>
      <c r="BJ2367" s="28">
        <f t="shared" si="1898"/>
        <v>0</v>
      </c>
      <c r="BK2367" s="28" t="e">
        <f t="shared" si="1899"/>
        <v>#DIV/0!</v>
      </c>
      <c r="BL2367" s="28" t="e">
        <f t="shared" si="1900"/>
        <v>#DIV/0!</v>
      </c>
      <c r="BM2367" s="28" t="e">
        <f t="shared" si="1901"/>
        <v>#DIV/0!</v>
      </c>
      <c r="BN2367" s="28" t="e">
        <f t="shared" si="1902"/>
        <v>#DIV/0!</v>
      </c>
      <c r="BO2367" s="28" t="e">
        <f t="shared" si="1903"/>
        <v>#DIV/0!</v>
      </c>
      <c r="BP2367" s="28">
        <f t="shared" si="1904"/>
        <v>0</v>
      </c>
      <c r="BQ2367" s="28">
        <f t="shared" si="1916"/>
        <v>0</v>
      </c>
    </row>
    <row r="2368" spans="1:69" x14ac:dyDescent="0.2">
      <c r="A2368" s="1" t="s">
        <v>7555</v>
      </c>
      <c r="B2368" s="8" t="s">
        <v>6202</v>
      </c>
      <c r="C2368" t="s">
        <v>42</v>
      </c>
      <c r="D2368" s="38">
        <v>8</v>
      </c>
      <c r="E2368" s="52" t="s">
        <v>221</v>
      </c>
      <c r="G2368" s="8">
        <v>4</v>
      </c>
      <c r="H2368" s="8">
        <v>3</v>
      </c>
      <c r="I2368" s="8">
        <v>2</v>
      </c>
      <c r="J2368" s="8">
        <v>2</v>
      </c>
      <c r="K2368" s="8">
        <v>1</v>
      </c>
      <c r="L2368" s="8">
        <v>1</v>
      </c>
      <c r="M2368" s="8">
        <v>1</v>
      </c>
      <c r="N2368" s="8">
        <v>0</v>
      </c>
      <c r="O2368" s="8">
        <v>1</v>
      </c>
      <c r="P2368" s="8">
        <v>0</v>
      </c>
      <c r="Q2368" s="36">
        <f t="shared" si="1917"/>
        <v>1</v>
      </c>
      <c r="R2368" s="36">
        <f t="shared" si="1905"/>
        <v>0</v>
      </c>
      <c r="S2368" s="36">
        <f t="shared" si="1906"/>
        <v>0</v>
      </c>
      <c r="T2368" s="36">
        <f t="shared" si="1907"/>
        <v>1</v>
      </c>
      <c r="U2368" s="36">
        <f t="shared" si="1908"/>
        <v>1</v>
      </c>
      <c r="V2368" s="36">
        <f t="shared" si="1909"/>
        <v>8</v>
      </c>
      <c r="W2368" s="45">
        <f t="shared" si="1910"/>
        <v>3</v>
      </c>
      <c r="X2368" s="50">
        <f t="shared" si="1911"/>
        <v>2.6666666666666665</v>
      </c>
      <c r="Y2368" s="46">
        <f t="shared" si="1927"/>
        <v>5.4444444444444455</v>
      </c>
      <c r="Z2368" s="46">
        <f t="shared" si="1928"/>
        <v>1.7777777777777781</v>
      </c>
      <c r="AA2368" s="46">
        <f t="shared" si="1929"/>
        <v>0.11111111111111122</v>
      </c>
      <c r="AB2368" s="46">
        <f t="shared" si="1930"/>
        <v>0.44444444444444425</v>
      </c>
      <c r="AC2368" s="46">
        <f t="shared" si="1931"/>
        <v>2.7777777777777772</v>
      </c>
      <c r="AD2368" s="46">
        <f t="shared" si="1932"/>
        <v>5.4444444444444455</v>
      </c>
      <c r="AE2368" s="46">
        <f t="shared" si="1933"/>
        <v>0</v>
      </c>
      <c r="AF2368" s="46">
        <f t="shared" si="1934"/>
        <v>0</v>
      </c>
      <c r="AG2368" s="46">
        <f t="shared" si="1935"/>
        <v>0.44444444444444425</v>
      </c>
      <c r="AH2368" s="46">
        <f t="shared" si="1936"/>
        <v>2.7777777777777772</v>
      </c>
      <c r="AI2368" s="46">
        <f t="shared" si="1912"/>
        <v>4.3333333333333339</v>
      </c>
      <c r="AJ2368" s="47">
        <f t="shared" si="1919"/>
        <v>2.0816659994661331</v>
      </c>
      <c r="AK2368" s="47">
        <f t="shared" si="1920"/>
        <v>1.4083065834652535</v>
      </c>
      <c r="AL2368" s="47">
        <f t="shared" si="1921"/>
        <v>0</v>
      </c>
      <c r="AM2368" s="47">
        <f t="shared" si="1922"/>
        <v>0</v>
      </c>
      <c r="AN2368" s="47">
        <f t="shared" si="1923"/>
        <v>-3.2846800780530656E-2</v>
      </c>
      <c r="AO2368" s="47">
        <f t="shared" si="1924"/>
        <v>-0.51323126219579174</v>
      </c>
      <c r="AP2368" s="47">
        <f t="shared" si="1925"/>
        <v>1.5</v>
      </c>
      <c r="AQ2368" s="47">
        <f t="shared" si="1913"/>
        <v>1.2933427807333966</v>
      </c>
      <c r="AR2368" s="1">
        <f t="shared" si="1926"/>
        <v>3</v>
      </c>
      <c r="AS2368" s="1">
        <f t="shared" si="1894"/>
        <v>2</v>
      </c>
      <c r="AT2368" s="1">
        <f t="shared" si="1895"/>
        <v>1</v>
      </c>
      <c r="AU2368" s="1">
        <f t="shared" si="1896"/>
        <v>0</v>
      </c>
      <c r="AV2368" s="1">
        <f t="shared" si="1897"/>
        <v>0</v>
      </c>
      <c r="AW2368" s="27">
        <f t="shared" si="1937"/>
        <v>6</v>
      </c>
      <c r="AX2368" s="41">
        <f t="shared" si="1914"/>
        <v>4.333333333333333</v>
      </c>
      <c r="AY2368" s="29">
        <f t="shared" si="1938"/>
        <v>0.44444444444444486</v>
      </c>
      <c r="AZ2368" s="29">
        <f t="shared" si="1939"/>
        <v>0.11111111111111091</v>
      </c>
      <c r="BA2368" s="29">
        <f t="shared" si="1940"/>
        <v>1.777777777777777</v>
      </c>
      <c r="BB2368" s="29">
        <f t="shared" si="1941"/>
        <v>5.4444444444444429</v>
      </c>
      <c r="BC2368" s="29">
        <f t="shared" si="1942"/>
        <v>11.111111111111109</v>
      </c>
      <c r="BD2368" s="29">
        <f t="shared" si="1943"/>
        <v>1.3333333333333346</v>
      </c>
      <c r="BE2368" s="29">
        <f t="shared" si="1943"/>
        <v>0.22222222222222182</v>
      </c>
      <c r="BF2368" s="29">
        <f t="shared" si="1943"/>
        <v>1.777777777777777</v>
      </c>
      <c r="BG2368" s="29">
        <f t="shared" si="1943"/>
        <v>0</v>
      </c>
      <c r="BH2368" s="29">
        <f t="shared" si="1944"/>
        <v>0</v>
      </c>
      <c r="BI2368" s="29">
        <f t="shared" si="1915"/>
        <v>0.66666666666666674</v>
      </c>
      <c r="BJ2368" s="28">
        <f t="shared" si="1898"/>
        <v>0.81649658092772603</v>
      </c>
      <c r="BK2368" s="28">
        <f t="shared" si="1899"/>
        <v>1.6329931618554543</v>
      </c>
      <c r="BL2368" s="28">
        <f t="shared" si="1900"/>
        <v>-0.13608276348795395</v>
      </c>
      <c r="BM2368" s="28">
        <f t="shared" si="1901"/>
        <v>-4.3546484316145353</v>
      </c>
      <c r="BN2368" s="28">
        <f t="shared" si="1902"/>
        <v>0</v>
      </c>
      <c r="BO2368" s="28">
        <f t="shared" si="1903"/>
        <v>0</v>
      </c>
      <c r="BP2368" s="28">
        <f t="shared" si="1904"/>
        <v>0.3</v>
      </c>
      <c r="BQ2368" s="28">
        <f t="shared" si="1916"/>
        <v>-0.85732140997411044</v>
      </c>
    </row>
    <row r="2369" spans="1:69" x14ac:dyDescent="0.2">
      <c r="A2369" s="1" t="s">
        <v>7555</v>
      </c>
      <c r="B2369" s="8" t="s">
        <v>6204</v>
      </c>
      <c r="C2369"/>
      <c r="D2369" s="38"/>
      <c r="E2369" s="52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36">
        <f t="shared" si="1917"/>
        <v>0</v>
      </c>
      <c r="R2369" s="36">
        <f t="shared" si="1905"/>
        <v>0</v>
      </c>
      <c r="S2369" s="36">
        <f t="shared" si="1906"/>
        <v>0</v>
      </c>
      <c r="T2369" s="36">
        <f t="shared" si="1907"/>
        <v>0</v>
      </c>
      <c r="U2369" s="36">
        <f t="shared" si="1908"/>
        <v>0</v>
      </c>
      <c r="V2369" s="36">
        <f t="shared" si="1909"/>
        <v>0</v>
      </c>
      <c r="W2369" s="45">
        <f t="shared" si="1910"/>
        <v>0</v>
      </c>
      <c r="X2369" s="50">
        <f t="shared" si="1911"/>
        <v>0</v>
      </c>
      <c r="Y2369" s="46">
        <f t="shared" si="1927"/>
        <v>25</v>
      </c>
      <c r="Z2369" s="46">
        <f t="shared" si="1928"/>
        <v>16</v>
      </c>
      <c r="AA2369" s="46">
        <f t="shared" si="1929"/>
        <v>9</v>
      </c>
      <c r="AB2369" s="46">
        <f t="shared" si="1930"/>
        <v>4</v>
      </c>
      <c r="AC2369" s="46">
        <f t="shared" si="1931"/>
        <v>1</v>
      </c>
      <c r="AD2369" s="46">
        <f t="shared" si="1932"/>
        <v>0</v>
      </c>
      <c r="AE2369" s="46">
        <f t="shared" si="1933"/>
        <v>0</v>
      </c>
      <c r="AF2369" s="46">
        <f t="shared" si="1934"/>
        <v>0</v>
      </c>
      <c r="AG2369" s="46">
        <f t="shared" si="1935"/>
        <v>0</v>
      </c>
      <c r="AH2369" s="46">
        <f t="shared" si="1936"/>
        <v>0</v>
      </c>
      <c r="AI2369" s="46">
        <f t="shared" si="1912"/>
        <v>0</v>
      </c>
      <c r="AJ2369" s="47">
        <f t="shared" si="1919"/>
        <v>0</v>
      </c>
      <c r="AK2369" s="47" t="e">
        <f t="shared" si="1920"/>
        <v>#DIV/0!</v>
      </c>
      <c r="AL2369" s="47" t="e">
        <f t="shared" si="1921"/>
        <v>#DIV/0!</v>
      </c>
      <c r="AM2369" s="47" t="e">
        <f t="shared" si="1922"/>
        <v>#DIV/0!</v>
      </c>
      <c r="AN2369" s="47" t="e">
        <f t="shared" si="1923"/>
        <v>#DIV/0!</v>
      </c>
      <c r="AO2369" s="47" t="e">
        <f t="shared" si="1924"/>
        <v>#DIV/0!</v>
      </c>
      <c r="AP2369" s="47">
        <f t="shared" si="1925"/>
        <v>0</v>
      </c>
      <c r="AQ2369" s="47">
        <f t="shared" si="1913"/>
        <v>0</v>
      </c>
      <c r="AR2369" s="1">
        <f t="shared" si="1926"/>
        <v>0</v>
      </c>
      <c r="AS2369" s="1">
        <f t="shared" si="1894"/>
        <v>0</v>
      </c>
      <c r="AT2369" s="1">
        <f t="shared" si="1895"/>
        <v>0</v>
      </c>
      <c r="AU2369" s="1">
        <f t="shared" si="1896"/>
        <v>0</v>
      </c>
      <c r="AV2369" s="1">
        <f t="shared" si="1897"/>
        <v>0</v>
      </c>
      <c r="AW2369" s="27">
        <f t="shared" si="1937"/>
        <v>0</v>
      </c>
      <c r="AX2369" s="41">
        <f t="shared" si="1914"/>
        <v>0</v>
      </c>
      <c r="AY2369" s="29">
        <f t="shared" si="1938"/>
        <v>25</v>
      </c>
      <c r="AZ2369" s="29">
        <f t="shared" si="1939"/>
        <v>16</v>
      </c>
      <c r="BA2369" s="29">
        <f t="shared" si="1940"/>
        <v>9</v>
      </c>
      <c r="BB2369" s="29">
        <f t="shared" si="1941"/>
        <v>4</v>
      </c>
      <c r="BC2369" s="29">
        <f t="shared" si="1942"/>
        <v>1</v>
      </c>
      <c r="BD2369" s="29">
        <f t="shared" si="1943"/>
        <v>0</v>
      </c>
      <c r="BE2369" s="29">
        <f t="shared" si="1943"/>
        <v>0</v>
      </c>
      <c r="BF2369" s="29">
        <f t="shared" si="1943"/>
        <v>0</v>
      </c>
      <c r="BG2369" s="29">
        <f t="shared" si="1943"/>
        <v>0</v>
      </c>
      <c r="BH2369" s="29">
        <f t="shared" si="1944"/>
        <v>0</v>
      </c>
      <c r="BI2369" s="29">
        <f t="shared" si="1915"/>
        <v>0</v>
      </c>
      <c r="BJ2369" s="28">
        <f t="shared" si="1898"/>
        <v>0</v>
      </c>
      <c r="BK2369" s="28" t="e">
        <f t="shared" si="1899"/>
        <v>#DIV/0!</v>
      </c>
      <c r="BL2369" s="28" t="e">
        <f t="shared" si="1900"/>
        <v>#DIV/0!</v>
      </c>
      <c r="BM2369" s="28" t="e">
        <f t="shared" si="1901"/>
        <v>#DIV/0!</v>
      </c>
      <c r="BN2369" s="28" t="e">
        <f t="shared" si="1902"/>
        <v>#DIV/0!</v>
      </c>
      <c r="BO2369" s="28" t="e">
        <f t="shared" si="1903"/>
        <v>#DIV/0!</v>
      </c>
      <c r="BP2369" s="28">
        <f t="shared" si="1904"/>
        <v>0</v>
      </c>
      <c r="BQ2369" s="28">
        <f t="shared" si="1916"/>
        <v>0</v>
      </c>
    </row>
    <row r="2370" spans="1:69" x14ac:dyDescent="0.2">
      <c r="A2370" s="1" t="s">
        <v>7555</v>
      </c>
      <c r="B2370" s="8" t="s">
        <v>6206</v>
      </c>
      <c r="C2370"/>
      <c r="D2370" s="38"/>
      <c r="E2370" s="52" t="s">
        <v>3334</v>
      </c>
      <c r="G2370" s="8"/>
      <c r="H2370" s="8"/>
      <c r="I2370" s="8"/>
      <c r="J2370" s="8"/>
      <c r="K2370" s="8"/>
      <c r="L2370" s="8"/>
      <c r="M2370" s="8"/>
      <c r="N2370" s="8"/>
      <c r="O2370" s="8"/>
      <c r="P2370" s="8"/>
      <c r="Q2370" s="36">
        <f t="shared" si="1917"/>
        <v>0</v>
      </c>
      <c r="R2370" s="36">
        <f t="shared" si="1905"/>
        <v>0</v>
      </c>
      <c r="S2370" s="36">
        <f t="shared" si="1906"/>
        <v>0</v>
      </c>
      <c r="T2370" s="36">
        <f t="shared" si="1907"/>
        <v>0</v>
      </c>
      <c r="U2370" s="36">
        <f t="shared" si="1908"/>
        <v>0</v>
      </c>
      <c r="V2370" s="36">
        <f t="shared" si="1909"/>
        <v>0</v>
      </c>
      <c r="W2370" s="45">
        <f t="shared" si="1910"/>
        <v>0</v>
      </c>
      <c r="X2370" s="50">
        <f t="shared" si="1911"/>
        <v>0</v>
      </c>
      <c r="Y2370" s="46">
        <f t="shared" si="1927"/>
        <v>25</v>
      </c>
      <c r="Z2370" s="46">
        <f t="shared" si="1928"/>
        <v>16</v>
      </c>
      <c r="AA2370" s="46">
        <f t="shared" si="1929"/>
        <v>9</v>
      </c>
      <c r="AB2370" s="46">
        <f t="shared" si="1930"/>
        <v>4</v>
      </c>
      <c r="AC2370" s="46">
        <f t="shared" si="1931"/>
        <v>1</v>
      </c>
      <c r="AD2370" s="46">
        <f t="shared" si="1932"/>
        <v>0</v>
      </c>
      <c r="AE2370" s="46">
        <f t="shared" si="1933"/>
        <v>0</v>
      </c>
      <c r="AF2370" s="46">
        <f t="shared" si="1934"/>
        <v>0</v>
      </c>
      <c r="AG2370" s="46">
        <f t="shared" si="1935"/>
        <v>0</v>
      </c>
      <c r="AH2370" s="46">
        <f t="shared" si="1936"/>
        <v>0</v>
      </c>
      <c r="AI2370" s="46">
        <f t="shared" si="1912"/>
        <v>0</v>
      </c>
      <c r="AJ2370" s="47">
        <f t="shared" si="1919"/>
        <v>0</v>
      </c>
      <c r="AK2370" s="47" t="e">
        <f t="shared" si="1920"/>
        <v>#DIV/0!</v>
      </c>
      <c r="AL2370" s="47" t="e">
        <f t="shared" si="1921"/>
        <v>#DIV/0!</v>
      </c>
      <c r="AM2370" s="47" t="e">
        <f t="shared" si="1922"/>
        <v>#DIV/0!</v>
      </c>
      <c r="AN2370" s="47" t="e">
        <f t="shared" si="1923"/>
        <v>#DIV/0!</v>
      </c>
      <c r="AO2370" s="47" t="e">
        <f t="shared" si="1924"/>
        <v>#DIV/0!</v>
      </c>
      <c r="AP2370" s="47">
        <f t="shared" si="1925"/>
        <v>0</v>
      </c>
      <c r="AQ2370" s="47">
        <f t="shared" si="1913"/>
        <v>0</v>
      </c>
      <c r="AR2370" s="1">
        <f t="shared" si="1926"/>
        <v>0</v>
      </c>
      <c r="AS2370" s="1">
        <f t="shared" ref="AS2370:AS2433" si="1945">J2370</f>
        <v>0</v>
      </c>
      <c r="AT2370" s="1">
        <f t="shared" ref="AT2370:AT2433" si="1946">L2370</f>
        <v>0</v>
      </c>
      <c r="AU2370" s="1">
        <f t="shared" ref="AU2370:AU2433" si="1947">N2370</f>
        <v>0</v>
      </c>
      <c r="AV2370" s="1">
        <f t="shared" ref="AV2370:AV2433" si="1948">P2370</f>
        <v>0</v>
      </c>
      <c r="AW2370" s="27">
        <f t="shared" si="1937"/>
        <v>0</v>
      </c>
      <c r="AX2370" s="41">
        <f t="shared" si="1914"/>
        <v>0</v>
      </c>
      <c r="AY2370" s="29">
        <f t="shared" si="1938"/>
        <v>25</v>
      </c>
      <c r="AZ2370" s="29">
        <f t="shared" si="1939"/>
        <v>16</v>
      </c>
      <c r="BA2370" s="29">
        <f t="shared" si="1940"/>
        <v>9</v>
      </c>
      <c r="BB2370" s="29">
        <f t="shared" si="1941"/>
        <v>4</v>
      </c>
      <c r="BC2370" s="29">
        <f t="shared" si="1942"/>
        <v>1</v>
      </c>
      <c r="BD2370" s="29">
        <f t="shared" si="1943"/>
        <v>0</v>
      </c>
      <c r="BE2370" s="29">
        <f t="shared" si="1943"/>
        <v>0</v>
      </c>
      <c r="BF2370" s="29">
        <f t="shared" si="1943"/>
        <v>0</v>
      </c>
      <c r="BG2370" s="29">
        <f t="shared" si="1943"/>
        <v>0</v>
      </c>
      <c r="BH2370" s="29">
        <f t="shared" si="1944"/>
        <v>0</v>
      </c>
      <c r="BI2370" s="29">
        <f t="shared" si="1915"/>
        <v>0</v>
      </c>
      <c r="BJ2370" s="28">
        <f t="shared" ref="BJ2370:BJ2433" si="1949">SQRT(BI2370)</f>
        <v>0</v>
      </c>
      <c r="BK2370" s="28" t="e">
        <f t="shared" ref="BK2370:BK2433" si="1950">AR2370*((5-AX2370)/BJ2370)*((5-AX2370)/BJ2370)*((5-AX2370)/BJ2370)</f>
        <v>#DIV/0!</v>
      </c>
      <c r="BL2370" s="28" t="e">
        <f t="shared" ref="BL2370:BL2433" si="1951">AS2370*((4-AX2370)/BJ2370)*((4-AX2370)/BJ2370)*((4-AX2370)/BJ2370)</f>
        <v>#DIV/0!</v>
      </c>
      <c r="BM2370" s="28" t="e">
        <f t="shared" ref="BM2370:BM2433" si="1952">AT2370*((3-AX2370)/BJ2370)*((3-AX2370)/BJ2370)*((3-AX2370)/BJ2370)</f>
        <v>#DIV/0!</v>
      </c>
      <c r="BN2370" s="28" t="e">
        <f t="shared" ref="BN2370:BN2433" si="1953">AU2370*((2-AX2370)/BJ2370)*((2-AX2370)/BJ2370)*((2-AX2370)/BJ2370)</f>
        <v>#DIV/0!</v>
      </c>
      <c r="BO2370" s="28" t="e">
        <f t="shared" ref="BO2370:BO2433" si="1954">AV2370*((1-AX2370)/BJ2370)*((1-AX2370)/BJ2370)*((1-AX2370)/BJ2370)</f>
        <v>#DIV/0!</v>
      </c>
      <c r="BP2370" s="28">
        <f t="shared" ref="BP2370:BP2433" si="1955">AW2370/((AW2370-1)*(AW2370-2))</f>
        <v>0</v>
      </c>
      <c r="BQ2370" s="28">
        <f t="shared" si="1916"/>
        <v>0</v>
      </c>
    </row>
    <row r="2371" spans="1:69" x14ac:dyDescent="0.2">
      <c r="A2371" s="1" t="s">
        <v>7555</v>
      </c>
      <c r="B2371" s="8" t="s">
        <v>6208</v>
      </c>
      <c r="C2371"/>
      <c r="D2371" s="38"/>
      <c r="E2371" s="52"/>
      <c r="G2371" s="8"/>
      <c r="H2371" s="8"/>
      <c r="I2371" s="8"/>
      <c r="J2371" s="8"/>
      <c r="K2371" s="8"/>
      <c r="L2371" s="8"/>
      <c r="M2371" s="8"/>
      <c r="N2371" s="8"/>
      <c r="O2371" s="8"/>
      <c r="P2371" s="8"/>
      <c r="Q2371" s="36">
        <f t="shared" si="1917"/>
        <v>0</v>
      </c>
      <c r="R2371" s="36">
        <f t="shared" ref="R2371:R2434" si="1956">IFERROR(I2371-J2371,0)</f>
        <v>0</v>
      </c>
      <c r="S2371" s="36">
        <f t="shared" ref="S2371:S2434" si="1957">IFERROR(K2371-L2371,0)</f>
        <v>0</v>
      </c>
      <c r="T2371" s="36">
        <f t="shared" ref="T2371:T2434" si="1958">IFERROR(M2371-N2371,0)</f>
        <v>0</v>
      </c>
      <c r="U2371" s="36">
        <f t="shared" ref="U2371:U2434" si="1959">IFERROR(O2371-P2371,0)</f>
        <v>0</v>
      </c>
      <c r="V2371" s="36">
        <f t="shared" ref="V2371:V2434" si="1960">Q2371*5+R2371*4+S2371*3+T2371*2+U2371*1</f>
        <v>0</v>
      </c>
      <c r="W2371" s="45">
        <f t="shared" ref="W2371:W2434" si="1961">IFERROR(Q2371+R2371+S2371+T2371+U2371,0)</f>
        <v>0</v>
      </c>
      <c r="X2371" s="50">
        <f t="shared" ref="X2371:X2434" si="1962">IF(ISERROR(V2371/W2371),0,(V2371/W2371))</f>
        <v>0</v>
      </c>
      <c r="Y2371" s="46">
        <f t="shared" si="1927"/>
        <v>25</v>
      </c>
      <c r="Z2371" s="46">
        <f t="shared" si="1928"/>
        <v>16</v>
      </c>
      <c r="AA2371" s="46">
        <f t="shared" si="1929"/>
        <v>9</v>
      </c>
      <c r="AB2371" s="46">
        <f t="shared" si="1930"/>
        <v>4</v>
      </c>
      <c r="AC2371" s="46">
        <f t="shared" si="1931"/>
        <v>1</v>
      </c>
      <c r="AD2371" s="46">
        <f t="shared" si="1932"/>
        <v>0</v>
      </c>
      <c r="AE2371" s="46">
        <f t="shared" si="1933"/>
        <v>0</v>
      </c>
      <c r="AF2371" s="46">
        <f t="shared" si="1934"/>
        <v>0</v>
      </c>
      <c r="AG2371" s="46">
        <f t="shared" si="1935"/>
        <v>0</v>
      </c>
      <c r="AH2371" s="46">
        <f t="shared" si="1936"/>
        <v>0</v>
      </c>
      <c r="AI2371" s="46">
        <f t="shared" ref="AI2371:AI2434" si="1963">IF(ISERROR(SUM(AD2371:AH2371)/(W2371-1)),0,SUM(AD2371:AH2371)/(W2371-1))</f>
        <v>0</v>
      </c>
      <c r="AJ2371" s="47">
        <f t="shared" si="1919"/>
        <v>0</v>
      </c>
      <c r="AK2371" s="47" t="e">
        <f t="shared" si="1920"/>
        <v>#DIV/0!</v>
      </c>
      <c r="AL2371" s="47" t="e">
        <f t="shared" si="1921"/>
        <v>#DIV/0!</v>
      </c>
      <c r="AM2371" s="47" t="e">
        <f t="shared" si="1922"/>
        <v>#DIV/0!</v>
      </c>
      <c r="AN2371" s="47" t="e">
        <f t="shared" si="1923"/>
        <v>#DIV/0!</v>
      </c>
      <c r="AO2371" s="47" t="e">
        <f t="shared" si="1924"/>
        <v>#DIV/0!</v>
      </c>
      <c r="AP2371" s="47">
        <f t="shared" si="1925"/>
        <v>0</v>
      </c>
      <c r="AQ2371" s="47">
        <f t="shared" ref="AQ2371:AQ2434" si="1964">IF(ISERROR(SUM(AK2371:AO2371)*AP2371),0,(SUM(AK2371:AO2371)*AP2371))</f>
        <v>0</v>
      </c>
      <c r="AR2371" s="1">
        <f t="shared" si="1926"/>
        <v>0</v>
      </c>
      <c r="AS2371" s="1">
        <f t="shared" si="1945"/>
        <v>0</v>
      </c>
      <c r="AT2371" s="1">
        <f t="shared" si="1946"/>
        <v>0</v>
      </c>
      <c r="AU2371" s="1">
        <f t="shared" si="1947"/>
        <v>0</v>
      </c>
      <c r="AV2371" s="1">
        <f t="shared" si="1948"/>
        <v>0</v>
      </c>
      <c r="AW2371" s="27">
        <f t="shared" si="1937"/>
        <v>0</v>
      </c>
      <c r="AX2371" s="41">
        <f t="shared" ref="AX2371:AX2434" si="1965">IF(ISERROR(((AR2371*5+AS2371*4+AT2371*3+AU2371*2+AV2371*1)/AW2371)),0,((AR2371*5+AS2371*4+AT2371*3+AU2371*2+AV2371*1)/AW2371))</f>
        <v>0</v>
      </c>
      <c r="AY2371" s="29">
        <f t="shared" si="1938"/>
        <v>25</v>
      </c>
      <c r="AZ2371" s="29">
        <f t="shared" si="1939"/>
        <v>16</v>
      </c>
      <c r="BA2371" s="29">
        <f t="shared" si="1940"/>
        <v>9</v>
      </c>
      <c r="BB2371" s="29">
        <f t="shared" si="1941"/>
        <v>4</v>
      </c>
      <c r="BC2371" s="29">
        <f t="shared" si="1942"/>
        <v>1</v>
      </c>
      <c r="BD2371" s="29">
        <f t="shared" si="1943"/>
        <v>0</v>
      </c>
      <c r="BE2371" s="29">
        <f t="shared" si="1943"/>
        <v>0</v>
      </c>
      <c r="BF2371" s="29">
        <f t="shared" si="1943"/>
        <v>0</v>
      </c>
      <c r="BG2371" s="29">
        <f t="shared" si="1943"/>
        <v>0</v>
      </c>
      <c r="BH2371" s="29">
        <f t="shared" si="1944"/>
        <v>0</v>
      </c>
      <c r="BI2371" s="29">
        <f t="shared" ref="BI2371:BI2434" si="1966">IF(ISERROR((SUM(BD2371:BH2371)/(AW2371-1))),0,((SUM(BD2371:BH2371)/(AW2371-1))))</f>
        <v>0</v>
      </c>
      <c r="BJ2371" s="28">
        <f t="shared" si="1949"/>
        <v>0</v>
      </c>
      <c r="BK2371" s="28" t="e">
        <f t="shared" si="1950"/>
        <v>#DIV/0!</v>
      </c>
      <c r="BL2371" s="28" t="e">
        <f t="shared" si="1951"/>
        <v>#DIV/0!</v>
      </c>
      <c r="BM2371" s="28" t="e">
        <f t="shared" si="1952"/>
        <v>#DIV/0!</v>
      </c>
      <c r="BN2371" s="28" t="e">
        <f t="shared" si="1953"/>
        <v>#DIV/0!</v>
      </c>
      <c r="BO2371" s="28" t="e">
        <f t="shared" si="1954"/>
        <v>#DIV/0!</v>
      </c>
      <c r="BP2371" s="28">
        <f t="shared" si="1955"/>
        <v>0</v>
      </c>
      <c r="BQ2371" s="28">
        <f t="shared" ref="BQ2371:BQ2434" si="1967">IF(ISERROR((SUM(BK2371:BO2371)*BP2371)),0,(SUM(BK2371:BO2371)*BP2371))</f>
        <v>0</v>
      </c>
    </row>
    <row r="2372" spans="1:69" x14ac:dyDescent="0.2">
      <c r="A2372" s="1" t="s">
        <v>7555</v>
      </c>
      <c r="B2372" s="8" t="s">
        <v>6210</v>
      </c>
      <c r="C2372" t="s">
        <v>56</v>
      </c>
      <c r="D2372" s="38">
        <v>1</v>
      </c>
      <c r="E2372" s="52" t="s">
        <v>6211</v>
      </c>
      <c r="G2372" s="8">
        <v>1</v>
      </c>
      <c r="H2372" s="8">
        <v>0</v>
      </c>
      <c r="I2372" s="8">
        <v>1</v>
      </c>
      <c r="J2372" s="8">
        <v>0</v>
      </c>
      <c r="K2372" s="8">
        <v>1</v>
      </c>
      <c r="L2372" s="8">
        <v>0</v>
      </c>
      <c r="M2372" s="8">
        <v>1</v>
      </c>
      <c r="N2372" s="8">
        <v>0</v>
      </c>
      <c r="O2372" s="8">
        <v>1</v>
      </c>
      <c r="P2372" s="8">
        <v>0</v>
      </c>
      <c r="Q2372" s="36">
        <f t="shared" ref="Q2372:Q2435" si="1968">IFERROR(G2372-H2372,0)</f>
        <v>1</v>
      </c>
      <c r="R2372" s="36">
        <f t="shared" si="1956"/>
        <v>1</v>
      </c>
      <c r="S2372" s="36">
        <f t="shared" si="1957"/>
        <v>1</v>
      </c>
      <c r="T2372" s="36">
        <f t="shared" si="1958"/>
        <v>1</v>
      </c>
      <c r="U2372" s="36">
        <f t="shared" si="1959"/>
        <v>1</v>
      </c>
      <c r="V2372" s="36">
        <f t="shared" si="1960"/>
        <v>15</v>
      </c>
      <c r="W2372" s="45">
        <f t="shared" si="1961"/>
        <v>5</v>
      </c>
      <c r="X2372" s="50">
        <f t="shared" si="1962"/>
        <v>3</v>
      </c>
      <c r="Y2372" s="46">
        <f t="shared" si="1927"/>
        <v>4</v>
      </c>
      <c r="Z2372" s="46">
        <f t="shared" si="1928"/>
        <v>1</v>
      </c>
      <c r="AA2372" s="46">
        <f t="shared" si="1929"/>
        <v>0</v>
      </c>
      <c r="AB2372" s="46">
        <f t="shared" si="1930"/>
        <v>1</v>
      </c>
      <c r="AC2372" s="46">
        <f t="shared" si="1931"/>
        <v>4</v>
      </c>
      <c r="AD2372" s="46">
        <f t="shared" si="1932"/>
        <v>4</v>
      </c>
      <c r="AE2372" s="46">
        <f t="shared" si="1933"/>
        <v>1</v>
      </c>
      <c r="AF2372" s="46">
        <f t="shared" si="1934"/>
        <v>0</v>
      </c>
      <c r="AG2372" s="46">
        <f t="shared" si="1935"/>
        <v>1</v>
      </c>
      <c r="AH2372" s="46">
        <f t="shared" si="1936"/>
        <v>4</v>
      </c>
      <c r="AI2372" s="46">
        <f t="shared" si="1963"/>
        <v>2.5</v>
      </c>
      <c r="AJ2372" s="47">
        <f t="shared" si="1919"/>
        <v>1.5811388300841898</v>
      </c>
      <c r="AK2372" s="47">
        <f t="shared" si="1920"/>
        <v>2.0238577025077631</v>
      </c>
      <c r="AL2372" s="47">
        <f t="shared" si="1921"/>
        <v>0.25298221281347039</v>
      </c>
      <c r="AM2372" s="47">
        <f t="shared" si="1922"/>
        <v>0</v>
      </c>
      <c r="AN2372" s="47">
        <f t="shared" si="1923"/>
        <v>-0.25298221281347039</v>
      </c>
      <c r="AO2372" s="47">
        <f t="shared" si="1924"/>
        <v>-2.0238577025077631</v>
      </c>
      <c r="AP2372" s="47">
        <f t="shared" si="1925"/>
        <v>0.41666666666666669</v>
      </c>
      <c r="AQ2372" s="47">
        <f t="shared" si="1964"/>
        <v>0</v>
      </c>
      <c r="AR2372" s="1">
        <f t="shared" si="1926"/>
        <v>0</v>
      </c>
      <c r="AS2372" s="1">
        <f t="shared" si="1945"/>
        <v>0</v>
      </c>
      <c r="AT2372" s="1">
        <f t="shared" si="1946"/>
        <v>0</v>
      </c>
      <c r="AU2372" s="1">
        <f t="shared" si="1947"/>
        <v>0</v>
      </c>
      <c r="AV2372" s="1">
        <f t="shared" si="1948"/>
        <v>0</v>
      </c>
      <c r="AW2372" s="27">
        <f t="shared" si="1937"/>
        <v>0</v>
      </c>
      <c r="AX2372" s="41">
        <f t="shared" si="1965"/>
        <v>0</v>
      </c>
      <c r="AY2372" s="29">
        <f t="shared" si="1938"/>
        <v>25</v>
      </c>
      <c r="AZ2372" s="29">
        <f t="shared" si="1939"/>
        <v>16</v>
      </c>
      <c r="BA2372" s="29">
        <f t="shared" si="1940"/>
        <v>9</v>
      </c>
      <c r="BB2372" s="29">
        <f t="shared" si="1941"/>
        <v>4</v>
      </c>
      <c r="BC2372" s="29">
        <f t="shared" si="1942"/>
        <v>1</v>
      </c>
      <c r="BD2372" s="29">
        <f t="shared" si="1943"/>
        <v>0</v>
      </c>
      <c r="BE2372" s="29">
        <f t="shared" si="1943"/>
        <v>0</v>
      </c>
      <c r="BF2372" s="29">
        <f t="shared" si="1943"/>
        <v>0</v>
      </c>
      <c r="BG2372" s="29">
        <f t="shared" si="1943"/>
        <v>0</v>
      </c>
      <c r="BH2372" s="29">
        <f t="shared" si="1944"/>
        <v>0</v>
      </c>
      <c r="BI2372" s="29">
        <f t="shared" si="1966"/>
        <v>0</v>
      </c>
      <c r="BJ2372" s="28">
        <f t="shared" si="1949"/>
        <v>0</v>
      </c>
      <c r="BK2372" s="28" t="e">
        <f t="shared" si="1950"/>
        <v>#DIV/0!</v>
      </c>
      <c r="BL2372" s="28" t="e">
        <f t="shared" si="1951"/>
        <v>#DIV/0!</v>
      </c>
      <c r="BM2372" s="28" t="e">
        <f t="shared" si="1952"/>
        <v>#DIV/0!</v>
      </c>
      <c r="BN2372" s="28" t="e">
        <f t="shared" si="1953"/>
        <v>#DIV/0!</v>
      </c>
      <c r="BO2372" s="28" t="e">
        <f t="shared" si="1954"/>
        <v>#DIV/0!</v>
      </c>
      <c r="BP2372" s="28">
        <f t="shared" si="1955"/>
        <v>0</v>
      </c>
      <c r="BQ2372" s="28">
        <f t="shared" si="1967"/>
        <v>0</v>
      </c>
    </row>
    <row r="2373" spans="1:69" x14ac:dyDescent="0.2">
      <c r="A2373" s="1" t="s">
        <v>7555</v>
      </c>
      <c r="B2373" s="8" t="s">
        <v>6213</v>
      </c>
      <c r="C2373"/>
      <c r="D2373" s="38"/>
      <c r="E2373" s="52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36">
        <f t="shared" si="1968"/>
        <v>0</v>
      </c>
      <c r="R2373" s="36">
        <f t="shared" si="1956"/>
        <v>0</v>
      </c>
      <c r="S2373" s="36">
        <f t="shared" si="1957"/>
        <v>0</v>
      </c>
      <c r="T2373" s="36">
        <f t="shared" si="1958"/>
        <v>0</v>
      </c>
      <c r="U2373" s="36">
        <f t="shared" si="1959"/>
        <v>0</v>
      </c>
      <c r="V2373" s="36">
        <f t="shared" si="1960"/>
        <v>0</v>
      </c>
      <c r="W2373" s="45">
        <f t="shared" si="1961"/>
        <v>0</v>
      </c>
      <c r="X2373" s="50">
        <f t="shared" si="1962"/>
        <v>0</v>
      </c>
      <c r="Y2373" s="46">
        <f t="shared" si="1927"/>
        <v>25</v>
      </c>
      <c r="Z2373" s="46">
        <f t="shared" si="1928"/>
        <v>16</v>
      </c>
      <c r="AA2373" s="46">
        <f t="shared" si="1929"/>
        <v>9</v>
      </c>
      <c r="AB2373" s="46">
        <f t="shared" si="1930"/>
        <v>4</v>
      </c>
      <c r="AC2373" s="46">
        <f t="shared" si="1931"/>
        <v>1</v>
      </c>
      <c r="AD2373" s="46">
        <f t="shared" si="1932"/>
        <v>0</v>
      </c>
      <c r="AE2373" s="46">
        <f t="shared" si="1933"/>
        <v>0</v>
      </c>
      <c r="AF2373" s="46">
        <f t="shared" si="1934"/>
        <v>0</v>
      </c>
      <c r="AG2373" s="46">
        <f t="shared" si="1935"/>
        <v>0</v>
      </c>
      <c r="AH2373" s="46">
        <f t="shared" si="1936"/>
        <v>0</v>
      </c>
      <c r="AI2373" s="46">
        <f t="shared" si="1963"/>
        <v>0</v>
      </c>
      <c r="AJ2373" s="47">
        <f t="shared" si="1919"/>
        <v>0</v>
      </c>
      <c r="AK2373" s="47" t="e">
        <f t="shared" si="1920"/>
        <v>#DIV/0!</v>
      </c>
      <c r="AL2373" s="47" t="e">
        <f t="shared" si="1921"/>
        <v>#DIV/0!</v>
      </c>
      <c r="AM2373" s="47" t="e">
        <f t="shared" si="1922"/>
        <v>#DIV/0!</v>
      </c>
      <c r="AN2373" s="47" t="e">
        <f t="shared" si="1923"/>
        <v>#DIV/0!</v>
      </c>
      <c r="AO2373" s="47" t="e">
        <f t="shared" si="1924"/>
        <v>#DIV/0!</v>
      </c>
      <c r="AP2373" s="47">
        <f t="shared" si="1925"/>
        <v>0</v>
      </c>
      <c r="AQ2373" s="47">
        <f t="shared" si="1964"/>
        <v>0</v>
      </c>
      <c r="AR2373" s="1">
        <f t="shared" si="1926"/>
        <v>0</v>
      </c>
      <c r="AS2373" s="1">
        <f t="shared" si="1945"/>
        <v>0</v>
      </c>
      <c r="AT2373" s="1">
        <f t="shared" si="1946"/>
        <v>0</v>
      </c>
      <c r="AU2373" s="1">
        <f t="shared" si="1947"/>
        <v>0</v>
      </c>
      <c r="AV2373" s="1">
        <f t="shared" si="1948"/>
        <v>0</v>
      </c>
      <c r="AW2373" s="27">
        <f t="shared" si="1937"/>
        <v>0</v>
      </c>
      <c r="AX2373" s="41">
        <f t="shared" si="1965"/>
        <v>0</v>
      </c>
      <c r="AY2373" s="29">
        <f t="shared" si="1938"/>
        <v>25</v>
      </c>
      <c r="AZ2373" s="29">
        <f t="shared" si="1939"/>
        <v>16</v>
      </c>
      <c r="BA2373" s="29">
        <f t="shared" si="1940"/>
        <v>9</v>
      </c>
      <c r="BB2373" s="29">
        <f t="shared" si="1941"/>
        <v>4</v>
      </c>
      <c r="BC2373" s="29">
        <f t="shared" si="1942"/>
        <v>1</v>
      </c>
      <c r="BD2373" s="29">
        <f t="shared" si="1943"/>
        <v>0</v>
      </c>
      <c r="BE2373" s="29">
        <f t="shared" si="1943"/>
        <v>0</v>
      </c>
      <c r="BF2373" s="29">
        <f t="shared" si="1943"/>
        <v>0</v>
      </c>
      <c r="BG2373" s="29">
        <f t="shared" si="1943"/>
        <v>0</v>
      </c>
      <c r="BH2373" s="29">
        <f t="shared" si="1944"/>
        <v>0</v>
      </c>
      <c r="BI2373" s="29">
        <f t="shared" si="1966"/>
        <v>0</v>
      </c>
      <c r="BJ2373" s="28">
        <f t="shared" si="1949"/>
        <v>0</v>
      </c>
      <c r="BK2373" s="28" t="e">
        <f t="shared" si="1950"/>
        <v>#DIV/0!</v>
      </c>
      <c r="BL2373" s="28" t="e">
        <f t="shared" si="1951"/>
        <v>#DIV/0!</v>
      </c>
      <c r="BM2373" s="28" t="e">
        <f t="shared" si="1952"/>
        <v>#DIV/0!</v>
      </c>
      <c r="BN2373" s="28" t="e">
        <f t="shared" si="1953"/>
        <v>#DIV/0!</v>
      </c>
      <c r="BO2373" s="28" t="e">
        <f t="shared" si="1954"/>
        <v>#DIV/0!</v>
      </c>
      <c r="BP2373" s="28">
        <f t="shared" si="1955"/>
        <v>0</v>
      </c>
      <c r="BQ2373" s="28">
        <f t="shared" si="1967"/>
        <v>0</v>
      </c>
    </row>
    <row r="2374" spans="1:69" x14ac:dyDescent="0.2">
      <c r="A2374" s="1" t="s">
        <v>7555</v>
      </c>
      <c r="B2374" s="8" t="s">
        <v>6215</v>
      </c>
      <c r="C2374" t="s">
        <v>294</v>
      </c>
      <c r="D2374" s="38">
        <v>5</v>
      </c>
      <c r="E2374" s="52"/>
      <c r="G2374" s="8">
        <v>4</v>
      </c>
      <c r="H2374" s="8">
        <v>4</v>
      </c>
      <c r="I2374" s="8">
        <v>1</v>
      </c>
      <c r="J2374" s="8">
        <v>1</v>
      </c>
      <c r="K2374" s="8">
        <v>1</v>
      </c>
      <c r="L2374" s="8">
        <v>1</v>
      </c>
      <c r="M2374" s="8">
        <v>1</v>
      </c>
      <c r="N2374" s="8">
        <v>1</v>
      </c>
      <c r="O2374" s="8">
        <v>1</v>
      </c>
      <c r="P2374" s="8">
        <v>1</v>
      </c>
      <c r="Q2374" s="36">
        <f t="shared" si="1968"/>
        <v>0</v>
      </c>
      <c r="R2374" s="36">
        <f t="shared" si="1956"/>
        <v>0</v>
      </c>
      <c r="S2374" s="36">
        <f t="shared" si="1957"/>
        <v>0</v>
      </c>
      <c r="T2374" s="36">
        <f t="shared" si="1958"/>
        <v>0</v>
      </c>
      <c r="U2374" s="36">
        <f t="shared" si="1959"/>
        <v>0</v>
      </c>
      <c r="V2374" s="36">
        <f t="shared" si="1960"/>
        <v>0</v>
      </c>
      <c r="W2374" s="45">
        <f t="shared" si="1961"/>
        <v>0</v>
      </c>
      <c r="X2374" s="50">
        <f t="shared" si="1962"/>
        <v>0</v>
      </c>
      <c r="Y2374" s="46">
        <f t="shared" si="1927"/>
        <v>25</v>
      </c>
      <c r="Z2374" s="46">
        <f t="shared" si="1928"/>
        <v>16</v>
      </c>
      <c r="AA2374" s="46">
        <f t="shared" si="1929"/>
        <v>9</v>
      </c>
      <c r="AB2374" s="46">
        <f t="shared" si="1930"/>
        <v>4</v>
      </c>
      <c r="AC2374" s="46">
        <f t="shared" si="1931"/>
        <v>1</v>
      </c>
      <c r="AD2374" s="46">
        <f t="shared" si="1932"/>
        <v>0</v>
      </c>
      <c r="AE2374" s="46">
        <f t="shared" si="1933"/>
        <v>0</v>
      </c>
      <c r="AF2374" s="46">
        <f t="shared" si="1934"/>
        <v>0</v>
      </c>
      <c r="AG2374" s="46">
        <f t="shared" si="1935"/>
        <v>0</v>
      </c>
      <c r="AH2374" s="46">
        <f t="shared" si="1936"/>
        <v>0</v>
      </c>
      <c r="AI2374" s="46">
        <f t="shared" si="1963"/>
        <v>0</v>
      </c>
      <c r="AJ2374" s="47">
        <f t="shared" si="1919"/>
        <v>0</v>
      </c>
      <c r="AK2374" s="47" t="e">
        <f t="shared" si="1920"/>
        <v>#DIV/0!</v>
      </c>
      <c r="AL2374" s="47" t="e">
        <f t="shared" si="1921"/>
        <v>#DIV/0!</v>
      </c>
      <c r="AM2374" s="47" t="e">
        <f t="shared" si="1922"/>
        <v>#DIV/0!</v>
      </c>
      <c r="AN2374" s="47" t="e">
        <f t="shared" si="1923"/>
        <v>#DIV/0!</v>
      </c>
      <c r="AO2374" s="47" t="e">
        <f t="shared" si="1924"/>
        <v>#DIV/0!</v>
      </c>
      <c r="AP2374" s="47">
        <f t="shared" si="1925"/>
        <v>0</v>
      </c>
      <c r="AQ2374" s="47">
        <f t="shared" si="1964"/>
        <v>0</v>
      </c>
      <c r="AR2374" s="1">
        <f t="shared" si="1926"/>
        <v>4</v>
      </c>
      <c r="AS2374" s="1">
        <f t="shared" si="1945"/>
        <v>1</v>
      </c>
      <c r="AT2374" s="1">
        <f t="shared" si="1946"/>
        <v>1</v>
      </c>
      <c r="AU2374" s="1">
        <f t="shared" si="1947"/>
        <v>1</v>
      </c>
      <c r="AV2374" s="1">
        <f t="shared" si="1948"/>
        <v>1</v>
      </c>
      <c r="AW2374" s="27">
        <f t="shared" si="1937"/>
        <v>8</v>
      </c>
      <c r="AX2374" s="41">
        <f t="shared" si="1965"/>
        <v>3.75</v>
      </c>
      <c r="AY2374" s="29">
        <f t="shared" si="1938"/>
        <v>1.5625</v>
      </c>
      <c r="AZ2374" s="29">
        <f t="shared" si="1939"/>
        <v>6.25E-2</v>
      </c>
      <c r="BA2374" s="29">
        <f t="shared" si="1940"/>
        <v>0.5625</v>
      </c>
      <c r="BB2374" s="29">
        <f t="shared" si="1941"/>
        <v>3.0625</v>
      </c>
      <c r="BC2374" s="29">
        <f t="shared" si="1942"/>
        <v>7.5625</v>
      </c>
      <c r="BD2374" s="29">
        <f t="shared" si="1943"/>
        <v>6.25</v>
      </c>
      <c r="BE2374" s="29">
        <f t="shared" si="1943"/>
        <v>6.25E-2</v>
      </c>
      <c r="BF2374" s="29">
        <f t="shared" si="1943"/>
        <v>0.5625</v>
      </c>
      <c r="BG2374" s="29">
        <f t="shared" si="1943"/>
        <v>3.0625</v>
      </c>
      <c r="BH2374" s="29">
        <f t="shared" si="1944"/>
        <v>7.5625</v>
      </c>
      <c r="BI2374" s="29">
        <f t="shared" si="1966"/>
        <v>2.5</v>
      </c>
      <c r="BJ2374" s="28">
        <f t="shared" si="1949"/>
        <v>1.5811388300841898</v>
      </c>
      <c r="BK2374" s="28">
        <f t="shared" si="1950"/>
        <v>1.9764235376052366</v>
      </c>
      <c r="BL2374" s="28">
        <f t="shared" si="1951"/>
        <v>3.9528470752104748E-3</v>
      </c>
      <c r="BM2374" s="28">
        <f t="shared" si="1952"/>
        <v>-0.10672687103068279</v>
      </c>
      <c r="BN2374" s="28">
        <f t="shared" si="1953"/>
        <v>-1.3558265467971928</v>
      </c>
      <c r="BO2374" s="28">
        <f t="shared" si="1954"/>
        <v>-5.2612394571051402</v>
      </c>
      <c r="BP2374" s="28">
        <f t="shared" si="1955"/>
        <v>0.19047619047619047</v>
      </c>
      <c r="BQ2374" s="28">
        <f t="shared" si="1967"/>
        <v>-0.90350790290525118</v>
      </c>
    </row>
    <row r="2375" spans="1:69" x14ac:dyDescent="0.2">
      <c r="A2375" s="1" t="s">
        <v>7555</v>
      </c>
      <c r="B2375" s="8" t="s">
        <v>6217</v>
      </c>
      <c r="C2375"/>
      <c r="D2375" s="38"/>
      <c r="E2375" s="52" t="s">
        <v>6218</v>
      </c>
      <c r="G2375" s="8"/>
      <c r="H2375" s="8"/>
      <c r="I2375" s="8"/>
      <c r="J2375" s="8"/>
      <c r="K2375" s="8"/>
      <c r="L2375" s="8"/>
      <c r="M2375" s="8"/>
      <c r="N2375" s="8"/>
      <c r="O2375" s="8"/>
      <c r="P2375" s="8"/>
      <c r="Q2375" s="36">
        <f t="shared" si="1968"/>
        <v>0</v>
      </c>
      <c r="R2375" s="36">
        <f t="shared" si="1956"/>
        <v>0</v>
      </c>
      <c r="S2375" s="36">
        <f t="shared" si="1957"/>
        <v>0</v>
      </c>
      <c r="T2375" s="36">
        <f t="shared" si="1958"/>
        <v>0</v>
      </c>
      <c r="U2375" s="36">
        <f t="shared" si="1959"/>
        <v>0</v>
      </c>
      <c r="V2375" s="36">
        <f t="shared" si="1960"/>
        <v>0</v>
      </c>
      <c r="W2375" s="45">
        <f t="shared" si="1961"/>
        <v>0</v>
      </c>
      <c r="X2375" s="50">
        <f t="shared" si="1962"/>
        <v>0</v>
      </c>
      <c r="Y2375" s="46">
        <f t="shared" si="1927"/>
        <v>25</v>
      </c>
      <c r="Z2375" s="46">
        <f t="shared" si="1928"/>
        <v>16</v>
      </c>
      <c r="AA2375" s="46">
        <f t="shared" si="1929"/>
        <v>9</v>
      </c>
      <c r="AB2375" s="46">
        <f t="shared" si="1930"/>
        <v>4</v>
      </c>
      <c r="AC2375" s="46">
        <f t="shared" si="1931"/>
        <v>1</v>
      </c>
      <c r="AD2375" s="46">
        <f t="shared" si="1932"/>
        <v>0</v>
      </c>
      <c r="AE2375" s="46">
        <f t="shared" si="1933"/>
        <v>0</v>
      </c>
      <c r="AF2375" s="46">
        <f t="shared" si="1934"/>
        <v>0</v>
      </c>
      <c r="AG2375" s="46">
        <f t="shared" si="1935"/>
        <v>0</v>
      </c>
      <c r="AH2375" s="46">
        <f t="shared" si="1936"/>
        <v>0</v>
      </c>
      <c r="AI2375" s="46">
        <f t="shared" si="1963"/>
        <v>0</v>
      </c>
      <c r="AJ2375" s="47">
        <f t="shared" si="1919"/>
        <v>0</v>
      </c>
      <c r="AK2375" s="47" t="e">
        <f t="shared" si="1920"/>
        <v>#DIV/0!</v>
      </c>
      <c r="AL2375" s="47" t="e">
        <f t="shared" si="1921"/>
        <v>#DIV/0!</v>
      </c>
      <c r="AM2375" s="47" t="e">
        <f t="shared" si="1922"/>
        <v>#DIV/0!</v>
      </c>
      <c r="AN2375" s="47" t="e">
        <f t="shared" si="1923"/>
        <v>#DIV/0!</v>
      </c>
      <c r="AO2375" s="47" t="e">
        <f t="shared" si="1924"/>
        <v>#DIV/0!</v>
      </c>
      <c r="AP2375" s="47">
        <f t="shared" si="1925"/>
        <v>0</v>
      </c>
      <c r="AQ2375" s="47">
        <f t="shared" si="1964"/>
        <v>0</v>
      </c>
      <c r="AR2375" s="1">
        <f t="shared" si="1926"/>
        <v>0</v>
      </c>
      <c r="AS2375" s="1">
        <f t="shared" si="1945"/>
        <v>0</v>
      </c>
      <c r="AT2375" s="1">
        <f t="shared" si="1946"/>
        <v>0</v>
      </c>
      <c r="AU2375" s="1">
        <f t="shared" si="1947"/>
        <v>0</v>
      </c>
      <c r="AV2375" s="1">
        <f t="shared" si="1948"/>
        <v>0</v>
      </c>
      <c r="AW2375" s="27">
        <f t="shared" si="1937"/>
        <v>0</v>
      </c>
      <c r="AX2375" s="41">
        <f t="shared" si="1965"/>
        <v>0</v>
      </c>
      <c r="AY2375" s="29">
        <f t="shared" si="1938"/>
        <v>25</v>
      </c>
      <c r="AZ2375" s="29">
        <f t="shared" si="1939"/>
        <v>16</v>
      </c>
      <c r="BA2375" s="29">
        <f t="shared" si="1940"/>
        <v>9</v>
      </c>
      <c r="BB2375" s="29">
        <f t="shared" si="1941"/>
        <v>4</v>
      </c>
      <c r="BC2375" s="29">
        <f t="shared" si="1942"/>
        <v>1</v>
      </c>
      <c r="BD2375" s="29">
        <f t="shared" si="1943"/>
        <v>0</v>
      </c>
      <c r="BE2375" s="29">
        <f t="shared" si="1943"/>
        <v>0</v>
      </c>
      <c r="BF2375" s="29">
        <f t="shared" si="1943"/>
        <v>0</v>
      </c>
      <c r="BG2375" s="29">
        <f t="shared" si="1943"/>
        <v>0</v>
      </c>
      <c r="BH2375" s="29">
        <f t="shared" si="1944"/>
        <v>0</v>
      </c>
      <c r="BI2375" s="29">
        <f t="shared" si="1966"/>
        <v>0</v>
      </c>
      <c r="BJ2375" s="28">
        <f t="shared" si="1949"/>
        <v>0</v>
      </c>
      <c r="BK2375" s="28" t="e">
        <f t="shared" si="1950"/>
        <v>#DIV/0!</v>
      </c>
      <c r="BL2375" s="28" t="e">
        <f t="shared" si="1951"/>
        <v>#DIV/0!</v>
      </c>
      <c r="BM2375" s="28" t="e">
        <f t="shared" si="1952"/>
        <v>#DIV/0!</v>
      </c>
      <c r="BN2375" s="28" t="e">
        <f t="shared" si="1953"/>
        <v>#DIV/0!</v>
      </c>
      <c r="BO2375" s="28" t="e">
        <f t="shared" si="1954"/>
        <v>#DIV/0!</v>
      </c>
      <c r="BP2375" s="28">
        <f t="shared" si="1955"/>
        <v>0</v>
      </c>
      <c r="BQ2375" s="28">
        <f t="shared" si="1967"/>
        <v>0</v>
      </c>
    </row>
    <row r="2376" spans="1:69" x14ac:dyDescent="0.2">
      <c r="A2376" s="1" t="s">
        <v>7555</v>
      </c>
      <c r="B2376" s="8" t="s">
        <v>6220</v>
      </c>
      <c r="C2376"/>
      <c r="D2376" s="38"/>
      <c r="E2376" s="52"/>
      <c r="G2376" s="8"/>
      <c r="H2376" s="8"/>
      <c r="I2376" s="8"/>
      <c r="J2376" s="8"/>
      <c r="K2376" s="8"/>
      <c r="L2376" s="8"/>
      <c r="M2376" s="8"/>
      <c r="N2376" s="8"/>
      <c r="O2376" s="8"/>
      <c r="P2376" s="8"/>
      <c r="Q2376" s="36">
        <f t="shared" si="1968"/>
        <v>0</v>
      </c>
      <c r="R2376" s="36">
        <f t="shared" si="1956"/>
        <v>0</v>
      </c>
      <c r="S2376" s="36">
        <f t="shared" si="1957"/>
        <v>0</v>
      </c>
      <c r="T2376" s="36">
        <f t="shared" si="1958"/>
        <v>0</v>
      </c>
      <c r="U2376" s="36">
        <f t="shared" si="1959"/>
        <v>0</v>
      </c>
      <c r="V2376" s="36">
        <f t="shared" si="1960"/>
        <v>0</v>
      </c>
      <c r="W2376" s="45">
        <f t="shared" si="1961"/>
        <v>0</v>
      </c>
      <c r="X2376" s="50">
        <f t="shared" si="1962"/>
        <v>0</v>
      </c>
      <c r="Y2376" s="46">
        <f t="shared" si="1927"/>
        <v>25</v>
      </c>
      <c r="Z2376" s="46">
        <f t="shared" si="1928"/>
        <v>16</v>
      </c>
      <c r="AA2376" s="46">
        <f t="shared" si="1929"/>
        <v>9</v>
      </c>
      <c r="AB2376" s="46">
        <f t="shared" si="1930"/>
        <v>4</v>
      </c>
      <c r="AC2376" s="46">
        <f t="shared" si="1931"/>
        <v>1</v>
      </c>
      <c r="AD2376" s="46">
        <f t="shared" si="1932"/>
        <v>0</v>
      </c>
      <c r="AE2376" s="46">
        <f t="shared" si="1933"/>
        <v>0</v>
      </c>
      <c r="AF2376" s="46">
        <f t="shared" si="1934"/>
        <v>0</v>
      </c>
      <c r="AG2376" s="46">
        <f t="shared" si="1935"/>
        <v>0</v>
      </c>
      <c r="AH2376" s="46">
        <f t="shared" si="1936"/>
        <v>0</v>
      </c>
      <c r="AI2376" s="46">
        <f t="shared" si="1963"/>
        <v>0</v>
      </c>
      <c r="AJ2376" s="47">
        <f t="shared" si="1919"/>
        <v>0</v>
      </c>
      <c r="AK2376" s="47" t="e">
        <f t="shared" si="1920"/>
        <v>#DIV/0!</v>
      </c>
      <c r="AL2376" s="47" t="e">
        <f t="shared" si="1921"/>
        <v>#DIV/0!</v>
      </c>
      <c r="AM2376" s="47" t="e">
        <f t="shared" si="1922"/>
        <v>#DIV/0!</v>
      </c>
      <c r="AN2376" s="47" t="e">
        <f t="shared" si="1923"/>
        <v>#DIV/0!</v>
      </c>
      <c r="AO2376" s="47" t="e">
        <f t="shared" si="1924"/>
        <v>#DIV/0!</v>
      </c>
      <c r="AP2376" s="47">
        <f t="shared" si="1925"/>
        <v>0</v>
      </c>
      <c r="AQ2376" s="47">
        <f t="shared" si="1964"/>
        <v>0</v>
      </c>
      <c r="AR2376" s="1">
        <f t="shared" si="1926"/>
        <v>0</v>
      </c>
      <c r="AS2376" s="1">
        <f t="shared" si="1945"/>
        <v>0</v>
      </c>
      <c r="AT2376" s="1">
        <f t="shared" si="1946"/>
        <v>0</v>
      </c>
      <c r="AU2376" s="1">
        <f t="shared" si="1947"/>
        <v>0</v>
      </c>
      <c r="AV2376" s="1">
        <f t="shared" si="1948"/>
        <v>0</v>
      </c>
      <c r="AW2376" s="27">
        <f t="shared" si="1937"/>
        <v>0</v>
      </c>
      <c r="AX2376" s="41">
        <f t="shared" si="1965"/>
        <v>0</v>
      </c>
      <c r="AY2376" s="29">
        <f t="shared" si="1938"/>
        <v>25</v>
      </c>
      <c r="AZ2376" s="29">
        <f t="shared" si="1939"/>
        <v>16</v>
      </c>
      <c r="BA2376" s="29">
        <f t="shared" si="1940"/>
        <v>9</v>
      </c>
      <c r="BB2376" s="29">
        <f t="shared" si="1941"/>
        <v>4</v>
      </c>
      <c r="BC2376" s="29">
        <f t="shared" si="1942"/>
        <v>1</v>
      </c>
      <c r="BD2376" s="29">
        <f t="shared" si="1943"/>
        <v>0</v>
      </c>
      <c r="BE2376" s="29">
        <f t="shared" si="1943"/>
        <v>0</v>
      </c>
      <c r="BF2376" s="29">
        <f t="shared" si="1943"/>
        <v>0</v>
      </c>
      <c r="BG2376" s="29">
        <f t="shared" si="1943"/>
        <v>0</v>
      </c>
      <c r="BH2376" s="29">
        <f t="shared" si="1944"/>
        <v>0</v>
      </c>
      <c r="BI2376" s="29">
        <f t="shared" si="1966"/>
        <v>0</v>
      </c>
      <c r="BJ2376" s="28">
        <f t="shared" si="1949"/>
        <v>0</v>
      </c>
      <c r="BK2376" s="28" t="e">
        <f t="shared" si="1950"/>
        <v>#DIV/0!</v>
      </c>
      <c r="BL2376" s="28" t="e">
        <f t="shared" si="1951"/>
        <v>#DIV/0!</v>
      </c>
      <c r="BM2376" s="28" t="e">
        <f t="shared" si="1952"/>
        <v>#DIV/0!</v>
      </c>
      <c r="BN2376" s="28" t="e">
        <f t="shared" si="1953"/>
        <v>#DIV/0!</v>
      </c>
      <c r="BO2376" s="28" t="e">
        <f t="shared" si="1954"/>
        <v>#DIV/0!</v>
      </c>
      <c r="BP2376" s="28">
        <f t="shared" si="1955"/>
        <v>0</v>
      </c>
      <c r="BQ2376" s="28">
        <f t="shared" si="1967"/>
        <v>0</v>
      </c>
    </row>
    <row r="2377" spans="1:69" x14ac:dyDescent="0.2">
      <c r="A2377" s="1" t="s">
        <v>7555</v>
      </c>
      <c r="B2377" s="8" t="s">
        <v>6222</v>
      </c>
      <c r="C2377" t="s">
        <v>100</v>
      </c>
      <c r="D2377" s="38">
        <v>544</v>
      </c>
      <c r="E2377" s="52" t="s">
        <v>6223</v>
      </c>
      <c r="G2377" s="8">
        <v>315</v>
      </c>
      <c r="H2377" s="8">
        <v>56</v>
      </c>
      <c r="I2377" s="8">
        <v>99</v>
      </c>
      <c r="J2377" s="8">
        <v>10</v>
      </c>
      <c r="K2377" s="8">
        <v>73</v>
      </c>
      <c r="L2377" s="8">
        <v>10</v>
      </c>
      <c r="M2377" s="8">
        <v>27</v>
      </c>
      <c r="N2377" s="8">
        <v>10</v>
      </c>
      <c r="O2377" s="8">
        <v>30</v>
      </c>
      <c r="P2377" s="8">
        <v>14</v>
      </c>
      <c r="Q2377" s="36">
        <f t="shared" si="1968"/>
        <v>259</v>
      </c>
      <c r="R2377" s="36">
        <f t="shared" si="1956"/>
        <v>89</v>
      </c>
      <c r="S2377" s="36">
        <f t="shared" si="1957"/>
        <v>63</v>
      </c>
      <c r="T2377" s="36">
        <f t="shared" si="1958"/>
        <v>17</v>
      </c>
      <c r="U2377" s="36">
        <f t="shared" si="1959"/>
        <v>16</v>
      </c>
      <c r="V2377" s="36">
        <f t="shared" si="1960"/>
        <v>1890</v>
      </c>
      <c r="W2377" s="45">
        <f t="shared" si="1961"/>
        <v>444</v>
      </c>
      <c r="X2377" s="50">
        <f t="shared" si="1962"/>
        <v>4.256756756756757</v>
      </c>
      <c r="Y2377" s="46">
        <f t="shared" si="1927"/>
        <v>0.5524105186267344</v>
      </c>
      <c r="Z2377" s="46">
        <f t="shared" si="1928"/>
        <v>6.5924032140248487E-2</v>
      </c>
      <c r="AA2377" s="46">
        <f t="shared" si="1929"/>
        <v>1.5794375456537626</v>
      </c>
      <c r="AB2377" s="46">
        <f t="shared" si="1930"/>
        <v>5.0929510591672766</v>
      </c>
      <c r="AC2377" s="46">
        <f t="shared" si="1931"/>
        <v>10.606464572680791</v>
      </c>
      <c r="AD2377" s="46">
        <f t="shared" si="1932"/>
        <v>143.07432432432421</v>
      </c>
      <c r="AE2377" s="46">
        <f t="shared" si="1933"/>
        <v>5.8672388604821153</v>
      </c>
      <c r="AF2377" s="46">
        <f t="shared" si="1934"/>
        <v>99.504565376187045</v>
      </c>
      <c r="AG2377" s="46">
        <f t="shared" si="1935"/>
        <v>86.580168005843703</v>
      </c>
      <c r="AH2377" s="46">
        <f t="shared" si="1936"/>
        <v>169.70343316289265</v>
      </c>
      <c r="AI2377" s="46">
        <f t="shared" si="1963"/>
        <v>1.1393447623695929</v>
      </c>
      <c r="AJ2377" s="47">
        <f t="shared" si="1919"/>
        <v>1.067400937965483</v>
      </c>
      <c r="AK2377" s="47">
        <f t="shared" si="1920"/>
        <v>87.439956537842534</v>
      </c>
      <c r="AL2377" s="47">
        <f t="shared" si="1921"/>
        <v>-1.2387193165293955</v>
      </c>
      <c r="AM2377" s="47">
        <f t="shared" si="1922"/>
        <v>-102.82802527474742</v>
      </c>
      <c r="AN2377" s="47">
        <f t="shared" si="1923"/>
        <v>-160.66468812411782</v>
      </c>
      <c r="AO2377" s="47">
        <f t="shared" si="1924"/>
        <v>-454.45743284819406</v>
      </c>
      <c r="AP2377" s="47">
        <f t="shared" si="1925"/>
        <v>2.2675505347129303E-3</v>
      </c>
      <c r="AQ2377" s="47">
        <f t="shared" si="1964"/>
        <v>-1.4325225764656411</v>
      </c>
      <c r="AR2377" s="1">
        <f t="shared" si="1926"/>
        <v>56</v>
      </c>
      <c r="AS2377" s="1">
        <f t="shared" si="1945"/>
        <v>10</v>
      </c>
      <c r="AT2377" s="1">
        <f t="shared" si="1946"/>
        <v>10</v>
      </c>
      <c r="AU2377" s="1">
        <f t="shared" si="1947"/>
        <v>10</v>
      </c>
      <c r="AV2377" s="1">
        <f t="shared" si="1948"/>
        <v>14</v>
      </c>
      <c r="AW2377" s="27">
        <f t="shared" si="1937"/>
        <v>100</v>
      </c>
      <c r="AX2377" s="41">
        <f t="shared" si="1965"/>
        <v>3.84</v>
      </c>
      <c r="AY2377" s="29">
        <f t="shared" si="1938"/>
        <v>1.3456000000000004</v>
      </c>
      <c r="AZ2377" s="29">
        <f t="shared" si="1939"/>
        <v>2.5600000000000046E-2</v>
      </c>
      <c r="BA2377" s="29">
        <f t="shared" si="1940"/>
        <v>0.70559999999999978</v>
      </c>
      <c r="BB2377" s="29">
        <f t="shared" si="1941"/>
        <v>3.3855999999999993</v>
      </c>
      <c r="BC2377" s="29">
        <f t="shared" si="1942"/>
        <v>8.0655999999999999</v>
      </c>
      <c r="BD2377" s="29">
        <f t="shared" si="1943"/>
        <v>75.353600000000014</v>
      </c>
      <c r="BE2377" s="29">
        <f t="shared" si="1943"/>
        <v>0.25600000000000045</v>
      </c>
      <c r="BF2377" s="29">
        <f t="shared" si="1943"/>
        <v>7.0559999999999974</v>
      </c>
      <c r="BG2377" s="29">
        <f t="shared" si="1943"/>
        <v>33.855999999999995</v>
      </c>
      <c r="BH2377" s="29">
        <f t="shared" si="1944"/>
        <v>112.91839999999999</v>
      </c>
      <c r="BI2377" s="29">
        <f t="shared" si="1966"/>
        <v>2.3175757575757574</v>
      </c>
      <c r="BJ2377" s="28">
        <f t="shared" si="1949"/>
        <v>1.5223586166129706</v>
      </c>
      <c r="BK2377" s="28">
        <f t="shared" si="1950"/>
        <v>24.774852959793577</v>
      </c>
      <c r="BL2377" s="28">
        <f t="shared" si="1951"/>
        <v>1.1609380322414034E-2</v>
      </c>
      <c r="BM2377" s="28">
        <f t="shared" si="1952"/>
        <v>-1.6799136119668125</v>
      </c>
      <c r="BN2377" s="28">
        <f t="shared" si="1953"/>
        <v>-17.65641629785139</v>
      </c>
      <c r="BO2377" s="28">
        <f t="shared" si="1954"/>
        <v>-90.893357637589432</v>
      </c>
      <c r="BP2377" s="28">
        <f t="shared" si="1955"/>
        <v>1.0307153164296021E-2</v>
      </c>
      <c r="BQ2377" s="28">
        <f t="shared" si="1967"/>
        <v>-0.8806764090629936</v>
      </c>
    </row>
    <row r="2378" spans="1:69" x14ac:dyDescent="0.2">
      <c r="A2378" s="1" t="s">
        <v>7555</v>
      </c>
      <c r="B2378" s="8" t="s">
        <v>6225</v>
      </c>
      <c r="C2378"/>
      <c r="D2378" s="38"/>
      <c r="E2378" s="52" t="s">
        <v>6226</v>
      </c>
      <c r="G2378" s="8"/>
      <c r="H2378" s="8"/>
      <c r="I2378" s="8"/>
      <c r="J2378" s="8"/>
      <c r="K2378" s="8"/>
      <c r="L2378" s="8"/>
      <c r="M2378" s="8"/>
      <c r="N2378" s="8"/>
      <c r="O2378" s="8"/>
      <c r="P2378" s="8"/>
      <c r="Q2378" s="36">
        <f t="shared" si="1968"/>
        <v>0</v>
      </c>
      <c r="R2378" s="36">
        <f t="shared" si="1956"/>
        <v>0</v>
      </c>
      <c r="S2378" s="36">
        <f t="shared" si="1957"/>
        <v>0</v>
      </c>
      <c r="T2378" s="36">
        <f t="shared" si="1958"/>
        <v>0</v>
      </c>
      <c r="U2378" s="36">
        <f t="shared" si="1959"/>
        <v>0</v>
      </c>
      <c r="V2378" s="36">
        <f t="shared" si="1960"/>
        <v>0</v>
      </c>
      <c r="W2378" s="45">
        <f t="shared" si="1961"/>
        <v>0</v>
      </c>
      <c r="X2378" s="50">
        <f t="shared" si="1962"/>
        <v>0</v>
      </c>
      <c r="Y2378" s="46">
        <f t="shared" si="1927"/>
        <v>25</v>
      </c>
      <c r="Z2378" s="46">
        <f t="shared" si="1928"/>
        <v>16</v>
      </c>
      <c r="AA2378" s="46">
        <f t="shared" si="1929"/>
        <v>9</v>
      </c>
      <c r="AB2378" s="46">
        <f t="shared" si="1930"/>
        <v>4</v>
      </c>
      <c r="AC2378" s="46">
        <f t="shared" si="1931"/>
        <v>1</v>
      </c>
      <c r="AD2378" s="46">
        <f t="shared" si="1932"/>
        <v>0</v>
      </c>
      <c r="AE2378" s="46">
        <f t="shared" si="1933"/>
        <v>0</v>
      </c>
      <c r="AF2378" s="46">
        <f t="shared" si="1934"/>
        <v>0</v>
      </c>
      <c r="AG2378" s="46">
        <f t="shared" si="1935"/>
        <v>0</v>
      </c>
      <c r="AH2378" s="46">
        <f t="shared" si="1936"/>
        <v>0</v>
      </c>
      <c r="AI2378" s="46">
        <f t="shared" si="1963"/>
        <v>0</v>
      </c>
      <c r="AJ2378" s="47">
        <f t="shared" si="1919"/>
        <v>0</v>
      </c>
      <c r="AK2378" s="47" t="e">
        <f t="shared" si="1920"/>
        <v>#DIV/0!</v>
      </c>
      <c r="AL2378" s="47" t="e">
        <f t="shared" si="1921"/>
        <v>#DIV/0!</v>
      </c>
      <c r="AM2378" s="47" t="e">
        <f t="shared" si="1922"/>
        <v>#DIV/0!</v>
      </c>
      <c r="AN2378" s="47" t="e">
        <f t="shared" si="1923"/>
        <v>#DIV/0!</v>
      </c>
      <c r="AO2378" s="47" t="e">
        <f t="shared" si="1924"/>
        <v>#DIV/0!</v>
      </c>
      <c r="AP2378" s="47">
        <f t="shared" si="1925"/>
        <v>0</v>
      </c>
      <c r="AQ2378" s="47">
        <f t="shared" si="1964"/>
        <v>0</v>
      </c>
      <c r="AR2378" s="1">
        <f t="shared" si="1926"/>
        <v>0</v>
      </c>
      <c r="AS2378" s="1">
        <f t="shared" si="1945"/>
        <v>0</v>
      </c>
      <c r="AT2378" s="1">
        <f t="shared" si="1946"/>
        <v>0</v>
      </c>
      <c r="AU2378" s="1">
        <f t="shared" si="1947"/>
        <v>0</v>
      </c>
      <c r="AV2378" s="1">
        <f t="shared" si="1948"/>
        <v>0</v>
      </c>
      <c r="AW2378" s="27">
        <f t="shared" si="1937"/>
        <v>0</v>
      </c>
      <c r="AX2378" s="41">
        <f t="shared" si="1965"/>
        <v>0</v>
      </c>
      <c r="AY2378" s="29">
        <f t="shared" si="1938"/>
        <v>25</v>
      </c>
      <c r="AZ2378" s="29">
        <f t="shared" si="1939"/>
        <v>16</v>
      </c>
      <c r="BA2378" s="29">
        <f t="shared" si="1940"/>
        <v>9</v>
      </c>
      <c r="BB2378" s="29">
        <f t="shared" si="1941"/>
        <v>4</v>
      </c>
      <c r="BC2378" s="29">
        <f t="shared" si="1942"/>
        <v>1</v>
      </c>
      <c r="BD2378" s="29">
        <f t="shared" si="1943"/>
        <v>0</v>
      </c>
      <c r="BE2378" s="29">
        <f t="shared" si="1943"/>
        <v>0</v>
      </c>
      <c r="BF2378" s="29">
        <f t="shared" si="1943"/>
        <v>0</v>
      </c>
      <c r="BG2378" s="29">
        <f t="shared" si="1943"/>
        <v>0</v>
      </c>
      <c r="BH2378" s="29">
        <f t="shared" si="1944"/>
        <v>0</v>
      </c>
      <c r="BI2378" s="29">
        <f t="shared" si="1966"/>
        <v>0</v>
      </c>
      <c r="BJ2378" s="28">
        <f t="shared" si="1949"/>
        <v>0</v>
      </c>
      <c r="BK2378" s="28" t="e">
        <f t="shared" si="1950"/>
        <v>#DIV/0!</v>
      </c>
      <c r="BL2378" s="28" t="e">
        <f t="shared" si="1951"/>
        <v>#DIV/0!</v>
      </c>
      <c r="BM2378" s="28" t="e">
        <f t="shared" si="1952"/>
        <v>#DIV/0!</v>
      </c>
      <c r="BN2378" s="28" t="e">
        <f t="shared" si="1953"/>
        <v>#DIV/0!</v>
      </c>
      <c r="BO2378" s="28" t="e">
        <f t="shared" si="1954"/>
        <v>#DIV/0!</v>
      </c>
      <c r="BP2378" s="28">
        <f t="shared" si="1955"/>
        <v>0</v>
      </c>
      <c r="BQ2378" s="28">
        <f t="shared" si="1967"/>
        <v>0</v>
      </c>
    </row>
    <row r="2379" spans="1:69" x14ac:dyDescent="0.2">
      <c r="A2379" s="1" t="s">
        <v>7555</v>
      </c>
      <c r="B2379" s="8" t="s">
        <v>6228</v>
      </c>
      <c r="C2379"/>
      <c r="D2379" s="38"/>
      <c r="E2379" s="52" t="s">
        <v>6229</v>
      </c>
      <c r="G2379" s="8"/>
      <c r="H2379" s="8"/>
      <c r="I2379" s="8"/>
      <c r="J2379" s="8"/>
      <c r="K2379" s="8"/>
      <c r="L2379" s="8"/>
      <c r="M2379" s="8"/>
      <c r="N2379" s="8"/>
      <c r="O2379" s="8"/>
      <c r="P2379" s="8"/>
      <c r="Q2379" s="36">
        <f t="shared" si="1968"/>
        <v>0</v>
      </c>
      <c r="R2379" s="36">
        <f t="shared" si="1956"/>
        <v>0</v>
      </c>
      <c r="S2379" s="36">
        <f t="shared" si="1957"/>
        <v>0</v>
      </c>
      <c r="T2379" s="36">
        <f t="shared" si="1958"/>
        <v>0</v>
      </c>
      <c r="U2379" s="36">
        <f t="shared" si="1959"/>
        <v>0</v>
      </c>
      <c r="V2379" s="36">
        <f t="shared" si="1960"/>
        <v>0</v>
      </c>
      <c r="W2379" s="45">
        <f t="shared" si="1961"/>
        <v>0</v>
      </c>
      <c r="X2379" s="50">
        <f t="shared" si="1962"/>
        <v>0</v>
      </c>
      <c r="Y2379" s="46">
        <f t="shared" si="1927"/>
        <v>25</v>
      </c>
      <c r="Z2379" s="46">
        <f t="shared" si="1928"/>
        <v>16</v>
      </c>
      <c r="AA2379" s="46">
        <f t="shared" si="1929"/>
        <v>9</v>
      </c>
      <c r="AB2379" s="46">
        <f t="shared" si="1930"/>
        <v>4</v>
      </c>
      <c r="AC2379" s="46">
        <f t="shared" si="1931"/>
        <v>1</v>
      </c>
      <c r="AD2379" s="46">
        <f t="shared" si="1932"/>
        <v>0</v>
      </c>
      <c r="AE2379" s="46">
        <f t="shared" si="1933"/>
        <v>0</v>
      </c>
      <c r="AF2379" s="46">
        <f t="shared" si="1934"/>
        <v>0</v>
      </c>
      <c r="AG2379" s="46">
        <f t="shared" si="1935"/>
        <v>0</v>
      </c>
      <c r="AH2379" s="46">
        <f t="shared" si="1936"/>
        <v>0</v>
      </c>
      <c r="AI2379" s="46">
        <f t="shared" si="1963"/>
        <v>0</v>
      </c>
      <c r="AJ2379" s="47">
        <f t="shared" si="1919"/>
        <v>0</v>
      </c>
      <c r="AK2379" s="47" t="e">
        <f t="shared" si="1920"/>
        <v>#DIV/0!</v>
      </c>
      <c r="AL2379" s="47" t="e">
        <f t="shared" si="1921"/>
        <v>#DIV/0!</v>
      </c>
      <c r="AM2379" s="47" t="e">
        <f t="shared" si="1922"/>
        <v>#DIV/0!</v>
      </c>
      <c r="AN2379" s="47" t="e">
        <f t="shared" si="1923"/>
        <v>#DIV/0!</v>
      </c>
      <c r="AO2379" s="47" t="e">
        <f t="shared" si="1924"/>
        <v>#DIV/0!</v>
      </c>
      <c r="AP2379" s="47">
        <f t="shared" si="1925"/>
        <v>0</v>
      </c>
      <c r="AQ2379" s="47">
        <f t="shared" si="1964"/>
        <v>0</v>
      </c>
      <c r="AR2379" s="1">
        <f t="shared" si="1926"/>
        <v>0</v>
      </c>
      <c r="AS2379" s="1">
        <f t="shared" si="1945"/>
        <v>0</v>
      </c>
      <c r="AT2379" s="1">
        <f t="shared" si="1946"/>
        <v>0</v>
      </c>
      <c r="AU2379" s="1">
        <f t="shared" si="1947"/>
        <v>0</v>
      </c>
      <c r="AV2379" s="1">
        <f t="shared" si="1948"/>
        <v>0</v>
      </c>
      <c r="AW2379" s="27">
        <f t="shared" si="1937"/>
        <v>0</v>
      </c>
      <c r="AX2379" s="41">
        <f t="shared" si="1965"/>
        <v>0</v>
      </c>
      <c r="AY2379" s="29">
        <f t="shared" si="1938"/>
        <v>25</v>
      </c>
      <c r="AZ2379" s="29">
        <f t="shared" si="1939"/>
        <v>16</v>
      </c>
      <c r="BA2379" s="29">
        <f t="shared" si="1940"/>
        <v>9</v>
      </c>
      <c r="BB2379" s="29">
        <f t="shared" si="1941"/>
        <v>4</v>
      </c>
      <c r="BC2379" s="29">
        <f t="shared" si="1942"/>
        <v>1</v>
      </c>
      <c r="BD2379" s="29">
        <f t="shared" si="1943"/>
        <v>0</v>
      </c>
      <c r="BE2379" s="29">
        <f t="shared" si="1943"/>
        <v>0</v>
      </c>
      <c r="BF2379" s="29">
        <f t="shared" si="1943"/>
        <v>0</v>
      </c>
      <c r="BG2379" s="29">
        <f t="shared" si="1943"/>
        <v>0</v>
      </c>
      <c r="BH2379" s="29">
        <f t="shared" si="1944"/>
        <v>0</v>
      </c>
      <c r="BI2379" s="29">
        <f t="shared" si="1966"/>
        <v>0</v>
      </c>
      <c r="BJ2379" s="28">
        <f t="shared" si="1949"/>
        <v>0</v>
      </c>
      <c r="BK2379" s="28" t="e">
        <f t="shared" si="1950"/>
        <v>#DIV/0!</v>
      </c>
      <c r="BL2379" s="28" t="e">
        <f t="shared" si="1951"/>
        <v>#DIV/0!</v>
      </c>
      <c r="BM2379" s="28" t="e">
        <f t="shared" si="1952"/>
        <v>#DIV/0!</v>
      </c>
      <c r="BN2379" s="28" t="e">
        <f t="shared" si="1953"/>
        <v>#DIV/0!</v>
      </c>
      <c r="BO2379" s="28" t="e">
        <f t="shared" si="1954"/>
        <v>#DIV/0!</v>
      </c>
      <c r="BP2379" s="28">
        <f t="shared" si="1955"/>
        <v>0</v>
      </c>
      <c r="BQ2379" s="28">
        <f t="shared" si="1967"/>
        <v>0</v>
      </c>
    </row>
    <row r="2380" spans="1:69" x14ac:dyDescent="0.2">
      <c r="A2380" s="1" t="s">
        <v>7555</v>
      </c>
      <c r="B2380" s="8" t="s">
        <v>6231</v>
      </c>
      <c r="C2380" t="s">
        <v>56</v>
      </c>
      <c r="D2380" s="38">
        <v>1</v>
      </c>
      <c r="E2380" s="52" t="s">
        <v>4384</v>
      </c>
      <c r="G2380" s="8">
        <v>1</v>
      </c>
      <c r="H2380" s="8">
        <v>0</v>
      </c>
      <c r="I2380" s="8">
        <v>1</v>
      </c>
      <c r="J2380" s="8">
        <v>0</v>
      </c>
      <c r="K2380" s="8">
        <v>1</v>
      </c>
      <c r="L2380" s="8">
        <v>0</v>
      </c>
      <c r="M2380" s="8">
        <v>1</v>
      </c>
      <c r="N2380" s="8">
        <v>0</v>
      </c>
      <c r="O2380" s="8">
        <v>1</v>
      </c>
      <c r="P2380" s="8">
        <v>0</v>
      </c>
      <c r="Q2380" s="36">
        <f t="shared" si="1968"/>
        <v>1</v>
      </c>
      <c r="R2380" s="36">
        <f t="shared" si="1956"/>
        <v>1</v>
      </c>
      <c r="S2380" s="36">
        <f t="shared" si="1957"/>
        <v>1</v>
      </c>
      <c r="T2380" s="36">
        <f t="shared" si="1958"/>
        <v>1</v>
      </c>
      <c r="U2380" s="36">
        <f t="shared" si="1959"/>
        <v>1</v>
      </c>
      <c r="V2380" s="36">
        <f t="shared" si="1960"/>
        <v>15</v>
      </c>
      <c r="W2380" s="45">
        <f t="shared" si="1961"/>
        <v>5</v>
      </c>
      <c r="X2380" s="50">
        <f t="shared" si="1962"/>
        <v>3</v>
      </c>
      <c r="Y2380" s="46">
        <f t="shared" si="1927"/>
        <v>4</v>
      </c>
      <c r="Z2380" s="46">
        <f t="shared" si="1928"/>
        <v>1</v>
      </c>
      <c r="AA2380" s="46">
        <f t="shared" si="1929"/>
        <v>0</v>
      </c>
      <c r="AB2380" s="46">
        <f t="shared" si="1930"/>
        <v>1</v>
      </c>
      <c r="AC2380" s="46">
        <f t="shared" si="1931"/>
        <v>4</v>
      </c>
      <c r="AD2380" s="46">
        <f t="shared" si="1932"/>
        <v>4</v>
      </c>
      <c r="AE2380" s="46">
        <f t="shared" si="1933"/>
        <v>1</v>
      </c>
      <c r="AF2380" s="46">
        <f t="shared" si="1934"/>
        <v>0</v>
      </c>
      <c r="AG2380" s="46">
        <f t="shared" si="1935"/>
        <v>1</v>
      </c>
      <c r="AH2380" s="46">
        <f t="shared" si="1936"/>
        <v>4</v>
      </c>
      <c r="AI2380" s="46">
        <f t="shared" si="1963"/>
        <v>2.5</v>
      </c>
      <c r="AJ2380" s="47">
        <f t="shared" si="1919"/>
        <v>1.5811388300841898</v>
      </c>
      <c r="AK2380" s="47">
        <f t="shared" si="1920"/>
        <v>2.0238577025077631</v>
      </c>
      <c r="AL2380" s="47">
        <f t="shared" si="1921"/>
        <v>0.25298221281347039</v>
      </c>
      <c r="AM2380" s="47">
        <f t="shared" si="1922"/>
        <v>0</v>
      </c>
      <c r="AN2380" s="47">
        <f t="shared" si="1923"/>
        <v>-0.25298221281347039</v>
      </c>
      <c r="AO2380" s="47">
        <f t="shared" si="1924"/>
        <v>-2.0238577025077631</v>
      </c>
      <c r="AP2380" s="47">
        <f t="shared" si="1925"/>
        <v>0.41666666666666669</v>
      </c>
      <c r="AQ2380" s="47">
        <f t="shared" si="1964"/>
        <v>0</v>
      </c>
      <c r="AR2380" s="1">
        <f t="shared" si="1926"/>
        <v>0</v>
      </c>
      <c r="AS2380" s="1">
        <f t="shared" si="1945"/>
        <v>0</v>
      </c>
      <c r="AT2380" s="1">
        <f t="shared" si="1946"/>
        <v>0</v>
      </c>
      <c r="AU2380" s="1">
        <f t="shared" si="1947"/>
        <v>0</v>
      </c>
      <c r="AV2380" s="1">
        <f t="shared" si="1948"/>
        <v>0</v>
      </c>
      <c r="AW2380" s="27">
        <f t="shared" si="1937"/>
        <v>0</v>
      </c>
      <c r="AX2380" s="41">
        <f t="shared" si="1965"/>
        <v>0</v>
      </c>
      <c r="AY2380" s="29">
        <f t="shared" si="1938"/>
        <v>25</v>
      </c>
      <c r="AZ2380" s="29">
        <f t="shared" si="1939"/>
        <v>16</v>
      </c>
      <c r="BA2380" s="29">
        <f t="shared" si="1940"/>
        <v>9</v>
      </c>
      <c r="BB2380" s="29">
        <f t="shared" si="1941"/>
        <v>4</v>
      </c>
      <c r="BC2380" s="29">
        <f t="shared" si="1942"/>
        <v>1</v>
      </c>
      <c r="BD2380" s="29">
        <f t="shared" si="1943"/>
        <v>0</v>
      </c>
      <c r="BE2380" s="29">
        <f t="shared" si="1943"/>
        <v>0</v>
      </c>
      <c r="BF2380" s="29">
        <f t="shared" si="1943"/>
        <v>0</v>
      </c>
      <c r="BG2380" s="29">
        <f t="shared" si="1943"/>
        <v>0</v>
      </c>
      <c r="BH2380" s="29">
        <f t="shared" si="1944"/>
        <v>0</v>
      </c>
      <c r="BI2380" s="29">
        <f t="shared" si="1966"/>
        <v>0</v>
      </c>
      <c r="BJ2380" s="28">
        <f t="shared" si="1949"/>
        <v>0</v>
      </c>
      <c r="BK2380" s="28" t="e">
        <f t="shared" si="1950"/>
        <v>#DIV/0!</v>
      </c>
      <c r="BL2380" s="28" t="e">
        <f t="shared" si="1951"/>
        <v>#DIV/0!</v>
      </c>
      <c r="BM2380" s="28" t="e">
        <f t="shared" si="1952"/>
        <v>#DIV/0!</v>
      </c>
      <c r="BN2380" s="28" t="e">
        <f t="shared" si="1953"/>
        <v>#DIV/0!</v>
      </c>
      <c r="BO2380" s="28" t="e">
        <f t="shared" si="1954"/>
        <v>#DIV/0!</v>
      </c>
      <c r="BP2380" s="28">
        <f t="shared" si="1955"/>
        <v>0</v>
      </c>
      <c r="BQ2380" s="28">
        <f t="shared" si="1967"/>
        <v>0</v>
      </c>
    </row>
    <row r="2381" spans="1:69" x14ac:dyDescent="0.2">
      <c r="A2381" s="1" t="s">
        <v>7555</v>
      </c>
      <c r="B2381" s="8" t="s">
        <v>6233</v>
      </c>
      <c r="C2381" t="s">
        <v>294</v>
      </c>
      <c r="D2381" s="38">
        <v>5</v>
      </c>
      <c r="E2381" s="52"/>
      <c r="G2381" s="8">
        <v>3</v>
      </c>
      <c r="H2381" s="8">
        <v>2</v>
      </c>
      <c r="I2381" s="8">
        <v>2</v>
      </c>
      <c r="J2381" s="8">
        <v>2</v>
      </c>
      <c r="K2381" s="8">
        <v>2</v>
      </c>
      <c r="L2381" s="8">
        <v>2</v>
      </c>
      <c r="M2381" s="8">
        <v>2</v>
      </c>
      <c r="N2381" s="8">
        <v>2</v>
      </c>
      <c r="O2381" s="8">
        <v>2</v>
      </c>
      <c r="P2381" s="8">
        <v>2</v>
      </c>
      <c r="Q2381" s="36">
        <f t="shared" si="1968"/>
        <v>1</v>
      </c>
      <c r="R2381" s="36">
        <f t="shared" si="1956"/>
        <v>0</v>
      </c>
      <c r="S2381" s="36">
        <f t="shared" si="1957"/>
        <v>0</v>
      </c>
      <c r="T2381" s="36">
        <f t="shared" si="1958"/>
        <v>0</v>
      </c>
      <c r="U2381" s="36">
        <f t="shared" si="1959"/>
        <v>0</v>
      </c>
      <c r="V2381" s="36">
        <f t="shared" si="1960"/>
        <v>5</v>
      </c>
      <c r="W2381" s="45">
        <f t="shared" si="1961"/>
        <v>1</v>
      </c>
      <c r="X2381" s="50">
        <f t="shared" si="1962"/>
        <v>5</v>
      </c>
      <c r="Y2381" s="46">
        <f t="shared" si="1927"/>
        <v>0</v>
      </c>
      <c r="Z2381" s="46">
        <f t="shared" si="1928"/>
        <v>1</v>
      </c>
      <c r="AA2381" s="46">
        <f t="shared" si="1929"/>
        <v>4</v>
      </c>
      <c r="AB2381" s="46">
        <f t="shared" si="1930"/>
        <v>9</v>
      </c>
      <c r="AC2381" s="46">
        <f t="shared" si="1931"/>
        <v>16</v>
      </c>
      <c r="AD2381" s="46">
        <f t="shared" si="1932"/>
        <v>0</v>
      </c>
      <c r="AE2381" s="46">
        <f t="shared" si="1933"/>
        <v>0</v>
      </c>
      <c r="AF2381" s="46">
        <f t="shared" si="1934"/>
        <v>0</v>
      </c>
      <c r="AG2381" s="46">
        <f t="shared" si="1935"/>
        <v>0</v>
      </c>
      <c r="AH2381" s="46">
        <f t="shared" si="1936"/>
        <v>0</v>
      </c>
      <c r="AI2381" s="46">
        <f t="shared" si="1963"/>
        <v>0</v>
      </c>
      <c r="AJ2381" s="47">
        <f t="shared" si="1919"/>
        <v>0</v>
      </c>
      <c r="AK2381" s="47" t="e">
        <f t="shared" si="1920"/>
        <v>#DIV/0!</v>
      </c>
      <c r="AL2381" s="47" t="e">
        <f t="shared" si="1921"/>
        <v>#DIV/0!</v>
      </c>
      <c r="AM2381" s="47" t="e">
        <f t="shared" si="1922"/>
        <v>#DIV/0!</v>
      </c>
      <c r="AN2381" s="47" t="e">
        <f t="shared" si="1923"/>
        <v>#DIV/0!</v>
      </c>
      <c r="AO2381" s="47" t="e">
        <f t="shared" si="1924"/>
        <v>#DIV/0!</v>
      </c>
      <c r="AP2381" s="47" t="e">
        <f t="shared" si="1925"/>
        <v>#DIV/0!</v>
      </c>
      <c r="AQ2381" s="47">
        <f t="shared" si="1964"/>
        <v>0</v>
      </c>
      <c r="AR2381" s="1">
        <f t="shared" si="1926"/>
        <v>2</v>
      </c>
      <c r="AS2381" s="1">
        <f t="shared" si="1945"/>
        <v>2</v>
      </c>
      <c r="AT2381" s="1">
        <f t="shared" si="1946"/>
        <v>2</v>
      </c>
      <c r="AU2381" s="1">
        <f t="shared" si="1947"/>
        <v>2</v>
      </c>
      <c r="AV2381" s="1">
        <f t="shared" si="1948"/>
        <v>2</v>
      </c>
      <c r="AW2381" s="27">
        <f t="shared" si="1937"/>
        <v>10</v>
      </c>
      <c r="AX2381" s="41">
        <f t="shared" si="1965"/>
        <v>3</v>
      </c>
      <c r="AY2381" s="29">
        <f t="shared" si="1938"/>
        <v>4</v>
      </c>
      <c r="AZ2381" s="29">
        <f t="shared" si="1939"/>
        <v>1</v>
      </c>
      <c r="BA2381" s="29">
        <f t="shared" si="1940"/>
        <v>0</v>
      </c>
      <c r="BB2381" s="29">
        <f t="shared" si="1941"/>
        <v>1</v>
      </c>
      <c r="BC2381" s="29">
        <f t="shared" si="1942"/>
        <v>4</v>
      </c>
      <c r="BD2381" s="29">
        <f t="shared" si="1943"/>
        <v>8</v>
      </c>
      <c r="BE2381" s="29">
        <f t="shared" si="1943"/>
        <v>2</v>
      </c>
      <c r="BF2381" s="29">
        <f t="shared" si="1943"/>
        <v>0</v>
      </c>
      <c r="BG2381" s="29">
        <f t="shared" si="1943"/>
        <v>2</v>
      </c>
      <c r="BH2381" s="29">
        <f t="shared" si="1944"/>
        <v>8</v>
      </c>
      <c r="BI2381" s="29">
        <f t="shared" si="1966"/>
        <v>2.2222222222222223</v>
      </c>
      <c r="BJ2381" s="28">
        <f t="shared" si="1949"/>
        <v>1.4907119849998598</v>
      </c>
      <c r="BK2381" s="28">
        <f t="shared" si="1950"/>
        <v>4.8299068313995459</v>
      </c>
      <c r="BL2381" s="28">
        <f t="shared" si="1951"/>
        <v>0.60373835392494324</v>
      </c>
      <c r="BM2381" s="28">
        <f t="shared" si="1952"/>
        <v>0</v>
      </c>
      <c r="BN2381" s="28">
        <f t="shared" si="1953"/>
        <v>-0.60373835392494324</v>
      </c>
      <c r="BO2381" s="28">
        <f t="shared" si="1954"/>
        <v>-4.8299068313995459</v>
      </c>
      <c r="BP2381" s="28">
        <f t="shared" si="1955"/>
        <v>0.1388888888888889</v>
      </c>
      <c r="BQ2381" s="28">
        <f t="shared" si="1967"/>
        <v>0</v>
      </c>
    </row>
    <row r="2382" spans="1:69" x14ac:dyDescent="0.2">
      <c r="A2382" s="1" t="s">
        <v>7555</v>
      </c>
      <c r="B2382" s="8" t="s">
        <v>6235</v>
      </c>
      <c r="C2382" t="s">
        <v>30</v>
      </c>
      <c r="D2382" s="38">
        <v>27</v>
      </c>
      <c r="E2382" s="52"/>
      <c r="G2382" s="8">
        <v>20</v>
      </c>
      <c r="H2382" s="8">
        <v>2</v>
      </c>
      <c r="I2382" s="8">
        <v>3</v>
      </c>
      <c r="J2382" s="8">
        <v>1</v>
      </c>
      <c r="K2382" s="8">
        <v>2</v>
      </c>
      <c r="L2382" s="8">
        <v>1</v>
      </c>
      <c r="M2382" s="8">
        <v>2</v>
      </c>
      <c r="N2382" s="8">
        <v>0</v>
      </c>
      <c r="O2382" s="8">
        <v>2</v>
      </c>
      <c r="P2382" s="8">
        <v>0</v>
      </c>
      <c r="Q2382" s="36">
        <f t="shared" si="1968"/>
        <v>18</v>
      </c>
      <c r="R2382" s="36">
        <f t="shared" si="1956"/>
        <v>2</v>
      </c>
      <c r="S2382" s="36">
        <f t="shared" si="1957"/>
        <v>1</v>
      </c>
      <c r="T2382" s="36">
        <f t="shared" si="1958"/>
        <v>2</v>
      </c>
      <c r="U2382" s="36">
        <f t="shared" si="1959"/>
        <v>2</v>
      </c>
      <c r="V2382" s="36">
        <f t="shared" si="1960"/>
        <v>107</v>
      </c>
      <c r="W2382" s="45">
        <f t="shared" si="1961"/>
        <v>25</v>
      </c>
      <c r="X2382" s="50">
        <f t="shared" si="1962"/>
        <v>4.28</v>
      </c>
      <c r="Y2382" s="46">
        <f t="shared" si="1927"/>
        <v>0.51839999999999964</v>
      </c>
      <c r="Z2382" s="46">
        <f t="shared" si="1928"/>
        <v>7.8400000000000136E-2</v>
      </c>
      <c r="AA2382" s="46">
        <f t="shared" si="1929"/>
        <v>1.6384000000000007</v>
      </c>
      <c r="AB2382" s="46">
        <f t="shared" si="1930"/>
        <v>5.1984000000000012</v>
      </c>
      <c r="AC2382" s="46">
        <f t="shared" si="1931"/>
        <v>10.758400000000002</v>
      </c>
      <c r="AD2382" s="46">
        <f t="shared" si="1932"/>
        <v>9.3311999999999937</v>
      </c>
      <c r="AE2382" s="46">
        <f t="shared" si="1933"/>
        <v>0.15680000000000027</v>
      </c>
      <c r="AF2382" s="46">
        <f t="shared" si="1934"/>
        <v>1.6384000000000007</v>
      </c>
      <c r="AG2382" s="46">
        <f t="shared" si="1935"/>
        <v>10.396800000000002</v>
      </c>
      <c r="AH2382" s="46">
        <f t="shared" si="1936"/>
        <v>21.516800000000003</v>
      </c>
      <c r="AI2382" s="46">
        <f t="shared" si="1963"/>
        <v>1.7933333333333332</v>
      </c>
      <c r="AJ2382" s="47">
        <f t="shared" si="1919"/>
        <v>1.3391539617733776</v>
      </c>
      <c r="AK2382" s="47">
        <f t="shared" si="1920"/>
        <v>2.7975539014001414</v>
      </c>
      <c r="AL2382" s="47">
        <f t="shared" si="1921"/>
        <v>-1.8281530791423799E-2</v>
      </c>
      <c r="AM2382" s="47">
        <f t="shared" si="1922"/>
        <v>-0.87324956410112786</v>
      </c>
      <c r="AN2382" s="47">
        <f t="shared" si="1923"/>
        <v>-9.8705875564318948</v>
      </c>
      <c r="AO2382" s="47">
        <f t="shared" si="1924"/>
        <v>-29.387320902057521</v>
      </c>
      <c r="AP2382" s="47">
        <f t="shared" si="1925"/>
        <v>4.5289855072463768E-2</v>
      </c>
      <c r="AQ2382" s="47">
        <f t="shared" si="1964"/>
        <v>-1.6916614878614957</v>
      </c>
      <c r="AR2382" s="1">
        <f t="shared" si="1926"/>
        <v>2</v>
      </c>
      <c r="AS2382" s="1">
        <f t="shared" si="1945"/>
        <v>1</v>
      </c>
      <c r="AT2382" s="1">
        <f t="shared" si="1946"/>
        <v>1</v>
      </c>
      <c r="AU2382" s="1">
        <f t="shared" si="1947"/>
        <v>0</v>
      </c>
      <c r="AV2382" s="1">
        <f t="shared" si="1948"/>
        <v>0</v>
      </c>
      <c r="AW2382" s="27">
        <f t="shared" si="1937"/>
        <v>4</v>
      </c>
      <c r="AX2382" s="41">
        <f t="shared" si="1965"/>
        <v>4.25</v>
      </c>
      <c r="AY2382" s="29">
        <f t="shared" si="1938"/>
        <v>0.5625</v>
      </c>
      <c r="AZ2382" s="29">
        <f t="shared" si="1939"/>
        <v>6.25E-2</v>
      </c>
      <c r="BA2382" s="29">
        <f t="shared" si="1940"/>
        <v>1.5625</v>
      </c>
      <c r="BB2382" s="29">
        <f t="shared" si="1941"/>
        <v>5.0625</v>
      </c>
      <c r="BC2382" s="29">
        <f t="shared" si="1942"/>
        <v>10.5625</v>
      </c>
      <c r="BD2382" s="29">
        <f t="shared" si="1943"/>
        <v>1.125</v>
      </c>
      <c r="BE2382" s="29">
        <f t="shared" si="1943"/>
        <v>6.25E-2</v>
      </c>
      <c r="BF2382" s="29">
        <f t="shared" si="1943"/>
        <v>1.5625</v>
      </c>
      <c r="BG2382" s="29">
        <f t="shared" si="1943"/>
        <v>0</v>
      </c>
      <c r="BH2382" s="29">
        <f t="shared" si="1944"/>
        <v>0</v>
      </c>
      <c r="BI2382" s="29">
        <f t="shared" si="1966"/>
        <v>0.91666666666666663</v>
      </c>
      <c r="BJ2382" s="28">
        <f t="shared" si="1949"/>
        <v>0.9574271077563381</v>
      </c>
      <c r="BK2382" s="28">
        <f t="shared" si="1950"/>
        <v>0.96138341811896766</v>
      </c>
      <c r="BL2382" s="28">
        <f t="shared" si="1951"/>
        <v>-1.7803396631832731E-2</v>
      </c>
      <c r="BM2382" s="28">
        <f t="shared" si="1952"/>
        <v>-2.2254245789790912</v>
      </c>
      <c r="BN2382" s="28">
        <f t="shared" si="1953"/>
        <v>0</v>
      </c>
      <c r="BO2382" s="28">
        <f t="shared" si="1954"/>
        <v>0</v>
      </c>
      <c r="BP2382" s="28">
        <f t="shared" si="1955"/>
        <v>0.66666666666666663</v>
      </c>
      <c r="BQ2382" s="28">
        <f t="shared" si="1967"/>
        <v>-0.85456303832797076</v>
      </c>
    </row>
    <row r="2383" spans="1:69" x14ac:dyDescent="0.2">
      <c r="A2383" s="1" t="s">
        <v>7555</v>
      </c>
      <c r="B2383" s="8" t="s">
        <v>6237</v>
      </c>
      <c r="C2383" t="s">
        <v>76</v>
      </c>
      <c r="D2383" s="38">
        <v>5</v>
      </c>
      <c r="E2383" s="52"/>
      <c r="G2383" s="8">
        <v>4</v>
      </c>
      <c r="H2383" s="8">
        <v>3</v>
      </c>
      <c r="I2383" s="8">
        <v>4</v>
      </c>
      <c r="J2383" s="8">
        <v>3</v>
      </c>
      <c r="K2383" s="8">
        <v>1</v>
      </c>
      <c r="L2383" s="8">
        <v>1</v>
      </c>
      <c r="M2383" s="8">
        <v>1</v>
      </c>
      <c r="N2383" s="8">
        <v>1</v>
      </c>
      <c r="O2383" s="8">
        <v>1</v>
      </c>
      <c r="P2383" s="8">
        <v>1</v>
      </c>
      <c r="Q2383" s="36">
        <f t="shared" si="1968"/>
        <v>1</v>
      </c>
      <c r="R2383" s="36">
        <f t="shared" si="1956"/>
        <v>1</v>
      </c>
      <c r="S2383" s="36">
        <f t="shared" si="1957"/>
        <v>0</v>
      </c>
      <c r="T2383" s="36">
        <f t="shared" si="1958"/>
        <v>0</v>
      </c>
      <c r="U2383" s="36">
        <f t="shared" si="1959"/>
        <v>0</v>
      </c>
      <c r="V2383" s="36">
        <f t="shared" si="1960"/>
        <v>9</v>
      </c>
      <c r="W2383" s="45">
        <f t="shared" si="1961"/>
        <v>2</v>
      </c>
      <c r="X2383" s="50">
        <f t="shared" si="1962"/>
        <v>4.5</v>
      </c>
      <c r="Y2383" s="46">
        <f t="shared" si="1927"/>
        <v>0.25</v>
      </c>
      <c r="Z2383" s="46">
        <f t="shared" si="1928"/>
        <v>0.25</v>
      </c>
      <c r="AA2383" s="46">
        <f t="shared" si="1929"/>
        <v>2.25</v>
      </c>
      <c r="AB2383" s="46">
        <f t="shared" si="1930"/>
        <v>6.25</v>
      </c>
      <c r="AC2383" s="46">
        <f t="shared" si="1931"/>
        <v>12.25</v>
      </c>
      <c r="AD2383" s="46">
        <f t="shared" si="1932"/>
        <v>0.25</v>
      </c>
      <c r="AE2383" s="46">
        <f t="shared" si="1933"/>
        <v>0.25</v>
      </c>
      <c r="AF2383" s="46">
        <f t="shared" si="1934"/>
        <v>0</v>
      </c>
      <c r="AG2383" s="46">
        <f t="shared" si="1935"/>
        <v>0</v>
      </c>
      <c r="AH2383" s="46">
        <f t="shared" si="1936"/>
        <v>0</v>
      </c>
      <c r="AI2383" s="46">
        <f t="shared" si="1963"/>
        <v>0.5</v>
      </c>
      <c r="AJ2383" s="47">
        <f t="shared" si="1919"/>
        <v>0.70710678118654757</v>
      </c>
      <c r="AK2383" s="47">
        <f t="shared" si="1920"/>
        <v>0.35355339059327368</v>
      </c>
      <c r="AL2383" s="47">
        <f t="shared" si="1921"/>
        <v>-0.35355339059327368</v>
      </c>
      <c r="AM2383" s="47">
        <f t="shared" si="1922"/>
        <v>0</v>
      </c>
      <c r="AN2383" s="47">
        <f t="shared" si="1923"/>
        <v>0</v>
      </c>
      <c r="AO2383" s="47">
        <f t="shared" si="1924"/>
        <v>0</v>
      </c>
      <c r="AP2383" s="47" t="e">
        <f t="shared" si="1925"/>
        <v>#DIV/0!</v>
      </c>
      <c r="AQ2383" s="47">
        <f t="shared" si="1964"/>
        <v>0</v>
      </c>
      <c r="AR2383" s="1">
        <f t="shared" si="1926"/>
        <v>3</v>
      </c>
      <c r="AS2383" s="1">
        <f t="shared" si="1945"/>
        <v>3</v>
      </c>
      <c r="AT2383" s="1">
        <f t="shared" si="1946"/>
        <v>1</v>
      </c>
      <c r="AU2383" s="1">
        <f t="shared" si="1947"/>
        <v>1</v>
      </c>
      <c r="AV2383" s="1">
        <f t="shared" si="1948"/>
        <v>1</v>
      </c>
      <c r="AW2383" s="27">
        <f t="shared" si="1937"/>
        <v>9</v>
      </c>
      <c r="AX2383" s="41">
        <f t="shared" si="1965"/>
        <v>3.6666666666666665</v>
      </c>
      <c r="AY2383" s="29">
        <f t="shared" si="1938"/>
        <v>1.7777777777777781</v>
      </c>
      <c r="AZ2383" s="29">
        <f t="shared" si="1939"/>
        <v>0.11111111111111122</v>
      </c>
      <c r="BA2383" s="29">
        <f t="shared" si="1940"/>
        <v>0.44444444444444425</v>
      </c>
      <c r="BB2383" s="29">
        <f t="shared" si="1941"/>
        <v>2.7777777777777772</v>
      </c>
      <c r="BC2383" s="29">
        <f t="shared" si="1942"/>
        <v>7.1111111111111107</v>
      </c>
      <c r="BD2383" s="29">
        <f t="shared" si="1943"/>
        <v>5.3333333333333339</v>
      </c>
      <c r="BE2383" s="29">
        <f t="shared" si="1943"/>
        <v>0.33333333333333365</v>
      </c>
      <c r="BF2383" s="29">
        <f t="shared" si="1943"/>
        <v>0.44444444444444425</v>
      </c>
      <c r="BG2383" s="29">
        <f t="shared" si="1943"/>
        <v>2.7777777777777772</v>
      </c>
      <c r="BH2383" s="29">
        <f t="shared" si="1944"/>
        <v>7.1111111111111107</v>
      </c>
      <c r="BI2383" s="29">
        <f t="shared" si="1966"/>
        <v>2</v>
      </c>
      <c r="BJ2383" s="28">
        <f t="shared" si="1949"/>
        <v>1.4142135623730951</v>
      </c>
      <c r="BK2383" s="28">
        <f t="shared" si="1950"/>
        <v>2.5141574442188355</v>
      </c>
      <c r="BL2383" s="28">
        <f t="shared" si="1951"/>
        <v>3.9283710065919353E-2</v>
      </c>
      <c r="BM2383" s="28">
        <f t="shared" si="1952"/>
        <v>-0.10475656017578475</v>
      </c>
      <c r="BN2383" s="28">
        <f t="shared" si="1953"/>
        <v>-1.636821252746637</v>
      </c>
      <c r="BO2383" s="28">
        <f t="shared" si="1954"/>
        <v>-6.7044198512502255</v>
      </c>
      <c r="BP2383" s="28">
        <f t="shared" si="1955"/>
        <v>0.16071428571428573</v>
      </c>
      <c r="BQ2383" s="28">
        <f t="shared" si="1967"/>
        <v>-0.94701801051769707</v>
      </c>
    </row>
    <row r="2384" spans="1:69" x14ac:dyDescent="0.2">
      <c r="A2384" s="1" t="s">
        <v>7555</v>
      </c>
      <c r="B2384" s="8" t="s">
        <v>6239</v>
      </c>
      <c r="C2384" t="s">
        <v>76</v>
      </c>
      <c r="D2384" s="38">
        <v>32</v>
      </c>
      <c r="E2384" s="52"/>
      <c r="G2384" s="8">
        <v>19</v>
      </c>
      <c r="H2384" s="8">
        <v>7</v>
      </c>
      <c r="I2384" s="8">
        <v>5</v>
      </c>
      <c r="J2384" s="8">
        <v>2</v>
      </c>
      <c r="K2384" s="8">
        <v>2</v>
      </c>
      <c r="L2384" s="8">
        <v>0</v>
      </c>
      <c r="M2384" s="8">
        <v>3</v>
      </c>
      <c r="N2384" s="8">
        <v>2</v>
      </c>
      <c r="O2384" s="8">
        <v>3</v>
      </c>
      <c r="P2384" s="8">
        <v>3</v>
      </c>
      <c r="Q2384" s="36">
        <f t="shared" si="1968"/>
        <v>12</v>
      </c>
      <c r="R2384" s="36">
        <f t="shared" si="1956"/>
        <v>3</v>
      </c>
      <c r="S2384" s="36">
        <f t="shared" si="1957"/>
        <v>2</v>
      </c>
      <c r="T2384" s="36">
        <f t="shared" si="1958"/>
        <v>1</v>
      </c>
      <c r="U2384" s="36">
        <f t="shared" si="1959"/>
        <v>0</v>
      </c>
      <c r="V2384" s="36">
        <f t="shared" si="1960"/>
        <v>80</v>
      </c>
      <c r="W2384" s="45">
        <f t="shared" si="1961"/>
        <v>18</v>
      </c>
      <c r="X2384" s="50">
        <f t="shared" si="1962"/>
        <v>4.4444444444444446</v>
      </c>
      <c r="Y2384" s="46">
        <f t="shared" si="1927"/>
        <v>0.30864197530864174</v>
      </c>
      <c r="Z2384" s="46">
        <f t="shared" si="1928"/>
        <v>0.19753086419753105</v>
      </c>
      <c r="AA2384" s="46">
        <f t="shared" si="1929"/>
        <v>2.0864197530864201</v>
      </c>
      <c r="AB2384" s="46">
        <f t="shared" si="1930"/>
        <v>5.9753086419753094</v>
      </c>
      <c r="AC2384" s="46">
        <f t="shared" si="1931"/>
        <v>11.8641975308642</v>
      </c>
      <c r="AD2384" s="46">
        <f t="shared" si="1932"/>
        <v>3.7037037037037006</v>
      </c>
      <c r="AE2384" s="46">
        <f t="shared" si="1933"/>
        <v>0.59259259259259311</v>
      </c>
      <c r="AF2384" s="46">
        <f t="shared" si="1934"/>
        <v>4.1728395061728403</v>
      </c>
      <c r="AG2384" s="46">
        <f t="shared" si="1935"/>
        <v>5.9753086419753094</v>
      </c>
      <c r="AH2384" s="46">
        <f t="shared" si="1936"/>
        <v>0</v>
      </c>
      <c r="AI2384" s="46">
        <f t="shared" si="1963"/>
        <v>0.84967320261437895</v>
      </c>
      <c r="AJ2384" s="47">
        <f t="shared" si="1919"/>
        <v>0.9217771979249535</v>
      </c>
      <c r="AK2384" s="47">
        <f t="shared" si="1920"/>
        <v>2.627155919135221</v>
      </c>
      <c r="AL2384" s="47">
        <f t="shared" si="1921"/>
        <v>-0.33627595764930907</v>
      </c>
      <c r="AM2384" s="47">
        <f t="shared" si="1922"/>
        <v>-7.6958154057867842</v>
      </c>
      <c r="AN2384" s="47">
        <f t="shared" si="1923"/>
        <v>-18.649304151301248</v>
      </c>
      <c r="AO2384" s="47">
        <f t="shared" si="1924"/>
        <v>0</v>
      </c>
      <c r="AP2384" s="47">
        <f t="shared" si="1925"/>
        <v>6.6176470588235295E-2</v>
      </c>
      <c r="AQ2384" s="47">
        <f t="shared" si="1964"/>
        <v>-1.5918246791207284</v>
      </c>
      <c r="AR2384" s="1">
        <f t="shared" si="1926"/>
        <v>7</v>
      </c>
      <c r="AS2384" s="1">
        <f t="shared" si="1945"/>
        <v>2</v>
      </c>
      <c r="AT2384" s="1">
        <f t="shared" si="1946"/>
        <v>0</v>
      </c>
      <c r="AU2384" s="1">
        <f t="shared" si="1947"/>
        <v>2</v>
      </c>
      <c r="AV2384" s="1">
        <f t="shared" si="1948"/>
        <v>3</v>
      </c>
      <c r="AW2384" s="27">
        <f t="shared" si="1937"/>
        <v>14</v>
      </c>
      <c r="AX2384" s="41">
        <f t="shared" si="1965"/>
        <v>3.5714285714285716</v>
      </c>
      <c r="AY2384" s="29">
        <f t="shared" si="1938"/>
        <v>2.0408163265306118</v>
      </c>
      <c r="AZ2384" s="29">
        <f t="shared" si="1939"/>
        <v>0.18367346938775495</v>
      </c>
      <c r="BA2384" s="29">
        <f t="shared" si="1940"/>
        <v>0.32653061224489816</v>
      </c>
      <c r="BB2384" s="29">
        <f t="shared" si="1941"/>
        <v>2.4693877551020416</v>
      </c>
      <c r="BC2384" s="29">
        <f t="shared" si="1942"/>
        <v>6.6122448979591848</v>
      </c>
      <c r="BD2384" s="29">
        <f t="shared" si="1943"/>
        <v>14.285714285714283</v>
      </c>
      <c r="BE2384" s="29">
        <f t="shared" si="1943"/>
        <v>0.36734693877550989</v>
      </c>
      <c r="BF2384" s="29">
        <f t="shared" si="1943"/>
        <v>0</v>
      </c>
      <c r="BG2384" s="29">
        <f t="shared" si="1943"/>
        <v>4.9387755102040831</v>
      </c>
      <c r="BH2384" s="29">
        <f t="shared" si="1944"/>
        <v>19.836734693877553</v>
      </c>
      <c r="BI2384" s="29">
        <f t="shared" si="1966"/>
        <v>3.0329670329670333</v>
      </c>
      <c r="BJ2384" s="28">
        <f t="shared" si="1949"/>
        <v>1.7415415679698929</v>
      </c>
      <c r="BK2384" s="28">
        <f t="shared" si="1950"/>
        <v>3.863690991741648</v>
      </c>
      <c r="BL2384" s="28">
        <f t="shared" si="1951"/>
        <v>2.9805616222006972E-2</v>
      </c>
      <c r="BM2384" s="28">
        <f t="shared" si="1952"/>
        <v>0</v>
      </c>
      <c r="BN2384" s="28">
        <f t="shared" si="1953"/>
        <v>-1.4693064885737535</v>
      </c>
      <c r="BO2384" s="28">
        <f t="shared" si="1954"/>
        <v>-9.6570196559302719</v>
      </c>
      <c r="BP2384" s="28">
        <f t="shared" si="1955"/>
        <v>8.9743589743589744E-2</v>
      </c>
      <c r="BQ2384" s="28">
        <f t="shared" si="1967"/>
        <v>-0.64910008661259733</v>
      </c>
    </row>
    <row r="2385" spans="1:69" x14ac:dyDescent="0.2">
      <c r="A2385" s="1" t="s">
        <v>7555</v>
      </c>
      <c r="B2385" s="8" t="s">
        <v>6241</v>
      </c>
      <c r="C2385" t="s">
        <v>336</v>
      </c>
      <c r="D2385" s="38">
        <v>7</v>
      </c>
      <c r="E2385" s="52"/>
      <c r="G2385" s="8">
        <v>2</v>
      </c>
      <c r="H2385" s="8">
        <v>2</v>
      </c>
      <c r="I2385" s="8">
        <v>2</v>
      </c>
      <c r="J2385" s="8">
        <v>2</v>
      </c>
      <c r="K2385" s="8">
        <v>1</v>
      </c>
      <c r="L2385" s="8">
        <v>1</v>
      </c>
      <c r="M2385" s="8">
        <v>2</v>
      </c>
      <c r="N2385" s="8">
        <v>1</v>
      </c>
      <c r="O2385" s="8">
        <v>2</v>
      </c>
      <c r="P2385" s="8">
        <v>1</v>
      </c>
      <c r="Q2385" s="36">
        <f t="shared" si="1968"/>
        <v>0</v>
      </c>
      <c r="R2385" s="36">
        <f t="shared" si="1956"/>
        <v>0</v>
      </c>
      <c r="S2385" s="36">
        <f t="shared" si="1957"/>
        <v>0</v>
      </c>
      <c r="T2385" s="36">
        <f t="shared" si="1958"/>
        <v>1</v>
      </c>
      <c r="U2385" s="36">
        <f t="shared" si="1959"/>
        <v>1</v>
      </c>
      <c r="V2385" s="36">
        <f t="shared" si="1960"/>
        <v>3</v>
      </c>
      <c r="W2385" s="45">
        <f t="shared" si="1961"/>
        <v>2</v>
      </c>
      <c r="X2385" s="50">
        <f t="shared" si="1962"/>
        <v>1.5</v>
      </c>
      <c r="Y2385" s="46">
        <f t="shared" si="1927"/>
        <v>12.25</v>
      </c>
      <c r="Z2385" s="46">
        <f t="shared" si="1928"/>
        <v>6.25</v>
      </c>
      <c r="AA2385" s="46">
        <f t="shared" si="1929"/>
        <v>2.25</v>
      </c>
      <c r="AB2385" s="46">
        <f t="shared" si="1930"/>
        <v>0.25</v>
      </c>
      <c r="AC2385" s="46">
        <f t="shared" si="1931"/>
        <v>0.25</v>
      </c>
      <c r="AD2385" s="46">
        <f t="shared" si="1932"/>
        <v>0</v>
      </c>
      <c r="AE2385" s="46">
        <f t="shared" si="1933"/>
        <v>0</v>
      </c>
      <c r="AF2385" s="46">
        <f t="shared" si="1934"/>
        <v>0</v>
      </c>
      <c r="AG2385" s="46">
        <f t="shared" si="1935"/>
        <v>0.25</v>
      </c>
      <c r="AH2385" s="46">
        <f t="shared" si="1936"/>
        <v>0.25</v>
      </c>
      <c r="AI2385" s="46">
        <f t="shared" si="1963"/>
        <v>0.5</v>
      </c>
      <c r="AJ2385" s="47">
        <f t="shared" si="1919"/>
        <v>0.70710678118654757</v>
      </c>
      <c r="AK2385" s="47">
        <f t="shared" si="1920"/>
        <v>0</v>
      </c>
      <c r="AL2385" s="47">
        <f t="shared" si="1921"/>
        <v>0</v>
      </c>
      <c r="AM2385" s="47">
        <f t="shared" si="1922"/>
        <v>0</v>
      </c>
      <c r="AN2385" s="47">
        <f t="shared" si="1923"/>
        <v>0.35355339059327368</v>
      </c>
      <c r="AO2385" s="47">
        <f t="shared" si="1924"/>
        <v>-0.35355339059327368</v>
      </c>
      <c r="AP2385" s="47" t="e">
        <f t="shared" si="1925"/>
        <v>#DIV/0!</v>
      </c>
      <c r="AQ2385" s="47">
        <f t="shared" si="1964"/>
        <v>0</v>
      </c>
      <c r="AR2385" s="1">
        <f t="shared" si="1926"/>
        <v>2</v>
      </c>
      <c r="AS2385" s="1">
        <f t="shared" si="1945"/>
        <v>2</v>
      </c>
      <c r="AT2385" s="1">
        <f t="shared" si="1946"/>
        <v>1</v>
      </c>
      <c r="AU2385" s="1">
        <f t="shared" si="1947"/>
        <v>1</v>
      </c>
      <c r="AV2385" s="1">
        <f t="shared" si="1948"/>
        <v>1</v>
      </c>
      <c r="AW2385" s="27">
        <f t="shared" si="1937"/>
        <v>7</v>
      </c>
      <c r="AX2385" s="41">
        <f t="shared" si="1965"/>
        <v>3.4285714285714284</v>
      </c>
      <c r="AY2385" s="29">
        <f t="shared" si="1938"/>
        <v>2.4693877551020416</v>
      </c>
      <c r="AZ2385" s="29">
        <f t="shared" si="1939"/>
        <v>0.32653061224489816</v>
      </c>
      <c r="BA2385" s="29">
        <f t="shared" si="1940"/>
        <v>0.18367346938775495</v>
      </c>
      <c r="BB2385" s="29">
        <f t="shared" si="1941"/>
        <v>2.0408163265306118</v>
      </c>
      <c r="BC2385" s="29">
        <f t="shared" si="1942"/>
        <v>5.8979591836734686</v>
      </c>
      <c r="BD2385" s="29">
        <f t="shared" si="1943"/>
        <v>4.9387755102040831</v>
      </c>
      <c r="BE2385" s="29">
        <f t="shared" si="1943"/>
        <v>0.65306122448979631</v>
      </c>
      <c r="BF2385" s="29">
        <f t="shared" si="1943"/>
        <v>0.18367346938775495</v>
      </c>
      <c r="BG2385" s="29">
        <f t="shared" si="1943"/>
        <v>2.0408163265306118</v>
      </c>
      <c r="BH2385" s="29">
        <f t="shared" si="1944"/>
        <v>5.8979591836734686</v>
      </c>
      <c r="BI2385" s="29">
        <f t="shared" si="1966"/>
        <v>2.285714285714286</v>
      </c>
      <c r="BJ2385" s="28">
        <f t="shared" si="1949"/>
        <v>1.511857892036909</v>
      </c>
      <c r="BK2385" s="28">
        <f t="shared" si="1950"/>
        <v>2.2458513998896499</v>
      </c>
      <c r="BL2385" s="28">
        <f t="shared" si="1951"/>
        <v>0.10798984943120786</v>
      </c>
      <c r="BM2385" s="28">
        <f t="shared" si="1952"/>
        <v>-2.2779108864395353E-2</v>
      </c>
      <c r="BN2385" s="28">
        <f t="shared" si="1953"/>
        <v>-0.84367069868131006</v>
      </c>
      <c r="BO2385" s="28">
        <f t="shared" si="1954"/>
        <v>-4.1449541426212786</v>
      </c>
      <c r="BP2385" s="28">
        <f t="shared" si="1955"/>
        <v>0.23333333333333334</v>
      </c>
      <c r="BQ2385" s="28">
        <f t="shared" si="1967"/>
        <v>-0.62009796353076274</v>
      </c>
    </row>
    <row r="2386" spans="1:69" x14ac:dyDescent="0.2">
      <c r="A2386" s="1" t="s">
        <v>7555</v>
      </c>
      <c r="B2386" s="8" t="s">
        <v>6243</v>
      </c>
      <c r="C2386" t="s">
        <v>294</v>
      </c>
      <c r="D2386" s="38">
        <v>285</v>
      </c>
      <c r="E2386" s="52" t="s">
        <v>6244</v>
      </c>
      <c r="G2386" s="8">
        <v>228</v>
      </c>
      <c r="H2386" s="8">
        <v>20</v>
      </c>
      <c r="I2386" s="8">
        <v>39</v>
      </c>
      <c r="J2386" s="8">
        <v>0</v>
      </c>
      <c r="K2386" s="8">
        <v>9</v>
      </c>
      <c r="L2386" s="8">
        <v>0</v>
      </c>
      <c r="M2386" s="8">
        <v>4</v>
      </c>
      <c r="N2386" s="8">
        <v>0</v>
      </c>
      <c r="O2386" s="8">
        <v>5</v>
      </c>
      <c r="P2386" s="8">
        <v>0</v>
      </c>
      <c r="Q2386" s="36">
        <f t="shared" si="1968"/>
        <v>208</v>
      </c>
      <c r="R2386" s="36">
        <f t="shared" si="1956"/>
        <v>39</v>
      </c>
      <c r="S2386" s="36">
        <f t="shared" si="1957"/>
        <v>9</v>
      </c>
      <c r="T2386" s="36">
        <f t="shared" si="1958"/>
        <v>4</v>
      </c>
      <c r="U2386" s="36">
        <f t="shared" si="1959"/>
        <v>5</v>
      </c>
      <c r="V2386" s="36">
        <f t="shared" si="1960"/>
        <v>1236</v>
      </c>
      <c r="W2386" s="45">
        <f t="shared" si="1961"/>
        <v>265</v>
      </c>
      <c r="X2386" s="50">
        <f t="shared" si="1962"/>
        <v>4.6641509433962263</v>
      </c>
      <c r="Y2386" s="46">
        <f t="shared" si="1927"/>
        <v>0.11279458882164481</v>
      </c>
      <c r="Z2386" s="46">
        <f t="shared" si="1928"/>
        <v>0.44109647561409737</v>
      </c>
      <c r="AA2386" s="46">
        <f t="shared" si="1929"/>
        <v>2.7693983624065499</v>
      </c>
      <c r="AB2386" s="46">
        <f t="shared" si="1930"/>
        <v>7.0977002491990024</v>
      </c>
      <c r="AC2386" s="46">
        <f t="shared" si="1931"/>
        <v>13.426002135991455</v>
      </c>
      <c r="AD2386" s="46">
        <f t="shared" si="1932"/>
        <v>23.461274474902119</v>
      </c>
      <c r="AE2386" s="46">
        <f t="shared" si="1933"/>
        <v>17.202762548949799</v>
      </c>
      <c r="AF2386" s="46">
        <f t="shared" si="1934"/>
        <v>24.924585261658947</v>
      </c>
      <c r="AG2386" s="46">
        <f t="shared" si="1935"/>
        <v>28.39080099679601</v>
      </c>
      <c r="AH2386" s="46">
        <f t="shared" si="1936"/>
        <v>67.13001067995728</v>
      </c>
      <c r="AI2386" s="46">
        <f t="shared" si="1963"/>
        <v>0.61026300743281869</v>
      </c>
      <c r="AJ2386" s="47">
        <f t="shared" si="1919"/>
        <v>0.78119332270112163</v>
      </c>
      <c r="AK2386" s="47">
        <f t="shared" si="1920"/>
        <v>16.527994728875047</v>
      </c>
      <c r="AL2386" s="47">
        <f t="shared" si="1921"/>
        <v>-23.965661519604218</v>
      </c>
      <c r="AM2386" s="47">
        <f t="shared" si="1922"/>
        <v>-87.005175747475022</v>
      </c>
      <c r="AN2386" s="47">
        <f t="shared" si="1923"/>
        <v>-158.65760905692784</v>
      </c>
      <c r="AO2386" s="47">
        <f t="shared" si="1924"/>
        <v>-515.95818318921988</v>
      </c>
      <c r="AP2386" s="47">
        <f t="shared" si="1925"/>
        <v>3.8166839497637975E-3</v>
      </c>
      <c r="AQ2386" s="47">
        <f t="shared" si="1964"/>
        <v>-2.935253747808694</v>
      </c>
      <c r="AR2386" s="1">
        <f t="shared" si="1926"/>
        <v>20</v>
      </c>
      <c r="AS2386" s="1">
        <f t="shared" si="1945"/>
        <v>0</v>
      </c>
      <c r="AT2386" s="1">
        <f t="shared" si="1946"/>
        <v>0</v>
      </c>
      <c r="AU2386" s="1">
        <f t="shared" si="1947"/>
        <v>0</v>
      </c>
      <c r="AV2386" s="1">
        <f t="shared" si="1948"/>
        <v>0</v>
      </c>
      <c r="AW2386" s="27">
        <f t="shared" si="1937"/>
        <v>20</v>
      </c>
      <c r="AX2386" s="41">
        <f t="shared" si="1965"/>
        <v>5</v>
      </c>
      <c r="AY2386" s="29">
        <f t="shared" si="1938"/>
        <v>0</v>
      </c>
      <c r="AZ2386" s="29">
        <f t="shared" si="1939"/>
        <v>1</v>
      </c>
      <c r="BA2386" s="29">
        <f t="shared" si="1940"/>
        <v>4</v>
      </c>
      <c r="BB2386" s="29">
        <f t="shared" si="1941"/>
        <v>9</v>
      </c>
      <c r="BC2386" s="29">
        <f t="shared" si="1942"/>
        <v>16</v>
      </c>
      <c r="BD2386" s="29">
        <f t="shared" si="1943"/>
        <v>0</v>
      </c>
      <c r="BE2386" s="29">
        <f t="shared" si="1943"/>
        <v>0</v>
      </c>
      <c r="BF2386" s="29">
        <f t="shared" si="1943"/>
        <v>0</v>
      </c>
      <c r="BG2386" s="29">
        <f t="shared" si="1943"/>
        <v>0</v>
      </c>
      <c r="BH2386" s="29">
        <f t="shared" si="1944"/>
        <v>0</v>
      </c>
      <c r="BI2386" s="29">
        <f t="shared" si="1966"/>
        <v>0</v>
      </c>
      <c r="BJ2386" s="28">
        <f t="shared" si="1949"/>
        <v>0</v>
      </c>
      <c r="BK2386" s="28" t="e">
        <f t="shared" si="1950"/>
        <v>#DIV/0!</v>
      </c>
      <c r="BL2386" s="28" t="e">
        <f t="shared" si="1951"/>
        <v>#DIV/0!</v>
      </c>
      <c r="BM2386" s="28" t="e">
        <f t="shared" si="1952"/>
        <v>#DIV/0!</v>
      </c>
      <c r="BN2386" s="28" t="e">
        <f t="shared" si="1953"/>
        <v>#DIV/0!</v>
      </c>
      <c r="BO2386" s="28" t="e">
        <f t="shared" si="1954"/>
        <v>#DIV/0!</v>
      </c>
      <c r="BP2386" s="28">
        <f t="shared" si="1955"/>
        <v>5.8479532163742687E-2</v>
      </c>
      <c r="BQ2386" s="28">
        <f t="shared" si="1967"/>
        <v>0</v>
      </c>
    </row>
    <row r="2387" spans="1:69" x14ac:dyDescent="0.2">
      <c r="A2387" s="1" t="s">
        <v>7555</v>
      </c>
      <c r="B2387" s="8" t="s">
        <v>6246</v>
      </c>
      <c r="C2387" t="s">
        <v>56</v>
      </c>
      <c r="D2387" s="38">
        <v>1</v>
      </c>
      <c r="E2387" s="52"/>
      <c r="G2387" s="8">
        <v>1</v>
      </c>
      <c r="H2387" s="8">
        <v>0</v>
      </c>
      <c r="I2387" s="8">
        <v>1</v>
      </c>
      <c r="J2387" s="8">
        <v>0</v>
      </c>
      <c r="K2387" s="8">
        <v>1</v>
      </c>
      <c r="L2387" s="8">
        <v>0</v>
      </c>
      <c r="M2387" s="8">
        <v>1</v>
      </c>
      <c r="N2387" s="8">
        <v>0</v>
      </c>
      <c r="O2387" s="8">
        <v>1</v>
      </c>
      <c r="P2387" s="8">
        <v>0</v>
      </c>
      <c r="Q2387" s="36">
        <f t="shared" si="1968"/>
        <v>1</v>
      </c>
      <c r="R2387" s="36">
        <f t="shared" si="1956"/>
        <v>1</v>
      </c>
      <c r="S2387" s="36">
        <f t="shared" si="1957"/>
        <v>1</v>
      </c>
      <c r="T2387" s="36">
        <f t="shared" si="1958"/>
        <v>1</v>
      </c>
      <c r="U2387" s="36">
        <f t="shared" si="1959"/>
        <v>1</v>
      </c>
      <c r="V2387" s="36">
        <f t="shared" si="1960"/>
        <v>15</v>
      </c>
      <c r="W2387" s="45">
        <f t="shared" si="1961"/>
        <v>5</v>
      </c>
      <c r="X2387" s="50">
        <f t="shared" si="1962"/>
        <v>3</v>
      </c>
      <c r="Y2387" s="46">
        <f t="shared" si="1927"/>
        <v>4</v>
      </c>
      <c r="Z2387" s="46">
        <f t="shared" si="1928"/>
        <v>1</v>
      </c>
      <c r="AA2387" s="46">
        <f t="shared" si="1929"/>
        <v>0</v>
      </c>
      <c r="AB2387" s="46">
        <f t="shared" si="1930"/>
        <v>1</v>
      </c>
      <c r="AC2387" s="46">
        <f t="shared" si="1931"/>
        <v>4</v>
      </c>
      <c r="AD2387" s="46">
        <f t="shared" si="1932"/>
        <v>4</v>
      </c>
      <c r="AE2387" s="46">
        <f t="shared" si="1933"/>
        <v>1</v>
      </c>
      <c r="AF2387" s="46">
        <f t="shared" si="1934"/>
        <v>0</v>
      </c>
      <c r="AG2387" s="46">
        <f t="shared" si="1935"/>
        <v>1</v>
      </c>
      <c r="AH2387" s="46">
        <f t="shared" si="1936"/>
        <v>4</v>
      </c>
      <c r="AI2387" s="46">
        <f t="shared" si="1963"/>
        <v>2.5</v>
      </c>
      <c r="AJ2387" s="47">
        <f t="shared" si="1919"/>
        <v>1.5811388300841898</v>
      </c>
      <c r="AK2387" s="47">
        <f t="shared" si="1920"/>
        <v>2.0238577025077631</v>
      </c>
      <c r="AL2387" s="47">
        <f t="shared" si="1921"/>
        <v>0.25298221281347039</v>
      </c>
      <c r="AM2387" s="47">
        <f t="shared" si="1922"/>
        <v>0</v>
      </c>
      <c r="AN2387" s="47">
        <f t="shared" si="1923"/>
        <v>-0.25298221281347039</v>
      </c>
      <c r="AO2387" s="47">
        <f t="shared" si="1924"/>
        <v>-2.0238577025077631</v>
      </c>
      <c r="AP2387" s="47">
        <f t="shared" si="1925"/>
        <v>0.41666666666666669</v>
      </c>
      <c r="AQ2387" s="47">
        <f t="shared" si="1964"/>
        <v>0</v>
      </c>
      <c r="AR2387" s="1">
        <f t="shared" si="1926"/>
        <v>0</v>
      </c>
      <c r="AS2387" s="1">
        <f t="shared" si="1945"/>
        <v>0</v>
      </c>
      <c r="AT2387" s="1">
        <f t="shared" si="1946"/>
        <v>0</v>
      </c>
      <c r="AU2387" s="1">
        <f t="shared" si="1947"/>
        <v>0</v>
      </c>
      <c r="AV2387" s="1">
        <f t="shared" si="1948"/>
        <v>0</v>
      </c>
      <c r="AW2387" s="27">
        <f t="shared" si="1937"/>
        <v>0</v>
      </c>
      <c r="AX2387" s="41">
        <f t="shared" si="1965"/>
        <v>0</v>
      </c>
      <c r="AY2387" s="29">
        <f t="shared" si="1938"/>
        <v>25</v>
      </c>
      <c r="AZ2387" s="29">
        <f t="shared" si="1939"/>
        <v>16</v>
      </c>
      <c r="BA2387" s="29">
        <f t="shared" si="1940"/>
        <v>9</v>
      </c>
      <c r="BB2387" s="29">
        <f t="shared" si="1941"/>
        <v>4</v>
      </c>
      <c r="BC2387" s="29">
        <f t="shared" si="1942"/>
        <v>1</v>
      </c>
      <c r="BD2387" s="29">
        <f t="shared" si="1943"/>
        <v>0</v>
      </c>
      <c r="BE2387" s="29">
        <f t="shared" si="1943"/>
        <v>0</v>
      </c>
      <c r="BF2387" s="29">
        <f t="shared" si="1943"/>
        <v>0</v>
      </c>
      <c r="BG2387" s="29">
        <f t="shared" si="1943"/>
        <v>0</v>
      </c>
      <c r="BH2387" s="29">
        <f t="shared" si="1944"/>
        <v>0</v>
      </c>
      <c r="BI2387" s="29">
        <f t="shared" si="1966"/>
        <v>0</v>
      </c>
      <c r="BJ2387" s="28">
        <f t="shared" si="1949"/>
        <v>0</v>
      </c>
      <c r="BK2387" s="28" t="e">
        <f t="shared" si="1950"/>
        <v>#DIV/0!</v>
      </c>
      <c r="BL2387" s="28" t="e">
        <f t="shared" si="1951"/>
        <v>#DIV/0!</v>
      </c>
      <c r="BM2387" s="28" t="e">
        <f t="shared" si="1952"/>
        <v>#DIV/0!</v>
      </c>
      <c r="BN2387" s="28" t="e">
        <f t="shared" si="1953"/>
        <v>#DIV/0!</v>
      </c>
      <c r="BO2387" s="28" t="e">
        <f t="shared" si="1954"/>
        <v>#DIV/0!</v>
      </c>
      <c r="BP2387" s="28">
        <f t="shared" si="1955"/>
        <v>0</v>
      </c>
      <c r="BQ2387" s="28">
        <f t="shared" si="1967"/>
        <v>0</v>
      </c>
    </row>
    <row r="2388" spans="1:69" x14ac:dyDescent="0.2">
      <c r="A2388" s="1" t="s">
        <v>7555</v>
      </c>
      <c r="B2388" s="8" t="s">
        <v>6248</v>
      </c>
      <c r="C2388" t="s">
        <v>49</v>
      </c>
      <c r="D2388" s="38">
        <v>80</v>
      </c>
      <c r="E2388" s="52"/>
      <c r="G2388" s="8">
        <v>55</v>
      </c>
      <c r="H2388" s="8">
        <v>32</v>
      </c>
      <c r="I2388" s="8">
        <v>22</v>
      </c>
      <c r="J2388" s="8">
        <v>11</v>
      </c>
      <c r="K2388" s="8">
        <v>2</v>
      </c>
      <c r="L2388" s="8">
        <v>2</v>
      </c>
      <c r="M2388" s="8">
        <v>1</v>
      </c>
      <c r="N2388" s="8">
        <v>1</v>
      </c>
      <c r="O2388" s="8">
        <v>1</v>
      </c>
      <c r="P2388" s="8">
        <v>1</v>
      </c>
      <c r="Q2388" s="36">
        <f t="shared" si="1968"/>
        <v>23</v>
      </c>
      <c r="R2388" s="36">
        <f t="shared" si="1956"/>
        <v>11</v>
      </c>
      <c r="S2388" s="36">
        <f t="shared" si="1957"/>
        <v>0</v>
      </c>
      <c r="T2388" s="36">
        <f t="shared" si="1958"/>
        <v>0</v>
      </c>
      <c r="U2388" s="36">
        <f t="shared" si="1959"/>
        <v>0</v>
      </c>
      <c r="V2388" s="36">
        <f t="shared" si="1960"/>
        <v>159</v>
      </c>
      <c r="W2388" s="45">
        <f t="shared" si="1961"/>
        <v>34</v>
      </c>
      <c r="X2388" s="50">
        <f t="shared" si="1962"/>
        <v>4.6764705882352944</v>
      </c>
      <c r="Y2388" s="46">
        <f t="shared" si="1927"/>
        <v>0.10467128027681644</v>
      </c>
      <c r="Z2388" s="46">
        <f t="shared" si="1928"/>
        <v>0.45761245674740519</v>
      </c>
      <c r="AA2388" s="46">
        <f t="shared" si="1929"/>
        <v>2.8105536332179941</v>
      </c>
      <c r="AB2388" s="46">
        <f t="shared" si="1930"/>
        <v>7.1634948096885829</v>
      </c>
      <c r="AC2388" s="46">
        <f t="shared" si="1931"/>
        <v>13.516435986159172</v>
      </c>
      <c r="AD2388" s="46">
        <f t="shared" si="1932"/>
        <v>2.4074394463667779</v>
      </c>
      <c r="AE2388" s="46">
        <f t="shared" si="1933"/>
        <v>5.0337370242214572</v>
      </c>
      <c r="AF2388" s="46">
        <f t="shared" si="1934"/>
        <v>0</v>
      </c>
      <c r="AG2388" s="46">
        <f t="shared" si="1935"/>
        <v>0</v>
      </c>
      <c r="AH2388" s="46">
        <f t="shared" si="1936"/>
        <v>0</v>
      </c>
      <c r="AI2388" s="46">
        <f t="shared" si="1963"/>
        <v>0.22549019607843138</v>
      </c>
      <c r="AJ2388" s="47">
        <f t="shared" si="1919"/>
        <v>0.47485807993381707</v>
      </c>
      <c r="AK2388" s="47">
        <f t="shared" si="1920"/>
        <v>7.2740728126946017</v>
      </c>
      <c r="AL2388" s="47">
        <f t="shared" si="1921"/>
        <v>-31.801524941450072</v>
      </c>
      <c r="AM2388" s="47">
        <f t="shared" si="1922"/>
        <v>0</v>
      </c>
      <c r="AN2388" s="47">
        <f t="shared" si="1923"/>
        <v>0</v>
      </c>
      <c r="AO2388" s="47">
        <f t="shared" si="1924"/>
        <v>0</v>
      </c>
      <c r="AP2388" s="47">
        <f t="shared" si="1925"/>
        <v>3.2196969696969696E-2</v>
      </c>
      <c r="AQ2388" s="47">
        <f t="shared" si="1964"/>
        <v>-0.78970963293341478</v>
      </c>
      <c r="AR2388" s="1">
        <f t="shared" si="1926"/>
        <v>32</v>
      </c>
      <c r="AS2388" s="1">
        <f t="shared" si="1945"/>
        <v>11</v>
      </c>
      <c r="AT2388" s="1">
        <f t="shared" si="1946"/>
        <v>2</v>
      </c>
      <c r="AU2388" s="1">
        <f t="shared" si="1947"/>
        <v>1</v>
      </c>
      <c r="AV2388" s="1">
        <f t="shared" si="1948"/>
        <v>1</v>
      </c>
      <c r="AW2388" s="27">
        <f t="shared" si="1937"/>
        <v>47</v>
      </c>
      <c r="AX2388" s="41">
        <f t="shared" si="1965"/>
        <v>4.5319148936170217</v>
      </c>
      <c r="AY2388" s="29">
        <f t="shared" si="1938"/>
        <v>0.2191036668175641</v>
      </c>
      <c r="AZ2388" s="29">
        <f t="shared" si="1939"/>
        <v>0.28293345405160752</v>
      </c>
      <c r="BA2388" s="29">
        <f t="shared" si="1940"/>
        <v>2.3467632412856507</v>
      </c>
      <c r="BB2388" s="29">
        <f t="shared" si="1941"/>
        <v>6.4105930285196946</v>
      </c>
      <c r="BC2388" s="29">
        <f t="shared" si="1942"/>
        <v>12.474422815753737</v>
      </c>
      <c r="BD2388" s="29">
        <f t="shared" si="1943"/>
        <v>7.0113173381620513</v>
      </c>
      <c r="BE2388" s="29">
        <f t="shared" si="1943"/>
        <v>3.1122679945676825</v>
      </c>
      <c r="BF2388" s="29">
        <f t="shared" si="1943"/>
        <v>4.6935264825713015</v>
      </c>
      <c r="BG2388" s="29">
        <f t="shared" si="1943"/>
        <v>6.4105930285196946</v>
      </c>
      <c r="BH2388" s="29">
        <f t="shared" si="1944"/>
        <v>12.474422815753737</v>
      </c>
      <c r="BI2388" s="29">
        <f t="shared" si="1966"/>
        <v>0.73265494912118423</v>
      </c>
      <c r="BJ2388" s="28">
        <f t="shared" si="1949"/>
        <v>0.85595265588768643</v>
      </c>
      <c r="BK2388" s="28">
        <f t="shared" si="1950"/>
        <v>5.2332949877703525</v>
      </c>
      <c r="BL2388" s="28">
        <f t="shared" si="1951"/>
        <v>-2.639793200668652</v>
      </c>
      <c r="BM2388" s="28">
        <f t="shared" si="1952"/>
        <v>-11.465280378916905</v>
      </c>
      <c r="BN2388" s="28">
        <f t="shared" si="1953"/>
        <v>-25.882014663246988</v>
      </c>
      <c r="BO2388" s="28">
        <f t="shared" si="1954"/>
        <v>-70.255682784848233</v>
      </c>
      <c r="BP2388" s="28">
        <f t="shared" si="1955"/>
        <v>2.2705314009661835E-2</v>
      </c>
      <c r="BQ2388" s="28">
        <f t="shared" si="1967"/>
        <v>-2.3842731274762268</v>
      </c>
    </row>
    <row r="2389" spans="1:69" x14ac:dyDescent="0.2">
      <c r="A2389" s="1" t="s">
        <v>7555</v>
      </c>
      <c r="B2389" s="8" t="s">
        <v>6250</v>
      </c>
      <c r="C2389"/>
      <c r="D2389" s="38"/>
      <c r="E2389" s="52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36">
        <f t="shared" si="1968"/>
        <v>0</v>
      </c>
      <c r="R2389" s="36">
        <f t="shared" si="1956"/>
        <v>0</v>
      </c>
      <c r="S2389" s="36">
        <f t="shared" si="1957"/>
        <v>0</v>
      </c>
      <c r="T2389" s="36">
        <f t="shared" si="1958"/>
        <v>0</v>
      </c>
      <c r="U2389" s="36">
        <f t="shared" si="1959"/>
        <v>0</v>
      </c>
      <c r="V2389" s="36">
        <f t="shared" si="1960"/>
        <v>0</v>
      </c>
      <c r="W2389" s="45">
        <f t="shared" si="1961"/>
        <v>0</v>
      </c>
      <c r="X2389" s="50">
        <f t="shared" si="1962"/>
        <v>0</v>
      </c>
      <c r="Y2389" s="46">
        <f t="shared" si="1927"/>
        <v>25</v>
      </c>
      <c r="Z2389" s="46">
        <f t="shared" si="1928"/>
        <v>16</v>
      </c>
      <c r="AA2389" s="46">
        <f t="shared" si="1929"/>
        <v>9</v>
      </c>
      <c r="AB2389" s="46">
        <f t="shared" si="1930"/>
        <v>4</v>
      </c>
      <c r="AC2389" s="46">
        <f t="shared" si="1931"/>
        <v>1</v>
      </c>
      <c r="AD2389" s="46">
        <f t="shared" si="1932"/>
        <v>0</v>
      </c>
      <c r="AE2389" s="46">
        <f t="shared" si="1933"/>
        <v>0</v>
      </c>
      <c r="AF2389" s="46">
        <f t="shared" si="1934"/>
        <v>0</v>
      </c>
      <c r="AG2389" s="46">
        <f t="shared" si="1935"/>
        <v>0</v>
      </c>
      <c r="AH2389" s="46">
        <f t="shared" si="1936"/>
        <v>0</v>
      </c>
      <c r="AI2389" s="46">
        <f t="shared" si="1963"/>
        <v>0</v>
      </c>
      <c r="AJ2389" s="47">
        <f t="shared" si="1919"/>
        <v>0</v>
      </c>
      <c r="AK2389" s="47" t="e">
        <f t="shared" si="1920"/>
        <v>#DIV/0!</v>
      </c>
      <c r="AL2389" s="47" t="e">
        <f t="shared" si="1921"/>
        <v>#DIV/0!</v>
      </c>
      <c r="AM2389" s="47" t="e">
        <f t="shared" si="1922"/>
        <v>#DIV/0!</v>
      </c>
      <c r="AN2389" s="47" t="e">
        <f t="shared" si="1923"/>
        <v>#DIV/0!</v>
      </c>
      <c r="AO2389" s="47" t="e">
        <f t="shared" si="1924"/>
        <v>#DIV/0!</v>
      </c>
      <c r="AP2389" s="47">
        <f t="shared" si="1925"/>
        <v>0</v>
      </c>
      <c r="AQ2389" s="47">
        <f t="shared" si="1964"/>
        <v>0</v>
      </c>
      <c r="AR2389" s="1">
        <f t="shared" si="1926"/>
        <v>0</v>
      </c>
      <c r="AS2389" s="1">
        <f t="shared" si="1945"/>
        <v>0</v>
      </c>
      <c r="AT2389" s="1">
        <f t="shared" si="1946"/>
        <v>0</v>
      </c>
      <c r="AU2389" s="1">
        <f t="shared" si="1947"/>
        <v>0</v>
      </c>
      <c r="AV2389" s="1">
        <f t="shared" si="1948"/>
        <v>0</v>
      </c>
      <c r="AW2389" s="27">
        <f t="shared" si="1937"/>
        <v>0</v>
      </c>
      <c r="AX2389" s="41">
        <f t="shared" si="1965"/>
        <v>0</v>
      </c>
      <c r="AY2389" s="29">
        <f t="shared" si="1938"/>
        <v>25</v>
      </c>
      <c r="AZ2389" s="29">
        <f t="shared" si="1939"/>
        <v>16</v>
      </c>
      <c r="BA2389" s="29">
        <f t="shared" si="1940"/>
        <v>9</v>
      </c>
      <c r="BB2389" s="29">
        <f t="shared" si="1941"/>
        <v>4</v>
      </c>
      <c r="BC2389" s="29">
        <f t="shared" si="1942"/>
        <v>1</v>
      </c>
      <c r="BD2389" s="29">
        <f t="shared" si="1943"/>
        <v>0</v>
      </c>
      <c r="BE2389" s="29">
        <f t="shared" si="1943"/>
        <v>0</v>
      </c>
      <c r="BF2389" s="29">
        <f t="shared" si="1943"/>
        <v>0</v>
      </c>
      <c r="BG2389" s="29">
        <f t="shared" si="1943"/>
        <v>0</v>
      </c>
      <c r="BH2389" s="29">
        <f t="shared" si="1944"/>
        <v>0</v>
      </c>
      <c r="BI2389" s="29">
        <f t="shared" si="1966"/>
        <v>0</v>
      </c>
      <c r="BJ2389" s="28">
        <f t="shared" si="1949"/>
        <v>0</v>
      </c>
      <c r="BK2389" s="28" t="e">
        <f t="shared" si="1950"/>
        <v>#DIV/0!</v>
      </c>
      <c r="BL2389" s="28" t="e">
        <f t="shared" si="1951"/>
        <v>#DIV/0!</v>
      </c>
      <c r="BM2389" s="28" t="e">
        <f t="shared" si="1952"/>
        <v>#DIV/0!</v>
      </c>
      <c r="BN2389" s="28" t="e">
        <f t="shared" si="1953"/>
        <v>#DIV/0!</v>
      </c>
      <c r="BO2389" s="28" t="e">
        <f t="shared" si="1954"/>
        <v>#DIV/0!</v>
      </c>
      <c r="BP2389" s="28">
        <f t="shared" si="1955"/>
        <v>0</v>
      </c>
      <c r="BQ2389" s="28">
        <f t="shared" si="1967"/>
        <v>0</v>
      </c>
    </row>
    <row r="2390" spans="1:69" x14ac:dyDescent="0.2">
      <c r="A2390" s="1" t="s">
        <v>7555</v>
      </c>
      <c r="B2390" s="8" t="s">
        <v>6252</v>
      </c>
      <c r="C2390"/>
      <c r="D2390" s="38"/>
      <c r="E2390" s="52"/>
      <c r="G2390" s="8"/>
      <c r="H2390" s="8"/>
      <c r="I2390" s="8"/>
      <c r="J2390" s="8"/>
      <c r="K2390" s="8"/>
      <c r="L2390" s="8"/>
      <c r="M2390" s="8"/>
      <c r="N2390" s="8"/>
      <c r="O2390" s="8"/>
      <c r="P2390" s="8"/>
      <c r="Q2390" s="36">
        <f t="shared" si="1968"/>
        <v>0</v>
      </c>
      <c r="R2390" s="36">
        <f t="shared" si="1956"/>
        <v>0</v>
      </c>
      <c r="S2390" s="36">
        <f t="shared" si="1957"/>
        <v>0</v>
      </c>
      <c r="T2390" s="36">
        <f t="shared" si="1958"/>
        <v>0</v>
      </c>
      <c r="U2390" s="36">
        <f t="shared" si="1959"/>
        <v>0</v>
      </c>
      <c r="V2390" s="36">
        <f t="shared" si="1960"/>
        <v>0</v>
      </c>
      <c r="W2390" s="45">
        <f t="shared" si="1961"/>
        <v>0</v>
      </c>
      <c r="X2390" s="50">
        <f t="shared" si="1962"/>
        <v>0</v>
      </c>
      <c r="Y2390" s="46">
        <f t="shared" si="1927"/>
        <v>25</v>
      </c>
      <c r="Z2390" s="46">
        <f t="shared" si="1928"/>
        <v>16</v>
      </c>
      <c r="AA2390" s="46">
        <f t="shared" si="1929"/>
        <v>9</v>
      </c>
      <c r="AB2390" s="46">
        <f t="shared" si="1930"/>
        <v>4</v>
      </c>
      <c r="AC2390" s="46">
        <f t="shared" si="1931"/>
        <v>1</v>
      </c>
      <c r="AD2390" s="46">
        <f t="shared" si="1932"/>
        <v>0</v>
      </c>
      <c r="AE2390" s="46">
        <f t="shared" si="1933"/>
        <v>0</v>
      </c>
      <c r="AF2390" s="46">
        <f t="shared" si="1934"/>
        <v>0</v>
      </c>
      <c r="AG2390" s="46">
        <f t="shared" si="1935"/>
        <v>0</v>
      </c>
      <c r="AH2390" s="46">
        <f t="shared" si="1936"/>
        <v>0</v>
      </c>
      <c r="AI2390" s="46">
        <f t="shared" si="1963"/>
        <v>0</v>
      </c>
      <c r="AJ2390" s="47">
        <f t="shared" si="1919"/>
        <v>0</v>
      </c>
      <c r="AK2390" s="47" t="e">
        <f t="shared" si="1920"/>
        <v>#DIV/0!</v>
      </c>
      <c r="AL2390" s="47" t="e">
        <f t="shared" si="1921"/>
        <v>#DIV/0!</v>
      </c>
      <c r="AM2390" s="47" t="e">
        <f t="shared" si="1922"/>
        <v>#DIV/0!</v>
      </c>
      <c r="AN2390" s="47" t="e">
        <f t="shared" si="1923"/>
        <v>#DIV/0!</v>
      </c>
      <c r="AO2390" s="47" t="e">
        <f t="shared" si="1924"/>
        <v>#DIV/0!</v>
      </c>
      <c r="AP2390" s="47">
        <f t="shared" si="1925"/>
        <v>0</v>
      </c>
      <c r="AQ2390" s="47">
        <f t="shared" si="1964"/>
        <v>0</v>
      </c>
      <c r="AR2390" s="1">
        <f t="shared" si="1926"/>
        <v>0</v>
      </c>
      <c r="AS2390" s="1">
        <f t="shared" si="1945"/>
        <v>0</v>
      </c>
      <c r="AT2390" s="1">
        <f t="shared" si="1946"/>
        <v>0</v>
      </c>
      <c r="AU2390" s="1">
        <f t="shared" si="1947"/>
        <v>0</v>
      </c>
      <c r="AV2390" s="1">
        <f t="shared" si="1948"/>
        <v>0</v>
      </c>
      <c r="AW2390" s="27">
        <f t="shared" si="1937"/>
        <v>0</v>
      </c>
      <c r="AX2390" s="41">
        <f t="shared" si="1965"/>
        <v>0</v>
      </c>
      <c r="AY2390" s="29">
        <f t="shared" si="1938"/>
        <v>25</v>
      </c>
      <c r="AZ2390" s="29">
        <f t="shared" si="1939"/>
        <v>16</v>
      </c>
      <c r="BA2390" s="29">
        <f t="shared" si="1940"/>
        <v>9</v>
      </c>
      <c r="BB2390" s="29">
        <f t="shared" si="1941"/>
        <v>4</v>
      </c>
      <c r="BC2390" s="29">
        <f t="shared" si="1942"/>
        <v>1</v>
      </c>
      <c r="BD2390" s="29">
        <f t="shared" si="1943"/>
        <v>0</v>
      </c>
      <c r="BE2390" s="29">
        <f t="shared" si="1943"/>
        <v>0</v>
      </c>
      <c r="BF2390" s="29">
        <f t="shared" si="1943"/>
        <v>0</v>
      </c>
      <c r="BG2390" s="29">
        <f t="shared" si="1943"/>
        <v>0</v>
      </c>
      <c r="BH2390" s="29">
        <f t="shared" si="1944"/>
        <v>0</v>
      </c>
      <c r="BI2390" s="29">
        <f t="shared" si="1966"/>
        <v>0</v>
      </c>
      <c r="BJ2390" s="28">
        <f t="shared" si="1949"/>
        <v>0</v>
      </c>
      <c r="BK2390" s="28" t="e">
        <f t="shared" si="1950"/>
        <v>#DIV/0!</v>
      </c>
      <c r="BL2390" s="28" t="e">
        <f t="shared" si="1951"/>
        <v>#DIV/0!</v>
      </c>
      <c r="BM2390" s="28" t="e">
        <f t="shared" si="1952"/>
        <v>#DIV/0!</v>
      </c>
      <c r="BN2390" s="28" t="e">
        <f t="shared" si="1953"/>
        <v>#DIV/0!</v>
      </c>
      <c r="BO2390" s="28" t="e">
        <f t="shared" si="1954"/>
        <v>#DIV/0!</v>
      </c>
      <c r="BP2390" s="28">
        <f t="shared" si="1955"/>
        <v>0</v>
      </c>
      <c r="BQ2390" s="28">
        <f t="shared" si="1967"/>
        <v>0</v>
      </c>
    </row>
    <row r="2391" spans="1:69" x14ac:dyDescent="0.2">
      <c r="A2391" s="1" t="s">
        <v>7555</v>
      </c>
      <c r="B2391" s="8" t="s">
        <v>6254</v>
      </c>
      <c r="C2391" t="s">
        <v>7542</v>
      </c>
      <c r="D2391" s="38">
        <v>4</v>
      </c>
      <c r="E2391" s="52"/>
      <c r="G2391" s="8">
        <v>1</v>
      </c>
      <c r="H2391" s="8">
        <v>1</v>
      </c>
      <c r="I2391" s="8">
        <v>1</v>
      </c>
      <c r="J2391" s="8">
        <v>1</v>
      </c>
      <c r="K2391" s="8">
        <v>1</v>
      </c>
      <c r="L2391" s="8">
        <v>1</v>
      </c>
      <c r="M2391" s="8">
        <v>1</v>
      </c>
      <c r="N2391" s="8">
        <v>0</v>
      </c>
      <c r="O2391" s="8">
        <v>1</v>
      </c>
      <c r="P2391" s="8">
        <v>0</v>
      </c>
      <c r="Q2391" s="36">
        <f t="shared" si="1968"/>
        <v>0</v>
      </c>
      <c r="R2391" s="36">
        <f t="shared" si="1956"/>
        <v>0</v>
      </c>
      <c r="S2391" s="36">
        <f t="shared" si="1957"/>
        <v>0</v>
      </c>
      <c r="T2391" s="36">
        <f t="shared" si="1958"/>
        <v>1</v>
      </c>
      <c r="U2391" s="36">
        <f t="shared" si="1959"/>
        <v>1</v>
      </c>
      <c r="V2391" s="36">
        <f t="shared" si="1960"/>
        <v>3</v>
      </c>
      <c r="W2391" s="45">
        <f t="shared" si="1961"/>
        <v>2</v>
      </c>
      <c r="X2391" s="50">
        <f t="shared" si="1962"/>
        <v>1.5</v>
      </c>
      <c r="Y2391" s="46">
        <f t="shared" si="1927"/>
        <v>12.25</v>
      </c>
      <c r="Z2391" s="46">
        <f t="shared" si="1928"/>
        <v>6.25</v>
      </c>
      <c r="AA2391" s="46">
        <f t="shared" si="1929"/>
        <v>2.25</v>
      </c>
      <c r="AB2391" s="46">
        <f t="shared" si="1930"/>
        <v>0.25</v>
      </c>
      <c r="AC2391" s="46">
        <f t="shared" si="1931"/>
        <v>0.25</v>
      </c>
      <c r="AD2391" s="46">
        <f t="shared" si="1932"/>
        <v>0</v>
      </c>
      <c r="AE2391" s="46">
        <f t="shared" si="1933"/>
        <v>0</v>
      </c>
      <c r="AF2391" s="46">
        <f t="shared" si="1934"/>
        <v>0</v>
      </c>
      <c r="AG2391" s="46">
        <f t="shared" si="1935"/>
        <v>0.25</v>
      </c>
      <c r="AH2391" s="46">
        <f t="shared" si="1936"/>
        <v>0.25</v>
      </c>
      <c r="AI2391" s="46">
        <f t="shared" si="1963"/>
        <v>0.5</v>
      </c>
      <c r="AJ2391" s="47">
        <f t="shared" si="1919"/>
        <v>0.70710678118654757</v>
      </c>
      <c r="AK2391" s="47">
        <f t="shared" si="1920"/>
        <v>0</v>
      </c>
      <c r="AL2391" s="47">
        <f t="shared" si="1921"/>
        <v>0</v>
      </c>
      <c r="AM2391" s="47">
        <f t="shared" si="1922"/>
        <v>0</v>
      </c>
      <c r="AN2391" s="47">
        <f t="shared" si="1923"/>
        <v>0.35355339059327368</v>
      </c>
      <c r="AO2391" s="47">
        <f t="shared" si="1924"/>
        <v>-0.35355339059327368</v>
      </c>
      <c r="AP2391" s="47" t="e">
        <f t="shared" si="1925"/>
        <v>#DIV/0!</v>
      </c>
      <c r="AQ2391" s="47">
        <f t="shared" si="1964"/>
        <v>0</v>
      </c>
      <c r="AR2391" s="1">
        <f t="shared" si="1926"/>
        <v>1</v>
      </c>
      <c r="AS2391" s="1">
        <f t="shared" si="1945"/>
        <v>1</v>
      </c>
      <c r="AT2391" s="1">
        <f t="shared" si="1946"/>
        <v>1</v>
      </c>
      <c r="AU2391" s="1">
        <f t="shared" si="1947"/>
        <v>0</v>
      </c>
      <c r="AV2391" s="1">
        <f t="shared" si="1948"/>
        <v>0</v>
      </c>
      <c r="AW2391" s="27">
        <f t="shared" si="1937"/>
        <v>3</v>
      </c>
      <c r="AX2391" s="41">
        <f t="shared" si="1965"/>
        <v>4</v>
      </c>
      <c r="AY2391" s="29">
        <f t="shared" si="1938"/>
        <v>1</v>
      </c>
      <c r="AZ2391" s="29">
        <f t="shared" si="1939"/>
        <v>0</v>
      </c>
      <c r="BA2391" s="29">
        <f t="shared" si="1940"/>
        <v>1</v>
      </c>
      <c r="BB2391" s="29">
        <f t="shared" si="1941"/>
        <v>4</v>
      </c>
      <c r="BC2391" s="29">
        <f t="shared" si="1942"/>
        <v>9</v>
      </c>
      <c r="BD2391" s="29">
        <f t="shared" si="1943"/>
        <v>1</v>
      </c>
      <c r="BE2391" s="29">
        <f t="shared" si="1943"/>
        <v>0</v>
      </c>
      <c r="BF2391" s="29">
        <f t="shared" si="1943"/>
        <v>1</v>
      </c>
      <c r="BG2391" s="29">
        <f t="shared" si="1943"/>
        <v>0</v>
      </c>
      <c r="BH2391" s="29">
        <f t="shared" si="1944"/>
        <v>0</v>
      </c>
      <c r="BI2391" s="29">
        <f t="shared" si="1966"/>
        <v>1</v>
      </c>
      <c r="BJ2391" s="28">
        <f t="shared" si="1949"/>
        <v>1</v>
      </c>
      <c r="BK2391" s="28">
        <f t="shared" si="1950"/>
        <v>1</v>
      </c>
      <c r="BL2391" s="28">
        <f t="shared" si="1951"/>
        <v>0</v>
      </c>
      <c r="BM2391" s="28">
        <f t="shared" si="1952"/>
        <v>-1</v>
      </c>
      <c r="BN2391" s="28">
        <f t="shared" si="1953"/>
        <v>0</v>
      </c>
      <c r="BO2391" s="28">
        <f t="shared" si="1954"/>
        <v>0</v>
      </c>
      <c r="BP2391" s="28">
        <f t="shared" si="1955"/>
        <v>1.5</v>
      </c>
      <c r="BQ2391" s="28">
        <f t="shared" si="1967"/>
        <v>0</v>
      </c>
    </row>
    <row r="2392" spans="1:69" x14ac:dyDescent="0.2">
      <c r="A2392" s="1" t="s">
        <v>7555</v>
      </c>
      <c r="B2392" s="8" t="s">
        <v>6256</v>
      </c>
      <c r="C2392" t="s">
        <v>56</v>
      </c>
      <c r="D2392" s="38">
        <v>1</v>
      </c>
      <c r="E2392" s="52"/>
      <c r="G2392" s="8">
        <v>1</v>
      </c>
      <c r="H2392" s="8">
        <v>1</v>
      </c>
      <c r="I2392" s="8">
        <v>1</v>
      </c>
      <c r="J2392" s="8">
        <v>1</v>
      </c>
      <c r="K2392" s="8">
        <v>1</v>
      </c>
      <c r="L2392" s="8">
        <v>1</v>
      </c>
      <c r="M2392" s="8">
        <v>1</v>
      </c>
      <c r="N2392" s="8">
        <v>1</v>
      </c>
      <c r="O2392" s="8">
        <v>1</v>
      </c>
      <c r="P2392" s="8">
        <v>1</v>
      </c>
      <c r="Q2392" s="36">
        <f t="shared" si="1968"/>
        <v>0</v>
      </c>
      <c r="R2392" s="36">
        <f t="shared" si="1956"/>
        <v>0</v>
      </c>
      <c r="S2392" s="36">
        <f t="shared" si="1957"/>
        <v>0</v>
      </c>
      <c r="T2392" s="36">
        <f t="shared" si="1958"/>
        <v>0</v>
      </c>
      <c r="U2392" s="36">
        <f t="shared" si="1959"/>
        <v>0</v>
      </c>
      <c r="V2392" s="36">
        <f t="shared" si="1960"/>
        <v>0</v>
      </c>
      <c r="W2392" s="45">
        <f t="shared" si="1961"/>
        <v>0</v>
      </c>
      <c r="X2392" s="50">
        <f t="shared" si="1962"/>
        <v>0</v>
      </c>
      <c r="Y2392" s="46">
        <f t="shared" si="1927"/>
        <v>25</v>
      </c>
      <c r="Z2392" s="46">
        <f t="shared" si="1928"/>
        <v>16</v>
      </c>
      <c r="AA2392" s="46">
        <f t="shared" si="1929"/>
        <v>9</v>
      </c>
      <c r="AB2392" s="46">
        <f t="shared" si="1930"/>
        <v>4</v>
      </c>
      <c r="AC2392" s="46">
        <f t="shared" si="1931"/>
        <v>1</v>
      </c>
      <c r="AD2392" s="46">
        <f t="shared" si="1932"/>
        <v>0</v>
      </c>
      <c r="AE2392" s="46">
        <f t="shared" si="1933"/>
        <v>0</v>
      </c>
      <c r="AF2392" s="46">
        <f t="shared" si="1934"/>
        <v>0</v>
      </c>
      <c r="AG2392" s="46">
        <f t="shared" si="1935"/>
        <v>0</v>
      </c>
      <c r="AH2392" s="46">
        <f t="shared" si="1936"/>
        <v>0</v>
      </c>
      <c r="AI2392" s="46">
        <f t="shared" si="1963"/>
        <v>0</v>
      </c>
      <c r="AJ2392" s="47">
        <f t="shared" si="1919"/>
        <v>0</v>
      </c>
      <c r="AK2392" s="47" t="e">
        <f t="shared" si="1920"/>
        <v>#DIV/0!</v>
      </c>
      <c r="AL2392" s="47" t="e">
        <f t="shared" si="1921"/>
        <v>#DIV/0!</v>
      </c>
      <c r="AM2392" s="47" t="e">
        <f t="shared" si="1922"/>
        <v>#DIV/0!</v>
      </c>
      <c r="AN2392" s="47" t="e">
        <f t="shared" si="1923"/>
        <v>#DIV/0!</v>
      </c>
      <c r="AO2392" s="47" t="e">
        <f t="shared" si="1924"/>
        <v>#DIV/0!</v>
      </c>
      <c r="AP2392" s="47">
        <f t="shared" si="1925"/>
        <v>0</v>
      </c>
      <c r="AQ2392" s="47">
        <f t="shared" si="1964"/>
        <v>0</v>
      </c>
      <c r="AR2392" s="1">
        <f t="shared" si="1926"/>
        <v>1</v>
      </c>
      <c r="AS2392" s="1">
        <f t="shared" si="1945"/>
        <v>1</v>
      </c>
      <c r="AT2392" s="1">
        <f t="shared" si="1946"/>
        <v>1</v>
      </c>
      <c r="AU2392" s="1">
        <f t="shared" si="1947"/>
        <v>1</v>
      </c>
      <c r="AV2392" s="1">
        <f t="shared" si="1948"/>
        <v>1</v>
      </c>
      <c r="AW2392" s="27">
        <f t="shared" si="1937"/>
        <v>5</v>
      </c>
      <c r="AX2392" s="41">
        <f t="shared" si="1965"/>
        <v>3</v>
      </c>
      <c r="AY2392" s="29">
        <f t="shared" si="1938"/>
        <v>4</v>
      </c>
      <c r="AZ2392" s="29">
        <f t="shared" si="1939"/>
        <v>1</v>
      </c>
      <c r="BA2392" s="29">
        <f t="shared" si="1940"/>
        <v>0</v>
      </c>
      <c r="BB2392" s="29">
        <f t="shared" si="1941"/>
        <v>1</v>
      </c>
      <c r="BC2392" s="29">
        <f t="shared" si="1942"/>
        <v>4</v>
      </c>
      <c r="BD2392" s="29">
        <f t="shared" si="1943"/>
        <v>4</v>
      </c>
      <c r="BE2392" s="29">
        <f t="shared" si="1943"/>
        <v>1</v>
      </c>
      <c r="BF2392" s="29">
        <f t="shared" si="1943"/>
        <v>0</v>
      </c>
      <c r="BG2392" s="29">
        <f t="shared" si="1943"/>
        <v>1</v>
      </c>
      <c r="BH2392" s="29">
        <f t="shared" si="1944"/>
        <v>4</v>
      </c>
      <c r="BI2392" s="29">
        <f t="shared" si="1966"/>
        <v>2.5</v>
      </c>
      <c r="BJ2392" s="28">
        <f t="shared" si="1949"/>
        <v>1.5811388300841898</v>
      </c>
      <c r="BK2392" s="28">
        <f t="shared" si="1950"/>
        <v>2.0238577025077631</v>
      </c>
      <c r="BL2392" s="28">
        <f t="shared" si="1951"/>
        <v>0.25298221281347039</v>
      </c>
      <c r="BM2392" s="28">
        <f t="shared" si="1952"/>
        <v>0</v>
      </c>
      <c r="BN2392" s="28">
        <f t="shared" si="1953"/>
        <v>-0.25298221281347039</v>
      </c>
      <c r="BO2392" s="28">
        <f t="shared" si="1954"/>
        <v>-2.0238577025077631</v>
      </c>
      <c r="BP2392" s="28">
        <f t="shared" si="1955"/>
        <v>0.41666666666666669</v>
      </c>
      <c r="BQ2392" s="28">
        <f t="shared" si="1967"/>
        <v>0</v>
      </c>
    </row>
    <row r="2393" spans="1:69" x14ac:dyDescent="0.2">
      <c r="A2393" s="1" t="s">
        <v>7555</v>
      </c>
      <c r="B2393" s="8" t="s">
        <v>6258</v>
      </c>
      <c r="C2393" t="s">
        <v>56</v>
      </c>
      <c r="D2393" s="38">
        <v>2</v>
      </c>
      <c r="E2393" s="52"/>
      <c r="G2393" s="8">
        <v>2</v>
      </c>
      <c r="H2393" s="8">
        <v>0</v>
      </c>
      <c r="I2393" s="8">
        <v>2</v>
      </c>
      <c r="J2393" s="8">
        <v>0</v>
      </c>
      <c r="K2393" s="8">
        <v>2</v>
      </c>
      <c r="L2393" s="8">
        <v>0</v>
      </c>
      <c r="M2393" s="8">
        <v>2</v>
      </c>
      <c r="N2393" s="8">
        <v>0</v>
      </c>
      <c r="O2393" s="8">
        <v>2</v>
      </c>
      <c r="P2393" s="8">
        <v>0</v>
      </c>
      <c r="Q2393" s="36">
        <f t="shared" si="1968"/>
        <v>2</v>
      </c>
      <c r="R2393" s="36">
        <f t="shared" si="1956"/>
        <v>2</v>
      </c>
      <c r="S2393" s="36">
        <f t="shared" si="1957"/>
        <v>2</v>
      </c>
      <c r="T2393" s="36">
        <f t="shared" si="1958"/>
        <v>2</v>
      </c>
      <c r="U2393" s="36">
        <f t="shared" si="1959"/>
        <v>2</v>
      </c>
      <c r="V2393" s="36">
        <f t="shared" si="1960"/>
        <v>30</v>
      </c>
      <c r="W2393" s="45">
        <f t="shared" si="1961"/>
        <v>10</v>
      </c>
      <c r="X2393" s="50">
        <f t="shared" si="1962"/>
        <v>3</v>
      </c>
      <c r="Y2393" s="46">
        <f t="shared" si="1927"/>
        <v>4</v>
      </c>
      <c r="Z2393" s="46">
        <f t="shared" si="1928"/>
        <v>1</v>
      </c>
      <c r="AA2393" s="46">
        <f t="shared" si="1929"/>
        <v>0</v>
      </c>
      <c r="AB2393" s="46">
        <f t="shared" si="1930"/>
        <v>1</v>
      </c>
      <c r="AC2393" s="46">
        <f t="shared" si="1931"/>
        <v>4</v>
      </c>
      <c r="AD2393" s="46">
        <f t="shared" si="1932"/>
        <v>8</v>
      </c>
      <c r="AE2393" s="46">
        <f t="shared" si="1933"/>
        <v>2</v>
      </c>
      <c r="AF2393" s="46">
        <f t="shared" si="1934"/>
        <v>0</v>
      </c>
      <c r="AG2393" s="46">
        <f t="shared" si="1935"/>
        <v>2</v>
      </c>
      <c r="AH2393" s="46">
        <f t="shared" si="1936"/>
        <v>8</v>
      </c>
      <c r="AI2393" s="46">
        <f t="shared" si="1963"/>
        <v>2.2222222222222223</v>
      </c>
      <c r="AJ2393" s="47">
        <f t="shared" si="1919"/>
        <v>1.4907119849998598</v>
      </c>
      <c r="AK2393" s="47">
        <f t="shared" si="1920"/>
        <v>4.8299068313995459</v>
      </c>
      <c r="AL2393" s="47">
        <f t="shared" si="1921"/>
        <v>0.60373835392494324</v>
      </c>
      <c r="AM2393" s="47">
        <f t="shared" si="1922"/>
        <v>0</v>
      </c>
      <c r="AN2393" s="47">
        <f t="shared" si="1923"/>
        <v>-0.60373835392494324</v>
      </c>
      <c r="AO2393" s="47">
        <f t="shared" si="1924"/>
        <v>-4.8299068313995459</v>
      </c>
      <c r="AP2393" s="47">
        <f t="shared" si="1925"/>
        <v>0.1388888888888889</v>
      </c>
      <c r="AQ2393" s="47">
        <f t="shared" si="1964"/>
        <v>0</v>
      </c>
      <c r="AR2393" s="1">
        <f t="shared" si="1926"/>
        <v>0</v>
      </c>
      <c r="AS2393" s="1">
        <f t="shared" si="1945"/>
        <v>0</v>
      </c>
      <c r="AT2393" s="1">
        <f t="shared" si="1946"/>
        <v>0</v>
      </c>
      <c r="AU2393" s="1">
        <f t="shared" si="1947"/>
        <v>0</v>
      </c>
      <c r="AV2393" s="1">
        <f t="shared" si="1948"/>
        <v>0</v>
      </c>
      <c r="AW2393" s="27">
        <f t="shared" si="1937"/>
        <v>0</v>
      </c>
      <c r="AX2393" s="41">
        <f t="shared" si="1965"/>
        <v>0</v>
      </c>
      <c r="AY2393" s="29">
        <f t="shared" si="1938"/>
        <v>25</v>
      </c>
      <c r="AZ2393" s="29">
        <f t="shared" si="1939"/>
        <v>16</v>
      </c>
      <c r="BA2393" s="29">
        <f t="shared" si="1940"/>
        <v>9</v>
      </c>
      <c r="BB2393" s="29">
        <f t="shared" si="1941"/>
        <v>4</v>
      </c>
      <c r="BC2393" s="29">
        <f t="shared" si="1942"/>
        <v>1</v>
      </c>
      <c r="BD2393" s="29">
        <f t="shared" si="1943"/>
        <v>0</v>
      </c>
      <c r="BE2393" s="29">
        <f t="shared" si="1943"/>
        <v>0</v>
      </c>
      <c r="BF2393" s="29">
        <f t="shared" si="1943"/>
        <v>0</v>
      </c>
      <c r="BG2393" s="29">
        <f t="shared" si="1943"/>
        <v>0</v>
      </c>
      <c r="BH2393" s="29">
        <f t="shared" si="1944"/>
        <v>0</v>
      </c>
      <c r="BI2393" s="29">
        <f t="shared" si="1966"/>
        <v>0</v>
      </c>
      <c r="BJ2393" s="28">
        <f t="shared" si="1949"/>
        <v>0</v>
      </c>
      <c r="BK2393" s="28" t="e">
        <f t="shared" si="1950"/>
        <v>#DIV/0!</v>
      </c>
      <c r="BL2393" s="28" t="e">
        <f t="shared" si="1951"/>
        <v>#DIV/0!</v>
      </c>
      <c r="BM2393" s="28" t="e">
        <f t="shared" si="1952"/>
        <v>#DIV/0!</v>
      </c>
      <c r="BN2393" s="28" t="e">
        <f t="shared" si="1953"/>
        <v>#DIV/0!</v>
      </c>
      <c r="BO2393" s="28" t="e">
        <f t="shared" si="1954"/>
        <v>#DIV/0!</v>
      </c>
      <c r="BP2393" s="28">
        <f t="shared" si="1955"/>
        <v>0</v>
      </c>
      <c r="BQ2393" s="28">
        <f t="shared" si="1967"/>
        <v>0</v>
      </c>
    </row>
    <row r="2394" spans="1:69" x14ac:dyDescent="0.2">
      <c r="A2394" s="1" t="s">
        <v>7555</v>
      </c>
      <c r="B2394" s="8" t="s">
        <v>6260</v>
      </c>
      <c r="C2394"/>
      <c r="D2394" s="38"/>
      <c r="E2394" s="52"/>
      <c r="G2394" s="8"/>
      <c r="H2394" s="8"/>
      <c r="I2394" s="8"/>
      <c r="J2394" s="8"/>
      <c r="K2394" s="8"/>
      <c r="L2394" s="8"/>
      <c r="M2394" s="8"/>
      <c r="N2394" s="8"/>
      <c r="O2394" s="8"/>
      <c r="P2394" s="8"/>
      <c r="Q2394" s="36">
        <f t="shared" si="1968"/>
        <v>0</v>
      </c>
      <c r="R2394" s="36">
        <f t="shared" si="1956"/>
        <v>0</v>
      </c>
      <c r="S2394" s="36">
        <f t="shared" si="1957"/>
        <v>0</v>
      </c>
      <c r="T2394" s="36">
        <f t="shared" si="1958"/>
        <v>0</v>
      </c>
      <c r="U2394" s="36">
        <f t="shared" si="1959"/>
        <v>0</v>
      </c>
      <c r="V2394" s="36">
        <f t="shared" si="1960"/>
        <v>0</v>
      </c>
      <c r="W2394" s="45">
        <f t="shared" si="1961"/>
        <v>0</v>
      </c>
      <c r="X2394" s="50">
        <f t="shared" si="1962"/>
        <v>0</v>
      </c>
      <c r="Y2394" s="46">
        <f t="shared" si="1927"/>
        <v>25</v>
      </c>
      <c r="Z2394" s="46">
        <f t="shared" si="1928"/>
        <v>16</v>
      </c>
      <c r="AA2394" s="46">
        <f t="shared" si="1929"/>
        <v>9</v>
      </c>
      <c r="AB2394" s="46">
        <f t="shared" si="1930"/>
        <v>4</v>
      </c>
      <c r="AC2394" s="46">
        <f t="shared" si="1931"/>
        <v>1</v>
      </c>
      <c r="AD2394" s="46">
        <f t="shared" si="1932"/>
        <v>0</v>
      </c>
      <c r="AE2394" s="46">
        <f t="shared" si="1933"/>
        <v>0</v>
      </c>
      <c r="AF2394" s="46">
        <f t="shared" si="1934"/>
        <v>0</v>
      </c>
      <c r="AG2394" s="46">
        <f t="shared" si="1935"/>
        <v>0</v>
      </c>
      <c r="AH2394" s="46">
        <f t="shared" si="1936"/>
        <v>0</v>
      </c>
      <c r="AI2394" s="46">
        <f t="shared" si="1963"/>
        <v>0</v>
      </c>
      <c r="AJ2394" s="47">
        <f t="shared" si="1919"/>
        <v>0</v>
      </c>
      <c r="AK2394" s="47" t="e">
        <f t="shared" si="1920"/>
        <v>#DIV/0!</v>
      </c>
      <c r="AL2394" s="47" t="e">
        <f t="shared" si="1921"/>
        <v>#DIV/0!</v>
      </c>
      <c r="AM2394" s="47" t="e">
        <f t="shared" si="1922"/>
        <v>#DIV/0!</v>
      </c>
      <c r="AN2394" s="47" t="e">
        <f t="shared" si="1923"/>
        <v>#DIV/0!</v>
      </c>
      <c r="AO2394" s="47" t="e">
        <f t="shared" si="1924"/>
        <v>#DIV/0!</v>
      </c>
      <c r="AP2394" s="47">
        <f t="shared" si="1925"/>
        <v>0</v>
      </c>
      <c r="AQ2394" s="47">
        <f t="shared" si="1964"/>
        <v>0</v>
      </c>
      <c r="AR2394" s="1">
        <f t="shared" si="1926"/>
        <v>0</v>
      </c>
      <c r="AS2394" s="1">
        <f t="shared" si="1945"/>
        <v>0</v>
      </c>
      <c r="AT2394" s="1">
        <f t="shared" si="1946"/>
        <v>0</v>
      </c>
      <c r="AU2394" s="1">
        <f t="shared" si="1947"/>
        <v>0</v>
      </c>
      <c r="AV2394" s="1">
        <f t="shared" si="1948"/>
        <v>0</v>
      </c>
      <c r="AW2394" s="27">
        <f t="shared" si="1937"/>
        <v>0</v>
      </c>
      <c r="AX2394" s="41">
        <f t="shared" si="1965"/>
        <v>0</v>
      </c>
      <c r="AY2394" s="29">
        <f t="shared" si="1938"/>
        <v>25</v>
      </c>
      <c r="AZ2394" s="29">
        <f t="shared" si="1939"/>
        <v>16</v>
      </c>
      <c r="BA2394" s="29">
        <f t="shared" si="1940"/>
        <v>9</v>
      </c>
      <c r="BB2394" s="29">
        <f t="shared" si="1941"/>
        <v>4</v>
      </c>
      <c r="BC2394" s="29">
        <f t="shared" si="1942"/>
        <v>1</v>
      </c>
      <c r="BD2394" s="29">
        <f t="shared" si="1943"/>
        <v>0</v>
      </c>
      <c r="BE2394" s="29">
        <f t="shared" si="1943"/>
        <v>0</v>
      </c>
      <c r="BF2394" s="29">
        <f t="shared" si="1943"/>
        <v>0</v>
      </c>
      <c r="BG2394" s="29">
        <f t="shared" si="1943"/>
        <v>0</v>
      </c>
      <c r="BH2394" s="29">
        <f t="shared" si="1944"/>
        <v>0</v>
      </c>
      <c r="BI2394" s="29">
        <f t="shared" si="1966"/>
        <v>0</v>
      </c>
      <c r="BJ2394" s="28">
        <f t="shared" si="1949"/>
        <v>0</v>
      </c>
      <c r="BK2394" s="28" t="e">
        <f t="shared" si="1950"/>
        <v>#DIV/0!</v>
      </c>
      <c r="BL2394" s="28" t="e">
        <f t="shared" si="1951"/>
        <v>#DIV/0!</v>
      </c>
      <c r="BM2394" s="28" t="e">
        <f t="shared" si="1952"/>
        <v>#DIV/0!</v>
      </c>
      <c r="BN2394" s="28" t="e">
        <f t="shared" si="1953"/>
        <v>#DIV/0!</v>
      </c>
      <c r="BO2394" s="28" t="e">
        <f t="shared" si="1954"/>
        <v>#DIV/0!</v>
      </c>
      <c r="BP2394" s="28">
        <f t="shared" si="1955"/>
        <v>0</v>
      </c>
      <c r="BQ2394" s="28">
        <f t="shared" si="1967"/>
        <v>0</v>
      </c>
    </row>
    <row r="2395" spans="1:69" x14ac:dyDescent="0.2">
      <c r="A2395" s="1" t="s">
        <v>7555</v>
      </c>
      <c r="B2395" s="8" t="s">
        <v>6262</v>
      </c>
      <c r="C2395" t="s">
        <v>49</v>
      </c>
      <c r="D2395" s="38">
        <v>63</v>
      </c>
      <c r="E2395" s="52" t="s">
        <v>6263</v>
      </c>
      <c r="G2395" s="8">
        <v>54</v>
      </c>
      <c r="H2395" s="8">
        <v>33</v>
      </c>
      <c r="I2395" s="8">
        <v>5</v>
      </c>
      <c r="J2395" s="8">
        <v>4</v>
      </c>
      <c r="K2395" s="8">
        <v>1</v>
      </c>
      <c r="L2395" s="8">
        <v>0</v>
      </c>
      <c r="M2395" s="8">
        <v>2</v>
      </c>
      <c r="N2395" s="8">
        <v>2</v>
      </c>
      <c r="O2395" s="8">
        <v>1</v>
      </c>
      <c r="P2395" s="8">
        <v>0</v>
      </c>
      <c r="Q2395" s="36">
        <f t="shared" si="1968"/>
        <v>21</v>
      </c>
      <c r="R2395" s="36">
        <f t="shared" si="1956"/>
        <v>1</v>
      </c>
      <c r="S2395" s="36">
        <f t="shared" si="1957"/>
        <v>1</v>
      </c>
      <c r="T2395" s="36">
        <f t="shared" si="1958"/>
        <v>0</v>
      </c>
      <c r="U2395" s="36">
        <f t="shared" si="1959"/>
        <v>1</v>
      </c>
      <c r="V2395" s="36">
        <f t="shared" si="1960"/>
        <v>113</v>
      </c>
      <c r="W2395" s="45">
        <f t="shared" si="1961"/>
        <v>24</v>
      </c>
      <c r="X2395" s="50">
        <f t="shared" si="1962"/>
        <v>4.708333333333333</v>
      </c>
      <c r="Y2395" s="46">
        <f t="shared" si="1927"/>
        <v>8.5069444444444614E-2</v>
      </c>
      <c r="Z2395" s="46">
        <f t="shared" si="1928"/>
        <v>0.50173611111111072</v>
      </c>
      <c r="AA2395" s="46">
        <f t="shared" si="1929"/>
        <v>2.9184027777777768</v>
      </c>
      <c r="AB2395" s="46">
        <f t="shared" si="1930"/>
        <v>7.3350694444444429</v>
      </c>
      <c r="AC2395" s="46">
        <f t="shared" si="1931"/>
        <v>13.751736111111109</v>
      </c>
      <c r="AD2395" s="46">
        <f t="shared" si="1932"/>
        <v>1.7864583333333368</v>
      </c>
      <c r="AE2395" s="46">
        <f t="shared" si="1933"/>
        <v>0.50173611111111072</v>
      </c>
      <c r="AF2395" s="46">
        <f t="shared" si="1934"/>
        <v>2.9184027777777768</v>
      </c>
      <c r="AG2395" s="46">
        <f t="shared" si="1935"/>
        <v>0</v>
      </c>
      <c r="AH2395" s="46">
        <f t="shared" si="1936"/>
        <v>13.751736111111109</v>
      </c>
      <c r="AI2395" s="46">
        <f t="shared" si="1963"/>
        <v>0.82427536231884058</v>
      </c>
      <c r="AJ2395" s="47">
        <f t="shared" si="1919"/>
        <v>0.90789611868255093</v>
      </c>
      <c r="AK2395" s="47">
        <f t="shared" si="1920"/>
        <v>0.69625962403462915</v>
      </c>
      <c r="AL2395" s="47">
        <f t="shared" si="1921"/>
        <v>-0.47490261458866012</v>
      </c>
      <c r="AM2395" s="47">
        <f t="shared" si="1922"/>
        <v>-6.6620726847272698</v>
      </c>
      <c r="AN2395" s="47">
        <f t="shared" si="1923"/>
        <v>0</v>
      </c>
      <c r="AO2395" s="47">
        <f t="shared" si="1924"/>
        <v>-68.144030389569195</v>
      </c>
      <c r="AP2395" s="47">
        <f t="shared" si="1925"/>
        <v>4.7430830039525688E-2</v>
      </c>
      <c r="AQ2395" s="47">
        <f t="shared" si="1964"/>
        <v>-3.5376164141431059</v>
      </c>
      <c r="AR2395" s="1">
        <f t="shared" si="1926"/>
        <v>33</v>
      </c>
      <c r="AS2395" s="1">
        <f t="shared" si="1945"/>
        <v>4</v>
      </c>
      <c r="AT2395" s="1">
        <f t="shared" si="1946"/>
        <v>0</v>
      </c>
      <c r="AU2395" s="1">
        <f t="shared" si="1947"/>
        <v>2</v>
      </c>
      <c r="AV2395" s="1">
        <f t="shared" si="1948"/>
        <v>0</v>
      </c>
      <c r="AW2395" s="27">
        <f t="shared" si="1937"/>
        <v>39</v>
      </c>
      <c r="AX2395" s="41">
        <f t="shared" si="1965"/>
        <v>4.7435897435897436</v>
      </c>
      <c r="AY2395" s="29">
        <f t="shared" si="1938"/>
        <v>6.5746219592373423E-2</v>
      </c>
      <c r="AZ2395" s="29">
        <f t="shared" si="1939"/>
        <v>0.5529257067718607</v>
      </c>
      <c r="BA2395" s="29">
        <f t="shared" si="1940"/>
        <v>3.0401051939513479</v>
      </c>
      <c r="BB2395" s="29">
        <f t="shared" si="1941"/>
        <v>7.5272846811308352</v>
      </c>
      <c r="BC2395" s="29">
        <f t="shared" si="1942"/>
        <v>14.014464168310322</v>
      </c>
      <c r="BD2395" s="29">
        <f t="shared" si="1943"/>
        <v>2.169625246548323</v>
      </c>
      <c r="BE2395" s="29">
        <f t="shared" si="1943"/>
        <v>2.2117028270874428</v>
      </c>
      <c r="BF2395" s="29">
        <f t="shared" si="1943"/>
        <v>0</v>
      </c>
      <c r="BG2395" s="29">
        <f t="shared" si="1943"/>
        <v>15.05456936226167</v>
      </c>
      <c r="BH2395" s="29">
        <f t="shared" si="1944"/>
        <v>0</v>
      </c>
      <c r="BI2395" s="29">
        <f t="shared" si="1966"/>
        <v>0.51147098515519573</v>
      </c>
      <c r="BJ2395" s="28">
        <f t="shared" si="1949"/>
        <v>0.71517199690367894</v>
      </c>
      <c r="BK2395" s="28">
        <f t="shared" si="1950"/>
        <v>1.5208578222012394</v>
      </c>
      <c r="BL2395" s="28">
        <f t="shared" si="1951"/>
        <v>-4.4960244152322497</v>
      </c>
      <c r="BM2395" s="28">
        <f t="shared" si="1952"/>
        <v>0</v>
      </c>
      <c r="BN2395" s="28">
        <f t="shared" si="1953"/>
        <v>-112.91613509593175</v>
      </c>
      <c r="BO2395" s="28">
        <f t="shared" si="1954"/>
        <v>0</v>
      </c>
      <c r="BP2395" s="28">
        <f t="shared" si="1955"/>
        <v>2.7738264580369845E-2</v>
      </c>
      <c r="BQ2395" s="28">
        <f t="shared" si="1967"/>
        <v>-3.2146235888119117</v>
      </c>
    </row>
    <row r="2396" spans="1:69" x14ac:dyDescent="0.2">
      <c r="A2396" s="1" t="s">
        <v>7555</v>
      </c>
      <c r="B2396" s="8" t="s">
        <v>6265</v>
      </c>
      <c r="C2396"/>
      <c r="D2396" s="38"/>
      <c r="E2396" s="52" t="s">
        <v>6266</v>
      </c>
      <c r="G2396" s="8"/>
      <c r="H2396" s="8"/>
      <c r="I2396" s="8"/>
      <c r="J2396" s="8"/>
      <c r="K2396" s="8"/>
      <c r="L2396" s="8"/>
      <c r="M2396" s="8"/>
      <c r="N2396" s="8"/>
      <c r="O2396" s="8"/>
      <c r="P2396" s="8"/>
      <c r="Q2396" s="36">
        <f t="shared" si="1968"/>
        <v>0</v>
      </c>
      <c r="R2396" s="36">
        <f t="shared" si="1956"/>
        <v>0</v>
      </c>
      <c r="S2396" s="36">
        <f t="shared" si="1957"/>
        <v>0</v>
      </c>
      <c r="T2396" s="36">
        <f t="shared" si="1958"/>
        <v>0</v>
      </c>
      <c r="U2396" s="36">
        <f t="shared" si="1959"/>
        <v>0</v>
      </c>
      <c r="V2396" s="36">
        <f t="shared" si="1960"/>
        <v>0</v>
      </c>
      <c r="W2396" s="45">
        <f t="shared" si="1961"/>
        <v>0</v>
      </c>
      <c r="X2396" s="50">
        <f t="shared" si="1962"/>
        <v>0</v>
      </c>
      <c r="Y2396" s="46">
        <f t="shared" si="1927"/>
        <v>25</v>
      </c>
      <c r="Z2396" s="46">
        <f t="shared" si="1928"/>
        <v>16</v>
      </c>
      <c r="AA2396" s="46">
        <f t="shared" si="1929"/>
        <v>9</v>
      </c>
      <c r="AB2396" s="46">
        <f t="shared" si="1930"/>
        <v>4</v>
      </c>
      <c r="AC2396" s="46">
        <f t="shared" si="1931"/>
        <v>1</v>
      </c>
      <c r="AD2396" s="46">
        <f t="shared" si="1932"/>
        <v>0</v>
      </c>
      <c r="AE2396" s="46">
        <f t="shared" si="1933"/>
        <v>0</v>
      </c>
      <c r="AF2396" s="46">
        <f t="shared" si="1934"/>
        <v>0</v>
      </c>
      <c r="AG2396" s="46">
        <f t="shared" si="1935"/>
        <v>0</v>
      </c>
      <c r="AH2396" s="46">
        <f t="shared" si="1936"/>
        <v>0</v>
      </c>
      <c r="AI2396" s="46">
        <f t="shared" si="1963"/>
        <v>0</v>
      </c>
      <c r="AJ2396" s="47">
        <f t="shared" si="1919"/>
        <v>0</v>
      </c>
      <c r="AK2396" s="47" t="e">
        <f t="shared" si="1920"/>
        <v>#DIV/0!</v>
      </c>
      <c r="AL2396" s="47" t="e">
        <f t="shared" si="1921"/>
        <v>#DIV/0!</v>
      </c>
      <c r="AM2396" s="47" t="e">
        <f t="shared" si="1922"/>
        <v>#DIV/0!</v>
      </c>
      <c r="AN2396" s="47" t="e">
        <f t="shared" si="1923"/>
        <v>#DIV/0!</v>
      </c>
      <c r="AO2396" s="47" t="e">
        <f t="shared" si="1924"/>
        <v>#DIV/0!</v>
      </c>
      <c r="AP2396" s="47">
        <f t="shared" si="1925"/>
        <v>0</v>
      </c>
      <c r="AQ2396" s="47">
        <f t="shared" si="1964"/>
        <v>0</v>
      </c>
      <c r="AR2396" s="1">
        <f t="shared" si="1926"/>
        <v>0</v>
      </c>
      <c r="AS2396" s="1">
        <f t="shared" si="1945"/>
        <v>0</v>
      </c>
      <c r="AT2396" s="1">
        <f t="shared" si="1946"/>
        <v>0</v>
      </c>
      <c r="AU2396" s="1">
        <f t="shared" si="1947"/>
        <v>0</v>
      </c>
      <c r="AV2396" s="1">
        <f t="shared" si="1948"/>
        <v>0</v>
      </c>
      <c r="AW2396" s="27">
        <f t="shared" si="1937"/>
        <v>0</v>
      </c>
      <c r="AX2396" s="41">
        <f t="shared" si="1965"/>
        <v>0</v>
      </c>
      <c r="AY2396" s="29">
        <f t="shared" si="1938"/>
        <v>25</v>
      </c>
      <c r="AZ2396" s="29">
        <f t="shared" si="1939"/>
        <v>16</v>
      </c>
      <c r="BA2396" s="29">
        <f t="shared" si="1940"/>
        <v>9</v>
      </c>
      <c r="BB2396" s="29">
        <f t="shared" si="1941"/>
        <v>4</v>
      </c>
      <c r="BC2396" s="29">
        <f t="shared" si="1942"/>
        <v>1</v>
      </c>
      <c r="BD2396" s="29">
        <f t="shared" si="1943"/>
        <v>0</v>
      </c>
      <c r="BE2396" s="29">
        <f t="shared" si="1943"/>
        <v>0</v>
      </c>
      <c r="BF2396" s="29">
        <f t="shared" si="1943"/>
        <v>0</v>
      </c>
      <c r="BG2396" s="29">
        <f t="shared" si="1943"/>
        <v>0</v>
      </c>
      <c r="BH2396" s="29">
        <f t="shared" si="1944"/>
        <v>0</v>
      </c>
      <c r="BI2396" s="29">
        <f t="shared" si="1966"/>
        <v>0</v>
      </c>
      <c r="BJ2396" s="28">
        <f t="shared" si="1949"/>
        <v>0</v>
      </c>
      <c r="BK2396" s="28" t="e">
        <f t="shared" si="1950"/>
        <v>#DIV/0!</v>
      </c>
      <c r="BL2396" s="28" t="e">
        <f t="shared" si="1951"/>
        <v>#DIV/0!</v>
      </c>
      <c r="BM2396" s="28" t="e">
        <f t="shared" si="1952"/>
        <v>#DIV/0!</v>
      </c>
      <c r="BN2396" s="28" t="e">
        <f t="shared" si="1953"/>
        <v>#DIV/0!</v>
      </c>
      <c r="BO2396" s="28" t="e">
        <f t="shared" si="1954"/>
        <v>#DIV/0!</v>
      </c>
      <c r="BP2396" s="28">
        <f t="shared" si="1955"/>
        <v>0</v>
      </c>
      <c r="BQ2396" s="28">
        <f t="shared" si="1967"/>
        <v>0</v>
      </c>
    </row>
    <row r="2397" spans="1:69" x14ac:dyDescent="0.2">
      <c r="A2397" s="1" t="s">
        <v>7555</v>
      </c>
      <c r="B2397" s="8" t="s">
        <v>6268</v>
      </c>
      <c r="C2397"/>
      <c r="D2397" s="38"/>
      <c r="E2397" s="52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36">
        <f t="shared" si="1968"/>
        <v>0</v>
      </c>
      <c r="R2397" s="36">
        <f t="shared" si="1956"/>
        <v>0</v>
      </c>
      <c r="S2397" s="36">
        <f t="shared" si="1957"/>
        <v>0</v>
      </c>
      <c r="T2397" s="36">
        <f t="shared" si="1958"/>
        <v>0</v>
      </c>
      <c r="U2397" s="36">
        <f t="shared" si="1959"/>
        <v>0</v>
      </c>
      <c r="V2397" s="36">
        <f t="shared" si="1960"/>
        <v>0</v>
      </c>
      <c r="W2397" s="45">
        <f t="shared" si="1961"/>
        <v>0</v>
      </c>
      <c r="X2397" s="50">
        <f t="shared" si="1962"/>
        <v>0</v>
      </c>
      <c r="Y2397" s="46">
        <f t="shared" si="1927"/>
        <v>25</v>
      </c>
      <c r="Z2397" s="46">
        <f t="shared" si="1928"/>
        <v>16</v>
      </c>
      <c r="AA2397" s="46">
        <f t="shared" si="1929"/>
        <v>9</v>
      </c>
      <c r="AB2397" s="46">
        <f t="shared" si="1930"/>
        <v>4</v>
      </c>
      <c r="AC2397" s="46">
        <f t="shared" si="1931"/>
        <v>1</v>
      </c>
      <c r="AD2397" s="46">
        <f t="shared" si="1932"/>
        <v>0</v>
      </c>
      <c r="AE2397" s="46">
        <f t="shared" si="1933"/>
        <v>0</v>
      </c>
      <c r="AF2397" s="46">
        <f t="shared" si="1934"/>
        <v>0</v>
      </c>
      <c r="AG2397" s="46">
        <f t="shared" si="1935"/>
        <v>0</v>
      </c>
      <c r="AH2397" s="46">
        <f t="shared" si="1936"/>
        <v>0</v>
      </c>
      <c r="AI2397" s="46">
        <f t="shared" si="1963"/>
        <v>0</v>
      </c>
      <c r="AJ2397" s="47">
        <f t="shared" si="1919"/>
        <v>0</v>
      </c>
      <c r="AK2397" s="47" t="e">
        <f t="shared" si="1920"/>
        <v>#DIV/0!</v>
      </c>
      <c r="AL2397" s="47" t="e">
        <f t="shared" si="1921"/>
        <v>#DIV/0!</v>
      </c>
      <c r="AM2397" s="47" t="e">
        <f t="shared" si="1922"/>
        <v>#DIV/0!</v>
      </c>
      <c r="AN2397" s="47" t="e">
        <f t="shared" si="1923"/>
        <v>#DIV/0!</v>
      </c>
      <c r="AO2397" s="47" t="e">
        <f t="shared" si="1924"/>
        <v>#DIV/0!</v>
      </c>
      <c r="AP2397" s="47">
        <f t="shared" si="1925"/>
        <v>0</v>
      </c>
      <c r="AQ2397" s="47">
        <f t="shared" si="1964"/>
        <v>0</v>
      </c>
      <c r="AR2397" s="1">
        <f t="shared" si="1926"/>
        <v>0</v>
      </c>
      <c r="AS2397" s="1">
        <f t="shared" si="1945"/>
        <v>0</v>
      </c>
      <c r="AT2397" s="1">
        <f t="shared" si="1946"/>
        <v>0</v>
      </c>
      <c r="AU2397" s="1">
        <f t="shared" si="1947"/>
        <v>0</v>
      </c>
      <c r="AV2397" s="1">
        <f t="shared" si="1948"/>
        <v>0</v>
      </c>
      <c r="AW2397" s="27">
        <f t="shared" si="1937"/>
        <v>0</v>
      </c>
      <c r="AX2397" s="41">
        <f t="shared" si="1965"/>
        <v>0</v>
      </c>
      <c r="AY2397" s="29">
        <f t="shared" si="1938"/>
        <v>25</v>
      </c>
      <c r="AZ2397" s="29">
        <f t="shared" si="1939"/>
        <v>16</v>
      </c>
      <c r="BA2397" s="29">
        <f t="shared" si="1940"/>
        <v>9</v>
      </c>
      <c r="BB2397" s="29">
        <f t="shared" si="1941"/>
        <v>4</v>
      </c>
      <c r="BC2397" s="29">
        <f t="shared" si="1942"/>
        <v>1</v>
      </c>
      <c r="BD2397" s="29">
        <f t="shared" si="1943"/>
        <v>0</v>
      </c>
      <c r="BE2397" s="29">
        <f t="shared" si="1943"/>
        <v>0</v>
      </c>
      <c r="BF2397" s="29">
        <f t="shared" si="1943"/>
        <v>0</v>
      </c>
      <c r="BG2397" s="29">
        <f t="shared" si="1943"/>
        <v>0</v>
      </c>
      <c r="BH2397" s="29">
        <f t="shared" si="1944"/>
        <v>0</v>
      </c>
      <c r="BI2397" s="29">
        <f t="shared" si="1966"/>
        <v>0</v>
      </c>
      <c r="BJ2397" s="28">
        <f t="shared" si="1949"/>
        <v>0</v>
      </c>
      <c r="BK2397" s="28" t="e">
        <f t="shared" si="1950"/>
        <v>#DIV/0!</v>
      </c>
      <c r="BL2397" s="28" t="e">
        <f t="shared" si="1951"/>
        <v>#DIV/0!</v>
      </c>
      <c r="BM2397" s="28" t="e">
        <f t="shared" si="1952"/>
        <v>#DIV/0!</v>
      </c>
      <c r="BN2397" s="28" t="e">
        <f t="shared" si="1953"/>
        <v>#DIV/0!</v>
      </c>
      <c r="BO2397" s="28" t="e">
        <f t="shared" si="1954"/>
        <v>#DIV/0!</v>
      </c>
      <c r="BP2397" s="28">
        <f t="shared" si="1955"/>
        <v>0</v>
      </c>
      <c r="BQ2397" s="28">
        <f t="shared" si="1967"/>
        <v>0</v>
      </c>
    </row>
    <row r="2398" spans="1:69" x14ac:dyDescent="0.2">
      <c r="A2398" s="1" t="s">
        <v>7555</v>
      </c>
      <c r="B2398" s="8" t="s">
        <v>6270</v>
      </c>
      <c r="C2398" t="s">
        <v>30</v>
      </c>
      <c r="D2398" s="38">
        <v>42</v>
      </c>
      <c r="E2398" s="52"/>
      <c r="G2398" s="8">
        <v>29</v>
      </c>
      <c r="H2398" s="8">
        <v>18</v>
      </c>
      <c r="I2398" s="8">
        <v>2</v>
      </c>
      <c r="J2398" s="8">
        <v>2</v>
      </c>
      <c r="K2398" s="8">
        <v>2</v>
      </c>
      <c r="L2398" s="8">
        <v>2</v>
      </c>
      <c r="M2398" s="8">
        <v>4</v>
      </c>
      <c r="N2398" s="8">
        <v>4</v>
      </c>
      <c r="O2398" s="8">
        <v>5</v>
      </c>
      <c r="P2398" s="8">
        <v>5</v>
      </c>
      <c r="Q2398" s="36">
        <f t="shared" si="1968"/>
        <v>11</v>
      </c>
      <c r="R2398" s="36">
        <f t="shared" si="1956"/>
        <v>0</v>
      </c>
      <c r="S2398" s="36">
        <f t="shared" si="1957"/>
        <v>0</v>
      </c>
      <c r="T2398" s="36">
        <f t="shared" si="1958"/>
        <v>0</v>
      </c>
      <c r="U2398" s="36">
        <f t="shared" si="1959"/>
        <v>0</v>
      </c>
      <c r="V2398" s="36">
        <f t="shared" si="1960"/>
        <v>55</v>
      </c>
      <c r="W2398" s="45">
        <f t="shared" si="1961"/>
        <v>11</v>
      </c>
      <c r="X2398" s="50">
        <f t="shared" si="1962"/>
        <v>5</v>
      </c>
      <c r="Y2398" s="46">
        <f t="shared" si="1927"/>
        <v>0</v>
      </c>
      <c r="Z2398" s="46">
        <f t="shared" si="1928"/>
        <v>1</v>
      </c>
      <c r="AA2398" s="46">
        <f t="shared" si="1929"/>
        <v>4</v>
      </c>
      <c r="AB2398" s="46">
        <f t="shared" si="1930"/>
        <v>9</v>
      </c>
      <c r="AC2398" s="46">
        <f t="shared" si="1931"/>
        <v>16</v>
      </c>
      <c r="AD2398" s="46">
        <f t="shared" si="1932"/>
        <v>0</v>
      </c>
      <c r="AE2398" s="46">
        <f t="shared" si="1933"/>
        <v>0</v>
      </c>
      <c r="AF2398" s="46">
        <f t="shared" si="1934"/>
        <v>0</v>
      </c>
      <c r="AG2398" s="46">
        <f t="shared" si="1935"/>
        <v>0</v>
      </c>
      <c r="AH2398" s="46">
        <f t="shared" si="1936"/>
        <v>0</v>
      </c>
      <c r="AI2398" s="46">
        <f t="shared" si="1963"/>
        <v>0</v>
      </c>
      <c r="AJ2398" s="47">
        <f t="shared" si="1919"/>
        <v>0</v>
      </c>
      <c r="AK2398" s="47" t="e">
        <f t="shared" si="1920"/>
        <v>#DIV/0!</v>
      </c>
      <c r="AL2398" s="47" t="e">
        <f t="shared" si="1921"/>
        <v>#DIV/0!</v>
      </c>
      <c r="AM2398" s="47" t="e">
        <f t="shared" si="1922"/>
        <v>#DIV/0!</v>
      </c>
      <c r="AN2398" s="47" t="e">
        <f t="shared" si="1923"/>
        <v>#DIV/0!</v>
      </c>
      <c r="AO2398" s="47" t="e">
        <f t="shared" si="1924"/>
        <v>#DIV/0!</v>
      </c>
      <c r="AP2398" s="47">
        <f t="shared" si="1925"/>
        <v>0.12222222222222222</v>
      </c>
      <c r="AQ2398" s="47">
        <f t="shared" si="1964"/>
        <v>0</v>
      </c>
      <c r="AR2398" s="1">
        <f t="shared" si="1926"/>
        <v>18</v>
      </c>
      <c r="AS2398" s="1">
        <f t="shared" si="1945"/>
        <v>2</v>
      </c>
      <c r="AT2398" s="1">
        <f t="shared" si="1946"/>
        <v>2</v>
      </c>
      <c r="AU2398" s="1">
        <f t="shared" si="1947"/>
        <v>4</v>
      </c>
      <c r="AV2398" s="1">
        <f t="shared" si="1948"/>
        <v>5</v>
      </c>
      <c r="AW2398" s="27">
        <f t="shared" si="1937"/>
        <v>31</v>
      </c>
      <c r="AX2398" s="41">
        <f t="shared" si="1965"/>
        <v>3.774193548387097</v>
      </c>
      <c r="AY2398" s="29">
        <f t="shared" si="1938"/>
        <v>1.5026014568158164</v>
      </c>
      <c r="AZ2398" s="29">
        <f t="shared" si="1939"/>
        <v>5.0988553590010317E-2</v>
      </c>
      <c r="BA2398" s="29">
        <f t="shared" si="1940"/>
        <v>0.59937565036420426</v>
      </c>
      <c r="BB2398" s="29">
        <f t="shared" si="1941"/>
        <v>3.1477627471383984</v>
      </c>
      <c r="BC2398" s="29">
        <f t="shared" si="1942"/>
        <v>7.6961498439125924</v>
      </c>
      <c r="BD2398" s="29">
        <f t="shared" si="1943"/>
        <v>27.046826222684693</v>
      </c>
      <c r="BE2398" s="29">
        <f t="shared" si="1943"/>
        <v>0.10197710718002063</v>
      </c>
      <c r="BF2398" s="29">
        <f t="shared" si="1943"/>
        <v>1.1987513007284085</v>
      </c>
      <c r="BG2398" s="29">
        <f t="shared" si="1943"/>
        <v>12.591050988553594</v>
      </c>
      <c r="BH2398" s="29">
        <f t="shared" si="1944"/>
        <v>38.480749219562959</v>
      </c>
      <c r="BI2398" s="29">
        <f t="shared" si="1966"/>
        <v>2.6473118279569889</v>
      </c>
      <c r="BJ2398" s="28">
        <f t="shared" si="1949"/>
        <v>1.627056184634381</v>
      </c>
      <c r="BK2398" s="28">
        <f t="shared" si="1950"/>
        <v>7.6971608703054262</v>
      </c>
      <c r="BL2398" s="28">
        <f t="shared" si="1951"/>
        <v>5.3460299090302187E-3</v>
      </c>
      <c r="BM2398" s="28">
        <f t="shared" si="1952"/>
        <v>-0.21546215003625069</v>
      </c>
      <c r="BN2398" s="28">
        <f t="shared" si="1953"/>
        <v>-5.1862724554804958</v>
      </c>
      <c r="BO2398" s="28">
        <f t="shared" si="1954"/>
        <v>-24.784069969519926</v>
      </c>
      <c r="BP2398" s="28">
        <f t="shared" si="1955"/>
        <v>3.5632183908045977E-2</v>
      </c>
      <c r="BQ2398" s="28">
        <f t="shared" si="1967"/>
        <v>-0.80112899760860778</v>
      </c>
    </row>
    <row r="2399" spans="1:69" x14ac:dyDescent="0.2">
      <c r="A2399" s="1" t="s">
        <v>7555</v>
      </c>
      <c r="B2399" s="8" t="s">
        <v>6272</v>
      </c>
      <c r="C2399" t="s">
        <v>294</v>
      </c>
      <c r="D2399" s="38">
        <v>46</v>
      </c>
      <c r="E2399" s="52"/>
      <c r="G2399" s="8">
        <v>42</v>
      </c>
      <c r="H2399" s="8">
        <v>19</v>
      </c>
      <c r="I2399" s="8">
        <v>2</v>
      </c>
      <c r="J2399" s="8">
        <v>0</v>
      </c>
      <c r="K2399" s="8">
        <v>1</v>
      </c>
      <c r="L2399" s="8">
        <v>0</v>
      </c>
      <c r="M2399" s="8">
        <v>1</v>
      </c>
      <c r="N2399" s="8">
        <v>1</v>
      </c>
      <c r="O2399" s="8">
        <v>1</v>
      </c>
      <c r="P2399" s="8">
        <v>1</v>
      </c>
      <c r="Q2399" s="36">
        <f t="shared" si="1968"/>
        <v>23</v>
      </c>
      <c r="R2399" s="36">
        <f t="shared" si="1956"/>
        <v>2</v>
      </c>
      <c r="S2399" s="36">
        <f t="shared" si="1957"/>
        <v>1</v>
      </c>
      <c r="T2399" s="36">
        <f t="shared" si="1958"/>
        <v>0</v>
      </c>
      <c r="U2399" s="36">
        <f t="shared" si="1959"/>
        <v>0</v>
      </c>
      <c r="V2399" s="36">
        <f t="shared" si="1960"/>
        <v>126</v>
      </c>
      <c r="W2399" s="45">
        <f t="shared" si="1961"/>
        <v>26</v>
      </c>
      <c r="X2399" s="50">
        <f t="shared" si="1962"/>
        <v>4.8461538461538458</v>
      </c>
      <c r="Y2399" s="46">
        <f t="shared" si="1927"/>
        <v>2.3668639053254541E-2</v>
      </c>
      <c r="Z2399" s="46">
        <f t="shared" si="1928"/>
        <v>0.71597633136094618</v>
      </c>
      <c r="AA2399" s="46">
        <f t="shared" si="1929"/>
        <v>3.4082840236686378</v>
      </c>
      <c r="AB2399" s="46">
        <f t="shared" si="1930"/>
        <v>8.1005917159763285</v>
      </c>
      <c r="AC2399" s="46">
        <f t="shared" si="1931"/>
        <v>14.79289940828402</v>
      </c>
      <c r="AD2399" s="46">
        <f t="shared" si="1932"/>
        <v>0.54437869822485441</v>
      </c>
      <c r="AE2399" s="46">
        <f t="shared" si="1933"/>
        <v>1.4319526627218924</v>
      </c>
      <c r="AF2399" s="46">
        <f t="shared" si="1934"/>
        <v>3.4082840236686378</v>
      </c>
      <c r="AG2399" s="46">
        <f t="shared" si="1935"/>
        <v>0</v>
      </c>
      <c r="AH2399" s="46">
        <f t="shared" si="1936"/>
        <v>0</v>
      </c>
      <c r="AI2399" s="46">
        <f t="shared" si="1963"/>
        <v>0.2153846153846154</v>
      </c>
      <c r="AJ2399" s="47">
        <f t="shared" si="1919"/>
        <v>0.46409548089225711</v>
      </c>
      <c r="AK2399" s="47">
        <f t="shared" si="1920"/>
        <v>0.83784898434238486</v>
      </c>
      <c r="AL2399" s="47">
        <f t="shared" si="1921"/>
        <v>-12.121489110431584</v>
      </c>
      <c r="AM2399" s="47">
        <f t="shared" si="1922"/>
        <v>-62.94795847581004</v>
      </c>
      <c r="AN2399" s="47">
        <f t="shared" si="1923"/>
        <v>0</v>
      </c>
      <c r="AO2399" s="47">
        <f t="shared" si="1924"/>
        <v>0</v>
      </c>
      <c r="AP2399" s="47">
        <f t="shared" si="1925"/>
        <v>4.3333333333333335E-2</v>
      </c>
      <c r="AQ2399" s="47">
        <f t="shared" si="1964"/>
        <v>-3.2167026060823005</v>
      </c>
      <c r="AR2399" s="1">
        <f t="shared" si="1926"/>
        <v>19</v>
      </c>
      <c r="AS2399" s="1">
        <f t="shared" si="1945"/>
        <v>0</v>
      </c>
      <c r="AT2399" s="1">
        <f t="shared" si="1946"/>
        <v>0</v>
      </c>
      <c r="AU2399" s="1">
        <f t="shared" si="1947"/>
        <v>1</v>
      </c>
      <c r="AV2399" s="1">
        <f t="shared" si="1948"/>
        <v>1</v>
      </c>
      <c r="AW2399" s="27">
        <f t="shared" si="1937"/>
        <v>21</v>
      </c>
      <c r="AX2399" s="41">
        <f t="shared" si="1965"/>
        <v>4.666666666666667</v>
      </c>
      <c r="AY2399" s="29">
        <f t="shared" si="1938"/>
        <v>0.11111111111111091</v>
      </c>
      <c r="AZ2399" s="29">
        <f t="shared" si="1939"/>
        <v>0.44444444444444486</v>
      </c>
      <c r="BA2399" s="29">
        <f t="shared" si="1940"/>
        <v>2.7777777777777786</v>
      </c>
      <c r="BB2399" s="29">
        <f t="shared" si="1941"/>
        <v>7.1111111111111125</v>
      </c>
      <c r="BC2399" s="29">
        <f t="shared" si="1942"/>
        <v>13.444444444444446</v>
      </c>
      <c r="BD2399" s="29">
        <f t="shared" si="1943"/>
        <v>2.1111111111111072</v>
      </c>
      <c r="BE2399" s="29">
        <f t="shared" si="1943"/>
        <v>0</v>
      </c>
      <c r="BF2399" s="29">
        <f t="shared" si="1943"/>
        <v>0</v>
      </c>
      <c r="BG2399" s="29">
        <f t="shared" si="1943"/>
        <v>7.1111111111111125</v>
      </c>
      <c r="BH2399" s="29">
        <f t="shared" si="1944"/>
        <v>13.444444444444446</v>
      </c>
      <c r="BI2399" s="29">
        <f t="shared" si="1966"/>
        <v>1.1333333333333333</v>
      </c>
      <c r="BJ2399" s="28">
        <f t="shared" si="1949"/>
        <v>1.0645812948447542</v>
      </c>
      <c r="BK2399" s="28">
        <f t="shared" si="1950"/>
        <v>0.58324811424597078</v>
      </c>
      <c r="BL2399" s="28">
        <f t="shared" si="1951"/>
        <v>0</v>
      </c>
      <c r="BM2399" s="28">
        <f t="shared" si="1952"/>
        <v>0</v>
      </c>
      <c r="BN2399" s="28">
        <f t="shared" si="1953"/>
        <v>-15.717001815470422</v>
      </c>
      <c r="BO2399" s="28">
        <f t="shared" si="1954"/>
        <v>-40.858065266388927</v>
      </c>
      <c r="BP2399" s="28">
        <f t="shared" si="1955"/>
        <v>5.526315789473684E-2</v>
      </c>
      <c r="BQ2399" s="28">
        <f t="shared" si="1967"/>
        <v>-3.0942847324207392</v>
      </c>
    </row>
    <row r="2400" spans="1:69" x14ac:dyDescent="0.2">
      <c r="A2400" s="1" t="s">
        <v>7555</v>
      </c>
      <c r="B2400" s="8" t="s">
        <v>6274</v>
      </c>
      <c r="C2400" t="s">
        <v>76</v>
      </c>
      <c r="D2400" s="38">
        <v>1</v>
      </c>
      <c r="E2400" s="52"/>
      <c r="G2400" s="8">
        <v>1</v>
      </c>
      <c r="H2400" s="8">
        <v>1</v>
      </c>
      <c r="I2400" s="8">
        <v>1</v>
      </c>
      <c r="J2400" s="8">
        <v>1</v>
      </c>
      <c r="K2400" s="8">
        <v>1</v>
      </c>
      <c r="L2400" s="8">
        <v>1</v>
      </c>
      <c r="M2400" s="8">
        <v>1</v>
      </c>
      <c r="N2400" s="8">
        <v>1</v>
      </c>
      <c r="O2400" s="8">
        <v>1</v>
      </c>
      <c r="P2400" s="8">
        <v>1</v>
      </c>
      <c r="Q2400" s="36">
        <f t="shared" si="1968"/>
        <v>0</v>
      </c>
      <c r="R2400" s="36">
        <f t="shared" si="1956"/>
        <v>0</v>
      </c>
      <c r="S2400" s="36">
        <f t="shared" si="1957"/>
        <v>0</v>
      </c>
      <c r="T2400" s="36">
        <f t="shared" si="1958"/>
        <v>0</v>
      </c>
      <c r="U2400" s="36">
        <f t="shared" si="1959"/>
        <v>0</v>
      </c>
      <c r="V2400" s="36">
        <f t="shared" si="1960"/>
        <v>0</v>
      </c>
      <c r="W2400" s="45">
        <f t="shared" si="1961"/>
        <v>0</v>
      </c>
      <c r="X2400" s="50">
        <f t="shared" si="1962"/>
        <v>0</v>
      </c>
      <c r="Y2400" s="46">
        <f t="shared" si="1927"/>
        <v>25</v>
      </c>
      <c r="Z2400" s="46">
        <f t="shared" si="1928"/>
        <v>16</v>
      </c>
      <c r="AA2400" s="46">
        <f t="shared" si="1929"/>
        <v>9</v>
      </c>
      <c r="AB2400" s="46">
        <f t="shared" si="1930"/>
        <v>4</v>
      </c>
      <c r="AC2400" s="46">
        <f t="shared" si="1931"/>
        <v>1</v>
      </c>
      <c r="AD2400" s="46">
        <f t="shared" si="1932"/>
        <v>0</v>
      </c>
      <c r="AE2400" s="46">
        <f t="shared" si="1933"/>
        <v>0</v>
      </c>
      <c r="AF2400" s="46">
        <f t="shared" si="1934"/>
        <v>0</v>
      </c>
      <c r="AG2400" s="46">
        <f t="shared" si="1935"/>
        <v>0</v>
      </c>
      <c r="AH2400" s="46">
        <f t="shared" si="1936"/>
        <v>0</v>
      </c>
      <c r="AI2400" s="46">
        <f t="shared" si="1963"/>
        <v>0</v>
      </c>
      <c r="AJ2400" s="47">
        <f t="shared" si="1919"/>
        <v>0</v>
      </c>
      <c r="AK2400" s="47" t="e">
        <f t="shared" si="1920"/>
        <v>#DIV/0!</v>
      </c>
      <c r="AL2400" s="47" t="e">
        <f t="shared" si="1921"/>
        <v>#DIV/0!</v>
      </c>
      <c r="AM2400" s="47" t="e">
        <f t="shared" si="1922"/>
        <v>#DIV/0!</v>
      </c>
      <c r="AN2400" s="47" t="e">
        <f t="shared" si="1923"/>
        <v>#DIV/0!</v>
      </c>
      <c r="AO2400" s="47" t="e">
        <f t="shared" si="1924"/>
        <v>#DIV/0!</v>
      </c>
      <c r="AP2400" s="47">
        <f t="shared" si="1925"/>
        <v>0</v>
      </c>
      <c r="AQ2400" s="47">
        <f t="shared" si="1964"/>
        <v>0</v>
      </c>
      <c r="AR2400" s="1">
        <f t="shared" si="1926"/>
        <v>1</v>
      </c>
      <c r="AS2400" s="1">
        <f t="shared" si="1945"/>
        <v>1</v>
      </c>
      <c r="AT2400" s="1">
        <f t="shared" si="1946"/>
        <v>1</v>
      </c>
      <c r="AU2400" s="1">
        <f t="shared" si="1947"/>
        <v>1</v>
      </c>
      <c r="AV2400" s="1">
        <f t="shared" si="1948"/>
        <v>1</v>
      </c>
      <c r="AW2400" s="27">
        <f t="shared" si="1937"/>
        <v>5</v>
      </c>
      <c r="AX2400" s="41">
        <f t="shared" si="1965"/>
        <v>3</v>
      </c>
      <c r="AY2400" s="29">
        <f t="shared" si="1938"/>
        <v>4</v>
      </c>
      <c r="AZ2400" s="29">
        <f t="shared" si="1939"/>
        <v>1</v>
      </c>
      <c r="BA2400" s="29">
        <f t="shared" si="1940"/>
        <v>0</v>
      </c>
      <c r="BB2400" s="29">
        <f t="shared" si="1941"/>
        <v>1</v>
      </c>
      <c r="BC2400" s="29">
        <f t="shared" si="1942"/>
        <v>4</v>
      </c>
      <c r="BD2400" s="29">
        <f t="shared" si="1943"/>
        <v>4</v>
      </c>
      <c r="BE2400" s="29">
        <f t="shared" si="1943"/>
        <v>1</v>
      </c>
      <c r="BF2400" s="29">
        <f t="shared" si="1943"/>
        <v>0</v>
      </c>
      <c r="BG2400" s="29">
        <f t="shared" si="1943"/>
        <v>1</v>
      </c>
      <c r="BH2400" s="29">
        <f t="shared" si="1944"/>
        <v>4</v>
      </c>
      <c r="BI2400" s="29">
        <f t="shared" si="1966"/>
        <v>2.5</v>
      </c>
      <c r="BJ2400" s="28">
        <f t="shared" si="1949"/>
        <v>1.5811388300841898</v>
      </c>
      <c r="BK2400" s="28">
        <f t="shared" si="1950"/>
        <v>2.0238577025077631</v>
      </c>
      <c r="BL2400" s="28">
        <f t="shared" si="1951"/>
        <v>0.25298221281347039</v>
      </c>
      <c r="BM2400" s="28">
        <f t="shared" si="1952"/>
        <v>0</v>
      </c>
      <c r="BN2400" s="28">
        <f t="shared" si="1953"/>
        <v>-0.25298221281347039</v>
      </c>
      <c r="BO2400" s="28">
        <f t="shared" si="1954"/>
        <v>-2.0238577025077631</v>
      </c>
      <c r="BP2400" s="28">
        <f t="shared" si="1955"/>
        <v>0.41666666666666669</v>
      </c>
      <c r="BQ2400" s="28">
        <f t="shared" si="1967"/>
        <v>0</v>
      </c>
    </row>
    <row r="2401" spans="1:69" x14ac:dyDescent="0.2">
      <c r="A2401" s="1" t="s">
        <v>7524</v>
      </c>
      <c r="B2401" s="8" t="s">
        <v>6277</v>
      </c>
      <c r="C2401" t="s">
        <v>18</v>
      </c>
      <c r="D2401" s="38">
        <v>521</v>
      </c>
      <c r="E2401" s="52" t="s">
        <v>3162</v>
      </c>
      <c r="G2401" s="8">
        <v>367</v>
      </c>
      <c r="H2401" s="8">
        <v>73</v>
      </c>
      <c r="I2401" s="8">
        <v>85</v>
      </c>
      <c r="J2401" s="8">
        <v>19</v>
      </c>
      <c r="K2401" s="8">
        <v>30</v>
      </c>
      <c r="L2401" s="8">
        <v>7</v>
      </c>
      <c r="M2401" s="8">
        <v>23</v>
      </c>
      <c r="N2401" s="8">
        <v>11</v>
      </c>
      <c r="O2401" s="8">
        <v>16</v>
      </c>
      <c r="P2401" s="8">
        <v>6</v>
      </c>
      <c r="Q2401" s="36">
        <f t="shared" si="1968"/>
        <v>294</v>
      </c>
      <c r="R2401" s="36">
        <f t="shared" si="1956"/>
        <v>66</v>
      </c>
      <c r="S2401" s="36">
        <f t="shared" si="1957"/>
        <v>23</v>
      </c>
      <c r="T2401" s="36">
        <f t="shared" si="1958"/>
        <v>12</v>
      </c>
      <c r="U2401" s="36">
        <f t="shared" si="1959"/>
        <v>10</v>
      </c>
      <c r="V2401" s="36">
        <f t="shared" si="1960"/>
        <v>1837</v>
      </c>
      <c r="W2401" s="45">
        <f t="shared" si="1961"/>
        <v>405</v>
      </c>
      <c r="X2401" s="50">
        <f t="shared" si="1962"/>
        <v>4.5358024691358025</v>
      </c>
      <c r="Y2401" s="46">
        <f t="shared" si="1927"/>
        <v>0.21547934766041754</v>
      </c>
      <c r="Z2401" s="46">
        <f t="shared" si="1928"/>
        <v>0.28708428593202262</v>
      </c>
      <c r="AA2401" s="46">
        <f t="shared" si="1929"/>
        <v>2.3586892242036277</v>
      </c>
      <c r="AB2401" s="46">
        <f t="shared" si="1930"/>
        <v>6.4302941624752332</v>
      </c>
      <c r="AC2401" s="46">
        <f t="shared" si="1931"/>
        <v>12.501899100746838</v>
      </c>
      <c r="AD2401" s="46">
        <f t="shared" si="1932"/>
        <v>63.350928212162756</v>
      </c>
      <c r="AE2401" s="46">
        <f t="shared" si="1933"/>
        <v>18.947562871513494</v>
      </c>
      <c r="AF2401" s="46">
        <f t="shared" si="1934"/>
        <v>54.249852156683438</v>
      </c>
      <c r="AG2401" s="46">
        <f t="shared" si="1935"/>
        <v>77.163529949702792</v>
      </c>
      <c r="AH2401" s="46">
        <f t="shared" si="1936"/>
        <v>125.01899100746839</v>
      </c>
      <c r="AI2401" s="46">
        <f t="shared" si="1963"/>
        <v>0.83844273316220519</v>
      </c>
      <c r="AJ2401" s="47">
        <f t="shared" si="1919"/>
        <v>0.91566518616916148</v>
      </c>
      <c r="AK2401" s="47">
        <f t="shared" si="1920"/>
        <v>38.304138674454073</v>
      </c>
      <c r="AL2401" s="47">
        <f t="shared" si="1921"/>
        <v>-13.223546901081194</v>
      </c>
      <c r="AM2401" s="47">
        <f t="shared" si="1922"/>
        <v>-108.52350528096217</v>
      </c>
      <c r="AN2401" s="47">
        <f t="shared" si="1923"/>
        <v>-254.86922576634694</v>
      </c>
      <c r="AO2401" s="47">
        <f t="shared" si="1924"/>
        <v>-575.77642221151996</v>
      </c>
      <c r="AP2401" s="47">
        <f t="shared" si="1925"/>
        <v>2.4875316315750681E-3</v>
      </c>
      <c r="AQ2401" s="47">
        <f t="shared" si="1964"/>
        <v>-2.273824210756024</v>
      </c>
      <c r="AR2401" s="1">
        <f t="shared" si="1926"/>
        <v>73</v>
      </c>
      <c r="AS2401" s="1">
        <f t="shared" si="1945"/>
        <v>19</v>
      </c>
      <c r="AT2401" s="1">
        <f t="shared" si="1946"/>
        <v>7</v>
      </c>
      <c r="AU2401" s="1">
        <f t="shared" si="1947"/>
        <v>11</v>
      </c>
      <c r="AV2401" s="1">
        <f t="shared" si="1948"/>
        <v>6</v>
      </c>
      <c r="AW2401" s="27">
        <f t="shared" si="1937"/>
        <v>116</v>
      </c>
      <c r="AX2401" s="41">
        <f t="shared" si="1965"/>
        <v>4.2241379310344831</v>
      </c>
      <c r="AY2401" s="29">
        <f t="shared" si="1938"/>
        <v>0.60196195005945252</v>
      </c>
      <c r="AZ2401" s="29">
        <f t="shared" si="1939"/>
        <v>5.0237812128418699E-2</v>
      </c>
      <c r="BA2401" s="29">
        <f t="shared" si="1940"/>
        <v>1.4985136741973848</v>
      </c>
      <c r="BB2401" s="29">
        <f t="shared" si="1941"/>
        <v>4.9467895362663512</v>
      </c>
      <c r="BC2401" s="29">
        <f t="shared" si="1942"/>
        <v>10.395065398335317</v>
      </c>
      <c r="BD2401" s="29">
        <f t="shared" si="1943"/>
        <v>43.943222354340037</v>
      </c>
      <c r="BE2401" s="29">
        <f t="shared" si="1943"/>
        <v>0.95451843043995532</v>
      </c>
      <c r="BF2401" s="29">
        <f t="shared" si="1943"/>
        <v>10.489595719381693</v>
      </c>
      <c r="BG2401" s="29">
        <f t="shared" si="1943"/>
        <v>54.414684898929863</v>
      </c>
      <c r="BH2401" s="29">
        <f t="shared" si="1944"/>
        <v>62.370392390011901</v>
      </c>
      <c r="BI2401" s="29">
        <f t="shared" si="1966"/>
        <v>1.4971514242878559</v>
      </c>
      <c r="BJ2401" s="28">
        <f t="shared" si="1949"/>
        <v>1.2235813925881089</v>
      </c>
      <c r="BK2401" s="28">
        <f t="shared" si="1950"/>
        <v>18.611347969992138</v>
      </c>
      <c r="BL2401" s="28">
        <f t="shared" si="1951"/>
        <v>-0.11678877025181969</v>
      </c>
      <c r="BM2401" s="28">
        <f t="shared" si="1952"/>
        <v>-7.0095560656203961</v>
      </c>
      <c r="BN2401" s="28">
        <f t="shared" si="1953"/>
        <v>-66.066187208734007</v>
      </c>
      <c r="BO2401" s="28">
        <f t="shared" si="1954"/>
        <v>-109.7724854653964</v>
      </c>
      <c r="BP2401" s="28">
        <f t="shared" si="1955"/>
        <v>8.8482074752097642E-3</v>
      </c>
      <c r="BQ2401" s="28">
        <f t="shared" si="1967"/>
        <v>-1.454235367402076</v>
      </c>
    </row>
    <row r="2402" spans="1:69" x14ac:dyDescent="0.2">
      <c r="A2402" s="1" t="s">
        <v>7524</v>
      </c>
      <c r="B2402" s="8" t="s">
        <v>6279</v>
      </c>
      <c r="C2402" t="s">
        <v>100</v>
      </c>
      <c r="D2402" s="38">
        <v>1810</v>
      </c>
      <c r="E2402" s="52" t="s">
        <v>6280</v>
      </c>
      <c r="G2402" s="8">
        <v>108</v>
      </c>
      <c r="H2402" s="8">
        <v>154</v>
      </c>
      <c r="I2402" s="8">
        <v>342</v>
      </c>
      <c r="J2402" s="8">
        <v>49</v>
      </c>
      <c r="K2402" s="8">
        <v>199</v>
      </c>
      <c r="L2402" s="8">
        <v>55</v>
      </c>
      <c r="M2402" s="8">
        <v>87</v>
      </c>
      <c r="N2402" s="8">
        <v>32</v>
      </c>
      <c r="O2402" s="8">
        <v>105</v>
      </c>
      <c r="P2402" s="8">
        <v>51</v>
      </c>
      <c r="Q2402" s="36">
        <f t="shared" si="1968"/>
        <v>-46</v>
      </c>
      <c r="R2402" s="36">
        <f t="shared" si="1956"/>
        <v>293</v>
      </c>
      <c r="S2402" s="36">
        <f t="shared" si="1957"/>
        <v>144</v>
      </c>
      <c r="T2402" s="36">
        <f t="shared" si="1958"/>
        <v>55</v>
      </c>
      <c r="U2402" s="36">
        <f t="shared" si="1959"/>
        <v>54</v>
      </c>
      <c r="V2402" s="36">
        <f t="shared" si="1960"/>
        <v>1538</v>
      </c>
      <c r="W2402" s="45">
        <f t="shared" si="1961"/>
        <v>500</v>
      </c>
      <c r="X2402" s="50">
        <f t="shared" si="1962"/>
        <v>3.0760000000000001</v>
      </c>
      <c r="Y2402" s="46">
        <f t="shared" si="1927"/>
        <v>3.7017759999999997</v>
      </c>
      <c r="Z2402" s="46">
        <f t="shared" si="1928"/>
        <v>0.85377599999999987</v>
      </c>
      <c r="AA2402" s="46">
        <f t="shared" si="1929"/>
        <v>5.7760000000000103E-3</v>
      </c>
      <c r="AB2402" s="46">
        <f t="shared" si="1930"/>
        <v>1.1577760000000001</v>
      </c>
      <c r="AC2402" s="46">
        <f t="shared" si="1931"/>
        <v>4.3097760000000003</v>
      </c>
      <c r="AD2402" s="46">
        <f t="shared" si="1932"/>
        <v>-170.28169599999998</v>
      </c>
      <c r="AE2402" s="46">
        <f t="shared" si="1933"/>
        <v>250.15636799999996</v>
      </c>
      <c r="AF2402" s="46">
        <f t="shared" si="1934"/>
        <v>0.83174400000000148</v>
      </c>
      <c r="AG2402" s="46">
        <f t="shared" si="1935"/>
        <v>63.677680000000009</v>
      </c>
      <c r="AH2402" s="46">
        <f t="shared" si="1936"/>
        <v>232.72790400000002</v>
      </c>
      <c r="AI2402" s="46">
        <f t="shared" si="1963"/>
        <v>0.75573547094188387</v>
      </c>
      <c r="AJ2402" s="47">
        <f t="shared" si="1919"/>
        <v>0.86933047280184761</v>
      </c>
      <c r="AK2402" s="47">
        <f t="shared" si="1920"/>
        <v>-498.67583655612844</v>
      </c>
      <c r="AL2402" s="47">
        <f t="shared" si="1921"/>
        <v>351.82672373789484</v>
      </c>
      <c r="AM2402" s="47">
        <f t="shared" si="1922"/>
        <v>-9.6216279388171205E-2</v>
      </c>
      <c r="AN2402" s="47">
        <f t="shared" si="1923"/>
        <v>-104.29051056457256</v>
      </c>
      <c r="AO2402" s="47">
        <f t="shared" si="1924"/>
        <v>-735.39571917654666</v>
      </c>
      <c r="AP2402" s="47">
        <f t="shared" si="1925"/>
        <v>2.0120562409960481E-3</v>
      </c>
      <c r="AQ2402" s="47">
        <f t="shared" si="1964"/>
        <v>-1.9851581855251486</v>
      </c>
      <c r="AR2402" s="1">
        <f t="shared" si="1926"/>
        <v>154</v>
      </c>
      <c r="AS2402" s="1">
        <f t="shared" si="1945"/>
        <v>49</v>
      </c>
      <c r="AT2402" s="1">
        <f t="shared" si="1946"/>
        <v>55</v>
      </c>
      <c r="AU2402" s="1">
        <f t="shared" si="1947"/>
        <v>32</v>
      </c>
      <c r="AV2402" s="1">
        <f t="shared" si="1948"/>
        <v>51</v>
      </c>
      <c r="AW2402" s="27">
        <f t="shared" si="1937"/>
        <v>341</v>
      </c>
      <c r="AX2402" s="41">
        <f t="shared" si="1965"/>
        <v>3.6539589442815248</v>
      </c>
      <c r="AY2402" s="29">
        <f t="shared" si="1938"/>
        <v>1.8118265236797073</v>
      </c>
      <c r="AZ2402" s="29">
        <f t="shared" si="1939"/>
        <v>0.11974441224275686</v>
      </c>
      <c r="BA2402" s="29">
        <f t="shared" si="1940"/>
        <v>0.42766230080580647</v>
      </c>
      <c r="BB2402" s="29">
        <f t="shared" si="1941"/>
        <v>2.7355801893688558</v>
      </c>
      <c r="BC2402" s="29">
        <f t="shared" si="1942"/>
        <v>7.0434980779319059</v>
      </c>
      <c r="BD2402" s="29">
        <f t="shared" si="1943"/>
        <v>279.02128464667493</v>
      </c>
      <c r="BE2402" s="29">
        <f t="shared" si="1943"/>
        <v>5.8674761998950862</v>
      </c>
      <c r="BF2402" s="29">
        <f t="shared" si="1943"/>
        <v>23.521426544319358</v>
      </c>
      <c r="BG2402" s="29">
        <f t="shared" si="1943"/>
        <v>87.538566059803387</v>
      </c>
      <c r="BH2402" s="29">
        <f t="shared" si="1944"/>
        <v>359.21840197452718</v>
      </c>
      <c r="BI2402" s="29">
        <f t="shared" si="1966"/>
        <v>2.2210798688977058</v>
      </c>
      <c r="BJ2402" s="28">
        <f t="shared" si="1949"/>
        <v>1.4903287787926884</v>
      </c>
      <c r="BK2402" s="28">
        <f t="shared" si="1950"/>
        <v>113.46172361505367</v>
      </c>
      <c r="BL2402" s="28">
        <f t="shared" si="1951"/>
        <v>0.61338436425719844</v>
      </c>
      <c r="BM2402" s="28">
        <f t="shared" si="1952"/>
        <v>-4.6469486978086953</v>
      </c>
      <c r="BN2402" s="28">
        <f t="shared" si="1953"/>
        <v>-43.739910447802366</v>
      </c>
      <c r="BO2402" s="28">
        <f t="shared" si="1954"/>
        <v>-288.00930089862732</v>
      </c>
      <c r="BP2402" s="28">
        <f t="shared" si="1955"/>
        <v>2.9585285441610272E-3</v>
      </c>
      <c r="BQ2402" s="28">
        <f t="shared" si="1967"/>
        <v>-0.65774317850199793</v>
      </c>
    </row>
    <row r="2403" spans="1:69" x14ac:dyDescent="0.2">
      <c r="A2403" s="1" t="s">
        <v>7524</v>
      </c>
      <c r="B2403" s="8" t="s">
        <v>6282</v>
      </c>
      <c r="C2403" t="s">
        <v>18</v>
      </c>
      <c r="D2403" s="38">
        <v>97</v>
      </c>
      <c r="E2403" s="52" t="s">
        <v>3606</v>
      </c>
      <c r="G2403" s="8">
        <v>72</v>
      </c>
      <c r="H2403" s="8">
        <v>55</v>
      </c>
      <c r="I2403" s="8">
        <v>17</v>
      </c>
      <c r="J2403" s="8">
        <v>12</v>
      </c>
      <c r="K2403" s="8">
        <v>2</v>
      </c>
      <c r="L2403" s="8">
        <v>2</v>
      </c>
      <c r="M2403" s="8">
        <v>2</v>
      </c>
      <c r="N2403" s="8">
        <v>2</v>
      </c>
      <c r="O2403" s="8">
        <v>4</v>
      </c>
      <c r="P2403" s="8">
        <v>2</v>
      </c>
      <c r="Q2403" s="36">
        <f t="shared" si="1968"/>
        <v>17</v>
      </c>
      <c r="R2403" s="36">
        <f t="shared" si="1956"/>
        <v>5</v>
      </c>
      <c r="S2403" s="36">
        <f t="shared" si="1957"/>
        <v>0</v>
      </c>
      <c r="T2403" s="36">
        <f t="shared" si="1958"/>
        <v>0</v>
      </c>
      <c r="U2403" s="36">
        <f t="shared" si="1959"/>
        <v>2</v>
      </c>
      <c r="V2403" s="36">
        <f t="shared" si="1960"/>
        <v>107</v>
      </c>
      <c r="W2403" s="45">
        <f t="shared" si="1961"/>
        <v>24</v>
      </c>
      <c r="X2403" s="50">
        <f t="shared" si="1962"/>
        <v>4.458333333333333</v>
      </c>
      <c r="Y2403" s="46">
        <f t="shared" si="1927"/>
        <v>0.29340277777777812</v>
      </c>
      <c r="Z2403" s="46">
        <f t="shared" si="1928"/>
        <v>0.21006944444444417</v>
      </c>
      <c r="AA2403" s="46">
        <f t="shared" si="1929"/>
        <v>2.1267361111111103</v>
      </c>
      <c r="AB2403" s="46">
        <f t="shared" si="1930"/>
        <v>6.0434027777777759</v>
      </c>
      <c r="AC2403" s="46">
        <f t="shared" si="1931"/>
        <v>11.960069444444443</v>
      </c>
      <c r="AD2403" s="46">
        <f t="shared" si="1932"/>
        <v>4.9878472222222285</v>
      </c>
      <c r="AE2403" s="46">
        <f t="shared" si="1933"/>
        <v>1.0503472222222208</v>
      </c>
      <c r="AF2403" s="46">
        <f t="shared" si="1934"/>
        <v>0</v>
      </c>
      <c r="AG2403" s="46">
        <f t="shared" si="1935"/>
        <v>0</v>
      </c>
      <c r="AH2403" s="46">
        <f t="shared" si="1936"/>
        <v>23.920138888888886</v>
      </c>
      <c r="AI2403" s="46">
        <f t="shared" si="1963"/>
        <v>1.3025362318840581</v>
      </c>
      <c r="AJ2403" s="47">
        <f t="shared" si="1919"/>
        <v>1.1412870944175519</v>
      </c>
      <c r="AK2403" s="47">
        <f t="shared" si="1920"/>
        <v>1.8174418914654777</v>
      </c>
      <c r="AL2403" s="47">
        <f t="shared" si="1921"/>
        <v>-0.32383934744444864</v>
      </c>
      <c r="AM2403" s="47">
        <f t="shared" si="1922"/>
        <v>0</v>
      </c>
      <c r="AN2403" s="47">
        <f t="shared" si="1923"/>
        <v>0</v>
      </c>
      <c r="AO2403" s="47">
        <f t="shared" si="1924"/>
        <v>-55.647521850403983</v>
      </c>
      <c r="AP2403" s="47">
        <f t="shared" si="1925"/>
        <v>4.7430830039525688E-2</v>
      </c>
      <c r="AQ2403" s="47">
        <f t="shared" si="1964"/>
        <v>-2.5685653425952388</v>
      </c>
      <c r="AR2403" s="1">
        <f t="shared" si="1926"/>
        <v>55</v>
      </c>
      <c r="AS2403" s="1">
        <f t="shared" si="1945"/>
        <v>12</v>
      </c>
      <c r="AT2403" s="1">
        <f t="shared" si="1946"/>
        <v>2</v>
      </c>
      <c r="AU2403" s="1">
        <f t="shared" si="1947"/>
        <v>2</v>
      </c>
      <c r="AV2403" s="1">
        <f t="shared" si="1948"/>
        <v>2</v>
      </c>
      <c r="AW2403" s="27">
        <f t="shared" si="1937"/>
        <v>73</v>
      </c>
      <c r="AX2403" s="41">
        <f t="shared" si="1965"/>
        <v>4.5890410958904111</v>
      </c>
      <c r="AY2403" s="29">
        <f t="shared" si="1938"/>
        <v>0.16888722086695429</v>
      </c>
      <c r="AZ2403" s="29">
        <f t="shared" si="1939"/>
        <v>0.34696941264777648</v>
      </c>
      <c r="BA2403" s="29">
        <f t="shared" si="1940"/>
        <v>2.5250516044285987</v>
      </c>
      <c r="BB2403" s="29">
        <f t="shared" si="1941"/>
        <v>6.7031337962094204</v>
      </c>
      <c r="BC2403" s="29">
        <f t="shared" si="1942"/>
        <v>12.881215987990243</v>
      </c>
      <c r="BD2403" s="29">
        <f t="shared" si="1943"/>
        <v>9.2887971476824855</v>
      </c>
      <c r="BE2403" s="29">
        <f t="shared" si="1943"/>
        <v>4.1636329517733177</v>
      </c>
      <c r="BF2403" s="29">
        <f t="shared" si="1943"/>
        <v>5.0501032088571973</v>
      </c>
      <c r="BG2403" s="29">
        <f t="shared" si="1943"/>
        <v>13.406267592418841</v>
      </c>
      <c r="BH2403" s="29">
        <f t="shared" si="1944"/>
        <v>25.762431975980487</v>
      </c>
      <c r="BI2403" s="29">
        <f t="shared" si="1966"/>
        <v>0.80098934550989342</v>
      </c>
      <c r="BJ2403" s="28">
        <f t="shared" si="1949"/>
        <v>0.89498008106878746</v>
      </c>
      <c r="BK2403" s="28">
        <f t="shared" si="1950"/>
        <v>5.3249773443580581</v>
      </c>
      <c r="BL2403" s="28">
        <f t="shared" si="1951"/>
        <v>-3.4211957472151666</v>
      </c>
      <c r="BM2403" s="28">
        <f t="shared" si="1952"/>
        <v>-11.194257019392763</v>
      </c>
      <c r="BN2403" s="28">
        <f t="shared" si="1953"/>
        <v>-48.417985819080045</v>
      </c>
      <c r="BO2403" s="28">
        <f t="shared" si="1954"/>
        <v>-128.98083386456855</v>
      </c>
      <c r="BP2403" s="28">
        <f t="shared" si="1955"/>
        <v>1.4280125195618153E-2</v>
      </c>
      <c r="BQ2403" s="28">
        <f t="shared" si="1967"/>
        <v>-2.6659465067939334</v>
      </c>
    </row>
    <row r="2404" spans="1:69" x14ac:dyDescent="0.2">
      <c r="A2404" s="1" t="s">
        <v>7524</v>
      </c>
      <c r="B2404" s="8" t="s">
        <v>6284</v>
      </c>
      <c r="C2404" t="s">
        <v>18</v>
      </c>
      <c r="D2404" s="38">
        <v>225</v>
      </c>
      <c r="E2404" s="52" t="s">
        <v>204</v>
      </c>
      <c r="G2404" s="8">
        <v>159</v>
      </c>
      <c r="H2404" s="8">
        <v>26</v>
      </c>
      <c r="I2404" s="8">
        <v>33</v>
      </c>
      <c r="J2404" s="8">
        <v>6</v>
      </c>
      <c r="K2404" s="8">
        <v>15</v>
      </c>
      <c r="L2404" s="8">
        <v>1</v>
      </c>
      <c r="M2404" s="8">
        <v>9</v>
      </c>
      <c r="N2404" s="8">
        <v>1</v>
      </c>
      <c r="O2404" s="8">
        <v>9</v>
      </c>
      <c r="P2404" s="8">
        <v>5</v>
      </c>
      <c r="Q2404" s="36">
        <f t="shared" si="1968"/>
        <v>133</v>
      </c>
      <c r="R2404" s="36">
        <f t="shared" si="1956"/>
        <v>27</v>
      </c>
      <c r="S2404" s="36">
        <f t="shared" si="1957"/>
        <v>14</v>
      </c>
      <c r="T2404" s="36">
        <f t="shared" si="1958"/>
        <v>8</v>
      </c>
      <c r="U2404" s="36">
        <f t="shared" si="1959"/>
        <v>4</v>
      </c>
      <c r="V2404" s="36">
        <f t="shared" si="1960"/>
        <v>835</v>
      </c>
      <c r="W2404" s="45">
        <f t="shared" si="1961"/>
        <v>186</v>
      </c>
      <c r="X2404" s="50">
        <f t="shared" si="1962"/>
        <v>4.489247311827957</v>
      </c>
      <c r="Y2404" s="46">
        <f t="shared" si="1927"/>
        <v>0.26086830847496817</v>
      </c>
      <c r="Z2404" s="46">
        <f t="shared" si="1928"/>
        <v>0.23936293213088219</v>
      </c>
      <c r="AA2404" s="46">
        <f t="shared" si="1929"/>
        <v>2.2178575557867961</v>
      </c>
      <c r="AB2404" s="46">
        <f t="shared" si="1930"/>
        <v>6.1963521794427106</v>
      </c>
      <c r="AC2404" s="46">
        <f t="shared" si="1931"/>
        <v>12.174846803098625</v>
      </c>
      <c r="AD2404" s="46">
        <f t="shared" si="1932"/>
        <v>34.695485027170768</v>
      </c>
      <c r="AE2404" s="46">
        <f t="shared" si="1933"/>
        <v>6.4627991675338192</v>
      </c>
      <c r="AF2404" s="46">
        <f t="shared" si="1934"/>
        <v>31.050005781015145</v>
      </c>
      <c r="AG2404" s="46">
        <f t="shared" si="1935"/>
        <v>49.570817435541684</v>
      </c>
      <c r="AH2404" s="46">
        <f t="shared" si="1936"/>
        <v>48.699387212394498</v>
      </c>
      <c r="AI2404" s="46">
        <f t="shared" si="1963"/>
        <v>0.92150537634408614</v>
      </c>
      <c r="AJ2404" s="47">
        <f t="shared" si="1919"/>
        <v>0.95995071558079803</v>
      </c>
      <c r="AK2404" s="47">
        <f t="shared" si="1920"/>
        <v>20.032576695333624</v>
      </c>
      <c r="AL2404" s="47">
        <f t="shared" si="1921"/>
        <v>-3.5743929793377447</v>
      </c>
      <c r="AM2404" s="47">
        <f t="shared" si="1922"/>
        <v>-52.273514524901735</v>
      </c>
      <c r="AN2404" s="47">
        <f t="shared" si="1923"/>
        <v>-139.49136282661794</v>
      </c>
      <c r="AO2404" s="47">
        <f t="shared" si="1924"/>
        <v>-192.09162877989462</v>
      </c>
      <c r="AP2404" s="47">
        <f t="shared" si="1925"/>
        <v>5.4641598119858992E-3</v>
      </c>
      <c r="AQ2404" s="47">
        <f t="shared" si="1964"/>
        <v>-2.0075231483333673</v>
      </c>
      <c r="AR2404" s="1">
        <f t="shared" si="1926"/>
        <v>26</v>
      </c>
      <c r="AS2404" s="1">
        <f t="shared" si="1945"/>
        <v>6</v>
      </c>
      <c r="AT2404" s="1">
        <f t="shared" si="1946"/>
        <v>1</v>
      </c>
      <c r="AU2404" s="1">
        <f t="shared" si="1947"/>
        <v>1</v>
      </c>
      <c r="AV2404" s="1">
        <f t="shared" si="1948"/>
        <v>5</v>
      </c>
      <c r="AW2404" s="27">
        <f t="shared" si="1937"/>
        <v>39</v>
      </c>
      <c r="AX2404" s="41">
        <f t="shared" si="1965"/>
        <v>4.2051282051282053</v>
      </c>
      <c r="AY2404" s="29">
        <f t="shared" si="1938"/>
        <v>0.63182117028270846</v>
      </c>
      <c r="AZ2404" s="29">
        <f t="shared" si="1939"/>
        <v>4.2077580539119065E-2</v>
      </c>
      <c r="BA2404" s="29">
        <f t="shared" si="1940"/>
        <v>1.4523339907955297</v>
      </c>
      <c r="BB2404" s="29">
        <f t="shared" si="1941"/>
        <v>4.8625904010519401</v>
      </c>
      <c r="BC2404" s="29">
        <f t="shared" si="1942"/>
        <v>10.272846811308352</v>
      </c>
      <c r="BD2404" s="29">
        <f t="shared" si="1943"/>
        <v>16.427350427350419</v>
      </c>
      <c r="BE2404" s="29">
        <f t="shared" si="1943"/>
        <v>0.25246548323471441</v>
      </c>
      <c r="BF2404" s="29">
        <f t="shared" si="1943"/>
        <v>1.4523339907955297</v>
      </c>
      <c r="BG2404" s="29">
        <f t="shared" si="1943"/>
        <v>4.8625904010519401</v>
      </c>
      <c r="BH2404" s="29">
        <f t="shared" si="1944"/>
        <v>51.364234056541761</v>
      </c>
      <c r="BI2404" s="29">
        <f t="shared" si="1966"/>
        <v>1.9568151147098518</v>
      </c>
      <c r="BJ2404" s="28">
        <f t="shared" si="1949"/>
        <v>1.39886207851591</v>
      </c>
      <c r="BK2404" s="28">
        <f t="shared" si="1950"/>
        <v>4.7702365645232963</v>
      </c>
      <c r="BL2404" s="28">
        <f t="shared" si="1951"/>
        <v>-1.8919196977682479E-2</v>
      </c>
      <c r="BM2404" s="28">
        <f t="shared" si="1952"/>
        <v>-0.63940357676234516</v>
      </c>
      <c r="BN2404" s="28">
        <f t="shared" si="1953"/>
        <v>-3.9172098804807218</v>
      </c>
      <c r="BO2404" s="28">
        <f t="shared" si="1954"/>
        <v>-60.142507482154933</v>
      </c>
      <c r="BP2404" s="28">
        <f t="shared" si="1955"/>
        <v>2.7738264580369845E-2</v>
      </c>
      <c r="BQ2404" s="28">
        <f t="shared" si="1967"/>
        <v>-1.662848036488082</v>
      </c>
    </row>
    <row r="2405" spans="1:69" x14ac:dyDescent="0.2">
      <c r="A2405" s="1" t="s">
        <v>7524</v>
      </c>
      <c r="B2405" s="8" t="s">
        <v>6286</v>
      </c>
      <c r="C2405" t="s">
        <v>76</v>
      </c>
      <c r="D2405" s="38">
        <v>60</v>
      </c>
      <c r="E2405" s="52" t="s">
        <v>6287</v>
      </c>
      <c r="G2405" s="8">
        <v>33</v>
      </c>
      <c r="H2405" s="8">
        <v>17</v>
      </c>
      <c r="I2405" s="8">
        <v>9</v>
      </c>
      <c r="J2405" s="8">
        <v>2</v>
      </c>
      <c r="K2405" s="8">
        <v>9</v>
      </c>
      <c r="L2405" s="8">
        <v>3</v>
      </c>
      <c r="M2405" s="8">
        <v>5</v>
      </c>
      <c r="N2405" s="8">
        <v>3</v>
      </c>
      <c r="O2405" s="8">
        <v>4</v>
      </c>
      <c r="P2405" s="8">
        <v>2</v>
      </c>
      <c r="Q2405" s="36">
        <f t="shared" si="1968"/>
        <v>16</v>
      </c>
      <c r="R2405" s="36">
        <f t="shared" si="1956"/>
        <v>7</v>
      </c>
      <c r="S2405" s="36">
        <f t="shared" si="1957"/>
        <v>6</v>
      </c>
      <c r="T2405" s="36">
        <f t="shared" si="1958"/>
        <v>2</v>
      </c>
      <c r="U2405" s="36">
        <f t="shared" si="1959"/>
        <v>2</v>
      </c>
      <c r="V2405" s="36">
        <f t="shared" si="1960"/>
        <v>132</v>
      </c>
      <c r="W2405" s="45">
        <f t="shared" si="1961"/>
        <v>33</v>
      </c>
      <c r="X2405" s="50">
        <f t="shared" si="1962"/>
        <v>4</v>
      </c>
      <c r="Y2405" s="46">
        <f t="shared" si="1927"/>
        <v>1</v>
      </c>
      <c r="Z2405" s="46">
        <f t="shared" si="1928"/>
        <v>0</v>
      </c>
      <c r="AA2405" s="46">
        <f t="shared" si="1929"/>
        <v>1</v>
      </c>
      <c r="AB2405" s="46">
        <f t="shared" si="1930"/>
        <v>4</v>
      </c>
      <c r="AC2405" s="46">
        <f t="shared" si="1931"/>
        <v>9</v>
      </c>
      <c r="AD2405" s="46">
        <f t="shared" si="1932"/>
        <v>16</v>
      </c>
      <c r="AE2405" s="46">
        <f t="shared" si="1933"/>
        <v>0</v>
      </c>
      <c r="AF2405" s="46">
        <f t="shared" si="1934"/>
        <v>6</v>
      </c>
      <c r="AG2405" s="46">
        <f t="shared" si="1935"/>
        <v>8</v>
      </c>
      <c r="AH2405" s="46">
        <f t="shared" si="1936"/>
        <v>18</v>
      </c>
      <c r="AI2405" s="46">
        <f t="shared" si="1963"/>
        <v>1.5</v>
      </c>
      <c r="AJ2405" s="47">
        <f t="shared" si="1919"/>
        <v>1.2247448713915889</v>
      </c>
      <c r="AK2405" s="47">
        <f t="shared" si="1920"/>
        <v>8.7092968632290813</v>
      </c>
      <c r="AL2405" s="47">
        <f t="shared" si="1921"/>
        <v>0</v>
      </c>
      <c r="AM2405" s="47">
        <f t="shared" si="1922"/>
        <v>-3.2659863237109055</v>
      </c>
      <c r="AN2405" s="47">
        <f t="shared" si="1923"/>
        <v>-8.7092968632290813</v>
      </c>
      <c r="AO2405" s="47">
        <f t="shared" si="1924"/>
        <v>-29.393876913398145</v>
      </c>
      <c r="AP2405" s="47">
        <f t="shared" si="1925"/>
        <v>3.3266129032258063E-2</v>
      </c>
      <c r="AQ2405" s="47">
        <f t="shared" si="1964"/>
        <v>-1.0864672246215712</v>
      </c>
      <c r="AR2405" s="1">
        <f t="shared" si="1926"/>
        <v>17</v>
      </c>
      <c r="AS2405" s="1">
        <f t="shared" si="1945"/>
        <v>2</v>
      </c>
      <c r="AT2405" s="1">
        <f t="shared" si="1946"/>
        <v>3</v>
      </c>
      <c r="AU2405" s="1">
        <f t="shared" si="1947"/>
        <v>3</v>
      </c>
      <c r="AV2405" s="1">
        <f t="shared" si="1948"/>
        <v>2</v>
      </c>
      <c r="AW2405" s="27">
        <f t="shared" si="1937"/>
        <v>27</v>
      </c>
      <c r="AX2405" s="41">
        <f t="shared" si="1965"/>
        <v>4.0740740740740744</v>
      </c>
      <c r="AY2405" s="29">
        <f t="shared" si="1938"/>
        <v>0.85733882030178266</v>
      </c>
      <c r="AZ2405" s="29">
        <f t="shared" si="1939"/>
        <v>5.4869684499314619E-3</v>
      </c>
      <c r="BA2405" s="29">
        <f t="shared" si="1940"/>
        <v>1.1536351165980803</v>
      </c>
      <c r="BB2405" s="29">
        <f t="shared" si="1941"/>
        <v>4.3017832647462289</v>
      </c>
      <c r="BC2405" s="29">
        <f t="shared" si="1942"/>
        <v>9.4499314128943777</v>
      </c>
      <c r="BD2405" s="29">
        <f t="shared" si="1943"/>
        <v>14.574759945130305</v>
      </c>
      <c r="BE2405" s="29">
        <f t="shared" si="1943"/>
        <v>1.0973936899862924E-2</v>
      </c>
      <c r="BF2405" s="29">
        <f t="shared" si="1943"/>
        <v>3.460905349794241</v>
      </c>
      <c r="BG2405" s="29">
        <f t="shared" si="1943"/>
        <v>12.905349794238687</v>
      </c>
      <c r="BH2405" s="29">
        <f t="shared" si="1944"/>
        <v>18.899862825788755</v>
      </c>
      <c r="BI2405" s="29">
        <f t="shared" si="1966"/>
        <v>1.9173789173789173</v>
      </c>
      <c r="BJ2405" s="28">
        <f t="shared" si="1949"/>
        <v>1.3846945213219113</v>
      </c>
      <c r="BK2405" s="28">
        <f t="shared" si="1950"/>
        <v>5.0829487784338676</v>
      </c>
      <c r="BL2405" s="28">
        <f t="shared" si="1951"/>
        <v>-3.061729146539033E-4</v>
      </c>
      <c r="BM2405" s="28">
        <f t="shared" si="1952"/>
        <v>-1.4001096029051165</v>
      </c>
      <c r="BN2405" s="28">
        <f t="shared" si="1953"/>
        <v>-10.081661733723598</v>
      </c>
      <c r="BO2405" s="28">
        <f t="shared" si="1954"/>
        <v>-21.88321154390114</v>
      </c>
      <c r="BP2405" s="28">
        <f t="shared" si="1955"/>
        <v>4.1538461538461538E-2</v>
      </c>
      <c r="BQ2405" s="28">
        <f t="shared" si="1967"/>
        <v>-1.1748049037312112</v>
      </c>
    </row>
    <row r="2406" spans="1:69" x14ac:dyDescent="0.2">
      <c r="A2406" s="1" t="s">
        <v>7524</v>
      </c>
      <c r="B2406" s="8" t="s">
        <v>6289</v>
      </c>
      <c r="C2406" t="s">
        <v>30</v>
      </c>
      <c r="D2406" s="38">
        <v>20408</v>
      </c>
      <c r="E2406" s="52" t="s">
        <v>160</v>
      </c>
      <c r="G2406" s="8">
        <v>12605</v>
      </c>
      <c r="H2406" s="8">
        <v>2841</v>
      </c>
      <c r="I2406" s="8">
        <v>4217</v>
      </c>
      <c r="J2406" s="8">
        <v>1031</v>
      </c>
      <c r="K2406" s="8">
        <v>2029</v>
      </c>
      <c r="L2406" s="8">
        <v>517</v>
      </c>
      <c r="M2406" s="8">
        <v>708</v>
      </c>
      <c r="N2406" s="8">
        <v>259</v>
      </c>
      <c r="O2406" s="8">
        <v>849</v>
      </c>
      <c r="P2406" s="8">
        <v>356</v>
      </c>
      <c r="Q2406" s="36">
        <f t="shared" si="1968"/>
        <v>9764</v>
      </c>
      <c r="R2406" s="36">
        <f t="shared" si="1956"/>
        <v>3186</v>
      </c>
      <c r="S2406" s="36">
        <f t="shared" si="1957"/>
        <v>1512</v>
      </c>
      <c r="T2406" s="36">
        <f t="shared" si="1958"/>
        <v>449</v>
      </c>
      <c r="U2406" s="36">
        <f t="shared" si="1959"/>
        <v>493</v>
      </c>
      <c r="V2406" s="36">
        <f t="shared" si="1960"/>
        <v>67491</v>
      </c>
      <c r="W2406" s="45">
        <f t="shared" si="1961"/>
        <v>15404</v>
      </c>
      <c r="X2406" s="50">
        <f t="shared" si="1962"/>
        <v>4.3813944430018177</v>
      </c>
      <c r="Y2406" s="46">
        <f t="shared" si="1927"/>
        <v>0.38267283514903139</v>
      </c>
      <c r="Z2406" s="46">
        <f t="shared" si="1928"/>
        <v>0.14546172115266676</v>
      </c>
      <c r="AA2406" s="46">
        <f t="shared" si="1929"/>
        <v>1.9082506071563021</v>
      </c>
      <c r="AB2406" s="46">
        <f t="shared" si="1930"/>
        <v>5.6710394931599373</v>
      </c>
      <c r="AC2406" s="46">
        <f t="shared" si="1931"/>
        <v>11.433828379163574</v>
      </c>
      <c r="AD2406" s="46">
        <f t="shared" si="1932"/>
        <v>3736.4175623951423</v>
      </c>
      <c r="AE2406" s="46">
        <f t="shared" si="1933"/>
        <v>463.44104359239628</v>
      </c>
      <c r="AF2406" s="46">
        <f t="shared" si="1934"/>
        <v>2885.2749180203286</v>
      </c>
      <c r="AG2406" s="46">
        <f t="shared" si="1935"/>
        <v>2546.296732428812</v>
      </c>
      <c r="AH2406" s="46">
        <f t="shared" si="1936"/>
        <v>5636.8773909276415</v>
      </c>
      <c r="AI2406" s="46">
        <f t="shared" si="1963"/>
        <v>0.99125544681973143</v>
      </c>
      <c r="AJ2406" s="47">
        <f t="shared" si="1919"/>
        <v>0.9956181229867862</v>
      </c>
      <c r="AK2406" s="47">
        <f t="shared" si="1920"/>
        <v>2342.0213060143992</v>
      </c>
      <c r="AL2406" s="47">
        <f t="shared" si="1921"/>
        <v>-179.09789206954258</v>
      </c>
      <c r="AM2406" s="47">
        <f t="shared" si="1922"/>
        <v>-4038.5598646857215</v>
      </c>
      <c r="AN2406" s="47">
        <f t="shared" si="1923"/>
        <v>-6144.15224548692</v>
      </c>
      <c r="AO2406" s="47">
        <f t="shared" si="1924"/>
        <v>-19313.280273168781</v>
      </c>
      <c r="AP2406" s="47">
        <f t="shared" si="1925"/>
        <v>6.4930848098799566E-5</v>
      </c>
      <c r="AQ2406" s="47">
        <f t="shared" si="1964"/>
        <v>-1.7747593493259004</v>
      </c>
      <c r="AR2406" s="1">
        <f t="shared" si="1926"/>
        <v>2841</v>
      </c>
      <c r="AS2406" s="1">
        <f t="shared" si="1945"/>
        <v>1031</v>
      </c>
      <c r="AT2406" s="1">
        <f t="shared" si="1946"/>
        <v>517</v>
      </c>
      <c r="AU2406" s="1">
        <f t="shared" si="1947"/>
        <v>259</v>
      </c>
      <c r="AV2406" s="1">
        <f t="shared" si="1948"/>
        <v>356</v>
      </c>
      <c r="AW2406" s="27">
        <f t="shared" si="1937"/>
        <v>5004</v>
      </c>
      <c r="AX2406" s="41">
        <f t="shared" si="1965"/>
        <v>4.1474820143884896</v>
      </c>
      <c r="AY2406" s="29">
        <f t="shared" si="1938"/>
        <v>0.72678691579110744</v>
      </c>
      <c r="AZ2406" s="29">
        <f t="shared" si="1939"/>
        <v>2.1750944568086659E-2</v>
      </c>
      <c r="BA2406" s="29">
        <f t="shared" si="1940"/>
        <v>1.3167149733450658</v>
      </c>
      <c r="BB2406" s="29">
        <f t="shared" si="1941"/>
        <v>4.6116790021220453</v>
      </c>
      <c r="BC2406" s="29">
        <f t="shared" si="1942"/>
        <v>9.9066430308990245</v>
      </c>
      <c r="BD2406" s="29">
        <f t="shared" si="1943"/>
        <v>2064.8016277625361</v>
      </c>
      <c r="BE2406" s="29">
        <f t="shared" si="1943"/>
        <v>22.425223849697346</v>
      </c>
      <c r="BF2406" s="29">
        <f t="shared" si="1943"/>
        <v>680.74164121939907</v>
      </c>
      <c r="BG2406" s="29">
        <f t="shared" si="1943"/>
        <v>1194.4248615496097</v>
      </c>
      <c r="BH2406" s="29">
        <f t="shared" si="1944"/>
        <v>3526.7649190000529</v>
      </c>
      <c r="BI2406" s="29">
        <f t="shared" si="1966"/>
        <v>1.4969334945795114</v>
      </c>
      <c r="BJ2406" s="28">
        <f t="shared" si="1949"/>
        <v>1.2234923353170266</v>
      </c>
      <c r="BK2406" s="28">
        <f t="shared" si="1950"/>
        <v>961.12112942022156</v>
      </c>
      <c r="BL2406" s="28">
        <f t="shared" si="1951"/>
        <v>-1.8058101453535973</v>
      </c>
      <c r="BM2406" s="28">
        <f t="shared" si="1952"/>
        <v>-426.50531289294349</v>
      </c>
      <c r="BN2406" s="28">
        <f t="shared" si="1953"/>
        <v>-1400.5048291104692</v>
      </c>
      <c r="BO2406" s="28">
        <f t="shared" si="1954"/>
        <v>-6060.8845325258817</v>
      </c>
      <c r="BP2406" s="28">
        <f t="shared" si="1955"/>
        <v>1.9995999201758433E-4</v>
      </c>
      <c r="BQ2406" s="28">
        <f t="shared" si="1967"/>
        <v>-1.3854386725698746</v>
      </c>
    </row>
    <row r="2407" spans="1:69" x14ac:dyDescent="0.2">
      <c r="A2407" s="1" t="s">
        <v>7524</v>
      </c>
      <c r="B2407" s="8" t="s">
        <v>6291</v>
      </c>
      <c r="C2407" t="s">
        <v>30</v>
      </c>
      <c r="D2407" s="38">
        <v>200</v>
      </c>
      <c r="E2407" s="52" t="s">
        <v>6292</v>
      </c>
      <c r="G2407" s="8">
        <v>128</v>
      </c>
      <c r="H2407" s="8">
        <v>62</v>
      </c>
      <c r="I2407" s="8">
        <v>45</v>
      </c>
      <c r="J2407" s="8">
        <v>17</v>
      </c>
      <c r="K2407" s="8">
        <v>15</v>
      </c>
      <c r="L2407" s="8">
        <v>7</v>
      </c>
      <c r="M2407" s="8">
        <v>7</v>
      </c>
      <c r="N2407" s="8">
        <v>4</v>
      </c>
      <c r="O2407" s="8">
        <v>5</v>
      </c>
      <c r="P2407" s="8">
        <v>2</v>
      </c>
      <c r="Q2407" s="36">
        <f t="shared" si="1968"/>
        <v>66</v>
      </c>
      <c r="R2407" s="36">
        <f t="shared" si="1956"/>
        <v>28</v>
      </c>
      <c r="S2407" s="36">
        <f t="shared" si="1957"/>
        <v>8</v>
      </c>
      <c r="T2407" s="36">
        <f t="shared" si="1958"/>
        <v>3</v>
      </c>
      <c r="U2407" s="36">
        <f t="shared" si="1959"/>
        <v>3</v>
      </c>
      <c r="V2407" s="36">
        <f t="shared" si="1960"/>
        <v>475</v>
      </c>
      <c r="W2407" s="45">
        <f t="shared" si="1961"/>
        <v>108</v>
      </c>
      <c r="X2407" s="50">
        <f t="shared" si="1962"/>
        <v>4.3981481481481479</v>
      </c>
      <c r="Y2407" s="46">
        <f t="shared" si="1927"/>
        <v>0.36222565157750369</v>
      </c>
      <c r="Z2407" s="46">
        <f t="shared" si="1928"/>
        <v>0.15852194787379953</v>
      </c>
      <c r="AA2407" s="46">
        <f t="shared" si="1929"/>
        <v>1.9548182441700954</v>
      </c>
      <c r="AB2407" s="46">
        <f t="shared" si="1930"/>
        <v>5.751114540466391</v>
      </c>
      <c r="AC2407" s="46">
        <f t="shared" si="1931"/>
        <v>11.547410836762687</v>
      </c>
      <c r="AD2407" s="46">
        <f t="shared" si="1932"/>
        <v>23.906893004115243</v>
      </c>
      <c r="AE2407" s="46">
        <f t="shared" si="1933"/>
        <v>4.4386145404663866</v>
      </c>
      <c r="AF2407" s="46">
        <f t="shared" si="1934"/>
        <v>15.638545953360763</v>
      </c>
      <c r="AG2407" s="46">
        <f t="shared" si="1935"/>
        <v>17.253343621399175</v>
      </c>
      <c r="AH2407" s="46">
        <f t="shared" si="1936"/>
        <v>34.642232510288061</v>
      </c>
      <c r="AI2407" s="46">
        <f t="shared" si="1963"/>
        <v>0.89607130494980958</v>
      </c>
      <c r="AJ2407" s="47">
        <f t="shared" si="1919"/>
        <v>0.94661042934768558</v>
      </c>
      <c r="AK2407" s="47">
        <f t="shared" si="1920"/>
        <v>16.962852430374646</v>
      </c>
      <c r="AL2407" s="47">
        <f t="shared" si="1921"/>
        <v>-2.0834269446816025</v>
      </c>
      <c r="AM2407" s="47">
        <f t="shared" si="1922"/>
        <v>-25.777197991977257</v>
      </c>
      <c r="AN2407" s="47">
        <f t="shared" si="1923"/>
        <v>-48.779284463181646</v>
      </c>
      <c r="AO2407" s="47">
        <f t="shared" si="1924"/>
        <v>-138.78237837961936</v>
      </c>
      <c r="AP2407" s="47">
        <f t="shared" si="1925"/>
        <v>9.5221301357785223E-3</v>
      </c>
      <c r="AQ2407" s="47">
        <f t="shared" si="1964"/>
        <v>-1.8897565700671137</v>
      </c>
      <c r="AR2407" s="1">
        <f t="shared" si="1926"/>
        <v>62</v>
      </c>
      <c r="AS2407" s="1">
        <f t="shared" si="1945"/>
        <v>17</v>
      </c>
      <c r="AT2407" s="1">
        <f t="shared" si="1946"/>
        <v>7</v>
      </c>
      <c r="AU2407" s="1">
        <f t="shared" si="1947"/>
        <v>4</v>
      </c>
      <c r="AV2407" s="1">
        <f t="shared" si="1948"/>
        <v>2</v>
      </c>
      <c r="AW2407" s="27">
        <f t="shared" si="1937"/>
        <v>92</v>
      </c>
      <c r="AX2407" s="41">
        <f t="shared" si="1965"/>
        <v>4.4456521739130439</v>
      </c>
      <c r="AY2407" s="29">
        <f t="shared" si="1938"/>
        <v>0.3073015122873341</v>
      </c>
      <c r="AZ2407" s="29">
        <f t="shared" si="1939"/>
        <v>0.19860586011342193</v>
      </c>
      <c r="BA2407" s="29">
        <f t="shared" si="1940"/>
        <v>2.0899102079395098</v>
      </c>
      <c r="BB2407" s="29">
        <f t="shared" si="1941"/>
        <v>5.9812145557655976</v>
      </c>
      <c r="BC2407" s="29">
        <f t="shared" si="1942"/>
        <v>11.872518903591684</v>
      </c>
      <c r="BD2407" s="29">
        <f t="shared" si="1943"/>
        <v>19.052693761814716</v>
      </c>
      <c r="BE2407" s="29">
        <f t="shared" si="1943"/>
        <v>3.3762996219281729</v>
      </c>
      <c r="BF2407" s="29">
        <f t="shared" si="1943"/>
        <v>14.629371455576567</v>
      </c>
      <c r="BG2407" s="29">
        <f t="shared" si="1943"/>
        <v>23.92485822306239</v>
      </c>
      <c r="BH2407" s="29">
        <f t="shared" si="1944"/>
        <v>23.745037807183369</v>
      </c>
      <c r="BI2407" s="29">
        <f t="shared" si="1966"/>
        <v>0.93107978977544181</v>
      </c>
      <c r="BJ2407" s="28">
        <f t="shared" si="1949"/>
        <v>0.96492475860838067</v>
      </c>
      <c r="BK2407" s="28">
        <f t="shared" si="1950"/>
        <v>11.75596774893121</v>
      </c>
      <c r="BL2407" s="28">
        <f t="shared" si="1951"/>
        <v>-1.674775733948672</v>
      </c>
      <c r="BM2407" s="28">
        <f t="shared" si="1952"/>
        <v>-23.540144862129914</v>
      </c>
      <c r="BN2407" s="28">
        <f t="shared" si="1953"/>
        <v>-65.127395968304867</v>
      </c>
      <c r="BO2407" s="28">
        <f t="shared" si="1954"/>
        <v>-91.067612410491037</v>
      </c>
      <c r="BP2407" s="28">
        <f t="shared" si="1955"/>
        <v>1.1233211233211233E-2</v>
      </c>
      <c r="BQ2407" s="28">
        <f t="shared" si="1967"/>
        <v>-1.905758783002049</v>
      </c>
    </row>
    <row r="2408" spans="1:69" x14ac:dyDescent="0.2">
      <c r="A2408" s="1" t="s">
        <v>7524</v>
      </c>
      <c r="B2408" s="8" t="s">
        <v>6294</v>
      </c>
      <c r="C2408" t="s">
        <v>30</v>
      </c>
      <c r="D2408" s="38">
        <v>30</v>
      </c>
      <c r="E2408" s="52" t="s">
        <v>105</v>
      </c>
      <c r="G2408" s="8">
        <v>21</v>
      </c>
      <c r="H2408" s="8">
        <v>11</v>
      </c>
      <c r="I2408" s="8">
        <v>3</v>
      </c>
      <c r="J2408" s="8">
        <v>0</v>
      </c>
      <c r="K2408" s="8">
        <v>3</v>
      </c>
      <c r="L2408" s="8">
        <v>3</v>
      </c>
      <c r="M2408" s="8">
        <v>1</v>
      </c>
      <c r="N2408" s="8">
        <v>1</v>
      </c>
      <c r="O2408" s="8">
        <v>2</v>
      </c>
      <c r="P2408" s="8">
        <v>2</v>
      </c>
      <c r="Q2408" s="36">
        <f t="shared" si="1968"/>
        <v>10</v>
      </c>
      <c r="R2408" s="36">
        <f t="shared" si="1956"/>
        <v>3</v>
      </c>
      <c r="S2408" s="36">
        <f t="shared" si="1957"/>
        <v>0</v>
      </c>
      <c r="T2408" s="36">
        <f t="shared" si="1958"/>
        <v>0</v>
      </c>
      <c r="U2408" s="36">
        <f t="shared" si="1959"/>
        <v>0</v>
      </c>
      <c r="V2408" s="36">
        <f t="shared" si="1960"/>
        <v>62</v>
      </c>
      <c r="W2408" s="45">
        <f t="shared" si="1961"/>
        <v>13</v>
      </c>
      <c r="X2408" s="50">
        <f t="shared" si="1962"/>
        <v>4.7692307692307692</v>
      </c>
      <c r="Y2408" s="46">
        <f t="shared" si="1927"/>
        <v>5.3254437869822514E-2</v>
      </c>
      <c r="Z2408" s="46">
        <f t="shared" si="1928"/>
        <v>0.59171597633136086</v>
      </c>
      <c r="AA2408" s="46">
        <f t="shared" si="1929"/>
        <v>3.1301775147928992</v>
      </c>
      <c r="AB2408" s="46">
        <f t="shared" si="1930"/>
        <v>7.6686390532544371</v>
      </c>
      <c r="AC2408" s="46">
        <f t="shared" si="1931"/>
        <v>14.207100591715976</v>
      </c>
      <c r="AD2408" s="46">
        <f t="shared" si="1932"/>
        <v>0.53254437869822513</v>
      </c>
      <c r="AE2408" s="46">
        <f t="shared" si="1933"/>
        <v>1.7751479289940826</v>
      </c>
      <c r="AF2408" s="46">
        <f t="shared" si="1934"/>
        <v>0</v>
      </c>
      <c r="AG2408" s="46">
        <f t="shared" si="1935"/>
        <v>0</v>
      </c>
      <c r="AH2408" s="46">
        <f t="shared" si="1936"/>
        <v>0</v>
      </c>
      <c r="AI2408" s="46">
        <f t="shared" si="1963"/>
        <v>0.19230769230769229</v>
      </c>
      <c r="AJ2408" s="47">
        <f t="shared" ref="AJ2408:AJ2471" si="1969">SQRT(AI2408)</f>
        <v>0.4385290096535146</v>
      </c>
      <c r="AK2408" s="47">
        <f t="shared" ref="AK2408:AK2471" si="1970">Q2408*((5-X2408)/AJ2408)*((5-X2408)/AJ2408)*((5-X2408)/AJ2408)</f>
        <v>1.4572656320793731</v>
      </c>
      <c r="AL2408" s="47">
        <f t="shared" ref="AL2408:AL2471" si="1971">R2408*((4-X2408)/AJ2408)*((4-X2408)/AJ2408)*((4-X2408)/AJ2408)</f>
        <v>-16.19184035643746</v>
      </c>
      <c r="AM2408" s="47">
        <f t="shared" ref="AM2408:AM2471" si="1972">S2408*((3-X2408)/AJ2408)*((3-X2408)/AJ2408)*((3-X2408)/AJ2408)</f>
        <v>0</v>
      </c>
      <c r="AN2408" s="47">
        <f t="shared" ref="AN2408:AN2471" si="1973">T2408*((2-X2408)/AJ2408)*((2-X2408)/AJ2408)*((2-X2408)/AJ2408)</f>
        <v>0</v>
      </c>
      <c r="AO2408" s="47">
        <f t="shared" ref="AO2408:AO2471" si="1974">U2408*((1-X2408)/AJ2408)*((1-X2408)/AJ2408)*((1-X2408)/AJ2408)</f>
        <v>0</v>
      </c>
      <c r="AP2408" s="47">
        <f t="shared" ref="AP2408:AP2471" si="1975">W2408/((W2408-1)*(W2408-2))</f>
        <v>9.8484848484848481E-2</v>
      </c>
      <c r="AQ2408" s="47">
        <f t="shared" si="1964"/>
        <v>-1.4511323592170842</v>
      </c>
      <c r="AR2408" s="1">
        <f t="shared" si="1926"/>
        <v>11</v>
      </c>
      <c r="AS2408" s="1">
        <f t="shared" si="1945"/>
        <v>0</v>
      </c>
      <c r="AT2408" s="1">
        <f t="shared" si="1946"/>
        <v>3</v>
      </c>
      <c r="AU2408" s="1">
        <f t="shared" si="1947"/>
        <v>1</v>
      </c>
      <c r="AV2408" s="1">
        <f t="shared" si="1948"/>
        <v>2</v>
      </c>
      <c r="AW2408" s="27">
        <f t="shared" si="1937"/>
        <v>17</v>
      </c>
      <c r="AX2408" s="41">
        <f t="shared" si="1965"/>
        <v>4</v>
      </c>
      <c r="AY2408" s="29">
        <f t="shared" si="1938"/>
        <v>1</v>
      </c>
      <c r="AZ2408" s="29">
        <f t="shared" si="1939"/>
        <v>0</v>
      </c>
      <c r="BA2408" s="29">
        <f t="shared" si="1940"/>
        <v>1</v>
      </c>
      <c r="BB2408" s="29">
        <f t="shared" si="1941"/>
        <v>4</v>
      </c>
      <c r="BC2408" s="29">
        <f t="shared" si="1942"/>
        <v>9</v>
      </c>
      <c r="BD2408" s="29">
        <f t="shared" si="1943"/>
        <v>11</v>
      </c>
      <c r="BE2408" s="29">
        <f t="shared" si="1943"/>
        <v>0</v>
      </c>
      <c r="BF2408" s="29">
        <f t="shared" si="1943"/>
        <v>3</v>
      </c>
      <c r="BG2408" s="29">
        <f t="shared" si="1943"/>
        <v>4</v>
      </c>
      <c r="BH2408" s="29">
        <f t="shared" si="1944"/>
        <v>18</v>
      </c>
      <c r="BI2408" s="29">
        <f t="shared" si="1966"/>
        <v>2.25</v>
      </c>
      <c r="BJ2408" s="28">
        <f t="shared" si="1949"/>
        <v>1.5</v>
      </c>
      <c r="BK2408" s="28">
        <f t="shared" si="1950"/>
        <v>3.2592592592592586</v>
      </c>
      <c r="BL2408" s="28">
        <f t="shared" si="1951"/>
        <v>0</v>
      </c>
      <c r="BM2408" s="28">
        <f t="shared" si="1952"/>
        <v>-0.88888888888888884</v>
      </c>
      <c r="BN2408" s="28">
        <f t="shared" si="1953"/>
        <v>-2.3703703703703702</v>
      </c>
      <c r="BO2408" s="28">
        <f t="shared" si="1954"/>
        <v>-16</v>
      </c>
      <c r="BP2408" s="28">
        <f t="shared" si="1955"/>
        <v>7.0833333333333331E-2</v>
      </c>
      <c r="BQ2408" s="28">
        <f t="shared" si="1967"/>
        <v>-1.1333333333333333</v>
      </c>
    </row>
    <row r="2409" spans="1:69" x14ac:dyDescent="0.2">
      <c r="A2409" s="1" t="s">
        <v>7524</v>
      </c>
      <c r="B2409" s="8" t="s">
        <v>6296</v>
      </c>
      <c r="C2409" t="s">
        <v>34</v>
      </c>
      <c r="D2409" s="38">
        <v>1815</v>
      </c>
      <c r="E2409" s="52" t="s">
        <v>105</v>
      </c>
      <c r="G2409" s="8">
        <v>1169</v>
      </c>
      <c r="H2409" s="8">
        <v>289</v>
      </c>
      <c r="I2409" s="8">
        <v>380</v>
      </c>
      <c r="J2409" s="8">
        <v>89</v>
      </c>
      <c r="K2409" s="8">
        <v>168</v>
      </c>
      <c r="L2409" s="8">
        <v>39</v>
      </c>
      <c r="M2409" s="8">
        <v>41</v>
      </c>
      <c r="N2409" s="8">
        <v>11</v>
      </c>
      <c r="O2409" s="8">
        <v>56</v>
      </c>
      <c r="P2409" s="8">
        <v>22</v>
      </c>
      <c r="Q2409" s="36">
        <f t="shared" si="1968"/>
        <v>880</v>
      </c>
      <c r="R2409" s="36">
        <f t="shared" si="1956"/>
        <v>291</v>
      </c>
      <c r="S2409" s="36">
        <f t="shared" si="1957"/>
        <v>129</v>
      </c>
      <c r="T2409" s="36">
        <f t="shared" si="1958"/>
        <v>30</v>
      </c>
      <c r="U2409" s="36">
        <f t="shared" si="1959"/>
        <v>34</v>
      </c>
      <c r="V2409" s="36">
        <f t="shared" si="1960"/>
        <v>6045</v>
      </c>
      <c r="W2409" s="45">
        <f t="shared" si="1961"/>
        <v>1364</v>
      </c>
      <c r="X2409" s="50">
        <f t="shared" si="1962"/>
        <v>4.4318181818181817</v>
      </c>
      <c r="Y2409" s="46">
        <f t="shared" si="1927"/>
        <v>0.32283057851239688</v>
      </c>
      <c r="Z2409" s="46">
        <f t="shared" si="1928"/>
        <v>0.1864669421487602</v>
      </c>
      <c r="AA2409" s="46">
        <f t="shared" si="1929"/>
        <v>2.0501033057851235</v>
      </c>
      <c r="AB2409" s="46">
        <f t="shared" si="1930"/>
        <v>5.9137396694214868</v>
      </c>
      <c r="AC2409" s="46">
        <f t="shared" si="1931"/>
        <v>11.77737603305785</v>
      </c>
      <c r="AD2409" s="46">
        <f t="shared" si="1932"/>
        <v>284.09090909090924</v>
      </c>
      <c r="AE2409" s="46">
        <f t="shared" si="1933"/>
        <v>54.26188016528922</v>
      </c>
      <c r="AF2409" s="46">
        <f t="shared" si="1934"/>
        <v>264.46332644628092</v>
      </c>
      <c r="AG2409" s="46">
        <f t="shared" si="1935"/>
        <v>177.4121900826446</v>
      </c>
      <c r="AH2409" s="46">
        <f t="shared" si="1936"/>
        <v>400.43078512396693</v>
      </c>
      <c r="AI2409" s="46">
        <f t="shared" si="1963"/>
        <v>0.86622090308810773</v>
      </c>
      <c r="AJ2409" s="47">
        <f t="shared" si="1969"/>
        <v>0.93070989201152676</v>
      </c>
      <c r="AK2409" s="47">
        <f t="shared" si="1970"/>
        <v>200.21733632227256</v>
      </c>
      <c r="AL2409" s="47">
        <f t="shared" si="1971"/>
        <v>-29.063825204496677</v>
      </c>
      <c r="AM2409" s="47">
        <f t="shared" si="1972"/>
        <v>-469.68894648024769</v>
      </c>
      <c r="AN2409" s="47">
        <f t="shared" si="1973"/>
        <v>-535.14511928780848</v>
      </c>
      <c r="AO2409" s="47">
        <f t="shared" si="1974"/>
        <v>-1704.5460554527665</v>
      </c>
      <c r="AP2409" s="47">
        <f t="shared" si="1975"/>
        <v>7.3475306587028914E-4</v>
      </c>
      <c r="AQ2409" s="47">
        <f t="shared" si="1964"/>
        <v>-1.8649697836467647</v>
      </c>
      <c r="AR2409" s="1">
        <f t="shared" si="1926"/>
        <v>289</v>
      </c>
      <c r="AS2409" s="1">
        <f t="shared" si="1945"/>
        <v>89</v>
      </c>
      <c r="AT2409" s="1">
        <f t="shared" si="1946"/>
        <v>39</v>
      </c>
      <c r="AU2409" s="1">
        <f t="shared" si="1947"/>
        <v>11</v>
      </c>
      <c r="AV2409" s="1">
        <f t="shared" si="1948"/>
        <v>22</v>
      </c>
      <c r="AW2409" s="27">
        <f t="shared" si="1937"/>
        <v>450</v>
      </c>
      <c r="AX2409" s="41">
        <f t="shared" si="1965"/>
        <v>4.3600000000000003</v>
      </c>
      <c r="AY2409" s="29">
        <f t="shared" si="1938"/>
        <v>0.40959999999999958</v>
      </c>
      <c r="AZ2409" s="29">
        <f t="shared" si="1939"/>
        <v>0.12960000000000024</v>
      </c>
      <c r="BA2409" s="29">
        <f t="shared" si="1940"/>
        <v>1.8496000000000008</v>
      </c>
      <c r="BB2409" s="29">
        <f t="shared" si="1941"/>
        <v>5.5696000000000012</v>
      </c>
      <c r="BC2409" s="29">
        <f t="shared" si="1942"/>
        <v>11.289600000000002</v>
      </c>
      <c r="BD2409" s="29">
        <f t="shared" si="1943"/>
        <v>118.37439999999988</v>
      </c>
      <c r="BE2409" s="29">
        <f t="shared" si="1943"/>
        <v>11.534400000000021</v>
      </c>
      <c r="BF2409" s="29">
        <f t="shared" si="1943"/>
        <v>72.134400000000028</v>
      </c>
      <c r="BG2409" s="29">
        <f t="shared" si="1943"/>
        <v>61.265600000000013</v>
      </c>
      <c r="BH2409" s="29">
        <f t="shared" si="1944"/>
        <v>248.37120000000004</v>
      </c>
      <c r="BI2409" s="29">
        <f t="shared" si="1966"/>
        <v>1.1395991091314031</v>
      </c>
      <c r="BJ2409" s="28">
        <f t="shared" si="1949"/>
        <v>1.0675200743458659</v>
      </c>
      <c r="BK2409" s="28">
        <f t="shared" si="1950"/>
        <v>62.274408777901421</v>
      </c>
      <c r="BL2409" s="28">
        <f t="shared" si="1951"/>
        <v>-3.4132598905836393</v>
      </c>
      <c r="BM2409" s="28">
        <f t="shared" si="1952"/>
        <v>-80.64049417919675</v>
      </c>
      <c r="BN2409" s="28">
        <f t="shared" si="1953"/>
        <v>-118.85037119880906</v>
      </c>
      <c r="BO2409" s="28">
        <f t="shared" si="1954"/>
        <v>-685.98143345735366</v>
      </c>
      <c r="BP2409" s="28">
        <f t="shared" si="1955"/>
        <v>2.2371142220808144E-3</v>
      </c>
      <c r="BQ2409" s="28">
        <f t="shared" si="1967"/>
        <v>-1.8492235596793407</v>
      </c>
    </row>
    <row r="2410" spans="1:69" x14ac:dyDescent="0.2">
      <c r="A2410" s="1" t="s">
        <v>7524</v>
      </c>
      <c r="B2410" s="8" t="s">
        <v>6298</v>
      </c>
      <c r="C2410" t="s">
        <v>34</v>
      </c>
      <c r="D2410" s="38">
        <v>67</v>
      </c>
      <c r="E2410" s="52" t="s">
        <v>6287</v>
      </c>
      <c r="G2410" s="8">
        <v>48</v>
      </c>
      <c r="H2410" s="8">
        <v>31</v>
      </c>
      <c r="I2410" s="8">
        <v>12</v>
      </c>
      <c r="J2410" s="8">
        <v>5</v>
      </c>
      <c r="K2410" s="8">
        <v>5</v>
      </c>
      <c r="L2410" s="8">
        <v>1</v>
      </c>
      <c r="M2410" s="8">
        <v>2</v>
      </c>
      <c r="N2410" s="8">
        <v>1</v>
      </c>
      <c r="O2410" s="8">
        <v>2</v>
      </c>
      <c r="P2410" s="8">
        <v>1</v>
      </c>
      <c r="Q2410" s="36">
        <f t="shared" si="1968"/>
        <v>17</v>
      </c>
      <c r="R2410" s="36">
        <f t="shared" si="1956"/>
        <v>7</v>
      </c>
      <c r="S2410" s="36">
        <f t="shared" si="1957"/>
        <v>4</v>
      </c>
      <c r="T2410" s="36">
        <f t="shared" si="1958"/>
        <v>1</v>
      </c>
      <c r="U2410" s="36">
        <f t="shared" si="1959"/>
        <v>1</v>
      </c>
      <c r="V2410" s="36">
        <f t="shared" si="1960"/>
        <v>128</v>
      </c>
      <c r="W2410" s="45">
        <f t="shared" si="1961"/>
        <v>30</v>
      </c>
      <c r="X2410" s="50">
        <f t="shared" si="1962"/>
        <v>4.2666666666666666</v>
      </c>
      <c r="Y2410" s="46">
        <f t="shared" si="1927"/>
        <v>0.53777777777777791</v>
      </c>
      <c r="Z2410" s="46">
        <f t="shared" si="1928"/>
        <v>7.1111111111111083E-2</v>
      </c>
      <c r="AA2410" s="46">
        <f t="shared" si="1929"/>
        <v>1.6044444444444443</v>
      </c>
      <c r="AB2410" s="46">
        <f t="shared" si="1930"/>
        <v>5.1377777777777771</v>
      </c>
      <c r="AC2410" s="46">
        <f t="shared" si="1931"/>
        <v>10.671111111111111</v>
      </c>
      <c r="AD2410" s="46">
        <f t="shared" si="1932"/>
        <v>9.1422222222222249</v>
      </c>
      <c r="AE2410" s="46">
        <f t="shared" si="1933"/>
        <v>0.4977777777777776</v>
      </c>
      <c r="AF2410" s="46">
        <f t="shared" si="1934"/>
        <v>6.4177777777777774</v>
      </c>
      <c r="AG2410" s="46">
        <f t="shared" si="1935"/>
        <v>5.1377777777777771</v>
      </c>
      <c r="AH2410" s="46">
        <f t="shared" si="1936"/>
        <v>10.671111111111111</v>
      </c>
      <c r="AI2410" s="46">
        <f t="shared" si="1963"/>
        <v>1.0988505747126438</v>
      </c>
      <c r="AJ2410" s="47">
        <f t="shared" si="1969"/>
        <v>1.0482607379429241</v>
      </c>
      <c r="AK2410" s="47">
        <f t="shared" si="1970"/>
        <v>5.8202982552716893</v>
      </c>
      <c r="AL2410" s="47">
        <f t="shared" si="1971"/>
        <v>-0.11523814992538624</v>
      </c>
      <c r="AM2410" s="47">
        <f t="shared" si="1972"/>
        <v>-7.0573077708770056</v>
      </c>
      <c r="AN2410" s="47">
        <f t="shared" si="1973"/>
        <v>-10.110089831846842</v>
      </c>
      <c r="AO2410" s="47">
        <f t="shared" si="1974"/>
        <v>-30.262618528062003</v>
      </c>
      <c r="AP2410" s="47">
        <f t="shared" si="1975"/>
        <v>3.6945812807881777E-2</v>
      </c>
      <c r="AQ2410" s="47">
        <f t="shared" si="1964"/>
        <v>-1.5415624147329883</v>
      </c>
      <c r="AR2410" s="1">
        <f t="shared" si="1926"/>
        <v>31</v>
      </c>
      <c r="AS2410" s="1">
        <f t="shared" si="1945"/>
        <v>5</v>
      </c>
      <c r="AT2410" s="1">
        <f t="shared" si="1946"/>
        <v>1</v>
      </c>
      <c r="AU2410" s="1">
        <f t="shared" si="1947"/>
        <v>1</v>
      </c>
      <c r="AV2410" s="1">
        <f t="shared" si="1948"/>
        <v>1</v>
      </c>
      <c r="AW2410" s="27">
        <f t="shared" si="1937"/>
        <v>39</v>
      </c>
      <c r="AX2410" s="41">
        <f t="shared" si="1965"/>
        <v>4.6410256410256414</v>
      </c>
      <c r="AY2410" s="29">
        <f t="shared" si="1938"/>
        <v>0.12886259040105166</v>
      </c>
      <c r="AZ2410" s="29">
        <f t="shared" si="1939"/>
        <v>0.41091387245233446</v>
      </c>
      <c r="BA2410" s="29">
        <f t="shared" si="1940"/>
        <v>2.6929651545036175</v>
      </c>
      <c r="BB2410" s="29">
        <f t="shared" si="1941"/>
        <v>6.9750164365548999</v>
      </c>
      <c r="BC2410" s="29">
        <f t="shared" si="1942"/>
        <v>13.257067718606184</v>
      </c>
      <c r="BD2410" s="29">
        <f t="shared" si="1943"/>
        <v>3.9947403024326014</v>
      </c>
      <c r="BE2410" s="29">
        <f t="shared" si="1943"/>
        <v>2.0545693622616721</v>
      </c>
      <c r="BF2410" s="29">
        <f t="shared" si="1943"/>
        <v>2.6929651545036175</v>
      </c>
      <c r="BG2410" s="29">
        <f t="shared" si="1943"/>
        <v>6.9750164365548999</v>
      </c>
      <c r="BH2410" s="29">
        <f t="shared" si="1944"/>
        <v>13.257067718606184</v>
      </c>
      <c r="BI2410" s="29">
        <f t="shared" si="1966"/>
        <v>0.76248313090418351</v>
      </c>
      <c r="BJ2410" s="28">
        <f t="shared" si="1949"/>
        <v>0.87320280055905886</v>
      </c>
      <c r="BK2410" s="28">
        <f t="shared" si="1950"/>
        <v>2.1538061862691289</v>
      </c>
      <c r="BL2410" s="28">
        <f t="shared" si="1951"/>
        <v>-1.9781118722641378</v>
      </c>
      <c r="BM2410" s="28">
        <f t="shared" si="1952"/>
        <v>-6.6374420306279607</v>
      </c>
      <c r="BN2410" s="28">
        <f t="shared" si="1953"/>
        <v>-27.667664023597712</v>
      </c>
      <c r="BO2410" s="28">
        <f t="shared" si="1954"/>
        <v>-72.49797102734631</v>
      </c>
      <c r="BP2410" s="28">
        <f t="shared" si="1955"/>
        <v>2.7738264580369845E-2</v>
      </c>
      <c r="BQ2410" s="28">
        <f t="shared" si="1967"/>
        <v>-2.9576585547191412</v>
      </c>
    </row>
    <row r="2411" spans="1:69" x14ac:dyDescent="0.2">
      <c r="A2411" s="1" t="s">
        <v>7524</v>
      </c>
      <c r="B2411" s="8" t="s">
        <v>6300</v>
      </c>
      <c r="C2411" t="s">
        <v>100</v>
      </c>
      <c r="D2411" s="38">
        <v>1455</v>
      </c>
      <c r="E2411" s="52" t="s">
        <v>6301</v>
      </c>
      <c r="G2411" s="8">
        <v>844</v>
      </c>
      <c r="H2411" s="8">
        <v>211</v>
      </c>
      <c r="I2411" s="8">
        <v>302</v>
      </c>
      <c r="J2411" s="8">
        <v>67</v>
      </c>
      <c r="K2411" s="8">
        <v>158</v>
      </c>
      <c r="L2411" s="8">
        <v>39</v>
      </c>
      <c r="M2411" s="8">
        <v>69</v>
      </c>
      <c r="N2411" s="8">
        <v>26</v>
      </c>
      <c r="O2411" s="8">
        <v>82</v>
      </c>
      <c r="P2411" s="8">
        <v>43</v>
      </c>
      <c r="Q2411" s="36">
        <f t="shared" si="1968"/>
        <v>633</v>
      </c>
      <c r="R2411" s="36">
        <f t="shared" si="1956"/>
        <v>235</v>
      </c>
      <c r="S2411" s="36">
        <f t="shared" si="1957"/>
        <v>119</v>
      </c>
      <c r="T2411" s="36">
        <f t="shared" si="1958"/>
        <v>43</v>
      </c>
      <c r="U2411" s="36">
        <f t="shared" si="1959"/>
        <v>39</v>
      </c>
      <c r="V2411" s="36">
        <f t="shared" si="1960"/>
        <v>4587</v>
      </c>
      <c r="W2411" s="45">
        <f t="shared" si="1961"/>
        <v>1069</v>
      </c>
      <c r="X2411" s="50">
        <f t="shared" si="1962"/>
        <v>4.2909260991580913</v>
      </c>
      <c r="Y2411" s="46">
        <f t="shared" si="1927"/>
        <v>0.502785796855161</v>
      </c>
      <c r="Z2411" s="46">
        <f t="shared" si="1928"/>
        <v>8.4637995171343572E-2</v>
      </c>
      <c r="AA2411" s="46">
        <f t="shared" si="1929"/>
        <v>1.6664901934875263</v>
      </c>
      <c r="AB2411" s="46">
        <f t="shared" si="1930"/>
        <v>5.2483423918037087</v>
      </c>
      <c r="AC2411" s="46">
        <f t="shared" si="1931"/>
        <v>10.830194590119891</v>
      </c>
      <c r="AD2411" s="46">
        <f t="shared" si="1932"/>
        <v>318.26340940931692</v>
      </c>
      <c r="AE2411" s="46">
        <f t="shared" si="1933"/>
        <v>19.889928865265741</v>
      </c>
      <c r="AF2411" s="46">
        <f t="shared" si="1934"/>
        <v>198.31233302501562</v>
      </c>
      <c r="AG2411" s="46">
        <f t="shared" si="1935"/>
        <v>225.67872284755947</v>
      </c>
      <c r="AH2411" s="46">
        <f t="shared" si="1936"/>
        <v>422.37758901467578</v>
      </c>
      <c r="AI2411" s="46">
        <f t="shared" si="1963"/>
        <v>1.1091029804886081</v>
      </c>
      <c r="AJ2411" s="47">
        <f t="shared" si="1969"/>
        <v>1.053139582623599</v>
      </c>
      <c r="AK2411" s="47">
        <f t="shared" si="1970"/>
        <v>193.20590811245961</v>
      </c>
      <c r="AL2411" s="47">
        <f t="shared" si="1971"/>
        <v>-4.9540239880517447</v>
      </c>
      <c r="AM2411" s="47">
        <f t="shared" si="1972"/>
        <v>-219.17615124654287</v>
      </c>
      <c r="AN2411" s="47">
        <f t="shared" si="1973"/>
        <v>-442.63309951396758</v>
      </c>
      <c r="AO2411" s="47">
        <f t="shared" si="1974"/>
        <v>-1190.0389831920745</v>
      </c>
      <c r="AP2411" s="47">
        <f t="shared" si="1975"/>
        <v>9.3808465753328493E-4</v>
      </c>
      <c r="AQ2411" s="47">
        <f t="shared" si="1964"/>
        <v>-1.5605942121021885</v>
      </c>
      <c r="AR2411" s="1">
        <f t="shared" si="1926"/>
        <v>211</v>
      </c>
      <c r="AS2411" s="1">
        <f t="shared" si="1945"/>
        <v>67</v>
      </c>
      <c r="AT2411" s="1">
        <f t="shared" si="1946"/>
        <v>39</v>
      </c>
      <c r="AU2411" s="1">
        <f t="shared" si="1947"/>
        <v>26</v>
      </c>
      <c r="AV2411" s="1">
        <f t="shared" si="1948"/>
        <v>43</v>
      </c>
      <c r="AW2411" s="27">
        <f t="shared" si="1937"/>
        <v>386</v>
      </c>
      <c r="AX2411" s="41">
        <f t="shared" si="1965"/>
        <v>3.9766839378238341</v>
      </c>
      <c r="AY2411" s="29">
        <f t="shared" si="1938"/>
        <v>1.0471757631077345</v>
      </c>
      <c r="AZ2411" s="29">
        <f t="shared" si="1939"/>
        <v>5.4363875540283343E-4</v>
      </c>
      <c r="BA2411" s="29">
        <f t="shared" si="1940"/>
        <v>0.95391151440307109</v>
      </c>
      <c r="BB2411" s="29">
        <f t="shared" si="1941"/>
        <v>3.9072793900507392</v>
      </c>
      <c r="BC2411" s="29">
        <f t="shared" si="1942"/>
        <v>8.8606472656984074</v>
      </c>
      <c r="BD2411" s="29">
        <f t="shared" si="1943"/>
        <v>220.95408601573197</v>
      </c>
      <c r="BE2411" s="29">
        <f t="shared" si="1943"/>
        <v>3.6423796611989842E-2</v>
      </c>
      <c r="BF2411" s="29">
        <f t="shared" si="1943"/>
        <v>37.202549061719772</v>
      </c>
      <c r="BG2411" s="29">
        <f t="shared" si="1943"/>
        <v>101.58926414131922</v>
      </c>
      <c r="BH2411" s="29">
        <f t="shared" si="1944"/>
        <v>381.00783242503149</v>
      </c>
      <c r="BI2411" s="29">
        <f t="shared" si="1966"/>
        <v>1.9241302738712065</v>
      </c>
      <c r="BJ2411" s="28">
        <f t="shared" si="1949"/>
        <v>1.3871302296003813</v>
      </c>
      <c r="BK2411" s="28">
        <f t="shared" si="1950"/>
        <v>84.714961740979064</v>
      </c>
      <c r="BL2411" s="28">
        <f t="shared" si="1951"/>
        <v>3.1819159812595762E-4</v>
      </c>
      <c r="BM2411" s="28">
        <f t="shared" si="1952"/>
        <v>-13.613664218344351</v>
      </c>
      <c r="BN2411" s="28">
        <f t="shared" si="1953"/>
        <v>-75.237323704532727</v>
      </c>
      <c r="BO2411" s="28">
        <f t="shared" si="1954"/>
        <v>-424.92757857449209</v>
      </c>
      <c r="BP2411" s="28">
        <f t="shared" si="1955"/>
        <v>2.6109307359307361E-3</v>
      </c>
      <c r="BQ2411" s="28">
        <f t="shared" si="1967"/>
        <v>-1.1202545225514726</v>
      </c>
    </row>
    <row r="2412" spans="1:69" x14ac:dyDescent="0.2">
      <c r="A2412" s="1" t="s">
        <v>7524</v>
      </c>
      <c r="B2412" s="8" t="s">
        <v>6303</v>
      </c>
      <c r="C2412" t="s">
        <v>100</v>
      </c>
      <c r="D2412" s="38">
        <v>958</v>
      </c>
      <c r="E2412" s="52" t="s">
        <v>1695</v>
      </c>
      <c r="G2412" s="8">
        <v>577</v>
      </c>
      <c r="H2412" s="8">
        <v>130</v>
      </c>
      <c r="I2412" s="8">
        <v>181</v>
      </c>
      <c r="J2412" s="8">
        <v>35</v>
      </c>
      <c r="K2412" s="8">
        <v>107</v>
      </c>
      <c r="L2412" s="8">
        <v>27</v>
      </c>
      <c r="M2412" s="8">
        <v>43</v>
      </c>
      <c r="N2412" s="8">
        <v>20</v>
      </c>
      <c r="O2412" s="8">
        <v>50</v>
      </c>
      <c r="P2412" s="8">
        <v>24</v>
      </c>
      <c r="Q2412" s="36">
        <f t="shared" si="1968"/>
        <v>447</v>
      </c>
      <c r="R2412" s="36">
        <f t="shared" si="1956"/>
        <v>146</v>
      </c>
      <c r="S2412" s="36">
        <f t="shared" si="1957"/>
        <v>80</v>
      </c>
      <c r="T2412" s="36">
        <f t="shared" si="1958"/>
        <v>23</v>
      </c>
      <c r="U2412" s="36">
        <f t="shared" si="1959"/>
        <v>26</v>
      </c>
      <c r="V2412" s="36">
        <f t="shared" si="1960"/>
        <v>3131</v>
      </c>
      <c r="W2412" s="45">
        <f t="shared" si="1961"/>
        <v>722</v>
      </c>
      <c r="X2412" s="50">
        <f t="shared" si="1962"/>
        <v>4.3365650969529081</v>
      </c>
      <c r="Y2412" s="46">
        <f t="shared" si="1927"/>
        <v>0.44014587058110416</v>
      </c>
      <c r="Z2412" s="46">
        <f t="shared" si="1928"/>
        <v>0.11327606448692046</v>
      </c>
      <c r="AA2412" s="46">
        <f t="shared" si="1929"/>
        <v>1.7864062583927367</v>
      </c>
      <c r="AB2412" s="46">
        <f t="shared" si="1930"/>
        <v>5.4595364522985532</v>
      </c>
      <c r="AC2412" s="46">
        <f t="shared" si="1931"/>
        <v>11.132666646204369</v>
      </c>
      <c r="AD2412" s="46">
        <f t="shared" si="1932"/>
        <v>196.74520414975356</v>
      </c>
      <c r="AE2412" s="46">
        <f t="shared" si="1933"/>
        <v>16.538305415090388</v>
      </c>
      <c r="AF2412" s="46">
        <f t="shared" si="1934"/>
        <v>142.91250067141894</v>
      </c>
      <c r="AG2412" s="46">
        <f t="shared" si="1935"/>
        <v>125.56933840286672</v>
      </c>
      <c r="AH2412" s="46">
        <f t="shared" si="1936"/>
        <v>289.44933280131357</v>
      </c>
      <c r="AI2412" s="46">
        <f t="shared" si="1963"/>
        <v>1.0696458827190614</v>
      </c>
      <c r="AJ2412" s="47">
        <f t="shared" si="1969"/>
        <v>1.0342368600659433</v>
      </c>
      <c r="AK2412" s="47">
        <f t="shared" si="1970"/>
        <v>117.9892484774159</v>
      </c>
      <c r="AL2412" s="47">
        <f t="shared" si="1971"/>
        <v>-5.0315297876183385</v>
      </c>
      <c r="AM2412" s="47">
        <f t="shared" si="1972"/>
        <v>-172.66340398288537</v>
      </c>
      <c r="AN2412" s="47">
        <f t="shared" si="1973"/>
        <v>-265.217059306696</v>
      </c>
      <c r="AO2412" s="47">
        <f t="shared" si="1974"/>
        <v>-872.99573007707306</v>
      </c>
      <c r="AP2412" s="47">
        <f t="shared" si="1975"/>
        <v>1.3908152257666821E-3</v>
      </c>
      <c r="AQ2412" s="47">
        <f t="shared" si="1964"/>
        <v>-1.6660832538077723</v>
      </c>
      <c r="AR2412" s="1">
        <f t="shared" si="1926"/>
        <v>130</v>
      </c>
      <c r="AS2412" s="1">
        <f t="shared" si="1945"/>
        <v>35</v>
      </c>
      <c r="AT2412" s="1">
        <f t="shared" si="1946"/>
        <v>27</v>
      </c>
      <c r="AU2412" s="1">
        <f t="shared" si="1947"/>
        <v>20</v>
      </c>
      <c r="AV2412" s="1">
        <f t="shared" si="1948"/>
        <v>24</v>
      </c>
      <c r="AW2412" s="27">
        <f t="shared" si="1937"/>
        <v>236</v>
      </c>
      <c r="AX2412" s="41">
        <f t="shared" si="1965"/>
        <v>3.9618644067796609</v>
      </c>
      <c r="AY2412" s="29">
        <f t="shared" si="1938"/>
        <v>1.0777255099109453</v>
      </c>
      <c r="AZ2412" s="29">
        <f t="shared" si="1939"/>
        <v>1.4543234702671737E-3</v>
      </c>
      <c r="BA2412" s="29">
        <f t="shared" si="1940"/>
        <v>0.92518313702958899</v>
      </c>
      <c r="BB2412" s="29">
        <f t="shared" si="1941"/>
        <v>3.8489119505889109</v>
      </c>
      <c r="BC2412" s="29">
        <f t="shared" si="1942"/>
        <v>8.7726407641482318</v>
      </c>
      <c r="BD2412" s="29">
        <f t="shared" si="1943"/>
        <v>140.10431628842289</v>
      </c>
      <c r="BE2412" s="29">
        <f t="shared" si="1943"/>
        <v>5.0901321459351077E-2</v>
      </c>
      <c r="BF2412" s="29">
        <f t="shared" si="1943"/>
        <v>24.979944699798903</v>
      </c>
      <c r="BG2412" s="29">
        <f t="shared" si="1943"/>
        <v>76.978239011778214</v>
      </c>
      <c r="BH2412" s="29">
        <f t="shared" si="1944"/>
        <v>210.54337833955756</v>
      </c>
      <c r="BI2412" s="29">
        <f t="shared" si="1966"/>
        <v>1.926199062387306</v>
      </c>
      <c r="BJ2412" s="28">
        <f t="shared" si="1949"/>
        <v>1.3878757373725163</v>
      </c>
      <c r="BK2412" s="28">
        <f t="shared" si="1950"/>
        <v>54.406883019304644</v>
      </c>
      <c r="BL2412" s="28">
        <f t="shared" si="1951"/>
        <v>7.2611902039120056E-4</v>
      </c>
      <c r="BM2412" s="28">
        <f t="shared" si="1952"/>
        <v>-8.9878036501528911</v>
      </c>
      <c r="BN2412" s="28">
        <f t="shared" si="1953"/>
        <v>-56.491773493769948</v>
      </c>
      <c r="BO2412" s="28">
        <f t="shared" si="1954"/>
        <v>-233.26791596287188</v>
      </c>
      <c r="BP2412" s="28">
        <f t="shared" si="1955"/>
        <v>4.2916893980723767E-3</v>
      </c>
      <c r="BQ2412" s="28">
        <f t="shared" si="1967"/>
        <v>-1.048630889553716</v>
      </c>
    </row>
    <row r="2413" spans="1:69" x14ac:dyDescent="0.2">
      <c r="A2413" s="1" t="s">
        <v>7524</v>
      </c>
      <c r="B2413" s="8" t="s">
        <v>6305</v>
      </c>
      <c r="C2413" t="s">
        <v>30</v>
      </c>
      <c r="D2413" s="38">
        <v>145</v>
      </c>
      <c r="E2413" s="52" t="s">
        <v>6306</v>
      </c>
      <c r="G2413" s="8">
        <v>98</v>
      </c>
      <c r="H2413" s="8">
        <v>17</v>
      </c>
      <c r="I2413" s="8">
        <v>21</v>
      </c>
      <c r="J2413" s="8">
        <v>3</v>
      </c>
      <c r="K2413" s="8">
        <v>17</v>
      </c>
      <c r="L2413" s="8">
        <v>3</v>
      </c>
      <c r="M2413" s="8">
        <v>6</v>
      </c>
      <c r="N2413" s="8">
        <v>2</v>
      </c>
      <c r="O2413" s="8">
        <v>3</v>
      </c>
      <c r="P2413" s="8">
        <v>1</v>
      </c>
      <c r="Q2413" s="36">
        <f t="shared" si="1968"/>
        <v>81</v>
      </c>
      <c r="R2413" s="36">
        <f t="shared" si="1956"/>
        <v>18</v>
      </c>
      <c r="S2413" s="36">
        <f t="shared" si="1957"/>
        <v>14</v>
      </c>
      <c r="T2413" s="36">
        <f t="shared" si="1958"/>
        <v>4</v>
      </c>
      <c r="U2413" s="36">
        <f t="shared" si="1959"/>
        <v>2</v>
      </c>
      <c r="V2413" s="36">
        <f t="shared" si="1960"/>
        <v>529</v>
      </c>
      <c r="W2413" s="45">
        <f t="shared" si="1961"/>
        <v>119</v>
      </c>
      <c r="X2413" s="50">
        <f t="shared" si="1962"/>
        <v>4.4453781512605044</v>
      </c>
      <c r="Y2413" s="46">
        <f t="shared" si="1927"/>
        <v>0.30760539509921592</v>
      </c>
      <c r="Z2413" s="46">
        <f t="shared" si="1928"/>
        <v>0.19836169762022474</v>
      </c>
      <c r="AA2413" s="46">
        <f t="shared" si="1929"/>
        <v>2.0891180001412337</v>
      </c>
      <c r="AB2413" s="46">
        <f t="shared" si="1930"/>
        <v>5.9798743026622425</v>
      </c>
      <c r="AC2413" s="46">
        <f t="shared" si="1931"/>
        <v>11.870630605183251</v>
      </c>
      <c r="AD2413" s="46">
        <f t="shared" si="1932"/>
        <v>24.916037003036489</v>
      </c>
      <c r="AE2413" s="46">
        <f t="shared" si="1933"/>
        <v>3.5705105571640452</v>
      </c>
      <c r="AF2413" s="46">
        <f t="shared" si="1934"/>
        <v>29.247652001977272</v>
      </c>
      <c r="AG2413" s="46">
        <f t="shared" si="1935"/>
        <v>23.91949721064897</v>
      </c>
      <c r="AH2413" s="46">
        <f t="shared" si="1936"/>
        <v>23.741261210366503</v>
      </c>
      <c r="AI2413" s="46">
        <f t="shared" si="1963"/>
        <v>0.89317761002706164</v>
      </c>
      <c r="AJ2413" s="47">
        <f t="shared" si="1969"/>
        <v>0.94508074259666386</v>
      </c>
      <c r="AK2413" s="47">
        <f t="shared" si="1970"/>
        <v>16.370773496606216</v>
      </c>
      <c r="AL2413" s="47">
        <f t="shared" si="1971"/>
        <v>-1.8838767579794344</v>
      </c>
      <c r="AM2413" s="47">
        <f t="shared" si="1972"/>
        <v>-50.080164945789335</v>
      </c>
      <c r="AN2413" s="47">
        <f t="shared" si="1973"/>
        <v>-69.29331403784451</v>
      </c>
      <c r="AO2413" s="47">
        <f t="shared" si="1974"/>
        <v>-96.902267596517376</v>
      </c>
      <c r="AP2413" s="47">
        <f t="shared" si="1975"/>
        <v>8.6194408228306534E-3</v>
      </c>
      <c r="AQ2413" s="47">
        <f t="shared" si="1964"/>
        <v>-1.7393070499160805</v>
      </c>
      <c r="AR2413" s="1">
        <f t="shared" si="1926"/>
        <v>17</v>
      </c>
      <c r="AS2413" s="1">
        <f t="shared" si="1945"/>
        <v>3</v>
      </c>
      <c r="AT2413" s="1">
        <f t="shared" si="1946"/>
        <v>3</v>
      </c>
      <c r="AU2413" s="1">
        <f t="shared" si="1947"/>
        <v>2</v>
      </c>
      <c r="AV2413" s="1">
        <f t="shared" si="1948"/>
        <v>1</v>
      </c>
      <c r="AW2413" s="27">
        <f t="shared" si="1937"/>
        <v>26</v>
      </c>
      <c r="AX2413" s="41">
        <f t="shared" si="1965"/>
        <v>4.2692307692307692</v>
      </c>
      <c r="AY2413" s="29">
        <f t="shared" si="1938"/>
        <v>0.53402366863905337</v>
      </c>
      <c r="AZ2413" s="29">
        <f t="shared" si="1939"/>
        <v>7.2485207100591684E-2</v>
      </c>
      <c r="BA2413" s="29">
        <f t="shared" si="1940"/>
        <v>1.61094674556213</v>
      </c>
      <c r="BB2413" s="29">
        <f t="shared" si="1941"/>
        <v>5.1494082840236679</v>
      </c>
      <c r="BC2413" s="29">
        <f t="shared" si="1942"/>
        <v>10.687869822485206</v>
      </c>
      <c r="BD2413" s="29">
        <f t="shared" si="1943"/>
        <v>9.0784023668639069</v>
      </c>
      <c r="BE2413" s="29">
        <f t="shared" si="1943"/>
        <v>0.21745562130177504</v>
      </c>
      <c r="BF2413" s="29">
        <f t="shared" si="1943"/>
        <v>4.8328402366863905</v>
      </c>
      <c r="BG2413" s="29">
        <f t="shared" si="1943"/>
        <v>10.298816568047336</v>
      </c>
      <c r="BH2413" s="29">
        <f t="shared" si="1944"/>
        <v>10.687869822485206</v>
      </c>
      <c r="BI2413" s="29">
        <f t="shared" si="1966"/>
        <v>1.4046153846153846</v>
      </c>
      <c r="BJ2413" s="28">
        <f t="shared" si="1949"/>
        <v>1.185164707800306</v>
      </c>
      <c r="BK2413" s="28">
        <f t="shared" si="1950"/>
        <v>3.9852314503046737</v>
      </c>
      <c r="BL2413" s="28">
        <f t="shared" si="1951"/>
        <v>-3.5168933581155762E-2</v>
      </c>
      <c r="BM2413" s="28">
        <f t="shared" si="1952"/>
        <v>-3.6847404259650003</v>
      </c>
      <c r="BN2413" s="28">
        <f t="shared" si="1953"/>
        <v>-14.038795743370637</v>
      </c>
      <c r="BO2413" s="28">
        <f t="shared" si="1954"/>
        <v>-20.989427925682506</v>
      </c>
      <c r="BP2413" s="28">
        <f t="shared" si="1955"/>
        <v>4.3333333333333335E-2</v>
      </c>
      <c r="BQ2413" s="28">
        <f t="shared" si="1967"/>
        <v>-1.5063924017261003</v>
      </c>
    </row>
    <row r="2414" spans="1:69" x14ac:dyDescent="0.2">
      <c r="A2414" s="1" t="s">
        <v>7524</v>
      </c>
      <c r="B2414" s="8" t="s">
        <v>6308</v>
      </c>
      <c r="C2414" t="s">
        <v>34</v>
      </c>
      <c r="D2414" s="38">
        <v>3981</v>
      </c>
      <c r="E2414" s="52" t="s">
        <v>4776</v>
      </c>
      <c r="G2414" s="8">
        <v>3037</v>
      </c>
      <c r="H2414" s="8">
        <v>441</v>
      </c>
      <c r="I2414" s="8">
        <v>605</v>
      </c>
      <c r="J2414" s="8">
        <v>109</v>
      </c>
      <c r="K2414" s="8">
        <v>178</v>
      </c>
      <c r="L2414" s="8">
        <v>43</v>
      </c>
      <c r="M2414" s="8">
        <v>74</v>
      </c>
      <c r="N2414" s="8">
        <v>41</v>
      </c>
      <c r="O2414" s="8">
        <v>86</v>
      </c>
      <c r="P2414" s="8">
        <v>46</v>
      </c>
      <c r="Q2414" s="36">
        <f t="shared" si="1968"/>
        <v>2596</v>
      </c>
      <c r="R2414" s="36">
        <f t="shared" si="1956"/>
        <v>496</v>
      </c>
      <c r="S2414" s="36">
        <f t="shared" si="1957"/>
        <v>135</v>
      </c>
      <c r="T2414" s="36">
        <f t="shared" si="1958"/>
        <v>33</v>
      </c>
      <c r="U2414" s="36">
        <f t="shared" si="1959"/>
        <v>40</v>
      </c>
      <c r="V2414" s="36">
        <f t="shared" si="1960"/>
        <v>15475</v>
      </c>
      <c r="W2414" s="45">
        <f t="shared" si="1961"/>
        <v>3300</v>
      </c>
      <c r="X2414" s="50">
        <f t="shared" si="1962"/>
        <v>4.6893939393939394</v>
      </c>
      <c r="Y2414" s="46">
        <f t="shared" si="1927"/>
        <v>9.6476124885215758E-2</v>
      </c>
      <c r="Z2414" s="46">
        <f t="shared" si="1928"/>
        <v>0.47526400367309468</v>
      </c>
      <c r="AA2414" s="46">
        <f t="shared" si="1929"/>
        <v>2.8540518824609737</v>
      </c>
      <c r="AB2414" s="46">
        <f t="shared" si="1930"/>
        <v>7.2328397612488526</v>
      </c>
      <c r="AC2414" s="46">
        <f t="shared" si="1931"/>
        <v>13.611627640036732</v>
      </c>
      <c r="AD2414" s="46">
        <f t="shared" si="1932"/>
        <v>250.45202020202012</v>
      </c>
      <c r="AE2414" s="46">
        <f t="shared" si="1933"/>
        <v>235.73094582185496</v>
      </c>
      <c r="AF2414" s="46">
        <f t="shared" si="1934"/>
        <v>385.29700413223145</v>
      </c>
      <c r="AG2414" s="46">
        <f t="shared" si="1935"/>
        <v>238.68371212121212</v>
      </c>
      <c r="AH2414" s="46">
        <f t="shared" si="1936"/>
        <v>544.4651056014693</v>
      </c>
      <c r="AI2414" s="46">
        <f t="shared" si="1963"/>
        <v>0.50155464925092086</v>
      </c>
      <c r="AJ2414" s="47">
        <f t="shared" si="1969"/>
        <v>0.70820523102482158</v>
      </c>
      <c r="AK2414" s="47">
        <f t="shared" si="1970"/>
        <v>219.00653489463787</v>
      </c>
      <c r="AL2414" s="47">
        <f t="shared" si="1971"/>
        <v>-457.51640290239231</v>
      </c>
      <c r="AM2414" s="47">
        <f t="shared" si="1972"/>
        <v>-1832.5218988612132</v>
      </c>
      <c r="AN2414" s="47">
        <f t="shared" si="1973"/>
        <v>-1807.1733546135138</v>
      </c>
      <c r="AO2414" s="47">
        <f t="shared" si="1974"/>
        <v>-5655.1963786424121</v>
      </c>
      <c r="AP2414" s="47">
        <f t="shared" si="1975"/>
        <v>3.0330598003584894E-4</v>
      </c>
      <c r="AQ2414" s="47">
        <f t="shared" si="1964"/>
        <v>-2.8915376850706132</v>
      </c>
      <c r="AR2414" s="1">
        <f t="shared" si="1926"/>
        <v>441</v>
      </c>
      <c r="AS2414" s="1">
        <f t="shared" si="1945"/>
        <v>109</v>
      </c>
      <c r="AT2414" s="1">
        <f t="shared" si="1946"/>
        <v>43</v>
      </c>
      <c r="AU2414" s="1">
        <f t="shared" si="1947"/>
        <v>41</v>
      </c>
      <c r="AV2414" s="1">
        <f t="shared" si="1948"/>
        <v>46</v>
      </c>
      <c r="AW2414" s="27">
        <f t="shared" si="1937"/>
        <v>680</v>
      </c>
      <c r="AX2414" s="41">
        <f t="shared" si="1965"/>
        <v>4.2617647058823529</v>
      </c>
      <c r="AY2414" s="29">
        <f t="shared" si="1938"/>
        <v>0.54499134948096895</v>
      </c>
      <c r="AZ2414" s="29">
        <f t="shared" si="1939"/>
        <v>6.8520761245674716E-2</v>
      </c>
      <c r="BA2414" s="29">
        <f t="shared" si="1940"/>
        <v>1.5920501730103804</v>
      </c>
      <c r="BB2414" s="29">
        <f t="shared" si="1941"/>
        <v>5.1155795847750865</v>
      </c>
      <c r="BC2414" s="29">
        <f t="shared" si="1942"/>
        <v>10.639108996539791</v>
      </c>
      <c r="BD2414" s="29">
        <f t="shared" si="1943"/>
        <v>240.34118512110732</v>
      </c>
      <c r="BE2414" s="29">
        <f t="shared" si="1943"/>
        <v>7.4687629757785441</v>
      </c>
      <c r="BF2414" s="29">
        <f t="shared" si="1943"/>
        <v>68.458157439446353</v>
      </c>
      <c r="BG2414" s="29">
        <f t="shared" si="1943"/>
        <v>209.73876297577854</v>
      </c>
      <c r="BH2414" s="29">
        <f t="shared" si="1944"/>
        <v>489.39901384083038</v>
      </c>
      <c r="BI2414" s="29">
        <f t="shared" si="1966"/>
        <v>1.4954431257038896</v>
      </c>
      <c r="BJ2414" s="28">
        <f t="shared" si="1949"/>
        <v>1.2228831202138206</v>
      </c>
      <c r="BK2414" s="28">
        <f t="shared" si="1950"/>
        <v>97.021537301828303</v>
      </c>
      <c r="BL2414" s="28">
        <f t="shared" si="1951"/>
        <v>-1.0690669796918428</v>
      </c>
      <c r="BM2414" s="28">
        <f t="shared" si="1952"/>
        <v>-47.233347952233196</v>
      </c>
      <c r="BN2414" s="28">
        <f t="shared" si="1953"/>
        <v>-259.40077778447585</v>
      </c>
      <c r="BO2414" s="28">
        <f t="shared" si="1954"/>
        <v>-872.89271293345439</v>
      </c>
      <c r="BP2414" s="28">
        <f t="shared" si="1955"/>
        <v>1.4770984573009936E-3</v>
      </c>
      <c r="BQ2414" s="28">
        <f t="shared" si="1967"/>
        <v>-1.6005460278577692</v>
      </c>
    </row>
    <row r="2415" spans="1:69" x14ac:dyDescent="0.2">
      <c r="A2415" s="1" t="s">
        <v>7524</v>
      </c>
      <c r="B2415" s="8" t="s">
        <v>6310</v>
      </c>
      <c r="C2415" t="s">
        <v>30</v>
      </c>
      <c r="D2415" s="38">
        <v>162</v>
      </c>
      <c r="E2415" s="52" t="s">
        <v>6311</v>
      </c>
      <c r="G2415" s="8">
        <v>104</v>
      </c>
      <c r="H2415" s="8">
        <v>47</v>
      </c>
      <c r="I2415" s="8">
        <v>31</v>
      </c>
      <c r="J2415" s="8">
        <v>17</v>
      </c>
      <c r="K2415" s="8">
        <v>10</v>
      </c>
      <c r="L2415" s="8">
        <v>7</v>
      </c>
      <c r="M2415" s="8">
        <v>6</v>
      </c>
      <c r="N2415" s="8">
        <v>5</v>
      </c>
      <c r="O2415" s="8">
        <v>11</v>
      </c>
      <c r="P2415" s="8">
        <v>7</v>
      </c>
      <c r="Q2415" s="36">
        <f t="shared" si="1968"/>
        <v>57</v>
      </c>
      <c r="R2415" s="36">
        <f t="shared" si="1956"/>
        <v>14</v>
      </c>
      <c r="S2415" s="36">
        <f t="shared" si="1957"/>
        <v>3</v>
      </c>
      <c r="T2415" s="36">
        <f t="shared" si="1958"/>
        <v>1</v>
      </c>
      <c r="U2415" s="36">
        <f t="shared" si="1959"/>
        <v>4</v>
      </c>
      <c r="V2415" s="36">
        <f t="shared" si="1960"/>
        <v>356</v>
      </c>
      <c r="W2415" s="45">
        <f t="shared" si="1961"/>
        <v>79</v>
      </c>
      <c r="X2415" s="50">
        <f t="shared" si="1962"/>
        <v>4.5063291139240507</v>
      </c>
      <c r="Y2415" s="46">
        <f t="shared" si="1927"/>
        <v>0.24371094375901295</v>
      </c>
      <c r="Z2415" s="46">
        <f t="shared" si="1928"/>
        <v>0.25636917160711425</v>
      </c>
      <c r="AA2415" s="46">
        <f t="shared" si="1929"/>
        <v>2.2690273994552155</v>
      </c>
      <c r="AB2415" s="46">
        <f t="shared" si="1930"/>
        <v>6.2816856273033173</v>
      </c>
      <c r="AC2415" s="46">
        <f t="shared" si="1931"/>
        <v>12.294343855151418</v>
      </c>
      <c r="AD2415" s="46">
        <f t="shared" si="1932"/>
        <v>13.891523794263739</v>
      </c>
      <c r="AE2415" s="46">
        <f t="shared" si="1933"/>
        <v>3.5891684024995998</v>
      </c>
      <c r="AF2415" s="46">
        <f t="shared" si="1934"/>
        <v>6.8070821983656469</v>
      </c>
      <c r="AG2415" s="46">
        <f t="shared" si="1935"/>
        <v>6.2816856273033173</v>
      </c>
      <c r="AH2415" s="46">
        <f t="shared" si="1936"/>
        <v>49.177375420605671</v>
      </c>
      <c r="AI2415" s="46">
        <f t="shared" si="1963"/>
        <v>1.0223953261927947</v>
      </c>
      <c r="AJ2415" s="47">
        <f t="shared" si="1969"/>
        <v>1.0111356616165779</v>
      </c>
      <c r="AK2415" s="47">
        <f t="shared" si="1970"/>
        <v>6.6337502907436088</v>
      </c>
      <c r="AL2415" s="47">
        <f t="shared" si="1971"/>
        <v>-1.7579173503789274</v>
      </c>
      <c r="AM2415" s="47">
        <f t="shared" si="1972"/>
        <v>-9.9186503713634036</v>
      </c>
      <c r="AN2415" s="47">
        <f t="shared" si="1973"/>
        <v>-15.229512921029675</v>
      </c>
      <c r="AO2415" s="47">
        <f t="shared" si="1974"/>
        <v>-166.79757850219312</v>
      </c>
      <c r="AP2415" s="47">
        <f t="shared" si="1975"/>
        <v>1.3153513153513154E-2</v>
      </c>
      <c r="AQ2415" s="47">
        <f t="shared" si="1964"/>
        <v>-2.4606265067405095</v>
      </c>
      <c r="AR2415" s="1">
        <f t="shared" si="1926"/>
        <v>47</v>
      </c>
      <c r="AS2415" s="1">
        <f t="shared" si="1945"/>
        <v>17</v>
      </c>
      <c r="AT2415" s="1">
        <f t="shared" si="1946"/>
        <v>7</v>
      </c>
      <c r="AU2415" s="1">
        <f t="shared" si="1947"/>
        <v>5</v>
      </c>
      <c r="AV2415" s="1">
        <f t="shared" si="1948"/>
        <v>7</v>
      </c>
      <c r="AW2415" s="27">
        <f t="shared" si="1937"/>
        <v>83</v>
      </c>
      <c r="AX2415" s="41">
        <f t="shared" si="1965"/>
        <v>4.1084337349397586</v>
      </c>
      <c r="AY2415" s="29">
        <f t="shared" si="1938"/>
        <v>0.79489040499346864</v>
      </c>
      <c r="AZ2415" s="29">
        <f t="shared" si="1939"/>
        <v>1.1757874872985827E-2</v>
      </c>
      <c r="BA2415" s="29">
        <f t="shared" si="1940"/>
        <v>1.2286253447525031</v>
      </c>
      <c r="BB2415" s="29">
        <f t="shared" si="1941"/>
        <v>4.4454928146320203</v>
      </c>
      <c r="BC2415" s="29">
        <f t="shared" si="1942"/>
        <v>9.6623602845115375</v>
      </c>
      <c r="BD2415" s="29">
        <f t="shared" si="1943"/>
        <v>37.359849034693028</v>
      </c>
      <c r="BE2415" s="29">
        <f t="shared" si="1943"/>
        <v>0.19988387284075906</v>
      </c>
      <c r="BF2415" s="29">
        <f t="shared" si="1943"/>
        <v>8.6003774132675215</v>
      </c>
      <c r="BG2415" s="29">
        <f t="shared" si="1943"/>
        <v>22.2274640731601</v>
      </c>
      <c r="BH2415" s="29">
        <f t="shared" si="1944"/>
        <v>67.636521991580764</v>
      </c>
      <c r="BI2415" s="29">
        <f t="shared" si="1966"/>
        <v>1.6588304437261241</v>
      </c>
      <c r="BJ2415" s="28">
        <f t="shared" si="1949"/>
        <v>1.2879559168411487</v>
      </c>
      <c r="BK2415" s="28">
        <f t="shared" si="1950"/>
        <v>15.590345661239915</v>
      </c>
      <c r="BL2415" s="28">
        <f t="shared" si="1951"/>
        <v>-1.0144699258521146E-2</v>
      </c>
      <c r="BM2415" s="28">
        <f t="shared" si="1952"/>
        <v>-4.4619453750936655</v>
      </c>
      <c r="BN2415" s="28">
        <f t="shared" si="1953"/>
        <v>-21.93546662980609</v>
      </c>
      <c r="BO2415" s="28">
        <f t="shared" si="1954"/>
        <v>-98.405616167856195</v>
      </c>
      <c r="BP2415" s="28">
        <f t="shared" si="1955"/>
        <v>1.2496236073471846E-2</v>
      </c>
      <c r="BQ2415" s="28">
        <f t="shared" si="1967"/>
        <v>-1.3648742334378632</v>
      </c>
    </row>
    <row r="2416" spans="1:69" x14ac:dyDescent="0.2">
      <c r="A2416" s="1" t="s">
        <v>7524</v>
      </c>
      <c r="B2416" s="8" t="s">
        <v>6313</v>
      </c>
      <c r="C2416" t="s">
        <v>30</v>
      </c>
      <c r="D2416" s="38">
        <v>418</v>
      </c>
      <c r="E2416" s="52" t="s">
        <v>1566</v>
      </c>
      <c r="G2416" s="8">
        <v>267</v>
      </c>
      <c r="H2416" s="8">
        <v>30</v>
      </c>
      <c r="I2416" s="8">
        <v>78</v>
      </c>
      <c r="J2416" s="8">
        <v>10</v>
      </c>
      <c r="K2416" s="8">
        <v>40</v>
      </c>
      <c r="L2416" s="8">
        <v>5</v>
      </c>
      <c r="M2416" s="8">
        <v>9</v>
      </c>
      <c r="N2416" s="8">
        <v>3</v>
      </c>
      <c r="O2416" s="8">
        <v>24</v>
      </c>
      <c r="P2416" s="8">
        <v>7</v>
      </c>
      <c r="Q2416" s="36">
        <f t="shared" si="1968"/>
        <v>237</v>
      </c>
      <c r="R2416" s="36">
        <f t="shared" si="1956"/>
        <v>68</v>
      </c>
      <c r="S2416" s="36">
        <f t="shared" si="1957"/>
        <v>35</v>
      </c>
      <c r="T2416" s="36">
        <f t="shared" si="1958"/>
        <v>6</v>
      </c>
      <c r="U2416" s="36">
        <f t="shared" si="1959"/>
        <v>17</v>
      </c>
      <c r="V2416" s="36">
        <f t="shared" si="1960"/>
        <v>1591</v>
      </c>
      <c r="W2416" s="45">
        <f t="shared" si="1961"/>
        <v>363</v>
      </c>
      <c r="X2416" s="50">
        <f t="shared" si="1962"/>
        <v>4.3829201101928374</v>
      </c>
      <c r="Y2416" s="46">
        <f t="shared" si="1927"/>
        <v>0.3807875904044199</v>
      </c>
      <c r="Z2416" s="46">
        <f t="shared" si="1928"/>
        <v>0.14662781079009476</v>
      </c>
      <c r="AA2416" s="46">
        <f t="shared" si="1929"/>
        <v>1.9124680311757696</v>
      </c>
      <c r="AB2416" s="46">
        <f t="shared" si="1930"/>
        <v>5.6783082515614449</v>
      </c>
      <c r="AC2416" s="46">
        <f t="shared" si="1931"/>
        <v>11.44414847194712</v>
      </c>
      <c r="AD2416" s="46">
        <f t="shared" si="1932"/>
        <v>90.246658925847512</v>
      </c>
      <c r="AE2416" s="46">
        <f t="shared" si="1933"/>
        <v>9.9706911337264437</v>
      </c>
      <c r="AF2416" s="46">
        <f t="shared" si="1934"/>
        <v>66.936381091151929</v>
      </c>
      <c r="AG2416" s="46">
        <f t="shared" si="1935"/>
        <v>34.069849509368666</v>
      </c>
      <c r="AH2416" s="46">
        <f t="shared" si="1936"/>
        <v>194.55052402310105</v>
      </c>
      <c r="AI2416" s="46">
        <f t="shared" si="1963"/>
        <v>1.093298631721535</v>
      </c>
      <c r="AJ2416" s="47">
        <f t="shared" si="1969"/>
        <v>1.0456092155875134</v>
      </c>
      <c r="AK2416" s="47">
        <f t="shared" si="1970"/>
        <v>48.715180835806343</v>
      </c>
      <c r="AL2416" s="47">
        <f t="shared" si="1971"/>
        <v>-3.3398366909093538</v>
      </c>
      <c r="AM2416" s="47">
        <f t="shared" si="1972"/>
        <v>-80.975029296348936</v>
      </c>
      <c r="AN2416" s="47">
        <f t="shared" si="1973"/>
        <v>-71.01849927778089</v>
      </c>
      <c r="AO2416" s="47">
        <f t="shared" si="1974"/>
        <v>-575.72612861273535</v>
      </c>
      <c r="AP2416" s="47">
        <f t="shared" si="1975"/>
        <v>2.7777352657596304E-3</v>
      </c>
      <c r="AQ2416" s="47">
        <f t="shared" si="1964"/>
        <v>-1.895371861727204</v>
      </c>
      <c r="AR2416" s="1">
        <f t="shared" ref="AR2416:AR2479" si="1976">H2416</f>
        <v>30</v>
      </c>
      <c r="AS2416" s="1">
        <f t="shared" si="1945"/>
        <v>10</v>
      </c>
      <c r="AT2416" s="1">
        <f t="shared" si="1946"/>
        <v>5</v>
      </c>
      <c r="AU2416" s="1">
        <f t="shared" si="1947"/>
        <v>3</v>
      </c>
      <c r="AV2416" s="1">
        <f t="shared" si="1948"/>
        <v>7</v>
      </c>
      <c r="AW2416" s="27">
        <f t="shared" si="1937"/>
        <v>55</v>
      </c>
      <c r="AX2416" s="41">
        <f t="shared" si="1965"/>
        <v>3.9636363636363638</v>
      </c>
      <c r="AY2416" s="29">
        <f t="shared" si="1938"/>
        <v>1.0740495867768591</v>
      </c>
      <c r="AZ2416" s="29">
        <f t="shared" si="1939"/>
        <v>1.3223140495867616E-3</v>
      </c>
      <c r="BA2416" s="29">
        <f t="shared" si="1940"/>
        <v>0.92859504132231441</v>
      </c>
      <c r="BB2416" s="29">
        <f t="shared" si="1941"/>
        <v>3.8558677685950422</v>
      </c>
      <c r="BC2416" s="29">
        <f t="shared" si="1942"/>
        <v>8.7831404958677695</v>
      </c>
      <c r="BD2416" s="29">
        <f t="shared" si="1943"/>
        <v>32.221487603305775</v>
      </c>
      <c r="BE2416" s="29">
        <f t="shared" si="1943"/>
        <v>1.3223140495867616E-2</v>
      </c>
      <c r="BF2416" s="29">
        <f t="shared" si="1943"/>
        <v>4.6429752066115721</v>
      </c>
      <c r="BG2416" s="29">
        <f t="shared" si="1943"/>
        <v>11.567603305785127</v>
      </c>
      <c r="BH2416" s="29">
        <f t="shared" si="1944"/>
        <v>61.481983471074386</v>
      </c>
      <c r="BI2416" s="29">
        <f t="shared" si="1966"/>
        <v>2.035690235690236</v>
      </c>
      <c r="BJ2416" s="28">
        <f t="shared" si="1949"/>
        <v>1.4267761687420477</v>
      </c>
      <c r="BK2416" s="28">
        <f t="shared" si="1950"/>
        <v>11.497150409138923</v>
      </c>
      <c r="BL2416" s="28">
        <f t="shared" si="1951"/>
        <v>1.6555197959805873E-4</v>
      </c>
      <c r="BM2416" s="28">
        <f t="shared" si="1952"/>
        <v>-1.5404301291637892</v>
      </c>
      <c r="BN2416" s="28">
        <f t="shared" si="1953"/>
        <v>-7.8205430746287528</v>
      </c>
      <c r="BO2416" s="28">
        <f t="shared" si="1954"/>
        <v>-62.734327161482078</v>
      </c>
      <c r="BP2416" s="28">
        <f t="shared" si="1955"/>
        <v>1.9217330538085255E-2</v>
      </c>
      <c r="BQ2416" s="28">
        <f t="shared" si="1967"/>
        <v>-1.1645314962364031</v>
      </c>
    </row>
    <row r="2417" spans="1:69" x14ac:dyDescent="0.2">
      <c r="A2417" s="1" t="s">
        <v>7524</v>
      </c>
      <c r="B2417" s="8" t="s">
        <v>6315</v>
      </c>
      <c r="C2417" t="s">
        <v>139</v>
      </c>
      <c r="D2417" s="38">
        <v>31</v>
      </c>
      <c r="E2417" s="52" t="s">
        <v>6316</v>
      </c>
      <c r="G2417" s="8">
        <v>29</v>
      </c>
      <c r="H2417" s="8">
        <v>3</v>
      </c>
      <c r="I2417" s="8">
        <v>2</v>
      </c>
      <c r="J2417" s="8">
        <v>1</v>
      </c>
      <c r="K2417" s="8">
        <v>2</v>
      </c>
      <c r="L2417" s="8">
        <v>1</v>
      </c>
      <c r="M2417" s="8">
        <v>2</v>
      </c>
      <c r="N2417" s="8">
        <v>1</v>
      </c>
      <c r="O2417" s="8">
        <v>2</v>
      </c>
      <c r="P2417" s="8">
        <v>1</v>
      </c>
      <c r="Q2417" s="36">
        <f t="shared" si="1968"/>
        <v>26</v>
      </c>
      <c r="R2417" s="36">
        <f t="shared" si="1956"/>
        <v>1</v>
      </c>
      <c r="S2417" s="36">
        <f t="shared" si="1957"/>
        <v>1</v>
      </c>
      <c r="T2417" s="36">
        <f t="shared" si="1958"/>
        <v>1</v>
      </c>
      <c r="U2417" s="36">
        <f t="shared" si="1959"/>
        <v>1</v>
      </c>
      <c r="V2417" s="36">
        <f t="shared" si="1960"/>
        <v>140</v>
      </c>
      <c r="W2417" s="45">
        <f t="shared" si="1961"/>
        <v>30</v>
      </c>
      <c r="X2417" s="50">
        <f t="shared" si="1962"/>
        <v>4.666666666666667</v>
      </c>
      <c r="Y2417" s="46">
        <f t="shared" si="1927"/>
        <v>0.11111111111111091</v>
      </c>
      <c r="Z2417" s="46">
        <f t="shared" si="1928"/>
        <v>0.44444444444444486</v>
      </c>
      <c r="AA2417" s="46">
        <f t="shared" si="1929"/>
        <v>2.7777777777777786</v>
      </c>
      <c r="AB2417" s="46">
        <f t="shared" si="1930"/>
        <v>7.1111111111111125</v>
      </c>
      <c r="AC2417" s="46">
        <f t="shared" si="1931"/>
        <v>13.444444444444446</v>
      </c>
      <c r="AD2417" s="46">
        <f t="shared" si="1932"/>
        <v>2.8888888888888835</v>
      </c>
      <c r="AE2417" s="46">
        <f t="shared" si="1933"/>
        <v>0.44444444444444486</v>
      </c>
      <c r="AF2417" s="46">
        <f t="shared" si="1934"/>
        <v>2.7777777777777786</v>
      </c>
      <c r="AG2417" s="46">
        <f t="shared" si="1935"/>
        <v>7.1111111111111125</v>
      </c>
      <c r="AH2417" s="46">
        <f t="shared" si="1936"/>
        <v>13.444444444444446</v>
      </c>
      <c r="AI2417" s="46">
        <f t="shared" si="1963"/>
        <v>0.91954022988505735</v>
      </c>
      <c r="AJ2417" s="47">
        <f t="shared" si="1969"/>
        <v>0.95892660297076826</v>
      </c>
      <c r="AK2417" s="47">
        <f t="shared" si="1970"/>
        <v>1.0920775573207693</v>
      </c>
      <c r="AL2417" s="47">
        <f t="shared" si="1971"/>
        <v>-0.33602386379100718</v>
      </c>
      <c r="AM2417" s="47">
        <f t="shared" si="1972"/>
        <v>-5.2503728717344824</v>
      </c>
      <c r="AN2417" s="47">
        <f t="shared" si="1973"/>
        <v>-21.505527282624442</v>
      </c>
      <c r="AO2417" s="47">
        <f t="shared" si="1974"/>
        <v>-55.905970338228769</v>
      </c>
      <c r="AP2417" s="47">
        <f t="shared" si="1975"/>
        <v>3.6945812807881777E-2</v>
      </c>
      <c r="AQ2417" s="47">
        <f t="shared" si="1964"/>
        <v>-3.0260769753346528</v>
      </c>
      <c r="AR2417" s="1">
        <f t="shared" si="1976"/>
        <v>3</v>
      </c>
      <c r="AS2417" s="1">
        <f t="shared" si="1945"/>
        <v>1</v>
      </c>
      <c r="AT2417" s="1">
        <f t="shared" si="1946"/>
        <v>1</v>
      </c>
      <c r="AU2417" s="1">
        <f t="shared" si="1947"/>
        <v>1</v>
      </c>
      <c r="AV2417" s="1">
        <f t="shared" si="1948"/>
        <v>1</v>
      </c>
      <c r="AW2417" s="27">
        <f t="shared" si="1937"/>
        <v>7</v>
      </c>
      <c r="AX2417" s="41">
        <f t="shared" si="1965"/>
        <v>3.5714285714285716</v>
      </c>
      <c r="AY2417" s="29">
        <f t="shared" si="1938"/>
        <v>2.0408163265306118</v>
      </c>
      <c r="AZ2417" s="29">
        <f t="shared" si="1939"/>
        <v>0.18367346938775495</v>
      </c>
      <c r="BA2417" s="29">
        <f t="shared" si="1940"/>
        <v>0.32653061224489816</v>
      </c>
      <c r="BB2417" s="29">
        <f t="shared" si="1941"/>
        <v>2.4693877551020416</v>
      </c>
      <c r="BC2417" s="29">
        <f t="shared" si="1942"/>
        <v>6.6122448979591848</v>
      </c>
      <c r="BD2417" s="29">
        <f t="shared" si="1943"/>
        <v>6.1224489795918355</v>
      </c>
      <c r="BE2417" s="29">
        <f t="shared" si="1943"/>
        <v>0.18367346938775495</v>
      </c>
      <c r="BF2417" s="29">
        <f t="shared" si="1943"/>
        <v>0.32653061224489816</v>
      </c>
      <c r="BG2417" s="29">
        <f t="shared" si="1943"/>
        <v>2.4693877551020416</v>
      </c>
      <c r="BH2417" s="29">
        <f t="shared" si="1944"/>
        <v>6.6122448979591848</v>
      </c>
      <c r="BI2417" s="29">
        <f t="shared" si="1966"/>
        <v>2.6190476190476191</v>
      </c>
      <c r="BJ2417" s="28">
        <f t="shared" si="1949"/>
        <v>1.6183471874253741</v>
      </c>
      <c r="BK2417" s="28">
        <f t="shared" si="1950"/>
        <v>2.0635359650760372</v>
      </c>
      <c r="BL2417" s="28">
        <f t="shared" si="1951"/>
        <v>1.8571823685684316E-2</v>
      </c>
      <c r="BM2417" s="28">
        <f t="shared" si="1952"/>
        <v>-4.4022100588288864E-2</v>
      </c>
      <c r="BN2417" s="28">
        <f t="shared" si="1953"/>
        <v>-0.91552212317206938</v>
      </c>
      <c r="BO2417" s="28">
        <f t="shared" si="1954"/>
        <v>-4.0115139161078197</v>
      </c>
      <c r="BP2417" s="28">
        <f t="shared" si="1955"/>
        <v>0.23333333333333334</v>
      </c>
      <c r="BQ2417" s="28">
        <f t="shared" si="1967"/>
        <v>-0.67408841525817309</v>
      </c>
    </row>
    <row r="2418" spans="1:69" x14ac:dyDescent="0.2">
      <c r="A2418" s="1" t="s">
        <v>7524</v>
      </c>
      <c r="B2418" s="8" t="s">
        <v>6318</v>
      </c>
      <c r="C2418" t="s">
        <v>49</v>
      </c>
      <c r="D2418" s="38">
        <v>152</v>
      </c>
      <c r="E2418" s="52" t="s">
        <v>3213</v>
      </c>
      <c r="G2418" s="8">
        <v>119</v>
      </c>
      <c r="H2418" s="8">
        <v>15</v>
      </c>
      <c r="I2418" s="8">
        <v>15</v>
      </c>
      <c r="J2418" s="8">
        <v>4</v>
      </c>
      <c r="K2418" s="8">
        <v>14</v>
      </c>
      <c r="L2418" s="8">
        <v>4</v>
      </c>
      <c r="M2418" s="8">
        <v>1</v>
      </c>
      <c r="N2418" s="8">
        <v>0</v>
      </c>
      <c r="O2418" s="8">
        <v>3</v>
      </c>
      <c r="P2418" s="8">
        <v>2</v>
      </c>
      <c r="Q2418" s="36">
        <f t="shared" si="1968"/>
        <v>104</v>
      </c>
      <c r="R2418" s="36">
        <f t="shared" si="1956"/>
        <v>11</v>
      </c>
      <c r="S2418" s="36">
        <f t="shared" si="1957"/>
        <v>10</v>
      </c>
      <c r="T2418" s="36">
        <f t="shared" si="1958"/>
        <v>1</v>
      </c>
      <c r="U2418" s="36">
        <f t="shared" si="1959"/>
        <v>1</v>
      </c>
      <c r="V2418" s="36">
        <f t="shared" si="1960"/>
        <v>597</v>
      </c>
      <c r="W2418" s="45">
        <f t="shared" si="1961"/>
        <v>127</v>
      </c>
      <c r="X2418" s="50">
        <f t="shared" si="1962"/>
        <v>4.7007874015748028</v>
      </c>
      <c r="Y2418" s="46">
        <f t="shared" si="1927"/>
        <v>8.952817905635832E-2</v>
      </c>
      <c r="Z2418" s="46">
        <f t="shared" si="1928"/>
        <v>0.49110298220596393</v>
      </c>
      <c r="AA2418" s="46">
        <f t="shared" si="1929"/>
        <v>2.8926777853555694</v>
      </c>
      <c r="AB2418" s="46">
        <f t="shared" si="1930"/>
        <v>7.2942525885051754</v>
      </c>
      <c r="AC2418" s="46">
        <f t="shared" si="1931"/>
        <v>13.695827391654781</v>
      </c>
      <c r="AD2418" s="46">
        <f t="shared" si="1932"/>
        <v>9.3109306218612655</v>
      </c>
      <c r="AE2418" s="46">
        <f t="shared" si="1933"/>
        <v>5.4021328042656034</v>
      </c>
      <c r="AF2418" s="46">
        <f t="shared" si="1934"/>
        <v>28.926777853555695</v>
      </c>
      <c r="AG2418" s="46">
        <f t="shared" si="1935"/>
        <v>7.2942525885051754</v>
      </c>
      <c r="AH2418" s="46">
        <f t="shared" si="1936"/>
        <v>13.695827391654781</v>
      </c>
      <c r="AI2418" s="46">
        <f t="shared" si="1963"/>
        <v>0.51293588301462312</v>
      </c>
      <c r="AJ2418" s="47">
        <f t="shared" si="1969"/>
        <v>0.71619542236363332</v>
      </c>
      <c r="AK2418" s="47">
        <f t="shared" si="1970"/>
        <v>7.5836510908723413</v>
      </c>
      <c r="AL2418" s="47">
        <f t="shared" si="1971"/>
        <v>-10.305211741853194</v>
      </c>
      <c r="AM2418" s="47">
        <f t="shared" si="1972"/>
        <v>-133.92309210505206</v>
      </c>
      <c r="AN2418" s="47">
        <f t="shared" si="1973"/>
        <v>-53.626144577412084</v>
      </c>
      <c r="AO2418" s="47">
        <f t="shared" si="1974"/>
        <v>-137.97099249295493</v>
      </c>
      <c r="AP2418" s="47">
        <f t="shared" si="1975"/>
        <v>8.0634920634920643E-3</v>
      </c>
      <c r="AQ2418" s="47">
        <f t="shared" si="1964"/>
        <v>-2.6467750671716059</v>
      </c>
      <c r="AR2418" s="1">
        <f t="shared" si="1976"/>
        <v>15</v>
      </c>
      <c r="AS2418" s="1">
        <f t="shared" si="1945"/>
        <v>4</v>
      </c>
      <c r="AT2418" s="1">
        <f t="shared" si="1946"/>
        <v>4</v>
      </c>
      <c r="AU2418" s="1">
        <f t="shared" si="1947"/>
        <v>0</v>
      </c>
      <c r="AV2418" s="1">
        <f t="shared" si="1948"/>
        <v>2</v>
      </c>
      <c r="AW2418" s="27">
        <f t="shared" si="1937"/>
        <v>25</v>
      </c>
      <c r="AX2418" s="41">
        <f t="shared" si="1965"/>
        <v>4.2</v>
      </c>
      <c r="AY2418" s="29">
        <f t="shared" si="1938"/>
        <v>0.63999999999999968</v>
      </c>
      <c r="AZ2418" s="29">
        <f t="shared" si="1939"/>
        <v>4.000000000000007E-2</v>
      </c>
      <c r="BA2418" s="29">
        <f t="shared" si="1940"/>
        <v>1.4400000000000004</v>
      </c>
      <c r="BB2418" s="29">
        <f t="shared" si="1941"/>
        <v>4.8400000000000007</v>
      </c>
      <c r="BC2418" s="29">
        <f t="shared" si="1942"/>
        <v>10.240000000000002</v>
      </c>
      <c r="BD2418" s="29">
        <f t="shared" si="1943"/>
        <v>9.5999999999999943</v>
      </c>
      <c r="BE2418" s="29">
        <f t="shared" si="1943"/>
        <v>0.16000000000000028</v>
      </c>
      <c r="BF2418" s="29">
        <f t="shared" si="1943"/>
        <v>5.7600000000000016</v>
      </c>
      <c r="BG2418" s="29">
        <f t="shared" si="1943"/>
        <v>0</v>
      </c>
      <c r="BH2418" s="29">
        <f t="shared" si="1944"/>
        <v>20.480000000000004</v>
      </c>
      <c r="BI2418" s="29">
        <f t="shared" si="1966"/>
        <v>1.5</v>
      </c>
      <c r="BJ2418" s="28">
        <f t="shared" si="1949"/>
        <v>1.2247448713915889</v>
      </c>
      <c r="BK2418" s="28">
        <f t="shared" si="1950"/>
        <v>4.180462494349956</v>
      </c>
      <c r="BL2418" s="28">
        <f t="shared" si="1951"/>
        <v>-1.7418593726458206E-2</v>
      </c>
      <c r="BM2418" s="28">
        <f t="shared" si="1952"/>
        <v>-3.7624162449149634</v>
      </c>
      <c r="BN2418" s="28">
        <f t="shared" si="1953"/>
        <v>0</v>
      </c>
      <c r="BO2418" s="28">
        <f t="shared" si="1954"/>
        <v>-35.673279951786313</v>
      </c>
      <c r="BP2418" s="28">
        <f t="shared" si="1955"/>
        <v>4.5289855072463768E-2</v>
      </c>
      <c r="BQ2418" s="28">
        <f t="shared" si="1967"/>
        <v>-1.5974933105107689</v>
      </c>
    </row>
    <row r="2419" spans="1:69" x14ac:dyDescent="0.2">
      <c r="A2419" s="1" t="s">
        <v>7524</v>
      </c>
      <c r="B2419" s="8" t="s">
        <v>6320</v>
      </c>
      <c r="C2419" t="s">
        <v>505</v>
      </c>
      <c r="D2419" s="38">
        <v>27</v>
      </c>
      <c r="E2419" s="52" t="s">
        <v>6321</v>
      </c>
      <c r="G2419" s="8">
        <v>22</v>
      </c>
      <c r="H2419" s="8">
        <v>4</v>
      </c>
      <c r="I2419" s="8">
        <v>5</v>
      </c>
      <c r="J2419" s="8">
        <v>0</v>
      </c>
      <c r="K2419" s="8">
        <v>5</v>
      </c>
      <c r="L2419" s="8">
        <v>0</v>
      </c>
      <c r="M2419" s="8">
        <v>5</v>
      </c>
      <c r="N2419" s="8">
        <v>0</v>
      </c>
      <c r="O2419" s="8">
        <v>5</v>
      </c>
      <c r="P2419" s="8">
        <v>0</v>
      </c>
      <c r="Q2419" s="36">
        <f t="shared" si="1968"/>
        <v>18</v>
      </c>
      <c r="R2419" s="36">
        <f t="shared" si="1956"/>
        <v>5</v>
      </c>
      <c r="S2419" s="36">
        <f t="shared" si="1957"/>
        <v>5</v>
      </c>
      <c r="T2419" s="36">
        <f t="shared" si="1958"/>
        <v>5</v>
      </c>
      <c r="U2419" s="36">
        <f t="shared" si="1959"/>
        <v>5</v>
      </c>
      <c r="V2419" s="36">
        <f t="shared" si="1960"/>
        <v>140</v>
      </c>
      <c r="W2419" s="45">
        <f t="shared" si="1961"/>
        <v>38</v>
      </c>
      <c r="X2419" s="50">
        <f t="shared" si="1962"/>
        <v>3.6842105263157894</v>
      </c>
      <c r="Y2419" s="46">
        <f t="shared" si="1927"/>
        <v>1.7313019390581721</v>
      </c>
      <c r="Z2419" s="46">
        <f t="shared" si="1928"/>
        <v>9.9722991689750753E-2</v>
      </c>
      <c r="AA2419" s="46">
        <f t="shared" si="1929"/>
        <v>0.4681440443213295</v>
      </c>
      <c r="AB2419" s="46">
        <f t="shared" si="1930"/>
        <v>2.8365650969529081</v>
      </c>
      <c r="AC2419" s="46">
        <f t="shared" si="1931"/>
        <v>7.2049861495844869</v>
      </c>
      <c r="AD2419" s="46">
        <f t="shared" si="1932"/>
        <v>31.163434903047097</v>
      </c>
      <c r="AE2419" s="46">
        <f t="shared" si="1933"/>
        <v>0.49861495844875375</v>
      </c>
      <c r="AF2419" s="46">
        <f t="shared" si="1934"/>
        <v>2.3407202216066474</v>
      </c>
      <c r="AG2419" s="46">
        <f t="shared" si="1935"/>
        <v>14.182825484764541</v>
      </c>
      <c r="AH2419" s="46">
        <f t="shared" si="1936"/>
        <v>36.024930747922433</v>
      </c>
      <c r="AI2419" s="46">
        <f t="shared" si="1963"/>
        <v>2.275960170697013</v>
      </c>
      <c r="AJ2419" s="47">
        <f t="shared" si="1969"/>
        <v>1.5086285728094284</v>
      </c>
      <c r="AK2419" s="47">
        <f t="shared" si="1970"/>
        <v>11.94221104388426</v>
      </c>
      <c r="AL2419" s="47">
        <f t="shared" si="1971"/>
        <v>4.5858090408515587E-2</v>
      </c>
      <c r="AM2419" s="47">
        <f t="shared" si="1972"/>
        <v>-0.46643622512735461</v>
      </c>
      <c r="AN2419" s="47">
        <f t="shared" si="1973"/>
        <v>-6.9568421597510968</v>
      </c>
      <c r="AO2419" s="47">
        <f t="shared" si="1974"/>
        <v>-28.1625997721296</v>
      </c>
      <c r="AP2419" s="47">
        <f t="shared" si="1975"/>
        <v>2.8528528528528527E-2</v>
      </c>
      <c r="AQ2419" s="47">
        <f t="shared" si="1964"/>
        <v>-0.67321076791530066</v>
      </c>
      <c r="AR2419" s="1">
        <f t="shared" si="1976"/>
        <v>4</v>
      </c>
      <c r="AS2419" s="1">
        <f t="shared" si="1945"/>
        <v>0</v>
      </c>
      <c r="AT2419" s="1">
        <f t="shared" si="1946"/>
        <v>0</v>
      </c>
      <c r="AU2419" s="1">
        <f t="shared" si="1947"/>
        <v>0</v>
      </c>
      <c r="AV2419" s="1">
        <f t="shared" si="1948"/>
        <v>0</v>
      </c>
      <c r="AW2419" s="27">
        <f t="shared" si="1937"/>
        <v>4</v>
      </c>
      <c r="AX2419" s="41">
        <f t="shared" si="1965"/>
        <v>5</v>
      </c>
      <c r="AY2419" s="29">
        <f t="shared" si="1938"/>
        <v>0</v>
      </c>
      <c r="AZ2419" s="29">
        <f t="shared" si="1939"/>
        <v>1</v>
      </c>
      <c r="BA2419" s="29">
        <f t="shared" si="1940"/>
        <v>4</v>
      </c>
      <c r="BB2419" s="29">
        <f t="shared" si="1941"/>
        <v>9</v>
      </c>
      <c r="BC2419" s="29">
        <f t="shared" si="1942"/>
        <v>16</v>
      </c>
      <c r="BD2419" s="29">
        <f t="shared" si="1943"/>
        <v>0</v>
      </c>
      <c r="BE2419" s="29">
        <f t="shared" si="1943"/>
        <v>0</v>
      </c>
      <c r="BF2419" s="29">
        <f t="shared" si="1943"/>
        <v>0</v>
      </c>
      <c r="BG2419" s="29">
        <f t="shared" si="1943"/>
        <v>0</v>
      </c>
      <c r="BH2419" s="29">
        <f t="shared" si="1944"/>
        <v>0</v>
      </c>
      <c r="BI2419" s="29">
        <f t="shared" si="1966"/>
        <v>0</v>
      </c>
      <c r="BJ2419" s="28">
        <f t="shared" si="1949"/>
        <v>0</v>
      </c>
      <c r="BK2419" s="28" t="e">
        <f t="shared" si="1950"/>
        <v>#DIV/0!</v>
      </c>
      <c r="BL2419" s="28" t="e">
        <f t="shared" si="1951"/>
        <v>#DIV/0!</v>
      </c>
      <c r="BM2419" s="28" t="e">
        <f t="shared" si="1952"/>
        <v>#DIV/0!</v>
      </c>
      <c r="BN2419" s="28" t="e">
        <f t="shared" si="1953"/>
        <v>#DIV/0!</v>
      </c>
      <c r="BO2419" s="28" t="e">
        <f t="shared" si="1954"/>
        <v>#DIV/0!</v>
      </c>
      <c r="BP2419" s="28">
        <f t="shared" si="1955"/>
        <v>0.66666666666666663</v>
      </c>
      <c r="BQ2419" s="28">
        <f t="shared" si="1967"/>
        <v>0</v>
      </c>
    </row>
    <row r="2420" spans="1:69" x14ac:dyDescent="0.2">
      <c r="A2420" s="1" t="s">
        <v>7524</v>
      </c>
      <c r="B2420" s="8" t="s">
        <v>6323</v>
      </c>
      <c r="C2420" t="s">
        <v>30</v>
      </c>
      <c r="D2420" s="38">
        <v>461</v>
      </c>
      <c r="E2420" s="52" t="s">
        <v>204</v>
      </c>
      <c r="G2420" s="8">
        <v>283</v>
      </c>
      <c r="H2420" s="8">
        <v>60</v>
      </c>
      <c r="I2420" s="8">
        <v>94</v>
      </c>
      <c r="J2420" s="8">
        <v>20</v>
      </c>
      <c r="K2420" s="8">
        <v>47</v>
      </c>
      <c r="L2420" s="8">
        <v>13</v>
      </c>
      <c r="M2420" s="8">
        <v>17</v>
      </c>
      <c r="N2420" s="8">
        <v>3</v>
      </c>
      <c r="O2420" s="8">
        <v>20</v>
      </c>
      <c r="P2420" s="8">
        <v>8</v>
      </c>
      <c r="Q2420" s="36">
        <f t="shared" si="1968"/>
        <v>223</v>
      </c>
      <c r="R2420" s="36">
        <f t="shared" si="1956"/>
        <v>74</v>
      </c>
      <c r="S2420" s="36">
        <f t="shared" si="1957"/>
        <v>34</v>
      </c>
      <c r="T2420" s="36">
        <f t="shared" si="1958"/>
        <v>14</v>
      </c>
      <c r="U2420" s="36">
        <f t="shared" si="1959"/>
        <v>12</v>
      </c>
      <c r="V2420" s="36">
        <f t="shared" si="1960"/>
        <v>1553</v>
      </c>
      <c r="W2420" s="45">
        <f t="shared" si="1961"/>
        <v>357</v>
      </c>
      <c r="X2420" s="50">
        <f t="shared" si="1962"/>
        <v>4.3501400560224086</v>
      </c>
      <c r="Y2420" s="46">
        <f t="shared" si="1927"/>
        <v>0.42231794678655821</v>
      </c>
      <c r="Z2420" s="46">
        <f t="shared" si="1928"/>
        <v>0.12259805883137544</v>
      </c>
      <c r="AA2420" s="46">
        <f t="shared" si="1929"/>
        <v>1.8228781708761927</v>
      </c>
      <c r="AB2420" s="46">
        <f t="shared" si="1930"/>
        <v>5.5231582829210097</v>
      </c>
      <c r="AC2420" s="46">
        <f t="shared" si="1931"/>
        <v>11.223438394965827</v>
      </c>
      <c r="AD2420" s="46">
        <f t="shared" si="1932"/>
        <v>94.176902133402479</v>
      </c>
      <c r="AE2420" s="46">
        <f t="shared" si="1933"/>
        <v>9.0722563535217819</v>
      </c>
      <c r="AF2420" s="46">
        <f t="shared" si="1934"/>
        <v>61.977857809790557</v>
      </c>
      <c r="AG2420" s="46">
        <f t="shared" si="1935"/>
        <v>77.324215960894136</v>
      </c>
      <c r="AH2420" s="46">
        <f t="shared" si="1936"/>
        <v>134.68126073958993</v>
      </c>
      <c r="AI2420" s="46">
        <f t="shared" si="1963"/>
        <v>1.0596418342617946</v>
      </c>
      <c r="AJ2420" s="47">
        <f t="shared" si="1969"/>
        <v>1.0293890587439691</v>
      </c>
      <c r="AK2420" s="47">
        <f t="shared" si="1970"/>
        <v>56.108095273326342</v>
      </c>
      <c r="AL2420" s="47">
        <f t="shared" si="1971"/>
        <v>-2.9121816888660597</v>
      </c>
      <c r="AM2420" s="47">
        <f t="shared" si="1972"/>
        <v>-76.714372995704082</v>
      </c>
      <c r="AN2420" s="47">
        <f t="shared" si="1973"/>
        <v>-166.59832329867058</v>
      </c>
      <c r="AO2420" s="47">
        <f t="shared" si="1974"/>
        <v>-413.64853738379287</v>
      </c>
      <c r="AP2420" s="47">
        <f t="shared" si="1975"/>
        <v>2.8248140528564646E-3</v>
      </c>
      <c r="AQ2420" s="47">
        <f t="shared" si="1964"/>
        <v>-1.7055247608280859</v>
      </c>
      <c r="AR2420" s="1">
        <f t="shared" si="1976"/>
        <v>60</v>
      </c>
      <c r="AS2420" s="1">
        <f t="shared" si="1945"/>
        <v>20</v>
      </c>
      <c r="AT2420" s="1">
        <f t="shared" si="1946"/>
        <v>13</v>
      </c>
      <c r="AU2420" s="1">
        <f t="shared" si="1947"/>
        <v>3</v>
      </c>
      <c r="AV2420" s="1">
        <f t="shared" si="1948"/>
        <v>8</v>
      </c>
      <c r="AW2420" s="27">
        <f t="shared" si="1937"/>
        <v>104</v>
      </c>
      <c r="AX2420" s="41">
        <f t="shared" si="1965"/>
        <v>4.1634615384615383</v>
      </c>
      <c r="AY2420" s="29">
        <f t="shared" si="1938"/>
        <v>0.69979659763313629</v>
      </c>
      <c r="AZ2420" s="29">
        <f t="shared" si="1939"/>
        <v>2.6719674556212974E-2</v>
      </c>
      <c r="BA2420" s="29">
        <f t="shared" si="1940"/>
        <v>1.3536427514792897</v>
      </c>
      <c r="BB2420" s="29">
        <f t="shared" si="1941"/>
        <v>4.6805658284023659</v>
      </c>
      <c r="BC2420" s="29">
        <f t="shared" si="1942"/>
        <v>10.007488905325443</v>
      </c>
      <c r="BD2420" s="29">
        <f t="shared" si="1943"/>
        <v>41.987795857988175</v>
      </c>
      <c r="BE2420" s="29">
        <f t="shared" si="1943"/>
        <v>0.53439349112425949</v>
      </c>
      <c r="BF2420" s="29">
        <f t="shared" si="1943"/>
        <v>17.597355769230766</v>
      </c>
      <c r="BG2420" s="29">
        <f t="shared" si="1943"/>
        <v>14.041697485207099</v>
      </c>
      <c r="BH2420" s="29">
        <f t="shared" si="1944"/>
        <v>80.059911242603548</v>
      </c>
      <c r="BI2420" s="29">
        <f t="shared" si="1966"/>
        <v>1.4972927557879017</v>
      </c>
      <c r="BJ2420" s="28">
        <f t="shared" si="1949"/>
        <v>1.223639144432664</v>
      </c>
      <c r="BK2420" s="28">
        <f t="shared" si="1950"/>
        <v>19.171182667416232</v>
      </c>
      <c r="BL2420" s="28">
        <f t="shared" si="1951"/>
        <v>-4.7677849326434679E-2</v>
      </c>
      <c r="BM2420" s="28">
        <f t="shared" si="1952"/>
        <v>-11.174789737407343</v>
      </c>
      <c r="BN2420" s="28">
        <f t="shared" si="1953"/>
        <v>-16.580923137103234</v>
      </c>
      <c r="BO2420" s="28">
        <f t="shared" si="1954"/>
        <v>-138.23486026966211</v>
      </c>
      <c r="BP2420" s="28">
        <f t="shared" si="1955"/>
        <v>9.8991052731772326E-3</v>
      </c>
      <c r="BQ2420" s="28">
        <f t="shared" si="1967"/>
        <v>-1.453852570522808</v>
      </c>
    </row>
    <row r="2421" spans="1:69" x14ac:dyDescent="0.2">
      <c r="A2421" s="1" t="s">
        <v>7524</v>
      </c>
      <c r="B2421" s="8" t="s">
        <v>6325</v>
      </c>
      <c r="C2421" t="s">
        <v>30</v>
      </c>
      <c r="D2421" s="38">
        <v>63</v>
      </c>
      <c r="E2421" s="52" t="s">
        <v>6326</v>
      </c>
      <c r="G2421" s="8">
        <v>40</v>
      </c>
      <c r="H2421" s="8">
        <v>7</v>
      </c>
      <c r="I2421" s="8">
        <v>11</v>
      </c>
      <c r="J2421" s="8">
        <v>2</v>
      </c>
      <c r="K2421" s="8">
        <v>7</v>
      </c>
      <c r="L2421" s="8">
        <v>2</v>
      </c>
      <c r="M2421" s="8">
        <v>1</v>
      </c>
      <c r="N2421" s="8">
        <v>1</v>
      </c>
      <c r="O2421" s="8">
        <v>4</v>
      </c>
      <c r="P2421" s="8">
        <v>3</v>
      </c>
      <c r="Q2421" s="36">
        <f t="shared" si="1968"/>
        <v>33</v>
      </c>
      <c r="R2421" s="36">
        <f t="shared" si="1956"/>
        <v>9</v>
      </c>
      <c r="S2421" s="36">
        <f t="shared" si="1957"/>
        <v>5</v>
      </c>
      <c r="T2421" s="36">
        <f t="shared" si="1958"/>
        <v>0</v>
      </c>
      <c r="U2421" s="36">
        <f t="shared" si="1959"/>
        <v>1</v>
      </c>
      <c r="V2421" s="36">
        <f t="shared" si="1960"/>
        <v>217</v>
      </c>
      <c r="W2421" s="45">
        <f t="shared" si="1961"/>
        <v>48</v>
      </c>
      <c r="X2421" s="50">
        <f t="shared" si="1962"/>
        <v>4.520833333333333</v>
      </c>
      <c r="Y2421" s="46">
        <f t="shared" si="1927"/>
        <v>0.22960069444444473</v>
      </c>
      <c r="Z2421" s="46">
        <f t="shared" si="1928"/>
        <v>0.27126736111111083</v>
      </c>
      <c r="AA2421" s="46">
        <f t="shared" si="1929"/>
        <v>2.3129340277777768</v>
      </c>
      <c r="AB2421" s="46">
        <f t="shared" si="1930"/>
        <v>6.3546006944444429</v>
      </c>
      <c r="AC2421" s="46">
        <f t="shared" si="1931"/>
        <v>12.396267361111109</v>
      </c>
      <c r="AD2421" s="46">
        <f t="shared" si="1932"/>
        <v>7.5768229166666758</v>
      </c>
      <c r="AE2421" s="46">
        <f t="shared" si="1933"/>
        <v>2.4414062499999973</v>
      </c>
      <c r="AF2421" s="46">
        <f t="shared" si="1934"/>
        <v>11.564670138888884</v>
      </c>
      <c r="AG2421" s="46">
        <f t="shared" si="1935"/>
        <v>0</v>
      </c>
      <c r="AH2421" s="46">
        <f t="shared" si="1936"/>
        <v>12.396267361111109</v>
      </c>
      <c r="AI2421" s="46">
        <f t="shared" si="1963"/>
        <v>0.72296099290780136</v>
      </c>
      <c r="AJ2421" s="47">
        <f t="shared" si="1969"/>
        <v>0.85027112905696223</v>
      </c>
      <c r="AK2421" s="47">
        <f t="shared" si="1970"/>
        <v>5.9061087198530826</v>
      </c>
      <c r="AL2421" s="47">
        <f t="shared" si="1971"/>
        <v>-2.0685523901694771</v>
      </c>
      <c r="AM2421" s="47">
        <f t="shared" si="1972"/>
        <v>-28.611628272588817</v>
      </c>
      <c r="AN2421" s="47">
        <f t="shared" si="1973"/>
        <v>0</v>
      </c>
      <c r="AO2421" s="47">
        <f t="shared" si="1974"/>
        <v>-71.000940756206631</v>
      </c>
      <c r="AP2421" s="47">
        <f t="shared" si="1975"/>
        <v>2.2201665124884366E-2</v>
      </c>
      <c r="AQ2421" s="47">
        <f t="shared" si="1964"/>
        <v>-2.1263647592772288</v>
      </c>
      <c r="AR2421" s="1">
        <f t="shared" si="1976"/>
        <v>7</v>
      </c>
      <c r="AS2421" s="1">
        <f t="shared" si="1945"/>
        <v>2</v>
      </c>
      <c r="AT2421" s="1">
        <f t="shared" si="1946"/>
        <v>2</v>
      </c>
      <c r="AU2421" s="1">
        <f t="shared" si="1947"/>
        <v>1</v>
      </c>
      <c r="AV2421" s="1">
        <f t="shared" si="1948"/>
        <v>3</v>
      </c>
      <c r="AW2421" s="27">
        <f t="shared" si="1937"/>
        <v>15</v>
      </c>
      <c r="AX2421" s="41">
        <f t="shared" si="1965"/>
        <v>3.6</v>
      </c>
      <c r="AY2421" s="29">
        <f t="shared" si="1938"/>
        <v>1.9599999999999997</v>
      </c>
      <c r="AZ2421" s="29">
        <f t="shared" si="1939"/>
        <v>0.15999999999999992</v>
      </c>
      <c r="BA2421" s="29">
        <f t="shared" si="1940"/>
        <v>0.3600000000000001</v>
      </c>
      <c r="BB2421" s="29">
        <f t="shared" si="1941"/>
        <v>2.5600000000000005</v>
      </c>
      <c r="BC2421" s="29">
        <f t="shared" si="1942"/>
        <v>6.7600000000000007</v>
      </c>
      <c r="BD2421" s="29">
        <f t="shared" si="1943"/>
        <v>13.719999999999999</v>
      </c>
      <c r="BE2421" s="29">
        <f t="shared" si="1943"/>
        <v>0.31999999999999984</v>
      </c>
      <c r="BF2421" s="29">
        <f t="shared" si="1943"/>
        <v>0.7200000000000002</v>
      </c>
      <c r="BG2421" s="29">
        <f t="shared" si="1943"/>
        <v>2.5600000000000005</v>
      </c>
      <c r="BH2421" s="29">
        <f t="shared" si="1944"/>
        <v>20.28</v>
      </c>
      <c r="BI2421" s="29">
        <f t="shared" si="1966"/>
        <v>2.6857142857142859</v>
      </c>
      <c r="BJ2421" s="28">
        <f t="shared" si="1949"/>
        <v>1.6388149028228558</v>
      </c>
      <c r="BK2421" s="28">
        <f t="shared" si="1950"/>
        <v>4.3640772861522423</v>
      </c>
      <c r="BL2421" s="28">
        <f t="shared" si="1951"/>
        <v>2.9081731186353949E-2</v>
      </c>
      <c r="BM2421" s="28">
        <f t="shared" si="1952"/>
        <v>-9.8150842753944686E-2</v>
      </c>
      <c r="BN2421" s="28">
        <f t="shared" si="1953"/>
        <v>-0.93061539796332726</v>
      </c>
      <c r="BO2421" s="28">
        <f t="shared" si="1954"/>
        <v>-11.979855640578689</v>
      </c>
      <c r="BP2421" s="28">
        <f t="shared" si="1955"/>
        <v>8.2417582417582416E-2</v>
      </c>
      <c r="BQ2421" s="28">
        <f t="shared" si="1967"/>
        <v>-0.71006562065582679</v>
      </c>
    </row>
    <row r="2422" spans="1:69" x14ac:dyDescent="0.2">
      <c r="A2422" s="1" t="s">
        <v>7524</v>
      </c>
      <c r="B2422" s="8" t="s">
        <v>6328</v>
      </c>
      <c r="C2422" t="s">
        <v>30</v>
      </c>
      <c r="D2422" s="38">
        <v>29</v>
      </c>
      <c r="E2422" s="52" t="s">
        <v>6329</v>
      </c>
      <c r="G2422" s="8">
        <v>19</v>
      </c>
      <c r="H2422" s="8">
        <v>17</v>
      </c>
      <c r="I2422" s="8">
        <v>4</v>
      </c>
      <c r="J2422" s="8">
        <v>4</v>
      </c>
      <c r="K2422" s="8">
        <v>5</v>
      </c>
      <c r="L2422" s="8">
        <v>4</v>
      </c>
      <c r="M2422" s="8">
        <v>1</v>
      </c>
      <c r="N2422" s="8">
        <v>1</v>
      </c>
      <c r="O2422" s="8">
        <v>1</v>
      </c>
      <c r="P2422" s="8">
        <v>1</v>
      </c>
      <c r="Q2422" s="36">
        <f t="shared" si="1968"/>
        <v>2</v>
      </c>
      <c r="R2422" s="36">
        <f t="shared" si="1956"/>
        <v>0</v>
      </c>
      <c r="S2422" s="36">
        <f t="shared" si="1957"/>
        <v>1</v>
      </c>
      <c r="T2422" s="36">
        <f t="shared" si="1958"/>
        <v>0</v>
      </c>
      <c r="U2422" s="36">
        <f t="shared" si="1959"/>
        <v>0</v>
      </c>
      <c r="V2422" s="36">
        <f t="shared" si="1960"/>
        <v>13</v>
      </c>
      <c r="W2422" s="45">
        <f t="shared" si="1961"/>
        <v>3</v>
      </c>
      <c r="X2422" s="50">
        <f t="shared" si="1962"/>
        <v>4.333333333333333</v>
      </c>
      <c r="Y2422" s="46">
        <f t="shared" si="1927"/>
        <v>0.44444444444444486</v>
      </c>
      <c r="Z2422" s="46">
        <f t="shared" si="1928"/>
        <v>0.11111111111111091</v>
      </c>
      <c r="AA2422" s="46">
        <f t="shared" si="1929"/>
        <v>1.777777777777777</v>
      </c>
      <c r="AB2422" s="46">
        <f t="shared" si="1930"/>
        <v>5.4444444444444429</v>
      </c>
      <c r="AC2422" s="46">
        <f t="shared" si="1931"/>
        <v>11.111111111111109</v>
      </c>
      <c r="AD2422" s="46">
        <f t="shared" si="1932"/>
        <v>0.88888888888888973</v>
      </c>
      <c r="AE2422" s="46">
        <f t="shared" si="1933"/>
        <v>0</v>
      </c>
      <c r="AF2422" s="46">
        <f t="shared" si="1934"/>
        <v>1.777777777777777</v>
      </c>
      <c r="AG2422" s="46">
        <f t="shared" si="1935"/>
        <v>0</v>
      </c>
      <c r="AH2422" s="46">
        <f t="shared" si="1936"/>
        <v>0</v>
      </c>
      <c r="AI2422" s="46">
        <f t="shared" si="1963"/>
        <v>1.3333333333333335</v>
      </c>
      <c r="AJ2422" s="47">
        <f t="shared" si="1969"/>
        <v>1.1547005383792517</v>
      </c>
      <c r="AK2422" s="47">
        <f t="shared" si="1970"/>
        <v>0.38490017945975086</v>
      </c>
      <c r="AL2422" s="47">
        <f t="shared" si="1971"/>
        <v>0</v>
      </c>
      <c r="AM2422" s="47">
        <f t="shared" si="1972"/>
        <v>-1.5396007178390001</v>
      </c>
      <c r="AN2422" s="47">
        <f t="shared" si="1973"/>
        <v>0</v>
      </c>
      <c r="AO2422" s="47">
        <f t="shared" si="1974"/>
        <v>0</v>
      </c>
      <c r="AP2422" s="47">
        <f t="shared" si="1975"/>
        <v>1.5</v>
      </c>
      <c r="AQ2422" s="47">
        <f t="shared" si="1964"/>
        <v>-1.7320508075688739</v>
      </c>
      <c r="AR2422" s="1">
        <f t="shared" si="1976"/>
        <v>17</v>
      </c>
      <c r="AS2422" s="1">
        <f t="shared" si="1945"/>
        <v>4</v>
      </c>
      <c r="AT2422" s="1">
        <f t="shared" si="1946"/>
        <v>4</v>
      </c>
      <c r="AU2422" s="1">
        <f t="shared" si="1947"/>
        <v>1</v>
      </c>
      <c r="AV2422" s="1">
        <f t="shared" si="1948"/>
        <v>1</v>
      </c>
      <c r="AW2422" s="27">
        <f t="shared" si="1937"/>
        <v>27</v>
      </c>
      <c r="AX2422" s="41">
        <f t="shared" si="1965"/>
        <v>4.2962962962962967</v>
      </c>
      <c r="AY2422" s="29">
        <f t="shared" si="1938"/>
        <v>0.49519890260630939</v>
      </c>
      <c r="AZ2422" s="29">
        <f t="shared" si="1939"/>
        <v>8.7791495198902864E-2</v>
      </c>
      <c r="BA2422" s="29">
        <f t="shared" si="1940"/>
        <v>1.6803840877914964</v>
      </c>
      <c r="BB2422" s="29">
        <f t="shared" si="1941"/>
        <v>5.2729766803840894</v>
      </c>
      <c r="BC2422" s="29">
        <f t="shared" si="1942"/>
        <v>10.865569272976684</v>
      </c>
      <c r="BD2422" s="29">
        <f t="shared" si="1943"/>
        <v>8.4183813443072602</v>
      </c>
      <c r="BE2422" s="29">
        <f t="shared" si="1943"/>
        <v>0.35116598079561145</v>
      </c>
      <c r="BF2422" s="29">
        <f t="shared" si="1943"/>
        <v>6.7215363511659856</v>
      </c>
      <c r="BG2422" s="29">
        <f t="shared" si="1943"/>
        <v>5.2729766803840894</v>
      </c>
      <c r="BH2422" s="29">
        <f t="shared" si="1944"/>
        <v>10.865569272976684</v>
      </c>
      <c r="BI2422" s="29">
        <f t="shared" si="1966"/>
        <v>1.2165242165242167</v>
      </c>
      <c r="BJ2422" s="28">
        <f t="shared" si="1949"/>
        <v>1.1029615662044696</v>
      </c>
      <c r="BK2422" s="28">
        <f t="shared" si="1950"/>
        <v>4.4150669532872469</v>
      </c>
      <c r="BL2422" s="28">
        <f t="shared" si="1951"/>
        <v>-7.7545664522630939E-2</v>
      </c>
      <c r="BM2422" s="28">
        <f t="shared" si="1952"/>
        <v>-6.4936921218902146</v>
      </c>
      <c r="BN2422" s="28">
        <f t="shared" si="1953"/>
        <v>-9.0240737960691</v>
      </c>
      <c r="BO2422" s="28">
        <f t="shared" si="1954"/>
        <v>-26.69301248674531</v>
      </c>
      <c r="BP2422" s="28">
        <f t="shared" si="1955"/>
        <v>4.1538461538461538E-2</v>
      </c>
      <c r="BQ2422" s="28">
        <f t="shared" si="1967"/>
        <v>-1.5731968340467388</v>
      </c>
    </row>
    <row r="2423" spans="1:69" x14ac:dyDescent="0.2">
      <c r="A2423" s="1" t="s">
        <v>7524</v>
      </c>
      <c r="B2423" s="8" t="s">
        <v>6331</v>
      </c>
      <c r="C2423" t="s">
        <v>49</v>
      </c>
      <c r="D2423" s="38">
        <v>4328</v>
      </c>
      <c r="E2423" s="52" t="s">
        <v>6332</v>
      </c>
      <c r="G2423" s="8">
        <v>3306</v>
      </c>
      <c r="H2423" s="8">
        <v>288</v>
      </c>
      <c r="I2423" s="8">
        <v>556</v>
      </c>
      <c r="J2423" s="8">
        <v>83</v>
      </c>
      <c r="K2423" s="8">
        <v>227</v>
      </c>
      <c r="L2423" s="8">
        <v>45</v>
      </c>
      <c r="M2423" s="8">
        <v>110</v>
      </c>
      <c r="N2423" s="8">
        <v>52</v>
      </c>
      <c r="O2423" s="8">
        <v>136</v>
      </c>
      <c r="P2423" s="8">
        <v>75</v>
      </c>
      <c r="Q2423" s="36">
        <f t="shared" si="1968"/>
        <v>3018</v>
      </c>
      <c r="R2423" s="36">
        <f t="shared" si="1956"/>
        <v>473</v>
      </c>
      <c r="S2423" s="36">
        <f t="shared" si="1957"/>
        <v>182</v>
      </c>
      <c r="T2423" s="36">
        <f t="shared" si="1958"/>
        <v>58</v>
      </c>
      <c r="U2423" s="36">
        <f t="shared" si="1959"/>
        <v>61</v>
      </c>
      <c r="V2423" s="36">
        <f t="shared" si="1960"/>
        <v>17705</v>
      </c>
      <c r="W2423" s="45">
        <f t="shared" si="1961"/>
        <v>3792</v>
      </c>
      <c r="X2423" s="50">
        <f t="shared" si="1962"/>
        <v>4.6690400843881861</v>
      </c>
      <c r="Y2423" s="46">
        <f t="shared" si="1927"/>
        <v>0.109534465741779</v>
      </c>
      <c r="Z2423" s="46">
        <f t="shared" si="1928"/>
        <v>0.44761463451815114</v>
      </c>
      <c r="AA2423" s="46">
        <f t="shared" si="1929"/>
        <v>2.7856948032945232</v>
      </c>
      <c r="AB2423" s="46">
        <f t="shared" si="1930"/>
        <v>7.1237749720708958</v>
      </c>
      <c r="AC2423" s="46">
        <f t="shared" si="1931"/>
        <v>13.461855140847268</v>
      </c>
      <c r="AD2423" s="46">
        <f t="shared" si="1932"/>
        <v>330.575017608689</v>
      </c>
      <c r="AE2423" s="46">
        <f t="shared" si="1933"/>
        <v>211.72172212708548</v>
      </c>
      <c r="AF2423" s="46">
        <f t="shared" si="1934"/>
        <v>506.99645419960325</v>
      </c>
      <c r="AG2423" s="46">
        <f t="shared" si="1935"/>
        <v>413.17894838011193</v>
      </c>
      <c r="AH2423" s="46">
        <f t="shared" si="1936"/>
        <v>821.17316359168331</v>
      </c>
      <c r="AI2423" s="46">
        <f t="shared" si="1963"/>
        <v>0.60238599469986087</v>
      </c>
      <c r="AJ2423" s="47">
        <f t="shared" si="1969"/>
        <v>0.77613529406918536</v>
      </c>
      <c r="AK2423" s="47">
        <f t="shared" si="1970"/>
        <v>234.00930553395074</v>
      </c>
      <c r="AL2423" s="47">
        <f t="shared" si="1971"/>
        <v>-302.97392783878377</v>
      </c>
      <c r="AM2423" s="47">
        <f t="shared" si="1972"/>
        <v>-1809.9200448775764</v>
      </c>
      <c r="AN2423" s="47">
        <f t="shared" si="1973"/>
        <v>-2358.7449480606815</v>
      </c>
      <c r="AO2423" s="47">
        <f t="shared" si="1974"/>
        <v>-6444.2874679854203</v>
      </c>
      <c r="AP2423" s="47">
        <f t="shared" si="1975"/>
        <v>2.6392184238604278E-4</v>
      </c>
      <c r="AQ2423" s="47">
        <f t="shared" si="1964"/>
        <v>-2.8191912368206133</v>
      </c>
      <c r="AR2423" s="1">
        <f t="shared" si="1976"/>
        <v>288</v>
      </c>
      <c r="AS2423" s="1">
        <f t="shared" si="1945"/>
        <v>83</v>
      </c>
      <c r="AT2423" s="1">
        <f t="shared" si="1946"/>
        <v>45</v>
      </c>
      <c r="AU2423" s="1">
        <f t="shared" si="1947"/>
        <v>52</v>
      </c>
      <c r="AV2423" s="1">
        <f t="shared" si="1948"/>
        <v>75</v>
      </c>
      <c r="AW2423" s="27">
        <f t="shared" si="1937"/>
        <v>543</v>
      </c>
      <c r="AX2423" s="41">
        <f t="shared" si="1965"/>
        <v>3.8416206261510131</v>
      </c>
      <c r="AY2423" s="29">
        <f t="shared" si="1938"/>
        <v>1.341842773758771</v>
      </c>
      <c r="AZ2423" s="29">
        <f t="shared" si="1939"/>
        <v>2.5084026060797165E-2</v>
      </c>
      <c r="BA2423" s="29">
        <f t="shared" si="1940"/>
        <v>0.70832527836282333</v>
      </c>
      <c r="BB2423" s="29">
        <f t="shared" si="1941"/>
        <v>3.3915665306648495</v>
      </c>
      <c r="BC2423" s="29">
        <f t="shared" si="1942"/>
        <v>8.0748077829668752</v>
      </c>
      <c r="BD2423" s="29">
        <f t="shared" si="1943"/>
        <v>386.45071884252604</v>
      </c>
      <c r="BE2423" s="29">
        <f t="shared" si="1943"/>
        <v>2.0819741630461648</v>
      </c>
      <c r="BF2423" s="29">
        <f t="shared" si="1943"/>
        <v>31.874637526327049</v>
      </c>
      <c r="BG2423" s="29">
        <f t="shared" si="1943"/>
        <v>176.36145959457218</v>
      </c>
      <c r="BH2423" s="29">
        <f t="shared" si="1944"/>
        <v>605.61058372251568</v>
      </c>
      <c r="BI2423" s="29">
        <f t="shared" si="1966"/>
        <v>2.2184121288726701</v>
      </c>
      <c r="BJ2423" s="28">
        <f t="shared" si="1949"/>
        <v>1.489433492597998</v>
      </c>
      <c r="BK2423" s="28">
        <f t="shared" si="1950"/>
        <v>135.48199677778368</v>
      </c>
      <c r="BL2423" s="28">
        <f t="shared" si="1951"/>
        <v>9.9795420120252887E-2</v>
      </c>
      <c r="BM2423" s="28">
        <f t="shared" si="1952"/>
        <v>-8.1189203101259135</v>
      </c>
      <c r="BN2423" s="28">
        <f t="shared" si="1953"/>
        <v>-98.29705542054208</v>
      </c>
      <c r="BO2423" s="28">
        <f t="shared" si="1954"/>
        <v>-520.8302572121446</v>
      </c>
      <c r="BP2423" s="28">
        <f t="shared" si="1955"/>
        <v>1.8518392207951654E-3</v>
      </c>
      <c r="BQ2423" s="28">
        <f t="shared" si="1967"/>
        <v>-0.91048349484174251</v>
      </c>
    </row>
    <row r="2424" spans="1:69" x14ac:dyDescent="0.2">
      <c r="A2424" s="1" t="s">
        <v>7524</v>
      </c>
      <c r="B2424" s="8" t="s">
        <v>6334</v>
      </c>
      <c r="C2424" t="s">
        <v>30</v>
      </c>
      <c r="D2424" s="38">
        <v>68</v>
      </c>
      <c r="E2424" s="52" t="s">
        <v>753</v>
      </c>
      <c r="G2424" s="8">
        <v>47</v>
      </c>
      <c r="H2424" s="8">
        <v>4</v>
      </c>
      <c r="I2424" s="8">
        <v>11</v>
      </c>
      <c r="J2424" s="8">
        <v>2</v>
      </c>
      <c r="K2424" s="8">
        <v>4</v>
      </c>
      <c r="L2424" s="8">
        <v>1</v>
      </c>
      <c r="M2424" s="8">
        <v>3</v>
      </c>
      <c r="N2424" s="8">
        <v>1</v>
      </c>
      <c r="O2424" s="8">
        <v>3</v>
      </c>
      <c r="P2424" s="8">
        <v>0</v>
      </c>
      <c r="Q2424" s="36">
        <f t="shared" si="1968"/>
        <v>43</v>
      </c>
      <c r="R2424" s="36">
        <f t="shared" si="1956"/>
        <v>9</v>
      </c>
      <c r="S2424" s="36">
        <f t="shared" si="1957"/>
        <v>3</v>
      </c>
      <c r="T2424" s="36">
        <f t="shared" si="1958"/>
        <v>2</v>
      </c>
      <c r="U2424" s="36">
        <f t="shared" si="1959"/>
        <v>3</v>
      </c>
      <c r="V2424" s="36">
        <f t="shared" si="1960"/>
        <v>267</v>
      </c>
      <c r="W2424" s="45">
        <f t="shared" si="1961"/>
        <v>60</v>
      </c>
      <c r="X2424" s="50">
        <f t="shared" si="1962"/>
        <v>4.45</v>
      </c>
      <c r="Y2424" s="46">
        <f t="shared" si="1927"/>
        <v>0.30249999999999982</v>
      </c>
      <c r="Z2424" s="46">
        <f t="shared" si="1928"/>
        <v>0.20250000000000015</v>
      </c>
      <c r="AA2424" s="46">
        <f t="shared" si="1929"/>
        <v>2.1025000000000005</v>
      </c>
      <c r="AB2424" s="46">
        <f t="shared" si="1930"/>
        <v>6.0025000000000013</v>
      </c>
      <c r="AC2424" s="46">
        <f t="shared" si="1931"/>
        <v>11.902500000000002</v>
      </c>
      <c r="AD2424" s="46">
        <f t="shared" si="1932"/>
        <v>13.007499999999993</v>
      </c>
      <c r="AE2424" s="46">
        <f t="shared" si="1933"/>
        <v>1.8225000000000013</v>
      </c>
      <c r="AF2424" s="46">
        <f t="shared" si="1934"/>
        <v>6.307500000000001</v>
      </c>
      <c r="AG2424" s="46">
        <f t="shared" si="1935"/>
        <v>12.005000000000003</v>
      </c>
      <c r="AH2424" s="46">
        <f t="shared" si="1936"/>
        <v>35.707500000000003</v>
      </c>
      <c r="AI2424" s="46">
        <f t="shared" si="1963"/>
        <v>1.1669491525423727</v>
      </c>
      <c r="AJ2424" s="47">
        <f t="shared" si="1969"/>
        <v>1.0802542073708266</v>
      </c>
      <c r="AK2424" s="47">
        <f t="shared" si="1970"/>
        <v>5.6751667234832652</v>
      </c>
      <c r="AL2424" s="47">
        <f t="shared" si="1971"/>
        <v>-0.65058216191312312</v>
      </c>
      <c r="AM2424" s="47">
        <f t="shared" si="1972"/>
        <v>-7.2551661394143343</v>
      </c>
      <c r="AN2424" s="47">
        <f t="shared" si="1973"/>
        <v>-23.331913051948476</v>
      </c>
      <c r="AO2424" s="47">
        <f t="shared" si="1974"/>
        <v>-97.723866222184739</v>
      </c>
      <c r="AP2424" s="47">
        <f t="shared" si="1975"/>
        <v>1.7533606078316773E-2</v>
      </c>
      <c r="AQ2424" s="47">
        <f t="shared" si="1964"/>
        <v>-2.161654486007786</v>
      </c>
      <c r="AR2424" s="1">
        <f t="shared" si="1976"/>
        <v>4</v>
      </c>
      <c r="AS2424" s="1">
        <f t="shared" si="1945"/>
        <v>2</v>
      </c>
      <c r="AT2424" s="1">
        <f t="shared" si="1946"/>
        <v>1</v>
      </c>
      <c r="AU2424" s="1">
        <f t="shared" si="1947"/>
        <v>1</v>
      </c>
      <c r="AV2424" s="1">
        <f t="shared" si="1948"/>
        <v>0</v>
      </c>
      <c r="AW2424" s="27">
        <f t="shared" si="1937"/>
        <v>8</v>
      </c>
      <c r="AX2424" s="41">
        <f t="shared" si="1965"/>
        <v>4.125</v>
      </c>
      <c r="AY2424" s="29">
        <f t="shared" si="1938"/>
        <v>0.765625</v>
      </c>
      <c r="AZ2424" s="29">
        <f t="shared" si="1939"/>
        <v>1.5625E-2</v>
      </c>
      <c r="BA2424" s="29">
        <f t="shared" si="1940"/>
        <v>1.265625</v>
      </c>
      <c r="BB2424" s="29">
        <f t="shared" si="1941"/>
        <v>4.515625</v>
      </c>
      <c r="BC2424" s="29">
        <f t="shared" si="1942"/>
        <v>9.765625</v>
      </c>
      <c r="BD2424" s="29">
        <f t="shared" si="1943"/>
        <v>3.0625</v>
      </c>
      <c r="BE2424" s="29">
        <f t="shared" si="1943"/>
        <v>3.125E-2</v>
      </c>
      <c r="BF2424" s="29">
        <f t="shared" si="1943"/>
        <v>1.265625</v>
      </c>
      <c r="BG2424" s="29">
        <f t="shared" si="1943"/>
        <v>4.515625</v>
      </c>
      <c r="BH2424" s="29">
        <f t="shared" si="1944"/>
        <v>0</v>
      </c>
      <c r="BI2424" s="29">
        <f t="shared" si="1966"/>
        <v>1.2678571428571428</v>
      </c>
      <c r="BJ2424" s="28">
        <f t="shared" si="1949"/>
        <v>1.1259916264596033</v>
      </c>
      <c r="BK2424" s="28">
        <f t="shared" si="1950"/>
        <v>1.877062216416044</v>
      </c>
      <c r="BL2424" s="28">
        <f t="shared" si="1951"/>
        <v>-2.7362422979825712E-3</v>
      </c>
      <c r="BM2424" s="28">
        <f t="shared" si="1952"/>
        <v>-0.99736031761464738</v>
      </c>
      <c r="BN2424" s="28">
        <f t="shared" si="1953"/>
        <v>-6.7215792049941854</v>
      </c>
      <c r="BO2424" s="28">
        <f t="shared" si="1954"/>
        <v>0</v>
      </c>
      <c r="BP2424" s="28">
        <f t="shared" si="1955"/>
        <v>0.19047619047619047</v>
      </c>
      <c r="BQ2424" s="28">
        <f t="shared" si="1967"/>
        <v>-1.1132597235220516</v>
      </c>
    </row>
    <row r="2425" spans="1:69" x14ac:dyDescent="0.2">
      <c r="A2425" s="1" t="s">
        <v>7524</v>
      </c>
      <c r="B2425" s="8" t="s">
        <v>6336</v>
      </c>
      <c r="C2425" t="s">
        <v>84</v>
      </c>
      <c r="D2425" s="38">
        <v>51</v>
      </c>
      <c r="E2425" s="52" t="s">
        <v>6095</v>
      </c>
      <c r="G2425" s="8">
        <v>25</v>
      </c>
      <c r="H2425" s="8">
        <v>24</v>
      </c>
      <c r="I2425" s="8">
        <v>12</v>
      </c>
      <c r="J2425" s="8">
        <v>12</v>
      </c>
      <c r="K2425" s="8">
        <v>5</v>
      </c>
      <c r="L2425" s="8">
        <v>5</v>
      </c>
      <c r="M2425" s="8">
        <v>7</v>
      </c>
      <c r="N2425" s="8">
        <v>7</v>
      </c>
      <c r="O2425" s="8">
        <v>2</v>
      </c>
      <c r="P2425" s="8">
        <v>1</v>
      </c>
      <c r="Q2425" s="36">
        <f t="shared" si="1968"/>
        <v>1</v>
      </c>
      <c r="R2425" s="36">
        <f t="shared" si="1956"/>
        <v>0</v>
      </c>
      <c r="S2425" s="36">
        <f t="shared" si="1957"/>
        <v>0</v>
      </c>
      <c r="T2425" s="36">
        <f t="shared" si="1958"/>
        <v>0</v>
      </c>
      <c r="U2425" s="36">
        <f t="shared" si="1959"/>
        <v>1</v>
      </c>
      <c r="V2425" s="36">
        <f t="shared" si="1960"/>
        <v>6</v>
      </c>
      <c r="W2425" s="45">
        <f t="shared" si="1961"/>
        <v>2</v>
      </c>
      <c r="X2425" s="50">
        <f t="shared" si="1962"/>
        <v>3</v>
      </c>
      <c r="Y2425" s="46">
        <f t="shared" si="1927"/>
        <v>4</v>
      </c>
      <c r="Z2425" s="46">
        <f t="shared" si="1928"/>
        <v>1</v>
      </c>
      <c r="AA2425" s="46">
        <f t="shared" si="1929"/>
        <v>0</v>
      </c>
      <c r="AB2425" s="46">
        <f t="shared" si="1930"/>
        <v>1</v>
      </c>
      <c r="AC2425" s="46">
        <f t="shared" si="1931"/>
        <v>4</v>
      </c>
      <c r="AD2425" s="46">
        <f t="shared" si="1932"/>
        <v>4</v>
      </c>
      <c r="AE2425" s="46">
        <f t="shared" si="1933"/>
        <v>0</v>
      </c>
      <c r="AF2425" s="46">
        <f t="shared" si="1934"/>
        <v>0</v>
      </c>
      <c r="AG2425" s="46">
        <f t="shared" si="1935"/>
        <v>0</v>
      </c>
      <c r="AH2425" s="46">
        <f t="shared" si="1936"/>
        <v>4</v>
      </c>
      <c r="AI2425" s="46">
        <f t="shared" si="1963"/>
        <v>8</v>
      </c>
      <c r="AJ2425" s="47">
        <f t="shared" si="1969"/>
        <v>2.8284271247461903</v>
      </c>
      <c r="AK2425" s="47">
        <f t="shared" si="1970"/>
        <v>0.35355339059327368</v>
      </c>
      <c r="AL2425" s="47">
        <f t="shared" si="1971"/>
        <v>0</v>
      </c>
      <c r="AM2425" s="47">
        <f t="shared" si="1972"/>
        <v>0</v>
      </c>
      <c r="AN2425" s="47">
        <f t="shared" si="1973"/>
        <v>0</v>
      </c>
      <c r="AO2425" s="47">
        <f t="shared" si="1974"/>
        <v>-0.35355339059327368</v>
      </c>
      <c r="AP2425" s="47" t="e">
        <f t="shared" si="1975"/>
        <v>#DIV/0!</v>
      </c>
      <c r="AQ2425" s="47">
        <f t="shared" si="1964"/>
        <v>0</v>
      </c>
      <c r="AR2425" s="1">
        <f t="shared" si="1976"/>
        <v>24</v>
      </c>
      <c r="AS2425" s="1">
        <f t="shared" si="1945"/>
        <v>12</v>
      </c>
      <c r="AT2425" s="1">
        <f t="shared" si="1946"/>
        <v>5</v>
      </c>
      <c r="AU2425" s="1">
        <f t="shared" si="1947"/>
        <v>7</v>
      </c>
      <c r="AV2425" s="1">
        <f t="shared" si="1948"/>
        <v>1</v>
      </c>
      <c r="AW2425" s="27">
        <f t="shared" si="1937"/>
        <v>49</v>
      </c>
      <c r="AX2425" s="41">
        <f t="shared" si="1965"/>
        <v>4.0408163265306118</v>
      </c>
      <c r="AY2425" s="29">
        <f t="shared" si="1938"/>
        <v>0.92003331945022981</v>
      </c>
      <c r="AZ2425" s="29">
        <f t="shared" si="1939"/>
        <v>1.6659725114535286E-3</v>
      </c>
      <c r="BA2425" s="29">
        <f t="shared" si="1940"/>
        <v>1.0832986255726773</v>
      </c>
      <c r="BB2425" s="29">
        <f t="shared" si="1941"/>
        <v>4.164931278633901</v>
      </c>
      <c r="BC2425" s="29">
        <f t="shared" si="1942"/>
        <v>9.2465639316951247</v>
      </c>
      <c r="BD2425" s="29">
        <f t="shared" si="1943"/>
        <v>22.080799666805515</v>
      </c>
      <c r="BE2425" s="29">
        <f t="shared" si="1943"/>
        <v>1.9991670137442342E-2</v>
      </c>
      <c r="BF2425" s="29">
        <f t="shared" si="1943"/>
        <v>5.4164931278633865</v>
      </c>
      <c r="BG2425" s="29">
        <f t="shared" ref="BG2425:BH2488" si="1977">AU2425*BB2425</f>
        <v>29.154518950437307</v>
      </c>
      <c r="BH2425" s="29">
        <f t="shared" si="1944"/>
        <v>9.2465639316951247</v>
      </c>
      <c r="BI2425" s="29">
        <f t="shared" si="1966"/>
        <v>1.3732993197278913</v>
      </c>
      <c r="BJ2425" s="28">
        <f t="shared" si="1949"/>
        <v>1.1718785430785441</v>
      </c>
      <c r="BK2425" s="28">
        <f t="shared" si="1950"/>
        <v>13.16039025837204</v>
      </c>
      <c r="BL2425" s="28">
        <f t="shared" si="1951"/>
        <v>-5.0703178518716043E-4</v>
      </c>
      <c r="BM2425" s="28">
        <f t="shared" si="1952"/>
        <v>-3.5030350696283281</v>
      </c>
      <c r="BN2425" s="28">
        <f t="shared" si="1953"/>
        <v>-36.971067669898162</v>
      </c>
      <c r="BO2425" s="28">
        <f t="shared" si="1954"/>
        <v>-17.471200903938854</v>
      </c>
      <c r="BP2425" s="28">
        <f t="shared" si="1955"/>
        <v>2.1719858156028369E-2</v>
      </c>
      <c r="BQ2425" s="28">
        <f t="shared" si="1967"/>
        <v>-0.97273297891269783</v>
      </c>
    </row>
    <row r="2426" spans="1:69" x14ac:dyDescent="0.2">
      <c r="A2426" s="1" t="s">
        <v>7524</v>
      </c>
      <c r="B2426" s="8" t="s">
        <v>6338</v>
      </c>
      <c r="C2426" t="s">
        <v>81</v>
      </c>
      <c r="D2426" s="38">
        <v>163</v>
      </c>
      <c r="E2426" s="52" t="s">
        <v>6339</v>
      </c>
      <c r="G2426" s="8">
        <v>92</v>
      </c>
      <c r="H2426" s="8">
        <v>11</v>
      </c>
      <c r="I2426" s="8">
        <v>28</v>
      </c>
      <c r="J2426" s="8">
        <v>1</v>
      </c>
      <c r="K2426" s="8">
        <v>17</v>
      </c>
      <c r="L2426" s="8">
        <v>2</v>
      </c>
      <c r="M2426" s="8">
        <v>15</v>
      </c>
      <c r="N2426" s="8">
        <v>6</v>
      </c>
      <c r="O2426" s="8">
        <v>11</v>
      </c>
      <c r="P2426" s="8">
        <v>4</v>
      </c>
      <c r="Q2426" s="36">
        <f t="shared" si="1968"/>
        <v>81</v>
      </c>
      <c r="R2426" s="36">
        <f t="shared" si="1956"/>
        <v>27</v>
      </c>
      <c r="S2426" s="36">
        <f t="shared" si="1957"/>
        <v>15</v>
      </c>
      <c r="T2426" s="36">
        <f t="shared" si="1958"/>
        <v>9</v>
      </c>
      <c r="U2426" s="36">
        <f t="shared" si="1959"/>
        <v>7</v>
      </c>
      <c r="V2426" s="36">
        <f t="shared" si="1960"/>
        <v>583</v>
      </c>
      <c r="W2426" s="45">
        <f t="shared" si="1961"/>
        <v>139</v>
      </c>
      <c r="X2426" s="50">
        <f t="shared" si="1962"/>
        <v>4.1942446043165464</v>
      </c>
      <c r="Y2426" s="46">
        <f t="shared" ref="Y2426:Y2489" si="1978">(5-X2426)*(5-X2426)</f>
        <v>0.64924175767299885</v>
      </c>
      <c r="Z2426" s="46">
        <f t="shared" ref="Z2426:Z2489" si="1979">(4-X2426)*(4-X2426)</f>
        <v>3.7730966306091691E-2</v>
      </c>
      <c r="AA2426" s="46">
        <f t="shared" ref="AA2426:AA2489" si="1980">(3-X2426)*(3-X2426)</f>
        <v>1.4262201749391845</v>
      </c>
      <c r="AB2426" s="46">
        <f t="shared" ref="AB2426:AB2489" si="1981">(2-X2426)*(2-X2426)</f>
        <v>4.8147093835722776</v>
      </c>
      <c r="AC2426" s="46">
        <f t="shared" ref="AC2426:AC2489" si="1982">(1-X2426)*(1-X2426)</f>
        <v>10.20319859220537</v>
      </c>
      <c r="AD2426" s="46">
        <f t="shared" ref="AD2426:AD2489" si="1983">Q2426*Y2426</f>
        <v>52.588582371512906</v>
      </c>
      <c r="AE2426" s="46">
        <f t="shared" ref="AE2426:AE2489" si="1984">R2426*Z2426</f>
        <v>1.0187360902644758</v>
      </c>
      <c r="AF2426" s="46">
        <f t="shared" ref="AF2426:AF2489" si="1985">S2426*AA2426</f>
        <v>21.393302624087767</v>
      </c>
      <c r="AG2426" s="46">
        <f t="shared" ref="AG2426:AG2489" si="1986">T2426*AB2426</f>
        <v>43.332384452150499</v>
      </c>
      <c r="AH2426" s="46">
        <f t="shared" ref="AH2426:AH2457" si="1987">U2426*AC2426</f>
        <v>71.422390145437589</v>
      </c>
      <c r="AI2426" s="46">
        <f t="shared" si="1963"/>
        <v>1.3750390991554582</v>
      </c>
      <c r="AJ2426" s="47">
        <f t="shared" si="1969"/>
        <v>1.1726206117732445</v>
      </c>
      <c r="AK2426" s="47">
        <f t="shared" si="1970"/>
        <v>26.279803580170139</v>
      </c>
      <c r="AL2426" s="47">
        <f t="shared" si="1971"/>
        <v>-0.12272642533246914</v>
      </c>
      <c r="AM2426" s="47">
        <f t="shared" si="1972"/>
        <v>-15.845230133522293</v>
      </c>
      <c r="AN2426" s="47">
        <f t="shared" si="1973"/>
        <v>-58.969175490671532</v>
      </c>
      <c r="AO2426" s="47">
        <f t="shared" si="1974"/>
        <v>-141.49137869327757</v>
      </c>
      <c r="AP2426" s="47">
        <f t="shared" si="1975"/>
        <v>7.3521633343911989E-3</v>
      </c>
      <c r="AQ2426" s="47">
        <f t="shared" si="1964"/>
        <v>-1.3980043528830048</v>
      </c>
      <c r="AR2426" s="1">
        <f t="shared" si="1976"/>
        <v>11</v>
      </c>
      <c r="AS2426" s="1">
        <f t="shared" si="1945"/>
        <v>1</v>
      </c>
      <c r="AT2426" s="1">
        <f t="shared" si="1946"/>
        <v>2</v>
      </c>
      <c r="AU2426" s="1">
        <f t="shared" si="1947"/>
        <v>6</v>
      </c>
      <c r="AV2426" s="1">
        <f t="shared" si="1948"/>
        <v>4</v>
      </c>
      <c r="AW2426" s="27">
        <f t="shared" ref="AW2426:AW2489" si="1988">AR2426+AS2426+AT2426+AU2426+AV2426</f>
        <v>24</v>
      </c>
      <c r="AX2426" s="41">
        <f t="shared" si="1965"/>
        <v>3.375</v>
      </c>
      <c r="AY2426" s="29">
        <f t="shared" ref="AY2426:AY2489" si="1989">(5-AX2426)*(5-AX2426)</f>
        <v>2.640625</v>
      </c>
      <c r="AZ2426" s="29">
        <f t="shared" ref="AZ2426:AZ2489" si="1990">(4-AX2426)*(4-AX2426)</f>
        <v>0.390625</v>
      </c>
      <c r="BA2426" s="29">
        <f t="shared" ref="BA2426:BA2489" si="1991">(3-AX2426)*(3-AX2426)</f>
        <v>0.140625</v>
      </c>
      <c r="BB2426" s="29">
        <f t="shared" ref="BB2426:BB2489" si="1992">(2-AX2426)*(2-AX2426)</f>
        <v>1.890625</v>
      </c>
      <c r="BC2426" s="29">
        <f t="shared" ref="BC2426:BC2489" si="1993">(1-AX2426)*(1-AX2426)</f>
        <v>5.640625</v>
      </c>
      <c r="BD2426" s="29">
        <f t="shared" ref="BD2426:BH2489" si="1994">AR2426*AY2426</f>
        <v>29.046875</v>
      </c>
      <c r="BE2426" s="29">
        <f t="shared" si="1994"/>
        <v>0.390625</v>
      </c>
      <c r="BF2426" s="29">
        <f t="shared" si="1994"/>
        <v>0.28125</v>
      </c>
      <c r="BG2426" s="29">
        <f t="shared" si="1977"/>
        <v>11.34375</v>
      </c>
      <c r="BH2426" s="29">
        <f t="shared" si="1977"/>
        <v>22.5625</v>
      </c>
      <c r="BI2426" s="29">
        <f t="shared" si="1966"/>
        <v>2.7663043478260869</v>
      </c>
      <c r="BJ2426" s="28">
        <f t="shared" si="1949"/>
        <v>1.6632210760527557</v>
      </c>
      <c r="BK2426" s="28">
        <f t="shared" si="1950"/>
        <v>10.258948321706109</v>
      </c>
      <c r="BL2426" s="28">
        <f t="shared" si="1951"/>
        <v>5.3062793901322611E-2</v>
      </c>
      <c r="BM2426" s="28">
        <f t="shared" si="1952"/>
        <v>-2.2923126965371368E-2</v>
      </c>
      <c r="BN2426" s="28">
        <f t="shared" si="1953"/>
        <v>-3.390075776767699</v>
      </c>
      <c r="BO2426" s="28">
        <f t="shared" si="1954"/>
        <v>-11.646646507813497</v>
      </c>
      <c r="BP2426" s="28">
        <f t="shared" si="1955"/>
        <v>4.7430830039525688E-2</v>
      </c>
      <c r="BQ2426" s="28">
        <f t="shared" si="1967"/>
        <v>-0.22518423538051235</v>
      </c>
    </row>
    <row r="2427" spans="1:69" x14ac:dyDescent="0.2">
      <c r="A2427" s="1" t="s">
        <v>7524</v>
      </c>
      <c r="B2427" s="8" t="s">
        <v>6341</v>
      </c>
      <c r="C2427" t="s">
        <v>81</v>
      </c>
      <c r="D2427" s="38">
        <v>175</v>
      </c>
      <c r="E2427" s="52" t="s">
        <v>1214</v>
      </c>
      <c r="G2427" s="8">
        <v>110</v>
      </c>
      <c r="H2427" s="8">
        <v>42</v>
      </c>
      <c r="I2427" s="8">
        <v>26</v>
      </c>
      <c r="J2427" s="8">
        <v>8</v>
      </c>
      <c r="K2427" s="8">
        <v>22</v>
      </c>
      <c r="L2427" s="8">
        <v>5</v>
      </c>
      <c r="M2427" s="8">
        <v>7</v>
      </c>
      <c r="N2427" s="8">
        <v>3</v>
      </c>
      <c r="O2427" s="8">
        <v>10</v>
      </c>
      <c r="P2427" s="8">
        <v>4</v>
      </c>
      <c r="Q2427" s="36">
        <f t="shared" si="1968"/>
        <v>68</v>
      </c>
      <c r="R2427" s="36">
        <f t="shared" si="1956"/>
        <v>18</v>
      </c>
      <c r="S2427" s="36">
        <f t="shared" si="1957"/>
        <v>17</v>
      </c>
      <c r="T2427" s="36">
        <f t="shared" si="1958"/>
        <v>4</v>
      </c>
      <c r="U2427" s="36">
        <f t="shared" si="1959"/>
        <v>6</v>
      </c>
      <c r="V2427" s="36">
        <f t="shared" si="1960"/>
        <v>477</v>
      </c>
      <c r="W2427" s="45">
        <f t="shared" si="1961"/>
        <v>113</v>
      </c>
      <c r="X2427" s="50">
        <f t="shared" si="1962"/>
        <v>4.221238938053097</v>
      </c>
      <c r="Y2427" s="46">
        <f t="shared" si="1978"/>
        <v>0.60646879160466804</v>
      </c>
      <c r="Z2427" s="46">
        <f t="shared" si="1979"/>
        <v>4.8946667710862105E-2</v>
      </c>
      <c r="AA2427" s="46">
        <f t="shared" si="1980"/>
        <v>1.4914245438170561</v>
      </c>
      <c r="AB2427" s="46">
        <f t="shared" si="1981"/>
        <v>4.9339024199232506</v>
      </c>
      <c r="AC2427" s="46">
        <f t="shared" si="1982"/>
        <v>10.376380296029444</v>
      </c>
      <c r="AD2427" s="46">
        <f t="shared" si="1983"/>
        <v>41.239877829117425</v>
      </c>
      <c r="AE2427" s="46">
        <f t="shared" si="1984"/>
        <v>0.88104001879551785</v>
      </c>
      <c r="AF2427" s="46">
        <f t="shared" si="1985"/>
        <v>25.354217244889956</v>
      </c>
      <c r="AG2427" s="46">
        <f t="shared" si="1986"/>
        <v>19.735609679693003</v>
      </c>
      <c r="AH2427" s="46">
        <f t="shared" si="1987"/>
        <v>62.258281776176659</v>
      </c>
      <c r="AI2427" s="46">
        <f t="shared" si="1963"/>
        <v>1.3345448798988622</v>
      </c>
      <c r="AJ2427" s="47">
        <f t="shared" si="1969"/>
        <v>1.1552250343110049</v>
      </c>
      <c r="AK2427" s="47">
        <f t="shared" si="1970"/>
        <v>20.831561423436295</v>
      </c>
      <c r="AL2427" s="47">
        <f t="shared" si="1971"/>
        <v>-0.12643212155497965</v>
      </c>
      <c r="AM2427" s="47">
        <f t="shared" si="1972"/>
        <v>-20.084039877358485</v>
      </c>
      <c r="AN2427" s="47">
        <f t="shared" si="1973"/>
        <v>-28.434529743806728</v>
      </c>
      <c r="AO2427" s="47">
        <f t="shared" si="1974"/>
        <v>-130.08292559845773</v>
      </c>
      <c r="AP2427" s="47">
        <f t="shared" si="1975"/>
        <v>9.0894465894465898E-3</v>
      </c>
      <c r="AQ2427" s="47">
        <f t="shared" si="1964"/>
        <v>-1.4351905846770274</v>
      </c>
      <c r="AR2427" s="1">
        <f t="shared" si="1976"/>
        <v>42</v>
      </c>
      <c r="AS2427" s="1">
        <f t="shared" si="1945"/>
        <v>8</v>
      </c>
      <c r="AT2427" s="1">
        <f t="shared" si="1946"/>
        <v>5</v>
      </c>
      <c r="AU2427" s="1">
        <f t="shared" si="1947"/>
        <v>3</v>
      </c>
      <c r="AV2427" s="1">
        <f t="shared" si="1948"/>
        <v>4</v>
      </c>
      <c r="AW2427" s="27">
        <f t="shared" si="1988"/>
        <v>62</v>
      </c>
      <c r="AX2427" s="41">
        <f t="shared" si="1965"/>
        <v>4.306451612903226</v>
      </c>
      <c r="AY2427" s="29">
        <f t="shared" si="1989"/>
        <v>0.48100936524453669</v>
      </c>
      <c r="AZ2427" s="29">
        <f t="shared" si="1990"/>
        <v>9.3912591050988661E-2</v>
      </c>
      <c r="BA2427" s="29">
        <f t="shared" si="1991"/>
        <v>1.7068158168574405</v>
      </c>
      <c r="BB2427" s="29">
        <f t="shared" si="1992"/>
        <v>5.3197190426638929</v>
      </c>
      <c r="BC2427" s="29">
        <f t="shared" si="1993"/>
        <v>10.932622268470345</v>
      </c>
      <c r="BD2427" s="29">
        <f t="shared" si="1994"/>
        <v>20.20239334027054</v>
      </c>
      <c r="BE2427" s="29">
        <f t="shared" si="1994"/>
        <v>0.75130072840790929</v>
      </c>
      <c r="BF2427" s="29">
        <f t="shared" si="1994"/>
        <v>8.5340790842872032</v>
      </c>
      <c r="BG2427" s="29">
        <f t="shared" si="1977"/>
        <v>15.959157127991679</v>
      </c>
      <c r="BH2427" s="29">
        <f t="shared" si="1977"/>
        <v>43.73048907388138</v>
      </c>
      <c r="BI2427" s="29">
        <f t="shared" si="1966"/>
        <v>1.4619249074563725</v>
      </c>
      <c r="BJ2427" s="28">
        <f t="shared" si="1949"/>
        <v>1.209100867362344</v>
      </c>
      <c r="BK2427" s="28">
        <f t="shared" si="1950"/>
        <v>7.9266921268038582</v>
      </c>
      <c r="BL2427" s="28">
        <f t="shared" si="1951"/>
        <v>-0.13025311649168428</v>
      </c>
      <c r="BM2427" s="28">
        <f t="shared" si="1952"/>
        <v>-6.3075745809754613</v>
      </c>
      <c r="BN2427" s="28">
        <f t="shared" si="1953"/>
        <v>-20.824122048592987</v>
      </c>
      <c r="BO2427" s="28">
        <f t="shared" si="1954"/>
        <v>-81.801055563159352</v>
      </c>
      <c r="BP2427" s="28">
        <f t="shared" si="1955"/>
        <v>1.6939890710382512E-2</v>
      </c>
      <c r="BQ2427" s="28">
        <f t="shared" si="1967"/>
        <v>-1.7132380921611388</v>
      </c>
    </row>
    <row r="2428" spans="1:69" x14ac:dyDescent="0.2">
      <c r="A2428" s="1" t="s">
        <v>7524</v>
      </c>
      <c r="B2428" s="8" t="s">
        <v>6343</v>
      </c>
      <c r="C2428" t="s">
        <v>294</v>
      </c>
      <c r="D2428" s="38">
        <v>607</v>
      </c>
      <c r="E2428" s="52" t="s">
        <v>6344</v>
      </c>
      <c r="G2428" s="8">
        <v>467</v>
      </c>
      <c r="H2428" s="8">
        <v>175</v>
      </c>
      <c r="I2428" s="8">
        <v>89</v>
      </c>
      <c r="J2428" s="8">
        <v>48</v>
      </c>
      <c r="K2428" s="8">
        <v>22</v>
      </c>
      <c r="L2428" s="8">
        <v>20</v>
      </c>
      <c r="M2428" s="8">
        <v>11</v>
      </c>
      <c r="N2428" s="8">
        <v>11</v>
      </c>
      <c r="O2428" s="8">
        <v>18</v>
      </c>
      <c r="P2428" s="8">
        <v>13</v>
      </c>
      <c r="Q2428" s="36">
        <f t="shared" si="1968"/>
        <v>292</v>
      </c>
      <c r="R2428" s="36">
        <f t="shared" si="1956"/>
        <v>41</v>
      </c>
      <c r="S2428" s="36">
        <f t="shared" si="1957"/>
        <v>2</v>
      </c>
      <c r="T2428" s="36">
        <f t="shared" si="1958"/>
        <v>0</v>
      </c>
      <c r="U2428" s="36">
        <f t="shared" si="1959"/>
        <v>5</v>
      </c>
      <c r="V2428" s="36">
        <f t="shared" si="1960"/>
        <v>1635</v>
      </c>
      <c r="W2428" s="45">
        <f t="shared" si="1961"/>
        <v>340</v>
      </c>
      <c r="X2428" s="50">
        <f t="shared" si="1962"/>
        <v>4.8088235294117645</v>
      </c>
      <c r="Y2428" s="46">
        <f t="shared" si="1978"/>
        <v>3.6548442906574476E-2</v>
      </c>
      <c r="Z2428" s="46">
        <f t="shared" si="1979"/>
        <v>0.65419550173010343</v>
      </c>
      <c r="AA2428" s="46">
        <f t="shared" si="1980"/>
        <v>3.2718425605536323</v>
      </c>
      <c r="AB2428" s="46">
        <f t="shared" si="1981"/>
        <v>7.8894896193771613</v>
      </c>
      <c r="AC2428" s="46">
        <f t="shared" si="1982"/>
        <v>14.507136678200691</v>
      </c>
      <c r="AD2428" s="46">
        <f t="shared" si="1983"/>
        <v>10.672145328719747</v>
      </c>
      <c r="AE2428" s="46">
        <f t="shared" si="1984"/>
        <v>26.822015570934241</v>
      </c>
      <c r="AF2428" s="46">
        <f t="shared" si="1985"/>
        <v>6.5436851211072646</v>
      </c>
      <c r="AG2428" s="46">
        <f t="shared" si="1986"/>
        <v>0</v>
      </c>
      <c r="AH2428" s="46">
        <f t="shared" si="1987"/>
        <v>72.53568339100346</v>
      </c>
      <c r="AI2428" s="46">
        <f t="shared" si="1963"/>
        <v>0.34387471802880448</v>
      </c>
      <c r="AJ2428" s="47">
        <f t="shared" si="1969"/>
        <v>0.58640832022474276</v>
      </c>
      <c r="AK2428" s="47">
        <f t="shared" si="1970"/>
        <v>10.117793218866746</v>
      </c>
      <c r="AL2428" s="47">
        <f t="shared" si="1971"/>
        <v>-107.58328872863191</v>
      </c>
      <c r="AM2428" s="47">
        <f t="shared" si="1972"/>
        <v>-58.697313004074168</v>
      </c>
      <c r="AN2428" s="47">
        <f t="shared" si="1973"/>
        <v>0</v>
      </c>
      <c r="AO2428" s="47">
        <f t="shared" si="1974"/>
        <v>-1370.0682040806944</v>
      </c>
      <c r="AP2428" s="47">
        <f t="shared" si="1975"/>
        <v>2.9673072559389781E-3</v>
      </c>
      <c r="AQ2428" s="47">
        <f t="shared" si="1964"/>
        <v>-4.5287963579108537</v>
      </c>
      <c r="AR2428" s="1">
        <f t="shared" si="1976"/>
        <v>175</v>
      </c>
      <c r="AS2428" s="1">
        <f t="shared" si="1945"/>
        <v>48</v>
      </c>
      <c r="AT2428" s="1">
        <f t="shared" si="1946"/>
        <v>20</v>
      </c>
      <c r="AU2428" s="1">
        <f t="shared" si="1947"/>
        <v>11</v>
      </c>
      <c r="AV2428" s="1">
        <f t="shared" si="1948"/>
        <v>13</v>
      </c>
      <c r="AW2428" s="27">
        <f t="shared" si="1988"/>
        <v>267</v>
      </c>
      <c r="AX2428" s="41">
        <f t="shared" si="1965"/>
        <v>4.3520599250936334</v>
      </c>
      <c r="AY2428" s="29">
        <f t="shared" si="1989"/>
        <v>0.41982634066966801</v>
      </c>
      <c r="AZ2428" s="29">
        <f t="shared" si="1990"/>
        <v>0.12394619085693474</v>
      </c>
      <c r="BA2428" s="29">
        <f t="shared" si="1991"/>
        <v>1.8280660410442016</v>
      </c>
      <c r="BB2428" s="29">
        <f t="shared" si="1992"/>
        <v>5.5321858912314683</v>
      </c>
      <c r="BC2428" s="29">
        <f t="shared" si="1993"/>
        <v>11.236305741418734</v>
      </c>
      <c r="BD2428" s="29">
        <f t="shared" si="1994"/>
        <v>73.469609617191907</v>
      </c>
      <c r="BE2428" s="29">
        <f t="shared" si="1994"/>
        <v>5.9494171611328674</v>
      </c>
      <c r="BF2428" s="29">
        <f t="shared" si="1994"/>
        <v>36.561320820884035</v>
      </c>
      <c r="BG2428" s="29">
        <f t="shared" si="1977"/>
        <v>60.854044803546152</v>
      </c>
      <c r="BH2428" s="29">
        <f t="shared" si="1977"/>
        <v>146.07197463844355</v>
      </c>
      <c r="BI2428" s="29">
        <f t="shared" si="1966"/>
        <v>1.2139337106811974</v>
      </c>
      <c r="BJ2428" s="28">
        <f t="shared" si="1949"/>
        <v>1.1017865994289444</v>
      </c>
      <c r="BK2428" s="28">
        <f t="shared" si="1950"/>
        <v>35.591813429726436</v>
      </c>
      <c r="BL2428" s="28">
        <f t="shared" si="1951"/>
        <v>-1.5660245148358098</v>
      </c>
      <c r="BM2428" s="28">
        <f t="shared" si="1952"/>
        <v>-36.959438062078434</v>
      </c>
      <c r="BN2428" s="28">
        <f t="shared" si="1953"/>
        <v>-107.01517708938331</v>
      </c>
      <c r="BO2428" s="28">
        <f t="shared" si="1954"/>
        <v>-366.08860945788695</v>
      </c>
      <c r="BP2428" s="28">
        <f t="shared" si="1955"/>
        <v>3.787771315080153E-3</v>
      </c>
      <c r="BQ2428" s="28">
        <f t="shared" si="1967"/>
        <v>-1.8031209438277811</v>
      </c>
    </row>
    <row r="2429" spans="1:69" x14ac:dyDescent="0.2">
      <c r="A2429" s="1" t="s">
        <v>7524</v>
      </c>
      <c r="B2429" s="8" t="s">
        <v>6346</v>
      </c>
      <c r="C2429" t="s">
        <v>30</v>
      </c>
      <c r="D2429" s="38">
        <v>90</v>
      </c>
      <c r="E2429" s="52" t="s">
        <v>6347</v>
      </c>
      <c r="G2429" s="8">
        <v>58</v>
      </c>
      <c r="H2429" s="8">
        <v>24</v>
      </c>
      <c r="I2429" s="8">
        <v>15</v>
      </c>
      <c r="J2429" s="8">
        <v>4</v>
      </c>
      <c r="K2429" s="8">
        <v>9</v>
      </c>
      <c r="L2429" s="8">
        <v>7</v>
      </c>
      <c r="M2429" s="8">
        <v>3</v>
      </c>
      <c r="N2429" s="8">
        <v>2</v>
      </c>
      <c r="O2429" s="8">
        <v>5</v>
      </c>
      <c r="P2429" s="8">
        <v>4</v>
      </c>
      <c r="Q2429" s="36">
        <f t="shared" si="1968"/>
        <v>34</v>
      </c>
      <c r="R2429" s="36">
        <f t="shared" si="1956"/>
        <v>11</v>
      </c>
      <c r="S2429" s="36">
        <f t="shared" si="1957"/>
        <v>2</v>
      </c>
      <c r="T2429" s="36">
        <f t="shared" si="1958"/>
        <v>1</v>
      </c>
      <c r="U2429" s="36">
        <f t="shared" si="1959"/>
        <v>1</v>
      </c>
      <c r="V2429" s="36">
        <f t="shared" si="1960"/>
        <v>223</v>
      </c>
      <c r="W2429" s="45">
        <f t="shared" si="1961"/>
        <v>49</v>
      </c>
      <c r="X2429" s="50">
        <f t="shared" si="1962"/>
        <v>4.5510204081632653</v>
      </c>
      <c r="Y2429" s="46">
        <f t="shared" si="1978"/>
        <v>0.20158267388588094</v>
      </c>
      <c r="Z2429" s="46">
        <f t="shared" si="1979"/>
        <v>0.30362349021241142</v>
      </c>
      <c r="AA2429" s="46">
        <f t="shared" si="1980"/>
        <v>2.405664306538942</v>
      </c>
      <c r="AB2429" s="46">
        <f t="shared" si="1981"/>
        <v>6.5077051228654721</v>
      </c>
      <c r="AC2429" s="46">
        <f t="shared" si="1982"/>
        <v>12.609745939192003</v>
      </c>
      <c r="AD2429" s="46">
        <f t="shared" si="1983"/>
        <v>6.8538109121199522</v>
      </c>
      <c r="AE2429" s="46">
        <f t="shared" si="1984"/>
        <v>3.3398583923365255</v>
      </c>
      <c r="AF2429" s="46">
        <f t="shared" si="1985"/>
        <v>4.8113286130778841</v>
      </c>
      <c r="AG2429" s="46">
        <f t="shared" si="1986"/>
        <v>6.5077051228654721</v>
      </c>
      <c r="AH2429" s="46">
        <f t="shared" si="1987"/>
        <v>12.609745939192003</v>
      </c>
      <c r="AI2429" s="46">
        <f t="shared" si="1963"/>
        <v>0.71088435374149661</v>
      </c>
      <c r="AJ2429" s="47">
        <f t="shared" si="1969"/>
        <v>0.84313958141075107</v>
      </c>
      <c r="AK2429" s="47">
        <f t="shared" si="1970"/>
        <v>5.1340522693716339</v>
      </c>
      <c r="AL2429" s="47">
        <f t="shared" si="1971"/>
        <v>-3.0704165902419125</v>
      </c>
      <c r="AM2429" s="47">
        <f t="shared" si="1972"/>
        <v>-12.450422774780586</v>
      </c>
      <c r="AN2429" s="47">
        <f t="shared" si="1973"/>
        <v>-27.697678212468706</v>
      </c>
      <c r="AO2429" s="47">
        <f t="shared" si="1974"/>
        <v>-74.706961186591883</v>
      </c>
      <c r="AP2429" s="47">
        <f t="shared" si="1975"/>
        <v>2.1719858156028369E-2</v>
      </c>
      <c r="AQ2429" s="47">
        <f t="shared" si="1964"/>
        <v>-2.4498137846812331</v>
      </c>
      <c r="AR2429" s="1">
        <f t="shared" si="1976"/>
        <v>24</v>
      </c>
      <c r="AS2429" s="1">
        <f t="shared" si="1945"/>
        <v>4</v>
      </c>
      <c r="AT2429" s="1">
        <f t="shared" si="1946"/>
        <v>7</v>
      </c>
      <c r="AU2429" s="1">
        <f t="shared" si="1947"/>
        <v>2</v>
      </c>
      <c r="AV2429" s="1">
        <f t="shared" si="1948"/>
        <v>4</v>
      </c>
      <c r="AW2429" s="27">
        <f t="shared" si="1988"/>
        <v>41</v>
      </c>
      <c r="AX2429" s="41">
        <f t="shared" si="1965"/>
        <v>4.024390243902439</v>
      </c>
      <c r="AY2429" s="29">
        <f t="shared" si="1989"/>
        <v>0.95181439619274233</v>
      </c>
      <c r="AZ2429" s="29">
        <f t="shared" si="1990"/>
        <v>5.9488399762046501E-4</v>
      </c>
      <c r="BA2429" s="29">
        <f t="shared" si="1991"/>
        <v>1.0493753718024985</v>
      </c>
      <c r="BB2429" s="29">
        <f t="shared" si="1992"/>
        <v>4.0981558596073766</v>
      </c>
      <c r="BC2429" s="29">
        <f t="shared" si="1993"/>
        <v>9.1469363474122556</v>
      </c>
      <c r="BD2429" s="29">
        <f t="shared" si="1994"/>
        <v>22.843545508625816</v>
      </c>
      <c r="BE2429" s="29">
        <f t="shared" si="1994"/>
        <v>2.3795359904818601E-3</v>
      </c>
      <c r="BF2429" s="29">
        <f t="shared" si="1994"/>
        <v>7.3456276026174896</v>
      </c>
      <c r="BG2429" s="29">
        <f t="shared" si="1977"/>
        <v>8.1963117192147532</v>
      </c>
      <c r="BH2429" s="29">
        <f t="shared" si="1977"/>
        <v>36.587745389649022</v>
      </c>
      <c r="BI2429" s="29">
        <f t="shared" si="1966"/>
        <v>1.8743902439024389</v>
      </c>
      <c r="BJ2429" s="28">
        <f t="shared" si="1949"/>
        <v>1.3690837242120875</v>
      </c>
      <c r="BK2429" s="28">
        <f t="shared" si="1950"/>
        <v>8.6845960523556958</v>
      </c>
      <c r="BL2429" s="28">
        <f t="shared" si="1951"/>
        <v>-2.2616135553009682E-5</v>
      </c>
      <c r="BM2429" s="28">
        <f t="shared" si="1952"/>
        <v>-2.93227243898991</v>
      </c>
      <c r="BN2429" s="28">
        <f t="shared" si="1953"/>
        <v>-6.465806149724358</v>
      </c>
      <c r="BO2429" s="28">
        <f t="shared" si="1954"/>
        <v>-43.120466832621432</v>
      </c>
      <c r="BP2429" s="28">
        <f t="shared" si="1955"/>
        <v>2.6282051282051282E-2</v>
      </c>
      <c r="BQ2429" s="28">
        <f t="shared" si="1967"/>
        <v>-1.1520466996088061</v>
      </c>
    </row>
    <row r="2430" spans="1:69" x14ac:dyDescent="0.2">
      <c r="A2430" s="1" t="s">
        <v>7524</v>
      </c>
      <c r="B2430" s="8" t="s">
        <v>6349</v>
      </c>
      <c r="C2430" t="s">
        <v>18</v>
      </c>
      <c r="D2430" s="38">
        <v>28</v>
      </c>
      <c r="E2430" s="52" t="s">
        <v>736</v>
      </c>
      <c r="G2430" s="8">
        <v>20</v>
      </c>
      <c r="H2430" s="8">
        <v>3</v>
      </c>
      <c r="I2430" s="8">
        <v>5</v>
      </c>
      <c r="J2430" s="8">
        <v>1</v>
      </c>
      <c r="K2430" s="8">
        <v>2</v>
      </c>
      <c r="L2430" s="8">
        <v>1</v>
      </c>
      <c r="M2430" s="8">
        <v>1</v>
      </c>
      <c r="N2430" s="8">
        <v>1</v>
      </c>
      <c r="O2430" s="8">
        <v>1</v>
      </c>
      <c r="P2430" s="8">
        <v>1</v>
      </c>
      <c r="Q2430" s="36">
        <f t="shared" si="1968"/>
        <v>17</v>
      </c>
      <c r="R2430" s="36">
        <f t="shared" si="1956"/>
        <v>4</v>
      </c>
      <c r="S2430" s="36">
        <f t="shared" si="1957"/>
        <v>1</v>
      </c>
      <c r="T2430" s="36">
        <f t="shared" si="1958"/>
        <v>0</v>
      </c>
      <c r="U2430" s="36">
        <f t="shared" si="1959"/>
        <v>0</v>
      </c>
      <c r="V2430" s="36">
        <f t="shared" si="1960"/>
        <v>104</v>
      </c>
      <c r="W2430" s="45">
        <f t="shared" si="1961"/>
        <v>22</v>
      </c>
      <c r="X2430" s="50">
        <f t="shared" si="1962"/>
        <v>4.7272727272727275</v>
      </c>
      <c r="Y2430" s="46">
        <f t="shared" si="1978"/>
        <v>7.4380165289256062E-2</v>
      </c>
      <c r="Z2430" s="46">
        <f t="shared" si="1979"/>
        <v>0.52892561983471109</v>
      </c>
      <c r="AA2430" s="46">
        <f t="shared" si="1980"/>
        <v>2.9834710743801662</v>
      </c>
      <c r="AB2430" s="46">
        <f t="shared" si="1981"/>
        <v>7.4380165289256208</v>
      </c>
      <c r="AC2430" s="46">
        <f t="shared" si="1982"/>
        <v>13.892561983471076</v>
      </c>
      <c r="AD2430" s="46">
        <f t="shared" si="1983"/>
        <v>1.2644628099173532</v>
      </c>
      <c r="AE2430" s="46">
        <f t="shared" si="1984"/>
        <v>2.1157024793388444</v>
      </c>
      <c r="AF2430" s="46">
        <f t="shared" si="1985"/>
        <v>2.9834710743801662</v>
      </c>
      <c r="AG2430" s="46">
        <f t="shared" si="1986"/>
        <v>0</v>
      </c>
      <c r="AH2430" s="46">
        <f t="shared" si="1987"/>
        <v>0</v>
      </c>
      <c r="AI2430" s="46">
        <f t="shared" si="1963"/>
        <v>0.30303030303030304</v>
      </c>
      <c r="AJ2430" s="47">
        <f t="shared" si="1969"/>
        <v>0.55048188256318031</v>
      </c>
      <c r="AK2430" s="47">
        <f t="shared" si="1970"/>
        <v>2.0673096880622657</v>
      </c>
      <c r="AL2430" s="47">
        <f t="shared" si="1971"/>
        <v>-9.2240745994586799</v>
      </c>
      <c r="AM2430" s="47">
        <f t="shared" si="1972"/>
        <v>-30.892542811370639</v>
      </c>
      <c r="AN2430" s="47">
        <f t="shared" si="1973"/>
        <v>0</v>
      </c>
      <c r="AO2430" s="47">
        <f t="shared" si="1974"/>
        <v>0</v>
      </c>
      <c r="AP2430" s="47">
        <f t="shared" si="1975"/>
        <v>5.2380952380952382E-2</v>
      </c>
      <c r="AQ2430" s="47">
        <f t="shared" si="1964"/>
        <v>-1.9930589759544648</v>
      </c>
      <c r="AR2430" s="1">
        <f t="shared" si="1976"/>
        <v>3</v>
      </c>
      <c r="AS2430" s="1">
        <f t="shared" si="1945"/>
        <v>1</v>
      </c>
      <c r="AT2430" s="1">
        <f t="shared" si="1946"/>
        <v>1</v>
      </c>
      <c r="AU2430" s="1">
        <f t="shared" si="1947"/>
        <v>1</v>
      </c>
      <c r="AV2430" s="1">
        <f t="shared" si="1948"/>
        <v>1</v>
      </c>
      <c r="AW2430" s="27">
        <f t="shared" si="1988"/>
        <v>7</v>
      </c>
      <c r="AX2430" s="41">
        <f t="shared" si="1965"/>
        <v>3.5714285714285716</v>
      </c>
      <c r="AY2430" s="29">
        <f t="shared" si="1989"/>
        <v>2.0408163265306118</v>
      </c>
      <c r="AZ2430" s="29">
        <f t="shared" si="1990"/>
        <v>0.18367346938775495</v>
      </c>
      <c r="BA2430" s="29">
        <f t="shared" si="1991"/>
        <v>0.32653061224489816</v>
      </c>
      <c r="BB2430" s="29">
        <f t="shared" si="1992"/>
        <v>2.4693877551020416</v>
      </c>
      <c r="BC2430" s="29">
        <f t="shared" si="1993"/>
        <v>6.6122448979591848</v>
      </c>
      <c r="BD2430" s="29">
        <f t="shared" si="1994"/>
        <v>6.1224489795918355</v>
      </c>
      <c r="BE2430" s="29">
        <f t="shared" si="1994"/>
        <v>0.18367346938775495</v>
      </c>
      <c r="BF2430" s="29">
        <f t="shared" si="1994"/>
        <v>0.32653061224489816</v>
      </c>
      <c r="BG2430" s="29">
        <f t="shared" si="1977"/>
        <v>2.4693877551020416</v>
      </c>
      <c r="BH2430" s="29">
        <f t="shared" si="1977"/>
        <v>6.6122448979591848</v>
      </c>
      <c r="BI2430" s="29">
        <f t="shared" si="1966"/>
        <v>2.6190476190476191</v>
      </c>
      <c r="BJ2430" s="28">
        <f t="shared" si="1949"/>
        <v>1.6183471874253741</v>
      </c>
      <c r="BK2430" s="28">
        <f t="shared" si="1950"/>
        <v>2.0635359650760372</v>
      </c>
      <c r="BL2430" s="28">
        <f t="shared" si="1951"/>
        <v>1.8571823685684316E-2</v>
      </c>
      <c r="BM2430" s="28">
        <f t="shared" si="1952"/>
        <v>-4.4022100588288864E-2</v>
      </c>
      <c r="BN2430" s="28">
        <f t="shared" si="1953"/>
        <v>-0.91552212317206938</v>
      </c>
      <c r="BO2430" s="28">
        <f t="shared" si="1954"/>
        <v>-4.0115139161078197</v>
      </c>
      <c r="BP2430" s="28">
        <f t="shared" si="1955"/>
        <v>0.23333333333333334</v>
      </c>
      <c r="BQ2430" s="28">
        <f t="shared" si="1967"/>
        <v>-0.67408841525817309</v>
      </c>
    </row>
    <row r="2431" spans="1:69" x14ac:dyDescent="0.2">
      <c r="A2431" s="1" t="s">
        <v>7524</v>
      </c>
      <c r="B2431" s="8" t="s">
        <v>6351</v>
      </c>
      <c r="C2431" t="s">
        <v>18</v>
      </c>
      <c r="D2431" s="38">
        <v>984</v>
      </c>
      <c r="E2431" s="52" t="s">
        <v>6352</v>
      </c>
      <c r="G2431" s="8">
        <v>644</v>
      </c>
      <c r="H2431" s="8">
        <v>182</v>
      </c>
      <c r="I2431" s="8">
        <v>181</v>
      </c>
      <c r="J2431" s="8">
        <v>42</v>
      </c>
      <c r="K2431" s="8">
        <v>93</v>
      </c>
      <c r="L2431" s="8">
        <v>24</v>
      </c>
      <c r="M2431" s="8">
        <v>31</v>
      </c>
      <c r="N2431" s="8">
        <v>12</v>
      </c>
      <c r="O2431" s="8">
        <v>38</v>
      </c>
      <c r="P2431" s="8">
        <v>13</v>
      </c>
      <c r="Q2431" s="36">
        <f t="shared" si="1968"/>
        <v>462</v>
      </c>
      <c r="R2431" s="36">
        <f t="shared" si="1956"/>
        <v>139</v>
      </c>
      <c r="S2431" s="36">
        <f t="shared" si="1957"/>
        <v>69</v>
      </c>
      <c r="T2431" s="36">
        <f t="shared" si="1958"/>
        <v>19</v>
      </c>
      <c r="U2431" s="36">
        <f t="shared" si="1959"/>
        <v>25</v>
      </c>
      <c r="V2431" s="36">
        <f t="shared" si="1960"/>
        <v>3136</v>
      </c>
      <c r="W2431" s="45">
        <f t="shared" si="1961"/>
        <v>714</v>
      </c>
      <c r="X2431" s="50">
        <f t="shared" si="1962"/>
        <v>4.3921568627450984</v>
      </c>
      <c r="Y2431" s="46">
        <f t="shared" si="1978"/>
        <v>0.36947327950788111</v>
      </c>
      <c r="Z2431" s="46">
        <f t="shared" si="1979"/>
        <v>0.15378700499807796</v>
      </c>
      <c r="AA2431" s="46">
        <f t="shared" si="1980"/>
        <v>1.9381007304882749</v>
      </c>
      <c r="AB2431" s="46">
        <f t="shared" si="1981"/>
        <v>5.7224144559784715</v>
      </c>
      <c r="AC2431" s="46">
        <f t="shared" si="1982"/>
        <v>11.506728181468668</v>
      </c>
      <c r="AD2431" s="46">
        <f t="shared" si="1983"/>
        <v>170.69665513264107</v>
      </c>
      <c r="AE2431" s="46">
        <f t="shared" si="1984"/>
        <v>21.376393694732837</v>
      </c>
      <c r="AF2431" s="46">
        <f t="shared" si="1985"/>
        <v>133.72895040369096</v>
      </c>
      <c r="AG2431" s="46">
        <f t="shared" si="1986"/>
        <v>108.72587466359096</v>
      </c>
      <c r="AH2431" s="46">
        <f t="shared" si="1987"/>
        <v>287.6682045367167</v>
      </c>
      <c r="AI2431" s="46">
        <f t="shared" si="1963"/>
        <v>1.0128977257102001</v>
      </c>
      <c r="AJ2431" s="47">
        <f t="shared" si="1969"/>
        <v>1.0064282019648496</v>
      </c>
      <c r="AK2431" s="47">
        <f t="shared" si="1970"/>
        <v>101.7813330854128</v>
      </c>
      <c r="AL2431" s="47">
        <f t="shared" si="1971"/>
        <v>-8.2232948989780024</v>
      </c>
      <c r="AM2431" s="47">
        <f t="shared" si="1972"/>
        <v>-182.6270965292982</v>
      </c>
      <c r="AN2431" s="47">
        <f t="shared" si="1973"/>
        <v>-255.13742654556486</v>
      </c>
      <c r="AO2431" s="47">
        <f t="shared" si="1974"/>
        <v>-957.23682091842568</v>
      </c>
      <c r="AP2431" s="47">
        <f t="shared" si="1975"/>
        <v>1.4064642198654206E-3</v>
      </c>
      <c r="AQ2431" s="47">
        <f t="shared" si="1964"/>
        <v>-1.8304334438007108</v>
      </c>
      <c r="AR2431" s="1">
        <f t="shared" si="1976"/>
        <v>182</v>
      </c>
      <c r="AS2431" s="1">
        <f t="shared" si="1945"/>
        <v>42</v>
      </c>
      <c r="AT2431" s="1">
        <f t="shared" si="1946"/>
        <v>24</v>
      </c>
      <c r="AU2431" s="1">
        <f t="shared" si="1947"/>
        <v>12</v>
      </c>
      <c r="AV2431" s="1">
        <f t="shared" si="1948"/>
        <v>13</v>
      </c>
      <c r="AW2431" s="27">
        <f t="shared" si="1988"/>
        <v>273</v>
      </c>
      <c r="AX2431" s="41">
        <f t="shared" si="1965"/>
        <v>4.3479853479853476</v>
      </c>
      <c r="AY2431" s="29">
        <f t="shared" si="1989"/>
        <v>0.42512310644178819</v>
      </c>
      <c r="AZ2431" s="29">
        <f t="shared" si="1990"/>
        <v>0.12109380241248349</v>
      </c>
      <c r="BA2431" s="29">
        <f t="shared" si="1991"/>
        <v>1.8170644983831787</v>
      </c>
      <c r="BB2431" s="29">
        <f t="shared" si="1992"/>
        <v>5.5130351943538738</v>
      </c>
      <c r="BC2431" s="29">
        <f t="shared" si="1993"/>
        <v>11.209005890324569</v>
      </c>
      <c r="BD2431" s="29">
        <f t="shared" si="1994"/>
        <v>77.372405372405453</v>
      </c>
      <c r="BE2431" s="29">
        <f t="shared" si="1994"/>
        <v>5.0859397013243068</v>
      </c>
      <c r="BF2431" s="29">
        <f t="shared" si="1994"/>
        <v>43.609547961196292</v>
      </c>
      <c r="BG2431" s="29">
        <f t="shared" si="1977"/>
        <v>66.156422332246478</v>
      </c>
      <c r="BH2431" s="29">
        <f t="shared" si="1977"/>
        <v>145.71707657421939</v>
      </c>
      <c r="BI2431" s="29">
        <f t="shared" si="1966"/>
        <v>1.2424315880198231</v>
      </c>
      <c r="BJ2431" s="28">
        <f t="shared" si="1949"/>
        <v>1.1146441530909419</v>
      </c>
      <c r="BK2431" s="28">
        <f t="shared" si="1950"/>
        <v>36.427949598221964</v>
      </c>
      <c r="BL2431" s="28">
        <f t="shared" si="1951"/>
        <v>-1.2779781786957773</v>
      </c>
      <c r="BM2431" s="28">
        <f t="shared" si="1952"/>
        <v>-42.448077918086923</v>
      </c>
      <c r="BN2431" s="28">
        <f t="shared" si="1953"/>
        <v>-112.16533730717575</v>
      </c>
      <c r="BO2431" s="28">
        <f t="shared" si="1954"/>
        <v>-352.27779686128497</v>
      </c>
      <c r="BP2431" s="28">
        <f t="shared" si="1955"/>
        <v>3.7036032125027131E-3</v>
      </c>
      <c r="BQ2431" s="28">
        <f t="shared" si="1967"/>
        <v>-1.7471423744043961</v>
      </c>
    </row>
    <row r="2432" spans="1:69" x14ac:dyDescent="0.2">
      <c r="A2432" s="1" t="s">
        <v>7524</v>
      </c>
      <c r="B2432" s="8" t="s">
        <v>6354</v>
      </c>
      <c r="C2432" t="s">
        <v>30</v>
      </c>
      <c r="D2432" s="38">
        <v>589</v>
      </c>
      <c r="E2432" s="52" t="s">
        <v>6355</v>
      </c>
      <c r="G2432" s="8">
        <v>383</v>
      </c>
      <c r="H2432" s="8">
        <v>84</v>
      </c>
      <c r="I2432" s="8">
        <v>107</v>
      </c>
      <c r="J2432" s="8">
        <v>20</v>
      </c>
      <c r="K2432" s="8">
        <v>53</v>
      </c>
      <c r="L2432" s="8">
        <v>15</v>
      </c>
      <c r="M2432" s="8">
        <v>18</v>
      </c>
      <c r="N2432" s="8">
        <v>6</v>
      </c>
      <c r="O2432" s="8">
        <v>28</v>
      </c>
      <c r="P2432" s="8">
        <v>10</v>
      </c>
      <c r="Q2432" s="36">
        <f t="shared" si="1968"/>
        <v>299</v>
      </c>
      <c r="R2432" s="36">
        <f t="shared" si="1956"/>
        <v>87</v>
      </c>
      <c r="S2432" s="36">
        <f t="shared" si="1957"/>
        <v>38</v>
      </c>
      <c r="T2432" s="36">
        <f t="shared" si="1958"/>
        <v>12</v>
      </c>
      <c r="U2432" s="36">
        <f t="shared" si="1959"/>
        <v>18</v>
      </c>
      <c r="V2432" s="36">
        <f t="shared" si="1960"/>
        <v>1999</v>
      </c>
      <c r="W2432" s="45">
        <f t="shared" si="1961"/>
        <v>454</v>
      </c>
      <c r="X2432" s="50">
        <f t="shared" si="1962"/>
        <v>4.4030837004405283</v>
      </c>
      <c r="Y2432" s="46">
        <f t="shared" si="1978"/>
        <v>0.35630906867977291</v>
      </c>
      <c r="Z2432" s="46">
        <f t="shared" si="1979"/>
        <v>0.16247646956082956</v>
      </c>
      <c r="AA2432" s="46">
        <f t="shared" si="1980"/>
        <v>1.9686438704418863</v>
      </c>
      <c r="AB2432" s="46">
        <f t="shared" si="1981"/>
        <v>5.7748112713229425</v>
      </c>
      <c r="AC2432" s="46">
        <f t="shared" si="1982"/>
        <v>11.580978672203999</v>
      </c>
      <c r="AD2432" s="46">
        <f t="shared" si="1983"/>
        <v>106.5364115352521</v>
      </c>
      <c r="AE2432" s="46">
        <f t="shared" si="1984"/>
        <v>14.135452851792172</v>
      </c>
      <c r="AF2432" s="46">
        <f t="shared" si="1985"/>
        <v>74.808467076791672</v>
      </c>
      <c r="AG2432" s="46">
        <f t="shared" si="1986"/>
        <v>69.29773525587531</v>
      </c>
      <c r="AH2432" s="46">
        <f t="shared" si="1987"/>
        <v>208.45761609967198</v>
      </c>
      <c r="AI2432" s="46">
        <f t="shared" si="1963"/>
        <v>1.0446703814997422</v>
      </c>
      <c r="AJ2432" s="47">
        <f t="shared" si="1969"/>
        <v>1.022091180619294</v>
      </c>
      <c r="AK2432" s="47">
        <f t="shared" si="1970"/>
        <v>59.558339323770547</v>
      </c>
      <c r="AL2432" s="47">
        <f t="shared" si="1971"/>
        <v>-5.3362484368949641</v>
      </c>
      <c r="AM2432" s="47">
        <f t="shared" si="1972"/>
        <v>-98.302692304684442</v>
      </c>
      <c r="AN2432" s="47">
        <f t="shared" si="1973"/>
        <v>-155.96207929784015</v>
      </c>
      <c r="AO2432" s="47">
        <f t="shared" si="1974"/>
        <v>-664.38753407389879</v>
      </c>
      <c r="AP2432" s="47">
        <f t="shared" si="1975"/>
        <v>2.2172732422981499E-3</v>
      </c>
      <c r="AQ2432" s="47">
        <f t="shared" si="1964"/>
        <v>-1.9166779850869067</v>
      </c>
      <c r="AR2432" s="1">
        <f t="shared" si="1976"/>
        <v>84</v>
      </c>
      <c r="AS2432" s="1">
        <f t="shared" si="1945"/>
        <v>20</v>
      </c>
      <c r="AT2432" s="1">
        <f t="shared" si="1946"/>
        <v>15</v>
      </c>
      <c r="AU2432" s="1">
        <f t="shared" si="1947"/>
        <v>6</v>
      </c>
      <c r="AV2432" s="1">
        <f t="shared" si="1948"/>
        <v>10</v>
      </c>
      <c r="AW2432" s="27">
        <f t="shared" si="1988"/>
        <v>135</v>
      </c>
      <c r="AX2432" s="41">
        <f t="shared" si="1965"/>
        <v>4.2</v>
      </c>
      <c r="AY2432" s="29">
        <f t="shared" si="1989"/>
        <v>0.63999999999999968</v>
      </c>
      <c r="AZ2432" s="29">
        <f t="shared" si="1990"/>
        <v>4.000000000000007E-2</v>
      </c>
      <c r="BA2432" s="29">
        <f t="shared" si="1991"/>
        <v>1.4400000000000004</v>
      </c>
      <c r="BB2432" s="29">
        <f t="shared" si="1992"/>
        <v>4.8400000000000007</v>
      </c>
      <c r="BC2432" s="29">
        <f t="shared" si="1993"/>
        <v>10.240000000000002</v>
      </c>
      <c r="BD2432" s="29">
        <f t="shared" si="1994"/>
        <v>53.759999999999977</v>
      </c>
      <c r="BE2432" s="29">
        <f t="shared" si="1994"/>
        <v>0.80000000000000138</v>
      </c>
      <c r="BF2432" s="29">
        <f t="shared" si="1994"/>
        <v>21.600000000000005</v>
      </c>
      <c r="BG2432" s="29">
        <f t="shared" si="1977"/>
        <v>29.040000000000006</v>
      </c>
      <c r="BH2432" s="29">
        <f t="shared" si="1977"/>
        <v>102.40000000000002</v>
      </c>
      <c r="BI2432" s="29">
        <f t="shared" si="1966"/>
        <v>1.5492537313432837</v>
      </c>
      <c r="BJ2432" s="28">
        <f t="shared" si="1949"/>
        <v>1.2446902150106602</v>
      </c>
      <c r="BK2432" s="28">
        <f t="shared" si="1950"/>
        <v>22.303109715944778</v>
      </c>
      <c r="BL2432" s="28">
        <f t="shared" si="1951"/>
        <v>-8.2972878407532924E-2</v>
      </c>
      <c r="BM2432" s="28">
        <f t="shared" si="1952"/>
        <v>-13.441606302020302</v>
      </c>
      <c r="BN2432" s="28">
        <f t="shared" si="1953"/>
        <v>-33.131070348127807</v>
      </c>
      <c r="BO2432" s="28">
        <f t="shared" si="1954"/>
        <v>-169.92845497862695</v>
      </c>
      <c r="BP2432" s="28">
        <f t="shared" si="1955"/>
        <v>7.5749074177982271E-3</v>
      </c>
      <c r="BQ2432" s="28">
        <f t="shared" si="1967"/>
        <v>-1.4716605485813661</v>
      </c>
    </row>
    <row r="2433" spans="1:69" x14ac:dyDescent="0.2">
      <c r="A2433" s="1" t="s">
        <v>7524</v>
      </c>
      <c r="B2433" s="8" t="s">
        <v>6357</v>
      </c>
      <c r="C2433" t="s">
        <v>49</v>
      </c>
      <c r="D2433" s="38">
        <v>50</v>
      </c>
      <c r="E2433" s="52" t="s">
        <v>6358</v>
      </c>
      <c r="G2433" s="8">
        <v>40</v>
      </c>
      <c r="H2433" s="8">
        <v>8</v>
      </c>
      <c r="I2433" s="8">
        <v>6</v>
      </c>
      <c r="J2433" s="8">
        <v>1</v>
      </c>
      <c r="K2433" s="8">
        <v>3</v>
      </c>
      <c r="L2433" s="8">
        <v>0</v>
      </c>
      <c r="M2433" s="8">
        <v>1</v>
      </c>
      <c r="N2433" s="8">
        <v>0</v>
      </c>
      <c r="O2433" s="8">
        <v>1</v>
      </c>
      <c r="P2433" s="8">
        <v>0</v>
      </c>
      <c r="Q2433" s="36">
        <f t="shared" si="1968"/>
        <v>32</v>
      </c>
      <c r="R2433" s="36">
        <f t="shared" si="1956"/>
        <v>5</v>
      </c>
      <c r="S2433" s="36">
        <f t="shared" si="1957"/>
        <v>3</v>
      </c>
      <c r="T2433" s="36">
        <f t="shared" si="1958"/>
        <v>1</v>
      </c>
      <c r="U2433" s="36">
        <f t="shared" si="1959"/>
        <v>1</v>
      </c>
      <c r="V2433" s="36">
        <f t="shared" si="1960"/>
        <v>192</v>
      </c>
      <c r="W2433" s="45">
        <f t="shared" si="1961"/>
        <v>42</v>
      </c>
      <c r="X2433" s="50">
        <f t="shared" si="1962"/>
        <v>4.5714285714285712</v>
      </c>
      <c r="Y2433" s="46">
        <f t="shared" si="1978"/>
        <v>0.18367346938775531</v>
      </c>
      <c r="Z2433" s="46">
        <f t="shared" si="1979"/>
        <v>0.32653061224489766</v>
      </c>
      <c r="AA2433" s="46">
        <f t="shared" si="1980"/>
        <v>2.4693877551020402</v>
      </c>
      <c r="AB2433" s="46">
        <f t="shared" si="1981"/>
        <v>6.6122448979591821</v>
      </c>
      <c r="AC2433" s="46">
        <f t="shared" si="1982"/>
        <v>12.755102040816325</v>
      </c>
      <c r="AD2433" s="46">
        <f t="shared" si="1983"/>
        <v>5.8775510204081698</v>
      </c>
      <c r="AE2433" s="46">
        <f t="shared" si="1984"/>
        <v>1.6326530612244883</v>
      </c>
      <c r="AF2433" s="46">
        <f t="shared" si="1985"/>
        <v>7.4081632653061202</v>
      </c>
      <c r="AG2433" s="46">
        <f t="shared" si="1986"/>
        <v>6.6122448979591821</v>
      </c>
      <c r="AH2433" s="46">
        <f t="shared" si="1987"/>
        <v>12.755102040816325</v>
      </c>
      <c r="AI2433" s="46">
        <f t="shared" si="1963"/>
        <v>0.83623693379790942</v>
      </c>
      <c r="AJ2433" s="47">
        <f t="shared" si="1969"/>
        <v>0.91445991371842505</v>
      </c>
      <c r="AK2433" s="47">
        <f t="shared" si="1970"/>
        <v>3.2940152463443044</v>
      </c>
      <c r="AL2433" s="47">
        <f t="shared" si="1971"/>
        <v>-1.2200056467941829</v>
      </c>
      <c r="AM2433" s="47">
        <f t="shared" si="1972"/>
        <v>-15.223382961403674</v>
      </c>
      <c r="AN2433" s="47">
        <f t="shared" si="1973"/>
        <v>-22.234602912824005</v>
      </c>
      <c r="AO2433" s="47">
        <f t="shared" si="1974"/>
        <v>-59.57058822237228</v>
      </c>
      <c r="AP2433" s="47">
        <f t="shared" si="1975"/>
        <v>2.5609756097560974E-2</v>
      </c>
      <c r="AQ2433" s="47">
        <f t="shared" si="1964"/>
        <v>-2.4317632371195685</v>
      </c>
      <c r="AR2433" s="1">
        <f t="shared" si="1976"/>
        <v>8</v>
      </c>
      <c r="AS2433" s="1">
        <f t="shared" si="1945"/>
        <v>1</v>
      </c>
      <c r="AT2433" s="1">
        <f t="shared" si="1946"/>
        <v>0</v>
      </c>
      <c r="AU2433" s="1">
        <f t="shared" si="1947"/>
        <v>0</v>
      </c>
      <c r="AV2433" s="1">
        <f t="shared" si="1948"/>
        <v>0</v>
      </c>
      <c r="AW2433" s="27">
        <f t="shared" si="1988"/>
        <v>9</v>
      </c>
      <c r="AX2433" s="41">
        <f t="shared" si="1965"/>
        <v>4.8888888888888893</v>
      </c>
      <c r="AY2433" s="29">
        <f t="shared" si="1989"/>
        <v>1.2345679012345592E-2</v>
      </c>
      <c r="AZ2433" s="29">
        <f t="shared" si="1990"/>
        <v>0.79012345679012419</v>
      </c>
      <c r="BA2433" s="29">
        <f t="shared" si="1991"/>
        <v>3.5679012345679029</v>
      </c>
      <c r="BB2433" s="29">
        <f t="shared" si="1992"/>
        <v>8.3456790123456805</v>
      </c>
      <c r="BC2433" s="29">
        <f t="shared" si="1993"/>
        <v>15.123456790123459</v>
      </c>
      <c r="BD2433" s="29">
        <f t="shared" si="1994"/>
        <v>9.8765432098764733E-2</v>
      </c>
      <c r="BE2433" s="29">
        <f t="shared" si="1994"/>
        <v>0.79012345679012419</v>
      </c>
      <c r="BF2433" s="29">
        <f t="shared" si="1994"/>
        <v>0</v>
      </c>
      <c r="BG2433" s="29">
        <f t="shared" si="1977"/>
        <v>0</v>
      </c>
      <c r="BH2433" s="29">
        <f t="shared" si="1977"/>
        <v>0</v>
      </c>
      <c r="BI2433" s="29">
        <f t="shared" si="1966"/>
        <v>0.11111111111111112</v>
      </c>
      <c r="BJ2433" s="28">
        <f t="shared" si="1949"/>
        <v>0.33333333333333337</v>
      </c>
      <c r="BK2433" s="28">
        <f t="shared" si="1950"/>
        <v>0.296296296296293</v>
      </c>
      <c r="BL2433" s="28">
        <f t="shared" si="1951"/>
        <v>-18.96296296296298</v>
      </c>
      <c r="BM2433" s="28">
        <f t="shared" si="1952"/>
        <v>0</v>
      </c>
      <c r="BN2433" s="28">
        <f t="shared" si="1953"/>
        <v>0</v>
      </c>
      <c r="BO2433" s="28">
        <f t="shared" si="1954"/>
        <v>0</v>
      </c>
      <c r="BP2433" s="28">
        <f t="shared" si="1955"/>
        <v>0.16071428571428573</v>
      </c>
      <c r="BQ2433" s="28">
        <f t="shared" si="1967"/>
        <v>-3.0000000000000031</v>
      </c>
    </row>
    <row r="2434" spans="1:69" x14ac:dyDescent="0.2">
      <c r="A2434" s="1" t="s">
        <v>7524</v>
      </c>
      <c r="B2434" s="8" t="s">
        <v>6360</v>
      </c>
      <c r="C2434" t="s">
        <v>34</v>
      </c>
      <c r="D2434" s="38">
        <v>72</v>
      </c>
      <c r="E2434" s="52" t="s">
        <v>6361</v>
      </c>
      <c r="G2434" s="8">
        <v>53</v>
      </c>
      <c r="H2434" s="8">
        <v>14</v>
      </c>
      <c r="I2434" s="8">
        <v>14</v>
      </c>
      <c r="J2434" s="8">
        <v>2</v>
      </c>
      <c r="K2434" s="8">
        <v>1</v>
      </c>
      <c r="L2434" s="8">
        <v>1</v>
      </c>
      <c r="M2434" s="8">
        <v>2</v>
      </c>
      <c r="N2434" s="8">
        <v>0</v>
      </c>
      <c r="O2434" s="8">
        <v>2</v>
      </c>
      <c r="P2434" s="8">
        <v>0</v>
      </c>
      <c r="Q2434" s="36">
        <f t="shared" si="1968"/>
        <v>39</v>
      </c>
      <c r="R2434" s="36">
        <f t="shared" si="1956"/>
        <v>12</v>
      </c>
      <c r="S2434" s="36">
        <f t="shared" si="1957"/>
        <v>0</v>
      </c>
      <c r="T2434" s="36">
        <f t="shared" si="1958"/>
        <v>2</v>
      </c>
      <c r="U2434" s="36">
        <f t="shared" si="1959"/>
        <v>2</v>
      </c>
      <c r="V2434" s="36">
        <f t="shared" si="1960"/>
        <v>249</v>
      </c>
      <c r="W2434" s="45">
        <f t="shared" si="1961"/>
        <v>55</v>
      </c>
      <c r="X2434" s="50">
        <f t="shared" si="1962"/>
        <v>4.5272727272727273</v>
      </c>
      <c r="Y2434" s="46">
        <f t="shared" si="1978"/>
        <v>0.22347107438016522</v>
      </c>
      <c r="Z2434" s="46">
        <f t="shared" si="1979"/>
        <v>0.2780165289256199</v>
      </c>
      <c r="AA2434" s="46">
        <f t="shared" si="1980"/>
        <v>2.3325619834710745</v>
      </c>
      <c r="AB2434" s="46">
        <f t="shared" si="1981"/>
        <v>6.3871074380165291</v>
      </c>
      <c r="AC2434" s="46">
        <f t="shared" si="1982"/>
        <v>12.441652892561985</v>
      </c>
      <c r="AD2434" s="46">
        <f t="shared" si="1983"/>
        <v>8.7153719008264439</v>
      </c>
      <c r="AE2434" s="46">
        <f t="shared" si="1984"/>
        <v>3.3361983471074388</v>
      </c>
      <c r="AF2434" s="46">
        <f t="shared" si="1985"/>
        <v>0</v>
      </c>
      <c r="AG2434" s="46">
        <f t="shared" si="1986"/>
        <v>12.774214876033058</v>
      </c>
      <c r="AH2434" s="46">
        <f t="shared" si="1987"/>
        <v>24.883305785123969</v>
      </c>
      <c r="AI2434" s="46">
        <f t="shared" si="1963"/>
        <v>0.92053872053872055</v>
      </c>
      <c r="AJ2434" s="47">
        <f t="shared" si="1969"/>
        <v>0.95944709105751136</v>
      </c>
      <c r="AK2434" s="47">
        <f t="shared" si="1970"/>
        <v>4.6648049696013594</v>
      </c>
      <c r="AL2434" s="47">
        <f t="shared" si="1971"/>
        <v>-1.99170071782514</v>
      </c>
      <c r="AM2434" s="47">
        <f t="shared" si="1972"/>
        <v>0</v>
      </c>
      <c r="AN2434" s="47">
        <f t="shared" si="1973"/>
        <v>-36.553017686285024</v>
      </c>
      <c r="AO2434" s="47">
        <f t="shared" si="1974"/>
        <v>-99.376575190434139</v>
      </c>
      <c r="AP2434" s="47">
        <f t="shared" si="1975"/>
        <v>1.9217330538085255E-2</v>
      </c>
      <c r="AQ2434" s="47">
        <f t="shared" si="1964"/>
        <v>-2.5608339882501268</v>
      </c>
      <c r="AR2434" s="1">
        <f t="shared" si="1976"/>
        <v>14</v>
      </c>
      <c r="AS2434" s="1">
        <f t="shared" ref="AS2434:AS2497" si="1995">J2434</f>
        <v>2</v>
      </c>
      <c r="AT2434" s="1">
        <f t="shared" ref="AT2434:AT2497" si="1996">L2434</f>
        <v>1</v>
      </c>
      <c r="AU2434" s="1">
        <f t="shared" ref="AU2434:AU2497" si="1997">N2434</f>
        <v>0</v>
      </c>
      <c r="AV2434" s="1">
        <f t="shared" ref="AV2434:AV2497" si="1998">P2434</f>
        <v>0</v>
      </c>
      <c r="AW2434" s="27">
        <f t="shared" si="1988"/>
        <v>17</v>
      </c>
      <c r="AX2434" s="41">
        <f t="shared" si="1965"/>
        <v>4.7647058823529411</v>
      </c>
      <c r="AY2434" s="29">
        <f t="shared" si="1989"/>
        <v>5.5363321799307981E-2</v>
      </c>
      <c r="AZ2434" s="29">
        <f t="shared" si="1990"/>
        <v>0.58477508650519028</v>
      </c>
      <c r="BA2434" s="29">
        <f t="shared" si="1991"/>
        <v>3.1141868512110724</v>
      </c>
      <c r="BB2434" s="29">
        <f t="shared" si="1992"/>
        <v>7.6435986159169547</v>
      </c>
      <c r="BC2434" s="29">
        <f t="shared" si="1993"/>
        <v>14.173010380622838</v>
      </c>
      <c r="BD2434" s="29">
        <f t="shared" si="1994"/>
        <v>0.77508650519031175</v>
      </c>
      <c r="BE2434" s="29">
        <f t="shared" si="1994"/>
        <v>1.1695501730103806</v>
      </c>
      <c r="BF2434" s="29">
        <f t="shared" si="1994"/>
        <v>3.1141868512110724</v>
      </c>
      <c r="BG2434" s="29">
        <f t="shared" si="1977"/>
        <v>0</v>
      </c>
      <c r="BH2434" s="29">
        <f t="shared" si="1977"/>
        <v>0</v>
      </c>
      <c r="BI2434" s="29">
        <f t="shared" si="1966"/>
        <v>0.31617647058823528</v>
      </c>
      <c r="BJ2434" s="28">
        <f t="shared" ref="BJ2434:BJ2497" si="1999">SQRT(BI2434)</f>
        <v>0.56229571453838711</v>
      </c>
      <c r="BK2434" s="28">
        <f t="shared" ref="BK2434:BK2497" si="2000">AR2434*((5-AX2434)/BJ2434)*((5-AX2434)/BJ2434)*((5-AX2434)/BJ2434)</f>
        <v>1.025809991234985</v>
      </c>
      <c r="BL2434" s="28">
        <f t="shared" ref="BL2434:BL2497" si="2001">AS2434*((4-AX2434)/BJ2434)*((4-AX2434)/BJ2434)*((4-AX2434)/BJ2434)</f>
        <v>-5.0305905150519195</v>
      </c>
      <c r="BM2434" s="28">
        <f t="shared" ref="BM2434:BM2497" si="2002">AT2434*((3-AX2434)/BJ2434)*((3-AX2434)/BJ2434)*((3-AX2434)/BJ2434)</f>
        <v>-30.911685003732789</v>
      </c>
      <c r="BN2434" s="28">
        <f t="shared" ref="BN2434:BN2497" si="2003">AU2434*((2-AX2434)/BJ2434)*((2-AX2434)/BJ2434)*((2-AX2434)/BJ2434)</f>
        <v>0</v>
      </c>
      <c r="BO2434" s="28">
        <f t="shared" ref="BO2434:BO2497" si="2004">AV2434*((1-AX2434)/BJ2434)*((1-AX2434)/BJ2434)*((1-AX2434)/BJ2434)</f>
        <v>0</v>
      </c>
      <c r="BP2434" s="28">
        <f t="shared" ref="BP2434:BP2497" si="2005">AW2434/((AW2434-1)*(AW2434-2))</f>
        <v>7.0833333333333331E-2</v>
      </c>
      <c r="BQ2434" s="28">
        <f t="shared" si="1967"/>
        <v>-2.473249641534772</v>
      </c>
    </row>
    <row r="2435" spans="1:69" x14ac:dyDescent="0.2">
      <c r="A2435" s="1" t="s">
        <v>7524</v>
      </c>
      <c r="B2435" s="8" t="s">
        <v>6363</v>
      </c>
      <c r="C2435" t="s">
        <v>30</v>
      </c>
      <c r="D2435" s="38">
        <v>132</v>
      </c>
      <c r="E2435" s="52" t="s">
        <v>6364</v>
      </c>
      <c r="G2435" s="8">
        <v>79</v>
      </c>
      <c r="H2435" s="8">
        <v>12</v>
      </c>
      <c r="I2435" s="8">
        <v>35</v>
      </c>
      <c r="J2435" s="8">
        <v>10</v>
      </c>
      <c r="K2435" s="8">
        <v>10</v>
      </c>
      <c r="L2435" s="8">
        <v>5</v>
      </c>
      <c r="M2435" s="8">
        <v>7</v>
      </c>
      <c r="N2435" s="8">
        <v>4</v>
      </c>
      <c r="O2435" s="8">
        <v>1</v>
      </c>
      <c r="P2435" s="8">
        <v>1</v>
      </c>
      <c r="Q2435" s="36">
        <f t="shared" si="1968"/>
        <v>67</v>
      </c>
      <c r="R2435" s="36">
        <f t="shared" ref="R2435:R2498" si="2006">IFERROR(I2435-J2435,0)</f>
        <v>25</v>
      </c>
      <c r="S2435" s="36">
        <f t="shared" ref="S2435:S2498" si="2007">IFERROR(K2435-L2435,0)</f>
        <v>5</v>
      </c>
      <c r="T2435" s="36">
        <f t="shared" ref="T2435:T2498" si="2008">IFERROR(M2435-N2435,0)</f>
        <v>3</v>
      </c>
      <c r="U2435" s="36">
        <f t="shared" ref="U2435:U2498" si="2009">IFERROR(O2435-P2435,0)</f>
        <v>0</v>
      </c>
      <c r="V2435" s="36">
        <f t="shared" ref="V2435:V2498" si="2010">Q2435*5+R2435*4+S2435*3+T2435*2+U2435*1</f>
        <v>456</v>
      </c>
      <c r="W2435" s="45">
        <f t="shared" ref="W2435:W2498" si="2011">IFERROR(Q2435+R2435+S2435+T2435+U2435,0)</f>
        <v>100</v>
      </c>
      <c r="X2435" s="50">
        <f t="shared" ref="X2435:X2498" si="2012">IF(ISERROR(V2435/W2435),0,(V2435/W2435))</f>
        <v>4.5599999999999996</v>
      </c>
      <c r="Y2435" s="46">
        <f t="shared" si="1978"/>
        <v>0.19360000000000036</v>
      </c>
      <c r="Z2435" s="46">
        <f t="shared" si="1979"/>
        <v>0.31359999999999955</v>
      </c>
      <c r="AA2435" s="46">
        <f t="shared" si="1980"/>
        <v>2.4335999999999989</v>
      </c>
      <c r="AB2435" s="46">
        <f t="shared" si="1981"/>
        <v>6.5535999999999976</v>
      </c>
      <c r="AC2435" s="46">
        <f t="shared" si="1982"/>
        <v>12.673599999999997</v>
      </c>
      <c r="AD2435" s="46">
        <f t="shared" si="1983"/>
        <v>12.971200000000024</v>
      </c>
      <c r="AE2435" s="46">
        <f t="shared" si="1984"/>
        <v>7.8399999999999883</v>
      </c>
      <c r="AF2435" s="46">
        <f t="shared" si="1985"/>
        <v>12.167999999999994</v>
      </c>
      <c r="AG2435" s="46">
        <f t="shared" si="1986"/>
        <v>19.660799999999995</v>
      </c>
      <c r="AH2435" s="46">
        <f t="shared" si="1987"/>
        <v>0</v>
      </c>
      <c r="AI2435" s="46">
        <f t="shared" ref="AI2435:AI2498" si="2013">IF(ISERROR(SUM(AD2435:AH2435)/(W2435-1)),0,SUM(AD2435:AH2435)/(W2435-1))</f>
        <v>0.5317171717171717</v>
      </c>
      <c r="AJ2435" s="47">
        <f t="shared" si="1969"/>
        <v>0.72918939358521373</v>
      </c>
      <c r="AK2435" s="47">
        <f t="shared" si="1970"/>
        <v>14.720135344501847</v>
      </c>
      <c r="AL2435" s="47">
        <f t="shared" si="1971"/>
        <v>-11.323561956926358</v>
      </c>
      <c r="AM2435" s="47">
        <f t="shared" si="1972"/>
        <v>-48.957898813623601</v>
      </c>
      <c r="AN2435" s="47">
        <f t="shared" si="1973"/>
        <v>-129.81357838060532</v>
      </c>
      <c r="AO2435" s="47">
        <f t="shared" si="1974"/>
        <v>0</v>
      </c>
      <c r="AP2435" s="47">
        <f t="shared" si="1975"/>
        <v>1.0307153164296021E-2</v>
      </c>
      <c r="AQ2435" s="47">
        <f t="shared" ref="AQ2435:AQ2498" si="2014">IF(ISERROR(SUM(AK2435:AO2435)*AP2435),0,(SUM(AK2435:AO2435)*AP2435))</f>
        <v>-1.8076159947088581</v>
      </c>
      <c r="AR2435" s="1">
        <f t="shared" si="1976"/>
        <v>12</v>
      </c>
      <c r="AS2435" s="1">
        <f t="shared" si="1995"/>
        <v>10</v>
      </c>
      <c r="AT2435" s="1">
        <f t="shared" si="1996"/>
        <v>5</v>
      </c>
      <c r="AU2435" s="1">
        <f t="shared" si="1997"/>
        <v>4</v>
      </c>
      <c r="AV2435" s="1">
        <f t="shared" si="1998"/>
        <v>1</v>
      </c>
      <c r="AW2435" s="27">
        <f t="shared" si="1988"/>
        <v>32</v>
      </c>
      <c r="AX2435" s="41">
        <f t="shared" ref="AX2435:AX2498" si="2015">IF(ISERROR(((AR2435*5+AS2435*4+AT2435*3+AU2435*2+AV2435*1)/AW2435)),0,((AR2435*5+AS2435*4+AT2435*3+AU2435*2+AV2435*1)/AW2435))</f>
        <v>3.875</v>
      </c>
      <c r="AY2435" s="29">
        <f t="shared" si="1989"/>
        <v>1.265625</v>
      </c>
      <c r="AZ2435" s="29">
        <f t="shared" si="1990"/>
        <v>1.5625E-2</v>
      </c>
      <c r="BA2435" s="29">
        <f t="shared" si="1991"/>
        <v>0.765625</v>
      </c>
      <c r="BB2435" s="29">
        <f t="shared" si="1992"/>
        <v>3.515625</v>
      </c>
      <c r="BC2435" s="29">
        <f t="shared" si="1993"/>
        <v>8.265625</v>
      </c>
      <c r="BD2435" s="29">
        <f t="shared" si="1994"/>
        <v>15.1875</v>
      </c>
      <c r="BE2435" s="29">
        <f t="shared" si="1994"/>
        <v>0.15625</v>
      </c>
      <c r="BF2435" s="29">
        <f t="shared" si="1994"/>
        <v>3.828125</v>
      </c>
      <c r="BG2435" s="29">
        <f t="shared" si="1977"/>
        <v>14.0625</v>
      </c>
      <c r="BH2435" s="29">
        <f t="shared" si="1977"/>
        <v>8.265625</v>
      </c>
      <c r="BI2435" s="29">
        <f t="shared" ref="BI2435:BI2498" si="2016">IF(ISERROR((SUM(BD2435:BH2435)/(AW2435-1))),0,((SUM(BD2435:BH2435)/(AW2435-1))))</f>
        <v>1.3387096774193548</v>
      </c>
      <c r="BJ2435" s="28">
        <f t="shared" si="1999"/>
        <v>1.157026221578126</v>
      </c>
      <c r="BK2435" s="28">
        <f t="shared" si="2000"/>
        <v>11.030855843891981</v>
      </c>
      <c r="BL2435" s="28">
        <f t="shared" si="2001"/>
        <v>1.2609574581495175E-2</v>
      </c>
      <c r="BM2435" s="28">
        <f t="shared" si="2002"/>
        <v>-2.1625420407264224</v>
      </c>
      <c r="BN2435" s="28">
        <f t="shared" si="2003"/>
        <v>-17.022925685018489</v>
      </c>
      <c r="BO2435" s="28">
        <f t="shared" si="2004"/>
        <v>-15.342069393305181</v>
      </c>
      <c r="BP2435" s="28">
        <f t="shared" si="2005"/>
        <v>3.4408602150537634E-2</v>
      </c>
      <c r="BQ2435" s="28">
        <f t="shared" ref="BQ2435:BQ2498" si="2017">IF(ISERROR((SUM(BK2435:BO2435)*BP2435)),0,(SUM(BK2435:BO2435)*BP2435))</f>
        <v>-0.80805408001984058</v>
      </c>
    </row>
    <row r="2436" spans="1:69" x14ac:dyDescent="0.2">
      <c r="A2436" s="1" t="s">
        <v>7524</v>
      </c>
      <c r="B2436" s="8" t="s">
        <v>6366</v>
      </c>
      <c r="C2436" t="s">
        <v>34</v>
      </c>
      <c r="D2436" s="38">
        <v>1065</v>
      </c>
      <c r="E2436" s="52" t="s">
        <v>1847</v>
      </c>
      <c r="G2436" s="8">
        <v>718</v>
      </c>
      <c r="H2436" s="8">
        <v>313</v>
      </c>
      <c r="I2436" s="8">
        <v>217</v>
      </c>
      <c r="J2436" s="8">
        <v>83</v>
      </c>
      <c r="K2436" s="8">
        <v>81</v>
      </c>
      <c r="L2436" s="8">
        <v>25</v>
      </c>
      <c r="M2436" s="8">
        <v>26</v>
      </c>
      <c r="N2436" s="8">
        <v>12</v>
      </c>
      <c r="O2436" s="8">
        <v>24</v>
      </c>
      <c r="P2436" s="8">
        <v>13</v>
      </c>
      <c r="Q2436" s="36">
        <f t="shared" ref="Q2436:Q2499" si="2018">IFERROR(G2436-H2436,0)</f>
        <v>405</v>
      </c>
      <c r="R2436" s="36">
        <f t="shared" si="2006"/>
        <v>134</v>
      </c>
      <c r="S2436" s="36">
        <f t="shared" si="2007"/>
        <v>56</v>
      </c>
      <c r="T2436" s="36">
        <f t="shared" si="2008"/>
        <v>14</v>
      </c>
      <c r="U2436" s="36">
        <f t="shared" si="2009"/>
        <v>11</v>
      </c>
      <c r="V2436" s="36">
        <f t="shared" si="2010"/>
        <v>2768</v>
      </c>
      <c r="W2436" s="45">
        <f t="shared" si="2011"/>
        <v>620</v>
      </c>
      <c r="X2436" s="50">
        <f t="shared" si="2012"/>
        <v>4.4645161290322584</v>
      </c>
      <c r="Y2436" s="46">
        <f t="shared" si="1978"/>
        <v>0.28674297606659699</v>
      </c>
      <c r="Z2436" s="46">
        <f t="shared" si="1979"/>
        <v>0.21577523413111371</v>
      </c>
      <c r="AA2436" s="46">
        <f t="shared" si="1980"/>
        <v>2.1448074921956306</v>
      </c>
      <c r="AB2436" s="46">
        <f t="shared" si="1981"/>
        <v>6.0738397502601469</v>
      </c>
      <c r="AC2436" s="46">
        <f t="shared" si="1982"/>
        <v>12.002872008324664</v>
      </c>
      <c r="AD2436" s="46">
        <f t="shared" si="1983"/>
        <v>116.13090530697178</v>
      </c>
      <c r="AE2436" s="46">
        <f t="shared" si="1984"/>
        <v>28.913881373569236</v>
      </c>
      <c r="AF2436" s="46">
        <f t="shared" si="1985"/>
        <v>120.10921956295532</v>
      </c>
      <c r="AG2436" s="46">
        <f t="shared" si="1986"/>
        <v>85.033756503642053</v>
      </c>
      <c r="AH2436" s="46">
        <f t="shared" si="1987"/>
        <v>132.0315920915713</v>
      </c>
      <c r="AI2436" s="46">
        <f t="shared" si="2013"/>
        <v>0.77902965240502375</v>
      </c>
      <c r="AJ2436" s="47">
        <f t="shared" si="1969"/>
        <v>0.88262656452489785</v>
      </c>
      <c r="AK2436" s="47">
        <f t="shared" si="1970"/>
        <v>90.440555848245225</v>
      </c>
      <c r="AL2436" s="47">
        <f t="shared" si="1971"/>
        <v>-19.533326536184926</v>
      </c>
      <c r="AM2436" s="47">
        <f t="shared" si="1972"/>
        <v>-255.82296086424256</v>
      </c>
      <c r="AN2436" s="47">
        <f t="shared" si="1973"/>
        <v>-304.78391751859687</v>
      </c>
      <c r="AO2436" s="47">
        <f t="shared" si="1974"/>
        <v>-665.25701802936169</v>
      </c>
      <c r="AP2436" s="47">
        <f t="shared" si="1975"/>
        <v>1.6207370693936875E-3</v>
      </c>
      <c r="AQ2436" s="47">
        <f t="shared" si="2014"/>
        <v>-1.8718810839125828</v>
      </c>
      <c r="AR2436" s="1">
        <f t="shared" si="1976"/>
        <v>313</v>
      </c>
      <c r="AS2436" s="1">
        <f t="shared" si="1995"/>
        <v>83</v>
      </c>
      <c r="AT2436" s="1">
        <f t="shared" si="1996"/>
        <v>25</v>
      </c>
      <c r="AU2436" s="1">
        <f t="shared" si="1997"/>
        <v>12</v>
      </c>
      <c r="AV2436" s="1">
        <f t="shared" si="1998"/>
        <v>13</v>
      </c>
      <c r="AW2436" s="27">
        <f t="shared" si="1988"/>
        <v>446</v>
      </c>
      <c r="AX2436" s="41">
        <f t="shared" si="2015"/>
        <v>4.5044843049327357</v>
      </c>
      <c r="AY2436" s="29">
        <f t="shared" si="1989"/>
        <v>0.24553580405799411</v>
      </c>
      <c r="AZ2436" s="29">
        <f t="shared" si="1990"/>
        <v>0.2545044139234654</v>
      </c>
      <c r="BA2436" s="29">
        <f t="shared" si="1991"/>
        <v>2.2634730237889369</v>
      </c>
      <c r="BB2436" s="29">
        <f t="shared" si="1992"/>
        <v>6.2724416336544078</v>
      </c>
      <c r="BC2436" s="29">
        <f t="shared" si="1993"/>
        <v>12.281410243519879</v>
      </c>
      <c r="BD2436" s="29">
        <f t="shared" si="1994"/>
        <v>76.852706670152159</v>
      </c>
      <c r="BE2436" s="29">
        <f t="shared" si="1994"/>
        <v>21.123866355647628</v>
      </c>
      <c r="BF2436" s="29">
        <f t="shared" si="1994"/>
        <v>56.586825594723422</v>
      </c>
      <c r="BG2436" s="29">
        <f t="shared" si="1977"/>
        <v>75.269299603852886</v>
      </c>
      <c r="BH2436" s="29">
        <f t="shared" si="1977"/>
        <v>159.65833316575842</v>
      </c>
      <c r="BI2436" s="29">
        <f t="shared" si="2016"/>
        <v>0.87526074469693138</v>
      </c>
      <c r="BJ2436" s="28">
        <f t="shared" si="1999"/>
        <v>0.93555371021493539</v>
      </c>
      <c r="BK2436" s="28">
        <f t="shared" si="2000"/>
        <v>46.506151940959313</v>
      </c>
      <c r="BL2436" s="28">
        <f t="shared" si="2001"/>
        <v>-13.014122617076183</v>
      </c>
      <c r="BM2436" s="28">
        <f t="shared" si="2002"/>
        <v>-103.96731223848299</v>
      </c>
      <c r="BN2436" s="28">
        <f t="shared" si="2003"/>
        <v>-230.21308937433849</v>
      </c>
      <c r="BO2436" s="28">
        <f t="shared" si="2004"/>
        <v>-683.29703140540562</v>
      </c>
      <c r="BP2436" s="28">
        <f t="shared" si="2005"/>
        <v>2.2573134932685496E-3</v>
      </c>
      <c r="BQ2436" s="28">
        <f t="shared" si="2017"/>
        <v>-2.2211635289385434</v>
      </c>
    </row>
    <row r="2437" spans="1:69" x14ac:dyDescent="0.2">
      <c r="A2437" s="1" t="s">
        <v>7524</v>
      </c>
      <c r="B2437" s="8" t="s">
        <v>6368</v>
      </c>
      <c r="C2437" t="s">
        <v>76</v>
      </c>
      <c r="D2437" s="38">
        <v>59</v>
      </c>
      <c r="E2437" s="52" t="s">
        <v>6369</v>
      </c>
      <c r="G2437" s="8" t="s">
        <v>50</v>
      </c>
      <c r="H2437" s="8"/>
      <c r="I2437" s="8" t="s">
        <v>50</v>
      </c>
      <c r="J2437" s="8"/>
      <c r="K2437" s="8" t="s">
        <v>50</v>
      </c>
      <c r="L2437" s="8"/>
      <c r="M2437" s="8" t="s">
        <v>50</v>
      </c>
      <c r="N2437" s="8"/>
      <c r="O2437" s="8" t="s">
        <v>50</v>
      </c>
      <c r="P2437" s="8"/>
      <c r="Q2437" s="36">
        <f t="shared" si="2018"/>
        <v>0</v>
      </c>
      <c r="R2437" s="36">
        <f t="shared" si="2006"/>
        <v>0</v>
      </c>
      <c r="S2437" s="36">
        <f t="shared" si="2007"/>
        <v>0</v>
      </c>
      <c r="T2437" s="36">
        <f t="shared" si="2008"/>
        <v>0</v>
      </c>
      <c r="U2437" s="36">
        <f t="shared" si="2009"/>
        <v>0</v>
      </c>
      <c r="V2437" s="36">
        <f t="shared" si="2010"/>
        <v>0</v>
      </c>
      <c r="W2437" s="45">
        <f t="shared" si="2011"/>
        <v>0</v>
      </c>
      <c r="X2437" s="50">
        <f t="shared" si="2012"/>
        <v>0</v>
      </c>
      <c r="Y2437" s="46">
        <f t="shared" si="1978"/>
        <v>25</v>
      </c>
      <c r="Z2437" s="46">
        <f t="shared" si="1979"/>
        <v>16</v>
      </c>
      <c r="AA2437" s="46">
        <f t="shared" si="1980"/>
        <v>9</v>
      </c>
      <c r="AB2437" s="46">
        <f t="shared" si="1981"/>
        <v>4</v>
      </c>
      <c r="AC2437" s="46">
        <f t="shared" si="1982"/>
        <v>1</v>
      </c>
      <c r="AD2437" s="46">
        <f t="shared" si="1983"/>
        <v>0</v>
      </c>
      <c r="AE2437" s="46">
        <f t="shared" si="1984"/>
        <v>0</v>
      </c>
      <c r="AF2437" s="46">
        <f t="shared" si="1985"/>
        <v>0</v>
      </c>
      <c r="AG2437" s="46">
        <f t="shared" si="1986"/>
        <v>0</v>
      </c>
      <c r="AH2437" s="46">
        <f t="shared" si="1987"/>
        <v>0</v>
      </c>
      <c r="AI2437" s="46">
        <f t="shared" si="2013"/>
        <v>0</v>
      </c>
      <c r="AJ2437" s="47">
        <f t="shared" si="1969"/>
        <v>0</v>
      </c>
      <c r="AK2437" s="47" t="e">
        <f t="shared" si="1970"/>
        <v>#DIV/0!</v>
      </c>
      <c r="AL2437" s="47" t="e">
        <f t="shared" si="1971"/>
        <v>#DIV/0!</v>
      </c>
      <c r="AM2437" s="47" t="e">
        <f t="shared" si="1972"/>
        <v>#DIV/0!</v>
      </c>
      <c r="AN2437" s="47" t="e">
        <f t="shared" si="1973"/>
        <v>#DIV/0!</v>
      </c>
      <c r="AO2437" s="47" t="e">
        <f t="shared" si="1974"/>
        <v>#DIV/0!</v>
      </c>
      <c r="AP2437" s="47">
        <f t="shared" si="1975"/>
        <v>0</v>
      </c>
      <c r="AQ2437" s="47">
        <f t="shared" si="2014"/>
        <v>0</v>
      </c>
      <c r="AR2437" s="1">
        <f t="shared" si="1976"/>
        <v>0</v>
      </c>
      <c r="AS2437" s="1">
        <f t="shared" si="1995"/>
        <v>0</v>
      </c>
      <c r="AT2437" s="1">
        <f t="shared" si="1996"/>
        <v>0</v>
      </c>
      <c r="AU2437" s="1">
        <f t="shared" si="1997"/>
        <v>0</v>
      </c>
      <c r="AV2437" s="1">
        <f t="shared" si="1998"/>
        <v>0</v>
      </c>
      <c r="AW2437" s="27">
        <f t="shared" si="1988"/>
        <v>0</v>
      </c>
      <c r="AX2437" s="41">
        <f t="shared" si="2015"/>
        <v>0</v>
      </c>
      <c r="AY2437" s="29">
        <f t="shared" si="1989"/>
        <v>25</v>
      </c>
      <c r="AZ2437" s="29">
        <f t="shared" si="1990"/>
        <v>16</v>
      </c>
      <c r="BA2437" s="29">
        <f t="shared" si="1991"/>
        <v>9</v>
      </c>
      <c r="BB2437" s="29">
        <f t="shared" si="1992"/>
        <v>4</v>
      </c>
      <c r="BC2437" s="29">
        <f t="shared" si="1993"/>
        <v>1</v>
      </c>
      <c r="BD2437" s="29">
        <f t="shared" si="1994"/>
        <v>0</v>
      </c>
      <c r="BE2437" s="29">
        <f t="shared" si="1994"/>
        <v>0</v>
      </c>
      <c r="BF2437" s="29">
        <f t="shared" si="1994"/>
        <v>0</v>
      </c>
      <c r="BG2437" s="29">
        <f t="shared" si="1977"/>
        <v>0</v>
      </c>
      <c r="BH2437" s="29">
        <f t="shared" si="1977"/>
        <v>0</v>
      </c>
      <c r="BI2437" s="29">
        <f t="shared" si="2016"/>
        <v>0</v>
      </c>
      <c r="BJ2437" s="28">
        <f t="shared" si="1999"/>
        <v>0</v>
      </c>
      <c r="BK2437" s="28" t="e">
        <f t="shared" si="2000"/>
        <v>#DIV/0!</v>
      </c>
      <c r="BL2437" s="28" t="e">
        <f t="shared" si="2001"/>
        <v>#DIV/0!</v>
      </c>
      <c r="BM2437" s="28" t="e">
        <f t="shared" si="2002"/>
        <v>#DIV/0!</v>
      </c>
      <c r="BN2437" s="28" t="e">
        <f t="shared" si="2003"/>
        <v>#DIV/0!</v>
      </c>
      <c r="BO2437" s="28" t="e">
        <f t="shared" si="2004"/>
        <v>#DIV/0!</v>
      </c>
      <c r="BP2437" s="28">
        <f t="shared" si="2005"/>
        <v>0</v>
      </c>
      <c r="BQ2437" s="28">
        <f t="shared" si="2017"/>
        <v>0</v>
      </c>
    </row>
    <row r="2438" spans="1:69" x14ac:dyDescent="0.2">
      <c r="A2438" s="1" t="s">
        <v>7524</v>
      </c>
      <c r="B2438" s="8" t="s">
        <v>6371</v>
      </c>
      <c r="C2438" t="s">
        <v>30</v>
      </c>
      <c r="D2438" s="38">
        <v>16</v>
      </c>
      <c r="E2438" s="52" t="s">
        <v>6372</v>
      </c>
      <c r="G2438" s="8">
        <v>12</v>
      </c>
      <c r="H2438" s="8">
        <v>4</v>
      </c>
      <c r="I2438" s="8">
        <v>1</v>
      </c>
      <c r="J2438" s="8">
        <v>1</v>
      </c>
      <c r="K2438" s="8">
        <v>1</v>
      </c>
      <c r="L2438" s="8">
        <v>1</v>
      </c>
      <c r="M2438" s="8">
        <v>1</v>
      </c>
      <c r="N2438" s="8">
        <v>1</v>
      </c>
      <c r="O2438" s="8">
        <v>1</v>
      </c>
      <c r="P2438" s="8">
        <v>1</v>
      </c>
      <c r="Q2438" s="36">
        <f t="shared" si="2018"/>
        <v>8</v>
      </c>
      <c r="R2438" s="36">
        <f t="shared" si="2006"/>
        <v>0</v>
      </c>
      <c r="S2438" s="36">
        <f t="shared" si="2007"/>
        <v>0</v>
      </c>
      <c r="T2438" s="36">
        <f t="shared" si="2008"/>
        <v>0</v>
      </c>
      <c r="U2438" s="36">
        <f t="shared" si="2009"/>
        <v>0</v>
      </c>
      <c r="V2438" s="36">
        <f t="shared" si="2010"/>
        <v>40</v>
      </c>
      <c r="W2438" s="45">
        <f t="shared" si="2011"/>
        <v>8</v>
      </c>
      <c r="X2438" s="50">
        <f t="shared" si="2012"/>
        <v>5</v>
      </c>
      <c r="Y2438" s="46">
        <f t="shared" si="1978"/>
        <v>0</v>
      </c>
      <c r="Z2438" s="46">
        <f t="shared" si="1979"/>
        <v>1</v>
      </c>
      <c r="AA2438" s="46">
        <f t="shared" si="1980"/>
        <v>4</v>
      </c>
      <c r="AB2438" s="46">
        <f t="shared" si="1981"/>
        <v>9</v>
      </c>
      <c r="AC2438" s="46">
        <f t="shared" si="1982"/>
        <v>16</v>
      </c>
      <c r="AD2438" s="46">
        <f t="shared" si="1983"/>
        <v>0</v>
      </c>
      <c r="AE2438" s="46">
        <f t="shared" si="1984"/>
        <v>0</v>
      </c>
      <c r="AF2438" s="46">
        <f t="shared" si="1985"/>
        <v>0</v>
      </c>
      <c r="AG2438" s="46">
        <f t="shared" si="1986"/>
        <v>0</v>
      </c>
      <c r="AH2438" s="46">
        <f t="shared" si="1987"/>
        <v>0</v>
      </c>
      <c r="AI2438" s="46">
        <f t="shared" si="2013"/>
        <v>0</v>
      </c>
      <c r="AJ2438" s="47">
        <f t="shared" si="1969"/>
        <v>0</v>
      </c>
      <c r="AK2438" s="47" t="e">
        <f t="shared" si="1970"/>
        <v>#DIV/0!</v>
      </c>
      <c r="AL2438" s="47" t="e">
        <f t="shared" si="1971"/>
        <v>#DIV/0!</v>
      </c>
      <c r="AM2438" s="47" t="e">
        <f t="shared" si="1972"/>
        <v>#DIV/0!</v>
      </c>
      <c r="AN2438" s="47" t="e">
        <f t="shared" si="1973"/>
        <v>#DIV/0!</v>
      </c>
      <c r="AO2438" s="47" t="e">
        <f t="shared" si="1974"/>
        <v>#DIV/0!</v>
      </c>
      <c r="AP2438" s="47">
        <f t="shared" si="1975"/>
        <v>0.19047619047619047</v>
      </c>
      <c r="AQ2438" s="47">
        <f t="shared" si="2014"/>
        <v>0</v>
      </c>
      <c r="AR2438" s="1">
        <f t="shared" si="1976"/>
        <v>4</v>
      </c>
      <c r="AS2438" s="1">
        <f t="shared" si="1995"/>
        <v>1</v>
      </c>
      <c r="AT2438" s="1">
        <f t="shared" si="1996"/>
        <v>1</v>
      </c>
      <c r="AU2438" s="1">
        <f t="shared" si="1997"/>
        <v>1</v>
      </c>
      <c r="AV2438" s="1">
        <f t="shared" si="1998"/>
        <v>1</v>
      </c>
      <c r="AW2438" s="27">
        <f t="shared" si="1988"/>
        <v>8</v>
      </c>
      <c r="AX2438" s="41">
        <f t="shared" si="2015"/>
        <v>3.75</v>
      </c>
      <c r="AY2438" s="29">
        <f t="shared" si="1989"/>
        <v>1.5625</v>
      </c>
      <c r="AZ2438" s="29">
        <f t="shared" si="1990"/>
        <v>6.25E-2</v>
      </c>
      <c r="BA2438" s="29">
        <f t="shared" si="1991"/>
        <v>0.5625</v>
      </c>
      <c r="BB2438" s="29">
        <f t="shared" si="1992"/>
        <v>3.0625</v>
      </c>
      <c r="BC2438" s="29">
        <f t="shared" si="1993"/>
        <v>7.5625</v>
      </c>
      <c r="BD2438" s="29">
        <f t="shared" si="1994"/>
        <v>6.25</v>
      </c>
      <c r="BE2438" s="29">
        <f t="shared" si="1994"/>
        <v>6.25E-2</v>
      </c>
      <c r="BF2438" s="29">
        <f t="shared" si="1994"/>
        <v>0.5625</v>
      </c>
      <c r="BG2438" s="29">
        <f t="shared" si="1977"/>
        <v>3.0625</v>
      </c>
      <c r="BH2438" s="29">
        <f t="shared" si="1977"/>
        <v>7.5625</v>
      </c>
      <c r="BI2438" s="29">
        <f t="shared" si="2016"/>
        <v>2.5</v>
      </c>
      <c r="BJ2438" s="28">
        <f t="shared" si="1999"/>
        <v>1.5811388300841898</v>
      </c>
      <c r="BK2438" s="28">
        <f t="shared" si="2000"/>
        <v>1.9764235376052366</v>
      </c>
      <c r="BL2438" s="28">
        <f t="shared" si="2001"/>
        <v>3.9528470752104748E-3</v>
      </c>
      <c r="BM2438" s="28">
        <f t="shared" si="2002"/>
        <v>-0.10672687103068279</v>
      </c>
      <c r="BN2438" s="28">
        <f t="shared" si="2003"/>
        <v>-1.3558265467971928</v>
      </c>
      <c r="BO2438" s="28">
        <f t="shared" si="2004"/>
        <v>-5.2612394571051402</v>
      </c>
      <c r="BP2438" s="28">
        <f t="shared" si="2005"/>
        <v>0.19047619047619047</v>
      </c>
      <c r="BQ2438" s="28">
        <f t="shared" si="2017"/>
        <v>-0.90350790290525118</v>
      </c>
    </row>
    <row r="2439" spans="1:69" x14ac:dyDescent="0.2">
      <c r="A2439" s="1" t="s">
        <v>7524</v>
      </c>
      <c r="B2439" s="8" t="s">
        <v>6374</v>
      </c>
      <c r="C2439" t="s">
        <v>49</v>
      </c>
      <c r="D2439" s="38">
        <v>251</v>
      </c>
      <c r="E2439" s="52" t="s">
        <v>6375</v>
      </c>
      <c r="G2439" s="8">
        <v>194</v>
      </c>
      <c r="H2439" s="8">
        <v>35</v>
      </c>
      <c r="I2439" s="8">
        <v>34</v>
      </c>
      <c r="J2439" s="8">
        <v>8</v>
      </c>
      <c r="K2439" s="8">
        <v>16</v>
      </c>
      <c r="L2439" s="8">
        <v>4</v>
      </c>
      <c r="M2439" s="8">
        <v>3</v>
      </c>
      <c r="N2439" s="8">
        <v>2</v>
      </c>
      <c r="O2439" s="8">
        <v>6</v>
      </c>
      <c r="P2439" s="8">
        <v>4</v>
      </c>
      <c r="Q2439" s="36">
        <f t="shared" si="2018"/>
        <v>159</v>
      </c>
      <c r="R2439" s="36">
        <f t="shared" si="2006"/>
        <v>26</v>
      </c>
      <c r="S2439" s="36">
        <f t="shared" si="2007"/>
        <v>12</v>
      </c>
      <c r="T2439" s="36">
        <f t="shared" si="2008"/>
        <v>1</v>
      </c>
      <c r="U2439" s="36">
        <f t="shared" si="2009"/>
        <v>2</v>
      </c>
      <c r="V2439" s="36">
        <f t="shared" si="2010"/>
        <v>939</v>
      </c>
      <c r="W2439" s="45">
        <f t="shared" si="2011"/>
        <v>200</v>
      </c>
      <c r="X2439" s="50">
        <f t="shared" si="2012"/>
        <v>4.6950000000000003</v>
      </c>
      <c r="Y2439" s="46">
        <f t="shared" si="1978"/>
        <v>9.302499999999983E-2</v>
      </c>
      <c r="Z2439" s="46">
        <f t="shared" si="1979"/>
        <v>0.48302500000000037</v>
      </c>
      <c r="AA2439" s="46">
        <f t="shared" si="1980"/>
        <v>2.8730250000000011</v>
      </c>
      <c r="AB2439" s="46">
        <f t="shared" si="1981"/>
        <v>7.2630250000000016</v>
      </c>
      <c r="AC2439" s="46">
        <f t="shared" si="1982"/>
        <v>13.653025000000001</v>
      </c>
      <c r="AD2439" s="46">
        <f t="shared" si="1983"/>
        <v>14.790974999999973</v>
      </c>
      <c r="AE2439" s="46">
        <f t="shared" si="1984"/>
        <v>12.558650000000009</v>
      </c>
      <c r="AF2439" s="46">
        <f t="shared" si="1985"/>
        <v>34.476300000000009</v>
      </c>
      <c r="AG2439" s="46">
        <f t="shared" si="1986"/>
        <v>7.2630250000000016</v>
      </c>
      <c r="AH2439" s="46">
        <f t="shared" si="1987"/>
        <v>27.306050000000003</v>
      </c>
      <c r="AI2439" s="46">
        <f t="shared" si="2013"/>
        <v>0.48439698492462308</v>
      </c>
      <c r="AJ2439" s="47">
        <f t="shared" si="1969"/>
        <v>0.69598633961064427</v>
      </c>
      <c r="AK2439" s="47">
        <f t="shared" si="1970"/>
        <v>13.381182548631218</v>
      </c>
      <c r="AL2439" s="47">
        <f t="shared" si="1971"/>
        <v>-25.889616352281241</v>
      </c>
      <c r="AM2439" s="47">
        <f t="shared" si="1972"/>
        <v>-173.3357750776928</v>
      </c>
      <c r="AN2439" s="47">
        <f t="shared" si="1973"/>
        <v>-58.059616340554712</v>
      </c>
      <c r="AO2439" s="47">
        <f t="shared" si="1974"/>
        <v>-299.2755082090647</v>
      </c>
      <c r="AP2439" s="47">
        <f t="shared" si="1975"/>
        <v>5.0758844728693974E-3</v>
      </c>
      <c r="AQ2439" s="47">
        <f t="shared" si="2014"/>
        <v>-2.7571155445457705</v>
      </c>
      <c r="AR2439" s="1">
        <f t="shared" si="1976"/>
        <v>35</v>
      </c>
      <c r="AS2439" s="1">
        <f t="shared" si="1995"/>
        <v>8</v>
      </c>
      <c r="AT2439" s="1">
        <f t="shared" si="1996"/>
        <v>4</v>
      </c>
      <c r="AU2439" s="1">
        <f t="shared" si="1997"/>
        <v>2</v>
      </c>
      <c r="AV2439" s="1">
        <f t="shared" si="1998"/>
        <v>4</v>
      </c>
      <c r="AW2439" s="27">
        <f t="shared" si="1988"/>
        <v>53</v>
      </c>
      <c r="AX2439" s="41">
        <f t="shared" si="2015"/>
        <v>4.283018867924528</v>
      </c>
      <c r="AY2439" s="29">
        <f t="shared" si="1989"/>
        <v>0.51406194375222536</v>
      </c>
      <c r="AZ2439" s="29">
        <f t="shared" si="1990"/>
        <v>8.0099679601281434E-2</v>
      </c>
      <c r="BA2439" s="29">
        <f t="shared" si="1991"/>
        <v>1.6461374154503374</v>
      </c>
      <c r="BB2439" s="29">
        <f t="shared" si="1992"/>
        <v>5.2121751512993937</v>
      </c>
      <c r="BC2439" s="29">
        <f t="shared" si="1993"/>
        <v>10.778212887148449</v>
      </c>
      <c r="BD2439" s="29">
        <f t="shared" si="1994"/>
        <v>17.992168031327889</v>
      </c>
      <c r="BE2439" s="29">
        <f t="shared" si="1994"/>
        <v>0.64079743681025148</v>
      </c>
      <c r="BF2439" s="29">
        <f t="shared" si="1994"/>
        <v>6.5845496618013497</v>
      </c>
      <c r="BG2439" s="29">
        <f t="shared" si="1977"/>
        <v>10.424350302598787</v>
      </c>
      <c r="BH2439" s="29">
        <f t="shared" si="1977"/>
        <v>43.112851548593795</v>
      </c>
      <c r="BI2439" s="29">
        <f t="shared" si="2016"/>
        <v>1.5145137880986939</v>
      </c>
      <c r="BJ2439" s="28">
        <f t="shared" si="1999"/>
        <v>1.2306558365760485</v>
      </c>
      <c r="BK2439" s="28">
        <f t="shared" si="2000"/>
        <v>6.9211996660967863</v>
      </c>
      <c r="BL2439" s="28">
        <f t="shared" si="2001"/>
        <v>-9.7303017403938735E-2</v>
      </c>
      <c r="BM2439" s="28">
        <f t="shared" si="2002"/>
        <v>-4.5326196101267175</v>
      </c>
      <c r="BN2439" s="28">
        <f t="shared" si="2003"/>
        <v>-12.768757838158487</v>
      </c>
      <c r="BO2439" s="28">
        <f t="shared" si="2004"/>
        <v>-75.939945326869392</v>
      </c>
      <c r="BP2439" s="28">
        <f t="shared" si="2005"/>
        <v>1.9984917043740572E-2</v>
      </c>
      <c r="BQ2439" s="28">
        <f t="shared" si="2017"/>
        <v>-1.7270450922709171</v>
      </c>
    </row>
    <row r="2440" spans="1:69" x14ac:dyDescent="0.2">
      <c r="A2440" s="1" t="s">
        <v>7524</v>
      </c>
      <c r="B2440" s="8" t="s">
        <v>6377</v>
      </c>
      <c r="C2440" t="s">
        <v>30</v>
      </c>
      <c r="D2440" s="38">
        <v>147</v>
      </c>
      <c r="E2440" s="52" t="s">
        <v>1566</v>
      </c>
      <c r="G2440" s="8">
        <v>87</v>
      </c>
      <c r="H2440" s="8">
        <v>30</v>
      </c>
      <c r="I2440" s="8">
        <v>35</v>
      </c>
      <c r="J2440" s="8">
        <v>16</v>
      </c>
      <c r="K2440" s="8">
        <v>14</v>
      </c>
      <c r="L2440" s="8">
        <v>3</v>
      </c>
      <c r="M2440" s="8">
        <v>5</v>
      </c>
      <c r="N2440" s="8">
        <v>2</v>
      </c>
      <c r="O2440" s="8">
        <v>6</v>
      </c>
      <c r="P2440" s="8">
        <v>3</v>
      </c>
      <c r="Q2440" s="36">
        <f t="shared" si="2018"/>
        <v>57</v>
      </c>
      <c r="R2440" s="36">
        <f t="shared" si="2006"/>
        <v>19</v>
      </c>
      <c r="S2440" s="36">
        <f t="shared" si="2007"/>
        <v>11</v>
      </c>
      <c r="T2440" s="36">
        <f t="shared" si="2008"/>
        <v>3</v>
      </c>
      <c r="U2440" s="36">
        <f t="shared" si="2009"/>
        <v>3</v>
      </c>
      <c r="V2440" s="36">
        <f t="shared" si="2010"/>
        <v>403</v>
      </c>
      <c r="W2440" s="45">
        <f t="shared" si="2011"/>
        <v>93</v>
      </c>
      <c r="X2440" s="50">
        <f t="shared" si="2012"/>
        <v>4.333333333333333</v>
      </c>
      <c r="Y2440" s="46">
        <f t="shared" si="1978"/>
        <v>0.44444444444444486</v>
      </c>
      <c r="Z2440" s="46">
        <f t="shared" si="1979"/>
        <v>0.11111111111111091</v>
      </c>
      <c r="AA2440" s="46">
        <f t="shared" si="1980"/>
        <v>1.777777777777777</v>
      </c>
      <c r="AB2440" s="46">
        <f t="shared" si="1981"/>
        <v>5.4444444444444429</v>
      </c>
      <c r="AC2440" s="46">
        <f t="shared" si="1982"/>
        <v>11.111111111111109</v>
      </c>
      <c r="AD2440" s="46">
        <f t="shared" si="1983"/>
        <v>25.333333333333357</v>
      </c>
      <c r="AE2440" s="46">
        <f t="shared" si="1984"/>
        <v>2.1111111111111072</v>
      </c>
      <c r="AF2440" s="46">
        <f t="shared" si="1985"/>
        <v>19.555555555555546</v>
      </c>
      <c r="AG2440" s="46">
        <f t="shared" si="1986"/>
        <v>16.333333333333329</v>
      </c>
      <c r="AH2440" s="46">
        <f t="shared" si="1987"/>
        <v>33.333333333333329</v>
      </c>
      <c r="AI2440" s="46">
        <f t="shared" si="2013"/>
        <v>1.0507246376811594</v>
      </c>
      <c r="AJ2440" s="47">
        <f t="shared" si="1969"/>
        <v>1.0250486025946084</v>
      </c>
      <c r="AK2440" s="47">
        <f t="shared" si="1970"/>
        <v>15.680781552899386</v>
      </c>
      <c r="AL2440" s="47">
        <f t="shared" si="1971"/>
        <v>-0.6533658980374718</v>
      </c>
      <c r="AM2440" s="47">
        <f t="shared" si="1972"/>
        <v>-24.208925906230586</v>
      </c>
      <c r="AN2440" s="47">
        <f t="shared" si="1973"/>
        <v>-35.384921530555793</v>
      </c>
      <c r="AO2440" s="47">
        <f t="shared" si="1974"/>
        <v>-103.1630365322326</v>
      </c>
      <c r="AP2440" s="47">
        <f t="shared" si="1975"/>
        <v>1.1108456760630674E-2</v>
      </c>
      <c r="AQ2440" s="47">
        <f t="shared" si="2014"/>
        <v>-1.641046411038773</v>
      </c>
      <c r="AR2440" s="1">
        <f t="shared" si="1976"/>
        <v>30</v>
      </c>
      <c r="AS2440" s="1">
        <f t="shared" si="1995"/>
        <v>16</v>
      </c>
      <c r="AT2440" s="1">
        <f t="shared" si="1996"/>
        <v>3</v>
      </c>
      <c r="AU2440" s="1">
        <f t="shared" si="1997"/>
        <v>2</v>
      </c>
      <c r="AV2440" s="1">
        <f t="shared" si="1998"/>
        <v>3</v>
      </c>
      <c r="AW2440" s="27">
        <f t="shared" si="1988"/>
        <v>54</v>
      </c>
      <c r="AX2440" s="41">
        <f t="shared" si="2015"/>
        <v>4.2592592592592595</v>
      </c>
      <c r="AY2440" s="29">
        <f t="shared" si="1989"/>
        <v>0.54869684499314086</v>
      </c>
      <c r="AZ2440" s="29">
        <f t="shared" si="1990"/>
        <v>6.7215363511659951E-2</v>
      </c>
      <c r="BA2440" s="29">
        <f t="shared" si="1991"/>
        <v>1.585733882030179</v>
      </c>
      <c r="BB2440" s="29">
        <f t="shared" si="1992"/>
        <v>5.104252400548698</v>
      </c>
      <c r="BC2440" s="29">
        <f t="shared" si="1993"/>
        <v>10.622770919067218</v>
      </c>
      <c r="BD2440" s="29">
        <f t="shared" si="1994"/>
        <v>16.460905349794224</v>
      </c>
      <c r="BE2440" s="29">
        <f t="shared" si="1994"/>
        <v>1.0754458161865592</v>
      </c>
      <c r="BF2440" s="29">
        <f t="shared" si="1994"/>
        <v>4.7572016460905369</v>
      </c>
      <c r="BG2440" s="29">
        <f t="shared" si="1977"/>
        <v>10.208504801097396</v>
      </c>
      <c r="BH2440" s="29">
        <f t="shared" si="1977"/>
        <v>31.868312757201654</v>
      </c>
      <c r="BI2440" s="29">
        <f t="shared" si="2016"/>
        <v>1.2145352900069881</v>
      </c>
      <c r="BJ2440" s="28">
        <f t="shared" si="1999"/>
        <v>1.102059567358765</v>
      </c>
      <c r="BK2440" s="28">
        <f t="shared" si="2000"/>
        <v>9.1097139836134016</v>
      </c>
      <c r="BL2440" s="28">
        <f t="shared" si="2001"/>
        <v>-0.20830879309196068</v>
      </c>
      <c r="BM2440" s="28">
        <f t="shared" si="2002"/>
        <v>-4.4756024801492735</v>
      </c>
      <c r="BN2440" s="28">
        <f t="shared" si="2003"/>
        <v>-17.231099914287977</v>
      </c>
      <c r="BO2440" s="28">
        <f t="shared" si="2004"/>
        <v>-77.600187598012525</v>
      </c>
      <c r="BP2440" s="28">
        <f t="shared" si="2005"/>
        <v>1.9593613933236574E-2</v>
      </c>
      <c r="BQ2440" s="28">
        <f t="shared" si="2017"/>
        <v>-1.7713701666560704</v>
      </c>
    </row>
    <row r="2441" spans="1:69" x14ac:dyDescent="0.2">
      <c r="A2441" s="1" t="s">
        <v>7524</v>
      </c>
      <c r="B2441" s="8" t="s">
        <v>6379</v>
      </c>
      <c r="C2441" t="s">
        <v>100</v>
      </c>
      <c r="D2441" s="38">
        <v>71</v>
      </c>
      <c r="E2441" s="52" t="s">
        <v>6380</v>
      </c>
      <c r="G2441" s="8">
        <v>42</v>
      </c>
      <c r="H2441" s="8">
        <v>12</v>
      </c>
      <c r="I2441" s="8">
        <v>8</v>
      </c>
      <c r="J2441" s="8">
        <v>3</v>
      </c>
      <c r="K2441" s="8">
        <v>11</v>
      </c>
      <c r="L2441" s="8">
        <v>3</v>
      </c>
      <c r="M2441" s="8">
        <v>5</v>
      </c>
      <c r="N2441" s="8">
        <v>4</v>
      </c>
      <c r="O2441" s="8">
        <v>5</v>
      </c>
      <c r="P2441" s="8">
        <v>1</v>
      </c>
      <c r="Q2441" s="36">
        <f t="shared" si="2018"/>
        <v>30</v>
      </c>
      <c r="R2441" s="36">
        <f t="shared" si="2006"/>
        <v>5</v>
      </c>
      <c r="S2441" s="36">
        <f t="shared" si="2007"/>
        <v>8</v>
      </c>
      <c r="T2441" s="36">
        <f t="shared" si="2008"/>
        <v>1</v>
      </c>
      <c r="U2441" s="36">
        <f t="shared" si="2009"/>
        <v>4</v>
      </c>
      <c r="V2441" s="36">
        <f t="shared" si="2010"/>
        <v>200</v>
      </c>
      <c r="W2441" s="45">
        <f t="shared" si="2011"/>
        <v>48</v>
      </c>
      <c r="X2441" s="50">
        <f t="shared" si="2012"/>
        <v>4.166666666666667</v>
      </c>
      <c r="Y2441" s="46">
        <f t="shared" si="1978"/>
        <v>0.69444444444444398</v>
      </c>
      <c r="Z2441" s="46">
        <f t="shared" si="1979"/>
        <v>2.7777777777777877E-2</v>
      </c>
      <c r="AA2441" s="46">
        <f t="shared" si="1980"/>
        <v>1.3611111111111118</v>
      </c>
      <c r="AB2441" s="46">
        <f t="shared" si="1981"/>
        <v>4.6944444444444455</v>
      </c>
      <c r="AC2441" s="46">
        <f t="shared" si="1982"/>
        <v>10.02777777777778</v>
      </c>
      <c r="AD2441" s="46">
        <f t="shared" si="1983"/>
        <v>20.833333333333318</v>
      </c>
      <c r="AE2441" s="46">
        <f t="shared" si="1984"/>
        <v>0.13888888888888939</v>
      </c>
      <c r="AF2441" s="46">
        <f t="shared" si="1985"/>
        <v>10.888888888888895</v>
      </c>
      <c r="AG2441" s="46">
        <f t="shared" si="1986"/>
        <v>4.6944444444444455</v>
      </c>
      <c r="AH2441" s="46">
        <f t="shared" si="1987"/>
        <v>40.111111111111121</v>
      </c>
      <c r="AI2441" s="46">
        <f t="shared" si="2013"/>
        <v>1.6312056737588649</v>
      </c>
      <c r="AJ2441" s="47">
        <f t="shared" si="1969"/>
        <v>1.2771866244832291</v>
      </c>
      <c r="AK2441" s="47">
        <f t="shared" si="1970"/>
        <v>8.3332503942682301</v>
      </c>
      <c r="AL2441" s="47">
        <f t="shared" si="1971"/>
        <v>-1.1111000525691042E-2</v>
      </c>
      <c r="AM2441" s="47">
        <f t="shared" si="1972"/>
        <v>-6.0977170884992162</v>
      </c>
      <c r="AN2441" s="47">
        <f t="shared" si="1973"/>
        <v>-4.8821736309886195</v>
      </c>
      <c r="AO2441" s="47">
        <f t="shared" si="1974"/>
        <v>-60.968282084571598</v>
      </c>
      <c r="AP2441" s="47">
        <f t="shared" si="1975"/>
        <v>2.2201665124884366E-2</v>
      </c>
      <c r="AQ2441" s="47">
        <f t="shared" si="2014"/>
        <v>-1.4126038870005599</v>
      </c>
      <c r="AR2441" s="1">
        <f t="shared" si="1976"/>
        <v>12</v>
      </c>
      <c r="AS2441" s="1">
        <f t="shared" si="1995"/>
        <v>3</v>
      </c>
      <c r="AT2441" s="1">
        <f t="shared" si="1996"/>
        <v>3</v>
      </c>
      <c r="AU2441" s="1">
        <f t="shared" si="1997"/>
        <v>4</v>
      </c>
      <c r="AV2441" s="1">
        <f t="shared" si="1998"/>
        <v>1</v>
      </c>
      <c r="AW2441" s="27">
        <f t="shared" si="1988"/>
        <v>23</v>
      </c>
      <c r="AX2441" s="41">
        <f t="shared" si="2015"/>
        <v>3.9130434782608696</v>
      </c>
      <c r="AY2441" s="29">
        <f t="shared" si="1989"/>
        <v>1.1814744801512287</v>
      </c>
      <c r="AZ2441" s="29">
        <f t="shared" si="1990"/>
        <v>7.5614366729678537E-3</v>
      </c>
      <c r="BA2441" s="29">
        <f t="shared" si="1991"/>
        <v>0.83364839319470707</v>
      </c>
      <c r="BB2441" s="29">
        <f t="shared" si="1992"/>
        <v>3.6597353497164464</v>
      </c>
      <c r="BC2441" s="29">
        <f t="shared" si="1993"/>
        <v>8.4858223062381857</v>
      </c>
      <c r="BD2441" s="29">
        <f t="shared" si="1994"/>
        <v>14.177693761814744</v>
      </c>
      <c r="BE2441" s="29">
        <f t="shared" si="1994"/>
        <v>2.2684310018903562E-2</v>
      </c>
      <c r="BF2441" s="29">
        <f t="shared" si="1994"/>
        <v>2.5009451795841211</v>
      </c>
      <c r="BG2441" s="29">
        <f t="shared" si="1977"/>
        <v>14.638941398865786</v>
      </c>
      <c r="BH2441" s="29">
        <f t="shared" si="1977"/>
        <v>8.4858223062381857</v>
      </c>
      <c r="BI2441" s="29">
        <f t="shared" si="2016"/>
        <v>1.8102766798418974</v>
      </c>
      <c r="BJ2441" s="28">
        <f t="shared" si="1999"/>
        <v>1.3454652280315154</v>
      </c>
      <c r="BK2441" s="28">
        <f t="shared" si="2000"/>
        <v>6.3270363383456569</v>
      </c>
      <c r="BL2441" s="28">
        <f t="shared" si="2001"/>
        <v>8.098606513082425E-4</v>
      </c>
      <c r="BM2441" s="28">
        <f t="shared" si="2002"/>
        <v>-0.93751493647070672</v>
      </c>
      <c r="BN2441" s="28">
        <f t="shared" si="2003"/>
        <v>-11.497861620173582</v>
      </c>
      <c r="BO2441" s="28">
        <f t="shared" si="2004"/>
        <v>-10.149004961225893</v>
      </c>
      <c r="BP2441" s="28">
        <f t="shared" si="2005"/>
        <v>4.9783549783549784E-2</v>
      </c>
      <c r="BQ2441" s="28">
        <f t="shared" si="2017"/>
        <v>-0.80930803535516027</v>
      </c>
    </row>
    <row r="2442" spans="1:69" x14ac:dyDescent="0.2">
      <c r="A2442" s="1" t="s">
        <v>7524</v>
      </c>
      <c r="B2442" s="8" t="s">
        <v>6382</v>
      </c>
      <c r="C2442" t="s">
        <v>42</v>
      </c>
      <c r="D2442" s="38">
        <v>89</v>
      </c>
      <c r="E2442" s="52" t="s">
        <v>6383</v>
      </c>
      <c r="G2442" s="8">
        <v>49</v>
      </c>
      <c r="H2442" s="8">
        <v>7</v>
      </c>
      <c r="I2442" s="8">
        <v>17</v>
      </c>
      <c r="J2442" s="8">
        <v>1</v>
      </c>
      <c r="K2442" s="8">
        <v>4</v>
      </c>
      <c r="L2442" s="8">
        <v>0</v>
      </c>
      <c r="M2442" s="8">
        <v>4</v>
      </c>
      <c r="N2442" s="8">
        <v>2</v>
      </c>
      <c r="O2442" s="8">
        <v>13</v>
      </c>
      <c r="P2442" s="8">
        <v>7</v>
      </c>
      <c r="Q2442" s="36">
        <f t="shared" si="2018"/>
        <v>42</v>
      </c>
      <c r="R2442" s="36">
        <f t="shared" si="2006"/>
        <v>16</v>
      </c>
      <c r="S2442" s="36">
        <f t="shared" si="2007"/>
        <v>4</v>
      </c>
      <c r="T2442" s="36">
        <f t="shared" si="2008"/>
        <v>2</v>
      </c>
      <c r="U2442" s="36">
        <f t="shared" si="2009"/>
        <v>6</v>
      </c>
      <c r="V2442" s="36">
        <f t="shared" si="2010"/>
        <v>296</v>
      </c>
      <c r="W2442" s="45">
        <f t="shared" si="2011"/>
        <v>70</v>
      </c>
      <c r="X2442" s="50">
        <f t="shared" si="2012"/>
        <v>4.2285714285714286</v>
      </c>
      <c r="Y2442" s="46">
        <f t="shared" si="1978"/>
        <v>0.59510204081632645</v>
      </c>
      <c r="Z2442" s="46">
        <f t="shared" si="1979"/>
        <v>5.224489795918371E-2</v>
      </c>
      <c r="AA2442" s="46">
        <f t="shared" si="1980"/>
        <v>1.5093877551020409</v>
      </c>
      <c r="AB2442" s="46">
        <f t="shared" si="1981"/>
        <v>4.966530612244898</v>
      </c>
      <c r="AC2442" s="46">
        <f t="shared" si="1982"/>
        <v>10.423673469387756</v>
      </c>
      <c r="AD2442" s="46">
        <f t="shared" si="1983"/>
        <v>24.994285714285709</v>
      </c>
      <c r="AE2442" s="46">
        <f t="shared" si="1984"/>
        <v>0.83591836734693936</v>
      </c>
      <c r="AF2442" s="46">
        <f t="shared" si="1985"/>
        <v>6.0375510204081637</v>
      </c>
      <c r="AG2442" s="46">
        <f t="shared" si="1986"/>
        <v>9.933061224489796</v>
      </c>
      <c r="AH2442" s="46">
        <f t="shared" si="1987"/>
        <v>62.542040816326534</v>
      </c>
      <c r="AI2442" s="46">
        <f t="shared" si="2013"/>
        <v>1.512215320910973</v>
      </c>
      <c r="AJ2442" s="47">
        <f t="shared" si="1969"/>
        <v>1.2297216436702141</v>
      </c>
      <c r="AK2442" s="47">
        <f t="shared" si="1970"/>
        <v>10.368501603282079</v>
      </c>
      <c r="AL2442" s="47">
        <f t="shared" si="1971"/>
        <v>-0.10274610327752848</v>
      </c>
      <c r="AM2442" s="47">
        <f t="shared" si="1972"/>
        <v>-3.9887863443781497</v>
      </c>
      <c r="AN2442" s="47">
        <f t="shared" si="1973"/>
        <v>-11.903898633436928</v>
      </c>
      <c r="AO2442" s="47">
        <f t="shared" si="1974"/>
        <v>-108.58304017151063</v>
      </c>
      <c r="AP2442" s="47">
        <f t="shared" si="1975"/>
        <v>1.4919011082693947E-2</v>
      </c>
      <c r="AQ2442" s="47">
        <f t="shared" si="2014"/>
        <v>-1.7038998029523615</v>
      </c>
      <c r="AR2442" s="1">
        <f t="shared" si="1976"/>
        <v>7</v>
      </c>
      <c r="AS2442" s="1">
        <f t="shared" si="1995"/>
        <v>1</v>
      </c>
      <c r="AT2442" s="1">
        <f t="shared" si="1996"/>
        <v>0</v>
      </c>
      <c r="AU2442" s="1">
        <f t="shared" si="1997"/>
        <v>2</v>
      </c>
      <c r="AV2442" s="1">
        <f t="shared" si="1998"/>
        <v>7</v>
      </c>
      <c r="AW2442" s="27">
        <f t="shared" si="1988"/>
        <v>17</v>
      </c>
      <c r="AX2442" s="41">
        <f t="shared" si="2015"/>
        <v>2.9411764705882355</v>
      </c>
      <c r="AY2442" s="29">
        <f t="shared" si="1989"/>
        <v>4.2387543252595146</v>
      </c>
      <c r="AZ2442" s="29">
        <f t="shared" si="1990"/>
        <v>1.1211072664359858</v>
      </c>
      <c r="BA2442" s="29">
        <f t="shared" si="1991"/>
        <v>3.4602076124567228E-3</v>
      </c>
      <c r="BB2442" s="29">
        <f t="shared" si="1992"/>
        <v>0.8858131487889277</v>
      </c>
      <c r="BC2442" s="29">
        <f t="shared" si="1993"/>
        <v>3.7681660899653986</v>
      </c>
      <c r="BD2442" s="29">
        <f t="shared" si="1994"/>
        <v>29.671280276816603</v>
      </c>
      <c r="BE2442" s="29">
        <f t="shared" si="1994"/>
        <v>1.1211072664359858</v>
      </c>
      <c r="BF2442" s="29">
        <f t="shared" si="1994"/>
        <v>0</v>
      </c>
      <c r="BG2442" s="29">
        <f t="shared" si="1977"/>
        <v>1.7716262975778554</v>
      </c>
      <c r="BH2442" s="29">
        <f t="shared" si="1977"/>
        <v>26.377162629757791</v>
      </c>
      <c r="BI2442" s="29">
        <f t="shared" si="2016"/>
        <v>3.6838235294117645</v>
      </c>
      <c r="BJ2442" s="28">
        <f t="shared" si="1999"/>
        <v>1.9193289268418179</v>
      </c>
      <c r="BK2442" s="28">
        <f t="shared" si="2000"/>
        <v>8.6398694982414241</v>
      </c>
      <c r="BL2442" s="28">
        <f t="shared" si="2001"/>
        <v>0.16788910925029227</v>
      </c>
      <c r="BM2442" s="28">
        <f t="shared" si="2002"/>
        <v>0</v>
      </c>
      <c r="BN2442" s="28">
        <f t="shared" si="2003"/>
        <v>-0.23582777485912149</v>
      </c>
      <c r="BO2442" s="28">
        <f t="shared" si="2004"/>
        <v>-7.2417723652082158</v>
      </c>
      <c r="BP2442" s="28">
        <f t="shared" si="2005"/>
        <v>7.0833333333333331E-2</v>
      </c>
      <c r="BQ2442" s="28">
        <f t="shared" si="2017"/>
        <v>9.4219558109226914E-2</v>
      </c>
    </row>
    <row r="2443" spans="1:69" x14ac:dyDescent="0.2">
      <c r="A2443" s="1" t="s">
        <v>7524</v>
      </c>
      <c r="B2443" s="8" t="s">
        <v>6385</v>
      </c>
      <c r="C2443" t="s">
        <v>34</v>
      </c>
      <c r="D2443" s="38">
        <v>32</v>
      </c>
      <c r="E2443" s="52" t="s">
        <v>5501</v>
      </c>
      <c r="G2443" s="8">
        <v>25</v>
      </c>
      <c r="H2443" s="8">
        <v>11</v>
      </c>
      <c r="I2443" s="8">
        <v>3</v>
      </c>
      <c r="J2443" s="8">
        <v>2</v>
      </c>
      <c r="K2443" s="8">
        <v>2</v>
      </c>
      <c r="L2443" s="8">
        <v>0</v>
      </c>
      <c r="M2443" s="8">
        <v>2</v>
      </c>
      <c r="N2443" s="8">
        <v>1</v>
      </c>
      <c r="O2443" s="8">
        <v>2</v>
      </c>
      <c r="P2443" s="8">
        <v>1</v>
      </c>
      <c r="Q2443" s="36">
        <f t="shared" si="2018"/>
        <v>14</v>
      </c>
      <c r="R2443" s="36">
        <f t="shared" si="2006"/>
        <v>1</v>
      </c>
      <c r="S2443" s="36">
        <f t="shared" si="2007"/>
        <v>2</v>
      </c>
      <c r="T2443" s="36">
        <f t="shared" si="2008"/>
        <v>1</v>
      </c>
      <c r="U2443" s="36">
        <f t="shared" si="2009"/>
        <v>1</v>
      </c>
      <c r="V2443" s="36">
        <f t="shared" si="2010"/>
        <v>83</v>
      </c>
      <c r="W2443" s="45">
        <f t="shared" si="2011"/>
        <v>19</v>
      </c>
      <c r="X2443" s="50">
        <f t="shared" si="2012"/>
        <v>4.3684210526315788</v>
      </c>
      <c r="Y2443" s="46">
        <f t="shared" si="1978"/>
        <v>0.39889196675900301</v>
      </c>
      <c r="Z2443" s="46">
        <f t="shared" si="1979"/>
        <v>0.13573407202216053</v>
      </c>
      <c r="AA2443" s="46">
        <f t="shared" si="1980"/>
        <v>1.872576177285318</v>
      </c>
      <c r="AB2443" s="46">
        <f t="shared" si="1981"/>
        <v>5.609418282548476</v>
      </c>
      <c r="AC2443" s="46">
        <f t="shared" si="1982"/>
        <v>11.346260387811633</v>
      </c>
      <c r="AD2443" s="46">
        <f t="shared" si="1983"/>
        <v>5.5844875346260423</v>
      </c>
      <c r="AE2443" s="46">
        <f t="shared" si="1984"/>
        <v>0.13573407202216053</v>
      </c>
      <c r="AF2443" s="46">
        <f t="shared" si="1985"/>
        <v>3.745152354570636</v>
      </c>
      <c r="AG2443" s="46">
        <f t="shared" si="1986"/>
        <v>5.609418282548476</v>
      </c>
      <c r="AH2443" s="46">
        <f t="shared" si="1987"/>
        <v>11.346260387811633</v>
      </c>
      <c r="AI2443" s="46">
        <f t="shared" si="2013"/>
        <v>1.4678362573099415</v>
      </c>
      <c r="AJ2443" s="47">
        <f t="shared" si="1969"/>
        <v>1.2115429242540032</v>
      </c>
      <c r="AK2443" s="47">
        <f t="shared" si="1970"/>
        <v>1.9833280510232363</v>
      </c>
      <c r="AL2443" s="47">
        <f t="shared" si="1971"/>
        <v>-2.8120102575271512E-2</v>
      </c>
      <c r="AM2443" s="47">
        <f t="shared" si="1972"/>
        <v>-2.8818596085304526</v>
      </c>
      <c r="AN2443" s="47">
        <f t="shared" si="1973"/>
        <v>-7.4706832279055968</v>
      </c>
      <c r="AO2443" s="47">
        <f t="shared" si="1974"/>
        <v>-21.491300785690921</v>
      </c>
      <c r="AP2443" s="47">
        <f t="shared" si="1975"/>
        <v>6.2091503267973858E-2</v>
      </c>
      <c r="AQ2443" s="47">
        <f t="shared" si="2014"/>
        <v>-1.8558303196075199</v>
      </c>
      <c r="AR2443" s="1">
        <f t="shared" si="1976"/>
        <v>11</v>
      </c>
      <c r="AS2443" s="1">
        <f t="shared" si="1995"/>
        <v>2</v>
      </c>
      <c r="AT2443" s="1">
        <f t="shared" si="1996"/>
        <v>0</v>
      </c>
      <c r="AU2443" s="1">
        <f t="shared" si="1997"/>
        <v>1</v>
      </c>
      <c r="AV2443" s="1">
        <f t="shared" si="1998"/>
        <v>1</v>
      </c>
      <c r="AW2443" s="27">
        <f t="shared" si="1988"/>
        <v>15</v>
      </c>
      <c r="AX2443" s="41">
        <f t="shared" si="2015"/>
        <v>4.4000000000000004</v>
      </c>
      <c r="AY2443" s="29">
        <f t="shared" si="1989"/>
        <v>0.3599999999999996</v>
      </c>
      <c r="AZ2443" s="29">
        <f t="shared" si="1990"/>
        <v>0.16000000000000028</v>
      </c>
      <c r="BA2443" s="29">
        <f t="shared" si="1991"/>
        <v>1.9600000000000011</v>
      </c>
      <c r="BB2443" s="29">
        <f t="shared" si="1992"/>
        <v>5.7600000000000016</v>
      </c>
      <c r="BC2443" s="29">
        <f t="shared" si="1993"/>
        <v>11.560000000000002</v>
      </c>
      <c r="BD2443" s="29">
        <f t="shared" si="1994"/>
        <v>3.9599999999999955</v>
      </c>
      <c r="BE2443" s="29">
        <f t="shared" si="1994"/>
        <v>0.32000000000000056</v>
      </c>
      <c r="BF2443" s="29">
        <f t="shared" si="1994"/>
        <v>0</v>
      </c>
      <c r="BG2443" s="29">
        <f t="shared" si="1977"/>
        <v>5.7600000000000016</v>
      </c>
      <c r="BH2443" s="29">
        <f t="shared" si="1977"/>
        <v>11.560000000000002</v>
      </c>
      <c r="BI2443" s="29">
        <f t="shared" si="2016"/>
        <v>1.5428571428571429</v>
      </c>
      <c r="BJ2443" s="28">
        <f t="shared" si="1999"/>
        <v>1.2421180068162376</v>
      </c>
      <c r="BK2443" s="28">
        <f t="shared" si="2000"/>
        <v>1.239817788285094</v>
      </c>
      <c r="BL2443" s="28">
        <f t="shared" si="2001"/>
        <v>-6.6791530682025549E-2</v>
      </c>
      <c r="BM2443" s="28">
        <f t="shared" si="2002"/>
        <v>0</v>
      </c>
      <c r="BN2443" s="28">
        <f t="shared" si="2003"/>
        <v>-7.2134853136587447</v>
      </c>
      <c r="BO2443" s="28">
        <f t="shared" si="2004"/>
        <v>-20.509174390049431</v>
      </c>
      <c r="BP2443" s="28">
        <f t="shared" si="2005"/>
        <v>8.2417582417582416E-2</v>
      </c>
      <c r="BQ2443" s="28">
        <f t="shared" si="2017"/>
        <v>-2.1881566027009702</v>
      </c>
    </row>
    <row r="2444" spans="1:69" x14ac:dyDescent="0.2">
      <c r="A2444" s="1" t="s">
        <v>7524</v>
      </c>
      <c r="B2444" s="8" t="s">
        <v>6387</v>
      </c>
      <c r="C2444" t="s">
        <v>56</v>
      </c>
      <c r="D2444" s="38">
        <v>1</v>
      </c>
      <c r="E2444" s="52" t="s">
        <v>338</v>
      </c>
      <c r="G2444" s="8">
        <v>1</v>
      </c>
      <c r="H2444" s="8">
        <v>1</v>
      </c>
      <c r="I2444" s="8">
        <v>1</v>
      </c>
      <c r="J2444" s="8">
        <v>1</v>
      </c>
      <c r="K2444" s="8">
        <v>1</v>
      </c>
      <c r="L2444" s="8">
        <v>1</v>
      </c>
      <c r="M2444" s="8">
        <v>1</v>
      </c>
      <c r="N2444" s="8">
        <v>1</v>
      </c>
      <c r="O2444" s="8">
        <v>1</v>
      </c>
      <c r="P2444" s="8">
        <v>1</v>
      </c>
      <c r="Q2444" s="36">
        <f t="shared" si="2018"/>
        <v>0</v>
      </c>
      <c r="R2444" s="36">
        <f t="shared" si="2006"/>
        <v>0</v>
      </c>
      <c r="S2444" s="36">
        <f t="shared" si="2007"/>
        <v>0</v>
      </c>
      <c r="T2444" s="36">
        <f t="shared" si="2008"/>
        <v>0</v>
      </c>
      <c r="U2444" s="36">
        <f t="shared" si="2009"/>
        <v>0</v>
      </c>
      <c r="V2444" s="36">
        <f t="shared" si="2010"/>
        <v>0</v>
      </c>
      <c r="W2444" s="45">
        <f t="shared" si="2011"/>
        <v>0</v>
      </c>
      <c r="X2444" s="50">
        <f t="shared" si="2012"/>
        <v>0</v>
      </c>
      <c r="Y2444" s="46">
        <f t="shared" si="1978"/>
        <v>25</v>
      </c>
      <c r="Z2444" s="46">
        <f t="shared" si="1979"/>
        <v>16</v>
      </c>
      <c r="AA2444" s="46">
        <f t="shared" si="1980"/>
        <v>9</v>
      </c>
      <c r="AB2444" s="46">
        <f t="shared" si="1981"/>
        <v>4</v>
      </c>
      <c r="AC2444" s="46">
        <f t="shared" si="1982"/>
        <v>1</v>
      </c>
      <c r="AD2444" s="46">
        <f t="shared" si="1983"/>
        <v>0</v>
      </c>
      <c r="AE2444" s="46">
        <f t="shared" si="1984"/>
        <v>0</v>
      </c>
      <c r="AF2444" s="46">
        <f t="shared" si="1985"/>
        <v>0</v>
      </c>
      <c r="AG2444" s="46">
        <f t="shared" si="1986"/>
        <v>0</v>
      </c>
      <c r="AH2444" s="46">
        <f t="shared" si="1987"/>
        <v>0</v>
      </c>
      <c r="AI2444" s="46">
        <f t="shared" si="2013"/>
        <v>0</v>
      </c>
      <c r="AJ2444" s="47">
        <f t="shared" si="1969"/>
        <v>0</v>
      </c>
      <c r="AK2444" s="47" t="e">
        <f t="shared" si="1970"/>
        <v>#DIV/0!</v>
      </c>
      <c r="AL2444" s="47" t="e">
        <f t="shared" si="1971"/>
        <v>#DIV/0!</v>
      </c>
      <c r="AM2444" s="47" t="e">
        <f t="shared" si="1972"/>
        <v>#DIV/0!</v>
      </c>
      <c r="AN2444" s="47" t="e">
        <f t="shared" si="1973"/>
        <v>#DIV/0!</v>
      </c>
      <c r="AO2444" s="47" t="e">
        <f t="shared" si="1974"/>
        <v>#DIV/0!</v>
      </c>
      <c r="AP2444" s="47">
        <f t="shared" si="1975"/>
        <v>0</v>
      </c>
      <c r="AQ2444" s="47">
        <f t="shared" si="2014"/>
        <v>0</v>
      </c>
      <c r="AR2444" s="1">
        <f t="shared" si="1976"/>
        <v>1</v>
      </c>
      <c r="AS2444" s="1">
        <f t="shared" si="1995"/>
        <v>1</v>
      </c>
      <c r="AT2444" s="1">
        <f t="shared" si="1996"/>
        <v>1</v>
      </c>
      <c r="AU2444" s="1">
        <f t="shared" si="1997"/>
        <v>1</v>
      </c>
      <c r="AV2444" s="1">
        <f t="shared" si="1998"/>
        <v>1</v>
      </c>
      <c r="AW2444" s="27">
        <f t="shared" si="1988"/>
        <v>5</v>
      </c>
      <c r="AX2444" s="41">
        <f t="shared" si="2015"/>
        <v>3</v>
      </c>
      <c r="AY2444" s="29">
        <f t="shared" si="1989"/>
        <v>4</v>
      </c>
      <c r="AZ2444" s="29">
        <f t="shared" si="1990"/>
        <v>1</v>
      </c>
      <c r="BA2444" s="29">
        <f t="shared" si="1991"/>
        <v>0</v>
      </c>
      <c r="BB2444" s="29">
        <f t="shared" si="1992"/>
        <v>1</v>
      </c>
      <c r="BC2444" s="29">
        <f t="shared" si="1993"/>
        <v>4</v>
      </c>
      <c r="BD2444" s="29">
        <f t="shared" si="1994"/>
        <v>4</v>
      </c>
      <c r="BE2444" s="29">
        <f t="shared" si="1994"/>
        <v>1</v>
      </c>
      <c r="BF2444" s="29">
        <f t="shared" si="1994"/>
        <v>0</v>
      </c>
      <c r="BG2444" s="29">
        <f t="shared" si="1977"/>
        <v>1</v>
      </c>
      <c r="BH2444" s="29">
        <f t="shared" si="1977"/>
        <v>4</v>
      </c>
      <c r="BI2444" s="29">
        <f t="shared" si="2016"/>
        <v>2.5</v>
      </c>
      <c r="BJ2444" s="28">
        <f t="shared" si="1999"/>
        <v>1.5811388300841898</v>
      </c>
      <c r="BK2444" s="28">
        <f t="shared" si="2000"/>
        <v>2.0238577025077631</v>
      </c>
      <c r="BL2444" s="28">
        <f t="shared" si="2001"/>
        <v>0.25298221281347039</v>
      </c>
      <c r="BM2444" s="28">
        <f t="shared" si="2002"/>
        <v>0</v>
      </c>
      <c r="BN2444" s="28">
        <f t="shared" si="2003"/>
        <v>-0.25298221281347039</v>
      </c>
      <c r="BO2444" s="28">
        <f t="shared" si="2004"/>
        <v>-2.0238577025077631</v>
      </c>
      <c r="BP2444" s="28">
        <f t="shared" si="2005"/>
        <v>0.41666666666666669</v>
      </c>
      <c r="BQ2444" s="28">
        <f t="shared" si="2017"/>
        <v>0</v>
      </c>
    </row>
    <row r="2445" spans="1:69" x14ac:dyDescent="0.2">
      <c r="A2445" s="1" t="s">
        <v>7524</v>
      </c>
      <c r="B2445" s="8" t="s">
        <v>6389</v>
      </c>
      <c r="C2445" t="s">
        <v>294</v>
      </c>
      <c r="D2445" s="38">
        <v>20</v>
      </c>
      <c r="E2445" s="52" t="s">
        <v>6390</v>
      </c>
      <c r="G2445" s="8">
        <v>16</v>
      </c>
      <c r="H2445" s="8">
        <v>6</v>
      </c>
      <c r="I2445" s="8">
        <v>3</v>
      </c>
      <c r="J2445" s="8">
        <v>2</v>
      </c>
      <c r="K2445" s="8">
        <v>1</v>
      </c>
      <c r="L2445" s="8">
        <v>0</v>
      </c>
      <c r="M2445" s="8">
        <v>1</v>
      </c>
      <c r="N2445" s="8">
        <v>0</v>
      </c>
      <c r="O2445" s="8">
        <v>1</v>
      </c>
      <c r="P2445" s="8">
        <v>0</v>
      </c>
      <c r="Q2445" s="36">
        <f t="shared" si="2018"/>
        <v>10</v>
      </c>
      <c r="R2445" s="36">
        <f t="shared" si="2006"/>
        <v>1</v>
      </c>
      <c r="S2445" s="36">
        <f t="shared" si="2007"/>
        <v>1</v>
      </c>
      <c r="T2445" s="36">
        <f t="shared" si="2008"/>
        <v>1</v>
      </c>
      <c r="U2445" s="36">
        <f t="shared" si="2009"/>
        <v>1</v>
      </c>
      <c r="V2445" s="36">
        <f t="shared" si="2010"/>
        <v>60</v>
      </c>
      <c r="W2445" s="45">
        <f t="shared" si="2011"/>
        <v>14</v>
      </c>
      <c r="X2445" s="50">
        <f t="shared" si="2012"/>
        <v>4.2857142857142856</v>
      </c>
      <c r="Y2445" s="46">
        <f t="shared" si="1978"/>
        <v>0.51020408163265329</v>
      </c>
      <c r="Z2445" s="46">
        <f t="shared" si="1979"/>
        <v>8.1632653061224414E-2</v>
      </c>
      <c r="AA2445" s="46">
        <f t="shared" si="1980"/>
        <v>1.6530612244897955</v>
      </c>
      <c r="AB2445" s="46">
        <f t="shared" si="1981"/>
        <v>5.2244897959183669</v>
      </c>
      <c r="AC2445" s="46">
        <f t="shared" si="1982"/>
        <v>10.795918367346937</v>
      </c>
      <c r="AD2445" s="46">
        <f t="shared" si="1983"/>
        <v>5.1020408163265332</v>
      </c>
      <c r="AE2445" s="46">
        <f t="shared" si="1984"/>
        <v>8.1632653061224414E-2</v>
      </c>
      <c r="AF2445" s="46">
        <f t="shared" si="1985"/>
        <v>1.6530612244897955</v>
      </c>
      <c r="AG2445" s="46">
        <f t="shared" si="1986"/>
        <v>5.2244897959183669</v>
      </c>
      <c r="AH2445" s="46">
        <f t="shared" si="1987"/>
        <v>10.795918367346937</v>
      </c>
      <c r="AI2445" s="46">
        <f t="shared" si="2013"/>
        <v>1.7582417582417582</v>
      </c>
      <c r="AJ2445" s="47">
        <f t="shared" si="1969"/>
        <v>1.3259870882635918</v>
      </c>
      <c r="AK2445" s="47">
        <f t="shared" si="1970"/>
        <v>1.5631404709580572</v>
      </c>
      <c r="AL2445" s="47">
        <f t="shared" si="1971"/>
        <v>-1.0004099014131547E-2</v>
      </c>
      <c r="AM2445" s="47">
        <f t="shared" si="1972"/>
        <v>-0.91162352266273827</v>
      </c>
      <c r="AN2445" s="47">
        <f t="shared" si="1973"/>
        <v>-5.1220986952353584</v>
      </c>
      <c r="AO2445" s="47">
        <f t="shared" si="1974"/>
        <v>-15.214984088117337</v>
      </c>
      <c r="AP2445" s="47">
        <f t="shared" si="1975"/>
        <v>8.9743589743589744E-2</v>
      </c>
      <c r="AQ2445" s="47">
        <f t="shared" si="2014"/>
        <v>-1.7675511479294943</v>
      </c>
      <c r="AR2445" s="1">
        <f t="shared" si="1976"/>
        <v>6</v>
      </c>
      <c r="AS2445" s="1">
        <f t="shared" si="1995"/>
        <v>2</v>
      </c>
      <c r="AT2445" s="1">
        <f t="shared" si="1996"/>
        <v>0</v>
      </c>
      <c r="AU2445" s="1">
        <f t="shared" si="1997"/>
        <v>0</v>
      </c>
      <c r="AV2445" s="1">
        <f t="shared" si="1998"/>
        <v>0</v>
      </c>
      <c r="AW2445" s="27">
        <f t="shared" si="1988"/>
        <v>8</v>
      </c>
      <c r="AX2445" s="41">
        <f t="shared" si="2015"/>
        <v>4.75</v>
      </c>
      <c r="AY2445" s="29">
        <f t="shared" si="1989"/>
        <v>6.25E-2</v>
      </c>
      <c r="AZ2445" s="29">
        <f t="shared" si="1990"/>
        <v>0.5625</v>
      </c>
      <c r="BA2445" s="29">
        <f t="shared" si="1991"/>
        <v>3.0625</v>
      </c>
      <c r="BB2445" s="29">
        <f t="shared" si="1992"/>
        <v>7.5625</v>
      </c>
      <c r="BC2445" s="29">
        <f t="shared" si="1993"/>
        <v>14.0625</v>
      </c>
      <c r="BD2445" s="29">
        <f t="shared" si="1994"/>
        <v>0.375</v>
      </c>
      <c r="BE2445" s="29">
        <f t="shared" si="1994"/>
        <v>1.125</v>
      </c>
      <c r="BF2445" s="29">
        <f t="shared" si="1994"/>
        <v>0</v>
      </c>
      <c r="BG2445" s="29">
        <f t="shared" si="1977"/>
        <v>0</v>
      </c>
      <c r="BH2445" s="29">
        <f t="shared" si="1977"/>
        <v>0</v>
      </c>
      <c r="BI2445" s="29">
        <f t="shared" si="2016"/>
        <v>0.21428571428571427</v>
      </c>
      <c r="BJ2445" s="28">
        <f t="shared" si="1999"/>
        <v>0.46291004988627571</v>
      </c>
      <c r="BK2445" s="28">
        <f t="shared" si="2000"/>
        <v>0.94510801851781312</v>
      </c>
      <c r="BL2445" s="28">
        <f t="shared" si="2001"/>
        <v>-8.5059721666603174</v>
      </c>
      <c r="BM2445" s="28">
        <f t="shared" si="2002"/>
        <v>0</v>
      </c>
      <c r="BN2445" s="28">
        <f t="shared" si="2003"/>
        <v>0</v>
      </c>
      <c r="BO2445" s="28">
        <f t="shared" si="2004"/>
        <v>0</v>
      </c>
      <c r="BP2445" s="28">
        <f t="shared" si="2005"/>
        <v>0.19047619047619047</v>
      </c>
      <c r="BQ2445" s="28">
        <f t="shared" si="2017"/>
        <v>-1.4401645996461911</v>
      </c>
    </row>
    <row r="2446" spans="1:69" x14ac:dyDescent="0.2">
      <c r="A2446" s="1" t="s">
        <v>7524</v>
      </c>
      <c r="B2446" s="8" t="s">
        <v>6392</v>
      </c>
      <c r="C2446" t="s">
        <v>30</v>
      </c>
      <c r="D2446" s="38">
        <v>29</v>
      </c>
      <c r="E2446" s="52" t="s">
        <v>6393</v>
      </c>
      <c r="G2446" s="8">
        <v>21</v>
      </c>
      <c r="H2446" s="8">
        <v>6</v>
      </c>
      <c r="I2446" s="8">
        <v>3</v>
      </c>
      <c r="J2446" s="8">
        <v>0</v>
      </c>
      <c r="K2446" s="8">
        <v>4</v>
      </c>
      <c r="L2446" s="8">
        <v>0</v>
      </c>
      <c r="M2446" s="8">
        <v>1</v>
      </c>
      <c r="N2446" s="8">
        <v>0</v>
      </c>
      <c r="O2446" s="8">
        <v>1</v>
      </c>
      <c r="P2446" s="8">
        <v>0</v>
      </c>
      <c r="Q2446" s="36">
        <f t="shared" si="2018"/>
        <v>15</v>
      </c>
      <c r="R2446" s="36">
        <f t="shared" si="2006"/>
        <v>3</v>
      </c>
      <c r="S2446" s="36">
        <f t="shared" si="2007"/>
        <v>4</v>
      </c>
      <c r="T2446" s="36">
        <f t="shared" si="2008"/>
        <v>1</v>
      </c>
      <c r="U2446" s="36">
        <f t="shared" si="2009"/>
        <v>1</v>
      </c>
      <c r="V2446" s="36">
        <f t="shared" si="2010"/>
        <v>102</v>
      </c>
      <c r="W2446" s="45">
        <f t="shared" si="2011"/>
        <v>24</v>
      </c>
      <c r="X2446" s="50">
        <f t="shared" si="2012"/>
        <v>4.25</v>
      </c>
      <c r="Y2446" s="46">
        <f t="shared" si="1978"/>
        <v>0.5625</v>
      </c>
      <c r="Z2446" s="46">
        <f t="shared" si="1979"/>
        <v>6.25E-2</v>
      </c>
      <c r="AA2446" s="46">
        <f t="shared" si="1980"/>
        <v>1.5625</v>
      </c>
      <c r="AB2446" s="46">
        <f t="shared" si="1981"/>
        <v>5.0625</v>
      </c>
      <c r="AC2446" s="46">
        <f t="shared" si="1982"/>
        <v>10.5625</v>
      </c>
      <c r="AD2446" s="46">
        <f t="shared" si="1983"/>
        <v>8.4375</v>
      </c>
      <c r="AE2446" s="46">
        <f t="shared" si="1984"/>
        <v>0.1875</v>
      </c>
      <c r="AF2446" s="46">
        <f t="shared" si="1985"/>
        <v>6.25</v>
      </c>
      <c r="AG2446" s="46">
        <f t="shared" si="1986"/>
        <v>5.0625</v>
      </c>
      <c r="AH2446" s="46">
        <f t="shared" si="1987"/>
        <v>10.5625</v>
      </c>
      <c r="AI2446" s="46">
        <f t="shared" si="2013"/>
        <v>1.326086956521739</v>
      </c>
      <c r="AJ2446" s="47">
        <f t="shared" si="1969"/>
        <v>1.1515584902738285</v>
      </c>
      <c r="AK2446" s="47">
        <f t="shared" si="1970"/>
        <v>4.1439742130596011</v>
      </c>
      <c r="AL2446" s="47">
        <f t="shared" si="1971"/>
        <v>-3.0696105281922972E-2</v>
      </c>
      <c r="AM2446" s="47">
        <f t="shared" si="1972"/>
        <v>-5.1160175469871616</v>
      </c>
      <c r="AN2446" s="47">
        <f t="shared" si="1973"/>
        <v>-7.4591535835072822</v>
      </c>
      <c r="AO2446" s="47">
        <f t="shared" si="1974"/>
        <v>-22.47978110146159</v>
      </c>
      <c r="AP2446" s="47">
        <f t="shared" si="1975"/>
        <v>4.7430830039525688E-2</v>
      </c>
      <c r="AQ2446" s="47">
        <f t="shared" si="2014"/>
        <v>-1.4675892865222935</v>
      </c>
      <c r="AR2446" s="1">
        <f t="shared" si="1976"/>
        <v>6</v>
      </c>
      <c r="AS2446" s="1">
        <f t="shared" si="1995"/>
        <v>0</v>
      </c>
      <c r="AT2446" s="1">
        <f t="shared" si="1996"/>
        <v>0</v>
      </c>
      <c r="AU2446" s="1">
        <f t="shared" si="1997"/>
        <v>0</v>
      </c>
      <c r="AV2446" s="1">
        <f t="shared" si="1998"/>
        <v>0</v>
      </c>
      <c r="AW2446" s="27">
        <f t="shared" si="1988"/>
        <v>6</v>
      </c>
      <c r="AX2446" s="41">
        <f t="shared" si="2015"/>
        <v>5</v>
      </c>
      <c r="AY2446" s="29">
        <f t="shared" si="1989"/>
        <v>0</v>
      </c>
      <c r="AZ2446" s="29">
        <f t="shared" si="1990"/>
        <v>1</v>
      </c>
      <c r="BA2446" s="29">
        <f t="shared" si="1991"/>
        <v>4</v>
      </c>
      <c r="BB2446" s="29">
        <f t="shared" si="1992"/>
        <v>9</v>
      </c>
      <c r="BC2446" s="29">
        <f t="shared" si="1993"/>
        <v>16</v>
      </c>
      <c r="BD2446" s="29">
        <f t="shared" si="1994"/>
        <v>0</v>
      </c>
      <c r="BE2446" s="29">
        <f t="shared" si="1994"/>
        <v>0</v>
      </c>
      <c r="BF2446" s="29">
        <f t="shared" si="1994"/>
        <v>0</v>
      </c>
      <c r="BG2446" s="29">
        <f t="shared" si="1977"/>
        <v>0</v>
      </c>
      <c r="BH2446" s="29">
        <f t="shared" si="1977"/>
        <v>0</v>
      </c>
      <c r="BI2446" s="29">
        <f t="shared" si="2016"/>
        <v>0</v>
      </c>
      <c r="BJ2446" s="28">
        <f t="shared" si="1999"/>
        <v>0</v>
      </c>
      <c r="BK2446" s="28" t="e">
        <f t="shared" si="2000"/>
        <v>#DIV/0!</v>
      </c>
      <c r="BL2446" s="28" t="e">
        <f t="shared" si="2001"/>
        <v>#DIV/0!</v>
      </c>
      <c r="BM2446" s="28" t="e">
        <f t="shared" si="2002"/>
        <v>#DIV/0!</v>
      </c>
      <c r="BN2446" s="28" t="e">
        <f t="shared" si="2003"/>
        <v>#DIV/0!</v>
      </c>
      <c r="BO2446" s="28" t="e">
        <f t="shared" si="2004"/>
        <v>#DIV/0!</v>
      </c>
      <c r="BP2446" s="28">
        <f t="shared" si="2005"/>
        <v>0.3</v>
      </c>
      <c r="BQ2446" s="28">
        <f t="shared" si="2017"/>
        <v>0</v>
      </c>
    </row>
    <row r="2447" spans="1:69" x14ac:dyDescent="0.2">
      <c r="A2447" s="1" t="s">
        <v>7524</v>
      </c>
      <c r="B2447" s="8" t="s">
        <v>6395</v>
      </c>
      <c r="C2447" t="s">
        <v>50</v>
      </c>
      <c r="D2447" s="38" t="s">
        <v>50</v>
      </c>
      <c r="E2447" s="52" t="s">
        <v>1635</v>
      </c>
      <c r="G2447" s="8" t="s">
        <v>50</v>
      </c>
      <c r="H2447" s="8"/>
      <c r="I2447" s="8" t="s">
        <v>50</v>
      </c>
      <c r="J2447" s="8"/>
      <c r="K2447" s="8" t="s">
        <v>50</v>
      </c>
      <c r="L2447" s="8"/>
      <c r="M2447" s="8" t="s">
        <v>50</v>
      </c>
      <c r="N2447" s="8"/>
      <c r="O2447" s="8" t="s">
        <v>50</v>
      </c>
      <c r="P2447" s="8"/>
      <c r="Q2447" s="36">
        <f t="shared" si="2018"/>
        <v>0</v>
      </c>
      <c r="R2447" s="36">
        <f t="shared" si="2006"/>
        <v>0</v>
      </c>
      <c r="S2447" s="36">
        <f t="shared" si="2007"/>
        <v>0</v>
      </c>
      <c r="T2447" s="36">
        <f t="shared" si="2008"/>
        <v>0</v>
      </c>
      <c r="U2447" s="36">
        <f t="shared" si="2009"/>
        <v>0</v>
      </c>
      <c r="V2447" s="36">
        <f t="shared" si="2010"/>
        <v>0</v>
      </c>
      <c r="W2447" s="45">
        <f t="shared" si="2011"/>
        <v>0</v>
      </c>
      <c r="X2447" s="50">
        <f t="shared" si="2012"/>
        <v>0</v>
      </c>
      <c r="Y2447" s="46">
        <f t="shared" si="1978"/>
        <v>25</v>
      </c>
      <c r="Z2447" s="46">
        <f t="shared" si="1979"/>
        <v>16</v>
      </c>
      <c r="AA2447" s="46">
        <f t="shared" si="1980"/>
        <v>9</v>
      </c>
      <c r="AB2447" s="46">
        <f t="shared" si="1981"/>
        <v>4</v>
      </c>
      <c r="AC2447" s="46">
        <f t="shared" si="1982"/>
        <v>1</v>
      </c>
      <c r="AD2447" s="46">
        <f t="shared" si="1983"/>
        <v>0</v>
      </c>
      <c r="AE2447" s="46">
        <f t="shared" si="1984"/>
        <v>0</v>
      </c>
      <c r="AF2447" s="46">
        <f t="shared" si="1985"/>
        <v>0</v>
      </c>
      <c r="AG2447" s="46">
        <f t="shared" si="1986"/>
        <v>0</v>
      </c>
      <c r="AH2447" s="46">
        <f t="shared" si="1987"/>
        <v>0</v>
      </c>
      <c r="AI2447" s="46">
        <f t="shared" si="2013"/>
        <v>0</v>
      </c>
      <c r="AJ2447" s="47">
        <f t="shared" si="1969"/>
        <v>0</v>
      </c>
      <c r="AK2447" s="47" t="e">
        <f t="shared" si="1970"/>
        <v>#DIV/0!</v>
      </c>
      <c r="AL2447" s="47" t="e">
        <f t="shared" si="1971"/>
        <v>#DIV/0!</v>
      </c>
      <c r="AM2447" s="47" t="e">
        <f t="shared" si="1972"/>
        <v>#DIV/0!</v>
      </c>
      <c r="AN2447" s="47" t="e">
        <f t="shared" si="1973"/>
        <v>#DIV/0!</v>
      </c>
      <c r="AO2447" s="47" t="e">
        <f t="shared" si="1974"/>
        <v>#DIV/0!</v>
      </c>
      <c r="AP2447" s="47">
        <f t="shared" si="1975"/>
        <v>0</v>
      </c>
      <c r="AQ2447" s="47">
        <f t="shared" si="2014"/>
        <v>0</v>
      </c>
      <c r="AR2447" s="1">
        <f t="shared" si="1976"/>
        <v>0</v>
      </c>
      <c r="AS2447" s="1">
        <f t="shared" si="1995"/>
        <v>0</v>
      </c>
      <c r="AT2447" s="1">
        <f t="shared" si="1996"/>
        <v>0</v>
      </c>
      <c r="AU2447" s="1">
        <f t="shared" si="1997"/>
        <v>0</v>
      </c>
      <c r="AV2447" s="1">
        <f t="shared" si="1998"/>
        <v>0</v>
      </c>
      <c r="AW2447" s="27">
        <f t="shared" si="1988"/>
        <v>0</v>
      </c>
      <c r="AX2447" s="41">
        <f t="shared" si="2015"/>
        <v>0</v>
      </c>
      <c r="AY2447" s="29">
        <f t="shared" si="1989"/>
        <v>25</v>
      </c>
      <c r="AZ2447" s="29">
        <f t="shared" si="1990"/>
        <v>16</v>
      </c>
      <c r="BA2447" s="29">
        <f t="shared" si="1991"/>
        <v>9</v>
      </c>
      <c r="BB2447" s="29">
        <f t="shared" si="1992"/>
        <v>4</v>
      </c>
      <c r="BC2447" s="29">
        <f t="shared" si="1993"/>
        <v>1</v>
      </c>
      <c r="BD2447" s="29">
        <f t="shared" si="1994"/>
        <v>0</v>
      </c>
      <c r="BE2447" s="29">
        <f t="shared" si="1994"/>
        <v>0</v>
      </c>
      <c r="BF2447" s="29">
        <f t="shared" si="1994"/>
        <v>0</v>
      </c>
      <c r="BG2447" s="29">
        <f t="shared" si="1977"/>
        <v>0</v>
      </c>
      <c r="BH2447" s="29">
        <f t="shared" si="1977"/>
        <v>0</v>
      </c>
      <c r="BI2447" s="29">
        <f t="shared" si="2016"/>
        <v>0</v>
      </c>
      <c r="BJ2447" s="28">
        <f t="shared" si="1999"/>
        <v>0</v>
      </c>
      <c r="BK2447" s="28" t="e">
        <f t="shared" si="2000"/>
        <v>#DIV/0!</v>
      </c>
      <c r="BL2447" s="28" t="e">
        <f t="shared" si="2001"/>
        <v>#DIV/0!</v>
      </c>
      <c r="BM2447" s="28" t="e">
        <f t="shared" si="2002"/>
        <v>#DIV/0!</v>
      </c>
      <c r="BN2447" s="28" t="e">
        <f t="shared" si="2003"/>
        <v>#DIV/0!</v>
      </c>
      <c r="BO2447" s="28" t="e">
        <f t="shared" si="2004"/>
        <v>#DIV/0!</v>
      </c>
      <c r="BP2447" s="28">
        <f t="shared" si="2005"/>
        <v>0</v>
      </c>
      <c r="BQ2447" s="28">
        <f t="shared" si="2017"/>
        <v>0</v>
      </c>
    </row>
    <row r="2448" spans="1:69" x14ac:dyDescent="0.2">
      <c r="A2448" s="1" t="s">
        <v>7524</v>
      </c>
      <c r="B2448" s="8" t="s">
        <v>6397</v>
      </c>
      <c r="C2448" t="s">
        <v>81</v>
      </c>
      <c r="D2448" s="38">
        <v>119</v>
      </c>
      <c r="E2448" s="52" t="s">
        <v>6398</v>
      </c>
      <c r="G2448" s="8">
        <v>74</v>
      </c>
      <c r="H2448" s="8">
        <v>11</v>
      </c>
      <c r="I2448" s="8">
        <v>24</v>
      </c>
      <c r="J2448" s="8">
        <v>11</v>
      </c>
      <c r="K2448" s="8">
        <v>8</v>
      </c>
      <c r="L2448" s="8">
        <v>2</v>
      </c>
      <c r="M2448" s="8">
        <v>6</v>
      </c>
      <c r="N2448" s="8">
        <v>3</v>
      </c>
      <c r="O2448" s="8">
        <v>7</v>
      </c>
      <c r="P2448" s="8">
        <v>5</v>
      </c>
      <c r="Q2448" s="36">
        <f t="shared" si="2018"/>
        <v>63</v>
      </c>
      <c r="R2448" s="36">
        <f t="shared" si="2006"/>
        <v>13</v>
      </c>
      <c r="S2448" s="36">
        <f t="shared" si="2007"/>
        <v>6</v>
      </c>
      <c r="T2448" s="36">
        <f t="shared" si="2008"/>
        <v>3</v>
      </c>
      <c r="U2448" s="36">
        <f t="shared" si="2009"/>
        <v>2</v>
      </c>
      <c r="V2448" s="36">
        <f t="shared" si="2010"/>
        <v>393</v>
      </c>
      <c r="W2448" s="45">
        <f t="shared" si="2011"/>
        <v>87</v>
      </c>
      <c r="X2448" s="50">
        <f t="shared" si="2012"/>
        <v>4.5172413793103452</v>
      </c>
      <c r="Y2448" s="46">
        <f t="shared" si="1978"/>
        <v>0.233055885850178</v>
      </c>
      <c r="Z2448" s="46">
        <f t="shared" si="1979"/>
        <v>0.26753864447086839</v>
      </c>
      <c r="AA2448" s="46">
        <f t="shared" si="1980"/>
        <v>2.3020214030915587</v>
      </c>
      <c r="AB2448" s="46">
        <f t="shared" si="1981"/>
        <v>6.3365041617122495</v>
      </c>
      <c r="AC2448" s="46">
        <f t="shared" si="1982"/>
        <v>12.370986920332939</v>
      </c>
      <c r="AD2448" s="46">
        <f t="shared" si="1983"/>
        <v>14.682520808561215</v>
      </c>
      <c r="AE2448" s="46">
        <f t="shared" si="1984"/>
        <v>3.478002378121289</v>
      </c>
      <c r="AF2448" s="46">
        <f t="shared" si="1985"/>
        <v>13.812128418549353</v>
      </c>
      <c r="AG2448" s="46">
        <f t="shared" si="1986"/>
        <v>19.009512485136749</v>
      </c>
      <c r="AH2448" s="46">
        <f t="shared" si="1987"/>
        <v>24.741973840665878</v>
      </c>
      <c r="AI2448" s="46">
        <f t="shared" si="2013"/>
        <v>0.88051323175621488</v>
      </c>
      <c r="AJ2448" s="47">
        <f t="shared" si="1969"/>
        <v>0.93835666553619945</v>
      </c>
      <c r="AK2448" s="47">
        <f t="shared" si="1970"/>
        <v>8.5788057230485499</v>
      </c>
      <c r="AL2448" s="47">
        <f t="shared" si="1971"/>
        <v>-2.1773051801260861</v>
      </c>
      <c r="AM2448" s="47">
        <f t="shared" si="1972"/>
        <v>-25.363632747194565</v>
      </c>
      <c r="AN2448" s="47">
        <f t="shared" si="1973"/>
        <v>-57.915126786810816</v>
      </c>
      <c r="AO2448" s="47">
        <f t="shared" si="1974"/>
        <v>-105.32529575344682</v>
      </c>
      <c r="AP2448" s="47">
        <f t="shared" si="1975"/>
        <v>1.1901504787961696E-2</v>
      </c>
      <c r="AQ2448" s="47">
        <f t="shared" si="2014"/>
        <v>-2.1684845776708737</v>
      </c>
      <c r="AR2448" s="1">
        <f t="shared" si="1976"/>
        <v>11</v>
      </c>
      <c r="AS2448" s="1">
        <f t="shared" si="1995"/>
        <v>11</v>
      </c>
      <c r="AT2448" s="1">
        <f t="shared" si="1996"/>
        <v>2</v>
      </c>
      <c r="AU2448" s="1">
        <f t="shared" si="1997"/>
        <v>3</v>
      </c>
      <c r="AV2448" s="1">
        <f t="shared" si="1998"/>
        <v>5</v>
      </c>
      <c r="AW2448" s="27">
        <f t="shared" si="1988"/>
        <v>32</v>
      </c>
      <c r="AX2448" s="41">
        <f t="shared" si="2015"/>
        <v>3.625</v>
      </c>
      <c r="AY2448" s="29">
        <f t="shared" si="1989"/>
        <v>1.890625</v>
      </c>
      <c r="AZ2448" s="29">
        <f t="shared" si="1990"/>
        <v>0.140625</v>
      </c>
      <c r="BA2448" s="29">
        <f t="shared" si="1991"/>
        <v>0.390625</v>
      </c>
      <c r="BB2448" s="29">
        <f t="shared" si="1992"/>
        <v>2.640625</v>
      </c>
      <c r="BC2448" s="29">
        <f t="shared" si="1993"/>
        <v>6.890625</v>
      </c>
      <c r="BD2448" s="29">
        <f t="shared" si="1994"/>
        <v>20.796875</v>
      </c>
      <c r="BE2448" s="29">
        <f t="shared" si="1994"/>
        <v>1.546875</v>
      </c>
      <c r="BF2448" s="29">
        <f t="shared" si="1994"/>
        <v>0.78125</v>
      </c>
      <c r="BG2448" s="29">
        <f t="shared" si="1977"/>
        <v>7.921875</v>
      </c>
      <c r="BH2448" s="29">
        <f t="shared" si="1977"/>
        <v>34.453125</v>
      </c>
      <c r="BI2448" s="29">
        <f t="shared" si="2016"/>
        <v>2.1129032258064515</v>
      </c>
      <c r="BJ2448" s="28">
        <f t="shared" si="1999"/>
        <v>1.4535828926505883</v>
      </c>
      <c r="BK2448" s="28">
        <f t="shared" si="2000"/>
        <v>9.3106793534288634</v>
      </c>
      <c r="BL2448" s="28">
        <f t="shared" si="2001"/>
        <v>0.18887178252635567</v>
      </c>
      <c r="BM2448" s="28">
        <f t="shared" si="2002"/>
        <v>-0.15898298192454177</v>
      </c>
      <c r="BN2448" s="28">
        <f t="shared" si="2003"/>
        <v>-4.1914273354586182</v>
      </c>
      <c r="BO2448" s="28">
        <f t="shared" si="2004"/>
        <v>-29.446827912063622</v>
      </c>
      <c r="BP2448" s="28">
        <f t="shared" si="2005"/>
        <v>3.4408602150537634E-2</v>
      </c>
      <c r="BQ2448" s="28">
        <f t="shared" si="2017"/>
        <v>-0.83604944837820427</v>
      </c>
    </row>
    <row r="2449" spans="1:69" x14ac:dyDescent="0.2">
      <c r="A2449" s="1" t="s">
        <v>7524</v>
      </c>
      <c r="B2449" s="8" t="s">
        <v>6400</v>
      </c>
      <c r="C2449" t="s">
        <v>81</v>
      </c>
      <c r="D2449" s="38">
        <v>183</v>
      </c>
      <c r="E2449" s="52" t="s">
        <v>6401</v>
      </c>
      <c r="G2449" s="8">
        <v>107</v>
      </c>
      <c r="H2449" s="8">
        <v>18</v>
      </c>
      <c r="I2449" s="8">
        <v>34</v>
      </c>
      <c r="J2449" s="8">
        <v>11</v>
      </c>
      <c r="K2449" s="8">
        <v>15</v>
      </c>
      <c r="L2449" s="8">
        <v>4</v>
      </c>
      <c r="M2449" s="8">
        <v>14</v>
      </c>
      <c r="N2449" s="8">
        <v>5</v>
      </c>
      <c r="O2449" s="8">
        <v>13</v>
      </c>
      <c r="P2449" s="8">
        <v>9</v>
      </c>
      <c r="Q2449" s="36">
        <f t="shared" si="2018"/>
        <v>89</v>
      </c>
      <c r="R2449" s="36">
        <f t="shared" si="2006"/>
        <v>23</v>
      </c>
      <c r="S2449" s="36">
        <f t="shared" si="2007"/>
        <v>11</v>
      </c>
      <c r="T2449" s="36">
        <f t="shared" si="2008"/>
        <v>9</v>
      </c>
      <c r="U2449" s="36">
        <f t="shared" si="2009"/>
        <v>4</v>
      </c>
      <c r="V2449" s="36">
        <f t="shared" si="2010"/>
        <v>592</v>
      </c>
      <c r="W2449" s="45">
        <f t="shared" si="2011"/>
        <v>136</v>
      </c>
      <c r="X2449" s="50">
        <f t="shared" si="2012"/>
        <v>4.3529411764705879</v>
      </c>
      <c r="Y2449" s="46">
        <f t="shared" si="1978"/>
        <v>0.41868512110726691</v>
      </c>
      <c r="Z2449" s="46">
        <f t="shared" si="1979"/>
        <v>0.12456747404844265</v>
      </c>
      <c r="AA2449" s="46">
        <f t="shared" si="1980"/>
        <v>1.8304498269896183</v>
      </c>
      <c r="AB2449" s="46">
        <f t="shared" si="1981"/>
        <v>5.5363321799307945</v>
      </c>
      <c r="AC2449" s="46">
        <f t="shared" si="1982"/>
        <v>11.242214532871969</v>
      </c>
      <c r="AD2449" s="46">
        <f t="shared" si="1983"/>
        <v>37.262975778546753</v>
      </c>
      <c r="AE2449" s="46">
        <f t="shared" si="1984"/>
        <v>2.865051903114181</v>
      </c>
      <c r="AF2449" s="46">
        <f t="shared" si="1985"/>
        <v>20.1349480968858</v>
      </c>
      <c r="AG2449" s="46">
        <f t="shared" si="1986"/>
        <v>49.826989619377152</v>
      </c>
      <c r="AH2449" s="46">
        <f t="shared" si="1987"/>
        <v>44.968858131487877</v>
      </c>
      <c r="AI2449" s="46">
        <f t="shared" si="2013"/>
        <v>1.1485838779956428</v>
      </c>
      <c r="AJ2449" s="47">
        <f t="shared" si="1969"/>
        <v>1.071720055796122</v>
      </c>
      <c r="AK2449" s="47">
        <f t="shared" si="1970"/>
        <v>19.587419467821054</v>
      </c>
      <c r="AL2449" s="47">
        <f t="shared" si="1971"/>
        <v>-0.82146818659734178</v>
      </c>
      <c r="AM2449" s="47">
        <f t="shared" si="1972"/>
        <v>-22.130200823194183</v>
      </c>
      <c r="AN2449" s="47">
        <f t="shared" si="1973"/>
        <v>-95.242688301141314</v>
      </c>
      <c r="AO2449" s="47">
        <f t="shared" si="1974"/>
        <v>-122.48804982328659</v>
      </c>
      <c r="AP2449" s="47">
        <f t="shared" si="1975"/>
        <v>7.5179657269209511E-3</v>
      </c>
      <c r="AQ2449" s="47">
        <f t="shared" si="2014"/>
        <v>-1.6621845396699932</v>
      </c>
      <c r="AR2449" s="1">
        <f t="shared" si="1976"/>
        <v>18</v>
      </c>
      <c r="AS2449" s="1">
        <f t="shared" si="1995"/>
        <v>11</v>
      </c>
      <c r="AT2449" s="1">
        <f t="shared" si="1996"/>
        <v>4</v>
      </c>
      <c r="AU2449" s="1">
        <f t="shared" si="1997"/>
        <v>5</v>
      </c>
      <c r="AV2449" s="1">
        <f t="shared" si="1998"/>
        <v>9</v>
      </c>
      <c r="AW2449" s="27">
        <f t="shared" si="1988"/>
        <v>47</v>
      </c>
      <c r="AX2449" s="41">
        <f t="shared" si="2015"/>
        <v>3.5106382978723403</v>
      </c>
      <c r="AY2449" s="29">
        <f t="shared" si="1989"/>
        <v>2.2181982797645996</v>
      </c>
      <c r="AZ2449" s="29">
        <f t="shared" si="1990"/>
        <v>0.23947487550928037</v>
      </c>
      <c r="BA2449" s="29">
        <f t="shared" si="1991"/>
        <v>0.26075147125396092</v>
      </c>
      <c r="BB2449" s="29">
        <f t="shared" si="1992"/>
        <v>2.2820280669986412</v>
      </c>
      <c r="BC2449" s="29">
        <f t="shared" si="1993"/>
        <v>6.3033046627433222</v>
      </c>
      <c r="BD2449" s="29">
        <f t="shared" si="1994"/>
        <v>39.927569035762794</v>
      </c>
      <c r="BE2449" s="29">
        <f t="shared" si="1994"/>
        <v>2.6342236306020839</v>
      </c>
      <c r="BF2449" s="29">
        <f t="shared" si="1994"/>
        <v>1.0430058850158437</v>
      </c>
      <c r="BG2449" s="29">
        <f t="shared" si="1977"/>
        <v>11.410140334993207</v>
      </c>
      <c r="BH2449" s="29">
        <f t="shared" si="1977"/>
        <v>56.7297419646899</v>
      </c>
      <c r="BI2449" s="29">
        <f t="shared" si="2016"/>
        <v>2.4292321924144313</v>
      </c>
      <c r="BJ2449" s="28">
        <f t="shared" si="1999"/>
        <v>1.5585994329571762</v>
      </c>
      <c r="BK2449" s="28">
        <f t="shared" si="2000"/>
        <v>15.706141639326928</v>
      </c>
      <c r="BL2449" s="28">
        <f t="shared" si="2001"/>
        <v>0.34047017793692902</v>
      </c>
      <c r="BM2449" s="28">
        <f t="shared" si="2002"/>
        <v>-0.14066841724784918</v>
      </c>
      <c r="BN2449" s="28">
        <f t="shared" si="2003"/>
        <v>-4.5524788308010491</v>
      </c>
      <c r="BO2449" s="28">
        <f t="shared" si="2004"/>
        <v>-37.61762873170057</v>
      </c>
      <c r="BP2449" s="28">
        <f t="shared" si="2005"/>
        <v>2.2705314009661835E-2</v>
      </c>
      <c r="BQ2449" s="28">
        <f t="shared" si="2017"/>
        <v>-0.59633609451054281</v>
      </c>
    </row>
    <row r="2450" spans="1:69" x14ac:dyDescent="0.2">
      <c r="A2450" s="1" t="s">
        <v>7524</v>
      </c>
      <c r="B2450" s="8" t="s">
        <v>6403</v>
      </c>
      <c r="C2450" t="s">
        <v>34</v>
      </c>
      <c r="D2450" s="38">
        <v>363</v>
      </c>
      <c r="E2450" s="52" t="s">
        <v>5287</v>
      </c>
      <c r="G2450" s="8">
        <v>230</v>
      </c>
      <c r="H2450" s="8">
        <v>57</v>
      </c>
      <c r="I2450" s="8">
        <v>87</v>
      </c>
      <c r="J2450" s="8">
        <v>23</v>
      </c>
      <c r="K2450" s="8">
        <v>34</v>
      </c>
      <c r="L2450" s="8">
        <v>13</v>
      </c>
      <c r="M2450" s="8">
        <v>8</v>
      </c>
      <c r="N2450" s="8">
        <v>4</v>
      </c>
      <c r="O2450" s="8">
        <v>4</v>
      </c>
      <c r="P2450" s="8">
        <v>0</v>
      </c>
      <c r="Q2450" s="36">
        <f t="shared" si="2018"/>
        <v>173</v>
      </c>
      <c r="R2450" s="36">
        <f t="shared" si="2006"/>
        <v>64</v>
      </c>
      <c r="S2450" s="36">
        <f t="shared" si="2007"/>
        <v>21</v>
      </c>
      <c r="T2450" s="36">
        <f t="shared" si="2008"/>
        <v>4</v>
      </c>
      <c r="U2450" s="36">
        <f t="shared" si="2009"/>
        <v>4</v>
      </c>
      <c r="V2450" s="36">
        <f t="shared" si="2010"/>
        <v>1196</v>
      </c>
      <c r="W2450" s="45">
        <f t="shared" si="2011"/>
        <v>266</v>
      </c>
      <c r="X2450" s="50">
        <f t="shared" si="2012"/>
        <v>4.496240601503759</v>
      </c>
      <c r="Y2450" s="46">
        <f t="shared" si="1978"/>
        <v>0.25377353157329452</v>
      </c>
      <c r="Z2450" s="46">
        <f t="shared" si="1979"/>
        <v>0.24625473458081257</v>
      </c>
      <c r="AA2450" s="46">
        <f t="shared" si="1980"/>
        <v>2.2387359375883307</v>
      </c>
      <c r="AB2450" s="46">
        <f t="shared" si="1981"/>
        <v>6.2312171405958487</v>
      </c>
      <c r="AC2450" s="46">
        <f t="shared" si="1982"/>
        <v>12.223698343603367</v>
      </c>
      <c r="AD2450" s="46">
        <f t="shared" si="1983"/>
        <v>43.902820962179952</v>
      </c>
      <c r="AE2450" s="46">
        <f t="shared" si="1984"/>
        <v>15.760303013172004</v>
      </c>
      <c r="AF2450" s="46">
        <f t="shared" si="1985"/>
        <v>47.013454689354944</v>
      </c>
      <c r="AG2450" s="46">
        <f t="shared" si="1986"/>
        <v>24.924868562383395</v>
      </c>
      <c r="AH2450" s="46">
        <f t="shared" si="1987"/>
        <v>48.894793374413467</v>
      </c>
      <c r="AI2450" s="46">
        <f t="shared" si="2013"/>
        <v>0.68111788906227844</v>
      </c>
      <c r="AJ2450" s="47">
        <f t="shared" si="1969"/>
        <v>0.82529866658215223</v>
      </c>
      <c r="AK2450" s="47">
        <f t="shared" si="1970"/>
        <v>39.344330361765934</v>
      </c>
      <c r="AL2450" s="47">
        <f t="shared" si="1971"/>
        <v>-13.913084648312616</v>
      </c>
      <c r="AM2450" s="47">
        <f t="shared" si="1972"/>
        <v>-125.13827693986208</v>
      </c>
      <c r="AN2450" s="47">
        <f t="shared" si="1973"/>
        <v>-110.68426596272282</v>
      </c>
      <c r="AO2450" s="47">
        <f t="shared" si="1974"/>
        <v>-304.10985686710683</v>
      </c>
      <c r="AP2450" s="47">
        <f t="shared" si="1975"/>
        <v>3.8021726700971986E-3</v>
      </c>
      <c r="AQ2450" s="47">
        <f t="shared" si="2014"/>
        <v>-1.9562222266860982</v>
      </c>
      <c r="AR2450" s="1">
        <f t="shared" si="1976"/>
        <v>57</v>
      </c>
      <c r="AS2450" s="1">
        <f t="shared" si="1995"/>
        <v>23</v>
      </c>
      <c r="AT2450" s="1">
        <f t="shared" si="1996"/>
        <v>13</v>
      </c>
      <c r="AU2450" s="1">
        <f t="shared" si="1997"/>
        <v>4</v>
      </c>
      <c r="AV2450" s="1">
        <f t="shared" si="1998"/>
        <v>0</v>
      </c>
      <c r="AW2450" s="27">
        <f t="shared" si="1988"/>
        <v>97</v>
      </c>
      <c r="AX2450" s="41">
        <f t="shared" si="2015"/>
        <v>4.3711340206185563</v>
      </c>
      <c r="AY2450" s="29">
        <f t="shared" si="1989"/>
        <v>0.3954724200233824</v>
      </c>
      <c r="AZ2450" s="29">
        <f t="shared" si="1990"/>
        <v>0.13774046126049494</v>
      </c>
      <c r="BA2450" s="29">
        <f t="shared" si="1991"/>
        <v>1.8800085024976074</v>
      </c>
      <c r="BB2450" s="29">
        <f t="shared" si="1992"/>
        <v>5.6222765437347197</v>
      </c>
      <c r="BC2450" s="29">
        <f t="shared" si="1993"/>
        <v>11.364544584971833</v>
      </c>
      <c r="BD2450" s="29">
        <f t="shared" si="1994"/>
        <v>22.541927941332798</v>
      </c>
      <c r="BE2450" s="29">
        <f t="shared" si="1994"/>
        <v>3.1680306089913834</v>
      </c>
      <c r="BF2450" s="29">
        <f t="shared" si="1994"/>
        <v>24.440110532468896</v>
      </c>
      <c r="BG2450" s="29">
        <f t="shared" si="1977"/>
        <v>22.489106174938879</v>
      </c>
      <c r="BH2450" s="29">
        <f t="shared" si="1977"/>
        <v>0</v>
      </c>
      <c r="BI2450" s="29">
        <f t="shared" si="2016"/>
        <v>0.75665807560137466</v>
      </c>
      <c r="BJ2450" s="28">
        <f t="shared" si="1999"/>
        <v>0.86986095187758294</v>
      </c>
      <c r="BK2450" s="28">
        <f t="shared" si="2000"/>
        <v>21.537716228870138</v>
      </c>
      <c r="BL2450" s="28">
        <f t="shared" si="2001"/>
        <v>-1.7863667569212003</v>
      </c>
      <c r="BM2450" s="28">
        <f t="shared" si="2002"/>
        <v>-50.913571731989201</v>
      </c>
      <c r="BN2450" s="28">
        <f t="shared" si="2003"/>
        <v>-81.017490947472396</v>
      </c>
      <c r="BO2450" s="28">
        <f t="shared" si="2004"/>
        <v>0</v>
      </c>
      <c r="BP2450" s="28">
        <f t="shared" si="2005"/>
        <v>1.0635964912280702E-2</v>
      </c>
      <c r="BQ2450" s="28">
        <f t="shared" si="2017"/>
        <v>-1.1931394935448167</v>
      </c>
    </row>
    <row r="2451" spans="1:69" x14ac:dyDescent="0.2">
      <c r="A2451" s="1" t="s">
        <v>7524</v>
      </c>
      <c r="B2451" s="8" t="s">
        <v>6405</v>
      </c>
      <c r="C2451" t="s">
        <v>30</v>
      </c>
      <c r="D2451" s="38">
        <v>95</v>
      </c>
      <c r="E2451" s="52" t="s">
        <v>6406</v>
      </c>
      <c r="G2451" s="8">
        <v>61</v>
      </c>
      <c r="H2451" s="8">
        <v>11</v>
      </c>
      <c r="I2451" s="8">
        <v>16</v>
      </c>
      <c r="J2451" s="8">
        <v>2</v>
      </c>
      <c r="K2451" s="8">
        <v>6</v>
      </c>
      <c r="L2451" s="8">
        <v>1</v>
      </c>
      <c r="M2451" s="8">
        <v>4</v>
      </c>
      <c r="N2451" s="8">
        <v>2</v>
      </c>
      <c r="O2451" s="8">
        <v>8</v>
      </c>
      <c r="P2451" s="8">
        <v>5</v>
      </c>
      <c r="Q2451" s="36">
        <f t="shared" si="2018"/>
        <v>50</v>
      </c>
      <c r="R2451" s="36">
        <f t="shared" si="2006"/>
        <v>14</v>
      </c>
      <c r="S2451" s="36">
        <f t="shared" si="2007"/>
        <v>5</v>
      </c>
      <c r="T2451" s="36">
        <f t="shared" si="2008"/>
        <v>2</v>
      </c>
      <c r="U2451" s="36">
        <f t="shared" si="2009"/>
        <v>3</v>
      </c>
      <c r="V2451" s="36">
        <f t="shared" si="2010"/>
        <v>328</v>
      </c>
      <c r="W2451" s="45">
        <f t="shared" si="2011"/>
        <v>74</v>
      </c>
      <c r="X2451" s="50">
        <f t="shared" si="2012"/>
        <v>4.4324324324324325</v>
      </c>
      <c r="Y2451" s="46">
        <f t="shared" si="1978"/>
        <v>0.32213294375456536</v>
      </c>
      <c r="Z2451" s="46">
        <f t="shared" si="1979"/>
        <v>0.18699780861943027</v>
      </c>
      <c r="AA2451" s="46">
        <f t="shared" si="1980"/>
        <v>2.0518626734842953</v>
      </c>
      <c r="AB2451" s="46">
        <f t="shared" si="1981"/>
        <v>5.9167275383491598</v>
      </c>
      <c r="AC2451" s="46">
        <f t="shared" si="1982"/>
        <v>11.781592403214026</v>
      </c>
      <c r="AD2451" s="46">
        <f t="shared" si="1983"/>
        <v>16.106647187728267</v>
      </c>
      <c r="AE2451" s="46">
        <f t="shared" si="1984"/>
        <v>2.6179693206720236</v>
      </c>
      <c r="AF2451" s="46">
        <f t="shared" si="1985"/>
        <v>10.259313367421477</v>
      </c>
      <c r="AG2451" s="46">
        <f t="shared" si="1986"/>
        <v>11.83345507669832</v>
      </c>
      <c r="AH2451" s="46">
        <f t="shared" si="1987"/>
        <v>35.344777209642075</v>
      </c>
      <c r="AI2451" s="46">
        <f t="shared" si="2013"/>
        <v>1.0433172898926324</v>
      </c>
      <c r="AJ2451" s="47">
        <f t="shared" si="1969"/>
        <v>1.0214290430042767</v>
      </c>
      <c r="AK2451" s="47">
        <f t="shared" si="1970"/>
        <v>8.5782383565264766</v>
      </c>
      <c r="AL2451" s="47">
        <f t="shared" si="1971"/>
        <v>-1.0623269632148893</v>
      </c>
      <c r="AM2451" s="47">
        <f t="shared" si="1972"/>
        <v>-13.790113290191044</v>
      </c>
      <c r="AN2451" s="47">
        <f t="shared" si="1973"/>
        <v>-27.010196574485704</v>
      </c>
      <c r="AO2451" s="47">
        <f t="shared" si="1974"/>
        <v>-113.84203187208799</v>
      </c>
      <c r="AP2451" s="47">
        <f t="shared" si="1975"/>
        <v>1.4079147640791476E-2</v>
      </c>
      <c r="AQ2451" s="47">
        <f t="shared" si="2014"/>
        <v>-2.0714147346680996</v>
      </c>
      <c r="AR2451" s="1">
        <f t="shared" si="1976"/>
        <v>11</v>
      </c>
      <c r="AS2451" s="1">
        <f t="shared" si="1995"/>
        <v>2</v>
      </c>
      <c r="AT2451" s="1">
        <f t="shared" si="1996"/>
        <v>1</v>
      </c>
      <c r="AU2451" s="1">
        <f t="shared" si="1997"/>
        <v>2</v>
      </c>
      <c r="AV2451" s="1">
        <f t="shared" si="1998"/>
        <v>5</v>
      </c>
      <c r="AW2451" s="27">
        <f t="shared" si="1988"/>
        <v>21</v>
      </c>
      <c r="AX2451" s="41">
        <f t="shared" si="2015"/>
        <v>3.5714285714285716</v>
      </c>
      <c r="AY2451" s="29">
        <f t="shared" si="1989"/>
        <v>2.0408163265306118</v>
      </c>
      <c r="AZ2451" s="29">
        <f t="shared" si="1990"/>
        <v>0.18367346938775495</v>
      </c>
      <c r="BA2451" s="29">
        <f t="shared" si="1991"/>
        <v>0.32653061224489816</v>
      </c>
      <c r="BB2451" s="29">
        <f t="shared" si="1992"/>
        <v>2.4693877551020416</v>
      </c>
      <c r="BC2451" s="29">
        <f t="shared" si="1993"/>
        <v>6.6122448979591848</v>
      </c>
      <c r="BD2451" s="29">
        <f t="shared" si="1994"/>
        <v>22.448979591836732</v>
      </c>
      <c r="BE2451" s="29">
        <f t="shared" si="1994"/>
        <v>0.36734693877550989</v>
      </c>
      <c r="BF2451" s="29">
        <f t="shared" si="1994"/>
        <v>0.32653061224489816</v>
      </c>
      <c r="BG2451" s="29">
        <f t="shared" si="1977"/>
        <v>4.9387755102040831</v>
      </c>
      <c r="BH2451" s="29">
        <f t="shared" si="1977"/>
        <v>33.061224489795926</v>
      </c>
      <c r="BI2451" s="29">
        <f t="shared" si="2016"/>
        <v>3.0571428571428574</v>
      </c>
      <c r="BJ2451" s="28">
        <f t="shared" si="1999"/>
        <v>1.7484687178050562</v>
      </c>
      <c r="BK2451" s="28">
        <f t="shared" si="2000"/>
        <v>5.9996368665559103</v>
      </c>
      <c r="BL2451" s="28">
        <f t="shared" si="2001"/>
        <v>2.9452762799456259E-2</v>
      </c>
      <c r="BM2451" s="28">
        <f t="shared" si="2002"/>
        <v>-3.4906978132688969E-2</v>
      </c>
      <c r="BN2451" s="28">
        <f t="shared" si="2003"/>
        <v>-1.4519121217065314</v>
      </c>
      <c r="BO2451" s="28">
        <f t="shared" si="2004"/>
        <v>-15.904491911706403</v>
      </c>
      <c r="BP2451" s="28">
        <f t="shared" si="2005"/>
        <v>5.526315789473684E-2</v>
      </c>
      <c r="BQ2451" s="28">
        <f t="shared" si="2017"/>
        <v>-0.62791223427893517</v>
      </c>
    </row>
    <row r="2452" spans="1:69" x14ac:dyDescent="0.2">
      <c r="A2452" s="1" t="s">
        <v>7524</v>
      </c>
      <c r="B2452" s="8" t="s">
        <v>6408</v>
      </c>
      <c r="C2452" t="s">
        <v>294</v>
      </c>
      <c r="D2452" s="38">
        <v>54</v>
      </c>
      <c r="E2452" s="52" t="s">
        <v>3334</v>
      </c>
      <c r="G2452" s="8">
        <v>44</v>
      </c>
      <c r="H2452" s="8">
        <v>9</v>
      </c>
      <c r="I2452" s="8">
        <v>7</v>
      </c>
      <c r="J2452" s="8">
        <v>1</v>
      </c>
      <c r="K2452" s="8">
        <v>3</v>
      </c>
      <c r="L2452" s="8">
        <v>0</v>
      </c>
      <c r="M2452" s="8">
        <v>3</v>
      </c>
      <c r="N2452" s="8">
        <v>0</v>
      </c>
      <c r="O2452" s="8">
        <v>3</v>
      </c>
      <c r="P2452" s="8">
        <v>0</v>
      </c>
      <c r="Q2452" s="36">
        <f t="shared" si="2018"/>
        <v>35</v>
      </c>
      <c r="R2452" s="36">
        <f t="shared" si="2006"/>
        <v>6</v>
      </c>
      <c r="S2452" s="36">
        <f t="shared" si="2007"/>
        <v>3</v>
      </c>
      <c r="T2452" s="36">
        <f t="shared" si="2008"/>
        <v>3</v>
      </c>
      <c r="U2452" s="36">
        <f t="shared" si="2009"/>
        <v>3</v>
      </c>
      <c r="V2452" s="36">
        <f t="shared" si="2010"/>
        <v>217</v>
      </c>
      <c r="W2452" s="45">
        <f t="shared" si="2011"/>
        <v>50</v>
      </c>
      <c r="X2452" s="50">
        <f t="shared" si="2012"/>
        <v>4.34</v>
      </c>
      <c r="Y2452" s="46">
        <f t="shared" si="1978"/>
        <v>0.43560000000000021</v>
      </c>
      <c r="Z2452" s="46">
        <f t="shared" si="1979"/>
        <v>0.1155999999999999</v>
      </c>
      <c r="AA2452" s="46">
        <f t="shared" si="1980"/>
        <v>1.7955999999999996</v>
      </c>
      <c r="AB2452" s="46">
        <f t="shared" si="1981"/>
        <v>5.4755999999999991</v>
      </c>
      <c r="AC2452" s="46">
        <f t="shared" si="1982"/>
        <v>11.1556</v>
      </c>
      <c r="AD2452" s="46">
        <f t="shared" si="1983"/>
        <v>15.246000000000008</v>
      </c>
      <c r="AE2452" s="46">
        <f t="shared" si="1984"/>
        <v>0.69359999999999933</v>
      </c>
      <c r="AF2452" s="46">
        <f t="shared" si="1985"/>
        <v>5.3867999999999991</v>
      </c>
      <c r="AG2452" s="46">
        <f t="shared" si="1986"/>
        <v>16.426799999999997</v>
      </c>
      <c r="AH2452" s="46">
        <f t="shared" si="1987"/>
        <v>33.466799999999999</v>
      </c>
      <c r="AI2452" s="46">
        <f t="shared" si="2013"/>
        <v>1.4534693877551019</v>
      </c>
      <c r="AJ2452" s="47">
        <f t="shared" si="1969"/>
        <v>1.2055991820481224</v>
      </c>
      <c r="AK2452" s="47">
        <f t="shared" si="1970"/>
        <v>5.742367949370248</v>
      </c>
      <c r="AL2452" s="47">
        <f t="shared" si="1971"/>
        <v>-0.13457957967040401</v>
      </c>
      <c r="AM2452" s="47">
        <f t="shared" si="1972"/>
        <v>-4.1193321921849941</v>
      </c>
      <c r="AN2452" s="47">
        <f t="shared" si="1973"/>
        <v>-21.936129079447891</v>
      </c>
      <c r="AO2452" s="47">
        <f t="shared" si="1974"/>
        <v>-63.789885291111283</v>
      </c>
      <c r="AP2452" s="47">
        <f t="shared" si="1975"/>
        <v>2.1258503401360544E-2</v>
      </c>
      <c r="AQ2452" s="47">
        <f t="shared" si="2014"/>
        <v>-1.7907644173691395</v>
      </c>
      <c r="AR2452" s="1">
        <f t="shared" si="1976"/>
        <v>9</v>
      </c>
      <c r="AS2452" s="1">
        <f t="shared" si="1995"/>
        <v>1</v>
      </c>
      <c r="AT2452" s="1">
        <f t="shared" si="1996"/>
        <v>0</v>
      </c>
      <c r="AU2452" s="1">
        <f t="shared" si="1997"/>
        <v>0</v>
      </c>
      <c r="AV2452" s="1">
        <f t="shared" si="1998"/>
        <v>0</v>
      </c>
      <c r="AW2452" s="27">
        <f t="shared" si="1988"/>
        <v>10</v>
      </c>
      <c r="AX2452" s="41">
        <f t="shared" si="2015"/>
        <v>4.9000000000000004</v>
      </c>
      <c r="AY2452" s="29">
        <f t="shared" si="1989"/>
        <v>9.9999999999999291E-3</v>
      </c>
      <c r="AZ2452" s="29">
        <f t="shared" si="1990"/>
        <v>0.81000000000000061</v>
      </c>
      <c r="BA2452" s="29">
        <f t="shared" si="1991"/>
        <v>3.6100000000000012</v>
      </c>
      <c r="BB2452" s="29">
        <f t="shared" si="1992"/>
        <v>8.4100000000000019</v>
      </c>
      <c r="BC2452" s="29">
        <f t="shared" si="1993"/>
        <v>15.210000000000003</v>
      </c>
      <c r="BD2452" s="29">
        <f t="shared" si="1994"/>
        <v>8.9999999999999358E-2</v>
      </c>
      <c r="BE2452" s="29">
        <f t="shared" si="1994"/>
        <v>0.81000000000000061</v>
      </c>
      <c r="BF2452" s="29">
        <f t="shared" si="1994"/>
        <v>0</v>
      </c>
      <c r="BG2452" s="29">
        <f t="shared" si="1977"/>
        <v>0</v>
      </c>
      <c r="BH2452" s="29">
        <f t="shared" si="1977"/>
        <v>0</v>
      </c>
      <c r="BI2452" s="29">
        <f t="shared" si="2016"/>
        <v>9.9999999999999992E-2</v>
      </c>
      <c r="BJ2452" s="28">
        <f t="shared" si="1999"/>
        <v>0.31622776601683794</v>
      </c>
      <c r="BK2452" s="28">
        <f t="shared" si="2000"/>
        <v>0.284604989415151</v>
      </c>
      <c r="BL2452" s="28">
        <f t="shared" si="2001"/>
        <v>-23.053004142627508</v>
      </c>
      <c r="BM2452" s="28">
        <f t="shared" si="2002"/>
        <v>0</v>
      </c>
      <c r="BN2452" s="28">
        <f t="shared" si="2003"/>
        <v>0</v>
      </c>
      <c r="BO2452" s="28">
        <f t="shared" si="2004"/>
        <v>0</v>
      </c>
      <c r="BP2452" s="28">
        <f t="shared" si="2005"/>
        <v>0.1388888888888889</v>
      </c>
      <c r="BQ2452" s="28">
        <f t="shared" si="2017"/>
        <v>-3.1622776601683831</v>
      </c>
    </row>
    <row r="2453" spans="1:69" x14ac:dyDescent="0.2">
      <c r="A2453" s="1" t="s">
        <v>7524</v>
      </c>
      <c r="B2453" s="8" t="s">
        <v>6410</v>
      </c>
      <c r="C2453" t="s">
        <v>34</v>
      </c>
      <c r="D2453" s="38">
        <v>80</v>
      </c>
      <c r="E2453" s="52" t="s">
        <v>6411</v>
      </c>
      <c r="G2453" s="8">
        <v>60</v>
      </c>
      <c r="H2453" s="8">
        <v>29</v>
      </c>
      <c r="I2453" s="8">
        <v>13</v>
      </c>
      <c r="J2453" s="8">
        <v>4</v>
      </c>
      <c r="K2453" s="8">
        <v>2</v>
      </c>
      <c r="L2453" s="8">
        <v>0</v>
      </c>
      <c r="M2453" s="8">
        <v>1</v>
      </c>
      <c r="N2453" s="8">
        <v>1</v>
      </c>
      <c r="O2453" s="8">
        <v>3</v>
      </c>
      <c r="P2453" s="8">
        <v>2</v>
      </c>
      <c r="Q2453" s="36">
        <f t="shared" si="2018"/>
        <v>31</v>
      </c>
      <c r="R2453" s="36">
        <f t="shared" si="2006"/>
        <v>9</v>
      </c>
      <c r="S2453" s="36">
        <f t="shared" si="2007"/>
        <v>2</v>
      </c>
      <c r="T2453" s="36">
        <f t="shared" si="2008"/>
        <v>0</v>
      </c>
      <c r="U2453" s="36">
        <f t="shared" si="2009"/>
        <v>1</v>
      </c>
      <c r="V2453" s="36">
        <f t="shared" si="2010"/>
        <v>198</v>
      </c>
      <c r="W2453" s="45">
        <f t="shared" si="2011"/>
        <v>43</v>
      </c>
      <c r="X2453" s="50">
        <f t="shared" si="2012"/>
        <v>4.6046511627906979</v>
      </c>
      <c r="Y2453" s="46">
        <f t="shared" si="1978"/>
        <v>0.15630070308274729</v>
      </c>
      <c r="Z2453" s="46">
        <f t="shared" si="1979"/>
        <v>0.36560302866414301</v>
      </c>
      <c r="AA2453" s="46">
        <f t="shared" si="1980"/>
        <v>2.5749053542455389</v>
      </c>
      <c r="AB2453" s="46">
        <f t="shared" si="1981"/>
        <v>6.7842076798269346</v>
      </c>
      <c r="AC2453" s="46">
        <f t="shared" si="1982"/>
        <v>12.99351000540833</v>
      </c>
      <c r="AD2453" s="46">
        <f t="shared" si="1983"/>
        <v>4.845321795565166</v>
      </c>
      <c r="AE2453" s="46">
        <f t="shared" si="1984"/>
        <v>3.2904272579772873</v>
      </c>
      <c r="AF2453" s="46">
        <f t="shared" si="1985"/>
        <v>5.1498107084910778</v>
      </c>
      <c r="AG2453" s="46">
        <f t="shared" si="1986"/>
        <v>0</v>
      </c>
      <c r="AH2453" s="46">
        <f t="shared" si="1987"/>
        <v>12.99351000540833</v>
      </c>
      <c r="AI2453" s="46">
        <f t="shared" si="2013"/>
        <v>0.62569213732004436</v>
      </c>
      <c r="AJ2453" s="47">
        <f t="shared" si="1969"/>
        <v>0.79100703999398414</v>
      </c>
      <c r="AK2453" s="47">
        <f t="shared" si="1970"/>
        <v>3.8704552004459751</v>
      </c>
      <c r="AL2453" s="47">
        <f t="shared" si="1971"/>
        <v>-4.0199082449285148</v>
      </c>
      <c r="AM2453" s="47">
        <f t="shared" si="1972"/>
        <v>-16.696708107434642</v>
      </c>
      <c r="AN2453" s="47">
        <f t="shared" si="1973"/>
        <v>0</v>
      </c>
      <c r="AO2453" s="47">
        <f t="shared" si="1974"/>
        <v>-94.634323418191229</v>
      </c>
      <c r="AP2453" s="47">
        <f t="shared" si="1975"/>
        <v>2.4970963995354239E-2</v>
      </c>
      <c r="AQ2453" s="47">
        <f t="shared" si="2014"/>
        <v>-2.7837751663848209</v>
      </c>
      <c r="AR2453" s="1">
        <f t="shared" si="1976"/>
        <v>29</v>
      </c>
      <c r="AS2453" s="1">
        <f t="shared" si="1995"/>
        <v>4</v>
      </c>
      <c r="AT2453" s="1">
        <f t="shared" si="1996"/>
        <v>0</v>
      </c>
      <c r="AU2453" s="1">
        <f t="shared" si="1997"/>
        <v>1</v>
      </c>
      <c r="AV2453" s="1">
        <f t="shared" si="1998"/>
        <v>2</v>
      </c>
      <c r="AW2453" s="27">
        <f t="shared" si="1988"/>
        <v>36</v>
      </c>
      <c r="AX2453" s="41">
        <f t="shared" si="2015"/>
        <v>4.583333333333333</v>
      </c>
      <c r="AY2453" s="29">
        <f t="shared" si="1989"/>
        <v>0.17361111111111135</v>
      </c>
      <c r="AZ2453" s="29">
        <f t="shared" si="1990"/>
        <v>0.34027777777777746</v>
      </c>
      <c r="BA2453" s="29">
        <f t="shared" si="1991"/>
        <v>2.5069444444444433</v>
      </c>
      <c r="BB2453" s="29">
        <f t="shared" si="1992"/>
        <v>6.6736111111111098</v>
      </c>
      <c r="BC2453" s="29">
        <f t="shared" si="1993"/>
        <v>12.840277777777775</v>
      </c>
      <c r="BD2453" s="29">
        <f t="shared" si="1994"/>
        <v>5.0347222222222294</v>
      </c>
      <c r="BE2453" s="29">
        <f t="shared" si="1994"/>
        <v>1.3611111111111098</v>
      </c>
      <c r="BF2453" s="29">
        <f t="shared" si="1994"/>
        <v>0</v>
      </c>
      <c r="BG2453" s="29">
        <f t="shared" si="1977"/>
        <v>6.6736111111111098</v>
      </c>
      <c r="BH2453" s="29">
        <f t="shared" si="1977"/>
        <v>25.68055555555555</v>
      </c>
      <c r="BI2453" s="29">
        <f t="shared" si="2016"/>
        <v>1.1071428571428572</v>
      </c>
      <c r="BJ2453" s="28">
        <f t="shared" si="1999"/>
        <v>1.0522085616183026</v>
      </c>
      <c r="BK2453" s="28">
        <f t="shared" si="2000"/>
        <v>1.8007722063962248</v>
      </c>
      <c r="BL2453" s="28">
        <f t="shared" si="2001"/>
        <v>-0.68156123232430643</v>
      </c>
      <c r="BM2453" s="28">
        <f t="shared" si="2002"/>
        <v>0</v>
      </c>
      <c r="BN2453" s="28">
        <f t="shared" si="2003"/>
        <v>-14.799118565724081</v>
      </c>
      <c r="BO2453" s="28">
        <f t="shared" si="2004"/>
        <v>-78.992549414589959</v>
      </c>
      <c r="BP2453" s="28">
        <f t="shared" si="2005"/>
        <v>3.0252100840336135E-2</v>
      </c>
      <c r="BQ2453" s="28">
        <f t="shared" si="2017"/>
        <v>-2.8035365144745517</v>
      </c>
    </row>
    <row r="2454" spans="1:69" x14ac:dyDescent="0.2">
      <c r="A2454" s="1" t="s">
        <v>7524</v>
      </c>
      <c r="B2454" s="8" t="s">
        <v>6413</v>
      </c>
      <c r="C2454" t="s">
        <v>294</v>
      </c>
      <c r="D2454" s="38">
        <v>1502</v>
      </c>
      <c r="E2454" s="52" t="s">
        <v>188</v>
      </c>
      <c r="G2454" s="8">
        <v>1223</v>
      </c>
      <c r="H2454" s="8">
        <v>291</v>
      </c>
      <c r="I2454" s="8">
        <v>178</v>
      </c>
      <c r="J2454" s="8">
        <v>44</v>
      </c>
      <c r="K2454" s="8">
        <v>61</v>
      </c>
      <c r="L2454" s="8">
        <v>22</v>
      </c>
      <c r="M2454" s="8">
        <v>22</v>
      </c>
      <c r="N2454" s="8">
        <v>10</v>
      </c>
      <c r="O2454" s="8">
        <v>18</v>
      </c>
      <c r="P2454" s="8">
        <v>15</v>
      </c>
      <c r="Q2454" s="36">
        <f t="shared" si="2018"/>
        <v>932</v>
      </c>
      <c r="R2454" s="36">
        <f t="shared" si="2006"/>
        <v>134</v>
      </c>
      <c r="S2454" s="36">
        <f t="shared" si="2007"/>
        <v>39</v>
      </c>
      <c r="T2454" s="36">
        <f t="shared" si="2008"/>
        <v>12</v>
      </c>
      <c r="U2454" s="36">
        <f t="shared" si="2009"/>
        <v>3</v>
      </c>
      <c r="V2454" s="36">
        <f t="shared" si="2010"/>
        <v>5340</v>
      </c>
      <c r="W2454" s="45">
        <f t="shared" si="2011"/>
        <v>1120</v>
      </c>
      <c r="X2454" s="50">
        <f t="shared" si="2012"/>
        <v>4.7678571428571432</v>
      </c>
      <c r="Y2454" s="46">
        <f t="shared" si="1978"/>
        <v>5.38903061224488E-2</v>
      </c>
      <c r="Z2454" s="46">
        <f t="shared" si="1979"/>
        <v>0.5896045918367353</v>
      </c>
      <c r="AA2454" s="46">
        <f t="shared" si="1980"/>
        <v>3.1253188775510217</v>
      </c>
      <c r="AB2454" s="46">
        <f t="shared" si="1981"/>
        <v>7.6610331632653086</v>
      </c>
      <c r="AC2454" s="46">
        <f t="shared" si="1982"/>
        <v>14.196747448979595</v>
      </c>
      <c r="AD2454" s="46">
        <f t="shared" si="1983"/>
        <v>50.225765306122284</v>
      </c>
      <c r="AE2454" s="46">
        <f t="shared" si="1984"/>
        <v>79.007015306122526</v>
      </c>
      <c r="AF2454" s="46">
        <f t="shared" si="1985"/>
        <v>121.88743622448985</v>
      </c>
      <c r="AG2454" s="46">
        <f t="shared" si="1986"/>
        <v>91.932397959183703</v>
      </c>
      <c r="AH2454" s="46">
        <f t="shared" si="1987"/>
        <v>42.590242346938787</v>
      </c>
      <c r="AI2454" s="46">
        <f t="shared" si="2013"/>
        <v>0.34463168645474279</v>
      </c>
      <c r="AJ2454" s="47">
        <f t="shared" si="1969"/>
        <v>0.58705339318902061</v>
      </c>
      <c r="AK2454" s="47">
        <f t="shared" si="1970"/>
        <v>57.630061144282095</v>
      </c>
      <c r="AL2454" s="47">
        <f t="shared" si="1971"/>
        <v>-299.8563679145941</v>
      </c>
      <c r="AM2454" s="47">
        <f t="shared" si="1972"/>
        <v>-1065.0581055864354</v>
      </c>
      <c r="AN2454" s="47">
        <f t="shared" si="1973"/>
        <v>-1257.706923469565</v>
      </c>
      <c r="AO2454" s="47">
        <f t="shared" si="1974"/>
        <v>-793.17995752377396</v>
      </c>
      <c r="AP2454" s="47">
        <f t="shared" si="1975"/>
        <v>8.9525371650192402E-4</v>
      </c>
      <c r="AQ2454" s="47">
        <f t="shared" si="2014"/>
        <v>-3.0064153310217381</v>
      </c>
      <c r="AR2454" s="1">
        <f t="shared" si="1976"/>
        <v>291</v>
      </c>
      <c r="AS2454" s="1">
        <f t="shared" si="1995"/>
        <v>44</v>
      </c>
      <c r="AT2454" s="1">
        <f t="shared" si="1996"/>
        <v>22</v>
      </c>
      <c r="AU2454" s="1">
        <f t="shared" si="1997"/>
        <v>10</v>
      </c>
      <c r="AV2454" s="1">
        <f t="shared" si="1998"/>
        <v>15</v>
      </c>
      <c r="AW2454" s="27">
        <f t="shared" si="1988"/>
        <v>382</v>
      </c>
      <c r="AX2454" s="41">
        <f t="shared" si="2015"/>
        <v>4.5340314136125652</v>
      </c>
      <c r="AY2454" s="29">
        <f t="shared" si="1989"/>
        <v>0.21712672349990425</v>
      </c>
      <c r="AZ2454" s="29">
        <f t="shared" si="1990"/>
        <v>0.28518955072503471</v>
      </c>
      <c r="BA2454" s="29">
        <f t="shared" si="1991"/>
        <v>2.3532523779501653</v>
      </c>
      <c r="BB2454" s="29">
        <f t="shared" si="1992"/>
        <v>6.4213152051752953</v>
      </c>
      <c r="BC2454" s="29">
        <f t="shared" si="1993"/>
        <v>12.489378032400426</v>
      </c>
      <c r="BD2454" s="29">
        <f t="shared" si="1994"/>
        <v>63.183876538472134</v>
      </c>
      <c r="BE2454" s="29">
        <f t="shared" si="1994"/>
        <v>12.548340231901527</v>
      </c>
      <c r="BF2454" s="29">
        <f t="shared" si="1994"/>
        <v>51.771552314903637</v>
      </c>
      <c r="BG2454" s="29">
        <f t="shared" si="1977"/>
        <v>64.213152051752957</v>
      </c>
      <c r="BH2454" s="29">
        <f t="shared" si="1977"/>
        <v>187.34067048600639</v>
      </c>
      <c r="BI2454" s="29">
        <f t="shared" si="2016"/>
        <v>0.9949018152835607</v>
      </c>
      <c r="BJ2454" s="28">
        <f t="shared" si="1999"/>
        <v>0.99744765039753369</v>
      </c>
      <c r="BK2454" s="28">
        <f t="shared" si="2000"/>
        <v>29.668293879401837</v>
      </c>
      <c r="BL2454" s="28">
        <f t="shared" si="2001"/>
        <v>-6.7527823964396383</v>
      </c>
      <c r="BM2454" s="28">
        <f t="shared" si="2002"/>
        <v>-80.030421686380279</v>
      </c>
      <c r="BN2454" s="28">
        <f t="shared" si="2003"/>
        <v>-163.97047255263834</v>
      </c>
      <c r="BO2454" s="28">
        <f t="shared" si="2004"/>
        <v>-667.16328882017569</v>
      </c>
      <c r="BP2454" s="28">
        <f t="shared" si="2005"/>
        <v>2.6384859787263433E-3</v>
      </c>
      <c r="BQ2454" s="28">
        <f t="shared" si="2017"/>
        <v>-2.3436316655761891</v>
      </c>
    </row>
    <row r="2455" spans="1:69" x14ac:dyDescent="0.2">
      <c r="A2455" s="1" t="s">
        <v>7524</v>
      </c>
      <c r="B2455" s="8" t="s">
        <v>6415</v>
      </c>
      <c r="C2455" t="s">
        <v>30</v>
      </c>
      <c r="D2455" s="38">
        <v>48</v>
      </c>
      <c r="E2455" s="52" t="s">
        <v>6416</v>
      </c>
      <c r="G2455" s="8">
        <v>30</v>
      </c>
      <c r="H2455" s="8">
        <v>7</v>
      </c>
      <c r="I2455" s="8">
        <v>12</v>
      </c>
      <c r="J2455" s="8">
        <v>5</v>
      </c>
      <c r="K2455" s="8">
        <v>2</v>
      </c>
      <c r="L2455" s="8">
        <v>0</v>
      </c>
      <c r="M2455" s="8">
        <v>2</v>
      </c>
      <c r="N2455" s="8">
        <v>1</v>
      </c>
      <c r="O2455" s="8">
        <v>2</v>
      </c>
      <c r="P2455" s="8">
        <v>1</v>
      </c>
      <c r="Q2455" s="36">
        <f t="shared" si="2018"/>
        <v>23</v>
      </c>
      <c r="R2455" s="36">
        <f t="shared" si="2006"/>
        <v>7</v>
      </c>
      <c r="S2455" s="36">
        <f t="shared" si="2007"/>
        <v>2</v>
      </c>
      <c r="T2455" s="36">
        <f t="shared" si="2008"/>
        <v>1</v>
      </c>
      <c r="U2455" s="36">
        <f t="shared" si="2009"/>
        <v>1</v>
      </c>
      <c r="V2455" s="36">
        <f t="shared" si="2010"/>
        <v>152</v>
      </c>
      <c r="W2455" s="45">
        <f t="shared" si="2011"/>
        <v>34</v>
      </c>
      <c r="X2455" s="50">
        <f t="shared" si="2012"/>
        <v>4.4705882352941178</v>
      </c>
      <c r="Y2455" s="46">
        <f t="shared" si="1978"/>
        <v>0.28027681660899645</v>
      </c>
      <c r="Z2455" s="46">
        <f t="shared" si="1979"/>
        <v>0.22145328719723192</v>
      </c>
      <c r="AA2455" s="46">
        <f t="shared" si="1980"/>
        <v>2.1626297577854676</v>
      </c>
      <c r="AB2455" s="46">
        <f t="shared" si="1981"/>
        <v>6.1038062283737027</v>
      </c>
      <c r="AC2455" s="46">
        <f t="shared" si="1982"/>
        <v>12.044982698961938</v>
      </c>
      <c r="AD2455" s="46">
        <f t="shared" si="1983"/>
        <v>6.4463667820069182</v>
      </c>
      <c r="AE2455" s="46">
        <f t="shared" si="1984"/>
        <v>1.5501730103806235</v>
      </c>
      <c r="AF2455" s="46">
        <f t="shared" si="1985"/>
        <v>4.3252595155709352</v>
      </c>
      <c r="AG2455" s="46">
        <f t="shared" si="1986"/>
        <v>6.1038062283737027</v>
      </c>
      <c r="AH2455" s="46">
        <f t="shared" si="1987"/>
        <v>12.044982698961938</v>
      </c>
      <c r="AI2455" s="46">
        <f t="shared" si="2013"/>
        <v>0.92335115864527628</v>
      </c>
      <c r="AJ2455" s="47">
        <f t="shared" si="1969"/>
        <v>0.96091162894684357</v>
      </c>
      <c r="AK2455" s="47">
        <f t="shared" si="1970"/>
        <v>3.846433712863996</v>
      </c>
      <c r="AL2455" s="47">
        <f t="shared" si="1971"/>
        <v>-0.82218753664367961</v>
      </c>
      <c r="AM2455" s="47">
        <f t="shared" si="1972"/>
        <v>-7.1689063951213647</v>
      </c>
      <c r="AN2455" s="47">
        <f t="shared" si="1973"/>
        <v>-16.996157984056058</v>
      </c>
      <c r="AO2455" s="47">
        <f t="shared" si="1974"/>
        <v>-47.114970448756189</v>
      </c>
      <c r="AP2455" s="47">
        <f t="shared" si="1975"/>
        <v>3.2196969696969696E-2</v>
      </c>
      <c r="AQ2455" s="47">
        <f t="shared" si="2014"/>
        <v>-2.1976295588619807</v>
      </c>
      <c r="AR2455" s="1">
        <f t="shared" si="1976"/>
        <v>7</v>
      </c>
      <c r="AS2455" s="1">
        <f t="shared" si="1995"/>
        <v>5</v>
      </c>
      <c r="AT2455" s="1">
        <f t="shared" si="1996"/>
        <v>0</v>
      </c>
      <c r="AU2455" s="1">
        <f t="shared" si="1997"/>
        <v>1</v>
      </c>
      <c r="AV2455" s="1">
        <f t="shared" si="1998"/>
        <v>1</v>
      </c>
      <c r="AW2455" s="27">
        <f t="shared" si="1988"/>
        <v>14</v>
      </c>
      <c r="AX2455" s="41">
        <f t="shared" si="2015"/>
        <v>4.1428571428571432</v>
      </c>
      <c r="AY2455" s="29">
        <f t="shared" si="1989"/>
        <v>0.73469387755101978</v>
      </c>
      <c r="AZ2455" s="29">
        <f t="shared" si="1990"/>
        <v>2.0408163265306232E-2</v>
      </c>
      <c r="BA2455" s="29">
        <f t="shared" si="1991"/>
        <v>1.3061224489795926</v>
      </c>
      <c r="BB2455" s="29">
        <f t="shared" si="1992"/>
        <v>4.5918367346938789</v>
      </c>
      <c r="BC2455" s="29">
        <f t="shared" si="1993"/>
        <v>9.8775510204081662</v>
      </c>
      <c r="BD2455" s="29">
        <f t="shared" si="1994"/>
        <v>5.1428571428571388</v>
      </c>
      <c r="BE2455" s="29">
        <f t="shared" si="1994"/>
        <v>0.10204081632653116</v>
      </c>
      <c r="BF2455" s="29">
        <f t="shared" si="1994"/>
        <v>0</v>
      </c>
      <c r="BG2455" s="29">
        <f t="shared" si="1977"/>
        <v>4.5918367346938789</v>
      </c>
      <c r="BH2455" s="29">
        <f t="shared" si="1977"/>
        <v>9.8775510204081662</v>
      </c>
      <c r="BI2455" s="29">
        <f t="shared" si="2016"/>
        <v>1.5164835164835166</v>
      </c>
      <c r="BJ2455" s="28">
        <f t="shared" si="1999"/>
        <v>1.2314558524297641</v>
      </c>
      <c r="BK2455" s="28">
        <f t="shared" si="2000"/>
        <v>2.3604843749787872</v>
      </c>
      <c r="BL2455" s="28">
        <f t="shared" si="2001"/>
        <v>-7.8058345733426219E-3</v>
      </c>
      <c r="BM2455" s="28">
        <f t="shared" si="2002"/>
        <v>0</v>
      </c>
      <c r="BN2455" s="28">
        <f t="shared" si="2003"/>
        <v>-5.2689383370062304</v>
      </c>
      <c r="BO2455" s="28">
        <f t="shared" si="2004"/>
        <v>-16.623305307390329</v>
      </c>
      <c r="BP2455" s="28">
        <f t="shared" si="2005"/>
        <v>8.9743589743589744E-2</v>
      </c>
      <c r="BQ2455" s="28">
        <f t="shared" si="2017"/>
        <v>-1.7535507144607412</v>
      </c>
    </row>
    <row r="2456" spans="1:69" x14ac:dyDescent="0.2">
      <c r="A2456" s="1" t="s">
        <v>7524</v>
      </c>
      <c r="B2456" s="8" t="s">
        <v>6418</v>
      </c>
      <c r="C2456" t="s">
        <v>100</v>
      </c>
      <c r="D2456" s="38">
        <v>82</v>
      </c>
      <c r="E2456" s="52" t="s">
        <v>1635</v>
      </c>
      <c r="G2456" s="8">
        <v>46</v>
      </c>
      <c r="H2456" s="8">
        <v>11</v>
      </c>
      <c r="I2456" s="8">
        <v>21</v>
      </c>
      <c r="J2456" s="8">
        <v>3</v>
      </c>
      <c r="K2456" s="8">
        <v>12</v>
      </c>
      <c r="L2456" s="8">
        <v>0</v>
      </c>
      <c r="M2456" s="8">
        <v>1</v>
      </c>
      <c r="N2456" s="8">
        <v>0</v>
      </c>
      <c r="O2456" s="8">
        <v>2</v>
      </c>
      <c r="P2456" s="8">
        <v>0</v>
      </c>
      <c r="Q2456" s="36">
        <f t="shared" si="2018"/>
        <v>35</v>
      </c>
      <c r="R2456" s="36">
        <f t="shared" si="2006"/>
        <v>18</v>
      </c>
      <c r="S2456" s="36">
        <f t="shared" si="2007"/>
        <v>12</v>
      </c>
      <c r="T2456" s="36">
        <f t="shared" si="2008"/>
        <v>1</v>
      </c>
      <c r="U2456" s="36">
        <f t="shared" si="2009"/>
        <v>2</v>
      </c>
      <c r="V2456" s="36">
        <f t="shared" si="2010"/>
        <v>287</v>
      </c>
      <c r="W2456" s="45">
        <f t="shared" si="2011"/>
        <v>68</v>
      </c>
      <c r="X2456" s="50">
        <f t="shared" si="2012"/>
        <v>4.2205882352941178</v>
      </c>
      <c r="Y2456" s="46">
        <f t="shared" si="1978"/>
        <v>0.60748269896193752</v>
      </c>
      <c r="Z2456" s="46">
        <f t="shared" si="1979"/>
        <v>4.8659169550173055E-2</v>
      </c>
      <c r="AA2456" s="46">
        <f t="shared" si="1980"/>
        <v>1.4898356401384085</v>
      </c>
      <c r="AB2456" s="46">
        <f t="shared" si="1981"/>
        <v>4.9310121107266438</v>
      </c>
      <c r="AC2456" s="46">
        <f t="shared" si="1982"/>
        <v>10.37218858131488</v>
      </c>
      <c r="AD2456" s="46">
        <f t="shared" si="1983"/>
        <v>21.261894463667812</v>
      </c>
      <c r="AE2456" s="46">
        <f t="shared" si="1984"/>
        <v>0.87586505190311503</v>
      </c>
      <c r="AF2456" s="46">
        <f t="shared" si="1985"/>
        <v>17.878027681660903</v>
      </c>
      <c r="AG2456" s="46">
        <f t="shared" si="1986"/>
        <v>4.9310121107266438</v>
      </c>
      <c r="AH2456" s="46">
        <f t="shared" si="1987"/>
        <v>20.74437716262976</v>
      </c>
      <c r="AI2456" s="46">
        <f t="shared" si="2013"/>
        <v>0.98046532045654078</v>
      </c>
      <c r="AJ2456" s="47">
        <f t="shared" si="1969"/>
        <v>0.99018448809125503</v>
      </c>
      <c r="AK2456" s="47">
        <f t="shared" si="1970"/>
        <v>17.069490547196981</v>
      </c>
      <c r="AL2456" s="47">
        <f t="shared" si="1971"/>
        <v>-0.19900829941921727</v>
      </c>
      <c r="AM2456" s="47">
        <f t="shared" si="1972"/>
        <v>-22.477107851854981</v>
      </c>
      <c r="AN2456" s="47">
        <f t="shared" si="1973"/>
        <v>-11.278614378497002</v>
      </c>
      <c r="AO2456" s="47">
        <f t="shared" si="1974"/>
        <v>-68.81565476903603</v>
      </c>
      <c r="AP2456" s="47">
        <f t="shared" si="1975"/>
        <v>1.5377657168701944E-2</v>
      </c>
      <c r="AQ2456" s="47">
        <f t="shared" si="2014"/>
        <v>-1.3178789785412701</v>
      </c>
      <c r="AR2456" s="1">
        <f t="shared" si="1976"/>
        <v>11</v>
      </c>
      <c r="AS2456" s="1">
        <f t="shared" si="1995"/>
        <v>3</v>
      </c>
      <c r="AT2456" s="1">
        <f t="shared" si="1996"/>
        <v>0</v>
      </c>
      <c r="AU2456" s="1">
        <f t="shared" si="1997"/>
        <v>0</v>
      </c>
      <c r="AV2456" s="1">
        <f t="shared" si="1998"/>
        <v>0</v>
      </c>
      <c r="AW2456" s="27">
        <f t="shared" si="1988"/>
        <v>14</v>
      </c>
      <c r="AX2456" s="41">
        <f t="shared" si="2015"/>
        <v>4.7857142857142856</v>
      </c>
      <c r="AY2456" s="29">
        <f t="shared" si="1989"/>
        <v>4.5918367346938826E-2</v>
      </c>
      <c r="AZ2456" s="29">
        <f t="shared" si="1990"/>
        <v>0.61734693877551006</v>
      </c>
      <c r="BA2456" s="29">
        <f t="shared" si="1991"/>
        <v>3.1887755102040813</v>
      </c>
      <c r="BB2456" s="29">
        <f t="shared" si="1992"/>
        <v>7.7602040816326525</v>
      </c>
      <c r="BC2456" s="29">
        <f t="shared" si="1993"/>
        <v>14.331632653061224</v>
      </c>
      <c r="BD2456" s="29">
        <f t="shared" si="1994"/>
        <v>0.50510204081632715</v>
      </c>
      <c r="BE2456" s="29">
        <f t="shared" si="1994"/>
        <v>1.8520408163265301</v>
      </c>
      <c r="BF2456" s="29">
        <f t="shared" si="1994"/>
        <v>0</v>
      </c>
      <c r="BG2456" s="29">
        <f t="shared" si="1977"/>
        <v>0</v>
      </c>
      <c r="BH2456" s="29">
        <f t="shared" si="1977"/>
        <v>0</v>
      </c>
      <c r="BI2456" s="29">
        <f t="shared" si="2016"/>
        <v>0.18131868131868131</v>
      </c>
      <c r="BJ2456" s="28">
        <f t="shared" si="1999"/>
        <v>0.42581531362632008</v>
      </c>
      <c r="BK2456" s="28">
        <f t="shared" si="2000"/>
        <v>1.4018724935619777</v>
      </c>
      <c r="BL2456" s="28">
        <f t="shared" si="2001"/>
        <v>-18.847396857888775</v>
      </c>
      <c r="BM2456" s="28">
        <f t="shared" si="2002"/>
        <v>0</v>
      </c>
      <c r="BN2456" s="28">
        <f t="shared" si="2003"/>
        <v>0</v>
      </c>
      <c r="BO2456" s="28">
        <f t="shared" si="2004"/>
        <v>0</v>
      </c>
      <c r="BP2456" s="28">
        <f t="shared" si="2005"/>
        <v>8.9743589743589744E-2</v>
      </c>
      <c r="BQ2456" s="28">
        <f t="shared" si="2017"/>
        <v>-1.5656239814139434</v>
      </c>
    </row>
    <row r="2457" spans="1:69" x14ac:dyDescent="0.2">
      <c r="A2457" s="1" t="s">
        <v>7524</v>
      </c>
      <c r="B2457" s="8" t="s">
        <v>6420</v>
      </c>
      <c r="C2457" t="s">
        <v>30</v>
      </c>
      <c r="D2457" s="38">
        <v>48</v>
      </c>
      <c r="E2457" s="52" t="s">
        <v>6421</v>
      </c>
      <c r="G2457" s="8">
        <v>30</v>
      </c>
      <c r="H2457" s="8">
        <v>8</v>
      </c>
      <c r="I2457" s="8">
        <v>12</v>
      </c>
      <c r="J2457" s="8">
        <v>3</v>
      </c>
      <c r="K2457" s="8">
        <v>3</v>
      </c>
      <c r="L2457" s="8">
        <v>1</v>
      </c>
      <c r="M2457" s="8">
        <v>1</v>
      </c>
      <c r="N2457" s="8">
        <v>0</v>
      </c>
      <c r="O2457" s="8">
        <v>2</v>
      </c>
      <c r="P2457" s="8">
        <v>0</v>
      </c>
      <c r="Q2457" s="36">
        <f t="shared" si="2018"/>
        <v>22</v>
      </c>
      <c r="R2457" s="36">
        <f t="shared" si="2006"/>
        <v>9</v>
      </c>
      <c r="S2457" s="36">
        <f t="shared" si="2007"/>
        <v>2</v>
      </c>
      <c r="T2457" s="36">
        <f t="shared" si="2008"/>
        <v>1</v>
      </c>
      <c r="U2457" s="36">
        <f t="shared" si="2009"/>
        <v>2</v>
      </c>
      <c r="V2457" s="36">
        <f t="shared" si="2010"/>
        <v>156</v>
      </c>
      <c r="W2457" s="45">
        <f t="shared" si="2011"/>
        <v>36</v>
      </c>
      <c r="X2457" s="50">
        <f t="shared" si="2012"/>
        <v>4.333333333333333</v>
      </c>
      <c r="Y2457" s="46">
        <f t="shared" si="1978"/>
        <v>0.44444444444444486</v>
      </c>
      <c r="Z2457" s="46">
        <f t="shared" si="1979"/>
        <v>0.11111111111111091</v>
      </c>
      <c r="AA2457" s="46">
        <f t="shared" si="1980"/>
        <v>1.777777777777777</v>
      </c>
      <c r="AB2457" s="46">
        <f t="shared" si="1981"/>
        <v>5.4444444444444429</v>
      </c>
      <c r="AC2457" s="46">
        <f t="shared" si="1982"/>
        <v>11.111111111111109</v>
      </c>
      <c r="AD2457" s="46">
        <f t="shared" si="1983"/>
        <v>9.7777777777777874</v>
      </c>
      <c r="AE2457" s="46">
        <f t="shared" si="1984"/>
        <v>0.99999999999999822</v>
      </c>
      <c r="AF2457" s="46">
        <f t="shared" si="1985"/>
        <v>3.555555555555554</v>
      </c>
      <c r="AG2457" s="46">
        <f t="shared" si="1986"/>
        <v>5.4444444444444429</v>
      </c>
      <c r="AH2457" s="46">
        <f t="shared" si="1987"/>
        <v>22.222222222222218</v>
      </c>
      <c r="AI2457" s="46">
        <f t="shared" si="2013"/>
        <v>1.2</v>
      </c>
      <c r="AJ2457" s="47">
        <f t="shared" si="1969"/>
        <v>1.0954451150103321</v>
      </c>
      <c r="AK2457" s="47">
        <f t="shared" si="1970"/>
        <v>4.9588050473718832</v>
      </c>
      <c r="AL2457" s="47">
        <f t="shared" si="1971"/>
        <v>-0.25357525810424292</v>
      </c>
      <c r="AM2457" s="47">
        <f t="shared" si="1972"/>
        <v>-3.6064036708159075</v>
      </c>
      <c r="AN2457" s="47">
        <f t="shared" si="1973"/>
        <v>-9.6640348366395017</v>
      </c>
      <c r="AO2457" s="47">
        <f t="shared" si="1974"/>
        <v>-56.350057356498574</v>
      </c>
      <c r="AP2457" s="47">
        <f t="shared" si="1975"/>
        <v>3.0252100840336135E-2</v>
      </c>
      <c r="AQ2457" s="47">
        <f t="shared" si="2014"/>
        <v>-1.9638231753686626</v>
      </c>
      <c r="AR2457" s="1">
        <f t="shared" si="1976"/>
        <v>8</v>
      </c>
      <c r="AS2457" s="1">
        <f t="shared" si="1995"/>
        <v>3</v>
      </c>
      <c r="AT2457" s="1">
        <f t="shared" si="1996"/>
        <v>1</v>
      </c>
      <c r="AU2457" s="1">
        <f t="shared" si="1997"/>
        <v>0</v>
      </c>
      <c r="AV2457" s="1">
        <f t="shared" si="1998"/>
        <v>0</v>
      </c>
      <c r="AW2457" s="27">
        <f t="shared" si="1988"/>
        <v>12</v>
      </c>
      <c r="AX2457" s="41">
        <f t="shared" si="2015"/>
        <v>4.583333333333333</v>
      </c>
      <c r="AY2457" s="29">
        <f t="shared" si="1989"/>
        <v>0.17361111111111135</v>
      </c>
      <c r="AZ2457" s="29">
        <f t="shared" si="1990"/>
        <v>0.34027777777777746</v>
      </c>
      <c r="BA2457" s="29">
        <f t="shared" si="1991"/>
        <v>2.5069444444444433</v>
      </c>
      <c r="BB2457" s="29">
        <f t="shared" si="1992"/>
        <v>6.6736111111111098</v>
      </c>
      <c r="BC2457" s="29">
        <f t="shared" si="1993"/>
        <v>12.840277777777775</v>
      </c>
      <c r="BD2457" s="29">
        <f t="shared" si="1994"/>
        <v>1.3888888888888908</v>
      </c>
      <c r="BE2457" s="29">
        <f t="shared" si="1994"/>
        <v>1.0208333333333324</v>
      </c>
      <c r="BF2457" s="29">
        <f t="shared" si="1994"/>
        <v>2.5069444444444433</v>
      </c>
      <c r="BG2457" s="29">
        <f t="shared" si="1977"/>
        <v>0</v>
      </c>
      <c r="BH2457" s="29">
        <f t="shared" si="1977"/>
        <v>0</v>
      </c>
      <c r="BI2457" s="29">
        <f t="shared" si="2016"/>
        <v>0.44696969696969691</v>
      </c>
      <c r="BJ2457" s="28">
        <f t="shared" si="1999"/>
        <v>0.66855792342152143</v>
      </c>
      <c r="BK2457" s="28">
        <f t="shared" si="2000"/>
        <v>1.9365964936800797</v>
      </c>
      <c r="BL2457" s="28">
        <f t="shared" si="2001"/>
        <v>-1.9927577919967947</v>
      </c>
      <c r="BM2457" s="28">
        <f t="shared" si="2002"/>
        <v>-13.283115350151629</v>
      </c>
      <c r="BN2457" s="28">
        <f t="shared" si="2003"/>
        <v>0</v>
      </c>
      <c r="BO2457" s="28">
        <f t="shared" si="2004"/>
        <v>0</v>
      </c>
      <c r="BP2457" s="28">
        <f t="shared" si="2005"/>
        <v>0.10909090909090909</v>
      </c>
      <c r="BQ2457" s="28">
        <f t="shared" si="2017"/>
        <v>-1.4551938161965465</v>
      </c>
    </row>
    <row r="2458" spans="1:69" x14ac:dyDescent="0.2">
      <c r="A2458" s="1" t="s">
        <v>7524</v>
      </c>
      <c r="B2458" s="8" t="s">
        <v>6423</v>
      </c>
      <c r="C2458" t="s">
        <v>30</v>
      </c>
      <c r="D2458" s="38">
        <v>39</v>
      </c>
      <c r="E2458" s="52" t="s">
        <v>6424</v>
      </c>
      <c r="G2458" s="8">
        <v>24</v>
      </c>
      <c r="H2458" s="8">
        <v>10</v>
      </c>
      <c r="I2458" s="8">
        <v>7</v>
      </c>
      <c r="J2458" s="8">
        <v>4</v>
      </c>
      <c r="K2458" s="8">
        <v>5</v>
      </c>
      <c r="L2458" s="8">
        <v>2</v>
      </c>
      <c r="M2458" s="8">
        <v>2</v>
      </c>
      <c r="N2458" s="8">
        <v>1</v>
      </c>
      <c r="O2458" s="8">
        <v>1</v>
      </c>
      <c r="P2458" s="8">
        <v>1</v>
      </c>
      <c r="Q2458" s="36">
        <f t="shared" si="2018"/>
        <v>14</v>
      </c>
      <c r="R2458" s="36">
        <f t="shared" si="2006"/>
        <v>3</v>
      </c>
      <c r="S2458" s="36">
        <f t="shared" si="2007"/>
        <v>3</v>
      </c>
      <c r="T2458" s="36">
        <f t="shared" si="2008"/>
        <v>1</v>
      </c>
      <c r="U2458" s="36">
        <f t="shared" si="2009"/>
        <v>0</v>
      </c>
      <c r="V2458" s="36">
        <f t="shared" si="2010"/>
        <v>93</v>
      </c>
      <c r="W2458" s="45">
        <f t="shared" si="2011"/>
        <v>21</v>
      </c>
      <c r="X2458" s="50">
        <f t="shared" si="2012"/>
        <v>4.4285714285714288</v>
      </c>
      <c r="Y2458" s="46">
        <f t="shared" si="1978"/>
        <v>0.32653061224489766</v>
      </c>
      <c r="Z2458" s="46">
        <f t="shared" si="1979"/>
        <v>0.18367346938775531</v>
      </c>
      <c r="AA2458" s="46">
        <f t="shared" si="1980"/>
        <v>2.0408163265306132</v>
      </c>
      <c r="AB2458" s="46">
        <f t="shared" si="1981"/>
        <v>5.8979591836734704</v>
      </c>
      <c r="AC2458" s="46">
        <f t="shared" si="1982"/>
        <v>11.755102040816329</v>
      </c>
      <c r="AD2458" s="46">
        <f t="shared" si="1983"/>
        <v>4.5714285714285676</v>
      </c>
      <c r="AE2458" s="46">
        <f t="shared" si="1984"/>
        <v>0.55102040816326592</v>
      </c>
      <c r="AF2458" s="46">
        <f t="shared" si="1985"/>
        <v>6.1224489795918391</v>
      </c>
      <c r="AG2458" s="46">
        <f t="shared" si="1986"/>
        <v>5.8979591836734704</v>
      </c>
      <c r="AH2458" s="46">
        <f t="shared" ref="AH2458:AH2489" si="2019">U2458*AC2458</f>
        <v>0</v>
      </c>
      <c r="AI2458" s="46">
        <f t="shared" si="2013"/>
        <v>0.8571428571428571</v>
      </c>
      <c r="AJ2458" s="47">
        <f t="shared" si="1969"/>
        <v>0.92582009977255142</v>
      </c>
      <c r="AK2458" s="47">
        <f t="shared" si="1970"/>
        <v>3.2918047991912904</v>
      </c>
      <c r="AL2458" s="47">
        <f t="shared" si="1971"/>
        <v>-0.29758503206974934</v>
      </c>
      <c r="AM2458" s="47">
        <f t="shared" si="1972"/>
        <v>-11.021667854435144</v>
      </c>
      <c r="AN2458" s="47">
        <f t="shared" si="1973"/>
        <v>-18.04981805627995</v>
      </c>
      <c r="AO2458" s="47">
        <f t="shared" si="1974"/>
        <v>0</v>
      </c>
      <c r="AP2458" s="47">
        <f t="shared" si="1975"/>
        <v>5.526315789473684E-2</v>
      </c>
      <c r="AQ2458" s="47">
        <f t="shared" si="2014"/>
        <v>-1.441112076356486</v>
      </c>
      <c r="AR2458" s="1">
        <f t="shared" si="1976"/>
        <v>10</v>
      </c>
      <c r="AS2458" s="1">
        <f t="shared" si="1995"/>
        <v>4</v>
      </c>
      <c r="AT2458" s="1">
        <f t="shared" si="1996"/>
        <v>2</v>
      </c>
      <c r="AU2458" s="1">
        <f t="shared" si="1997"/>
        <v>1</v>
      </c>
      <c r="AV2458" s="1">
        <f t="shared" si="1998"/>
        <v>1</v>
      </c>
      <c r="AW2458" s="27">
        <f t="shared" si="1988"/>
        <v>18</v>
      </c>
      <c r="AX2458" s="41">
        <f t="shared" si="2015"/>
        <v>4.166666666666667</v>
      </c>
      <c r="AY2458" s="29">
        <f t="shared" si="1989"/>
        <v>0.69444444444444398</v>
      </c>
      <c r="AZ2458" s="29">
        <f t="shared" si="1990"/>
        <v>2.7777777777777877E-2</v>
      </c>
      <c r="BA2458" s="29">
        <f t="shared" si="1991"/>
        <v>1.3611111111111118</v>
      </c>
      <c r="BB2458" s="29">
        <f t="shared" si="1992"/>
        <v>4.6944444444444455</v>
      </c>
      <c r="BC2458" s="29">
        <f t="shared" si="1993"/>
        <v>10.02777777777778</v>
      </c>
      <c r="BD2458" s="29">
        <f t="shared" si="1994"/>
        <v>6.9444444444444393</v>
      </c>
      <c r="BE2458" s="29">
        <f t="shared" si="1994"/>
        <v>0.11111111111111151</v>
      </c>
      <c r="BF2458" s="29">
        <f t="shared" si="1994"/>
        <v>2.7222222222222237</v>
      </c>
      <c r="BG2458" s="29">
        <f t="shared" si="1977"/>
        <v>4.6944444444444455</v>
      </c>
      <c r="BH2458" s="29">
        <f t="shared" si="1977"/>
        <v>10.02777777777778</v>
      </c>
      <c r="BI2458" s="29">
        <f t="shared" si="2016"/>
        <v>1.4411764705882353</v>
      </c>
      <c r="BJ2458" s="28">
        <f t="shared" si="1999"/>
        <v>1.200490095997562</v>
      </c>
      <c r="BK2458" s="28">
        <f t="shared" si="2000"/>
        <v>3.3448798122627816</v>
      </c>
      <c r="BL2458" s="28">
        <f t="shared" si="2001"/>
        <v>-1.0703615399240966E-2</v>
      </c>
      <c r="BM2458" s="28">
        <f t="shared" si="2002"/>
        <v>-1.8356700409698179</v>
      </c>
      <c r="BN2458" s="28">
        <f t="shared" si="2003"/>
        <v>-5.8789607580330738</v>
      </c>
      <c r="BO2458" s="28">
        <f t="shared" si="2004"/>
        <v>-18.354024505848361</v>
      </c>
      <c r="BP2458" s="28">
        <f t="shared" si="2005"/>
        <v>6.6176470588235295E-2</v>
      </c>
      <c r="BQ2458" s="28">
        <f t="shared" si="2017"/>
        <v>-1.5044875880285986</v>
      </c>
    </row>
    <row r="2459" spans="1:69" x14ac:dyDescent="0.2">
      <c r="A2459" s="1" t="s">
        <v>7524</v>
      </c>
      <c r="B2459" s="8" t="s">
        <v>6426</v>
      </c>
      <c r="C2459" t="s">
        <v>30</v>
      </c>
      <c r="D2459" s="38">
        <v>29</v>
      </c>
      <c r="E2459" s="52" t="s">
        <v>6427</v>
      </c>
      <c r="G2459" s="8">
        <v>20</v>
      </c>
      <c r="H2459" s="8">
        <v>7</v>
      </c>
      <c r="I2459" s="8">
        <v>4</v>
      </c>
      <c r="J2459" s="8">
        <v>0</v>
      </c>
      <c r="K2459" s="8">
        <v>4</v>
      </c>
      <c r="L2459" s="8">
        <v>2</v>
      </c>
      <c r="M2459" s="8">
        <v>1</v>
      </c>
      <c r="N2459" s="8">
        <v>1</v>
      </c>
      <c r="O2459" s="8">
        <v>1</v>
      </c>
      <c r="P2459" s="8">
        <v>1</v>
      </c>
      <c r="Q2459" s="36">
        <f t="shared" si="2018"/>
        <v>13</v>
      </c>
      <c r="R2459" s="36">
        <f t="shared" si="2006"/>
        <v>4</v>
      </c>
      <c r="S2459" s="36">
        <f t="shared" si="2007"/>
        <v>2</v>
      </c>
      <c r="T2459" s="36">
        <f t="shared" si="2008"/>
        <v>0</v>
      </c>
      <c r="U2459" s="36">
        <f t="shared" si="2009"/>
        <v>0</v>
      </c>
      <c r="V2459" s="36">
        <f t="shared" si="2010"/>
        <v>87</v>
      </c>
      <c r="W2459" s="45">
        <f t="shared" si="2011"/>
        <v>19</v>
      </c>
      <c r="X2459" s="50">
        <f t="shared" si="2012"/>
        <v>4.5789473684210522</v>
      </c>
      <c r="Y2459" s="46">
        <f t="shared" si="1978"/>
        <v>0.17728531855955715</v>
      </c>
      <c r="Z2459" s="46">
        <f t="shared" si="1979"/>
        <v>0.33518005540166157</v>
      </c>
      <c r="AA2459" s="46">
        <f t="shared" si="1980"/>
        <v>2.4930747922437662</v>
      </c>
      <c r="AB2459" s="46">
        <f t="shared" si="1981"/>
        <v>6.6509695290858701</v>
      </c>
      <c r="AC2459" s="46">
        <f t="shared" si="1982"/>
        <v>12.808864265927975</v>
      </c>
      <c r="AD2459" s="46">
        <f t="shared" si="1983"/>
        <v>2.3047091412742429</v>
      </c>
      <c r="AE2459" s="46">
        <f t="shared" si="1984"/>
        <v>1.3407202216066463</v>
      </c>
      <c r="AF2459" s="46">
        <f t="shared" si="1985"/>
        <v>4.9861495844875323</v>
      </c>
      <c r="AG2459" s="46">
        <f t="shared" si="1986"/>
        <v>0</v>
      </c>
      <c r="AH2459" s="46">
        <f t="shared" si="2019"/>
        <v>0</v>
      </c>
      <c r="AI2459" s="46">
        <f t="shared" si="2013"/>
        <v>0.47953216374269009</v>
      </c>
      <c r="AJ2459" s="47">
        <f t="shared" si="1969"/>
        <v>0.69248260898212466</v>
      </c>
      <c r="AK2459" s="47">
        <f t="shared" si="1970"/>
        <v>2.9223073975092189</v>
      </c>
      <c r="AL2459" s="47">
        <f t="shared" si="1971"/>
        <v>-2.3374946791374693</v>
      </c>
      <c r="AM2459" s="47">
        <f t="shared" si="1972"/>
        <v>-23.708623717773012</v>
      </c>
      <c r="AN2459" s="47">
        <f t="shared" si="1973"/>
        <v>0</v>
      </c>
      <c r="AO2459" s="47">
        <f t="shared" si="1974"/>
        <v>0</v>
      </c>
      <c r="AP2459" s="47">
        <f t="shared" si="1975"/>
        <v>6.2091503267973858E-2</v>
      </c>
      <c r="AQ2459" s="47">
        <f t="shared" si="2014"/>
        <v>-1.4357921862373333</v>
      </c>
      <c r="AR2459" s="1">
        <f t="shared" si="1976"/>
        <v>7</v>
      </c>
      <c r="AS2459" s="1">
        <f t="shared" si="1995"/>
        <v>0</v>
      </c>
      <c r="AT2459" s="1">
        <f t="shared" si="1996"/>
        <v>2</v>
      </c>
      <c r="AU2459" s="1">
        <f t="shared" si="1997"/>
        <v>1</v>
      </c>
      <c r="AV2459" s="1">
        <f t="shared" si="1998"/>
        <v>1</v>
      </c>
      <c r="AW2459" s="27">
        <f t="shared" si="1988"/>
        <v>11</v>
      </c>
      <c r="AX2459" s="41">
        <f t="shared" si="2015"/>
        <v>4</v>
      </c>
      <c r="AY2459" s="29">
        <f t="shared" si="1989"/>
        <v>1</v>
      </c>
      <c r="AZ2459" s="29">
        <f t="shared" si="1990"/>
        <v>0</v>
      </c>
      <c r="BA2459" s="29">
        <f t="shared" si="1991"/>
        <v>1</v>
      </c>
      <c r="BB2459" s="29">
        <f t="shared" si="1992"/>
        <v>4</v>
      </c>
      <c r="BC2459" s="29">
        <f t="shared" si="1993"/>
        <v>9</v>
      </c>
      <c r="BD2459" s="29">
        <f t="shared" si="1994"/>
        <v>7</v>
      </c>
      <c r="BE2459" s="29">
        <f t="shared" si="1994"/>
        <v>0</v>
      </c>
      <c r="BF2459" s="29">
        <f t="shared" si="1994"/>
        <v>2</v>
      </c>
      <c r="BG2459" s="29">
        <f t="shared" si="1977"/>
        <v>4</v>
      </c>
      <c r="BH2459" s="29">
        <f t="shared" si="1977"/>
        <v>9</v>
      </c>
      <c r="BI2459" s="29">
        <f t="shared" si="2016"/>
        <v>2.2000000000000002</v>
      </c>
      <c r="BJ2459" s="28">
        <f t="shared" si="1999"/>
        <v>1.4832396974191326</v>
      </c>
      <c r="BK2459" s="28">
        <f t="shared" si="2000"/>
        <v>2.145181380564861</v>
      </c>
      <c r="BL2459" s="28">
        <f t="shared" si="2001"/>
        <v>0</v>
      </c>
      <c r="BM2459" s="28">
        <f t="shared" si="2002"/>
        <v>-0.61290896587567445</v>
      </c>
      <c r="BN2459" s="28">
        <f t="shared" si="2003"/>
        <v>-2.4516358635026978</v>
      </c>
      <c r="BO2459" s="28">
        <f t="shared" si="2004"/>
        <v>-8.2742710393216079</v>
      </c>
      <c r="BP2459" s="28">
        <f t="shared" si="2005"/>
        <v>0.12222222222222222</v>
      </c>
      <c r="BQ2459" s="28">
        <f t="shared" si="2017"/>
        <v>-1.1236664374387368</v>
      </c>
    </row>
    <row r="2460" spans="1:69" x14ac:dyDescent="0.2">
      <c r="A2460" s="1" t="s">
        <v>7524</v>
      </c>
      <c r="B2460" s="8" t="s">
        <v>6429</v>
      </c>
      <c r="C2460" t="s">
        <v>18</v>
      </c>
      <c r="D2460" s="38">
        <v>11</v>
      </c>
      <c r="E2460" s="52" t="s">
        <v>6430</v>
      </c>
      <c r="G2460" s="8">
        <v>9</v>
      </c>
      <c r="H2460" s="8">
        <v>2</v>
      </c>
      <c r="I2460" s="8">
        <v>1</v>
      </c>
      <c r="J2460" s="8">
        <v>0</v>
      </c>
      <c r="K2460" s="8">
        <v>1</v>
      </c>
      <c r="L2460" s="8">
        <v>0</v>
      </c>
      <c r="M2460" s="8">
        <v>1</v>
      </c>
      <c r="N2460" s="8">
        <v>0</v>
      </c>
      <c r="O2460" s="8">
        <v>1</v>
      </c>
      <c r="P2460" s="8">
        <v>0</v>
      </c>
      <c r="Q2460" s="36">
        <f t="shared" si="2018"/>
        <v>7</v>
      </c>
      <c r="R2460" s="36">
        <f t="shared" si="2006"/>
        <v>1</v>
      </c>
      <c r="S2460" s="36">
        <f t="shared" si="2007"/>
        <v>1</v>
      </c>
      <c r="T2460" s="36">
        <f t="shared" si="2008"/>
        <v>1</v>
      </c>
      <c r="U2460" s="36">
        <f t="shared" si="2009"/>
        <v>1</v>
      </c>
      <c r="V2460" s="36">
        <f t="shared" si="2010"/>
        <v>45</v>
      </c>
      <c r="W2460" s="45">
        <f t="shared" si="2011"/>
        <v>11</v>
      </c>
      <c r="X2460" s="50">
        <f t="shared" si="2012"/>
        <v>4.0909090909090908</v>
      </c>
      <c r="Y2460" s="46">
        <f t="shared" si="1978"/>
        <v>0.82644628099173567</v>
      </c>
      <c r="Z2460" s="46">
        <f t="shared" si="1979"/>
        <v>8.26446280991734E-3</v>
      </c>
      <c r="AA2460" s="46">
        <f t="shared" si="1980"/>
        <v>1.190082644628099</v>
      </c>
      <c r="AB2460" s="46">
        <f t="shared" si="1981"/>
        <v>4.3719008264462804</v>
      </c>
      <c r="AC2460" s="46">
        <f t="shared" si="1982"/>
        <v>9.5537190082644621</v>
      </c>
      <c r="AD2460" s="46">
        <f t="shared" si="1983"/>
        <v>5.7851239669421499</v>
      </c>
      <c r="AE2460" s="46">
        <f t="shared" si="1984"/>
        <v>8.26446280991734E-3</v>
      </c>
      <c r="AF2460" s="46">
        <f t="shared" si="1985"/>
        <v>1.190082644628099</v>
      </c>
      <c r="AG2460" s="46">
        <f t="shared" si="1986"/>
        <v>4.3719008264462804</v>
      </c>
      <c r="AH2460" s="46">
        <f t="shared" si="2019"/>
        <v>9.5537190082644621</v>
      </c>
      <c r="AI2460" s="46">
        <f t="shared" si="2013"/>
        <v>2.0909090909090908</v>
      </c>
      <c r="AJ2460" s="47">
        <f t="shared" si="1969"/>
        <v>1.4459976109624424</v>
      </c>
      <c r="AK2460" s="47">
        <f t="shared" si="1970"/>
        <v>1.7394712625428943</v>
      </c>
      <c r="AL2460" s="47">
        <f t="shared" si="1971"/>
        <v>-2.4849589464898407E-4</v>
      </c>
      <c r="AM2460" s="47">
        <f t="shared" si="1972"/>
        <v>-0.4294009059534456</v>
      </c>
      <c r="AN2460" s="47">
        <f t="shared" si="1973"/>
        <v>-3.0234495501941976</v>
      </c>
      <c r="AO2460" s="47">
        <f t="shared" si="1974"/>
        <v>-9.7668826432836955</v>
      </c>
      <c r="AP2460" s="47">
        <f t="shared" si="1975"/>
        <v>0.12222222222222222</v>
      </c>
      <c r="AQ2460" s="47">
        <f t="shared" si="2014"/>
        <v>-1.4031734851179336</v>
      </c>
      <c r="AR2460" s="1">
        <f t="shared" si="1976"/>
        <v>2</v>
      </c>
      <c r="AS2460" s="1">
        <f t="shared" si="1995"/>
        <v>0</v>
      </c>
      <c r="AT2460" s="1">
        <f t="shared" si="1996"/>
        <v>0</v>
      </c>
      <c r="AU2460" s="1">
        <f t="shared" si="1997"/>
        <v>0</v>
      </c>
      <c r="AV2460" s="1">
        <f t="shared" si="1998"/>
        <v>0</v>
      </c>
      <c r="AW2460" s="27">
        <f t="shared" si="1988"/>
        <v>2</v>
      </c>
      <c r="AX2460" s="41">
        <f t="shared" si="2015"/>
        <v>5</v>
      </c>
      <c r="AY2460" s="29">
        <f t="shared" si="1989"/>
        <v>0</v>
      </c>
      <c r="AZ2460" s="29">
        <f t="shared" si="1990"/>
        <v>1</v>
      </c>
      <c r="BA2460" s="29">
        <f t="shared" si="1991"/>
        <v>4</v>
      </c>
      <c r="BB2460" s="29">
        <f t="shared" si="1992"/>
        <v>9</v>
      </c>
      <c r="BC2460" s="29">
        <f t="shared" si="1993"/>
        <v>16</v>
      </c>
      <c r="BD2460" s="29">
        <f t="shared" si="1994"/>
        <v>0</v>
      </c>
      <c r="BE2460" s="29">
        <f t="shared" si="1994"/>
        <v>0</v>
      </c>
      <c r="BF2460" s="29">
        <f t="shared" si="1994"/>
        <v>0</v>
      </c>
      <c r="BG2460" s="29">
        <f t="shared" si="1977"/>
        <v>0</v>
      </c>
      <c r="BH2460" s="29">
        <f t="shared" si="1977"/>
        <v>0</v>
      </c>
      <c r="BI2460" s="29">
        <f t="shared" si="2016"/>
        <v>0</v>
      </c>
      <c r="BJ2460" s="28">
        <f t="shared" si="1999"/>
        <v>0</v>
      </c>
      <c r="BK2460" s="28" t="e">
        <f t="shared" si="2000"/>
        <v>#DIV/0!</v>
      </c>
      <c r="BL2460" s="28" t="e">
        <f t="shared" si="2001"/>
        <v>#DIV/0!</v>
      </c>
      <c r="BM2460" s="28" t="e">
        <f t="shared" si="2002"/>
        <v>#DIV/0!</v>
      </c>
      <c r="BN2460" s="28" t="e">
        <f t="shared" si="2003"/>
        <v>#DIV/0!</v>
      </c>
      <c r="BO2460" s="28" t="e">
        <f t="shared" si="2004"/>
        <v>#DIV/0!</v>
      </c>
      <c r="BP2460" s="28" t="e">
        <f t="shared" si="2005"/>
        <v>#DIV/0!</v>
      </c>
      <c r="BQ2460" s="28">
        <f t="shared" si="2017"/>
        <v>0</v>
      </c>
    </row>
    <row r="2461" spans="1:69" x14ac:dyDescent="0.2">
      <c r="A2461" s="1" t="s">
        <v>7524</v>
      </c>
      <c r="B2461" s="8" t="s">
        <v>6432</v>
      </c>
      <c r="C2461" t="s">
        <v>81</v>
      </c>
      <c r="D2461" s="38">
        <v>132</v>
      </c>
      <c r="E2461" s="52" t="s">
        <v>3362</v>
      </c>
      <c r="G2461" s="8">
        <v>75</v>
      </c>
      <c r="H2461" s="8">
        <v>27</v>
      </c>
      <c r="I2461" s="8">
        <v>22</v>
      </c>
      <c r="J2461" s="8">
        <v>7</v>
      </c>
      <c r="K2461" s="8">
        <v>17</v>
      </c>
      <c r="L2461" s="8">
        <v>6</v>
      </c>
      <c r="M2461" s="8">
        <v>7</v>
      </c>
      <c r="N2461" s="8">
        <v>5</v>
      </c>
      <c r="O2461" s="8">
        <v>11</v>
      </c>
      <c r="P2461" s="8">
        <v>7</v>
      </c>
      <c r="Q2461" s="36">
        <f t="shared" si="2018"/>
        <v>48</v>
      </c>
      <c r="R2461" s="36">
        <f t="shared" si="2006"/>
        <v>15</v>
      </c>
      <c r="S2461" s="36">
        <f t="shared" si="2007"/>
        <v>11</v>
      </c>
      <c r="T2461" s="36">
        <f t="shared" si="2008"/>
        <v>2</v>
      </c>
      <c r="U2461" s="36">
        <f t="shared" si="2009"/>
        <v>4</v>
      </c>
      <c r="V2461" s="36">
        <f t="shared" si="2010"/>
        <v>341</v>
      </c>
      <c r="W2461" s="45">
        <f t="shared" si="2011"/>
        <v>80</v>
      </c>
      <c r="X2461" s="50">
        <f t="shared" si="2012"/>
        <v>4.2625000000000002</v>
      </c>
      <c r="Y2461" s="46">
        <f t="shared" si="1978"/>
        <v>0.5439062499999997</v>
      </c>
      <c r="Z2461" s="46">
        <f t="shared" si="1979"/>
        <v>6.8906250000000099E-2</v>
      </c>
      <c r="AA2461" s="46">
        <f t="shared" si="1980"/>
        <v>1.5939062500000005</v>
      </c>
      <c r="AB2461" s="46">
        <f t="shared" si="1981"/>
        <v>5.1189062500000011</v>
      </c>
      <c r="AC2461" s="46">
        <f t="shared" si="1982"/>
        <v>10.643906250000001</v>
      </c>
      <c r="AD2461" s="46">
        <f t="shared" si="1983"/>
        <v>26.107499999999987</v>
      </c>
      <c r="AE2461" s="46">
        <f t="shared" si="1984"/>
        <v>1.0335937500000014</v>
      </c>
      <c r="AF2461" s="46">
        <f t="shared" si="1985"/>
        <v>17.532968750000006</v>
      </c>
      <c r="AG2461" s="46">
        <f t="shared" si="1986"/>
        <v>10.237812500000002</v>
      </c>
      <c r="AH2461" s="46">
        <f t="shared" si="2019"/>
        <v>42.575625000000002</v>
      </c>
      <c r="AI2461" s="46">
        <f t="shared" si="2013"/>
        <v>1.2340189873417722</v>
      </c>
      <c r="AJ2461" s="47">
        <f t="shared" si="1969"/>
        <v>1.110864072396696</v>
      </c>
      <c r="AK2461" s="47">
        <f t="shared" si="1970"/>
        <v>14.045737518981896</v>
      </c>
      <c r="AL2461" s="47">
        <f t="shared" si="1971"/>
        <v>-0.19792307021910052</v>
      </c>
      <c r="AM2461" s="47">
        <f t="shared" si="1972"/>
        <v>-16.147454982312215</v>
      </c>
      <c r="AN2461" s="47">
        <f t="shared" si="1973"/>
        <v>-16.897131977454951</v>
      </c>
      <c r="AO2461" s="47">
        <f t="shared" si="1974"/>
        <v>-101.32784101728912</v>
      </c>
      <c r="AP2461" s="47">
        <f t="shared" si="1975"/>
        <v>1.2982797792924375E-2</v>
      </c>
      <c r="AQ2461" s="47">
        <f t="shared" si="2014"/>
        <v>-1.5647466865081918</v>
      </c>
      <c r="AR2461" s="1">
        <f t="shared" si="1976"/>
        <v>27</v>
      </c>
      <c r="AS2461" s="1">
        <f t="shared" si="1995"/>
        <v>7</v>
      </c>
      <c r="AT2461" s="1">
        <f t="shared" si="1996"/>
        <v>6</v>
      </c>
      <c r="AU2461" s="1">
        <f t="shared" si="1997"/>
        <v>5</v>
      </c>
      <c r="AV2461" s="1">
        <f t="shared" si="1998"/>
        <v>7</v>
      </c>
      <c r="AW2461" s="27">
        <f t="shared" si="1988"/>
        <v>52</v>
      </c>
      <c r="AX2461" s="41">
        <f t="shared" si="2015"/>
        <v>3.8076923076923075</v>
      </c>
      <c r="AY2461" s="29">
        <f t="shared" si="1989"/>
        <v>1.4215976331360951</v>
      </c>
      <c r="AZ2461" s="29">
        <f t="shared" si="1990"/>
        <v>3.6982248520710137E-2</v>
      </c>
      <c r="BA2461" s="29">
        <f t="shared" si="1991"/>
        <v>0.65236686390532517</v>
      </c>
      <c r="BB2461" s="29">
        <f t="shared" si="1992"/>
        <v>3.2677514792899403</v>
      </c>
      <c r="BC2461" s="29">
        <f t="shared" si="1993"/>
        <v>7.8831360946745548</v>
      </c>
      <c r="BD2461" s="29">
        <f t="shared" si="1994"/>
        <v>38.383136094674569</v>
      </c>
      <c r="BE2461" s="29">
        <f t="shared" si="1994"/>
        <v>0.25887573964497096</v>
      </c>
      <c r="BF2461" s="29">
        <f t="shared" si="1994"/>
        <v>3.9142011834319508</v>
      </c>
      <c r="BG2461" s="29">
        <f t="shared" si="1977"/>
        <v>16.338757396449701</v>
      </c>
      <c r="BH2461" s="29">
        <f t="shared" si="1977"/>
        <v>55.181952662721883</v>
      </c>
      <c r="BI2461" s="29">
        <f t="shared" si="2016"/>
        <v>2.2368024132730011</v>
      </c>
      <c r="BJ2461" s="28">
        <f t="shared" si="1999"/>
        <v>1.4955943344613876</v>
      </c>
      <c r="BK2461" s="28">
        <f t="shared" si="2000"/>
        <v>13.680040017790622</v>
      </c>
      <c r="BL2461" s="28">
        <f t="shared" si="2001"/>
        <v>1.488149542500013E-2</v>
      </c>
      <c r="BM2461" s="28">
        <f t="shared" si="2002"/>
        <v>-0.94503448546920454</v>
      </c>
      <c r="BN2461" s="28">
        <f t="shared" si="2003"/>
        <v>-8.8288085686273305</v>
      </c>
      <c r="BO2461" s="28">
        <f t="shared" si="2004"/>
        <v>-46.313237645978056</v>
      </c>
      <c r="BP2461" s="28">
        <f t="shared" si="2005"/>
        <v>2.0392156862745099E-2</v>
      </c>
      <c r="BQ2461" s="28">
        <f t="shared" si="2017"/>
        <v>-0.86446755988888879</v>
      </c>
    </row>
    <row r="2462" spans="1:69" x14ac:dyDescent="0.2">
      <c r="A2462" s="1" t="s">
        <v>7524</v>
      </c>
      <c r="B2462" s="8" t="s">
        <v>6434</v>
      </c>
      <c r="C2462" t="s">
        <v>18</v>
      </c>
      <c r="D2462" s="38">
        <v>20</v>
      </c>
      <c r="E2462" s="52" t="s">
        <v>5951</v>
      </c>
      <c r="G2462" s="8">
        <v>12</v>
      </c>
      <c r="H2462" s="8">
        <v>2</v>
      </c>
      <c r="I2462" s="8">
        <v>3</v>
      </c>
      <c r="J2462" s="8">
        <v>1</v>
      </c>
      <c r="K2462" s="8">
        <v>4</v>
      </c>
      <c r="L2462" s="8">
        <v>3</v>
      </c>
      <c r="M2462" s="8">
        <v>1</v>
      </c>
      <c r="N2462" s="8">
        <v>1</v>
      </c>
      <c r="O2462" s="8">
        <v>1</v>
      </c>
      <c r="P2462" s="8">
        <v>1</v>
      </c>
      <c r="Q2462" s="36">
        <f t="shared" si="2018"/>
        <v>10</v>
      </c>
      <c r="R2462" s="36">
        <f t="shared" si="2006"/>
        <v>2</v>
      </c>
      <c r="S2462" s="36">
        <f t="shared" si="2007"/>
        <v>1</v>
      </c>
      <c r="T2462" s="36">
        <f t="shared" si="2008"/>
        <v>0</v>
      </c>
      <c r="U2462" s="36">
        <f t="shared" si="2009"/>
        <v>0</v>
      </c>
      <c r="V2462" s="36">
        <f t="shared" si="2010"/>
        <v>61</v>
      </c>
      <c r="W2462" s="45">
        <f t="shared" si="2011"/>
        <v>13</v>
      </c>
      <c r="X2462" s="50">
        <f t="shared" si="2012"/>
        <v>4.6923076923076925</v>
      </c>
      <c r="Y2462" s="46">
        <f t="shared" si="1978"/>
        <v>9.4674556213017624E-2</v>
      </c>
      <c r="Z2462" s="46">
        <f t="shared" si="1979"/>
        <v>0.47928994082840265</v>
      </c>
      <c r="AA2462" s="46">
        <f t="shared" si="1980"/>
        <v>2.8639053254437878</v>
      </c>
      <c r="AB2462" s="46">
        <f t="shared" si="1981"/>
        <v>7.2485207100591724</v>
      </c>
      <c r="AC2462" s="46">
        <f t="shared" si="1982"/>
        <v>13.633136094674558</v>
      </c>
      <c r="AD2462" s="46">
        <f t="shared" si="1983"/>
        <v>0.94674556213017624</v>
      </c>
      <c r="AE2462" s="46">
        <f t="shared" si="1984"/>
        <v>0.9585798816568053</v>
      </c>
      <c r="AF2462" s="46">
        <f t="shared" si="1985"/>
        <v>2.8639053254437878</v>
      </c>
      <c r="AG2462" s="46">
        <f t="shared" si="1986"/>
        <v>0</v>
      </c>
      <c r="AH2462" s="46">
        <f t="shared" si="2019"/>
        <v>0</v>
      </c>
      <c r="AI2462" s="46">
        <f t="shared" si="2013"/>
        <v>0.39743589743589741</v>
      </c>
      <c r="AJ2462" s="47">
        <f t="shared" si="1969"/>
        <v>0.63042517195611525</v>
      </c>
      <c r="AK2462" s="47">
        <f t="shared" si="1970"/>
        <v>1.1626507613758796</v>
      </c>
      <c r="AL2462" s="47">
        <f t="shared" si="1971"/>
        <v>-2.6486637657594336</v>
      </c>
      <c r="AM2462" s="47">
        <f t="shared" si="1972"/>
        <v>-19.34360204239124</v>
      </c>
      <c r="AN2462" s="47">
        <f t="shared" si="1973"/>
        <v>0</v>
      </c>
      <c r="AO2462" s="47">
        <f t="shared" si="1974"/>
        <v>0</v>
      </c>
      <c r="AP2462" s="47">
        <f t="shared" si="1975"/>
        <v>9.8484848484848481E-2</v>
      </c>
      <c r="AQ2462" s="47">
        <f t="shared" si="2014"/>
        <v>-2.0514014818793358</v>
      </c>
      <c r="AR2462" s="1">
        <f t="shared" si="1976"/>
        <v>2</v>
      </c>
      <c r="AS2462" s="1">
        <f t="shared" si="1995"/>
        <v>1</v>
      </c>
      <c r="AT2462" s="1">
        <f t="shared" si="1996"/>
        <v>3</v>
      </c>
      <c r="AU2462" s="1">
        <f t="shared" si="1997"/>
        <v>1</v>
      </c>
      <c r="AV2462" s="1">
        <f t="shared" si="1998"/>
        <v>1</v>
      </c>
      <c r="AW2462" s="27">
        <f t="shared" si="1988"/>
        <v>8</v>
      </c>
      <c r="AX2462" s="41">
        <f t="shared" si="2015"/>
        <v>3.25</v>
      </c>
      <c r="AY2462" s="29">
        <f t="shared" si="1989"/>
        <v>3.0625</v>
      </c>
      <c r="AZ2462" s="29">
        <f t="shared" si="1990"/>
        <v>0.5625</v>
      </c>
      <c r="BA2462" s="29">
        <f t="shared" si="1991"/>
        <v>6.25E-2</v>
      </c>
      <c r="BB2462" s="29">
        <f t="shared" si="1992"/>
        <v>1.5625</v>
      </c>
      <c r="BC2462" s="29">
        <f t="shared" si="1993"/>
        <v>5.0625</v>
      </c>
      <c r="BD2462" s="29">
        <f t="shared" si="1994"/>
        <v>6.125</v>
      </c>
      <c r="BE2462" s="29">
        <f t="shared" si="1994"/>
        <v>0.5625</v>
      </c>
      <c r="BF2462" s="29">
        <f t="shared" si="1994"/>
        <v>0.1875</v>
      </c>
      <c r="BG2462" s="29">
        <f t="shared" si="1977"/>
        <v>1.5625</v>
      </c>
      <c r="BH2462" s="29">
        <f t="shared" si="1977"/>
        <v>5.0625</v>
      </c>
      <c r="BI2462" s="29">
        <f t="shared" si="2016"/>
        <v>1.9285714285714286</v>
      </c>
      <c r="BJ2462" s="28">
        <f t="shared" si="1999"/>
        <v>1.3887301496588271</v>
      </c>
      <c r="BK2462" s="28">
        <f t="shared" si="2000"/>
        <v>4.0021240784149379</v>
      </c>
      <c r="BL2462" s="28">
        <f t="shared" si="2001"/>
        <v>0.15751800308630221</v>
      </c>
      <c r="BM2462" s="28">
        <f t="shared" si="2002"/>
        <v>-1.7502000342922458E-2</v>
      </c>
      <c r="BN2462" s="28">
        <f t="shared" si="2003"/>
        <v>-0.72925001428843594</v>
      </c>
      <c r="BO2462" s="28">
        <f t="shared" si="2004"/>
        <v>-4.2529860833301587</v>
      </c>
      <c r="BP2462" s="28">
        <f t="shared" si="2005"/>
        <v>0.19047619047619047</v>
      </c>
      <c r="BQ2462" s="28">
        <f t="shared" si="2017"/>
        <v>-0.1600182888495765</v>
      </c>
    </row>
    <row r="2463" spans="1:69" x14ac:dyDescent="0.2">
      <c r="A2463" s="1" t="s">
        <v>7524</v>
      </c>
      <c r="B2463" s="8" t="s">
        <v>6436</v>
      </c>
      <c r="C2463"/>
      <c r="D2463" s="38"/>
      <c r="E2463" s="52" t="s">
        <v>6437</v>
      </c>
      <c r="G2463" s="8"/>
      <c r="H2463" s="8"/>
      <c r="I2463" s="8"/>
      <c r="J2463" s="8"/>
      <c r="K2463" s="8"/>
      <c r="L2463" s="8"/>
      <c r="M2463" s="8"/>
      <c r="N2463" s="8"/>
      <c r="O2463" s="8"/>
      <c r="P2463" s="8"/>
      <c r="Q2463" s="36">
        <f t="shared" si="2018"/>
        <v>0</v>
      </c>
      <c r="R2463" s="36">
        <f t="shared" si="2006"/>
        <v>0</v>
      </c>
      <c r="S2463" s="36">
        <f t="shared" si="2007"/>
        <v>0</v>
      </c>
      <c r="T2463" s="36">
        <f t="shared" si="2008"/>
        <v>0</v>
      </c>
      <c r="U2463" s="36">
        <f t="shared" si="2009"/>
        <v>0</v>
      </c>
      <c r="V2463" s="36">
        <f t="shared" si="2010"/>
        <v>0</v>
      </c>
      <c r="W2463" s="45">
        <f t="shared" si="2011"/>
        <v>0</v>
      </c>
      <c r="X2463" s="50">
        <f t="shared" si="2012"/>
        <v>0</v>
      </c>
      <c r="Y2463" s="46">
        <f t="shared" si="1978"/>
        <v>25</v>
      </c>
      <c r="Z2463" s="46">
        <f t="shared" si="1979"/>
        <v>16</v>
      </c>
      <c r="AA2463" s="46">
        <f t="shared" si="1980"/>
        <v>9</v>
      </c>
      <c r="AB2463" s="46">
        <f t="shared" si="1981"/>
        <v>4</v>
      </c>
      <c r="AC2463" s="46">
        <f t="shared" si="1982"/>
        <v>1</v>
      </c>
      <c r="AD2463" s="46">
        <f t="shared" si="1983"/>
        <v>0</v>
      </c>
      <c r="AE2463" s="46">
        <f t="shared" si="1984"/>
        <v>0</v>
      </c>
      <c r="AF2463" s="46">
        <f t="shared" si="1985"/>
        <v>0</v>
      </c>
      <c r="AG2463" s="46">
        <f t="shared" si="1986"/>
        <v>0</v>
      </c>
      <c r="AH2463" s="46">
        <f t="shared" si="2019"/>
        <v>0</v>
      </c>
      <c r="AI2463" s="46">
        <f t="shared" si="2013"/>
        <v>0</v>
      </c>
      <c r="AJ2463" s="47">
        <f t="shared" si="1969"/>
        <v>0</v>
      </c>
      <c r="AK2463" s="47" t="e">
        <f t="shared" si="1970"/>
        <v>#DIV/0!</v>
      </c>
      <c r="AL2463" s="47" t="e">
        <f t="shared" si="1971"/>
        <v>#DIV/0!</v>
      </c>
      <c r="AM2463" s="47" t="e">
        <f t="shared" si="1972"/>
        <v>#DIV/0!</v>
      </c>
      <c r="AN2463" s="47" t="e">
        <f t="shared" si="1973"/>
        <v>#DIV/0!</v>
      </c>
      <c r="AO2463" s="47" t="e">
        <f t="shared" si="1974"/>
        <v>#DIV/0!</v>
      </c>
      <c r="AP2463" s="47">
        <f t="shared" si="1975"/>
        <v>0</v>
      </c>
      <c r="AQ2463" s="47">
        <f t="shared" si="2014"/>
        <v>0</v>
      </c>
      <c r="AR2463" s="1">
        <f t="shared" si="1976"/>
        <v>0</v>
      </c>
      <c r="AS2463" s="1">
        <f t="shared" si="1995"/>
        <v>0</v>
      </c>
      <c r="AT2463" s="1">
        <f t="shared" si="1996"/>
        <v>0</v>
      </c>
      <c r="AU2463" s="1">
        <f t="shared" si="1997"/>
        <v>0</v>
      </c>
      <c r="AV2463" s="1">
        <f t="shared" si="1998"/>
        <v>0</v>
      </c>
      <c r="AW2463" s="27">
        <f t="shared" si="1988"/>
        <v>0</v>
      </c>
      <c r="AX2463" s="41">
        <f t="shared" si="2015"/>
        <v>0</v>
      </c>
      <c r="AY2463" s="29">
        <f t="shared" si="1989"/>
        <v>25</v>
      </c>
      <c r="AZ2463" s="29">
        <f t="shared" si="1990"/>
        <v>16</v>
      </c>
      <c r="BA2463" s="29">
        <f t="shared" si="1991"/>
        <v>9</v>
      </c>
      <c r="BB2463" s="29">
        <f t="shared" si="1992"/>
        <v>4</v>
      </c>
      <c r="BC2463" s="29">
        <f t="shared" si="1993"/>
        <v>1</v>
      </c>
      <c r="BD2463" s="29">
        <f t="shared" si="1994"/>
        <v>0</v>
      </c>
      <c r="BE2463" s="29">
        <f t="shared" si="1994"/>
        <v>0</v>
      </c>
      <c r="BF2463" s="29">
        <f t="shared" si="1994"/>
        <v>0</v>
      </c>
      <c r="BG2463" s="29">
        <f t="shared" si="1977"/>
        <v>0</v>
      </c>
      <c r="BH2463" s="29">
        <f t="shared" si="1977"/>
        <v>0</v>
      </c>
      <c r="BI2463" s="29">
        <f t="shared" si="2016"/>
        <v>0</v>
      </c>
      <c r="BJ2463" s="28">
        <f t="shared" si="1999"/>
        <v>0</v>
      </c>
      <c r="BK2463" s="28" t="e">
        <f t="shared" si="2000"/>
        <v>#DIV/0!</v>
      </c>
      <c r="BL2463" s="28" t="e">
        <f t="shared" si="2001"/>
        <v>#DIV/0!</v>
      </c>
      <c r="BM2463" s="28" t="e">
        <f t="shared" si="2002"/>
        <v>#DIV/0!</v>
      </c>
      <c r="BN2463" s="28" t="e">
        <f t="shared" si="2003"/>
        <v>#DIV/0!</v>
      </c>
      <c r="BO2463" s="28" t="e">
        <f t="shared" si="2004"/>
        <v>#DIV/0!</v>
      </c>
      <c r="BP2463" s="28">
        <f t="shared" si="2005"/>
        <v>0</v>
      </c>
      <c r="BQ2463" s="28">
        <f t="shared" si="2017"/>
        <v>0</v>
      </c>
    </row>
    <row r="2464" spans="1:69" x14ac:dyDescent="0.2">
      <c r="A2464" s="1" t="s">
        <v>7524</v>
      </c>
      <c r="B2464" s="8" t="s">
        <v>6439</v>
      </c>
      <c r="C2464" t="s">
        <v>81</v>
      </c>
      <c r="D2464" s="38">
        <v>296</v>
      </c>
      <c r="E2464" s="52" t="s">
        <v>342</v>
      </c>
      <c r="G2464" s="8">
        <v>182</v>
      </c>
      <c r="H2464" s="8">
        <v>53</v>
      </c>
      <c r="I2464" s="8">
        <v>55</v>
      </c>
      <c r="J2464" s="8">
        <v>10</v>
      </c>
      <c r="K2464" s="8">
        <v>24</v>
      </c>
      <c r="L2464" s="8">
        <v>7</v>
      </c>
      <c r="M2464" s="8">
        <v>9</v>
      </c>
      <c r="N2464" s="8">
        <v>3</v>
      </c>
      <c r="O2464" s="8">
        <v>26</v>
      </c>
      <c r="P2464" s="8">
        <v>18</v>
      </c>
      <c r="Q2464" s="36">
        <f t="shared" si="2018"/>
        <v>129</v>
      </c>
      <c r="R2464" s="36">
        <f t="shared" si="2006"/>
        <v>45</v>
      </c>
      <c r="S2464" s="36">
        <f t="shared" si="2007"/>
        <v>17</v>
      </c>
      <c r="T2464" s="36">
        <f t="shared" si="2008"/>
        <v>6</v>
      </c>
      <c r="U2464" s="36">
        <f t="shared" si="2009"/>
        <v>8</v>
      </c>
      <c r="V2464" s="36">
        <f t="shared" si="2010"/>
        <v>896</v>
      </c>
      <c r="W2464" s="45">
        <f t="shared" si="2011"/>
        <v>205</v>
      </c>
      <c r="X2464" s="50">
        <f t="shared" si="2012"/>
        <v>4.3707317073170735</v>
      </c>
      <c r="Y2464" s="46">
        <f t="shared" si="1978"/>
        <v>0.39597858417608522</v>
      </c>
      <c r="Z2464" s="46">
        <f t="shared" si="1979"/>
        <v>0.13744199881023225</v>
      </c>
      <c r="AA2464" s="46">
        <f t="shared" si="1980"/>
        <v>1.8789054134443792</v>
      </c>
      <c r="AB2464" s="46">
        <f t="shared" si="1981"/>
        <v>5.6203688280785267</v>
      </c>
      <c r="AC2464" s="46">
        <f t="shared" si="1982"/>
        <v>11.361832242712673</v>
      </c>
      <c r="AD2464" s="46">
        <f t="shared" si="1983"/>
        <v>51.081237358714993</v>
      </c>
      <c r="AE2464" s="46">
        <f t="shared" si="1984"/>
        <v>6.1848899464604514</v>
      </c>
      <c r="AF2464" s="46">
        <f t="shared" si="1985"/>
        <v>31.941392028554446</v>
      </c>
      <c r="AG2464" s="46">
        <f t="shared" si="1986"/>
        <v>33.722212968471162</v>
      </c>
      <c r="AH2464" s="46">
        <f t="shared" si="2019"/>
        <v>90.894657941701382</v>
      </c>
      <c r="AI2464" s="46">
        <f t="shared" si="2013"/>
        <v>1.0481587757054041</v>
      </c>
      <c r="AJ2464" s="47">
        <f t="shared" si="1969"/>
        <v>1.0237962569307451</v>
      </c>
      <c r="AK2464" s="47">
        <f t="shared" si="1970"/>
        <v>29.954125553134059</v>
      </c>
      <c r="AL2464" s="47">
        <f t="shared" si="1971"/>
        <v>-2.136737122298566</v>
      </c>
      <c r="AM2464" s="47">
        <f t="shared" si="1972"/>
        <v>-40.800518828075788</v>
      </c>
      <c r="AN2464" s="47">
        <f t="shared" si="1973"/>
        <v>-74.50027275917212</v>
      </c>
      <c r="AO2464" s="47">
        <f t="shared" si="1974"/>
        <v>-285.51040082111797</v>
      </c>
      <c r="AP2464" s="47">
        <f t="shared" si="1975"/>
        <v>4.9502559644547476E-3</v>
      </c>
      <c r="AQ2464" s="47">
        <f t="shared" si="2014"/>
        <v>-1.8464148028444347</v>
      </c>
      <c r="AR2464" s="1">
        <f t="shared" si="1976"/>
        <v>53</v>
      </c>
      <c r="AS2464" s="1">
        <f t="shared" si="1995"/>
        <v>10</v>
      </c>
      <c r="AT2464" s="1">
        <f t="shared" si="1996"/>
        <v>7</v>
      </c>
      <c r="AU2464" s="1">
        <f t="shared" si="1997"/>
        <v>3</v>
      </c>
      <c r="AV2464" s="1">
        <f t="shared" si="1998"/>
        <v>18</v>
      </c>
      <c r="AW2464" s="27">
        <f t="shared" si="1988"/>
        <v>91</v>
      </c>
      <c r="AX2464" s="41">
        <f t="shared" si="2015"/>
        <v>3.8461538461538463</v>
      </c>
      <c r="AY2464" s="29">
        <f t="shared" si="1989"/>
        <v>1.3313609467455618</v>
      </c>
      <c r="AZ2464" s="29">
        <f t="shared" si="1990"/>
        <v>2.3668639053254406E-2</v>
      </c>
      <c r="BA2464" s="29">
        <f t="shared" si="1991"/>
        <v>0.71597633136094696</v>
      </c>
      <c r="BB2464" s="29">
        <f t="shared" si="1992"/>
        <v>3.4082840236686396</v>
      </c>
      <c r="BC2464" s="29">
        <f t="shared" si="1993"/>
        <v>8.1005917159763321</v>
      </c>
      <c r="BD2464" s="29">
        <f t="shared" si="1994"/>
        <v>70.562130177514774</v>
      </c>
      <c r="BE2464" s="29">
        <f t="shared" si="1994"/>
        <v>0.23668639053254406</v>
      </c>
      <c r="BF2464" s="29">
        <f t="shared" si="1994"/>
        <v>5.0118343195266286</v>
      </c>
      <c r="BG2464" s="29">
        <f t="shared" si="1977"/>
        <v>10.22485207100592</v>
      </c>
      <c r="BH2464" s="29">
        <f t="shared" si="1977"/>
        <v>145.81065088757398</v>
      </c>
      <c r="BI2464" s="29">
        <f t="shared" si="2016"/>
        <v>2.5760683760683758</v>
      </c>
      <c r="BJ2464" s="28">
        <f t="shared" si="1999"/>
        <v>1.6050135127370038</v>
      </c>
      <c r="BK2464" s="28">
        <f t="shared" si="2000"/>
        <v>19.691713591517662</v>
      </c>
      <c r="BL2464" s="28">
        <f t="shared" si="2001"/>
        <v>8.8069159319156386E-3</v>
      </c>
      <c r="BM2464" s="28">
        <f t="shared" si="2002"/>
        <v>-1.0256754467207279</v>
      </c>
      <c r="BN2464" s="28">
        <f t="shared" si="2003"/>
        <v>-4.5655052191050789</v>
      </c>
      <c r="BO2464" s="28">
        <f t="shared" si="2004"/>
        <v>-100.3717603573479</v>
      </c>
      <c r="BP2464" s="28">
        <f t="shared" si="2005"/>
        <v>1.136079900124844E-2</v>
      </c>
      <c r="BQ2464" s="28">
        <f t="shared" si="2017"/>
        <v>-0.98001002084031164</v>
      </c>
    </row>
    <row r="2465" spans="1:69" x14ac:dyDescent="0.2">
      <c r="A2465" s="1" t="s">
        <v>7524</v>
      </c>
      <c r="B2465" s="8" t="s">
        <v>6441</v>
      </c>
      <c r="C2465" t="s">
        <v>56</v>
      </c>
      <c r="D2465" s="38">
        <v>3</v>
      </c>
      <c r="E2465" s="52" t="s">
        <v>6442</v>
      </c>
      <c r="G2465" s="8">
        <v>3</v>
      </c>
      <c r="H2465" s="8">
        <v>1</v>
      </c>
      <c r="I2465" s="8">
        <v>3</v>
      </c>
      <c r="J2465" s="8">
        <v>1</v>
      </c>
      <c r="K2465" s="8">
        <v>3</v>
      </c>
      <c r="L2465" s="8">
        <v>1</v>
      </c>
      <c r="M2465" s="8">
        <v>3</v>
      </c>
      <c r="N2465" s="8">
        <v>1</v>
      </c>
      <c r="O2465" s="8">
        <v>3</v>
      </c>
      <c r="P2465" s="8">
        <v>1</v>
      </c>
      <c r="Q2465" s="36">
        <f t="shared" si="2018"/>
        <v>2</v>
      </c>
      <c r="R2465" s="36">
        <f t="shared" si="2006"/>
        <v>2</v>
      </c>
      <c r="S2465" s="36">
        <f t="shared" si="2007"/>
        <v>2</v>
      </c>
      <c r="T2465" s="36">
        <f t="shared" si="2008"/>
        <v>2</v>
      </c>
      <c r="U2465" s="36">
        <f t="shared" si="2009"/>
        <v>2</v>
      </c>
      <c r="V2465" s="36">
        <f t="shared" si="2010"/>
        <v>30</v>
      </c>
      <c r="W2465" s="45">
        <f t="shared" si="2011"/>
        <v>10</v>
      </c>
      <c r="X2465" s="50">
        <f t="shared" si="2012"/>
        <v>3</v>
      </c>
      <c r="Y2465" s="46">
        <f t="shared" si="1978"/>
        <v>4</v>
      </c>
      <c r="Z2465" s="46">
        <f t="shared" si="1979"/>
        <v>1</v>
      </c>
      <c r="AA2465" s="46">
        <f t="shared" si="1980"/>
        <v>0</v>
      </c>
      <c r="AB2465" s="46">
        <f t="shared" si="1981"/>
        <v>1</v>
      </c>
      <c r="AC2465" s="46">
        <f t="shared" si="1982"/>
        <v>4</v>
      </c>
      <c r="AD2465" s="46">
        <f t="shared" si="1983"/>
        <v>8</v>
      </c>
      <c r="AE2465" s="46">
        <f t="shared" si="1984"/>
        <v>2</v>
      </c>
      <c r="AF2465" s="46">
        <f t="shared" si="1985"/>
        <v>0</v>
      </c>
      <c r="AG2465" s="46">
        <f t="shared" si="1986"/>
        <v>2</v>
      </c>
      <c r="AH2465" s="46">
        <f t="shared" si="2019"/>
        <v>8</v>
      </c>
      <c r="AI2465" s="46">
        <f t="shared" si="2013"/>
        <v>2.2222222222222223</v>
      </c>
      <c r="AJ2465" s="47">
        <f t="shared" si="1969"/>
        <v>1.4907119849998598</v>
      </c>
      <c r="AK2465" s="47">
        <f t="shared" si="1970"/>
        <v>4.8299068313995459</v>
      </c>
      <c r="AL2465" s="47">
        <f t="shared" si="1971"/>
        <v>0.60373835392494324</v>
      </c>
      <c r="AM2465" s="47">
        <f t="shared" si="1972"/>
        <v>0</v>
      </c>
      <c r="AN2465" s="47">
        <f t="shared" si="1973"/>
        <v>-0.60373835392494324</v>
      </c>
      <c r="AO2465" s="47">
        <f t="shared" si="1974"/>
        <v>-4.8299068313995459</v>
      </c>
      <c r="AP2465" s="47">
        <f t="shared" si="1975"/>
        <v>0.1388888888888889</v>
      </c>
      <c r="AQ2465" s="47">
        <f t="shared" si="2014"/>
        <v>0</v>
      </c>
      <c r="AR2465" s="1">
        <f t="shared" si="1976"/>
        <v>1</v>
      </c>
      <c r="AS2465" s="1">
        <f t="shared" si="1995"/>
        <v>1</v>
      </c>
      <c r="AT2465" s="1">
        <f t="shared" si="1996"/>
        <v>1</v>
      </c>
      <c r="AU2465" s="1">
        <f t="shared" si="1997"/>
        <v>1</v>
      </c>
      <c r="AV2465" s="1">
        <f t="shared" si="1998"/>
        <v>1</v>
      </c>
      <c r="AW2465" s="27">
        <f t="shared" si="1988"/>
        <v>5</v>
      </c>
      <c r="AX2465" s="41">
        <f t="shared" si="2015"/>
        <v>3</v>
      </c>
      <c r="AY2465" s="29">
        <f t="shared" si="1989"/>
        <v>4</v>
      </c>
      <c r="AZ2465" s="29">
        <f t="shared" si="1990"/>
        <v>1</v>
      </c>
      <c r="BA2465" s="29">
        <f t="shared" si="1991"/>
        <v>0</v>
      </c>
      <c r="BB2465" s="29">
        <f t="shared" si="1992"/>
        <v>1</v>
      </c>
      <c r="BC2465" s="29">
        <f t="shared" si="1993"/>
        <v>4</v>
      </c>
      <c r="BD2465" s="29">
        <f t="shared" si="1994"/>
        <v>4</v>
      </c>
      <c r="BE2465" s="29">
        <f t="shared" si="1994"/>
        <v>1</v>
      </c>
      <c r="BF2465" s="29">
        <f t="shared" si="1994"/>
        <v>0</v>
      </c>
      <c r="BG2465" s="29">
        <f t="shared" si="1977"/>
        <v>1</v>
      </c>
      <c r="BH2465" s="29">
        <f t="shared" si="1977"/>
        <v>4</v>
      </c>
      <c r="BI2465" s="29">
        <f t="shared" si="2016"/>
        <v>2.5</v>
      </c>
      <c r="BJ2465" s="28">
        <f t="shared" si="1999"/>
        <v>1.5811388300841898</v>
      </c>
      <c r="BK2465" s="28">
        <f t="shared" si="2000"/>
        <v>2.0238577025077631</v>
      </c>
      <c r="BL2465" s="28">
        <f t="shared" si="2001"/>
        <v>0.25298221281347039</v>
      </c>
      <c r="BM2465" s="28">
        <f t="shared" si="2002"/>
        <v>0</v>
      </c>
      <c r="BN2465" s="28">
        <f t="shared" si="2003"/>
        <v>-0.25298221281347039</v>
      </c>
      <c r="BO2465" s="28">
        <f t="shared" si="2004"/>
        <v>-2.0238577025077631</v>
      </c>
      <c r="BP2465" s="28">
        <f t="shared" si="2005"/>
        <v>0.41666666666666669</v>
      </c>
      <c r="BQ2465" s="28">
        <f t="shared" si="2017"/>
        <v>0</v>
      </c>
    </row>
    <row r="2466" spans="1:69" x14ac:dyDescent="0.2">
      <c r="A2466" s="1" t="s">
        <v>7524</v>
      </c>
      <c r="B2466" s="8" t="s">
        <v>6444</v>
      </c>
      <c r="C2466" t="s">
        <v>81</v>
      </c>
      <c r="D2466" s="38">
        <v>30</v>
      </c>
      <c r="E2466" s="52" t="s">
        <v>6445</v>
      </c>
      <c r="G2466" s="8">
        <v>19</v>
      </c>
      <c r="H2466" s="8">
        <v>8</v>
      </c>
      <c r="I2466" s="8">
        <v>9</v>
      </c>
      <c r="J2466" s="8">
        <v>5</v>
      </c>
      <c r="K2466" s="8">
        <v>2</v>
      </c>
      <c r="L2466" s="8">
        <v>1</v>
      </c>
      <c r="M2466" s="8">
        <v>2</v>
      </c>
      <c r="N2466" s="8">
        <v>1</v>
      </c>
      <c r="O2466" s="8">
        <v>1</v>
      </c>
      <c r="P2466" s="8">
        <v>0</v>
      </c>
      <c r="Q2466" s="36">
        <f t="shared" si="2018"/>
        <v>11</v>
      </c>
      <c r="R2466" s="36">
        <f t="shared" si="2006"/>
        <v>4</v>
      </c>
      <c r="S2466" s="36">
        <f t="shared" si="2007"/>
        <v>1</v>
      </c>
      <c r="T2466" s="36">
        <f t="shared" si="2008"/>
        <v>1</v>
      </c>
      <c r="U2466" s="36">
        <f t="shared" si="2009"/>
        <v>1</v>
      </c>
      <c r="V2466" s="36">
        <f t="shared" si="2010"/>
        <v>77</v>
      </c>
      <c r="W2466" s="45">
        <f t="shared" si="2011"/>
        <v>18</v>
      </c>
      <c r="X2466" s="50">
        <f t="shared" si="2012"/>
        <v>4.2777777777777777</v>
      </c>
      <c r="Y2466" s="46">
        <f t="shared" si="1978"/>
        <v>0.52160493827160503</v>
      </c>
      <c r="Z2466" s="46">
        <f t="shared" si="1979"/>
        <v>7.7160493827160434E-2</v>
      </c>
      <c r="AA2466" s="46">
        <f t="shared" si="1980"/>
        <v>1.6327160493827158</v>
      </c>
      <c r="AB2466" s="46">
        <f t="shared" si="1981"/>
        <v>5.1882716049382713</v>
      </c>
      <c r="AC2466" s="46">
        <f t="shared" si="1982"/>
        <v>10.743827160493826</v>
      </c>
      <c r="AD2466" s="46">
        <f t="shared" si="1983"/>
        <v>5.7376543209876552</v>
      </c>
      <c r="AE2466" s="46">
        <f t="shared" si="1984"/>
        <v>0.30864197530864174</v>
      </c>
      <c r="AF2466" s="46">
        <f t="shared" si="1985"/>
        <v>1.6327160493827158</v>
      </c>
      <c r="AG2466" s="46">
        <f t="shared" si="1986"/>
        <v>5.1882716049382713</v>
      </c>
      <c r="AH2466" s="46">
        <f t="shared" si="2019"/>
        <v>10.743827160493826</v>
      </c>
      <c r="AI2466" s="46">
        <f t="shared" si="2013"/>
        <v>1.3888888888888888</v>
      </c>
      <c r="AJ2466" s="47">
        <f t="shared" si="1969"/>
        <v>1.1785113019775793</v>
      </c>
      <c r="AK2466" s="47">
        <f t="shared" si="1970"/>
        <v>2.5316517897681927</v>
      </c>
      <c r="AL2466" s="47">
        <f t="shared" si="1971"/>
        <v>-5.2378280087892352E-2</v>
      </c>
      <c r="AM2466" s="47">
        <f t="shared" si="1972"/>
        <v>-1.2745730676587737</v>
      </c>
      <c r="AN2466" s="47">
        <f t="shared" si="1973"/>
        <v>-7.2199268838752628</v>
      </c>
      <c r="AO2466" s="47">
        <f t="shared" si="1974"/>
        <v>-21.514797572342506</v>
      </c>
      <c r="AP2466" s="47">
        <f t="shared" si="1975"/>
        <v>6.6176470588235295E-2</v>
      </c>
      <c r="AQ2466" s="47">
        <f t="shared" si="2014"/>
        <v>-1.8218398244688692</v>
      </c>
      <c r="AR2466" s="1">
        <f t="shared" si="1976"/>
        <v>8</v>
      </c>
      <c r="AS2466" s="1">
        <f t="shared" si="1995"/>
        <v>5</v>
      </c>
      <c r="AT2466" s="1">
        <f t="shared" si="1996"/>
        <v>1</v>
      </c>
      <c r="AU2466" s="1">
        <f t="shared" si="1997"/>
        <v>1</v>
      </c>
      <c r="AV2466" s="1">
        <f t="shared" si="1998"/>
        <v>0</v>
      </c>
      <c r="AW2466" s="27">
        <f t="shared" si="1988"/>
        <v>15</v>
      </c>
      <c r="AX2466" s="41">
        <f t="shared" si="2015"/>
        <v>4.333333333333333</v>
      </c>
      <c r="AY2466" s="29">
        <f t="shared" si="1989"/>
        <v>0.44444444444444486</v>
      </c>
      <c r="AZ2466" s="29">
        <f t="shared" si="1990"/>
        <v>0.11111111111111091</v>
      </c>
      <c r="BA2466" s="29">
        <f t="shared" si="1991"/>
        <v>1.777777777777777</v>
      </c>
      <c r="BB2466" s="29">
        <f t="shared" si="1992"/>
        <v>5.4444444444444429</v>
      </c>
      <c r="BC2466" s="29">
        <f t="shared" si="1993"/>
        <v>11.111111111111109</v>
      </c>
      <c r="BD2466" s="29">
        <f t="shared" si="1994"/>
        <v>3.5555555555555589</v>
      </c>
      <c r="BE2466" s="29">
        <f t="shared" si="1994"/>
        <v>0.55555555555555458</v>
      </c>
      <c r="BF2466" s="29">
        <f t="shared" si="1994"/>
        <v>1.777777777777777</v>
      </c>
      <c r="BG2466" s="29">
        <f t="shared" si="1977"/>
        <v>5.4444444444444429</v>
      </c>
      <c r="BH2466" s="29">
        <f t="shared" si="1977"/>
        <v>0</v>
      </c>
      <c r="BI2466" s="29">
        <f t="shared" si="2016"/>
        <v>0.80952380952380942</v>
      </c>
      <c r="BJ2466" s="28">
        <f t="shared" si="1999"/>
        <v>0.89973541084243724</v>
      </c>
      <c r="BK2466" s="28">
        <f t="shared" si="2000"/>
        <v>3.2544062842005621</v>
      </c>
      <c r="BL2466" s="28">
        <f t="shared" si="2001"/>
        <v>-0.25425049095316804</v>
      </c>
      <c r="BM2466" s="28">
        <f t="shared" si="2002"/>
        <v>-3.2544062842005568</v>
      </c>
      <c r="BN2466" s="28">
        <f t="shared" si="2003"/>
        <v>-17.441583679387367</v>
      </c>
      <c r="BO2466" s="28">
        <f t="shared" si="2004"/>
        <v>0</v>
      </c>
      <c r="BP2466" s="28">
        <f t="shared" si="2005"/>
        <v>8.2417582417582416E-2</v>
      </c>
      <c r="BQ2466" s="28">
        <f t="shared" si="2017"/>
        <v>-1.4584478711819118</v>
      </c>
    </row>
    <row r="2467" spans="1:69" x14ac:dyDescent="0.2">
      <c r="A2467" s="1" t="s">
        <v>7524</v>
      </c>
      <c r="B2467" s="8" t="s">
        <v>6447</v>
      </c>
      <c r="C2467" t="s">
        <v>30</v>
      </c>
      <c r="D2467" s="38">
        <v>9</v>
      </c>
      <c r="E2467" s="52" t="s">
        <v>776</v>
      </c>
      <c r="G2467" s="8">
        <v>7</v>
      </c>
      <c r="H2467" s="8">
        <v>2</v>
      </c>
      <c r="I2467" s="8">
        <v>1</v>
      </c>
      <c r="J2467" s="8">
        <v>1</v>
      </c>
      <c r="K2467" s="8">
        <v>1</v>
      </c>
      <c r="L2467" s="8">
        <v>1</v>
      </c>
      <c r="M2467" s="8">
        <v>1</v>
      </c>
      <c r="N2467" s="8">
        <v>1</v>
      </c>
      <c r="O2467" s="8">
        <v>1</v>
      </c>
      <c r="P2467" s="8">
        <v>1</v>
      </c>
      <c r="Q2467" s="36">
        <f t="shared" si="2018"/>
        <v>5</v>
      </c>
      <c r="R2467" s="36">
        <f t="shared" si="2006"/>
        <v>0</v>
      </c>
      <c r="S2467" s="36">
        <f t="shared" si="2007"/>
        <v>0</v>
      </c>
      <c r="T2467" s="36">
        <f t="shared" si="2008"/>
        <v>0</v>
      </c>
      <c r="U2467" s="36">
        <f t="shared" si="2009"/>
        <v>0</v>
      </c>
      <c r="V2467" s="36">
        <f t="shared" si="2010"/>
        <v>25</v>
      </c>
      <c r="W2467" s="45">
        <f t="shared" si="2011"/>
        <v>5</v>
      </c>
      <c r="X2467" s="50">
        <f t="shared" si="2012"/>
        <v>5</v>
      </c>
      <c r="Y2467" s="46">
        <f t="shared" si="1978"/>
        <v>0</v>
      </c>
      <c r="Z2467" s="46">
        <f t="shared" si="1979"/>
        <v>1</v>
      </c>
      <c r="AA2467" s="46">
        <f t="shared" si="1980"/>
        <v>4</v>
      </c>
      <c r="AB2467" s="46">
        <f t="shared" si="1981"/>
        <v>9</v>
      </c>
      <c r="AC2467" s="46">
        <f t="shared" si="1982"/>
        <v>16</v>
      </c>
      <c r="AD2467" s="46">
        <f t="shared" si="1983"/>
        <v>0</v>
      </c>
      <c r="AE2467" s="46">
        <f t="shared" si="1984"/>
        <v>0</v>
      </c>
      <c r="AF2467" s="46">
        <f t="shared" si="1985"/>
        <v>0</v>
      </c>
      <c r="AG2467" s="46">
        <f t="shared" si="1986"/>
        <v>0</v>
      </c>
      <c r="AH2467" s="46">
        <f t="shared" si="2019"/>
        <v>0</v>
      </c>
      <c r="AI2467" s="46">
        <f t="shared" si="2013"/>
        <v>0</v>
      </c>
      <c r="AJ2467" s="47">
        <f t="shared" si="1969"/>
        <v>0</v>
      </c>
      <c r="AK2467" s="47" t="e">
        <f t="shared" si="1970"/>
        <v>#DIV/0!</v>
      </c>
      <c r="AL2467" s="47" t="e">
        <f t="shared" si="1971"/>
        <v>#DIV/0!</v>
      </c>
      <c r="AM2467" s="47" t="e">
        <f t="shared" si="1972"/>
        <v>#DIV/0!</v>
      </c>
      <c r="AN2467" s="47" t="e">
        <f t="shared" si="1973"/>
        <v>#DIV/0!</v>
      </c>
      <c r="AO2467" s="47" t="e">
        <f t="shared" si="1974"/>
        <v>#DIV/0!</v>
      </c>
      <c r="AP2467" s="47">
        <f t="shared" si="1975"/>
        <v>0.41666666666666669</v>
      </c>
      <c r="AQ2467" s="47">
        <f t="shared" si="2014"/>
        <v>0</v>
      </c>
      <c r="AR2467" s="1">
        <f t="shared" si="1976"/>
        <v>2</v>
      </c>
      <c r="AS2467" s="1">
        <f t="shared" si="1995"/>
        <v>1</v>
      </c>
      <c r="AT2467" s="1">
        <f t="shared" si="1996"/>
        <v>1</v>
      </c>
      <c r="AU2467" s="1">
        <f t="shared" si="1997"/>
        <v>1</v>
      </c>
      <c r="AV2467" s="1">
        <f t="shared" si="1998"/>
        <v>1</v>
      </c>
      <c r="AW2467" s="27">
        <f t="shared" si="1988"/>
        <v>6</v>
      </c>
      <c r="AX2467" s="41">
        <f t="shared" si="2015"/>
        <v>3.3333333333333335</v>
      </c>
      <c r="AY2467" s="29">
        <f t="shared" si="1989"/>
        <v>2.7777777777777772</v>
      </c>
      <c r="AZ2467" s="29">
        <f t="shared" si="1990"/>
        <v>0.44444444444444425</v>
      </c>
      <c r="BA2467" s="29">
        <f t="shared" si="1991"/>
        <v>0.11111111111111122</v>
      </c>
      <c r="BB2467" s="29">
        <f t="shared" si="1992"/>
        <v>1.7777777777777781</v>
      </c>
      <c r="BC2467" s="29">
        <f t="shared" si="1993"/>
        <v>5.4444444444444455</v>
      </c>
      <c r="BD2467" s="29">
        <f t="shared" si="1994"/>
        <v>5.5555555555555545</v>
      </c>
      <c r="BE2467" s="29">
        <f t="shared" si="1994"/>
        <v>0.44444444444444425</v>
      </c>
      <c r="BF2467" s="29">
        <f t="shared" si="1994"/>
        <v>0.11111111111111122</v>
      </c>
      <c r="BG2467" s="29">
        <f t="shared" si="1977"/>
        <v>1.7777777777777781</v>
      </c>
      <c r="BH2467" s="29">
        <f t="shared" si="1977"/>
        <v>5.4444444444444455</v>
      </c>
      <c r="BI2467" s="29">
        <f t="shared" si="2016"/>
        <v>2.666666666666667</v>
      </c>
      <c r="BJ2467" s="28">
        <f t="shared" si="1999"/>
        <v>1.6329931618554521</v>
      </c>
      <c r="BK2467" s="28">
        <f t="shared" si="2000"/>
        <v>2.1262931794992856</v>
      </c>
      <c r="BL2467" s="28">
        <f t="shared" si="2001"/>
        <v>6.8041381743977114E-2</v>
      </c>
      <c r="BM2467" s="28">
        <f t="shared" si="2002"/>
        <v>-8.5051727179971566E-3</v>
      </c>
      <c r="BN2467" s="28">
        <f t="shared" si="2003"/>
        <v>-0.54433105395181758</v>
      </c>
      <c r="BO2467" s="28">
        <f t="shared" si="2004"/>
        <v>-2.917274242273022</v>
      </c>
      <c r="BP2467" s="28">
        <f t="shared" si="2005"/>
        <v>0.3</v>
      </c>
      <c r="BQ2467" s="28">
        <f t="shared" si="2017"/>
        <v>-0.38273277230987213</v>
      </c>
    </row>
    <row r="2468" spans="1:69" x14ac:dyDescent="0.2">
      <c r="A2468" s="1" t="s">
        <v>7524</v>
      </c>
      <c r="B2468" s="8" t="s">
        <v>6449</v>
      </c>
      <c r="C2468" t="s">
        <v>76</v>
      </c>
      <c r="D2468" s="38">
        <v>113</v>
      </c>
      <c r="E2468" s="52" t="s">
        <v>6450</v>
      </c>
      <c r="G2468" s="8">
        <v>56</v>
      </c>
      <c r="H2468" s="8">
        <v>9</v>
      </c>
      <c r="I2468" s="8">
        <v>27</v>
      </c>
      <c r="J2468" s="8">
        <v>4</v>
      </c>
      <c r="K2468" s="8">
        <v>17</v>
      </c>
      <c r="L2468" s="8">
        <v>5</v>
      </c>
      <c r="M2468" s="8">
        <v>7</v>
      </c>
      <c r="N2468" s="8">
        <v>1</v>
      </c>
      <c r="O2468" s="8">
        <v>6</v>
      </c>
      <c r="P2468" s="8">
        <v>3</v>
      </c>
      <c r="Q2468" s="36">
        <f t="shared" si="2018"/>
        <v>47</v>
      </c>
      <c r="R2468" s="36">
        <f t="shared" si="2006"/>
        <v>23</v>
      </c>
      <c r="S2468" s="36">
        <f t="shared" si="2007"/>
        <v>12</v>
      </c>
      <c r="T2468" s="36">
        <f t="shared" si="2008"/>
        <v>6</v>
      </c>
      <c r="U2468" s="36">
        <f t="shared" si="2009"/>
        <v>3</v>
      </c>
      <c r="V2468" s="36">
        <f t="shared" si="2010"/>
        <v>378</v>
      </c>
      <c r="W2468" s="45">
        <f t="shared" si="2011"/>
        <v>91</v>
      </c>
      <c r="X2468" s="50">
        <f t="shared" si="2012"/>
        <v>4.1538461538461542</v>
      </c>
      <c r="Y2468" s="46">
        <f t="shared" si="1978"/>
        <v>0.71597633136094618</v>
      </c>
      <c r="Z2468" s="46">
        <f t="shared" si="1979"/>
        <v>2.3668639053254541E-2</v>
      </c>
      <c r="AA2468" s="46">
        <f t="shared" si="1980"/>
        <v>1.3313609467455629</v>
      </c>
      <c r="AB2468" s="46">
        <f t="shared" si="1981"/>
        <v>4.6390532544378713</v>
      </c>
      <c r="AC2468" s="46">
        <f t="shared" si="1982"/>
        <v>9.9467455621301788</v>
      </c>
      <c r="AD2468" s="46">
        <f t="shared" si="1983"/>
        <v>33.650887573964468</v>
      </c>
      <c r="AE2468" s="46">
        <f t="shared" si="1984"/>
        <v>0.54437869822485441</v>
      </c>
      <c r="AF2468" s="46">
        <f t="shared" si="1985"/>
        <v>15.976331360946755</v>
      </c>
      <c r="AG2468" s="46">
        <f t="shared" si="1986"/>
        <v>27.834319526627226</v>
      </c>
      <c r="AH2468" s="46">
        <f t="shared" si="2019"/>
        <v>29.840236686390536</v>
      </c>
      <c r="AI2468" s="46">
        <f t="shared" si="2013"/>
        <v>1.1982905982905983</v>
      </c>
      <c r="AJ2468" s="47">
        <f t="shared" si="1969"/>
        <v>1.0946646053886087</v>
      </c>
      <c r="AK2468" s="47">
        <f t="shared" si="1970"/>
        <v>21.707141070839775</v>
      </c>
      <c r="AL2468" s="47">
        <f t="shared" si="1971"/>
        <v>-6.3847594306545255E-2</v>
      </c>
      <c r="AM2468" s="47">
        <f t="shared" si="1972"/>
        <v>-14.05341070334276</v>
      </c>
      <c r="AN2468" s="47">
        <f t="shared" si="1973"/>
        <v>-45.703773594041486</v>
      </c>
      <c r="AO2468" s="47">
        <f t="shared" si="1974"/>
        <v>-71.746305117413726</v>
      </c>
      <c r="AP2468" s="47">
        <f t="shared" si="1975"/>
        <v>1.136079900124844E-2</v>
      </c>
      <c r="AQ2468" s="47">
        <f t="shared" si="2014"/>
        <v>-1.248099604292396</v>
      </c>
      <c r="AR2468" s="1">
        <f t="shared" si="1976"/>
        <v>9</v>
      </c>
      <c r="AS2468" s="1">
        <f t="shared" si="1995"/>
        <v>4</v>
      </c>
      <c r="AT2468" s="1">
        <f t="shared" si="1996"/>
        <v>5</v>
      </c>
      <c r="AU2468" s="1">
        <f t="shared" si="1997"/>
        <v>1</v>
      </c>
      <c r="AV2468" s="1">
        <f t="shared" si="1998"/>
        <v>3</v>
      </c>
      <c r="AW2468" s="27">
        <f t="shared" si="1988"/>
        <v>22</v>
      </c>
      <c r="AX2468" s="41">
        <f t="shared" si="2015"/>
        <v>3.6818181818181817</v>
      </c>
      <c r="AY2468" s="29">
        <f t="shared" si="1989"/>
        <v>1.7376033057851243</v>
      </c>
      <c r="AZ2468" s="29">
        <f t="shared" si="1990"/>
        <v>0.10123966942148771</v>
      </c>
      <c r="BA2468" s="29">
        <f t="shared" si="1991"/>
        <v>0.46487603305785102</v>
      </c>
      <c r="BB2468" s="29">
        <f t="shared" si="1992"/>
        <v>2.8285123966942143</v>
      </c>
      <c r="BC2468" s="29">
        <f t="shared" si="1993"/>
        <v>7.1921487603305776</v>
      </c>
      <c r="BD2468" s="29">
        <f t="shared" si="1994"/>
        <v>15.63842975206612</v>
      </c>
      <c r="BE2468" s="29">
        <f t="shared" si="1994"/>
        <v>0.40495867768595084</v>
      </c>
      <c r="BF2468" s="29">
        <f t="shared" si="1994"/>
        <v>2.3243801652892553</v>
      </c>
      <c r="BG2468" s="29">
        <f t="shared" si="1977"/>
        <v>2.8285123966942143</v>
      </c>
      <c r="BH2468" s="29">
        <f t="shared" si="1977"/>
        <v>21.576446280991732</v>
      </c>
      <c r="BI2468" s="29">
        <f t="shared" si="2016"/>
        <v>2.0367965367965368</v>
      </c>
      <c r="BJ2468" s="28">
        <f t="shared" si="1999"/>
        <v>1.4271638086766834</v>
      </c>
      <c r="BK2468" s="28">
        <f t="shared" si="2000"/>
        <v>7.091645027712123</v>
      </c>
      <c r="BL2468" s="28">
        <f t="shared" si="2001"/>
        <v>4.4326618001836189E-2</v>
      </c>
      <c r="BM2468" s="28">
        <f t="shared" si="2002"/>
        <v>-0.54519801660421574</v>
      </c>
      <c r="BN2468" s="28">
        <f t="shared" si="2003"/>
        <v>-1.6364986746698278</v>
      </c>
      <c r="BO2468" s="28">
        <f t="shared" si="2004"/>
        <v>-19.906173058161293</v>
      </c>
      <c r="BP2468" s="28">
        <f t="shared" si="2005"/>
        <v>5.2380952380952382E-2</v>
      </c>
      <c r="BQ2468" s="28">
        <f t="shared" si="2017"/>
        <v>-0.78319466257588177</v>
      </c>
    </row>
    <row r="2469" spans="1:69" x14ac:dyDescent="0.2">
      <c r="A2469" s="1" t="s">
        <v>7524</v>
      </c>
      <c r="B2469" s="8" t="s">
        <v>6452</v>
      </c>
      <c r="C2469" t="s">
        <v>81</v>
      </c>
      <c r="D2469" s="38">
        <v>377</v>
      </c>
      <c r="E2469" s="52" t="s">
        <v>6453</v>
      </c>
      <c r="G2469" s="8">
        <v>231</v>
      </c>
      <c r="H2469" s="8">
        <v>50</v>
      </c>
      <c r="I2469" s="8">
        <v>82</v>
      </c>
      <c r="J2469" s="8">
        <v>13</v>
      </c>
      <c r="K2469" s="8">
        <v>29</v>
      </c>
      <c r="L2469" s="8">
        <v>3</v>
      </c>
      <c r="M2469" s="8">
        <v>17</v>
      </c>
      <c r="N2469" s="8">
        <v>5</v>
      </c>
      <c r="O2469" s="8">
        <v>18</v>
      </c>
      <c r="P2469" s="8">
        <v>4</v>
      </c>
      <c r="Q2469" s="36">
        <f t="shared" si="2018"/>
        <v>181</v>
      </c>
      <c r="R2469" s="36">
        <f t="shared" si="2006"/>
        <v>69</v>
      </c>
      <c r="S2469" s="36">
        <f t="shared" si="2007"/>
        <v>26</v>
      </c>
      <c r="T2469" s="36">
        <f t="shared" si="2008"/>
        <v>12</v>
      </c>
      <c r="U2469" s="36">
        <f t="shared" si="2009"/>
        <v>14</v>
      </c>
      <c r="V2469" s="36">
        <f t="shared" si="2010"/>
        <v>1297</v>
      </c>
      <c r="W2469" s="45">
        <f t="shared" si="2011"/>
        <v>302</v>
      </c>
      <c r="X2469" s="50">
        <f t="shared" si="2012"/>
        <v>4.2947019867549665</v>
      </c>
      <c r="Y2469" s="46">
        <f t="shared" si="1978"/>
        <v>0.49744528748739142</v>
      </c>
      <c r="Z2469" s="46">
        <f t="shared" si="1979"/>
        <v>8.6849260997324457E-2</v>
      </c>
      <c r="AA2469" s="46">
        <f t="shared" si="1980"/>
        <v>1.6762532345072574</v>
      </c>
      <c r="AB2469" s="46">
        <f t="shared" si="1981"/>
        <v>5.2656572080171902</v>
      </c>
      <c r="AC2469" s="46">
        <f t="shared" si="1982"/>
        <v>10.855061181527123</v>
      </c>
      <c r="AD2469" s="46">
        <f t="shared" si="1983"/>
        <v>90.037597035217843</v>
      </c>
      <c r="AE2469" s="46">
        <f t="shared" si="1984"/>
        <v>5.9925990088153878</v>
      </c>
      <c r="AF2469" s="46">
        <f t="shared" si="1985"/>
        <v>43.582584097188693</v>
      </c>
      <c r="AG2469" s="46">
        <f t="shared" si="1986"/>
        <v>63.187886496206282</v>
      </c>
      <c r="AH2469" s="46">
        <f t="shared" si="2019"/>
        <v>151.97085654137973</v>
      </c>
      <c r="AI2469" s="46">
        <f t="shared" si="2013"/>
        <v>1.1786429341488636</v>
      </c>
      <c r="AJ2469" s="47">
        <f t="shared" si="1969"/>
        <v>1.085653229235221</v>
      </c>
      <c r="AK2469" s="47">
        <f t="shared" si="1970"/>
        <v>49.627588308368253</v>
      </c>
      <c r="AL2469" s="47">
        <f t="shared" si="1971"/>
        <v>-1.3801455717680984</v>
      </c>
      <c r="AM2469" s="47">
        <f t="shared" si="1972"/>
        <v>-44.097036673293857</v>
      </c>
      <c r="AN2469" s="47">
        <f t="shared" si="1973"/>
        <v>-113.31482581315346</v>
      </c>
      <c r="AO2469" s="47">
        <f t="shared" si="1974"/>
        <v>-391.29388734510815</v>
      </c>
      <c r="AP2469" s="47">
        <f t="shared" si="1975"/>
        <v>3.344407530454042E-3</v>
      </c>
      <c r="AQ2469" s="47">
        <f t="shared" si="2014"/>
        <v>-1.6737365309266501</v>
      </c>
      <c r="AR2469" s="1">
        <f t="shared" si="1976"/>
        <v>50</v>
      </c>
      <c r="AS2469" s="1">
        <f t="shared" si="1995"/>
        <v>13</v>
      </c>
      <c r="AT2469" s="1">
        <f t="shared" si="1996"/>
        <v>3</v>
      </c>
      <c r="AU2469" s="1">
        <f t="shared" si="1997"/>
        <v>5</v>
      </c>
      <c r="AV2469" s="1">
        <f t="shared" si="1998"/>
        <v>4</v>
      </c>
      <c r="AW2469" s="27">
        <f t="shared" si="1988"/>
        <v>75</v>
      </c>
      <c r="AX2469" s="41">
        <f t="shared" si="2015"/>
        <v>4.333333333333333</v>
      </c>
      <c r="AY2469" s="29">
        <f t="shared" si="1989"/>
        <v>0.44444444444444486</v>
      </c>
      <c r="AZ2469" s="29">
        <f t="shared" si="1990"/>
        <v>0.11111111111111091</v>
      </c>
      <c r="BA2469" s="29">
        <f t="shared" si="1991"/>
        <v>1.777777777777777</v>
      </c>
      <c r="BB2469" s="29">
        <f t="shared" si="1992"/>
        <v>5.4444444444444429</v>
      </c>
      <c r="BC2469" s="29">
        <f t="shared" si="1993"/>
        <v>11.111111111111109</v>
      </c>
      <c r="BD2469" s="29">
        <f t="shared" si="1994"/>
        <v>22.222222222222243</v>
      </c>
      <c r="BE2469" s="29">
        <f t="shared" si="1994"/>
        <v>1.4444444444444418</v>
      </c>
      <c r="BF2469" s="29">
        <f t="shared" si="1994"/>
        <v>5.3333333333333313</v>
      </c>
      <c r="BG2469" s="29">
        <f t="shared" si="1977"/>
        <v>27.222222222222214</v>
      </c>
      <c r="BH2469" s="29">
        <f t="shared" si="1977"/>
        <v>44.444444444444436</v>
      </c>
      <c r="BI2469" s="29">
        <f t="shared" si="2016"/>
        <v>1.3603603603603602</v>
      </c>
      <c r="BJ2469" s="28">
        <f t="shared" si="1999"/>
        <v>1.1663448719655607</v>
      </c>
      <c r="BK2469" s="28">
        <f t="shared" si="2000"/>
        <v>9.3371701809619765</v>
      </c>
      <c r="BL2469" s="28">
        <f t="shared" si="2001"/>
        <v>-0.30345803088126305</v>
      </c>
      <c r="BM2469" s="28">
        <f t="shared" si="2002"/>
        <v>-4.481841686861741</v>
      </c>
      <c r="BN2469" s="28">
        <f t="shared" si="2003"/>
        <v>-40.033117150874418</v>
      </c>
      <c r="BO2469" s="28">
        <f t="shared" si="2004"/>
        <v>-93.371701809619594</v>
      </c>
      <c r="BP2469" s="28">
        <f t="shared" si="2005"/>
        <v>1.3883746760459089E-2</v>
      </c>
      <c r="BQ2469" s="28">
        <f t="shared" si="2017"/>
        <v>-1.7889617062746441</v>
      </c>
    </row>
    <row r="2470" spans="1:69" x14ac:dyDescent="0.2">
      <c r="A2470" s="1" t="s">
        <v>7524</v>
      </c>
      <c r="B2470" s="8" t="s">
        <v>6455</v>
      </c>
      <c r="C2470" t="s">
        <v>18</v>
      </c>
      <c r="D2470" s="38">
        <v>806</v>
      </c>
      <c r="E2470" s="52" t="s">
        <v>3195</v>
      </c>
      <c r="G2470" s="8">
        <v>542</v>
      </c>
      <c r="H2470" s="8">
        <v>167</v>
      </c>
      <c r="I2470" s="8">
        <v>149</v>
      </c>
      <c r="J2470" s="8">
        <v>37</v>
      </c>
      <c r="K2470" s="8">
        <v>71</v>
      </c>
      <c r="L2470" s="8">
        <v>11</v>
      </c>
      <c r="M2470" s="8">
        <v>21</v>
      </c>
      <c r="N2470" s="8">
        <v>8</v>
      </c>
      <c r="O2470" s="8">
        <v>23</v>
      </c>
      <c r="P2470" s="8">
        <v>12</v>
      </c>
      <c r="Q2470" s="36">
        <f t="shared" si="2018"/>
        <v>375</v>
      </c>
      <c r="R2470" s="36">
        <f t="shared" si="2006"/>
        <v>112</v>
      </c>
      <c r="S2470" s="36">
        <f t="shared" si="2007"/>
        <v>60</v>
      </c>
      <c r="T2470" s="36">
        <f t="shared" si="2008"/>
        <v>13</v>
      </c>
      <c r="U2470" s="36">
        <f t="shared" si="2009"/>
        <v>11</v>
      </c>
      <c r="V2470" s="36">
        <f t="shared" si="2010"/>
        <v>2540</v>
      </c>
      <c r="W2470" s="45">
        <f t="shared" si="2011"/>
        <v>571</v>
      </c>
      <c r="X2470" s="50">
        <f t="shared" si="2012"/>
        <v>4.4483362521891419</v>
      </c>
      <c r="Y2470" s="46">
        <f t="shared" si="1978"/>
        <v>0.3043328906487221</v>
      </c>
      <c r="Z2470" s="46">
        <f t="shared" si="1979"/>
        <v>0.20100539502700582</v>
      </c>
      <c r="AA2470" s="46">
        <f t="shared" si="1980"/>
        <v>2.0976778994052894</v>
      </c>
      <c r="AB2470" s="46">
        <f t="shared" si="1981"/>
        <v>5.9943504037835735</v>
      </c>
      <c r="AC2470" s="46">
        <f t="shared" si="1982"/>
        <v>11.891022908161856</v>
      </c>
      <c r="AD2470" s="46">
        <f t="shared" si="1983"/>
        <v>114.12483399327078</v>
      </c>
      <c r="AE2470" s="46">
        <f t="shared" si="1984"/>
        <v>22.512604243024651</v>
      </c>
      <c r="AF2470" s="46">
        <f t="shared" si="1985"/>
        <v>125.86067396431736</v>
      </c>
      <c r="AG2470" s="46">
        <f t="shared" si="1986"/>
        <v>77.92655524918645</v>
      </c>
      <c r="AH2470" s="46">
        <f t="shared" si="2019"/>
        <v>130.80125198978041</v>
      </c>
      <c r="AI2470" s="46">
        <f t="shared" si="2013"/>
        <v>0.82671213936768362</v>
      </c>
      <c r="AJ2470" s="47">
        <f t="shared" si="1969"/>
        <v>0.90923711944007413</v>
      </c>
      <c r="AK2470" s="47">
        <f t="shared" si="1970"/>
        <v>83.757389323040883</v>
      </c>
      <c r="AL2470" s="47">
        <f t="shared" si="1971"/>
        <v>-13.427591535914456</v>
      </c>
      <c r="AM2470" s="47">
        <f t="shared" si="1972"/>
        <v>-242.50906773056653</v>
      </c>
      <c r="AN2470" s="47">
        <f t="shared" si="1973"/>
        <v>-253.81954986317447</v>
      </c>
      <c r="AO2470" s="47">
        <f t="shared" si="1974"/>
        <v>-600.05358754582335</v>
      </c>
      <c r="AP2470" s="47">
        <f t="shared" si="1975"/>
        <v>1.7605525236641692E-3</v>
      </c>
      <c r="AQ2470" s="47">
        <f t="shared" si="2014"/>
        <v>-1.8064191551760309</v>
      </c>
      <c r="AR2470" s="1">
        <f t="shared" si="1976"/>
        <v>167</v>
      </c>
      <c r="AS2470" s="1">
        <f t="shared" si="1995"/>
        <v>37</v>
      </c>
      <c r="AT2470" s="1">
        <f t="shared" si="1996"/>
        <v>11</v>
      </c>
      <c r="AU2470" s="1">
        <f t="shared" si="1997"/>
        <v>8</v>
      </c>
      <c r="AV2470" s="1">
        <f t="shared" si="1998"/>
        <v>12</v>
      </c>
      <c r="AW2470" s="27">
        <f t="shared" si="1988"/>
        <v>235</v>
      </c>
      <c r="AX2470" s="41">
        <f t="shared" si="2015"/>
        <v>4.4425531914893615</v>
      </c>
      <c r="AY2470" s="29">
        <f t="shared" si="1989"/>
        <v>0.31074694431869654</v>
      </c>
      <c r="AZ2470" s="29">
        <f t="shared" si="1990"/>
        <v>0.19585332729741942</v>
      </c>
      <c r="BA2470" s="29">
        <f t="shared" si="1991"/>
        <v>2.0809597102761423</v>
      </c>
      <c r="BB2470" s="29">
        <f t="shared" si="1992"/>
        <v>5.9660660932548648</v>
      </c>
      <c r="BC2470" s="29">
        <f t="shared" si="1993"/>
        <v>11.851172476233588</v>
      </c>
      <c r="BD2470" s="29">
        <f t="shared" si="1994"/>
        <v>51.894739701222321</v>
      </c>
      <c r="BE2470" s="29">
        <f t="shared" si="1994"/>
        <v>7.2465731100045181</v>
      </c>
      <c r="BF2470" s="29">
        <f t="shared" si="1994"/>
        <v>22.890556813037566</v>
      </c>
      <c r="BG2470" s="29">
        <f t="shared" si="1977"/>
        <v>47.728528746038918</v>
      </c>
      <c r="BH2470" s="29">
        <f t="shared" si="1977"/>
        <v>142.21406971480306</v>
      </c>
      <c r="BI2470" s="29">
        <f t="shared" si="2016"/>
        <v>1.162284051645754</v>
      </c>
      <c r="BJ2470" s="28">
        <f t="shared" si="1999"/>
        <v>1.078092784339898</v>
      </c>
      <c r="BK2470" s="28">
        <f t="shared" si="2000"/>
        <v>23.086513613750174</v>
      </c>
      <c r="BL2470" s="28">
        <f t="shared" si="2001"/>
        <v>-2.5593503297378986</v>
      </c>
      <c r="BM2470" s="28">
        <f t="shared" si="2002"/>
        <v>-26.352375789432731</v>
      </c>
      <c r="BN2470" s="28">
        <f t="shared" si="2003"/>
        <v>-93.036563277353025</v>
      </c>
      <c r="BO2470" s="28">
        <f t="shared" si="2004"/>
        <v>-390.71025119312964</v>
      </c>
      <c r="BP2470" s="28">
        <f t="shared" si="2005"/>
        <v>4.3101867136201904E-3</v>
      </c>
      <c r="BQ2470" s="28">
        <f t="shared" si="2017"/>
        <v>-2.1101468460316428</v>
      </c>
    </row>
    <row r="2471" spans="1:69" x14ac:dyDescent="0.2">
      <c r="A2471" s="1" t="s">
        <v>7524</v>
      </c>
      <c r="B2471" s="8" t="s">
        <v>6457</v>
      </c>
      <c r="C2471" t="s">
        <v>100</v>
      </c>
      <c r="D2471" s="38">
        <v>150</v>
      </c>
      <c r="E2471" s="52" t="s">
        <v>6458</v>
      </c>
      <c r="G2471" s="8">
        <v>91</v>
      </c>
      <c r="H2471" s="8">
        <v>14</v>
      </c>
      <c r="I2471" s="8">
        <v>35</v>
      </c>
      <c r="J2471" s="8">
        <v>7</v>
      </c>
      <c r="K2471" s="8">
        <v>14</v>
      </c>
      <c r="L2471" s="8">
        <v>4</v>
      </c>
      <c r="M2471" s="8">
        <v>4</v>
      </c>
      <c r="N2471" s="8">
        <v>2</v>
      </c>
      <c r="O2471" s="8">
        <v>6</v>
      </c>
      <c r="P2471" s="8">
        <v>4</v>
      </c>
      <c r="Q2471" s="36">
        <f t="shared" si="2018"/>
        <v>77</v>
      </c>
      <c r="R2471" s="36">
        <f t="shared" si="2006"/>
        <v>28</v>
      </c>
      <c r="S2471" s="36">
        <f t="shared" si="2007"/>
        <v>10</v>
      </c>
      <c r="T2471" s="36">
        <f t="shared" si="2008"/>
        <v>2</v>
      </c>
      <c r="U2471" s="36">
        <f t="shared" si="2009"/>
        <v>2</v>
      </c>
      <c r="V2471" s="36">
        <f t="shared" si="2010"/>
        <v>533</v>
      </c>
      <c r="W2471" s="45">
        <f t="shared" si="2011"/>
        <v>119</v>
      </c>
      <c r="X2471" s="50">
        <f t="shared" si="2012"/>
        <v>4.4789915966386555</v>
      </c>
      <c r="Y2471" s="46">
        <f t="shared" si="1978"/>
        <v>0.2714497563731374</v>
      </c>
      <c r="Z2471" s="46">
        <f t="shared" si="1979"/>
        <v>0.2294329496504485</v>
      </c>
      <c r="AA2471" s="46">
        <f t="shared" si="1980"/>
        <v>2.1874161429277597</v>
      </c>
      <c r="AB2471" s="46">
        <f t="shared" si="1981"/>
        <v>6.1453993362050703</v>
      </c>
      <c r="AC2471" s="46">
        <f t="shared" si="1982"/>
        <v>12.103382529482381</v>
      </c>
      <c r="AD2471" s="46">
        <f t="shared" si="1983"/>
        <v>20.901631240731579</v>
      </c>
      <c r="AE2471" s="46">
        <f t="shared" si="1984"/>
        <v>6.4241225902125576</v>
      </c>
      <c r="AF2471" s="46">
        <f t="shared" si="1985"/>
        <v>21.874161429277596</v>
      </c>
      <c r="AG2471" s="46">
        <f t="shared" si="1986"/>
        <v>12.290798672410141</v>
      </c>
      <c r="AH2471" s="46">
        <f t="shared" si="2019"/>
        <v>24.206765058964763</v>
      </c>
      <c r="AI2471" s="46">
        <f t="shared" si="2013"/>
        <v>0.72624982196268328</v>
      </c>
      <c r="AJ2471" s="47">
        <f t="shared" si="1969"/>
        <v>0.85220292299585743</v>
      </c>
      <c r="AK2471" s="47">
        <f t="shared" si="1970"/>
        <v>17.595266580767049</v>
      </c>
      <c r="AL2471" s="47">
        <f t="shared" si="1971"/>
        <v>-4.9717886181183397</v>
      </c>
      <c r="AM2471" s="47">
        <f t="shared" si="1972"/>
        <v>-52.271872867245662</v>
      </c>
      <c r="AN2471" s="47">
        <f t="shared" si="1973"/>
        <v>-49.229576644390974</v>
      </c>
      <c r="AO2471" s="47">
        <f t="shared" si="1974"/>
        <v>-136.06959008180596</v>
      </c>
      <c r="AP2471" s="47">
        <f t="shared" si="1975"/>
        <v>8.6194408228306534E-3</v>
      </c>
      <c r="AQ2471" s="47">
        <f t="shared" si="2014"/>
        <v>-1.9389221957166791</v>
      </c>
      <c r="AR2471" s="1">
        <f t="shared" si="1976"/>
        <v>14</v>
      </c>
      <c r="AS2471" s="1">
        <f t="shared" si="1995"/>
        <v>7</v>
      </c>
      <c r="AT2471" s="1">
        <f t="shared" si="1996"/>
        <v>4</v>
      </c>
      <c r="AU2471" s="1">
        <f t="shared" si="1997"/>
        <v>2</v>
      </c>
      <c r="AV2471" s="1">
        <f t="shared" si="1998"/>
        <v>4</v>
      </c>
      <c r="AW2471" s="27">
        <f t="shared" si="1988"/>
        <v>31</v>
      </c>
      <c r="AX2471" s="41">
        <f t="shared" si="2015"/>
        <v>3.806451612903226</v>
      </c>
      <c r="AY2471" s="29">
        <f t="shared" si="1989"/>
        <v>1.4245577523413107</v>
      </c>
      <c r="AZ2471" s="29">
        <f t="shared" si="1990"/>
        <v>3.7460978147762683E-2</v>
      </c>
      <c r="BA2471" s="29">
        <f t="shared" si="1991"/>
        <v>0.65036420395421468</v>
      </c>
      <c r="BB2471" s="29">
        <f t="shared" si="1992"/>
        <v>3.2632674297606665</v>
      </c>
      <c r="BC2471" s="29">
        <f t="shared" si="1993"/>
        <v>7.8761706555671189</v>
      </c>
      <c r="BD2471" s="29">
        <f t="shared" si="1994"/>
        <v>19.943808532778348</v>
      </c>
      <c r="BE2471" s="29">
        <f t="shared" si="1994"/>
        <v>0.26222684703433879</v>
      </c>
      <c r="BF2471" s="29">
        <f t="shared" si="1994"/>
        <v>2.6014568158168587</v>
      </c>
      <c r="BG2471" s="29">
        <f t="shared" si="1977"/>
        <v>6.5265348595213331</v>
      </c>
      <c r="BH2471" s="29">
        <f t="shared" si="1977"/>
        <v>31.504682622268476</v>
      </c>
      <c r="BI2471" s="29">
        <f t="shared" si="2016"/>
        <v>2.0279569892473122</v>
      </c>
      <c r="BJ2471" s="28">
        <f t="shared" si="1999"/>
        <v>1.4240635481772967</v>
      </c>
      <c r="BK2471" s="28">
        <f t="shared" si="2000"/>
        <v>8.2425201328220243</v>
      </c>
      <c r="BL2471" s="28">
        <f t="shared" si="2001"/>
        <v>1.7574322830726245E-2</v>
      </c>
      <c r="BM2471" s="28">
        <f t="shared" si="2002"/>
        <v>-0.72645183658756207</v>
      </c>
      <c r="BN2471" s="28">
        <f t="shared" si="2003"/>
        <v>-4.0824501034931604</v>
      </c>
      <c r="BO2471" s="28">
        <f t="shared" si="2004"/>
        <v>-30.61572567989883</v>
      </c>
      <c r="BP2471" s="28">
        <f t="shared" si="2005"/>
        <v>3.5632183908045977E-2</v>
      </c>
      <c r="BQ2471" s="28">
        <f t="shared" si="2017"/>
        <v>-0.96793164148750666</v>
      </c>
    </row>
    <row r="2472" spans="1:69" x14ac:dyDescent="0.2">
      <c r="A2472" s="1" t="s">
        <v>7524</v>
      </c>
      <c r="B2472" s="8" t="s">
        <v>6460</v>
      </c>
      <c r="C2472" t="s">
        <v>505</v>
      </c>
      <c r="D2472" s="38">
        <v>6</v>
      </c>
      <c r="E2472" s="52" t="s">
        <v>204</v>
      </c>
      <c r="G2472" s="8">
        <v>5</v>
      </c>
      <c r="H2472" s="8">
        <v>0</v>
      </c>
      <c r="I2472" s="8">
        <v>1</v>
      </c>
      <c r="J2472" s="8">
        <v>0</v>
      </c>
      <c r="K2472" s="8">
        <v>1</v>
      </c>
      <c r="L2472" s="8">
        <v>0</v>
      </c>
      <c r="M2472" s="8">
        <v>1</v>
      </c>
      <c r="N2472" s="8">
        <v>0</v>
      </c>
      <c r="O2472" s="8">
        <v>1</v>
      </c>
      <c r="P2472" s="8">
        <v>0</v>
      </c>
      <c r="Q2472" s="36">
        <f t="shared" si="2018"/>
        <v>5</v>
      </c>
      <c r="R2472" s="36">
        <f t="shared" si="2006"/>
        <v>1</v>
      </c>
      <c r="S2472" s="36">
        <f t="shared" si="2007"/>
        <v>1</v>
      </c>
      <c r="T2472" s="36">
        <f t="shared" si="2008"/>
        <v>1</v>
      </c>
      <c r="U2472" s="36">
        <f t="shared" si="2009"/>
        <v>1</v>
      </c>
      <c r="V2472" s="36">
        <f t="shared" si="2010"/>
        <v>35</v>
      </c>
      <c r="W2472" s="45">
        <f t="shared" si="2011"/>
        <v>9</v>
      </c>
      <c r="X2472" s="50">
        <f t="shared" si="2012"/>
        <v>3.8888888888888888</v>
      </c>
      <c r="Y2472" s="46">
        <f t="shared" si="1978"/>
        <v>1.2345679012345681</v>
      </c>
      <c r="Z2472" s="46">
        <f t="shared" si="1979"/>
        <v>1.234567901234569E-2</v>
      </c>
      <c r="AA2472" s="46">
        <f t="shared" si="1980"/>
        <v>0.79012345679012341</v>
      </c>
      <c r="AB2472" s="46">
        <f t="shared" si="1981"/>
        <v>3.5679012345679011</v>
      </c>
      <c r="AC2472" s="46">
        <f t="shared" si="1982"/>
        <v>8.3456790123456788</v>
      </c>
      <c r="AD2472" s="46">
        <f t="shared" si="1983"/>
        <v>6.1728395061728403</v>
      </c>
      <c r="AE2472" s="46">
        <f t="shared" si="1984"/>
        <v>1.234567901234569E-2</v>
      </c>
      <c r="AF2472" s="46">
        <f t="shared" si="1985"/>
        <v>0.79012345679012341</v>
      </c>
      <c r="AG2472" s="46">
        <f t="shared" si="1986"/>
        <v>3.5679012345679011</v>
      </c>
      <c r="AH2472" s="46">
        <f t="shared" si="2019"/>
        <v>8.3456790123456788</v>
      </c>
      <c r="AI2472" s="46">
        <f t="shared" si="2013"/>
        <v>2.3611111111111112</v>
      </c>
      <c r="AJ2472" s="47">
        <f t="shared" ref="AJ2472:AJ2535" si="2020">SQRT(AI2472)</f>
        <v>1.5365907428821479</v>
      </c>
      <c r="AK2472" s="47">
        <f t="shared" ref="AK2472:AK2535" si="2021">Q2472*((5-X2472)/AJ2472)*((5-X2472)/AJ2472)*((5-X2472)/AJ2472)</f>
        <v>1.8904615060449339</v>
      </c>
      <c r="AL2472" s="47">
        <f t="shared" ref="AL2472:AL2535" si="2022">R2472*((4-X2472)/AJ2472)*((4-X2472)/AJ2472)*((4-X2472)/AJ2472)</f>
        <v>3.7809230120898734E-4</v>
      </c>
      <c r="AM2472" s="47">
        <f t="shared" ref="AM2472:AM2535" si="2023">S2472*((3-X2472)/AJ2472)*((3-X2472)/AJ2472)*((3-X2472)/AJ2472)</f>
        <v>-0.19358325821900116</v>
      </c>
      <c r="AN2472" s="47">
        <f t="shared" ref="AN2472:AN2535" si="2024">T2472*((2-X2472)/AJ2472)*((2-X2472)/AJ2472)*((2-X2472)/AJ2472)</f>
        <v>-1.857567475839752</v>
      </c>
      <c r="AO2472" s="47">
        <f t="shared" ref="AO2472:AO2535" si="2025">U2472*((1-X2472)/AJ2472)*((1-X2472)/AJ2472)*((1-X2472)/AJ2472)</f>
        <v>-6.645350286049152</v>
      </c>
      <c r="AP2472" s="47">
        <f t="shared" ref="AP2472:AP2535" si="2026">W2472/((W2472-1)*(W2472-2))</f>
        <v>0.16071428571428573</v>
      </c>
      <c r="AQ2472" s="47">
        <f t="shared" si="2014"/>
        <v>-1.093767014211712</v>
      </c>
      <c r="AR2472" s="1">
        <f t="shared" si="1976"/>
        <v>0</v>
      </c>
      <c r="AS2472" s="1">
        <f t="shared" si="1995"/>
        <v>0</v>
      </c>
      <c r="AT2472" s="1">
        <f t="shared" si="1996"/>
        <v>0</v>
      </c>
      <c r="AU2472" s="1">
        <f t="shared" si="1997"/>
        <v>0</v>
      </c>
      <c r="AV2472" s="1">
        <f t="shared" si="1998"/>
        <v>0</v>
      </c>
      <c r="AW2472" s="27">
        <f t="shared" si="1988"/>
        <v>0</v>
      </c>
      <c r="AX2472" s="41">
        <f t="shared" si="2015"/>
        <v>0</v>
      </c>
      <c r="AY2472" s="29">
        <f t="shared" si="1989"/>
        <v>25</v>
      </c>
      <c r="AZ2472" s="29">
        <f t="shared" si="1990"/>
        <v>16</v>
      </c>
      <c r="BA2472" s="29">
        <f t="shared" si="1991"/>
        <v>9</v>
      </c>
      <c r="BB2472" s="29">
        <f t="shared" si="1992"/>
        <v>4</v>
      </c>
      <c r="BC2472" s="29">
        <f t="shared" si="1993"/>
        <v>1</v>
      </c>
      <c r="BD2472" s="29">
        <f t="shared" si="1994"/>
        <v>0</v>
      </c>
      <c r="BE2472" s="29">
        <f t="shared" si="1994"/>
        <v>0</v>
      </c>
      <c r="BF2472" s="29">
        <f t="shared" si="1994"/>
        <v>0</v>
      </c>
      <c r="BG2472" s="29">
        <f t="shared" si="1977"/>
        <v>0</v>
      </c>
      <c r="BH2472" s="29">
        <f t="shared" si="1977"/>
        <v>0</v>
      </c>
      <c r="BI2472" s="29">
        <f t="shared" si="2016"/>
        <v>0</v>
      </c>
      <c r="BJ2472" s="28">
        <f t="shared" si="1999"/>
        <v>0</v>
      </c>
      <c r="BK2472" s="28" t="e">
        <f t="shared" si="2000"/>
        <v>#DIV/0!</v>
      </c>
      <c r="BL2472" s="28" t="e">
        <f t="shared" si="2001"/>
        <v>#DIV/0!</v>
      </c>
      <c r="BM2472" s="28" t="e">
        <f t="shared" si="2002"/>
        <v>#DIV/0!</v>
      </c>
      <c r="BN2472" s="28" t="e">
        <f t="shared" si="2003"/>
        <v>#DIV/0!</v>
      </c>
      <c r="BO2472" s="28" t="e">
        <f t="shared" si="2004"/>
        <v>#DIV/0!</v>
      </c>
      <c r="BP2472" s="28">
        <f t="shared" si="2005"/>
        <v>0</v>
      </c>
      <c r="BQ2472" s="28">
        <f t="shared" si="2017"/>
        <v>0</v>
      </c>
    </row>
    <row r="2473" spans="1:69" x14ac:dyDescent="0.2">
      <c r="A2473" s="1" t="s">
        <v>7524</v>
      </c>
      <c r="B2473" s="8" t="s">
        <v>6462</v>
      </c>
      <c r="C2473" t="s">
        <v>7520</v>
      </c>
      <c r="D2473" s="38">
        <v>12</v>
      </c>
      <c r="E2473" s="52" t="s">
        <v>6463</v>
      </c>
      <c r="G2473" s="8">
        <v>3</v>
      </c>
      <c r="H2473" s="8">
        <v>0</v>
      </c>
      <c r="I2473" s="8">
        <v>4</v>
      </c>
      <c r="J2473" s="8">
        <v>2</v>
      </c>
      <c r="K2473" s="8">
        <v>2</v>
      </c>
      <c r="L2473" s="8">
        <v>1</v>
      </c>
      <c r="M2473" s="8">
        <v>2</v>
      </c>
      <c r="N2473" s="8">
        <v>1</v>
      </c>
      <c r="O2473" s="8">
        <v>3</v>
      </c>
      <c r="P2473" s="8">
        <v>2</v>
      </c>
      <c r="Q2473" s="36">
        <f t="shared" si="2018"/>
        <v>3</v>
      </c>
      <c r="R2473" s="36">
        <f t="shared" si="2006"/>
        <v>2</v>
      </c>
      <c r="S2473" s="36">
        <f t="shared" si="2007"/>
        <v>1</v>
      </c>
      <c r="T2473" s="36">
        <f t="shared" si="2008"/>
        <v>1</v>
      </c>
      <c r="U2473" s="36">
        <f t="shared" si="2009"/>
        <v>1</v>
      </c>
      <c r="V2473" s="36">
        <f t="shared" si="2010"/>
        <v>29</v>
      </c>
      <c r="W2473" s="45">
        <f t="shared" si="2011"/>
        <v>8</v>
      </c>
      <c r="X2473" s="50">
        <f t="shared" si="2012"/>
        <v>3.625</v>
      </c>
      <c r="Y2473" s="46">
        <f t="shared" si="1978"/>
        <v>1.890625</v>
      </c>
      <c r="Z2473" s="46">
        <f t="shared" si="1979"/>
        <v>0.140625</v>
      </c>
      <c r="AA2473" s="46">
        <f t="shared" si="1980"/>
        <v>0.390625</v>
      </c>
      <c r="AB2473" s="46">
        <f t="shared" si="1981"/>
        <v>2.640625</v>
      </c>
      <c r="AC2473" s="46">
        <f t="shared" si="1982"/>
        <v>6.890625</v>
      </c>
      <c r="AD2473" s="46">
        <f t="shared" si="1983"/>
        <v>5.671875</v>
      </c>
      <c r="AE2473" s="46">
        <f t="shared" si="1984"/>
        <v>0.28125</v>
      </c>
      <c r="AF2473" s="46">
        <f t="shared" si="1985"/>
        <v>0.390625</v>
      </c>
      <c r="AG2473" s="46">
        <f t="shared" si="1986"/>
        <v>2.640625</v>
      </c>
      <c r="AH2473" s="46">
        <f t="shared" si="2019"/>
        <v>6.890625</v>
      </c>
      <c r="AI2473" s="46">
        <f t="shared" si="2013"/>
        <v>2.2678571428571428</v>
      </c>
      <c r="AJ2473" s="47">
        <f t="shared" si="2020"/>
        <v>1.5059406173077154</v>
      </c>
      <c r="AK2473" s="47">
        <f t="shared" si="2021"/>
        <v>2.2835251980948579</v>
      </c>
      <c r="AL2473" s="47">
        <f t="shared" si="2022"/>
        <v>3.0881633032086731E-2</v>
      </c>
      <c r="AM2473" s="47">
        <f t="shared" si="2023"/>
        <v>-7.1485261648348897E-2</v>
      </c>
      <c r="AN2473" s="47">
        <f t="shared" si="2024"/>
        <v>-1.2564249587313803</v>
      </c>
      <c r="AO2473" s="47">
        <f t="shared" si="2025"/>
        <v>-5.2962000650028731</v>
      </c>
      <c r="AP2473" s="47">
        <f t="shared" si="2026"/>
        <v>0.19047619047619047</v>
      </c>
      <c r="AQ2473" s="47">
        <f t="shared" si="2014"/>
        <v>-0.82089589604869673</v>
      </c>
      <c r="AR2473" s="1">
        <f t="shared" si="1976"/>
        <v>0</v>
      </c>
      <c r="AS2473" s="1">
        <f t="shared" si="1995"/>
        <v>2</v>
      </c>
      <c r="AT2473" s="1">
        <f t="shared" si="1996"/>
        <v>1</v>
      </c>
      <c r="AU2473" s="1">
        <f t="shared" si="1997"/>
        <v>1</v>
      </c>
      <c r="AV2473" s="1">
        <f t="shared" si="1998"/>
        <v>2</v>
      </c>
      <c r="AW2473" s="27">
        <f t="shared" si="1988"/>
        <v>6</v>
      </c>
      <c r="AX2473" s="41">
        <f t="shared" si="2015"/>
        <v>2.5</v>
      </c>
      <c r="AY2473" s="29">
        <f t="shared" si="1989"/>
        <v>6.25</v>
      </c>
      <c r="AZ2473" s="29">
        <f t="shared" si="1990"/>
        <v>2.25</v>
      </c>
      <c r="BA2473" s="29">
        <f t="shared" si="1991"/>
        <v>0.25</v>
      </c>
      <c r="BB2473" s="29">
        <f t="shared" si="1992"/>
        <v>0.25</v>
      </c>
      <c r="BC2473" s="29">
        <f t="shared" si="1993"/>
        <v>2.25</v>
      </c>
      <c r="BD2473" s="29">
        <f t="shared" si="1994"/>
        <v>0</v>
      </c>
      <c r="BE2473" s="29">
        <f t="shared" si="1994"/>
        <v>4.5</v>
      </c>
      <c r="BF2473" s="29">
        <f t="shared" si="1994"/>
        <v>0.25</v>
      </c>
      <c r="BG2473" s="29">
        <f t="shared" si="1977"/>
        <v>0.25</v>
      </c>
      <c r="BH2473" s="29">
        <f t="shared" si="1977"/>
        <v>4.5</v>
      </c>
      <c r="BI2473" s="29">
        <f t="shared" si="2016"/>
        <v>1.9</v>
      </c>
      <c r="BJ2473" s="28">
        <f t="shared" si="1999"/>
        <v>1.3784048752090221</v>
      </c>
      <c r="BK2473" s="28">
        <f t="shared" si="2000"/>
        <v>0</v>
      </c>
      <c r="BL2473" s="28">
        <f t="shared" si="2001"/>
        <v>2.5773498359171465</v>
      </c>
      <c r="BM2473" s="28">
        <f t="shared" si="2002"/>
        <v>4.7728700665132358E-2</v>
      </c>
      <c r="BN2473" s="28">
        <f t="shared" si="2003"/>
        <v>-4.7728700665132358E-2</v>
      </c>
      <c r="BO2473" s="28">
        <f t="shared" si="2004"/>
        <v>-2.5773498359171465</v>
      </c>
      <c r="BP2473" s="28">
        <f t="shared" si="2005"/>
        <v>0.3</v>
      </c>
      <c r="BQ2473" s="28">
        <f t="shared" si="2017"/>
        <v>0</v>
      </c>
    </row>
    <row r="2474" spans="1:69" x14ac:dyDescent="0.2">
      <c r="A2474" s="1" t="s">
        <v>7524</v>
      </c>
      <c r="B2474" s="8" t="s">
        <v>6465</v>
      </c>
      <c r="C2474" t="s">
        <v>30</v>
      </c>
      <c r="D2474" s="38">
        <v>52</v>
      </c>
      <c r="E2474" s="52" t="s">
        <v>2879</v>
      </c>
      <c r="G2474" s="8">
        <v>40</v>
      </c>
      <c r="H2474" s="8">
        <v>12</v>
      </c>
      <c r="I2474" s="8">
        <v>6</v>
      </c>
      <c r="J2474" s="8">
        <v>1</v>
      </c>
      <c r="K2474" s="8">
        <v>1</v>
      </c>
      <c r="L2474" s="8">
        <v>0</v>
      </c>
      <c r="M2474" s="8">
        <v>2</v>
      </c>
      <c r="N2474" s="8">
        <v>0</v>
      </c>
      <c r="O2474" s="8">
        <v>3</v>
      </c>
      <c r="P2474" s="8">
        <v>0</v>
      </c>
      <c r="Q2474" s="36">
        <f t="shared" si="2018"/>
        <v>28</v>
      </c>
      <c r="R2474" s="36">
        <f t="shared" si="2006"/>
        <v>5</v>
      </c>
      <c r="S2474" s="36">
        <f t="shared" si="2007"/>
        <v>1</v>
      </c>
      <c r="T2474" s="36">
        <f t="shared" si="2008"/>
        <v>2</v>
      </c>
      <c r="U2474" s="36">
        <f t="shared" si="2009"/>
        <v>3</v>
      </c>
      <c r="V2474" s="36">
        <f t="shared" si="2010"/>
        <v>170</v>
      </c>
      <c r="W2474" s="45">
        <f t="shared" si="2011"/>
        <v>39</v>
      </c>
      <c r="X2474" s="50">
        <f t="shared" si="2012"/>
        <v>4.3589743589743586</v>
      </c>
      <c r="Y2474" s="46">
        <f t="shared" si="1978"/>
        <v>0.41091387245233446</v>
      </c>
      <c r="Z2474" s="46">
        <f t="shared" si="1979"/>
        <v>0.12886259040105166</v>
      </c>
      <c r="AA2474" s="46">
        <f t="shared" si="1980"/>
        <v>1.8468113083497688</v>
      </c>
      <c r="AB2474" s="46">
        <f t="shared" si="1981"/>
        <v>5.5647600262984858</v>
      </c>
      <c r="AC2474" s="46">
        <f t="shared" si="1982"/>
        <v>11.282708744247204</v>
      </c>
      <c r="AD2474" s="46">
        <f t="shared" si="1983"/>
        <v>11.505588428665366</v>
      </c>
      <c r="AE2474" s="46">
        <f t="shared" si="1984"/>
        <v>0.64431295200525829</v>
      </c>
      <c r="AF2474" s="46">
        <f t="shared" si="1985"/>
        <v>1.8468113083497688</v>
      </c>
      <c r="AG2474" s="46">
        <f t="shared" si="1986"/>
        <v>11.129520052596972</v>
      </c>
      <c r="AH2474" s="46">
        <f t="shared" si="2019"/>
        <v>33.848126232741613</v>
      </c>
      <c r="AI2474" s="46">
        <f t="shared" si="2013"/>
        <v>1.5519568151147098</v>
      </c>
      <c r="AJ2474" s="47">
        <f t="shared" si="2020"/>
        <v>1.2457755877824503</v>
      </c>
      <c r="AK2474" s="47">
        <f t="shared" si="2021"/>
        <v>3.8147386340049656</v>
      </c>
      <c r="AL2474" s="47">
        <f t="shared" si="2022"/>
        <v>-0.11963020356239512</v>
      </c>
      <c r="AM2474" s="47">
        <f t="shared" si="2023"/>
        <v>-1.2981184996908708</v>
      </c>
      <c r="AN2474" s="47">
        <f t="shared" si="2024"/>
        <v>-13.579388331136242</v>
      </c>
      <c r="AO2474" s="47">
        <f t="shared" si="2025"/>
        <v>-58.806031477432036</v>
      </c>
      <c r="AP2474" s="47">
        <f t="shared" si="2026"/>
        <v>2.7738264580369845E-2</v>
      </c>
      <c r="AQ2474" s="47">
        <f t="shared" si="2014"/>
        <v>-1.9413575855155381</v>
      </c>
      <c r="AR2474" s="1">
        <f t="shared" si="1976"/>
        <v>12</v>
      </c>
      <c r="AS2474" s="1">
        <f t="shared" si="1995"/>
        <v>1</v>
      </c>
      <c r="AT2474" s="1">
        <f t="shared" si="1996"/>
        <v>0</v>
      </c>
      <c r="AU2474" s="1">
        <f t="shared" si="1997"/>
        <v>0</v>
      </c>
      <c r="AV2474" s="1">
        <f t="shared" si="1998"/>
        <v>0</v>
      </c>
      <c r="AW2474" s="27">
        <f t="shared" si="1988"/>
        <v>13</v>
      </c>
      <c r="AX2474" s="41">
        <f t="shared" si="2015"/>
        <v>4.9230769230769234</v>
      </c>
      <c r="AY2474" s="29">
        <f t="shared" si="1989"/>
        <v>5.9171597633135677E-3</v>
      </c>
      <c r="AZ2474" s="29">
        <f t="shared" si="1990"/>
        <v>0.85207100591716023</v>
      </c>
      <c r="BA2474" s="29">
        <f t="shared" si="1991"/>
        <v>3.6982248520710068</v>
      </c>
      <c r="BB2474" s="29">
        <f t="shared" si="1992"/>
        <v>8.544378698224854</v>
      </c>
      <c r="BC2474" s="29">
        <f t="shared" si="1993"/>
        <v>15.390532544378701</v>
      </c>
      <c r="BD2474" s="29">
        <f t="shared" si="1994"/>
        <v>7.1005917159762816E-2</v>
      </c>
      <c r="BE2474" s="29">
        <f t="shared" si="1994"/>
        <v>0.85207100591716023</v>
      </c>
      <c r="BF2474" s="29">
        <f t="shared" si="1994"/>
        <v>0</v>
      </c>
      <c r="BG2474" s="29">
        <f t="shared" si="1977"/>
        <v>0</v>
      </c>
      <c r="BH2474" s="29">
        <f t="shared" si="1977"/>
        <v>0</v>
      </c>
      <c r="BI2474" s="29">
        <f t="shared" si="2016"/>
        <v>7.6923076923076913E-2</v>
      </c>
      <c r="BJ2474" s="28">
        <f t="shared" si="1999"/>
        <v>0.27735009811261452</v>
      </c>
      <c r="BK2474" s="28">
        <f t="shared" si="2000"/>
        <v>0.25601547518087242</v>
      </c>
      <c r="BL2474" s="28">
        <f t="shared" si="2001"/>
        <v>-36.86622842604605</v>
      </c>
      <c r="BM2474" s="28">
        <f t="shared" si="2002"/>
        <v>0</v>
      </c>
      <c r="BN2474" s="28">
        <f t="shared" si="2003"/>
        <v>0</v>
      </c>
      <c r="BO2474" s="28">
        <f t="shared" si="2004"/>
        <v>0</v>
      </c>
      <c r="BP2474" s="28">
        <f t="shared" si="2005"/>
        <v>9.8484848484848481E-2</v>
      </c>
      <c r="BQ2474" s="28">
        <f t="shared" si="2017"/>
        <v>-3.6055512754639945</v>
      </c>
    </row>
    <row r="2475" spans="1:69" x14ac:dyDescent="0.2">
      <c r="A2475" s="1" t="s">
        <v>7524</v>
      </c>
      <c r="B2475" s="8" t="s">
        <v>6467</v>
      </c>
      <c r="C2475" t="s">
        <v>76</v>
      </c>
      <c r="D2475" s="38">
        <v>176</v>
      </c>
      <c r="E2475" s="52" t="s">
        <v>1162</v>
      </c>
      <c r="G2475" s="8">
        <v>101</v>
      </c>
      <c r="H2475" s="8">
        <v>27</v>
      </c>
      <c r="I2475" s="8">
        <v>25</v>
      </c>
      <c r="J2475" s="8">
        <v>8</v>
      </c>
      <c r="K2475" s="8">
        <v>24</v>
      </c>
      <c r="L2475" s="8">
        <v>10</v>
      </c>
      <c r="M2475" s="8">
        <v>7</v>
      </c>
      <c r="N2475" s="8">
        <v>1</v>
      </c>
      <c r="O2475" s="8">
        <v>19</v>
      </c>
      <c r="P2475" s="8">
        <v>12</v>
      </c>
      <c r="Q2475" s="36">
        <f t="shared" si="2018"/>
        <v>74</v>
      </c>
      <c r="R2475" s="36">
        <f t="shared" si="2006"/>
        <v>17</v>
      </c>
      <c r="S2475" s="36">
        <f t="shared" si="2007"/>
        <v>14</v>
      </c>
      <c r="T2475" s="36">
        <f t="shared" si="2008"/>
        <v>6</v>
      </c>
      <c r="U2475" s="36">
        <f t="shared" si="2009"/>
        <v>7</v>
      </c>
      <c r="V2475" s="36">
        <f t="shared" si="2010"/>
        <v>499</v>
      </c>
      <c r="W2475" s="45">
        <f t="shared" si="2011"/>
        <v>118</v>
      </c>
      <c r="X2475" s="50">
        <f t="shared" si="2012"/>
        <v>4.2288135593220337</v>
      </c>
      <c r="Y2475" s="46">
        <f t="shared" si="1978"/>
        <v>0.5947285262855504</v>
      </c>
      <c r="Z2475" s="46">
        <f t="shared" si="1979"/>
        <v>5.2355644929617848E-2</v>
      </c>
      <c r="AA2475" s="46">
        <f t="shared" si="1980"/>
        <v>1.5099827635736853</v>
      </c>
      <c r="AB2475" s="46">
        <f t="shared" si="1981"/>
        <v>4.9676098822177526</v>
      </c>
      <c r="AC2475" s="46">
        <f t="shared" si="1982"/>
        <v>10.42523700086182</v>
      </c>
      <c r="AD2475" s="46">
        <f t="shared" si="1983"/>
        <v>44.009910945130727</v>
      </c>
      <c r="AE2475" s="46">
        <f t="shared" si="1984"/>
        <v>0.89004596380350343</v>
      </c>
      <c r="AF2475" s="46">
        <f t="shared" si="1985"/>
        <v>21.139758690031595</v>
      </c>
      <c r="AG2475" s="46">
        <f t="shared" si="1986"/>
        <v>29.805659293306515</v>
      </c>
      <c r="AH2475" s="46">
        <f t="shared" si="2019"/>
        <v>72.976659006032747</v>
      </c>
      <c r="AI2475" s="46">
        <f t="shared" si="2013"/>
        <v>1.4429233666521804</v>
      </c>
      <c r="AJ2475" s="47">
        <f t="shared" si="2020"/>
        <v>1.2012174518596457</v>
      </c>
      <c r="AK2475" s="47">
        <f t="shared" si="2021"/>
        <v>19.581455731715277</v>
      </c>
      <c r="AL2475" s="47">
        <f t="shared" si="2022"/>
        <v>-0.11749768021365371</v>
      </c>
      <c r="AM2475" s="47">
        <f t="shared" si="2023"/>
        <v>-14.987221324998009</v>
      </c>
      <c r="AN2475" s="47">
        <f t="shared" si="2024"/>
        <v>-38.327242479708701</v>
      </c>
      <c r="AO2475" s="47">
        <f t="shared" si="2025"/>
        <v>-135.94462638776699</v>
      </c>
      <c r="AP2475" s="47">
        <f t="shared" si="2026"/>
        <v>8.6943707633362812E-3</v>
      </c>
      <c r="AQ2475" s="47">
        <f t="shared" si="2014"/>
        <v>-1.4762618326432881</v>
      </c>
      <c r="AR2475" s="1">
        <f t="shared" si="1976"/>
        <v>27</v>
      </c>
      <c r="AS2475" s="1">
        <f t="shared" si="1995"/>
        <v>8</v>
      </c>
      <c r="AT2475" s="1">
        <f t="shared" si="1996"/>
        <v>10</v>
      </c>
      <c r="AU2475" s="1">
        <f t="shared" si="1997"/>
        <v>1</v>
      </c>
      <c r="AV2475" s="1">
        <f t="shared" si="1998"/>
        <v>12</v>
      </c>
      <c r="AW2475" s="27">
        <f t="shared" si="1988"/>
        <v>58</v>
      </c>
      <c r="AX2475" s="41">
        <f t="shared" si="2015"/>
        <v>3.6379310344827585</v>
      </c>
      <c r="AY2475" s="29">
        <f t="shared" si="1989"/>
        <v>1.8552318668252086</v>
      </c>
      <c r="AZ2475" s="29">
        <f t="shared" si="1990"/>
        <v>0.13109393579072545</v>
      </c>
      <c r="BA2475" s="29">
        <f t="shared" si="1991"/>
        <v>0.40695600475624233</v>
      </c>
      <c r="BB2475" s="29">
        <f t="shared" si="1992"/>
        <v>2.6828180737217591</v>
      </c>
      <c r="BC2475" s="29">
        <f t="shared" si="1993"/>
        <v>6.9586801426872764</v>
      </c>
      <c r="BD2475" s="29">
        <f t="shared" si="1994"/>
        <v>50.091260404280632</v>
      </c>
      <c r="BE2475" s="29">
        <f t="shared" si="1994"/>
        <v>1.0487514863258036</v>
      </c>
      <c r="BF2475" s="29">
        <f t="shared" si="1994"/>
        <v>4.0695600475624234</v>
      </c>
      <c r="BG2475" s="29">
        <f t="shared" si="1977"/>
        <v>2.6828180737217591</v>
      </c>
      <c r="BH2475" s="29">
        <f t="shared" si="1977"/>
        <v>83.50416171224731</v>
      </c>
      <c r="BI2475" s="29">
        <f t="shared" si="2016"/>
        <v>2.4806412583182094</v>
      </c>
      <c r="BJ2475" s="28">
        <f t="shared" si="1999"/>
        <v>1.575005161362403</v>
      </c>
      <c r="BK2475" s="28">
        <f t="shared" si="2000"/>
        <v>17.462849588777367</v>
      </c>
      <c r="BL2475" s="28">
        <f t="shared" si="2001"/>
        <v>9.7189186396218444E-2</v>
      </c>
      <c r="BM2475" s="28">
        <f t="shared" si="2002"/>
        <v>-0.66446980057872307</v>
      </c>
      <c r="BN2475" s="28">
        <f t="shared" si="2003"/>
        <v>-1.1247108666242531</v>
      </c>
      <c r="BO2475" s="28">
        <f t="shared" si="2004"/>
        <v>-56.380070399321085</v>
      </c>
      <c r="BP2475" s="28">
        <f t="shared" si="2005"/>
        <v>1.8170426065162906E-2</v>
      </c>
      <c r="BQ2475" s="28">
        <f t="shared" si="2017"/>
        <v>-0.73788668950448855</v>
      </c>
    </row>
    <row r="2476" spans="1:69" x14ac:dyDescent="0.2">
      <c r="A2476" s="1" t="s">
        <v>7524</v>
      </c>
      <c r="B2476" s="8" t="s">
        <v>6469</v>
      </c>
      <c r="C2476" t="s">
        <v>81</v>
      </c>
      <c r="D2476" s="38">
        <v>148</v>
      </c>
      <c r="E2476" s="52" t="s">
        <v>6470</v>
      </c>
      <c r="G2476" s="8">
        <v>72</v>
      </c>
      <c r="H2476" s="8">
        <v>26</v>
      </c>
      <c r="I2476" s="8">
        <v>38</v>
      </c>
      <c r="J2476" s="8">
        <v>15</v>
      </c>
      <c r="K2476" s="8">
        <v>21</v>
      </c>
      <c r="L2476" s="8">
        <v>9</v>
      </c>
      <c r="M2476" s="8">
        <v>10</v>
      </c>
      <c r="N2476" s="8">
        <v>7</v>
      </c>
      <c r="O2476" s="8">
        <v>7</v>
      </c>
      <c r="P2476" s="8">
        <v>4</v>
      </c>
      <c r="Q2476" s="36">
        <f t="shared" si="2018"/>
        <v>46</v>
      </c>
      <c r="R2476" s="36">
        <f t="shared" si="2006"/>
        <v>23</v>
      </c>
      <c r="S2476" s="36">
        <f t="shared" si="2007"/>
        <v>12</v>
      </c>
      <c r="T2476" s="36">
        <f t="shared" si="2008"/>
        <v>3</v>
      </c>
      <c r="U2476" s="36">
        <f t="shared" si="2009"/>
        <v>3</v>
      </c>
      <c r="V2476" s="36">
        <f t="shared" si="2010"/>
        <v>367</v>
      </c>
      <c r="W2476" s="45">
        <f t="shared" si="2011"/>
        <v>87</v>
      </c>
      <c r="X2476" s="50">
        <f t="shared" si="2012"/>
        <v>4.2183908045977008</v>
      </c>
      <c r="Y2476" s="46">
        <f t="shared" si="1978"/>
        <v>0.61091293433742955</v>
      </c>
      <c r="Z2476" s="46">
        <f t="shared" si="1979"/>
        <v>4.7694543532831118E-2</v>
      </c>
      <c r="AA2476" s="46">
        <f t="shared" si="1980"/>
        <v>1.4844761527282326</v>
      </c>
      <c r="AB2476" s="46">
        <f t="shared" si="1981"/>
        <v>4.9212577619236342</v>
      </c>
      <c r="AC2476" s="46">
        <f t="shared" si="1982"/>
        <v>10.358039371119036</v>
      </c>
      <c r="AD2476" s="46">
        <f t="shared" si="1983"/>
        <v>28.101994979521759</v>
      </c>
      <c r="AE2476" s="46">
        <f t="shared" si="1984"/>
        <v>1.0969745012551158</v>
      </c>
      <c r="AF2476" s="46">
        <f t="shared" si="1985"/>
        <v>17.813713832738792</v>
      </c>
      <c r="AG2476" s="46">
        <f t="shared" si="1986"/>
        <v>14.763773285770903</v>
      </c>
      <c r="AH2476" s="46">
        <f t="shared" si="2019"/>
        <v>31.074118113357109</v>
      </c>
      <c r="AI2476" s="46">
        <f t="shared" si="2013"/>
        <v>1.0796578454958567</v>
      </c>
      <c r="AJ2476" s="47">
        <f t="shared" si="2020"/>
        <v>1.039065852338463</v>
      </c>
      <c r="AK2476" s="47">
        <f t="shared" si="2021"/>
        <v>19.579319550597944</v>
      </c>
      <c r="AL2476" s="47">
        <f t="shared" si="2022"/>
        <v>-0.21355102660917216</v>
      </c>
      <c r="AM2476" s="47">
        <f t="shared" si="2023"/>
        <v>-19.346921367010083</v>
      </c>
      <c r="AN2476" s="47">
        <f t="shared" si="2024"/>
        <v>-29.194847189700535</v>
      </c>
      <c r="AO2476" s="47">
        <f t="shared" si="2025"/>
        <v>-89.147336779817749</v>
      </c>
      <c r="AP2476" s="47">
        <f t="shared" si="2026"/>
        <v>1.1901504787961696E-2</v>
      </c>
      <c r="AQ2476" s="47">
        <f t="shared" si="2014"/>
        <v>-1.4082257596020444</v>
      </c>
      <c r="AR2476" s="1">
        <f t="shared" si="1976"/>
        <v>26</v>
      </c>
      <c r="AS2476" s="1">
        <f t="shared" si="1995"/>
        <v>15</v>
      </c>
      <c r="AT2476" s="1">
        <f t="shared" si="1996"/>
        <v>9</v>
      </c>
      <c r="AU2476" s="1">
        <f t="shared" si="1997"/>
        <v>7</v>
      </c>
      <c r="AV2476" s="1">
        <f t="shared" si="1998"/>
        <v>4</v>
      </c>
      <c r="AW2476" s="27">
        <f t="shared" si="1988"/>
        <v>61</v>
      </c>
      <c r="AX2476" s="41">
        <f t="shared" si="2015"/>
        <v>3.8524590163934427</v>
      </c>
      <c r="AY2476" s="29">
        <f t="shared" si="1989"/>
        <v>1.316850309056705</v>
      </c>
      <c r="AZ2476" s="29">
        <f t="shared" si="1990"/>
        <v>2.1768341843590416E-2</v>
      </c>
      <c r="BA2476" s="29">
        <f t="shared" si="1991"/>
        <v>0.72668637463047581</v>
      </c>
      <c r="BB2476" s="29">
        <f t="shared" si="1992"/>
        <v>3.4316044074173613</v>
      </c>
      <c r="BC2476" s="29">
        <f t="shared" si="1993"/>
        <v>8.1365224402042458</v>
      </c>
      <c r="BD2476" s="29">
        <f t="shared" si="1994"/>
        <v>34.238108035474326</v>
      </c>
      <c r="BE2476" s="29">
        <f t="shared" si="1994"/>
        <v>0.32652512765385622</v>
      </c>
      <c r="BF2476" s="29">
        <f t="shared" si="1994"/>
        <v>6.5401773716742824</v>
      </c>
      <c r="BG2476" s="29">
        <f t="shared" si="1977"/>
        <v>24.02123085192153</v>
      </c>
      <c r="BH2476" s="29">
        <f t="shared" si="1977"/>
        <v>32.546089760816983</v>
      </c>
      <c r="BI2476" s="29">
        <f t="shared" si="2016"/>
        <v>1.6278688524590164</v>
      </c>
      <c r="BJ2476" s="28">
        <f t="shared" si="1999"/>
        <v>1.2758796387038303</v>
      </c>
      <c r="BK2476" s="28">
        <f t="shared" si="2000"/>
        <v>18.916850984745157</v>
      </c>
      <c r="BL2476" s="28">
        <f t="shared" si="2001"/>
        <v>2.3195308983873973E-2</v>
      </c>
      <c r="BM2476" s="28">
        <f t="shared" si="2002"/>
        <v>-2.6843177000860536</v>
      </c>
      <c r="BN2476" s="28">
        <f t="shared" si="2003"/>
        <v>-21.424699792257336</v>
      </c>
      <c r="BO2476" s="28">
        <f t="shared" si="2004"/>
        <v>-44.698104952707396</v>
      </c>
      <c r="BP2476" s="28">
        <f t="shared" si="2005"/>
        <v>1.7231638418079096E-2</v>
      </c>
      <c r="BQ2476" s="28">
        <f t="shared" si="2017"/>
        <v>-0.85929142520639179</v>
      </c>
    </row>
    <row r="2477" spans="1:69" x14ac:dyDescent="0.2">
      <c r="A2477" s="1" t="s">
        <v>7524</v>
      </c>
      <c r="B2477" s="8" t="s">
        <v>6472</v>
      </c>
      <c r="C2477" t="s">
        <v>100</v>
      </c>
      <c r="D2477" s="38">
        <v>41</v>
      </c>
      <c r="E2477" s="52" t="s">
        <v>6473</v>
      </c>
      <c r="G2477" s="8">
        <v>21</v>
      </c>
      <c r="H2477" s="8">
        <v>9</v>
      </c>
      <c r="I2477" s="8">
        <v>10</v>
      </c>
      <c r="J2477" s="8">
        <v>8</v>
      </c>
      <c r="K2477" s="8">
        <v>6</v>
      </c>
      <c r="L2477" s="8">
        <v>4</v>
      </c>
      <c r="M2477" s="8">
        <v>3</v>
      </c>
      <c r="N2477" s="8">
        <v>2</v>
      </c>
      <c r="O2477" s="8">
        <v>1</v>
      </c>
      <c r="P2477" s="8">
        <v>1</v>
      </c>
      <c r="Q2477" s="36">
        <f t="shared" si="2018"/>
        <v>12</v>
      </c>
      <c r="R2477" s="36">
        <f t="shared" si="2006"/>
        <v>2</v>
      </c>
      <c r="S2477" s="36">
        <f t="shared" si="2007"/>
        <v>2</v>
      </c>
      <c r="T2477" s="36">
        <f t="shared" si="2008"/>
        <v>1</v>
      </c>
      <c r="U2477" s="36">
        <f t="shared" si="2009"/>
        <v>0</v>
      </c>
      <c r="V2477" s="36">
        <f t="shared" si="2010"/>
        <v>76</v>
      </c>
      <c r="W2477" s="45">
        <f t="shared" si="2011"/>
        <v>17</v>
      </c>
      <c r="X2477" s="50">
        <f t="shared" si="2012"/>
        <v>4.4705882352941178</v>
      </c>
      <c r="Y2477" s="46">
        <f t="shared" si="1978"/>
        <v>0.28027681660899645</v>
      </c>
      <c r="Z2477" s="46">
        <f t="shared" si="1979"/>
        <v>0.22145328719723192</v>
      </c>
      <c r="AA2477" s="46">
        <f t="shared" si="1980"/>
        <v>2.1626297577854676</v>
      </c>
      <c r="AB2477" s="46">
        <f t="shared" si="1981"/>
        <v>6.1038062283737027</v>
      </c>
      <c r="AC2477" s="46">
        <f t="shared" si="1982"/>
        <v>12.044982698961938</v>
      </c>
      <c r="AD2477" s="46">
        <f t="shared" si="1983"/>
        <v>3.3633217993079576</v>
      </c>
      <c r="AE2477" s="46">
        <f t="shared" si="1984"/>
        <v>0.44290657439446385</v>
      </c>
      <c r="AF2477" s="46">
        <f t="shared" si="1985"/>
        <v>4.3252595155709352</v>
      </c>
      <c r="AG2477" s="46">
        <f t="shared" si="1986"/>
        <v>6.1038062283737027</v>
      </c>
      <c r="AH2477" s="46">
        <f t="shared" si="2019"/>
        <v>0</v>
      </c>
      <c r="AI2477" s="46">
        <f t="shared" si="2013"/>
        <v>0.88970588235294124</v>
      </c>
      <c r="AJ2477" s="47">
        <f t="shared" si="2020"/>
        <v>0.94324221828379862</v>
      </c>
      <c r="AK2477" s="47">
        <f t="shared" si="2021"/>
        <v>2.1217407491250855</v>
      </c>
      <c r="AL2477" s="47">
        <f t="shared" si="2022"/>
        <v>-0.24836105705350836</v>
      </c>
      <c r="AM2477" s="47">
        <f t="shared" si="2023"/>
        <v>-7.579377961838019</v>
      </c>
      <c r="AN2477" s="47">
        <f t="shared" si="2024"/>
        <v>-17.96931054197297</v>
      </c>
      <c r="AO2477" s="47">
        <f t="shared" si="2025"/>
        <v>0</v>
      </c>
      <c r="AP2477" s="47">
        <f t="shared" si="2026"/>
        <v>7.0833333333333331E-2</v>
      </c>
      <c r="AQ2477" s="47">
        <f t="shared" si="2014"/>
        <v>-1.6770010408315417</v>
      </c>
      <c r="AR2477" s="1">
        <f t="shared" si="1976"/>
        <v>9</v>
      </c>
      <c r="AS2477" s="1">
        <f t="shared" si="1995"/>
        <v>8</v>
      </c>
      <c r="AT2477" s="1">
        <f t="shared" si="1996"/>
        <v>4</v>
      </c>
      <c r="AU2477" s="1">
        <f t="shared" si="1997"/>
        <v>2</v>
      </c>
      <c r="AV2477" s="1">
        <f t="shared" si="1998"/>
        <v>1</v>
      </c>
      <c r="AW2477" s="27">
        <f t="shared" si="1988"/>
        <v>24</v>
      </c>
      <c r="AX2477" s="41">
        <f t="shared" si="2015"/>
        <v>3.9166666666666665</v>
      </c>
      <c r="AY2477" s="29">
        <f t="shared" si="1989"/>
        <v>1.1736111111111114</v>
      </c>
      <c r="AZ2477" s="29">
        <f t="shared" si="1990"/>
        <v>6.9444444444444692E-3</v>
      </c>
      <c r="BA2477" s="29">
        <f t="shared" si="1991"/>
        <v>0.84027777777777746</v>
      </c>
      <c r="BB2477" s="29">
        <f t="shared" si="1992"/>
        <v>3.6736111111111107</v>
      </c>
      <c r="BC2477" s="29">
        <f t="shared" si="1993"/>
        <v>8.5069444444444429</v>
      </c>
      <c r="BD2477" s="29">
        <f t="shared" si="1994"/>
        <v>10.562500000000002</v>
      </c>
      <c r="BE2477" s="29">
        <f t="shared" si="1994"/>
        <v>5.5555555555555754E-2</v>
      </c>
      <c r="BF2477" s="29">
        <f t="shared" si="1994"/>
        <v>3.3611111111111098</v>
      </c>
      <c r="BG2477" s="29">
        <f t="shared" si="1977"/>
        <v>7.3472222222222214</v>
      </c>
      <c r="BH2477" s="29">
        <f t="shared" si="1977"/>
        <v>8.5069444444444429</v>
      </c>
      <c r="BI2477" s="29">
        <f t="shared" si="2016"/>
        <v>1.2971014492753623</v>
      </c>
      <c r="BJ2477" s="28">
        <f t="shared" si="1999"/>
        <v>1.1389036172018079</v>
      </c>
      <c r="BK2477" s="28">
        <f t="shared" si="2000"/>
        <v>7.7458291114839142</v>
      </c>
      <c r="BL2477" s="28">
        <f t="shared" si="2001"/>
        <v>3.1339014257761402E-3</v>
      </c>
      <c r="BM2477" s="28">
        <f t="shared" si="2002"/>
        <v>-2.085611398854009</v>
      </c>
      <c r="BN2477" s="28">
        <f t="shared" si="2003"/>
        <v>-9.5325446618545193</v>
      </c>
      <c r="BO2477" s="28">
        <f t="shared" si="2004"/>
        <v>-16.795752953768911</v>
      </c>
      <c r="BP2477" s="28">
        <f t="shared" si="2005"/>
        <v>4.7430830039525688E-2</v>
      </c>
      <c r="BQ2477" s="28">
        <f t="shared" si="2017"/>
        <v>-0.98015554157633589</v>
      </c>
    </row>
    <row r="2478" spans="1:69" x14ac:dyDescent="0.2">
      <c r="A2478" s="1" t="s">
        <v>7524</v>
      </c>
      <c r="B2478" s="8" t="s">
        <v>6475</v>
      </c>
      <c r="C2478"/>
      <c r="D2478" s="38"/>
      <c r="E2478" s="52" t="s">
        <v>6476</v>
      </c>
      <c r="G2478" s="8"/>
      <c r="H2478" s="8"/>
      <c r="I2478" s="8"/>
      <c r="J2478" s="8"/>
      <c r="K2478" s="8"/>
      <c r="L2478" s="8"/>
      <c r="M2478" s="8"/>
      <c r="N2478" s="8"/>
      <c r="O2478" s="8"/>
      <c r="P2478" s="8"/>
      <c r="Q2478" s="36">
        <f t="shared" si="2018"/>
        <v>0</v>
      </c>
      <c r="R2478" s="36">
        <f t="shared" si="2006"/>
        <v>0</v>
      </c>
      <c r="S2478" s="36">
        <f t="shared" si="2007"/>
        <v>0</v>
      </c>
      <c r="T2478" s="36">
        <f t="shared" si="2008"/>
        <v>0</v>
      </c>
      <c r="U2478" s="36">
        <f t="shared" si="2009"/>
        <v>0</v>
      </c>
      <c r="V2478" s="36">
        <f t="shared" si="2010"/>
        <v>0</v>
      </c>
      <c r="W2478" s="45">
        <f t="shared" si="2011"/>
        <v>0</v>
      </c>
      <c r="X2478" s="50">
        <f t="shared" si="2012"/>
        <v>0</v>
      </c>
      <c r="Y2478" s="46">
        <f t="shared" si="1978"/>
        <v>25</v>
      </c>
      <c r="Z2478" s="46">
        <f t="shared" si="1979"/>
        <v>16</v>
      </c>
      <c r="AA2478" s="46">
        <f t="shared" si="1980"/>
        <v>9</v>
      </c>
      <c r="AB2478" s="46">
        <f t="shared" si="1981"/>
        <v>4</v>
      </c>
      <c r="AC2478" s="46">
        <f t="shared" si="1982"/>
        <v>1</v>
      </c>
      <c r="AD2478" s="46">
        <f t="shared" si="1983"/>
        <v>0</v>
      </c>
      <c r="AE2478" s="46">
        <f t="shared" si="1984"/>
        <v>0</v>
      </c>
      <c r="AF2478" s="46">
        <f t="shared" si="1985"/>
        <v>0</v>
      </c>
      <c r="AG2478" s="46">
        <f t="shared" si="1986"/>
        <v>0</v>
      </c>
      <c r="AH2478" s="46">
        <f t="shared" si="2019"/>
        <v>0</v>
      </c>
      <c r="AI2478" s="46">
        <f t="shared" si="2013"/>
        <v>0</v>
      </c>
      <c r="AJ2478" s="47">
        <f t="shared" si="2020"/>
        <v>0</v>
      </c>
      <c r="AK2478" s="47" t="e">
        <f t="shared" si="2021"/>
        <v>#DIV/0!</v>
      </c>
      <c r="AL2478" s="47" t="e">
        <f t="shared" si="2022"/>
        <v>#DIV/0!</v>
      </c>
      <c r="AM2478" s="47" t="e">
        <f t="shared" si="2023"/>
        <v>#DIV/0!</v>
      </c>
      <c r="AN2478" s="47" t="e">
        <f t="shared" si="2024"/>
        <v>#DIV/0!</v>
      </c>
      <c r="AO2478" s="47" t="e">
        <f t="shared" si="2025"/>
        <v>#DIV/0!</v>
      </c>
      <c r="AP2478" s="47">
        <f t="shared" si="2026"/>
        <v>0</v>
      </c>
      <c r="AQ2478" s="47">
        <f t="shared" si="2014"/>
        <v>0</v>
      </c>
      <c r="AR2478" s="1">
        <f t="shared" si="1976"/>
        <v>0</v>
      </c>
      <c r="AS2478" s="1">
        <f t="shared" si="1995"/>
        <v>0</v>
      </c>
      <c r="AT2478" s="1">
        <f t="shared" si="1996"/>
        <v>0</v>
      </c>
      <c r="AU2478" s="1">
        <f t="shared" si="1997"/>
        <v>0</v>
      </c>
      <c r="AV2478" s="1">
        <f t="shared" si="1998"/>
        <v>0</v>
      </c>
      <c r="AW2478" s="27">
        <f t="shared" si="1988"/>
        <v>0</v>
      </c>
      <c r="AX2478" s="41">
        <f t="shared" si="2015"/>
        <v>0</v>
      </c>
      <c r="AY2478" s="29">
        <f t="shared" si="1989"/>
        <v>25</v>
      </c>
      <c r="AZ2478" s="29">
        <f t="shared" si="1990"/>
        <v>16</v>
      </c>
      <c r="BA2478" s="29">
        <f t="shared" si="1991"/>
        <v>9</v>
      </c>
      <c r="BB2478" s="29">
        <f t="shared" si="1992"/>
        <v>4</v>
      </c>
      <c r="BC2478" s="29">
        <f t="shared" si="1993"/>
        <v>1</v>
      </c>
      <c r="BD2478" s="29">
        <f t="shared" si="1994"/>
        <v>0</v>
      </c>
      <c r="BE2478" s="29">
        <f t="shared" si="1994"/>
        <v>0</v>
      </c>
      <c r="BF2478" s="29">
        <f t="shared" si="1994"/>
        <v>0</v>
      </c>
      <c r="BG2478" s="29">
        <f t="shared" si="1977"/>
        <v>0</v>
      </c>
      <c r="BH2478" s="29">
        <f t="shared" si="1977"/>
        <v>0</v>
      </c>
      <c r="BI2478" s="29">
        <f t="shared" si="2016"/>
        <v>0</v>
      </c>
      <c r="BJ2478" s="28">
        <f t="shared" si="1999"/>
        <v>0</v>
      </c>
      <c r="BK2478" s="28" t="e">
        <f t="shared" si="2000"/>
        <v>#DIV/0!</v>
      </c>
      <c r="BL2478" s="28" t="e">
        <f t="shared" si="2001"/>
        <v>#DIV/0!</v>
      </c>
      <c r="BM2478" s="28" t="e">
        <f t="shared" si="2002"/>
        <v>#DIV/0!</v>
      </c>
      <c r="BN2478" s="28" t="e">
        <f t="shared" si="2003"/>
        <v>#DIV/0!</v>
      </c>
      <c r="BO2478" s="28" t="e">
        <f t="shared" si="2004"/>
        <v>#DIV/0!</v>
      </c>
      <c r="BP2478" s="28">
        <f t="shared" si="2005"/>
        <v>0</v>
      </c>
      <c r="BQ2478" s="28">
        <f t="shared" si="2017"/>
        <v>0</v>
      </c>
    </row>
    <row r="2479" spans="1:69" x14ac:dyDescent="0.2">
      <c r="A2479" s="1" t="s">
        <v>7524</v>
      </c>
      <c r="B2479" s="8" t="s">
        <v>6478</v>
      </c>
      <c r="C2479"/>
      <c r="D2479" s="38"/>
      <c r="E2479" s="52" t="s">
        <v>6479</v>
      </c>
      <c r="G2479" s="8"/>
      <c r="H2479" s="8"/>
      <c r="I2479" s="8"/>
      <c r="J2479" s="8"/>
      <c r="K2479" s="8"/>
      <c r="L2479" s="8"/>
      <c r="M2479" s="8"/>
      <c r="N2479" s="8"/>
      <c r="O2479" s="8"/>
      <c r="P2479" s="8"/>
      <c r="Q2479" s="36">
        <f t="shared" si="2018"/>
        <v>0</v>
      </c>
      <c r="R2479" s="36">
        <f t="shared" si="2006"/>
        <v>0</v>
      </c>
      <c r="S2479" s="36">
        <f t="shared" si="2007"/>
        <v>0</v>
      </c>
      <c r="T2479" s="36">
        <f t="shared" si="2008"/>
        <v>0</v>
      </c>
      <c r="U2479" s="36">
        <f t="shared" si="2009"/>
        <v>0</v>
      </c>
      <c r="V2479" s="36">
        <f t="shared" si="2010"/>
        <v>0</v>
      </c>
      <c r="W2479" s="45">
        <f t="shared" si="2011"/>
        <v>0</v>
      </c>
      <c r="X2479" s="50">
        <f t="shared" si="2012"/>
        <v>0</v>
      </c>
      <c r="Y2479" s="46">
        <f t="shared" si="1978"/>
        <v>25</v>
      </c>
      <c r="Z2479" s="46">
        <f t="shared" si="1979"/>
        <v>16</v>
      </c>
      <c r="AA2479" s="46">
        <f t="shared" si="1980"/>
        <v>9</v>
      </c>
      <c r="AB2479" s="46">
        <f t="shared" si="1981"/>
        <v>4</v>
      </c>
      <c r="AC2479" s="46">
        <f t="shared" si="1982"/>
        <v>1</v>
      </c>
      <c r="AD2479" s="46">
        <f t="shared" si="1983"/>
        <v>0</v>
      </c>
      <c r="AE2479" s="46">
        <f t="shared" si="1984"/>
        <v>0</v>
      </c>
      <c r="AF2479" s="46">
        <f t="shared" si="1985"/>
        <v>0</v>
      </c>
      <c r="AG2479" s="46">
        <f t="shared" si="1986"/>
        <v>0</v>
      </c>
      <c r="AH2479" s="46">
        <f t="shared" si="2019"/>
        <v>0</v>
      </c>
      <c r="AI2479" s="46">
        <f t="shared" si="2013"/>
        <v>0</v>
      </c>
      <c r="AJ2479" s="47">
        <f t="shared" si="2020"/>
        <v>0</v>
      </c>
      <c r="AK2479" s="47" t="e">
        <f t="shared" si="2021"/>
        <v>#DIV/0!</v>
      </c>
      <c r="AL2479" s="47" t="e">
        <f t="shared" si="2022"/>
        <v>#DIV/0!</v>
      </c>
      <c r="AM2479" s="47" t="e">
        <f t="shared" si="2023"/>
        <v>#DIV/0!</v>
      </c>
      <c r="AN2479" s="47" t="e">
        <f t="shared" si="2024"/>
        <v>#DIV/0!</v>
      </c>
      <c r="AO2479" s="47" t="e">
        <f t="shared" si="2025"/>
        <v>#DIV/0!</v>
      </c>
      <c r="AP2479" s="47">
        <f t="shared" si="2026"/>
        <v>0</v>
      </c>
      <c r="AQ2479" s="47">
        <f t="shared" si="2014"/>
        <v>0</v>
      </c>
      <c r="AR2479" s="1">
        <f t="shared" si="1976"/>
        <v>0</v>
      </c>
      <c r="AS2479" s="1">
        <f t="shared" si="1995"/>
        <v>0</v>
      </c>
      <c r="AT2479" s="1">
        <f t="shared" si="1996"/>
        <v>0</v>
      </c>
      <c r="AU2479" s="1">
        <f t="shared" si="1997"/>
        <v>0</v>
      </c>
      <c r="AV2479" s="1">
        <f t="shared" si="1998"/>
        <v>0</v>
      </c>
      <c r="AW2479" s="27">
        <f t="shared" si="1988"/>
        <v>0</v>
      </c>
      <c r="AX2479" s="41">
        <f t="shared" si="2015"/>
        <v>0</v>
      </c>
      <c r="AY2479" s="29">
        <f t="shared" si="1989"/>
        <v>25</v>
      </c>
      <c r="AZ2479" s="29">
        <f t="shared" si="1990"/>
        <v>16</v>
      </c>
      <c r="BA2479" s="29">
        <f t="shared" si="1991"/>
        <v>9</v>
      </c>
      <c r="BB2479" s="29">
        <f t="shared" si="1992"/>
        <v>4</v>
      </c>
      <c r="BC2479" s="29">
        <f t="shared" si="1993"/>
        <v>1</v>
      </c>
      <c r="BD2479" s="29">
        <f t="shared" si="1994"/>
        <v>0</v>
      </c>
      <c r="BE2479" s="29">
        <f t="shared" si="1994"/>
        <v>0</v>
      </c>
      <c r="BF2479" s="29">
        <f t="shared" si="1994"/>
        <v>0</v>
      </c>
      <c r="BG2479" s="29">
        <f t="shared" si="1977"/>
        <v>0</v>
      </c>
      <c r="BH2479" s="29">
        <f t="shared" si="1977"/>
        <v>0</v>
      </c>
      <c r="BI2479" s="29">
        <f t="shared" si="2016"/>
        <v>0</v>
      </c>
      <c r="BJ2479" s="28">
        <f t="shared" si="1999"/>
        <v>0</v>
      </c>
      <c r="BK2479" s="28" t="e">
        <f t="shared" si="2000"/>
        <v>#DIV/0!</v>
      </c>
      <c r="BL2479" s="28" t="e">
        <f t="shared" si="2001"/>
        <v>#DIV/0!</v>
      </c>
      <c r="BM2479" s="28" t="e">
        <f t="shared" si="2002"/>
        <v>#DIV/0!</v>
      </c>
      <c r="BN2479" s="28" t="e">
        <f t="shared" si="2003"/>
        <v>#DIV/0!</v>
      </c>
      <c r="BO2479" s="28" t="e">
        <f t="shared" si="2004"/>
        <v>#DIV/0!</v>
      </c>
      <c r="BP2479" s="28">
        <f t="shared" si="2005"/>
        <v>0</v>
      </c>
      <c r="BQ2479" s="28">
        <f t="shared" si="2017"/>
        <v>0</v>
      </c>
    </row>
    <row r="2480" spans="1:69" x14ac:dyDescent="0.2">
      <c r="A2480" s="1" t="s">
        <v>7524</v>
      </c>
      <c r="B2480" s="8" t="s">
        <v>6481</v>
      </c>
      <c r="C2480" t="s">
        <v>42</v>
      </c>
      <c r="D2480" s="38">
        <v>5</v>
      </c>
      <c r="E2480" s="52" t="s">
        <v>768</v>
      </c>
      <c r="G2480" s="8">
        <v>2</v>
      </c>
      <c r="H2480" s="8">
        <v>0</v>
      </c>
      <c r="I2480" s="8">
        <v>3</v>
      </c>
      <c r="J2480" s="8">
        <v>2</v>
      </c>
      <c r="K2480" s="8">
        <v>1</v>
      </c>
      <c r="L2480" s="8">
        <v>0</v>
      </c>
      <c r="M2480" s="8">
        <v>1</v>
      </c>
      <c r="N2480" s="8">
        <v>0</v>
      </c>
      <c r="O2480" s="8">
        <v>1</v>
      </c>
      <c r="P2480" s="8">
        <v>0</v>
      </c>
      <c r="Q2480" s="36">
        <f t="shared" si="2018"/>
        <v>2</v>
      </c>
      <c r="R2480" s="36">
        <f t="shared" si="2006"/>
        <v>1</v>
      </c>
      <c r="S2480" s="36">
        <f t="shared" si="2007"/>
        <v>1</v>
      </c>
      <c r="T2480" s="36">
        <f t="shared" si="2008"/>
        <v>1</v>
      </c>
      <c r="U2480" s="36">
        <f t="shared" si="2009"/>
        <v>1</v>
      </c>
      <c r="V2480" s="36">
        <f t="shared" si="2010"/>
        <v>20</v>
      </c>
      <c r="W2480" s="45">
        <f t="shared" si="2011"/>
        <v>6</v>
      </c>
      <c r="X2480" s="50">
        <f t="shared" si="2012"/>
        <v>3.3333333333333335</v>
      </c>
      <c r="Y2480" s="46">
        <f t="shared" si="1978"/>
        <v>2.7777777777777772</v>
      </c>
      <c r="Z2480" s="46">
        <f t="shared" si="1979"/>
        <v>0.44444444444444425</v>
      </c>
      <c r="AA2480" s="46">
        <f t="shared" si="1980"/>
        <v>0.11111111111111122</v>
      </c>
      <c r="AB2480" s="46">
        <f t="shared" si="1981"/>
        <v>1.7777777777777781</v>
      </c>
      <c r="AC2480" s="46">
        <f t="shared" si="1982"/>
        <v>5.4444444444444455</v>
      </c>
      <c r="AD2480" s="46">
        <f t="shared" si="1983"/>
        <v>5.5555555555555545</v>
      </c>
      <c r="AE2480" s="46">
        <f t="shared" si="1984"/>
        <v>0.44444444444444425</v>
      </c>
      <c r="AF2480" s="46">
        <f t="shared" si="1985"/>
        <v>0.11111111111111122</v>
      </c>
      <c r="AG2480" s="46">
        <f t="shared" si="1986"/>
        <v>1.7777777777777781</v>
      </c>
      <c r="AH2480" s="46">
        <f t="shared" si="2019"/>
        <v>5.4444444444444455</v>
      </c>
      <c r="AI2480" s="46">
        <f t="shared" si="2013"/>
        <v>2.666666666666667</v>
      </c>
      <c r="AJ2480" s="47">
        <f t="shared" si="2020"/>
        <v>1.6329931618554521</v>
      </c>
      <c r="AK2480" s="47">
        <f t="shared" si="2021"/>
        <v>2.1262931794992856</v>
      </c>
      <c r="AL2480" s="47">
        <f t="shared" si="2022"/>
        <v>6.8041381743977114E-2</v>
      </c>
      <c r="AM2480" s="47">
        <f t="shared" si="2023"/>
        <v>-8.5051727179971566E-3</v>
      </c>
      <c r="AN2480" s="47">
        <f t="shared" si="2024"/>
        <v>-0.54433105395181758</v>
      </c>
      <c r="AO2480" s="47">
        <f t="shared" si="2025"/>
        <v>-2.917274242273022</v>
      </c>
      <c r="AP2480" s="47">
        <f t="shared" si="2026"/>
        <v>0.3</v>
      </c>
      <c r="AQ2480" s="47">
        <f t="shared" si="2014"/>
        <v>-0.38273277230987213</v>
      </c>
      <c r="AR2480" s="1">
        <f t="shared" ref="AR2480:AR2543" si="2027">H2480</f>
        <v>0</v>
      </c>
      <c r="AS2480" s="1">
        <f t="shared" si="1995"/>
        <v>2</v>
      </c>
      <c r="AT2480" s="1">
        <f t="shared" si="1996"/>
        <v>0</v>
      </c>
      <c r="AU2480" s="1">
        <f t="shared" si="1997"/>
        <v>0</v>
      </c>
      <c r="AV2480" s="1">
        <f t="shared" si="1998"/>
        <v>0</v>
      </c>
      <c r="AW2480" s="27">
        <f t="shared" si="1988"/>
        <v>2</v>
      </c>
      <c r="AX2480" s="41">
        <f t="shared" si="2015"/>
        <v>4</v>
      </c>
      <c r="AY2480" s="29">
        <f t="shared" si="1989"/>
        <v>1</v>
      </c>
      <c r="AZ2480" s="29">
        <f t="shared" si="1990"/>
        <v>0</v>
      </c>
      <c r="BA2480" s="29">
        <f t="shared" si="1991"/>
        <v>1</v>
      </c>
      <c r="BB2480" s="29">
        <f t="shared" si="1992"/>
        <v>4</v>
      </c>
      <c r="BC2480" s="29">
        <f t="shared" si="1993"/>
        <v>9</v>
      </c>
      <c r="BD2480" s="29">
        <f t="shared" si="1994"/>
        <v>0</v>
      </c>
      <c r="BE2480" s="29">
        <f t="shared" si="1994"/>
        <v>0</v>
      </c>
      <c r="BF2480" s="29">
        <f t="shared" si="1994"/>
        <v>0</v>
      </c>
      <c r="BG2480" s="29">
        <f t="shared" si="1977"/>
        <v>0</v>
      </c>
      <c r="BH2480" s="29">
        <f t="shared" si="1977"/>
        <v>0</v>
      </c>
      <c r="BI2480" s="29">
        <f t="shared" si="2016"/>
        <v>0</v>
      </c>
      <c r="BJ2480" s="28">
        <f t="shared" si="1999"/>
        <v>0</v>
      </c>
      <c r="BK2480" s="28" t="e">
        <f t="shared" si="2000"/>
        <v>#DIV/0!</v>
      </c>
      <c r="BL2480" s="28" t="e">
        <f t="shared" si="2001"/>
        <v>#DIV/0!</v>
      </c>
      <c r="BM2480" s="28" t="e">
        <f t="shared" si="2002"/>
        <v>#DIV/0!</v>
      </c>
      <c r="BN2480" s="28" t="e">
        <f t="shared" si="2003"/>
        <v>#DIV/0!</v>
      </c>
      <c r="BO2480" s="28" t="e">
        <f t="shared" si="2004"/>
        <v>#DIV/0!</v>
      </c>
      <c r="BP2480" s="28" t="e">
        <f t="shared" si="2005"/>
        <v>#DIV/0!</v>
      </c>
      <c r="BQ2480" s="28">
        <f t="shared" si="2017"/>
        <v>0</v>
      </c>
    </row>
    <row r="2481" spans="1:69" x14ac:dyDescent="0.2">
      <c r="A2481" s="1" t="s">
        <v>7524</v>
      </c>
      <c r="B2481" s="8" t="s">
        <v>6469</v>
      </c>
      <c r="C2481"/>
      <c r="D2481" s="38"/>
      <c r="E2481" s="52" t="s">
        <v>6483</v>
      </c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36">
        <f t="shared" si="2018"/>
        <v>0</v>
      </c>
      <c r="R2481" s="36">
        <f t="shared" si="2006"/>
        <v>0</v>
      </c>
      <c r="S2481" s="36">
        <f t="shared" si="2007"/>
        <v>0</v>
      </c>
      <c r="T2481" s="36">
        <f t="shared" si="2008"/>
        <v>0</v>
      </c>
      <c r="U2481" s="36">
        <f t="shared" si="2009"/>
        <v>0</v>
      </c>
      <c r="V2481" s="36">
        <f t="shared" si="2010"/>
        <v>0</v>
      </c>
      <c r="W2481" s="45">
        <f t="shared" si="2011"/>
        <v>0</v>
      </c>
      <c r="X2481" s="50">
        <f t="shared" si="2012"/>
        <v>0</v>
      </c>
      <c r="Y2481" s="46">
        <f t="shared" si="1978"/>
        <v>25</v>
      </c>
      <c r="Z2481" s="46">
        <f t="shared" si="1979"/>
        <v>16</v>
      </c>
      <c r="AA2481" s="46">
        <f t="shared" si="1980"/>
        <v>9</v>
      </c>
      <c r="AB2481" s="46">
        <f t="shared" si="1981"/>
        <v>4</v>
      </c>
      <c r="AC2481" s="46">
        <f t="shared" si="1982"/>
        <v>1</v>
      </c>
      <c r="AD2481" s="46">
        <f t="shared" si="1983"/>
        <v>0</v>
      </c>
      <c r="AE2481" s="46">
        <f t="shared" si="1984"/>
        <v>0</v>
      </c>
      <c r="AF2481" s="46">
        <f t="shared" si="1985"/>
        <v>0</v>
      </c>
      <c r="AG2481" s="46">
        <f t="shared" si="1986"/>
        <v>0</v>
      </c>
      <c r="AH2481" s="46">
        <f t="shared" si="2019"/>
        <v>0</v>
      </c>
      <c r="AI2481" s="46">
        <f t="shared" si="2013"/>
        <v>0</v>
      </c>
      <c r="AJ2481" s="47">
        <f t="shared" si="2020"/>
        <v>0</v>
      </c>
      <c r="AK2481" s="47" t="e">
        <f t="shared" si="2021"/>
        <v>#DIV/0!</v>
      </c>
      <c r="AL2481" s="47" t="e">
        <f t="shared" si="2022"/>
        <v>#DIV/0!</v>
      </c>
      <c r="AM2481" s="47" t="e">
        <f t="shared" si="2023"/>
        <v>#DIV/0!</v>
      </c>
      <c r="AN2481" s="47" t="e">
        <f t="shared" si="2024"/>
        <v>#DIV/0!</v>
      </c>
      <c r="AO2481" s="47" t="e">
        <f t="shared" si="2025"/>
        <v>#DIV/0!</v>
      </c>
      <c r="AP2481" s="47">
        <f t="shared" si="2026"/>
        <v>0</v>
      </c>
      <c r="AQ2481" s="47">
        <f t="shared" si="2014"/>
        <v>0</v>
      </c>
      <c r="AR2481" s="1">
        <f t="shared" si="2027"/>
        <v>0</v>
      </c>
      <c r="AS2481" s="1">
        <f t="shared" si="1995"/>
        <v>0</v>
      </c>
      <c r="AT2481" s="1">
        <f t="shared" si="1996"/>
        <v>0</v>
      </c>
      <c r="AU2481" s="1">
        <f t="shared" si="1997"/>
        <v>0</v>
      </c>
      <c r="AV2481" s="1">
        <f t="shared" si="1998"/>
        <v>0</v>
      </c>
      <c r="AW2481" s="27">
        <f t="shared" si="1988"/>
        <v>0</v>
      </c>
      <c r="AX2481" s="41">
        <f t="shared" si="2015"/>
        <v>0</v>
      </c>
      <c r="AY2481" s="29">
        <f t="shared" si="1989"/>
        <v>25</v>
      </c>
      <c r="AZ2481" s="29">
        <f t="shared" si="1990"/>
        <v>16</v>
      </c>
      <c r="BA2481" s="29">
        <f t="shared" si="1991"/>
        <v>9</v>
      </c>
      <c r="BB2481" s="29">
        <f t="shared" si="1992"/>
        <v>4</v>
      </c>
      <c r="BC2481" s="29">
        <f t="shared" si="1993"/>
        <v>1</v>
      </c>
      <c r="BD2481" s="29">
        <f t="shared" si="1994"/>
        <v>0</v>
      </c>
      <c r="BE2481" s="29">
        <f t="shared" si="1994"/>
        <v>0</v>
      </c>
      <c r="BF2481" s="29">
        <f t="shared" si="1994"/>
        <v>0</v>
      </c>
      <c r="BG2481" s="29">
        <f t="shared" si="1977"/>
        <v>0</v>
      </c>
      <c r="BH2481" s="29">
        <f t="shared" si="1977"/>
        <v>0</v>
      </c>
      <c r="BI2481" s="29">
        <f t="shared" si="2016"/>
        <v>0</v>
      </c>
      <c r="BJ2481" s="28">
        <f t="shared" si="1999"/>
        <v>0</v>
      </c>
      <c r="BK2481" s="28" t="e">
        <f t="shared" si="2000"/>
        <v>#DIV/0!</v>
      </c>
      <c r="BL2481" s="28" t="e">
        <f t="shared" si="2001"/>
        <v>#DIV/0!</v>
      </c>
      <c r="BM2481" s="28" t="e">
        <f t="shared" si="2002"/>
        <v>#DIV/0!</v>
      </c>
      <c r="BN2481" s="28" t="e">
        <f t="shared" si="2003"/>
        <v>#DIV/0!</v>
      </c>
      <c r="BO2481" s="28" t="e">
        <f t="shared" si="2004"/>
        <v>#DIV/0!</v>
      </c>
      <c r="BP2481" s="28">
        <f t="shared" si="2005"/>
        <v>0</v>
      </c>
      <c r="BQ2481" s="28">
        <f t="shared" si="2017"/>
        <v>0</v>
      </c>
    </row>
    <row r="2482" spans="1:69" x14ac:dyDescent="0.2">
      <c r="A2482" s="1" t="s">
        <v>7524</v>
      </c>
      <c r="B2482" s="8" t="s">
        <v>6485</v>
      </c>
      <c r="C2482" t="s">
        <v>18</v>
      </c>
      <c r="D2482" s="38">
        <v>2</v>
      </c>
      <c r="E2482" s="52" t="s">
        <v>3213</v>
      </c>
      <c r="G2482" s="8">
        <v>1</v>
      </c>
      <c r="H2482" s="8">
        <v>0</v>
      </c>
      <c r="I2482" s="8">
        <v>1</v>
      </c>
      <c r="J2482" s="8">
        <v>0</v>
      </c>
      <c r="K2482" s="8">
        <v>1</v>
      </c>
      <c r="L2482" s="8">
        <v>0</v>
      </c>
      <c r="M2482" s="8">
        <v>1</v>
      </c>
      <c r="N2482" s="8">
        <v>0</v>
      </c>
      <c r="O2482" s="8">
        <v>1</v>
      </c>
      <c r="P2482" s="8">
        <v>0</v>
      </c>
      <c r="Q2482" s="36">
        <f t="shared" si="2018"/>
        <v>1</v>
      </c>
      <c r="R2482" s="36">
        <f t="shared" si="2006"/>
        <v>1</v>
      </c>
      <c r="S2482" s="36">
        <f t="shared" si="2007"/>
        <v>1</v>
      </c>
      <c r="T2482" s="36">
        <f t="shared" si="2008"/>
        <v>1</v>
      </c>
      <c r="U2482" s="36">
        <f t="shared" si="2009"/>
        <v>1</v>
      </c>
      <c r="V2482" s="36">
        <f t="shared" si="2010"/>
        <v>15</v>
      </c>
      <c r="W2482" s="45">
        <f t="shared" si="2011"/>
        <v>5</v>
      </c>
      <c r="X2482" s="50">
        <f t="shared" si="2012"/>
        <v>3</v>
      </c>
      <c r="Y2482" s="46">
        <f t="shared" si="1978"/>
        <v>4</v>
      </c>
      <c r="Z2482" s="46">
        <f t="shared" si="1979"/>
        <v>1</v>
      </c>
      <c r="AA2482" s="46">
        <f t="shared" si="1980"/>
        <v>0</v>
      </c>
      <c r="AB2482" s="46">
        <f t="shared" si="1981"/>
        <v>1</v>
      </c>
      <c r="AC2482" s="46">
        <f t="shared" si="1982"/>
        <v>4</v>
      </c>
      <c r="AD2482" s="46">
        <f t="shared" si="1983"/>
        <v>4</v>
      </c>
      <c r="AE2482" s="46">
        <f t="shared" si="1984"/>
        <v>1</v>
      </c>
      <c r="AF2482" s="46">
        <f t="shared" si="1985"/>
        <v>0</v>
      </c>
      <c r="AG2482" s="46">
        <f t="shared" si="1986"/>
        <v>1</v>
      </c>
      <c r="AH2482" s="46">
        <f t="shared" si="2019"/>
        <v>4</v>
      </c>
      <c r="AI2482" s="46">
        <f t="shared" si="2013"/>
        <v>2.5</v>
      </c>
      <c r="AJ2482" s="47">
        <f t="shared" si="2020"/>
        <v>1.5811388300841898</v>
      </c>
      <c r="AK2482" s="47">
        <f t="shared" si="2021"/>
        <v>2.0238577025077631</v>
      </c>
      <c r="AL2482" s="47">
        <f t="shared" si="2022"/>
        <v>0.25298221281347039</v>
      </c>
      <c r="AM2482" s="47">
        <f t="shared" si="2023"/>
        <v>0</v>
      </c>
      <c r="AN2482" s="47">
        <f t="shared" si="2024"/>
        <v>-0.25298221281347039</v>
      </c>
      <c r="AO2482" s="47">
        <f t="shared" si="2025"/>
        <v>-2.0238577025077631</v>
      </c>
      <c r="AP2482" s="47">
        <f t="shared" si="2026"/>
        <v>0.41666666666666669</v>
      </c>
      <c r="AQ2482" s="47">
        <f t="shared" si="2014"/>
        <v>0</v>
      </c>
      <c r="AR2482" s="1">
        <f t="shared" si="2027"/>
        <v>0</v>
      </c>
      <c r="AS2482" s="1">
        <f t="shared" si="1995"/>
        <v>0</v>
      </c>
      <c r="AT2482" s="1">
        <f t="shared" si="1996"/>
        <v>0</v>
      </c>
      <c r="AU2482" s="1">
        <f t="shared" si="1997"/>
        <v>0</v>
      </c>
      <c r="AV2482" s="1">
        <f t="shared" si="1998"/>
        <v>0</v>
      </c>
      <c r="AW2482" s="27">
        <f t="shared" si="1988"/>
        <v>0</v>
      </c>
      <c r="AX2482" s="41">
        <f t="shared" si="2015"/>
        <v>0</v>
      </c>
      <c r="AY2482" s="29">
        <f t="shared" si="1989"/>
        <v>25</v>
      </c>
      <c r="AZ2482" s="29">
        <f t="shared" si="1990"/>
        <v>16</v>
      </c>
      <c r="BA2482" s="29">
        <f t="shared" si="1991"/>
        <v>9</v>
      </c>
      <c r="BB2482" s="29">
        <f t="shared" si="1992"/>
        <v>4</v>
      </c>
      <c r="BC2482" s="29">
        <f t="shared" si="1993"/>
        <v>1</v>
      </c>
      <c r="BD2482" s="29">
        <f t="shared" si="1994"/>
        <v>0</v>
      </c>
      <c r="BE2482" s="29">
        <f t="shared" si="1994"/>
        <v>0</v>
      </c>
      <c r="BF2482" s="29">
        <f t="shared" si="1994"/>
        <v>0</v>
      </c>
      <c r="BG2482" s="29">
        <f t="shared" si="1977"/>
        <v>0</v>
      </c>
      <c r="BH2482" s="29">
        <f t="shared" si="1977"/>
        <v>0</v>
      </c>
      <c r="BI2482" s="29">
        <f t="shared" si="2016"/>
        <v>0</v>
      </c>
      <c r="BJ2482" s="28">
        <f t="shared" si="1999"/>
        <v>0</v>
      </c>
      <c r="BK2482" s="28" t="e">
        <f t="shared" si="2000"/>
        <v>#DIV/0!</v>
      </c>
      <c r="BL2482" s="28" t="e">
        <f t="shared" si="2001"/>
        <v>#DIV/0!</v>
      </c>
      <c r="BM2482" s="28" t="e">
        <f t="shared" si="2002"/>
        <v>#DIV/0!</v>
      </c>
      <c r="BN2482" s="28" t="e">
        <f t="shared" si="2003"/>
        <v>#DIV/0!</v>
      </c>
      <c r="BO2482" s="28" t="e">
        <f t="shared" si="2004"/>
        <v>#DIV/0!</v>
      </c>
      <c r="BP2482" s="28">
        <f t="shared" si="2005"/>
        <v>0</v>
      </c>
      <c r="BQ2482" s="28">
        <f t="shared" si="2017"/>
        <v>0</v>
      </c>
    </row>
    <row r="2483" spans="1:69" x14ac:dyDescent="0.2">
      <c r="A2483" s="1" t="s">
        <v>7524</v>
      </c>
      <c r="B2483" s="8" t="s">
        <v>6487</v>
      </c>
      <c r="C2483"/>
      <c r="D2483" s="38"/>
      <c r="E2483" s="52" t="s">
        <v>4685</v>
      </c>
      <c r="G2483" s="8"/>
      <c r="H2483" s="8"/>
      <c r="I2483" s="8"/>
      <c r="J2483" s="8"/>
      <c r="K2483" s="8"/>
      <c r="L2483" s="8"/>
      <c r="M2483" s="8"/>
      <c r="N2483" s="8"/>
      <c r="O2483" s="8"/>
      <c r="P2483" s="8"/>
      <c r="Q2483" s="36">
        <f t="shared" si="2018"/>
        <v>0</v>
      </c>
      <c r="R2483" s="36">
        <f t="shared" si="2006"/>
        <v>0</v>
      </c>
      <c r="S2483" s="36">
        <f t="shared" si="2007"/>
        <v>0</v>
      </c>
      <c r="T2483" s="36">
        <f t="shared" si="2008"/>
        <v>0</v>
      </c>
      <c r="U2483" s="36">
        <f t="shared" si="2009"/>
        <v>0</v>
      </c>
      <c r="V2483" s="36">
        <f t="shared" si="2010"/>
        <v>0</v>
      </c>
      <c r="W2483" s="45">
        <f t="shared" si="2011"/>
        <v>0</v>
      </c>
      <c r="X2483" s="50">
        <f t="shared" si="2012"/>
        <v>0</v>
      </c>
      <c r="Y2483" s="46">
        <f t="shared" si="1978"/>
        <v>25</v>
      </c>
      <c r="Z2483" s="46">
        <f t="shared" si="1979"/>
        <v>16</v>
      </c>
      <c r="AA2483" s="46">
        <f t="shared" si="1980"/>
        <v>9</v>
      </c>
      <c r="AB2483" s="46">
        <f t="shared" si="1981"/>
        <v>4</v>
      </c>
      <c r="AC2483" s="46">
        <f t="shared" si="1982"/>
        <v>1</v>
      </c>
      <c r="AD2483" s="46">
        <f t="shared" si="1983"/>
        <v>0</v>
      </c>
      <c r="AE2483" s="46">
        <f t="shared" si="1984"/>
        <v>0</v>
      </c>
      <c r="AF2483" s="46">
        <f t="shared" si="1985"/>
        <v>0</v>
      </c>
      <c r="AG2483" s="46">
        <f t="shared" si="1986"/>
        <v>0</v>
      </c>
      <c r="AH2483" s="46">
        <f t="shared" si="2019"/>
        <v>0</v>
      </c>
      <c r="AI2483" s="46">
        <f t="shared" si="2013"/>
        <v>0</v>
      </c>
      <c r="AJ2483" s="47">
        <f t="shared" si="2020"/>
        <v>0</v>
      </c>
      <c r="AK2483" s="47" t="e">
        <f t="shared" si="2021"/>
        <v>#DIV/0!</v>
      </c>
      <c r="AL2483" s="47" t="e">
        <f t="shared" si="2022"/>
        <v>#DIV/0!</v>
      </c>
      <c r="AM2483" s="47" t="e">
        <f t="shared" si="2023"/>
        <v>#DIV/0!</v>
      </c>
      <c r="AN2483" s="47" t="e">
        <f t="shared" si="2024"/>
        <v>#DIV/0!</v>
      </c>
      <c r="AO2483" s="47" t="e">
        <f t="shared" si="2025"/>
        <v>#DIV/0!</v>
      </c>
      <c r="AP2483" s="47">
        <f t="shared" si="2026"/>
        <v>0</v>
      </c>
      <c r="AQ2483" s="47">
        <f t="shared" si="2014"/>
        <v>0</v>
      </c>
      <c r="AR2483" s="1">
        <f t="shared" si="2027"/>
        <v>0</v>
      </c>
      <c r="AS2483" s="1">
        <f t="shared" si="1995"/>
        <v>0</v>
      </c>
      <c r="AT2483" s="1">
        <f t="shared" si="1996"/>
        <v>0</v>
      </c>
      <c r="AU2483" s="1">
        <f t="shared" si="1997"/>
        <v>0</v>
      </c>
      <c r="AV2483" s="1">
        <f t="shared" si="1998"/>
        <v>0</v>
      </c>
      <c r="AW2483" s="27">
        <f t="shared" si="1988"/>
        <v>0</v>
      </c>
      <c r="AX2483" s="41">
        <f t="shared" si="2015"/>
        <v>0</v>
      </c>
      <c r="AY2483" s="29">
        <f t="shared" si="1989"/>
        <v>25</v>
      </c>
      <c r="AZ2483" s="29">
        <f t="shared" si="1990"/>
        <v>16</v>
      </c>
      <c r="BA2483" s="29">
        <f t="shared" si="1991"/>
        <v>9</v>
      </c>
      <c r="BB2483" s="29">
        <f t="shared" si="1992"/>
        <v>4</v>
      </c>
      <c r="BC2483" s="29">
        <f t="shared" si="1993"/>
        <v>1</v>
      </c>
      <c r="BD2483" s="29">
        <f t="shared" si="1994"/>
        <v>0</v>
      </c>
      <c r="BE2483" s="29">
        <f t="shared" si="1994"/>
        <v>0</v>
      </c>
      <c r="BF2483" s="29">
        <f t="shared" si="1994"/>
        <v>0</v>
      </c>
      <c r="BG2483" s="29">
        <f t="shared" si="1977"/>
        <v>0</v>
      </c>
      <c r="BH2483" s="29">
        <f t="shared" si="1977"/>
        <v>0</v>
      </c>
      <c r="BI2483" s="29">
        <f t="shared" si="2016"/>
        <v>0</v>
      </c>
      <c r="BJ2483" s="28">
        <f t="shared" si="1999"/>
        <v>0</v>
      </c>
      <c r="BK2483" s="28" t="e">
        <f t="shared" si="2000"/>
        <v>#DIV/0!</v>
      </c>
      <c r="BL2483" s="28" t="e">
        <f t="shared" si="2001"/>
        <v>#DIV/0!</v>
      </c>
      <c r="BM2483" s="28" t="e">
        <f t="shared" si="2002"/>
        <v>#DIV/0!</v>
      </c>
      <c r="BN2483" s="28" t="e">
        <f t="shared" si="2003"/>
        <v>#DIV/0!</v>
      </c>
      <c r="BO2483" s="28" t="e">
        <f t="shared" si="2004"/>
        <v>#DIV/0!</v>
      </c>
      <c r="BP2483" s="28">
        <f t="shared" si="2005"/>
        <v>0</v>
      </c>
      <c r="BQ2483" s="28">
        <f t="shared" si="2017"/>
        <v>0</v>
      </c>
    </row>
    <row r="2484" spans="1:69" x14ac:dyDescent="0.2">
      <c r="A2484" s="1" t="s">
        <v>7524</v>
      </c>
      <c r="B2484" s="8" t="s">
        <v>6489</v>
      </c>
      <c r="C2484" t="s">
        <v>7520</v>
      </c>
      <c r="D2484" s="38">
        <v>10</v>
      </c>
      <c r="E2484" s="52" t="s">
        <v>768</v>
      </c>
      <c r="G2484" s="8">
        <v>3</v>
      </c>
      <c r="H2484" s="8">
        <v>0</v>
      </c>
      <c r="I2484" s="8">
        <v>4</v>
      </c>
      <c r="J2484" s="8">
        <v>3</v>
      </c>
      <c r="K2484" s="8">
        <v>1</v>
      </c>
      <c r="L2484" s="8">
        <v>1</v>
      </c>
      <c r="M2484" s="8">
        <v>1</v>
      </c>
      <c r="N2484" s="8">
        <v>1</v>
      </c>
      <c r="O2484" s="8">
        <v>2</v>
      </c>
      <c r="P2484" s="8">
        <v>1</v>
      </c>
      <c r="Q2484" s="36">
        <f t="shared" si="2018"/>
        <v>3</v>
      </c>
      <c r="R2484" s="36">
        <f t="shared" si="2006"/>
        <v>1</v>
      </c>
      <c r="S2484" s="36">
        <f t="shared" si="2007"/>
        <v>0</v>
      </c>
      <c r="T2484" s="36">
        <f t="shared" si="2008"/>
        <v>0</v>
      </c>
      <c r="U2484" s="36">
        <f t="shared" si="2009"/>
        <v>1</v>
      </c>
      <c r="V2484" s="36">
        <f t="shared" si="2010"/>
        <v>20</v>
      </c>
      <c r="W2484" s="45">
        <f t="shared" si="2011"/>
        <v>5</v>
      </c>
      <c r="X2484" s="50">
        <f t="shared" si="2012"/>
        <v>4</v>
      </c>
      <c r="Y2484" s="46">
        <f t="shared" si="1978"/>
        <v>1</v>
      </c>
      <c r="Z2484" s="46">
        <f t="shared" si="1979"/>
        <v>0</v>
      </c>
      <c r="AA2484" s="46">
        <f t="shared" si="1980"/>
        <v>1</v>
      </c>
      <c r="AB2484" s="46">
        <f t="shared" si="1981"/>
        <v>4</v>
      </c>
      <c r="AC2484" s="46">
        <f t="shared" si="1982"/>
        <v>9</v>
      </c>
      <c r="AD2484" s="46">
        <f t="shared" si="1983"/>
        <v>3</v>
      </c>
      <c r="AE2484" s="46">
        <f t="shared" si="1984"/>
        <v>0</v>
      </c>
      <c r="AF2484" s="46">
        <f t="shared" si="1985"/>
        <v>0</v>
      </c>
      <c r="AG2484" s="46">
        <f t="shared" si="1986"/>
        <v>0</v>
      </c>
      <c r="AH2484" s="46">
        <f t="shared" si="2019"/>
        <v>9</v>
      </c>
      <c r="AI2484" s="46">
        <f t="shared" si="2013"/>
        <v>3</v>
      </c>
      <c r="AJ2484" s="47">
        <f t="shared" si="2020"/>
        <v>1.7320508075688772</v>
      </c>
      <c r="AK2484" s="47">
        <f t="shared" si="2021"/>
        <v>0.57735026918962595</v>
      </c>
      <c r="AL2484" s="47">
        <f t="shared" si="2022"/>
        <v>0</v>
      </c>
      <c r="AM2484" s="47">
        <f t="shared" si="2023"/>
        <v>0</v>
      </c>
      <c r="AN2484" s="47">
        <f t="shared" si="2024"/>
        <v>0</v>
      </c>
      <c r="AO2484" s="47">
        <f t="shared" si="2025"/>
        <v>-5.1961524227066329</v>
      </c>
      <c r="AP2484" s="47">
        <f t="shared" si="2026"/>
        <v>0.41666666666666669</v>
      </c>
      <c r="AQ2484" s="47">
        <f t="shared" si="2014"/>
        <v>-1.924500897298753</v>
      </c>
      <c r="AR2484" s="1">
        <f t="shared" si="2027"/>
        <v>0</v>
      </c>
      <c r="AS2484" s="1">
        <f t="shared" si="1995"/>
        <v>3</v>
      </c>
      <c r="AT2484" s="1">
        <f t="shared" si="1996"/>
        <v>1</v>
      </c>
      <c r="AU2484" s="1">
        <f t="shared" si="1997"/>
        <v>1</v>
      </c>
      <c r="AV2484" s="1">
        <f t="shared" si="1998"/>
        <v>1</v>
      </c>
      <c r="AW2484" s="27">
        <f t="shared" si="1988"/>
        <v>6</v>
      </c>
      <c r="AX2484" s="41">
        <f t="shared" si="2015"/>
        <v>3</v>
      </c>
      <c r="AY2484" s="29">
        <f t="shared" si="1989"/>
        <v>4</v>
      </c>
      <c r="AZ2484" s="29">
        <f t="shared" si="1990"/>
        <v>1</v>
      </c>
      <c r="BA2484" s="29">
        <f t="shared" si="1991"/>
        <v>0</v>
      </c>
      <c r="BB2484" s="29">
        <f t="shared" si="1992"/>
        <v>1</v>
      </c>
      <c r="BC2484" s="29">
        <f t="shared" si="1993"/>
        <v>4</v>
      </c>
      <c r="BD2484" s="29">
        <f t="shared" si="1994"/>
        <v>0</v>
      </c>
      <c r="BE2484" s="29">
        <f t="shared" si="1994"/>
        <v>3</v>
      </c>
      <c r="BF2484" s="29">
        <f t="shared" si="1994"/>
        <v>0</v>
      </c>
      <c r="BG2484" s="29">
        <f t="shared" si="1977"/>
        <v>1</v>
      </c>
      <c r="BH2484" s="29">
        <f t="shared" si="1977"/>
        <v>4</v>
      </c>
      <c r="BI2484" s="29">
        <f t="shared" si="2016"/>
        <v>1.6</v>
      </c>
      <c r="BJ2484" s="28">
        <f t="shared" si="1999"/>
        <v>1.2649110640673518</v>
      </c>
      <c r="BK2484" s="28">
        <f t="shared" si="2000"/>
        <v>0</v>
      </c>
      <c r="BL2484" s="28">
        <f t="shared" si="2001"/>
        <v>1.4823176532039275</v>
      </c>
      <c r="BM2484" s="28">
        <f t="shared" si="2002"/>
        <v>0</v>
      </c>
      <c r="BN2484" s="28">
        <f t="shared" si="2003"/>
        <v>-0.49410588440130915</v>
      </c>
      <c r="BO2484" s="28">
        <f t="shared" si="2004"/>
        <v>-3.9528470752104732</v>
      </c>
      <c r="BP2484" s="28">
        <f t="shared" si="2005"/>
        <v>0.3</v>
      </c>
      <c r="BQ2484" s="28">
        <f t="shared" si="2017"/>
        <v>-0.88939059192235648</v>
      </c>
    </row>
    <row r="2485" spans="1:69" x14ac:dyDescent="0.2">
      <c r="A2485" s="1" t="s">
        <v>7524</v>
      </c>
      <c r="B2485" s="8" t="s">
        <v>6491</v>
      </c>
      <c r="C2485" t="s">
        <v>18</v>
      </c>
      <c r="D2485" s="38">
        <v>89</v>
      </c>
      <c r="E2485" s="52" t="s">
        <v>6492</v>
      </c>
      <c r="G2485" s="8">
        <v>69</v>
      </c>
      <c r="H2485" s="8">
        <v>21</v>
      </c>
      <c r="I2485" s="8">
        <v>12</v>
      </c>
      <c r="J2485" s="8">
        <v>2</v>
      </c>
      <c r="K2485" s="8">
        <v>4</v>
      </c>
      <c r="L2485" s="8">
        <v>0</v>
      </c>
      <c r="M2485" s="8">
        <v>2</v>
      </c>
      <c r="N2485" s="8">
        <v>2</v>
      </c>
      <c r="O2485" s="8">
        <v>2</v>
      </c>
      <c r="P2485" s="8">
        <v>1</v>
      </c>
      <c r="Q2485" s="36">
        <f t="shared" si="2018"/>
        <v>48</v>
      </c>
      <c r="R2485" s="36">
        <f t="shared" si="2006"/>
        <v>10</v>
      </c>
      <c r="S2485" s="36">
        <f t="shared" si="2007"/>
        <v>4</v>
      </c>
      <c r="T2485" s="36">
        <f t="shared" si="2008"/>
        <v>0</v>
      </c>
      <c r="U2485" s="36">
        <f t="shared" si="2009"/>
        <v>1</v>
      </c>
      <c r="V2485" s="36">
        <f t="shared" si="2010"/>
        <v>293</v>
      </c>
      <c r="W2485" s="45">
        <f t="shared" si="2011"/>
        <v>63</v>
      </c>
      <c r="X2485" s="50">
        <f t="shared" si="2012"/>
        <v>4.6507936507936511</v>
      </c>
      <c r="Y2485" s="46">
        <f t="shared" si="1978"/>
        <v>0.12194507432602646</v>
      </c>
      <c r="Z2485" s="46">
        <f t="shared" si="1979"/>
        <v>0.42353237591332876</v>
      </c>
      <c r="AA2485" s="46">
        <f t="shared" si="1980"/>
        <v>2.725119677500631</v>
      </c>
      <c r="AB2485" s="46">
        <f t="shared" si="1981"/>
        <v>7.0267069790879333</v>
      </c>
      <c r="AC2485" s="46">
        <f t="shared" si="1982"/>
        <v>13.328294280675236</v>
      </c>
      <c r="AD2485" s="46">
        <f t="shared" si="1983"/>
        <v>5.8533635676492697</v>
      </c>
      <c r="AE2485" s="46">
        <f t="shared" si="1984"/>
        <v>4.235323759133288</v>
      </c>
      <c r="AF2485" s="46">
        <f t="shared" si="1985"/>
        <v>10.900478710002524</v>
      </c>
      <c r="AG2485" s="46">
        <f t="shared" si="1986"/>
        <v>0</v>
      </c>
      <c r="AH2485" s="46">
        <f t="shared" si="2019"/>
        <v>13.328294280675236</v>
      </c>
      <c r="AI2485" s="46">
        <f t="shared" si="2013"/>
        <v>0.55350742447516643</v>
      </c>
      <c r="AJ2485" s="47">
        <f t="shared" si="2020"/>
        <v>0.74398079577040588</v>
      </c>
      <c r="AK2485" s="47">
        <f t="shared" si="2021"/>
        <v>4.9636649131250783</v>
      </c>
      <c r="AL2485" s="47">
        <f t="shared" si="2022"/>
        <v>-6.6933686583844993</v>
      </c>
      <c r="AM2485" s="47">
        <f t="shared" si="2023"/>
        <v>-43.697157281786488</v>
      </c>
      <c r="AN2485" s="47">
        <f t="shared" si="2024"/>
        <v>0</v>
      </c>
      <c r="AO2485" s="47">
        <f t="shared" si="2025"/>
        <v>-118.16168724563502</v>
      </c>
      <c r="AP2485" s="47">
        <f t="shared" si="2026"/>
        <v>1.6657852987837122E-2</v>
      </c>
      <c r="AQ2485" s="47">
        <f t="shared" si="2014"/>
        <v>-2.7250339876200154</v>
      </c>
      <c r="AR2485" s="1">
        <f t="shared" si="2027"/>
        <v>21</v>
      </c>
      <c r="AS2485" s="1">
        <f t="shared" si="1995"/>
        <v>2</v>
      </c>
      <c r="AT2485" s="1">
        <f t="shared" si="1996"/>
        <v>0</v>
      </c>
      <c r="AU2485" s="1">
        <f t="shared" si="1997"/>
        <v>2</v>
      </c>
      <c r="AV2485" s="1">
        <f t="shared" si="1998"/>
        <v>1</v>
      </c>
      <c r="AW2485" s="27">
        <f t="shared" si="1988"/>
        <v>26</v>
      </c>
      <c r="AX2485" s="41">
        <f t="shared" si="2015"/>
        <v>4.5384615384615383</v>
      </c>
      <c r="AY2485" s="29">
        <f t="shared" si="1989"/>
        <v>0.21301775147929006</v>
      </c>
      <c r="AZ2485" s="29">
        <f t="shared" si="1990"/>
        <v>0.28994082840236673</v>
      </c>
      <c r="BA2485" s="29">
        <f t="shared" si="1991"/>
        <v>2.3668639053254434</v>
      </c>
      <c r="BB2485" s="29">
        <f t="shared" si="1992"/>
        <v>6.4437869822485201</v>
      </c>
      <c r="BC2485" s="29">
        <f t="shared" si="1993"/>
        <v>12.520710059171597</v>
      </c>
      <c r="BD2485" s="29">
        <f t="shared" si="1994"/>
        <v>4.4733727810650912</v>
      </c>
      <c r="BE2485" s="29">
        <f t="shared" si="1994"/>
        <v>0.57988165680473347</v>
      </c>
      <c r="BF2485" s="29">
        <f t="shared" si="1994"/>
        <v>0</v>
      </c>
      <c r="BG2485" s="29">
        <f t="shared" si="1977"/>
        <v>12.88757396449704</v>
      </c>
      <c r="BH2485" s="29">
        <f t="shared" si="1977"/>
        <v>12.520710059171597</v>
      </c>
      <c r="BI2485" s="29">
        <f t="shared" si="2016"/>
        <v>1.2184615384615385</v>
      </c>
      <c r="BJ2485" s="28">
        <f t="shared" si="1999"/>
        <v>1.1038394532093598</v>
      </c>
      <c r="BK2485" s="28">
        <f t="shared" si="2000"/>
        <v>1.5350596337542761</v>
      </c>
      <c r="BL2485" s="28">
        <f t="shared" si="2001"/>
        <v>-0.23215408041345503</v>
      </c>
      <c r="BM2485" s="28">
        <f t="shared" si="2002"/>
        <v>0</v>
      </c>
      <c r="BN2485" s="28">
        <f t="shared" si="2003"/>
        <v>-24.323385387225464</v>
      </c>
      <c r="BO2485" s="28">
        <f t="shared" si="2004"/>
        <v>-32.940159724670657</v>
      </c>
      <c r="BP2485" s="28">
        <f t="shared" si="2005"/>
        <v>4.3333333333333335E-2</v>
      </c>
      <c r="BQ2485" s="28">
        <f t="shared" si="2017"/>
        <v>-2.4249610475373964</v>
      </c>
    </row>
    <row r="2486" spans="1:69" x14ac:dyDescent="0.2">
      <c r="A2486" s="1" t="s">
        <v>7524</v>
      </c>
      <c r="B2486" s="8" t="s">
        <v>6494</v>
      </c>
      <c r="C2486"/>
      <c r="D2486" s="38"/>
      <c r="E2486" s="52" t="s">
        <v>3308</v>
      </c>
      <c r="G2486" s="8"/>
      <c r="H2486" s="8"/>
      <c r="I2486" s="8"/>
      <c r="J2486" s="8"/>
      <c r="K2486" s="8"/>
      <c r="L2486" s="8"/>
      <c r="M2486" s="8"/>
      <c r="N2486" s="8"/>
      <c r="O2486" s="8"/>
      <c r="P2486" s="8"/>
      <c r="Q2486" s="36">
        <f t="shared" si="2018"/>
        <v>0</v>
      </c>
      <c r="R2486" s="36">
        <f t="shared" si="2006"/>
        <v>0</v>
      </c>
      <c r="S2486" s="36">
        <f t="shared" si="2007"/>
        <v>0</v>
      </c>
      <c r="T2486" s="36">
        <f t="shared" si="2008"/>
        <v>0</v>
      </c>
      <c r="U2486" s="36">
        <f t="shared" si="2009"/>
        <v>0</v>
      </c>
      <c r="V2486" s="36">
        <f t="shared" si="2010"/>
        <v>0</v>
      </c>
      <c r="W2486" s="45">
        <f t="shared" si="2011"/>
        <v>0</v>
      </c>
      <c r="X2486" s="50">
        <f t="shared" si="2012"/>
        <v>0</v>
      </c>
      <c r="Y2486" s="46">
        <f t="shared" si="1978"/>
        <v>25</v>
      </c>
      <c r="Z2486" s="46">
        <f t="shared" si="1979"/>
        <v>16</v>
      </c>
      <c r="AA2486" s="46">
        <f t="shared" si="1980"/>
        <v>9</v>
      </c>
      <c r="AB2486" s="46">
        <f t="shared" si="1981"/>
        <v>4</v>
      </c>
      <c r="AC2486" s="46">
        <f t="shared" si="1982"/>
        <v>1</v>
      </c>
      <c r="AD2486" s="46">
        <f t="shared" si="1983"/>
        <v>0</v>
      </c>
      <c r="AE2486" s="46">
        <f t="shared" si="1984"/>
        <v>0</v>
      </c>
      <c r="AF2486" s="46">
        <f t="shared" si="1985"/>
        <v>0</v>
      </c>
      <c r="AG2486" s="46">
        <f t="shared" si="1986"/>
        <v>0</v>
      </c>
      <c r="AH2486" s="46">
        <f t="shared" si="2019"/>
        <v>0</v>
      </c>
      <c r="AI2486" s="46">
        <f t="shared" si="2013"/>
        <v>0</v>
      </c>
      <c r="AJ2486" s="47">
        <f t="shared" si="2020"/>
        <v>0</v>
      </c>
      <c r="AK2486" s="47" t="e">
        <f t="shared" si="2021"/>
        <v>#DIV/0!</v>
      </c>
      <c r="AL2486" s="47" t="e">
        <f t="shared" si="2022"/>
        <v>#DIV/0!</v>
      </c>
      <c r="AM2486" s="47" t="e">
        <f t="shared" si="2023"/>
        <v>#DIV/0!</v>
      </c>
      <c r="AN2486" s="47" t="e">
        <f t="shared" si="2024"/>
        <v>#DIV/0!</v>
      </c>
      <c r="AO2486" s="47" t="e">
        <f t="shared" si="2025"/>
        <v>#DIV/0!</v>
      </c>
      <c r="AP2486" s="47">
        <f t="shared" si="2026"/>
        <v>0</v>
      </c>
      <c r="AQ2486" s="47">
        <f t="shared" si="2014"/>
        <v>0</v>
      </c>
      <c r="AR2486" s="1">
        <f t="shared" si="2027"/>
        <v>0</v>
      </c>
      <c r="AS2486" s="1">
        <f t="shared" si="1995"/>
        <v>0</v>
      </c>
      <c r="AT2486" s="1">
        <f t="shared" si="1996"/>
        <v>0</v>
      </c>
      <c r="AU2486" s="1">
        <f t="shared" si="1997"/>
        <v>0</v>
      </c>
      <c r="AV2486" s="1">
        <f t="shared" si="1998"/>
        <v>0</v>
      </c>
      <c r="AW2486" s="27">
        <f t="shared" si="1988"/>
        <v>0</v>
      </c>
      <c r="AX2486" s="41">
        <f t="shared" si="2015"/>
        <v>0</v>
      </c>
      <c r="AY2486" s="29">
        <f t="shared" si="1989"/>
        <v>25</v>
      </c>
      <c r="AZ2486" s="29">
        <f t="shared" si="1990"/>
        <v>16</v>
      </c>
      <c r="BA2486" s="29">
        <f t="shared" si="1991"/>
        <v>9</v>
      </c>
      <c r="BB2486" s="29">
        <f t="shared" si="1992"/>
        <v>4</v>
      </c>
      <c r="BC2486" s="29">
        <f t="shared" si="1993"/>
        <v>1</v>
      </c>
      <c r="BD2486" s="29">
        <f t="shared" si="1994"/>
        <v>0</v>
      </c>
      <c r="BE2486" s="29">
        <f t="shared" si="1994"/>
        <v>0</v>
      </c>
      <c r="BF2486" s="29">
        <f t="shared" si="1994"/>
        <v>0</v>
      </c>
      <c r="BG2486" s="29">
        <f t="shared" si="1977"/>
        <v>0</v>
      </c>
      <c r="BH2486" s="29">
        <f t="shared" si="1977"/>
        <v>0</v>
      </c>
      <c r="BI2486" s="29">
        <f t="shared" si="2016"/>
        <v>0</v>
      </c>
      <c r="BJ2486" s="28">
        <f t="shared" si="1999"/>
        <v>0</v>
      </c>
      <c r="BK2486" s="28" t="e">
        <f t="shared" si="2000"/>
        <v>#DIV/0!</v>
      </c>
      <c r="BL2486" s="28" t="e">
        <f t="shared" si="2001"/>
        <v>#DIV/0!</v>
      </c>
      <c r="BM2486" s="28" t="e">
        <f t="shared" si="2002"/>
        <v>#DIV/0!</v>
      </c>
      <c r="BN2486" s="28" t="e">
        <f t="shared" si="2003"/>
        <v>#DIV/0!</v>
      </c>
      <c r="BO2486" s="28" t="e">
        <f t="shared" si="2004"/>
        <v>#DIV/0!</v>
      </c>
      <c r="BP2486" s="28">
        <f t="shared" si="2005"/>
        <v>0</v>
      </c>
      <c r="BQ2486" s="28">
        <f t="shared" si="2017"/>
        <v>0</v>
      </c>
    </row>
    <row r="2487" spans="1:69" x14ac:dyDescent="0.2">
      <c r="A2487" s="1" t="s">
        <v>7524</v>
      </c>
      <c r="B2487" s="8" t="s">
        <v>6496</v>
      </c>
      <c r="C2487" t="s">
        <v>34</v>
      </c>
      <c r="D2487" s="38">
        <v>19</v>
      </c>
      <c r="E2487" s="52" t="s">
        <v>6497</v>
      </c>
      <c r="G2487" s="8">
        <v>12</v>
      </c>
      <c r="H2487" s="8">
        <v>1</v>
      </c>
      <c r="I2487" s="8">
        <v>5</v>
      </c>
      <c r="J2487" s="8">
        <v>0</v>
      </c>
      <c r="K2487" s="8">
        <v>2</v>
      </c>
      <c r="L2487" s="8">
        <v>0</v>
      </c>
      <c r="M2487" s="8">
        <v>2</v>
      </c>
      <c r="N2487" s="8">
        <v>0</v>
      </c>
      <c r="O2487" s="8">
        <v>2</v>
      </c>
      <c r="P2487" s="8">
        <v>0</v>
      </c>
      <c r="Q2487" s="36">
        <f t="shared" si="2018"/>
        <v>11</v>
      </c>
      <c r="R2487" s="36">
        <f t="shared" si="2006"/>
        <v>5</v>
      </c>
      <c r="S2487" s="36">
        <f t="shared" si="2007"/>
        <v>2</v>
      </c>
      <c r="T2487" s="36">
        <f t="shared" si="2008"/>
        <v>2</v>
      </c>
      <c r="U2487" s="36">
        <f t="shared" si="2009"/>
        <v>2</v>
      </c>
      <c r="V2487" s="36">
        <f t="shared" si="2010"/>
        <v>87</v>
      </c>
      <c r="W2487" s="45">
        <f t="shared" si="2011"/>
        <v>22</v>
      </c>
      <c r="X2487" s="50">
        <f t="shared" si="2012"/>
        <v>3.9545454545454546</v>
      </c>
      <c r="Y2487" s="46">
        <f t="shared" si="1978"/>
        <v>1.0929752066115701</v>
      </c>
      <c r="Z2487" s="46">
        <f t="shared" si="1979"/>
        <v>2.066115702479335E-3</v>
      </c>
      <c r="AA2487" s="46">
        <f t="shared" si="1980"/>
        <v>0.91115702479338856</v>
      </c>
      <c r="AB2487" s="46">
        <f t="shared" si="1981"/>
        <v>3.8202479338842976</v>
      </c>
      <c r="AC2487" s="46">
        <f t="shared" si="1982"/>
        <v>8.7293388429752063</v>
      </c>
      <c r="AD2487" s="46">
        <f t="shared" si="1983"/>
        <v>12.022727272727272</v>
      </c>
      <c r="AE2487" s="46">
        <f t="shared" si="1984"/>
        <v>1.0330578512396675E-2</v>
      </c>
      <c r="AF2487" s="46">
        <f t="shared" si="1985"/>
        <v>1.8223140495867771</v>
      </c>
      <c r="AG2487" s="46">
        <f t="shared" si="1986"/>
        <v>7.6404958677685952</v>
      </c>
      <c r="AH2487" s="46">
        <f t="shared" si="2019"/>
        <v>17.458677685950413</v>
      </c>
      <c r="AI2487" s="46">
        <f t="shared" si="2013"/>
        <v>1.8549783549783549</v>
      </c>
      <c r="AJ2487" s="47">
        <f t="shared" si="2020"/>
        <v>1.3619759010270172</v>
      </c>
      <c r="AK2487" s="47">
        <f t="shared" si="2021"/>
        <v>4.9750778525247563</v>
      </c>
      <c r="AL2487" s="47">
        <f t="shared" si="2022"/>
        <v>1.8586332077544858E-4</v>
      </c>
      <c r="AM2487" s="47">
        <f t="shared" si="2023"/>
        <v>-0.68851208548057385</v>
      </c>
      <c r="AN2487" s="47">
        <f t="shared" si="2024"/>
        <v>-5.9109740179574528</v>
      </c>
      <c r="AO2487" s="47">
        <f t="shared" si="2025"/>
        <v>-20.41708578718308</v>
      </c>
      <c r="AP2487" s="47">
        <f t="shared" si="2026"/>
        <v>5.2380952380952382E-2</v>
      </c>
      <c r="AQ2487" s="47">
        <f t="shared" si="2014"/>
        <v>-1.1545447139168157</v>
      </c>
      <c r="AR2487" s="1">
        <f t="shared" si="2027"/>
        <v>1</v>
      </c>
      <c r="AS2487" s="1">
        <f t="shared" si="1995"/>
        <v>0</v>
      </c>
      <c r="AT2487" s="1">
        <f t="shared" si="1996"/>
        <v>0</v>
      </c>
      <c r="AU2487" s="1">
        <f t="shared" si="1997"/>
        <v>0</v>
      </c>
      <c r="AV2487" s="1">
        <f t="shared" si="1998"/>
        <v>0</v>
      </c>
      <c r="AW2487" s="27">
        <f t="shared" si="1988"/>
        <v>1</v>
      </c>
      <c r="AX2487" s="41">
        <f t="shared" si="2015"/>
        <v>5</v>
      </c>
      <c r="AY2487" s="29">
        <f t="shared" si="1989"/>
        <v>0</v>
      </c>
      <c r="AZ2487" s="29">
        <f t="shared" si="1990"/>
        <v>1</v>
      </c>
      <c r="BA2487" s="29">
        <f t="shared" si="1991"/>
        <v>4</v>
      </c>
      <c r="BB2487" s="29">
        <f t="shared" si="1992"/>
        <v>9</v>
      </c>
      <c r="BC2487" s="29">
        <f t="shared" si="1993"/>
        <v>16</v>
      </c>
      <c r="BD2487" s="29">
        <f t="shared" si="1994"/>
        <v>0</v>
      </c>
      <c r="BE2487" s="29">
        <f t="shared" si="1994"/>
        <v>0</v>
      </c>
      <c r="BF2487" s="29">
        <f t="shared" si="1994"/>
        <v>0</v>
      </c>
      <c r="BG2487" s="29">
        <f t="shared" si="1977"/>
        <v>0</v>
      </c>
      <c r="BH2487" s="29">
        <f t="shared" si="1977"/>
        <v>0</v>
      </c>
      <c r="BI2487" s="29">
        <f t="shared" si="2016"/>
        <v>0</v>
      </c>
      <c r="BJ2487" s="28">
        <f t="shared" si="1999"/>
        <v>0</v>
      </c>
      <c r="BK2487" s="28" t="e">
        <f t="shared" si="2000"/>
        <v>#DIV/0!</v>
      </c>
      <c r="BL2487" s="28" t="e">
        <f t="shared" si="2001"/>
        <v>#DIV/0!</v>
      </c>
      <c r="BM2487" s="28" t="e">
        <f t="shared" si="2002"/>
        <v>#DIV/0!</v>
      </c>
      <c r="BN2487" s="28" t="e">
        <f t="shared" si="2003"/>
        <v>#DIV/0!</v>
      </c>
      <c r="BO2487" s="28" t="e">
        <f t="shared" si="2004"/>
        <v>#DIV/0!</v>
      </c>
      <c r="BP2487" s="28" t="e">
        <f t="shared" si="2005"/>
        <v>#DIV/0!</v>
      </c>
      <c r="BQ2487" s="28">
        <f t="shared" si="2017"/>
        <v>0</v>
      </c>
    </row>
    <row r="2488" spans="1:69" x14ac:dyDescent="0.2">
      <c r="A2488" s="1" t="s">
        <v>7524</v>
      </c>
      <c r="B2488" s="8" t="s">
        <v>6499</v>
      </c>
      <c r="C2488"/>
      <c r="D2488" s="38"/>
      <c r="E2488" s="52" t="s">
        <v>6500</v>
      </c>
      <c r="G2488" s="8"/>
      <c r="H2488" s="8"/>
      <c r="I2488" s="8"/>
      <c r="J2488" s="8"/>
      <c r="K2488" s="8"/>
      <c r="L2488" s="8"/>
      <c r="M2488" s="8"/>
      <c r="N2488" s="8"/>
      <c r="O2488" s="8"/>
      <c r="P2488" s="8"/>
      <c r="Q2488" s="36">
        <f t="shared" si="2018"/>
        <v>0</v>
      </c>
      <c r="R2488" s="36">
        <f t="shared" si="2006"/>
        <v>0</v>
      </c>
      <c r="S2488" s="36">
        <f t="shared" si="2007"/>
        <v>0</v>
      </c>
      <c r="T2488" s="36">
        <f t="shared" si="2008"/>
        <v>0</v>
      </c>
      <c r="U2488" s="36">
        <f t="shared" si="2009"/>
        <v>0</v>
      </c>
      <c r="V2488" s="36">
        <f t="shared" si="2010"/>
        <v>0</v>
      </c>
      <c r="W2488" s="45">
        <f t="shared" si="2011"/>
        <v>0</v>
      </c>
      <c r="X2488" s="50">
        <f t="shared" si="2012"/>
        <v>0</v>
      </c>
      <c r="Y2488" s="46">
        <f t="shared" si="1978"/>
        <v>25</v>
      </c>
      <c r="Z2488" s="46">
        <f t="shared" si="1979"/>
        <v>16</v>
      </c>
      <c r="AA2488" s="46">
        <f t="shared" si="1980"/>
        <v>9</v>
      </c>
      <c r="AB2488" s="46">
        <f t="shared" si="1981"/>
        <v>4</v>
      </c>
      <c r="AC2488" s="46">
        <f t="shared" si="1982"/>
        <v>1</v>
      </c>
      <c r="AD2488" s="46">
        <f t="shared" si="1983"/>
        <v>0</v>
      </c>
      <c r="AE2488" s="46">
        <f t="shared" si="1984"/>
        <v>0</v>
      </c>
      <c r="AF2488" s="46">
        <f t="shared" si="1985"/>
        <v>0</v>
      </c>
      <c r="AG2488" s="46">
        <f t="shared" si="1986"/>
        <v>0</v>
      </c>
      <c r="AH2488" s="46">
        <f t="shared" si="2019"/>
        <v>0</v>
      </c>
      <c r="AI2488" s="46">
        <f t="shared" si="2013"/>
        <v>0</v>
      </c>
      <c r="AJ2488" s="47">
        <f t="shared" si="2020"/>
        <v>0</v>
      </c>
      <c r="AK2488" s="47" t="e">
        <f t="shared" si="2021"/>
        <v>#DIV/0!</v>
      </c>
      <c r="AL2488" s="47" t="e">
        <f t="shared" si="2022"/>
        <v>#DIV/0!</v>
      </c>
      <c r="AM2488" s="47" t="e">
        <f t="shared" si="2023"/>
        <v>#DIV/0!</v>
      </c>
      <c r="AN2488" s="47" t="e">
        <f t="shared" si="2024"/>
        <v>#DIV/0!</v>
      </c>
      <c r="AO2488" s="47" t="e">
        <f t="shared" si="2025"/>
        <v>#DIV/0!</v>
      </c>
      <c r="AP2488" s="47">
        <f t="shared" si="2026"/>
        <v>0</v>
      </c>
      <c r="AQ2488" s="47">
        <f t="shared" si="2014"/>
        <v>0</v>
      </c>
      <c r="AR2488" s="1">
        <f t="shared" si="2027"/>
        <v>0</v>
      </c>
      <c r="AS2488" s="1">
        <f t="shared" si="1995"/>
        <v>0</v>
      </c>
      <c r="AT2488" s="1">
        <f t="shared" si="1996"/>
        <v>0</v>
      </c>
      <c r="AU2488" s="1">
        <f t="shared" si="1997"/>
        <v>0</v>
      </c>
      <c r="AV2488" s="1">
        <f t="shared" si="1998"/>
        <v>0</v>
      </c>
      <c r="AW2488" s="27">
        <f t="shared" si="1988"/>
        <v>0</v>
      </c>
      <c r="AX2488" s="41">
        <f t="shared" si="2015"/>
        <v>0</v>
      </c>
      <c r="AY2488" s="29">
        <f t="shared" si="1989"/>
        <v>25</v>
      </c>
      <c r="AZ2488" s="29">
        <f t="shared" si="1990"/>
        <v>16</v>
      </c>
      <c r="BA2488" s="29">
        <f t="shared" si="1991"/>
        <v>9</v>
      </c>
      <c r="BB2488" s="29">
        <f t="shared" si="1992"/>
        <v>4</v>
      </c>
      <c r="BC2488" s="29">
        <f t="shared" si="1993"/>
        <v>1</v>
      </c>
      <c r="BD2488" s="29">
        <f t="shared" si="1994"/>
        <v>0</v>
      </c>
      <c r="BE2488" s="29">
        <f t="shared" si="1994"/>
        <v>0</v>
      </c>
      <c r="BF2488" s="29">
        <f t="shared" si="1994"/>
        <v>0</v>
      </c>
      <c r="BG2488" s="29">
        <f t="shared" si="1977"/>
        <v>0</v>
      </c>
      <c r="BH2488" s="29">
        <f t="shared" si="1977"/>
        <v>0</v>
      </c>
      <c r="BI2488" s="29">
        <f t="shared" si="2016"/>
        <v>0</v>
      </c>
      <c r="BJ2488" s="28">
        <f t="shared" si="1999"/>
        <v>0</v>
      </c>
      <c r="BK2488" s="28" t="e">
        <f t="shared" si="2000"/>
        <v>#DIV/0!</v>
      </c>
      <c r="BL2488" s="28" t="e">
        <f t="shared" si="2001"/>
        <v>#DIV/0!</v>
      </c>
      <c r="BM2488" s="28" t="e">
        <f t="shared" si="2002"/>
        <v>#DIV/0!</v>
      </c>
      <c r="BN2488" s="28" t="e">
        <f t="shared" si="2003"/>
        <v>#DIV/0!</v>
      </c>
      <c r="BO2488" s="28" t="e">
        <f t="shared" si="2004"/>
        <v>#DIV/0!</v>
      </c>
      <c r="BP2488" s="28">
        <f t="shared" si="2005"/>
        <v>0</v>
      </c>
      <c r="BQ2488" s="28">
        <f t="shared" si="2017"/>
        <v>0</v>
      </c>
    </row>
    <row r="2489" spans="1:69" x14ac:dyDescent="0.2">
      <c r="A2489" s="1" t="s">
        <v>7524</v>
      </c>
      <c r="B2489" s="8" t="s">
        <v>6502</v>
      </c>
      <c r="C2489" t="s">
        <v>244</v>
      </c>
      <c r="D2489" s="38">
        <v>5</v>
      </c>
      <c r="E2489" s="52" t="s">
        <v>832</v>
      </c>
      <c r="G2489" s="8">
        <v>2</v>
      </c>
      <c r="H2489" s="8">
        <v>0</v>
      </c>
      <c r="I2489" s="8">
        <v>2</v>
      </c>
      <c r="J2489" s="8">
        <v>0</v>
      </c>
      <c r="K2489" s="8">
        <v>1</v>
      </c>
      <c r="L2489" s="8">
        <v>0</v>
      </c>
      <c r="M2489" s="8">
        <v>1</v>
      </c>
      <c r="N2489" s="8">
        <v>0</v>
      </c>
      <c r="O2489" s="8">
        <v>2</v>
      </c>
      <c r="P2489" s="8">
        <v>2</v>
      </c>
      <c r="Q2489" s="36">
        <f t="shared" si="2018"/>
        <v>2</v>
      </c>
      <c r="R2489" s="36">
        <f t="shared" si="2006"/>
        <v>2</v>
      </c>
      <c r="S2489" s="36">
        <f t="shared" si="2007"/>
        <v>1</v>
      </c>
      <c r="T2489" s="36">
        <f t="shared" si="2008"/>
        <v>1</v>
      </c>
      <c r="U2489" s="36">
        <f t="shared" si="2009"/>
        <v>0</v>
      </c>
      <c r="V2489" s="36">
        <f t="shared" si="2010"/>
        <v>23</v>
      </c>
      <c r="W2489" s="45">
        <f t="shared" si="2011"/>
        <v>6</v>
      </c>
      <c r="X2489" s="50">
        <f t="shared" si="2012"/>
        <v>3.8333333333333335</v>
      </c>
      <c r="Y2489" s="46">
        <f t="shared" si="1978"/>
        <v>1.3611111111111107</v>
      </c>
      <c r="Z2489" s="46">
        <f t="shared" si="1979"/>
        <v>2.7777777777777728E-2</v>
      </c>
      <c r="AA2489" s="46">
        <f t="shared" si="1980"/>
        <v>0.69444444444444464</v>
      </c>
      <c r="AB2489" s="46">
        <f t="shared" si="1981"/>
        <v>3.3611111111111116</v>
      </c>
      <c r="AC2489" s="46">
        <f t="shared" si="1982"/>
        <v>8.0277777777777786</v>
      </c>
      <c r="AD2489" s="46">
        <f t="shared" si="1983"/>
        <v>2.7222222222222214</v>
      </c>
      <c r="AE2489" s="46">
        <f t="shared" si="1984"/>
        <v>5.5555555555555455E-2</v>
      </c>
      <c r="AF2489" s="46">
        <f t="shared" si="1985"/>
        <v>0.69444444444444464</v>
      </c>
      <c r="AG2489" s="46">
        <f t="shared" si="1986"/>
        <v>3.3611111111111116</v>
      </c>
      <c r="AH2489" s="46">
        <f t="shared" si="2019"/>
        <v>0</v>
      </c>
      <c r="AI2489" s="46">
        <f t="shared" si="2013"/>
        <v>1.3666666666666667</v>
      </c>
      <c r="AJ2489" s="47">
        <f t="shared" si="2020"/>
        <v>1.1690451944500122</v>
      </c>
      <c r="AK2489" s="47">
        <f t="shared" si="2021"/>
        <v>1.9878172798748459</v>
      </c>
      <c r="AL2489" s="47">
        <f t="shared" si="2022"/>
        <v>5.7953856556117811E-3</v>
      </c>
      <c r="AM2489" s="47">
        <f t="shared" si="2023"/>
        <v>-0.3622116034757375</v>
      </c>
      <c r="AN2489" s="47">
        <f t="shared" si="2024"/>
        <v>-3.8568291538096537</v>
      </c>
      <c r="AO2489" s="47">
        <f t="shared" si="2025"/>
        <v>0</v>
      </c>
      <c r="AP2489" s="47">
        <f t="shared" si="2026"/>
        <v>0.3</v>
      </c>
      <c r="AQ2489" s="47">
        <f t="shared" si="2014"/>
        <v>-0.66762842752648</v>
      </c>
      <c r="AR2489" s="1">
        <f t="shared" si="2027"/>
        <v>0</v>
      </c>
      <c r="AS2489" s="1">
        <f t="shared" si="1995"/>
        <v>0</v>
      </c>
      <c r="AT2489" s="1">
        <f t="shared" si="1996"/>
        <v>0</v>
      </c>
      <c r="AU2489" s="1">
        <f t="shared" si="1997"/>
        <v>0</v>
      </c>
      <c r="AV2489" s="1">
        <f t="shared" si="1998"/>
        <v>2</v>
      </c>
      <c r="AW2489" s="27">
        <f t="shared" si="1988"/>
        <v>2</v>
      </c>
      <c r="AX2489" s="41">
        <f t="shared" si="2015"/>
        <v>1</v>
      </c>
      <c r="AY2489" s="29">
        <f t="shared" si="1989"/>
        <v>16</v>
      </c>
      <c r="AZ2489" s="29">
        <f t="shared" si="1990"/>
        <v>9</v>
      </c>
      <c r="BA2489" s="29">
        <f t="shared" si="1991"/>
        <v>4</v>
      </c>
      <c r="BB2489" s="29">
        <f t="shared" si="1992"/>
        <v>1</v>
      </c>
      <c r="BC2489" s="29">
        <f t="shared" si="1993"/>
        <v>0</v>
      </c>
      <c r="BD2489" s="29">
        <f t="shared" si="1994"/>
        <v>0</v>
      </c>
      <c r="BE2489" s="29">
        <f t="shared" si="1994"/>
        <v>0</v>
      </c>
      <c r="BF2489" s="29">
        <f t="shared" si="1994"/>
        <v>0</v>
      </c>
      <c r="BG2489" s="29">
        <f t="shared" si="1994"/>
        <v>0</v>
      </c>
      <c r="BH2489" s="29">
        <f t="shared" si="1994"/>
        <v>0</v>
      </c>
      <c r="BI2489" s="29">
        <f t="shared" si="2016"/>
        <v>0</v>
      </c>
      <c r="BJ2489" s="28">
        <f t="shared" si="1999"/>
        <v>0</v>
      </c>
      <c r="BK2489" s="28" t="e">
        <f t="shared" si="2000"/>
        <v>#DIV/0!</v>
      </c>
      <c r="BL2489" s="28" t="e">
        <f t="shared" si="2001"/>
        <v>#DIV/0!</v>
      </c>
      <c r="BM2489" s="28" t="e">
        <f t="shared" si="2002"/>
        <v>#DIV/0!</v>
      </c>
      <c r="BN2489" s="28" t="e">
        <f t="shared" si="2003"/>
        <v>#DIV/0!</v>
      </c>
      <c r="BO2489" s="28" t="e">
        <f t="shared" si="2004"/>
        <v>#DIV/0!</v>
      </c>
      <c r="BP2489" s="28" t="e">
        <f t="shared" si="2005"/>
        <v>#DIV/0!</v>
      </c>
      <c r="BQ2489" s="28">
        <f t="shared" si="2017"/>
        <v>0</v>
      </c>
    </row>
    <row r="2490" spans="1:69" x14ac:dyDescent="0.2">
      <c r="A2490" s="1" t="s">
        <v>7524</v>
      </c>
      <c r="B2490" s="8" t="s">
        <v>6504</v>
      </c>
      <c r="C2490"/>
      <c r="D2490" s="38"/>
      <c r="E2490" s="52" t="s">
        <v>1834</v>
      </c>
      <c r="G2490" s="8"/>
      <c r="H2490" s="8"/>
      <c r="I2490" s="8"/>
      <c r="J2490" s="8"/>
      <c r="K2490" s="8"/>
      <c r="L2490" s="8"/>
      <c r="M2490" s="8"/>
      <c r="N2490" s="8"/>
      <c r="O2490" s="8"/>
      <c r="P2490" s="8"/>
      <c r="Q2490" s="36">
        <f t="shared" si="2018"/>
        <v>0</v>
      </c>
      <c r="R2490" s="36">
        <f t="shared" si="2006"/>
        <v>0</v>
      </c>
      <c r="S2490" s="36">
        <f t="shared" si="2007"/>
        <v>0</v>
      </c>
      <c r="T2490" s="36">
        <f t="shared" si="2008"/>
        <v>0</v>
      </c>
      <c r="U2490" s="36">
        <f t="shared" si="2009"/>
        <v>0</v>
      </c>
      <c r="V2490" s="36">
        <f t="shared" si="2010"/>
        <v>0</v>
      </c>
      <c r="W2490" s="45">
        <f t="shared" si="2011"/>
        <v>0</v>
      </c>
      <c r="X2490" s="50">
        <f t="shared" si="2012"/>
        <v>0</v>
      </c>
      <c r="Y2490" s="46">
        <f t="shared" ref="Y2490:Y2553" si="2028">(5-X2490)*(5-X2490)</f>
        <v>25</v>
      </c>
      <c r="Z2490" s="46">
        <f t="shared" ref="Z2490:Z2553" si="2029">(4-X2490)*(4-X2490)</f>
        <v>16</v>
      </c>
      <c r="AA2490" s="46">
        <f t="shared" ref="AA2490:AA2553" si="2030">(3-X2490)*(3-X2490)</f>
        <v>9</v>
      </c>
      <c r="AB2490" s="46">
        <f t="shared" ref="AB2490:AB2553" si="2031">(2-X2490)*(2-X2490)</f>
        <v>4</v>
      </c>
      <c r="AC2490" s="46">
        <f t="shared" ref="AC2490:AC2553" si="2032">(1-X2490)*(1-X2490)</f>
        <v>1</v>
      </c>
      <c r="AD2490" s="46">
        <f t="shared" ref="AD2490:AD2553" si="2033">Q2490*Y2490</f>
        <v>0</v>
      </c>
      <c r="AE2490" s="46">
        <f t="shared" ref="AE2490:AE2553" si="2034">R2490*Z2490</f>
        <v>0</v>
      </c>
      <c r="AF2490" s="46">
        <f t="shared" ref="AF2490:AF2553" si="2035">S2490*AA2490</f>
        <v>0</v>
      </c>
      <c r="AG2490" s="46">
        <f t="shared" ref="AG2490:AG2553" si="2036">T2490*AB2490</f>
        <v>0</v>
      </c>
      <c r="AH2490" s="46">
        <f t="shared" ref="AH2490:AH2553" si="2037">U2490*AC2490</f>
        <v>0</v>
      </c>
      <c r="AI2490" s="46">
        <f t="shared" si="2013"/>
        <v>0</v>
      </c>
      <c r="AJ2490" s="47">
        <f t="shared" si="2020"/>
        <v>0</v>
      </c>
      <c r="AK2490" s="47" t="e">
        <f t="shared" si="2021"/>
        <v>#DIV/0!</v>
      </c>
      <c r="AL2490" s="47" t="e">
        <f t="shared" si="2022"/>
        <v>#DIV/0!</v>
      </c>
      <c r="AM2490" s="47" t="e">
        <f t="shared" si="2023"/>
        <v>#DIV/0!</v>
      </c>
      <c r="AN2490" s="47" t="e">
        <f t="shared" si="2024"/>
        <v>#DIV/0!</v>
      </c>
      <c r="AO2490" s="47" t="e">
        <f t="shared" si="2025"/>
        <v>#DIV/0!</v>
      </c>
      <c r="AP2490" s="47">
        <f t="shared" si="2026"/>
        <v>0</v>
      </c>
      <c r="AQ2490" s="47">
        <f t="shared" si="2014"/>
        <v>0</v>
      </c>
      <c r="AR2490" s="1">
        <f t="shared" si="2027"/>
        <v>0</v>
      </c>
      <c r="AS2490" s="1">
        <f t="shared" si="1995"/>
        <v>0</v>
      </c>
      <c r="AT2490" s="1">
        <f t="shared" si="1996"/>
        <v>0</v>
      </c>
      <c r="AU2490" s="1">
        <f t="shared" si="1997"/>
        <v>0</v>
      </c>
      <c r="AV2490" s="1">
        <f t="shared" si="1998"/>
        <v>0</v>
      </c>
      <c r="AW2490" s="27">
        <f t="shared" ref="AW2490:AW2553" si="2038">AR2490+AS2490+AT2490+AU2490+AV2490</f>
        <v>0</v>
      </c>
      <c r="AX2490" s="41">
        <f t="shared" si="2015"/>
        <v>0</v>
      </c>
      <c r="AY2490" s="29">
        <f t="shared" ref="AY2490:AY2553" si="2039">(5-AX2490)*(5-AX2490)</f>
        <v>25</v>
      </c>
      <c r="AZ2490" s="29">
        <f t="shared" ref="AZ2490:AZ2553" si="2040">(4-AX2490)*(4-AX2490)</f>
        <v>16</v>
      </c>
      <c r="BA2490" s="29">
        <f t="shared" ref="BA2490:BA2553" si="2041">(3-AX2490)*(3-AX2490)</f>
        <v>9</v>
      </c>
      <c r="BB2490" s="29">
        <f t="shared" ref="BB2490:BB2553" si="2042">(2-AX2490)*(2-AX2490)</f>
        <v>4</v>
      </c>
      <c r="BC2490" s="29">
        <f t="shared" ref="BC2490:BC2553" si="2043">(1-AX2490)*(1-AX2490)</f>
        <v>1</v>
      </c>
      <c r="BD2490" s="29">
        <f t="shared" ref="BD2490:BG2553" si="2044">AR2490*AY2490</f>
        <v>0</v>
      </c>
      <c r="BE2490" s="29">
        <f t="shared" si="2044"/>
        <v>0</v>
      </c>
      <c r="BF2490" s="29">
        <f t="shared" si="2044"/>
        <v>0</v>
      </c>
      <c r="BG2490" s="29">
        <f t="shared" si="2044"/>
        <v>0</v>
      </c>
      <c r="BH2490" s="29">
        <f t="shared" ref="BH2490:BH2553" si="2045">AV2490*BC2490</f>
        <v>0</v>
      </c>
      <c r="BI2490" s="29">
        <f t="shared" si="2016"/>
        <v>0</v>
      </c>
      <c r="BJ2490" s="28">
        <f t="shared" si="1999"/>
        <v>0</v>
      </c>
      <c r="BK2490" s="28" t="e">
        <f t="shared" si="2000"/>
        <v>#DIV/0!</v>
      </c>
      <c r="BL2490" s="28" t="e">
        <f t="shared" si="2001"/>
        <v>#DIV/0!</v>
      </c>
      <c r="BM2490" s="28" t="e">
        <f t="shared" si="2002"/>
        <v>#DIV/0!</v>
      </c>
      <c r="BN2490" s="28" t="e">
        <f t="shared" si="2003"/>
        <v>#DIV/0!</v>
      </c>
      <c r="BO2490" s="28" t="e">
        <f t="shared" si="2004"/>
        <v>#DIV/0!</v>
      </c>
      <c r="BP2490" s="28">
        <f t="shared" si="2005"/>
        <v>0</v>
      </c>
      <c r="BQ2490" s="28">
        <f t="shared" si="2017"/>
        <v>0</v>
      </c>
    </row>
    <row r="2491" spans="1:69" x14ac:dyDescent="0.2">
      <c r="A2491" s="1" t="s">
        <v>7524</v>
      </c>
      <c r="B2491" s="8" t="s">
        <v>6506</v>
      </c>
      <c r="C2491" t="s">
        <v>76</v>
      </c>
      <c r="D2491" s="38">
        <v>141</v>
      </c>
      <c r="E2491" s="52" t="s">
        <v>160</v>
      </c>
      <c r="G2491" s="8">
        <v>79</v>
      </c>
      <c r="H2491" s="8">
        <v>14</v>
      </c>
      <c r="I2491" s="8">
        <v>31</v>
      </c>
      <c r="J2491" s="8">
        <v>2</v>
      </c>
      <c r="K2491" s="8">
        <v>16</v>
      </c>
      <c r="L2491" s="8">
        <v>4</v>
      </c>
      <c r="M2491" s="8">
        <v>7</v>
      </c>
      <c r="N2491" s="8">
        <v>6</v>
      </c>
      <c r="O2491" s="8">
        <v>8</v>
      </c>
      <c r="P2491" s="8">
        <v>2</v>
      </c>
      <c r="Q2491" s="36">
        <f t="shared" si="2018"/>
        <v>65</v>
      </c>
      <c r="R2491" s="36">
        <f t="shared" si="2006"/>
        <v>29</v>
      </c>
      <c r="S2491" s="36">
        <f t="shared" si="2007"/>
        <v>12</v>
      </c>
      <c r="T2491" s="36">
        <f t="shared" si="2008"/>
        <v>1</v>
      </c>
      <c r="U2491" s="36">
        <f t="shared" si="2009"/>
        <v>6</v>
      </c>
      <c r="V2491" s="36">
        <f t="shared" si="2010"/>
        <v>485</v>
      </c>
      <c r="W2491" s="45">
        <f t="shared" si="2011"/>
        <v>113</v>
      </c>
      <c r="X2491" s="50">
        <f t="shared" si="2012"/>
        <v>4.2920353982300883</v>
      </c>
      <c r="Y2491" s="46">
        <f t="shared" si="2028"/>
        <v>0.50121387735922973</v>
      </c>
      <c r="Z2491" s="46">
        <f t="shared" si="2029"/>
        <v>8.5284673819406256E-2</v>
      </c>
      <c r="AA2491" s="46">
        <f t="shared" si="2030"/>
        <v>1.6693554702795828</v>
      </c>
      <c r="AB2491" s="46">
        <f t="shared" si="2031"/>
        <v>5.2534262667397593</v>
      </c>
      <c r="AC2491" s="46">
        <f t="shared" si="2032"/>
        <v>10.837497063199937</v>
      </c>
      <c r="AD2491" s="46">
        <f t="shared" si="2033"/>
        <v>32.57890202834993</v>
      </c>
      <c r="AE2491" s="46">
        <f t="shared" si="2034"/>
        <v>2.4732555407627816</v>
      </c>
      <c r="AF2491" s="46">
        <f t="shared" si="2035"/>
        <v>20.032265643354993</v>
      </c>
      <c r="AG2491" s="46">
        <f t="shared" si="2036"/>
        <v>5.2534262667397593</v>
      </c>
      <c r="AH2491" s="46">
        <f t="shared" si="2037"/>
        <v>65.024982379199628</v>
      </c>
      <c r="AI2491" s="46">
        <f t="shared" si="2013"/>
        <v>1.1193109987357774</v>
      </c>
      <c r="AJ2491" s="47">
        <f t="shared" si="2020"/>
        <v>1.0579749518470545</v>
      </c>
      <c r="AK2491" s="47">
        <f t="shared" si="2021"/>
        <v>19.476989503327488</v>
      </c>
      <c r="AL2491" s="47">
        <f t="shared" si="2022"/>
        <v>-0.60992766170827084</v>
      </c>
      <c r="AM2491" s="47">
        <f t="shared" si="2023"/>
        <v>-21.856384689276744</v>
      </c>
      <c r="AN2491" s="47">
        <f t="shared" si="2024"/>
        <v>-10.168053083354321</v>
      </c>
      <c r="AO2491" s="47">
        <f t="shared" si="2025"/>
        <v>-180.76676360686116</v>
      </c>
      <c r="AP2491" s="47">
        <f t="shared" si="2026"/>
        <v>9.0894465894465898E-3</v>
      </c>
      <c r="AQ2491" s="47">
        <f t="shared" si="2014"/>
        <v>-1.7626631087338844</v>
      </c>
      <c r="AR2491" s="1">
        <f t="shared" si="2027"/>
        <v>14</v>
      </c>
      <c r="AS2491" s="1">
        <f t="shared" si="1995"/>
        <v>2</v>
      </c>
      <c r="AT2491" s="1">
        <f t="shared" si="1996"/>
        <v>4</v>
      </c>
      <c r="AU2491" s="1">
        <f t="shared" si="1997"/>
        <v>6</v>
      </c>
      <c r="AV2491" s="1">
        <f t="shared" si="1998"/>
        <v>2</v>
      </c>
      <c r="AW2491" s="27">
        <f t="shared" si="2038"/>
        <v>28</v>
      </c>
      <c r="AX2491" s="41">
        <f t="shared" si="2015"/>
        <v>3.7142857142857144</v>
      </c>
      <c r="AY2491" s="29">
        <f t="shared" si="2039"/>
        <v>1.6530612244897955</v>
      </c>
      <c r="AZ2491" s="29">
        <f t="shared" si="2040"/>
        <v>8.1632653061224414E-2</v>
      </c>
      <c r="BA2491" s="29">
        <f t="shared" si="2041"/>
        <v>0.51020408163265329</v>
      </c>
      <c r="BB2491" s="29">
        <f t="shared" si="2042"/>
        <v>2.9387755102040822</v>
      </c>
      <c r="BC2491" s="29">
        <f t="shared" si="2043"/>
        <v>7.3673469387755111</v>
      </c>
      <c r="BD2491" s="29">
        <f t="shared" si="2044"/>
        <v>23.142857142857139</v>
      </c>
      <c r="BE2491" s="29">
        <f t="shared" si="2044"/>
        <v>0.16326530612244883</v>
      </c>
      <c r="BF2491" s="29">
        <f t="shared" si="2044"/>
        <v>2.0408163265306132</v>
      </c>
      <c r="BG2491" s="29">
        <f t="shared" si="2044"/>
        <v>17.632653061224495</v>
      </c>
      <c r="BH2491" s="29">
        <f t="shared" si="2045"/>
        <v>14.734693877551022</v>
      </c>
      <c r="BI2491" s="29">
        <f t="shared" si="2016"/>
        <v>2.1375661375661377</v>
      </c>
      <c r="BJ2491" s="28">
        <f t="shared" si="1999"/>
        <v>1.4620417701167561</v>
      </c>
      <c r="BK2491" s="28">
        <f t="shared" si="2000"/>
        <v>9.5209898582567742</v>
      </c>
      <c r="BL2491" s="28">
        <f t="shared" si="2001"/>
        <v>1.4926105989820523E-2</v>
      </c>
      <c r="BM2491" s="28">
        <f t="shared" si="2002"/>
        <v>-0.46644081218189215</v>
      </c>
      <c r="BN2491" s="28">
        <f t="shared" si="2003"/>
        <v>-9.6721166814037129</v>
      </c>
      <c r="BO2491" s="28">
        <f t="shared" si="2004"/>
        <v>-12.797270123022388</v>
      </c>
      <c r="BP2491" s="28">
        <f t="shared" si="2005"/>
        <v>3.9886039886039885E-2</v>
      </c>
      <c r="BQ2491" s="28">
        <f t="shared" si="2017"/>
        <v>-0.53446941063549736</v>
      </c>
    </row>
    <row r="2492" spans="1:69" x14ac:dyDescent="0.2">
      <c r="A2492" s="1" t="s">
        <v>7524</v>
      </c>
      <c r="B2492" s="8" t="s">
        <v>6508</v>
      </c>
      <c r="C2492" t="s">
        <v>81</v>
      </c>
      <c r="D2492" s="38">
        <v>1034</v>
      </c>
      <c r="E2492" s="52" t="s">
        <v>6509</v>
      </c>
      <c r="G2492" s="8">
        <v>613</v>
      </c>
      <c r="H2492" s="8">
        <v>282</v>
      </c>
      <c r="I2492" s="8">
        <v>208</v>
      </c>
      <c r="J2492" s="8">
        <v>104</v>
      </c>
      <c r="K2492" s="8">
        <v>117</v>
      </c>
      <c r="L2492" s="8">
        <v>63</v>
      </c>
      <c r="M2492" s="8">
        <v>37</v>
      </c>
      <c r="N2492" s="8">
        <v>24</v>
      </c>
      <c r="O2492" s="8">
        <v>59</v>
      </c>
      <c r="P2492" s="8">
        <v>38</v>
      </c>
      <c r="Q2492" s="36">
        <f t="shared" si="2018"/>
        <v>331</v>
      </c>
      <c r="R2492" s="36">
        <f t="shared" si="2006"/>
        <v>104</v>
      </c>
      <c r="S2492" s="36">
        <f t="shared" si="2007"/>
        <v>54</v>
      </c>
      <c r="T2492" s="36">
        <f t="shared" si="2008"/>
        <v>13</v>
      </c>
      <c r="U2492" s="36">
        <f t="shared" si="2009"/>
        <v>21</v>
      </c>
      <c r="V2492" s="36">
        <f t="shared" si="2010"/>
        <v>2280</v>
      </c>
      <c r="W2492" s="45">
        <f t="shared" si="2011"/>
        <v>523</v>
      </c>
      <c r="X2492" s="50">
        <f t="shared" si="2012"/>
        <v>4.359464627151052</v>
      </c>
      <c r="Y2492" s="46">
        <f t="shared" si="2028"/>
        <v>0.41028556387074083</v>
      </c>
      <c r="Z2492" s="46">
        <f t="shared" si="2029"/>
        <v>0.12921481817284483</v>
      </c>
      <c r="AA2492" s="46">
        <f t="shared" si="2030"/>
        <v>1.8481440724749487</v>
      </c>
      <c r="AB2492" s="46">
        <f t="shared" si="2031"/>
        <v>5.5670733267770531</v>
      </c>
      <c r="AC2492" s="46">
        <f t="shared" si="2032"/>
        <v>11.286002581079156</v>
      </c>
      <c r="AD2492" s="46">
        <f t="shared" si="2033"/>
        <v>135.80452164121522</v>
      </c>
      <c r="AE2492" s="46">
        <f t="shared" si="2034"/>
        <v>13.438341089975863</v>
      </c>
      <c r="AF2492" s="46">
        <f t="shared" si="2035"/>
        <v>99.799779913647228</v>
      </c>
      <c r="AG2492" s="46">
        <f t="shared" si="2036"/>
        <v>72.37195324810169</v>
      </c>
      <c r="AH2492" s="46">
        <f t="shared" si="2037"/>
        <v>237.00605420266228</v>
      </c>
      <c r="AI2492" s="46">
        <f t="shared" si="2013"/>
        <v>1.0697713603364027</v>
      </c>
      <c r="AJ2492" s="47">
        <f t="shared" si="2020"/>
        <v>1.0342975202215283</v>
      </c>
      <c r="AK2492" s="47">
        <f t="shared" si="2021"/>
        <v>78.617802058915956</v>
      </c>
      <c r="AL2492" s="47">
        <f t="shared" si="2022"/>
        <v>-4.3658154170219676</v>
      </c>
      <c r="AM2492" s="47">
        <f t="shared" si="2023"/>
        <v>-122.61992469622558</v>
      </c>
      <c r="AN2492" s="47">
        <f t="shared" si="2024"/>
        <v>-154.32891910456144</v>
      </c>
      <c r="AO2492" s="47">
        <f t="shared" si="2025"/>
        <v>-719.60316081079077</v>
      </c>
      <c r="AP2492" s="47">
        <f t="shared" si="2026"/>
        <v>1.9230627808296747E-3</v>
      </c>
      <c r="AQ2492" s="47">
        <f t="shared" si="2014"/>
        <v>-1.7736408373160388</v>
      </c>
      <c r="AR2492" s="1">
        <f t="shared" si="2027"/>
        <v>282</v>
      </c>
      <c r="AS2492" s="1">
        <f t="shared" si="1995"/>
        <v>104</v>
      </c>
      <c r="AT2492" s="1">
        <f t="shared" si="1996"/>
        <v>63</v>
      </c>
      <c r="AU2492" s="1">
        <f t="shared" si="1997"/>
        <v>24</v>
      </c>
      <c r="AV2492" s="1">
        <f t="shared" si="1998"/>
        <v>38</v>
      </c>
      <c r="AW2492" s="27">
        <f t="shared" si="2038"/>
        <v>511</v>
      </c>
      <c r="AX2492" s="41">
        <f t="shared" si="2015"/>
        <v>4.1115459882583174</v>
      </c>
      <c r="AY2492" s="29">
        <f t="shared" si="2039"/>
        <v>0.78935053097988983</v>
      </c>
      <c r="AZ2492" s="29">
        <f t="shared" si="2040"/>
        <v>1.2442507496524684E-2</v>
      </c>
      <c r="BA2492" s="29">
        <f t="shared" si="2041"/>
        <v>1.2355344840131595</v>
      </c>
      <c r="BB2492" s="29">
        <f t="shared" si="2042"/>
        <v>4.4586264605297945</v>
      </c>
      <c r="BC2492" s="29">
        <f t="shared" si="2043"/>
        <v>9.6817184370464293</v>
      </c>
      <c r="BD2492" s="29">
        <f t="shared" si="2044"/>
        <v>222.59684973632892</v>
      </c>
      <c r="BE2492" s="29">
        <f t="shared" si="2044"/>
        <v>1.2940207796385672</v>
      </c>
      <c r="BF2492" s="29">
        <f t="shared" si="2044"/>
        <v>77.838672492829048</v>
      </c>
      <c r="BG2492" s="29">
        <f t="shared" si="2044"/>
        <v>107.00703505271507</v>
      </c>
      <c r="BH2492" s="29">
        <f t="shared" si="2045"/>
        <v>367.90530060776433</v>
      </c>
      <c r="BI2492" s="29">
        <f t="shared" si="2016"/>
        <v>1.5228272130770115</v>
      </c>
      <c r="BJ2492" s="28">
        <f t="shared" si="1999"/>
        <v>1.2340288542319469</v>
      </c>
      <c r="BK2492" s="28">
        <f t="shared" si="2000"/>
        <v>105.23931747847939</v>
      </c>
      <c r="BL2492" s="28">
        <f t="shared" si="2001"/>
        <v>-7.6810264789432495E-2</v>
      </c>
      <c r="BM2492" s="28">
        <f t="shared" si="2002"/>
        <v>-46.041229487405815</v>
      </c>
      <c r="BN2492" s="28">
        <f t="shared" si="2003"/>
        <v>-120.23666776114372</v>
      </c>
      <c r="BO2492" s="28">
        <f t="shared" si="2004"/>
        <v>-609.16693964714625</v>
      </c>
      <c r="BP2492" s="28">
        <f t="shared" si="2005"/>
        <v>1.9684887707538813E-3</v>
      </c>
      <c r="BQ2492" s="28">
        <f t="shared" si="2017"/>
        <v>-1.3194432392137796</v>
      </c>
    </row>
    <row r="2493" spans="1:69" x14ac:dyDescent="0.2">
      <c r="A2493" s="1" t="s">
        <v>7524</v>
      </c>
      <c r="B2493" s="8" t="s">
        <v>6511</v>
      </c>
      <c r="C2493" t="s">
        <v>139</v>
      </c>
      <c r="D2493" s="38">
        <v>17</v>
      </c>
      <c r="E2493" s="52" t="s">
        <v>6512</v>
      </c>
      <c r="G2493" s="8">
        <v>16</v>
      </c>
      <c r="H2493" s="8">
        <v>2</v>
      </c>
      <c r="I2493" s="8">
        <v>1</v>
      </c>
      <c r="J2493" s="8">
        <v>0</v>
      </c>
      <c r="K2493" s="8">
        <v>1</v>
      </c>
      <c r="L2493" s="8">
        <v>0</v>
      </c>
      <c r="M2493" s="8">
        <v>1</v>
      </c>
      <c r="N2493" s="8">
        <v>0</v>
      </c>
      <c r="O2493" s="8">
        <v>1</v>
      </c>
      <c r="P2493" s="8">
        <v>0</v>
      </c>
      <c r="Q2493" s="36">
        <f t="shared" si="2018"/>
        <v>14</v>
      </c>
      <c r="R2493" s="36">
        <f t="shared" si="2006"/>
        <v>1</v>
      </c>
      <c r="S2493" s="36">
        <f t="shared" si="2007"/>
        <v>1</v>
      </c>
      <c r="T2493" s="36">
        <f t="shared" si="2008"/>
        <v>1</v>
      </c>
      <c r="U2493" s="36">
        <f t="shared" si="2009"/>
        <v>1</v>
      </c>
      <c r="V2493" s="36">
        <f t="shared" si="2010"/>
        <v>80</v>
      </c>
      <c r="W2493" s="45">
        <f t="shared" si="2011"/>
        <v>18</v>
      </c>
      <c r="X2493" s="50">
        <f t="shared" si="2012"/>
        <v>4.4444444444444446</v>
      </c>
      <c r="Y2493" s="46">
        <f t="shared" si="2028"/>
        <v>0.30864197530864174</v>
      </c>
      <c r="Z2493" s="46">
        <f t="shared" si="2029"/>
        <v>0.19753086419753105</v>
      </c>
      <c r="AA2493" s="46">
        <f t="shared" si="2030"/>
        <v>2.0864197530864201</v>
      </c>
      <c r="AB2493" s="46">
        <f t="shared" si="2031"/>
        <v>5.9753086419753094</v>
      </c>
      <c r="AC2493" s="46">
        <f t="shared" si="2032"/>
        <v>11.8641975308642</v>
      </c>
      <c r="AD2493" s="46">
        <f t="shared" si="2033"/>
        <v>4.3209876543209846</v>
      </c>
      <c r="AE2493" s="46">
        <f t="shared" si="2034"/>
        <v>0.19753086419753105</v>
      </c>
      <c r="AF2493" s="46">
        <f t="shared" si="2035"/>
        <v>2.0864197530864201</v>
      </c>
      <c r="AG2493" s="46">
        <f t="shared" si="2036"/>
        <v>5.9753086419753094</v>
      </c>
      <c r="AH2493" s="46">
        <f t="shared" si="2037"/>
        <v>11.8641975308642</v>
      </c>
      <c r="AI2493" s="46">
        <f t="shared" si="2013"/>
        <v>1.4379084967320261</v>
      </c>
      <c r="AJ2493" s="47">
        <f t="shared" si="2020"/>
        <v>1.1991282236408358</v>
      </c>
      <c r="AK2493" s="47">
        <f t="shared" si="2021"/>
        <v>1.392238519527897</v>
      </c>
      <c r="AL2493" s="47">
        <f t="shared" si="2022"/>
        <v>-5.0916151571306072E-2</v>
      </c>
      <c r="AM2493" s="47">
        <f t="shared" si="2023"/>
        <v>-1.7478560156587397</v>
      </c>
      <c r="AN2493" s="47">
        <f t="shared" si="2024"/>
        <v>-8.471174717676039</v>
      </c>
      <c r="AO2493" s="47">
        <f t="shared" si="2025"/>
        <v>-23.700672991574653</v>
      </c>
      <c r="AP2493" s="47">
        <f t="shared" si="2026"/>
        <v>6.6176470588235295E-2</v>
      </c>
      <c r="AQ2493" s="47">
        <f t="shared" si="2014"/>
        <v>-2.1559222956807025</v>
      </c>
      <c r="AR2493" s="1">
        <f t="shared" si="2027"/>
        <v>2</v>
      </c>
      <c r="AS2493" s="1">
        <f t="shared" si="1995"/>
        <v>0</v>
      </c>
      <c r="AT2493" s="1">
        <f t="shared" si="1996"/>
        <v>0</v>
      </c>
      <c r="AU2493" s="1">
        <f t="shared" si="1997"/>
        <v>0</v>
      </c>
      <c r="AV2493" s="1">
        <f t="shared" si="1998"/>
        <v>0</v>
      </c>
      <c r="AW2493" s="27">
        <f t="shared" si="2038"/>
        <v>2</v>
      </c>
      <c r="AX2493" s="41">
        <f t="shared" si="2015"/>
        <v>5</v>
      </c>
      <c r="AY2493" s="29">
        <f t="shared" si="2039"/>
        <v>0</v>
      </c>
      <c r="AZ2493" s="29">
        <f t="shared" si="2040"/>
        <v>1</v>
      </c>
      <c r="BA2493" s="29">
        <f t="shared" si="2041"/>
        <v>4</v>
      </c>
      <c r="BB2493" s="29">
        <f t="shared" si="2042"/>
        <v>9</v>
      </c>
      <c r="BC2493" s="29">
        <f t="shared" si="2043"/>
        <v>16</v>
      </c>
      <c r="BD2493" s="29">
        <f t="shared" si="2044"/>
        <v>0</v>
      </c>
      <c r="BE2493" s="29">
        <f t="shared" si="2044"/>
        <v>0</v>
      </c>
      <c r="BF2493" s="29">
        <f t="shared" si="2044"/>
        <v>0</v>
      </c>
      <c r="BG2493" s="29">
        <f t="shared" si="2044"/>
        <v>0</v>
      </c>
      <c r="BH2493" s="29">
        <f t="shared" si="2045"/>
        <v>0</v>
      </c>
      <c r="BI2493" s="29">
        <f t="shared" si="2016"/>
        <v>0</v>
      </c>
      <c r="BJ2493" s="28">
        <f t="shared" si="1999"/>
        <v>0</v>
      </c>
      <c r="BK2493" s="28" t="e">
        <f t="shared" si="2000"/>
        <v>#DIV/0!</v>
      </c>
      <c r="BL2493" s="28" t="e">
        <f t="shared" si="2001"/>
        <v>#DIV/0!</v>
      </c>
      <c r="BM2493" s="28" t="e">
        <f t="shared" si="2002"/>
        <v>#DIV/0!</v>
      </c>
      <c r="BN2493" s="28" t="e">
        <f t="shared" si="2003"/>
        <v>#DIV/0!</v>
      </c>
      <c r="BO2493" s="28" t="e">
        <f t="shared" si="2004"/>
        <v>#DIV/0!</v>
      </c>
      <c r="BP2493" s="28" t="e">
        <f t="shared" si="2005"/>
        <v>#DIV/0!</v>
      </c>
      <c r="BQ2493" s="28">
        <f t="shared" si="2017"/>
        <v>0</v>
      </c>
    </row>
    <row r="2494" spans="1:69" x14ac:dyDescent="0.2">
      <c r="A2494" s="1" t="s">
        <v>7524</v>
      </c>
      <c r="B2494" s="8" t="s">
        <v>6514</v>
      </c>
      <c r="C2494" t="s">
        <v>100</v>
      </c>
      <c r="D2494" s="38">
        <v>23</v>
      </c>
      <c r="E2494" s="52" t="s">
        <v>6515</v>
      </c>
      <c r="G2494" s="8">
        <v>14</v>
      </c>
      <c r="H2494" s="8">
        <v>5</v>
      </c>
      <c r="I2494" s="8">
        <v>4</v>
      </c>
      <c r="J2494" s="8">
        <v>2</v>
      </c>
      <c r="K2494" s="8">
        <v>2</v>
      </c>
      <c r="L2494" s="8">
        <v>1</v>
      </c>
      <c r="M2494" s="8">
        <v>3</v>
      </c>
      <c r="N2494" s="8">
        <v>2</v>
      </c>
      <c r="O2494" s="8">
        <v>3</v>
      </c>
      <c r="P2494" s="8">
        <v>2</v>
      </c>
      <c r="Q2494" s="36">
        <f t="shared" si="2018"/>
        <v>9</v>
      </c>
      <c r="R2494" s="36">
        <f t="shared" si="2006"/>
        <v>2</v>
      </c>
      <c r="S2494" s="36">
        <f t="shared" si="2007"/>
        <v>1</v>
      </c>
      <c r="T2494" s="36">
        <f t="shared" si="2008"/>
        <v>1</v>
      </c>
      <c r="U2494" s="36">
        <f t="shared" si="2009"/>
        <v>1</v>
      </c>
      <c r="V2494" s="36">
        <f t="shared" si="2010"/>
        <v>59</v>
      </c>
      <c r="W2494" s="45">
        <f t="shared" si="2011"/>
        <v>14</v>
      </c>
      <c r="X2494" s="50">
        <f t="shared" si="2012"/>
        <v>4.2142857142857144</v>
      </c>
      <c r="Y2494" s="46">
        <f t="shared" si="2028"/>
        <v>0.61734693877551006</v>
      </c>
      <c r="Z2494" s="46">
        <f t="shared" si="2029"/>
        <v>4.5918367346938826E-2</v>
      </c>
      <c r="AA2494" s="46">
        <f t="shared" si="2030"/>
        <v>1.4744897959183676</v>
      </c>
      <c r="AB2494" s="46">
        <f t="shared" si="2031"/>
        <v>4.9030612244897966</v>
      </c>
      <c r="AC2494" s="46">
        <f t="shared" si="2032"/>
        <v>10.331632653061225</v>
      </c>
      <c r="AD2494" s="46">
        <f t="shared" si="2033"/>
        <v>5.5561224489795906</v>
      </c>
      <c r="AE2494" s="46">
        <f t="shared" si="2034"/>
        <v>9.1836734693877653E-2</v>
      </c>
      <c r="AF2494" s="46">
        <f t="shared" si="2035"/>
        <v>1.4744897959183676</v>
      </c>
      <c r="AG2494" s="46">
        <f t="shared" si="2036"/>
        <v>4.9030612244897966</v>
      </c>
      <c r="AH2494" s="46">
        <f t="shared" si="2037"/>
        <v>10.331632653061225</v>
      </c>
      <c r="AI2494" s="46">
        <f t="shared" si="2013"/>
        <v>1.7197802197802201</v>
      </c>
      <c r="AJ2494" s="47">
        <f t="shared" si="2020"/>
        <v>1.3114039117603014</v>
      </c>
      <c r="AK2494" s="47">
        <f t="shared" si="2021"/>
        <v>1.9356508987296643</v>
      </c>
      <c r="AL2494" s="47">
        <f t="shared" si="2022"/>
        <v>-8.7256990175642469E-3</v>
      </c>
      <c r="AM2494" s="47">
        <f t="shared" si="2023"/>
        <v>-0.79387702357950163</v>
      </c>
      <c r="AN2494" s="47">
        <f t="shared" si="2024"/>
        <v>-4.8138388783751127</v>
      </c>
      <c r="AO2494" s="47">
        <f t="shared" si="2025"/>
        <v>-14.724617092139642</v>
      </c>
      <c r="AP2494" s="47">
        <f t="shared" si="2026"/>
        <v>8.9743589743589744E-2</v>
      </c>
      <c r="AQ2494" s="47">
        <f t="shared" si="2014"/>
        <v>-1.6517673661625012</v>
      </c>
      <c r="AR2494" s="1">
        <f t="shared" si="2027"/>
        <v>5</v>
      </c>
      <c r="AS2494" s="1">
        <f t="shared" si="1995"/>
        <v>2</v>
      </c>
      <c r="AT2494" s="1">
        <f t="shared" si="1996"/>
        <v>1</v>
      </c>
      <c r="AU2494" s="1">
        <f t="shared" si="1997"/>
        <v>2</v>
      </c>
      <c r="AV2494" s="1">
        <f t="shared" si="1998"/>
        <v>2</v>
      </c>
      <c r="AW2494" s="27">
        <f t="shared" si="2038"/>
        <v>12</v>
      </c>
      <c r="AX2494" s="41">
        <f t="shared" si="2015"/>
        <v>3.5</v>
      </c>
      <c r="AY2494" s="29">
        <f t="shared" si="2039"/>
        <v>2.25</v>
      </c>
      <c r="AZ2494" s="29">
        <f t="shared" si="2040"/>
        <v>0.25</v>
      </c>
      <c r="BA2494" s="29">
        <f t="shared" si="2041"/>
        <v>0.25</v>
      </c>
      <c r="BB2494" s="29">
        <f t="shared" si="2042"/>
        <v>2.25</v>
      </c>
      <c r="BC2494" s="29">
        <f t="shared" si="2043"/>
        <v>6.25</v>
      </c>
      <c r="BD2494" s="29">
        <f t="shared" si="2044"/>
        <v>11.25</v>
      </c>
      <c r="BE2494" s="29">
        <f t="shared" si="2044"/>
        <v>0.5</v>
      </c>
      <c r="BF2494" s="29">
        <f t="shared" si="2044"/>
        <v>0.25</v>
      </c>
      <c r="BG2494" s="29">
        <f t="shared" si="2044"/>
        <v>4.5</v>
      </c>
      <c r="BH2494" s="29">
        <f t="shared" si="2045"/>
        <v>12.5</v>
      </c>
      <c r="BI2494" s="29">
        <f t="shared" si="2016"/>
        <v>2.6363636363636362</v>
      </c>
      <c r="BJ2494" s="28">
        <f t="shared" si="1999"/>
        <v>1.6236882817719773</v>
      </c>
      <c r="BK2494" s="28">
        <f t="shared" si="2000"/>
        <v>3.9421742096827082</v>
      </c>
      <c r="BL2494" s="28">
        <f t="shared" si="2001"/>
        <v>5.840258088418826E-2</v>
      </c>
      <c r="BM2494" s="28">
        <f t="shared" si="2002"/>
        <v>-2.920129044209413E-2</v>
      </c>
      <c r="BN2494" s="28">
        <f t="shared" si="2003"/>
        <v>-1.5768696838730833</v>
      </c>
      <c r="BO2494" s="28">
        <f t="shared" si="2004"/>
        <v>-7.3003226105235308</v>
      </c>
      <c r="BP2494" s="28">
        <f t="shared" si="2005"/>
        <v>0.10909090909090909</v>
      </c>
      <c r="BQ2494" s="28">
        <f t="shared" si="2017"/>
        <v>-0.53518001392056136</v>
      </c>
    </row>
    <row r="2495" spans="1:69" x14ac:dyDescent="0.2">
      <c r="A2495" s="1" t="s">
        <v>7524</v>
      </c>
      <c r="B2495" s="8" t="s">
        <v>6517</v>
      </c>
      <c r="C2495" t="s">
        <v>30</v>
      </c>
      <c r="D2495" s="38">
        <v>243</v>
      </c>
      <c r="E2495" s="52" t="s">
        <v>6518</v>
      </c>
      <c r="G2495" s="8">
        <v>149</v>
      </c>
      <c r="H2495" s="8">
        <v>67</v>
      </c>
      <c r="I2495" s="8">
        <v>48</v>
      </c>
      <c r="J2495" s="8">
        <v>30</v>
      </c>
      <c r="K2495" s="8">
        <v>23</v>
      </c>
      <c r="L2495" s="8">
        <v>15</v>
      </c>
      <c r="M2495" s="8">
        <v>7</v>
      </c>
      <c r="N2495" s="8">
        <v>6</v>
      </c>
      <c r="O2495" s="8">
        <v>16</v>
      </c>
      <c r="P2495" s="8">
        <v>13</v>
      </c>
      <c r="Q2495" s="36">
        <f t="shared" si="2018"/>
        <v>82</v>
      </c>
      <c r="R2495" s="36">
        <f t="shared" si="2006"/>
        <v>18</v>
      </c>
      <c r="S2495" s="36">
        <f t="shared" si="2007"/>
        <v>8</v>
      </c>
      <c r="T2495" s="36">
        <f t="shared" si="2008"/>
        <v>1</v>
      </c>
      <c r="U2495" s="36">
        <f t="shared" si="2009"/>
        <v>3</v>
      </c>
      <c r="V2495" s="36">
        <f t="shared" si="2010"/>
        <v>511</v>
      </c>
      <c r="W2495" s="45">
        <f t="shared" si="2011"/>
        <v>112</v>
      </c>
      <c r="X2495" s="50">
        <f t="shared" si="2012"/>
        <v>4.5625</v>
      </c>
      <c r="Y2495" s="46">
        <f t="shared" si="2028"/>
        <v>0.19140625</v>
      </c>
      <c r="Z2495" s="46">
        <f t="shared" si="2029"/>
        <v>0.31640625</v>
      </c>
      <c r="AA2495" s="46">
        <f t="shared" si="2030"/>
        <v>2.44140625</v>
      </c>
      <c r="AB2495" s="46">
        <f t="shared" si="2031"/>
        <v>6.56640625</v>
      </c>
      <c r="AC2495" s="46">
        <f t="shared" si="2032"/>
        <v>12.69140625</v>
      </c>
      <c r="AD2495" s="46">
        <f t="shared" si="2033"/>
        <v>15.6953125</v>
      </c>
      <c r="AE2495" s="46">
        <f t="shared" si="2034"/>
        <v>5.6953125</v>
      </c>
      <c r="AF2495" s="46">
        <f t="shared" si="2035"/>
        <v>19.53125</v>
      </c>
      <c r="AG2495" s="46">
        <f t="shared" si="2036"/>
        <v>6.56640625</v>
      </c>
      <c r="AH2495" s="46">
        <f t="shared" si="2037"/>
        <v>38.07421875</v>
      </c>
      <c r="AI2495" s="46">
        <f t="shared" si="2013"/>
        <v>0.77083333333333337</v>
      </c>
      <c r="AJ2495" s="47">
        <f t="shared" si="2020"/>
        <v>0.87797114607106164</v>
      </c>
      <c r="AK2495" s="47">
        <f t="shared" si="2021"/>
        <v>10.146290544628929</v>
      </c>
      <c r="AL2495" s="47">
        <f t="shared" si="2022"/>
        <v>-4.7336850077017978</v>
      </c>
      <c r="AM2495" s="47">
        <f t="shared" si="2023"/>
        <v>-45.093021335369983</v>
      </c>
      <c r="AN2495" s="47">
        <f t="shared" si="2024"/>
        <v>-24.862848987640273</v>
      </c>
      <c r="AO2495" s="47">
        <f t="shared" si="2025"/>
        <v>-200.42188560386813</v>
      </c>
      <c r="AP2495" s="47">
        <f t="shared" si="2026"/>
        <v>9.172809172809172E-3</v>
      </c>
      <c r="AQ2495" s="47">
        <f t="shared" si="2014"/>
        <v>-2.4304747619717064</v>
      </c>
      <c r="AR2495" s="1">
        <f t="shared" si="2027"/>
        <v>67</v>
      </c>
      <c r="AS2495" s="1">
        <f t="shared" si="1995"/>
        <v>30</v>
      </c>
      <c r="AT2495" s="1">
        <f t="shared" si="1996"/>
        <v>15</v>
      </c>
      <c r="AU2495" s="1">
        <f t="shared" si="1997"/>
        <v>6</v>
      </c>
      <c r="AV2495" s="1">
        <f t="shared" si="1998"/>
        <v>13</v>
      </c>
      <c r="AW2495" s="27">
        <f t="shared" si="2038"/>
        <v>131</v>
      </c>
      <c r="AX2495" s="41">
        <f t="shared" si="2015"/>
        <v>4.0076335877862599</v>
      </c>
      <c r="AY2495" s="29">
        <f t="shared" si="2039"/>
        <v>0.98479109608997073</v>
      </c>
      <c r="AZ2495" s="29">
        <f t="shared" si="2040"/>
        <v>5.8271662490536135E-5</v>
      </c>
      <c r="BA2495" s="29">
        <f t="shared" si="2041"/>
        <v>1.0153254472350104</v>
      </c>
      <c r="BB2495" s="29">
        <f t="shared" si="2042"/>
        <v>4.0305926228075304</v>
      </c>
      <c r="BC2495" s="29">
        <f t="shared" si="2043"/>
        <v>9.0458597983800502</v>
      </c>
      <c r="BD2495" s="29">
        <f t="shared" si="2044"/>
        <v>65.98100343802804</v>
      </c>
      <c r="BE2495" s="29">
        <f t="shared" si="2044"/>
        <v>1.7481498747160841E-3</v>
      </c>
      <c r="BF2495" s="29">
        <f t="shared" si="2044"/>
        <v>15.229881708525156</v>
      </c>
      <c r="BG2495" s="29">
        <f t="shared" si="2044"/>
        <v>24.183555736845182</v>
      </c>
      <c r="BH2495" s="29">
        <f t="shared" si="2045"/>
        <v>117.59617737894065</v>
      </c>
      <c r="BI2495" s="29">
        <f t="shared" si="2016"/>
        <v>1.7153258954785673</v>
      </c>
      <c r="BJ2495" s="28">
        <f t="shared" si="1999"/>
        <v>1.3097045069322191</v>
      </c>
      <c r="BK2495" s="28">
        <f t="shared" si="2000"/>
        <v>29.145466208076858</v>
      </c>
      <c r="BL2495" s="28">
        <f t="shared" si="2001"/>
        <v>-5.9400130859749398E-6</v>
      </c>
      <c r="BM2495" s="28">
        <f t="shared" si="2002"/>
        <v>-6.8309200086608852</v>
      </c>
      <c r="BN2495" s="28">
        <f t="shared" si="2003"/>
        <v>-21.611486646560994</v>
      </c>
      <c r="BO2495" s="28">
        <f t="shared" si="2004"/>
        <v>-157.43386764613157</v>
      </c>
      <c r="BP2495" s="28">
        <f t="shared" si="2005"/>
        <v>7.811568276684556E-3</v>
      </c>
      <c r="BQ2495" s="28">
        <f t="shared" si="2017"/>
        <v>-1.2243134548813923</v>
      </c>
    </row>
    <row r="2496" spans="1:69" x14ac:dyDescent="0.2">
      <c r="A2496" s="1" t="s">
        <v>7524</v>
      </c>
      <c r="B2496" s="8" t="s">
        <v>6520</v>
      </c>
      <c r="C2496" t="s">
        <v>605</v>
      </c>
      <c r="D2496" s="38">
        <v>10</v>
      </c>
      <c r="E2496" s="52" t="s">
        <v>6497</v>
      </c>
      <c r="G2496" s="8">
        <v>4</v>
      </c>
      <c r="H2496" s="8">
        <v>2</v>
      </c>
      <c r="I2496" s="8">
        <v>2</v>
      </c>
      <c r="J2496" s="8">
        <v>1</v>
      </c>
      <c r="K2496" s="8">
        <v>3</v>
      </c>
      <c r="L2496" s="8">
        <v>1</v>
      </c>
      <c r="M2496" s="8">
        <v>1</v>
      </c>
      <c r="N2496" s="8">
        <v>0</v>
      </c>
      <c r="O2496" s="8">
        <v>1</v>
      </c>
      <c r="P2496" s="8">
        <v>0</v>
      </c>
      <c r="Q2496" s="36">
        <f t="shared" si="2018"/>
        <v>2</v>
      </c>
      <c r="R2496" s="36">
        <f t="shared" si="2006"/>
        <v>1</v>
      </c>
      <c r="S2496" s="36">
        <f t="shared" si="2007"/>
        <v>2</v>
      </c>
      <c r="T2496" s="36">
        <f t="shared" si="2008"/>
        <v>1</v>
      </c>
      <c r="U2496" s="36">
        <f t="shared" si="2009"/>
        <v>1</v>
      </c>
      <c r="V2496" s="36">
        <f t="shared" si="2010"/>
        <v>23</v>
      </c>
      <c r="W2496" s="45">
        <f t="shared" si="2011"/>
        <v>7</v>
      </c>
      <c r="X2496" s="50">
        <f t="shared" si="2012"/>
        <v>3.2857142857142856</v>
      </c>
      <c r="Y2496" s="46">
        <f t="shared" si="2028"/>
        <v>2.9387755102040822</v>
      </c>
      <c r="Z2496" s="46">
        <f t="shared" si="2029"/>
        <v>0.51020408163265329</v>
      </c>
      <c r="AA2496" s="46">
        <f t="shared" si="2030"/>
        <v>8.1632653061224414E-2</v>
      </c>
      <c r="AB2496" s="46">
        <f t="shared" si="2031"/>
        <v>1.6530612244897955</v>
      </c>
      <c r="AC2496" s="46">
        <f t="shared" si="2032"/>
        <v>5.2244897959183669</v>
      </c>
      <c r="AD2496" s="46">
        <f t="shared" si="2033"/>
        <v>5.8775510204081645</v>
      </c>
      <c r="AE2496" s="46">
        <f t="shared" si="2034"/>
        <v>0.51020408163265329</v>
      </c>
      <c r="AF2496" s="46">
        <f t="shared" si="2035"/>
        <v>0.16326530612244883</v>
      </c>
      <c r="AG2496" s="46">
        <f t="shared" si="2036"/>
        <v>1.6530612244897955</v>
      </c>
      <c r="AH2496" s="46">
        <f t="shared" si="2037"/>
        <v>5.2244897959183669</v>
      </c>
      <c r="AI2496" s="46">
        <f t="shared" si="2013"/>
        <v>2.2380952380952386</v>
      </c>
      <c r="AJ2496" s="47">
        <f t="shared" si="2020"/>
        <v>1.4960264830861913</v>
      </c>
      <c r="AK2496" s="47">
        <f t="shared" si="2021"/>
        <v>3.0092742501398746</v>
      </c>
      <c r="AL2496" s="47">
        <f t="shared" si="2022"/>
        <v>0.10884238462600825</v>
      </c>
      <c r="AM2496" s="47">
        <f t="shared" si="2023"/>
        <v>-1.3931825232129028E-2</v>
      </c>
      <c r="AN2496" s="47">
        <f t="shared" si="2024"/>
        <v>-0.63476878713887952</v>
      </c>
      <c r="AO2496" s="47">
        <f t="shared" si="2025"/>
        <v>-3.566547259425036</v>
      </c>
      <c r="AP2496" s="47">
        <f t="shared" si="2026"/>
        <v>0.23333333333333334</v>
      </c>
      <c r="AQ2496" s="47">
        <f t="shared" si="2014"/>
        <v>-0.25599728864037119</v>
      </c>
      <c r="AR2496" s="1">
        <f t="shared" si="2027"/>
        <v>2</v>
      </c>
      <c r="AS2496" s="1">
        <f t="shared" si="1995"/>
        <v>1</v>
      </c>
      <c r="AT2496" s="1">
        <f t="shared" si="1996"/>
        <v>1</v>
      </c>
      <c r="AU2496" s="1">
        <f t="shared" si="1997"/>
        <v>0</v>
      </c>
      <c r="AV2496" s="1">
        <f t="shared" si="1998"/>
        <v>0</v>
      </c>
      <c r="AW2496" s="27">
        <f t="shared" si="2038"/>
        <v>4</v>
      </c>
      <c r="AX2496" s="41">
        <f t="shared" si="2015"/>
        <v>4.25</v>
      </c>
      <c r="AY2496" s="29">
        <f t="shared" si="2039"/>
        <v>0.5625</v>
      </c>
      <c r="AZ2496" s="29">
        <f t="shared" si="2040"/>
        <v>6.25E-2</v>
      </c>
      <c r="BA2496" s="29">
        <f t="shared" si="2041"/>
        <v>1.5625</v>
      </c>
      <c r="BB2496" s="29">
        <f t="shared" si="2042"/>
        <v>5.0625</v>
      </c>
      <c r="BC2496" s="29">
        <f t="shared" si="2043"/>
        <v>10.5625</v>
      </c>
      <c r="BD2496" s="29">
        <f t="shared" si="2044"/>
        <v>1.125</v>
      </c>
      <c r="BE2496" s="29">
        <f t="shared" si="2044"/>
        <v>6.25E-2</v>
      </c>
      <c r="BF2496" s="29">
        <f t="shared" si="2044"/>
        <v>1.5625</v>
      </c>
      <c r="BG2496" s="29">
        <f t="shared" si="2044"/>
        <v>0</v>
      </c>
      <c r="BH2496" s="29">
        <f t="shared" si="2045"/>
        <v>0</v>
      </c>
      <c r="BI2496" s="29">
        <f t="shared" si="2016"/>
        <v>0.91666666666666663</v>
      </c>
      <c r="BJ2496" s="28">
        <f t="shared" si="1999"/>
        <v>0.9574271077563381</v>
      </c>
      <c r="BK2496" s="28">
        <f t="shared" si="2000"/>
        <v>0.96138341811896766</v>
      </c>
      <c r="BL2496" s="28">
        <f t="shared" si="2001"/>
        <v>-1.7803396631832731E-2</v>
      </c>
      <c r="BM2496" s="28">
        <f t="shared" si="2002"/>
        <v>-2.2254245789790912</v>
      </c>
      <c r="BN2496" s="28">
        <f t="shared" si="2003"/>
        <v>0</v>
      </c>
      <c r="BO2496" s="28">
        <f t="shared" si="2004"/>
        <v>0</v>
      </c>
      <c r="BP2496" s="28">
        <f t="shared" si="2005"/>
        <v>0.66666666666666663</v>
      </c>
      <c r="BQ2496" s="28">
        <f t="shared" si="2017"/>
        <v>-0.85456303832797076</v>
      </c>
    </row>
    <row r="2497" spans="1:69" x14ac:dyDescent="0.2">
      <c r="A2497" s="1" t="s">
        <v>7524</v>
      </c>
      <c r="B2497" s="8" t="s">
        <v>6522</v>
      </c>
      <c r="C2497" t="s">
        <v>49</v>
      </c>
      <c r="D2497" s="38">
        <v>5</v>
      </c>
      <c r="E2497" s="52" t="s">
        <v>6523</v>
      </c>
      <c r="G2497" s="8">
        <v>3</v>
      </c>
      <c r="H2497" s="8">
        <v>1</v>
      </c>
      <c r="I2497" s="8">
        <v>2</v>
      </c>
      <c r="J2497" s="8">
        <v>1</v>
      </c>
      <c r="K2497" s="8">
        <v>2</v>
      </c>
      <c r="L2497" s="8">
        <v>1</v>
      </c>
      <c r="M2497" s="8">
        <v>2</v>
      </c>
      <c r="N2497" s="8">
        <v>1</v>
      </c>
      <c r="O2497" s="8">
        <v>2</v>
      </c>
      <c r="P2497" s="8">
        <v>1</v>
      </c>
      <c r="Q2497" s="36">
        <f t="shared" si="2018"/>
        <v>2</v>
      </c>
      <c r="R2497" s="36">
        <f t="shared" si="2006"/>
        <v>1</v>
      </c>
      <c r="S2497" s="36">
        <f t="shared" si="2007"/>
        <v>1</v>
      </c>
      <c r="T2497" s="36">
        <f t="shared" si="2008"/>
        <v>1</v>
      </c>
      <c r="U2497" s="36">
        <f t="shared" si="2009"/>
        <v>1</v>
      </c>
      <c r="V2497" s="36">
        <f t="shared" si="2010"/>
        <v>20</v>
      </c>
      <c r="W2497" s="45">
        <f t="shared" si="2011"/>
        <v>6</v>
      </c>
      <c r="X2497" s="50">
        <f t="shared" si="2012"/>
        <v>3.3333333333333335</v>
      </c>
      <c r="Y2497" s="46">
        <f t="shared" si="2028"/>
        <v>2.7777777777777772</v>
      </c>
      <c r="Z2497" s="46">
        <f t="shared" si="2029"/>
        <v>0.44444444444444425</v>
      </c>
      <c r="AA2497" s="46">
        <f t="shared" si="2030"/>
        <v>0.11111111111111122</v>
      </c>
      <c r="AB2497" s="46">
        <f t="shared" si="2031"/>
        <v>1.7777777777777781</v>
      </c>
      <c r="AC2497" s="46">
        <f t="shared" si="2032"/>
        <v>5.4444444444444455</v>
      </c>
      <c r="AD2497" s="46">
        <f t="shared" si="2033"/>
        <v>5.5555555555555545</v>
      </c>
      <c r="AE2497" s="46">
        <f t="shared" si="2034"/>
        <v>0.44444444444444425</v>
      </c>
      <c r="AF2497" s="46">
        <f t="shared" si="2035"/>
        <v>0.11111111111111122</v>
      </c>
      <c r="AG2497" s="46">
        <f t="shared" si="2036"/>
        <v>1.7777777777777781</v>
      </c>
      <c r="AH2497" s="46">
        <f t="shared" si="2037"/>
        <v>5.4444444444444455</v>
      </c>
      <c r="AI2497" s="46">
        <f t="shared" si="2013"/>
        <v>2.666666666666667</v>
      </c>
      <c r="AJ2497" s="47">
        <f t="shared" si="2020"/>
        <v>1.6329931618554521</v>
      </c>
      <c r="AK2497" s="47">
        <f t="shared" si="2021"/>
        <v>2.1262931794992856</v>
      </c>
      <c r="AL2497" s="47">
        <f t="shared" si="2022"/>
        <v>6.8041381743977114E-2</v>
      </c>
      <c r="AM2497" s="47">
        <f t="shared" si="2023"/>
        <v>-8.5051727179971566E-3</v>
      </c>
      <c r="AN2497" s="47">
        <f t="shared" si="2024"/>
        <v>-0.54433105395181758</v>
      </c>
      <c r="AO2497" s="47">
        <f t="shared" si="2025"/>
        <v>-2.917274242273022</v>
      </c>
      <c r="AP2497" s="47">
        <f t="shared" si="2026"/>
        <v>0.3</v>
      </c>
      <c r="AQ2497" s="47">
        <f t="shared" si="2014"/>
        <v>-0.38273277230987213</v>
      </c>
      <c r="AR2497" s="1">
        <f t="shared" si="2027"/>
        <v>1</v>
      </c>
      <c r="AS2497" s="1">
        <f t="shared" si="1995"/>
        <v>1</v>
      </c>
      <c r="AT2497" s="1">
        <f t="shared" si="1996"/>
        <v>1</v>
      </c>
      <c r="AU2497" s="1">
        <f t="shared" si="1997"/>
        <v>1</v>
      </c>
      <c r="AV2497" s="1">
        <f t="shared" si="1998"/>
        <v>1</v>
      </c>
      <c r="AW2497" s="27">
        <f t="shared" si="2038"/>
        <v>5</v>
      </c>
      <c r="AX2497" s="41">
        <f t="shared" si="2015"/>
        <v>3</v>
      </c>
      <c r="AY2497" s="29">
        <f t="shared" si="2039"/>
        <v>4</v>
      </c>
      <c r="AZ2497" s="29">
        <f t="shared" si="2040"/>
        <v>1</v>
      </c>
      <c r="BA2497" s="29">
        <f t="shared" si="2041"/>
        <v>0</v>
      </c>
      <c r="BB2497" s="29">
        <f t="shared" si="2042"/>
        <v>1</v>
      </c>
      <c r="BC2497" s="29">
        <f t="shared" si="2043"/>
        <v>4</v>
      </c>
      <c r="BD2497" s="29">
        <f t="shared" si="2044"/>
        <v>4</v>
      </c>
      <c r="BE2497" s="29">
        <f t="shared" si="2044"/>
        <v>1</v>
      </c>
      <c r="BF2497" s="29">
        <f t="shared" si="2044"/>
        <v>0</v>
      </c>
      <c r="BG2497" s="29">
        <f t="shared" si="2044"/>
        <v>1</v>
      </c>
      <c r="BH2497" s="29">
        <f t="shared" si="2045"/>
        <v>4</v>
      </c>
      <c r="BI2497" s="29">
        <f t="shared" si="2016"/>
        <v>2.5</v>
      </c>
      <c r="BJ2497" s="28">
        <f t="shared" si="1999"/>
        <v>1.5811388300841898</v>
      </c>
      <c r="BK2497" s="28">
        <f t="shared" si="2000"/>
        <v>2.0238577025077631</v>
      </c>
      <c r="BL2497" s="28">
        <f t="shared" si="2001"/>
        <v>0.25298221281347039</v>
      </c>
      <c r="BM2497" s="28">
        <f t="shared" si="2002"/>
        <v>0</v>
      </c>
      <c r="BN2497" s="28">
        <f t="shared" si="2003"/>
        <v>-0.25298221281347039</v>
      </c>
      <c r="BO2497" s="28">
        <f t="shared" si="2004"/>
        <v>-2.0238577025077631</v>
      </c>
      <c r="BP2497" s="28">
        <f t="shared" si="2005"/>
        <v>0.41666666666666669</v>
      </c>
      <c r="BQ2497" s="28">
        <f t="shared" si="2017"/>
        <v>0</v>
      </c>
    </row>
    <row r="2498" spans="1:69" x14ac:dyDescent="0.2">
      <c r="A2498" s="1" t="s">
        <v>7524</v>
      </c>
      <c r="B2498" s="8" t="s">
        <v>6525</v>
      </c>
      <c r="C2498" t="s">
        <v>81</v>
      </c>
      <c r="D2498" s="38">
        <v>43</v>
      </c>
      <c r="E2498" s="52" t="s">
        <v>1635</v>
      </c>
      <c r="G2498" s="8">
        <v>27</v>
      </c>
      <c r="H2498" s="8">
        <v>6</v>
      </c>
      <c r="I2498" s="8">
        <v>7</v>
      </c>
      <c r="J2498" s="8">
        <v>2</v>
      </c>
      <c r="K2498" s="8">
        <v>4</v>
      </c>
      <c r="L2498" s="8">
        <v>1</v>
      </c>
      <c r="M2498" s="8">
        <v>4</v>
      </c>
      <c r="N2498" s="8">
        <v>0</v>
      </c>
      <c r="O2498" s="8">
        <v>1</v>
      </c>
      <c r="P2498" s="8">
        <v>0</v>
      </c>
      <c r="Q2498" s="36">
        <f t="shared" si="2018"/>
        <v>21</v>
      </c>
      <c r="R2498" s="36">
        <f t="shared" si="2006"/>
        <v>5</v>
      </c>
      <c r="S2498" s="36">
        <f t="shared" si="2007"/>
        <v>3</v>
      </c>
      <c r="T2498" s="36">
        <f t="shared" si="2008"/>
        <v>4</v>
      </c>
      <c r="U2498" s="36">
        <f t="shared" si="2009"/>
        <v>1</v>
      </c>
      <c r="V2498" s="36">
        <f t="shared" si="2010"/>
        <v>143</v>
      </c>
      <c r="W2498" s="45">
        <f t="shared" si="2011"/>
        <v>34</v>
      </c>
      <c r="X2498" s="50">
        <f t="shared" si="2012"/>
        <v>4.2058823529411766</v>
      </c>
      <c r="Y2498" s="46">
        <f t="shared" si="2028"/>
        <v>0.63062283737024194</v>
      </c>
      <c r="Z2498" s="46">
        <f t="shared" si="2029"/>
        <v>4.2387543252595222E-2</v>
      </c>
      <c r="AA2498" s="46">
        <f t="shared" si="2030"/>
        <v>1.4541522491349486</v>
      </c>
      <c r="AB2498" s="46">
        <f t="shared" si="2031"/>
        <v>4.865916955017302</v>
      </c>
      <c r="AC2498" s="46">
        <f t="shared" si="2032"/>
        <v>10.277681660899654</v>
      </c>
      <c r="AD2498" s="46">
        <f t="shared" si="2033"/>
        <v>13.243079584775082</v>
      </c>
      <c r="AE2498" s="46">
        <f t="shared" si="2034"/>
        <v>0.21193771626297611</v>
      </c>
      <c r="AF2498" s="46">
        <f t="shared" si="2035"/>
        <v>4.3624567474048455</v>
      </c>
      <c r="AG2498" s="46">
        <f t="shared" si="2036"/>
        <v>19.463667820069208</v>
      </c>
      <c r="AH2498" s="46">
        <f t="shared" si="2037"/>
        <v>10.277681660899654</v>
      </c>
      <c r="AI2498" s="46">
        <f t="shared" si="2013"/>
        <v>1.4411764705882353</v>
      </c>
      <c r="AJ2498" s="47">
        <f t="shared" si="2020"/>
        <v>1.200490095997562</v>
      </c>
      <c r="AK2498" s="47">
        <f t="shared" si="2021"/>
        <v>6.0785233818007187</v>
      </c>
      <c r="AL2498" s="47">
        <f t="shared" si="2022"/>
        <v>-2.5220380168016057E-2</v>
      </c>
      <c r="AM2498" s="47">
        <f t="shared" si="2023"/>
        <v>-3.0406072680346914</v>
      </c>
      <c r="AN2498" s="47">
        <f t="shared" si="2024"/>
        <v>-24.815971739665901</v>
      </c>
      <c r="AO2498" s="47">
        <f t="shared" si="2025"/>
        <v>-19.04438700210239</v>
      </c>
      <c r="AP2498" s="47">
        <f t="shared" si="2026"/>
        <v>3.2196969696969696E-2</v>
      </c>
      <c r="AQ2498" s="47">
        <f t="shared" si="2014"/>
        <v>-1.3151709680660886</v>
      </c>
      <c r="AR2498" s="1">
        <f t="shared" si="2027"/>
        <v>6</v>
      </c>
      <c r="AS2498" s="1">
        <f t="shared" ref="AS2498:AS2561" si="2046">J2498</f>
        <v>2</v>
      </c>
      <c r="AT2498" s="1">
        <f t="shared" ref="AT2498:AT2561" si="2047">L2498</f>
        <v>1</v>
      </c>
      <c r="AU2498" s="1">
        <f t="shared" ref="AU2498:AU2561" si="2048">N2498</f>
        <v>0</v>
      </c>
      <c r="AV2498" s="1">
        <f t="shared" ref="AV2498:AV2561" si="2049">P2498</f>
        <v>0</v>
      </c>
      <c r="AW2498" s="27">
        <f t="shared" si="2038"/>
        <v>9</v>
      </c>
      <c r="AX2498" s="41">
        <f t="shared" si="2015"/>
        <v>4.5555555555555554</v>
      </c>
      <c r="AY2498" s="29">
        <f t="shared" si="2039"/>
        <v>0.19753086419753105</v>
      </c>
      <c r="AZ2498" s="29">
        <f t="shared" si="2040"/>
        <v>0.30864197530864174</v>
      </c>
      <c r="BA2498" s="29">
        <f t="shared" si="2041"/>
        <v>2.4197530864197523</v>
      </c>
      <c r="BB2498" s="29">
        <f t="shared" si="2042"/>
        <v>6.530864197530863</v>
      </c>
      <c r="BC2498" s="29">
        <f t="shared" si="2043"/>
        <v>12.641975308641975</v>
      </c>
      <c r="BD2498" s="29">
        <f t="shared" si="2044"/>
        <v>1.1851851851851862</v>
      </c>
      <c r="BE2498" s="29">
        <f t="shared" si="2044"/>
        <v>0.61728395061728347</v>
      </c>
      <c r="BF2498" s="29">
        <f t="shared" si="2044"/>
        <v>2.4197530864197523</v>
      </c>
      <c r="BG2498" s="29">
        <f t="shared" si="2044"/>
        <v>0</v>
      </c>
      <c r="BH2498" s="29">
        <f t="shared" si="2045"/>
        <v>0</v>
      </c>
      <c r="BI2498" s="29">
        <f t="shared" si="2016"/>
        <v>0.52777777777777768</v>
      </c>
      <c r="BJ2498" s="28">
        <f t="shared" ref="BJ2498:BJ2561" si="2050">SQRT(BI2498)</f>
        <v>0.72648315725677881</v>
      </c>
      <c r="BK2498" s="28">
        <f t="shared" ref="BK2498:BK2561" si="2051">AR2498*((5-AX2498)/BJ2498)*((5-AX2498)/BJ2498)*((5-AX2498)/BJ2498)</f>
        <v>1.3738111782658222</v>
      </c>
      <c r="BL2498" s="28">
        <f t="shared" ref="BL2498:BL2561" si="2052">AS2498*((4-AX2498)/BJ2498)*((4-AX2498)/BJ2498)*((4-AX2498)/BJ2498)</f>
        <v>-0.8944083191834763</v>
      </c>
      <c r="BM2498" s="28">
        <f t="shared" ref="BM2498:BM2561" si="2053">AT2498*((3-AX2498)/BJ2498)*((3-AX2498)/BJ2498)*((3-AX2498)/BJ2498)</f>
        <v>-9.8170257113578394</v>
      </c>
      <c r="BN2498" s="28">
        <f t="shared" ref="BN2498:BN2561" si="2054">AU2498*((2-AX2498)/BJ2498)*((2-AX2498)/BJ2498)*((2-AX2498)/BJ2498)</f>
        <v>0</v>
      </c>
      <c r="BO2498" s="28">
        <f t="shared" ref="BO2498:BO2561" si="2055">AV2498*((1-AX2498)/BJ2498)*((1-AX2498)/BJ2498)*((1-AX2498)/BJ2498)</f>
        <v>0</v>
      </c>
      <c r="BP2498" s="28">
        <f t="shared" ref="BP2498:BP2561" si="2056">AW2498/((AW2498-1)*(AW2498-2))</f>
        <v>0.16071428571428573</v>
      </c>
      <c r="BQ2498" s="28">
        <f t="shared" si="2017"/>
        <v>-1.5006893869728475</v>
      </c>
    </row>
    <row r="2499" spans="1:69" x14ac:dyDescent="0.2">
      <c r="A2499" s="1" t="s">
        <v>7524</v>
      </c>
      <c r="B2499" s="8" t="s">
        <v>6527</v>
      </c>
      <c r="C2499" t="s">
        <v>34</v>
      </c>
      <c r="D2499" s="38">
        <v>9</v>
      </c>
      <c r="E2499" s="52" t="s">
        <v>1250</v>
      </c>
      <c r="G2499" s="8">
        <v>5</v>
      </c>
      <c r="H2499" s="8">
        <v>0</v>
      </c>
      <c r="I2499" s="8">
        <v>4</v>
      </c>
      <c r="J2499" s="8">
        <v>1</v>
      </c>
      <c r="K2499" s="8">
        <v>4</v>
      </c>
      <c r="L2499" s="8">
        <v>1</v>
      </c>
      <c r="M2499" s="8">
        <v>4</v>
      </c>
      <c r="N2499" s="8">
        <v>1</v>
      </c>
      <c r="O2499" s="8">
        <v>4</v>
      </c>
      <c r="P2499" s="8">
        <v>1</v>
      </c>
      <c r="Q2499" s="36">
        <f t="shared" si="2018"/>
        <v>5</v>
      </c>
      <c r="R2499" s="36">
        <f t="shared" ref="R2499:R2562" si="2057">IFERROR(I2499-J2499,0)</f>
        <v>3</v>
      </c>
      <c r="S2499" s="36">
        <f t="shared" ref="S2499:S2562" si="2058">IFERROR(K2499-L2499,0)</f>
        <v>3</v>
      </c>
      <c r="T2499" s="36">
        <f t="shared" ref="T2499:T2562" si="2059">IFERROR(M2499-N2499,0)</f>
        <v>3</v>
      </c>
      <c r="U2499" s="36">
        <f t="shared" ref="U2499:U2562" si="2060">IFERROR(O2499-P2499,0)</f>
        <v>3</v>
      </c>
      <c r="V2499" s="36">
        <f t="shared" ref="V2499:V2562" si="2061">Q2499*5+R2499*4+S2499*3+T2499*2+U2499*1</f>
        <v>55</v>
      </c>
      <c r="W2499" s="45">
        <f t="shared" ref="W2499:W2562" si="2062">IFERROR(Q2499+R2499+S2499+T2499+U2499,0)</f>
        <v>17</v>
      </c>
      <c r="X2499" s="50">
        <f t="shared" ref="X2499:X2562" si="2063">IF(ISERROR(V2499/W2499),0,(V2499/W2499))</f>
        <v>3.2352941176470589</v>
      </c>
      <c r="Y2499" s="46">
        <f t="shared" si="2028"/>
        <v>3.1141868512110724</v>
      </c>
      <c r="Z2499" s="46">
        <f t="shared" si="2029"/>
        <v>0.58477508650519028</v>
      </c>
      <c r="AA2499" s="46">
        <f t="shared" si="2030"/>
        <v>5.5363321799307981E-2</v>
      </c>
      <c r="AB2499" s="46">
        <f t="shared" si="2031"/>
        <v>1.5259515570934257</v>
      </c>
      <c r="AC2499" s="46">
        <f t="shared" si="2032"/>
        <v>4.9965397923875434</v>
      </c>
      <c r="AD2499" s="46">
        <f t="shared" si="2033"/>
        <v>15.570934256055363</v>
      </c>
      <c r="AE2499" s="46">
        <f t="shared" si="2034"/>
        <v>1.7543252595155709</v>
      </c>
      <c r="AF2499" s="46">
        <f t="shared" si="2035"/>
        <v>0.16608996539792395</v>
      </c>
      <c r="AG2499" s="46">
        <f t="shared" si="2036"/>
        <v>4.577854671280277</v>
      </c>
      <c r="AH2499" s="46">
        <f t="shared" si="2037"/>
        <v>14.989619377162629</v>
      </c>
      <c r="AI2499" s="46">
        <f t="shared" ref="AI2499:AI2562" si="2064">IF(ISERROR(SUM(AD2499:AH2499)/(W2499-1)),0,SUM(AD2499:AH2499)/(W2499-1))</f>
        <v>2.3161764705882355</v>
      </c>
      <c r="AJ2499" s="47">
        <f t="shared" si="2020"/>
        <v>1.5218989685876771</v>
      </c>
      <c r="AK2499" s="47">
        <f t="shared" si="2021"/>
        <v>7.7952408154951023</v>
      </c>
      <c r="AL2499" s="47">
        <f t="shared" si="2022"/>
        <v>0.38058097936983865</v>
      </c>
      <c r="AM2499" s="47">
        <f t="shared" si="2023"/>
        <v>-1.1086564715370822E-2</v>
      </c>
      <c r="AN2499" s="47">
        <f t="shared" si="2024"/>
        <v>-1.6042605598288926</v>
      </c>
      <c r="AO2499" s="47">
        <f t="shared" si="2025"/>
        <v>-9.5053434228410527</v>
      </c>
      <c r="AP2499" s="47">
        <f t="shared" si="2026"/>
        <v>7.0833333333333331E-2</v>
      </c>
      <c r="AQ2499" s="47">
        <f t="shared" ref="AQ2499:AQ2562" si="2065">IF(ISERROR(SUM(AK2499:AO2499)*AP2499),0,(SUM(AK2499:AO2499)*AP2499))</f>
        <v>-0.20859486997019319</v>
      </c>
      <c r="AR2499" s="1">
        <f t="shared" si="2027"/>
        <v>0</v>
      </c>
      <c r="AS2499" s="1">
        <f t="shared" si="2046"/>
        <v>1</v>
      </c>
      <c r="AT2499" s="1">
        <f t="shared" si="2047"/>
        <v>1</v>
      </c>
      <c r="AU2499" s="1">
        <f t="shared" si="2048"/>
        <v>1</v>
      </c>
      <c r="AV2499" s="1">
        <f t="shared" si="2049"/>
        <v>1</v>
      </c>
      <c r="AW2499" s="27">
        <f t="shared" si="2038"/>
        <v>4</v>
      </c>
      <c r="AX2499" s="41">
        <f t="shared" ref="AX2499:AX2562" si="2066">IF(ISERROR(((AR2499*5+AS2499*4+AT2499*3+AU2499*2+AV2499*1)/AW2499)),0,((AR2499*5+AS2499*4+AT2499*3+AU2499*2+AV2499*1)/AW2499))</f>
        <v>2.5</v>
      </c>
      <c r="AY2499" s="29">
        <f t="shared" si="2039"/>
        <v>6.25</v>
      </c>
      <c r="AZ2499" s="29">
        <f t="shared" si="2040"/>
        <v>2.25</v>
      </c>
      <c r="BA2499" s="29">
        <f t="shared" si="2041"/>
        <v>0.25</v>
      </c>
      <c r="BB2499" s="29">
        <f t="shared" si="2042"/>
        <v>0.25</v>
      </c>
      <c r="BC2499" s="29">
        <f t="shared" si="2043"/>
        <v>2.25</v>
      </c>
      <c r="BD2499" s="29">
        <f t="shared" si="2044"/>
        <v>0</v>
      </c>
      <c r="BE2499" s="29">
        <f t="shared" si="2044"/>
        <v>2.25</v>
      </c>
      <c r="BF2499" s="29">
        <f t="shared" si="2044"/>
        <v>0.25</v>
      </c>
      <c r="BG2499" s="29">
        <f t="shared" si="2044"/>
        <v>0.25</v>
      </c>
      <c r="BH2499" s="29">
        <f t="shared" si="2045"/>
        <v>2.25</v>
      </c>
      <c r="BI2499" s="29">
        <f t="shared" ref="BI2499:BI2562" si="2067">IF(ISERROR((SUM(BD2499:BH2499)/(AW2499-1))),0,((SUM(BD2499:BH2499)/(AW2499-1))))</f>
        <v>1.6666666666666667</v>
      </c>
      <c r="BJ2499" s="28">
        <f t="shared" si="2050"/>
        <v>1.2909944487358056</v>
      </c>
      <c r="BK2499" s="28">
        <f t="shared" si="2051"/>
        <v>0</v>
      </c>
      <c r="BL2499" s="28">
        <f t="shared" si="2052"/>
        <v>1.568558255214004</v>
      </c>
      <c r="BM2499" s="28">
        <f t="shared" si="2053"/>
        <v>5.8094750193111264E-2</v>
      </c>
      <c r="BN2499" s="28">
        <f t="shared" si="2054"/>
        <v>-5.8094750193111264E-2</v>
      </c>
      <c r="BO2499" s="28">
        <f t="shared" si="2055"/>
        <v>-1.568558255214004</v>
      </c>
      <c r="BP2499" s="28">
        <f t="shared" si="2056"/>
        <v>0.66666666666666663</v>
      </c>
      <c r="BQ2499" s="28">
        <f t="shared" ref="BQ2499:BQ2562" si="2068">IF(ISERROR((SUM(BK2499:BO2499)*BP2499)),0,(SUM(BK2499:BO2499)*BP2499))</f>
        <v>0</v>
      </c>
    </row>
    <row r="2500" spans="1:69" x14ac:dyDescent="0.2">
      <c r="A2500" s="1" t="s">
        <v>7524</v>
      </c>
      <c r="B2500" s="8" t="s">
        <v>6529</v>
      </c>
      <c r="C2500" t="s">
        <v>294</v>
      </c>
      <c r="D2500" s="38">
        <v>894</v>
      </c>
      <c r="E2500" s="52" t="s">
        <v>3236</v>
      </c>
      <c r="G2500" s="8">
        <v>727</v>
      </c>
      <c r="H2500" s="8">
        <v>111</v>
      </c>
      <c r="I2500" s="8">
        <v>113</v>
      </c>
      <c r="J2500" s="8">
        <v>18</v>
      </c>
      <c r="K2500" s="8">
        <v>30</v>
      </c>
      <c r="L2500" s="8">
        <v>7</v>
      </c>
      <c r="M2500" s="8">
        <v>10</v>
      </c>
      <c r="N2500" s="8">
        <v>4</v>
      </c>
      <c r="O2500" s="8">
        <v>14</v>
      </c>
      <c r="P2500" s="8">
        <v>9</v>
      </c>
      <c r="Q2500" s="36">
        <f t="shared" ref="Q2500:Q2563" si="2069">IFERROR(G2500-H2500,0)</f>
        <v>616</v>
      </c>
      <c r="R2500" s="36">
        <f t="shared" si="2057"/>
        <v>95</v>
      </c>
      <c r="S2500" s="36">
        <f t="shared" si="2058"/>
        <v>23</v>
      </c>
      <c r="T2500" s="36">
        <f t="shared" si="2059"/>
        <v>6</v>
      </c>
      <c r="U2500" s="36">
        <f t="shared" si="2060"/>
        <v>5</v>
      </c>
      <c r="V2500" s="36">
        <f t="shared" si="2061"/>
        <v>3546</v>
      </c>
      <c r="W2500" s="45">
        <f t="shared" si="2062"/>
        <v>745</v>
      </c>
      <c r="X2500" s="50">
        <f t="shared" si="2063"/>
        <v>4.7597315436241612</v>
      </c>
      <c r="Y2500" s="46">
        <f t="shared" si="2028"/>
        <v>5.7728931129228361E-2</v>
      </c>
      <c r="Z2500" s="46">
        <f t="shared" si="2029"/>
        <v>0.57719201837755074</v>
      </c>
      <c r="AA2500" s="46">
        <f t="shared" si="2030"/>
        <v>3.0966551056258731</v>
      </c>
      <c r="AB2500" s="46">
        <f t="shared" si="2031"/>
        <v>7.616118192874195</v>
      </c>
      <c r="AC2500" s="46">
        <f t="shared" si="2032"/>
        <v>14.135581280122517</v>
      </c>
      <c r="AD2500" s="46">
        <f t="shared" si="2033"/>
        <v>35.56102157560467</v>
      </c>
      <c r="AE2500" s="46">
        <f t="shared" si="2034"/>
        <v>54.833241745867319</v>
      </c>
      <c r="AF2500" s="46">
        <f t="shared" si="2035"/>
        <v>71.223067429395087</v>
      </c>
      <c r="AG2500" s="46">
        <f t="shared" si="2036"/>
        <v>45.696709157245166</v>
      </c>
      <c r="AH2500" s="46">
        <f t="shared" si="2037"/>
        <v>70.677906400612585</v>
      </c>
      <c r="AI2500" s="46">
        <f t="shared" si="2064"/>
        <v>0.37364508912463018</v>
      </c>
      <c r="AJ2500" s="47">
        <f t="shared" si="2020"/>
        <v>0.6112651545153136</v>
      </c>
      <c r="AK2500" s="47">
        <f t="shared" si="2021"/>
        <v>37.409514236883069</v>
      </c>
      <c r="AL2500" s="47">
        <f t="shared" si="2022"/>
        <v>-182.39593816924386</v>
      </c>
      <c r="AM2500" s="47">
        <f t="shared" si="2023"/>
        <v>-548.75460140003349</v>
      </c>
      <c r="AN2500" s="47">
        <f t="shared" si="2024"/>
        <v>-552.15733416511534</v>
      </c>
      <c r="AO2500" s="47">
        <f t="shared" si="2025"/>
        <v>-1163.4603693579593</v>
      </c>
      <c r="AP2500" s="47">
        <f t="shared" si="2026"/>
        <v>1.3477040188714742E-3</v>
      </c>
      <c r="AQ2500" s="47">
        <f t="shared" si="2065"/>
        <v>-3.2471024417815819</v>
      </c>
      <c r="AR2500" s="1">
        <f t="shared" si="2027"/>
        <v>111</v>
      </c>
      <c r="AS2500" s="1">
        <f t="shared" si="2046"/>
        <v>18</v>
      </c>
      <c r="AT2500" s="1">
        <f t="shared" si="2047"/>
        <v>7</v>
      </c>
      <c r="AU2500" s="1">
        <f t="shared" si="2048"/>
        <v>4</v>
      </c>
      <c r="AV2500" s="1">
        <f t="shared" si="2049"/>
        <v>9</v>
      </c>
      <c r="AW2500" s="27">
        <f t="shared" si="2038"/>
        <v>149</v>
      </c>
      <c r="AX2500" s="41">
        <f t="shared" si="2066"/>
        <v>4.4630872483221475</v>
      </c>
      <c r="AY2500" s="29">
        <f t="shared" si="2039"/>
        <v>0.28827530291428327</v>
      </c>
      <c r="AZ2500" s="29">
        <f t="shared" si="2040"/>
        <v>0.21444979955857835</v>
      </c>
      <c r="BA2500" s="29">
        <f t="shared" si="2041"/>
        <v>2.1406242962028732</v>
      </c>
      <c r="BB2500" s="29">
        <f t="shared" si="2042"/>
        <v>6.0667987928471687</v>
      </c>
      <c r="BC2500" s="29">
        <f t="shared" si="2043"/>
        <v>11.992973289491463</v>
      </c>
      <c r="BD2500" s="29">
        <f t="shared" si="2044"/>
        <v>31.998558623485444</v>
      </c>
      <c r="BE2500" s="29">
        <f t="shared" si="2044"/>
        <v>3.8600963920544102</v>
      </c>
      <c r="BF2500" s="29">
        <f t="shared" si="2044"/>
        <v>14.984370073420113</v>
      </c>
      <c r="BG2500" s="29">
        <f t="shared" si="2044"/>
        <v>24.267195171388675</v>
      </c>
      <c r="BH2500" s="29">
        <f t="shared" si="2045"/>
        <v>107.93675960542316</v>
      </c>
      <c r="BI2500" s="29">
        <f t="shared" si="2067"/>
        <v>1.2368039180119716</v>
      </c>
      <c r="BJ2500" s="28">
        <f t="shared" si="2050"/>
        <v>1.1121168634689305</v>
      </c>
      <c r="BK2500" s="28">
        <f t="shared" si="2051"/>
        <v>12.490587209892855</v>
      </c>
      <c r="BL2500" s="28">
        <f t="shared" si="2052"/>
        <v>-1.2995999726777931</v>
      </c>
      <c r="BM2500" s="28">
        <f t="shared" si="2053"/>
        <v>-15.938866645112922</v>
      </c>
      <c r="BN2500" s="28">
        <f t="shared" si="2054"/>
        <v>-43.455835104290927</v>
      </c>
      <c r="BO2500" s="28">
        <f t="shared" si="2055"/>
        <v>-271.75749493598983</v>
      </c>
      <c r="BP2500" s="28">
        <f t="shared" si="2056"/>
        <v>6.8486854201139915E-3</v>
      </c>
      <c r="BQ2500" s="28">
        <f t="shared" si="2068"/>
        <v>-2.1913136701497802</v>
      </c>
    </row>
    <row r="2501" spans="1:69" x14ac:dyDescent="0.2">
      <c r="A2501" s="1" t="s">
        <v>7525</v>
      </c>
      <c r="B2501" s="8" t="s">
        <v>6532</v>
      </c>
      <c r="C2501" s="37" t="s">
        <v>7538</v>
      </c>
      <c r="D2501" s="38">
        <v>7712</v>
      </c>
      <c r="E2501" s="52" t="s">
        <v>6533</v>
      </c>
      <c r="G2501" s="8">
        <v>1816</v>
      </c>
      <c r="H2501" s="8">
        <v>246</v>
      </c>
      <c r="I2501" s="8">
        <v>349</v>
      </c>
      <c r="J2501" s="8">
        <v>41</v>
      </c>
      <c r="K2501" s="8">
        <v>146</v>
      </c>
      <c r="L2501" s="8">
        <v>18</v>
      </c>
      <c r="M2501" s="8">
        <v>65</v>
      </c>
      <c r="N2501" s="8">
        <v>10</v>
      </c>
      <c r="O2501" s="8">
        <v>97</v>
      </c>
      <c r="P2501" s="8">
        <v>24</v>
      </c>
      <c r="Q2501" s="36">
        <f t="shared" si="2069"/>
        <v>1570</v>
      </c>
      <c r="R2501" s="36">
        <f t="shared" si="2057"/>
        <v>308</v>
      </c>
      <c r="S2501" s="36">
        <f t="shared" si="2058"/>
        <v>128</v>
      </c>
      <c r="T2501" s="36">
        <f t="shared" si="2059"/>
        <v>55</v>
      </c>
      <c r="U2501" s="36">
        <f t="shared" si="2060"/>
        <v>73</v>
      </c>
      <c r="V2501" s="36">
        <f t="shared" si="2061"/>
        <v>9649</v>
      </c>
      <c r="W2501" s="45">
        <f t="shared" si="2062"/>
        <v>2134</v>
      </c>
      <c r="X2501" s="50">
        <f t="shared" si="2063"/>
        <v>4.5215557638238053</v>
      </c>
      <c r="Y2501" s="46">
        <f t="shared" si="2028"/>
        <v>0.22890888713022237</v>
      </c>
      <c r="Z2501" s="46">
        <f t="shared" si="2029"/>
        <v>0.27202041477783301</v>
      </c>
      <c r="AA2501" s="46">
        <f t="shared" si="2030"/>
        <v>2.3151319424254435</v>
      </c>
      <c r="AB2501" s="46">
        <f t="shared" si="2031"/>
        <v>6.3582434700730541</v>
      </c>
      <c r="AC2501" s="46">
        <f t="shared" si="2032"/>
        <v>12.401354997720665</v>
      </c>
      <c r="AD2501" s="46">
        <f t="shared" si="2033"/>
        <v>359.38695279444909</v>
      </c>
      <c r="AE2501" s="46">
        <f t="shared" si="2034"/>
        <v>83.782287751572568</v>
      </c>
      <c r="AF2501" s="46">
        <f t="shared" si="2035"/>
        <v>296.33688863045677</v>
      </c>
      <c r="AG2501" s="46">
        <f t="shared" si="2036"/>
        <v>349.70339085401798</v>
      </c>
      <c r="AH2501" s="46">
        <f t="shared" si="2037"/>
        <v>905.29891483360848</v>
      </c>
      <c r="AI2501" s="46">
        <f t="shared" si="2064"/>
        <v>0.93507193383221043</v>
      </c>
      <c r="AJ2501" s="47">
        <f t="shared" si="2020"/>
        <v>0.96699117567442694</v>
      </c>
      <c r="AK2501" s="47">
        <f t="shared" si="2021"/>
        <v>190.16303522666692</v>
      </c>
      <c r="AL2501" s="47">
        <f t="shared" si="2022"/>
        <v>-48.326509852676345</v>
      </c>
      <c r="AM2501" s="47">
        <f t="shared" si="2023"/>
        <v>-498.66175077806673</v>
      </c>
      <c r="AN2501" s="47">
        <f t="shared" si="2024"/>
        <v>-975.21615632865678</v>
      </c>
      <c r="AO2501" s="47">
        <f t="shared" si="2025"/>
        <v>-3525.8110688510128</v>
      </c>
      <c r="AP2501" s="47">
        <f t="shared" si="2026"/>
        <v>4.6926305030658229E-4</v>
      </c>
      <c r="AQ2501" s="47">
        <f t="shared" si="2065"/>
        <v>-2.2796106589002343</v>
      </c>
      <c r="AR2501" s="1">
        <f t="shared" si="2027"/>
        <v>246</v>
      </c>
      <c r="AS2501" s="1">
        <f t="shared" si="2046"/>
        <v>41</v>
      </c>
      <c r="AT2501" s="1">
        <f t="shared" si="2047"/>
        <v>18</v>
      </c>
      <c r="AU2501" s="1">
        <f t="shared" si="2048"/>
        <v>10</v>
      </c>
      <c r="AV2501" s="1">
        <f t="shared" si="2049"/>
        <v>24</v>
      </c>
      <c r="AW2501" s="27">
        <f t="shared" si="2038"/>
        <v>339</v>
      </c>
      <c r="AX2501" s="41">
        <f t="shared" si="2066"/>
        <v>4.4011799410029502</v>
      </c>
      <c r="AY2501" s="29">
        <f t="shared" si="2039"/>
        <v>0.35858546305723021</v>
      </c>
      <c r="AZ2501" s="29">
        <f t="shared" si="2040"/>
        <v>0.16094534506313057</v>
      </c>
      <c r="BA2501" s="29">
        <f t="shared" si="2041"/>
        <v>1.963305227069031</v>
      </c>
      <c r="BB2501" s="29">
        <f t="shared" si="2042"/>
        <v>5.7656651090749316</v>
      </c>
      <c r="BC2501" s="29">
        <f t="shared" si="2043"/>
        <v>11.568024991080831</v>
      </c>
      <c r="BD2501" s="29">
        <f t="shared" si="2044"/>
        <v>88.212023912078635</v>
      </c>
      <c r="BE2501" s="29">
        <f t="shared" si="2044"/>
        <v>6.5987591475883534</v>
      </c>
      <c r="BF2501" s="29">
        <f t="shared" si="2044"/>
        <v>35.339494087242556</v>
      </c>
      <c r="BG2501" s="29">
        <f t="shared" si="2044"/>
        <v>57.656651090749314</v>
      </c>
      <c r="BH2501" s="29">
        <f t="shared" si="2045"/>
        <v>277.63259978593993</v>
      </c>
      <c r="BI2501" s="29">
        <f t="shared" si="2067"/>
        <v>1.3770400237384579</v>
      </c>
      <c r="BJ2501" s="28">
        <f t="shared" si="2050"/>
        <v>1.1734734865937355</v>
      </c>
      <c r="BK2501" s="28">
        <f t="shared" si="2051"/>
        <v>32.68919918164525</v>
      </c>
      <c r="BL2501" s="28">
        <f t="shared" si="2052"/>
        <v>-1.6382555291093728</v>
      </c>
      <c r="BM2501" s="28">
        <f t="shared" si="2053"/>
        <v>-30.643219671947264</v>
      </c>
      <c r="BN2501" s="28">
        <f t="shared" si="2054"/>
        <v>-85.675031979899387</v>
      </c>
      <c r="BO2501" s="28">
        <f t="shared" si="2055"/>
        <v>-584.35965518075056</v>
      </c>
      <c r="BP2501" s="28">
        <f t="shared" si="2056"/>
        <v>2.9761382192334028E-3</v>
      </c>
      <c r="BQ2501" s="28">
        <f t="shared" si="2068"/>
        <v>-1.9929023977493792</v>
      </c>
    </row>
    <row r="2502" spans="1:69" x14ac:dyDescent="0.2">
      <c r="A2502" s="1" t="s">
        <v>7525</v>
      </c>
      <c r="B2502" s="8" t="s">
        <v>6535</v>
      </c>
      <c r="C2502" s="37" t="s">
        <v>7536</v>
      </c>
      <c r="D2502" s="38">
        <v>2473</v>
      </c>
      <c r="E2502" s="52" t="s">
        <v>6536</v>
      </c>
      <c r="G2502" s="8">
        <v>139</v>
      </c>
      <c r="H2502" s="8">
        <v>167</v>
      </c>
      <c r="I2502" s="8">
        <v>339</v>
      </c>
      <c r="J2502" s="8">
        <v>47</v>
      </c>
      <c r="K2502" s="8">
        <v>119</v>
      </c>
      <c r="L2502" s="8">
        <v>18</v>
      </c>
      <c r="M2502" s="8">
        <v>41</v>
      </c>
      <c r="N2502" s="8">
        <v>7</v>
      </c>
      <c r="O2502" s="8">
        <v>76</v>
      </c>
      <c r="P2502" s="8">
        <v>16</v>
      </c>
      <c r="Q2502" s="36">
        <f t="shared" si="2069"/>
        <v>-28</v>
      </c>
      <c r="R2502" s="36">
        <f t="shared" si="2057"/>
        <v>292</v>
      </c>
      <c r="S2502" s="36">
        <f t="shared" si="2058"/>
        <v>101</v>
      </c>
      <c r="T2502" s="36">
        <f t="shared" si="2059"/>
        <v>34</v>
      </c>
      <c r="U2502" s="36">
        <f t="shared" si="2060"/>
        <v>60</v>
      </c>
      <c r="V2502" s="36">
        <f t="shared" si="2061"/>
        <v>1459</v>
      </c>
      <c r="W2502" s="45">
        <f t="shared" si="2062"/>
        <v>459</v>
      </c>
      <c r="X2502" s="50">
        <f t="shared" si="2063"/>
        <v>3.1786492374727668</v>
      </c>
      <c r="Y2502" s="46">
        <f t="shared" si="2028"/>
        <v>3.3173186001585337</v>
      </c>
      <c r="Z2502" s="46">
        <f t="shared" si="2029"/>
        <v>0.67461707510406732</v>
      </c>
      <c r="AA2502" s="46">
        <f t="shared" si="2030"/>
        <v>3.1915550049601039E-2</v>
      </c>
      <c r="AB2502" s="46">
        <f t="shared" si="2031"/>
        <v>1.3892140249951348</v>
      </c>
      <c r="AC2502" s="46">
        <f t="shared" si="2032"/>
        <v>4.7465124999406685</v>
      </c>
      <c r="AD2502" s="46">
        <f t="shared" si="2033"/>
        <v>-92.884920804438948</v>
      </c>
      <c r="AE2502" s="46">
        <f t="shared" si="2034"/>
        <v>196.98818593038766</v>
      </c>
      <c r="AF2502" s="46">
        <f t="shared" si="2035"/>
        <v>3.2234705550097051</v>
      </c>
      <c r="AG2502" s="46">
        <f t="shared" si="2036"/>
        <v>47.233276849834581</v>
      </c>
      <c r="AH2502" s="46">
        <f t="shared" si="2037"/>
        <v>284.79074999644013</v>
      </c>
      <c r="AI2502" s="46">
        <f t="shared" si="2064"/>
        <v>0.95928114088915528</v>
      </c>
      <c r="AJ2502" s="47">
        <f t="shared" si="2020"/>
        <v>0.97942898715994475</v>
      </c>
      <c r="AK2502" s="47">
        <f t="shared" si="2021"/>
        <v>-180.06112005907087</v>
      </c>
      <c r="AL2502" s="47">
        <f t="shared" si="2022"/>
        <v>172.20667672418941</v>
      </c>
      <c r="AM2502" s="47">
        <f t="shared" si="2023"/>
        <v>-0.61292313547061605</v>
      </c>
      <c r="AN2502" s="47">
        <f t="shared" si="2024"/>
        <v>-59.253471016966351</v>
      </c>
      <c r="AO2502" s="47">
        <f t="shared" si="2025"/>
        <v>-660.3806418669941</v>
      </c>
      <c r="AP2502" s="47">
        <f t="shared" si="2026"/>
        <v>2.1929615013425319E-3</v>
      </c>
      <c r="AQ2502" s="47">
        <f t="shared" si="2065"/>
        <v>-1.5966985132945519</v>
      </c>
      <c r="AR2502" s="1">
        <f t="shared" si="2027"/>
        <v>167</v>
      </c>
      <c r="AS2502" s="1">
        <f t="shared" si="2046"/>
        <v>47</v>
      </c>
      <c r="AT2502" s="1">
        <f t="shared" si="2047"/>
        <v>18</v>
      </c>
      <c r="AU2502" s="1">
        <f t="shared" si="2048"/>
        <v>7</v>
      </c>
      <c r="AV2502" s="1">
        <f t="shared" si="2049"/>
        <v>16</v>
      </c>
      <c r="AW2502" s="27">
        <f t="shared" si="2038"/>
        <v>255</v>
      </c>
      <c r="AX2502" s="41">
        <f t="shared" si="2066"/>
        <v>4.341176470588235</v>
      </c>
      <c r="AY2502" s="29">
        <f t="shared" si="2039"/>
        <v>0.43404844290657479</v>
      </c>
      <c r="AZ2502" s="29">
        <f t="shared" si="2040"/>
        <v>0.11640138408304476</v>
      </c>
      <c r="BA2502" s="29">
        <f t="shared" si="2041"/>
        <v>1.7987543252595146</v>
      </c>
      <c r="BB2502" s="29">
        <f t="shared" si="2042"/>
        <v>5.481107266435985</v>
      </c>
      <c r="BC2502" s="29">
        <f t="shared" si="2043"/>
        <v>11.163460207612454</v>
      </c>
      <c r="BD2502" s="29">
        <f t="shared" si="2044"/>
        <v>72.486089965397994</v>
      </c>
      <c r="BE2502" s="29">
        <f t="shared" si="2044"/>
        <v>5.4708650519031039</v>
      </c>
      <c r="BF2502" s="29">
        <f t="shared" si="2044"/>
        <v>32.377577854671266</v>
      </c>
      <c r="BG2502" s="29">
        <f t="shared" si="2044"/>
        <v>38.367750865051896</v>
      </c>
      <c r="BH2502" s="29">
        <f t="shared" si="2045"/>
        <v>178.61536332179926</v>
      </c>
      <c r="BI2502" s="29">
        <f t="shared" si="2067"/>
        <v>1.2886521537748958</v>
      </c>
      <c r="BJ2502" s="28">
        <f t="shared" si="2050"/>
        <v>1.1351881578729122</v>
      </c>
      <c r="BK2502" s="28">
        <f t="shared" si="2051"/>
        <v>32.645266558830116</v>
      </c>
      <c r="BL2502" s="28">
        <f t="shared" si="2052"/>
        <v>-1.2759437195734933</v>
      </c>
      <c r="BM2502" s="28">
        <f t="shared" si="2053"/>
        <v>-29.684294120467911</v>
      </c>
      <c r="BN2502" s="28">
        <f t="shared" si="2054"/>
        <v>-61.404038621954804</v>
      </c>
      <c r="BO2502" s="28">
        <f t="shared" si="2055"/>
        <v>-407.9572632927995</v>
      </c>
      <c r="BP2502" s="28">
        <f t="shared" si="2056"/>
        <v>3.968130465905201E-3</v>
      </c>
      <c r="BQ2502" s="28">
        <f t="shared" si="2068"/>
        <v>-1.8558004678499149</v>
      </c>
    </row>
    <row r="2503" spans="1:69" x14ac:dyDescent="0.2">
      <c r="A2503" s="1" t="s">
        <v>7525</v>
      </c>
      <c r="B2503" s="8" t="s">
        <v>6538</v>
      </c>
      <c r="C2503" s="37" t="s">
        <v>7534</v>
      </c>
      <c r="D2503" s="38">
        <v>1965</v>
      </c>
      <c r="E2503" s="52" t="s">
        <v>6539</v>
      </c>
      <c r="G2503" s="8">
        <v>2156</v>
      </c>
      <c r="H2503" s="8">
        <v>368</v>
      </c>
      <c r="I2503" s="8">
        <v>644</v>
      </c>
      <c r="J2503" s="8">
        <v>86</v>
      </c>
      <c r="K2503" s="8">
        <v>340</v>
      </c>
      <c r="L2503" s="8">
        <v>45</v>
      </c>
      <c r="M2503" s="8">
        <v>125</v>
      </c>
      <c r="N2503" s="8">
        <v>20</v>
      </c>
      <c r="O2503" s="8">
        <v>247</v>
      </c>
      <c r="P2503" s="8">
        <v>42</v>
      </c>
      <c r="Q2503" s="36">
        <f t="shared" si="2069"/>
        <v>1788</v>
      </c>
      <c r="R2503" s="36">
        <f t="shared" si="2057"/>
        <v>558</v>
      </c>
      <c r="S2503" s="36">
        <f t="shared" si="2058"/>
        <v>295</v>
      </c>
      <c r="T2503" s="36">
        <f t="shared" si="2059"/>
        <v>105</v>
      </c>
      <c r="U2503" s="36">
        <f t="shared" si="2060"/>
        <v>205</v>
      </c>
      <c r="V2503" s="36">
        <f t="shared" si="2061"/>
        <v>12472</v>
      </c>
      <c r="W2503" s="45">
        <f t="shared" si="2062"/>
        <v>2951</v>
      </c>
      <c r="X2503" s="50">
        <f t="shared" si="2063"/>
        <v>4.2263639444256187</v>
      </c>
      <c r="Y2503" s="46">
        <f t="shared" si="2028"/>
        <v>0.59851274648468722</v>
      </c>
      <c r="Z2503" s="46">
        <f t="shared" si="2029"/>
        <v>5.1240635335924586E-2</v>
      </c>
      <c r="AA2503" s="46">
        <f t="shared" si="2030"/>
        <v>1.5039685241871619</v>
      </c>
      <c r="AB2503" s="46">
        <f t="shared" si="2031"/>
        <v>4.956696413038399</v>
      </c>
      <c r="AC2503" s="46">
        <f t="shared" si="2032"/>
        <v>10.409424301889636</v>
      </c>
      <c r="AD2503" s="46">
        <f t="shared" si="2033"/>
        <v>1070.1407907146208</v>
      </c>
      <c r="AE2503" s="46">
        <f t="shared" si="2034"/>
        <v>28.592274517445919</v>
      </c>
      <c r="AF2503" s="46">
        <f t="shared" si="2035"/>
        <v>443.67071463521273</v>
      </c>
      <c r="AG2503" s="46">
        <f t="shared" si="2036"/>
        <v>520.45312336903191</v>
      </c>
      <c r="AH2503" s="46">
        <f t="shared" si="2037"/>
        <v>2133.9319818873755</v>
      </c>
      <c r="AI2503" s="46">
        <f t="shared" si="2064"/>
        <v>1.4226403000419281</v>
      </c>
      <c r="AJ2503" s="47">
        <f t="shared" si="2020"/>
        <v>1.1927448595747241</v>
      </c>
      <c r="AK2503" s="47">
        <f t="shared" si="2021"/>
        <v>487.90465294631781</v>
      </c>
      <c r="AL2503" s="47">
        <f t="shared" si="2022"/>
        <v>-3.81428638092425</v>
      </c>
      <c r="AM2503" s="47">
        <f t="shared" si="2023"/>
        <v>-320.65460122261635</v>
      </c>
      <c r="AN2503" s="47">
        <f t="shared" si="2024"/>
        <v>-682.86541660726948</v>
      </c>
      <c r="AO2503" s="47">
        <f t="shared" si="2025"/>
        <v>-4057.4321621717113</v>
      </c>
      <c r="AP2503" s="47">
        <f t="shared" si="2026"/>
        <v>3.3921294779615035E-4</v>
      </c>
      <c r="AQ2503" s="47">
        <f t="shared" si="2065"/>
        <v>-1.5525307873913292</v>
      </c>
      <c r="AR2503" s="1">
        <f t="shared" si="2027"/>
        <v>368</v>
      </c>
      <c r="AS2503" s="1">
        <f t="shared" si="2046"/>
        <v>86</v>
      </c>
      <c r="AT2503" s="1">
        <f t="shared" si="2047"/>
        <v>45</v>
      </c>
      <c r="AU2503" s="1">
        <f t="shared" si="2048"/>
        <v>20</v>
      </c>
      <c r="AV2503" s="1">
        <f t="shared" si="2049"/>
        <v>42</v>
      </c>
      <c r="AW2503" s="27">
        <f t="shared" si="2038"/>
        <v>561</v>
      </c>
      <c r="AX2503" s="41">
        <f t="shared" si="2066"/>
        <v>4.2798573975044567</v>
      </c>
      <c r="AY2503" s="29">
        <f t="shared" si="2039"/>
        <v>0.5186053679290541</v>
      </c>
      <c r="AZ2503" s="29">
        <f t="shared" si="2040"/>
        <v>7.8320162937967494E-2</v>
      </c>
      <c r="BA2503" s="29">
        <f t="shared" si="2041"/>
        <v>1.6380349579468809</v>
      </c>
      <c r="BB2503" s="29">
        <f t="shared" si="2042"/>
        <v>5.1977497529557946</v>
      </c>
      <c r="BC2503" s="29">
        <f t="shared" si="2043"/>
        <v>10.757464547964707</v>
      </c>
      <c r="BD2503" s="29">
        <f t="shared" si="2044"/>
        <v>190.84677539789192</v>
      </c>
      <c r="BE2503" s="29">
        <f t="shared" si="2044"/>
        <v>6.7355340126652044</v>
      </c>
      <c r="BF2503" s="29">
        <f t="shared" si="2044"/>
        <v>73.711573107609638</v>
      </c>
      <c r="BG2503" s="29">
        <f t="shared" si="2044"/>
        <v>103.95499505911589</v>
      </c>
      <c r="BH2503" s="29">
        <f t="shared" si="2045"/>
        <v>451.8135110145177</v>
      </c>
      <c r="BI2503" s="29">
        <f t="shared" si="2067"/>
        <v>1.4768971224853578</v>
      </c>
      <c r="BJ2503" s="28">
        <f t="shared" si="2050"/>
        <v>1.2152765621393995</v>
      </c>
      <c r="BK2503" s="28">
        <f t="shared" si="2051"/>
        <v>76.573405772156974</v>
      </c>
      <c r="BL2503" s="28">
        <f t="shared" si="2052"/>
        <v>-1.0502276745606478</v>
      </c>
      <c r="BM2503" s="28">
        <f t="shared" si="2053"/>
        <v>-52.562001734191057</v>
      </c>
      <c r="BN2503" s="28">
        <f t="shared" si="2054"/>
        <v>-132.04673851467081</v>
      </c>
      <c r="BO2503" s="28">
        <f t="shared" si="2055"/>
        <v>-825.6363574556301</v>
      </c>
      <c r="BP2503" s="28">
        <f t="shared" si="2056"/>
        <v>1.7921032455916178E-3</v>
      </c>
      <c r="BQ2503" s="28">
        <f t="shared" si="2068"/>
        <v>-1.675118185853145</v>
      </c>
    </row>
    <row r="2504" spans="1:69" x14ac:dyDescent="0.2">
      <c r="A2504" s="1" t="s">
        <v>7525</v>
      </c>
      <c r="B2504" s="8" t="s">
        <v>6541</v>
      </c>
      <c r="C2504" s="37" t="s">
        <v>7538</v>
      </c>
      <c r="D2504" s="38">
        <v>3512</v>
      </c>
      <c r="E2504" s="52" t="s">
        <v>1041</v>
      </c>
      <c r="G2504" s="8">
        <v>910</v>
      </c>
      <c r="H2504" s="8">
        <v>137</v>
      </c>
      <c r="I2504" s="8">
        <v>196</v>
      </c>
      <c r="J2504" s="8">
        <v>28</v>
      </c>
      <c r="K2504" s="8">
        <v>84</v>
      </c>
      <c r="L2504" s="8">
        <v>7</v>
      </c>
      <c r="M2504" s="8">
        <v>32</v>
      </c>
      <c r="N2504" s="8">
        <v>5</v>
      </c>
      <c r="O2504" s="8">
        <v>43</v>
      </c>
      <c r="P2504" s="8">
        <v>9</v>
      </c>
      <c r="Q2504" s="36">
        <f t="shared" si="2069"/>
        <v>773</v>
      </c>
      <c r="R2504" s="36">
        <f t="shared" si="2057"/>
        <v>168</v>
      </c>
      <c r="S2504" s="36">
        <f t="shared" si="2058"/>
        <v>77</v>
      </c>
      <c r="T2504" s="36">
        <f t="shared" si="2059"/>
        <v>27</v>
      </c>
      <c r="U2504" s="36">
        <f t="shared" si="2060"/>
        <v>34</v>
      </c>
      <c r="V2504" s="36">
        <f t="shared" si="2061"/>
        <v>4856</v>
      </c>
      <c r="W2504" s="45">
        <f t="shared" si="2062"/>
        <v>1079</v>
      </c>
      <c r="X2504" s="50">
        <f t="shared" si="2063"/>
        <v>4.5004633920296575</v>
      </c>
      <c r="Y2504" s="46">
        <f t="shared" si="2028"/>
        <v>0.24953682270251565</v>
      </c>
      <c r="Z2504" s="46">
        <f t="shared" si="2029"/>
        <v>0.25046360676183066</v>
      </c>
      <c r="AA2504" s="46">
        <f t="shared" si="2030"/>
        <v>2.2513903908211454</v>
      </c>
      <c r="AB2504" s="46">
        <f t="shared" si="2031"/>
        <v>6.2523171748804609</v>
      </c>
      <c r="AC2504" s="46">
        <f t="shared" si="2032"/>
        <v>12.253243958939775</v>
      </c>
      <c r="AD2504" s="46">
        <f t="shared" si="2033"/>
        <v>192.89196394904459</v>
      </c>
      <c r="AE2504" s="46">
        <f t="shared" si="2034"/>
        <v>42.077885935987553</v>
      </c>
      <c r="AF2504" s="46">
        <f t="shared" si="2035"/>
        <v>173.3570600932282</v>
      </c>
      <c r="AG2504" s="46">
        <f t="shared" si="2036"/>
        <v>168.81256372177245</v>
      </c>
      <c r="AH2504" s="46">
        <f t="shared" si="2037"/>
        <v>416.61029460395235</v>
      </c>
      <c r="AI2504" s="46">
        <f t="shared" si="2064"/>
        <v>0.92184579620035723</v>
      </c>
      <c r="AJ2504" s="47">
        <f t="shared" si="2020"/>
        <v>0.96012801031964334</v>
      </c>
      <c r="AK2504" s="47">
        <f t="shared" si="2021"/>
        <v>108.86644367010096</v>
      </c>
      <c r="AL2504" s="47">
        <f t="shared" si="2022"/>
        <v>-23.792430414651239</v>
      </c>
      <c r="AM2504" s="47">
        <f t="shared" si="2023"/>
        <v>-293.88641968492783</v>
      </c>
      <c r="AN2504" s="47">
        <f t="shared" si="2024"/>
        <v>-476.91155695755828</v>
      </c>
      <c r="AO2504" s="47">
        <f t="shared" si="2025"/>
        <v>-1647.6619713518535</v>
      </c>
      <c r="AP2504" s="47">
        <f t="shared" si="2026"/>
        <v>9.2936642876953262E-4</v>
      </c>
      <c r="AQ2504" s="47">
        <f t="shared" si="2065"/>
        <v>-2.1685705531093395</v>
      </c>
      <c r="AR2504" s="1">
        <f t="shared" si="2027"/>
        <v>137</v>
      </c>
      <c r="AS2504" s="1">
        <f t="shared" si="2046"/>
        <v>28</v>
      </c>
      <c r="AT2504" s="1">
        <f t="shared" si="2047"/>
        <v>7</v>
      </c>
      <c r="AU2504" s="1">
        <f t="shared" si="2048"/>
        <v>5</v>
      </c>
      <c r="AV2504" s="1">
        <f t="shared" si="2049"/>
        <v>9</v>
      </c>
      <c r="AW2504" s="27">
        <f t="shared" si="2038"/>
        <v>186</v>
      </c>
      <c r="AX2504" s="41">
        <f t="shared" si="2066"/>
        <v>4.5</v>
      </c>
      <c r="AY2504" s="29">
        <f t="shared" si="2039"/>
        <v>0.25</v>
      </c>
      <c r="AZ2504" s="29">
        <f t="shared" si="2040"/>
        <v>0.25</v>
      </c>
      <c r="BA2504" s="29">
        <f t="shared" si="2041"/>
        <v>2.25</v>
      </c>
      <c r="BB2504" s="29">
        <f t="shared" si="2042"/>
        <v>6.25</v>
      </c>
      <c r="BC2504" s="29">
        <f t="shared" si="2043"/>
        <v>12.25</v>
      </c>
      <c r="BD2504" s="29">
        <f t="shared" si="2044"/>
        <v>34.25</v>
      </c>
      <c r="BE2504" s="29">
        <f t="shared" si="2044"/>
        <v>7</v>
      </c>
      <c r="BF2504" s="29">
        <f t="shared" si="2044"/>
        <v>15.75</v>
      </c>
      <c r="BG2504" s="29">
        <f t="shared" si="2044"/>
        <v>31.25</v>
      </c>
      <c r="BH2504" s="29">
        <f t="shared" si="2045"/>
        <v>110.25</v>
      </c>
      <c r="BI2504" s="29">
        <f t="shared" si="2067"/>
        <v>1.0729729729729729</v>
      </c>
      <c r="BJ2504" s="28">
        <f t="shared" si="2050"/>
        <v>1.035844087193132</v>
      </c>
      <c r="BK2504" s="28">
        <f t="shared" si="2051"/>
        <v>15.408040315379631</v>
      </c>
      <c r="BL2504" s="28">
        <f t="shared" si="2052"/>
        <v>-3.149088531610436</v>
      </c>
      <c r="BM2504" s="28">
        <f t="shared" si="2053"/>
        <v>-21.256347588370442</v>
      </c>
      <c r="BN2504" s="28">
        <f t="shared" si="2054"/>
        <v>-70.29215472344724</v>
      </c>
      <c r="BO2504" s="28">
        <f t="shared" si="2055"/>
        <v>-347.18701061005055</v>
      </c>
      <c r="BP2504" s="28">
        <f t="shared" si="2056"/>
        <v>5.4641598119858992E-3</v>
      </c>
      <c r="BQ2504" s="28">
        <f t="shared" si="2068"/>
        <v>-2.3303360861247482</v>
      </c>
    </row>
    <row r="2505" spans="1:69" x14ac:dyDescent="0.2">
      <c r="A2505" s="1" t="s">
        <v>7525</v>
      </c>
      <c r="B2505" s="8" t="s">
        <v>6543</v>
      </c>
      <c r="C2505" s="37" t="s">
        <v>7534</v>
      </c>
      <c r="D2505" s="38">
        <v>1265</v>
      </c>
      <c r="E2505" s="52" t="s">
        <v>6544</v>
      </c>
      <c r="G2505" s="8">
        <v>136</v>
      </c>
      <c r="H2505" s="8">
        <v>31</v>
      </c>
      <c r="I2505" s="8">
        <v>37</v>
      </c>
      <c r="J2505" s="8">
        <v>6</v>
      </c>
      <c r="K2505" s="8">
        <v>23</v>
      </c>
      <c r="L2505" s="8">
        <v>10</v>
      </c>
      <c r="M2505" s="8">
        <v>6</v>
      </c>
      <c r="N2505" s="8">
        <v>4</v>
      </c>
      <c r="O2505" s="8">
        <v>16</v>
      </c>
      <c r="P2505" s="8">
        <v>5</v>
      </c>
      <c r="Q2505" s="36">
        <f t="shared" si="2069"/>
        <v>105</v>
      </c>
      <c r="R2505" s="36">
        <f t="shared" si="2057"/>
        <v>31</v>
      </c>
      <c r="S2505" s="36">
        <f t="shared" si="2058"/>
        <v>13</v>
      </c>
      <c r="T2505" s="36">
        <f t="shared" si="2059"/>
        <v>2</v>
      </c>
      <c r="U2505" s="36">
        <f t="shared" si="2060"/>
        <v>11</v>
      </c>
      <c r="V2505" s="36">
        <f t="shared" si="2061"/>
        <v>703</v>
      </c>
      <c r="W2505" s="45">
        <f t="shared" si="2062"/>
        <v>162</v>
      </c>
      <c r="X2505" s="50">
        <f t="shared" si="2063"/>
        <v>4.3395061728395063</v>
      </c>
      <c r="Y2505" s="46">
        <f t="shared" si="2028"/>
        <v>0.43625209571711604</v>
      </c>
      <c r="Z2505" s="46">
        <f t="shared" si="2029"/>
        <v>0.11526444139612876</v>
      </c>
      <c r="AA2505" s="46">
        <f t="shared" si="2030"/>
        <v>1.7942767870751415</v>
      </c>
      <c r="AB2505" s="46">
        <f t="shared" si="2031"/>
        <v>5.4732891327541537</v>
      </c>
      <c r="AC2505" s="46">
        <f t="shared" si="2032"/>
        <v>11.152301478433166</v>
      </c>
      <c r="AD2505" s="46">
        <f t="shared" si="2033"/>
        <v>45.806470050297186</v>
      </c>
      <c r="AE2505" s="46">
        <f t="shared" si="2034"/>
        <v>3.5731976832799917</v>
      </c>
      <c r="AF2505" s="46">
        <f t="shared" si="2035"/>
        <v>23.325598231976841</v>
      </c>
      <c r="AG2505" s="46">
        <f t="shared" si="2036"/>
        <v>10.946578265508307</v>
      </c>
      <c r="AH2505" s="46">
        <f t="shared" si="2037"/>
        <v>122.67531626276482</v>
      </c>
      <c r="AI2505" s="46">
        <f t="shared" si="2064"/>
        <v>1.2815351583467525</v>
      </c>
      <c r="AJ2505" s="47">
        <f t="shared" si="2020"/>
        <v>1.1320490971449748</v>
      </c>
      <c r="AK2505" s="47">
        <f t="shared" si="2021"/>
        <v>20.85450089508711</v>
      </c>
      <c r="AL2505" s="47">
        <f t="shared" si="2022"/>
        <v>-0.83619762679680365</v>
      </c>
      <c r="AM2505" s="47">
        <f t="shared" si="2023"/>
        <v>-21.53682713382031</v>
      </c>
      <c r="AN2505" s="47">
        <f t="shared" si="2024"/>
        <v>-17.652523320234685</v>
      </c>
      <c r="AO2505" s="47">
        <f t="shared" si="2025"/>
        <v>-282.38631675010748</v>
      </c>
      <c r="AP2505" s="47">
        <f t="shared" si="2026"/>
        <v>6.2888198757763978E-3</v>
      </c>
      <c r="AQ2505" s="47">
        <f t="shared" si="2065"/>
        <v>-1.8964399440066495</v>
      </c>
      <c r="AR2505" s="1">
        <f t="shared" si="2027"/>
        <v>31</v>
      </c>
      <c r="AS2505" s="1">
        <f t="shared" si="2046"/>
        <v>6</v>
      </c>
      <c r="AT2505" s="1">
        <f t="shared" si="2047"/>
        <v>10</v>
      </c>
      <c r="AU2505" s="1">
        <f t="shared" si="2048"/>
        <v>4</v>
      </c>
      <c r="AV2505" s="1">
        <f t="shared" si="2049"/>
        <v>5</v>
      </c>
      <c r="AW2505" s="27">
        <f t="shared" si="2038"/>
        <v>56</v>
      </c>
      <c r="AX2505" s="41">
        <f t="shared" si="2066"/>
        <v>3.9642857142857144</v>
      </c>
      <c r="AY2505" s="29">
        <f t="shared" si="2039"/>
        <v>1.0727040816326527</v>
      </c>
      <c r="AZ2505" s="29">
        <f t="shared" si="2040"/>
        <v>1.2755102040816237E-3</v>
      </c>
      <c r="BA2505" s="29">
        <f t="shared" si="2041"/>
        <v>0.9298469387755105</v>
      </c>
      <c r="BB2505" s="29">
        <f t="shared" si="2042"/>
        <v>3.8584183673469394</v>
      </c>
      <c r="BC2505" s="29">
        <f t="shared" si="2043"/>
        <v>8.7869897959183678</v>
      </c>
      <c r="BD2505" s="29">
        <f t="shared" si="2044"/>
        <v>33.253826530612237</v>
      </c>
      <c r="BE2505" s="29">
        <f t="shared" si="2044"/>
        <v>7.653061224489742E-3</v>
      </c>
      <c r="BF2505" s="29">
        <f t="shared" si="2044"/>
        <v>9.2984693877551052</v>
      </c>
      <c r="BG2505" s="29">
        <f t="shared" si="2044"/>
        <v>15.433673469387758</v>
      </c>
      <c r="BH2505" s="29">
        <f t="shared" si="2045"/>
        <v>43.934948979591837</v>
      </c>
      <c r="BI2505" s="29">
        <f t="shared" si="2067"/>
        <v>1.8532467532467529</v>
      </c>
      <c r="BJ2505" s="28">
        <f t="shared" si="2050"/>
        <v>1.361340057901314</v>
      </c>
      <c r="BK2505" s="28">
        <f t="shared" si="2051"/>
        <v>13.651542378033803</v>
      </c>
      <c r="BL2505" s="28">
        <f t="shared" si="2052"/>
        <v>1.0833711954781566E-4</v>
      </c>
      <c r="BM2505" s="28">
        <f t="shared" si="2053"/>
        <v>-3.5539992067661315</v>
      </c>
      <c r="BN2505" s="28">
        <f t="shared" si="2054"/>
        <v>-12.016392176512019</v>
      </c>
      <c r="BO2505" s="28">
        <f t="shared" si="2055"/>
        <v>-51.62146381240629</v>
      </c>
      <c r="BP2505" s="28">
        <f t="shared" si="2056"/>
        <v>1.8855218855218854E-2</v>
      </c>
      <c r="BQ2505" s="28">
        <f t="shared" si="2068"/>
        <v>-1.0095122730335828</v>
      </c>
    </row>
    <row r="2506" spans="1:69" x14ac:dyDescent="0.2">
      <c r="A2506" s="1" t="s">
        <v>7525</v>
      </c>
      <c r="B2506" s="8" t="s">
        <v>6546</v>
      </c>
      <c r="C2506" s="37" t="s">
        <v>7538</v>
      </c>
      <c r="D2506" s="38">
        <v>218</v>
      </c>
      <c r="E2506" s="52" t="s">
        <v>387</v>
      </c>
      <c r="G2506" s="8">
        <v>2229</v>
      </c>
      <c r="H2506" s="8">
        <v>391</v>
      </c>
      <c r="I2506" s="8">
        <v>579</v>
      </c>
      <c r="J2506" s="8">
        <v>65</v>
      </c>
      <c r="K2506" s="8">
        <v>209</v>
      </c>
      <c r="L2506" s="8">
        <v>16</v>
      </c>
      <c r="M2506" s="8">
        <v>66</v>
      </c>
      <c r="N2506" s="8">
        <v>14</v>
      </c>
      <c r="O2506" s="8">
        <v>107</v>
      </c>
      <c r="P2506" s="8">
        <v>20</v>
      </c>
      <c r="Q2506" s="36">
        <f t="shared" si="2069"/>
        <v>1838</v>
      </c>
      <c r="R2506" s="36">
        <f t="shared" si="2057"/>
        <v>514</v>
      </c>
      <c r="S2506" s="36">
        <f t="shared" si="2058"/>
        <v>193</v>
      </c>
      <c r="T2506" s="36">
        <f t="shared" si="2059"/>
        <v>52</v>
      </c>
      <c r="U2506" s="36">
        <f t="shared" si="2060"/>
        <v>87</v>
      </c>
      <c r="V2506" s="36">
        <f t="shared" si="2061"/>
        <v>12016</v>
      </c>
      <c r="W2506" s="45">
        <f t="shared" si="2062"/>
        <v>2684</v>
      </c>
      <c r="X2506" s="50">
        <f t="shared" si="2063"/>
        <v>4.4769001490312963</v>
      </c>
      <c r="Y2506" s="46">
        <f t="shared" si="2028"/>
        <v>0.27363345408348005</v>
      </c>
      <c r="Z2506" s="46">
        <f t="shared" si="2029"/>
        <v>0.22743375214607262</v>
      </c>
      <c r="AA2506" s="46">
        <f t="shared" si="2030"/>
        <v>2.1812340502086651</v>
      </c>
      <c r="AB2506" s="46">
        <f t="shared" si="2031"/>
        <v>6.1350343482712582</v>
      </c>
      <c r="AC2506" s="46">
        <f t="shared" si="2032"/>
        <v>12.088834646333851</v>
      </c>
      <c r="AD2506" s="46">
        <f t="shared" si="2033"/>
        <v>502.93828860543636</v>
      </c>
      <c r="AE2506" s="46">
        <f t="shared" si="2034"/>
        <v>116.90094860308132</v>
      </c>
      <c r="AF2506" s="46">
        <f t="shared" si="2035"/>
        <v>420.97817169027235</v>
      </c>
      <c r="AG2506" s="46">
        <f t="shared" si="2036"/>
        <v>319.02178611010544</v>
      </c>
      <c r="AH2506" s="46">
        <f t="shared" si="2037"/>
        <v>1051.728614231045</v>
      </c>
      <c r="AI2506" s="46">
        <f t="shared" si="2064"/>
        <v>0.89883257891909818</v>
      </c>
      <c r="AJ2506" s="47">
        <f t="shared" si="2020"/>
        <v>0.9480678134601439</v>
      </c>
      <c r="AK2506" s="47">
        <f t="shared" si="2021"/>
        <v>308.73160298624276</v>
      </c>
      <c r="AL2506" s="47">
        <f t="shared" si="2022"/>
        <v>-65.422522520204296</v>
      </c>
      <c r="AM2506" s="47">
        <f t="shared" si="2023"/>
        <v>-729.61289982050948</v>
      </c>
      <c r="AN2506" s="47">
        <f t="shared" si="2024"/>
        <v>-927.2794460719598</v>
      </c>
      <c r="AO2506" s="47">
        <f t="shared" si="2025"/>
        <v>-4291.1895681721035</v>
      </c>
      <c r="AP2506" s="47">
        <f t="shared" si="2026"/>
        <v>3.7299504739288415E-4</v>
      </c>
      <c r="AQ2506" s="47">
        <f t="shared" si="2065"/>
        <v>-2.1278520134337233</v>
      </c>
      <c r="AR2506" s="1">
        <f t="shared" si="2027"/>
        <v>391</v>
      </c>
      <c r="AS2506" s="1">
        <f t="shared" si="2046"/>
        <v>65</v>
      </c>
      <c r="AT2506" s="1">
        <f t="shared" si="2047"/>
        <v>16</v>
      </c>
      <c r="AU2506" s="1">
        <f t="shared" si="2048"/>
        <v>14</v>
      </c>
      <c r="AV2506" s="1">
        <f t="shared" si="2049"/>
        <v>20</v>
      </c>
      <c r="AW2506" s="27">
        <f t="shared" si="2038"/>
        <v>506</v>
      </c>
      <c r="AX2506" s="41">
        <f t="shared" si="2066"/>
        <v>4.5671936758893281</v>
      </c>
      <c r="AY2506" s="29">
        <f t="shared" si="2039"/>
        <v>0.18732131419019196</v>
      </c>
      <c r="AZ2506" s="29">
        <f t="shared" si="2040"/>
        <v>0.32170866596884817</v>
      </c>
      <c r="BA2506" s="29">
        <f t="shared" si="2041"/>
        <v>2.4560960177475044</v>
      </c>
      <c r="BB2506" s="29">
        <f t="shared" si="2042"/>
        <v>6.5904833695261607</v>
      </c>
      <c r="BC2506" s="29">
        <f t="shared" si="2043"/>
        <v>12.724870721304818</v>
      </c>
      <c r="BD2506" s="29">
        <f t="shared" si="2044"/>
        <v>73.24263384836506</v>
      </c>
      <c r="BE2506" s="29">
        <f t="shared" si="2044"/>
        <v>20.911063287975132</v>
      </c>
      <c r="BF2506" s="29">
        <f t="shared" si="2044"/>
        <v>39.297536283960071</v>
      </c>
      <c r="BG2506" s="29">
        <f t="shared" si="2044"/>
        <v>92.266767173366247</v>
      </c>
      <c r="BH2506" s="29">
        <f t="shared" si="2045"/>
        <v>254.49741442609636</v>
      </c>
      <c r="BI2506" s="29">
        <f t="shared" si="2067"/>
        <v>0.95092161390052055</v>
      </c>
      <c r="BJ2506" s="28">
        <f t="shared" si="2050"/>
        <v>0.97515209782911327</v>
      </c>
      <c r="BK2506" s="28">
        <f t="shared" si="2051"/>
        <v>34.185384834279212</v>
      </c>
      <c r="BL2506" s="28">
        <f t="shared" si="2052"/>
        <v>-12.790585294702023</v>
      </c>
      <c r="BM2506" s="28">
        <f t="shared" si="2053"/>
        <v>-66.415724713086661</v>
      </c>
      <c r="BN2506" s="28">
        <f t="shared" si="2054"/>
        <v>-255.43879700555172</v>
      </c>
      <c r="BO2506" s="28">
        <f t="shared" si="2055"/>
        <v>-979.02320511425307</v>
      </c>
      <c r="BP2506" s="28">
        <f t="shared" si="2056"/>
        <v>1.9880559484519882E-3</v>
      </c>
      <c r="BQ2506" s="28">
        <f t="shared" si="2068"/>
        <v>-2.5436836445482363</v>
      </c>
    </row>
    <row r="2507" spans="1:69" x14ac:dyDescent="0.2">
      <c r="A2507" s="1" t="s">
        <v>7525</v>
      </c>
      <c r="B2507" s="8" t="s">
        <v>6548</v>
      </c>
      <c r="C2507" s="37" t="s">
        <v>7534</v>
      </c>
      <c r="D2507" s="38">
        <v>3190</v>
      </c>
      <c r="E2507" s="52" t="s">
        <v>3334</v>
      </c>
      <c r="G2507" s="8">
        <v>17</v>
      </c>
      <c r="H2507" s="8">
        <v>4</v>
      </c>
      <c r="I2507" s="8">
        <v>3</v>
      </c>
      <c r="J2507" s="8">
        <v>0</v>
      </c>
      <c r="K2507" s="8">
        <v>1</v>
      </c>
      <c r="L2507" s="8">
        <v>0</v>
      </c>
      <c r="M2507" s="8">
        <v>3</v>
      </c>
      <c r="N2507" s="8">
        <v>1</v>
      </c>
      <c r="O2507" s="8">
        <v>3</v>
      </c>
      <c r="P2507" s="8">
        <v>1</v>
      </c>
      <c r="Q2507" s="36">
        <f t="shared" si="2069"/>
        <v>13</v>
      </c>
      <c r="R2507" s="36">
        <f t="shared" si="2057"/>
        <v>3</v>
      </c>
      <c r="S2507" s="36">
        <f t="shared" si="2058"/>
        <v>1</v>
      </c>
      <c r="T2507" s="36">
        <f t="shared" si="2059"/>
        <v>2</v>
      </c>
      <c r="U2507" s="36">
        <f t="shared" si="2060"/>
        <v>2</v>
      </c>
      <c r="V2507" s="36">
        <f t="shared" si="2061"/>
        <v>86</v>
      </c>
      <c r="W2507" s="45">
        <f t="shared" si="2062"/>
        <v>21</v>
      </c>
      <c r="X2507" s="50">
        <f t="shared" si="2063"/>
        <v>4.0952380952380949</v>
      </c>
      <c r="Y2507" s="46">
        <f t="shared" si="2028"/>
        <v>0.81859410430839064</v>
      </c>
      <c r="Z2507" s="46">
        <f t="shared" si="2029"/>
        <v>9.0702947845804349E-3</v>
      </c>
      <c r="AA2507" s="46">
        <f t="shared" si="2030"/>
        <v>1.1995464852607702</v>
      </c>
      <c r="AB2507" s="46">
        <f t="shared" si="2031"/>
        <v>4.3900226757369598</v>
      </c>
      <c r="AC2507" s="46">
        <f t="shared" si="2032"/>
        <v>9.5804988662131496</v>
      </c>
      <c r="AD2507" s="46">
        <f t="shared" si="2033"/>
        <v>10.641723356009079</v>
      </c>
      <c r="AE2507" s="46">
        <f t="shared" si="2034"/>
        <v>2.7210884353741305E-2</v>
      </c>
      <c r="AF2507" s="46">
        <f t="shared" si="2035"/>
        <v>1.1995464852607702</v>
      </c>
      <c r="AG2507" s="46">
        <f t="shared" si="2036"/>
        <v>8.7800453514739196</v>
      </c>
      <c r="AH2507" s="46">
        <f t="shared" si="2037"/>
        <v>19.160997732426299</v>
      </c>
      <c r="AI2507" s="46">
        <f t="shared" si="2064"/>
        <v>1.9904761904761905</v>
      </c>
      <c r="AJ2507" s="47">
        <f t="shared" si="2020"/>
        <v>1.4108423691100969</v>
      </c>
      <c r="AK2507" s="47">
        <f t="shared" si="2021"/>
        <v>3.4285523924655079</v>
      </c>
      <c r="AL2507" s="47">
        <f t="shared" si="2022"/>
        <v>-9.2282186704914634E-4</v>
      </c>
      <c r="AM2507" s="47">
        <f t="shared" si="2023"/>
        <v>-0.46783223568279458</v>
      </c>
      <c r="AN2507" s="47">
        <f t="shared" si="2024"/>
        <v>-6.5508048268929393</v>
      </c>
      <c r="AO2507" s="47">
        <f t="shared" si="2025"/>
        <v>-21.119162936531204</v>
      </c>
      <c r="AP2507" s="47">
        <f t="shared" si="2026"/>
        <v>5.526315789473684E-2</v>
      </c>
      <c r="AQ2507" s="47">
        <f t="shared" si="2065"/>
        <v>-1.3655620499965213</v>
      </c>
      <c r="AR2507" s="1">
        <f t="shared" si="2027"/>
        <v>4</v>
      </c>
      <c r="AS2507" s="1">
        <f t="shared" si="2046"/>
        <v>0</v>
      </c>
      <c r="AT2507" s="1">
        <f t="shared" si="2047"/>
        <v>0</v>
      </c>
      <c r="AU2507" s="1">
        <f t="shared" si="2048"/>
        <v>1</v>
      </c>
      <c r="AV2507" s="1">
        <f t="shared" si="2049"/>
        <v>1</v>
      </c>
      <c r="AW2507" s="27">
        <f t="shared" si="2038"/>
        <v>6</v>
      </c>
      <c r="AX2507" s="41">
        <f t="shared" si="2066"/>
        <v>3.8333333333333335</v>
      </c>
      <c r="AY2507" s="29">
        <f t="shared" si="2039"/>
        <v>1.3611111111111107</v>
      </c>
      <c r="AZ2507" s="29">
        <f t="shared" si="2040"/>
        <v>2.7777777777777728E-2</v>
      </c>
      <c r="BA2507" s="29">
        <f t="shared" si="2041"/>
        <v>0.69444444444444464</v>
      </c>
      <c r="BB2507" s="29">
        <f t="shared" si="2042"/>
        <v>3.3611111111111116</v>
      </c>
      <c r="BC2507" s="29">
        <f t="shared" si="2043"/>
        <v>8.0277777777777786</v>
      </c>
      <c r="BD2507" s="29">
        <f t="shared" si="2044"/>
        <v>5.4444444444444429</v>
      </c>
      <c r="BE2507" s="29">
        <f t="shared" si="2044"/>
        <v>0</v>
      </c>
      <c r="BF2507" s="29">
        <f t="shared" si="2044"/>
        <v>0</v>
      </c>
      <c r="BG2507" s="29">
        <f t="shared" si="2044"/>
        <v>3.3611111111111116</v>
      </c>
      <c r="BH2507" s="29">
        <f t="shared" si="2045"/>
        <v>8.0277777777777786</v>
      </c>
      <c r="BI2507" s="29">
        <f t="shared" si="2067"/>
        <v>3.3666666666666663</v>
      </c>
      <c r="BJ2507" s="28">
        <f t="shared" si="2050"/>
        <v>1.8348478592697179</v>
      </c>
      <c r="BK2507" s="28">
        <f t="shared" si="2051"/>
        <v>1.028253464904606</v>
      </c>
      <c r="BL2507" s="28">
        <f t="shared" si="2052"/>
        <v>0</v>
      </c>
      <c r="BM2507" s="28">
        <f t="shared" si="2053"/>
        <v>0</v>
      </c>
      <c r="BN2507" s="28">
        <f t="shared" si="2054"/>
        <v>-0.99752577389798192</v>
      </c>
      <c r="BO2507" s="28">
        <f t="shared" si="2055"/>
        <v>-3.6820767296474712</v>
      </c>
      <c r="BP2507" s="28">
        <f t="shared" si="2056"/>
        <v>0.3</v>
      </c>
      <c r="BQ2507" s="28">
        <f t="shared" si="2068"/>
        <v>-1.0954047115922541</v>
      </c>
    </row>
    <row r="2508" spans="1:69" x14ac:dyDescent="0.2">
      <c r="A2508" s="1" t="s">
        <v>7525</v>
      </c>
      <c r="B2508" s="8" t="s">
        <v>6550</v>
      </c>
      <c r="C2508" s="37" t="s">
        <v>7539</v>
      </c>
      <c r="D2508" s="38">
        <v>24</v>
      </c>
      <c r="E2508" s="52" t="s">
        <v>6551</v>
      </c>
      <c r="G2508" s="8">
        <v>1057</v>
      </c>
      <c r="H2508" s="8">
        <v>255</v>
      </c>
      <c r="I2508" s="8">
        <v>384</v>
      </c>
      <c r="J2508" s="8">
        <v>73</v>
      </c>
      <c r="K2508" s="8">
        <v>219</v>
      </c>
      <c r="L2508" s="8">
        <v>49</v>
      </c>
      <c r="M2508" s="8">
        <v>64</v>
      </c>
      <c r="N2508" s="8">
        <v>21</v>
      </c>
      <c r="O2508" s="8">
        <v>109</v>
      </c>
      <c r="P2508" s="8">
        <v>33</v>
      </c>
      <c r="Q2508" s="36">
        <f t="shared" si="2069"/>
        <v>802</v>
      </c>
      <c r="R2508" s="36">
        <f t="shared" si="2057"/>
        <v>311</v>
      </c>
      <c r="S2508" s="36">
        <f t="shared" si="2058"/>
        <v>170</v>
      </c>
      <c r="T2508" s="36">
        <f t="shared" si="2059"/>
        <v>43</v>
      </c>
      <c r="U2508" s="36">
        <f t="shared" si="2060"/>
        <v>76</v>
      </c>
      <c r="V2508" s="36">
        <f t="shared" si="2061"/>
        <v>5926</v>
      </c>
      <c r="W2508" s="45">
        <f t="shared" si="2062"/>
        <v>1402</v>
      </c>
      <c r="X2508" s="50">
        <f t="shared" si="2063"/>
        <v>4.2268188302425109</v>
      </c>
      <c r="Y2508" s="46">
        <f t="shared" si="2028"/>
        <v>0.59780912126755914</v>
      </c>
      <c r="Z2508" s="46">
        <f t="shared" si="2029"/>
        <v>5.1446781752580988E-2</v>
      </c>
      <c r="AA2508" s="46">
        <f t="shared" si="2030"/>
        <v>1.5050844422376028</v>
      </c>
      <c r="AB2508" s="46">
        <f t="shared" si="2031"/>
        <v>4.9587221027226249</v>
      </c>
      <c r="AC2508" s="46">
        <f t="shared" si="2032"/>
        <v>10.412359763207647</v>
      </c>
      <c r="AD2508" s="46">
        <f t="shared" si="2033"/>
        <v>479.44291525658241</v>
      </c>
      <c r="AE2508" s="46">
        <f t="shared" si="2034"/>
        <v>15.999949125052687</v>
      </c>
      <c r="AF2508" s="46">
        <f t="shared" si="2035"/>
        <v>255.86435518039249</v>
      </c>
      <c r="AG2508" s="46">
        <f t="shared" si="2036"/>
        <v>213.22505041707288</v>
      </c>
      <c r="AH2508" s="46">
        <f t="shared" si="2037"/>
        <v>791.33934200378121</v>
      </c>
      <c r="AI2508" s="46">
        <f t="shared" si="2064"/>
        <v>1.2532987951341055</v>
      </c>
      <c r="AJ2508" s="47">
        <f t="shared" si="2020"/>
        <v>1.1195082827447529</v>
      </c>
      <c r="AK2508" s="47">
        <f t="shared" si="2021"/>
        <v>264.20208509398032</v>
      </c>
      <c r="AL2508" s="47">
        <f t="shared" si="2022"/>
        <v>-2.5865196066612821</v>
      </c>
      <c r="AM2508" s="47">
        <f t="shared" si="2023"/>
        <v>-223.72179129194788</v>
      </c>
      <c r="AN2508" s="47">
        <f t="shared" si="2024"/>
        <v>-338.40843353520989</v>
      </c>
      <c r="AO2508" s="47">
        <f t="shared" si="2025"/>
        <v>-1819.9330292720661</v>
      </c>
      <c r="AP2508" s="47">
        <f t="shared" si="2026"/>
        <v>7.1479555419598246E-4</v>
      </c>
      <c r="AQ2508" s="47">
        <f t="shared" si="2065"/>
        <v>-1.5156865807249364</v>
      </c>
      <c r="AR2508" s="1">
        <f t="shared" si="2027"/>
        <v>255</v>
      </c>
      <c r="AS2508" s="1">
        <f t="shared" si="2046"/>
        <v>73</v>
      </c>
      <c r="AT2508" s="1">
        <f t="shared" si="2047"/>
        <v>49</v>
      </c>
      <c r="AU2508" s="1">
        <f t="shared" si="2048"/>
        <v>21</v>
      </c>
      <c r="AV2508" s="1">
        <f t="shared" si="2049"/>
        <v>33</v>
      </c>
      <c r="AW2508" s="27">
        <f t="shared" si="2038"/>
        <v>431</v>
      </c>
      <c r="AX2508" s="41">
        <f t="shared" si="2066"/>
        <v>4.1508120649651969</v>
      </c>
      <c r="AY2508" s="29">
        <f t="shared" si="2039"/>
        <v>0.72112014900867294</v>
      </c>
      <c r="AZ2508" s="29">
        <f t="shared" si="2040"/>
        <v>2.2744278939066782E-2</v>
      </c>
      <c r="BA2508" s="29">
        <f t="shared" si="2041"/>
        <v>1.3243684088694607</v>
      </c>
      <c r="BB2508" s="29">
        <f t="shared" si="2042"/>
        <v>4.6259925387998546</v>
      </c>
      <c r="BC2508" s="29">
        <f t="shared" si="2043"/>
        <v>9.9276166687302485</v>
      </c>
      <c r="BD2508" s="29">
        <f t="shared" si="2044"/>
        <v>183.8856379972116</v>
      </c>
      <c r="BE2508" s="29">
        <f t="shared" si="2044"/>
        <v>1.6603323625518751</v>
      </c>
      <c r="BF2508" s="29">
        <f t="shared" si="2044"/>
        <v>64.894052034603575</v>
      </c>
      <c r="BG2508" s="29">
        <f t="shared" si="2044"/>
        <v>97.145843314796949</v>
      </c>
      <c r="BH2508" s="29">
        <f t="shared" si="2045"/>
        <v>327.6113500680982</v>
      </c>
      <c r="BI2508" s="29">
        <f t="shared" si="2067"/>
        <v>1.5702260832029356</v>
      </c>
      <c r="BJ2508" s="28">
        <f t="shared" si="2050"/>
        <v>1.2530866223860726</v>
      </c>
      <c r="BK2508" s="28">
        <f t="shared" si="2051"/>
        <v>79.361221798281662</v>
      </c>
      <c r="BL2508" s="28">
        <f t="shared" si="2052"/>
        <v>-0.12725880441726453</v>
      </c>
      <c r="BM2508" s="28">
        <f t="shared" si="2053"/>
        <v>-37.954739779739235</v>
      </c>
      <c r="BN2508" s="28">
        <f t="shared" si="2054"/>
        <v>-106.18994745130568</v>
      </c>
      <c r="BO2508" s="28">
        <f t="shared" si="2055"/>
        <v>-524.61192509558816</v>
      </c>
      <c r="BP2508" s="28">
        <f t="shared" si="2056"/>
        <v>2.3364232666558248E-3</v>
      </c>
      <c r="BQ2508" s="28">
        <f t="shared" si="2068"/>
        <v>-1.3773744341216636</v>
      </c>
    </row>
    <row r="2509" spans="1:69" x14ac:dyDescent="0.2">
      <c r="A2509" s="1" t="s">
        <v>7525</v>
      </c>
      <c r="B2509" s="8" t="s">
        <v>6553</v>
      </c>
      <c r="C2509" s="37" t="s">
        <v>7538</v>
      </c>
      <c r="D2509" s="38">
        <v>1833</v>
      </c>
      <c r="E2509" s="52" t="s">
        <v>820</v>
      </c>
      <c r="G2509" s="8">
        <v>8</v>
      </c>
      <c r="H2509" s="8">
        <v>4</v>
      </c>
      <c r="I2509" s="8">
        <v>1</v>
      </c>
      <c r="J2509" s="8">
        <v>1</v>
      </c>
      <c r="K2509" s="8">
        <v>1</v>
      </c>
      <c r="L2509" s="8">
        <v>1</v>
      </c>
      <c r="M2509" s="8">
        <v>1</v>
      </c>
      <c r="N2509" s="8">
        <v>1</v>
      </c>
      <c r="O2509" s="8">
        <v>1</v>
      </c>
      <c r="P2509" s="8">
        <v>1</v>
      </c>
      <c r="Q2509" s="36">
        <f t="shared" si="2069"/>
        <v>4</v>
      </c>
      <c r="R2509" s="36">
        <f t="shared" si="2057"/>
        <v>0</v>
      </c>
      <c r="S2509" s="36">
        <f t="shared" si="2058"/>
        <v>0</v>
      </c>
      <c r="T2509" s="36">
        <f t="shared" si="2059"/>
        <v>0</v>
      </c>
      <c r="U2509" s="36">
        <f t="shared" si="2060"/>
        <v>0</v>
      </c>
      <c r="V2509" s="36">
        <f t="shared" si="2061"/>
        <v>20</v>
      </c>
      <c r="W2509" s="45">
        <f t="shared" si="2062"/>
        <v>4</v>
      </c>
      <c r="X2509" s="50">
        <f t="shared" si="2063"/>
        <v>5</v>
      </c>
      <c r="Y2509" s="46">
        <f t="shared" si="2028"/>
        <v>0</v>
      </c>
      <c r="Z2509" s="46">
        <f t="shared" si="2029"/>
        <v>1</v>
      </c>
      <c r="AA2509" s="46">
        <f t="shared" si="2030"/>
        <v>4</v>
      </c>
      <c r="AB2509" s="46">
        <f t="shared" si="2031"/>
        <v>9</v>
      </c>
      <c r="AC2509" s="46">
        <f t="shared" si="2032"/>
        <v>16</v>
      </c>
      <c r="AD2509" s="46">
        <f t="shared" si="2033"/>
        <v>0</v>
      </c>
      <c r="AE2509" s="46">
        <f t="shared" si="2034"/>
        <v>0</v>
      </c>
      <c r="AF2509" s="46">
        <f t="shared" si="2035"/>
        <v>0</v>
      </c>
      <c r="AG2509" s="46">
        <f t="shared" si="2036"/>
        <v>0</v>
      </c>
      <c r="AH2509" s="46">
        <f t="shared" si="2037"/>
        <v>0</v>
      </c>
      <c r="AI2509" s="46">
        <f t="shared" si="2064"/>
        <v>0</v>
      </c>
      <c r="AJ2509" s="47">
        <f t="shared" si="2020"/>
        <v>0</v>
      </c>
      <c r="AK2509" s="47" t="e">
        <f t="shared" si="2021"/>
        <v>#DIV/0!</v>
      </c>
      <c r="AL2509" s="47" t="e">
        <f t="shared" si="2022"/>
        <v>#DIV/0!</v>
      </c>
      <c r="AM2509" s="47" t="e">
        <f t="shared" si="2023"/>
        <v>#DIV/0!</v>
      </c>
      <c r="AN2509" s="47" t="e">
        <f t="shared" si="2024"/>
        <v>#DIV/0!</v>
      </c>
      <c r="AO2509" s="47" t="e">
        <f t="shared" si="2025"/>
        <v>#DIV/0!</v>
      </c>
      <c r="AP2509" s="47">
        <f t="shared" si="2026"/>
        <v>0.66666666666666663</v>
      </c>
      <c r="AQ2509" s="47">
        <f t="shared" si="2065"/>
        <v>0</v>
      </c>
      <c r="AR2509" s="1">
        <f t="shared" si="2027"/>
        <v>4</v>
      </c>
      <c r="AS2509" s="1">
        <f t="shared" si="2046"/>
        <v>1</v>
      </c>
      <c r="AT2509" s="1">
        <f t="shared" si="2047"/>
        <v>1</v>
      </c>
      <c r="AU2509" s="1">
        <f t="shared" si="2048"/>
        <v>1</v>
      </c>
      <c r="AV2509" s="1">
        <f t="shared" si="2049"/>
        <v>1</v>
      </c>
      <c r="AW2509" s="27">
        <f t="shared" si="2038"/>
        <v>8</v>
      </c>
      <c r="AX2509" s="41">
        <f t="shared" si="2066"/>
        <v>3.75</v>
      </c>
      <c r="AY2509" s="29">
        <f t="shared" si="2039"/>
        <v>1.5625</v>
      </c>
      <c r="AZ2509" s="29">
        <f t="shared" si="2040"/>
        <v>6.25E-2</v>
      </c>
      <c r="BA2509" s="29">
        <f t="shared" si="2041"/>
        <v>0.5625</v>
      </c>
      <c r="BB2509" s="29">
        <f t="shared" si="2042"/>
        <v>3.0625</v>
      </c>
      <c r="BC2509" s="29">
        <f t="shared" si="2043"/>
        <v>7.5625</v>
      </c>
      <c r="BD2509" s="29">
        <f t="shared" si="2044"/>
        <v>6.25</v>
      </c>
      <c r="BE2509" s="29">
        <f t="shared" si="2044"/>
        <v>6.25E-2</v>
      </c>
      <c r="BF2509" s="29">
        <f t="shared" si="2044"/>
        <v>0.5625</v>
      </c>
      <c r="BG2509" s="29">
        <f t="shared" si="2044"/>
        <v>3.0625</v>
      </c>
      <c r="BH2509" s="29">
        <f t="shared" si="2045"/>
        <v>7.5625</v>
      </c>
      <c r="BI2509" s="29">
        <f t="shared" si="2067"/>
        <v>2.5</v>
      </c>
      <c r="BJ2509" s="28">
        <f t="shared" si="2050"/>
        <v>1.5811388300841898</v>
      </c>
      <c r="BK2509" s="28">
        <f t="shared" si="2051"/>
        <v>1.9764235376052366</v>
      </c>
      <c r="BL2509" s="28">
        <f t="shared" si="2052"/>
        <v>3.9528470752104748E-3</v>
      </c>
      <c r="BM2509" s="28">
        <f t="shared" si="2053"/>
        <v>-0.10672687103068279</v>
      </c>
      <c r="BN2509" s="28">
        <f t="shared" si="2054"/>
        <v>-1.3558265467971928</v>
      </c>
      <c r="BO2509" s="28">
        <f t="shared" si="2055"/>
        <v>-5.2612394571051402</v>
      </c>
      <c r="BP2509" s="28">
        <f t="shared" si="2056"/>
        <v>0.19047619047619047</v>
      </c>
      <c r="BQ2509" s="28">
        <f t="shared" si="2068"/>
        <v>-0.90350790290525118</v>
      </c>
    </row>
    <row r="2510" spans="1:69" x14ac:dyDescent="0.2">
      <c r="A2510" s="1" t="s">
        <v>7525</v>
      </c>
      <c r="B2510" s="8" t="s">
        <v>6555</v>
      </c>
      <c r="C2510" s="37" t="s">
        <v>7541</v>
      </c>
      <c r="D2510" s="38">
        <v>9</v>
      </c>
      <c r="E2510" s="52" t="s">
        <v>1130</v>
      </c>
      <c r="G2510" s="8">
        <v>5</v>
      </c>
      <c r="H2510" s="8">
        <v>2</v>
      </c>
      <c r="I2510" s="8">
        <v>2</v>
      </c>
      <c r="J2510" s="8">
        <v>0</v>
      </c>
      <c r="K2510" s="8">
        <v>2</v>
      </c>
      <c r="L2510" s="8">
        <v>0</v>
      </c>
      <c r="M2510" s="8">
        <v>2</v>
      </c>
      <c r="N2510" s="8">
        <v>0</v>
      </c>
      <c r="O2510" s="8">
        <v>2</v>
      </c>
      <c r="P2510" s="8">
        <v>0</v>
      </c>
      <c r="Q2510" s="36">
        <f t="shared" si="2069"/>
        <v>3</v>
      </c>
      <c r="R2510" s="36">
        <f t="shared" si="2057"/>
        <v>2</v>
      </c>
      <c r="S2510" s="36">
        <f t="shared" si="2058"/>
        <v>2</v>
      </c>
      <c r="T2510" s="36">
        <f t="shared" si="2059"/>
        <v>2</v>
      </c>
      <c r="U2510" s="36">
        <f t="shared" si="2060"/>
        <v>2</v>
      </c>
      <c r="V2510" s="36">
        <f t="shared" si="2061"/>
        <v>35</v>
      </c>
      <c r="W2510" s="45">
        <f t="shared" si="2062"/>
        <v>11</v>
      </c>
      <c r="X2510" s="50">
        <f t="shared" si="2063"/>
        <v>3.1818181818181817</v>
      </c>
      <c r="Y2510" s="46">
        <f t="shared" si="2028"/>
        <v>3.3057851239669427</v>
      </c>
      <c r="Z2510" s="46">
        <f t="shared" si="2029"/>
        <v>0.669421487603306</v>
      </c>
      <c r="AA2510" s="46">
        <f t="shared" si="2030"/>
        <v>3.305785123966936E-2</v>
      </c>
      <c r="AB2510" s="46">
        <f t="shared" si="2031"/>
        <v>1.3966942148760326</v>
      </c>
      <c r="AC2510" s="46">
        <f t="shared" si="2032"/>
        <v>4.7603305785123959</v>
      </c>
      <c r="AD2510" s="46">
        <f t="shared" si="2033"/>
        <v>9.9173553719008289</v>
      </c>
      <c r="AE2510" s="46">
        <f t="shared" si="2034"/>
        <v>1.338842975206612</v>
      </c>
      <c r="AF2510" s="46">
        <f t="shared" si="2035"/>
        <v>6.611570247933872E-2</v>
      </c>
      <c r="AG2510" s="46">
        <f t="shared" si="2036"/>
        <v>2.7933884297520652</v>
      </c>
      <c r="AH2510" s="46">
        <f t="shared" si="2037"/>
        <v>9.5206611570247919</v>
      </c>
      <c r="AI2510" s="46">
        <f t="shared" si="2064"/>
        <v>2.3636363636363638</v>
      </c>
      <c r="AJ2510" s="47">
        <f t="shared" si="2020"/>
        <v>1.5374122295716148</v>
      </c>
      <c r="AK2510" s="47">
        <f t="shared" si="2021"/>
        <v>4.9620620642440514</v>
      </c>
      <c r="AL2510" s="47">
        <f t="shared" si="2022"/>
        <v>0.30144527040282626</v>
      </c>
      <c r="AM2510" s="47">
        <f t="shared" si="2023"/>
        <v>-3.3080413761626911E-3</v>
      </c>
      <c r="AN2510" s="47">
        <f t="shared" si="2024"/>
        <v>-0.90847086292868107</v>
      </c>
      <c r="AO2510" s="47">
        <f t="shared" si="2025"/>
        <v>-5.7162954980091447</v>
      </c>
      <c r="AP2510" s="47">
        <f t="shared" si="2026"/>
        <v>0.12222222222222222</v>
      </c>
      <c r="AQ2510" s="47">
        <f t="shared" si="2065"/>
        <v>-0.16678041938153568</v>
      </c>
      <c r="AR2510" s="1">
        <f t="shared" si="2027"/>
        <v>2</v>
      </c>
      <c r="AS2510" s="1">
        <f t="shared" si="2046"/>
        <v>0</v>
      </c>
      <c r="AT2510" s="1">
        <f t="shared" si="2047"/>
        <v>0</v>
      </c>
      <c r="AU2510" s="1">
        <f t="shared" si="2048"/>
        <v>0</v>
      </c>
      <c r="AV2510" s="1">
        <f t="shared" si="2049"/>
        <v>0</v>
      </c>
      <c r="AW2510" s="27">
        <f t="shared" si="2038"/>
        <v>2</v>
      </c>
      <c r="AX2510" s="41">
        <f t="shared" si="2066"/>
        <v>5</v>
      </c>
      <c r="AY2510" s="29">
        <f t="shared" si="2039"/>
        <v>0</v>
      </c>
      <c r="AZ2510" s="29">
        <f t="shared" si="2040"/>
        <v>1</v>
      </c>
      <c r="BA2510" s="29">
        <f t="shared" si="2041"/>
        <v>4</v>
      </c>
      <c r="BB2510" s="29">
        <f t="shared" si="2042"/>
        <v>9</v>
      </c>
      <c r="BC2510" s="29">
        <f t="shared" si="2043"/>
        <v>16</v>
      </c>
      <c r="BD2510" s="29">
        <f t="shared" si="2044"/>
        <v>0</v>
      </c>
      <c r="BE2510" s="29">
        <f t="shared" si="2044"/>
        <v>0</v>
      </c>
      <c r="BF2510" s="29">
        <f t="shared" si="2044"/>
        <v>0</v>
      </c>
      <c r="BG2510" s="29">
        <f t="shared" si="2044"/>
        <v>0</v>
      </c>
      <c r="BH2510" s="29">
        <f t="shared" si="2045"/>
        <v>0</v>
      </c>
      <c r="BI2510" s="29">
        <f t="shared" si="2067"/>
        <v>0</v>
      </c>
      <c r="BJ2510" s="28">
        <f t="shared" si="2050"/>
        <v>0</v>
      </c>
      <c r="BK2510" s="28" t="e">
        <f t="shared" si="2051"/>
        <v>#DIV/0!</v>
      </c>
      <c r="BL2510" s="28" t="e">
        <f t="shared" si="2052"/>
        <v>#DIV/0!</v>
      </c>
      <c r="BM2510" s="28" t="e">
        <f t="shared" si="2053"/>
        <v>#DIV/0!</v>
      </c>
      <c r="BN2510" s="28" t="e">
        <f t="shared" si="2054"/>
        <v>#DIV/0!</v>
      </c>
      <c r="BO2510" s="28" t="e">
        <f t="shared" si="2055"/>
        <v>#DIV/0!</v>
      </c>
      <c r="BP2510" s="28" t="e">
        <f t="shared" si="2056"/>
        <v>#DIV/0!</v>
      </c>
      <c r="BQ2510" s="28">
        <f t="shared" si="2068"/>
        <v>0</v>
      </c>
    </row>
    <row r="2511" spans="1:69" x14ac:dyDescent="0.2">
      <c r="A2511" s="1" t="s">
        <v>7525</v>
      </c>
      <c r="B2511" s="8" t="s">
        <v>6557</v>
      </c>
      <c r="C2511" s="37" t="s">
        <v>7540</v>
      </c>
      <c r="D2511" s="38">
        <v>9</v>
      </c>
      <c r="E2511" s="52" t="s">
        <v>6558</v>
      </c>
      <c r="G2511" s="8">
        <v>532</v>
      </c>
      <c r="H2511" s="8">
        <v>130</v>
      </c>
      <c r="I2511" s="8">
        <v>164</v>
      </c>
      <c r="J2511" s="8">
        <v>36</v>
      </c>
      <c r="K2511" s="8">
        <v>93</v>
      </c>
      <c r="L2511" s="8">
        <v>15</v>
      </c>
      <c r="M2511" s="8">
        <v>37</v>
      </c>
      <c r="N2511" s="8">
        <v>8</v>
      </c>
      <c r="O2511" s="8">
        <v>57</v>
      </c>
      <c r="P2511" s="8">
        <v>16</v>
      </c>
      <c r="Q2511" s="36">
        <f t="shared" si="2069"/>
        <v>402</v>
      </c>
      <c r="R2511" s="36">
        <f t="shared" si="2057"/>
        <v>128</v>
      </c>
      <c r="S2511" s="36">
        <f t="shared" si="2058"/>
        <v>78</v>
      </c>
      <c r="T2511" s="36">
        <f t="shared" si="2059"/>
        <v>29</v>
      </c>
      <c r="U2511" s="36">
        <f t="shared" si="2060"/>
        <v>41</v>
      </c>
      <c r="V2511" s="36">
        <f t="shared" si="2061"/>
        <v>2855</v>
      </c>
      <c r="W2511" s="45">
        <f t="shared" si="2062"/>
        <v>678</v>
      </c>
      <c r="X2511" s="50">
        <f t="shared" si="2063"/>
        <v>4.2109144542772858</v>
      </c>
      <c r="Y2511" s="46">
        <f t="shared" si="2028"/>
        <v>0.62265599846851361</v>
      </c>
      <c r="Z2511" s="46">
        <f t="shared" si="2029"/>
        <v>4.4484907023085295E-2</v>
      </c>
      <c r="AA2511" s="46">
        <f t="shared" si="2030"/>
        <v>1.4663138155776569</v>
      </c>
      <c r="AB2511" s="46">
        <f t="shared" si="2031"/>
        <v>4.8881427241322291</v>
      </c>
      <c r="AC2511" s="46">
        <f t="shared" si="2032"/>
        <v>10.3099716326868</v>
      </c>
      <c r="AD2511" s="46">
        <f t="shared" si="2033"/>
        <v>250.30771138434247</v>
      </c>
      <c r="AE2511" s="46">
        <f t="shared" si="2034"/>
        <v>5.6940680989549177</v>
      </c>
      <c r="AF2511" s="46">
        <f t="shared" si="2035"/>
        <v>114.37247761505724</v>
      </c>
      <c r="AG2511" s="46">
        <f t="shared" si="2036"/>
        <v>141.75613899983463</v>
      </c>
      <c r="AH2511" s="46">
        <f t="shared" si="2037"/>
        <v>422.70883694015879</v>
      </c>
      <c r="AI2511" s="46">
        <f t="shared" si="2064"/>
        <v>1.3808555879443842</v>
      </c>
      <c r="AJ2511" s="47">
        <f t="shared" si="2020"/>
        <v>1.1750981184328328</v>
      </c>
      <c r="AK2511" s="47">
        <f t="shared" si="2021"/>
        <v>121.72391859261516</v>
      </c>
      <c r="AL2511" s="47">
        <f t="shared" si="2022"/>
        <v>-0.74012761377927594</v>
      </c>
      <c r="AM2511" s="47">
        <f t="shared" si="2023"/>
        <v>-85.351783364912194</v>
      </c>
      <c r="AN2511" s="47">
        <f t="shared" si="2024"/>
        <v>-193.14853667870341</v>
      </c>
      <c r="AO2511" s="47">
        <f t="shared" si="2025"/>
        <v>-836.46479971890221</v>
      </c>
      <c r="AP2511" s="47">
        <f t="shared" si="2026"/>
        <v>1.4814750072107191E-3</v>
      </c>
      <c r="AQ2511" s="47">
        <f t="shared" si="2065"/>
        <v>-1.4725584962271252</v>
      </c>
      <c r="AR2511" s="1">
        <f t="shared" si="2027"/>
        <v>130</v>
      </c>
      <c r="AS2511" s="1">
        <f t="shared" si="2046"/>
        <v>36</v>
      </c>
      <c r="AT2511" s="1">
        <f t="shared" si="2047"/>
        <v>15</v>
      </c>
      <c r="AU2511" s="1">
        <f t="shared" si="2048"/>
        <v>8</v>
      </c>
      <c r="AV2511" s="1">
        <f t="shared" si="2049"/>
        <v>16</v>
      </c>
      <c r="AW2511" s="27">
        <f t="shared" si="2038"/>
        <v>205</v>
      </c>
      <c r="AX2511" s="41">
        <f t="shared" si="2066"/>
        <v>4.2487804878048783</v>
      </c>
      <c r="AY2511" s="29">
        <f t="shared" si="2039"/>
        <v>0.56433075550267664</v>
      </c>
      <c r="AZ2511" s="29">
        <f t="shared" si="2040"/>
        <v>6.1891731112433186E-2</v>
      </c>
      <c r="BA2511" s="29">
        <f t="shared" si="2041"/>
        <v>1.5594527067221897</v>
      </c>
      <c r="BB2511" s="29">
        <f t="shared" si="2042"/>
        <v>5.057013682331946</v>
      </c>
      <c r="BC2511" s="29">
        <f t="shared" si="2043"/>
        <v>10.554574657941703</v>
      </c>
      <c r="BD2511" s="29">
        <f t="shared" si="2044"/>
        <v>73.362998215347957</v>
      </c>
      <c r="BE2511" s="29">
        <f t="shared" si="2044"/>
        <v>2.2281023200475949</v>
      </c>
      <c r="BF2511" s="29">
        <f t="shared" si="2044"/>
        <v>23.391790600832845</v>
      </c>
      <c r="BG2511" s="29">
        <f t="shared" si="2044"/>
        <v>40.456109458655568</v>
      </c>
      <c r="BH2511" s="29">
        <f t="shared" si="2045"/>
        <v>168.87319452706726</v>
      </c>
      <c r="BI2511" s="29">
        <f t="shared" si="2067"/>
        <v>1.5113342898134863</v>
      </c>
      <c r="BJ2511" s="28">
        <f t="shared" si="2050"/>
        <v>1.2293633676881244</v>
      </c>
      <c r="BK2511" s="28">
        <f t="shared" si="2051"/>
        <v>29.662184217263242</v>
      </c>
      <c r="BL2511" s="28">
        <f t="shared" si="2052"/>
        <v>-0.29833942063534208</v>
      </c>
      <c r="BM2511" s="28">
        <f t="shared" si="2053"/>
        <v>-15.722035332419848</v>
      </c>
      <c r="BN2511" s="28">
        <f t="shared" si="2054"/>
        <v>-48.965520581443549</v>
      </c>
      <c r="BO2511" s="28">
        <f t="shared" si="2055"/>
        <v>-295.2842500815035</v>
      </c>
      <c r="BP2511" s="28">
        <f t="shared" si="2056"/>
        <v>4.9502559644547476E-3</v>
      </c>
      <c r="BQ2511" s="28">
        <f t="shared" si="2068"/>
        <v>-1.6365940318202816</v>
      </c>
    </row>
    <row r="2512" spans="1:69" x14ac:dyDescent="0.2">
      <c r="A2512" s="1" t="s">
        <v>7525</v>
      </c>
      <c r="B2512" s="8" t="s">
        <v>6560</v>
      </c>
      <c r="C2512" s="37" t="s">
        <v>7538</v>
      </c>
      <c r="D2512" s="38">
        <v>883</v>
      </c>
      <c r="E2512" s="52" t="s">
        <v>832</v>
      </c>
      <c r="G2512" s="8">
        <v>366</v>
      </c>
      <c r="H2512" s="8">
        <v>105</v>
      </c>
      <c r="I2512" s="8">
        <v>127</v>
      </c>
      <c r="J2512" s="8">
        <v>40</v>
      </c>
      <c r="K2512" s="8">
        <v>77</v>
      </c>
      <c r="L2512" s="8">
        <v>20</v>
      </c>
      <c r="M2512" s="8">
        <v>28</v>
      </c>
      <c r="N2512" s="8">
        <v>10</v>
      </c>
      <c r="O2512" s="8">
        <v>46</v>
      </c>
      <c r="P2512" s="8">
        <v>14</v>
      </c>
      <c r="Q2512" s="36">
        <f t="shared" si="2069"/>
        <v>261</v>
      </c>
      <c r="R2512" s="36">
        <f t="shared" si="2057"/>
        <v>87</v>
      </c>
      <c r="S2512" s="36">
        <f t="shared" si="2058"/>
        <v>57</v>
      </c>
      <c r="T2512" s="36">
        <f t="shared" si="2059"/>
        <v>18</v>
      </c>
      <c r="U2512" s="36">
        <f t="shared" si="2060"/>
        <v>32</v>
      </c>
      <c r="V2512" s="36">
        <f t="shared" si="2061"/>
        <v>1892</v>
      </c>
      <c r="W2512" s="45">
        <f t="shared" si="2062"/>
        <v>455</v>
      </c>
      <c r="X2512" s="50">
        <f t="shared" si="2063"/>
        <v>4.1582417582417586</v>
      </c>
      <c r="Y2512" s="46">
        <f t="shared" si="2028"/>
        <v>0.70855693756792604</v>
      </c>
      <c r="Z2512" s="46">
        <f t="shared" si="2029"/>
        <v>2.5040454051443166E-2</v>
      </c>
      <c r="AA2512" s="46">
        <f t="shared" si="2030"/>
        <v>1.3415239705349602</v>
      </c>
      <c r="AB2512" s="46">
        <f t="shared" si="2031"/>
        <v>4.6580074870184776</v>
      </c>
      <c r="AC2512" s="46">
        <f t="shared" si="2032"/>
        <v>9.9744910035019938</v>
      </c>
      <c r="AD2512" s="46">
        <f t="shared" si="2033"/>
        <v>184.93336070522869</v>
      </c>
      <c r="AE2512" s="46">
        <f t="shared" si="2034"/>
        <v>2.1785195024755555</v>
      </c>
      <c r="AF2512" s="46">
        <f t="shared" si="2035"/>
        <v>76.466866320492727</v>
      </c>
      <c r="AG2512" s="46">
        <f t="shared" si="2036"/>
        <v>83.844134766332601</v>
      </c>
      <c r="AH2512" s="46">
        <f t="shared" si="2037"/>
        <v>319.1837121120638</v>
      </c>
      <c r="AI2512" s="46">
        <f t="shared" si="2064"/>
        <v>1.4682964612480032</v>
      </c>
      <c r="AJ2512" s="47">
        <f t="shared" si="2020"/>
        <v>1.2117328341049454</v>
      </c>
      <c r="AK2512" s="47">
        <f t="shared" si="2021"/>
        <v>87.494753335712929</v>
      </c>
      <c r="AL2512" s="47">
        <f t="shared" si="2022"/>
        <v>-0.19375901758187902</v>
      </c>
      <c r="AM2512" s="47">
        <f t="shared" si="2023"/>
        <v>-49.779655092638407</v>
      </c>
      <c r="AN2512" s="47">
        <f t="shared" si="2024"/>
        <v>-101.7073058543061</v>
      </c>
      <c r="AO2512" s="47">
        <f t="shared" si="2025"/>
        <v>-566.58551135293578</v>
      </c>
      <c r="AP2512" s="47">
        <f t="shared" si="2026"/>
        <v>2.2123678657214262E-3</v>
      </c>
      <c r="AQ2512" s="47">
        <f t="shared" si="2065"/>
        <v>-1.3954985485004323</v>
      </c>
      <c r="AR2512" s="1">
        <f t="shared" si="2027"/>
        <v>105</v>
      </c>
      <c r="AS2512" s="1">
        <f t="shared" si="2046"/>
        <v>40</v>
      </c>
      <c r="AT2512" s="1">
        <f t="shared" si="2047"/>
        <v>20</v>
      </c>
      <c r="AU2512" s="1">
        <f t="shared" si="2048"/>
        <v>10</v>
      </c>
      <c r="AV2512" s="1">
        <f t="shared" si="2049"/>
        <v>14</v>
      </c>
      <c r="AW2512" s="27">
        <f t="shared" si="2038"/>
        <v>189</v>
      </c>
      <c r="AX2512" s="41">
        <f t="shared" si="2066"/>
        <v>4.1216931216931219</v>
      </c>
      <c r="AY2512" s="29">
        <f t="shared" si="2039"/>
        <v>0.77142297248117331</v>
      </c>
      <c r="AZ2512" s="29">
        <f t="shared" si="2040"/>
        <v>1.4809215867416965E-2</v>
      </c>
      <c r="BA2512" s="29">
        <f t="shared" si="2041"/>
        <v>1.2581954592536606</v>
      </c>
      <c r="BB2512" s="29">
        <f t="shared" si="2042"/>
        <v>4.5015817026399043</v>
      </c>
      <c r="BC2512" s="29">
        <f t="shared" si="2043"/>
        <v>9.7449679460261489</v>
      </c>
      <c r="BD2512" s="29">
        <f t="shared" si="2044"/>
        <v>80.999412110523195</v>
      </c>
      <c r="BE2512" s="29">
        <f t="shared" si="2044"/>
        <v>0.59236863469667855</v>
      </c>
      <c r="BF2512" s="29">
        <f t="shared" si="2044"/>
        <v>25.163909185073212</v>
      </c>
      <c r="BG2512" s="29">
        <f t="shared" si="2044"/>
        <v>45.015817026399041</v>
      </c>
      <c r="BH2512" s="29">
        <f t="shared" si="2045"/>
        <v>136.42955124436608</v>
      </c>
      <c r="BI2512" s="29">
        <f t="shared" si="2067"/>
        <v>1.5329843521332884</v>
      </c>
      <c r="BJ2512" s="28">
        <f t="shared" si="2050"/>
        <v>1.2381374528432973</v>
      </c>
      <c r="BK2512" s="28">
        <f t="shared" si="2051"/>
        <v>37.48189743351638</v>
      </c>
      <c r="BL2512" s="28">
        <f t="shared" si="2052"/>
        <v>-3.7979697740725113E-2</v>
      </c>
      <c r="BM2512" s="28">
        <f t="shared" si="2053"/>
        <v>-14.871185233621205</v>
      </c>
      <c r="BN2512" s="28">
        <f t="shared" si="2054"/>
        <v>-50.32005679170981</v>
      </c>
      <c r="BO2512" s="28">
        <f t="shared" si="2055"/>
        <v>-224.38409795367176</v>
      </c>
      <c r="BP2512" s="28">
        <f t="shared" si="2056"/>
        <v>5.3760382296051887E-3</v>
      </c>
      <c r="BQ2512" s="28">
        <f t="shared" si="2068"/>
        <v>-1.355468164864317</v>
      </c>
    </row>
    <row r="2513" spans="1:69" x14ac:dyDescent="0.2">
      <c r="A2513" s="1" t="s">
        <v>7525</v>
      </c>
      <c r="B2513" s="8" t="s">
        <v>6562</v>
      </c>
      <c r="C2513" s="37" t="s">
        <v>7539</v>
      </c>
      <c r="D2513" s="38">
        <v>644</v>
      </c>
      <c r="E2513" s="52" t="s">
        <v>113</v>
      </c>
      <c r="G2513" s="8">
        <v>427</v>
      </c>
      <c r="H2513" s="8">
        <v>83</v>
      </c>
      <c r="I2513" s="8">
        <v>157</v>
      </c>
      <c r="J2513" s="8">
        <v>33</v>
      </c>
      <c r="K2513" s="8">
        <v>80</v>
      </c>
      <c r="L2513" s="8">
        <v>15</v>
      </c>
      <c r="M2513" s="8">
        <v>41</v>
      </c>
      <c r="N2513" s="8">
        <v>12</v>
      </c>
      <c r="O2513" s="8">
        <v>63</v>
      </c>
      <c r="P2513" s="8">
        <v>19</v>
      </c>
      <c r="Q2513" s="36">
        <f t="shared" si="2069"/>
        <v>344</v>
      </c>
      <c r="R2513" s="36">
        <f t="shared" si="2057"/>
        <v>124</v>
      </c>
      <c r="S2513" s="36">
        <f t="shared" si="2058"/>
        <v>65</v>
      </c>
      <c r="T2513" s="36">
        <f t="shared" si="2059"/>
        <v>29</v>
      </c>
      <c r="U2513" s="36">
        <f t="shared" si="2060"/>
        <v>44</v>
      </c>
      <c r="V2513" s="36">
        <f t="shared" si="2061"/>
        <v>2513</v>
      </c>
      <c r="W2513" s="45">
        <f t="shared" si="2062"/>
        <v>606</v>
      </c>
      <c r="X2513" s="50">
        <f t="shared" si="2063"/>
        <v>4.1468646864686471</v>
      </c>
      <c r="Y2513" s="46">
        <f t="shared" si="2028"/>
        <v>0.72783986319423977</v>
      </c>
      <c r="Z2513" s="46">
        <f t="shared" si="2029"/>
        <v>2.1569236131534029E-2</v>
      </c>
      <c r="AA2513" s="46">
        <f t="shared" si="2030"/>
        <v>1.3152986090688283</v>
      </c>
      <c r="AB2513" s="46">
        <f t="shared" si="2031"/>
        <v>4.6090279820061228</v>
      </c>
      <c r="AC2513" s="46">
        <f t="shared" si="2032"/>
        <v>9.9027573549434162</v>
      </c>
      <c r="AD2513" s="46">
        <f t="shared" si="2033"/>
        <v>250.37691293881849</v>
      </c>
      <c r="AE2513" s="46">
        <f t="shared" si="2034"/>
        <v>2.6745852803102195</v>
      </c>
      <c r="AF2513" s="46">
        <f t="shared" si="2035"/>
        <v>85.494409589473847</v>
      </c>
      <c r="AG2513" s="46">
        <f t="shared" si="2036"/>
        <v>133.66181147817755</v>
      </c>
      <c r="AH2513" s="46">
        <f t="shared" si="2037"/>
        <v>435.72132361751034</v>
      </c>
      <c r="AI2513" s="46">
        <f t="shared" si="2064"/>
        <v>1.5007091618252737</v>
      </c>
      <c r="AJ2513" s="47">
        <f t="shared" si="2020"/>
        <v>1.2250343512837809</v>
      </c>
      <c r="AK2513" s="47">
        <f t="shared" si="2021"/>
        <v>116.18963796326746</v>
      </c>
      <c r="AL2513" s="47">
        <f t="shared" si="2022"/>
        <v>-0.21366285722044506</v>
      </c>
      <c r="AM2513" s="47">
        <f t="shared" si="2023"/>
        <v>-53.334115494420523</v>
      </c>
      <c r="AN2513" s="47">
        <f t="shared" si="2024"/>
        <v>-156.08717275841593</v>
      </c>
      <c r="AO2513" s="47">
        <f t="shared" si="2025"/>
        <v>-745.83383649293262</v>
      </c>
      <c r="AP2513" s="47">
        <f t="shared" si="2026"/>
        <v>1.6583657161622243E-3</v>
      </c>
      <c r="AQ2513" s="47">
        <f t="shared" si="2065"/>
        <v>-1.3918317680523002</v>
      </c>
      <c r="AR2513" s="1">
        <f t="shared" si="2027"/>
        <v>83</v>
      </c>
      <c r="AS2513" s="1">
        <f t="shared" si="2046"/>
        <v>33</v>
      </c>
      <c r="AT2513" s="1">
        <f t="shared" si="2047"/>
        <v>15</v>
      </c>
      <c r="AU2513" s="1">
        <f t="shared" si="2048"/>
        <v>12</v>
      </c>
      <c r="AV2513" s="1">
        <f t="shared" si="2049"/>
        <v>19</v>
      </c>
      <c r="AW2513" s="27">
        <f t="shared" si="2038"/>
        <v>162</v>
      </c>
      <c r="AX2513" s="41">
        <f t="shared" si="2066"/>
        <v>3.9197530864197532</v>
      </c>
      <c r="AY2513" s="29">
        <f t="shared" si="2039"/>
        <v>1.1669333942996492</v>
      </c>
      <c r="AZ2513" s="29">
        <f t="shared" si="2040"/>
        <v>6.4395671391556022E-3</v>
      </c>
      <c r="BA2513" s="29">
        <f t="shared" si="2041"/>
        <v>0.84594573997866196</v>
      </c>
      <c r="BB2513" s="29">
        <f t="shared" si="2042"/>
        <v>3.6854519128181682</v>
      </c>
      <c r="BC2513" s="29">
        <f t="shared" si="2043"/>
        <v>8.5249580856576745</v>
      </c>
      <c r="BD2513" s="29">
        <f t="shared" si="2044"/>
        <v>96.855471726870874</v>
      </c>
      <c r="BE2513" s="29">
        <f t="shared" si="2044"/>
        <v>0.21250571559213488</v>
      </c>
      <c r="BF2513" s="29">
        <f t="shared" si="2044"/>
        <v>12.689186099679929</v>
      </c>
      <c r="BG2513" s="29">
        <f t="shared" si="2044"/>
        <v>44.225422953818018</v>
      </c>
      <c r="BH2513" s="29">
        <f t="shared" si="2045"/>
        <v>161.97420362749583</v>
      </c>
      <c r="BI2513" s="29">
        <f t="shared" si="2067"/>
        <v>1.9624645349283032</v>
      </c>
      <c r="BJ2513" s="28">
        <f t="shared" si="2050"/>
        <v>1.4008799145281166</v>
      </c>
      <c r="BK2513" s="28">
        <f t="shared" si="2051"/>
        <v>38.057869205711448</v>
      </c>
      <c r="BL2513" s="28">
        <f t="shared" si="2052"/>
        <v>6.2029206792697227E-3</v>
      </c>
      <c r="BM2513" s="28">
        <f t="shared" si="2053"/>
        <v>-4.2452404638700854</v>
      </c>
      <c r="BN2513" s="28">
        <f t="shared" si="2054"/>
        <v>-30.882656003163127</v>
      </c>
      <c r="BO2513" s="28">
        <f t="shared" si="2055"/>
        <v>-172.02408399529085</v>
      </c>
      <c r="BP2513" s="28">
        <f t="shared" si="2056"/>
        <v>6.2888198757763978E-3</v>
      </c>
      <c r="BQ2513" s="28">
        <f t="shared" si="2068"/>
        <v>-1.0633633986964752</v>
      </c>
    </row>
    <row r="2514" spans="1:69" x14ac:dyDescent="0.2">
      <c r="A2514" s="1" t="s">
        <v>7525</v>
      </c>
      <c r="B2514" s="8" t="s">
        <v>6564</v>
      </c>
      <c r="C2514" s="37" t="s">
        <v>7539</v>
      </c>
      <c r="D2514" s="38">
        <v>768</v>
      </c>
      <c r="E2514" s="52" t="s">
        <v>1900</v>
      </c>
      <c r="G2514" s="8">
        <v>53</v>
      </c>
      <c r="H2514" s="8">
        <v>17</v>
      </c>
      <c r="I2514" s="8">
        <v>30</v>
      </c>
      <c r="J2514" s="8">
        <v>5</v>
      </c>
      <c r="K2514" s="8">
        <v>16</v>
      </c>
      <c r="L2514" s="8">
        <v>1</v>
      </c>
      <c r="M2514" s="8">
        <v>3</v>
      </c>
      <c r="N2514" s="8">
        <v>0</v>
      </c>
      <c r="O2514" s="8">
        <v>14</v>
      </c>
      <c r="P2514" s="8">
        <v>5</v>
      </c>
      <c r="Q2514" s="36">
        <f t="shared" si="2069"/>
        <v>36</v>
      </c>
      <c r="R2514" s="36">
        <f t="shared" si="2057"/>
        <v>25</v>
      </c>
      <c r="S2514" s="36">
        <f t="shared" si="2058"/>
        <v>15</v>
      </c>
      <c r="T2514" s="36">
        <f t="shared" si="2059"/>
        <v>3</v>
      </c>
      <c r="U2514" s="36">
        <f t="shared" si="2060"/>
        <v>9</v>
      </c>
      <c r="V2514" s="36">
        <f t="shared" si="2061"/>
        <v>340</v>
      </c>
      <c r="W2514" s="45">
        <f t="shared" si="2062"/>
        <v>88</v>
      </c>
      <c r="X2514" s="50">
        <f t="shared" si="2063"/>
        <v>3.8636363636363638</v>
      </c>
      <c r="Y2514" s="46">
        <f t="shared" si="2028"/>
        <v>1.2913223140495864</v>
      </c>
      <c r="Z2514" s="46">
        <f t="shared" si="2029"/>
        <v>1.8595041322314015E-2</v>
      </c>
      <c r="AA2514" s="46">
        <f t="shared" si="2030"/>
        <v>0.74586776859504156</v>
      </c>
      <c r="AB2514" s="46">
        <f t="shared" si="2031"/>
        <v>3.473140495867769</v>
      </c>
      <c r="AC2514" s="46">
        <f t="shared" si="2032"/>
        <v>8.2004132231404974</v>
      </c>
      <c r="AD2514" s="46">
        <f t="shared" si="2033"/>
        <v>46.487603305785115</v>
      </c>
      <c r="AE2514" s="46">
        <f t="shared" si="2034"/>
        <v>0.46487603305785041</v>
      </c>
      <c r="AF2514" s="46">
        <f t="shared" si="2035"/>
        <v>11.188016528925623</v>
      </c>
      <c r="AG2514" s="46">
        <f t="shared" si="2036"/>
        <v>10.419421487603307</v>
      </c>
      <c r="AH2514" s="46">
        <f t="shared" si="2037"/>
        <v>73.80371900826448</v>
      </c>
      <c r="AI2514" s="46">
        <f t="shared" si="2064"/>
        <v>1.6363636363636365</v>
      </c>
      <c r="AJ2514" s="47">
        <f t="shared" si="2020"/>
        <v>1.2792042981336627</v>
      </c>
      <c r="AK2514" s="47">
        <f t="shared" si="2021"/>
        <v>25.236827220124329</v>
      </c>
      <c r="AL2514" s="47">
        <f t="shared" si="2022"/>
        <v>3.0284192664149133E-2</v>
      </c>
      <c r="AM2514" s="47">
        <f t="shared" si="2023"/>
        <v>-4.6159839440755439</v>
      </c>
      <c r="AN2514" s="47">
        <f t="shared" si="2024"/>
        <v>-9.2765193004703477</v>
      </c>
      <c r="AO2514" s="47">
        <f t="shared" si="2025"/>
        <v>-100.96628697456688</v>
      </c>
      <c r="AP2514" s="47">
        <f t="shared" si="2026"/>
        <v>1.1761561079925154E-2</v>
      </c>
      <c r="AQ2514" s="47">
        <f t="shared" si="2065"/>
        <v>-1.0537380025336192</v>
      </c>
      <c r="AR2514" s="1">
        <f t="shared" si="2027"/>
        <v>17</v>
      </c>
      <c r="AS2514" s="1">
        <f t="shared" si="2046"/>
        <v>5</v>
      </c>
      <c r="AT2514" s="1">
        <f t="shared" si="2047"/>
        <v>1</v>
      </c>
      <c r="AU2514" s="1">
        <f t="shared" si="2048"/>
        <v>0</v>
      </c>
      <c r="AV2514" s="1">
        <f t="shared" si="2049"/>
        <v>5</v>
      </c>
      <c r="AW2514" s="27">
        <f t="shared" si="2038"/>
        <v>28</v>
      </c>
      <c r="AX2514" s="41">
        <f t="shared" si="2066"/>
        <v>4.0357142857142856</v>
      </c>
      <c r="AY2514" s="29">
        <f t="shared" si="2039"/>
        <v>0.9298469387755105</v>
      </c>
      <c r="AZ2514" s="29">
        <f t="shared" si="2040"/>
        <v>1.2755102040816237E-3</v>
      </c>
      <c r="BA2514" s="29">
        <f t="shared" si="2041"/>
        <v>1.0727040816326527</v>
      </c>
      <c r="BB2514" s="29">
        <f t="shared" si="2042"/>
        <v>4.1441326530612237</v>
      </c>
      <c r="BC2514" s="29">
        <f t="shared" si="2043"/>
        <v>9.2155612244897949</v>
      </c>
      <c r="BD2514" s="29">
        <f t="shared" si="2044"/>
        <v>15.807397959183678</v>
      </c>
      <c r="BE2514" s="29">
        <f t="shared" si="2044"/>
        <v>6.3775510204081183E-3</v>
      </c>
      <c r="BF2514" s="29">
        <f t="shared" si="2044"/>
        <v>1.0727040816326527</v>
      </c>
      <c r="BG2514" s="29">
        <f t="shared" si="2044"/>
        <v>0</v>
      </c>
      <c r="BH2514" s="29">
        <f t="shared" si="2045"/>
        <v>46.077806122448976</v>
      </c>
      <c r="BI2514" s="29">
        <f t="shared" si="2067"/>
        <v>2.3320105820105819</v>
      </c>
      <c r="BJ2514" s="28">
        <f t="shared" si="2050"/>
        <v>1.5270921982678656</v>
      </c>
      <c r="BK2514" s="28">
        <f t="shared" si="2051"/>
        <v>4.2802619124372603</v>
      </c>
      <c r="BL2514" s="28">
        <f t="shared" si="2052"/>
        <v>-6.3958774703121152E-5</v>
      </c>
      <c r="BM2514" s="28">
        <f t="shared" si="2053"/>
        <v>-0.31197811124688757</v>
      </c>
      <c r="BN2514" s="28">
        <f t="shared" si="2054"/>
        <v>0</v>
      </c>
      <c r="BO2514" s="28">
        <f t="shared" si="2055"/>
        <v>-39.278682514554696</v>
      </c>
      <c r="BP2514" s="28">
        <f t="shared" si="2056"/>
        <v>3.9886039886039885E-2</v>
      </c>
      <c r="BQ2514" s="28">
        <f t="shared" si="2068"/>
        <v>-1.4083945225354597</v>
      </c>
    </row>
    <row r="2515" spans="1:69" x14ac:dyDescent="0.2">
      <c r="A2515" s="1" t="s">
        <v>7525</v>
      </c>
      <c r="B2515" s="8" t="s">
        <v>6566</v>
      </c>
      <c r="C2515" s="37" t="s">
        <v>7533</v>
      </c>
      <c r="D2515" s="38">
        <v>116</v>
      </c>
      <c r="E2515" s="52" t="s">
        <v>736</v>
      </c>
      <c r="G2515" s="8">
        <v>109</v>
      </c>
      <c r="H2515" s="8">
        <v>26</v>
      </c>
      <c r="I2515" s="8">
        <v>35</v>
      </c>
      <c r="J2515" s="8">
        <v>7</v>
      </c>
      <c r="K2515" s="8">
        <v>12</v>
      </c>
      <c r="L2515" s="8">
        <v>3</v>
      </c>
      <c r="M2515" s="8">
        <v>7</v>
      </c>
      <c r="N2515" s="8">
        <v>3</v>
      </c>
      <c r="O2515" s="8">
        <v>10</v>
      </c>
      <c r="P2515" s="8">
        <v>3</v>
      </c>
      <c r="Q2515" s="36">
        <f t="shared" si="2069"/>
        <v>83</v>
      </c>
      <c r="R2515" s="36">
        <f t="shared" si="2057"/>
        <v>28</v>
      </c>
      <c r="S2515" s="36">
        <f t="shared" si="2058"/>
        <v>9</v>
      </c>
      <c r="T2515" s="36">
        <f t="shared" si="2059"/>
        <v>4</v>
      </c>
      <c r="U2515" s="36">
        <f t="shared" si="2060"/>
        <v>7</v>
      </c>
      <c r="V2515" s="36">
        <f t="shared" si="2061"/>
        <v>569</v>
      </c>
      <c r="W2515" s="45">
        <f t="shared" si="2062"/>
        <v>131</v>
      </c>
      <c r="X2515" s="50">
        <f t="shared" si="2063"/>
        <v>4.343511450381679</v>
      </c>
      <c r="Y2515" s="46">
        <f t="shared" si="2028"/>
        <v>0.43097721577996678</v>
      </c>
      <c r="Z2515" s="46">
        <f t="shared" si="2029"/>
        <v>0.11800011654332469</v>
      </c>
      <c r="AA2515" s="46">
        <f t="shared" si="2030"/>
        <v>1.8050230173066826</v>
      </c>
      <c r="AB2515" s="46">
        <f t="shared" si="2031"/>
        <v>5.4920459180700405</v>
      </c>
      <c r="AC2515" s="46">
        <f t="shared" si="2032"/>
        <v>11.179068818833398</v>
      </c>
      <c r="AD2515" s="46">
        <f t="shared" si="2033"/>
        <v>35.771108909737244</v>
      </c>
      <c r="AE2515" s="46">
        <f t="shared" si="2034"/>
        <v>3.3040032632130916</v>
      </c>
      <c r="AF2515" s="46">
        <f t="shared" si="2035"/>
        <v>16.245207155760141</v>
      </c>
      <c r="AG2515" s="46">
        <f t="shared" si="2036"/>
        <v>21.968183672280162</v>
      </c>
      <c r="AH2515" s="46">
        <f t="shared" si="2037"/>
        <v>78.253481731833787</v>
      </c>
      <c r="AI2515" s="46">
        <f t="shared" si="2064"/>
        <v>1.1964768056371109</v>
      </c>
      <c r="AJ2515" s="47">
        <f t="shared" si="2020"/>
        <v>1.0938358220670554</v>
      </c>
      <c r="AK2515" s="47">
        <f t="shared" si="2021"/>
        <v>17.943333666093778</v>
      </c>
      <c r="AL2515" s="47">
        <f t="shared" si="2022"/>
        <v>-0.86721196195799888</v>
      </c>
      <c r="AM2515" s="47">
        <f t="shared" si="2023"/>
        <v>-16.676703213811436</v>
      </c>
      <c r="AN2515" s="47">
        <f t="shared" si="2024"/>
        <v>-39.337323272101841</v>
      </c>
      <c r="AO2515" s="47">
        <f t="shared" si="2025"/>
        <v>-199.91715306963903</v>
      </c>
      <c r="AP2515" s="47">
        <f t="shared" si="2026"/>
        <v>7.811568276684556E-3</v>
      </c>
      <c r="AQ2515" s="47">
        <f t="shared" si="2065"/>
        <v>-1.8658325926377797</v>
      </c>
      <c r="AR2515" s="1">
        <f t="shared" si="2027"/>
        <v>26</v>
      </c>
      <c r="AS2515" s="1">
        <f t="shared" si="2046"/>
        <v>7</v>
      </c>
      <c r="AT2515" s="1">
        <f t="shared" si="2047"/>
        <v>3</v>
      </c>
      <c r="AU2515" s="1">
        <f t="shared" si="2048"/>
        <v>3</v>
      </c>
      <c r="AV2515" s="1">
        <f t="shared" si="2049"/>
        <v>3</v>
      </c>
      <c r="AW2515" s="27">
        <f t="shared" si="2038"/>
        <v>42</v>
      </c>
      <c r="AX2515" s="41">
        <f t="shared" si="2066"/>
        <v>4.1904761904761907</v>
      </c>
      <c r="AY2515" s="29">
        <f t="shared" si="2039"/>
        <v>0.6553287981859407</v>
      </c>
      <c r="AZ2515" s="29">
        <f t="shared" si="2040"/>
        <v>3.6281179138322073E-2</v>
      </c>
      <c r="BA2515" s="29">
        <f t="shared" si="2041"/>
        <v>1.4172335600907036</v>
      </c>
      <c r="BB2515" s="29">
        <f t="shared" si="2042"/>
        <v>4.7981859410430845</v>
      </c>
      <c r="BC2515" s="29">
        <f t="shared" si="2043"/>
        <v>10.179138321995467</v>
      </c>
      <c r="BD2515" s="29">
        <f t="shared" si="2044"/>
        <v>17.038548752834458</v>
      </c>
      <c r="BE2515" s="29">
        <f t="shared" si="2044"/>
        <v>0.25396825396825451</v>
      </c>
      <c r="BF2515" s="29">
        <f t="shared" si="2044"/>
        <v>4.2517006802721102</v>
      </c>
      <c r="BG2515" s="29">
        <f t="shared" si="2044"/>
        <v>14.394557823129254</v>
      </c>
      <c r="BH2515" s="29">
        <f t="shared" si="2045"/>
        <v>30.5374149659864</v>
      </c>
      <c r="BI2515" s="29">
        <f t="shared" si="2067"/>
        <v>1.6213704994192801</v>
      </c>
      <c r="BJ2515" s="28">
        <f t="shared" si="2050"/>
        <v>1.2733304753359516</v>
      </c>
      <c r="BK2515" s="28">
        <f t="shared" si="2051"/>
        <v>6.6809593244229495</v>
      </c>
      <c r="BL2515" s="28">
        <f t="shared" si="2052"/>
        <v>-2.3431318615772075E-2</v>
      </c>
      <c r="BM2515" s="28">
        <f t="shared" si="2053"/>
        <v>-2.4516586163265912</v>
      </c>
      <c r="BN2515" s="28">
        <f t="shared" si="2054"/>
        <v>-15.272617157040958</v>
      </c>
      <c r="BO2515" s="28">
        <f t="shared" si="2055"/>
        <v>-47.191564827023008</v>
      </c>
      <c r="BP2515" s="28">
        <f t="shared" si="2056"/>
        <v>2.5609756097560974E-2</v>
      </c>
      <c r="BQ2515" s="28">
        <f t="shared" si="2068"/>
        <v>-1.4919811762027451</v>
      </c>
    </row>
    <row r="2516" spans="1:69" x14ac:dyDescent="0.2">
      <c r="A2516" s="1" t="s">
        <v>7525</v>
      </c>
      <c r="B2516" s="8" t="s">
        <v>6568</v>
      </c>
      <c r="C2516" s="37" t="s">
        <v>7538</v>
      </c>
      <c r="D2516" s="38">
        <v>173</v>
      </c>
      <c r="E2516" s="52" t="s">
        <v>6437</v>
      </c>
      <c r="G2516" s="8">
        <v>283</v>
      </c>
      <c r="H2516" s="8">
        <v>55</v>
      </c>
      <c r="I2516" s="8">
        <v>73</v>
      </c>
      <c r="J2516" s="8">
        <v>12</v>
      </c>
      <c r="K2516" s="8">
        <v>27</v>
      </c>
      <c r="L2516" s="8">
        <v>10</v>
      </c>
      <c r="M2516" s="8">
        <v>13</v>
      </c>
      <c r="N2516" s="8">
        <v>3</v>
      </c>
      <c r="O2516" s="8">
        <v>20</v>
      </c>
      <c r="P2516" s="8">
        <v>3</v>
      </c>
      <c r="Q2516" s="36">
        <f t="shared" si="2069"/>
        <v>228</v>
      </c>
      <c r="R2516" s="36">
        <f t="shared" si="2057"/>
        <v>61</v>
      </c>
      <c r="S2516" s="36">
        <f t="shared" si="2058"/>
        <v>17</v>
      </c>
      <c r="T2516" s="36">
        <f t="shared" si="2059"/>
        <v>10</v>
      </c>
      <c r="U2516" s="36">
        <f t="shared" si="2060"/>
        <v>17</v>
      </c>
      <c r="V2516" s="36">
        <f t="shared" si="2061"/>
        <v>1472</v>
      </c>
      <c r="W2516" s="45">
        <f t="shared" si="2062"/>
        <v>333</v>
      </c>
      <c r="X2516" s="50">
        <f t="shared" si="2063"/>
        <v>4.4204204204204203</v>
      </c>
      <c r="Y2516" s="46">
        <f t="shared" si="2028"/>
        <v>0.33591248906564242</v>
      </c>
      <c r="Z2516" s="46">
        <f t="shared" si="2029"/>
        <v>0.17675332990648293</v>
      </c>
      <c r="AA2516" s="46">
        <f t="shared" si="2030"/>
        <v>2.0175941707473233</v>
      </c>
      <c r="AB2516" s="46">
        <f t="shared" si="2031"/>
        <v>5.8584350115881643</v>
      </c>
      <c r="AC2516" s="46">
        <f t="shared" si="2032"/>
        <v>11.699275852429004</v>
      </c>
      <c r="AD2516" s="46">
        <f t="shared" si="2033"/>
        <v>76.588047506966475</v>
      </c>
      <c r="AE2516" s="46">
        <f t="shared" si="2034"/>
        <v>10.781953124295459</v>
      </c>
      <c r="AF2516" s="46">
        <f t="shared" si="2035"/>
        <v>34.299100902704495</v>
      </c>
      <c r="AG2516" s="46">
        <f t="shared" si="2036"/>
        <v>58.584350115881641</v>
      </c>
      <c r="AH2516" s="46">
        <f t="shared" si="2037"/>
        <v>198.88768949129306</v>
      </c>
      <c r="AI2516" s="46">
        <f t="shared" si="2064"/>
        <v>1.1419913889793407</v>
      </c>
      <c r="AJ2516" s="47">
        <f t="shared" si="2020"/>
        <v>1.068639971636538</v>
      </c>
      <c r="AK2516" s="47">
        <f t="shared" si="2021"/>
        <v>36.373059222747052</v>
      </c>
      <c r="AL2516" s="47">
        <f t="shared" si="2022"/>
        <v>-3.7143856920684306</v>
      </c>
      <c r="AM2516" s="47">
        <f t="shared" si="2023"/>
        <v>-39.921366556318169</v>
      </c>
      <c r="AN2516" s="47">
        <f t="shared" si="2024"/>
        <v>-116.19252274666457</v>
      </c>
      <c r="AO2516" s="47">
        <f t="shared" si="2025"/>
        <v>-557.43360835809142</v>
      </c>
      <c r="AP2516" s="47">
        <f t="shared" si="2026"/>
        <v>3.0302478797364684E-3</v>
      </c>
      <c r="AQ2516" s="47">
        <f t="shared" si="2065"/>
        <v>-2.0632619156573879</v>
      </c>
      <c r="AR2516" s="1">
        <f t="shared" si="2027"/>
        <v>55</v>
      </c>
      <c r="AS2516" s="1">
        <f t="shared" si="2046"/>
        <v>12</v>
      </c>
      <c r="AT2516" s="1">
        <f t="shared" si="2047"/>
        <v>10</v>
      </c>
      <c r="AU2516" s="1">
        <f t="shared" si="2048"/>
        <v>3</v>
      </c>
      <c r="AV2516" s="1">
        <f t="shared" si="2049"/>
        <v>3</v>
      </c>
      <c r="AW2516" s="27">
        <f t="shared" si="2038"/>
        <v>83</v>
      </c>
      <c r="AX2516" s="41">
        <f t="shared" si="2066"/>
        <v>4.3614457831325302</v>
      </c>
      <c r="AY2516" s="29">
        <f t="shared" si="2039"/>
        <v>0.40775148787922766</v>
      </c>
      <c r="AZ2516" s="29">
        <f t="shared" si="2040"/>
        <v>0.13064305414428803</v>
      </c>
      <c r="BA2516" s="29">
        <f t="shared" si="2041"/>
        <v>1.8535346204093484</v>
      </c>
      <c r="BB2516" s="29">
        <f t="shared" si="2042"/>
        <v>5.5764261866744089</v>
      </c>
      <c r="BC2516" s="29">
        <f t="shared" si="2043"/>
        <v>11.299317752939469</v>
      </c>
      <c r="BD2516" s="29">
        <f t="shared" si="2044"/>
        <v>22.426331833357523</v>
      </c>
      <c r="BE2516" s="29">
        <f t="shared" si="2044"/>
        <v>1.5677166497314565</v>
      </c>
      <c r="BF2516" s="29">
        <f t="shared" si="2044"/>
        <v>18.535346204093482</v>
      </c>
      <c r="BG2516" s="29">
        <f t="shared" si="2044"/>
        <v>16.729278560023225</v>
      </c>
      <c r="BH2516" s="29">
        <f t="shared" si="2045"/>
        <v>33.897953258818404</v>
      </c>
      <c r="BI2516" s="29">
        <f t="shared" si="2067"/>
        <v>1.1360564208051718</v>
      </c>
      <c r="BJ2516" s="28">
        <f t="shared" si="2050"/>
        <v>1.0658594751678909</v>
      </c>
      <c r="BK2516" s="28">
        <f t="shared" si="2051"/>
        <v>11.826498206753447</v>
      </c>
      <c r="BL2516" s="28">
        <f t="shared" si="2052"/>
        <v>-0.46796231654173592</v>
      </c>
      <c r="BM2516" s="28">
        <f t="shared" si="2053"/>
        <v>-20.840167365775336</v>
      </c>
      <c r="BN2516" s="28">
        <f t="shared" si="2054"/>
        <v>-32.625362120781432</v>
      </c>
      <c r="BO2516" s="28">
        <f t="shared" si="2055"/>
        <v>-94.102191261640215</v>
      </c>
      <c r="BP2516" s="28">
        <f t="shared" si="2056"/>
        <v>1.2496236073471846E-2</v>
      </c>
      <c r="BQ2516" s="28">
        <f t="shared" si="2068"/>
        <v>-1.7021021293605505</v>
      </c>
    </row>
    <row r="2517" spans="1:69" x14ac:dyDescent="0.2">
      <c r="A2517" s="1" t="s">
        <v>7525</v>
      </c>
      <c r="B2517" s="8" t="s">
        <v>6570</v>
      </c>
      <c r="C2517" s="37" t="s">
        <v>7536</v>
      </c>
      <c r="D2517" s="38">
        <v>416</v>
      </c>
      <c r="E2517" s="52" t="s">
        <v>6571</v>
      </c>
      <c r="G2517" s="8">
        <v>84</v>
      </c>
      <c r="H2517" s="8">
        <v>13</v>
      </c>
      <c r="I2517" s="8">
        <v>31</v>
      </c>
      <c r="J2517" s="8">
        <v>3</v>
      </c>
      <c r="K2517" s="8">
        <v>18</v>
      </c>
      <c r="L2517" s="8">
        <v>5</v>
      </c>
      <c r="M2517" s="8">
        <v>7</v>
      </c>
      <c r="N2517" s="8">
        <v>3</v>
      </c>
      <c r="O2517" s="8">
        <v>18</v>
      </c>
      <c r="P2517" s="8">
        <v>8</v>
      </c>
      <c r="Q2517" s="36">
        <f t="shared" si="2069"/>
        <v>71</v>
      </c>
      <c r="R2517" s="36">
        <f t="shared" si="2057"/>
        <v>28</v>
      </c>
      <c r="S2517" s="36">
        <f t="shared" si="2058"/>
        <v>13</v>
      </c>
      <c r="T2517" s="36">
        <f t="shared" si="2059"/>
        <v>4</v>
      </c>
      <c r="U2517" s="36">
        <f t="shared" si="2060"/>
        <v>10</v>
      </c>
      <c r="V2517" s="36">
        <f t="shared" si="2061"/>
        <v>524</v>
      </c>
      <c r="W2517" s="45">
        <f t="shared" si="2062"/>
        <v>126</v>
      </c>
      <c r="X2517" s="50">
        <f t="shared" si="2063"/>
        <v>4.1587301587301591</v>
      </c>
      <c r="Y2517" s="46">
        <f t="shared" si="2028"/>
        <v>0.70773494583018337</v>
      </c>
      <c r="Z2517" s="46">
        <f t="shared" si="2029"/>
        <v>2.519526329050149E-2</v>
      </c>
      <c r="AA2517" s="46">
        <f t="shared" si="2030"/>
        <v>1.3426555807508196</v>
      </c>
      <c r="AB2517" s="46">
        <f t="shared" si="2031"/>
        <v>4.6601158982111377</v>
      </c>
      <c r="AC2517" s="46">
        <f t="shared" si="2032"/>
        <v>9.9775762156714567</v>
      </c>
      <c r="AD2517" s="46">
        <f t="shared" si="2033"/>
        <v>50.24918115394302</v>
      </c>
      <c r="AE2517" s="46">
        <f t="shared" si="2034"/>
        <v>0.70546737213404176</v>
      </c>
      <c r="AF2517" s="46">
        <f t="shared" si="2035"/>
        <v>17.454522549760654</v>
      </c>
      <c r="AG2517" s="46">
        <f t="shared" si="2036"/>
        <v>18.640463592844551</v>
      </c>
      <c r="AH2517" s="46">
        <f t="shared" si="2037"/>
        <v>99.775762156714563</v>
      </c>
      <c r="AI2517" s="46">
        <f t="shared" si="2064"/>
        <v>1.4946031746031747</v>
      </c>
      <c r="AJ2517" s="47">
        <f t="shared" si="2020"/>
        <v>1.2225396413217753</v>
      </c>
      <c r="AK2517" s="47">
        <f t="shared" si="2021"/>
        <v>23.135317213641237</v>
      </c>
      <c r="AL2517" s="47">
        <f t="shared" si="2022"/>
        <v>-6.1284060467153692E-2</v>
      </c>
      <c r="AM2517" s="47">
        <f t="shared" si="2023"/>
        <v>-11.06882276999135</v>
      </c>
      <c r="AN2517" s="47">
        <f t="shared" si="2024"/>
        <v>-22.022479658066239</v>
      </c>
      <c r="AO2517" s="47">
        <f t="shared" si="2025"/>
        <v>-172.48396629763863</v>
      </c>
      <c r="AP2517" s="47">
        <f t="shared" si="2026"/>
        <v>8.1290322580645155E-3</v>
      </c>
      <c r="AQ2517" s="47">
        <f t="shared" si="2065"/>
        <v>-1.4835584311056638</v>
      </c>
      <c r="AR2517" s="1">
        <f t="shared" si="2027"/>
        <v>13</v>
      </c>
      <c r="AS2517" s="1">
        <f t="shared" si="2046"/>
        <v>3</v>
      </c>
      <c r="AT2517" s="1">
        <f t="shared" si="2047"/>
        <v>5</v>
      </c>
      <c r="AU2517" s="1">
        <f t="shared" si="2048"/>
        <v>3</v>
      </c>
      <c r="AV2517" s="1">
        <f t="shared" si="2049"/>
        <v>8</v>
      </c>
      <c r="AW2517" s="27">
        <f t="shared" si="2038"/>
        <v>32</v>
      </c>
      <c r="AX2517" s="41">
        <f t="shared" si="2066"/>
        <v>3.3125</v>
      </c>
      <c r="AY2517" s="29">
        <f t="shared" si="2039"/>
        <v>2.84765625</v>
      </c>
      <c r="AZ2517" s="29">
        <f t="shared" si="2040"/>
        <v>0.47265625</v>
      </c>
      <c r="BA2517" s="29">
        <f t="shared" si="2041"/>
        <v>9.765625E-2</v>
      </c>
      <c r="BB2517" s="29">
        <f t="shared" si="2042"/>
        <v>1.72265625</v>
      </c>
      <c r="BC2517" s="29">
        <f t="shared" si="2043"/>
        <v>5.34765625</v>
      </c>
      <c r="BD2517" s="29">
        <f t="shared" si="2044"/>
        <v>37.01953125</v>
      </c>
      <c r="BE2517" s="29">
        <f t="shared" si="2044"/>
        <v>1.41796875</v>
      </c>
      <c r="BF2517" s="29">
        <f t="shared" si="2044"/>
        <v>0.48828125</v>
      </c>
      <c r="BG2517" s="29">
        <f t="shared" si="2044"/>
        <v>5.16796875</v>
      </c>
      <c r="BH2517" s="29">
        <f t="shared" si="2045"/>
        <v>42.78125</v>
      </c>
      <c r="BI2517" s="29">
        <f t="shared" si="2067"/>
        <v>2.8024193548387095</v>
      </c>
      <c r="BJ2517" s="28">
        <f t="shared" si="2050"/>
        <v>1.6740428175045909</v>
      </c>
      <c r="BK2517" s="28">
        <f t="shared" si="2051"/>
        <v>13.316037550409767</v>
      </c>
      <c r="BL2517" s="28">
        <f t="shared" si="2052"/>
        <v>0.20779719296537111</v>
      </c>
      <c r="BM2517" s="28">
        <f t="shared" si="2053"/>
        <v>-3.2525230554309267E-2</v>
      </c>
      <c r="BN2517" s="28">
        <f t="shared" si="2054"/>
        <v>-1.4458375687845997</v>
      </c>
      <c r="BO2517" s="28">
        <f t="shared" si="2055"/>
        <v>-21.088006441823076</v>
      </c>
      <c r="BP2517" s="28">
        <f t="shared" si="2056"/>
        <v>3.4408602150537634E-2</v>
      </c>
      <c r="BQ2517" s="28">
        <f t="shared" si="2068"/>
        <v>-0.31114097196685925</v>
      </c>
    </row>
    <row r="2518" spans="1:69" x14ac:dyDescent="0.2">
      <c r="A2518" s="1" t="s">
        <v>7525</v>
      </c>
      <c r="B2518" s="8" t="s">
        <v>6573</v>
      </c>
      <c r="C2518" s="37" t="s">
        <v>7536</v>
      </c>
      <c r="D2518" s="38">
        <v>4</v>
      </c>
      <c r="E2518" s="52" t="s">
        <v>6574</v>
      </c>
      <c r="G2518" s="8">
        <v>253</v>
      </c>
      <c r="H2518" s="8">
        <v>39</v>
      </c>
      <c r="I2518" s="8">
        <v>127</v>
      </c>
      <c r="J2518" s="8">
        <v>27</v>
      </c>
      <c r="K2518" s="8">
        <v>69</v>
      </c>
      <c r="L2518" s="8">
        <v>11</v>
      </c>
      <c r="M2518" s="8">
        <v>33</v>
      </c>
      <c r="N2518" s="8">
        <v>9</v>
      </c>
      <c r="O2518" s="8">
        <v>54</v>
      </c>
      <c r="P2518" s="8">
        <v>14</v>
      </c>
      <c r="Q2518" s="36">
        <f t="shared" si="2069"/>
        <v>214</v>
      </c>
      <c r="R2518" s="36">
        <f t="shared" si="2057"/>
        <v>100</v>
      </c>
      <c r="S2518" s="36">
        <f t="shared" si="2058"/>
        <v>58</v>
      </c>
      <c r="T2518" s="36">
        <f t="shared" si="2059"/>
        <v>24</v>
      </c>
      <c r="U2518" s="36">
        <f t="shared" si="2060"/>
        <v>40</v>
      </c>
      <c r="V2518" s="36">
        <f t="shared" si="2061"/>
        <v>1732</v>
      </c>
      <c r="W2518" s="45">
        <f t="shared" si="2062"/>
        <v>436</v>
      </c>
      <c r="X2518" s="50">
        <f t="shared" si="2063"/>
        <v>3.9724770642201834</v>
      </c>
      <c r="Y2518" s="46">
        <f t="shared" si="2028"/>
        <v>1.0558033835535729</v>
      </c>
      <c r="Z2518" s="46">
        <f t="shared" si="2029"/>
        <v>7.5751199393990715E-4</v>
      </c>
      <c r="AA2518" s="46">
        <f t="shared" si="2030"/>
        <v>0.94571164043430678</v>
      </c>
      <c r="AB2518" s="46">
        <f t="shared" si="2031"/>
        <v>3.8906657688746735</v>
      </c>
      <c r="AC2518" s="46">
        <f t="shared" si="2032"/>
        <v>8.8356198973150413</v>
      </c>
      <c r="AD2518" s="46">
        <f t="shared" si="2033"/>
        <v>225.94192408046462</v>
      </c>
      <c r="AE2518" s="46">
        <f t="shared" si="2034"/>
        <v>7.575119939399072E-2</v>
      </c>
      <c r="AF2518" s="46">
        <f t="shared" si="2035"/>
        <v>54.851275145189796</v>
      </c>
      <c r="AG2518" s="46">
        <f t="shared" si="2036"/>
        <v>93.375978452992172</v>
      </c>
      <c r="AH2518" s="46">
        <f t="shared" si="2037"/>
        <v>353.42479589260165</v>
      </c>
      <c r="AI2518" s="46">
        <f t="shared" si="2064"/>
        <v>1.6728039649899822</v>
      </c>
      <c r="AJ2518" s="47">
        <f t="shared" si="2020"/>
        <v>1.2933692299532962</v>
      </c>
      <c r="AK2518" s="47">
        <f t="shared" si="2021"/>
        <v>107.30520133065394</v>
      </c>
      <c r="AL2518" s="47">
        <f t="shared" si="2022"/>
        <v>9.63644166102633E-4</v>
      </c>
      <c r="AM2518" s="47">
        <f t="shared" si="2023"/>
        <v>-24.654631839934591</v>
      </c>
      <c r="AN2518" s="47">
        <f t="shared" si="2024"/>
        <v>-85.129396349246193</v>
      </c>
      <c r="AO2518" s="47">
        <f t="shared" si="2025"/>
        <v>-485.56564790778901</v>
      </c>
      <c r="AP2518" s="47">
        <f t="shared" si="2026"/>
        <v>2.3094443561629324E-3</v>
      </c>
      <c r="AQ2518" s="47">
        <f t="shared" si="2065"/>
        <v>-1.1271093323229902</v>
      </c>
      <c r="AR2518" s="1">
        <f t="shared" si="2027"/>
        <v>39</v>
      </c>
      <c r="AS2518" s="1">
        <f t="shared" si="2046"/>
        <v>27</v>
      </c>
      <c r="AT2518" s="1">
        <f t="shared" si="2047"/>
        <v>11</v>
      </c>
      <c r="AU2518" s="1">
        <f t="shared" si="2048"/>
        <v>9</v>
      </c>
      <c r="AV2518" s="1">
        <f t="shared" si="2049"/>
        <v>14</v>
      </c>
      <c r="AW2518" s="27">
        <f t="shared" si="2038"/>
        <v>100</v>
      </c>
      <c r="AX2518" s="41">
        <f t="shared" si="2066"/>
        <v>3.68</v>
      </c>
      <c r="AY2518" s="29">
        <f t="shared" si="2039"/>
        <v>1.7423999999999995</v>
      </c>
      <c r="AZ2518" s="29">
        <f t="shared" si="2040"/>
        <v>0.10239999999999989</v>
      </c>
      <c r="BA2518" s="29">
        <f t="shared" si="2041"/>
        <v>0.4624000000000002</v>
      </c>
      <c r="BB2518" s="29">
        <f t="shared" si="2042"/>
        <v>2.8224000000000005</v>
      </c>
      <c r="BC2518" s="29">
        <f t="shared" si="2043"/>
        <v>7.1824000000000012</v>
      </c>
      <c r="BD2518" s="29">
        <f t="shared" si="2044"/>
        <v>67.95359999999998</v>
      </c>
      <c r="BE2518" s="29">
        <f t="shared" si="2044"/>
        <v>2.764799999999997</v>
      </c>
      <c r="BF2518" s="29">
        <f t="shared" si="2044"/>
        <v>5.086400000000002</v>
      </c>
      <c r="BG2518" s="29">
        <f t="shared" si="2044"/>
        <v>25.401600000000006</v>
      </c>
      <c r="BH2518" s="29">
        <f t="shared" si="2045"/>
        <v>100.55360000000002</v>
      </c>
      <c r="BI2518" s="29">
        <f t="shared" si="2067"/>
        <v>2.0379797979797978</v>
      </c>
      <c r="BJ2518" s="28">
        <f t="shared" si="2050"/>
        <v>1.4275782983709853</v>
      </c>
      <c r="BK2518" s="28">
        <f t="shared" si="2051"/>
        <v>30.830927408200278</v>
      </c>
      <c r="BL2518" s="28">
        <f t="shared" si="2052"/>
        <v>0.30409822637690048</v>
      </c>
      <c r="BM2518" s="28">
        <f t="shared" si="2053"/>
        <v>-1.1888296041729507</v>
      </c>
      <c r="BN2518" s="28">
        <f t="shared" si="2054"/>
        <v>-14.667987887898335</v>
      </c>
      <c r="BO2518" s="28">
        <f t="shared" si="2055"/>
        <v>-92.62593518787196</v>
      </c>
      <c r="BP2518" s="28">
        <f t="shared" si="2056"/>
        <v>1.0307153164296021E-2</v>
      </c>
      <c r="BQ2518" s="28">
        <f t="shared" si="2068"/>
        <v>-0.79723486956674983</v>
      </c>
    </row>
    <row r="2519" spans="1:69" x14ac:dyDescent="0.2">
      <c r="A2519" s="1" t="s">
        <v>7525</v>
      </c>
      <c r="B2519" s="8" t="s">
        <v>6576</v>
      </c>
      <c r="C2519" s="37" t="s">
        <v>7543</v>
      </c>
      <c r="D2519" s="38">
        <v>536</v>
      </c>
      <c r="E2519" s="52" t="s">
        <v>6577</v>
      </c>
      <c r="G2519" s="8">
        <v>7</v>
      </c>
      <c r="H2519" s="8">
        <v>3</v>
      </c>
      <c r="I2519" s="8">
        <v>1</v>
      </c>
      <c r="J2519" s="8">
        <v>1</v>
      </c>
      <c r="K2519" s="8">
        <v>1</v>
      </c>
      <c r="L2519" s="8">
        <v>1</v>
      </c>
      <c r="M2519" s="8">
        <v>1</v>
      </c>
      <c r="N2519" s="8">
        <v>1</v>
      </c>
      <c r="O2519" s="8">
        <v>1</v>
      </c>
      <c r="P2519" s="8">
        <v>1</v>
      </c>
      <c r="Q2519" s="36">
        <f t="shared" si="2069"/>
        <v>4</v>
      </c>
      <c r="R2519" s="36">
        <f t="shared" si="2057"/>
        <v>0</v>
      </c>
      <c r="S2519" s="36">
        <f t="shared" si="2058"/>
        <v>0</v>
      </c>
      <c r="T2519" s="36">
        <f t="shared" si="2059"/>
        <v>0</v>
      </c>
      <c r="U2519" s="36">
        <f t="shared" si="2060"/>
        <v>0</v>
      </c>
      <c r="V2519" s="36">
        <f t="shared" si="2061"/>
        <v>20</v>
      </c>
      <c r="W2519" s="45">
        <f t="shared" si="2062"/>
        <v>4</v>
      </c>
      <c r="X2519" s="50">
        <f t="shared" si="2063"/>
        <v>5</v>
      </c>
      <c r="Y2519" s="46">
        <f t="shared" si="2028"/>
        <v>0</v>
      </c>
      <c r="Z2519" s="46">
        <f t="shared" si="2029"/>
        <v>1</v>
      </c>
      <c r="AA2519" s="46">
        <f t="shared" si="2030"/>
        <v>4</v>
      </c>
      <c r="AB2519" s="46">
        <f t="shared" si="2031"/>
        <v>9</v>
      </c>
      <c r="AC2519" s="46">
        <f t="shared" si="2032"/>
        <v>16</v>
      </c>
      <c r="AD2519" s="46">
        <f t="shared" si="2033"/>
        <v>0</v>
      </c>
      <c r="AE2519" s="46">
        <f t="shared" si="2034"/>
        <v>0</v>
      </c>
      <c r="AF2519" s="46">
        <f t="shared" si="2035"/>
        <v>0</v>
      </c>
      <c r="AG2519" s="46">
        <f t="shared" si="2036"/>
        <v>0</v>
      </c>
      <c r="AH2519" s="46">
        <f t="shared" si="2037"/>
        <v>0</v>
      </c>
      <c r="AI2519" s="46">
        <f t="shared" si="2064"/>
        <v>0</v>
      </c>
      <c r="AJ2519" s="47">
        <f t="shared" si="2020"/>
        <v>0</v>
      </c>
      <c r="AK2519" s="47" t="e">
        <f t="shared" si="2021"/>
        <v>#DIV/0!</v>
      </c>
      <c r="AL2519" s="47" t="e">
        <f t="shared" si="2022"/>
        <v>#DIV/0!</v>
      </c>
      <c r="AM2519" s="47" t="e">
        <f t="shared" si="2023"/>
        <v>#DIV/0!</v>
      </c>
      <c r="AN2519" s="47" t="e">
        <f t="shared" si="2024"/>
        <v>#DIV/0!</v>
      </c>
      <c r="AO2519" s="47" t="e">
        <f t="shared" si="2025"/>
        <v>#DIV/0!</v>
      </c>
      <c r="AP2519" s="47">
        <f t="shared" si="2026"/>
        <v>0.66666666666666663</v>
      </c>
      <c r="AQ2519" s="47">
        <f t="shared" si="2065"/>
        <v>0</v>
      </c>
      <c r="AR2519" s="1">
        <f t="shared" si="2027"/>
        <v>3</v>
      </c>
      <c r="AS2519" s="1">
        <f t="shared" si="2046"/>
        <v>1</v>
      </c>
      <c r="AT2519" s="1">
        <f t="shared" si="2047"/>
        <v>1</v>
      </c>
      <c r="AU2519" s="1">
        <f t="shared" si="2048"/>
        <v>1</v>
      </c>
      <c r="AV2519" s="1">
        <f t="shared" si="2049"/>
        <v>1</v>
      </c>
      <c r="AW2519" s="27">
        <f t="shared" si="2038"/>
        <v>7</v>
      </c>
      <c r="AX2519" s="41">
        <f t="shared" si="2066"/>
        <v>3.5714285714285716</v>
      </c>
      <c r="AY2519" s="29">
        <f t="shared" si="2039"/>
        <v>2.0408163265306118</v>
      </c>
      <c r="AZ2519" s="29">
        <f t="shared" si="2040"/>
        <v>0.18367346938775495</v>
      </c>
      <c r="BA2519" s="29">
        <f t="shared" si="2041"/>
        <v>0.32653061224489816</v>
      </c>
      <c r="BB2519" s="29">
        <f t="shared" si="2042"/>
        <v>2.4693877551020416</v>
      </c>
      <c r="BC2519" s="29">
        <f t="shared" si="2043"/>
        <v>6.6122448979591848</v>
      </c>
      <c r="BD2519" s="29">
        <f t="shared" si="2044"/>
        <v>6.1224489795918355</v>
      </c>
      <c r="BE2519" s="29">
        <f t="shared" si="2044"/>
        <v>0.18367346938775495</v>
      </c>
      <c r="BF2519" s="29">
        <f t="shared" si="2044"/>
        <v>0.32653061224489816</v>
      </c>
      <c r="BG2519" s="29">
        <f t="shared" si="2044"/>
        <v>2.4693877551020416</v>
      </c>
      <c r="BH2519" s="29">
        <f t="shared" si="2045"/>
        <v>6.6122448979591848</v>
      </c>
      <c r="BI2519" s="29">
        <f t="shared" si="2067"/>
        <v>2.6190476190476191</v>
      </c>
      <c r="BJ2519" s="28">
        <f t="shared" si="2050"/>
        <v>1.6183471874253741</v>
      </c>
      <c r="BK2519" s="28">
        <f t="shared" si="2051"/>
        <v>2.0635359650760372</v>
      </c>
      <c r="BL2519" s="28">
        <f t="shared" si="2052"/>
        <v>1.8571823685684316E-2</v>
      </c>
      <c r="BM2519" s="28">
        <f t="shared" si="2053"/>
        <v>-4.4022100588288864E-2</v>
      </c>
      <c r="BN2519" s="28">
        <f t="shared" si="2054"/>
        <v>-0.91552212317206938</v>
      </c>
      <c r="BO2519" s="28">
        <f t="shared" si="2055"/>
        <v>-4.0115139161078197</v>
      </c>
      <c r="BP2519" s="28">
        <f t="shared" si="2056"/>
        <v>0.23333333333333334</v>
      </c>
      <c r="BQ2519" s="28">
        <f t="shared" si="2068"/>
        <v>-0.67408841525817309</v>
      </c>
    </row>
    <row r="2520" spans="1:69" x14ac:dyDescent="0.2">
      <c r="A2520" s="1" t="s">
        <v>7525</v>
      </c>
      <c r="B2520" s="8" t="s">
        <v>6579</v>
      </c>
      <c r="C2520" s="37" t="s">
        <v>7530</v>
      </c>
      <c r="D2520" s="38">
        <v>9</v>
      </c>
      <c r="E2520" s="52" t="s">
        <v>6580</v>
      </c>
      <c r="G2520" s="8">
        <v>85</v>
      </c>
      <c r="H2520" s="8">
        <v>12</v>
      </c>
      <c r="I2520" s="8">
        <v>22</v>
      </c>
      <c r="J2520" s="8">
        <v>4</v>
      </c>
      <c r="K2520" s="8">
        <v>13</v>
      </c>
      <c r="L2520" s="8">
        <v>3</v>
      </c>
      <c r="M2520" s="8">
        <v>3</v>
      </c>
      <c r="N2520" s="8">
        <v>1</v>
      </c>
      <c r="O2520" s="8">
        <v>13</v>
      </c>
      <c r="P2520" s="8">
        <v>5</v>
      </c>
      <c r="Q2520" s="36">
        <f t="shared" si="2069"/>
        <v>73</v>
      </c>
      <c r="R2520" s="36">
        <f t="shared" si="2057"/>
        <v>18</v>
      </c>
      <c r="S2520" s="36">
        <f t="shared" si="2058"/>
        <v>10</v>
      </c>
      <c r="T2520" s="36">
        <f t="shared" si="2059"/>
        <v>2</v>
      </c>
      <c r="U2520" s="36">
        <f t="shared" si="2060"/>
        <v>8</v>
      </c>
      <c r="V2520" s="36">
        <f t="shared" si="2061"/>
        <v>479</v>
      </c>
      <c r="W2520" s="45">
        <f t="shared" si="2062"/>
        <v>111</v>
      </c>
      <c r="X2520" s="50">
        <f t="shared" si="2063"/>
        <v>4.3153153153153152</v>
      </c>
      <c r="Y2520" s="46">
        <f t="shared" si="2028"/>
        <v>0.46879311744176622</v>
      </c>
      <c r="Z2520" s="46">
        <f t="shared" si="2029"/>
        <v>9.942374807239665E-2</v>
      </c>
      <c r="AA2520" s="46">
        <f t="shared" si="2030"/>
        <v>1.7300543787030271</v>
      </c>
      <c r="AB2520" s="46">
        <f t="shared" si="2031"/>
        <v>5.3606850093336575</v>
      </c>
      <c r="AC2520" s="46">
        <f t="shared" si="2032"/>
        <v>10.991315639964288</v>
      </c>
      <c r="AD2520" s="46">
        <f t="shared" si="2033"/>
        <v>34.221897573248931</v>
      </c>
      <c r="AE2520" s="46">
        <f t="shared" si="2034"/>
        <v>1.7896274653031397</v>
      </c>
      <c r="AF2520" s="46">
        <f t="shared" si="2035"/>
        <v>17.300543787030271</v>
      </c>
      <c r="AG2520" s="46">
        <f t="shared" si="2036"/>
        <v>10.721370018667315</v>
      </c>
      <c r="AH2520" s="46">
        <f t="shared" si="2037"/>
        <v>87.930525119714304</v>
      </c>
      <c r="AI2520" s="46">
        <f t="shared" si="2064"/>
        <v>1.3814905814905816</v>
      </c>
      <c r="AJ2520" s="47">
        <f t="shared" si="2020"/>
        <v>1.1753682748358412</v>
      </c>
      <c r="AK2520" s="47">
        <f t="shared" si="2021"/>
        <v>14.430215205459568</v>
      </c>
      <c r="AL2520" s="47">
        <f t="shared" si="2022"/>
        <v>-0.34752480570015876</v>
      </c>
      <c r="AM2520" s="47">
        <f t="shared" si="2023"/>
        <v>-14.014181518788082</v>
      </c>
      <c r="AN2520" s="47">
        <f t="shared" si="2024"/>
        <v>-15.287572748077178</v>
      </c>
      <c r="AO2520" s="47">
        <f t="shared" si="2025"/>
        <v>-179.53230800302603</v>
      </c>
      <c r="AP2520" s="47">
        <f t="shared" si="2026"/>
        <v>9.257714762301918E-3</v>
      </c>
      <c r="AQ2520" s="47">
        <f t="shared" si="2065"/>
        <v>-1.8029526503406705</v>
      </c>
      <c r="AR2520" s="1">
        <f t="shared" si="2027"/>
        <v>12</v>
      </c>
      <c r="AS2520" s="1">
        <f t="shared" si="2046"/>
        <v>4</v>
      </c>
      <c r="AT2520" s="1">
        <f t="shared" si="2047"/>
        <v>3</v>
      </c>
      <c r="AU2520" s="1">
        <f t="shared" si="2048"/>
        <v>1</v>
      </c>
      <c r="AV2520" s="1">
        <f t="shared" si="2049"/>
        <v>5</v>
      </c>
      <c r="AW2520" s="27">
        <f t="shared" si="2038"/>
        <v>25</v>
      </c>
      <c r="AX2520" s="41">
        <f t="shared" si="2066"/>
        <v>3.68</v>
      </c>
      <c r="AY2520" s="29">
        <f t="shared" si="2039"/>
        <v>1.7423999999999995</v>
      </c>
      <c r="AZ2520" s="29">
        <f t="shared" si="2040"/>
        <v>0.10239999999999989</v>
      </c>
      <c r="BA2520" s="29">
        <f t="shared" si="2041"/>
        <v>0.4624000000000002</v>
      </c>
      <c r="BB2520" s="29">
        <f t="shared" si="2042"/>
        <v>2.8224000000000005</v>
      </c>
      <c r="BC2520" s="29">
        <f t="shared" si="2043"/>
        <v>7.1824000000000012</v>
      </c>
      <c r="BD2520" s="29">
        <f t="shared" si="2044"/>
        <v>20.908799999999992</v>
      </c>
      <c r="BE2520" s="29">
        <f t="shared" si="2044"/>
        <v>0.40959999999999958</v>
      </c>
      <c r="BF2520" s="29">
        <f t="shared" si="2044"/>
        <v>1.3872000000000007</v>
      </c>
      <c r="BG2520" s="29">
        <f t="shared" si="2044"/>
        <v>2.8224000000000005</v>
      </c>
      <c r="BH2520" s="29">
        <f t="shared" si="2045"/>
        <v>35.912000000000006</v>
      </c>
      <c r="BI2520" s="29">
        <f t="shared" si="2067"/>
        <v>2.56</v>
      </c>
      <c r="BJ2520" s="28">
        <f t="shared" si="2050"/>
        <v>1.6</v>
      </c>
      <c r="BK2520" s="28">
        <f t="shared" si="2051"/>
        <v>6.738187499999996</v>
      </c>
      <c r="BL2520" s="28">
        <f t="shared" si="2052"/>
        <v>3.1999999999999952E-2</v>
      </c>
      <c r="BM2520" s="28">
        <f t="shared" si="2053"/>
        <v>-0.23029687500000021</v>
      </c>
      <c r="BN2520" s="28">
        <f t="shared" si="2054"/>
        <v>-1.1576250000000001</v>
      </c>
      <c r="BO2520" s="28">
        <f t="shared" si="2055"/>
        <v>-23.497109375000001</v>
      </c>
      <c r="BP2520" s="28">
        <f t="shared" si="2056"/>
        <v>4.5289855072463768E-2</v>
      </c>
      <c r="BQ2520" s="28">
        <f t="shared" si="2068"/>
        <v>-0.82041864809782639</v>
      </c>
    </row>
    <row r="2521" spans="1:69" x14ac:dyDescent="0.2">
      <c r="A2521" s="1" t="s">
        <v>7525</v>
      </c>
      <c r="B2521" s="8" t="s">
        <v>6582</v>
      </c>
      <c r="C2521" s="37" t="s">
        <v>7531</v>
      </c>
      <c r="D2521" s="38">
        <v>136</v>
      </c>
      <c r="E2521" s="52" t="s">
        <v>6583</v>
      </c>
      <c r="G2521" s="8">
        <v>685</v>
      </c>
      <c r="H2521" s="8">
        <v>111</v>
      </c>
      <c r="I2521" s="8">
        <v>226</v>
      </c>
      <c r="J2521" s="8">
        <v>43</v>
      </c>
      <c r="K2521" s="8">
        <v>234</v>
      </c>
      <c r="L2521" s="8">
        <v>47</v>
      </c>
      <c r="M2521" s="8">
        <v>101</v>
      </c>
      <c r="N2521" s="8">
        <v>21</v>
      </c>
      <c r="O2521" s="8">
        <v>196</v>
      </c>
      <c r="P2521" s="8">
        <v>49</v>
      </c>
      <c r="Q2521" s="36">
        <f t="shared" si="2069"/>
        <v>574</v>
      </c>
      <c r="R2521" s="36">
        <f t="shared" si="2057"/>
        <v>183</v>
      </c>
      <c r="S2521" s="36">
        <f t="shared" si="2058"/>
        <v>187</v>
      </c>
      <c r="T2521" s="36">
        <f t="shared" si="2059"/>
        <v>80</v>
      </c>
      <c r="U2521" s="36">
        <f t="shared" si="2060"/>
        <v>147</v>
      </c>
      <c r="V2521" s="36">
        <f t="shared" si="2061"/>
        <v>4470</v>
      </c>
      <c r="W2521" s="45">
        <f t="shared" si="2062"/>
        <v>1171</v>
      </c>
      <c r="X2521" s="50">
        <f t="shared" si="2063"/>
        <v>3.8172502134927413</v>
      </c>
      <c r="Y2521" s="46">
        <f t="shared" si="2028"/>
        <v>1.398897057482966</v>
      </c>
      <c r="Z2521" s="46">
        <f t="shared" si="2029"/>
        <v>3.3397484468448639E-2</v>
      </c>
      <c r="AA2521" s="46">
        <f t="shared" si="2030"/>
        <v>0.66789791145393118</v>
      </c>
      <c r="AB2521" s="46">
        <f t="shared" si="2031"/>
        <v>3.302398338439414</v>
      </c>
      <c r="AC2521" s="46">
        <f t="shared" si="2032"/>
        <v>7.9368987654248961</v>
      </c>
      <c r="AD2521" s="46">
        <f t="shared" si="2033"/>
        <v>802.96691099522252</v>
      </c>
      <c r="AE2521" s="46">
        <f t="shared" si="2034"/>
        <v>6.1117396577261012</v>
      </c>
      <c r="AF2521" s="46">
        <f t="shared" si="2035"/>
        <v>124.89690944188513</v>
      </c>
      <c r="AG2521" s="46">
        <f t="shared" si="2036"/>
        <v>264.19186707515314</v>
      </c>
      <c r="AH2521" s="46">
        <f t="shared" si="2037"/>
        <v>1166.7241185174598</v>
      </c>
      <c r="AI2521" s="46">
        <f t="shared" si="2064"/>
        <v>2.0212748253738857</v>
      </c>
      <c r="AJ2521" s="47">
        <f t="shared" si="2020"/>
        <v>1.4217154516195869</v>
      </c>
      <c r="AK2521" s="47">
        <f t="shared" si="2021"/>
        <v>330.48555120793566</v>
      </c>
      <c r="AL2521" s="47">
        <f t="shared" si="2022"/>
        <v>0.3886723749859462</v>
      </c>
      <c r="AM2521" s="47">
        <f t="shared" si="2023"/>
        <v>-35.519650529769031</v>
      </c>
      <c r="AN2521" s="47">
        <f t="shared" si="2024"/>
        <v>-167.06909581325547</v>
      </c>
      <c r="AO2521" s="47">
        <f t="shared" si="2025"/>
        <v>-1143.8143629657259</v>
      </c>
      <c r="AP2521" s="47">
        <f t="shared" si="2026"/>
        <v>8.5616313161223344E-4</v>
      </c>
      <c r="AQ2521" s="47">
        <f t="shared" si="2065"/>
        <v>-0.86945839104570755</v>
      </c>
      <c r="AR2521" s="1">
        <f t="shared" si="2027"/>
        <v>111</v>
      </c>
      <c r="AS2521" s="1">
        <f t="shared" si="2046"/>
        <v>43</v>
      </c>
      <c r="AT2521" s="1">
        <f t="shared" si="2047"/>
        <v>47</v>
      </c>
      <c r="AU2521" s="1">
        <f t="shared" si="2048"/>
        <v>21</v>
      </c>
      <c r="AV2521" s="1">
        <f t="shared" si="2049"/>
        <v>49</v>
      </c>
      <c r="AW2521" s="27">
        <f t="shared" si="2038"/>
        <v>271</v>
      </c>
      <c r="AX2521" s="41">
        <f t="shared" si="2066"/>
        <v>3.5387453874538743</v>
      </c>
      <c r="AY2521" s="29">
        <f t="shared" si="2039"/>
        <v>2.1352650426873279</v>
      </c>
      <c r="AZ2521" s="29">
        <f t="shared" si="2040"/>
        <v>0.2127558175950765</v>
      </c>
      <c r="BA2521" s="29">
        <f t="shared" si="2041"/>
        <v>0.2902465925028252</v>
      </c>
      <c r="BB2521" s="29">
        <f t="shared" si="2042"/>
        <v>2.3677373674105739</v>
      </c>
      <c r="BC2521" s="29">
        <f t="shared" si="2043"/>
        <v>6.4452281423183226</v>
      </c>
      <c r="BD2521" s="29">
        <f t="shared" si="2044"/>
        <v>237.01441973829338</v>
      </c>
      <c r="BE2521" s="29">
        <f t="shared" si="2044"/>
        <v>9.1485001565882893</v>
      </c>
      <c r="BF2521" s="29">
        <f t="shared" si="2044"/>
        <v>13.641589847632785</v>
      </c>
      <c r="BG2521" s="29">
        <f t="shared" si="2044"/>
        <v>49.722484715622052</v>
      </c>
      <c r="BH2521" s="29">
        <f t="shared" si="2045"/>
        <v>315.8161789735978</v>
      </c>
      <c r="BI2521" s="29">
        <f t="shared" si="2067"/>
        <v>2.3160858275249416</v>
      </c>
      <c r="BJ2521" s="28">
        <f t="shared" si="2050"/>
        <v>1.5218691887034645</v>
      </c>
      <c r="BK2521" s="28">
        <f t="shared" si="2051"/>
        <v>98.258174285712116</v>
      </c>
      <c r="BL2521" s="28">
        <f t="shared" si="2052"/>
        <v>1.1971777821538394</v>
      </c>
      <c r="BM2521" s="28">
        <f t="shared" si="2053"/>
        <v>-2.0850505048032124</v>
      </c>
      <c r="BN2521" s="28">
        <f t="shared" si="2054"/>
        <v>-21.706390584437017</v>
      </c>
      <c r="BO2521" s="28">
        <f t="shared" si="2055"/>
        <v>-227.46864914985355</v>
      </c>
      <c r="BP2521" s="28">
        <f t="shared" si="2056"/>
        <v>3.7312405342145119E-3</v>
      </c>
      <c r="BQ2521" s="28">
        <f t="shared" si="2068"/>
        <v>-0.56641999235030616</v>
      </c>
    </row>
    <row r="2522" spans="1:69" x14ac:dyDescent="0.2">
      <c r="A2522" s="1" t="s">
        <v>7525</v>
      </c>
      <c r="B2522" s="8" t="s">
        <v>6585</v>
      </c>
      <c r="C2522" s="37" t="s">
        <v>7544</v>
      </c>
      <c r="D2522" s="38">
        <v>1442</v>
      </c>
      <c r="E2522" s="52" t="s">
        <v>6586</v>
      </c>
      <c r="G2522" s="8">
        <v>545</v>
      </c>
      <c r="H2522" s="8">
        <v>108</v>
      </c>
      <c r="I2522" s="8">
        <v>163</v>
      </c>
      <c r="J2522" s="8">
        <v>28</v>
      </c>
      <c r="K2522" s="8">
        <v>110</v>
      </c>
      <c r="L2522" s="8">
        <v>23</v>
      </c>
      <c r="M2522" s="8">
        <v>52</v>
      </c>
      <c r="N2522" s="8">
        <v>11</v>
      </c>
      <c r="O2522" s="8">
        <v>69</v>
      </c>
      <c r="P2522" s="8">
        <v>22</v>
      </c>
      <c r="Q2522" s="36">
        <f t="shared" si="2069"/>
        <v>437</v>
      </c>
      <c r="R2522" s="36">
        <f t="shared" si="2057"/>
        <v>135</v>
      </c>
      <c r="S2522" s="36">
        <f t="shared" si="2058"/>
        <v>87</v>
      </c>
      <c r="T2522" s="36">
        <f t="shared" si="2059"/>
        <v>41</v>
      </c>
      <c r="U2522" s="36">
        <f t="shared" si="2060"/>
        <v>47</v>
      </c>
      <c r="V2522" s="36">
        <f t="shared" si="2061"/>
        <v>3115</v>
      </c>
      <c r="W2522" s="45">
        <f t="shared" si="2062"/>
        <v>747</v>
      </c>
      <c r="X2522" s="50">
        <f t="shared" si="2063"/>
        <v>4.1700133868808571</v>
      </c>
      <c r="Y2522" s="46">
        <f t="shared" si="2028"/>
        <v>0.68887777795698579</v>
      </c>
      <c r="Z2522" s="46">
        <f t="shared" si="2029"/>
        <v>2.8904551718699992E-2</v>
      </c>
      <c r="AA2522" s="46">
        <f t="shared" si="2030"/>
        <v>1.3689313254804143</v>
      </c>
      <c r="AB2522" s="46">
        <f t="shared" si="2031"/>
        <v>4.7089580992421283</v>
      </c>
      <c r="AC2522" s="46">
        <f t="shared" si="2032"/>
        <v>10.048984873003842</v>
      </c>
      <c r="AD2522" s="46">
        <f t="shared" si="2033"/>
        <v>301.0395889672028</v>
      </c>
      <c r="AE2522" s="46">
        <f t="shared" si="2034"/>
        <v>3.9021144820244991</v>
      </c>
      <c r="AF2522" s="46">
        <f t="shared" si="2035"/>
        <v>119.09702531679605</v>
      </c>
      <c r="AG2522" s="46">
        <f t="shared" si="2036"/>
        <v>193.06728206892726</v>
      </c>
      <c r="AH2522" s="46">
        <f t="shared" si="2037"/>
        <v>472.30228903118058</v>
      </c>
      <c r="AI2522" s="46">
        <f t="shared" si="2064"/>
        <v>1.4603328416436077</v>
      </c>
      <c r="AJ2522" s="47">
        <f t="shared" si="2020"/>
        <v>1.2084423203627088</v>
      </c>
      <c r="AK2522" s="47">
        <f t="shared" si="2021"/>
        <v>141.58489454321412</v>
      </c>
      <c r="AL2522" s="47">
        <f t="shared" si="2022"/>
        <v>-0.37592858287911185</v>
      </c>
      <c r="AM2522" s="47">
        <f t="shared" si="2023"/>
        <v>-78.961241252861981</v>
      </c>
      <c r="AN2522" s="47">
        <f t="shared" si="2024"/>
        <v>-237.40688924315307</v>
      </c>
      <c r="AO2522" s="47">
        <f t="shared" si="2025"/>
        <v>-848.40529100603999</v>
      </c>
      <c r="AP2522" s="47">
        <f t="shared" si="2026"/>
        <v>1.3440811846627202E-3</v>
      </c>
      <c r="AQ2522" s="47">
        <f t="shared" si="2065"/>
        <v>-1.3757537259831674</v>
      </c>
      <c r="AR2522" s="1">
        <f t="shared" si="2027"/>
        <v>108</v>
      </c>
      <c r="AS2522" s="1">
        <f t="shared" si="2046"/>
        <v>28</v>
      </c>
      <c r="AT2522" s="1">
        <f t="shared" si="2047"/>
        <v>23</v>
      </c>
      <c r="AU2522" s="1">
        <f t="shared" si="2048"/>
        <v>11</v>
      </c>
      <c r="AV2522" s="1">
        <f t="shared" si="2049"/>
        <v>22</v>
      </c>
      <c r="AW2522" s="27">
        <f t="shared" si="2038"/>
        <v>192</v>
      </c>
      <c r="AX2522" s="41">
        <f t="shared" si="2066"/>
        <v>3.984375</v>
      </c>
      <c r="AY2522" s="29">
        <f t="shared" si="2039"/>
        <v>1.031494140625</v>
      </c>
      <c r="AZ2522" s="29">
        <f t="shared" si="2040"/>
        <v>2.44140625E-4</v>
      </c>
      <c r="BA2522" s="29">
        <f t="shared" si="2041"/>
        <v>0.968994140625</v>
      </c>
      <c r="BB2522" s="29">
        <f t="shared" si="2042"/>
        <v>3.937744140625</v>
      </c>
      <c r="BC2522" s="29">
        <f t="shared" si="2043"/>
        <v>8.906494140625</v>
      </c>
      <c r="BD2522" s="29">
        <f t="shared" si="2044"/>
        <v>111.4013671875</v>
      </c>
      <c r="BE2522" s="29">
        <f t="shared" si="2044"/>
        <v>6.8359375E-3</v>
      </c>
      <c r="BF2522" s="29">
        <f t="shared" si="2044"/>
        <v>22.286865234375</v>
      </c>
      <c r="BG2522" s="29">
        <f t="shared" si="2044"/>
        <v>43.315185546875</v>
      </c>
      <c r="BH2522" s="29">
        <f t="shared" si="2045"/>
        <v>195.94287109375</v>
      </c>
      <c r="BI2522" s="29">
        <f t="shared" si="2067"/>
        <v>1.9526341623036649</v>
      </c>
      <c r="BJ2522" s="28">
        <f t="shared" si="2050"/>
        <v>1.3973668674702664</v>
      </c>
      <c r="BK2522" s="28">
        <f t="shared" si="2051"/>
        <v>41.466041557524036</v>
      </c>
      <c r="BL2522" s="28">
        <f t="shared" si="2052"/>
        <v>3.9145945265789137E-5</v>
      </c>
      <c r="BM2522" s="28">
        <f t="shared" si="2053"/>
        <v>-8.0404107873257082</v>
      </c>
      <c r="BN2522" s="28">
        <f t="shared" si="2054"/>
        <v>-31.501599171967943</v>
      </c>
      <c r="BO2522" s="28">
        <f t="shared" si="2055"/>
        <v>-214.31449033113384</v>
      </c>
      <c r="BP2522" s="28">
        <f t="shared" si="2056"/>
        <v>5.2907136952328468E-3</v>
      </c>
      <c r="BQ2522" s="28">
        <f t="shared" si="2068"/>
        <v>-1.1236969016449703</v>
      </c>
    </row>
    <row r="2523" spans="1:69" x14ac:dyDescent="0.2">
      <c r="A2523" s="1" t="s">
        <v>7525</v>
      </c>
      <c r="B2523" s="8" t="s">
        <v>6588</v>
      </c>
      <c r="C2523" s="37" t="s">
        <v>7539</v>
      </c>
      <c r="D2523" s="38">
        <v>939</v>
      </c>
      <c r="E2523" s="52" t="s">
        <v>3584</v>
      </c>
      <c r="G2523" s="8">
        <v>383</v>
      </c>
      <c r="H2523" s="8">
        <v>82</v>
      </c>
      <c r="I2523" s="8">
        <v>99</v>
      </c>
      <c r="J2523" s="8">
        <v>12</v>
      </c>
      <c r="K2523" s="8">
        <v>61</v>
      </c>
      <c r="L2523" s="8">
        <v>4</v>
      </c>
      <c r="M2523" s="8">
        <v>21</v>
      </c>
      <c r="N2523" s="8">
        <v>3</v>
      </c>
      <c r="O2523" s="8">
        <v>36</v>
      </c>
      <c r="P2523" s="8">
        <v>9</v>
      </c>
      <c r="Q2523" s="36">
        <f t="shared" si="2069"/>
        <v>301</v>
      </c>
      <c r="R2523" s="36">
        <f t="shared" si="2057"/>
        <v>87</v>
      </c>
      <c r="S2523" s="36">
        <f t="shared" si="2058"/>
        <v>57</v>
      </c>
      <c r="T2523" s="36">
        <f t="shared" si="2059"/>
        <v>18</v>
      </c>
      <c r="U2523" s="36">
        <f t="shared" si="2060"/>
        <v>27</v>
      </c>
      <c r="V2523" s="36">
        <f t="shared" si="2061"/>
        <v>2087</v>
      </c>
      <c r="W2523" s="45">
        <f t="shared" si="2062"/>
        <v>490</v>
      </c>
      <c r="X2523" s="50">
        <f t="shared" si="2063"/>
        <v>4.259183673469388</v>
      </c>
      <c r="Y2523" s="46">
        <f t="shared" si="2028"/>
        <v>0.54880882965431033</v>
      </c>
      <c r="Z2523" s="46">
        <f t="shared" si="2029"/>
        <v>6.7176176593086334E-2</v>
      </c>
      <c r="AA2523" s="46">
        <f t="shared" si="2030"/>
        <v>1.5855435235318622</v>
      </c>
      <c r="AB2523" s="46">
        <f t="shared" si="2031"/>
        <v>5.1039108704706386</v>
      </c>
      <c r="AC2523" s="46">
        <f t="shared" si="2032"/>
        <v>10.622278217409415</v>
      </c>
      <c r="AD2523" s="46">
        <f t="shared" si="2033"/>
        <v>165.1914577259474</v>
      </c>
      <c r="AE2523" s="46">
        <f t="shared" si="2034"/>
        <v>5.8443273635985111</v>
      </c>
      <c r="AF2523" s="46">
        <f t="shared" si="2035"/>
        <v>90.375980841316149</v>
      </c>
      <c r="AG2523" s="46">
        <f t="shared" si="2036"/>
        <v>91.870395668471502</v>
      </c>
      <c r="AH2523" s="46">
        <f t="shared" si="2037"/>
        <v>286.80151187005418</v>
      </c>
      <c r="AI2523" s="46">
        <f t="shared" si="2064"/>
        <v>1.3089645674220609</v>
      </c>
      <c r="AJ2523" s="47">
        <f t="shared" si="2020"/>
        <v>1.1440998939874354</v>
      </c>
      <c r="AK2523" s="47">
        <f t="shared" si="2021"/>
        <v>81.715848491355572</v>
      </c>
      <c r="AL2523" s="47">
        <f t="shared" si="2022"/>
        <v>-1.0114637888440896</v>
      </c>
      <c r="AM2523" s="47">
        <f t="shared" si="2023"/>
        <v>-75.988919913279602</v>
      </c>
      <c r="AN2523" s="47">
        <f t="shared" si="2024"/>
        <v>-138.59108397674325</v>
      </c>
      <c r="AO2523" s="47">
        <f t="shared" si="2025"/>
        <v>-624.16359790791967</v>
      </c>
      <c r="AP2523" s="47">
        <f t="shared" si="2026"/>
        <v>2.0533708806865802E-3</v>
      </c>
      <c r="AQ2523" s="47">
        <f t="shared" si="2065"/>
        <v>-1.5565356548022109</v>
      </c>
      <c r="AR2523" s="1">
        <f t="shared" si="2027"/>
        <v>82</v>
      </c>
      <c r="AS2523" s="1">
        <f t="shared" si="2046"/>
        <v>12</v>
      </c>
      <c r="AT2523" s="1">
        <f t="shared" si="2047"/>
        <v>4</v>
      </c>
      <c r="AU2523" s="1">
        <f t="shared" si="2048"/>
        <v>3</v>
      </c>
      <c r="AV2523" s="1">
        <f t="shared" si="2049"/>
        <v>9</v>
      </c>
      <c r="AW2523" s="27">
        <f t="shared" si="2038"/>
        <v>110</v>
      </c>
      <c r="AX2523" s="41">
        <f t="shared" si="2066"/>
        <v>4.4090909090909092</v>
      </c>
      <c r="AY2523" s="29">
        <f t="shared" si="2039"/>
        <v>0.34917355371900816</v>
      </c>
      <c r="AZ2523" s="29">
        <f t="shared" si="2040"/>
        <v>0.1673553719008265</v>
      </c>
      <c r="BA2523" s="29">
        <f t="shared" si="2041"/>
        <v>1.9855371900826448</v>
      </c>
      <c r="BB2523" s="29">
        <f t="shared" si="2042"/>
        <v>5.803719008264463</v>
      </c>
      <c r="BC2523" s="29">
        <f t="shared" si="2043"/>
        <v>11.621900826446282</v>
      </c>
      <c r="BD2523" s="29">
        <f t="shared" si="2044"/>
        <v>28.63223140495867</v>
      </c>
      <c r="BE2523" s="29">
        <f t="shared" si="2044"/>
        <v>2.008264462809918</v>
      </c>
      <c r="BF2523" s="29">
        <f t="shared" si="2044"/>
        <v>7.9421487603305794</v>
      </c>
      <c r="BG2523" s="29">
        <f t="shared" si="2044"/>
        <v>17.41115702479339</v>
      </c>
      <c r="BH2523" s="29">
        <f t="shared" si="2045"/>
        <v>104.59710743801654</v>
      </c>
      <c r="BI2523" s="29">
        <f t="shared" si="2067"/>
        <v>1.4733110925771475</v>
      </c>
      <c r="BJ2523" s="28">
        <f t="shared" si="2050"/>
        <v>1.2138002688157337</v>
      </c>
      <c r="BK2523" s="28">
        <f t="shared" si="2051"/>
        <v>9.4609376162078629</v>
      </c>
      <c r="BL2523" s="28">
        <f t="shared" si="2052"/>
        <v>-0.45940851863731302</v>
      </c>
      <c r="BM2523" s="28">
        <f t="shared" si="2053"/>
        <v>-6.2579968809895661</v>
      </c>
      <c r="BN2523" s="28">
        <f t="shared" si="2054"/>
        <v>-23.455199598479837</v>
      </c>
      <c r="BO2523" s="28">
        <f t="shared" si="2055"/>
        <v>-199.39605843633367</v>
      </c>
      <c r="BP2523" s="28">
        <f t="shared" si="2056"/>
        <v>9.3442065919130141E-3</v>
      </c>
      <c r="BQ2523" s="28">
        <f t="shared" si="2068"/>
        <v>-2.0567320625217107</v>
      </c>
    </row>
    <row r="2524" spans="1:69" x14ac:dyDescent="0.2">
      <c r="A2524" s="1" t="s">
        <v>7525</v>
      </c>
      <c r="B2524" s="8" t="s">
        <v>6590</v>
      </c>
      <c r="C2524" s="37" t="s">
        <v>7531</v>
      </c>
      <c r="D2524" s="38">
        <v>600</v>
      </c>
      <c r="E2524" s="52" t="s">
        <v>6437</v>
      </c>
      <c r="G2524" s="8">
        <v>7</v>
      </c>
      <c r="H2524" s="8">
        <v>2</v>
      </c>
      <c r="I2524" s="8">
        <v>1</v>
      </c>
      <c r="J2524" s="8">
        <v>1</v>
      </c>
      <c r="K2524" s="8">
        <v>1</v>
      </c>
      <c r="L2524" s="8">
        <v>1</v>
      </c>
      <c r="M2524" s="8">
        <v>1</v>
      </c>
      <c r="N2524" s="8">
        <v>1</v>
      </c>
      <c r="O2524" s="8">
        <v>1</v>
      </c>
      <c r="P2524" s="8">
        <v>1</v>
      </c>
      <c r="Q2524" s="36">
        <f t="shared" si="2069"/>
        <v>5</v>
      </c>
      <c r="R2524" s="36">
        <f t="shared" si="2057"/>
        <v>0</v>
      </c>
      <c r="S2524" s="36">
        <f t="shared" si="2058"/>
        <v>0</v>
      </c>
      <c r="T2524" s="36">
        <f t="shared" si="2059"/>
        <v>0</v>
      </c>
      <c r="U2524" s="36">
        <f t="shared" si="2060"/>
        <v>0</v>
      </c>
      <c r="V2524" s="36">
        <f t="shared" si="2061"/>
        <v>25</v>
      </c>
      <c r="W2524" s="45">
        <f t="shared" si="2062"/>
        <v>5</v>
      </c>
      <c r="X2524" s="50">
        <f t="shared" si="2063"/>
        <v>5</v>
      </c>
      <c r="Y2524" s="46">
        <f t="shared" si="2028"/>
        <v>0</v>
      </c>
      <c r="Z2524" s="46">
        <f t="shared" si="2029"/>
        <v>1</v>
      </c>
      <c r="AA2524" s="46">
        <f t="shared" si="2030"/>
        <v>4</v>
      </c>
      <c r="AB2524" s="46">
        <f t="shared" si="2031"/>
        <v>9</v>
      </c>
      <c r="AC2524" s="46">
        <f t="shared" si="2032"/>
        <v>16</v>
      </c>
      <c r="AD2524" s="46">
        <f t="shared" si="2033"/>
        <v>0</v>
      </c>
      <c r="AE2524" s="46">
        <f t="shared" si="2034"/>
        <v>0</v>
      </c>
      <c r="AF2524" s="46">
        <f t="shared" si="2035"/>
        <v>0</v>
      </c>
      <c r="AG2524" s="46">
        <f t="shared" si="2036"/>
        <v>0</v>
      </c>
      <c r="AH2524" s="46">
        <f t="shared" si="2037"/>
        <v>0</v>
      </c>
      <c r="AI2524" s="46">
        <f t="shared" si="2064"/>
        <v>0</v>
      </c>
      <c r="AJ2524" s="47">
        <f t="shared" si="2020"/>
        <v>0</v>
      </c>
      <c r="AK2524" s="47" t="e">
        <f t="shared" si="2021"/>
        <v>#DIV/0!</v>
      </c>
      <c r="AL2524" s="47" t="e">
        <f t="shared" si="2022"/>
        <v>#DIV/0!</v>
      </c>
      <c r="AM2524" s="47" t="e">
        <f t="shared" si="2023"/>
        <v>#DIV/0!</v>
      </c>
      <c r="AN2524" s="47" t="e">
        <f t="shared" si="2024"/>
        <v>#DIV/0!</v>
      </c>
      <c r="AO2524" s="47" t="e">
        <f t="shared" si="2025"/>
        <v>#DIV/0!</v>
      </c>
      <c r="AP2524" s="47">
        <f t="shared" si="2026"/>
        <v>0.41666666666666669</v>
      </c>
      <c r="AQ2524" s="47">
        <f t="shared" si="2065"/>
        <v>0</v>
      </c>
      <c r="AR2524" s="1">
        <f t="shared" si="2027"/>
        <v>2</v>
      </c>
      <c r="AS2524" s="1">
        <f t="shared" si="2046"/>
        <v>1</v>
      </c>
      <c r="AT2524" s="1">
        <f t="shared" si="2047"/>
        <v>1</v>
      </c>
      <c r="AU2524" s="1">
        <f t="shared" si="2048"/>
        <v>1</v>
      </c>
      <c r="AV2524" s="1">
        <f t="shared" si="2049"/>
        <v>1</v>
      </c>
      <c r="AW2524" s="27">
        <f t="shared" si="2038"/>
        <v>6</v>
      </c>
      <c r="AX2524" s="41">
        <f t="shared" si="2066"/>
        <v>3.3333333333333335</v>
      </c>
      <c r="AY2524" s="29">
        <f t="shared" si="2039"/>
        <v>2.7777777777777772</v>
      </c>
      <c r="AZ2524" s="29">
        <f t="shared" si="2040"/>
        <v>0.44444444444444425</v>
      </c>
      <c r="BA2524" s="29">
        <f t="shared" si="2041"/>
        <v>0.11111111111111122</v>
      </c>
      <c r="BB2524" s="29">
        <f t="shared" si="2042"/>
        <v>1.7777777777777781</v>
      </c>
      <c r="BC2524" s="29">
        <f t="shared" si="2043"/>
        <v>5.4444444444444455</v>
      </c>
      <c r="BD2524" s="29">
        <f t="shared" si="2044"/>
        <v>5.5555555555555545</v>
      </c>
      <c r="BE2524" s="29">
        <f t="shared" si="2044"/>
        <v>0.44444444444444425</v>
      </c>
      <c r="BF2524" s="29">
        <f t="shared" si="2044"/>
        <v>0.11111111111111122</v>
      </c>
      <c r="BG2524" s="29">
        <f t="shared" si="2044"/>
        <v>1.7777777777777781</v>
      </c>
      <c r="BH2524" s="29">
        <f t="shared" si="2045"/>
        <v>5.4444444444444455</v>
      </c>
      <c r="BI2524" s="29">
        <f t="shared" si="2067"/>
        <v>2.666666666666667</v>
      </c>
      <c r="BJ2524" s="28">
        <f t="shared" si="2050"/>
        <v>1.6329931618554521</v>
      </c>
      <c r="BK2524" s="28">
        <f t="shared" si="2051"/>
        <v>2.1262931794992856</v>
      </c>
      <c r="BL2524" s="28">
        <f t="shared" si="2052"/>
        <v>6.8041381743977114E-2</v>
      </c>
      <c r="BM2524" s="28">
        <f t="shared" si="2053"/>
        <v>-8.5051727179971566E-3</v>
      </c>
      <c r="BN2524" s="28">
        <f t="shared" si="2054"/>
        <v>-0.54433105395181758</v>
      </c>
      <c r="BO2524" s="28">
        <f t="shared" si="2055"/>
        <v>-2.917274242273022</v>
      </c>
      <c r="BP2524" s="28">
        <f t="shared" si="2056"/>
        <v>0.3</v>
      </c>
      <c r="BQ2524" s="28">
        <f t="shared" si="2068"/>
        <v>-0.38273277230987213</v>
      </c>
    </row>
    <row r="2525" spans="1:69" x14ac:dyDescent="0.2">
      <c r="A2525" s="1" t="s">
        <v>7525</v>
      </c>
      <c r="B2525" s="8" t="s">
        <v>6592</v>
      </c>
      <c r="C2525" s="37" t="s">
        <v>7541</v>
      </c>
      <c r="D2525" s="38">
        <v>8</v>
      </c>
      <c r="E2525" s="52" t="s">
        <v>6593</v>
      </c>
      <c r="G2525" s="8">
        <v>54</v>
      </c>
      <c r="H2525" s="8">
        <v>6</v>
      </c>
      <c r="I2525" s="8">
        <v>13</v>
      </c>
      <c r="J2525" s="8">
        <v>1</v>
      </c>
      <c r="K2525" s="8">
        <v>10</v>
      </c>
      <c r="L2525" s="8">
        <v>1</v>
      </c>
      <c r="M2525" s="8">
        <v>4</v>
      </c>
      <c r="N2525" s="8">
        <v>0</v>
      </c>
      <c r="O2525" s="8">
        <v>3</v>
      </c>
      <c r="P2525" s="8">
        <v>0</v>
      </c>
      <c r="Q2525" s="36">
        <f t="shared" si="2069"/>
        <v>48</v>
      </c>
      <c r="R2525" s="36">
        <f t="shared" si="2057"/>
        <v>12</v>
      </c>
      <c r="S2525" s="36">
        <f t="shared" si="2058"/>
        <v>9</v>
      </c>
      <c r="T2525" s="36">
        <f t="shared" si="2059"/>
        <v>4</v>
      </c>
      <c r="U2525" s="36">
        <f t="shared" si="2060"/>
        <v>3</v>
      </c>
      <c r="V2525" s="36">
        <f t="shared" si="2061"/>
        <v>326</v>
      </c>
      <c r="W2525" s="45">
        <f t="shared" si="2062"/>
        <v>76</v>
      </c>
      <c r="X2525" s="50">
        <f t="shared" si="2063"/>
        <v>4.2894736842105265</v>
      </c>
      <c r="Y2525" s="46">
        <f t="shared" si="2028"/>
        <v>0.50484764542936256</v>
      </c>
      <c r="Z2525" s="46">
        <f t="shared" si="2029"/>
        <v>8.3795013850415642E-2</v>
      </c>
      <c r="AA2525" s="46">
        <f t="shared" si="2030"/>
        <v>1.6627423822714686</v>
      </c>
      <c r="AB2525" s="46">
        <f t="shared" si="2031"/>
        <v>5.2416897506925215</v>
      </c>
      <c r="AC2525" s="46">
        <f t="shared" si="2032"/>
        <v>10.820637119113576</v>
      </c>
      <c r="AD2525" s="46">
        <f t="shared" si="2033"/>
        <v>24.232686980609401</v>
      </c>
      <c r="AE2525" s="46">
        <f t="shared" si="2034"/>
        <v>1.0055401662049877</v>
      </c>
      <c r="AF2525" s="46">
        <f t="shared" si="2035"/>
        <v>14.964681440443218</v>
      </c>
      <c r="AG2525" s="46">
        <f t="shared" si="2036"/>
        <v>20.966759002770086</v>
      </c>
      <c r="AH2525" s="46">
        <f t="shared" si="2037"/>
        <v>32.461911357340725</v>
      </c>
      <c r="AI2525" s="46">
        <f t="shared" si="2064"/>
        <v>1.2484210526315791</v>
      </c>
      <c r="AJ2525" s="47">
        <f t="shared" si="2020"/>
        <v>1.1173276388918243</v>
      </c>
      <c r="AK2525" s="47">
        <f t="shared" si="2021"/>
        <v>12.343550961051639</v>
      </c>
      <c r="AL2525" s="47">
        <f t="shared" si="2022"/>
        <v>-0.20867330093430608</v>
      </c>
      <c r="AM2525" s="47">
        <f t="shared" si="2023"/>
        <v>-13.833699388591354</v>
      </c>
      <c r="AN2525" s="47">
        <f t="shared" si="2024"/>
        <v>-34.413221809452317</v>
      </c>
      <c r="AO2525" s="47">
        <f t="shared" si="2025"/>
        <v>-76.55241188717423</v>
      </c>
      <c r="AP2525" s="47">
        <f t="shared" si="2026"/>
        <v>1.3693693693693694E-2</v>
      </c>
      <c r="AQ2525" s="47">
        <f t="shared" si="2065"/>
        <v>-1.5427925427581339</v>
      </c>
      <c r="AR2525" s="1">
        <f t="shared" si="2027"/>
        <v>6</v>
      </c>
      <c r="AS2525" s="1">
        <f t="shared" si="2046"/>
        <v>1</v>
      </c>
      <c r="AT2525" s="1">
        <f t="shared" si="2047"/>
        <v>1</v>
      </c>
      <c r="AU2525" s="1">
        <f t="shared" si="2048"/>
        <v>0</v>
      </c>
      <c r="AV2525" s="1">
        <f t="shared" si="2049"/>
        <v>0</v>
      </c>
      <c r="AW2525" s="27">
        <f t="shared" si="2038"/>
        <v>8</v>
      </c>
      <c r="AX2525" s="41">
        <f t="shared" si="2066"/>
        <v>4.625</v>
      </c>
      <c r="AY2525" s="29">
        <f t="shared" si="2039"/>
        <v>0.140625</v>
      </c>
      <c r="AZ2525" s="29">
        <f t="shared" si="2040"/>
        <v>0.390625</v>
      </c>
      <c r="BA2525" s="29">
        <f t="shared" si="2041"/>
        <v>2.640625</v>
      </c>
      <c r="BB2525" s="29">
        <f t="shared" si="2042"/>
        <v>6.890625</v>
      </c>
      <c r="BC2525" s="29">
        <f t="shared" si="2043"/>
        <v>13.140625</v>
      </c>
      <c r="BD2525" s="29">
        <f t="shared" si="2044"/>
        <v>0.84375</v>
      </c>
      <c r="BE2525" s="29">
        <f t="shared" si="2044"/>
        <v>0.390625</v>
      </c>
      <c r="BF2525" s="29">
        <f t="shared" si="2044"/>
        <v>2.640625</v>
      </c>
      <c r="BG2525" s="29">
        <f t="shared" si="2044"/>
        <v>0</v>
      </c>
      <c r="BH2525" s="29">
        <f t="shared" si="2045"/>
        <v>0</v>
      </c>
      <c r="BI2525" s="29">
        <f t="shared" si="2067"/>
        <v>0.5535714285714286</v>
      </c>
      <c r="BJ2525" s="28">
        <f t="shared" si="2050"/>
        <v>0.74402380914284494</v>
      </c>
      <c r="BK2525" s="28">
        <f t="shared" si="2051"/>
        <v>0.76821813176065357</v>
      </c>
      <c r="BL2525" s="28">
        <f t="shared" si="2052"/>
        <v>-0.59276090413630655</v>
      </c>
      <c r="BM2525" s="28">
        <f t="shared" si="2053"/>
        <v>-10.418365651099725</v>
      </c>
      <c r="BN2525" s="28">
        <f t="shared" si="2054"/>
        <v>0</v>
      </c>
      <c r="BO2525" s="28">
        <f t="shared" si="2055"/>
        <v>0</v>
      </c>
      <c r="BP2525" s="28">
        <f t="shared" si="2056"/>
        <v>0.19047619047619047</v>
      </c>
      <c r="BQ2525" s="28">
        <f t="shared" si="2068"/>
        <v>-1.9510301759000717</v>
      </c>
    </row>
    <row r="2526" spans="1:69" x14ac:dyDescent="0.2">
      <c r="A2526" s="1" t="s">
        <v>7525</v>
      </c>
      <c r="B2526" s="8" t="s">
        <v>6595</v>
      </c>
      <c r="C2526" s="37" t="s">
        <v>7531</v>
      </c>
      <c r="D2526" s="38">
        <v>84</v>
      </c>
      <c r="E2526" s="52" t="s">
        <v>2562</v>
      </c>
      <c r="G2526" s="8">
        <v>90</v>
      </c>
      <c r="H2526" s="8">
        <v>55</v>
      </c>
      <c r="I2526" s="8">
        <v>17</v>
      </c>
      <c r="J2526" s="8">
        <v>11</v>
      </c>
      <c r="K2526" s="8">
        <v>12</v>
      </c>
      <c r="L2526" s="8">
        <v>6</v>
      </c>
      <c r="M2526" s="8">
        <v>4</v>
      </c>
      <c r="N2526" s="8">
        <v>3</v>
      </c>
      <c r="O2526" s="8">
        <v>9</v>
      </c>
      <c r="P2526" s="8">
        <v>5</v>
      </c>
      <c r="Q2526" s="36">
        <f t="shared" si="2069"/>
        <v>35</v>
      </c>
      <c r="R2526" s="36">
        <f t="shared" si="2057"/>
        <v>6</v>
      </c>
      <c r="S2526" s="36">
        <f t="shared" si="2058"/>
        <v>6</v>
      </c>
      <c r="T2526" s="36">
        <f t="shared" si="2059"/>
        <v>1</v>
      </c>
      <c r="U2526" s="36">
        <f t="shared" si="2060"/>
        <v>4</v>
      </c>
      <c r="V2526" s="36">
        <f t="shared" si="2061"/>
        <v>223</v>
      </c>
      <c r="W2526" s="45">
        <f t="shared" si="2062"/>
        <v>52</v>
      </c>
      <c r="X2526" s="50">
        <f t="shared" si="2063"/>
        <v>4.2884615384615383</v>
      </c>
      <c r="Y2526" s="46">
        <f t="shared" si="2028"/>
        <v>0.50628698224852087</v>
      </c>
      <c r="Z2526" s="46">
        <f t="shared" si="2029"/>
        <v>8.3210059171597558E-2</v>
      </c>
      <c r="AA2526" s="46">
        <f t="shared" si="2030"/>
        <v>1.6601331360946743</v>
      </c>
      <c r="AB2526" s="46">
        <f t="shared" si="2031"/>
        <v>5.2370562130177509</v>
      </c>
      <c r="AC2526" s="46">
        <f t="shared" si="2032"/>
        <v>10.813979289940827</v>
      </c>
      <c r="AD2526" s="46">
        <f t="shared" si="2033"/>
        <v>17.72004437869823</v>
      </c>
      <c r="AE2526" s="46">
        <f t="shared" si="2034"/>
        <v>0.49926035502958532</v>
      </c>
      <c r="AF2526" s="46">
        <f t="shared" si="2035"/>
        <v>9.9607988165680457</v>
      </c>
      <c r="AG2526" s="46">
        <f t="shared" si="2036"/>
        <v>5.2370562130177509</v>
      </c>
      <c r="AH2526" s="46">
        <f t="shared" si="2037"/>
        <v>43.255917159763307</v>
      </c>
      <c r="AI2526" s="46">
        <f t="shared" si="2064"/>
        <v>1.503393665158371</v>
      </c>
      <c r="AJ2526" s="47">
        <f t="shared" si="2020"/>
        <v>1.2261295466460185</v>
      </c>
      <c r="AK2526" s="47">
        <f t="shared" si="2021"/>
        <v>6.8399686587126185</v>
      </c>
      <c r="AL2526" s="47">
        <f t="shared" si="2022"/>
        <v>-7.812785892750973E-2</v>
      </c>
      <c r="AM2526" s="47">
        <f t="shared" si="2023"/>
        <v>-6.9623612547006353</v>
      </c>
      <c r="AN2526" s="47">
        <f t="shared" si="2024"/>
        <v>-6.5016229443172113</v>
      </c>
      <c r="AO2526" s="47">
        <f t="shared" si="2025"/>
        <v>-77.166573751265773</v>
      </c>
      <c r="AP2526" s="47">
        <f t="shared" si="2026"/>
        <v>2.0392156862745099E-2</v>
      </c>
      <c r="AQ2526" s="47">
        <f t="shared" si="2065"/>
        <v>-1.7102640360101657</v>
      </c>
      <c r="AR2526" s="1">
        <f t="shared" si="2027"/>
        <v>55</v>
      </c>
      <c r="AS2526" s="1">
        <f t="shared" si="2046"/>
        <v>11</v>
      </c>
      <c r="AT2526" s="1">
        <f t="shared" si="2047"/>
        <v>6</v>
      </c>
      <c r="AU2526" s="1">
        <f t="shared" si="2048"/>
        <v>3</v>
      </c>
      <c r="AV2526" s="1">
        <f t="shared" si="2049"/>
        <v>5</v>
      </c>
      <c r="AW2526" s="27">
        <f t="shared" si="2038"/>
        <v>80</v>
      </c>
      <c r="AX2526" s="41">
        <f t="shared" si="2066"/>
        <v>4.3499999999999996</v>
      </c>
      <c r="AY2526" s="29">
        <f t="shared" si="2039"/>
        <v>0.42250000000000049</v>
      </c>
      <c r="AZ2526" s="29">
        <f t="shared" si="2040"/>
        <v>0.12249999999999975</v>
      </c>
      <c r="BA2526" s="29">
        <f t="shared" si="2041"/>
        <v>1.8224999999999991</v>
      </c>
      <c r="BB2526" s="29">
        <f t="shared" si="2042"/>
        <v>5.5224999999999982</v>
      </c>
      <c r="BC2526" s="29">
        <f t="shared" si="2043"/>
        <v>11.222499999999998</v>
      </c>
      <c r="BD2526" s="29">
        <f t="shared" si="2044"/>
        <v>23.237500000000026</v>
      </c>
      <c r="BE2526" s="29">
        <f t="shared" si="2044"/>
        <v>1.3474999999999973</v>
      </c>
      <c r="BF2526" s="29">
        <f t="shared" si="2044"/>
        <v>10.934999999999995</v>
      </c>
      <c r="BG2526" s="29">
        <f t="shared" si="2044"/>
        <v>16.567499999999995</v>
      </c>
      <c r="BH2526" s="29">
        <f t="shared" si="2045"/>
        <v>56.11249999999999</v>
      </c>
      <c r="BI2526" s="29">
        <f t="shared" si="2067"/>
        <v>1.3696202531645569</v>
      </c>
      <c r="BJ2526" s="28">
        <f t="shared" si="2050"/>
        <v>1.1703077600206524</v>
      </c>
      <c r="BK2526" s="28">
        <f t="shared" si="2051"/>
        <v>9.4232888835718303</v>
      </c>
      <c r="BL2526" s="28">
        <f t="shared" si="2052"/>
        <v>-0.29423651224989733</v>
      </c>
      <c r="BM2526" s="28">
        <f t="shared" si="2053"/>
        <v>-9.2098445861883</v>
      </c>
      <c r="BN2526" s="28">
        <f t="shared" si="2054"/>
        <v>-24.289836266621663</v>
      </c>
      <c r="BO2526" s="28">
        <f t="shared" si="2055"/>
        <v>-117.27465694913346</v>
      </c>
      <c r="BP2526" s="28">
        <f t="shared" si="2056"/>
        <v>1.2982797792924375E-2</v>
      </c>
      <c r="BQ2526" s="28">
        <f t="shared" si="2068"/>
        <v>-1.8389520990668158</v>
      </c>
    </row>
    <row r="2527" spans="1:69" x14ac:dyDescent="0.2">
      <c r="A2527" s="1" t="s">
        <v>7525</v>
      </c>
      <c r="B2527" s="8" t="s">
        <v>6597</v>
      </c>
      <c r="C2527" s="37" t="s">
        <v>7531</v>
      </c>
      <c r="D2527" s="38">
        <v>132</v>
      </c>
      <c r="E2527" s="52" t="s">
        <v>776</v>
      </c>
      <c r="G2527" s="8">
        <v>11</v>
      </c>
      <c r="H2527" s="8">
        <v>3</v>
      </c>
      <c r="I2527" s="8">
        <v>1</v>
      </c>
      <c r="J2527" s="8">
        <v>0</v>
      </c>
      <c r="K2527" s="8">
        <v>1</v>
      </c>
      <c r="L2527" s="8">
        <v>0</v>
      </c>
      <c r="M2527" s="8">
        <v>1</v>
      </c>
      <c r="N2527" s="8">
        <v>0</v>
      </c>
      <c r="O2527" s="8">
        <v>2</v>
      </c>
      <c r="P2527" s="8">
        <v>1</v>
      </c>
      <c r="Q2527" s="36">
        <f t="shared" si="2069"/>
        <v>8</v>
      </c>
      <c r="R2527" s="36">
        <f t="shared" si="2057"/>
        <v>1</v>
      </c>
      <c r="S2527" s="36">
        <f t="shared" si="2058"/>
        <v>1</v>
      </c>
      <c r="T2527" s="36">
        <f t="shared" si="2059"/>
        <v>1</v>
      </c>
      <c r="U2527" s="36">
        <f t="shared" si="2060"/>
        <v>1</v>
      </c>
      <c r="V2527" s="36">
        <f t="shared" si="2061"/>
        <v>50</v>
      </c>
      <c r="W2527" s="45">
        <f t="shared" si="2062"/>
        <v>12</v>
      </c>
      <c r="X2527" s="50">
        <f t="shared" si="2063"/>
        <v>4.166666666666667</v>
      </c>
      <c r="Y2527" s="46">
        <f t="shared" si="2028"/>
        <v>0.69444444444444398</v>
      </c>
      <c r="Z2527" s="46">
        <f t="shared" si="2029"/>
        <v>2.7777777777777877E-2</v>
      </c>
      <c r="AA2527" s="46">
        <f t="shared" si="2030"/>
        <v>1.3611111111111118</v>
      </c>
      <c r="AB2527" s="46">
        <f t="shared" si="2031"/>
        <v>4.6944444444444455</v>
      </c>
      <c r="AC2527" s="46">
        <f t="shared" si="2032"/>
        <v>10.02777777777778</v>
      </c>
      <c r="AD2527" s="46">
        <f t="shared" si="2033"/>
        <v>5.5555555555555518</v>
      </c>
      <c r="AE2527" s="46">
        <f t="shared" si="2034"/>
        <v>2.7777777777777877E-2</v>
      </c>
      <c r="AF2527" s="46">
        <f t="shared" si="2035"/>
        <v>1.3611111111111118</v>
      </c>
      <c r="AG2527" s="46">
        <f t="shared" si="2036"/>
        <v>4.6944444444444455</v>
      </c>
      <c r="AH2527" s="46">
        <f t="shared" si="2037"/>
        <v>10.02777777777778</v>
      </c>
      <c r="AI2527" s="46">
        <f t="shared" si="2064"/>
        <v>1.9696969696969695</v>
      </c>
      <c r="AJ2527" s="47">
        <f t="shared" si="2020"/>
        <v>1.403458930534474</v>
      </c>
      <c r="AK2527" s="47">
        <f t="shared" si="2021"/>
        <v>1.6747389604997158</v>
      </c>
      <c r="AL2527" s="47">
        <f t="shared" si="2022"/>
        <v>-1.6747389604997269E-3</v>
      </c>
      <c r="AM2527" s="47">
        <f t="shared" si="2023"/>
        <v>-0.57443546345140351</v>
      </c>
      <c r="AN2527" s="47">
        <f t="shared" si="2024"/>
        <v>-3.6794014962178818</v>
      </c>
      <c r="AO2527" s="47">
        <f t="shared" si="2025"/>
        <v>-11.487034530067568</v>
      </c>
      <c r="AP2527" s="47">
        <f t="shared" si="2026"/>
        <v>0.10909090909090909</v>
      </c>
      <c r="AQ2527" s="47">
        <f t="shared" si="2065"/>
        <v>-1.5346698838033785</v>
      </c>
      <c r="AR2527" s="1">
        <f t="shared" si="2027"/>
        <v>3</v>
      </c>
      <c r="AS2527" s="1">
        <f t="shared" si="2046"/>
        <v>0</v>
      </c>
      <c r="AT2527" s="1">
        <f t="shared" si="2047"/>
        <v>0</v>
      </c>
      <c r="AU2527" s="1">
        <f t="shared" si="2048"/>
        <v>0</v>
      </c>
      <c r="AV2527" s="1">
        <f t="shared" si="2049"/>
        <v>1</v>
      </c>
      <c r="AW2527" s="27">
        <f t="shared" si="2038"/>
        <v>4</v>
      </c>
      <c r="AX2527" s="41">
        <f t="shared" si="2066"/>
        <v>4</v>
      </c>
      <c r="AY2527" s="29">
        <f t="shared" si="2039"/>
        <v>1</v>
      </c>
      <c r="AZ2527" s="29">
        <f t="shared" si="2040"/>
        <v>0</v>
      </c>
      <c r="BA2527" s="29">
        <f t="shared" si="2041"/>
        <v>1</v>
      </c>
      <c r="BB2527" s="29">
        <f t="shared" si="2042"/>
        <v>4</v>
      </c>
      <c r="BC2527" s="29">
        <f t="shared" si="2043"/>
        <v>9</v>
      </c>
      <c r="BD2527" s="29">
        <f t="shared" si="2044"/>
        <v>3</v>
      </c>
      <c r="BE2527" s="29">
        <f t="shared" si="2044"/>
        <v>0</v>
      </c>
      <c r="BF2527" s="29">
        <f t="shared" si="2044"/>
        <v>0</v>
      </c>
      <c r="BG2527" s="29">
        <f t="shared" si="2044"/>
        <v>0</v>
      </c>
      <c r="BH2527" s="29">
        <f t="shared" si="2045"/>
        <v>9</v>
      </c>
      <c r="BI2527" s="29">
        <f t="shared" si="2067"/>
        <v>4</v>
      </c>
      <c r="BJ2527" s="28">
        <f t="shared" si="2050"/>
        <v>2</v>
      </c>
      <c r="BK2527" s="28">
        <f t="shared" si="2051"/>
        <v>0.375</v>
      </c>
      <c r="BL2527" s="28">
        <f t="shared" si="2052"/>
        <v>0</v>
      </c>
      <c r="BM2527" s="28">
        <f t="shared" si="2053"/>
        <v>0</v>
      </c>
      <c r="BN2527" s="28">
        <f t="shared" si="2054"/>
        <v>0</v>
      </c>
      <c r="BO2527" s="28">
        <f t="shared" si="2055"/>
        <v>-3.375</v>
      </c>
      <c r="BP2527" s="28">
        <f t="shared" si="2056"/>
        <v>0.66666666666666663</v>
      </c>
      <c r="BQ2527" s="28">
        <f t="shared" si="2068"/>
        <v>-2</v>
      </c>
    </row>
    <row r="2528" spans="1:69" x14ac:dyDescent="0.2">
      <c r="A2528" s="1" t="s">
        <v>7525</v>
      </c>
      <c r="B2528" s="8" t="s">
        <v>6599</v>
      </c>
      <c r="C2528" s="37" t="s">
        <v>7539</v>
      </c>
      <c r="D2528" s="38">
        <v>16</v>
      </c>
      <c r="E2528" s="52" t="s">
        <v>1900</v>
      </c>
      <c r="G2528" s="8">
        <v>16</v>
      </c>
      <c r="H2528" s="8">
        <v>3</v>
      </c>
      <c r="I2528" s="8">
        <v>3</v>
      </c>
      <c r="J2528" s="8">
        <v>1</v>
      </c>
      <c r="K2528" s="8">
        <v>2</v>
      </c>
      <c r="L2528" s="8">
        <v>0</v>
      </c>
      <c r="M2528" s="8">
        <v>6</v>
      </c>
      <c r="N2528" s="8">
        <v>0</v>
      </c>
      <c r="O2528" s="8">
        <v>6</v>
      </c>
      <c r="P2528" s="8">
        <v>0</v>
      </c>
      <c r="Q2528" s="36">
        <f t="shared" si="2069"/>
        <v>13</v>
      </c>
      <c r="R2528" s="36">
        <f t="shared" si="2057"/>
        <v>2</v>
      </c>
      <c r="S2528" s="36">
        <f t="shared" si="2058"/>
        <v>2</v>
      </c>
      <c r="T2528" s="36">
        <f t="shared" si="2059"/>
        <v>6</v>
      </c>
      <c r="U2528" s="36">
        <f t="shared" si="2060"/>
        <v>6</v>
      </c>
      <c r="V2528" s="36">
        <f t="shared" si="2061"/>
        <v>97</v>
      </c>
      <c r="W2528" s="45">
        <f t="shared" si="2062"/>
        <v>29</v>
      </c>
      <c r="X2528" s="50">
        <f t="shared" si="2063"/>
        <v>3.3448275862068964</v>
      </c>
      <c r="Y2528" s="46">
        <f t="shared" si="2028"/>
        <v>2.7395957193816893</v>
      </c>
      <c r="Z2528" s="46">
        <f t="shared" si="2029"/>
        <v>0.42925089179548181</v>
      </c>
      <c r="AA2528" s="46">
        <f t="shared" si="2030"/>
        <v>0.11890606420927453</v>
      </c>
      <c r="AB2528" s="46">
        <f t="shared" si="2031"/>
        <v>1.8085612366230672</v>
      </c>
      <c r="AC2528" s="46">
        <f t="shared" si="2032"/>
        <v>5.4982164090368597</v>
      </c>
      <c r="AD2528" s="46">
        <f t="shared" si="2033"/>
        <v>35.61474435196196</v>
      </c>
      <c r="AE2528" s="46">
        <f t="shared" si="2034"/>
        <v>0.85850178359096363</v>
      </c>
      <c r="AF2528" s="46">
        <f t="shared" si="2035"/>
        <v>0.23781212841854907</v>
      </c>
      <c r="AG2528" s="46">
        <f t="shared" si="2036"/>
        <v>10.851367419738404</v>
      </c>
      <c r="AH2528" s="46">
        <f t="shared" si="2037"/>
        <v>32.989298454221156</v>
      </c>
      <c r="AI2528" s="46">
        <f t="shared" si="2064"/>
        <v>2.8768472906403941</v>
      </c>
      <c r="AJ2528" s="47">
        <f t="shared" si="2020"/>
        <v>1.6961271445974779</v>
      </c>
      <c r="AK2528" s="47">
        <f t="shared" si="2021"/>
        <v>12.08086015125857</v>
      </c>
      <c r="AL2528" s="47">
        <f t="shared" si="2022"/>
        <v>0.1152714061630311</v>
      </c>
      <c r="AM2528" s="47">
        <f t="shared" si="2023"/>
        <v>-1.6805861811201455E-2</v>
      </c>
      <c r="AN2528" s="47">
        <f t="shared" si="2024"/>
        <v>-2.9907207503359809</v>
      </c>
      <c r="AO2528" s="47">
        <f t="shared" si="2025"/>
        <v>-15.852902223059116</v>
      </c>
      <c r="AP2528" s="47">
        <f t="shared" si="2026"/>
        <v>3.8359788359788358E-2</v>
      </c>
      <c r="AQ2528" s="47">
        <f t="shared" si="2065"/>
        <v>-0.25564103314253478</v>
      </c>
      <c r="AR2528" s="1">
        <f t="shared" si="2027"/>
        <v>3</v>
      </c>
      <c r="AS2528" s="1">
        <f t="shared" si="2046"/>
        <v>1</v>
      </c>
      <c r="AT2528" s="1">
        <f t="shared" si="2047"/>
        <v>0</v>
      </c>
      <c r="AU2528" s="1">
        <f t="shared" si="2048"/>
        <v>0</v>
      </c>
      <c r="AV2528" s="1">
        <f t="shared" si="2049"/>
        <v>0</v>
      </c>
      <c r="AW2528" s="27">
        <f t="shared" si="2038"/>
        <v>4</v>
      </c>
      <c r="AX2528" s="41">
        <f t="shared" si="2066"/>
        <v>4.75</v>
      </c>
      <c r="AY2528" s="29">
        <f t="shared" si="2039"/>
        <v>6.25E-2</v>
      </c>
      <c r="AZ2528" s="29">
        <f t="shared" si="2040"/>
        <v>0.5625</v>
      </c>
      <c r="BA2528" s="29">
        <f t="shared" si="2041"/>
        <v>3.0625</v>
      </c>
      <c r="BB2528" s="29">
        <f t="shared" si="2042"/>
        <v>7.5625</v>
      </c>
      <c r="BC2528" s="29">
        <f t="shared" si="2043"/>
        <v>14.0625</v>
      </c>
      <c r="BD2528" s="29">
        <f t="shared" si="2044"/>
        <v>0.1875</v>
      </c>
      <c r="BE2528" s="29">
        <f t="shared" si="2044"/>
        <v>0.5625</v>
      </c>
      <c r="BF2528" s="29">
        <f t="shared" si="2044"/>
        <v>0</v>
      </c>
      <c r="BG2528" s="29">
        <f t="shared" si="2044"/>
        <v>0</v>
      </c>
      <c r="BH2528" s="29">
        <f t="shared" si="2045"/>
        <v>0</v>
      </c>
      <c r="BI2528" s="29">
        <f t="shared" si="2067"/>
        <v>0.25</v>
      </c>
      <c r="BJ2528" s="28">
        <f t="shared" si="2050"/>
        <v>0.5</v>
      </c>
      <c r="BK2528" s="28">
        <f t="shared" si="2051"/>
        <v>0.375</v>
      </c>
      <c r="BL2528" s="28">
        <f t="shared" si="2052"/>
        <v>-3.375</v>
      </c>
      <c r="BM2528" s="28">
        <f t="shared" si="2053"/>
        <v>0</v>
      </c>
      <c r="BN2528" s="28">
        <f t="shared" si="2054"/>
        <v>0</v>
      </c>
      <c r="BO2528" s="28">
        <f t="shared" si="2055"/>
        <v>0</v>
      </c>
      <c r="BP2528" s="28">
        <f t="shared" si="2056"/>
        <v>0.66666666666666663</v>
      </c>
      <c r="BQ2528" s="28">
        <f t="shared" si="2068"/>
        <v>-2</v>
      </c>
    </row>
    <row r="2529" spans="1:69" x14ac:dyDescent="0.2">
      <c r="A2529" s="1" t="s">
        <v>7525</v>
      </c>
      <c r="B2529" s="8" t="s">
        <v>6601</v>
      </c>
      <c r="C2529" s="37" t="s">
        <v>7545</v>
      </c>
      <c r="D2529" s="38">
        <v>27</v>
      </c>
      <c r="E2529" s="52" t="s">
        <v>1250</v>
      </c>
      <c r="G2529" s="8">
        <v>229</v>
      </c>
      <c r="H2529" s="8">
        <v>28</v>
      </c>
      <c r="I2529" s="8">
        <v>87</v>
      </c>
      <c r="J2529" s="8">
        <v>11</v>
      </c>
      <c r="K2529" s="8">
        <v>63</v>
      </c>
      <c r="L2529" s="8">
        <v>4</v>
      </c>
      <c r="M2529" s="8">
        <v>34</v>
      </c>
      <c r="N2529" s="8">
        <v>5</v>
      </c>
      <c r="O2529" s="8">
        <v>58</v>
      </c>
      <c r="P2529" s="8">
        <v>12</v>
      </c>
      <c r="Q2529" s="36">
        <f t="shared" si="2069"/>
        <v>201</v>
      </c>
      <c r="R2529" s="36">
        <f t="shared" si="2057"/>
        <v>76</v>
      </c>
      <c r="S2529" s="36">
        <f t="shared" si="2058"/>
        <v>59</v>
      </c>
      <c r="T2529" s="36">
        <f t="shared" si="2059"/>
        <v>29</v>
      </c>
      <c r="U2529" s="36">
        <f t="shared" si="2060"/>
        <v>46</v>
      </c>
      <c r="V2529" s="36">
        <f t="shared" si="2061"/>
        <v>1590</v>
      </c>
      <c r="W2529" s="45">
        <f t="shared" si="2062"/>
        <v>411</v>
      </c>
      <c r="X2529" s="50">
        <f t="shared" si="2063"/>
        <v>3.8686131386861313</v>
      </c>
      <c r="Y2529" s="46">
        <f t="shared" si="2028"/>
        <v>1.2800362299536472</v>
      </c>
      <c r="Z2529" s="46">
        <f t="shared" si="2029"/>
        <v>1.7262507325909761E-2</v>
      </c>
      <c r="AA2529" s="46">
        <f t="shared" si="2030"/>
        <v>0.75448878469817238</v>
      </c>
      <c r="AB2529" s="46">
        <f t="shared" si="2031"/>
        <v>3.4917150620704351</v>
      </c>
      <c r="AC2529" s="46">
        <f t="shared" si="2032"/>
        <v>8.2289413394426969</v>
      </c>
      <c r="AD2529" s="46">
        <f t="shared" si="2033"/>
        <v>257.2872822206831</v>
      </c>
      <c r="AE2529" s="46">
        <f t="shared" si="2034"/>
        <v>1.3119505567691419</v>
      </c>
      <c r="AF2529" s="46">
        <f t="shared" si="2035"/>
        <v>44.514838297192171</v>
      </c>
      <c r="AG2529" s="46">
        <f t="shared" si="2036"/>
        <v>101.25973680004262</v>
      </c>
      <c r="AH2529" s="46">
        <f t="shared" si="2037"/>
        <v>378.53130161436405</v>
      </c>
      <c r="AI2529" s="46">
        <f t="shared" si="2064"/>
        <v>1.9095246572903684</v>
      </c>
      <c r="AJ2529" s="47">
        <f t="shared" si="2020"/>
        <v>1.3818555124506933</v>
      </c>
      <c r="AK2529" s="47">
        <f t="shared" si="2021"/>
        <v>110.31677175446487</v>
      </c>
      <c r="AL2529" s="47">
        <f t="shared" si="2022"/>
        <v>6.5325313118573564E-2</v>
      </c>
      <c r="AM2529" s="47">
        <f t="shared" si="2023"/>
        <v>-14.653564770696484</v>
      </c>
      <c r="AN2529" s="47">
        <f t="shared" si="2024"/>
        <v>-71.708111700599858</v>
      </c>
      <c r="AO2529" s="47">
        <f t="shared" si="2025"/>
        <v>-411.51519436684674</v>
      </c>
      <c r="AP2529" s="47">
        <f t="shared" si="2026"/>
        <v>2.4509511598783469E-3</v>
      </c>
      <c r="AQ2529" s="47">
        <f t="shared" si="2065"/>
        <v>-0.94973076521975075</v>
      </c>
      <c r="AR2529" s="1">
        <f t="shared" si="2027"/>
        <v>28</v>
      </c>
      <c r="AS2529" s="1">
        <f t="shared" si="2046"/>
        <v>11</v>
      </c>
      <c r="AT2529" s="1">
        <f t="shared" si="2047"/>
        <v>4</v>
      </c>
      <c r="AU2529" s="1">
        <f t="shared" si="2048"/>
        <v>5</v>
      </c>
      <c r="AV2529" s="1">
        <f t="shared" si="2049"/>
        <v>12</v>
      </c>
      <c r="AW2529" s="27">
        <f t="shared" si="2038"/>
        <v>60</v>
      </c>
      <c r="AX2529" s="41">
        <f t="shared" si="2066"/>
        <v>3.6333333333333333</v>
      </c>
      <c r="AY2529" s="29">
        <f t="shared" si="2039"/>
        <v>1.8677777777777778</v>
      </c>
      <c r="AZ2529" s="29">
        <f t="shared" si="2040"/>
        <v>0.13444444444444448</v>
      </c>
      <c r="BA2529" s="29">
        <f t="shared" si="2041"/>
        <v>0.40111111111111108</v>
      </c>
      <c r="BB2529" s="29">
        <f t="shared" si="2042"/>
        <v>2.6677777777777778</v>
      </c>
      <c r="BC2529" s="29">
        <f t="shared" si="2043"/>
        <v>6.934444444444444</v>
      </c>
      <c r="BD2529" s="29">
        <f t="shared" si="2044"/>
        <v>52.297777777777775</v>
      </c>
      <c r="BE2529" s="29">
        <f t="shared" si="2044"/>
        <v>1.4788888888888891</v>
      </c>
      <c r="BF2529" s="29">
        <f t="shared" si="2044"/>
        <v>1.6044444444444443</v>
      </c>
      <c r="BG2529" s="29">
        <f t="shared" si="2044"/>
        <v>13.338888888888889</v>
      </c>
      <c r="BH2529" s="29">
        <f t="shared" si="2045"/>
        <v>83.213333333333324</v>
      </c>
      <c r="BI2529" s="29">
        <f t="shared" si="2067"/>
        <v>2.5751412429378533</v>
      </c>
      <c r="BJ2529" s="28">
        <f t="shared" si="2050"/>
        <v>1.6047246626564489</v>
      </c>
      <c r="BK2529" s="28">
        <f t="shared" si="2051"/>
        <v>17.295943408413841</v>
      </c>
      <c r="BL2529" s="28">
        <f t="shared" si="2052"/>
        <v>0.13122161990984871</v>
      </c>
      <c r="BM2529" s="28">
        <f t="shared" si="2053"/>
        <v>-0.24589825584636343</v>
      </c>
      <c r="BN2529" s="28">
        <f t="shared" si="2054"/>
        <v>-5.2722124037886031</v>
      </c>
      <c r="BO2529" s="28">
        <f t="shared" si="2055"/>
        <v>-53.027014213836651</v>
      </c>
      <c r="BP2529" s="28">
        <f t="shared" si="2056"/>
        <v>1.7533606078316773E-2</v>
      </c>
      <c r="BQ2529" s="28">
        <f t="shared" si="2068"/>
        <v>-0.72094611066887071</v>
      </c>
    </row>
    <row r="2530" spans="1:69" x14ac:dyDescent="0.2">
      <c r="A2530" s="1" t="s">
        <v>7525</v>
      </c>
      <c r="B2530" s="8" t="s">
        <v>6603</v>
      </c>
      <c r="C2530" s="37" t="s">
        <v>7545</v>
      </c>
      <c r="D2530" s="38">
        <v>471</v>
      </c>
      <c r="E2530" s="52" t="s">
        <v>6411</v>
      </c>
      <c r="G2530" s="8">
        <v>48</v>
      </c>
      <c r="H2530" s="8">
        <v>5</v>
      </c>
      <c r="I2530" s="8">
        <v>10</v>
      </c>
      <c r="J2530" s="8">
        <v>0</v>
      </c>
      <c r="K2530" s="8">
        <v>3</v>
      </c>
      <c r="L2530" s="8">
        <v>1</v>
      </c>
      <c r="M2530" s="8">
        <v>2</v>
      </c>
      <c r="N2530" s="8">
        <v>0</v>
      </c>
      <c r="O2530" s="8">
        <v>6</v>
      </c>
      <c r="P2530" s="8">
        <v>0</v>
      </c>
      <c r="Q2530" s="36">
        <f t="shared" si="2069"/>
        <v>43</v>
      </c>
      <c r="R2530" s="36">
        <f t="shared" si="2057"/>
        <v>10</v>
      </c>
      <c r="S2530" s="36">
        <f t="shared" si="2058"/>
        <v>2</v>
      </c>
      <c r="T2530" s="36">
        <f t="shared" si="2059"/>
        <v>2</v>
      </c>
      <c r="U2530" s="36">
        <f t="shared" si="2060"/>
        <v>6</v>
      </c>
      <c r="V2530" s="36">
        <f t="shared" si="2061"/>
        <v>271</v>
      </c>
      <c r="W2530" s="45">
        <f t="shared" si="2062"/>
        <v>63</v>
      </c>
      <c r="X2530" s="50">
        <f t="shared" si="2063"/>
        <v>4.3015873015873014</v>
      </c>
      <c r="Y2530" s="46">
        <f t="shared" si="2028"/>
        <v>0.4877802973041071</v>
      </c>
      <c r="Z2530" s="46">
        <f t="shared" si="2029"/>
        <v>9.0954900478709896E-2</v>
      </c>
      <c r="AA2530" s="46">
        <f t="shared" si="2030"/>
        <v>1.6941295036533126</v>
      </c>
      <c r="AB2530" s="46">
        <f t="shared" si="2031"/>
        <v>5.2973041068279159</v>
      </c>
      <c r="AC2530" s="46">
        <f t="shared" si="2032"/>
        <v>10.900478710002519</v>
      </c>
      <c r="AD2530" s="46">
        <f t="shared" si="2033"/>
        <v>20.974552784076604</v>
      </c>
      <c r="AE2530" s="46">
        <f t="shared" si="2034"/>
        <v>0.90954900478709899</v>
      </c>
      <c r="AF2530" s="46">
        <f t="shared" si="2035"/>
        <v>3.3882590073066252</v>
      </c>
      <c r="AG2530" s="46">
        <f t="shared" si="2036"/>
        <v>10.594608213655832</v>
      </c>
      <c r="AH2530" s="46">
        <f t="shared" si="2037"/>
        <v>65.402872260015116</v>
      </c>
      <c r="AI2530" s="46">
        <f t="shared" si="2064"/>
        <v>1.6333845366103432</v>
      </c>
      <c r="AJ2530" s="47">
        <f t="shared" si="2020"/>
        <v>1.2780393329668469</v>
      </c>
      <c r="AK2530" s="47">
        <f t="shared" si="2021"/>
        <v>7.0173344708221688</v>
      </c>
      <c r="AL2530" s="47">
        <f t="shared" si="2022"/>
        <v>-0.13140336741742398</v>
      </c>
      <c r="AM2530" s="47">
        <f t="shared" si="2023"/>
        <v>-2.1125998508881865</v>
      </c>
      <c r="AN2530" s="47">
        <f t="shared" si="2024"/>
        <v>-11.680991135528354</v>
      </c>
      <c r="AO2530" s="47">
        <f t="shared" si="2025"/>
        <v>-103.43962734157172</v>
      </c>
      <c r="AP2530" s="47">
        <f t="shared" si="2026"/>
        <v>1.6657852987837122E-2</v>
      </c>
      <c r="AQ2530" s="47">
        <f t="shared" si="2065"/>
        <v>-1.8381488881937496</v>
      </c>
      <c r="AR2530" s="1">
        <f t="shared" si="2027"/>
        <v>5</v>
      </c>
      <c r="AS2530" s="1">
        <f t="shared" si="2046"/>
        <v>0</v>
      </c>
      <c r="AT2530" s="1">
        <f t="shared" si="2047"/>
        <v>1</v>
      </c>
      <c r="AU2530" s="1">
        <f t="shared" si="2048"/>
        <v>0</v>
      </c>
      <c r="AV2530" s="1">
        <f t="shared" si="2049"/>
        <v>0</v>
      </c>
      <c r="AW2530" s="27">
        <f t="shared" si="2038"/>
        <v>6</v>
      </c>
      <c r="AX2530" s="41">
        <f t="shared" si="2066"/>
        <v>4.666666666666667</v>
      </c>
      <c r="AY2530" s="29">
        <f t="shared" si="2039"/>
        <v>0.11111111111111091</v>
      </c>
      <c r="AZ2530" s="29">
        <f t="shared" si="2040"/>
        <v>0.44444444444444486</v>
      </c>
      <c r="BA2530" s="29">
        <f t="shared" si="2041"/>
        <v>2.7777777777777786</v>
      </c>
      <c r="BB2530" s="29">
        <f t="shared" si="2042"/>
        <v>7.1111111111111125</v>
      </c>
      <c r="BC2530" s="29">
        <f t="shared" si="2043"/>
        <v>13.444444444444446</v>
      </c>
      <c r="BD2530" s="29">
        <f t="shared" si="2044"/>
        <v>0.55555555555555458</v>
      </c>
      <c r="BE2530" s="29">
        <f t="shared" si="2044"/>
        <v>0</v>
      </c>
      <c r="BF2530" s="29">
        <f t="shared" si="2044"/>
        <v>2.7777777777777786</v>
      </c>
      <c r="BG2530" s="29">
        <f t="shared" si="2044"/>
        <v>0</v>
      </c>
      <c r="BH2530" s="29">
        <f t="shared" si="2045"/>
        <v>0</v>
      </c>
      <c r="BI2530" s="29">
        <f t="shared" si="2067"/>
        <v>0.66666666666666663</v>
      </c>
      <c r="BJ2530" s="28">
        <f t="shared" si="2050"/>
        <v>0.81649658092772603</v>
      </c>
      <c r="BK2530" s="28">
        <f t="shared" si="2051"/>
        <v>0.34020690871988485</v>
      </c>
      <c r="BL2530" s="28">
        <f t="shared" si="2052"/>
        <v>0</v>
      </c>
      <c r="BM2530" s="28">
        <f t="shared" si="2053"/>
        <v>-8.5051727179971532</v>
      </c>
      <c r="BN2530" s="28">
        <f t="shared" si="2054"/>
        <v>0</v>
      </c>
      <c r="BO2530" s="28">
        <f t="shared" si="2055"/>
        <v>0</v>
      </c>
      <c r="BP2530" s="28">
        <f t="shared" si="2056"/>
        <v>0.3</v>
      </c>
      <c r="BQ2530" s="28">
        <f t="shared" si="2068"/>
        <v>-2.4494897427831801</v>
      </c>
    </row>
    <row r="2531" spans="1:69" x14ac:dyDescent="0.2">
      <c r="A2531" s="1" t="s">
        <v>7525</v>
      </c>
      <c r="B2531" s="8" t="s">
        <v>6605</v>
      </c>
      <c r="C2531" s="37" t="s">
        <v>7538</v>
      </c>
      <c r="D2531" s="38">
        <v>69</v>
      </c>
      <c r="E2531" s="52" t="s">
        <v>6606</v>
      </c>
      <c r="G2531" s="8">
        <v>242</v>
      </c>
      <c r="H2531" s="8">
        <v>31</v>
      </c>
      <c r="I2531" s="8">
        <v>48</v>
      </c>
      <c r="J2531" s="8">
        <v>6</v>
      </c>
      <c r="K2531" s="8">
        <v>28</v>
      </c>
      <c r="L2531" s="8">
        <v>2</v>
      </c>
      <c r="M2531" s="8">
        <v>10</v>
      </c>
      <c r="N2531" s="8">
        <v>1</v>
      </c>
      <c r="O2531" s="8">
        <v>30</v>
      </c>
      <c r="P2531" s="8">
        <v>11</v>
      </c>
      <c r="Q2531" s="36">
        <f t="shared" si="2069"/>
        <v>211</v>
      </c>
      <c r="R2531" s="36">
        <f t="shared" si="2057"/>
        <v>42</v>
      </c>
      <c r="S2531" s="36">
        <f t="shared" si="2058"/>
        <v>26</v>
      </c>
      <c r="T2531" s="36">
        <f t="shared" si="2059"/>
        <v>9</v>
      </c>
      <c r="U2531" s="36">
        <f t="shared" si="2060"/>
        <v>19</v>
      </c>
      <c r="V2531" s="36">
        <f t="shared" si="2061"/>
        <v>1338</v>
      </c>
      <c r="W2531" s="45">
        <f t="shared" si="2062"/>
        <v>307</v>
      </c>
      <c r="X2531" s="50">
        <f t="shared" si="2063"/>
        <v>4.3583061889250816</v>
      </c>
      <c r="Y2531" s="46">
        <f t="shared" si="2028"/>
        <v>0.41177094717185309</v>
      </c>
      <c r="Z2531" s="46">
        <f t="shared" si="2029"/>
        <v>0.12838332502201627</v>
      </c>
      <c r="AA2531" s="46">
        <f t="shared" si="2030"/>
        <v>1.8449957028721795</v>
      </c>
      <c r="AB2531" s="46">
        <f t="shared" si="2031"/>
        <v>5.5616080807223423</v>
      </c>
      <c r="AC2531" s="46">
        <f t="shared" si="2032"/>
        <v>11.278220458572505</v>
      </c>
      <c r="AD2531" s="46">
        <f t="shared" si="2033"/>
        <v>86.883669853260997</v>
      </c>
      <c r="AE2531" s="46">
        <f t="shared" si="2034"/>
        <v>5.392099650924683</v>
      </c>
      <c r="AF2531" s="46">
        <f t="shared" si="2035"/>
        <v>47.96988827467667</v>
      </c>
      <c r="AG2531" s="46">
        <f t="shared" si="2036"/>
        <v>50.054472726501082</v>
      </c>
      <c r="AH2531" s="46">
        <f t="shared" si="2037"/>
        <v>214.28618871287762</v>
      </c>
      <c r="AI2531" s="46">
        <f t="shared" si="2064"/>
        <v>1.3221775137851015</v>
      </c>
      <c r="AJ2531" s="47">
        <f t="shared" si="2020"/>
        <v>1.1498597800536818</v>
      </c>
      <c r="AK2531" s="47">
        <f t="shared" si="2021"/>
        <v>36.671726507747231</v>
      </c>
      <c r="AL2531" s="47">
        <f t="shared" si="2022"/>
        <v>-1.2708010621693666</v>
      </c>
      <c r="AM2531" s="47">
        <f t="shared" si="2023"/>
        <v>-42.857983782389262</v>
      </c>
      <c r="AN2531" s="47">
        <f t="shared" si="2024"/>
        <v>-77.644094823888196</v>
      </c>
      <c r="AO2531" s="47">
        <f t="shared" si="2025"/>
        <v>-473.34720829501748</v>
      </c>
      <c r="AP2531" s="47">
        <f t="shared" si="2026"/>
        <v>3.2894031929711774E-3</v>
      </c>
      <c r="AQ2531" s="47">
        <f t="shared" si="2065"/>
        <v>-1.836961823281958</v>
      </c>
      <c r="AR2531" s="1">
        <f t="shared" si="2027"/>
        <v>31</v>
      </c>
      <c r="AS2531" s="1">
        <f t="shared" si="2046"/>
        <v>6</v>
      </c>
      <c r="AT2531" s="1">
        <f t="shared" si="2047"/>
        <v>2</v>
      </c>
      <c r="AU2531" s="1">
        <f t="shared" si="2048"/>
        <v>1</v>
      </c>
      <c r="AV2531" s="1">
        <f t="shared" si="2049"/>
        <v>11</v>
      </c>
      <c r="AW2531" s="27">
        <f t="shared" si="2038"/>
        <v>51</v>
      </c>
      <c r="AX2531" s="41">
        <f t="shared" si="2066"/>
        <v>3.8823529411764706</v>
      </c>
      <c r="AY2531" s="29">
        <f t="shared" si="2039"/>
        <v>1.2491349480968859</v>
      </c>
      <c r="AZ2531" s="29">
        <f t="shared" si="2040"/>
        <v>1.3840830449826995E-2</v>
      </c>
      <c r="BA2531" s="29">
        <f t="shared" si="2041"/>
        <v>0.7785467128027681</v>
      </c>
      <c r="BB2531" s="29">
        <f t="shared" si="2042"/>
        <v>3.5432525951557095</v>
      </c>
      <c r="BC2531" s="29">
        <f t="shared" si="2043"/>
        <v>8.3079584775086506</v>
      </c>
      <c r="BD2531" s="29">
        <f t="shared" si="2044"/>
        <v>38.72318339100346</v>
      </c>
      <c r="BE2531" s="29">
        <f t="shared" si="2044"/>
        <v>8.3044982698961975E-2</v>
      </c>
      <c r="BF2531" s="29">
        <f t="shared" si="2044"/>
        <v>1.5570934256055362</v>
      </c>
      <c r="BG2531" s="29">
        <f t="shared" si="2044"/>
        <v>3.5432525951557095</v>
      </c>
      <c r="BH2531" s="29">
        <f t="shared" si="2045"/>
        <v>91.387543252595151</v>
      </c>
      <c r="BI2531" s="29">
        <f t="shared" si="2067"/>
        <v>2.7058823529411762</v>
      </c>
      <c r="BJ2531" s="28">
        <f t="shared" si="2050"/>
        <v>1.6449566416599486</v>
      </c>
      <c r="BK2531" s="28">
        <f t="shared" si="2051"/>
        <v>9.723270481472067</v>
      </c>
      <c r="BL2531" s="28">
        <f t="shared" si="2052"/>
        <v>2.1949827310040471E-3</v>
      </c>
      <c r="BM2531" s="28">
        <f t="shared" si="2053"/>
        <v>-0.30866944654744394</v>
      </c>
      <c r="BN2531" s="28">
        <f t="shared" si="2054"/>
        <v>-1.4984415443654284</v>
      </c>
      <c r="BO2531" s="28">
        <f t="shared" si="2055"/>
        <v>-59.179432427475945</v>
      </c>
      <c r="BP2531" s="28">
        <f t="shared" si="2056"/>
        <v>2.0816326530612245E-2</v>
      </c>
      <c r="BQ2531" s="28">
        <f t="shared" si="2068"/>
        <v>-1.0670673370054993</v>
      </c>
    </row>
    <row r="2532" spans="1:69" x14ac:dyDescent="0.2">
      <c r="A2532" s="1" t="s">
        <v>7525</v>
      </c>
      <c r="B2532" s="8" t="s">
        <v>6608</v>
      </c>
      <c r="C2532" s="37" t="s">
        <v>7531</v>
      </c>
      <c r="D2532" s="38">
        <v>358</v>
      </c>
      <c r="E2532" s="52" t="s">
        <v>6609</v>
      </c>
      <c r="G2532" s="8">
        <v>151</v>
      </c>
      <c r="H2532" s="8">
        <v>21</v>
      </c>
      <c r="I2532" s="8">
        <v>70</v>
      </c>
      <c r="J2532" s="8">
        <v>6</v>
      </c>
      <c r="K2532" s="8">
        <v>56</v>
      </c>
      <c r="L2532" s="8">
        <v>8</v>
      </c>
      <c r="M2532" s="8">
        <v>27</v>
      </c>
      <c r="N2532" s="8">
        <v>9</v>
      </c>
      <c r="O2532" s="8">
        <v>30</v>
      </c>
      <c r="P2532" s="8">
        <v>5</v>
      </c>
      <c r="Q2532" s="36">
        <f t="shared" si="2069"/>
        <v>130</v>
      </c>
      <c r="R2532" s="36">
        <f t="shared" si="2057"/>
        <v>64</v>
      </c>
      <c r="S2532" s="36">
        <f t="shared" si="2058"/>
        <v>48</v>
      </c>
      <c r="T2532" s="36">
        <f t="shared" si="2059"/>
        <v>18</v>
      </c>
      <c r="U2532" s="36">
        <f t="shared" si="2060"/>
        <v>25</v>
      </c>
      <c r="V2532" s="36">
        <f t="shared" si="2061"/>
        <v>1111</v>
      </c>
      <c r="W2532" s="45">
        <f t="shared" si="2062"/>
        <v>285</v>
      </c>
      <c r="X2532" s="50">
        <f t="shared" si="2063"/>
        <v>3.8982456140350878</v>
      </c>
      <c r="Y2532" s="46">
        <f t="shared" si="2028"/>
        <v>1.2138627269929205</v>
      </c>
      <c r="Z2532" s="46">
        <f t="shared" si="2029"/>
        <v>1.0353955063096311E-2</v>
      </c>
      <c r="AA2532" s="46">
        <f t="shared" si="2030"/>
        <v>0.80684518313327203</v>
      </c>
      <c r="AB2532" s="46">
        <f t="shared" si="2031"/>
        <v>3.6033364112034478</v>
      </c>
      <c r="AC2532" s="46">
        <f t="shared" si="2032"/>
        <v>8.3998276392736226</v>
      </c>
      <c r="AD2532" s="46">
        <f t="shared" si="2033"/>
        <v>157.80215450907966</v>
      </c>
      <c r="AE2532" s="46">
        <f t="shared" si="2034"/>
        <v>0.6626531240381639</v>
      </c>
      <c r="AF2532" s="46">
        <f t="shared" si="2035"/>
        <v>38.728568790397055</v>
      </c>
      <c r="AG2532" s="46">
        <f t="shared" si="2036"/>
        <v>64.860055401662066</v>
      </c>
      <c r="AH2532" s="46">
        <f t="shared" si="2037"/>
        <v>209.99569098184057</v>
      </c>
      <c r="AI2532" s="46">
        <f t="shared" si="2064"/>
        <v>1.6621447986162587</v>
      </c>
      <c r="AJ2532" s="47">
        <f t="shared" si="2020"/>
        <v>1.2892419472760956</v>
      </c>
      <c r="AK2532" s="47">
        <f t="shared" si="2021"/>
        <v>81.132420739371582</v>
      </c>
      <c r="AL2532" s="47">
        <f t="shared" si="2022"/>
        <v>3.1465606364310762E-2</v>
      </c>
      <c r="AM2532" s="47">
        <f t="shared" si="2023"/>
        <v>-16.233915121930533</v>
      </c>
      <c r="AN2532" s="47">
        <f t="shared" si="2024"/>
        <v>-57.45481598864675</v>
      </c>
      <c r="AO2532" s="47">
        <f t="shared" si="2025"/>
        <v>-284.01566099689666</v>
      </c>
      <c r="AP2532" s="47">
        <f t="shared" si="2026"/>
        <v>3.5460110486238987E-3</v>
      </c>
      <c r="AQ2532" s="47">
        <f t="shared" si="2065"/>
        <v>-0.98061568882316408</v>
      </c>
      <c r="AR2532" s="1">
        <f t="shared" si="2027"/>
        <v>21</v>
      </c>
      <c r="AS2532" s="1">
        <f t="shared" si="2046"/>
        <v>6</v>
      </c>
      <c r="AT2532" s="1">
        <f t="shared" si="2047"/>
        <v>8</v>
      </c>
      <c r="AU2532" s="1">
        <f t="shared" si="2048"/>
        <v>9</v>
      </c>
      <c r="AV2532" s="1">
        <f t="shared" si="2049"/>
        <v>5</v>
      </c>
      <c r="AW2532" s="27">
        <f t="shared" si="2038"/>
        <v>49</v>
      </c>
      <c r="AX2532" s="41">
        <f t="shared" si="2066"/>
        <v>3.5918367346938775</v>
      </c>
      <c r="AY2532" s="29">
        <f t="shared" si="2039"/>
        <v>1.9829237817576011</v>
      </c>
      <c r="AZ2532" s="29">
        <f t="shared" si="2040"/>
        <v>0.16659725114535612</v>
      </c>
      <c r="BA2532" s="29">
        <f t="shared" si="2041"/>
        <v>0.3502707205331112</v>
      </c>
      <c r="BB2532" s="29">
        <f t="shared" si="2042"/>
        <v>2.5339441899208661</v>
      </c>
      <c r="BC2532" s="29">
        <f t="shared" si="2043"/>
        <v>6.7176176593086216</v>
      </c>
      <c r="BD2532" s="29">
        <f t="shared" si="2044"/>
        <v>41.641399416909621</v>
      </c>
      <c r="BE2532" s="29">
        <f t="shared" si="2044"/>
        <v>0.99958350687213671</v>
      </c>
      <c r="BF2532" s="29">
        <f t="shared" si="2044"/>
        <v>2.8021657642648896</v>
      </c>
      <c r="BG2532" s="29">
        <f t="shared" si="2044"/>
        <v>22.805497709287796</v>
      </c>
      <c r="BH2532" s="29">
        <f t="shared" si="2045"/>
        <v>33.588088296543106</v>
      </c>
      <c r="BI2532" s="29">
        <f t="shared" si="2067"/>
        <v>2.1215986394557822</v>
      </c>
      <c r="BJ2532" s="28">
        <f t="shared" si="2050"/>
        <v>1.4565708494459795</v>
      </c>
      <c r="BK2532" s="28">
        <f t="shared" si="2051"/>
        <v>18.975074274197681</v>
      </c>
      <c r="BL2532" s="28">
        <f t="shared" si="2052"/>
        <v>0.13202560155436616</v>
      </c>
      <c r="BM2532" s="28">
        <f t="shared" si="2053"/>
        <v>-0.53666206605157285</v>
      </c>
      <c r="BN2532" s="28">
        <f t="shared" si="2054"/>
        <v>-11.747439987905171</v>
      </c>
      <c r="BO2532" s="28">
        <f t="shared" si="2055"/>
        <v>-28.1707289363268</v>
      </c>
      <c r="BP2532" s="28">
        <f t="shared" si="2056"/>
        <v>2.1719858156028369E-2</v>
      </c>
      <c r="BQ2532" s="28">
        <f t="shared" si="2068"/>
        <v>-0.46366969176065748</v>
      </c>
    </row>
    <row r="2533" spans="1:69" x14ac:dyDescent="0.2">
      <c r="A2533" s="1" t="s">
        <v>7525</v>
      </c>
      <c r="B2533" s="8" t="s">
        <v>6611</v>
      </c>
      <c r="C2533" s="37" t="s">
        <v>7533</v>
      </c>
      <c r="D2533" s="38">
        <v>334</v>
      </c>
      <c r="E2533" s="52" t="s">
        <v>3275</v>
      </c>
      <c r="G2533" s="8">
        <v>3</v>
      </c>
      <c r="H2533" s="8">
        <v>1</v>
      </c>
      <c r="I2533" s="8">
        <v>1</v>
      </c>
      <c r="J2533" s="8">
        <v>1</v>
      </c>
      <c r="K2533" s="8">
        <v>1</v>
      </c>
      <c r="L2533" s="8">
        <v>1</v>
      </c>
      <c r="M2533" s="8">
        <v>1</v>
      </c>
      <c r="N2533" s="8">
        <v>1</v>
      </c>
      <c r="O2533" s="8">
        <v>1</v>
      </c>
      <c r="P2533" s="8">
        <v>1</v>
      </c>
      <c r="Q2533" s="36">
        <f t="shared" si="2069"/>
        <v>2</v>
      </c>
      <c r="R2533" s="36">
        <f t="shared" si="2057"/>
        <v>0</v>
      </c>
      <c r="S2533" s="36">
        <f t="shared" si="2058"/>
        <v>0</v>
      </c>
      <c r="T2533" s="36">
        <f t="shared" si="2059"/>
        <v>0</v>
      </c>
      <c r="U2533" s="36">
        <f t="shared" si="2060"/>
        <v>0</v>
      </c>
      <c r="V2533" s="36">
        <f t="shared" si="2061"/>
        <v>10</v>
      </c>
      <c r="W2533" s="45">
        <f t="shared" si="2062"/>
        <v>2</v>
      </c>
      <c r="X2533" s="50">
        <f t="shared" si="2063"/>
        <v>5</v>
      </c>
      <c r="Y2533" s="46">
        <f t="shared" si="2028"/>
        <v>0</v>
      </c>
      <c r="Z2533" s="46">
        <f t="shared" si="2029"/>
        <v>1</v>
      </c>
      <c r="AA2533" s="46">
        <f t="shared" si="2030"/>
        <v>4</v>
      </c>
      <c r="AB2533" s="46">
        <f t="shared" si="2031"/>
        <v>9</v>
      </c>
      <c r="AC2533" s="46">
        <f t="shared" si="2032"/>
        <v>16</v>
      </c>
      <c r="AD2533" s="46">
        <f t="shared" si="2033"/>
        <v>0</v>
      </c>
      <c r="AE2533" s="46">
        <f t="shared" si="2034"/>
        <v>0</v>
      </c>
      <c r="AF2533" s="46">
        <f t="shared" si="2035"/>
        <v>0</v>
      </c>
      <c r="AG2533" s="46">
        <f t="shared" si="2036"/>
        <v>0</v>
      </c>
      <c r="AH2533" s="46">
        <f t="shared" si="2037"/>
        <v>0</v>
      </c>
      <c r="AI2533" s="46">
        <f t="shared" si="2064"/>
        <v>0</v>
      </c>
      <c r="AJ2533" s="47">
        <f t="shared" si="2020"/>
        <v>0</v>
      </c>
      <c r="AK2533" s="47" t="e">
        <f t="shared" si="2021"/>
        <v>#DIV/0!</v>
      </c>
      <c r="AL2533" s="47" t="e">
        <f t="shared" si="2022"/>
        <v>#DIV/0!</v>
      </c>
      <c r="AM2533" s="47" t="e">
        <f t="shared" si="2023"/>
        <v>#DIV/0!</v>
      </c>
      <c r="AN2533" s="47" t="e">
        <f t="shared" si="2024"/>
        <v>#DIV/0!</v>
      </c>
      <c r="AO2533" s="47" t="e">
        <f t="shared" si="2025"/>
        <v>#DIV/0!</v>
      </c>
      <c r="AP2533" s="47" t="e">
        <f t="shared" si="2026"/>
        <v>#DIV/0!</v>
      </c>
      <c r="AQ2533" s="47">
        <f t="shared" si="2065"/>
        <v>0</v>
      </c>
      <c r="AR2533" s="1">
        <f t="shared" si="2027"/>
        <v>1</v>
      </c>
      <c r="AS2533" s="1">
        <f t="shared" si="2046"/>
        <v>1</v>
      </c>
      <c r="AT2533" s="1">
        <f t="shared" si="2047"/>
        <v>1</v>
      </c>
      <c r="AU2533" s="1">
        <f t="shared" si="2048"/>
        <v>1</v>
      </c>
      <c r="AV2533" s="1">
        <f t="shared" si="2049"/>
        <v>1</v>
      </c>
      <c r="AW2533" s="27">
        <f t="shared" si="2038"/>
        <v>5</v>
      </c>
      <c r="AX2533" s="41">
        <f t="shared" si="2066"/>
        <v>3</v>
      </c>
      <c r="AY2533" s="29">
        <f t="shared" si="2039"/>
        <v>4</v>
      </c>
      <c r="AZ2533" s="29">
        <f t="shared" si="2040"/>
        <v>1</v>
      </c>
      <c r="BA2533" s="29">
        <f t="shared" si="2041"/>
        <v>0</v>
      </c>
      <c r="BB2533" s="29">
        <f t="shared" si="2042"/>
        <v>1</v>
      </c>
      <c r="BC2533" s="29">
        <f t="shared" si="2043"/>
        <v>4</v>
      </c>
      <c r="BD2533" s="29">
        <f t="shared" si="2044"/>
        <v>4</v>
      </c>
      <c r="BE2533" s="29">
        <f t="shared" si="2044"/>
        <v>1</v>
      </c>
      <c r="BF2533" s="29">
        <f t="shared" si="2044"/>
        <v>0</v>
      </c>
      <c r="BG2533" s="29">
        <f t="shared" si="2044"/>
        <v>1</v>
      </c>
      <c r="BH2533" s="29">
        <f t="shared" si="2045"/>
        <v>4</v>
      </c>
      <c r="BI2533" s="29">
        <f t="shared" si="2067"/>
        <v>2.5</v>
      </c>
      <c r="BJ2533" s="28">
        <f t="shared" si="2050"/>
        <v>1.5811388300841898</v>
      </c>
      <c r="BK2533" s="28">
        <f t="shared" si="2051"/>
        <v>2.0238577025077631</v>
      </c>
      <c r="BL2533" s="28">
        <f t="shared" si="2052"/>
        <v>0.25298221281347039</v>
      </c>
      <c r="BM2533" s="28">
        <f t="shared" si="2053"/>
        <v>0</v>
      </c>
      <c r="BN2533" s="28">
        <f t="shared" si="2054"/>
        <v>-0.25298221281347039</v>
      </c>
      <c r="BO2533" s="28">
        <f t="shared" si="2055"/>
        <v>-2.0238577025077631</v>
      </c>
      <c r="BP2533" s="28">
        <f t="shared" si="2056"/>
        <v>0.41666666666666669</v>
      </c>
      <c r="BQ2533" s="28">
        <f t="shared" si="2068"/>
        <v>0</v>
      </c>
    </row>
    <row r="2534" spans="1:69" x14ac:dyDescent="0.2">
      <c r="A2534" s="1" t="s">
        <v>7525</v>
      </c>
      <c r="B2534" s="8" t="s">
        <v>6613</v>
      </c>
      <c r="C2534" s="37" t="s">
        <v>7536</v>
      </c>
      <c r="D2534" s="38">
        <v>4</v>
      </c>
      <c r="E2534" s="52" t="s">
        <v>6614</v>
      </c>
      <c r="G2534" s="8">
        <v>262</v>
      </c>
      <c r="H2534" s="8">
        <v>64</v>
      </c>
      <c r="I2534" s="8">
        <v>85</v>
      </c>
      <c r="J2534" s="8">
        <v>30</v>
      </c>
      <c r="K2534" s="8">
        <v>52</v>
      </c>
      <c r="L2534" s="8">
        <v>15</v>
      </c>
      <c r="M2534" s="8">
        <v>27</v>
      </c>
      <c r="N2534" s="8">
        <v>6</v>
      </c>
      <c r="O2534" s="8">
        <v>36</v>
      </c>
      <c r="P2534" s="8">
        <v>17</v>
      </c>
      <c r="Q2534" s="36">
        <f t="shared" si="2069"/>
        <v>198</v>
      </c>
      <c r="R2534" s="36">
        <f t="shared" si="2057"/>
        <v>55</v>
      </c>
      <c r="S2534" s="36">
        <f t="shared" si="2058"/>
        <v>37</v>
      </c>
      <c r="T2534" s="36">
        <f t="shared" si="2059"/>
        <v>21</v>
      </c>
      <c r="U2534" s="36">
        <f t="shared" si="2060"/>
        <v>19</v>
      </c>
      <c r="V2534" s="36">
        <f t="shared" si="2061"/>
        <v>1382</v>
      </c>
      <c r="W2534" s="45">
        <f t="shared" si="2062"/>
        <v>330</v>
      </c>
      <c r="X2534" s="50">
        <f t="shared" si="2063"/>
        <v>4.1878787878787875</v>
      </c>
      <c r="Y2534" s="46">
        <f t="shared" si="2028"/>
        <v>0.65954086317722738</v>
      </c>
      <c r="Z2534" s="46">
        <f t="shared" si="2029"/>
        <v>3.5298438934802438E-2</v>
      </c>
      <c r="AA2534" s="46">
        <f t="shared" si="2030"/>
        <v>1.4110560146923774</v>
      </c>
      <c r="AB2534" s="46">
        <f t="shared" si="2031"/>
        <v>4.7868135904499525</v>
      </c>
      <c r="AC2534" s="46">
        <f t="shared" si="2032"/>
        <v>10.162571166207528</v>
      </c>
      <c r="AD2534" s="46">
        <f t="shared" si="2033"/>
        <v>130.58909090909103</v>
      </c>
      <c r="AE2534" s="46">
        <f t="shared" si="2034"/>
        <v>1.9414141414141342</v>
      </c>
      <c r="AF2534" s="46">
        <f t="shared" si="2035"/>
        <v>52.209072543617964</v>
      </c>
      <c r="AG2534" s="46">
        <f t="shared" si="2036"/>
        <v>100.523085399449</v>
      </c>
      <c r="AH2534" s="46">
        <f t="shared" si="2037"/>
        <v>193.08885215794302</v>
      </c>
      <c r="AI2534" s="46">
        <f t="shared" si="2064"/>
        <v>1.4539559731049094</v>
      </c>
      <c r="AJ2534" s="47">
        <f t="shared" si="2020"/>
        <v>1.2058009674506442</v>
      </c>
      <c r="AK2534" s="47">
        <f t="shared" si="2021"/>
        <v>60.492407460100175</v>
      </c>
      <c r="AL2534" s="47">
        <f t="shared" si="2022"/>
        <v>-0.208050639198822</v>
      </c>
      <c r="AM2534" s="47">
        <f t="shared" si="2023"/>
        <v>-35.374574245309162</v>
      </c>
      <c r="AN2534" s="47">
        <f t="shared" si="2024"/>
        <v>-125.44754998499062</v>
      </c>
      <c r="AO2534" s="47">
        <f t="shared" si="2025"/>
        <v>-351.10104076449562</v>
      </c>
      <c r="AP2534" s="47">
        <f t="shared" si="2026"/>
        <v>3.0580472977982057E-3</v>
      </c>
      <c r="AQ2534" s="47">
        <f t="shared" si="2065"/>
        <v>-1.3811328369169789</v>
      </c>
      <c r="AR2534" s="1">
        <f t="shared" si="2027"/>
        <v>64</v>
      </c>
      <c r="AS2534" s="1">
        <f t="shared" si="2046"/>
        <v>30</v>
      </c>
      <c r="AT2534" s="1">
        <f t="shared" si="2047"/>
        <v>15</v>
      </c>
      <c r="AU2534" s="1">
        <f t="shared" si="2048"/>
        <v>6</v>
      </c>
      <c r="AV2534" s="1">
        <f t="shared" si="2049"/>
        <v>17</v>
      </c>
      <c r="AW2534" s="27">
        <f t="shared" si="2038"/>
        <v>132</v>
      </c>
      <c r="AX2534" s="41">
        <f t="shared" si="2066"/>
        <v>3.893939393939394</v>
      </c>
      <c r="AY2534" s="29">
        <f t="shared" si="2039"/>
        <v>1.223370064279155</v>
      </c>
      <c r="AZ2534" s="29">
        <f t="shared" si="2040"/>
        <v>1.1248852157943048E-2</v>
      </c>
      <c r="BA2534" s="29">
        <f t="shared" si="2041"/>
        <v>0.79912764003673109</v>
      </c>
      <c r="BB2534" s="29">
        <f t="shared" si="2042"/>
        <v>3.5870064279155192</v>
      </c>
      <c r="BC2534" s="29">
        <f t="shared" si="2043"/>
        <v>8.3748852157943077</v>
      </c>
      <c r="BD2534" s="29">
        <f t="shared" si="2044"/>
        <v>78.295684113865917</v>
      </c>
      <c r="BE2534" s="29">
        <f t="shared" si="2044"/>
        <v>0.33746556473829142</v>
      </c>
      <c r="BF2534" s="29">
        <f t="shared" si="2044"/>
        <v>11.986914600550966</v>
      </c>
      <c r="BG2534" s="29">
        <f t="shared" si="2044"/>
        <v>21.522038567493116</v>
      </c>
      <c r="BH2534" s="29">
        <f t="shared" si="2045"/>
        <v>142.37304866850323</v>
      </c>
      <c r="BI2534" s="29">
        <f t="shared" si="2067"/>
        <v>1.9428637520240573</v>
      </c>
      <c r="BJ2534" s="28">
        <f t="shared" si="2050"/>
        <v>1.3938664756798111</v>
      </c>
      <c r="BK2534" s="28">
        <f t="shared" si="2051"/>
        <v>31.978142180111309</v>
      </c>
      <c r="BL2534" s="28">
        <f t="shared" si="2052"/>
        <v>1.3216609228892336E-2</v>
      </c>
      <c r="BM2534" s="28">
        <f t="shared" si="2053"/>
        <v>-3.9568717009047925</v>
      </c>
      <c r="BN2534" s="28">
        <f t="shared" si="2054"/>
        <v>-15.051714227510445</v>
      </c>
      <c r="BO2534" s="28">
        <f t="shared" si="2055"/>
        <v>-152.14360338130578</v>
      </c>
      <c r="BP2534" s="28">
        <f t="shared" si="2056"/>
        <v>7.7510275983558429E-3</v>
      </c>
      <c r="BQ2534" s="28">
        <f t="shared" si="2068"/>
        <v>-1.0786394379735917</v>
      </c>
    </row>
    <row r="2535" spans="1:69" x14ac:dyDescent="0.2">
      <c r="A2535" s="1" t="s">
        <v>7525</v>
      </c>
      <c r="B2535" s="8" t="s">
        <v>6616</v>
      </c>
      <c r="C2535" s="37" t="s">
        <v>7539</v>
      </c>
      <c r="D2535" s="38">
        <v>463</v>
      </c>
      <c r="E2535" s="52" t="s">
        <v>6617</v>
      </c>
      <c r="G2535" s="8">
        <v>118</v>
      </c>
      <c r="H2535" s="8">
        <v>26</v>
      </c>
      <c r="I2535" s="8">
        <v>51</v>
      </c>
      <c r="J2535" s="8">
        <v>9</v>
      </c>
      <c r="K2535" s="8">
        <v>14</v>
      </c>
      <c r="L2535" s="8">
        <v>2</v>
      </c>
      <c r="M2535" s="8">
        <v>8</v>
      </c>
      <c r="N2535" s="8">
        <v>0</v>
      </c>
      <c r="O2535" s="8">
        <v>14</v>
      </c>
      <c r="P2535" s="8">
        <v>3</v>
      </c>
      <c r="Q2535" s="36">
        <f t="shared" si="2069"/>
        <v>92</v>
      </c>
      <c r="R2535" s="36">
        <f t="shared" si="2057"/>
        <v>42</v>
      </c>
      <c r="S2535" s="36">
        <f t="shared" si="2058"/>
        <v>12</v>
      </c>
      <c r="T2535" s="36">
        <f t="shared" si="2059"/>
        <v>8</v>
      </c>
      <c r="U2535" s="36">
        <f t="shared" si="2060"/>
        <v>11</v>
      </c>
      <c r="V2535" s="36">
        <f t="shared" si="2061"/>
        <v>691</v>
      </c>
      <c r="W2535" s="45">
        <f t="shared" si="2062"/>
        <v>165</v>
      </c>
      <c r="X2535" s="50">
        <f t="shared" si="2063"/>
        <v>4.1878787878787875</v>
      </c>
      <c r="Y2535" s="46">
        <f t="shared" si="2028"/>
        <v>0.65954086317722738</v>
      </c>
      <c r="Z2535" s="46">
        <f t="shared" si="2029"/>
        <v>3.5298438934802438E-2</v>
      </c>
      <c r="AA2535" s="46">
        <f t="shared" si="2030"/>
        <v>1.4110560146923774</v>
      </c>
      <c r="AB2535" s="46">
        <f t="shared" si="2031"/>
        <v>4.7868135904499525</v>
      </c>
      <c r="AC2535" s="46">
        <f t="shared" si="2032"/>
        <v>10.162571166207528</v>
      </c>
      <c r="AD2535" s="46">
        <f t="shared" si="2033"/>
        <v>60.677759412304916</v>
      </c>
      <c r="AE2535" s="46">
        <f t="shared" si="2034"/>
        <v>1.4825344352617025</v>
      </c>
      <c r="AF2535" s="46">
        <f t="shared" si="2035"/>
        <v>16.932672176308529</v>
      </c>
      <c r="AG2535" s="46">
        <f t="shared" si="2036"/>
        <v>38.29450872359962</v>
      </c>
      <c r="AH2535" s="46">
        <f t="shared" si="2037"/>
        <v>111.7882828282828</v>
      </c>
      <c r="AI2535" s="46">
        <f t="shared" si="2064"/>
        <v>1.3974131559497414</v>
      </c>
      <c r="AJ2535" s="47">
        <f t="shared" si="2020"/>
        <v>1.1821223100634475</v>
      </c>
      <c r="AK2535" s="47">
        <f t="shared" si="2021"/>
        <v>29.830679658899424</v>
      </c>
      <c r="AL2535" s="47">
        <f t="shared" si="2022"/>
        <v>-0.16861464707445153</v>
      </c>
      <c r="AM2535" s="47">
        <f t="shared" si="2023"/>
        <v>-12.176161115527542</v>
      </c>
      <c r="AN2535" s="47">
        <f t="shared" si="2024"/>
        <v>-50.719214471111833</v>
      </c>
      <c r="AO2535" s="47">
        <f t="shared" si="2025"/>
        <v>-215.73014907004301</v>
      </c>
      <c r="AP2535" s="47">
        <f t="shared" si="2026"/>
        <v>6.1723776746969924E-3</v>
      </c>
      <c r="AQ2535" s="47">
        <f t="shared" si="2065"/>
        <v>-1.5366965001272435</v>
      </c>
      <c r="AR2535" s="1">
        <f t="shared" si="2027"/>
        <v>26</v>
      </c>
      <c r="AS2535" s="1">
        <f t="shared" si="2046"/>
        <v>9</v>
      </c>
      <c r="AT2535" s="1">
        <f t="shared" si="2047"/>
        <v>2</v>
      </c>
      <c r="AU2535" s="1">
        <f t="shared" si="2048"/>
        <v>0</v>
      </c>
      <c r="AV2535" s="1">
        <f t="shared" si="2049"/>
        <v>3</v>
      </c>
      <c r="AW2535" s="27">
        <f t="shared" si="2038"/>
        <v>40</v>
      </c>
      <c r="AX2535" s="41">
        <f t="shared" si="2066"/>
        <v>4.375</v>
      </c>
      <c r="AY2535" s="29">
        <f t="shared" si="2039"/>
        <v>0.390625</v>
      </c>
      <c r="AZ2535" s="29">
        <f t="shared" si="2040"/>
        <v>0.140625</v>
      </c>
      <c r="BA2535" s="29">
        <f t="shared" si="2041"/>
        <v>1.890625</v>
      </c>
      <c r="BB2535" s="29">
        <f t="shared" si="2042"/>
        <v>5.640625</v>
      </c>
      <c r="BC2535" s="29">
        <f t="shared" si="2043"/>
        <v>11.390625</v>
      </c>
      <c r="BD2535" s="29">
        <f t="shared" si="2044"/>
        <v>10.15625</v>
      </c>
      <c r="BE2535" s="29">
        <f t="shared" si="2044"/>
        <v>1.265625</v>
      </c>
      <c r="BF2535" s="29">
        <f t="shared" si="2044"/>
        <v>3.78125</v>
      </c>
      <c r="BG2535" s="29">
        <f t="shared" si="2044"/>
        <v>0</v>
      </c>
      <c r="BH2535" s="29">
        <f t="shared" si="2045"/>
        <v>34.171875</v>
      </c>
      <c r="BI2535" s="29">
        <f t="shared" si="2067"/>
        <v>1.266025641025641</v>
      </c>
      <c r="BJ2535" s="28">
        <f t="shared" si="2050"/>
        <v>1.125178048588596</v>
      </c>
      <c r="BK2535" s="28">
        <f t="shared" si="2051"/>
        <v>4.4560458169248358</v>
      </c>
      <c r="BL2535" s="28">
        <f t="shared" si="2052"/>
        <v>-0.33317511800391841</v>
      </c>
      <c r="BM2535" s="28">
        <f t="shared" si="2053"/>
        <v>-3.6498442968165876</v>
      </c>
      <c r="BN2535" s="28">
        <f t="shared" si="2054"/>
        <v>0</v>
      </c>
      <c r="BO2535" s="28">
        <f t="shared" si="2055"/>
        <v>-80.961553674952171</v>
      </c>
      <c r="BP2535" s="28">
        <f t="shared" si="2056"/>
        <v>2.6990553306342781E-2</v>
      </c>
      <c r="BQ2535" s="28">
        <f t="shared" si="2068"/>
        <v>-2.1724298859068245</v>
      </c>
    </row>
    <row r="2536" spans="1:69" x14ac:dyDescent="0.2">
      <c r="A2536" s="1" t="s">
        <v>7525</v>
      </c>
      <c r="B2536" s="8" t="s">
        <v>6619</v>
      </c>
      <c r="C2536" s="37" t="s">
        <v>7538</v>
      </c>
      <c r="D2536" s="38">
        <v>205</v>
      </c>
      <c r="E2536" s="52" t="s">
        <v>5404</v>
      </c>
      <c r="G2536" s="8">
        <v>27</v>
      </c>
      <c r="H2536" s="8">
        <v>12</v>
      </c>
      <c r="I2536" s="8">
        <v>9</v>
      </c>
      <c r="J2536" s="8">
        <v>3</v>
      </c>
      <c r="K2536" s="8">
        <v>4</v>
      </c>
      <c r="L2536" s="8">
        <v>0</v>
      </c>
      <c r="M2536" s="8">
        <v>2</v>
      </c>
      <c r="N2536" s="8">
        <v>0</v>
      </c>
      <c r="O2536" s="8">
        <v>3</v>
      </c>
      <c r="P2536" s="8">
        <v>2</v>
      </c>
      <c r="Q2536" s="36">
        <f t="shared" si="2069"/>
        <v>15</v>
      </c>
      <c r="R2536" s="36">
        <f t="shared" si="2057"/>
        <v>6</v>
      </c>
      <c r="S2536" s="36">
        <f t="shared" si="2058"/>
        <v>4</v>
      </c>
      <c r="T2536" s="36">
        <f t="shared" si="2059"/>
        <v>2</v>
      </c>
      <c r="U2536" s="36">
        <f t="shared" si="2060"/>
        <v>1</v>
      </c>
      <c r="V2536" s="36">
        <f t="shared" si="2061"/>
        <v>116</v>
      </c>
      <c r="W2536" s="45">
        <f t="shared" si="2062"/>
        <v>28</v>
      </c>
      <c r="X2536" s="50">
        <f t="shared" si="2063"/>
        <v>4.1428571428571432</v>
      </c>
      <c r="Y2536" s="46">
        <f t="shared" si="2028"/>
        <v>0.73469387755101978</v>
      </c>
      <c r="Z2536" s="46">
        <f t="shared" si="2029"/>
        <v>2.0408163265306232E-2</v>
      </c>
      <c r="AA2536" s="46">
        <f t="shared" si="2030"/>
        <v>1.3061224489795926</v>
      </c>
      <c r="AB2536" s="46">
        <f t="shared" si="2031"/>
        <v>4.5918367346938789</v>
      </c>
      <c r="AC2536" s="46">
        <f t="shared" si="2032"/>
        <v>9.8775510204081662</v>
      </c>
      <c r="AD2536" s="46">
        <f t="shared" si="2033"/>
        <v>11.020408163265296</v>
      </c>
      <c r="AE2536" s="46">
        <f t="shared" si="2034"/>
        <v>0.1224489795918374</v>
      </c>
      <c r="AF2536" s="46">
        <f t="shared" si="2035"/>
        <v>5.2244897959183705</v>
      </c>
      <c r="AG2536" s="46">
        <f t="shared" si="2036"/>
        <v>9.1836734693877577</v>
      </c>
      <c r="AH2536" s="46">
        <f t="shared" si="2037"/>
        <v>9.8775510204081662</v>
      </c>
      <c r="AI2536" s="46">
        <f t="shared" si="2064"/>
        <v>1.3121693121693123</v>
      </c>
      <c r="AJ2536" s="47">
        <f t="shared" ref="AJ2536:AJ2599" si="2070">SQRT(AI2536)</f>
        <v>1.1454995906456329</v>
      </c>
      <c r="AK2536" s="47">
        <f t="shared" ref="AK2536:AK2599" si="2071">Q2536*((5-X2536)/AJ2536)*((5-X2536)/AJ2536)*((5-X2536)/AJ2536)</f>
        <v>6.2844326341639896</v>
      </c>
      <c r="AL2536" s="47">
        <f t="shared" ref="AL2536:AL2599" si="2072">R2536*((4-X2536)/AJ2536)*((4-X2536)/AJ2536)*((4-X2536)/AJ2536)</f>
        <v>-1.1637838211414904E-2</v>
      </c>
      <c r="AM2536" s="47">
        <f t="shared" ref="AM2536:AM2599" si="2073">S2536*((3-X2536)/AJ2536)*((3-X2536)/AJ2536)*((3-X2536)/AJ2536)</f>
        <v>-3.9723821094962593</v>
      </c>
      <c r="AN2536" s="47">
        <f t="shared" ref="AN2536:AN2599" si="2074">T2536*((2-X2536)/AJ2536)*((2-X2536)/AJ2536)*((2-X2536)/AJ2536)</f>
        <v>-13.092567987841671</v>
      </c>
      <c r="AO2536" s="47">
        <f t="shared" ref="AO2536:AO2599" si="2075">U2536*((1-X2536)/AJ2536)*((1-X2536)/AJ2536)*((1-X2536)/AJ2536)</f>
        <v>-20.653283545857487</v>
      </c>
      <c r="AP2536" s="47">
        <f t="shared" ref="AP2536:AP2599" si="2076">W2536/((W2536-1)*(W2536-2))</f>
        <v>3.9886039886039885E-2</v>
      </c>
      <c r="AQ2536" s="47">
        <f t="shared" si="2065"/>
        <v>-1.2542340280951561</v>
      </c>
      <c r="AR2536" s="1">
        <f t="shared" si="2027"/>
        <v>12</v>
      </c>
      <c r="AS2536" s="1">
        <f t="shared" si="2046"/>
        <v>3</v>
      </c>
      <c r="AT2536" s="1">
        <f t="shared" si="2047"/>
        <v>0</v>
      </c>
      <c r="AU2536" s="1">
        <f t="shared" si="2048"/>
        <v>0</v>
      </c>
      <c r="AV2536" s="1">
        <f t="shared" si="2049"/>
        <v>2</v>
      </c>
      <c r="AW2536" s="27">
        <f t="shared" si="2038"/>
        <v>17</v>
      </c>
      <c r="AX2536" s="41">
        <f t="shared" si="2066"/>
        <v>4.3529411764705879</v>
      </c>
      <c r="AY2536" s="29">
        <f t="shared" si="2039"/>
        <v>0.41868512110726691</v>
      </c>
      <c r="AZ2536" s="29">
        <f t="shared" si="2040"/>
        <v>0.12456747404844265</v>
      </c>
      <c r="BA2536" s="29">
        <f t="shared" si="2041"/>
        <v>1.8304498269896183</v>
      </c>
      <c r="BB2536" s="29">
        <f t="shared" si="2042"/>
        <v>5.5363321799307945</v>
      </c>
      <c r="BC2536" s="29">
        <f t="shared" si="2043"/>
        <v>11.242214532871969</v>
      </c>
      <c r="BD2536" s="29">
        <f t="shared" si="2044"/>
        <v>5.0242214532872032</v>
      </c>
      <c r="BE2536" s="29">
        <f t="shared" si="2044"/>
        <v>0.37370242214532795</v>
      </c>
      <c r="BF2536" s="29">
        <f t="shared" si="2044"/>
        <v>0</v>
      </c>
      <c r="BG2536" s="29">
        <f t="shared" si="2044"/>
        <v>0</v>
      </c>
      <c r="BH2536" s="29">
        <f t="shared" si="2045"/>
        <v>22.484429065743939</v>
      </c>
      <c r="BI2536" s="29">
        <f t="shared" si="2067"/>
        <v>1.7426470588235294</v>
      </c>
      <c r="BJ2536" s="28">
        <f t="shared" si="2050"/>
        <v>1.3200935795706035</v>
      </c>
      <c r="BK2536" s="28">
        <f t="shared" si="2051"/>
        <v>1.4131829235780149</v>
      </c>
      <c r="BL2536" s="28">
        <f t="shared" si="2052"/>
        <v>-5.7334243330738131E-2</v>
      </c>
      <c r="BM2536" s="28">
        <f t="shared" si="2053"/>
        <v>0</v>
      </c>
      <c r="BN2536" s="28">
        <f t="shared" si="2054"/>
        <v>0</v>
      </c>
      <c r="BO2536" s="28">
        <f t="shared" si="2055"/>
        <v>-32.771297917127832</v>
      </c>
      <c r="BP2536" s="28">
        <f t="shared" si="2056"/>
        <v>7.0833333333333331E-2</v>
      </c>
      <c r="BQ2536" s="28">
        <f t="shared" si="2068"/>
        <v>-2.2252609876123728</v>
      </c>
    </row>
    <row r="2537" spans="1:69" x14ac:dyDescent="0.2">
      <c r="A2537" s="1" t="s">
        <v>7525</v>
      </c>
      <c r="B2537" s="8" t="s">
        <v>6621</v>
      </c>
      <c r="C2537" s="37" t="s">
        <v>7539</v>
      </c>
      <c r="D2537" s="38">
        <v>45</v>
      </c>
      <c r="E2537" s="52" t="s">
        <v>6437</v>
      </c>
      <c r="G2537" s="8">
        <v>330</v>
      </c>
      <c r="H2537" s="8">
        <v>52</v>
      </c>
      <c r="I2537" s="8">
        <v>102</v>
      </c>
      <c r="J2537" s="8">
        <v>13</v>
      </c>
      <c r="K2537" s="8">
        <v>75</v>
      </c>
      <c r="L2537" s="8">
        <v>12</v>
      </c>
      <c r="M2537" s="8">
        <v>34</v>
      </c>
      <c r="N2537" s="8">
        <v>8</v>
      </c>
      <c r="O2537" s="8">
        <v>52</v>
      </c>
      <c r="P2537" s="8">
        <v>8</v>
      </c>
      <c r="Q2537" s="36">
        <f t="shared" si="2069"/>
        <v>278</v>
      </c>
      <c r="R2537" s="36">
        <f t="shared" si="2057"/>
        <v>89</v>
      </c>
      <c r="S2537" s="36">
        <f t="shared" si="2058"/>
        <v>63</v>
      </c>
      <c r="T2537" s="36">
        <f t="shared" si="2059"/>
        <v>26</v>
      </c>
      <c r="U2537" s="36">
        <f t="shared" si="2060"/>
        <v>44</v>
      </c>
      <c r="V2537" s="36">
        <f t="shared" si="2061"/>
        <v>2031</v>
      </c>
      <c r="W2537" s="45">
        <f t="shared" si="2062"/>
        <v>500</v>
      </c>
      <c r="X2537" s="50">
        <f t="shared" si="2063"/>
        <v>4.0620000000000003</v>
      </c>
      <c r="Y2537" s="46">
        <f t="shared" si="2028"/>
        <v>0.87984399999999952</v>
      </c>
      <c r="Z2537" s="46">
        <f t="shared" si="2029"/>
        <v>3.8440000000000345E-3</v>
      </c>
      <c r="AA2537" s="46">
        <f t="shared" si="2030"/>
        <v>1.1278440000000005</v>
      </c>
      <c r="AB2537" s="46">
        <f t="shared" si="2031"/>
        <v>4.2518440000000011</v>
      </c>
      <c r="AC2537" s="46">
        <f t="shared" si="2032"/>
        <v>9.3758440000000025</v>
      </c>
      <c r="AD2537" s="46">
        <f t="shared" si="2033"/>
        <v>244.59663199999986</v>
      </c>
      <c r="AE2537" s="46">
        <f t="shared" si="2034"/>
        <v>0.34211600000000308</v>
      </c>
      <c r="AF2537" s="46">
        <f t="shared" si="2035"/>
        <v>71.054172000000037</v>
      </c>
      <c r="AG2537" s="46">
        <f t="shared" si="2036"/>
        <v>110.54794400000003</v>
      </c>
      <c r="AH2537" s="46">
        <f t="shared" si="2037"/>
        <v>412.53713600000009</v>
      </c>
      <c r="AI2537" s="46">
        <f t="shared" si="2064"/>
        <v>1.6815190380761522</v>
      </c>
      <c r="AJ2537" s="47">
        <f t="shared" si="2070"/>
        <v>1.2967339889415068</v>
      </c>
      <c r="AK2537" s="47">
        <f t="shared" si="2071"/>
        <v>105.2205646267993</v>
      </c>
      <c r="AL2537" s="47">
        <f t="shared" si="2072"/>
        <v>-9.7277498025539789E-3</v>
      </c>
      <c r="AM2537" s="47">
        <f t="shared" si="2073"/>
        <v>-34.606797888470048</v>
      </c>
      <c r="AN2537" s="47">
        <f t="shared" si="2074"/>
        <v>-104.54099942819954</v>
      </c>
      <c r="AO2537" s="47">
        <f t="shared" si="2075"/>
        <v>-579.3160388389839</v>
      </c>
      <c r="AP2537" s="47">
        <f t="shared" si="2076"/>
        <v>2.0120562409960481E-3</v>
      </c>
      <c r="AQ2537" s="47">
        <f t="shared" si="2065"/>
        <v>-1.2338995245081663</v>
      </c>
      <c r="AR2537" s="1">
        <f t="shared" si="2027"/>
        <v>52</v>
      </c>
      <c r="AS2537" s="1">
        <f t="shared" si="2046"/>
        <v>13</v>
      </c>
      <c r="AT2537" s="1">
        <f t="shared" si="2047"/>
        <v>12</v>
      </c>
      <c r="AU2537" s="1">
        <f t="shared" si="2048"/>
        <v>8</v>
      </c>
      <c r="AV2537" s="1">
        <f t="shared" si="2049"/>
        <v>8</v>
      </c>
      <c r="AW2537" s="27">
        <f t="shared" si="2038"/>
        <v>93</v>
      </c>
      <c r="AX2537" s="41">
        <f t="shared" si="2066"/>
        <v>4</v>
      </c>
      <c r="AY2537" s="29">
        <f t="shared" si="2039"/>
        <v>1</v>
      </c>
      <c r="AZ2537" s="29">
        <f t="shared" si="2040"/>
        <v>0</v>
      </c>
      <c r="BA2537" s="29">
        <f t="shared" si="2041"/>
        <v>1</v>
      </c>
      <c r="BB2537" s="29">
        <f t="shared" si="2042"/>
        <v>4</v>
      </c>
      <c r="BC2537" s="29">
        <f t="shared" si="2043"/>
        <v>9</v>
      </c>
      <c r="BD2537" s="29">
        <f t="shared" si="2044"/>
        <v>52</v>
      </c>
      <c r="BE2537" s="29">
        <f t="shared" si="2044"/>
        <v>0</v>
      </c>
      <c r="BF2537" s="29">
        <f t="shared" si="2044"/>
        <v>12</v>
      </c>
      <c r="BG2537" s="29">
        <f t="shared" si="2044"/>
        <v>32</v>
      </c>
      <c r="BH2537" s="29">
        <f t="shared" si="2045"/>
        <v>72</v>
      </c>
      <c r="BI2537" s="29">
        <f t="shared" si="2067"/>
        <v>1.826086956521739</v>
      </c>
      <c r="BJ2537" s="28">
        <f t="shared" si="2050"/>
        <v>1.3513278493843524</v>
      </c>
      <c r="BK2537" s="28">
        <f t="shared" si="2051"/>
        <v>21.072747438131955</v>
      </c>
      <c r="BL2537" s="28">
        <f t="shared" si="2052"/>
        <v>0</v>
      </c>
      <c r="BM2537" s="28">
        <f t="shared" si="2053"/>
        <v>-4.8629417164919904</v>
      </c>
      <c r="BN2537" s="28">
        <f t="shared" si="2054"/>
        <v>-25.935689154623947</v>
      </c>
      <c r="BO2537" s="28">
        <f t="shared" si="2055"/>
        <v>-87.532950896855823</v>
      </c>
      <c r="BP2537" s="28">
        <f t="shared" si="2056"/>
        <v>1.1108456760630674E-2</v>
      </c>
      <c r="BQ2537" s="28">
        <f t="shared" si="2068"/>
        <v>-1.0803955557423677</v>
      </c>
    </row>
    <row r="2538" spans="1:69" x14ac:dyDescent="0.2">
      <c r="A2538" s="1" t="s">
        <v>7525</v>
      </c>
      <c r="B2538" s="8" t="s">
        <v>6623</v>
      </c>
      <c r="C2538" s="37" t="s">
        <v>7543</v>
      </c>
      <c r="D2538" s="38">
        <v>593</v>
      </c>
      <c r="E2538" s="52" t="s">
        <v>6375</v>
      </c>
      <c r="G2538" s="8">
        <v>113</v>
      </c>
      <c r="H2538" s="8">
        <v>21</v>
      </c>
      <c r="I2538" s="8">
        <v>43</v>
      </c>
      <c r="J2538" s="8">
        <v>7</v>
      </c>
      <c r="K2538" s="8">
        <v>28</v>
      </c>
      <c r="L2538" s="8">
        <v>2</v>
      </c>
      <c r="M2538" s="8">
        <v>14</v>
      </c>
      <c r="N2538" s="8">
        <v>2</v>
      </c>
      <c r="O2538" s="8">
        <v>46</v>
      </c>
      <c r="P2538" s="8">
        <v>14</v>
      </c>
      <c r="Q2538" s="36">
        <f t="shared" si="2069"/>
        <v>92</v>
      </c>
      <c r="R2538" s="36">
        <f t="shared" si="2057"/>
        <v>36</v>
      </c>
      <c r="S2538" s="36">
        <f t="shared" si="2058"/>
        <v>26</v>
      </c>
      <c r="T2538" s="36">
        <f t="shared" si="2059"/>
        <v>12</v>
      </c>
      <c r="U2538" s="36">
        <f t="shared" si="2060"/>
        <v>32</v>
      </c>
      <c r="V2538" s="36">
        <f t="shared" si="2061"/>
        <v>738</v>
      </c>
      <c r="W2538" s="45">
        <f t="shared" si="2062"/>
        <v>198</v>
      </c>
      <c r="X2538" s="50">
        <f t="shared" si="2063"/>
        <v>3.7272727272727271</v>
      </c>
      <c r="Y2538" s="46">
        <f t="shared" si="2028"/>
        <v>1.6198347107438023</v>
      </c>
      <c r="Z2538" s="46">
        <f t="shared" si="2029"/>
        <v>7.4380165289256311E-2</v>
      </c>
      <c r="AA2538" s="46">
        <f t="shared" si="2030"/>
        <v>0.52892561983471043</v>
      </c>
      <c r="AB2538" s="46">
        <f t="shared" si="2031"/>
        <v>2.9834710743801645</v>
      </c>
      <c r="AC2538" s="46">
        <f t="shared" si="2032"/>
        <v>7.438016528925619</v>
      </c>
      <c r="AD2538" s="46">
        <f t="shared" si="2033"/>
        <v>149.0247933884298</v>
      </c>
      <c r="AE2538" s="46">
        <f t="shared" si="2034"/>
        <v>2.6776859504132271</v>
      </c>
      <c r="AF2538" s="46">
        <f t="shared" si="2035"/>
        <v>13.752066115702471</v>
      </c>
      <c r="AG2538" s="46">
        <f t="shared" si="2036"/>
        <v>35.801652892561975</v>
      </c>
      <c r="AH2538" s="46">
        <f t="shared" si="2037"/>
        <v>238.01652892561981</v>
      </c>
      <c r="AI2538" s="46">
        <f t="shared" si="2064"/>
        <v>2.229810798338717</v>
      </c>
      <c r="AJ2538" s="47">
        <f t="shared" si="2070"/>
        <v>1.4932551015612561</v>
      </c>
      <c r="AK2538" s="47">
        <f t="shared" si="2071"/>
        <v>56.962869334214304</v>
      </c>
      <c r="AL2538" s="47">
        <f t="shared" si="2072"/>
        <v>0.21932401521444575</v>
      </c>
      <c r="AM2538" s="47">
        <f t="shared" si="2073"/>
        <v>-3.0037461836776682</v>
      </c>
      <c r="AN2538" s="47">
        <f t="shared" si="2074"/>
        <v>-18.572140992047895</v>
      </c>
      <c r="AO2538" s="47">
        <f t="shared" si="2075"/>
        <v>-194.95468019061803</v>
      </c>
      <c r="AP2538" s="47">
        <f t="shared" si="2076"/>
        <v>5.1279395006733654E-3</v>
      </c>
      <c r="AQ2538" s="47">
        <f t="shared" si="2065"/>
        <v>-0.81712882148941102</v>
      </c>
      <c r="AR2538" s="1">
        <f t="shared" si="2027"/>
        <v>21</v>
      </c>
      <c r="AS2538" s="1">
        <f t="shared" si="2046"/>
        <v>7</v>
      </c>
      <c r="AT2538" s="1">
        <f t="shared" si="2047"/>
        <v>2</v>
      </c>
      <c r="AU2538" s="1">
        <f t="shared" si="2048"/>
        <v>2</v>
      </c>
      <c r="AV2538" s="1">
        <f t="shared" si="2049"/>
        <v>14</v>
      </c>
      <c r="AW2538" s="27">
        <f t="shared" si="2038"/>
        <v>46</v>
      </c>
      <c r="AX2538" s="41">
        <f t="shared" si="2066"/>
        <v>3.4130434782608696</v>
      </c>
      <c r="AY2538" s="29">
        <f t="shared" si="2039"/>
        <v>2.5184310018903591</v>
      </c>
      <c r="AZ2538" s="29">
        <f t="shared" si="2040"/>
        <v>0.34451795841209826</v>
      </c>
      <c r="BA2538" s="29">
        <f t="shared" si="2041"/>
        <v>0.17060491493383748</v>
      </c>
      <c r="BB2538" s="29">
        <f t="shared" si="2042"/>
        <v>1.9966918714555768</v>
      </c>
      <c r="BC2538" s="29">
        <f t="shared" si="2043"/>
        <v>5.8227788279773156</v>
      </c>
      <c r="BD2538" s="29">
        <f t="shared" si="2044"/>
        <v>52.887051039697539</v>
      </c>
      <c r="BE2538" s="29">
        <f t="shared" si="2044"/>
        <v>2.4116257088846877</v>
      </c>
      <c r="BF2538" s="29">
        <f t="shared" si="2044"/>
        <v>0.34120982986767495</v>
      </c>
      <c r="BG2538" s="29">
        <f t="shared" si="2044"/>
        <v>3.9933837429111536</v>
      </c>
      <c r="BH2538" s="29">
        <f t="shared" si="2045"/>
        <v>81.518903591682417</v>
      </c>
      <c r="BI2538" s="29">
        <f t="shared" si="2067"/>
        <v>3.1367149758454103</v>
      </c>
      <c r="BJ2538" s="28">
        <f t="shared" si="2050"/>
        <v>1.7710773489165881</v>
      </c>
      <c r="BK2538" s="28">
        <f t="shared" si="2051"/>
        <v>15.107819724525545</v>
      </c>
      <c r="BL2538" s="28">
        <f t="shared" si="2052"/>
        <v>0.25480224569263571</v>
      </c>
      <c r="BM2538" s="28">
        <f t="shared" si="2053"/>
        <v>-2.5369079963213931E-2</v>
      </c>
      <c r="BN2538" s="28">
        <f t="shared" si="2054"/>
        <v>-1.0157433423090281</v>
      </c>
      <c r="BO2538" s="28">
        <f t="shared" si="2055"/>
        <v>-35.408774077007067</v>
      </c>
      <c r="BP2538" s="28">
        <f t="shared" si="2056"/>
        <v>2.3232323232323233E-2</v>
      </c>
      <c r="BQ2538" s="28">
        <f t="shared" si="2068"/>
        <v>-0.48990614562465251</v>
      </c>
    </row>
    <row r="2539" spans="1:69" x14ac:dyDescent="0.2">
      <c r="A2539" s="1" t="s">
        <v>7525</v>
      </c>
      <c r="B2539" s="8" t="s">
        <v>6625</v>
      </c>
      <c r="C2539" s="37" t="s">
        <v>7544</v>
      </c>
      <c r="D2539" s="38">
        <v>243</v>
      </c>
      <c r="E2539" s="52" t="s">
        <v>6626</v>
      </c>
      <c r="G2539" s="8">
        <v>471</v>
      </c>
      <c r="H2539" s="8">
        <v>107</v>
      </c>
      <c r="I2539" s="8">
        <v>158</v>
      </c>
      <c r="J2539" s="8">
        <v>24</v>
      </c>
      <c r="K2539" s="8">
        <v>79</v>
      </c>
      <c r="L2539" s="8">
        <v>15</v>
      </c>
      <c r="M2539" s="8">
        <v>49</v>
      </c>
      <c r="N2539" s="8">
        <v>10</v>
      </c>
      <c r="O2539" s="8">
        <v>50</v>
      </c>
      <c r="P2539" s="8">
        <v>13</v>
      </c>
      <c r="Q2539" s="36">
        <f t="shared" si="2069"/>
        <v>364</v>
      </c>
      <c r="R2539" s="36">
        <f t="shared" si="2057"/>
        <v>134</v>
      </c>
      <c r="S2539" s="36">
        <f t="shared" si="2058"/>
        <v>64</v>
      </c>
      <c r="T2539" s="36">
        <f t="shared" si="2059"/>
        <v>39</v>
      </c>
      <c r="U2539" s="36">
        <f t="shared" si="2060"/>
        <v>37</v>
      </c>
      <c r="V2539" s="36">
        <f t="shared" si="2061"/>
        <v>2663</v>
      </c>
      <c r="W2539" s="45">
        <f t="shared" si="2062"/>
        <v>638</v>
      </c>
      <c r="X2539" s="50">
        <f t="shared" si="2063"/>
        <v>4.1739811912225706</v>
      </c>
      <c r="Y2539" s="46">
        <f t="shared" si="2028"/>
        <v>0.68230707245408351</v>
      </c>
      <c r="Z2539" s="46">
        <f t="shared" si="2029"/>
        <v>3.0269454899224679E-2</v>
      </c>
      <c r="AA2539" s="46">
        <f t="shared" si="2030"/>
        <v>1.3782318373443658</v>
      </c>
      <c r="AB2539" s="46">
        <f t="shared" si="2031"/>
        <v>4.726194219789507</v>
      </c>
      <c r="AC2539" s="46">
        <f t="shared" si="2032"/>
        <v>10.074156602234648</v>
      </c>
      <c r="AD2539" s="46">
        <f t="shared" si="2033"/>
        <v>248.3597743732864</v>
      </c>
      <c r="AE2539" s="46">
        <f t="shared" si="2034"/>
        <v>4.056106956496107</v>
      </c>
      <c r="AF2539" s="46">
        <f t="shared" si="2035"/>
        <v>88.206837590039413</v>
      </c>
      <c r="AG2539" s="46">
        <f t="shared" si="2036"/>
        <v>184.32157457179076</v>
      </c>
      <c r="AH2539" s="46">
        <f t="shared" si="2037"/>
        <v>372.74379428268196</v>
      </c>
      <c r="AI2539" s="46">
        <f t="shared" si="2064"/>
        <v>1.4092434658937123</v>
      </c>
      <c r="AJ2539" s="47">
        <f t="shared" si="2070"/>
        <v>1.1871156076363045</v>
      </c>
      <c r="AK2539" s="47">
        <f t="shared" si="2071"/>
        <v>122.62870679690226</v>
      </c>
      <c r="AL2539" s="47">
        <f t="shared" si="2072"/>
        <v>-0.42182532888627683</v>
      </c>
      <c r="AM2539" s="47">
        <f t="shared" si="2073"/>
        <v>-61.899101658597871</v>
      </c>
      <c r="AN2539" s="47">
        <f t="shared" si="2074"/>
        <v>-239.52613641131927</v>
      </c>
      <c r="AO2539" s="47">
        <f t="shared" si="2075"/>
        <v>-707.18937286624669</v>
      </c>
      <c r="AP2539" s="47">
        <f t="shared" si="2076"/>
        <v>1.574795375334459E-3</v>
      </c>
      <c r="AQ2539" s="47">
        <f t="shared" si="2065"/>
        <v>-1.3959107930271575</v>
      </c>
      <c r="AR2539" s="1">
        <f t="shared" si="2027"/>
        <v>107</v>
      </c>
      <c r="AS2539" s="1">
        <f t="shared" si="2046"/>
        <v>24</v>
      </c>
      <c r="AT2539" s="1">
        <f t="shared" si="2047"/>
        <v>15</v>
      </c>
      <c r="AU2539" s="1">
        <f t="shared" si="2048"/>
        <v>10</v>
      </c>
      <c r="AV2539" s="1">
        <f t="shared" si="2049"/>
        <v>13</v>
      </c>
      <c r="AW2539" s="27">
        <f t="shared" si="2038"/>
        <v>169</v>
      </c>
      <c r="AX2539" s="41">
        <f t="shared" si="2066"/>
        <v>4.1952662721893494</v>
      </c>
      <c r="AY2539" s="29">
        <f t="shared" si="2039"/>
        <v>0.64759637267602621</v>
      </c>
      <c r="AZ2539" s="29">
        <f t="shared" si="2040"/>
        <v>3.8128917054725105E-2</v>
      </c>
      <c r="BA2539" s="29">
        <f t="shared" si="2041"/>
        <v>1.4286614614334241</v>
      </c>
      <c r="BB2539" s="29">
        <f t="shared" si="2042"/>
        <v>4.8191940058121228</v>
      </c>
      <c r="BC2539" s="29">
        <f t="shared" si="2043"/>
        <v>10.209726550190823</v>
      </c>
      <c r="BD2539" s="29">
        <f t="shared" si="2044"/>
        <v>69.29281187633481</v>
      </c>
      <c r="BE2539" s="29">
        <f t="shared" si="2044"/>
        <v>0.91509400931340257</v>
      </c>
      <c r="BF2539" s="29">
        <f t="shared" si="2044"/>
        <v>21.429921921501361</v>
      </c>
      <c r="BG2539" s="29">
        <f t="shared" si="2044"/>
        <v>48.191940058121226</v>
      </c>
      <c r="BH2539" s="29">
        <f t="shared" si="2045"/>
        <v>132.72644515248069</v>
      </c>
      <c r="BI2539" s="29">
        <f t="shared" si="2067"/>
        <v>1.6223584108199494</v>
      </c>
      <c r="BJ2539" s="28">
        <f t="shared" si="2050"/>
        <v>1.2737183404583405</v>
      </c>
      <c r="BK2539" s="28">
        <f t="shared" si="2051"/>
        <v>26.984860791107216</v>
      </c>
      <c r="BL2539" s="28">
        <f t="shared" si="2052"/>
        <v>-8.6471449802203157E-2</v>
      </c>
      <c r="BM2539" s="28">
        <f t="shared" si="2053"/>
        <v>-12.395528452939775</v>
      </c>
      <c r="BN2539" s="28">
        <f t="shared" si="2054"/>
        <v>-51.196633936303712</v>
      </c>
      <c r="BO2539" s="28">
        <f t="shared" si="2055"/>
        <v>-205.23163781003643</v>
      </c>
      <c r="BP2539" s="28">
        <f t="shared" si="2056"/>
        <v>6.0236669518106646E-3</v>
      </c>
      <c r="BQ2539" s="28">
        <f t="shared" si="2068"/>
        <v>-1.4572781021884003</v>
      </c>
    </row>
    <row r="2540" spans="1:69" x14ac:dyDescent="0.2">
      <c r="A2540" s="1" t="s">
        <v>7525</v>
      </c>
      <c r="B2540" s="8" t="s">
        <v>6628</v>
      </c>
      <c r="C2540" s="37" t="s">
        <v>7538</v>
      </c>
      <c r="D2540" s="38">
        <v>807</v>
      </c>
      <c r="E2540" s="52" t="s">
        <v>807</v>
      </c>
      <c r="G2540" s="8">
        <v>15</v>
      </c>
      <c r="H2540" s="8">
        <v>4</v>
      </c>
      <c r="I2540" s="8">
        <v>1</v>
      </c>
      <c r="J2540" s="8">
        <v>0</v>
      </c>
      <c r="K2540" s="8">
        <v>1</v>
      </c>
      <c r="L2540" s="8">
        <v>0</v>
      </c>
      <c r="M2540" s="8">
        <v>3</v>
      </c>
      <c r="N2540" s="8">
        <v>1</v>
      </c>
      <c r="O2540" s="8">
        <v>3</v>
      </c>
      <c r="P2540" s="8">
        <v>1</v>
      </c>
      <c r="Q2540" s="36">
        <f t="shared" si="2069"/>
        <v>11</v>
      </c>
      <c r="R2540" s="36">
        <f t="shared" si="2057"/>
        <v>1</v>
      </c>
      <c r="S2540" s="36">
        <f t="shared" si="2058"/>
        <v>1</v>
      </c>
      <c r="T2540" s="36">
        <f t="shared" si="2059"/>
        <v>2</v>
      </c>
      <c r="U2540" s="36">
        <f t="shared" si="2060"/>
        <v>2</v>
      </c>
      <c r="V2540" s="36">
        <f t="shared" si="2061"/>
        <v>68</v>
      </c>
      <c r="W2540" s="45">
        <f t="shared" si="2062"/>
        <v>17</v>
      </c>
      <c r="X2540" s="50">
        <f t="shared" si="2063"/>
        <v>4</v>
      </c>
      <c r="Y2540" s="46">
        <f t="shared" si="2028"/>
        <v>1</v>
      </c>
      <c r="Z2540" s="46">
        <f t="shared" si="2029"/>
        <v>0</v>
      </c>
      <c r="AA2540" s="46">
        <f t="shared" si="2030"/>
        <v>1</v>
      </c>
      <c r="AB2540" s="46">
        <f t="shared" si="2031"/>
        <v>4</v>
      </c>
      <c r="AC2540" s="46">
        <f t="shared" si="2032"/>
        <v>9</v>
      </c>
      <c r="AD2540" s="46">
        <f t="shared" si="2033"/>
        <v>11</v>
      </c>
      <c r="AE2540" s="46">
        <f t="shared" si="2034"/>
        <v>0</v>
      </c>
      <c r="AF2540" s="46">
        <f t="shared" si="2035"/>
        <v>1</v>
      </c>
      <c r="AG2540" s="46">
        <f t="shared" si="2036"/>
        <v>8</v>
      </c>
      <c r="AH2540" s="46">
        <f t="shared" si="2037"/>
        <v>18</v>
      </c>
      <c r="AI2540" s="46">
        <f t="shared" si="2064"/>
        <v>2.375</v>
      </c>
      <c r="AJ2540" s="47">
        <f t="shared" si="2070"/>
        <v>1.541103500742244</v>
      </c>
      <c r="AK2540" s="47">
        <f t="shared" si="2071"/>
        <v>3.005365275685707</v>
      </c>
      <c r="AL2540" s="47">
        <f t="shared" si="2072"/>
        <v>0</v>
      </c>
      <c r="AM2540" s="47">
        <f t="shared" si="2073"/>
        <v>-0.27321502506233691</v>
      </c>
      <c r="AN2540" s="47">
        <f t="shared" si="2074"/>
        <v>-4.3714404009973906</v>
      </c>
      <c r="AO2540" s="47">
        <f t="shared" si="2075"/>
        <v>-14.753611353366194</v>
      </c>
      <c r="AP2540" s="47">
        <f t="shared" si="2076"/>
        <v>7.0833333333333331E-2</v>
      </c>
      <c r="AQ2540" s="47">
        <f t="shared" si="2065"/>
        <v>-1.161163856514932</v>
      </c>
      <c r="AR2540" s="1">
        <f t="shared" si="2027"/>
        <v>4</v>
      </c>
      <c r="AS2540" s="1">
        <f t="shared" si="2046"/>
        <v>0</v>
      </c>
      <c r="AT2540" s="1">
        <f t="shared" si="2047"/>
        <v>0</v>
      </c>
      <c r="AU2540" s="1">
        <f t="shared" si="2048"/>
        <v>1</v>
      </c>
      <c r="AV2540" s="1">
        <f t="shared" si="2049"/>
        <v>1</v>
      </c>
      <c r="AW2540" s="27">
        <f t="shared" si="2038"/>
        <v>6</v>
      </c>
      <c r="AX2540" s="41">
        <f t="shared" si="2066"/>
        <v>3.8333333333333335</v>
      </c>
      <c r="AY2540" s="29">
        <f t="shared" si="2039"/>
        <v>1.3611111111111107</v>
      </c>
      <c r="AZ2540" s="29">
        <f t="shared" si="2040"/>
        <v>2.7777777777777728E-2</v>
      </c>
      <c r="BA2540" s="29">
        <f t="shared" si="2041"/>
        <v>0.69444444444444464</v>
      </c>
      <c r="BB2540" s="29">
        <f t="shared" si="2042"/>
        <v>3.3611111111111116</v>
      </c>
      <c r="BC2540" s="29">
        <f t="shared" si="2043"/>
        <v>8.0277777777777786</v>
      </c>
      <c r="BD2540" s="29">
        <f t="shared" si="2044"/>
        <v>5.4444444444444429</v>
      </c>
      <c r="BE2540" s="29">
        <f t="shared" si="2044"/>
        <v>0</v>
      </c>
      <c r="BF2540" s="29">
        <f t="shared" si="2044"/>
        <v>0</v>
      </c>
      <c r="BG2540" s="29">
        <f t="shared" si="2044"/>
        <v>3.3611111111111116</v>
      </c>
      <c r="BH2540" s="29">
        <f t="shared" si="2045"/>
        <v>8.0277777777777786</v>
      </c>
      <c r="BI2540" s="29">
        <f t="shared" si="2067"/>
        <v>3.3666666666666663</v>
      </c>
      <c r="BJ2540" s="28">
        <f t="shared" si="2050"/>
        <v>1.8348478592697179</v>
      </c>
      <c r="BK2540" s="28">
        <f t="shared" si="2051"/>
        <v>1.028253464904606</v>
      </c>
      <c r="BL2540" s="28">
        <f t="shared" si="2052"/>
        <v>0</v>
      </c>
      <c r="BM2540" s="28">
        <f t="shared" si="2053"/>
        <v>0</v>
      </c>
      <c r="BN2540" s="28">
        <f t="shared" si="2054"/>
        <v>-0.99752577389798192</v>
      </c>
      <c r="BO2540" s="28">
        <f t="shared" si="2055"/>
        <v>-3.6820767296474712</v>
      </c>
      <c r="BP2540" s="28">
        <f t="shared" si="2056"/>
        <v>0.3</v>
      </c>
      <c r="BQ2540" s="28">
        <f t="shared" si="2068"/>
        <v>-1.0954047115922541</v>
      </c>
    </row>
    <row r="2541" spans="1:69" x14ac:dyDescent="0.2">
      <c r="A2541" s="1" t="s">
        <v>7525</v>
      </c>
      <c r="B2541" s="8" t="s">
        <v>6630</v>
      </c>
      <c r="C2541" s="37" t="s">
        <v>7538</v>
      </c>
      <c r="D2541" s="38">
        <v>20</v>
      </c>
      <c r="E2541" s="52" t="s">
        <v>723</v>
      </c>
      <c r="G2541" s="8">
        <v>14</v>
      </c>
      <c r="H2541" s="8">
        <v>3</v>
      </c>
      <c r="I2541" s="8">
        <v>2</v>
      </c>
      <c r="J2541" s="8">
        <v>0</v>
      </c>
      <c r="K2541" s="8">
        <v>1</v>
      </c>
      <c r="L2541" s="8">
        <v>0</v>
      </c>
      <c r="M2541" s="8">
        <v>1</v>
      </c>
      <c r="N2541" s="8">
        <v>0</v>
      </c>
      <c r="O2541" s="8">
        <v>1</v>
      </c>
      <c r="P2541" s="8">
        <v>0</v>
      </c>
      <c r="Q2541" s="36">
        <f t="shared" si="2069"/>
        <v>11</v>
      </c>
      <c r="R2541" s="36">
        <f t="shared" si="2057"/>
        <v>2</v>
      </c>
      <c r="S2541" s="36">
        <f t="shared" si="2058"/>
        <v>1</v>
      </c>
      <c r="T2541" s="36">
        <f t="shared" si="2059"/>
        <v>1</v>
      </c>
      <c r="U2541" s="36">
        <f t="shared" si="2060"/>
        <v>1</v>
      </c>
      <c r="V2541" s="36">
        <f t="shared" si="2061"/>
        <v>69</v>
      </c>
      <c r="W2541" s="45">
        <f t="shared" si="2062"/>
        <v>16</v>
      </c>
      <c r="X2541" s="50">
        <f t="shared" si="2063"/>
        <v>4.3125</v>
      </c>
      <c r="Y2541" s="46">
        <f t="shared" si="2028"/>
        <v>0.47265625</v>
      </c>
      <c r="Z2541" s="46">
        <f t="shared" si="2029"/>
        <v>9.765625E-2</v>
      </c>
      <c r="AA2541" s="46">
        <f t="shared" si="2030"/>
        <v>1.72265625</v>
      </c>
      <c r="AB2541" s="46">
        <f t="shared" si="2031"/>
        <v>5.34765625</v>
      </c>
      <c r="AC2541" s="46">
        <f t="shared" si="2032"/>
        <v>10.97265625</v>
      </c>
      <c r="AD2541" s="46">
        <f t="shared" si="2033"/>
        <v>5.19921875</v>
      </c>
      <c r="AE2541" s="46">
        <f t="shared" si="2034"/>
        <v>0.1953125</v>
      </c>
      <c r="AF2541" s="46">
        <f t="shared" si="2035"/>
        <v>1.72265625</v>
      </c>
      <c r="AG2541" s="46">
        <f t="shared" si="2036"/>
        <v>5.34765625</v>
      </c>
      <c r="AH2541" s="46">
        <f t="shared" si="2037"/>
        <v>10.97265625</v>
      </c>
      <c r="AI2541" s="46">
        <f t="shared" si="2064"/>
        <v>1.5625</v>
      </c>
      <c r="AJ2541" s="47">
        <f t="shared" si="2070"/>
        <v>1.25</v>
      </c>
      <c r="AK2541" s="47">
        <f t="shared" si="2071"/>
        <v>1.8301250000000004</v>
      </c>
      <c r="AL2541" s="47">
        <f t="shared" si="2072"/>
        <v>-3.125E-2</v>
      </c>
      <c r="AM2541" s="47">
        <f t="shared" si="2073"/>
        <v>-1.1576250000000001</v>
      </c>
      <c r="AN2541" s="47">
        <f t="shared" si="2074"/>
        <v>-6.3316250000000007</v>
      </c>
      <c r="AO2541" s="47">
        <f t="shared" si="2075"/>
        <v>-18.609624999999998</v>
      </c>
      <c r="AP2541" s="47">
        <f t="shared" si="2076"/>
        <v>7.6190476190476197E-2</v>
      </c>
      <c r="AQ2541" s="47">
        <f t="shared" si="2065"/>
        <v>-1.8514285714285714</v>
      </c>
      <c r="AR2541" s="1">
        <f t="shared" si="2027"/>
        <v>3</v>
      </c>
      <c r="AS2541" s="1">
        <f t="shared" si="2046"/>
        <v>0</v>
      </c>
      <c r="AT2541" s="1">
        <f t="shared" si="2047"/>
        <v>0</v>
      </c>
      <c r="AU2541" s="1">
        <f t="shared" si="2048"/>
        <v>0</v>
      </c>
      <c r="AV2541" s="1">
        <f t="shared" si="2049"/>
        <v>0</v>
      </c>
      <c r="AW2541" s="27">
        <f t="shared" si="2038"/>
        <v>3</v>
      </c>
      <c r="AX2541" s="41">
        <f t="shared" si="2066"/>
        <v>5</v>
      </c>
      <c r="AY2541" s="29">
        <f t="shared" si="2039"/>
        <v>0</v>
      </c>
      <c r="AZ2541" s="29">
        <f t="shared" si="2040"/>
        <v>1</v>
      </c>
      <c r="BA2541" s="29">
        <f t="shared" si="2041"/>
        <v>4</v>
      </c>
      <c r="BB2541" s="29">
        <f t="shared" si="2042"/>
        <v>9</v>
      </c>
      <c r="BC2541" s="29">
        <f t="shared" si="2043"/>
        <v>16</v>
      </c>
      <c r="BD2541" s="29">
        <f t="shared" si="2044"/>
        <v>0</v>
      </c>
      <c r="BE2541" s="29">
        <f t="shared" si="2044"/>
        <v>0</v>
      </c>
      <c r="BF2541" s="29">
        <f t="shared" si="2044"/>
        <v>0</v>
      </c>
      <c r="BG2541" s="29">
        <f t="shared" si="2044"/>
        <v>0</v>
      </c>
      <c r="BH2541" s="29">
        <f t="shared" si="2045"/>
        <v>0</v>
      </c>
      <c r="BI2541" s="29">
        <f t="shared" si="2067"/>
        <v>0</v>
      </c>
      <c r="BJ2541" s="28">
        <f t="shared" si="2050"/>
        <v>0</v>
      </c>
      <c r="BK2541" s="28" t="e">
        <f t="shared" si="2051"/>
        <v>#DIV/0!</v>
      </c>
      <c r="BL2541" s="28" t="e">
        <f t="shared" si="2052"/>
        <v>#DIV/0!</v>
      </c>
      <c r="BM2541" s="28" t="e">
        <f t="shared" si="2053"/>
        <v>#DIV/0!</v>
      </c>
      <c r="BN2541" s="28" t="e">
        <f t="shared" si="2054"/>
        <v>#DIV/0!</v>
      </c>
      <c r="BO2541" s="28" t="e">
        <f t="shared" si="2055"/>
        <v>#DIV/0!</v>
      </c>
      <c r="BP2541" s="28">
        <f t="shared" si="2056"/>
        <v>1.5</v>
      </c>
      <c r="BQ2541" s="28">
        <f t="shared" si="2068"/>
        <v>0</v>
      </c>
    </row>
    <row r="2542" spans="1:69" x14ac:dyDescent="0.2">
      <c r="A2542" s="1" t="s">
        <v>7525</v>
      </c>
      <c r="B2542" s="8" t="s">
        <v>6632</v>
      </c>
      <c r="C2542" s="37" t="s">
        <v>7532</v>
      </c>
      <c r="D2542" s="38">
        <v>17</v>
      </c>
      <c r="E2542" s="52" t="s">
        <v>6633</v>
      </c>
      <c r="G2542" s="8">
        <v>13</v>
      </c>
      <c r="H2542" s="8">
        <v>4</v>
      </c>
      <c r="I2542" s="8">
        <v>2</v>
      </c>
      <c r="J2542" s="8">
        <v>0</v>
      </c>
      <c r="K2542" s="8">
        <v>2</v>
      </c>
      <c r="L2542" s="8">
        <v>0</v>
      </c>
      <c r="M2542" s="8">
        <v>5</v>
      </c>
      <c r="N2542" s="8">
        <v>1</v>
      </c>
      <c r="O2542" s="8">
        <v>5</v>
      </c>
      <c r="P2542" s="8">
        <v>1</v>
      </c>
      <c r="Q2542" s="36">
        <f t="shared" si="2069"/>
        <v>9</v>
      </c>
      <c r="R2542" s="36">
        <f t="shared" si="2057"/>
        <v>2</v>
      </c>
      <c r="S2542" s="36">
        <f t="shared" si="2058"/>
        <v>2</v>
      </c>
      <c r="T2542" s="36">
        <f t="shared" si="2059"/>
        <v>4</v>
      </c>
      <c r="U2542" s="36">
        <f t="shared" si="2060"/>
        <v>4</v>
      </c>
      <c r="V2542" s="36">
        <f t="shared" si="2061"/>
        <v>71</v>
      </c>
      <c r="W2542" s="45">
        <f t="shared" si="2062"/>
        <v>21</v>
      </c>
      <c r="X2542" s="50">
        <f t="shared" si="2063"/>
        <v>3.3809523809523809</v>
      </c>
      <c r="Y2542" s="46">
        <f t="shared" si="2028"/>
        <v>2.6213151927437641</v>
      </c>
      <c r="Z2542" s="46">
        <f t="shared" si="2029"/>
        <v>0.3832199546485261</v>
      </c>
      <c r="AA2542" s="46">
        <f t="shared" si="2030"/>
        <v>0.14512471655328796</v>
      </c>
      <c r="AB2542" s="46">
        <f t="shared" si="2031"/>
        <v>1.9070294784580499</v>
      </c>
      <c r="AC2542" s="46">
        <f t="shared" si="2032"/>
        <v>5.6689342403628116</v>
      </c>
      <c r="AD2542" s="46">
        <f t="shared" si="2033"/>
        <v>23.591836734693878</v>
      </c>
      <c r="AE2542" s="46">
        <f t="shared" si="2034"/>
        <v>0.76643990929705219</v>
      </c>
      <c r="AF2542" s="46">
        <f t="shared" si="2035"/>
        <v>0.29024943310657592</v>
      </c>
      <c r="AG2542" s="46">
        <f t="shared" si="2036"/>
        <v>7.6281179138321997</v>
      </c>
      <c r="AH2542" s="46">
        <f t="shared" si="2037"/>
        <v>22.675736961451246</v>
      </c>
      <c r="AI2542" s="46">
        <f t="shared" si="2064"/>
        <v>2.7476190476190476</v>
      </c>
      <c r="AJ2542" s="47">
        <f t="shared" si="2070"/>
        <v>1.6575943555704598</v>
      </c>
      <c r="AK2542" s="47">
        <f t="shared" si="2071"/>
        <v>8.3866129180706483</v>
      </c>
      <c r="AL2542" s="47">
        <f t="shared" si="2072"/>
        <v>0.10417593109551314</v>
      </c>
      <c r="AM2542" s="47">
        <f t="shared" si="2073"/>
        <v>-2.4277686263496912E-2</v>
      </c>
      <c r="AN2542" s="47">
        <f t="shared" si="2074"/>
        <v>-2.3129237901579152</v>
      </c>
      <c r="AO2542" s="47">
        <f t="shared" si="2075"/>
        <v>-11.854338995848105</v>
      </c>
      <c r="AP2542" s="47">
        <f t="shared" si="2076"/>
        <v>5.526315789473684E-2</v>
      </c>
      <c r="AQ2542" s="47">
        <f t="shared" si="2065"/>
        <v>-0.31504153706623811</v>
      </c>
      <c r="AR2542" s="1">
        <f t="shared" si="2027"/>
        <v>4</v>
      </c>
      <c r="AS2542" s="1">
        <f t="shared" si="2046"/>
        <v>0</v>
      </c>
      <c r="AT2542" s="1">
        <f t="shared" si="2047"/>
        <v>0</v>
      </c>
      <c r="AU2542" s="1">
        <f t="shared" si="2048"/>
        <v>1</v>
      </c>
      <c r="AV2542" s="1">
        <f t="shared" si="2049"/>
        <v>1</v>
      </c>
      <c r="AW2542" s="27">
        <f t="shared" si="2038"/>
        <v>6</v>
      </c>
      <c r="AX2542" s="41">
        <f t="shared" si="2066"/>
        <v>3.8333333333333335</v>
      </c>
      <c r="AY2542" s="29">
        <f t="shared" si="2039"/>
        <v>1.3611111111111107</v>
      </c>
      <c r="AZ2542" s="29">
        <f t="shared" si="2040"/>
        <v>2.7777777777777728E-2</v>
      </c>
      <c r="BA2542" s="29">
        <f t="shared" si="2041"/>
        <v>0.69444444444444464</v>
      </c>
      <c r="BB2542" s="29">
        <f t="shared" si="2042"/>
        <v>3.3611111111111116</v>
      </c>
      <c r="BC2542" s="29">
        <f t="shared" si="2043"/>
        <v>8.0277777777777786</v>
      </c>
      <c r="BD2542" s="29">
        <f t="shared" si="2044"/>
        <v>5.4444444444444429</v>
      </c>
      <c r="BE2542" s="29">
        <f t="shared" si="2044"/>
        <v>0</v>
      </c>
      <c r="BF2542" s="29">
        <f t="shared" si="2044"/>
        <v>0</v>
      </c>
      <c r="BG2542" s="29">
        <f t="shared" si="2044"/>
        <v>3.3611111111111116</v>
      </c>
      <c r="BH2542" s="29">
        <f t="shared" si="2045"/>
        <v>8.0277777777777786</v>
      </c>
      <c r="BI2542" s="29">
        <f t="shared" si="2067"/>
        <v>3.3666666666666663</v>
      </c>
      <c r="BJ2542" s="28">
        <f t="shared" si="2050"/>
        <v>1.8348478592697179</v>
      </c>
      <c r="BK2542" s="28">
        <f t="shared" si="2051"/>
        <v>1.028253464904606</v>
      </c>
      <c r="BL2542" s="28">
        <f t="shared" si="2052"/>
        <v>0</v>
      </c>
      <c r="BM2542" s="28">
        <f t="shared" si="2053"/>
        <v>0</v>
      </c>
      <c r="BN2542" s="28">
        <f t="shared" si="2054"/>
        <v>-0.99752577389798192</v>
      </c>
      <c r="BO2542" s="28">
        <f t="shared" si="2055"/>
        <v>-3.6820767296474712</v>
      </c>
      <c r="BP2542" s="28">
        <f t="shared" si="2056"/>
        <v>0.3</v>
      </c>
      <c r="BQ2542" s="28">
        <f t="shared" si="2068"/>
        <v>-1.0954047115922541</v>
      </c>
    </row>
    <row r="2543" spans="1:69" x14ac:dyDescent="0.2">
      <c r="A2543" s="1" t="s">
        <v>7525</v>
      </c>
      <c r="B2543" s="8" t="s">
        <v>6635</v>
      </c>
      <c r="C2543" s="37" t="s">
        <v>7540</v>
      </c>
      <c r="D2543" s="38">
        <v>22</v>
      </c>
      <c r="E2543" s="52" t="s">
        <v>723</v>
      </c>
      <c r="G2543" s="8">
        <v>462</v>
      </c>
      <c r="H2543" s="8">
        <v>89</v>
      </c>
      <c r="I2543" s="8">
        <v>141</v>
      </c>
      <c r="J2543" s="8">
        <v>26</v>
      </c>
      <c r="K2543" s="8">
        <v>68</v>
      </c>
      <c r="L2543" s="8">
        <v>12</v>
      </c>
      <c r="M2543" s="8">
        <v>21</v>
      </c>
      <c r="N2543" s="8">
        <v>5</v>
      </c>
      <c r="O2543" s="8">
        <v>37</v>
      </c>
      <c r="P2543" s="8">
        <v>6</v>
      </c>
      <c r="Q2543" s="36">
        <f t="shared" si="2069"/>
        <v>373</v>
      </c>
      <c r="R2543" s="36">
        <f t="shared" si="2057"/>
        <v>115</v>
      </c>
      <c r="S2543" s="36">
        <f t="shared" si="2058"/>
        <v>56</v>
      </c>
      <c r="T2543" s="36">
        <f t="shared" si="2059"/>
        <v>16</v>
      </c>
      <c r="U2543" s="36">
        <f t="shared" si="2060"/>
        <v>31</v>
      </c>
      <c r="V2543" s="36">
        <f t="shared" si="2061"/>
        <v>2556</v>
      </c>
      <c r="W2543" s="45">
        <f t="shared" si="2062"/>
        <v>591</v>
      </c>
      <c r="X2543" s="50">
        <f t="shared" si="2063"/>
        <v>4.3248730964467006</v>
      </c>
      <c r="Y2543" s="46">
        <f t="shared" si="2028"/>
        <v>0.45579633590146607</v>
      </c>
      <c r="Z2543" s="46">
        <f t="shared" si="2029"/>
        <v>0.10554252879486722</v>
      </c>
      <c r="AA2543" s="46">
        <f t="shared" si="2030"/>
        <v>1.7552887216882684</v>
      </c>
      <c r="AB2543" s="46">
        <f t="shared" si="2031"/>
        <v>5.4050349145816696</v>
      </c>
      <c r="AC2543" s="46">
        <f t="shared" si="2032"/>
        <v>11.054781107475071</v>
      </c>
      <c r="AD2543" s="46">
        <f t="shared" si="2033"/>
        <v>170.01203329124684</v>
      </c>
      <c r="AE2543" s="46">
        <f t="shared" si="2034"/>
        <v>12.13739081140973</v>
      </c>
      <c r="AF2543" s="46">
        <f t="shared" si="2035"/>
        <v>98.296168414543033</v>
      </c>
      <c r="AG2543" s="46">
        <f t="shared" si="2036"/>
        <v>86.480558633306714</v>
      </c>
      <c r="AH2543" s="46">
        <f t="shared" si="2037"/>
        <v>342.69821433172717</v>
      </c>
      <c r="AI2543" s="46">
        <f t="shared" si="2064"/>
        <v>1.2027531618342941</v>
      </c>
      <c r="AJ2543" s="47">
        <f t="shared" si="2070"/>
        <v>1.0967010357587406</v>
      </c>
      <c r="AK2543" s="47">
        <f t="shared" si="2071"/>
        <v>87.016240395638462</v>
      </c>
      <c r="AL2543" s="47">
        <f t="shared" si="2072"/>
        <v>-2.9893331823102947</v>
      </c>
      <c r="AM2543" s="47">
        <f t="shared" si="2073"/>
        <v>-98.729311777162053</v>
      </c>
      <c r="AN2543" s="47">
        <f t="shared" si="2074"/>
        <v>-152.42386762779932</v>
      </c>
      <c r="AO2543" s="47">
        <f t="shared" si="2075"/>
        <v>-863.81781087853358</v>
      </c>
      <c r="AP2543" s="47">
        <f t="shared" si="2076"/>
        <v>1.70067048430261E-3</v>
      </c>
      <c r="AQ2543" s="47">
        <f t="shared" si="2065"/>
        <v>-1.7532961730438505</v>
      </c>
      <c r="AR2543" s="1">
        <f t="shared" si="2027"/>
        <v>89</v>
      </c>
      <c r="AS2543" s="1">
        <f t="shared" si="2046"/>
        <v>26</v>
      </c>
      <c r="AT2543" s="1">
        <f t="shared" si="2047"/>
        <v>12</v>
      </c>
      <c r="AU2543" s="1">
        <f t="shared" si="2048"/>
        <v>5</v>
      </c>
      <c r="AV2543" s="1">
        <f t="shared" si="2049"/>
        <v>6</v>
      </c>
      <c r="AW2543" s="27">
        <f t="shared" si="2038"/>
        <v>138</v>
      </c>
      <c r="AX2543" s="41">
        <f t="shared" si="2066"/>
        <v>4.3550724637681162</v>
      </c>
      <c r="AY2543" s="29">
        <f t="shared" si="2039"/>
        <v>0.41593152699012781</v>
      </c>
      <c r="AZ2543" s="29">
        <f t="shared" si="2040"/>
        <v>0.12607645452636018</v>
      </c>
      <c r="BA2543" s="29">
        <f t="shared" si="2041"/>
        <v>1.8362213820625926</v>
      </c>
      <c r="BB2543" s="29">
        <f t="shared" si="2042"/>
        <v>5.5463663095988247</v>
      </c>
      <c r="BC2543" s="29">
        <f t="shared" si="2043"/>
        <v>11.256511237135058</v>
      </c>
      <c r="BD2543" s="29">
        <f t="shared" si="2044"/>
        <v>37.017905902121377</v>
      </c>
      <c r="BE2543" s="29">
        <f t="shared" si="2044"/>
        <v>3.2779878176853647</v>
      </c>
      <c r="BF2543" s="29">
        <f t="shared" si="2044"/>
        <v>22.034656584751112</v>
      </c>
      <c r="BG2543" s="29">
        <f t="shared" si="2044"/>
        <v>27.731831547994123</v>
      </c>
      <c r="BH2543" s="29">
        <f t="shared" si="2045"/>
        <v>67.539067422810348</v>
      </c>
      <c r="BI2543" s="29">
        <f t="shared" si="2067"/>
        <v>1.1503755421559292</v>
      </c>
      <c r="BJ2543" s="28">
        <f t="shared" si="2050"/>
        <v>1.0725556126168607</v>
      </c>
      <c r="BK2543" s="28">
        <f t="shared" si="2051"/>
        <v>19.349213105421352</v>
      </c>
      <c r="BL2543" s="28">
        <f t="shared" si="2052"/>
        <v>-0.94333265668073329</v>
      </c>
      <c r="BM2543" s="28">
        <f t="shared" si="2053"/>
        <v>-24.199664602979833</v>
      </c>
      <c r="BN2543" s="28">
        <f t="shared" si="2054"/>
        <v>-52.932617288450317</v>
      </c>
      <c r="BO2543" s="28">
        <f t="shared" si="2055"/>
        <v>-183.65277911473862</v>
      </c>
      <c r="BP2543" s="28">
        <f t="shared" si="2056"/>
        <v>7.4066122799484758E-3</v>
      </c>
      <c r="BQ2543" s="28">
        <f t="shared" si="2068"/>
        <v>-1.7952086151204962</v>
      </c>
    </row>
    <row r="2544" spans="1:69" x14ac:dyDescent="0.2">
      <c r="A2544" s="1" t="s">
        <v>7525</v>
      </c>
      <c r="B2544" s="8" t="s">
        <v>6637</v>
      </c>
      <c r="C2544" s="37" t="s">
        <v>7531</v>
      </c>
      <c r="D2544" s="38">
        <v>729</v>
      </c>
      <c r="E2544" s="52" t="s">
        <v>6638</v>
      </c>
      <c r="G2544" s="8">
        <v>12</v>
      </c>
      <c r="H2544" s="8">
        <v>4</v>
      </c>
      <c r="I2544" s="8">
        <v>4</v>
      </c>
      <c r="J2544" s="8">
        <v>1</v>
      </c>
      <c r="K2544" s="8">
        <v>5</v>
      </c>
      <c r="L2544" s="8">
        <v>1</v>
      </c>
      <c r="M2544" s="8">
        <v>6</v>
      </c>
      <c r="N2544" s="8">
        <v>3</v>
      </c>
      <c r="O2544" s="8">
        <v>39</v>
      </c>
      <c r="P2544" s="8">
        <v>28</v>
      </c>
      <c r="Q2544" s="36">
        <f t="shared" si="2069"/>
        <v>8</v>
      </c>
      <c r="R2544" s="36">
        <f t="shared" si="2057"/>
        <v>3</v>
      </c>
      <c r="S2544" s="36">
        <f t="shared" si="2058"/>
        <v>4</v>
      </c>
      <c r="T2544" s="36">
        <f t="shared" si="2059"/>
        <v>3</v>
      </c>
      <c r="U2544" s="36">
        <f t="shared" si="2060"/>
        <v>11</v>
      </c>
      <c r="V2544" s="36">
        <f t="shared" si="2061"/>
        <v>81</v>
      </c>
      <c r="W2544" s="45">
        <f t="shared" si="2062"/>
        <v>29</v>
      </c>
      <c r="X2544" s="50">
        <f t="shared" si="2063"/>
        <v>2.7931034482758621</v>
      </c>
      <c r="Y2544" s="46">
        <f t="shared" si="2028"/>
        <v>4.8703923900118902</v>
      </c>
      <c r="Z2544" s="46">
        <f t="shared" si="2029"/>
        <v>1.4565992865636146</v>
      </c>
      <c r="AA2544" s="46">
        <f t="shared" si="2030"/>
        <v>4.2806183115338868E-2</v>
      </c>
      <c r="AB2544" s="46">
        <f t="shared" si="2031"/>
        <v>0.6290130796670631</v>
      </c>
      <c r="AC2544" s="46">
        <f t="shared" si="2032"/>
        <v>3.2152199762187874</v>
      </c>
      <c r="AD2544" s="46">
        <f t="shared" si="2033"/>
        <v>38.963139120095121</v>
      </c>
      <c r="AE2544" s="46">
        <f t="shared" si="2034"/>
        <v>4.369797859690844</v>
      </c>
      <c r="AF2544" s="46">
        <f t="shared" si="2035"/>
        <v>0.17122473246135547</v>
      </c>
      <c r="AG2544" s="46">
        <f t="shared" si="2036"/>
        <v>1.8870392390011892</v>
      </c>
      <c r="AH2544" s="46">
        <f t="shared" si="2037"/>
        <v>35.36741973840666</v>
      </c>
      <c r="AI2544" s="46">
        <f t="shared" si="2064"/>
        <v>2.8842364532019706</v>
      </c>
      <c r="AJ2544" s="47">
        <f t="shared" si="2070"/>
        <v>1.6983039931655259</v>
      </c>
      <c r="AK2544" s="47">
        <f t="shared" si="2071"/>
        <v>17.554546844327533</v>
      </c>
      <c r="AL2544" s="47">
        <f t="shared" si="2072"/>
        <v>1.076676172185721</v>
      </c>
      <c r="AM2544" s="47">
        <f t="shared" si="2073"/>
        <v>7.232250439404956E-3</v>
      </c>
      <c r="AN2544" s="47">
        <f t="shared" si="2074"/>
        <v>-0.30553746908416712</v>
      </c>
      <c r="AO2544" s="47">
        <f t="shared" si="2075"/>
        <v>-12.946799731044417</v>
      </c>
      <c r="AP2544" s="47">
        <f t="shared" si="2076"/>
        <v>3.8359788359788358E-2</v>
      </c>
      <c r="AQ2544" s="47">
        <f t="shared" si="2065"/>
        <v>0.20661034912420384</v>
      </c>
      <c r="AR2544" s="1">
        <f t="shared" ref="AR2544:AR2607" si="2077">H2544</f>
        <v>4</v>
      </c>
      <c r="AS2544" s="1">
        <f t="shared" si="2046"/>
        <v>1</v>
      </c>
      <c r="AT2544" s="1">
        <f t="shared" si="2047"/>
        <v>1</v>
      </c>
      <c r="AU2544" s="1">
        <f t="shared" si="2048"/>
        <v>3</v>
      </c>
      <c r="AV2544" s="1">
        <f t="shared" si="2049"/>
        <v>28</v>
      </c>
      <c r="AW2544" s="27">
        <f t="shared" si="2038"/>
        <v>37</v>
      </c>
      <c r="AX2544" s="41">
        <f t="shared" si="2066"/>
        <v>1.6486486486486487</v>
      </c>
      <c r="AY2544" s="29">
        <f t="shared" si="2039"/>
        <v>11.231555880204528</v>
      </c>
      <c r="AZ2544" s="29">
        <f t="shared" si="2040"/>
        <v>5.5288531775018264</v>
      </c>
      <c r="BA2544" s="29">
        <f t="shared" si="2041"/>
        <v>1.8261504747991233</v>
      </c>
      <c r="BB2544" s="29">
        <f t="shared" si="2042"/>
        <v>0.12344777209642072</v>
      </c>
      <c r="BC2544" s="29">
        <f t="shared" si="2043"/>
        <v>0.42074506939371809</v>
      </c>
      <c r="BD2544" s="29">
        <f t="shared" si="2044"/>
        <v>44.926223520818112</v>
      </c>
      <c r="BE2544" s="29">
        <f t="shared" si="2044"/>
        <v>5.5288531775018264</v>
      </c>
      <c r="BF2544" s="29">
        <f t="shared" si="2044"/>
        <v>1.8261504747991233</v>
      </c>
      <c r="BG2544" s="29">
        <f t="shared" si="2044"/>
        <v>0.37034331628926215</v>
      </c>
      <c r="BH2544" s="29">
        <f t="shared" si="2045"/>
        <v>11.780861943024107</v>
      </c>
      <c r="BI2544" s="29">
        <f t="shared" si="2067"/>
        <v>1.7897897897897899</v>
      </c>
      <c r="BJ2544" s="28">
        <f t="shared" si="2050"/>
        <v>1.3378302544754286</v>
      </c>
      <c r="BK2544" s="28">
        <f t="shared" si="2051"/>
        <v>62.880622908337962</v>
      </c>
      <c r="BL2544" s="28">
        <f t="shared" si="2052"/>
        <v>5.4293713426204215</v>
      </c>
      <c r="BM2544" s="28">
        <f t="shared" si="2053"/>
        <v>1.0306276779719341</v>
      </c>
      <c r="BN2544" s="28">
        <f t="shared" si="2054"/>
        <v>5.4342936204104159E-2</v>
      </c>
      <c r="BO2544" s="28">
        <f t="shared" si="2055"/>
        <v>-3.1914169325436212</v>
      </c>
      <c r="BP2544" s="28">
        <f t="shared" si="2056"/>
        <v>2.9365079365079365E-2</v>
      </c>
      <c r="BQ2544" s="28">
        <f t="shared" si="2068"/>
        <v>1.944072439290365</v>
      </c>
    </row>
    <row r="2545" spans="1:69" x14ac:dyDescent="0.2">
      <c r="A2545" s="1" t="s">
        <v>7525</v>
      </c>
      <c r="B2545" s="8" t="s">
        <v>6640</v>
      </c>
      <c r="C2545" s="37" t="s">
        <v>7546</v>
      </c>
      <c r="D2545" s="38">
        <v>66</v>
      </c>
      <c r="E2545" s="52" t="s">
        <v>6641</v>
      </c>
      <c r="G2545" s="8">
        <v>631</v>
      </c>
      <c r="H2545" s="8">
        <v>115</v>
      </c>
      <c r="I2545" s="8">
        <v>268</v>
      </c>
      <c r="J2545" s="8">
        <v>42</v>
      </c>
      <c r="K2545" s="8">
        <v>154</v>
      </c>
      <c r="L2545" s="8">
        <v>27</v>
      </c>
      <c r="M2545" s="8">
        <v>87</v>
      </c>
      <c r="N2545" s="8">
        <v>16</v>
      </c>
      <c r="O2545" s="8">
        <v>136</v>
      </c>
      <c r="P2545" s="8">
        <v>36</v>
      </c>
      <c r="Q2545" s="36">
        <f t="shared" si="2069"/>
        <v>516</v>
      </c>
      <c r="R2545" s="36">
        <f t="shared" si="2057"/>
        <v>226</v>
      </c>
      <c r="S2545" s="36">
        <f t="shared" si="2058"/>
        <v>127</v>
      </c>
      <c r="T2545" s="36">
        <f t="shared" si="2059"/>
        <v>71</v>
      </c>
      <c r="U2545" s="36">
        <f t="shared" si="2060"/>
        <v>100</v>
      </c>
      <c r="V2545" s="36">
        <f t="shared" si="2061"/>
        <v>4107</v>
      </c>
      <c r="W2545" s="45">
        <f t="shared" si="2062"/>
        <v>1040</v>
      </c>
      <c r="X2545" s="50">
        <f t="shared" si="2063"/>
        <v>3.9490384615384615</v>
      </c>
      <c r="Y2545" s="46">
        <f t="shared" si="2028"/>
        <v>1.1045201553254438</v>
      </c>
      <c r="Z2545" s="46">
        <f t="shared" si="2029"/>
        <v>2.5970784023668682E-3</v>
      </c>
      <c r="AA2545" s="46">
        <f t="shared" si="2030"/>
        <v>0.90067400147928989</v>
      </c>
      <c r="AB2545" s="46">
        <f t="shared" si="2031"/>
        <v>3.798750924556213</v>
      </c>
      <c r="AC2545" s="46">
        <f t="shared" si="2032"/>
        <v>8.696827847633136</v>
      </c>
      <c r="AD2545" s="46">
        <f t="shared" si="2033"/>
        <v>569.932400147929</v>
      </c>
      <c r="AE2545" s="46">
        <f t="shared" si="2034"/>
        <v>0.58693971893491226</v>
      </c>
      <c r="AF2545" s="46">
        <f t="shared" si="2035"/>
        <v>114.38559818786982</v>
      </c>
      <c r="AG2545" s="46">
        <f t="shared" si="2036"/>
        <v>269.7113156434911</v>
      </c>
      <c r="AH2545" s="46">
        <f t="shared" si="2037"/>
        <v>869.68278476331363</v>
      </c>
      <c r="AI2545" s="46">
        <f t="shared" si="2064"/>
        <v>1.755821981194936</v>
      </c>
      <c r="AJ2545" s="47">
        <f t="shared" si="2070"/>
        <v>1.3250743304414798</v>
      </c>
      <c r="AK2545" s="47">
        <f t="shared" si="2071"/>
        <v>257.44795538640398</v>
      </c>
      <c r="AL2545" s="47">
        <f t="shared" si="2072"/>
        <v>1.2856279558507221E-2</v>
      </c>
      <c r="AM2545" s="47">
        <f t="shared" si="2073"/>
        <v>-46.658893836378709</v>
      </c>
      <c r="AN2545" s="47">
        <f t="shared" si="2074"/>
        <v>-225.94298101755092</v>
      </c>
      <c r="AO2545" s="47">
        <f t="shared" si="2075"/>
        <v>-1102.3527441364279</v>
      </c>
      <c r="AP2545" s="47">
        <f t="shared" si="2076"/>
        <v>9.6431836599961802E-4</v>
      </c>
      <c r="AQ2545" s="47">
        <f t="shared" si="2065"/>
        <v>-1.0776198022937526</v>
      </c>
      <c r="AR2545" s="1">
        <f t="shared" si="2077"/>
        <v>115</v>
      </c>
      <c r="AS2545" s="1">
        <f t="shared" si="2046"/>
        <v>42</v>
      </c>
      <c r="AT2545" s="1">
        <f t="shared" si="2047"/>
        <v>27</v>
      </c>
      <c r="AU2545" s="1">
        <f t="shared" si="2048"/>
        <v>16</v>
      </c>
      <c r="AV2545" s="1">
        <f t="shared" si="2049"/>
        <v>36</v>
      </c>
      <c r="AW2545" s="27">
        <f t="shared" si="2038"/>
        <v>236</v>
      </c>
      <c r="AX2545" s="41">
        <f t="shared" si="2066"/>
        <v>3.7796610169491527</v>
      </c>
      <c r="AY2545" s="29">
        <f t="shared" si="2039"/>
        <v>1.4892272335535761</v>
      </c>
      <c r="AZ2545" s="29">
        <f t="shared" si="2040"/>
        <v>4.8549267451881581E-2</v>
      </c>
      <c r="BA2545" s="29">
        <f t="shared" si="2041"/>
        <v>0.60787130135018697</v>
      </c>
      <c r="BB2545" s="29">
        <f t="shared" si="2042"/>
        <v>3.1671933352484922</v>
      </c>
      <c r="BC2545" s="29">
        <f t="shared" si="2043"/>
        <v>7.7265153691467976</v>
      </c>
      <c r="BD2545" s="29">
        <f t="shared" si="2044"/>
        <v>171.26113185866126</v>
      </c>
      <c r="BE2545" s="29">
        <f t="shared" si="2044"/>
        <v>2.0390692329790263</v>
      </c>
      <c r="BF2545" s="29">
        <f t="shared" si="2044"/>
        <v>16.412525136455049</v>
      </c>
      <c r="BG2545" s="29">
        <f t="shared" si="2044"/>
        <v>50.675093363975876</v>
      </c>
      <c r="BH2545" s="29">
        <f t="shared" si="2045"/>
        <v>278.15455328928471</v>
      </c>
      <c r="BI2545" s="29">
        <f t="shared" si="2067"/>
        <v>2.2065632888568341</v>
      </c>
      <c r="BJ2545" s="28">
        <f t="shared" si="2050"/>
        <v>1.4854505339649766</v>
      </c>
      <c r="BK2545" s="28">
        <f t="shared" si="2051"/>
        <v>63.762408315661979</v>
      </c>
      <c r="BL2545" s="28">
        <f t="shared" si="2052"/>
        <v>0.13707199374420789</v>
      </c>
      <c r="BM2545" s="28">
        <f t="shared" si="2053"/>
        <v>-3.9039715276603264</v>
      </c>
      <c r="BN2545" s="28">
        <f t="shared" si="2054"/>
        <v>-27.514223596356771</v>
      </c>
      <c r="BO2545" s="28">
        <f t="shared" si="2055"/>
        <v>-235.88668510594417</v>
      </c>
      <c r="BP2545" s="28">
        <f t="shared" si="2056"/>
        <v>4.2916893980723767E-3</v>
      </c>
      <c r="BQ2545" s="28">
        <f t="shared" si="2068"/>
        <v>-0.87295279834971806</v>
      </c>
    </row>
    <row r="2546" spans="1:69" x14ac:dyDescent="0.2">
      <c r="A2546" s="1" t="s">
        <v>7525</v>
      </c>
      <c r="B2546" s="8" t="s">
        <v>6643</v>
      </c>
      <c r="C2546" s="37" t="s">
        <v>7533</v>
      </c>
      <c r="D2546" s="38">
        <v>1276</v>
      </c>
      <c r="E2546" s="52" t="s">
        <v>1900</v>
      </c>
      <c r="G2546" s="8">
        <v>6</v>
      </c>
      <c r="H2546" s="8">
        <v>1</v>
      </c>
      <c r="I2546" s="8">
        <v>2</v>
      </c>
      <c r="J2546" s="8">
        <v>0</v>
      </c>
      <c r="K2546" s="8">
        <v>2</v>
      </c>
      <c r="L2546" s="8">
        <v>0</v>
      </c>
      <c r="M2546" s="8">
        <v>2</v>
      </c>
      <c r="N2546" s="8">
        <v>0</v>
      </c>
      <c r="O2546" s="8">
        <v>2</v>
      </c>
      <c r="P2546" s="8">
        <v>0</v>
      </c>
      <c r="Q2546" s="36">
        <f t="shared" si="2069"/>
        <v>5</v>
      </c>
      <c r="R2546" s="36">
        <f t="shared" si="2057"/>
        <v>2</v>
      </c>
      <c r="S2546" s="36">
        <f t="shared" si="2058"/>
        <v>2</v>
      </c>
      <c r="T2546" s="36">
        <f t="shared" si="2059"/>
        <v>2</v>
      </c>
      <c r="U2546" s="36">
        <f t="shared" si="2060"/>
        <v>2</v>
      </c>
      <c r="V2546" s="36">
        <f t="shared" si="2061"/>
        <v>45</v>
      </c>
      <c r="W2546" s="45">
        <f t="shared" si="2062"/>
        <v>13</v>
      </c>
      <c r="X2546" s="50">
        <f t="shared" si="2063"/>
        <v>3.4615384615384617</v>
      </c>
      <c r="Y2546" s="46">
        <f t="shared" si="2028"/>
        <v>2.3668639053254434</v>
      </c>
      <c r="Z2546" s="46">
        <f t="shared" si="2029"/>
        <v>0.28994082840236673</v>
      </c>
      <c r="AA2546" s="46">
        <f t="shared" si="2030"/>
        <v>0.21301775147929006</v>
      </c>
      <c r="AB2546" s="46">
        <f t="shared" si="2031"/>
        <v>2.1360946745562135</v>
      </c>
      <c r="AC2546" s="46">
        <f t="shared" si="2032"/>
        <v>6.0591715976331368</v>
      </c>
      <c r="AD2546" s="46">
        <f t="shared" si="2033"/>
        <v>11.834319526627217</v>
      </c>
      <c r="AE2546" s="46">
        <f t="shared" si="2034"/>
        <v>0.57988165680473347</v>
      </c>
      <c r="AF2546" s="46">
        <f t="shared" si="2035"/>
        <v>0.42603550295858011</v>
      </c>
      <c r="AG2546" s="46">
        <f t="shared" si="2036"/>
        <v>4.272189349112427</v>
      </c>
      <c r="AH2546" s="46">
        <f t="shared" si="2037"/>
        <v>12.118343195266274</v>
      </c>
      <c r="AI2546" s="46">
        <f t="shared" si="2064"/>
        <v>2.4358974358974357</v>
      </c>
      <c r="AJ2546" s="47">
        <f t="shared" si="2070"/>
        <v>1.5607361839521232</v>
      </c>
      <c r="AK2546" s="47">
        <f t="shared" si="2071"/>
        <v>4.7889625077584856</v>
      </c>
      <c r="AL2546" s="47">
        <f t="shared" si="2072"/>
        <v>8.2130707008057968E-2</v>
      </c>
      <c r="AM2546" s="47">
        <f t="shared" si="2073"/>
        <v>-5.1720795083791703E-2</v>
      </c>
      <c r="AN2546" s="47">
        <f t="shared" si="2074"/>
        <v>-1.6423746920357736</v>
      </c>
      <c r="AO2546" s="47">
        <f t="shared" si="2075"/>
        <v>-7.8462361727115058</v>
      </c>
      <c r="AP2546" s="47">
        <f t="shared" si="2076"/>
        <v>9.8484848484848481E-2</v>
      </c>
      <c r="AQ2546" s="47">
        <f t="shared" si="2065"/>
        <v>-0.45984924080180961</v>
      </c>
      <c r="AR2546" s="1">
        <f t="shared" si="2077"/>
        <v>1</v>
      </c>
      <c r="AS2546" s="1">
        <f t="shared" si="2046"/>
        <v>0</v>
      </c>
      <c r="AT2546" s="1">
        <f t="shared" si="2047"/>
        <v>0</v>
      </c>
      <c r="AU2546" s="1">
        <f t="shared" si="2048"/>
        <v>0</v>
      </c>
      <c r="AV2546" s="1">
        <f t="shared" si="2049"/>
        <v>0</v>
      </c>
      <c r="AW2546" s="27">
        <f t="shared" si="2038"/>
        <v>1</v>
      </c>
      <c r="AX2546" s="41">
        <f t="shared" si="2066"/>
        <v>5</v>
      </c>
      <c r="AY2546" s="29">
        <f t="shared" si="2039"/>
        <v>0</v>
      </c>
      <c r="AZ2546" s="29">
        <f t="shared" si="2040"/>
        <v>1</v>
      </c>
      <c r="BA2546" s="29">
        <f t="shared" si="2041"/>
        <v>4</v>
      </c>
      <c r="BB2546" s="29">
        <f t="shared" si="2042"/>
        <v>9</v>
      </c>
      <c r="BC2546" s="29">
        <f t="shared" si="2043"/>
        <v>16</v>
      </c>
      <c r="BD2546" s="29">
        <f t="shared" si="2044"/>
        <v>0</v>
      </c>
      <c r="BE2546" s="29">
        <f t="shared" si="2044"/>
        <v>0</v>
      </c>
      <c r="BF2546" s="29">
        <f t="shared" si="2044"/>
        <v>0</v>
      </c>
      <c r="BG2546" s="29">
        <f t="shared" si="2044"/>
        <v>0</v>
      </c>
      <c r="BH2546" s="29">
        <f t="shared" si="2045"/>
        <v>0</v>
      </c>
      <c r="BI2546" s="29">
        <f t="shared" si="2067"/>
        <v>0</v>
      </c>
      <c r="BJ2546" s="28">
        <f t="shared" si="2050"/>
        <v>0</v>
      </c>
      <c r="BK2546" s="28" t="e">
        <f t="shared" si="2051"/>
        <v>#DIV/0!</v>
      </c>
      <c r="BL2546" s="28" t="e">
        <f t="shared" si="2052"/>
        <v>#DIV/0!</v>
      </c>
      <c r="BM2546" s="28" t="e">
        <f t="shared" si="2053"/>
        <v>#DIV/0!</v>
      </c>
      <c r="BN2546" s="28" t="e">
        <f t="shared" si="2054"/>
        <v>#DIV/0!</v>
      </c>
      <c r="BO2546" s="28" t="e">
        <f t="shared" si="2055"/>
        <v>#DIV/0!</v>
      </c>
      <c r="BP2546" s="28" t="e">
        <f t="shared" si="2056"/>
        <v>#DIV/0!</v>
      </c>
      <c r="BQ2546" s="28">
        <f t="shared" si="2068"/>
        <v>0</v>
      </c>
    </row>
    <row r="2547" spans="1:69" x14ac:dyDescent="0.2">
      <c r="A2547" s="1" t="s">
        <v>7525</v>
      </c>
      <c r="B2547" s="8" t="s">
        <v>6645</v>
      </c>
      <c r="C2547" s="37" t="s">
        <v>7532</v>
      </c>
      <c r="D2547" s="38">
        <v>8</v>
      </c>
      <c r="E2547" s="52" t="s">
        <v>2562</v>
      </c>
      <c r="G2547" s="8">
        <v>17</v>
      </c>
      <c r="H2547" s="8">
        <v>3</v>
      </c>
      <c r="I2547" s="8">
        <v>3</v>
      </c>
      <c r="J2547" s="8">
        <v>1</v>
      </c>
      <c r="K2547" s="8">
        <v>1</v>
      </c>
      <c r="L2547" s="8">
        <v>0</v>
      </c>
      <c r="M2547" s="8">
        <v>2</v>
      </c>
      <c r="N2547" s="8">
        <v>0</v>
      </c>
      <c r="O2547" s="8">
        <v>1</v>
      </c>
      <c r="P2547" s="8">
        <v>0</v>
      </c>
      <c r="Q2547" s="36">
        <f t="shared" si="2069"/>
        <v>14</v>
      </c>
      <c r="R2547" s="36">
        <f t="shared" si="2057"/>
        <v>2</v>
      </c>
      <c r="S2547" s="36">
        <f t="shared" si="2058"/>
        <v>1</v>
      </c>
      <c r="T2547" s="36">
        <f t="shared" si="2059"/>
        <v>2</v>
      </c>
      <c r="U2547" s="36">
        <f t="shared" si="2060"/>
        <v>1</v>
      </c>
      <c r="V2547" s="36">
        <f t="shared" si="2061"/>
        <v>86</v>
      </c>
      <c r="W2547" s="45">
        <f t="shared" si="2062"/>
        <v>20</v>
      </c>
      <c r="X2547" s="50">
        <f t="shared" si="2063"/>
        <v>4.3</v>
      </c>
      <c r="Y2547" s="46">
        <f t="shared" si="2028"/>
        <v>0.49000000000000027</v>
      </c>
      <c r="Z2547" s="46">
        <f t="shared" si="2029"/>
        <v>8.99999999999999E-2</v>
      </c>
      <c r="AA2547" s="46">
        <f t="shared" si="2030"/>
        <v>1.6899999999999995</v>
      </c>
      <c r="AB2547" s="46">
        <f t="shared" si="2031"/>
        <v>5.2899999999999991</v>
      </c>
      <c r="AC2547" s="46">
        <f t="shared" si="2032"/>
        <v>10.889999999999999</v>
      </c>
      <c r="AD2547" s="46">
        <f t="shared" si="2033"/>
        <v>6.8600000000000039</v>
      </c>
      <c r="AE2547" s="46">
        <f t="shared" si="2034"/>
        <v>0.1799999999999998</v>
      </c>
      <c r="AF2547" s="46">
        <f t="shared" si="2035"/>
        <v>1.6899999999999995</v>
      </c>
      <c r="AG2547" s="46">
        <f t="shared" si="2036"/>
        <v>10.579999999999998</v>
      </c>
      <c r="AH2547" s="46">
        <f t="shared" si="2037"/>
        <v>10.889999999999999</v>
      </c>
      <c r="AI2547" s="46">
        <f t="shared" si="2064"/>
        <v>1.5894736842105264</v>
      </c>
      <c r="AJ2547" s="47">
        <f t="shared" si="2070"/>
        <v>1.2607433062326869</v>
      </c>
      <c r="AK2547" s="47">
        <f t="shared" si="2071"/>
        <v>2.3963052691845759</v>
      </c>
      <c r="AL2547" s="47">
        <f t="shared" si="2072"/>
        <v>-2.6947206275711535E-2</v>
      </c>
      <c r="AM2547" s="47">
        <f t="shared" si="2073"/>
        <v>-1.0963520775507092</v>
      </c>
      <c r="AN2547" s="47">
        <f t="shared" si="2074"/>
        <v>-12.143209583577136</v>
      </c>
      <c r="AO2547" s="47">
        <f t="shared" si="2075"/>
        <v>-17.933365776486053</v>
      </c>
      <c r="AP2547" s="47">
        <f t="shared" si="2076"/>
        <v>5.8479532163742687E-2</v>
      </c>
      <c r="AQ2547" s="47">
        <f t="shared" si="2065"/>
        <v>-1.6844192616786569</v>
      </c>
      <c r="AR2547" s="1">
        <f t="shared" si="2077"/>
        <v>3</v>
      </c>
      <c r="AS2547" s="1">
        <f t="shared" si="2046"/>
        <v>1</v>
      </c>
      <c r="AT2547" s="1">
        <f t="shared" si="2047"/>
        <v>0</v>
      </c>
      <c r="AU2547" s="1">
        <f t="shared" si="2048"/>
        <v>0</v>
      </c>
      <c r="AV2547" s="1">
        <f t="shared" si="2049"/>
        <v>0</v>
      </c>
      <c r="AW2547" s="27">
        <f t="shared" si="2038"/>
        <v>4</v>
      </c>
      <c r="AX2547" s="41">
        <f t="shared" si="2066"/>
        <v>4.75</v>
      </c>
      <c r="AY2547" s="29">
        <f t="shared" si="2039"/>
        <v>6.25E-2</v>
      </c>
      <c r="AZ2547" s="29">
        <f t="shared" si="2040"/>
        <v>0.5625</v>
      </c>
      <c r="BA2547" s="29">
        <f t="shared" si="2041"/>
        <v>3.0625</v>
      </c>
      <c r="BB2547" s="29">
        <f t="shared" si="2042"/>
        <v>7.5625</v>
      </c>
      <c r="BC2547" s="29">
        <f t="shared" si="2043"/>
        <v>14.0625</v>
      </c>
      <c r="BD2547" s="29">
        <f t="shared" si="2044"/>
        <v>0.1875</v>
      </c>
      <c r="BE2547" s="29">
        <f t="shared" si="2044"/>
        <v>0.5625</v>
      </c>
      <c r="BF2547" s="29">
        <f t="shared" si="2044"/>
        <v>0</v>
      </c>
      <c r="BG2547" s="29">
        <f t="shared" si="2044"/>
        <v>0</v>
      </c>
      <c r="BH2547" s="29">
        <f t="shared" si="2045"/>
        <v>0</v>
      </c>
      <c r="BI2547" s="29">
        <f t="shared" si="2067"/>
        <v>0.25</v>
      </c>
      <c r="BJ2547" s="28">
        <f t="shared" si="2050"/>
        <v>0.5</v>
      </c>
      <c r="BK2547" s="28">
        <f t="shared" si="2051"/>
        <v>0.375</v>
      </c>
      <c r="BL2547" s="28">
        <f t="shared" si="2052"/>
        <v>-3.375</v>
      </c>
      <c r="BM2547" s="28">
        <f t="shared" si="2053"/>
        <v>0</v>
      </c>
      <c r="BN2547" s="28">
        <f t="shared" si="2054"/>
        <v>0</v>
      </c>
      <c r="BO2547" s="28">
        <f t="shared" si="2055"/>
        <v>0</v>
      </c>
      <c r="BP2547" s="28">
        <f t="shared" si="2056"/>
        <v>0.66666666666666663</v>
      </c>
      <c r="BQ2547" s="28">
        <f t="shared" si="2068"/>
        <v>-2</v>
      </c>
    </row>
    <row r="2548" spans="1:69" x14ac:dyDescent="0.2">
      <c r="A2548" s="1" t="s">
        <v>7525</v>
      </c>
      <c r="B2548" s="8" t="s">
        <v>6647</v>
      </c>
      <c r="C2548" s="37" t="s">
        <v>7539</v>
      </c>
      <c r="D2548" s="38">
        <v>24</v>
      </c>
      <c r="E2548" s="52" t="s">
        <v>1051</v>
      </c>
      <c r="G2548" s="8">
        <v>115</v>
      </c>
      <c r="H2548" s="8">
        <v>37</v>
      </c>
      <c r="I2548" s="8">
        <v>30</v>
      </c>
      <c r="J2548" s="8">
        <v>5</v>
      </c>
      <c r="K2548" s="8">
        <v>21</v>
      </c>
      <c r="L2548" s="8">
        <v>1</v>
      </c>
      <c r="M2548" s="8">
        <v>9</v>
      </c>
      <c r="N2548" s="8">
        <v>2</v>
      </c>
      <c r="O2548" s="8">
        <v>14</v>
      </c>
      <c r="P2548" s="8">
        <v>8</v>
      </c>
      <c r="Q2548" s="36">
        <f t="shared" si="2069"/>
        <v>78</v>
      </c>
      <c r="R2548" s="36">
        <f t="shared" si="2057"/>
        <v>25</v>
      </c>
      <c r="S2548" s="36">
        <f t="shared" si="2058"/>
        <v>20</v>
      </c>
      <c r="T2548" s="36">
        <f t="shared" si="2059"/>
        <v>7</v>
      </c>
      <c r="U2548" s="36">
        <f t="shared" si="2060"/>
        <v>6</v>
      </c>
      <c r="V2548" s="36">
        <f t="shared" si="2061"/>
        <v>570</v>
      </c>
      <c r="W2548" s="45">
        <f t="shared" si="2062"/>
        <v>136</v>
      </c>
      <c r="X2548" s="50">
        <f t="shared" si="2063"/>
        <v>4.1911764705882355</v>
      </c>
      <c r="Y2548" s="46">
        <f t="shared" si="2028"/>
        <v>0.65419550173010343</v>
      </c>
      <c r="Z2548" s="46">
        <f t="shared" si="2029"/>
        <v>3.6548442906574476E-2</v>
      </c>
      <c r="AA2548" s="46">
        <f t="shared" si="2030"/>
        <v>1.4189013840830456</v>
      </c>
      <c r="AB2548" s="46">
        <f t="shared" si="2031"/>
        <v>4.8012543252595163</v>
      </c>
      <c r="AC2548" s="46">
        <f t="shared" si="2032"/>
        <v>10.183607266435988</v>
      </c>
      <c r="AD2548" s="46">
        <f t="shared" si="2033"/>
        <v>51.027249134948065</v>
      </c>
      <c r="AE2548" s="46">
        <f t="shared" si="2034"/>
        <v>0.91371107266436191</v>
      </c>
      <c r="AF2548" s="46">
        <f t="shared" si="2035"/>
        <v>28.37802768166091</v>
      </c>
      <c r="AG2548" s="46">
        <f t="shared" si="2036"/>
        <v>33.608780276816617</v>
      </c>
      <c r="AH2548" s="46">
        <f t="shared" si="2037"/>
        <v>61.101643598615929</v>
      </c>
      <c r="AI2548" s="46">
        <f t="shared" si="2064"/>
        <v>1.2965141612200435</v>
      </c>
      <c r="AJ2548" s="47">
        <f t="shared" si="2070"/>
        <v>1.1386457575646798</v>
      </c>
      <c r="AK2548" s="47">
        <f t="shared" si="2071"/>
        <v>27.956965850591867</v>
      </c>
      <c r="AL2548" s="47">
        <f t="shared" si="2072"/>
        <v>-0.11832524990608674</v>
      </c>
      <c r="AM2548" s="47">
        <f t="shared" si="2073"/>
        <v>-22.897729316464446</v>
      </c>
      <c r="AN2548" s="47">
        <f t="shared" si="2074"/>
        <v>-49.884337636979893</v>
      </c>
      <c r="AO2548" s="47">
        <f t="shared" si="2075"/>
        <v>-132.08023006029438</v>
      </c>
      <c r="AP2548" s="47">
        <f t="shared" si="2076"/>
        <v>7.5179657269209511E-3</v>
      </c>
      <c r="AQ2548" s="47">
        <f t="shared" si="2065"/>
        <v>-1.3308577817675622</v>
      </c>
      <c r="AR2548" s="1">
        <f t="shared" si="2077"/>
        <v>37</v>
      </c>
      <c r="AS2548" s="1">
        <f t="shared" si="2046"/>
        <v>5</v>
      </c>
      <c r="AT2548" s="1">
        <f t="shared" si="2047"/>
        <v>1</v>
      </c>
      <c r="AU2548" s="1">
        <f t="shared" si="2048"/>
        <v>2</v>
      </c>
      <c r="AV2548" s="1">
        <f t="shared" si="2049"/>
        <v>8</v>
      </c>
      <c r="AW2548" s="27">
        <f t="shared" si="2038"/>
        <v>53</v>
      </c>
      <c r="AX2548" s="41">
        <f t="shared" si="2066"/>
        <v>4.1509433962264151</v>
      </c>
      <c r="AY2548" s="29">
        <f t="shared" si="2039"/>
        <v>0.72089711641153442</v>
      </c>
      <c r="AZ2548" s="29">
        <f t="shared" si="2040"/>
        <v>2.2783908864364533E-2</v>
      </c>
      <c r="BA2548" s="29">
        <f t="shared" si="2041"/>
        <v>1.3246707013171946</v>
      </c>
      <c r="BB2548" s="29">
        <f t="shared" si="2042"/>
        <v>4.6265574937700249</v>
      </c>
      <c r="BC2548" s="29">
        <f t="shared" si="2043"/>
        <v>9.9284442862228541</v>
      </c>
      <c r="BD2548" s="29">
        <f t="shared" si="2044"/>
        <v>26.673193307226775</v>
      </c>
      <c r="BE2548" s="29">
        <f t="shared" si="2044"/>
        <v>0.11391954432182266</v>
      </c>
      <c r="BF2548" s="29">
        <f t="shared" si="2044"/>
        <v>1.3246707013171946</v>
      </c>
      <c r="BG2548" s="29">
        <f t="shared" si="2044"/>
        <v>9.2531149875400498</v>
      </c>
      <c r="BH2548" s="29">
        <f t="shared" si="2045"/>
        <v>79.427554289782833</v>
      </c>
      <c r="BI2548" s="29">
        <f t="shared" si="2067"/>
        <v>2.2460087082728593</v>
      </c>
      <c r="BJ2548" s="28">
        <f t="shared" si="2050"/>
        <v>1.498668978885217</v>
      </c>
      <c r="BK2548" s="28">
        <f t="shared" si="2051"/>
        <v>6.7281319932879997</v>
      </c>
      <c r="BL2548" s="28">
        <f t="shared" si="2052"/>
        <v>-5.1085212331790373E-3</v>
      </c>
      <c r="BM2548" s="28">
        <f t="shared" si="2053"/>
        <v>-0.45294424141727024</v>
      </c>
      <c r="BN2548" s="28">
        <f t="shared" si="2054"/>
        <v>-5.912889829600787</v>
      </c>
      <c r="BO2548" s="28">
        <f t="shared" si="2055"/>
        <v>-74.352339463267953</v>
      </c>
      <c r="BP2548" s="28">
        <f t="shared" si="2056"/>
        <v>1.9984917043740572E-2</v>
      </c>
      <c r="BQ2548" s="28">
        <f t="shared" si="2068"/>
        <v>-1.4787869356328254</v>
      </c>
    </row>
    <row r="2549" spans="1:69" x14ac:dyDescent="0.2">
      <c r="A2549" s="1" t="s">
        <v>7525</v>
      </c>
      <c r="B2549" s="8" t="s">
        <v>6649</v>
      </c>
      <c r="C2549" s="37" t="s">
        <v>7539</v>
      </c>
      <c r="D2549" s="38">
        <v>189</v>
      </c>
      <c r="E2549" s="52" t="s">
        <v>5404</v>
      </c>
      <c r="G2549" s="8">
        <v>102</v>
      </c>
      <c r="H2549" s="8">
        <v>24</v>
      </c>
      <c r="I2549" s="8">
        <v>26</v>
      </c>
      <c r="J2549" s="8">
        <v>3</v>
      </c>
      <c r="K2549" s="8">
        <v>5</v>
      </c>
      <c r="L2549" s="8">
        <v>0</v>
      </c>
      <c r="M2549" s="8">
        <v>10</v>
      </c>
      <c r="N2549" s="8">
        <v>0</v>
      </c>
      <c r="O2549" s="8">
        <v>10</v>
      </c>
      <c r="P2549" s="8">
        <v>0</v>
      </c>
      <c r="Q2549" s="36">
        <f t="shared" si="2069"/>
        <v>78</v>
      </c>
      <c r="R2549" s="36">
        <f t="shared" si="2057"/>
        <v>23</v>
      </c>
      <c r="S2549" s="36">
        <f t="shared" si="2058"/>
        <v>5</v>
      </c>
      <c r="T2549" s="36">
        <f t="shared" si="2059"/>
        <v>10</v>
      </c>
      <c r="U2549" s="36">
        <f t="shared" si="2060"/>
        <v>10</v>
      </c>
      <c r="V2549" s="36">
        <f t="shared" si="2061"/>
        <v>527</v>
      </c>
      <c r="W2549" s="45">
        <f t="shared" si="2062"/>
        <v>126</v>
      </c>
      <c r="X2549" s="50">
        <f t="shared" si="2063"/>
        <v>4.1825396825396828</v>
      </c>
      <c r="Y2549" s="46">
        <f t="shared" si="2028"/>
        <v>0.66824137062232258</v>
      </c>
      <c r="Z2549" s="46">
        <f t="shared" si="2029"/>
        <v>3.332073570168817E-2</v>
      </c>
      <c r="AA2549" s="46">
        <f t="shared" si="2030"/>
        <v>1.3984001007810538</v>
      </c>
      <c r="AB2549" s="46">
        <f t="shared" si="2031"/>
        <v>4.7634794658604189</v>
      </c>
      <c r="AC2549" s="46">
        <f t="shared" si="2032"/>
        <v>10.128558830939784</v>
      </c>
      <c r="AD2549" s="46">
        <f t="shared" si="2033"/>
        <v>52.122826908541164</v>
      </c>
      <c r="AE2549" s="46">
        <f t="shared" si="2034"/>
        <v>0.76637692113882794</v>
      </c>
      <c r="AF2549" s="46">
        <f t="shared" si="2035"/>
        <v>6.9920005039052686</v>
      </c>
      <c r="AG2549" s="46">
        <f t="shared" si="2036"/>
        <v>47.634794658604193</v>
      </c>
      <c r="AH2549" s="46">
        <f t="shared" si="2037"/>
        <v>101.28558830939784</v>
      </c>
      <c r="AI2549" s="46">
        <f t="shared" si="2064"/>
        <v>1.6704126984126983</v>
      </c>
      <c r="AJ2549" s="47">
        <f t="shared" si="2070"/>
        <v>1.2924444662780286</v>
      </c>
      <c r="AK2549" s="47">
        <f t="shared" si="2071"/>
        <v>19.735992307943526</v>
      </c>
      <c r="AL2549" s="47">
        <f t="shared" si="2072"/>
        <v>-6.4798363006886697E-2</v>
      </c>
      <c r="AM2549" s="47">
        <f t="shared" si="2073"/>
        <v>-3.8298476654648037</v>
      </c>
      <c r="AN2549" s="47">
        <f t="shared" si="2074"/>
        <v>-48.156040596583139</v>
      </c>
      <c r="AO2549" s="47">
        <f t="shared" si="2075"/>
        <v>-149.30893863007958</v>
      </c>
      <c r="AP2549" s="47">
        <f t="shared" si="2076"/>
        <v>8.1290322580645155E-3</v>
      </c>
      <c r="AQ2549" s="47">
        <f t="shared" si="2065"/>
        <v>-1.4764243710545839</v>
      </c>
      <c r="AR2549" s="1">
        <f t="shared" si="2077"/>
        <v>24</v>
      </c>
      <c r="AS2549" s="1">
        <f t="shared" si="2046"/>
        <v>3</v>
      </c>
      <c r="AT2549" s="1">
        <f t="shared" si="2047"/>
        <v>0</v>
      </c>
      <c r="AU2549" s="1">
        <f t="shared" si="2048"/>
        <v>0</v>
      </c>
      <c r="AV2549" s="1">
        <f t="shared" si="2049"/>
        <v>0</v>
      </c>
      <c r="AW2549" s="27">
        <f t="shared" si="2038"/>
        <v>27</v>
      </c>
      <c r="AX2549" s="41">
        <f t="shared" si="2066"/>
        <v>4.8888888888888893</v>
      </c>
      <c r="AY2549" s="29">
        <f t="shared" si="2039"/>
        <v>1.2345679012345592E-2</v>
      </c>
      <c r="AZ2549" s="29">
        <f t="shared" si="2040"/>
        <v>0.79012345679012419</v>
      </c>
      <c r="BA2549" s="29">
        <f t="shared" si="2041"/>
        <v>3.5679012345679029</v>
      </c>
      <c r="BB2549" s="29">
        <f t="shared" si="2042"/>
        <v>8.3456790123456805</v>
      </c>
      <c r="BC2549" s="29">
        <f t="shared" si="2043"/>
        <v>15.123456790123459</v>
      </c>
      <c r="BD2549" s="29">
        <f t="shared" si="2044"/>
        <v>0.29629629629629417</v>
      </c>
      <c r="BE2549" s="29">
        <f t="shared" si="2044"/>
        <v>2.3703703703703725</v>
      </c>
      <c r="BF2549" s="29">
        <f t="shared" si="2044"/>
        <v>0</v>
      </c>
      <c r="BG2549" s="29">
        <f t="shared" si="2044"/>
        <v>0</v>
      </c>
      <c r="BH2549" s="29">
        <f t="shared" si="2045"/>
        <v>0</v>
      </c>
      <c r="BI2549" s="29">
        <f t="shared" si="2067"/>
        <v>0.10256410256410256</v>
      </c>
      <c r="BJ2549" s="28">
        <f t="shared" si="2050"/>
        <v>0.32025630761017426</v>
      </c>
      <c r="BK2549" s="28">
        <f t="shared" si="2051"/>
        <v>1.0022836293725721</v>
      </c>
      <c r="BL2549" s="28">
        <f t="shared" si="2052"/>
        <v>-64.146152279845381</v>
      </c>
      <c r="BM2549" s="28">
        <f t="shared" si="2053"/>
        <v>0</v>
      </c>
      <c r="BN2549" s="28">
        <f t="shared" si="2054"/>
        <v>0</v>
      </c>
      <c r="BO2549" s="28">
        <f t="shared" si="2055"/>
        <v>0</v>
      </c>
      <c r="BP2549" s="28">
        <f t="shared" si="2056"/>
        <v>4.1538461538461538E-2</v>
      </c>
      <c r="BQ2549" s="28">
        <f t="shared" si="2068"/>
        <v>-2.6228991593273321</v>
      </c>
    </row>
    <row r="2550" spans="1:69" x14ac:dyDescent="0.2">
      <c r="A2550" s="1" t="s">
        <v>7525</v>
      </c>
      <c r="B2550" s="8" t="s">
        <v>6651</v>
      </c>
      <c r="C2550" s="37" t="s">
        <v>7534</v>
      </c>
      <c r="D2550" s="38">
        <v>143</v>
      </c>
      <c r="E2550" s="52" t="s">
        <v>6539</v>
      </c>
      <c r="G2550" s="8">
        <v>2</v>
      </c>
      <c r="H2550" s="8">
        <v>2</v>
      </c>
      <c r="I2550" s="8">
        <v>2</v>
      </c>
      <c r="J2550" s="8">
        <v>2</v>
      </c>
      <c r="K2550" s="8">
        <v>2</v>
      </c>
      <c r="L2550" s="8">
        <v>2</v>
      </c>
      <c r="M2550" s="8">
        <v>2</v>
      </c>
      <c r="N2550" s="8">
        <v>2</v>
      </c>
      <c r="O2550" s="8">
        <v>2</v>
      </c>
      <c r="P2550" s="8">
        <v>2</v>
      </c>
      <c r="Q2550" s="36">
        <f t="shared" si="2069"/>
        <v>0</v>
      </c>
      <c r="R2550" s="36">
        <f t="shared" si="2057"/>
        <v>0</v>
      </c>
      <c r="S2550" s="36">
        <f t="shared" si="2058"/>
        <v>0</v>
      </c>
      <c r="T2550" s="36">
        <f t="shared" si="2059"/>
        <v>0</v>
      </c>
      <c r="U2550" s="36">
        <f t="shared" si="2060"/>
        <v>0</v>
      </c>
      <c r="V2550" s="36">
        <f t="shared" si="2061"/>
        <v>0</v>
      </c>
      <c r="W2550" s="45">
        <f t="shared" si="2062"/>
        <v>0</v>
      </c>
      <c r="X2550" s="50">
        <f t="shared" si="2063"/>
        <v>0</v>
      </c>
      <c r="Y2550" s="46">
        <f t="shared" si="2028"/>
        <v>25</v>
      </c>
      <c r="Z2550" s="46">
        <f t="shared" si="2029"/>
        <v>16</v>
      </c>
      <c r="AA2550" s="46">
        <f t="shared" si="2030"/>
        <v>9</v>
      </c>
      <c r="AB2550" s="46">
        <f t="shared" si="2031"/>
        <v>4</v>
      </c>
      <c r="AC2550" s="46">
        <f t="shared" si="2032"/>
        <v>1</v>
      </c>
      <c r="AD2550" s="46">
        <f t="shared" si="2033"/>
        <v>0</v>
      </c>
      <c r="AE2550" s="46">
        <f t="shared" si="2034"/>
        <v>0</v>
      </c>
      <c r="AF2550" s="46">
        <f t="shared" si="2035"/>
        <v>0</v>
      </c>
      <c r="AG2550" s="46">
        <f t="shared" si="2036"/>
        <v>0</v>
      </c>
      <c r="AH2550" s="46">
        <f t="shared" si="2037"/>
        <v>0</v>
      </c>
      <c r="AI2550" s="46">
        <f t="shared" si="2064"/>
        <v>0</v>
      </c>
      <c r="AJ2550" s="47">
        <f t="shared" si="2070"/>
        <v>0</v>
      </c>
      <c r="AK2550" s="47" t="e">
        <f t="shared" si="2071"/>
        <v>#DIV/0!</v>
      </c>
      <c r="AL2550" s="47" t="e">
        <f t="shared" si="2072"/>
        <v>#DIV/0!</v>
      </c>
      <c r="AM2550" s="47" t="e">
        <f t="shared" si="2073"/>
        <v>#DIV/0!</v>
      </c>
      <c r="AN2550" s="47" t="e">
        <f t="shared" si="2074"/>
        <v>#DIV/0!</v>
      </c>
      <c r="AO2550" s="47" t="e">
        <f t="shared" si="2075"/>
        <v>#DIV/0!</v>
      </c>
      <c r="AP2550" s="47">
        <f t="shared" si="2076"/>
        <v>0</v>
      </c>
      <c r="AQ2550" s="47">
        <f t="shared" si="2065"/>
        <v>0</v>
      </c>
      <c r="AR2550" s="1">
        <f t="shared" si="2077"/>
        <v>2</v>
      </c>
      <c r="AS2550" s="1">
        <f t="shared" si="2046"/>
        <v>2</v>
      </c>
      <c r="AT2550" s="1">
        <f t="shared" si="2047"/>
        <v>2</v>
      </c>
      <c r="AU2550" s="1">
        <f t="shared" si="2048"/>
        <v>2</v>
      </c>
      <c r="AV2550" s="1">
        <f t="shared" si="2049"/>
        <v>2</v>
      </c>
      <c r="AW2550" s="27">
        <f t="shared" si="2038"/>
        <v>10</v>
      </c>
      <c r="AX2550" s="41">
        <f t="shared" si="2066"/>
        <v>3</v>
      </c>
      <c r="AY2550" s="29">
        <f t="shared" si="2039"/>
        <v>4</v>
      </c>
      <c r="AZ2550" s="29">
        <f t="shared" si="2040"/>
        <v>1</v>
      </c>
      <c r="BA2550" s="29">
        <f t="shared" si="2041"/>
        <v>0</v>
      </c>
      <c r="BB2550" s="29">
        <f t="shared" si="2042"/>
        <v>1</v>
      </c>
      <c r="BC2550" s="29">
        <f t="shared" si="2043"/>
        <v>4</v>
      </c>
      <c r="BD2550" s="29">
        <f t="shared" si="2044"/>
        <v>8</v>
      </c>
      <c r="BE2550" s="29">
        <f t="shared" si="2044"/>
        <v>2</v>
      </c>
      <c r="BF2550" s="29">
        <f t="shared" si="2044"/>
        <v>0</v>
      </c>
      <c r="BG2550" s="29">
        <f t="shared" si="2044"/>
        <v>2</v>
      </c>
      <c r="BH2550" s="29">
        <f t="shared" si="2045"/>
        <v>8</v>
      </c>
      <c r="BI2550" s="29">
        <f t="shared" si="2067"/>
        <v>2.2222222222222223</v>
      </c>
      <c r="BJ2550" s="28">
        <f t="shared" si="2050"/>
        <v>1.4907119849998598</v>
      </c>
      <c r="BK2550" s="28">
        <f t="shared" si="2051"/>
        <v>4.8299068313995459</v>
      </c>
      <c r="BL2550" s="28">
        <f t="shared" si="2052"/>
        <v>0.60373835392494324</v>
      </c>
      <c r="BM2550" s="28">
        <f t="shared" si="2053"/>
        <v>0</v>
      </c>
      <c r="BN2550" s="28">
        <f t="shared" si="2054"/>
        <v>-0.60373835392494324</v>
      </c>
      <c r="BO2550" s="28">
        <f t="shared" si="2055"/>
        <v>-4.8299068313995459</v>
      </c>
      <c r="BP2550" s="28">
        <f t="shared" si="2056"/>
        <v>0.1388888888888889</v>
      </c>
      <c r="BQ2550" s="28">
        <f t="shared" si="2068"/>
        <v>0</v>
      </c>
    </row>
    <row r="2551" spans="1:69" x14ac:dyDescent="0.2">
      <c r="A2551" s="1" t="s">
        <v>7525</v>
      </c>
      <c r="B2551" s="8" t="s">
        <v>6653</v>
      </c>
      <c r="C2551" s="37" t="s">
        <v>7535</v>
      </c>
      <c r="D2551" s="38">
        <v>2</v>
      </c>
      <c r="E2551" s="52" t="s">
        <v>6151</v>
      </c>
      <c r="G2551" s="8">
        <v>151</v>
      </c>
      <c r="H2551" s="8">
        <v>16</v>
      </c>
      <c r="I2551" s="8">
        <v>58</v>
      </c>
      <c r="J2551" s="8">
        <v>9</v>
      </c>
      <c r="K2551" s="8">
        <v>55</v>
      </c>
      <c r="L2551" s="8">
        <v>6</v>
      </c>
      <c r="M2551" s="8">
        <v>33</v>
      </c>
      <c r="N2551" s="8">
        <v>3</v>
      </c>
      <c r="O2551" s="8">
        <v>69</v>
      </c>
      <c r="P2551" s="8">
        <v>16</v>
      </c>
      <c r="Q2551" s="36">
        <f t="shared" si="2069"/>
        <v>135</v>
      </c>
      <c r="R2551" s="36">
        <f t="shared" si="2057"/>
        <v>49</v>
      </c>
      <c r="S2551" s="36">
        <f t="shared" si="2058"/>
        <v>49</v>
      </c>
      <c r="T2551" s="36">
        <f t="shared" si="2059"/>
        <v>30</v>
      </c>
      <c r="U2551" s="36">
        <f t="shared" si="2060"/>
        <v>53</v>
      </c>
      <c r="V2551" s="36">
        <f t="shared" si="2061"/>
        <v>1131</v>
      </c>
      <c r="W2551" s="45">
        <f t="shared" si="2062"/>
        <v>316</v>
      </c>
      <c r="X2551" s="50">
        <f t="shared" si="2063"/>
        <v>3.5791139240506329</v>
      </c>
      <c r="Y2551" s="46">
        <f t="shared" si="2028"/>
        <v>2.0189172408267906</v>
      </c>
      <c r="Z2551" s="46">
        <f t="shared" si="2029"/>
        <v>0.17714508892805642</v>
      </c>
      <c r="AA2551" s="46">
        <f t="shared" si="2030"/>
        <v>0.33537293702932219</v>
      </c>
      <c r="AB2551" s="46">
        <f t="shared" si="2031"/>
        <v>2.4936007851305879</v>
      </c>
      <c r="AC2551" s="46">
        <f t="shared" si="2032"/>
        <v>6.6518286332318537</v>
      </c>
      <c r="AD2551" s="46">
        <f t="shared" si="2033"/>
        <v>272.5538275116167</v>
      </c>
      <c r="AE2551" s="46">
        <f t="shared" si="2034"/>
        <v>8.6801093574747643</v>
      </c>
      <c r="AF2551" s="46">
        <f t="shared" si="2035"/>
        <v>16.433273914436789</v>
      </c>
      <c r="AG2551" s="46">
        <f t="shared" si="2036"/>
        <v>74.808023553917636</v>
      </c>
      <c r="AH2551" s="46">
        <f t="shared" si="2037"/>
        <v>352.54691756128824</v>
      </c>
      <c r="AI2551" s="46">
        <f t="shared" si="2064"/>
        <v>2.3016576250753467</v>
      </c>
      <c r="AJ2551" s="47">
        <f t="shared" si="2070"/>
        <v>1.5171214931821864</v>
      </c>
      <c r="AK2551" s="47">
        <f t="shared" si="2071"/>
        <v>110.90482998760963</v>
      </c>
      <c r="AL2551" s="47">
        <f t="shared" si="2072"/>
        <v>1.0462336203893181</v>
      </c>
      <c r="AM2551" s="47">
        <f t="shared" si="2073"/>
        <v>-2.7253797086073495</v>
      </c>
      <c r="AN2551" s="47">
        <f t="shared" si="2074"/>
        <v>-33.82988803998073</v>
      </c>
      <c r="AO2551" s="47">
        <f t="shared" si="2075"/>
        <v>-260.39123698997821</v>
      </c>
      <c r="AP2551" s="47">
        <f t="shared" si="2076"/>
        <v>3.194823576989182E-3</v>
      </c>
      <c r="AQ2551" s="47">
        <f t="shared" si="2065"/>
        <v>-0.59102779695945085</v>
      </c>
      <c r="AR2551" s="1">
        <f t="shared" si="2077"/>
        <v>16</v>
      </c>
      <c r="AS2551" s="1">
        <f t="shared" si="2046"/>
        <v>9</v>
      </c>
      <c r="AT2551" s="1">
        <f t="shared" si="2047"/>
        <v>6</v>
      </c>
      <c r="AU2551" s="1">
        <f t="shared" si="2048"/>
        <v>3</v>
      </c>
      <c r="AV2551" s="1">
        <f t="shared" si="2049"/>
        <v>16</v>
      </c>
      <c r="AW2551" s="27">
        <f t="shared" si="2038"/>
        <v>50</v>
      </c>
      <c r="AX2551" s="41">
        <f t="shared" si="2066"/>
        <v>3.12</v>
      </c>
      <c r="AY2551" s="29">
        <f t="shared" si="2039"/>
        <v>3.5343999999999998</v>
      </c>
      <c r="AZ2551" s="29">
        <f t="shared" si="2040"/>
        <v>0.77439999999999987</v>
      </c>
      <c r="BA2551" s="29">
        <f t="shared" si="2041"/>
        <v>1.4400000000000026E-2</v>
      </c>
      <c r="BB2551" s="29">
        <f t="shared" si="2042"/>
        <v>1.2544000000000002</v>
      </c>
      <c r="BC2551" s="29">
        <f t="shared" si="2043"/>
        <v>4.4944000000000006</v>
      </c>
      <c r="BD2551" s="29">
        <f t="shared" si="2044"/>
        <v>56.550399999999996</v>
      </c>
      <c r="BE2551" s="29">
        <f t="shared" si="2044"/>
        <v>6.9695999999999989</v>
      </c>
      <c r="BF2551" s="29">
        <f t="shared" si="2044"/>
        <v>8.6400000000000157E-2</v>
      </c>
      <c r="BG2551" s="29">
        <f t="shared" si="2044"/>
        <v>3.7632000000000003</v>
      </c>
      <c r="BH2551" s="29">
        <f t="shared" si="2045"/>
        <v>71.91040000000001</v>
      </c>
      <c r="BI2551" s="29">
        <f t="shared" si="2067"/>
        <v>2.8424489795918366</v>
      </c>
      <c r="BJ2551" s="28">
        <f t="shared" si="2050"/>
        <v>1.6859563990779349</v>
      </c>
      <c r="BK2551" s="28">
        <f t="shared" si="2051"/>
        <v>22.184748687758358</v>
      </c>
      <c r="BL2551" s="28">
        <f t="shared" si="2052"/>
        <v>1.2798277093257628</v>
      </c>
      <c r="BM2551" s="28">
        <f t="shared" si="2053"/>
        <v>-2.1634953763959236E-3</v>
      </c>
      <c r="BN2551" s="28">
        <f t="shared" si="2054"/>
        <v>-0.87950093523413353</v>
      </c>
      <c r="BO2551" s="28">
        <f t="shared" si="2055"/>
        <v>-31.8118223359699</v>
      </c>
      <c r="BP2551" s="28">
        <f t="shared" si="2056"/>
        <v>2.1258503401360544E-2</v>
      </c>
      <c r="BQ2551" s="28">
        <f t="shared" si="2068"/>
        <v>-0.19619282248078893</v>
      </c>
    </row>
    <row r="2552" spans="1:69" x14ac:dyDescent="0.2">
      <c r="A2552" s="1" t="s">
        <v>7525</v>
      </c>
      <c r="B2552" s="8" t="s">
        <v>6655</v>
      </c>
      <c r="C2552" s="37" t="s">
        <v>7547</v>
      </c>
      <c r="D2552" s="38">
        <v>366</v>
      </c>
      <c r="E2552" s="52" t="s">
        <v>1900</v>
      </c>
      <c r="G2552" s="8">
        <v>7</v>
      </c>
      <c r="H2552" s="8">
        <v>1</v>
      </c>
      <c r="I2552" s="8">
        <v>4</v>
      </c>
      <c r="J2552" s="8">
        <v>2</v>
      </c>
      <c r="K2552" s="8">
        <v>1</v>
      </c>
      <c r="L2552" s="8">
        <v>0</v>
      </c>
      <c r="M2552" s="8">
        <v>1</v>
      </c>
      <c r="N2552" s="8">
        <v>0</v>
      </c>
      <c r="O2552" s="8">
        <v>1</v>
      </c>
      <c r="P2552" s="8">
        <v>0</v>
      </c>
      <c r="Q2552" s="36">
        <f t="shared" si="2069"/>
        <v>6</v>
      </c>
      <c r="R2552" s="36">
        <f t="shared" si="2057"/>
        <v>2</v>
      </c>
      <c r="S2552" s="36">
        <f t="shared" si="2058"/>
        <v>1</v>
      </c>
      <c r="T2552" s="36">
        <f t="shared" si="2059"/>
        <v>1</v>
      </c>
      <c r="U2552" s="36">
        <f t="shared" si="2060"/>
        <v>1</v>
      </c>
      <c r="V2552" s="36">
        <f t="shared" si="2061"/>
        <v>44</v>
      </c>
      <c r="W2552" s="45">
        <f t="shared" si="2062"/>
        <v>11</v>
      </c>
      <c r="X2552" s="50">
        <f t="shared" si="2063"/>
        <v>4</v>
      </c>
      <c r="Y2552" s="46">
        <f t="shared" si="2028"/>
        <v>1</v>
      </c>
      <c r="Z2552" s="46">
        <f t="shared" si="2029"/>
        <v>0</v>
      </c>
      <c r="AA2552" s="46">
        <f t="shared" si="2030"/>
        <v>1</v>
      </c>
      <c r="AB2552" s="46">
        <f t="shared" si="2031"/>
        <v>4</v>
      </c>
      <c r="AC2552" s="46">
        <f t="shared" si="2032"/>
        <v>9</v>
      </c>
      <c r="AD2552" s="46">
        <f t="shared" si="2033"/>
        <v>6</v>
      </c>
      <c r="AE2552" s="46">
        <f t="shared" si="2034"/>
        <v>0</v>
      </c>
      <c r="AF2552" s="46">
        <f t="shared" si="2035"/>
        <v>1</v>
      </c>
      <c r="AG2552" s="46">
        <f t="shared" si="2036"/>
        <v>4</v>
      </c>
      <c r="AH2552" s="46">
        <f t="shared" si="2037"/>
        <v>9</v>
      </c>
      <c r="AI2552" s="46">
        <f t="shared" si="2064"/>
        <v>2</v>
      </c>
      <c r="AJ2552" s="47">
        <f t="shared" si="2070"/>
        <v>1.4142135623730951</v>
      </c>
      <c r="AK2552" s="47">
        <f t="shared" si="2071"/>
        <v>2.1213203435596419</v>
      </c>
      <c r="AL2552" s="47">
        <f t="shared" si="2072"/>
        <v>0</v>
      </c>
      <c r="AM2552" s="47">
        <f t="shared" si="2073"/>
        <v>-0.35355339059327368</v>
      </c>
      <c r="AN2552" s="47">
        <f t="shared" si="2074"/>
        <v>-2.8284271247461894</v>
      </c>
      <c r="AO2552" s="47">
        <f t="shared" si="2075"/>
        <v>-9.5459415460183887</v>
      </c>
      <c r="AP2552" s="47">
        <f t="shared" si="2076"/>
        <v>0.12222222222222222</v>
      </c>
      <c r="AQ2552" s="47">
        <f t="shared" si="2065"/>
        <v>-1.2963624321753366</v>
      </c>
      <c r="AR2552" s="1">
        <f t="shared" si="2077"/>
        <v>1</v>
      </c>
      <c r="AS2552" s="1">
        <f t="shared" si="2046"/>
        <v>2</v>
      </c>
      <c r="AT2552" s="1">
        <f t="shared" si="2047"/>
        <v>0</v>
      </c>
      <c r="AU2552" s="1">
        <f t="shared" si="2048"/>
        <v>0</v>
      </c>
      <c r="AV2552" s="1">
        <f t="shared" si="2049"/>
        <v>0</v>
      </c>
      <c r="AW2552" s="27">
        <f t="shared" si="2038"/>
        <v>3</v>
      </c>
      <c r="AX2552" s="41">
        <f t="shared" si="2066"/>
        <v>4.333333333333333</v>
      </c>
      <c r="AY2552" s="29">
        <f t="shared" si="2039"/>
        <v>0.44444444444444486</v>
      </c>
      <c r="AZ2552" s="29">
        <f t="shared" si="2040"/>
        <v>0.11111111111111091</v>
      </c>
      <c r="BA2552" s="29">
        <f t="shared" si="2041"/>
        <v>1.777777777777777</v>
      </c>
      <c r="BB2552" s="29">
        <f t="shared" si="2042"/>
        <v>5.4444444444444429</v>
      </c>
      <c r="BC2552" s="29">
        <f t="shared" si="2043"/>
        <v>11.111111111111109</v>
      </c>
      <c r="BD2552" s="29">
        <f t="shared" si="2044"/>
        <v>0.44444444444444486</v>
      </c>
      <c r="BE2552" s="29">
        <f t="shared" si="2044"/>
        <v>0.22222222222222182</v>
      </c>
      <c r="BF2552" s="29">
        <f t="shared" si="2044"/>
        <v>0</v>
      </c>
      <c r="BG2552" s="29">
        <f t="shared" si="2044"/>
        <v>0</v>
      </c>
      <c r="BH2552" s="29">
        <f t="shared" si="2045"/>
        <v>0</v>
      </c>
      <c r="BI2552" s="29">
        <f t="shared" si="2067"/>
        <v>0.33333333333333337</v>
      </c>
      <c r="BJ2552" s="28">
        <f t="shared" si="2050"/>
        <v>0.57735026918962584</v>
      </c>
      <c r="BK2552" s="28">
        <f t="shared" si="2051"/>
        <v>1.5396007178390034</v>
      </c>
      <c r="BL2552" s="28">
        <f t="shared" si="2052"/>
        <v>-0.3849001794597493</v>
      </c>
      <c r="BM2552" s="28">
        <f t="shared" si="2053"/>
        <v>0</v>
      </c>
      <c r="BN2552" s="28">
        <f t="shared" si="2054"/>
        <v>0</v>
      </c>
      <c r="BO2552" s="28">
        <f t="shared" si="2055"/>
        <v>0</v>
      </c>
      <c r="BP2552" s="28">
        <f t="shared" si="2056"/>
        <v>1.5</v>
      </c>
      <c r="BQ2552" s="28">
        <f t="shared" si="2068"/>
        <v>1.7320508075688812</v>
      </c>
    </row>
    <row r="2553" spans="1:69" x14ac:dyDescent="0.2">
      <c r="A2553" s="1" t="s">
        <v>7525</v>
      </c>
      <c r="B2553" s="8" t="s">
        <v>6657</v>
      </c>
      <c r="C2553" s="37" t="s">
        <v>7534</v>
      </c>
      <c r="D2553" s="38">
        <v>12</v>
      </c>
      <c r="E2553" s="52" t="s">
        <v>6658</v>
      </c>
      <c r="G2553" s="8">
        <v>125</v>
      </c>
      <c r="H2553" s="8">
        <v>28</v>
      </c>
      <c r="I2553" s="8">
        <v>47</v>
      </c>
      <c r="J2553" s="8">
        <v>8</v>
      </c>
      <c r="K2553" s="8">
        <v>51</v>
      </c>
      <c r="L2553" s="8">
        <v>9</v>
      </c>
      <c r="M2553" s="8">
        <v>21</v>
      </c>
      <c r="N2553" s="8">
        <v>4</v>
      </c>
      <c r="O2553" s="8">
        <v>28</v>
      </c>
      <c r="P2553" s="8">
        <v>3</v>
      </c>
      <c r="Q2553" s="36">
        <f t="shared" si="2069"/>
        <v>97</v>
      </c>
      <c r="R2553" s="36">
        <f t="shared" si="2057"/>
        <v>39</v>
      </c>
      <c r="S2553" s="36">
        <f t="shared" si="2058"/>
        <v>42</v>
      </c>
      <c r="T2553" s="36">
        <f t="shared" si="2059"/>
        <v>17</v>
      </c>
      <c r="U2553" s="36">
        <f t="shared" si="2060"/>
        <v>25</v>
      </c>
      <c r="V2553" s="36">
        <f t="shared" si="2061"/>
        <v>826</v>
      </c>
      <c r="W2553" s="45">
        <f t="shared" si="2062"/>
        <v>220</v>
      </c>
      <c r="X2553" s="50">
        <f t="shared" si="2063"/>
        <v>3.7545454545454544</v>
      </c>
      <c r="Y2553" s="46">
        <f t="shared" si="2028"/>
        <v>1.5511570247933888</v>
      </c>
      <c r="Z2553" s="46">
        <f t="shared" si="2029"/>
        <v>6.024793388429759E-2</v>
      </c>
      <c r="AA2553" s="46">
        <f t="shared" si="2030"/>
        <v>0.56933884297520643</v>
      </c>
      <c r="AB2553" s="46">
        <f t="shared" si="2031"/>
        <v>3.078429752066115</v>
      </c>
      <c r="AC2553" s="46">
        <f t="shared" si="2032"/>
        <v>7.5875206611570238</v>
      </c>
      <c r="AD2553" s="46">
        <f t="shared" si="2033"/>
        <v>150.46223140495871</v>
      </c>
      <c r="AE2553" s="46">
        <f t="shared" si="2034"/>
        <v>2.3496694214876062</v>
      </c>
      <c r="AF2553" s="46">
        <f t="shared" si="2035"/>
        <v>23.912231404958671</v>
      </c>
      <c r="AG2553" s="46">
        <f t="shared" si="2036"/>
        <v>52.333305785123954</v>
      </c>
      <c r="AH2553" s="46">
        <f t="shared" si="2037"/>
        <v>189.6880165289256</v>
      </c>
      <c r="AI2553" s="46">
        <f t="shared" si="2064"/>
        <v>1.9120797011207971</v>
      </c>
      <c r="AJ2553" s="47">
        <f t="shared" si="2070"/>
        <v>1.3827797008637337</v>
      </c>
      <c r="AK2553" s="47">
        <f t="shared" si="2071"/>
        <v>70.875542117296519</v>
      </c>
      <c r="AL2553" s="47">
        <f t="shared" si="2072"/>
        <v>0.2181317369208953</v>
      </c>
      <c r="AM2553" s="47">
        <f t="shared" si="2073"/>
        <v>-6.824117963658713</v>
      </c>
      <c r="AN2553" s="47">
        <f t="shared" si="2074"/>
        <v>-34.728322545638626</v>
      </c>
      <c r="AO2553" s="47">
        <f t="shared" si="2075"/>
        <v>-197.61998055057413</v>
      </c>
      <c r="AP2553" s="47">
        <f t="shared" si="2076"/>
        <v>4.608101880943404E-3</v>
      </c>
      <c r="AQ2553" s="47">
        <f t="shared" si="2065"/>
        <v>-0.77452399114498538</v>
      </c>
      <c r="AR2553" s="1">
        <f t="shared" si="2077"/>
        <v>28</v>
      </c>
      <c r="AS2553" s="1">
        <f t="shared" si="2046"/>
        <v>8</v>
      </c>
      <c r="AT2553" s="1">
        <f t="shared" si="2047"/>
        <v>9</v>
      </c>
      <c r="AU2553" s="1">
        <f t="shared" si="2048"/>
        <v>4</v>
      </c>
      <c r="AV2553" s="1">
        <f t="shared" si="2049"/>
        <v>3</v>
      </c>
      <c r="AW2553" s="27">
        <f t="shared" si="2038"/>
        <v>52</v>
      </c>
      <c r="AX2553" s="41">
        <f t="shared" si="2066"/>
        <v>4.0384615384615383</v>
      </c>
      <c r="AY2553" s="29">
        <f t="shared" si="2039"/>
        <v>0.9245562130177517</v>
      </c>
      <c r="AZ2553" s="29">
        <f t="shared" si="2040"/>
        <v>1.4792899408283919E-3</v>
      </c>
      <c r="BA2553" s="29">
        <f t="shared" si="2041"/>
        <v>1.0784023668639051</v>
      </c>
      <c r="BB2553" s="29">
        <f t="shared" si="2042"/>
        <v>4.1553254437869818</v>
      </c>
      <c r="BC2553" s="29">
        <f t="shared" si="2043"/>
        <v>9.2322485207100584</v>
      </c>
      <c r="BD2553" s="29">
        <f t="shared" si="2044"/>
        <v>25.887573964497047</v>
      </c>
      <c r="BE2553" s="29">
        <f t="shared" si="2044"/>
        <v>1.1834319526627135E-2</v>
      </c>
      <c r="BF2553" s="29">
        <f t="shared" si="2044"/>
        <v>9.705621301775146</v>
      </c>
      <c r="BG2553" s="29">
        <f t="shared" ref="BG2553:BH2616" si="2078">AU2553*BB2553</f>
        <v>16.621301775147927</v>
      </c>
      <c r="BH2553" s="29">
        <f t="shared" si="2045"/>
        <v>27.696745562130175</v>
      </c>
      <c r="BI2553" s="29">
        <f t="shared" si="2067"/>
        <v>1.5671191553544495</v>
      </c>
      <c r="BJ2553" s="28">
        <f t="shared" si="2050"/>
        <v>1.2518462986143504</v>
      </c>
      <c r="BK2553" s="28">
        <f t="shared" si="2051"/>
        <v>12.68834517479252</v>
      </c>
      <c r="BL2553" s="28">
        <f t="shared" si="2052"/>
        <v>-2.3201545462477491E-4</v>
      </c>
      <c r="BM2553" s="28">
        <f t="shared" si="2053"/>
        <v>-5.1376052175519273</v>
      </c>
      <c r="BN2553" s="28">
        <f t="shared" si="2054"/>
        <v>-17.270882419086487</v>
      </c>
      <c r="BO2553" s="28">
        <f t="shared" si="2055"/>
        <v>-42.897250399779601</v>
      </c>
      <c r="BP2553" s="28">
        <f t="shared" si="2056"/>
        <v>2.0392156862745099E-2</v>
      </c>
      <c r="BQ2553" s="28">
        <f t="shared" si="2068"/>
        <v>-1.0729868602384967</v>
      </c>
    </row>
    <row r="2554" spans="1:69" x14ac:dyDescent="0.2">
      <c r="A2554" s="1" t="s">
        <v>7525</v>
      </c>
      <c r="B2554" s="8" t="s">
        <v>6660</v>
      </c>
      <c r="C2554" s="37" t="s">
        <v>7544</v>
      </c>
      <c r="D2554" s="38">
        <v>272</v>
      </c>
      <c r="E2554" s="52" t="s">
        <v>763</v>
      </c>
      <c r="G2554" s="8">
        <v>7</v>
      </c>
      <c r="H2554" s="8">
        <v>2</v>
      </c>
      <c r="I2554" s="8">
        <v>2</v>
      </c>
      <c r="J2554" s="8">
        <v>0</v>
      </c>
      <c r="K2554" s="8">
        <v>2</v>
      </c>
      <c r="L2554" s="8">
        <v>0</v>
      </c>
      <c r="M2554" s="8">
        <v>1</v>
      </c>
      <c r="N2554" s="8">
        <v>1</v>
      </c>
      <c r="O2554" s="8">
        <v>1</v>
      </c>
      <c r="P2554" s="8">
        <v>0</v>
      </c>
      <c r="Q2554" s="36">
        <f t="shared" si="2069"/>
        <v>5</v>
      </c>
      <c r="R2554" s="36">
        <f t="shared" si="2057"/>
        <v>2</v>
      </c>
      <c r="S2554" s="36">
        <f t="shared" si="2058"/>
        <v>2</v>
      </c>
      <c r="T2554" s="36">
        <f t="shared" si="2059"/>
        <v>0</v>
      </c>
      <c r="U2554" s="36">
        <f t="shared" si="2060"/>
        <v>1</v>
      </c>
      <c r="V2554" s="36">
        <f t="shared" si="2061"/>
        <v>40</v>
      </c>
      <c r="W2554" s="45">
        <f t="shared" si="2062"/>
        <v>10</v>
      </c>
      <c r="X2554" s="50">
        <f t="shared" si="2063"/>
        <v>4</v>
      </c>
      <c r="Y2554" s="46">
        <f t="shared" ref="Y2554:Y2617" si="2079">(5-X2554)*(5-X2554)</f>
        <v>1</v>
      </c>
      <c r="Z2554" s="46">
        <f t="shared" ref="Z2554:Z2617" si="2080">(4-X2554)*(4-X2554)</f>
        <v>0</v>
      </c>
      <c r="AA2554" s="46">
        <f t="shared" ref="AA2554:AA2617" si="2081">(3-X2554)*(3-X2554)</f>
        <v>1</v>
      </c>
      <c r="AB2554" s="46">
        <f t="shared" ref="AB2554:AB2617" si="2082">(2-X2554)*(2-X2554)</f>
        <v>4</v>
      </c>
      <c r="AC2554" s="46">
        <f t="shared" ref="AC2554:AC2617" si="2083">(1-X2554)*(1-X2554)</f>
        <v>9</v>
      </c>
      <c r="AD2554" s="46">
        <f t="shared" ref="AD2554:AD2617" si="2084">Q2554*Y2554</f>
        <v>5</v>
      </c>
      <c r="AE2554" s="46">
        <f t="shared" ref="AE2554:AE2617" si="2085">R2554*Z2554</f>
        <v>0</v>
      </c>
      <c r="AF2554" s="46">
        <f t="shared" ref="AF2554:AF2617" si="2086">S2554*AA2554</f>
        <v>2</v>
      </c>
      <c r="AG2554" s="46">
        <f t="shared" ref="AG2554:AG2617" si="2087">T2554*AB2554</f>
        <v>0</v>
      </c>
      <c r="AH2554" s="46">
        <f t="shared" ref="AH2554:AH2585" si="2088">U2554*AC2554</f>
        <v>9</v>
      </c>
      <c r="AI2554" s="46">
        <f t="shared" si="2064"/>
        <v>1.7777777777777777</v>
      </c>
      <c r="AJ2554" s="47">
        <f t="shared" si="2070"/>
        <v>1.3333333333333333</v>
      </c>
      <c r="AK2554" s="47">
        <f t="shared" si="2071"/>
        <v>2.109375</v>
      </c>
      <c r="AL2554" s="47">
        <f t="shared" si="2072"/>
        <v>0</v>
      </c>
      <c r="AM2554" s="47">
        <f t="shared" si="2073"/>
        <v>-0.84375</v>
      </c>
      <c r="AN2554" s="47">
        <f t="shared" si="2074"/>
        <v>0</v>
      </c>
      <c r="AO2554" s="47">
        <f t="shared" si="2075"/>
        <v>-11.390625</v>
      </c>
      <c r="AP2554" s="47">
        <f t="shared" si="2076"/>
        <v>0.1388888888888889</v>
      </c>
      <c r="AQ2554" s="47">
        <f t="shared" si="2065"/>
        <v>-1.40625</v>
      </c>
      <c r="AR2554" s="1">
        <f t="shared" si="2077"/>
        <v>2</v>
      </c>
      <c r="AS2554" s="1">
        <f t="shared" si="2046"/>
        <v>0</v>
      </c>
      <c r="AT2554" s="1">
        <f t="shared" si="2047"/>
        <v>0</v>
      </c>
      <c r="AU2554" s="1">
        <f t="shared" si="2048"/>
        <v>1</v>
      </c>
      <c r="AV2554" s="1">
        <f t="shared" si="2049"/>
        <v>0</v>
      </c>
      <c r="AW2554" s="27">
        <f t="shared" ref="AW2554:AW2617" si="2089">AR2554+AS2554+AT2554+AU2554+AV2554</f>
        <v>3</v>
      </c>
      <c r="AX2554" s="41">
        <f t="shared" si="2066"/>
        <v>4</v>
      </c>
      <c r="AY2554" s="29">
        <f t="shared" ref="AY2554:AY2617" si="2090">(5-AX2554)*(5-AX2554)</f>
        <v>1</v>
      </c>
      <c r="AZ2554" s="29">
        <f t="shared" ref="AZ2554:AZ2617" si="2091">(4-AX2554)*(4-AX2554)</f>
        <v>0</v>
      </c>
      <c r="BA2554" s="29">
        <f t="shared" ref="BA2554:BA2617" si="2092">(3-AX2554)*(3-AX2554)</f>
        <v>1</v>
      </c>
      <c r="BB2554" s="29">
        <f t="shared" ref="BB2554:BB2617" si="2093">(2-AX2554)*(2-AX2554)</f>
        <v>4</v>
      </c>
      <c r="BC2554" s="29">
        <f t="shared" ref="BC2554:BC2617" si="2094">(1-AX2554)*(1-AX2554)</f>
        <v>9</v>
      </c>
      <c r="BD2554" s="29">
        <f t="shared" ref="BD2554:BH2617" si="2095">AR2554*AY2554</f>
        <v>2</v>
      </c>
      <c r="BE2554" s="29">
        <f t="shared" si="2095"/>
        <v>0</v>
      </c>
      <c r="BF2554" s="29">
        <f t="shared" si="2095"/>
        <v>0</v>
      </c>
      <c r="BG2554" s="29">
        <f t="shared" si="2078"/>
        <v>4</v>
      </c>
      <c r="BH2554" s="29">
        <f t="shared" si="2078"/>
        <v>0</v>
      </c>
      <c r="BI2554" s="29">
        <f t="shared" si="2067"/>
        <v>3</v>
      </c>
      <c r="BJ2554" s="28">
        <f t="shared" si="2050"/>
        <v>1.7320508075688772</v>
      </c>
      <c r="BK2554" s="28">
        <f t="shared" si="2051"/>
        <v>0.38490017945975069</v>
      </c>
      <c r="BL2554" s="28">
        <f t="shared" si="2052"/>
        <v>0</v>
      </c>
      <c r="BM2554" s="28">
        <f t="shared" si="2053"/>
        <v>0</v>
      </c>
      <c r="BN2554" s="28">
        <f t="shared" si="2054"/>
        <v>-1.5396007178390028</v>
      </c>
      <c r="BO2554" s="28">
        <f t="shared" si="2055"/>
        <v>0</v>
      </c>
      <c r="BP2554" s="28">
        <f t="shared" si="2056"/>
        <v>1.5</v>
      </c>
      <c r="BQ2554" s="28">
        <f t="shared" si="2068"/>
        <v>-1.7320508075688781</v>
      </c>
    </row>
    <row r="2555" spans="1:69" x14ac:dyDescent="0.2">
      <c r="A2555" s="1" t="s">
        <v>7525</v>
      </c>
      <c r="B2555" s="8" t="s">
        <v>6662</v>
      </c>
      <c r="C2555" s="37" t="s">
        <v>7545</v>
      </c>
      <c r="D2555" s="38">
        <v>13</v>
      </c>
      <c r="E2555" s="52" t="s">
        <v>898</v>
      </c>
      <c r="G2555" s="8">
        <v>206</v>
      </c>
      <c r="H2555" s="8">
        <v>49</v>
      </c>
      <c r="I2555" s="8">
        <v>75</v>
      </c>
      <c r="J2555" s="8">
        <v>11</v>
      </c>
      <c r="K2555" s="8">
        <v>46</v>
      </c>
      <c r="L2555" s="8">
        <v>16</v>
      </c>
      <c r="M2555" s="8">
        <v>9</v>
      </c>
      <c r="N2555" s="8">
        <v>2</v>
      </c>
      <c r="O2555" s="8">
        <v>23</v>
      </c>
      <c r="P2555" s="8">
        <v>10</v>
      </c>
      <c r="Q2555" s="36">
        <f t="shared" si="2069"/>
        <v>157</v>
      </c>
      <c r="R2555" s="36">
        <f t="shared" si="2057"/>
        <v>64</v>
      </c>
      <c r="S2555" s="36">
        <f t="shared" si="2058"/>
        <v>30</v>
      </c>
      <c r="T2555" s="36">
        <f t="shared" si="2059"/>
        <v>7</v>
      </c>
      <c r="U2555" s="36">
        <f t="shared" si="2060"/>
        <v>13</v>
      </c>
      <c r="V2555" s="36">
        <f t="shared" si="2061"/>
        <v>1158</v>
      </c>
      <c r="W2555" s="45">
        <f t="shared" si="2062"/>
        <v>271</v>
      </c>
      <c r="X2555" s="50">
        <f t="shared" si="2063"/>
        <v>4.2730627306273066</v>
      </c>
      <c r="Y2555" s="46">
        <f t="shared" si="2079"/>
        <v>0.52843779360302789</v>
      </c>
      <c r="Z2555" s="46">
        <f t="shared" si="2080"/>
        <v>7.4563254857640995E-2</v>
      </c>
      <c r="AA2555" s="46">
        <f t="shared" si="2081"/>
        <v>1.6206887161122541</v>
      </c>
      <c r="AB2555" s="46">
        <f t="shared" si="2082"/>
        <v>5.1668141773668674</v>
      </c>
      <c r="AC2555" s="46">
        <f t="shared" si="2083"/>
        <v>10.71293963862148</v>
      </c>
      <c r="AD2555" s="46">
        <f t="shared" si="2084"/>
        <v>82.964733595675384</v>
      </c>
      <c r="AE2555" s="46">
        <f t="shared" si="2085"/>
        <v>4.7720483108890237</v>
      </c>
      <c r="AF2555" s="46">
        <f t="shared" si="2086"/>
        <v>48.62066148336762</v>
      </c>
      <c r="AG2555" s="46">
        <f t="shared" si="2087"/>
        <v>36.167699241568073</v>
      </c>
      <c r="AH2555" s="46">
        <f t="shared" si="2088"/>
        <v>139.26821530207923</v>
      </c>
      <c r="AI2555" s="46">
        <f t="shared" si="2064"/>
        <v>1.1547902145688123</v>
      </c>
      <c r="AJ2555" s="47">
        <f t="shared" si="2070"/>
        <v>1.0746116575623086</v>
      </c>
      <c r="AK2555" s="47">
        <f t="shared" si="2071"/>
        <v>48.599949233135419</v>
      </c>
      <c r="AL2555" s="47">
        <f t="shared" si="2072"/>
        <v>-1.0500563797523275</v>
      </c>
      <c r="AM2555" s="47">
        <f t="shared" si="2073"/>
        <v>-49.878803228669973</v>
      </c>
      <c r="AN2555" s="47">
        <f t="shared" si="2074"/>
        <v>-66.248745869391271</v>
      </c>
      <c r="AO2555" s="47">
        <f t="shared" si="2075"/>
        <v>-367.32602277608657</v>
      </c>
      <c r="AP2555" s="47">
        <f t="shared" si="2076"/>
        <v>3.7312405342145119E-3</v>
      </c>
      <c r="AQ2555" s="47">
        <f t="shared" si="2065"/>
        <v>-1.6264614761755094</v>
      </c>
      <c r="AR2555" s="1">
        <f t="shared" si="2077"/>
        <v>49</v>
      </c>
      <c r="AS2555" s="1">
        <f t="shared" si="2046"/>
        <v>11</v>
      </c>
      <c r="AT2555" s="1">
        <f t="shared" si="2047"/>
        <v>16</v>
      </c>
      <c r="AU2555" s="1">
        <f t="shared" si="2048"/>
        <v>2</v>
      </c>
      <c r="AV2555" s="1">
        <f t="shared" si="2049"/>
        <v>10</v>
      </c>
      <c r="AW2555" s="27">
        <f t="shared" si="2089"/>
        <v>88</v>
      </c>
      <c r="AX2555" s="41">
        <f t="shared" si="2066"/>
        <v>3.9886363636363638</v>
      </c>
      <c r="AY2555" s="29">
        <f t="shared" si="2090"/>
        <v>1.0228564049586775</v>
      </c>
      <c r="AZ2555" s="29">
        <f t="shared" si="2091"/>
        <v>1.2913223140495592E-4</v>
      </c>
      <c r="BA2555" s="29">
        <f t="shared" si="2092"/>
        <v>0.9774018595041325</v>
      </c>
      <c r="BB2555" s="29">
        <f t="shared" si="2093"/>
        <v>3.9546745867768598</v>
      </c>
      <c r="BC2555" s="29">
        <f t="shared" si="2094"/>
        <v>8.9319473140495873</v>
      </c>
      <c r="BD2555" s="29">
        <f t="shared" si="2095"/>
        <v>50.119963842975196</v>
      </c>
      <c r="BE2555" s="29">
        <f t="shared" si="2095"/>
        <v>1.4204545454545151E-3</v>
      </c>
      <c r="BF2555" s="29">
        <f t="shared" si="2095"/>
        <v>15.63842975206612</v>
      </c>
      <c r="BG2555" s="29">
        <f t="shared" si="2078"/>
        <v>7.9093491735537196</v>
      </c>
      <c r="BH2555" s="29">
        <f t="shared" si="2078"/>
        <v>89.319473140495873</v>
      </c>
      <c r="BI2555" s="29">
        <f t="shared" si="2067"/>
        <v>1.8734326018808778</v>
      </c>
      <c r="BJ2555" s="28">
        <f t="shared" si="2050"/>
        <v>1.3687339412321438</v>
      </c>
      <c r="BK2555" s="28">
        <f t="shared" si="2051"/>
        <v>19.767919918886864</v>
      </c>
      <c r="BL2555" s="28">
        <f t="shared" si="2052"/>
        <v>6.2948814888617801E-6</v>
      </c>
      <c r="BM2555" s="28">
        <f t="shared" si="2053"/>
        <v>-6.0293794109964862</v>
      </c>
      <c r="BN2555" s="28">
        <f t="shared" si="2054"/>
        <v>-6.133932814430854</v>
      </c>
      <c r="BO2555" s="28">
        <f t="shared" si="2055"/>
        <v>-104.1027299781035</v>
      </c>
      <c r="BP2555" s="28">
        <f t="shared" si="2056"/>
        <v>1.1761561079925154E-2</v>
      </c>
      <c r="BQ2555" s="28">
        <f t="shared" si="2068"/>
        <v>-1.1349684853112936</v>
      </c>
    </row>
    <row r="2556" spans="1:69" x14ac:dyDescent="0.2">
      <c r="A2556" s="1" t="s">
        <v>7525</v>
      </c>
      <c r="B2556" s="8" t="s">
        <v>6664</v>
      </c>
      <c r="C2556" s="37" t="s">
        <v>7538</v>
      </c>
      <c r="D2556" s="38">
        <v>359</v>
      </c>
      <c r="E2556" s="52" t="s">
        <v>1900</v>
      </c>
      <c r="G2556" s="8">
        <v>28</v>
      </c>
      <c r="H2556" s="8">
        <v>6</v>
      </c>
      <c r="I2556" s="8">
        <v>14</v>
      </c>
      <c r="J2556" s="8">
        <v>4</v>
      </c>
      <c r="K2556" s="8">
        <v>5</v>
      </c>
      <c r="L2556" s="8">
        <v>1</v>
      </c>
      <c r="M2556" s="8">
        <v>4</v>
      </c>
      <c r="N2556" s="8">
        <v>1</v>
      </c>
      <c r="O2556" s="8">
        <v>3</v>
      </c>
      <c r="P2556" s="8">
        <v>0</v>
      </c>
      <c r="Q2556" s="36">
        <f t="shared" si="2069"/>
        <v>22</v>
      </c>
      <c r="R2556" s="36">
        <f t="shared" si="2057"/>
        <v>10</v>
      </c>
      <c r="S2556" s="36">
        <f t="shared" si="2058"/>
        <v>4</v>
      </c>
      <c r="T2556" s="36">
        <f t="shared" si="2059"/>
        <v>3</v>
      </c>
      <c r="U2556" s="36">
        <f t="shared" si="2060"/>
        <v>3</v>
      </c>
      <c r="V2556" s="36">
        <f t="shared" si="2061"/>
        <v>171</v>
      </c>
      <c r="W2556" s="45">
        <f t="shared" si="2062"/>
        <v>42</v>
      </c>
      <c r="X2556" s="50">
        <f t="shared" si="2063"/>
        <v>4.0714285714285712</v>
      </c>
      <c r="Y2556" s="46">
        <f t="shared" si="2079"/>
        <v>0.86224489795918413</v>
      </c>
      <c r="Z2556" s="46">
        <f t="shared" si="2080"/>
        <v>5.1020408163264946E-3</v>
      </c>
      <c r="AA2556" s="46">
        <f t="shared" si="2081"/>
        <v>1.1479591836734688</v>
      </c>
      <c r="AB2556" s="46">
        <f t="shared" si="2082"/>
        <v>4.290816326530611</v>
      </c>
      <c r="AC2556" s="46">
        <f t="shared" si="2083"/>
        <v>9.4336734693877542</v>
      </c>
      <c r="AD2556" s="46">
        <f t="shared" si="2084"/>
        <v>18.969387755102051</v>
      </c>
      <c r="AE2556" s="46">
        <f t="shared" si="2085"/>
        <v>5.1020408163264946E-2</v>
      </c>
      <c r="AF2556" s="46">
        <f t="shared" si="2086"/>
        <v>4.5918367346938753</v>
      </c>
      <c r="AG2556" s="46">
        <f t="shared" si="2087"/>
        <v>12.872448979591834</v>
      </c>
      <c r="AH2556" s="46">
        <f t="shared" si="2088"/>
        <v>28.301020408163261</v>
      </c>
      <c r="AI2556" s="46">
        <f t="shared" si="2064"/>
        <v>1.5801393728222994</v>
      </c>
      <c r="AJ2556" s="47">
        <f t="shared" si="2070"/>
        <v>1.2570359473071164</v>
      </c>
      <c r="AK2556" s="47">
        <f t="shared" si="2071"/>
        <v>8.8679970243407098</v>
      </c>
      <c r="AL2556" s="47">
        <f t="shared" si="2072"/>
        <v>-1.8347326983780797E-3</v>
      </c>
      <c r="AM2556" s="47">
        <f t="shared" si="2073"/>
        <v>-2.4768891428104318</v>
      </c>
      <c r="AN2556" s="47">
        <f t="shared" si="2074"/>
        <v>-13.424188734223033</v>
      </c>
      <c r="AO2556" s="47">
        <f t="shared" si="2075"/>
        <v>-43.762227794984263</v>
      </c>
      <c r="AP2556" s="47">
        <f t="shared" si="2076"/>
        <v>2.5609756097560974E-2</v>
      </c>
      <c r="AQ2556" s="47">
        <f t="shared" si="2065"/>
        <v>-1.3009024524242478</v>
      </c>
      <c r="AR2556" s="1">
        <f t="shared" si="2077"/>
        <v>6</v>
      </c>
      <c r="AS2556" s="1">
        <f t="shared" si="2046"/>
        <v>4</v>
      </c>
      <c r="AT2556" s="1">
        <f t="shared" si="2047"/>
        <v>1</v>
      </c>
      <c r="AU2556" s="1">
        <f t="shared" si="2048"/>
        <v>1</v>
      </c>
      <c r="AV2556" s="1">
        <f t="shared" si="2049"/>
        <v>0</v>
      </c>
      <c r="AW2556" s="27">
        <f t="shared" si="2089"/>
        <v>12</v>
      </c>
      <c r="AX2556" s="41">
        <f t="shared" si="2066"/>
        <v>4.25</v>
      </c>
      <c r="AY2556" s="29">
        <f t="shared" si="2090"/>
        <v>0.5625</v>
      </c>
      <c r="AZ2556" s="29">
        <f t="shared" si="2091"/>
        <v>6.25E-2</v>
      </c>
      <c r="BA2556" s="29">
        <f t="shared" si="2092"/>
        <v>1.5625</v>
      </c>
      <c r="BB2556" s="29">
        <f t="shared" si="2093"/>
        <v>5.0625</v>
      </c>
      <c r="BC2556" s="29">
        <f t="shared" si="2094"/>
        <v>10.5625</v>
      </c>
      <c r="BD2556" s="29">
        <f t="shared" si="2095"/>
        <v>3.375</v>
      </c>
      <c r="BE2556" s="29">
        <f t="shared" si="2095"/>
        <v>0.25</v>
      </c>
      <c r="BF2556" s="29">
        <f t="shared" si="2095"/>
        <v>1.5625</v>
      </c>
      <c r="BG2556" s="29">
        <f t="shared" si="2078"/>
        <v>5.0625</v>
      </c>
      <c r="BH2556" s="29">
        <f t="shared" si="2078"/>
        <v>0</v>
      </c>
      <c r="BI2556" s="29">
        <f t="shared" si="2067"/>
        <v>0.93181818181818177</v>
      </c>
      <c r="BJ2556" s="28">
        <f t="shared" si="2050"/>
        <v>0.96530729916342273</v>
      </c>
      <c r="BK2556" s="28">
        <f t="shared" si="2051"/>
        <v>2.8140918617194255</v>
      </c>
      <c r="BL2556" s="28">
        <f t="shared" si="2052"/>
        <v>-6.9483749672084552E-2</v>
      </c>
      <c r="BM2556" s="28">
        <f t="shared" si="2053"/>
        <v>-2.1713671772526433</v>
      </c>
      <c r="BN2556" s="28">
        <f t="shared" si="2054"/>
        <v>-12.663413377737415</v>
      </c>
      <c r="BO2556" s="28">
        <f t="shared" si="2055"/>
        <v>0</v>
      </c>
      <c r="BP2556" s="28">
        <f t="shared" si="2056"/>
        <v>0.10909090909090909</v>
      </c>
      <c r="BQ2556" s="28">
        <f t="shared" si="2068"/>
        <v>-1.318927902866478</v>
      </c>
    </row>
    <row r="2557" spans="1:69" x14ac:dyDescent="0.2">
      <c r="A2557" s="1" t="s">
        <v>7525</v>
      </c>
      <c r="B2557" s="8" t="s">
        <v>6666</v>
      </c>
      <c r="C2557" s="37" t="s">
        <v>7539</v>
      </c>
      <c r="D2557" s="38">
        <v>54</v>
      </c>
      <c r="E2557" s="52" t="s">
        <v>93</v>
      </c>
      <c r="G2557" s="8">
        <v>157</v>
      </c>
      <c r="H2557" s="8">
        <v>48</v>
      </c>
      <c r="I2557" s="8">
        <v>45</v>
      </c>
      <c r="J2557" s="8">
        <v>17</v>
      </c>
      <c r="K2557" s="8">
        <v>22</v>
      </c>
      <c r="L2557" s="8">
        <v>6</v>
      </c>
      <c r="M2557" s="8">
        <v>6</v>
      </c>
      <c r="N2557" s="8">
        <v>1</v>
      </c>
      <c r="O2557" s="8">
        <v>21</v>
      </c>
      <c r="P2557" s="8">
        <v>5</v>
      </c>
      <c r="Q2557" s="36">
        <f t="shared" si="2069"/>
        <v>109</v>
      </c>
      <c r="R2557" s="36">
        <f t="shared" si="2057"/>
        <v>28</v>
      </c>
      <c r="S2557" s="36">
        <f t="shared" si="2058"/>
        <v>16</v>
      </c>
      <c r="T2557" s="36">
        <f t="shared" si="2059"/>
        <v>5</v>
      </c>
      <c r="U2557" s="36">
        <f t="shared" si="2060"/>
        <v>16</v>
      </c>
      <c r="V2557" s="36">
        <f t="shared" si="2061"/>
        <v>731</v>
      </c>
      <c r="W2557" s="45">
        <f t="shared" si="2062"/>
        <v>174</v>
      </c>
      <c r="X2557" s="50">
        <f t="shared" si="2063"/>
        <v>4.2011494252873565</v>
      </c>
      <c r="Y2557" s="46">
        <f t="shared" si="2079"/>
        <v>0.63816224071872085</v>
      </c>
      <c r="Z2557" s="46">
        <f t="shared" si="2080"/>
        <v>4.0461091293433803E-2</v>
      </c>
      <c r="AA2557" s="46">
        <f t="shared" si="2081"/>
        <v>1.4427599418681467</v>
      </c>
      <c r="AB2557" s="46">
        <f t="shared" si="2082"/>
        <v>4.8450587924428596</v>
      </c>
      <c r="AC2557" s="46">
        <f t="shared" si="2083"/>
        <v>10.247357643017573</v>
      </c>
      <c r="AD2557" s="46">
        <f t="shared" si="2084"/>
        <v>69.559684238340566</v>
      </c>
      <c r="AE2557" s="46">
        <f t="shared" si="2085"/>
        <v>1.1329105562161466</v>
      </c>
      <c r="AF2557" s="46">
        <f t="shared" si="2086"/>
        <v>23.084159069890347</v>
      </c>
      <c r="AG2557" s="46">
        <f t="shared" si="2087"/>
        <v>24.225293962214298</v>
      </c>
      <c r="AH2557" s="46">
        <f t="shared" si="2088"/>
        <v>163.95772228828116</v>
      </c>
      <c r="AI2557" s="46">
        <f t="shared" si="2064"/>
        <v>1.6298252607800146</v>
      </c>
      <c r="AJ2557" s="47">
        <f t="shared" si="2070"/>
        <v>1.2766460984861916</v>
      </c>
      <c r="AK2557" s="47">
        <f t="shared" si="2071"/>
        <v>26.706168624108287</v>
      </c>
      <c r="AL2557" s="47">
        <f t="shared" si="2072"/>
        <v>-0.10952237489650432</v>
      </c>
      <c r="AM2557" s="47">
        <f t="shared" si="2073"/>
        <v>-13.32599141413114</v>
      </c>
      <c r="AN2557" s="47">
        <f t="shared" si="2074"/>
        <v>-25.627545566043441</v>
      </c>
      <c r="AO2557" s="47">
        <f t="shared" si="2075"/>
        <v>-252.24714315862897</v>
      </c>
      <c r="AP2557" s="47">
        <f t="shared" si="2076"/>
        <v>5.8475601559349376E-3</v>
      </c>
      <c r="AQ2557" s="47">
        <f t="shared" si="2065"/>
        <v>-1.547288005672435</v>
      </c>
      <c r="AR2557" s="1">
        <f t="shared" si="2077"/>
        <v>48</v>
      </c>
      <c r="AS2557" s="1">
        <f t="shared" si="2046"/>
        <v>17</v>
      </c>
      <c r="AT2557" s="1">
        <f t="shared" si="2047"/>
        <v>6</v>
      </c>
      <c r="AU2557" s="1">
        <f t="shared" si="2048"/>
        <v>1</v>
      </c>
      <c r="AV2557" s="1">
        <f t="shared" si="2049"/>
        <v>5</v>
      </c>
      <c r="AW2557" s="27">
        <f t="shared" si="2089"/>
        <v>77</v>
      </c>
      <c r="AX2557" s="41">
        <f t="shared" si="2066"/>
        <v>4.3246753246753249</v>
      </c>
      <c r="AY2557" s="29">
        <f t="shared" si="2090"/>
        <v>0.45606341710237785</v>
      </c>
      <c r="AZ2557" s="29">
        <f t="shared" si="2091"/>
        <v>0.10541406645302763</v>
      </c>
      <c r="BA2557" s="29">
        <f t="shared" si="2092"/>
        <v>1.7547647158036774</v>
      </c>
      <c r="BB2557" s="29">
        <f t="shared" si="2093"/>
        <v>5.4041153651543272</v>
      </c>
      <c r="BC2557" s="29">
        <f t="shared" si="2094"/>
        <v>11.053466014504977</v>
      </c>
      <c r="BD2557" s="29">
        <f t="shared" si="2095"/>
        <v>21.891044020914137</v>
      </c>
      <c r="BE2557" s="29">
        <f t="shared" si="2095"/>
        <v>1.7920391297014697</v>
      </c>
      <c r="BF2557" s="29">
        <f t="shared" si="2095"/>
        <v>10.528588294822065</v>
      </c>
      <c r="BG2557" s="29">
        <f t="shared" si="2078"/>
        <v>5.4041153651543272</v>
      </c>
      <c r="BH2557" s="29">
        <f t="shared" si="2078"/>
        <v>55.267330072524885</v>
      </c>
      <c r="BI2557" s="29">
        <f t="shared" si="2067"/>
        <v>1.2484620642515381</v>
      </c>
      <c r="BJ2557" s="28">
        <f t="shared" si="2050"/>
        <v>1.1173459912898682</v>
      </c>
      <c r="BK2557" s="28">
        <f t="shared" si="2051"/>
        <v>10.597808487367949</v>
      </c>
      <c r="BL2557" s="28">
        <f t="shared" si="2052"/>
        <v>-0.41709381155664427</v>
      </c>
      <c r="BM2557" s="28">
        <f t="shared" si="2053"/>
        <v>-9.998079011562977</v>
      </c>
      <c r="BN2557" s="28">
        <f t="shared" si="2054"/>
        <v>-9.0058330506521163</v>
      </c>
      <c r="BO2557" s="28">
        <f t="shared" si="2055"/>
        <v>-131.72090294115961</v>
      </c>
      <c r="BP2557" s="28">
        <f t="shared" si="2056"/>
        <v>1.3508771929824562E-2</v>
      </c>
      <c r="BQ2557" s="28">
        <f t="shared" si="2068"/>
        <v>-1.8985781974074354</v>
      </c>
    </row>
    <row r="2558" spans="1:69" x14ac:dyDescent="0.2">
      <c r="A2558" s="1" t="s">
        <v>7525</v>
      </c>
      <c r="B2558" s="8" t="s">
        <v>6668</v>
      </c>
      <c r="C2558" s="37" t="s">
        <v>7538</v>
      </c>
      <c r="D2558" s="38">
        <v>251</v>
      </c>
      <c r="E2558" s="52" t="s">
        <v>6669</v>
      </c>
      <c r="G2558" s="8">
        <v>303</v>
      </c>
      <c r="H2558" s="8">
        <v>49</v>
      </c>
      <c r="I2558" s="8">
        <v>131</v>
      </c>
      <c r="J2558" s="8">
        <v>21</v>
      </c>
      <c r="K2558" s="8">
        <v>63</v>
      </c>
      <c r="L2558" s="8">
        <v>9</v>
      </c>
      <c r="M2558" s="8">
        <v>32</v>
      </c>
      <c r="N2558" s="8">
        <v>6</v>
      </c>
      <c r="O2558" s="8">
        <v>61</v>
      </c>
      <c r="P2558" s="8">
        <v>9</v>
      </c>
      <c r="Q2558" s="36">
        <f t="shared" si="2069"/>
        <v>254</v>
      </c>
      <c r="R2558" s="36">
        <f t="shared" si="2057"/>
        <v>110</v>
      </c>
      <c r="S2558" s="36">
        <f t="shared" si="2058"/>
        <v>54</v>
      </c>
      <c r="T2558" s="36">
        <f t="shared" si="2059"/>
        <v>26</v>
      </c>
      <c r="U2558" s="36">
        <f t="shared" si="2060"/>
        <v>52</v>
      </c>
      <c r="V2558" s="36">
        <f t="shared" si="2061"/>
        <v>1976</v>
      </c>
      <c r="W2558" s="45">
        <f t="shared" si="2062"/>
        <v>496</v>
      </c>
      <c r="X2558" s="50">
        <f t="shared" si="2063"/>
        <v>3.9838709677419355</v>
      </c>
      <c r="Y2558" s="46">
        <f t="shared" si="2079"/>
        <v>1.0325182101977106</v>
      </c>
      <c r="Z2558" s="46">
        <f t="shared" si="2080"/>
        <v>2.6014568158168528E-4</v>
      </c>
      <c r="AA2558" s="46">
        <f t="shared" si="2081"/>
        <v>0.96800208116545272</v>
      </c>
      <c r="AB2558" s="46">
        <f t="shared" si="2082"/>
        <v>3.9357440166493238</v>
      </c>
      <c r="AC2558" s="46">
        <f t="shared" si="2083"/>
        <v>8.9034859521331953</v>
      </c>
      <c r="AD2558" s="46">
        <f t="shared" si="2084"/>
        <v>262.2596253902185</v>
      </c>
      <c r="AE2558" s="46">
        <f t="shared" si="2085"/>
        <v>2.8616024973985382E-2</v>
      </c>
      <c r="AF2558" s="46">
        <f t="shared" si="2086"/>
        <v>52.272112382934445</v>
      </c>
      <c r="AG2558" s="46">
        <f t="shared" si="2087"/>
        <v>102.32934443288242</v>
      </c>
      <c r="AH2558" s="46">
        <f t="shared" si="2088"/>
        <v>462.98126951092615</v>
      </c>
      <c r="AI2558" s="46">
        <f t="shared" si="2064"/>
        <v>1.7775171065493647</v>
      </c>
      <c r="AJ2558" s="47">
        <f t="shared" si="2070"/>
        <v>1.3332355780391418</v>
      </c>
      <c r="AK2558" s="47">
        <f t="shared" si="2071"/>
        <v>112.45003966927177</v>
      </c>
      <c r="AL2558" s="47">
        <f t="shared" si="2072"/>
        <v>1.9475872966779673E-4</v>
      </c>
      <c r="AM2558" s="47">
        <f t="shared" si="2073"/>
        <v>-21.701388052829262</v>
      </c>
      <c r="AN2558" s="47">
        <f t="shared" si="2074"/>
        <v>-85.662931072898587</v>
      </c>
      <c r="AO2558" s="47">
        <f t="shared" si="2075"/>
        <v>-582.93855063735532</v>
      </c>
      <c r="AP2558" s="47">
        <f t="shared" si="2076"/>
        <v>2.0283809757493968E-3</v>
      </c>
      <c r="AQ2558" s="47">
        <f t="shared" si="2065"/>
        <v>-1.1721052923003334</v>
      </c>
      <c r="AR2558" s="1">
        <f t="shared" si="2077"/>
        <v>49</v>
      </c>
      <c r="AS2558" s="1">
        <f t="shared" si="2046"/>
        <v>21</v>
      </c>
      <c r="AT2558" s="1">
        <f t="shared" si="2047"/>
        <v>9</v>
      </c>
      <c r="AU2558" s="1">
        <f t="shared" si="2048"/>
        <v>6</v>
      </c>
      <c r="AV2558" s="1">
        <f t="shared" si="2049"/>
        <v>9</v>
      </c>
      <c r="AW2558" s="27">
        <f t="shared" si="2089"/>
        <v>94</v>
      </c>
      <c r="AX2558" s="41">
        <f t="shared" si="2066"/>
        <v>4.0106382978723403</v>
      </c>
      <c r="AY2558" s="29">
        <f t="shared" si="2090"/>
        <v>0.9788365776369401</v>
      </c>
      <c r="AZ2558" s="29">
        <f t="shared" si="2091"/>
        <v>1.1317338162063961E-4</v>
      </c>
      <c r="BA2558" s="29">
        <f t="shared" si="2092"/>
        <v>1.0213897691263012</v>
      </c>
      <c r="BB2558" s="29">
        <f t="shared" si="2093"/>
        <v>4.042666364870982</v>
      </c>
      <c r="BC2558" s="29">
        <f t="shared" si="2094"/>
        <v>9.0639429606156625</v>
      </c>
      <c r="BD2558" s="29">
        <f t="shared" si="2095"/>
        <v>47.962992304210061</v>
      </c>
      <c r="BE2558" s="29">
        <f t="shared" si="2095"/>
        <v>2.3766410140334321E-3</v>
      </c>
      <c r="BF2558" s="29">
        <f t="shared" si="2095"/>
        <v>9.192507922136711</v>
      </c>
      <c r="BG2558" s="29">
        <f t="shared" si="2078"/>
        <v>24.255998189225892</v>
      </c>
      <c r="BH2558" s="29">
        <f t="shared" si="2078"/>
        <v>81.575486645540963</v>
      </c>
      <c r="BI2558" s="29">
        <f t="shared" si="2067"/>
        <v>1.7525737817433082</v>
      </c>
      <c r="BJ2558" s="28">
        <f t="shared" si="2050"/>
        <v>1.3238480961739183</v>
      </c>
      <c r="BK2558" s="28">
        <f t="shared" si="2051"/>
        <v>20.452523449130428</v>
      </c>
      <c r="BL2558" s="28">
        <f t="shared" si="2052"/>
        <v>-1.0897359247801774E-5</v>
      </c>
      <c r="BM2558" s="28">
        <f t="shared" si="2053"/>
        <v>-4.0041957364647587</v>
      </c>
      <c r="BN2558" s="28">
        <f t="shared" si="2054"/>
        <v>-21.020286763300156</v>
      </c>
      <c r="BO2558" s="28">
        <f t="shared" si="2055"/>
        <v>-105.85315078183591</v>
      </c>
      <c r="BP2558" s="28">
        <f t="shared" si="2056"/>
        <v>1.0986442262739598E-2</v>
      </c>
      <c r="BQ2558" s="28">
        <f t="shared" si="2068"/>
        <v>-1.2131792132543229</v>
      </c>
    </row>
    <row r="2559" spans="1:69" x14ac:dyDescent="0.2">
      <c r="A2559" s="1" t="s">
        <v>7525</v>
      </c>
      <c r="B2559" s="8" t="s">
        <v>6671</v>
      </c>
      <c r="C2559" s="37" t="s">
        <v>7543</v>
      </c>
      <c r="D2559" s="38">
        <v>590</v>
      </c>
      <c r="E2559" s="52" t="s">
        <v>6586</v>
      </c>
      <c r="G2559" s="8">
        <v>90</v>
      </c>
      <c r="H2559" s="8">
        <v>17</v>
      </c>
      <c r="I2559" s="8">
        <v>8</v>
      </c>
      <c r="J2559" s="8">
        <v>3</v>
      </c>
      <c r="K2559" s="8">
        <v>3</v>
      </c>
      <c r="L2559" s="8">
        <v>0</v>
      </c>
      <c r="M2559" s="8">
        <v>2</v>
      </c>
      <c r="N2559" s="8">
        <v>0</v>
      </c>
      <c r="O2559" s="8">
        <v>2</v>
      </c>
      <c r="P2559" s="8">
        <v>0</v>
      </c>
      <c r="Q2559" s="36">
        <f t="shared" si="2069"/>
        <v>73</v>
      </c>
      <c r="R2559" s="36">
        <f t="shared" si="2057"/>
        <v>5</v>
      </c>
      <c r="S2559" s="36">
        <f t="shared" si="2058"/>
        <v>3</v>
      </c>
      <c r="T2559" s="36">
        <f t="shared" si="2059"/>
        <v>2</v>
      </c>
      <c r="U2559" s="36">
        <f t="shared" si="2060"/>
        <v>2</v>
      </c>
      <c r="V2559" s="36">
        <f t="shared" si="2061"/>
        <v>400</v>
      </c>
      <c r="W2559" s="45">
        <f t="shared" si="2062"/>
        <v>85</v>
      </c>
      <c r="X2559" s="50">
        <f t="shared" si="2063"/>
        <v>4.7058823529411766</v>
      </c>
      <c r="Y2559" s="46">
        <f t="shared" si="2079"/>
        <v>8.6505190311418595E-2</v>
      </c>
      <c r="Z2559" s="46">
        <f t="shared" si="2080"/>
        <v>0.49826989619377182</v>
      </c>
      <c r="AA2559" s="46">
        <f t="shared" si="2081"/>
        <v>2.910034602076125</v>
      </c>
      <c r="AB2559" s="46">
        <f t="shared" si="2082"/>
        <v>7.3217993079584787</v>
      </c>
      <c r="AC2559" s="46">
        <f t="shared" si="2083"/>
        <v>13.733564013840832</v>
      </c>
      <c r="AD2559" s="46">
        <f t="shared" si="2084"/>
        <v>6.3148788927335575</v>
      </c>
      <c r="AE2559" s="46">
        <f t="shared" si="2085"/>
        <v>2.491349480968859</v>
      </c>
      <c r="AF2559" s="46">
        <f t="shared" si="2086"/>
        <v>8.7301038062283745</v>
      </c>
      <c r="AG2559" s="46">
        <f t="shared" si="2087"/>
        <v>14.643598615916957</v>
      </c>
      <c r="AH2559" s="46">
        <f t="shared" si="2088"/>
        <v>27.467128027681664</v>
      </c>
      <c r="AI2559" s="46">
        <f t="shared" si="2064"/>
        <v>0.71008403361344552</v>
      </c>
      <c r="AJ2559" s="47">
        <f t="shared" si="2070"/>
        <v>0.84266484061781377</v>
      </c>
      <c r="AK2559" s="47">
        <f t="shared" si="2071"/>
        <v>3.1039983923881342</v>
      </c>
      <c r="AL2559" s="47">
        <f t="shared" si="2072"/>
        <v>-2.9390187518064144</v>
      </c>
      <c r="AM2559" s="47">
        <f t="shared" si="2073"/>
        <v>-24.888794561738411</v>
      </c>
      <c r="AN2559" s="47">
        <f t="shared" si="2074"/>
        <v>-66.220446580053007</v>
      </c>
      <c r="AO2559" s="47">
        <f t="shared" si="2075"/>
        <v>-170.1140791279949</v>
      </c>
      <c r="AP2559" s="47">
        <f t="shared" si="2076"/>
        <v>1.219162363740677E-2</v>
      </c>
      <c r="AQ2559" s="47">
        <f t="shared" si="2065"/>
        <v>-3.1827250363571991</v>
      </c>
      <c r="AR2559" s="1">
        <f t="shared" si="2077"/>
        <v>17</v>
      </c>
      <c r="AS2559" s="1">
        <f t="shared" si="2046"/>
        <v>3</v>
      </c>
      <c r="AT2559" s="1">
        <f t="shared" si="2047"/>
        <v>0</v>
      </c>
      <c r="AU2559" s="1">
        <f t="shared" si="2048"/>
        <v>0</v>
      </c>
      <c r="AV2559" s="1">
        <f t="shared" si="2049"/>
        <v>0</v>
      </c>
      <c r="AW2559" s="27">
        <f t="shared" si="2089"/>
        <v>20</v>
      </c>
      <c r="AX2559" s="41">
        <f t="shared" si="2066"/>
        <v>4.8499999999999996</v>
      </c>
      <c r="AY2559" s="29">
        <f t="shared" si="2090"/>
        <v>2.2500000000000107E-2</v>
      </c>
      <c r="AZ2559" s="29">
        <f t="shared" si="2091"/>
        <v>0.72249999999999936</v>
      </c>
      <c r="BA2559" s="29">
        <f t="shared" si="2092"/>
        <v>3.4224999999999985</v>
      </c>
      <c r="BB2559" s="29">
        <f t="shared" si="2093"/>
        <v>8.1224999999999987</v>
      </c>
      <c r="BC2559" s="29">
        <f t="shared" si="2094"/>
        <v>14.822499999999998</v>
      </c>
      <c r="BD2559" s="29">
        <f t="shared" si="2095"/>
        <v>0.38250000000000184</v>
      </c>
      <c r="BE2559" s="29">
        <f t="shared" si="2095"/>
        <v>2.1674999999999982</v>
      </c>
      <c r="BF2559" s="29">
        <f t="shared" si="2095"/>
        <v>0</v>
      </c>
      <c r="BG2559" s="29">
        <f t="shared" si="2078"/>
        <v>0</v>
      </c>
      <c r="BH2559" s="29">
        <f t="shared" si="2078"/>
        <v>0</v>
      </c>
      <c r="BI2559" s="29">
        <f t="shared" si="2067"/>
        <v>0.13421052631578947</v>
      </c>
      <c r="BJ2559" s="28">
        <f t="shared" si="2050"/>
        <v>0.36634754853252327</v>
      </c>
      <c r="BK2559" s="28">
        <f t="shared" si="2051"/>
        <v>1.1669246913550748</v>
      </c>
      <c r="BL2559" s="28">
        <f t="shared" si="2052"/>
        <v>-37.471248422401523</v>
      </c>
      <c r="BM2559" s="28">
        <f t="shared" si="2053"/>
        <v>0</v>
      </c>
      <c r="BN2559" s="28">
        <f t="shared" si="2054"/>
        <v>0</v>
      </c>
      <c r="BO2559" s="28">
        <f t="shared" si="2055"/>
        <v>0</v>
      </c>
      <c r="BP2559" s="28">
        <f t="shared" si="2056"/>
        <v>5.8479532163742687E-2</v>
      </c>
      <c r="BQ2559" s="28">
        <f t="shared" si="2068"/>
        <v>-2.1230598673126573</v>
      </c>
    </row>
    <row r="2560" spans="1:69" x14ac:dyDescent="0.2">
      <c r="A2560" s="1" t="s">
        <v>7525</v>
      </c>
      <c r="B2560" s="8" t="s">
        <v>6673</v>
      </c>
      <c r="C2560" s="37" t="s">
        <v>7532</v>
      </c>
      <c r="D2560" s="38">
        <v>103</v>
      </c>
      <c r="E2560" s="52" t="s">
        <v>6674</v>
      </c>
      <c r="G2560" s="8">
        <v>84</v>
      </c>
      <c r="H2560" s="8">
        <v>32</v>
      </c>
      <c r="I2560" s="8">
        <v>22</v>
      </c>
      <c r="J2560" s="8">
        <v>6</v>
      </c>
      <c r="K2560" s="8">
        <v>25</v>
      </c>
      <c r="L2560" s="8">
        <v>1</v>
      </c>
      <c r="M2560" s="8">
        <v>17</v>
      </c>
      <c r="N2560" s="8">
        <v>7</v>
      </c>
      <c r="O2560" s="8">
        <v>17</v>
      </c>
      <c r="P2560" s="8">
        <v>4</v>
      </c>
      <c r="Q2560" s="36">
        <f t="shared" si="2069"/>
        <v>52</v>
      </c>
      <c r="R2560" s="36">
        <f t="shared" si="2057"/>
        <v>16</v>
      </c>
      <c r="S2560" s="36">
        <f t="shared" si="2058"/>
        <v>24</v>
      </c>
      <c r="T2560" s="36">
        <f t="shared" si="2059"/>
        <v>10</v>
      </c>
      <c r="U2560" s="36">
        <f t="shared" si="2060"/>
        <v>13</v>
      </c>
      <c r="V2560" s="36">
        <f t="shared" si="2061"/>
        <v>429</v>
      </c>
      <c r="W2560" s="45">
        <f t="shared" si="2062"/>
        <v>115</v>
      </c>
      <c r="X2560" s="50">
        <f t="shared" si="2063"/>
        <v>3.7304347826086954</v>
      </c>
      <c r="Y2560" s="46">
        <f t="shared" si="2079"/>
        <v>1.6117958412098303</v>
      </c>
      <c r="Z2560" s="46">
        <f t="shared" si="2080"/>
        <v>7.2665406427221288E-2</v>
      </c>
      <c r="AA2560" s="46">
        <f t="shared" si="2081"/>
        <v>0.53353497164461217</v>
      </c>
      <c r="AB2560" s="46">
        <f t="shared" si="2082"/>
        <v>2.9944045368620031</v>
      </c>
      <c r="AC2560" s="46">
        <f t="shared" si="2083"/>
        <v>7.455274102079394</v>
      </c>
      <c r="AD2560" s="46">
        <f t="shared" si="2084"/>
        <v>83.813383742911171</v>
      </c>
      <c r="AE2560" s="46">
        <f t="shared" si="2085"/>
        <v>1.1626465028355406</v>
      </c>
      <c r="AF2560" s="46">
        <f t="shared" si="2086"/>
        <v>12.804839319470691</v>
      </c>
      <c r="AG2560" s="46">
        <f t="shared" si="2087"/>
        <v>29.944045368620031</v>
      </c>
      <c r="AH2560" s="46">
        <f t="shared" si="2088"/>
        <v>96.918563327032118</v>
      </c>
      <c r="AI2560" s="46">
        <f t="shared" si="2064"/>
        <v>1.9705568268497327</v>
      </c>
      <c r="AJ2560" s="47">
        <f t="shared" si="2070"/>
        <v>1.4037652320989193</v>
      </c>
      <c r="AK2560" s="47">
        <f t="shared" si="2071"/>
        <v>38.466701254350014</v>
      </c>
      <c r="AL2560" s="47">
        <f t="shared" si="2072"/>
        <v>0.11329952725699978</v>
      </c>
      <c r="AM2560" s="47">
        <f t="shared" si="2073"/>
        <v>-3.3812099125574449</v>
      </c>
      <c r="AN2560" s="47">
        <f t="shared" si="2074"/>
        <v>-18.731918641577625</v>
      </c>
      <c r="AO2560" s="47">
        <f t="shared" si="2075"/>
        <v>-95.665496570394239</v>
      </c>
      <c r="AP2560" s="47">
        <f t="shared" si="2076"/>
        <v>8.9271852196863843E-3</v>
      </c>
      <c r="AQ2560" s="47">
        <f t="shared" si="2065"/>
        <v>-0.70702078865363027</v>
      </c>
      <c r="AR2560" s="1">
        <f t="shared" si="2077"/>
        <v>32</v>
      </c>
      <c r="AS2560" s="1">
        <f t="shared" si="2046"/>
        <v>6</v>
      </c>
      <c r="AT2560" s="1">
        <f t="shared" si="2047"/>
        <v>1</v>
      </c>
      <c r="AU2560" s="1">
        <f t="shared" si="2048"/>
        <v>7</v>
      </c>
      <c r="AV2560" s="1">
        <f t="shared" si="2049"/>
        <v>4</v>
      </c>
      <c r="AW2560" s="27">
        <f t="shared" si="2089"/>
        <v>50</v>
      </c>
      <c r="AX2560" s="41">
        <f t="shared" si="2066"/>
        <v>4.0999999999999996</v>
      </c>
      <c r="AY2560" s="29">
        <f t="shared" si="2090"/>
        <v>0.81000000000000061</v>
      </c>
      <c r="AZ2560" s="29">
        <f t="shared" si="2091"/>
        <v>9.9999999999999291E-3</v>
      </c>
      <c r="BA2560" s="29">
        <f t="shared" si="2092"/>
        <v>1.2099999999999993</v>
      </c>
      <c r="BB2560" s="29">
        <f t="shared" si="2093"/>
        <v>4.4099999999999984</v>
      </c>
      <c r="BC2560" s="29">
        <f t="shared" si="2094"/>
        <v>9.6099999999999977</v>
      </c>
      <c r="BD2560" s="29">
        <f t="shared" si="2095"/>
        <v>25.920000000000019</v>
      </c>
      <c r="BE2560" s="29">
        <f t="shared" si="2095"/>
        <v>5.9999999999999575E-2</v>
      </c>
      <c r="BF2560" s="29">
        <f t="shared" si="2095"/>
        <v>1.2099999999999993</v>
      </c>
      <c r="BG2560" s="29">
        <f t="shared" si="2078"/>
        <v>30.86999999999999</v>
      </c>
      <c r="BH2560" s="29">
        <f t="shared" si="2078"/>
        <v>38.439999999999991</v>
      </c>
      <c r="BI2560" s="29">
        <f t="shared" si="2067"/>
        <v>1.9693877551020409</v>
      </c>
      <c r="BJ2560" s="28">
        <f t="shared" si="2050"/>
        <v>1.4033487645991787</v>
      </c>
      <c r="BK2560" s="28">
        <f t="shared" si="2051"/>
        <v>8.4407425996239116</v>
      </c>
      <c r="BL2560" s="28">
        <f t="shared" si="2052"/>
        <v>-2.1709728908497461E-3</v>
      </c>
      <c r="BM2560" s="28">
        <f t="shared" si="2053"/>
        <v>-0.4815941529535066</v>
      </c>
      <c r="BN2560" s="28">
        <f t="shared" si="2054"/>
        <v>-23.456276599186324</v>
      </c>
      <c r="BO2560" s="28">
        <f t="shared" si="2055"/>
        <v>-43.116968927536973</v>
      </c>
      <c r="BP2560" s="28">
        <f t="shared" si="2056"/>
        <v>2.1258503401360544E-2</v>
      </c>
      <c r="BQ2560" s="28">
        <f t="shared" si="2068"/>
        <v>-1.246094133778566</v>
      </c>
    </row>
    <row r="2561" spans="1:69" x14ac:dyDescent="0.2">
      <c r="A2561" s="1" t="s">
        <v>7525</v>
      </c>
      <c r="B2561" s="8" t="s">
        <v>6676</v>
      </c>
      <c r="C2561" s="37" t="s">
        <v>7545</v>
      </c>
      <c r="D2561" s="38">
        <v>165</v>
      </c>
      <c r="E2561" s="52" t="s">
        <v>1900</v>
      </c>
      <c r="G2561" s="8">
        <v>58</v>
      </c>
      <c r="H2561" s="8">
        <v>11</v>
      </c>
      <c r="I2561" s="8">
        <v>27</v>
      </c>
      <c r="J2561" s="8">
        <v>6</v>
      </c>
      <c r="K2561" s="8">
        <v>12</v>
      </c>
      <c r="L2561" s="8">
        <v>3</v>
      </c>
      <c r="M2561" s="8">
        <v>8</v>
      </c>
      <c r="N2561" s="8">
        <v>3</v>
      </c>
      <c r="O2561" s="8">
        <v>12</v>
      </c>
      <c r="P2561" s="8">
        <v>3</v>
      </c>
      <c r="Q2561" s="36">
        <f t="shared" si="2069"/>
        <v>47</v>
      </c>
      <c r="R2561" s="36">
        <f t="shared" si="2057"/>
        <v>21</v>
      </c>
      <c r="S2561" s="36">
        <f t="shared" si="2058"/>
        <v>9</v>
      </c>
      <c r="T2561" s="36">
        <f t="shared" si="2059"/>
        <v>5</v>
      </c>
      <c r="U2561" s="36">
        <f t="shared" si="2060"/>
        <v>9</v>
      </c>
      <c r="V2561" s="36">
        <f t="shared" si="2061"/>
        <v>365</v>
      </c>
      <c r="W2561" s="45">
        <f t="shared" si="2062"/>
        <v>91</v>
      </c>
      <c r="X2561" s="50">
        <f t="shared" si="2063"/>
        <v>4.0109890109890109</v>
      </c>
      <c r="Y2561" s="46">
        <f t="shared" si="2079"/>
        <v>0.97814273638449467</v>
      </c>
      <c r="Z2561" s="46">
        <f t="shared" si="2080"/>
        <v>1.2075836251660342E-4</v>
      </c>
      <c r="AA2561" s="46">
        <f t="shared" si="2081"/>
        <v>1.0220987803405386</v>
      </c>
      <c r="AB2561" s="46">
        <f t="shared" si="2082"/>
        <v>4.0440768023185605</v>
      </c>
      <c r="AC2561" s="46">
        <f t="shared" si="2083"/>
        <v>9.0660548242965824</v>
      </c>
      <c r="AD2561" s="46">
        <f t="shared" si="2084"/>
        <v>45.972708610071251</v>
      </c>
      <c r="AE2561" s="46">
        <f t="shared" si="2085"/>
        <v>2.5359256128486716E-3</v>
      </c>
      <c r="AF2561" s="46">
        <f t="shared" si="2086"/>
        <v>9.1988890230648472</v>
      </c>
      <c r="AG2561" s="46">
        <f t="shared" si="2087"/>
        <v>20.220384011592802</v>
      </c>
      <c r="AH2561" s="46">
        <f t="shared" si="2088"/>
        <v>81.594493418669245</v>
      </c>
      <c r="AI2561" s="46">
        <f t="shared" si="2064"/>
        <v>1.7443223443223441</v>
      </c>
      <c r="AJ2561" s="47">
        <f t="shared" si="2070"/>
        <v>1.3207279599987063</v>
      </c>
      <c r="AK2561" s="47">
        <f t="shared" si="2071"/>
        <v>19.736088923147118</v>
      </c>
      <c r="AL2561" s="47">
        <f t="shared" si="2072"/>
        <v>-1.2096368309432483E-5</v>
      </c>
      <c r="AM2561" s="47">
        <f t="shared" si="2073"/>
        <v>-4.0368415054866267</v>
      </c>
      <c r="AN2561" s="47">
        <f t="shared" si="2074"/>
        <v>-17.650579983707075</v>
      </c>
      <c r="AO2561" s="47">
        <f t="shared" si="2075"/>
        <v>-106.64239865679248</v>
      </c>
      <c r="AP2561" s="47">
        <f t="shared" si="2076"/>
        <v>1.136079900124844E-2</v>
      </c>
      <c r="AQ2561" s="47">
        <f t="shared" si="2065"/>
        <v>-1.2337116906426806</v>
      </c>
      <c r="AR2561" s="1">
        <f t="shared" si="2077"/>
        <v>11</v>
      </c>
      <c r="AS2561" s="1">
        <f t="shared" si="2046"/>
        <v>6</v>
      </c>
      <c r="AT2561" s="1">
        <f t="shared" si="2047"/>
        <v>3</v>
      </c>
      <c r="AU2561" s="1">
        <f t="shared" si="2048"/>
        <v>3</v>
      </c>
      <c r="AV2561" s="1">
        <f t="shared" si="2049"/>
        <v>3</v>
      </c>
      <c r="AW2561" s="27">
        <f t="shared" si="2089"/>
        <v>26</v>
      </c>
      <c r="AX2561" s="41">
        <f t="shared" si="2066"/>
        <v>3.7307692307692308</v>
      </c>
      <c r="AY2561" s="29">
        <f t="shared" si="2090"/>
        <v>1.61094674556213</v>
      </c>
      <c r="AZ2561" s="29">
        <f t="shared" si="2091"/>
        <v>7.2485207100591684E-2</v>
      </c>
      <c r="BA2561" s="29">
        <f t="shared" si="2092"/>
        <v>0.53402366863905337</v>
      </c>
      <c r="BB2561" s="29">
        <f t="shared" si="2093"/>
        <v>2.995562130177515</v>
      </c>
      <c r="BC2561" s="29">
        <f t="shared" si="2094"/>
        <v>7.4571005917159763</v>
      </c>
      <c r="BD2561" s="29">
        <f t="shared" si="2095"/>
        <v>17.720414201183431</v>
      </c>
      <c r="BE2561" s="29">
        <f t="shared" si="2095"/>
        <v>0.43491124260355007</v>
      </c>
      <c r="BF2561" s="29">
        <f t="shared" si="2095"/>
        <v>1.6020710059171601</v>
      </c>
      <c r="BG2561" s="29">
        <f t="shared" si="2078"/>
        <v>8.9866863905325456</v>
      </c>
      <c r="BH2561" s="29">
        <f t="shared" si="2078"/>
        <v>22.371301775147927</v>
      </c>
      <c r="BI2561" s="29">
        <f t="shared" si="2067"/>
        <v>2.0446153846153847</v>
      </c>
      <c r="BJ2561" s="28">
        <f t="shared" si="2050"/>
        <v>1.4299004806682822</v>
      </c>
      <c r="BK2561" s="28">
        <f t="shared" si="2051"/>
        <v>7.6930228861030132</v>
      </c>
      <c r="BL2561" s="28">
        <f t="shared" si="2052"/>
        <v>4.0050495183743255E-2</v>
      </c>
      <c r="BM2561" s="28">
        <f t="shared" si="2053"/>
        <v>-0.40044656919139249</v>
      </c>
      <c r="BN2561" s="28">
        <f t="shared" si="2054"/>
        <v>-5.3201186204352888</v>
      </c>
      <c r="BO2561" s="28">
        <f t="shared" si="2055"/>
        <v>-20.895791226980677</v>
      </c>
      <c r="BP2561" s="28">
        <f t="shared" si="2056"/>
        <v>4.3333333333333335E-2</v>
      </c>
      <c r="BQ2561" s="28">
        <f t="shared" si="2068"/>
        <v>-0.81827559819722606</v>
      </c>
    </row>
    <row r="2562" spans="1:69" x14ac:dyDescent="0.2">
      <c r="A2562" s="1" t="s">
        <v>7525</v>
      </c>
      <c r="B2562" s="8" t="s">
        <v>6678</v>
      </c>
      <c r="C2562" s="37" t="s">
        <v>7533</v>
      </c>
      <c r="D2562" s="38">
        <v>117</v>
      </c>
      <c r="E2562" s="52" t="s">
        <v>5404</v>
      </c>
      <c r="G2562" s="8">
        <v>91</v>
      </c>
      <c r="H2562" s="8">
        <v>9</v>
      </c>
      <c r="I2562" s="8">
        <v>36</v>
      </c>
      <c r="J2562" s="8">
        <v>2</v>
      </c>
      <c r="K2562" s="8">
        <v>37</v>
      </c>
      <c r="L2562" s="8">
        <v>1</v>
      </c>
      <c r="M2562" s="8">
        <v>21</v>
      </c>
      <c r="N2562" s="8">
        <v>6</v>
      </c>
      <c r="O2562" s="8">
        <v>23</v>
      </c>
      <c r="P2562" s="8">
        <v>6</v>
      </c>
      <c r="Q2562" s="36">
        <f t="shared" si="2069"/>
        <v>82</v>
      </c>
      <c r="R2562" s="36">
        <f t="shared" si="2057"/>
        <v>34</v>
      </c>
      <c r="S2562" s="36">
        <f t="shared" si="2058"/>
        <v>36</v>
      </c>
      <c r="T2562" s="36">
        <f t="shared" si="2059"/>
        <v>15</v>
      </c>
      <c r="U2562" s="36">
        <f t="shared" si="2060"/>
        <v>17</v>
      </c>
      <c r="V2562" s="36">
        <f t="shared" si="2061"/>
        <v>701</v>
      </c>
      <c r="W2562" s="45">
        <f t="shared" si="2062"/>
        <v>184</v>
      </c>
      <c r="X2562" s="50">
        <f t="shared" si="2063"/>
        <v>3.8097826086956523</v>
      </c>
      <c r="Y2562" s="46">
        <f t="shared" si="2079"/>
        <v>1.4166174385633266</v>
      </c>
      <c r="Z2562" s="46">
        <f t="shared" si="2080"/>
        <v>3.618265595463132E-2</v>
      </c>
      <c r="AA2562" s="46">
        <f t="shared" si="2081"/>
        <v>0.65574787334593598</v>
      </c>
      <c r="AB2562" s="46">
        <f t="shared" si="2082"/>
        <v>3.2753130907372405</v>
      </c>
      <c r="AC2562" s="46">
        <f t="shared" si="2083"/>
        <v>7.8948783081285452</v>
      </c>
      <c r="AD2562" s="46">
        <f t="shared" si="2084"/>
        <v>116.16262996219278</v>
      </c>
      <c r="AE2562" s="46">
        <f t="shared" si="2085"/>
        <v>1.2302103024574649</v>
      </c>
      <c r="AF2562" s="46">
        <f t="shared" si="2086"/>
        <v>23.606923440453695</v>
      </c>
      <c r="AG2562" s="46">
        <f t="shared" si="2087"/>
        <v>49.129696361058606</v>
      </c>
      <c r="AH2562" s="46">
        <f t="shared" si="2088"/>
        <v>134.21293123818526</v>
      </c>
      <c r="AI2562" s="46">
        <f t="shared" si="2064"/>
        <v>1.7723627940128295</v>
      </c>
      <c r="AJ2562" s="47">
        <f t="shared" si="2070"/>
        <v>1.3313011657821192</v>
      </c>
      <c r="AK2562" s="47">
        <f t="shared" si="2071"/>
        <v>58.595436112149791</v>
      </c>
      <c r="AL2562" s="47">
        <f t="shared" si="2072"/>
        <v>9.9174642619283299E-2</v>
      </c>
      <c r="AM2562" s="47">
        <f t="shared" si="2073"/>
        <v>-8.1017511614483961</v>
      </c>
      <c r="AN2562" s="47">
        <f t="shared" si="2074"/>
        <v>-37.68266015594007</v>
      </c>
      <c r="AO2562" s="47">
        <f t="shared" si="2075"/>
        <v>-159.82258278018614</v>
      </c>
      <c r="AP2562" s="47">
        <f t="shared" si="2076"/>
        <v>5.5245301146940491E-3</v>
      </c>
      <c r="AQ2562" s="47">
        <f t="shared" si="2065"/>
        <v>-0.81162188599880547</v>
      </c>
      <c r="AR2562" s="1">
        <f t="shared" si="2077"/>
        <v>9</v>
      </c>
      <c r="AS2562" s="1">
        <f t="shared" ref="AS2562:AS2625" si="2096">J2562</f>
        <v>2</v>
      </c>
      <c r="AT2562" s="1">
        <f t="shared" ref="AT2562:AT2625" si="2097">L2562</f>
        <v>1</v>
      </c>
      <c r="AU2562" s="1">
        <f t="shared" ref="AU2562:AU2625" si="2098">N2562</f>
        <v>6</v>
      </c>
      <c r="AV2562" s="1">
        <f t="shared" ref="AV2562:AV2625" si="2099">P2562</f>
        <v>6</v>
      </c>
      <c r="AW2562" s="27">
        <f t="shared" si="2089"/>
        <v>24</v>
      </c>
      <c r="AX2562" s="41">
        <f t="shared" si="2066"/>
        <v>3.0833333333333335</v>
      </c>
      <c r="AY2562" s="29">
        <f t="shared" si="2090"/>
        <v>3.6736111111111107</v>
      </c>
      <c r="AZ2562" s="29">
        <f t="shared" si="2091"/>
        <v>0.84027777777777746</v>
      </c>
      <c r="BA2562" s="29">
        <f t="shared" si="2092"/>
        <v>6.9444444444444692E-3</v>
      </c>
      <c r="BB2562" s="29">
        <f t="shared" si="2093"/>
        <v>1.1736111111111114</v>
      </c>
      <c r="BC2562" s="29">
        <f t="shared" si="2094"/>
        <v>4.3402777777777786</v>
      </c>
      <c r="BD2562" s="29">
        <f t="shared" si="2095"/>
        <v>33.0625</v>
      </c>
      <c r="BE2562" s="29">
        <f t="shared" si="2095"/>
        <v>1.6805555555555549</v>
      </c>
      <c r="BF2562" s="29">
        <f t="shared" si="2095"/>
        <v>6.9444444444444692E-3</v>
      </c>
      <c r="BG2562" s="29">
        <f t="shared" si="2078"/>
        <v>7.0416666666666679</v>
      </c>
      <c r="BH2562" s="29">
        <f t="shared" si="2078"/>
        <v>26.041666666666671</v>
      </c>
      <c r="BI2562" s="29">
        <f t="shared" si="2067"/>
        <v>2.9492753623188408</v>
      </c>
      <c r="BJ2562" s="28">
        <f t="shared" ref="BJ2562:BJ2625" si="2100">SQRT(BI2562)</f>
        <v>1.7173454405910422</v>
      </c>
      <c r="BK2562" s="28">
        <f t="shared" ref="BK2562:BK2625" si="2101">AR2562*((5-AX2562)/BJ2562)*((5-AX2562)/BJ2562)*((5-AX2562)/BJ2562)</f>
        <v>12.511497547295104</v>
      </c>
      <c r="BL2562" s="28">
        <f t="shared" ref="BL2562:BL2625" si="2102">AS2562*((4-AX2562)/BJ2562)*((4-AX2562)/BJ2562)*((4-AX2562)/BJ2562)</f>
        <v>0.30415245674456021</v>
      </c>
      <c r="BM2562" s="28">
        <f t="shared" ref="BM2562:BM2625" si="2103">AT2562*((3-AX2562)/BJ2562)*((3-AX2562)/BJ2562)*((3-AX2562)/BJ2562)</f>
        <v>-1.1425712124138312E-4</v>
      </c>
      <c r="BN2562" s="28">
        <f t="shared" ref="BN2562:BN2625" si="2104">AU2562*((2-AX2562)/BJ2562)*((2-AX2562)/BJ2562)*((2-AX2562)/BJ2562)</f>
        <v>-1.5061373722039053</v>
      </c>
      <c r="BO2562" s="28">
        <f t="shared" ref="BO2562:BO2625" si="2105">AV2562*((1-AX2562)/BJ2562)*((1-AX2562)/BJ2562)*((1-AX2562)/BJ2562)</f>
        <v>-10.711605116379616</v>
      </c>
      <c r="BP2562" s="28">
        <f t="shared" ref="BP2562:BP2625" si="2106">AW2562/((AW2562-1)*(AW2562-2))</f>
        <v>4.7430830039525688E-2</v>
      </c>
      <c r="BQ2562" s="28">
        <f t="shared" si="2068"/>
        <v>2.8353830434856977E-2</v>
      </c>
    </row>
    <row r="2563" spans="1:69" x14ac:dyDescent="0.2">
      <c r="A2563" s="1" t="s">
        <v>7525</v>
      </c>
      <c r="B2563" s="8" t="s">
        <v>6680</v>
      </c>
      <c r="C2563" s="37" t="s">
        <v>7544</v>
      </c>
      <c r="D2563" s="38">
        <v>208</v>
      </c>
      <c r="E2563" s="52" t="s">
        <v>6681</v>
      </c>
      <c r="G2563" s="8">
        <v>21</v>
      </c>
      <c r="H2563" s="8">
        <v>5</v>
      </c>
      <c r="I2563" s="8">
        <v>9</v>
      </c>
      <c r="J2563" s="8">
        <v>1</v>
      </c>
      <c r="K2563" s="8">
        <v>4</v>
      </c>
      <c r="L2563" s="8">
        <v>0</v>
      </c>
      <c r="M2563" s="8">
        <v>3</v>
      </c>
      <c r="N2563" s="8">
        <v>3</v>
      </c>
      <c r="O2563" s="8">
        <v>3</v>
      </c>
      <c r="P2563" s="8">
        <v>3</v>
      </c>
      <c r="Q2563" s="36">
        <f t="shared" si="2069"/>
        <v>16</v>
      </c>
      <c r="R2563" s="36">
        <f t="shared" ref="R2563:R2626" si="2107">IFERROR(I2563-J2563,0)</f>
        <v>8</v>
      </c>
      <c r="S2563" s="36">
        <f t="shared" ref="S2563:S2626" si="2108">IFERROR(K2563-L2563,0)</f>
        <v>4</v>
      </c>
      <c r="T2563" s="36">
        <f t="shared" ref="T2563:T2626" si="2109">IFERROR(M2563-N2563,0)</f>
        <v>0</v>
      </c>
      <c r="U2563" s="36">
        <f t="shared" ref="U2563:U2626" si="2110">IFERROR(O2563-P2563,0)</f>
        <v>0</v>
      </c>
      <c r="V2563" s="36">
        <f t="shared" ref="V2563:V2626" si="2111">Q2563*5+R2563*4+S2563*3+T2563*2+U2563*1</f>
        <v>124</v>
      </c>
      <c r="W2563" s="45">
        <f t="shared" ref="W2563:W2626" si="2112">IFERROR(Q2563+R2563+S2563+T2563+U2563,0)</f>
        <v>28</v>
      </c>
      <c r="X2563" s="50">
        <f t="shared" ref="X2563:X2626" si="2113">IF(ISERROR(V2563/W2563),0,(V2563/W2563))</f>
        <v>4.4285714285714288</v>
      </c>
      <c r="Y2563" s="46">
        <f t="shared" si="2079"/>
        <v>0.32653061224489766</v>
      </c>
      <c r="Z2563" s="46">
        <f t="shared" si="2080"/>
        <v>0.18367346938775531</v>
      </c>
      <c r="AA2563" s="46">
        <f t="shared" si="2081"/>
        <v>2.0408163265306132</v>
      </c>
      <c r="AB2563" s="46">
        <f t="shared" si="2082"/>
        <v>5.8979591836734704</v>
      </c>
      <c r="AC2563" s="46">
        <f t="shared" si="2083"/>
        <v>11.755102040816329</v>
      </c>
      <c r="AD2563" s="46">
        <f t="shared" si="2084"/>
        <v>5.2244897959183625</v>
      </c>
      <c r="AE2563" s="46">
        <f t="shared" si="2085"/>
        <v>1.4693877551020424</v>
      </c>
      <c r="AF2563" s="46">
        <f t="shared" si="2086"/>
        <v>8.1632653061224527</v>
      </c>
      <c r="AG2563" s="46">
        <f t="shared" si="2087"/>
        <v>0</v>
      </c>
      <c r="AH2563" s="46">
        <f t="shared" si="2088"/>
        <v>0</v>
      </c>
      <c r="AI2563" s="46">
        <f t="shared" ref="AI2563:AI2626" si="2114">IF(ISERROR(SUM(AD2563:AH2563)/(W2563-1)),0,SUM(AD2563:AH2563)/(W2563-1))</f>
        <v>0.55026455026455023</v>
      </c>
      <c r="AJ2563" s="47">
        <f t="shared" si="2070"/>
        <v>0.74179818701891576</v>
      </c>
      <c r="AK2563" s="47">
        <f t="shared" si="2071"/>
        <v>7.3138918456370403</v>
      </c>
      <c r="AL2563" s="47">
        <f t="shared" si="2072"/>
        <v>-1.5427740611890679</v>
      </c>
      <c r="AM2563" s="47">
        <f t="shared" si="2073"/>
        <v>-28.569890022019745</v>
      </c>
      <c r="AN2563" s="47">
        <f t="shared" si="2074"/>
        <v>0</v>
      </c>
      <c r="AO2563" s="47">
        <f t="shared" si="2075"/>
        <v>0</v>
      </c>
      <c r="AP2563" s="47">
        <f t="shared" si="2076"/>
        <v>3.9886039886039885E-2</v>
      </c>
      <c r="AQ2563" s="47">
        <f t="shared" ref="AQ2563:AQ2626" si="2115">IF(ISERROR(SUM(AK2563:AO2563)*AP2563),0,(SUM(AK2563:AO2563)*AP2563))</f>
        <v>-0.90935273882052647</v>
      </c>
      <c r="AR2563" s="1">
        <f t="shared" si="2077"/>
        <v>5</v>
      </c>
      <c r="AS2563" s="1">
        <f t="shared" si="2096"/>
        <v>1</v>
      </c>
      <c r="AT2563" s="1">
        <f t="shared" si="2097"/>
        <v>0</v>
      </c>
      <c r="AU2563" s="1">
        <f t="shared" si="2098"/>
        <v>3</v>
      </c>
      <c r="AV2563" s="1">
        <f t="shared" si="2099"/>
        <v>3</v>
      </c>
      <c r="AW2563" s="27">
        <f t="shared" si="2089"/>
        <v>12</v>
      </c>
      <c r="AX2563" s="41">
        <f t="shared" ref="AX2563:AX2626" si="2116">IF(ISERROR(((AR2563*5+AS2563*4+AT2563*3+AU2563*2+AV2563*1)/AW2563)),0,((AR2563*5+AS2563*4+AT2563*3+AU2563*2+AV2563*1)/AW2563))</f>
        <v>3.1666666666666665</v>
      </c>
      <c r="AY2563" s="29">
        <f t="shared" si="2090"/>
        <v>3.3611111111111116</v>
      </c>
      <c r="AZ2563" s="29">
        <f t="shared" si="2091"/>
        <v>0.69444444444444464</v>
      </c>
      <c r="BA2563" s="29">
        <f t="shared" si="2092"/>
        <v>2.7777777777777728E-2</v>
      </c>
      <c r="BB2563" s="29">
        <f t="shared" si="2093"/>
        <v>1.3611111111111107</v>
      </c>
      <c r="BC2563" s="29">
        <f t="shared" si="2094"/>
        <v>4.6944444444444438</v>
      </c>
      <c r="BD2563" s="29">
        <f t="shared" si="2095"/>
        <v>16.805555555555557</v>
      </c>
      <c r="BE2563" s="29">
        <f t="shared" si="2095"/>
        <v>0.69444444444444464</v>
      </c>
      <c r="BF2563" s="29">
        <f t="shared" si="2095"/>
        <v>0</v>
      </c>
      <c r="BG2563" s="29">
        <f t="shared" si="2078"/>
        <v>4.0833333333333321</v>
      </c>
      <c r="BH2563" s="29">
        <f t="shared" si="2078"/>
        <v>14.083333333333332</v>
      </c>
      <c r="BI2563" s="29">
        <f t="shared" ref="BI2563:BI2626" si="2117">IF(ISERROR((SUM(BD2563:BH2563)/(AW2563-1))),0,((SUM(BD2563:BH2563)/(AW2563-1))))</f>
        <v>3.2424242424242422</v>
      </c>
      <c r="BJ2563" s="28">
        <f t="shared" si="2100"/>
        <v>1.80067327475704</v>
      </c>
      <c r="BK2563" s="28">
        <f t="shared" si="2101"/>
        <v>5.2770298638326532</v>
      </c>
      <c r="BL2563" s="28">
        <f t="shared" si="2102"/>
        <v>9.9117766037427724E-2</v>
      </c>
      <c r="BM2563" s="28">
        <f t="shared" si="2103"/>
        <v>0</v>
      </c>
      <c r="BN2563" s="28">
        <f t="shared" si="2104"/>
        <v>-0.81593745002010454</v>
      </c>
      <c r="BO2563" s="28">
        <f t="shared" si="2105"/>
        <v>-5.226281567621486</v>
      </c>
      <c r="BP2563" s="28">
        <f t="shared" si="2106"/>
        <v>0.10909090909090909</v>
      </c>
      <c r="BQ2563" s="28">
        <f t="shared" ref="BQ2563:BQ2626" si="2118">IF(ISERROR((SUM(BK2563:BO2563)*BP2563)),0,(SUM(BK2563:BO2563)*BP2563))</f>
        <v>-7.2662333211437419E-2</v>
      </c>
    </row>
    <row r="2564" spans="1:69" x14ac:dyDescent="0.2">
      <c r="A2564" s="1" t="s">
        <v>7525</v>
      </c>
      <c r="B2564" s="8" t="s">
        <v>6683</v>
      </c>
      <c r="C2564" s="37" t="s">
        <v>7538</v>
      </c>
      <c r="D2564" s="38">
        <v>37</v>
      </c>
      <c r="E2564" s="52" t="s">
        <v>1900</v>
      </c>
      <c r="G2564" s="8">
        <v>223</v>
      </c>
      <c r="H2564" s="8">
        <v>36</v>
      </c>
      <c r="I2564" s="8">
        <v>76</v>
      </c>
      <c r="J2564" s="8">
        <v>14</v>
      </c>
      <c r="K2564" s="8">
        <v>64</v>
      </c>
      <c r="L2564" s="8">
        <v>9</v>
      </c>
      <c r="M2564" s="8">
        <v>31</v>
      </c>
      <c r="N2564" s="8">
        <v>4</v>
      </c>
      <c r="O2564" s="8">
        <v>61</v>
      </c>
      <c r="P2564" s="8">
        <v>13</v>
      </c>
      <c r="Q2564" s="36">
        <f t="shared" ref="Q2564:Q2627" si="2119">IFERROR(G2564-H2564,0)</f>
        <v>187</v>
      </c>
      <c r="R2564" s="36">
        <f t="shared" si="2107"/>
        <v>62</v>
      </c>
      <c r="S2564" s="36">
        <f t="shared" si="2108"/>
        <v>55</v>
      </c>
      <c r="T2564" s="36">
        <f t="shared" si="2109"/>
        <v>27</v>
      </c>
      <c r="U2564" s="36">
        <f t="shared" si="2110"/>
        <v>48</v>
      </c>
      <c r="V2564" s="36">
        <f t="shared" si="2111"/>
        <v>1450</v>
      </c>
      <c r="W2564" s="45">
        <f t="shared" si="2112"/>
        <v>379</v>
      </c>
      <c r="X2564" s="50">
        <f t="shared" si="2113"/>
        <v>3.8258575197889182</v>
      </c>
      <c r="Y2564" s="46">
        <f t="shared" si="2079"/>
        <v>1.3786105638362307</v>
      </c>
      <c r="Z2564" s="46">
        <f t="shared" si="2080"/>
        <v>3.032560341406702E-2</v>
      </c>
      <c r="AA2564" s="46">
        <f t="shared" si="2081"/>
        <v>0.68204064299190337</v>
      </c>
      <c r="AB2564" s="46">
        <f t="shared" si="2082"/>
        <v>3.3337556825697399</v>
      </c>
      <c r="AC2564" s="46">
        <f t="shared" si="2083"/>
        <v>7.9854707221475758</v>
      </c>
      <c r="AD2564" s="46">
        <f t="shared" si="2084"/>
        <v>257.80017543737512</v>
      </c>
      <c r="AE2564" s="46">
        <f t="shared" si="2085"/>
        <v>1.8801874116721553</v>
      </c>
      <c r="AF2564" s="46">
        <f t="shared" si="2086"/>
        <v>37.512235364554684</v>
      </c>
      <c r="AG2564" s="46">
        <f t="shared" si="2087"/>
        <v>90.01140342938298</v>
      </c>
      <c r="AH2564" s="46">
        <f t="shared" si="2088"/>
        <v>383.30259466308365</v>
      </c>
      <c r="AI2564" s="46">
        <f t="shared" si="2114"/>
        <v>2.0383772389049435</v>
      </c>
      <c r="AJ2564" s="47">
        <f t="shared" si="2070"/>
        <v>1.4277174926801672</v>
      </c>
      <c r="AK2564" s="47">
        <f t="shared" si="2071"/>
        <v>104.01049607447547</v>
      </c>
      <c r="AL2564" s="47">
        <f t="shared" si="2072"/>
        <v>0.11250686529141796</v>
      </c>
      <c r="AM2564" s="47">
        <f t="shared" si="2073"/>
        <v>-10.645136395217541</v>
      </c>
      <c r="AN2564" s="47">
        <f t="shared" si="2074"/>
        <v>-56.472573038567617</v>
      </c>
      <c r="AO2564" s="47">
        <f t="shared" si="2075"/>
        <v>-372.19040947183214</v>
      </c>
      <c r="AP2564" s="47">
        <f t="shared" si="2076"/>
        <v>2.6595371422957629E-3</v>
      </c>
      <c r="AQ2564" s="47">
        <f t="shared" si="2115"/>
        <v>-0.89143726545589164</v>
      </c>
      <c r="AR2564" s="1">
        <f t="shared" si="2077"/>
        <v>36</v>
      </c>
      <c r="AS2564" s="1">
        <f t="shared" si="2096"/>
        <v>14</v>
      </c>
      <c r="AT2564" s="1">
        <f t="shared" si="2097"/>
        <v>9</v>
      </c>
      <c r="AU2564" s="1">
        <f t="shared" si="2098"/>
        <v>4</v>
      </c>
      <c r="AV2564" s="1">
        <f t="shared" si="2099"/>
        <v>13</v>
      </c>
      <c r="AW2564" s="27">
        <f t="shared" si="2089"/>
        <v>76</v>
      </c>
      <c r="AX2564" s="41">
        <f t="shared" si="2116"/>
        <v>3.736842105263158</v>
      </c>
      <c r="AY2564" s="29">
        <f t="shared" si="2090"/>
        <v>1.5955678670360109</v>
      </c>
      <c r="AZ2564" s="29">
        <f t="shared" si="2091"/>
        <v>6.9252077562326833E-2</v>
      </c>
      <c r="BA2564" s="29">
        <f t="shared" si="2092"/>
        <v>0.5429362880886428</v>
      </c>
      <c r="BB2564" s="29">
        <f t="shared" si="2093"/>
        <v>3.0166204986149587</v>
      </c>
      <c r="BC2564" s="29">
        <f t="shared" si="2094"/>
        <v>7.4903047091412747</v>
      </c>
      <c r="BD2564" s="29">
        <f t="shared" si="2095"/>
        <v>57.44044321329639</v>
      </c>
      <c r="BE2564" s="29">
        <f t="shared" si="2095"/>
        <v>0.96952908587257569</v>
      </c>
      <c r="BF2564" s="29">
        <f t="shared" si="2095"/>
        <v>4.8864265927977852</v>
      </c>
      <c r="BG2564" s="29">
        <f t="shared" si="2078"/>
        <v>12.066481994459835</v>
      </c>
      <c r="BH2564" s="29">
        <f t="shared" si="2078"/>
        <v>97.37396121883657</v>
      </c>
      <c r="BI2564" s="29">
        <f t="shared" si="2117"/>
        <v>2.3031578947368421</v>
      </c>
      <c r="BJ2564" s="28">
        <f t="shared" si="2100"/>
        <v>1.5176158587524189</v>
      </c>
      <c r="BK2564" s="28">
        <f t="shared" si="2101"/>
        <v>20.758207768621531</v>
      </c>
      <c r="BL2564" s="28">
        <f t="shared" si="2102"/>
        <v>7.299475870283495E-2</v>
      </c>
      <c r="BM2564" s="28">
        <f t="shared" si="2103"/>
        <v>-1.0301020348144077</v>
      </c>
      <c r="BN2564" s="28">
        <f t="shared" si="2104"/>
        <v>-5.9959146137229293</v>
      </c>
      <c r="BO2564" s="28">
        <f t="shared" si="2105"/>
        <v>-76.244235092541103</v>
      </c>
      <c r="BP2564" s="28">
        <f t="shared" si="2106"/>
        <v>1.3693693693693694E-2</v>
      </c>
      <c r="BQ2564" s="28">
        <f t="shared" si="2118"/>
        <v>-0.85502121445861434</v>
      </c>
    </row>
    <row r="2565" spans="1:69" x14ac:dyDescent="0.2">
      <c r="A2565" s="1" t="s">
        <v>7525</v>
      </c>
      <c r="B2565" s="8" t="s">
        <v>6685</v>
      </c>
      <c r="C2565" s="37" t="s">
        <v>7545</v>
      </c>
      <c r="D2565" s="38">
        <v>455</v>
      </c>
      <c r="E2565" s="52" t="s">
        <v>6586</v>
      </c>
      <c r="G2565" s="8">
        <v>153</v>
      </c>
      <c r="H2565" s="8">
        <v>64</v>
      </c>
      <c r="I2565" s="8">
        <v>71</v>
      </c>
      <c r="J2565" s="8">
        <v>21</v>
      </c>
      <c r="K2565" s="8">
        <v>21</v>
      </c>
      <c r="L2565" s="8">
        <v>4</v>
      </c>
      <c r="M2565" s="8">
        <v>14</v>
      </c>
      <c r="N2565" s="8">
        <v>10</v>
      </c>
      <c r="O2565" s="8">
        <v>7</v>
      </c>
      <c r="P2565" s="8">
        <v>1</v>
      </c>
      <c r="Q2565" s="36">
        <f t="shared" si="2119"/>
        <v>89</v>
      </c>
      <c r="R2565" s="36">
        <f t="shared" si="2107"/>
        <v>50</v>
      </c>
      <c r="S2565" s="36">
        <f t="shared" si="2108"/>
        <v>17</v>
      </c>
      <c r="T2565" s="36">
        <f t="shared" si="2109"/>
        <v>4</v>
      </c>
      <c r="U2565" s="36">
        <f t="shared" si="2110"/>
        <v>6</v>
      </c>
      <c r="V2565" s="36">
        <f t="shared" si="2111"/>
        <v>710</v>
      </c>
      <c r="W2565" s="45">
        <f t="shared" si="2112"/>
        <v>166</v>
      </c>
      <c r="X2565" s="50">
        <f t="shared" si="2113"/>
        <v>4.2771084337349397</v>
      </c>
      <c r="Y2565" s="46">
        <f t="shared" si="2079"/>
        <v>0.52257221657715214</v>
      </c>
      <c r="Z2565" s="46">
        <f t="shared" si="2080"/>
        <v>7.6789084047031442E-2</v>
      </c>
      <c r="AA2565" s="46">
        <f t="shared" si="2081"/>
        <v>1.6310059515169106</v>
      </c>
      <c r="AB2565" s="46">
        <f t="shared" si="2082"/>
        <v>5.1852228189867899</v>
      </c>
      <c r="AC2565" s="46">
        <f t="shared" si="2083"/>
        <v>10.73943968645667</v>
      </c>
      <c r="AD2565" s="46">
        <f t="shared" si="2084"/>
        <v>46.508927275366538</v>
      </c>
      <c r="AE2565" s="46">
        <f t="shared" si="2085"/>
        <v>3.8394542023515719</v>
      </c>
      <c r="AF2565" s="46">
        <f t="shared" si="2086"/>
        <v>27.727101175787482</v>
      </c>
      <c r="AG2565" s="46">
        <f t="shared" si="2087"/>
        <v>20.74089127594716</v>
      </c>
      <c r="AH2565" s="46">
        <f t="shared" si="2088"/>
        <v>64.436638118740021</v>
      </c>
      <c r="AI2565" s="46">
        <f t="shared" si="2114"/>
        <v>0.98941219423147131</v>
      </c>
      <c r="AJ2565" s="47">
        <f t="shared" si="2070"/>
        <v>0.99469200973541116</v>
      </c>
      <c r="AK2565" s="47">
        <f t="shared" si="2071"/>
        <v>34.162023943360843</v>
      </c>
      <c r="AL2565" s="47">
        <f t="shared" si="2072"/>
        <v>-1.0810688340586525</v>
      </c>
      <c r="AM2565" s="47">
        <f t="shared" si="2073"/>
        <v>-35.980430235733422</v>
      </c>
      <c r="AN2565" s="47">
        <f t="shared" si="2074"/>
        <v>-47.989391016660363</v>
      </c>
      <c r="AO2565" s="47">
        <f t="shared" si="2075"/>
        <v>-214.56446467033871</v>
      </c>
      <c r="AP2565" s="47">
        <f t="shared" si="2076"/>
        <v>6.134515890613452E-3</v>
      </c>
      <c r="AQ2565" s="47">
        <f t="shared" si="2115"/>
        <v>-1.6284276760912575</v>
      </c>
      <c r="AR2565" s="1">
        <f t="shared" si="2077"/>
        <v>64</v>
      </c>
      <c r="AS2565" s="1">
        <f t="shared" si="2096"/>
        <v>21</v>
      </c>
      <c r="AT2565" s="1">
        <f t="shared" si="2097"/>
        <v>4</v>
      </c>
      <c r="AU2565" s="1">
        <f t="shared" si="2098"/>
        <v>10</v>
      </c>
      <c r="AV2565" s="1">
        <f t="shared" si="2099"/>
        <v>1</v>
      </c>
      <c r="AW2565" s="27">
        <f t="shared" si="2089"/>
        <v>100</v>
      </c>
      <c r="AX2565" s="41">
        <f t="shared" si="2116"/>
        <v>4.37</v>
      </c>
      <c r="AY2565" s="29">
        <f t="shared" si="2090"/>
        <v>0.39689999999999986</v>
      </c>
      <c r="AZ2565" s="29">
        <f t="shared" si="2091"/>
        <v>0.13690000000000008</v>
      </c>
      <c r="BA2565" s="29">
        <f t="shared" si="2092"/>
        <v>1.8769000000000002</v>
      </c>
      <c r="BB2565" s="29">
        <f t="shared" si="2093"/>
        <v>5.6169000000000002</v>
      </c>
      <c r="BC2565" s="29">
        <f t="shared" si="2094"/>
        <v>11.356900000000001</v>
      </c>
      <c r="BD2565" s="29">
        <f t="shared" si="2095"/>
        <v>25.401599999999991</v>
      </c>
      <c r="BE2565" s="29">
        <f t="shared" si="2095"/>
        <v>2.8749000000000016</v>
      </c>
      <c r="BF2565" s="29">
        <f t="shared" si="2095"/>
        <v>7.5076000000000009</v>
      </c>
      <c r="BG2565" s="29">
        <f t="shared" si="2078"/>
        <v>56.169000000000004</v>
      </c>
      <c r="BH2565" s="29">
        <f t="shared" si="2078"/>
        <v>11.356900000000001</v>
      </c>
      <c r="BI2565" s="29">
        <f t="shared" si="2117"/>
        <v>1.0435353535353535</v>
      </c>
      <c r="BJ2565" s="28">
        <f t="shared" si="2100"/>
        <v>1.0215357818184116</v>
      </c>
      <c r="BK2565" s="28">
        <f t="shared" si="2101"/>
        <v>15.012080062318102</v>
      </c>
      <c r="BL2565" s="28">
        <f t="shared" si="2102"/>
        <v>-0.99784644982547022</v>
      </c>
      <c r="BM2565" s="28">
        <f t="shared" si="2103"/>
        <v>-9.6485253533540334</v>
      </c>
      <c r="BN2565" s="28">
        <f t="shared" si="2104"/>
        <v>-124.87752641867201</v>
      </c>
      <c r="BO2565" s="28">
        <f t="shared" si="2105"/>
        <v>-35.902852278854432</v>
      </c>
      <c r="BP2565" s="28">
        <f t="shared" si="2106"/>
        <v>1.0307153164296021E-2</v>
      </c>
      <c r="BQ2565" s="28">
        <f t="shared" si="2118"/>
        <v>-1.6121899653513485</v>
      </c>
    </row>
    <row r="2566" spans="1:69" x14ac:dyDescent="0.2">
      <c r="A2566" s="1" t="s">
        <v>7525</v>
      </c>
      <c r="B2566" s="8" t="s">
        <v>6687</v>
      </c>
      <c r="C2566" s="37" t="s">
        <v>7531</v>
      </c>
      <c r="D2566" s="38">
        <v>266</v>
      </c>
      <c r="E2566" s="52" t="s">
        <v>3334</v>
      </c>
      <c r="G2566" s="8">
        <v>32</v>
      </c>
      <c r="H2566" s="8">
        <v>8</v>
      </c>
      <c r="I2566" s="8">
        <v>17</v>
      </c>
      <c r="J2566" s="8">
        <v>0</v>
      </c>
      <c r="K2566" s="8">
        <v>4</v>
      </c>
      <c r="L2566" s="8">
        <v>1</v>
      </c>
      <c r="M2566" s="8">
        <v>2</v>
      </c>
      <c r="N2566" s="8">
        <v>2</v>
      </c>
      <c r="O2566" s="8">
        <v>13</v>
      </c>
      <c r="P2566" s="8">
        <v>3</v>
      </c>
      <c r="Q2566" s="36">
        <f t="shared" si="2119"/>
        <v>24</v>
      </c>
      <c r="R2566" s="36">
        <f t="shared" si="2107"/>
        <v>17</v>
      </c>
      <c r="S2566" s="36">
        <f t="shared" si="2108"/>
        <v>3</v>
      </c>
      <c r="T2566" s="36">
        <f t="shared" si="2109"/>
        <v>0</v>
      </c>
      <c r="U2566" s="36">
        <f t="shared" si="2110"/>
        <v>10</v>
      </c>
      <c r="V2566" s="36">
        <f t="shared" si="2111"/>
        <v>207</v>
      </c>
      <c r="W2566" s="45">
        <f t="shared" si="2112"/>
        <v>54</v>
      </c>
      <c r="X2566" s="50">
        <f t="shared" si="2113"/>
        <v>3.8333333333333335</v>
      </c>
      <c r="Y2566" s="46">
        <f t="shared" si="2079"/>
        <v>1.3611111111111107</v>
      </c>
      <c r="Z2566" s="46">
        <f t="shared" si="2080"/>
        <v>2.7777777777777728E-2</v>
      </c>
      <c r="AA2566" s="46">
        <f t="shared" si="2081"/>
        <v>0.69444444444444464</v>
      </c>
      <c r="AB2566" s="46">
        <f t="shared" si="2082"/>
        <v>3.3611111111111116</v>
      </c>
      <c r="AC2566" s="46">
        <f t="shared" si="2083"/>
        <v>8.0277777777777786</v>
      </c>
      <c r="AD2566" s="46">
        <f t="shared" si="2084"/>
        <v>32.666666666666657</v>
      </c>
      <c r="AE2566" s="46">
        <f t="shared" si="2085"/>
        <v>0.47222222222222138</v>
      </c>
      <c r="AF2566" s="46">
        <f t="shared" si="2086"/>
        <v>2.0833333333333339</v>
      </c>
      <c r="AG2566" s="46">
        <f t="shared" si="2087"/>
        <v>0</v>
      </c>
      <c r="AH2566" s="46">
        <f t="shared" si="2088"/>
        <v>80.277777777777786</v>
      </c>
      <c r="AI2566" s="46">
        <f t="shared" si="2114"/>
        <v>2.1792452830188678</v>
      </c>
      <c r="AJ2566" s="47">
        <f t="shared" si="2070"/>
        <v>1.4762267044796566</v>
      </c>
      <c r="AK2566" s="47">
        <f t="shared" si="2071"/>
        <v>11.846564917940411</v>
      </c>
      <c r="AL2566" s="47">
        <f t="shared" si="2072"/>
        <v>2.4464480515668914E-2</v>
      </c>
      <c r="AM2566" s="47">
        <f t="shared" si="2073"/>
        <v>-0.5396576584338747</v>
      </c>
      <c r="AN2566" s="47">
        <f t="shared" si="2074"/>
        <v>0</v>
      </c>
      <c r="AO2566" s="47">
        <f t="shared" si="2075"/>
        <v>-70.702348690283372</v>
      </c>
      <c r="AP2566" s="47">
        <f t="shared" si="2076"/>
        <v>1.9593613933236574E-2</v>
      </c>
      <c r="AQ2566" s="47">
        <f t="shared" si="2115"/>
        <v>-1.1632920012025048</v>
      </c>
      <c r="AR2566" s="1">
        <f t="shared" si="2077"/>
        <v>8</v>
      </c>
      <c r="AS2566" s="1">
        <f t="shared" si="2096"/>
        <v>0</v>
      </c>
      <c r="AT2566" s="1">
        <f t="shared" si="2097"/>
        <v>1</v>
      </c>
      <c r="AU2566" s="1">
        <f t="shared" si="2098"/>
        <v>2</v>
      </c>
      <c r="AV2566" s="1">
        <f t="shared" si="2099"/>
        <v>3</v>
      </c>
      <c r="AW2566" s="27">
        <f t="shared" si="2089"/>
        <v>14</v>
      </c>
      <c r="AX2566" s="41">
        <f t="shared" si="2116"/>
        <v>3.5714285714285716</v>
      </c>
      <c r="AY2566" s="29">
        <f t="shared" si="2090"/>
        <v>2.0408163265306118</v>
      </c>
      <c r="AZ2566" s="29">
        <f t="shared" si="2091"/>
        <v>0.18367346938775495</v>
      </c>
      <c r="BA2566" s="29">
        <f t="shared" si="2092"/>
        <v>0.32653061224489816</v>
      </c>
      <c r="BB2566" s="29">
        <f t="shared" si="2093"/>
        <v>2.4693877551020416</v>
      </c>
      <c r="BC2566" s="29">
        <f t="shared" si="2094"/>
        <v>6.6122448979591848</v>
      </c>
      <c r="BD2566" s="29">
        <f t="shared" si="2095"/>
        <v>16.326530612244895</v>
      </c>
      <c r="BE2566" s="29">
        <f t="shared" si="2095"/>
        <v>0</v>
      </c>
      <c r="BF2566" s="29">
        <f t="shared" si="2095"/>
        <v>0.32653061224489816</v>
      </c>
      <c r="BG2566" s="29">
        <f t="shared" si="2078"/>
        <v>4.9387755102040831</v>
      </c>
      <c r="BH2566" s="29">
        <f t="shared" si="2078"/>
        <v>19.836734693877553</v>
      </c>
      <c r="BI2566" s="29">
        <f t="shared" si="2117"/>
        <v>3.186813186813187</v>
      </c>
      <c r="BJ2566" s="28">
        <f t="shared" si="2100"/>
        <v>1.785164750607962</v>
      </c>
      <c r="BK2566" s="28">
        <f t="shared" si="2101"/>
        <v>4.0997838335688179</v>
      </c>
      <c r="BL2566" s="28">
        <f t="shared" si="2102"/>
        <v>0</v>
      </c>
      <c r="BM2566" s="28">
        <f t="shared" si="2103"/>
        <v>-3.2798270668550594E-2</v>
      </c>
      <c r="BN2566" s="28">
        <f t="shared" si="2104"/>
        <v>-1.3642030706200257</v>
      </c>
      <c r="BO2566" s="28">
        <f t="shared" si="2105"/>
        <v>-8.9662272440150108</v>
      </c>
      <c r="BP2566" s="28">
        <f t="shared" si="2106"/>
        <v>8.9743589743589744E-2</v>
      </c>
      <c r="BQ2566" s="28">
        <f t="shared" si="2118"/>
        <v>-0.56210401618132533</v>
      </c>
    </row>
    <row r="2567" spans="1:69" x14ac:dyDescent="0.2">
      <c r="A2567" s="1" t="s">
        <v>7525</v>
      </c>
      <c r="B2567" s="8" t="s">
        <v>6689</v>
      </c>
      <c r="C2567" s="37" t="s">
        <v>7545</v>
      </c>
      <c r="D2567" s="38">
        <v>68</v>
      </c>
      <c r="E2567" s="52" t="s">
        <v>6690</v>
      </c>
      <c r="G2567" s="8">
        <v>102</v>
      </c>
      <c r="H2567" s="8">
        <v>20</v>
      </c>
      <c r="I2567" s="8">
        <v>37</v>
      </c>
      <c r="J2567" s="8">
        <v>7</v>
      </c>
      <c r="K2567" s="8">
        <v>37</v>
      </c>
      <c r="L2567" s="8">
        <v>7</v>
      </c>
      <c r="M2567" s="8">
        <v>20</v>
      </c>
      <c r="N2567" s="8">
        <v>0</v>
      </c>
      <c r="O2567" s="8">
        <v>56</v>
      </c>
      <c r="P2567" s="8">
        <v>19</v>
      </c>
      <c r="Q2567" s="36">
        <f t="shared" si="2119"/>
        <v>82</v>
      </c>
      <c r="R2567" s="36">
        <f t="shared" si="2107"/>
        <v>30</v>
      </c>
      <c r="S2567" s="36">
        <f t="shared" si="2108"/>
        <v>30</v>
      </c>
      <c r="T2567" s="36">
        <f t="shared" si="2109"/>
        <v>20</v>
      </c>
      <c r="U2567" s="36">
        <f t="shared" si="2110"/>
        <v>37</v>
      </c>
      <c r="V2567" s="36">
        <f t="shared" si="2111"/>
        <v>697</v>
      </c>
      <c r="W2567" s="45">
        <f t="shared" si="2112"/>
        <v>199</v>
      </c>
      <c r="X2567" s="50">
        <f t="shared" si="2113"/>
        <v>3.5025125628140703</v>
      </c>
      <c r="Y2567" s="46">
        <f t="shared" si="2079"/>
        <v>2.2424686245296837</v>
      </c>
      <c r="Z2567" s="46">
        <f t="shared" si="2080"/>
        <v>0.24749375015782435</v>
      </c>
      <c r="AA2567" s="46">
        <f t="shared" si="2081"/>
        <v>0.25251887578596494</v>
      </c>
      <c r="AB2567" s="46">
        <f t="shared" si="2082"/>
        <v>2.2575440014141055</v>
      </c>
      <c r="AC2567" s="46">
        <f t="shared" si="2083"/>
        <v>6.2625691270422461</v>
      </c>
      <c r="AD2567" s="46">
        <f t="shared" si="2084"/>
        <v>183.88242721143405</v>
      </c>
      <c r="AE2567" s="46">
        <f t="shared" si="2085"/>
        <v>7.4248125047347306</v>
      </c>
      <c r="AF2567" s="46">
        <f t="shared" si="2086"/>
        <v>7.5755662735789482</v>
      </c>
      <c r="AG2567" s="46">
        <f t="shared" si="2087"/>
        <v>45.15088002828211</v>
      </c>
      <c r="AH2567" s="46">
        <f t="shared" si="2088"/>
        <v>231.71505770056311</v>
      </c>
      <c r="AI2567" s="46">
        <f t="shared" si="2114"/>
        <v>2.4027714329221865</v>
      </c>
      <c r="AJ2567" s="47">
        <f t="shared" si="2070"/>
        <v>1.5500875565342065</v>
      </c>
      <c r="AK2567" s="47">
        <f t="shared" si="2071"/>
        <v>73.932386555915016</v>
      </c>
      <c r="AL2567" s="47">
        <f t="shared" si="2072"/>
        <v>0.9917424877335449</v>
      </c>
      <c r="AM2567" s="47">
        <f t="shared" si="2073"/>
        <v>-1.0220998761552311</v>
      </c>
      <c r="AN2567" s="47">
        <f t="shared" si="2074"/>
        <v>-18.214432371611998</v>
      </c>
      <c r="AO2567" s="47">
        <f t="shared" si="2075"/>
        <v>-155.69039959074243</v>
      </c>
      <c r="AP2567" s="47">
        <f t="shared" si="2076"/>
        <v>5.10177921345434E-3</v>
      </c>
      <c r="AQ2567" s="47">
        <f t="shared" si="2115"/>
        <v>-0.510192220585996</v>
      </c>
      <c r="AR2567" s="1">
        <f t="shared" si="2077"/>
        <v>20</v>
      </c>
      <c r="AS2567" s="1">
        <f t="shared" si="2096"/>
        <v>7</v>
      </c>
      <c r="AT2567" s="1">
        <f t="shared" si="2097"/>
        <v>7</v>
      </c>
      <c r="AU2567" s="1">
        <f t="shared" si="2098"/>
        <v>0</v>
      </c>
      <c r="AV2567" s="1">
        <f t="shared" si="2099"/>
        <v>19</v>
      </c>
      <c r="AW2567" s="27">
        <f t="shared" si="2089"/>
        <v>53</v>
      </c>
      <c r="AX2567" s="41">
        <f t="shared" si="2116"/>
        <v>3.1698113207547172</v>
      </c>
      <c r="AY2567" s="29">
        <f t="shared" si="2090"/>
        <v>3.3495906016375927</v>
      </c>
      <c r="AZ2567" s="29">
        <f t="shared" si="2091"/>
        <v>0.68921324314702714</v>
      </c>
      <c r="BA2567" s="29">
        <f t="shared" si="2092"/>
        <v>2.8835884656461436E-2</v>
      </c>
      <c r="BB2567" s="29">
        <f t="shared" si="2093"/>
        <v>1.3684585261658957</v>
      </c>
      <c r="BC2567" s="29">
        <f t="shared" si="2094"/>
        <v>4.7080811676753305</v>
      </c>
      <c r="BD2567" s="29">
        <f t="shared" si="2095"/>
        <v>66.991812032751852</v>
      </c>
      <c r="BE2567" s="29">
        <f t="shared" si="2095"/>
        <v>4.8244927020291897</v>
      </c>
      <c r="BF2567" s="29">
        <f t="shared" si="2095"/>
        <v>0.20185119259523004</v>
      </c>
      <c r="BG2567" s="29">
        <f t="shared" si="2078"/>
        <v>0</v>
      </c>
      <c r="BH2567" s="29">
        <f t="shared" si="2078"/>
        <v>89.453542185831282</v>
      </c>
      <c r="BI2567" s="29">
        <f t="shared" si="2117"/>
        <v>3.1052249637155294</v>
      </c>
      <c r="BJ2567" s="28">
        <f t="shared" si="2100"/>
        <v>1.7621648514584354</v>
      </c>
      <c r="BK2567" s="28">
        <f t="shared" si="2101"/>
        <v>22.406704478264601</v>
      </c>
      <c r="BL2567" s="28">
        <f t="shared" si="2102"/>
        <v>0.7319625429883122</v>
      </c>
      <c r="BM2567" s="28">
        <f t="shared" si="2103"/>
        <v>-6.2640952976906672E-3</v>
      </c>
      <c r="BN2567" s="28">
        <f t="shared" si="2104"/>
        <v>0</v>
      </c>
      <c r="BO2567" s="28">
        <f t="shared" si="2105"/>
        <v>-35.471529057736625</v>
      </c>
      <c r="BP2567" s="28">
        <f t="shared" si="2106"/>
        <v>1.9984917043740572E-2</v>
      </c>
      <c r="BQ2567" s="28">
        <f t="shared" si="2118"/>
        <v>-0.2465964121359028</v>
      </c>
    </row>
    <row r="2568" spans="1:69" x14ac:dyDescent="0.2">
      <c r="A2568" s="1" t="s">
        <v>7525</v>
      </c>
      <c r="B2568" s="8" t="s">
        <v>6692</v>
      </c>
      <c r="C2568" s="37" t="s">
        <v>7548</v>
      </c>
      <c r="D2568" s="38">
        <v>252</v>
      </c>
      <c r="E2568" s="52" t="s">
        <v>6586</v>
      </c>
      <c r="G2568" s="8">
        <v>392</v>
      </c>
      <c r="H2568" s="8">
        <v>51</v>
      </c>
      <c r="I2568" s="8">
        <v>178</v>
      </c>
      <c r="J2568" s="8">
        <v>25</v>
      </c>
      <c r="K2568" s="8">
        <v>73</v>
      </c>
      <c r="L2568" s="8">
        <v>10</v>
      </c>
      <c r="M2568" s="8">
        <v>30</v>
      </c>
      <c r="N2568" s="8">
        <v>10</v>
      </c>
      <c r="O2568" s="8">
        <v>48</v>
      </c>
      <c r="P2568" s="8">
        <v>11</v>
      </c>
      <c r="Q2568" s="36">
        <f t="shared" si="2119"/>
        <v>341</v>
      </c>
      <c r="R2568" s="36">
        <f t="shared" si="2107"/>
        <v>153</v>
      </c>
      <c r="S2568" s="36">
        <f t="shared" si="2108"/>
        <v>63</v>
      </c>
      <c r="T2568" s="36">
        <f t="shared" si="2109"/>
        <v>20</v>
      </c>
      <c r="U2568" s="36">
        <f t="shared" si="2110"/>
        <v>37</v>
      </c>
      <c r="V2568" s="36">
        <f t="shared" si="2111"/>
        <v>2583</v>
      </c>
      <c r="W2568" s="45">
        <f t="shared" si="2112"/>
        <v>614</v>
      </c>
      <c r="X2568" s="50">
        <f t="shared" si="2113"/>
        <v>4.2068403908794787</v>
      </c>
      <c r="Y2568" s="46">
        <f t="shared" si="2079"/>
        <v>0.62910216554021814</v>
      </c>
      <c r="Z2568" s="46">
        <f t="shared" si="2080"/>
        <v>4.2782947299175533E-2</v>
      </c>
      <c r="AA2568" s="46">
        <f t="shared" si="2081"/>
        <v>1.456463729058133</v>
      </c>
      <c r="AB2568" s="46">
        <f t="shared" si="2082"/>
        <v>4.8701445108170907</v>
      </c>
      <c r="AC2568" s="46">
        <f t="shared" si="2083"/>
        <v>10.283825292576047</v>
      </c>
      <c r="AD2568" s="46">
        <f t="shared" si="2084"/>
        <v>214.5238384492144</v>
      </c>
      <c r="AE2568" s="46">
        <f t="shared" si="2085"/>
        <v>6.5457909367738569</v>
      </c>
      <c r="AF2568" s="46">
        <f t="shared" si="2086"/>
        <v>91.757214930662386</v>
      </c>
      <c r="AG2568" s="46">
        <f t="shared" si="2087"/>
        <v>97.402890216341817</v>
      </c>
      <c r="AH2568" s="46">
        <f t="shared" si="2088"/>
        <v>380.50153582531374</v>
      </c>
      <c r="AI2568" s="46">
        <f t="shared" si="2114"/>
        <v>1.2899368195078402</v>
      </c>
      <c r="AJ2568" s="47">
        <f t="shared" si="2070"/>
        <v>1.1357538551586961</v>
      </c>
      <c r="AK2568" s="47">
        <f t="shared" si="2071"/>
        <v>116.14044621924674</v>
      </c>
      <c r="AL2568" s="47">
        <f t="shared" si="2072"/>
        <v>-0.92415500808180473</v>
      </c>
      <c r="AM2568" s="47">
        <f t="shared" si="2073"/>
        <v>-75.585310425587636</v>
      </c>
      <c r="AN2568" s="47">
        <f t="shared" si="2074"/>
        <v>-146.72026710006031</v>
      </c>
      <c r="AO2568" s="47">
        <f t="shared" si="2075"/>
        <v>-832.87744296320443</v>
      </c>
      <c r="AP2568" s="47">
        <f t="shared" si="2076"/>
        <v>1.6366524858991993E-3</v>
      </c>
      <c r="AQ2568" s="47">
        <f t="shared" si="2115"/>
        <v>-1.5383988841348668</v>
      </c>
      <c r="AR2568" s="1">
        <f t="shared" si="2077"/>
        <v>51</v>
      </c>
      <c r="AS2568" s="1">
        <f t="shared" si="2096"/>
        <v>25</v>
      </c>
      <c r="AT2568" s="1">
        <f t="shared" si="2097"/>
        <v>10</v>
      </c>
      <c r="AU2568" s="1">
        <f t="shared" si="2098"/>
        <v>10</v>
      </c>
      <c r="AV2568" s="1">
        <f t="shared" si="2099"/>
        <v>11</v>
      </c>
      <c r="AW2568" s="27">
        <f t="shared" si="2089"/>
        <v>107</v>
      </c>
      <c r="AX2568" s="41">
        <f t="shared" si="2116"/>
        <v>3.8878504672897196</v>
      </c>
      <c r="AY2568" s="29">
        <f t="shared" si="2090"/>
        <v>1.2368765831076951</v>
      </c>
      <c r="AZ2568" s="29">
        <f t="shared" si="2091"/>
        <v>1.257751768713425E-2</v>
      </c>
      <c r="BA2568" s="29">
        <f t="shared" si="2092"/>
        <v>0.78827845226657345</v>
      </c>
      <c r="BB2568" s="29">
        <f t="shared" si="2093"/>
        <v>3.5639793868460128</v>
      </c>
      <c r="BC2568" s="29">
        <f t="shared" si="2094"/>
        <v>8.3396803214254511</v>
      </c>
      <c r="BD2568" s="29">
        <f t="shared" si="2095"/>
        <v>63.080705738492448</v>
      </c>
      <c r="BE2568" s="29">
        <f t="shared" si="2095"/>
        <v>0.31443794217835624</v>
      </c>
      <c r="BF2568" s="29">
        <f t="shared" si="2095"/>
        <v>7.8827845226657347</v>
      </c>
      <c r="BG2568" s="29">
        <f t="shared" si="2078"/>
        <v>35.639793868460131</v>
      </c>
      <c r="BH2568" s="29">
        <f t="shared" si="2078"/>
        <v>91.736483535679966</v>
      </c>
      <c r="BI2568" s="29">
        <f t="shared" si="2117"/>
        <v>1.8740962793158171</v>
      </c>
      <c r="BJ2568" s="28">
        <f t="shared" si="2100"/>
        <v>1.3689763618542934</v>
      </c>
      <c r="BK2568" s="28">
        <f t="shared" si="2101"/>
        <v>27.34461918458593</v>
      </c>
      <c r="BL2568" s="28">
        <f t="shared" si="2102"/>
        <v>1.3744994363353929E-2</v>
      </c>
      <c r="BM2568" s="28">
        <f t="shared" si="2103"/>
        <v>-2.7279200329353173</v>
      </c>
      <c r="BN2568" s="28">
        <f t="shared" si="2104"/>
        <v>-26.224965625107252</v>
      </c>
      <c r="BO2568" s="28">
        <f t="shared" si="2105"/>
        <v>-103.25924438283192</v>
      </c>
      <c r="BP2568" s="28">
        <f t="shared" si="2106"/>
        <v>9.6136567834681046E-3</v>
      </c>
      <c r="BQ2568" s="28">
        <f t="shared" si="2118"/>
        <v>-1.0080281174506738</v>
      </c>
    </row>
    <row r="2569" spans="1:69" x14ac:dyDescent="0.2">
      <c r="A2569" s="1" t="s">
        <v>7525</v>
      </c>
      <c r="B2569" s="8" t="s">
        <v>6694</v>
      </c>
      <c r="C2569" s="37" t="s">
        <v>7543</v>
      </c>
      <c r="D2569" s="38">
        <v>721</v>
      </c>
      <c r="E2569" s="52" t="s">
        <v>1013</v>
      </c>
      <c r="G2569" s="8">
        <v>29</v>
      </c>
      <c r="H2569" s="8">
        <v>3</v>
      </c>
      <c r="I2569" s="8">
        <v>4</v>
      </c>
      <c r="J2569" s="8">
        <v>0</v>
      </c>
      <c r="K2569" s="8">
        <v>1</v>
      </c>
      <c r="L2569" s="8">
        <v>0</v>
      </c>
      <c r="M2569" s="8">
        <v>1</v>
      </c>
      <c r="N2569" s="8">
        <v>0</v>
      </c>
      <c r="O2569" s="8">
        <v>3</v>
      </c>
      <c r="P2569" s="8">
        <v>1</v>
      </c>
      <c r="Q2569" s="36">
        <f t="shared" si="2119"/>
        <v>26</v>
      </c>
      <c r="R2569" s="36">
        <f t="shared" si="2107"/>
        <v>4</v>
      </c>
      <c r="S2569" s="36">
        <f t="shared" si="2108"/>
        <v>1</v>
      </c>
      <c r="T2569" s="36">
        <f t="shared" si="2109"/>
        <v>1</v>
      </c>
      <c r="U2569" s="36">
        <f t="shared" si="2110"/>
        <v>2</v>
      </c>
      <c r="V2569" s="36">
        <f t="shared" si="2111"/>
        <v>153</v>
      </c>
      <c r="W2569" s="45">
        <f t="shared" si="2112"/>
        <v>34</v>
      </c>
      <c r="X2569" s="50">
        <f t="shared" si="2113"/>
        <v>4.5</v>
      </c>
      <c r="Y2569" s="46">
        <f t="shared" si="2079"/>
        <v>0.25</v>
      </c>
      <c r="Z2569" s="46">
        <f t="shared" si="2080"/>
        <v>0.25</v>
      </c>
      <c r="AA2569" s="46">
        <f t="shared" si="2081"/>
        <v>2.25</v>
      </c>
      <c r="AB2569" s="46">
        <f t="shared" si="2082"/>
        <v>6.25</v>
      </c>
      <c r="AC2569" s="46">
        <f t="shared" si="2083"/>
        <v>12.25</v>
      </c>
      <c r="AD2569" s="46">
        <f t="shared" si="2084"/>
        <v>6.5</v>
      </c>
      <c r="AE2569" s="46">
        <f t="shared" si="2085"/>
        <v>1</v>
      </c>
      <c r="AF2569" s="46">
        <f t="shared" si="2086"/>
        <v>2.25</v>
      </c>
      <c r="AG2569" s="46">
        <f t="shared" si="2087"/>
        <v>6.25</v>
      </c>
      <c r="AH2569" s="46">
        <f t="shared" si="2088"/>
        <v>24.5</v>
      </c>
      <c r="AI2569" s="46">
        <f t="shared" si="2114"/>
        <v>1.2272727272727273</v>
      </c>
      <c r="AJ2569" s="47">
        <f t="shared" si="2070"/>
        <v>1.1078234188139946</v>
      </c>
      <c r="AK2569" s="47">
        <f t="shared" si="2071"/>
        <v>2.3904063618579059</v>
      </c>
      <c r="AL2569" s="47">
        <f t="shared" si="2072"/>
        <v>-0.36775482490121625</v>
      </c>
      <c r="AM2569" s="47">
        <f t="shared" si="2073"/>
        <v>-2.4823450680832098</v>
      </c>
      <c r="AN2569" s="47">
        <f t="shared" si="2074"/>
        <v>-11.492338278163007</v>
      </c>
      <c r="AO2569" s="47">
        <f t="shared" si="2075"/>
        <v>-63.06995247055859</v>
      </c>
      <c r="AP2569" s="47">
        <f t="shared" si="2076"/>
        <v>3.2196969696969696E-2</v>
      </c>
      <c r="AQ2569" s="47">
        <f t="shared" si="2115"/>
        <v>-2.4154805544648066</v>
      </c>
      <c r="AR2569" s="1">
        <f t="shared" si="2077"/>
        <v>3</v>
      </c>
      <c r="AS2569" s="1">
        <f t="shared" si="2096"/>
        <v>0</v>
      </c>
      <c r="AT2569" s="1">
        <f t="shared" si="2097"/>
        <v>0</v>
      </c>
      <c r="AU2569" s="1">
        <f t="shared" si="2098"/>
        <v>0</v>
      </c>
      <c r="AV2569" s="1">
        <f t="shared" si="2099"/>
        <v>1</v>
      </c>
      <c r="AW2569" s="27">
        <f t="shared" si="2089"/>
        <v>4</v>
      </c>
      <c r="AX2569" s="41">
        <f t="shared" si="2116"/>
        <v>4</v>
      </c>
      <c r="AY2569" s="29">
        <f t="shared" si="2090"/>
        <v>1</v>
      </c>
      <c r="AZ2569" s="29">
        <f t="shared" si="2091"/>
        <v>0</v>
      </c>
      <c r="BA2569" s="29">
        <f t="shared" si="2092"/>
        <v>1</v>
      </c>
      <c r="BB2569" s="29">
        <f t="shared" si="2093"/>
        <v>4</v>
      </c>
      <c r="BC2569" s="29">
        <f t="shared" si="2094"/>
        <v>9</v>
      </c>
      <c r="BD2569" s="29">
        <f t="shared" si="2095"/>
        <v>3</v>
      </c>
      <c r="BE2569" s="29">
        <f t="shared" si="2095"/>
        <v>0</v>
      </c>
      <c r="BF2569" s="29">
        <f t="shared" si="2095"/>
        <v>0</v>
      </c>
      <c r="BG2569" s="29">
        <f t="shared" si="2078"/>
        <v>0</v>
      </c>
      <c r="BH2569" s="29">
        <f t="shared" si="2078"/>
        <v>9</v>
      </c>
      <c r="BI2569" s="29">
        <f t="shared" si="2117"/>
        <v>4</v>
      </c>
      <c r="BJ2569" s="28">
        <f t="shared" si="2100"/>
        <v>2</v>
      </c>
      <c r="BK2569" s="28">
        <f t="shared" si="2101"/>
        <v>0.375</v>
      </c>
      <c r="BL2569" s="28">
        <f t="shared" si="2102"/>
        <v>0</v>
      </c>
      <c r="BM2569" s="28">
        <f t="shared" si="2103"/>
        <v>0</v>
      </c>
      <c r="BN2569" s="28">
        <f t="shared" si="2104"/>
        <v>0</v>
      </c>
      <c r="BO2569" s="28">
        <f t="shared" si="2105"/>
        <v>-3.375</v>
      </c>
      <c r="BP2569" s="28">
        <f t="shared" si="2106"/>
        <v>0.66666666666666663</v>
      </c>
      <c r="BQ2569" s="28">
        <f t="shared" si="2118"/>
        <v>-2</v>
      </c>
    </row>
    <row r="2570" spans="1:69" x14ac:dyDescent="0.2">
      <c r="A2570" s="1" t="s">
        <v>7525</v>
      </c>
      <c r="B2570" s="8" t="s">
        <v>6696</v>
      </c>
      <c r="C2570" s="37" t="s">
        <v>7531</v>
      </c>
      <c r="D2570" s="38">
        <v>38</v>
      </c>
      <c r="E2570" s="52" t="s">
        <v>6697</v>
      </c>
      <c r="G2570" s="8">
        <v>14</v>
      </c>
      <c r="H2570" s="8">
        <v>4</v>
      </c>
      <c r="I2570" s="8">
        <v>1</v>
      </c>
      <c r="J2570" s="8">
        <v>1</v>
      </c>
      <c r="K2570" s="8">
        <v>1</v>
      </c>
      <c r="L2570" s="8">
        <v>1</v>
      </c>
      <c r="M2570" s="8">
        <v>1</v>
      </c>
      <c r="N2570" s="8">
        <v>1</v>
      </c>
      <c r="O2570" s="8">
        <v>5</v>
      </c>
      <c r="P2570" s="8">
        <v>1</v>
      </c>
      <c r="Q2570" s="36">
        <f t="shared" si="2119"/>
        <v>10</v>
      </c>
      <c r="R2570" s="36">
        <f t="shared" si="2107"/>
        <v>0</v>
      </c>
      <c r="S2570" s="36">
        <f t="shared" si="2108"/>
        <v>0</v>
      </c>
      <c r="T2570" s="36">
        <f t="shared" si="2109"/>
        <v>0</v>
      </c>
      <c r="U2570" s="36">
        <f t="shared" si="2110"/>
        <v>4</v>
      </c>
      <c r="V2570" s="36">
        <f t="shared" si="2111"/>
        <v>54</v>
      </c>
      <c r="W2570" s="45">
        <f t="shared" si="2112"/>
        <v>14</v>
      </c>
      <c r="X2570" s="50">
        <f t="shared" si="2113"/>
        <v>3.8571428571428572</v>
      </c>
      <c r="Y2570" s="46">
        <f t="shared" si="2079"/>
        <v>1.3061224489795917</v>
      </c>
      <c r="Z2570" s="46">
        <f t="shared" si="2080"/>
        <v>2.0408163265306103E-2</v>
      </c>
      <c r="AA2570" s="46">
        <f t="shared" si="2081"/>
        <v>0.73469387755102056</v>
      </c>
      <c r="AB2570" s="46">
        <f t="shared" si="2082"/>
        <v>3.4489795918367347</v>
      </c>
      <c r="AC2570" s="46">
        <f t="shared" si="2083"/>
        <v>8.1632653061224492</v>
      </c>
      <c r="AD2570" s="46">
        <f t="shared" si="2084"/>
        <v>13.061224489795917</v>
      </c>
      <c r="AE2570" s="46">
        <f t="shared" si="2085"/>
        <v>0</v>
      </c>
      <c r="AF2570" s="46">
        <f t="shared" si="2086"/>
        <v>0</v>
      </c>
      <c r="AG2570" s="46">
        <f t="shared" si="2087"/>
        <v>0</v>
      </c>
      <c r="AH2570" s="46">
        <f t="shared" si="2088"/>
        <v>32.653061224489797</v>
      </c>
      <c r="AI2570" s="46">
        <f t="shared" si="2114"/>
        <v>3.5164835164835164</v>
      </c>
      <c r="AJ2570" s="47">
        <f t="shared" si="2070"/>
        <v>1.8752289237539816</v>
      </c>
      <c r="AK2570" s="47">
        <f t="shared" si="2071"/>
        <v>2.263669200817306</v>
      </c>
      <c r="AL2570" s="47">
        <f t="shared" si="2072"/>
        <v>0</v>
      </c>
      <c r="AM2570" s="47">
        <f t="shared" si="2073"/>
        <v>0</v>
      </c>
      <c r="AN2570" s="47">
        <f t="shared" si="2074"/>
        <v>0</v>
      </c>
      <c r="AO2570" s="47">
        <f t="shared" si="2075"/>
        <v>-14.147932505108168</v>
      </c>
      <c r="AP2570" s="47">
        <f t="shared" si="2076"/>
        <v>8.9743589743589744E-2</v>
      </c>
      <c r="AQ2570" s="47">
        <f t="shared" si="2115"/>
        <v>-1.0665364503850774</v>
      </c>
      <c r="AR2570" s="1">
        <f t="shared" si="2077"/>
        <v>4</v>
      </c>
      <c r="AS2570" s="1">
        <f t="shared" si="2096"/>
        <v>1</v>
      </c>
      <c r="AT2570" s="1">
        <f t="shared" si="2097"/>
        <v>1</v>
      </c>
      <c r="AU2570" s="1">
        <f t="shared" si="2098"/>
        <v>1</v>
      </c>
      <c r="AV2570" s="1">
        <f t="shared" si="2099"/>
        <v>1</v>
      </c>
      <c r="AW2570" s="27">
        <f t="shared" si="2089"/>
        <v>8</v>
      </c>
      <c r="AX2570" s="41">
        <f t="shared" si="2116"/>
        <v>3.75</v>
      </c>
      <c r="AY2570" s="29">
        <f t="shared" si="2090"/>
        <v>1.5625</v>
      </c>
      <c r="AZ2570" s="29">
        <f t="shared" si="2091"/>
        <v>6.25E-2</v>
      </c>
      <c r="BA2570" s="29">
        <f t="shared" si="2092"/>
        <v>0.5625</v>
      </c>
      <c r="BB2570" s="29">
        <f t="shared" si="2093"/>
        <v>3.0625</v>
      </c>
      <c r="BC2570" s="29">
        <f t="shared" si="2094"/>
        <v>7.5625</v>
      </c>
      <c r="BD2570" s="29">
        <f t="shared" si="2095"/>
        <v>6.25</v>
      </c>
      <c r="BE2570" s="29">
        <f t="shared" si="2095"/>
        <v>6.25E-2</v>
      </c>
      <c r="BF2570" s="29">
        <f t="shared" si="2095"/>
        <v>0.5625</v>
      </c>
      <c r="BG2570" s="29">
        <f t="shared" si="2078"/>
        <v>3.0625</v>
      </c>
      <c r="BH2570" s="29">
        <f t="shared" si="2078"/>
        <v>7.5625</v>
      </c>
      <c r="BI2570" s="29">
        <f t="shared" si="2117"/>
        <v>2.5</v>
      </c>
      <c r="BJ2570" s="28">
        <f t="shared" si="2100"/>
        <v>1.5811388300841898</v>
      </c>
      <c r="BK2570" s="28">
        <f t="shared" si="2101"/>
        <v>1.9764235376052366</v>
      </c>
      <c r="BL2570" s="28">
        <f t="shared" si="2102"/>
        <v>3.9528470752104748E-3</v>
      </c>
      <c r="BM2570" s="28">
        <f t="shared" si="2103"/>
        <v>-0.10672687103068279</v>
      </c>
      <c r="BN2570" s="28">
        <f t="shared" si="2104"/>
        <v>-1.3558265467971928</v>
      </c>
      <c r="BO2570" s="28">
        <f t="shared" si="2105"/>
        <v>-5.2612394571051402</v>
      </c>
      <c r="BP2570" s="28">
        <f t="shared" si="2106"/>
        <v>0.19047619047619047</v>
      </c>
      <c r="BQ2570" s="28">
        <f t="shared" si="2118"/>
        <v>-0.90350790290525118</v>
      </c>
    </row>
    <row r="2571" spans="1:69" x14ac:dyDescent="0.2">
      <c r="A2571" s="1" t="s">
        <v>7525</v>
      </c>
      <c r="B2571" s="8" t="s">
        <v>6699</v>
      </c>
      <c r="C2571" s="37" t="s">
        <v>7540</v>
      </c>
      <c r="D2571" s="38">
        <v>21</v>
      </c>
      <c r="E2571" s="52" t="s">
        <v>6700</v>
      </c>
      <c r="G2571" s="8">
        <v>269</v>
      </c>
      <c r="H2571" s="8">
        <v>50</v>
      </c>
      <c r="I2571" s="8">
        <v>85</v>
      </c>
      <c r="J2571" s="8">
        <v>23</v>
      </c>
      <c r="K2571" s="8">
        <v>75</v>
      </c>
      <c r="L2571" s="8">
        <v>18</v>
      </c>
      <c r="M2571" s="8">
        <v>34</v>
      </c>
      <c r="N2571" s="8">
        <v>2</v>
      </c>
      <c r="O2571" s="8">
        <v>56</v>
      </c>
      <c r="P2571" s="8">
        <v>14</v>
      </c>
      <c r="Q2571" s="36">
        <f t="shared" si="2119"/>
        <v>219</v>
      </c>
      <c r="R2571" s="36">
        <f t="shared" si="2107"/>
        <v>62</v>
      </c>
      <c r="S2571" s="36">
        <f t="shared" si="2108"/>
        <v>57</v>
      </c>
      <c r="T2571" s="36">
        <f t="shared" si="2109"/>
        <v>32</v>
      </c>
      <c r="U2571" s="36">
        <f t="shared" si="2110"/>
        <v>42</v>
      </c>
      <c r="V2571" s="36">
        <f t="shared" si="2111"/>
        <v>1620</v>
      </c>
      <c r="W2571" s="45">
        <f t="shared" si="2112"/>
        <v>412</v>
      </c>
      <c r="X2571" s="50">
        <f t="shared" si="2113"/>
        <v>3.9320388349514563</v>
      </c>
      <c r="Y2571" s="46">
        <f t="shared" si="2079"/>
        <v>1.1405410500518427</v>
      </c>
      <c r="Z2571" s="46">
        <f t="shared" si="2080"/>
        <v>4.6187199547553922E-3</v>
      </c>
      <c r="AA2571" s="46">
        <f t="shared" si="2081"/>
        <v>0.86869638985766806</v>
      </c>
      <c r="AB2571" s="46">
        <f t="shared" si="2082"/>
        <v>3.732774059760581</v>
      </c>
      <c r="AC2571" s="46">
        <f t="shared" si="2083"/>
        <v>8.5968517296634932</v>
      </c>
      <c r="AD2571" s="46">
        <f t="shared" si="2084"/>
        <v>249.77848996135356</v>
      </c>
      <c r="AE2571" s="46">
        <f t="shared" si="2085"/>
        <v>0.28636063719483434</v>
      </c>
      <c r="AF2571" s="46">
        <f t="shared" si="2086"/>
        <v>49.515694221887081</v>
      </c>
      <c r="AG2571" s="46">
        <f t="shared" si="2087"/>
        <v>119.44876991233859</v>
      </c>
      <c r="AH2571" s="46">
        <f t="shared" si="2088"/>
        <v>361.06777264586674</v>
      </c>
      <c r="AI2571" s="46">
        <f t="shared" si="2114"/>
        <v>1.8980464413105615</v>
      </c>
      <c r="AJ2571" s="47">
        <f t="shared" si="2070"/>
        <v>1.3776960627477171</v>
      </c>
      <c r="AK2571" s="47">
        <f t="shared" si="2071"/>
        <v>102.01176092719483</v>
      </c>
      <c r="AL2571" s="47">
        <f t="shared" si="2072"/>
        <v>7.4424150066648223E-3</v>
      </c>
      <c r="AM2571" s="47">
        <f t="shared" si="2073"/>
        <v>-17.648858814548447</v>
      </c>
      <c r="AN2571" s="47">
        <f t="shared" si="2074"/>
        <v>-88.254585925489167</v>
      </c>
      <c r="AO2571" s="47">
        <f t="shared" si="2075"/>
        <v>-404.85377521440478</v>
      </c>
      <c r="AP2571" s="47">
        <f t="shared" si="2076"/>
        <v>2.4449587561569046E-3</v>
      </c>
      <c r="AQ2571" s="47">
        <f t="shared" si="2115"/>
        <v>-0.99934759269030482</v>
      </c>
      <c r="AR2571" s="1">
        <f t="shared" si="2077"/>
        <v>50</v>
      </c>
      <c r="AS2571" s="1">
        <f t="shared" si="2096"/>
        <v>23</v>
      </c>
      <c r="AT2571" s="1">
        <f t="shared" si="2097"/>
        <v>18</v>
      </c>
      <c r="AU2571" s="1">
        <f t="shared" si="2098"/>
        <v>2</v>
      </c>
      <c r="AV2571" s="1">
        <f t="shared" si="2099"/>
        <v>14</v>
      </c>
      <c r="AW2571" s="27">
        <f t="shared" si="2089"/>
        <v>107</v>
      </c>
      <c r="AX2571" s="41">
        <f t="shared" si="2116"/>
        <v>3.8691588785046731</v>
      </c>
      <c r="AY2571" s="29">
        <f t="shared" si="2090"/>
        <v>1.2788016420648087</v>
      </c>
      <c r="AZ2571" s="29">
        <f t="shared" si="2091"/>
        <v>1.7119399074154894E-2</v>
      </c>
      <c r="BA2571" s="29">
        <f t="shared" si="2092"/>
        <v>0.75543715608350115</v>
      </c>
      <c r="BB2571" s="29">
        <f t="shared" si="2093"/>
        <v>3.4937549130928471</v>
      </c>
      <c r="BC2571" s="29">
        <f t="shared" si="2094"/>
        <v>8.2320726701021929</v>
      </c>
      <c r="BD2571" s="29">
        <f t="shared" si="2095"/>
        <v>63.940082103240435</v>
      </c>
      <c r="BE2571" s="29">
        <f t="shared" si="2095"/>
        <v>0.39374617870556256</v>
      </c>
      <c r="BF2571" s="29">
        <f t="shared" si="2095"/>
        <v>13.597868809503021</v>
      </c>
      <c r="BG2571" s="29">
        <f t="shared" si="2078"/>
        <v>6.9875098261856943</v>
      </c>
      <c r="BH2571" s="29">
        <f t="shared" si="2078"/>
        <v>115.2490173814307</v>
      </c>
      <c r="BI2571" s="29">
        <f t="shared" si="2117"/>
        <v>1.8883794745194851</v>
      </c>
      <c r="BJ2571" s="28">
        <f t="shared" si="2100"/>
        <v>1.374183202676952</v>
      </c>
      <c r="BK2571" s="28">
        <f t="shared" si="2101"/>
        <v>27.863834075631399</v>
      </c>
      <c r="BL2571" s="28">
        <f t="shared" si="2102"/>
        <v>1.9853025621824383E-2</v>
      </c>
      <c r="BM2571" s="28">
        <f t="shared" si="2103"/>
        <v>-4.5544518053886733</v>
      </c>
      <c r="BN2571" s="28">
        <f t="shared" si="2104"/>
        <v>-5.0330905366521703</v>
      </c>
      <c r="BO2571" s="28">
        <f t="shared" si="2105"/>
        <v>-127.42596234077638</v>
      </c>
      <c r="BP2571" s="28">
        <f t="shared" si="2106"/>
        <v>9.6136567834681046E-3</v>
      </c>
      <c r="BQ2571" s="28">
        <f t="shared" si="2118"/>
        <v>-1.0491366110716396</v>
      </c>
    </row>
    <row r="2572" spans="1:69" x14ac:dyDescent="0.2">
      <c r="A2572" s="1" t="s">
        <v>7525</v>
      </c>
      <c r="B2572" s="8" t="s">
        <v>6702</v>
      </c>
      <c r="C2572" s="37" t="s">
        <v>7533</v>
      </c>
      <c r="D2572" s="38">
        <v>519</v>
      </c>
      <c r="E2572" s="52" t="s">
        <v>3584</v>
      </c>
      <c r="G2572" s="8">
        <v>4</v>
      </c>
      <c r="H2572" s="8">
        <v>1</v>
      </c>
      <c r="I2572" s="8">
        <v>2</v>
      </c>
      <c r="J2572" s="8">
        <v>2</v>
      </c>
      <c r="K2572" s="8">
        <v>1</v>
      </c>
      <c r="L2572" s="8">
        <v>0</v>
      </c>
      <c r="M2572" s="8">
        <v>1</v>
      </c>
      <c r="N2572" s="8">
        <v>0</v>
      </c>
      <c r="O2572" s="8">
        <v>1</v>
      </c>
      <c r="P2572" s="8">
        <v>0</v>
      </c>
      <c r="Q2572" s="36">
        <f t="shared" si="2119"/>
        <v>3</v>
      </c>
      <c r="R2572" s="36">
        <f t="shared" si="2107"/>
        <v>0</v>
      </c>
      <c r="S2572" s="36">
        <f t="shared" si="2108"/>
        <v>1</v>
      </c>
      <c r="T2572" s="36">
        <f t="shared" si="2109"/>
        <v>1</v>
      </c>
      <c r="U2572" s="36">
        <f t="shared" si="2110"/>
        <v>1</v>
      </c>
      <c r="V2572" s="36">
        <f t="shared" si="2111"/>
        <v>21</v>
      </c>
      <c r="W2572" s="45">
        <f t="shared" si="2112"/>
        <v>6</v>
      </c>
      <c r="X2572" s="50">
        <f t="shared" si="2113"/>
        <v>3.5</v>
      </c>
      <c r="Y2572" s="46">
        <f t="shared" si="2079"/>
        <v>2.25</v>
      </c>
      <c r="Z2572" s="46">
        <f t="shared" si="2080"/>
        <v>0.25</v>
      </c>
      <c r="AA2572" s="46">
        <f t="shared" si="2081"/>
        <v>0.25</v>
      </c>
      <c r="AB2572" s="46">
        <f t="shared" si="2082"/>
        <v>2.25</v>
      </c>
      <c r="AC2572" s="46">
        <f t="shared" si="2083"/>
        <v>6.25</v>
      </c>
      <c r="AD2572" s="46">
        <f t="shared" si="2084"/>
        <v>6.75</v>
      </c>
      <c r="AE2572" s="46">
        <f t="shared" si="2085"/>
        <v>0</v>
      </c>
      <c r="AF2572" s="46">
        <f t="shared" si="2086"/>
        <v>0.25</v>
      </c>
      <c r="AG2572" s="46">
        <f t="shared" si="2087"/>
        <v>2.25</v>
      </c>
      <c r="AH2572" s="46">
        <f t="shared" si="2088"/>
        <v>6.25</v>
      </c>
      <c r="AI2572" s="46">
        <f t="shared" si="2114"/>
        <v>3.1</v>
      </c>
      <c r="AJ2572" s="47">
        <f t="shared" si="2070"/>
        <v>1.7606816861659009</v>
      </c>
      <c r="AK2572" s="47">
        <f t="shared" si="2071"/>
        <v>1.8550366360488808</v>
      </c>
      <c r="AL2572" s="47">
        <f t="shared" si="2072"/>
        <v>0</v>
      </c>
      <c r="AM2572" s="47">
        <f t="shared" si="2073"/>
        <v>-2.2901686864800999E-2</v>
      </c>
      <c r="AN2572" s="47">
        <f t="shared" si="2074"/>
        <v>-0.61834554534962693</v>
      </c>
      <c r="AO2572" s="47">
        <f t="shared" si="2075"/>
        <v>-2.862710858100125</v>
      </c>
      <c r="AP2572" s="47">
        <f t="shared" si="2076"/>
        <v>0.3</v>
      </c>
      <c r="AQ2572" s="47">
        <f t="shared" si="2115"/>
        <v>-0.49467643627970165</v>
      </c>
      <c r="AR2572" s="1">
        <f t="shared" si="2077"/>
        <v>1</v>
      </c>
      <c r="AS2572" s="1">
        <f t="shared" si="2096"/>
        <v>2</v>
      </c>
      <c r="AT2572" s="1">
        <f t="shared" si="2097"/>
        <v>0</v>
      </c>
      <c r="AU2572" s="1">
        <f t="shared" si="2098"/>
        <v>0</v>
      </c>
      <c r="AV2572" s="1">
        <f t="shared" si="2099"/>
        <v>0</v>
      </c>
      <c r="AW2572" s="27">
        <f t="shared" si="2089"/>
        <v>3</v>
      </c>
      <c r="AX2572" s="41">
        <f t="shared" si="2116"/>
        <v>4.333333333333333</v>
      </c>
      <c r="AY2572" s="29">
        <f t="shared" si="2090"/>
        <v>0.44444444444444486</v>
      </c>
      <c r="AZ2572" s="29">
        <f t="shared" si="2091"/>
        <v>0.11111111111111091</v>
      </c>
      <c r="BA2572" s="29">
        <f t="shared" si="2092"/>
        <v>1.777777777777777</v>
      </c>
      <c r="BB2572" s="29">
        <f t="shared" si="2093"/>
        <v>5.4444444444444429</v>
      </c>
      <c r="BC2572" s="29">
        <f t="shared" si="2094"/>
        <v>11.111111111111109</v>
      </c>
      <c r="BD2572" s="29">
        <f t="shared" si="2095"/>
        <v>0.44444444444444486</v>
      </c>
      <c r="BE2572" s="29">
        <f t="shared" si="2095"/>
        <v>0.22222222222222182</v>
      </c>
      <c r="BF2572" s="29">
        <f t="shared" si="2095"/>
        <v>0</v>
      </c>
      <c r="BG2572" s="29">
        <f t="shared" si="2078"/>
        <v>0</v>
      </c>
      <c r="BH2572" s="29">
        <f t="shared" si="2078"/>
        <v>0</v>
      </c>
      <c r="BI2572" s="29">
        <f t="shared" si="2117"/>
        <v>0.33333333333333337</v>
      </c>
      <c r="BJ2572" s="28">
        <f t="shared" si="2100"/>
        <v>0.57735026918962584</v>
      </c>
      <c r="BK2572" s="28">
        <f t="shared" si="2101"/>
        <v>1.5396007178390034</v>
      </c>
      <c r="BL2572" s="28">
        <f t="shared" si="2102"/>
        <v>-0.3849001794597493</v>
      </c>
      <c r="BM2572" s="28">
        <f t="shared" si="2103"/>
        <v>0</v>
      </c>
      <c r="BN2572" s="28">
        <f t="shared" si="2104"/>
        <v>0</v>
      </c>
      <c r="BO2572" s="28">
        <f t="shared" si="2105"/>
        <v>0</v>
      </c>
      <c r="BP2572" s="28">
        <f t="shared" si="2106"/>
        <v>1.5</v>
      </c>
      <c r="BQ2572" s="28">
        <f t="shared" si="2118"/>
        <v>1.7320508075688812</v>
      </c>
    </row>
    <row r="2573" spans="1:69" x14ac:dyDescent="0.2">
      <c r="A2573" s="1" t="s">
        <v>7525</v>
      </c>
      <c r="B2573" s="8" t="s">
        <v>6704</v>
      </c>
      <c r="C2573" s="37" t="s">
        <v>7531</v>
      </c>
      <c r="D2573" s="38">
        <v>7</v>
      </c>
      <c r="E2573" s="52" t="s">
        <v>820</v>
      </c>
      <c r="G2573" s="8">
        <v>62</v>
      </c>
      <c r="H2573" s="8">
        <v>16</v>
      </c>
      <c r="I2573" s="8">
        <v>15</v>
      </c>
      <c r="J2573" s="8">
        <v>5</v>
      </c>
      <c r="K2573" s="8">
        <v>14</v>
      </c>
      <c r="L2573" s="8">
        <v>3</v>
      </c>
      <c r="M2573" s="8">
        <v>4</v>
      </c>
      <c r="N2573" s="8">
        <v>1</v>
      </c>
      <c r="O2573" s="8">
        <v>6</v>
      </c>
      <c r="P2573" s="8">
        <v>3</v>
      </c>
      <c r="Q2573" s="36">
        <f t="shared" si="2119"/>
        <v>46</v>
      </c>
      <c r="R2573" s="36">
        <f t="shared" si="2107"/>
        <v>10</v>
      </c>
      <c r="S2573" s="36">
        <f t="shared" si="2108"/>
        <v>11</v>
      </c>
      <c r="T2573" s="36">
        <f t="shared" si="2109"/>
        <v>3</v>
      </c>
      <c r="U2573" s="36">
        <f t="shared" si="2110"/>
        <v>3</v>
      </c>
      <c r="V2573" s="36">
        <f t="shared" si="2111"/>
        <v>312</v>
      </c>
      <c r="W2573" s="45">
        <f t="shared" si="2112"/>
        <v>73</v>
      </c>
      <c r="X2573" s="50">
        <f t="shared" si="2113"/>
        <v>4.2739726027397262</v>
      </c>
      <c r="Y2573" s="46">
        <f t="shared" si="2079"/>
        <v>0.52711578157252736</v>
      </c>
      <c r="Z2573" s="46">
        <f t="shared" si="2080"/>
        <v>7.5060987051979847E-2</v>
      </c>
      <c r="AA2573" s="46">
        <f t="shared" si="2081"/>
        <v>1.6230061925314323</v>
      </c>
      <c r="AB2573" s="46">
        <f t="shared" si="2082"/>
        <v>5.1709513980108852</v>
      </c>
      <c r="AC2573" s="46">
        <f t="shared" si="2083"/>
        <v>10.718896603490338</v>
      </c>
      <c r="AD2573" s="46">
        <f t="shared" si="2084"/>
        <v>24.247325952336258</v>
      </c>
      <c r="AE2573" s="46">
        <f t="shared" si="2085"/>
        <v>0.75060987051979844</v>
      </c>
      <c r="AF2573" s="46">
        <f t="shared" si="2086"/>
        <v>17.853068117845755</v>
      </c>
      <c r="AG2573" s="46">
        <f t="shared" si="2087"/>
        <v>15.512854194032656</v>
      </c>
      <c r="AH2573" s="46">
        <f t="shared" si="2088"/>
        <v>32.156689810471015</v>
      </c>
      <c r="AI2573" s="46">
        <f t="shared" si="2114"/>
        <v>1.2572298325722986</v>
      </c>
      <c r="AJ2573" s="47">
        <f t="shared" si="2070"/>
        <v>1.1212626064273696</v>
      </c>
      <c r="AK2573" s="47">
        <f t="shared" si="2071"/>
        <v>12.488056170308683</v>
      </c>
      <c r="AL2573" s="47">
        <f t="shared" si="2072"/>
        <v>-0.14588122112252833</v>
      </c>
      <c r="AM2573" s="47">
        <f t="shared" si="2073"/>
        <v>-16.134329939537324</v>
      </c>
      <c r="AN2573" s="47">
        <f t="shared" si="2074"/>
        <v>-25.023895734596078</v>
      </c>
      <c r="AO2573" s="47">
        <f t="shared" si="2075"/>
        <v>-74.683448039469042</v>
      </c>
      <c r="AP2573" s="47">
        <f t="shared" si="2076"/>
        <v>1.4280125195618153E-2</v>
      </c>
      <c r="AQ2573" s="47">
        <f t="shared" si="2115"/>
        <v>-1.4779858000395909</v>
      </c>
      <c r="AR2573" s="1">
        <f t="shared" si="2077"/>
        <v>16</v>
      </c>
      <c r="AS2573" s="1">
        <f t="shared" si="2096"/>
        <v>5</v>
      </c>
      <c r="AT2573" s="1">
        <f t="shared" si="2097"/>
        <v>3</v>
      </c>
      <c r="AU2573" s="1">
        <f t="shared" si="2098"/>
        <v>1</v>
      </c>
      <c r="AV2573" s="1">
        <f t="shared" si="2099"/>
        <v>3</v>
      </c>
      <c r="AW2573" s="27">
        <f t="shared" si="2089"/>
        <v>28</v>
      </c>
      <c r="AX2573" s="41">
        <f t="shared" si="2116"/>
        <v>4.0714285714285712</v>
      </c>
      <c r="AY2573" s="29">
        <f t="shared" si="2090"/>
        <v>0.86224489795918413</v>
      </c>
      <c r="AZ2573" s="29">
        <f t="shared" si="2091"/>
        <v>5.1020408163264946E-3</v>
      </c>
      <c r="BA2573" s="29">
        <f t="shared" si="2092"/>
        <v>1.1479591836734688</v>
      </c>
      <c r="BB2573" s="29">
        <f t="shared" si="2093"/>
        <v>4.290816326530611</v>
      </c>
      <c r="BC2573" s="29">
        <f t="shared" si="2094"/>
        <v>9.4336734693877542</v>
      </c>
      <c r="BD2573" s="29">
        <f t="shared" si="2095"/>
        <v>13.795918367346946</v>
      </c>
      <c r="BE2573" s="29">
        <f t="shared" si="2095"/>
        <v>2.5510204081632473E-2</v>
      </c>
      <c r="BF2573" s="29">
        <f t="shared" si="2095"/>
        <v>3.4438775510204067</v>
      </c>
      <c r="BG2573" s="29">
        <f t="shared" si="2078"/>
        <v>4.290816326530611</v>
      </c>
      <c r="BH2573" s="29">
        <f t="shared" si="2078"/>
        <v>28.301020408163261</v>
      </c>
      <c r="BI2573" s="29">
        <f t="shared" si="2117"/>
        <v>1.8465608465608465</v>
      </c>
      <c r="BJ2573" s="28">
        <f t="shared" si="2100"/>
        <v>1.3588822048142535</v>
      </c>
      <c r="BK2573" s="28">
        <f t="shared" si="2101"/>
        <v>5.1052909598423959</v>
      </c>
      <c r="BL2573" s="28">
        <f t="shared" si="2102"/>
        <v>-7.2617361172086026E-4</v>
      </c>
      <c r="BM2573" s="28">
        <f t="shared" si="2103"/>
        <v>-1.4705015637347565</v>
      </c>
      <c r="BN2573" s="28">
        <f t="shared" si="2104"/>
        <v>-3.5421296432520482</v>
      </c>
      <c r="BO2573" s="28">
        <f t="shared" si="2105"/>
        <v>-34.641531208254627</v>
      </c>
      <c r="BP2573" s="28">
        <f t="shared" si="2106"/>
        <v>3.9886039886039885E-2</v>
      </c>
      <c r="BQ2573" s="28">
        <f t="shared" si="2118"/>
        <v>-1.3780466290773521</v>
      </c>
    </row>
    <row r="2574" spans="1:69" x14ac:dyDescent="0.2">
      <c r="A2574" s="1" t="s">
        <v>7525</v>
      </c>
      <c r="B2574" s="8" t="s">
        <v>6706</v>
      </c>
      <c r="C2574" s="37" t="s">
        <v>7531</v>
      </c>
      <c r="D2574" s="38">
        <v>101</v>
      </c>
      <c r="E2574" s="52" t="s">
        <v>6437</v>
      </c>
      <c r="G2574" s="8">
        <v>29</v>
      </c>
      <c r="H2574" s="8">
        <v>8</v>
      </c>
      <c r="I2574" s="8">
        <v>8</v>
      </c>
      <c r="J2574" s="8">
        <v>5</v>
      </c>
      <c r="K2574" s="8">
        <v>13</v>
      </c>
      <c r="L2574" s="8">
        <v>3</v>
      </c>
      <c r="M2574" s="8">
        <v>7</v>
      </c>
      <c r="N2574" s="8">
        <v>3</v>
      </c>
      <c r="O2574" s="8">
        <v>16</v>
      </c>
      <c r="P2574" s="8">
        <v>8</v>
      </c>
      <c r="Q2574" s="36">
        <f t="shared" si="2119"/>
        <v>21</v>
      </c>
      <c r="R2574" s="36">
        <f t="shared" si="2107"/>
        <v>3</v>
      </c>
      <c r="S2574" s="36">
        <f t="shared" si="2108"/>
        <v>10</v>
      </c>
      <c r="T2574" s="36">
        <f t="shared" si="2109"/>
        <v>4</v>
      </c>
      <c r="U2574" s="36">
        <f t="shared" si="2110"/>
        <v>8</v>
      </c>
      <c r="V2574" s="36">
        <f t="shared" si="2111"/>
        <v>163</v>
      </c>
      <c r="W2574" s="45">
        <f t="shared" si="2112"/>
        <v>46</v>
      </c>
      <c r="X2574" s="50">
        <f t="shared" si="2113"/>
        <v>3.5434782608695654</v>
      </c>
      <c r="Y2574" s="46">
        <f t="shared" si="2079"/>
        <v>2.1214555765595455</v>
      </c>
      <c r="Z2574" s="46">
        <f t="shared" si="2080"/>
        <v>0.20841209829867657</v>
      </c>
      <c r="AA2574" s="46">
        <f t="shared" si="2081"/>
        <v>0.29536862003780739</v>
      </c>
      <c r="AB2574" s="46">
        <f t="shared" si="2082"/>
        <v>2.382325141776938</v>
      </c>
      <c r="AC2574" s="46">
        <f t="shared" si="2083"/>
        <v>6.4692816635160693</v>
      </c>
      <c r="AD2574" s="46">
        <f t="shared" si="2084"/>
        <v>44.550567107750453</v>
      </c>
      <c r="AE2574" s="46">
        <f t="shared" si="2085"/>
        <v>0.62523629489602972</v>
      </c>
      <c r="AF2574" s="46">
        <f t="shared" si="2086"/>
        <v>2.9536862003780739</v>
      </c>
      <c r="AG2574" s="46">
        <f t="shared" si="2087"/>
        <v>9.529300567107752</v>
      </c>
      <c r="AH2574" s="46">
        <f t="shared" si="2088"/>
        <v>51.754253308128554</v>
      </c>
      <c r="AI2574" s="46">
        <f t="shared" si="2114"/>
        <v>2.4314009661835745</v>
      </c>
      <c r="AJ2574" s="47">
        <f t="shared" si="2070"/>
        <v>1.5592950221762316</v>
      </c>
      <c r="AK2574" s="47">
        <f t="shared" si="2071"/>
        <v>17.115332097059142</v>
      </c>
      <c r="AL2574" s="47">
        <f t="shared" si="2072"/>
        <v>7.528713426987102E-2</v>
      </c>
      <c r="AM2574" s="47">
        <f t="shared" si="2073"/>
        <v>-0.42341052908855698</v>
      </c>
      <c r="AN2574" s="47">
        <f t="shared" si="2074"/>
        <v>-3.8795081184413291</v>
      </c>
      <c r="AO2574" s="47">
        <f t="shared" si="2075"/>
        <v>-34.720758155525651</v>
      </c>
      <c r="AP2574" s="47">
        <f t="shared" si="2076"/>
        <v>2.3232323232323233E-2</v>
      </c>
      <c r="AQ2574" s="47">
        <f t="shared" si="2115"/>
        <v>-0.50723265065627277</v>
      </c>
      <c r="AR2574" s="1">
        <f t="shared" si="2077"/>
        <v>8</v>
      </c>
      <c r="AS2574" s="1">
        <f t="shared" si="2096"/>
        <v>5</v>
      </c>
      <c r="AT2574" s="1">
        <f t="shared" si="2097"/>
        <v>3</v>
      </c>
      <c r="AU2574" s="1">
        <f t="shared" si="2098"/>
        <v>3</v>
      </c>
      <c r="AV2574" s="1">
        <f t="shared" si="2099"/>
        <v>8</v>
      </c>
      <c r="AW2574" s="27">
        <f t="shared" si="2089"/>
        <v>27</v>
      </c>
      <c r="AX2574" s="41">
        <f t="shared" si="2116"/>
        <v>3.074074074074074</v>
      </c>
      <c r="AY2574" s="29">
        <f t="shared" si="2090"/>
        <v>3.7091906721536354</v>
      </c>
      <c r="AZ2574" s="29">
        <f t="shared" si="2091"/>
        <v>0.85733882030178343</v>
      </c>
      <c r="BA2574" s="29">
        <f t="shared" si="2092"/>
        <v>5.486968449931396E-3</v>
      </c>
      <c r="BB2574" s="29">
        <f t="shared" si="2093"/>
        <v>1.1536351165980794</v>
      </c>
      <c r="BC2574" s="29">
        <f t="shared" si="2094"/>
        <v>4.3017832647462271</v>
      </c>
      <c r="BD2574" s="29">
        <f t="shared" si="2095"/>
        <v>29.673525377229083</v>
      </c>
      <c r="BE2574" s="29">
        <f t="shared" si="2095"/>
        <v>4.2866941015089175</v>
      </c>
      <c r="BF2574" s="29">
        <f t="shared" si="2095"/>
        <v>1.6460905349794188E-2</v>
      </c>
      <c r="BG2574" s="29">
        <f t="shared" si="2078"/>
        <v>3.4609053497942384</v>
      </c>
      <c r="BH2574" s="29">
        <f t="shared" si="2078"/>
        <v>34.414266117969817</v>
      </c>
      <c r="BI2574" s="29">
        <f t="shared" si="2117"/>
        <v>2.7635327635327633</v>
      </c>
      <c r="BJ2574" s="28">
        <f t="shared" si="2100"/>
        <v>1.6623876694480031</v>
      </c>
      <c r="BK2574" s="28">
        <f t="shared" si="2101"/>
        <v>12.439754188684875</v>
      </c>
      <c r="BL2574" s="28">
        <f t="shared" si="2102"/>
        <v>0.86397626378922765</v>
      </c>
      <c r="BM2574" s="28">
        <f t="shared" si="2103"/>
        <v>-2.6541350823604948E-4</v>
      </c>
      <c r="BN2574" s="28">
        <f t="shared" si="2104"/>
        <v>-0.80914625654612959</v>
      </c>
      <c r="BO2574" s="28">
        <f t="shared" si="2105"/>
        <v>-15.536952887460753</v>
      </c>
      <c r="BP2574" s="28">
        <f t="shared" si="2106"/>
        <v>4.1538461538461538E-2</v>
      </c>
      <c r="BQ2574" s="28">
        <f t="shared" si="2118"/>
        <v>-0.12638633974785765</v>
      </c>
    </row>
    <row r="2575" spans="1:69" x14ac:dyDescent="0.2">
      <c r="A2575" s="1" t="s">
        <v>7525</v>
      </c>
      <c r="B2575" s="8" t="s">
        <v>6708</v>
      </c>
      <c r="C2575" s="37" t="s">
        <v>7547</v>
      </c>
      <c r="D2575" s="38">
        <v>73</v>
      </c>
      <c r="E2575" s="52" t="s">
        <v>763</v>
      </c>
      <c r="G2575" s="8"/>
      <c r="H2575" s="8"/>
      <c r="I2575" s="8"/>
      <c r="J2575" s="8"/>
      <c r="K2575" s="8"/>
      <c r="L2575" s="8"/>
      <c r="M2575" s="8"/>
      <c r="N2575" s="8"/>
      <c r="O2575" s="8"/>
      <c r="P2575" s="8"/>
      <c r="Q2575" s="36">
        <f t="shared" si="2119"/>
        <v>0</v>
      </c>
      <c r="R2575" s="36">
        <f t="shared" si="2107"/>
        <v>0</v>
      </c>
      <c r="S2575" s="36">
        <f t="shared" si="2108"/>
        <v>0</v>
      </c>
      <c r="T2575" s="36">
        <f t="shared" si="2109"/>
        <v>0</v>
      </c>
      <c r="U2575" s="36">
        <f t="shared" si="2110"/>
        <v>0</v>
      </c>
      <c r="V2575" s="36">
        <f t="shared" si="2111"/>
        <v>0</v>
      </c>
      <c r="W2575" s="45">
        <f t="shared" si="2112"/>
        <v>0</v>
      </c>
      <c r="X2575" s="50">
        <f t="shared" si="2113"/>
        <v>0</v>
      </c>
      <c r="Y2575" s="46">
        <f t="shared" si="2079"/>
        <v>25</v>
      </c>
      <c r="Z2575" s="46">
        <f t="shared" si="2080"/>
        <v>16</v>
      </c>
      <c r="AA2575" s="46">
        <f t="shared" si="2081"/>
        <v>9</v>
      </c>
      <c r="AB2575" s="46">
        <f t="shared" si="2082"/>
        <v>4</v>
      </c>
      <c r="AC2575" s="46">
        <f t="shared" si="2083"/>
        <v>1</v>
      </c>
      <c r="AD2575" s="46">
        <f t="shared" si="2084"/>
        <v>0</v>
      </c>
      <c r="AE2575" s="46">
        <f t="shared" si="2085"/>
        <v>0</v>
      </c>
      <c r="AF2575" s="46">
        <f t="shared" si="2086"/>
        <v>0</v>
      </c>
      <c r="AG2575" s="46">
        <f t="shared" si="2087"/>
        <v>0</v>
      </c>
      <c r="AH2575" s="46">
        <f t="shared" si="2088"/>
        <v>0</v>
      </c>
      <c r="AI2575" s="46">
        <f t="shared" si="2114"/>
        <v>0</v>
      </c>
      <c r="AJ2575" s="47">
        <f t="shared" si="2070"/>
        <v>0</v>
      </c>
      <c r="AK2575" s="47" t="e">
        <f t="shared" si="2071"/>
        <v>#DIV/0!</v>
      </c>
      <c r="AL2575" s="47" t="e">
        <f t="shared" si="2072"/>
        <v>#DIV/0!</v>
      </c>
      <c r="AM2575" s="47" t="e">
        <f t="shared" si="2073"/>
        <v>#DIV/0!</v>
      </c>
      <c r="AN2575" s="47" t="e">
        <f t="shared" si="2074"/>
        <v>#DIV/0!</v>
      </c>
      <c r="AO2575" s="47" t="e">
        <f t="shared" si="2075"/>
        <v>#DIV/0!</v>
      </c>
      <c r="AP2575" s="47">
        <f t="shared" si="2076"/>
        <v>0</v>
      </c>
      <c r="AQ2575" s="47">
        <f t="shared" si="2115"/>
        <v>0</v>
      </c>
      <c r="AR2575" s="1">
        <f t="shared" si="2077"/>
        <v>0</v>
      </c>
      <c r="AS2575" s="1">
        <f t="shared" si="2096"/>
        <v>0</v>
      </c>
      <c r="AT2575" s="1">
        <f t="shared" si="2097"/>
        <v>0</v>
      </c>
      <c r="AU2575" s="1">
        <f t="shared" si="2098"/>
        <v>0</v>
      </c>
      <c r="AV2575" s="1">
        <f t="shared" si="2099"/>
        <v>0</v>
      </c>
      <c r="AW2575" s="27">
        <f t="shared" si="2089"/>
        <v>0</v>
      </c>
      <c r="AX2575" s="41">
        <f t="shared" si="2116"/>
        <v>0</v>
      </c>
      <c r="AY2575" s="29">
        <f t="shared" si="2090"/>
        <v>25</v>
      </c>
      <c r="AZ2575" s="29">
        <f t="shared" si="2091"/>
        <v>16</v>
      </c>
      <c r="BA2575" s="29">
        <f t="shared" si="2092"/>
        <v>9</v>
      </c>
      <c r="BB2575" s="29">
        <f t="shared" si="2093"/>
        <v>4</v>
      </c>
      <c r="BC2575" s="29">
        <f t="shared" si="2094"/>
        <v>1</v>
      </c>
      <c r="BD2575" s="29">
        <f t="shared" si="2095"/>
        <v>0</v>
      </c>
      <c r="BE2575" s="29">
        <f t="shared" si="2095"/>
        <v>0</v>
      </c>
      <c r="BF2575" s="29">
        <f t="shared" si="2095"/>
        <v>0</v>
      </c>
      <c r="BG2575" s="29">
        <f t="shared" si="2078"/>
        <v>0</v>
      </c>
      <c r="BH2575" s="29">
        <f t="shared" si="2078"/>
        <v>0</v>
      </c>
      <c r="BI2575" s="29">
        <f t="shared" si="2117"/>
        <v>0</v>
      </c>
      <c r="BJ2575" s="28">
        <f t="shared" si="2100"/>
        <v>0</v>
      </c>
      <c r="BK2575" s="28" t="e">
        <f t="shared" si="2101"/>
        <v>#DIV/0!</v>
      </c>
      <c r="BL2575" s="28" t="e">
        <f t="shared" si="2102"/>
        <v>#DIV/0!</v>
      </c>
      <c r="BM2575" s="28" t="e">
        <f t="shared" si="2103"/>
        <v>#DIV/0!</v>
      </c>
      <c r="BN2575" s="28" t="e">
        <f t="shared" si="2104"/>
        <v>#DIV/0!</v>
      </c>
      <c r="BO2575" s="28" t="e">
        <f t="shared" si="2105"/>
        <v>#DIV/0!</v>
      </c>
      <c r="BP2575" s="28">
        <f t="shared" si="2106"/>
        <v>0</v>
      </c>
      <c r="BQ2575" s="28">
        <f t="shared" si="2118"/>
        <v>0</v>
      </c>
    </row>
    <row r="2576" spans="1:69" x14ac:dyDescent="0.2">
      <c r="A2576" s="1" t="s">
        <v>7525</v>
      </c>
      <c r="B2576" s="8" t="s">
        <v>6710</v>
      </c>
      <c r="C2576" s="37"/>
      <c r="D2576" s="38"/>
      <c r="E2576" s="52" t="s">
        <v>6711</v>
      </c>
      <c r="G2576" s="8">
        <v>214</v>
      </c>
      <c r="H2576" s="8">
        <v>34</v>
      </c>
      <c r="I2576" s="8">
        <v>46</v>
      </c>
      <c r="J2576" s="8">
        <v>6</v>
      </c>
      <c r="K2576" s="8">
        <v>32</v>
      </c>
      <c r="L2576" s="8">
        <v>6</v>
      </c>
      <c r="M2576" s="8">
        <v>13</v>
      </c>
      <c r="N2576" s="8">
        <v>4</v>
      </c>
      <c r="O2576" s="8">
        <v>37</v>
      </c>
      <c r="P2576" s="8">
        <v>8</v>
      </c>
      <c r="Q2576" s="36">
        <f t="shared" si="2119"/>
        <v>180</v>
      </c>
      <c r="R2576" s="36">
        <f t="shared" si="2107"/>
        <v>40</v>
      </c>
      <c r="S2576" s="36">
        <f t="shared" si="2108"/>
        <v>26</v>
      </c>
      <c r="T2576" s="36">
        <f t="shared" si="2109"/>
        <v>9</v>
      </c>
      <c r="U2576" s="36">
        <f t="shared" si="2110"/>
        <v>29</v>
      </c>
      <c r="V2576" s="36">
        <f t="shared" si="2111"/>
        <v>1185</v>
      </c>
      <c r="W2576" s="45">
        <f t="shared" si="2112"/>
        <v>284</v>
      </c>
      <c r="X2576" s="50">
        <f t="shared" si="2113"/>
        <v>4.172535211267606</v>
      </c>
      <c r="Y2576" s="46">
        <f t="shared" si="2079"/>
        <v>0.68469797659194553</v>
      </c>
      <c r="Z2576" s="46">
        <f t="shared" si="2080"/>
        <v>2.9768399127157421E-2</v>
      </c>
      <c r="AA2576" s="46">
        <f t="shared" si="2081"/>
        <v>1.3748388216623693</v>
      </c>
      <c r="AB2576" s="46">
        <f t="shared" si="2082"/>
        <v>4.7199092441975816</v>
      </c>
      <c r="AC2576" s="46">
        <f t="shared" si="2083"/>
        <v>10.064979666732793</v>
      </c>
      <c r="AD2576" s="46">
        <f t="shared" si="2084"/>
        <v>123.2456357865502</v>
      </c>
      <c r="AE2576" s="46">
        <f t="shared" si="2085"/>
        <v>1.1907359650862968</v>
      </c>
      <c r="AF2576" s="46">
        <f t="shared" si="2086"/>
        <v>35.745809363221603</v>
      </c>
      <c r="AG2576" s="46">
        <f t="shared" si="2087"/>
        <v>42.479183197778234</v>
      </c>
      <c r="AH2576" s="46">
        <f t="shared" si="2088"/>
        <v>291.884410335251</v>
      </c>
      <c r="AI2576" s="46">
        <f t="shared" si="2114"/>
        <v>1.7475115711939482</v>
      </c>
      <c r="AJ2576" s="47">
        <f t="shared" si="2070"/>
        <v>1.321934783260486</v>
      </c>
      <c r="AK2576" s="47">
        <f t="shared" si="2071"/>
        <v>44.145961641948801</v>
      </c>
      <c r="AL2576" s="47">
        <f t="shared" si="2072"/>
        <v>-8.8933036524147122E-2</v>
      </c>
      <c r="AM2576" s="47">
        <f t="shared" si="2073"/>
        <v>-18.143494531942</v>
      </c>
      <c r="AN2576" s="47">
        <f t="shared" si="2074"/>
        <v>-39.949641943549423</v>
      </c>
      <c r="AO2576" s="47">
        <f t="shared" si="2075"/>
        <v>-400.85495887696845</v>
      </c>
      <c r="AP2576" s="47">
        <f t="shared" si="2076"/>
        <v>3.558629676966644E-3</v>
      </c>
      <c r="AQ2576" s="47">
        <f t="shared" si="2115"/>
        <v>-1.4764436628343482</v>
      </c>
      <c r="AR2576" s="1">
        <f t="shared" si="2077"/>
        <v>34</v>
      </c>
      <c r="AS2576" s="1">
        <f t="shared" si="2096"/>
        <v>6</v>
      </c>
      <c r="AT2576" s="1">
        <f t="shared" si="2097"/>
        <v>6</v>
      </c>
      <c r="AU2576" s="1">
        <f t="shared" si="2098"/>
        <v>4</v>
      </c>
      <c r="AV2576" s="1">
        <f t="shared" si="2099"/>
        <v>8</v>
      </c>
      <c r="AW2576" s="27">
        <f t="shared" si="2089"/>
        <v>58</v>
      </c>
      <c r="AX2576" s="41">
        <f t="shared" si="2116"/>
        <v>3.9310344827586206</v>
      </c>
      <c r="AY2576" s="29">
        <f t="shared" si="2090"/>
        <v>1.1426872770511298</v>
      </c>
      <c r="AZ2576" s="29">
        <f t="shared" si="2091"/>
        <v>4.7562425683710056E-3</v>
      </c>
      <c r="BA2576" s="29">
        <f t="shared" si="2092"/>
        <v>0.86682520808561214</v>
      </c>
      <c r="BB2576" s="29">
        <f t="shared" si="2093"/>
        <v>3.7288941736028534</v>
      </c>
      <c r="BC2576" s="29">
        <f t="shared" si="2094"/>
        <v>8.5909631391200936</v>
      </c>
      <c r="BD2576" s="29">
        <f t="shared" si="2095"/>
        <v>38.851367419738416</v>
      </c>
      <c r="BE2576" s="29">
        <f t="shared" si="2095"/>
        <v>2.8537455410226033E-2</v>
      </c>
      <c r="BF2576" s="29">
        <f t="shared" si="2095"/>
        <v>5.2009512485136726</v>
      </c>
      <c r="BG2576" s="29">
        <f t="shared" si="2078"/>
        <v>14.915576694411413</v>
      </c>
      <c r="BH2576" s="29">
        <f t="shared" si="2078"/>
        <v>68.727705112960749</v>
      </c>
      <c r="BI2576" s="29">
        <f t="shared" si="2117"/>
        <v>2.2407743496672716</v>
      </c>
      <c r="BJ2576" s="28">
        <f t="shared" si="2100"/>
        <v>1.4969216244236943</v>
      </c>
      <c r="BK2576" s="28">
        <f t="shared" si="2101"/>
        <v>12.381487347493085</v>
      </c>
      <c r="BL2576" s="28">
        <f t="shared" si="2102"/>
        <v>5.867458911590662E-4</v>
      </c>
      <c r="BM2576" s="28">
        <f t="shared" si="2103"/>
        <v>-1.4436149219604784</v>
      </c>
      <c r="BN2576" s="28">
        <f t="shared" si="2104"/>
        <v>-8.5868305351491649</v>
      </c>
      <c r="BO2576" s="28">
        <f t="shared" si="2105"/>
        <v>-60.055886734676577</v>
      </c>
      <c r="BP2576" s="28">
        <f t="shared" si="2106"/>
        <v>1.8170426065162906E-2</v>
      </c>
      <c r="BQ2576" s="28">
        <f t="shared" si="2118"/>
        <v>-1.0485109554220911</v>
      </c>
    </row>
    <row r="2577" spans="1:69" x14ac:dyDescent="0.2">
      <c r="A2577" s="1" t="s">
        <v>7525</v>
      </c>
      <c r="B2577" s="8" t="s">
        <v>6713</v>
      </c>
      <c r="C2577" s="37" t="s">
        <v>7539</v>
      </c>
      <c r="D2577" s="38">
        <v>342</v>
      </c>
      <c r="E2577" s="52" t="s">
        <v>3584</v>
      </c>
      <c r="G2577" s="8">
        <v>24</v>
      </c>
      <c r="H2577" s="8">
        <v>6</v>
      </c>
      <c r="I2577" s="8">
        <v>9</v>
      </c>
      <c r="J2577" s="8">
        <v>1</v>
      </c>
      <c r="K2577" s="8">
        <v>3</v>
      </c>
      <c r="L2577" s="8">
        <v>0</v>
      </c>
      <c r="M2577" s="8">
        <v>3</v>
      </c>
      <c r="N2577" s="8">
        <v>0</v>
      </c>
      <c r="O2577" s="8">
        <v>3</v>
      </c>
      <c r="P2577" s="8">
        <v>1</v>
      </c>
      <c r="Q2577" s="36">
        <f t="shared" si="2119"/>
        <v>18</v>
      </c>
      <c r="R2577" s="36">
        <f t="shared" si="2107"/>
        <v>8</v>
      </c>
      <c r="S2577" s="36">
        <f t="shared" si="2108"/>
        <v>3</v>
      </c>
      <c r="T2577" s="36">
        <f t="shared" si="2109"/>
        <v>3</v>
      </c>
      <c r="U2577" s="36">
        <f t="shared" si="2110"/>
        <v>2</v>
      </c>
      <c r="V2577" s="36">
        <f t="shared" si="2111"/>
        <v>139</v>
      </c>
      <c r="W2577" s="45">
        <f t="shared" si="2112"/>
        <v>34</v>
      </c>
      <c r="X2577" s="50">
        <f t="shared" si="2113"/>
        <v>4.0882352941176467</v>
      </c>
      <c r="Y2577" s="46">
        <f t="shared" si="2079"/>
        <v>0.83131487889273414</v>
      </c>
      <c r="Z2577" s="46">
        <f t="shared" si="2080"/>
        <v>7.7854671280276266E-3</v>
      </c>
      <c r="AA2577" s="46">
        <f t="shared" si="2081"/>
        <v>1.184256055363321</v>
      </c>
      <c r="AB2577" s="46">
        <f t="shared" si="2082"/>
        <v>4.3607266435986149</v>
      </c>
      <c r="AC2577" s="46">
        <f t="shared" si="2083"/>
        <v>9.5371972318339076</v>
      </c>
      <c r="AD2577" s="46">
        <f t="shared" si="2084"/>
        <v>14.963667820069215</v>
      </c>
      <c r="AE2577" s="46">
        <f t="shared" si="2085"/>
        <v>6.2283737024221013E-2</v>
      </c>
      <c r="AF2577" s="46">
        <f t="shared" si="2086"/>
        <v>3.552768166089963</v>
      </c>
      <c r="AG2577" s="46">
        <f t="shared" si="2087"/>
        <v>13.082179930795846</v>
      </c>
      <c r="AH2577" s="46">
        <f t="shared" si="2088"/>
        <v>19.074394463667815</v>
      </c>
      <c r="AI2577" s="46">
        <f t="shared" si="2114"/>
        <v>1.5374331550802138</v>
      </c>
      <c r="AJ2577" s="47">
        <f t="shared" si="2070"/>
        <v>1.239932721997534</v>
      </c>
      <c r="AK2577" s="47">
        <f t="shared" si="2071"/>
        <v>7.1569250928855981</v>
      </c>
      <c r="AL2577" s="47">
        <f t="shared" si="2072"/>
        <v>-2.882853919459776E-3</v>
      </c>
      <c r="AM2577" s="47">
        <f t="shared" si="2073"/>
        <v>-2.0281277719777422</v>
      </c>
      <c r="AN2577" s="47">
        <f t="shared" si="2074"/>
        <v>-14.330626793996922</v>
      </c>
      <c r="AO2577" s="47">
        <f t="shared" si="2075"/>
        <v>-30.90059044920979</v>
      </c>
      <c r="AP2577" s="47">
        <f t="shared" si="2076"/>
        <v>3.2196969696969696E-2</v>
      </c>
      <c r="AQ2577" s="47">
        <f t="shared" si="2115"/>
        <v>-1.2912692181736958</v>
      </c>
      <c r="AR2577" s="1">
        <f t="shared" si="2077"/>
        <v>6</v>
      </c>
      <c r="AS2577" s="1">
        <f t="shared" si="2096"/>
        <v>1</v>
      </c>
      <c r="AT2577" s="1">
        <f t="shared" si="2097"/>
        <v>0</v>
      </c>
      <c r="AU2577" s="1">
        <f t="shared" si="2098"/>
        <v>0</v>
      </c>
      <c r="AV2577" s="1">
        <f t="shared" si="2099"/>
        <v>1</v>
      </c>
      <c r="AW2577" s="27">
        <f t="shared" si="2089"/>
        <v>8</v>
      </c>
      <c r="AX2577" s="41">
        <f t="shared" si="2116"/>
        <v>4.375</v>
      </c>
      <c r="AY2577" s="29">
        <f t="shared" si="2090"/>
        <v>0.390625</v>
      </c>
      <c r="AZ2577" s="29">
        <f t="shared" si="2091"/>
        <v>0.140625</v>
      </c>
      <c r="BA2577" s="29">
        <f t="shared" si="2092"/>
        <v>1.890625</v>
      </c>
      <c r="BB2577" s="29">
        <f t="shared" si="2093"/>
        <v>5.640625</v>
      </c>
      <c r="BC2577" s="29">
        <f t="shared" si="2094"/>
        <v>11.390625</v>
      </c>
      <c r="BD2577" s="29">
        <f t="shared" si="2095"/>
        <v>2.34375</v>
      </c>
      <c r="BE2577" s="29">
        <f t="shared" si="2095"/>
        <v>0.140625</v>
      </c>
      <c r="BF2577" s="29">
        <f t="shared" si="2095"/>
        <v>0</v>
      </c>
      <c r="BG2577" s="29">
        <f t="shared" si="2078"/>
        <v>0</v>
      </c>
      <c r="BH2577" s="29">
        <f t="shared" si="2078"/>
        <v>11.390625</v>
      </c>
      <c r="BI2577" s="29">
        <f t="shared" si="2117"/>
        <v>1.9821428571428572</v>
      </c>
      <c r="BJ2577" s="28">
        <f t="shared" si="2100"/>
        <v>1.407885953173359</v>
      </c>
      <c r="BK2577" s="28">
        <f t="shared" si="2101"/>
        <v>0.524914868711153</v>
      </c>
      <c r="BL2577" s="28">
        <f t="shared" si="2102"/>
        <v>-1.8896935273601506E-2</v>
      </c>
      <c r="BM2577" s="28">
        <f t="shared" si="2103"/>
        <v>0</v>
      </c>
      <c r="BN2577" s="28">
        <f t="shared" si="2104"/>
        <v>0</v>
      </c>
      <c r="BO2577" s="28">
        <f t="shared" si="2105"/>
        <v>-13.7758658144555</v>
      </c>
      <c r="BP2577" s="28">
        <f t="shared" si="2106"/>
        <v>0.19047619047619047</v>
      </c>
      <c r="BQ2577" s="28">
        <f t="shared" si="2118"/>
        <v>-2.527590072574847</v>
      </c>
    </row>
    <row r="2578" spans="1:69" x14ac:dyDescent="0.2">
      <c r="A2578" s="1" t="s">
        <v>7525</v>
      </c>
      <c r="B2578" s="8" t="s">
        <v>6689</v>
      </c>
      <c r="C2578" s="37" t="s">
        <v>7539</v>
      </c>
      <c r="D2578" s="38">
        <v>42</v>
      </c>
      <c r="E2578" s="52" t="s">
        <v>6690</v>
      </c>
      <c r="G2578" s="8">
        <v>48</v>
      </c>
      <c r="H2578" s="8">
        <v>5</v>
      </c>
      <c r="I2578" s="8">
        <v>12</v>
      </c>
      <c r="J2578" s="8">
        <v>1</v>
      </c>
      <c r="K2578" s="8">
        <v>13</v>
      </c>
      <c r="L2578" s="8">
        <v>2</v>
      </c>
      <c r="M2578" s="8">
        <v>10</v>
      </c>
      <c r="N2578" s="8">
        <v>2</v>
      </c>
      <c r="O2578" s="8">
        <v>11</v>
      </c>
      <c r="P2578" s="8">
        <v>2</v>
      </c>
      <c r="Q2578" s="36">
        <f t="shared" si="2119"/>
        <v>43</v>
      </c>
      <c r="R2578" s="36">
        <f t="shared" si="2107"/>
        <v>11</v>
      </c>
      <c r="S2578" s="36">
        <f t="shared" si="2108"/>
        <v>11</v>
      </c>
      <c r="T2578" s="36">
        <f t="shared" si="2109"/>
        <v>8</v>
      </c>
      <c r="U2578" s="36">
        <f t="shared" si="2110"/>
        <v>9</v>
      </c>
      <c r="V2578" s="36">
        <f t="shared" si="2111"/>
        <v>317</v>
      </c>
      <c r="W2578" s="45">
        <f t="shared" si="2112"/>
        <v>82</v>
      </c>
      <c r="X2578" s="50">
        <f t="shared" si="2113"/>
        <v>3.8658536585365852</v>
      </c>
      <c r="Y2578" s="46">
        <f t="shared" si="2079"/>
        <v>1.2862879238548486</v>
      </c>
      <c r="Z2578" s="46">
        <f t="shared" si="2080"/>
        <v>1.7995240928019067E-2</v>
      </c>
      <c r="AA2578" s="46">
        <f t="shared" si="2081"/>
        <v>0.74970255800118957</v>
      </c>
      <c r="AB2578" s="46">
        <f t="shared" si="2082"/>
        <v>3.4814098750743598</v>
      </c>
      <c r="AC2578" s="46">
        <f t="shared" si="2083"/>
        <v>8.2131171921475303</v>
      </c>
      <c r="AD2578" s="46">
        <f t="shared" si="2084"/>
        <v>55.310380725758492</v>
      </c>
      <c r="AE2578" s="46">
        <f t="shared" si="2085"/>
        <v>0.19794765020820973</v>
      </c>
      <c r="AF2578" s="46">
        <f t="shared" si="2086"/>
        <v>8.2467281380130846</v>
      </c>
      <c r="AG2578" s="46">
        <f t="shared" si="2087"/>
        <v>27.851279000594879</v>
      </c>
      <c r="AH2578" s="46">
        <f t="shared" si="2088"/>
        <v>73.918054729327778</v>
      </c>
      <c r="AI2578" s="46">
        <f t="shared" si="2114"/>
        <v>2.043510990665462</v>
      </c>
      <c r="AJ2578" s="47">
        <f t="shared" si="2070"/>
        <v>1.4295142498994062</v>
      </c>
      <c r="AK2578" s="47">
        <f t="shared" si="2071"/>
        <v>21.473867909681712</v>
      </c>
      <c r="AL2578" s="47">
        <f t="shared" si="2072"/>
        <v>9.0899965153633938E-3</v>
      </c>
      <c r="AM2578" s="47">
        <f t="shared" si="2073"/>
        <v>-2.444334893170713</v>
      </c>
      <c r="AN2578" s="47">
        <f t="shared" si="2074"/>
        <v>-17.789234314325853</v>
      </c>
      <c r="AO2578" s="47">
        <f t="shared" si="2075"/>
        <v>-72.516873624847548</v>
      </c>
      <c r="AP2578" s="47">
        <f t="shared" si="2076"/>
        <v>1.2654320987654321E-2</v>
      </c>
      <c r="AQ2578" s="47">
        <f t="shared" si="2115"/>
        <v>-0.90184163023828035</v>
      </c>
      <c r="AR2578" s="1">
        <f t="shared" si="2077"/>
        <v>5</v>
      </c>
      <c r="AS2578" s="1">
        <f t="shared" si="2096"/>
        <v>1</v>
      </c>
      <c r="AT2578" s="1">
        <f t="shared" si="2097"/>
        <v>2</v>
      </c>
      <c r="AU2578" s="1">
        <f t="shared" si="2098"/>
        <v>2</v>
      </c>
      <c r="AV2578" s="1">
        <f t="shared" si="2099"/>
        <v>2</v>
      </c>
      <c r="AW2578" s="27">
        <f t="shared" si="2089"/>
        <v>12</v>
      </c>
      <c r="AX2578" s="41">
        <f t="shared" si="2116"/>
        <v>3.4166666666666665</v>
      </c>
      <c r="AY2578" s="29">
        <f t="shared" si="2090"/>
        <v>2.5069444444444451</v>
      </c>
      <c r="AZ2578" s="29">
        <f t="shared" si="2091"/>
        <v>0.34027777777777796</v>
      </c>
      <c r="BA2578" s="29">
        <f t="shared" si="2092"/>
        <v>0.17361111111111099</v>
      </c>
      <c r="BB2578" s="29">
        <f t="shared" si="2093"/>
        <v>2.0069444444444442</v>
      </c>
      <c r="BC2578" s="29">
        <f t="shared" si="2094"/>
        <v>5.8402777777777768</v>
      </c>
      <c r="BD2578" s="29">
        <f t="shared" si="2095"/>
        <v>12.534722222222225</v>
      </c>
      <c r="BE2578" s="29">
        <f t="shared" si="2095"/>
        <v>0.34027777777777796</v>
      </c>
      <c r="BF2578" s="29">
        <f t="shared" si="2095"/>
        <v>0.34722222222222199</v>
      </c>
      <c r="BG2578" s="29">
        <f t="shared" si="2078"/>
        <v>4.0138888888888884</v>
      </c>
      <c r="BH2578" s="29">
        <f t="shared" si="2078"/>
        <v>11.680555555555554</v>
      </c>
      <c r="BI2578" s="29">
        <f t="shared" si="2117"/>
        <v>2.6287878787878789</v>
      </c>
      <c r="BJ2578" s="28">
        <f t="shared" si="2100"/>
        <v>1.6213537179739277</v>
      </c>
      <c r="BK2578" s="28">
        <f t="shared" si="2101"/>
        <v>4.6564372380164141</v>
      </c>
      <c r="BL2578" s="28">
        <f t="shared" si="2102"/>
        <v>4.6571161179169866E-2</v>
      </c>
      <c r="BM2578" s="28">
        <f t="shared" si="2103"/>
        <v>-3.3943995028549397E-2</v>
      </c>
      <c r="BN2578" s="28">
        <f t="shared" si="2104"/>
        <v>-1.3341347806021071</v>
      </c>
      <c r="BO2578" s="28">
        <f t="shared" si="2105"/>
        <v>-6.6228807580103375</v>
      </c>
      <c r="BP2578" s="28">
        <f t="shared" si="2106"/>
        <v>0.10909090909090909</v>
      </c>
      <c r="BQ2578" s="28">
        <f t="shared" si="2118"/>
        <v>-0.35868557830313563</v>
      </c>
    </row>
    <row r="2579" spans="1:69" x14ac:dyDescent="0.2">
      <c r="A2579" s="1" t="s">
        <v>7525</v>
      </c>
      <c r="B2579" s="8" t="s">
        <v>6716</v>
      </c>
      <c r="C2579" s="37" t="s">
        <v>7544</v>
      </c>
      <c r="D2579" s="38">
        <v>94</v>
      </c>
      <c r="E2579" s="52" t="s">
        <v>6717</v>
      </c>
      <c r="G2579" s="8">
        <v>77</v>
      </c>
      <c r="H2579" s="8">
        <v>31</v>
      </c>
      <c r="I2579" s="8">
        <v>19</v>
      </c>
      <c r="J2579" s="8">
        <v>6</v>
      </c>
      <c r="K2579" s="8">
        <v>7</v>
      </c>
      <c r="L2579" s="8">
        <v>2</v>
      </c>
      <c r="M2579" s="8">
        <v>5</v>
      </c>
      <c r="N2579" s="8">
        <v>2</v>
      </c>
      <c r="O2579" s="8">
        <v>8</v>
      </c>
      <c r="P2579" s="8">
        <v>4</v>
      </c>
      <c r="Q2579" s="36">
        <f t="shared" si="2119"/>
        <v>46</v>
      </c>
      <c r="R2579" s="36">
        <f t="shared" si="2107"/>
        <v>13</v>
      </c>
      <c r="S2579" s="36">
        <f t="shared" si="2108"/>
        <v>5</v>
      </c>
      <c r="T2579" s="36">
        <f t="shared" si="2109"/>
        <v>3</v>
      </c>
      <c r="U2579" s="36">
        <f t="shared" si="2110"/>
        <v>4</v>
      </c>
      <c r="V2579" s="36">
        <f t="shared" si="2111"/>
        <v>307</v>
      </c>
      <c r="W2579" s="45">
        <f t="shared" si="2112"/>
        <v>71</v>
      </c>
      <c r="X2579" s="50">
        <f t="shared" si="2113"/>
        <v>4.323943661971831</v>
      </c>
      <c r="Y2579" s="46">
        <f t="shared" si="2079"/>
        <v>0.45705217218805788</v>
      </c>
      <c r="Z2579" s="46">
        <f t="shared" si="2080"/>
        <v>0.10493949613171991</v>
      </c>
      <c r="AA2579" s="46">
        <f t="shared" si="2081"/>
        <v>1.7528268200753818</v>
      </c>
      <c r="AB2579" s="46">
        <f t="shared" si="2082"/>
        <v>5.4007141440190436</v>
      </c>
      <c r="AC2579" s="46">
        <f t="shared" si="2083"/>
        <v>11.048601467962706</v>
      </c>
      <c r="AD2579" s="46">
        <f t="shared" si="2084"/>
        <v>21.024399920650662</v>
      </c>
      <c r="AE2579" s="46">
        <f t="shared" si="2085"/>
        <v>1.3642134497123588</v>
      </c>
      <c r="AF2579" s="46">
        <f t="shared" si="2086"/>
        <v>8.7641341003769089</v>
      </c>
      <c r="AG2579" s="46">
        <f t="shared" si="2087"/>
        <v>16.20214243205713</v>
      </c>
      <c r="AH2579" s="46">
        <f t="shared" si="2088"/>
        <v>44.194405871850826</v>
      </c>
      <c r="AI2579" s="46">
        <f t="shared" si="2114"/>
        <v>1.3078470824949697</v>
      </c>
      <c r="AJ2579" s="47">
        <f t="shared" si="2070"/>
        <v>1.1436114211107591</v>
      </c>
      <c r="AK2579" s="47">
        <f t="shared" si="2071"/>
        <v>9.5032257433108178</v>
      </c>
      <c r="AL2579" s="47">
        <f t="shared" si="2072"/>
        <v>-0.29547202074629492</v>
      </c>
      <c r="AM2579" s="47">
        <f t="shared" si="2073"/>
        <v>-7.7578801701810258</v>
      </c>
      <c r="AN2579" s="47">
        <f t="shared" si="2074"/>
        <v>-25.174600613164543</v>
      </c>
      <c r="AO2579" s="47">
        <f t="shared" si="2075"/>
        <v>-98.216737114303143</v>
      </c>
      <c r="AP2579" s="47">
        <f t="shared" si="2076"/>
        <v>1.4699792960662527E-2</v>
      </c>
      <c r="AQ2579" s="47">
        <f t="shared" si="2115"/>
        <v>-1.7925142766937843</v>
      </c>
      <c r="AR2579" s="1">
        <f t="shared" si="2077"/>
        <v>31</v>
      </c>
      <c r="AS2579" s="1">
        <f t="shared" si="2096"/>
        <v>6</v>
      </c>
      <c r="AT2579" s="1">
        <f t="shared" si="2097"/>
        <v>2</v>
      </c>
      <c r="AU2579" s="1">
        <f t="shared" si="2098"/>
        <v>2</v>
      </c>
      <c r="AV2579" s="1">
        <f t="shared" si="2099"/>
        <v>4</v>
      </c>
      <c r="AW2579" s="27">
        <f t="shared" si="2089"/>
        <v>45</v>
      </c>
      <c r="AX2579" s="41">
        <f t="shared" si="2116"/>
        <v>4.2888888888888888</v>
      </c>
      <c r="AY2579" s="29">
        <f t="shared" si="2090"/>
        <v>0.50567901234567925</v>
      </c>
      <c r="AZ2579" s="29">
        <f t="shared" si="2091"/>
        <v>8.3456790123456706E-2</v>
      </c>
      <c r="BA2579" s="29">
        <f t="shared" si="2092"/>
        <v>1.6612345679012341</v>
      </c>
      <c r="BB2579" s="29">
        <f t="shared" si="2093"/>
        <v>5.2390123456790114</v>
      </c>
      <c r="BC2579" s="29">
        <f t="shared" si="2094"/>
        <v>10.816790123456789</v>
      </c>
      <c r="BD2579" s="29">
        <f t="shared" si="2095"/>
        <v>15.676049382716057</v>
      </c>
      <c r="BE2579" s="29">
        <f t="shared" si="2095"/>
        <v>0.50074074074074026</v>
      </c>
      <c r="BF2579" s="29">
        <f t="shared" si="2095"/>
        <v>3.3224691358024683</v>
      </c>
      <c r="BG2579" s="29">
        <f t="shared" si="2078"/>
        <v>10.478024691358023</v>
      </c>
      <c r="BH2579" s="29">
        <f t="shared" si="2078"/>
        <v>43.267160493827156</v>
      </c>
      <c r="BI2579" s="29">
        <f t="shared" si="2117"/>
        <v>1.6646464646464645</v>
      </c>
      <c r="BJ2579" s="28">
        <f t="shared" si="2100"/>
        <v>1.2902117906167438</v>
      </c>
      <c r="BK2579" s="28">
        <f t="shared" si="2101"/>
        <v>5.1902833577799683</v>
      </c>
      <c r="BL2579" s="28">
        <f t="shared" si="2102"/>
        <v>-6.735358967664698E-2</v>
      </c>
      <c r="BM2579" s="28">
        <f t="shared" si="2103"/>
        <v>-1.9938542844773111</v>
      </c>
      <c r="BN2579" s="28">
        <f t="shared" si="2104"/>
        <v>-11.166603851705888</v>
      </c>
      <c r="BO2579" s="28">
        <f t="shared" si="2105"/>
        <v>-66.255902954039442</v>
      </c>
      <c r="BP2579" s="28">
        <f t="shared" si="2106"/>
        <v>2.3784355179704016E-2</v>
      </c>
      <c r="BQ2579" s="28">
        <f t="shared" si="2118"/>
        <v>-1.7670213580842331</v>
      </c>
    </row>
    <row r="2580" spans="1:69" x14ac:dyDescent="0.2">
      <c r="A2580" s="1" t="s">
        <v>7525</v>
      </c>
      <c r="B2580" s="8" t="s">
        <v>6719</v>
      </c>
      <c r="C2580" s="37" t="s">
        <v>7531</v>
      </c>
      <c r="D2580" s="38">
        <v>116</v>
      </c>
      <c r="E2580" s="52" t="s">
        <v>6720</v>
      </c>
      <c r="G2580" s="8">
        <v>11</v>
      </c>
      <c r="H2580" s="8">
        <v>6</v>
      </c>
      <c r="I2580" s="8">
        <v>3</v>
      </c>
      <c r="J2580" s="8">
        <v>2</v>
      </c>
      <c r="K2580" s="8">
        <v>2</v>
      </c>
      <c r="L2580" s="8">
        <v>0</v>
      </c>
      <c r="M2580" s="8">
        <v>1</v>
      </c>
      <c r="N2580" s="8">
        <v>0</v>
      </c>
      <c r="O2580" s="8">
        <v>1</v>
      </c>
      <c r="P2580" s="8">
        <v>0</v>
      </c>
      <c r="Q2580" s="36">
        <f t="shared" si="2119"/>
        <v>5</v>
      </c>
      <c r="R2580" s="36">
        <f t="shared" si="2107"/>
        <v>1</v>
      </c>
      <c r="S2580" s="36">
        <f t="shared" si="2108"/>
        <v>2</v>
      </c>
      <c r="T2580" s="36">
        <f t="shared" si="2109"/>
        <v>1</v>
      </c>
      <c r="U2580" s="36">
        <f t="shared" si="2110"/>
        <v>1</v>
      </c>
      <c r="V2580" s="36">
        <f t="shared" si="2111"/>
        <v>38</v>
      </c>
      <c r="W2580" s="45">
        <f t="shared" si="2112"/>
        <v>10</v>
      </c>
      <c r="X2580" s="50">
        <f t="shared" si="2113"/>
        <v>3.8</v>
      </c>
      <c r="Y2580" s="46">
        <f t="shared" si="2079"/>
        <v>1.4400000000000004</v>
      </c>
      <c r="Z2580" s="46">
        <f t="shared" si="2080"/>
        <v>4.000000000000007E-2</v>
      </c>
      <c r="AA2580" s="46">
        <f t="shared" si="2081"/>
        <v>0.63999999999999968</v>
      </c>
      <c r="AB2580" s="46">
        <f t="shared" si="2082"/>
        <v>3.2399999999999993</v>
      </c>
      <c r="AC2580" s="46">
        <f t="shared" si="2083"/>
        <v>7.839999999999999</v>
      </c>
      <c r="AD2580" s="46">
        <f t="shared" si="2084"/>
        <v>7.200000000000002</v>
      </c>
      <c r="AE2580" s="46">
        <f t="shared" si="2085"/>
        <v>4.000000000000007E-2</v>
      </c>
      <c r="AF2580" s="46">
        <f t="shared" si="2086"/>
        <v>1.2799999999999994</v>
      </c>
      <c r="AG2580" s="46">
        <f t="shared" si="2087"/>
        <v>3.2399999999999993</v>
      </c>
      <c r="AH2580" s="46">
        <f t="shared" si="2088"/>
        <v>7.839999999999999</v>
      </c>
      <c r="AI2580" s="46">
        <f t="shared" si="2114"/>
        <v>2.177777777777778</v>
      </c>
      <c r="AJ2580" s="47">
        <f t="shared" si="2070"/>
        <v>1.4757295747452437</v>
      </c>
      <c r="AK2580" s="47">
        <f t="shared" si="2071"/>
        <v>2.6883969845629734</v>
      </c>
      <c r="AL2580" s="47">
        <f t="shared" si="2072"/>
        <v>2.4892564671879446E-3</v>
      </c>
      <c r="AM2580" s="47">
        <f t="shared" si="2073"/>
        <v>-0.31862482780005569</v>
      </c>
      <c r="AN2580" s="47">
        <f t="shared" si="2074"/>
        <v>-1.8146679645800059</v>
      </c>
      <c r="AO2580" s="47">
        <f t="shared" si="2075"/>
        <v>-6.8305197459636986</v>
      </c>
      <c r="AP2580" s="47">
        <f t="shared" si="2076"/>
        <v>0.1388888888888889</v>
      </c>
      <c r="AQ2580" s="47">
        <f t="shared" si="2115"/>
        <v>-0.87123976351577759</v>
      </c>
      <c r="AR2580" s="1">
        <f t="shared" si="2077"/>
        <v>6</v>
      </c>
      <c r="AS2580" s="1">
        <f t="shared" si="2096"/>
        <v>2</v>
      </c>
      <c r="AT2580" s="1">
        <f t="shared" si="2097"/>
        <v>0</v>
      </c>
      <c r="AU2580" s="1">
        <f t="shared" si="2098"/>
        <v>0</v>
      </c>
      <c r="AV2580" s="1">
        <f t="shared" si="2099"/>
        <v>0</v>
      </c>
      <c r="AW2580" s="27">
        <f t="shared" si="2089"/>
        <v>8</v>
      </c>
      <c r="AX2580" s="41">
        <f t="shared" si="2116"/>
        <v>4.75</v>
      </c>
      <c r="AY2580" s="29">
        <f t="shared" si="2090"/>
        <v>6.25E-2</v>
      </c>
      <c r="AZ2580" s="29">
        <f t="shared" si="2091"/>
        <v>0.5625</v>
      </c>
      <c r="BA2580" s="29">
        <f t="shared" si="2092"/>
        <v>3.0625</v>
      </c>
      <c r="BB2580" s="29">
        <f t="shared" si="2093"/>
        <v>7.5625</v>
      </c>
      <c r="BC2580" s="29">
        <f t="shared" si="2094"/>
        <v>14.0625</v>
      </c>
      <c r="BD2580" s="29">
        <f t="shared" si="2095"/>
        <v>0.375</v>
      </c>
      <c r="BE2580" s="29">
        <f t="shared" si="2095"/>
        <v>1.125</v>
      </c>
      <c r="BF2580" s="29">
        <f t="shared" si="2095"/>
        <v>0</v>
      </c>
      <c r="BG2580" s="29">
        <f t="shared" si="2078"/>
        <v>0</v>
      </c>
      <c r="BH2580" s="29">
        <f t="shared" si="2078"/>
        <v>0</v>
      </c>
      <c r="BI2580" s="29">
        <f t="shared" si="2117"/>
        <v>0.21428571428571427</v>
      </c>
      <c r="BJ2580" s="28">
        <f t="shared" si="2100"/>
        <v>0.46291004988627571</v>
      </c>
      <c r="BK2580" s="28">
        <f t="shared" si="2101"/>
        <v>0.94510801851781312</v>
      </c>
      <c r="BL2580" s="28">
        <f t="shared" si="2102"/>
        <v>-8.5059721666603174</v>
      </c>
      <c r="BM2580" s="28">
        <f t="shared" si="2103"/>
        <v>0</v>
      </c>
      <c r="BN2580" s="28">
        <f t="shared" si="2104"/>
        <v>0</v>
      </c>
      <c r="BO2580" s="28">
        <f t="shared" si="2105"/>
        <v>0</v>
      </c>
      <c r="BP2580" s="28">
        <f t="shared" si="2106"/>
        <v>0.19047619047619047</v>
      </c>
      <c r="BQ2580" s="28">
        <f t="shared" si="2118"/>
        <v>-1.4401645996461911</v>
      </c>
    </row>
    <row r="2581" spans="1:69" x14ac:dyDescent="0.2">
      <c r="A2581" s="1" t="s">
        <v>7525</v>
      </c>
      <c r="B2581" s="8" t="s">
        <v>6722</v>
      </c>
      <c r="C2581" s="37" t="s">
        <v>7538</v>
      </c>
      <c r="D2581" s="38">
        <v>17</v>
      </c>
      <c r="E2581" s="52" t="s">
        <v>736</v>
      </c>
      <c r="G2581" s="8"/>
      <c r="H2581" s="8"/>
      <c r="I2581" s="8"/>
      <c r="J2581" s="8"/>
      <c r="K2581" s="8"/>
      <c r="L2581" s="8"/>
      <c r="M2581" s="8"/>
      <c r="N2581" s="8"/>
      <c r="O2581" s="8"/>
      <c r="P2581" s="8"/>
      <c r="Q2581" s="36">
        <f t="shared" si="2119"/>
        <v>0</v>
      </c>
      <c r="R2581" s="36">
        <f t="shared" si="2107"/>
        <v>0</v>
      </c>
      <c r="S2581" s="36">
        <f t="shared" si="2108"/>
        <v>0</v>
      </c>
      <c r="T2581" s="36">
        <f t="shared" si="2109"/>
        <v>0</v>
      </c>
      <c r="U2581" s="36">
        <f t="shared" si="2110"/>
        <v>0</v>
      </c>
      <c r="V2581" s="36">
        <f t="shared" si="2111"/>
        <v>0</v>
      </c>
      <c r="W2581" s="45">
        <f t="shared" si="2112"/>
        <v>0</v>
      </c>
      <c r="X2581" s="50">
        <f t="shared" si="2113"/>
        <v>0</v>
      </c>
      <c r="Y2581" s="46">
        <f t="shared" si="2079"/>
        <v>25</v>
      </c>
      <c r="Z2581" s="46">
        <f t="shared" si="2080"/>
        <v>16</v>
      </c>
      <c r="AA2581" s="46">
        <f t="shared" si="2081"/>
        <v>9</v>
      </c>
      <c r="AB2581" s="46">
        <f t="shared" si="2082"/>
        <v>4</v>
      </c>
      <c r="AC2581" s="46">
        <f t="shared" si="2083"/>
        <v>1</v>
      </c>
      <c r="AD2581" s="46">
        <f t="shared" si="2084"/>
        <v>0</v>
      </c>
      <c r="AE2581" s="46">
        <f t="shared" si="2085"/>
        <v>0</v>
      </c>
      <c r="AF2581" s="46">
        <f t="shared" si="2086"/>
        <v>0</v>
      </c>
      <c r="AG2581" s="46">
        <f t="shared" si="2087"/>
        <v>0</v>
      </c>
      <c r="AH2581" s="46">
        <f t="shared" si="2088"/>
        <v>0</v>
      </c>
      <c r="AI2581" s="46">
        <f t="shared" si="2114"/>
        <v>0</v>
      </c>
      <c r="AJ2581" s="47">
        <f t="shared" si="2070"/>
        <v>0</v>
      </c>
      <c r="AK2581" s="47" t="e">
        <f t="shared" si="2071"/>
        <v>#DIV/0!</v>
      </c>
      <c r="AL2581" s="47" t="e">
        <f t="shared" si="2072"/>
        <v>#DIV/0!</v>
      </c>
      <c r="AM2581" s="47" t="e">
        <f t="shared" si="2073"/>
        <v>#DIV/0!</v>
      </c>
      <c r="AN2581" s="47" t="e">
        <f t="shared" si="2074"/>
        <v>#DIV/0!</v>
      </c>
      <c r="AO2581" s="47" t="e">
        <f t="shared" si="2075"/>
        <v>#DIV/0!</v>
      </c>
      <c r="AP2581" s="47">
        <f t="shared" si="2076"/>
        <v>0</v>
      </c>
      <c r="AQ2581" s="47">
        <f t="shared" si="2115"/>
        <v>0</v>
      </c>
      <c r="AR2581" s="1">
        <f t="shared" si="2077"/>
        <v>0</v>
      </c>
      <c r="AS2581" s="1">
        <f t="shared" si="2096"/>
        <v>0</v>
      </c>
      <c r="AT2581" s="1">
        <f t="shared" si="2097"/>
        <v>0</v>
      </c>
      <c r="AU2581" s="1">
        <f t="shared" si="2098"/>
        <v>0</v>
      </c>
      <c r="AV2581" s="1">
        <f t="shared" si="2099"/>
        <v>0</v>
      </c>
      <c r="AW2581" s="27">
        <f t="shared" si="2089"/>
        <v>0</v>
      </c>
      <c r="AX2581" s="41">
        <f t="shared" si="2116"/>
        <v>0</v>
      </c>
      <c r="AY2581" s="29">
        <f t="shared" si="2090"/>
        <v>25</v>
      </c>
      <c r="AZ2581" s="29">
        <f t="shared" si="2091"/>
        <v>16</v>
      </c>
      <c r="BA2581" s="29">
        <f t="shared" si="2092"/>
        <v>9</v>
      </c>
      <c r="BB2581" s="29">
        <f t="shared" si="2093"/>
        <v>4</v>
      </c>
      <c r="BC2581" s="29">
        <f t="shared" si="2094"/>
        <v>1</v>
      </c>
      <c r="BD2581" s="29">
        <f t="shared" si="2095"/>
        <v>0</v>
      </c>
      <c r="BE2581" s="29">
        <f t="shared" si="2095"/>
        <v>0</v>
      </c>
      <c r="BF2581" s="29">
        <f t="shared" si="2095"/>
        <v>0</v>
      </c>
      <c r="BG2581" s="29">
        <f t="shared" si="2078"/>
        <v>0</v>
      </c>
      <c r="BH2581" s="29">
        <f t="shared" si="2078"/>
        <v>0</v>
      </c>
      <c r="BI2581" s="29">
        <f t="shared" si="2117"/>
        <v>0</v>
      </c>
      <c r="BJ2581" s="28">
        <f t="shared" si="2100"/>
        <v>0</v>
      </c>
      <c r="BK2581" s="28" t="e">
        <f t="shared" si="2101"/>
        <v>#DIV/0!</v>
      </c>
      <c r="BL2581" s="28" t="e">
        <f t="shared" si="2102"/>
        <v>#DIV/0!</v>
      </c>
      <c r="BM2581" s="28" t="e">
        <f t="shared" si="2103"/>
        <v>#DIV/0!</v>
      </c>
      <c r="BN2581" s="28" t="e">
        <f t="shared" si="2104"/>
        <v>#DIV/0!</v>
      </c>
      <c r="BO2581" s="28" t="e">
        <f t="shared" si="2105"/>
        <v>#DIV/0!</v>
      </c>
      <c r="BP2581" s="28">
        <f t="shared" si="2106"/>
        <v>0</v>
      </c>
      <c r="BQ2581" s="28">
        <f t="shared" si="2118"/>
        <v>0</v>
      </c>
    </row>
    <row r="2582" spans="1:69" x14ac:dyDescent="0.2">
      <c r="A2582" s="1" t="s">
        <v>7525</v>
      </c>
      <c r="B2582" s="8" t="s">
        <v>6724</v>
      </c>
      <c r="C2582" s="37"/>
      <c r="D2582" s="38"/>
      <c r="E2582" s="52" t="s">
        <v>919</v>
      </c>
      <c r="G2582" s="8">
        <v>60</v>
      </c>
      <c r="H2582" s="8">
        <v>8</v>
      </c>
      <c r="I2582" s="8">
        <v>28</v>
      </c>
      <c r="J2582" s="8">
        <v>6</v>
      </c>
      <c r="K2582" s="8">
        <v>22</v>
      </c>
      <c r="L2582" s="8">
        <v>3</v>
      </c>
      <c r="M2582" s="8">
        <v>18</v>
      </c>
      <c r="N2582" s="8">
        <v>2</v>
      </c>
      <c r="O2582" s="8">
        <v>36</v>
      </c>
      <c r="P2582" s="8">
        <v>9</v>
      </c>
      <c r="Q2582" s="36">
        <f t="shared" si="2119"/>
        <v>52</v>
      </c>
      <c r="R2582" s="36">
        <f t="shared" si="2107"/>
        <v>22</v>
      </c>
      <c r="S2582" s="36">
        <f t="shared" si="2108"/>
        <v>19</v>
      </c>
      <c r="T2582" s="36">
        <f t="shared" si="2109"/>
        <v>16</v>
      </c>
      <c r="U2582" s="36">
        <f t="shared" si="2110"/>
        <v>27</v>
      </c>
      <c r="V2582" s="36">
        <f t="shared" si="2111"/>
        <v>464</v>
      </c>
      <c r="W2582" s="45">
        <f t="shared" si="2112"/>
        <v>136</v>
      </c>
      <c r="X2582" s="50">
        <f t="shared" si="2113"/>
        <v>3.4117647058823528</v>
      </c>
      <c r="Y2582" s="46">
        <f t="shared" si="2079"/>
        <v>2.5224913494809691</v>
      </c>
      <c r="Z2582" s="46">
        <f t="shared" si="2080"/>
        <v>0.34602076124567488</v>
      </c>
      <c r="AA2582" s="46">
        <f t="shared" si="2081"/>
        <v>0.16955017301038053</v>
      </c>
      <c r="AB2582" s="46">
        <f t="shared" si="2082"/>
        <v>1.9930795847750862</v>
      </c>
      <c r="AC2582" s="46">
        <f t="shared" si="2083"/>
        <v>5.8166089965397916</v>
      </c>
      <c r="AD2582" s="46">
        <f t="shared" si="2084"/>
        <v>131.16955017301041</v>
      </c>
      <c r="AE2582" s="46">
        <f t="shared" si="2085"/>
        <v>7.6124567474048472</v>
      </c>
      <c r="AF2582" s="46">
        <f t="shared" si="2086"/>
        <v>3.2214532871972299</v>
      </c>
      <c r="AG2582" s="46">
        <f t="shared" si="2087"/>
        <v>31.889273356401379</v>
      </c>
      <c r="AH2582" s="46">
        <f t="shared" si="2088"/>
        <v>157.04844290657437</v>
      </c>
      <c r="AI2582" s="46">
        <f t="shared" si="2114"/>
        <v>2.4514161220043573</v>
      </c>
      <c r="AJ2582" s="47">
        <f t="shared" si="2070"/>
        <v>1.5656998824820667</v>
      </c>
      <c r="AK2582" s="47">
        <f t="shared" si="2071"/>
        <v>54.277809825906459</v>
      </c>
      <c r="AL2582" s="47">
        <f t="shared" si="2072"/>
        <v>1.1666762573032008</v>
      </c>
      <c r="AM2582" s="47">
        <f t="shared" si="2073"/>
        <v>-0.34560132585658843</v>
      </c>
      <c r="AN2582" s="47">
        <f t="shared" si="2074"/>
        <v>-11.729550967970495</v>
      </c>
      <c r="AO2582" s="47">
        <f t="shared" si="2075"/>
        <v>-98.683152131774236</v>
      </c>
      <c r="AP2582" s="47">
        <f t="shared" si="2076"/>
        <v>7.5179657269209511E-3</v>
      </c>
      <c r="AQ2582" s="47">
        <f t="shared" si="2115"/>
        <v>-0.415847390523232</v>
      </c>
      <c r="AR2582" s="1">
        <f t="shared" si="2077"/>
        <v>8</v>
      </c>
      <c r="AS2582" s="1">
        <f t="shared" si="2096"/>
        <v>6</v>
      </c>
      <c r="AT2582" s="1">
        <f t="shared" si="2097"/>
        <v>3</v>
      </c>
      <c r="AU2582" s="1">
        <f t="shared" si="2098"/>
        <v>2</v>
      </c>
      <c r="AV2582" s="1">
        <f t="shared" si="2099"/>
        <v>9</v>
      </c>
      <c r="AW2582" s="27">
        <f t="shared" si="2089"/>
        <v>28</v>
      </c>
      <c r="AX2582" s="41">
        <f t="shared" si="2116"/>
        <v>3.0714285714285716</v>
      </c>
      <c r="AY2582" s="29">
        <f t="shared" si="2090"/>
        <v>3.7193877551020402</v>
      </c>
      <c r="AZ2582" s="29">
        <f t="shared" si="2091"/>
        <v>0.86224489795918335</v>
      </c>
      <c r="BA2582" s="29">
        <f t="shared" si="2092"/>
        <v>5.102040816326558E-3</v>
      </c>
      <c r="BB2582" s="29">
        <f t="shared" si="2093"/>
        <v>1.1479591836734697</v>
      </c>
      <c r="BC2582" s="29">
        <f t="shared" si="2094"/>
        <v>4.2908163265306127</v>
      </c>
      <c r="BD2582" s="29">
        <f t="shared" si="2095"/>
        <v>29.755102040816322</v>
      </c>
      <c r="BE2582" s="29">
        <f t="shared" si="2095"/>
        <v>5.1734693877550999</v>
      </c>
      <c r="BF2582" s="29">
        <f t="shared" si="2095"/>
        <v>1.5306122448979675E-2</v>
      </c>
      <c r="BG2582" s="29">
        <f t="shared" si="2078"/>
        <v>2.2959183673469394</v>
      </c>
      <c r="BH2582" s="29">
        <f t="shared" si="2078"/>
        <v>38.617346938775512</v>
      </c>
      <c r="BI2582" s="29">
        <f t="shared" si="2117"/>
        <v>2.8095238095238098</v>
      </c>
      <c r="BJ2582" s="28">
        <f t="shared" si="2100"/>
        <v>1.6761634196950517</v>
      </c>
      <c r="BK2582" s="28">
        <f t="shared" si="2101"/>
        <v>12.185633081984614</v>
      </c>
      <c r="BL2582" s="28">
        <f t="shared" si="2102"/>
        <v>1.0201126307392243</v>
      </c>
      <c r="BM2582" s="28">
        <f t="shared" si="2103"/>
        <v>-2.3216036202531462E-4</v>
      </c>
      <c r="BN2582" s="28">
        <f t="shared" si="2104"/>
        <v>-0.52236081455695427</v>
      </c>
      <c r="BO2582" s="28">
        <f t="shared" si="2105"/>
        <v>-16.986477208306066</v>
      </c>
      <c r="BP2582" s="28">
        <f t="shared" si="2106"/>
        <v>3.9886039886039885E-2</v>
      </c>
      <c r="BQ2582" s="28">
        <f t="shared" si="2118"/>
        <v>-0.17164257147298265</v>
      </c>
    </row>
    <row r="2583" spans="1:69" x14ac:dyDescent="0.2">
      <c r="A2583" s="1" t="s">
        <v>7525</v>
      </c>
      <c r="B2583" s="8" t="s">
        <v>6726</v>
      </c>
      <c r="C2583" s="37" t="s">
        <v>7548</v>
      </c>
      <c r="D2583" s="38">
        <v>164</v>
      </c>
      <c r="E2583" s="52" t="s">
        <v>763</v>
      </c>
      <c r="G2583" s="8">
        <v>25</v>
      </c>
      <c r="H2583" s="8">
        <v>5</v>
      </c>
      <c r="I2583" s="8">
        <v>2</v>
      </c>
      <c r="J2583" s="8">
        <v>1</v>
      </c>
      <c r="K2583" s="8">
        <v>5</v>
      </c>
      <c r="L2583" s="8">
        <v>0</v>
      </c>
      <c r="M2583" s="8">
        <v>5</v>
      </c>
      <c r="N2583" s="8">
        <v>0</v>
      </c>
      <c r="O2583" s="8">
        <v>5</v>
      </c>
      <c r="P2583" s="8">
        <v>0</v>
      </c>
      <c r="Q2583" s="36">
        <f t="shared" si="2119"/>
        <v>20</v>
      </c>
      <c r="R2583" s="36">
        <f t="shared" si="2107"/>
        <v>1</v>
      </c>
      <c r="S2583" s="36">
        <f t="shared" si="2108"/>
        <v>5</v>
      </c>
      <c r="T2583" s="36">
        <f t="shared" si="2109"/>
        <v>5</v>
      </c>
      <c r="U2583" s="36">
        <f t="shared" si="2110"/>
        <v>5</v>
      </c>
      <c r="V2583" s="36">
        <f t="shared" si="2111"/>
        <v>134</v>
      </c>
      <c r="W2583" s="45">
        <f t="shared" si="2112"/>
        <v>36</v>
      </c>
      <c r="X2583" s="50">
        <f t="shared" si="2113"/>
        <v>3.7222222222222223</v>
      </c>
      <c r="Y2583" s="46">
        <f t="shared" si="2079"/>
        <v>1.6327160493827158</v>
      </c>
      <c r="Z2583" s="46">
        <f t="shared" si="2080"/>
        <v>7.7160493827160434E-2</v>
      </c>
      <c r="AA2583" s="46">
        <f t="shared" si="2081"/>
        <v>0.52160493827160503</v>
      </c>
      <c r="AB2583" s="46">
        <f t="shared" si="2082"/>
        <v>2.9660493827160499</v>
      </c>
      <c r="AC2583" s="46">
        <f t="shared" si="2083"/>
        <v>7.4104938271604945</v>
      </c>
      <c r="AD2583" s="46">
        <f t="shared" si="2084"/>
        <v>32.654320987654316</v>
      </c>
      <c r="AE2583" s="46">
        <f t="shared" si="2085"/>
        <v>7.7160493827160434E-2</v>
      </c>
      <c r="AF2583" s="46">
        <f t="shared" si="2086"/>
        <v>2.6080246913580254</v>
      </c>
      <c r="AG2583" s="46">
        <f t="shared" si="2087"/>
        <v>14.83024691358025</v>
      </c>
      <c r="AH2583" s="46">
        <f t="shared" si="2088"/>
        <v>37.052469135802475</v>
      </c>
      <c r="AI2583" s="46">
        <f t="shared" si="2114"/>
        <v>2.4920634920634921</v>
      </c>
      <c r="AJ2583" s="47">
        <f t="shared" si="2070"/>
        <v>1.5786270908810263</v>
      </c>
      <c r="AK2583" s="47">
        <f t="shared" si="2071"/>
        <v>10.60613947515025</v>
      </c>
      <c r="AL2583" s="47">
        <f t="shared" si="2072"/>
        <v>5.4482100533976337E-3</v>
      </c>
      <c r="AM2583" s="47">
        <f t="shared" si="2073"/>
        <v>-0.47878869949258474</v>
      </c>
      <c r="AN2583" s="47">
        <f t="shared" si="2074"/>
        <v>-6.492305028030767</v>
      </c>
      <c r="AO2583" s="47">
        <f t="shared" si="2075"/>
        <v>-25.639058582887163</v>
      </c>
      <c r="AP2583" s="47">
        <f t="shared" si="2076"/>
        <v>3.0252100840336135E-2</v>
      </c>
      <c r="AQ2583" s="47">
        <f t="shared" si="2115"/>
        <v>-0.66550279538440948</v>
      </c>
      <c r="AR2583" s="1">
        <f t="shared" si="2077"/>
        <v>5</v>
      </c>
      <c r="AS2583" s="1">
        <f t="shared" si="2096"/>
        <v>1</v>
      </c>
      <c r="AT2583" s="1">
        <f t="shared" si="2097"/>
        <v>0</v>
      </c>
      <c r="AU2583" s="1">
        <f t="shared" si="2098"/>
        <v>0</v>
      </c>
      <c r="AV2583" s="1">
        <f t="shared" si="2099"/>
        <v>0</v>
      </c>
      <c r="AW2583" s="27">
        <f t="shared" si="2089"/>
        <v>6</v>
      </c>
      <c r="AX2583" s="41">
        <f t="shared" si="2116"/>
        <v>4.833333333333333</v>
      </c>
      <c r="AY2583" s="29">
        <f t="shared" si="2090"/>
        <v>2.7777777777777877E-2</v>
      </c>
      <c r="AZ2583" s="29">
        <f t="shared" si="2091"/>
        <v>0.69444444444444398</v>
      </c>
      <c r="BA2583" s="29">
        <f t="shared" si="2092"/>
        <v>3.3611111111111098</v>
      </c>
      <c r="BB2583" s="29">
        <f t="shared" si="2093"/>
        <v>8.0277777777777768</v>
      </c>
      <c r="BC2583" s="29">
        <f t="shared" si="2094"/>
        <v>14.694444444444443</v>
      </c>
      <c r="BD2583" s="29">
        <f t="shared" si="2095"/>
        <v>0.13888888888888939</v>
      </c>
      <c r="BE2583" s="29">
        <f t="shared" si="2095"/>
        <v>0.69444444444444398</v>
      </c>
      <c r="BF2583" s="29">
        <f t="shared" si="2095"/>
        <v>0</v>
      </c>
      <c r="BG2583" s="29">
        <f t="shared" si="2078"/>
        <v>0</v>
      </c>
      <c r="BH2583" s="29">
        <f t="shared" si="2078"/>
        <v>0</v>
      </c>
      <c r="BI2583" s="29">
        <f t="shared" si="2117"/>
        <v>0.16666666666666669</v>
      </c>
      <c r="BJ2583" s="28">
        <f t="shared" si="2100"/>
        <v>0.40824829046386302</v>
      </c>
      <c r="BK2583" s="28">
        <f t="shared" si="2101"/>
        <v>0.34020690871988762</v>
      </c>
      <c r="BL2583" s="28">
        <f t="shared" si="2102"/>
        <v>-8.5051727179971355</v>
      </c>
      <c r="BM2583" s="28">
        <f t="shared" si="2103"/>
        <v>0</v>
      </c>
      <c r="BN2583" s="28">
        <f t="shared" si="2104"/>
        <v>0</v>
      </c>
      <c r="BO2583" s="28">
        <f t="shared" si="2105"/>
        <v>0</v>
      </c>
      <c r="BP2583" s="28">
        <f t="shared" si="2106"/>
        <v>0.3</v>
      </c>
      <c r="BQ2583" s="28">
        <f t="shared" si="2118"/>
        <v>-2.4494897427831743</v>
      </c>
    </row>
    <row r="2584" spans="1:69" x14ac:dyDescent="0.2">
      <c r="A2584" s="1" t="s">
        <v>7525</v>
      </c>
      <c r="B2584" s="8" t="s">
        <v>6728</v>
      </c>
      <c r="C2584" s="37" t="s">
        <v>7543</v>
      </c>
      <c r="D2584" s="38">
        <v>37</v>
      </c>
      <c r="E2584" s="52" t="s">
        <v>6729</v>
      </c>
      <c r="G2584" s="8">
        <v>66</v>
      </c>
      <c r="H2584" s="8">
        <v>15</v>
      </c>
      <c r="I2584" s="8">
        <v>20</v>
      </c>
      <c r="J2584" s="8">
        <v>4</v>
      </c>
      <c r="K2584" s="8">
        <v>6</v>
      </c>
      <c r="L2584" s="8">
        <v>1</v>
      </c>
      <c r="M2584" s="8">
        <v>5</v>
      </c>
      <c r="N2584" s="8">
        <v>1</v>
      </c>
      <c r="O2584" s="8">
        <v>5</v>
      </c>
      <c r="P2584" s="8">
        <v>1</v>
      </c>
      <c r="Q2584" s="36">
        <f t="shared" si="2119"/>
        <v>51</v>
      </c>
      <c r="R2584" s="36">
        <f t="shared" si="2107"/>
        <v>16</v>
      </c>
      <c r="S2584" s="36">
        <f t="shared" si="2108"/>
        <v>5</v>
      </c>
      <c r="T2584" s="36">
        <f t="shared" si="2109"/>
        <v>4</v>
      </c>
      <c r="U2584" s="36">
        <f t="shared" si="2110"/>
        <v>4</v>
      </c>
      <c r="V2584" s="36">
        <f t="shared" si="2111"/>
        <v>346</v>
      </c>
      <c r="W2584" s="45">
        <f t="shared" si="2112"/>
        <v>80</v>
      </c>
      <c r="X2584" s="50">
        <f t="shared" si="2113"/>
        <v>4.3250000000000002</v>
      </c>
      <c r="Y2584" s="46">
        <f t="shared" si="2079"/>
        <v>0.45562499999999978</v>
      </c>
      <c r="Z2584" s="46">
        <f t="shared" si="2080"/>
        <v>0.10562500000000012</v>
      </c>
      <c r="AA2584" s="46">
        <f t="shared" si="2081"/>
        <v>1.7556250000000004</v>
      </c>
      <c r="AB2584" s="46">
        <f t="shared" si="2082"/>
        <v>5.4056250000000006</v>
      </c>
      <c r="AC2584" s="46">
        <f t="shared" si="2083"/>
        <v>11.055625000000001</v>
      </c>
      <c r="AD2584" s="46">
        <f t="shared" si="2084"/>
        <v>23.236874999999987</v>
      </c>
      <c r="AE2584" s="46">
        <f t="shared" si="2085"/>
        <v>1.6900000000000019</v>
      </c>
      <c r="AF2584" s="46">
        <f t="shared" si="2086"/>
        <v>8.7781250000000028</v>
      </c>
      <c r="AG2584" s="46">
        <f t="shared" si="2087"/>
        <v>21.622500000000002</v>
      </c>
      <c r="AH2584" s="46">
        <f t="shared" si="2088"/>
        <v>44.222500000000004</v>
      </c>
      <c r="AI2584" s="46">
        <f t="shared" si="2114"/>
        <v>1.2601265822784811</v>
      </c>
      <c r="AJ2584" s="47">
        <f t="shared" si="2070"/>
        <v>1.1225535988443853</v>
      </c>
      <c r="AK2584" s="47">
        <f t="shared" si="2071"/>
        <v>11.088179171144297</v>
      </c>
      <c r="AL2584" s="47">
        <f t="shared" si="2072"/>
        <v>-0.388283384013143</v>
      </c>
      <c r="AM2584" s="47">
        <f t="shared" si="2073"/>
        <v>-8.2223579542735266</v>
      </c>
      <c r="AN2584" s="47">
        <f t="shared" si="2074"/>
        <v>-35.539196394476477</v>
      </c>
      <c r="AO2584" s="47">
        <f t="shared" si="2075"/>
        <v>-103.94741189286837</v>
      </c>
      <c r="AP2584" s="47">
        <f t="shared" si="2076"/>
        <v>1.2982797792924375E-2</v>
      </c>
      <c r="AQ2584" s="47">
        <f t="shared" si="2115"/>
        <v>-1.7787610575071366</v>
      </c>
      <c r="AR2584" s="1">
        <f t="shared" si="2077"/>
        <v>15</v>
      </c>
      <c r="AS2584" s="1">
        <f t="shared" si="2096"/>
        <v>4</v>
      </c>
      <c r="AT2584" s="1">
        <f t="shared" si="2097"/>
        <v>1</v>
      </c>
      <c r="AU2584" s="1">
        <f t="shared" si="2098"/>
        <v>1</v>
      </c>
      <c r="AV2584" s="1">
        <f t="shared" si="2099"/>
        <v>1</v>
      </c>
      <c r="AW2584" s="27">
        <f t="shared" si="2089"/>
        <v>22</v>
      </c>
      <c r="AX2584" s="41">
        <f t="shared" si="2116"/>
        <v>4.4090909090909092</v>
      </c>
      <c r="AY2584" s="29">
        <f t="shared" si="2090"/>
        <v>0.34917355371900816</v>
      </c>
      <c r="AZ2584" s="29">
        <f t="shared" si="2091"/>
        <v>0.1673553719008265</v>
      </c>
      <c r="BA2584" s="29">
        <f t="shared" si="2092"/>
        <v>1.9855371900826448</v>
      </c>
      <c r="BB2584" s="29">
        <f t="shared" si="2093"/>
        <v>5.803719008264463</v>
      </c>
      <c r="BC2584" s="29">
        <f t="shared" si="2094"/>
        <v>11.621900826446282</v>
      </c>
      <c r="BD2584" s="29">
        <f t="shared" si="2095"/>
        <v>5.2376033057851226</v>
      </c>
      <c r="BE2584" s="29">
        <f t="shared" si="2095"/>
        <v>0.669421487603306</v>
      </c>
      <c r="BF2584" s="29">
        <f t="shared" si="2095"/>
        <v>1.9855371900826448</v>
      </c>
      <c r="BG2584" s="29">
        <f t="shared" si="2078"/>
        <v>5.803719008264463</v>
      </c>
      <c r="BH2584" s="29">
        <f t="shared" si="2078"/>
        <v>11.621900826446282</v>
      </c>
      <c r="BI2584" s="29">
        <f t="shared" si="2117"/>
        <v>1.2056277056277058</v>
      </c>
      <c r="BJ2584" s="28">
        <f t="shared" si="2100"/>
        <v>1.0980107948593703</v>
      </c>
      <c r="BK2584" s="28">
        <f t="shared" si="2101"/>
        <v>2.3379404451035382</v>
      </c>
      <c r="BL2584" s="28">
        <f t="shared" si="2102"/>
        <v>-0.20687101617120093</v>
      </c>
      <c r="BM2584" s="28">
        <f t="shared" si="2103"/>
        <v>-2.1134754604788215</v>
      </c>
      <c r="BN2584" s="28">
        <f t="shared" si="2104"/>
        <v>-10.561843715541791</v>
      </c>
      <c r="BO2584" s="28">
        <f t="shared" si="2105"/>
        <v>-29.929255811805671</v>
      </c>
      <c r="BP2584" s="28">
        <f t="shared" si="2106"/>
        <v>5.2380952380952382E-2</v>
      </c>
      <c r="BQ2584" s="28">
        <f t="shared" si="2118"/>
        <v>-2.1200407673706354</v>
      </c>
    </row>
    <row r="2585" spans="1:69" x14ac:dyDescent="0.2">
      <c r="A2585" s="1" t="s">
        <v>7525</v>
      </c>
      <c r="B2585" s="8" t="s">
        <v>6731</v>
      </c>
      <c r="C2585" s="37" t="s">
        <v>7531</v>
      </c>
      <c r="D2585" s="38">
        <v>101</v>
      </c>
      <c r="E2585" s="52" t="s">
        <v>6732</v>
      </c>
      <c r="G2585" s="8">
        <v>281</v>
      </c>
      <c r="H2585" s="8">
        <v>62</v>
      </c>
      <c r="I2585" s="8">
        <v>86</v>
      </c>
      <c r="J2585" s="8">
        <v>7</v>
      </c>
      <c r="K2585" s="8">
        <v>57</v>
      </c>
      <c r="L2585" s="8">
        <v>9</v>
      </c>
      <c r="M2585" s="8">
        <v>27</v>
      </c>
      <c r="N2585" s="8">
        <v>8</v>
      </c>
      <c r="O2585" s="8">
        <v>30</v>
      </c>
      <c r="P2585" s="8">
        <v>10</v>
      </c>
      <c r="Q2585" s="36">
        <f t="shared" si="2119"/>
        <v>219</v>
      </c>
      <c r="R2585" s="36">
        <f t="shared" si="2107"/>
        <v>79</v>
      </c>
      <c r="S2585" s="36">
        <f t="shared" si="2108"/>
        <v>48</v>
      </c>
      <c r="T2585" s="36">
        <f t="shared" si="2109"/>
        <v>19</v>
      </c>
      <c r="U2585" s="36">
        <f t="shared" si="2110"/>
        <v>20</v>
      </c>
      <c r="V2585" s="36">
        <f t="shared" si="2111"/>
        <v>1613</v>
      </c>
      <c r="W2585" s="45">
        <f t="shared" si="2112"/>
        <v>385</v>
      </c>
      <c r="X2585" s="50">
        <f t="shared" si="2113"/>
        <v>4.1896103896103893</v>
      </c>
      <c r="Y2585" s="46">
        <f t="shared" si="2079"/>
        <v>0.65673132062742501</v>
      </c>
      <c r="Z2585" s="46">
        <f t="shared" si="2080"/>
        <v>3.5952099848203641E-2</v>
      </c>
      <c r="AA2585" s="46">
        <f t="shared" si="2081"/>
        <v>1.4151728790689824</v>
      </c>
      <c r="AB2585" s="46">
        <f t="shared" si="2082"/>
        <v>4.7943936582897608</v>
      </c>
      <c r="AC2585" s="46">
        <f t="shared" si="2083"/>
        <v>10.17361443751054</v>
      </c>
      <c r="AD2585" s="46">
        <f t="shared" si="2084"/>
        <v>143.82415921740608</v>
      </c>
      <c r="AE2585" s="46">
        <f t="shared" si="2085"/>
        <v>2.8402158880080877</v>
      </c>
      <c r="AF2585" s="46">
        <f t="shared" si="2086"/>
        <v>67.928298195311157</v>
      </c>
      <c r="AG2585" s="46">
        <f t="shared" si="2087"/>
        <v>91.09347950750545</v>
      </c>
      <c r="AH2585" s="46">
        <f t="shared" si="2088"/>
        <v>203.47228875021079</v>
      </c>
      <c r="AI2585" s="46">
        <f t="shared" si="2114"/>
        <v>1.3259334415584416</v>
      </c>
      <c r="AJ2585" s="47">
        <f t="shared" si="2070"/>
        <v>1.1514918330402701</v>
      </c>
      <c r="AK2585" s="47">
        <f t="shared" si="2071"/>
        <v>76.338412118819789</v>
      </c>
      <c r="AL2585" s="47">
        <f t="shared" si="2072"/>
        <v>-0.3527206587335035</v>
      </c>
      <c r="AM2585" s="47">
        <f t="shared" si="2073"/>
        <v>-52.926466040955958</v>
      </c>
      <c r="AN2585" s="47">
        <f t="shared" si="2074"/>
        <v>-130.63860976857006</v>
      </c>
      <c r="AO2585" s="47">
        <f t="shared" si="2075"/>
        <v>-425.06986914926148</v>
      </c>
      <c r="AP2585" s="47">
        <f t="shared" si="2076"/>
        <v>2.6177654482158401E-3</v>
      </c>
      <c r="AQ2585" s="47">
        <f t="shared" si="2115"/>
        <v>-1.3943508118268602</v>
      </c>
      <c r="AR2585" s="1">
        <f t="shared" si="2077"/>
        <v>62</v>
      </c>
      <c r="AS2585" s="1">
        <f t="shared" si="2096"/>
        <v>7</v>
      </c>
      <c r="AT2585" s="1">
        <f t="shared" si="2097"/>
        <v>9</v>
      </c>
      <c r="AU2585" s="1">
        <f t="shared" si="2098"/>
        <v>8</v>
      </c>
      <c r="AV2585" s="1">
        <f t="shared" si="2099"/>
        <v>10</v>
      </c>
      <c r="AW2585" s="27">
        <f t="shared" si="2089"/>
        <v>96</v>
      </c>
      <c r="AX2585" s="41">
        <f t="shared" si="2116"/>
        <v>4.072916666666667</v>
      </c>
      <c r="AY2585" s="29">
        <f t="shared" si="2090"/>
        <v>0.85948350694444386</v>
      </c>
      <c r="AZ2585" s="29">
        <f t="shared" si="2091"/>
        <v>5.3168402777778213E-3</v>
      </c>
      <c r="BA2585" s="29">
        <f t="shared" si="2092"/>
        <v>1.1511501736111118</v>
      </c>
      <c r="BB2585" s="29">
        <f t="shared" si="2093"/>
        <v>4.2969835069444455</v>
      </c>
      <c r="BC2585" s="29">
        <f t="shared" si="2094"/>
        <v>9.4428168402777803</v>
      </c>
      <c r="BD2585" s="29">
        <f t="shared" si="2095"/>
        <v>53.287977430555522</v>
      </c>
      <c r="BE2585" s="29">
        <f t="shared" si="2095"/>
        <v>3.7217881944444753E-2</v>
      </c>
      <c r="BF2585" s="29">
        <f t="shared" si="2095"/>
        <v>10.360351562500007</v>
      </c>
      <c r="BG2585" s="29">
        <f t="shared" si="2078"/>
        <v>34.375868055555564</v>
      </c>
      <c r="BH2585" s="29">
        <f t="shared" si="2078"/>
        <v>94.4281684027778</v>
      </c>
      <c r="BI2585" s="29">
        <f t="shared" si="2117"/>
        <v>2.0262061403508773</v>
      </c>
      <c r="BJ2585" s="28">
        <f t="shared" si="2100"/>
        <v>1.423448678509653</v>
      </c>
      <c r="BK2585" s="28">
        <f t="shared" si="2101"/>
        <v>17.128627690818572</v>
      </c>
      <c r="BL2585" s="28">
        <f t="shared" si="2102"/>
        <v>-9.4092069401120596E-4</v>
      </c>
      <c r="BM2585" s="28">
        <f t="shared" si="2103"/>
        <v>-3.8540295813589931</v>
      </c>
      <c r="BN2585" s="28">
        <f t="shared" si="2104"/>
        <v>-24.706434586602015</v>
      </c>
      <c r="BO2585" s="28">
        <f t="shared" si="2105"/>
        <v>-100.60670096591275</v>
      </c>
      <c r="BP2585" s="28">
        <f t="shared" si="2106"/>
        <v>1.0750279955207167E-2</v>
      </c>
      <c r="BQ2585" s="28">
        <f t="shared" si="2118"/>
        <v>-1.2044557584456801</v>
      </c>
    </row>
    <row r="2586" spans="1:69" x14ac:dyDescent="0.2">
      <c r="A2586" s="1" t="s">
        <v>7525</v>
      </c>
      <c r="B2586" s="8" t="s">
        <v>6734</v>
      </c>
      <c r="C2586" s="37" t="s">
        <v>7539</v>
      </c>
      <c r="D2586" s="38">
        <v>481</v>
      </c>
      <c r="E2586" s="52" t="s">
        <v>245</v>
      </c>
      <c r="G2586" s="8">
        <v>264</v>
      </c>
      <c r="H2586" s="8">
        <v>200</v>
      </c>
      <c r="I2586" s="8">
        <v>68</v>
      </c>
      <c r="J2586" s="8">
        <v>55</v>
      </c>
      <c r="K2586" s="8">
        <v>34</v>
      </c>
      <c r="L2586" s="8">
        <v>24</v>
      </c>
      <c r="M2586" s="8">
        <v>11</v>
      </c>
      <c r="N2586" s="8">
        <v>8</v>
      </c>
      <c r="O2586" s="8">
        <v>14</v>
      </c>
      <c r="P2586" s="8">
        <v>10</v>
      </c>
      <c r="Q2586" s="36">
        <f t="shared" si="2119"/>
        <v>64</v>
      </c>
      <c r="R2586" s="36">
        <f t="shared" si="2107"/>
        <v>13</v>
      </c>
      <c r="S2586" s="36">
        <f t="shared" si="2108"/>
        <v>10</v>
      </c>
      <c r="T2586" s="36">
        <f t="shared" si="2109"/>
        <v>3</v>
      </c>
      <c r="U2586" s="36">
        <f t="shared" si="2110"/>
        <v>4</v>
      </c>
      <c r="V2586" s="36">
        <f t="shared" si="2111"/>
        <v>412</v>
      </c>
      <c r="W2586" s="45">
        <f t="shared" si="2112"/>
        <v>94</v>
      </c>
      <c r="X2586" s="50">
        <f t="shared" si="2113"/>
        <v>4.3829787234042552</v>
      </c>
      <c r="Y2586" s="46">
        <f t="shared" si="2079"/>
        <v>0.38071525577184262</v>
      </c>
      <c r="Z2586" s="46">
        <f t="shared" si="2080"/>
        <v>0.146672702580353</v>
      </c>
      <c r="AA2586" s="46">
        <f t="shared" si="2081"/>
        <v>1.9126301493888633</v>
      </c>
      <c r="AB2586" s="46">
        <f t="shared" si="2082"/>
        <v>5.6785875961973735</v>
      </c>
      <c r="AC2586" s="46">
        <f t="shared" si="2083"/>
        <v>11.444545043005885</v>
      </c>
      <c r="AD2586" s="46">
        <f t="shared" si="2084"/>
        <v>24.365776369397928</v>
      </c>
      <c r="AE2586" s="46">
        <f t="shared" si="2085"/>
        <v>1.9067451335445891</v>
      </c>
      <c r="AF2586" s="46">
        <f t="shared" si="2086"/>
        <v>19.126301493888633</v>
      </c>
      <c r="AG2586" s="46">
        <f t="shared" si="2087"/>
        <v>17.03576278859212</v>
      </c>
      <c r="AH2586" s="46">
        <f t="shared" ref="AH2586:AH2617" si="2120">U2586*AC2586</f>
        <v>45.778180172023539</v>
      </c>
      <c r="AI2586" s="46">
        <f t="shared" si="2114"/>
        <v>1.1635781285746969</v>
      </c>
      <c r="AJ2586" s="47">
        <f t="shared" si="2070"/>
        <v>1.0786927869299474</v>
      </c>
      <c r="AK2586" s="47">
        <f t="shared" si="2071"/>
        <v>11.978076152395632</v>
      </c>
      <c r="AL2586" s="47">
        <f t="shared" si="2072"/>
        <v>-0.58180033876057502</v>
      </c>
      <c r="AM2586" s="47">
        <f t="shared" si="2073"/>
        <v>-21.074300679556156</v>
      </c>
      <c r="AN2586" s="47">
        <f t="shared" si="2074"/>
        <v>-32.343605030635395</v>
      </c>
      <c r="AO2586" s="47">
        <f t="shared" si="2075"/>
        <v>-123.38559691404298</v>
      </c>
      <c r="AP2586" s="47">
        <f t="shared" si="2076"/>
        <v>1.0986442262739598E-2</v>
      </c>
      <c r="AQ2586" s="47">
        <f t="shared" si="2115"/>
        <v>-1.8172369471945244</v>
      </c>
      <c r="AR2586" s="1">
        <f t="shared" si="2077"/>
        <v>200</v>
      </c>
      <c r="AS2586" s="1">
        <f t="shared" si="2096"/>
        <v>55</v>
      </c>
      <c r="AT2586" s="1">
        <f t="shared" si="2097"/>
        <v>24</v>
      </c>
      <c r="AU2586" s="1">
        <f t="shared" si="2098"/>
        <v>8</v>
      </c>
      <c r="AV2586" s="1">
        <f t="shared" si="2099"/>
        <v>10</v>
      </c>
      <c r="AW2586" s="27">
        <f t="shared" si="2089"/>
        <v>297</v>
      </c>
      <c r="AX2586" s="41">
        <f t="shared" si="2116"/>
        <v>4.4377104377104377</v>
      </c>
      <c r="AY2586" s="29">
        <f t="shared" si="2090"/>
        <v>0.31616955185978757</v>
      </c>
      <c r="AZ2586" s="29">
        <f t="shared" si="2091"/>
        <v>0.19159042728066297</v>
      </c>
      <c r="BA2586" s="29">
        <f t="shared" si="2092"/>
        <v>2.0670113027015384</v>
      </c>
      <c r="BB2586" s="29">
        <f t="shared" si="2093"/>
        <v>5.9424321781224139</v>
      </c>
      <c r="BC2586" s="29">
        <f t="shared" si="2094"/>
        <v>11.817853053543288</v>
      </c>
      <c r="BD2586" s="29">
        <f t="shared" si="2095"/>
        <v>63.233910371957514</v>
      </c>
      <c r="BE2586" s="29">
        <f t="shared" si="2095"/>
        <v>10.537473500436464</v>
      </c>
      <c r="BF2586" s="29">
        <f t="shared" si="2095"/>
        <v>49.608271264836922</v>
      </c>
      <c r="BG2586" s="29">
        <f t="shared" si="2078"/>
        <v>47.539457424979311</v>
      </c>
      <c r="BH2586" s="29">
        <f t="shared" si="2078"/>
        <v>118.17853053543288</v>
      </c>
      <c r="BI2586" s="29">
        <f t="shared" si="2117"/>
        <v>0.97668122668122659</v>
      </c>
      <c r="BJ2586" s="28">
        <f t="shared" si="2100"/>
        <v>0.98827183845398858</v>
      </c>
      <c r="BK2586" s="28">
        <f t="shared" si="2101"/>
        <v>36.836707123880437</v>
      </c>
      <c r="BL2586" s="28">
        <f t="shared" si="2102"/>
        <v>-4.778528036952836</v>
      </c>
      <c r="BM2586" s="28">
        <f t="shared" si="2103"/>
        <v>-73.891802173469841</v>
      </c>
      <c r="BN2586" s="28">
        <f t="shared" si="2104"/>
        <v>-120.06241580360654</v>
      </c>
      <c r="BO2586" s="28">
        <f t="shared" si="2105"/>
        <v>-420.899702058336</v>
      </c>
      <c r="BP2586" s="28">
        <f t="shared" si="2106"/>
        <v>3.4012826385707742E-3</v>
      </c>
      <c r="BQ2586" s="28">
        <f t="shared" si="2118"/>
        <v>-1.9822530355210717</v>
      </c>
    </row>
    <row r="2587" spans="1:69" x14ac:dyDescent="0.2">
      <c r="A2587" s="1" t="s">
        <v>7525</v>
      </c>
      <c r="B2587" s="8" t="s">
        <v>6736</v>
      </c>
      <c r="C2587" s="37" t="s">
        <v>7536</v>
      </c>
      <c r="D2587" s="38">
        <v>391</v>
      </c>
      <c r="E2587" s="52" t="s">
        <v>6737</v>
      </c>
      <c r="G2587" s="8">
        <v>153</v>
      </c>
      <c r="H2587" s="8">
        <v>36</v>
      </c>
      <c r="I2587" s="8">
        <v>55</v>
      </c>
      <c r="J2587" s="8">
        <v>19</v>
      </c>
      <c r="K2587" s="8">
        <v>24</v>
      </c>
      <c r="L2587" s="8">
        <v>7</v>
      </c>
      <c r="M2587" s="8">
        <v>12</v>
      </c>
      <c r="N2587" s="8">
        <v>7</v>
      </c>
      <c r="O2587" s="8">
        <v>10</v>
      </c>
      <c r="P2587" s="8">
        <v>4</v>
      </c>
      <c r="Q2587" s="36">
        <f t="shared" si="2119"/>
        <v>117</v>
      </c>
      <c r="R2587" s="36">
        <f t="shared" si="2107"/>
        <v>36</v>
      </c>
      <c r="S2587" s="36">
        <f t="shared" si="2108"/>
        <v>17</v>
      </c>
      <c r="T2587" s="36">
        <f t="shared" si="2109"/>
        <v>5</v>
      </c>
      <c r="U2587" s="36">
        <f t="shared" si="2110"/>
        <v>6</v>
      </c>
      <c r="V2587" s="36">
        <f t="shared" si="2111"/>
        <v>796</v>
      </c>
      <c r="W2587" s="45">
        <f t="shared" si="2112"/>
        <v>181</v>
      </c>
      <c r="X2587" s="50">
        <f t="shared" si="2113"/>
        <v>4.3977900552486187</v>
      </c>
      <c r="Y2587" s="46">
        <f t="shared" si="2079"/>
        <v>0.36265681755746176</v>
      </c>
      <c r="Z2587" s="46">
        <f t="shared" si="2080"/>
        <v>0.15823692805469908</v>
      </c>
      <c r="AA2587" s="46">
        <f t="shared" si="2081"/>
        <v>1.9538170385519364</v>
      </c>
      <c r="AB2587" s="46">
        <f t="shared" si="2082"/>
        <v>5.749397149049174</v>
      </c>
      <c r="AC2587" s="46">
        <f t="shared" si="2083"/>
        <v>11.54497725954641</v>
      </c>
      <c r="AD2587" s="46">
        <f t="shared" si="2084"/>
        <v>42.43084765422303</v>
      </c>
      <c r="AE2587" s="46">
        <f t="shared" si="2085"/>
        <v>5.696529409969167</v>
      </c>
      <c r="AF2587" s="46">
        <f t="shared" si="2086"/>
        <v>33.214889655382919</v>
      </c>
      <c r="AG2587" s="46">
        <f t="shared" si="2087"/>
        <v>28.746985745245869</v>
      </c>
      <c r="AH2587" s="46">
        <f t="shared" si="2120"/>
        <v>69.269863557278455</v>
      </c>
      <c r="AI2587" s="46">
        <f t="shared" si="2114"/>
        <v>0.99643953345610803</v>
      </c>
      <c r="AJ2587" s="47">
        <f t="shared" si="2070"/>
        <v>0.9982181792855247</v>
      </c>
      <c r="AK2587" s="47">
        <f t="shared" si="2071"/>
        <v>25.689355361251646</v>
      </c>
      <c r="AL2587" s="47">
        <f t="shared" si="2072"/>
        <v>-2.2781789822411316</v>
      </c>
      <c r="AM2587" s="47">
        <f t="shared" si="2073"/>
        <v>-46.676505626721138</v>
      </c>
      <c r="AN2587" s="47">
        <f t="shared" si="2074"/>
        <v>-69.299012127061616</v>
      </c>
      <c r="AO2587" s="47">
        <f t="shared" si="2075"/>
        <v>-236.62708218050909</v>
      </c>
      <c r="AP2587" s="47">
        <f t="shared" si="2076"/>
        <v>5.617628801986344E-3</v>
      </c>
      <c r="AQ2587" s="47">
        <f t="shared" si="2115"/>
        <v>-1.8492752223310343</v>
      </c>
      <c r="AR2587" s="1">
        <f t="shared" si="2077"/>
        <v>36</v>
      </c>
      <c r="AS2587" s="1">
        <f t="shared" si="2096"/>
        <v>19</v>
      </c>
      <c r="AT2587" s="1">
        <f t="shared" si="2097"/>
        <v>7</v>
      </c>
      <c r="AU2587" s="1">
        <f t="shared" si="2098"/>
        <v>7</v>
      </c>
      <c r="AV2587" s="1">
        <f t="shared" si="2099"/>
        <v>4</v>
      </c>
      <c r="AW2587" s="27">
        <f t="shared" si="2089"/>
        <v>73</v>
      </c>
      <c r="AX2587" s="41">
        <f t="shared" si="2116"/>
        <v>4.0410958904109586</v>
      </c>
      <c r="AY2587" s="29">
        <f t="shared" si="2090"/>
        <v>0.91949709138675229</v>
      </c>
      <c r="AZ2587" s="29">
        <f t="shared" si="2091"/>
        <v>1.688872208669521E-3</v>
      </c>
      <c r="BA2587" s="29">
        <f t="shared" si="2092"/>
        <v>1.0838806530305867</v>
      </c>
      <c r="BB2587" s="29">
        <f t="shared" si="2093"/>
        <v>4.1660724338525039</v>
      </c>
      <c r="BC2587" s="29">
        <f t="shared" si="2094"/>
        <v>9.2482642146744212</v>
      </c>
      <c r="BD2587" s="29">
        <f t="shared" si="2095"/>
        <v>33.101895289923085</v>
      </c>
      <c r="BE2587" s="29">
        <f t="shared" si="2095"/>
        <v>3.2088571964720897E-2</v>
      </c>
      <c r="BF2587" s="29">
        <f t="shared" si="2095"/>
        <v>7.5871645712141067</v>
      </c>
      <c r="BG2587" s="29">
        <f t="shared" si="2078"/>
        <v>29.162507036967526</v>
      </c>
      <c r="BH2587" s="29">
        <f t="shared" si="2078"/>
        <v>36.993056858697685</v>
      </c>
      <c r="BI2587" s="29">
        <f t="shared" si="2117"/>
        <v>1.4843987823439879</v>
      </c>
      <c r="BJ2587" s="28">
        <f t="shared" si="2100"/>
        <v>1.2183590531300648</v>
      </c>
      <c r="BK2587" s="28">
        <f t="shared" si="2101"/>
        <v>17.551011723373879</v>
      </c>
      <c r="BL2587" s="28">
        <f t="shared" si="2102"/>
        <v>-7.2916010804102769E-4</v>
      </c>
      <c r="BM2587" s="28">
        <f t="shared" si="2103"/>
        <v>-4.3676150353059864</v>
      </c>
      <c r="BN2587" s="28">
        <f t="shared" si="2104"/>
        <v>-32.912614330681869</v>
      </c>
      <c r="BO2587" s="28">
        <f t="shared" si="2105"/>
        <v>-62.204879078068075</v>
      </c>
      <c r="BP2587" s="28">
        <f t="shared" si="2106"/>
        <v>1.4280125195618153E-2</v>
      </c>
      <c r="BQ2587" s="28">
        <f t="shared" si="2118"/>
        <v>-1.170039571458857</v>
      </c>
    </row>
    <row r="2588" spans="1:69" x14ac:dyDescent="0.2">
      <c r="A2588" s="1" t="s">
        <v>7525</v>
      </c>
      <c r="B2588" s="8" t="s">
        <v>6739</v>
      </c>
      <c r="C2588" s="37" t="s">
        <v>7531</v>
      </c>
      <c r="D2588" s="38">
        <v>254</v>
      </c>
      <c r="E2588" s="52" t="s">
        <v>763</v>
      </c>
      <c r="G2588" s="8">
        <v>54</v>
      </c>
      <c r="H2588" s="8">
        <v>23</v>
      </c>
      <c r="I2588" s="8">
        <v>10</v>
      </c>
      <c r="J2588" s="8">
        <v>2</v>
      </c>
      <c r="K2588" s="8">
        <v>6</v>
      </c>
      <c r="L2588" s="8">
        <v>0</v>
      </c>
      <c r="M2588" s="8">
        <v>1</v>
      </c>
      <c r="N2588" s="8">
        <v>0</v>
      </c>
      <c r="O2588" s="8">
        <v>2</v>
      </c>
      <c r="P2588" s="8">
        <v>0</v>
      </c>
      <c r="Q2588" s="36">
        <f t="shared" si="2119"/>
        <v>31</v>
      </c>
      <c r="R2588" s="36">
        <f t="shared" si="2107"/>
        <v>8</v>
      </c>
      <c r="S2588" s="36">
        <f t="shared" si="2108"/>
        <v>6</v>
      </c>
      <c r="T2588" s="36">
        <f t="shared" si="2109"/>
        <v>1</v>
      </c>
      <c r="U2588" s="36">
        <f t="shared" si="2110"/>
        <v>2</v>
      </c>
      <c r="V2588" s="36">
        <f t="shared" si="2111"/>
        <v>209</v>
      </c>
      <c r="W2588" s="45">
        <f t="shared" si="2112"/>
        <v>48</v>
      </c>
      <c r="X2588" s="50">
        <f t="shared" si="2113"/>
        <v>4.354166666666667</v>
      </c>
      <c r="Y2588" s="46">
        <f t="shared" si="2079"/>
        <v>0.41710069444444409</v>
      </c>
      <c r="Z2588" s="46">
        <f t="shared" si="2080"/>
        <v>0.12543402777777798</v>
      </c>
      <c r="AA2588" s="46">
        <f t="shared" si="2081"/>
        <v>1.8337673611111118</v>
      </c>
      <c r="AB2588" s="46">
        <f t="shared" si="2082"/>
        <v>5.5421006944444455</v>
      </c>
      <c r="AC2588" s="46">
        <f t="shared" si="2083"/>
        <v>11.25043402777778</v>
      </c>
      <c r="AD2588" s="46">
        <f t="shared" si="2084"/>
        <v>12.930121527777766</v>
      </c>
      <c r="AE2588" s="46">
        <f t="shared" si="2085"/>
        <v>1.0034722222222239</v>
      </c>
      <c r="AF2588" s="46">
        <f t="shared" si="2086"/>
        <v>11.002604166666671</v>
      </c>
      <c r="AG2588" s="46">
        <f t="shared" si="2087"/>
        <v>5.5421006944444455</v>
      </c>
      <c r="AH2588" s="46">
        <f t="shared" si="2120"/>
        <v>22.500868055555561</v>
      </c>
      <c r="AI2588" s="46">
        <f t="shared" si="2114"/>
        <v>1.1272163120567378</v>
      </c>
      <c r="AJ2588" s="47">
        <f t="shared" si="2070"/>
        <v>1.0617044372407689</v>
      </c>
      <c r="AK2588" s="47">
        <f t="shared" si="2071"/>
        <v>6.9776979515684943</v>
      </c>
      <c r="AL2588" s="47">
        <f t="shared" si="2072"/>
        <v>-0.29696286309509917</v>
      </c>
      <c r="AM2588" s="47">
        <f t="shared" si="2073"/>
        <v>-12.449637636498801</v>
      </c>
      <c r="AN2588" s="47">
        <f t="shared" si="2074"/>
        <v>-10.901863023390199</v>
      </c>
      <c r="AO2588" s="47">
        <f t="shared" si="2075"/>
        <v>-63.062765838610616</v>
      </c>
      <c r="AP2588" s="47">
        <f t="shared" si="2076"/>
        <v>2.2201665124884366E-2</v>
      </c>
      <c r="AQ2588" s="47">
        <f t="shared" si="2115"/>
        <v>-1.7702171635898512</v>
      </c>
      <c r="AR2588" s="1">
        <f t="shared" si="2077"/>
        <v>23</v>
      </c>
      <c r="AS2588" s="1">
        <f t="shared" si="2096"/>
        <v>2</v>
      </c>
      <c r="AT2588" s="1">
        <f t="shared" si="2097"/>
        <v>0</v>
      </c>
      <c r="AU2588" s="1">
        <f t="shared" si="2098"/>
        <v>0</v>
      </c>
      <c r="AV2588" s="1">
        <f t="shared" si="2099"/>
        <v>0</v>
      </c>
      <c r="AW2588" s="27">
        <f t="shared" si="2089"/>
        <v>25</v>
      </c>
      <c r="AX2588" s="41">
        <f t="shared" si="2116"/>
        <v>4.92</v>
      </c>
      <c r="AY2588" s="29">
        <f t="shared" si="2090"/>
        <v>6.4000000000000116E-3</v>
      </c>
      <c r="AZ2588" s="29">
        <f t="shared" si="2091"/>
        <v>0.84639999999999982</v>
      </c>
      <c r="BA2588" s="29">
        <f t="shared" si="2092"/>
        <v>3.6863999999999999</v>
      </c>
      <c r="BB2588" s="29">
        <f t="shared" si="2093"/>
        <v>8.5263999999999989</v>
      </c>
      <c r="BC2588" s="29">
        <f t="shared" si="2094"/>
        <v>15.366399999999999</v>
      </c>
      <c r="BD2588" s="29">
        <f t="shared" si="2095"/>
        <v>0.14720000000000028</v>
      </c>
      <c r="BE2588" s="29">
        <f t="shared" si="2095"/>
        <v>1.6927999999999996</v>
      </c>
      <c r="BF2588" s="29">
        <f t="shared" si="2095"/>
        <v>0</v>
      </c>
      <c r="BG2588" s="29">
        <f t="shared" si="2078"/>
        <v>0</v>
      </c>
      <c r="BH2588" s="29">
        <f t="shared" si="2078"/>
        <v>0</v>
      </c>
      <c r="BI2588" s="29">
        <f t="shared" si="2117"/>
        <v>7.6666666666666661E-2</v>
      </c>
      <c r="BJ2588" s="28">
        <f t="shared" si="2100"/>
        <v>0.27688746209726917</v>
      </c>
      <c r="BK2588" s="28">
        <f t="shared" si="2101"/>
        <v>0.55473801101922593</v>
      </c>
      <c r="BL2588" s="28">
        <f t="shared" si="2102"/>
        <v>-73.364101957292434</v>
      </c>
      <c r="BM2588" s="28">
        <f t="shared" si="2103"/>
        <v>0</v>
      </c>
      <c r="BN2588" s="28">
        <f t="shared" si="2104"/>
        <v>0</v>
      </c>
      <c r="BO2588" s="28">
        <f t="shared" si="2105"/>
        <v>0</v>
      </c>
      <c r="BP2588" s="28">
        <f t="shared" si="2106"/>
        <v>4.5289855072463768E-2</v>
      </c>
      <c r="BQ2588" s="28">
        <f t="shared" si="2118"/>
        <v>-3.2975255410449824</v>
      </c>
    </row>
    <row r="2589" spans="1:69" x14ac:dyDescent="0.2">
      <c r="A2589" s="1" t="s">
        <v>7525</v>
      </c>
      <c r="B2589" s="8" t="s">
        <v>6741</v>
      </c>
      <c r="C2589" s="37" t="s">
        <v>7536</v>
      </c>
      <c r="D2589" s="38">
        <v>73</v>
      </c>
      <c r="E2589" s="52" t="s">
        <v>6742</v>
      </c>
      <c r="G2589" s="8">
        <v>9</v>
      </c>
      <c r="H2589" s="8">
        <v>4</v>
      </c>
      <c r="I2589" s="8">
        <v>9</v>
      </c>
      <c r="J2589" s="8">
        <v>4</v>
      </c>
      <c r="K2589" s="8">
        <v>1</v>
      </c>
      <c r="L2589" s="8">
        <v>1</v>
      </c>
      <c r="M2589" s="8">
        <v>1</v>
      </c>
      <c r="N2589" s="8">
        <v>1</v>
      </c>
      <c r="O2589" s="8">
        <v>3</v>
      </c>
      <c r="P2589" s="8">
        <v>3</v>
      </c>
      <c r="Q2589" s="36">
        <f t="shared" si="2119"/>
        <v>5</v>
      </c>
      <c r="R2589" s="36">
        <f t="shared" si="2107"/>
        <v>5</v>
      </c>
      <c r="S2589" s="36">
        <f t="shared" si="2108"/>
        <v>0</v>
      </c>
      <c r="T2589" s="36">
        <f t="shared" si="2109"/>
        <v>0</v>
      </c>
      <c r="U2589" s="36">
        <f t="shared" si="2110"/>
        <v>0</v>
      </c>
      <c r="V2589" s="36">
        <f t="shared" si="2111"/>
        <v>45</v>
      </c>
      <c r="W2589" s="45">
        <f t="shared" si="2112"/>
        <v>10</v>
      </c>
      <c r="X2589" s="50">
        <f t="shared" si="2113"/>
        <v>4.5</v>
      </c>
      <c r="Y2589" s="46">
        <f t="shared" si="2079"/>
        <v>0.25</v>
      </c>
      <c r="Z2589" s="46">
        <f t="shared" si="2080"/>
        <v>0.25</v>
      </c>
      <c r="AA2589" s="46">
        <f t="shared" si="2081"/>
        <v>2.25</v>
      </c>
      <c r="AB2589" s="46">
        <f t="shared" si="2082"/>
        <v>6.25</v>
      </c>
      <c r="AC2589" s="46">
        <f t="shared" si="2083"/>
        <v>12.25</v>
      </c>
      <c r="AD2589" s="46">
        <f t="shared" si="2084"/>
        <v>1.25</v>
      </c>
      <c r="AE2589" s="46">
        <f t="shared" si="2085"/>
        <v>1.25</v>
      </c>
      <c r="AF2589" s="46">
        <f t="shared" si="2086"/>
        <v>0</v>
      </c>
      <c r="AG2589" s="46">
        <f t="shared" si="2087"/>
        <v>0</v>
      </c>
      <c r="AH2589" s="46">
        <f t="shared" si="2120"/>
        <v>0</v>
      </c>
      <c r="AI2589" s="46">
        <f t="shared" si="2114"/>
        <v>0.27777777777777779</v>
      </c>
      <c r="AJ2589" s="47">
        <f t="shared" si="2070"/>
        <v>0.52704627669472992</v>
      </c>
      <c r="AK2589" s="47">
        <f t="shared" si="2071"/>
        <v>4.2690748412273116</v>
      </c>
      <c r="AL2589" s="47">
        <f t="shared" si="2072"/>
        <v>-4.2690748412273116</v>
      </c>
      <c r="AM2589" s="47">
        <f t="shared" si="2073"/>
        <v>0</v>
      </c>
      <c r="AN2589" s="47">
        <f t="shared" si="2074"/>
        <v>0</v>
      </c>
      <c r="AO2589" s="47">
        <f t="shared" si="2075"/>
        <v>0</v>
      </c>
      <c r="AP2589" s="47">
        <f t="shared" si="2076"/>
        <v>0.1388888888888889</v>
      </c>
      <c r="AQ2589" s="47">
        <f t="shared" si="2115"/>
        <v>0</v>
      </c>
      <c r="AR2589" s="1">
        <f t="shared" si="2077"/>
        <v>4</v>
      </c>
      <c r="AS2589" s="1">
        <f t="shared" si="2096"/>
        <v>4</v>
      </c>
      <c r="AT2589" s="1">
        <f t="shared" si="2097"/>
        <v>1</v>
      </c>
      <c r="AU2589" s="1">
        <f t="shared" si="2098"/>
        <v>1</v>
      </c>
      <c r="AV2589" s="1">
        <f t="shared" si="2099"/>
        <v>3</v>
      </c>
      <c r="AW2589" s="27">
        <f t="shared" si="2089"/>
        <v>13</v>
      </c>
      <c r="AX2589" s="41">
        <f t="shared" si="2116"/>
        <v>3.3846153846153846</v>
      </c>
      <c r="AY2589" s="29">
        <f t="shared" si="2090"/>
        <v>2.609467455621302</v>
      </c>
      <c r="AZ2589" s="29">
        <f t="shared" si="2091"/>
        <v>0.37869822485207105</v>
      </c>
      <c r="BA2589" s="29">
        <f t="shared" si="2092"/>
        <v>0.14792899408284022</v>
      </c>
      <c r="BB2589" s="29">
        <f t="shared" si="2093"/>
        <v>1.9171597633136093</v>
      </c>
      <c r="BC2589" s="29">
        <f t="shared" si="2094"/>
        <v>5.6863905325443787</v>
      </c>
      <c r="BD2589" s="29">
        <f t="shared" si="2095"/>
        <v>10.437869822485208</v>
      </c>
      <c r="BE2589" s="29">
        <f t="shared" si="2095"/>
        <v>1.5147928994082842</v>
      </c>
      <c r="BF2589" s="29">
        <f t="shared" si="2095"/>
        <v>0.14792899408284022</v>
      </c>
      <c r="BG2589" s="29">
        <f t="shared" si="2078"/>
        <v>1.9171597633136093</v>
      </c>
      <c r="BH2589" s="29">
        <f t="shared" si="2078"/>
        <v>17.059171597633135</v>
      </c>
      <c r="BI2589" s="29">
        <f t="shared" si="2117"/>
        <v>2.5897435897435899</v>
      </c>
      <c r="BJ2589" s="28">
        <f t="shared" si="2100"/>
        <v>1.6092680291808414</v>
      </c>
      <c r="BK2589" s="28">
        <f t="shared" si="2101"/>
        <v>4.0457837757744413</v>
      </c>
      <c r="BL2589" s="28">
        <f t="shared" si="2102"/>
        <v>0.22367360902672651</v>
      </c>
      <c r="BM2589" s="28">
        <f t="shared" si="2103"/>
        <v>-1.3651953675947657E-2</v>
      </c>
      <c r="BN2589" s="28">
        <f t="shared" si="2104"/>
        <v>-0.63694555070501391</v>
      </c>
      <c r="BO2589" s="28">
        <f t="shared" si="2105"/>
        <v>-9.7609284470437618</v>
      </c>
      <c r="BP2589" s="28">
        <f t="shared" si="2106"/>
        <v>9.8484848484848481E-2</v>
      </c>
      <c r="BQ2589" s="28">
        <f t="shared" si="2118"/>
        <v>-0.60490069216747133</v>
      </c>
    </row>
    <row r="2590" spans="1:69" x14ac:dyDescent="0.2">
      <c r="A2590" s="1" t="s">
        <v>7525</v>
      </c>
      <c r="B2590" s="8" t="s">
        <v>6744</v>
      </c>
      <c r="C2590" s="37" t="s">
        <v>7545</v>
      </c>
      <c r="D2590" s="38">
        <v>13</v>
      </c>
      <c r="E2590" s="52" t="s">
        <v>6745</v>
      </c>
      <c r="G2590" s="8"/>
      <c r="H2590" s="8"/>
      <c r="I2590" s="8"/>
      <c r="J2590" s="8"/>
      <c r="K2590" s="8"/>
      <c r="L2590" s="8"/>
      <c r="M2590" s="8"/>
      <c r="N2590" s="8"/>
      <c r="O2590" s="8"/>
      <c r="P2590" s="8"/>
      <c r="Q2590" s="36">
        <f t="shared" si="2119"/>
        <v>0</v>
      </c>
      <c r="R2590" s="36">
        <f t="shared" si="2107"/>
        <v>0</v>
      </c>
      <c r="S2590" s="36">
        <f t="shared" si="2108"/>
        <v>0</v>
      </c>
      <c r="T2590" s="36">
        <f t="shared" si="2109"/>
        <v>0</v>
      </c>
      <c r="U2590" s="36">
        <f t="shared" si="2110"/>
        <v>0</v>
      </c>
      <c r="V2590" s="36">
        <f t="shared" si="2111"/>
        <v>0</v>
      </c>
      <c r="W2590" s="45">
        <f t="shared" si="2112"/>
        <v>0</v>
      </c>
      <c r="X2590" s="50">
        <f t="shared" si="2113"/>
        <v>0</v>
      </c>
      <c r="Y2590" s="46">
        <f t="shared" si="2079"/>
        <v>25</v>
      </c>
      <c r="Z2590" s="46">
        <f t="shared" si="2080"/>
        <v>16</v>
      </c>
      <c r="AA2590" s="46">
        <f t="shared" si="2081"/>
        <v>9</v>
      </c>
      <c r="AB2590" s="46">
        <f t="shared" si="2082"/>
        <v>4</v>
      </c>
      <c r="AC2590" s="46">
        <f t="shared" si="2083"/>
        <v>1</v>
      </c>
      <c r="AD2590" s="46">
        <f t="shared" si="2084"/>
        <v>0</v>
      </c>
      <c r="AE2590" s="46">
        <f t="shared" si="2085"/>
        <v>0</v>
      </c>
      <c r="AF2590" s="46">
        <f t="shared" si="2086"/>
        <v>0</v>
      </c>
      <c r="AG2590" s="46">
        <f t="shared" si="2087"/>
        <v>0</v>
      </c>
      <c r="AH2590" s="46">
        <f t="shared" si="2120"/>
        <v>0</v>
      </c>
      <c r="AI2590" s="46">
        <f t="shared" si="2114"/>
        <v>0</v>
      </c>
      <c r="AJ2590" s="47">
        <f t="shared" si="2070"/>
        <v>0</v>
      </c>
      <c r="AK2590" s="47" t="e">
        <f t="shared" si="2071"/>
        <v>#DIV/0!</v>
      </c>
      <c r="AL2590" s="47" t="e">
        <f t="shared" si="2072"/>
        <v>#DIV/0!</v>
      </c>
      <c r="AM2590" s="47" t="e">
        <f t="shared" si="2073"/>
        <v>#DIV/0!</v>
      </c>
      <c r="AN2590" s="47" t="e">
        <f t="shared" si="2074"/>
        <v>#DIV/0!</v>
      </c>
      <c r="AO2590" s="47" t="e">
        <f t="shared" si="2075"/>
        <v>#DIV/0!</v>
      </c>
      <c r="AP2590" s="47">
        <f t="shared" si="2076"/>
        <v>0</v>
      </c>
      <c r="AQ2590" s="47">
        <f t="shared" si="2115"/>
        <v>0</v>
      </c>
      <c r="AR2590" s="1">
        <f t="shared" si="2077"/>
        <v>0</v>
      </c>
      <c r="AS2590" s="1">
        <f t="shared" si="2096"/>
        <v>0</v>
      </c>
      <c r="AT2590" s="1">
        <f t="shared" si="2097"/>
        <v>0</v>
      </c>
      <c r="AU2590" s="1">
        <f t="shared" si="2098"/>
        <v>0</v>
      </c>
      <c r="AV2590" s="1">
        <f t="shared" si="2099"/>
        <v>0</v>
      </c>
      <c r="AW2590" s="27">
        <f t="shared" si="2089"/>
        <v>0</v>
      </c>
      <c r="AX2590" s="41">
        <f t="shared" si="2116"/>
        <v>0</v>
      </c>
      <c r="AY2590" s="29">
        <f t="shared" si="2090"/>
        <v>25</v>
      </c>
      <c r="AZ2590" s="29">
        <f t="shared" si="2091"/>
        <v>16</v>
      </c>
      <c r="BA2590" s="29">
        <f t="shared" si="2092"/>
        <v>9</v>
      </c>
      <c r="BB2590" s="29">
        <f t="shared" si="2093"/>
        <v>4</v>
      </c>
      <c r="BC2590" s="29">
        <f t="shared" si="2094"/>
        <v>1</v>
      </c>
      <c r="BD2590" s="29">
        <f t="shared" si="2095"/>
        <v>0</v>
      </c>
      <c r="BE2590" s="29">
        <f t="shared" si="2095"/>
        <v>0</v>
      </c>
      <c r="BF2590" s="29">
        <f t="shared" si="2095"/>
        <v>0</v>
      </c>
      <c r="BG2590" s="29">
        <f t="shared" si="2078"/>
        <v>0</v>
      </c>
      <c r="BH2590" s="29">
        <f t="shared" si="2078"/>
        <v>0</v>
      </c>
      <c r="BI2590" s="29">
        <f t="shared" si="2117"/>
        <v>0</v>
      </c>
      <c r="BJ2590" s="28">
        <f t="shared" si="2100"/>
        <v>0</v>
      </c>
      <c r="BK2590" s="28" t="e">
        <f t="shared" si="2101"/>
        <v>#DIV/0!</v>
      </c>
      <c r="BL2590" s="28" t="e">
        <f t="shared" si="2102"/>
        <v>#DIV/0!</v>
      </c>
      <c r="BM2590" s="28" t="e">
        <f t="shared" si="2103"/>
        <v>#DIV/0!</v>
      </c>
      <c r="BN2590" s="28" t="e">
        <f t="shared" si="2104"/>
        <v>#DIV/0!</v>
      </c>
      <c r="BO2590" s="28" t="e">
        <f t="shared" si="2105"/>
        <v>#DIV/0!</v>
      </c>
      <c r="BP2590" s="28">
        <f t="shared" si="2106"/>
        <v>0</v>
      </c>
      <c r="BQ2590" s="28">
        <f t="shared" si="2118"/>
        <v>0</v>
      </c>
    </row>
    <row r="2591" spans="1:69" x14ac:dyDescent="0.2">
      <c r="A2591" s="1" t="s">
        <v>7525</v>
      </c>
      <c r="B2591" s="8" t="s">
        <v>6747</v>
      </c>
      <c r="C2591" s="37" t="s">
        <v>7533</v>
      </c>
      <c r="D2591" s="38">
        <v>73</v>
      </c>
      <c r="E2591" s="52" t="s">
        <v>4789</v>
      </c>
      <c r="G2591" s="8">
        <v>55</v>
      </c>
      <c r="H2591" s="8">
        <v>12</v>
      </c>
      <c r="I2591" s="8">
        <v>8</v>
      </c>
      <c r="J2591" s="8">
        <v>4</v>
      </c>
      <c r="K2591" s="8">
        <v>8</v>
      </c>
      <c r="L2591" s="8">
        <v>4</v>
      </c>
      <c r="M2591" s="8">
        <v>3</v>
      </c>
      <c r="N2591" s="8">
        <v>1</v>
      </c>
      <c r="O2591" s="8">
        <v>3</v>
      </c>
      <c r="P2591" s="8">
        <v>1</v>
      </c>
      <c r="Q2591" s="36">
        <f t="shared" si="2119"/>
        <v>43</v>
      </c>
      <c r="R2591" s="36">
        <f t="shared" si="2107"/>
        <v>4</v>
      </c>
      <c r="S2591" s="36">
        <f t="shared" si="2108"/>
        <v>4</v>
      </c>
      <c r="T2591" s="36">
        <f t="shared" si="2109"/>
        <v>2</v>
      </c>
      <c r="U2591" s="36">
        <f t="shared" si="2110"/>
        <v>2</v>
      </c>
      <c r="V2591" s="36">
        <f t="shared" si="2111"/>
        <v>249</v>
      </c>
      <c r="W2591" s="45">
        <f t="shared" si="2112"/>
        <v>55</v>
      </c>
      <c r="X2591" s="50">
        <f t="shared" si="2113"/>
        <v>4.5272727272727273</v>
      </c>
      <c r="Y2591" s="46">
        <f t="shared" si="2079"/>
        <v>0.22347107438016522</v>
      </c>
      <c r="Z2591" s="46">
        <f t="shared" si="2080"/>
        <v>0.2780165289256199</v>
      </c>
      <c r="AA2591" s="46">
        <f t="shared" si="2081"/>
        <v>2.3325619834710745</v>
      </c>
      <c r="AB2591" s="46">
        <f t="shared" si="2082"/>
        <v>6.3871074380165291</v>
      </c>
      <c r="AC2591" s="46">
        <f t="shared" si="2083"/>
        <v>12.441652892561985</v>
      </c>
      <c r="AD2591" s="46">
        <f t="shared" si="2084"/>
        <v>9.6092561983471043</v>
      </c>
      <c r="AE2591" s="46">
        <f t="shared" si="2085"/>
        <v>1.1120661157024796</v>
      </c>
      <c r="AF2591" s="46">
        <f t="shared" si="2086"/>
        <v>9.3302479338842979</v>
      </c>
      <c r="AG2591" s="46">
        <f t="shared" si="2087"/>
        <v>12.774214876033058</v>
      </c>
      <c r="AH2591" s="46">
        <f t="shared" si="2120"/>
        <v>24.883305785123969</v>
      </c>
      <c r="AI2591" s="46">
        <f t="shared" si="2114"/>
        <v>1.0686868686868687</v>
      </c>
      <c r="AJ2591" s="47">
        <f t="shared" si="2070"/>
        <v>1.0337731224436379</v>
      </c>
      <c r="AK2591" s="47">
        <f t="shared" si="2071"/>
        <v>4.1117312565766468</v>
      </c>
      <c r="AL2591" s="47">
        <f t="shared" si="2072"/>
        <v>-0.53075024937095994</v>
      </c>
      <c r="AM2591" s="47">
        <f t="shared" si="2073"/>
        <v>-12.89834744364941</v>
      </c>
      <c r="AN2591" s="47">
        <f t="shared" si="2074"/>
        <v>-29.222045880630365</v>
      </c>
      <c r="AO2591" s="47">
        <f t="shared" si="2075"/>
        <v>-79.445885004574535</v>
      </c>
      <c r="AP2591" s="47">
        <f t="shared" si="2076"/>
        <v>1.9217330538085255E-2</v>
      </c>
      <c r="AQ2591" s="47">
        <f t="shared" si="2115"/>
        <v>-2.2673624572643867</v>
      </c>
      <c r="AR2591" s="1">
        <f t="shared" si="2077"/>
        <v>12</v>
      </c>
      <c r="AS2591" s="1">
        <f t="shared" si="2096"/>
        <v>4</v>
      </c>
      <c r="AT2591" s="1">
        <f t="shared" si="2097"/>
        <v>4</v>
      </c>
      <c r="AU2591" s="1">
        <f t="shared" si="2098"/>
        <v>1</v>
      </c>
      <c r="AV2591" s="1">
        <f t="shared" si="2099"/>
        <v>1</v>
      </c>
      <c r="AW2591" s="27">
        <f t="shared" si="2089"/>
        <v>22</v>
      </c>
      <c r="AX2591" s="41">
        <f t="shared" si="2116"/>
        <v>4.1363636363636367</v>
      </c>
      <c r="AY2591" s="29">
        <f t="shared" si="2090"/>
        <v>0.74586776859504078</v>
      </c>
      <c r="AZ2591" s="29">
        <f t="shared" si="2091"/>
        <v>1.8595041322314137E-2</v>
      </c>
      <c r="BA2591" s="29">
        <f t="shared" si="2092"/>
        <v>1.2913223140495875</v>
      </c>
      <c r="BB2591" s="29">
        <f t="shared" si="2093"/>
        <v>4.5640495867768607</v>
      </c>
      <c r="BC2591" s="29">
        <f t="shared" si="2094"/>
        <v>9.8367768595041341</v>
      </c>
      <c r="BD2591" s="29">
        <f t="shared" si="2095"/>
        <v>8.9504132231404903</v>
      </c>
      <c r="BE2591" s="29">
        <f t="shared" si="2095"/>
        <v>7.4380165289256547E-2</v>
      </c>
      <c r="BF2591" s="29">
        <f t="shared" si="2095"/>
        <v>5.1652892561983501</v>
      </c>
      <c r="BG2591" s="29">
        <f t="shared" si="2078"/>
        <v>4.5640495867768607</v>
      </c>
      <c r="BH2591" s="29">
        <f t="shared" si="2078"/>
        <v>9.8367768595041341</v>
      </c>
      <c r="BI2591" s="29">
        <f t="shared" si="2117"/>
        <v>1.3614718614718615</v>
      </c>
      <c r="BJ2591" s="28">
        <f t="shared" si="2100"/>
        <v>1.1668212637211672</v>
      </c>
      <c r="BK2591" s="28">
        <f t="shared" si="2101"/>
        <v>4.8658755994924592</v>
      </c>
      <c r="BL2591" s="28">
        <f t="shared" si="2102"/>
        <v>-6.3847325259414629E-3</v>
      </c>
      <c r="BM2591" s="28">
        <f t="shared" si="2103"/>
        <v>-3.6948683599198051</v>
      </c>
      <c r="BN2591" s="28">
        <f t="shared" si="2104"/>
        <v>-6.1377970837112583</v>
      </c>
      <c r="BO2591" s="28">
        <f t="shared" si="2105"/>
        <v>-19.420760160782308</v>
      </c>
      <c r="BP2591" s="28">
        <f t="shared" si="2106"/>
        <v>5.2380952380952382E-2</v>
      </c>
      <c r="BQ2591" s="28">
        <f t="shared" si="2118"/>
        <v>-1.2777775338662638</v>
      </c>
    </row>
    <row r="2592" spans="1:69" x14ac:dyDescent="0.2">
      <c r="A2592" s="1" t="s">
        <v>7525</v>
      </c>
      <c r="B2592" s="8" t="s">
        <v>6749</v>
      </c>
      <c r="C2592" s="37" t="s">
        <v>7543</v>
      </c>
      <c r="D2592" s="38">
        <v>55</v>
      </c>
      <c r="E2592" s="52" t="s">
        <v>810</v>
      </c>
      <c r="G2592" s="8">
        <v>3</v>
      </c>
      <c r="H2592" s="8">
        <v>0</v>
      </c>
      <c r="I2592" s="8">
        <v>1</v>
      </c>
      <c r="J2592" s="8">
        <v>0</v>
      </c>
      <c r="K2592" s="8">
        <v>2</v>
      </c>
      <c r="L2592" s="8">
        <v>1</v>
      </c>
      <c r="M2592" s="8">
        <v>2</v>
      </c>
      <c r="N2592" s="8">
        <v>1</v>
      </c>
      <c r="O2592" s="8">
        <v>2</v>
      </c>
      <c r="P2592" s="8">
        <v>1</v>
      </c>
      <c r="Q2592" s="36">
        <f t="shared" si="2119"/>
        <v>3</v>
      </c>
      <c r="R2592" s="36">
        <f t="shared" si="2107"/>
        <v>1</v>
      </c>
      <c r="S2592" s="36">
        <f t="shared" si="2108"/>
        <v>1</v>
      </c>
      <c r="T2592" s="36">
        <f t="shared" si="2109"/>
        <v>1</v>
      </c>
      <c r="U2592" s="36">
        <f t="shared" si="2110"/>
        <v>1</v>
      </c>
      <c r="V2592" s="36">
        <f t="shared" si="2111"/>
        <v>25</v>
      </c>
      <c r="W2592" s="45">
        <f t="shared" si="2112"/>
        <v>7</v>
      </c>
      <c r="X2592" s="50">
        <f t="shared" si="2113"/>
        <v>3.5714285714285716</v>
      </c>
      <c r="Y2592" s="46">
        <f t="shared" si="2079"/>
        <v>2.0408163265306118</v>
      </c>
      <c r="Z2592" s="46">
        <f t="shared" si="2080"/>
        <v>0.18367346938775495</v>
      </c>
      <c r="AA2592" s="46">
        <f t="shared" si="2081"/>
        <v>0.32653061224489816</v>
      </c>
      <c r="AB2592" s="46">
        <f t="shared" si="2082"/>
        <v>2.4693877551020416</v>
      </c>
      <c r="AC2592" s="46">
        <f t="shared" si="2083"/>
        <v>6.6122448979591848</v>
      </c>
      <c r="AD2592" s="46">
        <f t="shared" si="2084"/>
        <v>6.1224489795918355</v>
      </c>
      <c r="AE2592" s="46">
        <f t="shared" si="2085"/>
        <v>0.18367346938775495</v>
      </c>
      <c r="AF2592" s="46">
        <f t="shared" si="2086"/>
        <v>0.32653061224489816</v>
      </c>
      <c r="AG2592" s="46">
        <f t="shared" si="2087"/>
        <v>2.4693877551020416</v>
      </c>
      <c r="AH2592" s="46">
        <f t="shared" si="2120"/>
        <v>6.6122448979591848</v>
      </c>
      <c r="AI2592" s="46">
        <f t="shared" si="2114"/>
        <v>2.6190476190476191</v>
      </c>
      <c r="AJ2592" s="47">
        <f t="shared" si="2070"/>
        <v>1.6183471874253741</v>
      </c>
      <c r="AK2592" s="47">
        <f t="shared" si="2071"/>
        <v>2.0635359650760372</v>
      </c>
      <c r="AL2592" s="47">
        <f t="shared" si="2072"/>
        <v>1.8571823685684316E-2</v>
      </c>
      <c r="AM2592" s="47">
        <f t="shared" si="2073"/>
        <v>-4.4022100588288864E-2</v>
      </c>
      <c r="AN2592" s="47">
        <f t="shared" si="2074"/>
        <v>-0.91552212317206938</v>
      </c>
      <c r="AO2592" s="47">
        <f t="shared" si="2075"/>
        <v>-4.0115139161078197</v>
      </c>
      <c r="AP2592" s="47">
        <f t="shared" si="2076"/>
        <v>0.23333333333333334</v>
      </c>
      <c r="AQ2592" s="47">
        <f t="shared" si="2115"/>
        <v>-0.67408841525817309</v>
      </c>
      <c r="AR2592" s="1">
        <f t="shared" si="2077"/>
        <v>0</v>
      </c>
      <c r="AS2592" s="1">
        <f t="shared" si="2096"/>
        <v>0</v>
      </c>
      <c r="AT2592" s="1">
        <f t="shared" si="2097"/>
        <v>1</v>
      </c>
      <c r="AU2592" s="1">
        <f t="shared" si="2098"/>
        <v>1</v>
      </c>
      <c r="AV2592" s="1">
        <f t="shared" si="2099"/>
        <v>1</v>
      </c>
      <c r="AW2592" s="27">
        <f t="shared" si="2089"/>
        <v>3</v>
      </c>
      <c r="AX2592" s="41">
        <f t="shared" si="2116"/>
        <v>2</v>
      </c>
      <c r="AY2592" s="29">
        <f t="shared" si="2090"/>
        <v>9</v>
      </c>
      <c r="AZ2592" s="29">
        <f t="shared" si="2091"/>
        <v>4</v>
      </c>
      <c r="BA2592" s="29">
        <f t="shared" si="2092"/>
        <v>1</v>
      </c>
      <c r="BB2592" s="29">
        <f t="shared" si="2093"/>
        <v>0</v>
      </c>
      <c r="BC2592" s="29">
        <f t="shared" si="2094"/>
        <v>1</v>
      </c>
      <c r="BD2592" s="29">
        <f t="shared" si="2095"/>
        <v>0</v>
      </c>
      <c r="BE2592" s="29">
        <f t="shared" si="2095"/>
        <v>0</v>
      </c>
      <c r="BF2592" s="29">
        <f t="shared" si="2095"/>
        <v>1</v>
      </c>
      <c r="BG2592" s="29">
        <f t="shared" si="2078"/>
        <v>0</v>
      </c>
      <c r="BH2592" s="29">
        <f t="shared" si="2078"/>
        <v>1</v>
      </c>
      <c r="BI2592" s="29">
        <f t="shared" si="2117"/>
        <v>1</v>
      </c>
      <c r="BJ2592" s="28">
        <f t="shared" si="2100"/>
        <v>1</v>
      </c>
      <c r="BK2592" s="28">
        <f t="shared" si="2101"/>
        <v>0</v>
      </c>
      <c r="BL2592" s="28">
        <f t="shared" si="2102"/>
        <v>0</v>
      </c>
      <c r="BM2592" s="28">
        <f t="shared" si="2103"/>
        <v>1</v>
      </c>
      <c r="BN2592" s="28">
        <f t="shared" si="2104"/>
        <v>0</v>
      </c>
      <c r="BO2592" s="28">
        <f t="shared" si="2105"/>
        <v>-1</v>
      </c>
      <c r="BP2592" s="28">
        <f t="shared" si="2106"/>
        <v>1.5</v>
      </c>
      <c r="BQ2592" s="28">
        <f t="shared" si="2118"/>
        <v>0</v>
      </c>
    </row>
    <row r="2593" spans="1:69" x14ac:dyDescent="0.2">
      <c r="A2593" s="1" t="s">
        <v>7525</v>
      </c>
      <c r="B2593" s="8" t="s">
        <v>6751</v>
      </c>
      <c r="C2593" s="37" t="s">
        <v>7539</v>
      </c>
      <c r="D2593" s="38">
        <v>6</v>
      </c>
      <c r="E2593" s="52" t="s">
        <v>723</v>
      </c>
      <c r="G2593" s="8">
        <v>51</v>
      </c>
      <c r="H2593" s="8">
        <v>4</v>
      </c>
      <c r="I2593" s="8">
        <v>14</v>
      </c>
      <c r="J2593" s="8">
        <v>4</v>
      </c>
      <c r="K2593" s="8">
        <v>14</v>
      </c>
      <c r="L2593" s="8">
        <v>5</v>
      </c>
      <c r="M2593" s="8">
        <v>8</v>
      </c>
      <c r="N2593" s="8">
        <v>4</v>
      </c>
      <c r="O2593" s="8">
        <v>17</v>
      </c>
      <c r="P2593" s="8">
        <v>5</v>
      </c>
      <c r="Q2593" s="36">
        <f t="shared" si="2119"/>
        <v>47</v>
      </c>
      <c r="R2593" s="36">
        <f t="shared" si="2107"/>
        <v>10</v>
      </c>
      <c r="S2593" s="36">
        <f t="shared" si="2108"/>
        <v>9</v>
      </c>
      <c r="T2593" s="36">
        <f t="shared" si="2109"/>
        <v>4</v>
      </c>
      <c r="U2593" s="36">
        <f t="shared" si="2110"/>
        <v>12</v>
      </c>
      <c r="V2593" s="36">
        <f t="shared" si="2111"/>
        <v>322</v>
      </c>
      <c r="W2593" s="45">
        <f t="shared" si="2112"/>
        <v>82</v>
      </c>
      <c r="X2593" s="50">
        <f t="shared" si="2113"/>
        <v>3.9268292682926829</v>
      </c>
      <c r="Y2593" s="46">
        <f t="shared" si="2079"/>
        <v>1.1516954193932185</v>
      </c>
      <c r="Z2593" s="46">
        <f t="shared" si="2080"/>
        <v>5.3539559785841856E-3</v>
      </c>
      <c r="AA2593" s="46">
        <f t="shared" si="2081"/>
        <v>0.85901249256394996</v>
      </c>
      <c r="AB2593" s="46">
        <f t="shared" si="2082"/>
        <v>3.7126710291493157</v>
      </c>
      <c r="AC2593" s="46">
        <f t="shared" si="2083"/>
        <v>8.5663295657346819</v>
      </c>
      <c r="AD2593" s="46">
        <f t="shared" si="2084"/>
        <v>54.129684711481268</v>
      </c>
      <c r="AE2593" s="46">
        <f t="shared" si="2085"/>
        <v>5.3539559785841857E-2</v>
      </c>
      <c r="AF2593" s="46">
        <f t="shared" si="2086"/>
        <v>7.7311124330755501</v>
      </c>
      <c r="AG2593" s="46">
        <f t="shared" si="2087"/>
        <v>14.850684116597263</v>
      </c>
      <c r="AH2593" s="46">
        <f t="shared" si="2120"/>
        <v>102.79595478881618</v>
      </c>
      <c r="AI2593" s="46">
        <f t="shared" si="2114"/>
        <v>2.2168021680216801</v>
      </c>
      <c r="AJ2593" s="47">
        <f t="shared" si="2070"/>
        <v>1.4888929336999621</v>
      </c>
      <c r="AK2593" s="47">
        <f t="shared" si="2071"/>
        <v>17.600050379447016</v>
      </c>
      <c r="AL2593" s="47">
        <f t="shared" si="2072"/>
        <v>1.1869209287256783E-3</v>
      </c>
      <c r="AM2593" s="47">
        <f t="shared" si="2073"/>
        <v>-2.1709575067011748</v>
      </c>
      <c r="AN2593" s="47">
        <f t="shared" si="2074"/>
        <v>-8.669604559673747</v>
      </c>
      <c r="AO2593" s="47">
        <f t="shared" si="2075"/>
        <v>-91.15552732613186</v>
      </c>
      <c r="AP2593" s="47">
        <f t="shared" si="2076"/>
        <v>1.2654320987654321E-2</v>
      </c>
      <c r="AQ2593" s="47">
        <f t="shared" si="2115"/>
        <v>-1.0679595480794362</v>
      </c>
      <c r="AR2593" s="1">
        <f t="shared" si="2077"/>
        <v>4</v>
      </c>
      <c r="AS2593" s="1">
        <f t="shared" si="2096"/>
        <v>4</v>
      </c>
      <c r="AT2593" s="1">
        <f t="shared" si="2097"/>
        <v>5</v>
      </c>
      <c r="AU2593" s="1">
        <f t="shared" si="2098"/>
        <v>4</v>
      </c>
      <c r="AV2593" s="1">
        <f t="shared" si="2099"/>
        <v>5</v>
      </c>
      <c r="AW2593" s="27">
        <f t="shared" si="2089"/>
        <v>22</v>
      </c>
      <c r="AX2593" s="41">
        <f t="shared" si="2116"/>
        <v>2.9090909090909092</v>
      </c>
      <c r="AY2593" s="29">
        <f t="shared" si="2090"/>
        <v>4.3719008264462804</v>
      </c>
      <c r="AZ2593" s="29">
        <f t="shared" si="2091"/>
        <v>1.190082644628099</v>
      </c>
      <c r="BA2593" s="29">
        <f t="shared" si="2092"/>
        <v>8.26446280991734E-3</v>
      </c>
      <c r="BB2593" s="29">
        <f t="shared" si="2093"/>
        <v>0.82644628099173567</v>
      </c>
      <c r="BC2593" s="29">
        <f t="shared" si="2094"/>
        <v>3.6446280991735542</v>
      </c>
      <c r="BD2593" s="29">
        <f t="shared" si="2095"/>
        <v>17.487603305785122</v>
      </c>
      <c r="BE2593" s="29">
        <f t="shared" si="2095"/>
        <v>4.7603305785123959</v>
      </c>
      <c r="BF2593" s="29">
        <f t="shared" si="2095"/>
        <v>4.1322314049586702E-2</v>
      </c>
      <c r="BG2593" s="29">
        <f t="shared" si="2078"/>
        <v>3.3057851239669427</v>
      </c>
      <c r="BH2593" s="29">
        <f t="shared" si="2078"/>
        <v>18.223140495867771</v>
      </c>
      <c r="BI2593" s="29">
        <f t="shared" si="2117"/>
        <v>2.0865800865800863</v>
      </c>
      <c r="BJ2593" s="28">
        <f t="shared" si="2100"/>
        <v>1.4444999434337429</v>
      </c>
      <c r="BK2593" s="28">
        <f t="shared" si="2101"/>
        <v>12.131454016390016</v>
      </c>
      <c r="BL2593" s="28">
        <f t="shared" si="2102"/>
        <v>1.7229516347761928</v>
      </c>
      <c r="BM2593" s="28">
        <f t="shared" si="2103"/>
        <v>1.2463481154341648E-3</v>
      </c>
      <c r="BN2593" s="28">
        <f t="shared" si="2104"/>
        <v>-0.9970784923473347</v>
      </c>
      <c r="BO2593" s="28">
        <f t="shared" si="2105"/>
        <v>-11.542429897035825</v>
      </c>
      <c r="BP2593" s="28">
        <f t="shared" si="2106"/>
        <v>5.2380952380952382E-2</v>
      </c>
      <c r="BQ2593" s="28">
        <f t="shared" si="2118"/>
        <v>6.8940855756587163E-2</v>
      </c>
    </row>
    <row r="2594" spans="1:69" x14ac:dyDescent="0.2">
      <c r="A2594" s="1" t="s">
        <v>7525</v>
      </c>
      <c r="B2594" s="8" t="s">
        <v>6753</v>
      </c>
      <c r="C2594" s="37" t="s">
        <v>7544</v>
      </c>
      <c r="D2594" s="38">
        <v>100</v>
      </c>
      <c r="E2594" s="52" t="s">
        <v>144</v>
      </c>
      <c r="G2594" s="8">
        <v>4</v>
      </c>
      <c r="H2594" s="8">
        <v>0</v>
      </c>
      <c r="I2594" s="8">
        <v>1</v>
      </c>
      <c r="J2594" s="8">
        <v>0</v>
      </c>
      <c r="K2594" s="8">
        <v>1</v>
      </c>
      <c r="L2594" s="8">
        <v>0</v>
      </c>
      <c r="M2594" s="8">
        <v>1</v>
      </c>
      <c r="N2594" s="8">
        <v>0</v>
      </c>
      <c r="O2594" s="8">
        <v>1</v>
      </c>
      <c r="P2594" s="8">
        <v>0</v>
      </c>
      <c r="Q2594" s="36">
        <f t="shared" si="2119"/>
        <v>4</v>
      </c>
      <c r="R2594" s="36">
        <f t="shared" si="2107"/>
        <v>1</v>
      </c>
      <c r="S2594" s="36">
        <f t="shared" si="2108"/>
        <v>1</v>
      </c>
      <c r="T2594" s="36">
        <f t="shared" si="2109"/>
        <v>1</v>
      </c>
      <c r="U2594" s="36">
        <f t="shared" si="2110"/>
        <v>1</v>
      </c>
      <c r="V2594" s="36">
        <f t="shared" si="2111"/>
        <v>30</v>
      </c>
      <c r="W2594" s="45">
        <f t="shared" si="2112"/>
        <v>8</v>
      </c>
      <c r="X2594" s="50">
        <f t="shared" si="2113"/>
        <v>3.75</v>
      </c>
      <c r="Y2594" s="46">
        <f t="shared" si="2079"/>
        <v>1.5625</v>
      </c>
      <c r="Z2594" s="46">
        <f t="shared" si="2080"/>
        <v>6.25E-2</v>
      </c>
      <c r="AA2594" s="46">
        <f t="shared" si="2081"/>
        <v>0.5625</v>
      </c>
      <c r="AB2594" s="46">
        <f t="shared" si="2082"/>
        <v>3.0625</v>
      </c>
      <c r="AC2594" s="46">
        <f t="shared" si="2083"/>
        <v>7.5625</v>
      </c>
      <c r="AD2594" s="46">
        <f t="shared" si="2084"/>
        <v>6.25</v>
      </c>
      <c r="AE2594" s="46">
        <f t="shared" si="2085"/>
        <v>6.25E-2</v>
      </c>
      <c r="AF2594" s="46">
        <f t="shared" si="2086"/>
        <v>0.5625</v>
      </c>
      <c r="AG2594" s="46">
        <f t="shared" si="2087"/>
        <v>3.0625</v>
      </c>
      <c r="AH2594" s="46">
        <f t="shared" si="2120"/>
        <v>7.5625</v>
      </c>
      <c r="AI2594" s="46">
        <f t="shared" si="2114"/>
        <v>2.5</v>
      </c>
      <c r="AJ2594" s="47">
        <f t="shared" si="2070"/>
        <v>1.5811388300841898</v>
      </c>
      <c r="AK2594" s="47">
        <f t="shared" si="2071"/>
        <v>1.9764235376052366</v>
      </c>
      <c r="AL2594" s="47">
        <f t="shared" si="2072"/>
        <v>3.9528470752104748E-3</v>
      </c>
      <c r="AM2594" s="47">
        <f t="shared" si="2073"/>
        <v>-0.10672687103068279</v>
      </c>
      <c r="AN2594" s="47">
        <f t="shared" si="2074"/>
        <v>-1.3558265467971928</v>
      </c>
      <c r="AO2594" s="47">
        <f t="shared" si="2075"/>
        <v>-5.2612394571051402</v>
      </c>
      <c r="AP2594" s="47">
        <f t="shared" si="2076"/>
        <v>0.19047619047619047</v>
      </c>
      <c r="AQ2594" s="47">
        <f t="shared" si="2115"/>
        <v>-0.90350790290525118</v>
      </c>
      <c r="AR2594" s="1">
        <f t="shared" si="2077"/>
        <v>0</v>
      </c>
      <c r="AS2594" s="1">
        <f t="shared" si="2096"/>
        <v>0</v>
      </c>
      <c r="AT2594" s="1">
        <f t="shared" si="2097"/>
        <v>0</v>
      </c>
      <c r="AU2594" s="1">
        <f t="shared" si="2098"/>
        <v>0</v>
      </c>
      <c r="AV2594" s="1">
        <f t="shared" si="2099"/>
        <v>0</v>
      </c>
      <c r="AW2594" s="27">
        <f t="shared" si="2089"/>
        <v>0</v>
      </c>
      <c r="AX2594" s="41">
        <f t="shared" si="2116"/>
        <v>0</v>
      </c>
      <c r="AY2594" s="29">
        <f t="shared" si="2090"/>
        <v>25</v>
      </c>
      <c r="AZ2594" s="29">
        <f t="shared" si="2091"/>
        <v>16</v>
      </c>
      <c r="BA2594" s="29">
        <f t="shared" si="2092"/>
        <v>9</v>
      </c>
      <c r="BB2594" s="29">
        <f t="shared" si="2093"/>
        <v>4</v>
      </c>
      <c r="BC2594" s="29">
        <f t="shared" si="2094"/>
        <v>1</v>
      </c>
      <c r="BD2594" s="29">
        <f t="shared" si="2095"/>
        <v>0</v>
      </c>
      <c r="BE2594" s="29">
        <f t="shared" si="2095"/>
        <v>0</v>
      </c>
      <c r="BF2594" s="29">
        <f t="shared" si="2095"/>
        <v>0</v>
      </c>
      <c r="BG2594" s="29">
        <f t="shared" si="2078"/>
        <v>0</v>
      </c>
      <c r="BH2594" s="29">
        <f t="shared" si="2078"/>
        <v>0</v>
      </c>
      <c r="BI2594" s="29">
        <f t="shared" si="2117"/>
        <v>0</v>
      </c>
      <c r="BJ2594" s="28">
        <f t="shared" si="2100"/>
        <v>0</v>
      </c>
      <c r="BK2594" s="28" t="e">
        <f t="shared" si="2101"/>
        <v>#DIV/0!</v>
      </c>
      <c r="BL2594" s="28" t="e">
        <f t="shared" si="2102"/>
        <v>#DIV/0!</v>
      </c>
      <c r="BM2594" s="28" t="e">
        <f t="shared" si="2103"/>
        <v>#DIV/0!</v>
      </c>
      <c r="BN2594" s="28" t="e">
        <f t="shared" si="2104"/>
        <v>#DIV/0!</v>
      </c>
      <c r="BO2594" s="28" t="e">
        <f t="shared" si="2105"/>
        <v>#DIV/0!</v>
      </c>
      <c r="BP2594" s="28">
        <f t="shared" si="2106"/>
        <v>0</v>
      </c>
      <c r="BQ2594" s="28">
        <f t="shared" si="2118"/>
        <v>0</v>
      </c>
    </row>
    <row r="2595" spans="1:69" x14ac:dyDescent="0.2">
      <c r="A2595" s="1" t="s">
        <v>7525</v>
      </c>
      <c r="B2595" s="8" t="s">
        <v>6755</v>
      </c>
      <c r="C2595" s="37" t="s">
        <v>7547</v>
      </c>
      <c r="D2595" s="38">
        <v>7</v>
      </c>
      <c r="E2595" s="52"/>
      <c r="G2595" s="8">
        <v>7</v>
      </c>
      <c r="H2595" s="8">
        <v>3</v>
      </c>
      <c r="I2595" s="8">
        <v>7</v>
      </c>
      <c r="J2595" s="8">
        <v>3</v>
      </c>
      <c r="K2595" s="8">
        <v>1</v>
      </c>
      <c r="L2595" s="8">
        <v>0</v>
      </c>
      <c r="M2595" s="8">
        <v>1</v>
      </c>
      <c r="N2595" s="8">
        <v>0</v>
      </c>
      <c r="O2595" s="8">
        <v>1</v>
      </c>
      <c r="P2595" s="8">
        <v>0</v>
      </c>
      <c r="Q2595" s="36">
        <f t="shared" si="2119"/>
        <v>4</v>
      </c>
      <c r="R2595" s="36">
        <f t="shared" si="2107"/>
        <v>4</v>
      </c>
      <c r="S2595" s="36">
        <f t="shared" si="2108"/>
        <v>1</v>
      </c>
      <c r="T2595" s="36">
        <f t="shared" si="2109"/>
        <v>1</v>
      </c>
      <c r="U2595" s="36">
        <f t="shared" si="2110"/>
        <v>1</v>
      </c>
      <c r="V2595" s="36">
        <f t="shared" si="2111"/>
        <v>42</v>
      </c>
      <c r="W2595" s="45">
        <f t="shared" si="2112"/>
        <v>11</v>
      </c>
      <c r="X2595" s="50">
        <f t="shared" si="2113"/>
        <v>3.8181818181818183</v>
      </c>
      <c r="Y2595" s="46">
        <f t="shared" si="2079"/>
        <v>1.3966942148760326</v>
      </c>
      <c r="Z2595" s="46">
        <f t="shared" si="2080"/>
        <v>3.305785123966936E-2</v>
      </c>
      <c r="AA2595" s="46">
        <f t="shared" si="2081"/>
        <v>0.669421487603306</v>
      </c>
      <c r="AB2595" s="46">
        <f t="shared" si="2082"/>
        <v>3.3057851239669427</v>
      </c>
      <c r="AC2595" s="46">
        <f t="shared" si="2083"/>
        <v>7.9421487603305794</v>
      </c>
      <c r="AD2595" s="46">
        <f t="shared" si="2084"/>
        <v>5.5867768595041305</v>
      </c>
      <c r="AE2595" s="46">
        <f t="shared" si="2085"/>
        <v>0.13223140495867744</v>
      </c>
      <c r="AF2595" s="46">
        <f t="shared" si="2086"/>
        <v>0.669421487603306</v>
      </c>
      <c r="AG2595" s="46">
        <f t="shared" si="2087"/>
        <v>3.3057851239669427</v>
      </c>
      <c r="AH2595" s="46">
        <f t="shared" si="2120"/>
        <v>7.9421487603305794</v>
      </c>
      <c r="AI2595" s="46">
        <f t="shared" si="2114"/>
        <v>1.7636363636363637</v>
      </c>
      <c r="AJ2595" s="47">
        <f t="shared" si="2070"/>
        <v>1.3280197150781925</v>
      </c>
      <c r="AK2595" s="47">
        <f t="shared" si="2071"/>
        <v>2.8190217432311311</v>
      </c>
      <c r="AL2595" s="47">
        <f t="shared" si="2072"/>
        <v>1.0264985865202091E-2</v>
      </c>
      <c r="AM2595" s="47">
        <f t="shared" si="2073"/>
        <v>-0.23384920924163591</v>
      </c>
      <c r="AN2595" s="47">
        <f t="shared" si="2074"/>
        <v>-2.5662464663005302</v>
      </c>
      <c r="AO2595" s="47">
        <f t="shared" si="2075"/>
        <v>-9.5563810596948908</v>
      </c>
      <c r="AP2595" s="47">
        <f t="shared" si="2076"/>
        <v>0.12222222222222222</v>
      </c>
      <c r="AQ2595" s="47">
        <f t="shared" si="2115"/>
        <v>-1.1644343340838663</v>
      </c>
      <c r="AR2595" s="1">
        <f t="shared" si="2077"/>
        <v>3</v>
      </c>
      <c r="AS2595" s="1">
        <f t="shared" si="2096"/>
        <v>3</v>
      </c>
      <c r="AT2595" s="1">
        <f t="shared" si="2097"/>
        <v>0</v>
      </c>
      <c r="AU2595" s="1">
        <f t="shared" si="2098"/>
        <v>0</v>
      </c>
      <c r="AV2595" s="1">
        <f t="shared" si="2099"/>
        <v>0</v>
      </c>
      <c r="AW2595" s="27">
        <f t="shared" si="2089"/>
        <v>6</v>
      </c>
      <c r="AX2595" s="41">
        <f t="shared" si="2116"/>
        <v>4.5</v>
      </c>
      <c r="AY2595" s="29">
        <f t="shared" si="2090"/>
        <v>0.25</v>
      </c>
      <c r="AZ2595" s="29">
        <f t="shared" si="2091"/>
        <v>0.25</v>
      </c>
      <c r="BA2595" s="29">
        <f t="shared" si="2092"/>
        <v>2.25</v>
      </c>
      <c r="BB2595" s="29">
        <f t="shared" si="2093"/>
        <v>6.25</v>
      </c>
      <c r="BC2595" s="29">
        <f t="shared" si="2094"/>
        <v>12.25</v>
      </c>
      <c r="BD2595" s="29">
        <f t="shared" si="2095"/>
        <v>0.75</v>
      </c>
      <c r="BE2595" s="29">
        <f t="shared" si="2095"/>
        <v>0.75</v>
      </c>
      <c r="BF2595" s="29">
        <f t="shared" si="2095"/>
        <v>0</v>
      </c>
      <c r="BG2595" s="29">
        <f t="shared" si="2078"/>
        <v>0</v>
      </c>
      <c r="BH2595" s="29">
        <f t="shared" si="2078"/>
        <v>0</v>
      </c>
      <c r="BI2595" s="29">
        <f t="shared" si="2117"/>
        <v>0.3</v>
      </c>
      <c r="BJ2595" s="28">
        <f t="shared" si="2100"/>
        <v>0.54772255750516607</v>
      </c>
      <c r="BK2595" s="28">
        <f t="shared" si="2101"/>
        <v>2.2821773229381921</v>
      </c>
      <c r="BL2595" s="28">
        <f t="shared" si="2102"/>
        <v>-2.2821773229381921</v>
      </c>
      <c r="BM2595" s="28">
        <f t="shared" si="2103"/>
        <v>0</v>
      </c>
      <c r="BN2595" s="28">
        <f t="shared" si="2104"/>
        <v>0</v>
      </c>
      <c r="BO2595" s="28">
        <f t="shared" si="2105"/>
        <v>0</v>
      </c>
      <c r="BP2595" s="28">
        <f t="shared" si="2106"/>
        <v>0.3</v>
      </c>
      <c r="BQ2595" s="28">
        <f t="shared" si="2118"/>
        <v>0</v>
      </c>
    </row>
    <row r="2596" spans="1:69" x14ac:dyDescent="0.2">
      <c r="A2596" s="1" t="s">
        <v>7525</v>
      </c>
      <c r="B2596" s="8" t="s">
        <v>6757</v>
      </c>
      <c r="C2596" s="37" t="s">
        <v>7531</v>
      </c>
      <c r="D2596" s="38">
        <v>7</v>
      </c>
      <c r="E2596" s="52" t="s">
        <v>6758</v>
      </c>
      <c r="G2596" s="8">
        <v>160</v>
      </c>
      <c r="H2596" s="8">
        <v>50</v>
      </c>
      <c r="I2596" s="8">
        <v>46</v>
      </c>
      <c r="J2596" s="8">
        <v>10</v>
      </c>
      <c r="K2596" s="8">
        <v>46</v>
      </c>
      <c r="L2596" s="8">
        <v>10</v>
      </c>
      <c r="M2596" s="8">
        <v>27</v>
      </c>
      <c r="N2596" s="8">
        <v>10</v>
      </c>
      <c r="O2596" s="8">
        <v>24</v>
      </c>
      <c r="P2596" s="8">
        <v>13</v>
      </c>
      <c r="Q2596" s="36">
        <f t="shared" si="2119"/>
        <v>110</v>
      </c>
      <c r="R2596" s="36">
        <f t="shared" si="2107"/>
        <v>36</v>
      </c>
      <c r="S2596" s="36">
        <f t="shared" si="2108"/>
        <v>36</v>
      </c>
      <c r="T2596" s="36">
        <f t="shared" si="2109"/>
        <v>17</v>
      </c>
      <c r="U2596" s="36">
        <f t="shared" si="2110"/>
        <v>11</v>
      </c>
      <c r="V2596" s="36">
        <f t="shared" si="2111"/>
        <v>847</v>
      </c>
      <c r="W2596" s="45">
        <f t="shared" si="2112"/>
        <v>210</v>
      </c>
      <c r="X2596" s="50">
        <f t="shared" si="2113"/>
        <v>4.0333333333333332</v>
      </c>
      <c r="Y2596" s="46">
        <f t="shared" si="2079"/>
        <v>0.93444444444444463</v>
      </c>
      <c r="Z2596" s="46">
        <f t="shared" si="2080"/>
        <v>1.1111111111111033E-3</v>
      </c>
      <c r="AA2596" s="46">
        <f t="shared" si="2081"/>
        <v>1.0677777777777775</v>
      </c>
      <c r="AB2596" s="46">
        <f t="shared" si="2082"/>
        <v>4.1344444444444441</v>
      </c>
      <c r="AC2596" s="46">
        <f t="shared" si="2083"/>
        <v>9.2011111111111106</v>
      </c>
      <c r="AD2596" s="46">
        <f t="shared" si="2084"/>
        <v>102.78888888888891</v>
      </c>
      <c r="AE2596" s="46">
        <f t="shared" si="2085"/>
        <v>3.9999999999999716E-2</v>
      </c>
      <c r="AF2596" s="46">
        <f t="shared" si="2086"/>
        <v>38.439999999999991</v>
      </c>
      <c r="AG2596" s="46">
        <f t="shared" si="2087"/>
        <v>70.285555555555547</v>
      </c>
      <c r="AH2596" s="46">
        <f t="shared" si="2120"/>
        <v>101.21222222222221</v>
      </c>
      <c r="AI2596" s="46">
        <f t="shared" si="2114"/>
        <v>1.4964912280701754</v>
      </c>
      <c r="AJ2596" s="47">
        <f t="shared" si="2070"/>
        <v>1.2233115825782799</v>
      </c>
      <c r="AK2596" s="47">
        <f t="shared" si="2071"/>
        <v>54.276477114571669</v>
      </c>
      <c r="AL2596" s="47">
        <f t="shared" si="2072"/>
        <v>-7.2832878314163941E-4</v>
      </c>
      <c r="AM2596" s="47">
        <f t="shared" si="2073"/>
        <v>-21.697642778572803</v>
      </c>
      <c r="AN2596" s="47">
        <f t="shared" si="2074"/>
        <v>-78.066264554073911</v>
      </c>
      <c r="AO2596" s="47">
        <f t="shared" si="2075"/>
        <v>-167.70338732914377</v>
      </c>
      <c r="AP2596" s="47">
        <f t="shared" si="2076"/>
        <v>4.8306956201693042E-3</v>
      </c>
      <c r="AQ2596" s="47">
        <f t="shared" si="2115"/>
        <v>-1.0298634669203259</v>
      </c>
      <c r="AR2596" s="1">
        <f t="shared" si="2077"/>
        <v>50</v>
      </c>
      <c r="AS2596" s="1">
        <f t="shared" si="2096"/>
        <v>10</v>
      </c>
      <c r="AT2596" s="1">
        <f t="shared" si="2097"/>
        <v>10</v>
      </c>
      <c r="AU2596" s="1">
        <f t="shared" si="2098"/>
        <v>10</v>
      </c>
      <c r="AV2596" s="1">
        <f t="shared" si="2099"/>
        <v>13</v>
      </c>
      <c r="AW2596" s="27">
        <f t="shared" si="2089"/>
        <v>93</v>
      </c>
      <c r="AX2596" s="41">
        <f t="shared" si="2116"/>
        <v>3.795698924731183</v>
      </c>
      <c r="AY2596" s="29">
        <f t="shared" si="2090"/>
        <v>1.4503410798936289</v>
      </c>
      <c r="AZ2596" s="29">
        <f t="shared" si="2091"/>
        <v>4.1738929355994839E-2</v>
      </c>
      <c r="BA2596" s="29">
        <f t="shared" si="2092"/>
        <v>0.63313677881836083</v>
      </c>
      <c r="BB2596" s="29">
        <f t="shared" si="2093"/>
        <v>3.2245346282807268</v>
      </c>
      <c r="BC2596" s="29">
        <f t="shared" si="2094"/>
        <v>7.8159324777430923</v>
      </c>
      <c r="BD2596" s="29">
        <f t="shared" si="2095"/>
        <v>72.517053994681447</v>
      </c>
      <c r="BE2596" s="29">
        <f t="shared" si="2095"/>
        <v>0.41738929355994836</v>
      </c>
      <c r="BF2596" s="29">
        <f t="shared" si="2095"/>
        <v>6.3313677881836083</v>
      </c>
      <c r="BG2596" s="29">
        <f t="shared" si="2078"/>
        <v>32.245346282807269</v>
      </c>
      <c r="BH2596" s="29">
        <f t="shared" si="2078"/>
        <v>101.60712221066019</v>
      </c>
      <c r="BI2596" s="29">
        <f t="shared" si="2117"/>
        <v>2.3165030388031793</v>
      </c>
      <c r="BJ2596" s="28">
        <f t="shared" si="2100"/>
        <v>1.5220062545217019</v>
      </c>
      <c r="BK2596" s="28">
        <f t="shared" si="2101"/>
        <v>24.769994794086397</v>
      </c>
      <c r="BL2596" s="28">
        <f t="shared" si="2102"/>
        <v>2.4185921882493362E-2</v>
      </c>
      <c r="BM2596" s="28">
        <f t="shared" si="2103"/>
        <v>-1.4288840951904833</v>
      </c>
      <c r="BN2596" s="28">
        <f t="shared" si="2104"/>
        <v>-16.422953242251577</v>
      </c>
      <c r="BO2596" s="28">
        <f t="shared" si="2105"/>
        <v>-80.568492769895911</v>
      </c>
      <c r="BP2596" s="28">
        <f t="shared" si="2106"/>
        <v>1.1108456760630674E-2</v>
      </c>
      <c r="BQ2596" s="28">
        <f t="shared" si="2118"/>
        <v>-0.81787289696575782</v>
      </c>
    </row>
    <row r="2597" spans="1:69" x14ac:dyDescent="0.2">
      <c r="A2597" s="1" t="s">
        <v>7525</v>
      </c>
      <c r="B2597" s="8" t="s">
        <v>6760</v>
      </c>
      <c r="C2597" s="37" t="s">
        <v>7543</v>
      </c>
      <c r="D2597" s="38">
        <v>307</v>
      </c>
      <c r="E2597" s="52" t="s">
        <v>6411</v>
      </c>
      <c r="G2597" s="8">
        <v>38</v>
      </c>
      <c r="H2597" s="8">
        <v>14</v>
      </c>
      <c r="I2597" s="8">
        <v>10</v>
      </c>
      <c r="J2597" s="8">
        <v>0</v>
      </c>
      <c r="K2597" s="8">
        <v>2</v>
      </c>
      <c r="L2597" s="8">
        <v>0</v>
      </c>
      <c r="M2597" s="8">
        <v>3</v>
      </c>
      <c r="N2597" s="8">
        <v>1</v>
      </c>
      <c r="O2597" s="8">
        <v>3</v>
      </c>
      <c r="P2597" s="8">
        <v>1</v>
      </c>
      <c r="Q2597" s="36">
        <f t="shared" si="2119"/>
        <v>24</v>
      </c>
      <c r="R2597" s="36">
        <f t="shared" si="2107"/>
        <v>10</v>
      </c>
      <c r="S2597" s="36">
        <f t="shared" si="2108"/>
        <v>2</v>
      </c>
      <c r="T2597" s="36">
        <f t="shared" si="2109"/>
        <v>2</v>
      </c>
      <c r="U2597" s="36">
        <f t="shared" si="2110"/>
        <v>2</v>
      </c>
      <c r="V2597" s="36">
        <f t="shared" si="2111"/>
        <v>172</v>
      </c>
      <c r="W2597" s="45">
        <f t="shared" si="2112"/>
        <v>40</v>
      </c>
      <c r="X2597" s="50">
        <f t="shared" si="2113"/>
        <v>4.3</v>
      </c>
      <c r="Y2597" s="46">
        <f t="shared" si="2079"/>
        <v>0.49000000000000027</v>
      </c>
      <c r="Z2597" s="46">
        <f t="shared" si="2080"/>
        <v>8.99999999999999E-2</v>
      </c>
      <c r="AA2597" s="46">
        <f t="shared" si="2081"/>
        <v>1.6899999999999995</v>
      </c>
      <c r="AB2597" s="46">
        <f t="shared" si="2082"/>
        <v>5.2899999999999991</v>
      </c>
      <c r="AC2597" s="46">
        <f t="shared" si="2083"/>
        <v>10.889999999999999</v>
      </c>
      <c r="AD2597" s="46">
        <f t="shared" si="2084"/>
        <v>11.760000000000007</v>
      </c>
      <c r="AE2597" s="46">
        <f t="shared" si="2085"/>
        <v>0.89999999999999902</v>
      </c>
      <c r="AF2597" s="46">
        <f t="shared" si="2086"/>
        <v>3.379999999999999</v>
      </c>
      <c r="AG2597" s="46">
        <f t="shared" si="2087"/>
        <v>10.579999999999998</v>
      </c>
      <c r="AH2597" s="46">
        <f t="shared" si="2120"/>
        <v>21.779999999999998</v>
      </c>
      <c r="AI2597" s="46">
        <f t="shared" si="2114"/>
        <v>1.2410256410256413</v>
      </c>
      <c r="AJ2597" s="47">
        <f t="shared" si="2070"/>
        <v>1.1140133037920334</v>
      </c>
      <c r="AK2597" s="47">
        <f t="shared" si="2071"/>
        <v>5.9543482271861414</v>
      </c>
      <c r="AL2597" s="47">
        <f t="shared" si="2072"/>
        <v>-0.19529567800537592</v>
      </c>
      <c r="AM2597" s="47">
        <f t="shared" si="2073"/>
        <v>-3.1782563302060112</v>
      </c>
      <c r="AN2597" s="47">
        <f t="shared" si="2074"/>
        <v>-17.601203809566019</v>
      </c>
      <c r="AO2597" s="47">
        <f t="shared" si="2075"/>
        <v>-51.987709485031125</v>
      </c>
      <c r="AP2597" s="47">
        <f t="shared" si="2076"/>
        <v>2.6990553306342781E-2</v>
      </c>
      <c r="AQ2597" s="47">
        <f t="shared" si="2115"/>
        <v>-1.8085861558872443</v>
      </c>
      <c r="AR2597" s="1">
        <f t="shared" si="2077"/>
        <v>14</v>
      </c>
      <c r="AS2597" s="1">
        <f t="shared" si="2096"/>
        <v>0</v>
      </c>
      <c r="AT2597" s="1">
        <f t="shared" si="2097"/>
        <v>0</v>
      </c>
      <c r="AU2597" s="1">
        <f t="shared" si="2098"/>
        <v>1</v>
      </c>
      <c r="AV2597" s="1">
        <f t="shared" si="2099"/>
        <v>1</v>
      </c>
      <c r="AW2597" s="27">
        <f t="shared" si="2089"/>
        <v>16</v>
      </c>
      <c r="AX2597" s="41">
        <f t="shared" si="2116"/>
        <v>4.5625</v>
      </c>
      <c r="AY2597" s="29">
        <f t="shared" si="2090"/>
        <v>0.19140625</v>
      </c>
      <c r="AZ2597" s="29">
        <f t="shared" si="2091"/>
        <v>0.31640625</v>
      </c>
      <c r="BA2597" s="29">
        <f t="shared" si="2092"/>
        <v>2.44140625</v>
      </c>
      <c r="BB2597" s="29">
        <f t="shared" si="2093"/>
        <v>6.56640625</v>
      </c>
      <c r="BC2597" s="29">
        <f t="shared" si="2094"/>
        <v>12.69140625</v>
      </c>
      <c r="BD2597" s="29">
        <f t="shared" si="2095"/>
        <v>2.6796875</v>
      </c>
      <c r="BE2597" s="29">
        <f t="shared" si="2095"/>
        <v>0</v>
      </c>
      <c r="BF2597" s="29">
        <f t="shared" si="2095"/>
        <v>0</v>
      </c>
      <c r="BG2597" s="29">
        <f t="shared" si="2078"/>
        <v>6.56640625</v>
      </c>
      <c r="BH2597" s="29">
        <f t="shared" si="2078"/>
        <v>12.69140625</v>
      </c>
      <c r="BI2597" s="29">
        <f t="shared" si="2117"/>
        <v>1.4624999999999999</v>
      </c>
      <c r="BJ2597" s="28">
        <f t="shared" si="2100"/>
        <v>1.2093386622447824</v>
      </c>
      <c r="BK2597" s="28">
        <f t="shared" si="2101"/>
        <v>0.66285478487511018</v>
      </c>
      <c r="BL2597" s="28">
        <f t="shared" si="2102"/>
        <v>0</v>
      </c>
      <c r="BM2597" s="28">
        <f t="shared" si="2103"/>
        <v>0</v>
      </c>
      <c r="BN2597" s="28">
        <f t="shared" si="2104"/>
        <v>-9.513664020903267</v>
      </c>
      <c r="BO2597" s="28">
        <f t="shared" si="2105"/>
        <v>-25.563528982793901</v>
      </c>
      <c r="BP2597" s="28">
        <f t="shared" si="2106"/>
        <v>7.6190476190476197E-2</v>
      </c>
      <c r="BQ2597" s="28">
        <f t="shared" si="2118"/>
        <v>-2.6220448166721573</v>
      </c>
    </row>
    <row r="2598" spans="1:69" x14ac:dyDescent="0.2">
      <c r="A2598" s="1" t="s">
        <v>7525</v>
      </c>
      <c r="B2598" s="8" t="s">
        <v>6762</v>
      </c>
      <c r="C2598" s="37" t="s">
        <v>7531</v>
      </c>
      <c r="D2598" s="38">
        <v>53</v>
      </c>
      <c r="E2598" s="52" t="s">
        <v>6361</v>
      </c>
      <c r="G2598" s="8">
        <v>3</v>
      </c>
      <c r="H2598" s="8">
        <v>1</v>
      </c>
      <c r="I2598" s="8">
        <v>3</v>
      </c>
      <c r="J2598" s="8">
        <v>1</v>
      </c>
      <c r="K2598" s="8">
        <v>3</v>
      </c>
      <c r="L2598" s="8">
        <v>1</v>
      </c>
      <c r="M2598" s="8">
        <v>3</v>
      </c>
      <c r="N2598" s="8">
        <v>1</v>
      </c>
      <c r="O2598" s="8">
        <v>3</v>
      </c>
      <c r="P2598" s="8">
        <v>1</v>
      </c>
      <c r="Q2598" s="36">
        <f t="shared" si="2119"/>
        <v>2</v>
      </c>
      <c r="R2598" s="36">
        <f t="shared" si="2107"/>
        <v>2</v>
      </c>
      <c r="S2598" s="36">
        <f t="shared" si="2108"/>
        <v>2</v>
      </c>
      <c r="T2598" s="36">
        <f t="shared" si="2109"/>
        <v>2</v>
      </c>
      <c r="U2598" s="36">
        <f t="shared" si="2110"/>
        <v>2</v>
      </c>
      <c r="V2598" s="36">
        <f t="shared" si="2111"/>
        <v>30</v>
      </c>
      <c r="W2598" s="45">
        <f t="shared" si="2112"/>
        <v>10</v>
      </c>
      <c r="X2598" s="50">
        <f t="shared" si="2113"/>
        <v>3</v>
      </c>
      <c r="Y2598" s="46">
        <f t="shared" si="2079"/>
        <v>4</v>
      </c>
      <c r="Z2598" s="46">
        <f t="shared" si="2080"/>
        <v>1</v>
      </c>
      <c r="AA2598" s="46">
        <f t="shared" si="2081"/>
        <v>0</v>
      </c>
      <c r="AB2598" s="46">
        <f t="shared" si="2082"/>
        <v>1</v>
      </c>
      <c r="AC2598" s="46">
        <f t="shared" si="2083"/>
        <v>4</v>
      </c>
      <c r="AD2598" s="46">
        <f t="shared" si="2084"/>
        <v>8</v>
      </c>
      <c r="AE2598" s="46">
        <f t="shared" si="2085"/>
        <v>2</v>
      </c>
      <c r="AF2598" s="46">
        <f t="shared" si="2086"/>
        <v>0</v>
      </c>
      <c r="AG2598" s="46">
        <f t="shared" si="2087"/>
        <v>2</v>
      </c>
      <c r="AH2598" s="46">
        <f t="shared" si="2120"/>
        <v>8</v>
      </c>
      <c r="AI2598" s="46">
        <f t="shared" si="2114"/>
        <v>2.2222222222222223</v>
      </c>
      <c r="AJ2598" s="47">
        <f t="shared" si="2070"/>
        <v>1.4907119849998598</v>
      </c>
      <c r="AK2598" s="47">
        <f t="shared" si="2071"/>
        <v>4.8299068313995459</v>
      </c>
      <c r="AL2598" s="47">
        <f t="shared" si="2072"/>
        <v>0.60373835392494324</v>
      </c>
      <c r="AM2598" s="47">
        <f t="shared" si="2073"/>
        <v>0</v>
      </c>
      <c r="AN2598" s="47">
        <f t="shared" si="2074"/>
        <v>-0.60373835392494324</v>
      </c>
      <c r="AO2598" s="47">
        <f t="shared" si="2075"/>
        <v>-4.8299068313995459</v>
      </c>
      <c r="AP2598" s="47">
        <f t="shared" si="2076"/>
        <v>0.1388888888888889</v>
      </c>
      <c r="AQ2598" s="47">
        <f t="shared" si="2115"/>
        <v>0</v>
      </c>
      <c r="AR2598" s="1">
        <f t="shared" si="2077"/>
        <v>1</v>
      </c>
      <c r="AS2598" s="1">
        <f t="shared" si="2096"/>
        <v>1</v>
      </c>
      <c r="AT2598" s="1">
        <f t="shared" si="2097"/>
        <v>1</v>
      </c>
      <c r="AU2598" s="1">
        <f t="shared" si="2098"/>
        <v>1</v>
      </c>
      <c r="AV2598" s="1">
        <f t="shared" si="2099"/>
        <v>1</v>
      </c>
      <c r="AW2598" s="27">
        <f t="shared" si="2089"/>
        <v>5</v>
      </c>
      <c r="AX2598" s="41">
        <f t="shared" si="2116"/>
        <v>3</v>
      </c>
      <c r="AY2598" s="29">
        <f t="shared" si="2090"/>
        <v>4</v>
      </c>
      <c r="AZ2598" s="29">
        <f t="shared" si="2091"/>
        <v>1</v>
      </c>
      <c r="BA2598" s="29">
        <f t="shared" si="2092"/>
        <v>0</v>
      </c>
      <c r="BB2598" s="29">
        <f t="shared" si="2093"/>
        <v>1</v>
      </c>
      <c r="BC2598" s="29">
        <f t="shared" si="2094"/>
        <v>4</v>
      </c>
      <c r="BD2598" s="29">
        <f t="shared" si="2095"/>
        <v>4</v>
      </c>
      <c r="BE2598" s="29">
        <f t="shared" si="2095"/>
        <v>1</v>
      </c>
      <c r="BF2598" s="29">
        <f t="shared" si="2095"/>
        <v>0</v>
      </c>
      <c r="BG2598" s="29">
        <f t="shared" si="2078"/>
        <v>1</v>
      </c>
      <c r="BH2598" s="29">
        <f t="shared" si="2078"/>
        <v>4</v>
      </c>
      <c r="BI2598" s="29">
        <f t="shared" si="2117"/>
        <v>2.5</v>
      </c>
      <c r="BJ2598" s="28">
        <f t="shared" si="2100"/>
        <v>1.5811388300841898</v>
      </c>
      <c r="BK2598" s="28">
        <f t="shared" si="2101"/>
        <v>2.0238577025077631</v>
      </c>
      <c r="BL2598" s="28">
        <f t="shared" si="2102"/>
        <v>0.25298221281347039</v>
      </c>
      <c r="BM2598" s="28">
        <f t="shared" si="2103"/>
        <v>0</v>
      </c>
      <c r="BN2598" s="28">
        <f t="shared" si="2104"/>
        <v>-0.25298221281347039</v>
      </c>
      <c r="BO2598" s="28">
        <f t="shared" si="2105"/>
        <v>-2.0238577025077631</v>
      </c>
      <c r="BP2598" s="28">
        <f t="shared" si="2106"/>
        <v>0.41666666666666669</v>
      </c>
      <c r="BQ2598" s="28">
        <f t="shared" si="2118"/>
        <v>0</v>
      </c>
    </row>
    <row r="2599" spans="1:69" x14ac:dyDescent="0.2">
      <c r="A2599" s="1" t="s">
        <v>7525</v>
      </c>
      <c r="B2599" s="8" t="s">
        <v>6764</v>
      </c>
      <c r="C2599" s="37" t="s">
        <v>7535</v>
      </c>
      <c r="D2599" s="38">
        <v>3</v>
      </c>
      <c r="E2599" s="52" t="s">
        <v>1697</v>
      </c>
      <c r="Q2599" s="36">
        <f t="shared" si="2119"/>
        <v>0</v>
      </c>
      <c r="R2599" s="36">
        <f t="shared" si="2107"/>
        <v>0</v>
      </c>
      <c r="S2599" s="36">
        <f t="shared" si="2108"/>
        <v>0</v>
      </c>
      <c r="T2599" s="36">
        <f t="shared" si="2109"/>
        <v>0</v>
      </c>
      <c r="U2599" s="36">
        <f t="shared" si="2110"/>
        <v>0</v>
      </c>
      <c r="V2599" s="36">
        <f t="shared" si="2111"/>
        <v>0</v>
      </c>
      <c r="W2599" s="45">
        <f t="shared" si="2112"/>
        <v>0</v>
      </c>
      <c r="X2599" s="50">
        <f t="shared" si="2113"/>
        <v>0</v>
      </c>
      <c r="Y2599" s="46">
        <f t="shared" si="2079"/>
        <v>25</v>
      </c>
      <c r="Z2599" s="46">
        <f t="shared" si="2080"/>
        <v>16</v>
      </c>
      <c r="AA2599" s="46">
        <f t="shared" si="2081"/>
        <v>9</v>
      </c>
      <c r="AB2599" s="46">
        <f t="shared" si="2082"/>
        <v>4</v>
      </c>
      <c r="AC2599" s="46">
        <f t="shared" si="2083"/>
        <v>1</v>
      </c>
      <c r="AD2599" s="46">
        <f t="shared" si="2084"/>
        <v>0</v>
      </c>
      <c r="AE2599" s="46">
        <f t="shared" si="2085"/>
        <v>0</v>
      </c>
      <c r="AF2599" s="46">
        <f t="shared" si="2086"/>
        <v>0</v>
      </c>
      <c r="AG2599" s="46">
        <f t="shared" si="2087"/>
        <v>0</v>
      </c>
      <c r="AH2599" s="46">
        <f t="shared" si="2120"/>
        <v>0</v>
      </c>
      <c r="AI2599" s="46">
        <f t="shared" si="2114"/>
        <v>0</v>
      </c>
      <c r="AJ2599" s="47">
        <f t="shared" si="2070"/>
        <v>0</v>
      </c>
      <c r="AK2599" s="47" t="e">
        <f t="shared" si="2071"/>
        <v>#DIV/0!</v>
      </c>
      <c r="AL2599" s="47" t="e">
        <f t="shared" si="2072"/>
        <v>#DIV/0!</v>
      </c>
      <c r="AM2599" s="47" t="e">
        <f t="shared" si="2073"/>
        <v>#DIV/0!</v>
      </c>
      <c r="AN2599" s="47" t="e">
        <f t="shared" si="2074"/>
        <v>#DIV/0!</v>
      </c>
      <c r="AO2599" s="47" t="e">
        <f t="shared" si="2075"/>
        <v>#DIV/0!</v>
      </c>
      <c r="AP2599" s="47">
        <f t="shared" si="2076"/>
        <v>0</v>
      </c>
      <c r="AQ2599" s="47">
        <f t="shared" si="2115"/>
        <v>0</v>
      </c>
      <c r="AR2599" s="1">
        <f t="shared" si="2077"/>
        <v>0</v>
      </c>
      <c r="AS2599" s="1">
        <f t="shared" si="2096"/>
        <v>0</v>
      </c>
      <c r="AT2599" s="1">
        <f t="shared" si="2097"/>
        <v>0</v>
      </c>
      <c r="AU2599" s="1">
        <f t="shared" si="2098"/>
        <v>0</v>
      </c>
      <c r="AV2599" s="1">
        <f t="shared" si="2099"/>
        <v>0</v>
      </c>
      <c r="AW2599" s="27">
        <f t="shared" si="2089"/>
        <v>0</v>
      </c>
      <c r="AX2599" s="41">
        <f t="shared" si="2116"/>
        <v>0</v>
      </c>
      <c r="AY2599" s="29">
        <f t="shared" si="2090"/>
        <v>25</v>
      </c>
      <c r="AZ2599" s="29">
        <f t="shared" si="2091"/>
        <v>16</v>
      </c>
      <c r="BA2599" s="29">
        <f t="shared" si="2092"/>
        <v>9</v>
      </c>
      <c r="BB2599" s="29">
        <f t="shared" si="2093"/>
        <v>4</v>
      </c>
      <c r="BC2599" s="29">
        <f t="shared" si="2094"/>
        <v>1</v>
      </c>
      <c r="BD2599" s="29">
        <f t="shared" si="2095"/>
        <v>0</v>
      </c>
      <c r="BE2599" s="29">
        <f t="shared" si="2095"/>
        <v>0</v>
      </c>
      <c r="BF2599" s="29">
        <f t="shared" si="2095"/>
        <v>0</v>
      </c>
      <c r="BG2599" s="29">
        <f t="shared" si="2078"/>
        <v>0</v>
      </c>
      <c r="BH2599" s="29">
        <f t="shared" si="2078"/>
        <v>0</v>
      </c>
      <c r="BI2599" s="29">
        <f t="shared" si="2117"/>
        <v>0</v>
      </c>
      <c r="BJ2599" s="28">
        <f t="shared" si="2100"/>
        <v>0</v>
      </c>
      <c r="BK2599" s="28" t="e">
        <f t="shared" si="2101"/>
        <v>#DIV/0!</v>
      </c>
      <c r="BL2599" s="28" t="e">
        <f t="shared" si="2102"/>
        <v>#DIV/0!</v>
      </c>
      <c r="BM2599" s="28" t="e">
        <f t="shared" si="2103"/>
        <v>#DIV/0!</v>
      </c>
      <c r="BN2599" s="28" t="e">
        <f t="shared" si="2104"/>
        <v>#DIV/0!</v>
      </c>
      <c r="BO2599" s="28" t="e">
        <f t="shared" si="2105"/>
        <v>#DIV/0!</v>
      </c>
      <c r="BP2599" s="28">
        <f t="shared" si="2106"/>
        <v>0</v>
      </c>
      <c r="BQ2599" s="28">
        <f t="shared" si="2118"/>
        <v>0</v>
      </c>
    </row>
    <row r="2600" spans="1:69" x14ac:dyDescent="0.2">
      <c r="A2600" s="1" t="s">
        <v>7526</v>
      </c>
      <c r="B2600" s="8" t="s">
        <v>6767</v>
      </c>
      <c r="C2600" t="s">
        <v>34</v>
      </c>
      <c r="D2600" s="38">
        <v>10590</v>
      </c>
      <c r="E2600" s="52" t="s">
        <v>6768</v>
      </c>
      <c r="G2600" s="8">
        <v>7657</v>
      </c>
      <c r="H2600" s="8">
        <v>1244</v>
      </c>
      <c r="I2600" s="8">
        <v>1726</v>
      </c>
      <c r="J2600" s="8">
        <v>262</v>
      </c>
      <c r="K2600" s="8">
        <v>656</v>
      </c>
      <c r="L2600" s="8">
        <v>93</v>
      </c>
      <c r="M2600" s="8">
        <v>244</v>
      </c>
      <c r="N2600" s="8">
        <v>55</v>
      </c>
      <c r="O2600" s="8">
        <v>307</v>
      </c>
      <c r="P2600" s="8">
        <v>66</v>
      </c>
      <c r="Q2600" s="36">
        <f t="shared" si="2119"/>
        <v>6413</v>
      </c>
      <c r="R2600" s="36">
        <f t="shared" si="2107"/>
        <v>1464</v>
      </c>
      <c r="S2600" s="36">
        <f t="shared" si="2108"/>
        <v>563</v>
      </c>
      <c r="T2600" s="36">
        <f t="shared" si="2109"/>
        <v>189</v>
      </c>
      <c r="U2600" s="36">
        <f t="shared" si="2110"/>
        <v>241</v>
      </c>
      <c r="V2600" s="36">
        <f t="shared" si="2111"/>
        <v>40229</v>
      </c>
      <c r="W2600" s="45">
        <f t="shared" si="2112"/>
        <v>8870</v>
      </c>
      <c r="X2600" s="50">
        <f t="shared" si="2113"/>
        <v>4.535400225479143</v>
      </c>
      <c r="Y2600" s="46">
        <f t="shared" si="2079"/>
        <v>0.21585295048483116</v>
      </c>
      <c r="Z2600" s="46">
        <f t="shared" si="2080"/>
        <v>0.28665340144311718</v>
      </c>
      <c r="AA2600" s="46">
        <f t="shared" si="2081"/>
        <v>2.3574538524014033</v>
      </c>
      <c r="AB2600" s="46">
        <f t="shared" si="2082"/>
        <v>6.4282543033596893</v>
      </c>
      <c r="AC2600" s="46">
        <f t="shared" si="2083"/>
        <v>12.499054754317974</v>
      </c>
      <c r="AD2600" s="46">
        <f t="shared" si="2084"/>
        <v>1384.2649714592224</v>
      </c>
      <c r="AE2600" s="46">
        <f t="shared" si="2085"/>
        <v>419.66057971272357</v>
      </c>
      <c r="AF2600" s="46">
        <f t="shared" si="2086"/>
        <v>1327.2465189019899</v>
      </c>
      <c r="AG2600" s="46">
        <f t="shared" si="2087"/>
        <v>1214.9400633349812</v>
      </c>
      <c r="AH2600" s="46">
        <f t="shared" si="2120"/>
        <v>3012.2721957906319</v>
      </c>
      <c r="AI2600" s="46">
        <f t="shared" si="2114"/>
        <v>0.82967463402858821</v>
      </c>
      <c r="AJ2600" s="47">
        <f t="shared" ref="AJ2600:AJ2663" si="2121">SQRT(AI2600)</f>
        <v>0.91086477263564658</v>
      </c>
      <c r="AK2600" s="47">
        <f t="shared" ref="AK2600:AK2663" si="2122">Q2600*((5-X2600)/AJ2600)*((5-X2600)/AJ2600)*((5-X2600)/AJ2600)</f>
        <v>851.01360933688045</v>
      </c>
      <c r="AL2600" s="47">
        <f t="shared" ref="AL2600:AL2663" si="2123">R2600*((4-X2600)/AJ2600)*((4-X2600)/AJ2600)*((4-X2600)/AJ2600)</f>
        <v>-297.3137586532963</v>
      </c>
      <c r="AM2600" s="47">
        <f t="shared" ref="AM2600:AM2663" si="2124">S2600*((3-X2600)/AJ2600)*((3-X2600)/AJ2600)*((3-X2600)/AJ2600)</f>
        <v>-2696.5686201100061</v>
      </c>
      <c r="AN2600" s="47">
        <f t="shared" ref="AN2600:AN2663" si="2125">T2600*((2-X2600)/AJ2600)*((2-X2600)/AJ2600)*((2-X2600)/AJ2600)</f>
        <v>-4076.0514697822841</v>
      </c>
      <c r="AO2600" s="47">
        <f t="shared" ref="AO2600:AO2663" si="2126">U2600*((1-X2600)/AJ2600)*((1-X2600)/AJ2600)*((1-X2600)/AJ2600)</f>
        <v>-14091.94955189161</v>
      </c>
      <c r="AP2600" s="47">
        <f t="shared" ref="AP2600:AP2663" si="2127">W2600/((W2600-1)*(W2600-2))</f>
        <v>1.1277771225566461E-4</v>
      </c>
      <c r="AQ2600" s="47">
        <f t="shared" si="2115"/>
        <v>-2.2906134289629825</v>
      </c>
      <c r="AR2600" s="1">
        <f t="shared" si="2077"/>
        <v>1244</v>
      </c>
      <c r="AS2600" s="1">
        <f t="shared" si="2096"/>
        <v>262</v>
      </c>
      <c r="AT2600" s="1">
        <f t="shared" si="2097"/>
        <v>93</v>
      </c>
      <c r="AU2600" s="1">
        <f t="shared" si="2098"/>
        <v>55</v>
      </c>
      <c r="AV2600" s="1">
        <f t="shared" si="2099"/>
        <v>66</v>
      </c>
      <c r="AW2600" s="27">
        <f t="shared" si="2089"/>
        <v>1720</v>
      </c>
      <c r="AX2600" s="41">
        <f t="shared" si="2116"/>
        <v>4.4901162790697677</v>
      </c>
      <c r="AY2600" s="29">
        <f t="shared" si="2090"/>
        <v>0.25998140886965898</v>
      </c>
      <c r="AZ2600" s="29">
        <f t="shared" si="2091"/>
        <v>0.24021396700919445</v>
      </c>
      <c r="BA2600" s="29">
        <f t="shared" si="2092"/>
        <v>2.2204465251487298</v>
      </c>
      <c r="BB2600" s="29">
        <f t="shared" si="2093"/>
        <v>6.2006790832882652</v>
      </c>
      <c r="BC2600" s="29">
        <f t="shared" si="2094"/>
        <v>12.180911641427802</v>
      </c>
      <c r="BD2600" s="29">
        <f t="shared" si="2095"/>
        <v>323.41687263385575</v>
      </c>
      <c r="BE2600" s="29">
        <f t="shared" si="2095"/>
        <v>62.936059356408947</v>
      </c>
      <c r="BF2600" s="29">
        <f t="shared" si="2095"/>
        <v>206.50152683883186</v>
      </c>
      <c r="BG2600" s="29">
        <f t="shared" si="2078"/>
        <v>341.0373495808546</v>
      </c>
      <c r="BH2600" s="29">
        <f t="shared" si="2078"/>
        <v>803.94016833423495</v>
      </c>
      <c r="BI2600" s="29">
        <f t="shared" si="2117"/>
        <v>1.0109551929867284</v>
      </c>
      <c r="BJ2600" s="28">
        <f t="shared" si="2100"/>
        <v>1.0054626760783956</v>
      </c>
      <c r="BK2600" s="28">
        <f t="shared" si="2101"/>
        <v>162.23178944485267</v>
      </c>
      <c r="BL2600" s="28">
        <f t="shared" si="2102"/>
        <v>-30.345955267146159</v>
      </c>
      <c r="BM2600" s="28">
        <f t="shared" si="2103"/>
        <v>-302.72310217643326</v>
      </c>
      <c r="BN2600" s="28">
        <f t="shared" si="2104"/>
        <v>-835.45624708387038</v>
      </c>
      <c r="BO2600" s="28">
        <f t="shared" si="2105"/>
        <v>-2760.3602430094452</v>
      </c>
      <c r="BP2600" s="28">
        <f t="shared" si="2106"/>
        <v>5.8241078787312384E-4</v>
      </c>
      <c r="BQ2600" s="28">
        <f t="shared" si="2118"/>
        <v>-2.1937397828956491</v>
      </c>
    </row>
    <row r="2601" spans="1:69" x14ac:dyDescent="0.2">
      <c r="A2601" s="1" t="s">
        <v>7526</v>
      </c>
      <c r="B2601" s="8" t="s">
        <v>6770</v>
      </c>
      <c r="C2601" t="s">
        <v>49</v>
      </c>
      <c r="D2601" s="38">
        <v>3395</v>
      </c>
      <c r="E2601" s="52" t="s">
        <v>1756</v>
      </c>
      <c r="G2601" s="8">
        <v>2496</v>
      </c>
      <c r="H2601" s="8">
        <v>293</v>
      </c>
      <c r="I2601" s="8">
        <v>572</v>
      </c>
      <c r="J2601" s="8">
        <v>67</v>
      </c>
      <c r="K2601" s="8">
        <v>212</v>
      </c>
      <c r="L2601" s="8">
        <v>18</v>
      </c>
      <c r="M2601" s="8">
        <v>52</v>
      </c>
      <c r="N2601" s="8">
        <v>10</v>
      </c>
      <c r="O2601" s="8">
        <v>63</v>
      </c>
      <c r="P2601" s="8">
        <v>9</v>
      </c>
      <c r="Q2601" s="36">
        <f t="shared" si="2119"/>
        <v>2203</v>
      </c>
      <c r="R2601" s="36">
        <f t="shared" si="2107"/>
        <v>505</v>
      </c>
      <c r="S2601" s="36">
        <f t="shared" si="2108"/>
        <v>194</v>
      </c>
      <c r="T2601" s="36">
        <f t="shared" si="2109"/>
        <v>42</v>
      </c>
      <c r="U2601" s="36">
        <f t="shared" si="2110"/>
        <v>54</v>
      </c>
      <c r="V2601" s="36">
        <f t="shared" si="2111"/>
        <v>13755</v>
      </c>
      <c r="W2601" s="45">
        <f t="shared" si="2112"/>
        <v>2998</v>
      </c>
      <c r="X2601" s="50">
        <f t="shared" si="2113"/>
        <v>4.5880587058038689</v>
      </c>
      <c r="Y2601" s="46">
        <f t="shared" si="2079"/>
        <v>0.16969562986398345</v>
      </c>
      <c r="Z2601" s="46">
        <f t="shared" si="2080"/>
        <v>0.34581304147172121</v>
      </c>
      <c r="AA2601" s="46">
        <f t="shared" si="2081"/>
        <v>2.5219304530794591</v>
      </c>
      <c r="AB2601" s="46">
        <f t="shared" si="2082"/>
        <v>6.6980478646871964</v>
      </c>
      <c r="AC2601" s="46">
        <f t="shared" si="2083"/>
        <v>12.874165276294935</v>
      </c>
      <c r="AD2601" s="46">
        <f t="shared" si="2084"/>
        <v>373.83947259035557</v>
      </c>
      <c r="AE2601" s="46">
        <f t="shared" si="2085"/>
        <v>174.63558594321921</v>
      </c>
      <c r="AF2601" s="46">
        <f t="shared" si="2086"/>
        <v>489.25450789741507</v>
      </c>
      <c r="AG2601" s="46">
        <f t="shared" si="2087"/>
        <v>281.31801031686223</v>
      </c>
      <c r="AH2601" s="46">
        <f t="shared" si="2120"/>
        <v>695.2049249199265</v>
      </c>
      <c r="AI2601" s="46">
        <f t="shared" si="2114"/>
        <v>0.67208959014607228</v>
      </c>
      <c r="AJ2601" s="47">
        <f t="shared" si="2121"/>
        <v>0.81981070384941446</v>
      </c>
      <c r="AK2601" s="47">
        <f t="shared" si="2122"/>
        <v>279.49866075628205</v>
      </c>
      <c r="AL2601" s="47">
        <f t="shared" si="2123"/>
        <v>-186.38573744936363</v>
      </c>
      <c r="AM2601" s="47">
        <f t="shared" si="2124"/>
        <v>-1410.1348169680014</v>
      </c>
      <c r="AN2601" s="47">
        <f t="shared" si="2125"/>
        <v>-1321.3896698569638</v>
      </c>
      <c r="AO2601" s="47">
        <f t="shared" si="2126"/>
        <v>-4527.2202866886009</v>
      </c>
      <c r="AP2601" s="47">
        <f t="shared" si="2127"/>
        <v>3.3388974198943048E-4</v>
      </c>
      <c r="AQ2601" s="47">
        <f t="shared" si="2115"/>
        <v>-2.3925309696567432</v>
      </c>
      <c r="AR2601" s="1">
        <f t="shared" si="2077"/>
        <v>293</v>
      </c>
      <c r="AS2601" s="1">
        <f t="shared" si="2096"/>
        <v>67</v>
      </c>
      <c r="AT2601" s="1">
        <f t="shared" si="2097"/>
        <v>18</v>
      </c>
      <c r="AU2601" s="1">
        <f t="shared" si="2098"/>
        <v>10</v>
      </c>
      <c r="AV2601" s="1">
        <f t="shared" si="2099"/>
        <v>9</v>
      </c>
      <c r="AW2601" s="27">
        <f t="shared" si="2089"/>
        <v>397</v>
      </c>
      <c r="AX2601" s="41">
        <f t="shared" si="2116"/>
        <v>4.5743073047858944</v>
      </c>
      <c r="AY2601" s="29">
        <f t="shared" si="2090"/>
        <v>0.18121427075864938</v>
      </c>
      <c r="AZ2601" s="29">
        <f t="shared" si="2091"/>
        <v>0.32982888033043822</v>
      </c>
      <c r="BA2601" s="29">
        <f t="shared" si="2092"/>
        <v>2.4784434899022272</v>
      </c>
      <c r="BB2601" s="29">
        <f t="shared" si="2093"/>
        <v>6.6270580994740156</v>
      </c>
      <c r="BC2601" s="29">
        <f t="shared" si="2094"/>
        <v>12.775672709045805</v>
      </c>
      <c r="BD2601" s="29">
        <f t="shared" si="2095"/>
        <v>53.095781332284268</v>
      </c>
      <c r="BE2601" s="29">
        <f t="shared" si="2095"/>
        <v>22.098534982139363</v>
      </c>
      <c r="BF2601" s="29">
        <f t="shared" si="2095"/>
        <v>44.611982818240087</v>
      </c>
      <c r="BG2601" s="29">
        <f t="shared" si="2078"/>
        <v>66.270580994740158</v>
      </c>
      <c r="BH2601" s="29">
        <f t="shared" si="2078"/>
        <v>114.98105438141225</v>
      </c>
      <c r="BI2601" s="29">
        <f t="shared" si="2117"/>
        <v>0.76024730936569729</v>
      </c>
      <c r="BJ2601" s="28">
        <f t="shared" si="2100"/>
        <v>0.87192161882000452</v>
      </c>
      <c r="BK2601" s="28">
        <f t="shared" si="2101"/>
        <v>34.097605063709835</v>
      </c>
      <c r="BL2601" s="28">
        <f t="shared" si="2102"/>
        <v>-19.145886752340306</v>
      </c>
      <c r="BM2601" s="28">
        <f t="shared" si="2103"/>
        <v>-105.95188780128871</v>
      </c>
      <c r="BN2601" s="28">
        <f t="shared" si="2104"/>
        <v>-257.36461132905242</v>
      </c>
      <c r="BO2601" s="28">
        <f t="shared" si="2105"/>
        <v>-619.9916462247503</v>
      </c>
      <c r="BP2601" s="28">
        <f t="shared" si="2106"/>
        <v>2.538038613987981E-3</v>
      </c>
      <c r="BQ2601" s="28">
        <f t="shared" si="2118"/>
        <v>-2.4577260039404014</v>
      </c>
    </row>
    <row r="2602" spans="1:69" x14ac:dyDescent="0.2">
      <c r="A2602" s="1" t="s">
        <v>7526</v>
      </c>
      <c r="B2602" s="8" t="s">
        <v>6772</v>
      </c>
      <c r="C2602" t="s">
        <v>49</v>
      </c>
      <c r="D2602" s="38">
        <v>2234</v>
      </c>
      <c r="E2602" s="52" t="s">
        <v>6773</v>
      </c>
      <c r="G2602" s="8">
        <v>1627</v>
      </c>
      <c r="H2602" s="8">
        <v>235</v>
      </c>
      <c r="I2602" s="8">
        <v>380</v>
      </c>
      <c r="J2602" s="8">
        <v>40</v>
      </c>
      <c r="K2602" s="8">
        <v>141</v>
      </c>
      <c r="L2602" s="8">
        <v>21</v>
      </c>
      <c r="M2602" s="8">
        <v>45</v>
      </c>
      <c r="N2602" s="8">
        <v>12</v>
      </c>
      <c r="O2602" s="8">
        <v>40</v>
      </c>
      <c r="P2602" s="8">
        <v>12</v>
      </c>
      <c r="Q2602" s="36">
        <f t="shared" si="2119"/>
        <v>1392</v>
      </c>
      <c r="R2602" s="36">
        <f t="shared" si="2107"/>
        <v>340</v>
      </c>
      <c r="S2602" s="36">
        <f t="shared" si="2108"/>
        <v>120</v>
      </c>
      <c r="T2602" s="36">
        <f t="shared" si="2109"/>
        <v>33</v>
      </c>
      <c r="U2602" s="36">
        <f t="shared" si="2110"/>
        <v>28</v>
      </c>
      <c r="V2602" s="36">
        <f t="shared" si="2111"/>
        <v>8774</v>
      </c>
      <c r="W2602" s="45">
        <f t="shared" si="2112"/>
        <v>1913</v>
      </c>
      <c r="X2602" s="50">
        <f t="shared" si="2113"/>
        <v>4.5865133298484055</v>
      </c>
      <c r="Y2602" s="46">
        <f t="shared" si="2079"/>
        <v>0.17097122639305348</v>
      </c>
      <c r="Z2602" s="46">
        <f t="shared" si="2080"/>
        <v>0.34399788608986454</v>
      </c>
      <c r="AA2602" s="46">
        <f t="shared" si="2081"/>
        <v>2.5170245457866756</v>
      </c>
      <c r="AB2602" s="46">
        <f t="shared" si="2082"/>
        <v>6.6900512054834866</v>
      </c>
      <c r="AC2602" s="46">
        <f t="shared" si="2083"/>
        <v>12.863077865180298</v>
      </c>
      <c r="AD2602" s="46">
        <f t="shared" si="2084"/>
        <v>237.99194713913045</v>
      </c>
      <c r="AE2602" s="46">
        <f t="shared" si="2085"/>
        <v>116.95928127055394</v>
      </c>
      <c r="AF2602" s="46">
        <f t="shared" si="2086"/>
        <v>302.04294549440107</v>
      </c>
      <c r="AG2602" s="46">
        <f t="shared" si="2087"/>
        <v>220.77168978095506</v>
      </c>
      <c r="AH2602" s="46">
        <f t="shared" si="2120"/>
        <v>360.16618022504832</v>
      </c>
      <c r="AI2602" s="46">
        <f t="shared" si="2114"/>
        <v>0.64745399786092517</v>
      </c>
      <c r="AJ2602" s="47">
        <f t="shared" si="2121"/>
        <v>0.8046452621254444</v>
      </c>
      <c r="AK2602" s="47">
        <f t="shared" si="2122"/>
        <v>188.89062360120263</v>
      </c>
      <c r="AL2602" s="47">
        <f t="shared" si="2123"/>
        <v>-131.67374945269279</v>
      </c>
      <c r="AM2602" s="47">
        <f t="shared" si="2124"/>
        <v>-919.81194864447605</v>
      </c>
      <c r="AN2602" s="47">
        <f t="shared" si="2125"/>
        <v>-1096.0862440549952</v>
      </c>
      <c r="AO2602" s="47">
        <f t="shared" si="2126"/>
        <v>-2479.4879609616592</v>
      </c>
      <c r="AP2602" s="47">
        <f t="shared" si="2127"/>
        <v>5.2355992284264848E-4</v>
      </c>
      <c r="AQ2602" s="47">
        <f t="shared" si="2115"/>
        <v>-2.3236475655442401</v>
      </c>
      <c r="AR2602" s="1">
        <f t="shared" si="2077"/>
        <v>235</v>
      </c>
      <c r="AS2602" s="1">
        <f t="shared" si="2096"/>
        <v>40</v>
      </c>
      <c r="AT2602" s="1">
        <f t="shared" si="2097"/>
        <v>21</v>
      </c>
      <c r="AU2602" s="1">
        <f t="shared" si="2098"/>
        <v>12</v>
      </c>
      <c r="AV2602" s="1">
        <f t="shared" si="2099"/>
        <v>12</v>
      </c>
      <c r="AW2602" s="27">
        <f t="shared" si="2089"/>
        <v>320</v>
      </c>
      <c r="AX2602" s="41">
        <f t="shared" si="2116"/>
        <v>4.4812500000000002</v>
      </c>
      <c r="AY2602" s="29">
        <f t="shared" si="2090"/>
        <v>0.26910156249999984</v>
      </c>
      <c r="AZ2602" s="29">
        <f t="shared" si="2091"/>
        <v>0.23160156250000016</v>
      </c>
      <c r="BA2602" s="29">
        <f t="shared" si="2092"/>
        <v>2.1941015625000007</v>
      </c>
      <c r="BB2602" s="29">
        <f t="shared" si="2093"/>
        <v>6.1566015625000006</v>
      </c>
      <c r="BC2602" s="29">
        <f t="shared" si="2094"/>
        <v>12.119101562500001</v>
      </c>
      <c r="BD2602" s="29">
        <f t="shared" si="2095"/>
        <v>63.238867187499963</v>
      </c>
      <c r="BE2602" s="29">
        <f t="shared" si="2095"/>
        <v>9.2640625000000068</v>
      </c>
      <c r="BF2602" s="29">
        <f t="shared" si="2095"/>
        <v>46.076132812500013</v>
      </c>
      <c r="BG2602" s="29">
        <f t="shared" si="2078"/>
        <v>73.879218750000007</v>
      </c>
      <c r="BH2602" s="29">
        <f t="shared" si="2078"/>
        <v>145.42921875000002</v>
      </c>
      <c r="BI2602" s="29">
        <f t="shared" si="2117"/>
        <v>1.0592084639498434</v>
      </c>
      <c r="BJ2602" s="28">
        <f t="shared" si="2100"/>
        <v>1.0291785384226797</v>
      </c>
      <c r="BK2602" s="28">
        <f t="shared" si="2101"/>
        <v>30.093314764681754</v>
      </c>
      <c r="BL2602" s="28">
        <f t="shared" si="2102"/>
        <v>-4.0897810204400944</v>
      </c>
      <c r="BM2602" s="28">
        <f t="shared" si="2103"/>
        <v>-62.608344618699206</v>
      </c>
      <c r="BN2602" s="28">
        <f t="shared" si="2104"/>
        <v>-168.15920854549307</v>
      </c>
      <c r="BO2602" s="28">
        <f t="shared" si="2105"/>
        <v>-464.42406975955186</v>
      </c>
      <c r="BP2602" s="28">
        <f t="shared" si="2106"/>
        <v>3.1545119378561149E-3</v>
      </c>
      <c r="BQ2602" s="28">
        <f t="shared" si="2118"/>
        <v>-2.1109618159878627</v>
      </c>
    </row>
    <row r="2603" spans="1:69" x14ac:dyDescent="0.2">
      <c r="A2603" s="1" t="s">
        <v>7526</v>
      </c>
      <c r="B2603" s="8" t="s">
        <v>6775</v>
      </c>
      <c r="C2603" t="s">
        <v>49</v>
      </c>
      <c r="D2603" s="38">
        <v>1658</v>
      </c>
      <c r="E2603" s="52" t="s">
        <v>6776</v>
      </c>
      <c r="G2603" s="8">
        <v>1251</v>
      </c>
      <c r="H2603" s="8">
        <v>113</v>
      </c>
      <c r="I2603" s="8">
        <v>249</v>
      </c>
      <c r="J2603" s="8">
        <v>13</v>
      </c>
      <c r="K2603" s="8">
        <v>94</v>
      </c>
      <c r="L2603" s="8">
        <v>11</v>
      </c>
      <c r="M2603" s="8">
        <v>26</v>
      </c>
      <c r="N2603" s="8">
        <v>4</v>
      </c>
      <c r="O2603" s="8">
        <v>38</v>
      </c>
      <c r="P2603" s="8">
        <v>8</v>
      </c>
      <c r="Q2603" s="36">
        <f t="shared" si="2119"/>
        <v>1138</v>
      </c>
      <c r="R2603" s="36">
        <f t="shared" si="2107"/>
        <v>236</v>
      </c>
      <c r="S2603" s="36">
        <f t="shared" si="2108"/>
        <v>83</v>
      </c>
      <c r="T2603" s="36">
        <f t="shared" si="2109"/>
        <v>22</v>
      </c>
      <c r="U2603" s="36">
        <f t="shared" si="2110"/>
        <v>30</v>
      </c>
      <c r="V2603" s="36">
        <f t="shared" si="2111"/>
        <v>6957</v>
      </c>
      <c r="W2603" s="45">
        <f t="shared" si="2112"/>
        <v>1509</v>
      </c>
      <c r="X2603" s="50">
        <f t="shared" si="2113"/>
        <v>4.6103379721669979</v>
      </c>
      <c r="Y2603" s="46">
        <f t="shared" si="2079"/>
        <v>0.15183649593492729</v>
      </c>
      <c r="Z2603" s="46">
        <f t="shared" si="2080"/>
        <v>0.37251244026892311</v>
      </c>
      <c r="AA2603" s="46">
        <f t="shared" si="2081"/>
        <v>2.5931883846029189</v>
      </c>
      <c r="AB2603" s="46">
        <f t="shared" si="2082"/>
        <v>6.8138643289369147</v>
      </c>
      <c r="AC2603" s="46">
        <f t="shared" si="2083"/>
        <v>13.034540273270911</v>
      </c>
      <c r="AD2603" s="46">
        <f t="shared" si="2084"/>
        <v>172.78993237394727</v>
      </c>
      <c r="AE2603" s="46">
        <f t="shared" si="2085"/>
        <v>87.912935903465851</v>
      </c>
      <c r="AF2603" s="46">
        <f t="shared" si="2086"/>
        <v>215.23463592204226</v>
      </c>
      <c r="AG2603" s="46">
        <f t="shared" si="2087"/>
        <v>149.90501523661212</v>
      </c>
      <c r="AH2603" s="46">
        <f t="shared" si="2120"/>
        <v>391.03620819812733</v>
      </c>
      <c r="AI2603" s="46">
        <f t="shared" si="2114"/>
        <v>0.67432276368315303</v>
      </c>
      <c r="AJ2603" s="47">
        <f t="shared" si="2121"/>
        <v>0.82117157992903833</v>
      </c>
      <c r="AK2603" s="47">
        <f t="shared" si="2122"/>
        <v>121.59194059320879</v>
      </c>
      <c r="AL2603" s="47">
        <f t="shared" si="2123"/>
        <v>-96.899479244506423</v>
      </c>
      <c r="AM2603" s="47">
        <f t="shared" si="2124"/>
        <v>-625.93244362049052</v>
      </c>
      <c r="AN2603" s="47">
        <f t="shared" si="2125"/>
        <v>-706.66107993057835</v>
      </c>
      <c r="AO2603" s="47">
        <f t="shared" si="2126"/>
        <v>-2549.5474608936579</v>
      </c>
      <c r="AP2603" s="47">
        <f t="shared" si="2127"/>
        <v>6.640100397965991E-4</v>
      </c>
      <c r="AQ2603" s="47">
        <f t="shared" si="2115"/>
        <v>-2.5613845473343235</v>
      </c>
      <c r="AR2603" s="1">
        <f t="shared" si="2077"/>
        <v>113</v>
      </c>
      <c r="AS2603" s="1">
        <f t="shared" si="2096"/>
        <v>13</v>
      </c>
      <c r="AT2603" s="1">
        <f t="shared" si="2097"/>
        <v>11</v>
      </c>
      <c r="AU2603" s="1">
        <f t="shared" si="2098"/>
        <v>4</v>
      </c>
      <c r="AV2603" s="1">
        <f t="shared" si="2099"/>
        <v>8</v>
      </c>
      <c r="AW2603" s="27">
        <f t="shared" si="2089"/>
        <v>149</v>
      </c>
      <c r="AX2603" s="41">
        <f t="shared" si="2116"/>
        <v>4.4697986577181208</v>
      </c>
      <c r="AY2603" s="29">
        <f t="shared" si="2090"/>
        <v>0.28111346335750642</v>
      </c>
      <c r="AZ2603" s="29">
        <f t="shared" si="2091"/>
        <v>0.22071077879374801</v>
      </c>
      <c r="BA2603" s="29">
        <f t="shared" si="2092"/>
        <v>2.1603080942299897</v>
      </c>
      <c r="BB2603" s="29">
        <f t="shared" si="2093"/>
        <v>6.0999054096662313</v>
      </c>
      <c r="BC2603" s="29">
        <f t="shared" si="2094"/>
        <v>12.039502725102473</v>
      </c>
      <c r="BD2603" s="29">
        <f t="shared" si="2095"/>
        <v>31.765821359398224</v>
      </c>
      <c r="BE2603" s="29">
        <f t="shared" si="2095"/>
        <v>2.8692401243187242</v>
      </c>
      <c r="BF2603" s="29">
        <f t="shared" si="2095"/>
        <v>23.763389036529887</v>
      </c>
      <c r="BG2603" s="29">
        <f t="shared" si="2078"/>
        <v>24.399621638664925</v>
      </c>
      <c r="BH2603" s="29">
        <f t="shared" si="2078"/>
        <v>96.316021800819783</v>
      </c>
      <c r="BI2603" s="29">
        <f t="shared" si="2117"/>
        <v>1.2102303645927808</v>
      </c>
      <c r="BJ2603" s="28">
        <f t="shared" si="2100"/>
        <v>1.1001047061951787</v>
      </c>
      <c r="BK2603" s="28">
        <f t="shared" si="2101"/>
        <v>12.650242312187125</v>
      </c>
      <c r="BL2603" s="28">
        <f t="shared" si="2102"/>
        <v>-1.0124570279832714</v>
      </c>
      <c r="BM2603" s="28">
        <f t="shared" si="2103"/>
        <v>-26.233978405365686</v>
      </c>
      <c r="BN2603" s="28">
        <f t="shared" si="2104"/>
        <v>-45.262920695401853</v>
      </c>
      <c r="BO2603" s="28">
        <f t="shared" si="2105"/>
        <v>-251.01561772182981</v>
      </c>
      <c r="BP2603" s="28">
        <f t="shared" si="2106"/>
        <v>6.8486854201139915E-3</v>
      </c>
      <c r="BQ2603" s="28">
        <f t="shared" si="2118"/>
        <v>-2.1290832413688467</v>
      </c>
    </row>
    <row r="2604" spans="1:69" x14ac:dyDescent="0.2">
      <c r="A2604" s="1" t="s">
        <v>7526</v>
      </c>
      <c r="B2604" s="8" t="s">
        <v>6778</v>
      </c>
      <c r="C2604" t="s">
        <v>49</v>
      </c>
      <c r="D2604" s="38">
        <v>1515</v>
      </c>
      <c r="E2604" s="52" t="s">
        <v>6779</v>
      </c>
      <c r="G2604" s="8">
        <v>1121</v>
      </c>
      <c r="H2604" s="8">
        <v>76</v>
      </c>
      <c r="I2604" s="8">
        <v>236</v>
      </c>
      <c r="J2604" s="8">
        <v>20</v>
      </c>
      <c r="K2604" s="8">
        <v>96</v>
      </c>
      <c r="L2604" s="8">
        <v>11</v>
      </c>
      <c r="M2604" s="8">
        <v>26</v>
      </c>
      <c r="N2604" s="8">
        <v>6</v>
      </c>
      <c r="O2604" s="8">
        <v>36</v>
      </c>
      <c r="P2604" s="8">
        <v>0</v>
      </c>
      <c r="Q2604" s="36">
        <f t="shared" si="2119"/>
        <v>1045</v>
      </c>
      <c r="R2604" s="36">
        <f t="shared" si="2107"/>
        <v>216</v>
      </c>
      <c r="S2604" s="36">
        <f t="shared" si="2108"/>
        <v>85</v>
      </c>
      <c r="T2604" s="36">
        <f t="shared" si="2109"/>
        <v>20</v>
      </c>
      <c r="U2604" s="36">
        <f t="shared" si="2110"/>
        <v>36</v>
      </c>
      <c r="V2604" s="36">
        <f t="shared" si="2111"/>
        <v>6420</v>
      </c>
      <c r="W2604" s="45">
        <f t="shared" si="2112"/>
        <v>1402</v>
      </c>
      <c r="X2604" s="50">
        <f t="shared" si="2113"/>
        <v>4.5791726105563484</v>
      </c>
      <c r="Y2604" s="46">
        <f t="shared" si="2079"/>
        <v>0.17709569170595882</v>
      </c>
      <c r="Z2604" s="46">
        <f t="shared" si="2080"/>
        <v>0.33544091281865562</v>
      </c>
      <c r="AA2604" s="46">
        <f t="shared" si="2081"/>
        <v>2.4937861339313523</v>
      </c>
      <c r="AB2604" s="46">
        <f t="shared" si="2082"/>
        <v>6.6521313550440491</v>
      </c>
      <c r="AC2604" s="46">
        <f t="shared" si="2083"/>
        <v>12.810476576156747</v>
      </c>
      <c r="AD2604" s="46">
        <f t="shared" si="2084"/>
        <v>185.06499783272696</v>
      </c>
      <c r="AE2604" s="46">
        <f t="shared" si="2085"/>
        <v>72.455237168829612</v>
      </c>
      <c r="AF2604" s="46">
        <f t="shared" si="2086"/>
        <v>211.97182138416494</v>
      </c>
      <c r="AG2604" s="46">
        <f t="shared" si="2087"/>
        <v>133.04262710088099</v>
      </c>
      <c r="AH2604" s="46">
        <f t="shared" si="2120"/>
        <v>461.17715674164288</v>
      </c>
      <c r="AI2604" s="46">
        <f t="shared" si="2114"/>
        <v>0.75925184884243069</v>
      </c>
      <c r="AJ2604" s="47">
        <f t="shared" si="2121"/>
        <v>0.87135058893790318</v>
      </c>
      <c r="AK2604" s="47">
        <f t="shared" si="2122"/>
        <v>117.7197950381812</v>
      </c>
      <c r="AL2604" s="47">
        <f t="shared" si="2123"/>
        <v>-63.430627940633045</v>
      </c>
      <c r="AM2604" s="47">
        <f t="shared" si="2124"/>
        <v>-505.97486971821695</v>
      </c>
      <c r="AN2604" s="47">
        <f t="shared" si="2125"/>
        <v>-518.67155729603041</v>
      </c>
      <c r="AO2604" s="47">
        <f t="shared" si="2126"/>
        <v>-2495.0062829647281</v>
      </c>
      <c r="AP2604" s="47">
        <f t="shared" si="2127"/>
        <v>7.1479555419598246E-4</v>
      </c>
      <c r="AQ2604" s="47">
        <f t="shared" si="2115"/>
        <v>-2.4770264541244829</v>
      </c>
      <c r="AR2604" s="1">
        <f t="shared" si="2077"/>
        <v>76</v>
      </c>
      <c r="AS2604" s="1">
        <f t="shared" si="2096"/>
        <v>20</v>
      </c>
      <c r="AT2604" s="1">
        <f t="shared" si="2097"/>
        <v>11</v>
      </c>
      <c r="AU2604" s="1">
        <f t="shared" si="2098"/>
        <v>6</v>
      </c>
      <c r="AV2604" s="1">
        <f t="shared" si="2099"/>
        <v>0</v>
      </c>
      <c r="AW2604" s="27">
        <f t="shared" si="2089"/>
        <v>113</v>
      </c>
      <c r="AX2604" s="41">
        <f t="shared" si="2116"/>
        <v>4.4690265486725664</v>
      </c>
      <c r="AY2604" s="29">
        <f t="shared" si="2090"/>
        <v>0.28193280601456644</v>
      </c>
      <c r="AZ2604" s="29">
        <f t="shared" si="2091"/>
        <v>0.21998590335969934</v>
      </c>
      <c r="BA2604" s="29">
        <f t="shared" si="2092"/>
        <v>2.1580390007048322</v>
      </c>
      <c r="BB2604" s="29">
        <f t="shared" si="2093"/>
        <v>6.0960920980499651</v>
      </c>
      <c r="BC2604" s="29">
        <f t="shared" si="2094"/>
        <v>12.034145195395098</v>
      </c>
      <c r="BD2604" s="29">
        <f t="shared" si="2095"/>
        <v>21.42689325710705</v>
      </c>
      <c r="BE2604" s="29">
        <f t="shared" si="2095"/>
        <v>4.3997180671939864</v>
      </c>
      <c r="BF2604" s="29">
        <f t="shared" si="2095"/>
        <v>23.738429007753155</v>
      </c>
      <c r="BG2604" s="29">
        <f t="shared" si="2078"/>
        <v>36.576552588299791</v>
      </c>
      <c r="BH2604" s="29">
        <f t="shared" si="2078"/>
        <v>0</v>
      </c>
      <c r="BI2604" s="29">
        <f t="shared" si="2117"/>
        <v>0.7691213653603034</v>
      </c>
      <c r="BJ2604" s="28">
        <f t="shared" si="2100"/>
        <v>0.87699564728697676</v>
      </c>
      <c r="BK2604" s="28">
        <f t="shared" si="2101"/>
        <v>16.867072021582363</v>
      </c>
      <c r="BL2604" s="28">
        <f t="shared" si="2102"/>
        <v>-3.0593556059419078</v>
      </c>
      <c r="BM2604" s="28">
        <f t="shared" si="2103"/>
        <v>-51.69985263647645</v>
      </c>
      <c r="BN2604" s="28">
        <f t="shared" si="2104"/>
        <v>-133.88632352036768</v>
      </c>
      <c r="BO2604" s="28">
        <f t="shared" si="2105"/>
        <v>0</v>
      </c>
      <c r="BP2604" s="28">
        <f t="shared" si="2106"/>
        <v>9.0894465894465898E-3</v>
      </c>
      <c r="BQ2604" s="28">
        <f t="shared" si="2118"/>
        <v>-1.5613711350350721</v>
      </c>
    </row>
    <row r="2605" spans="1:69" x14ac:dyDescent="0.2">
      <c r="A2605" s="1" t="s">
        <v>7526</v>
      </c>
      <c r="B2605" s="8" t="s">
        <v>6781</v>
      </c>
      <c r="C2605" t="s">
        <v>49</v>
      </c>
      <c r="D2605" s="38">
        <v>659</v>
      </c>
      <c r="E2605" s="52" t="s">
        <v>1808</v>
      </c>
      <c r="G2605" s="8">
        <v>512</v>
      </c>
      <c r="H2605" s="8">
        <v>73</v>
      </c>
      <c r="I2605" s="8">
        <v>94</v>
      </c>
      <c r="J2605" s="8">
        <v>7</v>
      </c>
      <c r="K2605" s="8">
        <v>29</v>
      </c>
      <c r="L2605" s="8">
        <v>4</v>
      </c>
      <c r="M2605" s="8">
        <v>7</v>
      </c>
      <c r="N2605" s="8">
        <v>0</v>
      </c>
      <c r="O2605" s="8">
        <v>17</v>
      </c>
      <c r="P2605" s="8">
        <v>1</v>
      </c>
      <c r="Q2605" s="36">
        <f t="shared" si="2119"/>
        <v>439</v>
      </c>
      <c r="R2605" s="36">
        <f t="shared" si="2107"/>
        <v>87</v>
      </c>
      <c r="S2605" s="36">
        <f t="shared" si="2108"/>
        <v>25</v>
      </c>
      <c r="T2605" s="36">
        <f t="shared" si="2109"/>
        <v>7</v>
      </c>
      <c r="U2605" s="36">
        <f t="shared" si="2110"/>
        <v>16</v>
      </c>
      <c r="V2605" s="36">
        <f t="shared" si="2111"/>
        <v>2648</v>
      </c>
      <c r="W2605" s="45">
        <f t="shared" si="2112"/>
        <v>574</v>
      </c>
      <c r="X2605" s="50">
        <f t="shared" si="2113"/>
        <v>4.6132404181184672</v>
      </c>
      <c r="Y2605" s="46">
        <f t="shared" si="2079"/>
        <v>0.14958297417717809</v>
      </c>
      <c r="Z2605" s="46">
        <f t="shared" si="2080"/>
        <v>0.37606381041411246</v>
      </c>
      <c r="AA2605" s="46">
        <f t="shared" si="2081"/>
        <v>2.6025446466510469</v>
      </c>
      <c r="AB2605" s="46">
        <f t="shared" si="2082"/>
        <v>6.8290254828879808</v>
      </c>
      <c r="AC2605" s="46">
        <f t="shared" si="2083"/>
        <v>13.055506319124916</v>
      </c>
      <c r="AD2605" s="46">
        <f t="shared" si="2084"/>
        <v>65.666925663781186</v>
      </c>
      <c r="AE2605" s="46">
        <f t="shared" si="2085"/>
        <v>32.717551506027782</v>
      </c>
      <c r="AF2605" s="46">
        <f t="shared" si="2086"/>
        <v>65.063616166276177</v>
      </c>
      <c r="AG2605" s="46">
        <f t="shared" si="2087"/>
        <v>47.803178380215869</v>
      </c>
      <c r="AH2605" s="46">
        <f t="shared" si="2120"/>
        <v>208.88810110599866</v>
      </c>
      <c r="AI2605" s="46">
        <f t="shared" si="2114"/>
        <v>0.73322752674048808</v>
      </c>
      <c r="AJ2605" s="47">
        <f t="shared" si="2121"/>
        <v>0.85628705860855336</v>
      </c>
      <c r="AK2605" s="47">
        <f t="shared" si="2122"/>
        <v>40.451033788814165</v>
      </c>
      <c r="AL2605" s="47">
        <f t="shared" si="2123"/>
        <v>-31.956074474082527</v>
      </c>
      <c r="AM2605" s="47">
        <f t="shared" si="2124"/>
        <v>-167.17800960412936</v>
      </c>
      <c r="AN2605" s="47">
        <f t="shared" si="2125"/>
        <v>-198.96560130398854</v>
      </c>
      <c r="AO2605" s="47">
        <f t="shared" si="2126"/>
        <v>-1202.1327263987243</v>
      </c>
      <c r="AP2605" s="47">
        <f t="shared" si="2127"/>
        <v>1.7513027984232172E-3</v>
      </c>
      <c r="AQ2605" s="47">
        <f t="shared" si="2115"/>
        <v>-2.7316494922060053</v>
      </c>
      <c r="AR2605" s="1">
        <f t="shared" si="2077"/>
        <v>73</v>
      </c>
      <c r="AS2605" s="1">
        <f t="shared" si="2096"/>
        <v>7</v>
      </c>
      <c r="AT2605" s="1">
        <f t="shared" si="2097"/>
        <v>4</v>
      </c>
      <c r="AU2605" s="1">
        <f t="shared" si="2098"/>
        <v>0</v>
      </c>
      <c r="AV2605" s="1">
        <f t="shared" si="2099"/>
        <v>1</v>
      </c>
      <c r="AW2605" s="27">
        <f t="shared" si="2089"/>
        <v>85</v>
      </c>
      <c r="AX2605" s="41">
        <f t="shared" si="2116"/>
        <v>4.776470588235294</v>
      </c>
      <c r="AY2605" s="29">
        <f t="shared" si="2090"/>
        <v>4.9965397923875478E-2</v>
      </c>
      <c r="AZ2605" s="29">
        <f t="shared" si="2091"/>
        <v>0.60290657439446349</v>
      </c>
      <c r="BA2605" s="29">
        <f t="shared" si="2092"/>
        <v>3.1558477508650515</v>
      </c>
      <c r="BB2605" s="29">
        <f t="shared" si="2093"/>
        <v>7.7087889273356396</v>
      </c>
      <c r="BC2605" s="29">
        <f t="shared" si="2094"/>
        <v>14.261730103806228</v>
      </c>
      <c r="BD2605" s="29">
        <f t="shared" si="2095"/>
        <v>3.64747404844291</v>
      </c>
      <c r="BE2605" s="29">
        <f t="shared" si="2095"/>
        <v>4.2203460207612444</v>
      </c>
      <c r="BF2605" s="29">
        <f t="shared" si="2095"/>
        <v>12.623391003460206</v>
      </c>
      <c r="BG2605" s="29">
        <f t="shared" si="2078"/>
        <v>0</v>
      </c>
      <c r="BH2605" s="29">
        <f t="shared" si="2078"/>
        <v>14.261730103806228</v>
      </c>
      <c r="BI2605" s="29">
        <f t="shared" si="2117"/>
        <v>0.4137254901960784</v>
      </c>
      <c r="BJ2605" s="28">
        <f t="shared" si="2100"/>
        <v>0.64321496421964441</v>
      </c>
      <c r="BK2605" s="28">
        <f t="shared" si="2101"/>
        <v>3.0637862801620201</v>
      </c>
      <c r="BL2605" s="28">
        <f t="shared" si="2102"/>
        <v>-12.314155989051903</v>
      </c>
      <c r="BM2605" s="28">
        <f t="shared" si="2103"/>
        <v>-84.268572534996238</v>
      </c>
      <c r="BN2605" s="28">
        <f t="shared" si="2104"/>
        <v>0</v>
      </c>
      <c r="BO2605" s="28">
        <f t="shared" si="2105"/>
        <v>-202.39039652377531</v>
      </c>
      <c r="BP2605" s="28">
        <f t="shared" si="2106"/>
        <v>1.219162363740677E-2</v>
      </c>
      <c r="BQ2605" s="28">
        <f t="shared" si="2118"/>
        <v>-3.6076152890492286</v>
      </c>
    </row>
    <row r="2606" spans="1:69" x14ac:dyDescent="0.2">
      <c r="A2606" s="1" t="s">
        <v>7526</v>
      </c>
      <c r="B2606" s="8" t="s">
        <v>6783</v>
      </c>
      <c r="C2606" t="s">
        <v>49</v>
      </c>
      <c r="D2606" s="38">
        <v>2196</v>
      </c>
      <c r="E2606" s="52" t="s">
        <v>6784</v>
      </c>
      <c r="G2606" s="8">
        <v>1685</v>
      </c>
      <c r="H2606" s="8">
        <v>266</v>
      </c>
      <c r="I2606" s="8">
        <v>355</v>
      </c>
      <c r="J2606" s="8">
        <v>42</v>
      </c>
      <c r="K2606" s="8">
        <v>122</v>
      </c>
      <c r="L2606" s="8">
        <v>17</v>
      </c>
      <c r="M2606" s="8">
        <v>39</v>
      </c>
      <c r="N2606" s="8">
        <v>7</v>
      </c>
      <c r="O2606" s="8">
        <v>63</v>
      </c>
      <c r="P2606" s="8">
        <v>19</v>
      </c>
      <c r="Q2606" s="36">
        <f t="shared" si="2119"/>
        <v>1419</v>
      </c>
      <c r="R2606" s="36">
        <f t="shared" si="2107"/>
        <v>313</v>
      </c>
      <c r="S2606" s="36">
        <f t="shared" si="2108"/>
        <v>105</v>
      </c>
      <c r="T2606" s="36">
        <f t="shared" si="2109"/>
        <v>32</v>
      </c>
      <c r="U2606" s="36">
        <f t="shared" si="2110"/>
        <v>44</v>
      </c>
      <c r="V2606" s="36">
        <f t="shared" si="2111"/>
        <v>8770</v>
      </c>
      <c r="W2606" s="45">
        <f t="shared" si="2112"/>
        <v>1913</v>
      </c>
      <c r="X2606" s="50">
        <f t="shared" si="2113"/>
        <v>4.5844223732357552</v>
      </c>
      <c r="Y2606" s="46">
        <f t="shared" si="2079"/>
        <v>0.17270476386700195</v>
      </c>
      <c r="Z2606" s="46">
        <f t="shared" si="2080"/>
        <v>0.34154951033851233</v>
      </c>
      <c r="AA2606" s="46">
        <f t="shared" si="2081"/>
        <v>2.5103942568100228</v>
      </c>
      <c r="AB2606" s="46">
        <f t="shared" si="2082"/>
        <v>6.6792390032815332</v>
      </c>
      <c r="AC2606" s="46">
        <f t="shared" si="2083"/>
        <v>12.848083749753043</v>
      </c>
      <c r="AD2606" s="46">
        <f t="shared" si="2084"/>
        <v>245.06805992727578</v>
      </c>
      <c r="AE2606" s="46">
        <f t="shared" si="2085"/>
        <v>106.90499673595436</v>
      </c>
      <c r="AF2606" s="46">
        <f t="shared" si="2086"/>
        <v>263.59139696505241</v>
      </c>
      <c r="AG2606" s="46">
        <f t="shared" si="2087"/>
        <v>213.73564810500906</v>
      </c>
      <c r="AH2606" s="46">
        <f t="shared" si="2120"/>
        <v>565.31568498913384</v>
      </c>
      <c r="AI2606" s="46">
        <f t="shared" si="2114"/>
        <v>0.72940156209331886</v>
      </c>
      <c r="AJ2606" s="47">
        <f t="shared" si="2121"/>
        <v>0.85405009343323579</v>
      </c>
      <c r="AK2606" s="47">
        <f t="shared" si="2122"/>
        <v>163.48911305421248</v>
      </c>
      <c r="AL2606" s="47">
        <f t="shared" si="2123"/>
        <v>-100.29396582161388</v>
      </c>
      <c r="AM2606" s="47">
        <f t="shared" si="2124"/>
        <v>-670.42803157604169</v>
      </c>
      <c r="AN2606" s="47">
        <f t="shared" si="2125"/>
        <v>-886.72799710710012</v>
      </c>
      <c r="AO2606" s="47">
        <f t="shared" si="2126"/>
        <v>-3252.8211207271561</v>
      </c>
      <c r="AP2606" s="47">
        <f t="shared" si="2127"/>
        <v>5.2355992284264848E-4</v>
      </c>
      <c r="AQ2606" s="47">
        <f t="shared" si="2115"/>
        <v>-2.4852248188110284</v>
      </c>
      <c r="AR2606" s="1">
        <f t="shared" si="2077"/>
        <v>266</v>
      </c>
      <c r="AS2606" s="1">
        <f t="shared" si="2096"/>
        <v>42</v>
      </c>
      <c r="AT2606" s="1">
        <f t="shared" si="2097"/>
        <v>17</v>
      </c>
      <c r="AU2606" s="1">
        <f t="shared" si="2098"/>
        <v>7</v>
      </c>
      <c r="AV2606" s="1">
        <f t="shared" si="2099"/>
        <v>19</v>
      </c>
      <c r="AW2606" s="27">
        <f t="shared" si="2089"/>
        <v>351</v>
      </c>
      <c r="AX2606" s="41">
        <f t="shared" si="2116"/>
        <v>4.5071225071225074</v>
      </c>
      <c r="AY2606" s="29">
        <f t="shared" si="2090"/>
        <v>0.24292822298520278</v>
      </c>
      <c r="AZ2606" s="29">
        <f t="shared" si="2091"/>
        <v>0.25717323723021757</v>
      </c>
      <c r="BA2606" s="29">
        <f t="shared" si="2092"/>
        <v>2.2714182514752324</v>
      </c>
      <c r="BB2606" s="29">
        <f t="shared" si="2093"/>
        <v>6.2856632657202471</v>
      </c>
      <c r="BC2606" s="29">
        <f t="shared" si="2094"/>
        <v>12.299908279965262</v>
      </c>
      <c r="BD2606" s="29">
        <f t="shared" si="2095"/>
        <v>64.618907314063932</v>
      </c>
      <c r="BE2606" s="29">
        <f t="shared" si="2095"/>
        <v>10.801275963669138</v>
      </c>
      <c r="BF2606" s="29">
        <f t="shared" si="2095"/>
        <v>38.61411027507895</v>
      </c>
      <c r="BG2606" s="29">
        <f t="shared" si="2078"/>
        <v>43.999642860041732</v>
      </c>
      <c r="BH2606" s="29">
        <f t="shared" si="2078"/>
        <v>233.69825731933997</v>
      </c>
      <c r="BI2606" s="29">
        <f t="shared" si="2117"/>
        <v>1.1192348392348392</v>
      </c>
      <c r="BJ2606" s="28">
        <f t="shared" si="2100"/>
        <v>1.0579389581799317</v>
      </c>
      <c r="BK2606" s="28">
        <f t="shared" si="2101"/>
        <v>26.897800380123112</v>
      </c>
      <c r="BL2606" s="28">
        <f t="shared" si="2102"/>
        <v>-4.6260052092680768</v>
      </c>
      <c r="BM2606" s="28">
        <f t="shared" si="2103"/>
        <v>-49.148781771975898</v>
      </c>
      <c r="BN2606" s="28">
        <f t="shared" si="2104"/>
        <v>-93.162873768513563</v>
      </c>
      <c r="BO2606" s="28">
        <f t="shared" si="2105"/>
        <v>-692.18881915834334</v>
      </c>
      <c r="BP2606" s="28">
        <f t="shared" si="2106"/>
        <v>2.8735161686451083E-3</v>
      </c>
      <c r="BQ2606" s="28">
        <f t="shared" si="2118"/>
        <v>-2.3339522432609101</v>
      </c>
    </row>
    <row r="2607" spans="1:69" x14ac:dyDescent="0.2">
      <c r="A2607" s="1" t="s">
        <v>7526</v>
      </c>
      <c r="B2607" s="8" t="s">
        <v>6786</v>
      </c>
      <c r="C2607" t="s">
        <v>49</v>
      </c>
      <c r="D2607" s="38">
        <v>682</v>
      </c>
      <c r="E2607" s="52" t="s">
        <v>6787</v>
      </c>
      <c r="G2607" s="8">
        <v>531</v>
      </c>
      <c r="H2607" s="8">
        <v>59</v>
      </c>
      <c r="I2607" s="8">
        <v>97</v>
      </c>
      <c r="J2607" s="8">
        <v>13</v>
      </c>
      <c r="K2607" s="8">
        <v>30</v>
      </c>
      <c r="L2607" s="8">
        <v>2</v>
      </c>
      <c r="M2607" s="8">
        <v>13</v>
      </c>
      <c r="N2607" s="8">
        <v>1</v>
      </c>
      <c r="O2607" s="8">
        <v>11</v>
      </c>
      <c r="P2607" s="8">
        <v>4</v>
      </c>
      <c r="Q2607" s="36">
        <f t="shared" si="2119"/>
        <v>472</v>
      </c>
      <c r="R2607" s="36">
        <f t="shared" si="2107"/>
        <v>84</v>
      </c>
      <c r="S2607" s="36">
        <f t="shared" si="2108"/>
        <v>28</v>
      </c>
      <c r="T2607" s="36">
        <f t="shared" si="2109"/>
        <v>12</v>
      </c>
      <c r="U2607" s="36">
        <f t="shared" si="2110"/>
        <v>7</v>
      </c>
      <c r="V2607" s="36">
        <f t="shared" si="2111"/>
        <v>2811</v>
      </c>
      <c r="W2607" s="45">
        <f t="shared" si="2112"/>
        <v>603</v>
      </c>
      <c r="X2607" s="50">
        <f t="shared" si="2113"/>
        <v>4.6616915422885574</v>
      </c>
      <c r="Y2607" s="46">
        <f t="shared" si="2079"/>
        <v>0.11445261255909493</v>
      </c>
      <c r="Z2607" s="46">
        <f t="shared" si="2080"/>
        <v>0.43783569713620979</v>
      </c>
      <c r="AA2607" s="46">
        <f t="shared" si="2081"/>
        <v>2.7612187817133247</v>
      </c>
      <c r="AB2607" s="46">
        <f t="shared" si="2082"/>
        <v>7.0846018662904395</v>
      </c>
      <c r="AC2607" s="46">
        <f t="shared" si="2083"/>
        <v>13.407984950867554</v>
      </c>
      <c r="AD2607" s="46">
        <f t="shared" si="2084"/>
        <v>54.021633127892805</v>
      </c>
      <c r="AE2607" s="46">
        <f t="shared" si="2085"/>
        <v>36.77819855944162</v>
      </c>
      <c r="AF2607" s="46">
        <f t="shared" si="2086"/>
        <v>77.314125887973091</v>
      </c>
      <c r="AG2607" s="46">
        <f t="shared" si="2087"/>
        <v>85.015222395485267</v>
      </c>
      <c r="AH2607" s="46">
        <f t="shared" si="2120"/>
        <v>93.855894656072877</v>
      </c>
      <c r="AI2607" s="46">
        <f t="shared" si="2114"/>
        <v>0.57638716715426186</v>
      </c>
      <c r="AJ2607" s="47">
        <f t="shared" si="2121"/>
        <v>0.75920166435161474</v>
      </c>
      <c r="AK2607" s="47">
        <f t="shared" si="2122"/>
        <v>41.764675364562969</v>
      </c>
      <c r="AL2607" s="47">
        <f t="shared" si="2123"/>
        <v>-55.61277703623697</v>
      </c>
      <c r="AM2607" s="47">
        <f t="shared" si="2124"/>
        <v>-293.58766510206584</v>
      </c>
      <c r="AN2607" s="47">
        <f t="shared" si="2125"/>
        <v>-517.11003454241541</v>
      </c>
      <c r="AO2607" s="47">
        <f t="shared" si="2126"/>
        <v>-785.36556666321474</v>
      </c>
      <c r="AP2607" s="47">
        <f t="shared" si="2127"/>
        <v>1.6666574535243034E-3</v>
      </c>
      <c r="AQ2607" s="47">
        <f t="shared" si="2115"/>
        <v>-2.6831707809563246</v>
      </c>
      <c r="AR2607" s="1">
        <f t="shared" si="2077"/>
        <v>59</v>
      </c>
      <c r="AS2607" s="1">
        <f t="shared" si="2096"/>
        <v>13</v>
      </c>
      <c r="AT2607" s="1">
        <f t="shared" si="2097"/>
        <v>2</v>
      </c>
      <c r="AU2607" s="1">
        <f t="shared" si="2098"/>
        <v>1</v>
      </c>
      <c r="AV2607" s="1">
        <f t="shared" si="2099"/>
        <v>4</v>
      </c>
      <c r="AW2607" s="27">
        <f t="shared" si="2089"/>
        <v>79</v>
      </c>
      <c r="AX2607" s="41">
        <f t="shared" si="2116"/>
        <v>4.5443037974683547</v>
      </c>
      <c r="AY2607" s="29">
        <f t="shared" si="2090"/>
        <v>0.20765902900176234</v>
      </c>
      <c r="AZ2607" s="29">
        <f t="shared" si="2091"/>
        <v>0.29626662393847164</v>
      </c>
      <c r="BA2607" s="29">
        <f t="shared" si="2092"/>
        <v>2.384874218875181</v>
      </c>
      <c r="BB2607" s="29">
        <f t="shared" si="2093"/>
        <v>6.4734818138118904</v>
      </c>
      <c r="BC2607" s="29">
        <f t="shared" si="2094"/>
        <v>12.5620894087486</v>
      </c>
      <c r="BD2607" s="29">
        <f t="shared" si="2095"/>
        <v>12.251882711103978</v>
      </c>
      <c r="BE2607" s="29">
        <f t="shared" si="2095"/>
        <v>3.8514661112001312</v>
      </c>
      <c r="BF2607" s="29">
        <f t="shared" si="2095"/>
        <v>4.7697484377503621</v>
      </c>
      <c r="BG2607" s="29">
        <f t="shared" si="2078"/>
        <v>6.4734818138118904</v>
      </c>
      <c r="BH2607" s="29">
        <f t="shared" si="2078"/>
        <v>50.248357634994399</v>
      </c>
      <c r="BI2607" s="29">
        <f t="shared" si="2117"/>
        <v>0.9948068808828302</v>
      </c>
      <c r="BJ2607" s="28">
        <f t="shared" si="2100"/>
        <v>0.99740006059897057</v>
      </c>
      <c r="BK2607" s="28">
        <f t="shared" si="2101"/>
        <v>5.6269113009553555</v>
      </c>
      <c r="BL2607" s="28">
        <f t="shared" si="2102"/>
        <v>-2.1128043111303518</v>
      </c>
      <c r="BM2607" s="28">
        <f t="shared" si="2103"/>
        <v>-7.4236936713988877</v>
      </c>
      <c r="BN2607" s="28">
        <f t="shared" si="2104"/>
        <v>-16.599642219958795</v>
      </c>
      <c r="BO2607" s="28">
        <f t="shared" si="2105"/>
        <v>-179.49181151125902</v>
      </c>
      <c r="BP2607" s="28">
        <f t="shared" si="2106"/>
        <v>1.3153513153513154E-2</v>
      </c>
      <c r="BQ2607" s="28">
        <f t="shared" si="2118"/>
        <v>-2.6307163157859716</v>
      </c>
    </row>
    <row r="2608" spans="1:69" x14ac:dyDescent="0.2">
      <c r="A2608" s="1" t="s">
        <v>7526</v>
      </c>
      <c r="B2608" s="8" t="s">
        <v>6789</v>
      </c>
      <c r="C2608" t="s">
        <v>294</v>
      </c>
      <c r="D2608" s="38">
        <v>8</v>
      </c>
      <c r="E2608" s="52" t="s">
        <v>5622</v>
      </c>
      <c r="G2608" s="8">
        <v>6</v>
      </c>
      <c r="H2608" s="8">
        <v>2</v>
      </c>
      <c r="I2608" s="8">
        <v>2</v>
      </c>
      <c r="J2608" s="8">
        <v>0</v>
      </c>
      <c r="K2608" s="8">
        <v>2</v>
      </c>
      <c r="L2608" s="8">
        <v>0</v>
      </c>
      <c r="M2608" s="8">
        <v>2</v>
      </c>
      <c r="N2608" s="8">
        <v>0</v>
      </c>
      <c r="O2608" s="8">
        <v>2</v>
      </c>
      <c r="P2608" s="8">
        <v>0</v>
      </c>
      <c r="Q2608" s="36">
        <f t="shared" si="2119"/>
        <v>4</v>
      </c>
      <c r="R2608" s="36">
        <f t="shared" si="2107"/>
        <v>2</v>
      </c>
      <c r="S2608" s="36">
        <f t="shared" si="2108"/>
        <v>2</v>
      </c>
      <c r="T2608" s="36">
        <f t="shared" si="2109"/>
        <v>2</v>
      </c>
      <c r="U2608" s="36">
        <f t="shared" si="2110"/>
        <v>2</v>
      </c>
      <c r="V2608" s="36">
        <f t="shared" si="2111"/>
        <v>40</v>
      </c>
      <c r="W2608" s="45">
        <f t="shared" si="2112"/>
        <v>12</v>
      </c>
      <c r="X2608" s="50">
        <f t="shared" si="2113"/>
        <v>3.3333333333333335</v>
      </c>
      <c r="Y2608" s="46">
        <f t="shared" si="2079"/>
        <v>2.7777777777777772</v>
      </c>
      <c r="Z2608" s="46">
        <f t="shared" si="2080"/>
        <v>0.44444444444444425</v>
      </c>
      <c r="AA2608" s="46">
        <f t="shared" si="2081"/>
        <v>0.11111111111111122</v>
      </c>
      <c r="AB2608" s="46">
        <f t="shared" si="2082"/>
        <v>1.7777777777777781</v>
      </c>
      <c r="AC2608" s="46">
        <f t="shared" si="2083"/>
        <v>5.4444444444444455</v>
      </c>
      <c r="AD2608" s="46">
        <f t="shared" si="2084"/>
        <v>11.111111111111109</v>
      </c>
      <c r="AE2608" s="46">
        <f t="shared" si="2085"/>
        <v>0.88888888888888851</v>
      </c>
      <c r="AF2608" s="46">
        <f t="shared" si="2086"/>
        <v>0.22222222222222243</v>
      </c>
      <c r="AG2608" s="46">
        <f t="shared" si="2087"/>
        <v>3.5555555555555562</v>
      </c>
      <c r="AH2608" s="46">
        <f t="shared" si="2120"/>
        <v>10.888888888888891</v>
      </c>
      <c r="AI2608" s="46">
        <f t="shared" si="2114"/>
        <v>2.4242424242424248</v>
      </c>
      <c r="AJ2608" s="47">
        <f t="shared" si="2121"/>
        <v>1.5569978883230462</v>
      </c>
      <c r="AK2608" s="47">
        <f t="shared" si="2122"/>
        <v>4.9061652210179281</v>
      </c>
      <c r="AL2608" s="47">
        <f t="shared" si="2123"/>
        <v>0.15699728707257363</v>
      </c>
      <c r="AM2608" s="47">
        <f t="shared" si="2124"/>
        <v>-1.9624660884071742E-2</v>
      </c>
      <c r="AN2608" s="47">
        <f t="shared" si="2125"/>
        <v>-1.2559782965805899</v>
      </c>
      <c r="AO2608" s="47">
        <f t="shared" si="2126"/>
        <v>-6.7312586832365984</v>
      </c>
      <c r="AP2608" s="47">
        <f t="shared" si="2127"/>
        <v>0.10909090909090909</v>
      </c>
      <c r="AQ2608" s="47">
        <f t="shared" si="2115"/>
        <v>-0.32113081446662817</v>
      </c>
      <c r="AR2608" s="1">
        <f t="shared" ref="AR2608:AR2671" si="2128">H2608</f>
        <v>2</v>
      </c>
      <c r="AS2608" s="1">
        <f t="shared" si="2096"/>
        <v>0</v>
      </c>
      <c r="AT2608" s="1">
        <f t="shared" si="2097"/>
        <v>0</v>
      </c>
      <c r="AU2608" s="1">
        <f t="shared" si="2098"/>
        <v>0</v>
      </c>
      <c r="AV2608" s="1">
        <f t="shared" si="2099"/>
        <v>0</v>
      </c>
      <c r="AW2608" s="27">
        <f t="shared" si="2089"/>
        <v>2</v>
      </c>
      <c r="AX2608" s="41">
        <f t="shared" si="2116"/>
        <v>5</v>
      </c>
      <c r="AY2608" s="29">
        <f t="shared" si="2090"/>
        <v>0</v>
      </c>
      <c r="AZ2608" s="29">
        <f t="shared" si="2091"/>
        <v>1</v>
      </c>
      <c r="BA2608" s="29">
        <f t="shared" si="2092"/>
        <v>4</v>
      </c>
      <c r="BB2608" s="29">
        <f t="shared" si="2093"/>
        <v>9</v>
      </c>
      <c r="BC2608" s="29">
        <f t="shared" si="2094"/>
        <v>16</v>
      </c>
      <c r="BD2608" s="29">
        <f t="shared" si="2095"/>
        <v>0</v>
      </c>
      <c r="BE2608" s="29">
        <f t="shared" si="2095"/>
        <v>0</v>
      </c>
      <c r="BF2608" s="29">
        <f t="shared" si="2095"/>
        <v>0</v>
      </c>
      <c r="BG2608" s="29">
        <f t="shared" si="2078"/>
        <v>0</v>
      </c>
      <c r="BH2608" s="29">
        <f t="shared" si="2078"/>
        <v>0</v>
      </c>
      <c r="BI2608" s="29">
        <f t="shared" si="2117"/>
        <v>0</v>
      </c>
      <c r="BJ2608" s="28">
        <f t="shared" si="2100"/>
        <v>0</v>
      </c>
      <c r="BK2608" s="28" t="e">
        <f t="shared" si="2101"/>
        <v>#DIV/0!</v>
      </c>
      <c r="BL2608" s="28" t="e">
        <f t="shared" si="2102"/>
        <v>#DIV/0!</v>
      </c>
      <c r="BM2608" s="28" t="e">
        <f t="shared" si="2103"/>
        <v>#DIV/0!</v>
      </c>
      <c r="BN2608" s="28" t="e">
        <f t="shared" si="2104"/>
        <v>#DIV/0!</v>
      </c>
      <c r="BO2608" s="28" t="e">
        <f t="shared" si="2105"/>
        <v>#DIV/0!</v>
      </c>
      <c r="BP2608" s="28" t="e">
        <f t="shared" si="2106"/>
        <v>#DIV/0!</v>
      </c>
      <c r="BQ2608" s="28">
        <f t="shared" si="2118"/>
        <v>0</v>
      </c>
    </row>
    <row r="2609" spans="1:69" x14ac:dyDescent="0.2">
      <c r="A2609" s="1" t="s">
        <v>7526</v>
      </c>
      <c r="B2609" s="8" t="s">
        <v>6791</v>
      </c>
      <c r="C2609" t="s">
        <v>49</v>
      </c>
      <c r="D2609" s="38">
        <v>317</v>
      </c>
      <c r="E2609" s="52" t="s">
        <v>1627</v>
      </c>
      <c r="G2609" s="8">
        <v>243</v>
      </c>
      <c r="H2609" s="8">
        <v>18</v>
      </c>
      <c r="I2609" s="8">
        <v>53</v>
      </c>
      <c r="J2609" s="8">
        <v>2</v>
      </c>
      <c r="K2609" s="8">
        <v>9</v>
      </c>
      <c r="L2609" s="8">
        <v>1</v>
      </c>
      <c r="M2609" s="8">
        <v>7</v>
      </c>
      <c r="N2609" s="8">
        <v>2</v>
      </c>
      <c r="O2609" s="8">
        <v>5</v>
      </c>
      <c r="P2609" s="8">
        <v>1</v>
      </c>
      <c r="Q2609" s="36">
        <f t="shared" si="2119"/>
        <v>225</v>
      </c>
      <c r="R2609" s="36">
        <f t="shared" si="2107"/>
        <v>51</v>
      </c>
      <c r="S2609" s="36">
        <f t="shared" si="2108"/>
        <v>8</v>
      </c>
      <c r="T2609" s="36">
        <f t="shared" si="2109"/>
        <v>5</v>
      </c>
      <c r="U2609" s="36">
        <f t="shared" si="2110"/>
        <v>4</v>
      </c>
      <c r="V2609" s="36">
        <f t="shared" si="2111"/>
        <v>1367</v>
      </c>
      <c r="W2609" s="45">
        <f t="shared" si="2112"/>
        <v>293</v>
      </c>
      <c r="X2609" s="50">
        <f t="shared" si="2113"/>
        <v>4.6655290102389078</v>
      </c>
      <c r="Y2609" s="46">
        <f t="shared" si="2079"/>
        <v>0.11187084299176467</v>
      </c>
      <c r="Z2609" s="46">
        <f t="shared" si="2080"/>
        <v>0.44292886346958021</v>
      </c>
      <c r="AA2609" s="46">
        <f t="shared" si="2081"/>
        <v>2.7739868839473956</v>
      </c>
      <c r="AB2609" s="46">
        <f t="shared" si="2082"/>
        <v>7.1050449044252115</v>
      </c>
      <c r="AC2609" s="46">
        <f t="shared" si="2083"/>
        <v>13.436102924903027</v>
      </c>
      <c r="AD2609" s="46">
        <f t="shared" si="2084"/>
        <v>25.17093967314705</v>
      </c>
      <c r="AE2609" s="46">
        <f t="shared" si="2085"/>
        <v>22.589372036948593</v>
      </c>
      <c r="AF2609" s="46">
        <f t="shared" si="2086"/>
        <v>22.191895071579165</v>
      </c>
      <c r="AG2609" s="46">
        <f t="shared" si="2087"/>
        <v>35.525224522126059</v>
      </c>
      <c r="AH2609" s="46">
        <f t="shared" si="2120"/>
        <v>53.744411699612108</v>
      </c>
      <c r="AI2609" s="46">
        <f t="shared" si="2114"/>
        <v>0.54528028425826358</v>
      </c>
      <c r="AJ2609" s="47">
        <f t="shared" si="2121"/>
        <v>0.73843096106424433</v>
      </c>
      <c r="AK2609" s="47">
        <f t="shared" si="2122"/>
        <v>20.908755848857027</v>
      </c>
      <c r="AL2609" s="47">
        <f t="shared" si="2123"/>
        <v>-37.337175091748769</v>
      </c>
      <c r="AM2609" s="47">
        <f t="shared" si="2124"/>
        <v>-91.794550433942746</v>
      </c>
      <c r="AN2609" s="47">
        <f t="shared" si="2125"/>
        <v>-235.17467481329982</v>
      </c>
      <c r="AO2609" s="47">
        <f t="shared" si="2126"/>
        <v>-489.26064287401761</v>
      </c>
      <c r="AP2609" s="47">
        <f t="shared" si="2127"/>
        <v>3.4481946994304007E-3</v>
      </c>
      <c r="AQ2609" s="47">
        <f t="shared" si="2115"/>
        <v>-2.8711678929258637</v>
      </c>
      <c r="AR2609" s="1">
        <f t="shared" si="2128"/>
        <v>18</v>
      </c>
      <c r="AS2609" s="1">
        <f t="shared" si="2096"/>
        <v>2</v>
      </c>
      <c r="AT2609" s="1">
        <f t="shared" si="2097"/>
        <v>1</v>
      </c>
      <c r="AU2609" s="1">
        <f t="shared" si="2098"/>
        <v>2</v>
      </c>
      <c r="AV2609" s="1">
        <f t="shared" si="2099"/>
        <v>1</v>
      </c>
      <c r="AW2609" s="27">
        <f t="shared" si="2089"/>
        <v>24</v>
      </c>
      <c r="AX2609" s="41">
        <f t="shared" si="2116"/>
        <v>4.416666666666667</v>
      </c>
      <c r="AY2609" s="29">
        <f t="shared" si="2090"/>
        <v>0.34027777777777746</v>
      </c>
      <c r="AZ2609" s="29">
        <f t="shared" si="2091"/>
        <v>0.17361111111111135</v>
      </c>
      <c r="BA2609" s="29">
        <f t="shared" si="2092"/>
        <v>2.0069444444444451</v>
      </c>
      <c r="BB2609" s="29">
        <f t="shared" si="2093"/>
        <v>5.8402777777777795</v>
      </c>
      <c r="BC2609" s="29">
        <f t="shared" si="2094"/>
        <v>11.673611111111112</v>
      </c>
      <c r="BD2609" s="29">
        <f t="shared" si="2095"/>
        <v>6.1249999999999947</v>
      </c>
      <c r="BE2609" s="29">
        <f t="shared" si="2095"/>
        <v>0.34722222222222271</v>
      </c>
      <c r="BF2609" s="29">
        <f t="shared" si="2095"/>
        <v>2.0069444444444451</v>
      </c>
      <c r="BG2609" s="29">
        <f t="shared" si="2078"/>
        <v>11.680555555555559</v>
      </c>
      <c r="BH2609" s="29">
        <f t="shared" si="2078"/>
        <v>11.673611111111112</v>
      </c>
      <c r="BI2609" s="29">
        <f t="shared" si="2117"/>
        <v>1.3840579710144929</v>
      </c>
      <c r="BJ2609" s="28">
        <f t="shared" si="2100"/>
        <v>1.1764599317505433</v>
      </c>
      <c r="BK2609" s="28">
        <f t="shared" si="2101"/>
        <v>2.1942770747410343</v>
      </c>
      <c r="BL2609" s="28">
        <f t="shared" si="2102"/>
        <v>-8.8851517441733155E-2</v>
      </c>
      <c r="BM2609" s="28">
        <f t="shared" si="2103"/>
        <v>-1.7461100207649372</v>
      </c>
      <c r="BN2609" s="28">
        <f t="shared" si="2104"/>
        <v>-17.335997271091411</v>
      </c>
      <c r="BO2609" s="28">
        <f t="shared" si="2105"/>
        <v>-24.494941734406712</v>
      </c>
      <c r="BP2609" s="28">
        <f t="shared" si="2106"/>
        <v>4.7430830039525688E-2</v>
      </c>
      <c r="BQ2609" s="28">
        <f t="shared" si="2118"/>
        <v>-1.9670335242196246</v>
      </c>
    </row>
    <row r="2610" spans="1:69" x14ac:dyDescent="0.2">
      <c r="A2610" s="1" t="s">
        <v>7526</v>
      </c>
      <c r="B2610" s="8" t="s">
        <v>6793</v>
      </c>
      <c r="C2610" t="s">
        <v>294</v>
      </c>
      <c r="D2610" s="38">
        <v>333</v>
      </c>
      <c r="E2610" s="52" t="s">
        <v>4776</v>
      </c>
      <c r="G2610" s="8">
        <v>268</v>
      </c>
      <c r="H2610" s="8">
        <v>26</v>
      </c>
      <c r="I2610" s="8">
        <v>44</v>
      </c>
      <c r="J2610" s="8">
        <v>1</v>
      </c>
      <c r="K2610" s="8">
        <v>12</v>
      </c>
      <c r="L2610" s="8">
        <v>2</v>
      </c>
      <c r="M2610" s="8">
        <v>4</v>
      </c>
      <c r="N2610" s="8">
        <v>0</v>
      </c>
      <c r="O2610" s="8">
        <v>5</v>
      </c>
      <c r="P2610" s="8">
        <v>0</v>
      </c>
      <c r="Q2610" s="36">
        <f t="shared" si="2119"/>
        <v>242</v>
      </c>
      <c r="R2610" s="36">
        <f t="shared" si="2107"/>
        <v>43</v>
      </c>
      <c r="S2610" s="36">
        <f t="shared" si="2108"/>
        <v>10</v>
      </c>
      <c r="T2610" s="36">
        <f t="shared" si="2109"/>
        <v>4</v>
      </c>
      <c r="U2610" s="36">
        <f t="shared" si="2110"/>
        <v>5</v>
      </c>
      <c r="V2610" s="36">
        <f t="shared" si="2111"/>
        <v>1425</v>
      </c>
      <c r="W2610" s="45">
        <f t="shared" si="2112"/>
        <v>304</v>
      </c>
      <c r="X2610" s="50">
        <f t="shared" si="2113"/>
        <v>4.6875</v>
      </c>
      <c r="Y2610" s="46">
        <f t="shared" si="2079"/>
        <v>9.765625E-2</v>
      </c>
      <c r="Z2610" s="46">
        <f t="shared" si="2080"/>
        <v>0.47265625</v>
      </c>
      <c r="AA2610" s="46">
        <f t="shared" si="2081"/>
        <v>2.84765625</v>
      </c>
      <c r="AB2610" s="46">
        <f t="shared" si="2082"/>
        <v>7.22265625</v>
      </c>
      <c r="AC2610" s="46">
        <f t="shared" si="2083"/>
        <v>13.59765625</v>
      </c>
      <c r="AD2610" s="46">
        <f t="shared" si="2084"/>
        <v>23.6328125</v>
      </c>
      <c r="AE2610" s="46">
        <f t="shared" si="2085"/>
        <v>20.32421875</v>
      </c>
      <c r="AF2610" s="46">
        <f t="shared" si="2086"/>
        <v>28.4765625</v>
      </c>
      <c r="AG2610" s="46">
        <f t="shared" si="2087"/>
        <v>28.890625</v>
      </c>
      <c r="AH2610" s="46">
        <f t="shared" si="2120"/>
        <v>67.98828125</v>
      </c>
      <c r="AI2610" s="46">
        <f t="shared" si="2114"/>
        <v>0.55878712871287128</v>
      </c>
      <c r="AJ2610" s="47">
        <f t="shared" si="2121"/>
        <v>0.7475206543720857</v>
      </c>
      <c r="AK2610" s="47">
        <f t="shared" si="2122"/>
        <v>17.680552827346602</v>
      </c>
      <c r="AL2610" s="47">
        <f t="shared" si="2123"/>
        <v>-33.451605949339765</v>
      </c>
      <c r="AM2610" s="47">
        <f t="shared" si="2124"/>
        <v>-115.04341200021922</v>
      </c>
      <c r="AN2610" s="47">
        <f t="shared" si="2125"/>
        <v>-185.88135056447558</v>
      </c>
      <c r="AO2610" s="47">
        <f t="shared" si="2126"/>
        <v>-600.20070398803591</v>
      </c>
      <c r="AP2610" s="47">
        <f t="shared" si="2127"/>
        <v>3.3221865232880904E-3</v>
      </c>
      <c r="AQ2610" s="47">
        <f t="shared" si="2115"/>
        <v>-3.0461012609131211</v>
      </c>
      <c r="AR2610" s="1">
        <f t="shared" si="2128"/>
        <v>26</v>
      </c>
      <c r="AS2610" s="1">
        <f t="shared" si="2096"/>
        <v>1</v>
      </c>
      <c r="AT2610" s="1">
        <f t="shared" si="2097"/>
        <v>2</v>
      </c>
      <c r="AU2610" s="1">
        <f t="shared" si="2098"/>
        <v>0</v>
      </c>
      <c r="AV2610" s="1">
        <f t="shared" si="2099"/>
        <v>0</v>
      </c>
      <c r="AW2610" s="27">
        <f t="shared" si="2089"/>
        <v>29</v>
      </c>
      <c r="AX2610" s="41">
        <f t="shared" si="2116"/>
        <v>4.8275862068965516</v>
      </c>
      <c r="AY2610" s="29">
        <f t="shared" si="2090"/>
        <v>2.972651605231871E-2</v>
      </c>
      <c r="AZ2610" s="29">
        <f t="shared" si="2091"/>
        <v>0.68489892984542189</v>
      </c>
      <c r="BA2610" s="29">
        <f t="shared" si="2092"/>
        <v>3.3400713436385252</v>
      </c>
      <c r="BB2610" s="29">
        <f t="shared" si="2093"/>
        <v>7.995243757431628</v>
      </c>
      <c r="BC2610" s="29">
        <f t="shared" si="2094"/>
        <v>14.650416171224732</v>
      </c>
      <c r="BD2610" s="29">
        <f t="shared" si="2095"/>
        <v>0.77288941736028649</v>
      </c>
      <c r="BE2610" s="29">
        <f t="shared" si="2095"/>
        <v>0.68489892984542189</v>
      </c>
      <c r="BF2610" s="29">
        <f t="shared" si="2095"/>
        <v>6.6801426872770504</v>
      </c>
      <c r="BG2610" s="29">
        <f t="shared" si="2078"/>
        <v>0</v>
      </c>
      <c r="BH2610" s="29">
        <f t="shared" si="2078"/>
        <v>0</v>
      </c>
      <c r="BI2610" s="29">
        <f t="shared" si="2117"/>
        <v>0.29064039408866993</v>
      </c>
      <c r="BJ2610" s="28">
        <f t="shared" si="2100"/>
        <v>0.53911074380749446</v>
      </c>
      <c r="BK2610" s="28">
        <f t="shared" si="2101"/>
        <v>0.85046296596641557</v>
      </c>
      <c r="BL2610" s="28">
        <f t="shared" si="2102"/>
        <v>-3.6174769358522147</v>
      </c>
      <c r="BM2610" s="28">
        <f t="shared" si="2103"/>
        <v>-77.916538451804172</v>
      </c>
      <c r="BN2610" s="28">
        <f t="shared" si="2104"/>
        <v>0</v>
      </c>
      <c r="BO2610" s="28">
        <f t="shared" si="2105"/>
        <v>0</v>
      </c>
      <c r="BP2610" s="28">
        <f t="shared" si="2106"/>
        <v>3.8359788359788358E-2</v>
      </c>
      <c r="BQ2610" s="28">
        <f t="shared" si="2118"/>
        <v>-3.0950039950119166</v>
      </c>
    </row>
    <row r="2611" spans="1:69" x14ac:dyDescent="0.2">
      <c r="A2611" s="1" t="s">
        <v>7526</v>
      </c>
      <c r="B2611" s="8" t="s">
        <v>6795</v>
      </c>
      <c r="C2611" t="s">
        <v>34</v>
      </c>
      <c r="D2611" s="38">
        <v>421</v>
      </c>
      <c r="E2611" s="52" t="s">
        <v>3412</v>
      </c>
      <c r="G2611" s="8">
        <v>307</v>
      </c>
      <c r="H2611" s="8">
        <v>31</v>
      </c>
      <c r="I2611" s="8">
        <v>67</v>
      </c>
      <c r="J2611" s="8">
        <v>5</v>
      </c>
      <c r="K2611" s="8">
        <v>17</v>
      </c>
      <c r="L2611" s="8">
        <v>1</v>
      </c>
      <c r="M2611" s="8">
        <v>12</v>
      </c>
      <c r="N2611" s="8">
        <v>3</v>
      </c>
      <c r="O2611" s="8">
        <v>18</v>
      </c>
      <c r="P2611" s="8">
        <v>7</v>
      </c>
      <c r="Q2611" s="36">
        <f t="shared" si="2119"/>
        <v>276</v>
      </c>
      <c r="R2611" s="36">
        <f t="shared" si="2107"/>
        <v>62</v>
      </c>
      <c r="S2611" s="36">
        <f t="shared" si="2108"/>
        <v>16</v>
      </c>
      <c r="T2611" s="36">
        <f t="shared" si="2109"/>
        <v>9</v>
      </c>
      <c r="U2611" s="36">
        <f t="shared" si="2110"/>
        <v>11</v>
      </c>
      <c r="V2611" s="36">
        <f t="shared" si="2111"/>
        <v>1705</v>
      </c>
      <c r="W2611" s="45">
        <f t="shared" si="2112"/>
        <v>374</v>
      </c>
      <c r="X2611" s="50">
        <f t="shared" si="2113"/>
        <v>4.5588235294117645</v>
      </c>
      <c r="Y2611" s="46">
        <f t="shared" si="2079"/>
        <v>0.19463667820069222</v>
      </c>
      <c r="Z2611" s="46">
        <f t="shared" si="2080"/>
        <v>0.31228373702422124</v>
      </c>
      <c r="AA2611" s="46">
        <f t="shared" si="2081"/>
        <v>2.4299307958477501</v>
      </c>
      <c r="AB2611" s="46">
        <f t="shared" si="2082"/>
        <v>6.5475778546712791</v>
      </c>
      <c r="AC2611" s="46">
        <f t="shared" si="2083"/>
        <v>12.665224913494809</v>
      </c>
      <c r="AD2611" s="46">
        <f t="shared" si="2084"/>
        <v>53.719723183391054</v>
      </c>
      <c r="AE2611" s="46">
        <f t="shared" si="2085"/>
        <v>19.361591695501716</v>
      </c>
      <c r="AF2611" s="46">
        <f t="shared" si="2086"/>
        <v>38.878892733564001</v>
      </c>
      <c r="AG2611" s="46">
        <f t="shared" si="2087"/>
        <v>58.928200692041514</v>
      </c>
      <c r="AH2611" s="46">
        <f t="shared" si="2120"/>
        <v>139.3174740484429</v>
      </c>
      <c r="AI2611" s="46">
        <f t="shared" si="2114"/>
        <v>0.83165115912316678</v>
      </c>
      <c r="AJ2611" s="47">
        <f t="shared" si="2121"/>
        <v>0.91194909897601562</v>
      </c>
      <c r="AK2611" s="47">
        <f t="shared" si="2122"/>
        <v>31.248869644441594</v>
      </c>
      <c r="AL2611" s="47">
        <f t="shared" si="2123"/>
        <v>-14.266056690559212</v>
      </c>
      <c r="AM2611" s="47">
        <f t="shared" si="2124"/>
        <v>-79.909616164131364</v>
      </c>
      <c r="AN2611" s="47">
        <f t="shared" si="2125"/>
        <v>-198.81617784998733</v>
      </c>
      <c r="AO2611" s="47">
        <f t="shared" si="2126"/>
        <v>-653.73276040573444</v>
      </c>
      <c r="AP2611" s="47">
        <f t="shared" si="2127"/>
        <v>2.6953789385684222E-3</v>
      </c>
      <c r="AQ2611" s="47">
        <f t="shared" si="2115"/>
        <v>-2.4675540323176874</v>
      </c>
      <c r="AR2611" s="1">
        <f t="shared" si="2128"/>
        <v>31</v>
      </c>
      <c r="AS2611" s="1">
        <f t="shared" si="2096"/>
        <v>5</v>
      </c>
      <c r="AT2611" s="1">
        <f t="shared" si="2097"/>
        <v>1</v>
      </c>
      <c r="AU2611" s="1">
        <f t="shared" si="2098"/>
        <v>3</v>
      </c>
      <c r="AV2611" s="1">
        <f t="shared" si="2099"/>
        <v>7</v>
      </c>
      <c r="AW2611" s="27">
        <f t="shared" si="2089"/>
        <v>47</v>
      </c>
      <c r="AX2611" s="41">
        <f t="shared" si="2116"/>
        <v>4.0638297872340425</v>
      </c>
      <c r="AY2611" s="29">
        <f t="shared" si="2090"/>
        <v>0.87641466727025807</v>
      </c>
      <c r="AZ2611" s="29">
        <f t="shared" si="2091"/>
        <v>4.0742417383431394E-3</v>
      </c>
      <c r="BA2611" s="29">
        <f t="shared" si="2092"/>
        <v>1.1317338162064281</v>
      </c>
      <c r="BB2611" s="29">
        <f t="shared" si="2093"/>
        <v>4.2593933906745134</v>
      </c>
      <c r="BC2611" s="29">
        <f t="shared" si="2094"/>
        <v>9.3870529651425976</v>
      </c>
      <c r="BD2611" s="29">
        <f t="shared" si="2095"/>
        <v>27.168854685378001</v>
      </c>
      <c r="BE2611" s="29">
        <f t="shared" si="2095"/>
        <v>2.0371208691715697E-2</v>
      </c>
      <c r="BF2611" s="29">
        <f t="shared" si="2095"/>
        <v>1.1317338162064281</v>
      </c>
      <c r="BG2611" s="29">
        <f t="shared" si="2078"/>
        <v>12.778180172023539</v>
      </c>
      <c r="BH2611" s="29">
        <f t="shared" si="2078"/>
        <v>65.709370755998179</v>
      </c>
      <c r="BI2611" s="29">
        <f t="shared" si="2117"/>
        <v>2.3219241443108229</v>
      </c>
      <c r="BJ2611" s="28">
        <f t="shared" si="2100"/>
        <v>1.5237861215770483</v>
      </c>
      <c r="BK2611" s="28">
        <f t="shared" si="2101"/>
        <v>7.1887620435673476</v>
      </c>
      <c r="BL2611" s="28">
        <f t="shared" si="2102"/>
        <v>-3.6750914751581062E-4</v>
      </c>
      <c r="BM2611" s="28">
        <f t="shared" si="2103"/>
        <v>-0.34028624769982485</v>
      </c>
      <c r="BN2611" s="28">
        <f t="shared" si="2104"/>
        <v>-7.4536816931266143</v>
      </c>
      <c r="BO2611" s="28">
        <f t="shared" si="2105"/>
        <v>-56.90100029889598</v>
      </c>
      <c r="BP2611" s="28">
        <f t="shared" si="2106"/>
        <v>2.2705314009661835E-2</v>
      </c>
      <c r="BQ2611" s="28">
        <f t="shared" si="2118"/>
        <v>-1.3057048135986578</v>
      </c>
    </row>
    <row r="2612" spans="1:69" x14ac:dyDescent="0.2">
      <c r="A2612" s="1" t="s">
        <v>7526</v>
      </c>
      <c r="B2612" s="8" t="s">
        <v>6797</v>
      </c>
      <c r="C2612" t="s">
        <v>76</v>
      </c>
      <c r="D2612" s="38">
        <v>406</v>
      </c>
      <c r="E2612" s="52" t="s">
        <v>892</v>
      </c>
      <c r="G2612" s="8">
        <v>279</v>
      </c>
      <c r="H2612" s="8">
        <v>22</v>
      </c>
      <c r="I2612" s="8">
        <v>52</v>
      </c>
      <c r="J2612" s="8">
        <v>4</v>
      </c>
      <c r="K2612" s="8">
        <v>21</v>
      </c>
      <c r="L2612" s="8">
        <v>2</v>
      </c>
      <c r="M2612" s="8">
        <v>13</v>
      </c>
      <c r="N2612" s="8">
        <v>2</v>
      </c>
      <c r="O2612" s="8">
        <v>41</v>
      </c>
      <c r="P2612" s="8">
        <v>6</v>
      </c>
      <c r="Q2612" s="36">
        <f t="shared" si="2119"/>
        <v>257</v>
      </c>
      <c r="R2612" s="36">
        <f t="shared" si="2107"/>
        <v>48</v>
      </c>
      <c r="S2612" s="36">
        <f t="shared" si="2108"/>
        <v>19</v>
      </c>
      <c r="T2612" s="36">
        <f t="shared" si="2109"/>
        <v>11</v>
      </c>
      <c r="U2612" s="36">
        <f t="shared" si="2110"/>
        <v>35</v>
      </c>
      <c r="V2612" s="36">
        <f t="shared" si="2111"/>
        <v>1591</v>
      </c>
      <c r="W2612" s="45">
        <f t="shared" si="2112"/>
        <v>370</v>
      </c>
      <c r="X2612" s="50">
        <f t="shared" si="2113"/>
        <v>4.3</v>
      </c>
      <c r="Y2612" s="46">
        <f t="shared" si="2079"/>
        <v>0.49000000000000027</v>
      </c>
      <c r="Z2612" s="46">
        <f t="shared" si="2080"/>
        <v>8.99999999999999E-2</v>
      </c>
      <c r="AA2612" s="46">
        <f t="shared" si="2081"/>
        <v>1.6899999999999995</v>
      </c>
      <c r="AB2612" s="46">
        <f t="shared" si="2082"/>
        <v>5.2899999999999991</v>
      </c>
      <c r="AC2612" s="46">
        <f t="shared" si="2083"/>
        <v>10.889999999999999</v>
      </c>
      <c r="AD2612" s="46">
        <f t="shared" si="2084"/>
        <v>125.93000000000006</v>
      </c>
      <c r="AE2612" s="46">
        <f t="shared" si="2085"/>
        <v>4.319999999999995</v>
      </c>
      <c r="AF2612" s="46">
        <f t="shared" si="2086"/>
        <v>32.109999999999992</v>
      </c>
      <c r="AG2612" s="46">
        <f t="shared" si="2087"/>
        <v>58.189999999999991</v>
      </c>
      <c r="AH2612" s="46">
        <f t="shared" si="2120"/>
        <v>381.15</v>
      </c>
      <c r="AI2612" s="46">
        <f t="shared" si="2114"/>
        <v>1.6306233062330624</v>
      </c>
      <c r="AJ2612" s="47">
        <f t="shared" si="2121"/>
        <v>1.2769586157088499</v>
      </c>
      <c r="AK2612" s="47">
        <f t="shared" si="2122"/>
        <v>42.334728155396164</v>
      </c>
      <c r="AL2612" s="47">
        <f t="shared" si="2123"/>
        <v>-0.62240709338967548</v>
      </c>
      <c r="AM2612" s="47">
        <f t="shared" si="2124"/>
        <v>-20.047175385312702</v>
      </c>
      <c r="AN2612" s="47">
        <f t="shared" si="2125"/>
        <v>-64.275538702155941</v>
      </c>
      <c r="AO2612" s="47">
        <f t="shared" si="2126"/>
        <v>-604.05905094912657</v>
      </c>
      <c r="AP2612" s="47">
        <f t="shared" si="2127"/>
        <v>2.7247555084246493E-3</v>
      </c>
      <c r="AQ2612" s="47">
        <f t="shared" si="2115"/>
        <v>-1.7620161295996657</v>
      </c>
      <c r="AR2612" s="1">
        <f t="shared" si="2128"/>
        <v>22</v>
      </c>
      <c r="AS2612" s="1">
        <f t="shared" si="2096"/>
        <v>4</v>
      </c>
      <c r="AT2612" s="1">
        <f t="shared" si="2097"/>
        <v>2</v>
      </c>
      <c r="AU2612" s="1">
        <f t="shared" si="2098"/>
        <v>2</v>
      </c>
      <c r="AV2612" s="1">
        <f t="shared" si="2099"/>
        <v>6</v>
      </c>
      <c r="AW2612" s="27">
        <f t="shared" si="2089"/>
        <v>36</v>
      </c>
      <c r="AX2612" s="41">
        <f t="shared" si="2116"/>
        <v>3.9444444444444446</v>
      </c>
      <c r="AY2612" s="29">
        <f t="shared" si="2090"/>
        <v>1.1141975308641971</v>
      </c>
      <c r="AZ2612" s="29">
        <f t="shared" si="2091"/>
        <v>3.0864197530863979E-3</v>
      </c>
      <c r="BA2612" s="29">
        <f t="shared" si="2092"/>
        <v>0.89197530864197572</v>
      </c>
      <c r="BB2612" s="29">
        <f t="shared" si="2093"/>
        <v>3.7808641975308648</v>
      </c>
      <c r="BC2612" s="29">
        <f t="shared" si="2094"/>
        <v>8.669753086419755</v>
      </c>
      <c r="BD2612" s="29">
        <f t="shared" si="2095"/>
        <v>24.512345679012338</v>
      </c>
      <c r="BE2612" s="29">
        <f t="shared" si="2095"/>
        <v>1.2345679012345592E-2</v>
      </c>
      <c r="BF2612" s="29">
        <f t="shared" si="2095"/>
        <v>1.7839506172839514</v>
      </c>
      <c r="BG2612" s="29">
        <f t="shared" si="2078"/>
        <v>7.5617283950617296</v>
      </c>
      <c r="BH2612" s="29">
        <f t="shared" si="2078"/>
        <v>52.018518518518533</v>
      </c>
      <c r="BI2612" s="29">
        <f t="shared" si="2117"/>
        <v>2.4539682539682541</v>
      </c>
      <c r="BJ2612" s="28">
        <f t="shared" si="2100"/>
        <v>1.566514683610803</v>
      </c>
      <c r="BK2612" s="28">
        <f t="shared" si="2101"/>
        <v>6.7307360254386266</v>
      </c>
      <c r="BL2612" s="28">
        <f t="shared" si="2102"/>
        <v>1.7841816393692592E-4</v>
      </c>
      <c r="BM2612" s="28">
        <f t="shared" si="2103"/>
        <v>-0.43828421971106324</v>
      </c>
      <c r="BN2612" s="28">
        <f t="shared" si="2104"/>
        <v>-3.8248393893978894</v>
      </c>
      <c r="BO2612" s="28">
        <f t="shared" si="2105"/>
        <v>-39.843541488657003</v>
      </c>
      <c r="BP2612" s="28">
        <f t="shared" si="2106"/>
        <v>3.0252100840336135E-2</v>
      </c>
      <c r="BQ2612" s="28">
        <f t="shared" si="2118"/>
        <v>-1.1306949777730102</v>
      </c>
    </row>
    <row r="2613" spans="1:69" x14ac:dyDescent="0.2">
      <c r="A2613" s="1" t="s">
        <v>7526</v>
      </c>
      <c r="B2613" s="8" t="s">
        <v>6799</v>
      </c>
      <c r="C2613" t="s">
        <v>34</v>
      </c>
      <c r="D2613" s="38">
        <v>62</v>
      </c>
      <c r="E2613" s="52" t="s">
        <v>6800</v>
      </c>
      <c r="G2613" s="8">
        <v>44</v>
      </c>
      <c r="H2613" s="8">
        <v>7</v>
      </c>
      <c r="I2613" s="8">
        <v>12</v>
      </c>
      <c r="J2613" s="8">
        <v>1</v>
      </c>
      <c r="K2613" s="8">
        <v>3</v>
      </c>
      <c r="L2613" s="8">
        <v>0</v>
      </c>
      <c r="M2613" s="8">
        <v>2</v>
      </c>
      <c r="N2613" s="8">
        <v>1</v>
      </c>
      <c r="O2613" s="8">
        <v>1</v>
      </c>
      <c r="P2613" s="8">
        <v>0</v>
      </c>
      <c r="Q2613" s="36">
        <f t="shared" si="2119"/>
        <v>37</v>
      </c>
      <c r="R2613" s="36">
        <f t="shared" si="2107"/>
        <v>11</v>
      </c>
      <c r="S2613" s="36">
        <f t="shared" si="2108"/>
        <v>3</v>
      </c>
      <c r="T2613" s="36">
        <f t="shared" si="2109"/>
        <v>1</v>
      </c>
      <c r="U2613" s="36">
        <f t="shared" si="2110"/>
        <v>1</v>
      </c>
      <c r="V2613" s="36">
        <f t="shared" si="2111"/>
        <v>241</v>
      </c>
      <c r="W2613" s="45">
        <f t="shared" si="2112"/>
        <v>53</v>
      </c>
      <c r="X2613" s="50">
        <f t="shared" si="2113"/>
        <v>4.5471698113207548</v>
      </c>
      <c r="Y2613" s="46">
        <f t="shared" si="2079"/>
        <v>0.20505517977928078</v>
      </c>
      <c r="Z2613" s="46">
        <f t="shared" si="2080"/>
        <v>0.29939480242079042</v>
      </c>
      <c r="AA2613" s="46">
        <f t="shared" si="2081"/>
        <v>2.3937344250623003</v>
      </c>
      <c r="AB2613" s="46">
        <f t="shared" si="2082"/>
        <v>6.4880740477038099</v>
      </c>
      <c r="AC2613" s="46">
        <f t="shared" si="2083"/>
        <v>12.58241367034532</v>
      </c>
      <c r="AD2613" s="46">
        <f t="shared" si="2084"/>
        <v>7.5870416518333892</v>
      </c>
      <c r="AE2613" s="46">
        <f t="shared" si="2085"/>
        <v>3.2933428266286944</v>
      </c>
      <c r="AF2613" s="46">
        <f t="shared" si="2086"/>
        <v>7.1812032751869008</v>
      </c>
      <c r="AG2613" s="46">
        <f t="shared" si="2087"/>
        <v>6.4880740477038099</v>
      </c>
      <c r="AH2613" s="46">
        <f t="shared" si="2120"/>
        <v>12.58241367034532</v>
      </c>
      <c r="AI2613" s="46">
        <f t="shared" si="2114"/>
        <v>0.71407837445573297</v>
      </c>
      <c r="AJ2613" s="47">
        <f t="shared" si="2121"/>
        <v>0.84503158192799688</v>
      </c>
      <c r="AK2613" s="47">
        <f t="shared" si="2122"/>
        <v>5.6936270891359948</v>
      </c>
      <c r="AL2613" s="47">
        <f t="shared" si="2123"/>
        <v>-2.9863468582768662</v>
      </c>
      <c r="AM2613" s="47">
        <f t="shared" si="2124"/>
        <v>-18.412653557166959</v>
      </c>
      <c r="AN2613" s="47">
        <f t="shared" si="2125"/>
        <v>-27.387656698559859</v>
      </c>
      <c r="AO2613" s="47">
        <f t="shared" si="2126"/>
        <v>-73.965145805226072</v>
      </c>
      <c r="AP2613" s="47">
        <f t="shared" si="2127"/>
        <v>1.9984917043740572E-2</v>
      </c>
      <c r="AQ2613" s="47">
        <f t="shared" si="2115"/>
        <v>-2.3393979332560213</v>
      </c>
      <c r="AR2613" s="1">
        <f t="shared" si="2128"/>
        <v>7</v>
      </c>
      <c r="AS2613" s="1">
        <f t="shared" si="2096"/>
        <v>1</v>
      </c>
      <c r="AT2613" s="1">
        <f t="shared" si="2097"/>
        <v>0</v>
      </c>
      <c r="AU2613" s="1">
        <f t="shared" si="2098"/>
        <v>1</v>
      </c>
      <c r="AV2613" s="1">
        <f t="shared" si="2099"/>
        <v>0</v>
      </c>
      <c r="AW2613" s="27">
        <f t="shared" si="2089"/>
        <v>9</v>
      </c>
      <c r="AX2613" s="41">
        <f t="shared" si="2116"/>
        <v>4.5555555555555554</v>
      </c>
      <c r="AY2613" s="29">
        <f t="shared" si="2090"/>
        <v>0.19753086419753105</v>
      </c>
      <c r="AZ2613" s="29">
        <f t="shared" si="2091"/>
        <v>0.30864197530864174</v>
      </c>
      <c r="BA2613" s="29">
        <f t="shared" si="2092"/>
        <v>2.4197530864197523</v>
      </c>
      <c r="BB2613" s="29">
        <f t="shared" si="2093"/>
        <v>6.530864197530863</v>
      </c>
      <c r="BC2613" s="29">
        <f t="shared" si="2094"/>
        <v>12.641975308641975</v>
      </c>
      <c r="BD2613" s="29">
        <f t="shared" si="2095"/>
        <v>1.3827160493827173</v>
      </c>
      <c r="BE2613" s="29">
        <f t="shared" si="2095"/>
        <v>0.30864197530864174</v>
      </c>
      <c r="BF2613" s="29">
        <f t="shared" si="2095"/>
        <v>0</v>
      </c>
      <c r="BG2613" s="29">
        <f t="shared" si="2078"/>
        <v>6.530864197530863</v>
      </c>
      <c r="BH2613" s="29">
        <f t="shared" si="2078"/>
        <v>0</v>
      </c>
      <c r="BI2613" s="29">
        <f t="shared" si="2117"/>
        <v>1.0277777777777777</v>
      </c>
      <c r="BJ2613" s="28">
        <f t="shared" si="2100"/>
        <v>1.0137937550497031</v>
      </c>
      <c r="BK2613" s="28">
        <f t="shared" si="2101"/>
        <v>0.58979576626867014</v>
      </c>
      <c r="BL2613" s="28">
        <f t="shared" si="2102"/>
        <v>-0.16456355085621333</v>
      </c>
      <c r="BM2613" s="28">
        <f t="shared" si="2103"/>
        <v>0</v>
      </c>
      <c r="BN2613" s="28">
        <f t="shared" si="2104"/>
        <v>-16.0179577861404</v>
      </c>
      <c r="BO2613" s="28">
        <f t="shared" si="2105"/>
        <v>0</v>
      </c>
      <c r="BP2613" s="28">
        <f t="shared" si="2106"/>
        <v>0.16071428571428573</v>
      </c>
      <c r="BQ2613" s="28">
        <f t="shared" si="2118"/>
        <v>-2.5059737524384196</v>
      </c>
    </row>
    <row r="2614" spans="1:69" x14ac:dyDescent="0.2">
      <c r="A2614" s="1" t="s">
        <v>7526</v>
      </c>
      <c r="B2614" s="8" t="s">
        <v>6802</v>
      </c>
      <c r="C2614" t="s">
        <v>34</v>
      </c>
      <c r="D2614" s="38">
        <v>16</v>
      </c>
      <c r="E2614" s="52" t="s">
        <v>6803</v>
      </c>
      <c r="G2614" s="8">
        <v>14</v>
      </c>
      <c r="H2614" s="8">
        <v>1</v>
      </c>
      <c r="I2614" s="8">
        <v>1</v>
      </c>
      <c r="J2614" s="8">
        <v>0</v>
      </c>
      <c r="K2614" s="8">
        <v>1</v>
      </c>
      <c r="L2614" s="8">
        <v>0</v>
      </c>
      <c r="M2614" s="8">
        <v>1</v>
      </c>
      <c r="N2614" s="8">
        <v>0</v>
      </c>
      <c r="O2614" s="8">
        <v>1</v>
      </c>
      <c r="P2614" s="8">
        <v>0</v>
      </c>
      <c r="Q2614" s="36">
        <f t="shared" si="2119"/>
        <v>13</v>
      </c>
      <c r="R2614" s="36">
        <f t="shared" si="2107"/>
        <v>1</v>
      </c>
      <c r="S2614" s="36">
        <f t="shared" si="2108"/>
        <v>1</v>
      </c>
      <c r="T2614" s="36">
        <f t="shared" si="2109"/>
        <v>1</v>
      </c>
      <c r="U2614" s="36">
        <f t="shared" si="2110"/>
        <v>1</v>
      </c>
      <c r="V2614" s="36">
        <f t="shared" si="2111"/>
        <v>75</v>
      </c>
      <c r="W2614" s="45">
        <f t="shared" si="2112"/>
        <v>17</v>
      </c>
      <c r="X2614" s="50">
        <f t="shared" si="2113"/>
        <v>4.4117647058823533</v>
      </c>
      <c r="Y2614" s="46">
        <f t="shared" si="2079"/>
        <v>0.34602076124567438</v>
      </c>
      <c r="Z2614" s="46">
        <f t="shared" si="2080"/>
        <v>0.16955017301038089</v>
      </c>
      <c r="AA2614" s="46">
        <f t="shared" si="2081"/>
        <v>1.9930795847750873</v>
      </c>
      <c r="AB2614" s="46">
        <f t="shared" si="2082"/>
        <v>5.8166089965397942</v>
      </c>
      <c r="AC2614" s="46">
        <f t="shared" si="2083"/>
        <v>11.6401384083045</v>
      </c>
      <c r="AD2614" s="46">
        <f t="shared" si="2084"/>
        <v>4.4982698961937668</v>
      </c>
      <c r="AE2614" s="46">
        <f t="shared" si="2085"/>
        <v>0.16955017301038089</v>
      </c>
      <c r="AF2614" s="46">
        <f t="shared" si="2086"/>
        <v>1.9930795847750873</v>
      </c>
      <c r="AG2614" s="46">
        <f t="shared" si="2087"/>
        <v>5.8166089965397942</v>
      </c>
      <c r="AH2614" s="46">
        <f t="shared" si="2120"/>
        <v>11.6401384083045</v>
      </c>
      <c r="AI2614" s="46">
        <f t="shared" si="2114"/>
        <v>1.5073529411764706</v>
      </c>
      <c r="AJ2614" s="47">
        <f t="shared" si="2121"/>
        <v>1.227743027337753</v>
      </c>
      <c r="AK2614" s="47">
        <f t="shared" si="2122"/>
        <v>1.4297962679707583</v>
      </c>
      <c r="AL2614" s="47">
        <f t="shared" si="2123"/>
        <v>-3.7724624608767084E-2</v>
      </c>
      <c r="AM2614" s="47">
        <f t="shared" si="2124"/>
        <v>-1.520423354494447</v>
      </c>
      <c r="AN2614" s="47">
        <f t="shared" si="2125"/>
        <v>-7.5802298911394477</v>
      </c>
      <c r="AO2614" s="47">
        <f t="shared" si="2126"/>
        <v>-21.45926226433162</v>
      </c>
      <c r="AP2614" s="47">
        <f t="shared" si="2127"/>
        <v>7.0833333333333331E-2</v>
      </c>
      <c r="AQ2614" s="47">
        <f t="shared" si="2115"/>
        <v>-2.0660556072177494</v>
      </c>
      <c r="AR2614" s="1">
        <f t="shared" si="2128"/>
        <v>1</v>
      </c>
      <c r="AS2614" s="1">
        <f t="shared" si="2096"/>
        <v>0</v>
      </c>
      <c r="AT2614" s="1">
        <f t="shared" si="2097"/>
        <v>0</v>
      </c>
      <c r="AU2614" s="1">
        <f t="shared" si="2098"/>
        <v>0</v>
      </c>
      <c r="AV2614" s="1">
        <f t="shared" si="2099"/>
        <v>0</v>
      </c>
      <c r="AW2614" s="27">
        <f t="shared" si="2089"/>
        <v>1</v>
      </c>
      <c r="AX2614" s="41">
        <f t="shared" si="2116"/>
        <v>5</v>
      </c>
      <c r="AY2614" s="29">
        <f t="shared" si="2090"/>
        <v>0</v>
      </c>
      <c r="AZ2614" s="29">
        <f t="shared" si="2091"/>
        <v>1</v>
      </c>
      <c r="BA2614" s="29">
        <f t="shared" si="2092"/>
        <v>4</v>
      </c>
      <c r="BB2614" s="29">
        <f t="shared" si="2093"/>
        <v>9</v>
      </c>
      <c r="BC2614" s="29">
        <f t="shared" si="2094"/>
        <v>16</v>
      </c>
      <c r="BD2614" s="29">
        <f t="shared" si="2095"/>
        <v>0</v>
      </c>
      <c r="BE2614" s="29">
        <f t="shared" si="2095"/>
        <v>0</v>
      </c>
      <c r="BF2614" s="29">
        <f t="shared" si="2095"/>
        <v>0</v>
      </c>
      <c r="BG2614" s="29">
        <f t="shared" si="2078"/>
        <v>0</v>
      </c>
      <c r="BH2614" s="29">
        <f t="shared" si="2078"/>
        <v>0</v>
      </c>
      <c r="BI2614" s="29">
        <f t="shared" si="2117"/>
        <v>0</v>
      </c>
      <c r="BJ2614" s="28">
        <f t="shared" si="2100"/>
        <v>0</v>
      </c>
      <c r="BK2614" s="28" t="e">
        <f t="shared" si="2101"/>
        <v>#DIV/0!</v>
      </c>
      <c r="BL2614" s="28" t="e">
        <f t="shared" si="2102"/>
        <v>#DIV/0!</v>
      </c>
      <c r="BM2614" s="28" t="e">
        <f t="shared" si="2103"/>
        <v>#DIV/0!</v>
      </c>
      <c r="BN2614" s="28" t="e">
        <f t="shared" si="2104"/>
        <v>#DIV/0!</v>
      </c>
      <c r="BO2614" s="28" t="e">
        <f t="shared" si="2105"/>
        <v>#DIV/0!</v>
      </c>
      <c r="BP2614" s="28" t="e">
        <f t="shared" si="2106"/>
        <v>#DIV/0!</v>
      </c>
      <c r="BQ2614" s="28">
        <f t="shared" si="2118"/>
        <v>0</v>
      </c>
    </row>
    <row r="2615" spans="1:69" x14ac:dyDescent="0.2">
      <c r="A2615" s="1" t="s">
        <v>7526</v>
      </c>
      <c r="B2615" s="8" t="s">
        <v>6805</v>
      </c>
      <c r="C2615" t="s">
        <v>49</v>
      </c>
      <c r="D2615" s="38">
        <v>489</v>
      </c>
      <c r="E2615" s="52" t="s">
        <v>6806</v>
      </c>
      <c r="G2615" s="8">
        <v>374</v>
      </c>
      <c r="H2615" s="8">
        <v>43</v>
      </c>
      <c r="I2615" s="8">
        <v>69</v>
      </c>
      <c r="J2615" s="8">
        <v>9</v>
      </c>
      <c r="K2615" s="8">
        <v>26</v>
      </c>
      <c r="L2615" s="8">
        <v>1</v>
      </c>
      <c r="M2615" s="8">
        <v>9</v>
      </c>
      <c r="N2615" s="8">
        <v>3</v>
      </c>
      <c r="O2615" s="8">
        <v>11</v>
      </c>
      <c r="P2615" s="8">
        <v>3</v>
      </c>
      <c r="Q2615" s="36">
        <f t="shared" si="2119"/>
        <v>331</v>
      </c>
      <c r="R2615" s="36">
        <f t="shared" si="2107"/>
        <v>60</v>
      </c>
      <c r="S2615" s="36">
        <f t="shared" si="2108"/>
        <v>25</v>
      </c>
      <c r="T2615" s="36">
        <f t="shared" si="2109"/>
        <v>6</v>
      </c>
      <c r="U2615" s="36">
        <f t="shared" si="2110"/>
        <v>8</v>
      </c>
      <c r="V2615" s="36">
        <f t="shared" si="2111"/>
        <v>1990</v>
      </c>
      <c r="W2615" s="45">
        <f t="shared" si="2112"/>
        <v>430</v>
      </c>
      <c r="X2615" s="50">
        <f t="shared" si="2113"/>
        <v>4.6279069767441863</v>
      </c>
      <c r="Y2615" s="46">
        <f t="shared" si="2079"/>
        <v>0.13845321795565155</v>
      </c>
      <c r="Z2615" s="46">
        <f t="shared" si="2080"/>
        <v>0.39426717144402407</v>
      </c>
      <c r="AA2615" s="46">
        <f t="shared" si="2081"/>
        <v>2.6500811249323966</v>
      </c>
      <c r="AB2615" s="46">
        <f t="shared" si="2082"/>
        <v>6.9058950784207696</v>
      </c>
      <c r="AC2615" s="46">
        <f t="shared" si="2083"/>
        <v>13.161709031909142</v>
      </c>
      <c r="AD2615" s="46">
        <f t="shared" si="2084"/>
        <v>45.828015143320663</v>
      </c>
      <c r="AE2615" s="46">
        <f t="shared" si="2085"/>
        <v>23.656030286641442</v>
      </c>
      <c r="AF2615" s="46">
        <f t="shared" si="2086"/>
        <v>66.252028123309913</v>
      </c>
      <c r="AG2615" s="46">
        <f t="shared" si="2087"/>
        <v>41.435370470524617</v>
      </c>
      <c r="AH2615" s="46">
        <f t="shared" si="2120"/>
        <v>105.29367225527314</v>
      </c>
      <c r="AI2615" s="46">
        <f t="shared" si="2114"/>
        <v>0.65842684447335609</v>
      </c>
      <c r="AJ2615" s="47">
        <f t="shared" si="2121"/>
        <v>0.81143505252937898</v>
      </c>
      <c r="AK2615" s="47">
        <f t="shared" si="2122"/>
        <v>31.916942519432776</v>
      </c>
      <c r="AL2615" s="47">
        <f t="shared" si="2123"/>
        <v>-27.801989986988868</v>
      </c>
      <c r="AM2615" s="47">
        <f t="shared" si="2124"/>
        <v>-201.86799449476658</v>
      </c>
      <c r="AN2615" s="47">
        <f t="shared" si="2125"/>
        <v>-203.80738681225546</v>
      </c>
      <c r="AO2615" s="47">
        <f t="shared" si="2126"/>
        <v>-714.98531469419811</v>
      </c>
      <c r="AP2615" s="47">
        <f t="shared" si="2127"/>
        <v>2.3418948652593513E-3</v>
      </c>
      <c r="AQ2615" s="47">
        <f t="shared" si="2115"/>
        <v>-2.614832743456712</v>
      </c>
      <c r="AR2615" s="1">
        <f t="shared" si="2128"/>
        <v>43</v>
      </c>
      <c r="AS2615" s="1">
        <f t="shared" si="2096"/>
        <v>9</v>
      </c>
      <c r="AT2615" s="1">
        <f t="shared" si="2097"/>
        <v>1</v>
      </c>
      <c r="AU2615" s="1">
        <f t="shared" si="2098"/>
        <v>3</v>
      </c>
      <c r="AV2615" s="1">
        <f t="shared" si="2099"/>
        <v>3</v>
      </c>
      <c r="AW2615" s="27">
        <f t="shared" si="2089"/>
        <v>59</v>
      </c>
      <c r="AX2615" s="41">
        <f t="shared" si="2116"/>
        <v>4.4576271186440675</v>
      </c>
      <c r="AY2615" s="29">
        <f t="shared" si="2090"/>
        <v>0.29416834243033646</v>
      </c>
      <c r="AZ2615" s="29">
        <f t="shared" si="2091"/>
        <v>0.20942257971847139</v>
      </c>
      <c r="BA2615" s="29">
        <f t="shared" si="2092"/>
        <v>2.1246768170066064</v>
      </c>
      <c r="BB2615" s="29">
        <f t="shared" si="2093"/>
        <v>6.0399310542947413</v>
      </c>
      <c r="BC2615" s="29">
        <f t="shared" si="2094"/>
        <v>11.955185291582875</v>
      </c>
      <c r="BD2615" s="29">
        <f t="shared" si="2095"/>
        <v>12.649238724504468</v>
      </c>
      <c r="BE2615" s="29">
        <f t="shared" si="2095"/>
        <v>1.8848032174662426</v>
      </c>
      <c r="BF2615" s="29">
        <f t="shared" si="2095"/>
        <v>2.1246768170066064</v>
      </c>
      <c r="BG2615" s="29">
        <f t="shared" si="2078"/>
        <v>18.119793162884225</v>
      </c>
      <c r="BH2615" s="29">
        <f t="shared" si="2078"/>
        <v>35.865555874748623</v>
      </c>
      <c r="BI2615" s="29">
        <f t="shared" si="2117"/>
        <v>1.2180011689070718</v>
      </c>
      <c r="BJ2615" s="28">
        <f t="shared" si="2100"/>
        <v>1.1036309024792084</v>
      </c>
      <c r="BK2615" s="28">
        <f t="shared" si="2101"/>
        <v>5.103766511945846</v>
      </c>
      <c r="BL2615" s="28">
        <f t="shared" si="2102"/>
        <v>-0.64166183563350732</v>
      </c>
      <c r="BM2615" s="28">
        <f t="shared" si="2103"/>
        <v>-2.3039219435028921</v>
      </c>
      <c r="BN2615" s="28">
        <f t="shared" si="2104"/>
        <v>-33.128186991451251</v>
      </c>
      <c r="BO2615" s="28">
        <f t="shared" si="2105"/>
        <v>-92.253778830322545</v>
      </c>
      <c r="BP2615" s="28">
        <f t="shared" si="2106"/>
        <v>1.7846339987900785E-2</v>
      </c>
      <c r="BQ2615" s="28">
        <f t="shared" si="2118"/>
        <v>-2.1990935276009971</v>
      </c>
    </row>
    <row r="2616" spans="1:69" x14ac:dyDescent="0.2">
      <c r="A2616" s="1" t="s">
        <v>7526</v>
      </c>
      <c r="B2616" s="8" t="s">
        <v>6805</v>
      </c>
      <c r="C2616" t="s">
        <v>34</v>
      </c>
      <c r="D2616" s="38">
        <v>837</v>
      </c>
      <c r="E2616" s="52" t="s">
        <v>5622</v>
      </c>
      <c r="G2616" s="8">
        <v>607</v>
      </c>
      <c r="H2616" s="8">
        <v>90</v>
      </c>
      <c r="I2616" s="8">
        <v>140</v>
      </c>
      <c r="J2616" s="8">
        <v>14</v>
      </c>
      <c r="K2616" s="8">
        <v>47</v>
      </c>
      <c r="L2616" s="8">
        <v>4</v>
      </c>
      <c r="M2616" s="8">
        <v>18</v>
      </c>
      <c r="N2616" s="8">
        <v>0</v>
      </c>
      <c r="O2616" s="8">
        <v>25</v>
      </c>
      <c r="P2616" s="8">
        <v>3</v>
      </c>
      <c r="Q2616" s="36">
        <f t="shared" si="2119"/>
        <v>517</v>
      </c>
      <c r="R2616" s="36">
        <f t="shared" si="2107"/>
        <v>126</v>
      </c>
      <c r="S2616" s="36">
        <f t="shared" si="2108"/>
        <v>43</v>
      </c>
      <c r="T2616" s="36">
        <f t="shared" si="2109"/>
        <v>18</v>
      </c>
      <c r="U2616" s="36">
        <f t="shared" si="2110"/>
        <v>22</v>
      </c>
      <c r="V2616" s="36">
        <f t="shared" si="2111"/>
        <v>3276</v>
      </c>
      <c r="W2616" s="45">
        <f t="shared" si="2112"/>
        <v>726</v>
      </c>
      <c r="X2616" s="50">
        <f t="shared" si="2113"/>
        <v>4.5123966942148757</v>
      </c>
      <c r="Y2616" s="46">
        <f t="shared" si="2079"/>
        <v>0.23775698381258148</v>
      </c>
      <c r="Z2616" s="46">
        <f t="shared" si="2080"/>
        <v>0.2625503722423328</v>
      </c>
      <c r="AA2616" s="46">
        <f t="shared" si="2081"/>
        <v>2.2873437606720839</v>
      </c>
      <c r="AB2616" s="46">
        <f t="shared" si="2082"/>
        <v>6.3121371491018357</v>
      </c>
      <c r="AC2616" s="46">
        <f t="shared" si="2083"/>
        <v>12.336930537531586</v>
      </c>
      <c r="AD2616" s="46">
        <f t="shared" si="2084"/>
        <v>122.92036063110463</v>
      </c>
      <c r="AE2616" s="46">
        <f t="shared" si="2085"/>
        <v>33.08134690253393</v>
      </c>
      <c r="AF2616" s="46">
        <f t="shared" si="2086"/>
        <v>98.355781708899613</v>
      </c>
      <c r="AG2616" s="46">
        <f t="shared" si="2087"/>
        <v>113.61846868383304</v>
      </c>
      <c r="AH2616" s="46">
        <f t="shared" si="2120"/>
        <v>271.41247182569487</v>
      </c>
      <c r="AI2616" s="46">
        <f t="shared" si="2114"/>
        <v>0.88191507552009107</v>
      </c>
      <c r="AJ2616" s="47">
        <f t="shared" si="2121"/>
        <v>0.9391033359114912</v>
      </c>
      <c r="AK2616" s="47">
        <f t="shared" si="2122"/>
        <v>72.368624357919202</v>
      </c>
      <c r="AL2616" s="47">
        <f t="shared" si="2123"/>
        <v>-20.466772062409884</v>
      </c>
      <c r="AM2616" s="47">
        <f t="shared" si="2124"/>
        <v>-179.60791197881687</v>
      </c>
      <c r="AN2616" s="47">
        <f t="shared" si="2125"/>
        <v>-344.66485018460821</v>
      </c>
      <c r="AO2616" s="47">
        <f t="shared" si="2126"/>
        <v>-1151.0474053990017</v>
      </c>
      <c r="AP2616" s="47">
        <f t="shared" si="2127"/>
        <v>1.3831205943989331E-3</v>
      </c>
      <c r="AQ2616" s="47">
        <f t="shared" si="2115"/>
        <v>-2.2453833051700935</v>
      </c>
      <c r="AR2616" s="1">
        <f t="shared" si="2128"/>
        <v>90</v>
      </c>
      <c r="AS2616" s="1">
        <f t="shared" si="2096"/>
        <v>14</v>
      </c>
      <c r="AT2616" s="1">
        <f t="shared" si="2097"/>
        <v>4</v>
      </c>
      <c r="AU2616" s="1">
        <f t="shared" si="2098"/>
        <v>0</v>
      </c>
      <c r="AV2616" s="1">
        <f t="shared" si="2099"/>
        <v>3</v>
      </c>
      <c r="AW2616" s="27">
        <f t="shared" si="2089"/>
        <v>111</v>
      </c>
      <c r="AX2616" s="41">
        <f t="shared" si="2116"/>
        <v>4.6936936936936933</v>
      </c>
      <c r="AY2616" s="29">
        <f t="shared" si="2090"/>
        <v>9.3823553283013006E-2</v>
      </c>
      <c r="AZ2616" s="29">
        <f t="shared" si="2091"/>
        <v>0.48121094067039955</v>
      </c>
      <c r="BA2616" s="29">
        <f t="shared" si="2092"/>
        <v>2.8685983280577863</v>
      </c>
      <c r="BB2616" s="29">
        <f t="shared" si="2093"/>
        <v>7.2559857154451723</v>
      </c>
      <c r="BC2616" s="29">
        <f t="shared" si="2094"/>
        <v>13.643373102832559</v>
      </c>
      <c r="BD2616" s="29">
        <f t="shared" si="2095"/>
        <v>8.4441197954711704</v>
      </c>
      <c r="BE2616" s="29">
        <f t="shared" si="2095"/>
        <v>6.7369531693855933</v>
      </c>
      <c r="BF2616" s="29">
        <f t="shared" si="2095"/>
        <v>11.474393312231145</v>
      </c>
      <c r="BG2616" s="29">
        <f t="shared" si="2078"/>
        <v>0</v>
      </c>
      <c r="BH2616" s="29">
        <f t="shared" si="2078"/>
        <v>40.93011930849768</v>
      </c>
      <c r="BI2616" s="29">
        <f t="shared" si="2117"/>
        <v>0.61441441441441447</v>
      </c>
      <c r="BJ2616" s="28">
        <f t="shared" si="2100"/>
        <v>0.78384591241800483</v>
      </c>
      <c r="BK2616" s="28">
        <f t="shared" si="2101"/>
        <v>5.3705433985422619</v>
      </c>
      <c r="BL2616" s="28">
        <f t="shared" si="2102"/>
        <v>-9.703740657194496</v>
      </c>
      <c r="BM2616" s="28">
        <f t="shared" si="2103"/>
        <v>-40.352691662797611</v>
      </c>
      <c r="BN2616" s="28">
        <f t="shared" si="2104"/>
        <v>0</v>
      </c>
      <c r="BO2616" s="28">
        <f t="shared" si="2105"/>
        <v>-313.91480220073419</v>
      </c>
      <c r="BP2616" s="28">
        <f t="shared" si="2106"/>
        <v>9.257714762301918E-3</v>
      </c>
      <c r="BQ2616" s="28">
        <f t="shared" si="2118"/>
        <v>-3.319822911973513</v>
      </c>
    </row>
    <row r="2617" spans="1:69" x14ac:dyDescent="0.2">
      <c r="A2617" s="1" t="s">
        <v>7526</v>
      </c>
      <c r="B2617" s="8" t="s">
        <v>6809</v>
      </c>
      <c r="C2617" t="s">
        <v>34</v>
      </c>
      <c r="D2617" s="38">
        <v>452</v>
      </c>
      <c r="E2617" s="52" t="s">
        <v>6810</v>
      </c>
      <c r="G2617" s="8">
        <v>310</v>
      </c>
      <c r="H2617" s="8">
        <v>15</v>
      </c>
      <c r="I2617" s="8">
        <v>84</v>
      </c>
      <c r="J2617" s="8">
        <v>4</v>
      </c>
      <c r="K2617" s="8">
        <v>32</v>
      </c>
      <c r="L2617" s="8">
        <v>2</v>
      </c>
      <c r="M2617" s="8">
        <v>12</v>
      </c>
      <c r="N2617" s="8">
        <v>4</v>
      </c>
      <c r="O2617" s="8">
        <v>14</v>
      </c>
      <c r="P2617" s="8">
        <v>4</v>
      </c>
      <c r="Q2617" s="36">
        <f t="shared" si="2119"/>
        <v>295</v>
      </c>
      <c r="R2617" s="36">
        <f t="shared" si="2107"/>
        <v>80</v>
      </c>
      <c r="S2617" s="36">
        <f t="shared" si="2108"/>
        <v>30</v>
      </c>
      <c r="T2617" s="36">
        <f t="shared" si="2109"/>
        <v>8</v>
      </c>
      <c r="U2617" s="36">
        <f t="shared" si="2110"/>
        <v>10</v>
      </c>
      <c r="V2617" s="36">
        <f t="shared" si="2111"/>
        <v>1911</v>
      </c>
      <c r="W2617" s="45">
        <f t="shared" si="2112"/>
        <v>423</v>
      </c>
      <c r="X2617" s="50">
        <f t="shared" si="2113"/>
        <v>4.5177304964539005</v>
      </c>
      <c r="Y2617" s="46">
        <f t="shared" si="2079"/>
        <v>0.23258387405060132</v>
      </c>
      <c r="Z2617" s="46">
        <f t="shared" si="2080"/>
        <v>0.26804486695840224</v>
      </c>
      <c r="AA2617" s="46">
        <f t="shared" si="2081"/>
        <v>2.303505859866203</v>
      </c>
      <c r="AB2617" s="46">
        <f t="shared" si="2082"/>
        <v>6.3389668527740044</v>
      </c>
      <c r="AC2617" s="46">
        <f t="shared" si="2083"/>
        <v>12.374427845681804</v>
      </c>
      <c r="AD2617" s="46">
        <f t="shared" si="2084"/>
        <v>68.612242844927394</v>
      </c>
      <c r="AE2617" s="46">
        <f t="shared" si="2085"/>
        <v>21.443589356672177</v>
      </c>
      <c r="AF2617" s="46">
        <f t="shared" si="2086"/>
        <v>69.105175795986085</v>
      </c>
      <c r="AG2617" s="46">
        <f t="shared" si="2087"/>
        <v>50.711734822192035</v>
      </c>
      <c r="AH2617" s="46">
        <f t="shared" si="2120"/>
        <v>123.74427845681805</v>
      </c>
      <c r="AI2617" s="46">
        <f t="shared" si="2114"/>
        <v>0.79056166179288101</v>
      </c>
      <c r="AJ2617" s="47">
        <f t="shared" si="2121"/>
        <v>0.88913534503633418</v>
      </c>
      <c r="AK2617" s="47">
        <f t="shared" si="2122"/>
        <v>47.074725033512102</v>
      </c>
      <c r="AL2617" s="47">
        <f t="shared" si="2123"/>
        <v>-15.794198984673773</v>
      </c>
      <c r="AM2617" s="47">
        <f t="shared" si="2124"/>
        <v>-149.21126511269475</v>
      </c>
      <c r="AN2617" s="47">
        <f t="shared" si="2125"/>
        <v>-181.64108357743942</v>
      </c>
      <c r="AO2617" s="47">
        <f t="shared" si="2126"/>
        <v>-619.27574054511115</v>
      </c>
      <c r="AP2617" s="47">
        <f t="shared" si="2127"/>
        <v>2.3809255777825309E-3</v>
      </c>
      <c r="AQ2617" s="47">
        <f t="shared" si="2115"/>
        <v>-2.1877076652736664</v>
      </c>
      <c r="AR2617" s="1">
        <f t="shared" si="2128"/>
        <v>15</v>
      </c>
      <c r="AS2617" s="1">
        <f t="shared" si="2096"/>
        <v>4</v>
      </c>
      <c r="AT2617" s="1">
        <f t="shared" si="2097"/>
        <v>2</v>
      </c>
      <c r="AU2617" s="1">
        <f t="shared" si="2098"/>
        <v>4</v>
      </c>
      <c r="AV2617" s="1">
        <f t="shared" si="2099"/>
        <v>4</v>
      </c>
      <c r="AW2617" s="27">
        <f t="shared" si="2089"/>
        <v>29</v>
      </c>
      <c r="AX2617" s="41">
        <f t="shared" si="2116"/>
        <v>3.7586206896551726</v>
      </c>
      <c r="AY2617" s="29">
        <f t="shared" si="2090"/>
        <v>1.5410225921521994</v>
      </c>
      <c r="AZ2617" s="29">
        <f t="shared" si="2091"/>
        <v>5.82639714625445E-2</v>
      </c>
      <c r="BA2617" s="29">
        <f t="shared" si="2092"/>
        <v>0.57550535077288967</v>
      </c>
      <c r="BB2617" s="29">
        <f t="shared" si="2093"/>
        <v>3.0927467300832348</v>
      </c>
      <c r="BC2617" s="29">
        <f t="shared" si="2094"/>
        <v>7.6099881093935799</v>
      </c>
      <c r="BD2617" s="29">
        <f t="shared" si="2095"/>
        <v>23.115338882282991</v>
      </c>
      <c r="BE2617" s="29">
        <f t="shared" si="2095"/>
        <v>0.233055885850178</v>
      </c>
      <c r="BF2617" s="29">
        <f t="shared" si="2095"/>
        <v>1.1510107015457793</v>
      </c>
      <c r="BG2617" s="29">
        <f t="shared" si="2095"/>
        <v>12.370986920332939</v>
      </c>
      <c r="BH2617" s="29">
        <f t="shared" si="2095"/>
        <v>30.43995243757432</v>
      </c>
      <c r="BI2617" s="29">
        <f t="shared" si="2117"/>
        <v>2.4039408866995076</v>
      </c>
      <c r="BJ2617" s="28">
        <f t="shared" si="2100"/>
        <v>1.550464732491361</v>
      </c>
      <c r="BK2617" s="28">
        <f t="shared" si="2101"/>
        <v>7.6987300469827185</v>
      </c>
      <c r="BL2617" s="28">
        <f t="shared" si="2102"/>
        <v>1.5092960711677343E-2</v>
      </c>
      <c r="BM2617" s="28">
        <f t="shared" si="2103"/>
        <v>-0.23427091203781453</v>
      </c>
      <c r="BN2617" s="28">
        <f t="shared" si="2104"/>
        <v>-5.8370155433373636</v>
      </c>
      <c r="BO2617" s="28">
        <f t="shared" si="2105"/>
        <v>-22.529434065244367</v>
      </c>
      <c r="BP2617" s="28">
        <f t="shared" si="2106"/>
        <v>3.8359788359788358E-2</v>
      </c>
      <c r="BQ2617" s="28">
        <f t="shared" si="2118"/>
        <v>-0.80121696808839848</v>
      </c>
    </row>
    <row r="2618" spans="1:69" x14ac:dyDescent="0.2">
      <c r="A2618" s="1" t="s">
        <v>7526</v>
      </c>
      <c r="B2618" s="8" t="s">
        <v>6812</v>
      </c>
      <c r="C2618" t="s">
        <v>34</v>
      </c>
      <c r="D2618" s="38">
        <v>2</v>
      </c>
      <c r="E2618" s="52" t="s">
        <v>3368</v>
      </c>
      <c r="G2618" s="8">
        <v>1</v>
      </c>
      <c r="H2618" s="8">
        <v>0</v>
      </c>
      <c r="I2618" s="8">
        <v>1</v>
      </c>
      <c r="J2618" s="8">
        <v>0</v>
      </c>
      <c r="K2618" s="8">
        <v>1</v>
      </c>
      <c r="L2618" s="8">
        <v>0</v>
      </c>
      <c r="M2618" s="8">
        <v>1</v>
      </c>
      <c r="N2618" s="8">
        <v>0</v>
      </c>
      <c r="O2618" s="8">
        <v>1</v>
      </c>
      <c r="P2618" s="8">
        <v>0</v>
      </c>
      <c r="Q2618" s="36">
        <f t="shared" si="2119"/>
        <v>1</v>
      </c>
      <c r="R2618" s="36">
        <f t="shared" si="2107"/>
        <v>1</v>
      </c>
      <c r="S2618" s="36">
        <f t="shared" si="2108"/>
        <v>1</v>
      </c>
      <c r="T2618" s="36">
        <f t="shared" si="2109"/>
        <v>1</v>
      </c>
      <c r="U2618" s="36">
        <f t="shared" si="2110"/>
        <v>1</v>
      </c>
      <c r="V2618" s="36">
        <f t="shared" si="2111"/>
        <v>15</v>
      </c>
      <c r="W2618" s="45">
        <f t="shared" si="2112"/>
        <v>5</v>
      </c>
      <c r="X2618" s="50">
        <f t="shared" si="2113"/>
        <v>3</v>
      </c>
      <c r="Y2618" s="46">
        <f t="shared" ref="Y2618:Y2681" si="2129">(5-X2618)*(5-X2618)</f>
        <v>4</v>
      </c>
      <c r="Z2618" s="46">
        <f t="shared" ref="Z2618:Z2681" si="2130">(4-X2618)*(4-X2618)</f>
        <v>1</v>
      </c>
      <c r="AA2618" s="46">
        <f t="shared" ref="AA2618:AA2681" si="2131">(3-X2618)*(3-X2618)</f>
        <v>0</v>
      </c>
      <c r="AB2618" s="46">
        <f t="shared" ref="AB2618:AB2681" si="2132">(2-X2618)*(2-X2618)</f>
        <v>1</v>
      </c>
      <c r="AC2618" s="46">
        <f t="shared" ref="AC2618:AC2681" si="2133">(1-X2618)*(1-X2618)</f>
        <v>4</v>
      </c>
      <c r="AD2618" s="46">
        <f t="shared" ref="AD2618:AD2681" si="2134">Q2618*Y2618</f>
        <v>4</v>
      </c>
      <c r="AE2618" s="46">
        <f t="shared" ref="AE2618:AE2681" si="2135">R2618*Z2618</f>
        <v>1</v>
      </c>
      <c r="AF2618" s="46">
        <f t="shared" ref="AF2618:AF2681" si="2136">S2618*AA2618</f>
        <v>0</v>
      </c>
      <c r="AG2618" s="46">
        <f t="shared" ref="AG2618:AG2681" si="2137">T2618*AB2618</f>
        <v>1</v>
      </c>
      <c r="AH2618" s="46">
        <f t="shared" ref="AH2618:AH2681" si="2138">U2618*AC2618</f>
        <v>4</v>
      </c>
      <c r="AI2618" s="46">
        <f t="shared" si="2114"/>
        <v>2.5</v>
      </c>
      <c r="AJ2618" s="47">
        <f t="shared" si="2121"/>
        <v>1.5811388300841898</v>
      </c>
      <c r="AK2618" s="47">
        <f t="shared" si="2122"/>
        <v>2.0238577025077631</v>
      </c>
      <c r="AL2618" s="47">
        <f t="shared" si="2123"/>
        <v>0.25298221281347039</v>
      </c>
      <c r="AM2618" s="47">
        <f t="shared" si="2124"/>
        <v>0</v>
      </c>
      <c r="AN2618" s="47">
        <f t="shared" si="2125"/>
        <v>-0.25298221281347039</v>
      </c>
      <c r="AO2618" s="47">
        <f t="shared" si="2126"/>
        <v>-2.0238577025077631</v>
      </c>
      <c r="AP2618" s="47">
        <f t="shared" si="2127"/>
        <v>0.41666666666666669</v>
      </c>
      <c r="AQ2618" s="47">
        <f t="shared" si="2115"/>
        <v>0</v>
      </c>
      <c r="AR2618" s="1">
        <f t="shared" si="2128"/>
        <v>0</v>
      </c>
      <c r="AS2618" s="1">
        <f t="shared" si="2096"/>
        <v>0</v>
      </c>
      <c r="AT2618" s="1">
        <f t="shared" si="2097"/>
        <v>0</v>
      </c>
      <c r="AU2618" s="1">
        <f t="shared" si="2098"/>
        <v>0</v>
      </c>
      <c r="AV2618" s="1">
        <f t="shared" si="2099"/>
        <v>0</v>
      </c>
      <c r="AW2618" s="27">
        <f t="shared" ref="AW2618:AW2681" si="2139">AR2618+AS2618+AT2618+AU2618+AV2618</f>
        <v>0</v>
      </c>
      <c r="AX2618" s="41">
        <f t="shared" si="2116"/>
        <v>0</v>
      </c>
      <c r="AY2618" s="29">
        <f t="shared" ref="AY2618:AY2681" si="2140">(5-AX2618)*(5-AX2618)</f>
        <v>25</v>
      </c>
      <c r="AZ2618" s="29">
        <f t="shared" ref="AZ2618:AZ2681" si="2141">(4-AX2618)*(4-AX2618)</f>
        <v>16</v>
      </c>
      <c r="BA2618" s="29">
        <f t="shared" ref="BA2618:BA2681" si="2142">(3-AX2618)*(3-AX2618)</f>
        <v>9</v>
      </c>
      <c r="BB2618" s="29">
        <f t="shared" ref="BB2618:BB2681" si="2143">(2-AX2618)*(2-AX2618)</f>
        <v>4</v>
      </c>
      <c r="BC2618" s="29">
        <f t="shared" ref="BC2618:BC2681" si="2144">(1-AX2618)*(1-AX2618)</f>
        <v>1</v>
      </c>
      <c r="BD2618" s="29">
        <f t="shared" ref="BD2618:BG2681" si="2145">AR2618*AY2618</f>
        <v>0</v>
      </c>
      <c r="BE2618" s="29">
        <f t="shared" si="2145"/>
        <v>0</v>
      </c>
      <c r="BF2618" s="29">
        <f t="shared" si="2145"/>
        <v>0</v>
      </c>
      <c r="BG2618" s="29">
        <f t="shared" si="2145"/>
        <v>0</v>
      </c>
      <c r="BH2618" s="29">
        <f t="shared" ref="BH2618:BH2681" si="2146">AV2618*BC2618</f>
        <v>0</v>
      </c>
      <c r="BI2618" s="29">
        <f t="shared" si="2117"/>
        <v>0</v>
      </c>
      <c r="BJ2618" s="28">
        <f t="shared" si="2100"/>
        <v>0</v>
      </c>
      <c r="BK2618" s="28" t="e">
        <f t="shared" si="2101"/>
        <v>#DIV/0!</v>
      </c>
      <c r="BL2618" s="28" t="e">
        <f t="shared" si="2102"/>
        <v>#DIV/0!</v>
      </c>
      <c r="BM2618" s="28" t="e">
        <f t="shared" si="2103"/>
        <v>#DIV/0!</v>
      </c>
      <c r="BN2618" s="28" t="e">
        <f t="shared" si="2104"/>
        <v>#DIV/0!</v>
      </c>
      <c r="BO2618" s="28" t="e">
        <f t="shared" si="2105"/>
        <v>#DIV/0!</v>
      </c>
      <c r="BP2618" s="28">
        <f t="shared" si="2106"/>
        <v>0</v>
      </c>
      <c r="BQ2618" s="28">
        <f t="shared" si="2118"/>
        <v>0</v>
      </c>
    </row>
    <row r="2619" spans="1:69" x14ac:dyDescent="0.2">
      <c r="A2619" s="1" t="s">
        <v>7526</v>
      </c>
      <c r="B2619" s="8" t="s">
        <v>6814</v>
      </c>
      <c r="C2619" t="s">
        <v>49</v>
      </c>
      <c r="D2619" s="38">
        <v>62</v>
      </c>
      <c r="E2619" s="52" t="s">
        <v>6815</v>
      </c>
      <c r="G2619" s="8">
        <v>52</v>
      </c>
      <c r="H2619" s="8">
        <v>6</v>
      </c>
      <c r="I2619" s="8">
        <v>6</v>
      </c>
      <c r="J2619" s="8">
        <v>0</v>
      </c>
      <c r="K2619" s="8">
        <v>2</v>
      </c>
      <c r="L2619" s="8">
        <v>0</v>
      </c>
      <c r="M2619" s="8">
        <v>2</v>
      </c>
      <c r="N2619" s="8">
        <v>1</v>
      </c>
      <c r="O2619" s="8">
        <v>2</v>
      </c>
      <c r="P2619" s="8">
        <v>1</v>
      </c>
      <c r="Q2619" s="36">
        <f t="shared" si="2119"/>
        <v>46</v>
      </c>
      <c r="R2619" s="36">
        <f t="shared" si="2107"/>
        <v>6</v>
      </c>
      <c r="S2619" s="36">
        <f t="shared" si="2108"/>
        <v>2</v>
      </c>
      <c r="T2619" s="36">
        <f t="shared" si="2109"/>
        <v>1</v>
      </c>
      <c r="U2619" s="36">
        <f t="shared" si="2110"/>
        <v>1</v>
      </c>
      <c r="V2619" s="36">
        <f t="shared" si="2111"/>
        <v>263</v>
      </c>
      <c r="W2619" s="45">
        <f t="shared" si="2112"/>
        <v>56</v>
      </c>
      <c r="X2619" s="50">
        <f t="shared" si="2113"/>
        <v>4.6964285714285712</v>
      </c>
      <c r="Y2619" s="46">
        <f t="shared" si="2129"/>
        <v>9.2155612244898114E-2</v>
      </c>
      <c r="Z2619" s="46">
        <f t="shared" si="2130"/>
        <v>0.48501275510204045</v>
      </c>
      <c r="AA2619" s="46">
        <f t="shared" si="2131"/>
        <v>2.877869897959183</v>
      </c>
      <c r="AB2619" s="46">
        <f t="shared" si="2132"/>
        <v>7.2707270408163254</v>
      </c>
      <c r="AC2619" s="46">
        <f t="shared" si="2133"/>
        <v>13.663584183673468</v>
      </c>
      <c r="AD2619" s="46">
        <f t="shared" si="2134"/>
        <v>4.239158163265313</v>
      </c>
      <c r="AE2619" s="46">
        <f t="shared" si="2135"/>
        <v>2.9100765306122427</v>
      </c>
      <c r="AF2619" s="46">
        <f t="shared" si="2136"/>
        <v>5.755739795918366</v>
      </c>
      <c r="AG2619" s="46">
        <f t="shared" si="2137"/>
        <v>7.2707270408163254</v>
      </c>
      <c r="AH2619" s="46">
        <f t="shared" si="2138"/>
        <v>13.663584183673468</v>
      </c>
      <c r="AI2619" s="46">
        <f t="shared" si="2114"/>
        <v>0.61525974025974028</v>
      </c>
      <c r="AJ2619" s="47">
        <f t="shared" si="2121"/>
        <v>0.78438494392724056</v>
      </c>
      <c r="AK2619" s="47">
        <f t="shared" si="2122"/>
        <v>2.6665686447808294</v>
      </c>
      <c r="AL2619" s="47">
        <f t="shared" si="2123"/>
        <v>-4.1994580157281085</v>
      </c>
      <c r="AM2619" s="47">
        <f t="shared" si="2124"/>
        <v>-20.232473666306408</v>
      </c>
      <c r="AN2619" s="47">
        <f t="shared" si="2125"/>
        <v>-40.623656767390763</v>
      </c>
      <c r="AO2619" s="47">
        <f t="shared" si="2126"/>
        <v>-104.6548136313781</v>
      </c>
      <c r="AP2619" s="47">
        <f t="shared" si="2127"/>
        <v>1.8855218855218854E-2</v>
      </c>
      <c r="AQ2619" s="47">
        <f t="shared" si="2115"/>
        <v>-3.1496480378509304</v>
      </c>
      <c r="AR2619" s="1">
        <f t="shared" si="2128"/>
        <v>6</v>
      </c>
      <c r="AS2619" s="1">
        <f t="shared" si="2096"/>
        <v>0</v>
      </c>
      <c r="AT2619" s="1">
        <f t="shared" si="2097"/>
        <v>0</v>
      </c>
      <c r="AU2619" s="1">
        <f t="shared" si="2098"/>
        <v>1</v>
      </c>
      <c r="AV2619" s="1">
        <f t="shared" si="2099"/>
        <v>1</v>
      </c>
      <c r="AW2619" s="27">
        <f t="shared" si="2139"/>
        <v>8</v>
      </c>
      <c r="AX2619" s="41">
        <f t="shared" si="2116"/>
        <v>4.125</v>
      </c>
      <c r="AY2619" s="29">
        <f t="shared" si="2140"/>
        <v>0.765625</v>
      </c>
      <c r="AZ2619" s="29">
        <f t="shared" si="2141"/>
        <v>1.5625E-2</v>
      </c>
      <c r="BA2619" s="29">
        <f t="shared" si="2142"/>
        <v>1.265625</v>
      </c>
      <c r="BB2619" s="29">
        <f t="shared" si="2143"/>
        <v>4.515625</v>
      </c>
      <c r="BC2619" s="29">
        <f t="shared" si="2144"/>
        <v>9.765625</v>
      </c>
      <c r="BD2619" s="29">
        <f t="shared" si="2145"/>
        <v>4.59375</v>
      </c>
      <c r="BE2619" s="29">
        <f t="shared" si="2145"/>
        <v>0</v>
      </c>
      <c r="BF2619" s="29">
        <f t="shared" si="2145"/>
        <v>0</v>
      </c>
      <c r="BG2619" s="29">
        <f t="shared" si="2145"/>
        <v>4.515625</v>
      </c>
      <c r="BH2619" s="29">
        <f t="shared" si="2146"/>
        <v>9.765625</v>
      </c>
      <c r="BI2619" s="29">
        <f t="shared" si="2117"/>
        <v>2.6964285714285716</v>
      </c>
      <c r="BJ2619" s="28">
        <f t="shared" si="2100"/>
        <v>1.6420805617960927</v>
      </c>
      <c r="BK2619" s="28">
        <f t="shared" si="2101"/>
        <v>0.90780386832069615</v>
      </c>
      <c r="BL2619" s="28">
        <f t="shared" si="2102"/>
        <v>0</v>
      </c>
      <c r="BM2619" s="28">
        <f t="shared" si="2103"/>
        <v>0</v>
      </c>
      <c r="BN2619" s="28">
        <f t="shared" si="2104"/>
        <v>-2.1671722084837608</v>
      </c>
      <c r="BO2619" s="28">
        <f t="shared" si="2105"/>
        <v>-6.8923398651656349</v>
      </c>
      <c r="BP2619" s="28">
        <f t="shared" si="2106"/>
        <v>0.19047619047619047</v>
      </c>
      <c r="BQ2619" s="28">
        <f t="shared" si="2118"/>
        <v>-1.5527063248245141</v>
      </c>
    </row>
    <row r="2620" spans="1:69" x14ac:dyDescent="0.2">
      <c r="A2620" s="1" t="s">
        <v>7526</v>
      </c>
      <c r="B2620" s="8" t="s">
        <v>6817</v>
      </c>
      <c r="C2620" t="s">
        <v>100</v>
      </c>
      <c r="D2620" s="38">
        <v>22</v>
      </c>
      <c r="E2620" s="52" t="s">
        <v>6818</v>
      </c>
      <c r="G2620" s="8">
        <v>12</v>
      </c>
      <c r="H2620" s="8">
        <v>1</v>
      </c>
      <c r="I2620" s="8">
        <v>5</v>
      </c>
      <c r="J2620" s="8">
        <v>0</v>
      </c>
      <c r="K2620" s="8">
        <v>3</v>
      </c>
      <c r="L2620" s="8">
        <v>0</v>
      </c>
      <c r="M2620" s="8">
        <v>2</v>
      </c>
      <c r="N2620" s="8">
        <v>0</v>
      </c>
      <c r="O2620" s="8">
        <v>2</v>
      </c>
      <c r="P2620" s="8">
        <v>0</v>
      </c>
      <c r="Q2620" s="36">
        <f t="shared" si="2119"/>
        <v>11</v>
      </c>
      <c r="R2620" s="36">
        <f t="shared" si="2107"/>
        <v>5</v>
      </c>
      <c r="S2620" s="36">
        <f t="shared" si="2108"/>
        <v>3</v>
      </c>
      <c r="T2620" s="36">
        <f t="shared" si="2109"/>
        <v>2</v>
      </c>
      <c r="U2620" s="36">
        <f t="shared" si="2110"/>
        <v>2</v>
      </c>
      <c r="V2620" s="36">
        <f t="shared" si="2111"/>
        <v>90</v>
      </c>
      <c r="W2620" s="45">
        <f t="shared" si="2112"/>
        <v>23</v>
      </c>
      <c r="X2620" s="50">
        <f t="shared" si="2113"/>
        <v>3.9130434782608696</v>
      </c>
      <c r="Y2620" s="46">
        <f t="shared" si="2129"/>
        <v>1.1814744801512287</v>
      </c>
      <c r="Z2620" s="46">
        <f t="shared" si="2130"/>
        <v>7.5614366729678537E-3</v>
      </c>
      <c r="AA2620" s="46">
        <f t="shared" si="2131"/>
        <v>0.83364839319470707</v>
      </c>
      <c r="AB2620" s="46">
        <f t="shared" si="2132"/>
        <v>3.6597353497164464</v>
      </c>
      <c r="AC2620" s="46">
        <f t="shared" si="2133"/>
        <v>8.4858223062381857</v>
      </c>
      <c r="AD2620" s="46">
        <f t="shared" si="2134"/>
        <v>12.996219281663516</v>
      </c>
      <c r="AE2620" s="46">
        <f t="shared" si="2135"/>
        <v>3.7807183364839271E-2</v>
      </c>
      <c r="AF2620" s="46">
        <f t="shared" si="2136"/>
        <v>2.5009451795841211</v>
      </c>
      <c r="AG2620" s="46">
        <f t="shared" si="2137"/>
        <v>7.3194706994328929</v>
      </c>
      <c r="AH2620" s="46">
        <f t="shared" si="2138"/>
        <v>16.971644612476371</v>
      </c>
      <c r="AI2620" s="46">
        <f t="shared" si="2114"/>
        <v>1.810276679841897</v>
      </c>
      <c r="AJ2620" s="47">
        <f t="shared" si="2121"/>
        <v>1.3454652280315151</v>
      </c>
      <c r="AK2620" s="47">
        <f t="shared" si="2122"/>
        <v>5.7997833101501888</v>
      </c>
      <c r="AL2620" s="47">
        <f t="shared" si="2123"/>
        <v>1.349767752180405E-3</v>
      </c>
      <c r="AM2620" s="47">
        <f t="shared" si="2124"/>
        <v>-0.93751493647070705</v>
      </c>
      <c r="AN2620" s="47">
        <f t="shared" si="2125"/>
        <v>-5.7489308100867937</v>
      </c>
      <c r="AO2620" s="47">
        <f t="shared" si="2126"/>
        <v>-20.298009922451801</v>
      </c>
      <c r="AP2620" s="47">
        <f t="shared" si="2127"/>
        <v>4.9783549783549784E-2</v>
      </c>
      <c r="AQ2620" s="47">
        <f t="shared" si="2115"/>
        <v>-1.0545809947953668</v>
      </c>
      <c r="AR2620" s="1">
        <f t="shared" si="2128"/>
        <v>1</v>
      </c>
      <c r="AS2620" s="1">
        <f t="shared" si="2096"/>
        <v>0</v>
      </c>
      <c r="AT2620" s="1">
        <f t="shared" si="2097"/>
        <v>0</v>
      </c>
      <c r="AU2620" s="1">
        <f t="shared" si="2098"/>
        <v>0</v>
      </c>
      <c r="AV2620" s="1">
        <f t="shared" si="2099"/>
        <v>0</v>
      </c>
      <c r="AW2620" s="27">
        <f t="shared" si="2139"/>
        <v>1</v>
      </c>
      <c r="AX2620" s="41">
        <f t="shared" si="2116"/>
        <v>5</v>
      </c>
      <c r="AY2620" s="29">
        <f t="shared" si="2140"/>
        <v>0</v>
      </c>
      <c r="AZ2620" s="29">
        <f t="shared" si="2141"/>
        <v>1</v>
      </c>
      <c r="BA2620" s="29">
        <f t="shared" si="2142"/>
        <v>4</v>
      </c>
      <c r="BB2620" s="29">
        <f t="shared" si="2143"/>
        <v>9</v>
      </c>
      <c r="BC2620" s="29">
        <f t="shared" si="2144"/>
        <v>16</v>
      </c>
      <c r="BD2620" s="29">
        <f t="shared" si="2145"/>
        <v>0</v>
      </c>
      <c r="BE2620" s="29">
        <f t="shared" si="2145"/>
        <v>0</v>
      </c>
      <c r="BF2620" s="29">
        <f t="shared" si="2145"/>
        <v>0</v>
      </c>
      <c r="BG2620" s="29">
        <f t="shared" si="2145"/>
        <v>0</v>
      </c>
      <c r="BH2620" s="29">
        <f t="shared" si="2146"/>
        <v>0</v>
      </c>
      <c r="BI2620" s="29">
        <f t="shared" si="2117"/>
        <v>0</v>
      </c>
      <c r="BJ2620" s="28">
        <f t="shared" si="2100"/>
        <v>0</v>
      </c>
      <c r="BK2620" s="28" t="e">
        <f t="shared" si="2101"/>
        <v>#DIV/0!</v>
      </c>
      <c r="BL2620" s="28" t="e">
        <f t="shared" si="2102"/>
        <v>#DIV/0!</v>
      </c>
      <c r="BM2620" s="28" t="e">
        <f t="shared" si="2103"/>
        <v>#DIV/0!</v>
      </c>
      <c r="BN2620" s="28" t="e">
        <f t="shared" si="2104"/>
        <v>#DIV/0!</v>
      </c>
      <c r="BO2620" s="28" t="e">
        <f t="shared" si="2105"/>
        <v>#DIV/0!</v>
      </c>
      <c r="BP2620" s="28" t="e">
        <f t="shared" si="2106"/>
        <v>#DIV/0!</v>
      </c>
      <c r="BQ2620" s="28">
        <f t="shared" si="2118"/>
        <v>0</v>
      </c>
    </row>
    <row r="2621" spans="1:69" x14ac:dyDescent="0.2">
      <c r="A2621" s="1" t="s">
        <v>7526</v>
      </c>
      <c r="B2621" s="8" t="s">
        <v>6820</v>
      </c>
      <c r="C2621" t="s">
        <v>56</v>
      </c>
      <c r="D2621" s="38">
        <v>1</v>
      </c>
      <c r="E2621" s="52" t="s">
        <v>1695</v>
      </c>
      <c r="G2621" s="8">
        <v>1</v>
      </c>
      <c r="H2621" s="8">
        <v>0</v>
      </c>
      <c r="I2621" s="8">
        <v>1</v>
      </c>
      <c r="J2621" s="8">
        <v>0</v>
      </c>
      <c r="K2621" s="8">
        <v>1</v>
      </c>
      <c r="L2621" s="8">
        <v>0</v>
      </c>
      <c r="M2621" s="8">
        <v>1</v>
      </c>
      <c r="N2621" s="8">
        <v>0</v>
      </c>
      <c r="O2621" s="8">
        <v>1</v>
      </c>
      <c r="P2621" s="8">
        <v>0</v>
      </c>
      <c r="Q2621" s="36">
        <f t="shared" si="2119"/>
        <v>1</v>
      </c>
      <c r="R2621" s="36">
        <f t="shared" si="2107"/>
        <v>1</v>
      </c>
      <c r="S2621" s="36">
        <f t="shared" si="2108"/>
        <v>1</v>
      </c>
      <c r="T2621" s="36">
        <f t="shared" si="2109"/>
        <v>1</v>
      </c>
      <c r="U2621" s="36">
        <f t="shared" si="2110"/>
        <v>1</v>
      </c>
      <c r="V2621" s="36">
        <f t="shared" si="2111"/>
        <v>15</v>
      </c>
      <c r="W2621" s="45">
        <f t="shared" si="2112"/>
        <v>5</v>
      </c>
      <c r="X2621" s="50">
        <f t="shared" si="2113"/>
        <v>3</v>
      </c>
      <c r="Y2621" s="46">
        <f t="shared" si="2129"/>
        <v>4</v>
      </c>
      <c r="Z2621" s="46">
        <f t="shared" si="2130"/>
        <v>1</v>
      </c>
      <c r="AA2621" s="46">
        <f t="shared" si="2131"/>
        <v>0</v>
      </c>
      <c r="AB2621" s="46">
        <f t="shared" si="2132"/>
        <v>1</v>
      </c>
      <c r="AC2621" s="46">
        <f t="shared" si="2133"/>
        <v>4</v>
      </c>
      <c r="AD2621" s="46">
        <f t="shared" si="2134"/>
        <v>4</v>
      </c>
      <c r="AE2621" s="46">
        <f t="shared" si="2135"/>
        <v>1</v>
      </c>
      <c r="AF2621" s="46">
        <f t="shared" si="2136"/>
        <v>0</v>
      </c>
      <c r="AG2621" s="46">
        <f t="shared" si="2137"/>
        <v>1</v>
      </c>
      <c r="AH2621" s="46">
        <f t="shared" si="2138"/>
        <v>4</v>
      </c>
      <c r="AI2621" s="46">
        <f t="shared" si="2114"/>
        <v>2.5</v>
      </c>
      <c r="AJ2621" s="47">
        <f t="shared" si="2121"/>
        <v>1.5811388300841898</v>
      </c>
      <c r="AK2621" s="47">
        <f t="shared" si="2122"/>
        <v>2.0238577025077631</v>
      </c>
      <c r="AL2621" s="47">
        <f t="shared" si="2123"/>
        <v>0.25298221281347039</v>
      </c>
      <c r="AM2621" s="47">
        <f t="shared" si="2124"/>
        <v>0</v>
      </c>
      <c r="AN2621" s="47">
        <f t="shared" si="2125"/>
        <v>-0.25298221281347039</v>
      </c>
      <c r="AO2621" s="47">
        <f t="shared" si="2126"/>
        <v>-2.0238577025077631</v>
      </c>
      <c r="AP2621" s="47">
        <f t="shared" si="2127"/>
        <v>0.41666666666666669</v>
      </c>
      <c r="AQ2621" s="47">
        <f t="shared" si="2115"/>
        <v>0</v>
      </c>
      <c r="AR2621" s="1">
        <f t="shared" si="2128"/>
        <v>0</v>
      </c>
      <c r="AS2621" s="1">
        <f t="shared" si="2096"/>
        <v>0</v>
      </c>
      <c r="AT2621" s="1">
        <f t="shared" si="2097"/>
        <v>0</v>
      </c>
      <c r="AU2621" s="1">
        <f t="shared" si="2098"/>
        <v>0</v>
      </c>
      <c r="AV2621" s="1">
        <f t="shared" si="2099"/>
        <v>0</v>
      </c>
      <c r="AW2621" s="27">
        <f t="shared" si="2139"/>
        <v>0</v>
      </c>
      <c r="AX2621" s="41">
        <f t="shared" si="2116"/>
        <v>0</v>
      </c>
      <c r="AY2621" s="29">
        <f t="shared" si="2140"/>
        <v>25</v>
      </c>
      <c r="AZ2621" s="29">
        <f t="shared" si="2141"/>
        <v>16</v>
      </c>
      <c r="BA2621" s="29">
        <f t="shared" si="2142"/>
        <v>9</v>
      </c>
      <c r="BB2621" s="29">
        <f t="shared" si="2143"/>
        <v>4</v>
      </c>
      <c r="BC2621" s="29">
        <f t="shared" si="2144"/>
        <v>1</v>
      </c>
      <c r="BD2621" s="29">
        <f t="shared" si="2145"/>
        <v>0</v>
      </c>
      <c r="BE2621" s="29">
        <f t="shared" si="2145"/>
        <v>0</v>
      </c>
      <c r="BF2621" s="29">
        <f t="shared" si="2145"/>
        <v>0</v>
      </c>
      <c r="BG2621" s="29">
        <f t="shared" si="2145"/>
        <v>0</v>
      </c>
      <c r="BH2621" s="29">
        <f t="shared" si="2146"/>
        <v>0</v>
      </c>
      <c r="BI2621" s="29">
        <f t="shared" si="2117"/>
        <v>0</v>
      </c>
      <c r="BJ2621" s="28">
        <f t="shared" si="2100"/>
        <v>0</v>
      </c>
      <c r="BK2621" s="28" t="e">
        <f t="shared" si="2101"/>
        <v>#DIV/0!</v>
      </c>
      <c r="BL2621" s="28" t="e">
        <f t="shared" si="2102"/>
        <v>#DIV/0!</v>
      </c>
      <c r="BM2621" s="28" t="e">
        <f t="shared" si="2103"/>
        <v>#DIV/0!</v>
      </c>
      <c r="BN2621" s="28" t="e">
        <f t="shared" si="2104"/>
        <v>#DIV/0!</v>
      </c>
      <c r="BO2621" s="28" t="e">
        <f t="shared" si="2105"/>
        <v>#DIV/0!</v>
      </c>
      <c r="BP2621" s="28">
        <f t="shared" si="2106"/>
        <v>0</v>
      </c>
      <c r="BQ2621" s="28">
        <f t="shared" si="2118"/>
        <v>0</v>
      </c>
    </row>
    <row r="2622" spans="1:69" x14ac:dyDescent="0.2">
      <c r="A2622" s="1" t="s">
        <v>7526</v>
      </c>
      <c r="B2622" s="8" t="s">
        <v>6822</v>
      </c>
      <c r="C2622" t="s">
        <v>56</v>
      </c>
      <c r="D2622" s="38">
        <v>3</v>
      </c>
      <c r="E2622" s="52" t="s">
        <v>6823</v>
      </c>
      <c r="G2622" s="8" t="s">
        <v>50</v>
      </c>
      <c r="H2622" s="8"/>
      <c r="I2622" s="8" t="s">
        <v>50</v>
      </c>
      <c r="J2622" s="8"/>
      <c r="K2622" s="8" t="s">
        <v>50</v>
      </c>
      <c r="L2622" s="8"/>
      <c r="M2622" s="8" t="s">
        <v>50</v>
      </c>
      <c r="N2622" s="8"/>
      <c r="O2622" s="8" t="s">
        <v>50</v>
      </c>
      <c r="P2622" s="8"/>
      <c r="Q2622" s="36">
        <f t="shared" si="2119"/>
        <v>0</v>
      </c>
      <c r="R2622" s="36">
        <f t="shared" si="2107"/>
        <v>0</v>
      </c>
      <c r="S2622" s="36">
        <f t="shared" si="2108"/>
        <v>0</v>
      </c>
      <c r="T2622" s="36">
        <f t="shared" si="2109"/>
        <v>0</v>
      </c>
      <c r="U2622" s="36">
        <f t="shared" si="2110"/>
        <v>0</v>
      </c>
      <c r="V2622" s="36">
        <f t="shared" si="2111"/>
        <v>0</v>
      </c>
      <c r="W2622" s="45">
        <f t="shared" si="2112"/>
        <v>0</v>
      </c>
      <c r="X2622" s="50">
        <f t="shared" si="2113"/>
        <v>0</v>
      </c>
      <c r="Y2622" s="46">
        <f t="shared" si="2129"/>
        <v>25</v>
      </c>
      <c r="Z2622" s="46">
        <f t="shared" si="2130"/>
        <v>16</v>
      </c>
      <c r="AA2622" s="46">
        <f t="shared" si="2131"/>
        <v>9</v>
      </c>
      <c r="AB2622" s="46">
        <f t="shared" si="2132"/>
        <v>4</v>
      </c>
      <c r="AC2622" s="46">
        <f t="shared" si="2133"/>
        <v>1</v>
      </c>
      <c r="AD2622" s="46">
        <f t="shared" si="2134"/>
        <v>0</v>
      </c>
      <c r="AE2622" s="46">
        <f t="shared" si="2135"/>
        <v>0</v>
      </c>
      <c r="AF2622" s="46">
        <f t="shared" si="2136"/>
        <v>0</v>
      </c>
      <c r="AG2622" s="46">
        <f t="shared" si="2137"/>
        <v>0</v>
      </c>
      <c r="AH2622" s="46">
        <f t="shared" si="2138"/>
        <v>0</v>
      </c>
      <c r="AI2622" s="46">
        <f t="shared" si="2114"/>
        <v>0</v>
      </c>
      <c r="AJ2622" s="47">
        <f t="shared" si="2121"/>
        <v>0</v>
      </c>
      <c r="AK2622" s="47" t="e">
        <f t="shared" si="2122"/>
        <v>#DIV/0!</v>
      </c>
      <c r="AL2622" s="47" t="e">
        <f t="shared" si="2123"/>
        <v>#DIV/0!</v>
      </c>
      <c r="AM2622" s="47" t="e">
        <f t="shared" si="2124"/>
        <v>#DIV/0!</v>
      </c>
      <c r="AN2622" s="47" t="e">
        <f t="shared" si="2125"/>
        <v>#DIV/0!</v>
      </c>
      <c r="AO2622" s="47" t="e">
        <f t="shared" si="2126"/>
        <v>#DIV/0!</v>
      </c>
      <c r="AP2622" s="47">
        <f t="shared" si="2127"/>
        <v>0</v>
      </c>
      <c r="AQ2622" s="47">
        <f t="shared" si="2115"/>
        <v>0</v>
      </c>
      <c r="AR2622" s="1">
        <f t="shared" si="2128"/>
        <v>0</v>
      </c>
      <c r="AS2622" s="1">
        <f t="shared" si="2096"/>
        <v>0</v>
      </c>
      <c r="AT2622" s="1">
        <f t="shared" si="2097"/>
        <v>0</v>
      </c>
      <c r="AU2622" s="1">
        <f t="shared" si="2098"/>
        <v>0</v>
      </c>
      <c r="AV2622" s="1">
        <f t="shared" si="2099"/>
        <v>0</v>
      </c>
      <c r="AW2622" s="27">
        <f t="shared" si="2139"/>
        <v>0</v>
      </c>
      <c r="AX2622" s="41">
        <f t="shared" si="2116"/>
        <v>0</v>
      </c>
      <c r="AY2622" s="29">
        <f t="shared" si="2140"/>
        <v>25</v>
      </c>
      <c r="AZ2622" s="29">
        <f t="shared" si="2141"/>
        <v>16</v>
      </c>
      <c r="BA2622" s="29">
        <f t="shared" si="2142"/>
        <v>9</v>
      </c>
      <c r="BB2622" s="29">
        <f t="shared" si="2143"/>
        <v>4</v>
      </c>
      <c r="BC2622" s="29">
        <f t="shared" si="2144"/>
        <v>1</v>
      </c>
      <c r="BD2622" s="29">
        <f t="shared" si="2145"/>
        <v>0</v>
      </c>
      <c r="BE2622" s="29">
        <f t="shared" si="2145"/>
        <v>0</v>
      </c>
      <c r="BF2622" s="29">
        <f t="shared" si="2145"/>
        <v>0</v>
      </c>
      <c r="BG2622" s="29">
        <f t="shared" si="2145"/>
        <v>0</v>
      </c>
      <c r="BH2622" s="29">
        <f t="shared" si="2146"/>
        <v>0</v>
      </c>
      <c r="BI2622" s="29">
        <f t="shared" si="2117"/>
        <v>0</v>
      </c>
      <c r="BJ2622" s="28">
        <f t="shared" si="2100"/>
        <v>0</v>
      </c>
      <c r="BK2622" s="28" t="e">
        <f t="shared" si="2101"/>
        <v>#DIV/0!</v>
      </c>
      <c r="BL2622" s="28" t="e">
        <f t="shared" si="2102"/>
        <v>#DIV/0!</v>
      </c>
      <c r="BM2622" s="28" t="e">
        <f t="shared" si="2103"/>
        <v>#DIV/0!</v>
      </c>
      <c r="BN2622" s="28" t="e">
        <f t="shared" si="2104"/>
        <v>#DIV/0!</v>
      </c>
      <c r="BO2622" s="28" t="e">
        <f t="shared" si="2105"/>
        <v>#DIV/0!</v>
      </c>
      <c r="BP2622" s="28">
        <f t="shared" si="2106"/>
        <v>0</v>
      </c>
      <c r="BQ2622" s="28">
        <f t="shared" si="2118"/>
        <v>0</v>
      </c>
    </row>
    <row r="2623" spans="1:69" x14ac:dyDescent="0.2">
      <c r="A2623" s="1" t="s">
        <v>7526</v>
      </c>
      <c r="B2623" s="8" t="s">
        <v>6825</v>
      </c>
      <c r="C2623" t="s">
        <v>605</v>
      </c>
      <c r="D2623" s="38">
        <v>3</v>
      </c>
      <c r="E2623" s="52" t="s">
        <v>1695</v>
      </c>
      <c r="G2623" s="8">
        <v>2</v>
      </c>
      <c r="H2623" s="8">
        <v>0</v>
      </c>
      <c r="I2623" s="8">
        <v>2</v>
      </c>
      <c r="J2623" s="8">
        <v>0</v>
      </c>
      <c r="K2623" s="8">
        <v>1</v>
      </c>
      <c r="L2623" s="8">
        <v>0</v>
      </c>
      <c r="M2623" s="8">
        <v>1</v>
      </c>
      <c r="N2623" s="8">
        <v>0</v>
      </c>
      <c r="O2623" s="8">
        <v>1</v>
      </c>
      <c r="P2623" s="8">
        <v>0</v>
      </c>
      <c r="Q2623" s="36">
        <f t="shared" si="2119"/>
        <v>2</v>
      </c>
      <c r="R2623" s="36">
        <f t="shared" si="2107"/>
        <v>2</v>
      </c>
      <c r="S2623" s="36">
        <f t="shared" si="2108"/>
        <v>1</v>
      </c>
      <c r="T2623" s="36">
        <f t="shared" si="2109"/>
        <v>1</v>
      </c>
      <c r="U2623" s="36">
        <f t="shared" si="2110"/>
        <v>1</v>
      </c>
      <c r="V2623" s="36">
        <f t="shared" si="2111"/>
        <v>24</v>
      </c>
      <c r="W2623" s="45">
        <f t="shared" si="2112"/>
        <v>7</v>
      </c>
      <c r="X2623" s="50">
        <f t="shared" si="2113"/>
        <v>3.4285714285714284</v>
      </c>
      <c r="Y2623" s="46">
        <f t="shared" si="2129"/>
        <v>2.4693877551020416</v>
      </c>
      <c r="Z2623" s="46">
        <f t="shared" si="2130"/>
        <v>0.32653061224489816</v>
      </c>
      <c r="AA2623" s="46">
        <f t="shared" si="2131"/>
        <v>0.18367346938775495</v>
      </c>
      <c r="AB2623" s="46">
        <f t="shared" si="2132"/>
        <v>2.0408163265306118</v>
      </c>
      <c r="AC2623" s="46">
        <f t="shared" si="2133"/>
        <v>5.8979591836734686</v>
      </c>
      <c r="AD2623" s="46">
        <f t="shared" si="2134"/>
        <v>4.9387755102040831</v>
      </c>
      <c r="AE2623" s="46">
        <f t="shared" si="2135"/>
        <v>0.65306122448979631</v>
      </c>
      <c r="AF2623" s="46">
        <f t="shared" si="2136"/>
        <v>0.18367346938775495</v>
      </c>
      <c r="AG2623" s="46">
        <f t="shared" si="2137"/>
        <v>2.0408163265306118</v>
      </c>
      <c r="AH2623" s="46">
        <f t="shared" si="2138"/>
        <v>5.8979591836734686</v>
      </c>
      <c r="AI2623" s="46">
        <f t="shared" si="2114"/>
        <v>2.285714285714286</v>
      </c>
      <c r="AJ2623" s="47">
        <f t="shared" si="2121"/>
        <v>1.511857892036909</v>
      </c>
      <c r="AK2623" s="47">
        <f t="shared" si="2122"/>
        <v>2.2458513998896499</v>
      </c>
      <c r="AL2623" s="47">
        <f t="shared" si="2123"/>
        <v>0.10798984943120786</v>
      </c>
      <c r="AM2623" s="47">
        <f t="shared" si="2124"/>
        <v>-2.2779108864395353E-2</v>
      </c>
      <c r="AN2623" s="47">
        <f t="shared" si="2125"/>
        <v>-0.84367069868131006</v>
      </c>
      <c r="AO2623" s="47">
        <f t="shared" si="2126"/>
        <v>-4.1449541426212786</v>
      </c>
      <c r="AP2623" s="47">
        <f t="shared" si="2127"/>
        <v>0.23333333333333334</v>
      </c>
      <c r="AQ2623" s="47">
        <f t="shared" si="2115"/>
        <v>-0.62009796353076274</v>
      </c>
      <c r="AR2623" s="1">
        <f t="shared" si="2128"/>
        <v>0</v>
      </c>
      <c r="AS2623" s="1">
        <f t="shared" si="2096"/>
        <v>0</v>
      </c>
      <c r="AT2623" s="1">
        <f t="shared" si="2097"/>
        <v>0</v>
      </c>
      <c r="AU2623" s="1">
        <f t="shared" si="2098"/>
        <v>0</v>
      </c>
      <c r="AV2623" s="1">
        <f t="shared" si="2099"/>
        <v>0</v>
      </c>
      <c r="AW2623" s="27">
        <f t="shared" si="2139"/>
        <v>0</v>
      </c>
      <c r="AX2623" s="41">
        <f t="shared" si="2116"/>
        <v>0</v>
      </c>
      <c r="AY2623" s="29">
        <f t="shared" si="2140"/>
        <v>25</v>
      </c>
      <c r="AZ2623" s="29">
        <f t="shared" si="2141"/>
        <v>16</v>
      </c>
      <c r="BA2623" s="29">
        <f t="shared" si="2142"/>
        <v>9</v>
      </c>
      <c r="BB2623" s="29">
        <f t="shared" si="2143"/>
        <v>4</v>
      </c>
      <c r="BC2623" s="29">
        <f t="shared" si="2144"/>
        <v>1</v>
      </c>
      <c r="BD2623" s="29">
        <f t="shared" si="2145"/>
        <v>0</v>
      </c>
      <c r="BE2623" s="29">
        <f t="shared" si="2145"/>
        <v>0</v>
      </c>
      <c r="BF2623" s="29">
        <f t="shared" si="2145"/>
        <v>0</v>
      </c>
      <c r="BG2623" s="29">
        <f t="shared" si="2145"/>
        <v>0</v>
      </c>
      <c r="BH2623" s="29">
        <f t="shared" si="2146"/>
        <v>0</v>
      </c>
      <c r="BI2623" s="29">
        <f t="shared" si="2117"/>
        <v>0</v>
      </c>
      <c r="BJ2623" s="28">
        <f t="shared" si="2100"/>
        <v>0</v>
      </c>
      <c r="BK2623" s="28" t="e">
        <f t="shared" si="2101"/>
        <v>#DIV/0!</v>
      </c>
      <c r="BL2623" s="28" t="e">
        <f t="shared" si="2102"/>
        <v>#DIV/0!</v>
      </c>
      <c r="BM2623" s="28" t="e">
        <f t="shared" si="2103"/>
        <v>#DIV/0!</v>
      </c>
      <c r="BN2623" s="28" t="e">
        <f t="shared" si="2104"/>
        <v>#DIV/0!</v>
      </c>
      <c r="BO2623" s="28" t="e">
        <f t="shared" si="2105"/>
        <v>#DIV/0!</v>
      </c>
      <c r="BP2623" s="28">
        <f t="shared" si="2106"/>
        <v>0</v>
      </c>
      <c r="BQ2623" s="28">
        <f t="shared" si="2118"/>
        <v>0</v>
      </c>
    </row>
    <row r="2624" spans="1:69" x14ac:dyDescent="0.2">
      <c r="A2624" s="1" t="s">
        <v>7526</v>
      </c>
      <c r="B2624" s="8" t="s">
        <v>6827</v>
      </c>
      <c r="C2624" t="s">
        <v>34</v>
      </c>
      <c r="D2624" s="38">
        <v>1044</v>
      </c>
      <c r="E2624" s="52" t="s">
        <v>5636</v>
      </c>
      <c r="G2624" s="8">
        <v>760</v>
      </c>
      <c r="H2624" s="8">
        <v>83</v>
      </c>
      <c r="I2624" s="8">
        <v>156</v>
      </c>
      <c r="J2624" s="8">
        <v>11</v>
      </c>
      <c r="K2624" s="8">
        <v>69</v>
      </c>
      <c r="L2624" s="8">
        <v>7</v>
      </c>
      <c r="M2624" s="8">
        <v>30</v>
      </c>
      <c r="N2624" s="8">
        <v>3</v>
      </c>
      <c r="O2624" s="8">
        <v>29</v>
      </c>
      <c r="P2624" s="8">
        <v>6</v>
      </c>
      <c r="Q2624" s="36">
        <f t="shared" si="2119"/>
        <v>677</v>
      </c>
      <c r="R2624" s="36">
        <f t="shared" si="2107"/>
        <v>145</v>
      </c>
      <c r="S2624" s="36">
        <f t="shared" si="2108"/>
        <v>62</v>
      </c>
      <c r="T2624" s="36">
        <f t="shared" si="2109"/>
        <v>27</v>
      </c>
      <c r="U2624" s="36">
        <f t="shared" si="2110"/>
        <v>23</v>
      </c>
      <c r="V2624" s="36">
        <f t="shared" si="2111"/>
        <v>4228</v>
      </c>
      <c r="W2624" s="45">
        <f t="shared" si="2112"/>
        <v>934</v>
      </c>
      <c r="X2624" s="50">
        <f t="shared" si="2113"/>
        <v>4.5267665952890797</v>
      </c>
      <c r="Y2624" s="46">
        <f t="shared" si="2129"/>
        <v>0.22394985533428974</v>
      </c>
      <c r="Z2624" s="46">
        <f t="shared" si="2130"/>
        <v>0.27748304591244904</v>
      </c>
      <c r="AA2624" s="46">
        <f t="shared" si="2131"/>
        <v>2.3310162364906084</v>
      </c>
      <c r="AB2624" s="46">
        <f t="shared" si="2132"/>
        <v>6.3845494270687677</v>
      </c>
      <c r="AC2624" s="46">
        <f t="shared" si="2133"/>
        <v>12.438082617646927</v>
      </c>
      <c r="AD2624" s="46">
        <f t="shared" si="2134"/>
        <v>151.61405206131414</v>
      </c>
      <c r="AE2624" s="46">
        <f t="shared" si="2135"/>
        <v>40.235041657305111</v>
      </c>
      <c r="AF2624" s="46">
        <f t="shared" si="2136"/>
        <v>144.52300666241771</v>
      </c>
      <c r="AG2624" s="46">
        <f t="shared" si="2137"/>
        <v>172.38283453085674</v>
      </c>
      <c r="AH2624" s="46">
        <f t="shared" si="2138"/>
        <v>286.07590020587929</v>
      </c>
      <c r="AI2624" s="46">
        <f t="shared" si="2114"/>
        <v>0.85190871931165379</v>
      </c>
      <c r="AJ2624" s="47">
        <f t="shared" si="2121"/>
        <v>0.9229890136462372</v>
      </c>
      <c r="AK2624" s="47">
        <f t="shared" si="2122"/>
        <v>91.248398966371155</v>
      </c>
      <c r="AL2624" s="47">
        <f t="shared" si="2123"/>
        <v>-26.954612136059737</v>
      </c>
      <c r="AM2624" s="47">
        <f t="shared" si="2124"/>
        <v>-280.62091891730404</v>
      </c>
      <c r="AN2624" s="47">
        <f t="shared" si="2125"/>
        <v>-553.94870247662902</v>
      </c>
      <c r="AO2624" s="47">
        <f t="shared" si="2126"/>
        <v>-1283.1233164872172</v>
      </c>
      <c r="AP2624" s="47">
        <f t="shared" si="2127"/>
        <v>1.0741113855806872E-3</v>
      </c>
      <c r="AQ2624" s="47">
        <f t="shared" si="2115"/>
        <v>-2.2055794072854229</v>
      </c>
      <c r="AR2624" s="1">
        <f t="shared" si="2128"/>
        <v>83</v>
      </c>
      <c r="AS2624" s="1">
        <f t="shared" si="2096"/>
        <v>11</v>
      </c>
      <c r="AT2624" s="1">
        <f t="shared" si="2097"/>
        <v>7</v>
      </c>
      <c r="AU2624" s="1">
        <f t="shared" si="2098"/>
        <v>3</v>
      </c>
      <c r="AV2624" s="1">
        <f t="shared" si="2099"/>
        <v>6</v>
      </c>
      <c r="AW2624" s="27">
        <f t="shared" si="2139"/>
        <v>110</v>
      </c>
      <c r="AX2624" s="41">
        <f t="shared" si="2116"/>
        <v>4.4727272727272727</v>
      </c>
      <c r="AY2624" s="29">
        <f t="shared" si="2140"/>
        <v>0.2780165289256199</v>
      </c>
      <c r="AZ2624" s="29">
        <f t="shared" si="2141"/>
        <v>0.22347107438016522</v>
      </c>
      <c r="BA2624" s="29">
        <f t="shared" si="2142"/>
        <v>2.1689256198347104</v>
      </c>
      <c r="BB2624" s="29">
        <f t="shared" si="2143"/>
        <v>6.1143801652892558</v>
      </c>
      <c r="BC2624" s="29">
        <f t="shared" si="2144"/>
        <v>12.059834710743802</v>
      </c>
      <c r="BD2624" s="29">
        <f t="shared" si="2145"/>
        <v>23.07537190082645</v>
      </c>
      <c r="BE2624" s="29">
        <f t="shared" si="2145"/>
        <v>2.4581818181818176</v>
      </c>
      <c r="BF2624" s="29">
        <f t="shared" si="2145"/>
        <v>15.182479338842974</v>
      </c>
      <c r="BG2624" s="29">
        <f t="shared" si="2145"/>
        <v>18.343140495867768</v>
      </c>
      <c r="BH2624" s="29">
        <f t="shared" si="2146"/>
        <v>72.359008264462815</v>
      </c>
      <c r="BI2624" s="29">
        <f t="shared" si="2117"/>
        <v>1.2056713928273564</v>
      </c>
      <c r="BJ2624" s="28">
        <f t="shared" si="2100"/>
        <v>1.0980306884724835</v>
      </c>
      <c r="BK2624" s="28">
        <f t="shared" si="2101"/>
        <v>9.1905305477211243</v>
      </c>
      <c r="BL2624" s="28">
        <f t="shared" si="2102"/>
        <v>-0.87777099491041044</v>
      </c>
      <c r="BM2624" s="28">
        <f t="shared" si="2103"/>
        <v>-16.889686696441867</v>
      </c>
      <c r="BN2624" s="28">
        <f t="shared" si="2104"/>
        <v>-34.261508189473702</v>
      </c>
      <c r="BO2624" s="28">
        <f t="shared" si="2105"/>
        <v>-189.81033206678737</v>
      </c>
      <c r="BP2624" s="28">
        <f t="shared" si="2106"/>
        <v>9.3442065919130141E-3</v>
      </c>
      <c r="BQ2624" s="28">
        <f t="shared" si="2118"/>
        <v>-2.1739181459385106</v>
      </c>
    </row>
    <row r="2625" spans="1:69" x14ac:dyDescent="0.2">
      <c r="A2625" s="1" t="s">
        <v>7526</v>
      </c>
      <c r="B2625" s="8" t="s">
        <v>6829</v>
      </c>
      <c r="C2625" t="s">
        <v>336</v>
      </c>
      <c r="D2625" s="38">
        <v>17</v>
      </c>
      <c r="E2625" s="52" t="s">
        <v>6830</v>
      </c>
      <c r="G2625" s="8">
        <v>6</v>
      </c>
      <c r="H2625" s="8">
        <v>1</v>
      </c>
      <c r="I2625" s="8">
        <v>2</v>
      </c>
      <c r="J2625" s="8">
        <v>0</v>
      </c>
      <c r="K2625" s="8">
        <v>3</v>
      </c>
      <c r="L2625" s="8">
        <v>1</v>
      </c>
      <c r="M2625" s="8">
        <v>6</v>
      </c>
      <c r="N2625" s="8">
        <v>4</v>
      </c>
      <c r="O2625" s="8">
        <v>6</v>
      </c>
      <c r="P2625" s="8">
        <v>4</v>
      </c>
      <c r="Q2625" s="36">
        <f t="shared" si="2119"/>
        <v>5</v>
      </c>
      <c r="R2625" s="36">
        <f t="shared" si="2107"/>
        <v>2</v>
      </c>
      <c r="S2625" s="36">
        <f t="shared" si="2108"/>
        <v>2</v>
      </c>
      <c r="T2625" s="36">
        <f t="shared" si="2109"/>
        <v>2</v>
      </c>
      <c r="U2625" s="36">
        <f t="shared" si="2110"/>
        <v>2</v>
      </c>
      <c r="V2625" s="36">
        <f t="shared" si="2111"/>
        <v>45</v>
      </c>
      <c r="W2625" s="45">
        <f t="shared" si="2112"/>
        <v>13</v>
      </c>
      <c r="X2625" s="50">
        <f t="shared" si="2113"/>
        <v>3.4615384615384617</v>
      </c>
      <c r="Y2625" s="46">
        <f t="shared" si="2129"/>
        <v>2.3668639053254434</v>
      </c>
      <c r="Z2625" s="46">
        <f t="shared" si="2130"/>
        <v>0.28994082840236673</v>
      </c>
      <c r="AA2625" s="46">
        <f t="shared" si="2131"/>
        <v>0.21301775147929006</v>
      </c>
      <c r="AB2625" s="46">
        <f t="shared" si="2132"/>
        <v>2.1360946745562135</v>
      </c>
      <c r="AC2625" s="46">
        <f t="shared" si="2133"/>
        <v>6.0591715976331368</v>
      </c>
      <c r="AD2625" s="46">
        <f t="shared" si="2134"/>
        <v>11.834319526627217</v>
      </c>
      <c r="AE2625" s="46">
        <f t="shared" si="2135"/>
        <v>0.57988165680473347</v>
      </c>
      <c r="AF2625" s="46">
        <f t="shared" si="2136"/>
        <v>0.42603550295858011</v>
      </c>
      <c r="AG2625" s="46">
        <f t="shared" si="2137"/>
        <v>4.272189349112427</v>
      </c>
      <c r="AH2625" s="46">
        <f t="shared" si="2138"/>
        <v>12.118343195266274</v>
      </c>
      <c r="AI2625" s="46">
        <f t="shared" si="2114"/>
        <v>2.4358974358974357</v>
      </c>
      <c r="AJ2625" s="47">
        <f t="shared" si="2121"/>
        <v>1.5607361839521232</v>
      </c>
      <c r="AK2625" s="47">
        <f t="shared" si="2122"/>
        <v>4.7889625077584856</v>
      </c>
      <c r="AL2625" s="47">
        <f t="shared" si="2123"/>
        <v>8.2130707008057968E-2</v>
      </c>
      <c r="AM2625" s="47">
        <f t="shared" si="2124"/>
        <v>-5.1720795083791703E-2</v>
      </c>
      <c r="AN2625" s="47">
        <f t="shared" si="2125"/>
        <v>-1.6423746920357736</v>
      </c>
      <c r="AO2625" s="47">
        <f t="shared" si="2126"/>
        <v>-7.8462361727115058</v>
      </c>
      <c r="AP2625" s="47">
        <f t="shared" si="2127"/>
        <v>9.8484848484848481E-2</v>
      </c>
      <c r="AQ2625" s="47">
        <f t="shared" si="2115"/>
        <v>-0.45984924080180961</v>
      </c>
      <c r="AR2625" s="1">
        <f t="shared" si="2128"/>
        <v>1</v>
      </c>
      <c r="AS2625" s="1">
        <f t="shared" si="2096"/>
        <v>0</v>
      </c>
      <c r="AT2625" s="1">
        <f t="shared" si="2097"/>
        <v>1</v>
      </c>
      <c r="AU2625" s="1">
        <f t="shared" si="2098"/>
        <v>4</v>
      </c>
      <c r="AV2625" s="1">
        <f t="shared" si="2099"/>
        <v>4</v>
      </c>
      <c r="AW2625" s="27">
        <f t="shared" si="2139"/>
        <v>10</v>
      </c>
      <c r="AX2625" s="41">
        <f t="shared" si="2116"/>
        <v>2</v>
      </c>
      <c r="AY2625" s="29">
        <f t="shared" si="2140"/>
        <v>9</v>
      </c>
      <c r="AZ2625" s="29">
        <f t="shared" si="2141"/>
        <v>4</v>
      </c>
      <c r="BA2625" s="29">
        <f t="shared" si="2142"/>
        <v>1</v>
      </c>
      <c r="BB2625" s="29">
        <f t="shared" si="2143"/>
        <v>0</v>
      </c>
      <c r="BC2625" s="29">
        <f t="shared" si="2144"/>
        <v>1</v>
      </c>
      <c r="BD2625" s="29">
        <f t="shared" si="2145"/>
        <v>9</v>
      </c>
      <c r="BE2625" s="29">
        <f t="shared" si="2145"/>
        <v>0</v>
      </c>
      <c r="BF2625" s="29">
        <f t="shared" si="2145"/>
        <v>1</v>
      </c>
      <c r="BG2625" s="29">
        <f t="shared" si="2145"/>
        <v>0</v>
      </c>
      <c r="BH2625" s="29">
        <f t="shared" si="2146"/>
        <v>4</v>
      </c>
      <c r="BI2625" s="29">
        <f t="shared" si="2117"/>
        <v>1.5555555555555556</v>
      </c>
      <c r="BJ2625" s="28">
        <f t="shared" si="2100"/>
        <v>1.247219128924647</v>
      </c>
      <c r="BK2625" s="28">
        <f t="shared" si="2101"/>
        <v>13.916674668154098</v>
      </c>
      <c r="BL2625" s="28">
        <f t="shared" si="2102"/>
        <v>0</v>
      </c>
      <c r="BM2625" s="28">
        <f t="shared" si="2103"/>
        <v>0.51543239511681849</v>
      </c>
      <c r="BN2625" s="28">
        <f t="shared" si="2104"/>
        <v>0</v>
      </c>
      <c r="BO2625" s="28">
        <f t="shared" si="2105"/>
        <v>-2.0617295804672739</v>
      </c>
      <c r="BP2625" s="28">
        <f t="shared" si="2106"/>
        <v>0.1388888888888889</v>
      </c>
      <c r="BQ2625" s="28">
        <f t="shared" si="2118"/>
        <v>1.7181079837227282</v>
      </c>
    </row>
    <row r="2626" spans="1:69" x14ac:dyDescent="0.2">
      <c r="A2626" s="1" t="s">
        <v>7526</v>
      </c>
      <c r="B2626" s="8" t="s">
        <v>6832</v>
      </c>
      <c r="C2626" t="s">
        <v>505</v>
      </c>
      <c r="D2626" s="38">
        <v>8</v>
      </c>
      <c r="E2626" s="52" t="s">
        <v>1985</v>
      </c>
      <c r="G2626" s="8">
        <v>7</v>
      </c>
      <c r="H2626" s="8">
        <v>2</v>
      </c>
      <c r="I2626" s="8">
        <v>1</v>
      </c>
      <c r="J2626" s="8">
        <v>0</v>
      </c>
      <c r="K2626" s="8">
        <v>1</v>
      </c>
      <c r="L2626" s="8">
        <v>0</v>
      </c>
      <c r="M2626" s="8">
        <v>1</v>
      </c>
      <c r="N2626" s="8">
        <v>0</v>
      </c>
      <c r="O2626" s="8">
        <v>1</v>
      </c>
      <c r="P2626" s="8">
        <v>0</v>
      </c>
      <c r="Q2626" s="36">
        <f t="shared" si="2119"/>
        <v>5</v>
      </c>
      <c r="R2626" s="36">
        <f t="shared" si="2107"/>
        <v>1</v>
      </c>
      <c r="S2626" s="36">
        <f t="shared" si="2108"/>
        <v>1</v>
      </c>
      <c r="T2626" s="36">
        <f t="shared" si="2109"/>
        <v>1</v>
      </c>
      <c r="U2626" s="36">
        <f t="shared" si="2110"/>
        <v>1</v>
      </c>
      <c r="V2626" s="36">
        <f t="shared" si="2111"/>
        <v>35</v>
      </c>
      <c r="W2626" s="45">
        <f t="shared" si="2112"/>
        <v>9</v>
      </c>
      <c r="X2626" s="50">
        <f t="shared" si="2113"/>
        <v>3.8888888888888888</v>
      </c>
      <c r="Y2626" s="46">
        <f t="shared" si="2129"/>
        <v>1.2345679012345681</v>
      </c>
      <c r="Z2626" s="46">
        <f t="shared" si="2130"/>
        <v>1.234567901234569E-2</v>
      </c>
      <c r="AA2626" s="46">
        <f t="shared" si="2131"/>
        <v>0.79012345679012341</v>
      </c>
      <c r="AB2626" s="46">
        <f t="shared" si="2132"/>
        <v>3.5679012345679011</v>
      </c>
      <c r="AC2626" s="46">
        <f t="shared" si="2133"/>
        <v>8.3456790123456788</v>
      </c>
      <c r="AD2626" s="46">
        <f t="shared" si="2134"/>
        <v>6.1728395061728403</v>
      </c>
      <c r="AE2626" s="46">
        <f t="shared" si="2135"/>
        <v>1.234567901234569E-2</v>
      </c>
      <c r="AF2626" s="46">
        <f t="shared" si="2136"/>
        <v>0.79012345679012341</v>
      </c>
      <c r="AG2626" s="46">
        <f t="shared" si="2137"/>
        <v>3.5679012345679011</v>
      </c>
      <c r="AH2626" s="46">
        <f t="shared" si="2138"/>
        <v>8.3456790123456788</v>
      </c>
      <c r="AI2626" s="46">
        <f t="shared" si="2114"/>
        <v>2.3611111111111112</v>
      </c>
      <c r="AJ2626" s="47">
        <f t="shared" si="2121"/>
        <v>1.5365907428821479</v>
      </c>
      <c r="AK2626" s="47">
        <f t="shared" si="2122"/>
        <v>1.8904615060449339</v>
      </c>
      <c r="AL2626" s="47">
        <f t="shared" si="2123"/>
        <v>3.7809230120898734E-4</v>
      </c>
      <c r="AM2626" s="47">
        <f t="shared" si="2124"/>
        <v>-0.19358325821900116</v>
      </c>
      <c r="AN2626" s="47">
        <f t="shared" si="2125"/>
        <v>-1.857567475839752</v>
      </c>
      <c r="AO2626" s="47">
        <f t="shared" si="2126"/>
        <v>-6.645350286049152</v>
      </c>
      <c r="AP2626" s="47">
        <f t="shared" si="2127"/>
        <v>0.16071428571428573</v>
      </c>
      <c r="AQ2626" s="47">
        <f t="shared" si="2115"/>
        <v>-1.093767014211712</v>
      </c>
      <c r="AR2626" s="1">
        <f t="shared" si="2128"/>
        <v>2</v>
      </c>
      <c r="AS2626" s="1">
        <f t="shared" ref="AS2626:AS2689" si="2147">J2626</f>
        <v>0</v>
      </c>
      <c r="AT2626" s="1">
        <f t="shared" ref="AT2626:AT2689" si="2148">L2626</f>
        <v>0</v>
      </c>
      <c r="AU2626" s="1">
        <f t="shared" ref="AU2626:AU2689" si="2149">N2626</f>
        <v>0</v>
      </c>
      <c r="AV2626" s="1">
        <f t="shared" ref="AV2626:AV2689" si="2150">P2626</f>
        <v>0</v>
      </c>
      <c r="AW2626" s="27">
        <f t="shared" si="2139"/>
        <v>2</v>
      </c>
      <c r="AX2626" s="41">
        <f t="shared" si="2116"/>
        <v>5</v>
      </c>
      <c r="AY2626" s="29">
        <f t="shared" si="2140"/>
        <v>0</v>
      </c>
      <c r="AZ2626" s="29">
        <f t="shared" si="2141"/>
        <v>1</v>
      </c>
      <c r="BA2626" s="29">
        <f t="shared" si="2142"/>
        <v>4</v>
      </c>
      <c r="BB2626" s="29">
        <f t="shared" si="2143"/>
        <v>9</v>
      </c>
      <c r="BC2626" s="29">
        <f t="shared" si="2144"/>
        <v>16</v>
      </c>
      <c r="BD2626" s="29">
        <f t="shared" si="2145"/>
        <v>0</v>
      </c>
      <c r="BE2626" s="29">
        <f t="shared" si="2145"/>
        <v>0</v>
      </c>
      <c r="BF2626" s="29">
        <f t="shared" si="2145"/>
        <v>0</v>
      </c>
      <c r="BG2626" s="29">
        <f t="shared" si="2145"/>
        <v>0</v>
      </c>
      <c r="BH2626" s="29">
        <f t="shared" si="2146"/>
        <v>0</v>
      </c>
      <c r="BI2626" s="29">
        <f t="shared" si="2117"/>
        <v>0</v>
      </c>
      <c r="BJ2626" s="28">
        <f t="shared" ref="BJ2626:BJ2689" si="2151">SQRT(BI2626)</f>
        <v>0</v>
      </c>
      <c r="BK2626" s="28" t="e">
        <f t="shared" ref="BK2626:BK2689" si="2152">AR2626*((5-AX2626)/BJ2626)*((5-AX2626)/BJ2626)*((5-AX2626)/BJ2626)</f>
        <v>#DIV/0!</v>
      </c>
      <c r="BL2626" s="28" t="e">
        <f t="shared" ref="BL2626:BL2689" si="2153">AS2626*((4-AX2626)/BJ2626)*((4-AX2626)/BJ2626)*((4-AX2626)/BJ2626)</f>
        <v>#DIV/0!</v>
      </c>
      <c r="BM2626" s="28" t="e">
        <f t="shared" ref="BM2626:BM2689" si="2154">AT2626*((3-AX2626)/BJ2626)*((3-AX2626)/BJ2626)*((3-AX2626)/BJ2626)</f>
        <v>#DIV/0!</v>
      </c>
      <c r="BN2626" s="28" t="e">
        <f t="shared" ref="BN2626:BN2689" si="2155">AU2626*((2-AX2626)/BJ2626)*((2-AX2626)/BJ2626)*((2-AX2626)/BJ2626)</f>
        <v>#DIV/0!</v>
      </c>
      <c r="BO2626" s="28" t="e">
        <f t="shared" ref="BO2626:BO2689" si="2156">AV2626*((1-AX2626)/BJ2626)*((1-AX2626)/BJ2626)*((1-AX2626)/BJ2626)</f>
        <v>#DIV/0!</v>
      </c>
      <c r="BP2626" s="28" t="e">
        <f t="shared" ref="BP2626:BP2689" si="2157">AW2626/((AW2626-1)*(AW2626-2))</f>
        <v>#DIV/0!</v>
      </c>
      <c r="BQ2626" s="28">
        <f t="shared" si="2118"/>
        <v>0</v>
      </c>
    </row>
    <row r="2627" spans="1:69" x14ac:dyDescent="0.2">
      <c r="A2627" s="1" t="s">
        <v>7526</v>
      </c>
      <c r="B2627" s="8" t="s">
        <v>6834</v>
      </c>
      <c r="C2627" t="s">
        <v>42</v>
      </c>
      <c r="D2627" s="38">
        <v>253</v>
      </c>
      <c r="E2627" s="52" t="s">
        <v>6835</v>
      </c>
      <c r="G2627" s="8">
        <v>150</v>
      </c>
      <c r="H2627" s="8">
        <v>7</v>
      </c>
      <c r="I2627" s="8">
        <v>41</v>
      </c>
      <c r="J2627" s="8">
        <v>2</v>
      </c>
      <c r="K2627" s="8">
        <v>21</v>
      </c>
      <c r="L2627" s="8">
        <v>3</v>
      </c>
      <c r="M2627" s="8">
        <v>11</v>
      </c>
      <c r="N2627" s="8">
        <v>0</v>
      </c>
      <c r="O2627" s="8">
        <v>30</v>
      </c>
      <c r="P2627" s="8">
        <v>3</v>
      </c>
      <c r="Q2627" s="36">
        <f t="shared" si="2119"/>
        <v>143</v>
      </c>
      <c r="R2627" s="36">
        <f t="shared" ref="R2627:R2690" si="2158">IFERROR(I2627-J2627,0)</f>
        <v>39</v>
      </c>
      <c r="S2627" s="36">
        <f t="shared" ref="S2627:S2690" si="2159">IFERROR(K2627-L2627,0)</f>
        <v>18</v>
      </c>
      <c r="T2627" s="36">
        <f t="shared" ref="T2627:T2690" si="2160">IFERROR(M2627-N2627,0)</f>
        <v>11</v>
      </c>
      <c r="U2627" s="36">
        <f t="shared" ref="U2627:U2690" si="2161">IFERROR(O2627-P2627,0)</f>
        <v>27</v>
      </c>
      <c r="V2627" s="36">
        <f t="shared" ref="V2627:V2690" si="2162">Q2627*5+R2627*4+S2627*3+T2627*2+U2627*1</f>
        <v>974</v>
      </c>
      <c r="W2627" s="45">
        <f t="shared" ref="W2627:W2690" si="2163">IFERROR(Q2627+R2627+S2627+T2627+U2627,0)</f>
        <v>238</v>
      </c>
      <c r="X2627" s="50">
        <f t="shared" ref="X2627:X2690" si="2164">IF(ISERROR(V2627/W2627),0,(V2627/W2627))</f>
        <v>4.0924369747899156</v>
      </c>
      <c r="Y2627" s="46">
        <f t="shared" si="2129"/>
        <v>0.82367064472848017</v>
      </c>
      <c r="Z2627" s="46">
        <f t="shared" si="2130"/>
        <v>8.5445943083114987E-3</v>
      </c>
      <c r="AA2627" s="46">
        <f t="shared" si="2131"/>
        <v>1.1934185438881428</v>
      </c>
      <c r="AB2627" s="46">
        <f t="shared" si="2132"/>
        <v>4.3782924934679741</v>
      </c>
      <c r="AC2627" s="46">
        <f t="shared" si="2133"/>
        <v>9.5631664430478054</v>
      </c>
      <c r="AD2627" s="46">
        <f t="shared" si="2134"/>
        <v>117.78490219617267</v>
      </c>
      <c r="AE2627" s="46">
        <f t="shared" si="2135"/>
        <v>0.33323917802414843</v>
      </c>
      <c r="AF2627" s="46">
        <f t="shared" si="2136"/>
        <v>21.481533789986571</v>
      </c>
      <c r="AG2627" s="46">
        <f t="shared" si="2137"/>
        <v>48.161217428147715</v>
      </c>
      <c r="AH2627" s="46">
        <f t="shared" si="2138"/>
        <v>258.20549396229075</v>
      </c>
      <c r="AI2627" s="46">
        <f t="shared" ref="AI2627:AI2690" si="2165">IF(ISERROR(SUM(AD2627:AH2627)/(W2627-1)),0,SUM(AD2627:AH2627)/(W2627-1))</f>
        <v>1.881714711200936</v>
      </c>
      <c r="AJ2627" s="47">
        <f t="shared" si="2121"/>
        <v>1.3717560684031749</v>
      </c>
      <c r="AK2627" s="47">
        <f t="shared" si="2122"/>
        <v>41.412910081403702</v>
      </c>
      <c r="AL2627" s="47">
        <f t="shared" si="2123"/>
        <v>-1.1933589867802614E-2</v>
      </c>
      <c r="AM2627" s="47">
        <f t="shared" si="2124"/>
        <v>-9.0914050533072661</v>
      </c>
      <c r="AN2627" s="47">
        <f t="shared" si="2125"/>
        <v>-39.040841670484369</v>
      </c>
      <c r="AO2627" s="47">
        <f t="shared" si="2126"/>
        <v>-309.33970402474938</v>
      </c>
      <c r="AP2627" s="47">
        <f t="shared" si="2127"/>
        <v>4.2551669884860191E-3</v>
      </c>
      <c r="AQ2627" s="47">
        <f t="shared" ref="AQ2627:AQ2690" si="2166">IF(ISERROR(SUM(AK2627:AO2627)*AP2627),0,(SUM(AK2627:AO2627)*AP2627))</f>
        <v>-1.3449347756770225</v>
      </c>
      <c r="AR2627" s="1">
        <f t="shared" si="2128"/>
        <v>7</v>
      </c>
      <c r="AS2627" s="1">
        <f t="shared" si="2147"/>
        <v>2</v>
      </c>
      <c r="AT2627" s="1">
        <f t="shared" si="2148"/>
        <v>3</v>
      </c>
      <c r="AU2627" s="1">
        <f t="shared" si="2149"/>
        <v>0</v>
      </c>
      <c r="AV2627" s="1">
        <f t="shared" si="2150"/>
        <v>3</v>
      </c>
      <c r="AW2627" s="27">
        <f t="shared" si="2139"/>
        <v>15</v>
      </c>
      <c r="AX2627" s="41">
        <f t="shared" ref="AX2627:AX2690" si="2167">IF(ISERROR(((AR2627*5+AS2627*4+AT2627*3+AU2627*2+AV2627*1)/AW2627)),0,((AR2627*5+AS2627*4+AT2627*3+AU2627*2+AV2627*1)/AW2627))</f>
        <v>3.6666666666666665</v>
      </c>
      <c r="AY2627" s="29">
        <f t="shared" si="2140"/>
        <v>1.7777777777777781</v>
      </c>
      <c r="AZ2627" s="29">
        <f t="shared" si="2141"/>
        <v>0.11111111111111122</v>
      </c>
      <c r="BA2627" s="29">
        <f t="shared" si="2142"/>
        <v>0.44444444444444425</v>
      </c>
      <c r="BB2627" s="29">
        <f t="shared" si="2143"/>
        <v>2.7777777777777772</v>
      </c>
      <c r="BC2627" s="29">
        <f t="shared" si="2144"/>
        <v>7.1111111111111107</v>
      </c>
      <c r="BD2627" s="29">
        <f t="shared" si="2145"/>
        <v>12.444444444444446</v>
      </c>
      <c r="BE2627" s="29">
        <f t="shared" si="2145"/>
        <v>0.22222222222222243</v>
      </c>
      <c r="BF2627" s="29">
        <f t="shared" si="2145"/>
        <v>1.3333333333333328</v>
      </c>
      <c r="BG2627" s="29">
        <f t="shared" si="2145"/>
        <v>0</v>
      </c>
      <c r="BH2627" s="29">
        <f t="shared" si="2146"/>
        <v>21.333333333333332</v>
      </c>
      <c r="BI2627" s="29">
        <f t="shared" ref="BI2627:BI2690" si="2168">IF(ISERROR((SUM(BD2627:BH2627)/(AW2627-1))),0,((SUM(BD2627:BH2627)/(AW2627-1))))</f>
        <v>2.5238095238095242</v>
      </c>
      <c r="BJ2627" s="28">
        <f t="shared" si="2151"/>
        <v>1.5886502207249789</v>
      </c>
      <c r="BK2627" s="28">
        <f t="shared" si="2152"/>
        <v>4.1383706710994117</v>
      </c>
      <c r="BL2627" s="28">
        <f t="shared" si="2153"/>
        <v>1.8474869067408105E-2</v>
      </c>
      <c r="BM2627" s="28">
        <f t="shared" si="2154"/>
        <v>-0.22169842880889679</v>
      </c>
      <c r="BN2627" s="28">
        <f t="shared" si="2155"/>
        <v>0</v>
      </c>
      <c r="BO2627" s="28">
        <f t="shared" si="2156"/>
        <v>-14.188699443769405</v>
      </c>
      <c r="BP2627" s="28">
        <f t="shared" si="2157"/>
        <v>8.2417582417582416E-2</v>
      </c>
      <c r="BQ2627" s="28">
        <f t="shared" ref="BQ2627:BQ2690" si="2169">IF(ISERROR((SUM(BK2627:BO2627)*BP2627)),0,(SUM(BK2627:BO2627)*BP2627))</f>
        <v>-0.84507299442951778</v>
      </c>
    </row>
    <row r="2628" spans="1:69" x14ac:dyDescent="0.2">
      <c r="A2628" s="1" t="s">
        <v>7526</v>
      </c>
      <c r="B2628" s="8" t="s">
        <v>6837</v>
      </c>
      <c r="C2628" t="s">
        <v>49</v>
      </c>
      <c r="D2628" s="38">
        <v>262</v>
      </c>
      <c r="E2628" s="52" t="s">
        <v>6838</v>
      </c>
      <c r="G2628" s="8">
        <v>195</v>
      </c>
      <c r="H2628" s="8">
        <v>19</v>
      </c>
      <c r="I2628" s="8">
        <v>42</v>
      </c>
      <c r="J2628" s="8">
        <v>4</v>
      </c>
      <c r="K2628" s="8">
        <v>9</v>
      </c>
      <c r="L2628" s="8">
        <v>1</v>
      </c>
      <c r="M2628" s="8">
        <v>4</v>
      </c>
      <c r="N2628" s="8">
        <v>1</v>
      </c>
      <c r="O2628" s="8">
        <v>12</v>
      </c>
      <c r="P2628" s="8">
        <v>4</v>
      </c>
      <c r="Q2628" s="36">
        <f t="shared" ref="Q2628:Q2691" si="2170">IFERROR(G2628-H2628,0)</f>
        <v>176</v>
      </c>
      <c r="R2628" s="36">
        <f t="shared" si="2158"/>
        <v>38</v>
      </c>
      <c r="S2628" s="36">
        <f t="shared" si="2159"/>
        <v>8</v>
      </c>
      <c r="T2628" s="36">
        <f t="shared" si="2160"/>
        <v>3</v>
      </c>
      <c r="U2628" s="36">
        <f t="shared" si="2161"/>
        <v>8</v>
      </c>
      <c r="V2628" s="36">
        <f t="shared" si="2162"/>
        <v>1070</v>
      </c>
      <c r="W2628" s="45">
        <f t="shared" si="2163"/>
        <v>233</v>
      </c>
      <c r="X2628" s="50">
        <f t="shared" si="2164"/>
        <v>4.592274678111588</v>
      </c>
      <c r="Y2628" s="46">
        <f t="shared" si="2129"/>
        <v>0.16623993810900922</v>
      </c>
      <c r="Z2628" s="46">
        <f t="shared" si="2130"/>
        <v>0.35078929433218514</v>
      </c>
      <c r="AA2628" s="46">
        <f t="shared" si="2131"/>
        <v>2.535338650555361</v>
      </c>
      <c r="AB2628" s="46">
        <f t="shared" si="2132"/>
        <v>6.7198880067785369</v>
      </c>
      <c r="AC2628" s="46">
        <f t="shared" si="2133"/>
        <v>12.904437363001714</v>
      </c>
      <c r="AD2628" s="46">
        <f t="shared" si="2134"/>
        <v>29.258229107185624</v>
      </c>
      <c r="AE2628" s="46">
        <f t="shared" si="2135"/>
        <v>13.329993184623035</v>
      </c>
      <c r="AF2628" s="46">
        <f t="shared" si="2136"/>
        <v>20.282709204442888</v>
      </c>
      <c r="AG2628" s="46">
        <f t="shared" si="2137"/>
        <v>20.159664020335612</v>
      </c>
      <c r="AH2628" s="46">
        <f t="shared" si="2138"/>
        <v>103.23549890401371</v>
      </c>
      <c r="AI2628" s="46">
        <f t="shared" si="2165"/>
        <v>0.80287109664052114</v>
      </c>
      <c r="AJ2628" s="47">
        <f t="shared" si="2121"/>
        <v>0.89603074536564931</v>
      </c>
      <c r="AK2628" s="47">
        <f t="shared" si="2122"/>
        <v>16.582384659833565</v>
      </c>
      <c r="AL2628" s="47">
        <f t="shared" si="2123"/>
        <v>-10.974490258810903</v>
      </c>
      <c r="AM2628" s="47">
        <f t="shared" si="2124"/>
        <v>-44.892647408644258</v>
      </c>
      <c r="AN2628" s="47">
        <f t="shared" si="2125"/>
        <v>-72.643301214171515</v>
      </c>
      <c r="AO2628" s="47">
        <f t="shared" si="2126"/>
        <v>-515.50141593064893</v>
      </c>
      <c r="AP2628" s="47">
        <f t="shared" si="2127"/>
        <v>4.3476638304224512E-3</v>
      </c>
      <c r="AQ2628" s="47">
        <f t="shared" si="2166"/>
        <v>-2.727852413522895</v>
      </c>
      <c r="AR2628" s="1">
        <f t="shared" si="2128"/>
        <v>19</v>
      </c>
      <c r="AS2628" s="1">
        <f t="shared" si="2147"/>
        <v>4</v>
      </c>
      <c r="AT2628" s="1">
        <f t="shared" si="2148"/>
        <v>1</v>
      </c>
      <c r="AU2628" s="1">
        <f t="shared" si="2149"/>
        <v>1</v>
      </c>
      <c r="AV2628" s="1">
        <f t="shared" si="2150"/>
        <v>4</v>
      </c>
      <c r="AW2628" s="27">
        <f t="shared" si="2139"/>
        <v>29</v>
      </c>
      <c r="AX2628" s="41">
        <f t="shared" si="2167"/>
        <v>4.1379310344827589</v>
      </c>
      <c r="AY2628" s="29">
        <f t="shared" si="2140"/>
        <v>0.74316290130796625</v>
      </c>
      <c r="AZ2628" s="29">
        <f t="shared" si="2141"/>
        <v>1.9024970273484022E-2</v>
      </c>
      <c r="BA2628" s="29">
        <f t="shared" si="2142"/>
        <v>1.2948870392390017</v>
      </c>
      <c r="BB2628" s="29">
        <f t="shared" si="2143"/>
        <v>4.5707491082045193</v>
      </c>
      <c r="BC2628" s="29">
        <f t="shared" si="2144"/>
        <v>9.846611177170038</v>
      </c>
      <c r="BD2628" s="29">
        <f t="shared" si="2145"/>
        <v>14.120095124851359</v>
      </c>
      <c r="BE2628" s="29">
        <f t="shared" si="2145"/>
        <v>7.6099881093936089E-2</v>
      </c>
      <c r="BF2628" s="29">
        <f t="shared" si="2145"/>
        <v>1.2948870392390017</v>
      </c>
      <c r="BG2628" s="29">
        <f t="shared" si="2145"/>
        <v>4.5707491082045193</v>
      </c>
      <c r="BH2628" s="29">
        <f t="shared" si="2146"/>
        <v>39.386444708680152</v>
      </c>
      <c r="BI2628" s="29">
        <f t="shared" si="2168"/>
        <v>2.1231527093596059</v>
      </c>
      <c r="BJ2628" s="28">
        <f t="shared" si="2151"/>
        <v>1.4571042204865121</v>
      </c>
      <c r="BK2628" s="28">
        <f t="shared" si="2152"/>
        <v>3.9346652061426548</v>
      </c>
      <c r="BL2628" s="28">
        <f t="shared" si="2153"/>
        <v>-3.392923933549564E-3</v>
      </c>
      <c r="BM2628" s="28">
        <f t="shared" si="2154"/>
        <v>-0.47629495078113299</v>
      </c>
      <c r="BN2628" s="28">
        <f t="shared" si="2155"/>
        <v>-3.1587061532617025</v>
      </c>
      <c r="BO2628" s="28">
        <f t="shared" si="2156"/>
        <v>-39.950141898888496</v>
      </c>
      <c r="BP2628" s="28">
        <f t="shared" si="2157"/>
        <v>3.8359788359788358E-2</v>
      </c>
      <c r="BQ2628" s="28">
        <f t="shared" si="2169"/>
        <v>-1.5211140884933128</v>
      </c>
    </row>
    <row r="2629" spans="1:69" x14ac:dyDescent="0.2">
      <c r="A2629" s="1" t="s">
        <v>7526</v>
      </c>
      <c r="B2629" s="8" t="s">
        <v>6840</v>
      </c>
      <c r="C2629" t="s">
        <v>49</v>
      </c>
      <c r="D2629" s="38">
        <v>756</v>
      </c>
      <c r="E2629" s="52" t="s">
        <v>6841</v>
      </c>
      <c r="G2629" s="8">
        <v>564</v>
      </c>
      <c r="H2629" s="8">
        <v>40</v>
      </c>
      <c r="I2629" s="8">
        <v>123</v>
      </c>
      <c r="J2629" s="8">
        <v>4</v>
      </c>
      <c r="K2629" s="8">
        <v>41</v>
      </c>
      <c r="L2629" s="8">
        <v>1</v>
      </c>
      <c r="M2629" s="8">
        <v>11</v>
      </c>
      <c r="N2629" s="8">
        <v>0</v>
      </c>
      <c r="O2629" s="8">
        <v>17</v>
      </c>
      <c r="P2629" s="8">
        <v>5</v>
      </c>
      <c r="Q2629" s="36">
        <f t="shared" si="2170"/>
        <v>524</v>
      </c>
      <c r="R2629" s="36">
        <f t="shared" si="2158"/>
        <v>119</v>
      </c>
      <c r="S2629" s="36">
        <f t="shared" si="2159"/>
        <v>40</v>
      </c>
      <c r="T2629" s="36">
        <f t="shared" si="2160"/>
        <v>11</v>
      </c>
      <c r="U2629" s="36">
        <f t="shared" si="2161"/>
        <v>12</v>
      </c>
      <c r="V2629" s="36">
        <f t="shared" si="2162"/>
        <v>3250</v>
      </c>
      <c r="W2629" s="45">
        <f t="shared" si="2163"/>
        <v>706</v>
      </c>
      <c r="X2629" s="50">
        <f t="shared" si="2164"/>
        <v>4.6033994334277617</v>
      </c>
      <c r="Y2629" s="46">
        <f t="shared" si="2129"/>
        <v>0.15729200940542043</v>
      </c>
      <c r="Z2629" s="46">
        <f t="shared" si="2130"/>
        <v>0.36409087626094383</v>
      </c>
      <c r="AA2629" s="46">
        <f t="shared" si="2131"/>
        <v>2.5708897431164672</v>
      </c>
      <c r="AB2629" s="46">
        <f t="shared" si="2132"/>
        <v>6.7776886099719906</v>
      </c>
      <c r="AC2629" s="46">
        <f t="shared" si="2133"/>
        <v>12.984487476827514</v>
      </c>
      <c r="AD2629" s="46">
        <f t="shared" si="2134"/>
        <v>82.421012928440305</v>
      </c>
      <c r="AE2629" s="46">
        <f t="shared" si="2135"/>
        <v>43.326814275052314</v>
      </c>
      <c r="AF2629" s="46">
        <f t="shared" si="2136"/>
        <v>102.83558972465869</v>
      </c>
      <c r="AG2629" s="46">
        <f t="shared" si="2137"/>
        <v>74.554574709691892</v>
      </c>
      <c r="AH2629" s="46">
        <f t="shared" si="2138"/>
        <v>155.81384972193018</v>
      </c>
      <c r="AI2629" s="46">
        <f t="shared" si="2165"/>
        <v>0.65099551965925295</v>
      </c>
      <c r="AJ2629" s="47">
        <f t="shared" si="2121"/>
        <v>0.80684293369853155</v>
      </c>
      <c r="AK2629" s="47">
        <f t="shared" si="2122"/>
        <v>62.233507464382328</v>
      </c>
      <c r="AL2629" s="47">
        <f t="shared" si="2123"/>
        <v>-49.773096045668936</v>
      </c>
      <c r="AM2629" s="47">
        <f t="shared" si="2124"/>
        <v>-313.91940986493603</v>
      </c>
      <c r="AN2629" s="47">
        <f t="shared" si="2125"/>
        <v>-369.52864003467784</v>
      </c>
      <c r="AO2629" s="47">
        <f t="shared" si="2126"/>
        <v>-1068.9354110737472</v>
      </c>
      <c r="AP2629" s="47">
        <f t="shared" si="2127"/>
        <v>1.4224693745970342E-3</v>
      </c>
      <c r="AQ2629" s="47">
        <f t="shared" si="2166"/>
        <v>-2.4749872521469642</v>
      </c>
      <c r="AR2629" s="1">
        <f t="shared" si="2128"/>
        <v>40</v>
      </c>
      <c r="AS2629" s="1">
        <f t="shared" si="2147"/>
        <v>4</v>
      </c>
      <c r="AT2629" s="1">
        <f t="shared" si="2148"/>
        <v>1</v>
      </c>
      <c r="AU2629" s="1">
        <f t="shared" si="2149"/>
        <v>0</v>
      </c>
      <c r="AV2629" s="1">
        <f t="shared" si="2150"/>
        <v>5</v>
      </c>
      <c r="AW2629" s="27">
        <f t="shared" si="2139"/>
        <v>50</v>
      </c>
      <c r="AX2629" s="41">
        <f t="shared" si="2167"/>
        <v>4.4800000000000004</v>
      </c>
      <c r="AY2629" s="29">
        <f t="shared" si="2140"/>
        <v>0.27039999999999953</v>
      </c>
      <c r="AZ2629" s="29">
        <f t="shared" si="2141"/>
        <v>0.23040000000000041</v>
      </c>
      <c r="BA2629" s="29">
        <f t="shared" si="2142"/>
        <v>2.1904000000000012</v>
      </c>
      <c r="BB2629" s="29">
        <f t="shared" si="2143"/>
        <v>6.1504000000000021</v>
      </c>
      <c r="BC2629" s="29">
        <f t="shared" si="2144"/>
        <v>12.110400000000004</v>
      </c>
      <c r="BD2629" s="29">
        <f t="shared" si="2145"/>
        <v>10.815999999999981</v>
      </c>
      <c r="BE2629" s="29">
        <f t="shared" si="2145"/>
        <v>0.92160000000000164</v>
      </c>
      <c r="BF2629" s="29">
        <f t="shared" si="2145"/>
        <v>2.1904000000000012</v>
      </c>
      <c r="BG2629" s="29">
        <f t="shared" si="2145"/>
        <v>0</v>
      </c>
      <c r="BH2629" s="29">
        <f t="shared" si="2146"/>
        <v>60.552000000000021</v>
      </c>
      <c r="BI2629" s="29">
        <f t="shared" si="2168"/>
        <v>1.52</v>
      </c>
      <c r="BJ2629" s="28">
        <f t="shared" si="2151"/>
        <v>1.2328828005937953</v>
      </c>
      <c r="BK2629" s="28">
        <f t="shared" si="2152"/>
        <v>3.0012670503097629</v>
      </c>
      <c r="BL2629" s="28">
        <f t="shared" si="2153"/>
        <v>-0.23605778165385968</v>
      </c>
      <c r="BM2629" s="28">
        <f t="shared" si="2154"/>
        <v>-1.7298950830603208</v>
      </c>
      <c r="BN2629" s="28">
        <f t="shared" si="2155"/>
        <v>0</v>
      </c>
      <c r="BO2629" s="28">
        <f t="shared" si="2156"/>
        <v>-112.44557103039008</v>
      </c>
      <c r="BP2629" s="28">
        <f t="shared" si="2157"/>
        <v>2.1258503401360544E-2</v>
      </c>
      <c r="BQ2629" s="28">
        <f t="shared" si="2169"/>
        <v>-2.3684153240815156</v>
      </c>
    </row>
    <row r="2630" spans="1:69" x14ac:dyDescent="0.2">
      <c r="A2630" s="1" t="s">
        <v>7526</v>
      </c>
      <c r="B2630" s="8" t="s">
        <v>6843</v>
      </c>
      <c r="C2630" t="s">
        <v>49</v>
      </c>
      <c r="D2630" s="38">
        <v>275</v>
      </c>
      <c r="E2630" s="52" t="s">
        <v>342</v>
      </c>
      <c r="G2630" s="8">
        <v>219</v>
      </c>
      <c r="H2630" s="8">
        <v>24</v>
      </c>
      <c r="I2630" s="8">
        <v>37</v>
      </c>
      <c r="J2630" s="8">
        <v>2</v>
      </c>
      <c r="K2630" s="8">
        <v>9</v>
      </c>
      <c r="L2630" s="8">
        <v>0</v>
      </c>
      <c r="M2630" s="8">
        <v>4</v>
      </c>
      <c r="N2630" s="8">
        <v>0</v>
      </c>
      <c r="O2630" s="8">
        <v>6</v>
      </c>
      <c r="P2630" s="8">
        <v>0</v>
      </c>
      <c r="Q2630" s="36">
        <f t="shared" si="2170"/>
        <v>195</v>
      </c>
      <c r="R2630" s="36">
        <f t="shared" si="2158"/>
        <v>35</v>
      </c>
      <c r="S2630" s="36">
        <f t="shared" si="2159"/>
        <v>9</v>
      </c>
      <c r="T2630" s="36">
        <f t="shared" si="2160"/>
        <v>4</v>
      </c>
      <c r="U2630" s="36">
        <f t="shared" si="2161"/>
        <v>6</v>
      </c>
      <c r="V2630" s="36">
        <f t="shared" si="2162"/>
        <v>1156</v>
      </c>
      <c r="W2630" s="45">
        <f t="shared" si="2163"/>
        <v>249</v>
      </c>
      <c r="X2630" s="50">
        <f t="shared" si="2164"/>
        <v>4.642570281124498</v>
      </c>
      <c r="Y2630" s="46">
        <f t="shared" si="2129"/>
        <v>0.12775600393542039</v>
      </c>
      <c r="Z2630" s="46">
        <f t="shared" si="2130"/>
        <v>0.41289656618441639</v>
      </c>
      <c r="AA2630" s="46">
        <f t="shared" si="2131"/>
        <v>2.6980371284334121</v>
      </c>
      <c r="AB2630" s="46">
        <f t="shared" si="2132"/>
        <v>6.9831776906824086</v>
      </c>
      <c r="AC2630" s="46">
        <f t="shared" si="2133"/>
        <v>13.268318252931405</v>
      </c>
      <c r="AD2630" s="46">
        <f t="shared" si="2134"/>
        <v>24.912420767406974</v>
      </c>
      <c r="AE2630" s="46">
        <f t="shared" si="2135"/>
        <v>14.451379816454574</v>
      </c>
      <c r="AF2630" s="46">
        <f t="shared" si="2136"/>
        <v>24.28233415590071</v>
      </c>
      <c r="AG2630" s="46">
        <f t="shared" si="2137"/>
        <v>27.932710762729634</v>
      </c>
      <c r="AH2630" s="46">
        <f t="shared" si="2138"/>
        <v>79.60990951758842</v>
      </c>
      <c r="AI2630" s="46">
        <f t="shared" si="2165"/>
        <v>0.69027723798419482</v>
      </c>
      <c r="AJ2630" s="47">
        <f t="shared" si="2121"/>
        <v>0.83082924718873186</v>
      </c>
      <c r="AK2630" s="47">
        <f t="shared" si="2122"/>
        <v>15.526417534614938</v>
      </c>
      <c r="AL2630" s="47">
        <f t="shared" si="2123"/>
        <v>-16.191781029850677</v>
      </c>
      <c r="AM2630" s="47">
        <f t="shared" si="2124"/>
        <v>-69.547106054372463</v>
      </c>
      <c r="AN2630" s="47">
        <f t="shared" si="2125"/>
        <v>-128.70763251757367</v>
      </c>
      <c r="AO2630" s="47">
        <f t="shared" si="2126"/>
        <v>-505.63804237542047</v>
      </c>
      <c r="AP2630" s="47">
        <f t="shared" si="2127"/>
        <v>4.0649079273867052E-3</v>
      </c>
      <c r="AQ2630" s="47">
        <f t="shared" si="2166"/>
        <v>-2.8639639866496012</v>
      </c>
      <c r="AR2630" s="1">
        <f t="shared" si="2128"/>
        <v>24</v>
      </c>
      <c r="AS2630" s="1">
        <f t="shared" si="2147"/>
        <v>2</v>
      </c>
      <c r="AT2630" s="1">
        <f t="shared" si="2148"/>
        <v>0</v>
      </c>
      <c r="AU2630" s="1">
        <f t="shared" si="2149"/>
        <v>0</v>
      </c>
      <c r="AV2630" s="1">
        <f t="shared" si="2150"/>
        <v>0</v>
      </c>
      <c r="AW2630" s="27">
        <f t="shared" si="2139"/>
        <v>26</v>
      </c>
      <c r="AX2630" s="41">
        <f t="shared" si="2167"/>
        <v>4.9230769230769234</v>
      </c>
      <c r="AY2630" s="29">
        <f t="shared" si="2140"/>
        <v>5.9171597633135677E-3</v>
      </c>
      <c r="AZ2630" s="29">
        <f t="shared" si="2141"/>
        <v>0.85207100591716023</v>
      </c>
      <c r="BA2630" s="29">
        <f t="shared" si="2142"/>
        <v>3.6982248520710068</v>
      </c>
      <c r="BB2630" s="29">
        <f t="shared" si="2143"/>
        <v>8.544378698224854</v>
      </c>
      <c r="BC2630" s="29">
        <f t="shared" si="2144"/>
        <v>15.390532544378701</v>
      </c>
      <c r="BD2630" s="29">
        <f t="shared" si="2145"/>
        <v>0.14201183431952563</v>
      </c>
      <c r="BE2630" s="29">
        <f t="shared" si="2145"/>
        <v>1.7041420118343205</v>
      </c>
      <c r="BF2630" s="29">
        <f t="shared" si="2145"/>
        <v>0</v>
      </c>
      <c r="BG2630" s="29">
        <f t="shared" si="2145"/>
        <v>0</v>
      </c>
      <c r="BH2630" s="29">
        <f t="shared" si="2146"/>
        <v>0</v>
      </c>
      <c r="BI2630" s="29">
        <f t="shared" si="2168"/>
        <v>7.3846153846153839E-2</v>
      </c>
      <c r="BJ2630" s="28">
        <f t="shared" si="2151"/>
        <v>0.27174648819470298</v>
      </c>
      <c r="BK2630" s="28">
        <f t="shared" si="2152"/>
        <v>0.54436395872335763</v>
      </c>
      <c r="BL2630" s="28">
        <f t="shared" si="2153"/>
        <v>-78.388410056164389</v>
      </c>
      <c r="BM2630" s="28">
        <f t="shared" si="2154"/>
        <v>0</v>
      </c>
      <c r="BN2630" s="28">
        <f t="shared" si="2155"/>
        <v>0</v>
      </c>
      <c r="BO2630" s="28">
        <f t="shared" si="2156"/>
        <v>0</v>
      </c>
      <c r="BP2630" s="28">
        <f t="shared" si="2157"/>
        <v>4.3333333333333335E-2</v>
      </c>
      <c r="BQ2630" s="28">
        <f t="shared" si="2169"/>
        <v>-3.3732419975557786</v>
      </c>
    </row>
    <row r="2631" spans="1:69" x14ac:dyDescent="0.2">
      <c r="A2631" s="1" t="s">
        <v>7526</v>
      </c>
      <c r="B2631" s="8" t="s">
        <v>6845</v>
      </c>
      <c r="C2631" t="s">
        <v>294</v>
      </c>
      <c r="D2631" s="38">
        <v>46</v>
      </c>
      <c r="E2631" s="52" t="s">
        <v>6846</v>
      </c>
      <c r="G2631" s="8">
        <v>38</v>
      </c>
      <c r="H2631" s="8">
        <v>7</v>
      </c>
      <c r="I2631" s="8">
        <v>6</v>
      </c>
      <c r="J2631" s="8">
        <v>1</v>
      </c>
      <c r="K2631" s="8">
        <v>2</v>
      </c>
      <c r="L2631" s="8">
        <v>1</v>
      </c>
      <c r="M2631" s="8">
        <v>2</v>
      </c>
      <c r="N2631" s="8">
        <v>1</v>
      </c>
      <c r="O2631" s="8">
        <v>2</v>
      </c>
      <c r="P2631" s="8">
        <v>1</v>
      </c>
      <c r="Q2631" s="36">
        <f t="shared" si="2170"/>
        <v>31</v>
      </c>
      <c r="R2631" s="36">
        <f t="shared" si="2158"/>
        <v>5</v>
      </c>
      <c r="S2631" s="36">
        <f t="shared" si="2159"/>
        <v>1</v>
      </c>
      <c r="T2631" s="36">
        <f t="shared" si="2160"/>
        <v>1</v>
      </c>
      <c r="U2631" s="36">
        <f t="shared" si="2161"/>
        <v>1</v>
      </c>
      <c r="V2631" s="36">
        <f t="shared" si="2162"/>
        <v>181</v>
      </c>
      <c r="W2631" s="45">
        <f t="shared" si="2163"/>
        <v>39</v>
      </c>
      <c r="X2631" s="50">
        <f t="shared" si="2164"/>
        <v>4.6410256410256414</v>
      </c>
      <c r="Y2631" s="46">
        <f t="shared" si="2129"/>
        <v>0.12886259040105166</v>
      </c>
      <c r="Z2631" s="46">
        <f t="shared" si="2130"/>
        <v>0.41091387245233446</v>
      </c>
      <c r="AA2631" s="46">
        <f t="shared" si="2131"/>
        <v>2.6929651545036175</v>
      </c>
      <c r="AB2631" s="46">
        <f t="shared" si="2132"/>
        <v>6.9750164365548999</v>
      </c>
      <c r="AC2631" s="46">
        <f t="shared" si="2133"/>
        <v>13.257067718606184</v>
      </c>
      <c r="AD2631" s="46">
        <f t="shared" si="2134"/>
        <v>3.9947403024326014</v>
      </c>
      <c r="AE2631" s="46">
        <f t="shared" si="2135"/>
        <v>2.0545693622616721</v>
      </c>
      <c r="AF2631" s="46">
        <f t="shared" si="2136"/>
        <v>2.6929651545036175</v>
      </c>
      <c r="AG2631" s="46">
        <f t="shared" si="2137"/>
        <v>6.9750164365548999</v>
      </c>
      <c r="AH2631" s="46">
        <f t="shared" si="2138"/>
        <v>13.257067718606184</v>
      </c>
      <c r="AI2631" s="46">
        <f t="shared" si="2165"/>
        <v>0.76248313090418351</v>
      </c>
      <c r="AJ2631" s="47">
        <f t="shared" si="2121"/>
        <v>0.87320280055905886</v>
      </c>
      <c r="AK2631" s="47">
        <f t="shared" si="2122"/>
        <v>2.1538061862691289</v>
      </c>
      <c r="AL2631" s="47">
        <f t="shared" si="2123"/>
        <v>-1.9781118722641378</v>
      </c>
      <c r="AM2631" s="47">
        <f t="shared" si="2124"/>
        <v>-6.6374420306279607</v>
      </c>
      <c r="AN2631" s="47">
        <f t="shared" si="2125"/>
        <v>-27.667664023597712</v>
      </c>
      <c r="AO2631" s="47">
        <f t="shared" si="2126"/>
        <v>-72.49797102734631</v>
      </c>
      <c r="AP2631" s="47">
        <f t="shared" si="2127"/>
        <v>2.7738264580369845E-2</v>
      </c>
      <c r="AQ2631" s="47">
        <f t="shared" si="2166"/>
        <v>-2.9576585547191412</v>
      </c>
      <c r="AR2631" s="1">
        <f t="shared" si="2128"/>
        <v>7</v>
      </c>
      <c r="AS2631" s="1">
        <f t="shared" si="2147"/>
        <v>1</v>
      </c>
      <c r="AT2631" s="1">
        <f t="shared" si="2148"/>
        <v>1</v>
      </c>
      <c r="AU2631" s="1">
        <f t="shared" si="2149"/>
        <v>1</v>
      </c>
      <c r="AV2631" s="1">
        <f t="shared" si="2150"/>
        <v>1</v>
      </c>
      <c r="AW2631" s="27">
        <f t="shared" si="2139"/>
        <v>11</v>
      </c>
      <c r="AX2631" s="41">
        <f t="shared" si="2167"/>
        <v>4.0909090909090908</v>
      </c>
      <c r="AY2631" s="29">
        <f t="shared" si="2140"/>
        <v>0.82644628099173567</v>
      </c>
      <c r="AZ2631" s="29">
        <f t="shared" si="2141"/>
        <v>8.26446280991734E-3</v>
      </c>
      <c r="BA2631" s="29">
        <f t="shared" si="2142"/>
        <v>1.190082644628099</v>
      </c>
      <c r="BB2631" s="29">
        <f t="shared" si="2143"/>
        <v>4.3719008264462804</v>
      </c>
      <c r="BC2631" s="29">
        <f t="shared" si="2144"/>
        <v>9.5537190082644621</v>
      </c>
      <c r="BD2631" s="29">
        <f t="shared" si="2145"/>
        <v>5.7851239669421499</v>
      </c>
      <c r="BE2631" s="29">
        <f t="shared" si="2145"/>
        <v>8.26446280991734E-3</v>
      </c>
      <c r="BF2631" s="29">
        <f t="shared" si="2145"/>
        <v>1.190082644628099</v>
      </c>
      <c r="BG2631" s="29">
        <f t="shared" si="2145"/>
        <v>4.3719008264462804</v>
      </c>
      <c r="BH2631" s="29">
        <f t="shared" si="2146"/>
        <v>9.5537190082644621</v>
      </c>
      <c r="BI2631" s="29">
        <f t="shared" si="2168"/>
        <v>2.0909090909090908</v>
      </c>
      <c r="BJ2631" s="28">
        <f t="shared" si="2151"/>
        <v>1.4459976109624424</v>
      </c>
      <c r="BK2631" s="28">
        <f t="shared" si="2152"/>
        <v>1.7394712625428943</v>
      </c>
      <c r="BL2631" s="28">
        <f t="shared" si="2153"/>
        <v>-2.4849589464898407E-4</v>
      </c>
      <c r="BM2631" s="28">
        <f t="shared" si="2154"/>
        <v>-0.4294009059534456</v>
      </c>
      <c r="BN2631" s="28">
        <f t="shared" si="2155"/>
        <v>-3.0234495501941976</v>
      </c>
      <c r="BO2631" s="28">
        <f t="shared" si="2156"/>
        <v>-9.7668826432836955</v>
      </c>
      <c r="BP2631" s="28">
        <f t="shared" si="2157"/>
        <v>0.12222222222222222</v>
      </c>
      <c r="BQ2631" s="28">
        <f t="shared" si="2169"/>
        <v>-1.4031734851179336</v>
      </c>
    </row>
    <row r="2632" spans="1:69" x14ac:dyDescent="0.2">
      <c r="A2632" s="1" t="s">
        <v>7526</v>
      </c>
      <c r="B2632" s="8" t="s">
        <v>6848</v>
      </c>
      <c r="C2632" t="s">
        <v>100</v>
      </c>
      <c r="D2632" s="38">
        <v>29</v>
      </c>
      <c r="E2632" s="52" t="s">
        <v>1753</v>
      </c>
      <c r="G2632" s="8">
        <v>20</v>
      </c>
      <c r="H2632" s="8">
        <v>2</v>
      </c>
      <c r="I2632" s="8">
        <v>5</v>
      </c>
      <c r="J2632" s="8">
        <v>0</v>
      </c>
      <c r="K2632" s="8">
        <v>1</v>
      </c>
      <c r="L2632" s="8">
        <v>0</v>
      </c>
      <c r="M2632" s="8">
        <v>1</v>
      </c>
      <c r="N2632" s="8">
        <v>0</v>
      </c>
      <c r="O2632" s="8">
        <v>3</v>
      </c>
      <c r="P2632" s="8">
        <v>1</v>
      </c>
      <c r="Q2632" s="36">
        <f t="shared" si="2170"/>
        <v>18</v>
      </c>
      <c r="R2632" s="36">
        <f t="shared" si="2158"/>
        <v>5</v>
      </c>
      <c r="S2632" s="36">
        <f t="shared" si="2159"/>
        <v>1</v>
      </c>
      <c r="T2632" s="36">
        <f t="shared" si="2160"/>
        <v>1</v>
      </c>
      <c r="U2632" s="36">
        <f t="shared" si="2161"/>
        <v>2</v>
      </c>
      <c r="V2632" s="36">
        <f t="shared" si="2162"/>
        <v>117</v>
      </c>
      <c r="W2632" s="45">
        <f t="shared" si="2163"/>
        <v>27</v>
      </c>
      <c r="X2632" s="50">
        <f t="shared" si="2164"/>
        <v>4.333333333333333</v>
      </c>
      <c r="Y2632" s="46">
        <f t="shared" si="2129"/>
        <v>0.44444444444444486</v>
      </c>
      <c r="Z2632" s="46">
        <f t="shared" si="2130"/>
        <v>0.11111111111111091</v>
      </c>
      <c r="AA2632" s="46">
        <f t="shared" si="2131"/>
        <v>1.777777777777777</v>
      </c>
      <c r="AB2632" s="46">
        <f t="shared" si="2132"/>
        <v>5.4444444444444429</v>
      </c>
      <c r="AC2632" s="46">
        <f t="shared" si="2133"/>
        <v>11.111111111111109</v>
      </c>
      <c r="AD2632" s="46">
        <f t="shared" si="2134"/>
        <v>8.0000000000000071</v>
      </c>
      <c r="AE2632" s="46">
        <f t="shared" si="2135"/>
        <v>0.55555555555555458</v>
      </c>
      <c r="AF2632" s="46">
        <f t="shared" si="2136"/>
        <v>1.777777777777777</v>
      </c>
      <c r="AG2632" s="46">
        <f t="shared" si="2137"/>
        <v>5.4444444444444429</v>
      </c>
      <c r="AH2632" s="46">
        <f t="shared" si="2138"/>
        <v>22.222222222222218</v>
      </c>
      <c r="AI2632" s="46">
        <f t="shared" si="2165"/>
        <v>1.4615384615384615</v>
      </c>
      <c r="AJ2632" s="47">
        <f t="shared" si="2121"/>
        <v>1.2089410496539776</v>
      </c>
      <c r="AK2632" s="47">
        <f t="shared" si="2122"/>
        <v>3.0184456124324663</v>
      </c>
      <c r="AL2632" s="47">
        <f t="shared" si="2123"/>
        <v>-0.10480713932057137</v>
      </c>
      <c r="AM2632" s="47">
        <f t="shared" si="2124"/>
        <v>-1.3415313833033158</v>
      </c>
      <c r="AN2632" s="47">
        <f t="shared" si="2125"/>
        <v>-7.1897697573912085</v>
      </c>
      <c r="AO2632" s="47">
        <f t="shared" si="2126"/>
        <v>-41.92285572822864</v>
      </c>
      <c r="AP2632" s="47">
        <f t="shared" si="2127"/>
        <v>4.1538461538461538E-2</v>
      </c>
      <c r="AQ2632" s="47">
        <f t="shared" si="2166"/>
        <v>-1.9747599949029295</v>
      </c>
      <c r="AR2632" s="1">
        <f t="shared" si="2128"/>
        <v>2</v>
      </c>
      <c r="AS2632" s="1">
        <f t="shared" si="2147"/>
        <v>0</v>
      </c>
      <c r="AT2632" s="1">
        <f t="shared" si="2148"/>
        <v>0</v>
      </c>
      <c r="AU2632" s="1">
        <f t="shared" si="2149"/>
        <v>0</v>
      </c>
      <c r="AV2632" s="1">
        <f t="shared" si="2150"/>
        <v>1</v>
      </c>
      <c r="AW2632" s="27">
        <f t="shared" si="2139"/>
        <v>3</v>
      </c>
      <c r="AX2632" s="41">
        <f t="shared" si="2167"/>
        <v>3.6666666666666665</v>
      </c>
      <c r="AY2632" s="29">
        <f t="shared" si="2140"/>
        <v>1.7777777777777781</v>
      </c>
      <c r="AZ2632" s="29">
        <f t="shared" si="2141"/>
        <v>0.11111111111111122</v>
      </c>
      <c r="BA2632" s="29">
        <f t="shared" si="2142"/>
        <v>0.44444444444444425</v>
      </c>
      <c r="BB2632" s="29">
        <f t="shared" si="2143"/>
        <v>2.7777777777777772</v>
      </c>
      <c r="BC2632" s="29">
        <f t="shared" si="2144"/>
        <v>7.1111111111111107</v>
      </c>
      <c r="BD2632" s="29">
        <f t="shared" si="2145"/>
        <v>3.5555555555555562</v>
      </c>
      <c r="BE2632" s="29">
        <f t="shared" si="2145"/>
        <v>0</v>
      </c>
      <c r="BF2632" s="29">
        <f t="shared" si="2145"/>
        <v>0</v>
      </c>
      <c r="BG2632" s="29">
        <f t="shared" si="2145"/>
        <v>0</v>
      </c>
      <c r="BH2632" s="29">
        <f t="shared" si="2146"/>
        <v>7.1111111111111107</v>
      </c>
      <c r="BI2632" s="29">
        <f t="shared" si="2168"/>
        <v>5.3333333333333339</v>
      </c>
      <c r="BJ2632" s="28">
        <f t="shared" si="2151"/>
        <v>2.3094010767585034</v>
      </c>
      <c r="BK2632" s="28">
        <f t="shared" si="2152"/>
        <v>0.38490017945975047</v>
      </c>
      <c r="BL2632" s="28">
        <f t="shared" si="2153"/>
        <v>0</v>
      </c>
      <c r="BM2632" s="28">
        <f t="shared" si="2154"/>
        <v>0</v>
      </c>
      <c r="BN2632" s="28">
        <f t="shared" si="2155"/>
        <v>0</v>
      </c>
      <c r="BO2632" s="28">
        <f t="shared" si="2156"/>
        <v>-1.5396007178390008</v>
      </c>
      <c r="BP2632" s="28">
        <f t="shared" si="2157"/>
        <v>1.5</v>
      </c>
      <c r="BQ2632" s="28">
        <f t="shared" si="2169"/>
        <v>-1.7320508075688754</v>
      </c>
    </row>
    <row r="2633" spans="1:69" x14ac:dyDescent="0.2">
      <c r="A2633" s="1" t="s">
        <v>7526</v>
      </c>
      <c r="B2633" s="8" t="s">
        <v>6850</v>
      </c>
      <c r="C2633" t="s">
        <v>34</v>
      </c>
      <c r="D2633" s="38">
        <v>14</v>
      </c>
      <c r="E2633" s="52" t="s">
        <v>6851</v>
      </c>
      <c r="G2633" s="8">
        <v>9</v>
      </c>
      <c r="H2633" s="8">
        <v>0</v>
      </c>
      <c r="I2633" s="8">
        <v>3</v>
      </c>
      <c r="J2633" s="8">
        <v>0</v>
      </c>
      <c r="K2633" s="8">
        <v>2</v>
      </c>
      <c r="L2633" s="8">
        <v>0</v>
      </c>
      <c r="M2633" s="8">
        <v>2</v>
      </c>
      <c r="N2633" s="8">
        <v>0</v>
      </c>
      <c r="O2633" s="8">
        <v>2</v>
      </c>
      <c r="P2633" s="8">
        <v>0</v>
      </c>
      <c r="Q2633" s="36">
        <f t="shared" si="2170"/>
        <v>9</v>
      </c>
      <c r="R2633" s="36">
        <f t="shared" si="2158"/>
        <v>3</v>
      </c>
      <c r="S2633" s="36">
        <f t="shared" si="2159"/>
        <v>2</v>
      </c>
      <c r="T2633" s="36">
        <f t="shared" si="2160"/>
        <v>2</v>
      </c>
      <c r="U2633" s="36">
        <f t="shared" si="2161"/>
        <v>2</v>
      </c>
      <c r="V2633" s="36">
        <f t="shared" si="2162"/>
        <v>69</v>
      </c>
      <c r="W2633" s="45">
        <f t="shared" si="2163"/>
        <v>18</v>
      </c>
      <c r="X2633" s="50">
        <f t="shared" si="2164"/>
        <v>3.8333333333333335</v>
      </c>
      <c r="Y2633" s="46">
        <f t="shared" si="2129"/>
        <v>1.3611111111111107</v>
      </c>
      <c r="Z2633" s="46">
        <f t="shared" si="2130"/>
        <v>2.7777777777777728E-2</v>
      </c>
      <c r="AA2633" s="46">
        <f t="shared" si="2131"/>
        <v>0.69444444444444464</v>
      </c>
      <c r="AB2633" s="46">
        <f t="shared" si="2132"/>
        <v>3.3611111111111116</v>
      </c>
      <c r="AC2633" s="46">
        <f t="shared" si="2133"/>
        <v>8.0277777777777786</v>
      </c>
      <c r="AD2633" s="46">
        <f t="shared" si="2134"/>
        <v>12.249999999999996</v>
      </c>
      <c r="AE2633" s="46">
        <f t="shared" si="2135"/>
        <v>8.3333333333333176E-2</v>
      </c>
      <c r="AF2633" s="46">
        <f t="shared" si="2136"/>
        <v>1.3888888888888893</v>
      </c>
      <c r="AG2633" s="46">
        <f t="shared" si="2137"/>
        <v>6.7222222222222232</v>
      </c>
      <c r="AH2633" s="46">
        <f t="shared" si="2138"/>
        <v>16.055555555555557</v>
      </c>
      <c r="AI2633" s="46">
        <f t="shared" si="2165"/>
        <v>2.1470588235294117</v>
      </c>
      <c r="AJ2633" s="47">
        <f t="shared" si="2121"/>
        <v>1.4652845537742529</v>
      </c>
      <c r="AK2633" s="47">
        <f t="shared" si="2122"/>
        <v>4.5427304047657575</v>
      </c>
      <c r="AL2633" s="47">
        <f t="shared" si="2123"/>
        <v>4.4147039890823593E-3</v>
      </c>
      <c r="AM2633" s="47">
        <f t="shared" si="2124"/>
        <v>-0.36789199909019782</v>
      </c>
      <c r="AN2633" s="47">
        <f t="shared" si="2125"/>
        <v>-3.9173140063124254</v>
      </c>
      <c r="AO2633" s="47">
        <f t="shared" si="2126"/>
        <v>-14.459627132241128</v>
      </c>
      <c r="AP2633" s="47">
        <f t="shared" si="2127"/>
        <v>6.6176470588235295E-2</v>
      </c>
      <c r="AQ2633" s="47">
        <f t="shared" si="2166"/>
        <v>-0.93955288426470729</v>
      </c>
      <c r="AR2633" s="1">
        <f t="shared" si="2128"/>
        <v>0</v>
      </c>
      <c r="AS2633" s="1">
        <f t="shared" si="2147"/>
        <v>0</v>
      </c>
      <c r="AT2633" s="1">
        <f t="shared" si="2148"/>
        <v>0</v>
      </c>
      <c r="AU2633" s="1">
        <f t="shared" si="2149"/>
        <v>0</v>
      </c>
      <c r="AV2633" s="1">
        <f t="shared" si="2150"/>
        <v>0</v>
      </c>
      <c r="AW2633" s="27">
        <f t="shared" si="2139"/>
        <v>0</v>
      </c>
      <c r="AX2633" s="41">
        <f t="shared" si="2167"/>
        <v>0</v>
      </c>
      <c r="AY2633" s="29">
        <f t="shared" si="2140"/>
        <v>25</v>
      </c>
      <c r="AZ2633" s="29">
        <f t="shared" si="2141"/>
        <v>16</v>
      </c>
      <c r="BA2633" s="29">
        <f t="shared" si="2142"/>
        <v>9</v>
      </c>
      <c r="BB2633" s="29">
        <f t="shared" si="2143"/>
        <v>4</v>
      </c>
      <c r="BC2633" s="29">
        <f t="shared" si="2144"/>
        <v>1</v>
      </c>
      <c r="BD2633" s="29">
        <f t="shared" si="2145"/>
        <v>0</v>
      </c>
      <c r="BE2633" s="29">
        <f t="shared" si="2145"/>
        <v>0</v>
      </c>
      <c r="BF2633" s="29">
        <f t="shared" si="2145"/>
        <v>0</v>
      </c>
      <c r="BG2633" s="29">
        <f t="shared" si="2145"/>
        <v>0</v>
      </c>
      <c r="BH2633" s="29">
        <f t="shared" si="2146"/>
        <v>0</v>
      </c>
      <c r="BI2633" s="29">
        <f t="shared" si="2168"/>
        <v>0</v>
      </c>
      <c r="BJ2633" s="28">
        <f t="shared" si="2151"/>
        <v>0</v>
      </c>
      <c r="BK2633" s="28" t="e">
        <f t="shared" si="2152"/>
        <v>#DIV/0!</v>
      </c>
      <c r="BL2633" s="28" t="e">
        <f t="shared" si="2153"/>
        <v>#DIV/0!</v>
      </c>
      <c r="BM2633" s="28" t="e">
        <f t="shared" si="2154"/>
        <v>#DIV/0!</v>
      </c>
      <c r="BN2633" s="28" t="e">
        <f t="shared" si="2155"/>
        <v>#DIV/0!</v>
      </c>
      <c r="BO2633" s="28" t="e">
        <f t="shared" si="2156"/>
        <v>#DIV/0!</v>
      </c>
      <c r="BP2633" s="28">
        <f t="shared" si="2157"/>
        <v>0</v>
      </c>
      <c r="BQ2633" s="28">
        <f t="shared" si="2169"/>
        <v>0</v>
      </c>
    </row>
    <row r="2634" spans="1:69" x14ac:dyDescent="0.2">
      <c r="A2634" s="1" t="s">
        <v>7526</v>
      </c>
      <c r="B2634" s="8" t="s">
        <v>6853</v>
      </c>
      <c r="C2634" t="s">
        <v>34</v>
      </c>
      <c r="D2634" s="38">
        <v>232</v>
      </c>
      <c r="E2634" s="52" t="s">
        <v>2948</v>
      </c>
      <c r="G2634" s="8">
        <v>165</v>
      </c>
      <c r="H2634" s="8">
        <v>19</v>
      </c>
      <c r="I2634" s="8">
        <v>39</v>
      </c>
      <c r="J2634" s="8">
        <v>2</v>
      </c>
      <c r="K2634" s="8">
        <v>15</v>
      </c>
      <c r="L2634" s="8">
        <v>1</v>
      </c>
      <c r="M2634" s="8">
        <v>3</v>
      </c>
      <c r="N2634" s="8">
        <v>0</v>
      </c>
      <c r="O2634" s="8">
        <v>10</v>
      </c>
      <c r="P2634" s="8">
        <v>3</v>
      </c>
      <c r="Q2634" s="36">
        <f t="shared" si="2170"/>
        <v>146</v>
      </c>
      <c r="R2634" s="36">
        <f t="shared" si="2158"/>
        <v>37</v>
      </c>
      <c r="S2634" s="36">
        <f t="shared" si="2159"/>
        <v>14</v>
      </c>
      <c r="T2634" s="36">
        <f t="shared" si="2160"/>
        <v>3</v>
      </c>
      <c r="U2634" s="36">
        <f t="shared" si="2161"/>
        <v>7</v>
      </c>
      <c r="V2634" s="36">
        <f t="shared" si="2162"/>
        <v>933</v>
      </c>
      <c r="W2634" s="45">
        <f t="shared" si="2163"/>
        <v>207</v>
      </c>
      <c r="X2634" s="50">
        <f t="shared" si="2164"/>
        <v>4.5072463768115938</v>
      </c>
      <c r="Y2634" s="46">
        <f t="shared" si="2129"/>
        <v>0.24280613316530181</v>
      </c>
      <c r="Z2634" s="46">
        <f t="shared" si="2130"/>
        <v>0.25729888678848939</v>
      </c>
      <c r="AA2634" s="46">
        <f t="shared" si="2131"/>
        <v>2.2717916404116769</v>
      </c>
      <c r="AB2634" s="46">
        <f t="shared" si="2132"/>
        <v>6.2862843940348645</v>
      </c>
      <c r="AC2634" s="46">
        <f t="shared" si="2133"/>
        <v>12.300777147658053</v>
      </c>
      <c r="AD2634" s="46">
        <f t="shared" si="2134"/>
        <v>35.449695442134065</v>
      </c>
      <c r="AE2634" s="46">
        <f t="shared" si="2135"/>
        <v>9.520058811174108</v>
      </c>
      <c r="AF2634" s="46">
        <f t="shared" si="2136"/>
        <v>31.805082965763475</v>
      </c>
      <c r="AG2634" s="46">
        <f t="shared" si="2137"/>
        <v>18.858853182104593</v>
      </c>
      <c r="AH2634" s="46">
        <f t="shared" si="2138"/>
        <v>86.105440033606371</v>
      </c>
      <c r="AI2634" s="46">
        <f t="shared" si="2165"/>
        <v>0.88222878851836228</v>
      </c>
      <c r="AJ2634" s="47">
        <f t="shared" si="2121"/>
        <v>0.93927034900414175</v>
      </c>
      <c r="AK2634" s="47">
        <f t="shared" si="2122"/>
        <v>21.079994664479322</v>
      </c>
      <c r="AL2634" s="47">
        <f t="shared" si="2123"/>
        <v>-5.8275599081314899</v>
      </c>
      <c r="AM2634" s="47">
        <f t="shared" si="2124"/>
        <v>-57.850743285166537</v>
      </c>
      <c r="AN2634" s="47">
        <f t="shared" si="2125"/>
        <v>-57.061141290396499</v>
      </c>
      <c r="AO2634" s="47">
        <f t="shared" si="2126"/>
        <v>-364.43915219977862</v>
      </c>
      <c r="AP2634" s="47">
        <f t="shared" si="2127"/>
        <v>4.9017286289367752E-3</v>
      </c>
      <c r="AQ2634" s="47">
        <f t="shared" si="2166"/>
        <v>-2.2748854041660365</v>
      </c>
      <c r="AR2634" s="1">
        <f t="shared" si="2128"/>
        <v>19</v>
      </c>
      <c r="AS2634" s="1">
        <f t="shared" si="2147"/>
        <v>2</v>
      </c>
      <c r="AT2634" s="1">
        <f t="shared" si="2148"/>
        <v>1</v>
      </c>
      <c r="AU2634" s="1">
        <f t="shared" si="2149"/>
        <v>0</v>
      </c>
      <c r="AV2634" s="1">
        <f t="shared" si="2150"/>
        <v>3</v>
      </c>
      <c r="AW2634" s="27">
        <f t="shared" si="2139"/>
        <v>25</v>
      </c>
      <c r="AX2634" s="41">
        <f t="shared" si="2167"/>
        <v>4.3600000000000003</v>
      </c>
      <c r="AY2634" s="29">
        <f t="shared" si="2140"/>
        <v>0.40959999999999958</v>
      </c>
      <c r="AZ2634" s="29">
        <f t="shared" si="2141"/>
        <v>0.12960000000000024</v>
      </c>
      <c r="BA2634" s="29">
        <f t="shared" si="2142"/>
        <v>1.8496000000000008</v>
      </c>
      <c r="BB2634" s="29">
        <f t="shared" si="2143"/>
        <v>5.5696000000000012</v>
      </c>
      <c r="BC2634" s="29">
        <f t="shared" si="2144"/>
        <v>11.289600000000002</v>
      </c>
      <c r="BD2634" s="29">
        <f t="shared" si="2145"/>
        <v>7.782399999999992</v>
      </c>
      <c r="BE2634" s="29">
        <f t="shared" si="2145"/>
        <v>0.25920000000000049</v>
      </c>
      <c r="BF2634" s="29">
        <f t="shared" si="2145"/>
        <v>1.8496000000000008</v>
      </c>
      <c r="BG2634" s="29">
        <f t="shared" si="2145"/>
        <v>0</v>
      </c>
      <c r="BH2634" s="29">
        <f t="shared" si="2146"/>
        <v>33.868800000000007</v>
      </c>
      <c r="BI2634" s="29">
        <f t="shared" si="2168"/>
        <v>1.8233333333333333</v>
      </c>
      <c r="BJ2634" s="28">
        <f t="shared" si="2151"/>
        <v>1.3503086067019396</v>
      </c>
      <c r="BK2634" s="28">
        <f t="shared" si="2152"/>
        <v>2.0229931651986277</v>
      </c>
      <c r="BL2634" s="28">
        <f t="shared" si="2153"/>
        <v>-3.7899928490691966E-2</v>
      </c>
      <c r="BM2634" s="28">
        <f t="shared" si="2154"/>
        <v>-1.0216864124815874</v>
      </c>
      <c r="BN2634" s="28">
        <f t="shared" si="2155"/>
        <v>0</v>
      </c>
      <c r="BO2634" s="28">
        <f t="shared" si="2156"/>
        <v>-46.221068345981571</v>
      </c>
      <c r="BP2634" s="28">
        <f t="shared" si="2157"/>
        <v>4.5289855072463768E-2</v>
      </c>
      <c r="BQ2634" s="28">
        <f t="shared" si="2169"/>
        <v>-2.049712931238914</v>
      </c>
    </row>
    <row r="2635" spans="1:69" x14ac:dyDescent="0.2">
      <c r="A2635" s="1" t="s">
        <v>7526</v>
      </c>
      <c r="B2635" s="8" t="s">
        <v>6855</v>
      </c>
      <c r="C2635" t="s">
        <v>50</v>
      </c>
      <c r="D2635" s="38" t="s">
        <v>50</v>
      </c>
      <c r="E2635" s="52" t="s">
        <v>6332</v>
      </c>
      <c r="G2635" s="8" t="s">
        <v>50</v>
      </c>
      <c r="H2635" s="8"/>
      <c r="I2635" s="8" t="s">
        <v>50</v>
      </c>
      <c r="J2635" s="8"/>
      <c r="K2635" s="8" t="s">
        <v>50</v>
      </c>
      <c r="L2635" s="8"/>
      <c r="M2635" s="8" t="s">
        <v>50</v>
      </c>
      <c r="N2635" s="8"/>
      <c r="O2635" s="8" t="s">
        <v>50</v>
      </c>
      <c r="P2635" s="8"/>
      <c r="Q2635" s="36">
        <f t="shared" si="2170"/>
        <v>0</v>
      </c>
      <c r="R2635" s="36">
        <f t="shared" si="2158"/>
        <v>0</v>
      </c>
      <c r="S2635" s="36">
        <f t="shared" si="2159"/>
        <v>0</v>
      </c>
      <c r="T2635" s="36">
        <f t="shared" si="2160"/>
        <v>0</v>
      </c>
      <c r="U2635" s="36">
        <f t="shared" si="2161"/>
        <v>0</v>
      </c>
      <c r="V2635" s="36">
        <f t="shared" si="2162"/>
        <v>0</v>
      </c>
      <c r="W2635" s="45">
        <f t="shared" si="2163"/>
        <v>0</v>
      </c>
      <c r="X2635" s="50">
        <f t="shared" si="2164"/>
        <v>0</v>
      </c>
      <c r="Y2635" s="46">
        <f t="shared" si="2129"/>
        <v>25</v>
      </c>
      <c r="Z2635" s="46">
        <f t="shared" si="2130"/>
        <v>16</v>
      </c>
      <c r="AA2635" s="46">
        <f t="shared" si="2131"/>
        <v>9</v>
      </c>
      <c r="AB2635" s="46">
        <f t="shared" si="2132"/>
        <v>4</v>
      </c>
      <c r="AC2635" s="46">
        <f t="shared" si="2133"/>
        <v>1</v>
      </c>
      <c r="AD2635" s="46">
        <f t="shared" si="2134"/>
        <v>0</v>
      </c>
      <c r="AE2635" s="46">
        <f t="shared" si="2135"/>
        <v>0</v>
      </c>
      <c r="AF2635" s="46">
        <f t="shared" si="2136"/>
        <v>0</v>
      </c>
      <c r="AG2635" s="46">
        <f t="shared" si="2137"/>
        <v>0</v>
      </c>
      <c r="AH2635" s="46">
        <f t="shared" si="2138"/>
        <v>0</v>
      </c>
      <c r="AI2635" s="46">
        <f t="shared" si="2165"/>
        <v>0</v>
      </c>
      <c r="AJ2635" s="47">
        <f t="shared" si="2121"/>
        <v>0</v>
      </c>
      <c r="AK2635" s="47" t="e">
        <f t="shared" si="2122"/>
        <v>#DIV/0!</v>
      </c>
      <c r="AL2635" s="47" t="e">
        <f t="shared" si="2123"/>
        <v>#DIV/0!</v>
      </c>
      <c r="AM2635" s="47" t="e">
        <f t="shared" si="2124"/>
        <v>#DIV/0!</v>
      </c>
      <c r="AN2635" s="47" t="e">
        <f t="shared" si="2125"/>
        <v>#DIV/0!</v>
      </c>
      <c r="AO2635" s="47" t="e">
        <f t="shared" si="2126"/>
        <v>#DIV/0!</v>
      </c>
      <c r="AP2635" s="47">
        <f t="shared" si="2127"/>
        <v>0</v>
      </c>
      <c r="AQ2635" s="47">
        <f t="shared" si="2166"/>
        <v>0</v>
      </c>
      <c r="AR2635" s="1">
        <f t="shared" si="2128"/>
        <v>0</v>
      </c>
      <c r="AS2635" s="1">
        <f t="shared" si="2147"/>
        <v>0</v>
      </c>
      <c r="AT2635" s="1">
        <f t="shared" si="2148"/>
        <v>0</v>
      </c>
      <c r="AU2635" s="1">
        <f t="shared" si="2149"/>
        <v>0</v>
      </c>
      <c r="AV2635" s="1">
        <f t="shared" si="2150"/>
        <v>0</v>
      </c>
      <c r="AW2635" s="27">
        <f t="shared" si="2139"/>
        <v>0</v>
      </c>
      <c r="AX2635" s="41">
        <f t="shared" si="2167"/>
        <v>0</v>
      </c>
      <c r="AY2635" s="29">
        <f t="shared" si="2140"/>
        <v>25</v>
      </c>
      <c r="AZ2635" s="29">
        <f t="shared" si="2141"/>
        <v>16</v>
      </c>
      <c r="BA2635" s="29">
        <f t="shared" si="2142"/>
        <v>9</v>
      </c>
      <c r="BB2635" s="29">
        <f t="shared" si="2143"/>
        <v>4</v>
      </c>
      <c r="BC2635" s="29">
        <f t="shared" si="2144"/>
        <v>1</v>
      </c>
      <c r="BD2635" s="29">
        <f t="shared" si="2145"/>
        <v>0</v>
      </c>
      <c r="BE2635" s="29">
        <f t="shared" si="2145"/>
        <v>0</v>
      </c>
      <c r="BF2635" s="29">
        <f t="shared" si="2145"/>
        <v>0</v>
      </c>
      <c r="BG2635" s="29">
        <f t="shared" si="2145"/>
        <v>0</v>
      </c>
      <c r="BH2635" s="29">
        <f t="shared" si="2146"/>
        <v>0</v>
      </c>
      <c r="BI2635" s="29">
        <f t="shared" si="2168"/>
        <v>0</v>
      </c>
      <c r="BJ2635" s="28">
        <f t="shared" si="2151"/>
        <v>0</v>
      </c>
      <c r="BK2635" s="28" t="e">
        <f t="shared" si="2152"/>
        <v>#DIV/0!</v>
      </c>
      <c r="BL2635" s="28" t="e">
        <f t="shared" si="2153"/>
        <v>#DIV/0!</v>
      </c>
      <c r="BM2635" s="28" t="e">
        <f t="shared" si="2154"/>
        <v>#DIV/0!</v>
      </c>
      <c r="BN2635" s="28" t="e">
        <f t="shared" si="2155"/>
        <v>#DIV/0!</v>
      </c>
      <c r="BO2635" s="28" t="e">
        <f t="shared" si="2156"/>
        <v>#DIV/0!</v>
      </c>
      <c r="BP2635" s="28">
        <f t="shared" si="2157"/>
        <v>0</v>
      </c>
      <c r="BQ2635" s="28">
        <f t="shared" si="2169"/>
        <v>0</v>
      </c>
    </row>
    <row r="2636" spans="1:69" x14ac:dyDescent="0.2">
      <c r="A2636" s="1" t="s">
        <v>7526</v>
      </c>
      <c r="B2636" s="8" t="s">
        <v>6857</v>
      </c>
      <c r="C2636" t="s">
        <v>355</v>
      </c>
      <c r="D2636" s="38">
        <v>200</v>
      </c>
      <c r="E2636" s="52" t="s">
        <v>3584</v>
      </c>
      <c r="G2636" s="8">
        <v>92</v>
      </c>
      <c r="H2636" s="8">
        <v>15</v>
      </c>
      <c r="I2636" s="8">
        <v>38</v>
      </c>
      <c r="J2636" s="8">
        <v>6</v>
      </c>
      <c r="K2636" s="8">
        <v>25</v>
      </c>
      <c r="L2636" s="8">
        <v>4</v>
      </c>
      <c r="M2636" s="8">
        <v>17</v>
      </c>
      <c r="N2636" s="8">
        <v>2</v>
      </c>
      <c r="O2636" s="8">
        <v>28</v>
      </c>
      <c r="P2636" s="8">
        <v>8</v>
      </c>
      <c r="Q2636" s="36">
        <f t="shared" si="2170"/>
        <v>77</v>
      </c>
      <c r="R2636" s="36">
        <f t="shared" si="2158"/>
        <v>32</v>
      </c>
      <c r="S2636" s="36">
        <f t="shared" si="2159"/>
        <v>21</v>
      </c>
      <c r="T2636" s="36">
        <f t="shared" si="2160"/>
        <v>15</v>
      </c>
      <c r="U2636" s="36">
        <f t="shared" si="2161"/>
        <v>20</v>
      </c>
      <c r="V2636" s="36">
        <f t="shared" si="2162"/>
        <v>626</v>
      </c>
      <c r="W2636" s="45">
        <f t="shared" si="2163"/>
        <v>165</v>
      </c>
      <c r="X2636" s="50">
        <f t="shared" si="2164"/>
        <v>3.7939393939393939</v>
      </c>
      <c r="Y2636" s="46">
        <f t="shared" si="2129"/>
        <v>1.4545821854912764</v>
      </c>
      <c r="Z2636" s="46">
        <f t="shared" si="2130"/>
        <v>4.2460973370064277E-2</v>
      </c>
      <c r="AA2636" s="46">
        <f t="shared" si="2131"/>
        <v>0.63033976124885216</v>
      </c>
      <c r="AB2636" s="46">
        <f t="shared" si="2132"/>
        <v>3.21821854912764</v>
      </c>
      <c r="AC2636" s="46">
        <f t="shared" si="2133"/>
        <v>7.8060973370064284</v>
      </c>
      <c r="AD2636" s="46">
        <f t="shared" si="2134"/>
        <v>112.00282828282828</v>
      </c>
      <c r="AE2636" s="46">
        <f t="shared" si="2135"/>
        <v>1.3587511478420569</v>
      </c>
      <c r="AF2636" s="46">
        <f t="shared" si="2136"/>
        <v>13.237134986225895</v>
      </c>
      <c r="AG2636" s="46">
        <f t="shared" si="2137"/>
        <v>48.273278236914599</v>
      </c>
      <c r="AH2636" s="46">
        <f t="shared" si="2138"/>
        <v>156.12194674012858</v>
      </c>
      <c r="AI2636" s="46">
        <f t="shared" si="2165"/>
        <v>2.0182557280118254</v>
      </c>
      <c r="AJ2636" s="47">
        <f t="shared" si="2121"/>
        <v>1.420653275085735</v>
      </c>
      <c r="AK2636" s="47">
        <f t="shared" si="2122"/>
        <v>47.112248402794606</v>
      </c>
      <c r="AL2636" s="47">
        <f t="shared" si="2123"/>
        <v>9.7649630933519832E-2</v>
      </c>
      <c r="AM2636" s="47">
        <f t="shared" si="2124"/>
        <v>-3.6653635647408027</v>
      </c>
      <c r="AN2636" s="47">
        <f t="shared" si="2125"/>
        <v>-30.20301295954965</v>
      </c>
      <c r="AO2636" s="47">
        <f t="shared" si="2126"/>
        <v>-152.13062468835878</v>
      </c>
      <c r="AP2636" s="47">
        <f t="shared" si="2127"/>
        <v>6.1723776746969924E-3</v>
      </c>
      <c r="AQ2636" s="47">
        <f t="shared" si="2166"/>
        <v>-0.85665876195279</v>
      </c>
      <c r="AR2636" s="1">
        <f t="shared" si="2128"/>
        <v>15</v>
      </c>
      <c r="AS2636" s="1">
        <f t="shared" si="2147"/>
        <v>6</v>
      </c>
      <c r="AT2636" s="1">
        <f t="shared" si="2148"/>
        <v>4</v>
      </c>
      <c r="AU2636" s="1">
        <f t="shared" si="2149"/>
        <v>2</v>
      </c>
      <c r="AV2636" s="1">
        <f t="shared" si="2150"/>
        <v>8</v>
      </c>
      <c r="AW2636" s="27">
        <f t="shared" si="2139"/>
        <v>35</v>
      </c>
      <c r="AX2636" s="41">
        <f t="shared" si="2167"/>
        <v>3.5142857142857142</v>
      </c>
      <c r="AY2636" s="29">
        <f t="shared" si="2140"/>
        <v>2.2073469387755105</v>
      </c>
      <c r="AZ2636" s="29">
        <f t="shared" si="2141"/>
        <v>0.23591836734693883</v>
      </c>
      <c r="BA2636" s="29">
        <f t="shared" si="2142"/>
        <v>0.2644897959183673</v>
      </c>
      <c r="BB2636" s="29">
        <f t="shared" si="2143"/>
        <v>2.2930612244897959</v>
      </c>
      <c r="BC2636" s="29">
        <f t="shared" si="2144"/>
        <v>6.3216326530612239</v>
      </c>
      <c r="BD2636" s="29">
        <f t="shared" si="2145"/>
        <v>33.110204081632659</v>
      </c>
      <c r="BE2636" s="29">
        <f t="shared" si="2145"/>
        <v>1.415510204081633</v>
      </c>
      <c r="BF2636" s="29">
        <f t="shared" si="2145"/>
        <v>1.0579591836734692</v>
      </c>
      <c r="BG2636" s="29">
        <f t="shared" si="2145"/>
        <v>4.5861224489795918</v>
      </c>
      <c r="BH2636" s="29">
        <f t="shared" si="2146"/>
        <v>50.573061224489791</v>
      </c>
      <c r="BI2636" s="29">
        <f t="shared" si="2168"/>
        <v>2.6689075630252104</v>
      </c>
      <c r="BJ2636" s="28">
        <f t="shared" si="2151"/>
        <v>1.6336791493513072</v>
      </c>
      <c r="BK2636" s="28">
        <f t="shared" si="2152"/>
        <v>11.282279601528264</v>
      </c>
      <c r="BL2636" s="28">
        <f t="shared" si="2153"/>
        <v>0.15768616204571118</v>
      </c>
      <c r="BM2636" s="28">
        <f t="shared" si="2154"/>
        <v>-0.1247880720605993</v>
      </c>
      <c r="BN2636" s="28">
        <f t="shared" si="2155"/>
        <v>-1.5927703878743009</v>
      </c>
      <c r="BO2636" s="28">
        <f t="shared" si="2156"/>
        <v>-29.163092264499575</v>
      </c>
      <c r="BP2636" s="28">
        <f t="shared" si="2157"/>
        <v>3.1194295900178252E-2</v>
      </c>
      <c r="BQ2636" s="28">
        <f t="shared" si="2169"/>
        <v>-0.60643847917122773</v>
      </c>
    </row>
    <row r="2637" spans="1:69" x14ac:dyDescent="0.2">
      <c r="A2637" s="1" t="s">
        <v>7526</v>
      </c>
      <c r="B2637" s="8" t="s">
        <v>6859</v>
      </c>
      <c r="C2637" t="s">
        <v>34</v>
      </c>
      <c r="D2637" s="38">
        <v>63</v>
      </c>
      <c r="E2637" s="52" t="s">
        <v>1566</v>
      </c>
      <c r="G2637" s="8">
        <v>47</v>
      </c>
      <c r="H2637" s="8">
        <v>5</v>
      </c>
      <c r="I2637" s="8">
        <v>10</v>
      </c>
      <c r="J2637" s="8">
        <v>0</v>
      </c>
      <c r="K2637" s="8">
        <v>3</v>
      </c>
      <c r="L2637" s="8">
        <v>1</v>
      </c>
      <c r="M2637" s="8">
        <v>1</v>
      </c>
      <c r="N2637" s="8">
        <v>0</v>
      </c>
      <c r="O2637" s="8">
        <v>2</v>
      </c>
      <c r="P2637" s="8">
        <v>1</v>
      </c>
      <c r="Q2637" s="36">
        <f t="shared" si="2170"/>
        <v>42</v>
      </c>
      <c r="R2637" s="36">
        <f t="shared" si="2158"/>
        <v>10</v>
      </c>
      <c r="S2637" s="36">
        <f t="shared" si="2159"/>
        <v>2</v>
      </c>
      <c r="T2637" s="36">
        <f t="shared" si="2160"/>
        <v>1</v>
      </c>
      <c r="U2637" s="36">
        <f t="shared" si="2161"/>
        <v>1</v>
      </c>
      <c r="V2637" s="36">
        <f t="shared" si="2162"/>
        <v>259</v>
      </c>
      <c r="W2637" s="45">
        <f t="shared" si="2163"/>
        <v>56</v>
      </c>
      <c r="X2637" s="50">
        <f t="shared" si="2164"/>
        <v>4.625</v>
      </c>
      <c r="Y2637" s="46">
        <f t="shared" si="2129"/>
        <v>0.140625</v>
      </c>
      <c r="Z2637" s="46">
        <f t="shared" si="2130"/>
        <v>0.390625</v>
      </c>
      <c r="AA2637" s="46">
        <f t="shared" si="2131"/>
        <v>2.640625</v>
      </c>
      <c r="AB2637" s="46">
        <f t="shared" si="2132"/>
        <v>6.890625</v>
      </c>
      <c r="AC2637" s="46">
        <f t="shared" si="2133"/>
        <v>13.140625</v>
      </c>
      <c r="AD2637" s="46">
        <f t="shared" si="2134"/>
        <v>5.90625</v>
      </c>
      <c r="AE2637" s="46">
        <f t="shared" si="2135"/>
        <v>3.90625</v>
      </c>
      <c r="AF2637" s="46">
        <f t="shared" si="2136"/>
        <v>5.28125</v>
      </c>
      <c r="AG2637" s="46">
        <f t="shared" si="2137"/>
        <v>6.890625</v>
      </c>
      <c r="AH2637" s="46">
        <f t="shared" si="2138"/>
        <v>13.140625</v>
      </c>
      <c r="AI2637" s="46">
        <f t="shared" si="2165"/>
        <v>0.63863636363636367</v>
      </c>
      <c r="AJ2637" s="47">
        <f t="shared" si="2121"/>
        <v>0.79914727280793729</v>
      </c>
      <c r="AK2637" s="47">
        <f t="shared" si="2122"/>
        <v>4.339729181616093</v>
      </c>
      <c r="AL2637" s="47">
        <f t="shared" si="2123"/>
        <v>-4.7836520961376694</v>
      </c>
      <c r="AM2637" s="47">
        <f t="shared" si="2124"/>
        <v>-16.815493848343134</v>
      </c>
      <c r="AN2637" s="47">
        <f t="shared" si="2125"/>
        <v>-35.441121649864755</v>
      </c>
      <c r="AO2637" s="47">
        <f t="shared" si="2126"/>
        <v>-93.334792778161315</v>
      </c>
      <c r="AP2637" s="47">
        <f t="shared" si="2127"/>
        <v>1.8855218855218854E-2</v>
      </c>
      <c r="AQ2637" s="47">
        <f t="shared" si="2166"/>
        <v>-2.7535281301986139</v>
      </c>
      <c r="AR2637" s="1">
        <f t="shared" si="2128"/>
        <v>5</v>
      </c>
      <c r="AS2637" s="1">
        <f t="shared" si="2147"/>
        <v>0</v>
      </c>
      <c r="AT2637" s="1">
        <f t="shared" si="2148"/>
        <v>1</v>
      </c>
      <c r="AU2637" s="1">
        <f t="shared" si="2149"/>
        <v>0</v>
      </c>
      <c r="AV2637" s="1">
        <f t="shared" si="2150"/>
        <v>1</v>
      </c>
      <c r="AW2637" s="27">
        <f t="shared" si="2139"/>
        <v>7</v>
      </c>
      <c r="AX2637" s="41">
        <f t="shared" si="2167"/>
        <v>4.1428571428571432</v>
      </c>
      <c r="AY2637" s="29">
        <f t="shared" si="2140"/>
        <v>0.73469387755101978</v>
      </c>
      <c r="AZ2637" s="29">
        <f t="shared" si="2141"/>
        <v>2.0408163265306232E-2</v>
      </c>
      <c r="BA2637" s="29">
        <f t="shared" si="2142"/>
        <v>1.3061224489795926</v>
      </c>
      <c r="BB2637" s="29">
        <f t="shared" si="2143"/>
        <v>4.5918367346938789</v>
      </c>
      <c r="BC2637" s="29">
        <f t="shared" si="2144"/>
        <v>9.8775510204081662</v>
      </c>
      <c r="BD2637" s="29">
        <f t="shared" si="2145"/>
        <v>3.673469387755099</v>
      </c>
      <c r="BE2637" s="29">
        <f t="shared" si="2145"/>
        <v>0</v>
      </c>
      <c r="BF2637" s="29">
        <f t="shared" si="2145"/>
        <v>1.3061224489795926</v>
      </c>
      <c r="BG2637" s="29">
        <f t="shared" si="2145"/>
        <v>0</v>
      </c>
      <c r="BH2637" s="29">
        <f t="shared" si="2146"/>
        <v>9.8775510204081662</v>
      </c>
      <c r="BI2637" s="29">
        <f t="shared" si="2168"/>
        <v>2.4761904761904763</v>
      </c>
      <c r="BJ2637" s="28">
        <f t="shared" si="2151"/>
        <v>1.5735915849388864</v>
      </c>
      <c r="BK2637" s="28">
        <f t="shared" si="2152"/>
        <v>0.80807851889296001</v>
      </c>
      <c r="BL2637" s="28">
        <f t="shared" si="2153"/>
        <v>0</v>
      </c>
      <c r="BM2637" s="28">
        <f t="shared" si="2154"/>
        <v>-0.38308907562333028</v>
      </c>
      <c r="BN2637" s="28">
        <f t="shared" si="2155"/>
        <v>0</v>
      </c>
      <c r="BO2637" s="28">
        <f t="shared" si="2156"/>
        <v>-7.967055619603939</v>
      </c>
      <c r="BP2637" s="28">
        <f t="shared" si="2157"/>
        <v>0.23333333333333334</v>
      </c>
      <c r="BQ2637" s="28">
        <f t="shared" si="2169"/>
        <v>-1.7598154411446723</v>
      </c>
    </row>
    <row r="2638" spans="1:69" x14ac:dyDescent="0.2">
      <c r="A2638" s="1" t="s">
        <v>7526</v>
      </c>
      <c r="B2638" s="8" t="s">
        <v>6861</v>
      </c>
      <c r="C2638" t="s">
        <v>30</v>
      </c>
      <c r="D2638" s="38">
        <v>205</v>
      </c>
      <c r="E2638" s="52" t="s">
        <v>6862</v>
      </c>
      <c r="G2638" s="8">
        <v>127</v>
      </c>
      <c r="H2638" s="8">
        <v>17</v>
      </c>
      <c r="I2638" s="8">
        <v>37</v>
      </c>
      <c r="J2638" s="8">
        <v>4</v>
      </c>
      <c r="K2638" s="8">
        <v>25</v>
      </c>
      <c r="L2638" s="8">
        <v>2</v>
      </c>
      <c r="M2638" s="8">
        <v>11</v>
      </c>
      <c r="N2638" s="8">
        <v>2</v>
      </c>
      <c r="O2638" s="8">
        <v>5</v>
      </c>
      <c r="P2638" s="8">
        <v>0</v>
      </c>
      <c r="Q2638" s="36">
        <f t="shared" si="2170"/>
        <v>110</v>
      </c>
      <c r="R2638" s="36">
        <f t="shared" si="2158"/>
        <v>33</v>
      </c>
      <c r="S2638" s="36">
        <f t="shared" si="2159"/>
        <v>23</v>
      </c>
      <c r="T2638" s="36">
        <f t="shared" si="2160"/>
        <v>9</v>
      </c>
      <c r="U2638" s="36">
        <f t="shared" si="2161"/>
        <v>5</v>
      </c>
      <c r="V2638" s="36">
        <f t="shared" si="2162"/>
        <v>774</v>
      </c>
      <c r="W2638" s="45">
        <f t="shared" si="2163"/>
        <v>180</v>
      </c>
      <c r="X2638" s="50">
        <f t="shared" si="2164"/>
        <v>4.3</v>
      </c>
      <c r="Y2638" s="46">
        <f t="shared" si="2129"/>
        <v>0.49000000000000027</v>
      </c>
      <c r="Z2638" s="46">
        <f t="shared" si="2130"/>
        <v>8.99999999999999E-2</v>
      </c>
      <c r="AA2638" s="46">
        <f t="shared" si="2131"/>
        <v>1.6899999999999995</v>
      </c>
      <c r="AB2638" s="46">
        <f t="shared" si="2132"/>
        <v>5.2899999999999991</v>
      </c>
      <c r="AC2638" s="46">
        <f t="shared" si="2133"/>
        <v>10.889999999999999</v>
      </c>
      <c r="AD2638" s="46">
        <f t="shared" si="2134"/>
        <v>53.900000000000027</v>
      </c>
      <c r="AE2638" s="46">
        <f t="shared" si="2135"/>
        <v>2.9699999999999966</v>
      </c>
      <c r="AF2638" s="46">
        <f t="shared" si="2136"/>
        <v>38.86999999999999</v>
      </c>
      <c r="AG2638" s="46">
        <f t="shared" si="2137"/>
        <v>47.609999999999992</v>
      </c>
      <c r="AH2638" s="46">
        <f t="shared" si="2138"/>
        <v>54.449999999999996</v>
      </c>
      <c r="AI2638" s="46">
        <f t="shared" si="2165"/>
        <v>1.1050279329608939</v>
      </c>
      <c r="AJ2638" s="47">
        <f t="shared" si="2121"/>
        <v>1.0512030883520529</v>
      </c>
      <c r="AK2638" s="47">
        <f t="shared" si="2122"/>
        <v>32.480815214738257</v>
      </c>
      <c r="AL2638" s="47">
        <f t="shared" si="2123"/>
        <v>-0.76703965959002696</v>
      </c>
      <c r="AM2638" s="47">
        <f t="shared" si="2124"/>
        <v>-43.500876586693259</v>
      </c>
      <c r="AN2638" s="47">
        <f t="shared" si="2125"/>
        <v>-94.268399376079515</v>
      </c>
      <c r="AO2638" s="47">
        <f t="shared" si="2126"/>
        <v>-154.68633135065565</v>
      </c>
      <c r="AP2638" s="47">
        <f t="shared" si="2127"/>
        <v>5.6493628774088259E-3</v>
      </c>
      <c r="AQ2638" s="47">
        <f t="shared" si="2166"/>
        <v>-1.473025224922806</v>
      </c>
      <c r="AR2638" s="1">
        <f t="shared" si="2128"/>
        <v>17</v>
      </c>
      <c r="AS2638" s="1">
        <f t="shared" si="2147"/>
        <v>4</v>
      </c>
      <c r="AT2638" s="1">
        <f t="shared" si="2148"/>
        <v>2</v>
      </c>
      <c r="AU2638" s="1">
        <f t="shared" si="2149"/>
        <v>2</v>
      </c>
      <c r="AV2638" s="1">
        <f t="shared" si="2150"/>
        <v>0</v>
      </c>
      <c r="AW2638" s="27">
        <f t="shared" si="2139"/>
        <v>25</v>
      </c>
      <c r="AX2638" s="41">
        <f t="shared" si="2167"/>
        <v>4.4400000000000004</v>
      </c>
      <c r="AY2638" s="29">
        <f t="shared" si="2140"/>
        <v>0.31359999999999955</v>
      </c>
      <c r="AZ2638" s="29">
        <f t="shared" si="2141"/>
        <v>0.19360000000000036</v>
      </c>
      <c r="BA2638" s="29">
        <f t="shared" si="2142"/>
        <v>2.0736000000000012</v>
      </c>
      <c r="BB2638" s="29">
        <f t="shared" si="2143"/>
        <v>5.9536000000000016</v>
      </c>
      <c r="BC2638" s="29">
        <f t="shared" si="2144"/>
        <v>11.833600000000002</v>
      </c>
      <c r="BD2638" s="29">
        <f t="shared" si="2145"/>
        <v>5.3311999999999919</v>
      </c>
      <c r="BE2638" s="29">
        <f t="shared" si="2145"/>
        <v>0.77440000000000142</v>
      </c>
      <c r="BF2638" s="29">
        <f t="shared" si="2145"/>
        <v>4.1472000000000024</v>
      </c>
      <c r="BG2638" s="29">
        <f t="shared" si="2145"/>
        <v>11.907200000000003</v>
      </c>
      <c r="BH2638" s="29">
        <f t="shared" si="2146"/>
        <v>0</v>
      </c>
      <c r="BI2638" s="29">
        <f t="shared" si="2168"/>
        <v>0.92333333333333334</v>
      </c>
      <c r="BJ2638" s="28">
        <f t="shared" si="2151"/>
        <v>0.96090235369330501</v>
      </c>
      <c r="BK2638" s="28">
        <f t="shared" si="2152"/>
        <v>3.3649237765602398</v>
      </c>
      <c r="BL2638" s="28">
        <f t="shared" si="2153"/>
        <v>-0.3840433499058224</v>
      </c>
      <c r="BM2638" s="28">
        <f t="shared" si="2154"/>
        <v>-6.7310017029323896</v>
      </c>
      <c r="BN2638" s="28">
        <f t="shared" si="2155"/>
        <v>-32.746259806526396</v>
      </c>
      <c r="BO2638" s="28">
        <f t="shared" si="2156"/>
        <v>0</v>
      </c>
      <c r="BP2638" s="28">
        <f t="shared" si="2157"/>
        <v>4.5289855072463768E-2</v>
      </c>
      <c r="BQ2638" s="28">
        <f t="shared" si="2169"/>
        <v>-1.6529158099096182</v>
      </c>
    </row>
    <row r="2639" spans="1:69" x14ac:dyDescent="0.2">
      <c r="A2639" s="1" t="s">
        <v>7526</v>
      </c>
      <c r="B2639" s="8" t="s">
        <v>6864</v>
      </c>
      <c r="C2639" t="s">
        <v>100</v>
      </c>
      <c r="D2639" s="38">
        <v>44</v>
      </c>
      <c r="E2639" s="52" t="s">
        <v>6865</v>
      </c>
      <c r="G2639" s="8">
        <v>31</v>
      </c>
      <c r="H2639" s="8">
        <v>6</v>
      </c>
      <c r="I2639" s="8">
        <v>4</v>
      </c>
      <c r="J2639" s="8">
        <v>0</v>
      </c>
      <c r="K2639" s="8">
        <v>5</v>
      </c>
      <c r="L2639" s="8">
        <v>0</v>
      </c>
      <c r="M2639" s="8">
        <v>4</v>
      </c>
      <c r="N2639" s="8">
        <v>0</v>
      </c>
      <c r="O2639" s="8">
        <v>4</v>
      </c>
      <c r="P2639" s="8">
        <v>0</v>
      </c>
      <c r="Q2639" s="36">
        <f t="shared" si="2170"/>
        <v>25</v>
      </c>
      <c r="R2639" s="36">
        <f t="shared" si="2158"/>
        <v>4</v>
      </c>
      <c r="S2639" s="36">
        <f t="shared" si="2159"/>
        <v>5</v>
      </c>
      <c r="T2639" s="36">
        <f t="shared" si="2160"/>
        <v>4</v>
      </c>
      <c r="U2639" s="36">
        <f t="shared" si="2161"/>
        <v>4</v>
      </c>
      <c r="V2639" s="36">
        <f t="shared" si="2162"/>
        <v>168</v>
      </c>
      <c r="W2639" s="45">
        <f t="shared" si="2163"/>
        <v>42</v>
      </c>
      <c r="X2639" s="50">
        <f t="shared" si="2164"/>
        <v>4</v>
      </c>
      <c r="Y2639" s="46">
        <f t="shared" si="2129"/>
        <v>1</v>
      </c>
      <c r="Z2639" s="46">
        <f t="shared" si="2130"/>
        <v>0</v>
      </c>
      <c r="AA2639" s="46">
        <f t="shared" si="2131"/>
        <v>1</v>
      </c>
      <c r="AB2639" s="46">
        <f t="shared" si="2132"/>
        <v>4</v>
      </c>
      <c r="AC2639" s="46">
        <f t="shared" si="2133"/>
        <v>9</v>
      </c>
      <c r="AD2639" s="46">
        <f t="shared" si="2134"/>
        <v>25</v>
      </c>
      <c r="AE2639" s="46">
        <f t="shared" si="2135"/>
        <v>0</v>
      </c>
      <c r="AF2639" s="46">
        <f t="shared" si="2136"/>
        <v>5</v>
      </c>
      <c r="AG2639" s="46">
        <f t="shared" si="2137"/>
        <v>16</v>
      </c>
      <c r="AH2639" s="46">
        <f t="shared" si="2138"/>
        <v>36</v>
      </c>
      <c r="AI2639" s="46">
        <f t="shared" si="2165"/>
        <v>2</v>
      </c>
      <c r="AJ2639" s="47">
        <f t="shared" si="2121"/>
        <v>1.4142135623730951</v>
      </c>
      <c r="AK2639" s="47">
        <f t="shared" si="2122"/>
        <v>8.8388347648318408</v>
      </c>
      <c r="AL2639" s="47">
        <f t="shared" si="2123"/>
        <v>0</v>
      </c>
      <c r="AM2639" s="47">
        <f t="shared" si="2124"/>
        <v>-1.7677669529663684</v>
      </c>
      <c r="AN2639" s="47">
        <f t="shared" si="2125"/>
        <v>-11.313708498984758</v>
      </c>
      <c r="AO2639" s="47">
        <f t="shared" si="2126"/>
        <v>-38.183766184073555</v>
      </c>
      <c r="AP2639" s="47">
        <f t="shared" si="2127"/>
        <v>2.5609756097560974E-2</v>
      </c>
      <c r="AQ2639" s="47">
        <f t="shared" si="2166"/>
        <v>-1.0865299320671336</v>
      </c>
      <c r="AR2639" s="1">
        <f t="shared" si="2128"/>
        <v>6</v>
      </c>
      <c r="AS2639" s="1">
        <f t="shared" si="2147"/>
        <v>0</v>
      </c>
      <c r="AT2639" s="1">
        <f t="shared" si="2148"/>
        <v>0</v>
      </c>
      <c r="AU2639" s="1">
        <f t="shared" si="2149"/>
        <v>0</v>
      </c>
      <c r="AV2639" s="1">
        <f t="shared" si="2150"/>
        <v>0</v>
      </c>
      <c r="AW2639" s="27">
        <f t="shared" si="2139"/>
        <v>6</v>
      </c>
      <c r="AX2639" s="41">
        <f t="shared" si="2167"/>
        <v>5</v>
      </c>
      <c r="AY2639" s="29">
        <f t="shared" si="2140"/>
        <v>0</v>
      </c>
      <c r="AZ2639" s="29">
        <f t="shared" si="2141"/>
        <v>1</v>
      </c>
      <c r="BA2639" s="29">
        <f t="shared" si="2142"/>
        <v>4</v>
      </c>
      <c r="BB2639" s="29">
        <f t="shared" si="2143"/>
        <v>9</v>
      </c>
      <c r="BC2639" s="29">
        <f t="shared" si="2144"/>
        <v>16</v>
      </c>
      <c r="BD2639" s="29">
        <f t="shared" si="2145"/>
        <v>0</v>
      </c>
      <c r="BE2639" s="29">
        <f t="shared" si="2145"/>
        <v>0</v>
      </c>
      <c r="BF2639" s="29">
        <f t="shared" si="2145"/>
        <v>0</v>
      </c>
      <c r="BG2639" s="29">
        <f t="shared" si="2145"/>
        <v>0</v>
      </c>
      <c r="BH2639" s="29">
        <f t="shared" si="2146"/>
        <v>0</v>
      </c>
      <c r="BI2639" s="29">
        <f t="shared" si="2168"/>
        <v>0</v>
      </c>
      <c r="BJ2639" s="28">
        <f t="shared" si="2151"/>
        <v>0</v>
      </c>
      <c r="BK2639" s="28" t="e">
        <f t="shared" si="2152"/>
        <v>#DIV/0!</v>
      </c>
      <c r="BL2639" s="28" t="e">
        <f t="shared" si="2153"/>
        <v>#DIV/0!</v>
      </c>
      <c r="BM2639" s="28" t="e">
        <f t="shared" si="2154"/>
        <v>#DIV/0!</v>
      </c>
      <c r="BN2639" s="28" t="e">
        <f t="shared" si="2155"/>
        <v>#DIV/0!</v>
      </c>
      <c r="BO2639" s="28" t="e">
        <f t="shared" si="2156"/>
        <v>#DIV/0!</v>
      </c>
      <c r="BP2639" s="28">
        <f t="shared" si="2157"/>
        <v>0.3</v>
      </c>
      <c r="BQ2639" s="28">
        <f t="shared" si="2169"/>
        <v>0</v>
      </c>
    </row>
    <row r="2640" spans="1:69" x14ac:dyDescent="0.2">
      <c r="A2640" s="1" t="s">
        <v>7526</v>
      </c>
      <c r="B2640" s="8" t="s">
        <v>6867</v>
      </c>
      <c r="C2640" t="s">
        <v>50</v>
      </c>
      <c r="D2640" s="38" t="s">
        <v>50</v>
      </c>
      <c r="E2640" s="52" t="s">
        <v>6868</v>
      </c>
      <c r="G2640" s="8" t="s">
        <v>50</v>
      </c>
      <c r="H2640" s="8"/>
      <c r="I2640" s="8" t="s">
        <v>50</v>
      </c>
      <c r="J2640" s="8"/>
      <c r="K2640" s="8" t="s">
        <v>50</v>
      </c>
      <c r="L2640" s="8"/>
      <c r="M2640" s="8" t="s">
        <v>50</v>
      </c>
      <c r="N2640" s="8"/>
      <c r="O2640" s="8" t="s">
        <v>50</v>
      </c>
      <c r="P2640" s="8"/>
      <c r="Q2640" s="36">
        <f t="shared" si="2170"/>
        <v>0</v>
      </c>
      <c r="R2640" s="36">
        <f t="shared" si="2158"/>
        <v>0</v>
      </c>
      <c r="S2640" s="36">
        <f t="shared" si="2159"/>
        <v>0</v>
      </c>
      <c r="T2640" s="36">
        <f t="shared" si="2160"/>
        <v>0</v>
      </c>
      <c r="U2640" s="36">
        <f t="shared" si="2161"/>
        <v>0</v>
      </c>
      <c r="V2640" s="36">
        <f t="shared" si="2162"/>
        <v>0</v>
      </c>
      <c r="W2640" s="45">
        <f t="shared" si="2163"/>
        <v>0</v>
      </c>
      <c r="X2640" s="50">
        <f t="shared" si="2164"/>
        <v>0</v>
      </c>
      <c r="Y2640" s="46">
        <f t="shared" si="2129"/>
        <v>25</v>
      </c>
      <c r="Z2640" s="46">
        <f t="shared" si="2130"/>
        <v>16</v>
      </c>
      <c r="AA2640" s="46">
        <f t="shared" si="2131"/>
        <v>9</v>
      </c>
      <c r="AB2640" s="46">
        <f t="shared" si="2132"/>
        <v>4</v>
      </c>
      <c r="AC2640" s="46">
        <f t="shared" si="2133"/>
        <v>1</v>
      </c>
      <c r="AD2640" s="46">
        <f t="shared" si="2134"/>
        <v>0</v>
      </c>
      <c r="AE2640" s="46">
        <f t="shared" si="2135"/>
        <v>0</v>
      </c>
      <c r="AF2640" s="46">
        <f t="shared" si="2136"/>
        <v>0</v>
      </c>
      <c r="AG2640" s="46">
        <f t="shared" si="2137"/>
        <v>0</v>
      </c>
      <c r="AH2640" s="46">
        <f t="shared" si="2138"/>
        <v>0</v>
      </c>
      <c r="AI2640" s="46">
        <f t="shared" si="2165"/>
        <v>0</v>
      </c>
      <c r="AJ2640" s="47">
        <f t="shared" si="2121"/>
        <v>0</v>
      </c>
      <c r="AK2640" s="47" t="e">
        <f t="shared" si="2122"/>
        <v>#DIV/0!</v>
      </c>
      <c r="AL2640" s="47" t="e">
        <f t="shared" si="2123"/>
        <v>#DIV/0!</v>
      </c>
      <c r="AM2640" s="47" t="e">
        <f t="shared" si="2124"/>
        <v>#DIV/0!</v>
      </c>
      <c r="AN2640" s="47" t="e">
        <f t="shared" si="2125"/>
        <v>#DIV/0!</v>
      </c>
      <c r="AO2640" s="47" t="e">
        <f t="shared" si="2126"/>
        <v>#DIV/0!</v>
      </c>
      <c r="AP2640" s="47">
        <f t="shared" si="2127"/>
        <v>0</v>
      </c>
      <c r="AQ2640" s="47">
        <f t="shared" si="2166"/>
        <v>0</v>
      </c>
      <c r="AR2640" s="1">
        <f t="shared" si="2128"/>
        <v>0</v>
      </c>
      <c r="AS2640" s="1">
        <f t="shared" si="2147"/>
        <v>0</v>
      </c>
      <c r="AT2640" s="1">
        <f t="shared" si="2148"/>
        <v>0</v>
      </c>
      <c r="AU2640" s="1">
        <f t="shared" si="2149"/>
        <v>0</v>
      </c>
      <c r="AV2640" s="1">
        <f t="shared" si="2150"/>
        <v>0</v>
      </c>
      <c r="AW2640" s="27">
        <f t="shared" si="2139"/>
        <v>0</v>
      </c>
      <c r="AX2640" s="41">
        <f t="shared" si="2167"/>
        <v>0</v>
      </c>
      <c r="AY2640" s="29">
        <f t="shared" si="2140"/>
        <v>25</v>
      </c>
      <c r="AZ2640" s="29">
        <f t="shared" si="2141"/>
        <v>16</v>
      </c>
      <c r="BA2640" s="29">
        <f t="shared" si="2142"/>
        <v>9</v>
      </c>
      <c r="BB2640" s="29">
        <f t="shared" si="2143"/>
        <v>4</v>
      </c>
      <c r="BC2640" s="29">
        <f t="shared" si="2144"/>
        <v>1</v>
      </c>
      <c r="BD2640" s="29">
        <f t="shared" si="2145"/>
        <v>0</v>
      </c>
      <c r="BE2640" s="29">
        <f t="shared" si="2145"/>
        <v>0</v>
      </c>
      <c r="BF2640" s="29">
        <f t="shared" si="2145"/>
        <v>0</v>
      </c>
      <c r="BG2640" s="29">
        <f t="shared" si="2145"/>
        <v>0</v>
      </c>
      <c r="BH2640" s="29">
        <f t="shared" si="2146"/>
        <v>0</v>
      </c>
      <c r="BI2640" s="29">
        <f t="shared" si="2168"/>
        <v>0</v>
      </c>
      <c r="BJ2640" s="28">
        <f t="shared" si="2151"/>
        <v>0</v>
      </c>
      <c r="BK2640" s="28" t="e">
        <f t="shared" si="2152"/>
        <v>#DIV/0!</v>
      </c>
      <c r="BL2640" s="28" t="e">
        <f t="shared" si="2153"/>
        <v>#DIV/0!</v>
      </c>
      <c r="BM2640" s="28" t="e">
        <f t="shared" si="2154"/>
        <v>#DIV/0!</v>
      </c>
      <c r="BN2640" s="28" t="e">
        <f t="shared" si="2155"/>
        <v>#DIV/0!</v>
      </c>
      <c r="BO2640" s="28" t="e">
        <f t="shared" si="2156"/>
        <v>#DIV/0!</v>
      </c>
      <c r="BP2640" s="28">
        <f t="shared" si="2157"/>
        <v>0</v>
      </c>
      <c r="BQ2640" s="28">
        <f t="shared" si="2169"/>
        <v>0</v>
      </c>
    </row>
    <row r="2641" spans="1:69" x14ac:dyDescent="0.2">
      <c r="A2641" s="1" t="s">
        <v>7526</v>
      </c>
      <c r="B2641" s="8" t="s">
        <v>6870</v>
      </c>
      <c r="C2641" t="s">
        <v>294</v>
      </c>
      <c r="D2641" s="38">
        <v>147</v>
      </c>
      <c r="E2641" s="52" t="s">
        <v>2882</v>
      </c>
      <c r="G2641" s="8">
        <v>114</v>
      </c>
      <c r="H2641" s="8">
        <v>11</v>
      </c>
      <c r="I2641" s="8">
        <v>20</v>
      </c>
      <c r="J2641" s="8">
        <v>3</v>
      </c>
      <c r="K2641" s="8">
        <v>6</v>
      </c>
      <c r="L2641" s="8">
        <v>2</v>
      </c>
      <c r="M2641" s="8">
        <v>3</v>
      </c>
      <c r="N2641" s="8">
        <v>1</v>
      </c>
      <c r="O2641" s="8">
        <v>4</v>
      </c>
      <c r="P2641" s="8">
        <v>1</v>
      </c>
      <c r="Q2641" s="36">
        <f t="shared" si="2170"/>
        <v>103</v>
      </c>
      <c r="R2641" s="36">
        <f t="shared" si="2158"/>
        <v>17</v>
      </c>
      <c r="S2641" s="36">
        <f t="shared" si="2159"/>
        <v>4</v>
      </c>
      <c r="T2641" s="36">
        <f t="shared" si="2160"/>
        <v>2</v>
      </c>
      <c r="U2641" s="36">
        <f t="shared" si="2161"/>
        <v>3</v>
      </c>
      <c r="V2641" s="36">
        <f t="shared" si="2162"/>
        <v>602</v>
      </c>
      <c r="W2641" s="45">
        <f t="shared" si="2163"/>
        <v>129</v>
      </c>
      <c r="X2641" s="50">
        <f t="shared" si="2164"/>
        <v>4.666666666666667</v>
      </c>
      <c r="Y2641" s="46">
        <f t="shared" si="2129"/>
        <v>0.11111111111111091</v>
      </c>
      <c r="Z2641" s="46">
        <f t="shared" si="2130"/>
        <v>0.44444444444444486</v>
      </c>
      <c r="AA2641" s="46">
        <f t="shared" si="2131"/>
        <v>2.7777777777777786</v>
      </c>
      <c r="AB2641" s="46">
        <f t="shared" si="2132"/>
        <v>7.1111111111111125</v>
      </c>
      <c r="AC2641" s="46">
        <f t="shared" si="2133"/>
        <v>13.444444444444446</v>
      </c>
      <c r="AD2641" s="46">
        <f t="shared" si="2134"/>
        <v>11.444444444444423</v>
      </c>
      <c r="AE2641" s="46">
        <f t="shared" si="2135"/>
        <v>7.5555555555555625</v>
      </c>
      <c r="AF2641" s="46">
        <f t="shared" si="2136"/>
        <v>11.111111111111114</v>
      </c>
      <c r="AG2641" s="46">
        <f t="shared" si="2137"/>
        <v>14.222222222222225</v>
      </c>
      <c r="AH2641" s="46">
        <f t="shared" si="2138"/>
        <v>40.333333333333343</v>
      </c>
      <c r="AI2641" s="46">
        <f t="shared" si="2165"/>
        <v>0.66145833333333337</v>
      </c>
      <c r="AJ2641" s="47">
        <f t="shared" si="2121"/>
        <v>0.81330088733096395</v>
      </c>
      <c r="AK2641" s="47">
        <f t="shared" si="2122"/>
        <v>7.0911998006548211</v>
      </c>
      <c r="AL2641" s="47">
        <f t="shared" si="2123"/>
        <v>-9.3631376008646576</v>
      </c>
      <c r="AM2641" s="47">
        <f t="shared" si="2124"/>
        <v>-34.423300003178845</v>
      </c>
      <c r="AN2641" s="47">
        <f t="shared" si="2125"/>
        <v>-70.498918406510271</v>
      </c>
      <c r="AO2641" s="47">
        <f t="shared" si="2126"/>
        <v>-274.90447382538622</v>
      </c>
      <c r="AP2641" s="47">
        <f t="shared" si="2127"/>
        <v>7.9355314960629919E-3</v>
      </c>
      <c r="AQ2641" s="47">
        <f t="shared" si="2166"/>
        <v>-3.0321557132475263</v>
      </c>
      <c r="AR2641" s="1">
        <f t="shared" si="2128"/>
        <v>11</v>
      </c>
      <c r="AS2641" s="1">
        <f t="shared" si="2147"/>
        <v>3</v>
      </c>
      <c r="AT2641" s="1">
        <f t="shared" si="2148"/>
        <v>2</v>
      </c>
      <c r="AU2641" s="1">
        <f t="shared" si="2149"/>
        <v>1</v>
      </c>
      <c r="AV2641" s="1">
        <f t="shared" si="2150"/>
        <v>1</v>
      </c>
      <c r="AW2641" s="27">
        <f t="shared" si="2139"/>
        <v>18</v>
      </c>
      <c r="AX2641" s="41">
        <f t="shared" si="2167"/>
        <v>4.2222222222222223</v>
      </c>
      <c r="AY2641" s="29">
        <f t="shared" si="2140"/>
        <v>0.60493827160493807</v>
      </c>
      <c r="AZ2641" s="29">
        <f t="shared" si="2141"/>
        <v>4.9382716049382762E-2</v>
      </c>
      <c r="BA2641" s="29">
        <f t="shared" si="2142"/>
        <v>1.4938271604938274</v>
      </c>
      <c r="BB2641" s="29">
        <f t="shared" si="2143"/>
        <v>4.9382716049382722</v>
      </c>
      <c r="BC2641" s="29">
        <f t="shared" si="2144"/>
        <v>10.382716049382717</v>
      </c>
      <c r="BD2641" s="29">
        <f t="shared" si="2145"/>
        <v>6.6543209876543186</v>
      </c>
      <c r="BE2641" s="29">
        <f t="shared" si="2145"/>
        <v>0.14814814814814828</v>
      </c>
      <c r="BF2641" s="29">
        <f t="shared" si="2145"/>
        <v>2.9876543209876547</v>
      </c>
      <c r="BG2641" s="29">
        <f t="shared" si="2145"/>
        <v>4.9382716049382722</v>
      </c>
      <c r="BH2641" s="29">
        <f t="shared" si="2146"/>
        <v>10.382716049382717</v>
      </c>
      <c r="BI2641" s="29">
        <f t="shared" si="2168"/>
        <v>1.477124183006536</v>
      </c>
      <c r="BJ2641" s="28">
        <f t="shared" si="2151"/>
        <v>1.2153699778283713</v>
      </c>
      <c r="BK2641" s="28">
        <f t="shared" si="2152"/>
        <v>2.8829277889030775</v>
      </c>
      <c r="BL2641" s="28">
        <f t="shared" si="2153"/>
        <v>-1.8338263168214682E-2</v>
      </c>
      <c r="BM2641" s="28">
        <f t="shared" si="2154"/>
        <v>-2.0340190230744755</v>
      </c>
      <c r="BN2641" s="28">
        <f t="shared" si="2155"/>
        <v>-6.1127543894048859</v>
      </c>
      <c r="BO2641" s="28">
        <f t="shared" si="2156"/>
        <v>-18.635495850399472</v>
      </c>
      <c r="BP2641" s="28">
        <f t="shared" si="2157"/>
        <v>6.6176470588235295E-2</v>
      </c>
      <c r="BQ2641" s="28">
        <f t="shared" si="2169"/>
        <v>-1.5827876296639392</v>
      </c>
    </row>
    <row r="2642" spans="1:69" x14ac:dyDescent="0.2">
      <c r="A2642" s="1" t="s">
        <v>7526</v>
      </c>
      <c r="B2642" s="8" t="s">
        <v>6872</v>
      </c>
      <c r="C2642" t="s">
        <v>18</v>
      </c>
      <c r="D2642" s="38">
        <v>39</v>
      </c>
      <c r="E2642" s="52" t="s">
        <v>6873</v>
      </c>
      <c r="G2642" s="8">
        <v>31</v>
      </c>
      <c r="H2642" s="8">
        <v>6</v>
      </c>
      <c r="I2642" s="8">
        <v>3</v>
      </c>
      <c r="J2642" s="8">
        <v>0</v>
      </c>
      <c r="K2642" s="8">
        <v>4</v>
      </c>
      <c r="L2642" s="8">
        <v>1</v>
      </c>
      <c r="M2642" s="8">
        <v>1</v>
      </c>
      <c r="N2642" s="8">
        <v>0</v>
      </c>
      <c r="O2642" s="8">
        <v>1</v>
      </c>
      <c r="P2642" s="8">
        <v>0</v>
      </c>
      <c r="Q2642" s="36">
        <f t="shared" si="2170"/>
        <v>25</v>
      </c>
      <c r="R2642" s="36">
        <f t="shared" si="2158"/>
        <v>3</v>
      </c>
      <c r="S2642" s="36">
        <f t="shared" si="2159"/>
        <v>3</v>
      </c>
      <c r="T2642" s="36">
        <f t="shared" si="2160"/>
        <v>1</v>
      </c>
      <c r="U2642" s="36">
        <f t="shared" si="2161"/>
        <v>1</v>
      </c>
      <c r="V2642" s="36">
        <f t="shared" si="2162"/>
        <v>149</v>
      </c>
      <c r="W2642" s="45">
        <f t="shared" si="2163"/>
        <v>33</v>
      </c>
      <c r="X2642" s="50">
        <f t="shared" si="2164"/>
        <v>4.5151515151515156</v>
      </c>
      <c r="Y2642" s="46">
        <f t="shared" si="2129"/>
        <v>0.23507805325987102</v>
      </c>
      <c r="Z2642" s="46">
        <f t="shared" si="2130"/>
        <v>0.26538108356290219</v>
      </c>
      <c r="AA2642" s="46">
        <f t="shared" si="2131"/>
        <v>2.2956841138659332</v>
      </c>
      <c r="AB2642" s="46">
        <f t="shared" si="2132"/>
        <v>6.3259871441689643</v>
      </c>
      <c r="AC2642" s="46">
        <f t="shared" si="2133"/>
        <v>12.356290174471996</v>
      </c>
      <c r="AD2642" s="46">
        <f t="shared" si="2134"/>
        <v>5.8769513314967758</v>
      </c>
      <c r="AE2642" s="46">
        <f t="shared" si="2135"/>
        <v>0.79614325068870651</v>
      </c>
      <c r="AF2642" s="46">
        <f t="shared" si="2136"/>
        <v>6.8870523415977996</v>
      </c>
      <c r="AG2642" s="46">
        <f t="shared" si="2137"/>
        <v>6.3259871441689643</v>
      </c>
      <c r="AH2642" s="46">
        <f t="shared" si="2138"/>
        <v>12.356290174471996</v>
      </c>
      <c r="AI2642" s="46">
        <f t="shared" si="2165"/>
        <v>1.0075757575757576</v>
      </c>
      <c r="AJ2642" s="47">
        <f t="shared" si="2121"/>
        <v>1.0037807318213263</v>
      </c>
      <c r="AK2642" s="47">
        <f t="shared" si="2122"/>
        <v>2.8173549920872882</v>
      </c>
      <c r="AL2642" s="47">
        <f t="shared" si="2123"/>
        <v>-0.40551753152709724</v>
      </c>
      <c r="AM2642" s="47">
        <f t="shared" si="2124"/>
        <v>-10.317462129225946</v>
      </c>
      <c r="AN2642" s="47">
        <f t="shared" si="2125"/>
        <v>-15.731708582623234</v>
      </c>
      <c r="AO2642" s="47">
        <f t="shared" si="2126"/>
        <v>-42.945294313760677</v>
      </c>
      <c r="AP2642" s="47">
        <f t="shared" si="2127"/>
        <v>3.3266129032258063E-2</v>
      </c>
      <c r="AQ2642" s="47">
        <f t="shared" si="2166"/>
        <v>-2.2149462798857247</v>
      </c>
      <c r="AR2642" s="1">
        <f t="shared" si="2128"/>
        <v>6</v>
      </c>
      <c r="AS2642" s="1">
        <f t="shared" si="2147"/>
        <v>0</v>
      </c>
      <c r="AT2642" s="1">
        <f t="shared" si="2148"/>
        <v>1</v>
      </c>
      <c r="AU2642" s="1">
        <f t="shared" si="2149"/>
        <v>0</v>
      </c>
      <c r="AV2642" s="1">
        <f t="shared" si="2150"/>
        <v>0</v>
      </c>
      <c r="AW2642" s="27">
        <f t="shared" si="2139"/>
        <v>7</v>
      </c>
      <c r="AX2642" s="41">
        <f t="shared" si="2167"/>
        <v>4.7142857142857144</v>
      </c>
      <c r="AY2642" s="29">
        <f t="shared" si="2140"/>
        <v>8.1632653061224414E-2</v>
      </c>
      <c r="AZ2642" s="29">
        <f t="shared" si="2141"/>
        <v>0.51020408163265329</v>
      </c>
      <c r="BA2642" s="29">
        <f t="shared" si="2142"/>
        <v>2.9387755102040822</v>
      </c>
      <c r="BB2642" s="29">
        <f t="shared" si="2143"/>
        <v>7.3673469387755111</v>
      </c>
      <c r="BC2642" s="29">
        <f t="shared" si="2144"/>
        <v>13.795918367346939</v>
      </c>
      <c r="BD2642" s="29">
        <f t="shared" si="2145"/>
        <v>0.48979591836734648</v>
      </c>
      <c r="BE2642" s="29">
        <f t="shared" si="2145"/>
        <v>0</v>
      </c>
      <c r="BF2642" s="29">
        <f t="shared" si="2145"/>
        <v>2.9387755102040822</v>
      </c>
      <c r="BG2642" s="29">
        <f t="shared" si="2145"/>
        <v>0</v>
      </c>
      <c r="BH2642" s="29">
        <f t="shared" si="2146"/>
        <v>0</v>
      </c>
      <c r="BI2642" s="29">
        <f t="shared" si="2168"/>
        <v>0.57142857142857151</v>
      </c>
      <c r="BJ2642" s="28">
        <f t="shared" si="2151"/>
        <v>0.75592894601845451</v>
      </c>
      <c r="BK2642" s="28">
        <f t="shared" si="2152"/>
        <v>0.32396954829362279</v>
      </c>
      <c r="BL2642" s="28">
        <f t="shared" si="2153"/>
        <v>0</v>
      </c>
      <c r="BM2642" s="28">
        <f t="shared" si="2154"/>
        <v>-11.66290373857044</v>
      </c>
      <c r="BN2642" s="28">
        <f t="shared" si="2155"/>
        <v>0</v>
      </c>
      <c r="BO2642" s="28">
        <f t="shared" si="2156"/>
        <v>0</v>
      </c>
      <c r="BP2642" s="28">
        <f t="shared" si="2157"/>
        <v>0.23333333333333334</v>
      </c>
      <c r="BQ2642" s="28">
        <f t="shared" si="2169"/>
        <v>-2.6457513110645912</v>
      </c>
    </row>
    <row r="2643" spans="1:69" x14ac:dyDescent="0.2">
      <c r="A2643" s="1" t="s">
        <v>7526</v>
      </c>
      <c r="B2643" s="8" t="s">
        <v>6875</v>
      </c>
      <c r="C2643" t="s">
        <v>18</v>
      </c>
      <c r="D2643" s="38">
        <v>51</v>
      </c>
      <c r="E2643" s="52" t="s">
        <v>6876</v>
      </c>
      <c r="G2643" s="8">
        <v>35</v>
      </c>
      <c r="H2643" s="8">
        <v>2</v>
      </c>
      <c r="I2643" s="8">
        <v>9</v>
      </c>
      <c r="J2643" s="8">
        <v>0</v>
      </c>
      <c r="K2643" s="8">
        <v>3</v>
      </c>
      <c r="L2643" s="8">
        <v>0</v>
      </c>
      <c r="M2643" s="8">
        <v>3</v>
      </c>
      <c r="N2643" s="8">
        <v>1</v>
      </c>
      <c r="O2643" s="8">
        <v>1</v>
      </c>
      <c r="P2643" s="8">
        <v>0</v>
      </c>
      <c r="Q2643" s="36">
        <f t="shared" si="2170"/>
        <v>33</v>
      </c>
      <c r="R2643" s="36">
        <f t="shared" si="2158"/>
        <v>9</v>
      </c>
      <c r="S2643" s="36">
        <f t="shared" si="2159"/>
        <v>3</v>
      </c>
      <c r="T2643" s="36">
        <f t="shared" si="2160"/>
        <v>2</v>
      </c>
      <c r="U2643" s="36">
        <f t="shared" si="2161"/>
        <v>1</v>
      </c>
      <c r="V2643" s="36">
        <f t="shared" si="2162"/>
        <v>215</v>
      </c>
      <c r="W2643" s="45">
        <f t="shared" si="2163"/>
        <v>48</v>
      </c>
      <c r="X2643" s="50">
        <f t="shared" si="2164"/>
        <v>4.479166666666667</v>
      </c>
      <c r="Y2643" s="46">
        <f t="shared" si="2129"/>
        <v>0.27126736111111083</v>
      </c>
      <c r="Z2643" s="46">
        <f t="shared" si="2130"/>
        <v>0.22960069444444473</v>
      </c>
      <c r="AA2643" s="46">
        <f t="shared" si="2131"/>
        <v>2.1879340277777786</v>
      </c>
      <c r="AB2643" s="46">
        <f t="shared" si="2132"/>
        <v>6.1462673611111125</v>
      </c>
      <c r="AC2643" s="46">
        <f t="shared" si="2133"/>
        <v>12.104600694444446</v>
      </c>
      <c r="AD2643" s="46">
        <f t="shared" si="2134"/>
        <v>8.9518229166666572</v>
      </c>
      <c r="AE2643" s="46">
        <f t="shared" si="2135"/>
        <v>2.0664062500000027</v>
      </c>
      <c r="AF2643" s="46">
        <f t="shared" si="2136"/>
        <v>6.5638020833333357</v>
      </c>
      <c r="AG2643" s="46">
        <f t="shared" si="2137"/>
        <v>12.292534722222225</v>
      </c>
      <c r="AH2643" s="46">
        <f t="shared" si="2138"/>
        <v>12.104600694444446</v>
      </c>
      <c r="AI2643" s="46">
        <f t="shared" si="2165"/>
        <v>0.8931737588652483</v>
      </c>
      <c r="AJ2643" s="47">
        <f t="shared" si="2121"/>
        <v>0.94507870511680048</v>
      </c>
      <c r="AK2643" s="47">
        <f t="shared" si="2122"/>
        <v>5.5233977795914493</v>
      </c>
      <c r="AL2643" s="47">
        <f t="shared" si="2123"/>
        <v>-1.1730009736894147</v>
      </c>
      <c r="AM2643" s="47">
        <f t="shared" si="2124"/>
        <v>-11.501875332022458</v>
      </c>
      <c r="AN2643" s="47">
        <f t="shared" si="2125"/>
        <v>-36.102995311936255</v>
      </c>
      <c r="AO2643" s="47">
        <f t="shared" si="2126"/>
        <v>-49.890949416202439</v>
      </c>
      <c r="AP2643" s="47">
        <f t="shared" si="2127"/>
        <v>2.2201665124884366E-2</v>
      </c>
      <c r="AQ2643" s="47">
        <f t="shared" si="2166"/>
        <v>-2.0679834950066778</v>
      </c>
      <c r="AR2643" s="1">
        <f t="shared" si="2128"/>
        <v>2</v>
      </c>
      <c r="AS2643" s="1">
        <f t="shared" si="2147"/>
        <v>0</v>
      </c>
      <c r="AT2643" s="1">
        <f t="shared" si="2148"/>
        <v>0</v>
      </c>
      <c r="AU2643" s="1">
        <f t="shared" si="2149"/>
        <v>1</v>
      </c>
      <c r="AV2643" s="1">
        <f t="shared" si="2150"/>
        <v>0</v>
      </c>
      <c r="AW2643" s="27">
        <f t="shared" si="2139"/>
        <v>3</v>
      </c>
      <c r="AX2643" s="41">
        <f t="shared" si="2167"/>
        <v>4</v>
      </c>
      <c r="AY2643" s="29">
        <f t="shared" si="2140"/>
        <v>1</v>
      </c>
      <c r="AZ2643" s="29">
        <f t="shared" si="2141"/>
        <v>0</v>
      </c>
      <c r="BA2643" s="29">
        <f t="shared" si="2142"/>
        <v>1</v>
      </c>
      <c r="BB2643" s="29">
        <f t="shared" si="2143"/>
        <v>4</v>
      </c>
      <c r="BC2643" s="29">
        <f t="shared" si="2144"/>
        <v>9</v>
      </c>
      <c r="BD2643" s="29">
        <f t="shared" si="2145"/>
        <v>2</v>
      </c>
      <c r="BE2643" s="29">
        <f t="shared" si="2145"/>
        <v>0</v>
      </c>
      <c r="BF2643" s="29">
        <f t="shared" si="2145"/>
        <v>0</v>
      </c>
      <c r="BG2643" s="29">
        <f t="shared" si="2145"/>
        <v>4</v>
      </c>
      <c r="BH2643" s="29">
        <f t="shared" si="2146"/>
        <v>0</v>
      </c>
      <c r="BI2643" s="29">
        <f t="shared" si="2168"/>
        <v>3</v>
      </c>
      <c r="BJ2643" s="28">
        <f t="shared" si="2151"/>
        <v>1.7320508075688772</v>
      </c>
      <c r="BK2643" s="28">
        <f t="shared" si="2152"/>
        <v>0.38490017945975069</v>
      </c>
      <c r="BL2643" s="28">
        <f t="shared" si="2153"/>
        <v>0</v>
      </c>
      <c r="BM2643" s="28">
        <f t="shared" si="2154"/>
        <v>0</v>
      </c>
      <c r="BN2643" s="28">
        <f t="shared" si="2155"/>
        <v>-1.5396007178390028</v>
      </c>
      <c r="BO2643" s="28">
        <f t="shared" si="2156"/>
        <v>0</v>
      </c>
      <c r="BP2643" s="28">
        <f t="shared" si="2157"/>
        <v>1.5</v>
      </c>
      <c r="BQ2643" s="28">
        <f t="shared" si="2169"/>
        <v>-1.7320508075688781</v>
      </c>
    </row>
    <row r="2644" spans="1:69" x14ac:dyDescent="0.2">
      <c r="A2644" s="1" t="s">
        <v>7526</v>
      </c>
      <c r="B2644" s="8" t="s">
        <v>6878</v>
      </c>
      <c r="C2644" t="s">
        <v>56</v>
      </c>
      <c r="D2644" s="38">
        <v>3</v>
      </c>
      <c r="E2644" s="52" t="s">
        <v>1695</v>
      </c>
      <c r="G2644" s="8">
        <v>3</v>
      </c>
      <c r="H2644" s="8">
        <v>3</v>
      </c>
      <c r="I2644" s="8">
        <v>3</v>
      </c>
      <c r="J2644" s="8">
        <v>3</v>
      </c>
      <c r="K2644" s="8">
        <v>3</v>
      </c>
      <c r="L2644" s="8">
        <v>3</v>
      </c>
      <c r="M2644" s="8">
        <v>3</v>
      </c>
      <c r="N2644" s="8">
        <v>3</v>
      </c>
      <c r="O2644" s="8">
        <v>3</v>
      </c>
      <c r="P2644" s="8">
        <v>3</v>
      </c>
      <c r="Q2644" s="36">
        <f t="shared" si="2170"/>
        <v>0</v>
      </c>
      <c r="R2644" s="36">
        <f t="shared" si="2158"/>
        <v>0</v>
      </c>
      <c r="S2644" s="36">
        <f t="shared" si="2159"/>
        <v>0</v>
      </c>
      <c r="T2644" s="36">
        <f t="shared" si="2160"/>
        <v>0</v>
      </c>
      <c r="U2644" s="36">
        <f t="shared" si="2161"/>
        <v>0</v>
      </c>
      <c r="V2644" s="36">
        <f t="shared" si="2162"/>
        <v>0</v>
      </c>
      <c r="W2644" s="45">
        <f t="shared" si="2163"/>
        <v>0</v>
      </c>
      <c r="X2644" s="50">
        <f t="shared" si="2164"/>
        <v>0</v>
      </c>
      <c r="Y2644" s="46">
        <f t="shared" si="2129"/>
        <v>25</v>
      </c>
      <c r="Z2644" s="46">
        <f t="shared" si="2130"/>
        <v>16</v>
      </c>
      <c r="AA2644" s="46">
        <f t="shared" si="2131"/>
        <v>9</v>
      </c>
      <c r="AB2644" s="46">
        <f t="shared" si="2132"/>
        <v>4</v>
      </c>
      <c r="AC2644" s="46">
        <f t="shared" si="2133"/>
        <v>1</v>
      </c>
      <c r="AD2644" s="46">
        <f t="shared" si="2134"/>
        <v>0</v>
      </c>
      <c r="AE2644" s="46">
        <f t="shared" si="2135"/>
        <v>0</v>
      </c>
      <c r="AF2644" s="46">
        <f t="shared" si="2136"/>
        <v>0</v>
      </c>
      <c r="AG2644" s="46">
        <f t="shared" si="2137"/>
        <v>0</v>
      </c>
      <c r="AH2644" s="46">
        <f t="shared" si="2138"/>
        <v>0</v>
      </c>
      <c r="AI2644" s="46">
        <f t="shared" si="2165"/>
        <v>0</v>
      </c>
      <c r="AJ2644" s="47">
        <f t="shared" si="2121"/>
        <v>0</v>
      </c>
      <c r="AK2644" s="47" t="e">
        <f t="shared" si="2122"/>
        <v>#DIV/0!</v>
      </c>
      <c r="AL2644" s="47" t="e">
        <f t="shared" si="2123"/>
        <v>#DIV/0!</v>
      </c>
      <c r="AM2644" s="47" t="e">
        <f t="shared" si="2124"/>
        <v>#DIV/0!</v>
      </c>
      <c r="AN2644" s="47" t="e">
        <f t="shared" si="2125"/>
        <v>#DIV/0!</v>
      </c>
      <c r="AO2644" s="47" t="e">
        <f t="shared" si="2126"/>
        <v>#DIV/0!</v>
      </c>
      <c r="AP2644" s="47">
        <f t="shared" si="2127"/>
        <v>0</v>
      </c>
      <c r="AQ2644" s="47">
        <f t="shared" si="2166"/>
        <v>0</v>
      </c>
      <c r="AR2644" s="1">
        <f t="shared" si="2128"/>
        <v>3</v>
      </c>
      <c r="AS2644" s="1">
        <f t="shared" si="2147"/>
        <v>3</v>
      </c>
      <c r="AT2644" s="1">
        <f t="shared" si="2148"/>
        <v>3</v>
      </c>
      <c r="AU2644" s="1">
        <f t="shared" si="2149"/>
        <v>3</v>
      </c>
      <c r="AV2644" s="1">
        <f t="shared" si="2150"/>
        <v>3</v>
      </c>
      <c r="AW2644" s="27">
        <f t="shared" si="2139"/>
        <v>15</v>
      </c>
      <c r="AX2644" s="41">
        <f t="shared" si="2167"/>
        <v>3</v>
      </c>
      <c r="AY2644" s="29">
        <f t="shared" si="2140"/>
        <v>4</v>
      </c>
      <c r="AZ2644" s="29">
        <f t="shared" si="2141"/>
        <v>1</v>
      </c>
      <c r="BA2644" s="29">
        <f t="shared" si="2142"/>
        <v>0</v>
      </c>
      <c r="BB2644" s="29">
        <f t="shared" si="2143"/>
        <v>1</v>
      </c>
      <c r="BC2644" s="29">
        <f t="shared" si="2144"/>
        <v>4</v>
      </c>
      <c r="BD2644" s="29">
        <f t="shared" si="2145"/>
        <v>12</v>
      </c>
      <c r="BE2644" s="29">
        <f t="shared" si="2145"/>
        <v>3</v>
      </c>
      <c r="BF2644" s="29">
        <f t="shared" si="2145"/>
        <v>0</v>
      </c>
      <c r="BG2644" s="29">
        <f t="shared" si="2145"/>
        <v>3</v>
      </c>
      <c r="BH2644" s="29">
        <f t="shared" si="2146"/>
        <v>12</v>
      </c>
      <c r="BI2644" s="29">
        <f t="shared" si="2168"/>
        <v>2.1428571428571428</v>
      </c>
      <c r="BJ2644" s="28">
        <f t="shared" si="2151"/>
        <v>1.4638501094227998</v>
      </c>
      <c r="BK2644" s="28">
        <f t="shared" si="2152"/>
        <v>7.6510565719164978</v>
      </c>
      <c r="BL2644" s="28">
        <f t="shared" si="2153"/>
        <v>0.95638207148956222</v>
      </c>
      <c r="BM2644" s="28">
        <f t="shared" si="2154"/>
        <v>0</v>
      </c>
      <c r="BN2644" s="28">
        <f t="shared" si="2155"/>
        <v>-0.95638207148956222</v>
      </c>
      <c r="BO2644" s="28">
        <f t="shared" si="2156"/>
        <v>-7.6510565719164978</v>
      </c>
      <c r="BP2644" s="28">
        <f t="shared" si="2157"/>
        <v>8.2417582417582416E-2</v>
      </c>
      <c r="BQ2644" s="28">
        <f t="shared" si="2169"/>
        <v>0</v>
      </c>
    </row>
    <row r="2645" spans="1:69" x14ac:dyDescent="0.2">
      <c r="A2645" s="1" t="s">
        <v>7526</v>
      </c>
      <c r="B2645" s="8" t="s">
        <v>6880</v>
      </c>
      <c r="C2645" t="s">
        <v>34</v>
      </c>
      <c r="D2645" s="38">
        <v>221</v>
      </c>
      <c r="E2645" s="52" t="s">
        <v>1635</v>
      </c>
      <c r="G2645" s="8">
        <v>162</v>
      </c>
      <c r="H2645" s="8">
        <v>29</v>
      </c>
      <c r="I2645" s="8">
        <v>39</v>
      </c>
      <c r="J2645" s="8">
        <v>6</v>
      </c>
      <c r="K2645" s="8">
        <v>12</v>
      </c>
      <c r="L2645" s="8">
        <v>1</v>
      </c>
      <c r="M2645" s="8">
        <v>3</v>
      </c>
      <c r="N2645" s="8">
        <v>1</v>
      </c>
      <c r="O2645" s="8">
        <v>6</v>
      </c>
      <c r="P2645" s="8">
        <v>2</v>
      </c>
      <c r="Q2645" s="36">
        <f t="shared" si="2170"/>
        <v>133</v>
      </c>
      <c r="R2645" s="36">
        <f t="shared" si="2158"/>
        <v>33</v>
      </c>
      <c r="S2645" s="36">
        <f t="shared" si="2159"/>
        <v>11</v>
      </c>
      <c r="T2645" s="36">
        <f t="shared" si="2160"/>
        <v>2</v>
      </c>
      <c r="U2645" s="36">
        <f t="shared" si="2161"/>
        <v>4</v>
      </c>
      <c r="V2645" s="36">
        <f t="shared" si="2162"/>
        <v>838</v>
      </c>
      <c r="W2645" s="45">
        <f t="shared" si="2163"/>
        <v>183</v>
      </c>
      <c r="X2645" s="50">
        <f t="shared" si="2164"/>
        <v>4.5792349726775958</v>
      </c>
      <c r="Y2645" s="46">
        <f t="shared" si="2129"/>
        <v>0.17704320821762354</v>
      </c>
      <c r="Z2645" s="46">
        <f t="shared" si="2130"/>
        <v>0.33551315357281519</v>
      </c>
      <c r="AA2645" s="46">
        <f t="shared" si="2131"/>
        <v>2.4939830989280067</v>
      </c>
      <c r="AB2645" s="46">
        <f t="shared" si="2132"/>
        <v>6.6524530442831988</v>
      </c>
      <c r="AC2645" s="46">
        <f t="shared" si="2133"/>
        <v>12.81092298963839</v>
      </c>
      <c r="AD2645" s="46">
        <f t="shared" si="2134"/>
        <v>23.54674669294393</v>
      </c>
      <c r="AE2645" s="46">
        <f t="shared" si="2135"/>
        <v>11.071934067902902</v>
      </c>
      <c r="AF2645" s="46">
        <f t="shared" si="2136"/>
        <v>27.433814088208074</v>
      </c>
      <c r="AG2645" s="46">
        <f t="shared" si="2137"/>
        <v>13.304906088566398</v>
      </c>
      <c r="AH2645" s="46">
        <f t="shared" si="2138"/>
        <v>51.243691958553562</v>
      </c>
      <c r="AI2645" s="46">
        <f t="shared" si="2165"/>
        <v>0.69561040052843326</v>
      </c>
      <c r="AJ2645" s="47">
        <f t="shared" si="2121"/>
        <v>0.83403261358800185</v>
      </c>
      <c r="AK2645" s="47">
        <f t="shared" si="2122"/>
        <v>17.077388052808967</v>
      </c>
      <c r="AL2645" s="47">
        <f t="shared" si="2123"/>
        <v>-11.054247048236418</v>
      </c>
      <c r="AM2645" s="47">
        <f t="shared" si="2124"/>
        <v>-74.676480940041287</v>
      </c>
      <c r="AN2645" s="47">
        <f t="shared" si="2125"/>
        <v>-59.149846533578852</v>
      </c>
      <c r="AO2645" s="47">
        <f t="shared" si="2126"/>
        <v>-316.1415089876516</v>
      </c>
      <c r="AP2645" s="47">
        <f t="shared" si="2127"/>
        <v>5.5552182624005828E-3</v>
      </c>
      <c r="AQ2645" s="47">
        <f t="shared" si="2166"/>
        <v>-2.4662096796969206</v>
      </c>
      <c r="AR2645" s="1">
        <f t="shared" si="2128"/>
        <v>29</v>
      </c>
      <c r="AS2645" s="1">
        <f t="shared" si="2147"/>
        <v>6</v>
      </c>
      <c r="AT2645" s="1">
        <f t="shared" si="2148"/>
        <v>1</v>
      </c>
      <c r="AU2645" s="1">
        <f t="shared" si="2149"/>
        <v>1</v>
      </c>
      <c r="AV2645" s="1">
        <f t="shared" si="2150"/>
        <v>2</v>
      </c>
      <c r="AW2645" s="27">
        <f t="shared" si="2139"/>
        <v>39</v>
      </c>
      <c r="AX2645" s="41">
        <f t="shared" si="2167"/>
        <v>4.5128205128205128</v>
      </c>
      <c r="AY2645" s="29">
        <f t="shared" si="2140"/>
        <v>0.23734385272846817</v>
      </c>
      <c r="AZ2645" s="29">
        <f t="shared" si="2141"/>
        <v>0.26298487836949369</v>
      </c>
      <c r="BA2645" s="29">
        <f t="shared" si="2142"/>
        <v>2.2886259040105195</v>
      </c>
      <c r="BB2645" s="29">
        <f t="shared" si="2143"/>
        <v>6.314266929651545</v>
      </c>
      <c r="BC2645" s="29">
        <f t="shared" si="2144"/>
        <v>12.339907955292571</v>
      </c>
      <c r="BD2645" s="29">
        <f t="shared" si="2145"/>
        <v>6.8829717291255772</v>
      </c>
      <c r="BE2645" s="29">
        <f t="shared" si="2145"/>
        <v>1.5779092702169621</v>
      </c>
      <c r="BF2645" s="29">
        <f t="shared" si="2145"/>
        <v>2.2886259040105195</v>
      </c>
      <c r="BG2645" s="29">
        <f t="shared" si="2145"/>
        <v>6.314266929651545</v>
      </c>
      <c r="BH2645" s="29">
        <f t="shared" si="2146"/>
        <v>24.679815910585141</v>
      </c>
      <c r="BI2645" s="29">
        <f t="shared" si="2168"/>
        <v>1.0985155195681511</v>
      </c>
      <c r="BJ2645" s="28">
        <f t="shared" si="2151"/>
        <v>1.048100910966187</v>
      </c>
      <c r="BK2645" s="28">
        <f t="shared" si="2152"/>
        <v>2.9124312633219795</v>
      </c>
      <c r="BL2645" s="28">
        <f t="shared" si="2153"/>
        <v>-0.70281030530968602</v>
      </c>
      <c r="BM2645" s="28">
        <f t="shared" si="2154"/>
        <v>-3.0071349519624588</v>
      </c>
      <c r="BN2645" s="28">
        <f t="shared" si="2155"/>
        <v>-13.780821601563211</v>
      </c>
      <c r="BO2645" s="28">
        <f t="shared" si="2156"/>
        <v>-75.298891124540717</v>
      </c>
      <c r="BP2645" s="28">
        <f t="shared" si="2157"/>
        <v>2.7738264580369845E-2</v>
      </c>
      <c r="BQ2645" s="28">
        <f t="shared" si="2169"/>
        <v>-2.4930382945107468</v>
      </c>
    </row>
    <row r="2646" spans="1:69" x14ac:dyDescent="0.2">
      <c r="A2646" s="1" t="s">
        <v>7526</v>
      </c>
      <c r="B2646" s="8" t="s">
        <v>6882</v>
      </c>
      <c r="C2646" t="s">
        <v>294</v>
      </c>
      <c r="D2646" s="38">
        <v>11</v>
      </c>
      <c r="E2646" s="52" t="s">
        <v>6883</v>
      </c>
      <c r="G2646" s="8">
        <v>9</v>
      </c>
      <c r="H2646" s="8">
        <v>0</v>
      </c>
      <c r="I2646" s="8">
        <v>2</v>
      </c>
      <c r="J2646" s="8">
        <v>1</v>
      </c>
      <c r="K2646" s="8">
        <v>2</v>
      </c>
      <c r="L2646" s="8">
        <v>1</v>
      </c>
      <c r="M2646" s="8">
        <v>2</v>
      </c>
      <c r="N2646" s="8">
        <v>1</v>
      </c>
      <c r="O2646" s="8">
        <v>2</v>
      </c>
      <c r="P2646" s="8">
        <v>1</v>
      </c>
      <c r="Q2646" s="36">
        <f t="shared" si="2170"/>
        <v>9</v>
      </c>
      <c r="R2646" s="36">
        <f t="shared" si="2158"/>
        <v>1</v>
      </c>
      <c r="S2646" s="36">
        <f t="shared" si="2159"/>
        <v>1</v>
      </c>
      <c r="T2646" s="36">
        <f t="shared" si="2160"/>
        <v>1</v>
      </c>
      <c r="U2646" s="36">
        <f t="shared" si="2161"/>
        <v>1</v>
      </c>
      <c r="V2646" s="36">
        <f t="shared" si="2162"/>
        <v>55</v>
      </c>
      <c r="W2646" s="45">
        <f t="shared" si="2163"/>
        <v>13</v>
      </c>
      <c r="X2646" s="50">
        <f t="shared" si="2164"/>
        <v>4.2307692307692308</v>
      </c>
      <c r="Y2646" s="46">
        <f t="shared" si="2129"/>
        <v>0.59171597633136086</v>
      </c>
      <c r="Z2646" s="46">
        <f t="shared" si="2130"/>
        <v>5.3254437869822514E-2</v>
      </c>
      <c r="AA2646" s="46">
        <f t="shared" si="2131"/>
        <v>1.5147928994082842</v>
      </c>
      <c r="AB2646" s="46">
        <f t="shared" si="2132"/>
        <v>4.9763313609467454</v>
      </c>
      <c r="AC2646" s="46">
        <f t="shared" si="2133"/>
        <v>10.437869822485208</v>
      </c>
      <c r="AD2646" s="46">
        <f t="shared" si="2134"/>
        <v>5.3254437869822482</v>
      </c>
      <c r="AE2646" s="46">
        <f t="shared" si="2135"/>
        <v>5.3254437869822514E-2</v>
      </c>
      <c r="AF2646" s="46">
        <f t="shared" si="2136"/>
        <v>1.5147928994082842</v>
      </c>
      <c r="AG2646" s="46">
        <f t="shared" si="2137"/>
        <v>4.9763313609467454</v>
      </c>
      <c r="AH2646" s="46">
        <f t="shared" si="2138"/>
        <v>10.437869822485208</v>
      </c>
      <c r="AI2646" s="46">
        <f t="shared" si="2165"/>
        <v>1.8589743589743588</v>
      </c>
      <c r="AJ2646" s="47">
        <f t="shared" si="2121"/>
        <v>1.3634420996046583</v>
      </c>
      <c r="AK2646" s="47">
        <f t="shared" si="2122"/>
        <v>1.6162269835247751</v>
      </c>
      <c r="AL2646" s="47">
        <f t="shared" si="2123"/>
        <v>-4.8486809505743312E-3</v>
      </c>
      <c r="AM2646" s="47">
        <f t="shared" si="2124"/>
        <v>-0.73556285827972012</v>
      </c>
      <c r="AN2646" s="47">
        <f t="shared" si="2125"/>
        <v>-4.3797955445761945</v>
      </c>
      <c r="AO2646" s="47">
        <f t="shared" si="2126"/>
        <v>-13.304780528375954</v>
      </c>
      <c r="AP2646" s="47">
        <f t="shared" si="2127"/>
        <v>9.8484848484848481E-2</v>
      </c>
      <c r="AQ2646" s="47">
        <f t="shared" si="2166"/>
        <v>-1.6554082437314368</v>
      </c>
      <c r="AR2646" s="1">
        <f t="shared" si="2128"/>
        <v>0</v>
      </c>
      <c r="AS2646" s="1">
        <f t="shared" si="2147"/>
        <v>1</v>
      </c>
      <c r="AT2646" s="1">
        <f t="shared" si="2148"/>
        <v>1</v>
      </c>
      <c r="AU2646" s="1">
        <f t="shared" si="2149"/>
        <v>1</v>
      </c>
      <c r="AV2646" s="1">
        <f t="shared" si="2150"/>
        <v>1</v>
      </c>
      <c r="AW2646" s="27">
        <f t="shared" si="2139"/>
        <v>4</v>
      </c>
      <c r="AX2646" s="41">
        <f t="shared" si="2167"/>
        <v>2.5</v>
      </c>
      <c r="AY2646" s="29">
        <f t="shared" si="2140"/>
        <v>6.25</v>
      </c>
      <c r="AZ2646" s="29">
        <f t="shared" si="2141"/>
        <v>2.25</v>
      </c>
      <c r="BA2646" s="29">
        <f t="shared" si="2142"/>
        <v>0.25</v>
      </c>
      <c r="BB2646" s="29">
        <f t="shared" si="2143"/>
        <v>0.25</v>
      </c>
      <c r="BC2646" s="29">
        <f t="shared" si="2144"/>
        <v>2.25</v>
      </c>
      <c r="BD2646" s="29">
        <f t="shared" si="2145"/>
        <v>0</v>
      </c>
      <c r="BE2646" s="29">
        <f t="shared" si="2145"/>
        <v>2.25</v>
      </c>
      <c r="BF2646" s="29">
        <f t="shared" si="2145"/>
        <v>0.25</v>
      </c>
      <c r="BG2646" s="29">
        <f t="shared" si="2145"/>
        <v>0.25</v>
      </c>
      <c r="BH2646" s="29">
        <f t="shared" si="2146"/>
        <v>2.25</v>
      </c>
      <c r="BI2646" s="29">
        <f t="shared" si="2168"/>
        <v>1.6666666666666667</v>
      </c>
      <c r="BJ2646" s="28">
        <f t="shared" si="2151"/>
        <v>1.2909944487358056</v>
      </c>
      <c r="BK2646" s="28">
        <f t="shared" si="2152"/>
        <v>0</v>
      </c>
      <c r="BL2646" s="28">
        <f t="shared" si="2153"/>
        <v>1.568558255214004</v>
      </c>
      <c r="BM2646" s="28">
        <f t="shared" si="2154"/>
        <v>5.8094750193111264E-2</v>
      </c>
      <c r="BN2646" s="28">
        <f t="shared" si="2155"/>
        <v>-5.8094750193111264E-2</v>
      </c>
      <c r="BO2646" s="28">
        <f t="shared" si="2156"/>
        <v>-1.568558255214004</v>
      </c>
      <c r="BP2646" s="28">
        <f t="shared" si="2157"/>
        <v>0.66666666666666663</v>
      </c>
      <c r="BQ2646" s="28">
        <f t="shared" si="2169"/>
        <v>0</v>
      </c>
    </row>
    <row r="2647" spans="1:69" x14ac:dyDescent="0.2">
      <c r="A2647" s="1" t="s">
        <v>7526</v>
      </c>
      <c r="B2647" s="8" t="s">
        <v>6885</v>
      </c>
      <c r="C2647" t="s">
        <v>56</v>
      </c>
      <c r="D2647" s="38">
        <v>3</v>
      </c>
      <c r="E2647" s="52" t="s">
        <v>6886</v>
      </c>
      <c r="G2647" s="8">
        <v>3</v>
      </c>
      <c r="H2647" s="8">
        <v>0</v>
      </c>
      <c r="I2647" s="8">
        <v>3</v>
      </c>
      <c r="J2647" s="8">
        <v>0</v>
      </c>
      <c r="K2647" s="8">
        <v>3</v>
      </c>
      <c r="L2647" s="8">
        <v>0</v>
      </c>
      <c r="M2647" s="8">
        <v>3</v>
      </c>
      <c r="N2647" s="8">
        <v>0</v>
      </c>
      <c r="O2647" s="8">
        <v>3</v>
      </c>
      <c r="P2647" s="8">
        <v>0</v>
      </c>
      <c r="Q2647" s="36">
        <f t="shared" si="2170"/>
        <v>3</v>
      </c>
      <c r="R2647" s="36">
        <f t="shared" si="2158"/>
        <v>3</v>
      </c>
      <c r="S2647" s="36">
        <f t="shared" si="2159"/>
        <v>3</v>
      </c>
      <c r="T2647" s="36">
        <f t="shared" si="2160"/>
        <v>3</v>
      </c>
      <c r="U2647" s="36">
        <f t="shared" si="2161"/>
        <v>3</v>
      </c>
      <c r="V2647" s="36">
        <f t="shared" si="2162"/>
        <v>45</v>
      </c>
      <c r="W2647" s="45">
        <f t="shared" si="2163"/>
        <v>15</v>
      </c>
      <c r="X2647" s="50">
        <f t="shared" si="2164"/>
        <v>3</v>
      </c>
      <c r="Y2647" s="46">
        <f t="shared" si="2129"/>
        <v>4</v>
      </c>
      <c r="Z2647" s="46">
        <f t="shared" si="2130"/>
        <v>1</v>
      </c>
      <c r="AA2647" s="46">
        <f t="shared" si="2131"/>
        <v>0</v>
      </c>
      <c r="AB2647" s="46">
        <f t="shared" si="2132"/>
        <v>1</v>
      </c>
      <c r="AC2647" s="46">
        <f t="shared" si="2133"/>
        <v>4</v>
      </c>
      <c r="AD2647" s="46">
        <f t="shared" si="2134"/>
        <v>12</v>
      </c>
      <c r="AE2647" s="46">
        <f t="shared" si="2135"/>
        <v>3</v>
      </c>
      <c r="AF2647" s="46">
        <f t="shared" si="2136"/>
        <v>0</v>
      </c>
      <c r="AG2647" s="46">
        <f t="shared" si="2137"/>
        <v>3</v>
      </c>
      <c r="AH2647" s="46">
        <f t="shared" si="2138"/>
        <v>12</v>
      </c>
      <c r="AI2647" s="46">
        <f t="shared" si="2165"/>
        <v>2.1428571428571428</v>
      </c>
      <c r="AJ2647" s="47">
        <f t="shared" si="2121"/>
        <v>1.4638501094227998</v>
      </c>
      <c r="AK2647" s="47">
        <f t="shared" si="2122"/>
        <v>7.6510565719164978</v>
      </c>
      <c r="AL2647" s="47">
        <f t="shared" si="2123"/>
        <v>0.95638207148956222</v>
      </c>
      <c r="AM2647" s="47">
        <f t="shared" si="2124"/>
        <v>0</v>
      </c>
      <c r="AN2647" s="47">
        <f t="shared" si="2125"/>
        <v>-0.95638207148956222</v>
      </c>
      <c r="AO2647" s="47">
        <f t="shared" si="2126"/>
        <v>-7.6510565719164978</v>
      </c>
      <c r="AP2647" s="47">
        <f t="shared" si="2127"/>
        <v>8.2417582417582416E-2</v>
      </c>
      <c r="AQ2647" s="47">
        <f t="shared" si="2166"/>
        <v>0</v>
      </c>
      <c r="AR2647" s="1">
        <f t="shared" si="2128"/>
        <v>0</v>
      </c>
      <c r="AS2647" s="1">
        <f t="shared" si="2147"/>
        <v>0</v>
      </c>
      <c r="AT2647" s="1">
        <f t="shared" si="2148"/>
        <v>0</v>
      </c>
      <c r="AU2647" s="1">
        <f t="shared" si="2149"/>
        <v>0</v>
      </c>
      <c r="AV2647" s="1">
        <f t="shared" si="2150"/>
        <v>0</v>
      </c>
      <c r="AW2647" s="27">
        <f t="shared" si="2139"/>
        <v>0</v>
      </c>
      <c r="AX2647" s="41">
        <f t="shared" si="2167"/>
        <v>0</v>
      </c>
      <c r="AY2647" s="29">
        <f t="shared" si="2140"/>
        <v>25</v>
      </c>
      <c r="AZ2647" s="29">
        <f t="shared" si="2141"/>
        <v>16</v>
      </c>
      <c r="BA2647" s="29">
        <f t="shared" si="2142"/>
        <v>9</v>
      </c>
      <c r="BB2647" s="29">
        <f t="shared" si="2143"/>
        <v>4</v>
      </c>
      <c r="BC2647" s="29">
        <f t="shared" si="2144"/>
        <v>1</v>
      </c>
      <c r="BD2647" s="29">
        <f t="shared" si="2145"/>
        <v>0</v>
      </c>
      <c r="BE2647" s="29">
        <f t="shared" si="2145"/>
        <v>0</v>
      </c>
      <c r="BF2647" s="29">
        <f t="shared" si="2145"/>
        <v>0</v>
      </c>
      <c r="BG2647" s="29">
        <f t="shared" si="2145"/>
        <v>0</v>
      </c>
      <c r="BH2647" s="29">
        <f t="shared" si="2146"/>
        <v>0</v>
      </c>
      <c r="BI2647" s="29">
        <f t="shared" si="2168"/>
        <v>0</v>
      </c>
      <c r="BJ2647" s="28">
        <f t="shared" si="2151"/>
        <v>0</v>
      </c>
      <c r="BK2647" s="28" t="e">
        <f t="shared" si="2152"/>
        <v>#DIV/0!</v>
      </c>
      <c r="BL2647" s="28" t="e">
        <f t="shared" si="2153"/>
        <v>#DIV/0!</v>
      </c>
      <c r="BM2647" s="28" t="e">
        <f t="shared" si="2154"/>
        <v>#DIV/0!</v>
      </c>
      <c r="BN2647" s="28" t="e">
        <f t="shared" si="2155"/>
        <v>#DIV/0!</v>
      </c>
      <c r="BO2647" s="28" t="e">
        <f t="shared" si="2156"/>
        <v>#DIV/0!</v>
      </c>
      <c r="BP2647" s="28">
        <f t="shared" si="2157"/>
        <v>0</v>
      </c>
      <c r="BQ2647" s="28">
        <f t="shared" si="2169"/>
        <v>0</v>
      </c>
    </row>
    <row r="2648" spans="1:69" x14ac:dyDescent="0.2">
      <c r="A2648" s="1" t="s">
        <v>7526</v>
      </c>
      <c r="B2648" s="8" t="s">
        <v>6888</v>
      </c>
      <c r="C2648" t="s">
        <v>49</v>
      </c>
      <c r="D2648" s="38">
        <v>47</v>
      </c>
      <c r="E2648" s="52" t="s">
        <v>6889</v>
      </c>
      <c r="G2648" s="8">
        <v>40</v>
      </c>
      <c r="H2648" s="8">
        <v>4</v>
      </c>
      <c r="I2648" s="8">
        <v>3</v>
      </c>
      <c r="J2648" s="8">
        <v>0</v>
      </c>
      <c r="K2648" s="8">
        <v>3</v>
      </c>
      <c r="L2648" s="8">
        <v>0</v>
      </c>
      <c r="M2648" s="8">
        <v>1</v>
      </c>
      <c r="N2648" s="8">
        <v>0</v>
      </c>
      <c r="O2648" s="8">
        <v>1</v>
      </c>
      <c r="P2648" s="8">
        <v>0</v>
      </c>
      <c r="Q2648" s="36">
        <f t="shared" si="2170"/>
        <v>36</v>
      </c>
      <c r="R2648" s="36">
        <f t="shared" si="2158"/>
        <v>3</v>
      </c>
      <c r="S2648" s="36">
        <f t="shared" si="2159"/>
        <v>3</v>
      </c>
      <c r="T2648" s="36">
        <f t="shared" si="2160"/>
        <v>1</v>
      </c>
      <c r="U2648" s="36">
        <f t="shared" si="2161"/>
        <v>1</v>
      </c>
      <c r="V2648" s="36">
        <f t="shared" si="2162"/>
        <v>204</v>
      </c>
      <c r="W2648" s="45">
        <f t="shared" si="2163"/>
        <v>44</v>
      </c>
      <c r="X2648" s="50">
        <f t="shared" si="2164"/>
        <v>4.6363636363636367</v>
      </c>
      <c r="Y2648" s="46">
        <f t="shared" si="2129"/>
        <v>0.13223140495867744</v>
      </c>
      <c r="Z2648" s="46">
        <f t="shared" si="2130"/>
        <v>0.40495867768595084</v>
      </c>
      <c r="AA2648" s="46">
        <f t="shared" si="2131"/>
        <v>2.677685950413224</v>
      </c>
      <c r="AB2648" s="46">
        <f t="shared" si="2132"/>
        <v>6.9504132231404974</v>
      </c>
      <c r="AC2648" s="46">
        <f t="shared" si="2133"/>
        <v>13.223140495867771</v>
      </c>
      <c r="AD2648" s="46">
        <f t="shared" si="2134"/>
        <v>4.7603305785123879</v>
      </c>
      <c r="AE2648" s="46">
        <f t="shared" si="2135"/>
        <v>1.2148760330578525</v>
      </c>
      <c r="AF2648" s="46">
        <f t="shared" si="2136"/>
        <v>8.033057851239672</v>
      </c>
      <c r="AG2648" s="46">
        <f t="shared" si="2137"/>
        <v>6.9504132231404974</v>
      </c>
      <c r="AH2648" s="46">
        <f t="shared" si="2138"/>
        <v>13.223140495867771</v>
      </c>
      <c r="AI2648" s="46">
        <f t="shared" si="2165"/>
        <v>0.79492600422832982</v>
      </c>
      <c r="AJ2648" s="47">
        <f t="shared" si="2121"/>
        <v>0.89158622927248588</v>
      </c>
      <c r="AK2648" s="47">
        <f t="shared" si="2122"/>
        <v>2.4423863436887769</v>
      </c>
      <c r="AL2648" s="47">
        <f t="shared" si="2123"/>
        <v>-1.0908053592255913</v>
      </c>
      <c r="AM2648" s="47">
        <f t="shared" si="2124"/>
        <v>-18.546871297386719</v>
      </c>
      <c r="AN2648" s="47">
        <f t="shared" si="2125"/>
        <v>-25.85388912162577</v>
      </c>
      <c r="AO2648" s="47">
        <f t="shared" si="2126"/>
        <v>-67.844065102466203</v>
      </c>
      <c r="AP2648" s="47">
        <f t="shared" si="2127"/>
        <v>2.4363233665559248E-2</v>
      </c>
      <c r="AQ2648" s="47">
        <f t="shared" si="2166"/>
        <v>-2.7017180285873104</v>
      </c>
      <c r="AR2648" s="1">
        <f t="shared" si="2128"/>
        <v>4</v>
      </c>
      <c r="AS2648" s="1">
        <f t="shared" si="2147"/>
        <v>0</v>
      </c>
      <c r="AT2648" s="1">
        <f t="shared" si="2148"/>
        <v>0</v>
      </c>
      <c r="AU2648" s="1">
        <f t="shared" si="2149"/>
        <v>0</v>
      </c>
      <c r="AV2648" s="1">
        <f t="shared" si="2150"/>
        <v>0</v>
      </c>
      <c r="AW2648" s="27">
        <f t="shared" si="2139"/>
        <v>4</v>
      </c>
      <c r="AX2648" s="41">
        <f t="shared" si="2167"/>
        <v>5</v>
      </c>
      <c r="AY2648" s="29">
        <f t="shared" si="2140"/>
        <v>0</v>
      </c>
      <c r="AZ2648" s="29">
        <f t="shared" si="2141"/>
        <v>1</v>
      </c>
      <c r="BA2648" s="29">
        <f t="shared" si="2142"/>
        <v>4</v>
      </c>
      <c r="BB2648" s="29">
        <f t="shared" si="2143"/>
        <v>9</v>
      </c>
      <c r="BC2648" s="29">
        <f t="shared" si="2144"/>
        <v>16</v>
      </c>
      <c r="BD2648" s="29">
        <f t="shared" si="2145"/>
        <v>0</v>
      </c>
      <c r="BE2648" s="29">
        <f t="shared" si="2145"/>
        <v>0</v>
      </c>
      <c r="BF2648" s="29">
        <f t="shared" si="2145"/>
        <v>0</v>
      </c>
      <c r="BG2648" s="29">
        <f t="shared" si="2145"/>
        <v>0</v>
      </c>
      <c r="BH2648" s="29">
        <f t="shared" si="2146"/>
        <v>0</v>
      </c>
      <c r="BI2648" s="29">
        <f t="shared" si="2168"/>
        <v>0</v>
      </c>
      <c r="BJ2648" s="28">
        <f t="shared" si="2151"/>
        <v>0</v>
      </c>
      <c r="BK2648" s="28" t="e">
        <f t="shared" si="2152"/>
        <v>#DIV/0!</v>
      </c>
      <c r="BL2648" s="28" t="e">
        <f t="shared" si="2153"/>
        <v>#DIV/0!</v>
      </c>
      <c r="BM2648" s="28" t="e">
        <f t="shared" si="2154"/>
        <v>#DIV/0!</v>
      </c>
      <c r="BN2648" s="28" t="e">
        <f t="shared" si="2155"/>
        <v>#DIV/0!</v>
      </c>
      <c r="BO2648" s="28" t="e">
        <f t="shared" si="2156"/>
        <v>#DIV/0!</v>
      </c>
      <c r="BP2648" s="28">
        <f t="shared" si="2157"/>
        <v>0.66666666666666663</v>
      </c>
      <c r="BQ2648" s="28">
        <f t="shared" si="2169"/>
        <v>0</v>
      </c>
    </row>
    <row r="2649" spans="1:69" x14ac:dyDescent="0.2">
      <c r="A2649" s="1" t="s">
        <v>7526</v>
      </c>
      <c r="B2649" s="8" t="s">
        <v>6891</v>
      </c>
      <c r="C2649" t="s">
        <v>56</v>
      </c>
      <c r="D2649" s="38">
        <v>5</v>
      </c>
      <c r="E2649" s="52" t="s">
        <v>6892</v>
      </c>
      <c r="G2649" s="8">
        <v>5</v>
      </c>
      <c r="H2649" s="8">
        <v>0</v>
      </c>
      <c r="I2649" s="8">
        <v>5</v>
      </c>
      <c r="J2649" s="8">
        <v>0</v>
      </c>
      <c r="K2649" s="8">
        <v>5</v>
      </c>
      <c r="L2649" s="8">
        <v>0</v>
      </c>
      <c r="M2649" s="8">
        <v>5</v>
      </c>
      <c r="N2649" s="8">
        <v>0</v>
      </c>
      <c r="O2649" s="8">
        <v>5</v>
      </c>
      <c r="P2649" s="8">
        <v>0</v>
      </c>
      <c r="Q2649" s="36">
        <f t="shared" si="2170"/>
        <v>5</v>
      </c>
      <c r="R2649" s="36">
        <f t="shared" si="2158"/>
        <v>5</v>
      </c>
      <c r="S2649" s="36">
        <f t="shared" si="2159"/>
        <v>5</v>
      </c>
      <c r="T2649" s="36">
        <f t="shared" si="2160"/>
        <v>5</v>
      </c>
      <c r="U2649" s="36">
        <f t="shared" si="2161"/>
        <v>5</v>
      </c>
      <c r="V2649" s="36">
        <f t="shared" si="2162"/>
        <v>75</v>
      </c>
      <c r="W2649" s="45">
        <f t="shared" si="2163"/>
        <v>25</v>
      </c>
      <c r="X2649" s="50">
        <f t="shared" si="2164"/>
        <v>3</v>
      </c>
      <c r="Y2649" s="46">
        <f t="shared" si="2129"/>
        <v>4</v>
      </c>
      <c r="Z2649" s="46">
        <f t="shared" si="2130"/>
        <v>1</v>
      </c>
      <c r="AA2649" s="46">
        <f t="shared" si="2131"/>
        <v>0</v>
      </c>
      <c r="AB2649" s="46">
        <f t="shared" si="2132"/>
        <v>1</v>
      </c>
      <c r="AC2649" s="46">
        <f t="shared" si="2133"/>
        <v>4</v>
      </c>
      <c r="AD2649" s="46">
        <f t="shared" si="2134"/>
        <v>20</v>
      </c>
      <c r="AE2649" s="46">
        <f t="shared" si="2135"/>
        <v>5</v>
      </c>
      <c r="AF2649" s="46">
        <f t="shared" si="2136"/>
        <v>0</v>
      </c>
      <c r="AG2649" s="46">
        <f t="shared" si="2137"/>
        <v>5</v>
      </c>
      <c r="AH2649" s="46">
        <f t="shared" si="2138"/>
        <v>20</v>
      </c>
      <c r="AI2649" s="46">
        <f t="shared" si="2165"/>
        <v>2.0833333333333335</v>
      </c>
      <c r="AJ2649" s="47">
        <f t="shared" si="2121"/>
        <v>1.4433756729740645</v>
      </c>
      <c r="AK2649" s="47">
        <f t="shared" si="2122"/>
        <v>13.302150202128971</v>
      </c>
      <c r="AL2649" s="47">
        <f t="shared" si="2123"/>
        <v>1.6627687752661213</v>
      </c>
      <c r="AM2649" s="47">
        <f t="shared" si="2124"/>
        <v>0</v>
      </c>
      <c r="AN2649" s="47">
        <f t="shared" si="2125"/>
        <v>-1.6627687752661213</v>
      </c>
      <c r="AO2649" s="47">
        <f t="shared" si="2126"/>
        <v>-13.302150202128971</v>
      </c>
      <c r="AP2649" s="47">
        <f t="shared" si="2127"/>
        <v>4.5289855072463768E-2</v>
      </c>
      <c r="AQ2649" s="47">
        <f t="shared" si="2166"/>
        <v>0</v>
      </c>
      <c r="AR2649" s="1">
        <f t="shared" si="2128"/>
        <v>0</v>
      </c>
      <c r="AS2649" s="1">
        <f t="shared" si="2147"/>
        <v>0</v>
      </c>
      <c r="AT2649" s="1">
        <f t="shared" si="2148"/>
        <v>0</v>
      </c>
      <c r="AU2649" s="1">
        <f t="shared" si="2149"/>
        <v>0</v>
      </c>
      <c r="AV2649" s="1">
        <f t="shared" si="2150"/>
        <v>0</v>
      </c>
      <c r="AW2649" s="27">
        <f t="shared" si="2139"/>
        <v>0</v>
      </c>
      <c r="AX2649" s="41">
        <f t="shared" si="2167"/>
        <v>0</v>
      </c>
      <c r="AY2649" s="29">
        <f t="shared" si="2140"/>
        <v>25</v>
      </c>
      <c r="AZ2649" s="29">
        <f t="shared" si="2141"/>
        <v>16</v>
      </c>
      <c r="BA2649" s="29">
        <f t="shared" si="2142"/>
        <v>9</v>
      </c>
      <c r="BB2649" s="29">
        <f t="shared" si="2143"/>
        <v>4</v>
      </c>
      <c r="BC2649" s="29">
        <f t="shared" si="2144"/>
        <v>1</v>
      </c>
      <c r="BD2649" s="29">
        <f t="shared" si="2145"/>
        <v>0</v>
      </c>
      <c r="BE2649" s="29">
        <f t="shared" si="2145"/>
        <v>0</v>
      </c>
      <c r="BF2649" s="29">
        <f t="shared" si="2145"/>
        <v>0</v>
      </c>
      <c r="BG2649" s="29">
        <f t="shared" si="2145"/>
        <v>0</v>
      </c>
      <c r="BH2649" s="29">
        <f t="shared" si="2146"/>
        <v>0</v>
      </c>
      <c r="BI2649" s="29">
        <f t="shared" si="2168"/>
        <v>0</v>
      </c>
      <c r="BJ2649" s="28">
        <f t="shared" si="2151"/>
        <v>0</v>
      </c>
      <c r="BK2649" s="28" t="e">
        <f t="shared" si="2152"/>
        <v>#DIV/0!</v>
      </c>
      <c r="BL2649" s="28" t="e">
        <f t="shared" si="2153"/>
        <v>#DIV/0!</v>
      </c>
      <c r="BM2649" s="28" t="e">
        <f t="shared" si="2154"/>
        <v>#DIV/0!</v>
      </c>
      <c r="BN2649" s="28" t="e">
        <f t="shared" si="2155"/>
        <v>#DIV/0!</v>
      </c>
      <c r="BO2649" s="28" t="e">
        <f t="shared" si="2156"/>
        <v>#DIV/0!</v>
      </c>
      <c r="BP2649" s="28">
        <f t="shared" si="2157"/>
        <v>0</v>
      </c>
      <c r="BQ2649" s="28">
        <f t="shared" si="2169"/>
        <v>0</v>
      </c>
    </row>
    <row r="2650" spans="1:69" x14ac:dyDescent="0.2">
      <c r="A2650" s="1" t="s">
        <v>7526</v>
      </c>
      <c r="B2650" s="8" t="s">
        <v>6894</v>
      </c>
      <c r="C2650" t="s">
        <v>76</v>
      </c>
      <c r="D2650" s="38">
        <v>1</v>
      </c>
      <c r="E2650" s="52" t="s">
        <v>763</v>
      </c>
      <c r="G2650" s="8">
        <v>1</v>
      </c>
      <c r="H2650" s="8">
        <v>0</v>
      </c>
      <c r="I2650" s="8">
        <v>1</v>
      </c>
      <c r="J2650" s="8">
        <v>0</v>
      </c>
      <c r="K2650" s="8">
        <v>1</v>
      </c>
      <c r="L2650" s="8">
        <v>0</v>
      </c>
      <c r="M2650" s="8">
        <v>1</v>
      </c>
      <c r="N2650" s="8">
        <v>0</v>
      </c>
      <c r="O2650" s="8">
        <v>1</v>
      </c>
      <c r="P2650" s="8">
        <v>0</v>
      </c>
      <c r="Q2650" s="36">
        <f t="shared" si="2170"/>
        <v>1</v>
      </c>
      <c r="R2650" s="36">
        <f t="shared" si="2158"/>
        <v>1</v>
      </c>
      <c r="S2650" s="36">
        <f t="shared" si="2159"/>
        <v>1</v>
      </c>
      <c r="T2650" s="36">
        <f t="shared" si="2160"/>
        <v>1</v>
      </c>
      <c r="U2650" s="36">
        <f t="shared" si="2161"/>
        <v>1</v>
      </c>
      <c r="V2650" s="36">
        <f t="shared" si="2162"/>
        <v>15</v>
      </c>
      <c r="W2650" s="45">
        <f t="shared" si="2163"/>
        <v>5</v>
      </c>
      <c r="X2650" s="50">
        <f t="shared" si="2164"/>
        <v>3</v>
      </c>
      <c r="Y2650" s="46">
        <f t="shared" si="2129"/>
        <v>4</v>
      </c>
      <c r="Z2650" s="46">
        <f t="shared" si="2130"/>
        <v>1</v>
      </c>
      <c r="AA2650" s="46">
        <f t="shared" si="2131"/>
        <v>0</v>
      </c>
      <c r="AB2650" s="46">
        <f t="shared" si="2132"/>
        <v>1</v>
      </c>
      <c r="AC2650" s="46">
        <f t="shared" si="2133"/>
        <v>4</v>
      </c>
      <c r="AD2650" s="46">
        <f t="shared" si="2134"/>
        <v>4</v>
      </c>
      <c r="AE2650" s="46">
        <f t="shared" si="2135"/>
        <v>1</v>
      </c>
      <c r="AF2650" s="46">
        <f t="shared" si="2136"/>
        <v>0</v>
      </c>
      <c r="AG2650" s="46">
        <f t="shared" si="2137"/>
        <v>1</v>
      </c>
      <c r="AH2650" s="46">
        <f t="shared" si="2138"/>
        <v>4</v>
      </c>
      <c r="AI2650" s="46">
        <f t="shared" si="2165"/>
        <v>2.5</v>
      </c>
      <c r="AJ2650" s="47">
        <f t="shared" si="2121"/>
        <v>1.5811388300841898</v>
      </c>
      <c r="AK2650" s="47">
        <f t="shared" si="2122"/>
        <v>2.0238577025077631</v>
      </c>
      <c r="AL2650" s="47">
        <f t="shared" si="2123"/>
        <v>0.25298221281347039</v>
      </c>
      <c r="AM2650" s="47">
        <f t="shared" si="2124"/>
        <v>0</v>
      </c>
      <c r="AN2650" s="47">
        <f t="shared" si="2125"/>
        <v>-0.25298221281347039</v>
      </c>
      <c r="AO2650" s="47">
        <f t="shared" si="2126"/>
        <v>-2.0238577025077631</v>
      </c>
      <c r="AP2650" s="47">
        <f t="shared" si="2127"/>
        <v>0.41666666666666669</v>
      </c>
      <c r="AQ2650" s="47">
        <f t="shared" si="2166"/>
        <v>0</v>
      </c>
      <c r="AR2650" s="1">
        <f t="shared" si="2128"/>
        <v>0</v>
      </c>
      <c r="AS2650" s="1">
        <f t="shared" si="2147"/>
        <v>0</v>
      </c>
      <c r="AT2650" s="1">
        <f t="shared" si="2148"/>
        <v>0</v>
      </c>
      <c r="AU2650" s="1">
        <f t="shared" si="2149"/>
        <v>0</v>
      </c>
      <c r="AV2650" s="1">
        <f t="shared" si="2150"/>
        <v>0</v>
      </c>
      <c r="AW2650" s="27">
        <f t="shared" si="2139"/>
        <v>0</v>
      </c>
      <c r="AX2650" s="41">
        <f t="shared" si="2167"/>
        <v>0</v>
      </c>
      <c r="AY2650" s="29">
        <f t="shared" si="2140"/>
        <v>25</v>
      </c>
      <c r="AZ2650" s="29">
        <f t="shared" si="2141"/>
        <v>16</v>
      </c>
      <c r="BA2650" s="29">
        <f t="shared" si="2142"/>
        <v>9</v>
      </c>
      <c r="BB2650" s="29">
        <f t="shared" si="2143"/>
        <v>4</v>
      </c>
      <c r="BC2650" s="29">
        <f t="shared" si="2144"/>
        <v>1</v>
      </c>
      <c r="BD2650" s="29">
        <f t="shared" si="2145"/>
        <v>0</v>
      </c>
      <c r="BE2650" s="29">
        <f t="shared" si="2145"/>
        <v>0</v>
      </c>
      <c r="BF2650" s="29">
        <f t="shared" si="2145"/>
        <v>0</v>
      </c>
      <c r="BG2650" s="29">
        <f t="shared" si="2145"/>
        <v>0</v>
      </c>
      <c r="BH2650" s="29">
        <f t="shared" si="2146"/>
        <v>0</v>
      </c>
      <c r="BI2650" s="29">
        <f t="shared" si="2168"/>
        <v>0</v>
      </c>
      <c r="BJ2650" s="28">
        <f t="shared" si="2151"/>
        <v>0</v>
      </c>
      <c r="BK2650" s="28" t="e">
        <f t="shared" si="2152"/>
        <v>#DIV/0!</v>
      </c>
      <c r="BL2650" s="28" t="e">
        <f t="shared" si="2153"/>
        <v>#DIV/0!</v>
      </c>
      <c r="BM2650" s="28" t="e">
        <f t="shared" si="2154"/>
        <v>#DIV/0!</v>
      </c>
      <c r="BN2650" s="28" t="e">
        <f t="shared" si="2155"/>
        <v>#DIV/0!</v>
      </c>
      <c r="BO2650" s="28" t="e">
        <f t="shared" si="2156"/>
        <v>#DIV/0!</v>
      </c>
      <c r="BP2650" s="28">
        <f t="shared" si="2157"/>
        <v>0</v>
      </c>
      <c r="BQ2650" s="28">
        <f t="shared" si="2169"/>
        <v>0</v>
      </c>
    </row>
    <row r="2651" spans="1:69" x14ac:dyDescent="0.2">
      <c r="A2651" s="1" t="s">
        <v>7526</v>
      </c>
      <c r="B2651" s="8" t="s">
        <v>6896</v>
      </c>
      <c r="C2651" t="s">
        <v>22</v>
      </c>
      <c r="D2651" s="38">
        <v>3</v>
      </c>
      <c r="E2651" s="52" t="s">
        <v>6897</v>
      </c>
      <c r="G2651" s="8">
        <v>1</v>
      </c>
      <c r="H2651" s="8">
        <v>0</v>
      </c>
      <c r="I2651" s="8">
        <v>1</v>
      </c>
      <c r="J2651" s="8">
        <v>1</v>
      </c>
      <c r="K2651" s="8">
        <v>1</v>
      </c>
      <c r="L2651" s="8">
        <v>1</v>
      </c>
      <c r="M2651" s="8">
        <v>1</v>
      </c>
      <c r="N2651" s="8">
        <v>0</v>
      </c>
      <c r="O2651" s="8">
        <v>1</v>
      </c>
      <c r="P2651" s="8">
        <v>0</v>
      </c>
      <c r="Q2651" s="36">
        <f t="shared" si="2170"/>
        <v>1</v>
      </c>
      <c r="R2651" s="36">
        <f t="shared" si="2158"/>
        <v>0</v>
      </c>
      <c r="S2651" s="36">
        <f t="shared" si="2159"/>
        <v>0</v>
      </c>
      <c r="T2651" s="36">
        <f t="shared" si="2160"/>
        <v>1</v>
      </c>
      <c r="U2651" s="36">
        <f t="shared" si="2161"/>
        <v>1</v>
      </c>
      <c r="V2651" s="36">
        <f t="shared" si="2162"/>
        <v>8</v>
      </c>
      <c r="W2651" s="45">
        <f t="shared" si="2163"/>
        <v>3</v>
      </c>
      <c r="X2651" s="50">
        <f t="shared" si="2164"/>
        <v>2.6666666666666665</v>
      </c>
      <c r="Y2651" s="46">
        <f t="shared" si="2129"/>
        <v>5.4444444444444455</v>
      </c>
      <c r="Z2651" s="46">
        <f t="shared" si="2130"/>
        <v>1.7777777777777781</v>
      </c>
      <c r="AA2651" s="46">
        <f t="shared" si="2131"/>
        <v>0.11111111111111122</v>
      </c>
      <c r="AB2651" s="46">
        <f t="shared" si="2132"/>
        <v>0.44444444444444425</v>
      </c>
      <c r="AC2651" s="46">
        <f t="shared" si="2133"/>
        <v>2.7777777777777772</v>
      </c>
      <c r="AD2651" s="46">
        <f t="shared" si="2134"/>
        <v>5.4444444444444455</v>
      </c>
      <c r="AE2651" s="46">
        <f t="shared" si="2135"/>
        <v>0</v>
      </c>
      <c r="AF2651" s="46">
        <f t="shared" si="2136"/>
        <v>0</v>
      </c>
      <c r="AG2651" s="46">
        <f t="shared" si="2137"/>
        <v>0.44444444444444425</v>
      </c>
      <c r="AH2651" s="46">
        <f t="shared" si="2138"/>
        <v>2.7777777777777772</v>
      </c>
      <c r="AI2651" s="46">
        <f t="shared" si="2165"/>
        <v>4.3333333333333339</v>
      </c>
      <c r="AJ2651" s="47">
        <f t="shared" si="2121"/>
        <v>2.0816659994661331</v>
      </c>
      <c r="AK2651" s="47">
        <f t="shared" si="2122"/>
        <v>1.4083065834652535</v>
      </c>
      <c r="AL2651" s="47">
        <f t="shared" si="2123"/>
        <v>0</v>
      </c>
      <c r="AM2651" s="47">
        <f t="shared" si="2124"/>
        <v>0</v>
      </c>
      <c r="AN2651" s="47">
        <f t="shared" si="2125"/>
        <v>-3.2846800780530656E-2</v>
      </c>
      <c r="AO2651" s="47">
        <f t="shared" si="2126"/>
        <v>-0.51323126219579174</v>
      </c>
      <c r="AP2651" s="47">
        <f t="shared" si="2127"/>
        <v>1.5</v>
      </c>
      <c r="AQ2651" s="47">
        <f t="shared" si="2166"/>
        <v>1.2933427807333966</v>
      </c>
      <c r="AR2651" s="1">
        <f t="shared" si="2128"/>
        <v>0</v>
      </c>
      <c r="AS2651" s="1">
        <f t="shared" si="2147"/>
        <v>1</v>
      </c>
      <c r="AT2651" s="1">
        <f t="shared" si="2148"/>
        <v>1</v>
      </c>
      <c r="AU2651" s="1">
        <f t="shared" si="2149"/>
        <v>0</v>
      </c>
      <c r="AV2651" s="1">
        <f t="shared" si="2150"/>
        <v>0</v>
      </c>
      <c r="AW2651" s="27">
        <f t="shared" si="2139"/>
        <v>2</v>
      </c>
      <c r="AX2651" s="41">
        <f t="shared" si="2167"/>
        <v>3.5</v>
      </c>
      <c r="AY2651" s="29">
        <f t="shared" si="2140"/>
        <v>2.25</v>
      </c>
      <c r="AZ2651" s="29">
        <f t="shared" si="2141"/>
        <v>0.25</v>
      </c>
      <c r="BA2651" s="29">
        <f t="shared" si="2142"/>
        <v>0.25</v>
      </c>
      <c r="BB2651" s="29">
        <f t="shared" si="2143"/>
        <v>2.25</v>
      </c>
      <c r="BC2651" s="29">
        <f t="shared" si="2144"/>
        <v>6.25</v>
      </c>
      <c r="BD2651" s="29">
        <f t="shared" si="2145"/>
        <v>0</v>
      </c>
      <c r="BE2651" s="29">
        <f t="shared" si="2145"/>
        <v>0.25</v>
      </c>
      <c r="BF2651" s="29">
        <f t="shared" si="2145"/>
        <v>0.25</v>
      </c>
      <c r="BG2651" s="29">
        <f t="shared" si="2145"/>
        <v>0</v>
      </c>
      <c r="BH2651" s="29">
        <f t="shared" si="2146"/>
        <v>0</v>
      </c>
      <c r="BI2651" s="29">
        <f t="shared" si="2168"/>
        <v>0.5</v>
      </c>
      <c r="BJ2651" s="28">
        <f t="shared" si="2151"/>
        <v>0.70710678118654757</v>
      </c>
      <c r="BK2651" s="28">
        <f t="shared" si="2152"/>
        <v>0</v>
      </c>
      <c r="BL2651" s="28">
        <f t="shared" si="2153"/>
        <v>0.35355339059327368</v>
      </c>
      <c r="BM2651" s="28">
        <f t="shared" si="2154"/>
        <v>-0.35355339059327368</v>
      </c>
      <c r="BN2651" s="28">
        <f t="shared" si="2155"/>
        <v>0</v>
      </c>
      <c r="BO2651" s="28">
        <f t="shared" si="2156"/>
        <v>0</v>
      </c>
      <c r="BP2651" s="28" t="e">
        <f t="shared" si="2157"/>
        <v>#DIV/0!</v>
      </c>
      <c r="BQ2651" s="28">
        <f t="shared" si="2169"/>
        <v>0</v>
      </c>
    </row>
    <row r="2652" spans="1:69" x14ac:dyDescent="0.2">
      <c r="A2652" s="1" t="s">
        <v>7526</v>
      </c>
      <c r="B2652" s="8" t="s">
        <v>6899</v>
      </c>
      <c r="C2652" t="s">
        <v>18</v>
      </c>
      <c r="D2652" s="38">
        <v>61</v>
      </c>
      <c r="E2652" s="52" t="s">
        <v>6900</v>
      </c>
      <c r="G2652" s="8">
        <v>45</v>
      </c>
      <c r="H2652" s="8">
        <v>6</v>
      </c>
      <c r="I2652" s="8">
        <v>9</v>
      </c>
      <c r="J2652" s="8">
        <v>1</v>
      </c>
      <c r="K2652" s="8">
        <v>3</v>
      </c>
      <c r="L2652" s="8">
        <v>0</v>
      </c>
      <c r="M2652" s="8">
        <v>2</v>
      </c>
      <c r="N2652" s="8">
        <v>0</v>
      </c>
      <c r="O2652" s="8">
        <v>2</v>
      </c>
      <c r="P2652" s="8">
        <v>1</v>
      </c>
      <c r="Q2652" s="36">
        <f t="shared" si="2170"/>
        <v>39</v>
      </c>
      <c r="R2652" s="36">
        <f t="shared" si="2158"/>
        <v>8</v>
      </c>
      <c r="S2652" s="36">
        <f t="shared" si="2159"/>
        <v>3</v>
      </c>
      <c r="T2652" s="36">
        <f t="shared" si="2160"/>
        <v>2</v>
      </c>
      <c r="U2652" s="36">
        <f t="shared" si="2161"/>
        <v>1</v>
      </c>
      <c r="V2652" s="36">
        <f t="shared" si="2162"/>
        <v>241</v>
      </c>
      <c r="W2652" s="45">
        <f t="shared" si="2163"/>
        <v>53</v>
      </c>
      <c r="X2652" s="50">
        <f t="shared" si="2164"/>
        <v>4.5471698113207548</v>
      </c>
      <c r="Y2652" s="46">
        <f t="shared" si="2129"/>
        <v>0.20505517977928078</v>
      </c>
      <c r="Z2652" s="46">
        <f t="shared" si="2130"/>
        <v>0.29939480242079042</v>
      </c>
      <c r="AA2652" s="46">
        <f t="shared" si="2131"/>
        <v>2.3937344250623003</v>
      </c>
      <c r="AB2652" s="46">
        <f t="shared" si="2132"/>
        <v>6.4880740477038099</v>
      </c>
      <c r="AC2652" s="46">
        <f t="shared" si="2133"/>
        <v>12.58241367034532</v>
      </c>
      <c r="AD2652" s="46">
        <f t="shared" si="2134"/>
        <v>7.9971520113919503</v>
      </c>
      <c r="AE2652" s="46">
        <f t="shared" si="2135"/>
        <v>2.3951584193663233</v>
      </c>
      <c r="AF2652" s="46">
        <f t="shared" si="2136"/>
        <v>7.1812032751869008</v>
      </c>
      <c r="AG2652" s="46">
        <f t="shared" si="2137"/>
        <v>12.97614809540762</v>
      </c>
      <c r="AH2652" s="46">
        <f t="shared" si="2138"/>
        <v>12.58241367034532</v>
      </c>
      <c r="AI2652" s="46">
        <f t="shared" si="2165"/>
        <v>0.82946298984034839</v>
      </c>
      <c r="AJ2652" s="47">
        <f t="shared" si="2121"/>
        <v>0.91074858761369948</v>
      </c>
      <c r="AK2652" s="47">
        <f t="shared" si="2122"/>
        <v>4.7937480443990861</v>
      </c>
      <c r="AL2652" s="47">
        <f t="shared" si="2123"/>
        <v>-1.7348456946647892</v>
      </c>
      <c r="AM2652" s="47">
        <f t="shared" si="2124"/>
        <v>-14.707527998932948</v>
      </c>
      <c r="AN2652" s="47">
        <f t="shared" si="2125"/>
        <v>-43.753033908840862</v>
      </c>
      <c r="AO2652" s="47">
        <f t="shared" si="2126"/>
        <v>-59.08135128367126</v>
      </c>
      <c r="AP2652" s="47">
        <f t="shared" si="2127"/>
        <v>1.9984917043740572E-2</v>
      </c>
      <c r="AQ2652" s="47">
        <f t="shared" si="2166"/>
        <v>-2.2879334745892423</v>
      </c>
      <c r="AR2652" s="1">
        <f t="shared" si="2128"/>
        <v>6</v>
      </c>
      <c r="AS2652" s="1">
        <f t="shared" si="2147"/>
        <v>1</v>
      </c>
      <c r="AT2652" s="1">
        <f t="shared" si="2148"/>
        <v>0</v>
      </c>
      <c r="AU2652" s="1">
        <f t="shared" si="2149"/>
        <v>0</v>
      </c>
      <c r="AV2652" s="1">
        <f t="shared" si="2150"/>
        <v>1</v>
      </c>
      <c r="AW2652" s="27">
        <f t="shared" si="2139"/>
        <v>8</v>
      </c>
      <c r="AX2652" s="41">
        <f t="shared" si="2167"/>
        <v>4.375</v>
      </c>
      <c r="AY2652" s="29">
        <f t="shared" si="2140"/>
        <v>0.390625</v>
      </c>
      <c r="AZ2652" s="29">
        <f t="shared" si="2141"/>
        <v>0.140625</v>
      </c>
      <c r="BA2652" s="29">
        <f t="shared" si="2142"/>
        <v>1.890625</v>
      </c>
      <c r="BB2652" s="29">
        <f t="shared" si="2143"/>
        <v>5.640625</v>
      </c>
      <c r="BC2652" s="29">
        <f t="shared" si="2144"/>
        <v>11.390625</v>
      </c>
      <c r="BD2652" s="29">
        <f t="shared" si="2145"/>
        <v>2.34375</v>
      </c>
      <c r="BE2652" s="29">
        <f t="shared" si="2145"/>
        <v>0.140625</v>
      </c>
      <c r="BF2652" s="29">
        <f t="shared" si="2145"/>
        <v>0</v>
      </c>
      <c r="BG2652" s="29">
        <f t="shared" si="2145"/>
        <v>0</v>
      </c>
      <c r="BH2652" s="29">
        <f t="shared" si="2146"/>
        <v>11.390625</v>
      </c>
      <c r="BI2652" s="29">
        <f t="shared" si="2168"/>
        <v>1.9821428571428572</v>
      </c>
      <c r="BJ2652" s="28">
        <f t="shared" si="2151"/>
        <v>1.407885953173359</v>
      </c>
      <c r="BK2652" s="28">
        <f t="shared" si="2152"/>
        <v>0.524914868711153</v>
      </c>
      <c r="BL2652" s="28">
        <f t="shared" si="2153"/>
        <v>-1.8896935273601506E-2</v>
      </c>
      <c r="BM2652" s="28">
        <f t="shared" si="2154"/>
        <v>0</v>
      </c>
      <c r="BN2652" s="28">
        <f t="shared" si="2155"/>
        <v>0</v>
      </c>
      <c r="BO2652" s="28">
        <f t="shared" si="2156"/>
        <v>-13.7758658144555</v>
      </c>
      <c r="BP2652" s="28">
        <f t="shared" si="2157"/>
        <v>0.19047619047619047</v>
      </c>
      <c r="BQ2652" s="28">
        <f t="shared" si="2169"/>
        <v>-2.527590072574847</v>
      </c>
    </row>
    <row r="2653" spans="1:69" x14ac:dyDescent="0.2">
      <c r="A2653" s="1" t="s">
        <v>7526</v>
      </c>
      <c r="B2653" s="8" t="s">
        <v>6902</v>
      </c>
      <c r="C2653" t="s">
        <v>294</v>
      </c>
      <c r="D2653" s="38">
        <v>16</v>
      </c>
      <c r="E2653" s="52" t="s">
        <v>6903</v>
      </c>
      <c r="G2653" s="8">
        <v>11</v>
      </c>
      <c r="H2653" s="8">
        <v>1</v>
      </c>
      <c r="I2653" s="8">
        <v>5</v>
      </c>
      <c r="J2653" s="8">
        <v>1</v>
      </c>
      <c r="K2653" s="8">
        <v>5</v>
      </c>
      <c r="L2653" s="8">
        <v>1</v>
      </c>
      <c r="M2653" s="8">
        <v>5</v>
      </c>
      <c r="N2653" s="8">
        <v>1</v>
      </c>
      <c r="O2653" s="8">
        <v>5</v>
      </c>
      <c r="P2653" s="8">
        <v>1</v>
      </c>
      <c r="Q2653" s="36">
        <f t="shared" si="2170"/>
        <v>10</v>
      </c>
      <c r="R2653" s="36">
        <f t="shared" si="2158"/>
        <v>4</v>
      </c>
      <c r="S2653" s="36">
        <f t="shared" si="2159"/>
        <v>4</v>
      </c>
      <c r="T2653" s="36">
        <f t="shared" si="2160"/>
        <v>4</v>
      </c>
      <c r="U2653" s="36">
        <f t="shared" si="2161"/>
        <v>4</v>
      </c>
      <c r="V2653" s="36">
        <f t="shared" si="2162"/>
        <v>90</v>
      </c>
      <c r="W2653" s="45">
        <f t="shared" si="2163"/>
        <v>26</v>
      </c>
      <c r="X2653" s="50">
        <f t="shared" si="2164"/>
        <v>3.4615384615384617</v>
      </c>
      <c r="Y2653" s="46">
        <f t="shared" si="2129"/>
        <v>2.3668639053254434</v>
      </c>
      <c r="Z2653" s="46">
        <f t="shared" si="2130"/>
        <v>0.28994082840236673</v>
      </c>
      <c r="AA2653" s="46">
        <f t="shared" si="2131"/>
        <v>0.21301775147929006</v>
      </c>
      <c r="AB2653" s="46">
        <f t="shared" si="2132"/>
        <v>2.1360946745562135</v>
      </c>
      <c r="AC2653" s="46">
        <f t="shared" si="2133"/>
        <v>6.0591715976331368</v>
      </c>
      <c r="AD2653" s="46">
        <f t="shared" si="2134"/>
        <v>23.668639053254434</v>
      </c>
      <c r="AE2653" s="46">
        <f t="shared" si="2135"/>
        <v>1.1597633136094669</v>
      </c>
      <c r="AF2653" s="46">
        <f t="shared" si="2136"/>
        <v>0.85207100591716023</v>
      </c>
      <c r="AG2653" s="46">
        <f t="shared" si="2137"/>
        <v>8.544378698224854</v>
      </c>
      <c r="AH2653" s="46">
        <f t="shared" si="2138"/>
        <v>24.236686390532547</v>
      </c>
      <c r="AI2653" s="46">
        <f t="shared" si="2165"/>
        <v>2.3384615384615386</v>
      </c>
      <c r="AJ2653" s="47">
        <f t="shared" si="2121"/>
        <v>1.5292029095125141</v>
      </c>
      <c r="AK2653" s="47">
        <f t="shared" si="2122"/>
        <v>10.182738317124663</v>
      </c>
      <c r="AL2653" s="47">
        <f t="shared" si="2123"/>
        <v>0.17463396213868795</v>
      </c>
      <c r="AM2653" s="47">
        <f t="shared" si="2124"/>
        <v>-0.10997357382494653</v>
      </c>
      <c r="AN2653" s="47">
        <f t="shared" si="2125"/>
        <v>-3.4921701058579058</v>
      </c>
      <c r="AO2653" s="47">
        <f t="shared" si="2126"/>
        <v>-16.683398458777059</v>
      </c>
      <c r="AP2653" s="47">
        <f t="shared" si="2127"/>
        <v>4.3333333333333335E-2</v>
      </c>
      <c r="AQ2653" s="47">
        <f t="shared" si="2166"/>
        <v>-0.43022069389851758</v>
      </c>
      <c r="AR2653" s="1">
        <f t="shared" si="2128"/>
        <v>1</v>
      </c>
      <c r="AS2653" s="1">
        <f t="shared" si="2147"/>
        <v>1</v>
      </c>
      <c r="AT2653" s="1">
        <f t="shared" si="2148"/>
        <v>1</v>
      </c>
      <c r="AU2653" s="1">
        <f t="shared" si="2149"/>
        <v>1</v>
      </c>
      <c r="AV2653" s="1">
        <f t="shared" si="2150"/>
        <v>1</v>
      </c>
      <c r="AW2653" s="27">
        <f t="shared" si="2139"/>
        <v>5</v>
      </c>
      <c r="AX2653" s="41">
        <f t="shared" si="2167"/>
        <v>3</v>
      </c>
      <c r="AY2653" s="29">
        <f t="shared" si="2140"/>
        <v>4</v>
      </c>
      <c r="AZ2653" s="29">
        <f t="shared" si="2141"/>
        <v>1</v>
      </c>
      <c r="BA2653" s="29">
        <f t="shared" si="2142"/>
        <v>0</v>
      </c>
      <c r="BB2653" s="29">
        <f t="shared" si="2143"/>
        <v>1</v>
      </c>
      <c r="BC2653" s="29">
        <f t="shared" si="2144"/>
        <v>4</v>
      </c>
      <c r="BD2653" s="29">
        <f t="shared" si="2145"/>
        <v>4</v>
      </c>
      <c r="BE2653" s="29">
        <f t="shared" si="2145"/>
        <v>1</v>
      </c>
      <c r="BF2653" s="29">
        <f t="shared" si="2145"/>
        <v>0</v>
      </c>
      <c r="BG2653" s="29">
        <f t="shared" si="2145"/>
        <v>1</v>
      </c>
      <c r="BH2653" s="29">
        <f t="shared" si="2146"/>
        <v>4</v>
      </c>
      <c r="BI2653" s="29">
        <f t="shared" si="2168"/>
        <v>2.5</v>
      </c>
      <c r="BJ2653" s="28">
        <f t="shared" si="2151"/>
        <v>1.5811388300841898</v>
      </c>
      <c r="BK2653" s="28">
        <f t="shared" si="2152"/>
        <v>2.0238577025077631</v>
      </c>
      <c r="BL2653" s="28">
        <f t="shared" si="2153"/>
        <v>0.25298221281347039</v>
      </c>
      <c r="BM2653" s="28">
        <f t="shared" si="2154"/>
        <v>0</v>
      </c>
      <c r="BN2653" s="28">
        <f t="shared" si="2155"/>
        <v>-0.25298221281347039</v>
      </c>
      <c r="BO2653" s="28">
        <f t="shared" si="2156"/>
        <v>-2.0238577025077631</v>
      </c>
      <c r="BP2653" s="28">
        <f t="shared" si="2157"/>
        <v>0.41666666666666669</v>
      </c>
      <c r="BQ2653" s="28">
        <f t="shared" si="2169"/>
        <v>0</v>
      </c>
    </row>
    <row r="2654" spans="1:69" x14ac:dyDescent="0.2">
      <c r="A2654" s="1" t="s">
        <v>7526</v>
      </c>
      <c r="B2654" s="8" t="s">
        <v>6905</v>
      </c>
      <c r="C2654" t="s">
        <v>294</v>
      </c>
      <c r="D2654" s="38">
        <v>11</v>
      </c>
      <c r="E2654" s="52" t="s">
        <v>782</v>
      </c>
      <c r="G2654" s="8">
        <v>8</v>
      </c>
      <c r="H2654" s="8">
        <v>1</v>
      </c>
      <c r="I2654" s="8">
        <v>3</v>
      </c>
      <c r="J2654" s="8">
        <v>1</v>
      </c>
      <c r="K2654" s="8">
        <v>3</v>
      </c>
      <c r="L2654" s="8">
        <v>1</v>
      </c>
      <c r="M2654" s="8">
        <v>3</v>
      </c>
      <c r="N2654" s="8">
        <v>1</v>
      </c>
      <c r="O2654" s="8">
        <v>3</v>
      </c>
      <c r="P2654" s="8">
        <v>1</v>
      </c>
      <c r="Q2654" s="36">
        <f t="shared" si="2170"/>
        <v>7</v>
      </c>
      <c r="R2654" s="36">
        <f t="shared" si="2158"/>
        <v>2</v>
      </c>
      <c r="S2654" s="36">
        <f t="shared" si="2159"/>
        <v>2</v>
      </c>
      <c r="T2654" s="36">
        <f t="shared" si="2160"/>
        <v>2</v>
      </c>
      <c r="U2654" s="36">
        <f t="shared" si="2161"/>
        <v>2</v>
      </c>
      <c r="V2654" s="36">
        <f t="shared" si="2162"/>
        <v>55</v>
      </c>
      <c r="W2654" s="45">
        <f t="shared" si="2163"/>
        <v>15</v>
      </c>
      <c r="X2654" s="50">
        <f t="shared" si="2164"/>
        <v>3.6666666666666665</v>
      </c>
      <c r="Y2654" s="46">
        <f t="shared" si="2129"/>
        <v>1.7777777777777781</v>
      </c>
      <c r="Z2654" s="46">
        <f t="shared" si="2130"/>
        <v>0.11111111111111122</v>
      </c>
      <c r="AA2654" s="46">
        <f t="shared" si="2131"/>
        <v>0.44444444444444425</v>
      </c>
      <c r="AB2654" s="46">
        <f t="shared" si="2132"/>
        <v>2.7777777777777772</v>
      </c>
      <c r="AC2654" s="46">
        <f t="shared" si="2133"/>
        <v>7.1111111111111107</v>
      </c>
      <c r="AD2654" s="46">
        <f t="shared" si="2134"/>
        <v>12.444444444444446</v>
      </c>
      <c r="AE2654" s="46">
        <f t="shared" si="2135"/>
        <v>0.22222222222222243</v>
      </c>
      <c r="AF2654" s="46">
        <f t="shared" si="2136"/>
        <v>0.88888888888888851</v>
      </c>
      <c r="AG2654" s="46">
        <f t="shared" si="2137"/>
        <v>5.5555555555555545</v>
      </c>
      <c r="AH2654" s="46">
        <f t="shared" si="2138"/>
        <v>14.222222222222221</v>
      </c>
      <c r="AI2654" s="46">
        <f t="shared" si="2165"/>
        <v>2.3809523809523809</v>
      </c>
      <c r="AJ2654" s="47">
        <f t="shared" si="2121"/>
        <v>1.5430334996209192</v>
      </c>
      <c r="AK2654" s="47">
        <f t="shared" si="2122"/>
        <v>4.5163561844904567</v>
      </c>
      <c r="AL2654" s="47">
        <f t="shared" si="2123"/>
        <v>2.0162304395046696E-2</v>
      </c>
      <c r="AM2654" s="47">
        <f t="shared" si="2124"/>
        <v>-0.16129843516037329</v>
      </c>
      <c r="AN2654" s="47">
        <f t="shared" si="2125"/>
        <v>-2.5202880493808335</v>
      </c>
      <c r="AO2654" s="47">
        <f t="shared" si="2126"/>
        <v>-10.323099850263892</v>
      </c>
      <c r="AP2654" s="47">
        <f t="shared" si="2127"/>
        <v>8.2417582417582416E-2</v>
      </c>
      <c r="AQ2654" s="47">
        <f t="shared" si="2166"/>
        <v>-0.6979259213669996</v>
      </c>
      <c r="AR2654" s="1">
        <f t="shared" si="2128"/>
        <v>1</v>
      </c>
      <c r="AS2654" s="1">
        <f t="shared" si="2147"/>
        <v>1</v>
      </c>
      <c r="AT2654" s="1">
        <f t="shared" si="2148"/>
        <v>1</v>
      </c>
      <c r="AU2654" s="1">
        <f t="shared" si="2149"/>
        <v>1</v>
      </c>
      <c r="AV2654" s="1">
        <f t="shared" si="2150"/>
        <v>1</v>
      </c>
      <c r="AW2654" s="27">
        <f t="shared" si="2139"/>
        <v>5</v>
      </c>
      <c r="AX2654" s="41">
        <f t="shared" si="2167"/>
        <v>3</v>
      </c>
      <c r="AY2654" s="29">
        <f t="shared" si="2140"/>
        <v>4</v>
      </c>
      <c r="AZ2654" s="29">
        <f t="shared" si="2141"/>
        <v>1</v>
      </c>
      <c r="BA2654" s="29">
        <f t="shared" si="2142"/>
        <v>0</v>
      </c>
      <c r="BB2654" s="29">
        <f t="shared" si="2143"/>
        <v>1</v>
      </c>
      <c r="BC2654" s="29">
        <f t="shared" si="2144"/>
        <v>4</v>
      </c>
      <c r="BD2654" s="29">
        <f t="shared" si="2145"/>
        <v>4</v>
      </c>
      <c r="BE2654" s="29">
        <f t="shared" si="2145"/>
        <v>1</v>
      </c>
      <c r="BF2654" s="29">
        <f t="shared" si="2145"/>
        <v>0</v>
      </c>
      <c r="BG2654" s="29">
        <f t="shared" si="2145"/>
        <v>1</v>
      </c>
      <c r="BH2654" s="29">
        <f t="shared" si="2146"/>
        <v>4</v>
      </c>
      <c r="BI2654" s="29">
        <f t="shared" si="2168"/>
        <v>2.5</v>
      </c>
      <c r="BJ2654" s="28">
        <f t="shared" si="2151"/>
        <v>1.5811388300841898</v>
      </c>
      <c r="BK2654" s="28">
        <f t="shared" si="2152"/>
        <v>2.0238577025077631</v>
      </c>
      <c r="BL2654" s="28">
        <f t="shared" si="2153"/>
        <v>0.25298221281347039</v>
      </c>
      <c r="BM2654" s="28">
        <f t="shared" si="2154"/>
        <v>0</v>
      </c>
      <c r="BN2654" s="28">
        <f t="shared" si="2155"/>
        <v>-0.25298221281347039</v>
      </c>
      <c r="BO2654" s="28">
        <f t="shared" si="2156"/>
        <v>-2.0238577025077631</v>
      </c>
      <c r="BP2654" s="28">
        <f t="shared" si="2157"/>
        <v>0.41666666666666669</v>
      </c>
      <c r="BQ2654" s="28">
        <f t="shared" si="2169"/>
        <v>0</v>
      </c>
    </row>
    <row r="2655" spans="1:69" x14ac:dyDescent="0.2">
      <c r="A2655" s="1" t="s">
        <v>7526</v>
      </c>
      <c r="B2655" s="8" t="s">
        <v>6907</v>
      </c>
      <c r="C2655" t="s">
        <v>217</v>
      </c>
      <c r="D2655" s="38">
        <v>6</v>
      </c>
      <c r="E2655" s="52" t="s">
        <v>1695</v>
      </c>
      <c r="G2655" s="8">
        <v>3</v>
      </c>
      <c r="H2655" s="8">
        <v>3</v>
      </c>
      <c r="I2655" s="8">
        <v>3</v>
      </c>
      <c r="J2655" s="8">
        <v>3</v>
      </c>
      <c r="K2655" s="8">
        <v>3</v>
      </c>
      <c r="L2655" s="8">
        <v>3</v>
      </c>
      <c r="M2655" s="8">
        <v>3</v>
      </c>
      <c r="N2655" s="8">
        <v>3</v>
      </c>
      <c r="O2655" s="8">
        <v>3</v>
      </c>
      <c r="P2655" s="8">
        <v>3</v>
      </c>
      <c r="Q2655" s="36">
        <f t="shared" si="2170"/>
        <v>0</v>
      </c>
      <c r="R2655" s="36">
        <f t="shared" si="2158"/>
        <v>0</v>
      </c>
      <c r="S2655" s="36">
        <f t="shared" si="2159"/>
        <v>0</v>
      </c>
      <c r="T2655" s="36">
        <f t="shared" si="2160"/>
        <v>0</v>
      </c>
      <c r="U2655" s="36">
        <f t="shared" si="2161"/>
        <v>0</v>
      </c>
      <c r="V2655" s="36">
        <f t="shared" si="2162"/>
        <v>0</v>
      </c>
      <c r="W2655" s="45">
        <f t="shared" si="2163"/>
        <v>0</v>
      </c>
      <c r="X2655" s="50">
        <f t="shared" si="2164"/>
        <v>0</v>
      </c>
      <c r="Y2655" s="46">
        <f t="shared" si="2129"/>
        <v>25</v>
      </c>
      <c r="Z2655" s="46">
        <f t="shared" si="2130"/>
        <v>16</v>
      </c>
      <c r="AA2655" s="46">
        <f t="shared" si="2131"/>
        <v>9</v>
      </c>
      <c r="AB2655" s="46">
        <f t="shared" si="2132"/>
        <v>4</v>
      </c>
      <c r="AC2655" s="46">
        <f t="shared" si="2133"/>
        <v>1</v>
      </c>
      <c r="AD2655" s="46">
        <f t="shared" si="2134"/>
        <v>0</v>
      </c>
      <c r="AE2655" s="46">
        <f t="shared" si="2135"/>
        <v>0</v>
      </c>
      <c r="AF2655" s="46">
        <f t="shared" si="2136"/>
        <v>0</v>
      </c>
      <c r="AG2655" s="46">
        <f t="shared" si="2137"/>
        <v>0</v>
      </c>
      <c r="AH2655" s="46">
        <f t="shared" si="2138"/>
        <v>0</v>
      </c>
      <c r="AI2655" s="46">
        <f t="shared" si="2165"/>
        <v>0</v>
      </c>
      <c r="AJ2655" s="47">
        <f t="shared" si="2121"/>
        <v>0</v>
      </c>
      <c r="AK2655" s="47" t="e">
        <f t="shared" si="2122"/>
        <v>#DIV/0!</v>
      </c>
      <c r="AL2655" s="47" t="e">
        <f t="shared" si="2123"/>
        <v>#DIV/0!</v>
      </c>
      <c r="AM2655" s="47" t="e">
        <f t="shared" si="2124"/>
        <v>#DIV/0!</v>
      </c>
      <c r="AN2655" s="47" t="e">
        <f t="shared" si="2125"/>
        <v>#DIV/0!</v>
      </c>
      <c r="AO2655" s="47" t="e">
        <f t="shared" si="2126"/>
        <v>#DIV/0!</v>
      </c>
      <c r="AP2655" s="47">
        <f t="shared" si="2127"/>
        <v>0</v>
      </c>
      <c r="AQ2655" s="47">
        <f t="shared" si="2166"/>
        <v>0</v>
      </c>
      <c r="AR2655" s="1">
        <f t="shared" si="2128"/>
        <v>3</v>
      </c>
      <c r="AS2655" s="1">
        <f t="shared" si="2147"/>
        <v>3</v>
      </c>
      <c r="AT2655" s="1">
        <f t="shared" si="2148"/>
        <v>3</v>
      </c>
      <c r="AU2655" s="1">
        <f t="shared" si="2149"/>
        <v>3</v>
      </c>
      <c r="AV2655" s="1">
        <f t="shared" si="2150"/>
        <v>3</v>
      </c>
      <c r="AW2655" s="27">
        <f t="shared" si="2139"/>
        <v>15</v>
      </c>
      <c r="AX2655" s="41">
        <f t="shared" si="2167"/>
        <v>3</v>
      </c>
      <c r="AY2655" s="29">
        <f t="shared" si="2140"/>
        <v>4</v>
      </c>
      <c r="AZ2655" s="29">
        <f t="shared" si="2141"/>
        <v>1</v>
      </c>
      <c r="BA2655" s="29">
        <f t="shared" si="2142"/>
        <v>0</v>
      </c>
      <c r="BB2655" s="29">
        <f t="shared" si="2143"/>
        <v>1</v>
      </c>
      <c r="BC2655" s="29">
        <f t="shared" si="2144"/>
        <v>4</v>
      </c>
      <c r="BD2655" s="29">
        <f t="shared" si="2145"/>
        <v>12</v>
      </c>
      <c r="BE2655" s="29">
        <f t="shared" si="2145"/>
        <v>3</v>
      </c>
      <c r="BF2655" s="29">
        <f t="shared" si="2145"/>
        <v>0</v>
      </c>
      <c r="BG2655" s="29">
        <f t="shared" si="2145"/>
        <v>3</v>
      </c>
      <c r="BH2655" s="29">
        <f t="shared" si="2146"/>
        <v>12</v>
      </c>
      <c r="BI2655" s="29">
        <f t="shared" si="2168"/>
        <v>2.1428571428571428</v>
      </c>
      <c r="BJ2655" s="28">
        <f t="shared" si="2151"/>
        <v>1.4638501094227998</v>
      </c>
      <c r="BK2655" s="28">
        <f t="shared" si="2152"/>
        <v>7.6510565719164978</v>
      </c>
      <c r="BL2655" s="28">
        <f t="shared" si="2153"/>
        <v>0.95638207148956222</v>
      </c>
      <c r="BM2655" s="28">
        <f t="shared" si="2154"/>
        <v>0</v>
      </c>
      <c r="BN2655" s="28">
        <f t="shared" si="2155"/>
        <v>-0.95638207148956222</v>
      </c>
      <c r="BO2655" s="28">
        <f t="shared" si="2156"/>
        <v>-7.6510565719164978</v>
      </c>
      <c r="BP2655" s="28">
        <f t="shared" si="2157"/>
        <v>8.2417582417582416E-2</v>
      </c>
      <c r="BQ2655" s="28">
        <f t="shared" si="2169"/>
        <v>0</v>
      </c>
    </row>
    <row r="2656" spans="1:69" x14ac:dyDescent="0.2">
      <c r="A2656" s="1" t="s">
        <v>7526</v>
      </c>
      <c r="B2656" s="8" t="s">
        <v>6909</v>
      </c>
      <c r="C2656" t="s">
        <v>18</v>
      </c>
      <c r="D2656" s="38">
        <v>25</v>
      </c>
      <c r="E2656" s="52" t="s">
        <v>6910</v>
      </c>
      <c r="G2656" s="8">
        <v>20</v>
      </c>
      <c r="H2656" s="8">
        <v>5</v>
      </c>
      <c r="I2656" s="8">
        <v>2</v>
      </c>
      <c r="J2656" s="8">
        <v>0</v>
      </c>
      <c r="K2656" s="8">
        <v>2</v>
      </c>
      <c r="L2656" s="8">
        <v>0</v>
      </c>
      <c r="M2656" s="8">
        <v>1</v>
      </c>
      <c r="N2656" s="8">
        <v>0</v>
      </c>
      <c r="O2656" s="8">
        <v>1</v>
      </c>
      <c r="P2656" s="8">
        <v>0</v>
      </c>
      <c r="Q2656" s="36">
        <f t="shared" si="2170"/>
        <v>15</v>
      </c>
      <c r="R2656" s="36">
        <f t="shared" si="2158"/>
        <v>2</v>
      </c>
      <c r="S2656" s="36">
        <f t="shared" si="2159"/>
        <v>2</v>
      </c>
      <c r="T2656" s="36">
        <f t="shared" si="2160"/>
        <v>1</v>
      </c>
      <c r="U2656" s="36">
        <f t="shared" si="2161"/>
        <v>1</v>
      </c>
      <c r="V2656" s="36">
        <f t="shared" si="2162"/>
        <v>92</v>
      </c>
      <c r="W2656" s="45">
        <f t="shared" si="2163"/>
        <v>21</v>
      </c>
      <c r="X2656" s="50">
        <f t="shared" si="2164"/>
        <v>4.3809523809523814</v>
      </c>
      <c r="Y2656" s="46">
        <f t="shared" si="2129"/>
        <v>0.38321995464852554</v>
      </c>
      <c r="Z2656" s="46">
        <f t="shared" si="2130"/>
        <v>0.14512471655328829</v>
      </c>
      <c r="AA2656" s="46">
        <f t="shared" si="2131"/>
        <v>1.907029478458051</v>
      </c>
      <c r="AB2656" s="46">
        <f t="shared" si="2132"/>
        <v>5.6689342403628142</v>
      </c>
      <c r="AC2656" s="46">
        <f t="shared" si="2133"/>
        <v>11.430839002267577</v>
      </c>
      <c r="AD2656" s="46">
        <f t="shared" si="2134"/>
        <v>5.7482993197278827</v>
      </c>
      <c r="AE2656" s="46">
        <f t="shared" si="2135"/>
        <v>0.29024943310657658</v>
      </c>
      <c r="AF2656" s="46">
        <f t="shared" si="2136"/>
        <v>3.8140589569161021</v>
      </c>
      <c r="AG2656" s="46">
        <f t="shared" si="2137"/>
        <v>5.6689342403628142</v>
      </c>
      <c r="AH2656" s="46">
        <f t="shared" si="2138"/>
        <v>11.430839002267577</v>
      </c>
      <c r="AI2656" s="46">
        <f t="shared" si="2165"/>
        <v>1.3476190476190477</v>
      </c>
      <c r="AJ2656" s="47">
        <f t="shared" si="2121"/>
        <v>1.1608699529314417</v>
      </c>
      <c r="AK2656" s="47">
        <f t="shared" si="2122"/>
        <v>2.2746402543156208</v>
      </c>
      <c r="AL2656" s="47">
        <f t="shared" si="2123"/>
        <v>-7.0679157045037411E-2</v>
      </c>
      <c r="AM2656" s="47">
        <f t="shared" si="2124"/>
        <v>-3.366785080412916</v>
      </c>
      <c r="AN2656" s="47">
        <f t="shared" si="2125"/>
        <v>-8.6278267877242705</v>
      </c>
      <c r="AO2656" s="47">
        <f t="shared" si="2126"/>
        <v>-24.703952907369441</v>
      </c>
      <c r="AP2656" s="47">
        <f t="shared" si="2127"/>
        <v>5.526315789473684E-2</v>
      </c>
      <c r="AQ2656" s="47">
        <f t="shared" si="2166"/>
        <v>-1.9062807295867288</v>
      </c>
      <c r="AR2656" s="1">
        <f t="shared" si="2128"/>
        <v>5</v>
      </c>
      <c r="AS2656" s="1">
        <f t="shared" si="2147"/>
        <v>0</v>
      </c>
      <c r="AT2656" s="1">
        <f t="shared" si="2148"/>
        <v>0</v>
      </c>
      <c r="AU2656" s="1">
        <f t="shared" si="2149"/>
        <v>0</v>
      </c>
      <c r="AV2656" s="1">
        <f t="shared" si="2150"/>
        <v>0</v>
      </c>
      <c r="AW2656" s="27">
        <f t="shared" si="2139"/>
        <v>5</v>
      </c>
      <c r="AX2656" s="41">
        <f t="shared" si="2167"/>
        <v>5</v>
      </c>
      <c r="AY2656" s="29">
        <f t="shared" si="2140"/>
        <v>0</v>
      </c>
      <c r="AZ2656" s="29">
        <f t="shared" si="2141"/>
        <v>1</v>
      </c>
      <c r="BA2656" s="29">
        <f t="shared" si="2142"/>
        <v>4</v>
      </c>
      <c r="BB2656" s="29">
        <f t="shared" si="2143"/>
        <v>9</v>
      </c>
      <c r="BC2656" s="29">
        <f t="shared" si="2144"/>
        <v>16</v>
      </c>
      <c r="BD2656" s="29">
        <f t="shared" si="2145"/>
        <v>0</v>
      </c>
      <c r="BE2656" s="29">
        <f t="shared" si="2145"/>
        <v>0</v>
      </c>
      <c r="BF2656" s="29">
        <f t="shared" si="2145"/>
        <v>0</v>
      </c>
      <c r="BG2656" s="29">
        <f t="shared" si="2145"/>
        <v>0</v>
      </c>
      <c r="BH2656" s="29">
        <f t="shared" si="2146"/>
        <v>0</v>
      </c>
      <c r="BI2656" s="29">
        <f t="shared" si="2168"/>
        <v>0</v>
      </c>
      <c r="BJ2656" s="28">
        <f t="shared" si="2151"/>
        <v>0</v>
      </c>
      <c r="BK2656" s="28" t="e">
        <f t="shared" si="2152"/>
        <v>#DIV/0!</v>
      </c>
      <c r="BL2656" s="28" t="e">
        <f t="shared" si="2153"/>
        <v>#DIV/0!</v>
      </c>
      <c r="BM2656" s="28" t="e">
        <f t="shared" si="2154"/>
        <v>#DIV/0!</v>
      </c>
      <c r="BN2656" s="28" t="e">
        <f t="shared" si="2155"/>
        <v>#DIV/0!</v>
      </c>
      <c r="BO2656" s="28" t="e">
        <f t="shared" si="2156"/>
        <v>#DIV/0!</v>
      </c>
      <c r="BP2656" s="28">
        <f t="shared" si="2157"/>
        <v>0.41666666666666669</v>
      </c>
      <c r="BQ2656" s="28">
        <f t="shared" si="2169"/>
        <v>0</v>
      </c>
    </row>
    <row r="2657" spans="1:69" x14ac:dyDescent="0.2">
      <c r="A2657" s="1" t="s">
        <v>7526</v>
      </c>
      <c r="B2657" s="8" t="s">
        <v>6912</v>
      </c>
      <c r="C2657" t="s">
        <v>294</v>
      </c>
      <c r="D2657" s="38">
        <v>16</v>
      </c>
      <c r="E2657" s="52" t="s">
        <v>6913</v>
      </c>
      <c r="G2657" s="8">
        <v>15</v>
      </c>
      <c r="H2657" s="8">
        <v>3</v>
      </c>
      <c r="I2657" s="8">
        <v>15</v>
      </c>
      <c r="J2657" s="8">
        <v>3</v>
      </c>
      <c r="K2657" s="8">
        <v>1</v>
      </c>
      <c r="L2657" s="8">
        <v>1</v>
      </c>
      <c r="M2657" s="8">
        <v>1</v>
      </c>
      <c r="N2657" s="8">
        <v>1</v>
      </c>
      <c r="O2657" s="8">
        <v>1</v>
      </c>
      <c r="P2657" s="8">
        <v>1</v>
      </c>
      <c r="Q2657" s="36">
        <f t="shared" si="2170"/>
        <v>12</v>
      </c>
      <c r="R2657" s="36">
        <f t="shared" si="2158"/>
        <v>12</v>
      </c>
      <c r="S2657" s="36">
        <f t="shared" si="2159"/>
        <v>0</v>
      </c>
      <c r="T2657" s="36">
        <f t="shared" si="2160"/>
        <v>0</v>
      </c>
      <c r="U2657" s="36">
        <f t="shared" si="2161"/>
        <v>0</v>
      </c>
      <c r="V2657" s="36">
        <f t="shared" si="2162"/>
        <v>108</v>
      </c>
      <c r="W2657" s="45">
        <f t="shared" si="2163"/>
        <v>24</v>
      </c>
      <c r="X2657" s="50">
        <f t="shared" si="2164"/>
        <v>4.5</v>
      </c>
      <c r="Y2657" s="46">
        <f t="shared" si="2129"/>
        <v>0.25</v>
      </c>
      <c r="Z2657" s="46">
        <f t="shared" si="2130"/>
        <v>0.25</v>
      </c>
      <c r="AA2657" s="46">
        <f t="shared" si="2131"/>
        <v>2.25</v>
      </c>
      <c r="AB2657" s="46">
        <f t="shared" si="2132"/>
        <v>6.25</v>
      </c>
      <c r="AC2657" s="46">
        <f t="shared" si="2133"/>
        <v>12.25</v>
      </c>
      <c r="AD2657" s="46">
        <f t="shared" si="2134"/>
        <v>3</v>
      </c>
      <c r="AE2657" s="46">
        <f t="shared" si="2135"/>
        <v>3</v>
      </c>
      <c r="AF2657" s="46">
        <f t="shared" si="2136"/>
        <v>0</v>
      </c>
      <c r="AG2657" s="46">
        <f t="shared" si="2137"/>
        <v>0</v>
      </c>
      <c r="AH2657" s="46">
        <f t="shared" si="2138"/>
        <v>0</v>
      </c>
      <c r="AI2657" s="46">
        <f t="shared" si="2165"/>
        <v>0.2608695652173913</v>
      </c>
      <c r="AJ2657" s="47">
        <f t="shared" si="2121"/>
        <v>0.5107539184552492</v>
      </c>
      <c r="AK2657" s="47">
        <f t="shared" si="2122"/>
        <v>11.257867619284445</v>
      </c>
      <c r="AL2657" s="47">
        <f t="shared" si="2123"/>
        <v>-11.257867619284445</v>
      </c>
      <c r="AM2657" s="47">
        <f t="shared" si="2124"/>
        <v>0</v>
      </c>
      <c r="AN2657" s="47">
        <f t="shared" si="2125"/>
        <v>0</v>
      </c>
      <c r="AO2657" s="47">
        <f t="shared" si="2126"/>
        <v>0</v>
      </c>
      <c r="AP2657" s="47">
        <f t="shared" si="2127"/>
        <v>4.7430830039525688E-2</v>
      </c>
      <c r="AQ2657" s="47">
        <f t="shared" si="2166"/>
        <v>0</v>
      </c>
      <c r="AR2657" s="1">
        <f t="shared" si="2128"/>
        <v>3</v>
      </c>
      <c r="AS2657" s="1">
        <f t="shared" si="2147"/>
        <v>3</v>
      </c>
      <c r="AT2657" s="1">
        <f t="shared" si="2148"/>
        <v>1</v>
      </c>
      <c r="AU2657" s="1">
        <f t="shared" si="2149"/>
        <v>1</v>
      </c>
      <c r="AV2657" s="1">
        <f t="shared" si="2150"/>
        <v>1</v>
      </c>
      <c r="AW2657" s="27">
        <f t="shared" si="2139"/>
        <v>9</v>
      </c>
      <c r="AX2657" s="41">
        <f t="shared" si="2167"/>
        <v>3.6666666666666665</v>
      </c>
      <c r="AY2657" s="29">
        <f t="shared" si="2140"/>
        <v>1.7777777777777781</v>
      </c>
      <c r="AZ2657" s="29">
        <f t="shared" si="2141"/>
        <v>0.11111111111111122</v>
      </c>
      <c r="BA2657" s="29">
        <f t="shared" si="2142"/>
        <v>0.44444444444444425</v>
      </c>
      <c r="BB2657" s="29">
        <f t="shared" si="2143"/>
        <v>2.7777777777777772</v>
      </c>
      <c r="BC2657" s="29">
        <f t="shared" si="2144"/>
        <v>7.1111111111111107</v>
      </c>
      <c r="BD2657" s="29">
        <f t="shared" si="2145"/>
        <v>5.3333333333333339</v>
      </c>
      <c r="BE2657" s="29">
        <f t="shared" si="2145"/>
        <v>0.33333333333333365</v>
      </c>
      <c r="BF2657" s="29">
        <f t="shared" si="2145"/>
        <v>0.44444444444444425</v>
      </c>
      <c r="BG2657" s="29">
        <f t="shared" si="2145"/>
        <v>2.7777777777777772</v>
      </c>
      <c r="BH2657" s="29">
        <f t="shared" si="2146"/>
        <v>7.1111111111111107</v>
      </c>
      <c r="BI2657" s="29">
        <f t="shared" si="2168"/>
        <v>2</v>
      </c>
      <c r="BJ2657" s="28">
        <f t="shared" si="2151"/>
        <v>1.4142135623730951</v>
      </c>
      <c r="BK2657" s="28">
        <f t="shared" si="2152"/>
        <v>2.5141574442188355</v>
      </c>
      <c r="BL2657" s="28">
        <f t="shared" si="2153"/>
        <v>3.9283710065919353E-2</v>
      </c>
      <c r="BM2657" s="28">
        <f t="shared" si="2154"/>
        <v>-0.10475656017578475</v>
      </c>
      <c r="BN2657" s="28">
        <f t="shared" si="2155"/>
        <v>-1.636821252746637</v>
      </c>
      <c r="BO2657" s="28">
        <f t="shared" si="2156"/>
        <v>-6.7044198512502255</v>
      </c>
      <c r="BP2657" s="28">
        <f t="shared" si="2157"/>
        <v>0.16071428571428573</v>
      </c>
      <c r="BQ2657" s="28">
        <f t="shared" si="2169"/>
        <v>-0.94701801051769707</v>
      </c>
    </row>
    <row r="2658" spans="1:69" x14ac:dyDescent="0.2">
      <c r="A2658" s="1" t="s">
        <v>7526</v>
      </c>
      <c r="B2658" s="8" t="s">
        <v>6915</v>
      </c>
      <c r="C2658" t="s">
        <v>294</v>
      </c>
      <c r="D2658" s="38">
        <v>75</v>
      </c>
      <c r="E2658" s="52" t="s">
        <v>6916</v>
      </c>
      <c r="G2658" s="8">
        <v>58</v>
      </c>
      <c r="H2658" s="8">
        <v>10</v>
      </c>
      <c r="I2658" s="8">
        <v>11</v>
      </c>
      <c r="J2658" s="8">
        <v>1</v>
      </c>
      <c r="K2658" s="8">
        <v>6</v>
      </c>
      <c r="L2658" s="8">
        <v>0</v>
      </c>
      <c r="M2658" s="8">
        <v>6</v>
      </c>
      <c r="N2658" s="8">
        <v>0</v>
      </c>
      <c r="O2658" s="8">
        <v>6</v>
      </c>
      <c r="P2658" s="8">
        <v>0</v>
      </c>
      <c r="Q2658" s="36">
        <f t="shared" si="2170"/>
        <v>48</v>
      </c>
      <c r="R2658" s="36">
        <f t="shared" si="2158"/>
        <v>10</v>
      </c>
      <c r="S2658" s="36">
        <f t="shared" si="2159"/>
        <v>6</v>
      </c>
      <c r="T2658" s="36">
        <f t="shared" si="2160"/>
        <v>6</v>
      </c>
      <c r="U2658" s="36">
        <f t="shared" si="2161"/>
        <v>6</v>
      </c>
      <c r="V2658" s="36">
        <f t="shared" si="2162"/>
        <v>316</v>
      </c>
      <c r="W2658" s="45">
        <f t="shared" si="2163"/>
        <v>76</v>
      </c>
      <c r="X2658" s="50">
        <f t="shared" si="2164"/>
        <v>4.1578947368421053</v>
      </c>
      <c r="Y2658" s="46">
        <f t="shared" si="2129"/>
        <v>0.70914127423822704</v>
      </c>
      <c r="Z2658" s="46">
        <f t="shared" si="2130"/>
        <v>2.4930747922437688E-2</v>
      </c>
      <c r="AA2658" s="46">
        <f t="shared" si="2131"/>
        <v>1.3407202216066483</v>
      </c>
      <c r="AB2658" s="46">
        <f t="shared" si="2132"/>
        <v>4.6565096952908593</v>
      </c>
      <c r="AC2658" s="46">
        <f t="shared" si="2133"/>
        <v>9.97229916897507</v>
      </c>
      <c r="AD2658" s="46">
        <f t="shared" si="2134"/>
        <v>34.038781163434898</v>
      </c>
      <c r="AE2658" s="46">
        <f t="shared" si="2135"/>
        <v>0.24930747922437688</v>
      </c>
      <c r="AF2658" s="46">
        <f t="shared" si="2136"/>
        <v>8.0443213296398888</v>
      </c>
      <c r="AG2658" s="46">
        <f t="shared" si="2137"/>
        <v>27.939058171745156</v>
      </c>
      <c r="AH2658" s="46">
        <f t="shared" si="2138"/>
        <v>59.83379501385042</v>
      </c>
      <c r="AI2658" s="46">
        <f t="shared" si="2165"/>
        <v>1.7347368421052631</v>
      </c>
      <c r="AJ2658" s="47">
        <f t="shared" si="2121"/>
        <v>1.3170940900730148</v>
      </c>
      <c r="AK2658" s="47">
        <f t="shared" si="2122"/>
        <v>12.5455579073388</v>
      </c>
      <c r="AL2658" s="47">
        <f t="shared" si="2123"/>
        <v>-1.7228701960151568E-2</v>
      </c>
      <c r="AM2658" s="47">
        <f t="shared" si="2124"/>
        <v>-4.076693743815416</v>
      </c>
      <c r="AN2658" s="47">
        <f t="shared" si="2125"/>
        <v>-26.387097062124553</v>
      </c>
      <c r="AO2658" s="47">
        <f t="shared" si="2126"/>
        <v>-82.697769408727439</v>
      </c>
      <c r="AP2658" s="47">
        <f t="shared" si="2127"/>
        <v>1.3693693693693694E-2</v>
      </c>
      <c r="AQ2658" s="47">
        <f t="shared" si="2166"/>
        <v>-1.3780406408479182</v>
      </c>
      <c r="AR2658" s="1">
        <f t="shared" si="2128"/>
        <v>10</v>
      </c>
      <c r="AS2658" s="1">
        <f t="shared" si="2147"/>
        <v>1</v>
      </c>
      <c r="AT2658" s="1">
        <f t="shared" si="2148"/>
        <v>0</v>
      </c>
      <c r="AU2658" s="1">
        <f t="shared" si="2149"/>
        <v>0</v>
      </c>
      <c r="AV2658" s="1">
        <f t="shared" si="2150"/>
        <v>0</v>
      </c>
      <c r="AW2658" s="27">
        <f t="shared" si="2139"/>
        <v>11</v>
      </c>
      <c r="AX2658" s="41">
        <f t="shared" si="2167"/>
        <v>4.9090909090909092</v>
      </c>
      <c r="AY2658" s="29">
        <f t="shared" si="2140"/>
        <v>8.26446280991734E-3</v>
      </c>
      <c r="AZ2658" s="29">
        <f t="shared" si="2141"/>
        <v>0.82644628099173567</v>
      </c>
      <c r="BA2658" s="29">
        <f t="shared" si="2142"/>
        <v>3.6446280991735542</v>
      </c>
      <c r="BB2658" s="29">
        <f t="shared" si="2143"/>
        <v>8.4628099173553721</v>
      </c>
      <c r="BC2658" s="29">
        <f t="shared" si="2144"/>
        <v>15.28099173553719</v>
      </c>
      <c r="BD2658" s="29">
        <f t="shared" si="2145"/>
        <v>8.2644628099173403E-2</v>
      </c>
      <c r="BE2658" s="29">
        <f t="shared" si="2145"/>
        <v>0.82644628099173567</v>
      </c>
      <c r="BF2658" s="29">
        <f t="shared" si="2145"/>
        <v>0</v>
      </c>
      <c r="BG2658" s="29">
        <f t="shared" si="2145"/>
        <v>0</v>
      </c>
      <c r="BH2658" s="29">
        <f t="shared" si="2146"/>
        <v>0</v>
      </c>
      <c r="BI2658" s="29">
        <f t="shared" si="2168"/>
        <v>9.0909090909090912E-2</v>
      </c>
      <c r="BJ2658" s="28">
        <f t="shared" si="2151"/>
        <v>0.30151134457776363</v>
      </c>
      <c r="BK2658" s="28">
        <f t="shared" si="2152"/>
        <v>0.27410122234342071</v>
      </c>
      <c r="BL2658" s="28">
        <f t="shared" si="2153"/>
        <v>-27.410122234342158</v>
      </c>
      <c r="BM2658" s="28">
        <f t="shared" si="2154"/>
        <v>0</v>
      </c>
      <c r="BN2658" s="28">
        <f t="shared" si="2155"/>
        <v>0</v>
      </c>
      <c r="BO2658" s="28">
        <f t="shared" si="2156"/>
        <v>0</v>
      </c>
      <c r="BP2658" s="28">
        <f t="shared" si="2157"/>
        <v>0.12222222222222222</v>
      </c>
      <c r="BQ2658" s="28">
        <f t="shared" si="2169"/>
        <v>-3.3166247903554011</v>
      </c>
    </row>
    <row r="2659" spans="1:69" x14ac:dyDescent="0.2">
      <c r="A2659" s="1" t="s">
        <v>7526</v>
      </c>
      <c r="B2659" s="8" t="s">
        <v>6918</v>
      </c>
      <c r="C2659" t="s">
        <v>18</v>
      </c>
      <c r="D2659" s="38">
        <v>22</v>
      </c>
      <c r="E2659" s="52" t="s">
        <v>2011</v>
      </c>
      <c r="G2659" s="8">
        <v>13</v>
      </c>
      <c r="H2659" s="8">
        <v>5</v>
      </c>
      <c r="I2659" s="8">
        <v>6</v>
      </c>
      <c r="J2659" s="8">
        <v>3</v>
      </c>
      <c r="K2659" s="8">
        <v>3</v>
      </c>
      <c r="L2659" s="8">
        <v>1</v>
      </c>
      <c r="M2659" s="8">
        <v>3</v>
      </c>
      <c r="N2659" s="8">
        <v>1</v>
      </c>
      <c r="O2659" s="8">
        <v>3</v>
      </c>
      <c r="P2659" s="8">
        <v>1</v>
      </c>
      <c r="Q2659" s="36">
        <f t="shared" si="2170"/>
        <v>8</v>
      </c>
      <c r="R2659" s="36">
        <f t="shared" si="2158"/>
        <v>3</v>
      </c>
      <c r="S2659" s="36">
        <f t="shared" si="2159"/>
        <v>2</v>
      </c>
      <c r="T2659" s="36">
        <f t="shared" si="2160"/>
        <v>2</v>
      </c>
      <c r="U2659" s="36">
        <f t="shared" si="2161"/>
        <v>2</v>
      </c>
      <c r="V2659" s="36">
        <f t="shared" si="2162"/>
        <v>64</v>
      </c>
      <c r="W2659" s="45">
        <f t="shared" si="2163"/>
        <v>17</v>
      </c>
      <c r="X2659" s="50">
        <f t="shared" si="2164"/>
        <v>3.7647058823529411</v>
      </c>
      <c r="Y2659" s="46">
        <f t="shared" si="2129"/>
        <v>1.5259515570934257</v>
      </c>
      <c r="Z2659" s="46">
        <f t="shared" si="2130"/>
        <v>5.5363321799307981E-2</v>
      </c>
      <c r="AA2659" s="46">
        <f t="shared" si="2131"/>
        <v>0.58477508650519028</v>
      </c>
      <c r="AB2659" s="46">
        <f t="shared" si="2132"/>
        <v>3.1141868512110724</v>
      </c>
      <c r="AC2659" s="46">
        <f t="shared" si="2133"/>
        <v>7.6435986159169547</v>
      </c>
      <c r="AD2659" s="46">
        <f t="shared" si="2134"/>
        <v>12.207612456747405</v>
      </c>
      <c r="AE2659" s="46">
        <f t="shared" si="2135"/>
        <v>0.16608996539792395</v>
      </c>
      <c r="AF2659" s="46">
        <f t="shared" si="2136"/>
        <v>1.1695501730103806</v>
      </c>
      <c r="AG2659" s="46">
        <f t="shared" si="2137"/>
        <v>6.2283737024221448</v>
      </c>
      <c r="AH2659" s="46">
        <f t="shared" si="2138"/>
        <v>15.287197231833909</v>
      </c>
      <c r="AI2659" s="46">
        <f t="shared" si="2165"/>
        <v>2.1911764705882351</v>
      </c>
      <c r="AJ2659" s="47">
        <f t="shared" si="2121"/>
        <v>1.4802622979013669</v>
      </c>
      <c r="AK2659" s="47">
        <f t="shared" si="2122"/>
        <v>4.649273270760629</v>
      </c>
      <c r="AL2659" s="47">
        <f t="shared" si="2123"/>
        <v>1.2048651171391337E-2</v>
      </c>
      <c r="AM2659" s="47">
        <f t="shared" si="2124"/>
        <v>-0.27573840232861191</v>
      </c>
      <c r="AN2659" s="47">
        <f t="shared" si="2125"/>
        <v>-3.3886831419538095</v>
      </c>
      <c r="AO2659" s="47">
        <f t="shared" si="2126"/>
        <v>-13.030490735076684</v>
      </c>
      <c r="AP2659" s="47">
        <f t="shared" si="2127"/>
        <v>7.0833333333333331E-2</v>
      </c>
      <c r="AQ2659" s="47">
        <f t="shared" si="2166"/>
        <v>-0.85237931698441849</v>
      </c>
      <c r="AR2659" s="1">
        <f t="shared" si="2128"/>
        <v>5</v>
      </c>
      <c r="AS2659" s="1">
        <f t="shared" si="2147"/>
        <v>3</v>
      </c>
      <c r="AT2659" s="1">
        <f t="shared" si="2148"/>
        <v>1</v>
      </c>
      <c r="AU2659" s="1">
        <f t="shared" si="2149"/>
        <v>1</v>
      </c>
      <c r="AV2659" s="1">
        <f t="shared" si="2150"/>
        <v>1</v>
      </c>
      <c r="AW2659" s="27">
        <f t="shared" si="2139"/>
        <v>11</v>
      </c>
      <c r="AX2659" s="41">
        <f t="shared" si="2167"/>
        <v>3.9090909090909092</v>
      </c>
      <c r="AY2659" s="29">
        <f t="shared" si="2140"/>
        <v>1.190082644628099</v>
      </c>
      <c r="AZ2659" s="29">
        <f t="shared" si="2141"/>
        <v>8.26446280991734E-3</v>
      </c>
      <c r="BA2659" s="29">
        <f t="shared" si="2142"/>
        <v>0.82644628099173567</v>
      </c>
      <c r="BB2659" s="29">
        <f t="shared" si="2143"/>
        <v>3.6446280991735542</v>
      </c>
      <c r="BC2659" s="29">
        <f t="shared" si="2144"/>
        <v>8.4628099173553721</v>
      </c>
      <c r="BD2659" s="29">
        <f t="shared" si="2145"/>
        <v>5.9504132231404947</v>
      </c>
      <c r="BE2659" s="29">
        <f t="shared" si="2145"/>
        <v>2.4793388429752018E-2</v>
      </c>
      <c r="BF2659" s="29">
        <f t="shared" si="2145"/>
        <v>0.82644628099173567</v>
      </c>
      <c r="BG2659" s="29">
        <f t="shared" si="2145"/>
        <v>3.6446280991735542</v>
      </c>
      <c r="BH2659" s="29">
        <f t="shared" si="2146"/>
        <v>8.4628099173553721</v>
      </c>
      <c r="BI2659" s="29">
        <f t="shared" si="2168"/>
        <v>1.8909090909090907</v>
      </c>
      <c r="BJ2659" s="28">
        <f t="shared" si="2151"/>
        <v>1.3751033019046572</v>
      </c>
      <c r="BK2659" s="28">
        <f t="shared" si="2152"/>
        <v>2.4964893189500903</v>
      </c>
      <c r="BL2659" s="28">
        <f t="shared" si="2153"/>
        <v>8.6683656907989058E-4</v>
      </c>
      <c r="BM2659" s="28">
        <f t="shared" si="2154"/>
        <v>-0.28894552302663085</v>
      </c>
      <c r="BN2659" s="28">
        <f t="shared" si="2155"/>
        <v>-2.6759244887496281</v>
      </c>
      <c r="BO2659" s="28">
        <f t="shared" si="2156"/>
        <v>-9.4681668985366407</v>
      </c>
      <c r="BP2659" s="28">
        <f t="shared" si="2157"/>
        <v>0.12222222222222222</v>
      </c>
      <c r="BQ2659" s="28">
        <f t="shared" si="2169"/>
        <v>-1.2143609811414557</v>
      </c>
    </row>
    <row r="2660" spans="1:69" x14ac:dyDescent="0.2">
      <c r="A2660" s="1" t="s">
        <v>7526</v>
      </c>
      <c r="B2660" s="8" t="s">
        <v>6920</v>
      </c>
      <c r="C2660" t="s">
        <v>22</v>
      </c>
      <c r="D2660" s="38">
        <v>105</v>
      </c>
      <c r="E2660" s="52" t="s">
        <v>3584</v>
      </c>
      <c r="G2660" s="8">
        <v>46</v>
      </c>
      <c r="H2660" s="8">
        <v>8</v>
      </c>
      <c r="I2660" s="8">
        <v>21</v>
      </c>
      <c r="J2660" s="8">
        <v>2</v>
      </c>
      <c r="K2660" s="8">
        <v>16</v>
      </c>
      <c r="L2660" s="8">
        <v>3</v>
      </c>
      <c r="M2660" s="8">
        <v>6</v>
      </c>
      <c r="N2660" s="8">
        <v>1</v>
      </c>
      <c r="O2660" s="8">
        <v>16</v>
      </c>
      <c r="P2660" s="8">
        <v>0</v>
      </c>
      <c r="Q2660" s="36">
        <f t="shared" si="2170"/>
        <v>38</v>
      </c>
      <c r="R2660" s="36">
        <f t="shared" si="2158"/>
        <v>19</v>
      </c>
      <c r="S2660" s="36">
        <f t="shared" si="2159"/>
        <v>13</v>
      </c>
      <c r="T2660" s="36">
        <f t="shared" si="2160"/>
        <v>5</v>
      </c>
      <c r="U2660" s="36">
        <f t="shared" si="2161"/>
        <v>16</v>
      </c>
      <c r="V2660" s="36">
        <f t="shared" si="2162"/>
        <v>331</v>
      </c>
      <c r="W2660" s="45">
        <f t="shared" si="2163"/>
        <v>91</v>
      </c>
      <c r="X2660" s="50">
        <f t="shared" si="2164"/>
        <v>3.6373626373626373</v>
      </c>
      <c r="Y2660" s="46">
        <f t="shared" si="2129"/>
        <v>1.8567805820553074</v>
      </c>
      <c r="Z2660" s="46">
        <f t="shared" si="2130"/>
        <v>0.13150585678058208</v>
      </c>
      <c r="AA2660" s="46">
        <f t="shared" si="2131"/>
        <v>0.40623113150585671</v>
      </c>
      <c r="AB2660" s="46">
        <f t="shared" si="2132"/>
        <v>2.6809564062311315</v>
      </c>
      <c r="AC2660" s="46">
        <f t="shared" si="2133"/>
        <v>6.9556816809564062</v>
      </c>
      <c r="AD2660" s="46">
        <f t="shared" si="2134"/>
        <v>70.557662118101675</v>
      </c>
      <c r="AE2660" s="46">
        <f t="shared" si="2135"/>
        <v>2.4986112788310595</v>
      </c>
      <c r="AF2660" s="46">
        <f t="shared" si="2136"/>
        <v>5.2810047095761377</v>
      </c>
      <c r="AG2660" s="46">
        <f t="shared" si="2137"/>
        <v>13.404782031155658</v>
      </c>
      <c r="AH2660" s="46">
        <f t="shared" si="2138"/>
        <v>111.2909068953025</v>
      </c>
      <c r="AI2660" s="46">
        <f t="shared" si="2165"/>
        <v>2.2559218559218559</v>
      </c>
      <c r="AJ2660" s="47">
        <f t="shared" si="2121"/>
        <v>1.5019726548515642</v>
      </c>
      <c r="AK2660" s="47">
        <f t="shared" si="2122"/>
        <v>28.375165118416422</v>
      </c>
      <c r="AL2660" s="47">
        <f t="shared" si="2123"/>
        <v>0.2674146315321036</v>
      </c>
      <c r="AM2660" s="47">
        <f t="shared" si="2124"/>
        <v>-0.99338381149085897</v>
      </c>
      <c r="AN2660" s="47">
        <f t="shared" si="2125"/>
        <v>-6.4776660542059021</v>
      </c>
      <c r="AO2660" s="47">
        <f t="shared" si="2126"/>
        <v>-86.625040986634176</v>
      </c>
      <c r="AP2660" s="47">
        <f t="shared" si="2127"/>
        <v>1.136079900124844E-2</v>
      </c>
      <c r="AQ2660" s="47">
        <f t="shared" si="2166"/>
        <v>-0.74360418356014979</v>
      </c>
      <c r="AR2660" s="1">
        <f t="shared" si="2128"/>
        <v>8</v>
      </c>
      <c r="AS2660" s="1">
        <f t="shared" si="2147"/>
        <v>2</v>
      </c>
      <c r="AT2660" s="1">
        <f t="shared" si="2148"/>
        <v>3</v>
      </c>
      <c r="AU2660" s="1">
        <f t="shared" si="2149"/>
        <v>1</v>
      </c>
      <c r="AV2660" s="1">
        <f t="shared" si="2150"/>
        <v>0</v>
      </c>
      <c r="AW2660" s="27">
        <f t="shared" si="2139"/>
        <v>14</v>
      </c>
      <c r="AX2660" s="41">
        <f t="shared" si="2167"/>
        <v>4.2142857142857144</v>
      </c>
      <c r="AY2660" s="29">
        <f t="shared" si="2140"/>
        <v>0.61734693877551006</v>
      </c>
      <c r="AZ2660" s="29">
        <f t="shared" si="2141"/>
        <v>4.5918367346938826E-2</v>
      </c>
      <c r="BA2660" s="29">
        <f t="shared" si="2142"/>
        <v>1.4744897959183676</v>
      </c>
      <c r="BB2660" s="29">
        <f t="shared" si="2143"/>
        <v>4.9030612244897966</v>
      </c>
      <c r="BC2660" s="29">
        <f t="shared" si="2144"/>
        <v>10.331632653061225</v>
      </c>
      <c r="BD2660" s="29">
        <f t="shared" si="2145"/>
        <v>4.9387755102040805</v>
      </c>
      <c r="BE2660" s="29">
        <f t="shared" si="2145"/>
        <v>9.1836734693877653E-2</v>
      </c>
      <c r="BF2660" s="29">
        <f t="shared" si="2145"/>
        <v>4.4234693877551026</v>
      </c>
      <c r="BG2660" s="29">
        <f t="shared" si="2145"/>
        <v>4.9030612244897966</v>
      </c>
      <c r="BH2660" s="29">
        <f t="shared" si="2146"/>
        <v>0</v>
      </c>
      <c r="BI2660" s="29">
        <f t="shared" si="2168"/>
        <v>1.1043956043956045</v>
      </c>
      <c r="BJ2660" s="28">
        <f t="shared" si="2151"/>
        <v>1.0509022810878299</v>
      </c>
      <c r="BK2660" s="28">
        <f t="shared" si="2152"/>
        <v>3.3434661547361317</v>
      </c>
      <c r="BL2660" s="28">
        <f t="shared" si="2153"/>
        <v>-1.6955970356475541E-2</v>
      </c>
      <c r="BM2660" s="28">
        <f t="shared" si="2154"/>
        <v>-4.6280379089646795</v>
      </c>
      <c r="BN2660" s="28">
        <f t="shared" si="2155"/>
        <v>-9.3543576461067044</v>
      </c>
      <c r="BO2660" s="28">
        <f t="shared" si="2156"/>
        <v>0</v>
      </c>
      <c r="BP2660" s="28">
        <f t="shared" si="2157"/>
        <v>8.9743589743589744E-2</v>
      </c>
      <c r="BQ2660" s="28">
        <f t="shared" si="2169"/>
        <v>-0.95629740506207817</v>
      </c>
    </row>
    <row r="2661" spans="1:69" x14ac:dyDescent="0.2">
      <c r="A2661" s="1" t="s">
        <v>7526</v>
      </c>
      <c r="B2661" s="8" t="s">
        <v>6922</v>
      </c>
      <c r="C2661" t="s">
        <v>355</v>
      </c>
      <c r="D2661" s="38">
        <v>158</v>
      </c>
      <c r="E2661" s="52" t="s">
        <v>3584</v>
      </c>
      <c r="G2661" s="8">
        <v>72</v>
      </c>
      <c r="H2661" s="8">
        <v>8</v>
      </c>
      <c r="I2661" s="8">
        <v>34</v>
      </c>
      <c r="J2661" s="8">
        <v>3</v>
      </c>
      <c r="K2661" s="8">
        <v>18</v>
      </c>
      <c r="L2661" s="8">
        <v>2</v>
      </c>
      <c r="M2661" s="8">
        <v>15</v>
      </c>
      <c r="N2661" s="8">
        <v>2</v>
      </c>
      <c r="O2661" s="8">
        <v>19</v>
      </c>
      <c r="P2661" s="8">
        <v>0</v>
      </c>
      <c r="Q2661" s="36">
        <f t="shared" si="2170"/>
        <v>64</v>
      </c>
      <c r="R2661" s="36">
        <f t="shared" si="2158"/>
        <v>31</v>
      </c>
      <c r="S2661" s="36">
        <f t="shared" si="2159"/>
        <v>16</v>
      </c>
      <c r="T2661" s="36">
        <f t="shared" si="2160"/>
        <v>13</v>
      </c>
      <c r="U2661" s="36">
        <f t="shared" si="2161"/>
        <v>19</v>
      </c>
      <c r="V2661" s="36">
        <f t="shared" si="2162"/>
        <v>537</v>
      </c>
      <c r="W2661" s="45">
        <f t="shared" si="2163"/>
        <v>143</v>
      </c>
      <c r="X2661" s="50">
        <f t="shared" si="2164"/>
        <v>3.7552447552447554</v>
      </c>
      <c r="Y2661" s="46">
        <f t="shared" si="2129"/>
        <v>1.5494156193456887</v>
      </c>
      <c r="Z2661" s="46">
        <f t="shared" si="2130"/>
        <v>5.9905129835199675E-2</v>
      </c>
      <c r="AA2661" s="46">
        <f t="shared" si="2131"/>
        <v>0.57039464032471054</v>
      </c>
      <c r="AB2661" s="46">
        <f t="shared" si="2132"/>
        <v>3.0808841508142213</v>
      </c>
      <c r="AC2661" s="46">
        <f t="shared" si="2133"/>
        <v>7.5913736613037326</v>
      </c>
      <c r="AD2661" s="46">
        <f t="shared" si="2134"/>
        <v>99.162599638124078</v>
      </c>
      <c r="AE2661" s="46">
        <f t="shared" si="2135"/>
        <v>1.85705902489119</v>
      </c>
      <c r="AF2661" s="46">
        <f t="shared" si="2136"/>
        <v>9.1263142451953687</v>
      </c>
      <c r="AG2661" s="46">
        <f t="shared" si="2137"/>
        <v>40.051493960584878</v>
      </c>
      <c r="AH2661" s="46">
        <f t="shared" si="2138"/>
        <v>144.23609956477091</v>
      </c>
      <c r="AI2661" s="46">
        <f t="shared" si="2165"/>
        <v>2.0734758199546928</v>
      </c>
      <c r="AJ2661" s="47">
        <f t="shared" si="2121"/>
        <v>1.4399568812831489</v>
      </c>
      <c r="AK2661" s="47">
        <f t="shared" si="2122"/>
        <v>41.341231141883256</v>
      </c>
      <c r="AL2661" s="47">
        <f t="shared" si="2123"/>
        <v>0.15223315626693193</v>
      </c>
      <c r="AM2661" s="47">
        <f t="shared" si="2124"/>
        <v>-2.3085254885411675</v>
      </c>
      <c r="AN2661" s="47">
        <f t="shared" si="2125"/>
        <v>-23.545501316599942</v>
      </c>
      <c r="AO2661" s="47">
        <f t="shared" si="2126"/>
        <v>-133.10234020084917</v>
      </c>
      <c r="AP2661" s="47">
        <f t="shared" si="2127"/>
        <v>7.1421436419938072E-3</v>
      </c>
      <c r="AQ2661" s="47">
        <f t="shared" si="2166"/>
        <v>-0.83893692374493722</v>
      </c>
      <c r="AR2661" s="1">
        <f t="shared" si="2128"/>
        <v>8</v>
      </c>
      <c r="AS2661" s="1">
        <f t="shared" si="2147"/>
        <v>3</v>
      </c>
      <c r="AT2661" s="1">
        <f t="shared" si="2148"/>
        <v>2</v>
      </c>
      <c r="AU2661" s="1">
        <f t="shared" si="2149"/>
        <v>2</v>
      </c>
      <c r="AV2661" s="1">
        <f t="shared" si="2150"/>
        <v>0</v>
      </c>
      <c r="AW2661" s="27">
        <f t="shared" si="2139"/>
        <v>15</v>
      </c>
      <c r="AX2661" s="41">
        <f t="shared" si="2167"/>
        <v>4.1333333333333337</v>
      </c>
      <c r="AY2661" s="29">
        <f t="shared" si="2140"/>
        <v>0.7511111111111104</v>
      </c>
      <c r="AZ2661" s="29">
        <f t="shared" si="2141"/>
        <v>1.7777777777777889E-2</v>
      </c>
      <c r="BA2661" s="29">
        <f t="shared" si="2142"/>
        <v>1.2844444444444454</v>
      </c>
      <c r="BB2661" s="29">
        <f t="shared" si="2143"/>
        <v>4.5511111111111129</v>
      </c>
      <c r="BC2661" s="29">
        <f t="shared" si="2144"/>
        <v>9.8177777777777795</v>
      </c>
      <c r="BD2661" s="29">
        <f t="shared" si="2145"/>
        <v>6.0088888888888832</v>
      </c>
      <c r="BE2661" s="29">
        <f t="shared" si="2145"/>
        <v>5.3333333333333663E-2</v>
      </c>
      <c r="BF2661" s="29">
        <f t="shared" si="2145"/>
        <v>2.5688888888888908</v>
      </c>
      <c r="BG2661" s="29">
        <f t="shared" si="2145"/>
        <v>9.1022222222222258</v>
      </c>
      <c r="BH2661" s="29">
        <f t="shared" si="2146"/>
        <v>0</v>
      </c>
      <c r="BI2661" s="29">
        <f t="shared" si="2168"/>
        <v>1.2666666666666668</v>
      </c>
      <c r="BJ2661" s="28">
        <f t="shared" si="2151"/>
        <v>1.1254628677422756</v>
      </c>
      <c r="BK2661" s="28">
        <f t="shared" si="2152"/>
        <v>3.6530259212258915</v>
      </c>
      <c r="BL2661" s="28">
        <f t="shared" si="2153"/>
        <v>-4.9882010758660862E-3</v>
      </c>
      <c r="BM2661" s="28">
        <f t="shared" si="2154"/>
        <v>-2.0422526571441564</v>
      </c>
      <c r="BN2661" s="28">
        <f t="shared" si="2155"/>
        <v>-13.62111440449821</v>
      </c>
      <c r="BO2661" s="28">
        <f t="shared" si="2156"/>
        <v>0</v>
      </c>
      <c r="BP2661" s="28">
        <f t="shared" si="2157"/>
        <v>8.2417582417582416E-2</v>
      </c>
      <c r="BQ2661" s="28">
        <f t="shared" si="2169"/>
        <v>-0.99027439627684122</v>
      </c>
    </row>
    <row r="2662" spans="1:69" x14ac:dyDescent="0.2">
      <c r="A2662" s="1" t="s">
        <v>7526</v>
      </c>
      <c r="B2662" s="8" t="s">
        <v>6924</v>
      </c>
      <c r="C2662" t="s">
        <v>30</v>
      </c>
      <c r="D2662" s="38">
        <v>116</v>
      </c>
      <c r="E2662" s="52" t="s">
        <v>6823</v>
      </c>
      <c r="G2662" s="8">
        <v>80</v>
      </c>
      <c r="H2662" s="8">
        <v>7</v>
      </c>
      <c r="I2662" s="8">
        <v>15</v>
      </c>
      <c r="J2662" s="8">
        <v>2</v>
      </c>
      <c r="K2662" s="8">
        <v>12</v>
      </c>
      <c r="L2662" s="8">
        <v>1</v>
      </c>
      <c r="M2662" s="8">
        <v>5</v>
      </c>
      <c r="N2662" s="8">
        <v>0</v>
      </c>
      <c r="O2662" s="8">
        <v>4</v>
      </c>
      <c r="P2662" s="8">
        <v>1</v>
      </c>
      <c r="Q2662" s="36">
        <f t="shared" si="2170"/>
        <v>73</v>
      </c>
      <c r="R2662" s="36">
        <f t="shared" si="2158"/>
        <v>13</v>
      </c>
      <c r="S2662" s="36">
        <f t="shared" si="2159"/>
        <v>11</v>
      </c>
      <c r="T2662" s="36">
        <f t="shared" si="2160"/>
        <v>5</v>
      </c>
      <c r="U2662" s="36">
        <f t="shared" si="2161"/>
        <v>3</v>
      </c>
      <c r="V2662" s="36">
        <f t="shared" si="2162"/>
        <v>463</v>
      </c>
      <c r="W2662" s="45">
        <f t="shared" si="2163"/>
        <v>105</v>
      </c>
      <c r="X2662" s="50">
        <f t="shared" si="2164"/>
        <v>4.4095238095238098</v>
      </c>
      <c r="Y2662" s="46">
        <f t="shared" si="2129"/>
        <v>0.348662131519274</v>
      </c>
      <c r="Z2662" s="46">
        <f t="shared" si="2130"/>
        <v>0.16770975056689369</v>
      </c>
      <c r="AA2662" s="46">
        <f t="shared" si="2131"/>
        <v>1.9867573696145133</v>
      </c>
      <c r="AB2662" s="46">
        <f t="shared" si="2132"/>
        <v>5.8058049886621328</v>
      </c>
      <c r="AC2662" s="46">
        <f t="shared" si="2133"/>
        <v>11.624852607709753</v>
      </c>
      <c r="AD2662" s="46">
        <f t="shared" si="2134"/>
        <v>25.452335600907002</v>
      </c>
      <c r="AE2662" s="46">
        <f t="shared" si="2135"/>
        <v>2.1802267573696179</v>
      </c>
      <c r="AF2662" s="46">
        <f t="shared" si="2136"/>
        <v>21.854331065759645</v>
      </c>
      <c r="AG2662" s="46">
        <f t="shared" si="2137"/>
        <v>29.029024943310663</v>
      </c>
      <c r="AH2662" s="46">
        <f t="shared" si="2138"/>
        <v>34.874557823129258</v>
      </c>
      <c r="AI2662" s="46">
        <f t="shared" si="2165"/>
        <v>1.0902930402930404</v>
      </c>
      <c r="AJ2662" s="47">
        <f t="shared" si="2121"/>
        <v>1.0441709823075147</v>
      </c>
      <c r="AK2662" s="47">
        <f t="shared" si="2122"/>
        <v>13.201253526198078</v>
      </c>
      <c r="AL2662" s="47">
        <f t="shared" si="2123"/>
        <v>-0.78427064907190513</v>
      </c>
      <c r="AM2662" s="47">
        <f t="shared" si="2124"/>
        <v>-27.057961491496307</v>
      </c>
      <c r="AN2662" s="47">
        <f t="shared" si="2125"/>
        <v>-61.439661016979606</v>
      </c>
      <c r="AO2662" s="47">
        <f t="shared" si="2126"/>
        <v>-104.44498158774371</v>
      </c>
      <c r="AP2662" s="47">
        <f t="shared" si="2127"/>
        <v>9.8020911127707239E-3</v>
      </c>
      <c r="AQ2662" s="47">
        <f t="shared" si="2166"/>
        <v>-1.76952858737909</v>
      </c>
      <c r="AR2662" s="1">
        <f t="shared" si="2128"/>
        <v>7</v>
      </c>
      <c r="AS2662" s="1">
        <f t="shared" si="2147"/>
        <v>2</v>
      </c>
      <c r="AT2662" s="1">
        <f t="shared" si="2148"/>
        <v>1</v>
      </c>
      <c r="AU2662" s="1">
        <f t="shared" si="2149"/>
        <v>0</v>
      </c>
      <c r="AV2662" s="1">
        <f t="shared" si="2150"/>
        <v>1</v>
      </c>
      <c r="AW2662" s="27">
        <f t="shared" si="2139"/>
        <v>11</v>
      </c>
      <c r="AX2662" s="41">
        <f t="shared" si="2167"/>
        <v>4.2727272727272725</v>
      </c>
      <c r="AY2662" s="29">
        <f t="shared" si="2140"/>
        <v>0.52892561983471109</v>
      </c>
      <c r="AZ2662" s="29">
        <f t="shared" si="2141"/>
        <v>7.4380165289256062E-2</v>
      </c>
      <c r="BA2662" s="29">
        <f t="shared" si="2142"/>
        <v>1.6198347107438011</v>
      </c>
      <c r="BB2662" s="29">
        <f t="shared" si="2143"/>
        <v>5.1652892561983457</v>
      </c>
      <c r="BC2662" s="29">
        <f t="shared" si="2144"/>
        <v>10.710743801652891</v>
      </c>
      <c r="BD2662" s="29">
        <f t="shared" si="2145"/>
        <v>3.7024793388429775</v>
      </c>
      <c r="BE2662" s="29">
        <f t="shared" si="2145"/>
        <v>0.14876033057851212</v>
      </c>
      <c r="BF2662" s="29">
        <f t="shared" si="2145"/>
        <v>1.6198347107438011</v>
      </c>
      <c r="BG2662" s="29">
        <f t="shared" si="2145"/>
        <v>0</v>
      </c>
      <c r="BH2662" s="29">
        <f t="shared" si="2146"/>
        <v>10.710743801652891</v>
      </c>
      <c r="BI2662" s="29">
        <f t="shared" si="2168"/>
        <v>1.6181818181818179</v>
      </c>
      <c r="BJ2662" s="28">
        <f t="shared" si="2151"/>
        <v>1.2720777563426766</v>
      </c>
      <c r="BK2662" s="28">
        <f t="shared" si="2152"/>
        <v>1.3081241689904159</v>
      </c>
      <c r="BL2662" s="28">
        <f t="shared" si="2153"/>
        <v>-1.9709460135458202E-2</v>
      </c>
      <c r="BM2662" s="28">
        <f t="shared" si="2154"/>
        <v>-1.0015325668832855</v>
      </c>
      <c r="BN2662" s="28">
        <f t="shared" si="2155"/>
        <v>0</v>
      </c>
      <c r="BO2662" s="28">
        <f t="shared" si="2156"/>
        <v>-17.028973557035933</v>
      </c>
      <c r="BP2662" s="28">
        <f t="shared" si="2157"/>
        <v>0.12222222222222222</v>
      </c>
      <c r="BQ2662" s="28">
        <f t="shared" si="2169"/>
        <v>-2.0462556173967426</v>
      </c>
    </row>
    <row r="2663" spans="1:69" x14ac:dyDescent="0.2">
      <c r="A2663" s="1" t="s">
        <v>7526</v>
      </c>
      <c r="B2663" s="8" t="s">
        <v>6926</v>
      </c>
      <c r="C2663" t="s">
        <v>56</v>
      </c>
      <c r="D2663" s="38">
        <v>1</v>
      </c>
      <c r="E2663" s="52" t="s">
        <v>6586</v>
      </c>
      <c r="G2663" s="8">
        <v>1</v>
      </c>
      <c r="H2663" s="8">
        <v>0</v>
      </c>
      <c r="I2663" s="8">
        <v>1</v>
      </c>
      <c r="J2663" s="8">
        <v>0</v>
      </c>
      <c r="K2663" s="8">
        <v>1</v>
      </c>
      <c r="L2663" s="8">
        <v>0</v>
      </c>
      <c r="M2663" s="8">
        <v>1</v>
      </c>
      <c r="N2663" s="8">
        <v>0</v>
      </c>
      <c r="O2663" s="8">
        <v>1</v>
      </c>
      <c r="P2663" s="8">
        <v>0</v>
      </c>
      <c r="Q2663" s="36">
        <f t="shared" si="2170"/>
        <v>1</v>
      </c>
      <c r="R2663" s="36">
        <f t="shared" si="2158"/>
        <v>1</v>
      </c>
      <c r="S2663" s="36">
        <f t="shared" si="2159"/>
        <v>1</v>
      </c>
      <c r="T2663" s="36">
        <f t="shared" si="2160"/>
        <v>1</v>
      </c>
      <c r="U2663" s="36">
        <f t="shared" si="2161"/>
        <v>1</v>
      </c>
      <c r="V2663" s="36">
        <f t="shared" si="2162"/>
        <v>15</v>
      </c>
      <c r="W2663" s="45">
        <f t="shared" si="2163"/>
        <v>5</v>
      </c>
      <c r="X2663" s="50">
        <f t="shared" si="2164"/>
        <v>3</v>
      </c>
      <c r="Y2663" s="46">
        <f t="shared" si="2129"/>
        <v>4</v>
      </c>
      <c r="Z2663" s="46">
        <f t="shared" si="2130"/>
        <v>1</v>
      </c>
      <c r="AA2663" s="46">
        <f t="shared" si="2131"/>
        <v>0</v>
      </c>
      <c r="AB2663" s="46">
        <f t="shared" si="2132"/>
        <v>1</v>
      </c>
      <c r="AC2663" s="46">
        <f t="shared" si="2133"/>
        <v>4</v>
      </c>
      <c r="AD2663" s="46">
        <f t="shared" si="2134"/>
        <v>4</v>
      </c>
      <c r="AE2663" s="46">
        <f t="shared" si="2135"/>
        <v>1</v>
      </c>
      <c r="AF2663" s="46">
        <f t="shared" si="2136"/>
        <v>0</v>
      </c>
      <c r="AG2663" s="46">
        <f t="shared" si="2137"/>
        <v>1</v>
      </c>
      <c r="AH2663" s="46">
        <f t="shared" si="2138"/>
        <v>4</v>
      </c>
      <c r="AI2663" s="46">
        <f t="shared" si="2165"/>
        <v>2.5</v>
      </c>
      <c r="AJ2663" s="47">
        <f t="shared" si="2121"/>
        <v>1.5811388300841898</v>
      </c>
      <c r="AK2663" s="47">
        <f t="shared" si="2122"/>
        <v>2.0238577025077631</v>
      </c>
      <c r="AL2663" s="47">
        <f t="shared" si="2123"/>
        <v>0.25298221281347039</v>
      </c>
      <c r="AM2663" s="47">
        <f t="shared" si="2124"/>
        <v>0</v>
      </c>
      <c r="AN2663" s="47">
        <f t="shared" si="2125"/>
        <v>-0.25298221281347039</v>
      </c>
      <c r="AO2663" s="47">
        <f t="shared" si="2126"/>
        <v>-2.0238577025077631</v>
      </c>
      <c r="AP2663" s="47">
        <f t="shared" si="2127"/>
        <v>0.41666666666666669</v>
      </c>
      <c r="AQ2663" s="47">
        <f t="shared" si="2166"/>
        <v>0</v>
      </c>
      <c r="AR2663" s="1">
        <f t="shared" si="2128"/>
        <v>0</v>
      </c>
      <c r="AS2663" s="1">
        <f t="shared" si="2147"/>
        <v>0</v>
      </c>
      <c r="AT2663" s="1">
        <f t="shared" si="2148"/>
        <v>0</v>
      </c>
      <c r="AU2663" s="1">
        <f t="shared" si="2149"/>
        <v>0</v>
      </c>
      <c r="AV2663" s="1">
        <f t="shared" si="2150"/>
        <v>0</v>
      </c>
      <c r="AW2663" s="27">
        <f t="shared" si="2139"/>
        <v>0</v>
      </c>
      <c r="AX2663" s="41">
        <f t="shared" si="2167"/>
        <v>0</v>
      </c>
      <c r="AY2663" s="29">
        <f t="shared" si="2140"/>
        <v>25</v>
      </c>
      <c r="AZ2663" s="29">
        <f t="shared" si="2141"/>
        <v>16</v>
      </c>
      <c r="BA2663" s="29">
        <f t="shared" si="2142"/>
        <v>9</v>
      </c>
      <c r="BB2663" s="29">
        <f t="shared" si="2143"/>
        <v>4</v>
      </c>
      <c r="BC2663" s="29">
        <f t="shared" si="2144"/>
        <v>1</v>
      </c>
      <c r="BD2663" s="29">
        <f t="shared" si="2145"/>
        <v>0</v>
      </c>
      <c r="BE2663" s="29">
        <f t="shared" si="2145"/>
        <v>0</v>
      </c>
      <c r="BF2663" s="29">
        <f t="shared" si="2145"/>
        <v>0</v>
      </c>
      <c r="BG2663" s="29">
        <f t="shared" si="2145"/>
        <v>0</v>
      </c>
      <c r="BH2663" s="29">
        <f t="shared" si="2146"/>
        <v>0</v>
      </c>
      <c r="BI2663" s="29">
        <f t="shared" si="2168"/>
        <v>0</v>
      </c>
      <c r="BJ2663" s="28">
        <f t="shared" si="2151"/>
        <v>0</v>
      </c>
      <c r="BK2663" s="28" t="e">
        <f t="shared" si="2152"/>
        <v>#DIV/0!</v>
      </c>
      <c r="BL2663" s="28" t="e">
        <f t="shared" si="2153"/>
        <v>#DIV/0!</v>
      </c>
      <c r="BM2663" s="28" t="e">
        <f t="shared" si="2154"/>
        <v>#DIV/0!</v>
      </c>
      <c r="BN2663" s="28" t="e">
        <f t="shared" si="2155"/>
        <v>#DIV/0!</v>
      </c>
      <c r="BO2663" s="28" t="e">
        <f t="shared" si="2156"/>
        <v>#DIV/0!</v>
      </c>
      <c r="BP2663" s="28">
        <f t="shared" si="2157"/>
        <v>0</v>
      </c>
      <c r="BQ2663" s="28">
        <f t="shared" si="2169"/>
        <v>0</v>
      </c>
    </row>
    <row r="2664" spans="1:69" x14ac:dyDescent="0.2">
      <c r="A2664" s="1" t="s">
        <v>7526</v>
      </c>
      <c r="B2664" s="8" t="s">
        <v>6928</v>
      </c>
      <c r="C2664" t="s">
        <v>294</v>
      </c>
      <c r="D2664" s="38">
        <v>191</v>
      </c>
      <c r="E2664" s="52" t="s">
        <v>1819</v>
      </c>
      <c r="G2664" s="8">
        <v>151</v>
      </c>
      <c r="H2664" s="8">
        <v>6</v>
      </c>
      <c r="I2664" s="8">
        <v>27</v>
      </c>
      <c r="J2664" s="8">
        <v>3</v>
      </c>
      <c r="K2664" s="8">
        <v>10</v>
      </c>
      <c r="L2664" s="8">
        <v>2</v>
      </c>
      <c r="M2664" s="8">
        <v>1</v>
      </c>
      <c r="N2664" s="8">
        <v>0</v>
      </c>
      <c r="O2664" s="8">
        <v>2</v>
      </c>
      <c r="P2664" s="8">
        <v>0</v>
      </c>
      <c r="Q2664" s="36">
        <f t="shared" si="2170"/>
        <v>145</v>
      </c>
      <c r="R2664" s="36">
        <f t="shared" si="2158"/>
        <v>24</v>
      </c>
      <c r="S2664" s="36">
        <f t="shared" si="2159"/>
        <v>8</v>
      </c>
      <c r="T2664" s="36">
        <f t="shared" si="2160"/>
        <v>1</v>
      </c>
      <c r="U2664" s="36">
        <f t="shared" si="2161"/>
        <v>2</v>
      </c>
      <c r="V2664" s="36">
        <f t="shared" si="2162"/>
        <v>849</v>
      </c>
      <c r="W2664" s="45">
        <f t="shared" si="2163"/>
        <v>180</v>
      </c>
      <c r="X2664" s="50">
        <f t="shared" si="2164"/>
        <v>4.7166666666666668</v>
      </c>
      <c r="Y2664" s="46">
        <f t="shared" si="2129"/>
        <v>8.0277777777777712E-2</v>
      </c>
      <c r="Z2664" s="46">
        <f t="shared" si="2130"/>
        <v>0.51361111111111124</v>
      </c>
      <c r="AA2664" s="46">
        <f t="shared" si="2131"/>
        <v>2.946944444444445</v>
      </c>
      <c r="AB2664" s="46">
        <f t="shared" si="2132"/>
        <v>7.3802777777777786</v>
      </c>
      <c r="AC2664" s="46">
        <f t="shared" si="2133"/>
        <v>13.813611111111111</v>
      </c>
      <c r="AD2664" s="46">
        <f t="shared" si="2134"/>
        <v>11.640277777777769</v>
      </c>
      <c r="AE2664" s="46">
        <f t="shared" si="2135"/>
        <v>12.32666666666667</v>
      </c>
      <c r="AF2664" s="46">
        <f t="shared" si="2136"/>
        <v>23.57555555555556</v>
      </c>
      <c r="AG2664" s="46">
        <f t="shared" si="2137"/>
        <v>7.3802777777777786</v>
      </c>
      <c r="AH2664" s="46">
        <f t="shared" si="2138"/>
        <v>27.627222222222223</v>
      </c>
      <c r="AI2664" s="46">
        <f t="shared" si="2165"/>
        <v>0.4611731843575419</v>
      </c>
      <c r="AJ2664" s="47">
        <f t="shared" ref="AJ2664:AJ2727" si="2171">SQRT(AI2664)</f>
        <v>0.67909733054809007</v>
      </c>
      <c r="AK2664" s="47">
        <f t="shared" ref="AK2664:AK2727" si="2172">Q2664*((5-X2664)/AJ2664)*((5-X2664)/AJ2664)*((5-X2664)/AJ2664)</f>
        <v>10.530886821175065</v>
      </c>
      <c r="AL2664" s="47">
        <f t="shared" ref="AL2664:AL2727" si="2173">R2664*((4-X2664)/AJ2664)*((4-X2664)/AJ2664)*((4-X2664)/AJ2664)</f>
        <v>-28.207642277403398</v>
      </c>
      <c r="AM2664" s="47">
        <f t="shared" ref="AM2664:AM2727" si="2174">S2664*((3-X2664)/AJ2664)*((3-X2664)/AJ2664)*((3-X2664)/AJ2664)</f>
        <v>-129.22657679139431</v>
      </c>
      <c r="AN2664" s="47">
        <f t="shared" ref="AN2664:AN2727" si="2175">T2664*((2-X2664)/AJ2664)*((2-X2664)/AJ2664)*((2-X2664)/AJ2664)</f>
        <v>-64.019605281053799</v>
      </c>
      <c r="AO2664" s="47">
        <f t="shared" ref="AO2664:AO2727" si="2176">U2664*((1-X2664)/AJ2664)*((1-X2664)/AJ2664)*((1-X2664)/AJ2664)</f>
        <v>-327.86477809846656</v>
      </c>
      <c r="AP2664" s="47">
        <f t="shared" ref="AP2664:AP2727" si="2177">W2664/((W2664-1)*(W2664-2))</f>
        <v>5.6493628774088259E-3</v>
      </c>
      <c r="AQ2664" s="47">
        <f t="shared" si="2166"/>
        <v>-3.0438073194678852</v>
      </c>
      <c r="AR2664" s="1">
        <f t="shared" si="2128"/>
        <v>6</v>
      </c>
      <c r="AS2664" s="1">
        <f t="shared" si="2147"/>
        <v>3</v>
      </c>
      <c r="AT2664" s="1">
        <f t="shared" si="2148"/>
        <v>2</v>
      </c>
      <c r="AU2664" s="1">
        <f t="shared" si="2149"/>
        <v>0</v>
      </c>
      <c r="AV2664" s="1">
        <f t="shared" si="2150"/>
        <v>0</v>
      </c>
      <c r="AW2664" s="27">
        <f t="shared" si="2139"/>
        <v>11</v>
      </c>
      <c r="AX2664" s="41">
        <f t="shared" si="2167"/>
        <v>4.3636363636363633</v>
      </c>
      <c r="AY2664" s="29">
        <f t="shared" si="2140"/>
        <v>0.40495867768595084</v>
      </c>
      <c r="AZ2664" s="29">
        <f t="shared" si="2141"/>
        <v>0.13223140495867744</v>
      </c>
      <c r="BA2664" s="29">
        <f t="shared" si="2142"/>
        <v>1.8595041322314041</v>
      </c>
      <c r="BB2664" s="29">
        <f t="shared" si="2143"/>
        <v>5.5867768595041305</v>
      </c>
      <c r="BC2664" s="29">
        <f t="shared" si="2144"/>
        <v>11.314049586776857</v>
      </c>
      <c r="BD2664" s="29">
        <f t="shared" si="2145"/>
        <v>2.429752066115705</v>
      </c>
      <c r="BE2664" s="29">
        <f t="shared" si="2145"/>
        <v>0.39669421487603229</v>
      </c>
      <c r="BF2664" s="29">
        <f t="shared" si="2145"/>
        <v>3.7190082644628082</v>
      </c>
      <c r="BG2664" s="29">
        <f t="shared" si="2145"/>
        <v>0</v>
      </c>
      <c r="BH2664" s="29">
        <f t="shared" si="2146"/>
        <v>0</v>
      </c>
      <c r="BI2664" s="29">
        <f t="shared" si="2168"/>
        <v>0.65454545454545454</v>
      </c>
      <c r="BJ2664" s="28">
        <f t="shared" si="2151"/>
        <v>0.80903983495589049</v>
      </c>
      <c r="BK2664" s="28">
        <f t="shared" si="2152"/>
        <v>2.9198302124355102</v>
      </c>
      <c r="BL2664" s="28">
        <f t="shared" si="2153"/>
        <v>-0.27240398483363248</v>
      </c>
      <c r="BM2664" s="28">
        <f t="shared" si="2154"/>
        <v>-9.5767025918074093</v>
      </c>
      <c r="BN2664" s="28">
        <f t="shared" si="2155"/>
        <v>0</v>
      </c>
      <c r="BO2664" s="28">
        <f t="shared" si="2156"/>
        <v>0</v>
      </c>
      <c r="BP2664" s="28">
        <f t="shared" si="2157"/>
        <v>0.12222222222222222</v>
      </c>
      <c r="BQ2664" s="28">
        <f t="shared" si="2169"/>
        <v>-0.84691155562512044</v>
      </c>
    </row>
    <row r="2665" spans="1:69" x14ac:dyDescent="0.2">
      <c r="A2665" s="1" t="s">
        <v>7526</v>
      </c>
      <c r="B2665" s="8" t="s">
        <v>6930</v>
      </c>
      <c r="C2665" t="s">
        <v>42</v>
      </c>
      <c r="D2665" s="38">
        <v>14</v>
      </c>
      <c r="E2665" s="52" t="s">
        <v>6931</v>
      </c>
      <c r="G2665" s="8">
        <v>9</v>
      </c>
      <c r="H2665" s="8">
        <v>1</v>
      </c>
      <c r="I2665" s="8">
        <v>2</v>
      </c>
      <c r="J2665" s="8">
        <v>0</v>
      </c>
      <c r="K2665" s="8">
        <v>2</v>
      </c>
      <c r="L2665" s="8">
        <v>1</v>
      </c>
      <c r="M2665" s="8">
        <v>2</v>
      </c>
      <c r="N2665" s="8">
        <v>1</v>
      </c>
      <c r="O2665" s="8">
        <v>1</v>
      </c>
      <c r="P2665" s="8">
        <v>0</v>
      </c>
      <c r="Q2665" s="36">
        <f t="shared" si="2170"/>
        <v>8</v>
      </c>
      <c r="R2665" s="36">
        <f t="shared" si="2158"/>
        <v>2</v>
      </c>
      <c r="S2665" s="36">
        <f t="shared" si="2159"/>
        <v>1</v>
      </c>
      <c r="T2665" s="36">
        <f t="shared" si="2160"/>
        <v>1</v>
      </c>
      <c r="U2665" s="36">
        <f t="shared" si="2161"/>
        <v>1</v>
      </c>
      <c r="V2665" s="36">
        <f t="shared" si="2162"/>
        <v>54</v>
      </c>
      <c r="W2665" s="45">
        <f t="shared" si="2163"/>
        <v>13</v>
      </c>
      <c r="X2665" s="50">
        <f t="shared" si="2164"/>
        <v>4.1538461538461542</v>
      </c>
      <c r="Y2665" s="46">
        <f t="shared" si="2129"/>
        <v>0.71597633136094618</v>
      </c>
      <c r="Z2665" s="46">
        <f t="shared" si="2130"/>
        <v>2.3668639053254541E-2</v>
      </c>
      <c r="AA2665" s="46">
        <f t="shared" si="2131"/>
        <v>1.3313609467455629</v>
      </c>
      <c r="AB2665" s="46">
        <f t="shared" si="2132"/>
        <v>4.6390532544378713</v>
      </c>
      <c r="AC2665" s="46">
        <f t="shared" si="2133"/>
        <v>9.9467455621301788</v>
      </c>
      <c r="AD2665" s="46">
        <f t="shared" si="2134"/>
        <v>5.7278106508875695</v>
      </c>
      <c r="AE2665" s="46">
        <f t="shared" si="2135"/>
        <v>4.7337278106509083E-2</v>
      </c>
      <c r="AF2665" s="46">
        <f t="shared" si="2136"/>
        <v>1.3313609467455629</v>
      </c>
      <c r="AG2665" s="46">
        <f t="shared" si="2137"/>
        <v>4.6390532544378713</v>
      </c>
      <c r="AH2665" s="46">
        <f t="shared" si="2138"/>
        <v>9.9467455621301788</v>
      </c>
      <c r="AI2665" s="46">
        <f t="shared" si="2165"/>
        <v>1.8076923076923077</v>
      </c>
      <c r="AJ2665" s="47">
        <f t="shared" si="2171"/>
        <v>1.3445044840729643</v>
      </c>
      <c r="AK2665" s="47">
        <f t="shared" si="2172"/>
        <v>1.9941196847036811</v>
      </c>
      <c r="AL2665" s="47">
        <f t="shared" si="2173"/>
        <v>-2.9964232677741507E-3</v>
      </c>
      <c r="AM2665" s="47">
        <f t="shared" si="2174"/>
        <v>-0.63205803304610608</v>
      </c>
      <c r="AN2665" s="47">
        <f t="shared" si="2175"/>
        <v>-4.1110927233861077</v>
      </c>
      <c r="AO2665" s="47">
        <f t="shared" si="2176"/>
        <v>-12.907280502391306</v>
      </c>
      <c r="AP2665" s="47">
        <f t="shared" si="2177"/>
        <v>9.8484848484848481E-2</v>
      </c>
      <c r="AQ2665" s="47">
        <f t="shared" si="2166"/>
        <v>-1.5422045755002951</v>
      </c>
      <c r="AR2665" s="1">
        <f t="shared" si="2128"/>
        <v>1</v>
      </c>
      <c r="AS2665" s="1">
        <f t="shared" si="2147"/>
        <v>0</v>
      </c>
      <c r="AT2665" s="1">
        <f t="shared" si="2148"/>
        <v>1</v>
      </c>
      <c r="AU2665" s="1">
        <f t="shared" si="2149"/>
        <v>1</v>
      </c>
      <c r="AV2665" s="1">
        <f t="shared" si="2150"/>
        <v>0</v>
      </c>
      <c r="AW2665" s="27">
        <f t="shared" si="2139"/>
        <v>3</v>
      </c>
      <c r="AX2665" s="41">
        <f t="shared" si="2167"/>
        <v>3.3333333333333335</v>
      </c>
      <c r="AY2665" s="29">
        <f t="shared" si="2140"/>
        <v>2.7777777777777772</v>
      </c>
      <c r="AZ2665" s="29">
        <f t="shared" si="2141"/>
        <v>0.44444444444444425</v>
      </c>
      <c r="BA2665" s="29">
        <f t="shared" si="2142"/>
        <v>0.11111111111111122</v>
      </c>
      <c r="BB2665" s="29">
        <f t="shared" si="2143"/>
        <v>1.7777777777777781</v>
      </c>
      <c r="BC2665" s="29">
        <f t="shared" si="2144"/>
        <v>5.4444444444444455</v>
      </c>
      <c r="BD2665" s="29">
        <f t="shared" si="2145"/>
        <v>2.7777777777777772</v>
      </c>
      <c r="BE2665" s="29">
        <f t="shared" si="2145"/>
        <v>0</v>
      </c>
      <c r="BF2665" s="29">
        <f t="shared" si="2145"/>
        <v>0.11111111111111122</v>
      </c>
      <c r="BG2665" s="29">
        <f t="shared" si="2145"/>
        <v>1.7777777777777781</v>
      </c>
      <c r="BH2665" s="29">
        <f t="shared" si="2146"/>
        <v>0</v>
      </c>
      <c r="BI2665" s="29">
        <f t="shared" si="2168"/>
        <v>2.333333333333333</v>
      </c>
      <c r="BJ2665" s="28">
        <f t="shared" si="2151"/>
        <v>1.5275252316519465</v>
      </c>
      <c r="BK2665" s="28">
        <f t="shared" si="2152"/>
        <v>1.2989160133094781</v>
      </c>
      <c r="BL2665" s="28">
        <f t="shared" si="2153"/>
        <v>0</v>
      </c>
      <c r="BM2665" s="28">
        <f t="shared" si="2154"/>
        <v>-1.0391328106475846E-2</v>
      </c>
      <c r="BN2665" s="28">
        <f t="shared" si="2155"/>
        <v>-0.66504499881445334</v>
      </c>
      <c r="BO2665" s="28">
        <f t="shared" si="2156"/>
        <v>0</v>
      </c>
      <c r="BP2665" s="28">
        <f t="shared" si="2157"/>
        <v>1.5</v>
      </c>
      <c r="BQ2665" s="28">
        <f t="shared" si="2169"/>
        <v>0.93521952958282351</v>
      </c>
    </row>
    <row r="2666" spans="1:69" x14ac:dyDescent="0.2">
      <c r="A2666" s="1" t="s">
        <v>7526</v>
      </c>
      <c r="B2666" s="8" t="s">
        <v>6933</v>
      </c>
      <c r="C2666" t="s">
        <v>18</v>
      </c>
      <c r="D2666" s="38">
        <v>76</v>
      </c>
      <c r="E2666" s="52" t="s">
        <v>6934</v>
      </c>
      <c r="G2666" s="8">
        <v>52</v>
      </c>
      <c r="H2666" s="8">
        <v>6</v>
      </c>
      <c r="I2666" s="8">
        <v>15</v>
      </c>
      <c r="J2666" s="8">
        <v>2</v>
      </c>
      <c r="K2666" s="8">
        <v>2</v>
      </c>
      <c r="L2666" s="8">
        <v>0</v>
      </c>
      <c r="M2666" s="8">
        <v>4</v>
      </c>
      <c r="N2666" s="8">
        <v>0</v>
      </c>
      <c r="O2666" s="8">
        <v>3</v>
      </c>
      <c r="P2666" s="8">
        <v>0</v>
      </c>
      <c r="Q2666" s="36">
        <f t="shared" si="2170"/>
        <v>46</v>
      </c>
      <c r="R2666" s="36">
        <f t="shared" si="2158"/>
        <v>13</v>
      </c>
      <c r="S2666" s="36">
        <f t="shared" si="2159"/>
        <v>2</v>
      </c>
      <c r="T2666" s="36">
        <f t="shared" si="2160"/>
        <v>4</v>
      </c>
      <c r="U2666" s="36">
        <f t="shared" si="2161"/>
        <v>3</v>
      </c>
      <c r="V2666" s="36">
        <f t="shared" si="2162"/>
        <v>299</v>
      </c>
      <c r="W2666" s="45">
        <f t="shared" si="2163"/>
        <v>68</v>
      </c>
      <c r="X2666" s="50">
        <f t="shared" si="2164"/>
        <v>4.3970588235294121</v>
      </c>
      <c r="Y2666" s="46">
        <f t="shared" si="2129"/>
        <v>0.36353806228373658</v>
      </c>
      <c r="Z2666" s="46">
        <f t="shared" si="2130"/>
        <v>0.15765570934256085</v>
      </c>
      <c r="AA2666" s="46">
        <f t="shared" si="2131"/>
        <v>1.9517733564013851</v>
      </c>
      <c r="AB2666" s="46">
        <f t="shared" si="2132"/>
        <v>5.7458910034602093</v>
      </c>
      <c r="AC2666" s="46">
        <f t="shared" si="2133"/>
        <v>11.540008650519034</v>
      </c>
      <c r="AD2666" s="46">
        <f t="shared" si="2134"/>
        <v>16.722750865051882</v>
      </c>
      <c r="AE2666" s="46">
        <f t="shared" si="2135"/>
        <v>2.0495242214532912</v>
      </c>
      <c r="AF2666" s="46">
        <f t="shared" si="2136"/>
        <v>3.9035467128027701</v>
      </c>
      <c r="AG2666" s="46">
        <f t="shared" si="2137"/>
        <v>22.983564013840837</v>
      </c>
      <c r="AH2666" s="46">
        <f t="shared" si="2138"/>
        <v>34.620025951557103</v>
      </c>
      <c r="AI2666" s="46">
        <f t="shared" si="2165"/>
        <v>1.198200175592625</v>
      </c>
      <c r="AJ2666" s="47">
        <f t="shared" si="2171"/>
        <v>1.0946233030557249</v>
      </c>
      <c r="AK2666" s="47">
        <f t="shared" si="2172"/>
        <v>7.687561362784967</v>
      </c>
      <c r="AL2666" s="47">
        <f t="shared" si="2173"/>
        <v>-0.62046007115521162</v>
      </c>
      <c r="AM2666" s="47">
        <f t="shared" si="2174"/>
        <v>-4.1579571086857339</v>
      </c>
      <c r="AN2666" s="47">
        <f t="shared" si="2175"/>
        <v>-42.005097593397089</v>
      </c>
      <c r="AO2666" s="47">
        <f t="shared" si="2176"/>
        <v>-89.667773872966606</v>
      </c>
      <c r="AP2666" s="47">
        <f t="shared" si="2177"/>
        <v>1.5377657168701944E-2</v>
      </c>
      <c r="AQ2666" s="47">
        <f t="shared" si="2166"/>
        <v>-1.9800844539286608</v>
      </c>
      <c r="AR2666" s="1">
        <f t="shared" si="2128"/>
        <v>6</v>
      </c>
      <c r="AS2666" s="1">
        <f t="shared" si="2147"/>
        <v>2</v>
      </c>
      <c r="AT2666" s="1">
        <f t="shared" si="2148"/>
        <v>0</v>
      </c>
      <c r="AU2666" s="1">
        <f t="shared" si="2149"/>
        <v>0</v>
      </c>
      <c r="AV2666" s="1">
        <f t="shared" si="2150"/>
        <v>0</v>
      </c>
      <c r="AW2666" s="27">
        <f t="shared" si="2139"/>
        <v>8</v>
      </c>
      <c r="AX2666" s="41">
        <f t="shared" si="2167"/>
        <v>4.75</v>
      </c>
      <c r="AY2666" s="29">
        <f t="shared" si="2140"/>
        <v>6.25E-2</v>
      </c>
      <c r="AZ2666" s="29">
        <f t="shared" si="2141"/>
        <v>0.5625</v>
      </c>
      <c r="BA2666" s="29">
        <f t="shared" si="2142"/>
        <v>3.0625</v>
      </c>
      <c r="BB2666" s="29">
        <f t="shared" si="2143"/>
        <v>7.5625</v>
      </c>
      <c r="BC2666" s="29">
        <f t="shared" si="2144"/>
        <v>14.0625</v>
      </c>
      <c r="BD2666" s="29">
        <f t="shared" si="2145"/>
        <v>0.375</v>
      </c>
      <c r="BE2666" s="29">
        <f t="shared" si="2145"/>
        <v>1.125</v>
      </c>
      <c r="BF2666" s="29">
        <f t="shared" si="2145"/>
        <v>0</v>
      </c>
      <c r="BG2666" s="29">
        <f t="shared" si="2145"/>
        <v>0</v>
      </c>
      <c r="BH2666" s="29">
        <f t="shared" si="2146"/>
        <v>0</v>
      </c>
      <c r="BI2666" s="29">
        <f t="shared" si="2168"/>
        <v>0.21428571428571427</v>
      </c>
      <c r="BJ2666" s="28">
        <f t="shared" si="2151"/>
        <v>0.46291004988627571</v>
      </c>
      <c r="BK2666" s="28">
        <f t="shared" si="2152"/>
        <v>0.94510801851781312</v>
      </c>
      <c r="BL2666" s="28">
        <f t="shared" si="2153"/>
        <v>-8.5059721666603174</v>
      </c>
      <c r="BM2666" s="28">
        <f t="shared" si="2154"/>
        <v>0</v>
      </c>
      <c r="BN2666" s="28">
        <f t="shared" si="2155"/>
        <v>0</v>
      </c>
      <c r="BO2666" s="28">
        <f t="shared" si="2156"/>
        <v>0</v>
      </c>
      <c r="BP2666" s="28">
        <f t="shared" si="2157"/>
        <v>0.19047619047619047</v>
      </c>
      <c r="BQ2666" s="28">
        <f t="shared" si="2169"/>
        <v>-1.4401645996461911</v>
      </c>
    </row>
    <row r="2667" spans="1:69" x14ac:dyDescent="0.2">
      <c r="A2667" s="1" t="s">
        <v>7526</v>
      </c>
      <c r="B2667" s="8" t="s">
        <v>6936</v>
      </c>
      <c r="C2667" t="s">
        <v>22</v>
      </c>
      <c r="D2667" s="38">
        <v>23</v>
      </c>
      <c r="E2667" s="52" t="s">
        <v>5965</v>
      </c>
      <c r="G2667" s="8">
        <v>10</v>
      </c>
      <c r="H2667" s="8">
        <v>3</v>
      </c>
      <c r="I2667" s="8">
        <v>6</v>
      </c>
      <c r="J2667" s="8">
        <v>1</v>
      </c>
      <c r="K2667" s="8">
        <v>1</v>
      </c>
      <c r="L2667" s="8">
        <v>0</v>
      </c>
      <c r="M2667" s="8">
        <v>1</v>
      </c>
      <c r="N2667" s="8">
        <v>0</v>
      </c>
      <c r="O2667" s="8">
        <v>6</v>
      </c>
      <c r="P2667" s="8">
        <v>2</v>
      </c>
      <c r="Q2667" s="36">
        <f t="shared" si="2170"/>
        <v>7</v>
      </c>
      <c r="R2667" s="36">
        <f t="shared" si="2158"/>
        <v>5</v>
      </c>
      <c r="S2667" s="36">
        <f t="shared" si="2159"/>
        <v>1</v>
      </c>
      <c r="T2667" s="36">
        <f t="shared" si="2160"/>
        <v>1</v>
      </c>
      <c r="U2667" s="36">
        <f t="shared" si="2161"/>
        <v>4</v>
      </c>
      <c r="V2667" s="36">
        <f t="shared" si="2162"/>
        <v>64</v>
      </c>
      <c r="W2667" s="45">
        <f t="shared" si="2163"/>
        <v>18</v>
      </c>
      <c r="X2667" s="50">
        <f t="shared" si="2164"/>
        <v>3.5555555555555554</v>
      </c>
      <c r="Y2667" s="46">
        <f t="shared" si="2129"/>
        <v>2.0864197530864201</v>
      </c>
      <c r="Z2667" s="46">
        <f t="shared" si="2130"/>
        <v>0.19753086419753105</v>
      </c>
      <c r="AA2667" s="46">
        <f t="shared" si="2131"/>
        <v>0.30864197530864174</v>
      </c>
      <c r="AB2667" s="46">
        <f t="shared" si="2132"/>
        <v>2.4197530864197523</v>
      </c>
      <c r="AC2667" s="46">
        <f t="shared" si="2133"/>
        <v>6.530864197530863</v>
      </c>
      <c r="AD2667" s="46">
        <f t="shared" si="2134"/>
        <v>14.60493827160494</v>
      </c>
      <c r="AE2667" s="46">
        <f t="shared" si="2135"/>
        <v>0.98765432098765527</v>
      </c>
      <c r="AF2667" s="46">
        <f t="shared" si="2136"/>
        <v>0.30864197530864174</v>
      </c>
      <c r="AG2667" s="46">
        <f t="shared" si="2137"/>
        <v>2.4197530864197523</v>
      </c>
      <c r="AH2667" s="46">
        <f t="shared" si="2138"/>
        <v>26.123456790123452</v>
      </c>
      <c r="AI2667" s="46">
        <f t="shared" si="2165"/>
        <v>2.6143790849673203</v>
      </c>
      <c r="AJ2667" s="47">
        <f t="shared" si="2171"/>
        <v>1.6169041669088866</v>
      </c>
      <c r="AK2667" s="47">
        <f t="shared" si="2172"/>
        <v>4.9905421485109187</v>
      </c>
      <c r="AL2667" s="47">
        <f t="shared" si="2173"/>
        <v>0.10384117871925971</v>
      </c>
      <c r="AM2667" s="47">
        <f t="shared" si="2174"/>
        <v>-4.0562960437210721E-2</v>
      </c>
      <c r="AN2667" s="47">
        <f t="shared" si="2175"/>
        <v>-0.89043810751765062</v>
      </c>
      <c r="AO2667" s="47">
        <f t="shared" si="2176"/>
        <v>-15.792945268465383</v>
      </c>
      <c r="AP2667" s="47">
        <f t="shared" si="2177"/>
        <v>6.6176470588235295E-2</v>
      </c>
      <c r="AQ2667" s="47">
        <f t="shared" si="2166"/>
        <v>-0.76960343443169543</v>
      </c>
      <c r="AR2667" s="1">
        <f t="shared" si="2128"/>
        <v>3</v>
      </c>
      <c r="AS2667" s="1">
        <f t="shared" si="2147"/>
        <v>1</v>
      </c>
      <c r="AT2667" s="1">
        <f t="shared" si="2148"/>
        <v>0</v>
      </c>
      <c r="AU2667" s="1">
        <f t="shared" si="2149"/>
        <v>0</v>
      </c>
      <c r="AV2667" s="1">
        <f t="shared" si="2150"/>
        <v>2</v>
      </c>
      <c r="AW2667" s="27">
        <f t="shared" si="2139"/>
        <v>6</v>
      </c>
      <c r="AX2667" s="41">
        <f t="shared" si="2167"/>
        <v>3.5</v>
      </c>
      <c r="AY2667" s="29">
        <f t="shared" si="2140"/>
        <v>2.25</v>
      </c>
      <c r="AZ2667" s="29">
        <f t="shared" si="2141"/>
        <v>0.25</v>
      </c>
      <c r="BA2667" s="29">
        <f t="shared" si="2142"/>
        <v>0.25</v>
      </c>
      <c r="BB2667" s="29">
        <f t="shared" si="2143"/>
        <v>2.25</v>
      </c>
      <c r="BC2667" s="29">
        <f t="shared" si="2144"/>
        <v>6.25</v>
      </c>
      <c r="BD2667" s="29">
        <f t="shared" si="2145"/>
        <v>6.75</v>
      </c>
      <c r="BE2667" s="29">
        <f t="shared" si="2145"/>
        <v>0.25</v>
      </c>
      <c r="BF2667" s="29">
        <f t="shared" si="2145"/>
        <v>0</v>
      </c>
      <c r="BG2667" s="29">
        <f t="shared" si="2145"/>
        <v>0</v>
      </c>
      <c r="BH2667" s="29">
        <f t="shared" si="2146"/>
        <v>12.5</v>
      </c>
      <c r="BI2667" s="29">
        <f t="shared" si="2168"/>
        <v>3.9</v>
      </c>
      <c r="BJ2667" s="28">
        <f t="shared" si="2151"/>
        <v>1.9748417658131499</v>
      </c>
      <c r="BK2667" s="28">
        <f t="shared" si="2152"/>
        <v>1.3146136015028367</v>
      </c>
      <c r="BL2667" s="28">
        <f t="shared" si="2153"/>
        <v>1.6229797549417738E-2</v>
      </c>
      <c r="BM2667" s="28">
        <f t="shared" si="2154"/>
        <v>0</v>
      </c>
      <c r="BN2667" s="28">
        <f t="shared" si="2155"/>
        <v>0</v>
      </c>
      <c r="BO2667" s="28">
        <f t="shared" si="2156"/>
        <v>-4.0574493873544331</v>
      </c>
      <c r="BP2667" s="28">
        <f t="shared" si="2157"/>
        <v>0.3</v>
      </c>
      <c r="BQ2667" s="28">
        <f t="shared" si="2169"/>
        <v>-0.81798179649065361</v>
      </c>
    </row>
    <row r="2668" spans="1:69" x14ac:dyDescent="0.2">
      <c r="A2668" s="1" t="s">
        <v>7526</v>
      </c>
      <c r="B2668" s="8" t="s">
        <v>6938</v>
      </c>
      <c r="C2668" t="s">
        <v>34</v>
      </c>
      <c r="D2668" s="38">
        <v>2</v>
      </c>
      <c r="E2668" s="52" t="s">
        <v>6939</v>
      </c>
      <c r="G2668" s="8">
        <v>1</v>
      </c>
      <c r="H2668" s="8">
        <v>1</v>
      </c>
      <c r="I2668" s="8">
        <v>1</v>
      </c>
      <c r="J2668" s="8">
        <v>0</v>
      </c>
      <c r="K2668" s="8">
        <v>1</v>
      </c>
      <c r="L2668" s="8">
        <v>0</v>
      </c>
      <c r="M2668" s="8">
        <v>1</v>
      </c>
      <c r="N2668" s="8">
        <v>0</v>
      </c>
      <c r="O2668" s="8">
        <v>1</v>
      </c>
      <c r="P2668" s="8">
        <v>0</v>
      </c>
      <c r="Q2668" s="36">
        <f t="shared" si="2170"/>
        <v>0</v>
      </c>
      <c r="R2668" s="36">
        <f t="shared" si="2158"/>
        <v>1</v>
      </c>
      <c r="S2668" s="36">
        <f t="shared" si="2159"/>
        <v>1</v>
      </c>
      <c r="T2668" s="36">
        <f t="shared" si="2160"/>
        <v>1</v>
      </c>
      <c r="U2668" s="36">
        <f t="shared" si="2161"/>
        <v>1</v>
      </c>
      <c r="V2668" s="36">
        <f t="shared" si="2162"/>
        <v>10</v>
      </c>
      <c r="W2668" s="45">
        <f t="shared" si="2163"/>
        <v>4</v>
      </c>
      <c r="X2668" s="50">
        <f t="shared" si="2164"/>
        <v>2.5</v>
      </c>
      <c r="Y2668" s="46">
        <f t="shared" si="2129"/>
        <v>6.25</v>
      </c>
      <c r="Z2668" s="46">
        <f t="shared" si="2130"/>
        <v>2.25</v>
      </c>
      <c r="AA2668" s="46">
        <f t="shared" si="2131"/>
        <v>0.25</v>
      </c>
      <c r="AB2668" s="46">
        <f t="shared" si="2132"/>
        <v>0.25</v>
      </c>
      <c r="AC2668" s="46">
        <f t="shared" si="2133"/>
        <v>2.25</v>
      </c>
      <c r="AD2668" s="46">
        <f t="shared" si="2134"/>
        <v>0</v>
      </c>
      <c r="AE2668" s="46">
        <f t="shared" si="2135"/>
        <v>2.25</v>
      </c>
      <c r="AF2668" s="46">
        <f t="shared" si="2136"/>
        <v>0.25</v>
      </c>
      <c r="AG2668" s="46">
        <f t="shared" si="2137"/>
        <v>0.25</v>
      </c>
      <c r="AH2668" s="46">
        <f t="shared" si="2138"/>
        <v>2.25</v>
      </c>
      <c r="AI2668" s="46">
        <f t="shared" si="2165"/>
        <v>1.6666666666666667</v>
      </c>
      <c r="AJ2668" s="47">
        <f t="shared" si="2171"/>
        <v>1.2909944487358056</v>
      </c>
      <c r="AK2668" s="47">
        <f t="shared" si="2172"/>
        <v>0</v>
      </c>
      <c r="AL2668" s="47">
        <f t="shared" si="2173"/>
        <v>1.568558255214004</v>
      </c>
      <c r="AM2668" s="47">
        <f t="shared" si="2174"/>
        <v>5.8094750193111264E-2</v>
      </c>
      <c r="AN2668" s="47">
        <f t="shared" si="2175"/>
        <v>-5.8094750193111264E-2</v>
      </c>
      <c r="AO2668" s="47">
        <f t="shared" si="2176"/>
        <v>-1.568558255214004</v>
      </c>
      <c r="AP2668" s="47">
        <f t="shared" si="2177"/>
        <v>0.66666666666666663</v>
      </c>
      <c r="AQ2668" s="47">
        <f t="shared" si="2166"/>
        <v>0</v>
      </c>
      <c r="AR2668" s="1">
        <f t="shared" si="2128"/>
        <v>1</v>
      </c>
      <c r="AS2668" s="1">
        <f t="shared" si="2147"/>
        <v>0</v>
      </c>
      <c r="AT2668" s="1">
        <f t="shared" si="2148"/>
        <v>0</v>
      </c>
      <c r="AU2668" s="1">
        <f t="shared" si="2149"/>
        <v>0</v>
      </c>
      <c r="AV2668" s="1">
        <f t="shared" si="2150"/>
        <v>0</v>
      </c>
      <c r="AW2668" s="27">
        <f t="shared" si="2139"/>
        <v>1</v>
      </c>
      <c r="AX2668" s="41">
        <f t="shared" si="2167"/>
        <v>5</v>
      </c>
      <c r="AY2668" s="29">
        <f t="shared" si="2140"/>
        <v>0</v>
      </c>
      <c r="AZ2668" s="29">
        <f t="shared" si="2141"/>
        <v>1</v>
      </c>
      <c r="BA2668" s="29">
        <f t="shared" si="2142"/>
        <v>4</v>
      </c>
      <c r="BB2668" s="29">
        <f t="shared" si="2143"/>
        <v>9</v>
      </c>
      <c r="BC2668" s="29">
        <f t="shared" si="2144"/>
        <v>16</v>
      </c>
      <c r="BD2668" s="29">
        <f t="shared" si="2145"/>
        <v>0</v>
      </c>
      <c r="BE2668" s="29">
        <f t="shared" si="2145"/>
        <v>0</v>
      </c>
      <c r="BF2668" s="29">
        <f t="shared" si="2145"/>
        <v>0</v>
      </c>
      <c r="BG2668" s="29">
        <f t="shared" si="2145"/>
        <v>0</v>
      </c>
      <c r="BH2668" s="29">
        <f t="shared" si="2146"/>
        <v>0</v>
      </c>
      <c r="BI2668" s="29">
        <f t="shared" si="2168"/>
        <v>0</v>
      </c>
      <c r="BJ2668" s="28">
        <f t="shared" si="2151"/>
        <v>0</v>
      </c>
      <c r="BK2668" s="28" t="e">
        <f t="shared" si="2152"/>
        <v>#DIV/0!</v>
      </c>
      <c r="BL2668" s="28" t="e">
        <f t="shared" si="2153"/>
        <v>#DIV/0!</v>
      </c>
      <c r="BM2668" s="28" t="e">
        <f t="shared" si="2154"/>
        <v>#DIV/0!</v>
      </c>
      <c r="BN2668" s="28" t="e">
        <f t="shared" si="2155"/>
        <v>#DIV/0!</v>
      </c>
      <c r="BO2668" s="28" t="e">
        <f t="shared" si="2156"/>
        <v>#DIV/0!</v>
      </c>
      <c r="BP2668" s="28" t="e">
        <f t="shared" si="2157"/>
        <v>#DIV/0!</v>
      </c>
      <c r="BQ2668" s="28">
        <f t="shared" si="2169"/>
        <v>0</v>
      </c>
    </row>
    <row r="2669" spans="1:69" x14ac:dyDescent="0.2">
      <c r="A2669" s="1" t="s">
        <v>7526</v>
      </c>
      <c r="B2669" s="8" t="s">
        <v>6941</v>
      </c>
      <c r="C2669" t="s">
        <v>139</v>
      </c>
      <c r="D2669" s="38">
        <v>9</v>
      </c>
      <c r="E2669" s="52" t="s">
        <v>69</v>
      </c>
      <c r="G2669" s="8">
        <v>8</v>
      </c>
      <c r="H2669" s="8">
        <v>1</v>
      </c>
      <c r="I2669" s="8">
        <v>1</v>
      </c>
      <c r="J2669" s="8">
        <v>1</v>
      </c>
      <c r="K2669" s="8">
        <v>1</v>
      </c>
      <c r="L2669" s="8">
        <v>1</v>
      </c>
      <c r="M2669" s="8">
        <v>1</v>
      </c>
      <c r="N2669" s="8">
        <v>1</v>
      </c>
      <c r="O2669" s="8">
        <v>1</v>
      </c>
      <c r="P2669" s="8">
        <v>1</v>
      </c>
      <c r="Q2669" s="36">
        <f t="shared" si="2170"/>
        <v>7</v>
      </c>
      <c r="R2669" s="36">
        <f t="shared" si="2158"/>
        <v>0</v>
      </c>
      <c r="S2669" s="36">
        <f t="shared" si="2159"/>
        <v>0</v>
      </c>
      <c r="T2669" s="36">
        <f t="shared" si="2160"/>
        <v>0</v>
      </c>
      <c r="U2669" s="36">
        <f t="shared" si="2161"/>
        <v>0</v>
      </c>
      <c r="V2669" s="36">
        <f t="shared" si="2162"/>
        <v>35</v>
      </c>
      <c r="W2669" s="45">
        <f t="shared" si="2163"/>
        <v>7</v>
      </c>
      <c r="X2669" s="50">
        <f t="shared" si="2164"/>
        <v>5</v>
      </c>
      <c r="Y2669" s="46">
        <f t="shared" si="2129"/>
        <v>0</v>
      </c>
      <c r="Z2669" s="46">
        <f t="shared" si="2130"/>
        <v>1</v>
      </c>
      <c r="AA2669" s="46">
        <f t="shared" si="2131"/>
        <v>4</v>
      </c>
      <c r="AB2669" s="46">
        <f t="shared" si="2132"/>
        <v>9</v>
      </c>
      <c r="AC2669" s="46">
        <f t="shared" si="2133"/>
        <v>16</v>
      </c>
      <c r="AD2669" s="46">
        <f t="shared" si="2134"/>
        <v>0</v>
      </c>
      <c r="AE2669" s="46">
        <f t="shared" si="2135"/>
        <v>0</v>
      </c>
      <c r="AF2669" s="46">
        <f t="shared" si="2136"/>
        <v>0</v>
      </c>
      <c r="AG2669" s="46">
        <f t="shared" si="2137"/>
        <v>0</v>
      </c>
      <c r="AH2669" s="46">
        <f t="shared" si="2138"/>
        <v>0</v>
      </c>
      <c r="AI2669" s="46">
        <f t="shared" si="2165"/>
        <v>0</v>
      </c>
      <c r="AJ2669" s="47">
        <f t="shared" si="2171"/>
        <v>0</v>
      </c>
      <c r="AK2669" s="47" t="e">
        <f t="shared" si="2172"/>
        <v>#DIV/0!</v>
      </c>
      <c r="AL2669" s="47" t="e">
        <f t="shared" si="2173"/>
        <v>#DIV/0!</v>
      </c>
      <c r="AM2669" s="47" t="e">
        <f t="shared" si="2174"/>
        <v>#DIV/0!</v>
      </c>
      <c r="AN2669" s="47" t="e">
        <f t="shared" si="2175"/>
        <v>#DIV/0!</v>
      </c>
      <c r="AO2669" s="47" t="e">
        <f t="shared" si="2176"/>
        <v>#DIV/0!</v>
      </c>
      <c r="AP2669" s="47">
        <f t="shared" si="2177"/>
        <v>0.23333333333333334</v>
      </c>
      <c r="AQ2669" s="47">
        <f t="shared" si="2166"/>
        <v>0</v>
      </c>
      <c r="AR2669" s="1">
        <f t="shared" si="2128"/>
        <v>1</v>
      </c>
      <c r="AS2669" s="1">
        <f t="shared" si="2147"/>
        <v>1</v>
      </c>
      <c r="AT2669" s="1">
        <f t="shared" si="2148"/>
        <v>1</v>
      </c>
      <c r="AU2669" s="1">
        <f t="shared" si="2149"/>
        <v>1</v>
      </c>
      <c r="AV2669" s="1">
        <f t="shared" si="2150"/>
        <v>1</v>
      </c>
      <c r="AW2669" s="27">
        <f t="shared" si="2139"/>
        <v>5</v>
      </c>
      <c r="AX2669" s="41">
        <f t="shared" si="2167"/>
        <v>3</v>
      </c>
      <c r="AY2669" s="29">
        <f t="shared" si="2140"/>
        <v>4</v>
      </c>
      <c r="AZ2669" s="29">
        <f t="shared" si="2141"/>
        <v>1</v>
      </c>
      <c r="BA2669" s="29">
        <f t="shared" si="2142"/>
        <v>0</v>
      </c>
      <c r="BB2669" s="29">
        <f t="shared" si="2143"/>
        <v>1</v>
      </c>
      <c r="BC2669" s="29">
        <f t="shared" si="2144"/>
        <v>4</v>
      </c>
      <c r="BD2669" s="29">
        <f t="shared" si="2145"/>
        <v>4</v>
      </c>
      <c r="BE2669" s="29">
        <f t="shared" si="2145"/>
        <v>1</v>
      </c>
      <c r="BF2669" s="29">
        <f t="shared" si="2145"/>
        <v>0</v>
      </c>
      <c r="BG2669" s="29">
        <f t="shared" si="2145"/>
        <v>1</v>
      </c>
      <c r="BH2669" s="29">
        <f t="shared" si="2146"/>
        <v>4</v>
      </c>
      <c r="BI2669" s="29">
        <f t="shared" si="2168"/>
        <v>2.5</v>
      </c>
      <c r="BJ2669" s="28">
        <f t="shared" si="2151"/>
        <v>1.5811388300841898</v>
      </c>
      <c r="BK2669" s="28">
        <f t="shared" si="2152"/>
        <v>2.0238577025077631</v>
      </c>
      <c r="BL2669" s="28">
        <f t="shared" si="2153"/>
        <v>0.25298221281347039</v>
      </c>
      <c r="BM2669" s="28">
        <f t="shared" si="2154"/>
        <v>0</v>
      </c>
      <c r="BN2669" s="28">
        <f t="shared" si="2155"/>
        <v>-0.25298221281347039</v>
      </c>
      <c r="BO2669" s="28">
        <f t="shared" si="2156"/>
        <v>-2.0238577025077631</v>
      </c>
      <c r="BP2669" s="28">
        <f t="shared" si="2157"/>
        <v>0.41666666666666669</v>
      </c>
      <c r="BQ2669" s="28">
        <f t="shared" si="2169"/>
        <v>0</v>
      </c>
    </row>
    <row r="2670" spans="1:69" x14ac:dyDescent="0.2">
      <c r="A2670" s="1" t="s">
        <v>7526</v>
      </c>
      <c r="B2670" s="8" t="s">
        <v>6943</v>
      </c>
      <c r="C2670"/>
      <c r="D2670" s="38"/>
      <c r="E2670" s="52" t="s">
        <v>6944</v>
      </c>
      <c r="G2670" s="8"/>
      <c r="H2670" s="8"/>
      <c r="I2670" s="8"/>
      <c r="J2670" s="8"/>
      <c r="K2670" s="8"/>
      <c r="L2670" s="8"/>
      <c r="M2670" s="8"/>
      <c r="N2670" s="8"/>
      <c r="O2670" s="8"/>
      <c r="P2670" s="8"/>
      <c r="Q2670" s="36">
        <f t="shared" si="2170"/>
        <v>0</v>
      </c>
      <c r="R2670" s="36">
        <f t="shared" si="2158"/>
        <v>0</v>
      </c>
      <c r="S2670" s="36">
        <f t="shared" si="2159"/>
        <v>0</v>
      </c>
      <c r="T2670" s="36">
        <f t="shared" si="2160"/>
        <v>0</v>
      </c>
      <c r="U2670" s="36">
        <f t="shared" si="2161"/>
        <v>0</v>
      </c>
      <c r="V2670" s="36">
        <f t="shared" si="2162"/>
        <v>0</v>
      </c>
      <c r="W2670" s="45">
        <f t="shared" si="2163"/>
        <v>0</v>
      </c>
      <c r="X2670" s="50">
        <f t="shared" si="2164"/>
        <v>0</v>
      </c>
      <c r="Y2670" s="46">
        <f t="shared" si="2129"/>
        <v>25</v>
      </c>
      <c r="Z2670" s="46">
        <f t="shared" si="2130"/>
        <v>16</v>
      </c>
      <c r="AA2670" s="46">
        <f t="shared" si="2131"/>
        <v>9</v>
      </c>
      <c r="AB2670" s="46">
        <f t="shared" si="2132"/>
        <v>4</v>
      </c>
      <c r="AC2670" s="46">
        <f t="shared" si="2133"/>
        <v>1</v>
      </c>
      <c r="AD2670" s="46">
        <f t="shared" si="2134"/>
        <v>0</v>
      </c>
      <c r="AE2670" s="46">
        <f t="shared" si="2135"/>
        <v>0</v>
      </c>
      <c r="AF2670" s="46">
        <f t="shared" si="2136"/>
        <v>0</v>
      </c>
      <c r="AG2670" s="46">
        <f t="shared" si="2137"/>
        <v>0</v>
      </c>
      <c r="AH2670" s="46">
        <f t="shared" si="2138"/>
        <v>0</v>
      </c>
      <c r="AI2670" s="46">
        <f t="shared" si="2165"/>
        <v>0</v>
      </c>
      <c r="AJ2670" s="47">
        <f t="shared" si="2171"/>
        <v>0</v>
      </c>
      <c r="AK2670" s="47" t="e">
        <f t="shared" si="2172"/>
        <v>#DIV/0!</v>
      </c>
      <c r="AL2670" s="47" t="e">
        <f t="shared" si="2173"/>
        <v>#DIV/0!</v>
      </c>
      <c r="AM2670" s="47" t="e">
        <f t="shared" si="2174"/>
        <v>#DIV/0!</v>
      </c>
      <c r="AN2670" s="47" t="e">
        <f t="shared" si="2175"/>
        <v>#DIV/0!</v>
      </c>
      <c r="AO2670" s="47" t="e">
        <f t="shared" si="2176"/>
        <v>#DIV/0!</v>
      </c>
      <c r="AP2670" s="47">
        <f t="shared" si="2177"/>
        <v>0</v>
      </c>
      <c r="AQ2670" s="47">
        <f t="shared" si="2166"/>
        <v>0</v>
      </c>
      <c r="AR2670" s="1">
        <f t="shared" si="2128"/>
        <v>0</v>
      </c>
      <c r="AS2670" s="1">
        <f t="shared" si="2147"/>
        <v>0</v>
      </c>
      <c r="AT2670" s="1">
        <f t="shared" si="2148"/>
        <v>0</v>
      </c>
      <c r="AU2670" s="1">
        <f t="shared" si="2149"/>
        <v>0</v>
      </c>
      <c r="AV2670" s="1">
        <f t="shared" si="2150"/>
        <v>0</v>
      </c>
      <c r="AW2670" s="27">
        <f t="shared" si="2139"/>
        <v>0</v>
      </c>
      <c r="AX2670" s="41">
        <f t="shared" si="2167"/>
        <v>0</v>
      </c>
      <c r="AY2670" s="29">
        <f t="shared" si="2140"/>
        <v>25</v>
      </c>
      <c r="AZ2670" s="29">
        <f t="shared" si="2141"/>
        <v>16</v>
      </c>
      <c r="BA2670" s="29">
        <f t="shared" si="2142"/>
        <v>9</v>
      </c>
      <c r="BB2670" s="29">
        <f t="shared" si="2143"/>
        <v>4</v>
      </c>
      <c r="BC2670" s="29">
        <f t="shared" si="2144"/>
        <v>1</v>
      </c>
      <c r="BD2670" s="29">
        <f t="shared" si="2145"/>
        <v>0</v>
      </c>
      <c r="BE2670" s="29">
        <f t="shared" si="2145"/>
        <v>0</v>
      </c>
      <c r="BF2670" s="29">
        <f t="shared" si="2145"/>
        <v>0</v>
      </c>
      <c r="BG2670" s="29">
        <f t="shared" si="2145"/>
        <v>0</v>
      </c>
      <c r="BH2670" s="29">
        <f t="shared" si="2146"/>
        <v>0</v>
      </c>
      <c r="BI2670" s="29">
        <f t="shared" si="2168"/>
        <v>0</v>
      </c>
      <c r="BJ2670" s="28">
        <f t="shared" si="2151"/>
        <v>0</v>
      </c>
      <c r="BK2670" s="28" t="e">
        <f t="shared" si="2152"/>
        <v>#DIV/0!</v>
      </c>
      <c r="BL2670" s="28" t="e">
        <f t="shared" si="2153"/>
        <v>#DIV/0!</v>
      </c>
      <c r="BM2670" s="28" t="e">
        <f t="shared" si="2154"/>
        <v>#DIV/0!</v>
      </c>
      <c r="BN2670" s="28" t="e">
        <f t="shared" si="2155"/>
        <v>#DIV/0!</v>
      </c>
      <c r="BO2670" s="28" t="e">
        <f t="shared" si="2156"/>
        <v>#DIV/0!</v>
      </c>
      <c r="BP2670" s="28">
        <f t="shared" si="2157"/>
        <v>0</v>
      </c>
      <c r="BQ2670" s="28">
        <f t="shared" si="2169"/>
        <v>0</v>
      </c>
    </row>
    <row r="2671" spans="1:69" x14ac:dyDescent="0.2">
      <c r="A2671" s="1" t="s">
        <v>7526</v>
      </c>
      <c r="B2671" s="8" t="s">
        <v>6946</v>
      </c>
      <c r="C2671" t="s">
        <v>304</v>
      </c>
      <c r="D2671" s="38">
        <v>2</v>
      </c>
      <c r="E2671" s="52" t="s">
        <v>6947</v>
      </c>
      <c r="G2671" s="8">
        <v>2</v>
      </c>
      <c r="H2671" s="8">
        <v>0</v>
      </c>
      <c r="I2671" s="8">
        <v>1</v>
      </c>
      <c r="J2671" s="8">
        <v>0</v>
      </c>
      <c r="K2671" s="8">
        <v>1</v>
      </c>
      <c r="L2671" s="8">
        <v>0</v>
      </c>
      <c r="M2671" s="8">
        <v>1</v>
      </c>
      <c r="N2671" s="8">
        <v>0</v>
      </c>
      <c r="O2671" s="8">
        <v>1</v>
      </c>
      <c r="P2671" s="8">
        <v>0</v>
      </c>
      <c r="Q2671" s="36">
        <f t="shared" si="2170"/>
        <v>2</v>
      </c>
      <c r="R2671" s="36">
        <f t="shared" si="2158"/>
        <v>1</v>
      </c>
      <c r="S2671" s="36">
        <f t="shared" si="2159"/>
        <v>1</v>
      </c>
      <c r="T2671" s="36">
        <f t="shared" si="2160"/>
        <v>1</v>
      </c>
      <c r="U2671" s="36">
        <f t="shared" si="2161"/>
        <v>1</v>
      </c>
      <c r="V2671" s="36">
        <f t="shared" si="2162"/>
        <v>20</v>
      </c>
      <c r="W2671" s="45">
        <f t="shared" si="2163"/>
        <v>6</v>
      </c>
      <c r="X2671" s="50">
        <f t="shared" si="2164"/>
        <v>3.3333333333333335</v>
      </c>
      <c r="Y2671" s="46">
        <f t="shared" si="2129"/>
        <v>2.7777777777777772</v>
      </c>
      <c r="Z2671" s="46">
        <f t="shared" si="2130"/>
        <v>0.44444444444444425</v>
      </c>
      <c r="AA2671" s="46">
        <f t="shared" si="2131"/>
        <v>0.11111111111111122</v>
      </c>
      <c r="AB2671" s="46">
        <f t="shared" si="2132"/>
        <v>1.7777777777777781</v>
      </c>
      <c r="AC2671" s="46">
        <f t="shared" si="2133"/>
        <v>5.4444444444444455</v>
      </c>
      <c r="AD2671" s="46">
        <f t="shared" si="2134"/>
        <v>5.5555555555555545</v>
      </c>
      <c r="AE2671" s="46">
        <f t="shared" si="2135"/>
        <v>0.44444444444444425</v>
      </c>
      <c r="AF2671" s="46">
        <f t="shared" si="2136"/>
        <v>0.11111111111111122</v>
      </c>
      <c r="AG2671" s="46">
        <f t="shared" si="2137"/>
        <v>1.7777777777777781</v>
      </c>
      <c r="AH2671" s="46">
        <f t="shared" si="2138"/>
        <v>5.4444444444444455</v>
      </c>
      <c r="AI2671" s="46">
        <f t="shared" si="2165"/>
        <v>2.666666666666667</v>
      </c>
      <c r="AJ2671" s="47">
        <f t="shared" si="2171"/>
        <v>1.6329931618554521</v>
      </c>
      <c r="AK2671" s="47">
        <f t="shared" si="2172"/>
        <v>2.1262931794992856</v>
      </c>
      <c r="AL2671" s="47">
        <f t="shared" si="2173"/>
        <v>6.8041381743977114E-2</v>
      </c>
      <c r="AM2671" s="47">
        <f t="shared" si="2174"/>
        <v>-8.5051727179971566E-3</v>
      </c>
      <c r="AN2671" s="47">
        <f t="shared" si="2175"/>
        <v>-0.54433105395181758</v>
      </c>
      <c r="AO2671" s="47">
        <f t="shared" si="2176"/>
        <v>-2.917274242273022</v>
      </c>
      <c r="AP2671" s="47">
        <f t="shared" si="2177"/>
        <v>0.3</v>
      </c>
      <c r="AQ2671" s="47">
        <f t="shared" si="2166"/>
        <v>-0.38273277230987213</v>
      </c>
      <c r="AR2671" s="1">
        <f t="shared" si="2128"/>
        <v>0</v>
      </c>
      <c r="AS2671" s="1">
        <f t="shared" si="2147"/>
        <v>0</v>
      </c>
      <c r="AT2671" s="1">
        <f t="shared" si="2148"/>
        <v>0</v>
      </c>
      <c r="AU2671" s="1">
        <f t="shared" si="2149"/>
        <v>0</v>
      </c>
      <c r="AV2671" s="1">
        <f t="shared" si="2150"/>
        <v>0</v>
      </c>
      <c r="AW2671" s="27">
        <f t="shared" si="2139"/>
        <v>0</v>
      </c>
      <c r="AX2671" s="41">
        <f t="shared" si="2167"/>
        <v>0</v>
      </c>
      <c r="AY2671" s="29">
        <f t="shared" si="2140"/>
        <v>25</v>
      </c>
      <c r="AZ2671" s="29">
        <f t="shared" si="2141"/>
        <v>16</v>
      </c>
      <c r="BA2671" s="29">
        <f t="shared" si="2142"/>
        <v>9</v>
      </c>
      <c r="BB2671" s="29">
        <f t="shared" si="2143"/>
        <v>4</v>
      </c>
      <c r="BC2671" s="29">
        <f t="shared" si="2144"/>
        <v>1</v>
      </c>
      <c r="BD2671" s="29">
        <f t="shared" si="2145"/>
        <v>0</v>
      </c>
      <c r="BE2671" s="29">
        <f t="shared" si="2145"/>
        <v>0</v>
      </c>
      <c r="BF2671" s="29">
        <f t="shared" si="2145"/>
        <v>0</v>
      </c>
      <c r="BG2671" s="29">
        <f t="shared" si="2145"/>
        <v>0</v>
      </c>
      <c r="BH2671" s="29">
        <f t="shared" si="2146"/>
        <v>0</v>
      </c>
      <c r="BI2671" s="29">
        <f t="shared" si="2168"/>
        <v>0</v>
      </c>
      <c r="BJ2671" s="28">
        <f t="shared" si="2151"/>
        <v>0</v>
      </c>
      <c r="BK2671" s="28" t="e">
        <f t="shared" si="2152"/>
        <v>#DIV/0!</v>
      </c>
      <c r="BL2671" s="28" t="e">
        <f t="shared" si="2153"/>
        <v>#DIV/0!</v>
      </c>
      <c r="BM2671" s="28" t="e">
        <f t="shared" si="2154"/>
        <v>#DIV/0!</v>
      </c>
      <c r="BN2671" s="28" t="e">
        <f t="shared" si="2155"/>
        <v>#DIV/0!</v>
      </c>
      <c r="BO2671" s="28" t="e">
        <f t="shared" si="2156"/>
        <v>#DIV/0!</v>
      </c>
      <c r="BP2671" s="28">
        <f t="shared" si="2157"/>
        <v>0</v>
      </c>
      <c r="BQ2671" s="28">
        <f t="shared" si="2169"/>
        <v>0</v>
      </c>
    </row>
    <row r="2672" spans="1:69" x14ac:dyDescent="0.2">
      <c r="A2672" s="1" t="s">
        <v>7526</v>
      </c>
      <c r="B2672" s="8" t="s">
        <v>6949</v>
      </c>
      <c r="C2672" t="s">
        <v>42</v>
      </c>
      <c r="D2672" s="38">
        <v>157</v>
      </c>
      <c r="E2672" s="52" t="s">
        <v>6361</v>
      </c>
      <c r="G2672" s="8">
        <v>84</v>
      </c>
      <c r="H2672" s="8">
        <v>17</v>
      </c>
      <c r="I2672" s="8">
        <v>16</v>
      </c>
      <c r="J2672" s="8">
        <v>1</v>
      </c>
      <c r="K2672" s="8">
        <v>21</v>
      </c>
      <c r="L2672" s="8">
        <v>8</v>
      </c>
      <c r="M2672" s="8">
        <v>8</v>
      </c>
      <c r="N2672" s="8">
        <v>2</v>
      </c>
      <c r="O2672" s="8">
        <v>28</v>
      </c>
      <c r="P2672" s="8">
        <v>15</v>
      </c>
      <c r="Q2672" s="36">
        <f t="shared" si="2170"/>
        <v>67</v>
      </c>
      <c r="R2672" s="36">
        <f t="shared" si="2158"/>
        <v>15</v>
      </c>
      <c r="S2672" s="36">
        <f t="shared" si="2159"/>
        <v>13</v>
      </c>
      <c r="T2672" s="36">
        <f t="shared" si="2160"/>
        <v>6</v>
      </c>
      <c r="U2672" s="36">
        <f t="shared" si="2161"/>
        <v>13</v>
      </c>
      <c r="V2672" s="36">
        <f t="shared" si="2162"/>
        <v>459</v>
      </c>
      <c r="W2672" s="45">
        <f t="shared" si="2163"/>
        <v>114</v>
      </c>
      <c r="X2672" s="50">
        <f t="shared" si="2164"/>
        <v>4.0263157894736841</v>
      </c>
      <c r="Y2672" s="46">
        <f t="shared" si="2129"/>
        <v>0.94806094182825507</v>
      </c>
      <c r="Z2672" s="46">
        <f t="shared" si="2130"/>
        <v>6.9252077562326133E-4</v>
      </c>
      <c r="AA2672" s="46">
        <f t="shared" si="2131"/>
        <v>1.0533240997229913</v>
      </c>
      <c r="AB2672" s="46">
        <f t="shared" si="2132"/>
        <v>4.1059556786703597</v>
      </c>
      <c r="AC2672" s="46">
        <f t="shared" si="2133"/>
        <v>9.158587257617727</v>
      </c>
      <c r="AD2672" s="46">
        <f t="shared" si="2134"/>
        <v>63.520083102493089</v>
      </c>
      <c r="AE2672" s="46">
        <f t="shared" si="2135"/>
        <v>1.0387811634348919E-2</v>
      </c>
      <c r="AF2672" s="46">
        <f t="shared" si="2136"/>
        <v>13.693213296398888</v>
      </c>
      <c r="AG2672" s="46">
        <f t="shared" si="2137"/>
        <v>24.63573407202216</v>
      </c>
      <c r="AH2672" s="46">
        <f t="shared" si="2138"/>
        <v>119.06163434903046</v>
      </c>
      <c r="AI2672" s="46">
        <f t="shared" si="2165"/>
        <v>1.9550535631113182</v>
      </c>
      <c r="AJ2672" s="47">
        <f t="shared" si="2171"/>
        <v>1.3982322994092642</v>
      </c>
      <c r="AK2672" s="47">
        <f t="shared" si="2172"/>
        <v>22.62513579450636</v>
      </c>
      <c r="AL2672" s="47">
        <f t="shared" si="2173"/>
        <v>-1.0000057073061341E-4</v>
      </c>
      <c r="AM2672" s="47">
        <f t="shared" si="2174"/>
        <v>-5.1410093411467681</v>
      </c>
      <c r="AN2672" s="47">
        <f t="shared" si="2175"/>
        <v>-18.261424222943933</v>
      </c>
      <c r="AO2672" s="47">
        <f t="shared" si="2176"/>
        <v>-131.8099189419342</v>
      </c>
      <c r="AP2672" s="47">
        <f t="shared" si="2177"/>
        <v>9.0075853350189642E-3</v>
      </c>
      <c r="AQ2672" s="47">
        <f t="shared" si="2166"/>
        <v>-1.19429156962533</v>
      </c>
      <c r="AR2672" s="1">
        <f t="shared" ref="AR2672:AR2735" si="2178">H2672</f>
        <v>17</v>
      </c>
      <c r="AS2672" s="1">
        <f t="shared" si="2147"/>
        <v>1</v>
      </c>
      <c r="AT2672" s="1">
        <f t="shared" si="2148"/>
        <v>8</v>
      </c>
      <c r="AU2672" s="1">
        <f t="shared" si="2149"/>
        <v>2</v>
      </c>
      <c r="AV2672" s="1">
        <f t="shared" si="2150"/>
        <v>15</v>
      </c>
      <c r="AW2672" s="27">
        <f t="shared" si="2139"/>
        <v>43</v>
      </c>
      <c r="AX2672" s="41">
        <f t="shared" si="2167"/>
        <v>3.0697674418604652</v>
      </c>
      <c r="AY2672" s="29">
        <f t="shared" si="2140"/>
        <v>3.7257977285018926</v>
      </c>
      <c r="AZ2672" s="29">
        <f t="shared" si="2141"/>
        <v>0.86533261222282287</v>
      </c>
      <c r="BA2672" s="29">
        <f t="shared" si="2142"/>
        <v>4.8674959437533978E-3</v>
      </c>
      <c r="BB2672" s="29">
        <f t="shared" si="2143"/>
        <v>1.1444023796646838</v>
      </c>
      <c r="BC2672" s="29">
        <f t="shared" si="2144"/>
        <v>4.2839372633856145</v>
      </c>
      <c r="BD2672" s="29">
        <f t="shared" si="2145"/>
        <v>63.338561384532177</v>
      </c>
      <c r="BE2672" s="29">
        <f t="shared" si="2145"/>
        <v>0.86533261222282287</v>
      </c>
      <c r="BF2672" s="29">
        <f t="shared" si="2145"/>
        <v>3.8939967550027182E-2</v>
      </c>
      <c r="BG2672" s="29">
        <f t="shared" si="2145"/>
        <v>2.2888047593293677</v>
      </c>
      <c r="BH2672" s="29">
        <f t="shared" si="2146"/>
        <v>64.259058950784222</v>
      </c>
      <c r="BI2672" s="29">
        <f t="shared" si="2168"/>
        <v>3.1140642303432999</v>
      </c>
      <c r="BJ2672" s="28">
        <f t="shared" si="2151"/>
        <v>1.7646711394317356</v>
      </c>
      <c r="BK2672" s="28">
        <f t="shared" si="2152"/>
        <v>22.247769827015844</v>
      </c>
      <c r="BL2672" s="28">
        <f t="shared" si="2153"/>
        <v>0.14648166176740779</v>
      </c>
      <c r="BM2672" s="28">
        <f t="shared" si="2154"/>
        <v>-4.9437560846500421E-4</v>
      </c>
      <c r="BN2672" s="28">
        <f t="shared" si="2155"/>
        <v>-0.44556059468101306</v>
      </c>
      <c r="BO2672" s="28">
        <f t="shared" si="2156"/>
        <v>-24.202741550275263</v>
      </c>
      <c r="BP2672" s="28">
        <f t="shared" si="2157"/>
        <v>2.4970963995354239E-2</v>
      </c>
      <c r="BQ2672" s="28">
        <f t="shared" si="2169"/>
        <v>-5.629816281452036E-2</v>
      </c>
    </row>
    <row r="2673" spans="1:69" x14ac:dyDescent="0.2">
      <c r="A2673" s="1" t="s">
        <v>7526</v>
      </c>
      <c r="B2673" s="8" t="s">
        <v>6951</v>
      </c>
      <c r="C2673" t="s">
        <v>294</v>
      </c>
      <c r="D2673" s="38">
        <v>26</v>
      </c>
      <c r="E2673" s="52" t="s">
        <v>1101</v>
      </c>
      <c r="G2673" s="8">
        <v>21</v>
      </c>
      <c r="H2673" s="8">
        <v>1</v>
      </c>
      <c r="I2673" s="8">
        <v>3</v>
      </c>
      <c r="J2673" s="8">
        <v>1</v>
      </c>
      <c r="K2673" s="8">
        <v>2</v>
      </c>
      <c r="L2673" s="8">
        <v>0</v>
      </c>
      <c r="M2673" s="8">
        <v>2</v>
      </c>
      <c r="N2673" s="8">
        <v>0</v>
      </c>
      <c r="O2673" s="8">
        <v>2</v>
      </c>
      <c r="P2673" s="8">
        <v>0</v>
      </c>
      <c r="Q2673" s="36">
        <f t="shared" si="2170"/>
        <v>20</v>
      </c>
      <c r="R2673" s="36">
        <f t="shared" si="2158"/>
        <v>2</v>
      </c>
      <c r="S2673" s="36">
        <f t="shared" si="2159"/>
        <v>2</v>
      </c>
      <c r="T2673" s="36">
        <f t="shared" si="2160"/>
        <v>2</v>
      </c>
      <c r="U2673" s="36">
        <f t="shared" si="2161"/>
        <v>2</v>
      </c>
      <c r="V2673" s="36">
        <f t="shared" si="2162"/>
        <v>120</v>
      </c>
      <c r="W2673" s="45">
        <f t="shared" si="2163"/>
        <v>28</v>
      </c>
      <c r="X2673" s="50">
        <f t="shared" si="2164"/>
        <v>4.2857142857142856</v>
      </c>
      <c r="Y2673" s="46">
        <f t="shared" si="2129"/>
        <v>0.51020408163265329</v>
      </c>
      <c r="Z2673" s="46">
        <f t="shared" si="2130"/>
        <v>8.1632653061224414E-2</v>
      </c>
      <c r="AA2673" s="46">
        <f t="shared" si="2131"/>
        <v>1.6530612244897955</v>
      </c>
      <c r="AB2673" s="46">
        <f t="shared" si="2132"/>
        <v>5.2244897959183669</v>
      </c>
      <c r="AC2673" s="46">
        <f t="shared" si="2133"/>
        <v>10.795918367346937</v>
      </c>
      <c r="AD2673" s="46">
        <f t="shared" si="2134"/>
        <v>10.204081632653066</v>
      </c>
      <c r="AE2673" s="46">
        <f t="shared" si="2135"/>
        <v>0.16326530612244883</v>
      </c>
      <c r="AF2673" s="46">
        <f t="shared" si="2136"/>
        <v>3.3061224489795911</v>
      </c>
      <c r="AG2673" s="46">
        <f t="shared" si="2137"/>
        <v>10.448979591836734</v>
      </c>
      <c r="AH2673" s="46">
        <f t="shared" si="2138"/>
        <v>21.591836734693874</v>
      </c>
      <c r="AI2673" s="46">
        <f t="shared" si="2165"/>
        <v>1.6931216931216932</v>
      </c>
      <c r="AJ2673" s="47">
        <f t="shared" si="2171"/>
        <v>1.3012000972647109</v>
      </c>
      <c r="AK2673" s="47">
        <f t="shared" si="2172"/>
        <v>3.3083665977468439</v>
      </c>
      <c r="AL2673" s="47">
        <f t="shared" si="2173"/>
        <v>-2.1173546225579758E-2</v>
      </c>
      <c r="AM2673" s="47">
        <f t="shared" si="2174"/>
        <v>-1.9294393998059576</v>
      </c>
      <c r="AN2673" s="47">
        <f t="shared" si="2175"/>
        <v>-10.840855667496848</v>
      </c>
      <c r="AO2673" s="47">
        <f t="shared" si="2176"/>
        <v>-32.202317115828642</v>
      </c>
      <c r="AP2673" s="47">
        <f t="shared" si="2177"/>
        <v>3.9886039886039885E-2</v>
      </c>
      <c r="AQ2673" s="47">
        <f t="shared" si="2166"/>
        <v>-1.6626662901496938</v>
      </c>
      <c r="AR2673" s="1">
        <f t="shared" si="2178"/>
        <v>1</v>
      </c>
      <c r="AS2673" s="1">
        <f t="shared" si="2147"/>
        <v>1</v>
      </c>
      <c r="AT2673" s="1">
        <f t="shared" si="2148"/>
        <v>0</v>
      </c>
      <c r="AU2673" s="1">
        <f t="shared" si="2149"/>
        <v>0</v>
      </c>
      <c r="AV2673" s="1">
        <f t="shared" si="2150"/>
        <v>0</v>
      </c>
      <c r="AW2673" s="27">
        <f t="shared" si="2139"/>
        <v>2</v>
      </c>
      <c r="AX2673" s="41">
        <f t="shared" si="2167"/>
        <v>4.5</v>
      </c>
      <c r="AY2673" s="29">
        <f t="shared" si="2140"/>
        <v>0.25</v>
      </c>
      <c r="AZ2673" s="29">
        <f t="shared" si="2141"/>
        <v>0.25</v>
      </c>
      <c r="BA2673" s="29">
        <f t="shared" si="2142"/>
        <v>2.25</v>
      </c>
      <c r="BB2673" s="29">
        <f t="shared" si="2143"/>
        <v>6.25</v>
      </c>
      <c r="BC2673" s="29">
        <f t="shared" si="2144"/>
        <v>12.25</v>
      </c>
      <c r="BD2673" s="29">
        <f t="shared" si="2145"/>
        <v>0.25</v>
      </c>
      <c r="BE2673" s="29">
        <f t="shared" si="2145"/>
        <v>0.25</v>
      </c>
      <c r="BF2673" s="29">
        <f t="shared" si="2145"/>
        <v>0</v>
      </c>
      <c r="BG2673" s="29">
        <f t="shared" si="2145"/>
        <v>0</v>
      </c>
      <c r="BH2673" s="29">
        <f t="shared" si="2146"/>
        <v>0</v>
      </c>
      <c r="BI2673" s="29">
        <f t="shared" si="2168"/>
        <v>0.5</v>
      </c>
      <c r="BJ2673" s="28">
        <f t="shared" si="2151"/>
        <v>0.70710678118654757</v>
      </c>
      <c r="BK2673" s="28">
        <f t="shared" si="2152"/>
        <v>0.35355339059327368</v>
      </c>
      <c r="BL2673" s="28">
        <f t="shared" si="2153"/>
        <v>-0.35355339059327368</v>
      </c>
      <c r="BM2673" s="28">
        <f t="shared" si="2154"/>
        <v>0</v>
      </c>
      <c r="BN2673" s="28">
        <f t="shared" si="2155"/>
        <v>0</v>
      </c>
      <c r="BO2673" s="28">
        <f t="shared" si="2156"/>
        <v>0</v>
      </c>
      <c r="BP2673" s="28" t="e">
        <f t="shared" si="2157"/>
        <v>#DIV/0!</v>
      </c>
      <c r="BQ2673" s="28">
        <f t="shared" si="2169"/>
        <v>0</v>
      </c>
    </row>
    <row r="2674" spans="1:69" x14ac:dyDescent="0.2">
      <c r="A2674" s="1" t="s">
        <v>7526</v>
      </c>
      <c r="B2674" s="8" t="s">
        <v>6953</v>
      </c>
      <c r="C2674" t="s">
        <v>49</v>
      </c>
      <c r="D2674" s="38">
        <v>3</v>
      </c>
      <c r="E2674" s="52" t="s">
        <v>1671</v>
      </c>
      <c r="G2674" s="8">
        <v>2</v>
      </c>
      <c r="H2674" s="8">
        <v>0</v>
      </c>
      <c r="I2674" s="8">
        <v>1</v>
      </c>
      <c r="J2674" s="8">
        <v>1</v>
      </c>
      <c r="K2674" s="8">
        <v>1</v>
      </c>
      <c r="L2674" s="8">
        <v>1</v>
      </c>
      <c r="M2674" s="8">
        <v>1</v>
      </c>
      <c r="N2674" s="8">
        <v>1</v>
      </c>
      <c r="O2674" s="8">
        <v>1</v>
      </c>
      <c r="P2674" s="8">
        <v>1</v>
      </c>
      <c r="Q2674" s="36">
        <f t="shared" si="2170"/>
        <v>2</v>
      </c>
      <c r="R2674" s="36">
        <f t="shared" si="2158"/>
        <v>0</v>
      </c>
      <c r="S2674" s="36">
        <f t="shared" si="2159"/>
        <v>0</v>
      </c>
      <c r="T2674" s="36">
        <f t="shared" si="2160"/>
        <v>0</v>
      </c>
      <c r="U2674" s="36">
        <f t="shared" si="2161"/>
        <v>0</v>
      </c>
      <c r="V2674" s="36">
        <f t="shared" si="2162"/>
        <v>10</v>
      </c>
      <c r="W2674" s="45">
        <f t="shared" si="2163"/>
        <v>2</v>
      </c>
      <c r="X2674" s="50">
        <f t="shared" si="2164"/>
        <v>5</v>
      </c>
      <c r="Y2674" s="46">
        <f t="shared" si="2129"/>
        <v>0</v>
      </c>
      <c r="Z2674" s="46">
        <f t="shared" si="2130"/>
        <v>1</v>
      </c>
      <c r="AA2674" s="46">
        <f t="shared" si="2131"/>
        <v>4</v>
      </c>
      <c r="AB2674" s="46">
        <f t="shared" si="2132"/>
        <v>9</v>
      </c>
      <c r="AC2674" s="46">
        <f t="shared" si="2133"/>
        <v>16</v>
      </c>
      <c r="AD2674" s="46">
        <f t="shared" si="2134"/>
        <v>0</v>
      </c>
      <c r="AE2674" s="46">
        <f t="shared" si="2135"/>
        <v>0</v>
      </c>
      <c r="AF2674" s="46">
        <f t="shared" si="2136"/>
        <v>0</v>
      </c>
      <c r="AG2674" s="46">
        <f t="shared" si="2137"/>
        <v>0</v>
      </c>
      <c r="AH2674" s="46">
        <f t="shared" si="2138"/>
        <v>0</v>
      </c>
      <c r="AI2674" s="46">
        <f t="shared" si="2165"/>
        <v>0</v>
      </c>
      <c r="AJ2674" s="47">
        <f t="shared" si="2171"/>
        <v>0</v>
      </c>
      <c r="AK2674" s="47" t="e">
        <f t="shared" si="2172"/>
        <v>#DIV/0!</v>
      </c>
      <c r="AL2674" s="47" t="e">
        <f t="shared" si="2173"/>
        <v>#DIV/0!</v>
      </c>
      <c r="AM2674" s="47" t="e">
        <f t="shared" si="2174"/>
        <v>#DIV/0!</v>
      </c>
      <c r="AN2674" s="47" t="e">
        <f t="shared" si="2175"/>
        <v>#DIV/0!</v>
      </c>
      <c r="AO2674" s="47" t="e">
        <f t="shared" si="2176"/>
        <v>#DIV/0!</v>
      </c>
      <c r="AP2674" s="47" t="e">
        <f t="shared" si="2177"/>
        <v>#DIV/0!</v>
      </c>
      <c r="AQ2674" s="47">
        <f t="shared" si="2166"/>
        <v>0</v>
      </c>
      <c r="AR2674" s="1">
        <f t="shared" si="2178"/>
        <v>0</v>
      </c>
      <c r="AS2674" s="1">
        <f t="shared" si="2147"/>
        <v>1</v>
      </c>
      <c r="AT2674" s="1">
        <f t="shared" si="2148"/>
        <v>1</v>
      </c>
      <c r="AU2674" s="1">
        <f t="shared" si="2149"/>
        <v>1</v>
      </c>
      <c r="AV2674" s="1">
        <f t="shared" si="2150"/>
        <v>1</v>
      </c>
      <c r="AW2674" s="27">
        <f t="shared" si="2139"/>
        <v>4</v>
      </c>
      <c r="AX2674" s="41">
        <f t="shared" si="2167"/>
        <v>2.5</v>
      </c>
      <c r="AY2674" s="29">
        <f t="shared" si="2140"/>
        <v>6.25</v>
      </c>
      <c r="AZ2674" s="29">
        <f t="shared" si="2141"/>
        <v>2.25</v>
      </c>
      <c r="BA2674" s="29">
        <f t="shared" si="2142"/>
        <v>0.25</v>
      </c>
      <c r="BB2674" s="29">
        <f t="shared" si="2143"/>
        <v>0.25</v>
      </c>
      <c r="BC2674" s="29">
        <f t="shared" si="2144"/>
        <v>2.25</v>
      </c>
      <c r="BD2674" s="29">
        <f t="shared" si="2145"/>
        <v>0</v>
      </c>
      <c r="BE2674" s="29">
        <f t="shared" si="2145"/>
        <v>2.25</v>
      </c>
      <c r="BF2674" s="29">
        <f t="shared" si="2145"/>
        <v>0.25</v>
      </c>
      <c r="BG2674" s="29">
        <f t="shared" si="2145"/>
        <v>0.25</v>
      </c>
      <c r="BH2674" s="29">
        <f t="shared" si="2146"/>
        <v>2.25</v>
      </c>
      <c r="BI2674" s="29">
        <f t="shared" si="2168"/>
        <v>1.6666666666666667</v>
      </c>
      <c r="BJ2674" s="28">
        <f t="shared" si="2151"/>
        <v>1.2909944487358056</v>
      </c>
      <c r="BK2674" s="28">
        <f t="shared" si="2152"/>
        <v>0</v>
      </c>
      <c r="BL2674" s="28">
        <f t="shared" si="2153"/>
        <v>1.568558255214004</v>
      </c>
      <c r="BM2674" s="28">
        <f t="shared" si="2154"/>
        <v>5.8094750193111264E-2</v>
      </c>
      <c r="BN2674" s="28">
        <f t="shared" si="2155"/>
        <v>-5.8094750193111264E-2</v>
      </c>
      <c r="BO2674" s="28">
        <f t="shared" si="2156"/>
        <v>-1.568558255214004</v>
      </c>
      <c r="BP2674" s="28">
        <f t="shared" si="2157"/>
        <v>0.66666666666666663</v>
      </c>
      <c r="BQ2674" s="28">
        <f t="shared" si="2169"/>
        <v>0</v>
      </c>
    </row>
    <row r="2675" spans="1:69" x14ac:dyDescent="0.2">
      <c r="A2675" s="1" t="s">
        <v>7526</v>
      </c>
      <c r="B2675" s="8" t="s">
        <v>6955</v>
      </c>
      <c r="C2675" t="s">
        <v>76</v>
      </c>
      <c r="D2675" s="38">
        <v>8</v>
      </c>
      <c r="E2675" s="52" t="s">
        <v>6956</v>
      </c>
      <c r="G2675" s="8">
        <v>6</v>
      </c>
      <c r="H2675" s="8">
        <v>0</v>
      </c>
      <c r="I2675" s="8">
        <v>1</v>
      </c>
      <c r="J2675" s="8">
        <v>1</v>
      </c>
      <c r="K2675" s="8">
        <v>1</v>
      </c>
      <c r="L2675" s="8">
        <v>1</v>
      </c>
      <c r="M2675" s="8">
        <v>1</v>
      </c>
      <c r="N2675" s="8">
        <v>0</v>
      </c>
      <c r="O2675" s="8">
        <v>1</v>
      </c>
      <c r="P2675" s="8">
        <v>0</v>
      </c>
      <c r="Q2675" s="36">
        <f t="shared" si="2170"/>
        <v>6</v>
      </c>
      <c r="R2675" s="36">
        <f t="shared" si="2158"/>
        <v>0</v>
      </c>
      <c r="S2675" s="36">
        <f t="shared" si="2159"/>
        <v>0</v>
      </c>
      <c r="T2675" s="36">
        <f t="shared" si="2160"/>
        <v>1</v>
      </c>
      <c r="U2675" s="36">
        <f t="shared" si="2161"/>
        <v>1</v>
      </c>
      <c r="V2675" s="36">
        <f t="shared" si="2162"/>
        <v>33</v>
      </c>
      <c r="W2675" s="45">
        <f t="shared" si="2163"/>
        <v>8</v>
      </c>
      <c r="X2675" s="50">
        <f t="shared" si="2164"/>
        <v>4.125</v>
      </c>
      <c r="Y2675" s="46">
        <f t="shared" si="2129"/>
        <v>0.765625</v>
      </c>
      <c r="Z2675" s="46">
        <f t="shared" si="2130"/>
        <v>1.5625E-2</v>
      </c>
      <c r="AA2675" s="46">
        <f t="shared" si="2131"/>
        <v>1.265625</v>
      </c>
      <c r="AB2675" s="46">
        <f t="shared" si="2132"/>
        <v>4.515625</v>
      </c>
      <c r="AC2675" s="46">
        <f t="shared" si="2133"/>
        <v>9.765625</v>
      </c>
      <c r="AD2675" s="46">
        <f t="shared" si="2134"/>
        <v>4.59375</v>
      </c>
      <c r="AE2675" s="46">
        <f t="shared" si="2135"/>
        <v>0</v>
      </c>
      <c r="AF2675" s="46">
        <f t="shared" si="2136"/>
        <v>0</v>
      </c>
      <c r="AG2675" s="46">
        <f t="shared" si="2137"/>
        <v>4.515625</v>
      </c>
      <c r="AH2675" s="46">
        <f t="shared" si="2138"/>
        <v>9.765625</v>
      </c>
      <c r="AI2675" s="46">
        <f t="shared" si="2165"/>
        <v>2.6964285714285716</v>
      </c>
      <c r="AJ2675" s="47">
        <f t="shared" si="2171"/>
        <v>1.6420805617960927</v>
      </c>
      <c r="AK2675" s="47">
        <f t="shared" si="2172"/>
        <v>0.90780386832069615</v>
      </c>
      <c r="AL2675" s="47">
        <f t="shared" si="2173"/>
        <v>0</v>
      </c>
      <c r="AM2675" s="47">
        <f t="shared" si="2174"/>
        <v>0</v>
      </c>
      <c r="AN2675" s="47">
        <f t="shared" si="2175"/>
        <v>-2.1671722084837608</v>
      </c>
      <c r="AO2675" s="47">
        <f t="shared" si="2176"/>
        <v>-6.8923398651656349</v>
      </c>
      <c r="AP2675" s="47">
        <f t="shared" si="2177"/>
        <v>0.19047619047619047</v>
      </c>
      <c r="AQ2675" s="47">
        <f t="shared" si="2166"/>
        <v>-1.5527063248245141</v>
      </c>
      <c r="AR2675" s="1">
        <f t="shared" si="2178"/>
        <v>0</v>
      </c>
      <c r="AS2675" s="1">
        <f t="shared" si="2147"/>
        <v>1</v>
      </c>
      <c r="AT2675" s="1">
        <f t="shared" si="2148"/>
        <v>1</v>
      </c>
      <c r="AU2675" s="1">
        <f t="shared" si="2149"/>
        <v>0</v>
      </c>
      <c r="AV2675" s="1">
        <f t="shared" si="2150"/>
        <v>0</v>
      </c>
      <c r="AW2675" s="27">
        <f t="shared" si="2139"/>
        <v>2</v>
      </c>
      <c r="AX2675" s="41">
        <f t="shared" si="2167"/>
        <v>3.5</v>
      </c>
      <c r="AY2675" s="29">
        <f t="shared" si="2140"/>
        <v>2.25</v>
      </c>
      <c r="AZ2675" s="29">
        <f t="shared" si="2141"/>
        <v>0.25</v>
      </c>
      <c r="BA2675" s="29">
        <f t="shared" si="2142"/>
        <v>0.25</v>
      </c>
      <c r="BB2675" s="29">
        <f t="shared" si="2143"/>
        <v>2.25</v>
      </c>
      <c r="BC2675" s="29">
        <f t="shared" si="2144"/>
        <v>6.25</v>
      </c>
      <c r="BD2675" s="29">
        <f t="shared" si="2145"/>
        <v>0</v>
      </c>
      <c r="BE2675" s="29">
        <f t="shared" si="2145"/>
        <v>0.25</v>
      </c>
      <c r="BF2675" s="29">
        <f t="shared" si="2145"/>
        <v>0.25</v>
      </c>
      <c r="BG2675" s="29">
        <f t="shared" si="2145"/>
        <v>0</v>
      </c>
      <c r="BH2675" s="29">
        <f t="shared" si="2146"/>
        <v>0</v>
      </c>
      <c r="BI2675" s="29">
        <f t="shared" si="2168"/>
        <v>0.5</v>
      </c>
      <c r="BJ2675" s="28">
        <f t="shared" si="2151"/>
        <v>0.70710678118654757</v>
      </c>
      <c r="BK2675" s="28">
        <f t="shared" si="2152"/>
        <v>0</v>
      </c>
      <c r="BL2675" s="28">
        <f t="shared" si="2153"/>
        <v>0.35355339059327368</v>
      </c>
      <c r="BM2675" s="28">
        <f t="shared" si="2154"/>
        <v>-0.35355339059327368</v>
      </c>
      <c r="BN2675" s="28">
        <f t="shared" si="2155"/>
        <v>0</v>
      </c>
      <c r="BO2675" s="28">
        <f t="shared" si="2156"/>
        <v>0</v>
      </c>
      <c r="BP2675" s="28" t="e">
        <f t="shared" si="2157"/>
        <v>#DIV/0!</v>
      </c>
      <c r="BQ2675" s="28">
        <f t="shared" si="2169"/>
        <v>0</v>
      </c>
    </row>
    <row r="2676" spans="1:69" x14ac:dyDescent="0.2">
      <c r="A2676" s="1" t="s">
        <v>7526</v>
      </c>
      <c r="B2676" s="8" t="s">
        <v>6958</v>
      </c>
      <c r="C2676" t="s">
        <v>34</v>
      </c>
      <c r="D2676" s="38">
        <v>5</v>
      </c>
      <c r="E2676" s="52" t="s">
        <v>6959</v>
      </c>
      <c r="G2676" s="8">
        <v>4</v>
      </c>
      <c r="H2676" s="8">
        <v>1</v>
      </c>
      <c r="I2676" s="8">
        <v>4</v>
      </c>
      <c r="J2676" s="8">
        <v>1</v>
      </c>
      <c r="K2676" s="8">
        <v>1</v>
      </c>
      <c r="L2676" s="8">
        <v>0</v>
      </c>
      <c r="M2676" s="8">
        <v>1</v>
      </c>
      <c r="N2676" s="8">
        <v>0</v>
      </c>
      <c r="O2676" s="8">
        <v>1</v>
      </c>
      <c r="P2676" s="8">
        <v>0</v>
      </c>
      <c r="Q2676" s="36">
        <f t="shared" si="2170"/>
        <v>3</v>
      </c>
      <c r="R2676" s="36">
        <f t="shared" si="2158"/>
        <v>3</v>
      </c>
      <c r="S2676" s="36">
        <f t="shared" si="2159"/>
        <v>1</v>
      </c>
      <c r="T2676" s="36">
        <f t="shared" si="2160"/>
        <v>1</v>
      </c>
      <c r="U2676" s="36">
        <f t="shared" si="2161"/>
        <v>1</v>
      </c>
      <c r="V2676" s="36">
        <f t="shared" si="2162"/>
        <v>33</v>
      </c>
      <c r="W2676" s="45">
        <f t="shared" si="2163"/>
        <v>9</v>
      </c>
      <c r="X2676" s="50">
        <f t="shared" si="2164"/>
        <v>3.6666666666666665</v>
      </c>
      <c r="Y2676" s="46">
        <f t="shared" si="2129"/>
        <v>1.7777777777777781</v>
      </c>
      <c r="Z2676" s="46">
        <f t="shared" si="2130"/>
        <v>0.11111111111111122</v>
      </c>
      <c r="AA2676" s="46">
        <f t="shared" si="2131"/>
        <v>0.44444444444444425</v>
      </c>
      <c r="AB2676" s="46">
        <f t="shared" si="2132"/>
        <v>2.7777777777777772</v>
      </c>
      <c r="AC2676" s="46">
        <f t="shared" si="2133"/>
        <v>7.1111111111111107</v>
      </c>
      <c r="AD2676" s="46">
        <f t="shared" si="2134"/>
        <v>5.3333333333333339</v>
      </c>
      <c r="AE2676" s="46">
        <f t="shared" si="2135"/>
        <v>0.33333333333333365</v>
      </c>
      <c r="AF2676" s="46">
        <f t="shared" si="2136"/>
        <v>0.44444444444444425</v>
      </c>
      <c r="AG2676" s="46">
        <f t="shared" si="2137"/>
        <v>2.7777777777777772</v>
      </c>
      <c r="AH2676" s="46">
        <f t="shared" si="2138"/>
        <v>7.1111111111111107</v>
      </c>
      <c r="AI2676" s="46">
        <f t="shared" si="2165"/>
        <v>2</v>
      </c>
      <c r="AJ2676" s="47">
        <f t="shared" si="2171"/>
        <v>1.4142135623730951</v>
      </c>
      <c r="AK2676" s="47">
        <f t="shared" si="2172"/>
        <v>2.5141574442188355</v>
      </c>
      <c r="AL2676" s="47">
        <f t="shared" si="2173"/>
        <v>3.9283710065919353E-2</v>
      </c>
      <c r="AM2676" s="47">
        <f t="shared" si="2174"/>
        <v>-0.10475656017578475</v>
      </c>
      <c r="AN2676" s="47">
        <f t="shared" si="2175"/>
        <v>-1.636821252746637</v>
      </c>
      <c r="AO2676" s="47">
        <f t="shared" si="2176"/>
        <v>-6.7044198512502255</v>
      </c>
      <c r="AP2676" s="47">
        <f t="shared" si="2177"/>
        <v>0.16071428571428573</v>
      </c>
      <c r="AQ2676" s="47">
        <f t="shared" si="2166"/>
        <v>-0.94701801051769707</v>
      </c>
      <c r="AR2676" s="1">
        <f t="shared" si="2178"/>
        <v>1</v>
      </c>
      <c r="AS2676" s="1">
        <f t="shared" si="2147"/>
        <v>1</v>
      </c>
      <c r="AT2676" s="1">
        <f t="shared" si="2148"/>
        <v>0</v>
      </c>
      <c r="AU2676" s="1">
        <f t="shared" si="2149"/>
        <v>0</v>
      </c>
      <c r="AV2676" s="1">
        <f t="shared" si="2150"/>
        <v>0</v>
      </c>
      <c r="AW2676" s="27">
        <f t="shared" si="2139"/>
        <v>2</v>
      </c>
      <c r="AX2676" s="41">
        <f t="shared" si="2167"/>
        <v>4.5</v>
      </c>
      <c r="AY2676" s="29">
        <f t="shared" si="2140"/>
        <v>0.25</v>
      </c>
      <c r="AZ2676" s="29">
        <f t="shared" si="2141"/>
        <v>0.25</v>
      </c>
      <c r="BA2676" s="29">
        <f t="shared" si="2142"/>
        <v>2.25</v>
      </c>
      <c r="BB2676" s="29">
        <f t="shared" si="2143"/>
        <v>6.25</v>
      </c>
      <c r="BC2676" s="29">
        <f t="shared" si="2144"/>
        <v>12.25</v>
      </c>
      <c r="BD2676" s="29">
        <f t="shared" si="2145"/>
        <v>0.25</v>
      </c>
      <c r="BE2676" s="29">
        <f t="shared" si="2145"/>
        <v>0.25</v>
      </c>
      <c r="BF2676" s="29">
        <f t="shared" si="2145"/>
        <v>0</v>
      </c>
      <c r="BG2676" s="29">
        <f t="shared" si="2145"/>
        <v>0</v>
      </c>
      <c r="BH2676" s="29">
        <f t="shared" si="2146"/>
        <v>0</v>
      </c>
      <c r="BI2676" s="29">
        <f t="shared" si="2168"/>
        <v>0.5</v>
      </c>
      <c r="BJ2676" s="28">
        <f t="shared" si="2151"/>
        <v>0.70710678118654757</v>
      </c>
      <c r="BK2676" s="28">
        <f t="shared" si="2152"/>
        <v>0.35355339059327368</v>
      </c>
      <c r="BL2676" s="28">
        <f t="shared" si="2153"/>
        <v>-0.35355339059327368</v>
      </c>
      <c r="BM2676" s="28">
        <f t="shared" si="2154"/>
        <v>0</v>
      </c>
      <c r="BN2676" s="28">
        <f t="shared" si="2155"/>
        <v>0</v>
      </c>
      <c r="BO2676" s="28">
        <f t="shared" si="2156"/>
        <v>0</v>
      </c>
      <c r="BP2676" s="28" t="e">
        <f t="shared" si="2157"/>
        <v>#DIV/0!</v>
      </c>
      <c r="BQ2676" s="28">
        <f t="shared" si="2169"/>
        <v>0</v>
      </c>
    </row>
    <row r="2677" spans="1:69" x14ac:dyDescent="0.2">
      <c r="A2677" s="1" t="s">
        <v>7526</v>
      </c>
      <c r="B2677" s="8" t="s">
        <v>6961</v>
      </c>
      <c r="C2677" t="s">
        <v>178</v>
      </c>
      <c r="D2677" s="38">
        <v>3</v>
      </c>
      <c r="E2677" s="52" t="s">
        <v>6962</v>
      </c>
      <c r="G2677" s="8">
        <v>1</v>
      </c>
      <c r="H2677" s="8">
        <v>0</v>
      </c>
      <c r="I2677" s="8">
        <v>1</v>
      </c>
      <c r="J2677" s="8">
        <v>0</v>
      </c>
      <c r="K2677" s="8">
        <v>2</v>
      </c>
      <c r="L2677" s="8">
        <v>1</v>
      </c>
      <c r="M2677" s="8">
        <v>2</v>
      </c>
      <c r="N2677" s="8">
        <v>1</v>
      </c>
      <c r="O2677" s="8">
        <v>2</v>
      </c>
      <c r="P2677" s="8">
        <v>1</v>
      </c>
      <c r="Q2677" s="36">
        <f t="shared" si="2170"/>
        <v>1</v>
      </c>
      <c r="R2677" s="36">
        <f t="shared" si="2158"/>
        <v>1</v>
      </c>
      <c r="S2677" s="36">
        <f t="shared" si="2159"/>
        <v>1</v>
      </c>
      <c r="T2677" s="36">
        <f t="shared" si="2160"/>
        <v>1</v>
      </c>
      <c r="U2677" s="36">
        <f t="shared" si="2161"/>
        <v>1</v>
      </c>
      <c r="V2677" s="36">
        <f t="shared" si="2162"/>
        <v>15</v>
      </c>
      <c r="W2677" s="45">
        <f t="shared" si="2163"/>
        <v>5</v>
      </c>
      <c r="X2677" s="50">
        <f t="shared" si="2164"/>
        <v>3</v>
      </c>
      <c r="Y2677" s="46">
        <f t="shared" si="2129"/>
        <v>4</v>
      </c>
      <c r="Z2677" s="46">
        <f t="shared" si="2130"/>
        <v>1</v>
      </c>
      <c r="AA2677" s="46">
        <f t="shared" si="2131"/>
        <v>0</v>
      </c>
      <c r="AB2677" s="46">
        <f t="shared" si="2132"/>
        <v>1</v>
      </c>
      <c r="AC2677" s="46">
        <f t="shared" si="2133"/>
        <v>4</v>
      </c>
      <c r="AD2677" s="46">
        <f t="shared" si="2134"/>
        <v>4</v>
      </c>
      <c r="AE2677" s="46">
        <f t="shared" si="2135"/>
        <v>1</v>
      </c>
      <c r="AF2677" s="46">
        <f t="shared" si="2136"/>
        <v>0</v>
      </c>
      <c r="AG2677" s="46">
        <f t="shared" si="2137"/>
        <v>1</v>
      </c>
      <c r="AH2677" s="46">
        <f t="shared" si="2138"/>
        <v>4</v>
      </c>
      <c r="AI2677" s="46">
        <f t="shared" si="2165"/>
        <v>2.5</v>
      </c>
      <c r="AJ2677" s="47">
        <f t="shared" si="2171"/>
        <v>1.5811388300841898</v>
      </c>
      <c r="AK2677" s="47">
        <f t="shared" si="2172"/>
        <v>2.0238577025077631</v>
      </c>
      <c r="AL2677" s="47">
        <f t="shared" si="2173"/>
        <v>0.25298221281347039</v>
      </c>
      <c r="AM2677" s="47">
        <f t="shared" si="2174"/>
        <v>0</v>
      </c>
      <c r="AN2677" s="47">
        <f t="shared" si="2175"/>
        <v>-0.25298221281347039</v>
      </c>
      <c r="AO2677" s="47">
        <f t="shared" si="2176"/>
        <v>-2.0238577025077631</v>
      </c>
      <c r="AP2677" s="47">
        <f t="shared" si="2177"/>
        <v>0.41666666666666669</v>
      </c>
      <c r="AQ2677" s="47">
        <f t="shared" si="2166"/>
        <v>0</v>
      </c>
      <c r="AR2677" s="1">
        <f t="shared" si="2178"/>
        <v>0</v>
      </c>
      <c r="AS2677" s="1">
        <f t="shared" si="2147"/>
        <v>0</v>
      </c>
      <c r="AT2677" s="1">
        <f t="shared" si="2148"/>
        <v>1</v>
      </c>
      <c r="AU2677" s="1">
        <f t="shared" si="2149"/>
        <v>1</v>
      </c>
      <c r="AV2677" s="1">
        <f t="shared" si="2150"/>
        <v>1</v>
      </c>
      <c r="AW2677" s="27">
        <f t="shared" si="2139"/>
        <v>3</v>
      </c>
      <c r="AX2677" s="41">
        <f t="shared" si="2167"/>
        <v>2</v>
      </c>
      <c r="AY2677" s="29">
        <f t="shared" si="2140"/>
        <v>9</v>
      </c>
      <c r="AZ2677" s="29">
        <f t="shared" si="2141"/>
        <v>4</v>
      </c>
      <c r="BA2677" s="29">
        <f t="shared" si="2142"/>
        <v>1</v>
      </c>
      <c r="BB2677" s="29">
        <f t="shared" si="2143"/>
        <v>0</v>
      </c>
      <c r="BC2677" s="29">
        <f t="shared" si="2144"/>
        <v>1</v>
      </c>
      <c r="BD2677" s="29">
        <f t="shared" si="2145"/>
        <v>0</v>
      </c>
      <c r="BE2677" s="29">
        <f t="shared" si="2145"/>
        <v>0</v>
      </c>
      <c r="BF2677" s="29">
        <f t="shared" si="2145"/>
        <v>1</v>
      </c>
      <c r="BG2677" s="29">
        <f t="shared" si="2145"/>
        <v>0</v>
      </c>
      <c r="BH2677" s="29">
        <f t="shared" si="2146"/>
        <v>1</v>
      </c>
      <c r="BI2677" s="29">
        <f t="shared" si="2168"/>
        <v>1</v>
      </c>
      <c r="BJ2677" s="28">
        <f t="shared" si="2151"/>
        <v>1</v>
      </c>
      <c r="BK2677" s="28">
        <f t="shared" si="2152"/>
        <v>0</v>
      </c>
      <c r="BL2677" s="28">
        <f t="shared" si="2153"/>
        <v>0</v>
      </c>
      <c r="BM2677" s="28">
        <f t="shared" si="2154"/>
        <v>1</v>
      </c>
      <c r="BN2677" s="28">
        <f t="shared" si="2155"/>
        <v>0</v>
      </c>
      <c r="BO2677" s="28">
        <f t="shared" si="2156"/>
        <v>-1</v>
      </c>
      <c r="BP2677" s="28">
        <f t="shared" si="2157"/>
        <v>1.5</v>
      </c>
      <c r="BQ2677" s="28">
        <f t="shared" si="2169"/>
        <v>0</v>
      </c>
    </row>
    <row r="2678" spans="1:69" x14ac:dyDescent="0.2">
      <c r="A2678" s="1" t="s">
        <v>7526</v>
      </c>
      <c r="B2678" s="8" t="s">
        <v>6964</v>
      </c>
      <c r="C2678" t="s">
        <v>355</v>
      </c>
      <c r="D2678" s="38">
        <v>1315</v>
      </c>
      <c r="E2678" s="52" t="s">
        <v>853</v>
      </c>
      <c r="G2678" s="8">
        <v>692</v>
      </c>
      <c r="H2678" s="8">
        <v>88</v>
      </c>
      <c r="I2678" s="8">
        <v>179</v>
      </c>
      <c r="J2678" s="8">
        <v>12</v>
      </c>
      <c r="K2678" s="8">
        <v>98</v>
      </c>
      <c r="L2678" s="8">
        <v>9</v>
      </c>
      <c r="M2678" s="8">
        <v>58</v>
      </c>
      <c r="N2678" s="8">
        <v>11</v>
      </c>
      <c r="O2678" s="8">
        <v>288</v>
      </c>
      <c r="P2678" s="8">
        <v>52</v>
      </c>
      <c r="Q2678" s="36">
        <f t="shared" si="2170"/>
        <v>604</v>
      </c>
      <c r="R2678" s="36">
        <f t="shared" si="2158"/>
        <v>167</v>
      </c>
      <c r="S2678" s="36">
        <f t="shared" si="2159"/>
        <v>89</v>
      </c>
      <c r="T2678" s="36">
        <f t="shared" si="2160"/>
        <v>47</v>
      </c>
      <c r="U2678" s="36">
        <f t="shared" si="2161"/>
        <v>236</v>
      </c>
      <c r="V2678" s="36">
        <f t="shared" si="2162"/>
        <v>4285</v>
      </c>
      <c r="W2678" s="45">
        <f t="shared" si="2163"/>
        <v>1143</v>
      </c>
      <c r="X2678" s="50">
        <f t="shared" si="2164"/>
        <v>3.7489063867016621</v>
      </c>
      <c r="Y2678" s="46">
        <f t="shared" si="2129"/>
        <v>1.5652352292358911</v>
      </c>
      <c r="Z2678" s="46">
        <f t="shared" si="2130"/>
        <v>6.3048002639215256E-2</v>
      </c>
      <c r="AA2678" s="46">
        <f t="shared" si="2131"/>
        <v>0.56086077604253948</v>
      </c>
      <c r="AB2678" s="46">
        <f t="shared" si="2132"/>
        <v>3.0586735494458637</v>
      </c>
      <c r="AC2678" s="46">
        <f t="shared" si="2133"/>
        <v>7.5564863228491879</v>
      </c>
      <c r="AD2678" s="46">
        <f t="shared" si="2134"/>
        <v>945.40207845847817</v>
      </c>
      <c r="AE2678" s="46">
        <f t="shared" si="2135"/>
        <v>10.529016440748947</v>
      </c>
      <c r="AF2678" s="46">
        <f t="shared" si="2136"/>
        <v>49.916609067786013</v>
      </c>
      <c r="AG2678" s="46">
        <f t="shared" si="2137"/>
        <v>143.75765682395559</v>
      </c>
      <c r="AH2678" s="46">
        <f t="shared" si="2138"/>
        <v>1783.3307721924084</v>
      </c>
      <c r="AI2678" s="46">
        <f t="shared" si="2165"/>
        <v>2.5682453003357071</v>
      </c>
      <c r="AJ2678" s="47">
        <f t="shared" si="2171"/>
        <v>1.6025745849525093</v>
      </c>
      <c r="AK2678" s="47">
        <f t="shared" si="2172"/>
        <v>287.37673529729261</v>
      </c>
      <c r="AL2678" s="47">
        <f t="shared" si="2173"/>
        <v>0.64234554596738846</v>
      </c>
      <c r="AM2678" s="47">
        <f t="shared" si="2174"/>
        <v>-9.0827603704394768</v>
      </c>
      <c r="AN2678" s="47">
        <f t="shared" si="2175"/>
        <v>-61.086155871430883</v>
      </c>
      <c r="AO2678" s="47">
        <f t="shared" si="2176"/>
        <v>-1191.0694920269555</v>
      </c>
      <c r="AP2678" s="47">
        <f t="shared" si="2177"/>
        <v>8.7719163605833213E-4</v>
      </c>
      <c r="AQ2678" s="47">
        <f t="shared" si="2166"/>
        <v>-0.85369985406802162</v>
      </c>
      <c r="AR2678" s="1">
        <f t="shared" si="2178"/>
        <v>88</v>
      </c>
      <c r="AS2678" s="1">
        <f t="shared" si="2147"/>
        <v>12</v>
      </c>
      <c r="AT2678" s="1">
        <f t="shared" si="2148"/>
        <v>9</v>
      </c>
      <c r="AU2678" s="1">
        <f t="shared" si="2149"/>
        <v>11</v>
      </c>
      <c r="AV2678" s="1">
        <f t="shared" si="2150"/>
        <v>52</v>
      </c>
      <c r="AW2678" s="27">
        <f t="shared" si="2139"/>
        <v>172</v>
      </c>
      <c r="AX2678" s="41">
        <f t="shared" si="2167"/>
        <v>3.4244186046511627</v>
      </c>
      <c r="AY2678" s="29">
        <f t="shared" si="2140"/>
        <v>2.4824567333693892</v>
      </c>
      <c r="AZ2678" s="29">
        <f t="shared" si="2141"/>
        <v>0.33129394267171458</v>
      </c>
      <c r="BA2678" s="29">
        <f t="shared" si="2142"/>
        <v>0.18013115197403992</v>
      </c>
      <c r="BB2678" s="29">
        <f t="shared" si="2143"/>
        <v>2.0289683612763652</v>
      </c>
      <c r="BC2678" s="29">
        <f t="shared" si="2144"/>
        <v>5.8778055705786905</v>
      </c>
      <c r="BD2678" s="29">
        <f t="shared" si="2145"/>
        <v>218.45619253650625</v>
      </c>
      <c r="BE2678" s="29">
        <f t="shared" si="2145"/>
        <v>3.9755273120605752</v>
      </c>
      <c r="BF2678" s="29">
        <f t="shared" si="2145"/>
        <v>1.6211803677663592</v>
      </c>
      <c r="BG2678" s="29">
        <f t="shared" si="2145"/>
        <v>22.318651974040016</v>
      </c>
      <c r="BH2678" s="29">
        <f t="shared" si="2146"/>
        <v>305.64588967009189</v>
      </c>
      <c r="BI2678" s="29">
        <f t="shared" si="2168"/>
        <v>3.2281721746226029</v>
      </c>
      <c r="BJ2678" s="28">
        <f t="shared" si="2151"/>
        <v>1.796711488977182</v>
      </c>
      <c r="BK2678" s="28">
        <f t="shared" si="2152"/>
        <v>59.343091786012423</v>
      </c>
      <c r="BL2678" s="28">
        <f t="shared" si="2153"/>
        <v>0.39451766538546607</v>
      </c>
      <c r="BM2678" s="28">
        <f t="shared" si="2154"/>
        <v>-0.11862895764753258</v>
      </c>
      <c r="BN2678" s="28">
        <f t="shared" si="2155"/>
        <v>-5.4811358080116843</v>
      </c>
      <c r="BO2678" s="28">
        <f t="shared" si="2156"/>
        <v>-127.75889096597786</v>
      </c>
      <c r="BP2678" s="28">
        <f t="shared" si="2157"/>
        <v>5.9167526659786723E-3</v>
      </c>
      <c r="BQ2678" s="28">
        <f t="shared" si="2169"/>
        <v>-0.43559752185074441</v>
      </c>
    </row>
    <row r="2679" spans="1:69" x14ac:dyDescent="0.2">
      <c r="A2679" s="1" t="s">
        <v>7526</v>
      </c>
      <c r="B2679" s="8" t="s">
        <v>6966</v>
      </c>
      <c r="C2679" t="s">
        <v>34</v>
      </c>
      <c r="D2679" s="38">
        <v>2</v>
      </c>
      <c r="E2679" s="52" t="s">
        <v>6967</v>
      </c>
      <c r="G2679" s="8">
        <v>1</v>
      </c>
      <c r="H2679" s="8">
        <v>0</v>
      </c>
      <c r="I2679" s="8">
        <v>1</v>
      </c>
      <c r="J2679" s="8">
        <v>0</v>
      </c>
      <c r="K2679" s="8">
        <v>1</v>
      </c>
      <c r="L2679" s="8">
        <v>0</v>
      </c>
      <c r="M2679" s="8">
        <v>1</v>
      </c>
      <c r="N2679" s="8">
        <v>0</v>
      </c>
      <c r="O2679" s="8">
        <v>1</v>
      </c>
      <c r="P2679" s="8">
        <v>0</v>
      </c>
      <c r="Q2679" s="36">
        <f t="shared" si="2170"/>
        <v>1</v>
      </c>
      <c r="R2679" s="36">
        <f t="shared" si="2158"/>
        <v>1</v>
      </c>
      <c r="S2679" s="36">
        <f t="shared" si="2159"/>
        <v>1</v>
      </c>
      <c r="T2679" s="36">
        <f t="shared" si="2160"/>
        <v>1</v>
      </c>
      <c r="U2679" s="36">
        <f t="shared" si="2161"/>
        <v>1</v>
      </c>
      <c r="V2679" s="36">
        <f t="shared" si="2162"/>
        <v>15</v>
      </c>
      <c r="W2679" s="45">
        <f t="shared" si="2163"/>
        <v>5</v>
      </c>
      <c r="X2679" s="50">
        <f t="shared" si="2164"/>
        <v>3</v>
      </c>
      <c r="Y2679" s="46">
        <f t="shared" si="2129"/>
        <v>4</v>
      </c>
      <c r="Z2679" s="46">
        <f t="shared" si="2130"/>
        <v>1</v>
      </c>
      <c r="AA2679" s="46">
        <f t="shared" si="2131"/>
        <v>0</v>
      </c>
      <c r="AB2679" s="46">
        <f t="shared" si="2132"/>
        <v>1</v>
      </c>
      <c r="AC2679" s="46">
        <f t="shared" si="2133"/>
        <v>4</v>
      </c>
      <c r="AD2679" s="46">
        <f t="shared" si="2134"/>
        <v>4</v>
      </c>
      <c r="AE2679" s="46">
        <f t="shared" si="2135"/>
        <v>1</v>
      </c>
      <c r="AF2679" s="46">
        <f t="shared" si="2136"/>
        <v>0</v>
      </c>
      <c r="AG2679" s="46">
        <f t="shared" si="2137"/>
        <v>1</v>
      </c>
      <c r="AH2679" s="46">
        <f t="shared" si="2138"/>
        <v>4</v>
      </c>
      <c r="AI2679" s="46">
        <f t="shared" si="2165"/>
        <v>2.5</v>
      </c>
      <c r="AJ2679" s="47">
        <f t="shared" si="2171"/>
        <v>1.5811388300841898</v>
      </c>
      <c r="AK2679" s="47">
        <f t="shared" si="2172"/>
        <v>2.0238577025077631</v>
      </c>
      <c r="AL2679" s="47">
        <f t="shared" si="2173"/>
        <v>0.25298221281347039</v>
      </c>
      <c r="AM2679" s="47">
        <f t="shared" si="2174"/>
        <v>0</v>
      </c>
      <c r="AN2679" s="47">
        <f t="shared" si="2175"/>
        <v>-0.25298221281347039</v>
      </c>
      <c r="AO2679" s="47">
        <f t="shared" si="2176"/>
        <v>-2.0238577025077631</v>
      </c>
      <c r="AP2679" s="47">
        <f t="shared" si="2177"/>
        <v>0.41666666666666669</v>
      </c>
      <c r="AQ2679" s="47">
        <f t="shared" si="2166"/>
        <v>0</v>
      </c>
      <c r="AR2679" s="1">
        <f t="shared" si="2178"/>
        <v>0</v>
      </c>
      <c r="AS2679" s="1">
        <f t="shared" si="2147"/>
        <v>0</v>
      </c>
      <c r="AT2679" s="1">
        <f t="shared" si="2148"/>
        <v>0</v>
      </c>
      <c r="AU2679" s="1">
        <f t="shared" si="2149"/>
        <v>0</v>
      </c>
      <c r="AV2679" s="1">
        <f t="shared" si="2150"/>
        <v>0</v>
      </c>
      <c r="AW2679" s="27">
        <f t="shared" si="2139"/>
        <v>0</v>
      </c>
      <c r="AX2679" s="41">
        <f t="shared" si="2167"/>
        <v>0</v>
      </c>
      <c r="AY2679" s="29">
        <f t="shared" si="2140"/>
        <v>25</v>
      </c>
      <c r="AZ2679" s="29">
        <f t="shared" si="2141"/>
        <v>16</v>
      </c>
      <c r="BA2679" s="29">
        <f t="shared" si="2142"/>
        <v>9</v>
      </c>
      <c r="BB2679" s="29">
        <f t="shared" si="2143"/>
        <v>4</v>
      </c>
      <c r="BC2679" s="29">
        <f t="shared" si="2144"/>
        <v>1</v>
      </c>
      <c r="BD2679" s="29">
        <f t="shared" si="2145"/>
        <v>0</v>
      </c>
      <c r="BE2679" s="29">
        <f t="shared" si="2145"/>
        <v>0</v>
      </c>
      <c r="BF2679" s="29">
        <f t="shared" si="2145"/>
        <v>0</v>
      </c>
      <c r="BG2679" s="29">
        <f t="shared" si="2145"/>
        <v>0</v>
      </c>
      <c r="BH2679" s="29">
        <f t="shared" si="2146"/>
        <v>0</v>
      </c>
      <c r="BI2679" s="29">
        <f t="shared" si="2168"/>
        <v>0</v>
      </c>
      <c r="BJ2679" s="28">
        <f t="shared" si="2151"/>
        <v>0</v>
      </c>
      <c r="BK2679" s="28" t="e">
        <f t="shared" si="2152"/>
        <v>#DIV/0!</v>
      </c>
      <c r="BL2679" s="28" t="e">
        <f t="shared" si="2153"/>
        <v>#DIV/0!</v>
      </c>
      <c r="BM2679" s="28" t="e">
        <f t="shared" si="2154"/>
        <v>#DIV/0!</v>
      </c>
      <c r="BN2679" s="28" t="e">
        <f t="shared" si="2155"/>
        <v>#DIV/0!</v>
      </c>
      <c r="BO2679" s="28" t="e">
        <f t="shared" si="2156"/>
        <v>#DIV/0!</v>
      </c>
      <c r="BP2679" s="28">
        <f t="shared" si="2157"/>
        <v>0</v>
      </c>
      <c r="BQ2679" s="28">
        <f t="shared" si="2169"/>
        <v>0</v>
      </c>
    </row>
    <row r="2680" spans="1:69" x14ac:dyDescent="0.2">
      <c r="A2680" s="1" t="s">
        <v>7526</v>
      </c>
      <c r="B2680" s="8" t="s">
        <v>6969</v>
      </c>
      <c r="C2680" t="s">
        <v>217</v>
      </c>
      <c r="D2680" s="38">
        <v>1</v>
      </c>
      <c r="E2680" s="52" t="s">
        <v>3584</v>
      </c>
      <c r="G2680" s="8">
        <v>1</v>
      </c>
      <c r="H2680" s="8">
        <v>1</v>
      </c>
      <c r="I2680" s="8">
        <v>1</v>
      </c>
      <c r="J2680" s="8">
        <v>1</v>
      </c>
      <c r="K2680" s="8">
        <v>1</v>
      </c>
      <c r="L2680" s="8">
        <v>1</v>
      </c>
      <c r="M2680" s="8">
        <v>1</v>
      </c>
      <c r="N2680" s="8">
        <v>1</v>
      </c>
      <c r="O2680" s="8">
        <v>1</v>
      </c>
      <c r="P2680" s="8">
        <v>1</v>
      </c>
      <c r="Q2680" s="36">
        <f t="shared" si="2170"/>
        <v>0</v>
      </c>
      <c r="R2680" s="36">
        <f t="shared" si="2158"/>
        <v>0</v>
      </c>
      <c r="S2680" s="36">
        <f t="shared" si="2159"/>
        <v>0</v>
      </c>
      <c r="T2680" s="36">
        <f t="shared" si="2160"/>
        <v>0</v>
      </c>
      <c r="U2680" s="36">
        <f t="shared" si="2161"/>
        <v>0</v>
      </c>
      <c r="V2680" s="36">
        <f t="shared" si="2162"/>
        <v>0</v>
      </c>
      <c r="W2680" s="45">
        <f t="shared" si="2163"/>
        <v>0</v>
      </c>
      <c r="X2680" s="50">
        <f t="shared" si="2164"/>
        <v>0</v>
      </c>
      <c r="Y2680" s="46">
        <f t="shared" si="2129"/>
        <v>25</v>
      </c>
      <c r="Z2680" s="46">
        <f t="shared" si="2130"/>
        <v>16</v>
      </c>
      <c r="AA2680" s="46">
        <f t="shared" si="2131"/>
        <v>9</v>
      </c>
      <c r="AB2680" s="46">
        <f t="shared" si="2132"/>
        <v>4</v>
      </c>
      <c r="AC2680" s="46">
        <f t="shared" si="2133"/>
        <v>1</v>
      </c>
      <c r="AD2680" s="46">
        <f t="shared" si="2134"/>
        <v>0</v>
      </c>
      <c r="AE2680" s="46">
        <f t="shared" si="2135"/>
        <v>0</v>
      </c>
      <c r="AF2680" s="46">
        <f t="shared" si="2136"/>
        <v>0</v>
      </c>
      <c r="AG2680" s="46">
        <f t="shared" si="2137"/>
        <v>0</v>
      </c>
      <c r="AH2680" s="46">
        <f t="shared" si="2138"/>
        <v>0</v>
      </c>
      <c r="AI2680" s="46">
        <f t="shared" si="2165"/>
        <v>0</v>
      </c>
      <c r="AJ2680" s="47">
        <f t="shared" si="2171"/>
        <v>0</v>
      </c>
      <c r="AK2680" s="47" t="e">
        <f t="shared" si="2172"/>
        <v>#DIV/0!</v>
      </c>
      <c r="AL2680" s="47" t="e">
        <f t="shared" si="2173"/>
        <v>#DIV/0!</v>
      </c>
      <c r="AM2680" s="47" t="e">
        <f t="shared" si="2174"/>
        <v>#DIV/0!</v>
      </c>
      <c r="AN2680" s="47" t="e">
        <f t="shared" si="2175"/>
        <v>#DIV/0!</v>
      </c>
      <c r="AO2680" s="47" t="e">
        <f t="shared" si="2176"/>
        <v>#DIV/0!</v>
      </c>
      <c r="AP2680" s="47">
        <f t="shared" si="2177"/>
        <v>0</v>
      </c>
      <c r="AQ2680" s="47">
        <f t="shared" si="2166"/>
        <v>0</v>
      </c>
      <c r="AR2680" s="1">
        <f t="shared" si="2178"/>
        <v>1</v>
      </c>
      <c r="AS2680" s="1">
        <f t="shared" si="2147"/>
        <v>1</v>
      </c>
      <c r="AT2680" s="1">
        <f t="shared" si="2148"/>
        <v>1</v>
      </c>
      <c r="AU2680" s="1">
        <f t="shared" si="2149"/>
        <v>1</v>
      </c>
      <c r="AV2680" s="1">
        <f t="shared" si="2150"/>
        <v>1</v>
      </c>
      <c r="AW2680" s="27">
        <f t="shared" si="2139"/>
        <v>5</v>
      </c>
      <c r="AX2680" s="41">
        <f t="shared" si="2167"/>
        <v>3</v>
      </c>
      <c r="AY2680" s="29">
        <f t="shared" si="2140"/>
        <v>4</v>
      </c>
      <c r="AZ2680" s="29">
        <f t="shared" si="2141"/>
        <v>1</v>
      </c>
      <c r="BA2680" s="29">
        <f t="shared" si="2142"/>
        <v>0</v>
      </c>
      <c r="BB2680" s="29">
        <f t="shared" si="2143"/>
        <v>1</v>
      </c>
      <c r="BC2680" s="29">
        <f t="shared" si="2144"/>
        <v>4</v>
      </c>
      <c r="BD2680" s="29">
        <f t="shared" si="2145"/>
        <v>4</v>
      </c>
      <c r="BE2680" s="29">
        <f t="shared" si="2145"/>
        <v>1</v>
      </c>
      <c r="BF2680" s="29">
        <f t="shared" si="2145"/>
        <v>0</v>
      </c>
      <c r="BG2680" s="29">
        <f t="shared" si="2145"/>
        <v>1</v>
      </c>
      <c r="BH2680" s="29">
        <f t="shared" si="2146"/>
        <v>4</v>
      </c>
      <c r="BI2680" s="29">
        <f t="shared" si="2168"/>
        <v>2.5</v>
      </c>
      <c r="BJ2680" s="28">
        <f t="shared" si="2151"/>
        <v>1.5811388300841898</v>
      </c>
      <c r="BK2680" s="28">
        <f t="shared" si="2152"/>
        <v>2.0238577025077631</v>
      </c>
      <c r="BL2680" s="28">
        <f t="shared" si="2153"/>
        <v>0.25298221281347039</v>
      </c>
      <c r="BM2680" s="28">
        <f t="shared" si="2154"/>
        <v>0</v>
      </c>
      <c r="BN2680" s="28">
        <f t="shared" si="2155"/>
        <v>-0.25298221281347039</v>
      </c>
      <c r="BO2680" s="28">
        <f t="shared" si="2156"/>
        <v>-2.0238577025077631</v>
      </c>
      <c r="BP2680" s="28">
        <f t="shared" si="2157"/>
        <v>0.41666666666666669</v>
      </c>
      <c r="BQ2680" s="28">
        <f t="shared" si="2169"/>
        <v>0</v>
      </c>
    </row>
    <row r="2681" spans="1:69" x14ac:dyDescent="0.2">
      <c r="A2681" s="1" t="s">
        <v>7526</v>
      </c>
      <c r="B2681" s="8" t="s">
        <v>6971</v>
      </c>
      <c r="C2681" t="s">
        <v>34</v>
      </c>
      <c r="D2681" s="38">
        <v>197</v>
      </c>
      <c r="E2681" s="52" t="s">
        <v>6972</v>
      </c>
      <c r="G2681" s="8">
        <v>141</v>
      </c>
      <c r="H2681" s="8">
        <v>19</v>
      </c>
      <c r="I2681" s="8">
        <v>34</v>
      </c>
      <c r="J2681" s="8">
        <v>9</v>
      </c>
      <c r="K2681" s="8">
        <v>11</v>
      </c>
      <c r="L2681" s="8">
        <v>1</v>
      </c>
      <c r="M2681" s="8">
        <v>6</v>
      </c>
      <c r="N2681" s="8">
        <v>3</v>
      </c>
      <c r="O2681" s="8">
        <v>6</v>
      </c>
      <c r="P2681" s="8">
        <v>1</v>
      </c>
      <c r="Q2681" s="36">
        <f t="shared" si="2170"/>
        <v>122</v>
      </c>
      <c r="R2681" s="36">
        <f t="shared" si="2158"/>
        <v>25</v>
      </c>
      <c r="S2681" s="36">
        <f t="shared" si="2159"/>
        <v>10</v>
      </c>
      <c r="T2681" s="36">
        <f t="shared" si="2160"/>
        <v>3</v>
      </c>
      <c r="U2681" s="36">
        <f t="shared" si="2161"/>
        <v>5</v>
      </c>
      <c r="V2681" s="36">
        <f t="shared" si="2162"/>
        <v>751</v>
      </c>
      <c r="W2681" s="45">
        <f t="shared" si="2163"/>
        <v>165</v>
      </c>
      <c r="X2681" s="50">
        <f t="shared" si="2164"/>
        <v>4.5515151515151517</v>
      </c>
      <c r="Y2681" s="46">
        <f t="shared" si="2129"/>
        <v>0.20113865932047731</v>
      </c>
      <c r="Z2681" s="46">
        <f t="shared" si="2130"/>
        <v>0.30416896235078078</v>
      </c>
      <c r="AA2681" s="46">
        <f t="shared" si="2131"/>
        <v>2.4071992653810841</v>
      </c>
      <c r="AB2681" s="46">
        <f t="shared" si="2132"/>
        <v>6.510229568411388</v>
      </c>
      <c r="AC2681" s="46">
        <f t="shared" si="2133"/>
        <v>12.613259871441691</v>
      </c>
      <c r="AD2681" s="46">
        <f t="shared" si="2134"/>
        <v>24.53891643709823</v>
      </c>
      <c r="AE2681" s="46">
        <f t="shared" si="2135"/>
        <v>7.6042240587695193</v>
      </c>
      <c r="AF2681" s="46">
        <f t="shared" si="2136"/>
        <v>24.071992653810842</v>
      </c>
      <c r="AG2681" s="46">
        <f t="shared" si="2137"/>
        <v>19.530688705234162</v>
      </c>
      <c r="AH2681" s="46">
        <f t="shared" si="2138"/>
        <v>63.066299357208457</v>
      </c>
      <c r="AI2681" s="46">
        <f t="shared" si="2165"/>
        <v>0.84641537324464156</v>
      </c>
      <c r="AJ2681" s="47">
        <f t="shared" si="2171"/>
        <v>0.92000835498632383</v>
      </c>
      <c r="AK2681" s="47">
        <f t="shared" si="2172"/>
        <v>14.132787959644377</v>
      </c>
      <c r="AL2681" s="47">
        <f t="shared" si="2173"/>
        <v>-5.3856365151536911</v>
      </c>
      <c r="AM2681" s="47">
        <f t="shared" si="2174"/>
        <v>-47.961499108761188</v>
      </c>
      <c r="AN2681" s="47">
        <f t="shared" si="2175"/>
        <v>-63.994167758499941</v>
      </c>
      <c r="AO2681" s="47">
        <f t="shared" si="2176"/>
        <v>-287.63100956380254</v>
      </c>
      <c r="AP2681" s="47">
        <f t="shared" si="2177"/>
        <v>6.1723776746969924E-3</v>
      </c>
      <c r="AQ2681" s="47">
        <f t="shared" si="2166"/>
        <v>-2.4124091584163003</v>
      </c>
      <c r="AR2681" s="1">
        <f t="shared" si="2178"/>
        <v>19</v>
      </c>
      <c r="AS2681" s="1">
        <f t="shared" si="2147"/>
        <v>9</v>
      </c>
      <c r="AT2681" s="1">
        <f t="shared" si="2148"/>
        <v>1</v>
      </c>
      <c r="AU2681" s="1">
        <f t="shared" si="2149"/>
        <v>3</v>
      </c>
      <c r="AV2681" s="1">
        <f t="shared" si="2150"/>
        <v>1</v>
      </c>
      <c r="AW2681" s="27">
        <f t="shared" si="2139"/>
        <v>33</v>
      </c>
      <c r="AX2681" s="41">
        <f t="shared" si="2167"/>
        <v>4.2727272727272725</v>
      </c>
      <c r="AY2681" s="29">
        <f t="shared" si="2140"/>
        <v>0.52892561983471109</v>
      </c>
      <c r="AZ2681" s="29">
        <f t="shared" si="2141"/>
        <v>7.4380165289256062E-2</v>
      </c>
      <c r="BA2681" s="29">
        <f t="shared" si="2142"/>
        <v>1.6198347107438011</v>
      </c>
      <c r="BB2681" s="29">
        <f t="shared" si="2143"/>
        <v>5.1652892561983457</v>
      </c>
      <c r="BC2681" s="29">
        <f t="shared" si="2144"/>
        <v>10.710743801652891</v>
      </c>
      <c r="BD2681" s="29">
        <f t="shared" si="2145"/>
        <v>10.049586776859512</v>
      </c>
      <c r="BE2681" s="29">
        <f t="shared" si="2145"/>
        <v>0.66942148760330455</v>
      </c>
      <c r="BF2681" s="29">
        <f t="shared" si="2145"/>
        <v>1.6198347107438011</v>
      </c>
      <c r="BG2681" s="29">
        <f t="shared" ref="BG2681:BH2744" si="2179">AU2681*BB2681</f>
        <v>15.495867768595037</v>
      </c>
      <c r="BH2681" s="29">
        <f t="shared" si="2146"/>
        <v>10.710743801652891</v>
      </c>
      <c r="BI2681" s="29">
        <f t="shared" si="2168"/>
        <v>1.2045454545454546</v>
      </c>
      <c r="BJ2681" s="28">
        <f t="shared" si="2151"/>
        <v>1.0975178606954215</v>
      </c>
      <c r="BK2681" s="28">
        <f t="shared" si="2152"/>
        <v>5.5285433179559584</v>
      </c>
      <c r="BL2681" s="28">
        <f t="shared" si="2153"/>
        <v>-0.13809992046292072</v>
      </c>
      <c r="BM2681" s="28">
        <f t="shared" si="2154"/>
        <v>-1.5594493076142195</v>
      </c>
      <c r="BN2681" s="28">
        <f t="shared" si="2155"/>
        <v>-26.639645151026439</v>
      </c>
      <c r="BO2681" s="28">
        <f t="shared" si="2156"/>
        <v>-26.51518472888085</v>
      </c>
      <c r="BP2681" s="28">
        <f t="shared" si="2157"/>
        <v>3.3266129032258063E-2</v>
      </c>
      <c r="BQ2681" s="28">
        <f t="shared" si="2169"/>
        <v>-1.6408130857569954</v>
      </c>
    </row>
    <row r="2682" spans="1:69" x14ac:dyDescent="0.2">
      <c r="A2682" s="1" t="s">
        <v>7526</v>
      </c>
      <c r="B2682" s="8" t="s">
        <v>6974</v>
      </c>
      <c r="C2682" t="s">
        <v>100</v>
      </c>
      <c r="D2682" s="38">
        <v>34</v>
      </c>
      <c r="E2682" s="52" t="s">
        <v>3584</v>
      </c>
      <c r="G2682" s="8">
        <v>23</v>
      </c>
      <c r="H2682" s="8">
        <v>3</v>
      </c>
      <c r="I2682" s="8">
        <v>5</v>
      </c>
      <c r="J2682" s="8">
        <v>1</v>
      </c>
      <c r="K2682" s="8">
        <v>1</v>
      </c>
      <c r="L2682" s="8">
        <v>0</v>
      </c>
      <c r="M2682" s="8">
        <v>5</v>
      </c>
      <c r="N2682" s="8">
        <v>1</v>
      </c>
      <c r="O2682" s="8">
        <v>5</v>
      </c>
      <c r="P2682" s="8">
        <v>1</v>
      </c>
      <c r="Q2682" s="36">
        <f t="shared" si="2170"/>
        <v>20</v>
      </c>
      <c r="R2682" s="36">
        <f t="shared" si="2158"/>
        <v>4</v>
      </c>
      <c r="S2682" s="36">
        <f t="shared" si="2159"/>
        <v>1</v>
      </c>
      <c r="T2682" s="36">
        <f t="shared" si="2160"/>
        <v>4</v>
      </c>
      <c r="U2682" s="36">
        <f t="shared" si="2161"/>
        <v>4</v>
      </c>
      <c r="V2682" s="36">
        <f t="shared" si="2162"/>
        <v>131</v>
      </c>
      <c r="W2682" s="45">
        <f t="shared" si="2163"/>
        <v>33</v>
      </c>
      <c r="X2682" s="50">
        <f t="shared" si="2164"/>
        <v>3.9696969696969697</v>
      </c>
      <c r="Y2682" s="46">
        <f t="shared" ref="Y2682:Y2745" si="2180">(5-X2682)*(5-X2682)</f>
        <v>1.061524334251607</v>
      </c>
      <c r="Z2682" s="46">
        <f t="shared" ref="Z2682:Z2745" si="2181">(4-X2682)*(4-X2682)</f>
        <v>9.1827364554637118E-4</v>
      </c>
      <c r="AA2682" s="46">
        <f t="shared" ref="AA2682:AA2745" si="2182">(3-X2682)*(3-X2682)</f>
        <v>0.94031221303948587</v>
      </c>
      <c r="AB2682" s="46">
        <f t="shared" ref="AB2682:AB2745" si="2183">(2-X2682)*(2-X2682)</f>
        <v>3.8797061524334251</v>
      </c>
      <c r="AC2682" s="46">
        <f t="shared" ref="AC2682:AC2745" si="2184">(1-X2682)*(1-X2682)</f>
        <v>8.8191000918273641</v>
      </c>
      <c r="AD2682" s="46">
        <f t="shared" ref="AD2682:AD2745" si="2185">Q2682*Y2682</f>
        <v>21.23048668503214</v>
      </c>
      <c r="AE2682" s="46">
        <f t="shared" ref="AE2682:AE2745" si="2186">R2682*Z2682</f>
        <v>3.6730945821854847E-3</v>
      </c>
      <c r="AF2682" s="46">
        <f t="shared" ref="AF2682:AF2745" si="2187">S2682*AA2682</f>
        <v>0.94031221303948587</v>
      </c>
      <c r="AG2682" s="46">
        <f t="shared" ref="AG2682:AG2745" si="2188">T2682*AB2682</f>
        <v>15.5188246097337</v>
      </c>
      <c r="AH2682" s="46">
        <f t="shared" ref="AH2682:AH2713" si="2189">U2682*AC2682</f>
        <v>35.276400367309456</v>
      </c>
      <c r="AI2682" s="46">
        <f t="shared" si="2165"/>
        <v>2.2803030303030303</v>
      </c>
      <c r="AJ2682" s="47">
        <f t="shared" si="2171"/>
        <v>1.5100672270806457</v>
      </c>
      <c r="AK2682" s="47">
        <f t="shared" si="2172"/>
        <v>6.3523743078014281</v>
      </c>
      <c r="AL2682" s="47">
        <f t="shared" si="2173"/>
        <v>3.2324314613278088E-5</v>
      </c>
      <c r="AM2682" s="47">
        <f t="shared" si="2174"/>
        <v>-0.26480078531197487</v>
      </c>
      <c r="AN2682" s="47">
        <f t="shared" si="2175"/>
        <v>-8.8770649006715185</v>
      </c>
      <c r="AO2682" s="47">
        <f t="shared" si="2176"/>
        <v>-30.423386319500512</v>
      </c>
      <c r="AP2682" s="47">
        <f t="shared" si="2177"/>
        <v>3.3266129032258063E-2</v>
      </c>
      <c r="AQ2682" s="47">
        <f t="shared" si="2166"/>
        <v>-1.1048627997188938</v>
      </c>
      <c r="AR2682" s="1">
        <f t="shared" si="2178"/>
        <v>3</v>
      </c>
      <c r="AS2682" s="1">
        <f t="shared" si="2147"/>
        <v>1</v>
      </c>
      <c r="AT2682" s="1">
        <f t="shared" si="2148"/>
        <v>0</v>
      </c>
      <c r="AU2682" s="1">
        <f t="shared" si="2149"/>
        <v>1</v>
      </c>
      <c r="AV2682" s="1">
        <f t="shared" si="2150"/>
        <v>1</v>
      </c>
      <c r="AW2682" s="27">
        <f t="shared" ref="AW2682:AW2745" si="2190">AR2682+AS2682+AT2682+AU2682+AV2682</f>
        <v>6</v>
      </c>
      <c r="AX2682" s="41">
        <f t="shared" si="2167"/>
        <v>3.6666666666666665</v>
      </c>
      <c r="AY2682" s="29">
        <f t="shared" ref="AY2682:AY2745" si="2191">(5-AX2682)*(5-AX2682)</f>
        <v>1.7777777777777781</v>
      </c>
      <c r="AZ2682" s="29">
        <f t="shared" ref="AZ2682:AZ2745" si="2192">(4-AX2682)*(4-AX2682)</f>
        <v>0.11111111111111122</v>
      </c>
      <c r="BA2682" s="29">
        <f t="shared" ref="BA2682:BA2745" si="2193">(3-AX2682)*(3-AX2682)</f>
        <v>0.44444444444444425</v>
      </c>
      <c r="BB2682" s="29">
        <f t="shared" ref="BB2682:BB2745" si="2194">(2-AX2682)*(2-AX2682)</f>
        <v>2.7777777777777772</v>
      </c>
      <c r="BC2682" s="29">
        <f t="shared" ref="BC2682:BC2745" si="2195">(1-AX2682)*(1-AX2682)</f>
        <v>7.1111111111111107</v>
      </c>
      <c r="BD2682" s="29">
        <f t="shared" ref="BD2682:BH2745" si="2196">AR2682*AY2682</f>
        <v>5.3333333333333339</v>
      </c>
      <c r="BE2682" s="29">
        <f t="shared" si="2196"/>
        <v>0.11111111111111122</v>
      </c>
      <c r="BF2682" s="29">
        <f t="shared" si="2196"/>
        <v>0</v>
      </c>
      <c r="BG2682" s="29">
        <f t="shared" si="2179"/>
        <v>2.7777777777777772</v>
      </c>
      <c r="BH2682" s="29">
        <f t="shared" si="2179"/>
        <v>7.1111111111111107</v>
      </c>
      <c r="BI2682" s="29">
        <f t="shared" si="2168"/>
        <v>3.0666666666666669</v>
      </c>
      <c r="BJ2682" s="28">
        <f t="shared" si="2151"/>
        <v>1.7511900715418263</v>
      </c>
      <c r="BK2682" s="28">
        <f t="shared" si="2152"/>
        <v>1.3241512828293587</v>
      </c>
      <c r="BL2682" s="28">
        <f t="shared" si="2153"/>
        <v>6.8966212647362515E-3</v>
      </c>
      <c r="BM2682" s="28">
        <f t="shared" si="2154"/>
        <v>0</v>
      </c>
      <c r="BN2682" s="28">
        <f t="shared" si="2155"/>
        <v>-0.86207765809202996</v>
      </c>
      <c r="BO2682" s="28">
        <f t="shared" si="2156"/>
        <v>-3.5310700875449545</v>
      </c>
      <c r="BP2682" s="28">
        <f t="shared" si="2157"/>
        <v>0.3</v>
      </c>
      <c r="BQ2682" s="28">
        <f t="shared" si="2169"/>
        <v>-0.91862995246286683</v>
      </c>
    </row>
    <row r="2683" spans="1:69" x14ac:dyDescent="0.2">
      <c r="A2683" s="1" t="s">
        <v>7526</v>
      </c>
      <c r="B2683" s="8" t="s">
        <v>6976</v>
      </c>
      <c r="C2683" t="s">
        <v>34</v>
      </c>
      <c r="D2683" s="38">
        <v>587</v>
      </c>
      <c r="E2683" s="52" t="s">
        <v>6977</v>
      </c>
      <c r="G2683" s="8">
        <v>433</v>
      </c>
      <c r="H2683" s="8">
        <v>38</v>
      </c>
      <c r="I2683" s="8">
        <v>90</v>
      </c>
      <c r="J2683" s="8">
        <v>8</v>
      </c>
      <c r="K2683" s="8">
        <v>40</v>
      </c>
      <c r="L2683" s="8">
        <v>5</v>
      </c>
      <c r="M2683" s="8">
        <v>7</v>
      </c>
      <c r="N2683" s="8">
        <v>1</v>
      </c>
      <c r="O2683" s="8">
        <v>17</v>
      </c>
      <c r="P2683" s="8">
        <v>4</v>
      </c>
      <c r="Q2683" s="36">
        <f t="shared" si="2170"/>
        <v>395</v>
      </c>
      <c r="R2683" s="36">
        <f t="shared" si="2158"/>
        <v>82</v>
      </c>
      <c r="S2683" s="36">
        <f t="shared" si="2159"/>
        <v>35</v>
      </c>
      <c r="T2683" s="36">
        <f t="shared" si="2160"/>
        <v>6</v>
      </c>
      <c r="U2683" s="36">
        <f t="shared" si="2161"/>
        <v>13</v>
      </c>
      <c r="V2683" s="36">
        <f t="shared" si="2162"/>
        <v>2433</v>
      </c>
      <c r="W2683" s="45">
        <f t="shared" si="2163"/>
        <v>531</v>
      </c>
      <c r="X2683" s="50">
        <f t="shared" si="2164"/>
        <v>4.5819209039548019</v>
      </c>
      <c r="Y2683" s="46">
        <f t="shared" si="2180"/>
        <v>0.17479013054996997</v>
      </c>
      <c r="Z2683" s="46">
        <f t="shared" si="2181"/>
        <v>0.33863193845957379</v>
      </c>
      <c r="AA2683" s="46">
        <f t="shared" si="2182"/>
        <v>2.5024737463691777</v>
      </c>
      <c r="AB2683" s="46">
        <f t="shared" si="2183"/>
        <v>6.6663155542787811</v>
      </c>
      <c r="AC2683" s="46">
        <f t="shared" si="2184"/>
        <v>12.830157362188386</v>
      </c>
      <c r="AD2683" s="46">
        <f t="shared" si="2185"/>
        <v>69.042101567238134</v>
      </c>
      <c r="AE2683" s="46">
        <f t="shared" si="2186"/>
        <v>27.767818953685051</v>
      </c>
      <c r="AF2683" s="46">
        <f t="shared" si="2187"/>
        <v>87.586581122921217</v>
      </c>
      <c r="AG2683" s="46">
        <f t="shared" si="2188"/>
        <v>39.997893325672685</v>
      </c>
      <c r="AH2683" s="46">
        <f t="shared" si="2189"/>
        <v>166.79204570844902</v>
      </c>
      <c r="AI2683" s="46">
        <f t="shared" si="2165"/>
        <v>0.73808762392069083</v>
      </c>
      <c r="AJ2683" s="47">
        <f t="shared" si="2171"/>
        <v>0.85912026161690003</v>
      </c>
      <c r="AK2683" s="47">
        <f t="shared" si="2172"/>
        <v>45.5208717945901</v>
      </c>
      <c r="AL2683" s="47">
        <f t="shared" si="2173"/>
        <v>-25.482606183658625</v>
      </c>
      <c r="AM2683" s="47">
        <f t="shared" si="2174"/>
        <v>-218.50453468348528</v>
      </c>
      <c r="AN2683" s="47">
        <f t="shared" si="2175"/>
        <v>-162.8614010735019</v>
      </c>
      <c r="AO2683" s="47">
        <f t="shared" si="2176"/>
        <v>-942.17036971801201</v>
      </c>
      <c r="AP2683" s="47">
        <f t="shared" si="2177"/>
        <v>1.8939258836537434E-3</v>
      </c>
      <c r="AQ2683" s="47">
        <f t="shared" si="2166"/>
        <v>-2.468728676990477</v>
      </c>
      <c r="AR2683" s="1">
        <f t="shared" si="2178"/>
        <v>38</v>
      </c>
      <c r="AS2683" s="1">
        <f t="shared" si="2147"/>
        <v>8</v>
      </c>
      <c r="AT2683" s="1">
        <f t="shared" si="2148"/>
        <v>5</v>
      </c>
      <c r="AU2683" s="1">
        <f t="shared" si="2149"/>
        <v>1</v>
      </c>
      <c r="AV2683" s="1">
        <f t="shared" si="2150"/>
        <v>4</v>
      </c>
      <c r="AW2683" s="27">
        <f t="shared" si="2190"/>
        <v>56</v>
      </c>
      <c r="AX2683" s="41">
        <f t="shared" si="2167"/>
        <v>4.3392857142857144</v>
      </c>
      <c r="AY2683" s="29">
        <f t="shared" si="2191"/>
        <v>0.4365433673469386</v>
      </c>
      <c r="AZ2683" s="29">
        <f t="shared" si="2192"/>
        <v>0.11511479591836743</v>
      </c>
      <c r="BA2683" s="29">
        <f t="shared" si="2193"/>
        <v>1.7936862244897962</v>
      </c>
      <c r="BB2683" s="29">
        <f t="shared" si="2194"/>
        <v>5.4722576530612255</v>
      </c>
      <c r="BC2683" s="29">
        <f t="shared" si="2195"/>
        <v>11.150829081632654</v>
      </c>
      <c r="BD2683" s="29">
        <f t="shared" si="2196"/>
        <v>16.588647959183668</v>
      </c>
      <c r="BE2683" s="29">
        <f t="shared" si="2196"/>
        <v>0.92091836734693944</v>
      </c>
      <c r="BF2683" s="29">
        <f t="shared" si="2196"/>
        <v>8.9684311224489814</v>
      </c>
      <c r="BG2683" s="29">
        <f t="shared" si="2179"/>
        <v>5.4722576530612255</v>
      </c>
      <c r="BH2683" s="29">
        <f t="shared" si="2179"/>
        <v>44.603316326530617</v>
      </c>
      <c r="BI2683" s="29">
        <f t="shared" si="2168"/>
        <v>1.3918831168831169</v>
      </c>
      <c r="BJ2683" s="28">
        <f t="shared" si="2151"/>
        <v>1.1797809614005121</v>
      </c>
      <c r="BK2683" s="28">
        <f t="shared" si="2152"/>
        <v>6.6745276618179155</v>
      </c>
      <c r="BL2683" s="28">
        <f t="shared" si="2153"/>
        <v>-0.19027536263725905</v>
      </c>
      <c r="BM2683" s="28">
        <f t="shared" si="2154"/>
        <v>-7.3145154735196121</v>
      </c>
      <c r="BN2683" s="28">
        <f t="shared" si="2155"/>
        <v>-7.7955301477357848</v>
      </c>
      <c r="BO2683" s="28">
        <f t="shared" si="2156"/>
        <v>-90.701940675291667</v>
      </c>
      <c r="BP2683" s="28">
        <f t="shared" si="2157"/>
        <v>1.8855218855218854E-2</v>
      </c>
      <c r="BQ2683" s="28">
        <f t="shared" si="2169"/>
        <v>-1.872846162913306</v>
      </c>
    </row>
    <row r="2684" spans="1:69" x14ac:dyDescent="0.2">
      <c r="A2684" s="1" t="s">
        <v>7526</v>
      </c>
      <c r="B2684" s="8" t="s">
        <v>6979</v>
      </c>
      <c r="C2684" t="s">
        <v>34</v>
      </c>
      <c r="D2684" s="38">
        <v>17</v>
      </c>
      <c r="E2684" s="52" t="s">
        <v>856</v>
      </c>
      <c r="G2684" s="8">
        <v>11</v>
      </c>
      <c r="H2684" s="8">
        <v>0</v>
      </c>
      <c r="I2684" s="8">
        <v>4</v>
      </c>
      <c r="J2684" s="8">
        <v>0</v>
      </c>
      <c r="K2684" s="8">
        <v>2</v>
      </c>
      <c r="L2684" s="8">
        <v>1</v>
      </c>
      <c r="M2684" s="8">
        <v>2</v>
      </c>
      <c r="N2684" s="8">
        <v>1</v>
      </c>
      <c r="O2684" s="8">
        <v>2</v>
      </c>
      <c r="P2684" s="8">
        <v>1</v>
      </c>
      <c r="Q2684" s="36">
        <f t="shared" si="2170"/>
        <v>11</v>
      </c>
      <c r="R2684" s="36">
        <f t="shared" si="2158"/>
        <v>4</v>
      </c>
      <c r="S2684" s="36">
        <f t="shared" si="2159"/>
        <v>1</v>
      </c>
      <c r="T2684" s="36">
        <f t="shared" si="2160"/>
        <v>1</v>
      </c>
      <c r="U2684" s="36">
        <f t="shared" si="2161"/>
        <v>1</v>
      </c>
      <c r="V2684" s="36">
        <f t="shared" si="2162"/>
        <v>77</v>
      </c>
      <c r="W2684" s="45">
        <f t="shared" si="2163"/>
        <v>18</v>
      </c>
      <c r="X2684" s="50">
        <f t="shared" si="2164"/>
        <v>4.2777777777777777</v>
      </c>
      <c r="Y2684" s="46">
        <f t="shared" si="2180"/>
        <v>0.52160493827160503</v>
      </c>
      <c r="Z2684" s="46">
        <f t="shared" si="2181"/>
        <v>7.7160493827160434E-2</v>
      </c>
      <c r="AA2684" s="46">
        <f t="shared" si="2182"/>
        <v>1.6327160493827158</v>
      </c>
      <c r="AB2684" s="46">
        <f t="shared" si="2183"/>
        <v>5.1882716049382713</v>
      </c>
      <c r="AC2684" s="46">
        <f t="shared" si="2184"/>
        <v>10.743827160493826</v>
      </c>
      <c r="AD2684" s="46">
        <f t="shared" si="2185"/>
        <v>5.7376543209876552</v>
      </c>
      <c r="AE2684" s="46">
        <f t="shared" si="2186"/>
        <v>0.30864197530864174</v>
      </c>
      <c r="AF2684" s="46">
        <f t="shared" si="2187"/>
        <v>1.6327160493827158</v>
      </c>
      <c r="AG2684" s="46">
        <f t="shared" si="2188"/>
        <v>5.1882716049382713</v>
      </c>
      <c r="AH2684" s="46">
        <f t="shared" si="2189"/>
        <v>10.743827160493826</v>
      </c>
      <c r="AI2684" s="46">
        <f t="shared" si="2165"/>
        <v>1.3888888888888888</v>
      </c>
      <c r="AJ2684" s="47">
        <f t="shared" si="2171"/>
        <v>1.1785113019775793</v>
      </c>
      <c r="AK2684" s="47">
        <f t="shared" si="2172"/>
        <v>2.5316517897681927</v>
      </c>
      <c r="AL2684" s="47">
        <f t="shared" si="2173"/>
        <v>-5.2378280087892352E-2</v>
      </c>
      <c r="AM2684" s="47">
        <f t="shared" si="2174"/>
        <v>-1.2745730676587737</v>
      </c>
      <c r="AN2684" s="47">
        <f t="shared" si="2175"/>
        <v>-7.2199268838752628</v>
      </c>
      <c r="AO2684" s="47">
        <f t="shared" si="2176"/>
        <v>-21.514797572342506</v>
      </c>
      <c r="AP2684" s="47">
        <f t="shared" si="2177"/>
        <v>6.6176470588235295E-2</v>
      </c>
      <c r="AQ2684" s="47">
        <f t="shared" si="2166"/>
        <v>-1.8218398244688692</v>
      </c>
      <c r="AR2684" s="1">
        <f t="shared" si="2178"/>
        <v>0</v>
      </c>
      <c r="AS2684" s="1">
        <f t="shared" si="2147"/>
        <v>0</v>
      </c>
      <c r="AT2684" s="1">
        <f t="shared" si="2148"/>
        <v>1</v>
      </c>
      <c r="AU2684" s="1">
        <f t="shared" si="2149"/>
        <v>1</v>
      </c>
      <c r="AV2684" s="1">
        <f t="shared" si="2150"/>
        <v>1</v>
      </c>
      <c r="AW2684" s="27">
        <f t="shared" si="2190"/>
        <v>3</v>
      </c>
      <c r="AX2684" s="41">
        <f t="shared" si="2167"/>
        <v>2</v>
      </c>
      <c r="AY2684" s="29">
        <f t="shared" si="2191"/>
        <v>9</v>
      </c>
      <c r="AZ2684" s="29">
        <f t="shared" si="2192"/>
        <v>4</v>
      </c>
      <c r="BA2684" s="29">
        <f t="shared" si="2193"/>
        <v>1</v>
      </c>
      <c r="BB2684" s="29">
        <f t="shared" si="2194"/>
        <v>0</v>
      </c>
      <c r="BC2684" s="29">
        <f t="shared" si="2195"/>
        <v>1</v>
      </c>
      <c r="BD2684" s="29">
        <f t="shared" si="2196"/>
        <v>0</v>
      </c>
      <c r="BE2684" s="29">
        <f t="shared" si="2196"/>
        <v>0</v>
      </c>
      <c r="BF2684" s="29">
        <f t="shared" si="2196"/>
        <v>1</v>
      </c>
      <c r="BG2684" s="29">
        <f t="shared" si="2179"/>
        <v>0</v>
      </c>
      <c r="BH2684" s="29">
        <f t="shared" si="2179"/>
        <v>1</v>
      </c>
      <c r="BI2684" s="29">
        <f t="shared" si="2168"/>
        <v>1</v>
      </c>
      <c r="BJ2684" s="28">
        <f t="shared" si="2151"/>
        <v>1</v>
      </c>
      <c r="BK2684" s="28">
        <f t="shared" si="2152"/>
        <v>0</v>
      </c>
      <c r="BL2684" s="28">
        <f t="shared" si="2153"/>
        <v>0</v>
      </c>
      <c r="BM2684" s="28">
        <f t="shared" si="2154"/>
        <v>1</v>
      </c>
      <c r="BN2684" s="28">
        <f t="shared" si="2155"/>
        <v>0</v>
      </c>
      <c r="BO2684" s="28">
        <f t="shared" si="2156"/>
        <v>-1</v>
      </c>
      <c r="BP2684" s="28">
        <f t="shared" si="2157"/>
        <v>1.5</v>
      </c>
      <c r="BQ2684" s="28">
        <f t="shared" si="2169"/>
        <v>0</v>
      </c>
    </row>
    <row r="2685" spans="1:69" x14ac:dyDescent="0.2">
      <c r="A2685" s="1" t="s">
        <v>7526</v>
      </c>
      <c r="B2685" s="8" t="s">
        <v>6981</v>
      </c>
      <c r="C2685" t="s">
        <v>56</v>
      </c>
      <c r="D2685" s="38">
        <v>7</v>
      </c>
      <c r="E2685" s="52" t="s">
        <v>6982</v>
      </c>
      <c r="G2685" s="8">
        <v>7</v>
      </c>
      <c r="H2685" s="8">
        <v>0</v>
      </c>
      <c r="I2685" s="8">
        <v>7</v>
      </c>
      <c r="J2685" s="8">
        <v>0</v>
      </c>
      <c r="K2685" s="8">
        <v>7</v>
      </c>
      <c r="L2685" s="8">
        <v>0</v>
      </c>
      <c r="M2685" s="8">
        <v>7</v>
      </c>
      <c r="N2685" s="8">
        <v>0</v>
      </c>
      <c r="O2685" s="8">
        <v>7</v>
      </c>
      <c r="P2685" s="8">
        <v>0</v>
      </c>
      <c r="Q2685" s="36">
        <f t="shared" si="2170"/>
        <v>7</v>
      </c>
      <c r="R2685" s="36">
        <f t="shared" si="2158"/>
        <v>7</v>
      </c>
      <c r="S2685" s="36">
        <f t="shared" si="2159"/>
        <v>7</v>
      </c>
      <c r="T2685" s="36">
        <f t="shared" si="2160"/>
        <v>7</v>
      </c>
      <c r="U2685" s="36">
        <f t="shared" si="2161"/>
        <v>7</v>
      </c>
      <c r="V2685" s="36">
        <f t="shared" si="2162"/>
        <v>105</v>
      </c>
      <c r="W2685" s="45">
        <f t="shared" si="2163"/>
        <v>35</v>
      </c>
      <c r="X2685" s="50">
        <f t="shared" si="2164"/>
        <v>3</v>
      </c>
      <c r="Y2685" s="46">
        <f t="shared" si="2180"/>
        <v>4</v>
      </c>
      <c r="Z2685" s="46">
        <f t="shared" si="2181"/>
        <v>1</v>
      </c>
      <c r="AA2685" s="46">
        <f t="shared" si="2182"/>
        <v>0</v>
      </c>
      <c r="AB2685" s="46">
        <f t="shared" si="2183"/>
        <v>1</v>
      </c>
      <c r="AC2685" s="46">
        <f t="shared" si="2184"/>
        <v>4</v>
      </c>
      <c r="AD2685" s="46">
        <f t="shared" si="2185"/>
        <v>28</v>
      </c>
      <c r="AE2685" s="46">
        <f t="shared" si="2186"/>
        <v>7</v>
      </c>
      <c r="AF2685" s="46">
        <f t="shared" si="2187"/>
        <v>0</v>
      </c>
      <c r="AG2685" s="46">
        <f t="shared" si="2188"/>
        <v>7</v>
      </c>
      <c r="AH2685" s="46">
        <f t="shared" si="2189"/>
        <v>28</v>
      </c>
      <c r="AI2685" s="46">
        <f t="shared" si="2165"/>
        <v>2.0588235294117645</v>
      </c>
      <c r="AJ2685" s="47">
        <f t="shared" si="2171"/>
        <v>1.4348601079588785</v>
      </c>
      <c r="AK2685" s="47">
        <f t="shared" si="2172"/>
        <v>18.956551826291012</v>
      </c>
      <c r="AL2685" s="47">
        <f t="shared" si="2173"/>
        <v>2.3695689782863765</v>
      </c>
      <c r="AM2685" s="47">
        <f t="shared" si="2174"/>
        <v>0</v>
      </c>
      <c r="AN2685" s="47">
        <f t="shared" si="2175"/>
        <v>-2.3695689782863765</v>
      </c>
      <c r="AO2685" s="47">
        <f t="shared" si="2176"/>
        <v>-18.956551826291012</v>
      </c>
      <c r="AP2685" s="47">
        <f t="shared" si="2177"/>
        <v>3.1194295900178252E-2</v>
      </c>
      <c r="AQ2685" s="47">
        <f t="shared" si="2166"/>
        <v>0</v>
      </c>
      <c r="AR2685" s="1">
        <f t="shared" si="2178"/>
        <v>0</v>
      </c>
      <c r="AS2685" s="1">
        <f t="shared" si="2147"/>
        <v>0</v>
      </c>
      <c r="AT2685" s="1">
        <f t="shared" si="2148"/>
        <v>0</v>
      </c>
      <c r="AU2685" s="1">
        <f t="shared" si="2149"/>
        <v>0</v>
      </c>
      <c r="AV2685" s="1">
        <f t="shared" si="2150"/>
        <v>0</v>
      </c>
      <c r="AW2685" s="27">
        <f t="shared" si="2190"/>
        <v>0</v>
      </c>
      <c r="AX2685" s="41">
        <f t="shared" si="2167"/>
        <v>0</v>
      </c>
      <c r="AY2685" s="29">
        <f t="shared" si="2191"/>
        <v>25</v>
      </c>
      <c r="AZ2685" s="29">
        <f t="shared" si="2192"/>
        <v>16</v>
      </c>
      <c r="BA2685" s="29">
        <f t="shared" si="2193"/>
        <v>9</v>
      </c>
      <c r="BB2685" s="29">
        <f t="shared" si="2194"/>
        <v>4</v>
      </c>
      <c r="BC2685" s="29">
        <f t="shared" si="2195"/>
        <v>1</v>
      </c>
      <c r="BD2685" s="29">
        <f t="shared" si="2196"/>
        <v>0</v>
      </c>
      <c r="BE2685" s="29">
        <f t="shared" si="2196"/>
        <v>0</v>
      </c>
      <c r="BF2685" s="29">
        <f t="shared" si="2196"/>
        <v>0</v>
      </c>
      <c r="BG2685" s="29">
        <f t="shared" si="2179"/>
        <v>0</v>
      </c>
      <c r="BH2685" s="29">
        <f t="shared" si="2179"/>
        <v>0</v>
      </c>
      <c r="BI2685" s="29">
        <f t="shared" si="2168"/>
        <v>0</v>
      </c>
      <c r="BJ2685" s="28">
        <f t="shared" si="2151"/>
        <v>0</v>
      </c>
      <c r="BK2685" s="28" t="e">
        <f t="shared" si="2152"/>
        <v>#DIV/0!</v>
      </c>
      <c r="BL2685" s="28" t="e">
        <f t="shared" si="2153"/>
        <v>#DIV/0!</v>
      </c>
      <c r="BM2685" s="28" t="e">
        <f t="shared" si="2154"/>
        <v>#DIV/0!</v>
      </c>
      <c r="BN2685" s="28" t="e">
        <f t="shared" si="2155"/>
        <v>#DIV/0!</v>
      </c>
      <c r="BO2685" s="28" t="e">
        <f t="shared" si="2156"/>
        <v>#DIV/0!</v>
      </c>
      <c r="BP2685" s="28">
        <f t="shared" si="2157"/>
        <v>0</v>
      </c>
      <c r="BQ2685" s="28">
        <f t="shared" si="2169"/>
        <v>0</v>
      </c>
    </row>
    <row r="2686" spans="1:69" x14ac:dyDescent="0.2">
      <c r="A2686" s="1" t="s">
        <v>7526</v>
      </c>
      <c r="B2686" s="8" t="s">
        <v>6984</v>
      </c>
      <c r="C2686" t="s">
        <v>42</v>
      </c>
      <c r="D2686" s="38">
        <v>10</v>
      </c>
      <c r="E2686" s="52" t="s">
        <v>6985</v>
      </c>
      <c r="G2686" s="8">
        <v>6</v>
      </c>
      <c r="H2686" s="8">
        <v>1</v>
      </c>
      <c r="I2686" s="8">
        <v>1</v>
      </c>
      <c r="J2686" s="8">
        <v>0</v>
      </c>
      <c r="K2686" s="8">
        <v>2</v>
      </c>
      <c r="L2686" s="8">
        <v>0</v>
      </c>
      <c r="M2686" s="8">
        <v>1</v>
      </c>
      <c r="N2686" s="8">
        <v>0</v>
      </c>
      <c r="O2686" s="8">
        <v>1</v>
      </c>
      <c r="P2686" s="8">
        <v>0</v>
      </c>
      <c r="Q2686" s="36">
        <f t="shared" si="2170"/>
        <v>5</v>
      </c>
      <c r="R2686" s="36">
        <f t="shared" si="2158"/>
        <v>1</v>
      </c>
      <c r="S2686" s="36">
        <f t="shared" si="2159"/>
        <v>2</v>
      </c>
      <c r="T2686" s="36">
        <f t="shared" si="2160"/>
        <v>1</v>
      </c>
      <c r="U2686" s="36">
        <f t="shared" si="2161"/>
        <v>1</v>
      </c>
      <c r="V2686" s="36">
        <f t="shared" si="2162"/>
        <v>38</v>
      </c>
      <c r="W2686" s="45">
        <f t="shared" si="2163"/>
        <v>10</v>
      </c>
      <c r="X2686" s="50">
        <f t="shared" si="2164"/>
        <v>3.8</v>
      </c>
      <c r="Y2686" s="46">
        <f t="shared" si="2180"/>
        <v>1.4400000000000004</v>
      </c>
      <c r="Z2686" s="46">
        <f t="shared" si="2181"/>
        <v>4.000000000000007E-2</v>
      </c>
      <c r="AA2686" s="46">
        <f t="shared" si="2182"/>
        <v>0.63999999999999968</v>
      </c>
      <c r="AB2686" s="46">
        <f t="shared" si="2183"/>
        <v>3.2399999999999993</v>
      </c>
      <c r="AC2686" s="46">
        <f t="shared" si="2184"/>
        <v>7.839999999999999</v>
      </c>
      <c r="AD2686" s="46">
        <f t="shared" si="2185"/>
        <v>7.200000000000002</v>
      </c>
      <c r="AE2686" s="46">
        <f t="shared" si="2186"/>
        <v>4.000000000000007E-2</v>
      </c>
      <c r="AF2686" s="46">
        <f t="shared" si="2187"/>
        <v>1.2799999999999994</v>
      </c>
      <c r="AG2686" s="46">
        <f t="shared" si="2188"/>
        <v>3.2399999999999993</v>
      </c>
      <c r="AH2686" s="46">
        <f t="shared" si="2189"/>
        <v>7.839999999999999</v>
      </c>
      <c r="AI2686" s="46">
        <f t="shared" si="2165"/>
        <v>2.177777777777778</v>
      </c>
      <c r="AJ2686" s="47">
        <f t="shared" si="2171"/>
        <v>1.4757295747452437</v>
      </c>
      <c r="AK2686" s="47">
        <f t="shared" si="2172"/>
        <v>2.6883969845629734</v>
      </c>
      <c r="AL2686" s="47">
        <f t="shared" si="2173"/>
        <v>2.4892564671879446E-3</v>
      </c>
      <c r="AM2686" s="47">
        <f t="shared" si="2174"/>
        <v>-0.31862482780005569</v>
      </c>
      <c r="AN2686" s="47">
        <f t="shared" si="2175"/>
        <v>-1.8146679645800059</v>
      </c>
      <c r="AO2686" s="47">
        <f t="shared" si="2176"/>
        <v>-6.8305197459636986</v>
      </c>
      <c r="AP2686" s="47">
        <f t="shared" si="2177"/>
        <v>0.1388888888888889</v>
      </c>
      <c r="AQ2686" s="47">
        <f t="shared" si="2166"/>
        <v>-0.87123976351577759</v>
      </c>
      <c r="AR2686" s="1">
        <f t="shared" si="2178"/>
        <v>1</v>
      </c>
      <c r="AS2686" s="1">
        <f t="shared" si="2147"/>
        <v>0</v>
      </c>
      <c r="AT2686" s="1">
        <f t="shared" si="2148"/>
        <v>0</v>
      </c>
      <c r="AU2686" s="1">
        <f t="shared" si="2149"/>
        <v>0</v>
      </c>
      <c r="AV2686" s="1">
        <f t="shared" si="2150"/>
        <v>0</v>
      </c>
      <c r="AW2686" s="27">
        <f t="shared" si="2190"/>
        <v>1</v>
      </c>
      <c r="AX2686" s="41">
        <f t="shared" si="2167"/>
        <v>5</v>
      </c>
      <c r="AY2686" s="29">
        <f t="shared" si="2191"/>
        <v>0</v>
      </c>
      <c r="AZ2686" s="29">
        <f t="shared" si="2192"/>
        <v>1</v>
      </c>
      <c r="BA2686" s="29">
        <f t="shared" si="2193"/>
        <v>4</v>
      </c>
      <c r="BB2686" s="29">
        <f t="shared" si="2194"/>
        <v>9</v>
      </c>
      <c r="BC2686" s="29">
        <f t="shared" si="2195"/>
        <v>16</v>
      </c>
      <c r="BD2686" s="29">
        <f t="shared" si="2196"/>
        <v>0</v>
      </c>
      <c r="BE2686" s="29">
        <f t="shared" si="2196"/>
        <v>0</v>
      </c>
      <c r="BF2686" s="29">
        <f t="shared" si="2196"/>
        <v>0</v>
      </c>
      <c r="BG2686" s="29">
        <f t="shared" si="2179"/>
        <v>0</v>
      </c>
      <c r="BH2686" s="29">
        <f t="shared" si="2179"/>
        <v>0</v>
      </c>
      <c r="BI2686" s="29">
        <f t="shared" si="2168"/>
        <v>0</v>
      </c>
      <c r="BJ2686" s="28">
        <f t="shared" si="2151"/>
        <v>0</v>
      </c>
      <c r="BK2686" s="28" t="e">
        <f t="shared" si="2152"/>
        <v>#DIV/0!</v>
      </c>
      <c r="BL2686" s="28" t="e">
        <f t="shared" si="2153"/>
        <v>#DIV/0!</v>
      </c>
      <c r="BM2686" s="28" t="e">
        <f t="shared" si="2154"/>
        <v>#DIV/0!</v>
      </c>
      <c r="BN2686" s="28" t="e">
        <f t="shared" si="2155"/>
        <v>#DIV/0!</v>
      </c>
      <c r="BO2686" s="28" t="e">
        <f t="shared" si="2156"/>
        <v>#DIV/0!</v>
      </c>
      <c r="BP2686" s="28" t="e">
        <f t="shared" si="2157"/>
        <v>#DIV/0!</v>
      </c>
      <c r="BQ2686" s="28">
        <f t="shared" si="2169"/>
        <v>0</v>
      </c>
    </row>
    <row r="2687" spans="1:69" x14ac:dyDescent="0.2">
      <c r="A2687" s="1" t="s">
        <v>7526</v>
      </c>
      <c r="B2687" s="8" t="s">
        <v>6987</v>
      </c>
      <c r="C2687" t="s">
        <v>49</v>
      </c>
      <c r="D2687" s="38">
        <v>2</v>
      </c>
      <c r="E2687" s="52" t="s">
        <v>6886</v>
      </c>
      <c r="G2687" s="8">
        <v>1</v>
      </c>
      <c r="H2687" s="8">
        <v>0</v>
      </c>
      <c r="I2687" s="8">
        <v>1</v>
      </c>
      <c r="J2687" s="8">
        <v>0</v>
      </c>
      <c r="K2687" s="8">
        <v>1</v>
      </c>
      <c r="L2687" s="8">
        <v>0</v>
      </c>
      <c r="M2687" s="8">
        <v>1</v>
      </c>
      <c r="N2687" s="8">
        <v>0</v>
      </c>
      <c r="O2687" s="8">
        <v>1</v>
      </c>
      <c r="P2687" s="8">
        <v>0</v>
      </c>
      <c r="Q2687" s="36">
        <f t="shared" si="2170"/>
        <v>1</v>
      </c>
      <c r="R2687" s="36">
        <f t="shared" si="2158"/>
        <v>1</v>
      </c>
      <c r="S2687" s="36">
        <f t="shared" si="2159"/>
        <v>1</v>
      </c>
      <c r="T2687" s="36">
        <f t="shared" si="2160"/>
        <v>1</v>
      </c>
      <c r="U2687" s="36">
        <f t="shared" si="2161"/>
        <v>1</v>
      </c>
      <c r="V2687" s="36">
        <f t="shared" si="2162"/>
        <v>15</v>
      </c>
      <c r="W2687" s="45">
        <f t="shared" si="2163"/>
        <v>5</v>
      </c>
      <c r="X2687" s="50">
        <f t="shared" si="2164"/>
        <v>3</v>
      </c>
      <c r="Y2687" s="46">
        <f t="shared" si="2180"/>
        <v>4</v>
      </c>
      <c r="Z2687" s="46">
        <f t="shared" si="2181"/>
        <v>1</v>
      </c>
      <c r="AA2687" s="46">
        <f t="shared" si="2182"/>
        <v>0</v>
      </c>
      <c r="AB2687" s="46">
        <f t="shared" si="2183"/>
        <v>1</v>
      </c>
      <c r="AC2687" s="46">
        <f t="shared" si="2184"/>
        <v>4</v>
      </c>
      <c r="AD2687" s="46">
        <f t="shared" si="2185"/>
        <v>4</v>
      </c>
      <c r="AE2687" s="46">
        <f t="shared" si="2186"/>
        <v>1</v>
      </c>
      <c r="AF2687" s="46">
        <f t="shared" si="2187"/>
        <v>0</v>
      </c>
      <c r="AG2687" s="46">
        <f t="shared" si="2188"/>
        <v>1</v>
      </c>
      <c r="AH2687" s="46">
        <f t="shared" si="2189"/>
        <v>4</v>
      </c>
      <c r="AI2687" s="46">
        <f t="shared" si="2165"/>
        <v>2.5</v>
      </c>
      <c r="AJ2687" s="47">
        <f t="shared" si="2171"/>
        <v>1.5811388300841898</v>
      </c>
      <c r="AK2687" s="47">
        <f t="shared" si="2172"/>
        <v>2.0238577025077631</v>
      </c>
      <c r="AL2687" s="47">
        <f t="shared" si="2173"/>
        <v>0.25298221281347039</v>
      </c>
      <c r="AM2687" s="47">
        <f t="shared" si="2174"/>
        <v>0</v>
      </c>
      <c r="AN2687" s="47">
        <f t="shared" si="2175"/>
        <v>-0.25298221281347039</v>
      </c>
      <c r="AO2687" s="47">
        <f t="shared" si="2176"/>
        <v>-2.0238577025077631</v>
      </c>
      <c r="AP2687" s="47">
        <f t="shared" si="2177"/>
        <v>0.41666666666666669</v>
      </c>
      <c r="AQ2687" s="47">
        <f t="shared" si="2166"/>
        <v>0</v>
      </c>
      <c r="AR2687" s="1">
        <f t="shared" si="2178"/>
        <v>0</v>
      </c>
      <c r="AS2687" s="1">
        <f t="shared" si="2147"/>
        <v>0</v>
      </c>
      <c r="AT2687" s="1">
        <f t="shared" si="2148"/>
        <v>0</v>
      </c>
      <c r="AU2687" s="1">
        <f t="shared" si="2149"/>
        <v>0</v>
      </c>
      <c r="AV2687" s="1">
        <f t="shared" si="2150"/>
        <v>0</v>
      </c>
      <c r="AW2687" s="27">
        <f t="shared" si="2190"/>
        <v>0</v>
      </c>
      <c r="AX2687" s="41">
        <f t="shared" si="2167"/>
        <v>0</v>
      </c>
      <c r="AY2687" s="29">
        <f t="shared" si="2191"/>
        <v>25</v>
      </c>
      <c r="AZ2687" s="29">
        <f t="shared" si="2192"/>
        <v>16</v>
      </c>
      <c r="BA2687" s="29">
        <f t="shared" si="2193"/>
        <v>9</v>
      </c>
      <c r="BB2687" s="29">
        <f t="shared" si="2194"/>
        <v>4</v>
      </c>
      <c r="BC2687" s="29">
        <f t="shared" si="2195"/>
        <v>1</v>
      </c>
      <c r="BD2687" s="29">
        <f t="shared" si="2196"/>
        <v>0</v>
      </c>
      <c r="BE2687" s="29">
        <f t="shared" si="2196"/>
        <v>0</v>
      </c>
      <c r="BF2687" s="29">
        <f t="shared" si="2196"/>
        <v>0</v>
      </c>
      <c r="BG2687" s="29">
        <f t="shared" si="2179"/>
        <v>0</v>
      </c>
      <c r="BH2687" s="29">
        <f t="shared" si="2179"/>
        <v>0</v>
      </c>
      <c r="BI2687" s="29">
        <f t="shared" si="2168"/>
        <v>0</v>
      </c>
      <c r="BJ2687" s="28">
        <f t="shared" si="2151"/>
        <v>0</v>
      </c>
      <c r="BK2687" s="28" t="e">
        <f t="shared" si="2152"/>
        <v>#DIV/0!</v>
      </c>
      <c r="BL2687" s="28" t="e">
        <f t="shared" si="2153"/>
        <v>#DIV/0!</v>
      </c>
      <c r="BM2687" s="28" t="e">
        <f t="shared" si="2154"/>
        <v>#DIV/0!</v>
      </c>
      <c r="BN2687" s="28" t="e">
        <f t="shared" si="2155"/>
        <v>#DIV/0!</v>
      </c>
      <c r="BO2687" s="28" t="e">
        <f t="shared" si="2156"/>
        <v>#DIV/0!</v>
      </c>
      <c r="BP2687" s="28">
        <f t="shared" si="2157"/>
        <v>0</v>
      </c>
      <c r="BQ2687" s="28">
        <f t="shared" si="2169"/>
        <v>0</v>
      </c>
    </row>
    <row r="2688" spans="1:69" x14ac:dyDescent="0.2">
      <c r="A2688" s="1" t="s">
        <v>7526</v>
      </c>
      <c r="B2688" s="8" t="s">
        <v>6989</v>
      </c>
      <c r="C2688" t="s">
        <v>178</v>
      </c>
      <c r="D2688" s="38">
        <v>8</v>
      </c>
      <c r="E2688" s="52" t="s">
        <v>753</v>
      </c>
      <c r="G2688" s="8">
        <v>4</v>
      </c>
      <c r="H2688" s="8">
        <v>1</v>
      </c>
      <c r="I2688" s="8">
        <v>3</v>
      </c>
      <c r="J2688" s="8">
        <v>2</v>
      </c>
      <c r="K2688" s="8">
        <v>3</v>
      </c>
      <c r="L2688" s="8">
        <v>2</v>
      </c>
      <c r="M2688" s="8">
        <v>1</v>
      </c>
      <c r="N2688" s="8">
        <v>0</v>
      </c>
      <c r="O2688" s="8">
        <v>1</v>
      </c>
      <c r="P2688" s="8">
        <v>0</v>
      </c>
      <c r="Q2688" s="36">
        <f t="shared" si="2170"/>
        <v>3</v>
      </c>
      <c r="R2688" s="36">
        <f t="shared" si="2158"/>
        <v>1</v>
      </c>
      <c r="S2688" s="36">
        <f t="shared" si="2159"/>
        <v>1</v>
      </c>
      <c r="T2688" s="36">
        <f t="shared" si="2160"/>
        <v>1</v>
      </c>
      <c r="U2688" s="36">
        <f t="shared" si="2161"/>
        <v>1</v>
      </c>
      <c r="V2688" s="36">
        <f t="shared" si="2162"/>
        <v>25</v>
      </c>
      <c r="W2688" s="45">
        <f t="shared" si="2163"/>
        <v>7</v>
      </c>
      <c r="X2688" s="50">
        <f t="shared" si="2164"/>
        <v>3.5714285714285716</v>
      </c>
      <c r="Y2688" s="46">
        <f t="shared" si="2180"/>
        <v>2.0408163265306118</v>
      </c>
      <c r="Z2688" s="46">
        <f t="shared" si="2181"/>
        <v>0.18367346938775495</v>
      </c>
      <c r="AA2688" s="46">
        <f t="shared" si="2182"/>
        <v>0.32653061224489816</v>
      </c>
      <c r="AB2688" s="46">
        <f t="shared" si="2183"/>
        <v>2.4693877551020416</v>
      </c>
      <c r="AC2688" s="46">
        <f t="shared" si="2184"/>
        <v>6.6122448979591848</v>
      </c>
      <c r="AD2688" s="46">
        <f t="shared" si="2185"/>
        <v>6.1224489795918355</v>
      </c>
      <c r="AE2688" s="46">
        <f t="shared" si="2186"/>
        <v>0.18367346938775495</v>
      </c>
      <c r="AF2688" s="46">
        <f t="shared" si="2187"/>
        <v>0.32653061224489816</v>
      </c>
      <c r="AG2688" s="46">
        <f t="shared" si="2188"/>
        <v>2.4693877551020416</v>
      </c>
      <c r="AH2688" s="46">
        <f t="shared" si="2189"/>
        <v>6.6122448979591848</v>
      </c>
      <c r="AI2688" s="46">
        <f t="shared" si="2165"/>
        <v>2.6190476190476191</v>
      </c>
      <c r="AJ2688" s="47">
        <f t="shared" si="2171"/>
        <v>1.6183471874253741</v>
      </c>
      <c r="AK2688" s="47">
        <f t="shared" si="2172"/>
        <v>2.0635359650760372</v>
      </c>
      <c r="AL2688" s="47">
        <f t="shared" si="2173"/>
        <v>1.8571823685684316E-2</v>
      </c>
      <c r="AM2688" s="47">
        <f t="shared" si="2174"/>
        <v>-4.4022100588288864E-2</v>
      </c>
      <c r="AN2688" s="47">
        <f t="shared" si="2175"/>
        <v>-0.91552212317206938</v>
      </c>
      <c r="AO2688" s="47">
        <f t="shared" si="2176"/>
        <v>-4.0115139161078197</v>
      </c>
      <c r="AP2688" s="47">
        <f t="shared" si="2177"/>
        <v>0.23333333333333334</v>
      </c>
      <c r="AQ2688" s="47">
        <f t="shared" si="2166"/>
        <v>-0.67408841525817309</v>
      </c>
      <c r="AR2688" s="1">
        <f t="shared" si="2178"/>
        <v>1</v>
      </c>
      <c r="AS2688" s="1">
        <f t="shared" si="2147"/>
        <v>2</v>
      </c>
      <c r="AT2688" s="1">
        <f t="shared" si="2148"/>
        <v>2</v>
      </c>
      <c r="AU2688" s="1">
        <f t="shared" si="2149"/>
        <v>0</v>
      </c>
      <c r="AV2688" s="1">
        <f t="shared" si="2150"/>
        <v>0</v>
      </c>
      <c r="AW2688" s="27">
        <f t="shared" si="2190"/>
        <v>5</v>
      </c>
      <c r="AX2688" s="41">
        <f t="shared" si="2167"/>
        <v>3.8</v>
      </c>
      <c r="AY2688" s="29">
        <f t="shared" si="2191"/>
        <v>1.4400000000000004</v>
      </c>
      <c r="AZ2688" s="29">
        <f t="shared" si="2192"/>
        <v>4.000000000000007E-2</v>
      </c>
      <c r="BA2688" s="29">
        <f t="shared" si="2193"/>
        <v>0.63999999999999968</v>
      </c>
      <c r="BB2688" s="29">
        <f t="shared" si="2194"/>
        <v>3.2399999999999993</v>
      </c>
      <c r="BC2688" s="29">
        <f t="shared" si="2195"/>
        <v>7.839999999999999</v>
      </c>
      <c r="BD2688" s="29">
        <f t="shared" si="2196"/>
        <v>1.4400000000000004</v>
      </c>
      <c r="BE2688" s="29">
        <f t="shared" si="2196"/>
        <v>8.000000000000014E-2</v>
      </c>
      <c r="BF2688" s="29">
        <f t="shared" si="2196"/>
        <v>1.2799999999999994</v>
      </c>
      <c r="BG2688" s="29">
        <f t="shared" si="2179"/>
        <v>0</v>
      </c>
      <c r="BH2688" s="29">
        <f t="shared" si="2179"/>
        <v>0</v>
      </c>
      <c r="BI2688" s="29">
        <f t="shared" si="2168"/>
        <v>0.7</v>
      </c>
      <c r="BJ2688" s="28">
        <f t="shared" si="2151"/>
        <v>0.83666002653407556</v>
      </c>
      <c r="BK2688" s="28">
        <f t="shared" si="2152"/>
        <v>2.9505071956140467</v>
      </c>
      <c r="BL2688" s="28">
        <f t="shared" si="2153"/>
        <v>2.7319511070500499E-2</v>
      </c>
      <c r="BM2688" s="28">
        <f t="shared" si="2154"/>
        <v>-1.7484487085120259</v>
      </c>
      <c r="BN2688" s="28">
        <f t="shared" si="2155"/>
        <v>0</v>
      </c>
      <c r="BO2688" s="28">
        <f t="shared" si="2156"/>
        <v>0</v>
      </c>
      <c r="BP2688" s="28">
        <f t="shared" si="2157"/>
        <v>0.41666666666666669</v>
      </c>
      <c r="BQ2688" s="28">
        <f t="shared" si="2169"/>
        <v>0.51224083257188391</v>
      </c>
    </row>
    <row r="2689" spans="1:69" x14ac:dyDescent="0.2">
      <c r="A2689" s="1" t="s">
        <v>7526</v>
      </c>
      <c r="B2689" s="8" t="s">
        <v>6991</v>
      </c>
      <c r="C2689" t="s">
        <v>34</v>
      </c>
      <c r="D2689" s="38">
        <v>81</v>
      </c>
      <c r="E2689" s="52" t="s">
        <v>6151</v>
      </c>
      <c r="G2689" s="8">
        <v>61</v>
      </c>
      <c r="H2689" s="8">
        <v>8</v>
      </c>
      <c r="I2689" s="8">
        <v>11</v>
      </c>
      <c r="J2689" s="8">
        <v>0</v>
      </c>
      <c r="K2689" s="8">
        <v>4</v>
      </c>
      <c r="L2689" s="8">
        <v>0</v>
      </c>
      <c r="M2689" s="8">
        <v>3</v>
      </c>
      <c r="N2689" s="8">
        <v>1</v>
      </c>
      <c r="O2689" s="8">
        <v>2</v>
      </c>
      <c r="P2689" s="8">
        <v>0</v>
      </c>
      <c r="Q2689" s="36">
        <f t="shared" si="2170"/>
        <v>53</v>
      </c>
      <c r="R2689" s="36">
        <f t="shared" si="2158"/>
        <v>11</v>
      </c>
      <c r="S2689" s="36">
        <f t="shared" si="2159"/>
        <v>4</v>
      </c>
      <c r="T2689" s="36">
        <f t="shared" si="2160"/>
        <v>2</v>
      </c>
      <c r="U2689" s="36">
        <f t="shared" si="2161"/>
        <v>2</v>
      </c>
      <c r="V2689" s="36">
        <f t="shared" si="2162"/>
        <v>327</v>
      </c>
      <c r="W2689" s="45">
        <f t="shared" si="2163"/>
        <v>72</v>
      </c>
      <c r="X2689" s="50">
        <f t="shared" si="2164"/>
        <v>4.541666666666667</v>
      </c>
      <c r="Y2689" s="46">
        <f t="shared" si="2180"/>
        <v>0.21006944444444417</v>
      </c>
      <c r="Z2689" s="46">
        <f t="shared" si="2181"/>
        <v>0.29340277777777812</v>
      </c>
      <c r="AA2689" s="46">
        <f t="shared" si="2182"/>
        <v>2.376736111111112</v>
      </c>
      <c r="AB2689" s="46">
        <f t="shared" si="2183"/>
        <v>6.4600694444444455</v>
      </c>
      <c r="AC2689" s="46">
        <f t="shared" si="2184"/>
        <v>12.54340277777778</v>
      </c>
      <c r="AD2689" s="46">
        <f t="shared" si="2185"/>
        <v>11.133680555555541</v>
      </c>
      <c r="AE2689" s="46">
        <f t="shared" si="2186"/>
        <v>3.2274305555555594</v>
      </c>
      <c r="AF2689" s="46">
        <f t="shared" si="2187"/>
        <v>9.5069444444444482</v>
      </c>
      <c r="AG2689" s="46">
        <f t="shared" si="2188"/>
        <v>12.920138888888891</v>
      </c>
      <c r="AH2689" s="46">
        <f t="shared" si="2189"/>
        <v>25.086805555555561</v>
      </c>
      <c r="AI2689" s="46">
        <f t="shared" si="2165"/>
        <v>0.87147887323943662</v>
      </c>
      <c r="AJ2689" s="47">
        <f t="shared" si="2171"/>
        <v>0.93353032796981839</v>
      </c>
      <c r="AK2689" s="47">
        <f t="shared" si="2172"/>
        <v>6.2724167385950551</v>
      </c>
      <c r="AL2689" s="47">
        <f t="shared" si="2173"/>
        <v>-2.1488382308893486</v>
      </c>
      <c r="AM2689" s="47">
        <f t="shared" si="2174"/>
        <v>-18.015492681629993</v>
      </c>
      <c r="AN2689" s="47">
        <f t="shared" si="2175"/>
        <v>-40.364583976951586</v>
      </c>
      <c r="AO2689" s="47">
        <f t="shared" si="2176"/>
        <v>-109.21134427483088</v>
      </c>
      <c r="AP2689" s="47">
        <f t="shared" si="2177"/>
        <v>1.4486921529175051E-2</v>
      </c>
      <c r="AQ2689" s="47">
        <f t="shared" si="2166"/>
        <v>-2.3681458057647657</v>
      </c>
      <c r="AR2689" s="1">
        <f t="shared" si="2178"/>
        <v>8</v>
      </c>
      <c r="AS2689" s="1">
        <f t="shared" si="2147"/>
        <v>0</v>
      </c>
      <c r="AT2689" s="1">
        <f t="shared" si="2148"/>
        <v>0</v>
      </c>
      <c r="AU2689" s="1">
        <f t="shared" si="2149"/>
        <v>1</v>
      </c>
      <c r="AV2689" s="1">
        <f t="shared" si="2150"/>
        <v>0</v>
      </c>
      <c r="AW2689" s="27">
        <f t="shared" si="2190"/>
        <v>9</v>
      </c>
      <c r="AX2689" s="41">
        <f t="shared" si="2167"/>
        <v>4.666666666666667</v>
      </c>
      <c r="AY2689" s="29">
        <f t="shared" si="2191"/>
        <v>0.11111111111111091</v>
      </c>
      <c r="AZ2689" s="29">
        <f t="shared" si="2192"/>
        <v>0.44444444444444486</v>
      </c>
      <c r="BA2689" s="29">
        <f t="shared" si="2193"/>
        <v>2.7777777777777786</v>
      </c>
      <c r="BB2689" s="29">
        <f t="shared" si="2194"/>
        <v>7.1111111111111125</v>
      </c>
      <c r="BC2689" s="29">
        <f t="shared" si="2195"/>
        <v>13.444444444444446</v>
      </c>
      <c r="BD2689" s="29">
        <f t="shared" si="2196"/>
        <v>0.88888888888888729</v>
      </c>
      <c r="BE2689" s="29">
        <f t="shared" si="2196"/>
        <v>0</v>
      </c>
      <c r="BF2689" s="29">
        <f t="shared" si="2196"/>
        <v>0</v>
      </c>
      <c r="BG2689" s="29">
        <f t="shared" si="2179"/>
        <v>7.1111111111111125</v>
      </c>
      <c r="BH2689" s="29">
        <f t="shared" si="2179"/>
        <v>0</v>
      </c>
      <c r="BI2689" s="29">
        <f t="shared" si="2168"/>
        <v>1</v>
      </c>
      <c r="BJ2689" s="28">
        <f t="shared" si="2151"/>
        <v>1</v>
      </c>
      <c r="BK2689" s="28">
        <f t="shared" si="2152"/>
        <v>0.2962962962962955</v>
      </c>
      <c r="BL2689" s="28">
        <f t="shared" si="2153"/>
        <v>0</v>
      </c>
      <c r="BM2689" s="28">
        <f t="shared" si="2154"/>
        <v>0</v>
      </c>
      <c r="BN2689" s="28">
        <f t="shared" si="2155"/>
        <v>-18.962962962962969</v>
      </c>
      <c r="BO2689" s="28">
        <f t="shared" si="2156"/>
        <v>0</v>
      </c>
      <c r="BP2689" s="28">
        <f t="shared" si="2157"/>
        <v>0.16071428571428573</v>
      </c>
      <c r="BQ2689" s="28">
        <f t="shared" si="2169"/>
        <v>-3.0000000000000018</v>
      </c>
    </row>
    <row r="2690" spans="1:69" x14ac:dyDescent="0.2">
      <c r="A2690" s="1" t="s">
        <v>7526</v>
      </c>
      <c r="B2690" s="8" t="s">
        <v>6993</v>
      </c>
      <c r="C2690" t="s">
        <v>34</v>
      </c>
      <c r="D2690" s="38">
        <v>44</v>
      </c>
      <c r="E2690" s="52" t="s">
        <v>5780</v>
      </c>
      <c r="G2690" s="8">
        <v>34</v>
      </c>
      <c r="H2690" s="8">
        <v>7</v>
      </c>
      <c r="I2690" s="8">
        <v>5</v>
      </c>
      <c r="J2690" s="8">
        <v>0</v>
      </c>
      <c r="K2690" s="8">
        <v>4</v>
      </c>
      <c r="L2690" s="8">
        <v>0</v>
      </c>
      <c r="M2690" s="8">
        <v>1</v>
      </c>
      <c r="N2690" s="8">
        <v>0</v>
      </c>
      <c r="O2690" s="8">
        <v>1</v>
      </c>
      <c r="P2690" s="8">
        <v>0</v>
      </c>
      <c r="Q2690" s="36">
        <f t="shared" si="2170"/>
        <v>27</v>
      </c>
      <c r="R2690" s="36">
        <f t="shared" si="2158"/>
        <v>5</v>
      </c>
      <c r="S2690" s="36">
        <f t="shared" si="2159"/>
        <v>4</v>
      </c>
      <c r="T2690" s="36">
        <f t="shared" si="2160"/>
        <v>1</v>
      </c>
      <c r="U2690" s="36">
        <f t="shared" si="2161"/>
        <v>1</v>
      </c>
      <c r="V2690" s="36">
        <f t="shared" si="2162"/>
        <v>170</v>
      </c>
      <c r="W2690" s="45">
        <f t="shared" si="2163"/>
        <v>38</v>
      </c>
      <c r="X2690" s="50">
        <f t="shared" si="2164"/>
        <v>4.4736842105263159</v>
      </c>
      <c r="Y2690" s="46">
        <f t="shared" si="2180"/>
        <v>0.27700831024930733</v>
      </c>
      <c r="Z2690" s="46">
        <f t="shared" si="2181"/>
        <v>0.22437673130193919</v>
      </c>
      <c r="AA2690" s="46">
        <f t="shared" si="2182"/>
        <v>2.1717451523545712</v>
      </c>
      <c r="AB2690" s="46">
        <f t="shared" si="2183"/>
        <v>6.1191135734072031</v>
      </c>
      <c r="AC2690" s="46">
        <f t="shared" si="2184"/>
        <v>12.066481994459835</v>
      </c>
      <c r="AD2690" s="46">
        <f t="shared" si="2185"/>
        <v>7.479224376731298</v>
      </c>
      <c r="AE2690" s="46">
        <f t="shared" si="2186"/>
        <v>1.1218836565096959</v>
      </c>
      <c r="AF2690" s="46">
        <f t="shared" si="2187"/>
        <v>8.6869806094182849</v>
      </c>
      <c r="AG2690" s="46">
        <f t="shared" si="2188"/>
        <v>6.1191135734072031</v>
      </c>
      <c r="AH2690" s="46">
        <f t="shared" si="2189"/>
        <v>12.066481994459835</v>
      </c>
      <c r="AI2690" s="46">
        <f t="shared" si="2165"/>
        <v>0.95874822190611664</v>
      </c>
      <c r="AJ2690" s="47">
        <f t="shared" si="2171"/>
        <v>0.97915689340683121</v>
      </c>
      <c r="AK2690" s="47">
        <f t="shared" si="2172"/>
        <v>4.1932050873543449</v>
      </c>
      <c r="AL2690" s="47">
        <f t="shared" si="2173"/>
        <v>-0.56608268679283769</v>
      </c>
      <c r="AM2690" s="47">
        <f t="shared" si="2174"/>
        <v>-13.636924159644847</v>
      </c>
      <c r="AN2690" s="47">
        <f t="shared" si="2175"/>
        <v>-16.12411599201447</v>
      </c>
      <c r="AO2690" s="47">
        <f t="shared" si="2176"/>
        <v>-44.649247770149117</v>
      </c>
      <c r="AP2690" s="47">
        <f t="shared" si="2177"/>
        <v>2.8528528528528527E-2</v>
      </c>
      <c r="AQ2690" s="47">
        <f t="shared" si="2166"/>
        <v>-2.0193395569124499</v>
      </c>
      <c r="AR2690" s="1">
        <f t="shared" si="2178"/>
        <v>7</v>
      </c>
      <c r="AS2690" s="1">
        <f t="shared" ref="AS2690:AS2753" si="2197">J2690</f>
        <v>0</v>
      </c>
      <c r="AT2690" s="1">
        <f t="shared" ref="AT2690:AT2753" si="2198">L2690</f>
        <v>0</v>
      </c>
      <c r="AU2690" s="1">
        <f t="shared" ref="AU2690:AU2753" si="2199">N2690</f>
        <v>0</v>
      </c>
      <c r="AV2690" s="1">
        <f t="shared" ref="AV2690:AV2753" si="2200">P2690</f>
        <v>0</v>
      </c>
      <c r="AW2690" s="27">
        <f t="shared" si="2190"/>
        <v>7</v>
      </c>
      <c r="AX2690" s="41">
        <f t="shared" si="2167"/>
        <v>5</v>
      </c>
      <c r="AY2690" s="29">
        <f t="shared" si="2191"/>
        <v>0</v>
      </c>
      <c r="AZ2690" s="29">
        <f t="shared" si="2192"/>
        <v>1</v>
      </c>
      <c r="BA2690" s="29">
        <f t="shared" si="2193"/>
        <v>4</v>
      </c>
      <c r="BB2690" s="29">
        <f t="shared" si="2194"/>
        <v>9</v>
      </c>
      <c r="BC2690" s="29">
        <f t="shared" si="2195"/>
        <v>16</v>
      </c>
      <c r="BD2690" s="29">
        <f t="shared" si="2196"/>
        <v>0</v>
      </c>
      <c r="BE2690" s="29">
        <f t="shared" si="2196"/>
        <v>0</v>
      </c>
      <c r="BF2690" s="29">
        <f t="shared" si="2196"/>
        <v>0</v>
      </c>
      <c r="BG2690" s="29">
        <f t="shared" si="2179"/>
        <v>0</v>
      </c>
      <c r="BH2690" s="29">
        <f t="shared" si="2179"/>
        <v>0</v>
      </c>
      <c r="BI2690" s="29">
        <f t="shared" si="2168"/>
        <v>0</v>
      </c>
      <c r="BJ2690" s="28">
        <f t="shared" ref="BJ2690:BJ2753" si="2201">SQRT(BI2690)</f>
        <v>0</v>
      </c>
      <c r="BK2690" s="28" t="e">
        <f t="shared" ref="BK2690:BK2753" si="2202">AR2690*((5-AX2690)/BJ2690)*((5-AX2690)/BJ2690)*((5-AX2690)/BJ2690)</f>
        <v>#DIV/0!</v>
      </c>
      <c r="BL2690" s="28" t="e">
        <f t="shared" ref="BL2690:BL2753" si="2203">AS2690*((4-AX2690)/BJ2690)*((4-AX2690)/BJ2690)*((4-AX2690)/BJ2690)</f>
        <v>#DIV/0!</v>
      </c>
      <c r="BM2690" s="28" t="e">
        <f t="shared" ref="BM2690:BM2753" si="2204">AT2690*((3-AX2690)/BJ2690)*((3-AX2690)/BJ2690)*((3-AX2690)/BJ2690)</f>
        <v>#DIV/0!</v>
      </c>
      <c r="BN2690" s="28" t="e">
        <f t="shared" ref="BN2690:BN2753" si="2205">AU2690*((2-AX2690)/BJ2690)*((2-AX2690)/BJ2690)*((2-AX2690)/BJ2690)</f>
        <v>#DIV/0!</v>
      </c>
      <c r="BO2690" s="28" t="e">
        <f t="shared" ref="BO2690:BO2753" si="2206">AV2690*((1-AX2690)/BJ2690)*((1-AX2690)/BJ2690)*((1-AX2690)/BJ2690)</f>
        <v>#DIV/0!</v>
      </c>
      <c r="BP2690" s="28">
        <f t="shared" ref="BP2690:BP2753" si="2207">AW2690/((AW2690-1)*(AW2690-2))</f>
        <v>0.23333333333333334</v>
      </c>
      <c r="BQ2690" s="28">
        <f t="shared" si="2169"/>
        <v>0</v>
      </c>
    </row>
    <row r="2691" spans="1:69" x14ac:dyDescent="0.2">
      <c r="A2691" s="1" t="s">
        <v>7526</v>
      </c>
      <c r="B2691" s="8" t="s">
        <v>6995</v>
      </c>
      <c r="C2691" t="s">
        <v>81</v>
      </c>
      <c r="D2691" s="38">
        <v>64</v>
      </c>
      <c r="E2691" s="52" t="s">
        <v>3584</v>
      </c>
      <c r="G2691" s="8">
        <v>35</v>
      </c>
      <c r="H2691" s="8">
        <v>2</v>
      </c>
      <c r="I2691" s="8">
        <v>14</v>
      </c>
      <c r="J2691" s="8">
        <v>1</v>
      </c>
      <c r="K2691" s="8">
        <v>8</v>
      </c>
      <c r="L2691" s="8">
        <v>2</v>
      </c>
      <c r="M2691" s="8">
        <v>3</v>
      </c>
      <c r="N2691" s="8">
        <v>1</v>
      </c>
      <c r="O2691" s="8">
        <v>4</v>
      </c>
      <c r="P2691" s="8">
        <v>1</v>
      </c>
      <c r="Q2691" s="36">
        <f t="shared" si="2170"/>
        <v>33</v>
      </c>
      <c r="R2691" s="36">
        <f t="shared" ref="R2691:R2754" si="2208">IFERROR(I2691-J2691,0)</f>
        <v>13</v>
      </c>
      <c r="S2691" s="36">
        <f t="shared" ref="S2691:S2754" si="2209">IFERROR(K2691-L2691,0)</f>
        <v>6</v>
      </c>
      <c r="T2691" s="36">
        <f t="shared" ref="T2691:T2754" si="2210">IFERROR(M2691-N2691,0)</f>
        <v>2</v>
      </c>
      <c r="U2691" s="36">
        <f t="shared" ref="U2691:U2754" si="2211">IFERROR(O2691-P2691,0)</f>
        <v>3</v>
      </c>
      <c r="V2691" s="36">
        <f t="shared" ref="V2691:V2754" si="2212">Q2691*5+R2691*4+S2691*3+T2691*2+U2691*1</f>
        <v>242</v>
      </c>
      <c r="W2691" s="45">
        <f t="shared" ref="W2691:W2754" si="2213">IFERROR(Q2691+R2691+S2691+T2691+U2691,0)</f>
        <v>57</v>
      </c>
      <c r="X2691" s="50">
        <f t="shared" ref="X2691:X2754" si="2214">IF(ISERROR(V2691/W2691),0,(V2691/W2691))</f>
        <v>4.2456140350877192</v>
      </c>
      <c r="Y2691" s="46">
        <f t="shared" si="2180"/>
        <v>0.56909818405663304</v>
      </c>
      <c r="Z2691" s="46">
        <f t="shared" si="2181"/>
        <v>6.0326254232071344E-2</v>
      </c>
      <c r="AA2691" s="46">
        <f t="shared" si="2182"/>
        <v>1.5515543244075096</v>
      </c>
      <c r="AB2691" s="46">
        <f t="shared" si="2183"/>
        <v>5.0427823945829484</v>
      </c>
      <c r="AC2691" s="46">
        <f t="shared" si="2184"/>
        <v>10.534010464758387</v>
      </c>
      <c r="AD2691" s="46">
        <f t="shared" si="2185"/>
        <v>18.780240073868889</v>
      </c>
      <c r="AE2691" s="46">
        <f t="shared" si="2186"/>
        <v>0.78424130501692746</v>
      </c>
      <c r="AF2691" s="46">
        <f t="shared" si="2187"/>
        <v>9.3093259464450568</v>
      </c>
      <c r="AG2691" s="46">
        <f t="shared" si="2188"/>
        <v>10.085564789165897</v>
      </c>
      <c r="AH2691" s="46">
        <f t="shared" si="2189"/>
        <v>31.602031394275159</v>
      </c>
      <c r="AI2691" s="46">
        <f t="shared" ref="AI2691:AI2754" si="2215">IF(ISERROR(SUM(AD2691:AH2691)/(W2691-1)),0,SUM(AD2691:AH2691)/(W2691-1))</f>
        <v>1.2600250626566416</v>
      </c>
      <c r="AJ2691" s="47">
        <f t="shared" si="2171"/>
        <v>1.1225083797712343</v>
      </c>
      <c r="AK2691" s="47">
        <f t="shared" si="2172"/>
        <v>10.01672992297847</v>
      </c>
      <c r="AL2691" s="47">
        <f t="shared" si="2173"/>
        <v>-0.13618651828731196</v>
      </c>
      <c r="AM2691" s="47">
        <f t="shared" si="2174"/>
        <v>-8.198472686711737</v>
      </c>
      <c r="AN2691" s="47">
        <f t="shared" si="2175"/>
        <v>-16.012773559053219</v>
      </c>
      <c r="AO2691" s="47">
        <f t="shared" si="2176"/>
        <v>-72.517545737629206</v>
      </c>
      <c r="AP2691" s="47">
        <f t="shared" si="2177"/>
        <v>1.8506493506493506E-2</v>
      </c>
      <c r="AQ2691" s="47">
        <f t="shared" ref="AQ2691:AQ2754" si="2216">IF(ISERROR(SUM(AK2691:AO2691)*AP2691),0,(SUM(AK2691:AO2691)*AP2691))</f>
        <v>-1.6072565483721011</v>
      </c>
      <c r="AR2691" s="1">
        <f t="shared" si="2178"/>
        <v>2</v>
      </c>
      <c r="AS2691" s="1">
        <f t="shared" si="2197"/>
        <v>1</v>
      </c>
      <c r="AT2691" s="1">
        <f t="shared" si="2198"/>
        <v>2</v>
      </c>
      <c r="AU2691" s="1">
        <f t="shared" si="2199"/>
        <v>1</v>
      </c>
      <c r="AV2691" s="1">
        <f t="shared" si="2200"/>
        <v>1</v>
      </c>
      <c r="AW2691" s="27">
        <f t="shared" si="2190"/>
        <v>7</v>
      </c>
      <c r="AX2691" s="41">
        <f t="shared" ref="AX2691:AX2754" si="2217">IF(ISERROR(((AR2691*5+AS2691*4+AT2691*3+AU2691*2+AV2691*1)/AW2691)),0,((AR2691*5+AS2691*4+AT2691*3+AU2691*2+AV2691*1)/AW2691))</f>
        <v>3.2857142857142856</v>
      </c>
      <c r="AY2691" s="29">
        <f t="shared" si="2191"/>
        <v>2.9387755102040822</v>
      </c>
      <c r="AZ2691" s="29">
        <f t="shared" si="2192"/>
        <v>0.51020408163265329</v>
      </c>
      <c r="BA2691" s="29">
        <f t="shared" si="2193"/>
        <v>8.1632653061224414E-2</v>
      </c>
      <c r="BB2691" s="29">
        <f t="shared" si="2194"/>
        <v>1.6530612244897955</v>
      </c>
      <c r="BC2691" s="29">
        <f t="shared" si="2195"/>
        <v>5.2244897959183669</v>
      </c>
      <c r="BD2691" s="29">
        <f t="shared" si="2196"/>
        <v>5.8775510204081645</v>
      </c>
      <c r="BE2691" s="29">
        <f t="shared" si="2196"/>
        <v>0.51020408163265329</v>
      </c>
      <c r="BF2691" s="29">
        <f t="shared" si="2196"/>
        <v>0.16326530612244883</v>
      </c>
      <c r="BG2691" s="29">
        <f t="shared" si="2179"/>
        <v>1.6530612244897955</v>
      </c>
      <c r="BH2691" s="29">
        <f t="shared" si="2179"/>
        <v>5.2244897959183669</v>
      </c>
      <c r="BI2691" s="29">
        <f t="shared" ref="BI2691:BI2754" si="2218">IF(ISERROR((SUM(BD2691:BH2691)/(AW2691-1))),0,((SUM(BD2691:BH2691)/(AW2691-1))))</f>
        <v>2.2380952380952386</v>
      </c>
      <c r="BJ2691" s="28">
        <f t="shared" si="2201"/>
        <v>1.4960264830861913</v>
      </c>
      <c r="BK2691" s="28">
        <f t="shared" si="2202"/>
        <v>3.0092742501398746</v>
      </c>
      <c r="BL2691" s="28">
        <f t="shared" si="2203"/>
        <v>0.10884238462600825</v>
      </c>
      <c r="BM2691" s="28">
        <f t="shared" si="2204"/>
        <v>-1.3931825232129028E-2</v>
      </c>
      <c r="BN2691" s="28">
        <f t="shared" si="2205"/>
        <v>-0.63476878713887952</v>
      </c>
      <c r="BO2691" s="28">
        <f t="shared" si="2206"/>
        <v>-3.566547259425036</v>
      </c>
      <c r="BP2691" s="28">
        <f t="shared" si="2207"/>
        <v>0.23333333333333334</v>
      </c>
      <c r="BQ2691" s="28">
        <f t="shared" ref="BQ2691:BQ2754" si="2219">IF(ISERROR((SUM(BK2691:BO2691)*BP2691)),0,(SUM(BK2691:BO2691)*BP2691))</f>
        <v>-0.25599728864037119</v>
      </c>
    </row>
    <row r="2692" spans="1:69" x14ac:dyDescent="0.2">
      <c r="A2692" s="1" t="s">
        <v>7526</v>
      </c>
      <c r="B2692" s="8" t="s">
        <v>6997</v>
      </c>
      <c r="C2692" t="s">
        <v>49</v>
      </c>
      <c r="D2692" s="38">
        <v>112</v>
      </c>
      <c r="E2692" s="52" t="s">
        <v>1101</v>
      </c>
      <c r="G2692" s="8">
        <v>85</v>
      </c>
      <c r="H2692" s="8">
        <v>17</v>
      </c>
      <c r="I2692" s="8">
        <v>17</v>
      </c>
      <c r="J2692" s="8">
        <v>1</v>
      </c>
      <c r="K2692" s="8">
        <v>8</v>
      </c>
      <c r="L2692" s="8">
        <v>2</v>
      </c>
      <c r="M2692" s="8">
        <v>1</v>
      </c>
      <c r="N2692" s="8">
        <v>0</v>
      </c>
      <c r="O2692" s="8">
        <v>1</v>
      </c>
      <c r="P2692" s="8">
        <v>1</v>
      </c>
      <c r="Q2692" s="36">
        <f t="shared" ref="Q2692:Q2755" si="2220">IFERROR(G2692-H2692,0)</f>
        <v>68</v>
      </c>
      <c r="R2692" s="36">
        <f t="shared" si="2208"/>
        <v>16</v>
      </c>
      <c r="S2692" s="36">
        <f t="shared" si="2209"/>
        <v>6</v>
      </c>
      <c r="T2692" s="36">
        <f t="shared" si="2210"/>
        <v>1</v>
      </c>
      <c r="U2692" s="36">
        <f t="shared" si="2211"/>
        <v>0</v>
      </c>
      <c r="V2692" s="36">
        <f t="shared" si="2212"/>
        <v>424</v>
      </c>
      <c r="W2692" s="45">
        <f t="shared" si="2213"/>
        <v>91</v>
      </c>
      <c r="X2692" s="50">
        <f t="shared" si="2214"/>
        <v>4.6593406593406597</v>
      </c>
      <c r="Y2692" s="46">
        <f t="shared" si="2180"/>
        <v>0.11604878637845649</v>
      </c>
      <c r="Z2692" s="46">
        <f t="shared" si="2181"/>
        <v>0.43473010505977583</v>
      </c>
      <c r="AA2692" s="46">
        <f t="shared" si="2182"/>
        <v>2.7534114237410949</v>
      </c>
      <c r="AB2692" s="46">
        <f t="shared" si="2183"/>
        <v>7.0720927424224147</v>
      </c>
      <c r="AC2692" s="46">
        <f t="shared" si="2184"/>
        <v>13.390774061103734</v>
      </c>
      <c r="AD2692" s="46">
        <f t="shared" si="2185"/>
        <v>7.8913174737350413</v>
      </c>
      <c r="AE2692" s="46">
        <f t="shared" si="2186"/>
        <v>6.9556816809564133</v>
      </c>
      <c r="AF2692" s="46">
        <f t="shared" si="2187"/>
        <v>16.520468542446569</v>
      </c>
      <c r="AG2692" s="46">
        <f t="shared" si="2188"/>
        <v>7.0720927424224147</v>
      </c>
      <c r="AH2692" s="46">
        <f t="shared" si="2189"/>
        <v>0</v>
      </c>
      <c r="AI2692" s="46">
        <f t="shared" si="2215"/>
        <v>0.42710622710622709</v>
      </c>
      <c r="AJ2692" s="47">
        <f t="shared" si="2171"/>
        <v>0.65353364649895962</v>
      </c>
      <c r="AK2692" s="47">
        <f t="shared" si="2172"/>
        <v>9.6308797905098835</v>
      </c>
      <c r="AL2692" s="47">
        <f t="shared" si="2173"/>
        <v>-16.430307888092088</v>
      </c>
      <c r="AM2692" s="47">
        <f t="shared" si="2174"/>
        <v>-98.209626690302954</v>
      </c>
      <c r="AN2692" s="47">
        <f t="shared" si="2175"/>
        <v>-67.377992297537688</v>
      </c>
      <c r="AO2692" s="47">
        <f t="shared" si="2176"/>
        <v>0</v>
      </c>
      <c r="AP2692" s="47">
        <f t="shared" si="2177"/>
        <v>1.136079900124844E-2</v>
      </c>
      <c r="AQ2692" s="47">
        <f t="shared" si="2216"/>
        <v>-1.95845459235624</v>
      </c>
      <c r="AR2692" s="1">
        <f t="shared" si="2178"/>
        <v>17</v>
      </c>
      <c r="AS2692" s="1">
        <f t="shared" si="2197"/>
        <v>1</v>
      </c>
      <c r="AT2692" s="1">
        <f t="shared" si="2198"/>
        <v>2</v>
      </c>
      <c r="AU2692" s="1">
        <f t="shared" si="2199"/>
        <v>0</v>
      </c>
      <c r="AV2692" s="1">
        <f t="shared" si="2200"/>
        <v>1</v>
      </c>
      <c r="AW2692" s="27">
        <f t="shared" si="2190"/>
        <v>21</v>
      </c>
      <c r="AX2692" s="41">
        <f t="shared" si="2217"/>
        <v>4.5714285714285712</v>
      </c>
      <c r="AY2692" s="29">
        <f t="shared" si="2191"/>
        <v>0.18367346938775531</v>
      </c>
      <c r="AZ2692" s="29">
        <f t="shared" si="2192"/>
        <v>0.32653061224489766</v>
      </c>
      <c r="BA2692" s="29">
        <f t="shared" si="2193"/>
        <v>2.4693877551020402</v>
      </c>
      <c r="BB2692" s="29">
        <f t="shared" si="2194"/>
        <v>6.6122448979591821</v>
      </c>
      <c r="BC2692" s="29">
        <f t="shared" si="2195"/>
        <v>12.755102040816325</v>
      </c>
      <c r="BD2692" s="29">
        <f t="shared" si="2196"/>
        <v>3.12244897959184</v>
      </c>
      <c r="BE2692" s="29">
        <f t="shared" si="2196"/>
        <v>0.32653061224489766</v>
      </c>
      <c r="BF2692" s="29">
        <f t="shared" si="2196"/>
        <v>4.9387755102040805</v>
      </c>
      <c r="BG2692" s="29">
        <f t="shared" si="2179"/>
        <v>0</v>
      </c>
      <c r="BH2692" s="29">
        <f t="shared" si="2179"/>
        <v>12.755102040816325</v>
      </c>
      <c r="BI2692" s="29">
        <f t="shared" si="2218"/>
        <v>1.0571428571428572</v>
      </c>
      <c r="BJ2692" s="28">
        <f t="shared" si="2201"/>
        <v>1.0281745265969475</v>
      </c>
      <c r="BK2692" s="28">
        <f t="shared" si="2202"/>
        <v>1.2311700608055927</v>
      </c>
      <c r="BL2692" s="28">
        <f t="shared" si="2203"/>
        <v>-0.17166641370709734</v>
      </c>
      <c r="BM2692" s="28">
        <f t="shared" si="2204"/>
        <v>-7.1402498951295854</v>
      </c>
      <c r="BN2692" s="28">
        <f t="shared" si="2205"/>
        <v>0</v>
      </c>
      <c r="BO2692" s="28">
        <f t="shared" si="2206"/>
        <v>-41.910745533959357</v>
      </c>
      <c r="BP2692" s="28">
        <f t="shared" si="2207"/>
        <v>5.526315789473684E-2</v>
      </c>
      <c r="BQ2692" s="28">
        <f t="shared" si="2219"/>
        <v>-2.6521613879521038</v>
      </c>
    </row>
    <row r="2693" spans="1:69" x14ac:dyDescent="0.2">
      <c r="A2693" s="1" t="s">
        <v>7526</v>
      </c>
      <c r="B2693" s="8" t="s">
        <v>6999</v>
      </c>
      <c r="C2693" t="s">
        <v>34</v>
      </c>
      <c r="D2693" s="38">
        <v>141</v>
      </c>
      <c r="E2693" s="52" t="s">
        <v>3564</v>
      </c>
      <c r="G2693" s="8">
        <v>92</v>
      </c>
      <c r="H2693" s="8">
        <v>30</v>
      </c>
      <c r="I2693" s="8">
        <v>41</v>
      </c>
      <c r="J2693" s="8">
        <v>11</v>
      </c>
      <c r="K2693" s="8">
        <v>3</v>
      </c>
      <c r="L2693" s="8">
        <v>1</v>
      </c>
      <c r="M2693" s="8">
        <v>3</v>
      </c>
      <c r="N2693" s="8">
        <v>2</v>
      </c>
      <c r="O2693" s="8">
        <v>2</v>
      </c>
      <c r="P2693" s="8">
        <v>1</v>
      </c>
      <c r="Q2693" s="36">
        <f t="shared" si="2220"/>
        <v>62</v>
      </c>
      <c r="R2693" s="36">
        <f t="shared" si="2208"/>
        <v>30</v>
      </c>
      <c r="S2693" s="36">
        <f t="shared" si="2209"/>
        <v>2</v>
      </c>
      <c r="T2693" s="36">
        <f t="shared" si="2210"/>
        <v>1</v>
      </c>
      <c r="U2693" s="36">
        <f t="shared" si="2211"/>
        <v>1</v>
      </c>
      <c r="V2693" s="36">
        <f t="shared" si="2212"/>
        <v>439</v>
      </c>
      <c r="W2693" s="45">
        <f t="shared" si="2213"/>
        <v>96</v>
      </c>
      <c r="X2693" s="50">
        <f t="shared" si="2214"/>
        <v>4.572916666666667</v>
      </c>
      <c r="Y2693" s="46">
        <f t="shared" si="2180"/>
        <v>0.18240017361111086</v>
      </c>
      <c r="Z2693" s="46">
        <f t="shared" si="2181"/>
        <v>0.32823350694444481</v>
      </c>
      <c r="AA2693" s="46">
        <f t="shared" si="2182"/>
        <v>2.4740668402777786</v>
      </c>
      <c r="AB2693" s="46">
        <f t="shared" si="2183"/>
        <v>6.6199001736111125</v>
      </c>
      <c r="AC2693" s="46">
        <f t="shared" si="2184"/>
        <v>12.765733506944446</v>
      </c>
      <c r="AD2693" s="46">
        <f t="shared" si="2185"/>
        <v>11.308810763888873</v>
      </c>
      <c r="AE2693" s="46">
        <f t="shared" si="2186"/>
        <v>9.8470052083333446</v>
      </c>
      <c r="AF2693" s="46">
        <f t="shared" si="2187"/>
        <v>4.9481336805555571</v>
      </c>
      <c r="AG2693" s="46">
        <f t="shared" si="2188"/>
        <v>6.6199001736111125</v>
      </c>
      <c r="AH2693" s="46">
        <f t="shared" si="2189"/>
        <v>12.765733506944446</v>
      </c>
      <c r="AI2693" s="46">
        <f t="shared" si="2215"/>
        <v>0.47883771929824559</v>
      </c>
      <c r="AJ2693" s="47">
        <f t="shared" si="2171"/>
        <v>0.69198101079310381</v>
      </c>
      <c r="AK2693" s="47">
        <f t="shared" si="2172"/>
        <v>14.57629100707668</v>
      </c>
      <c r="AL2693" s="47">
        <f t="shared" si="2173"/>
        <v>-17.026018215589456</v>
      </c>
      <c r="AM2693" s="47">
        <f t="shared" si="2174"/>
        <v>-23.489004334137491</v>
      </c>
      <c r="AN2693" s="47">
        <f t="shared" si="2175"/>
        <v>-51.40372958533019</v>
      </c>
      <c r="AO2693" s="47">
        <f t="shared" si="2176"/>
        <v>-137.65314256884292</v>
      </c>
      <c r="AP2693" s="47">
        <f t="shared" si="2177"/>
        <v>1.0750279955207167E-2</v>
      </c>
      <c r="AQ2693" s="47">
        <f t="shared" si="2216"/>
        <v>-2.311262928879624</v>
      </c>
      <c r="AR2693" s="1">
        <f t="shared" si="2178"/>
        <v>30</v>
      </c>
      <c r="AS2693" s="1">
        <f t="shared" si="2197"/>
        <v>11</v>
      </c>
      <c r="AT2693" s="1">
        <f t="shared" si="2198"/>
        <v>1</v>
      </c>
      <c r="AU2693" s="1">
        <f t="shared" si="2199"/>
        <v>2</v>
      </c>
      <c r="AV2693" s="1">
        <f t="shared" si="2200"/>
        <v>1</v>
      </c>
      <c r="AW2693" s="27">
        <f t="shared" si="2190"/>
        <v>45</v>
      </c>
      <c r="AX2693" s="41">
        <f t="shared" si="2217"/>
        <v>4.4888888888888889</v>
      </c>
      <c r="AY2693" s="29">
        <f t="shared" si="2191"/>
        <v>0.2612345679012345</v>
      </c>
      <c r="AZ2693" s="29">
        <f t="shared" si="2192"/>
        <v>0.23901234567901239</v>
      </c>
      <c r="BA2693" s="29">
        <f t="shared" si="2193"/>
        <v>2.2167901234567902</v>
      </c>
      <c r="BB2693" s="29">
        <f t="shared" si="2194"/>
        <v>6.194567901234568</v>
      </c>
      <c r="BC2693" s="29">
        <f t="shared" si="2195"/>
        <v>12.172345679012347</v>
      </c>
      <c r="BD2693" s="29">
        <f t="shared" si="2196"/>
        <v>7.8370370370370352</v>
      </c>
      <c r="BE2693" s="29">
        <f t="shared" si="2196"/>
        <v>2.6291358024691363</v>
      </c>
      <c r="BF2693" s="29">
        <f t="shared" si="2196"/>
        <v>2.2167901234567902</v>
      </c>
      <c r="BG2693" s="29">
        <f t="shared" si="2179"/>
        <v>12.389135802469136</v>
      </c>
      <c r="BH2693" s="29">
        <f t="shared" si="2179"/>
        <v>12.172345679012347</v>
      </c>
      <c r="BI2693" s="29">
        <f t="shared" si="2218"/>
        <v>0.84646464646464636</v>
      </c>
      <c r="BJ2693" s="28">
        <f t="shared" si="2201"/>
        <v>0.92003513327733655</v>
      </c>
      <c r="BK2693" s="28">
        <f t="shared" si="2202"/>
        <v>5.1434436405079609</v>
      </c>
      <c r="BL2693" s="28">
        <f t="shared" si="2203"/>
        <v>-1.650478799828544</v>
      </c>
      <c r="BM2693" s="28">
        <f t="shared" si="2204"/>
        <v>-4.2381237216791225</v>
      </c>
      <c r="BN2693" s="28">
        <f t="shared" si="2205"/>
        <v>-39.594356247618279</v>
      </c>
      <c r="BO2693" s="28">
        <f t="shared" si="2206"/>
        <v>-54.531592395540642</v>
      </c>
      <c r="BP2693" s="28">
        <f t="shared" si="2207"/>
        <v>2.3784355179704016E-2</v>
      </c>
      <c r="BQ2693" s="28">
        <f t="shared" si="2219"/>
        <v>-2.2564481176464786</v>
      </c>
    </row>
    <row r="2694" spans="1:69" x14ac:dyDescent="0.2">
      <c r="A2694" s="1" t="s">
        <v>7526</v>
      </c>
      <c r="B2694" s="8" t="s">
        <v>7001</v>
      </c>
      <c r="C2694" t="s">
        <v>505</v>
      </c>
      <c r="D2694" s="38">
        <v>52</v>
      </c>
      <c r="E2694" s="52" t="s">
        <v>7002</v>
      </c>
      <c r="G2694" s="8">
        <v>47</v>
      </c>
      <c r="H2694" s="8">
        <v>9</v>
      </c>
      <c r="I2694" s="8">
        <v>3</v>
      </c>
      <c r="J2694" s="8">
        <v>0</v>
      </c>
      <c r="K2694" s="8">
        <v>2</v>
      </c>
      <c r="L2694" s="8">
        <v>0</v>
      </c>
      <c r="M2694" s="8">
        <v>2</v>
      </c>
      <c r="N2694" s="8">
        <v>0</v>
      </c>
      <c r="O2694" s="8">
        <v>2</v>
      </c>
      <c r="P2694" s="8">
        <v>0</v>
      </c>
      <c r="Q2694" s="36">
        <f t="shared" si="2220"/>
        <v>38</v>
      </c>
      <c r="R2694" s="36">
        <f t="shared" si="2208"/>
        <v>3</v>
      </c>
      <c r="S2694" s="36">
        <f t="shared" si="2209"/>
        <v>2</v>
      </c>
      <c r="T2694" s="36">
        <f t="shared" si="2210"/>
        <v>2</v>
      </c>
      <c r="U2694" s="36">
        <f t="shared" si="2211"/>
        <v>2</v>
      </c>
      <c r="V2694" s="36">
        <f t="shared" si="2212"/>
        <v>214</v>
      </c>
      <c r="W2694" s="45">
        <f t="shared" si="2213"/>
        <v>47</v>
      </c>
      <c r="X2694" s="50">
        <f t="shared" si="2214"/>
        <v>4.5531914893617023</v>
      </c>
      <c r="Y2694" s="46">
        <f t="shared" si="2180"/>
        <v>0.19963784517881383</v>
      </c>
      <c r="Z2694" s="46">
        <f t="shared" si="2181"/>
        <v>0.30602082390221835</v>
      </c>
      <c r="AA2694" s="46">
        <f t="shared" si="2182"/>
        <v>2.4124038026256227</v>
      </c>
      <c r="AB2694" s="46">
        <f t="shared" si="2183"/>
        <v>6.5187867813490277</v>
      </c>
      <c r="AC2694" s="46">
        <f t="shared" si="2184"/>
        <v>12.625169760072431</v>
      </c>
      <c r="AD2694" s="46">
        <f t="shared" si="2185"/>
        <v>7.5862381167949255</v>
      </c>
      <c r="AE2694" s="46">
        <f t="shared" si="2186"/>
        <v>0.918062471706655</v>
      </c>
      <c r="AF2694" s="46">
        <f t="shared" si="2187"/>
        <v>4.8248076052512454</v>
      </c>
      <c r="AG2694" s="46">
        <f t="shared" si="2188"/>
        <v>13.037573562698055</v>
      </c>
      <c r="AH2694" s="46">
        <f t="shared" si="2189"/>
        <v>25.250339520144863</v>
      </c>
      <c r="AI2694" s="46">
        <f t="shared" si="2215"/>
        <v>1.1221091581868641</v>
      </c>
      <c r="AJ2694" s="47">
        <f t="shared" si="2171"/>
        <v>1.0592965393065645</v>
      </c>
      <c r="AK2694" s="47">
        <f t="shared" si="2172"/>
        <v>2.8516436028596859</v>
      </c>
      <c r="AL2694" s="47">
        <f t="shared" si="2173"/>
        <v>-0.42726278249929184</v>
      </c>
      <c r="AM2694" s="47">
        <f t="shared" si="2174"/>
        <v>-6.3045245736431088</v>
      </c>
      <c r="AN2694" s="47">
        <f t="shared" si="2175"/>
        <v>-28.004479144241241</v>
      </c>
      <c r="AO2694" s="47">
        <f t="shared" si="2176"/>
        <v>-75.480223060518043</v>
      </c>
      <c r="AP2694" s="47">
        <f t="shared" si="2177"/>
        <v>2.2705314009661835E-2</v>
      </c>
      <c r="AQ2694" s="47">
        <f t="shared" si="2216"/>
        <v>-2.4377525410763159</v>
      </c>
      <c r="AR2694" s="1">
        <f t="shared" si="2178"/>
        <v>9</v>
      </c>
      <c r="AS2694" s="1">
        <f t="shared" si="2197"/>
        <v>0</v>
      </c>
      <c r="AT2694" s="1">
        <f t="shared" si="2198"/>
        <v>0</v>
      </c>
      <c r="AU2694" s="1">
        <f t="shared" si="2199"/>
        <v>0</v>
      </c>
      <c r="AV2694" s="1">
        <f t="shared" si="2200"/>
        <v>0</v>
      </c>
      <c r="AW2694" s="27">
        <f t="shared" si="2190"/>
        <v>9</v>
      </c>
      <c r="AX2694" s="41">
        <f t="shared" si="2217"/>
        <v>5</v>
      </c>
      <c r="AY2694" s="29">
        <f t="shared" si="2191"/>
        <v>0</v>
      </c>
      <c r="AZ2694" s="29">
        <f t="shared" si="2192"/>
        <v>1</v>
      </c>
      <c r="BA2694" s="29">
        <f t="shared" si="2193"/>
        <v>4</v>
      </c>
      <c r="BB2694" s="29">
        <f t="shared" si="2194"/>
        <v>9</v>
      </c>
      <c r="BC2694" s="29">
        <f t="shared" si="2195"/>
        <v>16</v>
      </c>
      <c r="BD2694" s="29">
        <f t="shared" si="2196"/>
        <v>0</v>
      </c>
      <c r="BE2694" s="29">
        <f t="shared" si="2196"/>
        <v>0</v>
      </c>
      <c r="BF2694" s="29">
        <f t="shared" si="2196"/>
        <v>0</v>
      </c>
      <c r="BG2694" s="29">
        <f t="shared" si="2179"/>
        <v>0</v>
      </c>
      <c r="BH2694" s="29">
        <f t="shared" si="2179"/>
        <v>0</v>
      </c>
      <c r="BI2694" s="29">
        <f t="shared" si="2218"/>
        <v>0</v>
      </c>
      <c r="BJ2694" s="28">
        <f t="shared" si="2201"/>
        <v>0</v>
      </c>
      <c r="BK2694" s="28" t="e">
        <f t="shared" si="2202"/>
        <v>#DIV/0!</v>
      </c>
      <c r="BL2694" s="28" t="e">
        <f t="shared" si="2203"/>
        <v>#DIV/0!</v>
      </c>
      <c r="BM2694" s="28" t="e">
        <f t="shared" si="2204"/>
        <v>#DIV/0!</v>
      </c>
      <c r="BN2694" s="28" t="e">
        <f t="shared" si="2205"/>
        <v>#DIV/0!</v>
      </c>
      <c r="BO2694" s="28" t="e">
        <f t="shared" si="2206"/>
        <v>#DIV/0!</v>
      </c>
      <c r="BP2694" s="28">
        <f t="shared" si="2207"/>
        <v>0.16071428571428573</v>
      </c>
      <c r="BQ2694" s="28">
        <f t="shared" si="2219"/>
        <v>0</v>
      </c>
    </row>
    <row r="2695" spans="1:69" x14ac:dyDescent="0.2">
      <c r="A2695" s="1" t="s">
        <v>7526</v>
      </c>
      <c r="B2695" s="8" t="s">
        <v>7004</v>
      </c>
      <c r="C2695" t="s">
        <v>49</v>
      </c>
      <c r="D2695" s="38">
        <v>145</v>
      </c>
      <c r="E2695" s="52" t="s">
        <v>7005</v>
      </c>
      <c r="G2695" s="8">
        <v>108</v>
      </c>
      <c r="H2695" s="8">
        <v>14</v>
      </c>
      <c r="I2695" s="8">
        <v>25</v>
      </c>
      <c r="J2695" s="8">
        <v>4</v>
      </c>
      <c r="K2695" s="8">
        <v>7</v>
      </c>
      <c r="L2695" s="8">
        <v>2</v>
      </c>
      <c r="M2695" s="8">
        <v>3</v>
      </c>
      <c r="N2695" s="8">
        <v>1</v>
      </c>
      <c r="O2695" s="8">
        <v>2</v>
      </c>
      <c r="P2695" s="8">
        <v>1</v>
      </c>
      <c r="Q2695" s="36">
        <f t="shared" si="2220"/>
        <v>94</v>
      </c>
      <c r="R2695" s="36">
        <f t="shared" si="2208"/>
        <v>21</v>
      </c>
      <c r="S2695" s="36">
        <f t="shared" si="2209"/>
        <v>5</v>
      </c>
      <c r="T2695" s="36">
        <f t="shared" si="2210"/>
        <v>2</v>
      </c>
      <c r="U2695" s="36">
        <f t="shared" si="2211"/>
        <v>1</v>
      </c>
      <c r="V2695" s="36">
        <f t="shared" si="2212"/>
        <v>574</v>
      </c>
      <c r="W2695" s="45">
        <f t="shared" si="2213"/>
        <v>123</v>
      </c>
      <c r="X2695" s="50">
        <f t="shared" si="2214"/>
        <v>4.666666666666667</v>
      </c>
      <c r="Y2695" s="46">
        <f t="shared" si="2180"/>
        <v>0.11111111111111091</v>
      </c>
      <c r="Z2695" s="46">
        <f t="shared" si="2181"/>
        <v>0.44444444444444486</v>
      </c>
      <c r="AA2695" s="46">
        <f t="shared" si="2182"/>
        <v>2.7777777777777786</v>
      </c>
      <c r="AB2695" s="46">
        <f t="shared" si="2183"/>
        <v>7.1111111111111125</v>
      </c>
      <c r="AC2695" s="46">
        <f t="shared" si="2184"/>
        <v>13.444444444444446</v>
      </c>
      <c r="AD2695" s="46">
        <f t="shared" si="2185"/>
        <v>10.444444444444425</v>
      </c>
      <c r="AE2695" s="46">
        <f t="shared" si="2186"/>
        <v>9.3333333333333428</v>
      </c>
      <c r="AF2695" s="46">
        <f t="shared" si="2187"/>
        <v>13.888888888888893</v>
      </c>
      <c r="AG2695" s="46">
        <f t="shared" si="2188"/>
        <v>14.222222222222225</v>
      </c>
      <c r="AH2695" s="46">
        <f t="shared" si="2189"/>
        <v>13.444444444444446</v>
      </c>
      <c r="AI2695" s="46">
        <f t="shared" si="2215"/>
        <v>0.50273224043715847</v>
      </c>
      <c r="AJ2695" s="47">
        <f t="shared" si="2171"/>
        <v>0.70903613478944671</v>
      </c>
      <c r="AK2695" s="47">
        <f t="shared" si="2172"/>
        <v>9.7669504178419686</v>
      </c>
      <c r="AL2695" s="47">
        <f t="shared" si="2173"/>
        <v>-17.455826278696357</v>
      </c>
      <c r="AM2695" s="47">
        <f t="shared" si="2174"/>
        <v>-64.939829905864372</v>
      </c>
      <c r="AN2695" s="47">
        <f t="shared" si="2175"/>
        <v>-106.39741731776815</v>
      </c>
      <c r="AO2695" s="47">
        <f t="shared" si="2176"/>
        <v>-138.29586176752872</v>
      </c>
      <c r="AP2695" s="47">
        <f t="shared" si="2177"/>
        <v>8.3322043083593009E-3</v>
      </c>
      <c r="AQ2695" s="47">
        <f t="shared" si="2216"/>
        <v>-2.6439916093210893</v>
      </c>
      <c r="AR2695" s="1">
        <f t="shared" si="2178"/>
        <v>14</v>
      </c>
      <c r="AS2695" s="1">
        <f t="shared" si="2197"/>
        <v>4</v>
      </c>
      <c r="AT2695" s="1">
        <f t="shared" si="2198"/>
        <v>2</v>
      </c>
      <c r="AU2695" s="1">
        <f t="shared" si="2199"/>
        <v>1</v>
      </c>
      <c r="AV2695" s="1">
        <f t="shared" si="2200"/>
        <v>1</v>
      </c>
      <c r="AW2695" s="27">
        <f t="shared" si="2190"/>
        <v>22</v>
      </c>
      <c r="AX2695" s="41">
        <f t="shared" si="2217"/>
        <v>4.3181818181818183</v>
      </c>
      <c r="AY2695" s="29">
        <f t="shared" si="2191"/>
        <v>0.46487603305785102</v>
      </c>
      <c r="AZ2695" s="29">
        <f t="shared" si="2192"/>
        <v>0.10123966942148771</v>
      </c>
      <c r="BA2695" s="29">
        <f t="shared" si="2193"/>
        <v>1.7376033057851243</v>
      </c>
      <c r="BB2695" s="29">
        <f t="shared" si="2194"/>
        <v>5.373966942148761</v>
      </c>
      <c r="BC2695" s="29">
        <f t="shared" si="2195"/>
        <v>11.010330578512399</v>
      </c>
      <c r="BD2695" s="29">
        <f t="shared" si="2196"/>
        <v>6.5082644628099144</v>
      </c>
      <c r="BE2695" s="29">
        <f t="shared" si="2196"/>
        <v>0.40495867768595084</v>
      </c>
      <c r="BF2695" s="29">
        <f t="shared" si="2196"/>
        <v>3.4752066115702487</v>
      </c>
      <c r="BG2695" s="29">
        <f t="shared" si="2179"/>
        <v>5.373966942148761</v>
      </c>
      <c r="BH2695" s="29">
        <f t="shared" si="2179"/>
        <v>11.010330578512399</v>
      </c>
      <c r="BI2695" s="29">
        <f t="shared" si="2218"/>
        <v>1.274891774891775</v>
      </c>
      <c r="BJ2695" s="28">
        <f t="shared" si="2201"/>
        <v>1.1291110551632089</v>
      </c>
      <c r="BK2695" s="28">
        <f t="shared" si="2202"/>
        <v>3.0826469707407269</v>
      </c>
      <c r="BL2695" s="28">
        <f t="shared" si="2203"/>
        <v>-8.951093426150869E-2</v>
      </c>
      <c r="BM2695" s="28">
        <f t="shared" si="2204"/>
        <v>-3.1823355330961127</v>
      </c>
      <c r="BN2695" s="28">
        <f t="shared" si="2205"/>
        <v>-8.6543111812852587</v>
      </c>
      <c r="BO2695" s="28">
        <f t="shared" si="2206"/>
        <v>-25.379938129452835</v>
      </c>
      <c r="BP2695" s="28">
        <f t="shared" si="2207"/>
        <v>5.2380952380952382E-2</v>
      </c>
      <c r="BQ2695" s="28">
        <f t="shared" si="2219"/>
        <v>-1.7926568422900231</v>
      </c>
    </row>
    <row r="2696" spans="1:69" x14ac:dyDescent="0.2">
      <c r="A2696" s="1" t="s">
        <v>7526</v>
      </c>
      <c r="B2696" s="8" t="s">
        <v>7007</v>
      </c>
      <c r="C2696" t="s">
        <v>76</v>
      </c>
      <c r="D2696" s="38">
        <v>1</v>
      </c>
      <c r="E2696" s="52" t="s">
        <v>7008</v>
      </c>
      <c r="G2696" s="8">
        <v>1</v>
      </c>
      <c r="H2696" s="8">
        <v>0</v>
      </c>
      <c r="I2696" s="8">
        <v>1</v>
      </c>
      <c r="J2696" s="8">
        <v>0</v>
      </c>
      <c r="K2696" s="8">
        <v>1</v>
      </c>
      <c r="L2696" s="8">
        <v>0</v>
      </c>
      <c r="M2696" s="8">
        <v>1</v>
      </c>
      <c r="N2696" s="8">
        <v>0</v>
      </c>
      <c r="O2696" s="8">
        <v>1</v>
      </c>
      <c r="P2696" s="8">
        <v>0</v>
      </c>
      <c r="Q2696" s="36">
        <f t="shared" si="2220"/>
        <v>1</v>
      </c>
      <c r="R2696" s="36">
        <f t="shared" si="2208"/>
        <v>1</v>
      </c>
      <c r="S2696" s="36">
        <f t="shared" si="2209"/>
        <v>1</v>
      </c>
      <c r="T2696" s="36">
        <f t="shared" si="2210"/>
        <v>1</v>
      </c>
      <c r="U2696" s="36">
        <f t="shared" si="2211"/>
        <v>1</v>
      </c>
      <c r="V2696" s="36">
        <f t="shared" si="2212"/>
        <v>15</v>
      </c>
      <c r="W2696" s="45">
        <f t="shared" si="2213"/>
        <v>5</v>
      </c>
      <c r="X2696" s="50">
        <f t="shared" si="2214"/>
        <v>3</v>
      </c>
      <c r="Y2696" s="46">
        <f t="shared" si="2180"/>
        <v>4</v>
      </c>
      <c r="Z2696" s="46">
        <f t="shared" si="2181"/>
        <v>1</v>
      </c>
      <c r="AA2696" s="46">
        <f t="shared" si="2182"/>
        <v>0</v>
      </c>
      <c r="AB2696" s="46">
        <f t="shared" si="2183"/>
        <v>1</v>
      </c>
      <c r="AC2696" s="46">
        <f t="shared" si="2184"/>
        <v>4</v>
      </c>
      <c r="AD2696" s="46">
        <f t="shared" si="2185"/>
        <v>4</v>
      </c>
      <c r="AE2696" s="46">
        <f t="shared" si="2186"/>
        <v>1</v>
      </c>
      <c r="AF2696" s="46">
        <f t="shared" si="2187"/>
        <v>0</v>
      </c>
      <c r="AG2696" s="46">
        <f t="shared" si="2188"/>
        <v>1</v>
      </c>
      <c r="AH2696" s="46">
        <f t="shared" si="2189"/>
        <v>4</v>
      </c>
      <c r="AI2696" s="46">
        <f t="shared" si="2215"/>
        <v>2.5</v>
      </c>
      <c r="AJ2696" s="47">
        <f t="shared" si="2171"/>
        <v>1.5811388300841898</v>
      </c>
      <c r="AK2696" s="47">
        <f t="shared" si="2172"/>
        <v>2.0238577025077631</v>
      </c>
      <c r="AL2696" s="47">
        <f t="shared" si="2173"/>
        <v>0.25298221281347039</v>
      </c>
      <c r="AM2696" s="47">
        <f t="shared" si="2174"/>
        <v>0</v>
      </c>
      <c r="AN2696" s="47">
        <f t="shared" si="2175"/>
        <v>-0.25298221281347039</v>
      </c>
      <c r="AO2696" s="47">
        <f t="shared" si="2176"/>
        <v>-2.0238577025077631</v>
      </c>
      <c r="AP2696" s="47">
        <f t="shared" si="2177"/>
        <v>0.41666666666666669</v>
      </c>
      <c r="AQ2696" s="47">
        <f t="shared" si="2216"/>
        <v>0</v>
      </c>
      <c r="AR2696" s="1">
        <f t="shared" si="2178"/>
        <v>0</v>
      </c>
      <c r="AS2696" s="1">
        <f t="shared" si="2197"/>
        <v>0</v>
      </c>
      <c r="AT2696" s="1">
        <f t="shared" si="2198"/>
        <v>0</v>
      </c>
      <c r="AU2696" s="1">
        <f t="shared" si="2199"/>
        <v>0</v>
      </c>
      <c r="AV2696" s="1">
        <f t="shared" si="2200"/>
        <v>0</v>
      </c>
      <c r="AW2696" s="27">
        <f t="shared" si="2190"/>
        <v>0</v>
      </c>
      <c r="AX2696" s="41">
        <f t="shared" si="2217"/>
        <v>0</v>
      </c>
      <c r="AY2696" s="29">
        <f t="shared" si="2191"/>
        <v>25</v>
      </c>
      <c r="AZ2696" s="29">
        <f t="shared" si="2192"/>
        <v>16</v>
      </c>
      <c r="BA2696" s="29">
        <f t="shared" si="2193"/>
        <v>9</v>
      </c>
      <c r="BB2696" s="29">
        <f t="shared" si="2194"/>
        <v>4</v>
      </c>
      <c r="BC2696" s="29">
        <f t="shared" si="2195"/>
        <v>1</v>
      </c>
      <c r="BD2696" s="29">
        <f t="shared" si="2196"/>
        <v>0</v>
      </c>
      <c r="BE2696" s="29">
        <f t="shared" si="2196"/>
        <v>0</v>
      </c>
      <c r="BF2696" s="29">
        <f t="shared" si="2196"/>
        <v>0</v>
      </c>
      <c r="BG2696" s="29">
        <f t="shared" si="2179"/>
        <v>0</v>
      </c>
      <c r="BH2696" s="29">
        <f t="shared" si="2179"/>
        <v>0</v>
      </c>
      <c r="BI2696" s="29">
        <f t="shared" si="2218"/>
        <v>0</v>
      </c>
      <c r="BJ2696" s="28">
        <f t="shared" si="2201"/>
        <v>0</v>
      </c>
      <c r="BK2696" s="28" t="e">
        <f t="shared" si="2202"/>
        <v>#DIV/0!</v>
      </c>
      <c r="BL2696" s="28" t="e">
        <f t="shared" si="2203"/>
        <v>#DIV/0!</v>
      </c>
      <c r="BM2696" s="28" t="e">
        <f t="shared" si="2204"/>
        <v>#DIV/0!</v>
      </c>
      <c r="BN2696" s="28" t="e">
        <f t="shared" si="2205"/>
        <v>#DIV/0!</v>
      </c>
      <c r="BO2696" s="28" t="e">
        <f t="shared" si="2206"/>
        <v>#DIV/0!</v>
      </c>
      <c r="BP2696" s="28">
        <f t="shared" si="2207"/>
        <v>0</v>
      </c>
      <c r="BQ2696" s="28">
        <f t="shared" si="2219"/>
        <v>0</v>
      </c>
    </row>
    <row r="2697" spans="1:69" x14ac:dyDescent="0.2">
      <c r="A2697" s="1" t="s">
        <v>7526</v>
      </c>
      <c r="B2697" s="8" t="s">
        <v>7010</v>
      </c>
      <c r="C2697" t="s">
        <v>84</v>
      </c>
      <c r="D2697" s="38">
        <v>94</v>
      </c>
      <c r="E2697" s="52" t="s">
        <v>1250</v>
      </c>
      <c r="G2697" s="8">
        <v>54</v>
      </c>
      <c r="H2697" s="8">
        <v>0</v>
      </c>
      <c r="I2697" s="8">
        <v>15</v>
      </c>
      <c r="J2697" s="8">
        <v>0</v>
      </c>
      <c r="K2697" s="8">
        <v>4</v>
      </c>
      <c r="L2697" s="8">
        <v>0</v>
      </c>
      <c r="M2697" s="8">
        <v>4</v>
      </c>
      <c r="N2697" s="8">
        <v>1</v>
      </c>
      <c r="O2697" s="8">
        <v>17</v>
      </c>
      <c r="P2697" s="8">
        <v>4</v>
      </c>
      <c r="Q2697" s="36">
        <f t="shared" si="2220"/>
        <v>54</v>
      </c>
      <c r="R2697" s="36">
        <f t="shared" si="2208"/>
        <v>15</v>
      </c>
      <c r="S2697" s="36">
        <f t="shared" si="2209"/>
        <v>4</v>
      </c>
      <c r="T2697" s="36">
        <f t="shared" si="2210"/>
        <v>3</v>
      </c>
      <c r="U2697" s="36">
        <f t="shared" si="2211"/>
        <v>13</v>
      </c>
      <c r="V2697" s="36">
        <f t="shared" si="2212"/>
        <v>361</v>
      </c>
      <c r="W2697" s="45">
        <f t="shared" si="2213"/>
        <v>89</v>
      </c>
      <c r="X2697" s="50">
        <f t="shared" si="2214"/>
        <v>4.0561797752808992</v>
      </c>
      <c r="Y2697" s="46">
        <f t="shared" si="2180"/>
        <v>0.89079661658881382</v>
      </c>
      <c r="Z2697" s="46">
        <f t="shared" si="2181"/>
        <v>3.1561671506123369E-3</v>
      </c>
      <c r="AA2697" s="46">
        <f t="shared" si="2182"/>
        <v>1.1155157177124109</v>
      </c>
      <c r="AB2697" s="46">
        <f t="shared" si="2183"/>
        <v>4.2278752682742091</v>
      </c>
      <c r="AC2697" s="46">
        <f t="shared" si="2184"/>
        <v>9.3402348188360076</v>
      </c>
      <c r="AD2697" s="46">
        <f t="shared" si="2185"/>
        <v>48.103017295795944</v>
      </c>
      <c r="AE2697" s="46">
        <f t="shared" si="2186"/>
        <v>4.7342507259185054E-2</v>
      </c>
      <c r="AF2697" s="46">
        <f t="shared" si="2187"/>
        <v>4.4620628708496435</v>
      </c>
      <c r="AG2697" s="46">
        <f t="shared" si="2188"/>
        <v>12.683625804822627</v>
      </c>
      <c r="AH2697" s="46">
        <f t="shared" si="2189"/>
        <v>121.42305264486809</v>
      </c>
      <c r="AI2697" s="46">
        <f t="shared" si="2215"/>
        <v>2.1218079673135852</v>
      </c>
      <c r="AJ2697" s="47">
        <f t="shared" si="2171"/>
        <v>1.4566427040676739</v>
      </c>
      <c r="AK2697" s="47">
        <f t="shared" si="2172"/>
        <v>14.689346804430839</v>
      </c>
      <c r="AL2697" s="47">
        <f t="shared" si="2173"/>
        <v>-8.605421324012453E-4</v>
      </c>
      <c r="AM2697" s="47">
        <f t="shared" si="2174"/>
        <v>-1.5248053898631317</v>
      </c>
      <c r="AN2697" s="47">
        <f t="shared" si="2175"/>
        <v>-8.4381140341971435</v>
      </c>
      <c r="AO2697" s="47">
        <f t="shared" si="2176"/>
        <v>-120.06624560050803</v>
      </c>
      <c r="AP2697" s="47">
        <f t="shared" si="2177"/>
        <v>1.1624869383490073E-2</v>
      </c>
      <c r="AQ2697" s="47">
        <f t="shared" si="2216"/>
        <v>-1.3408203252144746</v>
      </c>
      <c r="AR2697" s="1">
        <f t="shared" si="2178"/>
        <v>0</v>
      </c>
      <c r="AS2697" s="1">
        <f t="shared" si="2197"/>
        <v>0</v>
      </c>
      <c r="AT2697" s="1">
        <f t="shared" si="2198"/>
        <v>0</v>
      </c>
      <c r="AU2697" s="1">
        <f t="shared" si="2199"/>
        <v>1</v>
      </c>
      <c r="AV2697" s="1">
        <f t="shared" si="2200"/>
        <v>4</v>
      </c>
      <c r="AW2697" s="27">
        <f t="shared" si="2190"/>
        <v>5</v>
      </c>
      <c r="AX2697" s="41">
        <f t="shared" si="2217"/>
        <v>1.2</v>
      </c>
      <c r="AY2697" s="29">
        <f t="shared" si="2191"/>
        <v>14.44</v>
      </c>
      <c r="AZ2697" s="29">
        <f t="shared" si="2192"/>
        <v>7.839999999999999</v>
      </c>
      <c r="BA2697" s="29">
        <f t="shared" si="2193"/>
        <v>3.24</v>
      </c>
      <c r="BB2697" s="29">
        <f t="shared" si="2194"/>
        <v>0.64000000000000012</v>
      </c>
      <c r="BC2697" s="29">
        <f t="shared" si="2195"/>
        <v>3.999999999999998E-2</v>
      </c>
      <c r="BD2697" s="29">
        <f t="shared" si="2196"/>
        <v>0</v>
      </c>
      <c r="BE2697" s="29">
        <f t="shared" si="2196"/>
        <v>0</v>
      </c>
      <c r="BF2697" s="29">
        <f t="shared" si="2196"/>
        <v>0</v>
      </c>
      <c r="BG2697" s="29">
        <f t="shared" si="2179"/>
        <v>0.64000000000000012</v>
      </c>
      <c r="BH2697" s="29">
        <f t="shared" si="2179"/>
        <v>0.15999999999999992</v>
      </c>
      <c r="BI2697" s="29">
        <f t="shared" si="2218"/>
        <v>0.2</v>
      </c>
      <c r="BJ2697" s="28">
        <f t="shared" si="2201"/>
        <v>0.44721359549995793</v>
      </c>
      <c r="BK2697" s="28">
        <f t="shared" si="2202"/>
        <v>0</v>
      </c>
      <c r="BL2697" s="28">
        <f t="shared" si="2203"/>
        <v>0</v>
      </c>
      <c r="BM2697" s="28">
        <f t="shared" si="2204"/>
        <v>0</v>
      </c>
      <c r="BN2697" s="28">
        <f t="shared" si="2205"/>
        <v>5.7243340223994634</v>
      </c>
      <c r="BO2697" s="28">
        <f t="shared" si="2206"/>
        <v>-0.35777087639996619</v>
      </c>
      <c r="BP2697" s="28">
        <f t="shared" si="2207"/>
        <v>0.41666666666666669</v>
      </c>
      <c r="BQ2697" s="28">
        <f t="shared" si="2219"/>
        <v>2.2360679774997907</v>
      </c>
    </row>
    <row r="2698" spans="1:69" x14ac:dyDescent="0.2">
      <c r="A2698" s="1" t="s">
        <v>7526</v>
      </c>
      <c r="B2698" s="8" t="s">
        <v>7012</v>
      </c>
      <c r="C2698" t="s">
        <v>56</v>
      </c>
      <c r="D2698" s="38">
        <v>4</v>
      </c>
      <c r="E2698" s="52" t="s">
        <v>7013</v>
      </c>
      <c r="G2698" s="8">
        <v>4</v>
      </c>
      <c r="H2698" s="8">
        <v>0</v>
      </c>
      <c r="I2698" s="8">
        <v>4</v>
      </c>
      <c r="J2698" s="8">
        <v>0</v>
      </c>
      <c r="K2698" s="8">
        <v>4</v>
      </c>
      <c r="L2698" s="8">
        <v>0</v>
      </c>
      <c r="M2698" s="8">
        <v>4</v>
      </c>
      <c r="N2698" s="8">
        <v>0</v>
      </c>
      <c r="O2698" s="8">
        <v>4</v>
      </c>
      <c r="P2698" s="8">
        <v>0</v>
      </c>
      <c r="Q2698" s="36">
        <f t="shared" si="2220"/>
        <v>4</v>
      </c>
      <c r="R2698" s="36">
        <f t="shared" si="2208"/>
        <v>4</v>
      </c>
      <c r="S2698" s="36">
        <f t="shared" si="2209"/>
        <v>4</v>
      </c>
      <c r="T2698" s="36">
        <f t="shared" si="2210"/>
        <v>4</v>
      </c>
      <c r="U2698" s="36">
        <f t="shared" si="2211"/>
        <v>4</v>
      </c>
      <c r="V2698" s="36">
        <f t="shared" si="2212"/>
        <v>60</v>
      </c>
      <c r="W2698" s="45">
        <f t="shared" si="2213"/>
        <v>20</v>
      </c>
      <c r="X2698" s="50">
        <f t="shared" si="2214"/>
        <v>3</v>
      </c>
      <c r="Y2698" s="46">
        <f t="shared" si="2180"/>
        <v>4</v>
      </c>
      <c r="Z2698" s="46">
        <f t="shared" si="2181"/>
        <v>1</v>
      </c>
      <c r="AA2698" s="46">
        <f t="shared" si="2182"/>
        <v>0</v>
      </c>
      <c r="AB2698" s="46">
        <f t="shared" si="2183"/>
        <v>1</v>
      </c>
      <c r="AC2698" s="46">
        <f t="shared" si="2184"/>
        <v>4</v>
      </c>
      <c r="AD2698" s="46">
        <f t="shared" si="2185"/>
        <v>16</v>
      </c>
      <c r="AE2698" s="46">
        <f t="shared" si="2186"/>
        <v>4</v>
      </c>
      <c r="AF2698" s="46">
        <f t="shared" si="2187"/>
        <v>0</v>
      </c>
      <c r="AG2698" s="46">
        <f t="shared" si="2188"/>
        <v>4</v>
      </c>
      <c r="AH2698" s="46">
        <f t="shared" si="2189"/>
        <v>16</v>
      </c>
      <c r="AI2698" s="46">
        <f t="shared" si="2215"/>
        <v>2.1052631578947367</v>
      </c>
      <c r="AJ2698" s="47">
        <f t="shared" si="2171"/>
        <v>1.4509525002200232</v>
      </c>
      <c r="AK2698" s="47">
        <f t="shared" si="2172"/>
        <v>10.475877051588572</v>
      </c>
      <c r="AL2698" s="47">
        <f t="shared" si="2173"/>
        <v>1.3094846314485715</v>
      </c>
      <c r="AM2698" s="47">
        <f t="shared" si="2174"/>
        <v>0</v>
      </c>
      <c r="AN2698" s="47">
        <f t="shared" si="2175"/>
        <v>-1.3094846314485715</v>
      </c>
      <c r="AO2698" s="47">
        <f t="shared" si="2176"/>
        <v>-10.475877051588572</v>
      </c>
      <c r="AP2698" s="47">
        <f t="shared" si="2177"/>
        <v>5.8479532163742687E-2</v>
      </c>
      <c r="AQ2698" s="47">
        <f t="shared" si="2216"/>
        <v>0</v>
      </c>
      <c r="AR2698" s="1">
        <f t="shared" si="2178"/>
        <v>0</v>
      </c>
      <c r="AS2698" s="1">
        <f t="shared" si="2197"/>
        <v>0</v>
      </c>
      <c r="AT2698" s="1">
        <f t="shared" si="2198"/>
        <v>0</v>
      </c>
      <c r="AU2698" s="1">
        <f t="shared" si="2199"/>
        <v>0</v>
      </c>
      <c r="AV2698" s="1">
        <f t="shared" si="2200"/>
        <v>0</v>
      </c>
      <c r="AW2698" s="27">
        <f t="shared" si="2190"/>
        <v>0</v>
      </c>
      <c r="AX2698" s="41">
        <f t="shared" si="2217"/>
        <v>0</v>
      </c>
      <c r="AY2698" s="29">
        <f t="shared" si="2191"/>
        <v>25</v>
      </c>
      <c r="AZ2698" s="29">
        <f t="shared" si="2192"/>
        <v>16</v>
      </c>
      <c r="BA2698" s="29">
        <f t="shared" si="2193"/>
        <v>9</v>
      </c>
      <c r="BB2698" s="29">
        <f t="shared" si="2194"/>
        <v>4</v>
      </c>
      <c r="BC2698" s="29">
        <f t="shared" si="2195"/>
        <v>1</v>
      </c>
      <c r="BD2698" s="29">
        <f t="shared" si="2196"/>
        <v>0</v>
      </c>
      <c r="BE2698" s="29">
        <f t="shared" si="2196"/>
        <v>0</v>
      </c>
      <c r="BF2698" s="29">
        <f t="shared" si="2196"/>
        <v>0</v>
      </c>
      <c r="BG2698" s="29">
        <f t="shared" si="2179"/>
        <v>0</v>
      </c>
      <c r="BH2698" s="29">
        <f t="shared" si="2179"/>
        <v>0</v>
      </c>
      <c r="BI2698" s="29">
        <f t="shared" si="2218"/>
        <v>0</v>
      </c>
      <c r="BJ2698" s="28">
        <f t="shared" si="2201"/>
        <v>0</v>
      </c>
      <c r="BK2698" s="28" t="e">
        <f t="shared" si="2202"/>
        <v>#DIV/0!</v>
      </c>
      <c r="BL2698" s="28" t="e">
        <f t="shared" si="2203"/>
        <v>#DIV/0!</v>
      </c>
      <c r="BM2698" s="28" t="e">
        <f t="shared" si="2204"/>
        <v>#DIV/0!</v>
      </c>
      <c r="BN2698" s="28" t="e">
        <f t="shared" si="2205"/>
        <v>#DIV/0!</v>
      </c>
      <c r="BO2698" s="28" t="e">
        <f t="shared" si="2206"/>
        <v>#DIV/0!</v>
      </c>
      <c r="BP2698" s="28">
        <f t="shared" si="2207"/>
        <v>0</v>
      </c>
      <c r="BQ2698" s="28">
        <f t="shared" si="2219"/>
        <v>0</v>
      </c>
    </row>
    <row r="2699" spans="1:69" x14ac:dyDescent="0.2">
      <c r="A2699" s="1" t="s">
        <v>7527</v>
      </c>
      <c r="B2699" s="8" t="s">
        <v>7016</v>
      </c>
      <c r="C2699" t="s">
        <v>50</v>
      </c>
      <c r="D2699" s="38" t="s">
        <v>50</v>
      </c>
      <c r="E2699" s="52" t="s">
        <v>7017</v>
      </c>
      <c r="G2699" s="8" t="s">
        <v>50</v>
      </c>
      <c r="H2699" s="8"/>
      <c r="I2699" s="8" t="s">
        <v>50</v>
      </c>
      <c r="J2699" s="8"/>
      <c r="K2699" s="8" t="s">
        <v>50</v>
      </c>
      <c r="L2699" s="8"/>
      <c r="M2699" s="8" t="s">
        <v>50</v>
      </c>
      <c r="N2699" s="8"/>
      <c r="O2699" s="8" t="s">
        <v>50</v>
      </c>
      <c r="P2699" s="8"/>
      <c r="Q2699" s="36">
        <f t="shared" si="2220"/>
        <v>0</v>
      </c>
      <c r="R2699" s="36">
        <f t="shared" si="2208"/>
        <v>0</v>
      </c>
      <c r="S2699" s="36">
        <f t="shared" si="2209"/>
        <v>0</v>
      </c>
      <c r="T2699" s="36">
        <f t="shared" si="2210"/>
        <v>0</v>
      </c>
      <c r="U2699" s="36">
        <f t="shared" si="2211"/>
        <v>0</v>
      </c>
      <c r="V2699" s="36">
        <f t="shared" si="2212"/>
        <v>0</v>
      </c>
      <c r="W2699" s="45">
        <f t="shared" si="2213"/>
        <v>0</v>
      </c>
      <c r="X2699" s="50">
        <f t="shared" si="2214"/>
        <v>0</v>
      </c>
      <c r="Y2699" s="46">
        <f t="shared" si="2180"/>
        <v>25</v>
      </c>
      <c r="Z2699" s="46">
        <f t="shared" si="2181"/>
        <v>16</v>
      </c>
      <c r="AA2699" s="46">
        <f t="shared" si="2182"/>
        <v>9</v>
      </c>
      <c r="AB2699" s="46">
        <f t="shared" si="2183"/>
        <v>4</v>
      </c>
      <c r="AC2699" s="46">
        <f t="shared" si="2184"/>
        <v>1</v>
      </c>
      <c r="AD2699" s="46">
        <f t="shared" si="2185"/>
        <v>0</v>
      </c>
      <c r="AE2699" s="46">
        <f t="shared" si="2186"/>
        <v>0</v>
      </c>
      <c r="AF2699" s="46">
        <f t="shared" si="2187"/>
        <v>0</v>
      </c>
      <c r="AG2699" s="46">
        <f t="shared" si="2188"/>
        <v>0</v>
      </c>
      <c r="AH2699" s="46">
        <f t="shared" si="2189"/>
        <v>0</v>
      </c>
      <c r="AI2699" s="46">
        <f t="shared" si="2215"/>
        <v>0</v>
      </c>
      <c r="AJ2699" s="47">
        <f t="shared" si="2171"/>
        <v>0</v>
      </c>
      <c r="AK2699" s="47" t="e">
        <f t="shared" si="2172"/>
        <v>#DIV/0!</v>
      </c>
      <c r="AL2699" s="47" t="e">
        <f t="shared" si="2173"/>
        <v>#DIV/0!</v>
      </c>
      <c r="AM2699" s="47" t="e">
        <f t="shared" si="2174"/>
        <v>#DIV/0!</v>
      </c>
      <c r="AN2699" s="47" t="e">
        <f t="shared" si="2175"/>
        <v>#DIV/0!</v>
      </c>
      <c r="AO2699" s="47" t="e">
        <f t="shared" si="2176"/>
        <v>#DIV/0!</v>
      </c>
      <c r="AP2699" s="47">
        <f t="shared" si="2177"/>
        <v>0</v>
      </c>
      <c r="AQ2699" s="47">
        <f t="shared" si="2216"/>
        <v>0</v>
      </c>
      <c r="AR2699" s="1">
        <f t="shared" si="2178"/>
        <v>0</v>
      </c>
      <c r="AS2699" s="1">
        <f t="shared" si="2197"/>
        <v>0</v>
      </c>
      <c r="AT2699" s="1">
        <f t="shared" si="2198"/>
        <v>0</v>
      </c>
      <c r="AU2699" s="1">
        <f t="shared" si="2199"/>
        <v>0</v>
      </c>
      <c r="AV2699" s="1">
        <f t="shared" si="2200"/>
        <v>0</v>
      </c>
      <c r="AW2699" s="27">
        <f t="shared" si="2190"/>
        <v>0</v>
      </c>
      <c r="AX2699" s="41">
        <f t="shared" si="2217"/>
        <v>0</v>
      </c>
      <c r="AY2699" s="29">
        <f t="shared" si="2191"/>
        <v>25</v>
      </c>
      <c r="AZ2699" s="29">
        <f t="shared" si="2192"/>
        <v>16</v>
      </c>
      <c r="BA2699" s="29">
        <f t="shared" si="2193"/>
        <v>9</v>
      </c>
      <c r="BB2699" s="29">
        <f t="shared" si="2194"/>
        <v>4</v>
      </c>
      <c r="BC2699" s="29">
        <f t="shared" si="2195"/>
        <v>1</v>
      </c>
      <c r="BD2699" s="29">
        <f t="shared" si="2196"/>
        <v>0</v>
      </c>
      <c r="BE2699" s="29">
        <f t="shared" si="2196"/>
        <v>0</v>
      </c>
      <c r="BF2699" s="29">
        <f t="shared" si="2196"/>
        <v>0</v>
      </c>
      <c r="BG2699" s="29">
        <f t="shared" si="2179"/>
        <v>0</v>
      </c>
      <c r="BH2699" s="29">
        <f t="shared" si="2179"/>
        <v>0</v>
      </c>
      <c r="BI2699" s="29">
        <f t="shared" si="2218"/>
        <v>0</v>
      </c>
      <c r="BJ2699" s="28">
        <f t="shared" si="2201"/>
        <v>0</v>
      </c>
      <c r="BK2699" s="28" t="e">
        <f t="shared" si="2202"/>
        <v>#DIV/0!</v>
      </c>
      <c r="BL2699" s="28" t="e">
        <f t="shared" si="2203"/>
        <v>#DIV/0!</v>
      </c>
      <c r="BM2699" s="28" t="e">
        <f t="shared" si="2204"/>
        <v>#DIV/0!</v>
      </c>
      <c r="BN2699" s="28" t="e">
        <f t="shared" si="2205"/>
        <v>#DIV/0!</v>
      </c>
      <c r="BO2699" s="28" t="e">
        <f t="shared" si="2206"/>
        <v>#DIV/0!</v>
      </c>
      <c r="BP2699" s="28">
        <f t="shared" si="2207"/>
        <v>0</v>
      </c>
      <c r="BQ2699" s="28">
        <f t="shared" si="2219"/>
        <v>0</v>
      </c>
    </row>
    <row r="2700" spans="1:69" x14ac:dyDescent="0.2">
      <c r="A2700" s="1" t="s">
        <v>7527</v>
      </c>
      <c r="B2700" s="8" t="s">
        <v>7019</v>
      </c>
      <c r="C2700" t="s">
        <v>18</v>
      </c>
      <c r="D2700" s="38">
        <v>4320</v>
      </c>
      <c r="E2700" s="52" t="s">
        <v>7020</v>
      </c>
      <c r="G2700" s="8">
        <v>2972</v>
      </c>
      <c r="H2700" s="8">
        <v>382</v>
      </c>
      <c r="I2700" s="8">
        <v>700</v>
      </c>
      <c r="J2700" s="8">
        <v>95</v>
      </c>
      <c r="K2700" s="8">
        <v>325</v>
      </c>
      <c r="L2700" s="8">
        <v>50</v>
      </c>
      <c r="M2700" s="8">
        <v>152</v>
      </c>
      <c r="N2700" s="8">
        <v>42</v>
      </c>
      <c r="O2700" s="8">
        <v>184</v>
      </c>
      <c r="P2700" s="8">
        <v>81</v>
      </c>
      <c r="Q2700" s="36">
        <f t="shared" si="2220"/>
        <v>2590</v>
      </c>
      <c r="R2700" s="36">
        <f t="shared" si="2208"/>
        <v>605</v>
      </c>
      <c r="S2700" s="36">
        <f t="shared" si="2209"/>
        <v>275</v>
      </c>
      <c r="T2700" s="36">
        <f t="shared" si="2210"/>
        <v>110</v>
      </c>
      <c r="U2700" s="36">
        <f t="shared" si="2211"/>
        <v>103</v>
      </c>
      <c r="V2700" s="36">
        <f t="shared" si="2212"/>
        <v>16518</v>
      </c>
      <c r="W2700" s="45">
        <f t="shared" si="2213"/>
        <v>3683</v>
      </c>
      <c r="X2700" s="50">
        <f t="shared" si="2214"/>
        <v>4.4849307629649742</v>
      </c>
      <c r="Y2700" s="46">
        <f t="shared" si="2180"/>
        <v>0.26529631893984362</v>
      </c>
      <c r="Z2700" s="46">
        <f t="shared" si="2181"/>
        <v>0.23515784486979197</v>
      </c>
      <c r="AA2700" s="46">
        <f t="shared" si="2182"/>
        <v>2.2050193707997403</v>
      </c>
      <c r="AB2700" s="46">
        <f t="shared" si="2183"/>
        <v>6.1748808967296887</v>
      </c>
      <c r="AC2700" s="46">
        <f t="shared" si="2184"/>
        <v>12.144742422659636</v>
      </c>
      <c r="AD2700" s="46">
        <f t="shared" si="2185"/>
        <v>687.11746605419501</v>
      </c>
      <c r="AE2700" s="46">
        <f t="shared" si="2186"/>
        <v>142.27049614622413</v>
      </c>
      <c r="AF2700" s="46">
        <f t="shared" si="2187"/>
        <v>606.38032696992855</v>
      </c>
      <c r="AG2700" s="46">
        <f t="shared" si="2188"/>
        <v>679.23689864026574</v>
      </c>
      <c r="AH2700" s="46">
        <f t="shared" si="2189"/>
        <v>1250.9084695339425</v>
      </c>
      <c r="AI2700" s="46">
        <f t="shared" si="2215"/>
        <v>0.91415362774159581</v>
      </c>
      <c r="AJ2700" s="47">
        <f t="shared" si="2171"/>
        <v>0.95611381526552364</v>
      </c>
      <c r="AK2700" s="47">
        <f t="shared" si="2172"/>
        <v>404.91868668823531</v>
      </c>
      <c r="AL2700" s="47">
        <f t="shared" si="2173"/>
        <v>-78.934307127191317</v>
      </c>
      <c r="AM2700" s="47">
        <f t="shared" si="2174"/>
        <v>-1030.202327653305</v>
      </c>
      <c r="AN2700" s="47">
        <f t="shared" si="2175"/>
        <v>-1931.1089753205679</v>
      </c>
      <c r="AO2700" s="47">
        <f t="shared" si="2176"/>
        <v>-4987.5918495890746</v>
      </c>
      <c r="AP2700" s="47">
        <f t="shared" si="2177"/>
        <v>2.7173909033587187E-4</v>
      </c>
      <c r="AQ2700" s="47">
        <f t="shared" si="2216"/>
        <v>-2.0714450130797779</v>
      </c>
      <c r="AR2700" s="1">
        <f t="shared" si="2178"/>
        <v>382</v>
      </c>
      <c r="AS2700" s="1">
        <f t="shared" si="2197"/>
        <v>95</v>
      </c>
      <c r="AT2700" s="1">
        <f t="shared" si="2198"/>
        <v>50</v>
      </c>
      <c r="AU2700" s="1">
        <f t="shared" si="2199"/>
        <v>42</v>
      </c>
      <c r="AV2700" s="1">
        <f t="shared" si="2200"/>
        <v>81</v>
      </c>
      <c r="AW2700" s="27">
        <f t="shared" si="2190"/>
        <v>650</v>
      </c>
      <c r="AX2700" s="41">
        <f t="shared" si="2217"/>
        <v>4.0076923076923077</v>
      </c>
      <c r="AY2700" s="29">
        <f t="shared" si="2191"/>
        <v>0.9846745562130178</v>
      </c>
      <c r="AZ2700" s="29">
        <f t="shared" si="2192"/>
        <v>5.9171597633135674E-5</v>
      </c>
      <c r="BA2700" s="29">
        <f t="shared" si="2193"/>
        <v>1.0154437869822486</v>
      </c>
      <c r="BB2700" s="29">
        <f t="shared" si="2194"/>
        <v>4.0308284023668639</v>
      </c>
      <c r="BC2700" s="29">
        <f t="shared" si="2195"/>
        <v>9.0462130177514783</v>
      </c>
      <c r="BD2700" s="29">
        <f t="shared" si="2196"/>
        <v>376.14568047337281</v>
      </c>
      <c r="BE2700" s="29">
        <f t="shared" si="2196"/>
        <v>5.621301775147889E-3</v>
      </c>
      <c r="BF2700" s="29">
        <f t="shared" si="2196"/>
        <v>50.772189349112431</v>
      </c>
      <c r="BG2700" s="29">
        <f t="shared" si="2179"/>
        <v>169.29479289940829</v>
      </c>
      <c r="BH2700" s="29">
        <f t="shared" si="2179"/>
        <v>732.74325443786972</v>
      </c>
      <c r="BI2700" s="29">
        <f t="shared" si="2218"/>
        <v>2.0477065307573779</v>
      </c>
      <c r="BJ2700" s="28">
        <f t="shared" si="2201"/>
        <v>1.4309809679927186</v>
      </c>
      <c r="BK2700" s="28">
        <f t="shared" si="2202"/>
        <v>127.37988832732088</v>
      </c>
      <c r="BL2700" s="28">
        <f t="shared" si="2203"/>
        <v>-1.4756792660374747E-5</v>
      </c>
      <c r="BM2700" s="28">
        <f t="shared" si="2204"/>
        <v>-17.460322509818361</v>
      </c>
      <c r="BN2700" s="28">
        <f t="shared" si="2205"/>
        <v>-115.99497681078243</v>
      </c>
      <c r="BO2700" s="28">
        <f t="shared" si="2206"/>
        <v>-752.11397968198912</v>
      </c>
      <c r="BP2700" s="28">
        <f t="shared" si="2207"/>
        <v>1.5455877037797942E-3</v>
      </c>
      <c r="BQ2700" s="28">
        <f t="shared" si="2219"/>
        <v>-1.1718482221719075</v>
      </c>
    </row>
    <row r="2701" spans="1:69" x14ac:dyDescent="0.2">
      <c r="A2701" s="1" t="s">
        <v>7527</v>
      </c>
      <c r="B2701" s="8" t="s">
        <v>7022</v>
      </c>
      <c r="C2701" t="s">
        <v>34</v>
      </c>
      <c r="D2701" s="38">
        <v>2493</v>
      </c>
      <c r="E2701" s="52" t="s">
        <v>1617</v>
      </c>
      <c r="G2701" s="8">
        <v>1655</v>
      </c>
      <c r="H2701" s="8">
        <v>264</v>
      </c>
      <c r="I2701" s="8">
        <v>500</v>
      </c>
      <c r="J2701" s="8">
        <v>57</v>
      </c>
      <c r="K2701" s="8">
        <v>188</v>
      </c>
      <c r="L2701" s="8">
        <v>28</v>
      </c>
      <c r="M2701" s="8">
        <v>62</v>
      </c>
      <c r="N2701" s="8">
        <v>16</v>
      </c>
      <c r="O2701" s="8">
        <v>88</v>
      </c>
      <c r="P2701" s="8">
        <v>51</v>
      </c>
      <c r="Q2701" s="36">
        <f t="shared" si="2220"/>
        <v>1391</v>
      </c>
      <c r="R2701" s="36">
        <f t="shared" si="2208"/>
        <v>443</v>
      </c>
      <c r="S2701" s="36">
        <f t="shared" si="2209"/>
        <v>160</v>
      </c>
      <c r="T2701" s="36">
        <f t="shared" si="2210"/>
        <v>46</v>
      </c>
      <c r="U2701" s="36">
        <f t="shared" si="2211"/>
        <v>37</v>
      </c>
      <c r="V2701" s="36">
        <f t="shared" si="2212"/>
        <v>9336</v>
      </c>
      <c r="W2701" s="45">
        <f t="shared" si="2213"/>
        <v>2077</v>
      </c>
      <c r="X2701" s="50">
        <f t="shared" si="2214"/>
        <v>4.4949446316803083</v>
      </c>
      <c r="Y2701" s="46">
        <f t="shared" si="2180"/>
        <v>0.25508092506853941</v>
      </c>
      <c r="Z2701" s="46">
        <f t="shared" si="2181"/>
        <v>0.24497018842915608</v>
      </c>
      <c r="AA2701" s="46">
        <f t="shared" si="2182"/>
        <v>2.2348594517897729</v>
      </c>
      <c r="AB2701" s="46">
        <f t="shared" si="2183"/>
        <v>6.2247487151503895</v>
      </c>
      <c r="AC2701" s="46">
        <f t="shared" si="2184"/>
        <v>12.214637978511005</v>
      </c>
      <c r="AD2701" s="46">
        <f t="shared" si="2185"/>
        <v>354.81756677033832</v>
      </c>
      <c r="AE2701" s="46">
        <f t="shared" si="2186"/>
        <v>108.52179347411614</v>
      </c>
      <c r="AF2701" s="46">
        <f t="shared" si="2187"/>
        <v>357.57751228636369</v>
      </c>
      <c r="AG2701" s="46">
        <f t="shared" si="2188"/>
        <v>286.33844089691792</v>
      </c>
      <c r="AH2701" s="46">
        <f t="shared" si="2189"/>
        <v>451.94160520490721</v>
      </c>
      <c r="AI2701" s="46">
        <f t="shared" si="2215"/>
        <v>0.75105824596948134</v>
      </c>
      <c r="AJ2701" s="47">
        <f t="shared" si="2171"/>
        <v>0.86663616700982504</v>
      </c>
      <c r="AK2701" s="47">
        <f t="shared" si="2172"/>
        <v>275.31741103196924</v>
      </c>
      <c r="AL2701" s="47">
        <f t="shared" si="2173"/>
        <v>-82.520747368380697</v>
      </c>
      <c r="AM2701" s="47">
        <f t="shared" si="2174"/>
        <v>-821.26795717610696</v>
      </c>
      <c r="AN2701" s="47">
        <f t="shared" si="2175"/>
        <v>-1097.5647234507758</v>
      </c>
      <c r="AO2701" s="47">
        <f t="shared" si="2176"/>
        <v>-2426.6782391346019</v>
      </c>
      <c r="AP2701" s="47">
        <f t="shared" si="2177"/>
        <v>4.8215985328597629E-4</v>
      </c>
      <c r="AQ2701" s="47">
        <f t="shared" si="2216"/>
        <v>-2.0022720964587433</v>
      </c>
      <c r="AR2701" s="1">
        <f t="shared" si="2178"/>
        <v>264</v>
      </c>
      <c r="AS2701" s="1">
        <f t="shared" si="2197"/>
        <v>57</v>
      </c>
      <c r="AT2701" s="1">
        <f t="shared" si="2198"/>
        <v>28</v>
      </c>
      <c r="AU2701" s="1">
        <f t="shared" si="2199"/>
        <v>16</v>
      </c>
      <c r="AV2701" s="1">
        <f t="shared" si="2200"/>
        <v>51</v>
      </c>
      <c r="AW2701" s="27">
        <f t="shared" si="2190"/>
        <v>416</v>
      </c>
      <c r="AX2701" s="41">
        <f t="shared" si="2217"/>
        <v>4.1225961538461542</v>
      </c>
      <c r="AY2701" s="29">
        <f t="shared" si="2191"/>
        <v>0.76983750924556149</v>
      </c>
      <c r="AZ2701" s="29">
        <f t="shared" si="2192"/>
        <v>1.5029816937869906E-2</v>
      </c>
      <c r="BA2701" s="29">
        <f t="shared" si="2193"/>
        <v>1.2602221246301784</v>
      </c>
      <c r="BB2701" s="29">
        <f t="shared" si="2194"/>
        <v>4.5054144323224863</v>
      </c>
      <c r="BC2701" s="29">
        <f t="shared" si="2195"/>
        <v>9.7506067400147955</v>
      </c>
      <c r="BD2701" s="29">
        <f t="shared" si="2196"/>
        <v>203.23710244082824</v>
      </c>
      <c r="BE2701" s="29">
        <f t="shared" si="2196"/>
        <v>0.85669956545858461</v>
      </c>
      <c r="BF2701" s="29">
        <f t="shared" si="2196"/>
        <v>35.286219489644992</v>
      </c>
      <c r="BG2701" s="29">
        <f t="shared" si="2179"/>
        <v>72.086630917159781</v>
      </c>
      <c r="BH2701" s="29">
        <f t="shared" si="2179"/>
        <v>497.28094374075459</v>
      </c>
      <c r="BI2701" s="29">
        <f t="shared" si="2218"/>
        <v>1.9487893883225209</v>
      </c>
      <c r="BJ2701" s="28">
        <f t="shared" si="2201"/>
        <v>1.3959904685643527</v>
      </c>
      <c r="BK2701" s="28">
        <f t="shared" si="2202"/>
        <v>65.547354650559299</v>
      </c>
      <c r="BL2701" s="28">
        <f t="shared" si="2203"/>
        <v>-3.8606286823473016E-2</v>
      </c>
      <c r="BM2701" s="28">
        <f t="shared" si="2204"/>
        <v>-14.560668751889354</v>
      </c>
      <c r="BN2701" s="28">
        <f t="shared" si="2205"/>
        <v>-56.243811280131638</v>
      </c>
      <c r="BO2701" s="28">
        <f t="shared" si="2206"/>
        <v>-570.78201233592245</v>
      </c>
      <c r="BP2701" s="28">
        <f t="shared" si="2207"/>
        <v>2.4212793201792678E-3</v>
      </c>
      <c r="BQ2701" s="28">
        <f t="shared" si="2219"/>
        <v>-1.394845128372914</v>
      </c>
    </row>
    <row r="2702" spans="1:69" x14ac:dyDescent="0.2">
      <c r="A2702" s="1" t="s">
        <v>7527</v>
      </c>
      <c r="B2702" s="8" t="s">
        <v>7024</v>
      </c>
      <c r="C2702" t="s">
        <v>30</v>
      </c>
      <c r="D2702" s="38">
        <v>28086</v>
      </c>
      <c r="E2702" s="52" t="s">
        <v>1638</v>
      </c>
      <c r="G2702" s="1">
        <v>5159</v>
      </c>
      <c r="H2702" s="8">
        <v>1855</v>
      </c>
      <c r="I2702" s="8">
        <v>4998</v>
      </c>
      <c r="J2702" s="8">
        <v>1271</v>
      </c>
      <c r="K2702" s="8">
        <v>2278</v>
      </c>
      <c r="L2702" s="8">
        <v>592</v>
      </c>
      <c r="M2702" s="8">
        <v>914</v>
      </c>
      <c r="N2702" s="8">
        <v>391</v>
      </c>
      <c r="O2702" s="8">
        <v>1345</v>
      </c>
      <c r="P2702" s="8">
        <v>702</v>
      </c>
      <c r="Q2702" s="36">
        <f>IFERROR(H2702-#REF!,0)</f>
        <v>0</v>
      </c>
      <c r="R2702" s="36">
        <f t="shared" si="2208"/>
        <v>3727</v>
      </c>
      <c r="S2702" s="36">
        <f t="shared" si="2209"/>
        <v>1686</v>
      </c>
      <c r="T2702" s="36">
        <f t="shared" si="2210"/>
        <v>523</v>
      </c>
      <c r="U2702" s="36">
        <f t="shared" si="2211"/>
        <v>643</v>
      </c>
      <c r="V2702" s="36">
        <f t="shared" si="2212"/>
        <v>21655</v>
      </c>
      <c r="W2702" s="45">
        <f t="shared" si="2213"/>
        <v>6579</v>
      </c>
      <c r="X2702" s="50">
        <f t="shared" si="2214"/>
        <v>3.2915336677306581</v>
      </c>
      <c r="Y2702" s="46">
        <f t="shared" si="2180"/>
        <v>2.9188572084978572</v>
      </c>
      <c r="Z2702" s="46">
        <f t="shared" si="2181"/>
        <v>0.50192454395917352</v>
      </c>
      <c r="AA2702" s="46">
        <f t="shared" si="2182"/>
        <v>8.4991879420489788E-2</v>
      </c>
      <c r="AB2702" s="46">
        <f t="shared" si="2183"/>
        <v>1.6680592148818061</v>
      </c>
      <c r="AC2702" s="46">
        <f t="shared" si="2184"/>
        <v>5.2511265503431224</v>
      </c>
      <c r="AD2702" s="46">
        <f t="shared" si="2185"/>
        <v>0</v>
      </c>
      <c r="AE2702" s="46">
        <f t="shared" si="2186"/>
        <v>1870.6727753358398</v>
      </c>
      <c r="AF2702" s="46">
        <f t="shared" si="2187"/>
        <v>143.29630870294579</v>
      </c>
      <c r="AG2702" s="46">
        <f t="shared" si="2188"/>
        <v>872.39496938318462</v>
      </c>
      <c r="AH2702" s="46">
        <f t="shared" si="2189"/>
        <v>3376.4743718706277</v>
      </c>
      <c r="AI2702" s="46">
        <f t="shared" si="2215"/>
        <v>0.95208854139443566</v>
      </c>
      <c r="AJ2702" s="47">
        <f t="shared" si="2171"/>
        <v>0.97575024539809141</v>
      </c>
      <c r="AK2702" s="47">
        <f t="shared" si="2172"/>
        <v>0</v>
      </c>
      <c r="AL2702" s="47">
        <f t="shared" si="2173"/>
        <v>1426.5961079112642</v>
      </c>
      <c r="AM2702" s="47">
        <f t="shared" si="2174"/>
        <v>-44.96842864636529</v>
      </c>
      <c r="AN2702" s="47">
        <f t="shared" si="2175"/>
        <v>-1212.8382270919674</v>
      </c>
      <c r="AO2702" s="47">
        <f t="shared" si="2176"/>
        <v>-8328.6323700433495</v>
      </c>
      <c r="AP2702" s="47">
        <f t="shared" si="2177"/>
        <v>1.5206811949082443E-4</v>
      </c>
      <c r="AQ2702" s="47">
        <f t="shared" si="2216"/>
        <v>-1.2408519678610763</v>
      </c>
      <c r="AR2702" s="1">
        <f t="shared" si="2178"/>
        <v>1855</v>
      </c>
      <c r="AS2702" s="1">
        <f t="shared" si="2197"/>
        <v>1271</v>
      </c>
      <c r="AT2702" s="1">
        <f t="shared" si="2198"/>
        <v>592</v>
      </c>
      <c r="AU2702" s="1">
        <f t="shared" si="2199"/>
        <v>391</v>
      </c>
      <c r="AV2702" s="1">
        <f t="shared" si="2200"/>
        <v>702</v>
      </c>
      <c r="AW2702" s="27">
        <f t="shared" si="2190"/>
        <v>4811</v>
      </c>
      <c r="AX2702" s="41">
        <f t="shared" si="2217"/>
        <v>3.6622323841197257</v>
      </c>
      <c r="AY2702" s="29">
        <f t="shared" si="2191"/>
        <v>1.7896221940979931</v>
      </c>
      <c r="AZ2702" s="29">
        <f t="shared" si="2192"/>
        <v>0.1140869623374445</v>
      </c>
      <c r="BA2702" s="29">
        <f t="shared" si="2193"/>
        <v>0.43855173057689595</v>
      </c>
      <c r="BB2702" s="29">
        <f t="shared" si="2194"/>
        <v>2.7630164988163473</v>
      </c>
      <c r="BC2702" s="29">
        <f t="shared" si="2195"/>
        <v>7.0874812670557992</v>
      </c>
      <c r="BD2702" s="29">
        <f t="shared" si="2196"/>
        <v>3319.7491700517771</v>
      </c>
      <c r="BE2702" s="29">
        <f t="shared" si="2196"/>
        <v>145.00452913089197</v>
      </c>
      <c r="BF2702" s="29">
        <f t="shared" si="2196"/>
        <v>259.62262450152241</v>
      </c>
      <c r="BG2702" s="29">
        <f t="shared" si="2179"/>
        <v>1080.3394510371918</v>
      </c>
      <c r="BH2702" s="29">
        <f t="shared" si="2179"/>
        <v>4975.4118494731711</v>
      </c>
      <c r="BI2702" s="29">
        <f t="shared" si="2218"/>
        <v>2.033290566360614</v>
      </c>
      <c r="BJ2702" s="28">
        <f t="shared" si="2201"/>
        <v>1.4259349797100196</v>
      </c>
      <c r="BK2702" s="28">
        <f t="shared" si="2202"/>
        <v>1531.7460919675696</v>
      </c>
      <c r="BL2702" s="28">
        <f t="shared" si="2203"/>
        <v>16.892752036452698</v>
      </c>
      <c r="BM2702" s="28">
        <f t="shared" si="2204"/>
        <v>-59.29987553910307</v>
      </c>
      <c r="BN2702" s="28">
        <f t="shared" si="2205"/>
        <v>-619.37376544414258</v>
      </c>
      <c r="BO2702" s="28">
        <f t="shared" si="2206"/>
        <v>-4568.5231463163282</v>
      </c>
      <c r="BP2702" s="28">
        <f t="shared" si="2207"/>
        <v>2.0798667086876694E-4</v>
      </c>
      <c r="BQ2702" s="28">
        <f t="shared" si="2219"/>
        <v>-0.76925075364127538</v>
      </c>
    </row>
    <row r="2703" spans="1:69" x14ac:dyDescent="0.2">
      <c r="A2703" s="1" t="s">
        <v>7527</v>
      </c>
      <c r="B2703" s="8" t="s">
        <v>7026</v>
      </c>
      <c r="C2703" t="s">
        <v>18</v>
      </c>
      <c r="D2703" s="38">
        <v>5290</v>
      </c>
      <c r="E2703" s="52" t="s">
        <v>7027</v>
      </c>
      <c r="G2703" s="8">
        <v>3468</v>
      </c>
      <c r="H2703" s="8">
        <v>486</v>
      </c>
      <c r="I2703" s="8">
        <v>964</v>
      </c>
      <c r="J2703" s="8">
        <v>124</v>
      </c>
      <c r="K2703" s="8">
        <v>483</v>
      </c>
      <c r="L2703" s="8">
        <v>68</v>
      </c>
      <c r="M2703" s="8">
        <v>191</v>
      </c>
      <c r="N2703" s="8">
        <v>57</v>
      </c>
      <c r="O2703" s="8">
        <v>253</v>
      </c>
      <c r="P2703" s="8">
        <v>86</v>
      </c>
      <c r="Q2703" s="36">
        <f t="shared" si="2220"/>
        <v>2982</v>
      </c>
      <c r="R2703" s="36">
        <f t="shared" si="2208"/>
        <v>840</v>
      </c>
      <c r="S2703" s="36">
        <f t="shared" si="2209"/>
        <v>415</v>
      </c>
      <c r="T2703" s="36">
        <f t="shared" si="2210"/>
        <v>134</v>
      </c>
      <c r="U2703" s="36">
        <f t="shared" si="2211"/>
        <v>167</v>
      </c>
      <c r="V2703" s="36">
        <f t="shared" si="2212"/>
        <v>19950</v>
      </c>
      <c r="W2703" s="45">
        <f t="shared" si="2213"/>
        <v>4538</v>
      </c>
      <c r="X2703" s="50">
        <f t="shared" si="2214"/>
        <v>4.3962097840458352</v>
      </c>
      <c r="Y2703" s="46">
        <f t="shared" si="2180"/>
        <v>0.36456262488197699</v>
      </c>
      <c r="Z2703" s="46">
        <f t="shared" si="2181"/>
        <v>0.15698219297364735</v>
      </c>
      <c r="AA2703" s="46">
        <f t="shared" si="2182"/>
        <v>1.9494017610653176</v>
      </c>
      <c r="AB2703" s="46">
        <f t="shared" si="2183"/>
        <v>5.7418213291569877</v>
      </c>
      <c r="AC2703" s="46">
        <f t="shared" si="2184"/>
        <v>11.534240897248658</v>
      </c>
      <c r="AD2703" s="46">
        <f t="shared" si="2185"/>
        <v>1087.1257473980554</v>
      </c>
      <c r="AE2703" s="46">
        <f t="shared" si="2186"/>
        <v>131.86504209786378</v>
      </c>
      <c r="AF2703" s="46">
        <f t="shared" si="2187"/>
        <v>809.00173084210678</v>
      </c>
      <c r="AG2703" s="46">
        <f t="shared" si="2188"/>
        <v>769.40405810703635</v>
      </c>
      <c r="AH2703" s="46">
        <f t="shared" si="2189"/>
        <v>1926.218229840526</v>
      </c>
      <c r="AI2703" s="46">
        <f t="shared" si="2215"/>
        <v>1.0411317629018269</v>
      </c>
      <c r="AJ2703" s="47">
        <f t="shared" si="2171"/>
        <v>1.0203586442530033</v>
      </c>
      <c r="AK2703" s="47">
        <f t="shared" si="2172"/>
        <v>617.88451120894558</v>
      </c>
      <c r="AL2703" s="47">
        <f t="shared" si="2173"/>
        <v>-49.18088385127519</v>
      </c>
      <c r="AM2703" s="47">
        <f t="shared" si="2174"/>
        <v>-1063.2651599655417</v>
      </c>
      <c r="AN2703" s="47">
        <f t="shared" si="2175"/>
        <v>-1735.4846048357997</v>
      </c>
      <c r="AO2703" s="47">
        <f t="shared" si="2176"/>
        <v>-6158.0250792903607</v>
      </c>
      <c r="AP2703" s="47">
        <f t="shared" si="2177"/>
        <v>2.2050714505346788E-4</v>
      </c>
      <c r="AQ2703" s="47">
        <f t="shared" si="2216"/>
        <v>-1.8496296365071898</v>
      </c>
      <c r="AR2703" s="1">
        <f t="shared" si="2178"/>
        <v>486</v>
      </c>
      <c r="AS2703" s="1">
        <f t="shared" si="2197"/>
        <v>124</v>
      </c>
      <c r="AT2703" s="1">
        <f t="shared" si="2198"/>
        <v>68</v>
      </c>
      <c r="AU2703" s="1">
        <f t="shared" si="2199"/>
        <v>57</v>
      </c>
      <c r="AV2703" s="1">
        <f t="shared" si="2200"/>
        <v>86</v>
      </c>
      <c r="AW2703" s="27">
        <f t="shared" si="2190"/>
        <v>821</v>
      </c>
      <c r="AX2703" s="41">
        <f t="shared" si="2217"/>
        <v>4.0560292326431178</v>
      </c>
      <c r="AY2703" s="29">
        <f t="shared" si="2191"/>
        <v>0.89108080962434111</v>
      </c>
      <c r="AZ2703" s="29">
        <f t="shared" si="2192"/>
        <v>3.1392749105766133E-3</v>
      </c>
      <c r="BA2703" s="29">
        <f t="shared" si="2193"/>
        <v>1.1151977401968121</v>
      </c>
      <c r="BB2703" s="29">
        <f t="shared" si="2194"/>
        <v>4.227256205483048</v>
      </c>
      <c r="BC2703" s="29">
        <f t="shared" si="2195"/>
        <v>9.3393146707692836</v>
      </c>
      <c r="BD2703" s="29">
        <f t="shared" si="2196"/>
        <v>433.0652734774298</v>
      </c>
      <c r="BE2703" s="29">
        <f t="shared" si="2196"/>
        <v>0.38927008891150006</v>
      </c>
      <c r="BF2703" s="29">
        <f t="shared" si="2196"/>
        <v>75.833446333383222</v>
      </c>
      <c r="BG2703" s="29">
        <f t="shared" si="2179"/>
        <v>240.95360371253375</v>
      </c>
      <c r="BH2703" s="29">
        <f t="shared" si="2179"/>
        <v>803.18106168615839</v>
      </c>
      <c r="BI2703" s="29">
        <f t="shared" si="2218"/>
        <v>1.8944178723151424</v>
      </c>
      <c r="BJ2703" s="28">
        <f t="shared" si="2201"/>
        <v>1.376378535256614</v>
      </c>
      <c r="BK2703" s="28">
        <f t="shared" si="2202"/>
        <v>156.78273346998131</v>
      </c>
      <c r="BL2703" s="28">
        <f t="shared" si="2203"/>
        <v>-8.3647320844812828E-3</v>
      </c>
      <c r="BM2703" s="28">
        <f t="shared" si="2204"/>
        <v>-30.713058032355921</v>
      </c>
      <c r="BN2703" s="28">
        <f t="shared" si="2205"/>
        <v>-189.9980036534987</v>
      </c>
      <c r="BO2703" s="28">
        <f t="shared" si="2206"/>
        <v>-941.36335963820147</v>
      </c>
      <c r="BP2703" s="28">
        <f t="shared" si="2207"/>
        <v>1.2224902468804908E-3</v>
      </c>
      <c r="BQ2703" s="28">
        <f t="shared" si="2219"/>
        <v>-1.2289695094750241</v>
      </c>
    </row>
    <row r="2704" spans="1:69" x14ac:dyDescent="0.2">
      <c r="A2704" s="1" t="s">
        <v>7527</v>
      </c>
      <c r="B2704" s="8" t="s">
        <v>7029</v>
      </c>
      <c r="C2704" t="s">
        <v>30</v>
      </c>
      <c r="D2704" s="38">
        <v>12881</v>
      </c>
      <c r="E2704" s="52" t="s">
        <v>7030</v>
      </c>
      <c r="G2704" s="8">
        <v>8035</v>
      </c>
      <c r="H2704" s="8">
        <v>1196</v>
      </c>
      <c r="I2704" s="8">
        <v>2447</v>
      </c>
      <c r="J2704" s="8">
        <v>290</v>
      </c>
      <c r="K2704" s="8">
        <v>1233</v>
      </c>
      <c r="L2704" s="8">
        <v>142</v>
      </c>
      <c r="M2704" s="8">
        <v>518</v>
      </c>
      <c r="N2704" s="8">
        <v>97</v>
      </c>
      <c r="O2704" s="8">
        <v>648</v>
      </c>
      <c r="P2704" s="8">
        <v>172</v>
      </c>
      <c r="Q2704" s="36">
        <f t="shared" si="2220"/>
        <v>6839</v>
      </c>
      <c r="R2704" s="36">
        <f t="shared" si="2208"/>
        <v>2157</v>
      </c>
      <c r="S2704" s="36">
        <f t="shared" si="2209"/>
        <v>1091</v>
      </c>
      <c r="T2704" s="36">
        <f t="shared" si="2210"/>
        <v>421</v>
      </c>
      <c r="U2704" s="36">
        <f t="shared" si="2211"/>
        <v>476</v>
      </c>
      <c r="V2704" s="36">
        <f t="shared" si="2212"/>
        <v>47414</v>
      </c>
      <c r="W2704" s="45">
        <f t="shared" si="2213"/>
        <v>10984</v>
      </c>
      <c r="X2704" s="50">
        <f t="shared" si="2214"/>
        <v>4.3166423889293517</v>
      </c>
      <c r="Y2704" s="46">
        <f t="shared" si="2180"/>
        <v>0.46697762460818343</v>
      </c>
      <c r="Z2704" s="46">
        <f t="shared" si="2181"/>
        <v>0.10026240246688684</v>
      </c>
      <c r="AA2704" s="46">
        <f t="shared" si="2182"/>
        <v>1.7335471803255902</v>
      </c>
      <c r="AB2704" s="46">
        <f t="shared" si="2183"/>
        <v>5.366831958184294</v>
      </c>
      <c r="AC2704" s="46">
        <f t="shared" si="2184"/>
        <v>11.000116736042997</v>
      </c>
      <c r="AD2704" s="46">
        <f t="shared" si="2185"/>
        <v>3193.6599746953666</v>
      </c>
      <c r="AE2704" s="46">
        <f t="shared" si="2186"/>
        <v>216.26600212107491</v>
      </c>
      <c r="AF2704" s="46">
        <f t="shared" si="2187"/>
        <v>1891.2999737352188</v>
      </c>
      <c r="AG2704" s="46">
        <f t="shared" si="2188"/>
        <v>2259.4362543955876</v>
      </c>
      <c r="AH2704" s="46">
        <f t="shared" si="2189"/>
        <v>5236.0555663564664</v>
      </c>
      <c r="AI2704" s="46">
        <f t="shared" si="2215"/>
        <v>1.1651386480291099</v>
      </c>
      <c r="AJ2704" s="47">
        <f t="shared" si="2171"/>
        <v>1.079415882794537</v>
      </c>
      <c r="AK2704" s="47">
        <f t="shared" si="2172"/>
        <v>1735.2829473997444</v>
      </c>
      <c r="AL2704" s="47">
        <f t="shared" si="2173"/>
        <v>-54.449123510658445</v>
      </c>
      <c r="AM2704" s="47">
        <f t="shared" si="2174"/>
        <v>-1979.9847131234835</v>
      </c>
      <c r="AN2704" s="47">
        <f t="shared" si="2175"/>
        <v>-4161.9099511640652</v>
      </c>
      <c r="AO2704" s="47">
        <f t="shared" si="2176"/>
        <v>-13808.181326360122</v>
      </c>
      <c r="AP2704" s="47">
        <f t="shared" si="2177"/>
        <v>9.1066385886381617E-5</v>
      </c>
      <c r="AQ2704" s="47">
        <f t="shared" si="2216"/>
        <v>-1.6637138570097918</v>
      </c>
      <c r="AR2704" s="1">
        <f t="shared" si="2178"/>
        <v>1196</v>
      </c>
      <c r="AS2704" s="1">
        <f t="shared" si="2197"/>
        <v>290</v>
      </c>
      <c r="AT2704" s="1">
        <f t="shared" si="2198"/>
        <v>142</v>
      </c>
      <c r="AU2704" s="1">
        <f t="shared" si="2199"/>
        <v>97</v>
      </c>
      <c r="AV2704" s="1">
        <f t="shared" si="2200"/>
        <v>172</v>
      </c>
      <c r="AW2704" s="27">
        <f t="shared" si="2190"/>
        <v>1897</v>
      </c>
      <c r="AX2704" s="41">
        <f t="shared" si="2217"/>
        <v>4.1813389562467052</v>
      </c>
      <c r="AY2704" s="29">
        <f t="shared" si="2191"/>
        <v>0.67020590455923412</v>
      </c>
      <c r="AZ2704" s="29">
        <f t="shared" si="2192"/>
        <v>3.2883817052644447E-2</v>
      </c>
      <c r="BA2704" s="29">
        <f t="shared" si="2193"/>
        <v>1.3955617295460547</v>
      </c>
      <c r="BB2704" s="29">
        <f t="shared" si="2194"/>
        <v>4.7582396420394648</v>
      </c>
      <c r="BC2704" s="29">
        <f t="shared" si="2195"/>
        <v>10.120917554532875</v>
      </c>
      <c r="BD2704" s="29">
        <f t="shared" si="2196"/>
        <v>801.56626185284404</v>
      </c>
      <c r="BE2704" s="29">
        <f t="shared" si="2196"/>
        <v>9.5363069452668903</v>
      </c>
      <c r="BF2704" s="29">
        <f t="shared" si="2196"/>
        <v>198.16976559553976</v>
      </c>
      <c r="BG2704" s="29">
        <f t="shared" si="2179"/>
        <v>461.54924527782811</v>
      </c>
      <c r="BH2704" s="29">
        <f t="shared" si="2179"/>
        <v>1740.7978193796546</v>
      </c>
      <c r="BI2704" s="29">
        <f t="shared" si="2218"/>
        <v>1.6938920881071378</v>
      </c>
      <c r="BJ2704" s="28">
        <f t="shared" si="2201"/>
        <v>1.3014960960783315</v>
      </c>
      <c r="BK2704" s="28">
        <f t="shared" si="2202"/>
        <v>297.65620811363544</v>
      </c>
      <c r="BL2704" s="28">
        <f t="shared" si="2203"/>
        <v>-0.78440928129423448</v>
      </c>
      <c r="BM2704" s="28">
        <f t="shared" si="2204"/>
        <v>-106.18992451021617</v>
      </c>
      <c r="BN2704" s="28">
        <f t="shared" si="2205"/>
        <v>-456.68062982136394</v>
      </c>
      <c r="BO2704" s="28">
        <f t="shared" si="2206"/>
        <v>-2512.0580337438905</v>
      </c>
      <c r="BP2704" s="28">
        <f t="shared" si="2207"/>
        <v>5.2798281063870056E-4</v>
      </c>
      <c r="BQ2704" s="28">
        <f t="shared" si="2219"/>
        <v>-1.4667662316985117</v>
      </c>
    </row>
    <row r="2705" spans="1:69" x14ac:dyDescent="0.2">
      <c r="A2705" s="1" t="s">
        <v>7527</v>
      </c>
      <c r="B2705" s="8" t="s">
        <v>7032</v>
      </c>
      <c r="C2705" t="s">
        <v>34</v>
      </c>
      <c r="D2705" s="38">
        <v>30319</v>
      </c>
      <c r="E2705" s="52" t="s">
        <v>3826</v>
      </c>
      <c r="G2705" s="8">
        <v>21343</v>
      </c>
      <c r="H2705" s="8">
        <v>3513</v>
      </c>
      <c r="I2705" s="8">
        <v>5442</v>
      </c>
      <c r="J2705" s="8">
        <v>847</v>
      </c>
      <c r="K2705" s="8">
        <v>2199</v>
      </c>
      <c r="L2705" s="8">
        <v>364</v>
      </c>
      <c r="M2705" s="8">
        <v>603</v>
      </c>
      <c r="N2705" s="8">
        <v>124</v>
      </c>
      <c r="O2705" s="8">
        <v>732</v>
      </c>
      <c r="P2705" s="8">
        <v>198</v>
      </c>
      <c r="Q2705" s="36">
        <f t="shared" si="2220"/>
        <v>17830</v>
      </c>
      <c r="R2705" s="36">
        <f t="shared" si="2208"/>
        <v>4595</v>
      </c>
      <c r="S2705" s="36">
        <f t="shared" si="2209"/>
        <v>1835</v>
      </c>
      <c r="T2705" s="36">
        <f t="shared" si="2210"/>
        <v>479</v>
      </c>
      <c r="U2705" s="36">
        <f t="shared" si="2211"/>
        <v>534</v>
      </c>
      <c r="V2705" s="36">
        <f t="shared" si="2212"/>
        <v>114527</v>
      </c>
      <c r="W2705" s="45">
        <f t="shared" si="2213"/>
        <v>25273</v>
      </c>
      <c r="X2705" s="50">
        <f t="shared" si="2214"/>
        <v>4.5315949827879551</v>
      </c>
      <c r="Y2705" s="46">
        <f t="shared" si="2180"/>
        <v>0.21940326014941605</v>
      </c>
      <c r="Z2705" s="46">
        <f t="shared" si="2181"/>
        <v>0.2825932257253263</v>
      </c>
      <c r="AA2705" s="46">
        <f t="shared" si="2182"/>
        <v>2.3457831913012366</v>
      </c>
      <c r="AB2705" s="46">
        <f t="shared" si="2183"/>
        <v>6.4089731568771473</v>
      </c>
      <c r="AC2705" s="46">
        <f t="shared" si="2184"/>
        <v>12.472163122453058</v>
      </c>
      <c r="AD2705" s="46">
        <f t="shared" si="2185"/>
        <v>3911.960128464088</v>
      </c>
      <c r="AE2705" s="46">
        <f t="shared" si="2186"/>
        <v>1298.5158722078743</v>
      </c>
      <c r="AF2705" s="46">
        <f t="shared" si="2187"/>
        <v>4304.5121560377693</v>
      </c>
      <c r="AG2705" s="46">
        <f t="shared" si="2188"/>
        <v>3069.8981421441536</v>
      </c>
      <c r="AH2705" s="46">
        <f t="shared" si="2189"/>
        <v>6660.1351073899332</v>
      </c>
      <c r="AI2705" s="46">
        <f t="shared" si="2215"/>
        <v>0.76151556688207567</v>
      </c>
      <c r="AJ2705" s="47">
        <f t="shared" si="2171"/>
        <v>0.87264859300985276</v>
      </c>
      <c r="AK2705" s="47">
        <f t="shared" si="2172"/>
        <v>2757.3873546397394</v>
      </c>
      <c r="AL2705" s="47">
        <f t="shared" si="2173"/>
        <v>-1038.7474186204661</v>
      </c>
      <c r="AM2705" s="47">
        <f t="shared" si="2174"/>
        <v>-9920.8685474888553</v>
      </c>
      <c r="AN2705" s="47">
        <f t="shared" si="2175"/>
        <v>-11694.994285066196</v>
      </c>
      <c r="AO2705" s="47">
        <f t="shared" si="2176"/>
        <v>-35394.497592481093</v>
      </c>
      <c r="AP2705" s="47">
        <f t="shared" si="2177"/>
        <v>3.9572615625974989E-5</v>
      </c>
      <c r="AQ2705" s="47">
        <f t="shared" si="2216"/>
        <v>-2.1880380022107104</v>
      </c>
      <c r="AR2705" s="1">
        <f t="shared" si="2178"/>
        <v>3513</v>
      </c>
      <c r="AS2705" s="1">
        <f t="shared" si="2197"/>
        <v>847</v>
      </c>
      <c r="AT2705" s="1">
        <f t="shared" si="2198"/>
        <v>364</v>
      </c>
      <c r="AU2705" s="1">
        <f t="shared" si="2199"/>
        <v>124</v>
      </c>
      <c r="AV2705" s="1">
        <f t="shared" si="2200"/>
        <v>198</v>
      </c>
      <c r="AW2705" s="27">
        <f t="shared" si="2190"/>
        <v>5046</v>
      </c>
      <c r="AX2705" s="41">
        <f t="shared" si="2217"/>
        <v>4.4571938168846614</v>
      </c>
      <c r="AY2705" s="29">
        <f t="shared" si="2191"/>
        <v>0.29463855242824244</v>
      </c>
      <c r="AZ2705" s="29">
        <f t="shared" si="2192"/>
        <v>0.20902618619756533</v>
      </c>
      <c r="BA2705" s="29">
        <f t="shared" si="2193"/>
        <v>2.1234138199668884</v>
      </c>
      <c r="BB2705" s="29">
        <f t="shared" si="2194"/>
        <v>6.0378014537362112</v>
      </c>
      <c r="BC2705" s="29">
        <f t="shared" si="2195"/>
        <v>11.952189087505534</v>
      </c>
      <c r="BD2705" s="29">
        <f t="shared" si="2196"/>
        <v>1035.0652346804156</v>
      </c>
      <c r="BE2705" s="29">
        <f t="shared" si="2196"/>
        <v>177.04517970933784</v>
      </c>
      <c r="BF2705" s="29">
        <f t="shared" si="2196"/>
        <v>772.92263046794733</v>
      </c>
      <c r="BG2705" s="29">
        <f t="shared" si="2179"/>
        <v>748.68738026329015</v>
      </c>
      <c r="BH2705" s="29">
        <f t="shared" si="2179"/>
        <v>2366.533439326096</v>
      </c>
      <c r="BI2705" s="29">
        <f t="shared" si="2218"/>
        <v>1.0109522030618607</v>
      </c>
      <c r="BJ2705" s="28">
        <f t="shared" si="2201"/>
        <v>1.0054611892369893</v>
      </c>
      <c r="BK2705" s="28">
        <f t="shared" si="2202"/>
        <v>552.73450092592122</v>
      </c>
      <c r="BL2705" s="28">
        <f t="shared" si="2203"/>
        <v>-79.63216455264859</v>
      </c>
      <c r="BM2705" s="28">
        <f t="shared" si="2204"/>
        <v>-1108.0450259048048</v>
      </c>
      <c r="BN2705" s="28">
        <f t="shared" si="2205"/>
        <v>-1809.8558758710378</v>
      </c>
      <c r="BO2705" s="28">
        <f t="shared" si="2206"/>
        <v>-8048.9724066086164</v>
      </c>
      <c r="BP2705" s="28">
        <f t="shared" si="2207"/>
        <v>1.9829465028856077E-4</v>
      </c>
      <c r="BQ2705" s="28">
        <f t="shared" si="2219"/>
        <v>-2.0808586451032083</v>
      </c>
    </row>
    <row r="2706" spans="1:69" x14ac:dyDescent="0.2">
      <c r="A2706" s="1" t="s">
        <v>7527</v>
      </c>
      <c r="B2706" s="8" t="s">
        <v>7034</v>
      </c>
      <c r="C2706" t="s">
        <v>56</v>
      </c>
      <c r="D2706" s="38">
        <v>1</v>
      </c>
      <c r="E2706" s="52" t="s">
        <v>4742</v>
      </c>
      <c r="G2706" s="8">
        <v>1</v>
      </c>
      <c r="H2706" s="8">
        <v>0</v>
      </c>
      <c r="I2706" s="8">
        <v>1</v>
      </c>
      <c r="J2706" s="8">
        <v>0</v>
      </c>
      <c r="K2706" s="8">
        <v>1</v>
      </c>
      <c r="L2706" s="8">
        <v>0</v>
      </c>
      <c r="M2706" s="8">
        <v>1</v>
      </c>
      <c r="N2706" s="8">
        <v>0</v>
      </c>
      <c r="O2706" s="8">
        <v>1</v>
      </c>
      <c r="P2706" s="8">
        <v>0</v>
      </c>
      <c r="Q2706" s="36">
        <f t="shared" si="2220"/>
        <v>1</v>
      </c>
      <c r="R2706" s="36">
        <f t="shared" si="2208"/>
        <v>1</v>
      </c>
      <c r="S2706" s="36">
        <f t="shared" si="2209"/>
        <v>1</v>
      </c>
      <c r="T2706" s="36">
        <f t="shared" si="2210"/>
        <v>1</v>
      </c>
      <c r="U2706" s="36">
        <f t="shared" si="2211"/>
        <v>1</v>
      </c>
      <c r="V2706" s="36">
        <f t="shared" si="2212"/>
        <v>15</v>
      </c>
      <c r="W2706" s="45">
        <f t="shared" si="2213"/>
        <v>5</v>
      </c>
      <c r="X2706" s="50">
        <f t="shared" si="2214"/>
        <v>3</v>
      </c>
      <c r="Y2706" s="46">
        <f t="shared" si="2180"/>
        <v>4</v>
      </c>
      <c r="Z2706" s="46">
        <f t="shared" si="2181"/>
        <v>1</v>
      </c>
      <c r="AA2706" s="46">
        <f t="shared" si="2182"/>
        <v>0</v>
      </c>
      <c r="AB2706" s="46">
        <f t="shared" si="2183"/>
        <v>1</v>
      </c>
      <c r="AC2706" s="46">
        <f t="shared" si="2184"/>
        <v>4</v>
      </c>
      <c r="AD2706" s="46">
        <f t="shared" si="2185"/>
        <v>4</v>
      </c>
      <c r="AE2706" s="46">
        <f t="shared" si="2186"/>
        <v>1</v>
      </c>
      <c r="AF2706" s="46">
        <f t="shared" si="2187"/>
        <v>0</v>
      </c>
      <c r="AG2706" s="46">
        <f t="shared" si="2188"/>
        <v>1</v>
      </c>
      <c r="AH2706" s="46">
        <f t="shared" si="2189"/>
        <v>4</v>
      </c>
      <c r="AI2706" s="46">
        <f t="shared" si="2215"/>
        <v>2.5</v>
      </c>
      <c r="AJ2706" s="47">
        <f t="shared" si="2171"/>
        <v>1.5811388300841898</v>
      </c>
      <c r="AK2706" s="47">
        <f t="shared" si="2172"/>
        <v>2.0238577025077631</v>
      </c>
      <c r="AL2706" s="47">
        <f t="shared" si="2173"/>
        <v>0.25298221281347039</v>
      </c>
      <c r="AM2706" s="47">
        <f t="shared" si="2174"/>
        <v>0</v>
      </c>
      <c r="AN2706" s="47">
        <f t="shared" si="2175"/>
        <v>-0.25298221281347039</v>
      </c>
      <c r="AO2706" s="47">
        <f t="shared" si="2176"/>
        <v>-2.0238577025077631</v>
      </c>
      <c r="AP2706" s="47">
        <f t="shared" si="2177"/>
        <v>0.41666666666666669</v>
      </c>
      <c r="AQ2706" s="47">
        <f t="shared" si="2216"/>
        <v>0</v>
      </c>
      <c r="AR2706" s="1">
        <f t="shared" si="2178"/>
        <v>0</v>
      </c>
      <c r="AS2706" s="1">
        <f t="shared" si="2197"/>
        <v>0</v>
      </c>
      <c r="AT2706" s="1">
        <f t="shared" si="2198"/>
        <v>0</v>
      </c>
      <c r="AU2706" s="1">
        <f t="shared" si="2199"/>
        <v>0</v>
      </c>
      <c r="AV2706" s="1">
        <f t="shared" si="2200"/>
        <v>0</v>
      </c>
      <c r="AW2706" s="27">
        <f t="shared" si="2190"/>
        <v>0</v>
      </c>
      <c r="AX2706" s="41">
        <f t="shared" si="2217"/>
        <v>0</v>
      </c>
      <c r="AY2706" s="29">
        <f t="shared" si="2191"/>
        <v>25</v>
      </c>
      <c r="AZ2706" s="29">
        <f t="shared" si="2192"/>
        <v>16</v>
      </c>
      <c r="BA2706" s="29">
        <f t="shared" si="2193"/>
        <v>9</v>
      </c>
      <c r="BB2706" s="29">
        <f t="shared" si="2194"/>
        <v>4</v>
      </c>
      <c r="BC2706" s="29">
        <f t="shared" si="2195"/>
        <v>1</v>
      </c>
      <c r="BD2706" s="29">
        <f t="shared" si="2196"/>
        <v>0</v>
      </c>
      <c r="BE2706" s="29">
        <f t="shared" si="2196"/>
        <v>0</v>
      </c>
      <c r="BF2706" s="29">
        <f t="shared" si="2196"/>
        <v>0</v>
      </c>
      <c r="BG2706" s="29">
        <f t="shared" si="2179"/>
        <v>0</v>
      </c>
      <c r="BH2706" s="29">
        <f t="shared" si="2179"/>
        <v>0</v>
      </c>
      <c r="BI2706" s="29">
        <f t="shared" si="2218"/>
        <v>0</v>
      </c>
      <c r="BJ2706" s="28">
        <f t="shared" si="2201"/>
        <v>0</v>
      </c>
      <c r="BK2706" s="28" t="e">
        <f t="shared" si="2202"/>
        <v>#DIV/0!</v>
      </c>
      <c r="BL2706" s="28" t="e">
        <f t="shared" si="2203"/>
        <v>#DIV/0!</v>
      </c>
      <c r="BM2706" s="28" t="e">
        <f t="shared" si="2204"/>
        <v>#DIV/0!</v>
      </c>
      <c r="BN2706" s="28" t="e">
        <f t="shared" si="2205"/>
        <v>#DIV/0!</v>
      </c>
      <c r="BO2706" s="28" t="e">
        <f t="shared" si="2206"/>
        <v>#DIV/0!</v>
      </c>
      <c r="BP2706" s="28">
        <f t="shared" si="2207"/>
        <v>0</v>
      </c>
      <c r="BQ2706" s="28">
        <f t="shared" si="2219"/>
        <v>0</v>
      </c>
    </row>
    <row r="2707" spans="1:69" x14ac:dyDescent="0.2">
      <c r="A2707" s="1" t="s">
        <v>7527</v>
      </c>
      <c r="B2707" s="8" t="s">
        <v>7036</v>
      </c>
      <c r="C2707" t="s">
        <v>18</v>
      </c>
      <c r="D2707" s="38">
        <v>5049</v>
      </c>
      <c r="E2707" s="52" t="s">
        <v>953</v>
      </c>
      <c r="G2707" s="8">
        <v>3413</v>
      </c>
      <c r="H2707" s="8">
        <v>613</v>
      </c>
      <c r="I2707" s="8">
        <v>890</v>
      </c>
      <c r="J2707" s="8">
        <v>157</v>
      </c>
      <c r="K2707" s="8">
        <v>414</v>
      </c>
      <c r="L2707" s="8">
        <v>63</v>
      </c>
      <c r="M2707" s="8">
        <v>148</v>
      </c>
      <c r="N2707" s="8">
        <v>42</v>
      </c>
      <c r="O2707" s="8">
        <v>183</v>
      </c>
      <c r="P2707" s="8">
        <v>48</v>
      </c>
      <c r="Q2707" s="36">
        <f t="shared" si="2220"/>
        <v>2800</v>
      </c>
      <c r="R2707" s="36">
        <f t="shared" si="2208"/>
        <v>733</v>
      </c>
      <c r="S2707" s="36">
        <f t="shared" si="2209"/>
        <v>351</v>
      </c>
      <c r="T2707" s="36">
        <f t="shared" si="2210"/>
        <v>106</v>
      </c>
      <c r="U2707" s="36">
        <f t="shared" si="2211"/>
        <v>135</v>
      </c>
      <c r="V2707" s="36">
        <f t="shared" si="2212"/>
        <v>18332</v>
      </c>
      <c r="W2707" s="45">
        <f t="shared" si="2213"/>
        <v>4125</v>
      </c>
      <c r="X2707" s="50">
        <f t="shared" si="2214"/>
        <v>4.4441212121212121</v>
      </c>
      <c r="Y2707" s="46">
        <f t="shared" si="2180"/>
        <v>0.30900122681359043</v>
      </c>
      <c r="Z2707" s="46">
        <f t="shared" si="2181"/>
        <v>0.19724365105601471</v>
      </c>
      <c r="AA2707" s="46">
        <f t="shared" si="2182"/>
        <v>2.085486075298439</v>
      </c>
      <c r="AB2707" s="46">
        <f t="shared" si="2183"/>
        <v>5.9737284995408633</v>
      </c>
      <c r="AC2707" s="46">
        <f t="shared" si="2184"/>
        <v>11.861970923783288</v>
      </c>
      <c r="AD2707" s="46">
        <f t="shared" si="2185"/>
        <v>865.20343507805319</v>
      </c>
      <c r="AE2707" s="46">
        <f t="shared" si="2186"/>
        <v>144.57959622405878</v>
      </c>
      <c r="AF2707" s="46">
        <f t="shared" si="2187"/>
        <v>732.00561242975209</v>
      </c>
      <c r="AG2707" s="46">
        <f t="shared" si="2188"/>
        <v>633.2152209513315</v>
      </c>
      <c r="AH2707" s="46">
        <f t="shared" si="2189"/>
        <v>1601.3660747107438</v>
      </c>
      <c r="AI2707" s="46">
        <f t="shared" si="2215"/>
        <v>0.96420221614789992</v>
      </c>
      <c r="AJ2707" s="47">
        <f t="shared" si="2171"/>
        <v>0.98193798997080251</v>
      </c>
      <c r="AK2707" s="47">
        <f t="shared" si="2172"/>
        <v>507.97945624742226</v>
      </c>
      <c r="AL2707" s="47">
        <f t="shared" si="2173"/>
        <v>-67.819773648231234</v>
      </c>
      <c r="AM2707" s="47">
        <f t="shared" si="2174"/>
        <v>-1116.5183628219072</v>
      </c>
      <c r="AN2707" s="47">
        <f t="shared" si="2175"/>
        <v>-1634.6391565333799</v>
      </c>
      <c r="AO2707" s="47">
        <f t="shared" si="2176"/>
        <v>-5825.2807786792018</v>
      </c>
      <c r="AP2707" s="47">
        <f t="shared" si="2177"/>
        <v>2.4260065074610434E-4</v>
      </c>
      <c r="AQ2707" s="47">
        <f t="shared" si="2216"/>
        <v>-1.9738664867562161</v>
      </c>
      <c r="AR2707" s="1">
        <f t="shared" si="2178"/>
        <v>613</v>
      </c>
      <c r="AS2707" s="1">
        <f t="shared" si="2197"/>
        <v>157</v>
      </c>
      <c r="AT2707" s="1">
        <f t="shared" si="2198"/>
        <v>63</v>
      </c>
      <c r="AU2707" s="1">
        <f t="shared" si="2199"/>
        <v>42</v>
      </c>
      <c r="AV2707" s="1">
        <f t="shared" si="2200"/>
        <v>48</v>
      </c>
      <c r="AW2707" s="27">
        <f t="shared" si="2190"/>
        <v>923</v>
      </c>
      <c r="AX2707" s="41">
        <f t="shared" si="2217"/>
        <v>4.3488624052004337</v>
      </c>
      <c r="AY2707" s="29">
        <f t="shared" si="2191"/>
        <v>0.42398016736136424</v>
      </c>
      <c r="AZ2707" s="29">
        <f t="shared" si="2192"/>
        <v>0.12170497776223156</v>
      </c>
      <c r="BA2707" s="29">
        <f t="shared" si="2193"/>
        <v>1.819429788163099</v>
      </c>
      <c r="BB2707" s="29">
        <f t="shared" si="2194"/>
        <v>5.5171545985639661</v>
      </c>
      <c r="BC2707" s="29">
        <f t="shared" si="2195"/>
        <v>11.214879408964833</v>
      </c>
      <c r="BD2707" s="29">
        <f t="shared" si="2196"/>
        <v>259.89984259251628</v>
      </c>
      <c r="BE2707" s="29">
        <f t="shared" si="2196"/>
        <v>19.107681508670357</v>
      </c>
      <c r="BF2707" s="29">
        <f t="shared" si="2196"/>
        <v>114.62407665427523</v>
      </c>
      <c r="BG2707" s="29">
        <f t="shared" si="2179"/>
        <v>231.72049313968657</v>
      </c>
      <c r="BH2707" s="29">
        <f t="shared" si="2179"/>
        <v>538.314211630312</v>
      </c>
      <c r="BI2707" s="29">
        <f t="shared" si="2218"/>
        <v>1.2621109604397618</v>
      </c>
      <c r="BJ2707" s="28">
        <f t="shared" si="2201"/>
        <v>1.1234371190412757</v>
      </c>
      <c r="BK2707" s="28">
        <f t="shared" si="2202"/>
        <v>119.35276375424399</v>
      </c>
      <c r="BL2707" s="28">
        <f t="shared" si="2203"/>
        <v>-4.7012771774011961</v>
      </c>
      <c r="BM2707" s="28">
        <f t="shared" si="2204"/>
        <v>-109.04284984040189</v>
      </c>
      <c r="BN2707" s="28">
        <f t="shared" si="2205"/>
        <v>-383.86252307275265</v>
      </c>
      <c r="BO2707" s="28">
        <f t="shared" si="2206"/>
        <v>-1271.4135690818039</v>
      </c>
      <c r="BP2707" s="28">
        <f t="shared" si="2207"/>
        <v>1.0869539616704469E-3</v>
      </c>
      <c r="BQ2707" s="28">
        <f t="shared" si="2219"/>
        <v>-1.7931125761055262</v>
      </c>
    </row>
    <row r="2708" spans="1:69" x14ac:dyDescent="0.2">
      <c r="A2708" s="1" t="s">
        <v>7527</v>
      </c>
      <c r="B2708" s="8" t="s">
        <v>7038</v>
      </c>
      <c r="C2708" t="s">
        <v>18</v>
      </c>
      <c r="D2708" s="38">
        <v>1971</v>
      </c>
      <c r="E2708" s="52" t="s">
        <v>1661</v>
      </c>
      <c r="G2708" s="8">
        <v>1279</v>
      </c>
      <c r="H2708" s="8">
        <v>231</v>
      </c>
      <c r="I2708" s="8">
        <v>374</v>
      </c>
      <c r="J2708" s="8">
        <v>34</v>
      </c>
      <c r="K2708" s="8">
        <v>180</v>
      </c>
      <c r="L2708" s="8">
        <v>38</v>
      </c>
      <c r="M2708" s="8">
        <v>70</v>
      </c>
      <c r="N2708" s="8">
        <v>22</v>
      </c>
      <c r="O2708" s="8">
        <v>68</v>
      </c>
      <c r="P2708" s="8">
        <v>26</v>
      </c>
      <c r="Q2708" s="36">
        <f t="shared" si="2220"/>
        <v>1048</v>
      </c>
      <c r="R2708" s="36">
        <f t="shared" si="2208"/>
        <v>340</v>
      </c>
      <c r="S2708" s="36">
        <f t="shared" si="2209"/>
        <v>142</v>
      </c>
      <c r="T2708" s="36">
        <f t="shared" si="2210"/>
        <v>48</v>
      </c>
      <c r="U2708" s="36">
        <f t="shared" si="2211"/>
        <v>42</v>
      </c>
      <c r="V2708" s="36">
        <f t="shared" si="2212"/>
        <v>7164</v>
      </c>
      <c r="W2708" s="45">
        <f t="shared" si="2213"/>
        <v>1620</v>
      </c>
      <c r="X2708" s="50">
        <f t="shared" si="2214"/>
        <v>4.4222222222222225</v>
      </c>
      <c r="Y2708" s="46">
        <f t="shared" si="2180"/>
        <v>0.33382716049382682</v>
      </c>
      <c r="Z2708" s="46">
        <f t="shared" si="2181"/>
        <v>0.17827160493827185</v>
      </c>
      <c r="AA2708" s="46">
        <f t="shared" si="2182"/>
        <v>2.022716049382717</v>
      </c>
      <c r="AB2708" s="46">
        <f t="shared" si="2183"/>
        <v>5.8671604938271615</v>
      </c>
      <c r="AC2708" s="46">
        <f t="shared" si="2184"/>
        <v>11.711604938271607</v>
      </c>
      <c r="AD2708" s="46">
        <f t="shared" si="2185"/>
        <v>349.85086419753048</v>
      </c>
      <c r="AE2708" s="46">
        <f t="shared" si="2186"/>
        <v>60.612345679012428</v>
      </c>
      <c r="AF2708" s="46">
        <f t="shared" si="2187"/>
        <v>287.22567901234584</v>
      </c>
      <c r="AG2708" s="46">
        <f t="shared" si="2188"/>
        <v>281.62370370370377</v>
      </c>
      <c r="AH2708" s="46">
        <f t="shared" si="2189"/>
        <v>491.88740740740752</v>
      </c>
      <c r="AI2708" s="46">
        <f t="shared" si="2215"/>
        <v>0.90870907967881409</v>
      </c>
      <c r="AJ2708" s="47">
        <f t="shared" si="2171"/>
        <v>0.95326233518314052</v>
      </c>
      <c r="AK2708" s="47">
        <f t="shared" si="2172"/>
        <v>233.34929010836134</v>
      </c>
      <c r="AL2708" s="47">
        <f t="shared" si="2173"/>
        <v>-29.543699504469743</v>
      </c>
      <c r="AM2708" s="47">
        <f t="shared" si="2174"/>
        <v>-471.57787789840665</v>
      </c>
      <c r="AN2708" s="47">
        <f t="shared" si="2175"/>
        <v>-787.4915251012178</v>
      </c>
      <c r="AO2708" s="47">
        <f t="shared" si="2176"/>
        <v>-1943.2855009449518</v>
      </c>
      <c r="AP2708" s="47">
        <f t="shared" si="2177"/>
        <v>6.1842871769187129E-4</v>
      </c>
      <c r="AQ2708" s="47">
        <f t="shared" si="2216"/>
        <v>-1.8543890067851205</v>
      </c>
      <c r="AR2708" s="1">
        <f t="shared" si="2178"/>
        <v>231</v>
      </c>
      <c r="AS2708" s="1">
        <f t="shared" si="2197"/>
        <v>34</v>
      </c>
      <c r="AT2708" s="1">
        <f t="shared" si="2198"/>
        <v>38</v>
      </c>
      <c r="AU2708" s="1">
        <f t="shared" si="2199"/>
        <v>22</v>
      </c>
      <c r="AV2708" s="1">
        <f t="shared" si="2200"/>
        <v>26</v>
      </c>
      <c r="AW2708" s="27">
        <f t="shared" si="2190"/>
        <v>351</v>
      </c>
      <c r="AX2708" s="41">
        <f t="shared" si="2217"/>
        <v>4.2022792022792022</v>
      </c>
      <c r="AY2708" s="29">
        <f t="shared" si="2191"/>
        <v>0.63635847111630606</v>
      </c>
      <c r="AZ2708" s="29">
        <f t="shared" si="2192"/>
        <v>4.0916875674710383E-2</v>
      </c>
      <c r="BA2708" s="29">
        <f t="shared" si="2193"/>
        <v>1.4454752802331148</v>
      </c>
      <c r="BB2708" s="29">
        <f t="shared" si="2194"/>
        <v>4.8500336847915193</v>
      </c>
      <c r="BC2708" s="29">
        <f t="shared" si="2195"/>
        <v>10.254592089349924</v>
      </c>
      <c r="BD2708" s="29">
        <f t="shared" si="2196"/>
        <v>146.9988068278667</v>
      </c>
      <c r="BE2708" s="29">
        <f t="shared" si="2196"/>
        <v>1.391173772940153</v>
      </c>
      <c r="BF2708" s="29">
        <f t="shared" si="2196"/>
        <v>54.928060648858363</v>
      </c>
      <c r="BG2708" s="29">
        <f t="shared" si="2179"/>
        <v>106.70074106541342</v>
      </c>
      <c r="BH2708" s="29">
        <f t="shared" si="2179"/>
        <v>266.61939432309799</v>
      </c>
      <c r="BI2708" s="29">
        <f t="shared" si="2218"/>
        <v>1.6475376475376475</v>
      </c>
      <c r="BJ2708" s="28">
        <f t="shared" si="2201"/>
        <v>1.2835644306140801</v>
      </c>
      <c r="BK2708" s="28">
        <f t="shared" si="2202"/>
        <v>55.451296334478997</v>
      </c>
      <c r="BL2708" s="28">
        <f t="shared" si="2203"/>
        <v>-0.13306982715546406</v>
      </c>
      <c r="BM2708" s="28">
        <f t="shared" si="2204"/>
        <v>-31.228173175653811</v>
      </c>
      <c r="BN2708" s="28">
        <f t="shared" si="2205"/>
        <v>-111.11860796488827</v>
      </c>
      <c r="BO2708" s="28">
        <f t="shared" si="2206"/>
        <v>-403.73640466581855</v>
      </c>
      <c r="BP2708" s="28">
        <f t="shared" si="2207"/>
        <v>2.8735161686451083E-3</v>
      </c>
      <c r="BQ2708" s="28">
        <f t="shared" si="2219"/>
        <v>-1.4102210455502417</v>
      </c>
    </row>
    <row r="2709" spans="1:69" x14ac:dyDescent="0.2">
      <c r="A2709" s="1" t="s">
        <v>7527</v>
      </c>
      <c r="B2709" s="8" t="s">
        <v>7040</v>
      </c>
      <c r="C2709" t="s">
        <v>30</v>
      </c>
      <c r="D2709" s="38">
        <v>7060</v>
      </c>
      <c r="E2709" s="52" t="s">
        <v>7041</v>
      </c>
      <c r="G2709" s="8">
        <v>4478</v>
      </c>
      <c r="H2709" s="8">
        <v>881</v>
      </c>
      <c r="I2709" s="8">
        <v>1271</v>
      </c>
      <c r="J2709" s="8">
        <v>208</v>
      </c>
      <c r="K2709" s="8">
        <v>650</v>
      </c>
      <c r="L2709" s="8">
        <v>111</v>
      </c>
      <c r="M2709" s="8">
        <v>304</v>
      </c>
      <c r="N2709" s="8">
        <v>72</v>
      </c>
      <c r="O2709" s="8">
        <v>357</v>
      </c>
      <c r="P2709" s="8">
        <v>108</v>
      </c>
      <c r="Q2709" s="36">
        <f t="shared" si="2220"/>
        <v>3597</v>
      </c>
      <c r="R2709" s="36">
        <f t="shared" si="2208"/>
        <v>1063</v>
      </c>
      <c r="S2709" s="36">
        <f t="shared" si="2209"/>
        <v>539</v>
      </c>
      <c r="T2709" s="36">
        <f t="shared" si="2210"/>
        <v>232</v>
      </c>
      <c r="U2709" s="36">
        <f t="shared" si="2211"/>
        <v>249</v>
      </c>
      <c r="V2709" s="36">
        <f t="shared" si="2212"/>
        <v>24567</v>
      </c>
      <c r="W2709" s="45">
        <f t="shared" si="2213"/>
        <v>5680</v>
      </c>
      <c r="X2709" s="50">
        <f t="shared" si="2214"/>
        <v>4.3251760563380284</v>
      </c>
      <c r="Y2709" s="46">
        <f t="shared" si="2180"/>
        <v>0.45538735493949584</v>
      </c>
      <c r="Z2709" s="46">
        <f t="shared" si="2181"/>
        <v>0.1057394676155526</v>
      </c>
      <c r="AA2709" s="46">
        <f t="shared" si="2182"/>
        <v>1.7560915802916093</v>
      </c>
      <c r="AB2709" s="46">
        <f t="shared" si="2183"/>
        <v>5.4064436929676658</v>
      </c>
      <c r="AC2709" s="46">
        <f t="shared" si="2184"/>
        <v>11.056795805643723</v>
      </c>
      <c r="AD2709" s="46">
        <f t="shared" si="2185"/>
        <v>1638.0283157173665</v>
      </c>
      <c r="AE2709" s="46">
        <f t="shared" si="2186"/>
        <v>112.40105407533241</v>
      </c>
      <c r="AF2709" s="46">
        <f t="shared" si="2187"/>
        <v>946.53336177717745</v>
      </c>
      <c r="AG2709" s="46">
        <f t="shared" si="2188"/>
        <v>1254.2949367684985</v>
      </c>
      <c r="AH2709" s="46">
        <f t="shared" si="2189"/>
        <v>2753.1421556052869</v>
      </c>
      <c r="AI2709" s="46">
        <f t="shared" si="2215"/>
        <v>1.1805599267377465</v>
      </c>
      <c r="AJ2709" s="47">
        <f t="shared" si="2171"/>
        <v>1.0865357457247997</v>
      </c>
      <c r="AK2709" s="47">
        <f t="shared" si="2172"/>
        <v>861.74710376734254</v>
      </c>
      <c r="AL2709" s="47">
        <f t="shared" si="2173"/>
        <v>-28.494227520519395</v>
      </c>
      <c r="AM2709" s="47">
        <f t="shared" si="2174"/>
        <v>-977.86173099903624</v>
      </c>
      <c r="AN2709" s="47">
        <f t="shared" si="2175"/>
        <v>-2273.6491833552873</v>
      </c>
      <c r="AO2709" s="47">
        <f t="shared" si="2176"/>
        <v>-7136.9265125578904</v>
      </c>
      <c r="AP2709" s="47">
        <f t="shared" si="2177"/>
        <v>1.7614936374415644E-4</v>
      </c>
      <c r="AQ2709" s="47">
        <f t="shared" si="2216"/>
        <v>-1.683139679057702</v>
      </c>
      <c r="AR2709" s="1">
        <f t="shared" si="2178"/>
        <v>881</v>
      </c>
      <c r="AS2709" s="1">
        <f t="shared" si="2197"/>
        <v>208</v>
      </c>
      <c r="AT2709" s="1">
        <f t="shared" si="2198"/>
        <v>111</v>
      </c>
      <c r="AU2709" s="1">
        <f t="shared" si="2199"/>
        <v>72</v>
      </c>
      <c r="AV2709" s="1">
        <f t="shared" si="2200"/>
        <v>108</v>
      </c>
      <c r="AW2709" s="27">
        <f t="shared" si="2190"/>
        <v>1380</v>
      </c>
      <c r="AX2709" s="41">
        <f t="shared" si="2217"/>
        <v>4.2188405797101449</v>
      </c>
      <c r="AY2709" s="29">
        <f t="shared" si="2191"/>
        <v>0.61021003990758249</v>
      </c>
      <c r="AZ2709" s="29">
        <f t="shared" si="2192"/>
        <v>4.7891199327872294E-2</v>
      </c>
      <c r="BA2709" s="29">
        <f t="shared" si="2193"/>
        <v>1.4855723587481622</v>
      </c>
      <c r="BB2709" s="29">
        <f t="shared" si="2194"/>
        <v>4.923253518168452</v>
      </c>
      <c r="BC2709" s="29">
        <f t="shared" si="2195"/>
        <v>10.360934677588741</v>
      </c>
      <c r="BD2709" s="29">
        <f t="shared" si="2196"/>
        <v>537.59504515858021</v>
      </c>
      <c r="BE2709" s="29">
        <f t="shared" si="2196"/>
        <v>9.961369460197437</v>
      </c>
      <c r="BF2709" s="29">
        <f t="shared" si="2196"/>
        <v>164.89853182104599</v>
      </c>
      <c r="BG2709" s="29">
        <f t="shared" si="2179"/>
        <v>354.47425330812854</v>
      </c>
      <c r="BH2709" s="29">
        <f t="shared" si="2179"/>
        <v>1118.9809451795841</v>
      </c>
      <c r="BI2709" s="29">
        <f t="shared" si="2218"/>
        <v>1.5851415119126442</v>
      </c>
      <c r="BJ2709" s="28">
        <f t="shared" si="2201"/>
        <v>1.2590240315072005</v>
      </c>
      <c r="BK2709" s="28">
        <f t="shared" si="2202"/>
        <v>210.42283743764173</v>
      </c>
      <c r="BL2709" s="28">
        <f t="shared" si="2203"/>
        <v>-1.0923073233972243</v>
      </c>
      <c r="BM2709" s="28">
        <f t="shared" si="2204"/>
        <v>-100.70745819584198</v>
      </c>
      <c r="BN2709" s="28">
        <f t="shared" si="2205"/>
        <v>-394.10208915042352</v>
      </c>
      <c r="BO2709" s="28">
        <f t="shared" si="2206"/>
        <v>-1804.7626712895708</v>
      </c>
      <c r="BP2709" s="28">
        <f t="shared" si="2207"/>
        <v>7.2621564815799082E-4</v>
      </c>
      <c r="BQ2709" s="28">
        <f t="shared" si="2219"/>
        <v>-1.5179662226365609</v>
      </c>
    </row>
    <row r="2710" spans="1:69" x14ac:dyDescent="0.2">
      <c r="A2710" s="1" t="s">
        <v>7527</v>
      </c>
      <c r="B2710" s="8" t="s">
        <v>7043</v>
      </c>
      <c r="C2710" t="s">
        <v>18</v>
      </c>
      <c r="D2710" s="38">
        <v>11948</v>
      </c>
      <c r="E2710" s="52" t="s">
        <v>1168</v>
      </c>
      <c r="G2710" s="8">
        <v>8087</v>
      </c>
      <c r="H2710" s="8">
        <v>1701</v>
      </c>
      <c r="I2710" s="8">
        <v>2227</v>
      </c>
      <c r="J2710" s="8">
        <v>389</v>
      </c>
      <c r="K2710" s="8">
        <v>905</v>
      </c>
      <c r="L2710" s="8">
        <v>192</v>
      </c>
      <c r="M2710" s="8">
        <v>343</v>
      </c>
      <c r="N2710" s="8">
        <v>108</v>
      </c>
      <c r="O2710" s="8">
        <v>386</v>
      </c>
      <c r="P2710" s="8">
        <v>140</v>
      </c>
      <c r="Q2710" s="36">
        <f t="shared" si="2220"/>
        <v>6386</v>
      </c>
      <c r="R2710" s="36">
        <f t="shared" si="2208"/>
        <v>1838</v>
      </c>
      <c r="S2710" s="36">
        <f t="shared" si="2209"/>
        <v>713</v>
      </c>
      <c r="T2710" s="36">
        <f t="shared" si="2210"/>
        <v>235</v>
      </c>
      <c r="U2710" s="36">
        <f t="shared" si="2211"/>
        <v>246</v>
      </c>
      <c r="V2710" s="36">
        <f t="shared" si="2212"/>
        <v>42137</v>
      </c>
      <c r="W2710" s="45">
        <f t="shared" si="2213"/>
        <v>9418</v>
      </c>
      <c r="X2710" s="50">
        <f t="shared" si="2214"/>
        <v>4.4740921639413891</v>
      </c>
      <c r="Y2710" s="46">
        <f t="shared" si="2180"/>
        <v>0.27657905202785077</v>
      </c>
      <c r="Z2710" s="46">
        <f t="shared" si="2181"/>
        <v>0.22476337991062895</v>
      </c>
      <c r="AA2710" s="46">
        <f t="shared" si="2182"/>
        <v>2.1729477077934072</v>
      </c>
      <c r="AB2710" s="46">
        <f t="shared" si="2183"/>
        <v>6.1211320356761849</v>
      </c>
      <c r="AC2710" s="46">
        <f t="shared" si="2184"/>
        <v>12.069316363558963</v>
      </c>
      <c r="AD2710" s="46">
        <f t="shared" si="2185"/>
        <v>1766.2338262498549</v>
      </c>
      <c r="AE2710" s="46">
        <f t="shared" si="2186"/>
        <v>413.115092275736</v>
      </c>
      <c r="AF2710" s="46">
        <f t="shared" si="2187"/>
        <v>1549.3117156566993</v>
      </c>
      <c r="AG2710" s="46">
        <f t="shared" si="2188"/>
        <v>1438.4660283839034</v>
      </c>
      <c r="AH2710" s="46">
        <f t="shared" si="2189"/>
        <v>2969.0518254355047</v>
      </c>
      <c r="AI2710" s="46">
        <f t="shared" si="2215"/>
        <v>0.86398837081891244</v>
      </c>
      <c r="AJ2710" s="47">
        <f t="shared" si="2171"/>
        <v>0.92950974756530258</v>
      </c>
      <c r="AK2710" s="47">
        <f t="shared" si="2172"/>
        <v>1156.6341061597848</v>
      </c>
      <c r="AL2710" s="47">
        <f t="shared" si="2173"/>
        <v>-243.87764519164475</v>
      </c>
      <c r="AM2710" s="47">
        <f t="shared" si="2174"/>
        <v>-2843.8166792186576</v>
      </c>
      <c r="AN2710" s="47">
        <f t="shared" si="2175"/>
        <v>-4431.5294331102423</v>
      </c>
      <c r="AO2710" s="47">
        <f t="shared" si="2176"/>
        <v>-12843.910438757643</v>
      </c>
      <c r="AP2710" s="47">
        <f t="shared" si="2177"/>
        <v>1.0621348671742719E-4</v>
      </c>
      <c r="AQ2710" s="47">
        <f t="shared" si="2216"/>
        <v>-2.0399893422100552</v>
      </c>
      <c r="AR2710" s="1">
        <f t="shared" si="2178"/>
        <v>1701</v>
      </c>
      <c r="AS2710" s="1">
        <f t="shared" si="2197"/>
        <v>389</v>
      </c>
      <c r="AT2710" s="1">
        <f t="shared" si="2198"/>
        <v>192</v>
      </c>
      <c r="AU2710" s="1">
        <f t="shared" si="2199"/>
        <v>108</v>
      </c>
      <c r="AV2710" s="1">
        <f t="shared" si="2200"/>
        <v>140</v>
      </c>
      <c r="AW2710" s="27">
        <f t="shared" si="2190"/>
        <v>2530</v>
      </c>
      <c r="AX2710" s="41">
        <f t="shared" si="2217"/>
        <v>4.3450592885375494</v>
      </c>
      <c r="AY2710" s="29">
        <f t="shared" si="2191"/>
        <v>0.42894733553094094</v>
      </c>
      <c r="AZ2710" s="29">
        <f t="shared" si="2192"/>
        <v>0.11906591260603978</v>
      </c>
      <c r="BA2710" s="29">
        <f t="shared" si="2193"/>
        <v>1.8091844896811387</v>
      </c>
      <c r="BB2710" s="29">
        <f t="shared" si="2194"/>
        <v>5.4993030667562373</v>
      </c>
      <c r="BC2710" s="29">
        <f t="shared" si="2195"/>
        <v>11.189421643831336</v>
      </c>
      <c r="BD2710" s="29">
        <f t="shared" si="2196"/>
        <v>729.63941773813053</v>
      </c>
      <c r="BE2710" s="29">
        <f t="shared" si="2196"/>
        <v>46.316640003749477</v>
      </c>
      <c r="BF2710" s="29">
        <f t="shared" si="2196"/>
        <v>347.36342201877864</v>
      </c>
      <c r="BG2710" s="29">
        <f t="shared" si="2179"/>
        <v>593.92473120967361</v>
      </c>
      <c r="BH2710" s="29">
        <f t="shared" si="2179"/>
        <v>1566.5190301363871</v>
      </c>
      <c r="BI2710" s="29">
        <f t="shared" si="2218"/>
        <v>1.2984433535416051</v>
      </c>
      <c r="BJ2710" s="28">
        <f t="shared" si="2201"/>
        <v>1.1394925859967695</v>
      </c>
      <c r="BK2710" s="28">
        <f t="shared" si="2202"/>
        <v>322.98009939983945</v>
      </c>
      <c r="BL2710" s="28">
        <f t="shared" si="2203"/>
        <v>-10.801803122925895</v>
      </c>
      <c r="BM2710" s="28">
        <f t="shared" si="2204"/>
        <v>-315.78463941718218</v>
      </c>
      <c r="BN2710" s="28">
        <f t="shared" si="2205"/>
        <v>-941.34912982893388</v>
      </c>
      <c r="BO2710" s="28">
        <f t="shared" si="2206"/>
        <v>-3541.6446424522069</v>
      </c>
      <c r="BP2710" s="28">
        <f t="shared" si="2207"/>
        <v>3.9572603370522193E-4</v>
      </c>
      <c r="BQ2710" s="28">
        <f t="shared" si="2219"/>
        <v>-1.7754644684971053</v>
      </c>
    </row>
    <row r="2711" spans="1:69" x14ac:dyDescent="0.2">
      <c r="A2711" s="1" t="s">
        <v>7527</v>
      </c>
      <c r="B2711" s="8" t="s">
        <v>7045</v>
      </c>
      <c r="C2711" t="s">
        <v>18</v>
      </c>
      <c r="D2711" s="38">
        <v>9585</v>
      </c>
      <c r="E2711" s="52" t="s">
        <v>7046</v>
      </c>
      <c r="G2711" s="8">
        <v>6323</v>
      </c>
      <c r="H2711" s="8">
        <v>141</v>
      </c>
      <c r="I2711" s="8">
        <v>1899</v>
      </c>
      <c r="J2711" s="8">
        <v>319</v>
      </c>
      <c r="K2711" s="8">
        <v>783</v>
      </c>
      <c r="L2711" s="8">
        <v>147</v>
      </c>
      <c r="M2711" s="8">
        <v>262</v>
      </c>
      <c r="N2711" s="8">
        <v>101</v>
      </c>
      <c r="O2711" s="8">
        <v>316</v>
      </c>
      <c r="P2711" s="8">
        <v>127</v>
      </c>
      <c r="Q2711" s="36">
        <f t="shared" si="2220"/>
        <v>6182</v>
      </c>
      <c r="R2711" s="36">
        <f t="shared" si="2208"/>
        <v>1580</v>
      </c>
      <c r="S2711" s="36">
        <f t="shared" si="2209"/>
        <v>636</v>
      </c>
      <c r="T2711" s="36">
        <f t="shared" si="2210"/>
        <v>161</v>
      </c>
      <c r="U2711" s="36">
        <f t="shared" si="2211"/>
        <v>189</v>
      </c>
      <c r="V2711" s="36">
        <f t="shared" si="2212"/>
        <v>39649</v>
      </c>
      <c r="W2711" s="45">
        <f t="shared" si="2213"/>
        <v>8748</v>
      </c>
      <c r="X2711" s="50">
        <f t="shared" si="2214"/>
        <v>4.5323502514860543</v>
      </c>
      <c r="Y2711" s="46">
        <f t="shared" si="2180"/>
        <v>0.21869628728515667</v>
      </c>
      <c r="Z2711" s="46">
        <f t="shared" si="2181"/>
        <v>0.28339679025726527</v>
      </c>
      <c r="AA2711" s="46">
        <f t="shared" si="2182"/>
        <v>2.3480972932293738</v>
      </c>
      <c r="AB2711" s="46">
        <f t="shared" si="2183"/>
        <v>6.4127977962014828</v>
      </c>
      <c r="AC2711" s="46">
        <f t="shared" si="2184"/>
        <v>12.477498299173591</v>
      </c>
      <c r="AD2711" s="46">
        <f t="shared" si="2185"/>
        <v>1351.9804479968384</v>
      </c>
      <c r="AE2711" s="46">
        <f t="shared" si="2186"/>
        <v>447.76692860647915</v>
      </c>
      <c r="AF2711" s="46">
        <f t="shared" si="2187"/>
        <v>1493.3898784938817</v>
      </c>
      <c r="AG2711" s="46">
        <f t="shared" si="2188"/>
        <v>1032.4604451884388</v>
      </c>
      <c r="AH2711" s="46">
        <f t="shared" si="2189"/>
        <v>2358.2471785438088</v>
      </c>
      <c r="AI2711" s="46">
        <f t="shared" si="2215"/>
        <v>0.76412997357144696</v>
      </c>
      <c r="AJ2711" s="47">
        <f t="shared" si="2171"/>
        <v>0.87414528173035799</v>
      </c>
      <c r="AK2711" s="47">
        <f t="shared" si="2172"/>
        <v>946.5428141490687</v>
      </c>
      <c r="AL2711" s="47">
        <f t="shared" si="2173"/>
        <v>-356.86061889873798</v>
      </c>
      <c r="AM2711" s="47">
        <f t="shared" si="2174"/>
        <v>-3425.9450603846876</v>
      </c>
      <c r="AN2711" s="47">
        <f t="shared" si="2175"/>
        <v>-3914.2300082717015</v>
      </c>
      <c r="AO2711" s="47">
        <f t="shared" si="2176"/>
        <v>-12471.027298147774</v>
      </c>
      <c r="AP2711" s="47">
        <f t="shared" si="2177"/>
        <v>1.1435105475776334E-4</v>
      </c>
      <c r="AQ2711" s="47">
        <f t="shared" si="2216"/>
        <v>-2.1980011056648046</v>
      </c>
      <c r="AR2711" s="1">
        <f t="shared" si="2178"/>
        <v>141</v>
      </c>
      <c r="AS2711" s="1">
        <f t="shared" si="2197"/>
        <v>319</v>
      </c>
      <c r="AT2711" s="1">
        <f t="shared" si="2198"/>
        <v>147</v>
      </c>
      <c r="AU2711" s="1">
        <f t="shared" si="2199"/>
        <v>101</v>
      </c>
      <c r="AV2711" s="1">
        <f t="shared" si="2200"/>
        <v>127</v>
      </c>
      <c r="AW2711" s="27">
        <f t="shared" si="2190"/>
        <v>835</v>
      </c>
      <c r="AX2711" s="41">
        <f t="shared" si="2217"/>
        <v>3.2946107784431136</v>
      </c>
      <c r="AY2711" s="29">
        <f t="shared" si="2191"/>
        <v>2.9083523970024032</v>
      </c>
      <c r="AZ2711" s="29">
        <f t="shared" si="2192"/>
        <v>0.49757395388863024</v>
      </c>
      <c r="BA2711" s="29">
        <f t="shared" si="2193"/>
        <v>8.6795510774857351E-2</v>
      </c>
      <c r="BB2711" s="29">
        <f t="shared" si="2194"/>
        <v>1.6760170676610844</v>
      </c>
      <c r="BC2711" s="29">
        <f t="shared" si="2195"/>
        <v>5.2652386245473117</v>
      </c>
      <c r="BD2711" s="29">
        <f t="shared" si="2196"/>
        <v>410.07768797733888</v>
      </c>
      <c r="BE2711" s="29">
        <f t="shared" si="2196"/>
        <v>158.72609129047305</v>
      </c>
      <c r="BF2711" s="29">
        <f t="shared" si="2196"/>
        <v>12.758940083904031</v>
      </c>
      <c r="BG2711" s="29">
        <f t="shared" si="2179"/>
        <v>169.27772383376953</v>
      </c>
      <c r="BH2711" s="29">
        <f t="shared" si="2179"/>
        <v>668.68530531750855</v>
      </c>
      <c r="BI2711" s="29">
        <f t="shared" si="2218"/>
        <v>1.7020692428093454</v>
      </c>
      <c r="BJ2711" s="28">
        <f t="shared" si="2201"/>
        <v>1.3046337581134966</v>
      </c>
      <c r="BK2711" s="28">
        <f t="shared" si="2202"/>
        <v>314.93709578191107</v>
      </c>
      <c r="BL2711" s="28">
        <f t="shared" si="2203"/>
        <v>50.420982626763696</v>
      </c>
      <c r="BM2711" s="28">
        <f t="shared" si="2204"/>
        <v>-1.6927678177290311</v>
      </c>
      <c r="BN2711" s="28">
        <f t="shared" si="2205"/>
        <v>-98.690010089507609</v>
      </c>
      <c r="BO2711" s="28">
        <f t="shared" si="2206"/>
        <v>-690.97919771854208</v>
      </c>
      <c r="BP2711" s="28">
        <f t="shared" si="2207"/>
        <v>1.2019196167675703E-3</v>
      </c>
      <c r="BQ2711" s="28">
        <f t="shared" si="2219"/>
        <v>-0.51202244088467297</v>
      </c>
    </row>
    <row r="2712" spans="1:69" x14ac:dyDescent="0.2">
      <c r="A2712" s="1" t="s">
        <v>7527</v>
      </c>
      <c r="B2712" s="8" t="s">
        <v>7048</v>
      </c>
      <c r="C2712" t="s">
        <v>505</v>
      </c>
      <c r="D2712" s="38">
        <v>5</v>
      </c>
      <c r="E2712" s="52" t="s">
        <v>7049</v>
      </c>
      <c r="G2712" s="8">
        <v>4</v>
      </c>
      <c r="H2712" s="8">
        <v>1</v>
      </c>
      <c r="I2712" s="8">
        <v>1</v>
      </c>
      <c r="J2712" s="8">
        <v>1</v>
      </c>
      <c r="K2712" s="8">
        <v>1</v>
      </c>
      <c r="L2712" s="8">
        <v>1</v>
      </c>
      <c r="M2712" s="8">
        <v>1</v>
      </c>
      <c r="N2712" s="8">
        <v>1</v>
      </c>
      <c r="O2712" s="8">
        <v>1</v>
      </c>
      <c r="P2712" s="8">
        <v>1</v>
      </c>
      <c r="Q2712" s="36">
        <f t="shared" si="2220"/>
        <v>3</v>
      </c>
      <c r="R2712" s="36">
        <f t="shared" si="2208"/>
        <v>0</v>
      </c>
      <c r="S2712" s="36">
        <f t="shared" si="2209"/>
        <v>0</v>
      </c>
      <c r="T2712" s="36">
        <f t="shared" si="2210"/>
        <v>0</v>
      </c>
      <c r="U2712" s="36">
        <f t="shared" si="2211"/>
        <v>0</v>
      </c>
      <c r="V2712" s="36">
        <f t="shared" si="2212"/>
        <v>15</v>
      </c>
      <c r="W2712" s="45">
        <f t="shared" si="2213"/>
        <v>3</v>
      </c>
      <c r="X2712" s="50">
        <f t="shared" si="2214"/>
        <v>5</v>
      </c>
      <c r="Y2712" s="46">
        <f t="shared" si="2180"/>
        <v>0</v>
      </c>
      <c r="Z2712" s="46">
        <f t="shared" si="2181"/>
        <v>1</v>
      </c>
      <c r="AA2712" s="46">
        <f t="shared" si="2182"/>
        <v>4</v>
      </c>
      <c r="AB2712" s="46">
        <f t="shared" si="2183"/>
        <v>9</v>
      </c>
      <c r="AC2712" s="46">
        <f t="shared" si="2184"/>
        <v>16</v>
      </c>
      <c r="AD2712" s="46">
        <f t="shared" si="2185"/>
        <v>0</v>
      </c>
      <c r="AE2712" s="46">
        <f t="shared" si="2186"/>
        <v>0</v>
      </c>
      <c r="AF2712" s="46">
        <f t="shared" si="2187"/>
        <v>0</v>
      </c>
      <c r="AG2712" s="46">
        <f t="shared" si="2188"/>
        <v>0</v>
      </c>
      <c r="AH2712" s="46">
        <f t="shared" si="2189"/>
        <v>0</v>
      </c>
      <c r="AI2712" s="46">
        <f t="shared" si="2215"/>
        <v>0</v>
      </c>
      <c r="AJ2712" s="47">
        <f t="shared" si="2171"/>
        <v>0</v>
      </c>
      <c r="AK2712" s="47" t="e">
        <f t="shared" si="2172"/>
        <v>#DIV/0!</v>
      </c>
      <c r="AL2712" s="47" t="e">
        <f t="shared" si="2173"/>
        <v>#DIV/0!</v>
      </c>
      <c r="AM2712" s="47" t="e">
        <f t="shared" si="2174"/>
        <v>#DIV/0!</v>
      </c>
      <c r="AN2712" s="47" t="e">
        <f t="shared" si="2175"/>
        <v>#DIV/0!</v>
      </c>
      <c r="AO2712" s="47" t="e">
        <f t="shared" si="2176"/>
        <v>#DIV/0!</v>
      </c>
      <c r="AP2712" s="47">
        <f t="shared" si="2177"/>
        <v>1.5</v>
      </c>
      <c r="AQ2712" s="47">
        <f t="shared" si="2216"/>
        <v>0</v>
      </c>
      <c r="AR2712" s="1">
        <f t="shared" si="2178"/>
        <v>1</v>
      </c>
      <c r="AS2712" s="1">
        <f t="shared" si="2197"/>
        <v>1</v>
      </c>
      <c r="AT2712" s="1">
        <f t="shared" si="2198"/>
        <v>1</v>
      </c>
      <c r="AU2712" s="1">
        <f t="shared" si="2199"/>
        <v>1</v>
      </c>
      <c r="AV2712" s="1">
        <f t="shared" si="2200"/>
        <v>1</v>
      </c>
      <c r="AW2712" s="27">
        <f t="shared" si="2190"/>
        <v>5</v>
      </c>
      <c r="AX2712" s="41">
        <f t="shared" si="2217"/>
        <v>3</v>
      </c>
      <c r="AY2712" s="29">
        <f t="shared" si="2191"/>
        <v>4</v>
      </c>
      <c r="AZ2712" s="29">
        <f t="shared" si="2192"/>
        <v>1</v>
      </c>
      <c r="BA2712" s="29">
        <f t="shared" si="2193"/>
        <v>0</v>
      </c>
      <c r="BB2712" s="29">
        <f t="shared" si="2194"/>
        <v>1</v>
      </c>
      <c r="BC2712" s="29">
        <f t="shared" si="2195"/>
        <v>4</v>
      </c>
      <c r="BD2712" s="29">
        <f t="shared" si="2196"/>
        <v>4</v>
      </c>
      <c r="BE2712" s="29">
        <f t="shared" si="2196"/>
        <v>1</v>
      </c>
      <c r="BF2712" s="29">
        <f t="shared" si="2196"/>
        <v>0</v>
      </c>
      <c r="BG2712" s="29">
        <f t="shared" si="2179"/>
        <v>1</v>
      </c>
      <c r="BH2712" s="29">
        <f t="shared" si="2179"/>
        <v>4</v>
      </c>
      <c r="BI2712" s="29">
        <f t="shared" si="2218"/>
        <v>2.5</v>
      </c>
      <c r="BJ2712" s="28">
        <f t="shared" si="2201"/>
        <v>1.5811388300841898</v>
      </c>
      <c r="BK2712" s="28">
        <f t="shared" si="2202"/>
        <v>2.0238577025077631</v>
      </c>
      <c r="BL2712" s="28">
        <f t="shared" si="2203"/>
        <v>0.25298221281347039</v>
      </c>
      <c r="BM2712" s="28">
        <f t="shared" si="2204"/>
        <v>0</v>
      </c>
      <c r="BN2712" s="28">
        <f t="shared" si="2205"/>
        <v>-0.25298221281347039</v>
      </c>
      <c r="BO2712" s="28">
        <f t="shared" si="2206"/>
        <v>-2.0238577025077631</v>
      </c>
      <c r="BP2712" s="28">
        <f t="shared" si="2207"/>
        <v>0.41666666666666669</v>
      </c>
      <c r="BQ2712" s="28">
        <f t="shared" si="2219"/>
        <v>0</v>
      </c>
    </row>
    <row r="2713" spans="1:69" x14ac:dyDescent="0.2">
      <c r="A2713" s="1" t="s">
        <v>7527</v>
      </c>
      <c r="B2713" s="8" t="s">
        <v>7051</v>
      </c>
      <c r="C2713" t="s">
        <v>34</v>
      </c>
      <c r="D2713" s="38">
        <v>6542</v>
      </c>
      <c r="E2713" s="52" t="s">
        <v>3851</v>
      </c>
      <c r="G2713" s="8">
        <v>4714</v>
      </c>
      <c r="H2713" s="8">
        <v>680</v>
      </c>
      <c r="I2713" s="8">
        <v>1134</v>
      </c>
      <c r="J2713" s="8">
        <v>133</v>
      </c>
      <c r="K2713" s="8">
        <v>393</v>
      </c>
      <c r="L2713" s="8">
        <v>41</v>
      </c>
      <c r="M2713" s="8">
        <v>128</v>
      </c>
      <c r="N2713" s="8">
        <v>26</v>
      </c>
      <c r="O2713" s="8">
        <v>173</v>
      </c>
      <c r="P2713" s="8">
        <v>42</v>
      </c>
      <c r="Q2713" s="36">
        <f t="shared" si="2220"/>
        <v>4034</v>
      </c>
      <c r="R2713" s="36">
        <f t="shared" si="2208"/>
        <v>1001</v>
      </c>
      <c r="S2713" s="36">
        <f t="shared" si="2209"/>
        <v>352</v>
      </c>
      <c r="T2713" s="36">
        <f t="shared" si="2210"/>
        <v>102</v>
      </c>
      <c r="U2713" s="36">
        <f t="shared" si="2211"/>
        <v>131</v>
      </c>
      <c r="V2713" s="36">
        <f t="shared" si="2212"/>
        <v>25565</v>
      </c>
      <c r="W2713" s="45">
        <f t="shared" si="2213"/>
        <v>5620</v>
      </c>
      <c r="X2713" s="50">
        <f t="shared" si="2214"/>
        <v>4.5489323843416374</v>
      </c>
      <c r="Y2713" s="46">
        <f t="shared" si="2180"/>
        <v>0.20346199389572034</v>
      </c>
      <c r="Z2713" s="46">
        <f t="shared" si="2181"/>
        <v>0.3013267625789951</v>
      </c>
      <c r="AA2713" s="46">
        <f t="shared" si="2182"/>
        <v>2.3991915312622698</v>
      </c>
      <c r="AB2713" s="46">
        <f t="shared" si="2183"/>
        <v>6.4970562999455446</v>
      </c>
      <c r="AC2713" s="46">
        <f t="shared" si="2184"/>
        <v>12.594921068628819</v>
      </c>
      <c r="AD2713" s="46">
        <f t="shared" si="2185"/>
        <v>820.76568337533581</v>
      </c>
      <c r="AE2713" s="46">
        <f t="shared" si="2186"/>
        <v>301.62808934157408</v>
      </c>
      <c r="AF2713" s="46">
        <f t="shared" si="2187"/>
        <v>844.51541900431903</v>
      </c>
      <c r="AG2713" s="46">
        <f t="shared" si="2188"/>
        <v>662.69974259444552</v>
      </c>
      <c r="AH2713" s="46">
        <f t="shared" si="2189"/>
        <v>1649.9346599903754</v>
      </c>
      <c r="AI2713" s="46">
        <f t="shared" si="2215"/>
        <v>0.76162014492010144</v>
      </c>
      <c r="AJ2713" s="47">
        <f t="shared" si="2171"/>
        <v>0.87270851085577328</v>
      </c>
      <c r="AK2713" s="47">
        <f t="shared" si="2172"/>
        <v>556.99744649493346</v>
      </c>
      <c r="AL2713" s="47">
        <f t="shared" si="2173"/>
        <v>-249.10531958795139</v>
      </c>
      <c r="AM2713" s="47">
        <f t="shared" si="2174"/>
        <v>-1968.033148345874</v>
      </c>
      <c r="AN2713" s="47">
        <f t="shared" si="2175"/>
        <v>-2541.3675660970403</v>
      </c>
      <c r="AO2713" s="47">
        <f t="shared" si="2176"/>
        <v>-8809.6131281501275</v>
      </c>
      <c r="AP2713" s="47">
        <f t="shared" si="2177"/>
        <v>1.7803096611069687E-4</v>
      </c>
      <c r="AQ2713" s="47">
        <f t="shared" si="2216"/>
        <v>-2.3163825692274571</v>
      </c>
      <c r="AR2713" s="1">
        <f t="shared" si="2178"/>
        <v>680</v>
      </c>
      <c r="AS2713" s="1">
        <f t="shared" si="2197"/>
        <v>133</v>
      </c>
      <c r="AT2713" s="1">
        <f t="shared" si="2198"/>
        <v>41</v>
      </c>
      <c r="AU2713" s="1">
        <f t="shared" si="2199"/>
        <v>26</v>
      </c>
      <c r="AV2713" s="1">
        <f t="shared" si="2200"/>
        <v>42</v>
      </c>
      <c r="AW2713" s="27">
        <f t="shared" si="2190"/>
        <v>922</v>
      </c>
      <c r="AX2713" s="41">
        <f t="shared" si="2217"/>
        <v>4.5</v>
      </c>
      <c r="AY2713" s="29">
        <f t="shared" si="2191"/>
        <v>0.25</v>
      </c>
      <c r="AZ2713" s="29">
        <f t="shared" si="2192"/>
        <v>0.25</v>
      </c>
      <c r="BA2713" s="29">
        <f t="shared" si="2193"/>
        <v>2.25</v>
      </c>
      <c r="BB2713" s="29">
        <f t="shared" si="2194"/>
        <v>6.25</v>
      </c>
      <c r="BC2713" s="29">
        <f t="shared" si="2195"/>
        <v>12.25</v>
      </c>
      <c r="BD2713" s="29">
        <f t="shared" si="2196"/>
        <v>170</v>
      </c>
      <c r="BE2713" s="29">
        <f t="shared" si="2196"/>
        <v>33.25</v>
      </c>
      <c r="BF2713" s="29">
        <f t="shared" si="2196"/>
        <v>92.25</v>
      </c>
      <c r="BG2713" s="29">
        <f t="shared" si="2179"/>
        <v>162.5</v>
      </c>
      <c r="BH2713" s="29">
        <f t="shared" si="2179"/>
        <v>514.5</v>
      </c>
      <c r="BI2713" s="29">
        <f t="shared" si="2218"/>
        <v>1.0559174809989142</v>
      </c>
      <c r="BJ2713" s="28">
        <f t="shared" si="2201"/>
        <v>1.0275784549117961</v>
      </c>
      <c r="BK2713" s="28">
        <f t="shared" si="2202"/>
        <v>78.338266307720559</v>
      </c>
      <c r="BL2713" s="28">
        <f t="shared" si="2203"/>
        <v>-15.322043263127698</v>
      </c>
      <c r="BM2713" s="28">
        <f t="shared" si="2204"/>
        <v>-127.53008941565685</v>
      </c>
      <c r="BN2713" s="28">
        <f t="shared" si="2205"/>
        <v>-374.41083161778198</v>
      </c>
      <c r="BO2713" s="28">
        <f t="shared" si="2206"/>
        <v>-1659.6192123956212</v>
      </c>
      <c r="BP2713" s="28">
        <f t="shared" si="2207"/>
        <v>1.0881367134022565E-3</v>
      </c>
      <c r="BQ2713" s="28">
        <f t="shared" si="2219"/>
        <v>-2.2835026735760739</v>
      </c>
    </row>
    <row r="2714" spans="1:69" x14ac:dyDescent="0.2">
      <c r="A2714" s="1" t="s">
        <v>7527</v>
      </c>
      <c r="B2714" s="8" t="s">
        <v>7053</v>
      </c>
      <c r="C2714" t="s">
        <v>49</v>
      </c>
      <c r="D2714" s="38">
        <v>1083</v>
      </c>
      <c r="E2714" s="52" t="s">
        <v>518</v>
      </c>
      <c r="G2714" s="8">
        <v>810</v>
      </c>
      <c r="H2714" s="8">
        <v>69</v>
      </c>
      <c r="I2714" s="8">
        <v>175</v>
      </c>
      <c r="J2714" s="8">
        <v>6</v>
      </c>
      <c r="K2714" s="8">
        <v>47</v>
      </c>
      <c r="L2714" s="8">
        <v>5</v>
      </c>
      <c r="M2714" s="8">
        <v>25</v>
      </c>
      <c r="N2714" s="8">
        <v>2</v>
      </c>
      <c r="O2714" s="8">
        <v>26</v>
      </c>
      <c r="P2714" s="8">
        <v>5</v>
      </c>
      <c r="Q2714" s="36">
        <f t="shared" si="2220"/>
        <v>741</v>
      </c>
      <c r="R2714" s="36">
        <f t="shared" si="2208"/>
        <v>169</v>
      </c>
      <c r="S2714" s="36">
        <f t="shared" si="2209"/>
        <v>42</v>
      </c>
      <c r="T2714" s="36">
        <f t="shared" si="2210"/>
        <v>23</v>
      </c>
      <c r="U2714" s="36">
        <f t="shared" si="2211"/>
        <v>21</v>
      </c>
      <c r="V2714" s="36">
        <f t="shared" si="2212"/>
        <v>4574</v>
      </c>
      <c r="W2714" s="45">
        <f t="shared" si="2213"/>
        <v>996</v>
      </c>
      <c r="X2714" s="50">
        <f t="shared" si="2214"/>
        <v>4.5923694779116468</v>
      </c>
      <c r="Y2714" s="46">
        <f t="shared" si="2180"/>
        <v>0.16616264253802338</v>
      </c>
      <c r="Z2714" s="46">
        <f t="shared" si="2181"/>
        <v>0.35090159836131707</v>
      </c>
      <c r="AA2714" s="46">
        <f t="shared" si="2182"/>
        <v>2.5356405541846105</v>
      </c>
      <c r="AB2714" s="46">
        <f t="shared" si="2183"/>
        <v>6.7203795100079047</v>
      </c>
      <c r="AC2714" s="46">
        <f t="shared" si="2184"/>
        <v>12.905118465831197</v>
      </c>
      <c r="AD2714" s="46">
        <f t="shared" si="2185"/>
        <v>123.12651812067531</v>
      </c>
      <c r="AE2714" s="46">
        <f t="shared" si="2186"/>
        <v>59.302370123062587</v>
      </c>
      <c r="AF2714" s="46">
        <f t="shared" si="2187"/>
        <v>106.49690327575364</v>
      </c>
      <c r="AG2714" s="46">
        <f t="shared" si="2188"/>
        <v>154.56872873018182</v>
      </c>
      <c r="AH2714" s="46">
        <f t="shared" ref="AH2714:AH2745" si="2221">U2714*AC2714</f>
        <v>271.00748778245514</v>
      </c>
      <c r="AI2714" s="46">
        <f t="shared" si="2215"/>
        <v>0.71809247038404878</v>
      </c>
      <c r="AJ2714" s="47">
        <f t="shared" si="2171"/>
        <v>0.84740336934900651</v>
      </c>
      <c r="AK2714" s="47">
        <f t="shared" si="2172"/>
        <v>82.479825614776104</v>
      </c>
      <c r="AL2714" s="47">
        <f t="shared" si="2173"/>
        <v>-57.72901732148425</v>
      </c>
      <c r="AM2714" s="47">
        <f t="shared" si="2174"/>
        <v>-278.68286374103303</v>
      </c>
      <c r="AN2714" s="47">
        <f t="shared" si="2175"/>
        <v>-658.48816705750028</v>
      </c>
      <c r="AO2714" s="47">
        <f t="shared" si="2176"/>
        <v>-1599.8959122400779</v>
      </c>
      <c r="AP2714" s="47">
        <f t="shared" si="2177"/>
        <v>1.0070473089795052E-3</v>
      </c>
      <c r="AQ2714" s="47">
        <f t="shared" si="2216"/>
        <v>-2.5300212028010658</v>
      </c>
      <c r="AR2714" s="1">
        <f t="shared" si="2178"/>
        <v>69</v>
      </c>
      <c r="AS2714" s="1">
        <f t="shared" si="2197"/>
        <v>6</v>
      </c>
      <c r="AT2714" s="1">
        <f t="shared" si="2198"/>
        <v>5</v>
      </c>
      <c r="AU2714" s="1">
        <f t="shared" si="2199"/>
        <v>2</v>
      </c>
      <c r="AV2714" s="1">
        <f t="shared" si="2200"/>
        <v>5</v>
      </c>
      <c r="AW2714" s="27">
        <f t="shared" si="2190"/>
        <v>87</v>
      </c>
      <c r="AX2714" s="41">
        <f t="shared" si="2217"/>
        <v>4.5172413793103452</v>
      </c>
      <c r="AY2714" s="29">
        <f t="shared" si="2191"/>
        <v>0.233055885850178</v>
      </c>
      <c r="AZ2714" s="29">
        <f t="shared" si="2192"/>
        <v>0.26753864447086839</v>
      </c>
      <c r="BA2714" s="29">
        <f t="shared" si="2193"/>
        <v>2.3020214030915587</v>
      </c>
      <c r="BB2714" s="29">
        <f t="shared" si="2194"/>
        <v>6.3365041617122495</v>
      </c>
      <c r="BC2714" s="29">
        <f t="shared" si="2195"/>
        <v>12.370986920332939</v>
      </c>
      <c r="BD2714" s="29">
        <f t="shared" si="2196"/>
        <v>16.080856123662283</v>
      </c>
      <c r="BE2714" s="29">
        <f t="shared" si="2196"/>
        <v>1.6052318668252104</v>
      </c>
      <c r="BF2714" s="29">
        <f t="shared" si="2196"/>
        <v>11.510107015457793</v>
      </c>
      <c r="BG2714" s="29">
        <f t="shared" si="2179"/>
        <v>12.673008323424499</v>
      </c>
      <c r="BH2714" s="29">
        <f t="shared" si="2179"/>
        <v>61.854934601664695</v>
      </c>
      <c r="BI2714" s="29">
        <f t="shared" si="2218"/>
        <v>1.2060946271050521</v>
      </c>
      <c r="BJ2714" s="28">
        <f t="shared" si="2201"/>
        <v>1.0982233958102752</v>
      </c>
      <c r="BK2714" s="28">
        <f t="shared" si="2202"/>
        <v>5.8609380363392081</v>
      </c>
      <c r="BL2714" s="28">
        <f t="shared" si="2203"/>
        <v>-0.62684325873510316</v>
      </c>
      <c r="BM2714" s="28">
        <f t="shared" si="2204"/>
        <v>-13.184448432615048</v>
      </c>
      <c r="BN2714" s="28">
        <f t="shared" si="2205"/>
        <v>-24.084215702059581</v>
      </c>
      <c r="BO2714" s="28">
        <f t="shared" si="2206"/>
        <v>-164.24964960882963</v>
      </c>
      <c r="BP2714" s="28">
        <f t="shared" si="2207"/>
        <v>1.1901504787961696E-2</v>
      </c>
      <c r="BQ2714" s="28">
        <f t="shared" si="2219"/>
        <v>-2.3360775718239828</v>
      </c>
    </row>
    <row r="2715" spans="1:69" x14ac:dyDescent="0.2">
      <c r="A2715" s="1" t="s">
        <v>7527</v>
      </c>
      <c r="B2715" s="8" t="s">
        <v>7055</v>
      </c>
      <c r="C2715" t="s">
        <v>18</v>
      </c>
      <c r="D2715" s="38">
        <v>438</v>
      </c>
      <c r="E2715" s="52" t="s">
        <v>7056</v>
      </c>
      <c r="G2715" s="8">
        <v>391</v>
      </c>
      <c r="H2715" s="8">
        <v>106</v>
      </c>
      <c r="I2715" s="8">
        <v>71</v>
      </c>
      <c r="J2715" s="8">
        <v>17</v>
      </c>
      <c r="K2715" s="8">
        <v>35</v>
      </c>
      <c r="L2715" s="8">
        <v>8</v>
      </c>
      <c r="M2715" s="8">
        <v>17</v>
      </c>
      <c r="N2715" s="8">
        <v>8</v>
      </c>
      <c r="O2715" s="8">
        <v>26</v>
      </c>
      <c r="P2715" s="8">
        <v>8</v>
      </c>
      <c r="Q2715" s="36">
        <f t="shared" si="2220"/>
        <v>285</v>
      </c>
      <c r="R2715" s="36">
        <f t="shared" si="2208"/>
        <v>54</v>
      </c>
      <c r="S2715" s="36">
        <f t="shared" si="2209"/>
        <v>27</v>
      </c>
      <c r="T2715" s="36">
        <f t="shared" si="2210"/>
        <v>9</v>
      </c>
      <c r="U2715" s="36">
        <f t="shared" si="2211"/>
        <v>18</v>
      </c>
      <c r="V2715" s="36">
        <f t="shared" si="2212"/>
        <v>1758</v>
      </c>
      <c r="W2715" s="45">
        <f t="shared" si="2213"/>
        <v>393</v>
      </c>
      <c r="X2715" s="50">
        <f t="shared" si="2214"/>
        <v>4.4732824427480917</v>
      </c>
      <c r="Y2715" s="46">
        <f t="shared" si="2180"/>
        <v>0.27743138511741727</v>
      </c>
      <c r="Z2715" s="46">
        <f t="shared" si="2181"/>
        <v>0.22399627061360072</v>
      </c>
      <c r="AA2715" s="46">
        <f t="shared" si="2182"/>
        <v>2.170561156109784</v>
      </c>
      <c r="AB2715" s="46">
        <f t="shared" si="2183"/>
        <v>6.1171260416059674</v>
      </c>
      <c r="AC2715" s="46">
        <f t="shared" si="2184"/>
        <v>12.063690927102151</v>
      </c>
      <c r="AD2715" s="46">
        <f t="shared" si="2185"/>
        <v>79.067944758463923</v>
      </c>
      <c r="AE2715" s="46">
        <f t="shared" si="2186"/>
        <v>12.095798613134439</v>
      </c>
      <c r="AF2715" s="46">
        <f t="shared" si="2187"/>
        <v>58.605151214964167</v>
      </c>
      <c r="AG2715" s="46">
        <f t="shared" si="2188"/>
        <v>55.05413437445371</v>
      </c>
      <c r="AH2715" s="46">
        <f t="shared" si="2221"/>
        <v>217.14643668783873</v>
      </c>
      <c r="AI2715" s="46">
        <f t="shared" si="2215"/>
        <v>1.076452718491977</v>
      </c>
      <c r="AJ2715" s="47">
        <f t="shared" si="2171"/>
        <v>1.0375223942122778</v>
      </c>
      <c r="AK2715" s="47">
        <f t="shared" si="2172"/>
        <v>37.289435331060112</v>
      </c>
      <c r="AL2715" s="47">
        <f t="shared" si="2173"/>
        <v>-5.1258099885257131</v>
      </c>
      <c r="AM2715" s="47">
        <f t="shared" si="2174"/>
        <v>-77.308877216862214</v>
      </c>
      <c r="AN2715" s="47">
        <f t="shared" si="2175"/>
        <v>-121.91895029201622</v>
      </c>
      <c r="AO2715" s="47">
        <f t="shared" si="2176"/>
        <v>-675.30562901815074</v>
      </c>
      <c r="AP2715" s="47">
        <f t="shared" si="2177"/>
        <v>2.564069105903231E-3</v>
      </c>
      <c r="AQ2715" s="47">
        <f t="shared" si="2216"/>
        <v>-2.1598944598850833</v>
      </c>
      <c r="AR2715" s="1">
        <f t="shared" si="2178"/>
        <v>106</v>
      </c>
      <c r="AS2715" s="1">
        <f t="shared" si="2197"/>
        <v>17</v>
      </c>
      <c r="AT2715" s="1">
        <f t="shared" si="2198"/>
        <v>8</v>
      </c>
      <c r="AU2715" s="1">
        <f t="shared" si="2199"/>
        <v>8</v>
      </c>
      <c r="AV2715" s="1">
        <f t="shared" si="2200"/>
        <v>8</v>
      </c>
      <c r="AW2715" s="27">
        <f t="shared" si="2190"/>
        <v>147</v>
      </c>
      <c r="AX2715" s="41">
        <f t="shared" si="2217"/>
        <v>4.3945578231292517</v>
      </c>
      <c r="AY2715" s="29">
        <f t="shared" si="2191"/>
        <v>0.36656022953399048</v>
      </c>
      <c r="AZ2715" s="29">
        <f t="shared" si="2192"/>
        <v>0.15567587579249387</v>
      </c>
      <c r="BA2715" s="29">
        <f t="shared" si="2193"/>
        <v>1.9447915220509973</v>
      </c>
      <c r="BB2715" s="29">
        <f t="shared" si="2194"/>
        <v>5.7339071683095009</v>
      </c>
      <c r="BC2715" s="29">
        <f t="shared" si="2195"/>
        <v>11.523022814568003</v>
      </c>
      <c r="BD2715" s="29">
        <f t="shared" si="2196"/>
        <v>38.855384330602988</v>
      </c>
      <c r="BE2715" s="29">
        <f t="shared" si="2196"/>
        <v>2.646489888472396</v>
      </c>
      <c r="BF2715" s="29">
        <f t="shared" si="2196"/>
        <v>15.558332176407978</v>
      </c>
      <c r="BG2715" s="29">
        <f t="shared" si="2179"/>
        <v>45.871257346476007</v>
      </c>
      <c r="BH2715" s="29">
        <f t="shared" si="2179"/>
        <v>92.184182516544027</v>
      </c>
      <c r="BI2715" s="29">
        <f t="shared" si="2218"/>
        <v>1.3364085360171465</v>
      </c>
      <c r="BJ2715" s="28">
        <f t="shared" si="2201"/>
        <v>1.1560313732841105</v>
      </c>
      <c r="BK2715" s="28">
        <f t="shared" si="2202"/>
        <v>15.227023554825244</v>
      </c>
      <c r="BL2715" s="28">
        <f t="shared" si="2203"/>
        <v>-0.67588379889277694</v>
      </c>
      <c r="BM2715" s="28">
        <f t="shared" si="2204"/>
        <v>-14.043996239713019</v>
      </c>
      <c r="BN2715" s="28">
        <f t="shared" si="2205"/>
        <v>-71.097955415627922</v>
      </c>
      <c r="BO2715" s="28">
        <f t="shared" si="2206"/>
        <v>-202.54930540586545</v>
      </c>
      <c r="BP2715" s="28">
        <f t="shared" si="2207"/>
        <v>6.9437883797827116E-3</v>
      </c>
      <c r="BQ2715" s="28">
        <f t="shared" si="2219"/>
        <v>-1.8966271725968478</v>
      </c>
    </row>
    <row r="2716" spans="1:69" x14ac:dyDescent="0.2">
      <c r="A2716" s="1" t="s">
        <v>7527</v>
      </c>
      <c r="B2716" s="8" t="s">
        <v>7058</v>
      </c>
      <c r="C2716" t="s">
        <v>30</v>
      </c>
      <c r="D2716" s="38">
        <v>4344</v>
      </c>
      <c r="E2716" s="52" t="s">
        <v>7059</v>
      </c>
      <c r="G2716" s="8">
        <v>2734</v>
      </c>
      <c r="H2716" s="8">
        <v>519</v>
      </c>
      <c r="I2716" s="8">
        <v>809</v>
      </c>
      <c r="J2716" s="8">
        <v>140</v>
      </c>
      <c r="K2716" s="8">
        <v>398</v>
      </c>
      <c r="L2716" s="8">
        <v>81</v>
      </c>
      <c r="M2716" s="8">
        <v>176</v>
      </c>
      <c r="N2716" s="8">
        <v>63</v>
      </c>
      <c r="O2716" s="8">
        <v>227</v>
      </c>
      <c r="P2716" s="8">
        <v>101</v>
      </c>
      <c r="Q2716" s="36">
        <f t="shared" si="2220"/>
        <v>2215</v>
      </c>
      <c r="R2716" s="36">
        <f t="shared" si="2208"/>
        <v>669</v>
      </c>
      <c r="S2716" s="36">
        <f t="shared" si="2209"/>
        <v>317</v>
      </c>
      <c r="T2716" s="36">
        <f t="shared" si="2210"/>
        <v>113</v>
      </c>
      <c r="U2716" s="36">
        <f t="shared" si="2211"/>
        <v>126</v>
      </c>
      <c r="V2716" s="36">
        <f t="shared" si="2212"/>
        <v>15054</v>
      </c>
      <c r="W2716" s="45">
        <f t="shared" si="2213"/>
        <v>3440</v>
      </c>
      <c r="X2716" s="50">
        <f t="shared" si="2214"/>
        <v>4.3761627906976743</v>
      </c>
      <c r="Y2716" s="46">
        <f t="shared" si="2180"/>
        <v>0.38917286371011367</v>
      </c>
      <c r="Z2716" s="46">
        <f t="shared" si="2181"/>
        <v>0.14149844510546233</v>
      </c>
      <c r="AA2716" s="46">
        <f t="shared" si="2182"/>
        <v>1.8938240265008111</v>
      </c>
      <c r="AB2716" s="46">
        <f t="shared" si="2183"/>
        <v>5.6461496078961595</v>
      </c>
      <c r="AC2716" s="46">
        <f t="shared" si="2184"/>
        <v>11.398475189291508</v>
      </c>
      <c r="AD2716" s="46">
        <f t="shared" si="2185"/>
        <v>862.01789311790174</v>
      </c>
      <c r="AE2716" s="46">
        <f t="shared" si="2186"/>
        <v>94.662459775554296</v>
      </c>
      <c r="AF2716" s="46">
        <f t="shared" si="2187"/>
        <v>600.34221640075714</v>
      </c>
      <c r="AG2716" s="46">
        <f t="shared" si="2188"/>
        <v>638.01490569226598</v>
      </c>
      <c r="AH2716" s="46">
        <f t="shared" si="2221"/>
        <v>1436.20787385073</v>
      </c>
      <c r="AI2716" s="46">
        <f t="shared" si="2215"/>
        <v>1.0559015262684528</v>
      </c>
      <c r="AJ2716" s="47">
        <f t="shared" si="2171"/>
        <v>1.0275706916161305</v>
      </c>
      <c r="AK2716" s="47">
        <f t="shared" si="2172"/>
        <v>495.62411511960198</v>
      </c>
      <c r="AL2716" s="47">
        <f t="shared" si="2173"/>
        <v>-32.818482261141142</v>
      </c>
      <c r="AM2716" s="47">
        <f t="shared" si="2174"/>
        <v>-761.43628546086813</v>
      </c>
      <c r="AN2716" s="47">
        <f t="shared" si="2175"/>
        <v>-1397.242829175824</v>
      </c>
      <c r="AO2716" s="47">
        <f t="shared" si="2176"/>
        <v>-4468.9506212526057</v>
      </c>
      <c r="AP2716" s="47">
        <f t="shared" si="2177"/>
        <v>2.9095136189765243E-4</v>
      </c>
      <c r="AQ2716" s="47">
        <f t="shared" si="2216"/>
        <v>-1.7936639686362956</v>
      </c>
      <c r="AR2716" s="1">
        <f t="shared" si="2178"/>
        <v>519</v>
      </c>
      <c r="AS2716" s="1">
        <f t="shared" si="2197"/>
        <v>140</v>
      </c>
      <c r="AT2716" s="1">
        <f t="shared" si="2198"/>
        <v>81</v>
      </c>
      <c r="AU2716" s="1">
        <f t="shared" si="2199"/>
        <v>63</v>
      </c>
      <c r="AV2716" s="1">
        <f t="shared" si="2200"/>
        <v>101</v>
      </c>
      <c r="AW2716" s="27">
        <f t="shared" si="2190"/>
        <v>904</v>
      </c>
      <c r="AX2716" s="41">
        <f t="shared" si="2217"/>
        <v>4.009955752212389</v>
      </c>
      <c r="AY2716" s="29">
        <f t="shared" si="2191"/>
        <v>0.98018761257733655</v>
      </c>
      <c r="AZ2716" s="29">
        <f t="shared" si="2192"/>
        <v>9.9117002114488062E-5</v>
      </c>
      <c r="BA2716" s="29">
        <f t="shared" si="2193"/>
        <v>1.0200106214268925</v>
      </c>
      <c r="BB2716" s="29">
        <f t="shared" si="2194"/>
        <v>4.0399221258516702</v>
      </c>
      <c r="BC2716" s="29">
        <f t="shared" si="2195"/>
        <v>9.0598336302764491</v>
      </c>
      <c r="BD2716" s="29">
        <f t="shared" si="2196"/>
        <v>508.71737092763766</v>
      </c>
      <c r="BE2716" s="29">
        <f t="shared" si="2196"/>
        <v>1.3876380296028329E-2</v>
      </c>
      <c r="BF2716" s="29">
        <f t="shared" si="2196"/>
        <v>82.620860335578286</v>
      </c>
      <c r="BG2716" s="29">
        <f t="shared" si="2179"/>
        <v>254.51509392865523</v>
      </c>
      <c r="BH2716" s="29">
        <f t="shared" si="2179"/>
        <v>915.04319665792138</v>
      </c>
      <c r="BI2716" s="29">
        <f t="shared" si="2218"/>
        <v>1.9500668861905741</v>
      </c>
      <c r="BJ2716" s="28">
        <f t="shared" si="2201"/>
        <v>1.3964479532694996</v>
      </c>
      <c r="BK2716" s="28">
        <f t="shared" si="2202"/>
        <v>184.95109668989812</v>
      </c>
      <c r="BL2716" s="28">
        <f t="shared" si="2203"/>
        <v>-5.0731302302997358E-5</v>
      </c>
      <c r="BM2716" s="28">
        <f t="shared" si="2204"/>
        <v>-30.642048705201116</v>
      </c>
      <c r="BN2716" s="28">
        <f t="shared" si="2205"/>
        <v>-187.85630613390543</v>
      </c>
      <c r="BO2716" s="28">
        <f t="shared" si="2206"/>
        <v>-1011.4104725668507</v>
      </c>
      <c r="BP2716" s="28">
        <f t="shared" si="2207"/>
        <v>1.1098751881508547E-3</v>
      </c>
      <c r="BQ2716" s="28">
        <f t="shared" si="2219"/>
        <v>-1.1597727142935899</v>
      </c>
    </row>
    <row r="2717" spans="1:69" x14ac:dyDescent="0.2">
      <c r="A2717" s="1" t="s">
        <v>7527</v>
      </c>
      <c r="B2717" s="8" t="s">
        <v>7061</v>
      </c>
      <c r="C2717" t="s">
        <v>34</v>
      </c>
      <c r="D2717" s="38">
        <v>8463</v>
      </c>
      <c r="E2717" s="52" t="s">
        <v>7062</v>
      </c>
      <c r="G2717" s="8">
        <v>6328</v>
      </c>
      <c r="H2717" s="8">
        <v>919</v>
      </c>
      <c r="I2717" s="8">
        <v>1267</v>
      </c>
      <c r="J2717" s="8">
        <v>154</v>
      </c>
      <c r="K2717" s="8">
        <v>429</v>
      </c>
      <c r="L2717" s="8">
        <v>59</v>
      </c>
      <c r="M2717" s="8">
        <v>168</v>
      </c>
      <c r="N2717" s="8">
        <v>34</v>
      </c>
      <c r="O2717" s="8">
        <v>271</v>
      </c>
      <c r="P2717" s="8">
        <v>79</v>
      </c>
      <c r="Q2717" s="36">
        <f t="shared" si="2220"/>
        <v>5409</v>
      </c>
      <c r="R2717" s="36">
        <f t="shared" si="2208"/>
        <v>1113</v>
      </c>
      <c r="S2717" s="36">
        <f t="shared" si="2209"/>
        <v>370</v>
      </c>
      <c r="T2717" s="36">
        <f t="shared" si="2210"/>
        <v>134</v>
      </c>
      <c r="U2717" s="36">
        <f t="shared" si="2211"/>
        <v>192</v>
      </c>
      <c r="V2717" s="36">
        <f t="shared" si="2212"/>
        <v>33067</v>
      </c>
      <c r="W2717" s="45">
        <f t="shared" si="2213"/>
        <v>7218</v>
      </c>
      <c r="X2717" s="50">
        <f t="shared" si="2214"/>
        <v>4.5811859240786923</v>
      </c>
      <c r="Y2717" s="46">
        <f t="shared" si="2180"/>
        <v>0.17540523018981891</v>
      </c>
      <c r="Z2717" s="46">
        <f t="shared" si="2181"/>
        <v>0.3377770783472035</v>
      </c>
      <c r="AA2717" s="46">
        <f t="shared" si="2182"/>
        <v>2.500148926504588</v>
      </c>
      <c r="AB2717" s="46">
        <f t="shared" si="2183"/>
        <v>6.6625207746619726</v>
      </c>
      <c r="AC2717" s="46">
        <f t="shared" si="2184"/>
        <v>12.824892622819357</v>
      </c>
      <c r="AD2717" s="46">
        <f t="shared" si="2185"/>
        <v>948.76689009673044</v>
      </c>
      <c r="AE2717" s="46">
        <f t="shared" si="2186"/>
        <v>375.94588820043748</v>
      </c>
      <c r="AF2717" s="46">
        <f t="shared" si="2187"/>
        <v>925.05510280669751</v>
      </c>
      <c r="AG2717" s="46">
        <f t="shared" si="2188"/>
        <v>892.77778380470431</v>
      </c>
      <c r="AH2717" s="46">
        <f t="shared" si="2221"/>
        <v>2462.3793835813167</v>
      </c>
      <c r="AI2717" s="46">
        <f t="shared" si="2215"/>
        <v>0.77662810703753449</v>
      </c>
      <c r="AJ2717" s="47">
        <f t="shared" si="2171"/>
        <v>0.88126506060182286</v>
      </c>
      <c r="AK2717" s="47">
        <f t="shared" si="2172"/>
        <v>580.57874687705089</v>
      </c>
      <c r="AL2717" s="47">
        <f t="shared" si="2173"/>
        <v>-319.24254953573524</v>
      </c>
      <c r="AM2717" s="47">
        <f t="shared" si="2174"/>
        <v>-2137.1297331789115</v>
      </c>
      <c r="AN2717" s="47">
        <f t="shared" si="2175"/>
        <v>-3366.9991485326336</v>
      </c>
      <c r="AO2717" s="47">
        <f t="shared" si="2176"/>
        <v>-12884.340067953359</v>
      </c>
      <c r="AP2717" s="47">
        <f t="shared" si="2177"/>
        <v>1.3860013327733514E-4</v>
      </c>
      <c r="AQ2717" s="47">
        <f t="shared" si="2216"/>
        <v>-2.5124230154079963</v>
      </c>
      <c r="AR2717" s="1">
        <f t="shared" si="2178"/>
        <v>919</v>
      </c>
      <c r="AS2717" s="1">
        <f t="shared" si="2197"/>
        <v>154</v>
      </c>
      <c r="AT2717" s="1">
        <f t="shared" si="2198"/>
        <v>59</v>
      </c>
      <c r="AU2717" s="1">
        <f t="shared" si="2199"/>
        <v>34</v>
      </c>
      <c r="AV2717" s="1">
        <f t="shared" si="2200"/>
        <v>79</v>
      </c>
      <c r="AW2717" s="27">
        <f t="shared" si="2190"/>
        <v>1245</v>
      </c>
      <c r="AX2717" s="41">
        <f t="shared" si="2217"/>
        <v>4.4457831325301207</v>
      </c>
      <c r="AY2717" s="29">
        <f t="shared" si="2191"/>
        <v>0.30715633618812577</v>
      </c>
      <c r="AZ2717" s="29">
        <f t="shared" si="2192"/>
        <v>0.19872260124836716</v>
      </c>
      <c r="BA2717" s="29">
        <f t="shared" si="2193"/>
        <v>2.0902888663086086</v>
      </c>
      <c r="BB2717" s="29">
        <f t="shared" si="2194"/>
        <v>5.9818551313688495</v>
      </c>
      <c r="BC2717" s="29">
        <f t="shared" si="2195"/>
        <v>11.873421396429091</v>
      </c>
      <c r="BD2717" s="29">
        <f t="shared" si="2196"/>
        <v>282.27667295688758</v>
      </c>
      <c r="BE2717" s="29">
        <f t="shared" si="2196"/>
        <v>30.603280592248542</v>
      </c>
      <c r="BF2717" s="29">
        <f t="shared" si="2196"/>
        <v>123.3270431122079</v>
      </c>
      <c r="BG2717" s="29">
        <f t="shared" si="2179"/>
        <v>203.38307446654088</v>
      </c>
      <c r="BH2717" s="29">
        <f t="shared" si="2179"/>
        <v>938.00029031789813</v>
      </c>
      <c r="BI2717" s="29">
        <f t="shared" si="2218"/>
        <v>1.2681594545384107</v>
      </c>
      <c r="BJ2717" s="28">
        <f t="shared" si="2201"/>
        <v>1.1261258608780862</v>
      </c>
      <c r="BK2717" s="28">
        <f t="shared" si="2202"/>
        <v>109.54534652906163</v>
      </c>
      <c r="BL2717" s="28">
        <f t="shared" si="2203"/>
        <v>-9.5528029649071335</v>
      </c>
      <c r="BM2717" s="28">
        <f t="shared" si="2204"/>
        <v>-124.85348720748718</v>
      </c>
      <c r="BN2717" s="28">
        <f t="shared" si="2205"/>
        <v>-348.31482383483115</v>
      </c>
      <c r="BO2717" s="28">
        <f t="shared" si="2206"/>
        <v>-2263.2374340911033</v>
      </c>
      <c r="BP2717" s="28">
        <f t="shared" si="2207"/>
        <v>8.0515193766765916E-4</v>
      </c>
      <c r="BQ2717" s="28">
        <f t="shared" si="2219"/>
        <v>-2.1227131977360925</v>
      </c>
    </row>
    <row r="2718" spans="1:69" x14ac:dyDescent="0.2">
      <c r="A2718" s="1" t="s">
        <v>7527</v>
      </c>
      <c r="B2718" s="8" t="s">
        <v>7064</v>
      </c>
      <c r="C2718" t="s">
        <v>49</v>
      </c>
      <c r="D2718" s="38">
        <v>9159</v>
      </c>
      <c r="E2718" s="52" t="s">
        <v>4751</v>
      </c>
      <c r="G2718" s="8">
        <v>6483</v>
      </c>
      <c r="H2718" s="8">
        <v>772</v>
      </c>
      <c r="I2718" s="8">
        <v>1688</v>
      </c>
      <c r="J2718" s="8">
        <v>170</v>
      </c>
      <c r="K2718" s="8">
        <v>632</v>
      </c>
      <c r="L2718" s="8">
        <v>66</v>
      </c>
      <c r="M2718" s="8">
        <v>158</v>
      </c>
      <c r="N2718" s="8">
        <v>27</v>
      </c>
      <c r="O2718" s="8">
        <v>198</v>
      </c>
      <c r="P2718" s="8">
        <v>51</v>
      </c>
      <c r="Q2718" s="36">
        <f t="shared" si="2220"/>
        <v>5711</v>
      </c>
      <c r="R2718" s="36">
        <f t="shared" si="2208"/>
        <v>1518</v>
      </c>
      <c r="S2718" s="36">
        <f t="shared" si="2209"/>
        <v>566</v>
      </c>
      <c r="T2718" s="36">
        <f t="shared" si="2210"/>
        <v>131</v>
      </c>
      <c r="U2718" s="36">
        <f t="shared" si="2211"/>
        <v>147</v>
      </c>
      <c r="V2718" s="36">
        <f t="shared" si="2212"/>
        <v>36734</v>
      </c>
      <c r="W2718" s="45">
        <f t="shared" si="2213"/>
        <v>8073</v>
      </c>
      <c r="X2718" s="50">
        <f t="shared" si="2214"/>
        <v>4.5502291589248109</v>
      </c>
      <c r="Y2718" s="46">
        <f t="shared" si="2180"/>
        <v>0.20229380948148296</v>
      </c>
      <c r="Z2718" s="46">
        <f t="shared" si="2181"/>
        <v>0.30275212733110485</v>
      </c>
      <c r="AA2718" s="46">
        <f t="shared" si="2182"/>
        <v>2.4032104451807266</v>
      </c>
      <c r="AB2718" s="46">
        <f t="shared" si="2183"/>
        <v>6.5036687630303485</v>
      </c>
      <c r="AC2718" s="46">
        <f t="shared" si="2184"/>
        <v>12.604127080879971</v>
      </c>
      <c r="AD2718" s="46">
        <f t="shared" si="2185"/>
        <v>1155.2999459487492</v>
      </c>
      <c r="AE2718" s="46">
        <f t="shared" si="2186"/>
        <v>459.57772928861715</v>
      </c>
      <c r="AF2718" s="46">
        <f t="shared" si="2187"/>
        <v>1360.2171119722911</v>
      </c>
      <c r="AG2718" s="46">
        <f t="shared" si="2188"/>
        <v>851.98060795697563</v>
      </c>
      <c r="AH2718" s="46">
        <f t="shared" si="2221"/>
        <v>1852.8066808893557</v>
      </c>
      <c r="AI2718" s="46">
        <f t="shared" si="2215"/>
        <v>0.70365238801486485</v>
      </c>
      <c r="AJ2718" s="47">
        <f t="shared" si="2171"/>
        <v>0.83883990606960568</v>
      </c>
      <c r="AK2718" s="47">
        <f t="shared" si="2172"/>
        <v>880.33668633665718</v>
      </c>
      <c r="AL2718" s="47">
        <f t="shared" si="2173"/>
        <v>-428.41565070062933</v>
      </c>
      <c r="AM2718" s="47">
        <f t="shared" si="2174"/>
        <v>-3572.45598528135</v>
      </c>
      <c r="AN2718" s="47">
        <f t="shared" si="2175"/>
        <v>-3681.0495894492951</v>
      </c>
      <c r="AO2718" s="47">
        <f t="shared" si="2176"/>
        <v>-11144.208936887731</v>
      </c>
      <c r="AP2718" s="47">
        <f t="shared" si="2177"/>
        <v>1.2391573349457166E-4</v>
      </c>
      <c r="AQ2718" s="47">
        <f t="shared" si="2216"/>
        <v>-2.2237661617184514</v>
      </c>
      <c r="AR2718" s="1">
        <f t="shared" si="2178"/>
        <v>772</v>
      </c>
      <c r="AS2718" s="1">
        <f t="shared" si="2197"/>
        <v>170</v>
      </c>
      <c r="AT2718" s="1">
        <f t="shared" si="2198"/>
        <v>66</v>
      </c>
      <c r="AU2718" s="1">
        <f t="shared" si="2199"/>
        <v>27</v>
      </c>
      <c r="AV2718" s="1">
        <f t="shared" si="2200"/>
        <v>51</v>
      </c>
      <c r="AW2718" s="27">
        <f t="shared" si="2190"/>
        <v>1086</v>
      </c>
      <c r="AX2718" s="41">
        <f t="shared" si="2217"/>
        <v>4.459484346224678</v>
      </c>
      <c r="AY2718" s="29">
        <f t="shared" si="2191"/>
        <v>0.2921571719761637</v>
      </c>
      <c r="AZ2718" s="29">
        <f t="shared" si="2192"/>
        <v>0.21112586442551981</v>
      </c>
      <c r="BA2718" s="29">
        <f t="shared" si="2193"/>
        <v>2.1300945568748757</v>
      </c>
      <c r="BB2718" s="29">
        <f t="shared" si="2194"/>
        <v>6.0490632493242318</v>
      </c>
      <c r="BC2718" s="29">
        <f t="shared" si="2195"/>
        <v>11.968031941773589</v>
      </c>
      <c r="BD2718" s="29">
        <f t="shared" si="2196"/>
        <v>225.54533676559836</v>
      </c>
      <c r="BE2718" s="29">
        <f t="shared" si="2196"/>
        <v>35.891396952338368</v>
      </c>
      <c r="BF2718" s="29">
        <f t="shared" si="2196"/>
        <v>140.58624075374181</v>
      </c>
      <c r="BG2718" s="29">
        <f t="shared" si="2179"/>
        <v>163.32470773175424</v>
      </c>
      <c r="BH2718" s="29">
        <f t="shared" si="2179"/>
        <v>610.36962903045298</v>
      </c>
      <c r="BI2718" s="29">
        <f t="shared" si="2218"/>
        <v>1.0836104251003553</v>
      </c>
      <c r="BJ2718" s="28">
        <f t="shared" si="2201"/>
        <v>1.0409661018017615</v>
      </c>
      <c r="BK2718" s="28">
        <f t="shared" si="2202"/>
        <v>108.07677239026849</v>
      </c>
      <c r="BL2718" s="28">
        <f t="shared" si="2203"/>
        <v>-14.620132904090079</v>
      </c>
      <c r="BM2718" s="28">
        <f t="shared" si="2204"/>
        <v>-181.89991559460387</v>
      </c>
      <c r="BN2718" s="28">
        <f t="shared" si="2205"/>
        <v>-356.11165733547483</v>
      </c>
      <c r="BO2718" s="28">
        <f t="shared" si="2206"/>
        <v>-1871.951203120693</v>
      </c>
      <c r="BP2718" s="28">
        <f t="shared" si="2207"/>
        <v>9.2335946400938658E-4</v>
      </c>
      <c r="BQ2718" s="28">
        <f t="shared" si="2219"/>
        <v>-2.1389678646327379</v>
      </c>
    </row>
    <row r="2719" spans="1:69" x14ac:dyDescent="0.2">
      <c r="A2719" s="1" t="s">
        <v>7527</v>
      </c>
      <c r="B2719" s="8" t="s">
        <v>7066</v>
      </c>
      <c r="C2719" t="s">
        <v>18</v>
      </c>
      <c r="D2719" s="38">
        <v>15998</v>
      </c>
      <c r="E2719" s="52" t="s">
        <v>93</v>
      </c>
      <c r="G2719" s="1">
        <v>2429</v>
      </c>
      <c r="H2719" s="8">
        <v>1051</v>
      </c>
      <c r="I2719" s="8">
        <v>306</v>
      </c>
      <c r="J2719" s="8">
        <v>609</v>
      </c>
      <c r="K2719" s="8">
        <v>1307</v>
      </c>
      <c r="L2719" s="8">
        <v>291</v>
      </c>
      <c r="M2719" s="8">
        <v>511</v>
      </c>
      <c r="N2719" s="8">
        <v>214</v>
      </c>
      <c r="O2719" s="8">
        <v>609</v>
      </c>
      <c r="P2719" s="8">
        <v>283</v>
      </c>
      <c r="Q2719" s="36">
        <f>IFERROR(H2719-#REF!,0)</f>
        <v>0</v>
      </c>
      <c r="R2719" s="36">
        <f t="shared" si="2208"/>
        <v>-303</v>
      </c>
      <c r="S2719" s="36">
        <f t="shared" si="2209"/>
        <v>1016</v>
      </c>
      <c r="T2719" s="36">
        <f t="shared" si="2210"/>
        <v>297</v>
      </c>
      <c r="U2719" s="36">
        <f t="shared" si="2211"/>
        <v>326</v>
      </c>
      <c r="V2719" s="36">
        <f t="shared" si="2212"/>
        <v>2756</v>
      </c>
      <c r="W2719" s="45">
        <f t="shared" si="2213"/>
        <v>1336</v>
      </c>
      <c r="X2719" s="50">
        <f t="shared" si="2214"/>
        <v>2.0628742514970062</v>
      </c>
      <c r="Y2719" s="46">
        <f t="shared" si="2180"/>
        <v>8.6267076625192711</v>
      </c>
      <c r="Z2719" s="46">
        <f t="shared" si="2181"/>
        <v>3.752456165513284</v>
      </c>
      <c r="AA2719" s="46">
        <f t="shared" si="2182"/>
        <v>0.87820466850729639</v>
      </c>
      <c r="AB2719" s="46">
        <f t="shared" si="2183"/>
        <v>3.9531715013087871E-3</v>
      </c>
      <c r="AC2719" s="46">
        <f t="shared" si="2184"/>
        <v>1.1297016744953212</v>
      </c>
      <c r="AD2719" s="46">
        <f t="shared" si="2185"/>
        <v>0</v>
      </c>
      <c r="AE2719" s="46">
        <f t="shared" si="2186"/>
        <v>-1136.9942181505251</v>
      </c>
      <c r="AF2719" s="46">
        <f t="shared" si="2187"/>
        <v>892.25594320341315</v>
      </c>
      <c r="AG2719" s="46">
        <f t="shared" si="2188"/>
        <v>1.1740919358887099</v>
      </c>
      <c r="AH2719" s="46">
        <f t="shared" si="2221"/>
        <v>368.2827458854747</v>
      </c>
      <c r="AI2719" s="46">
        <f t="shared" si="2215"/>
        <v>9.3422144475094754E-2</v>
      </c>
      <c r="AJ2719" s="47">
        <f t="shared" si="2171"/>
        <v>0.30565036311952054</v>
      </c>
      <c r="AK2719" s="47">
        <f t="shared" si="2172"/>
        <v>0</v>
      </c>
      <c r="AL2719" s="47">
        <f t="shared" si="2173"/>
        <v>-77133.195146069804</v>
      </c>
      <c r="AM2719" s="47">
        <f t="shared" si="2174"/>
        <v>29282.798019393893</v>
      </c>
      <c r="AN2719" s="47">
        <f t="shared" si="2175"/>
        <v>-2.5852359399296487</v>
      </c>
      <c r="AO2719" s="47">
        <f t="shared" si="2176"/>
        <v>-13708.454994176795</v>
      </c>
      <c r="AP2719" s="47">
        <f t="shared" si="2177"/>
        <v>7.5018670440060871E-4</v>
      </c>
      <c r="AQ2719" s="47">
        <f t="shared" si="2216"/>
        <v>-46.182571808856792</v>
      </c>
      <c r="AR2719" s="1">
        <f t="shared" si="2178"/>
        <v>1051</v>
      </c>
      <c r="AS2719" s="1">
        <f t="shared" si="2197"/>
        <v>609</v>
      </c>
      <c r="AT2719" s="1">
        <f t="shared" si="2198"/>
        <v>291</v>
      </c>
      <c r="AU2719" s="1">
        <f t="shared" si="2199"/>
        <v>214</v>
      </c>
      <c r="AV2719" s="1">
        <f t="shared" si="2200"/>
        <v>283</v>
      </c>
      <c r="AW2719" s="27">
        <f t="shared" si="2190"/>
        <v>2448</v>
      </c>
      <c r="AX2719" s="41">
        <f t="shared" si="2217"/>
        <v>3.7888071895424837</v>
      </c>
      <c r="AY2719" s="29">
        <f t="shared" si="2191"/>
        <v>1.466988024103977</v>
      </c>
      <c r="AZ2719" s="29">
        <f t="shared" si="2192"/>
        <v>4.4602403188944387E-2</v>
      </c>
      <c r="BA2719" s="29">
        <f t="shared" si="2193"/>
        <v>0.62221678227391186</v>
      </c>
      <c r="BB2719" s="29">
        <f t="shared" si="2194"/>
        <v>3.1998311613588792</v>
      </c>
      <c r="BC2719" s="29">
        <f t="shared" si="2195"/>
        <v>7.7774455404438472</v>
      </c>
      <c r="BD2719" s="29">
        <f t="shared" si="2196"/>
        <v>1541.8044133332799</v>
      </c>
      <c r="BE2719" s="29">
        <f t="shared" si="2196"/>
        <v>27.162863542067132</v>
      </c>
      <c r="BF2719" s="29">
        <f t="shared" si="2196"/>
        <v>181.06508364170836</v>
      </c>
      <c r="BG2719" s="29">
        <f t="shared" si="2179"/>
        <v>684.76386853080021</v>
      </c>
      <c r="BH2719" s="29">
        <f t="shared" si="2179"/>
        <v>2201.0170879456086</v>
      </c>
      <c r="BI2719" s="29">
        <f t="shared" si="2218"/>
        <v>1.8944884826291233</v>
      </c>
      <c r="BJ2719" s="28">
        <f t="shared" si="2201"/>
        <v>1.3764041857786991</v>
      </c>
      <c r="BK2719" s="28">
        <f t="shared" si="2202"/>
        <v>716.15101974199274</v>
      </c>
      <c r="BL2719" s="28">
        <f t="shared" si="2203"/>
        <v>2.1999698422672385</v>
      </c>
      <c r="BM2719" s="28">
        <f t="shared" si="2204"/>
        <v>-54.773137131205473</v>
      </c>
      <c r="BN2719" s="28">
        <f t="shared" si="2205"/>
        <v>-469.74959512605813</v>
      </c>
      <c r="BO2719" s="28">
        <f t="shared" si="2206"/>
        <v>-2353.9864011051973</v>
      </c>
      <c r="BP2719" s="28">
        <f t="shared" si="2207"/>
        <v>4.0899781834415365E-4</v>
      </c>
      <c r="BQ2719" s="28">
        <f t="shared" si="2219"/>
        <v>-0.88349996808364062</v>
      </c>
    </row>
    <row r="2720" spans="1:69" x14ac:dyDescent="0.2">
      <c r="A2720" s="1" t="s">
        <v>7527</v>
      </c>
      <c r="B2720" s="8" t="s">
        <v>7068</v>
      </c>
      <c r="C2720" t="s">
        <v>18</v>
      </c>
      <c r="D2720" s="38">
        <v>3247</v>
      </c>
      <c r="E2720" s="52" t="s">
        <v>768</v>
      </c>
      <c r="G2720" s="8">
        <v>2059</v>
      </c>
      <c r="H2720" s="8">
        <v>481</v>
      </c>
      <c r="I2720" s="8">
        <v>704</v>
      </c>
      <c r="J2720" s="8">
        <v>166</v>
      </c>
      <c r="K2720" s="8">
        <v>273</v>
      </c>
      <c r="L2720" s="8">
        <v>43</v>
      </c>
      <c r="M2720" s="8">
        <v>90</v>
      </c>
      <c r="N2720" s="8">
        <v>31</v>
      </c>
      <c r="O2720" s="8">
        <v>121</v>
      </c>
      <c r="P2720" s="8">
        <v>47</v>
      </c>
      <c r="Q2720" s="36">
        <f t="shared" si="2220"/>
        <v>1578</v>
      </c>
      <c r="R2720" s="36">
        <f t="shared" si="2208"/>
        <v>538</v>
      </c>
      <c r="S2720" s="36">
        <f t="shared" si="2209"/>
        <v>230</v>
      </c>
      <c r="T2720" s="36">
        <f t="shared" si="2210"/>
        <v>59</v>
      </c>
      <c r="U2720" s="36">
        <f t="shared" si="2211"/>
        <v>74</v>
      </c>
      <c r="V2720" s="36">
        <f t="shared" si="2212"/>
        <v>10924</v>
      </c>
      <c r="W2720" s="45">
        <f t="shared" si="2213"/>
        <v>2479</v>
      </c>
      <c r="X2720" s="50">
        <f t="shared" si="2214"/>
        <v>4.406615570794675</v>
      </c>
      <c r="Y2720" s="46">
        <f t="shared" si="2180"/>
        <v>0.35210508082332931</v>
      </c>
      <c r="Z2720" s="46">
        <f t="shared" si="2181"/>
        <v>0.16533622241267937</v>
      </c>
      <c r="AA2720" s="46">
        <f t="shared" si="2182"/>
        <v>1.9785673640020294</v>
      </c>
      <c r="AB2720" s="46">
        <f t="shared" si="2183"/>
        <v>5.7917985055913794</v>
      </c>
      <c r="AC2720" s="46">
        <f t="shared" si="2184"/>
        <v>11.60502964718073</v>
      </c>
      <c r="AD2720" s="46">
        <f t="shared" si="2185"/>
        <v>555.62181753921368</v>
      </c>
      <c r="AE2720" s="46">
        <f t="shared" si="2186"/>
        <v>88.9508876580215</v>
      </c>
      <c r="AF2720" s="46">
        <f t="shared" si="2187"/>
        <v>455.07049372046674</v>
      </c>
      <c r="AG2720" s="46">
        <f t="shared" si="2188"/>
        <v>341.71611182989136</v>
      </c>
      <c r="AH2720" s="46">
        <f t="shared" si="2221"/>
        <v>858.77219389137406</v>
      </c>
      <c r="AI2720" s="46">
        <f t="shared" si="2215"/>
        <v>0.92822094618198836</v>
      </c>
      <c r="AJ2720" s="47">
        <f t="shared" si="2171"/>
        <v>0.96344223811393503</v>
      </c>
      <c r="AK2720" s="47">
        <f t="shared" si="2172"/>
        <v>368.67050179872268</v>
      </c>
      <c r="AL2720" s="47">
        <f t="shared" si="2173"/>
        <v>-40.444292722012221</v>
      </c>
      <c r="AM2720" s="47">
        <f t="shared" si="2174"/>
        <v>-715.77586611981212</v>
      </c>
      <c r="AN2720" s="47">
        <f t="shared" si="2175"/>
        <v>-919.59188833587496</v>
      </c>
      <c r="AO2720" s="47">
        <f t="shared" si="2176"/>
        <v>-3271.32772564168</v>
      </c>
      <c r="AP2720" s="47">
        <f t="shared" si="2177"/>
        <v>4.0387708972588164E-4</v>
      </c>
      <c r="AQ2720" s="47">
        <f t="shared" si="2216"/>
        <v>-1.8491388445792016</v>
      </c>
      <c r="AR2720" s="1">
        <f t="shared" si="2178"/>
        <v>481</v>
      </c>
      <c r="AS2720" s="1">
        <f t="shared" si="2197"/>
        <v>166</v>
      </c>
      <c r="AT2720" s="1">
        <f t="shared" si="2198"/>
        <v>43</v>
      </c>
      <c r="AU2720" s="1">
        <f t="shared" si="2199"/>
        <v>31</v>
      </c>
      <c r="AV2720" s="1">
        <f t="shared" si="2200"/>
        <v>47</v>
      </c>
      <c r="AW2720" s="27">
        <f t="shared" si="2190"/>
        <v>768</v>
      </c>
      <c r="AX2720" s="41">
        <f t="shared" si="2217"/>
        <v>4.305989583333333</v>
      </c>
      <c r="AY2720" s="29">
        <f t="shared" si="2191"/>
        <v>0.48165045844184068</v>
      </c>
      <c r="AZ2720" s="29">
        <f t="shared" si="2192"/>
        <v>9.3629625108506767E-2</v>
      </c>
      <c r="BA2720" s="29">
        <f t="shared" si="2193"/>
        <v>1.7056087917751728</v>
      </c>
      <c r="BB2720" s="29">
        <f t="shared" si="2194"/>
        <v>5.3175879584418393</v>
      </c>
      <c r="BC2720" s="29">
        <f t="shared" si="2195"/>
        <v>10.929567125108505</v>
      </c>
      <c r="BD2720" s="29">
        <f t="shared" si="2196"/>
        <v>231.67387051052538</v>
      </c>
      <c r="BE2720" s="29">
        <f t="shared" si="2196"/>
        <v>15.542517768012123</v>
      </c>
      <c r="BF2720" s="29">
        <f t="shared" si="2196"/>
        <v>73.341178046332431</v>
      </c>
      <c r="BG2720" s="29">
        <f t="shared" si="2179"/>
        <v>164.84522671169702</v>
      </c>
      <c r="BH2720" s="29">
        <f t="shared" si="2179"/>
        <v>513.68965488009974</v>
      </c>
      <c r="BI2720" s="29">
        <f t="shared" si="2218"/>
        <v>1.3025977156671014</v>
      </c>
      <c r="BJ2720" s="28">
        <f t="shared" si="2201"/>
        <v>1.1413140302594642</v>
      </c>
      <c r="BK2720" s="28">
        <f t="shared" si="2202"/>
        <v>108.15026178560973</v>
      </c>
      <c r="BL2720" s="28">
        <f t="shared" si="2203"/>
        <v>-3.1989875245429933</v>
      </c>
      <c r="BM2720" s="28">
        <f t="shared" si="2204"/>
        <v>-64.4276255921136</v>
      </c>
      <c r="BN2720" s="28">
        <f t="shared" si="2205"/>
        <v>-255.692652798301</v>
      </c>
      <c r="BO2720" s="28">
        <f t="shared" si="2206"/>
        <v>-1142.3175052601605</v>
      </c>
      <c r="BP2720" s="28">
        <f t="shared" si="2207"/>
        <v>1.3071850926433394E-3</v>
      </c>
      <c r="BQ2720" s="28">
        <f t="shared" si="2219"/>
        <v>-1.7744861285384077</v>
      </c>
    </row>
    <row r="2721" spans="1:69" x14ac:dyDescent="0.2">
      <c r="A2721" s="1" t="s">
        <v>7527</v>
      </c>
      <c r="B2721" s="8" t="s">
        <v>7070</v>
      </c>
      <c r="C2721" t="s">
        <v>18</v>
      </c>
      <c r="D2721" s="38">
        <v>8225</v>
      </c>
      <c r="E2721" s="52" t="s">
        <v>7071</v>
      </c>
      <c r="G2721" s="8">
        <v>5394</v>
      </c>
      <c r="H2721" s="8">
        <v>1015</v>
      </c>
      <c r="I2721" s="8">
        <v>1585</v>
      </c>
      <c r="J2721" s="8">
        <v>242</v>
      </c>
      <c r="K2721" s="8">
        <v>684</v>
      </c>
      <c r="L2721" s="8">
        <v>125</v>
      </c>
      <c r="M2721" s="8">
        <v>238</v>
      </c>
      <c r="N2721" s="8">
        <v>67</v>
      </c>
      <c r="O2721" s="8">
        <v>324</v>
      </c>
      <c r="P2721" s="8">
        <v>140</v>
      </c>
      <c r="Q2721" s="36">
        <f t="shared" si="2220"/>
        <v>4379</v>
      </c>
      <c r="R2721" s="36">
        <f t="shared" si="2208"/>
        <v>1343</v>
      </c>
      <c r="S2721" s="36">
        <f t="shared" si="2209"/>
        <v>559</v>
      </c>
      <c r="T2721" s="36">
        <f t="shared" si="2210"/>
        <v>171</v>
      </c>
      <c r="U2721" s="36">
        <f t="shared" si="2211"/>
        <v>184</v>
      </c>
      <c r="V2721" s="36">
        <f t="shared" si="2212"/>
        <v>29470</v>
      </c>
      <c r="W2721" s="45">
        <f t="shared" si="2213"/>
        <v>6636</v>
      </c>
      <c r="X2721" s="50">
        <f t="shared" si="2214"/>
        <v>4.4409282700421944</v>
      </c>
      <c r="Y2721" s="46">
        <f t="shared" si="2180"/>
        <v>0.31256119923801357</v>
      </c>
      <c r="Z2721" s="46">
        <f t="shared" si="2181"/>
        <v>0.19441773932240228</v>
      </c>
      <c r="AA2721" s="46">
        <f t="shared" si="2182"/>
        <v>2.0762742794067912</v>
      </c>
      <c r="AB2721" s="46">
        <f t="shared" si="2183"/>
        <v>5.9581308194911795</v>
      </c>
      <c r="AC2721" s="46">
        <f t="shared" si="2184"/>
        <v>11.839987359575568</v>
      </c>
      <c r="AD2721" s="46">
        <f t="shared" si="2185"/>
        <v>1368.7054914632613</v>
      </c>
      <c r="AE2721" s="46">
        <f t="shared" si="2186"/>
        <v>261.10302390998623</v>
      </c>
      <c r="AF2721" s="46">
        <f t="shared" si="2187"/>
        <v>1160.6373221883962</v>
      </c>
      <c r="AG2721" s="46">
        <f t="shared" si="2188"/>
        <v>1018.8403701329917</v>
      </c>
      <c r="AH2721" s="46">
        <f t="shared" si="2221"/>
        <v>2178.5576741619047</v>
      </c>
      <c r="AI2721" s="46">
        <f t="shared" si="2215"/>
        <v>0.90246328287212363</v>
      </c>
      <c r="AJ2721" s="47">
        <f t="shared" si="2171"/>
        <v>0.94998067499929895</v>
      </c>
      <c r="AK2721" s="47">
        <f t="shared" si="2172"/>
        <v>892.55138816859835</v>
      </c>
      <c r="AL2721" s="47">
        <f t="shared" si="2173"/>
        <v>-134.28748300472918</v>
      </c>
      <c r="AM2721" s="47">
        <f t="shared" si="2174"/>
        <v>-1950.7184056879016</v>
      </c>
      <c r="AN2721" s="47">
        <f t="shared" si="2175"/>
        <v>-2900.7937432690201</v>
      </c>
      <c r="AO2721" s="47">
        <f t="shared" si="2176"/>
        <v>-8743.8030928614789</v>
      </c>
      <c r="AP2721" s="47">
        <f t="shared" si="2177"/>
        <v>1.5076133794098999E-4</v>
      </c>
      <c r="AQ2721" s="47">
        <f t="shared" si="2216"/>
        <v>-1.9353310347312109</v>
      </c>
      <c r="AR2721" s="1">
        <f t="shared" si="2178"/>
        <v>1015</v>
      </c>
      <c r="AS2721" s="1">
        <f t="shared" si="2197"/>
        <v>242</v>
      </c>
      <c r="AT2721" s="1">
        <f t="shared" si="2198"/>
        <v>125</v>
      </c>
      <c r="AU2721" s="1">
        <f t="shared" si="2199"/>
        <v>67</v>
      </c>
      <c r="AV2721" s="1">
        <f t="shared" si="2200"/>
        <v>140</v>
      </c>
      <c r="AW2721" s="27">
        <f t="shared" si="2190"/>
        <v>1589</v>
      </c>
      <c r="AX2721" s="41">
        <f t="shared" si="2217"/>
        <v>4.2114537444933919</v>
      </c>
      <c r="AY2721" s="29">
        <f t="shared" si="2191"/>
        <v>0.6218051970734928</v>
      </c>
      <c r="AZ2721" s="29">
        <f t="shared" si="2192"/>
        <v>4.4712686060276681E-2</v>
      </c>
      <c r="BA2721" s="29">
        <f t="shared" si="2193"/>
        <v>1.4676201750470605</v>
      </c>
      <c r="BB2721" s="29">
        <f t="shared" si="2194"/>
        <v>4.8905276640338444</v>
      </c>
      <c r="BC2721" s="29">
        <f t="shared" si="2195"/>
        <v>10.313435153020629</v>
      </c>
      <c r="BD2721" s="29">
        <f t="shared" si="2196"/>
        <v>631.13227502959523</v>
      </c>
      <c r="BE2721" s="29">
        <f t="shared" si="2196"/>
        <v>10.820470026586957</v>
      </c>
      <c r="BF2721" s="29">
        <f t="shared" si="2196"/>
        <v>183.45252188088256</v>
      </c>
      <c r="BG2721" s="29">
        <f t="shared" si="2179"/>
        <v>327.66535349026759</v>
      </c>
      <c r="BH2721" s="29">
        <f t="shared" si="2179"/>
        <v>1443.8809214228882</v>
      </c>
      <c r="BI2721" s="29">
        <f t="shared" si="2218"/>
        <v>1.6353599130039171</v>
      </c>
      <c r="BJ2721" s="28">
        <f t="shared" si="2201"/>
        <v>1.2788119146316699</v>
      </c>
      <c r="BK2721" s="28">
        <f t="shared" si="2202"/>
        <v>237.97292125318725</v>
      </c>
      <c r="BL2721" s="28">
        <f t="shared" si="2203"/>
        <v>-1.0940608683893893</v>
      </c>
      <c r="BM2721" s="28">
        <f t="shared" si="2204"/>
        <v>-106.26995609674898</v>
      </c>
      <c r="BN2721" s="28">
        <f t="shared" si="2205"/>
        <v>-346.48812973335401</v>
      </c>
      <c r="BO2721" s="28">
        <f t="shared" si="2206"/>
        <v>-2217.2416461536814</v>
      </c>
      <c r="BP2721" s="28">
        <f t="shared" si="2207"/>
        <v>6.3051652358028635E-4</v>
      </c>
      <c r="BQ2721" s="28">
        <f t="shared" si="2219"/>
        <v>-1.5341229134112293</v>
      </c>
    </row>
    <row r="2722" spans="1:69" x14ac:dyDescent="0.2">
      <c r="A2722" s="1" t="s">
        <v>7527</v>
      </c>
      <c r="B2722" s="8" t="s">
        <v>7073</v>
      </c>
      <c r="C2722" t="s">
        <v>18</v>
      </c>
      <c r="D2722" s="38">
        <v>18467</v>
      </c>
      <c r="E2722" s="52" t="s">
        <v>7074</v>
      </c>
      <c r="G2722" s="8">
        <v>12756</v>
      </c>
      <c r="H2722" s="8">
        <v>395</v>
      </c>
      <c r="I2722" s="8">
        <v>3355</v>
      </c>
      <c r="J2722" s="8">
        <v>865</v>
      </c>
      <c r="K2722" s="8">
        <v>1314</v>
      </c>
      <c r="L2722" s="8">
        <v>348</v>
      </c>
      <c r="M2722" s="8">
        <v>517</v>
      </c>
      <c r="N2722" s="8">
        <v>218</v>
      </c>
      <c r="O2722" s="8">
        <v>525</v>
      </c>
      <c r="P2722" s="8">
        <v>249</v>
      </c>
      <c r="Q2722" s="36">
        <f t="shared" si="2220"/>
        <v>12361</v>
      </c>
      <c r="R2722" s="36">
        <f t="shared" si="2208"/>
        <v>2490</v>
      </c>
      <c r="S2722" s="36">
        <f t="shared" si="2209"/>
        <v>966</v>
      </c>
      <c r="T2722" s="36">
        <f t="shared" si="2210"/>
        <v>299</v>
      </c>
      <c r="U2722" s="36">
        <f t="shared" si="2211"/>
        <v>276</v>
      </c>
      <c r="V2722" s="36">
        <f t="shared" si="2212"/>
        <v>75537</v>
      </c>
      <c r="W2722" s="45">
        <f t="shared" si="2213"/>
        <v>16392</v>
      </c>
      <c r="X2722" s="50">
        <f t="shared" si="2214"/>
        <v>4.6081625183016106</v>
      </c>
      <c r="Y2722" s="46">
        <f t="shared" si="2180"/>
        <v>0.15353661206373564</v>
      </c>
      <c r="Z2722" s="46">
        <f t="shared" si="2181"/>
        <v>0.36986164866695687</v>
      </c>
      <c r="AA2722" s="46">
        <f t="shared" si="2182"/>
        <v>2.586186685270178</v>
      </c>
      <c r="AB2722" s="46">
        <f t="shared" si="2183"/>
        <v>6.8025117218733993</v>
      </c>
      <c r="AC2722" s="46">
        <f t="shared" si="2184"/>
        <v>13.01883675847662</v>
      </c>
      <c r="AD2722" s="46">
        <f t="shared" si="2185"/>
        <v>1897.8660617198364</v>
      </c>
      <c r="AE2722" s="46">
        <f t="shared" si="2186"/>
        <v>920.95550518072264</v>
      </c>
      <c r="AF2722" s="46">
        <f t="shared" si="2187"/>
        <v>2498.2563379709918</v>
      </c>
      <c r="AG2722" s="46">
        <f t="shared" si="2188"/>
        <v>2033.9510048401464</v>
      </c>
      <c r="AH2722" s="46">
        <f t="shared" si="2221"/>
        <v>3593.1989453395472</v>
      </c>
      <c r="AI2722" s="46">
        <f t="shared" si="2215"/>
        <v>0.66769738606865014</v>
      </c>
      <c r="AJ2722" s="47">
        <f t="shared" si="2171"/>
        <v>0.81712752130169386</v>
      </c>
      <c r="AK2722" s="47">
        <f t="shared" si="2172"/>
        <v>1363.019352885055</v>
      </c>
      <c r="AL2722" s="47">
        <f t="shared" si="2173"/>
        <v>-1026.5705114175589</v>
      </c>
      <c r="AM2722" s="47">
        <f t="shared" si="2174"/>
        <v>-7363.7225961852437</v>
      </c>
      <c r="AN2722" s="47">
        <f t="shared" si="2175"/>
        <v>-9723.1194796933032</v>
      </c>
      <c r="AO2722" s="47">
        <f t="shared" si="2176"/>
        <v>-23762.812444147796</v>
      </c>
      <c r="AP2722" s="47">
        <f t="shared" si="2177"/>
        <v>6.1016535026867265E-5</v>
      </c>
      <c r="AQ2722" s="47">
        <f t="shared" si="2216"/>
        <v>-2.4719754333364641</v>
      </c>
      <c r="AR2722" s="1">
        <f t="shared" si="2178"/>
        <v>395</v>
      </c>
      <c r="AS2722" s="1">
        <f t="shared" si="2197"/>
        <v>865</v>
      </c>
      <c r="AT2722" s="1">
        <f t="shared" si="2198"/>
        <v>348</v>
      </c>
      <c r="AU2722" s="1">
        <f t="shared" si="2199"/>
        <v>218</v>
      </c>
      <c r="AV2722" s="1">
        <f t="shared" si="2200"/>
        <v>249</v>
      </c>
      <c r="AW2722" s="27">
        <f t="shared" si="2190"/>
        <v>2075</v>
      </c>
      <c r="AX2722" s="41">
        <f t="shared" si="2217"/>
        <v>3.4525301204819279</v>
      </c>
      <c r="AY2722" s="29">
        <f t="shared" si="2191"/>
        <v>2.3946630280156769</v>
      </c>
      <c r="AZ2722" s="29">
        <f t="shared" si="2192"/>
        <v>0.29972326897953244</v>
      </c>
      <c r="BA2722" s="29">
        <f t="shared" si="2193"/>
        <v>0.20478350994338815</v>
      </c>
      <c r="BB2722" s="29">
        <f t="shared" si="2194"/>
        <v>2.1098437509072441</v>
      </c>
      <c r="BC2722" s="29">
        <f t="shared" si="2195"/>
        <v>6.0149039918710994</v>
      </c>
      <c r="BD2722" s="29">
        <f t="shared" si="2196"/>
        <v>945.89189606619232</v>
      </c>
      <c r="BE2722" s="29">
        <f t="shared" si="2196"/>
        <v>259.26062766729558</v>
      </c>
      <c r="BF2722" s="29">
        <f t="shared" si="2196"/>
        <v>71.264661460299081</v>
      </c>
      <c r="BG2722" s="29">
        <f t="shared" si="2179"/>
        <v>459.94593769777919</v>
      </c>
      <c r="BH2722" s="29">
        <f t="shared" si="2179"/>
        <v>1497.7110939759039</v>
      </c>
      <c r="BI2722" s="29">
        <f t="shared" si="2218"/>
        <v>1.5593414738994551</v>
      </c>
      <c r="BJ2722" s="28">
        <f t="shared" si="2201"/>
        <v>1.2487359504312572</v>
      </c>
      <c r="BK2722" s="28">
        <f t="shared" si="2202"/>
        <v>751.71265945438245</v>
      </c>
      <c r="BL2722" s="28">
        <f t="shared" si="2203"/>
        <v>72.892853797937335</v>
      </c>
      <c r="BM2722" s="28">
        <f t="shared" si="2204"/>
        <v>-16.561889113790716</v>
      </c>
      <c r="BN2722" s="28">
        <f t="shared" si="2205"/>
        <v>-343.09950334777608</v>
      </c>
      <c r="BO2722" s="28">
        <f t="shared" si="2206"/>
        <v>-1886.3859433907298</v>
      </c>
      <c r="BP2722" s="28">
        <f t="shared" si="2207"/>
        <v>4.8262525811729168E-4</v>
      </c>
      <c r="BQ2722" s="28">
        <f t="shared" si="2219"/>
        <v>-0.68602372653102739</v>
      </c>
    </row>
    <row r="2723" spans="1:69" x14ac:dyDescent="0.2">
      <c r="A2723" s="1" t="s">
        <v>7527</v>
      </c>
      <c r="B2723" s="8" t="s">
        <v>7076</v>
      </c>
      <c r="C2723" t="s">
        <v>34</v>
      </c>
      <c r="D2723" s="38">
        <v>14429</v>
      </c>
      <c r="E2723" s="52" t="s">
        <v>7077</v>
      </c>
      <c r="G2723" s="8">
        <v>10198</v>
      </c>
      <c r="H2723" s="8">
        <v>1593</v>
      </c>
      <c r="I2723" s="8">
        <v>2576</v>
      </c>
      <c r="J2723" s="8">
        <v>378</v>
      </c>
      <c r="K2723" s="8">
        <v>919</v>
      </c>
      <c r="L2723" s="8">
        <v>155</v>
      </c>
      <c r="M2723" s="8">
        <v>297</v>
      </c>
      <c r="N2723" s="8">
        <v>74</v>
      </c>
      <c r="O2723" s="8">
        <v>440</v>
      </c>
      <c r="P2723" s="8">
        <v>143</v>
      </c>
      <c r="Q2723" s="36">
        <f t="shared" si="2220"/>
        <v>8605</v>
      </c>
      <c r="R2723" s="36">
        <f t="shared" si="2208"/>
        <v>2198</v>
      </c>
      <c r="S2723" s="36">
        <f t="shared" si="2209"/>
        <v>764</v>
      </c>
      <c r="T2723" s="36">
        <f t="shared" si="2210"/>
        <v>223</v>
      </c>
      <c r="U2723" s="36">
        <f t="shared" si="2211"/>
        <v>297</v>
      </c>
      <c r="V2723" s="36">
        <f t="shared" si="2212"/>
        <v>54852</v>
      </c>
      <c r="W2723" s="45">
        <f t="shared" si="2213"/>
        <v>12087</v>
      </c>
      <c r="X2723" s="50">
        <f t="shared" si="2214"/>
        <v>4.5380987838173246</v>
      </c>
      <c r="Y2723" s="46">
        <f t="shared" si="2180"/>
        <v>0.21335273351103468</v>
      </c>
      <c r="Z2723" s="46">
        <f t="shared" si="2181"/>
        <v>0.28955030114568381</v>
      </c>
      <c r="AA2723" s="46">
        <f t="shared" si="2182"/>
        <v>2.3657478687803328</v>
      </c>
      <c r="AB2723" s="46">
        <f t="shared" si="2183"/>
        <v>6.441945436414982</v>
      </c>
      <c r="AC2723" s="46">
        <f t="shared" si="2184"/>
        <v>12.518143004049632</v>
      </c>
      <c r="AD2723" s="46">
        <f t="shared" si="2185"/>
        <v>1835.9002718624533</v>
      </c>
      <c r="AE2723" s="46">
        <f t="shared" si="2186"/>
        <v>636.43156191821299</v>
      </c>
      <c r="AF2723" s="46">
        <f t="shared" si="2187"/>
        <v>1807.4313717481743</v>
      </c>
      <c r="AG2723" s="46">
        <f t="shared" si="2188"/>
        <v>1436.553832320541</v>
      </c>
      <c r="AH2723" s="46">
        <f t="shared" si="2221"/>
        <v>3717.8884722027406</v>
      </c>
      <c r="AI2723" s="46">
        <f t="shared" si="2215"/>
        <v>0.78058956727222584</v>
      </c>
      <c r="AJ2723" s="47">
        <f t="shared" si="2171"/>
        <v>0.88350980032607773</v>
      </c>
      <c r="AK2723" s="47">
        <f t="shared" si="2172"/>
        <v>1229.6006329714698</v>
      </c>
      <c r="AL2723" s="47">
        <f t="shared" si="2173"/>
        <v>-496.56900220145468</v>
      </c>
      <c r="AM2723" s="47">
        <f t="shared" si="2174"/>
        <v>-4030.9919515759721</v>
      </c>
      <c r="AN2723" s="47">
        <f t="shared" si="2175"/>
        <v>-5286.8417654965106</v>
      </c>
      <c r="AO2723" s="47">
        <f t="shared" si="2176"/>
        <v>-19073.579253837779</v>
      </c>
      <c r="AP2723" s="47">
        <f t="shared" si="2177"/>
        <v>8.275405381553562E-5</v>
      </c>
      <c r="AQ2723" s="47">
        <f t="shared" si="2216"/>
        <v>-2.2888431778725722</v>
      </c>
      <c r="AR2723" s="1">
        <f t="shared" si="2178"/>
        <v>1593</v>
      </c>
      <c r="AS2723" s="1">
        <f t="shared" si="2197"/>
        <v>378</v>
      </c>
      <c r="AT2723" s="1">
        <f t="shared" si="2198"/>
        <v>155</v>
      </c>
      <c r="AU2723" s="1">
        <f t="shared" si="2199"/>
        <v>74</v>
      </c>
      <c r="AV2723" s="1">
        <f t="shared" si="2200"/>
        <v>143</v>
      </c>
      <c r="AW2723" s="27">
        <f t="shared" si="2190"/>
        <v>2343</v>
      </c>
      <c r="AX2723" s="41">
        <f t="shared" si="2217"/>
        <v>4.3674775928297054</v>
      </c>
      <c r="AY2723" s="29">
        <f t="shared" si="2191"/>
        <v>0.40008459557250398</v>
      </c>
      <c r="AZ2723" s="29">
        <f t="shared" si="2192"/>
        <v>0.13503978123191474</v>
      </c>
      <c r="BA2723" s="29">
        <f t="shared" si="2193"/>
        <v>1.8699949668913254</v>
      </c>
      <c r="BB2723" s="29">
        <f t="shared" si="2194"/>
        <v>5.6049501525507361</v>
      </c>
      <c r="BC2723" s="29">
        <f t="shared" si="2195"/>
        <v>11.339905338210148</v>
      </c>
      <c r="BD2723" s="29">
        <f t="shared" si="2196"/>
        <v>637.33476074699888</v>
      </c>
      <c r="BE2723" s="29">
        <f t="shared" si="2196"/>
        <v>51.045037305663769</v>
      </c>
      <c r="BF2723" s="29">
        <f t="shared" si="2196"/>
        <v>289.84921986815544</v>
      </c>
      <c r="BG2723" s="29">
        <f t="shared" si="2179"/>
        <v>414.76631128875448</v>
      </c>
      <c r="BH2723" s="29">
        <f t="shared" si="2179"/>
        <v>1621.606463364051</v>
      </c>
      <c r="BI2723" s="29">
        <f t="shared" si="2218"/>
        <v>1.2871912009281055</v>
      </c>
      <c r="BJ2723" s="28">
        <f t="shared" si="2201"/>
        <v>1.1345444905018514</v>
      </c>
      <c r="BK2723" s="28">
        <f t="shared" si="2202"/>
        <v>276.04439125950154</v>
      </c>
      <c r="BL2723" s="28">
        <f t="shared" si="2203"/>
        <v>-12.844576655604659</v>
      </c>
      <c r="BM2723" s="28">
        <f t="shared" si="2204"/>
        <v>-271.41119745839313</v>
      </c>
      <c r="BN2723" s="28">
        <f t="shared" si="2205"/>
        <v>-672.39543780711858</v>
      </c>
      <c r="BO2723" s="28">
        <f t="shared" si="2206"/>
        <v>-3739.2593460537391</v>
      </c>
      <c r="BP2723" s="28">
        <f t="shared" si="2207"/>
        <v>4.2735027145770766E-4</v>
      </c>
      <c r="BQ2723" s="28">
        <f t="shared" si="2219"/>
        <v>-1.8888310061525442</v>
      </c>
    </row>
    <row r="2724" spans="1:69" x14ac:dyDescent="0.2">
      <c r="A2724" s="1" t="s">
        <v>7527</v>
      </c>
      <c r="B2724" s="8" t="s">
        <v>7079</v>
      </c>
      <c r="C2724" t="s">
        <v>18</v>
      </c>
      <c r="D2724" s="38">
        <v>2827</v>
      </c>
      <c r="E2724" s="52" t="s">
        <v>3757</v>
      </c>
      <c r="G2724" s="8" t="s">
        <v>50</v>
      </c>
      <c r="H2724" s="8"/>
      <c r="I2724" s="8" t="s">
        <v>50</v>
      </c>
      <c r="J2724" s="8"/>
      <c r="K2724" s="8" t="s">
        <v>50</v>
      </c>
      <c r="L2724" s="8"/>
      <c r="M2724" s="8" t="s">
        <v>50</v>
      </c>
      <c r="N2724" s="8"/>
      <c r="O2724" s="8" t="s">
        <v>50</v>
      </c>
      <c r="P2724" s="8"/>
      <c r="Q2724" s="36">
        <f t="shared" si="2220"/>
        <v>0</v>
      </c>
      <c r="R2724" s="36">
        <f t="shared" si="2208"/>
        <v>0</v>
      </c>
      <c r="S2724" s="36">
        <f t="shared" si="2209"/>
        <v>0</v>
      </c>
      <c r="T2724" s="36">
        <f t="shared" si="2210"/>
        <v>0</v>
      </c>
      <c r="U2724" s="36">
        <f t="shared" si="2211"/>
        <v>0</v>
      </c>
      <c r="V2724" s="36">
        <f t="shared" si="2212"/>
        <v>0</v>
      </c>
      <c r="W2724" s="45">
        <f t="shared" si="2213"/>
        <v>0</v>
      </c>
      <c r="X2724" s="50">
        <f t="shared" si="2214"/>
        <v>0</v>
      </c>
      <c r="Y2724" s="46">
        <f t="shared" si="2180"/>
        <v>25</v>
      </c>
      <c r="Z2724" s="46">
        <f t="shared" si="2181"/>
        <v>16</v>
      </c>
      <c r="AA2724" s="46">
        <f t="shared" si="2182"/>
        <v>9</v>
      </c>
      <c r="AB2724" s="46">
        <f t="shared" si="2183"/>
        <v>4</v>
      </c>
      <c r="AC2724" s="46">
        <f t="shared" si="2184"/>
        <v>1</v>
      </c>
      <c r="AD2724" s="46">
        <f t="shared" si="2185"/>
        <v>0</v>
      </c>
      <c r="AE2724" s="46">
        <f t="shared" si="2186"/>
        <v>0</v>
      </c>
      <c r="AF2724" s="46">
        <f t="shared" si="2187"/>
        <v>0</v>
      </c>
      <c r="AG2724" s="46">
        <f t="shared" si="2188"/>
        <v>0</v>
      </c>
      <c r="AH2724" s="46">
        <f t="shared" si="2221"/>
        <v>0</v>
      </c>
      <c r="AI2724" s="46">
        <f t="shared" si="2215"/>
        <v>0</v>
      </c>
      <c r="AJ2724" s="47">
        <f t="shared" si="2171"/>
        <v>0</v>
      </c>
      <c r="AK2724" s="47" t="e">
        <f t="shared" si="2172"/>
        <v>#DIV/0!</v>
      </c>
      <c r="AL2724" s="47" t="e">
        <f t="shared" si="2173"/>
        <v>#DIV/0!</v>
      </c>
      <c r="AM2724" s="47" t="e">
        <f t="shared" si="2174"/>
        <v>#DIV/0!</v>
      </c>
      <c r="AN2724" s="47" t="e">
        <f t="shared" si="2175"/>
        <v>#DIV/0!</v>
      </c>
      <c r="AO2724" s="47" t="e">
        <f t="shared" si="2176"/>
        <v>#DIV/0!</v>
      </c>
      <c r="AP2724" s="47">
        <f t="shared" si="2177"/>
        <v>0</v>
      </c>
      <c r="AQ2724" s="47">
        <f t="shared" si="2216"/>
        <v>0</v>
      </c>
      <c r="AR2724" s="1">
        <f t="shared" si="2178"/>
        <v>0</v>
      </c>
      <c r="AS2724" s="1">
        <f t="shared" si="2197"/>
        <v>0</v>
      </c>
      <c r="AT2724" s="1">
        <f t="shared" si="2198"/>
        <v>0</v>
      </c>
      <c r="AU2724" s="1">
        <f t="shared" si="2199"/>
        <v>0</v>
      </c>
      <c r="AV2724" s="1">
        <f t="shared" si="2200"/>
        <v>0</v>
      </c>
      <c r="AW2724" s="27">
        <f t="shared" si="2190"/>
        <v>0</v>
      </c>
      <c r="AX2724" s="41">
        <f t="shared" si="2217"/>
        <v>0</v>
      </c>
      <c r="AY2724" s="29">
        <f t="shared" si="2191"/>
        <v>25</v>
      </c>
      <c r="AZ2724" s="29">
        <f t="shared" si="2192"/>
        <v>16</v>
      </c>
      <c r="BA2724" s="29">
        <f t="shared" si="2193"/>
        <v>9</v>
      </c>
      <c r="BB2724" s="29">
        <f t="shared" si="2194"/>
        <v>4</v>
      </c>
      <c r="BC2724" s="29">
        <f t="shared" si="2195"/>
        <v>1</v>
      </c>
      <c r="BD2724" s="29">
        <f t="shared" si="2196"/>
        <v>0</v>
      </c>
      <c r="BE2724" s="29">
        <f t="shared" si="2196"/>
        <v>0</v>
      </c>
      <c r="BF2724" s="29">
        <f t="shared" si="2196"/>
        <v>0</v>
      </c>
      <c r="BG2724" s="29">
        <f t="shared" si="2179"/>
        <v>0</v>
      </c>
      <c r="BH2724" s="29">
        <f t="shared" si="2179"/>
        <v>0</v>
      </c>
      <c r="BI2724" s="29">
        <f t="shared" si="2218"/>
        <v>0</v>
      </c>
      <c r="BJ2724" s="28">
        <f t="shared" si="2201"/>
        <v>0</v>
      </c>
      <c r="BK2724" s="28" t="e">
        <f t="shared" si="2202"/>
        <v>#DIV/0!</v>
      </c>
      <c r="BL2724" s="28" t="e">
        <f t="shared" si="2203"/>
        <v>#DIV/0!</v>
      </c>
      <c r="BM2724" s="28" t="e">
        <f t="shared" si="2204"/>
        <v>#DIV/0!</v>
      </c>
      <c r="BN2724" s="28" t="e">
        <f t="shared" si="2205"/>
        <v>#DIV/0!</v>
      </c>
      <c r="BO2724" s="28" t="e">
        <f t="shared" si="2206"/>
        <v>#DIV/0!</v>
      </c>
      <c r="BP2724" s="28">
        <f t="shared" si="2207"/>
        <v>0</v>
      </c>
      <c r="BQ2724" s="28">
        <f t="shared" si="2219"/>
        <v>0</v>
      </c>
    </row>
    <row r="2725" spans="1:69" x14ac:dyDescent="0.2">
      <c r="A2725" s="1" t="s">
        <v>7527</v>
      </c>
      <c r="B2725" s="8" t="s">
        <v>7081</v>
      </c>
      <c r="C2725" t="s">
        <v>50</v>
      </c>
      <c r="D2725" s="38" t="s">
        <v>50</v>
      </c>
      <c r="E2725" s="52" t="s">
        <v>3275</v>
      </c>
      <c r="G2725" s="8" t="s">
        <v>50</v>
      </c>
      <c r="H2725" s="8"/>
      <c r="I2725" s="8" t="s">
        <v>50</v>
      </c>
      <c r="J2725" s="8"/>
      <c r="K2725" s="8" t="s">
        <v>50</v>
      </c>
      <c r="L2725" s="8"/>
      <c r="M2725" s="8" t="s">
        <v>50</v>
      </c>
      <c r="N2725" s="8"/>
      <c r="O2725" s="8" t="s">
        <v>50</v>
      </c>
      <c r="P2725" s="8"/>
      <c r="Q2725" s="36">
        <f t="shared" si="2220"/>
        <v>0</v>
      </c>
      <c r="R2725" s="36">
        <f t="shared" si="2208"/>
        <v>0</v>
      </c>
      <c r="S2725" s="36">
        <f t="shared" si="2209"/>
        <v>0</v>
      </c>
      <c r="T2725" s="36">
        <f t="shared" si="2210"/>
        <v>0</v>
      </c>
      <c r="U2725" s="36">
        <f t="shared" si="2211"/>
        <v>0</v>
      </c>
      <c r="V2725" s="36">
        <f t="shared" si="2212"/>
        <v>0</v>
      </c>
      <c r="W2725" s="45">
        <f t="shared" si="2213"/>
        <v>0</v>
      </c>
      <c r="X2725" s="50">
        <f t="shared" si="2214"/>
        <v>0</v>
      </c>
      <c r="Y2725" s="46">
        <f t="shared" si="2180"/>
        <v>25</v>
      </c>
      <c r="Z2725" s="46">
        <f t="shared" si="2181"/>
        <v>16</v>
      </c>
      <c r="AA2725" s="46">
        <f t="shared" si="2182"/>
        <v>9</v>
      </c>
      <c r="AB2725" s="46">
        <f t="shared" si="2183"/>
        <v>4</v>
      </c>
      <c r="AC2725" s="46">
        <f t="shared" si="2184"/>
        <v>1</v>
      </c>
      <c r="AD2725" s="46">
        <f t="shared" si="2185"/>
        <v>0</v>
      </c>
      <c r="AE2725" s="46">
        <f t="shared" si="2186"/>
        <v>0</v>
      </c>
      <c r="AF2725" s="46">
        <f t="shared" si="2187"/>
        <v>0</v>
      </c>
      <c r="AG2725" s="46">
        <f t="shared" si="2188"/>
        <v>0</v>
      </c>
      <c r="AH2725" s="46">
        <f t="shared" si="2221"/>
        <v>0</v>
      </c>
      <c r="AI2725" s="46">
        <f t="shared" si="2215"/>
        <v>0</v>
      </c>
      <c r="AJ2725" s="47">
        <f t="shared" si="2171"/>
        <v>0</v>
      </c>
      <c r="AK2725" s="47" t="e">
        <f t="shared" si="2172"/>
        <v>#DIV/0!</v>
      </c>
      <c r="AL2725" s="47" t="e">
        <f t="shared" si="2173"/>
        <v>#DIV/0!</v>
      </c>
      <c r="AM2725" s="47" t="e">
        <f t="shared" si="2174"/>
        <v>#DIV/0!</v>
      </c>
      <c r="AN2725" s="47" t="e">
        <f t="shared" si="2175"/>
        <v>#DIV/0!</v>
      </c>
      <c r="AO2725" s="47" t="e">
        <f t="shared" si="2176"/>
        <v>#DIV/0!</v>
      </c>
      <c r="AP2725" s="47">
        <f t="shared" si="2177"/>
        <v>0</v>
      </c>
      <c r="AQ2725" s="47">
        <f t="shared" si="2216"/>
        <v>0</v>
      </c>
      <c r="AR2725" s="1">
        <f t="shared" si="2178"/>
        <v>0</v>
      </c>
      <c r="AS2725" s="1">
        <f t="shared" si="2197"/>
        <v>0</v>
      </c>
      <c r="AT2725" s="1">
        <f t="shared" si="2198"/>
        <v>0</v>
      </c>
      <c r="AU2725" s="1">
        <f t="shared" si="2199"/>
        <v>0</v>
      </c>
      <c r="AV2725" s="1">
        <f t="shared" si="2200"/>
        <v>0</v>
      </c>
      <c r="AW2725" s="27">
        <f t="shared" si="2190"/>
        <v>0</v>
      </c>
      <c r="AX2725" s="41">
        <f t="shared" si="2217"/>
        <v>0</v>
      </c>
      <c r="AY2725" s="29">
        <f t="shared" si="2191"/>
        <v>25</v>
      </c>
      <c r="AZ2725" s="29">
        <f t="shared" si="2192"/>
        <v>16</v>
      </c>
      <c r="BA2725" s="29">
        <f t="shared" si="2193"/>
        <v>9</v>
      </c>
      <c r="BB2725" s="29">
        <f t="shared" si="2194"/>
        <v>4</v>
      </c>
      <c r="BC2725" s="29">
        <f t="shared" si="2195"/>
        <v>1</v>
      </c>
      <c r="BD2725" s="29">
        <f t="shared" si="2196"/>
        <v>0</v>
      </c>
      <c r="BE2725" s="29">
        <f t="shared" si="2196"/>
        <v>0</v>
      </c>
      <c r="BF2725" s="29">
        <f t="shared" si="2196"/>
        <v>0</v>
      </c>
      <c r="BG2725" s="29">
        <f t="shared" si="2179"/>
        <v>0</v>
      </c>
      <c r="BH2725" s="29">
        <f t="shared" si="2179"/>
        <v>0</v>
      </c>
      <c r="BI2725" s="29">
        <f t="shared" si="2218"/>
        <v>0</v>
      </c>
      <c r="BJ2725" s="28">
        <f t="shared" si="2201"/>
        <v>0</v>
      </c>
      <c r="BK2725" s="28" t="e">
        <f t="shared" si="2202"/>
        <v>#DIV/0!</v>
      </c>
      <c r="BL2725" s="28" t="e">
        <f t="shared" si="2203"/>
        <v>#DIV/0!</v>
      </c>
      <c r="BM2725" s="28" t="e">
        <f t="shared" si="2204"/>
        <v>#DIV/0!</v>
      </c>
      <c r="BN2725" s="28" t="e">
        <f t="shared" si="2205"/>
        <v>#DIV/0!</v>
      </c>
      <c r="BO2725" s="28" t="e">
        <f t="shared" si="2206"/>
        <v>#DIV/0!</v>
      </c>
      <c r="BP2725" s="28">
        <f t="shared" si="2207"/>
        <v>0</v>
      </c>
      <c r="BQ2725" s="28">
        <f t="shared" si="2219"/>
        <v>0</v>
      </c>
    </row>
    <row r="2726" spans="1:69" x14ac:dyDescent="0.2">
      <c r="A2726" s="1" t="s">
        <v>7527</v>
      </c>
      <c r="B2726" s="8" t="s">
        <v>7083</v>
      </c>
      <c r="C2726" t="s">
        <v>505</v>
      </c>
      <c r="D2726" s="38">
        <v>10</v>
      </c>
      <c r="E2726" s="52" t="s">
        <v>7084</v>
      </c>
      <c r="G2726" s="8">
        <v>9</v>
      </c>
      <c r="H2726" s="8">
        <v>3</v>
      </c>
      <c r="I2726" s="8">
        <v>1</v>
      </c>
      <c r="J2726" s="8">
        <v>0</v>
      </c>
      <c r="K2726" s="8">
        <v>1</v>
      </c>
      <c r="L2726" s="8">
        <v>0</v>
      </c>
      <c r="M2726" s="8">
        <v>1</v>
      </c>
      <c r="N2726" s="8">
        <v>0</v>
      </c>
      <c r="O2726" s="8">
        <v>1</v>
      </c>
      <c r="P2726" s="8">
        <v>0</v>
      </c>
      <c r="Q2726" s="36">
        <f t="shared" si="2220"/>
        <v>6</v>
      </c>
      <c r="R2726" s="36">
        <f t="shared" si="2208"/>
        <v>1</v>
      </c>
      <c r="S2726" s="36">
        <f t="shared" si="2209"/>
        <v>1</v>
      </c>
      <c r="T2726" s="36">
        <f t="shared" si="2210"/>
        <v>1</v>
      </c>
      <c r="U2726" s="36">
        <f t="shared" si="2211"/>
        <v>1</v>
      </c>
      <c r="V2726" s="36">
        <f t="shared" si="2212"/>
        <v>40</v>
      </c>
      <c r="W2726" s="45">
        <f t="shared" si="2213"/>
        <v>10</v>
      </c>
      <c r="X2726" s="50">
        <f t="shared" si="2214"/>
        <v>4</v>
      </c>
      <c r="Y2726" s="46">
        <f t="shared" si="2180"/>
        <v>1</v>
      </c>
      <c r="Z2726" s="46">
        <f t="shared" si="2181"/>
        <v>0</v>
      </c>
      <c r="AA2726" s="46">
        <f t="shared" si="2182"/>
        <v>1</v>
      </c>
      <c r="AB2726" s="46">
        <f t="shared" si="2183"/>
        <v>4</v>
      </c>
      <c r="AC2726" s="46">
        <f t="shared" si="2184"/>
        <v>9</v>
      </c>
      <c r="AD2726" s="46">
        <f t="shared" si="2185"/>
        <v>6</v>
      </c>
      <c r="AE2726" s="46">
        <f t="shared" si="2186"/>
        <v>0</v>
      </c>
      <c r="AF2726" s="46">
        <f t="shared" si="2187"/>
        <v>1</v>
      </c>
      <c r="AG2726" s="46">
        <f t="shared" si="2188"/>
        <v>4</v>
      </c>
      <c r="AH2726" s="46">
        <f t="shared" si="2221"/>
        <v>9</v>
      </c>
      <c r="AI2726" s="46">
        <f t="shared" si="2215"/>
        <v>2.2222222222222223</v>
      </c>
      <c r="AJ2726" s="47">
        <f t="shared" si="2171"/>
        <v>1.4907119849998598</v>
      </c>
      <c r="AK2726" s="47">
        <f t="shared" si="2172"/>
        <v>1.8112150617748295</v>
      </c>
      <c r="AL2726" s="47">
        <f t="shared" si="2173"/>
        <v>0</v>
      </c>
      <c r="AM2726" s="47">
        <f t="shared" si="2174"/>
        <v>-0.30186917696247162</v>
      </c>
      <c r="AN2726" s="47">
        <f t="shared" si="2175"/>
        <v>-2.414953415699773</v>
      </c>
      <c r="AO2726" s="47">
        <f t="shared" si="2176"/>
        <v>-8.1504677779867336</v>
      </c>
      <c r="AP2726" s="47">
        <f t="shared" si="2177"/>
        <v>0.1388888888888889</v>
      </c>
      <c r="AQ2726" s="47">
        <f t="shared" si="2216"/>
        <v>-1.257788237343632</v>
      </c>
      <c r="AR2726" s="1">
        <f t="shared" si="2178"/>
        <v>3</v>
      </c>
      <c r="AS2726" s="1">
        <f t="shared" si="2197"/>
        <v>0</v>
      </c>
      <c r="AT2726" s="1">
        <f t="shared" si="2198"/>
        <v>0</v>
      </c>
      <c r="AU2726" s="1">
        <f t="shared" si="2199"/>
        <v>0</v>
      </c>
      <c r="AV2726" s="1">
        <f t="shared" si="2200"/>
        <v>0</v>
      </c>
      <c r="AW2726" s="27">
        <f t="shared" si="2190"/>
        <v>3</v>
      </c>
      <c r="AX2726" s="41">
        <f t="shared" si="2217"/>
        <v>5</v>
      </c>
      <c r="AY2726" s="29">
        <f t="shared" si="2191"/>
        <v>0</v>
      </c>
      <c r="AZ2726" s="29">
        <f t="shared" si="2192"/>
        <v>1</v>
      </c>
      <c r="BA2726" s="29">
        <f t="shared" si="2193"/>
        <v>4</v>
      </c>
      <c r="BB2726" s="29">
        <f t="shared" si="2194"/>
        <v>9</v>
      </c>
      <c r="BC2726" s="29">
        <f t="shared" si="2195"/>
        <v>16</v>
      </c>
      <c r="BD2726" s="29">
        <f t="shared" si="2196"/>
        <v>0</v>
      </c>
      <c r="BE2726" s="29">
        <f t="shared" si="2196"/>
        <v>0</v>
      </c>
      <c r="BF2726" s="29">
        <f t="shared" si="2196"/>
        <v>0</v>
      </c>
      <c r="BG2726" s="29">
        <f t="shared" si="2179"/>
        <v>0</v>
      </c>
      <c r="BH2726" s="29">
        <f t="shared" si="2179"/>
        <v>0</v>
      </c>
      <c r="BI2726" s="29">
        <f t="shared" si="2218"/>
        <v>0</v>
      </c>
      <c r="BJ2726" s="28">
        <f t="shared" si="2201"/>
        <v>0</v>
      </c>
      <c r="BK2726" s="28" t="e">
        <f t="shared" si="2202"/>
        <v>#DIV/0!</v>
      </c>
      <c r="BL2726" s="28" t="e">
        <f t="shared" si="2203"/>
        <v>#DIV/0!</v>
      </c>
      <c r="BM2726" s="28" t="e">
        <f t="shared" si="2204"/>
        <v>#DIV/0!</v>
      </c>
      <c r="BN2726" s="28" t="e">
        <f t="shared" si="2205"/>
        <v>#DIV/0!</v>
      </c>
      <c r="BO2726" s="28" t="e">
        <f t="shared" si="2206"/>
        <v>#DIV/0!</v>
      </c>
      <c r="BP2726" s="28">
        <f t="shared" si="2207"/>
        <v>1.5</v>
      </c>
      <c r="BQ2726" s="28">
        <f t="shared" si="2219"/>
        <v>0</v>
      </c>
    </row>
    <row r="2727" spans="1:69" x14ac:dyDescent="0.2">
      <c r="A2727" s="1" t="s">
        <v>7527</v>
      </c>
      <c r="B2727" s="8" t="s">
        <v>7086</v>
      </c>
      <c r="C2727" t="s">
        <v>18</v>
      </c>
      <c r="D2727" s="38">
        <v>2114</v>
      </c>
      <c r="E2727" s="52" t="s">
        <v>3270</v>
      </c>
      <c r="G2727" s="8">
        <v>1388</v>
      </c>
      <c r="H2727" s="8">
        <v>199</v>
      </c>
      <c r="I2727" s="8">
        <v>362</v>
      </c>
      <c r="J2727" s="8">
        <v>57</v>
      </c>
      <c r="K2727" s="8">
        <v>164</v>
      </c>
      <c r="L2727" s="8">
        <v>19</v>
      </c>
      <c r="M2727" s="8">
        <v>91</v>
      </c>
      <c r="N2727" s="8">
        <v>23</v>
      </c>
      <c r="O2727" s="8">
        <v>109</v>
      </c>
      <c r="P2727" s="8">
        <v>43</v>
      </c>
      <c r="Q2727" s="36">
        <f t="shared" si="2220"/>
        <v>1189</v>
      </c>
      <c r="R2727" s="36">
        <f t="shared" si="2208"/>
        <v>305</v>
      </c>
      <c r="S2727" s="36">
        <f t="shared" si="2209"/>
        <v>145</v>
      </c>
      <c r="T2727" s="36">
        <f t="shared" si="2210"/>
        <v>68</v>
      </c>
      <c r="U2727" s="36">
        <f t="shared" si="2211"/>
        <v>66</v>
      </c>
      <c r="V2727" s="36">
        <f t="shared" si="2212"/>
        <v>7802</v>
      </c>
      <c r="W2727" s="45">
        <f t="shared" si="2213"/>
        <v>1773</v>
      </c>
      <c r="X2727" s="50">
        <f t="shared" si="2214"/>
        <v>4.4004512126339534</v>
      </c>
      <c r="Y2727" s="46">
        <f t="shared" si="2180"/>
        <v>0.35945874843209691</v>
      </c>
      <c r="Z2727" s="46">
        <f t="shared" si="2181"/>
        <v>0.1603611737000038</v>
      </c>
      <c r="AA2727" s="46">
        <f t="shared" si="2182"/>
        <v>1.9612635989679106</v>
      </c>
      <c r="AB2727" s="46">
        <f t="shared" si="2183"/>
        <v>5.7621660242358175</v>
      </c>
      <c r="AC2727" s="46">
        <f t="shared" si="2184"/>
        <v>11.563068449503724</v>
      </c>
      <c r="AD2727" s="46">
        <f t="shared" si="2185"/>
        <v>427.39645188576321</v>
      </c>
      <c r="AE2727" s="46">
        <f t="shared" si="2186"/>
        <v>48.910157978501161</v>
      </c>
      <c r="AF2727" s="46">
        <f t="shared" si="2187"/>
        <v>284.38322185034701</v>
      </c>
      <c r="AG2727" s="46">
        <f t="shared" si="2188"/>
        <v>391.82728964803562</v>
      </c>
      <c r="AH2727" s="46">
        <f t="shared" si="2221"/>
        <v>763.16251766724577</v>
      </c>
      <c r="AI2727" s="46">
        <f t="shared" si="2215"/>
        <v>1.0810833177369599</v>
      </c>
      <c r="AJ2727" s="47">
        <f t="shared" si="2171"/>
        <v>1.0397515653928875</v>
      </c>
      <c r="AK2727" s="47">
        <f t="shared" si="2172"/>
        <v>227.96422253439403</v>
      </c>
      <c r="AL2727" s="47">
        <f t="shared" si="2173"/>
        <v>-17.424484162864779</v>
      </c>
      <c r="AM2727" s="47">
        <f t="shared" si="2174"/>
        <v>-354.30983312696742</v>
      </c>
      <c r="AN2727" s="47">
        <f t="shared" si="2175"/>
        <v>-836.75596133373108</v>
      </c>
      <c r="AO2727" s="47">
        <f t="shared" si="2176"/>
        <v>-2308.6857996278773</v>
      </c>
      <c r="AP2727" s="47">
        <f t="shared" si="2177"/>
        <v>5.6497139135278302E-4</v>
      </c>
      <c r="AQ2727" s="47">
        <f t="shared" si="2216"/>
        <v>-1.8583105985785291</v>
      </c>
      <c r="AR2727" s="1">
        <f t="shared" si="2178"/>
        <v>199</v>
      </c>
      <c r="AS2727" s="1">
        <f t="shared" si="2197"/>
        <v>57</v>
      </c>
      <c r="AT2727" s="1">
        <f t="shared" si="2198"/>
        <v>19</v>
      </c>
      <c r="AU2727" s="1">
        <f t="shared" si="2199"/>
        <v>23</v>
      </c>
      <c r="AV2727" s="1">
        <f t="shared" si="2200"/>
        <v>43</v>
      </c>
      <c r="AW2727" s="27">
        <f t="shared" si="2190"/>
        <v>341</v>
      </c>
      <c r="AX2727" s="41">
        <f t="shared" si="2217"/>
        <v>4.0146627565982405</v>
      </c>
      <c r="AY2727" s="29">
        <f t="shared" si="2191"/>
        <v>0.97088948323457835</v>
      </c>
      <c r="AZ2727" s="29">
        <f t="shared" si="2192"/>
        <v>2.1499643105924403E-4</v>
      </c>
      <c r="BA2727" s="29">
        <f t="shared" si="2193"/>
        <v>1.0295405096275401</v>
      </c>
      <c r="BB2727" s="29">
        <f t="shared" si="2194"/>
        <v>4.058866022824021</v>
      </c>
      <c r="BC2727" s="29">
        <f t="shared" si="2195"/>
        <v>9.0881915360205028</v>
      </c>
      <c r="BD2727" s="29">
        <f t="shared" si="2196"/>
        <v>193.20700716368108</v>
      </c>
      <c r="BE2727" s="29">
        <f t="shared" si="2196"/>
        <v>1.2254796570376909E-2</v>
      </c>
      <c r="BF2727" s="29">
        <f t="shared" si="2196"/>
        <v>19.56126968292326</v>
      </c>
      <c r="BG2727" s="29">
        <f t="shared" si="2179"/>
        <v>93.353918524952476</v>
      </c>
      <c r="BH2727" s="29">
        <f t="shared" si="2179"/>
        <v>390.79223604888159</v>
      </c>
      <c r="BI2727" s="29">
        <f t="shared" si="2218"/>
        <v>2.0497843712264965</v>
      </c>
      <c r="BJ2727" s="28">
        <f t="shared" si="2201"/>
        <v>1.4317068035133786</v>
      </c>
      <c r="BK2727" s="28">
        <f t="shared" si="2202"/>
        <v>64.870240101369859</v>
      </c>
      <c r="BL2727" s="28">
        <f t="shared" si="2203"/>
        <v>-6.1229324115459182E-5</v>
      </c>
      <c r="BM2727" s="28">
        <f t="shared" si="2204"/>
        <v>-6.7632663972506419</v>
      </c>
      <c r="BN2727" s="28">
        <f t="shared" si="2205"/>
        <v>-64.087398700824039</v>
      </c>
      <c r="BO2727" s="28">
        <f t="shared" si="2206"/>
        <v>-401.44161981148358</v>
      </c>
      <c r="BP2727" s="28">
        <f t="shared" si="2207"/>
        <v>2.9585285441610272E-3</v>
      </c>
      <c r="BQ2727" s="28">
        <f t="shared" si="2219"/>
        <v>-1.2053699302341814</v>
      </c>
    </row>
    <row r="2728" spans="1:69" x14ac:dyDescent="0.2">
      <c r="A2728" s="1" t="s">
        <v>7527</v>
      </c>
      <c r="B2728" s="8" t="s">
        <v>7088</v>
      </c>
      <c r="C2728" t="s">
        <v>49</v>
      </c>
      <c r="D2728" s="38">
        <v>2031</v>
      </c>
      <c r="E2728" s="52" t="s">
        <v>7089</v>
      </c>
      <c r="G2728" s="8">
        <v>1447</v>
      </c>
      <c r="H2728" s="8">
        <v>305</v>
      </c>
      <c r="I2728" s="8">
        <v>333</v>
      </c>
      <c r="J2728" s="8">
        <v>63</v>
      </c>
      <c r="K2728" s="8">
        <v>137</v>
      </c>
      <c r="L2728" s="8">
        <v>39</v>
      </c>
      <c r="M2728" s="8">
        <v>48</v>
      </c>
      <c r="N2728" s="8">
        <v>19</v>
      </c>
      <c r="O2728" s="8">
        <v>66</v>
      </c>
      <c r="P2728" s="8">
        <v>32</v>
      </c>
      <c r="Q2728" s="36">
        <f t="shared" si="2220"/>
        <v>1142</v>
      </c>
      <c r="R2728" s="36">
        <f t="shared" si="2208"/>
        <v>270</v>
      </c>
      <c r="S2728" s="36">
        <f t="shared" si="2209"/>
        <v>98</v>
      </c>
      <c r="T2728" s="36">
        <f t="shared" si="2210"/>
        <v>29</v>
      </c>
      <c r="U2728" s="36">
        <f t="shared" si="2211"/>
        <v>34</v>
      </c>
      <c r="V2728" s="36">
        <f t="shared" si="2212"/>
        <v>7176</v>
      </c>
      <c r="W2728" s="45">
        <f t="shared" si="2213"/>
        <v>1573</v>
      </c>
      <c r="X2728" s="50">
        <f t="shared" si="2214"/>
        <v>4.5619834710743801</v>
      </c>
      <c r="Y2728" s="46">
        <f t="shared" si="2180"/>
        <v>0.19185847961204844</v>
      </c>
      <c r="Z2728" s="46">
        <f t="shared" si="2181"/>
        <v>0.31582542176080858</v>
      </c>
      <c r="AA2728" s="46">
        <f t="shared" si="2182"/>
        <v>2.4397923639095689</v>
      </c>
      <c r="AB2728" s="46">
        <f t="shared" si="2183"/>
        <v>6.563759306058329</v>
      </c>
      <c r="AC2728" s="46">
        <f t="shared" si="2184"/>
        <v>12.687726248207088</v>
      </c>
      <c r="AD2728" s="46">
        <f t="shared" si="2185"/>
        <v>219.10238371695931</v>
      </c>
      <c r="AE2728" s="46">
        <f t="shared" si="2186"/>
        <v>85.272863875418309</v>
      </c>
      <c r="AF2728" s="46">
        <f t="shared" si="2187"/>
        <v>239.09965166313776</v>
      </c>
      <c r="AG2728" s="46">
        <f t="shared" si="2188"/>
        <v>190.34901987569154</v>
      </c>
      <c r="AH2728" s="46">
        <f t="shared" si="2221"/>
        <v>431.38269243904102</v>
      </c>
      <c r="AI2728" s="46">
        <f t="shared" si="2215"/>
        <v>0.7412255798792925</v>
      </c>
      <c r="AJ2728" s="47">
        <f t="shared" ref="AJ2728:AJ2791" si="2222">SQRT(AI2728)</f>
        <v>0.86094458583540234</v>
      </c>
      <c r="AK2728" s="47">
        <f t="shared" ref="AK2728:AK2791" si="2223">Q2728*((5-X2728)/AJ2728)*((5-X2728)/AJ2728)*((5-X2728)/AJ2728)</f>
        <v>150.38759148257654</v>
      </c>
      <c r="AL2728" s="47">
        <f t="shared" ref="AL2728:AL2791" si="2224">R2728*((4-X2728)/AJ2728)*((4-X2728)/AJ2728)*((4-X2728)/AJ2728)</f>
        <v>-75.094614738756036</v>
      </c>
      <c r="AM2728" s="47">
        <f t="shared" ref="AM2728:AM2791" si="2225">S2728*((3-X2728)/AJ2728)*((3-X2728)/AJ2728)*((3-X2728)/AJ2728)</f>
        <v>-585.23431040575053</v>
      </c>
      <c r="AN2728" s="47">
        <f t="shared" ref="AN2728:AN2791" si="2226">T2728*((2-X2728)/AJ2728)*((2-X2728)/AJ2728)*((2-X2728)/AJ2728)</f>
        <v>-764.19003582222069</v>
      </c>
      <c r="AO2728" s="47">
        <f t="shared" ref="AO2728:AO2791" si="2227">U2728*((1-X2728)/AJ2728)*((1-X2728)/AJ2728)*((1-X2728)/AJ2728)</f>
        <v>-2407.8477284287665</v>
      </c>
      <c r="AP2728" s="47">
        <f t="shared" ref="AP2728:AP2791" si="2228">W2728/((W2728-1)*(W2728-2))</f>
        <v>6.3694215933515058E-4</v>
      </c>
      <c r="AQ2728" s="47">
        <f t="shared" si="2216"/>
        <v>-2.3452077172515433</v>
      </c>
      <c r="AR2728" s="1">
        <f t="shared" si="2178"/>
        <v>305</v>
      </c>
      <c r="AS2728" s="1">
        <f t="shared" si="2197"/>
        <v>63</v>
      </c>
      <c r="AT2728" s="1">
        <f t="shared" si="2198"/>
        <v>39</v>
      </c>
      <c r="AU2728" s="1">
        <f t="shared" si="2199"/>
        <v>19</v>
      </c>
      <c r="AV2728" s="1">
        <f t="shared" si="2200"/>
        <v>32</v>
      </c>
      <c r="AW2728" s="27">
        <f t="shared" si="2190"/>
        <v>458</v>
      </c>
      <c r="AX2728" s="41">
        <f t="shared" si="2217"/>
        <v>4.2882096069868991</v>
      </c>
      <c r="AY2728" s="29">
        <f t="shared" si="2191"/>
        <v>0.50664556358574464</v>
      </c>
      <c r="AZ2728" s="29">
        <f t="shared" si="2192"/>
        <v>8.3064777559542849E-2</v>
      </c>
      <c r="BA2728" s="29">
        <f t="shared" si="2193"/>
        <v>1.659483991533341</v>
      </c>
      <c r="BB2728" s="29">
        <f t="shared" si="2194"/>
        <v>5.2359032055071397</v>
      </c>
      <c r="BC2728" s="29">
        <f t="shared" si="2195"/>
        <v>10.812322419480937</v>
      </c>
      <c r="BD2728" s="29">
        <f t="shared" si="2196"/>
        <v>154.52689689365212</v>
      </c>
      <c r="BE2728" s="29">
        <f t="shared" si="2196"/>
        <v>5.2330809862511991</v>
      </c>
      <c r="BF2728" s="29">
        <f t="shared" si="2196"/>
        <v>64.719875669800302</v>
      </c>
      <c r="BG2728" s="29">
        <f t="shared" si="2179"/>
        <v>99.482160904635649</v>
      </c>
      <c r="BH2728" s="29">
        <f t="shared" si="2179"/>
        <v>345.99431742338999</v>
      </c>
      <c r="BI2728" s="29">
        <f t="shared" si="2218"/>
        <v>1.4659875971066287</v>
      </c>
      <c r="BJ2728" s="28">
        <f t="shared" si="2201"/>
        <v>1.2107797475621356</v>
      </c>
      <c r="BK2728" s="28">
        <f t="shared" si="2202"/>
        <v>61.967041424132148</v>
      </c>
      <c r="BL2728" s="28">
        <f t="shared" si="2203"/>
        <v>-0.84970948286080339</v>
      </c>
      <c r="BM2728" s="28">
        <f t="shared" si="2204"/>
        <v>-46.970887264644837</v>
      </c>
      <c r="BN2728" s="28">
        <f t="shared" si="2205"/>
        <v>-128.24651457386102</v>
      </c>
      <c r="BO2728" s="28">
        <f t="shared" si="2206"/>
        <v>-640.96308203919409</v>
      </c>
      <c r="BP2728" s="28">
        <f t="shared" si="2207"/>
        <v>2.1977811048408766E-3</v>
      </c>
      <c r="BQ2728" s="28">
        <f t="shared" si="2219"/>
        <v>-1.6594635282874786</v>
      </c>
    </row>
    <row r="2729" spans="1:69" x14ac:dyDescent="0.2">
      <c r="A2729" s="1" t="s">
        <v>7527</v>
      </c>
      <c r="B2729" s="8" t="s">
        <v>7091</v>
      </c>
      <c r="C2729" t="s">
        <v>34</v>
      </c>
      <c r="D2729" s="38">
        <v>361</v>
      </c>
      <c r="E2729" s="52" t="s">
        <v>5951</v>
      </c>
      <c r="G2729" s="8">
        <v>272</v>
      </c>
      <c r="H2729" s="8">
        <v>43</v>
      </c>
      <c r="I2729" s="8">
        <v>40</v>
      </c>
      <c r="J2729" s="8">
        <v>3</v>
      </c>
      <c r="K2729" s="8">
        <v>25</v>
      </c>
      <c r="L2729" s="8">
        <v>6</v>
      </c>
      <c r="M2729" s="8">
        <v>15</v>
      </c>
      <c r="N2729" s="8">
        <v>3</v>
      </c>
      <c r="O2729" s="8">
        <v>9</v>
      </c>
      <c r="P2729" s="8">
        <v>2</v>
      </c>
      <c r="Q2729" s="36">
        <f t="shared" si="2220"/>
        <v>229</v>
      </c>
      <c r="R2729" s="36">
        <f t="shared" si="2208"/>
        <v>37</v>
      </c>
      <c r="S2729" s="36">
        <f t="shared" si="2209"/>
        <v>19</v>
      </c>
      <c r="T2729" s="36">
        <f t="shared" si="2210"/>
        <v>12</v>
      </c>
      <c r="U2729" s="36">
        <f t="shared" si="2211"/>
        <v>7</v>
      </c>
      <c r="V2729" s="36">
        <f t="shared" si="2212"/>
        <v>1381</v>
      </c>
      <c r="W2729" s="45">
        <f t="shared" si="2213"/>
        <v>304</v>
      </c>
      <c r="X2729" s="50">
        <f t="shared" si="2214"/>
        <v>4.5427631578947372</v>
      </c>
      <c r="Y2729" s="46">
        <f t="shared" si="2180"/>
        <v>0.20906552977839304</v>
      </c>
      <c r="Z2729" s="46">
        <f t="shared" si="2181"/>
        <v>0.29459184556786738</v>
      </c>
      <c r="AA2729" s="46">
        <f t="shared" si="2182"/>
        <v>2.3801181613573417</v>
      </c>
      <c r="AB2729" s="46">
        <f t="shared" si="2183"/>
        <v>6.4656444771468164</v>
      </c>
      <c r="AC2729" s="46">
        <f t="shared" si="2184"/>
        <v>12.55117079293629</v>
      </c>
      <c r="AD2729" s="46">
        <f t="shared" si="2185"/>
        <v>47.876006319252006</v>
      </c>
      <c r="AE2729" s="46">
        <f t="shared" si="2186"/>
        <v>10.899898286011092</v>
      </c>
      <c r="AF2729" s="46">
        <f t="shared" si="2187"/>
        <v>45.222245065789494</v>
      </c>
      <c r="AG2729" s="46">
        <f t="shared" si="2188"/>
        <v>77.587733725761794</v>
      </c>
      <c r="AH2729" s="46">
        <f t="shared" si="2221"/>
        <v>87.858195550554029</v>
      </c>
      <c r="AI2729" s="46">
        <f t="shared" si="2215"/>
        <v>0.88925438596491235</v>
      </c>
      <c r="AJ2729" s="47">
        <f t="shared" si="2222"/>
        <v>0.94300285575649889</v>
      </c>
      <c r="AK2729" s="47">
        <f t="shared" si="2223"/>
        <v>26.104784264042067</v>
      </c>
      <c r="AL2729" s="47">
        <f t="shared" si="2224"/>
        <v>-7.0549474317040204</v>
      </c>
      <c r="AM2729" s="47">
        <f t="shared" si="2225"/>
        <v>-83.197898094850331</v>
      </c>
      <c r="AN2729" s="47">
        <f t="shared" si="2226"/>
        <v>-235.26642497661931</v>
      </c>
      <c r="AO2729" s="47">
        <f t="shared" si="2227"/>
        <v>-371.18069043034541</v>
      </c>
      <c r="AP2729" s="47">
        <f t="shared" si="2228"/>
        <v>3.3221865232880904E-3</v>
      </c>
      <c r="AQ2729" s="47">
        <f t="shared" si="2216"/>
        <v>-2.2278422585133328</v>
      </c>
      <c r="AR2729" s="1">
        <f t="shared" si="2178"/>
        <v>43</v>
      </c>
      <c r="AS2729" s="1">
        <f t="shared" si="2197"/>
        <v>3</v>
      </c>
      <c r="AT2729" s="1">
        <f t="shared" si="2198"/>
        <v>6</v>
      </c>
      <c r="AU2729" s="1">
        <f t="shared" si="2199"/>
        <v>3</v>
      </c>
      <c r="AV2729" s="1">
        <f t="shared" si="2200"/>
        <v>2</v>
      </c>
      <c r="AW2729" s="27">
        <f t="shared" si="2190"/>
        <v>57</v>
      </c>
      <c r="AX2729" s="41">
        <f t="shared" si="2217"/>
        <v>4.4385964912280702</v>
      </c>
      <c r="AY2729" s="29">
        <f t="shared" si="2191"/>
        <v>0.31517389966143428</v>
      </c>
      <c r="AZ2729" s="29">
        <f t="shared" si="2192"/>
        <v>0.19236688211757466</v>
      </c>
      <c r="BA2729" s="29">
        <f t="shared" si="2193"/>
        <v>2.0695598645737152</v>
      </c>
      <c r="BB2729" s="29">
        <f t="shared" si="2194"/>
        <v>5.9467528470298552</v>
      </c>
      <c r="BC2729" s="29">
        <f t="shared" si="2195"/>
        <v>11.823945829485996</v>
      </c>
      <c r="BD2729" s="29">
        <f t="shared" si="2196"/>
        <v>13.552477685441675</v>
      </c>
      <c r="BE2729" s="29">
        <f t="shared" si="2196"/>
        <v>0.57710064635272396</v>
      </c>
      <c r="BF2729" s="29">
        <f t="shared" si="2196"/>
        <v>12.41735918744229</v>
      </c>
      <c r="BG2729" s="29">
        <f t="shared" si="2179"/>
        <v>17.840258541089565</v>
      </c>
      <c r="BH2729" s="29">
        <f t="shared" si="2179"/>
        <v>23.647891658971993</v>
      </c>
      <c r="BI2729" s="29">
        <f t="shared" si="2218"/>
        <v>1.2149122807017545</v>
      </c>
      <c r="BJ2729" s="28">
        <f t="shared" si="2201"/>
        <v>1.1022305932524983</v>
      </c>
      <c r="BK2729" s="28">
        <f t="shared" si="2202"/>
        <v>5.6816756881263641</v>
      </c>
      <c r="BL2729" s="28">
        <f t="shared" si="2203"/>
        <v>-0.18901633178776478</v>
      </c>
      <c r="BM2729" s="28">
        <f t="shared" si="2204"/>
        <v>-13.339847273620006</v>
      </c>
      <c r="BN2729" s="28">
        <f t="shared" si="2205"/>
        <v>-32.488054525409595</v>
      </c>
      <c r="BO2729" s="28">
        <f t="shared" si="2206"/>
        <v>-60.723425057447201</v>
      </c>
      <c r="BP2729" s="28">
        <f t="shared" si="2207"/>
        <v>1.8506493506493506E-2</v>
      </c>
      <c r="BQ2729" s="28">
        <f t="shared" si="2219"/>
        <v>-1.8702415738661939</v>
      </c>
    </row>
    <row r="2730" spans="1:69" x14ac:dyDescent="0.2">
      <c r="A2730" s="1" t="s">
        <v>7527</v>
      </c>
      <c r="B2730" s="8" t="s">
        <v>7093</v>
      </c>
      <c r="C2730" t="s">
        <v>34</v>
      </c>
      <c r="D2730" s="38">
        <v>8277</v>
      </c>
      <c r="E2730" s="52" t="s">
        <v>3564</v>
      </c>
      <c r="G2730" s="8">
        <v>6047</v>
      </c>
      <c r="H2730" s="8">
        <v>944</v>
      </c>
      <c r="I2730" s="8">
        <v>1308</v>
      </c>
      <c r="J2730" s="8">
        <v>202</v>
      </c>
      <c r="K2730" s="8">
        <v>510</v>
      </c>
      <c r="L2730" s="8">
        <v>88</v>
      </c>
      <c r="M2730" s="8">
        <v>176</v>
      </c>
      <c r="N2730" s="8">
        <v>47</v>
      </c>
      <c r="O2730" s="8">
        <v>235</v>
      </c>
      <c r="P2730" s="8">
        <v>78</v>
      </c>
      <c r="Q2730" s="36">
        <f t="shared" si="2220"/>
        <v>5103</v>
      </c>
      <c r="R2730" s="36">
        <f t="shared" si="2208"/>
        <v>1106</v>
      </c>
      <c r="S2730" s="36">
        <f t="shared" si="2209"/>
        <v>422</v>
      </c>
      <c r="T2730" s="36">
        <f t="shared" si="2210"/>
        <v>129</v>
      </c>
      <c r="U2730" s="36">
        <f t="shared" si="2211"/>
        <v>157</v>
      </c>
      <c r="V2730" s="36">
        <f t="shared" si="2212"/>
        <v>31620</v>
      </c>
      <c r="W2730" s="45">
        <f t="shared" si="2213"/>
        <v>6917</v>
      </c>
      <c r="X2730" s="50">
        <f t="shared" si="2214"/>
        <v>4.5713459592308805</v>
      </c>
      <c r="Y2730" s="46">
        <f t="shared" si="2180"/>
        <v>0.18374428666769396</v>
      </c>
      <c r="Z2730" s="46">
        <f t="shared" si="2181"/>
        <v>0.32643620512945498</v>
      </c>
      <c r="AA2730" s="46">
        <f t="shared" si="2182"/>
        <v>2.4691281235912159</v>
      </c>
      <c r="AB2730" s="46">
        <f t="shared" si="2183"/>
        <v>6.6118200420529769</v>
      </c>
      <c r="AC2730" s="46">
        <f t="shared" si="2184"/>
        <v>12.754511960514739</v>
      </c>
      <c r="AD2730" s="46">
        <f t="shared" si="2185"/>
        <v>937.64709486524225</v>
      </c>
      <c r="AE2730" s="46">
        <f t="shared" si="2186"/>
        <v>361.03844287317719</v>
      </c>
      <c r="AF2730" s="46">
        <f t="shared" si="2187"/>
        <v>1041.9720681554932</v>
      </c>
      <c r="AG2730" s="46">
        <f t="shared" si="2188"/>
        <v>852.924785424834</v>
      </c>
      <c r="AH2730" s="46">
        <f t="shared" si="2221"/>
        <v>2002.4583778008139</v>
      </c>
      <c r="AI2730" s="46">
        <f t="shared" si="2215"/>
        <v>0.75130722514742054</v>
      </c>
      <c r="AJ2730" s="47">
        <f t="shared" si="2222"/>
        <v>0.86677980199553595</v>
      </c>
      <c r="AK2730" s="47">
        <f t="shared" si="2223"/>
        <v>617.19157111613492</v>
      </c>
      <c r="AL2730" s="47">
        <f t="shared" si="2224"/>
        <v>-316.75702808624931</v>
      </c>
      <c r="AM2730" s="47">
        <f t="shared" si="2225"/>
        <v>-2514.2099578406451</v>
      </c>
      <c r="AN2730" s="47">
        <f t="shared" si="2226"/>
        <v>-3367.7891942672181</v>
      </c>
      <c r="AO2730" s="47">
        <f t="shared" si="2227"/>
        <v>-10981.687281991062</v>
      </c>
      <c r="AP2730" s="47">
        <f t="shared" si="2228"/>
        <v>1.4463406973967539E-4</v>
      </c>
      <c r="AQ2730" s="47">
        <f t="shared" si="2216"/>
        <v>-2.3956105291286902</v>
      </c>
      <c r="AR2730" s="1">
        <f t="shared" si="2178"/>
        <v>944</v>
      </c>
      <c r="AS2730" s="1">
        <f t="shared" si="2197"/>
        <v>202</v>
      </c>
      <c r="AT2730" s="1">
        <f t="shared" si="2198"/>
        <v>88</v>
      </c>
      <c r="AU2730" s="1">
        <f t="shared" si="2199"/>
        <v>47</v>
      </c>
      <c r="AV2730" s="1">
        <f t="shared" si="2200"/>
        <v>78</v>
      </c>
      <c r="AW2730" s="27">
        <f t="shared" si="2190"/>
        <v>1359</v>
      </c>
      <c r="AX2730" s="41">
        <f t="shared" si="2217"/>
        <v>4.3885209713024285</v>
      </c>
      <c r="AY2730" s="29">
        <f t="shared" si="2191"/>
        <v>0.37390660253692554</v>
      </c>
      <c r="AZ2730" s="29">
        <f t="shared" si="2192"/>
        <v>0.15094854514178244</v>
      </c>
      <c r="BA2730" s="29">
        <f t="shared" si="2193"/>
        <v>1.9279904877466394</v>
      </c>
      <c r="BB2730" s="29">
        <f t="shared" si="2194"/>
        <v>5.7050324303514959</v>
      </c>
      <c r="BC2730" s="29">
        <f t="shared" si="2195"/>
        <v>11.482074372956353</v>
      </c>
      <c r="BD2730" s="29">
        <f t="shared" si="2196"/>
        <v>352.96783279485771</v>
      </c>
      <c r="BE2730" s="29">
        <f t="shared" si="2196"/>
        <v>30.491606118640053</v>
      </c>
      <c r="BF2730" s="29">
        <f t="shared" si="2196"/>
        <v>169.66316292170427</v>
      </c>
      <c r="BG2730" s="29">
        <f t="shared" si="2179"/>
        <v>268.13652422652029</v>
      </c>
      <c r="BH2730" s="29">
        <f t="shared" si="2179"/>
        <v>895.60180109059547</v>
      </c>
      <c r="BI2730" s="29">
        <f t="shared" si="2218"/>
        <v>1.2642569419383785</v>
      </c>
      <c r="BJ2730" s="28">
        <f t="shared" si="2201"/>
        <v>1.1243918097969134</v>
      </c>
      <c r="BK2730" s="28">
        <f t="shared" si="2202"/>
        <v>151.83212662015652</v>
      </c>
      <c r="BL2730" s="28">
        <f t="shared" si="2203"/>
        <v>-8.3337745282738052</v>
      </c>
      <c r="BM2730" s="28">
        <f t="shared" si="2204"/>
        <v>-165.72460095587783</v>
      </c>
      <c r="BN2730" s="28">
        <f t="shared" si="2205"/>
        <v>-450.53860885416765</v>
      </c>
      <c r="BO2730" s="28">
        <f t="shared" si="2206"/>
        <v>-2134.8733486533988</v>
      </c>
      <c r="BP2730" s="28">
        <f t="shared" si="2207"/>
        <v>7.3746232647386653E-4</v>
      </c>
      <c r="BQ2730" s="28">
        <f t="shared" si="2219"/>
        <v>-1.9230349382729122</v>
      </c>
    </row>
    <row r="2731" spans="1:69" x14ac:dyDescent="0.2">
      <c r="A2731" s="1" t="s">
        <v>7527</v>
      </c>
      <c r="B2731" s="8" t="s">
        <v>7095</v>
      </c>
      <c r="C2731" t="s">
        <v>30</v>
      </c>
      <c r="D2731" s="38">
        <v>82</v>
      </c>
      <c r="E2731" s="52" t="s">
        <v>763</v>
      </c>
      <c r="G2731" s="8">
        <v>50</v>
      </c>
      <c r="H2731" s="8">
        <v>6</v>
      </c>
      <c r="I2731" s="8">
        <v>23</v>
      </c>
      <c r="J2731" s="8">
        <v>3</v>
      </c>
      <c r="K2731" s="8">
        <v>2</v>
      </c>
      <c r="L2731" s="8">
        <v>0</v>
      </c>
      <c r="M2731" s="8">
        <v>2</v>
      </c>
      <c r="N2731" s="8">
        <v>2</v>
      </c>
      <c r="O2731" s="8">
        <v>5</v>
      </c>
      <c r="P2731" s="8">
        <v>1</v>
      </c>
      <c r="Q2731" s="36">
        <f t="shared" si="2220"/>
        <v>44</v>
      </c>
      <c r="R2731" s="36">
        <f t="shared" si="2208"/>
        <v>20</v>
      </c>
      <c r="S2731" s="36">
        <f t="shared" si="2209"/>
        <v>2</v>
      </c>
      <c r="T2731" s="36">
        <f t="shared" si="2210"/>
        <v>0</v>
      </c>
      <c r="U2731" s="36">
        <f t="shared" si="2211"/>
        <v>4</v>
      </c>
      <c r="V2731" s="36">
        <f t="shared" si="2212"/>
        <v>310</v>
      </c>
      <c r="W2731" s="45">
        <f t="shared" si="2213"/>
        <v>70</v>
      </c>
      <c r="X2731" s="50">
        <f t="shared" si="2214"/>
        <v>4.4285714285714288</v>
      </c>
      <c r="Y2731" s="46">
        <f t="shared" si="2180"/>
        <v>0.32653061224489766</v>
      </c>
      <c r="Z2731" s="46">
        <f t="shared" si="2181"/>
        <v>0.18367346938775531</v>
      </c>
      <c r="AA2731" s="46">
        <f t="shared" si="2182"/>
        <v>2.0408163265306132</v>
      </c>
      <c r="AB2731" s="46">
        <f t="shared" si="2183"/>
        <v>5.8979591836734704</v>
      </c>
      <c r="AC2731" s="46">
        <f t="shared" si="2184"/>
        <v>11.755102040816329</v>
      </c>
      <c r="AD2731" s="46">
        <f t="shared" si="2185"/>
        <v>14.367346938775498</v>
      </c>
      <c r="AE2731" s="46">
        <f t="shared" si="2186"/>
        <v>3.6734693877551061</v>
      </c>
      <c r="AF2731" s="46">
        <f t="shared" si="2187"/>
        <v>4.0816326530612264</v>
      </c>
      <c r="AG2731" s="46">
        <f t="shared" si="2188"/>
        <v>0</v>
      </c>
      <c r="AH2731" s="46">
        <f t="shared" si="2221"/>
        <v>47.020408163265316</v>
      </c>
      <c r="AI2731" s="46">
        <f t="shared" si="2215"/>
        <v>1.0020703933747412</v>
      </c>
      <c r="AJ2731" s="47">
        <f t="shared" si="2222"/>
        <v>1.0010346614252381</v>
      </c>
      <c r="AK2731" s="47">
        <f t="shared" si="2223"/>
        <v>8.1844817396939842</v>
      </c>
      <c r="AL2731" s="47">
        <f t="shared" si="2224"/>
        <v>-1.569467379060641</v>
      </c>
      <c r="AM2731" s="47">
        <f t="shared" si="2225"/>
        <v>-5.8128421446690348</v>
      </c>
      <c r="AN2731" s="47">
        <f t="shared" si="2226"/>
        <v>0</v>
      </c>
      <c r="AO2731" s="47">
        <f t="shared" si="2227"/>
        <v>-160.71345961580937</v>
      </c>
      <c r="AP2731" s="47">
        <f t="shared" si="2228"/>
        <v>1.4919011082693947E-2</v>
      </c>
      <c r="AQ2731" s="47">
        <f t="shared" si="2216"/>
        <v>-2.3857182689661456</v>
      </c>
      <c r="AR2731" s="1">
        <f t="shared" si="2178"/>
        <v>6</v>
      </c>
      <c r="AS2731" s="1">
        <f t="shared" si="2197"/>
        <v>3</v>
      </c>
      <c r="AT2731" s="1">
        <f t="shared" si="2198"/>
        <v>0</v>
      </c>
      <c r="AU2731" s="1">
        <f t="shared" si="2199"/>
        <v>2</v>
      </c>
      <c r="AV2731" s="1">
        <f t="shared" si="2200"/>
        <v>1</v>
      </c>
      <c r="AW2731" s="27">
        <f t="shared" si="2190"/>
        <v>12</v>
      </c>
      <c r="AX2731" s="41">
        <f t="shared" si="2217"/>
        <v>3.9166666666666665</v>
      </c>
      <c r="AY2731" s="29">
        <f t="shared" si="2191"/>
        <v>1.1736111111111114</v>
      </c>
      <c r="AZ2731" s="29">
        <f t="shared" si="2192"/>
        <v>6.9444444444444692E-3</v>
      </c>
      <c r="BA2731" s="29">
        <f t="shared" si="2193"/>
        <v>0.84027777777777746</v>
      </c>
      <c r="BB2731" s="29">
        <f t="shared" si="2194"/>
        <v>3.6736111111111107</v>
      </c>
      <c r="BC2731" s="29">
        <f t="shared" si="2195"/>
        <v>8.5069444444444429</v>
      </c>
      <c r="BD2731" s="29">
        <f t="shared" si="2196"/>
        <v>7.0416666666666679</v>
      </c>
      <c r="BE2731" s="29">
        <f t="shared" si="2196"/>
        <v>2.0833333333333409E-2</v>
      </c>
      <c r="BF2731" s="29">
        <f t="shared" si="2196"/>
        <v>0</v>
      </c>
      <c r="BG2731" s="29">
        <f t="shared" si="2179"/>
        <v>7.3472222222222214</v>
      </c>
      <c r="BH2731" s="29">
        <f t="shared" si="2179"/>
        <v>8.5069444444444429</v>
      </c>
      <c r="BI2731" s="29">
        <f t="shared" si="2218"/>
        <v>2.083333333333333</v>
      </c>
      <c r="BJ2731" s="28">
        <f t="shared" si="2201"/>
        <v>1.4433756729740643</v>
      </c>
      <c r="BK2731" s="28">
        <f t="shared" si="2202"/>
        <v>2.5368770828192169</v>
      </c>
      <c r="BL2731" s="28">
        <f t="shared" si="2203"/>
        <v>5.7735026918962905E-4</v>
      </c>
      <c r="BM2731" s="28">
        <f t="shared" si="2204"/>
        <v>0</v>
      </c>
      <c r="BN2731" s="28">
        <f t="shared" si="2205"/>
        <v>-4.6830804834867834</v>
      </c>
      <c r="BO2731" s="28">
        <f t="shared" si="2206"/>
        <v>-8.2512975971684028</v>
      </c>
      <c r="BP2731" s="28">
        <f t="shared" si="2207"/>
        <v>0.10909090909090909</v>
      </c>
      <c r="BQ2731" s="28">
        <f t="shared" si="2219"/>
        <v>-1.1342098524618305</v>
      </c>
    </row>
    <row r="2732" spans="1:69" x14ac:dyDescent="0.2">
      <c r="A2732" s="1" t="s">
        <v>7527</v>
      </c>
      <c r="B2732" s="8" t="s">
        <v>7097</v>
      </c>
      <c r="C2732" t="s">
        <v>34</v>
      </c>
      <c r="D2732" s="38">
        <v>908</v>
      </c>
      <c r="E2732" s="52" t="s">
        <v>6069</v>
      </c>
      <c r="G2732" s="8">
        <v>663</v>
      </c>
      <c r="H2732" s="8">
        <v>179</v>
      </c>
      <c r="I2732" s="8">
        <v>147</v>
      </c>
      <c r="J2732" s="8">
        <v>21</v>
      </c>
      <c r="K2732" s="8">
        <v>56</v>
      </c>
      <c r="L2732" s="8">
        <v>21</v>
      </c>
      <c r="M2732" s="8">
        <v>24</v>
      </c>
      <c r="N2732" s="8">
        <v>10</v>
      </c>
      <c r="O2732" s="8">
        <v>18</v>
      </c>
      <c r="P2732" s="8">
        <v>9</v>
      </c>
      <c r="Q2732" s="36">
        <f t="shared" si="2220"/>
        <v>484</v>
      </c>
      <c r="R2732" s="36">
        <f t="shared" si="2208"/>
        <v>126</v>
      </c>
      <c r="S2732" s="36">
        <f t="shared" si="2209"/>
        <v>35</v>
      </c>
      <c r="T2732" s="36">
        <f t="shared" si="2210"/>
        <v>14</v>
      </c>
      <c r="U2732" s="36">
        <f t="shared" si="2211"/>
        <v>9</v>
      </c>
      <c r="V2732" s="36">
        <f t="shared" si="2212"/>
        <v>3066</v>
      </c>
      <c r="W2732" s="45">
        <f t="shared" si="2213"/>
        <v>668</v>
      </c>
      <c r="X2732" s="50">
        <f t="shared" si="2214"/>
        <v>4.5898203592814371</v>
      </c>
      <c r="Y2732" s="46">
        <f t="shared" si="2180"/>
        <v>0.16824733766000938</v>
      </c>
      <c r="Z2732" s="46">
        <f t="shared" si="2181"/>
        <v>0.34788805622288349</v>
      </c>
      <c r="AA2732" s="46">
        <f t="shared" si="2182"/>
        <v>2.5275287747857575</v>
      </c>
      <c r="AB2732" s="46">
        <f t="shared" si="2183"/>
        <v>6.7071694933486317</v>
      </c>
      <c r="AC2732" s="46">
        <f t="shared" si="2184"/>
        <v>12.886810211911506</v>
      </c>
      <c r="AD2732" s="46">
        <f t="shared" si="2185"/>
        <v>81.43171142744454</v>
      </c>
      <c r="AE2732" s="46">
        <f t="shared" si="2186"/>
        <v>43.833895084083316</v>
      </c>
      <c r="AF2732" s="46">
        <f t="shared" si="2187"/>
        <v>88.463507117501507</v>
      </c>
      <c r="AG2732" s="46">
        <f t="shared" si="2188"/>
        <v>93.900372906880847</v>
      </c>
      <c r="AH2732" s="46">
        <f t="shared" si="2221"/>
        <v>115.98129190720356</v>
      </c>
      <c r="AI2732" s="46">
        <f t="shared" si="2215"/>
        <v>0.63509861835549297</v>
      </c>
      <c r="AJ2732" s="47">
        <f t="shared" si="2222"/>
        <v>0.79693074878278658</v>
      </c>
      <c r="AK2732" s="47">
        <f t="shared" si="2223"/>
        <v>65.994221604562881</v>
      </c>
      <c r="AL2732" s="47">
        <f t="shared" si="2224"/>
        <v>-51.082020997073876</v>
      </c>
      <c r="AM2732" s="47">
        <f t="shared" si="2225"/>
        <v>-277.87562674149478</v>
      </c>
      <c r="AN2732" s="47">
        <f t="shared" si="2226"/>
        <v>-480.47987926616679</v>
      </c>
      <c r="AO2732" s="47">
        <f t="shared" si="2227"/>
        <v>-822.61932241734303</v>
      </c>
      <c r="AP2732" s="47">
        <f t="shared" si="2228"/>
        <v>1.5037526281904093E-3</v>
      </c>
      <c r="AQ2732" s="47">
        <f t="shared" si="2216"/>
        <v>-2.3549707924913679</v>
      </c>
      <c r="AR2732" s="1">
        <f t="shared" si="2178"/>
        <v>179</v>
      </c>
      <c r="AS2732" s="1">
        <f t="shared" si="2197"/>
        <v>21</v>
      </c>
      <c r="AT2732" s="1">
        <f t="shared" si="2198"/>
        <v>21</v>
      </c>
      <c r="AU2732" s="1">
        <f t="shared" si="2199"/>
        <v>10</v>
      </c>
      <c r="AV2732" s="1">
        <f t="shared" si="2200"/>
        <v>9</v>
      </c>
      <c r="AW2732" s="27">
        <f t="shared" si="2190"/>
        <v>240</v>
      </c>
      <c r="AX2732" s="41">
        <f t="shared" si="2217"/>
        <v>4.4625000000000004</v>
      </c>
      <c r="AY2732" s="29">
        <f t="shared" si="2191"/>
        <v>0.28890624999999964</v>
      </c>
      <c r="AZ2732" s="29">
        <f t="shared" si="2192"/>
        <v>0.21390625000000033</v>
      </c>
      <c r="BA2732" s="29">
        <f t="shared" si="2193"/>
        <v>2.1389062500000011</v>
      </c>
      <c r="BB2732" s="29">
        <f t="shared" si="2194"/>
        <v>6.0639062500000014</v>
      </c>
      <c r="BC2732" s="29">
        <f t="shared" si="2195"/>
        <v>11.988906250000003</v>
      </c>
      <c r="BD2732" s="29">
        <f t="shared" si="2196"/>
        <v>51.714218749999937</v>
      </c>
      <c r="BE2732" s="29">
        <f t="shared" si="2196"/>
        <v>4.4920312500000072</v>
      </c>
      <c r="BF2732" s="29">
        <f t="shared" si="2196"/>
        <v>44.917031250000022</v>
      </c>
      <c r="BG2732" s="29">
        <f t="shared" si="2179"/>
        <v>60.639062500000016</v>
      </c>
      <c r="BH2732" s="29">
        <f t="shared" si="2179"/>
        <v>107.90015625000002</v>
      </c>
      <c r="BI2732" s="29">
        <f t="shared" si="2218"/>
        <v>1.1282949790794981</v>
      </c>
      <c r="BJ2732" s="28">
        <f t="shared" si="2201"/>
        <v>1.0622123041461617</v>
      </c>
      <c r="BK2732" s="28">
        <f t="shared" si="2202"/>
        <v>23.192867850037779</v>
      </c>
      <c r="BL2732" s="28">
        <f t="shared" si="2203"/>
        <v>-1.73348673486445</v>
      </c>
      <c r="BM2732" s="28">
        <f t="shared" si="2204"/>
        <v>-54.81165755012443</v>
      </c>
      <c r="BN2732" s="28">
        <f t="shared" si="2205"/>
        <v>-124.59331303265829</v>
      </c>
      <c r="BO2732" s="28">
        <f t="shared" si="2206"/>
        <v>-311.72947803851167</v>
      </c>
      <c r="BP2732" s="28">
        <f t="shared" si="2207"/>
        <v>4.2192609261277733E-3</v>
      </c>
      <c r="BQ2732" s="28">
        <f t="shared" si="2219"/>
        <v>-1.9816816603050009</v>
      </c>
    </row>
    <row r="2733" spans="1:69" x14ac:dyDescent="0.2">
      <c r="A2733" s="1" t="s">
        <v>7527</v>
      </c>
      <c r="B2733" s="8" t="s">
        <v>7099</v>
      </c>
      <c r="C2733" t="s">
        <v>18</v>
      </c>
      <c r="D2733" s="38">
        <v>21403</v>
      </c>
      <c r="E2733" s="52" t="s">
        <v>4700</v>
      </c>
      <c r="G2733" s="1">
        <v>3363</v>
      </c>
      <c r="H2733" s="8">
        <v>1504</v>
      </c>
      <c r="I2733" s="1">
        <v>783</v>
      </c>
      <c r="J2733" s="8">
        <v>349</v>
      </c>
      <c r="K2733" s="8">
        <v>1464</v>
      </c>
      <c r="L2733" s="8">
        <v>320</v>
      </c>
      <c r="M2733" s="8">
        <v>541</v>
      </c>
      <c r="N2733" s="8">
        <v>194</v>
      </c>
      <c r="O2733" s="8">
        <v>867</v>
      </c>
      <c r="P2733" s="8">
        <v>451</v>
      </c>
      <c r="Q2733" s="36">
        <f>IFERROR(H2733-#REF!,0)</f>
        <v>0</v>
      </c>
      <c r="R2733" s="36">
        <f>IFERROR(J2733-#REF!,0)</f>
        <v>0</v>
      </c>
      <c r="S2733" s="36">
        <f t="shared" si="2209"/>
        <v>1144</v>
      </c>
      <c r="T2733" s="36">
        <f t="shared" si="2210"/>
        <v>347</v>
      </c>
      <c r="U2733" s="36">
        <f t="shared" si="2211"/>
        <v>416</v>
      </c>
      <c r="V2733" s="36">
        <f t="shared" si="2212"/>
        <v>4542</v>
      </c>
      <c r="W2733" s="45">
        <f t="shared" si="2213"/>
        <v>1907</v>
      </c>
      <c r="X2733" s="50">
        <f t="shared" si="2214"/>
        <v>2.3817514420555845</v>
      </c>
      <c r="Y2733" s="46">
        <f t="shared" si="2180"/>
        <v>6.8552255111780109</v>
      </c>
      <c r="Z2733" s="46">
        <f t="shared" si="2181"/>
        <v>2.61872839528918</v>
      </c>
      <c r="AA2733" s="46">
        <f t="shared" si="2182"/>
        <v>0.38223127940034923</v>
      </c>
      <c r="AB2733" s="46">
        <f t="shared" si="2183"/>
        <v>0.14573416351151833</v>
      </c>
      <c r="AC2733" s="46">
        <f t="shared" si="2184"/>
        <v>1.9092370476226874</v>
      </c>
      <c r="AD2733" s="46">
        <f t="shared" si="2185"/>
        <v>0</v>
      </c>
      <c r="AE2733" s="46">
        <f t="shared" si="2186"/>
        <v>0</v>
      </c>
      <c r="AF2733" s="46">
        <f t="shared" si="2187"/>
        <v>437.27258363399955</v>
      </c>
      <c r="AG2733" s="46">
        <f t="shared" si="2188"/>
        <v>50.569754738496862</v>
      </c>
      <c r="AH2733" s="46">
        <f t="shared" si="2221"/>
        <v>794.24261181103793</v>
      </c>
      <c r="AI2733" s="46">
        <f t="shared" si="2215"/>
        <v>0.67265737155484495</v>
      </c>
      <c r="AJ2733" s="47">
        <f t="shared" si="2222"/>
        <v>0.82015691886055864</v>
      </c>
      <c r="AK2733" s="47">
        <f t="shared" si="2223"/>
        <v>0</v>
      </c>
      <c r="AL2733" s="47">
        <f t="shared" si="2224"/>
        <v>0</v>
      </c>
      <c r="AM2733" s="47">
        <f t="shared" si="2225"/>
        <v>490.03206829017222</v>
      </c>
      <c r="AN2733" s="47">
        <f t="shared" si="2226"/>
        <v>-34.992959546424153</v>
      </c>
      <c r="AO2733" s="47">
        <f t="shared" si="2227"/>
        <v>-1989.2632123072019</v>
      </c>
      <c r="AP2733" s="47">
        <f t="shared" si="2228"/>
        <v>5.2520979473578392E-4</v>
      </c>
      <c r="AQ2733" s="47">
        <f t="shared" si="2216"/>
        <v>-0.80578952651125368</v>
      </c>
      <c r="AR2733" s="1">
        <f t="shared" si="2178"/>
        <v>1504</v>
      </c>
      <c r="AS2733" s="1">
        <f t="shared" si="2197"/>
        <v>349</v>
      </c>
      <c r="AT2733" s="1">
        <f t="shared" si="2198"/>
        <v>320</v>
      </c>
      <c r="AU2733" s="1">
        <f t="shared" si="2199"/>
        <v>194</v>
      </c>
      <c r="AV2733" s="1">
        <f t="shared" si="2200"/>
        <v>451</v>
      </c>
      <c r="AW2733" s="27">
        <f t="shared" si="2190"/>
        <v>2818</v>
      </c>
      <c r="AX2733" s="41">
        <f t="shared" si="2217"/>
        <v>3.8023420865862314</v>
      </c>
      <c r="AY2733" s="29">
        <f t="shared" si="2191"/>
        <v>1.434384477562622</v>
      </c>
      <c r="AZ2733" s="29">
        <f t="shared" si="2192"/>
        <v>3.9068650735084844E-2</v>
      </c>
      <c r="BA2733" s="29">
        <f t="shared" si="2193"/>
        <v>0.64375282390754762</v>
      </c>
      <c r="BB2733" s="29">
        <f t="shared" si="2194"/>
        <v>3.2484369970800104</v>
      </c>
      <c r="BC2733" s="29">
        <f t="shared" si="2195"/>
        <v>7.8531211702524732</v>
      </c>
      <c r="BD2733" s="29">
        <f t="shared" si="2196"/>
        <v>2157.3142542541837</v>
      </c>
      <c r="BE2733" s="29">
        <f t="shared" si="2196"/>
        <v>13.63495910654461</v>
      </c>
      <c r="BF2733" s="29">
        <f t="shared" si="2196"/>
        <v>206.00090365041524</v>
      </c>
      <c r="BG2733" s="29">
        <f t="shared" si="2179"/>
        <v>630.19677743352202</v>
      </c>
      <c r="BH2733" s="29">
        <f t="shared" si="2179"/>
        <v>3541.7576477838657</v>
      </c>
      <c r="BI2733" s="29">
        <f t="shared" si="2218"/>
        <v>2.3247797452000465</v>
      </c>
      <c r="BJ2733" s="28">
        <f t="shared" si="2201"/>
        <v>1.5247228420929644</v>
      </c>
      <c r="BK2733" s="28">
        <f t="shared" si="2202"/>
        <v>728.90928384617143</v>
      </c>
      <c r="BL2733" s="28">
        <f t="shared" si="2203"/>
        <v>0.76031809489862812</v>
      </c>
      <c r="BM2733" s="28">
        <f t="shared" si="2204"/>
        <v>-46.628986856504198</v>
      </c>
      <c r="BN2733" s="28">
        <f t="shared" si="2205"/>
        <v>-320.43554296292581</v>
      </c>
      <c r="BO2733" s="28">
        <f t="shared" si="2206"/>
        <v>-2800.0595636319185</v>
      </c>
      <c r="BP2733" s="28">
        <f t="shared" si="2207"/>
        <v>3.5523969729241297E-4</v>
      </c>
      <c r="BQ2733" s="28">
        <f t="shared" si="2219"/>
        <v>-0.86588059572814369</v>
      </c>
    </row>
    <row r="2734" spans="1:69" x14ac:dyDescent="0.2">
      <c r="A2734" s="1" t="s">
        <v>7527</v>
      </c>
      <c r="B2734" s="8" t="s">
        <v>7101</v>
      </c>
      <c r="C2734" t="s">
        <v>294</v>
      </c>
      <c r="D2734" s="38">
        <v>1831</v>
      </c>
      <c r="E2734" s="52" t="s">
        <v>3584</v>
      </c>
      <c r="G2734" s="8">
        <v>1534</v>
      </c>
      <c r="H2734" s="8">
        <v>350</v>
      </c>
      <c r="I2734" s="8">
        <v>193</v>
      </c>
      <c r="J2734" s="8">
        <v>31</v>
      </c>
      <c r="K2734" s="8">
        <v>73</v>
      </c>
      <c r="L2734" s="8">
        <v>7</v>
      </c>
      <c r="M2734" s="8">
        <v>10</v>
      </c>
      <c r="N2734" s="8">
        <v>1</v>
      </c>
      <c r="O2734" s="8">
        <v>21</v>
      </c>
      <c r="P2734" s="8">
        <v>2</v>
      </c>
      <c r="Q2734" s="36">
        <f t="shared" si="2220"/>
        <v>1184</v>
      </c>
      <c r="R2734" s="36">
        <f t="shared" si="2208"/>
        <v>162</v>
      </c>
      <c r="S2734" s="36">
        <f t="shared" si="2209"/>
        <v>66</v>
      </c>
      <c r="T2734" s="36">
        <f t="shared" si="2210"/>
        <v>9</v>
      </c>
      <c r="U2734" s="36">
        <f t="shared" si="2211"/>
        <v>19</v>
      </c>
      <c r="V2734" s="36">
        <f t="shared" si="2212"/>
        <v>6803</v>
      </c>
      <c r="W2734" s="45">
        <f t="shared" si="2213"/>
        <v>1440</v>
      </c>
      <c r="X2734" s="50">
        <f t="shared" si="2214"/>
        <v>4.7243055555555555</v>
      </c>
      <c r="Y2734" s="46">
        <f t="shared" si="2180"/>
        <v>7.6007426697530869E-2</v>
      </c>
      <c r="Z2734" s="46">
        <f t="shared" si="2181"/>
        <v>0.52461853780864198</v>
      </c>
      <c r="AA2734" s="46">
        <f t="shared" si="2182"/>
        <v>2.9732296489197529</v>
      </c>
      <c r="AB2734" s="46">
        <f t="shared" si="2183"/>
        <v>7.4218407600308645</v>
      </c>
      <c r="AC2734" s="46">
        <f t="shared" si="2184"/>
        <v>13.870451871141976</v>
      </c>
      <c r="AD2734" s="46">
        <f t="shared" si="2185"/>
        <v>89.992793209876552</v>
      </c>
      <c r="AE2734" s="46">
        <f t="shared" si="2186"/>
        <v>84.988203124999998</v>
      </c>
      <c r="AF2734" s="46">
        <f t="shared" si="2187"/>
        <v>196.2331568287037</v>
      </c>
      <c r="AG2734" s="46">
        <f t="shared" si="2188"/>
        <v>66.796566840277777</v>
      </c>
      <c r="AH2734" s="46">
        <f t="shared" si="2221"/>
        <v>263.53858555169751</v>
      </c>
      <c r="AI2734" s="46">
        <f t="shared" si="2215"/>
        <v>0.48752557717550765</v>
      </c>
      <c r="AJ2734" s="47">
        <f t="shared" si="2222"/>
        <v>0.69823031814402592</v>
      </c>
      <c r="AK2734" s="47">
        <f t="shared" si="2223"/>
        <v>72.88524847622196</v>
      </c>
      <c r="AL2734" s="47">
        <f t="shared" si="2224"/>
        <v>-180.8357767078663</v>
      </c>
      <c r="AM2734" s="47">
        <f t="shared" si="2225"/>
        <v>-994.00944310791635</v>
      </c>
      <c r="AN2734" s="47">
        <f t="shared" si="2226"/>
        <v>-534.58140716475043</v>
      </c>
      <c r="AO2734" s="47">
        <f t="shared" si="2227"/>
        <v>-2883.3237405756745</v>
      </c>
      <c r="AP2734" s="47">
        <f t="shared" si="2228"/>
        <v>6.9589355148307476E-4</v>
      </c>
      <c r="AQ2734" s="47">
        <f t="shared" si="2216"/>
        <v>-3.1453449899410417</v>
      </c>
      <c r="AR2734" s="1">
        <f t="shared" si="2178"/>
        <v>350</v>
      </c>
      <c r="AS2734" s="1">
        <f t="shared" si="2197"/>
        <v>31</v>
      </c>
      <c r="AT2734" s="1">
        <f t="shared" si="2198"/>
        <v>7</v>
      </c>
      <c r="AU2734" s="1">
        <f t="shared" si="2199"/>
        <v>1</v>
      </c>
      <c r="AV2734" s="1">
        <f t="shared" si="2200"/>
        <v>2</v>
      </c>
      <c r="AW2734" s="27">
        <f t="shared" si="2190"/>
        <v>391</v>
      </c>
      <c r="AX2734" s="41">
        <f t="shared" si="2217"/>
        <v>4.8567774936061383</v>
      </c>
      <c r="AY2734" s="29">
        <f t="shared" si="2191"/>
        <v>2.0512686337739755E-2</v>
      </c>
      <c r="AZ2734" s="29">
        <f t="shared" si="2192"/>
        <v>0.73406767355001634</v>
      </c>
      <c r="BA2734" s="29">
        <f t="shared" si="2193"/>
        <v>3.4476226607622928</v>
      </c>
      <c r="BB2734" s="29">
        <f t="shared" si="2194"/>
        <v>8.1611776479745703</v>
      </c>
      <c r="BC2734" s="29">
        <f t="shared" si="2195"/>
        <v>14.874732635186847</v>
      </c>
      <c r="BD2734" s="29">
        <f t="shared" si="2196"/>
        <v>7.1794402182089145</v>
      </c>
      <c r="BE2734" s="29">
        <f t="shared" si="2196"/>
        <v>22.756097880050508</v>
      </c>
      <c r="BF2734" s="29">
        <f t="shared" si="2196"/>
        <v>24.133358625336051</v>
      </c>
      <c r="BG2734" s="29">
        <f t="shared" si="2179"/>
        <v>8.1611776479745703</v>
      </c>
      <c r="BH2734" s="29">
        <f t="shared" si="2179"/>
        <v>29.749465270373694</v>
      </c>
      <c r="BI2734" s="29">
        <f t="shared" si="2218"/>
        <v>0.23584497344088137</v>
      </c>
      <c r="BJ2734" s="28">
        <f t="shared" si="2201"/>
        <v>0.48563872728694257</v>
      </c>
      <c r="BK2734" s="28">
        <f t="shared" si="2202"/>
        <v>8.9776344177139773</v>
      </c>
      <c r="BL2734" s="28">
        <f t="shared" si="2203"/>
        <v>-170.22600460994155</v>
      </c>
      <c r="BM2734" s="28">
        <f t="shared" si="2204"/>
        <v>-391.23499378676769</v>
      </c>
      <c r="BN2734" s="28">
        <f t="shared" si="2205"/>
        <v>-203.55853203997938</v>
      </c>
      <c r="BO2734" s="28">
        <f t="shared" si="2206"/>
        <v>-1001.760287822863</v>
      </c>
      <c r="BP2734" s="28">
        <f t="shared" si="2207"/>
        <v>2.5772856107046339E-3</v>
      </c>
      <c r="BQ2734" s="28">
        <f t="shared" si="2219"/>
        <v>-4.5303582748807498</v>
      </c>
    </row>
    <row r="2735" spans="1:69" x14ac:dyDescent="0.2">
      <c r="A2735" s="1" t="s">
        <v>7527</v>
      </c>
      <c r="B2735" s="8" t="s">
        <v>7103</v>
      </c>
      <c r="C2735" t="s">
        <v>34</v>
      </c>
      <c r="D2735" s="38">
        <v>857</v>
      </c>
      <c r="E2735" s="52" t="s">
        <v>5217</v>
      </c>
      <c r="G2735" s="8">
        <v>622</v>
      </c>
      <c r="H2735" s="8">
        <v>132</v>
      </c>
      <c r="I2735" s="8">
        <v>125</v>
      </c>
      <c r="J2735" s="8">
        <v>19</v>
      </c>
      <c r="K2735" s="8">
        <v>56</v>
      </c>
      <c r="L2735" s="8">
        <v>4</v>
      </c>
      <c r="M2735" s="8">
        <v>21</v>
      </c>
      <c r="N2735" s="8">
        <v>6</v>
      </c>
      <c r="O2735" s="8">
        <v>33</v>
      </c>
      <c r="P2735" s="8">
        <v>14</v>
      </c>
      <c r="Q2735" s="36">
        <f t="shared" si="2220"/>
        <v>490</v>
      </c>
      <c r="R2735" s="36">
        <f t="shared" si="2208"/>
        <v>106</v>
      </c>
      <c r="S2735" s="36">
        <f t="shared" si="2209"/>
        <v>52</v>
      </c>
      <c r="T2735" s="36">
        <f t="shared" si="2210"/>
        <v>15</v>
      </c>
      <c r="U2735" s="36">
        <f t="shared" si="2211"/>
        <v>19</v>
      </c>
      <c r="V2735" s="36">
        <f t="shared" si="2212"/>
        <v>3079</v>
      </c>
      <c r="W2735" s="45">
        <f t="shared" si="2213"/>
        <v>682</v>
      </c>
      <c r="X2735" s="50">
        <f t="shared" si="2214"/>
        <v>4.5146627565982405</v>
      </c>
      <c r="Y2735" s="46">
        <f t="shared" si="2180"/>
        <v>0.23555223983281878</v>
      </c>
      <c r="Z2735" s="46">
        <f t="shared" si="2181"/>
        <v>0.26487775302929972</v>
      </c>
      <c r="AA2735" s="46">
        <f t="shared" si="2182"/>
        <v>2.2942032662257805</v>
      </c>
      <c r="AB2735" s="46">
        <f t="shared" si="2183"/>
        <v>6.3235287794222614</v>
      </c>
      <c r="AC2735" s="46">
        <f t="shared" si="2184"/>
        <v>12.352854292618742</v>
      </c>
      <c r="AD2735" s="46">
        <f t="shared" si="2185"/>
        <v>115.42059751808121</v>
      </c>
      <c r="AE2735" s="46">
        <f t="shared" si="2186"/>
        <v>28.07704182110577</v>
      </c>
      <c r="AF2735" s="46">
        <f t="shared" si="2187"/>
        <v>119.29856984374058</v>
      </c>
      <c r="AG2735" s="46">
        <f t="shared" si="2188"/>
        <v>94.852931691333922</v>
      </c>
      <c r="AH2735" s="46">
        <f t="shared" si="2221"/>
        <v>234.7042315597561</v>
      </c>
      <c r="AI2735" s="46">
        <f t="shared" si="2215"/>
        <v>0.86982874072542971</v>
      </c>
      <c r="AJ2735" s="47">
        <f t="shared" si="2222"/>
        <v>0.93264609618302141</v>
      </c>
      <c r="AK2735" s="47">
        <f t="shared" si="2223"/>
        <v>69.052007211027657</v>
      </c>
      <c r="AL2735" s="47">
        <f t="shared" si="2224"/>
        <v>-17.812441889096721</v>
      </c>
      <c r="AM2735" s="47">
        <f t="shared" si="2225"/>
        <v>-222.74119948547593</v>
      </c>
      <c r="AN2735" s="47">
        <f t="shared" si="2226"/>
        <v>-294.02203427669849</v>
      </c>
      <c r="AO2735" s="47">
        <f t="shared" si="2227"/>
        <v>-1016.843106870318</v>
      </c>
      <c r="AP2735" s="47">
        <f t="shared" si="2228"/>
        <v>1.4727476893841237E-3</v>
      </c>
      <c r="AQ2735" s="47">
        <f t="shared" si="2216"/>
        <v>-2.1831522431584238</v>
      </c>
      <c r="AR2735" s="1">
        <f t="shared" si="2178"/>
        <v>132</v>
      </c>
      <c r="AS2735" s="1">
        <f t="shared" si="2197"/>
        <v>19</v>
      </c>
      <c r="AT2735" s="1">
        <f t="shared" si="2198"/>
        <v>4</v>
      </c>
      <c r="AU2735" s="1">
        <f t="shared" si="2199"/>
        <v>6</v>
      </c>
      <c r="AV2735" s="1">
        <f t="shared" si="2200"/>
        <v>14</v>
      </c>
      <c r="AW2735" s="27">
        <f t="shared" si="2190"/>
        <v>175</v>
      </c>
      <c r="AX2735" s="41">
        <f t="shared" si="2217"/>
        <v>4.4228571428571426</v>
      </c>
      <c r="AY2735" s="29">
        <f t="shared" si="2191"/>
        <v>0.33309387755102071</v>
      </c>
      <c r="AZ2735" s="29">
        <f t="shared" si="2192"/>
        <v>0.17880816326530591</v>
      </c>
      <c r="BA2735" s="29">
        <f t="shared" si="2193"/>
        <v>2.024522448979591</v>
      </c>
      <c r="BB2735" s="29">
        <f t="shared" si="2194"/>
        <v>5.8702367346938766</v>
      </c>
      <c r="BC2735" s="29">
        <f t="shared" si="2195"/>
        <v>11.715951020408161</v>
      </c>
      <c r="BD2735" s="29">
        <f t="shared" si="2196"/>
        <v>43.968391836734732</v>
      </c>
      <c r="BE2735" s="29">
        <f t="shared" si="2196"/>
        <v>3.3973551020408124</v>
      </c>
      <c r="BF2735" s="29">
        <f t="shared" si="2196"/>
        <v>8.098089795918364</v>
      </c>
      <c r="BG2735" s="29">
        <f t="shared" si="2179"/>
        <v>35.221420408163262</v>
      </c>
      <c r="BH2735" s="29">
        <f t="shared" si="2179"/>
        <v>164.02331428571426</v>
      </c>
      <c r="BI2735" s="29">
        <f t="shared" si="2218"/>
        <v>1.4638423645320195</v>
      </c>
      <c r="BJ2735" s="28">
        <f t="shared" si="2201"/>
        <v>1.2098935343789632</v>
      </c>
      <c r="BK2735" s="28">
        <f t="shared" si="2202"/>
        <v>14.327896605491317</v>
      </c>
      <c r="BL2735" s="28">
        <f t="shared" si="2203"/>
        <v>-0.81113500949552064</v>
      </c>
      <c r="BM2735" s="28">
        <f t="shared" si="2204"/>
        <v>-6.5058256274160682</v>
      </c>
      <c r="BN2735" s="28">
        <f t="shared" si="2205"/>
        <v>-48.182930064439766</v>
      </c>
      <c r="BO2735" s="28">
        <f t="shared" si="2206"/>
        <v>-316.99534820211653</v>
      </c>
      <c r="BP2735" s="28">
        <f t="shared" si="2207"/>
        <v>5.8135672048368883E-3</v>
      </c>
      <c r="BQ2735" s="28">
        <f t="shared" si="2219"/>
        <v>-2.0822299150271046</v>
      </c>
    </row>
    <row r="2736" spans="1:69" x14ac:dyDescent="0.2">
      <c r="A2736" s="1" t="s">
        <v>7527</v>
      </c>
      <c r="B2736" s="8" t="s">
        <v>7105</v>
      </c>
      <c r="C2736" t="s">
        <v>56</v>
      </c>
      <c r="D2736" s="38">
        <v>2</v>
      </c>
      <c r="E2736" s="52" t="s">
        <v>105</v>
      </c>
      <c r="G2736" s="8">
        <v>2</v>
      </c>
      <c r="H2736" s="8">
        <v>0</v>
      </c>
      <c r="I2736" s="8">
        <v>2</v>
      </c>
      <c r="J2736" s="8">
        <v>0</v>
      </c>
      <c r="K2736" s="8">
        <v>2</v>
      </c>
      <c r="L2736" s="8">
        <v>0</v>
      </c>
      <c r="M2736" s="8">
        <v>2</v>
      </c>
      <c r="N2736" s="8">
        <v>0</v>
      </c>
      <c r="O2736" s="8">
        <v>2</v>
      </c>
      <c r="P2736" s="8">
        <v>0</v>
      </c>
      <c r="Q2736" s="36">
        <f t="shared" si="2220"/>
        <v>2</v>
      </c>
      <c r="R2736" s="36">
        <f t="shared" si="2208"/>
        <v>2</v>
      </c>
      <c r="S2736" s="36">
        <f t="shared" si="2209"/>
        <v>2</v>
      </c>
      <c r="T2736" s="36">
        <f t="shared" si="2210"/>
        <v>2</v>
      </c>
      <c r="U2736" s="36">
        <f t="shared" si="2211"/>
        <v>2</v>
      </c>
      <c r="V2736" s="36">
        <f t="shared" si="2212"/>
        <v>30</v>
      </c>
      <c r="W2736" s="45">
        <f t="shared" si="2213"/>
        <v>10</v>
      </c>
      <c r="X2736" s="50">
        <f t="shared" si="2214"/>
        <v>3</v>
      </c>
      <c r="Y2736" s="46">
        <f t="shared" si="2180"/>
        <v>4</v>
      </c>
      <c r="Z2736" s="46">
        <f t="shared" si="2181"/>
        <v>1</v>
      </c>
      <c r="AA2736" s="46">
        <f t="shared" si="2182"/>
        <v>0</v>
      </c>
      <c r="AB2736" s="46">
        <f t="shared" si="2183"/>
        <v>1</v>
      </c>
      <c r="AC2736" s="46">
        <f t="shared" si="2184"/>
        <v>4</v>
      </c>
      <c r="AD2736" s="46">
        <f t="shared" si="2185"/>
        <v>8</v>
      </c>
      <c r="AE2736" s="46">
        <f t="shared" si="2186"/>
        <v>2</v>
      </c>
      <c r="AF2736" s="46">
        <f t="shared" si="2187"/>
        <v>0</v>
      </c>
      <c r="AG2736" s="46">
        <f t="shared" si="2188"/>
        <v>2</v>
      </c>
      <c r="AH2736" s="46">
        <f t="shared" si="2221"/>
        <v>8</v>
      </c>
      <c r="AI2736" s="46">
        <f t="shared" si="2215"/>
        <v>2.2222222222222223</v>
      </c>
      <c r="AJ2736" s="47">
        <f t="shared" si="2222"/>
        <v>1.4907119849998598</v>
      </c>
      <c r="AK2736" s="47">
        <f t="shared" si="2223"/>
        <v>4.8299068313995459</v>
      </c>
      <c r="AL2736" s="47">
        <f t="shared" si="2224"/>
        <v>0.60373835392494324</v>
      </c>
      <c r="AM2736" s="47">
        <f t="shared" si="2225"/>
        <v>0</v>
      </c>
      <c r="AN2736" s="47">
        <f t="shared" si="2226"/>
        <v>-0.60373835392494324</v>
      </c>
      <c r="AO2736" s="47">
        <f t="shared" si="2227"/>
        <v>-4.8299068313995459</v>
      </c>
      <c r="AP2736" s="47">
        <f t="shared" si="2228"/>
        <v>0.1388888888888889</v>
      </c>
      <c r="AQ2736" s="47">
        <f t="shared" si="2216"/>
        <v>0</v>
      </c>
      <c r="AR2736" s="1">
        <f t="shared" ref="AR2736:AR2799" si="2229">H2736</f>
        <v>0</v>
      </c>
      <c r="AS2736" s="1">
        <f t="shared" si="2197"/>
        <v>0</v>
      </c>
      <c r="AT2736" s="1">
        <f t="shared" si="2198"/>
        <v>0</v>
      </c>
      <c r="AU2736" s="1">
        <f t="shared" si="2199"/>
        <v>0</v>
      </c>
      <c r="AV2736" s="1">
        <f t="shared" si="2200"/>
        <v>0</v>
      </c>
      <c r="AW2736" s="27">
        <f t="shared" si="2190"/>
        <v>0</v>
      </c>
      <c r="AX2736" s="41">
        <f t="shared" si="2217"/>
        <v>0</v>
      </c>
      <c r="AY2736" s="29">
        <f t="shared" si="2191"/>
        <v>25</v>
      </c>
      <c r="AZ2736" s="29">
        <f t="shared" si="2192"/>
        <v>16</v>
      </c>
      <c r="BA2736" s="29">
        <f t="shared" si="2193"/>
        <v>9</v>
      </c>
      <c r="BB2736" s="29">
        <f t="shared" si="2194"/>
        <v>4</v>
      </c>
      <c r="BC2736" s="29">
        <f t="shared" si="2195"/>
        <v>1</v>
      </c>
      <c r="BD2736" s="29">
        <f t="shared" si="2196"/>
        <v>0</v>
      </c>
      <c r="BE2736" s="29">
        <f t="shared" si="2196"/>
        <v>0</v>
      </c>
      <c r="BF2736" s="29">
        <f t="shared" si="2196"/>
        <v>0</v>
      </c>
      <c r="BG2736" s="29">
        <f t="shared" si="2179"/>
        <v>0</v>
      </c>
      <c r="BH2736" s="29">
        <f t="shared" si="2179"/>
        <v>0</v>
      </c>
      <c r="BI2736" s="29">
        <f t="shared" si="2218"/>
        <v>0</v>
      </c>
      <c r="BJ2736" s="28">
        <f t="shared" si="2201"/>
        <v>0</v>
      </c>
      <c r="BK2736" s="28" t="e">
        <f t="shared" si="2202"/>
        <v>#DIV/0!</v>
      </c>
      <c r="BL2736" s="28" t="e">
        <f t="shared" si="2203"/>
        <v>#DIV/0!</v>
      </c>
      <c r="BM2736" s="28" t="e">
        <f t="shared" si="2204"/>
        <v>#DIV/0!</v>
      </c>
      <c r="BN2736" s="28" t="e">
        <f t="shared" si="2205"/>
        <v>#DIV/0!</v>
      </c>
      <c r="BO2736" s="28" t="e">
        <f t="shared" si="2206"/>
        <v>#DIV/0!</v>
      </c>
      <c r="BP2736" s="28">
        <f t="shared" si="2207"/>
        <v>0</v>
      </c>
      <c r="BQ2736" s="28">
        <f t="shared" si="2219"/>
        <v>0</v>
      </c>
    </row>
    <row r="2737" spans="1:69" x14ac:dyDescent="0.2">
      <c r="A2737" s="1" t="s">
        <v>7527</v>
      </c>
      <c r="B2737" s="8" t="s">
        <v>7107</v>
      </c>
      <c r="C2737" t="s">
        <v>49</v>
      </c>
      <c r="D2737" s="38">
        <v>543</v>
      </c>
      <c r="E2737" s="52" t="s">
        <v>6779</v>
      </c>
      <c r="G2737" s="8">
        <v>408</v>
      </c>
      <c r="H2737" s="8">
        <v>52</v>
      </c>
      <c r="I2737" s="8">
        <v>81</v>
      </c>
      <c r="J2737" s="8">
        <v>7</v>
      </c>
      <c r="K2737" s="8">
        <v>34</v>
      </c>
      <c r="L2737" s="8">
        <v>3</v>
      </c>
      <c r="M2737" s="8">
        <v>8</v>
      </c>
      <c r="N2737" s="8">
        <v>2</v>
      </c>
      <c r="O2737" s="8">
        <v>12</v>
      </c>
      <c r="P2737" s="8">
        <v>5</v>
      </c>
      <c r="Q2737" s="36">
        <f t="shared" si="2220"/>
        <v>356</v>
      </c>
      <c r="R2737" s="36">
        <f t="shared" si="2208"/>
        <v>74</v>
      </c>
      <c r="S2737" s="36">
        <f t="shared" si="2209"/>
        <v>31</v>
      </c>
      <c r="T2737" s="36">
        <f t="shared" si="2210"/>
        <v>6</v>
      </c>
      <c r="U2737" s="36">
        <f t="shared" si="2211"/>
        <v>7</v>
      </c>
      <c r="V2737" s="36">
        <f t="shared" si="2212"/>
        <v>2188</v>
      </c>
      <c r="W2737" s="45">
        <f t="shared" si="2213"/>
        <v>474</v>
      </c>
      <c r="X2737" s="50">
        <f t="shared" si="2214"/>
        <v>4.6160337552742616</v>
      </c>
      <c r="Y2737" s="46">
        <f t="shared" si="2180"/>
        <v>0.14743007708878561</v>
      </c>
      <c r="Z2737" s="46">
        <f t="shared" si="2181"/>
        <v>0.37949758763730884</v>
      </c>
      <c r="AA2737" s="46">
        <f t="shared" si="2182"/>
        <v>2.611565098185832</v>
      </c>
      <c r="AB2737" s="46">
        <f t="shared" si="2183"/>
        <v>6.8436326087343557</v>
      </c>
      <c r="AC2737" s="46">
        <f t="shared" si="2184"/>
        <v>13.075700119282878</v>
      </c>
      <c r="AD2737" s="46">
        <f t="shared" si="2185"/>
        <v>52.485107443607674</v>
      </c>
      <c r="AE2737" s="46">
        <f t="shared" si="2186"/>
        <v>28.082821485160853</v>
      </c>
      <c r="AF2737" s="46">
        <f t="shared" si="2187"/>
        <v>80.95851804376079</v>
      </c>
      <c r="AG2737" s="46">
        <f t="shared" si="2188"/>
        <v>41.061795652406133</v>
      </c>
      <c r="AH2737" s="46">
        <f t="shared" si="2221"/>
        <v>91.52990083498014</v>
      </c>
      <c r="AI2737" s="46">
        <f t="shared" si="2215"/>
        <v>0.62181425678629088</v>
      </c>
      <c r="AJ2737" s="47">
        <f t="shared" si="2222"/>
        <v>0.78855200005217851</v>
      </c>
      <c r="AK2737" s="47">
        <f t="shared" si="2223"/>
        <v>41.099650057571452</v>
      </c>
      <c r="AL2737" s="47">
        <f t="shared" si="2224"/>
        <v>-35.28208453944282</v>
      </c>
      <c r="AM2737" s="47">
        <f t="shared" si="2225"/>
        <v>-266.8222025883037</v>
      </c>
      <c r="AN2737" s="47">
        <f t="shared" si="2226"/>
        <v>-219.07371251153003</v>
      </c>
      <c r="AO2737" s="47">
        <f t="shared" si="2227"/>
        <v>-675.00106017281792</v>
      </c>
      <c r="AP2737" s="47">
        <f t="shared" si="2228"/>
        <v>2.123123230730641E-3</v>
      </c>
      <c r="AQ2737" s="47">
        <f t="shared" si="2216"/>
        <v>-2.4523759281884647</v>
      </c>
      <c r="AR2737" s="1">
        <f t="shared" si="2229"/>
        <v>52</v>
      </c>
      <c r="AS2737" s="1">
        <f t="shared" si="2197"/>
        <v>7</v>
      </c>
      <c r="AT2737" s="1">
        <f t="shared" si="2198"/>
        <v>3</v>
      </c>
      <c r="AU2737" s="1">
        <f t="shared" si="2199"/>
        <v>2</v>
      </c>
      <c r="AV2737" s="1">
        <f t="shared" si="2200"/>
        <v>5</v>
      </c>
      <c r="AW2737" s="27">
        <f t="shared" si="2190"/>
        <v>69</v>
      </c>
      <c r="AX2737" s="41">
        <f t="shared" si="2217"/>
        <v>4.4347826086956523</v>
      </c>
      <c r="AY2737" s="29">
        <f t="shared" si="2191"/>
        <v>0.31947069943289208</v>
      </c>
      <c r="AZ2737" s="29">
        <f t="shared" si="2192"/>
        <v>0.18903591682419674</v>
      </c>
      <c r="BA2737" s="29">
        <f t="shared" si="2193"/>
        <v>2.0586011342155013</v>
      </c>
      <c r="BB2737" s="29">
        <f t="shared" si="2194"/>
        <v>5.9281663516068059</v>
      </c>
      <c r="BC2737" s="29">
        <f t="shared" si="2195"/>
        <v>11.797731568998111</v>
      </c>
      <c r="BD2737" s="29">
        <f t="shared" si="2196"/>
        <v>16.61247637051039</v>
      </c>
      <c r="BE2737" s="29">
        <f t="shared" si="2196"/>
        <v>1.3232514177693773</v>
      </c>
      <c r="BF2737" s="29">
        <f t="shared" si="2196"/>
        <v>6.1758034026465038</v>
      </c>
      <c r="BG2737" s="29">
        <f t="shared" si="2179"/>
        <v>11.856332703213612</v>
      </c>
      <c r="BH2737" s="29">
        <f t="shared" si="2179"/>
        <v>58.988657844990556</v>
      </c>
      <c r="BI2737" s="29">
        <f t="shared" si="2218"/>
        <v>1.3964194373401535</v>
      </c>
      <c r="BJ2737" s="28">
        <f t="shared" si="2201"/>
        <v>1.1817019240655207</v>
      </c>
      <c r="BK2737" s="28">
        <f t="shared" si="2202"/>
        <v>5.6901807821437487</v>
      </c>
      <c r="BL2737" s="28">
        <f t="shared" si="2203"/>
        <v>-0.34865083045942297</v>
      </c>
      <c r="BM2737" s="28">
        <f t="shared" si="2204"/>
        <v>-5.3697706689515456</v>
      </c>
      <c r="BN2737" s="28">
        <f t="shared" si="2205"/>
        <v>-17.49390406913199</v>
      </c>
      <c r="BO2737" s="28">
        <f t="shared" si="2206"/>
        <v>-122.78461199920234</v>
      </c>
      <c r="BP2737" s="28">
        <f t="shared" si="2207"/>
        <v>1.514486391571554E-2</v>
      </c>
      <c r="BQ2737" s="28">
        <f t="shared" si="2219"/>
        <v>-2.1249267379733334</v>
      </c>
    </row>
    <row r="2738" spans="1:69" x14ac:dyDescent="0.2">
      <c r="A2738" s="1" t="s">
        <v>7527</v>
      </c>
      <c r="B2738" s="8" t="s">
        <v>7016</v>
      </c>
      <c r="C2738" t="s">
        <v>100</v>
      </c>
      <c r="D2738" s="38">
        <v>37</v>
      </c>
      <c r="E2738" s="52" t="s">
        <v>7109</v>
      </c>
      <c r="G2738" s="8">
        <v>22</v>
      </c>
      <c r="H2738" s="8">
        <v>3</v>
      </c>
      <c r="I2738" s="8">
        <v>6</v>
      </c>
      <c r="J2738" s="8">
        <v>1</v>
      </c>
      <c r="K2738" s="8">
        <v>4</v>
      </c>
      <c r="L2738" s="8">
        <v>0</v>
      </c>
      <c r="M2738" s="8">
        <v>2</v>
      </c>
      <c r="N2738" s="8">
        <v>2</v>
      </c>
      <c r="O2738" s="8">
        <v>3</v>
      </c>
      <c r="P2738" s="8">
        <v>0</v>
      </c>
      <c r="Q2738" s="36">
        <f t="shared" si="2220"/>
        <v>19</v>
      </c>
      <c r="R2738" s="36">
        <f t="shared" si="2208"/>
        <v>5</v>
      </c>
      <c r="S2738" s="36">
        <f t="shared" si="2209"/>
        <v>4</v>
      </c>
      <c r="T2738" s="36">
        <f t="shared" si="2210"/>
        <v>0</v>
      </c>
      <c r="U2738" s="36">
        <f t="shared" si="2211"/>
        <v>3</v>
      </c>
      <c r="V2738" s="36">
        <f t="shared" si="2212"/>
        <v>130</v>
      </c>
      <c r="W2738" s="45">
        <f t="shared" si="2213"/>
        <v>31</v>
      </c>
      <c r="X2738" s="50">
        <f t="shared" si="2214"/>
        <v>4.193548387096774</v>
      </c>
      <c r="Y2738" s="46">
        <f t="shared" si="2180"/>
        <v>0.65036420395421468</v>
      </c>
      <c r="Z2738" s="46">
        <f t="shared" si="2181"/>
        <v>3.7460978147762683E-2</v>
      </c>
      <c r="AA2738" s="46">
        <f t="shared" si="2182"/>
        <v>1.4245577523413107</v>
      </c>
      <c r="AB2738" s="46">
        <f t="shared" si="2183"/>
        <v>4.8116545265348591</v>
      </c>
      <c r="AC2738" s="46">
        <f t="shared" si="2184"/>
        <v>10.198751300728407</v>
      </c>
      <c r="AD2738" s="46">
        <f t="shared" si="2185"/>
        <v>12.356919875130078</v>
      </c>
      <c r="AE2738" s="46">
        <f t="shared" si="2186"/>
        <v>0.1873048907388134</v>
      </c>
      <c r="AF2738" s="46">
        <f t="shared" si="2187"/>
        <v>5.6982310093652426</v>
      </c>
      <c r="AG2738" s="46">
        <f t="shared" si="2188"/>
        <v>0</v>
      </c>
      <c r="AH2738" s="46">
        <f t="shared" si="2221"/>
        <v>30.596253902185222</v>
      </c>
      <c r="AI2738" s="46">
        <f t="shared" si="2215"/>
        <v>1.627956989247312</v>
      </c>
      <c r="AJ2738" s="47">
        <f t="shared" si="2222"/>
        <v>1.2759141778533978</v>
      </c>
      <c r="AK2738" s="47">
        <f t="shared" si="2223"/>
        <v>4.7976013225464333</v>
      </c>
      <c r="AL2738" s="47">
        <f t="shared" si="2224"/>
        <v>-1.7453168600758327E-2</v>
      </c>
      <c r="AM2738" s="47">
        <f t="shared" si="2225"/>
        <v>-3.2742790708674581</v>
      </c>
      <c r="AN2738" s="47">
        <f t="shared" si="2226"/>
        <v>0</v>
      </c>
      <c r="AO2738" s="47">
        <f t="shared" si="2227"/>
        <v>-47.041089000409038</v>
      </c>
      <c r="AP2738" s="47">
        <f t="shared" si="2228"/>
        <v>3.5632183908045977E-2</v>
      </c>
      <c r="AQ2738" s="47">
        <f t="shared" si="2216"/>
        <v>-1.6225193303876499</v>
      </c>
      <c r="AR2738" s="1">
        <f t="shared" si="2229"/>
        <v>3</v>
      </c>
      <c r="AS2738" s="1">
        <f t="shared" si="2197"/>
        <v>1</v>
      </c>
      <c r="AT2738" s="1">
        <f t="shared" si="2198"/>
        <v>0</v>
      </c>
      <c r="AU2738" s="1">
        <f t="shared" si="2199"/>
        <v>2</v>
      </c>
      <c r="AV2738" s="1">
        <f t="shared" si="2200"/>
        <v>0</v>
      </c>
      <c r="AW2738" s="27">
        <f t="shared" si="2190"/>
        <v>6</v>
      </c>
      <c r="AX2738" s="41">
        <f t="shared" si="2217"/>
        <v>3.8333333333333335</v>
      </c>
      <c r="AY2738" s="29">
        <f t="shared" si="2191"/>
        <v>1.3611111111111107</v>
      </c>
      <c r="AZ2738" s="29">
        <f t="shared" si="2192"/>
        <v>2.7777777777777728E-2</v>
      </c>
      <c r="BA2738" s="29">
        <f t="shared" si="2193"/>
        <v>0.69444444444444464</v>
      </c>
      <c r="BB2738" s="29">
        <f t="shared" si="2194"/>
        <v>3.3611111111111116</v>
      </c>
      <c r="BC2738" s="29">
        <f t="shared" si="2195"/>
        <v>8.0277777777777786</v>
      </c>
      <c r="BD2738" s="29">
        <f t="shared" si="2196"/>
        <v>4.0833333333333321</v>
      </c>
      <c r="BE2738" s="29">
        <f t="shared" si="2196"/>
        <v>2.7777777777777728E-2</v>
      </c>
      <c r="BF2738" s="29">
        <f t="shared" si="2196"/>
        <v>0</v>
      </c>
      <c r="BG2738" s="29">
        <f t="shared" si="2179"/>
        <v>6.7222222222222232</v>
      </c>
      <c r="BH2738" s="29">
        <f t="shared" si="2179"/>
        <v>0</v>
      </c>
      <c r="BI2738" s="29">
        <f t="shared" si="2218"/>
        <v>2.1666666666666665</v>
      </c>
      <c r="BJ2738" s="28">
        <f t="shared" si="2201"/>
        <v>1.4719601443879744</v>
      </c>
      <c r="BK2738" s="28">
        <f t="shared" si="2202"/>
        <v>1.4937347027369088</v>
      </c>
      <c r="BL2738" s="28">
        <f t="shared" si="2203"/>
        <v>1.4516372232622986E-3</v>
      </c>
      <c r="BM2738" s="28">
        <f t="shared" si="2204"/>
        <v>0</v>
      </c>
      <c r="BN2738" s="28">
        <f t="shared" si="2205"/>
        <v>-3.8642582883242507</v>
      </c>
      <c r="BO2738" s="28">
        <f t="shared" si="2206"/>
        <v>0</v>
      </c>
      <c r="BP2738" s="28">
        <f t="shared" si="2207"/>
        <v>0.3</v>
      </c>
      <c r="BQ2738" s="28">
        <f t="shared" si="2219"/>
        <v>-0.71072158450922385</v>
      </c>
    </row>
    <row r="2739" spans="1:69" x14ac:dyDescent="0.2">
      <c r="A2739" s="1" t="s">
        <v>7527</v>
      </c>
      <c r="B2739" s="8" t="s">
        <v>7111</v>
      </c>
      <c r="C2739" t="s">
        <v>18</v>
      </c>
      <c r="D2739" s="38">
        <v>3373</v>
      </c>
      <c r="E2739" s="52" t="s">
        <v>7112</v>
      </c>
      <c r="G2739" s="8">
        <v>2193</v>
      </c>
      <c r="H2739" s="8">
        <v>379</v>
      </c>
      <c r="I2739" s="8">
        <v>639</v>
      </c>
      <c r="J2739" s="8">
        <v>82</v>
      </c>
      <c r="K2739" s="8">
        <v>275</v>
      </c>
      <c r="L2739" s="8">
        <v>30</v>
      </c>
      <c r="M2739" s="8">
        <v>98</v>
      </c>
      <c r="N2739" s="8">
        <v>15</v>
      </c>
      <c r="O2739" s="8">
        <v>170</v>
      </c>
      <c r="P2739" s="8">
        <v>32</v>
      </c>
      <c r="Q2739" s="36">
        <f t="shared" si="2220"/>
        <v>1814</v>
      </c>
      <c r="R2739" s="36">
        <f t="shared" si="2208"/>
        <v>557</v>
      </c>
      <c r="S2739" s="36">
        <f t="shared" si="2209"/>
        <v>245</v>
      </c>
      <c r="T2739" s="36">
        <f t="shared" si="2210"/>
        <v>83</v>
      </c>
      <c r="U2739" s="36">
        <f t="shared" si="2211"/>
        <v>138</v>
      </c>
      <c r="V2739" s="36">
        <f t="shared" si="2212"/>
        <v>12337</v>
      </c>
      <c r="W2739" s="45">
        <f t="shared" si="2213"/>
        <v>2837</v>
      </c>
      <c r="X2739" s="50">
        <f t="shared" si="2214"/>
        <v>4.3486076841734222</v>
      </c>
      <c r="Y2739" s="46">
        <f t="shared" si="2180"/>
        <v>0.42431194911791204</v>
      </c>
      <c r="Z2739" s="46">
        <f t="shared" si="2181"/>
        <v>0.12152731746475651</v>
      </c>
      <c r="AA2739" s="46">
        <f t="shared" si="2182"/>
        <v>1.8187426858116009</v>
      </c>
      <c r="AB2739" s="46">
        <f t="shared" si="2183"/>
        <v>5.5159580541584452</v>
      </c>
      <c r="AC2739" s="46">
        <f t="shared" si="2184"/>
        <v>11.213173422505291</v>
      </c>
      <c r="AD2739" s="46">
        <f t="shared" si="2185"/>
        <v>769.70187569989241</v>
      </c>
      <c r="AE2739" s="46">
        <f t="shared" si="2186"/>
        <v>67.690715827869369</v>
      </c>
      <c r="AF2739" s="46">
        <f t="shared" si="2187"/>
        <v>445.59195802384221</v>
      </c>
      <c r="AG2739" s="46">
        <f t="shared" si="2188"/>
        <v>457.82451849515093</v>
      </c>
      <c r="AH2739" s="46">
        <f t="shared" si="2221"/>
        <v>1547.4179323057301</v>
      </c>
      <c r="AI2739" s="46">
        <f t="shared" si="2215"/>
        <v>1.1594594500537676</v>
      </c>
      <c r="AJ2739" s="47">
        <f t="shared" si="2222"/>
        <v>1.0767819881729856</v>
      </c>
      <c r="AK2739" s="47">
        <f t="shared" si="2223"/>
        <v>401.58901908465526</v>
      </c>
      <c r="AL2739" s="47">
        <f t="shared" si="2224"/>
        <v>-18.900910067056369</v>
      </c>
      <c r="AM2739" s="47">
        <f t="shared" si="2225"/>
        <v>-481.32633844007324</v>
      </c>
      <c r="AN2739" s="47">
        <f t="shared" si="2226"/>
        <v>-861.24393765103775</v>
      </c>
      <c r="AO2739" s="47">
        <f t="shared" si="2227"/>
        <v>-4150.3865593996243</v>
      </c>
      <c r="AP2739" s="47">
        <f t="shared" si="2228"/>
        <v>3.5285806324828422E-4</v>
      </c>
      <c r="AQ2739" s="47">
        <f t="shared" si="2216"/>
        <v>-1.8031995255015869</v>
      </c>
      <c r="AR2739" s="1">
        <f t="shared" si="2229"/>
        <v>379</v>
      </c>
      <c r="AS2739" s="1">
        <f t="shared" si="2197"/>
        <v>82</v>
      </c>
      <c r="AT2739" s="1">
        <f t="shared" si="2198"/>
        <v>30</v>
      </c>
      <c r="AU2739" s="1">
        <f t="shared" si="2199"/>
        <v>15</v>
      </c>
      <c r="AV2739" s="1">
        <f t="shared" si="2200"/>
        <v>32</v>
      </c>
      <c r="AW2739" s="27">
        <f t="shared" si="2190"/>
        <v>538</v>
      </c>
      <c r="AX2739" s="41">
        <f t="shared" si="2217"/>
        <v>4.4144981412639401</v>
      </c>
      <c r="AY2739" s="29">
        <f t="shared" si="2191"/>
        <v>0.34281242658338101</v>
      </c>
      <c r="AZ2739" s="29">
        <f t="shared" si="2192"/>
        <v>0.17180870911126128</v>
      </c>
      <c r="BA2739" s="29">
        <f t="shared" si="2193"/>
        <v>2.0008049916391415</v>
      </c>
      <c r="BB2739" s="29">
        <f t="shared" si="2194"/>
        <v>5.8298012741670222</v>
      </c>
      <c r="BC2739" s="29">
        <f t="shared" si="2195"/>
        <v>11.658797556694902</v>
      </c>
      <c r="BD2739" s="29">
        <f t="shared" si="2196"/>
        <v>129.92590967510139</v>
      </c>
      <c r="BE2739" s="29">
        <f t="shared" si="2196"/>
        <v>14.088314147123425</v>
      </c>
      <c r="BF2739" s="29">
        <f t="shared" si="2196"/>
        <v>60.024149749174242</v>
      </c>
      <c r="BG2739" s="29">
        <f t="shared" si="2179"/>
        <v>87.44701911250533</v>
      </c>
      <c r="BH2739" s="29">
        <f t="shared" si="2179"/>
        <v>373.08152181423685</v>
      </c>
      <c r="BI2739" s="29">
        <f t="shared" si="2218"/>
        <v>1.2375547756017526</v>
      </c>
      <c r="BJ2739" s="28">
        <f t="shared" si="2201"/>
        <v>1.1124543925940302</v>
      </c>
      <c r="BK2739" s="28">
        <f t="shared" si="2202"/>
        <v>55.255739904918997</v>
      </c>
      <c r="BL2739" s="28">
        <f t="shared" si="2203"/>
        <v>-4.2416513585205484</v>
      </c>
      <c r="BM2739" s="28">
        <f t="shared" si="2204"/>
        <v>-61.671108180879813</v>
      </c>
      <c r="BN2739" s="28">
        <f t="shared" si="2205"/>
        <v>-153.36464005379381</v>
      </c>
      <c r="BO2739" s="28">
        <f t="shared" si="2206"/>
        <v>-925.30300937130244</v>
      </c>
      <c r="BP2739" s="28">
        <f t="shared" si="2207"/>
        <v>1.8691458906584396E-3</v>
      </c>
      <c r="BQ2739" s="28">
        <f t="shared" si="2219"/>
        <v>-2.0361067287655743</v>
      </c>
    </row>
    <row r="2740" spans="1:69" x14ac:dyDescent="0.2">
      <c r="A2740" s="1" t="s">
        <v>7527</v>
      </c>
      <c r="B2740" s="8" t="s">
        <v>7114</v>
      </c>
      <c r="C2740" t="s">
        <v>34</v>
      </c>
      <c r="D2740" s="38">
        <v>2696</v>
      </c>
      <c r="E2740" s="52" t="s">
        <v>7115</v>
      </c>
      <c r="G2740" s="8">
        <v>1908</v>
      </c>
      <c r="H2740" s="8">
        <v>271</v>
      </c>
      <c r="I2740" s="8">
        <v>452</v>
      </c>
      <c r="J2740" s="8">
        <v>39</v>
      </c>
      <c r="K2740" s="8">
        <v>176</v>
      </c>
      <c r="L2740" s="8">
        <v>40</v>
      </c>
      <c r="M2740" s="8">
        <v>74</v>
      </c>
      <c r="N2740" s="8">
        <v>23</v>
      </c>
      <c r="O2740" s="8">
        <v>86</v>
      </c>
      <c r="P2740" s="8">
        <v>34</v>
      </c>
      <c r="Q2740" s="36">
        <f t="shared" si="2220"/>
        <v>1637</v>
      </c>
      <c r="R2740" s="36">
        <f t="shared" si="2208"/>
        <v>413</v>
      </c>
      <c r="S2740" s="36">
        <f t="shared" si="2209"/>
        <v>136</v>
      </c>
      <c r="T2740" s="36">
        <f t="shared" si="2210"/>
        <v>51</v>
      </c>
      <c r="U2740" s="36">
        <f t="shared" si="2211"/>
        <v>52</v>
      </c>
      <c r="V2740" s="36">
        <f t="shared" si="2212"/>
        <v>10399</v>
      </c>
      <c r="W2740" s="45">
        <f t="shared" si="2213"/>
        <v>2289</v>
      </c>
      <c r="X2740" s="50">
        <f t="shared" si="2214"/>
        <v>4.5430318916557448</v>
      </c>
      <c r="Y2740" s="46">
        <f t="shared" si="2180"/>
        <v>0.20881985204372694</v>
      </c>
      <c r="Z2740" s="46">
        <f t="shared" si="2181"/>
        <v>0.29488363535521661</v>
      </c>
      <c r="AA2740" s="46">
        <f t="shared" si="2182"/>
        <v>2.3809474186667061</v>
      </c>
      <c r="AB2740" s="46">
        <f t="shared" si="2183"/>
        <v>6.4670112019781962</v>
      </c>
      <c r="AC2740" s="46">
        <f t="shared" si="2184"/>
        <v>12.553074985289685</v>
      </c>
      <c r="AD2740" s="46">
        <f t="shared" si="2185"/>
        <v>341.83809779558101</v>
      </c>
      <c r="AE2740" s="46">
        <f t="shared" si="2186"/>
        <v>121.78694140170445</v>
      </c>
      <c r="AF2740" s="46">
        <f t="shared" si="2187"/>
        <v>323.80884893867204</v>
      </c>
      <c r="AG2740" s="46">
        <f t="shared" si="2188"/>
        <v>329.81757130088801</v>
      </c>
      <c r="AH2740" s="46">
        <f t="shared" si="2221"/>
        <v>652.75989923506359</v>
      </c>
      <c r="AI2740" s="46">
        <f t="shared" si="2215"/>
        <v>0.77360636305590424</v>
      </c>
      <c r="AJ2740" s="47">
        <f t="shared" si="2222"/>
        <v>0.87954895432596825</v>
      </c>
      <c r="AK2740" s="47">
        <f t="shared" si="2223"/>
        <v>229.57590506079751</v>
      </c>
      <c r="AL2740" s="47">
        <f t="shared" si="2224"/>
        <v>-97.195466756475625</v>
      </c>
      <c r="AM2740" s="47">
        <f t="shared" si="2225"/>
        <v>-734.3169706238192</v>
      </c>
      <c r="AN2740" s="47">
        <f t="shared" si="2226"/>
        <v>-1232.6663656967585</v>
      </c>
      <c r="AO2740" s="47">
        <f t="shared" si="2227"/>
        <v>-3398.9789765411583</v>
      </c>
      <c r="AP2740" s="47">
        <f t="shared" si="2228"/>
        <v>4.3744515213688806E-4</v>
      </c>
      <c r="AQ2740" s="47">
        <f t="shared" si="2216"/>
        <v>-2.2894050193366278</v>
      </c>
      <c r="AR2740" s="1">
        <f t="shared" si="2229"/>
        <v>271</v>
      </c>
      <c r="AS2740" s="1">
        <f t="shared" si="2197"/>
        <v>39</v>
      </c>
      <c r="AT2740" s="1">
        <f t="shared" si="2198"/>
        <v>40</v>
      </c>
      <c r="AU2740" s="1">
        <f t="shared" si="2199"/>
        <v>23</v>
      </c>
      <c r="AV2740" s="1">
        <f t="shared" si="2200"/>
        <v>34</v>
      </c>
      <c r="AW2740" s="27">
        <f t="shared" si="2190"/>
        <v>407</v>
      </c>
      <c r="AX2740" s="41">
        <f t="shared" si="2217"/>
        <v>4.2039312039312042</v>
      </c>
      <c r="AY2740" s="29">
        <f t="shared" si="2191"/>
        <v>0.63372552807442195</v>
      </c>
      <c r="AZ2740" s="29">
        <f t="shared" si="2192"/>
        <v>4.1587935936830404E-2</v>
      </c>
      <c r="BA2740" s="29">
        <f t="shared" si="2193"/>
        <v>1.4494503437992388</v>
      </c>
      <c r="BB2740" s="29">
        <f t="shared" si="2194"/>
        <v>4.857312751661647</v>
      </c>
      <c r="BC2740" s="29">
        <f t="shared" si="2195"/>
        <v>10.265175159524055</v>
      </c>
      <c r="BD2740" s="29">
        <f t="shared" si="2196"/>
        <v>171.73961810816834</v>
      </c>
      <c r="BE2740" s="29">
        <f t="shared" si="2196"/>
        <v>1.6219295015363857</v>
      </c>
      <c r="BF2740" s="29">
        <f t="shared" si="2196"/>
        <v>57.978013751969549</v>
      </c>
      <c r="BG2740" s="29">
        <f t="shared" si="2179"/>
        <v>111.71819328821788</v>
      </c>
      <c r="BH2740" s="29">
        <f t="shared" si="2179"/>
        <v>349.0159554238179</v>
      </c>
      <c r="BI2740" s="29">
        <f t="shared" si="2218"/>
        <v>1.7046150494426358</v>
      </c>
      <c r="BJ2740" s="28">
        <f t="shared" si="2201"/>
        <v>1.3056090722121365</v>
      </c>
      <c r="BK2740" s="28">
        <f t="shared" si="2202"/>
        <v>61.430155729344463</v>
      </c>
      <c r="BL2740" s="28">
        <f t="shared" si="2203"/>
        <v>-0.14861963108966697</v>
      </c>
      <c r="BM2740" s="28">
        <f t="shared" si="2204"/>
        <v>-31.363572544372097</v>
      </c>
      <c r="BN2740" s="28">
        <f t="shared" si="2205"/>
        <v>-110.63243212158375</v>
      </c>
      <c r="BO2740" s="28">
        <f t="shared" si="2206"/>
        <v>-502.44552900214723</v>
      </c>
      <c r="BP2740" s="28">
        <f t="shared" si="2207"/>
        <v>2.4752174177461532E-3</v>
      </c>
      <c r="BQ2740" s="28">
        <f t="shared" si="2219"/>
        <v>-1.4434477833176929</v>
      </c>
    </row>
    <row r="2741" spans="1:69" x14ac:dyDescent="0.2">
      <c r="A2741" s="1" t="s">
        <v>7527</v>
      </c>
      <c r="B2741" s="8" t="s">
        <v>7117</v>
      </c>
      <c r="C2741" t="s">
        <v>100</v>
      </c>
      <c r="D2741" s="38">
        <v>2884</v>
      </c>
      <c r="E2741" s="52" t="s">
        <v>7118</v>
      </c>
      <c r="G2741" s="8">
        <v>1825</v>
      </c>
      <c r="H2741" s="8">
        <v>431</v>
      </c>
      <c r="I2741" s="8">
        <v>507</v>
      </c>
      <c r="J2741" s="8">
        <v>102</v>
      </c>
      <c r="K2741" s="8">
        <v>268</v>
      </c>
      <c r="L2741" s="8">
        <v>46</v>
      </c>
      <c r="M2741" s="8">
        <v>121</v>
      </c>
      <c r="N2741" s="8">
        <v>49</v>
      </c>
      <c r="O2741" s="8">
        <v>163</v>
      </c>
      <c r="P2741" s="8">
        <v>75</v>
      </c>
      <c r="Q2741" s="36">
        <f t="shared" si="2220"/>
        <v>1394</v>
      </c>
      <c r="R2741" s="36">
        <f t="shared" si="2208"/>
        <v>405</v>
      </c>
      <c r="S2741" s="36">
        <f t="shared" si="2209"/>
        <v>222</v>
      </c>
      <c r="T2741" s="36">
        <f t="shared" si="2210"/>
        <v>72</v>
      </c>
      <c r="U2741" s="36">
        <f t="shared" si="2211"/>
        <v>88</v>
      </c>
      <c r="V2741" s="36">
        <f t="shared" si="2212"/>
        <v>9488</v>
      </c>
      <c r="W2741" s="45">
        <f t="shared" si="2213"/>
        <v>2181</v>
      </c>
      <c r="X2741" s="50">
        <f t="shared" si="2214"/>
        <v>4.3502980284273267</v>
      </c>
      <c r="Y2741" s="46">
        <f t="shared" si="2180"/>
        <v>0.42211265186541874</v>
      </c>
      <c r="Z2741" s="46">
        <f t="shared" si="2181"/>
        <v>0.1227087087200722</v>
      </c>
      <c r="AA2741" s="46">
        <f t="shared" si="2182"/>
        <v>1.8233047655747256</v>
      </c>
      <c r="AB2741" s="46">
        <f t="shared" si="2183"/>
        <v>5.5239008224293791</v>
      </c>
      <c r="AC2741" s="46">
        <f t="shared" si="2184"/>
        <v>11.224496879284033</v>
      </c>
      <c r="AD2741" s="46">
        <f t="shared" si="2185"/>
        <v>588.42503670039378</v>
      </c>
      <c r="AE2741" s="46">
        <f t="shared" si="2186"/>
        <v>49.69702703162924</v>
      </c>
      <c r="AF2741" s="46">
        <f t="shared" si="2187"/>
        <v>404.77365795758908</v>
      </c>
      <c r="AG2741" s="46">
        <f t="shared" si="2188"/>
        <v>397.72085921491532</v>
      </c>
      <c r="AH2741" s="46">
        <f t="shared" si="2221"/>
        <v>987.75572537699486</v>
      </c>
      <c r="AI2741" s="46">
        <f t="shared" si="2215"/>
        <v>1.1139322505878544</v>
      </c>
      <c r="AJ2741" s="47">
        <f t="shared" si="2222"/>
        <v>1.055429888996827</v>
      </c>
      <c r="AK2741" s="47">
        <f t="shared" si="2223"/>
        <v>325.17500906487197</v>
      </c>
      <c r="AL2741" s="47">
        <f t="shared" si="2224"/>
        <v>-14.807438428637449</v>
      </c>
      <c r="AM2741" s="47">
        <f t="shared" si="2225"/>
        <v>-464.8937507943682</v>
      </c>
      <c r="AN2741" s="47">
        <f t="shared" si="2226"/>
        <v>-795.08422800807932</v>
      </c>
      <c r="AO2741" s="47">
        <f t="shared" si="2227"/>
        <v>-2814.7824249887858</v>
      </c>
      <c r="AP2741" s="47">
        <f t="shared" si="2228"/>
        <v>4.5913662946137231E-4</v>
      </c>
      <c r="AQ2741" s="47">
        <f t="shared" si="2216"/>
        <v>-1.7283706373833321</v>
      </c>
      <c r="AR2741" s="1">
        <f t="shared" si="2229"/>
        <v>431</v>
      </c>
      <c r="AS2741" s="1">
        <f t="shared" si="2197"/>
        <v>102</v>
      </c>
      <c r="AT2741" s="1">
        <f t="shared" si="2198"/>
        <v>46</v>
      </c>
      <c r="AU2741" s="1">
        <f t="shared" si="2199"/>
        <v>49</v>
      </c>
      <c r="AV2741" s="1">
        <f t="shared" si="2200"/>
        <v>75</v>
      </c>
      <c r="AW2741" s="27">
        <f t="shared" si="2190"/>
        <v>703</v>
      </c>
      <c r="AX2741" s="41">
        <f t="shared" si="2217"/>
        <v>4.0881934566145093</v>
      </c>
      <c r="AY2741" s="29">
        <f t="shared" si="2191"/>
        <v>0.8313911725605968</v>
      </c>
      <c r="AZ2741" s="29">
        <f t="shared" si="2192"/>
        <v>7.7780857896153311E-3</v>
      </c>
      <c r="BA2741" s="29">
        <f t="shared" si="2193"/>
        <v>1.1841649990186338</v>
      </c>
      <c r="BB2741" s="29">
        <f t="shared" si="2194"/>
        <v>4.3605519122476526</v>
      </c>
      <c r="BC2741" s="29">
        <f t="shared" si="2195"/>
        <v>9.5369388254766712</v>
      </c>
      <c r="BD2741" s="29">
        <f t="shared" si="2196"/>
        <v>358.32959537361722</v>
      </c>
      <c r="BE2741" s="29">
        <f t="shared" si="2196"/>
        <v>0.79336475054076383</v>
      </c>
      <c r="BF2741" s="29">
        <f t="shared" si="2196"/>
        <v>54.471589954857158</v>
      </c>
      <c r="BG2741" s="29">
        <f t="shared" si="2179"/>
        <v>213.66704370013497</v>
      </c>
      <c r="BH2741" s="29">
        <f t="shared" si="2179"/>
        <v>715.27041191075034</v>
      </c>
      <c r="BI2741" s="29">
        <f t="shared" si="2218"/>
        <v>1.9124387545440178</v>
      </c>
      <c r="BJ2741" s="28">
        <f t="shared" si="2201"/>
        <v>1.3829095250753094</v>
      </c>
      <c r="BK2741" s="28">
        <f t="shared" si="2202"/>
        <v>123.53899951648391</v>
      </c>
      <c r="BL2741" s="28">
        <f t="shared" si="2203"/>
        <v>-2.6456230237867764E-2</v>
      </c>
      <c r="BM2741" s="28">
        <f t="shared" si="2204"/>
        <v>-22.41273510720465</v>
      </c>
      <c r="BN2741" s="28">
        <f t="shared" si="2205"/>
        <v>-168.70461687492246</v>
      </c>
      <c r="BO2741" s="28">
        <f t="shared" si="2206"/>
        <v>-835.20571024341325</v>
      </c>
      <c r="BP2741" s="28">
        <f t="shared" si="2207"/>
        <v>1.4285656225741818E-3</v>
      </c>
      <c r="BQ2741" s="28">
        <f t="shared" si="2219"/>
        <v>-1.2897240710550331</v>
      </c>
    </row>
    <row r="2742" spans="1:69" x14ac:dyDescent="0.2">
      <c r="A2742" s="1" t="s">
        <v>7527</v>
      </c>
      <c r="B2742" s="8" t="s">
        <v>7120</v>
      </c>
      <c r="C2742" t="s">
        <v>34</v>
      </c>
      <c r="D2742" s="38">
        <v>1147</v>
      </c>
      <c r="E2742" s="52" t="s">
        <v>6411</v>
      </c>
      <c r="G2742" s="8">
        <v>791</v>
      </c>
      <c r="H2742" s="8">
        <v>183</v>
      </c>
      <c r="I2742" s="8">
        <v>215</v>
      </c>
      <c r="J2742" s="8">
        <v>28</v>
      </c>
      <c r="K2742" s="8">
        <v>85</v>
      </c>
      <c r="L2742" s="8">
        <v>20</v>
      </c>
      <c r="M2742" s="8">
        <v>26</v>
      </c>
      <c r="N2742" s="8">
        <v>10</v>
      </c>
      <c r="O2742" s="8">
        <v>30</v>
      </c>
      <c r="P2742" s="8">
        <v>10</v>
      </c>
      <c r="Q2742" s="36">
        <f t="shared" si="2220"/>
        <v>608</v>
      </c>
      <c r="R2742" s="36">
        <f t="shared" si="2208"/>
        <v>187</v>
      </c>
      <c r="S2742" s="36">
        <f t="shared" si="2209"/>
        <v>65</v>
      </c>
      <c r="T2742" s="36">
        <f t="shared" si="2210"/>
        <v>16</v>
      </c>
      <c r="U2742" s="36">
        <f t="shared" si="2211"/>
        <v>20</v>
      </c>
      <c r="V2742" s="36">
        <f t="shared" si="2212"/>
        <v>4035</v>
      </c>
      <c r="W2742" s="45">
        <f t="shared" si="2213"/>
        <v>896</v>
      </c>
      <c r="X2742" s="50">
        <f t="shared" si="2214"/>
        <v>4.5033482142857144</v>
      </c>
      <c r="Y2742" s="46">
        <f t="shared" si="2180"/>
        <v>0.24666299625318866</v>
      </c>
      <c r="Z2742" s="46">
        <f t="shared" si="2181"/>
        <v>0.25335942482461749</v>
      </c>
      <c r="AA2742" s="46">
        <f t="shared" si="2182"/>
        <v>2.2600558533960462</v>
      </c>
      <c r="AB2742" s="46">
        <f t="shared" si="2183"/>
        <v>6.2667522819674755</v>
      </c>
      <c r="AC2742" s="46">
        <f t="shared" si="2184"/>
        <v>12.273448710538904</v>
      </c>
      <c r="AD2742" s="46">
        <f t="shared" si="2185"/>
        <v>149.97110172193871</v>
      </c>
      <c r="AE2742" s="46">
        <f t="shared" si="2186"/>
        <v>47.37821244220347</v>
      </c>
      <c r="AF2742" s="46">
        <f t="shared" si="2187"/>
        <v>146.903630470743</v>
      </c>
      <c r="AG2742" s="46">
        <f t="shared" si="2188"/>
        <v>100.26803651147961</v>
      </c>
      <c r="AH2742" s="46">
        <f t="shared" si="2221"/>
        <v>245.46897421077807</v>
      </c>
      <c r="AI2742" s="46">
        <f t="shared" si="2215"/>
        <v>0.77093849760574629</v>
      </c>
      <c r="AJ2742" s="47">
        <f t="shared" si="2222"/>
        <v>0.87803103453451248</v>
      </c>
      <c r="AK2742" s="47">
        <f t="shared" si="2223"/>
        <v>110.03478101989315</v>
      </c>
      <c r="AL2742" s="47">
        <f t="shared" si="2224"/>
        <v>-35.230402379948799</v>
      </c>
      <c r="AM2742" s="47">
        <f t="shared" si="2225"/>
        <v>-326.25901080015888</v>
      </c>
      <c r="AN2742" s="47">
        <f t="shared" si="2226"/>
        <v>-370.81233692453867</v>
      </c>
      <c r="AO2742" s="47">
        <f t="shared" si="2227"/>
        <v>-1270.4287520519244</v>
      </c>
      <c r="AP2742" s="47">
        <f t="shared" si="2228"/>
        <v>1.1198180295701949E-3</v>
      </c>
      <c r="AQ2742" s="47">
        <f t="shared" si="2216"/>
        <v>-2.1194747930192133</v>
      </c>
      <c r="AR2742" s="1">
        <f t="shared" si="2229"/>
        <v>183</v>
      </c>
      <c r="AS2742" s="1">
        <f t="shared" si="2197"/>
        <v>28</v>
      </c>
      <c r="AT2742" s="1">
        <f t="shared" si="2198"/>
        <v>20</v>
      </c>
      <c r="AU2742" s="1">
        <f t="shared" si="2199"/>
        <v>10</v>
      </c>
      <c r="AV2742" s="1">
        <f t="shared" si="2200"/>
        <v>10</v>
      </c>
      <c r="AW2742" s="27">
        <f t="shared" si="2190"/>
        <v>251</v>
      </c>
      <c r="AX2742" s="41">
        <f t="shared" si="2217"/>
        <v>4.4501992031872506</v>
      </c>
      <c r="AY2742" s="29">
        <f t="shared" si="2191"/>
        <v>0.30228091617593417</v>
      </c>
      <c r="AZ2742" s="29">
        <f t="shared" si="2192"/>
        <v>0.20267932255043536</v>
      </c>
      <c r="BA2742" s="29">
        <f t="shared" si="2193"/>
        <v>2.1030777289249367</v>
      </c>
      <c r="BB2742" s="29">
        <f t="shared" si="2194"/>
        <v>6.0034761352994375</v>
      </c>
      <c r="BC2742" s="29">
        <f t="shared" si="2195"/>
        <v>11.90387454167394</v>
      </c>
      <c r="BD2742" s="29">
        <f t="shared" si="2196"/>
        <v>55.317407660195954</v>
      </c>
      <c r="BE2742" s="29">
        <f t="shared" si="2196"/>
        <v>5.6750210314121903</v>
      </c>
      <c r="BF2742" s="29">
        <f t="shared" si="2196"/>
        <v>42.061554578498736</v>
      </c>
      <c r="BG2742" s="29">
        <f t="shared" si="2179"/>
        <v>60.034761352994373</v>
      </c>
      <c r="BH2742" s="29">
        <f t="shared" si="2179"/>
        <v>119.0387454167394</v>
      </c>
      <c r="BI2742" s="29">
        <f t="shared" si="2218"/>
        <v>1.1285099601593627</v>
      </c>
      <c r="BJ2742" s="28">
        <f t="shared" si="2201"/>
        <v>1.0623134942941104</v>
      </c>
      <c r="BK2742" s="28">
        <f t="shared" si="2202"/>
        <v>25.369335376287189</v>
      </c>
      <c r="BL2742" s="28">
        <f t="shared" si="2203"/>
        <v>-2.1311504132512251</v>
      </c>
      <c r="BM2742" s="28">
        <f t="shared" si="2204"/>
        <v>-50.880912040204564</v>
      </c>
      <c r="BN2742" s="28">
        <f t="shared" si="2205"/>
        <v>-122.70043097496293</v>
      </c>
      <c r="BO2742" s="28">
        <f t="shared" si="2206"/>
        <v>-342.58979084917542</v>
      </c>
      <c r="BP2742" s="28">
        <f t="shared" si="2207"/>
        <v>4.0321285140562249E-3</v>
      </c>
      <c r="BQ2742" s="28">
        <f t="shared" si="2219"/>
        <v>-1.9875689987827798</v>
      </c>
    </row>
    <row r="2743" spans="1:69" x14ac:dyDescent="0.2">
      <c r="A2743" s="1" t="s">
        <v>7527</v>
      </c>
      <c r="B2743" s="8" t="s">
        <v>7122</v>
      </c>
      <c r="C2743" t="s">
        <v>34</v>
      </c>
      <c r="D2743" s="38">
        <v>5437</v>
      </c>
      <c r="E2743" s="52" t="s">
        <v>5652</v>
      </c>
      <c r="G2743" s="8">
        <v>3936</v>
      </c>
      <c r="H2743" s="8">
        <v>409</v>
      </c>
      <c r="I2743" s="8">
        <v>870</v>
      </c>
      <c r="J2743" s="8">
        <v>82</v>
      </c>
      <c r="K2743" s="8">
        <v>332</v>
      </c>
      <c r="L2743" s="8">
        <v>30</v>
      </c>
      <c r="M2743" s="8">
        <v>123</v>
      </c>
      <c r="N2743" s="8">
        <v>19</v>
      </c>
      <c r="O2743" s="8">
        <v>176</v>
      </c>
      <c r="P2743" s="8">
        <v>35</v>
      </c>
      <c r="Q2743" s="36">
        <f t="shared" si="2220"/>
        <v>3527</v>
      </c>
      <c r="R2743" s="36">
        <f t="shared" si="2208"/>
        <v>788</v>
      </c>
      <c r="S2743" s="36">
        <f t="shared" si="2209"/>
        <v>302</v>
      </c>
      <c r="T2743" s="36">
        <f t="shared" si="2210"/>
        <v>104</v>
      </c>
      <c r="U2743" s="36">
        <f t="shared" si="2211"/>
        <v>141</v>
      </c>
      <c r="V2743" s="36">
        <f t="shared" si="2212"/>
        <v>22042</v>
      </c>
      <c r="W2743" s="45">
        <f t="shared" si="2213"/>
        <v>4862</v>
      </c>
      <c r="X2743" s="50">
        <f t="shared" si="2214"/>
        <v>4.5335252982311802</v>
      </c>
      <c r="Y2743" s="46">
        <f t="shared" si="2180"/>
        <v>0.21759864739030935</v>
      </c>
      <c r="Z2743" s="46">
        <f t="shared" si="2181"/>
        <v>0.28464924385266982</v>
      </c>
      <c r="AA2743" s="46">
        <f t="shared" si="2182"/>
        <v>2.3516998403150304</v>
      </c>
      <c r="AB2743" s="46">
        <f t="shared" si="2183"/>
        <v>6.4187504367773904</v>
      </c>
      <c r="AC2743" s="46">
        <f t="shared" si="2184"/>
        <v>12.485801033239751</v>
      </c>
      <c r="AD2743" s="46">
        <f t="shared" si="2185"/>
        <v>767.47042934562103</v>
      </c>
      <c r="AE2743" s="46">
        <f t="shared" si="2186"/>
        <v>224.30360415590383</v>
      </c>
      <c r="AF2743" s="46">
        <f t="shared" si="2187"/>
        <v>710.21335177513924</v>
      </c>
      <c r="AG2743" s="46">
        <f t="shared" si="2188"/>
        <v>667.55004542484858</v>
      </c>
      <c r="AH2743" s="46">
        <f t="shared" si="2221"/>
        <v>1760.4979456868048</v>
      </c>
      <c r="AI2743" s="46">
        <f t="shared" si="2215"/>
        <v>0.84962669746725317</v>
      </c>
      <c r="AJ2743" s="47">
        <f t="shared" si="2222"/>
        <v>0.92175197177291313</v>
      </c>
      <c r="AK2743" s="47">
        <f t="shared" si="2223"/>
        <v>457.13820735698704</v>
      </c>
      <c r="AL2743" s="47">
        <f t="shared" si="2224"/>
        <v>-152.80903857829247</v>
      </c>
      <c r="AM2743" s="47">
        <f t="shared" si="2225"/>
        <v>-1390.7131192050012</v>
      </c>
      <c r="AN2743" s="47">
        <f t="shared" si="2226"/>
        <v>-2159.5678287505752</v>
      </c>
      <c r="AO2743" s="47">
        <f t="shared" si="2227"/>
        <v>-7943.3098136620065</v>
      </c>
      <c r="AP2743" s="47">
        <f t="shared" si="2228"/>
        <v>2.0580364588227625E-4</v>
      </c>
      <c r="AQ2743" s="47">
        <f t="shared" si="2216"/>
        <v>-2.3027908305367686</v>
      </c>
      <c r="AR2743" s="1">
        <f t="shared" si="2229"/>
        <v>409</v>
      </c>
      <c r="AS2743" s="1">
        <f t="shared" si="2197"/>
        <v>82</v>
      </c>
      <c r="AT2743" s="1">
        <f t="shared" si="2198"/>
        <v>30</v>
      </c>
      <c r="AU2743" s="1">
        <f t="shared" si="2199"/>
        <v>19</v>
      </c>
      <c r="AV2743" s="1">
        <f t="shared" si="2200"/>
        <v>35</v>
      </c>
      <c r="AW2743" s="27">
        <f t="shared" si="2190"/>
        <v>575</v>
      </c>
      <c r="AX2743" s="41">
        <f t="shared" si="2217"/>
        <v>4.4104347826086956</v>
      </c>
      <c r="AY2743" s="29">
        <f t="shared" si="2191"/>
        <v>0.34758714555765602</v>
      </c>
      <c r="AZ2743" s="29">
        <f t="shared" si="2192"/>
        <v>0.1684567107750472</v>
      </c>
      <c r="BA2743" s="29">
        <f t="shared" si="2193"/>
        <v>1.9893262759924384</v>
      </c>
      <c r="BB2743" s="29">
        <f t="shared" si="2194"/>
        <v>5.81019584120983</v>
      </c>
      <c r="BC2743" s="29">
        <f t="shared" si="2195"/>
        <v>11.63106540642722</v>
      </c>
      <c r="BD2743" s="29">
        <f t="shared" si="2196"/>
        <v>142.1631425330813</v>
      </c>
      <c r="BE2743" s="29">
        <f t="shared" si="2196"/>
        <v>13.81345028355387</v>
      </c>
      <c r="BF2743" s="29">
        <f t="shared" si="2196"/>
        <v>59.679788279773149</v>
      </c>
      <c r="BG2743" s="29">
        <f t="shared" si="2179"/>
        <v>110.39372098298676</v>
      </c>
      <c r="BH2743" s="29">
        <f t="shared" si="2179"/>
        <v>407.08728922495271</v>
      </c>
      <c r="BI2743" s="29">
        <f t="shared" si="2218"/>
        <v>1.2772428419936372</v>
      </c>
      <c r="BJ2743" s="28">
        <f t="shared" si="2201"/>
        <v>1.130151689815857</v>
      </c>
      <c r="BK2743" s="28">
        <f t="shared" si="2202"/>
        <v>58.06422748654667</v>
      </c>
      <c r="BL2743" s="28">
        <f t="shared" si="2203"/>
        <v>-3.9276801245079054</v>
      </c>
      <c r="BM2743" s="28">
        <f t="shared" si="2204"/>
        <v>-58.313628680756189</v>
      </c>
      <c r="BN2743" s="28">
        <f t="shared" si="2205"/>
        <v>-184.34422696245699</v>
      </c>
      <c r="BO2743" s="28">
        <f t="shared" si="2206"/>
        <v>-961.80509887354901</v>
      </c>
      <c r="BP2743" s="28">
        <f t="shared" si="2207"/>
        <v>1.7482411174149139E-3</v>
      </c>
      <c r="BQ2743" s="28">
        <f t="shared" si="2219"/>
        <v>-2.011047923436057</v>
      </c>
    </row>
    <row r="2744" spans="1:69" x14ac:dyDescent="0.2">
      <c r="A2744" s="1" t="s">
        <v>7527</v>
      </c>
      <c r="B2744" s="8" t="s">
        <v>7124</v>
      </c>
      <c r="C2744" t="s">
        <v>18</v>
      </c>
      <c r="D2744" s="38">
        <v>263</v>
      </c>
      <c r="E2744" s="52" t="s">
        <v>6069</v>
      </c>
      <c r="G2744" s="8">
        <v>178</v>
      </c>
      <c r="H2744" s="8">
        <v>27</v>
      </c>
      <c r="I2744" s="8">
        <v>48</v>
      </c>
      <c r="J2744" s="8">
        <v>6</v>
      </c>
      <c r="K2744" s="8">
        <v>19</v>
      </c>
      <c r="L2744" s="8">
        <v>4</v>
      </c>
      <c r="M2744" s="8">
        <v>9</v>
      </c>
      <c r="N2744" s="8">
        <v>4</v>
      </c>
      <c r="O2744" s="8">
        <v>10</v>
      </c>
      <c r="P2744" s="8">
        <v>3</v>
      </c>
      <c r="Q2744" s="36">
        <f t="shared" si="2220"/>
        <v>151</v>
      </c>
      <c r="R2744" s="36">
        <f t="shared" si="2208"/>
        <v>42</v>
      </c>
      <c r="S2744" s="36">
        <f t="shared" si="2209"/>
        <v>15</v>
      </c>
      <c r="T2744" s="36">
        <f t="shared" si="2210"/>
        <v>5</v>
      </c>
      <c r="U2744" s="36">
        <f t="shared" si="2211"/>
        <v>7</v>
      </c>
      <c r="V2744" s="36">
        <f t="shared" si="2212"/>
        <v>985</v>
      </c>
      <c r="W2744" s="45">
        <f t="shared" si="2213"/>
        <v>220</v>
      </c>
      <c r="X2744" s="50">
        <f t="shared" si="2214"/>
        <v>4.4772727272727275</v>
      </c>
      <c r="Y2744" s="46">
        <f t="shared" si="2180"/>
        <v>0.2732438016528923</v>
      </c>
      <c r="Z2744" s="46">
        <f t="shared" si="2181"/>
        <v>0.22778925619834733</v>
      </c>
      <c r="AA2744" s="46">
        <f t="shared" si="2182"/>
        <v>2.1823347107438025</v>
      </c>
      <c r="AB2744" s="46">
        <f t="shared" si="2183"/>
        <v>6.1368801652892575</v>
      </c>
      <c r="AC2744" s="46">
        <f t="shared" si="2184"/>
        <v>12.091425619834713</v>
      </c>
      <c r="AD2744" s="46">
        <f t="shared" si="2185"/>
        <v>41.259814049586737</v>
      </c>
      <c r="AE2744" s="46">
        <f t="shared" si="2186"/>
        <v>9.5671487603305874</v>
      </c>
      <c r="AF2744" s="46">
        <f t="shared" si="2187"/>
        <v>32.735020661157037</v>
      </c>
      <c r="AG2744" s="46">
        <f t="shared" si="2188"/>
        <v>30.684400826446286</v>
      </c>
      <c r="AH2744" s="46">
        <f t="shared" si="2221"/>
        <v>84.639979338842991</v>
      </c>
      <c r="AI2744" s="46">
        <f t="shared" si="2215"/>
        <v>0.90815691158156908</v>
      </c>
      <c r="AJ2744" s="47">
        <f t="shared" si="2222"/>
        <v>0.95297267095209459</v>
      </c>
      <c r="AK2744" s="47">
        <f t="shared" si="2223"/>
        <v>24.920748775679243</v>
      </c>
      <c r="AL2744" s="47">
        <f t="shared" si="2224"/>
        <v>-5.2760366822676783</v>
      </c>
      <c r="AM2744" s="47">
        <f t="shared" si="2225"/>
        <v>-55.87685585742669</v>
      </c>
      <c r="AN2744" s="47">
        <f t="shared" si="2226"/>
        <v>-87.831465652177116</v>
      </c>
      <c r="AO2744" s="47">
        <f t="shared" si="2227"/>
        <v>-340.07363553911028</v>
      </c>
      <c r="AP2744" s="47">
        <f t="shared" si="2228"/>
        <v>4.608101880943404E-3</v>
      </c>
      <c r="AQ2744" s="47">
        <f t="shared" si="2216"/>
        <v>-2.1387917114944193</v>
      </c>
      <c r="AR2744" s="1">
        <f t="shared" si="2229"/>
        <v>27</v>
      </c>
      <c r="AS2744" s="1">
        <f t="shared" si="2197"/>
        <v>6</v>
      </c>
      <c r="AT2744" s="1">
        <f t="shared" si="2198"/>
        <v>4</v>
      </c>
      <c r="AU2744" s="1">
        <f t="shared" si="2199"/>
        <v>4</v>
      </c>
      <c r="AV2744" s="1">
        <f t="shared" si="2200"/>
        <v>3</v>
      </c>
      <c r="AW2744" s="27">
        <f t="shared" si="2190"/>
        <v>44</v>
      </c>
      <c r="AX2744" s="41">
        <f t="shared" si="2217"/>
        <v>4.1363636363636367</v>
      </c>
      <c r="AY2744" s="29">
        <f t="shared" si="2191"/>
        <v>0.74586776859504078</v>
      </c>
      <c r="AZ2744" s="29">
        <f t="shared" si="2192"/>
        <v>1.8595041322314137E-2</v>
      </c>
      <c r="BA2744" s="29">
        <f t="shared" si="2193"/>
        <v>1.2913223140495875</v>
      </c>
      <c r="BB2744" s="29">
        <f t="shared" si="2194"/>
        <v>4.5640495867768607</v>
      </c>
      <c r="BC2744" s="29">
        <f t="shared" si="2195"/>
        <v>9.8367768595041341</v>
      </c>
      <c r="BD2744" s="29">
        <f t="shared" si="2196"/>
        <v>20.138429752066102</v>
      </c>
      <c r="BE2744" s="29">
        <f t="shared" si="2196"/>
        <v>0.11157024793388481</v>
      </c>
      <c r="BF2744" s="29">
        <f t="shared" si="2196"/>
        <v>5.1652892561983501</v>
      </c>
      <c r="BG2744" s="29">
        <f t="shared" si="2179"/>
        <v>18.256198347107443</v>
      </c>
      <c r="BH2744" s="29">
        <f t="shared" si="2179"/>
        <v>29.510330578512402</v>
      </c>
      <c r="BI2744" s="29">
        <f t="shared" si="2218"/>
        <v>1.7019027484143765</v>
      </c>
      <c r="BJ2744" s="28">
        <f t="shared" si="2201"/>
        <v>1.3045699476894201</v>
      </c>
      <c r="BK2744" s="28">
        <f t="shared" si="2202"/>
        <v>7.8334741587937371</v>
      </c>
      <c r="BL2744" s="28">
        <f t="shared" si="2203"/>
        <v>-6.8524340213971151E-3</v>
      </c>
      <c r="BM2744" s="28">
        <f t="shared" si="2204"/>
        <v>-2.643685965045167</v>
      </c>
      <c r="BN2744" s="28">
        <f t="shared" si="2205"/>
        <v>-17.566426108728596</v>
      </c>
      <c r="BO2744" s="28">
        <f t="shared" si="2206"/>
        <v>-41.68678236916908</v>
      </c>
      <c r="BP2744" s="28">
        <f t="shared" si="2207"/>
        <v>2.4363233665559248E-2</v>
      </c>
      <c r="BQ2744" s="28">
        <f t="shared" si="2219"/>
        <v>-1.3173266885933013</v>
      </c>
    </row>
    <row r="2745" spans="1:69" x14ac:dyDescent="0.2">
      <c r="A2745" s="1" t="s">
        <v>7527</v>
      </c>
      <c r="B2745" s="8" t="s">
        <v>7126</v>
      </c>
      <c r="C2745" t="s">
        <v>18</v>
      </c>
      <c r="D2745" s="38">
        <v>2495</v>
      </c>
      <c r="E2745" s="52" t="s">
        <v>5462</v>
      </c>
      <c r="G2745" s="8">
        <v>1873</v>
      </c>
      <c r="H2745" s="8">
        <v>172</v>
      </c>
      <c r="I2745" s="8">
        <v>346</v>
      </c>
      <c r="J2745" s="8">
        <v>32</v>
      </c>
      <c r="K2745" s="8">
        <v>127</v>
      </c>
      <c r="L2745" s="8">
        <v>26</v>
      </c>
      <c r="M2745" s="8">
        <v>62</v>
      </c>
      <c r="N2745" s="8">
        <v>18</v>
      </c>
      <c r="O2745" s="8">
        <v>89</v>
      </c>
      <c r="P2745" s="8">
        <v>31</v>
      </c>
      <c r="Q2745" s="36">
        <f t="shared" si="2220"/>
        <v>1701</v>
      </c>
      <c r="R2745" s="36">
        <f t="shared" si="2208"/>
        <v>314</v>
      </c>
      <c r="S2745" s="36">
        <f t="shared" si="2209"/>
        <v>101</v>
      </c>
      <c r="T2745" s="36">
        <f t="shared" si="2210"/>
        <v>44</v>
      </c>
      <c r="U2745" s="36">
        <f t="shared" si="2211"/>
        <v>58</v>
      </c>
      <c r="V2745" s="36">
        <f t="shared" si="2212"/>
        <v>10210</v>
      </c>
      <c r="W2745" s="45">
        <f t="shared" si="2213"/>
        <v>2218</v>
      </c>
      <c r="X2745" s="50">
        <f t="shared" si="2214"/>
        <v>4.6032461677186651</v>
      </c>
      <c r="Y2745" s="46">
        <f t="shared" si="2180"/>
        <v>0.15741360342992561</v>
      </c>
      <c r="Z2745" s="46">
        <f t="shared" si="2181"/>
        <v>0.36390593886725586</v>
      </c>
      <c r="AA2745" s="46">
        <f t="shared" si="2182"/>
        <v>2.5703982743045861</v>
      </c>
      <c r="AB2745" s="46">
        <f t="shared" si="2183"/>
        <v>6.7768906097419164</v>
      </c>
      <c r="AC2745" s="46">
        <f t="shared" si="2184"/>
        <v>12.983382945179246</v>
      </c>
      <c r="AD2745" s="46">
        <f t="shared" si="2185"/>
        <v>267.76053943430344</v>
      </c>
      <c r="AE2745" s="46">
        <f t="shared" si="2186"/>
        <v>114.26646480431835</v>
      </c>
      <c r="AF2745" s="46">
        <f t="shared" si="2187"/>
        <v>259.6102257047632</v>
      </c>
      <c r="AG2745" s="46">
        <f t="shared" si="2188"/>
        <v>298.1831868286443</v>
      </c>
      <c r="AH2745" s="46">
        <f t="shared" si="2221"/>
        <v>753.03621082039626</v>
      </c>
      <c r="AI2745" s="46">
        <f t="shared" si="2215"/>
        <v>0.7635798951702415</v>
      </c>
      <c r="AJ2745" s="47">
        <f t="shared" si="2222"/>
        <v>0.87383058722514484</v>
      </c>
      <c r="AK2745" s="47">
        <f t="shared" si="2223"/>
        <v>159.21573171093959</v>
      </c>
      <c r="AL2745" s="47">
        <f t="shared" si="2224"/>
        <v>-103.30744849215652</v>
      </c>
      <c r="AM2745" s="47">
        <f t="shared" si="2225"/>
        <v>-623.79268509227995</v>
      </c>
      <c r="AN2745" s="47">
        <f t="shared" si="2226"/>
        <v>-1163.3667901804224</v>
      </c>
      <c r="AO2745" s="47">
        <f t="shared" si="2227"/>
        <v>-4066.568256450365</v>
      </c>
      <c r="AP2745" s="47">
        <f t="shared" si="2228"/>
        <v>4.5146708483347417E-4</v>
      </c>
      <c r="AQ2745" s="47">
        <f t="shared" si="2216"/>
        <v>-2.6175246448070499</v>
      </c>
      <c r="AR2745" s="1">
        <f t="shared" si="2229"/>
        <v>172</v>
      </c>
      <c r="AS2745" s="1">
        <f t="shared" si="2197"/>
        <v>32</v>
      </c>
      <c r="AT2745" s="1">
        <f t="shared" si="2198"/>
        <v>26</v>
      </c>
      <c r="AU2745" s="1">
        <f t="shared" si="2199"/>
        <v>18</v>
      </c>
      <c r="AV2745" s="1">
        <f t="shared" si="2200"/>
        <v>31</v>
      </c>
      <c r="AW2745" s="27">
        <f t="shared" si="2190"/>
        <v>279</v>
      </c>
      <c r="AX2745" s="41">
        <f t="shared" si="2217"/>
        <v>4.0609318996415773</v>
      </c>
      <c r="AY2745" s="29">
        <f t="shared" si="2191"/>
        <v>0.88184889711077663</v>
      </c>
      <c r="AZ2745" s="29">
        <f t="shared" si="2192"/>
        <v>3.7126963939312484E-3</v>
      </c>
      <c r="BA2745" s="29">
        <f t="shared" si="2193"/>
        <v>1.125576495677086</v>
      </c>
      <c r="BB2745" s="29">
        <f t="shared" si="2194"/>
        <v>4.2474402949602403</v>
      </c>
      <c r="BC2745" s="29">
        <f t="shared" si="2195"/>
        <v>9.3693040942433949</v>
      </c>
      <c r="BD2745" s="29">
        <f t="shared" si="2196"/>
        <v>151.67801030305358</v>
      </c>
      <c r="BE2745" s="29">
        <f t="shared" si="2196"/>
        <v>0.11880628460579995</v>
      </c>
      <c r="BF2745" s="29">
        <f t="shared" si="2196"/>
        <v>29.264988887604236</v>
      </c>
      <c r="BG2745" s="29">
        <f t="shared" si="2196"/>
        <v>76.45392530928433</v>
      </c>
      <c r="BH2745" s="29">
        <f t="shared" si="2196"/>
        <v>290.44842692154526</v>
      </c>
      <c r="BI2745" s="29">
        <f t="shared" si="2218"/>
        <v>1.971094092467961</v>
      </c>
      <c r="BJ2745" s="28">
        <f t="shared" si="2201"/>
        <v>1.40395658496549</v>
      </c>
      <c r="BK2745" s="28">
        <f t="shared" si="2202"/>
        <v>51.470534300449344</v>
      </c>
      <c r="BL2745" s="28">
        <f t="shared" si="2203"/>
        <v>-2.6159118074485662E-3</v>
      </c>
      <c r="BM2745" s="28">
        <f t="shared" si="2204"/>
        <v>-11.219534460736687</v>
      </c>
      <c r="BN2745" s="28">
        <f t="shared" si="2205"/>
        <v>-56.938024487615195</v>
      </c>
      <c r="BO2745" s="28">
        <f t="shared" si="2206"/>
        <v>-321.2637035221627</v>
      </c>
      <c r="BP2745" s="28">
        <f t="shared" si="2207"/>
        <v>3.6230943043399216E-3</v>
      </c>
      <c r="BQ2745" s="28">
        <f t="shared" si="2219"/>
        <v>-1.2244368360756626</v>
      </c>
    </row>
    <row r="2746" spans="1:69" x14ac:dyDescent="0.2">
      <c r="A2746" s="1" t="s">
        <v>7527</v>
      </c>
      <c r="B2746" s="8" t="s">
        <v>7128</v>
      </c>
      <c r="C2746" t="s">
        <v>30</v>
      </c>
      <c r="D2746" s="38">
        <v>14276</v>
      </c>
      <c r="E2746" s="52" t="s">
        <v>7129</v>
      </c>
      <c r="G2746" s="8">
        <v>10342</v>
      </c>
      <c r="H2746" s="8">
        <v>1898</v>
      </c>
      <c r="I2746" s="8">
        <v>189</v>
      </c>
      <c r="J2746" s="8">
        <v>335</v>
      </c>
      <c r="K2746" s="8">
        <v>956</v>
      </c>
      <c r="L2746" s="8">
        <v>284</v>
      </c>
      <c r="M2746" s="8">
        <v>477</v>
      </c>
      <c r="N2746" s="8">
        <v>247</v>
      </c>
      <c r="O2746" s="8">
        <v>617</v>
      </c>
      <c r="P2746" s="8">
        <v>358</v>
      </c>
      <c r="Q2746" s="36">
        <f t="shared" si="2220"/>
        <v>8444</v>
      </c>
      <c r="R2746" s="36">
        <f t="shared" si="2208"/>
        <v>-146</v>
      </c>
      <c r="S2746" s="36">
        <f t="shared" si="2209"/>
        <v>672</v>
      </c>
      <c r="T2746" s="36">
        <f t="shared" si="2210"/>
        <v>230</v>
      </c>
      <c r="U2746" s="36">
        <f t="shared" si="2211"/>
        <v>259</v>
      </c>
      <c r="V2746" s="36">
        <f t="shared" si="2212"/>
        <v>44371</v>
      </c>
      <c r="W2746" s="45">
        <f t="shared" si="2213"/>
        <v>9459</v>
      </c>
      <c r="X2746" s="50">
        <f t="shared" si="2214"/>
        <v>4.690876413997251</v>
      </c>
      <c r="Y2746" s="46">
        <f t="shared" ref="Y2746:Y2809" si="2230">(5-X2746)*(5-X2746)</f>
        <v>9.5557391423198981E-2</v>
      </c>
      <c r="Z2746" s="46">
        <f t="shared" ref="Z2746:Z2809" si="2231">(4-X2746)*(4-X2746)</f>
        <v>0.47731021941770091</v>
      </c>
      <c r="AA2746" s="46">
        <f t="shared" ref="AA2746:AA2809" si="2232">(3-X2746)*(3-X2746)</f>
        <v>2.859063047412203</v>
      </c>
      <c r="AB2746" s="46">
        <f t="shared" ref="AB2746:AB2809" si="2233">(2-X2746)*(2-X2746)</f>
        <v>7.2408158754067049</v>
      </c>
      <c r="AC2746" s="46">
        <f t="shared" ref="AC2746:AC2809" si="2234">(1-X2746)*(1-X2746)</f>
        <v>13.622568703401207</v>
      </c>
      <c r="AD2746" s="46">
        <f t="shared" ref="AD2746:AD2809" si="2235">Q2746*Y2746</f>
        <v>806.88661317749222</v>
      </c>
      <c r="AE2746" s="46">
        <f t="shared" ref="AE2746:AE2809" si="2236">R2746*Z2746</f>
        <v>-69.687292034984338</v>
      </c>
      <c r="AF2746" s="46">
        <f t="shared" ref="AF2746:AF2809" si="2237">S2746*AA2746</f>
        <v>1921.2903678610005</v>
      </c>
      <c r="AG2746" s="46">
        <f t="shared" ref="AG2746:AG2809" si="2238">T2746*AB2746</f>
        <v>1665.3876513435421</v>
      </c>
      <c r="AH2746" s="46">
        <f t="shared" ref="AH2746:AH2809" si="2239">U2746*AC2746</f>
        <v>3528.2452941809124</v>
      </c>
      <c r="AI2746" s="46">
        <f t="shared" si="2215"/>
        <v>0.83020962513511976</v>
      </c>
      <c r="AJ2746" s="47">
        <f t="shared" si="2222"/>
        <v>0.91115839739044258</v>
      </c>
      <c r="AK2746" s="47">
        <f t="shared" si="2223"/>
        <v>329.73345021464615</v>
      </c>
      <c r="AL2746" s="47">
        <f t="shared" si="2224"/>
        <v>63.646175052523311</v>
      </c>
      <c r="AM2746" s="47">
        <f t="shared" si="2225"/>
        <v>-4294.6050012352289</v>
      </c>
      <c r="AN2746" s="47">
        <f t="shared" si="2226"/>
        <v>-5924.1690916306934</v>
      </c>
      <c r="AO2746" s="47">
        <f t="shared" si="2227"/>
        <v>-17214.984191462619</v>
      </c>
      <c r="AP2746" s="47">
        <f t="shared" si="2228"/>
        <v>1.0575295871824418E-4</v>
      </c>
      <c r="AQ2746" s="47">
        <f t="shared" si="2216"/>
        <v>-2.8596000480574086</v>
      </c>
      <c r="AR2746" s="1">
        <f t="shared" si="2229"/>
        <v>1898</v>
      </c>
      <c r="AS2746" s="1">
        <f t="shared" si="2197"/>
        <v>335</v>
      </c>
      <c r="AT2746" s="1">
        <f t="shared" si="2198"/>
        <v>284</v>
      </c>
      <c r="AU2746" s="1">
        <f t="shared" si="2199"/>
        <v>247</v>
      </c>
      <c r="AV2746" s="1">
        <f t="shared" si="2200"/>
        <v>358</v>
      </c>
      <c r="AW2746" s="27">
        <f t="shared" ref="AW2746:AW2809" si="2240">AR2746+AS2746+AT2746+AU2746+AV2746</f>
        <v>3122</v>
      </c>
      <c r="AX2746" s="41">
        <f t="shared" si="2217"/>
        <v>4.0147341447789877</v>
      </c>
      <c r="AY2746" s="29">
        <f t="shared" ref="AY2746:AY2809" si="2241">(5-AX2746)*(5-AX2746)</f>
        <v>0.97074880546439279</v>
      </c>
      <c r="AZ2746" s="29">
        <f t="shared" ref="AZ2746:AZ2809" si="2242">(4-AX2746)*(4-AX2746)</f>
        <v>2.1709502236817087E-4</v>
      </c>
      <c r="BA2746" s="29">
        <f t="shared" ref="BA2746:BA2809" si="2243">(3-AX2746)*(3-AX2746)</f>
        <v>1.0296853845803435</v>
      </c>
      <c r="BB2746" s="29">
        <f t="shared" ref="BB2746:BB2809" si="2244">(2-AX2746)*(2-AX2746)</f>
        <v>4.0591536741383187</v>
      </c>
      <c r="BC2746" s="29">
        <f t="shared" ref="BC2746:BC2809" si="2245">(1-AX2746)*(1-AX2746)</f>
        <v>9.0886219636962942</v>
      </c>
      <c r="BD2746" s="29">
        <f t="shared" ref="BD2746:BG2809" si="2246">AR2746*AY2746</f>
        <v>1842.4812327714176</v>
      </c>
      <c r="BE2746" s="29">
        <f t="shared" si="2246"/>
        <v>7.2726832493337237E-2</v>
      </c>
      <c r="BF2746" s="29">
        <f t="shared" si="2246"/>
        <v>292.43064922081754</v>
      </c>
      <c r="BG2746" s="29">
        <f t="shared" si="2246"/>
        <v>1002.6109575121648</v>
      </c>
      <c r="BH2746" s="29">
        <f t="shared" ref="BH2746:BH2809" si="2247">AV2746*BC2746</f>
        <v>3253.7266630032732</v>
      </c>
      <c r="BI2746" s="29">
        <f t="shared" si="2218"/>
        <v>2.0478443541621809</v>
      </c>
      <c r="BJ2746" s="28">
        <f t="shared" si="2201"/>
        <v>1.4310291241488347</v>
      </c>
      <c r="BK2746" s="28">
        <f t="shared" si="2202"/>
        <v>619.45688971061077</v>
      </c>
      <c r="BL2746" s="28">
        <f t="shared" si="2203"/>
        <v>-3.6565724955703023E-4</v>
      </c>
      <c r="BM2746" s="28">
        <f t="shared" si="2204"/>
        <v>-101.25809320900242</v>
      </c>
      <c r="BN2746" s="28">
        <f t="shared" si="2205"/>
        <v>-689.29444052584699</v>
      </c>
      <c r="BO2746" s="28">
        <f t="shared" si="2206"/>
        <v>-3347.223163602393</v>
      </c>
      <c r="BP2746" s="28">
        <f t="shared" si="2207"/>
        <v>3.206155160656923E-4</v>
      </c>
      <c r="BQ2746" s="28">
        <f t="shared" si="2219"/>
        <v>-1.1280277174262314</v>
      </c>
    </row>
    <row r="2747" spans="1:69" x14ac:dyDescent="0.2">
      <c r="A2747" s="1" t="s">
        <v>7527</v>
      </c>
      <c r="B2747" s="8" t="s">
        <v>7131</v>
      </c>
      <c r="C2747" t="s">
        <v>34</v>
      </c>
      <c r="D2747" s="38">
        <v>706</v>
      </c>
      <c r="E2747" s="52" t="s">
        <v>7132</v>
      </c>
      <c r="G2747" s="8">
        <v>464</v>
      </c>
      <c r="H2747" s="8">
        <v>129</v>
      </c>
      <c r="I2747" s="8">
        <v>159</v>
      </c>
      <c r="J2747" s="8">
        <v>32</v>
      </c>
      <c r="K2747" s="8">
        <v>45</v>
      </c>
      <c r="L2747" s="8">
        <v>6</v>
      </c>
      <c r="M2747" s="8">
        <v>17</v>
      </c>
      <c r="N2747" s="8">
        <v>5</v>
      </c>
      <c r="O2747" s="8">
        <v>21</v>
      </c>
      <c r="P2747" s="8">
        <v>5</v>
      </c>
      <c r="Q2747" s="36">
        <f t="shared" si="2220"/>
        <v>335</v>
      </c>
      <c r="R2747" s="36">
        <f t="shared" si="2208"/>
        <v>127</v>
      </c>
      <c r="S2747" s="36">
        <f t="shared" si="2209"/>
        <v>39</v>
      </c>
      <c r="T2747" s="36">
        <f t="shared" si="2210"/>
        <v>12</v>
      </c>
      <c r="U2747" s="36">
        <f t="shared" si="2211"/>
        <v>16</v>
      </c>
      <c r="V2747" s="36">
        <f t="shared" si="2212"/>
        <v>2340</v>
      </c>
      <c r="W2747" s="45">
        <f t="shared" si="2213"/>
        <v>529</v>
      </c>
      <c r="X2747" s="50">
        <f t="shared" si="2214"/>
        <v>4.4234404536862</v>
      </c>
      <c r="Y2747" s="46">
        <f t="shared" si="2230"/>
        <v>0.33242091044557492</v>
      </c>
      <c r="Z2747" s="46">
        <f t="shared" si="2231"/>
        <v>0.17930181781797486</v>
      </c>
      <c r="AA2747" s="46">
        <f t="shared" si="2232"/>
        <v>2.0261827251903748</v>
      </c>
      <c r="AB2747" s="46">
        <f t="shared" si="2233"/>
        <v>5.8730636325627747</v>
      </c>
      <c r="AC2747" s="46">
        <f t="shared" si="2234"/>
        <v>11.719944539935176</v>
      </c>
      <c r="AD2747" s="46">
        <f t="shared" si="2235"/>
        <v>111.36100499926759</v>
      </c>
      <c r="AE2747" s="46">
        <f t="shared" si="2236"/>
        <v>22.771330862882806</v>
      </c>
      <c r="AF2747" s="46">
        <f t="shared" si="2237"/>
        <v>79.021126282424618</v>
      </c>
      <c r="AG2747" s="46">
        <f t="shared" si="2238"/>
        <v>70.476763590753293</v>
      </c>
      <c r="AH2747" s="46">
        <f t="shared" si="2239"/>
        <v>187.51911263896281</v>
      </c>
      <c r="AI2747" s="46">
        <f t="shared" si="2215"/>
        <v>0.89232829237555134</v>
      </c>
      <c r="AJ2747" s="47">
        <f t="shared" si="2222"/>
        <v>0.94463129970139748</v>
      </c>
      <c r="AK2747" s="47">
        <f t="shared" si="2223"/>
        <v>76.171115265451505</v>
      </c>
      <c r="AL2747" s="47">
        <f t="shared" si="2224"/>
        <v>-11.439150274036589</v>
      </c>
      <c r="AM2747" s="47">
        <f t="shared" si="2225"/>
        <v>-133.44291640885618</v>
      </c>
      <c r="AN2747" s="47">
        <f t="shared" si="2226"/>
        <v>-202.62419894355227</v>
      </c>
      <c r="AO2747" s="47">
        <f t="shared" si="2227"/>
        <v>-761.59015778273317</v>
      </c>
      <c r="AP2747" s="47">
        <f t="shared" si="2228"/>
        <v>1.9011270197228452E-3</v>
      </c>
      <c r="AQ2747" s="47">
        <f t="shared" si="2216"/>
        <v>-1.9637222126675848</v>
      </c>
      <c r="AR2747" s="1">
        <f t="shared" si="2229"/>
        <v>129</v>
      </c>
      <c r="AS2747" s="1">
        <f t="shared" si="2197"/>
        <v>32</v>
      </c>
      <c r="AT2747" s="1">
        <f t="shared" si="2198"/>
        <v>6</v>
      </c>
      <c r="AU2747" s="1">
        <f t="shared" si="2199"/>
        <v>5</v>
      </c>
      <c r="AV2747" s="1">
        <f t="shared" si="2200"/>
        <v>5</v>
      </c>
      <c r="AW2747" s="27">
        <f t="shared" si="2240"/>
        <v>177</v>
      </c>
      <c r="AX2747" s="41">
        <f t="shared" si="2217"/>
        <v>4.5536723163841808</v>
      </c>
      <c r="AY2747" s="29">
        <f t="shared" si="2241"/>
        <v>0.19920840116186281</v>
      </c>
      <c r="AZ2747" s="29">
        <f t="shared" si="2242"/>
        <v>0.30655303393022437</v>
      </c>
      <c r="BA2747" s="29">
        <f t="shared" si="2243"/>
        <v>2.4138976666985861</v>
      </c>
      <c r="BB2747" s="29">
        <f t="shared" si="2244"/>
        <v>6.5212422994669472</v>
      </c>
      <c r="BC2747" s="29">
        <f t="shared" si="2245"/>
        <v>12.62858693223531</v>
      </c>
      <c r="BD2747" s="29">
        <f t="shared" si="2246"/>
        <v>25.697883749880301</v>
      </c>
      <c r="BE2747" s="29">
        <f t="shared" si="2246"/>
        <v>9.8096970857671799</v>
      </c>
      <c r="BF2747" s="29">
        <f t="shared" si="2246"/>
        <v>14.483386000191516</v>
      </c>
      <c r="BG2747" s="29">
        <f t="shared" si="2246"/>
        <v>32.606211497334733</v>
      </c>
      <c r="BH2747" s="29">
        <f t="shared" si="2247"/>
        <v>63.142934661176547</v>
      </c>
      <c r="BI2747" s="29">
        <f t="shared" si="2218"/>
        <v>0.82806882383153568</v>
      </c>
      <c r="BJ2747" s="28">
        <f t="shared" si="2201"/>
        <v>0.90998287007587986</v>
      </c>
      <c r="BK2747" s="28">
        <f t="shared" si="2202"/>
        <v>15.221292580360858</v>
      </c>
      <c r="BL2747" s="28">
        <f t="shared" si="2203"/>
        <v>-7.2079000401958853</v>
      </c>
      <c r="BM2747" s="28">
        <f t="shared" si="2204"/>
        <v>-29.862755715979475</v>
      </c>
      <c r="BN2747" s="28">
        <f t="shared" si="2205"/>
        <v>-110.50091101813997</v>
      </c>
      <c r="BO2747" s="28">
        <f t="shared" si="2206"/>
        <v>-297.78477559841917</v>
      </c>
      <c r="BP2747" s="28">
        <f t="shared" si="2207"/>
        <v>5.7467532467532466E-3</v>
      </c>
      <c r="BQ2747" s="28">
        <f t="shared" si="2219"/>
        <v>-2.4718799939366924</v>
      </c>
    </row>
    <row r="2748" spans="1:69" x14ac:dyDescent="0.2">
      <c r="A2748" s="1" t="s">
        <v>7527</v>
      </c>
      <c r="B2748" s="8" t="s">
        <v>7134</v>
      </c>
      <c r="C2748" t="s">
        <v>355</v>
      </c>
      <c r="D2748" s="38">
        <v>6</v>
      </c>
      <c r="E2748" s="52" t="s">
        <v>7135</v>
      </c>
      <c r="G2748" s="8">
        <v>3</v>
      </c>
      <c r="H2748" s="8">
        <v>1</v>
      </c>
      <c r="I2748" s="8">
        <v>1</v>
      </c>
      <c r="J2748" s="8">
        <v>0</v>
      </c>
      <c r="K2748" s="8">
        <v>1</v>
      </c>
      <c r="L2748" s="8">
        <v>1</v>
      </c>
      <c r="M2748" s="8">
        <v>1</v>
      </c>
      <c r="N2748" s="8">
        <v>1</v>
      </c>
      <c r="O2748" s="8">
        <v>1</v>
      </c>
      <c r="P2748" s="8">
        <v>1</v>
      </c>
      <c r="Q2748" s="36">
        <f t="shared" si="2220"/>
        <v>2</v>
      </c>
      <c r="R2748" s="36">
        <f t="shared" si="2208"/>
        <v>1</v>
      </c>
      <c r="S2748" s="36">
        <f t="shared" si="2209"/>
        <v>0</v>
      </c>
      <c r="T2748" s="36">
        <f t="shared" si="2210"/>
        <v>0</v>
      </c>
      <c r="U2748" s="36">
        <f t="shared" si="2211"/>
        <v>0</v>
      </c>
      <c r="V2748" s="36">
        <f t="shared" si="2212"/>
        <v>14</v>
      </c>
      <c r="W2748" s="45">
        <f t="shared" si="2213"/>
        <v>3</v>
      </c>
      <c r="X2748" s="50">
        <f t="shared" si="2214"/>
        <v>4.666666666666667</v>
      </c>
      <c r="Y2748" s="46">
        <f t="shared" si="2230"/>
        <v>0.11111111111111091</v>
      </c>
      <c r="Z2748" s="46">
        <f t="shared" si="2231"/>
        <v>0.44444444444444486</v>
      </c>
      <c r="AA2748" s="46">
        <f t="shared" si="2232"/>
        <v>2.7777777777777786</v>
      </c>
      <c r="AB2748" s="46">
        <f t="shared" si="2233"/>
        <v>7.1111111111111125</v>
      </c>
      <c r="AC2748" s="46">
        <f t="shared" si="2234"/>
        <v>13.444444444444446</v>
      </c>
      <c r="AD2748" s="46">
        <f t="shared" si="2235"/>
        <v>0.22222222222222182</v>
      </c>
      <c r="AE2748" s="46">
        <f t="shared" si="2236"/>
        <v>0.44444444444444486</v>
      </c>
      <c r="AF2748" s="46">
        <f t="shared" si="2237"/>
        <v>0</v>
      </c>
      <c r="AG2748" s="46">
        <f t="shared" si="2238"/>
        <v>0</v>
      </c>
      <c r="AH2748" s="46">
        <f t="shared" si="2239"/>
        <v>0</v>
      </c>
      <c r="AI2748" s="46">
        <f t="shared" si="2215"/>
        <v>0.33333333333333337</v>
      </c>
      <c r="AJ2748" s="47">
        <f t="shared" si="2222"/>
        <v>0.57735026918962584</v>
      </c>
      <c r="AK2748" s="47">
        <f t="shared" si="2223"/>
        <v>0.3849001794597493</v>
      </c>
      <c r="AL2748" s="47">
        <f t="shared" si="2224"/>
        <v>-1.5396007178390034</v>
      </c>
      <c r="AM2748" s="47">
        <f t="shared" si="2225"/>
        <v>0</v>
      </c>
      <c r="AN2748" s="47">
        <f t="shared" si="2226"/>
        <v>0</v>
      </c>
      <c r="AO2748" s="47">
        <f t="shared" si="2227"/>
        <v>0</v>
      </c>
      <c r="AP2748" s="47">
        <f t="shared" si="2228"/>
        <v>1.5</v>
      </c>
      <c r="AQ2748" s="47">
        <f t="shared" si="2216"/>
        <v>-1.7320508075688812</v>
      </c>
      <c r="AR2748" s="1">
        <f t="shared" si="2229"/>
        <v>1</v>
      </c>
      <c r="AS2748" s="1">
        <f t="shared" si="2197"/>
        <v>0</v>
      </c>
      <c r="AT2748" s="1">
        <f t="shared" si="2198"/>
        <v>1</v>
      </c>
      <c r="AU2748" s="1">
        <f t="shared" si="2199"/>
        <v>1</v>
      </c>
      <c r="AV2748" s="1">
        <f t="shared" si="2200"/>
        <v>1</v>
      </c>
      <c r="AW2748" s="27">
        <f t="shared" si="2240"/>
        <v>4</v>
      </c>
      <c r="AX2748" s="41">
        <f t="shared" si="2217"/>
        <v>2.75</v>
      </c>
      <c r="AY2748" s="29">
        <f t="shared" si="2241"/>
        <v>5.0625</v>
      </c>
      <c r="AZ2748" s="29">
        <f t="shared" si="2242"/>
        <v>1.5625</v>
      </c>
      <c r="BA2748" s="29">
        <f t="shared" si="2243"/>
        <v>6.25E-2</v>
      </c>
      <c r="BB2748" s="29">
        <f t="shared" si="2244"/>
        <v>0.5625</v>
      </c>
      <c r="BC2748" s="29">
        <f t="shared" si="2245"/>
        <v>3.0625</v>
      </c>
      <c r="BD2748" s="29">
        <f t="shared" si="2246"/>
        <v>5.0625</v>
      </c>
      <c r="BE2748" s="29">
        <f t="shared" si="2246"/>
        <v>0</v>
      </c>
      <c r="BF2748" s="29">
        <f t="shared" si="2246"/>
        <v>6.25E-2</v>
      </c>
      <c r="BG2748" s="29">
        <f t="shared" si="2246"/>
        <v>0.5625</v>
      </c>
      <c r="BH2748" s="29">
        <f t="shared" si="2247"/>
        <v>3.0625</v>
      </c>
      <c r="BI2748" s="29">
        <f t="shared" si="2218"/>
        <v>2.9166666666666665</v>
      </c>
      <c r="BJ2748" s="28">
        <f t="shared" si="2201"/>
        <v>1.707825127659933</v>
      </c>
      <c r="BK2748" s="28">
        <f t="shared" si="2202"/>
        <v>2.2867429923626168</v>
      </c>
      <c r="BL2748" s="28">
        <f t="shared" si="2203"/>
        <v>0</v>
      </c>
      <c r="BM2748" s="28">
        <f t="shared" si="2204"/>
        <v>3.1368216630488573E-3</v>
      </c>
      <c r="BN2748" s="28">
        <f t="shared" si="2205"/>
        <v>-8.4694184902319128E-2</v>
      </c>
      <c r="BO2748" s="28">
        <f t="shared" si="2206"/>
        <v>-1.0759298304257583</v>
      </c>
      <c r="BP2748" s="28">
        <f t="shared" si="2207"/>
        <v>0.66666666666666663</v>
      </c>
      <c r="BQ2748" s="28">
        <f t="shared" si="2219"/>
        <v>0.75283719913172542</v>
      </c>
    </row>
    <row r="2749" spans="1:69" x14ac:dyDescent="0.2">
      <c r="A2749" s="1" t="s">
        <v>7527</v>
      </c>
      <c r="B2749" s="8" t="s">
        <v>7137</v>
      </c>
      <c r="C2749" t="s">
        <v>34</v>
      </c>
      <c r="D2749" s="38">
        <v>370</v>
      </c>
      <c r="E2749" s="52" t="s">
        <v>7138</v>
      </c>
      <c r="G2749" s="8">
        <v>280</v>
      </c>
      <c r="H2749" s="8">
        <v>40</v>
      </c>
      <c r="I2749" s="8">
        <v>53</v>
      </c>
      <c r="J2749" s="8">
        <v>1</v>
      </c>
      <c r="K2749" s="8">
        <v>24</v>
      </c>
      <c r="L2749" s="8">
        <v>4</v>
      </c>
      <c r="M2749" s="8">
        <v>9</v>
      </c>
      <c r="N2749" s="8">
        <v>3</v>
      </c>
      <c r="O2749" s="8">
        <v>13</v>
      </c>
      <c r="P2749" s="8">
        <v>3</v>
      </c>
      <c r="Q2749" s="36">
        <f t="shared" si="2220"/>
        <v>240</v>
      </c>
      <c r="R2749" s="36">
        <f t="shared" si="2208"/>
        <v>52</v>
      </c>
      <c r="S2749" s="36">
        <f t="shared" si="2209"/>
        <v>20</v>
      </c>
      <c r="T2749" s="36">
        <f t="shared" si="2210"/>
        <v>6</v>
      </c>
      <c r="U2749" s="36">
        <f t="shared" si="2211"/>
        <v>10</v>
      </c>
      <c r="V2749" s="36">
        <f t="shared" si="2212"/>
        <v>1490</v>
      </c>
      <c r="W2749" s="45">
        <f t="shared" si="2213"/>
        <v>328</v>
      </c>
      <c r="X2749" s="50">
        <f t="shared" si="2214"/>
        <v>4.5426829268292686</v>
      </c>
      <c r="Y2749" s="46">
        <f t="shared" si="2230"/>
        <v>0.20913890541344415</v>
      </c>
      <c r="Z2749" s="46">
        <f t="shared" si="2231"/>
        <v>0.29450475907198126</v>
      </c>
      <c r="AA2749" s="46">
        <f t="shared" si="2232"/>
        <v>2.3798706127305183</v>
      </c>
      <c r="AB2749" s="46">
        <f t="shared" si="2233"/>
        <v>6.4652364663890554</v>
      </c>
      <c r="AC2749" s="46">
        <f t="shared" si="2234"/>
        <v>12.550602320047593</v>
      </c>
      <c r="AD2749" s="46">
        <f t="shared" si="2235"/>
        <v>50.193337299226599</v>
      </c>
      <c r="AE2749" s="46">
        <f t="shared" si="2236"/>
        <v>15.314247471743025</v>
      </c>
      <c r="AF2749" s="46">
        <f t="shared" si="2237"/>
        <v>47.597412254610362</v>
      </c>
      <c r="AG2749" s="46">
        <f t="shared" si="2238"/>
        <v>38.791418798334334</v>
      </c>
      <c r="AH2749" s="46">
        <f t="shared" si="2239"/>
        <v>125.50602320047594</v>
      </c>
      <c r="AI2749" s="46">
        <f t="shared" si="2215"/>
        <v>0.84832550160363984</v>
      </c>
      <c r="AJ2749" s="47">
        <f t="shared" si="2222"/>
        <v>0.921045873778087</v>
      </c>
      <c r="AK2749" s="47">
        <f t="shared" si="2223"/>
        <v>29.377829357899905</v>
      </c>
      <c r="AL2749" s="47">
        <f t="shared" si="2224"/>
        <v>-10.636482639009275</v>
      </c>
      <c r="AM2749" s="47">
        <f t="shared" si="2225"/>
        <v>-93.975843215913883</v>
      </c>
      <c r="AN2749" s="47">
        <f t="shared" si="2226"/>
        <v>-126.23625072373429</v>
      </c>
      <c r="AO2749" s="47">
        <f t="shared" si="2227"/>
        <v>-569.05346112271434</v>
      </c>
      <c r="AP2749" s="47">
        <f t="shared" si="2228"/>
        <v>3.0768653496182062E-3</v>
      </c>
      <c r="AQ2749" s="47">
        <f t="shared" si="2216"/>
        <v>-2.3707992376940279</v>
      </c>
      <c r="AR2749" s="1">
        <f t="shared" si="2229"/>
        <v>40</v>
      </c>
      <c r="AS2749" s="1">
        <f t="shared" si="2197"/>
        <v>1</v>
      </c>
      <c r="AT2749" s="1">
        <f t="shared" si="2198"/>
        <v>4</v>
      </c>
      <c r="AU2749" s="1">
        <f t="shared" si="2199"/>
        <v>3</v>
      </c>
      <c r="AV2749" s="1">
        <f t="shared" si="2200"/>
        <v>3</v>
      </c>
      <c r="AW2749" s="27">
        <f t="shared" si="2240"/>
        <v>51</v>
      </c>
      <c r="AX2749" s="41">
        <f t="shared" si="2217"/>
        <v>4.4117647058823533</v>
      </c>
      <c r="AY2749" s="29">
        <f t="shared" si="2241"/>
        <v>0.34602076124567438</v>
      </c>
      <c r="AZ2749" s="29">
        <f t="shared" si="2242"/>
        <v>0.16955017301038089</v>
      </c>
      <c r="BA2749" s="29">
        <f t="shared" si="2243"/>
        <v>1.9930795847750873</v>
      </c>
      <c r="BB2749" s="29">
        <f t="shared" si="2244"/>
        <v>5.8166089965397942</v>
      </c>
      <c r="BC2749" s="29">
        <f t="shared" si="2245"/>
        <v>11.6401384083045</v>
      </c>
      <c r="BD2749" s="29">
        <f t="shared" si="2246"/>
        <v>13.840830449826974</v>
      </c>
      <c r="BE2749" s="29">
        <f t="shared" si="2246"/>
        <v>0.16955017301038089</v>
      </c>
      <c r="BF2749" s="29">
        <f t="shared" si="2246"/>
        <v>7.9723183391003491</v>
      </c>
      <c r="BG2749" s="29">
        <f t="shared" si="2246"/>
        <v>17.449826989619382</v>
      </c>
      <c r="BH2749" s="29">
        <f t="shared" si="2247"/>
        <v>34.920415224913498</v>
      </c>
      <c r="BI2749" s="29">
        <f t="shared" si="2218"/>
        <v>1.4870588235294115</v>
      </c>
      <c r="BJ2749" s="28">
        <f t="shared" si="2201"/>
        <v>1.2194502136329353</v>
      </c>
      <c r="BK2749" s="28">
        <f t="shared" si="2202"/>
        <v>4.4897380670552876</v>
      </c>
      <c r="BL2749" s="28">
        <f t="shared" si="2203"/>
        <v>-3.8499503924999227E-2</v>
      </c>
      <c r="BM2749" s="28">
        <f t="shared" si="2204"/>
        <v>-6.2066139038972441</v>
      </c>
      <c r="BN2749" s="28">
        <f t="shared" si="2205"/>
        <v>-23.207792798963858</v>
      </c>
      <c r="BO2749" s="28">
        <f t="shared" si="2206"/>
        <v>-65.700133030446963</v>
      </c>
      <c r="BP2749" s="28">
        <f t="shared" si="2207"/>
        <v>2.0816326530612245E-2</v>
      </c>
      <c r="BQ2749" s="28">
        <f t="shared" si="2219"/>
        <v>-1.8872768815016598</v>
      </c>
    </row>
    <row r="2750" spans="1:69" x14ac:dyDescent="0.2">
      <c r="A2750" s="1" t="s">
        <v>7527</v>
      </c>
      <c r="B2750" s="8" t="s">
        <v>7140</v>
      </c>
      <c r="C2750" t="s">
        <v>81</v>
      </c>
      <c r="D2750" s="38">
        <v>16353</v>
      </c>
      <c r="E2750" s="52" t="s">
        <v>7141</v>
      </c>
      <c r="G2750" s="8">
        <v>10284</v>
      </c>
      <c r="H2750" s="8">
        <v>2091</v>
      </c>
      <c r="I2750" s="8">
        <v>2938</v>
      </c>
      <c r="J2750" s="8">
        <v>567</v>
      </c>
      <c r="K2750" s="8">
        <v>1574</v>
      </c>
      <c r="L2750" s="8">
        <v>331</v>
      </c>
      <c r="M2750" s="8">
        <v>663</v>
      </c>
      <c r="N2750" s="8">
        <v>250</v>
      </c>
      <c r="O2750" s="8">
        <v>893</v>
      </c>
      <c r="P2750" s="8">
        <v>435</v>
      </c>
      <c r="Q2750" s="36">
        <f t="shared" si="2220"/>
        <v>8193</v>
      </c>
      <c r="R2750" s="36">
        <f t="shared" si="2208"/>
        <v>2371</v>
      </c>
      <c r="S2750" s="36">
        <f t="shared" si="2209"/>
        <v>1243</v>
      </c>
      <c r="T2750" s="36">
        <f t="shared" si="2210"/>
        <v>413</v>
      </c>
      <c r="U2750" s="36">
        <f t="shared" si="2211"/>
        <v>458</v>
      </c>
      <c r="V2750" s="36">
        <f t="shared" si="2212"/>
        <v>55462</v>
      </c>
      <c r="W2750" s="45">
        <f t="shared" si="2213"/>
        <v>12678</v>
      </c>
      <c r="X2750" s="50">
        <f t="shared" si="2214"/>
        <v>4.3746647736236</v>
      </c>
      <c r="Y2750" s="46">
        <f t="shared" si="2230"/>
        <v>0.39104414534722348</v>
      </c>
      <c r="Z2750" s="46">
        <f t="shared" si="2231"/>
        <v>0.14037369259442339</v>
      </c>
      <c r="AA2750" s="46">
        <f t="shared" si="2232"/>
        <v>1.8897032398416234</v>
      </c>
      <c r="AB2750" s="46">
        <f t="shared" si="2233"/>
        <v>5.6390327870888228</v>
      </c>
      <c r="AC2750" s="46">
        <f t="shared" si="2234"/>
        <v>11.388362334336023</v>
      </c>
      <c r="AD2750" s="46">
        <f t="shared" si="2235"/>
        <v>3203.824682829802</v>
      </c>
      <c r="AE2750" s="46">
        <f t="shared" si="2236"/>
        <v>332.82602514137784</v>
      </c>
      <c r="AF2750" s="46">
        <f t="shared" si="2237"/>
        <v>2348.9011271231379</v>
      </c>
      <c r="AG2750" s="46">
        <f t="shared" si="2238"/>
        <v>2328.9205410676836</v>
      </c>
      <c r="AH2750" s="46">
        <f t="shared" si="2239"/>
        <v>5215.8699491258985</v>
      </c>
      <c r="AI2750" s="46">
        <f t="shared" si="2215"/>
        <v>1.0594259150657017</v>
      </c>
      <c r="AJ2750" s="47">
        <f t="shared" si="2222"/>
        <v>1.0292841760494047</v>
      </c>
      <c r="AK2750" s="47">
        <f t="shared" si="2223"/>
        <v>1837.2816973443475</v>
      </c>
      <c r="AL2750" s="47">
        <f t="shared" si="2224"/>
        <v>-114.35476144722612</v>
      </c>
      <c r="AM2750" s="47">
        <f t="shared" si="2225"/>
        <v>-2961.1175742066616</v>
      </c>
      <c r="AN2750" s="47">
        <f t="shared" si="2226"/>
        <v>-5071.6712324417549</v>
      </c>
      <c r="AO2750" s="47">
        <f t="shared" si="2227"/>
        <v>-16141.782982381259</v>
      </c>
      <c r="AP2750" s="47">
        <f t="shared" si="2228"/>
        <v>7.8895462528911841E-5</v>
      </c>
      <c r="AQ2750" s="47">
        <f t="shared" si="2216"/>
        <v>-1.771332905222756</v>
      </c>
      <c r="AR2750" s="1">
        <f t="shared" si="2229"/>
        <v>2091</v>
      </c>
      <c r="AS2750" s="1">
        <f t="shared" si="2197"/>
        <v>567</v>
      </c>
      <c r="AT2750" s="1">
        <f t="shared" si="2198"/>
        <v>331</v>
      </c>
      <c r="AU2750" s="1">
        <f t="shared" si="2199"/>
        <v>250</v>
      </c>
      <c r="AV2750" s="1">
        <f t="shared" si="2200"/>
        <v>435</v>
      </c>
      <c r="AW2750" s="27">
        <f t="shared" si="2240"/>
        <v>3674</v>
      </c>
      <c r="AX2750" s="41">
        <f t="shared" si="2217"/>
        <v>3.9877517691888951</v>
      </c>
      <c r="AY2750" s="29">
        <f t="shared" si="2241"/>
        <v>1.024646480780212</v>
      </c>
      <c r="AZ2750" s="29">
        <f t="shared" si="2242"/>
        <v>1.5001915800210019E-4</v>
      </c>
      <c r="BA2750" s="29">
        <f t="shared" si="2243"/>
        <v>0.97565355753579219</v>
      </c>
      <c r="BB2750" s="29">
        <f t="shared" si="2244"/>
        <v>3.9511570959135822</v>
      </c>
      <c r="BC2750" s="29">
        <f t="shared" si="2245"/>
        <v>8.9266606342913732</v>
      </c>
      <c r="BD2750" s="29">
        <f t="shared" si="2246"/>
        <v>2142.5357913114235</v>
      </c>
      <c r="BE2750" s="29">
        <f t="shared" si="2246"/>
        <v>8.5060862587190811E-2</v>
      </c>
      <c r="BF2750" s="29">
        <f t="shared" si="2246"/>
        <v>322.94132754434719</v>
      </c>
      <c r="BG2750" s="29">
        <f t="shared" si="2246"/>
        <v>987.7892739783955</v>
      </c>
      <c r="BH2750" s="29">
        <f t="shared" si="2247"/>
        <v>3883.0973759167473</v>
      </c>
      <c r="BI2750" s="29">
        <f t="shared" si="2218"/>
        <v>1.9973996269026681</v>
      </c>
      <c r="BJ2750" s="28">
        <f t="shared" si="2201"/>
        <v>1.4132938926149323</v>
      </c>
      <c r="BK2750" s="28">
        <f t="shared" si="2202"/>
        <v>768.27670546024149</v>
      </c>
      <c r="BL2750" s="28">
        <f t="shared" si="2203"/>
        <v>3.6906741049521502E-4</v>
      </c>
      <c r="BM2750" s="28">
        <f t="shared" si="2204"/>
        <v>-112.9988427645234</v>
      </c>
      <c r="BN2750" s="28">
        <f t="shared" si="2205"/>
        <v>-695.55104599579875</v>
      </c>
      <c r="BO2750" s="28">
        <f t="shared" si="2206"/>
        <v>-4109.8440912664764</v>
      </c>
      <c r="BP2750" s="28">
        <f t="shared" si="2207"/>
        <v>2.724052987501683E-4</v>
      </c>
      <c r="BQ2750" s="28">
        <f t="shared" si="2219"/>
        <v>-1.130513835490619</v>
      </c>
    </row>
    <row r="2751" spans="1:69" x14ac:dyDescent="0.2">
      <c r="A2751" s="1" t="s">
        <v>7527</v>
      </c>
      <c r="B2751" s="8" t="s">
        <v>7143</v>
      </c>
      <c r="C2751" t="s">
        <v>56</v>
      </c>
      <c r="D2751" s="38">
        <v>4</v>
      </c>
      <c r="E2751" s="52" t="s">
        <v>7144</v>
      </c>
      <c r="G2751" s="8">
        <v>4</v>
      </c>
      <c r="H2751" s="8">
        <v>0</v>
      </c>
      <c r="I2751" s="8">
        <v>4</v>
      </c>
      <c r="J2751" s="8">
        <v>0</v>
      </c>
      <c r="K2751" s="8">
        <v>4</v>
      </c>
      <c r="L2751" s="8">
        <v>0</v>
      </c>
      <c r="M2751" s="8">
        <v>4</v>
      </c>
      <c r="N2751" s="8">
        <v>0</v>
      </c>
      <c r="O2751" s="8">
        <v>4</v>
      </c>
      <c r="P2751" s="8">
        <v>0</v>
      </c>
      <c r="Q2751" s="36">
        <f t="shared" si="2220"/>
        <v>4</v>
      </c>
      <c r="R2751" s="36">
        <f t="shared" si="2208"/>
        <v>4</v>
      </c>
      <c r="S2751" s="36">
        <f t="shared" si="2209"/>
        <v>4</v>
      </c>
      <c r="T2751" s="36">
        <f t="shared" si="2210"/>
        <v>4</v>
      </c>
      <c r="U2751" s="36">
        <f t="shared" si="2211"/>
        <v>4</v>
      </c>
      <c r="V2751" s="36">
        <f t="shared" si="2212"/>
        <v>60</v>
      </c>
      <c r="W2751" s="45">
        <f t="shared" si="2213"/>
        <v>20</v>
      </c>
      <c r="X2751" s="50">
        <f t="shared" si="2214"/>
        <v>3</v>
      </c>
      <c r="Y2751" s="46">
        <f t="shared" si="2230"/>
        <v>4</v>
      </c>
      <c r="Z2751" s="46">
        <f t="shared" si="2231"/>
        <v>1</v>
      </c>
      <c r="AA2751" s="46">
        <f t="shared" si="2232"/>
        <v>0</v>
      </c>
      <c r="AB2751" s="46">
        <f t="shared" si="2233"/>
        <v>1</v>
      </c>
      <c r="AC2751" s="46">
        <f t="shared" si="2234"/>
        <v>4</v>
      </c>
      <c r="AD2751" s="46">
        <f t="shared" si="2235"/>
        <v>16</v>
      </c>
      <c r="AE2751" s="46">
        <f t="shared" si="2236"/>
        <v>4</v>
      </c>
      <c r="AF2751" s="46">
        <f t="shared" si="2237"/>
        <v>0</v>
      </c>
      <c r="AG2751" s="46">
        <f t="shared" si="2238"/>
        <v>4</v>
      </c>
      <c r="AH2751" s="46">
        <f t="shared" si="2239"/>
        <v>16</v>
      </c>
      <c r="AI2751" s="46">
        <f t="shared" si="2215"/>
        <v>2.1052631578947367</v>
      </c>
      <c r="AJ2751" s="47">
        <f t="shared" si="2222"/>
        <v>1.4509525002200232</v>
      </c>
      <c r="AK2751" s="47">
        <f t="shared" si="2223"/>
        <v>10.475877051588572</v>
      </c>
      <c r="AL2751" s="47">
        <f t="shared" si="2224"/>
        <v>1.3094846314485715</v>
      </c>
      <c r="AM2751" s="47">
        <f t="shared" si="2225"/>
        <v>0</v>
      </c>
      <c r="AN2751" s="47">
        <f t="shared" si="2226"/>
        <v>-1.3094846314485715</v>
      </c>
      <c r="AO2751" s="47">
        <f t="shared" si="2227"/>
        <v>-10.475877051588572</v>
      </c>
      <c r="AP2751" s="47">
        <f t="shared" si="2228"/>
        <v>5.8479532163742687E-2</v>
      </c>
      <c r="AQ2751" s="47">
        <f t="shared" si="2216"/>
        <v>0</v>
      </c>
      <c r="AR2751" s="1">
        <f t="shared" si="2229"/>
        <v>0</v>
      </c>
      <c r="AS2751" s="1">
        <f t="shared" si="2197"/>
        <v>0</v>
      </c>
      <c r="AT2751" s="1">
        <f t="shared" si="2198"/>
        <v>0</v>
      </c>
      <c r="AU2751" s="1">
        <f t="shared" si="2199"/>
        <v>0</v>
      </c>
      <c r="AV2751" s="1">
        <f t="shared" si="2200"/>
        <v>0</v>
      </c>
      <c r="AW2751" s="27">
        <f t="shared" si="2240"/>
        <v>0</v>
      </c>
      <c r="AX2751" s="41">
        <f t="shared" si="2217"/>
        <v>0</v>
      </c>
      <c r="AY2751" s="29">
        <f t="shared" si="2241"/>
        <v>25</v>
      </c>
      <c r="AZ2751" s="29">
        <f t="shared" si="2242"/>
        <v>16</v>
      </c>
      <c r="BA2751" s="29">
        <f t="shared" si="2243"/>
        <v>9</v>
      </c>
      <c r="BB2751" s="29">
        <f t="shared" si="2244"/>
        <v>4</v>
      </c>
      <c r="BC2751" s="29">
        <f t="shared" si="2245"/>
        <v>1</v>
      </c>
      <c r="BD2751" s="29">
        <f t="shared" si="2246"/>
        <v>0</v>
      </c>
      <c r="BE2751" s="29">
        <f t="shared" si="2246"/>
        <v>0</v>
      </c>
      <c r="BF2751" s="29">
        <f t="shared" si="2246"/>
        <v>0</v>
      </c>
      <c r="BG2751" s="29">
        <f t="shared" si="2246"/>
        <v>0</v>
      </c>
      <c r="BH2751" s="29">
        <f t="shared" si="2247"/>
        <v>0</v>
      </c>
      <c r="BI2751" s="29">
        <f t="shared" si="2218"/>
        <v>0</v>
      </c>
      <c r="BJ2751" s="28">
        <f t="shared" si="2201"/>
        <v>0</v>
      </c>
      <c r="BK2751" s="28" t="e">
        <f t="shared" si="2202"/>
        <v>#DIV/0!</v>
      </c>
      <c r="BL2751" s="28" t="e">
        <f t="shared" si="2203"/>
        <v>#DIV/0!</v>
      </c>
      <c r="BM2751" s="28" t="e">
        <f t="shared" si="2204"/>
        <v>#DIV/0!</v>
      </c>
      <c r="BN2751" s="28" t="e">
        <f t="shared" si="2205"/>
        <v>#DIV/0!</v>
      </c>
      <c r="BO2751" s="28" t="e">
        <f t="shared" si="2206"/>
        <v>#DIV/0!</v>
      </c>
      <c r="BP2751" s="28">
        <f t="shared" si="2207"/>
        <v>0</v>
      </c>
      <c r="BQ2751" s="28">
        <f t="shared" si="2219"/>
        <v>0</v>
      </c>
    </row>
    <row r="2752" spans="1:69" x14ac:dyDescent="0.2">
      <c r="A2752" s="1" t="s">
        <v>7527</v>
      </c>
      <c r="B2752" s="8" t="s">
        <v>7146</v>
      </c>
      <c r="C2752" t="s">
        <v>18</v>
      </c>
      <c r="D2752" s="38">
        <v>1176</v>
      </c>
      <c r="E2752" s="52" t="s">
        <v>7147</v>
      </c>
      <c r="G2752" s="8">
        <v>787</v>
      </c>
      <c r="H2752" s="8">
        <v>157</v>
      </c>
      <c r="I2752" s="8">
        <v>208</v>
      </c>
      <c r="J2752" s="8">
        <v>36</v>
      </c>
      <c r="K2752" s="8">
        <v>90</v>
      </c>
      <c r="L2752" s="8">
        <v>19</v>
      </c>
      <c r="M2752" s="8">
        <v>30</v>
      </c>
      <c r="N2752" s="8">
        <v>14</v>
      </c>
      <c r="O2752" s="8">
        <v>61</v>
      </c>
      <c r="P2752" s="8">
        <v>36</v>
      </c>
      <c r="Q2752" s="36">
        <f t="shared" si="2220"/>
        <v>630</v>
      </c>
      <c r="R2752" s="36">
        <f t="shared" si="2208"/>
        <v>172</v>
      </c>
      <c r="S2752" s="36">
        <f t="shared" si="2209"/>
        <v>71</v>
      </c>
      <c r="T2752" s="36">
        <f t="shared" si="2210"/>
        <v>16</v>
      </c>
      <c r="U2752" s="36">
        <f t="shared" si="2211"/>
        <v>25</v>
      </c>
      <c r="V2752" s="36">
        <f t="shared" si="2212"/>
        <v>4108</v>
      </c>
      <c r="W2752" s="45">
        <f t="shared" si="2213"/>
        <v>914</v>
      </c>
      <c r="X2752" s="50">
        <f t="shared" si="2214"/>
        <v>4.4945295404814001</v>
      </c>
      <c r="Y2752" s="46">
        <f t="shared" si="2230"/>
        <v>0.25550038544594456</v>
      </c>
      <c r="Z2752" s="46">
        <f t="shared" si="2231"/>
        <v>0.24455946640874471</v>
      </c>
      <c r="AA2752" s="46">
        <f t="shared" si="2232"/>
        <v>2.2336185473715449</v>
      </c>
      <c r="AB2752" s="46">
        <f t="shared" si="2233"/>
        <v>6.2226776283343455</v>
      </c>
      <c r="AC2752" s="46">
        <f t="shared" si="2234"/>
        <v>12.211736709297146</v>
      </c>
      <c r="AD2752" s="46">
        <f t="shared" si="2235"/>
        <v>160.96524283094507</v>
      </c>
      <c r="AE2752" s="46">
        <f t="shared" si="2236"/>
        <v>42.064228222304088</v>
      </c>
      <c r="AF2752" s="46">
        <f t="shared" si="2237"/>
        <v>158.58691686337968</v>
      </c>
      <c r="AG2752" s="46">
        <f t="shared" si="2238"/>
        <v>99.562842053349527</v>
      </c>
      <c r="AH2752" s="46">
        <f t="shared" si="2239"/>
        <v>305.29341773242862</v>
      </c>
      <c r="AI2752" s="46">
        <f t="shared" si="2215"/>
        <v>0.83951001938927372</v>
      </c>
      <c r="AJ2752" s="47">
        <f t="shared" si="2222"/>
        <v>0.91624779366134013</v>
      </c>
      <c r="AK2752" s="47">
        <f t="shared" si="2223"/>
        <v>105.77646848907695</v>
      </c>
      <c r="AL2752" s="47">
        <f t="shared" si="2224"/>
        <v>-27.043714257313816</v>
      </c>
      <c r="AM2752" s="47">
        <f t="shared" si="2225"/>
        <v>-308.12932599906333</v>
      </c>
      <c r="AN2752" s="47">
        <f t="shared" si="2226"/>
        <v>-322.88443573602763</v>
      </c>
      <c r="AO2752" s="47">
        <f t="shared" si="2227"/>
        <v>-1386.9708426491588</v>
      </c>
      <c r="AP2752" s="47">
        <f t="shared" si="2228"/>
        <v>1.0976922042235928E-3</v>
      </c>
      <c r="AQ2752" s="47">
        <f t="shared" si="2216"/>
        <v>-2.1287016379385637</v>
      </c>
      <c r="AR2752" s="1">
        <f t="shared" si="2229"/>
        <v>157</v>
      </c>
      <c r="AS2752" s="1">
        <f t="shared" si="2197"/>
        <v>36</v>
      </c>
      <c r="AT2752" s="1">
        <f t="shared" si="2198"/>
        <v>19</v>
      </c>
      <c r="AU2752" s="1">
        <f t="shared" si="2199"/>
        <v>14</v>
      </c>
      <c r="AV2752" s="1">
        <f t="shared" si="2200"/>
        <v>36</v>
      </c>
      <c r="AW2752" s="27">
        <f t="shared" si="2240"/>
        <v>262</v>
      </c>
      <c r="AX2752" s="41">
        <f t="shared" si="2217"/>
        <v>4.0076335877862599</v>
      </c>
      <c r="AY2752" s="29">
        <f t="shared" si="2241"/>
        <v>0.98479109608997073</v>
      </c>
      <c r="AZ2752" s="29">
        <f t="shared" si="2242"/>
        <v>5.8271662490536135E-5</v>
      </c>
      <c r="BA2752" s="29">
        <f t="shared" si="2243"/>
        <v>1.0153254472350104</v>
      </c>
      <c r="BB2752" s="29">
        <f t="shared" si="2244"/>
        <v>4.0305926228075304</v>
      </c>
      <c r="BC2752" s="29">
        <f t="shared" si="2245"/>
        <v>9.0458597983800502</v>
      </c>
      <c r="BD2752" s="29">
        <f t="shared" si="2246"/>
        <v>154.61220208612539</v>
      </c>
      <c r="BE2752" s="29">
        <f t="shared" si="2246"/>
        <v>2.097779849659301E-3</v>
      </c>
      <c r="BF2752" s="29">
        <f t="shared" si="2246"/>
        <v>19.291183497465198</v>
      </c>
      <c r="BG2752" s="29">
        <f t="shared" si="2246"/>
        <v>56.428296719305422</v>
      </c>
      <c r="BH2752" s="29">
        <f t="shared" si="2247"/>
        <v>325.65095274168181</v>
      </c>
      <c r="BI2752" s="29">
        <f t="shared" si="2218"/>
        <v>2.1302097043081516</v>
      </c>
      <c r="BJ2752" s="28">
        <f t="shared" si="2201"/>
        <v>1.4595237936766059</v>
      </c>
      <c r="BK2752" s="28">
        <f t="shared" si="2202"/>
        <v>49.349446287671888</v>
      </c>
      <c r="BL2752" s="28">
        <f t="shared" si="2203"/>
        <v>-5.1505674105582045E-6</v>
      </c>
      <c r="BM2752" s="28">
        <f t="shared" si="2204"/>
        <v>-6.2521295637882659</v>
      </c>
      <c r="BN2752" s="28">
        <f t="shared" si="2205"/>
        <v>-36.43743991575495</v>
      </c>
      <c r="BO2752" s="28">
        <f t="shared" si="2206"/>
        <v>-315.02407212285021</v>
      </c>
      <c r="BP2752" s="28">
        <f t="shared" si="2207"/>
        <v>3.8608900677866197E-3</v>
      </c>
      <c r="BQ2752" s="28">
        <f t="shared" si="2219"/>
        <v>-1.1905602788373961</v>
      </c>
    </row>
    <row r="2753" spans="1:69" x14ac:dyDescent="0.2">
      <c r="A2753" s="1" t="s">
        <v>7527</v>
      </c>
      <c r="B2753" s="8" t="s">
        <v>7149</v>
      </c>
      <c r="C2753" t="s">
        <v>81</v>
      </c>
      <c r="D2753" s="38">
        <v>3082</v>
      </c>
      <c r="E2753" s="52" t="s">
        <v>7150</v>
      </c>
      <c r="G2753" s="8">
        <v>1707</v>
      </c>
      <c r="H2753" s="8">
        <v>348</v>
      </c>
      <c r="I2753" s="8">
        <v>576</v>
      </c>
      <c r="J2753" s="8">
        <v>98</v>
      </c>
      <c r="K2753" s="8">
        <v>385</v>
      </c>
      <c r="L2753" s="8">
        <v>69</v>
      </c>
      <c r="M2753" s="8">
        <v>172</v>
      </c>
      <c r="N2753" s="8">
        <v>48</v>
      </c>
      <c r="O2753" s="8">
        <v>242</v>
      </c>
      <c r="P2753" s="8">
        <v>86</v>
      </c>
      <c r="Q2753" s="36">
        <f t="shared" si="2220"/>
        <v>1359</v>
      </c>
      <c r="R2753" s="36">
        <f t="shared" si="2208"/>
        <v>478</v>
      </c>
      <c r="S2753" s="36">
        <f t="shared" si="2209"/>
        <v>316</v>
      </c>
      <c r="T2753" s="36">
        <f t="shared" si="2210"/>
        <v>124</v>
      </c>
      <c r="U2753" s="36">
        <f t="shared" si="2211"/>
        <v>156</v>
      </c>
      <c r="V2753" s="36">
        <f t="shared" si="2212"/>
        <v>10059</v>
      </c>
      <c r="W2753" s="45">
        <f t="shared" si="2213"/>
        <v>2433</v>
      </c>
      <c r="X2753" s="50">
        <f t="shared" si="2214"/>
        <v>4.1344019728729959</v>
      </c>
      <c r="Y2753" s="46">
        <f t="shared" si="2230"/>
        <v>0.74925994456616163</v>
      </c>
      <c r="Z2753" s="46">
        <f t="shared" si="2231"/>
        <v>1.8063890312153535E-2</v>
      </c>
      <c r="AA2753" s="46">
        <f t="shared" si="2232"/>
        <v>1.2868678360581454</v>
      </c>
      <c r="AB2753" s="46">
        <f t="shared" si="2233"/>
        <v>4.5556717818041372</v>
      </c>
      <c r="AC2753" s="46">
        <f t="shared" si="2234"/>
        <v>9.82447572755013</v>
      </c>
      <c r="AD2753" s="46">
        <f t="shared" si="2235"/>
        <v>1018.2442646654137</v>
      </c>
      <c r="AE2753" s="46">
        <f t="shared" si="2236"/>
        <v>8.6345395692093891</v>
      </c>
      <c r="AF2753" s="46">
        <f t="shared" si="2237"/>
        <v>406.65023619437392</v>
      </c>
      <c r="AG2753" s="46">
        <f t="shared" si="2238"/>
        <v>564.90330094371302</v>
      </c>
      <c r="AH2753" s="46">
        <f t="shared" si="2239"/>
        <v>1532.6182134978203</v>
      </c>
      <c r="AI2753" s="46">
        <f t="shared" si="2215"/>
        <v>1.4519122347329485</v>
      </c>
      <c r="AJ2753" s="47">
        <f t="shared" si="2222"/>
        <v>1.2049532085242765</v>
      </c>
      <c r="AK2753" s="47">
        <f t="shared" si="2223"/>
        <v>503.79944314934733</v>
      </c>
      <c r="AL2753" s="47">
        <f t="shared" si="2224"/>
        <v>-0.66333708880489484</v>
      </c>
      <c r="AM2753" s="47">
        <f t="shared" si="2225"/>
        <v>-263.68016068225467</v>
      </c>
      <c r="AN2753" s="47">
        <f t="shared" si="2226"/>
        <v>-689.19128778702452</v>
      </c>
      <c r="AO2753" s="47">
        <f t="shared" si="2227"/>
        <v>-2745.8583335550197</v>
      </c>
      <c r="AP2753" s="47">
        <f t="shared" si="2228"/>
        <v>4.1152249453333046E-4</v>
      </c>
      <c r="AQ2753" s="47">
        <f t="shared" si="2216"/>
        <v>-1.3150586810475404</v>
      </c>
      <c r="AR2753" s="1">
        <f t="shared" si="2229"/>
        <v>348</v>
      </c>
      <c r="AS2753" s="1">
        <f t="shared" si="2197"/>
        <v>98</v>
      </c>
      <c r="AT2753" s="1">
        <f t="shared" si="2198"/>
        <v>69</v>
      </c>
      <c r="AU2753" s="1">
        <f t="shared" si="2199"/>
        <v>48</v>
      </c>
      <c r="AV2753" s="1">
        <f t="shared" si="2200"/>
        <v>86</v>
      </c>
      <c r="AW2753" s="27">
        <f t="shared" si="2240"/>
        <v>649</v>
      </c>
      <c r="AX2753" s="41">
        <f t="shared" si="2217"/>
        <v>3.884437596302003</v>
      </c>
      <c r="AY2753" s="29">
        <f t="shared" si="2241"/>
        <v>1.2444794765444527</v>
      </c>
      <c r="AZ2753" s="29">
        <f t="shared" si="2242"/>
        <v>1.3354669148458825E-2</v>
      </c>
      <c r="BA2753" s="29">
        <f t="shared" si="2243"/>
        <v>0.78222986175246489</v>
      </c>
      <c r="BB2753" s="29">
        <f t="shared" si="2244"/>
        <v>3.5511050543564711</v>
      </c>
      <c r="BC2753" s="29">
        <f t="shared" si="2245"/>
        <v>8.3199802469604762</v>
      </c>
      <c r="BD2753" s="29">
        <f t="shared" si="2246"/>
        <v>433.07885783746951</v>
      </c>
      <c r="BE2753" s="29">
        <f t="shared" si="2246"/>
        <v>1.3087575765489647</v>
      </c>
      <c r="BF2753" s="29">
        <f t="shared" si="2246"/>
        <v>53.973860460920079</v>
      </c>
      <c r="BG2753" s="29">
        <f t="shared" si="2246"/>
        <v>170.45304260911061</v>
      </c>
      <c r="BH2753" s="29">
        <f t="shared" si="2247"/>
        <v>715.518301238601</v>
      </c>
      <c r="BI2753" s="29">
        <f t="shared" si="2218"/>
        <v>2.1208839810534723</v>
      </c>
      <c r="BJ2753" s="28">
        <f t="shared" si="2201"/>
        <v>1.4563255065587062</v>
      </c>
      <c r="BK2753" s="28">
        <f t="shared" si="2202"/>
        <v>156.41755184133848</v>
      </c>
      <c r="BL2753" s="28">
        <f t="shared" si="2203"/>
        <v>4.8966651618347491E-2</v>
      </c>
      <c r="BM2753" s="28">
        <f t="shared" si="2204"/>
        <v>-15.455224205832181</v>
      </c>
      <c r="BN2753" s="28">
        <f t="shared" si="2205"/>
        <v>-103.99468654282659</v>
      </c>
      <c r="BO2753" s="28">
        <f t="shared" si="2206"/>
        <v>-668.20008444436985</v>
      </c>
      <c r="BP2753" s="28">
        <f t="shared" si="2207"/>
        <v>1.5479802316484439E-3</v>
      </c>
      <c r="BQ2753" s="28">
        <f t="shared" si="2219"/>
        <v>-0.97705954447484733</v>
      </c>
    </row>
    <row r="2754" spans="1:69" x14ac:dyDescent="0.2">
      <c r="A2754" s="1" t="s">
        <v>7527</v>
      </c>
      <c r="B2754" s="8" t="s">
        <v>7152</v>
      </c>
      <c r="C2754" t="s">
        <v>30</v>
      </c>
      <c r="D2754" s="38">
        <v>3921</v>
      </c>
      <c r="E2754" s="52" t="s">
        <v>1638</v>
      </c>
      <c r="G2754" s="8">
        <v>2484</v>
      </c>
      <c r="H2754" s="8">
        <v>487</v>
      </c>
      <c r="I2754" s="8">
        <v>705</v>
      </c>
      <c r="J2754" s="8">
        <v>124</v>
      </c>
      <c r="K2754" s="8">
        <v>368</v>
      </c>
      <c r="L2754" s="8">
        <v>84</v>
      </c>
      <c r="M2754" s="8">
        <v>150</v>
      </c>
      <c r="N2754" s="8">
        <v>52</v>
      </c>
      <c r="O2754" s="8">
        <v>235</v>
      </c>
      <c r="P2754" s="8">
        <v>112</v>
      </c>
      <c r="Q2754" s="36">
        <f t="shared" si="2220"/>
        <v>1997</v>
      </c>
      <c r="R2754" s="36">
        <f t="shared" si="2208"/>
        <v>581</v>
      </c>
      <c r="S2754" s="36">
        <f t="shared" si="2209"/>
        <v>284</v>
      </c>
      <c r="T2754" s="36">
        <f t="shared" si="2210"/>
        <v>98</v>
      </c>
      <c r="U2754" s="36">
        <f t="shared" si="2211"/>
        <v>123</v>
      </c>
      <c r="V2754" s="36">
        <f t="shared" si="2212"/>
        <v>13480</v>
      </c>
      <c r="W2754" s="45">
        <f t="shared" si="2213"/>
        <v>3083</v>
      </c>
      <c r="X2754" s="50">
        <f t="shared" si="2214"/>
        <v>4.3723645799545894</v>
      </c>
      <c r="Y2754" s="46">
        <f t="shared" si="2230"/>
        <v>0.39392622049557902</v>
      </c>
      <c r="Z2754" s="46">
        <f t="shared" si="2231"/>
        <v>0.13865538040475778</v>
      </c>
      <c r="AA2754" s="46">
        <f t="shared" si="2232"/>
        <v>1.8833845403139367</v>
      </c>
      <c r="AB2754" s="46">
        <f t="shared" si="2233"/>
        <v>5.628113700223115</v>
      </c>
      <c r="AC2754" s="46">
        <f t="shared" si="2234"/>
        <v>11.372842860132295</v>
      </c>
      <c r="AD2754" s="46">
        <f t="shared" si="2235"/>
        <v>786.67066232967125</v>
      </c>
      <c r="AE2754" s="46">
        <f t="shared" si="2236"/>
        <v>80.55877601516427</v>
      </c>
      <c r="AF2754" s="46">
        <f t="shared" si="2237"/>
        <v>534.88120944915806</v>
      </c>
      <c r="AG2754" s="46">
        <f t="shared" si="2238"/>
        <v>551.55514262186523</v>
      </c>
      <c r="AH2754" s="46">
        <f t="shared" si="2239"/>
        <v>1398.8596717962723</v>
      </c>
      <c r="AI2754" s="46">
        <f t="shared" si="2215"/>
        <v>1.0877759449098414</v>
      </c>
      <c r="AJ2754" s="47">
        <f t="shared" si="2222"/>
        <v>1.0429649777963983</v>
      </c>
      <c r="AK2754" s="47">
        <f t="shared" si="2223"/>
        <v>435.20234105512787</v>
      </c>
      <c r="AL2754" s="47">
        <f t="shared" si="2224"/>
        <v>-26.440645077490473</v>
      </c>
      <c r="AM2754" s="47">
        <f t="shared" si="2225"/>
        <v>-647.01994136685073</v>
      </c>
      <c r="AN2754" s="47">
        <f t="shared" si="2226"/>
        <v>-1153.3501956482612</v>
      </c>
      <c r="AO2754" s="47">
        <f t="shared" si="2227"/>
        <v>-4158.1436941099573</v>
      </c>
      <c r="AP2754" s="47">
        <f t="shared" si="2228"/>
        <v>3.2467525629125446E-4</v>
      </c>
      <c r="AQ2754" s="47">
        <f t="shared" si="2216"/>
        <v>-1.8018671968319291</v>
      </c>
      <c r="AR2754" s="1">
        <f t="shared" si="2229"/>
        <v>487</v>
      </c>
      <c r="AS2754" s="1">
        <f t="shared" ref="AS2754:AS2817" si="2248">J2754</f>
        <v>124</v>
      </c>
      <c r="AT2754" s="1">
        <f t="shared" ref="AT2754:AT2817" si="2249">L2754</f>
        <v>84</v>
      </c>
      <c r="AU2754" s="1">
        <f t="shared" ref="AU2754:AU2817" si="2250">N2754</f>
        <v>52</v>
      </c>
      <c r="AV2754" s="1">
        <f t="shared" ref="AV2754:AV2817" si="2251">P2754</f>
        <v>112</v>
      </c>
      <c r="AW2754" s="27">
        <f t="shared" si="2240"/>
        <v>859</v>
      </c>
      <c r="AX2754" s="41">
        <f t="shared" si="2217"/>
        <v>3.9569266589057044</v>
      </c>
      <c r="AY2754" s="29">
        <f t="shared" si="2241"/>
        <v>1.0880019949016169</v>
      </c>
      <c r="AZ2754" s="29">
        <f t="shared" si="2242"/>
        <v>1.8553127130255353E-3</v>
      </c>
      <c r="BA2754" s="29">
        <f t="shared" si="2243"/>
        <v>0.9157086305244343</v>
      </c>
      <c r="BB2754" s="29">
        <f t="shared" si="2244"/>
        <v>3.8295619483358432</v>
      </c>
      <c r="BC2754" s="29">
        <f t="shared" si="2245"/>
        <v>8.7434152661472524</v>
      </c>
      <c r="BD2754" s="29">
        <f t="shared" si="2246"/>
        <v>529.85697151708746</v>
      </c>
      <c r="BE2754" s="29">
        <f t="shared" si="2246"/>
        <v>0.23005877641516639</v>
      </c>
      <c r="BF2754" s="29">
        <f t="shared" si="2246"/>
        <v>76.919524964052485</v>
      </c>
      <c r="BG2754" s="29">
        <f t="shared" si="2246"/>
        <v>199.13722131346384</v>
      </c>
      <c r="BH2754" s="29">
        <f t="shared" si="2247"/>
        <v>979.26250980849227</v>
      </c>
      <c r="BI2754" s="29">
        <f t="shared" si="2218"/>
        <v>2.0808931076684281</v>
      </c>
      <c r="BJ2754" s="28">
        <f t="shared" ref="BJ2754:BJ2817" si="2252">SQRT(BI2754)</f>
        <v>1.4425301063299956</v>
      </c>
      <c r="BK2754" s="28">
        <f t="shared" ref="BK2754:BK2817" si="2253">AR2754*((5-AX2754)/BJ2754)*((5-AX2754)/BJ2754)*((5-AX2754)/BJ2754)</f>
        <v>184.11909905528199</v>
      </c>
      <c r="BL2754" s="28">
        <f t="shared" ref="BL2754:BL2817" si="2254">AS2754*((4-AX2754)/BJ2754)*((4-AX2754)/BJ2754)*((4-AX2754)/BJ2754)</f>
        <v>3.3012066270524227E-3</v>
      </c>
      <c r="BM2754" s="28">
        <f t="shared" ref="BM2754:BM2817" si="2255">AT2754*((3-AX2754)/BJ2754)*((3-AX2754)/BJ2754)*((3-AX2754)/BJ2754)</f>
        <v>-24.521136200395475</v>
      </c>
      <c r="BN2754" s="28">
        <f t="shared" ref="BN2754:BN2817" si="2256">AU2754*((2-AX2754)/BJ2754)*((2-AX2754)/BJ2754)*((2-AX2754)/BJ2754)</f>
        <v>-129.82320748733062</v>
      </c>
      <c r="BO2754" s="28">
        <f t="shared" ref="BO2754:BO2817" si="2257">AV2754*((1-AX2754)/BJ2754)*((1-AX2754)/BJ2754)*((1-AX2754)/BJ2754)</f>
        <v>-964.63946006605988</v>
      </c>
      <c r="BP2754" s="28">
        <f t="shared" ref="BP2754:BP2817" si="2258">AW2754/((AW2754-1)*(AW2754-2))</f>
        <v>1.1682211215466758E-3</v>
      </c>
      <c r="BQ2754" s="28">
        <f t="shared" si="2219"/>
        <v>-1.0921248372779799</v>
      </c>
    </row>
    <row r="2755" spans="1:69" x14ac:dyDescent="0.2">
      <c r="A2755" s="1" t="s">
        <v>7527</v>
      </c>
      <c r="B2755" s="8" t="s">
        <v>7154</v>
      </c>
      <c r="C2755" t="s">
        <v>34</v>
      </c>
      <c r="D2755" s="38">
        <v>920</v>
      </c>
      <c r="E2755" s="52" t="s">
        <v>723</v>
      </c>
      <c r="G2755" s="8">
        <v>630</v>
      </c>
      <c r="H2755" s="8">
        <v>70</v>
      </c>
      <c r="I2755" s="8">
        <v>179</v>
      </c>
      <c r="J2755" s="8">
        <v>18</v>
      </c>
      <c r="K2755" s="8">
        <v>64</v>
      </c>
      <c r="L2755" s="8">
        <v>7</v>
      </c>
      <c r="M2755" s="8">
        <v>22</v>
      </c>
      <c r="N2755" s="8">
        <v>5</v>
      </c>
      <c r="O2755" s="8">
        <v>25</v>
      </c>
      <c r="P2755" s="8">
        <v>8</v>
      </c>
      <c r="Q2755" s="36">
        <f t="shared" si="2220"/>
        <v>560</v>
      </c>
      <c r="R2755" s="36">
        <f t="shared" ref="R2755:R2818" si="2259">IFERROR(I2755-J2755,0)</f>
        <v>161</v>
      </c>
      <c r="S2755" s="36">
        <f t="shared" ref="S2755:S2818" si="2260">IFERROR(K2755-L2755,0)</f>
        <v>57</v>
      </c>
      <c r="T2755" s="36">
        <f t="shared" ref="T2755:T2818" si="2261">IFERROR(M2755-N2755,0)</f>
        <v>17</v>
      </c>
      <c r="U2755" s="36">
        <f t="shared" ref="U2755:U2818" si="2262">IFERROR(O2755-P2755,0)</f>
        <v>17</v>
      </c>
      <c r="V2755" s="36">
        <f t="shared" ref="V2755:V2818" si="2263">Q2755*5+R2755*4+S2755*3+T2755*2+U2755*1</f>
        <v>3666</v>
      </c>
      <c r="W2755" s="45">
        <f t="shared" ref="W2755:W2818" si="2264">IFERROR(Q2755+R2755+S2755+T2755+U2755,0)</f>
        <v>812</v>
      </c>
      <c r="X2755" s="50">
        <f t="shared" ref="X2755:X2818" si="2265">IF(ISERROR(V2755/W2755),0,(V2755/W2755))</f>
        <v>4.514778325123153</v>
      </c>
      <c r="Y2755" s="46">
        <f t="shared" si="2230"/>
        <v>0.23544007377029258</v>
      </c>
      <c r="Z2755" s="46">
        <f t="shared" si="2231"/>
        <v>0.26499672401659863</v>
      </c>
      <c r="AA2755" s="46">
        <f t="shared" si="2232"/>
        <v>2.2945533742629047</v>
      </c>
      <c r="AB2755" s="46">
        <f t="shared" si="2233"/>
        <v>6.3241100245092108</v>
      </c>
      <c r="AC2755" s="46">
        <f t="shared" si="2234"/>
        <v>12.353666674755516</v>
      </c>
      <c r="AD2755" s="46">
        <f t="shared" si="2235"/>
        <v>131.84644131136383</v>
      </c>
      <c r="AE2755" s="46">
        <f t="shared" si="2236"/>
        <v>42.66447256667238</v>
      </c>
      <c r="AF2755" s="46">
        <f t="shared" si="2237"/>
        <v>130.78954233298558</v>
      </c>
      <c r="AG2755" s="46">
        <f t="shared" si="2238"/>
        <v>107.50987041665658</v>
      </c>
      <c r="AH2755" s="46">
        <f t="shared" si="2239"/>
        <v>210.01233347084377</v>
      </c>
      <c r="AI2755" s="46">
        <f t="shared" ref="AI2755:AI2818" si="2266">IF(ISERROR(SUM(AD2755:AH2755)/(W2755-1)),0,SUM(AD2755:AH2755)/(W2755-1))</f>
        <v>0.76796875474540349</v>
      </c>
      <c r="AJ2755" s="47">
        <f t="shared" si="2222"/>
        <v>0.87633826502407364</v>
      </c>
      <c r="AK2755" s="47">
        <f t="shared" si="2223"/>
        <v>95.059008133268989</v>
      </c>
      <c r="AL2755" s="47">
        <f t="shared" si="2224"/>
        <v>-32.634075002345718</v>
      </c>
      <c r="AM2755" s="47">
        <f t="shared" si="2225"/>
        <v>-294.37896630571703</v>
      </c>
      <c r="AN2755" s="47">
        <f t="shared" si="2226"/>
        <v>-401.7285716316112</v>
      </c>
      <c r="AO2755" s="47">
        <f t="shared" si="2227"/>
        <v>-1096.7999290528624</v>
      </c>
      <c r="AP2755" s="47">
        <f t="shared" si="2228"/>
        <v>1.2360901797810963E-3</v>
      </c>
      <c r="AQ2755" s="47">
        <f t="shared" ref="AQ2755:AQ2818" si="2267">IF(ISERROR(SUM(AK2755:AO2755)*AP2755),0,(SUM(AK2755:AO2755)*AP2755))</f>
        <v>-2.1390324663861486</v>
      </c>
      <c r="AR2755" s="1">
        <f t="shared" si="2229"/>
        <v>70</v>
      </c>
      <c r="AS2755" s="1">
        <f t="shared" si="2248"/>
        <v>18</v>
      </c>
      <c r="AT2755" s="1">
        <f t="shared" si="2249"/>
        <v>7</v>
      </c>
      <c r="AU2755" s="1">
        <f t="shared" si="2250"/>
        <v>5</v>
      </c>
      <c r="AV2755" s="1">
        <f t="shared" si="2251"/>
        <v>8</v>
      </c>
      <c r="AW2755" s="27">
        <f t="shared" si="2240"/>
        <v>108</v>
      </c>
      <c r="AX2755" s="41">
        <f t="shared" ref="AX2755:AX2818" si="2268">IF(ISERROR(((AR2755*5+AS2755*4+AT2755*3+AU2755*2+AV2755*1)/AW2755)),0,((AR2755*5+AS2755*4+AT2755*3+AU2755*2+AV2755*1)/AW2755))</f>
        <v>4.2685185185185182</v>
      </c>
      <c r="AY2755" s="29">
        <f t="shared" si="2241"/>
        <v>0.53506515775034347</v>
      </c>
      <c r="AZ2755" s="29">
        <f t="shared" si="2242"/>
        <v>7.2102194787379781E-2</v>
      </c>
      <c r="BA2755" s="29">
        <f t="shared" si="2243"/>
        <v>1.609139231824416</v>
      </c>
      <c r="BB2755" s="29">
        <f t="shared" si="2244"/>
        <v>5.1461762688614527</v>
      </c>
      <c r="BC2755" s="29">
        <f t="shared" si="2245"/>
        <v>10.683213305898489</v>
      </c>
      <c r="BD2755" s="29">
        <f t="shared" si="2246"/>
        <v>37.454561042524041</v>
      </c>
      <c r="BE2755" s="29">
        <f t="shared" si="2246"/>
        <v>1.2978395061728361</v>
      </c>
      <c r="BF2755" s="29">
        <f t="shared" si="2246"/>
        <v>11.263974622770911</v>
      </c>
      <c r="BG2755" s="29">
        <f t="shared" si="2246"/>
        <v>25.730881344307264</v>
      </c>
      <c r="BH2755" s="29">
        <f t="shared" si="2247"/>
        <v>85.465706447187912</v>
      </c>
      <c r="BI2755" s="29">
        <f t="shared" ref="BI2755:BI2818" si="2269">IF(ISERROR((SUM(BD2755:BH2755)/(AW2755-1))),0,((SUM(BD2755:BH2755)/(AW2755-1))))</f>
        <v>1.506663205261336</v>
      </c>
      <c r="BJ2755" s="28">
        <f t="shared" si="2252"/>
        <v>1.2274620993176677</v>
      </c>
      <c r="BK2755" s="28">
        <f t="shared" si="2253"/>
        <v>14.81439001058547</v>
      </c>
      <c r="BL2755" s="28">
        <f t="shared" si="2254"/>
        <v>-0.18843907287041645</v>
      </c>
      <c r="BM2755" s="28">
        <f t="shared" si="2255"/>
        <v>-7.7261689636902746</v>
      </c>
      <c r="BN2755" s="28">
        <f t="shared" si="2256"/>
        <v>-31.562596076059602</v>
      </c>
      <c r="BO2755" s="28">
        <f t="shared" si="2257"/>
        <v>-151.04924650461481</v>
      </c>
      <c r="BP2755" s="28">
        <f t="shared" si="2258"/>
        <v>9.5221301357785223E-3</v>
      </c>
      <c r="BQ2755" s="28">
        <f t="shared" ref="BQ2755:BQ2818" si="2270">IF(ISERROR((SUM(BK2755:BO2755)*BP2755)),0,(SUM(BK2755:BO2755)*BP2755))</f>
        <v>-1.6731531075223205</v>
      </c>
    </row>
    <row r="2756" spans="1:69" x14ac:dyDescent="0.2">
      <c r="A2756" s="1" t="s">
        <v>7527</v>
      </c>
      <c r="B2756" s="8" t="s">
        <v>7156</v>
      </c>
      <c r="C2756" t="s">
        <v>18</v>
      </c>
      <c r="D2756" s="38">
        <v>6870</v>
      </c>
      <c r="E2756" s="52" t="s">
        <v>4932</v>
      </c>
      <c r="G2756" s="8">
        <v>4905</v>
      </c>
      <c r="H2756" s="8">
        <v>968</v>
      </c>
      <c r="I2756" s="8">
        <v>1134</v>
      </c>
      <c r="J2756" s="8">
        <v>199</v>
      </c>
      <c r="K2756" s="8">
        <v>426</v>
      </c>
      <c r="L2756" s="8">
        <v>85</v>
      </c>
      <c r="M2756" s="8">
        <v>163</v>
      </c>
      <c r="N2756" s="8">
        <v>67</v>
      </c>
      <c r="O2756" s="8">
        <v>240</v>
      </c>
      <c r="P2756" s="8">
        <v>88</v>
      </c>
      <c r="Q2756" s="36">
        <f t="shared" ref="Q2756:Q2819" si="2271">IFERROR(G2756-H2756,0)</f>
        <v>3937</v>
      </c>
      <c r="R2756" s="36">
        <f t="shared" si="2259"/>
        <v>935</v>
      </c>
      <c r="S2756" s="36">
        <f t="shared" si="2260"/>
        <v>341</v>
      </c>
      <c r="T2756" s="36">
        <f t="shared" si="2261"/>
        <v>96</v>
      </c>
      <c r="U2756" s="36">
        <f t="shared" si="2262"/>
        <v>152</v>
      </c>
      <c r="V2756" s="36">
        <f t="shared" si="2263"/>
        <v>24792</v>
      </c>
      <c r="W2756" s="45">
        <f t="shared" si="2264"/>
        <v>5461</v>
      </c>
      <c r="X2756" s="50">
        <f t="shared" si="2265"/>
        <v>4.539827870353415</v>
      </c>
      <c r="Y2756" s="46">
        <f t="shared" si="2230"/>
        <v>0.21175838890347348</v>
      </c>
      <c r="Z2756" s="46">
        <f t="shared" si="2231"/>
        <v>0.29141412961030339</v>
      </c>
      <c r="AA2756" s="46">
        <f t="shared" si="2232"/>
        <v>2.3710698703171333</v>
      </c>
      <c r="AB2756" s="46">
        <f t="shared" si="2233"/>
        <v>6.4507256110239632</v>
      </c>
      <c r="AC2756" s="46">
        <f t="shared" si="2234"/>
        <v>12.530381351730792</v>
      </c>
      <c r="AD2756" s="46">
        <f t="shared" si="2235"/>
        <v>833.69277711297514</v>
      </c>
      <c r="AE2756" s="46">
        <f t="shared" si="2236"/>
        <v>272.47221118563368</v>
      </c>
      <c r="AF2756" s="46">
        <f t="shared" si="2237"/>
        <v>808.53482577814248</v>
      </c>
      <c r="AG2756" s="46">
        <f t="shared" si="2238"/>
        <v>619.2696586583005</v>
      </c>
      <c r="AH2756" s="46">
        <f t="shared" si="2239"/>
        <v>1904.6179654630805</v>
      </c>
      <c r="AI2756" s="46">
        <f t="shared" si="2266"/>
        <v>0.81292810223409018</v>
      </c>
      <c r="AJ2756" s="47">
        <f t="shared" si="2222"/>
        <v>0.90162525598725896</v>
      </c>
      <c r="AK2756" s="47">
        <f t="shared" si="2223"/>
        <v>523.41738750284082</v>
      </c>
      <c r="AL2756" s="47">
        <f t="shared" si="2224"/>
        <v>-200.67779170251916</v>
      </c>
      <c r="AM2756" s="47">
        <f t="shared" si="2225"/>
        <v>-1698.6061858060878</v>
      </c>
      <c r="AN2756" s="47">
        <f t="shared" si="2226"/>
        <v>-2145.8822188836211</v>
      </c>
      <c r="AO2756" s="47">
        <f t="shared" si="2227"/>
        <v>-9198.3899186318868</v>
      </c>
      <c r="AP2756" s="47">
        <f t="shared" si="2228"/>
        <v>1.8321728341878552E-4</v>
      </c>
      <c r="AQ2756" s="47">
        <f t="shared" si="2267"/>
        <v>-2.3305492623665347</v>
      </c>
      <c r="AR2756" s="1">
        <f t="shared" si="2229"/>
        <v>968</v>
      </c>
      <c r="AS2756" s="1">
        <f t="shared" si="2248"/>
        <v>199</v>
      </c>
      <c r="AT2756" s="1">
        <f t="shared" si="2249"/>
        <v>85</v>
      </c>
      <c r="AU2756" s="1">
        <f t="shared" si="2250"/>
        <v>67</v>
      </c>
      <c r="AV2756" s="1">
        <f t="shared" si="2251"/>
        <v>88</v>
      </c>
      <c r="AW2756" s="27">
        <f t="shared" si="2240"/>
        <v>1407</v>
      </c>
      <c r="AX2756" s="41">
        <f t="shared" si="2268"/>
        <v>4.3447050461975838</v>
      </c>
      <c r="AY2756" s="29">
        <f t="shared" si="2241"/>
        <v>0.42941147647891076</v>
      </c>
      <c r="AZ2756" s="29">
        <f t="shared" si="2242"/>
        <v>0.11882156887407838</v>
      </c>
      <c r="BA2756" s="29">
        <f t="shared" si="2243"/>
        <v>1.8082316612692459</v>
      </c>
      <c r="BB2756" s="29">
        <f t="shared" si="2244"/>
        <v>5.4976417536644133</v>
      </c>
      <c r="BC2756" s="29">
        <f t="shared" si="2245"/>
        <v>11.187051846059582</v>
      </c>
      <c r="BD2756" s="29">
        <f t="shared" si="2246"/>
        <v>415.67030923158563</v>
      </c>
      <c r="BE2756" s="29">
        <f t="shared" si="2246"/>
        <v>23.645492205941597</v>
      </c>
      <c r="BF2756" s="29">
        <f t="shared" si="2246"/>
        <v>153.69969120788591</v>
      </c>
      <c r="BG2756" s="29">
        <f t="shared" si="2246"/>
        <v>368.34199749551567</v>
      </c>
      <c r="BH2756" s="29">
        <f t="shared" si="2247"/>
        <v>984.46056245324326</v>
      </c>
      <c r="BI2756" s="29">
        <f t="shared" si="2269"/>
        <v>1.3839388709773628</v>
      </c>
      <c r="BJ2756" s="28">
        <f t="shared" si="2252"/>
        <v>1.1764093126872819</v>
      </c>
      <c r="BK2756" s="28">
        <f t="shared" si="2253"/>
        <v>167.30559574887553</v>
      </c>
      <c r="BL2756" s="28">
        <f t="shared" si="2254"/>
        <v>-5.0063434304261714</v>
      </c>
      <c r="BM2756" s="28">
        <f t="shared" si="2255"/>
        <v>-126.94765069206224</v>
      </c>
      <c r="BN2756" s="28">
        <f t="shared" si="2256"/>
        <v>-530.47399123207492</v>
      </c>
      <c r="BO2756" s="28">
        <f t="shared" si="2257"/>
        <v>-2022.4639397283706</v>
      </c>
      <c r="BP2756" s="28">
        <f t="shared" si="2258"/>
        <v>7.1224999114116922E-4</v>
      </c>
      <c r="BQ2756" s="28">
        <f t="shared" si="2270"/>
        <v>-1.7931508407653118</v>
      </c>
    </row>
    <row r="2757" spans="1:69" x14ac:dyDescent="0.2">
      <c r="A2757" s="1" t="s">
        <v>7527</v>
      </c>
      <c r="B2757" s="8" t="s">
        <v>7158</v>
      </c>
      <c r="C2757" t="s">
        <v>34</v>
      </c>
      <c r="D2757" s="38">
        <v>3119</v>
      </c>
      <c r="E2757" s="52" t="s">
        <v>7159</v>
      </c>
      <c r="G2757" s="8">
        <v>2234</v>
      </c>
      <c r="H2757" s="8">
        <v>263</v>
      </c>
      <c r="I2757" s="8">
        <v>507</v>
      </c>
      <c r="J2757" s="8">
        <v>64</v>
      </c>
      <c r="K2757" s="8">
        <v>218</v>
      </c>
      <c r="L2757" s="8">
        <v>35</v>
      </c>
      <c r="M2757" s="8">
        <v>72</v>
      </c>
      <c r="N2757" s="8">
        <v>17</v>
      </c>
      <c r="O2757" s="8">
        <v>88</v>
      </c>
      <c r="P2757" s="8">
        <v>20</v>
      </c>
      <c r="Q2757" s="36">
        <f t="shared" si="2271"/>
        <v>1971</v>
      </c>
      <c r="R2757" s="36">
        <f t="shared" si="2259"/>
        <v>443</v>
      </c>
      <c r="S2757" s="36">
        <f t="shared" si="2260"/>
        <v>183</v>
      </c>
      <c r="T2757" s="36">
        <f t="shared" si="2261"/>
        <v>55</v>
      </c>
      <c r="U2757" s="36">
        <f t="shared" si="2262"/>
        <v>68</v>
      </c>
      <c r="V2757" s="36">
        <f t="shared" si="2263"/>
        <v>12354</v>
      </c>
      <c r="W2757" s="45">
        <f t="shared" si="2264"/>
        <v>2720</v>
      </c>
      <c r="X2757" s="50">
        <f t="shared" si="2265"/>
        <v>4.5419117647058824</v>
      </c>
      <c r="Y2757" s="46">
        <f t="shared" si="2230"/>
        <v>0.20984483131487883</v>
      </c>
      <c r="Z2757" s="46">
        <f t="shared" si="2231"/>
        <v>0.29366836072664365</v>
      </c>
      <c r="AA2757" s="46">
        <f t="shared" si="2232"/>
        <v>2.3774918901384083</v>
      </c>
      <c r="AB2757" s="46">
        <f t="shared" si="2233"/>
        <v>6.4613154195501732</v>
      </c>
      <c r="AC2757" s="46">
        <f t="shared" si="2234"/>
        <v>12.545138948961938</v>
      </c>
      <c r="AD2757" s="46">
        <f t="shared" si="2235"/>
        <v>413.60416252162617</v>
      </c>
      <c r="AE2757" s="46">
        <f t="shared" si="2236"/>
        <v>130.09508380190314</v>
      </c>
      <c r="AF2757" s="46">
        <f t="shared" si="2237"/>
        <v>435.08101589532873</v>
      </c>
      <c r="AG2757" s="46">
        <f t="shared" si="2238"/>
        <v>355.37234807525954</v>
      </c>
      <c r="AH2757" s="46">
        <f t="shared" si="2239"/>
        <v>853.06944852941183</v>
      </c>
      <c r="AI2757" s="46">
        <f t="shared" si="2266"/>
        <v>0.80442150011898839</v>
      </c>
      <c r="AJ2757" s="47">
        <f t="shared" si="2222"/>
        <v>0.89689547892660737</v>
      </c>
      <c r="AK2757" s="47">
        <f t="shared" si="2223"/>
        <v>262.6083522312353</v>
      </c>
      <c r="AL2757" s="47">
        <f t="shared" si="2224"/>
        <v>-97.715612859276334</v>
      </c>
      <c r="AM2757" s="47">
        <f t="shared" si="2225"/>
        <v>-929.8312790406344</v>
      </c>
      <c r="AN2757" s="47">
        <f t="shared" si="2226"/>
        <v>-1252.0411377554367</v>
      </c>
      <c r="AO2757" s="47">
        <f t="shared" si="2227"/>
        <v>-4187.9030775313649</v>
      </c>
      <c r="AP2757" s="47">
        <f t="shared" si="2228"/>
        <v>3.6805290002681914E-4</v>
      </c>
      <c r="AQ2757" s="47">
        <f t="shared" si="2267"/>
        <v>-2.2837250922877623</v>
      </c>
      <c r="AR2757" s="1">
        <f t="shared" si="2229"/>
        <v>263</v>
      </c>
      <c r="AS2757" s="1">
        <f t="shared" si="2248"/>
        <v>64</v>
      </c>
      <c r="AT2757" s="1">
        <f t="shared" si="2249"/>
        <v>35</v>
      </c>
      <c r="AU2757" s="1">
        <f t="shared" si="2250"/>
        <v>17</v>
      </c>
      <c r="AV2757" s="1">
        <f t="shared" si="2251"/>
        <v>20</v>
      </c>
      <c r="AW2757" s="27">
        <f t="shared" si="2240"/>
        <v>399</v>
      </c>
      <c r="AX2757" s="41">
        <f t="shared" si="2268"/>
        <v>4.3358395989974934</v>
      </c>
      <c r="AY2757" s="29">
        <f t="shared" si="2241"/>
        <v>0.4411090382598104</v>
      </c>
      <c r="AZ2757" s="29">
        <f t="shared" si="2242"/>
        <v>0.11278823625479716</v>
      </c>
      <c r="BA2757" s="29">
        <f t="shared" si="2243"/>
        <v>1.7844674342497839</v>
      </c>
      <c r="BB2757" s="29">
        <f t="shared" si="2244"/>
        <v>5.4561466322447707</v>
      </c>
      <c r="BC2757" s="29">
        <f t="shared" si="2245"/>
        <v>11.127825830239757</v>
      </c>
      <c r="BD2757" s="29">
        <f t="shared" si="2246"/>
        <v>116.01167706233014</v>
      </c>
      <c r="BE2757" s="29">
        <f t="shared" si="2246"/>
        <v>7.218447120307018</v>
      </c>
      <c r="BF2757" s="29">
        <f t="shared" si="2246"/>
        <v>62.456360198742438</v>
      </c>
      <c r="BG2757" s="29">
        <f t="shared" si="2246"/>
        <v>92.754492748161098</v>
      </c>
      <c r="BH2757" s="29">
        <f t="shared" si="2247"/>
        <v>222.55651660479515</v>
      </c>
      <c r="BI2757" s="29">
        <f t="shared" si="2269"/>
        <v>1.2587876726993363</v>
      </c>
      <c r="BJ2757" s="28">
        <f t="shared" si="2252"/>
        <v>1.1219570725742301</v>
      </c>
      <c r="BK2757" s="28">
        <f t="shared" si="2253"/>
        <v>54.55643222215437</v>
      </c>
      <c r="BL2757" s="28">
        <f t="shared" si="2254"/>
        <v>-1.7165124596634107</v>
      </c>
      <c r="BM2757" s="28">
        <f t="shared" si="2255"/>
        <v>-59.074800347627473</v>
      </c>
      <c r="BN2757" s="28">
        <f t="shared" si="2256"/>
        <v>-153.40843855406271</v>
      </c>
      <c r="BO2757" s="28">
        <f t="shared" si="2257"/>
        <v>-525.67430985372005</v>
      </c>
      <c r="BP2757" s="28">
        <f t="shared" si="2258"/>
        <v>2.5252205612445095E-3</v>
      </c>
      <c r="BQ2757" s="28">
        <f t="shared" si="2270"/>
        <v>-1.7305781677162562</v>
      </c>
    </row>
    <row r="2758" spans="1:69" x14ac:dyDescent="0.2">
      <c r="A2758" s="1" t="s">
        <v>7527</v>
      </c>
      <c r="B2758" s="8" t="s">
        <v>7161</v>
      </c>
      <c r="C2758" t="s">
        <v>100</v>
      </c>
      <c r="D2758" s="38">
        <v>7</v>
      </c>
      <c r="E2758" s="52" t="s">
        <v>7162</v>
      </c>
      <c r="G2758" s="8">
        <v>4</v>
      </c>
      <c r="H2758" s="8">
        <v>1</v>
      </c>
      <c r="I2758" s="8">
        <v>2</v>
      </c>
      <c r="J2758" s="8">
        <v>0</v>
      </c>
      <c r="K2758" s="8">
        <v>1</v>
      </c>
      <c r="L2758" s="8">
        <v>0</v>
      </c>
      <c r="M2758" s="8">
        <v>1</v>
      </c>
      <c r="N2758" s="8">
        <v>0</v>
      </c>
      <c r="O2758" s="8">
        <v>1</v>
      </c>
      <c r="P2758" s="8">
        <v>0</v>
      </c>
      <c r="Q2758" s="36">
        <f t="shared" si="2271"/>
        <v>3</v>
      </c>
      <c r="R2758" s="36">
        <f t="shared" si="2259"/>
        <v>2</v>
      </c>
      <c r="S2758" s="36">
        <f t="shared" si="2260"/>
        <v>1</v>
      </c>
      <c r="T2758" s="36">
        <f t="shared" si="2261"/>
        <v>1</v>
      </c>
      <c r="U2758" s="36">
        <f t="shared" si="2262"/>
        <v>1</v>
      </c>
      <c r="V2758" s="36">
        <f t="shared" si="2263"/>
        <v>29</v>
      </c>
      <c r="W2758" s="45">
        <f t="shared" si="2264"/>
        <v>8</v>
      </c>
      <c r="X2758" s="50">
        <f t="shared" si="2265"/>
        <v>3.625</v>
      </c>
      <c r="Y2758" s="46">
        <f t="shared" si="2230"/>
        <v>1.890625</v>
      </c>
      <c r="Z2758" s="46">
        <f t="shared" si="2231"/>
        <v>0.140625</v>
      </c>
      <c r="AA2758" s="46">
        <f t="shared" si="2232"/>
        <v>0.390625</v>
      </c>
      <c r="AB2758" s="46">
        <f t="shared" si="2233"/>
        <v>2.640625</v>
      </c>
      <c r="AC2758" s="46">
        <f t="shared" si="2234"/>
        <v>6.890625</v>
      </c>
      <c r="AD2758" s="46">
        <f t="shared" si="2235"/>
        <v>5.671875</v>
      </c>
      <c r="AE2758" s="46">
        <f t="shared" si="2236"/>
        <v>0.28125</v>
      </c>
      <c r="AF2758" s="46">
        <f t="shared" si="2237"/>
        <v>0.390625</v>
      </c>
      <c r="AG2758" s="46">
        <f t="shared" si="2238"/>
        <v>2.640625</v>
      </c>
      <c r="AH2758" s="46">
        <f t="shared" si="2239"/>
        <v>6.890625</v>
      </c>
      <c r="AI2758" s="46">
        <f t="shared" si="2266"/>
        <v>2.2678571428571428</v>
      </c>
      <c r="AJ2758" s="47">
        <f t="shared" si="2222"/>
        <v>1.5059406173077154</v>
      </c>
      <c r="AK2758" s="47">
        <f t="shared" si="2223"/>
        <v>2.2835251980948579</v>
      </c>
      <c r="AL2758" s="47">
        <f t="shared" si="2224"/>
        <v>3.0881633032086731E-2</v>
      </c>
      <c r="AM2758" s="47">
        <f t="shared" si="2225"/>
        <v>-7.1485261648348897E-2</v>
      </c>
      <c r="AN2758" s="47">
        <f t="shared" si="2226"/>
        <v>-1.2564249587313803</v>
      </c>
      <c r="AO2758" s="47">
        <f t="shared" si="2227"/>
        <v>-5.2962000650028731</v>
      </c>
      <c r="AP2758" s="47">
        <f t="shared" si="2228"/>
        <v>0.19047619047619047</v>
      </c>
      <c r="AQ2758" s="47">
        <f t="shared" si="2267"/>
        <v>-0.82089589604869673</v>
      </c>
      <c r="AR2758" s="1">
        <f t="shared" si="2229"/>
        <v>1</v>
      </c>
      <c r="AS2758" s="1">
        <f t="shared" si="2248"/>
        <v>0</v>
      </c>
      <c r="AT2758" s="1">
        <f t="shared" si="2249"/>
        <v>0</v>
      </c>
      <c r="AU2758" s="1">
        <f t="shared" si="2250"/>
        <v>0</v>
      </c>
      <c r="AV2758" s="1">
        <f t="shared" si="2251"/>
        <v>0</v>
      </c>
      <c r="AW2758" s="27">
        <f t="shared" si="2240"/>
        <v>1</v>
      </c>
      <c r="AX2758" s="41">
        <f t="shared" si="2268"/>
        <v>5</v>
      </c>
      <c r="AY2758" s="29">
        <f t="shared" si="2241"/>
        <v>0</v>
      </c>
      <c r="AZ2758" s="29">
        <f t="shared" si="2242"/>
        <v>1</v>
      </c>
      <c r="BA2758" s="29">
        <f t="shared" si="2243"/>
        <v>4</v>
      </c>
      <c r="BB2758" s="29">
        <f t="shared" si="2244"/>
        <v>9</v>
      </c>
      <c r="BC2758" s="29">
        <f t="shared" si="2245"/>
        <v>16</v>
      </c>
      <c r="BD2758" s="29">
        <f t="shared" si="2246"/>
        <v>0</v>
      </c>
      <c r="BE2758" s="29">
        <f t="shared" si="2246"/>
        <v>0</v>
      </c>
      <c r="BF2758" s="29">
        <f t="shared" si="2246"/>
        <v>0</v>
      </c>
      <c r="BG2758" s="29">
        <f t="shared" si="2246"/>
        <v>0</v>
      </c>
      <c r="BH2758" s="29">
        <f t="shared" si="2247"/>
        <v>0</v>
      </c>
      <c r="BI2758" s="29">
        <f t="shared" si="2269"/>
        <v>0</v>
      </c>
      <c r="BJ2758" s="28">
        <f t="shared" si="2252"/>
        <v>0</v>
      </c>
      <c r="BK2758" s="28" t="e">
        <f t="shared" si="2253"/>
        <v>#DIV/0!</v>
      </c>
      <c r="BL2758" s="28" t="e">
        <f t="shared" si="2254"/>
        <v>#DIV/0!</v>
      </c>
      <c r="BM2758" s="28" t="e">
        <f t="shared" si="2255"/>
        <v>#DIV/0!</v>
      </c>
      <c r="BN2758" s="28" t="e">
        <f t="shared" si="2256"/>
        <v>#DIV/0!</v>
      </c>
      <c r="BO2758" s="28" t="e">
        <f t="shared" si="2257"/>
        <v>#DIV/0!</v>
      </c>
      <c r="BP2758" s="28" t="e">
        <f t="shared" si="2258"/>
        <v>#DIV/0!</v>
      </c>
      <c r="BQ2758" s="28">
        <f t="shared" si="2270"/>
        <v>0</v>
      </c>
    </row>
    <row r="2759" spans="1:69" x14ac:dyDescent="0.2">
      <c r="A2759" s="1" t="s">
        <v>7527</v>
      </c>
      <c r="B2759" s="8" t="s">
        <v>7164</v>
      </c>
      <c r="C2759" t="s">
        <v>34</v>
      </c>
      <c r="D2759" s="38">
        <v>25896</v>
      </c>
      <c r="E2759" s="52" t="s">
        <v>7165</v>
      </c>
      <c r="G2759" s="8">
        <v>19986</v>
      </c>
      <c r="H2759" s="8">
        <v>1432</v>
      </c>
      <c r="I2759" s="8">
        <v>3615</v>
      </c>
      <c r="J2759" s="8">
        <v>238</v>
      </c>
      <c r="K2759" s="8">
        <v>1294</v>
      </c>
      <c r="L2759" s="8">
        <v>154</v>
      </c>
      <c r="M2759" s="8">
        <v>396</v>
      </c>
      <c r="N2759" s="8">
        <v>113</v>
      </c>
      <c r="O2759" s="8">
        <v>606</v>
      </c>
      <c r="P2759" s="8">
        <v>228</v>
      </c>
      <c r="Q2759" s="36">
        <f t="shared" si="2271"/>
        <v>18554</v>
      </c>
      <c r="R2759" s="36">
        <f t="shared" si="2259"/>
        <v>3377</v>
      </c>
      <c r="S2759" s="36">
        <f t="shared" si="2260"/>
        <v>1140</v>
      </c>
      <c r="T2759" s="36">
        <f t="shared" si="2261"/>
        <v>283</v>
      </c>
      <c r="U2759" s="36">
        <f t="shared" si="2262"/>
        <v>378</v>
      </c>
      <c r="V2759" s="36">
        <f t="shared" si="2263"/>
        <v>110642</v>
      </c>
      <c r="W2759" s="45">
        <f t="shared" si="2264"/>
        <v>23732</v>
      </c>
      <c r="X2759" s="50">
        <f t="shared" si="2265"/>
        <v>4.6621439406708243</v>
      </c>
      <c r="Y2759" s="46">
        <f t="shared" si="2230"/>
        <v>0.1141467168254395</v>
      </c>
      <c r="Z2759" s="46">
        <f t="shared" si="2231"/>
        <v>0.43843459816708807</v>
      </c>
      <c r="AA2759" s="46">
        <f t="shared" si="2232"/>
        <v>2.7627224795087364</v>
      </c>
      <c r="AB2759" s="46">
        <f t="shared" si="2233"/>
        <v>7.0870103608503854</v>
      </c>
      <c r="AC2759" s="46">
        <f t="shared" si="2234"/>
        <v>13.411298242192034</v>
      </c>
      <c r="AD2759" s="46">
        <f t="shared" si="2235"/>
        <v>2117.8781839792046</v>
      </c>
      <c r="AE2759" s="46">
        <f t="shared" si="2236"/>
        <v>1480.5936380102564</v>
      </c>
      <c r="AF2759" s="46">
        <f t="shared" si="2237"/>
        <v>3149.5036266399593</v>
      </c>
      <c r="AG2759" s="46">
        <f t="shared" si="2238"/>
        <v>2005.623932120659</v>
      </c>
      <c r="AH2759" s="46">
        <f t="shared" si="2239"/>
        <v>5069.4707355485889</v>
      </c>
      <c r="AI2759" s="46">
        <f t="shared" si="2266"/>
        <v>0.58248999689430159</v>
      </c>
      <c r="AJ2759" s="47">
        <f t="shared" si="2222"/>
        <v>0.7632103228431214</v>
      </c>
      <c r="AK2759" s="47">
        <f t="shared" si="2223"/>
        <v>1609.5333565107687</v>
      </c>
      <c r="AL2759" s="47">
        <f t="shared" si="2224"/>
        <v>-2205.2385744605585</v>
      </c>
      <c r="AM2759" s="47">
        <f t="shared" si="2225"/>
        <v>-11775.464189819819</v>
      </c>
      <c r="AN2759" s="47">
        <f t="shared" si="2226"/>
        <v>-12010.147181555765</v>
      </c>
      <c r="AO2759" s="47">
        <f t="shared" si="2227"/>
        <v>-41760.464742403732</v>
      </c>
      <c r="AP2759" s="47">
        <f t="shared" si="2228"/>
        <v>4.2142525873339121E-5</v>
      </c>
      <c r="AQ2759" s="47">
        <f t="shared" si="2267"/>
        <v>-2.7873817310811329</v>
      </c>
      <c r="AR2759" s="1">
        <f t="shared" si="2229"/>
        <v>1432</v>
      </c>
      <c r="AS2759" s="1">
        <f t="shared" si="2248"/>
        <v>238</v>
      </c>
      <c r="AT2759" s="1">
        <f t="shared" si="2249"/>
        <v>154</v>
      </c>
      <c r="AU2759" s="1">
        <f t="shared" si="2250"/>
        <v>113</v>
      </c>
      <c r="AV2759" s="1">
        <f t="shared" si="2251"/>
        <v>228</v>
      </c>
      <c r="AW2759" s="27">
        <f t="shared" si="2240"/>
        <v>2165</v>
      </c>
      <c r="AX2759" s="41">
        <f t="shared" si="2268"/>
        <v>4.1699769053117786</v>
      </c>
      <c r="AY2759" s="29">
        <f t="shared" si="2241"/>
        <v>0.68893833771581225</v>
      </c>
      <c r="AZ2759" s="29">
        <f t="shared" si="2242"/>
        <v>2.8892148339369334E-2</v>
      </c>
      <c r="BA2759" s="29">
        <f t="shared" si="2243"/>
        <v>1.3688459589629265</v>
      </c>
      <c r="BB2759" s="29">
        <f t="shared" si="2244"/>
        <v>4.7087997695864834</v>
      </c>
      <c r="BC2759" s="29">
        <f t="shared" si="2245"/>
        <v>10.048753580210041</v>
      </c>
      <c r="BD2759" s="29">
        <f t="shared" si="2246"/>
        <v>986.55969960904315</v>
      </c>
      <c r="BE2759" s="29">
        <f t="shared" si="2246"/>
        <v>6.8763313047699013</v>
      </c>
      <c r="BF2759" s="29">
        <f t="shared" si="2246"/>
        <v>210.80227768029067</v>
      </c>
      <c r="BG2759" s="29">
        <f t="shared" si="2246"/>
        <v>532.09437396327257</v>
      </c>
      <c r="BH2759" s="29">
        <f t="shared" si="2247"/>
        <v>2291.1158162878896</v>
      </c>
      <c r="BI2759" s="29">
        <f t="shared" si="2269"/>
        <v>1.8611129846789585</v>
      </c>
      <c r="BJ2759" s="28">
        <f t="shared" si="2252"/>
        <v>1.3642261486567975</v>
      </c>
      <c r="BK2759" s="28">
        <f t="shared" si="2253"/>
        <v>322.51835686263615</v>
      </c>
      <c r="BL2759" s="28">
        <f t="shared" si="2254"/>
        <v>-0.46034942211173013</v>
      </c>
      <c r="BM2759" s="28">
        <f t="shared" si="2255"/>
        <v>-97.138966703031159</v>
      </c>
      <c r="BN2759" s="28">
        <f t="shared" si="2256"/>
        <v>-454.76252590638461</v>
      </c>
      <c r="BO2759" s="28">
        <f t="shared" si="2257"/>
        <v>-2860.5137053196709</v>
      </c>
      <c r="BP2759" s="28">
        <f t="shared" si="2258"/>
        <v>4.6253449246827207E-4</v>
      </c>
      <c r="BQ2759" s="28">
        <f t="shared" si="2270"/>
        <v>-1.4293967946483022</v>
      </c>
    </row>
    <row r="2760" spans="1:69" x14ac:dyDescent="0.2">
      <c r="A2760" s="1" t="s">
        <v>7527</v>
      </c>
      <c r="B2760" s="8" t="s">
        <v>7167</v>
      </c>
      <c r="C2760" t="s">
        <v>18</v>
      </c>
      <c r="D2760" s="38">
        <v>4377</v>
      </c>
      <c r="E2760" s="52" t="s">
        <v>1168</v>
      </c>
      <c r="G2760" s="8">
        <v>2918</v>
      </c>
      <c r="H2760" s="8">
        <v>597</v>
      </c>
      <c r="I2760" s="8">
        <v>854</v>
      </c>
      <c r="J2760" s="8">
        <v>155</v>
      </c>
      <c r="K2760" s="8">
        <v>339</v>
      </c>
      <c r="L2760" s="8">
        <v>59</v>
      </c>
      <c r="M2760" s="8">
        <v>121</v>
      </c>
      <c r="N2760" s="8">
        <v>34</v>
      </c>
      <c r="O2760" s="8">
        <v>145</v>
      </c>
      <c r="P2760" s="8">
        <v>38</v>
      </c>
      <c r="Q2760" s="36">
        <f t="shared" si="2271"/>
        <v>2321</v>
      </c>
      <c r="R2760" s="36">
        <f t="shared" si="2259"/>
        <v>699</v>
      </c>
      <c r="S2760" s="36">
        <f t="shared" si="2260"/>
        <v>280</v>
      </c>
      <c r="T2760" s="36">
        <f t="shared" si="2261"/>
        <v>87</v>
      </c>
      <c r="U2760" s="36">
        <f t="shared" si="2262"/>
        <v>107</v>
      </c>
      <c r="V2760" s="36">
        <f t="shared" si="2263"/>
        <v>15522</v>
      </c>
      <c r="W2760" s="45">
        <f t="shared" si="2264"/>
        <v>3494</v>
      </c>
      <c r="X2760" s="50">
        <f t="shared" si="2265"/>
        <v>4.4424728105323412</v>
      </c>
      <c r="Y2760" s="46">
        <f t="shared" si="2230"/>
        <v>0.31083656699570666</v>
      </c>
      <c r="Z2760" s="46">
        <f t="shared" si="2231"/>
        <v>0.19578218806038913</v>
      </c>
      <c r="AA2760" s="46">
        <f t="shared" si="2232"/>
        <v>2.0807278091250714</v>
      </c>
      <c r="AB2760" s="46">
        <f t="shared" si="2233"/>
        <v>5.9656734301897538</v>
      </c>
      <c r="AC2760" s="46">
        <f t="shared" si="2234"/>
        <v>11.850619051254437</v>
      </c>
      <c r="AD2760" s="46">
        <f t="shared" si="2235"/>
        <v>721.45167199703519</v>
      </c>
      <c r="AE2760" s="46">
        <f t="shared" si="2236"/>
        <v>136.85174945421201</v>
      </c>
      <c r="AF2760" s="46">
        <f t="shared" si="2237"/>
        <v>582.60378655501995</v>
      </c>
      <c r="AG2760" s="46">
        <f t="shared" si="2238"/>
        <v>519.01358842650859</v>
      </c>
      <c r="AH2760" s="46">
        <f t="shared" si="2239"/>
        <v>1268.0162384842247</v>
      </c>
      <c r="AI2760" s="46">
        <f t="shared" si="2266"/>
        <v>0.92411595617434883</v>
      </c>
      <c r="AJ2760" s="47">
        <f t="shared" si="2222"/>
        <v>0.96130950071990284</v>
      </c>
      <c r="AK2760" s="47">
        <f t="shared" si="2223"/>
        <v>452.77620244870184</v>
      </c>
      <c r="AL2760" s="47">
        <f t="shared" si="2224"/>
        <v>-68.162771261397879</v>
      </c>
      <c r="AM2760" s="47">
        <f t="shared" si="2225"/>
        <v>-946.0002152245097</v>
      </c>
      <c r="AN2760" s="47">
        <f t="shared" si="2226"/>
        <v>-1426.9828798385781</v>
      </c>
      <c r="AO2760" s="47">
        <f t="shared" si="2227"/>
        <v>-4913.6659768095778</v>
      </c>
      <c r="AP2760" s="47">
        <f t="shared" si="2228"/>
        <v>2.8645082670659597E-4</v>
      </c>
      <c r="AQ2760" s="47">
        <f t="shared" si="2267"/>
        <v>-1.9770938152327115</v>
      </c>
      <c r="AR2760" s="1">
        <f t="shared" si="2229"/>
        <v>597</v>
      </c>
      <c r="AS2760" s="1">
        <f t="shared" si="2248"/>
        <v>155</v>
      </c>
      <c r="AT2760" s="1">
        <f t="shared" si="2249"/>
        <v>59</v>
      </c>
      <c r="AU2760" s="1">
        <f t="shared" si="2250"/>
        <v>34</v>
      </c>
      <c r="AV2760" s="1">
        <f t="shared" si="2251"/>
        <v>38</v>
      </c>
      <c r="AW2760" s="27">
        <f t="shared" si="2240"/>
        <v>883</v>
      </c>
      <c r="AX2760" s="41">
        <f t="shared" si="2268"/>
        <v>4.4031710079275195</v>
      </c>
      <c r="AY2760" s="29">
        <f t="shared" si="2241"/>
        <v>0.35620484577825301</v>
      </c>
      <c r="AZ2760" s="29">
        <f t="shared" si="2242"/>
        <v>0.16254686163329196</v>
      </c>
      <c r="BA2760" s="29">
        <f t="shared" si="2243"/>
        <v>1.9688888774883309</v>
      </c>
      <c r="BB2760" s="29">
        <f t="shared" si="2244"/>
        <v>5.7752308933433696</v>
      </c>
      <c r="BC2760" s="29">
        <f t="shared" si="2245"/>
        <v>11.581572909198409</v>
      </c>
      <c r="BD2760" s="29">
        <f t="shared" si="2246"/>
        <v>212.65429292961704</v>
      </c>
      <c r="BE2760" s="29">
        <f t="shared" si="2246"/>
        <v>25.194763553160254</v>
      </c>
      <c r="BF2760" s="29">
        <f t="shared" si="2246"/>
        <v>116.16444377181152</v>
      </c>
      <c r="BG2760" s="29">
        <f t="shared" si="2246"/>
        <v>196.35785037367458</v>
      </c>
      <c r="BH2760" s="29">
        <f t="shared" si="2247"/>
        <v>440.09977054953953</v>
      </c>
      <c r="BI2760" s="29">
        <f t="shared" si="2269"/>
        <v>1.1229831305870781</v>
      </c>
      <c r="BJ2760" s="28">
        <f t="shared" si="2252"/>
        <v>1.059708983913545</v>
      </c>
      <c r="BK2760" s="28">
        <f t="shared" si="2253"/>
        <v>106.65082456027881</v>
      </c>
      <c r="BL2760" s="28">
        <f t="shared" si="2254"/>
        <v>-8.5357115973954567</v>
      </c>
      <c r="BM2760" s="28">
        <f t="shared" si="2255"/>
        <v>-136.96953188909427</v>
      </c>
      <c r="BN2760" s="28">
        <f t="shared" si="2256"/>
        <v>-396.52730329343069</v>
      </c>
      <c r="BO2760" s="28">
        <f t="shared" si="2257"/>
        <v>-1258.5633084090864</v>
      </c>
      <c r="BP2760" s="28">
        <f t="shared" si="2258"/>
        <v>1.136360711518811E-3</v>
      </c>
      <c r="BQ2760" s="28">
        <f t="shared" si="2270"/>
        <v>-1.9249325802790156</v>
      </c>
    </row>
    <row r="2761" spans="1:69" x14ac:dyDescent="0.2">
      <c r="A2761" s="1" t="s">
        <v>7527</v>
      </c>
      <c r="B2761" s="8" t="s">
        <v>7169</v>
      </c>
      <c r="C2761" t="s">
        <v>100</v>
      </c>
      <c r="D2761" s="38">
        <v>1569</v>
      </c>
      <c r="E2761" s="52" t="s">
        <v>342</v>
      </c>
      <c r="G2761" s="8">
        <v>961</v>
      </c>
      <c r="H2761" s="8">
        <v>132</v>
      </c>
      <c r="I2761" s="8">
        <v>298</v>
      </c>
      <c r="J2761" s="8">
        <v>19</v>
      </c>
      <c r="K2761" s="8">
        <v>159</v>
      </c>
      <c r="L2761" s="8">
        <v>12</v>
      </c>
      <c r="M2761" s="8">
        <v>54</v>
      </c>
      <c r="N2761" s="8">
        <v>11</v>
      </c>
      <c r="O2761" s="8">
        <v>97</v>
      </c>
      <c r="P2761" s="8">
        <v>22</v>
      </c>
      <c r="Q2761" s="36">
        <f t="shared" si="2271"/>
        <v>829</v>
      </c>
      <c r="R2761" s="36">
        <f t="shared" si="2259"/>
        <v>279</v>
      </c>
      <c r="S2761" s="36">
        <f t="shared" si="2260"/>
        <v>147</v>
      </c>
      <c r="T2761" s="36">
        <f t="shared" si="2261"/>
        <v>43</v>
      </c>
      <c r="U2761" s="36">
        <f t="shared" si="2262"/>
        <v>75</v>
      </c>
      <c r="V2761" s="36">
        <f t="shared" si="2263"/>
        <v>5863</v>
      </c>
      <c r="W2761" s="45">
        <f t="shared" si="2264"/>
        <v>1373</v>
      </c>
      <c r="X2761" s="50">
        <f t="shared" si="2265"/>
        <v>4.2702112163146397</v>
      </c>
      <c r="Y2761" s="46">
        <f t="shared" si="2230"/>
        <v>0.53259166879295761</v>
      </c>
      <c r="Z2761" s="46">
        <f t="shared" si="2231"/>
        <v>7.3014101422237021E-2</v>
      </c>
      <c r="AA2761" s="46">
        <f t="shared" si="2232"/>
        <v>1.6134365340515164</v>
      </c>
      <c r="AB2761" s="46">
        <f t="shared" si="2233"/>
        <v>5.1538589666807963</v>
      </c>
      <c r="AC2761" s="46">
        <f t="shared" si="2234"/>
        <v>10.694281399310075</v>
      </c>
      <c r="AD2761" s="46">
        <f t="shared" si="2235"/>
        <v>441.51849342936185</v>
      </c>
      <c r="AE2761" s="46">
        <f t="shared" si="2236"/>
        <v>20.37093429680413</v>
      </c>
      <c r="AF2761" s="46">
        <f t="shared" si="2237"/>
        <v>237.17517050557291</v>
      </c>
      <c r="AG2761" s="46">
        <f t="shared" si="2238"/>
        <v>221.61593556727425</v>
      </c>
      <c r="AH2761" s="46">
        <f t="shared" si="2239"/>
        <v>802.07110494825565</v>
      </c>
      <c r="AI2761" s="46">
        <f t="shared" si="2266"/>
        <v>1.2556498824688549</v>
      </c>
      <c r="AJ2761" s="47">
        <f t="shared" si="2222"/>
        <v>1.1205578443207895</v>
      </c>
      <c r="AK2761" s="47">
        <f t="shared" si="2223"/>
        <v>229.00409213517889</v>
      </c>
      <c r="AL2761" s="47">
        <f t="shared" si="2224"/>
        <v>-3.9121138032292486</v>
      </c>
      <c r="AM2761" s="47">
        <f t="shared" si="2225"/>
        <v>-214.11264886652043</v>
      </c>
      <c r="AN2761" s="47">
        <f t="shared" si="2226"/>
        <v>-357.5727464140495</v>
      </c>
      <c r="AO2761" s="47">
        <f t="shared" si="2227"/>
        <v>-1864.1713717543792</v>
      </c>
      <c r="AP2761" s="47">
        <f t="shared" si="2228"/>
        <v>7.2992623119895038E-4</v>
      </c>
      <c r="AQ2761" s="47">
        <f t="shared" si="2267"/>
        <v>-1.6136952102853241</v>
      </c>
      <c r="AR2761" s="1">
        <f t="shared" si="2229"/>
        <v>132</v>
      </c>
      <c r="AS2761" s="1">
        <f t="shared" si="2248"/>
        <v>19</v>
      </c>
      <c r="AT2761" s="1">
        <f t="shared" si="2249"/>
        <v>12</v>
      </c>
      <c r="AU2761" s="1">
        <f t="shared" si="2250"/>
        <v>11</v>
      </c>
      <c r="AV2761" s="1">
        <f t="shared" si="2251"/>
        <v>22</v>
      </c>
      <c r="AW2761" s="27">
        <f t="shared" si="2240"/>
        <v>196</v>
      </c>
      <c r="AX2761" s="41">
        <f t="shared" si="2268"/>
        <v>4.1632653061224492</v>
      </c>
      <c r="AY2761" s="29">
        <f t="shared" si="2241"/>
        <v>0.70012494793835867</v>
      </c>
      <c r="AZ2761" s="29">
        <f t="shared" si="2242"/>
        <v>2.6655560183257036E-2</v>
      </c>
      <c r="BA2761" s="29">
        <f t="shared" si="2243"/>
        <v>1.3531861724281553</v>
      </c>
      <c r="BB2761" s="29">
        <f t="shared" si="2244"/>
        <v>4.6797167846730536</v>
      </c>
      <c r="BC2761" s="29">
        <f t="shared" si="2245"/>
        <v>10.006247396917953</v>
      </c>
      <c r="BD2761" s="29">
        <f t="shared" si="2246"/>
        <v>92.416493127863347</v>
      </c>
      <c r="BE2761" s="29">
        <f t="shared" si="2246"/>
        <v>0.50645564348188365</v>
      </c>
      <c r="BF2761" s="29">
        <f t="shared" si="2246"/>
        <v>16.238234069137864</v>
      </c>
      <c r="BG2761" s="29">
        <f t="shared" si="2246"/>
        <v>51.476884631403593</v>
      </c>
      <c r="BH2761" s="29">
        <f t="shared" si="2247"/>
        <v>220.13744273219496</v>
      </c>
      <c r="BI2761" s="29">
        <f t="shared" si="2269"/>
        <v>1.9526949241234959</v>
      </c>
      <c r="BJ2761" s="28">
        <f t="shared" si="2252"/>
        <v>1.397388608842757</v>
      </c>
      <c r="BK2761" s="28">
        <f t="shared" si="2253"/>
        <v>28.339074652753546</v>
      </c>
      <c r="BL2761" s="28">
        <f t="shared" si="2254"/>
        <v>-3.030286742682417E-2</v>
      </c>
      <c r="BM2761" s="28">
        <f t="shared" si="2255"/>
        <v>-6.9225480189668991</v>
      </c>
      <c r="BN2761" s="28">
        <f t="shared" si="2256"/>
        <v>-40.81036178695409</v>
      </c>
      <c r="BO2761" s="28">
        <f t="shared" si="2257"/>
        <v>-255.19839531860805</v>
      </c>
      <c r="BP2761" s="28">
        <f t="shared" si="2258"/>
        <v>5.1810732223103355E-3</v>
      </c>
      <c r="BQ2761" s="28">
        <f t="shared" si="2270"/>
        <v>-1.4228394537267686</v>
      </c>
    </row>
    <row r="2762" spans="1:69" x14ac:dyDescent="0.2">
      <c r="A2762" s="1" t="s">
        <v>7527</v>
      </c>
      <c r="B2762" s="8" t="s">
        <v>7171</v>
      </c>
      <c r="C2762"/>
      <c r="D2762" s="38"/>
      <c r="E2762" s="52" t="s">
        <v>4963</v>
      </c>
      <c r="G2762" s="8"/>
      <c r="H2762" s="8"/>
      <c r="I2762" s="8"/>
      <c r="J2762" s="8"/>
      <c r="K2762" s="8"/>
      <c r="L2762" s="8"/>
      <c r="M2762" s="8"/>
      <c r="N2762" s="8"/>
      <c r="O2762" s="8"/>
      <c r="P2762" s="8"/>
      <c r="Q2762" s="36">
        <f t="shared" si="2271"/>
        <v>0</v>
      </c>
      <c r="R2762" s="36">
        <f t="shared" si="2259"/>
        <v>0</v>
      </c>
      <c r="S2762" s="36">
        <f t="shared" si="2260"/>
        <v>0</v>
      </c>
      <c r="T2762" s="36">
        <f t="shared" si="2261"/>
        <v>0</v>
      </c>
      <c r="U2762" s="36">
        <f t="shared" si="2262"/>
        <v>0</v>
      </c>
      <c r="V2762" s="36">
        <f t="shared" si="2263"/>
        <v>0</v>
      </c>
      <c r="W2762" s="45">
        <f t="shared" si="2264"/>
        <v>0</v>
      </c>
      <c r="X2762" s="50">
        <f t="shared" si="2265"/>
        <v>0</v>
      </c>
      <c r="Y2762" s="46">
        <f t="shared" si="2230"/>
        <v>25</v>
      </c>
      <c r="Z2762" s="46">
        <f t="shared" si="2231"/>
        <v>16</v>
      </c>
      <c r="AA2762" s="46">
        <f t="shared" si="2232"/>
        <v>9</v>
      </c>
      <c r="AB2762" s="46">
        <f t="shared" si="2233"/>
        <v>4</v>
      </c>
      <c r="AC2762" s="46">
        <f t="shared" si="2234"/>
        <v>1</v>
      </c>
      <c r="AD2762" s="46">
        <f t="shared" si="2235"/>
        <v>0</v>
      </c>
      <c r="AE2762" s="46">
        <f t="shared" si="2236"/>
        <v>0</v>
      </c>
      <c r="AF2762" s="46">
        <f t="shared" si="2237"/>
        <v>0</v>
      </c>
      <c r="AG2762" s="46">
        <f t="shared" si="2238"/>
        <v>0</v>
      </c>
      <c r="AH2762" s="46">
        <f t="shared" si="2239"/>
        <v>0</v>
      </c>
      <c r="AI2762" s="46">
        <f t="shared" si="2266"/>
        <v>0</v>
      </c>
      <c r="AJ2762" s="47">
        <f t="shared" si="2222"/>
        <v>0</v>
      </c>
      <c r="AK2762" s="47" t="e">
        <f t="shared" si="2223"/>
        <v>#DIV/0!</v>
      </c>
      <c r="AL2762" s="47" t="e">
        <f t="shared" si="2224"/>
        <v>#DIV/0!</v>
      </c>
      <c r="AM2762" s="47" t="e">
        <f t="shared" si="2225"/>
        <v>#DIV/0!</v>
      </c>
      <c r="AN2762" s="47" t="e">
        <f t="shared" si="2226"/>
        <v>#DIV/0!</v>
      </c>
      <c r="AO2762" s="47" t="e">
        <f t="shared" si="2227"/>
        <v>#DIV/0!</v>
      </c>
      <c r="AP2762" s="47">
        <f t="shared" si="2228"/>
        <v>0</v>
      </c>
      <c r="AQ2762" s="47">
        <f t="shared" si="2267"/>
        <v>0</v>
      </c>
      <c r="AR2762" s="1">
        <f t="shared" si="2229"/>
        <v>0</v>
      </c>
      <c r="AS2762" s="1">
        <f t="shared" si="2248"/>
        <v>0</v>
      </c>
      <c r="AT2762" s="1">
        <f t="shared" si="2249"/>
        <v>0</v>
      </c>
      <c r="AU2762" s="1">
        <f t="shared" si="2250"/>
        <v>0</v>
      </c>
      <c r="AV2762" s="1">
        <f t="shared" si="2251"/>
        <v>0</v>
      </c>
      <c r="AW2762" s="27">
        <f t="shared" si="2240"/>
        <v>0</v>
      </c>
      <c r="AX2762" s="41">
        <f t="shared" si="2268"/>
        <v>0</v>
      </c>
      <c r="AY2762" s="29">
        <f t="shared" si="2241"/>
        <v>25</v>
      </c>
      <c r="AZ2762" s="29">
        <f t="shared" si="2242"/>
        <v>16</v>
      </c>
      <c r="BA2762" s="29">
        <f t="shared" si="2243"/>
        <v>9</v>
      </c>
      <c r="BB2762" s="29">
        <f t="shared" si="2244"/>
        <v>4</v>
      </c>
      <c r="BC2762" s="29">
        <f t="shared" si="2245"/>
        <v>1</v>
      </c>
      <c r="BD2762" s="29">
        <f t="shared" si="2246"/>
        <v>0</v>
      </c>
      <c r="BE2762" s="29">
        <f t="shared" si="2246"/>
        <v>0</v>
      </c>
      <c r="BF2762" s="29">
        <f t="shared" si="2246"/>
        <v>0</v>
      </c>
      <c r="BG2762" s="29">
        <f t="shared" si="2246"/>
        <v>0</v>
      </c>
      <c r="BH2762" s="29">
        <f t="shared" si="2247"/>
        <v>0</v>
      </c>
      <c r="BI2762" s="29">
        <f t="shared" si="2269"/>
        <v>0</v>
      </c>
      <c r="BJ2762" s="28">
        <f t="shared" si="2252"/>
        <v>0</v>
      </c>
      <c r="BK2762" s="28" t="e">
        <f t="shared" si="2253"/>
        <v>#DIV/0!</v>
      </c>
      <c r="BL2762" s="28" t="e">
        <f t="shared" si="2254"/>
        <v>#DIV/0!</v>
      </c>
      <c r="BM2762" s="28" t="e">
        <f t="shared" si="2255"/>
        <v>#DIV/0!</v>
      </c>
      <c r="BN2762" s="28" t="e">
        <f t="shared" si="2256"/>
        <v>#DIV/0!</v>
      </c>
      <c r="BO2762" s="28" t="e">
        <f t="shared" si="2257"/>
        <v>#DIV/0!</v>
      </c>
      <c r="BP2762" s="28">
        <f t="shared" si="2258"/>
        <v>0</v>
      </c>
      <c r="BQ2762" s="28">
        <f t="shared" si="2270"/>
        <v>0</v>
      </c>
    </row>
    <row r="2763" spans="1:69" x14ac:dyDescent="0.2">
      <c r="A2763" s="1" t="s">
        <v>7527</v>
      </c>
      <c r="B2763" s="8" t="s">
        <v>7173</v>
      </c>
      <c r="C2763" t="s">
        <v>18</v>
      </c>
      <c r="D2763" s="38">
        <v>1316</v>
      </c>
      <c r="E2763" s="52" t="s">
        <v>801</v>
      </c>
      <c r="G2763" s="8">
        <v>869</v>
      </c>
      <c r="H2763" s="8">
        <v>93</v>
      </c>
      <c r="I2763" s="8">
        <v>242</v>
      </c>
      <c r="J2763" s="8">
        <v>20</v>
      </c>
      <c r="K2763" s="8">
        <v>111</v>
      </c>
      <c r="L2763" s="8">
        <v>14</v>
      </c>
      <c r="M2763" s="8">
        <v>51</v>
      </c>
      <c r="N2763" s="8">
        <v>8</v>
      </c>
      <c r="O2763" s="8">
        <v>43</v>
      </c>
      <c r="P2763" s="8">
        <v>5</v>
      </c>
      <c r="Q2763" s="36">
        <f t="shared" si="2271"/>
        <v>776</v>
      </c>
      <c r="R2763" s="36">
        <f t="shared" si="2259"/>
        <v>222</v>
      </c>
      <c r="S2763" s="36">
        <f t="shared" si="2260"/>
        <v>97</v>
      </c>
      <c r="T2763" s="36">
        <f t="shared" si="2261"/>
        <v>43</v>
      </c>
      <c r="U2763" s="36">
        <f t="shared" si="2262"/>
        <v>38</v>
      </c>
      <c r="V2763" s="36">
        <f t="shared" si="2263"/>
        <v>5183</v>
      </c>
      <c r="W2763" s="45">
        <f t="shared" si="2264"/>
        <v>1176</v>
      </c>
      <c r="X2763" s="50">
        <f t="shared" si="2265"/>
        <v>4.4073129251700678</v>
      </c>
      <c r="Y2763" s="46">
        <f t="shared" si="2230"/>
        <v>0.35127796867046168</v>
      </c>
      <c r="Z2763" s="46">
        <f t="shared" si="2231"/>
        <v>0.16590381901059725</v>
      </c>
      <c r="AA2763" s="46">
        <f t="shared" si="2232"/>
        <v>1.9805296693507328</v>
      </c>
      <c r="AB2763" s="46">
        <f t="shared" si="2233"/>
        <v>5.7951555196908684</v>
      </c>
      <c r="AC2763" s="46">
        <f t="shared" si="2234"/>
        <v>11.609781370031003</v>
      </c>
      <c r="AD2763" s="46">
        <f t="shared" si="2235"/>
        <v>272.59170368827824</v>
      </c>
      <c r="AE2763" s="46">
        <f t="shared" si="2236"/>
        <v>36.830647820352588</v>
      </c>
      <c r="AF2763" s="46">
        <f t="shared" si="2237"/>
        <v>192.1113779270211</v>
      </c>
      <c r="AG2763" s="46">
        <f t="shared" si="2238"/>
        <v>249.19168734670734</v>
      </c>
      <c r="AH2763" s="46">
        <f t="shared" si="2239"/>
        <v>441.17169206117813</v>
      </c>
      <c r="AI2763" s="46">
        <f t="shared" si="2266"/>
        <v>1.0143805181647125</v>
      </c>
      <c r="AJ2763" s="47">
        <f t="shared" si="2222"/>
        <v>1.007164593383183</v>
      </c>
      <c r="AK2763" s="47">
        <f t="shared" si="2223"/>
        <v>158.13818165199032</v>
      </c>
      <c r="AL2763" s="47">
        <f t="shared" si="2224"/>
        <v>-14.683723565127787</v>
      </c>
      <c r="AM2763" s="47">
        <f t="shared" si="2225"/>
        <v>-264.63203336298545</v>
      </c>
      <c r="AN2763" s="47">
        <f t="shared" si="2226"/>
        <v>-587.17120412304155</v>
      </c>
      <c r="AO2763" s="47">
        <f t="shared" si="2227"/>
        <v>-1471.3578448544426</v>
      </c>
      <c r="AP2763" s="47">
        <f t="shared" si="2228"/>
        <v>8.5251368298959733E-4</v>
      </c>
      <c r="AQ2763" s="47">
        <f t="shared" si="2267"/>
        <v>-1.858229722079265</v>
      </c>
      <c r="AR2763" s="1">
        <f t="shared" si="2229"/>
        <v>93</v>
      </c>
      <c r="AS2763" s="1">
        <f t="shared" si="2248"/>
        <v>20</v>
      </c>
      <c r="AT2763" s="1">
        <f t="shared" si="2249"/>
        <v>14</v>
      </c>
      <c r="AU2763" s="1">
        <f t="shared" si="2250"/>
        <v>8</v>
      </c>
      <c r="AV2763" s="1">
        <f t="shared" si="2251"/>
        <v>5</v>
      </c>
      <c r="AW2763" s="27">
        <f t="shared" si="2240"/>
        <v>140</v>
      </c>
      <c r="AX2763" s="41">
        <f t="shared" si="2268"/>
        <v>4.3428571428571425</v>
      </c>
      <c r="AY2763" s="29">
        <f t="shared" si="2241"/>
        <v>0.43183673469387801</v>
      </c>
      <c r="AZ2763" s="29">
        <f t="shared" si="2242"/>
        <v>0.11755102040816304</v>
      </c>
      <c r="BA2763" s="29">
        <f t="shared" si="2243"/>
        <v>1.8032653061224482</v>
      </c>
      <c r="BB2763" s="29">
        <f t="shared" si="2244"/>
        <v>5.488979591836733</v>
      </c>
      <c r="BC2763" s="29">
        <f t="shared" si="2245"/>
        <v>11.174693877551018</v>
      </c>
      <c r="BD2763" s="29">
        <f t="shared" si="2246"/>
        <v>40.160816326530657</v>
      </c>
      <c r="BE2763" s="29">
        <f t="shared" si="2246"/>
        <v>2.3510204081632606</v>
      </c>
      <c r="BF2763" s="29">
        <f t="shared" si="2246"/>
        <v>25.245714285714275</v>
      </c>
      <c r="BG2763" s="29">
        <f t="shared" si="2246"/>
        <v>43.911836734693864</v>
      </c>
      <c r="BH2763" s="29">
        <f t="shared" si="2247"/>
        <v>55.873469387755094</v>
      </c>
      <c r="BI2763" s="29">
        <f t="shared" si="2269"/>
        <v>1.2053442959917779</v>
      </c>
      <c r="BJ2763" s="28">
        <f t="shared" si="2252"/>
        <v>1.0978817313316485</v>
      </c>
      <c r="BK2763" s="28">
        <f t="shared" si="2253"/>
        <v>19.943236893969662</v>
      </c>
      <c r="BL2763" s="28">
        <f t="shared" si="2254"/>
        <v>-0.60912009220745056</v>
      </c>
      <c r="BM2763" s="28">
        <f t="shared" si="2255"/>
        <v>-25.618329128054384</v>
      </c>
      <c r="BN2763" s="28">
        <f t="shared" si="2256"/>
        <v>-77.742899768573693</v>
      </c>
      <c r="BO2763" s="28">
        <f t="shared" si="2257"/>
        <v>-141.14216699083534</v>
      </c>
      <c r="BP2763" s="28">
        <f t="shared" si="2258"/>
        <v>7.2985090188718588E-3</v>
      </c>
      <c r="BQ2763" s="28">
        <f t="shared" si="2270"/>
        <v>-1.6434000141798648</v>
      </c>
    </row>
    <row r="2764" spans="1:69" x14ac:dyDescent="0.2">
      <c r="A2764" s="1" t="s">
        <v>7527</v>
      </c>
      <c r="B2764" s="8" t="s">
        <v>7175</v>
      </c>
      <c r="C2764" t="s">
        <v>18</v>
      </c>
      <c r="D2764" s="38">
        <v>1230</v>
      </c>
      <c r="E2764" s="52" t="s">
        <v>6018</v>
      </c>
      <c r="G2764" s="8">
        <v>815</v>
      </c>
      <c r="H2764" s="8">
        <v>82</v>
      </c>
      <c r="I2764" s="8">
        <v>237</v>
      </c>
      <c r="J2764" s="8">
        <v>21</v>
      </c>
      <c r="K2764" s="8">
        <v>108</v>
      </c>
      <c r="L2764" s="8">
        <v>11</v>
      </c>
      <c r="M2764" s="8">
        <v>35</v>
      </c>
      <c r="N2764" s="8">
        <v>5</v>
      </c>
      <c r="O2764" s="8">
        <v>35</v>
      </c>
      <c r="P2764" s="8">
        <v>11</v>
      </c>
      <c r="Q2764" s="36">
        <f t="shared" si="2271"/>
        <v>733</v>
      </c>
      <c r="R2764" s="36">
        <f t="shared" si="2259"/>
        <v>216</v>
      </c>
      <c r="S2764" s="36">
        <f t="shared" si="2260"/>
        <v>97</v>
      </c>
      <c r="T2764" s="36">
        <f t="shared" si="2261"/>
        <v>30</v>
      </c>
      <c r="U2764" s="36">
        <f t="shared" si="2262"/>
        <v>24</v>
      </c>
      <c r="V2764" s="36">
        <f t="shared" si="2263"/>
        <v>4904</v>
      </c>
      <c r="W2764" s="45">
        <f t="shared" si="2264"/>
        <v>1100</v>
      </c>
      <c r="X2764" s="50">
        <f t="shared" si="2265"/>
        <v>4.458181818181818</v>
      </c>
      <c r="Y2764" s="46">
        <f t="shared" si="2230"/>
        <v>0.2935669421487605</v>
      </c>
      <c r="Z2764" s="46">
        <f t="shared" si="2231"/>
        <v>0.20993057851239655</v>
      </c>
      <c r="AA2764" s="46">
        <f t="shared" si="2232"/>
        <v>2.1262942148760327</v>
      </c>
      <c r="AB2764" s="46">
        <f t="shared" si="2233"/>
        <v>6.0426578512396683</v>
      </c>
      <c r="AC2764" s="46">
        <f t="shared" si="2234"/>
        <v>11.959021487603305</v>
      </c>
      <c r="AD2764" s="46">
        <f t="shared" si="2235"/>
        <v>215.18456859504144</v>
      </c>
      <c r="AE2764" s="46">
        <f t="shared" si="2236"/>
        <v>45.345004958677656</v>
      </c>
      <c r="AF2764" s="46">
        <f t="shared" si="2237"/>
        <v>206.25053884297517</v>
      </c>
      <c r="AG2764" s="46">
        <f t="shared" si="2238"/>
        <v>181.27973553719005</v>
      </c>
      <c r="AH2764" s="46">
        <f t="shared" si="2239"/>
        <v>287.0165157024793</v>
      </c>
      <c r="AI2764" s="46">
        <f t="shared" si="2266"/>
        <v>0.8508429150467367</v>
      </c>
      <c r="AJ2764" s="47">
        <f t="shared" si="2222"/>
        <v>0.92241146732178947</v>
      </c>
      <c r="AK2764" s="47">
        <f t="shared" si="2223"/>
        <v>148.55614400384067</v>
      </c>
      <c r="AL2764" s="47">
        <f t="shared" si="2224"/>
        <v>-26.472394411567787</v>
      </c>
      <c r="AM2764" s="47">
        <f t="shared" si="2225"/>
        <v>-383.20634411783197</v>
      </c>
      <c r="AN2764" s="47">
        <f t="shared" si="2226"/>
        <v>-567.79188444708041</v>
      </c>
      <c r="AO2764" s="47">
        <f t="shared" si="2227"/>
        <v>-1264.6799423532677</v>
      </c>
      <c r="AP2764" s="47">
        <f t="shared" si="2228"/>
        <v>9.115755174019766E-4</v>
      </c>
      <c r="AQ2764" s="47">
        <f t="shared" si="2267"/>
        <v>-1.9084694178500556</v>
      </c>
      <c r="AR2764" s="1">
        <f t="shared" si="2229"/>
        <v>82</v>
      </c>
      <c r="AS2764" s="1">
        <f t="shared" si="2248"/>
        <v>21</v>
      </c>
      <c r="AT2764" s="1">
        <f t="shared" si="2249"/>
        <v>11</v>
      </c>
      <c r="AU2764" s="1">
        <f t="shared" si="2250"/>
        <v>5</v>
      </c>
      <c r="AV2764" s="1">
        <f t="shared" si="2251"/>
        <v>11</v>
      </c>
      <c r="AW2764" s="27">
        <f t="shared" si="2240"/>
        <v>130</v>
      </c>
      <c r="AX2764" s="41">
        <f t="shared" si="2268"/>
        <v>4.2153846153846155</v>
      </c>
      <c r="AY2764" s="29">
        <f t="shared" si="2241"/>
        <v>0.61562130177514773</v>
      </c>
      <c r="AZ2764" s="29">
        <f t="shared" si="2242"/>
        <v>4.6390532544378749E-2</v>
      </c>
      <c r="BA2764" s="29">
        <f t="shared" si="2243"/>
        <v>1.4771597633136098</v>
      </c>
      <c r="BB2764" s="29">
        <f t="shared" si="2244"/>
        <v>4.907928994082841</v>
      </c>
      <c r="BC2764" s="29">
        <f t="shared" si="2245"/>
        <v>10.338698224852072</v>
      </c>
      <c r="BD2764" s="29">
        <f t="shared" si="2246"/>
        <v>50.480946745562115</v>
      </c>
      <c r="BE2764" s="29">
        <f t="shared" si="2246"/>
        <v>0.97420118343195372</v>
      </c>
      <c r="BF2764" s="29">
        <f t="shared" si="2246"/>
        <v>16.248757396449708</v>
      </c>
      <c r="BG2764" s="29">
        <f t="shared" si="2246"/>
        <v>24.539644970414205</v>
      </c>
      <c r="BH2764" s="29">
        <f t="shared" si="2247"/>
        <v>113.72568047337279</v>
      </c>
      <c r="BI2764" s="29">
        <f t="shared" si="2269"/>
        <v>1.5966607036374478</v>
      </c>
      <c r="BJ2764" s="28">
        <f t="shared" si="2252"/>
        <v>1.2635904018460444</v>
      </c>
      <c r="BK2764" s="28">
        <f t="shared" si="2253"/>
        <v>19.632036626885299</v>
      </c>
      <c r="BL2764" s="28">
        <f t="shared" si="2254"/>
        <v>-0.10400264315325512</v>
      </c>
      <c r="BM2764" s="28">
        <f t="shared" si="2255"/>
        <v>-9.7884727015482174</v>
      </c>
      <c r="BN2764" s="28">
        <f t="shared" si="2256"/>
        <v>-26.946257498032843</v>
      </c>
      <c r="BO2764" s="28">
        <f t="shared" si="2257"/>
        <v>-181.24770596231227</v>
      </c>
      <c r="BP2764" s="28">
        <f t="shared" si="2258"/>
        <v>7.8730620155038761E-3</v>
      </c>
      <c r="BQ2764" s="28">
        <f t="shared" si="2270"/>
        <v>-1.5624438155984113</v>
      </c>
    </row>
    <row r="2765" spans="1:69" x14ac:dyDescent="0.2">
      <c r="A2765" s="1" t="s">
        <v>7527</v>
      </c>
      <c r="B2765" s="8" t="s">
        <v>7177</v>
      </c>
      <c r="C2765" t="s">
        <v>49</v>
      </c>
      <c r="D2765" s="38">
        <v>2729</v>
      </c>
      <c r="E2765" s="52" t="s">
        <v>3308</v>
      </c>
      <c r="G2765" s="8">
        <v>2079</v>
      </c>
      <c r="H2765" s="8">
        <v>280</v>
      </c>
      <c r="I2765" s="8">
        <v>415</v>
      </c>
      <c r="J2765" s="8">
        <v>54</v>
      </c>
      <c r="K2765" s="8">
        <v>150</v>
      </c>
      <c r="L2765" s="8">
        <v>21</v>
      </c>
      <c r="M2765" s="8">
        <v>43</v>
      </c>
      <c r="N2765" s="8">
        <v>13</v>
      </c>
      <c r="O2765" s="8">
        <v>42</v>
      </c>
      <c r="P2765" s="8">
        <v>18</v>
      </c>
      <c r="Q2765" s="36">
        <f t="shared" si="2271"/>
        <v>1799</v>
      </c>
      <c r="R2765" s="36">
        <f t="shared" si="2259"/>
        <v>361</v>
      </c>
      <c r="S2765" s="36">
        <f t="shared" si="2260"/>
        <v>129</v>
      </c>
      <c r="T2765" s="36">
        <f t="shared" si="2261"/>
        <v>30</v>
      </c>
      <c r="U2765" s="36">
        <f t="shared" si="2262"/>
        <v>24</v>
      </c>
      <c r="V2765" s="36">
        <f t="shared" si="2263"/>
        <v>10910</v>
      </c>
      <c r="W2765" s="45">
        <f t="shared" si="2264"/>
        <v>2343</v>
      </c>
      <c r="X2765" s="50">
        <f t="shared" si="2265"/>
        <v>4.6564233888177551</v>
      </c>
      <c r="Y2765" s="46">
        <f t="shared" si="2230"/>
        <v>0.11804488775147551</v>
      </c>
      <c r="Z2765" s="46">
        <f t="shared" si="2231"/>
        <v>0.43089166538698565</v>
      </c>
      <c r="AA2765" s="46">
        <f t="shared" si="2232"/>
        <v>2.743738443022496</v>
      </c>
      <c r="AB2765" s="46">
        <f t="shared" si="2233"/>
        <v>7.0565852206580058</v>
      </c>
      <c r="AC2765" s="46">
        <f t="shared" si="2234"/>
        <v>13.369431998293516</v>
      </c>
      <c r="AD2765" s="46">
        <f t="shared" si="2235"/>
        <v>212.36275306490444</v>
      </c>
      <c r="AE2765" s="46">
        <f t="shared" si="2236"/>
        <v>155.55189120470183</v>
      </c>
      <c r="AF2765" s="46">
        <f t="shared" si="2237"/>
        <v>353.94225914990199</v>
      </c>
      <c r="AG2765" s="46">
        <f t="shared" si="2238"/>
        <v>211.69755661974017</v>
      </c>
      <c r="AH2765" s="46">
        <f t="shared" si="2239"/>
        <v>320.8663679590444</v>
      </c>
      <c r="AI2765" s="46">
        <f t="shared" si="2266"/>
        <v>0.53561948249286617</v>
      </c>
      <c r="AJ2765" s="47">
        <f t="shared" si="2222"/>
        <v>0.73186028891644761</v>
      </c>
      <c r="AK2765" s="47">
        <f t="shared" si="2223"/>
        <v>186.13043414734619</v>
      </c>
      <c r="AL2765" s="47">
        <f t="shared" si="2224"/>
        <v>-260.48024649547972</v>
      </c>
      <c r="AM2765" s="47">
        <f t="shared" si="2225"/>
        <v>-1495.6129758250706</v>
      </c>
      <c r="AN2765" s="47">
        <f t="shared" si="2226"/>
        <v>-1434.5926206389749</v>
      </c>
      <c r="AO2765" s="47">
        <f t="shared" si="2227"/>
        <v>-2992.9270285085431</v>
      </c>
      <c r="AP2765" s="47">
        <f t="shared" si="2228"/>
        <v>4.2735027145770766E-4</v>
      </c>
      <c r="AQ2765" s="47">
        <f t="shared" si="2267"/>
        <v>-2.5630257476518445</v>
      </c>
      <c r="AR2765" s="1">
        <f t="shared" si="2229"/>
        <v>280</v>
      </c>
      <c r="AS2765" s="1">
        <f t="shared" si="2248"/>
        <v>54</v>
      </c>
      <c r="AT2765" s="1">
        <f t="shared" si="2249"/>
        <v>21</v>
      </c>
      <c r="AU2765" s="1">
        <f t="shared" si="2250"/>
        <v>13</v>
      </c>
      <c r="AV2765" s="1">
        <f t="shared" si="2251"/>
        <v>18</v>
      </c>
      <c r="AW2765" s="27">
        <f t="shared" si="2240"/>
        <v>386</v>
      </c>
      <c r="AX2765" s="41">
        <f t="shared" si="2268"/>
        <v>4.4637305699481864</v>
      </c>
      <c r="AY2765" s="29">
        <f t="shared" si="2241"/>
        <v>0.28758490160809702</v>
      </c>
      <c r="AZ2765" s="29">
        <f t="shared" si="2242"/>
        <v>0.21504604150446979</v>
      </c>
      <c r="BA2765" s="29">
        <f t="shared" si="2243"/>
        <v>2.1425071814008425</v>
      </c>
      <c r="BB2765" s="29">
        <f t="shared" si="2244"/>
        <v>6.0699683212972158</v>
      </c>
      <c r="BC2765" s="29">
        <f t="shared" si="2245"/>
        <v>11.997429461193589</v>
      </c>
      <c r="BD2765" s="29">
        <f t="shared" si="2246"/>
        <v>80.52377245026716</v>
      </c>
      <c r="BE2765" s="29">
        <f t="shared" si="2246"/>
        <v>11.612486241241369</v>
      </c>
      <c r="BF2765" s="29">
        <f t="shared" si="2246"/>
        <v>44.99265080941769</v>
      </c>
      <c r="BG2765" s="29">
        <f t="shared" si="2246"/>
        <v>78.909588176863807</v>
      </c>
      <c r="BH2765" s="29">
        <f t="shared" si="2247"/>
        <v>215.9537303014846</v>
      </c>
      <c r="BI2765" s="29">
        <f t="shared" si="2269"/>
        <v>1.122057735011103</v>
      </c>
      <c r="BJ2765" s="28">
        <f t="shared" si="2252"/>
        <v>1.059272266705356</v>
      </c>
      <c r="BK2765" s="28">
        <f t="shared" si="2253"/>
        <v>36.331585251596017</v>
      </c>
      <c r="BL2765" s="28">
        <f t="shared" si="2254"/>
        <v>-4.5307294869786814</v>
      </c>
      <c r="BM2765" s="28">
        <f t="shared" si="2255"/>
        <v>-55.408949734478021</v>
      </c>
      <c r="BN2765" s="28">
        <f t="shared" si="2256"/>
        <v>-163.56869290494086</v>
      </c>
      <c r="BO2765" s="28">
        <f t="shared" si="2257"/>
        <v>-629.33517618860515</v>
      </c>
      <c r="BP2765" s="28">
        <f t="shared" si="2258"/>
        <v>2.6109307359307361E-3</v>
      </c>
      <c r="BQ2765" s="28">
        <f t="shared" si="2270"/>
        <v>-2.1318561806173904</v>
      </c>
    </row>
    <row r="2766" spans="1:69" x14ac:dyDescent="0.2">
      <c r="A2766" s="1" t="s">
        <v>7527</v>
      </c>
      <c r="B2766" s="8" t="s">
        <v>7179</v>
      </c>
      <c r="C2766" t="s">
        <v>34</v>
      </c>
      <c r="D2766" s="38">
        <v>6918</v>
      </c>
      <c r="E2766" s="52" t="s">
        <v>7180</v>
      </c>
      <c r="G2766" s="8">
        <v>496</v>
      </c>
      <c r="H2766" s="8">
        <v>508</v>
      </c>
      <c r="I2766" s="8">
        <v>1138</v>
      </c>
      <c r="J2766" s="8">
        <v>124</v>
      </c>
      <c r="K2766" s="8">
        <v>413</v>
      </c>
      <c r="L2766" s="8">
        <v>43</v>
      </c>
      <c r="M2766" s="8">
        <v>161</v>
      </c>
      <c r="N2766" s="8">
        <v>42</v>
      </c>
      <c r="O2766" s="8">
        <v>246</v>
      </c>
      <c r="P2766" s="8">
        <v>66</v>
      </c>
      <c r="Q2766" s="36">
        <f t="shared" si="2271"/>
        <v>-12</v>
      </c>
      <c r="R2766" s="36">
        <f t="shared" si="2259"/>
        <v>1014</v>
      </c>
      <c r="S2766" s="36">
        <f t="shared" si="2260"/>
        <v>370</v>
      </c>
      <c r="T2766" s="36">
        <f t="shared" si="2261"/>
        <v>119</v>
      </c>
      <c r="U2766" s="36">
        <f t="shared" si="2262"/>
        <v>180</v>
      </c>
      <c r="V2766" s="36">
        <f t="shared" si="2263"/>
        <v>5524</v>
      </c>
      <c r="W2766" s="45">
        <f t="shared" si="2264"/>
        <v>1671</v>
      </c>
      <c r="X2766" s="50">
        <f t="shared" si="2265"/>
        <v>3.305804907241173</v>
      </c>
      <c r="Y2766" s="46">
        <f t="shared" si="2230"/>
        <v>2.8702970123280904</v>
      </c>
      <c r="Z2766" s="46">
        <f t="shared" si="2231"/>
        <v>0.48190682681043634</v>
      </c>
      <c r="AA2766" s="46">
        <f t="shared" si="2232"/>
        <v>9.3516641292782449E-2</v>
      </c>
      <c r="AB2766" s="46">
        <f t="shared" si="2233"/>
        <v>1.7051264557751284</v>
      </c>
      <c r="AC2766" s="46">
        <f t="shared" si="2234"/>
        <v>5.3167362702574748</v>
      </c>
      <c r="AD2766" s="46">
        <f t="shared" si="2235"/>
        <v>-34.443564147937082</v>
      </c>
      <c r="AE2766" s="46">
        <f t="shared" si="2236"/>
        <v>488.65352238578242</v>
      </c>
      <c r="AF2766" s="46">
        <f t="shared" si="2237"/>
        <v>34.601157278329509</v>
      </c>
      <c r="AG2766" s="46">
        <f t="shared" si="2238"/>
        <v>202.91004823724029</v>
      </c>
      <c r="AH2766" s="46">
        <f t="shared" si="2239"/>
        <v>957.01252864634546</v>
      </c>
      <c r="AI2766" s="46">
        <f t="shared" si="2266"/>
        <v>0.98726568407171289</v>
      </c>
      <c r="AJ2766" s="47">
        <f t="shared" si="2222"/>
        <v>0.99361244158460138</v>
      </c>
      <c r="AK2766" s="47">
        <f t="shared" si="2223"/>
        <v>-59.486777312367003</v>
      </c>
      <c r="AL2766" s="47">
        <f t="shared" si="2224"/>
        <v>345.8051925337632</v>
      </c>
      <c r="AM2766" s="47">
        <f t="shared" si="2225"/>
        <v>-10.786586041101208</v>
      </c>
      <c r="AN2766" s="47">
        <f t="shared" si="2226"/>
        <v>-270.10385818427244</v>
      </c>
      <c r="AO2766" s="47">
        <f t="shared" si="2227"/>
        <v>-2249.5161721057957</v>
      </c>
      <c r="AP2766" s="47">
        <f t="shared" si="2228"/>
        <v>5.9951995350222267E-4</v>
      </c>
      <c r="AQ2766" s="47">
        <f t="shared" si="2267"/>
        <v>-1.3453756539842179</v>
      </c>
      <c r="AR2766" s="1">
        <f t="shared" si="2229"/>
        <v>508</v>
      </c>
      <c r="AS2766" s="1">
        <f t="shared" si="2248"/>
        <v>124</v>
      </c>
      <c r="AT2766" s="1">
        <f t="shared" si="2249"/>
        <v>43</v>
      </c>
      <c r="AU2766" s="1">
        <f t="shared" si="2250"/>
        <v>42</v>
      </c>
      <c r="AV2766" s="1">
        <f t="shared" si="2251"/>
        <v>66</v>
      </c>
      <c r="AW2766" s="27">
        <f t="shared" si="2240"/>
        <v>783</v>
      </c>
      <c r="AX2766" s="41">
        <f t="shared" si="2268"/>
        <v>4.2337164750957852</v>
      </c>
      <c r="AY2766" s="29">
        <f t="shared" si="2241"/>
        <v>0.58719044053962843</v>
      </c>
      <c r="AZ2766" s="29">
        <f t="shared" si="2242"/>
        <v>5.4623390731198783E-2</v>
      </c>
      <c r="BA2766" s="29">
        <f t="shared" si="2243"/>
        <v>1.5220563409227692</v>
      </c>
      <c r="BB2766" s="29">
        <f t="shared" si="2244"/>
        <v>4.9894892911143396</v>
      </c>
      <c r="BC2766" s="29">
        <f t="shared" si="2245"/>
        <v>10.456922241305909</v>
      </c>
      <c r="BD2766" s="29">
        <f t="shared" si="2246"/>
        <v>298.29274379413124</v>
      </c>
      <c r="BE2766" s="29">
        <f t="shared" si="2246"/>
        <v>6.7733004506686489</v>
      </c>
      <c r="BF2766" s="29">
        <f t="shared" si="2246"/>
        <v>65.448422659679082</v>
      </c>
      <c r="BG2766" s="29">
        <f t="shared" si="2246"/>
        <v>209.55855022680225</v>
      </c>
      <c r="BH2766" s="29">
        <f t="shared" si="2247"/>
        <v>690.15686792618999</v>
      </c>
      <c r="BI2766" s="29">
        <f t="shared" si="2269"/>
        <v>1.6243348913778404</v>
      </c>
      <c r="BJ2766" s="28">
        <f t="shared" si="2252"/>
        <v>1.2744939746337918</v>
      </c>
      <c r="BK2766" s="28">
        <f t="shared" si="2253"/>
        <v>110.41264592223493</v>
      </c>
      <c r="BL2766" s="28">
        <f t="shared" si="2254"/>
        <v>-0.7646739727424372</v>
      </c>
      <c r="BM2766" s="28">
        <f t="shared" si="2255"/>
        <v>-39.003285211890876</v>
      </c>
      <c r="BN2766" s="28">
        <f t="shared" si="2256"/>
        <v>-226.11015765952087</v>
      </c>
      <c r="BO2766" s="28">
        <f t="shared" si="2257"/>
        <v>-1078.0437685540121</v>
      </c>
      <c r="BP2766" s="28">
        <f t="shared" si="2258"/>
        <v>1.2820470837112889E-3</v>
      </c>
      <c r="BQ2766" s="28">
        <f t="shared" si="2270"/>
        <v>-1.5814169232010475</v>
      </c>
    </row>
    <row r="2767" spans="1:69" x14ac:dyDescent="0.2">
      <c r="A2767" s="1" t="s">
        <v>7527</v>
      </c>
      <c r="B2767" s="8" t="s">
        <v>7182</v>
      </c>
      <c r="C2767" t="s">
        <v>18</v>
      </c>
      <c r="D2767" s="38">
        <v>2049</v>
      </c>
      <c r="E2767" s="52" t="s">
        <v>3832</v>
      </c>
      <c r="G2767" s="8">
        <v>1392</v>
      </c>
      <c r="H2767" s="8">
        <v>172</v>
      </c>
      <c r="I2767" s="8">
        <v>381</v>
      </c>
      <c r="J2767" s="8">
        <v>39</v>
      </c>
      <c r="K2767" s="8">
        <v>157</v>
      </c>
      <c r="L2767" s="8">
        <v>22</v>
      </c>
      <c r="M2767" s="8">
        <v>59</v>
      </c>
      <c r="N2767" s="8">
        <v>13</v>
      </c>
      <c r="O2767" s="8">
        <v>60</v>
      </c>
      <c r="P2767" s="8">
        <v>18</v>
      </c>
      <c r="Q2767" s="36">
        <f t="shared" si="2271"/>
        <v>1220</v>
      </c>
      <c r="R2767" s="36">
        <f t="shared" si="2259"/>
        <v>342</v>
      </c>
      <c r="S2767" s="36">
        <f t="shared" si="2260"/>
        <v>135</v>
      </c>
      <c r="T2767" s="36">
        <f t="shared" si="2261"/>
        <v>46</v>
      </c>
      <c r="U2767" s="36">
        <f t="shared" si="2262"/>
        <v>42</v>
      </c>
      <c r="V2767" s="36">
        <f t="shared" si="2263"/>
        <v>8007</v>
      </c>
      <c r="W2767" s="45">
        <f t="shared" si="2264"/>
        <v>1785</v>
      </c>
      <c r="X2767" s="50">
        <f t="shared" si="2265"/>
        <v>4.4857142857142858</v>
      </c>
      <c r="Y2767" s="46">
        <f t="shared" si="2230"/>
        <v>0.2644897959183673</v>
      </c>
      <c r="Z2767" s="46">
        <f t="shared" si="2231"/>
        <v>0.23591836734693883</v>
      </c>
      <c r="AA2767" s="46">
        <f t="shared" si="2232"/>
        <v>2.2073469387755105</v>
      </c>
      <c r="AB2767" s="46">
        <f t="shared" si="2233"/>
        <v>6.1787755102040816</v>
      </c>
      <c r="AC2767" s="46">
        <f t="shared" si="2234"/>
        <v>12.150204081632653</v>
      </c>
      <c r="AD2767" s="46">
        <f t="shared" si="2235"/>
        <v>322.67755102040809</v>
      </c>
      <c r="AE2767" s="46">
        <f t="shared" si="2236"/>
        <v>80.684081632653076</v>
      </c>
      <c r="AF2767" s="46">
        <f t="shared" si="2237"/>
        <v>297.99183673469389</v>
      </c>
      <c r="AG2767" s="46">
        <f t="shared" si="2238"/>
        <v>284.22367346938773</v>
      </c>
      <c r="AH2767" s="46">
        <f t="shared" si="2239"/>
        <v>510.30857142857144</v>
      </c>
      <c r="AI2767" s="46">
        <f t="shared" si="2266"/>
        <v>0.83850096092248549</v>
      </c>
      <c r="AJ2767" s="47">
        <f t="shared" si="2222"/>
        <v>0.91569698095084129</v>
      </c>
      <c r="AK2767" s="47">
        <f t="shared" si="2223"/>
        <v>216.13139966854291</v>
      </c>
      <c r="AL2767" s="47">
        <f t="shared" si="2224"/>
        <v>-51.040320190395384</v>
      </c>
      <c r="AM2767" s="47">
        <f t="shared" si="2225"/>
        <v>-576.61285376052081</v>
      </c>
      <c r="AN2767" s="47">
        <f t="shared" si="2226"/>
        <v>-920.14465884843787</v>
      </c>
      <c r="AO2767" s="47">
        <f t="shared" si="2227"/>
        <v>-2316.6973527434316</v>
      </c>
      <c r="AP2767" s="47">
        <f t="shared" si="2228"/>
        <v>5.6116687499528433E-4</v>
      </c>
      <c r="AQ2767" s="47">
        <f t="shared" si="2267"/>
        <v>-2.0473409045650133</v>
      </c>
      <c r="AR2767" s="1">
        <f t="shared" si="2229"/>
        <v>172</v>
      </c>
      <c r="AS2767" s="1">
        <f t="shared" si="2248"/>
        <v>39</v>
      </c>
      <c r="AT2767" s="1">
        <f t="shared" si="2249"/>
        <v>22</v>
      </c>
      <c r="AU2767" s="1">
        <f t="shared" si="2250"/>
        <v>13</v>
      </c>
      <c r="AV2767" s="1">
        <f t="shared" si="2251"/>
        <v>18</v>
      </c>
      <c r="AW2767" s="27">
        <f t="shared" si="2240"/>
        <v>264</v>
      </c>
      <c r="AX2767" s="41">
        <f t="shared" si="2268"/>
        <v>4.2651515151515156</v>
      </c>
      <c r="AY2767" s="29">
        <f t="shared" si="2241"/>
        <v>0.54000229568411329</v>
      </c>
      <c r="AZ2767" s="29">
        <f t="shared" si="2242"/>
        <v>7.0305325987144396E-2</v>
      </c>
      <c r="BA2767" s="29">
        <f t="shared" si="2243"/>
        <v>1.6006083562901756</v>
      </c>
      <c r="BB2767" s="29">
        <f t="shared" si="2244"/>
        <v>5.1309113865932066</v>
      </c>
      <c r="BC2767" s="29">
        <f t="shared" si="2245"/>
        <v>10.661214416896238</v>
      </c>
      <c r="BD2767" s="29">
        <f t="shared" si="2246"/>
        <v>92.880394857667483</v>
      </c>
      <c r="BE2767" s="29">
        <f t="shared" si="2246"/>
        <v>2.7419077134986316</v>
      </c>
      <c r="BF2767" s="29">
        <f t="shared" si="2246"/>
        <v>35.213383838383862</v>
      </c>
      <c r="BG2767" s="29">
        <f t="shared" si="2246"/>
        <v>66.701848025711683</v>
      </c>
      <c r="BH2767" s="29">
        <f t="shared" si="2247"/>
        <v>191.90185950413229</v>
      </c>
      <c r="BI2767" s="29">
        <f t="shared" si="2269"/>
        <v>1.4807581518608135</v>
      </c>
      <c r="BJ2767" s="28">
        <f t="shared" si="2252"/>
        <v>1.2168640646599822</v>
      </c>
      <c r="BK2767" s="28">
        <f t="shared" si="2253"/>
        <v>37.878751653750825</v>
      </c>
      <c r="BL2767" s="28">
        <f t="shared" si="2254"/>
        <v>-0.40347882569666188</v>
      </c>
      <c r="BM2767" s="28">
        <f t="shared" si="2255"/>
        <v>-24.724305565220426</v>
      </c>
      <c r="BN2767" s="28">
        <f t="shared" si="2256"/>
        <v>-83.851131104653291</v>
      </c>
      <c r="BO2767" s="28">
        <f t="shared" si="2257"/>
        <v>-347.74134028733556</v>
      </c>
      <c r="BP2767" s="28">
        <f t="shared" si="2258"/>
        <v>3.8313064174382494E-3</v>
      </c>
      <c r="BQ2767" s="28">
        <f t="shared" si="2270"/>
        <v>-1.6047101426595209</v>
      </c>
    </row>
    <row r="2768" spans="1:69" x14ac:dyDescent="0.2">
      <c r="A2768" s="1" t="s">
        <v>7527</v>
      </c>
      <c r="B2768" s="8" t="s">
        <v>7184</v>
      </c>
      <c r="C2768" t="s">
        <v>18</v>
      </c>
      <c r="D2768" s="38">
        <v>1830</v>
      </c>
      <c r="E2768" s="52" t="s">
        <v>2991</v>
      </c>
      <c r="G2768" s="8">
        <v>1214</v>
      </c>
      <c r="H2768" s="8">
        <v>300</v>
      </c>
      <c r="I2768" s="8">
        <v>307</v>
      </c>
      <c r="J2768" s="8">
        <v>56</v>
      </c>
      <c r="K2768" s="8">
        <v>164</v>
      </c>
      <c r="L2768" s="8">
        <v>33</v>
      </c>
      <c r="M2768" s="8">
        <v>66</v>
      </c>
      <c r="N2768" s="8">
        <v>28</v>
      </c>
      <c r="O2768" s="8">
        <v>79</v>
      </c>
      <c r="P2768" s="8">
        <v>40</v>
      </c>
      <c r="Q2768" s="36">
        <f t="shared" si="2271"/>
        <v>914</v>
      </c>
      <c r="R2768" s="36">
        <f t="shared" si="2259"/>
        <v>251</v>
      </c>
      <c r="S2768" s="36">
        <f t="shared" si="2260"/>
        <v>131</v>
      </c>
      <c r="T2768" s="36">
        <f t="shared" si="2261"/>
        <v>38</v>
      </c>
      <c r="U2768" s="36">
        <f t="shared" si="2262"/>
        <v>39</v>
      </c>
      <c r="V2768" s="36">
        <f t="shared" si="2263"/>
        <v>6082</v>
      </c>
      <c r="W2768" s="45">
        <f t="shared" si="2264"/>
        <v>1373</v>
      </c>
      <c r="X2768" s="50">
        <f t="shared" si="2265"/>
        <v>4.4297159504734163</v>
      </c>
      <c r="Y2768" s="46">
        <f t="shared" si="2230"/>
        <v>0.325223897144439</v>
      </c>
      <c r="Z2768" s="46">
        <f t="shared" si="2231"/>
        <v>0.18465579809127153</v>
      </c>
      <c r="AA2768" s="46">
        <f t="shared" si="2232"/>
        <v>2.0440876990381041</v>
      </c>
      <c r="AB2768" s="46">
        <f t="shared" si="2233"/>
        <v>5.9035195999849366</v>
      </c>
      <c r="AC2768" s="46">
        <f t="shared" si="2234"/>
        <v>11.76295150093177</v>
      </c>
      <c r="AD2768" s="46">
        <f t="shared" si="2235"/>
        <v>297.25464199001726</v>
      </c>
      <c r="AE2768" s="46">
        <f t="shared" si="2236"/>
        <v>46.348605320909151</v>
      </c>
      <c r="AF2768" s="46">
        <f t="shared" si="2237"/>
        <v>267.77548857399165</v>
      </c>
      <c r="AG2768" s="46">
        <f t="shared" si="2238"/>
        <v>224.33374479942759</v>
      </c>
      <c r="AH2768" s="46">
        <f t="shared" si="2239"/>
        <v>458.75510853633904</v>
      </c>
      <c r="AI2768" s="46">
        <f t="shared" si="2266"/>
        <v>0.94348949651653402</v>
      </c>
      <c r="AJ2768" s="47">
        <f t="shared" si="2222"/>
        <v>0.97133387489396972</v>
      </c>
      <c r="AK2768" s="47">
        <f t="shared" si="2223"/>
        <v>184.97552373269153</v>
      </c>
      <c r="AL2768" s="47">
        <f t="shared" si="2224"/>
        <v>-21.732642709346202</v>
      </c>
      <c r="AM2768" s="47">
        <f t="shared" si="2225"/>
        <v>-417.74857602060081</v>
      </c>
      <c r="AN2768" s="47">
        <f t="shared" si="2226"/>
        <v>-594.76377084058981</v>
      </c>
      <c r="AO2768" s="47">
        <f t="shared" si="2227"/>
        <v>-1716.854385196955</v>
      </c>
      <c r="AP2768" s="47">
        <f t="shared" si="2228"/>
        <v>7.2992623119895038E-4</v>
      </c>
      <c r="AQ2768" s="47">
        <f t="shared" si="2267"/>
        <v>-1.8730811113755685</v>
      </c>
      <c r="AR2768" s="1">
        <f t="shared" si="2229"/>
        <v>300</v>
      </c>
      <c r="AS2768" s="1">
        <f t="shared" si="2248"/>
        <v>56</v>
      </c>
      <c r="AT2768" s="1">
        <f t="shared" si="2249"/>
        <v>33</v>
      </c>
      <c r="AU2768" s="1">
        <f t="shared" si="2250"/>
        <v>28</v>
      </c>
      <c r="AV2768" s="1">
        <f t="shared" si="2251"/>
        <v>40</v>
      </c>
      <c r="AW2768" s="27">
        <f t="shared" si="2240"/>
        <v>457</v>
      </c>
      <c r="AX2768" s="41">
        <f t="shared" si="2268"/>
        <v>4.1991247264770237</v>
      </c>
      <c r="AY2768" s="29">
        <f t="shared" si="2241"/>
        <v>0.64140120374050202</v>
      </c>
      <c r="AZ2768" s="29">
        <f t="shared" si="2242"/>
        <v>3.9650656694549515E-2</v>
      </c>
      <c r="BA2768" s="29">
        <f t="shared" si="2243"/>
        <v>1.437900109648597</v>
      </c>
      <c r="BB2768" s="29">
        <f t="shared" si="2244"/>
        <v>4.8361495626026443</v>
      </c>
      <c r="BC2768" s="29">
        <f t="shared" si="2245"/>
        <v>10.234399015556692</v>
      </c>
      <c r="BD2768" s="29">
        <f t="shared" si="2246"/>
        <v>192.42036112215061</v>
      </c>
      <c r="BE2768" s="29">
        <f t="shared" si="2246"/>
        <v>2.2204367748947726</v>
      </c>
      <c r="BF2768" s="29">
        <f t="shared" si="2246"/>
        <v>47.450703618403701</v>
      </c>
      <c r="BG2768" s="29">
        <f t="shared" si="2246"/>
        <v>135.41218775287405</v>
      </c>
      <c r="BH2768" s="29">
        <f t="shared" si="2247"/>
        <v>409.37596062226766</v>
      </c>
      <c r="BI2768" s="29">
        <f t="shared" si="2269"/>
        <v>1.7256132673039273</v>
      </c>
      <c r="BJ2768" s="28">
        <f t="shared" si="2252"/>
        <v>1.3136259997822544</v>
      </c>
      <c r="BK2768" s="28">
        <f t="shared" si="2253"/>
        <v>67.9830592395477</v>
      </c>
      <c r="BL2768" s="28">
        <f t="shared" si="2254"/>
        <v>-0.19505109691806699</v>
      </c>
      <c r="BM2768" s="28">
        <f t="shared" si="2255"/>
        <v>-25.10104535194635</v>
      </c>
      <c r="BN2768" s="28">
        <f t="shared" si="2256"/>
        <v>-131.36885348924972</v>
      </c>
      <c r="BO2768" s="28">
        <f t="shared" si="2257"/>
        <v>-577.74780243759199</v>
      </c>
      <c r="BP2768" s="28">
        <f t="shared" si="2258"/>
        <v>2.2026219394640448E-3</v>
      </c>
      <c r="BQ2768" s="28">
        <f t="shared" si="2270"/>
        <v>-1.4678926632119935</v>
      </c>
    </row>
    <row r="2769" spans="1:69" x14ac:dyDescent="0.2">
      <c r="A2769" s="1" t="s">
        <v>7527</v>
      </c>
      <c r="B2769" s="8" t="s">
        <v>7186</v>
      </c>
      <c r="C2769" t="s">
        <v>34</v>
      </c>
      <c r="D2769" s="38">
        <v>463</v>
      </c>
      <c r="E2769" s="52" t="s">
        <v>3236</v>
      </c>
      <c r="G2769" s="8">
        <v>332</v>
      </c>
      <c r="H2769" s="8">
        <v>71</v>
      </c>
      <c r="I2769" s="8">
        <v>77</v>
      </c>
      <c r="J2769" s="8">
        <v>11</v>
      </c>
      <c r="K2769" s="8">
        <v>28</v>
      </c>
      <c r="L2769" s="8">
        <v>3</v>
      </c>
      <c r="M2769" s="8">
        <v>12</v>
      </c>
      <c r="N2769" s="8">
        <v>3</v>
      </c>
      <c r="O2769" s="8">
        <v>13</v>
      </c>
      <c r="P2769" s="8">
        <v>5</v>
      </c>
      <c r="Q2769" s="36">
        <f t="shared" si="2271"/>
        <v>261</v>
      </c>
      <c r="R2769" s="36">
        <f t="shared" si="2259"/>
        <v>66</v>
      </c>
      <c r="S2769" s="36">
        <f t="shared" si="2260"/>
        <v>25</v>
      </c>
      <c r="T2769" s="36">
        <f t="shared" si="2261"/>
        <v>9</v>
      </c>
      <c r="U2769" s="36">
        <f t="shared" si="2262"/>
        <v>8</v>
      </c>
      <c r="V2769" s="36">
        <f t="shared" si="2263"/>
        <v>1670</v>
      </c>
      <c r="W2769" s="45">
        <f t="shared" si="2264"/>
        <v>369</v>
      </c>
      <c r="X2769" s="50">
        <f t="shared" si="2265"/>
        <v>4.5257452574525745</v>
      </c>
      <c r="Y2769" s="46">
        <f t="shared" si="2230"/>
        <v>0.22491756082872486</v>
      </c>
      <c r="Z2769" s="46">
        <f t="shared" si="2231"/>
        <v>0.27640807573387383</v>
      </c>
      <c r="AA2769" s="46">
        <f t="shared" si="2232"/>
        <v>2.3278985906390228</v>
      </c>
      <c r="AB2769" s="46">
        <f t="shared" si="2233"/>
        <v>6.3793891055441723</v>
      </c>
      <c r="AC2769" s="46">
        <f t="shared" si="2234"/>
        <v>12.430879620449321</v>
      </c>
      <c r="AD2769" s="46">
        <f t="shared" si="2235"/>
        <v>58.703483376297186</v>
      </c>
      <c r="AE2769" s="46">
        <f t="shared" si="2236"/>
        <v>18.242932998435673</v>
      </c>
      <c r="AF2769" s="46">
        <f t="shared" si="2237"/>
        <v>58.197464765975568</v>
      </c>
      <c r="AG2769" s="46">
        <f t="shared" si="2238"/>
        <v>57.414501949897549</v>
      </c>
      <c r="AH2769" s="46">
        <f t="shared" si="2239"/>
        <v>99.44703696359457</v>
      </c>
      <c r="AI2769" s="46">
        <f t="shared" si="2266"/>
        <v>0.79349298927771894</v>
      </c>
      <c r="AJ2769" s="47">
        <f t="shared" si="2222"/>
        <v>0.89078223448703719</v>
      </c>
      <c r="AK2769" s="47">
        <f t="shared" si="2223"/>
        <v>39.387726528146949</v>
      </c>
      <c r="AL2769" s="47">
        <f t="shared" si="2224"/>
        <v>-13.569235686027096</v>
      </c>
      <c r="AM2769" s="47">
        <f t="shared" si="2225"/>
        <v>-125.62366332162803</v>
      </c>
      <c r="AN2769" s="47">
        <f t="shared" si="2226"/>
        <v>-205.16180297770643</v>
      </c>
      <c r="AO2769" s="47">
        <f t="shared" si="2227"/>
        <v>-496.05306478745291</v>
      </c>
      <c r="AP2769" s="47">
        <f t="shared" si="2228"/>
        <v>2.7321999763061247E-3</v>
      </c>
      <c r="AQ2769" s="47">
        <f t="shared" si="2267"/>
        <v>-2.1885469349772118</v>
      </c>
      <c r="AR2769" s="1">
        <f t="shared" si="2229"/>
        <v>71</v>
      </c>
      <c r="AS2769" s="1">
        <f t="shared" si="2248"/>
        <v>11</v>
      </c>
      <c r="AT2769" s="1">
        <f t="shared" si="2249"/>
        <v>3</v>
      </c>
      <c r="AU2769" s="1">
        <f t="shared" si="2250"/>
        <v>3</v>
      </c>
      <c r="AV2769" s="1">
        <f t="shared" si="2251"/>
        <v>5</v>
      </c>
      <c r="AW2769" s="27">
        <f t="shared" si="2240"/>
        <v>93</v>
      </c>
      <c r="AX2769" s="41">
        <f t="shared" si="2268"/>
        <v>4.5053763440860219</v>
      </c>
      <c r="AY2769" s="29">
        <f t="shared" si="2241"/>
        <v>0.24465256098970936</v>
      </c>
      <c r="AZ2769" s="29">
        <f t="shared" si="2242"/>
        <v>0.25540524916175322</v>
      </c>
      <c r="BA2769" s="29">
        <f t="shared" si="2243"/>
        <v>2.266157937333797</v>
      </c>
      <c r="BB2769" s="29">
        <f t="shared" si="2244"/>
        <v>6.2769106255058409</v>
      </c>
      <c r="BC2769" s="29">
        <f t="shared" si="2245"/>
        <v>12.287663313677886</v>
      </c>
      <c r="BD2769" s="29">
        <f t="shared" si="2246"/>
        <v>17.370331830269365</v>
      </c>
      <c r="BE2769" s="29">
        <f t="shared" si="2246"/>
        <v>2.8094577407792856</v>
      </c>
      <c r="BF2769" s="29">
        <f t="shared" si="2246"/>
        <v>6.798473812001391</v>
      </c>
      <c r="BG2769" s="29">
        <f t="shared" si="2246"/>
        <v>18.830731876517522</v>
      </c>
      <c r="BH2769" s="29">
        <f t="shared" si="2247"/>
        <v>61.438316568389425</v>
      </c>
      <c r="BI2769" s="29">
        <f t="shared" si="2269"/>
        <v>1.1657316503038804</v>
      </c>
      <c r="BJ2769" s="28">
        <f t="shared" si="2252"/>
        <v>1.0796905345069394</v>
      </c>
      <c r="BK2769" s="28">
        <f t="shared" si="2253"/>
        <v>6.8262960002669333</v>
      </c>
      <c r="BL2769" s="28">
        <f t="shared" si="2254"/>
        <v>-1.1280790434633414</v>
      </c>
      <c r="BM2769" s="28">
        <f t="shared" si="2255"/>
        <v>-8.1312747182400553</v>
      </c>
      <c r="BN2769" s="28">
        <f t="shared" si="2256"/>
        <v>-37.48368591494112</v>
      </c>
      <c r="BO2769" s="28">
        <f t="shared" si="2257"/>
        <v>-171.11027012727865</v>
      </c>
      <c r="BP2769" s="28">
        <f t="shared" si="2258"/>
        <v>1.1108456760630674E-2</v>
      </c>
      <c r="BQ2769" s="28">
        <f t="shared" si="2270"/>
        <v>-2.3441844581629279</v>
      </c>
    </row>
    <row r="2770" spans="1:69" x14ac:dyDescent="0.2">
      <c r="A2770" s="1" t="s">
        <v>7527</v>
      </c>
      <c r="B2770" s="8" t="s">
        <v>7188</v>
      </c>
      <c r="C2770" t="s">
        <v>294</v>
      </c>
      <c r="D2770" s="38">
        <v>789</v>
      </c>
      <c r="E2770" s="52" t="s">
        <v>7189</v>
      </c>
      <c r="G2770" s="8">
        <v>641</v>
      </c>
      <c r="H2770" s="8">
        <v>130</v>
      </c>
      <c r="I2770" s="8">
        <v>101</v>
      </c>
      <c r="J2770" s="8">
        <v>12</v>
      </c>
      <c r="K2770" s="8">
        <v>26</v>
      </c>
      <c r="L2770" s="8">
        <v>8</v>
      </c>
      <c r="M2770" s="8">
        <v>13</v>
      </c>
      <c r="N2770" s="8">
        <v>6</v>
      </c>
      <c r="O2770" s="8">
        <v>8</v>
      </c>
      <c r="P2770" s="8">
        <v>4</v>
      </c>
      <c r="Q2770" s="36">
        <f t="shared" si="2271"/>
        <v>511</v>
      </c>
      <c r="R2770" s="36">
        <f t="shared" si="2259"/>
        <v>89</v>
      </c>
      <c r="S2770" s="36">
        <f t="shared" si="2260"/>
        <v>18</v>
      </c>
      <c r="T2770" s="36">
        <f t="shared" si="2261"/>
        <v>7</v>
      </c>
      <c r="U2770" s="36">
        <f t="shared" si="2262"/>
        <v>4</v>
      </c>
      <c r="V2770" s="36">
        <f t="shared" si="2263"/>
        <v>2983</v>
      </c>
      <c r="W2770" s="45">
        <f t="shared" si="2264"/>
        <v>629</v>
      </c>
      <c r="X2770" s="50">
        <f t="shared" si="2265"/>
        <v>4.7424483306836249</v>
      </c>
      <c r="Y2770" s="46">
        <f t="shared" si="2230"/>
        <v>6.6332862367651416E-2</v>
      </c>
      <c r="Z2770" s="46">
        <f t="shared" si="2231"/>
        <v>0.55122952373490131</v>
      </c>
      <c r="AA2770" s="46">
        <f t="shared" si="2232"/>
        <v>3.0361261851021513</v>
      </c>
      <c r="AB2770" s="46">
        <f t="shared" si="2233"/>
        <v>7.5210228464694007</v>
      </c>
      <c r="AC2770" s="46">
        <f t="shared" si="2234"/>
        <v>14.005919507836651</v>
      </c>
      <c r="AD2770" s="46">
        <f t="shared" si="2235"/>
        <v>33.896092669869873</v>
      </c>
      <c r="AE2770" s="46">
        <f t="shared" si="2236"/>
        <v>49.059427612406218</v>
      </c>
      <c r="AF2770" s="46">
        <f t="shared" si="2237"/>
        <v>54.650271331838724</v>
      </c>
      <c r="AG2770" s="46">
        <f t="shared" si="2238"/>
        <v>52.647159925285806</v>
      </c>
      <c r="AH2770" s="46">
        <f t="shared" si="2239"/>
        <v>56.023678031346606</v>
      </c>
      <c r="AI2770" s="46">
        <f t="shared" si="2266"/>
        <v>0.39216023816997964</v>
      </c>
      <c r="AJ2770" s="47">
        <f t="shared" si="2222"/>
        <v>0.6262269861399935</v>
      </c>
      <c r="AK2770" s="47">
        <f t="shared" si="2223"/>
        <v>35.548286437489331</v>
      </c>
      <c r="AL2770" s="47">
        <f t="shared" si="2224"/>
        <v>-148.31783434074003</v>
      </c>
      <c r="AM2770" s="47">
        <f t="shared" si="2225"/>
        <v>-387.75454293390749</v>
      </c>
      <c r="AN2770" s="47">
        <f t="shared" si="2226"/>
        <v>-587.91977126427207</v>
      </c>
      <c r="AO2770" s="47">
        <f t="shared" si="2227"/>
        <v>-853.7527075914229</v>
      </c>
      <c r="AP2770" s="47">
        <f t="shared" si="2228"/>
        <v>1.5974359755787848E-3</v>
      </c>
      <c r="AQ2770" s="47">
        <f t="shared" si="2267"/>
        <v>-3.1025346720730718</v>
      </c>
      <c r="AR2770" s="1">
        <f t="shared" si="2229"/>
        <v>130</v>
      </c>
      <c r="AS2770" s="1">
        <f t="shared" si="2248"/>
        <v>12</v>
      </c>
      <c r="AT2770" s="1">
        <f t="shared" si="2249"/>
        <v>8</v>
      </c>
      <c r="AU2770" s="1">
        <f t="shared" si="2250"/>
        <v>6</v>
      </c>
      <c r="AV2770" s="1">
        <f t="shared" si="2251"/>
        <v>4</v>
      </c>
      <c r="AW2770" s="27">
        <f t="shared" si="2240"/>
        <v>160</v>
      </c>
      <c r="AX2770" s="41">
        <f t="shared" si="2268"/>
        <v>4.6124999999999998</v>
      </c>
      <c r="AY2770" s="29">
        <f t="shared" si="2241"/>
        <v>0.15015625000000013</v>
      </c>
      <c r="AZ2770" s="29">
        <f t="shared" si="2242"/>
        <v>0.3751562499999998</v>
      </c>
      <c r="BA2770" s="29">
        <f t="shared" si="2243"/>
        <v>2.6001562499999995</v>
      </c>
      <c r="BB2770" s="29">
        <f t="shared" si="2244"/>
        <v>6.8251562499999991</v>
      </c>
      <c r="BC2770" s="29">
        <f t="shared" si="2245"/>
        <v>13.050156249999999</v>
      </c>
      <c r="BD2770" s="29">
        <f t="shared" si="2246"/>
        <v>19.520312500000017</v>
      </c>
      <c r="BE2770" s="29">
        <f t="shared" si="2246"/>
        <v>4.5018749999999974</v>
      </c>
      <c r="BF2770" s="29">
        <f t="shared" si="2246"/>
        <v>20.801249999999996</v>
      </c>
      <c r="BG2770" s="29">
        <f t="shared" si="2246"/>
        <v>40.950937499999995</v>
      </c>
      <c r="BH2770" s="29">
        <f t="shared" si="2247"/>
        <v>52.200624999999995</v>
      </c>
      <c r="BI2770" s="29">
        <f t="shared" si="2269"/>
        <v>0.86776729559748422</v>
      </c>
      <c r="BJ2770" s="28">
        <f t="shared" si="2252"/>
        <v>0.93154028125330368</v>
      </c>
      <c r="BK2770" s="28">
        <f t="shared" si="2253"/>
        <v>9.3573646768833587</v>
      </c>
      <c r="BL2770" s="28">
        <f t="shared" si="2254"/>
        <v>-3.4111012263506981</v>
      </c>
      <c r="BM2770" s="28">
        <f t="shared" si="2255"/>
        <v>-41.493898406806444</v>
      </c>
      <c r="BN2770" s="28">
        <f t="shared" si="2256"/>
        <v>-132.34734399637492</v>
      </c>
      <c r="BO2770" s="28">
        <f t="shared" si="2257"/>
        <v>-233.28060931818283</v>
      </c>
      <c r="BP2770" s="28">
        <f t="shared" si="2258"/>
        <v>6.3689196720006372E-3</v>
      </c>
      <c r="BQ2770" s="28">
        <f t="shared" si="2270"/>
        <v>-2.5550550960645273</v>
      </c>
    </row>
    <row r="2771" spans="1:69" x14ac:dyDescent="0.2">
      <c r="A2771" s="1" t="s">
        <v>7527</v>
      </c>
      <c r="B2771" s="8" t="s">
        <v>7191</v>
      </c>
      <c r="C2771" t="s">
        <v>34</v>
      </c>
      <c r="D2771" s="38">
        <v>4009</v>
      </c>
      <c r="E2771" s="52" t="s">
        <v>6151</v>
      </c>
      <c r="G2771" s="8">
        <v>2796</v>
      </c>
      <c r="H2771" s="8">
        <v>445</v>
      </c>
      <c r="I2771" s="8">
        <v>762</v>
      </c>
      <c r="J2771" s="8">
        <v>91</v>
      </c>
      <c r="K2771" s="8">
        <v>283</v>
      </c>
      <c r="L2771" s="8">
        <v>33</v>
      </c>
      <c r="M2771" s="8">
        <v>76</v>
      </c>
      <c r="N2771" s="8">
        <v>21</v>
      </c>
      <c r="O2771" s="8">
        <v>92</v>
      </c>
      <c r="P2771" s="8">
        <v>36</v>
      </c>
      <c r="Q2771" s="36">
        <f t="shared" si="2271"/>
        <v>2351</v>
      </c>
      <c r="R2771" s="36">
        <f t="shared" si="2259"/>
        <v>671</v>
      </c>
      <c r="S2771" s="36">
        <f t="shared" si="2260"/>
        <v>250</v>
      </c>
      <c r="T2771" s="36">
        <f t="shared" si="2261"/>
        <v>55</v>
      </c>
      <c r="U2771" s="36">
        <f t="shared" si="2262"/>
        <v>56</v>
      </c>
      <c r="V2771" s="36">
        <f t="shared" si="2263"/>
        <v>15355</v>
      </c>
      <c r="W2771" s="45">
        <f t="shared" si="2264"/>
        <v>3383</v>
      </c>
      <c r="X2771" s="50">
        <f t="shared" si="2265"/>
        <v>4.5388708247117941</v>
      </c>
      <c r="Y2771" s="46">
        <f t="shared" si="2230"/>
        <v>0.21264011630198087</v>
      </c>
      <c r="Z2771" s="46">
        <f t="shared" si="2231"/>
        <v>0.29038176572556917</v>
      </c>
      <c r="AA2771" s="46">
        <f t="shared" si="2232"/>
        <v>2.3681234151491575</v>
      </c>
      <c r="AB2771" s="46">
        <f t="shared" si="2233"/>
        <v>6.4458650645727458</v>
      </c>
      <c r="AC2771" s="46">
        <f t="shared" si="2234"/>
        <v>12.523606713996335</v>
      </c>
      <c r="AD2771" s="46">
        <f t="shared" si="2235"/>
        <v>499.91691342595703</v>
      </c>
      <c r="AE2771" s="46">
        <f t="shared" si="2236"/>
        <v>194.84616480185693</v>
      </c>
      <c r="AF2771" s="46">
        <f t="shared" si="2237"/>
        <v>592.0308537872894</v>
      </c>
      <c r="AG2771" s="46">
        <f t="shared" si="2238"/>
        <v>354.522578551501</v>
      </c>
      <c r="AH2771" s="46">
        <f t="shared" si="2239"/>
        <v>701.3219759837948</v>
      </c>
      <c r="AI2771" s="46">
        <f t="shared" si="2266"/>
        <v>0.69267844073045515</v>
      </c>
      <c r="AJ2771" s="47">
        <f t="shared" si="2222"/>
        <v>0.83227305659287998</v>
      </c>
      <c r="AK2771" s="47">
        <f t="shared" si="2223"/>
        <v>399.87377702879979</v>
      </c>
      <c r="AL2771" s="47">
        <f t="shared" si="2224"/>
        <v>-182.12896801931268</v>
      </c>
      <c r="AM2771" s="47">
        <f t="shared" si="2225"/>
        <v>-1580.3344251895046</v>
      </c>
      <c r="AN2771" s="47">
        <f t="shared" si="2226"/>
        <v>-1561.302296040275</v>
      </c>
      <c r="AO2771" s="47">
        <f t="shared" si="2227"/>
        <v>-4305.1139608919248</v>
      </c>
      <c r="AP2771" s="47">
        <f t="shared" si="2228"/>
        <v>2.9585793641756703E-4</v>
      </c>
      <c r="AQ2771" s="47">
        <f t="shared" si="2267"/>
        <v>-2.1387587599694529</v>
      </c>
      <c r="AR2771" s="1">
        <f t="shared" si="2229"/>
        <v>445</v>
      </c>
      <c r="AS2771" s="1">
        <f t="shared" si="2248"/>
        <v>91</v>
      </c>
      <c r="AT2771" s="1">
        <f t="shared" si="2249"/>
        <v>33</v>
      </c>
      <c r="AU2771" s="1">
        <f t="shared" si="2250"/>
        <v>21</v>
      </c>
      <c r="AV2771" s="1">
        <f t="shared" si="2251"/>
        <v>36</v>
      </c>
      <c r="AW2771" s="27">
        <f t="shared" si="2240"/>
        <v>626</v>
      </c>
      <c r="AX2771" s="41">
        <f t="shared" si="2268"/>
        <v>4.4185303514376999</v>
      </c>
      <c r="AY2771" s="29">
        <f t="shared" si="2241"/>
        <v>0.33810695219916481</v>
      </c>
      <c r="AZ2771" s="29">
        <f t="shared" si="2242"/>
        <v>0.17516765507456458</v>
      </c>
      <c r="BA2771" s="29">
        <f t="shared" si="2243"/>
        <v>2.0122283579499642</v>
      </c>
      <c r="BB2771" s="29">
        <f t="shared" si="2244"/>
        <v>5.849289060825364</v>
      </c>
      <c r="BC2771" s="29">
        <f t="shared" si="2245"/>
        <v>11.686349763700765</v>
      </c>
      <c r="BD2771" s="29">
        <f t="shared" si="2246"/>
        <v>150.45759372862835</v>
      </c>
      <c r="BE2771" s="29">
        <f t="shared" si="2246"/>
        <v>15.940256611785378</v>
      </c>
      <c r="BF2771" s="29">
        <f t="shared" si="2246"/>
        <v>66.403535812348821</v>
      </c>
      <c r="BG2771" s="29">
        <f t="shared" si="2246"/>
        <v>122.83507027733265</v>
      </c>
      <c r="BH2771" s="29">
        <f t="shared" si="2247"/>
        <v>420.70859149322752</v>
      </c>
      <c r="BI2771" s="29">
        <f t="shared" si="2269"/>
        <v>1.2421520766773162</v>
      </c>
      <c r="BJ2771" s="28">
        <f t="shared" si="2252"/>
        <v>1.1145187646142689</v>
      </c>
      <c r="BK2771" s="28">
        <f t="shared" si="2253"/>
        <v>63.194460074914566</v>
      </c>
      <c r="BL2771" s="28">
        <f t="shared" si="2254"/>
        <v>-4.8190353491027622</v>
      </c>
      <c r="BM2771" s="28">
        <f t="shared" si="2255"/>
        <v>-68.04052922446435</v>
      </c>
      <c r="BN2771" s="28">
        <f t="shared" si="2256"/>
        <v>-214.59112963026084</v>
      </c>
      <c r="BO2771" s="28">
        <f t="shared" si="2257"/>
        <v>-1038.8639275447183</v>
      </c>
      <c r="BP2771" s="28">
        <f t="shared" si="2258"/>
        <v>1.6051282051282052E-3</v>
      </c>
      <c r="BQ2771" s="28">
        <f t="shared" si="2270"/>
        <v>-2.0274697979684446</v>
      </c>
    </row>
    <row r="2772" spans="1:69" x14ac:dyDescent="0.2">
      <c r="A2772" s="1" t="s">
        <v>7527</v>
      </c>
      <c r="B2772" s="8" t="s">
        <v>7193</v>
      </c>
      <c r="C2772" t="s">
        <v>34</v>
      </c>
      <c r="D2772" s="38">
        <v>1422</v>
      </c>
      <c r="E2772" s="52" t="s">
        <v>1214</v>
      </c>
      <c r="G2772" s="8">
        <v>1017</v>
      </c>
      <c r="H2772" s="8">
        <v>126</v>
      </c>
      <c r="I2772" s="8">
        <v>253</v>
      </c>
      <c r="J2772" s="8">
        <v>13</v>
      </c>
      <c r="K2772" s="8">
        <v>101</v>
      </c>
      <c r="L2772" s="8">
        <v>6</v>
      </c>
      <c r="M2772" s="8">
        <v>24</v>
      </c>
      <c r="N2772" s="8">
        <v>6</v>
      </c>
      <c r="O2772" s="8">
        <v>27</v>
      </c>
      <c r="P2772" s="8">
        <v>4</v>
      </c>
      <c r="Q2772" s="36">
        <f t="shared" si="2271"/>
        <v>891</v>
      </c>
      <c r="R2772" s="36">
        <f t="shared" si="2259"/>
        <v>240</v>
      </c>
      <c r="S2772" s="36">
        <f t="shared" si="2260"/>
        <v>95</v>
      </c>
      <c r="T2772" s="36">
        <f t="shared" si="2261"/>
        <v>18</v>
      </c>
      <c r="U2772" s="36">
        <f t="shared" si="2262"/>
        <v>23</v>
      </c>
      <c r="V2772" s="36">
        <f t="shared" si="2263"/>
        <v>5759</v>
      </c>
      <c r="W2772" s="45">
        <f t="shared" si="2264"/>
        <v>1267</v>
      </c>
      <c r="X2772" s="50">
        <f t="shared" si="2265"/>
        <v>4.5453827940015783</v>
      </c>
      <c r="Y2772" s="46">
        <f t="shared" si="2230"/>
        <v>0.20667680398981139</v>
      </c>
      <c r="Z2772" s="46">
        <f t="shared" si="2231"/>
        <v>0.29744239199296801</v>
      </c>
      <c r="AA2772" s="46">
        <f t="shared" si="2232"/>
        <v>2.3882079799961247</v>
      </c>
      <c r="AB2772" s="46">
        <f t="shared" si="2233"/>
        <v>6.4789735679992813</v>
      </c>
      <c r="AC2772" s="46">
        <f t="shared" si="2234"/>
        <v>12.569739156002438</v>
      </c>
      <c r="AD2772" s="46">
        <f t="shared" si="2235"/>
        <v>184.14903235492196</v>
      </c>
      <c r="AE2772" s="46">
        <f t="shared" si="2236"/>
        <v>71.386174078312322</v>
      </c>
      <c r="AF2772" s="46">
        <f t="shared" si="2237"/>
        <v>226.87975809963183</v>
      </c>
      <c r="AG2772" s="46">
        <f t="shared" si="2238"/>
        <v>116.62152422398707</v>
      </c>
      <c r="AH2772" s="46">
        <f t="shared" si="2239"/>
        <v>289.10400058805607</v>
      </c>
      <c r="AI2772" s="46">
        <f t="shared" si="2266"/>
        <v>0.70153277199439901</v>
      </c>
      <c r="AJ2772" s="47">
        <f t="shared" si="2222"/>
        <v>0.83757553211301428</v>
      </c>
      <c r="AK2772" s="47">
        <f t="shared" si="2223"/>
        <v>142.4765413213853</v>
      </c>
      <c r="AL2772" s="47">
        <f t="shared" si="2224"/>
        <v>-66.258804154662144</v>
      </c>
      <c r="AM2772" s="47">
        <f t="shared" si="2225"/>
        <v>-596.70527523098895</v>
      </c>
      <c r="AN2772" s="47">
        <f t="shared" si="2226"/>
        <v>-505.19596316594806</v>
      </c>
      <c r="AO2772" s="47">
        <f t="shared" si="2227"/>
        <v>-1744.3968283835645</v>
      </c>
      <c r="AP2772" s="47">
        <f t="shared" si="2228"/>
        <v>7.9113825250235717E-4</v>
      </c>
      <c r="AQ2772" s="47">
        <f t="shared" si="2267"/>
        <v>-2.1915165112617983</v>
      </c>
      <c r="AR2772" s="1">
        <f t="shared" si="2229"/>
        <v>126</v>
      </c>
      <c r="AS2772" s="1">
        <f t="shared" si="2248"/>
        <v>13</v>
      </c>
      <c r="AT2772" s="1">
        <f t="shared" si="2249"/>
        <v>6</v>
      </c>
      <c r="AU2772" s="1">
        <f t="shared" si="2250"/>
        <v>6</v>
      </c>
      <c r="AV2772" s="1">
        <f t="shared" si="2251"/>
        <v>4</v>
      </c>
      <c r="AW2772" s="27">
        <f t="shared" si="2240"/>
        <v>155</v>
      </c>
      <c r="AX2772" s="41">
        <f t="shared" si="2268"/>
        <v>4.6193548387096772</v>
      </c>
      <c r="AY2772" s="29">
        <f t="shared" si="2241"/>
        <v>0.14489073881373585</v>
      </c>
      <c r="AZ2772" s="29">
        <f t="shared" si="2242"/>
        <v>0.38360041623309027</v>
      </c>
      <c r="BA2772" s="29">
        <f t="shared" si="2243"/>
        <v>2.6223100936524446</v>
      </c>
      <c r="BB2772" s="29">
        <f t="shared" si="2244"/>
        <v>6.8610197710717991</v>
      </c>
      <c r="BC2772" s="29">
        <f t="shared" si="2245"/>
        <v>13.099729448491154</v>
      </c>
      <c r="BD2772" s="29">
        <f t="shared" si="2246"/>
        <v>18.256233090530717</v>
      </c>
      <c r="BE2772" s="29">
        <f t="shared" si="2246"/>
        <v>4.9868054110301738</v>
      </c>
      <c r="BF2772" s="29">
        <f t="shared" si="2246"/>
        <v>15.733860561914668</v>
      </c>
      <c r="BG2772" s="29">
        <f t="shared" si="2246"/>
        <v>41.166118626430794</v>
      </c>
      <c r="BH2772" s="29">
        <f t="shared" si="2247"/>
        <v>52.398917793964614</v>
      </c>
      <c r="BI2772" s="29">
        <f t="shared" si="2269"/>
        <v>0.86066191872643483</v>
      </c>
      <c r="BJ2772" s="28">
        <f t="shared" si="2252"/>
        <v>0.92771866356478716</v>
      </c>
      <c r="BK2772" s="28">
        <f t="shared" si="2253"/>
        <v>8.7032729596747913</v>
      </c>
      <c r="BL2772" s="28">
        <f t="shared" si="2254"/>
        <v>-3.8682370103781265</v>
      </c>
      <c r="BM2772" s="28">
        <f t="shared" si="2255"/>
        <v>-31.910120136280007</v>
      </c>
      <c r="BN2772" s="28">
        <f t="shared" si="2256"/>
        <v>-135.04713512042807</v>
      </c>
      <c r="BO2772" s="28">
        <f t="shared" si="2257"/>
        <v>-237.52241457872313</v>
      </c>
      <c r="BP2772" s="28">
        <f t="shared" si="2258"/>
        <v>6.5783889313301078E-3</v>
      </c>
      <c r="BQ2772" s="28">
        <f t="shared" si="2270"/>
        <v>-2.6290178360220207</v>
      </c>
    </row>
    <row r="2773" spans="1:69" x14ac:dyDescent="0.2">
      <c r="A2773" s="1" t="s">
        <v>7527</v>
      </c>
      <c r="B2773" s="8" t="s">
        <v>7195</v>
      </c>
      <c r="C2773" t="s">
        <v>34</v>
      </c>
      <c r="D2773" s="38">
        <v>341</v>
      </c>
      <c r="E2773" s="52" t="s">
        <v>7196</v>
      </c>
      <c r="G2773" s="8">
        <v>262</v>
      </c>
      <c r="H2773" s="8">
        <v>47</v>
      </c>
      <c r="I2773" s="8">
        <v>46</v>
      </c>
      <c r="J2773" s="8">
        <v>6</v>
      </c>
      <c r="K2773" s="8">
        <v>20</v>
      </c>
      <c r="L2773" s="8">
        <v>4</v>
      </c>
      <c r="M2773" s="8">
        <v>10</v>
      </c>
      <c r="N2773" s="8">
        <v>1</v>
      </c>
      <c r="O2773" s="8">
        <v>15</v>
      </c>
      <c r="P2773" s="8">
        <v>5</v>
      </c>
      <c r="Q2773" s="36">
        <f t="shared" si="2271"/>
        <v>215</v>
      </c>
      <c r="R2773" s="36">
        <f t="shared" si="2259"/>
        <v>40</v>
      </c>
      <c r="S2773" s="36">
        <f t="shared" si="2260"/>
        <v>16</v>
      </c>
      <c r="T2773" s="36">
        <f t="shared" si="2261"/>
        <v>9</v>
      </c>
      <c r="U2773" s="36">
        <f t="shared" si="2262"/>
        <v>10</v>
      </c>
      <c r="V2773" s="36">
        <f t="shared" si="2263"/>
        <v>1311</v>
      </c>
      <c r="W2773" s="45">
        <f t="shared" si="2264"/>
        <v>290</v>
      </c>
      <c r="X2773" s="50">
        <f t="shared" si="2265"/>
        <v>4.5206896551724141</v>
      </c>
      <c r="Y2773" s="46">
        <f t="shared" si="2230"/>
        <v>0.22973840665873935</v>
      </c>
      <c r="Z2773" s="46">
        <f t="shared" si="2231"/>
        <v>0.27111771700356746</v>
      </c>
      <c r="AA2773" s="46">
        <f t="shared" si="2232"/>
        <v>2.3124970273483956</v>
      </c>
      <c r="AB2773" s="46">
        <f t="shared" si="2233"/>
        <v>6.3538763376932232</v>
      </c>
      <c r="AC2773" s="46">
        <f t="shared" si="2234"/>
        <v>12.395255648038052</v>
      </c>
      <c r="AD2773" s="46">
        <f t="shared" si="2235"/>
        <v>49.393757431628963</v>
      </c>
      <c r="AE2773" s="46">
        <f t="shared" si="2236"/>
        <v>10.844708680142698</v>
      </c>
      <c r="AF2773" s="46">
        <f t="shared" si="2237"/>
        <v>36.999952437574329</v>
      </c>
      <c r="AG2773" s="46">
        <f t="shared" si="2238"/>
        <v>57.184887039239008</v>
      </c>
      <c r="AH2773" s="46">
        <f t="shared" si="2239"/>
        <v>123.95255648038052</v>
      </c>
      <c r="AI2773" s="46">
        <f t="shared" si="2266"/>
        <v>0.96323827705524412</v>
      </c>
      <c r="AJ2773" s="47">
        <f t="shared" si="2222"/>
        <v>0.98144703222091623</v>
      </c>
      <c r="AK2773" s="47">
        <f t="shared" si="2223"/>
        <v>25.043110435873874</v>
      </c>
      <c r="AL2773" s="47">
        <f t="shared" si="2224"/>
        <v>-5.9730512514941765</v>
      </c>
      <c r="AM2773" s="47">
        <f t="shared" si="2225"/>
        <v>-59.517017392910994</v>
      </c>
      <c r="AN2773" s="47">
        <f t="shared" si="2226"/>
        <v>-152.47549372792466</v>
      </c>
      <c r="AO2773" s="47">
        <f t="shared" si="2227"/>
        <v>-461.61789287530308</v>
      </c>
      <c r="AP2773" s="47">
        <f t="shared" si="2228"/>
        <v>3.484236831987697E-3</v>
      </c>
      <c r="AQ2773" s="47">
        <f t="shared" si="2267"/>
        <v>-2.280573577415058</v>
      </c>
      <c r="AR2773" s="1">
        <f t="shared" si="2229"/>
        <v>47</v>
      </c>
      <c r="AS2773" s="1">
        <f t="shared" si="2248"/>
        <v>6</v>
      </c>
      <c r="AT2773" s="1">
        <f t="shared" si="2249"/>
        <v>4</v>
      </c>
      <c r="AU2773" s="1">
        <f t="shared" si="2250"/>
        <v>1</v>
      </c>
      <c r="AV2773" s="1">
        <f t="shared" si="2251"/>
        <v>5</v>
      </c>
      <c r="AW2773" s="27">
        <f t="shared" si="2240"/>
        <v>63</v>
      </c>
      <c r="AX2773" s="41">
        <f t="shared" si="2268"/>
        <v>4.412698412698413</v>
      </c>
      <c r="AY2773" s="29">
        <f t="shared" si="2241"/>
        <v>0.34492315444696359</v>
      </c>
      <c r="AZ2773" s="29">
        <f t="shared" si="2242"/>
        <v>0.17031997984378963</v>
      </c>
      <c r="BA2773" s="29">
        <f t="shared" si="2243"/>
        <v>1.9957168052406156</v>
      </c>
      <c r="BB2773" s="29">
        <f t="shared" si="2244"/>
        <v>5.8211136306374414</v>
      </c>
      <c r="BC2773" s="29">
        <f t="shared" si="2245"/>
        <v>11.646510456034267</v>
      </c>
      <c r="BD2773" s="29">
        <f t="shared" si="2246"/>
        <v>16.21138825900729</v>
      </c>
      <c r="BE2773" s="29">
        <f t="shared" si="2246"/>
        <v>1.0219198790627377</v>
      </c>
      <c r="BF2773" s="29">
        <f t="shared" si="2246"/>
        <v>7.9828672209624623</v>
      </c>
      <c r="BG2773" s="29">
        <f t="shared" si="2246"/>
        <v>5.8211136306374414</v>
      </c>
      <c r="BH2773" s="29">
        <f t="shared" si="2247"/>
        <v>58.232552280171333</v>
      </c>
      <c r="BI2773" s="29">
        <f t="shared" si="2269"/>
        <v>1.4398361495135688</v>
      </c>
      <c r="BJ2773" s="28">
        <f t="shared" si="2252"/>
        <v>1.1999317270218206</v>
      </c>
      <c r="BK2773" s="28">
        <f t="shared" si="2253"/>
        <v>5.5107634866568711</v>
      </c>
      <c r="BL2773" s="28">
        <f t="shared" si="2254"/>
        <v>-0.24410688923883417</v>
      </c>
      <c r="BM2773" s="28">
        <f t="shared" si="2255"/>
        <v>-6.5273778485742442</v>
      </c>
      <c r="BN2773" s="28">
        <f t="shared" si="2256"/>
        <v>-8.1290445919061032</v>
      </c>
      <c r="BO2773" s="28">
        <f t="shared" si="2257"/>
        <v>-115.02549903936207</v>
      </c>
      <c r="BP2773" s="28">
        <f t="shared" si="2258"/>
        <v>1.6657852987837122E-2</v>
      </c>
      <c r="BQ2773" s="28">
        <f t="shared" si="2270"/>
        <v>-2.0724911918542399</v>
      </c>
    </row>
    <row r="2774" spans="1:69" x14ac:dyDescent="0.2">
      <c r="A2774" s="1" t="s">
        <v>7527</v>
      </c>
      <c r="B2774" s="8" t="s">
        <v>7198</v>
      </c>
      <c r="C2774"/>
      <c r="D2774" s="38"/>
      <c r="E2774" s="52" t="s">
        <v>342</v>
      </c>
      <c r="G2774" s="8"/>
      <c r="H2774" s="8"/>
      <c r="I2774" s="8"/>
      <c r="J2774" s="8"/>
      <c r="K2774" s="8"/>
      <c r="L2774" s="8"/>
      <c r="M2774" s="8"/>
      <c r="N2774" s="8"/>
      <c r="O2774" s="8"/>
      <c r="P2774" s="8"/>
      <c r="Q2774" s="36">
        <f t="shared" si="2271"/>
        <v>0</v>
      </c>
      <c r="R2774" s="36">
        <f t="shared" si="2259"/>
        <v>0</v>
      </c>
      <c r="S2774" s="36">
        <f t="shared" si="2260"/>
        <v>0</v>
      </c>
      <c r="T2774" s="36">
        <f t="shared" si="2261"/>
        <v>0</v>
      </c>
      <c r="U2774" s="36">
        <f t="shared" si="2262"/>
        <v>0</v>
      </c>
      <c r="V2774" s="36">
        <f t="shared" si="2263"/>
        <v>0</v>
      </c>
      <c r="W2774" s="45">
        <f t="shared" si="2264"/>
        <v>0</v>
      </c>
      <c r="X2774" s="50">
        <f t="shared" si="2265"/>
        <v>0</v>
      </c>
      <c r="Y2774" s="46">
        <f t="shared" si="2230"/>
        <v>25</v>
      </c>
      <c r="Z2774" s="46">
        <f t="shared" si="2231"/>
        <v>16</v>
      </c>
      <c r="AA2774" s="46">
        <f t="shared" si="2232"/>
        <v>9</v>
      </c>
      <c r="AB2774" s="46">
        <f t="shared" si="2233"/>
        <v>4</v>
      </c>
      <c r="AC2774" s="46">
        <f t="shared" si="2234"/>
        <v>1</v>
      </c>
      <c r="AD2774" s="46">
        <f t="shared" si="2235"/>
        <v>0</v>
      </c>
      <c r="AE2774" s="46">
        <f t="shared" si="2236"/>
        <v>0</v>
      </c>
      <c r="AF2774" s="46">
        <f t="shared" si="2237"/>
        <v>0</v>
      </c>
      <c r="AG2774" s="46">
        <f t="shared" si="2238"/>
        <v>0</v>
      </c>
      <c r="AH2774" s="46">
        <f t="shared" si="2239"/>
        <v>0</v>
      </c>
      <c r="AI2774" s="46">
        <f t="shared" si="2266"/>
        <v>0</v>
      </c>
      <c r="AJ2774" s="47">
        <f t="shared" si="2222"/>
        <v>0</v>
      </c>
      <c r="AK2774" s="47" t="e">
        <f t="shared" si="2223"/>
        <v>#DIV/0!</v>
      </c>
      <c r="AL2774" s="47" t="e">
        <f t="shared" si="2224"/>
        <v>#DIV/0!</v>
      </c>
      <c r="AM2774" s="47" t="e">
        <f t="shared" si="2225"/>
        <v>#DIV/0!</v>
      </c>
      <c r="AN2774" s="47" t="e">
        <f t="shared" si="2226"/>
        <v>#DIV/0!</v>
      </c>
      <c r="AO2774" s="47" t="e">
        <f t="shared" si="2227"/>
        <v>#DIV/0!</v>
      </c>
      <c r="AP2774" s="47">
        <f t="shared" si="2228"/>
        <v>0</v>
      </c>
      <c r="AQ2774" s="47">
        <f t="shared" si="2267"/>
        <v>0</v>
      </c>
      <c r="AR2774" s="1">
        <f t="shared" si="2229"/>
        <v>0</v>
      </c>
      <c r="AS2774" s="1">
        <f t="shared" si="2248"/>
        <v>0</v>
      </c>
      <c r="AT2774" s="1">
        <f t="shared" si="2249"/>
        <v>0</v>
      </c>
      <c r="AU2774" s="1">
        <f t="shared" si="2250"/>
        <v>0</v>
      </c>
      <c r="AV2774" s="1">
        <f t="shared" si="2251"/>
        <v>0</v>
      </c>
      <c r="AW2774" s="27">
        <f t="shared" si="2240"/>
        <v>0</v>
      </c>
      <c r="AX2774" s="41">
        <f t="shared" si="2268"/>
        <v>0</v>
      </c>
      <c r="AY2774" s="29">
        <f t="shared" si="2241"/>
        <v>25</v>
      </c>
      <c r="AZ2774" s="29">
        <f t="shared" si="2242"/>
        <v>16</v>
      </c>
      <c r="BA2774" s="29">
        <f t="shared" si="2243"/>
        <v>9</v>
      </c>
      <c r="BB2774" s="29">
        <f t="shared" si="2244"/>
        <v>4</v>
      </c>
      <c r="BC2774" s="29">
        <f t="shared" si="2245"/>
        <v>1</v>
      </c>
      <c r="BD2774" s="29">
        <f t="shared" si="2246"/>
        <v>0</v>
      </c>
      <c r="BE2774" s="29">
        <f t="shared" si="2246"/>
        <v>0</v>
      </c>
      <c r="BF2774" s="29">
        <f t="shared" si="2246"/>
        <v>0</v>
      </c>
      <c r="BG2774" s="29">
        <f t="shared" si="2246"/>
        <v>0</v>
      </c>
      <c r="BH2774" s="29">
        <f t="shared" si="2247"/>
        <v>0</v>
      </c>
      <c r="BI2774" s="29">
        <f t="shared" si="2269"/>
        <v>0</v>
      </c>
      <c r="BJ2774" s="28">
        <f t="shared" si="2252"/>
        <v>0</v>
      </c>
      <c r="BK2774" s="28" t="e">
        <f t="shared" si="2253"/>
        <v>#DIV/0!</v>
      </c>
      <c r="BL2774" s="28" t="e">
        <f t="shared" si="2254"/>
        <v>#DIV/0!</v>
      </c>
      <c r="BM2774" s="28" t="e">
        <f t="shared" si="2255"/>
        <v>#DIV/0!</v>
      </c>
      <c r="BN2774" s="28" t="e">
        <f t="shared" si="2256"/>
        <v>#DIV/0!</v>
      </c>
      <c r="BO2774" s="28" t="e">
        <f t="shared" si="2257"/>
        <v>#DIV/0!</v>
      </c>
      <c r="BP2774" s="28">
        <f t="shared" si="2258"/>
        <v>0</v>
      </c>
      <c r="BQ2774" s="28">
        <f t="shared" si="2270"/>
        <v>0</v>
      </c>
    </row>
    <row r="2775" spans="1:69" x14ac:dyDescent="0.2">
      <c r="A2775" s="1" t="s">
        <v>7527</v>
      </c>
      <c r="B2775" s="8" t="s">
        <v>7200</v>
      </c>
      <c r="C2775" t="s">
        <v>49</v>
      </c>
      <c r="D2775" s="38">
        <v>5606</v>
      </c>
      <c r="E2775" s="52" t="s">
        <v>7201</v>
      </c>
      <c r="G2775" s="8">
        <v>4222</v>
      </c>
      <c r="H2775" s="8">
        <v>342</v>
      </c>
      <c r="I2775" s="8">
        <v>805</v>
      </c>
      <c r="J2775" s="8">
        <v>64</v>
      </c>
      <c r="K2775" s="8">
        <v>309</v>
      </c>
      <c r="L2775" s="8">
        <v>45</v>
      </c>
      <c r="M2775" s="8">
        <v>115</v>
      </c>
      <c r="N2775" s="8">
        <v>34</v>
      </c>
      <c r="O2775" s="8">
        <v>155</v>
      </c>
      <c r="P2775" s="8">
        <v>74</v>
      </c>
      <c r="Q2775" s="36">
        <f t="shared" si="2271"/>
        <v>3880</v>
      </c>
      <c r="R2775" s="36">
        <f t="shared" si="2259"/>
        <v>741</v>
      </c>
      <c r="S2775" s="36">
        <f t="shared" si="2260"/>
        <v>264</v>
      </c>
      <c r="T2775" s="36">
        <f t="shared" si="2261"/>
        <v>81</v>
      </c>
      <c r="U2775" s="36">
        <f t="shared" si="2262"/>
        <v>81</v>
      </c>
      <c r="V2775" s="36">
        <f t="shared" si="2263"/>
        <v>23399</v>
      </c>
      <c r="W2775" s="45">
        <f t="shared" si="2264"/>
        <v>5047</v>
      </c>
      <c r="X2775" s="50">
        <f t="shared" si="2265"/>
        <v>4.636219536358233</v>
      </c>
      <c r="Y2775" s="46">
        <f t="shared" si="2230"/>
        <v>0.13233622572741893</v>
      </c>
      <c r="Z2775" s="46">
        <f t="shared" si="2231"/>
        <v>0.40477529844388499</v>
      </c>
      <c r="AA2775" s="46">
        <f t="shared" si="2232"/>
        <v>2.6772143711603511</v>
      </c>
      <c r="AB2775" s="46">
        <f t="shared" si="2233"/>
        <v>6.9496534438768167</v>
      </c>
      <c r="AC2775" s="46">
        <f t="shared" si="2234"/>
        <v>13.222092516593284</v>
      </c>
      <c r="AD2775" s="46">
        <f t="shared" si="2235"/>
        <v>513.46455582238548</v>
      </c>
      <c r="AE2775" s="46">
        <f t="shared" si="2236"/>
        <v>299.93849614691879</v>
      </c>
      <c r="AF2775" s="46">
        <f t="shared" si="2237"/>
        <v>706.78459398633265</v>
      </c>
      <c r="AG2775" s="46">
        <f t="shared" si="2238"/>
        <v>562.92192895402218</v>
      </c>
      <c r="AH2775" s="46">
        <f t="shared" si="2239"/>
        <v>1070.9894938440559</v>
      </c>
      <c r="AI2775" s="46">
        <f t="shared" si="2266"/>
        <v>0.62506917731940448</v>
      </c>
      <c r="AJ2775" s="47">
        <f t="shared" si="2222"/>
        <v>0.79061316540986371</v>
      </c>
      <c r="AK2775" s="47">
        <f t="shared" si="2223"/>
        <v>377.97033534900623</v>
      </c>
      <c r="AL2775" s="47">
        <f t="shared" si="2224"/>
        <v>-386.1420380622186</v>
      </c>
      <c r="AM2775" s="47">
        <f t="shared" si="2225"/>
        <v>-2340.1113459363355</v>
      </c>
      <c r="AN2775" s="47">
        <f t="shared" si="2226"/>
        <v>-3002.8774962945658</v>
      </c>
      <c r="AO2775" s="47">
        <f t="shared" si="2227"/>
        <v>-7880.3077861767761</v>
      </c>
      <c r="AP2775" s="47">
        <f t="shared" si="2228"/>
        <v>1.9825533731886662E-4</v>
      </c>
      <c r="AQ2775" s="47">
        <f t="shared" si="2267"/>
        <v>-2.6232092172102734</v>
      </c>
      <c r="AR2775" s="1">
        <f t="shared" si="2229"/>
        <v>342</v>
      </c>
      <c r="AS2775" s="1">
        <f t="shared" si="2248"/>
        <v>64</v>
      </c>
      <c r="AT2775" s="1">
        <f t="shared" si="2249"/>
        <v>45</v>
      </c>
      <c r="AU2775" s="1">
        <f t="shared" si="2250"/>
        <v>34</v>
      </c>
      <c r="AV2775" s="1">
        <f t="shared" si="2251"/>
        <v>74</v>
      </c>
      <c r="AW2775" s="27">
        <f t="shared" si="2240"/>
        <v>559</v>
      </c>
      <c r="AX2775" s="41">
        <f t="shared" si="2268"/>
        <v>4.0125223613595704</v>
      </c>
      <c r="AY2775" s="29">
        <f t="shared" si="2241"/>
        <v>0.97511208681487882</v>
      </c>
      <c r="AZ2775" s="29">
        <f t="shared" si="2242"/>
        <v>1.5680953401966212E-4</v>
      </c>
      <c r="BA2775" s="29">
        <f t="shared" si="2243"/>
        <v>1.0252015322531605</v>
      </c>
      <c r="BB2775" s="29">
        <f t="shared" si="2244"/>
        <v>4.0502462549723015</v>
      </c>
      <c r="BC2775" s="29">
        <f t="shared" si="2245"/>
        <v>9.0752909776914414</v>
      </c>
      <c r="BD2775" s="29">
        <f t="shared" si="2246"/>
        <v>333.48833369068853</v>
      </c>
      <c r="BE2775" s="29">
        <f t="shared" si="2246"/>
        <v>1.0035810177258376E-2</v>
      </c>
      <c r="BF2775" s="29">
        <f t="shared" si="2246"/>
        <v>46.134068951392223</v>
      </c>
      <c r="BG2775" s="29">
        <f t="shared" si="2246"/>
        <v>137.70837266905826</v>
      </c>
      <c r="BH2775" s="29">
        <f t="shared" si="2247"/>
        <v>671.57153234916666</v>
      </c>
      <c r="BI2775" s="29">
        <f t="shared" si="2269"/>
        <v>2.1306672822051667</v>
      </c>
      <c r="BJ2775" s="28">
        <f t="shared" si="2252"/>
        <v>1.4596805411476741</v>
      </c>
      <c r="BK2775" s="28">
        <f t="shared" si="2253"/>
        <v>105.88500464593005</v>
      </c>
      <c r="BL2775" s="28">
        <f t="shared" si="2254"/>
        <v>-4.040780082230095E-5</v>
      </c>
      <c r="BM2775" s="28">
        <f t="shared" si="2255"/>
        <v>-15.019411911564012</v>
      </c>
      <c r="BN2775" s="28">
        <f t="shared" si="2256"/>
        <v>-89.110238316626464</v>
      </c>
      <c r="BO2775" s="28">
        <f t="shared" si="2257"/>
        <v>-650.50269773135858</v>
      </c>
      <c r="BP2775" s="28">
        <f t="shared" si="2258"/>
        <v>1.7985495775499829E-3</v>
      </c>
      <c r="BQ2775" s="28">
        <f t="shared" si="2270"/>
        <v>-1.1668043329288162</v>
      </c>
    </row>
    <row r="2776" spans="1:69" x14ac:dyDescent="0.2">
      <c r="A2776" s="1" t="s">
        <v>7527</v>
      </c>
      <c r="B2776" s="8" t="s">
        <v>7203</v>
      </c>
      <c r="C2776" t="s">
        <v>18</v>
      </c>
      <c r="D2776" s="38">
        <v>1762</v>
      </c>
      <c r="E2776" s="52" t="s">
        <v>7204</v>
      </c>
      <c r="G2776" s="8">
        <v>1229</v>
      </c>
      <c r="H2776" s="8">
        <v>157</v>
      </c>
      <c r="I2776" s="8">
        <v>294</v>
      </c>
      <c r="J2776" s="8">
        <v>38</v>
      </c>
      <c r="K2776" s="8">
        <v>128</v>
      </c>
      <c r="L2776" s="8">
        <v>9</v>
      </c>
      <c r="M2776" s="8">
        <v>45</v>
      </c>
      <c r="N2776" s="8">
        <v>15</v>
      </c>
      <c r="O2776" s="8">
        <v>66</v>
      </c>
      <c r="P2776" s="8">
        <v>27</v>
      </c>
      <c r="Q2776" s="36">
        <f t="shared" si="2271"/>
        <v>1072</v>
      </c>
      <c r="R2776" s="36">
        <f t="shared" si="2259"/>
        <v>256</v>
      </c>
      <c r="S2776" s="36">
        <f t="shared" si="2260"/>
        <v>119</v>
      </c>
      <c r="T2776" s="36">
        <f t="shared" si="2261"/>
        <v>30</v>
      </c>
      <c r="U2776" s="36">
        <f t="shared" si="2262"/>
        <v>39</v>
      </c>
      <c r="V2776" s="36">
        <f t="shared" si="2263"/>
        <v>6840</v>
      </c>
      <c r="W2776" s="45">
        <f t="shared" si="2264"/>
        <v>1516</v>
      </c>
      <c r="X2776" s="50">
        <f t="shared" si="2265"/>
        <v>4.5118733509234827</v>
      </c>
      <c r="Y2776" s="46">
        <f t="shared" si="2230"/>
        <v>0.23826762553866943</v>
      </c>
      <c r="Z2776" s="46">
        <f t="shared" si="2231"/>
        <v>0.2620143273856349</v>
      </c>
      <c r="AA2776" s="46">
        <f t="shared" si="2232"/>
        <v>2.2857610292326003</v>
      </c>
      <c r="AB2776" s="46">
        <f t="shared" si="2233"/>
        <v>6.3095077310795658</v>
      </c>
      <c r="AC2776" s="46">
        <f t="shared" si="2234"/>
        <v>12.333254432926532</v>
      </c>
      <c r="AD2776" s="46">
        <f t="shared" si="2235"/>
        <v>255.42289457745363</v>
      </c>
      <c r="AE2776" s="46">
        <f t="shared" si="2236"/>
        <v>67.075667810722535</v>
      </c>
      <c r="AF2776" s="46">
        <f t="shared" si="2237"/>
        <v>272.00556247867945</v>
      </c>
      <c r="AG2776" s="46">
        <f t="shared" si="2238"/>
        <v>189.28523193238698</v>
      </c>
      <c r="AH2776" s="46">
        <f t="shared" si="2239"/>
        <v>480.99692288413473</v>
      </c>
      <c r="AI2776" s="46">
        <f t="shared" si="2266"/>
        <v>0.83484242883391246</v>
      </c>
      <c r="AJ2776" s="47">
        <f t="shared" si="2222"/>
        <v>0.91369712095087208</v>
      </c>
      <c r="AK2776" s="47">
        <f t="shared" si="2223"/>
        <v>163.4502432679715</v>
      </c>
      <c r="AL2776" s="47">
        <f t="shared" si="2224"/>
        <v>-45.011217041877188</v>
      </c>
      <c r="AM2776" s="47">
        <f t="shared" si="2225"/>
        <v>-539.12122232326772</v>
      </c>
      <c r="AN2776" s="47">
        <f t="shared" si="2226"/>
        <v>-623.31517558100836</v>
      </c>
      <c r="AO2776" s="47">
        <f t="shared" si="2227"/>
        <v>-2214.4933179506911</v>
      </c>
      <c r="AP2776" s="47">
        <f t="shared" si="2228"/>
        <v>6.6093795641122897E-4</v>
      </c>
      <c r="AQ2776" s="47">
        <f t="shared" si="2267"/>
        <v>-2.1536601773883235</v>
      </c>
      <c r="AR2776" s="1">
        <f t="shared" si="2229"/>
        <v>157</v>
      </c>
      <c r="AS2776" s="1">
        <f t="shared" si="2248"/>
        <v>38</v>
      </c>
      <c r="AT2776" s="1">
        <f t="shared" si="2249"/>
        <v>9</v>
      </c>
      <c r="AU2776" s="1">
        <f t="shared" si="2250"/>
        <v>15</v>
      </c>
      <c r="AV2776" s="1">
        <f t="shared" si="2251"/>
        <v>27</v>
      </c>
      <c r="AW2776" s="27">
        <f t="shared" si="2240"/>
        <v>246</v>
      </c>
      <c r="AX2776" s="41">
        <f t="shared" si="2268"/>
        <v>4.1504065040650406</v>
      </c>
      <c r="AY2776" s="29">
        <f t="shared" si="2241"/>
        <v>0.72180910833498579</v>
      </c>
      <c r="AZ2776" s="29">
        <f t="shared" si="2242"/>
        <v>2.2622116465067087E-2</v>
      </c>
      <c r="BA2776" s="29">
        <f t="shared" si="2243"/>
        <v>1.3234351245951483</v>
      </c>
      <c r="BB2776" s="29">
        <f t="shared" si="2244"/>
        <v>4.6242481327252296</v>
      </c>
      <c r="BC2776" s="29">
        <f t="shared" si="2245"/>
        <v>9.9250611408553109</v>
      </c>
      <c r="BD2776" s="29">
        <f t="shared" si="2246"/>
        <v>113.32403000859277</v>
      </c>
      <c r="BE2776" s="29">
        <f t="shared" si="2246"/>
        <v>0.85964042567254928</v>
      </c>
      <c r="BF2776" s="29">
        <f t="shared" si="2246"/>
        <v>11.910916121356335</v>
      </c>
      <c r="BG2776" s="29">
        <f t="shared" si="2246"/>
        <v>69.363721990878446</v>
      </c>
      <c r="BH2776" s="29">
        <f t="shared" si="2247"/>
        <v>267.97665080309338</v>
      </c>
      <c r="BI2776" s="29">
        <f t="shared" si="2269"/>
        <v>1.8915712626514021</v>
      </c>
      <c r="BJ2776" s="28">
        <f t="shared" si="2252"/>
        <v>1.3753440524652012</v>
      </c>
      <c r="BK2776" s="28">
        <f t="shared" si="2253"/>
        <v>37.00829934324161</v>
      </c>
      <c r="BL2776" s="28">
        <f t="shared" si="2254"/>
        <v>-4.9699198661613667E-2</v>
      </c>
      <c r="BM2776" s="28">
        <f t="shared" si="2255"/>
        <v>-5.2669892689582554</v>
      </c>
      <c r="BN2776" s="28">
        <f t="shared" si="2256"/>
        <v>-57.334877991792382</v>
      </c>
      <c r="BO2776" s="28">
        <f t="shared" si="2257"/>
        <v>-324.51104965417761</v>
      </c>
      <c r="BP2776" s="28">
        <f t="shared" si="2258"/>
        <v>4.1150886584141854E-3</v>
      </c>
      <c r="BQ2776" s="28">
        <f t="shared" si="2270"/>
        <v>-1.4409160576364282</v>
      </c>
    </row>
    <row r="2777" spans="1:69" x14ac:dyDescent="0.2">
      <c r="A2777" s="1" t="s">
        <v>7527</v>
      </c>
      <c r="B2777" s="8" t="s">
        <v>7206</v>
      </c>
      <c r="C2777" t="s">
        <v>34</v>
      </c>
      <c r="D2777" s="38">
        <v>2873</v>
      </c>
      <c r="E2777" s="52" t="s">
        <v>7207</v>
      </c>
      <c r="G2777" s="8">
        <v>1966</v>
      </c>
      <c r="H2777" s="8">
        <v>259</v>
      </c>
      <c r="I2777" s="8">
        <v>538</v>
      </c>
      <c r="J2777" s="8">
        <v>58</v>
      </c>
      <c r="K2777" s="8">
        <v>222</v>
      </c>
      <c r="L2777" s="8">
        <v>30</v>
      </c>
      <c r="M2777" s="8">
        <v>66</v>
      </c>
      <c r="N2777" s="8">
        <v>23</v>
      </c>
      <c r="O2777" s="8">
        <v>81</v>
      </c>
      <c r="P2777" s="8">
        <v>14</v>
      </c>
      <c r="Q2777" s="36">
        <f t="shared" si="2271"/>
        <v>1707</v>
      </c>
      <c r="R2777" s="36">
        <f t="shared" si="2259"/>
        <v>480</v>
      </c>
      <c r="S2777" s="36">
        <f t="shared" si="2260"/>
        <v>192</v>
      </c>
      <c r="T2777" s="36">
        <f t="shared" si="2261"/>
        <v>43</v>
      </c>
      <c r="U2777" s="36">
        <f t="shared" si="2262"/>
        <v>67</v>
      </c>
      <c r="V2777" s="36">
        <f t="shared" si="2263"/>
        <v>11184</v>
      </c>
      <c r="W2777" s="45">
        <f t="shared" si="2264"/>
        <v>2489</v>
      </c>
      <c r="X2777" s="50">
        <f t="shared" si="2265"/>
        <v>4.4933708316593011</v>
      </c>
      <c r="Y2777" s="46">
        <f t="shared" si="2230"/>
        <v>0.25667311421358824</v>
      </c>
      <c r="Z2777" s="46">
        <f t="shared" si="2231"/>
        <v>0.2434147775321904</v>
      </c>
      <c r="AA2777" s="46">
        <f t="shared" si="2232"/>
        <v>2.2301564408507923</v>
      </c>
      <c r="AB2777" s="46">
        <f t="shared" si="2233"/>
        <v>6.2168981041693945</v>
      </c>
      <c r="AC2777" s="46">
        <f t="shared" si="2234"/>
        <v>12.203639767487998</v>
      </c>
      <c r="AD2777" s="46">
        <f t="shared" si="2235"/>
        <v>438.1410059625951</v>
      </c>
      <c r="AE2777" s="46">
        <f t="shared" si="2236"/>
        <v>116.8390932154514</v>
      </c>
      <c r="AF2777" s="46">
        <f t="shared" si="2237"/>
        <v>428.19003664335213</v>
      </c>
      <c r="AG2777" s="46">
        <f t="shared" si="2238"/>
        <v>267.32661847928398</v>
      </c>
      <c r="AH2777" s="46">
        <f t="shared" si="2239"/>
        <v>817.64386442169587</v>
      </c>
      <c r="AI2777" s="46">
        <f t="shared" si="2266"/>
        <v>0.83124622939002346</v>
      </c>
      <c r="AJ2777" s="47">
        <f t="shared" si="2222"/>
        <v>0.91172705860362813</v>
      </c>
      <c r="AK2777" s="47">
        <f t="shared" si="2223"/>
        <v>292.89338182192159</v>
      </c>
      <c r="AL2777" s="47">
        <f t="shared" si="2224"/>
        <v>-76.061890499516039</v>
      </c>
      <c r="AM2777" s="47">
        <f t="shared" si="2225"/>
        <v>-843.74204201685382</v>
      </c>
      <c r="AN2777" s="47">
        <f t="shared" si="2226"/>
        <v>-879.49737388721064</v>
      </c>
      <c r="AO2777" s="47">
        <f t="shared" si="2227"/>
        <v>-3768.8976128421673</v>
      </c>
      <c r="AP2777" s="47">
        <f t="shared" si="2228"/>
        <v>4.0225248462422603E-4</v>
      </c>
      <c r="AQ2777" s="47">
        <f t="shared" si="2267"/>
        <v>-2.1220047595806721</v>
      </c>
      <c r="AR2777" s="1">
        <f t="shared" si="2229"/>
        <v>259</v>
      </c>
      <c r="AS2777" s="1">
        <f t="shared" si="2248"/>
        <v>58</v>
      </c>
      <c r="AT2777" s="1">
        <f t="shared" si="2249"/>
        <v>30</v>
      </c>
      <c r="AU2777" s="1">
        <f t="shared" si="2250"/>
        <v>23</v>
      </c>
      <c r="AV2777" s="1">
        <f t="shared" si="2251"/>
        <v>14</v>
      </c>
      <c r="AW2777" s="27">
        <f t="shared" si="2240"/>
        <v>384</v>
      </c>
      <c r="AX2777" s="41">
        <f t="shared" si="2268"/>
        <v>4.3671875</v>
      </c>
      <c r="AY2777" s="29">
        <f t="shared" si="2241"/>
        <v>0.40045166015625</v>
      </c>
      <c r="AZ2777" s="29">
        <f t="shared" si="2242"/>
        <v>0.13482666015625</v>
      </c>
      <c r="BA2777" s="29">
        <f t="shared" si="2243"/>
        <v>1.86920166015625</v>
      </c>
      <c r="BB2777" s="29">
        <f t="shared" si="2244"/>
        <v>5.60357666015625</v>
      </c>
      <c r="BC2777" s="29">
        <f t="shared" si="2245"/>
        <v>11.33795166015625</v>
      </c>
      <c r="BD2777" s="29">
        <f t="shared" si="2246"/>
        <v>103.71697998046875</v>
      </c>
      <c r="BE2777" s="29">
        <f t="shared" si="2246"/>
        <v>7.8199462890625</v>
      </c>
      <c r="BF2777" s="29">
        <f t="shared" si="2246"/>
        <v>56.0760498046875</v>
      </c>
      <c r="BG2777" s="29">
        <f t="shared" si="2246"/>
        <v>128.88226318359375</v>
      </c>
      <c r="BH2777" s="29">
        <f t="shared" si="2247"/>
        <v>158.7313232421875</v>
      </c>
      <c r="BI2777" s="29">
        <f t="shared" si="2269"/>
        <v>1.1885811031331592</v>
      </c>
      <c r="BJ2777" s="28">
        <f t="shared" si="2252"/>
        <v>1.0902206671739254</v>
      </c>
      <c r="BK2777" s="28">
        <f t="shared" si="2253"/>
        <v>50.650260096691056</v>
      </c>
      <c r="BL2777" s="28">
        <f t="shared" si="2254"/>
        <v>-2.2158911681155016</v>
      </c>
      <c r="BM2777" s="28">
        <f t="shared" si="2255"/>
        <v>-59.164644581373146</v>
      </c>
      <c r="BN2777" s="28">
        <f t="shared" si="2256"/>
        <v>-235.44126400381586</v>
      </c>
      <c r="BO2777" s="28">
        <f t="shared" si="2257"/>
        <v>-412.46462316292161</v>
      </c>
      <c r="BP2777" s="28">
        <f t="shared" si="2258"/>
        <v>2.6246360367995843E-3</v>
      </c>
      <c r="BQ2777" s="28">
        <f t="shared" si="2270"/>
        <v>-1.7286802080755501</v>
      </c>
    </row>
    <row r="2778" spans="1:69" x14ac:dyDescent="0.2">
      <c r="A2778" s="1" t="s">
        <v>7527</v>
      </c>
      <c r="B2778" s="8" t="s">
        <v>7209</v>
      </c>
      <c r="C2778" t="s">
        <v>294</v>
      </c>
      <c r="D2778" s="38">
        <v>1268</v>
      </c>
      <c r="E2778" s="52" t="s">
        <v>7210</v>
      </c>
      <c r="G2778" s="8">
        <v>986</v>
      </c>
      <c r="H2778" s="8">
        <v>106</v>
      </c>
      <c r="I2778" s="8">
        <v>171</v>
      </c>
      <c r="J2778" s="8">
        <v>19</v>
      </c>
      <c r="K2778" s="8">
        <v>69</v>
      </c>
      <c r="L2778" s="8">
        <v>9</v>
      </c>
      <c r="M2778" s="8">
        <v>17</v>
      </c>
      <c r="N2778" s="8">
        <v>4</v>
      </c>
      <c r="O2778" s="8">
        <v>25</v>
      </c>
      <c r="P2778" s="8">
        <v>9</v>
      </c>
      <c r="Q2778" s="36">
        <f t="shared" si="2271"/>
        <v>880</v>
      </c>
      <c r="R2778" s="36">
        <f t="shared" si="2259"/>
        <v>152</v>
      </c>
      <c r="S2778" s="36">
        <f t="shared" si="2260"/>
        <v>60</v>
      </c>
      <c r="T2778" s="36">
        <f t="shared" si="2261"/>
        <v>13</v>
      </c>
      <c r="U2778" s="36">
        <f t="shared" si="2262"/>
        <v>16</v>
      </c>
      <c r="V2778" s="36">
        <f t="shared" si="2263"/>
        <v>5230</v>
      </c>
      <c r="W2778" s="45">
        <f t="shared" si="2264"/>
        <v>1121</v>
      </c>
      <c r="X2778" s="50">
        <f t="shared" si="2265"/>
        <v>4.6654772524531669</v>
      </c>
      <c r="Y2778" s="46">
        <f t="shared" si="2230"/>
        <v>0.11190546862628223</v>
      </c>
      <c r="Z2778" s="46">
        <f t="shared" si="2231"/>
        <v>0.44285997353261602</v>
      </c>
      <c r="AA2778" s="46">
        <f t="shared" si="2232"/>
        <v>2.77381447843895</v>
      </c>
      <c r="AB2778" s="46">
        <f t="shared" si="2233"/>
        <v>7.1047689833452834</v>
      </c>
      <c r="AC2778" s="46">
        <f t="shared" si="2234"/>
        <v>13.435723488251618</v>
      </c>
      <c r="AD2778" s="46">
        <f t="shared" si="2235"/>
        <v>98.476812391128362</v>
      </c>
      <c r="AE2778" s="46">
        <f t="shared" si="2236"/>
        <v>67.314715976957629</v>
      </c>
      <c r="AF2778" s="46">
        <f t="shared" si="2237"/>
        <v>166.428868706337</v>
      </c>
      <c r="AG2778" s="46">
        <f t="shared" si="2238"/>
        <v>92.361996783488678</v>
      </c>
      <c r="AH2778" s="46">
        <f t="shared" si="2239"/>
        <v>214.97157581202589</v>
      </c>
      <c r="AI2778" s="46">
        <f t="shared" si="2266"/>
        <v>0.57103033006244419</v>
      </c>
      <c r="AJ2778" s="47">
        <f t="shared" si="2222"/>
        <v>0.75566548820390378</v>
      </c>
      <c r="AK2778" s="47">
        <f t="shared" si="2223"/>
        <v>76.343290232079312</v>
      </c>
      <c r="AL2778" s="47">
        <f t="shared" si="2224"/>
        <v>-103.81365178549446</v>
      </c>
      <c r="AM2778" s="47">
        <f t="shared" si="2225"/>
        <v>-642.36016661000565</v>
      </c>
      <c r="AN2778" s="47">
        <f t="shared" si="2226"/>
        <v>-570.53137130840139</v>
      </c>
      <c r="AO2778" s="47">
        <f t="shared" si="2227"/>
        <v>-1826.0926325043174</v>
      </c>
      <c r="AP2778" s="47">
        <f t="shared" si="2228"/>
        <v>8.9445295544491254E-4</v>
      </c>
      <c r="AQ2778" s="47">
        <f t="shared" si="2267"/>
        <v>-2.7427993188635043</v>
      </c>
      <c r="AR2778" s="1">
        <f t="shared" si="2229"/>
        <v>106</v>
      </c>
      <c r="AS2778" s="1">
        <f t="shared" si="2248"/>
        <v>19</v>
      </c>
      <c r="AT2778" s="1">
        <f t="shared" si="2249"/>
        <v>9</v>
      </c>
      <c r="AU2778" s="1">
        <f t="shared" si="2250"/>
        <v>4</v>
      </c>
      <c r="AV2778" s="1">
        <f t="shared" si="2251"/>
        <v>9</v>
      </c>
      <c r="AW2778" s="27">
        <f t="shared" si="2240"/>
        <v>147</v>
      </c>
      <c r="AX2778" s="41">
        <f t="shared" si="2268"/>
        <v>4.4217687074829932</v>
      </c>
      <c r="AY2778" s="29">
        <f t="shared" si="2241"/>
        <v>0.33435142764588827</v>
      </c>
      <c r="AZ2778" s="29">
        <f t="shared" si="2242"/>
        <v>0.17788884261187471</v>
      </c>
      <c r="BA2778" s="29">
        <f t="shared" si="2243"/>
        <v>2.0214262575778612</v>
      </c>
      <c r="BB2778" s="29">
        <f t="shared" si="2244"/>
        <v>5.8649636725438477</v>
      </c>
      <c r="BC2778" s="29">
        <f t="shared" si="2245"/>
        <v>11.708501087509834</v>
      </c>
      <c r="BD2778" s="29">
        <f t="shared" si="2246"/>
        <v>35.441251330464155</v>
      </c>
      <c r="BE2778" s="29">
        <f t="shared" si="2246"/>
        <v>3.3798880096256196</v>
      </c>
      <c r="BF2778" s="29">
        <f t="shared" si="2246"/>
        <v>18.192836318200751</v>
      </c>
      <c r="BG2778" s="29">
        <f t="shared" si="2246"/>
        <v>23.459854690175391</v>
      </c>
      <c r="BH2778" s="29">
        <f t="shared" si="2247"/>
        <v>105.3765097875885</v>
      </c>
      <c r="BI2778" s="29">
        <f t="shared" si="2269"/>
        <v>1.2729475351784547</v>
      </c>
      <c r="BJ2778" s="28">
        <f t="shared" si="2252"/>
        <v>1.1282497663099491</v>
      </c>
      <c r="BK2778" s="28">
        <f t="shared" si="2253"/>
        <v>14.269044141246733</v>
      </c>
      <c r="BL2778" s="28">
        <f t="shared" si="2254"/>
        <v>-0.99256946015086656</v>
      </c>
      <c r="BM2778" s="28">
        <f t="shared" si="2255"/>
        <v>-18.009995603941409</v>
      </c>
      <c r="BN2778" s="28">
        <f t="shared" si="2256"/>
        <v>-39.558719415611357</v>
      </c>
      <c r="BO2778" s="28">
        <f t="shared" si="2257"/>
        <v>-251.06068165711628</v>
      </c>
      <c r="BP2778" s="28">
        <f t="shared" si="2258"/>
        <v>6.9437883797827116E-3</v>
      </c>
      <c r="BQ2778" s="28">
        <f t="shared" si="2270"/>
        <v>-2.0508681876877306</v>
      </c>
    </row>
    <row r="2779" spans="1:69" x14ac:dyDescent="0.2">
      <c r="A2779" s="1" t="s">
        <v>7527</v>
      </c>
      <c r="B2779" s="8" t="s">
        <v>7212</v>
      </c>
      <c r="C2779" t="s">
        <v>30</v>
      </c>
      <c r="D2779" s="38">
        <v>6631</v>
      </c>
      <c r="E2779" s="52" t="s">
        <v>7213</v>
      </c>
      <c r="G2779" s="8">
        <v>4166</v>
      </c>
      <c r="H2779" s="8">
        <v>634</v>
      </c>
      <c r="I2779" s="8">
        <v>1192</v>
      </c>
      <c r="J2779" s="8">
        <v>162</v>
      </c>
      <c r="K2779" s="8">
        <v>666</v>
      </c>
      <c r="L2779" s="8">
        <v>94</v>
      </c>
      <c r="M2779" s="8">
        <v>233</v>
      </c>
      <c r="N2779" s="8">
        <v>54</v>
      </c>
      <c r="O2779" s="8">
        <v>374</v>
      </c>
      <c r="P2779" s="8">
        <v>154</v>
      </c>
      <c r="Q2779" s="36">
        <f t="shared" si="2271"/>
        <v>3532</v>
      </c>
      <c r="R2779" s="36">
        <f t="shared" si="2259"/>
        <v>1030</v>
      </c>
      <c r="S2779" s="36">
        <f t="shared" si="2260"/>
        <v>572</v>
      </c>
      <c r="T2779" s="36">
        <f t="shared" si="2261"/>
        <v>179</v>
      </c>
      <c r="U2779" s="36">
        <f t="shared" si="2262"/>
        <v>220</v>
      </c>
      <c r="V2779" s="36">
        <f t="shared" si="2263"/>
        <v>24074</v>
      </c>
      <c r="W2779" s="45">
        <f t="shared" si="2264"/>
        <v>5533</v>
      </c>
      <c r="X2779" s="50">
        <f t="shared" si="2265"/>
        <v>4.3509849990963314</v>
      </c>
      <c r="Y2779" s="46">
        <f t="shared" si="2230"/>
        <v>0.42122047139798896</v>
      </c>
      <c r="Z2779" s="46">
        <f t="shared" si="2231"/>
        <v>0.12319046959065176</v>
      </c>
      <c r="AA2779" s="46">
        <f t="shared" si="2232"/>
        <v>1.8251604677833146</v>
      </c>
      <c r="AB2779" s="46">
        <f t="shared" si="2233"/>
        <v>5.5271304659759775</v>
      </c>
      <c r="AC2779" s="46">
        <f t="shared" si="2234"/>
        <v>11.22910046416864</v>
      </c>
      <c r="AD2779" s="46">
        <f t="shared" si="2235"/>
        <v>1487.7507049776971</v>
      </c>
      <c r="AE2779" s="46">
        <f t="shared" si="2236"/>
        <v>126.88618367837131</v>
      </c>
      <c r="AF2779" s="46">
        <f t="shared" si="2237"/>
        <v>1043.991787572056</v>
      </c>
      <c r="AG2779" s="46">
        <f t="shared" si="2238"/>
        <v>989.35635340969998</v>
      </c>
      <c r="AH2779" s="46">
        <f t="shared" si="2239"/>
        <v>2470.4021021171006</v>
      </c>
      <c r="AI2779" s="46">
        <f t="shared" si="2266"/>
        <v>1.1059991199846213</v>
      </c>
      <c r="AJ2779" s="47">
        <f t="shared" si="2222"/>
        <v>1.0516649276193542</v>
      </c>
      <c r="AK2779" s="47">
        <f t="shared" si="2223"/>
        <v>830.14265089318246</v>
      </c>
      <c r="AL2779" s="47">
        <f t="shared" si="2224"/>
        <v>-38.288708594085172</v>
      </c>
      <c r="AM2779" s="47">
        <f t="shared" si="2225"/>
        <v>-1212.5940615311872</v>
      </c>
      <c r="AN2779" s="47">
        <f t="shared" si="2226"/>
        <v>-1999.7257224653424</v>
      </c>
      <c r="AO2779" s="47">
        <f t="shared" si="2227"/>
        <v>-7117.1801656729258</v>
      </c>
      <c r="AP2779" s="47">
        <f t="shared" si="2228"/>
        <v>1.8083181458140426E-4</v>
      </c>
      <c r="AQ2779" s="47">
        <f t="shared" si="2267"/>
        <v>-1.7247098343478673</v>
      </c>
      <c r="AR2779" s="1">
        <f t="shared" si="2229"/>
        <v>634</v>
      </c>
      <c r="AS2779" s="1">
        <f t="shared" si="2248"/>
        <v>162</v>
      </c>
      <c r="AT2779" s="1">
        <f t="shared" si="2249"/>
        <v>94</v>
      </c>
      <c r="AU2779" s="1">
        <f t="shared" si="2250"/>
        <v>54</v>
      </c>
      <c r="AV2779" s="1">
        <f t="shared" si="2251"/>
        <v>154</v>
      </c>
      <c r="AW2779" s="27">
        <f t="shared" si="2240"/>
        <v>1098</v>
      </c>
      <c r="AX2779" s="41">
        <f t="shared" si="2268"/>
        <v>3.9726775956284155</v>
      </c>
      <c r="AY2779" s="29">
        <f t="shared" si="2241"/>
        <v>1.0553913225238134</v>
      </c>
      <c r="AZ2779" s="29">
        <f t="shared" si="2242"/>
        <v>7.4651378064438017E-4</v>
      </c>
      <c r="BA2779" s="29">
        <f t="shared" si="2243"/>
        <v>0.94610170503747537</v>
      </c>
      <c r="BB2779" s="29">
        <f t="shared" si="2244"/>
        <v>3.8914568962943061</v>
      </c>
      <c r="BC2779" s="29">
        <f t="shared" si="2245"/>
        <v>8.836812087551138</v>
      </c>
      <c r="BD2779" s="29">
        <f t="shared" si="2246"/>
        <v>669.11809848009773</v>
      </c>
      <c r="BE2779" s="29">
        <f t="shared" si="2246"/>
        <v>0.12093523246438959</v>
      </c>
      <c r="BF2779" s="29">
        <f t="shared" si="2246"/>
        <v>88.933560273522687</v>
      </c>
      <c r="BG2779" s="29">
        <f t="shared" si="2246"/>
        <v>210.13867239989253</v>
      </c>
      <c r="BH2779" s="29">
        <f t="shared" si="2247"/>
        <v>1360.8690614828752</v>
      </c>
      <c r="BI2779" s="29">
        <f t="shared" si="2269"/>
        <v>2.1232272815577509</v>
      </c>
      <c r="BJ2779" s="28">
        <f t="shared" si="2252"/>
        <v>1.4571298094396912</v>
      </c>
      <c r="BK2779" s="28">
        <f t="shared" si="2253"/>
        <v>222.1850367850528</v>
      </c>
      <c r="BL2779" s="28">
        <f t="shared" si="2254"/>
        <v>1.0680142064044451E-3</v>
      </c>
      <c r="BM2779" s="28">
        <f t="shared" si="2255"/>
        <v>-27.960173536800646</v>
      </c>
      <c r="BN2779" s="28">
        <f t="shared" si="2256"/>
        <v>-133.98845136217079</v>
      </c>
      <c r="BO2779" s="28">
        <f t="shared" si="2257"/>
        <v>-1307.5834706556684</v>
      </c>
      <c r="BP2779" s="28">
        <f t="shared" si="2258"/>
        <v>9.1324048998928727E-4</v>
      </c>
      <c r="BQ2779" s="28">
        <f t="shared" si="2270"/>
        <v>-1.1391268637836167</v>
      </c>
    </row>
    <row r="2780" spans="1:69" x14ac:dyDescent="0.2">
      <c r="A2780" s="1" t="s">
        <v>7527</v>
      </c>
      <c r="B2780" s="8" t="s">
        <v>7215</v>
      </c>
      <c r="C2780" t="s">
        <v>34</v>
      </c>
      <c r="D2780" s="38">
        <v>2390</v>
      </c>
      <c r="E2780" s="52" t="s">
        <v>3061</v>
      </c>
      <c r="G2780" s="8">
        <v>1683</v>
      </c>
      <c r="H2780" s="8">
        <v>307</v>
      </c>
      <c r="I2780" s="8">
        <v>402</v>
      </c>
      <c r="J2780" s="8">
        <v>65</v>
      </c>
      <c r="K2780" s="8">
        <v>170</v>
      </c>
      <c r="L2780" s="8">
        <v>27</v>
      </c>
      <c r="M2780" s="8">
        <v>60</v>
      </c>
      <c r="N2780" s="8">
        <v>16</v>
      </c>
      <c r="O2780" s="8">
        <v>75</v>
      </c>
      <c r="P2780" s="8">
        <v>20</v>
      </c>
      <c r="Q2780" s="36">
        <f t="shared" si="2271"/>
        <v>1376</v>
      </c>
      <c r="R2780" s="36">
        <f t="shared" si="2259"/>
        <v>337</v>
      </c>
      <c r="S2780" s="36">
        <f t="shared" si="2260"/>
        <v>143</v>
      </c>
      <c r="T2780" s="36">
        <f t="shared" si="2261"/>
        <v>44</v>
      </c>
      <c r="U2780" s="36">
        <f t="shared" si="2262"/>
        <v>55</v>
      </c>
      <c r="V2780" s="36">
        <f t="shared" si="2263"/>
        <v>8800</v>
      </c>
      <c r="W2780" s="45">
        <f t="shared" si="2264"/>
        <v>1955</v>
      </c>
      <c r="X2780" s="50">
        <f t="shared" si="2265"/>
        <v>4.5012787723785168</v>
      </c>
      <c r="Y2780" s="46">
        <f t="shared" si="2230"/>
        <v>0.24872286288027926</v>
      </c>
      <c r="Z2780" s="46">
        <f t="shared" si="2231"/>
        <v>0.25128040763731285</v>
      </c>
      <c r="AA2780" s="46">
        <f t="shared" si="2232"/>
        <v>2.2538379523943464</v>
      </c>
      <c r="AB2780" s="46">
        <f t="shared" si="2233"/>
        <v>6.25639549715138</v>
      </c>
      <c r="AC2780" s="46">
        <f t="shared" si="2234"/>
        <v>12.258953041908415</v>
      </c>
      <c r="AD2780" s="46">
        <f t="shared" si="2235"/>
        <v>342.24265932326426</v>
      </c>
      <c r="AE2780" s="46">
        <f t="shared" si="2236"/>
        <v>84.681497373774434</v>
      </c>
      <c r="AF2780" s="46">
        <f t="shared" si="2237"/>
        <v>322.29882719239151</v>
      </c>
      <c r="AG2780" s="46">
        <f t="shared" si="2238"/>
        <v>275.28140187466073</v>
      </c>
      <c r="AH2780" s="46">
        <f t="shared" si="2239"/>
        <v>674.24241730496283</v>
      </c>
      <c r="AI2780" s="46">
        <f t="shared" si="2266"/>
        <v>0.86936888591046768</v>
      </c>
      <c r="AJ2780" s="47">
        <f t="shared" si="2222"/>
        <v>0.93239953126890174</v>
      </c>
      <c r="AK2780" s="47">
        <f t="shared" si="2223"/>
        <v>210.56484076630286</v>
      </c>
      <c r="AL2780" s="47">
        <f t="shared" si="2224"/>
        <v>-52.367483336445993</v>
      </c>
      <c r="AM2780" s="47">
        <f t="shared" si="2225"/>
        <v>-596.91697501446652</v>
      </c>
      <c r="AN2780" s="47">
        <f t="shared" si="2226"/>
        <v>-849.44023685538161</v>
      </c>
      <c r="AO2780" s="47">
        <f t="shared" si="2227"/>
        <v>-2912.3034329027978</v>
      </c>
      <c r="AP2780" s="47">
        <f t="shared" si="2228"/>
        <v>5.1229481348014051E-4</v>
      </c>
      <c r="AQ2780" s="47">
        <f t="shared" si="2267"/>
        <v>-2.1518755563194518</v>
      </c>
      <c r="AR2780" s="1">
        <f t="shared" si="2229"/>
        <v>307</v>
      </c>
      <c r="AS2780" s="1">
        <f t="shared" si="2248"/>
        <v>65</v>
      </c>
      <c r="AT2780" s="1">
        <f t="shared" si="2249"/>
        <v>27</v>
      </c>
      <c r="AU2780" s="1">
        <f t="shared" si="2250"/>
        <v>16</v>
      </c>
      <c r="AV2780" s="1">
        <f t="shared" si="2251"/>
        <v>20</v>
      </c>
      <c r="AW2780" s="27">
        <f t="shared" si="2240"/>
        <v>435</v>
      </c>
      <c r="AX2780" s="41">
        <f t="shared" si="2268"/>
        <v>4.4321839080459773</v>
      </c>
      <c r="AY2780" s="29">
        <f t="shared" si="2241"/>
        <v>0.3224151142819392</v>
      </c>
      <c r="AZ2780" s="29">
        <f t="shared" si="2242"/>
        <v>0.18678293037389374</v>
      </c>
      <c r="BA2780" s="29">
        <f t="shared" si="2243"/>
        <v>2.0511507464658485</v>
      </c>
      <c r="BB2780" s="29">
        <f t="shared" si="2244"/>
        <v>5.9155185625578026</v>
      </c>
      <c r="BC2780" s="29">
        <f t="shared" si="2245"/>
        <v>11.779886378649758</v>
      </c>
      <c r="BD2780" s="29">
        <f t="shared" si="2246"/>
        <v>98.981440084555331</v>
      </c>
      <c r="BE2780" s="29">
        <f t="shared" si="2246"/>
        <v>12.140890474303093</v>
      </c>
      <c r="BF2780" s="29">
        <f t="shared" si="2246"/>
        <v>55.381070154577912</v>
      </c>
      <c r="BG2780" s="29">
        <f t="shared" si="2246"/>
        <v>94.648297000924842</v>
      </c>
      <c r="BH2780" s="29">
        <f t="shared" si="2247"/>
        <v>235.59772757299515</v>
      </c>
      <c r="BI2780" s="29">
        <f t="shared" si="2269"/>
        <v>1.14458392923354</v>
      </c>
      <c r="BJ2780" s="28">
        <f t="shared" si="2252"/>
        <v>1.0698522931851575</v>
      </c>
      <c r="BK2780" s="28">
        <f t="shared" si="2253"/>
        <v>45.897602318250584</v>
      </c>
      <c r="BL2780" s="28">
        <f t="shared" si="2254"/>
        <v>-4.2849688374146568</v>
      </c>
      <c r="BM2780" s="28">
        <f t="shared" si="2255"/>
        <v>-64.772202886384164</v>
      </c>
      <c r="BN2780" s="28">
        <f t="shared" si="2256"/>
        <v>-187.99129915158096</v>
      </c>
      <c r="BO2780" s="28">
        <f t="shared" si="2257"/>
        <v>-660.34391809724525</v>
      </c>
      <c r="BP2780" s="28">
        <f t="shared" si="2258"/>
        <v>2.3147901789040133E-3</v>
      </c>
      <c r="BQ2780" s="28">
        <f t="shared" si="2270"/>
        <v>-2.0173275731135942</v>
      </c>
    </row>
    <row r="2781" spans="1:69" x14ac:dyDescent="0.2">
      <c r="A2781" s="1" t="s">
        <v>7527</v>
      </c>
      <c r="B2781" s="8" t="s">
        <v>7217</v>
      </c>
      <c r="C2781" t="s">
        <v>49</v>
      </c>
      <c r="D2781" s="38">
        <v>264</v>
      </c>
      <c r="E2781" s="52" t="s">
        <v>1571</v>
      </c>
      <c r="G2781" s="8">
        <v>193</v>
      </c>
      <c r="H2781" s="8">
        <v>21</v>
      </c>
      <c r="I2781" s="8">
        <v>48</v>
      </c>
      <c r="J2781" s="8">
        <v>4</v>
      </c>
      <c r="K2781" s="8">
        <v>18</v>
      </c>
      <c r="L2781" s="8">
        <v>1</v>
      </c>
      <c r="M2781" s="8">
        <v>2</v>
      </c>
      <c r="N2781" s="8">
        <v>0</v>
      </c>
      <c r="O2781" s="8">
        <v>3</v>
      </c>
      <c r="P2781" s="8">
        <v>0</v>
      </c>
      <c r="Q2781" s="36">
        <f t="shared" si="2271"/>
        <v>172</v>
      </c>
      <c r="R2781" s="36">
        <f t="shared" si="2259"/>
        <v>44</v>
      </c>
      <c r="S2781" s="36">
        <f t="shared" si="2260"/>
        <v>17</v>
      </c>
      <c r="T2781" s="36">
        <f t="shared" si="2261"/>
        <v>2</v>
      </c>
      <c r="U2781" s="36">
        <f t="shared" si="2262"/>
        <v>3</v>
      </c>
      <c r="V2781" s="36">
        <f t="shared" si="2263"/>
        <v>1094</v>
      </c>
      <c r="W2781" s="45">
        <f t="shared" si="2264"/>
        <v>238</v>
      </c>
      <c r="X2781" s="50">
        <f t="shared" si="2265"/>
        <v>4.5966386554621845</v>
      </c>
      <c r="Y2781" s="46">
        <f t="shared" si="2230"/>
        <v>0.16270037426735429</v>
      </c>
      <c r="Z2781" s="46">
        <f t="shared" si="2231"/>
        <v>0.35597768519172335</v>
      </c>
      <c r="AA2781" s="46">
        <f t="shared" si="2232"/>
        <v>2.5492549961160922</v>
      </c>
      <c r="AB2781" s="46">
        <f t="shared" si="2233"/>
        <v>6.7425323070404612</v>
      </c>
      <c r="AC2781" s="46">
        <f t="shared" si="2234"/>
        <v>12.93580961796483</v>
      </c>
      <c r="AD2781" s="46">
        <f t="shared" si="2235"/>
        <v>27.984464373984938</v>
      </c>
      <c r="AE2781" s="46">
        <f t="shared" si="2236"/>
        <v>15.663018148435828</v>
      </c>
      <c r="AF2781" s="46">
        <f t="shared" si="2237"/>
        <v>43.337334933973565</v>
      </c>
      <c r="AG2781" s="46">
        <f t="shared" si="2238"/>
        <v>13.485064614080922</v>
      </c>
      <c r="AH2781" s="46">
        <f t="shared" si="2239"/>
        <v>38.807428853894493</v>
      </c>
      <c r="AI2781" s="46">
        <f t="shared" si="2266"/>
        <v>0.58766797858383857</v>
      </c>
      <c r="AJ2781" s="47">
        <f t="shared" si="2222"/>
        <v>0.76659505515222215</v>
      </c>
      <c r="AK2781" s="47">
        <f t="shared" si="2223"/>
        <v>25.056086184035085</v>
      </c>
      <c r="AL2781" s="47">
        <f t="shared" si="2224"/>
        <v>-20.74382298655598</v>
      </c>
      <c r="AM2781" s="47">
        <f t="shared" si="2225"/>
        <v>-153.59277939471173</v>
      </c>
      <c r="AN2781" s="47">
        <f t="shared" si="2226"/>
        <v>-77.726034155903719</v>
      </c>
      <c r="AO2781" s="47">
        <f t="shared" si="2227"/>
        <v>-309.82298719263565</v>
      </c>
      <c r="AP2781" s="47">
        <f t="shared" si="2228"/>
        <v>4.2551669884860191E-3</v>
      </c>
      <c r="AQ2781" s="47">
        <f t="shared" si="2267"/>
        <v>-2.2842993266089846</v>
      </c>
      <c r="AR2781" s="1">
        <f t="shared" si="2229"/>
        <v>21</v>
      </c>
      <c r="AS2781" s="1">
        <f t="shared" si="2248"/>
        <v>4</v>
      </c>
      <c r="AT2781" s="1">
        <f t="shared" si="2249"/>
        <v>1</v>
      </c>
      <c r="AU2781" s="1">
        <f t="shared" si="2250"/>
        <v>0</v>
      </c>
      <c r="AV2781" s="1">
        <f t="shared" si="2251"/>
        <v>0</v>
      </c>
      <c r="AW2781" s="27">
        <f t="shared" si="2240"/>
        <v>26</v>
      </c>
      <c r="AX2781" s="41">
        <f t="shared" si="2268"/>
        <v>4.7692307692307692</v>
      </c>
      <c r="AY2781" s="29">
        <f t="shared" si="2241"/>
        <v>5.3254437869822514E-2</v>
      </c>
      <c r="AZ2781" s="29">
        <f t="shared" si="2242"/>
        <v>0.59171597633136086</v>
      </c>
      <c r="BA2781" s="29">
        <f t="shared" si="2243"/>
        <v>3.1301775147928992</v>
      </c>
      <c r="BB2781" s="29">
        <f t="shared" si="2244"/>
        <v>7.6686390532544371</v>
      </c>
      <c r="BC2781" s="29">
        <f t="shared" si="2245"/>
        <v>14.207100591715976</v>
      </c>
      <c r="BD2781" s="29">
        <f t="shared" si="2246"/>
        <v>1.1183431952662728</v>
      </c>
      <c r="BE2781" s="29">
        <f t="shared" si="2246"/>
        <v>2.3668639053254434</v>
      </c>
      <c r="BF2781" s="29">
        <f t="shared" si="2246"/>
        <v>3.1301775147928992</v>
      </c>
      <c r="BG2781" s="29">
        <f t="shared" si="2246"/>
        <v>0</v>
      </c>
      <c r="BH2781" s="29">
        <f t="shared" si="2247"/>
        <v>0</v>
      </c>
      <c r="BI2781" s="29">
        <f t="shared" si="2269"/>
        <v>0.26461538461538459</v>
      </c>
      <c r="BJ2781" s="28">
        <f t="shared" si="2252"/>
        <v>0.51440779991693808</v>
      </c>
      <c r="BK2781" s="28">
        <f t="shared" si="2253"/>
        <v>1.8959652212793308</v>
      </c>
      <c r="BL2781" s="28">
        <f t="shared" si="2254"/>
        <v>-13.375416023134594</v>
      </c>
      <c r="BM2781" s="28">
        <f t="shared" si="2255"/>
        <v>-40.684671688369669</v>
      </c>
      <c r="BN2781" s="28">
        <f t="shared" si="2256"/>
        <v>0</v>
      </c>
      <c r="BO2781" s="28">
        <f t="shared" si="2257"/>
        <v>0</v>
      </c>
      <c r="BP2781" s="28">
        <f t="shared" si="2258"/>
        <v>4.3333333333333335E-2</v>
      </c>
      <c r="BQ2781" s="28">
        <f t="shared" si="2270"/>
        <v>-2.2604453079097473</v>
      </c>
    </row>
    <row r="2782" spans="1:69" x14ac:dyDescent="0.2">
      <c r="A2782" s="1" t="s">
        <v>7527</v>
      </c>
      <c r="B2782" s="8" t="s">
        <v>7219</v>
      </c>
      <c r="C2782" t="s">
        <v>34</v>
      </c>
      <c r="D2782" s="38">
        <v>271</v>
      </c>
      <c r="E2782" s="52" t="s">
        <v>7220</v>
      </c>
      <c r="G2782" s="8">
        <v>206</v>
      </c>
      <c r="H2782" s="8">
        <v>32</v>
      </c>
      <c r="I2782" s="8">
        <v>38</v>
      </c>
      <c r="J2782" s="8">
        <v>2</v>
      </c>
      <c r="K2782" s="8">
        <v>18</v>
      </c>
      <c r="L2782" s="8">
        <v>4</v>
      </c>
      <c r="M2782" s="8">
        <v>4</v>
      </c>
      <c r="N2782" s="8">
        <v>1</v>
      </c>
      <c r="O2782" s="8">
        <v>5</v>
      </c>
      <c r="P2782" s="8">
        <v>2</v>
      </c>
      <c r="Q2782" s="36">
        <f t="shared" si="2271"/>
        <v>174</v>
      </c>
      <c r="R2782" s="36">
        <f t="shared" si="2259"/>
        <v>36</v>
      </c>
      <c r="S2782" s="36">
        <f t="shared" si="2260"/>
        <v>14</v>
      </c>
      <c r="T2782" s="36">
        <f t="shared" si="2261"/>
        <v>3</v>
      </c>
      <c r="U2782" s="36">
        <f t="shared" si="2262"/>
        <v>3</v>
      </c>
      <c r="V2782" s="36">
        <f t="shared" si="2263"/>
        <v>1065</v>
      </c>
      <c r="W2782" s="45">
        <f t="shared" si="2264"/>
        <v>230</v>
      </c>
      <c r="X2782" s="50">
        <f t="shared" si="2265"/>
        <v>4.6304347826086953</v>
      </c>
      <c r="Y2782" s="46">
        <f t="shared" si="2230"/>
        <v>0.13657844990548226</v>
      </c>
      <c r="Z2782" s="46">
        <f t="shared" si="2231"/>
        <v>0.39744801512287298</v>
      </c>
      <c r="AA2782" s="46">
        <f t="shared" si="2232"/>
        <v>2.6583175803402637</v>
      </c>
      <c r="AB2782" s="46">
        <f t="shared" si="2233"/>
        <v>6.9191871455576539</v>
      </c>
      <c r="AC2782" s="46">
        <f t="shared" si="2234"/>
        <v>13.180056710775045</v>
      </c>
      <c r="AD2782" s="46">
        <f t="shared" si="2235"/>
        <v>23.764650283553912</v>
      </c>
      <c r="AE2782" s="46">
        <f t="shared" si="2236"/>
        <v>14.308128544423427</v>
      </c>
      <c r="AF2782" s="46">
        <f t="shared" si="2237"/>
        <v>37.216446124763692</v>
      </c>
      <c r="AG2782" s="46">
        <f t="shared" si="2238"/>
        <v>20.757561436672962</v>
      </c>
      <c r="AH2782" s="46">
        <f t="shared" si="2239"/>
        <v>39.54017013232513</v>
      </c>
      <c r="AI2782" s="46">
        <f t="shared" si="2266"/>
        <v>0.59208277957091326</v>
      </c>
      <c r="AJ2782" s="47">
        <f t="shared" si="2222"/>
        <v>0.76946915439861086</v>
      </c>
      <c r="AK2782" s="47">
        <f t="shared" si="2223"/>
        <v>19.277418349680385</v>
      </c>
      <c r="AL2782" s="47">
        <f t="shared" si="2224"/>
        <v>-19.799278036329504</v>
      </c>
      <c r="AM2782" s="47">
        <f t="shared" si="2225"/>
        <v>-133.18787374780894</v>
      </c>
      <c r="AN2782" s="47">
        <f t="shared" si="2226"/>
        <v>-119.8478439642119</v>
      </c>
      <c r="AO2782" s="47">
        <f t="shared" si="2227"/>
        <v>-315.08195252271315</v>
      </c>
      <c r="AP2782" s="47">
        <f t="shared" si="2228"/>
        <v>4.4051175974871674E-3</v>
      </c>
      <c r="AQ2782" s="47">
        <f t="shared" si="2267"/>
        <v>-2.5049239998835153</v>
      </c>
      <c r="AR2782" s="1">
        <f t="shared" si="2229"/>
        <v>32</v>
      </c>
      <c r="AS2782" s="1">
        <f t="shared" si="2248"/>
        <v>2</v>
      </c>
      <c r="AT2782" s="1">
        <f t="shared" si="2249"/>
        <v>4</v>
      </c>
      <c r="AU2782" s="1">
        <f t="shared" si="2250"/>
        <v>1</v>
      </c>
      <c r="AV2782" s="1">
        <f t="shared" si="2251"/>
        <v>2</v>
      </c>
      <c r="AW2782" s="27">
        <f t="shared" si="2240"/>
        <v>41</v>
      </c>
      <c r="AX2782" s="41">
        <f t="shared" si="2268"/>
        <v>4.4878048780487809</v>
      </c>
      <c r="AY2782" s="29">
        <f t="shared" si="2241"/>
        <v>0.26234384295062418</v>
      </c>
      <c r="AZ2782" s="29">
        <f t="shared" si="2242"/>
        <v>0.23795359904818603</v>
      </c>
      <c r="BA2782" s="29">
        <f t="shared" si="2243"/>
        <v>2.2135633551457481</v>
      </c>
      <c r="BB2782" s="29">
        <f t="shared" si="2244"/>
        <v>6.1891731112433099</v>
      </c>
      <c r="BC2782" s="29">
        <f t="shared" si="2245"/>
        <v>12.164782867340872</v>
      </c>
      <c r="BD2782" s="29">
        <f t="shared" si="2246"/>
        <v>8.3950029744199739</v>
      </c>
      <c r="BE2782" s="29">
        <f t="shared" si="2246"/>
        <v>0.47590719809637205</v>
      </c>
      <c r="BF2782" s="29">
        <f t="shared" si="2246"/>
        <v>8.8542534205829924</v>
      </c>
      <c r="BG2782" s="29">
        <f t="shared" si="2246"/>
        <v>6.1891731112433099</v>
      </c>
      <c r="BH2782" s="29">
        <f t="shared" si="2247"/>
        <v>24.329565734681744</v>
      </c>
      <c r="BI2782" s="29">
        <f t="shared" si="2269"/>
        <v>1.2060975609756099</v>
      </c>
      <c r="BJ2782" s="28">
        <f t="shared" si="2252"/>
        <v>1.0982247315443274</v>
      </c>
      <c r="BK2782" s="28">
        <f t="shared" si="2253"/>
        <v>3.2462550148616058</v>
      </c>
      <c r="BL2782" s="28">
        <f t="shared" si="2254"/>
        <v>-0.17526482101617663</v>
      </c>
      <c r="BM2782" s="28">
        <f t="shared" si="2255"/>
        <v>-9.9454460847681769</v>
      </c>
      <c r="BN2782" s="28">
        <f t="shared" si="2256"/>
        <v>-11.624526886308397</v>
      </c>
      <c r="BO2782" s="28">
        <f t="shared" si="2257"/>
        <v>-64.063827058656202</v>
      </c>
      <c r="BP2782" s="28">
        <f t="shared" si="2258"/>
        <v>2.6282051282051282E-2</v>
      </c>
      <c r="BQ2782" s="28">
        <f t="shared" si="2270"/>
        <v>-2.1699200020970393</v>
      </c>
    </row>
    <row r="2783" spans="1:69" x14ac:dyDescent="0.2">
      <c r="A2783" s="1" t="s">
        <v>7527</v>
      </c>
      <c r="B2783" s="8" t="s">
        <v>7222</v>
      </c>
      <c r="C2783" t="s">
        <v>49</v>
      </c>
      <c r="D2783" s="38">
        <v>556</v>
      </c>
      <c r="E2783" s="52" t="s">
        <v>7223</v>
      </c>
      <c r="G2783" s="8">
        <v>425</v>
      </c>
      <c r="H2783" s="8">
        <v>86</v>
      </c>
      <c r="I2783" s="8">
        <v>73</v>
      </c>
      <c r="J2783" s="8">
        <v>11</v>
      </c>
      <c r="K2783" s="8">
        <v>30</v>
      </c>
      <c r="L2783" s="8">
        <v>2</v>
      </c>
      <c r="M2783" s="8">
        <v>11</v>
      </c>
      <c r="N2783" s="8">
        <v>5</v>
      </c>
      <c r="O2783" s="8">
        <v>17</v>
      </c>
      <c r="P2783" s="8">
        <v>7</v>
      </c>
      <c r="Q2783" s="36">
        <f t="shared" si="2271"/>
        <v>339</v>
      </c>
      <c r="R2783" s="36">
        <f t="shared" si="2259"/>
        <v>62</v>
      </c>
      <c r="S2783" s="36">
        <f t="shared" si="2260"/>
        <v>28</v>
      </c>
      <c r="T2783" s="36">
        <f t="shared" si="2261"/>
        <v>6</v>
      </c>
      <c r="U2783" s="36">
        <f t="shared" si="2262"/>
        <v>10</v>
      </c>
      <c r="V2783" s="36">
        <f t="shared" si="2263"/>
        <v>2049</v>
      </c>
      <c r="W2783" s="45">
        <f t="shared" si="2264"/>
        <v>445</v>
      </c>
      <c r="X2783" s="50">
        <f t="shared" si="2265"/>
        <v>4.6044943820224722</v>
      </c>
      <c r="Y2783" s="46">
        <f t="shared" si="2230"/>
        <v>0.15642469385178617</v>
      </c>
      <c r="Z2783" s="46">
        <f t="shared" si="2231"/>
        <v>0.36541345789673052</v>
      </c>
      <c r="AA2783" s="46">
        <f t="shared" si="2232"/>
        <v>2.5744022219416749</v>
      </c>
      <c r="AB2783" s="46">
        <f t="shared" si="2233"/>
        <v>6.7833909859866193</v>
      </c>
      <c r="AC2783" s="46">
        <f t="shared" si="2234"/>
        <v>12.992379750031564</v>
      </c>
      <c r="AD2783" s="46">
        <f t="shared" si="2235"/>
        <v>53.027971215755514</v>
      </c>
      <c r="AE2783" s="46">
        <f t="shared" si="2236"/>
        <v>22.655634389597292</v>
      </c>
      <c r="AF2783" s="46">
        <f t="shared" si="2237"/>
        <v>72.083262214366897</v>
      </c>
      <c r="AG2783" s="46">
        <f t="shared" si="2238"/>
        <v>40.700345915919712</v>
      </c>
      <c r="AH2783" s="46">
        <f t="shared" si="2239"/>
        <v>129.92379750031563</v>
      </c>
      <c r="AI2783" s="46">
        <f t="shared" si="2266"/>
        <v>0.71709687215305185</v>
      </c>
      <c r="AJ2783" s="47">
        <f t="shared" si="2222"/>
        <v>0.8468157250270284</v>
      </c>
      <c r="AK2783" s="47">
        <f t="shared" si="2223"/>
        <v>34.537502265718118</v>
      </c>
      <c r="AL2783" s="47">
        <f t="shared" si="2224"/>
        <v>-22.552866766582824</v>
      </c>
      <c r="AM2783" s="47">
        <f t="shared" si="2225"/>
        <v>-190.460925977702</v>
      </c>
      <c r="AN2783" s="47">
        <f t="shared" si="2226"/>
        <v>-174.56403945570995</v>
      </c>
      <c r="AO2783" s="47">
        <f t="shared" si="2227"/>
        <v>-771.19874937173347</v>
      </c>
      <c r="AP2783" s="47">
        <f t="shared" si="2228"/>
        <v>2.2624204339779961E-3</v>
      </c>
      <c r="AQ2783" s="47">
        <f t="shared" si="2267"/>
        <v>-2.5435014656985264</v>
      </c>
      <c r="AR2783" s="1">
        <f t="shared" si="2229"/>
        <v>86</v>
      </c>
      <c r="AS2783" s="1">
        <f t="shared" si="2248"/>
        <v>11</v>
      </c>
      <c r="AT2783" s="1">
        <f t="shared" si="2249"/>
        <v>2</v>
      </c>
      <c r="AU2783" s="1">
        <f t="shared" si="2250"/>
        <v>5</v>
      </c>
      <c r="AV2783" s="1">
        <f t="shared" si="2251"/>
        <v>7</v>
      </c>
      <c r="AW2783" s="27">
        <f t="shared" si="2240"/>
        <v>111</v>
      </c>
      <c r="AX2783" s="41">
        <f t="shared" si="2268"/>
        <v>4.4774774774774775</v>
      </c>
      <c r="AY2783" s="29">
        <f t="shared" si="2241"/>
        <v>0.27302978654330007</v>
      </c>
      <c r="AZ2783" s="29">
        <f t="shared" si="2242"/>
        <v>0.22798474149825501</v>
      </c>
      <c r="BA2783" s="29">
        <f t="shared" si="2243"/>
        <v>2.18293969645321</v>
      </c>
      <c r="BB2783" s="29">
        <f t="shared" si="2244"/>
        <v>6.1378946514081649</v>
      </c>
      <c r="BC2783" s="29">
        <f t="shared" si="2245"/>
        <v>12.092849606363121</v>
      </c>
      <c r="BD2783" s="29">
        <f t="shared" si="2246"/>
        <v>23.480561642723806</v>
      </c>
      <c r="BE2783" s="29">
        <f t="shared" si="2246"/>
        <v>2.5078321564808053</v>
      </c>
      <c r="BF2783" s="29">
        <f t="shared" si="2246"/>
        <v>4.3658793929064199</v>
      </c>
      <c r="BG2783" s="29">
        <f t="shared" si="2246"/>
        <v>30.689473257040824</v>
      </c>
      <c r="BH2783" s="29">
        <f t="shared" si="2247"/>
        <v>84.649947244541849</v>
      </c>
      <c r="BI2783" s="29">
        <f t="shared" si="2269"/>
        <v>1.3244881244881248</v>
      </c>
      <c r="BJ2783" s="28">
        <f t="shared" si="2252"/>
        <v>1.1508640773297796</v>
      </c>
      <c r="BK2783" s="28">
        <f t="shared" si="2253"/>
        <v>8.0489900865381543</v>
      </c>
      <c r="BL2783" s="28">
        <f t="shared" si="2254"/>
        <v>-0.78555980657078495</v>
      </c>
      <c r="BM2783" s="28">
        <f t="shared" si="2255"/>
        <v>-4.2317548475765081</v>
      </c>
      <c r="BN2783" s="28">
        <f t="shared" si="2256"/>
        <v>-49.880069093879179</v>
      </c>
      <c r="BO2783" s="28">
        <f t="shared" si="2257"/>
        <v>-193.1162922628597</v>
      </c>
      <c r="BP2783" s="28">
        <f t="shared" si="2258"/>
        <v>9.257714762301918E-3</v>
      </c>
      <c r="BQ2783" s="28">
        <f t="shared" si="2270"/>
        <v>-2.2215246153129802</v>
      </c>
    </row>
    <row r="2784" spans="1:69" x14ac:dyDescent="0.2">
      <c r="A2784" s="1" t="s">
        <v>7527</v>
      </c>
      <c r="B2784" s="8" t="s">
        <v>7225</v>
      </c>
      <c r="C2784" t="s">
        <v>34</v>
      </c>
      <c r="D2784" s="38">
        <v>573</v>
      </c>
      <c r="E2784" s="52" t="s">
        <v>782</v>
      </c>
      <c r="G2784" s="8">
        <v>403</v>
      </c>
      <c r="H2784" s="8">
        <v>63</v>
      </c>
      <c r="I2784" s="8">
        <v>109</v>
      </c>
      <c r="J2784" s="8">
        <v>14</v>
      </c>
      <c r="K2784" s="8">
        <v>30</v>
      </c>
      <c r="L2784" s="8">
        <v>5</v>
      </c>
      <c r="M2784" s="8">
        <v>14</v>
      </c>
      <c r="N2784" s="8">
        <v>6</v>
      </c>
      <c r="O2784" s="8">
        <v>17</v>
      </c>
      <c r="P2784" s="8">
        <v>5</v>
      </c>
      <c r="Q2784" s="36">
        <f t="shared" si="2271"/>
        <v>340</v>
      </c>
      <c r="R2784" s="36">
        <f t="shared" si="2259"/>
        <v>95</v>
      </c>
      <c r="S2784" s="36">
        <f t="shared" si="2260"/>
        <v>25</v>
      </c>
      <c r="T2784" s="36">
        <f t="shared" si="2261"/>
        <v>8</v>
      </c>
      <c r="U2784" s="36">
        <f t="shared" si="2262"/>
        <v>12</v>
      </c>
      <c r="V2784" s="36">
        <f t="shared" si="2263"/>
        <v>2183</v>
      </c>
      <c r="W2784" s="45">
        <f t="shared" si="2264"/>
        <v>480</v>
      </c>
      <c r="X2784" s="50">
        <f t="shared" si="2265"/>
        <v>4.5479166666666666</v>
      </c>
      <c r="Y2784" s="46">
        <f t="shared" si="2230"/>
        <v>0.20437934027777782</v>
      </c>
      <c r="Z2784" s="46">
        <f t="shared" si="2231"/>
        <v>0.30021267361111104</v>
      </c>
      <c r="AA2784" s="46">
        <f t="shared" si="2232"/>
        <v>2.3960460069444443</v>
      </c>
      <c r="AB2784" s="46">
        <f t="shared" si="2233"/>
        <v>6.4918793402777775</v>
      </c>
      <c r="AC2784" s="46">
        <f t="shared" si="2234"/>
        <v>12.587712673611112</v>
      </c>
      <c r="AD2784" s="46">
        <f t="shared" si="2235"/>
        <v>69.488975694444463</v>
      </c>
      <c r="AE2784" s="46">
        <f t="shared" si="2236"/>
        <v>28.520203993055549</v>
      </c>
      <c r="AF2784" s="46">
        <f t="shared" si="2237"/>
        <v>59.901150173611107</v>
      </c>
      <c r="AG2784" s="46">
        <f t="shared" si="2238"/>
        <v>51.93503472222222</v>
      </c>
      <c r="AH2784" s="46">
        <f t="shared" si="2239"/>
        <v>151.05255208333335</v>
      </c>
      <c r="AI2784" s="46">
        <f t="shared" si="2266"/>
        <v>0.7534403270702853</v>
      </c>
      <c r="AJ2784" s="47">
        <f t="shared" si="2222"/>
        <v>0.8680094049434518</v>
      </c>
      <c r="AK2784" s="47">
        <f t="shared" si="2223"/>
        <v>48.035367096430441</v>
      </c>
      <c r="AL2784" s="47">
        <f t="shared" si="2224"/>
        <v>-23.894274367047288</v>
      </c>
      <c r="AM2784" s="47">
        <f t="shared" si="2225"/>
        <v>-141.77819578517466</v>
      </c>
      <c r="AN2784" s="47">
        <f t="shared" si="2226"/>
        <v>-202.33562420895524</v>
      </c>
      <c r="AO2784" s="47">
        <f t="shared" si="2227"/>
        <v>-819.4608038122467</v>
      </c>
      <c r="AP2784" s="47">
        <f t="shared" si="2228"/>
        <v>2.0964177461762212E-3</v>
      </c>
      <c r="AQ2784" s="47">
        <f t="shared" si="2267"/>
        <v>-2.3887286751380437</v>
      </c>
      <c r="AR2784" s="1">
        <f t="shared" si="2229"/>
        <v>63</v>
      </c>
      <c r="AS2784" s="1">
        <f t="shared" si="2248"/>
        <v>14</v>
      </c>
      <c r="AT2784" s="1">
        <f t="shared" si="2249"/>
        <v>5</v>
      </c>
      <c r="AU2784" s="1">
        <f t="shared" si="2250"/>
        <v>6</v>
      </c>
      <c r="AV2784" s="1">
        <f t="shared" si="2251"/>
        <v>5</v>
      </c>
      <c r="AW2784" s="27">
        <f t="shared" si="2240"/>
        <v>93</v>
      </c>
      <c r="AX2784" s="41">
        <f t="shared" si="2268"/>
        <v>4.333333333333333</v>
      </c>
      <c r="AY2784" s="29">
        <f t="shared" si="2241"/>
        <v>0.44444444444444486</v>
      </c>
      <c r="AZ2784" s="29">
        <f t="shared" si="2242"/>
        <v>0.11111111111111091</v>
      </c>
      <c r="BA2784" s="29">
        <f t="shared" si="2243"/>
        <v>1.777777777777777</v>
      </c>
      <c r="BB2784" s="29">
        <f t="shared" si="2244"/>
        <v>5.4444444444444429</v>
      </c>
      <c r="BC2784" s="29">
        <f t="shared" si="2245"/>
        <v>11.111111111111109</v>
      </c>
      <c r="BD2784" s="29">
        <f t="shared" si="2246"/>
        <v>28.000000000000025</v>
      </c>
      <c r="BE2784" s="29">
        <f t="shared" si="2246"/>
        <v>1.5555555555555527</v>
      </c>
      <c r="BF2784" s="29">
        <f t="shared" si="2246"/>
        <v>8.8888888888888857</v>
      </c>
      <c r="BG2784" s="29">
        <f t="shared" si="2246"/>
        <v>32.666666666666657</v>
      </c>
      <c r="BH2784" s="29">
        <f t="shared" si="2247"/>
        <v>55.555555555555543</v>
      </c>
      <c r="BI2784" s="29">
        <f t="shared" si="2269"/>
        <v>1.3768115942028984</v>
      </c>
      <c r="BJ2784" s="28">
        <f t="shared" si="2252"/>
        <v>1.1733761520513779</v>
      </c>
      <c r="BK2784" s="28">
        <f t="shared" si="2253"/>
        <v>11.554602258737974</v>
      </c>
      <c r="BL2784" s="28">
        <f t="shared" si="2254"/>
        <v>-0.32096117385383149</v>
      </c>
      <c r="BM2784" s="28">
        <f t="shared" si="2255"/>
        <v>-7.336255402373304</v>
      </c>
      <c r="BN2784" s="28">
        <f t="shared" si="2256"/>
        <v>-47.18129255651332</v>
      </c>
      <c r="BO2784" s="28">
        <f t="shared" si="2257"/>
        <v>-114.62899066208293</v>
      </c>
      <c r="BP2784" s="28">
        <f t="shared" si="2258"/>
        <v>1.1108456760630674E-2</v>
      </c>
      <c r="BQ2784" s="28">
        <f t="shared" si="2270"/>
        <v>-1.754168594225507</v>
      </c>
    </row>
    <row r="2785" spans="1:69" x14ac:dyDescent="0.2">
      <c r="A2785" s="1" t="s">
        <v>7527</v>
      </c>
      <c r="B2785" s="8" t="s">
        <v>7227</v>
      </c>
      <c r="C2785" t="s">
        <v>49</v>
      </c>
      <c r="D2785" s="38">
        <v>1502</v>
      </c>
      <c r="E2785" s="52" t="s">
        <v>7228</v>
      </c>
      <c r="G2785" s="8">
        <v>1103</v>
      </c>
      <c r="H2785" s="8">
        <v>140</v>
      </c>
      <c r="I2785" s="8">
        <v>240</v>
      </c>
      <c r="J2785" s="8">
        <v>23</v>
      </c>
      <c r="K2785" s="8">
        <v>88</v>
      </c>
      <c r="L2785" s="8">
        <v>15</v>
      </c>
      <c r="M2785" s="8">
        <v>28</v>
      </c>
      <c r="N2785" s="8">
        <v>6</v>
      </c>
      <c r="O2785" s="8">
        <v>43</v>
      </c>
      <c r="P2785" s="8">
        <v>10</v>
      </c>
      <c r="Q2785" s="36">
        <f t="shared" si="2271"/>
        <v>963</v>
      </c>
      <c r="R2785" s="36">
        <f t="shared" si="2259"/>
        <v>217</v>
      </c>
      <c r="S2785" s="36">
        <f t="shared" si="2260"/>
        <v>73</v>
      </c>
      <c r="T2785" s="36">
        <f t="shared" si="2261"/>
        <v>22</v>
      </c>
      <c r="U2785" s="36">
        <f t="shared" si="2262"/>
        <v>33</v>
      </c>
      <c r="V2785" s="36">
        <f t="shared" si="2263"/>
        <v>5979</v>
      </c>
      <c r="W2785" s="45">
        <f t="shared" si="2264"/>
        <v>1308</v>
      </c>
      <c r="X2785" s="50">
        <f t="shared" si="2265"/>
        <v>4.5711009174311927</v>
      </c>
      <c r="Y2785" s="46">
        <f t="shared" si="2230"/>
        <v>0.18395442302836457</v>
      </c>
      <c r="Z2785" s="46">
        <f t="shared" si="2231"/>
        <v>0.32615625789075003</v>
      </c>
      <c r="AA2785" s="46">
        <f t="shared" si="2232"/>
        <v>2.4683580927531357</v>
      </c>
      <c r="AB2785" s="46">
        <f t="shared" si="2233"/>
        <v>6.6105599276155207</v>
      </c>
      <c r="AC2785" s="46">
        <f t="shared" si="2234"/>
        <v>12.752761762477906</v>
      </c>
      <c r="AD2785" s="46">
        <f t="shared" si="2235"/>
        <v>177.14810937631509</v>
      </c>
      <c r="AE2785" s="46">
        <f t="shared" si="2236"/>
        <v>70.775907962292763</v>
      </c>
      <c r="AF2785" s="46">
        <f t="shared" si="2237"/>
        <v>180.1901407709789</v>
      </c>
      <c r="AG2785" s="46">
        <f t="shared" si="2238"/>
        <v>145.43231840754146</v>
      </c>
      <c r="AH2785" s="46">
        <f t="shared" si="2239"/>
        <v>420.84113816177091</v>
      </c>
      <c r="AI2785" s="46">
        <f t="shared" si="2266"/>
        <v>0.76081684367169022</v>
      </c>
      <c r="AJ2785" s="47">
        <f t="shared" si="2222"/>
        <v>0.87224815486860741</v>
      </c>
      <c r="AK2785" s="47">
        <f t="shared" si="2223"/>
        <v>114.49102952632666</v>
      </c>
      <c r="AL2785" s="47">
        <f t="shared" si="2224"/>
        <v>-60.908531532496944</v>
      </c>
      <c r="AM2785" s="47">
        <f t="shared" si="2225"/>
        <v>-426.59418237298195</v>
      </c>
      <c r="AN2785" s="47">
        <f t="shared" si="2226"/>
        <v>-563.45582440796295</v>
      </c>
      <c r="AO2785" s="47">
        <f t="shared" si="2227"/>
        <v>-2264.6449933014451</v>
      </c>
      <c r="AP2785" s="47">
        <f t="shared" si="2228"/>
        <v>7.6628262706055622E-4</v>
      </c>
      <c r="AQ2785" s="47">
        <f t="shared" si="2267"/>
        <v>-2.4529568976168123</v>
      </c>
      <c r="AR2785" s="1">
        <f t="shared" si="2229"/>
        <v>140</v>
      </c>
      <c r="AS2785" s="1">
        <f t="shared" si="2248"/>
        <v>23</v>
      </c>
      <c r="AT2785" s="1">
        <f t="shared" si="2249"/>
        <v>15</v>
      </c>
      <c r="AU2785" s="1">
        <f t="shared" si="2250"/>
        <v>6</v>
      </c>
      <c r="AV2785" s="1">
        <f t="shared" si="2251"/>
        <v>10</v>
      </c>
      <c r="AW2785" s="27">
        <f t="shared" si="2240"/>
        <v>194</v>
      </c>
      <c r="AX2785" s="41">
        <f t="shared" si="2268"/>
        <v>4.427835051546392</v>
      </c>
      <c r="AY2785" s="29">
        <f t="shared" si="2241"/>
        <v>0.32737272823891989</v>
      </c>
      <c r="AZ2785" s="29">
        <f t="shared" si="2242"/>
        <v>0.1830428313317039</v>
      </c>
      <c r="BA2785" s="29">
        <f t="shared" si="2243"/>
        <v>2.0387129344244879</v>
      </c>
      <c r="BB2785" s="29">
        <f t="shared" si="2244"/>
        <v>5.8943830375172723</v>
      </c>
      <c r="BC2785" s="29">
        <f t="shared" si="2245"/>
        <v>11.750053140610056</v>
      </c>
      <c r="BD2785" s="29">
        <f t="shared" si="2246"/>
        <v>45.832181953448782</v>
      </c>
      <c r="BE2785" s="29">
        <f t="shared" si="2246"/>
        <v>4.2099851206291898</v>
      </c>
      <c r="BF2785" s="29">
        <f t="shared" si="2246"/>
        <v>30.580694016367318</v>
      </c>
      <c r="BG2785" s="29">
        <f t="shared" si="2246"/>
        <v>35.366298225103634</v>
      </c>
      <c r="BH2785" s="29">
        <f t="shared" si="2247"/>
        <v>117.50053140610056</v>
      </c>
      <c r="BI2785" s="29">
        <f t="shared" si="2269"/>
        <v>1.2097911436354896</v>
      </c>
      <c r="BJ2785" s="28">
        <f t="shared" si="2252"/>
        <v>1.0999050611918693</v>
      </c>
      <c r="BK2785" s="28">
        <f t="shared" si="2253"/>
        <v>19.707257031432242</v>
      </c>
      <c r="BL2785" s="28">
        <f t="shared" si="2254"/>
        <v>-1.353603042953871</v>
      </c>
      <c r="BM2785" s="28">
        <f t="shared" si="2255"/>
        <v>-32.814045436428842</v>
      </c>
      <c r="BN2785" s="28">
        <f t="shared" si="2256"/>
        <v>-64.527253527621156</v>
      </c>
      <c r="BO2785" s="28">
        <f t="shared" si="2257"/>
        <v>-302.68726190357188</v>
      </c>
      <c r="BP2785" s="28">
        <f t="shared" si="2258"/>
        <v>5.2353195164075994E-3</v>
      </c>
      <c r="BQ2785" s="28">
        <f t="shared" si="2270"/>
        <v>-1.9981900889074331</v>
      </c>
    </row>
    <row r="2786" spans="1:69" x14ac:dyDescent="0.2">
      <c r="A2786" s="1" t="s">
        <v>7527</v>
      </c>
      <c r="B2786" s="8" t="s">
        <v>7230</v>
      </c>
      <c r="C2786" t="s">
        <v>18</v>
      </c>
      <c r="D2786" s="38">
        <v>455</v>
      </c>
      <c r="E2786" s="52" t="s">
        <v>1627</v>
      </c>
      <c r="G2786" s="8">
        <v>300</v>
      </c>
      <c r="H2786" s="8">
        <v>31</v>
      </c>
      <c r="I2786" s="8">
        <v>93</v>
      </c>
      <c r="J2786" s="8">
        <v>8</v>
      </c>
      <c r="K2786" s="8">
        <v>32</v>
      </c>
      <c r="L2786" s="8">
        <v>1</v>
      </c>
      <c r="M2786" s="8">
        <v>15</v>
      </c>
      <c r="N2786" s="8">
        <v>2</v>
      </c>
      <c r="O2786" s="8">
        <v>15</v>
      </c>
      <c r="P2786" s="8">
        <v>2</v>
      </c>
      <c r="Q2786" s="36">
        <f t="shared" si="2271"/>
        <v>269</v>
      </c>
      <c r="R2786" s="36">
        <f t="shared" si="2259"/>
        <v>85</v>
      </c>
      <c r="S2786" s="36">
        <f t="shared" si="2260"/>
        <v>31</v>
      </c>
      <c r="T2786" s="36">
        <f t="shared" si="2261"/>
        <v>13</v>
      </c>
      <c r="U2786" s="36">
        <f t="shared" si="2262"/>
        <v>13</v>
      </c>
      <c r="V2786" s="36">
        <f t="shared" si="2263"/>
        <v>1817</v>
      </c>
      <c r="W2786" s="45">
        <f t="shared" si="2264"/>
        <v>411</v>
      </c>
      <c r="X2786" s="50">
        <f t="shared" si="2265"/>
        <v>4.4209245742092458</v>
      </c>
      <c r="Y2786" s="46">
        <f t="shared" si="2230"/>
        <v>0.33532834875474332</v>
      </c>
      <c r="Z2786" s="46">
        <f t="shared" si="2231"/>
        <v>0.17717749717323486</v>
      </c>
      <c r="AA2786" s="46">
        <f t="shared" si="2232"/>
        <v>2.0190266455917265</v>
      </c>
      <c r="AB2786" s="46">
        <f t="shared" si="2233"/>
        <v>5.8608757940102176</v>
      </c>
      <c r="AC2786" s="46">
        <f t="shared" si="2234"/>
        <v>11.702724942428709</v>
      </c>
      <c r="AD2786" s="46">
        <f t="shared" si="2235"/>
        <v>90.203325815025948</v>
      </c>
      <c r="AE2786" s="46">
        <f t="shared" si="2236"/>
        <v>15.060087259724963</v>
      </c>
      <c r="AF2786" s="46">
        <f t="shared" si="2237"/>
        <v>62.589826013343519</v>
      </c>
      <c r="AG2786" s="46">
        <f t="shared" si="2238"/>
        <v>76.191385322132831</v>
      </c>
      <c r="AH2786" s="46">
        <f t="shared" si="2239"/>
        <v>152.13542425157323</v>
      </c>
      <c r="AI2786" s="46">
        <f t="shared" si="2266"/>
        <v>0.96629280161414743</v>
      </c>
      <c r="AJ2786" s="47">
        <f t="shared" si="2222"/>
        <v>0.98300193367772548</v>
      </c>
      <c r="AK2786" s="47">
        <f t="shared" si="2223"/>
        <v>54.991373764269376</v>
      </c>
      <c r="AL2786" s="47">
        <f t="shared" si="2224"/>
        <v>-6.6737303179201408</v>
      </c>
      <c r="AM2786" s="47">
        <f t="shared" si="2225"/>
        <v>-93.629273404508012</v>
      </c>
      <c r="AN2786" s="47">
        <f t="shared" si="2226"/>
        <v>-194.18872599690866</v>
      </c>
      <c r="AO2786" s="47">
        <f t="shared" si="2227"/>
        <v>-547.91189925417996</v>
      </c>
      <c r="AP2786" s="47">
        <f t="shared" si="2228"/>
        <v>2.4509511598783469E-3</v>
      </c>
      <c r="AQ2786" s="47">
        <f t="shared" si="2267"/>
        <v>-1.9299089802075298</v>
      </c>
      <c r="AR2786" s="1">
        <f t="shared" si="2229"/>
        <v>31</v>
      </c>
      <c r="AS2786" s="1">
        <f t="shared" si="2248"/>
        <v>8</v>
      </c>
      <c r="AT2786" s="1">
        <f t="shared" si="2249"/>
        <v>1</v>
      </c>
      <c r="AU2786" s="1">
        <f t="shared" si="2250"/>
        <v>2</v>
      </c>
      <c r="AV2786" s="1">
        <f t="shared" si="2251"/>
        <v>2</v>
      </c>
      <c r="AW2786" s="27">
        <f t="shared" si="2240"/>
        <v>44</v>
      </c>
      <c r="AX2786" s="41">
        <f t="shared" si="2268"/>
        <v>4.4545454545454541</v>
      </c>
      <c r="AY2786" s="29">
        <f t="shared" si="2241"/>
        <v>0.29752066115702525</v>
      </c>
      <c r="AZ2786" s="29">
        <f t="shared" si="2242"/>
        <v>0.20661157024793353</v>
      </c>
      <c r="BA2786" s="29">
        <f t="shared" si="2243"/>
        <v>2.1157024793388417</v>
      </c>
      <c r="BB2786" s="29">
        <f t="shared" si="2244"/>
        <v>6.0247933884297504</v>
      </c>
      <c r="BC2786" s="29">
        <f t="shared" si="2245"/>
        <v>11.933884297520658</v>
      </c>
      <c r="BD2786" s="29">
        <f t="shared" si="2246"/>
        <v>9.2231404958677832</v>
      </c>
      <c r="BE2786" s="29">
        <f t="shared" si="2246"/>
        <v>1.6528925619834682</v>
      </c>
      <c r="BF2786" s="29">
        <f t="shared" si="2246"/>
        <v>2.1157024793388417</v>
      </c>
      <c r="BG2786" s="29">
        <f t="shared" si="2246"/>
        <v>12.049586776859501</v>
      </c>
      <c r="BH2786" s="29">
        <f t="shared" si="2247"/>
        <v>23.867768595041316</v>
      </c>
      <c r="BI2786" s="29">
        <f t="shared" si="2269"/>
        <v>1.1374207188160677</v>
      </c>
      <c r="BJ2786" s="28">
        <f t="shared" si="2252"/>
        <v>1.0664992821451253</v>
      </c>
      <c r="BK2786" s="28">
        <f t="shared" si="2253"/>
        <v>4.1472067538602984</v>
      </c>
      <c r="BL2786" s="28">
        <f t="shared" si="2254"/>
        <v>-0.61935584735069849</v>
      </c>
      <c r="BM2786" s="28">
        <f t="shared" si="2255"/>
        <v>-2.5368815507484652</v>
      </c>
      <c r="BN2786" s="28">
        <f t="shared" si="2256"/>
        <v>-24.381562286807657</v>
      </c>
      <c r="BO2786" s="28">
        <f t="shared" si="2257"/>
        <v>-67.970588111655232</v>
      </c>
      <c r="BP2786" s="28">
        <f t="shared" si="2258"/>
        <v>2.4363233665559248E-2</v>
      </c>
      <c r="BQ2786" s="28">
        <f t="shared" si="2270"/>
        <v>-2.2258538017048051</v>
      </c>
    </row>
    <row r="2787" spans="1:69" x14ac:dyDescent="0.2">
      <c r="A2787" s="1" t="s">
        <v>7527</v>
      </c>
      <c r="B2787" s="8" t="s">
        <v>7232</v>
      </c>
      <c r="C2787" t="s">
        <v>76</v>
      </c>
      <c r="D2787" s="38">
        <v>993</v>
      </c>
      <c r="E2787" s="52" t="s">
        <v>810</v>
      </c>
      <c r="G2787" s="8">
        <v>533</v>
      </c>
      <c r="H2787" s="8">
        <v>58</v>
      </c>
      <c r="I2787" s="8">
        <v>197</v>
      </c>
      <c r="J2787" s="8">
        <v>14</v>
      </c>
      <c r="K2787" s="8">
        <v>115</v>
      </c>
      <c r="L2787" s="8">
        <v>13</v>
      </c>
      <c r="M2787" s="8">
        <v>49</v>
      </c>
      <c r="N2787" s="8">
        <v>7</v>
      </c>
      <c r="O2787" s="8">
        <v>99</v>
      </c>
      <c r="P2787" s="8">
        <v>26</v>
      </c>
      <c r="Q2787" s="36">
        <f t="shared" si="2271"/>
        <v>475</v>
      </c>
      <c r="R2787" s="36">
        <f t="shared" si="2259"/>
        <v>183</v>
      </c>
      <c r="S2787" s="36">
        <f t="shared" si="2260"/>
        <v>102</v>
      </c>
      <c r="T2787" s="36">
        <f t="shared" si="2261"/>
        <v>42</v>
      </c>
      <c r="U2787" s="36">
        <f t="shared" si="2262"/>
        <v>73</v>
      </c>
      <c r="V2787" s="36">
        <f t="shared" si="2263"/>
        <v>3570</v>
      </c>
      <c r="W2787" s="45">
        <f t="shared" si="2264"/>
        <v>875</v>
      </c>
      <c r="X2787" s="50">
        <f t="shared" si="2265"/>
        <v>4.08</v>
      </c>
      <c r="Y2787" s="46">
        <f t="shared" si="2230"/>
        <v>0.84639999999999982</v>
      </c>
      <c r="Z2787" s="46">
        <f t="shared" si="2231"/>
        <v>6.4000000000000116E-3</v>
      </c>
      <c r="AA2787" s="46">
        <f t="shared" si="2232"/>
        <v>1.1664000000000001</v>
      </c>
      <c r="AB2787" s="46">
        <f t="shared" si="2233"/>
        <v>4.3264000000000005</v>
      </c>
      <c r="AC2787" s="46">
        <f t="shared" si="2234"/>
        <v>9.4863999999999997</v>
      </c>
      <c r="AD2787" s="46">
        <f t="shared" si="2235"/>
        <v>402.03999999999991</v>
      </c>
      <c r="AE2787" s="46">
        <f t="shared" si="2236"/>
        <v>1.171200000000002</v>
      </c>
      <c r="AF2787" s="46">
        <f t="shared" si="2237"/>
        <v>118.97280000000001</v>
      </c>
      <c r="AG2787" s="46">
        <f t="shared" si="2238"/>
        <v>181.70880000000002</v>
      </c>
      <c r="AH2787" s="46">
        <f t="shared" si="2239"/>
        <v>692.50720000000001</v>
      </c>
      <c r="AI2787" s="46">
        <f t="shared" si="2266"/>
        <v>1.5977116704805494</v>
      </c>
      <c r="AJ2787" s="47">
        <f t="shared" si="2222"/>
        <v>1.2640061987508406</v>
      </c>
      <c r="AK2787" s="47">
        <f t="shared" si="2223"/>
        <v>183.15107850569512</v>
      </c>
      <c r="AL2787" s="47">
        <f t="shared" si="2224"/>
        <v>-4.6395241474106112E-2</v>
      </c>
      <c r="AM2787" s="47">
        <f t="shared" si="2225"/>
        <v>-63.624418626606911</v>
      </c>
      <c r="AN2787" s="47">
        <f t="shared" si="2226"/>
        <v>-187.15079832925281</v>
      </c>
      <c r="AO2787" s="47">
        <f t="shared" si="2227"/>
        <v>-1056.1543651916368</v>
      </c>
      <c r="AP2787" s="47">
        <f t="shared" si="2228"/>
        <v>1.1467859848335916E-3</v>
      </c>
      <c r="AQ2787" s="47">
        <f t="shared" si="2267"/>
        <v>-1.2887866434463686</v>
      </c>
      <c r="AR2787" s="1">
        <f t="shared" si="2229"/>
        <v>58</v>
      </c>
      <c r="AS2787" s="1">
        <f t="shared" si="2248"/>
        <v>14</v>
      </c>
      <c r="AT2787" s="1">
        <f t="shared" si="2249"/>
        <v>13</v>
      </c>
      <c r="AU2787" s="1">
        <f t="shared" si="2250"/>
        <v>7</v>
      </c>
      <c r="AV2787" s="1">
        <f t="shared" si="2251"/>
        <v>26</v>
      </c>
      <c r="AW2787" s="27">
        <f t="shared" si="2240"/>
        <v>118</v>
      </c>
      <c r="AX2787" s="41">
        <f t="shared" si="2268"/>
        <v>3.6016949152542375</v>
      </c>
      <c r="AY2787" s="29">
        <f t="shared" si="2241"/>
        <v>1.9552571100258542</v>
      </c>
      <c r="AZ2787" s="29">
        <f t="shared" si="2242"/>
        <v>0.15864694053432907</v>
      </c>
      <c r="BA2787" s="29">
        <f t="shared" si="2243"/>
        <v>0.36203677104280402</v>
      </c>
      <c r="BB2787" s="29">
        <f t="shared" si="2244"/>
        <v>2.565426601551279</v>
      </c>
      <c r="BC2787" s="29">
        <f t="shared" si="2245"/>
        <v>6.7688164320597535</v>
      </c>
      <c r="BD2787" s="29">
        <f t="shared" si="2246"/>
        <v>113.40491238149954</v>
      </c>
      <c r="BE2787" s="29">
        <f t="shared" si="2246"/>
        <v>2.2210571674806068</v>
      </c>
      <c r="BF2787" s="29">
        <f t="shared" si="2246"/>
        <v>4.7064780235564525</v>
      </c>
      <c r="BG2787" s="29">
        <f t="shared" si="2246"/>
        <v>17.957986210858952</v>
      </c>
      <c r="BH2787" s="29">
        <f t="shared" si="2247"/>
        <v>175.98922723355358</v>
      </c>
      <c r="BI2787" s="29">
        <f t="shared" si="2269"/>
        <v>2.6861509488628132</v>
      </c>
      <c r="BJ2787" s="28">
        <f t="shared" si="2252"/>
        <v>1.6389481226880895</v>
      </c>
      <c r="BK2787" s="28">
        <f t="shared" si="2253"/>
        <v>36.019541711180338</v>
      </c>
      <c r="BL2787" s="28">
        <f t="shared" si="2254"/>
        <v>0.20094627785259536</v>
      </c>
      <c r="BM2787" s="28">
        <f t="shared" si="2255"/>
        <v>-0.64324549768252925</v>
      </c>
      <c r="BN2787" s="28">
        <f t="shared" si="2256"/>
        <v>-6.5334385267793067</v>
      </c>
      <c r="BO2787" s="28">
        <f t="shared" si="2257"/>
        <v>-104.00323090210561</v>
      </c>
      <c r="BP2787" s="28">
        <f t="shared" si="2258"/>
        <v>8.6943707633362812E-3</v>
      </c>
      <c r="BQ2787" s="28">
        <f t="shared" si="2270"/>
        <v>-0.6517250500021422</v>
      </c>
    </row>
    <row r="2788" spans="1:69" x14ac:dyDescent="0.2">
      <c r="A2788" s="1" t="s">
        <v>7527</v>
      </c>
      <c r="B2788" s="8" t="s">
        <v>7234</v>
      </c>
      <c r="C2788" t="s">
        <v>34</v>
      </c>
      <c r="D2788" s="38">
        <v>9272</v>
      </c>
      <c r="E2788" s="52" t="s">
        <v>7235</v>
      </c>
      <c r="G2788" s="8">
        <v>6804</v>
      </c>
      <c r="H2788" s="8">
        <v>1342</v>
      </c>
      <c r="I2788" s="8">
        <v>1543</v>
      </c>
      <c r="J2788" s="8">
        <v>247</v>
      </c>
      <c r="K2788" s="8">
        <v>564</v>
      </c>
      <c r="L2788" s="8">
        <v>92</v>
      </c>
      <c r="M2788" s="8">
        <v>159</v>
      </c>
      <c r="N2788" s="8">
        <v>34</v>
      </c>
      <c r="O2788" s="8">
        <v>202</v>
      </c>
      <c r="P2788" s="8">
        <v>70</v>
      </c>
      <c r="Q2788" s="36">
        <f t="shared" si="2271"/>
        <v>5462</v>
      </c>
      <c r="R2788" s="36">
        <f t="shared" si="2259"/>
        <v>1296</v>
      </c>
      <c r="S2788" s="36">
        <f t="shared" si="2260"/>
        <v>472</v>
      </c>
      <c r="T2788" s="36">
        <f t="shared" si="2261"/>
        <v>125</v>
      </c>
      <c r="U2788" s="36">
        <f t="shared" si="2262"/>
        <v>132</v>
      </c>
      <c r="V2788" s="36">
        <f t="shared" si="2263"/>
        <v>34292</v>
      </c>
      <c r="W2788" s="45">
        <f t="shared" si="2264"/>
        <v>7487</v>
      </c>
      <c r="X2788" s="50">
        <f t="shared" si="2265"/>
        <v>4.5802056898624279</v>
      </c>
      <c r="Y2788" s="46">
        <f t="shared" si="2230"/>
        <v>0.17622726282388004</v>
      </c>
      <c r="Z2788" s="46">
        <f t="shared" si="2231"/>
        <v>0.33663864254873593</v>
      </c>
      <c r="AA2788" s="46">
        <f t="shared" si="2232"/>
        <v>2.4970500222735916</v>
      </c>
      <c r="AB2788" s="46">
        <f t="shared" si="2233"/>
        <v>6.6574614019984475</v>
      </c>
      <c r="AC2788" s="46">
        <f t="shared" si="2234"/>
        <v>12.817872781723304</v>
      </c>
      <c r="AD2788" s="46">
        <f t="shared" si="2235"/>
        <v>962.5533095440328</v>
      </c>
      <c r="AE2788" s="46">
        <f t="shared" si="2236"/>
        <v>436.28368074316177</v>
      </c>
      <c r="AF2788" s="46">
        <f t="shared" si="2237"/>
        <v>1178.6076105131353</v>
      </c>
      <c r="AG2788" s="46">
        <f t="shared" si="2238"/>
        <v>832.18267524980592</v>
      </c>
      <c r="AH2788" s="46">
        <f t="shared" si="2239"/>
        <v>1691.9592071874761</v>
      </c>
      <c r="AI2788" s="46">
        <f t="shared" si="2266"/>
        <v>0.68148363388159394</v>
      </c>
      <c r="AJ2788" s="47">
        <f t="shared" si="2222"/>
        <v>0.82552022015308257</v>
      </c>
      <c r="AK2788" s="47">
        <f t="shared" si="2223"/>
        <v>718.2542321904524</v>
      </c>
      <c r="AL2788" s="47">
        <f t="shared" si="2224"/>
        <v>-449.95367793030164</v>
      </c>
      <c r="AM2788" s="47">
        <f t="shared" si="2225"/>
        <v>-3310.5466842100782</v>
      </c>
      <c r="AN2788" s="47">
        <f t="shared" si="2226"/>
        <v>-3816.7160660474706</v>
      </c>
      <c r="AO2788" s="47">
        <f t="shared" si="2227"/>
        <v>-10767.496039958827</v>
      </c>
      <c r="AP2788" s="47">
        <f t="shared" si="2228"/>
        <v>1.3361838112059901E-4</v>
      </c>
      <c r="AQ2788" s="47">
        <f t="shared" si="2267"/>
        <v>-2.3552188143783201</v>
      </c>
      <c r="AR2788" s="1">
        <f t="shared" si="2229"/>
        <v>1342</v>
      </c>
      <c r="AS2788" s="1">
        <f t="shared" si="2248"/>
        <v>247</v>
      </c>
      <c r="AT2788" s="1">
        <f t="shared" si="2249"/>
        <v>92</v>
      </c>
      <c r="AU2788" s="1">
        <f t="shared" si="2250"/>
        <v>34</v>
      </c>
      <c r="AV2788" s="1">
        <f t="shared" si="2251"/>
        <v>70</v>
      </c>
      <c r="AW2788" s="27">
        <f t="shared" si="2240"/>
        <v>1785</v>
      </c>
      <c r="AX2788" s="41">
        <f t="shared" si="2268"/>
        <v>4.5445378151260503</v>
      </c>
      <c r="AY2788" s="29">
        <f t="shared" si="2241"/>
        <v>0.20744580185015196</v>
      </c>
      <c r="AZ2788" s="29">
        <f t="shared" si="2242"/>
        <v>0.29652143210225251</v>
      </c>
      <c r="BA2788" s="29">
        <f t="shared" si="2243"/>
        <v>2.385597062354353</v>
      </c>
      <c r="BB2788" s="29">
        <f t="shared" si="2244"/>
        <v>6.4746726926064539</v>
      </c>
      <c r="BC2788" s="29">
        <f t="shared" si="2245"/>
        <v>12.563748322858554</v>
      </c>
      <c r="BD2788" s="29">
        <f t="shared" si="2246"/>
        <v>278.39226608290392</v>
      </c>
      <c r="BE2788" s="29">
        <f t="shared" si="2246"/>
        <v>73.240793729256367</v>
      </c>
      <c r="BF2788" s="29">
        <f t="shared" si="2246"/>
        <v>219.47492973660047</v>
      </c>
      <c r="BG2788" s="29">
        <f t="shared" si="2246"/>
        <v>220.13887154861942</v>
      </c>
      <c r="BH2788" s="29">
        <f t="shared" si="2247"/>
        <v>879.46238260009886</v>
      </c>
      <c r="BI2788" s="29">
        <f t="shared" si="2269"/>
        <v>0.9364962128349098</v>
      </c>
      <c r="BJ2788" s="28">
        <f t="shared" si="2252"/>
        <v>0.96772734426330531</v>
      </c>
      <c r="BK2788" s="28">
        <f t="shared" si="2253"/>
        <v>139.91054654302593</v>
      </c>
      <c r="BL2788" s="28">
        <f t="shared" si="2254"/>
        <v>-44.007028903282091</v>
      </c>
      <c r="BM2788" s="28">
        <f t="shared" si="2255"/>
        <v>-374.04549300688433</v>
      </c>
      <c r="BN2788" s="28">
        <f t="shared" si="2256"/>
        <v>-618.08272737500693</v>
      </c>
      <c r="BO2788" s="28">
        <f t="shared" si="2257"/>
        <v>-3439.6784372086631</v>
      </c>
      <c r="BP2788" s="28">
        <f t="shared" si="2258"/>
        <v>5.6116687499528433E-4</v>
      </c>
      <c r="BQ2788" s="28">
        <f t="shared" si="2270"/>
        <v>-2.4331652153284371</v>
      </c>
    </row>
    <row r="2789" spans="1:69" x14ac:dyDescent="0.2">
      <c r="A2789" s="1" t="s">
        <v>7527</v>
      </c>
      <c r="B2789" s="8" t="s">
        <v>7237</v>
      </c>
      <c r="C2789" t="s">
        <v>49</v>
      </c>
      <c r="D2789" s="38">
        <v>19907</v>
      </c>
      <c r="E2789" s="52" t="s">
        <v>7238</v>
      </c>
      <c r="G2789" s="8">
        <v>15256</v>
      </c>
      <c r="H2789" s="8">
        <v>3136</v>
      </c>
      <c r="I2789" s="8">
        <v>2907</v>
      </c>
      <c r="J2789" s="8">
        <v>584</v>
      </c>
      <c r="K2789" s="8">
        <v>907</v>
      </c>
      <c r="L2789" s="8">
        <v>205</v>
      </c>
      <c r="M2789" s="8">
        <v>238</v>
      </c>
      <c r="N2789" s="8">
        <v>89</v>
      </c>
      <c r="O2789" s="8">
        <v>365</v>
      </c>
      <c r="P2789" s="8">
        <v>125</v>
      </c>
      <c r="Q2789" s="36">
        <f t="shared" si="2271"/>
        <v>12120</v>
      </c>
      <c r="R2789" s="36">
        <f t="shared" si="2259"/>
        <v>2323</v>
      </c>
      <c r="S2789" s="36">
        <f t="shared" si="2260"/>
        <v>702</v>
      </c>
      <c r="T2789" s="36">
        <f t="shared" si="2261"/>
        <v>149</v>
      </c>
      <c r="U2789" s="36">
        <f t="shared" si="2262"/>
        <v>240</v>
      </c>
      <c r="V2789" s="36">
        <f t="shared" si="2263"/>
        <v>72536</v>
      </c>
      <c r="W2789" s="45">
        <f t="shared" si="2264"/>
        <v>15534</v>
      </c>
      <c r="X2789" s="50">
        <f t="shared" si="2265"/>
        <v>4.6694991631260461</v>
      </c>
      <c r="Y2789" s="46">
        <f t="shared" si="2230"/>
        <v>0.10923080317438391</v>
      </c>
      <c r="Z2789" s="46">
        <f t="shared" si="2231"/>
        <v>0.44822912942647603</v>
      </c>
      <c r="AA2789" s="46">
        <f t="shared" si="2232"/>
        <v>2.7872274556785683</v>
      </c>
      <c r="AB2789" s="46">
        <f t="shared" si="2233"/>
        <v>7.1262257819306605</v>
      </c>
      <c r="AC2789" s="46">
        <f t="shared" si="2234"/>
        <v>13.465224108182753</v>
      </c>
      <c r="AD2789" s="46">
        <f t="shared" si="2235"/>
        <v>1323.877334473533</v>
      </c>
      <c r="AE2789" s="46">
        <f t="shared" si="2236"/>
        <v>1041.2362676577038</v>
      </c>
      <c r="AF2789" s="46">
        <f t="shared" si="2237"/>
        <v>1956.6336738863549</v>
      </c>
      <c r="AG2789" s="46">
        <f t="shared" si="2238"/>
        <v>1061.8076415076684</v>
      </c>
      <c r="AH2789" s="46">
        <f t="shared" si="2239"/>
        <v>3231.6537859638606</v>
      </c>
      <c r="AI2789" s="46">
        <f t="shared" si="2266"/>
        <v>0.55463907187852446</v>
      </c>
      <c r="AJ2789" s="47">
        <f t="shared" si="2222"/>
        <v>0.74474094279724168</v>
      </c>
      <c r="AK2789" s="47">
        <f t="shared" si="2223"/>
        <v>1059.2649927937778</v>
      </c>
      <c r="AL2789" s="47">
        <f t="shared" si="2224"/>
        <v>-1687.6548606471817</v>
      </c>
      <c r="AM2789" s="47">
        <f t="shared" si="2225"/>
        <v>-7908.2435995027108</v>
      </c>
      <c r="AN2789" s="47">
        <f t="shared" si="2226"/>
        <v>-6862.1458568310472</v>
      </c>
      <c r="AO2789" s="47">
        <f t="shared" si="2227"/>
        <v>-28708.858847203886</v>
      </c>
      <c r="AP2789" s="47">
        <f t="shared" si="2228"/>
        <v>6.4387353789848592E-5</v>
      </c>
      <c r="AQ2789" s="47">
        <f t="shared" si="2267"/>
        <v>-2.8399741037759862</v>
      </c>
      <c r="AR2789" s="1">
        <f t="shared" si="2229"/>
        <v>3136</v>
      </c>
      <c r="AS2789" s="1">
        <f t="shared" si="2248"/>
        <v>584</v>
      </c>
      <c r="AT2789" s="1">
        <f t="shared" si="2249"/>
        <v>205</v>
      </c>
      <c r="AU2789" s="1">
        <f t="shared" si="2250"/>
        <v>89</v>
      </c>
      <c r="AV2789" s="1">
        <f t="shared" si="2251"/>
        <v>125</v>
      </c>
      <c r="AW2789" s="27">
        <f t="shared" si="2240"/>
        <v>4139</v>
      </c>
      <c r="AX2789" s="41">
        <f t="shared" si="2268"/>
        <v>4.5745349118144478</v>
      </c>
      <c r="AY2789" s="29">
        <f t="shared" si="2241"/>
        <v>0.18102054126473968</v>
      </c>
      <c r="AZ2789" s="29">
        <f t="shared" si="2242"/>
        <v>0.33009036489363536</v>
      </c>
      <c r="BA2789" s="29">
        <f t="shared" si="2243"/>
        <v>2.4791601885225312</v>
      </c>
      <c r="BB2789" s="29">
        <f t="shared" si="2244"/>
        <v>6.6282300121514268</v>
      </c>
      <c r="BC2789" s="29">
        <f t="shared" si="2245"/>
        <v>12.777299835780322</v>
      </c>
      <c r="BD2789" s="29">
        <f t="shared" si="2246"/>
        <v>567.68041740622368</v>
      </c>
      <c r="BE2789" s="29">
        <f t="shared" si="2246"/>
        <v>192.77277309788306</v>
      </c>
      <c r="BF2789" s="29">
        <f t="shared" si="2246"/>
        <v>508.22783864711892</v>
      </c>
      <c r="BG2789" s="29">
        <f t="shared" si="2246"/>
        <v>589.91247108147695</v>
      </c>
      <c r="BH2789" s="29">
        <f t="shared" si="2247"/>
        <v>1597.1624794725403</v>
      </c>
      <c r="BI2789" s="29">
        <f t="shared" si="2269"/>
        <v>0.83512710964360626</v>
      </c>
      <c r="BJ2789" s="28">
        <f t="shared" si="2252"/>
        <v>0.91385289278067416</v>
      </c>
      <c r="BK2789" s="28">
        <f t="shared" si="2253"/>
        <v>316.47468038815725</v>
      </c>
      <c r="BL2789" s="28">
        <f t="shared" si="2254"/>
        <v>-145.12199699050191</v>
      </c>
      <c r="BM2789" s="28">
        <f t="shared" si="2255"/>
        <v>-1048.5324415586892</v>
      </c>
      <c r="BN2789" s="28">
        <f t="shared" si="2256"/>
        <v>-1990.020224484231</v>
      </c>
      <c r="BO2789" s="28">
        <f t="shared" si="2257"/>
        <v>-7480.657472186228</v>
      </c>
      <c r="BP2789" s="28">
        <f t="shared" si="2258"/>
        <v>2.4177946885157265E-4</v>
      </c>
      <c r="BQ2789" s="28">
        <f t="shared" si="2270"/>
        <v>-2.501899479180945</v>
      </c>
    </row>
    <row r="2790" spans="1:69" x14ac:dyDescent="0.2">
      <c r="A2790" s="1" t="s">
        <v>7527</v>
      </c>
      <c r="B2790" s="8" t="s">
        <v>7240</v>
      </c>
      <c r="C2790" t="s">
        <v>18</v>
      </c>
      <c r="D2790" s="38">
        <v>2808</v>
      </c>
      <c r="E2790" s="52" t="s">
        <v>7241</v>
      </c>
      <c r="G2790" s="8">
        <v>1832</v>
      </c>
      <c r="H2790" s="8">
        <v>421</v>
      </c>
      <c r="I2790" s="8">
        <v>513</v>
      </c>
      <c r="J2790" s="8">
        <v>101</v>
      </c>
      <c r="K2790" s="8">
        <v>245</v>
      </c>
      <c r="L2790" s="8">
        <v>61</v>
      </c>
      <c r="M2790" s="8">
        <v>79</v>
      </c>
      <c r="N2790" s="8">
        <v>24</v>
      </c>
      <c r="O2790" s="8">
        <v>139</v>
      </c>
      <c r="P2790" s="8">
        <v>76</v>
      </c>
      <c r="Q2790" s="36">
        <f t="shared" si="2271"/>
        <v>1411</v>
      </c>
      <c r="R2790" s="36">
        <f t="shared" si="2259"/>
        <v>412</v>
      </c>
      <c r="S2790" s="36">
        <f t="shared" si="2260"/>
        <v>184</v>
      </c>
      <c r="T2790" s="36">
        <f t="shared" si="2261"/>
        <v>55</v>
      </c>
      <c r="U2790" s="36">
        <f t="shared" si="2262"/>
        <v>63</v>
      </c>
      <c r="V2790" s="36">
        <f t="shared" si="2263"/>
        <v>9428</v>
      </c>
      <c r="W2790" s="45">
        <f t="shared" si="2264"/>
        <v>2125</v>
      </c>
      <c r="X2790" s="50">
        <f t="shared" si="2265"/>
        <v>4.4367058823529408</v>
      </c>
      <c r="Y2790" s="46">
        <f t="shared" si="2230"/>
        <v>0.31730026297577896</v>
      </c>
      <c r="Z2790" s="46">
        <f t="shared" si="2231"/>
        <v>0.1907120276816606</v>
      </c>
      <c r="AA2790" s="46">
        <f t="shared" si="2232"/>
        <v>2.0641237923875422</v>
      </c>
      <c r="AB2790" s="46">
        <f t="shared" si="2233"/>
        <v>5.9375355570934243</v>
      </c>
      <c r="AC2790" s="46">
        <f t="shared" si="2234"/>
        <v>11.810947321799306</v>
      </c>
      <c r="AD2790" s="46">
        <f t="shared" si="2235"/>
        <v>447.71067105882412</v>
      </c>
      <c r="AE2790" s="46">
        <f t="shared" si="2236"/>
        <v>78.573355404844165</v>
      </c>
      <c r="AF2790" s="46">
        <f t="shared" si="2237"/>
        <v>379.79877779930774</v>
      </c>
      <c r="AG2790" s="46">
        <f t="shared" si="2238"/>
        <v>326.56445564013836</v>
      </c>
      <c r="AH2790" s="46">
        <f t="shared" si="2239"/>
        <v>744.08968127335629</v>
      </c>
      <c r="AI2790" s="46">
        <f t="shared" si="2266"/>
        <v>0.93066710978176592</v>
      </c>
      <c r="AJ2790" s="47">
        <f t="shared" si="2222"/>
        <v>0.96471089440400015</v>
      </c>
      <c r="AK2790" s="47">
        <f t="shared" si="2223"/>
        <v>280.89312696763892</v>
      </c>
      <c r="AL2790" s="47">
        <f t="shared" si="2224"/>
        <v>-38.218425608555734</v>
      </c>
      <c r="AM2790" s="47">
        <f t="shared" si="2225"/>
        <v>-607.75687977147413</v>
      </c>
      <c r="AN2790" s="47">
        <f t="shared" si="2226"/>
        <v>-886.29944146220487</v>
      </c>
      <c r="AO2790" s="47">
        <f t="shared" si="2227"/>
        <v>-2848.2368384392544</v>
      </c>
      <c r="AP2790" s="47">
        <f t="shared" si="2228"/>
        <v>4.7125332538523019E-4</v>
      </c>
      <c r="AQ2790" s="47">
        <f t="shared" si="2267"/>
        <v>-1.9319588312910725</v>
      </c>
      <c r="AR2790" s="1">
        <f t="shared" si="2229"/>
        <v>421</v>
      </c>
      <c r="AS2790" s="1">
        <f t="shared" si="2248"/>
        <v>101</v>
      </c>
      <c r="AT2790" s="1">
        <f t="shared" si="2249"/>
        <v>61</v>
      </c>
      <c r="AU2790" s="1">
        <f t="shared" si="2250"/>
        <v>24</v>
      </c>
      <c r="AV2790" s="1">
        <f t="shared" si="2251"/>
        <v>76</v>
      </c>
      <c r="AW2790" s="27">
        <f t="shared" si="2240"/>
        <v>683</v>
      </c>
      <c r="AX2790" s="41">
        <f t="shared" si="2268"/>
        <v>4.1229868228404101</v>
      </c>
      <c r="AY2790" s="29">
        <f t="shared" si="2241"/>
        <v>0.76915211291155827</v>
      </c>
      <c r="AZ2790" s="29">
        <f t="shared" si="2242"/>
        <v>1.5125758592378412E-2</v>
      </c>
      <c r="BA2790" s="29">
        <f t="shared" si="2243"/>
        <v>1.2610994042731984</v>
      </c>
      <c r="BB2790" s="29">
        <f t="shared" si="2244"/>
        <v>4.5070730499540188</v>
      </c>
      <c r="BC2790" s="29">
        <f t="shared" si="2245"/>
        <v>9.7530466956348381</v>
      </c>
      <c r="BD2790" s="29">
        <f t="shared" si="2246"/>
        <v>323.81303953576605</v>
      </c>
      <c r="BE2790" s="29">
        <f t="shared" si="2246"/>
        <v>1.5277016178302196</v>
      </c>
      <c r="BF2790" s="29">
        <f t="shared" si="2246"/>
        <v>76.927063660665098</v>
      </c>
      <c r="BG2790" s="29">
        <f t="shared" si="2246"/>
        <v>108.16975319889644</v>
      </c>
      <c r="BH2790" s="29">
        <f t="shared" si="2247"/>
        <v>741.23154886824773</v>
      </c>
      <c r="BI2790" s="29">
        <f t="shared" si="2269"/>
        <v>1.8352919455739087</v>
      </c>
      <c r="BJ2790" s="28">
        <f t="shared" si="2252"/>
        <v>1.3547294732063331</v>
      </c>
      <c r="BK2790" s="28">
        <f t="shared" si="2253"/>
        <v>114.22014679494792</v>
      </c>
      <c r="BL2790" s="28">
        <f t="shared" si="2254"/>
        <v>-7.5568253123111745E-2</v>
      </c>
      <c r="BM2790" s="28">
        <f t="shared" si="2255"/>
        <v>-34.745300959391848</v>
      </c>
      <c r="BN2790" s="28">
        <f t="shared" si="2256"/>
        <v>-92.362440415029297</v>
      </c>
      <c r="BO2790" s="28">
        <f t="shared" si="2257"/>
        <v>-931.03564757876381</v>
      </c>
      <c r="BP2790" s="28">
        <f t="shared" si="2258"/>
        <v>1.4705819025841763E-3</v>
      </c>
      <c r="BQ2790" s="28">
        <f t="shared" si="2270"/>
        <v>-1.3882275666519373</v>
      </c>
    </row>
    <row r="2791" spans="1:69" x14ac:dyDescent="0.2">
      <c r="A2791" s="1" t="s">
        <v>7527</v>
      </c>
      <c r="B2791" s="8" t="s">
        <v>7243</v>
      </c>
      <c r="C2791" t="s">
        <v>49</v>
      </c>
      <c r="D2791" s="38">
        <v>4598</v>
      </c>
      <c r="E2791" s="52" t="s">
        <v>3362</v>
      </c>
      <c r="G2791" s="8">
        <v>3462</v>
      </c>
      <c r="H2791" s="8">
        <v>498</v>
      </c>
      <c r="I2791" s="8">
        <v>707</v>
      </c>
      <c r="J2791" s="8">
        <v>94</v>
      </c>
      <c r="K2791" s="8">
        <v>262</v>
      </c>
      <c r="L2791" s="8">
        <v>26</v>
      </c>
      <c r="M2791" s="8">
        <v>76</v>
      </c>
      <c r="N2791" s="8">
        <v>23</v>
      </c>
      <c r="O2791" s="8">
        <v>95</v>
      </c>
      <c r="P2791" s="8">
        <v>25</v>
      </c>
      <c r="Q2791" s="36">
        <f t="shared" si="2271"/>
        <v>2964</v>
      </c>
      <c r="R2791" s="36">
        <f t="shared" si="2259"/>
        <v>613</v>
      </c>
      <c r="S2791" s="36">
        <f t="shared" si="2260"/>
        <v>236</v>
      </c>
      <c r="T2791" s="36">
        <f t="shared" si="2261"/>
        <v>53</v>
      </c>
      <c r="U2791" s="36">
        <f t="shared" si="2262"/>
        <v>70</v>
      </c>
      <c r="V2791" s="36">
        <f t="shared" si="2263"/>
        <v>18156</v>
      </c>
      <c r="W2791" s="45">
        <f t="shared" si="2264"/>
        <v>3936</v>
      </c>
      <c r="X2791" s="50">
        <f t="shared" si="2265"/>
        <v>4.6128048780487809</v>
      </c>
      <c r="Y2791" s="46">
        <f t="shared" si="2230"/>
        <v>0.14992006246281941</v>
      </c>
      <c r="Z2791" s="46">
        <f t="shared" si="2231"/>
        <v>0.37552981856038126</v>
      </c>
      <c r="AA2791" s="46">
        <f t="shared" si="2232"/>
        <v>2.6011395746579433</v>
      </c>
      <c r="AB2791" s="46">
        <f t="shared" si="2233"/>
        <v>6.8267493307555052</v>
      </c>
      <c r="AC2791" s="46">
        <f t="shared" si="2234"/>
        <v>13.052359086853066</v>
      </c>
      <c r="AD2791" s="46">
        <f t="shared" si="2235"/>
        <v>444.36306513979673</v>
      </c>
      <c r="AE2791" s="46">
        <f t="shared" si="2236"/>
        <v>230.1997787775137</v>
      </c>
      <c r="AF2791" s="46">
        <f t="shared" si="2237"/>
        <v>613.86893961927467</v>
      </c>
      <c r="AG2791" s="46">
        <f t="shared" si="2238"/>
        <v>361.81771453004177</v>
      </c>
      <c r="AH2791" s="46">
        <f t="shared" si="2239"/>
        <v>913.66513607971467</v>
      </c>
      <c r="AI2791" s="46">
        <f t="shared" si="2266"/>
        <v>0.65156661604735489</v>
      </c>
      <c r="AJ2791" s="47">
        <f t="shared" si="2222"/>
        <v>0.80719676414574093</v>
      </c>
      <c r="AK2791" s="47">
        <f t="shared" si="2223"/>
        <v>327.136945468421</v>
      </c>
      <c r="AL2791" s="47">
        <f t="shared" si="2224"/>
        <v>-268.21859231755536</v>
      </c>
      <c r="AM2791" s="47">
        <f t="shared" si="2225"/>
        <v>-1882.4318017314256</v>
      </c>
      <c r="AN2791" s="47">
        <f t="shared" si="2226"/>
        <v>-1797.4572391837485</v>
      </c>
      <c r="AO2791" s="47">
        <f t="shared" si="2227"/>
        <v>-6276.1501225953834</v>
      </c>
      <c r="AP2791" s="47">
        <f t="shared" si="2228"/>
        <v>2.542588026451701E-4</v>
      </c>
      <c r="AQ2791" s="47">
        <f t="shared" si="2267"/>
        <v>-2.5164300868766505</v>
      </c>
      <c r="AR2791" s="1">
        <f t="shared" si="2229"/>
        <v>498</v>
      </c>
      <c r="AS2791" s="1">
        <f t="shared" si="2248"/>
        <v>94</v>
      </c>
      <c r="AT2791" s="1">
        <f t="shared" si="2249"/>
        <v>26</v>
      </c>
      <c r="AU2791" s="1">
        <f t="shared" si="2250"/>
        <v>23</v>
      </c>
      <c r="AV2791" s="1">
        <f t="shared" si="2251"/>
        <v>25</v>
      </c>
      <c r="AW2791" s="27">
        <f t="shared" si="2240"/>
        <v>666</v>
      </c>
      <c r="AX2791" s="41">
        <f t="shared" si="2268"/>
        <v>4.5270270270270272</v>
      </c>
      <c r="AY2791" s="29">
        <f t="shared" si="2241"/>
        <v>0.22370343316289246</v>
      </c>
      <c r="AZ2791" s="29">
        <f t="shared" si="2242"/>
        <v>0.27775748721694687</v>
      </c>
      <c r="BA2791" s="29">
        <f t="shared" si="2243"/>
        <v>2.3318115412710014</v>
      </c>
      <c r="BB2791" s="29">
        <f t="shared" si="2244"/>
        <v>6.3858655953250558</v>
      </c>
      <c r="BC2791" s="29">
        <f t="shared" si="2245"/>
        <v>12.43991964937911</v>
      </c>
      <c r="BD2791" s="29">
        <f t="shared" si="2246"/>
        <v>111.40430971512045</v>
      </c>
      <c r="BE2791" s="29">
        <f t="shared" si="2246"/>
        <v>26.109203798393008</v>
      </c>
      <c r="BF2791" s="29">
        <f t="shared" si="2246"/>
        <v>60.627100073046037</v>
      </c>
      <c r="BG2791" s="29">
        <f t="shared" si="2246"/>
        <v>146.87490869247628</v>
      </c>
      <c r="BH2791" s="29">
        <f t="shared" si="2247"/>
        <v>310.99799123447775</v>
      </c>
      <c r="BI2791" s="29">
        <f t="shared" si="2269"/>
        <v>0.98648648648648651</v>
      </c>
      <c r="BJ2791" s="28">
        <f t="shared" si="2252"/>
        <v>0.99322026081151127</v>
      </c>
      <c r="BK2791" s="28">
        <f t="shared" si="2253"/>
        <v>53.777623467163771</v>
      </c>
      <c r="BL2791" s="28">
        <f t="shared" si="2254"/>
        <v>-14.043967148649513</v>
      </c>
      <c r="BM2791" s="28">
        <f t="shared" si="2255"/>
        <v>-94.488033101052963</v>
      </c>
      <c r="BN2791" s="28">
        <f t="shared" si="2256"/>
        <v>-378.80943362089795</v>
      </c>
      <c r="BO2791" s="28">
        <f t="shared" si="2257"/>
        <v>-1119.5143400680743</v>
      </c>
      <c r="BP2791" s="28">
        <f t="shared" si="2258"/>
        <v>1.5082887942748438E-3</v>
      </c>
      <c r="BQ2791" s="28">
        <f t="shared" si="2270"/>
        <v>-2.3424903709892799</v>
      </c>
    </row>
    <row r="2792" spans="1:69" x14ac:dyDescent="0.2">
      <c r="A2792" s="1" t="s">
        <v>7527</v>
      </c>
      <c r="B2792" s="8" t="s">
        <v>7245</v>
      </c>
      <c r="C2792" t="s">
        <v>34</v>
      </c>
      <c r="D2792" s="38">
        <v>558</v>
      </c>
      <c r="E2792" s="52" t="s">
        <v>7223</v>
      </c>
      <c r="G2792" s="8">
        <v>399</v>
      </c>
      <c r="H2792" s="8">
        <v>82</v>
      </c>
      <c r="I2792" s="8">
        <v>92</v>
      </c>
      <c r="J2792" s="8">
        <v>13</v>
      </c>
      <c r="K2792" s="8">
        <v>38</v>
      </c>
      <c r="L2792" s="8">
        <v>3</v>
      </c>
      <c r="M2792" s="8">
        <v>10</v>
      </c>
      <c r="N2792" s="8">
        <v>1</v>
      </c>
      <c r="O2792" s="8">
        <v>19</v>
      </c>
      <c r="P2792" s="8">
        <v>6</v>
      </c>
      <c r="Q2792" s="36">
        <f t="shared" si="2271"/>
        <v>317</v>
      </c>
      <c r="R2792" s="36">
        <f t="shared" si="2259"/>
        <v>79</v>
      </c>
      <c r="S2792" s="36">
        <f t="shared" si="2260"/>
        <v>35</v>
      </c>
      <c r="T2792" s="36">
        <f t="shared" si="2261"/>
        <v>9</v>
      </c>
      <c r="U2792" s="36">
        <f t="shared" si="2262"/>
        <v>13</v>
      </c>
      <c r="V2792" s="36">
        <f t="shared" si="2263"/>
        <v>2037</v>
      </c>
      <c r="W2792" s="45">
        <f t="shared" si="2264"/>
        <v>453</v>
      </c>
      <c r="X2792" s="50">
        <f t="shared" si="2265"/>
        <v>4.4966887417218544</v>
      </c>
      <c r="Y2792" s="46">
        <f t="shared" si="2230"/>
        <v>0.2533222227095302</v>
      </c>
      <c r="Z2792" s="46">
        <f t="shared" si="2231"/>
        <v>0.246699706153239</v>
      </c>
      <c r="AA2792" s="46">
        <f t="shared" si="2232"/>
        <v>2.2400771895969478</v>
      </c>
      <c r="AB2792" s="46">
        <f t="shared" si="2233"/>
        <v>6.2334546730406561</v>
      </c>
      <c r="AC2792" s="46">
        <f t="shared" si="2234"/>
        <v>12.226832156484365</v>
      </c>
      <c r="AD2792" s="46">
        <f t="shared" si="2235"/>
        <v>80.303144598921079</v>
      </c>
      <c r="AE2792" s="46">
        <f t="shared" si="2236"/>
        <v>19.489276786105879</v>
      </c>
      <c r="AF2792" s="46">
        <f t="shared" si="2237"/>
        <v>78.402701635893166</v>
      </c>
      <c r="AG2792" s="46">
        <f t="shared" si="2238"/>
        <v>56.101092057365904</v>
      </c>
      <c r="AH2792" s="46">
        <f t="shared" si="2239"/>
        <v>158.94881803429675</v>
      </c>
      <c r="AI2792" s="46">
        <f t="shared" si="2266"/>
        <v>0.87001113520482909</v>
      </c>
      <c r="AJ2792" s="47">
        <f t="shared" ref="AJ2792:AJ2855" si="2272">SQRT(AI2792)</f>
        <v>0.9327438743861195</v>
      </c>
      <c r="AK2792" s="47">
        <f t="shared" ref="AK2792:AK2855" si="2273">Q2792*((5-X2792)/AJ2792)*((5-X2792)/AJ2792)*((5-X2792)/AJ2792)</f>
        <v>49.806036262997473</v>
      </c>
      <c r="AL2792" s="47">
        <f t="shared" ref="AL2792:AL2855" si="2274">R2792*((4-X2792)/AJ2792)*((4-X2792)/AJ2792)*((4-X2792)/AJ2792)</f>
        <v>-11.928691935471065</v>
      </c>
      <c r="AM2792" s="47">
        <f t="shared" ref="AM2792:AM2855" si="2275">S2792*((3-X2792)/AJ2792)*((3-X2792)/AJ2792)*((3-X2792)/AJ2792)</f>
        <v>-144.6023340986722</v>
      </c>
      <c r="AN2792" s="47">
        <f t="shared" ref="AN2792:AN2855" si="2276">T2792*((2-X2792)/AJ2792)*((2-X2792)/AJ2792)*((2-X2792)/AJ2792)</f>
        <v>-172.60306420885209</v>
      </c>
      <c r="AO2792" s="47">
        <f t="shared" ref="AO2792:AO2855" si="2277">U2792*((1-X2792)/AJ2792)*((1-X2792)/AJ2792)*((1-X2792)/AJ2792)</f>
        <v>-684.89983454584751</v>
      </c>
      <c r="AP2792" s="47">
        <f t="shared" ref="AP2792:AP2855" si="2278">W2792/((W2792-1)*(W2792-2))</f>
        <v>2.2222004199124856E-3</v>
      </c>
      <c r="AQ2792" s="47">
        <f t="shared" si="2267"/>
        <v>-2.1427076187734628</v>
      </c>
      <c r="AR2792" s="1">
        <f t="shared" si="2229"/>
        <v>82</v>
      </c>
      <c r="AS2792" s="1">
        <f t="shared" si="2248"/>
        <v>13</v>
      </c>
      <c r="AT2792" s="1">
        <f t="shared" si="2249"/>
        <v>3</v>
      </c>
      <c r="AU2792" s="1">
        <f t="shared" si="2250"/>
        <v>1</v>
      </c>
      <c r="AV2792" s="1">
        <f t="shared" si="2251"/>
        <v>6</v>
      </c>
      <c r="AW2792" s="27">
        <f t="shared" si="2240"/>
        <v>105</v>
      </c>
      <c r="AX2792" s="41">
        <f t="shared" si="2268"/>
        <v>4.5619047619047617</v>
      </c>
      <c r="AY2792" s="29">
        <f t="shared" si="2241"/>
        <v>0.19192743764172354</v>
      </c>
      <c r="AZ2792" s="29">
        <f t="shared" si="2242"/>
        <v>0.31573696145124691</v>
      </c>
      <c r="BA2792" s="29">
        <f t="shared" si="2243"/>
        <v>2.4395464852607702</v>
      </c>
      <c r="BB2792" s="29">
        <f t="shared" si="2244"/>
        <v>6.5633560090702936</v>
      </c>
      <c r="BC2792" s="29">
        <f t="shared" si="2245"/>
        <v>12.687165532879817</v>
      </c>
      <c r="BD2792" s="29">
        <f t="shared" si="2246"/>
        <v>15.738049886621331</v>
      </c>
      <c r="BE2792" s="29">
        <f t="shared" si="2246"/>
        <v>4.10458049886621</v>
      </c>
      <c r="BF2792" s="29">
        <f t="shared" si="2246"/>
        <v>7.3186394557823107</v>
      </c>
      <c r="BG2792" s="29">
        <f t="shared" si="2246"/>
        <v>6.5633560090702936</v>
      </c>
      <c r="BH2792" s="29">
        <f t="shared" si="2247"/>
        <v>76.122993197278902</v>
      </c>
      <c r="BI2792" s="29">
        <f t="shared" si="2269"/>
        <v>1.0562271062271062</v>
      </c>
      <c r="BJ2792" s="28">
        <f t="shared" si="2252"/>
        <v>1.0277291015764349</v>
      </c>
      <c r="BK2792" s="28">
        <f t="shared" si="2253"/>
        <v>6.3516050766737635</v>
      </c>
      <c r="BL2792" s="28">
        <f t="shared" si="2254"/>
        <v>-2.1246897705544372</v>
      </c>
      <c r="BM2792" s="28">
        <f t="shared" si="2255"/>
        <v>-10.530498693734108</v>
      </c>
      <c r="BN2792" s="28">
        <f t="shared" si="2256"/>
        <v>-15.490055711271182</v>
      </c>
      <c r="BO2792" s="28">
        <f t="shared" si="2257"/>
        <v>-249.78260852846799</v>
      </c>
      <c r="BP2792" s="28">
        <f t="shared" si="2258"/>
        <v>9.8020911127707239E-3</v>
      </c>
      <c r="BQ2792" s="28">
        <f t="shared" si="2270"/>
        <v>-2.6620151233077074</v>
      </c>
    </row>
    <row r="2793" spans="1:69" x14ac:dyDescent="0.2">
      <c r="A2793" s="1" t="s">
        <v>7527</v>
      </c>
      <c r="B2793" s="8" t="s">
        <v>7247</v>
      </c>
      <c r="C2793" t="s">
        <v>18</v>
      </c>
      <c r="D2793" s="38">
        <v>9045</v>
      </c>
      <c r="E2793" s="52" t="s">
        <v>7074</v>
      </c>
      <c r="G2793" s="8">
        <v>6183</v>
      </c>
      <c r="H2793" s="8">
        <v>1816</v>
      </c>
      <c r="I2793" s="8">
        <v>1686</v>
      </c>
      <c r="J2793" s="8">
        <v>408</v>
      </c>
      <c r="K2793" s="8">
        <v>667</v>
      </c>
      <c r="L2793" s="8">
        <v>154</v>
      </c>
      <c r="M2793" s="8">
        <v>221</v>
      </c>
      <c r="N2793" s="8">
        <v>76</v>
      </c>
      <c r="O2793" s="8">
        <v>287</v>
      </c>
      <c r="P2793" s="8">
        <v>109</v>
      </c>
      <c r="Q2793" s="36">
        <f t="shared" si="2271"/>
        <v>4367</v>
      </c>
      <c r="R2793" s="36">
        <f t="shared" si="2259"/>
        <v>1278</v>
      </c>
      <c r="S2793" s="36">
        <f t="shared" si="2260"/>
        <v>513</v>
      </c>
      <c r="T2793" s="36">
        <f t="shared" si="2261"/>
        <v>145</v>
      </c>
      <c r="U2793" s="36">
        <f t="shared" si="2262"/>
        <v>178</v>
      </c>
      <c r="V2793" s="36">
        <f t="shared" si="2263"/>
        <v>28954</v>
      </c>
      <c r="W2793" s="45">
        <f t="shared" si="2264"/>
        <v>6481</v>
      </c>
      <c r="X2793" s="50">
        <f t="shared" si="2265"/>
        <v>4.467520444375868</v>
      </c>
      <c r="Y2793" s="46">
        <f t="shared" si="2230"/>
        <v>0.28353447715767305</v>
      </c>
      <c r="Z2793" s="46">
        <f t="shared" si="2231"/>
        <v>0.21857536590940913</v>
      </c>
      <c r="AA2793" s="46">
        <f t="shared" si="2232"/>
        <v>2.153616254661145</v>
      </c>
      <c r="AB2793" s="46">
        <f t="shared" si="2233"/>
        <v>6.0886571434128811</v>
      </c>
      <c r="AC2793" s="46">
        <f t="shared" si="2234"/>
        <v>12.023698032164617</v>
      </c>
      <c r="AD2793" s="46">
        <f t="shared" si="2235"/>
        <v>1238.1950617475582</v>
      </c>
      <c r="AE2793" s="46">
        <f t="shared" si="2236"/>
        <v>279.33931763222483</v>
      </c>
      <c r="AF2793" s="46">
        <f t="shared" si="2237"/>
        <v>1104.8051386411673</v>
      </c>
      <c r="AG2793" s="46">
        <f t="shared" si="2238"/>
        <v>882.85528579486777</v>
      </c>
      <c r="AH2793" s="46">
        <f t="shared" si="2239"/>
        <v>2140.218249725302</v>
      </c>
      <c r="AI2793" s="46">
        <f t="shared" si="2266"/>
        <v>0.87120571813906178</v>
      </c>
      <c r="AJ2793" s="47">
        <f t="shared" si="2272"/>
        <v>0.93338401429372131</v>
      </c>
      <c r="AK2793" s="47">
        <f t="shared" si="2273"/>
        <v>810.79475309927204</v>
      </c>
      <c r="AL2793" s="47">
        <f t="shared" si="2274"/>
        <v>-160.60224029706282</v>
      </c>
      <c r="AM2793" s="47">
        <f t="shared" si="2275"/>
        <v>-1993.832954881002</v>
      </c>
      <c r="AN2793" s="47">
        <f t="shared" si="2276"/>
        <v>-2678.9783589383119</v>
      </c>
      <c r="AO2793" s="47">
        <f t="shared" si="2277"/>
        <v>-9126.3268276809358</v>
      </c>
      <c r="AP2793" s="47">
        <f t="shared" si="2278"/>
        <v>1.5436862494021521E-4</v>
      </c>
      <c r="AQ2793" s="47">
        <f t="shared" si="2267"/>
        <v>-2.02978465611577</v>
      </c>
      <c r="AR2793" s="1">
        <f t="shared" si="2229"/>
        <v>1816</v>
      </c>
      <c r="AS2793" s="1">
        <f t="shared" si="2248"/>
        <v>408</v>
      </c>
      <c r="AT2793" s="1">
        <f t="shared" si="2249"/>
        <v>154</v>
      </c>
      <c r="AU2793" s="1">
        <f t="shared" si="2250"/>
        <v>76</v>
      </c>
      <c r="AV2793" s="1">
        <f t="shared" si="2251"/>
        <v>109</v>
      </c>
      <c r="AW2793" s="27">
        <f t="shared" si="2240"/>
        <v>2563</v>
      </c>
      <c r="AX2793" s="41">
        <f t="shared" si="2268"/>
        <v>4.4615684744440109</v>
      </c>
      <c r="AY2793" s="29">
        <f t="shared" si="2241"/>
        <v>0.28990850771254967</v>
      </c>
      <c r="AZ2793" s="29">
        <f t="shared" si="2242"/>
        <v>0.21304545660057159</v>
      </c>
      <c r="BA2793" s="29">
        <f t="shared" si="2243"/>
        <v>2.1361824054885936</v>
      </c>
      <c r="BB2793" s="29">
        <f t="shared" si="2244"/>
        <v>6.0593193543766155</v>
      </c>
      <c r="BC2793" s="29">
        <f t="shared" si="2245"/>
        <v>11.982456303264637</v>
      </c>
      <c r="BD2793" s="29">
        <f t="shared" si="2246"/>
        <v>526.47385000599024</v>
      </c>
      <c r="BE2793" s="29">
        <f t="shared" si="2246"/>
        <v>86.922546293033207</v>
      </c>
      <c r="BF2793" s="29">
        <f t="shared" si="2246"/>
        <v>328.9720904452434</v>
      </c>
      <c r="BG2793" s="29">
        <f t="shared" si="2246"/>
        <v>460.50827093262279</v>
      </c>
      <c r="BH2793" s="29">
        <f t="shared" si="2247"/>
        <v>1306.0877370558455</v>
      </c>
      <c r="BI2793" s="29">
        <f t="shared" si="2269"/>
        <v>1.0573631907621917</v>
      </c>
      <c r="BJ2793" s="28">
        <f t="shared" si="2252"/>
        <v>1.0282816689809227</v>
      </c>
      <c r="BK2793" s="28">
        <f t="shared" si="2253"/>
        <v>260.71799254092946</v>
      </c>
      <c r="BL2793" s="28">
        <f t="shared" si="2254"/>
        <v>-36.900503928411389</v>
      </c>
      <c r="BM2793" s="28">
        <f t="shared" si="2255"/>
        <v>-442.22362481796688</v>
      </c>
      <c r="BN2793" s="28">
        <f t="shared" si="2256"/>
        <v>-1042.5888466117583</v>
      </c>
      <c r="BO2793" s="28">
        <f t="shared" si="2257"/>
        <v>-4158.2346929258229</v>
      </c>
      <c r="BP2793" s="28">
        <f t="shared" si="2258"/>
        <v>3.9062488093028164E-4</v>
      </c>
      <c r="BQ2793" s="28">
        <f t="shared" si="2270"/>
        <v>-2.11688594682097</v>
      </c>
    </row>
    <row r="2794" spans="1:69" x14ac:dyDescent="0.2">
      <c r="A2794" s="1" t="s">
        <v>7527</v>
      </c>
      <c r="B2794" s="8" t="s">
        <v>7249</v>
      </c>
      <c r="C2794" t="s">
        <v>49</v>
      </c>
      <c r="D2794" s="38">
        <v>2032</v>
      </c>
      <c r="E2794" s="52" t="s">
        <v>6301</v>
      </c>
      <c r="G2794" s="8">
        <v>1606</v>
      </c>
      <c r="H2794" s="8">
        <v>73</v>
      </c>
      <c r="I2794" s="8">
        <v>297</v>
      </c>
      <c r="J2794" s="8">
        <v>14</v>
      </c>
      <c r="K2794" s="8">
        <v>80</v>
      </c>
      <c r="L2794" s="8">
        <v>5</v>
      </c>
      <c r="M2794" s="8">
        <v>24</v>
      </c>
      <c r="N2794" s="8">
        <v>3</v>
      </c>
      <c r="O2794" s="8">
        <v>25</v>
      </c>
      <c r="P2794" s="8">
        <v>8</v>
      </c>
      <c r="Q2794" s="36">
        <f t="shared" si="2271"/>
        <v>1533</v>
      </c>
      <c r="R2794" s="36">
        <f t="shared" si="2259"/>
        <v>283</v>
      </c>
      <c r="S2794" s="36">
        <f t="shared" si="2260"/>
        <v>75</v>
      </c>
      <c r="T2794" s="36">
        <f t="shared" si="2261"/>
        <v>21</v>
      </c>
      <c r="U2794" s="36">
        <f t="shared" si="2262"/>
        <v>17</v>
      </c>
      <c r="V2794" s="36">
        <f t="shared" si="2263"/>
        <v>9081</v>
      </c>
      <c r="W2794" s="45">
        <f t="shared" si="2264"/>
        <v>1929</v>
      </c>
      <c r="X2794" s="50">
        <f t="shared" si="2265"/>
        <v>4.7076205287713844</v>
      </c>
      <c r="Y2794" s="46">
        <f t="shared" si="2230"/>
        <v>8.548575519592487E-2</v>
      </c>
      <c r="Z2794" s="46">
        <f t="shared" si="2231"/>
        <v>0.50072681273869357</v>
      </c>
      <c r="AA2794" s="46">
        <f t="shared" si="2232"/>
        <v>2.9159678702814622</v>
      </c>
      <c r="AB2794" s="46">
        <f t="shared" si="2233"/>
        <v>7.3312089278242309</v>
      </c>
      <c r="AC2794" s="46">
        <f t="shared" si="2234"/>
        <v>13.746449985367001</v>
      </c>
      <c r="AD2794" s="46">
        <f t="shared" si="2235"/>
        <v>131.04966271535284</v>
      </c>
      <c r="AE2794" s="46">
        <f t="shared" si="2236"/>
        <v>141.70568800505029</v>
      </c>
      <c r="AF2794" s="46">
        <f t="shared" si="2237"/>
        <v>218.69759027110968</v>
      </c>
      <c r="AG2794" s="46">
        <f t="shared" si="2238"/>
        <v>153.95538748430886</v>
      </c>
      <c r="AH2794" s="46">
        <f t="shared" si="2239"/>
        <v>233.68964975123902</v>
      </c>
      <c r="AI2794" s="46">
        <f t="shared" si="2266"/>
        <v>0.4559636816530398</v>
      </c>
      <c r="AJ2794" s="47">
        <f t="shared" si="2272"/>
        <v>0.67525082869481901</v>
      </c>
      <c r="AK2794" s="47">
        <f t="shared" si="2273"/>
        <v>124.44785239000961</v>
      </c>
      <c r="AL2794" s="47">
        <f t="shared" si="2274"/>
        <v>-325.68092975080668</v>
      </c>
      <c r="AM2794" s="47">
        <f t="shared" si="2275"/>
        <v>-1212.9418687244051</v>
      </c>
      <c r="AN2794" s="47">
        <f t="shared" si="2276"/>
        <v>-1353.9022556264645</v>
      </c>
      <c r="AO2794" s="47">
        <f t="shared" si="2277"/>
        <v>-2814.0990416850486</v>
      </c>
      <c r="AP2794" s="47">
        <f t="shared" si="2278"/>
        <v>5.1921052008259991E-4</v>
      </c>
      <c r="AQ2794" s="47">
        <f t="shared" si="2267"/>
        <v>-2.8983246305267429</v>
      </c>
      <c r="AR2794" s="1">
        <f t="shared" si="2229"/>
        <v>73</v>
      </c>
      <c r="AS2794" s="1">
        <f t="shared" si="2248"/>
        <v>14</v>
      </c>
      <c r="AT2794" s="1">
        <f t="shared" si="2249"/>
        <v>5</v>
      </c>
      <c r="AU2794" s="1">
        <f t="shared" si="2250"/>
        <v>3</v>
      </c>
      <c r="AV2794" s="1">
        <f t="shared" si="2251"/>
        <v>8</v>
      </c>
      <c r="AW2794" s="27">
        <f t="shared" si="2240"/>
        <v>103</v>
      </c>
      <c r="AX2794" s="41">
        <f t="shared" si="2268"/>
        <v>4.3689320388349513</v>
      </c>
      <c r="AY2794" s="29">
        <f t="shared" si="2241"/>
        <v>0.3982467716090114</v>
      </c>
      <c r="AZ2794" s="29">
        <f t="shared" si="2242"/>
        <v>0.13611084927891401</v>
      </c>
      <c r="BA2794" s="29">
        <f t="shared" si="2243"/>
        <v>1.8739749269488166</v>
      </c>
      <c r="BB2794" s="29">
        <f t="shared" si="2244"/>
        <v>5.6118390046187194</v>
      </c>
      <c r="BC2794" s="29">
        <f t="shared" si="2245"/>
        <v>11.349703082288622</v>
      </c>
      <c r="BD2794" s="29">
        <f t="shared" si="2246"/>
        <v>29.072014327457833</v>
      </c>
      <c r="BE2794" s="29">
        <f t="shared" si="2246"/>
        <v>1.9055518899047961</v>
      </c>
      <c r="BF2794" s="29">
        <f t="shared" si="2246"/>
        <v>9.3698746347440824</v>
      </c>
      <c r="BG2794" s="29">
        <f t="shared" si="2246"/>
        <v>16.835517013856158</v>
      </c>
      <c r="BH2794" s="29">
        <f t="shared" si="2247"/>
        <v>90.797624658308976</v>
      </c>
      <c r="BI2794" s="29">
        <f t="shared" si="2269"/>
        <v>1.4507900247477632</v>
      </c>
      <c r="BJ2794" s="28">
        <f t="shared" si="2252"/>
        <v>1.2044874531300702</v>
      </c>
      <c r="BK2794" s="28">
        <f t="shared" si="2253"/>
        <v>10.49891488017877</v>
      </c>
      <c r="BL2794" s="28">
        <f t="shared" si="2254"/>
        <v>-0.40230952056776559</v>
      </c>
      <c r="BM2794" s="28">
        <f t="shared" si="2255"/>
        <v>-7.3402157785098145</v>
      </c>
      <c r="BN2794" s="28">
        <f t="shared" si="2256"/>
        <v>-22.822973100116748</v>
      </c>
      <c r="BO2794" s="28">
        <f t="shared" si="2257"/>
        <v>-175.04910556025783</v>
      </c>
      <c r="BP2794" s="28">
        <f t="shared" si="2258"/>
        <v>9.9980586293923514E-3</v>
      </c>
      <c r="BQ2794" s="28">
        <f t="shared" si="2270"/>
        <v>-1.9507780989288641</v>
      </c>
    </row>
    <row r="2795" spans="1:69" x14ac:dyDescent="0.2">
      <c r="A2795" s="1" t="s">
        <v>7527</v>
      </c>
      <c r="B2795" s="8" t="s">
        <v>7251</v>
      </c>
      <c r="C2795" t="s">
        <v>294</v>
      </c>
      <c r="D2795" s="38">
        <v>49</v>
      </c>
      <c r="E2795" s="52" t="s">
        <v>6886</v>
      </c>
      <c r="G2795" s="8">
        <v>38</v>
      </c>
      <c r="H2795" s="8">
        <v>11</v>
      </c>
      <c r="I2795" s="8">
        <v>10</v>
      </c>
      <c r="J2795" s="8">
        <v>1</v>
      </c>
      <c r="K2795" s="8">
        <v>1</v>
      </c>
      <c r="L2795" s="8">
        <v>0</v>
      </c>
      <c r="M2795" s="8">
        <v>1</v>
      </c>
      <c r="N2795" s="8">
        <v>0</v>
      </c>
      <c r="O2795" s="8">
        <v>1</v>
      </c>
      <c r="P2795" s="8">
        <v>0</v>
      </c>
      <c r="Q2795" s="36">
        <f t="shared" si="2271"/>
        <v>27</v>
      </c>
      <c r="R2795" s="36">
        <f t="shared" si="2259"/>
        <v>9</v>
      </c>
      <c r="S2795" s="36">
        <f t="shared" si="2260"/>
        <v>1</v>
      </c>
      <c r="T2795" s="36">
        <f t="shared" si="2261"/>
        <v>1</v>
      </c>
      <c r="U2795" s="36">
        <f t="shared" si="2262"/>
        <v>1</v>
      </c>
      <c r="V2795" s="36">
        <f t="shared" si="2263"/>
        <v>177</v>
      </c>
      <c r="W2795" s="45">
        <f t="shared" si="2264"/>
        <v>39</v>
      </c>
      <c r="X2795" s="50">
        <f t="shared" si="2265"/>
        <v>4.5384615384615383</v>
      </c>
      <c r="Y2795" s="46">
        <f t="shared" si="2230"/>
        <v>0.21301775147929006</v>
      </c>
      <c r="Z2795" s="46">
        <f t="shared" si="2231"/>
        <v>0.28994082840236673</v>
      </c>
      <c r="AA2795" s="46">
        <f t="shared" si="2232"/>
        <v>2.3668639053254434</v>
      </c>
      <c r="AB2795" s="46">
        <f t="shared" si="2233"/>
        <v>6.4437869822485201</v>
      </c>
      <c r="AC2795" s="46">
        <f t="shared" si="2234"/>
        <v>12.520710059171597</v>
      </c>
      <c r="AD2795" s="46">
        <f t="shared" si="2235"/>
        <v>5.7514792899408311</v>
      </c>
      <c r="AE2795" s="46">
        <f t="shared" si="2236"/>
        <v>2.6094674556213007</v>
      </c>
      <c r="AF2795" s="46">
        <f t="shared" si="2237"/>
        <v>2.3668639053254434</v>
      </c>
      <c r="AG2795" s="46">
        <f t="shared" si="2238"/>
        <v>6.4437869822485201</v>
      </c>
      <c r="AH2795" s="46">
        <f t="shared" si="2239"/>
        <v>12.520710059171597</v>
      </c>
      <c r="AI2795" s="46">
        <f t="shared" si="2266"/>
        <v>0.78137651821862353</v>
      </c>
      <c r="AJ2795" s="47">
        <f t="shared" si="2272"/>
        <v>0.88395504309813377</v>
      </c>
      <c r="AK2795" s="47">
        <f t="shared" si="2273"/>
        <v>3.8432348579244118</v>
      </c>
      <c r="AL2795" s="47">
        <f t="shared" si="2274"/>
        <v>-2.0343048707840605</v>
      </c>
      <c r="AM2795" s="47">
        <f t="shared" si="2275"/>
        <v>-5.2719271027769636</v>
      </c>
      <c r="AN2795" s="47">
        <f t="shared" si="2276"/>
        <v>-23.682155536561972</v>
      </c>
      <c r="AO2795" s="47">
        <f t="shared" si="2277"/>
        <v>-64.143537059487372</v>
      </c>
      <c r="AP2795" s="47">
        <f t="shared" si="2278"/>
        <v>2.7738264580369845E-2</v>
      </c>
      <c r="AQ2795" s="47">
        <f t="shared" si="2267"/>
        <v>-2.5321898284180313</v>
      </c>
      <c r="AR2795" s="1">
        <f t="shared" si="2229"/>
        <v>11</v>
      </c>
      <c r="AS2795" s="1">
        <f t="shared" si="2248"/>
        <v>1</v>
      </c>
      <c r="AT2795" s="1">
        <f t="shared" si="2249"/>
        <v>0</v>
      </c>
      <c r="AU2795" s="1">
        <f t="shared" si="2250"/>
        <v>0</v>
      </c>
      <c r="AV2795" s="1">
        <f t="shared" si="2251"/>
        <v>0</v>
      </c>
      <c r="AW2795" s="27">
        <f t="shared" si="2240"/>
        <v>12</v>
      </c>
      <c r="AX2795" s="41">
        <f t="shared" si="2268"/>
        <v>4.916666666666667</v>
      </c>
      <c r="AY2795" s="29">
        <f t="shared" si="2241"/>
        <v>6.9444444444443955E-3</v>
      </c>
      <c r="AZ2795" s="29">
        <f t="shared" si="2242"/>
        <v>0.84027777777777835</v>
      </c>
      <c r="BA2795" s="29">
        <f t="shared" si="2243"/>
        <v>3.673611111111112</v>
      </c>
      <c r="BB2795" s="29">
        <f t="shared" si="2244"/>
        <v>8.5069444444444464</v>
      </c>
      <c r="BC2795" s="29">
        <f t="shared" si="2245"/>
        <v>15.34027777777778</v>
      </c>
      <c r="BD2795" s="29">
        <f t="shared" si="2246"/>
        <v>7.6388888888888354E-2</v>
      </c>
      <c r="BE2795" s="29">
        <f t="shared" si="2246"/>
        <v>0.84027777777777835</v>
      </c>
      <c r="BF2795" s="29">
        <f t="shared" si="2246"/>
        <v>0</v>
      </c>
      <c r="BG2795" s="29">
        <f t="shared" si="2246"/>
        <v>0</v>
      </c>
      <c r="BH2795" s="29">
        <f t="shared" si="2247"/>
        <v>0</v>
      </c>
      <c r="BI2795" s="29">
        <f t="shared" si="2269"/>
        <v>8.3333333333333343E-2</v>
      </c>
      <c r="BJ2795" s="28">
        <f t="shared" si="2252"/>
        <v>0.28867513459481292</v>
      </c>
      <c r="BK2795" s="28">
        <f t="shared" si="2253"/>
        <v>0.26461887337857554</v>
      </c>
      <c r="BL2795" s="28">
        <f t="shared" si="2254"/>
        <v>-32.01888367880801</v>
      </c>
      <c r="BM2795" s="28">
        <f t="shared" si="2255"/>
        <v>0</v>
      </c>
      <c r="BN2795" s="28">
        <f t="shared" si="2256"/>
        <v>0</v>
      </c>
      <c r="BO2795" s="28">
        <f t="shared" si="2257"/>
        <v>0</v>
      </c>
      <c r="BP2795" s="28">
        <f t="shared" si="2258"/>
        <v>0.10909090909090909</v>
      </c>
      <c r="BQ2795" s="28">
        <f t="shared" si="2270"/>
        <v>-3.4641016151377562</v>
      </c>
    </row>
    <row r="2796" spans="1:69" x14ac:dyDescent="0.2">
      <c r="A2796" s="1" t="s">
        <v>7527</v>
      </c>
      <c r="B2796" s="8" t="s">
        <v>7253</v>
      </c>
      <c r="C2796" t="s">
        <v>34</v>
      </c>
      <c r="D2796" s="38">
        <v>256</v>
      </c>
      <c r="E2796" s="52" t="s">
        <v>7254</v>
      </c>
      <c r="G2796" s="8">
        <v>188</v>
      </c>
      <c r="H2796" s="8">
        <v>25</v>
      </c>
      <c r="I2796" s="8">
        <v>46</v>
      </c>
      <c r="J2796" s="8">
        <v>7</v>
      </c>
      <c r="K2796" s="8">
        <v>14</v>
      </c>
      <c r="L2796" s="8">
        <v>3</v>
      </c>
      <c r="M2796" s="8">
        <v>1</v>
      </c>
      <c r="N2796" s="8">
        <v>0</v>
      </c>
      <c r="O2796" s="8">
        <v>7</v>
      </c>
      <c r="P2796" s="8">
        <v>4</v>
      </c>
      <c r="Q2796" s="36">
        <f t="shared" si="2271"/>
        <v>163</v>
      </c>
      <c r="R2796" s="36">
        <f t="shared" si="2259"/>
        <v>39</v>
      </c>
      <c r="S2796" s="36">
        <f t="shared" si="2260"/>
        <v>11</v>
      </c>
      <c r="T2796" s="36">
        <f t="shared" si="2261"/>
        <v>1</v>
      </c>
      <c r="U2796" s="36">
        <f t="shared" si="2262"/>
        <v>3</v>
      </c>
      <c r="V2796" s="36">
        <f t="shared" si="2263"/>
        <v>1009</v>
      </c>
      <c r="W2796" s="45">
        <f t="shared" si="2264"/>
        <v>217</v>
      </c>
      <c r="X2796" s="50">
        <f t="shared" si="2265"/>
        <v>4.6497695852534564</v>
      </c>
      <c r="Y2796" s="46">
        <f t="shared" si="2230"/>
        <v>0.12266134341353595</v>
      </c>
      <c r="Z2796" s="46">
        <f t="shared" si="2231"/>
        <v>0.42220051392044877</v>
      </c>
      <c r="AA2796" s="46">
        <f t="shared" si="2232"/>
        <v>2.7217396844273614</v>
      </c>
      <c r="AB2796" s="46">
        <f t="shared" si="2233"/>
        <v>7.0212788549342742</v>
      </c>
      <c r="AC2796" s="46">
        <f t="shared" si="2234"/>
        <v>13.320818025441188</v>
      </c>
      <c r="AD2796" s="46">
        <f t="shared" si="2235"/>
        <v>19.99379897640636</v>
      </c>
      <c r="AE2796" s="46">
        <f t="shared" si="2236"/>
        <v>16.465820042897501</v>
      </c>
      <c r="AF2796" s="46">
        <f t="shared" si="2237"/>
        <v>29.939136528700974</v>
      </c>
      <c r="AG2796" s="46">
        <f t="shared" si="2238"/>
        <v>7.0212788549342742</v>
      </c>
      <c r="AH2796" s="46">
        <f t="shared" si="2239"/>
        <v>39.962454076323567</v>
      </c>
      <c r="AI2796" s="46">
        <f t="shared" si="2266"/>
        <v>0.52491892814473462</v>
      </c>
      <c r="AJ2796" s="47">
        <f t="shared" si="2272"/>
        <v>0.72451289025436572</v>
      </c>
      <c r="AK2796" s="47">
        <f t="shared" si="2273"/>
        <v>18.412418167670076</v>
      </c>
      <c r="AL2796" s="47">
        <f t="shared" si="2274"/>
        <v>-28.132245158551118</v>
      </c>
      <c r="AM2796" s="47">
        <f t="shared" si="2275"/>
        <v>-129.87459716788925</v>
      </c>
      <c r="AN2796" s="47">
        <f t="shared" si="2276"/>
        <v>-48.91994752336069</v>
      </c>
      <c r="AO2796" s="47">
        <f t="shared" si="2277"/>
        <v>-383.51225648280064</v>
      </c>
      <c r="AP2796" s="47">
        <f t="shared" si="2278"/>
        <v>4.6726959517657193E-3</v>
      </c>
      <c r="AQ2796" s="47">
        <f t="shared" si="2267"/>
        <v>-2.6729065097284703</v>
      </c>
      <c r="AR2796" s="1">
        <f t="shared" si="2229"/>
        <v>25</v>
      </c>
      <c r="AS2796" s="1">
        <f t="shared" si="2248"/>
        <v>7</v>
      </c>
      <c r="AT2796" s="1">
        <f t="shared" si="2249"/>
        <v>3</v>
      </c>
      <c r="AU2796" s="1">
        <f t="shared" si="2250"/>
        <v>0</v>
      </c>
      <c r="AV2796" s="1">
        <f t="shared" si="2251"/>
        <v>4</v>
      </c>
      <c r="AW2796" s="27">
        <f t="shared" si="2240"/>
        <v>39</v>
      </c>
      <c r="AX2796" s="41">
        <f t="shared" si="2268"/>
        <v>4.2564102564102564</v>
      </c>
      <c r="AY2796" s="29">
        <f t="shared" si="2241"/>
        <v>0.5529257067718607</v>
      </c>
      <c r="AZ2796" s="29">
        <f t="shared" si="2242"/>
        <v>6.5746219592373423E-2</v>
      </c>
      <c r="BA2796" s="29">
        <f t="shared" si="2243"/>
        <v>1.5785667324128863</v>
      </c>
      <c r="BB2796" s="29">
        <f t="shared" si="2244"/>
        <v>5.091387245233399</v>
      </c>
      <c r="BC2796" s="29">
        <f t="shared" si="2245"/>
        <v>10.604207758053912</v>
      </c>
      <c r="BD2796" s="29">
        <f t="shared" si="2246"/>
        <v>13.823142669296518</v>
      </c>
      <c r="BE2796" s="29">
        <f t="shared" si="2246"/>
        <v>0.46022353714661396</v>
      </c>
      <c r="BF2796" s="29">
        <f t="shared" si="2246"/>
        <v>4.7357001972386588</v>
      </c>
      <c r="BG2796" s="29">
        <f t="shared" si="2246"/>
        <v>0</v>
      </c>
      <c r="BH2796" s="29">
        <f t="shared" si="2247"/>
        <v>42.416831032215647</v>
      </c>
      <c r="BI2796" s="29">
        <f t="shared" si="2269"/>
        <v>1.6167341430499327</v>
      </c>
      <c r="BJ2796" s="28">
        <f t="shared" si="2252"/>
        <v>1.2715086091135728</v>
      </c>
      <c r="BK2796" s="28">
        <f t="shared" si="2253"/>
        <v>5.0001411716710153</v>
      </c>
      <c r="BL2796" s="28">
        <f t="shared" si="2254"/>
        <v>-5.740454828274566E-2</v>
      </c>
      <c r="BM2796" s="28">
        <f t="shared" si="2255"/>
        <v>-2.8943947289643188</v>
      </c>
      <c r="BN2796" s="28">
        <f t="shared" si="2256"/>
        <v>0</v>
      </c>
      <c r="BO2796" s="28">
        <f t="shared" si="2257"/>
        <v>-67.192286185745942</v>
      </c>
      <c r="BP2796" s="28">
        <f t="shared" si="2258"/>
        <v>2.7738264580369845E-2</v>
      </c>
      <c r="BQ2796" s="28">
        <f t="shared" si="2270"/>
        <v>-1.806979962561563</v>
      </c>
    </row>
    <row r="2797" spans="1:69" x14ac:dyDescent="0.2">
      <c r="A2797" s="1" t="s">
        <v>7527</v>
      </c>
      <c r="B2797" s="8" t="s">
        <v>7256</v>
      </c>
      <c r="C2797" t="s">
        <v>49</v>
      </c>
      <c r="D2797" s="38">
        <v>629</v>
      </c>
      <c r="E2797" s="52" t="s">
        <v>7257</v>
      </c>
      <c r="G2797" s="8">
        <v>461</v>
      </c>
      <c r="H2797" s="8">
        <v>144</v>
      </c>
      <c r="I2797" s="8">
        <v>103</v>
      </c>
      <c r="J2797" s="8">
        <v>24</v>
      </c>
      <c r="K2797" s="8">
        <v>27</v>
      </c>
      <c r="L2797" s="8">
        <v>9</v>
      </c>
      <c r="M2797" s="8">
        <v>14</v>
      </c>
      <c r="N2797" s="8">
        <v>9</v>
      </c>
      <c r="O2797" s="8">
        <v>24</v>
      </c>
      <c r="P2797" s="8">
        <v>16</v>
      </c>
      <c r="Q2797" s="36">
        <f t="shared" si="2271"/>
        <v>317</v>
      </c>
      <c r="R2797" s="36">
        <f t="shared" si="2259"/>
        <v>79</v>
      </c>
      <c r="S2797" s="36">
        <f t="shared" si="2260"/>
        <v>18</v>
      </c>
      <c r="T2797" s="36">
        <f t="shared" si="2261"/>
        <v>5</v>
      </c>
      <c r="U2797" s="36">
        <f t="shared" si="2262"/>
        <v>8</v>
      </c>
      <c r="V2797" s="36">
        <f t="shared" si="2263"/>
        <v>1973</v>
      </c>
      <c r="W2797" s="45">
        <f t="shared" si="2264"/>
        <v>427</v>
      </c>
      <c r="X2797" s="50">
        <f t="shared" si="2265"/>
        <v>4.6206088992974239</v>
      </c>
      <c r="Y2797" s="46">
        <f t="shared" si="2230"/>
        <v>0.14393760729231223</v>
      </c>
      <c r="Z2797" s="46">
        <f t="shared" si="2231"/>
        <v>0.38515540588716007</v>
      </c>
      <c r="AA2797" s="46">
        <f t="shared" si="2232"/>
        <v>2.6263732044820078</v>
      </c>
      <c r="AB2797" s="46">
        <f t="shared" si="2233"/>
        <v>6.8675910030768561</v>
      </c>
      <c r="AC2797" s="46">
        <f t="shared" si="2234"/>
        <v>13.108808801671703</v>
      </c>
      <c r="AD2797" s="46">
        <f t="shared" si="2235"/>
        <v>45.628221511662979</v>
      </c>
      <c r="AE2797" s="46">
        <f t="shared" si="2236"/>
        <v>30.427277065085647</v>
      </c>
      <c r="AF2797" s="46">
        <f t="shared" si="2237"/>
        <v>47.27471768067614</v>
      </c>
      <c r="AG2797" s="46">
        <f t="shared" si="2238"/>
        <v>34.337955015384281</v>
      </c>
      <c r="AH2797" s="46">
        <f t="shared" si="2239"/>
        <v>104.87047041337362</v>
      </c>
      <c r="AI2797" s="46">
        <f t="shared" si="2266"/>
        <v>0.61628789128211903</v>
      </c>
      <c r="AJ2797" s="47">
        <f t="shared" si="2272"/>
        <v>0.78504005711945624</v>
      </c>
      <c r="AK2797" s="47">
        <f t="shared" si="2273"/>
        <v>35.78040305609489</v>
      </c>
      <c r="AL2797" s="47">
        <f t="shared" si="2274"/>
        <v>-39.030636682817416</v>
      </c>
      <c r="AM2797" s="47">
        <f t="shared" si="2275"/>
        <v>-158.35497465139557</v>
      </c>
      <c r="AN2797" s="47">
        <f t="shared" si="2276"/>
        <v>-185.99496447950835</v>
      </c>
      <c r="AO2797" s="47">
        <f t="shared" si="2277"/>
        <v>-784.8006938865808</v>
      </c>
      <c r="AP2797" s="47">
        <f t="shared" si="2278"/>
        <v>2.3584645125655896E-3</v>
      </c>
      <c r="AQ2797" s="47">
        <f t="shared" si="2267"/>
        <v>-2.6707272579788817</v>
      </c>
      <c r="AR2797" s="1">
        <f t="shared" si="2229"/>
        <v>144</v>
      </c>
      <c r="AS2797" s="1">
        <f t="shared" si="2248"/>
        <v>24</v>
      </c>
      <c r="AT2797" s="1">
        <f t="shared" si="2249"/>
        <v>9</v>
      </c>
      <c r="AU2797" s="1">
        <f t="shared" si="2250"/>
        <v>9</v>
      </c>
      <c r="AV2797" s="1">
        <f t="shared" si="2251"/>
        <v>16</v>
      </c>
      <c r="AW2797" s="27">
        <f t="shared" si="2240"/>
        <v>202</v>
      </c>
      <c r="AX2797" s="41">
        <f t="shared" si="2268"/>
        <v>4.3415841584158414</v>
      </c>
      <c r="AY2797" s="29">
        <f t="shared" si="2241"/>
        <v>0.43351142044897578</v>
      </c>
      <c r="AZ2797" s="29">
        <f t="shared" si="2242"/>
        <v>0.11667973728065867</v>
      </c>
      <c r="BA2797" s="29">
        <f t="shared" si="2243"/>
        <v>1.7998480541123416</v>
      </c>
      <c r="BB2797" s="29">
        <f t="shared" si="2244"/>
        <v>5.4830163709440241</v>
      </c>
      <c r="BC2797" s="29">
        <f t="shared" si="2245"/>
        <v>11.166184687775708</v>
      </c>
      <c r="BD2797" s="29">
        <f t="shared" si="2246"/>
        <v>62.425644544652513</v>
      </c>
      <c r="BE2797" s="29">
        <f t="shared" si="2246"/>
        <v>2.800313694735808</v>
      </c>
      <c r="BF2797" s="29">
        <f t="shared" si="2246"/>
        <v>16.198632487011075</v>
      </c>
      <c r="BG2797" s="29">
        <f t="shared" si="2246"/>
        <v>49.347147338496214</v>
      </c>
      <c r="BH2797" s="29">
        <f t="shared" si="2247"/>
        <v>178.65895500441133</v>
      </c>
      <c r="BI2797" s="29">
        <f t="shared" si="2269"/>
        <v>1.5394561844244126</v>
      </c>
      <c r="BJ2797" s="28">
        <f t="shared" si="2252"/>
        <v>1.2407482357127946</v>
      </c>
      <c r="BK2797" s="28">
        <f t="shared" si="2253"/>
        <v>21.518515518697193</v>
      </c>
      <c r="BL2797" s="28">
        <f t="shared" si="2254"/>
        <v>-0.50078741532244342</v>
      </c>
      <c r="BM2797" s="28">
        <f t="shared" si="2255"/>
        <v>-11.377458884821088</v>
      </c>
      <c r="BN2797" s="28">
        <f t="shared" si="2256"/>
        <v>-60.49518711243676</v>
      </c>
      <c r="BO2797" s="28">
        <f t="shared" si="2257"/>
        <v>-312.55481508217389</v>
      </c>
      <c r="BP2797" s="28">
        <f t="shared" si="2258"/>
        <v>5.0248756218905476E-3</v>
      </c>
      <c r="BQ2797" s="28">
        <f t="shared" si="2270"/>
        <v>-1.8260887079891424</v>
      </c>
    </row>
    <row r="2798" spans="1:69" x14ac:dyDescent="0.2">
      <c r="A2798" s="1" t="s">
        <v>7527</v>
      </c>
      <c r="B2798" s="8" t="s">
        <v>7259</v>
      </c>
      <c r="C2798" t="s">
        <v>18</v>
      </c>
      <c r="D2798" s="38">
        <v>131</v>
      </c>
      <c r="E2798" s="52" t="s">
        <v>794</v>
      </c>
      <c r="G2798" s="8">
        <v>86</v>
      </c>
      <c r="H2798" s="8">
        <v>31</v>
      </c>
      <c r="I2798" s="8">
        <v>31</v>
      </c>
      <c r="J2798" s="8">
        <v>9</v>
      </c>
      <c r="K2798" s="8">
        <v>7</v>
      </c>
      <c r="L2798" s="8">
        <v>1</v>
      </c>
      <c r="M2798" s="8">
        <v>4</v>
      </c>
      <c r="N2798" s="8">
        <v>0</v>
      </c>
      <c r="O2798" s="8">
        <v>3</v>
      </c>
      <c r="P2798" s="8">
        <v>1</v>
      </c>
      <c r="Q2798" s="36">
        <f t="shared" si="2271"/>
        <v>55</v>
      </c>
      <c r="R2798" s="36">
        <f t="shared" si="2259"/>
        <v>22</v>
      </c>
      <c r="S2798" s="36">
        <f t="shared" si="2260"/>
        <v>6</v>
      </c>
      <c r="T2798" s="36">
        <f t="shared" si="2261"/>
        <v>4</v>
      </c>
      <c r="U2798" s="36">
        <f t="shared" si="2262"/>
        <v>2</v>
      </c>
      <c r="V2798" s="36">
        <f t="shared" si="2263"/>
        <v>391</v>
      </c>
      <c r="W2798" s="45">
        <f t="shared" si="2264"/>
        <v>89</v>
      </c>
      <c r="X2798" s="50">
        <f t="shared" si="2265"/>
        <v>4.393258426966292</v>
      </c>
      <c r="Y2798" s="46">
        <f t="shared" si="2230"/>
        <v>0.36813533644741842</v>
      </c>
      <c r="Z2798" s="46">
        <f t="shared" si="2231"/>
        <v>0.15465219038000241</v>
      </c>
      <c r="AA2798" s="46">
        <f t="shared" si="2232"/>
        <v>1.9411690443125864</v>
      </c>
      <c r="AB2798" s="46">
        <f t="shared" si="2233"/>
        <v>5.7276858982451699</v>
      </c>
      <c r="AC2798" s="46">
        <f t="shared" si="2234"/>
        <v>11.514202752177754</v>
      </c>
      <c r="AD2798" s="46">
        <f t="shared" si="2235"/>
        <v>20.247443504608015</v>
      </c>
      <c r="AE2798" s="46">
        <f t="shared" si="2236"/>
        <v>3.4023481883600533</v>
      </c>
      <c r="AF2798" s="46">
        <f t="shared" si="2237"/>
        <v>11.647014265875519</v>
      </c>
      <c r="AG2798" s="46">
        <f t="shared" si="2238"/>
        <v>22.91074359298068</v>
      </c>
      <c r="AH2798" s="46">
        <f t="shared" si="2239"/>
        <v>23.028405504355508</v>
      </c>
      <c r="AI2798" s="46">
        <f t="shared" si="2266"/>
        <v>0.92313585291113387</v>
      </c>
      <c r="AJ2798" s="47">
        <f t="shared" si="2272"/>
        <v>0.96079959039912888</v>
      </c>
      <c r="AK2798" s="47">
        <f t="shared" si="2273"/>
        <v>13.850821144884609</v>
      </c>
      <c r="AL2798" s="47">
        <f t="shared" si="2274"/>
        <v>-1.5085453350275018</v>
      </c>
      <c r="AM2798" s="47">
        <f t="shared" si="2275"/>
        <v>-18.295650617661138</v>
      </c>
      <c r="AN2798" s="47">
        <f t="shared" si="2276"/>
        <v>-61.820192627344909</v>
      </c>
      <c r="AO2798" s="47">
        <f t="shared" si="2277"/>
        <v>-88.10131218282794</v>
      </c>
      <c r="AP2798" s="47">
        <f t="shared" si="2278"/>
        <v>1.1624869383490073E-2</v>
      </c>
      <c r="AQ2798" s="47">
        <f t="shared" si="2267"/>
        <v>-1.8120251157262202</v>
      </c>
      <c r="AR2798" s="1">
        <f t="shared" si="2229"/>
        <v>31</v>
      </c>
      <c r="AS2798" s="1">
        <f t="shared" si="2248"/>
        <v>9</v>
      </c>
      <c r="AT2798" s="1">
        <f t="shared" si="2249"/>
        <v>1</v>
      </c>
      <c r="AU2798" s="1">
        <f t="shared" si="2250"/>
        <v>0</v>
      </c>
      <c r="AV2798" s="1">
        <f t="shared" si="2251"/>
        <v>1</v>
      </c>
      <c r="AW2798" s="27">
        <f t="shared" si="2240"/>
        <v>42</v>
      </c>
      <c r="AX2798" s="41">
        <f t="shared" si="2268"/>
        <v>4.6428571428571432</v>
      </c>
      <c r="AY2798" s="29">
        <f t="shared" si="2241"/>
        <v>0.12755102040816299</v>
      </c>
      <c r="AZ2798" s="29">
        <f t="shared" si="2242"/>
        <v>0.41326530612244949</v>
      </c>
      <c r="BA2798" s="29">
        <f t="shared" si="2243"/>
        <v>2.6989795918367361</v>
      </c>
      <c r="BB2798" s="29">
        <f t="shared" si="2244"/>
        <v>6.9846938775510221</v>
      </c>
      <c r="BC2798" s="29">
        <f t="shared" si="2245"/>
        <v>13.270408163265309</v>
      </c>
      <c r="BD2798" s="29">
        <f t="shared" si="2246"/>
        <v>3.9540816326530526</v>
      </c>
      <c r="BE2798" s="29">
        <f t="shared" si="2246"/>
        <v>3.7193877551020456</v>
      </c>
      <c r="BF2798" s="29">
        <f t="shared" si="2246"/>
        <v>2.6989795918367361</v>
      </c>
      <c r="BG2798" s="29">
        <f t="shared" si="2246"/>
        <v>0</v>
      </c>
      <c r="BH2798" s="29">
        <f t="shared" si="2247"/>
        <v>13.270408163265309</v>
      </c>
      <c r="BI2798" s="29">
        <f t="shared" si="2269"/>
        <v>0.5766550522648084</v>
      </c>
      <c r="BJ2798" s="28">
        <f t="shared" si="2252"/>
        <v>0.75937806938626318</v>
      </c>
      <c r="BK2798" s="28">
        <f t="shared" si="2253"/>
        <v>3.2248791747607202</v>
      </c>
      <c r="BL2798" s="28">
        <f t="shared" si="2254"/>
        <v>-5.4602405846723068</v>
      </c>
      <c r="BM2798" s="28">
        <f t="shared" si="2255"/>
        <v>-10.125704495306794</v>
      </c>
      <c r="BN2798" s="28">
        <f t="shared" si="2256"/>
        <v>0</v>
      </c>
      <c r="BO2798" s="28">
        <f t="shared" si="2257"/>
        <v>-110.39572836417697</v>
      </c>
      <c r="BP2798" s="28">
        <f t="shared" si="2258"/>
        <v>2.5609756097560974E-2</v>
      </c>
      <c r="BQ2798" s="28">
        <f t="shared" si="2270"/>
        <v>-3.1437715605576857</v>
      </c>
    </row>
    <row r="2799" spans="1:69" x14ac:dyDescent="0.2">
      <c r="A2799" s="1" t="s">
        <v>7528</v>
      </c>
      <c r="B2799" s="8" t="s">
        <v>7262</v>
      </c>
      <c r="C2799" t="s">
        <v>34</v>
      </c>
      <c r="D2799" s="38">
        <v>87</v>
      </c>
      <c r="E2799" s="52" t="s">
        <v>7263</v>
      </c>
      <c r="G2799" s="8">
        <v>67</v>
      </c>
      <c r="H2799" s="8">
        <v>8</v>
      </c>
      <c r="I2799" s="8">
        <v>10</v>
      </c>
      <c r="J2799" s="8">
        <v>0</v>
      </c>
      <c r="K2799" s="8">
        <v>4</v>
      </c>
      <c r="L2799" s="8">
        <v>0</v>
      </c>
      <c r="M2799" s="8">
        <v>3</v>
      </c>
      <c r="N2799" s="8">
        <v>1</v>
      </c>
      <c r="O2799" s="8">
        <v>3</v>
      </c>
      <c r="P2799" s="8">
        <v>0</v>
      </c>
      <c r="Q2799" s="36">
        <f t="shared" si="2271"/>
        <v>59</v>
      </c>
      <c r="R2799" s="36">
        <f t="shared" si="2259"/>
        <v>10</v>
      </c>
      <c r="S2799" s="36">
        <f t="shared" si="2260"/>
        <v>4</v>
      </c>
      <c r="T2799" s="36">
        <f t="shared" si="2261"/>
        <v>2</v>
      </c>
      <c r="U2799" s="36">
        <f t="shared" si="2262"/>
        <v>3</v>
      </c>
      <c r="V2799" s="36">
        <f t="shared" si="2263"/>
        <v>354</v>
      </c>
      <c r="W2799" s="45">
        <f t="shared" si="2264"/>
        <v>78</v>
      </c>
      <c r="X2799" s="50">
        <f t="shared" si="2265"/>
        <v>4.5384615384615383</v>
      </c>
      <c r="Y2799" s="46">
        <f t="shared" si="2230"/>
        <v>0.21301775147929006</v>
      </c>
      <c r="Z2799" s="46">
        <f t="shared" si="2231"/>
        <v>0.28994082840236673</v>
      </c>
      <c r="AA2799" s="46">
        <f t="shared" si="2232"/>
        <v>2.3668639053254434</v>
      </c>
      <c r="AB2799" s="46">
        <f t="shared" si="2233"/>
        <v>6.4437869822485201</v>
      </c>
      <c r="AC2799" s="46">
        <f t="shared" si="2234"/>
        <v>12.520710059171597</v>
      </c>
      <c r="AD2799" s="46">
        <f t="shared" si="2235"/>
        <v>12.568047337278113</v>
      </c>
      <c r="AE2799" s="46">
        <f t="shared" si="2236"/>
        <v>2.8994082840236675</v>
      </c>
      <c r="AF2799" s="46">
        <f t="shared" si="2237"/>
        <v>9.4674556213017738</v>
      </c>
      <c r="AG2799" s="46">
        <f t="shared" si="2238"/>
        <v>12.88757396449704</v>
      </c>
      <c r="AH2799" s="46">
        <f t="shared" si="2239"/>
        <v>37.562130177514788</v>
      </c>
      <c r="AI2799" s="46">
        <f t="shared" si="2266"/>
        <v>0.97902097902097907</v>
      </c>
      <c r="AJ2799" s="47">
        <f t="shared" si="2272"/>
        <v>0.98945488983630736</v>
      </c>
      <c r="AK2799" s="47">
        <f t="shared" si="2273"/>
        <v>5.9880815818090394</v>
      </c>
      <c r="AL2799" s="47">
        <f t="shared" si="2274"/>
        <v>-1.6116697917141374</v>
      </c>
      <c r="AM2799" s="47">
        <f t="shared" si="2275"/>
        <v>-15.035986395000707</v>
      </c>
      <c r="AN2799" s="47">
        <f t="shared" si="2276"/>
        <v>-33.771765192321269</v>
      </c>
      <c r="AO2799" s="47">
        <f t="shared" si="2277"/>
        <v>-137.2071348509802</v>
      </c>
      <c r="AP2799" s="47">
        <f t="shared" si="2278"/>
        <v>1.3328776486671223E-2</v>
      </c>
      <c r="AQ2799" s="47">
        <f t="shared" si="2267"/>
        <v>-2.421018629965852</v>
      </c>
      <c r="AR2799" s="1">
        <f t="shared" si="2229"/>
        <v>8</v>
      </c>
      <c r="AS2799" s="1">
        <f t="shared" si="2248"/>
        <v>0</v>
      </c>
      <c r="AT2799" s="1">
        <f t="shared" si="2249"/>
        <v>0</v>
      </c>
      <c r="AU2799" s="1">
        <f t="shared" si="2250"/>
        <v>1</v>
      </c>
      <c r="AV2799" s="1">
        <f t="shared" si="2251"/>
        <v>0</v>
      </c>
      <c r="AW2799" s="27">
        <f t="shared" si="2240"/>
        <v>9</v>
      </c>
      <c r="AX2799" s="41">
        <f t="shared" si="2268"/>
        <v>4.666666666666667</v>
      </c>
      <c r="AY2799" s="29">
        <f t="shared" si="2241"/>
        <v>0.11111111111111091</v>
      </c>
      <c r="AZ2799" s="29">
        <f t="shared" si="2242"/>
        <v>0.44444444444444486</v>
      </c>
      <c r="BA2799" s="29">
        <f t="shared" si="2243"/>
        <v>2.7777777777777786</v>
      </c>
      <c r="BB2799" s="29">
        <f t="shared" si="2244"/>
        <v>7.1111111111111125</v>
      </c>
      <c r="BC2799" s="29">
        <f t="shared" si="2245"/>
        <v>13.444444444444446</v>
      </c>
      <c r="BD2799" s="29">
        <f t="shared" si="2246"/>
        <v>0.88888888888888729</v>
      </c>
      <c r="BE2799" s="29">
        <f t="shared" si="2246"/>
        <v>0</v>
      </c>
      <c r="BF2799" s="29">
        <f t="shared" si="2246"/>
        <v>0</v>
      </c>
      <c r="BG2799" s="29">
        <f t="shared" si="2246"/>
        <v>7.1111111111111125</v>
      </c>
      <c r="BH2799" s="29">
        <f t="shared" si="2247"/>
        <v>0</v>
      </c>
      <c r="BI2799" s="29">
        <f t="shared" si="2269"/>
        <v>1</v>
      </c>
      <c r="BJ2799" s="28">
        <f t="shared" si="2252"/>
        <v>1</v>
      </c>
      <c r="BK2799" s="28">
        <f t="shared" si="2253"/>
        <v>0.2962962962962955</v>
      </c>
      <c r="BL2799" s="28">
        <f t="shared" si="2254"/>
        <v>0</v>
      </c>
      <c r="BM2799" s="28">
        <f t="shared" si="2255"/>
        <v>0</v>
      </c>
      <c r="BN2799" s="28">
        <f t="shared" si="2256"/>
        <v>-18.962962962962969</v>
      </c>
      <c r="BO2799" s="28">
        <f t="shared" si="2257"/>
        <v>0</v>
      </c>
      <c r="BP2799" s="28">
        <f t="shared" si="2258"/>
        <v>0.16071428571428573</v>
      </c>
      <c r="BQ2799" s="28">
        <f t="shared" si="2270"/>
        <v>-3.0000000000000018</v>
      </c>
    </row>
    <row r="2800" spans="1:69" x14ac:dyDescent="0.2">
      <c r="A2800" s="1" t="s">
        <v>7528</v>
      </c>
      <c r="B2800" s="8" t="s">
        <v>7265</v>
      </c>
      <c r="C2800" t="s">
        <v>34</v>
      </c>
      <c r="D2800" s="38">
        <v>1385</v>
      </c>
      <c r="E2800" s="52" t="s">
        <v>50</v>
      </c>
      <c r="G2800" s="8">
        <v>994</v>
      </c>
      <c r="H2800" s="8">
        <v>61</v>
      </c>
      <c r="I2800" s="8">
        <v>217</v>
      </c>
      <c r="J2800" s="8">
        <v>16</v>
      </c>
      <c r="K2800" s="8">
        <v>76</v>
      </c>
      <c r="L2800" s="8">
        <v>7</v>
      </c>
      <c r="M2800" s="8">
        <v>33</v>
      </c>
      <c r="N2800" s="8">
        <v>11</v>
      </c>
      <c r="O2800" s="8">
        <v>65</v>
      </c>
      <c r="P2800" s="8">
        <v>29</v>
      </c>
      <c r="Q2800" s="36">
        <f t="shared" si="2271"/>
        <v>933</v>
      </c>
      <c r="R2800" s="36">
        <f t="shared" si="2259"/>
        <v>201</v>
      </c>
      <c r="S2800" s="36">
        <f t="shared" si="2260"/>
        <v>69</v>
      </c>
      <c r="T2800" s="36">
        <f t="shared" si="2261"/>
        <v>22</v>
      </c>
      <c r="U2800" s="36">
        <f t="shared" si="2262"/>
        <v>36</v>
      </c>
      <c r="V2800" s="36">
        <f t="shared" si="2263"/>
        <v>5756</v>
      </c>
      <c r="W2800" s="45">
        <f t="shared" si="2264"/>
        <v>1261</v>
      </c>
      <c r="X2800" s="50">
        <f t="shared" si="2265"/>
        <v>4.5646312450436159</v>
      </c>
      <c r="Y2800" s="46">
        <f t="shared" si="2230"/>
        <v>0.18954595279227199</v>
      </c>
      <c r="Z2800" s="46">
        <f t="shared" si="2231"/>
        <v>0.31880844287950388</v>
      </c>
      <c r="AA2800" s="46">
        <f t="shared" si="2232"/>
        <v>2.4480709329667358</v>
      </c>
      <c r="AB2800" s="46">
        <f t="shared" si="2233"/>
        <v>6.5773334230539673</v>
      </c>
      <c r="AC2800" s="46">
        <f t="shared" si="2234"/>
        <v>12.7065959131412</v>
      </c>
      <c r="AD2800" s="46">
        <f t="shared" si="2235"/>
        <v>176.84637395518976</v>
      </c>
      <c r="AE2800" s="46">
        <f t="shared" si="2236"/>
        <v>64.080497018780278</v>
      </c>
      <c r="AF2800" s="46">
        <f t="shared" si="2237"/>
        <v>168.91689437470478</v>
      </c>
      <c r="AG2800" s="46">
        <f t="shared" si="2238"/>
        <v>144.70133530718729</v>
      </c>
      <c r="AH2800" s="46">
        <f t="shared" si="2239"/>
        <v>457.4374528730832</v>
      </c>
      <c r="AI2800" s="46">
        <f t="shared" si="2266"/>
        <v>0.80316075676900422</v>
      </c>
      <c r="AJ2800" s="47">
        <f t="shared" si="2272"/>
        <v>0.89619236593992713</v>
      </c>
      <c r="AK2800" s="47">
        <f t="shared" si="2273"/>
        <v>106.96697075166156</v>
      </c>
      <c r="AL2800" s="47">
        <f t="shared" si="2274"/>
        <v>-50.267473566666553</v>
      </c>
      <c r="AM2800" s="47">
        <f t="shared" si="2275"/>
        <v>-367.18198589921445</v>
      </c>
      <c r="AN2800" s="47">
        <f t="shared" si="2276"/>
        <v>-515.57725200998334</v>
      </c>
      <c r="AO2800" s="47">
        <f t="shared" si="2277"/>
        <v>-2265.3880687944852</v>
      </c>
      <c r="AP2800" s="47">
        <f t="shared" si="2278"/>
        <v>7.9491155742148596E-4</v>
      </c>
      <c r="AQ2800" s="47">
        <f t="shared" si="2267"/>
        <v>-2.4574275929517415</v>
      </c>
      <c r="AR2800" s="1">
        <f t="shared" ref="AR2800:AR2863" si="2279">H2800</f>
        <v>61</v>
      </c>
      <c r="AS2800" s="1">
        <f t="shared" si="2248"/>
        <v>16</v>
      </c>
      <c r="AT2800" s="1">
        <f t="shared" si="2249"/>
        <v>7</v>
      </c>
      <c r="AU2800" s="1">
        <f t="shared" si="2250"/>
        <v>11</v>
      </c>
      <c r="AV2800" s="1">
        <f t="shared" si="2251"/>
        <v>29</v>
      </c>
      <c r="AW2800" s="27">
        <f t="shared" si="2240"/>
        <v>124</v>
      </c>
      <c r="AX2800" s="41">
        <f t="shared" si="2268"/>
        <v>3.556451612903226</v>
      </c>
      <c r="AY2800" s="29">
        <f t="shared" si="2241"/>
        <v>2.0838319458896977</v>
      </c>
      <c r="AZ2800" s="29">
        <f t="shared" si="2242"/>
        <v>0.19673517169614968</v>
      </c>
      <c r="BA2800" s="29">
        <f t="shared" si="2243"/>
        <v>0.30963839750260164</v>
      </c>
      <c r="BB2800" s="29">
        <f t="shared" si="2244"/>
        <v>2.4225416233090535</v>
      </c>
      <c r="BC2800" s="29">
        <f t="shared" si="2245"/>
        <v>6.5354448491155059</v>
      </c>
      <c r="BD2800" s="29">
        <f t="shared" si="2246"/>
        <v>127.11374869927155</v>
      </c>
      <c r="BE2800" s="29">
        <f t="shared" si="2246"/>
        <v>3.1477627471383949</v>
      </c>
      <c r="BF2800" s="29">
        <f t="shared" si="2246"/>
        <v>2.1674687825182115</v>
      </c>
      <c r="BG2800" s="29">
        <f t="shared" si="2246"/>
        <v>26.647957856399589</v>
      </c>
      <c r="BH2800" s="29">
        <f t="shared" si="2247"/>
        <v>189.52790062434968</v>
      </c>
      <c r="BI2800" s="29">
        <f t="shared" si="2269"/>
        <v>2.8341856805664833</v>
      </c>
      <c r="BJ2800" s="28">
        <f t="shared" si="2252"/>
        <v>1.6835039888775087</v>
      </c>
      <c r="BK2800" s="28">
        <f t="shared" si="2253"/>
        <v>38.457533165658937</v>
      </c>
      <c r="BL2800" s="28">
        <f t="shared" si="2254"/>
        <v>0.29261766903313302</v>
      </c>
      <c r="BM2800" s="28">
        <f t="shared" si="2255"/>
        <v>-0.25277714682751296</v>
      </c>
      <c r="BN2800" s="28">
        <f t="shared" si="2256"/>
        <v>-8.6927483549021929</v>
      </c>
      <c r="BO2800" s="28">
        <f t="shared" si="2257"/>
        <v>-101.54727643926546</v>
      </c>
      <c r="BP2800" s="28">
        <f t="shared" si="2258"/>
        <v>8.2633613221378115E-3</v>
      </c>
      <c r="BQ2800" s="28">
        <f t="shared" si="2270"/>
        <v>-0.59283544829945256</v>
      </c>
    </row>
    <row r="2801" spans="1:69" x14ac:dyDescent="0.2">
      <c r="A2801" s="1" t="s">
        <v>7528</v>
      </c>
      <c r="B2801" s="8" t="s">
        <v>7267</v>
      </c>
      <c r="C2801" t="s">
        <v>49</v>
      </c>
      <c r="D2801" s="38">
        <v>191</v>
      </c>
      <c r="E2801" s="52" t="s">
        <v>3564</v>
      </c>
      <c r="G2801" s="8">
        <v>154</v>
      </c>
      <c r="H2801" s="8">
        <v>28</v>
      </c>
      <c r="I2801" s="8">
        <v>19</v>
      </c>
      <c r="J2801" s="8">
        <v>1</v>
      </c>
      <c r="K2801" s="8">
        <v>9</v>
      </c>
      <c r="L2801" s="8">
        <v>1</v>
      </c>
      <c r="M2801" s="8">
        <v>3</v>
      </c>
      <c r="N2801" s="8">
        <v>1</v>
      </c>
      <c r="O2801" s="8">
        <v>6</v>
      </c>
      <c r="P2801" s="8">
        <v>2</v>
      </c>
      <c r="Q2801" s="36">
        <f t="shared" si="2271"/>
        <v>126</v>
      </c>
      <c r="R2801" s="36">
        <f t="shared" si="2259"/>
        <v>18</v>
      </c>
      <c r="S2801" s="36">
        <f t="shared" si="2260"/>
        <v>8</v>
      </c>
      <c r="T2801" s="36">
        <f t="shared" si="2261"/>
        <v>2</v>
      </c>
      <c r="U2801" s="36">
        <f t="shared" si="2262"/>
        <v>4</v>
      </c>
      <c r="V2801" s="36">
        <f t="shared" si="2263"/>
        <v>734</v>
      </c>
      <c r="W2801" s="45">
        <f t="shared" si="2264"/>
        <v>158</v>
      </c>
      <c r="X2801" s="50">
        <f t="shared" si="2265"/>
        <v>4.6455696202531644</v>
      </c>
      <c r="Y2801" s="46">
        <f t="shared" si="2230"/>
        <v>0.12562089408748606</v>
      </c>
      <c r="Z2801" s="46">
        <f t="shared" si="2231"/>
        <v>0.41676013459381495</v>
      </c>
      <c r="AA2801" s="46">
        <f t="shared" si="2232"/>
        <v>2.7078993751001437</v>
      </c>
      <c r="AB2801" s="46">
        <f t="shared" si="2233"/>
        <v>6.999038615606473</v>
      </c>
      <c r="AC2801" s="46">
        <f t="shared" si="2234"/>
        <v>13.290177856112802</v>
      </c>
      <c r="AD2801" s="46">
        <f t="shared" si="2235"/>
        <v>15.828232655023243</v>
      </c>
      <c r="AE2801" s="46">
        <f t="shared" si="2236"/>
        <v>7.5016824226886687</v>
      </c>
      <c r="AF2801" s="46">
        <f t="shared" si="2237"/>
        <v>21.663195000801149</v>
      </c>
      <c r="AG2801" s="46">
        <f t="shared" si="2238"/>
        <v>13.998077231212946</v>
      </c>
      <c r="AH2801" s="46">
        <f t="shared" si="2239"/>
        <v>53.160711424451208</v>
      </c>
      <c r="AI2801" s="46">
        <f t="shared" si="2266"/>
        <v>0.71434330403934532</v>
      </c>
      <c r="AJ2801" s="47">
        <f t="shared" si="2272"/>
        <v>0.84518832459952098</v>
      </c>
      <c r="AK2801" s="47">
        <f t="shared" si="2273"/>
        <v>9.291865141463866</v>
      </c>
      <c r="AL2801" s="47">
        <f t="shared" si="2274"/>
        <v>-8.0212359621012137</v>
      </c>
      <c r="AM2801" s="47">
        <f t="shared" si="2275"/>
        <v>-59.044344126857119</v>
      </c>
      <c r="AN2801" s="47">
        <f t="shared" si="2276"/>
        <v>-61.337647146483413</v>
      </c>
      <c r="AO2801" s="47">
        <f t="shared" si="2277"/>
        <v>-320.99311215892453</v>
      </c>
      <c r="AP2801" s="47">
        <f t="shared" si="2278"/>
        <v>6.4510860689204639E-3</v>
      </c>
      <c r="AQ2801" s="47">
        <f t="shared" si="2267"/>
        <v>-2.8391518427224636</v>
      </c>
      <c r="AR2801" s="1">
        <f t="shared" si="2279"/>
        <v>28</v>
      </c>
      <c r="AS2801" s="1">
        <f t="shared" si="2248"/>
        <v>1</v>
      </c>
      <c r="AT2801" s="1">
        <f t="shared" si="2249"/>
        <v>1</v>
      </c>
      <c r="AU2801" s="1">
        <f t="shared" si="2250"/>
        <v>1</v>
      </c>
      <c r="AV2801" s="1">
        <f t="shared" si="2251"/>
        <v>2</v>
      </c>
      <c r="AW2801" s="27">
        <f t="shared" si="2240"/>
        <v>33</v>
      </c>
      <c r="AX2801" s="41">
        <f t="shared" si="2268"/>
        <v>4.5757575757575761</v>
      </c>
      <c r="AY2801" s="29">
        <f t="shared" si="2241"/>
        <v>0.17998163452708876</v>
      </c>
      <c r="AZ2801" s="29">
        <f t="shared" si="2242"/>
        <v>0.33149678604224103</v>
      </c>
      <c r="BA2801" s="29">
        <f t="shared" si="2243"/>
        <v>2.4830119375573934</v>
      </c>
      <c r="BB2801" s="29">
        <f t="shared" si="2244"/>
        <v>6.6345270890725452</v>
      </c>
      <c r="BC2801" s="29">
        <f t="shared" si="2245"/>
        <v>12.786042240587697</v>
      </c>
      <c r="BD2801" s="29">
        <f t="shared" si="2246"/>
        <v>5.0394857667584851</v>
      </c>
      <c r="BE2801" s="29">
        <f t="shared" si="2246"/>
        <v>0.33149678604224103</v>
      </c>
      <c r="BF2801" s="29">
        <f t="shared" si="2246"/>
        <v>2.4830119375573934</v>
      </c>
      <c r="BG2801" s="29">
        <f t="shared" si="2246"/>
        <v>6.6345270890725452</v>
      </c>
      <c r="BH2801" s="29">
        <f t="shared" si="2247"/>
        <v>25.572084481175395</v>
      </c>
      <c r="BI2801" s="29">
        <f t="shared" si="2269"/>
        <v>1.2518939393939394</v>
      </c>
      <c r="BJ2801" s="28">
        <f t="shared" si="2252"/>
        <v>1.1188806636071336</v>
      </c>
      <c r="BK2801" s="28">
        <f t="shared" si="2253"/>
        <v>1.5263320136608383</v>
      </c>
      <c r="BL2801" s="28">
        <f t="shared" si="2254"/>
        <v>-0.13625977823953223</v>
      </c>
      <c r="BM2801" s="28">
        <f t="shared" si="2255"/>
        <v>-2.7932956551544135</v>
      </c>
      <c r="BN2801" s="28">
        <f t="shared" si="2256"/>
        <v>-12.20010734966505</v>
      </c>
      <c r="BO2801" s="28">
        <f t="shared" si="2257"/>
        <v>-65.280412876645201</v>
      </c>
      <c r="BP2801" s="28">
        <f t="shared" si="2258"/>
        <v>3.3266129032258063E-2</v>
      </c>
      <c r="BQ2801" s="28">
        <f t="shared" si="2270"/>
        <v>-2.6241567946768454</v>
      </c>
    </row>
    <row r="2802" spans="1:69" x14ac:dyDescent="0.2">
      <c r="A2802" s="1" t="s">
        <v>7528</v>
      </c>
      <c r="B2802" s="8" t="s">
        <v>7269</v>
      </c>
      <c r="C2802" t="s">
        <v>34</v>
      </c>
      <c r="D2802" s="38">
        <v>270</v>
      </c>
      <c r="E2802" s="52" t="s">
        <v>3463</v>
      </c>
      <c r="G2802" s="8">
        <v>199</v>
      </c>
      <c r="H2802" s="8">
        <v>20</v>
      </c>
      <c r="I2802" s="8">
        <v>42</v>
      </c>
      <c r="J2802" s="8">
        <v>3</v>
      </c>
      <c r="K2802" s="8">
        <v>16</v>
      </c>
      <c r="L2802" s="8">
        <v>2</v>
      </c>
      <c r="M2802" s="8">
        <v>2</v>
      </c>
      <c r="N2802" s="8">
        <v>0</v>
      </c>
      <c r="O2802" s="8">
        <v>11</v>
      </c>
      <c r="P2802" s="8">
        <v>3</v>
      </c>
      <c r="Q2802" s="36">
        <f t="shared" si="2271"/>
        <v>179</v>
      </c>
      <c r="R2802" s="36">
        <f t="shared" si="2259"/>
        <v>39</v>
      </c>
      <c r="S2802" s="36">
        <f t="shared" si="2260"/>
        <v>14</v>
      </c>
      <c r="T2802" s="36">
        <f t="shared" si="2261"/>
        <v>2</v>
      </c>
      <c r="U2802" s="36">
        <f t="shared" si="2262"/>
        <v>8</v>
      </c>
      <c r="V2802" s="36">
        <f t="shared" si="2263"/>
        <v>1105</v>
      </c>
      <c r="W2802" s="45">
        <f t="shared" si="2264"/>
        <v>242</v>
      </c>
      <c r="X2802" s="50">
        <f t="shared" si="2265"/>
        <v>4.5661157024793386</v>
      </c>
      <c r="Y2802" s="46">
        <f t="shared" si="2230"/>
        <v>0.18825558363499781</v>
      </c>
      <c r="Z2802" s="46">
        <f t="shared" si="2231"/>
        <v>0.32048698859367503</v>
      </c>
      <c r="AA2802" s="46">
        <f t="shared" si="2232"/>
        <v>2.4527183935523524</v>
      </c>
      <c r="AB2802" s="46">
        <f t="shared" si="2233"/>
        <v>6.5849497985110297</v>
      </c>
      <c r="AC2802" s="46">
        <f t="shared" si="2234"/>
        <v>12.717181203469707</v>
      </c>
      <c r="AD2802" s="46">
        <f t="shared" si="2235"/>
        <v>33.697749470664611</v>
      </c>
      <c r="AE2802" s="46">
        <f t="shared" si="2236"/>
        <v>12.498992555153325</v>
      </c>
      <c r="AF2802" s="46">
        <f t="shared" si="2237"/>
        <v>34.338057509732934</v>
      </c>
      <c r="AG2802" s="46">
        <f t="shared" si="2238"/>
        <v>13.169899597022059</v>
      </c>
      <c r="AH2802" s="46">
        <f t="shared" si="2239"/>
        <v>101.73744962775766</v>
      </c>
      <c r="AI2802" s="46">
        <f t="shared" si="2266"/>
        <v>0.81096327286444225</v>
      </c>
      <c r="AJ2802" s="47">
        <f t="shared" si="2272"/>
        <v>0.90053499258187752</v>
      </c>
      <c r="AK2802" s="47">
        <f t="shared" si="2273"/>
        <v>20.020413860621741</v>
      </c>
      <c r="AL2802" s="47">
        <f t="shared" si="2274"/>
        <v>-9.6889882950164417</v>
      </c>
      <c r="AM2802" s="47">
        <f t="shared" si="2275"/>
        <v>-73.637288493782108</v>
      </c>
      <c r="AN2802" s="47">
        <f t="shared" si="2276"/>
        <v>-46.276117907351129</v>
      </c>
      <c r="AO2802" s="47">
        <f t="shared" si="2277"/>
        <v>-496.7918893241407</v>
      </c>
      <c r="AP2802" s="47">
        <f t="shared" si="2278"/>
        <v>4.1839557399723374E-3</v>
      </c>
      <c r="AQ2802" s="47">
        <f t="shared" si="2267"/>
        <v>-2.5370414346237862</v>
      </c>
      <c r="AR2802" s="1">
        <f t="shared" si="2279"/>
        <v>20</v>
      </c>
      <c r="AS2802" s="1">
        <f t="shared" si="2248"/>
        <v>3</v>
      </c>
      <c r="AT2802" s="1">
        <f t="shared" si="2249"/>
        <v>2</v>
      </c>
      <c r="AU2802" s="1">
        <f t="shared" si="2250"/>
        <v>0</v>
      </c>
      <c r="AV2802" s="1">
        <f t="shared" si="2251"/>
        <v>3</v>
      </c>
      <c r="AW2802" s="27">
        <f t="shared" si="2240"/>
        <v>28</v>
      </c>
      <c r="AX2802" s="41">
        <f t="shared" si="2268"/>
        <v>4.3214285714285712</v>
      </c>
      <c r="AY2802" s="29">
        <f t="shared" si="2241"/>
        <v>0.46045918367346972</v>
      </c>
      <c r="AZ2802" s="29">
        <f t="shared" si="2242"/>
        <v>0.10331632653061208</v>
      </c>
      <c r="BA2802" s="29">
        <f t="shared" si="2243"/>
        <v>1.7461734693877544</v>
      </c>
      <c r="BB2802" s="29">
        <f t="shared" si="2244"/>
        <v>5.3890306122448965</v>
      </c>
      <c r="BC2802" s="29">
        <f t="shared" si="2245"/>
        <v>11.031887755102039</v>
      </c>
      <c r="BD2802" s="29">
        <f t="shared" si="2246"/>
        <v>9.2091836734693935</v>
      </c>
      <c r="BE2802" s="29">
        <f t="shared" si="2246"/>
        <v>0.30994897959183626</v>
      </c>
      <c r="BF2802" s="29">
        <f t="shared" si="2246"/>
        <v>3.4923469387755088</v>
      </c>
      <c r="BG2802" s="29">
        <f t="shared" si="2246"/>
        <v>0</v>
      </c>
      <c r="BH2802" s="29">
        <f t="shared" si="2247"/>
        <v>33.095663265306115</v>
      </c>
      <c r="BI2802" s="29">
        <f t="shared" si="2269"/>
        <v>1.7076719576719575</v>
      </c>
      <c r="BJ2802" s="28">
        <f t="shared" si="2252"/>
        <v>1.3067792306552617</v>
      </c>
      <c r="BK2802" s="28">
        <f t="shared" si="2253"/>
        <v>2.8003352958424501</v>
      </c>
      <c r="BL2802" s="28">
        <f t="shared" si="2254"/>
        <v>-4.464450570059348E-2</v>
      </c>
      <c r="BM2802" s="28">
        <f t="shared" si="2255"/>
        <v>-2.0680184245561652</v>
      </c>
      <c r="BN2802" s="28">
        <f t="shared" si="2256"/>
        <v>0</v>
      </c>
      <c r="BO2802" s="28">
        <f t="shared" si="2257"/>
        <v>-49.259424789866038</v>
      </c>
      <c r="BP2802" s="28">
        <f t="shared" si="2258"/>
        <v>3.9886039886039885E-2</v>
      </c>
      <c r="BQ2802" s="28">
        <f t="shared" si="2270"/>
        <v>-1.9373348545297004</v>
      </c>
    </row>
    <row r="2803" spans="1:69" x14ac:dyDescent="0.2">
      <c r="A2803" s="1" t="s">
        <v>7528</v>
      </c>
      <c r="B2803" s="8" t="s">
        <v>7271</v>
      </c>
      <c r="C2803" t="s">
        <v>81</v>
      </c>
      <c r="D2803" s="38">
        <v>438</v>
      </c>
      <c r="E2803" s="52" t="s">
        <v>736</v>
      </c>
      <c r="G2803" s="8">
        <v>227</v>
      </c>
      <c r="H2803" s="8">
        <v>18</v>
      </c>
      <c r="I2803" s="8">
        <v>91</v>
      </c>
      <c r="J2803" s="8">
        <v>11</v>
      </c>
      <c r="K2803" s="8">
        <v>54</v>
      </c>
      <c r="L2803" s="8">
        <v>6</v>
      </c>
      <c r="M2803" s="8">
        <v>32</v>
      </c>
      <c r="N2803" s="8">
        <v>10</v>
      </c>
      <c r="O2803" s="8">
        <v>34</v>
      </c>
      <c r="P2803" s="8">
        <v>8</v>
      </c>
      <c r="Q2803" s="36">
        <f t="shared" si="2271"/>
        <v>209</v>
      </c>
      <c r="R2803" s="36">
        <f t="shared" si="2259"/>
        <v>80</v>
      </c>
      <c r="S2803" s="36">
        <f t="shared" si="2260"/>
        <v>48</v>
      </c>
      <c r="T2803" s="36">
        <f t="shared" si="2261"/>
        <v>22</v>
      </c>
      <c r="U2803" s="36">
        <f t="shared" si="2262"/>
        <v>26</v>
      </c>
      <c r="V2803" s="36">
        <f t="shared" si="2263"/>
        <v>1579</v>
      </c>
      <c r="W2803" s="45">
        <f t="shared" si="2264"/>
        <v>385</v>
      </c>
      <c r="X2803" s="50">
        <f t="shared" si="2265"/>
        <v>4.1012987012987017</v>
      </c>
      <c r="Y2803" s="46">
        <f t="shared" si="2230"/>
        <v>0.80766402428740025</v>
      </c>
      <c r="Z2803" s="46">
        <f t="shared" si="2231"/>
        <v>1.0261426884803582E-2</v>
      </c>
      <c r="AA2803" s="46">
        <f t="shared" si="2232"/>
        <v>1.2128588294822069</v>
      </c>
      <c r="AB2803" s="46">
        <f t="shared" si="2233"/>
        <v>4.4154562320796105</v>
      </c>
      <c r="AC2803" s="46">
        <f t="shared" si="2234"/>
        <v>9.6180536346770129</v>
      </c>
      <c r="AD2803" s="46">
        <f t="shared" si="2235"/>
        <v>168.80178107606665</v>
      </c>
      <c r="AE2803" s="46">
        <f t="shared" si="2236"/>
        <v>0.82091415078428653</v>
      </c>
      <c r="AF2803" s="46">
        <f t="shared" si="2237"/>
        <v>58.217223815145928</v>
      </c>
      <c r="AG2803" s="46">
        <f t="shared" si="2238"/>
        <v>97.140037105751432</v>
      </c>
      <c r="AH2803" s="46">
        <f t="shared" si="2239"/>
        <v>250.06939450160235</v>
      </c>
      <c r="AI2803" s="46">
        <f t="shared" si="2266"/>
        <v>1.4975243506493505</v>
      </c>
      <c r="AJ2803" s="47">
        <f t="shared" si="2272"/>
        <v>1.2237337744171934</v>
      </c>
      <c r="AK2803" s="47">
        <f t="shared" si="2273"/>
        <v>82.781168889967304</v>
      </c>
      <c r="AL2803" s="47">
        <f t="shared" si="2274"/>
        <v>-4.5377522420175613E-2</v>
      </c>
      <c r="AM2803" s="47">
        <f t="shared" si="2275"/>
        <v>-34.98611981528741</v>
      </c>
      <c r="AN2803" s="47">
        <f t="shared" si="2276"/>
        <v>-111.38461745323967</v>
      </c>
      <c r="AO2803" s="47">
        <f t="shared" si="2277"/>
        <v>-423.19770154663877</v>
      </c>
      <c r="AP2803" s="47">
        <f t="shared" si="2278"/>
        <v>2.6177654482158401E-3</v>
      </c>
      <c r="AQ2803" s="47">
        <f t="shared" si="2267"/>
        <v>-1.2744136835518198</v>
      </c>
      <c r="AR2803" s="1">
        <f t="shared" si="2279"/>
        <v>18</v>
      </c>
      <c r="AS2803" s="1">
        <f t="shared" si="2248"/>
        <v>11</v>
      </c>
      <c r="AT2803" s="1">
        <f t="shared" si="2249"/>
        <v>6</v>
      </c>
      <c r="AU2803" s="1">
        <f t="shared" si="2250"/>
        <v>10</v>
      </c>
      <c r="AV2803" s="1">
        <f t="shared" si="2251"/>
        <v>8</v>
      </c>
      <c r="AW2803" s="27">
        <f t="shared" si="2240"/>
        <v>53</v>
      </c>
      <c r="AX2803" s="41">
        <f t="shared" si="2268"/>
        <v>3.3962264150943398</v>
      </c>
      <c r="AY2803" s="29">
        <f t="shared" si="2241"/>
        <v>2.5720897116411532</v>
      </c>
      <c r="AZ2803" s="29">
        <f t="shared" si="2242"/>
        <v>0.36454254182983253</v>
      </c>
      <c r="BA2803" s="29">
        <f t="shared" si="2243"/>
        <v>0.15699537201851202</v>
      </c>
      <c r="BB2803" s="29">
        <f t="shared" si="2244"/>
        <v>1.9494482022071915</v>
      </c>
      <c r="BC2803" s="29">
        <f t="shared" si="2245"/>
        <v>5.7419010323958712</v>
      </c>
      <c r="BD2803" s="29">
        <f t="shared" si="2246"/>
        <v>46.297614809540761</v>
      </c>
      <c r="BE2803" s="29">
        <f t="shared" si="2246"/>
        <v>4.0099679601281579</v>
      </c>
      <c r="BF2803" s="29">
        <f t="shared" si="2246"/>
        <v>0.94197223211107217</v>
      </c>
      <c r="BG2803" s="29">
        <f t="shared" si="2246"/>
        <v>19.494482022071914</v>
      </c>
      <c r="BH2803" s="29">
        <f t="shared" si="2247"/>
        <v>45.93520825916697</v>
      </c>
      <c r="BI2803" s="29">
        <f t="shared" si="2269"/>
        <v>2.2438316400580551</v>
      </c>
      <c r="BJ2803" s="28">
        <f t="shared" si="2252"/>
        <v>1.4979424688745744</v>
      </c>
      <c r="BK2803" s="28">
        <f t="shared" si="2253"/>
        <v>22.091045590351332</v>
      </c>
      <c r="BL2803" s="28">
        <f t="shared" si="2254"/>
        <v>0.72032686079570762</v>
      </c>
      <c r="BM2803" s="28">
        <f t="shared" si="2255"/>
        <v>-0.1110442625482021</v>
      </c>
      <c r="BN2803" s="28">
        <f t="shared" si="2256"/>
        <v>-8.0980816050881153</v>
      </c>
      <c r="BO2803" s="28">
        <f t="shared" si="2257"/>
        <v>-32.748253198182162</v>
      </c>
      <c r="BP2803" s="28">
        <f t="shared" si="2258"/>
        <v>1.9984917043740572E-2</v>
      </c>
      <c r="BQ2803" s="28">
        <f t="shared" si="2270"/>
        <v>-0.36264643686937637</v>
      </c>
    </row>
    <row r="2804" spans="1:69" x14ac:dyDescent="0.2">
      <c r="A2804" s="1" t="s">
        <v>7528</v>
      </c>
      <c r="B2804" s="8" t="s">
        <v>7273</v>
      </c>
      <c r="C2804" t="s">
        <v>34</v>
      </c>
      <c r="D2804" s="38">
        <v>519</v>
      </c>
      <c r="E2804" s="52" t="s">
        <v>3213</v>
      </c>
      <c r="G2804" s="8">
        <v>388</v>
      </c>
      <c r="H2804" s="8">
        <v>38</v>
      </c>
      <c r="I2804" s="8">
        <v>76</v>
      </c>
      <c r="J2804" s="8">
        <v>7</v>
      </c>
      <c r="K2804" s="8">
        <v>26</v>
      </c>
      <c r="L2804" s="8">
        <v>3</v>
      </c>
      <c r="M2804" s="8">
        <v>11</v>
      </c>
      <c r="N2804" s="8">
        <v>1</v>
      </c>
      <c r="O2804" s="8">
        <v>18</v>
      </c>
      <c r="P2804" s="8">
        <v>8</v>
      </c>
      <c r="Q2804" s="36">
        <f t="shared" si="2271"/>
        <v>350</v>
      </c>
      <c r="R2804" s="36">
        <f t="shared" si="2259"/>
        <v>69</v>
      </c>
      <c r="S2804" s="36">
        <f t="shared" si="2260"/>
        <v>23</v>
      </c>
      <c r="T2804" s="36">
        <f t="shared" si="2261"/>
        <v>10</v>
      </c>
      <c r="U2804" s="36">
        <f t="shared" si="2262"/>
        <v>10</v>
      </c>
      <c r="V2804" s="36">
        <f t="shared" si="2263"/>
        <v>2125</v>
      </c>
      <c r="W2804" s="45">
        <f t="shared" si="2264"/>
        <v>462</v>
      </c>
      <c r="X2804" s="50">
        <f t="shared" si="2265"/>
        <v>4.5995670995670999</v>
      </c>
      <c r="Y2804" s="46">
        <f t="shared" si="2230"/>
        <v>0.16034650774910492</v>
      </c>
      <c r="Z2804" s="46">
        <f t="shared" si="2231"/>
        <v>0.35948070688330463</v>
      </c>
      <c r="AA2804" s="46">
        <f t="shared" si="2232"/>
        <v>2.5586149060175045</v>
      </c>
      <c r="AB2804" s="46">
        <f t="shared" si="2233"/>
        <v>6.7577491051517038</v>
      </c>
      <c r="AC2804" s="46">
        <f t="shared" si="2234"/>
        <v>12.956883304285904</v>
      </c>
      <c r="AD2804" s="46">
        <f t="shared" si="2235"/>
        <v>56.121277712186718</v>
      </c>
      <c r="AE2804" s="46">
        <f t="shared" si="2236"/>
        <v>24.804168774948021</v>
      </c>
      <c r="AF2804" s="46">
        <f t="shared" si="2237"/>
        <v>58.848142838402602</v>
      </c>
      <c r="AG2804" s="46">
        <f t="shared" si="2238"/>
        <v>67.577491051517043</v>
      </c>
      <c r="AH2804" s="46">
        <f t="shared" si="2239"/>
        <v>129.56883304285904</v>
      </c>
      <c r="AI2804" s="46">
        <f t="shared" si="2266"/>
        <v>0.73084579917551717</v>
      </c>
      <c r="AJ2804" s="47">
        <f t="shared" si="2272"/>
        <v>0.85489519777310552</v>
      </c>
      <c r="AK2804" s="47">
        <f t="shared" si="2273"/>
        <v>35.968197176723578</v>
      </c>
      <c r="AL2804" s="47">
        <f t="shared" si="2274"/>
        <v>-23.802569325440089</v>
      </c>
      <c r="AM2804" s="47">
        <f t="shared" si="2275"/>
        <v>-150.65952435478846</v>
      </c>
      <c r="AN2804" s="47">
        <f t="shared" si="2276"/>
        <v>-281.1670750497247</v>
      </c>
      <c r="AO2804" s="47">
        <f t="shared" si="2277"/>
        <v>-746.46970774574879</v>
      </c>
      <c r="AP2804" s="47">
        <f t="shared" si="2278"/>
        <v>2.1786286899933981E-3</v>
      </c>
      <c r="AQ2804" s="47">
        <f t="shared" si="2267"/>
        <v>-2.5405657542022451</v>
      </c>
      <c r="AR2804" s="1">
        <f t="shared" si="2279"/>
        <v>38</v>
      </c>
      <c r="AS2804" s="1">
        <f t="shared" si="2248"/>
        <v>7</v>
      </c>
      <c r="AT2804" s="1">
        <f t="shared" si="2249"/>
        <v>3</v>
      </c>
      <c r="AU2804" s="1">
        <f t="shared" si="2250"/>
        <v>1</v>
      </c>
      <c r="AV2804" s="1">
        <f t="shared" si="2251"/>
        <v>8</v>
      </c>
      <c r="AW2804" s="27">
        <f t="shared" si="2240"/>
        <v>57</v>
      </c>
      <c r="AX2804" s="41">
        <f t="shared" si="2268"/>
        <v>4.1578947368421053</v>
      </c>
      <c r="AY2804" s="29">
        <f t="shared" si="2241"/>
        <v>0.70914127423822704</v>
      </c>
      <c r="AZ2804" s="29">
        <f t="shared" si="2242"/>
        <v>2.4930747922437688E-2</v>
      </c>
      <c r="BA2804" s="29">
        <f t="shared" si="2243"/>
        <v>1.3407202216066483</v>
      </c>
      <c r="BB2804" s="29">
        <f t="shared" si="2244"/>
        <v>4.6565096952908593</v>
      </c>
      <c r="BC2804" s="29">
        <f t="shared" si="2245"/>
        <v>9.97229916897507</v>
      </c>
      <c r="BD2804" s="29">
        <f t="shared" si="2246"/>
        <v>26.947368421052627</v>
      </c>
      <c r="BE2804" s="29">
        <f t="shared" si="2246"/>
        <v>0.17451523545706382</v>
      </c>
      <c r="BF2804" s="29">
        <f t="shared" si="2246"/>
        <v>4.0221606648199444</v>
      </c>
      <c r="BG2804" s="29">
        <f t="shared" si="2246"/>
        <v>4.6565096952908593</v>
      </c>
      <c r="BH2804" s="29">
        <f t="shared" si="2247"/>
        <v>79.77839335180056</v>
      </c>
      <c r="BI2804" s="29">
        <f t="shared" si="2269"/>
        <v>2.0639097744360901</v>
      </c>
      <c r="BJ2804" s="28">
        <f t="shared" si="2252"/>
        <v>1.4366313982494223</v>
      </c>
      <c r="BK2804" s="28">
        <f t="shared" si="2253"/>
        <v>7.6532637424362084</v>
      </c>
      <c r="BL2804" s="28">
        <f t="shared" si="2254"/>
        <v>-9.2931926354366569E-3</v>
      </c>
      <c r="BM2804" s="28">
        <f t="shared" si="2255"/>
        <v>-1.5706970663830071</v>
      </c>
      <c r="BN2804" s="28">
        <f t="shared" si="2256"/>
        <v>-3.3888684107244944</v>
      </c>
      <c r="BO2804" s="28">
        <f t="shared" si="2257"/>
        <v>-84.966332666849397</v>
      </c>
      <c r="BP2804" s="28">
        <f t="shared" si="2258"/>
        <v>1.8506493506493506E-2</v>
      </c>
      <c r="BQ2804" s="28">
        <f t="shared" si="2270"/>
        <v>-1.5227499587230193</v>
      </c>
    </row>
    <row r="2805" spans="1:69" x14ac:dyDescent="0.2">
      <c r="A2805" s="1" t="s">
        <v>7528</v>
      </c>
      <c r="B2805" s="8" t="s">
        <v>7275</v>
      </c>
      <c r="C2805" t="s">
        <v>18</v>
      </c>
      <c r="D2805" s="38">
        <v>14</v>
      </c>
      <c r="E2805" s="52" t="s">
        <v>6544</v>
      </c>
      <c r="G2805" s="8">
        <v>10</v>
      </c>
      <c r="H2805" s="8">
        <v>7</v>
      </c>
      <c r="I2805" s="8">
        <v>3</v>
      </c>
      <c r="J2805" s="8">
        <v>2</v>
      </c>
      <c r="K2805" s="8">
        <v>1</v>
      </c>
      <c r="L2805" s="8">
        <v>1</v>
      </c>
      <c r="M2805" s="8">
        <v>1</v>
      </c>
      <c r="N2805" s="8">
        <v>1</v>
      </c>
      <c r="O2805" s="8">
        <v>1</v>
      </c>
      <c r="P2805" s="8">
        <v>1</v>
      </c>
      <c r="Q2805" s="36">
        <f t="shared" si="2271"/>
        <v>3</v>
      </c>
      <c r="R2805" s="36">
        <f t="shared" si="2259"/>
        <v>1</v>
      </c>
      <c r="S2805" s="36">
        <f t="shared" si="2260"/>
        <v>0</v>
      </c>
      <c r="T2805" s="36">
        <f t="shared" si="2261"/>
        <v>0</v>
      </c>
      <c r="U2805" s="36">
        <f t="shared" si="2262"/>
        <v>0</v>
      </c>
      <c r="V2805" s="36">
        <f t="shared" si="2263"/>
        <v>19</v>
      </c>
      <c r="W2805" s="45">
        <f t="shared" si="2264"/>
        <v>4</v>
      </c>
      <c r="X2805" s="50">
        <f t="shared" si="2265"/>
        <v>4.75</v>
      </c>
      <c r="Y2805" s="46">
        <f t="shared" si="2230"/>
        <v>6.25E-2</v>
      </c>
      <c r="Z2805" s="46">
        <f t="shared" si="2231"/>
        <v>0.5625</v>
      </c>
      <c r="AA2805" s="46">
        <f t="shared" si="2232"/>
        <v>3.0625</v>
      </c>
      <c r="AB2805" s="46">
        <f t="shared" si="2233"/>
        <v>7.5625</v>
      </c>
      <c r="AC2805" s="46">
        <f t="shared" si="2234"/>
        <v>14.0625</v>
      </c>
      <c r="AD2805" s="46">
        <f t="shared" si="2235"/>
        <v>0.1875</v>
      </c>
      <c r="AE2805" s="46">
        <f t="shared" si="2236"/>
        <v>0.5625</v>
      </c>
      <c r="AF2805" s="46">
        <f t="shared" si="2237"/>
        <v>0</v>
      </c>
      <c r="AG2805" s="46">
        <f t="shared" si="2238"/>
        <v>0</v>
      </c>
      <c r="AH2805" s="46">
        <f t="shared" si="2239"/>
        <v>0</v>
      </c>
      <c r="AI2805" s="46">
        <f t="shared" si="2266"/>
        <v>0.25</v>
      </c>
      <c r="AJ2805" s="47">
        <f t="shared" si="2272"/>
        <v>0.5</v>
      </c>
      <c r="AK2805" s="47">
        <f t="shared" si="2273"/>
        <v>0.375</v>
      </c>
      <c r="AL2805" s="47">
        <f t="shared" si="2274"/>
        <v>-3.375</v>
      </c>
      <c r="AM2805" s="47">
        <f t="shared" si="2275"/>
        <v>0</v>
      </c>
      <c r="AN2805" s="47">
        <f t="shared" si="2276"/>
        <v>0</v>
      </c>
      <c r="AO2805" s="47">
        <f t="shared" si="2277"/>
        <v>0</v>
      </c>
      <c r="AP2805" s="47">
        <f t="shared" si="2278"/>
        <v>0.66666666666666663</v>
      </c>
      <c r="AQ2805" s="47">
        <f t="shared" si="2267"/>
        <v>-2</v>
      </c>
      <c r="AR2805" s="1">
        <f t="shared" si="2279"/>
        <v>7</v>
      </c>
      <c r="AS2805" s="1">
        <f t="shared" si="2248"/>
        <v>2</v>
      </c>
      <c r="AT2805" s="1">
        <f t="shared" si="2249"/>
        <v>1</v>
      </c>
      <c r="AU2805" s="1">
        <f t="shared" si="2250"/>
        <v>1</v>
      </c>
      <c r="AV2805" s="1">
        <f t="shared" si="2251"/>
        <v>1</v>
      </c>
      <c r="AW2805" s="27">
        <f t="shared" si="2240"/>
        <v>12</v>
      </c>
      <c r="AX2805" s="41">
        <f t="shared" si="2268"/>
        <v>4.083333333333333</v>
      </c>
      <c r="AY2805" s="29">
        <f t="shared" si="2241"/>
        <v>0.84027777777777835</v>
      </c>
      <c r="AZ2805" s="29">
        <f t="shared" si="2242"/>
        <v>6.9444444444443955E-3</v>
      </c>
      <c r="BA2805" s="29">
        <f t="shared" si="2243"/>
        <v>1.1736111111111105</v>
      </c>
      <c r="BB2805" s="29">
        <f t="shared" si="2244"/>
        <v>4.3402777777777768</v>
      </c>
      <c r="BC2805" s="29">
        <f t="shared" si="2245"/>
        <v>9.5069444444444429</v>
      </c>
      <c r="BD2805" s="29">
        <f t="shared" si="2246"/>
        <v>5.8819444444444482</v>
      </c>
      <c r="BE2805" s="29">
        <f t="shared" si="2246"/>
        <v>1.3888888888888791E-2</v>
      </c>
      <c r="BF2805" s="29">
        <f t="shared" si="2246"/>
        <v>1.1736111111111105</v>
      </c>
      <c r="BG2805" s="29">
        <f t="shared" si="2246"/>
        <v>4.3402777777777768</v>
      </c>
      <c r="BH2805" s="29">
        <f t="shared" si="2247"/>
        <v>9.5069444444444429</v>
      </c>
      <c r="BI2805" s="29">
        <f t="shared" si="2269"/>
        <v>1.9015151515151516</v>
      </c>
      <c r="BJ2805" s="28">
        <f t="shared" si="2252"/>
        <v>1.378954368902449</v>
      </c>
      <c r="BK2805" s="28">
        <f t="shared" si="2253"/>
        <v>2.0562819908450658</v>
      </c>
      <c r="BL2805" s="28">
        <f t="shared" si="2254"/>
        <v>-4.4140431272835504E-4</v>
      </c>
      <c r="BM2805" s="28">
        <f t="shared" si="2255"/>
        <v>-0.48488263753210287</v>
      </c>
      <c r="BN2805" s="28">
        <f t="shared" si="2256"/>
        <v>-3.4484711931903078</v>
      </c>
      <c r="BO2805" s="28">
        <f t="shared" si="2257"/>
        <v>-11.179226326314797</v>
      </c>
      <c r="BP2805" s="28">
        <f t="shared" si="2258"/>
        <v>0.10909090909090909</v>
      </c>
      <c r="BQ2805" s="28">
        <f t="shared" si="2270"/>
        <v>-1.4243715895096221</v>
      </c>
    </row>
    <row r="2806" spans="1:69" x14ac:dyDescent="0.2">
      <c r="A2806" s="1" t="s">
        <v>7528</v>
      </c>
      <c r="B2806" s="8" t="s">
        <v>7277</v>
      </c>
      <c r="C2806" t="s">
        <v>81</v>
      </c>
      <c r="D2806" s="38">
        <v>422</v>
      </c>
      <c r="E2806" s="52" t="s">
        <v>221</v>
      </c>
      <c r="G2806" s="8">
        <v>269</v>
      </c>
      <c r="H2806" s="8">
        <v>36</v>
      </c>
      <c r="I2806" s="8">
        <v>71</v>
      </c>
      <c r="J2806" s="8">
        <v>10</v>
      </c>
      <c r="K2806" s="8">
        <v>28</v>
      </c>
      <c r="L2806" s="8">
        <v>7</v>
      </c>
      <c r="M2806" s="8">
        <v>8</v>
      </c>
      <c r="N2806" s="8">
        <v>4</v>
      </c>
      <c r="O2806" s="8">
        <v>46</v>
      </c>
      <c r="P2806" s="8">
        <v>29</v>
      </c>
      <c r="Q2806" s="36">
        <f t="shared" si="2271"/>
        <v>233</v>
      </c>
      <c r="R2806" s="36">
        <f t="shared" si="2259"/>
        <v>61</v>
      </c>
      <c r="S2806" s="36">
        <f t="shared" si="2260"/>
        <v>21</v>
      </c>
      <c r="T2806" s="36">
        <f t="shared" si="2261"/>
        <v>4</v>
      </c>
      <c r="U2806" s="36">
        <f t="shared" si="2262"/>
        <v>17</v>
      </c>
      <c r="V2806" s="36">
        <f t="shared" si="2263"/>
        <v>1497</v>
      </c>
      <c r="W2806" s="45">
        <f t="shared" si="2264"/>
        <v>336</v>
      </c>
      <c r="X2806" s="50">
        <f t="shared" si="2265"/>
        <v>4.4553571428571432</v>
      </c>
      <c r="Y2806" s="46">
        <f t="shared" si="2230"/>
        <v>0.2966358418367343</v>
      </c>
      <c r="Z2806" s="46">
        <f t="shared" si="2231"/>
        <v>0.20735012755102075</v>
      </c>
      <c r="AA2806" s="46">
        <f t="shared" si="2232"/>
        <v>2.1180644132653073</v>
      </c>
      <c r="AB2806" s="46">
        <f t="shared" si="2233"/>
        <v>6.0287786989795933</v>
      </c>
      <c r="AC2806" s="46">
        <f t="shared" si="2234"/>
        <v>11.93949298469388</v>
      </c>
      <c r="AD2806" s="46">
        <f t="shared" si="2235"/>
        <v>69.116151147959087</v>
      </c>
      <c r="AE2806" s="46">
        <f t="shared" si="2236"/>
        <v>12.648357780612265</v>
      </c>
      <c r="AF2806" s="46">
        <f t="shared" si="2237"/>
        <v>44.479352678571452</v>
      </c>
      <c r="AG2806" s="46">
        <f t="shared" si="2238"/>
        <v>24.115114795918373</v>
      </c>
      <c r="AH2806" s="46">
        <f t="shared" si="2239"/>
        <v>202.97138073979596</v>
      </c>
      <c r="AI2806" s="46">
        <f t="shared" si="2266"/>
        <v>1.0547174840085287</v>
      </c>
      <c r="AJ2806" s="47">
        <f t="shared" si="2272"/>
        <v>1.0269943933676213</v>
      </c>
      <c r="AK2806" s="47">
        <f t="shared" si="2273"/>
        <v>34.752587063320902</v>
      </c>
      <c r="AL2806" s="47">
        <f t="shared" si="2274"/>
        <v>-5.3171887507011055</v>
      </c>
      <c r="AM2806" s="47">
        <f t="shared" si="2275"/>
        <v>-59.76182093517464</v>
      </c>
      <c r="AN2806" s="47">
        <f t="shared" si="2276"/>
        <v>-54.663795975776594</v>
      </c>
      <c r="AO2806" s="47">
        <f t="shared" si="2277"/>
        <v>-647.47578433568424</v>
      </c>
      <c r="AP2806" s="47">
        <f t="shared" si="2278"/>
        <v>3.0029493252301366E-3</v>
      </c>
      <c r="AQ2806" s="47">
        <f t="shared" si="2267"/>
        <v>-2.1995582892647176</v>
      </c>
      <c r="AR2806" s="1">
        <f t="shared" si="2279"/>
        <v>36</v>
      </c>
      <c r="AS2806" s="1">
        <f t="shared" si="2248"/>
        <v>10</v>
      </c>
      <c r="AT2806" s="1">
        <f t="shared" si="2249"/>
        <v>7</v>
      </c>
      <c r="AU2806" s="1">
        <f t="shared" si="2250"/>
        <v>4</v>
      </c>
      <c r="AV2806" s="1">
        <f t="shared" si="2251"/>
        <v>29</v>
      </c>
      <c r="AW2806" s="27">
        <f t="shared" si="2240"/>
        <v>86</v>
      </c>
      <c r="AX2806" s="41">
        <f t="shared" si="2268"/>
        <v>3.2325581395348837</v>
      </c>
      <c r="AY2806" s="29">
        <f t="shared" si="2241"/>
        <v>3.1238507301243916</v>
      </c>
      <c r="AZ2806" s="29">
        <f t="shared" si="2242"/>
        <v>0.58896700919415901</v>
      </c>
      <c r="BA2806" s="29">
        <f t="shared" si="2243"/>
        <v>5.408328826392643E-2</v>
      </c>
      <c r="BB2806" s="29">
        <f t="shared" si="2244"/>
        <v>1.5191995673336938</v>
      </c>
      <c r="BC2806" s="29">
        <f t="shared" si="2245"/>
        <v>4.9843158464034616</v>
      </c>
      <c r="BD2806" s="29">
        <f t="shared" si="2246"/>
        <v>112.4586262844781</v>
      </c>
      <c r="BE2806" s="29">
        <f t="shared" si="2246"/>
        <v>5.8896700919415901</v>
      </c>
      <c r="BF2806" s="29">
        <f t="shared" si="2246"/>
        <v>0.37858301784748499</v>
      </c>
      <c r="BG2806" s="29">
        <f t="shared" si="2246"/>
        <v>6.0767982693347751</v>
      </c>
      <c r="BH2806" s="29">
        <f t="shared" si="2247"/>
        <v>144.54515954570039</v>
      </c>
      <c r="BI2806" s="29">
        <f t="shared" si="2269"/>
        <v>3.168809849521204</v>
      </c>
      <c r="BJ2806" s="28">
        <f t="shared" si="2252"/>
        <v>1.7801151225471918</v>
      </c>
      <c r="BK2806" s="28">
        <f t="shared" si="2253"/>
        <v>35.236571236007038</v>
      </c>
      <c r="BL2806" s="28">
        <f t="shared" si="2254"/>
        <v>0.8012945408483384</v>
      </c>
      <c r="BM2806" s="28">
        <f t="shared" si="2255"/>
        <v>-1.5608041255359008E-2</v>
      </c>
      <c r="BN2806" s="28">
        <f t="shared" si="2256"/>
        <v>-1.3278162045566195</v>
      </c>
      <c r="BO2806" s="28">
        <f t="shared" si="2257"/>
        <v>-57.208697664991156</v>
      </c>
      <c r="BP2806" s="28">
        <f t="shared" si="2258"/>
        <v>1.2044817927170869E-2</v>
      </c>
      <c r="BQ2806" s="28">
        <f t="shared" si="2270"/>
        <v>-0.27118011589909069</v>
      </c>
    </row>
    <row r="2807" spans="1:69" x14ac:dyDescent="0.2">
      <c r="A2807" s="1" t="s">
        <v>7528</v>
      </c>
      <c r="B2807" s="8" t="s">
        <v>7279</v>
      </c>
      <c r="C2807" t="s">
        <v>30</v>
      </c>
      <c r="D2807" s="38">
        <v>626</v>
      </c>
      <c r="E2807" s="52" t="s">
        <v>4789</v>
      </c>
      <c r="G2807" s="8">
        <v>415</v>
      </c>
      <c r="H2807" s="8">
        <v>122</v>
      </c>
      <c r="I2807" s="8">
        <v>101</v>
      </c>
      <c r="J2807" s="8">
        <v>27</v>
      </c>
      <c r="K2807" s="8">
        <v>41</v>
      </c>
      <c r="L2807" s="8">
        <v>16</v>
      </c>
      <c r="M2807" s="8">
        <v>15</v>
      </c>
      <c r="N2807" s="8">
        <v>9</v>
      </c>
      <c r="O2807" s="8">
        <v>54</v>
      </c>
      <c r="P2807" s="8">
        <v>35</v>
      </c>
      <c r="Q2807" s="36">
        <f t="shared" si="2271"/>
        <v>293</v>
      </c>
      <c r="R2807" s="36">
        <f t="shared" si="2259"/>
        <v>74</v>
      </c>
      <c r="S2807" s="36">
        <f t="shared" si="2260"/>
        <v>25</v>
      </c>
      <c r="T2807" s="36">
        <f t="shared" si="2261"/>
        <v>6</v>
      </c>
      <c r="U2807" s="36">
        <f t="shared" si="2262"/>
        <v>19</v>
      </c>
      <c r="V2807" s="36">
        <f t="shared" si="2263"/>
        <v>1867</v>
      </c>
      <c r="W2807" s="45">
        <f t="shared" si="2264"/>
        <v>417</v>
      </c>
      <c r="X2807" s="50">
        <f t="shared" si="2265"/>
        <v>4.477218225419664</v>
      </c>
      <c r="Y2807" s="46">
        <f t="shared" si="2230"/>
        <v>0.27330078383336526</v>
      </c>
      <c r="Z2807" s="46">
        <f t="shared" si="2231"/>
        <v>0.22773723467269322</v>
      </c>
      <c r="AA2807" s="46">
        <f t="shared" si="2232"/>
        <v>2.1821736855120211</v>
      </c>
      <c r="AB2807" s="46">
        <f t="shared" si="2233"/>
        <v>6.136610136351349</v>
      </c>
      <c r="AC2807" s="46">
        <f t="shared" si="2234"/>
        <v>12.091046587190677</v>
      </c>
      <c r="AD2807" s="46">
        <f t="shared" si="2235"/>
        <v>80.077129663176024</v>
      </c>
      <c r="AE2807" s="46">
        <f t="shared" si="2236"/>
        <v>16.852555365779299</v>
      </c>
      <c r="AF2807" s="46">
        <f t="shared" si="2237"/>
        <v>54.554342137800525</v>
      </c>
      <c r="AG2807" s="46">
        <f t="shared" si="2238"/>
        <v>36.81966081810809</v>
      </c>
      <c r="AH2807" s="46">
        <f t="shared" si="2239"/>
        <v>229.72988515662286</v>
      </c>
      <c r="AI2807" s="46">
        <f t="shared" si="2266"/>
        <v>1.0048883969747278</v>
      </c>
      <c r="AJ2807" s="47">
        <f t="shared" si="2272"/>
        <v>1.0024412187129617</v>
      </c>
      <c r="AK2807" s="47">
        <f t="shared" si="2273"/>
        <v>41.557765562532488</v>
      </c>
      <c r="AL2807" s="47">
        <f t="shared" si="2274"/>
        <v>-7.983733591414067</v>
      </c>
      <c r="AM2807" s="47">
        <f t="shared" si="2275"/>
        <v>-80.001334735999848</v>
      </c>
      <c r="AN2807" s="47">
        <f t="shared" si="2276"/>
        <v>-90.545589917048162</v>
      </c>
      <c r="AO2807" s="47">
        <f t="shared" si="2277"/>
        <v>-792.99910156433384</v>
      </c>
      <c r="AP2807" s="47">
        <f t="shared" si="2278"/>
        <v>2.415430954587581E-3</v>
      </c>
      <c r="AQ2807" s="47">
        <f t="shared" si="2267"/>
        <v>-2.2462831418019684</v>
      </c>
      <c r="AR2807" s="1">
        <f t="shared" si="2279"/>
        <v>122</v>
      </c>
      <c r="AS2807" s="1">
        <f t="shared" si="2248"/>
        <v>27</v>
      </c>
      <c r="AT2807" s="1">
        <f t="shared" si="2249"/>
        <v>16</v>
      </c>
      <c r="AU2807" s="1">
        <f t="shared" si="2250"/>
        <v>9</v>
      </c>
      <c r="AV2807" s="1">
        <f t="shared" si="2251"/>
        <v>35</v>
      </c>
      <c r="AW2807" s="27">
        <f t="shared" si="2240"/>
        <v>209</v>
      </c>
      <c r="AX2807" s="41">
        <f t="shared" si="2268"/>
        <v>3.9186602870813396</v>
      </c>
      <c r="AY2807" s="29">
        <f t="shared" si="2241"/>
        <v>1.1692955747350109</v>
      </c>
      <c r="AZ2807" s="29">
        <f t="shared" si="2242"/>
        <v>6.616148897690086E-3</v>
      </c>
      <c r="BA2807" s="29">
        <f t="shared" si="2243"/>
        <v>0.84393672306036938</v>
      </c>
      <c r="BB2807" s="29">
        <f t="shared" si="2244"/>
        <v>3.6812572972230484</v>
      </c>
      <c r="BC2807" s="29">
        <f t="shared" si="2245"/>
        <v>8.5185778713857285</v>
      </c>
      <c r="BD2807" s="29">
        <f t="shared" si="2246"/>
        <v>142.65406011767132</v>
      </c>
      <c r="BE2807" s="29">
        <f t="shared" si="2246"/>
        <v>0.17863602023763231</v>
      </c>
      <c r="BF2807" s="29">
        <f t="shared" si="2246"/>
        <v>13.50298756896591</v>
      </c>
      <c r="BG2807" s="29">
        <f t="shared" si="2246"/>
        <v>33.131315675007436</v>
      </c>
      <c r="BH2807" s="29">
        <f t="shared" si="2247"/>
        <v>298.1502254985005</v>
      </c>
      <c r="BI2807" s="29">
        <f t="shared" si="2269"/>
        <v>2.3443135811556868</v>
      </c>
      <c r="BJ2807" s="28">
        <f t="shared" si="2252"/>
        <v>1.5311151430103769</v>
      </c>
      <c r="BK2807" s="28">
        <f t="shared" si="2253"/>
        <v>42.975677751242443</v>
      </c>
      <c r="BL2807" s="28">
        <f t="shared" si="2254"/>
        <v>4.0480709401630472E-3</v>
      </c>
      <c r="BM2807" s="28">
        <f t="shared" si="2255"/>
        <v>-3.4559006994930934</v>
      </c>
      <c r="BN2807" s="28">
        <f t="shared" si="2256"/>
        <v>-17.709781936014082</v>
      </c>
      <c r="BO2807" s="28">
        <f t="shared" si="2257"/>
        <v>-242.43489798358169</v>
      </c>
      <c r="BP2807" s="28">
        <f t="shared" si="2258"/>
        <v>4.854143441099963E-3</v>
      </c>
      <c r="BQ2807" s="28">
        <f t="shared" si="2270"/>
        <v>-1.0709252752822698</v>
      </c>
    </row>
    <row r="2808" spans="1:69" x14ac:dyDescent="0.2">
      <c r="A2808" s="1" t="s">
        <v>7528</v>
      </c>
      <c r="B2808" s="8" t="s">
        <v>7281</v>
      </c>
      <c r="C2808" t="s">
        <v>18</v>
      </c>
      <c r="D2808" s="38">
        <v>80</v>
      </c>
      <c r="E2808" s="52" t="s">
        <v>6151</v>
      </c>
      <c r="G2808" s="8">
        <v>59</v>
      </c>
      <c r="H2808" s="8">
        <v>20</v>
      </c>
      <c r="I2808" s="8">
        <v>12</v>
      </c>
      <c r="J2808" s="8">
        <v>2</v>
      </c>
      <c r="K2808" s="8">
        <v>3</v>
      </c>
      <c r="L2808" s="8">
        <v>1</v>
      </c>
      <c r="M2808" s="8">
        <v>1</v>
      </c>
      <c r="N2808" s="8">
        <v>1</v>
      </c>
      <c r="O2808" s="8">
        <v>5</v>
      </c>
      <c r="P2808" s="8">
        <v>3</v>
      </c>
      <c r="Q2808" s="36">
        <f t="shared" si="2271"/>
        <v>39</v>
      </c>
      <c r="R2808" s="36">
        <f t="shared" si="2259"/>
        <v>10</v>
      </c>
      <c r="S2808" s="36">
        <f t="shared" si="2260"/>
        <v>2</v>
      </c>
      <c r="T2808" s="36">
        <f t="shared" si="2261"/>
        <v>0</v>
      </c>
      <c r="U2808" s="36">
        <f t="shared" si="2262"/>
        <v>2</v>
      </c>
      <c r="V2808" s="36">
        <f t="shared" si="2263"/>
        <v>243</v>
      </c>
      <c r="W2808" s="45">
        <f t="shared" si="2264"/>
        <v>53</v>
      </c>
      <c r="X2808" s="50">
        <f t="shared" si="2265"/>
        <v>4.5849056603773581</v>
      </c>
      <c r="Y2808" s="46">
        <f t="shared" si="2230"/>
        <v>0.17230331078675715</v>
      </c>
      <c r="Z2808" s="46">
        <f t="shared" si="2231"/>
        <v>0.34211463154147342</v>
      </c>
      <c r="AA2808" s="46">
        <f t="shared" si="2232"/>
        <v>2.5119259522961896</v>
      </c>
      <c r="AB2808" s="46">
        <f t="shared" si="2233"/>
        <v>6.6817372730509064</v>
      </c>
      <c r="AC2808" s="46">
        <f t="shared" si="2234"/>
        <v>12.851548593805623</v>
      </c>
      <c r="AD2808" s="46">
        <f t="shared" si="2235"/>
        <v>6.7198291206835288</v>
      </c>
      <c r="AE2808" s="46">
        <f t="shared" si="2236"/>
        <v>3.4211463154147341</v>
      </c>
      <c r="AF2808" s="46">
        <f t="shared" si="2237"/>
        <v>5.0238519045923793</v>
      </c>
      <c r="AG2808" s="46">
        <f t="shared" si="2238"/>
        <v>0</v>
      </c>
      <c r="AH2808" s="46">
        <f t="shared" si="2239"/>
        <v>25.703097187611245</v>
      </c>
      <c r="AI2808" s="46">
        <f t="shared" si="2266"/>
        <v>0.78592162554426703</v>
      </c>
      <c r="AJ2808" s="47">
        <f t="shared" si="2272"/>
        <v>0.88652220815062888</v>
      </c>
      <c r="AK2808" s="47">
        <f t="shared" si="2273"/>
        <v>4.003466346226416</v>
      </c>
      <c r="AL2808" s="47">
        <f t="shared" si="2274"/>
        <v>-2.8720276329834578</v>
      </c>
      <c r="AM2808" s="47">
        <f t="shared" si="2275"/>
        <v>-11.428030386222881</v>
      </c>
      <c r="AN2808" s="47">
        <f t="shared" si="2276"/>
        <v>0</v>
      </c>
      <c r="AO2808" s="47">
        <f t="shared" si="2277"/>
        <v>-132.24958903449738</v>
      </c>
      <c r="AP2808" s="47">
        <f t="shared" si="2278"/>
        <v>1.9984917043740572E-2</v>
      </c>
      <c r="AQ2808" s="47">
        <f t="shared" si="2267"/>
        <v>-2.8487735963409868</v>
      </c>
      <c r="AR2808" s="1">
        <f t="shared" si="2279"/>
        <v>20</v>
      </c>
      <c r="AS2808" s="1">
        <f t="shared" si="2248"/>
        <v>2</v>
      </c>
      <c r="AT2808" s="1">
        <f t="shared" si="2249"/>
        <v>1</v>
      </c>
      <c r="AU2808" s="1">
        <f t="shared" si="2250"/>
        <v>1</v>
      </c>
      <c r="AV2808" s="1">
        <f t="shared" si="2251"/>
        <v>3</v>
      </c>
      <c r="AW2808" s="27">
        <f t="shared" si="2240"/>
        <v>27</v>
      </c>
      <c r="AX2808" s="41">
        <f t="shared" si="2268"/>
        <v>4.2962962962962967</v>
      </c>
      <c r="AY2808" s="29">
        <f t="shared" si="2241"/>
        <v>0.49519890260630939</v>
      </c>
      <c r="AZ2808" s="29">
        <f t="shared" si="2242"/>
        <v>8.7791495198902864E-2</v>
      </c>
      <c r="BA2808" s="29">
        <f t="shared" si="2243"/>
        <v>1.6803840877914964</v>
      </c>
      <c r="BB2808" s="29">
        <f t="shared" si="2244"/>
        <v>5.2729766803840894</v>
      </c>
      <c r="BC2808" s="29">
        <f t="shared" si="2245"/>
        <v>10.865569272976684</v>
      </c>
      <c r="BD2808" s="29">
        <f t="shared" si="2246"/>
        <v>9.9039780521261882</v>
      </c>
      <c r="BE2808" s="29">
        <f t="shared" si="2246"/>
        <v>0.17558299039780573</v>
      </c>
      <c r="BF2808" s="29">
        <f t="shared" si="2246"/>
        <v>1.6803840877914964</v>
      </c>
      <c r="BG2808" s="29">
        <f t="shared" si="2246"/>
        <v>5.2729766803840894</v>
      </c>
      <c r="BH2808" s="29">
        <f t="shared" si="2247"/>
        <v>32.596707818930049</v>
      </c>
      <c r="BI2808" s="29">
        <f t="shared" si="2269"/>
        <v>1.908831908831909</v>
      </c>
      <c r="BJ2808" s="28">
        <f t="shared" si="2252"/>
        <v>1.3816048309237736</v>
      </c>
      <c r="BK2808" s="28">
        <f t="shared" si="2253"/>
        <v>2.6427006814463967</v>
      </c>
      <c r="BL2808" s="28">
        <f t="shared" si="2254"/>
        <v>-1.9726822407064637E-2</v>
      </c>
      <c r="BM2808" s="28">
        <f t="shared" si="2255"/>
        <v>-0.82596436592079436</v>
      </c>
      <c r="BN2808" s="28">
        <f t="shared" si="2256"/>
        <v>-4.5912637994442225</v>
      </c>
      <c r="BO2808" s="28">
        <f t="shared" si="2257"/>
        <v>-40.74257304341571</v>
      </c>
      <c r="BP2808" s="28">
        <f t="shared" si="2258"/>
        <v>4.1538461538461538E-2</v>
      </c>
      <c r="BQ2808" s="28">
        <f t="shared" si="2270"/>
        <v>-1.8084528283738732</v>
      </c>
    </row>
    <row r="2809" spans="1:69" x14ac:dyDescent="0.2">
      <c r="A2809" s="1" t="s">
        <v>7528</v>
      </c>
      <c r="B2809" s="8" t="s">
        <v>7283</v>
      </c>
      <c r="C2809" t="s">
        <v>49</v>
      </c>
      <c r="D2809" s="38">
        <v>247</v>
      </c>
      <c r="E2809" s="52" t="s">
        <v>1886</v>
      </c>
      <c r="G2809" s="8">
        <v>183</v>
      </c>
      <c r="H2809" s="8">
        <v>23</v>
      </c>
      <c r="I2809" s="8">
        <v>28</v>
      </c>
      <c r="J2809" s="8">
        <v>2</v>
      </c>
      <c r="K2809" s="8">
        <v>12</v>
      </c>
      <c r="L2809" s="8">
        <v>0</v>
      </c>
      <c r="M2809" s="8">
        <v>6</v>
      </c>
      <c r="N2809" s="8">
        <v>2</v>
      </c>
      <c r="O2809" s="8">
        <v>18</v>
      </c>
      <c r="P2809" s="8">
        <v>8</v>
      </c>
      <c r="Q2809" s="36">
        <f t="shared" si="2271"/>
        <v>160</v>
      </c>
      <c r="R2809" s="36">
        <f t="shared" si="2259"/>
        <v>26</v>
      </c>
      <c r="S2809" s="36">
        <f t="shared" si="2260"/>
        <v>12</v>
      </c>
      <c r="T2809" s="36">
        <f t="shared" si="2261"/>
        <v>4</v>
      </c>
      <c r="U2809" s="36">
        <f t="shared" si="2262"/>
        <v>10</v>
      </c>
      <c r="V2809" s="36">
        <f t="shared" si="2263"/>
        <v>958</v>
      </c>
      <c r="W2809" s="45">
        <f t="shared" si="2264"/>
        <v>212</v>
      </c>
      <c r="X2809" s="50">
        <f t="shared" si="2265"/>
        <v>4.5188679245283021</v>
      </c>
      <c r="Y2809" s="46">
        <f t="shared" si="2230"/>
        <v>0.23148807404770361</v>
      </c>
      <c r="Z2809" s="46">
        <f t="shared" si="2231"/>
        <v>0.26922392310430782</v>
      </c>
      <c r="AA2809" s="46">
        <f t="shared" si="2232"/>
        <v>2.3069597721609121</v>
      </c>
      <c r="AB2809" s="46">
        <f t="shared" si="2233"/>
        <v>6.3446956212175163</v>
      </c>
      <c r="AC2809" s="46">
        <f t="shared" si="2234"/>
        <v>12.38243147027412</v>
      </c>
      <c r="AD2809" s="46">
        <f t="shared" si="2235"/>
        <v>37.038091847632579</v>
      </c>
      <c r="AE2809" s="46">
        <f t="shared" si="2236"/>
        <v>6.9998220007120029</v>
      </c>
      <c r="AF2809" s="46">
        <f t="shared" si="2237"/>
        <v>27.683517265930945</v>
      </c>
      <c r="AG2809" s="46">
        <f t="shared" si="2238"/>
        <v>25.378782484870065</v>
      </c>
      <c r="AH2809" s="46">
        <f t="shared" si="2239"/>
        <v>123.8243147027412</v>
      </c>
      <c r="AI2809" s="46">
        <f t="shared" si="2266"/>
        <v>1.0470356791558617</v>
      </c>
      <c r="AJ2809" s="47">
        <f t="shared" si="2272"/>
        <v>1.0232476138041378</v>
      </c>
      <c r="AK2809" s="47">
        <f t="shared" si="2273"/>
        <v>16.633004058974748</v>
      </c>
      <c r="AL2809" s="47">
        <f t="shared" si="2274"/>
        <v>-3.3900148372472803</v>
      </c>
      <c r="AM2809" s="47">
        <f t="shared" si="2275"/>
        <v>-39.246330490672314</v>
      </c>
      <c r="AN2809" s="47">
        <f t="shared" si="2276"/>
        <v>-59.666966407751836</v>
      </c>
      <c r="AO2809" s="47">
        <f t="shared" si="2277"/>
        <v>-406.69298181976137</v>
      </c>
      <c r="AP2809" s="47">
        <f t="shared" si="2278"/>
        <v>4.7844730309185282E-3</v>
      </c>
      <c r="AQ2809" s="47">
        <f t="shared" si="2267"/>
        <v>-2.3556988800101353</v>
      </c>
      <c r="AR2809" s="1">
        <f t="shared" si="2279"/>
        <v>23</v>
      </c>
      <c r="AS2809" s="1">
        <f t="shared" si="2248"/>
        <v>2</v>
      </c>
      <c r="AT2809" s="1">
        <f t="shared" si="2249"/>
        <v>0</v>
      </c>
      <c r="AU2809" s="1">
        <f t="shared" si="2250"/>
        <v>2</v>
      </c>
      <c r="AV2809" s="1">
        <f t="shared" si="2251"/>
        <v>8</v>
      </c>
      <c r="AW2809" s="27">
        <f t="shared" si="2240"/>
        <v>35</v>
      </c>
      <c r="AX2809" s="41">
        <f t="shared" si="2268"/>
        <v>3.8571428571428572</v>
      </c>
      <c r="AY2809" s="29">
        <f t="shared" si="2241"/>
        <v>1.3061224489795917</v>
      </c>
      <c r="AZ2809" s="29">
        <f t="shared" si="2242"/>
        <v>2.0408163265306103E-2</v>
      </c>
      <c r="BA2809" s="29">
        <f t="shared" si="2243"/>
        <v>0.73469387755102056</v>
      </c>
      <c r="BB2809" s="29">
        <f t="shared" si="2244"/>
        <v>3.4489795918367347</v>
      </c>
      <c r="BC2809" s="29">
        <f t="shared" si="2245"/>
        <v>8.1632653061224492</v>
      </c>
      <c r="BD2809" s="29">
        <f t="shared" si="2246"/>
        <v>30.04081632653061</v>
      </c>
      <c r="BE2809" s="29">
        <f t="shared" si="2246"/>
        <v>4.0816326530612207E-2</v>
      </c>
      <c r="BF2809" s="29">
        <f t="shared" si="2246"/>
        <v>0</v>
      </c>
      <c r="BG2809" s="29">
        <f t="shared" ref="BG2809:BH2872" si="2280">AU2809*BB2809</f>
        <v>6.8979591836734695</v>
      </c>
      <c r="BH2809" s="29">
        <f t="shared" si="2247"/>
        <v>65.306122448979593</v>
      </c>
      <c r="BI2809" s="29">
        <f t="shared" si="2269"/>
        <v>3.0084033613445378</v>
      </c>
      <c r="BJ2809" s="28">
        <f t="shared" si="2252"/>
        <v>1.7344749526425967</v>
      </c>
      <c r="BK2809" s="28">
        <f t="shared" si="2253"/>
        <v>6.5796013202172352</v>
      </c>
      <c r="BL2809" s="28">
        <f t="shared" si="2254"/>
        <v>1.1174594633521107E-3</v>
      </c>
      <c r="BM2809" s="28">
        <f t="shared" si="2255"/>
        <v>0</v>
      </c>
      <c r="BN2809" s="28">
        <f t="shared" si="2256"/>
        <v>-2.4550584409845904</v>
      </c>
      <c r="BO2809" s="28">
        <f t="shared" si="2257"/>
        <v>-35.758702827267591</v>
      </c>
      <c r="BP2809" s="28">
        <f t="shared" si="2258"/>
        <v>3.1194295900178252E-2</v>
      </c>
      <c r="BQ2809" s="28">
        <f t="shared" si="2270"/>
        <v>-0.98677048761141328</v>
      </c>
    </row>
    <row r="2810" spans="1:69" x14ac:dyDescent="0.2">
      <c r="A2810" s="1" t="s">
        <v>7528</v>
      </c>
      <c r="B2810" s="8" t="s">
        <v>7285</v>
      </c>
      <c r="C2810" t="s">
        <v>34</v>
      </c>
      <c r="D2810" s="38">
        <v>95</v>
      </c>
      <c r="E2810" s="52" t="s">
        <v>5501</v>
      </c>
      <c r="G2810" s="8">
        <v>74</v>
      </c>
      <c r="H2810" s="8">
        <v>16</v>
      </c>
      <c r="I2810" s="8">
        <v>12</v>
      </c>
      <c r="J2810" s="8">
        <v>2</v>
      </c>
      <c r="K2810" s="8">
        <v>1</v>
      </c>
      <c r="L2810" s="8">
        <v>0</v>
      </c>
      <c r="M2810" s="8">
        <v>3</v>
      </c>
      <c r="N2810" s="8">
        <v>1</v>
      </c>
      <c r="O2810" s="8">
        <v>5</v>
      </c>
      <c r="P2810" s="8">
        <v>2</v>
      </c>
      <c r="Q2810" s="36">
        <f t="shared" si="2271"/>
        <v>58</v>
      </c>
      <c r="R2810" s="36">
        <f t="shared" si="2259"/>
        <v>10</v>
      </c>
      <c r="S2810" s="36">
        <f t="shared" si="2260"/>
        <v>1</v>
      </c>
      <c r="T2810" s="36">
        <f t="shared" si="2261"/>
        <v>2</v>
      </c>
      <c r="U2810" s="36">
        <f t="shared" si="2262"/>
        <v>3</v>
      </c>
      <c r="V2810" s="36">
        <f t="shared" si="2263"/>
        <v>340</v>
      </c>
      <c r="W2810" s="45">
        <f t="shared" si="2264"/>
        <v>74</v>
      </c>
      <c r="X2810" s="50">
        <f t="shared" si="2265"/>
        <v>4.5945945945945947</v>
      </c>
      <c r="Y2810" s="46">
        <f t="shared" ref="Y2810:Y2873" si="2281">(5-X2810)*(5-X2810)</f>
        <v>0.16435354273192099</v>
      </c>
      <c r="Z2810" s="46">
        <f t="shared" ref="Z2810:Z2873" si="2282">(4-X2810)*(4-X2810)</f>
        <v>0.35354273192111046</v>
      </c>
      <c r="AA2810" s="46">
        <f t="shared" ref="AA2810:AA2873" si="2283">(3-X2810)*(3-X2810)</f>
        <v>2.5427319211102999</v>
      </c>
      <c r="AB2810" s="46">
        <f t="shared" ref="AB2810:AB2873" si="2284">(2-X2810)*(2-X2810)</f>
        <v>6.7319211102994894</v>
      </c>
      <c r="AC2810" s="46">
        <f t="shared" ref="AC2810:AC2873" si="2285">(1-X2810)*(1-X2810)</f>
        <v>12.92111029948868</v>
      </c>
      <c r="AD2810" s="46">
        <f t="shared" ref="AD2810:AD2873" si="2286">Q2810*Y2810</f>
        <v>9.5325054784514176</v>
      </c>
      <c r="AE2810" s="46">
        <f t="shared" ref="AE2810:AE2873" si="2287">R2810*Z2810</f>
        <v>3.5354273192111045</v>
      </c>
      <c r="AF2810" s="46">
        <f t="shared" ref="AF2810:AF2873" si="2288">S2810*AA2810</f>
        <v>2.5427319211102999</v>
      </c>
      <c r="AG2810" s="46">
        <f t="shared" ref="AG2810:AG2873" si="2289">T2810*AB2810</f>
        <v>13.463842220598979</v>
      </c>
      <c r="AH2810" s="46">
        <f t="shared" ref="AH2810:AH2841" si="2290">U2810*AC2810</f>
        <v>38.763330898466037</v>
      </c>
      <c r="AI2810" s="46">
        <f t="shared" si="2266"/>
        <v>0.92928544983339501</v>
      </c>
      <c r="AJ2810" s="47">
        <f t="shared" si="2272"/>
        <v>0.96399452790635431</v>
      </c>
      <c r="AK2810" s="47">
        <f t="shared" si="2273"/>
        <v>4.3139280018975965</v>
      </c>
      <c r="AL2810" s="47">
        <f t="shared" si="2274"/>
        <v>-2.3466005294613366</v>
      </c>
      <c r="AM2810" s="47">
        <f t="shared" si="2275"/>
        <v>-4.5261313874928613</v>
      </c>
      <c r="AN2810" s="47">
        <f t="shared" si="2276"/>
        <v>-38.995529038946373</v>
      </c>
      <c r="AO2810" s="47">
        <f t="shared" si="2277"/>
        <v>-155.541864101155</v>
      </c>
      <c r="AP2810" s="47">
        <f t="shared" si="2278"/>
        <v>1.4079147640791476E-2</v>
      </c>
      <c r="AQ2810" s="47">
        <f t="shared" si="2267"/>
        <v>-2.7749464577780993</v>
      </c>
      <c r="AR2810" s="1">
        <f t="shared" si="2279"/>
        <v>16</v>
      </c>
      <c r="AS2810" s="1">
        <f t="shared" si="2248"/>
        <v>2</v>
      </c>
      <c r="AT2810" s="1">
        <f t="shared" si="2249"/>
        <v>0</v>
      </c>
      <c r="AU2810" s="1">
        <f t="shared" si="2250"/>
        <v>1</v>
      </c>
      <c r="AV2810" s="1">
        <f t="shared" si="2251"/>
        <v>2</v>
      </c>
      <c r="AW2810" s="27">
        <f t="shared" ref="AW2810:AW2873" si="2291">AR2810+AS2810+AT2810+AU2810+AV2810</f>
        <v>21</v>
      </c>
      <c r="AX2810" s="41">
        <f t="shared" si="2268"/>
        <v>4.3809523809523814</v>
      </c>
      <c r="AY2810" s="29">
        <f t="shared" ref="AY2810:AY2873" si="2292">(5-AX2810)*(5-AX2810)</f>
        <v>0.38321995464852554</v>
      </c>
      <c r="AZ2810" s="29">
        <f t="shared" ref="AZ2810:AZ2873" si="2293">(4-AX2810)*(4-AX2810)</f>
        <v>0.14512471655328829</v>
      </c>
      <c r="BA2810" s="29">
        <f t="shared" ref="BA2810:BA2873" si="2294">(3-AX2810)*(3-AX2810)</f>
        <v>1.907029478458051</v>
      </c>
      <c r="BB2810" s="29">
        <f t="shared" ref="BB2810:BB2873" si="2295">(2-AX2810)*(2-AX2810)</f>
        <v>5.6689342403628142</v>
      </c>
      <c r="BC2810" s="29">
        <f t="shared" ref="BC2810:BC2873" si="2296">(1-AX2810)*(1-AX2810)</f>
        <v>11.430839002267577</v>
      </c>
      <c r="BD2810" s="29">
        <f t="shared" ref="BD2810:BH2873" si="2297">AR2810*AY2810</f>
        <v>6.1315192743764086</v>
      </c>
      <c r="BE2810" s="29">
        <f t="shared" si="2297"/>
        <v>0.29024943310657658</v>
      </c>
      <c r="BF2810" s="29">
        <f t="shared" si="2297"/>
        <v>0</v>
      </c>
      <c r="BG2810" s="29">
        <f t="shared" si="2280"/>
        <v>5.6689342403628142</v>
      </c>
      <c r="BH2810" s="29">
        <f t="shared" si="2280"/>
        <v>22.861678004535154</v>
      </c>
      <c r="BI2810" s="29">
        <f t="shared" si="2269"/>
        <v>1.7476190476190474</v>
      </c>
      <c r="BJ2810" s="28">
        <f t="shared" si="2252"/>
        <v>1.3219754338182867</v>
      </c>
      <c r="BK2810" s="28">
        <f t="shared" si="2253"/>
        <v>1.642941126439085</v>
      </c>
      <c r="BL2810" s="28">
        <f t="shared" si="2254"/>
        <v>-4.7859914470688207E-2</v>
      </c>
      <c r="BM2810" s="28">
        <f t="shared" si="2255"/>
        <v>0</v>
      </c>
      <c r="BN2810" s="28">
        <f t="shared" si="2256"/>
        <v>-5.8422747156601664</v>
      </c>
      <c r="BO2810" s="28">
        <f t="shared" si="2257"/>
        <v>-33.456230172106324</v>
      </c>
      <c r="BP2810" s="28">
        <f t="shared" si="2258"/>
        <v>5.526315789473684E-2</v>
      </c>
      <c r="BQ2810" s="28">
        <f t="shared" si="2270"/>
        <v>-2.0836102557677894</v>
      </c>
    </row>
    <row r="2811" spans="1:69" x14ac:dyDescent="0.2">
      <c r="A2811" s="1" t="s">
        <v>7528</v>
      </c>
      <c r="B2811" s="8" t="s">
        <v>7287</v>
      </c>
      <c r="C2811" t="s">
        <v>49</v>
      </c>
      <c r="D2811" s="38">
        <v>193</v>
      </c>
      <c r="E2811" s="52" t="s">
        <v>7288</v>
      </c>
      <c r="G2811" s="8">
        <v>159</v>
      </c>
      <c r="H2811" s="8">
        <v>7</v>
      </c>
      <c r="I2811" s="8">
        <v>19</v>
      </c>
      <c r="J2811" s="8">
        <v>2</v>
      </c>
      <c r="K2811" s="8">
        <v>2</v>
      </c>
      <c r="L2811" s="8">
        <v>1</v>
      </c>
      <c r="M2811" s="8">
        <v>3</v>
      </c>
      <c r="N2811" s="8">
        <v>1</v>
      </c>
      <c r="O2811" s="8">
        <v>10</v>
      </c>
      <c r="P2811" s="8">
        <v>2</v>
      </c>
      <c r="Q2811" s="36">
        <f t="shared" si="2271"/>
        <v>152</v>
      </c>
      <c r="R2811" s="36">
        <f t="shared" si="2259"/>
        <v>17</v>
      </c>
      <c r="S2811" s="36">
        <f t="shared" si="2260"/>
        <v>1</v>
      </c>
      <c r="T2811" s="36">
        <f t="shared" si="2261"/>
        <v>2</v>
      </c>
      <c r="U2811" s="36">
        <f t="shared" si="2262"/>
        <v>8</v>
      </c>
      <c r="V2811" s="36">
        <f t="shared" si="2263"/>
        <v>843</v>
      </c>
      <c r="W2811" s="45">
        <f t="shared" si="2264"/>
        <v>180</v>
      </c>
      <c r="X2811" s="50">
        <f t="shared" si="2265"/>
        <v>4.6833333333333336</v>
      </c>
      <c r="Y2811" s="46">
        <f t="shared" si="2281"/>
        <v>0.10027777777777763</v>
      </c>
      <c r="Z2811" s="46">
        <f t="shared" si="2282"/>
        <v>0.46694444444444477</v>
      </c>
      <c r="AA2811" s="46">
        <f t="shared" si="2283"/>
        <v>2.8336111111111117</v>
      </c>
      <c r="AB2811" s="46">
        <f t="shared" si="2284"/>
        <v>7.2002777777777789</v>
      </c>
      <c r="AC2811" s="46">
        <f t="shared" si="2285"/>
        <v>13.566944444444447</v>
      </c>
      <c r="AD2811" s="46">
        <f t="shared" si="2286"/>
        <v>15.2422222222222</v>
      </c>
      <c r="AE2811" s="46">
        <f t="shared" si="2287"/>
        <v>7.938055555555561</v>
      </c>
      <c r="AF2811" s="46">
        <f t="shared" si="2288"/>
        <v>2.8336111111111117</v>
      </c>
      <c r="AG2811" s="46">
        <f t="shared" si="2289"/>
        <v>14.400555555555558</v>
      </c>
      <c r="AH2811" s="46">
        <f t="shared" si="2290"/>
        <v>108.53555555555558</v>
      </c>
      <c r="AI2811" s="46">
        <f t="shared" si="2266"/>
        <v>0.83212290502793285</v>
      </c>
      <c r="AJ2811" s="47">
        <f t="shared" si="2272"/>
        <v>0.91220770936664031</v>
      </c>
      <c r="AK2811" s="47">
        <f t="shared" si="2273"/>
        <v>6.3587159461022065</v>
      </c>
      <c r="AL2811" s="47">
        <f t="shared" si="2274"/>
        <v>-7.1460413606232871</v>
      </c>
      <c r="AM2811" s="47">
        <f t="shared" si="2275"/>
        <v>-6.2838984104490718</v>
      </c>
      <c r="AN2811" s="47">
        <f t="shared" si="2276"/>
        <v>-50.906431891762338</v>
      </c>
      <c r="AO2811" s="47">
        <f t="shared" si="2277"/>
        <v>-526.66182779990095</v>
      </c>
      <c r="AP2811" s="47">
        <f t="shared" si="2278"/>
        <v>5.6493628774088259E-3</v>
      </c>
      <c r="AQ2811" s="47">
        <f t="shared" si="2267"/>
        <v>-3.3028405948463377</v>
      </c>
      <c r="AR2811" s="1">
        <f t="shared" si="2279"/>
        <v>7</v>
      </c>
      <c r="AS2811" s="1">
        <f t="shared" si="2248"/>
        <v>2</v>
      </c>
      <c r="AT2811" s="1">
        <f t="shared" si="2249"/>
        <v>1</v>
      </c>
      <c r="AU2811" s="1">
        <f t="shared" si="2250"/>
        <v>1</v>
      </c>
      <c r="AV2811" s="1">
        <f t="shared" si="2251"/>
        <v>2</v>
      </c>
      <c r="AW2811" s="27">
        <f t="shared" si="2291"/>
        <v>13</v>
      </c>
      <c r="AX2811" s="41">
        <f t="shared" si="2268"/>
        <v>3.8461538461538463</v>
      </c>
      <c r="AY2811" s="29">
        <f t="shared" si="2292"/>
        <v>1.3313609467455618</v>
      </c>
      <c r="AZ2811" s="29">
        <f t="shared" si="2293"/>
        <v>2.3668639053254406E-2</v>
      </c>
      <c r="BA2811" s="29">
        <f t="shared" si="2294"/>
        <v>0.71597633136094696</v>
      </c>
      <c r="BB2811" s="29">
        <f t="shared" si="2295"/>
        <v>3.4082840236686396</v>
      </c>
      <c r="BC2811" s="29">
        <f t="shared" si="2296"/>
        <v>8.1005917159763321</v>
      </c>
      <c r="BD2811" s="29">
        <f t="shared" si="2297"/>
        <v>9.3195266272189325</v>
      </c>
      <c r="BE2811" s="29">
        <f t="shared" si="2297"/>
        <v>4.7337278106508812E-2</v>
      </c>
      <c r="BF2811" s="29">
        <f t="shared" si="2297"/>
        <v>0.71597633136094696</v>
      </c>
      <c r="BG2811" s="29">
        <f t="shared" si="2280"/>
        <v>3.4082840236686396</v>
      </c>
      <c r="BH2811" s="29">
        <f t="shared" si="2280"/>
        <v>16.201183431952664</v>
      </c>
      <c r="BI2811" s="29">
        <f t="shared" si="2269"/>
        <v>2.4743589743589745</v>
      </c>
      <c r="BJ2811" s="28">
        <f t="shared" si="2252"/>
        <v>1.573009527739414</v>
      </c>
      <c r="BK2811" s="28">
        <f t="shared" si="2253"/>
        <v>2.7627888892058463</v>
      </c>
      <c r="BL2811" s="28">
        <f t="shared" si="2254"/>
        <v>1.8710951207319981E-3</v>
      </c>
      <c r="BM2811" s="28">
        <f t="shared" si="2255"/>
        <v>-0.15565172535589344</v>
      </c>
      <c r="BN2811" s="28">
        <f t="shared" si="2256"/>
        <v>-1.6166261843124496</v>
      </c>
      <c r="BO2811" s="28">
        <f t="shared" si="2257"/>
        <v>-11.847072643804763</v>
      </c>
      <c r="BP2811" s="28">
        <f t="shared" si="2258"/>
        <v>9.8484848484848481E-2</v>
      </c>
      <c r="BQ2811" s="28">
        <f t="shared" si="2270"/>
        <v>-1.0690225560523094</v>
      </c>
    </row>
    <row r="2812" spans="1:69" x14ac:dyDescent="0.2">
      <c r="A2812" s="1" t="s">
        <v>7528</v>
      </c>
      <c r="B2812" s="8" t="s">
        <v>7290</v>
      </c>
      <c r="C2812" t="s">
        <v>34</v>
      </c>
      <c r="D2812" s="38">
        <v>210</v>
      </c>
      <c r="E2812" s="52" t="s">
        <v>50</v>
      </c>
      <c r="G2812" s="8">
        <v>155</v>
      </c>
      <c r="H2812" s="8">
        <v>13</v>
      </c>
      <c r="I2812" s="8">
        <v>35</v>
      </c>
      <c r="J2812" s="8">
        <v>5</v>
      </c>
      <c r="K2812" s="8">
        <v>6</v>
      </c>
      <c r="L2812" s="8">
        <v>1</v>
      </c>
      <c r="M2812" s="8">
        <v>4</v>
      </c>
      <c r="N2812" s="8">
        <v>1</v>
      </c>
      <c r="O2812" s="8">
        <v>10</v>
      </c>
      <c r="P2812" s="8">
        <v>2</v>
      </c>
      <c r="Q2812" s="36">
        <f t="shared" si="2271"/>
        <v>142</v>
      </c>
      <c r="R2812" s="36">
        <f t="shared" si="2259"/>
        <v>30</v>
      </c>
      <c r="S2812" s="36">
        <f t="shared" si="2260"/>
        <v>5</v>
      </c>
      <c r="T2812" s="36">
        <f t="shared" si="2261"/>
        <v>3</v>
      </c>
      <c r="U2812" s="36">
        <f t="shared" si="2262"/>
        <v>8</v>
      </c>
      <c r="V2812" s="36">
        <f t="shared" si="2263"/>
        <v>859</v>
      </c>
      <c r="W2812" s="45">
        <f t="shared" si="2264"/>
        <v>188</v>
      </c>
      <c r="X2812" s="50">
        <f t="shared" si="2265"/>
        <v>4.5691489361702127</v>
      </c>
      <c r="Y2812" s="46">
        <f t="shared" si="2281"/>
        <v>0.18563263920325948</v>
      </c>
      <c r="Z2812" s="46">
        <f t="shared" si="2282"/>
        <v>0.3239305115436848</v>
      </c>
      <c r="AA2812" s="46">
        <f t="shared" si="2283"/>
        <v>2.4622283838841104</v>
      </c>
      <c r="AB2812" s="46">
        <f t="shared" si="2284"/>
        <v>6.6005262562245353</v>
      </c>
      <c r="AC2812" s="46">
        <f t="shared" si="2285"/>
        <v>12.738824128564961</v>
      </c>
      <c r="AD2812" s="46">
        <f t="shared" si="2286"/>
        <v>26.359834766862846</v>
      </c>
      <c r="AE2812" s="46">
        <f t="shared" si="2287"/>
        <v>9.7179153463105443</v>
      </c>
      <c r="AF2812" s="46">
        <f t="shared" si="2288"/>
        <v>12.311141919420551</v>
      </c>
      <c r="AG2812" s="46">
        <f t="shared" si="2289"/>
        <v>19.801578768673608</v>
      </c>
      <c r="AH2812" s="46">
        <f t="shared" si="2290"/>
        <v>101.91059302851968</v>
      </c>
      <c r="AI2812" s="46">
        <f t="shared" si="2266"/>
        <v>0.90963135737854128</v>
      </c>
      <c r="AJ2812" s="47">
        <f t="shared" si="2272"/>
        <v>0.95374596060929206</v>
      </c>
      <c r="AK2812" s="47">
        <f t="shared" si="2273"/>
        <v>13.090966708637096</v>
      </c>
      <c r="AL2812" s="47">
        <f t="shared" si="2274"/>
        <v>-6.3753040979847064</v>
      </c>
      <c r="AM2812" s="47">
        <f t="shared" si="2275"/>
        <v>-22.267136411062054</v>
      </c>
      <c r="AN2812" s="47">
        <f t="shared" si="2276"/>
        <v>-58.639595300428333</v>
      </c>
      <c r="AO2812" s="47">
        <f t="shared" si="2277"/>
        <v>-419.26235061408119</v>
      </c>
      <c r="AP2812" s="47">
        <f t="shared" si="2278"/>
        <v>5.4050945891553105E-3</v>
      </c>
      <c r="AQ2812" s="47">
        <f t="shared" si="2267"/>
        <v>-2.667162408901294</v>
      </c>
      <c r="AR2812" s="1">
        <f t="shared" si="2279"/>
        <v>13</v>
      </c>
      <c r="AS2812" s="1">
        <f t="shared" si="2248"/>
        <v>5</v>
      </c>
      <c r="AT2812" s="1">
        <f t="shared" si="2249"/>
        <v>1</v>
      </c>
      <c r="AU2812" s="1">
        <f t="shared" si="2250"/>
        <v>1</v>
      </c>
      <c r="AV2812" s="1">
        <f t="shared" si="2251"/>
        <v>2</v>
      </c>
      <c r="AW2812" s="27">
        <f t="shared" si="2291"/>
        <v>22</v>
      </c>
      <c r="AX2812" s="41">
        <f t="shared" si="2268"/>
        <v>4.1818181818181817</v>
      </c>
      <c r="AY2812" s="29">
        <f t="shared" si="2292"/>
        <v>0.669421487603306</v>
      </c>
      <c r="AZ2812" s="29">
        <f t="shared" si="2293"/>
        <v>3.305785123966936E-2</v>
      </c>
      <c r="BA2812" s="29">
        <f t="shared" si="2294"/>
        <v>1.3966942148760326</v>
      </c>
      <c r="BB2812" s="29">
        <f t="shared" si="2295"/>
        <v>4.7603305785123959</v>
      </c>
      <c r="BC2812" s="29">
        <f t="shared" si="2296"/>
        <v>10.12396694214876</v>
      </c>
      <c r="BD2812" s="29">
        <f t="shared" si="2297"/>
        <v>8.7024793388429771</v>
      </c>
      <c r="BE2812" s="29">
        <f t="shared" si="2297"/>
        <v>0.16528925619834681</v>
      </c>
      <c r="BF2812" s="29">
        <f t="shared" si="2297"/>
        <v>1.3966942148760326</v>
      </c>
      <c r="BG2812" s="29">
        <f t="shared" si="2280"/>
        <v>4.7603305785123959</v>
      </c>
      <c r="BH2812" s="29">
        <f t="shared" si="2280"/>
        <v>20.24793388429752</v>
      </c>
      <c r="BI2812" s="29">
        <f t="shared" si="2269"/>
        <v>1.6796536796536796</v>
      </c>
      <c r="BJ2812" s="28">
        <f t="shared" si="2252"/>
        <v>1.2960145368218983</v>
      </c>
      <c r="BK2812" s="28">
        <f t="shared" si="2253"/>
        <v>3.2708694205791615</v>
      </c>
      <c r="BL2812" s="28">
        <f t="shared" si="2254"/>
        <v>-1.3805505626587111E-2</v>
      </c>
      <c r="BM2812" s="28">
        <f t="shared" si="2255"/>
        <v>-0.75826739654029873</v>
      </c>
      <c r="BN2812" s="28">
        <f t="shared" si="2256"/>
        <v>-4.7711827445485167</v>
      </c>
      <c r="BO2812" s="28">
        <f t="shared" si="2257"/>
        <v>-29.595552686996189</v>
      </c>
      <c r="BP2812" s="28">
        <f t="shared" si="2258"/>
        <v>5.2380952380952382E-2</v>
      </c>
      <c r="BQ2812" s="28">
        <f t="shared" si="2270"/>
        <v>-1.6692729906878894</v>
      </c>
    </row>
    <row r="2813" spans="1:69" x14ac:dyDescent="0.2">
      <c r="A2813" s="1" t="s">
        <v>7528</v>
      </c>
      <c r="B2813" s="8" t="s">
        <v>7292</v>
      </c>
      <c r="C2813" t="s">
        <v>294</v>
      </c>
      <c r="D2813" s="38">
        <v>400</v>
      </c>
      <c r="E2813" s="52" t="s">
        <v>7293</v>
      </c>
      <c r="G2813" s="8">
        <v>319</v>
      </c>
      <c r="H2813" s="8">
        <v>35</v>
      </c>
      <c r="I2813" s="8">
        <v>53</v>
      </c>
      <c r="J2813" s="8">
        <v>2</v>
      </c>
      <c r="K2813" s="8">
        <v>19</v>
      </c>
      <c r="L2813" s="8">
        <v>2</v>
      </c>
      <c r="M2813" s="8">
        <v>6</v>
      </c>
      <c r="N2813" s="8">
        <v>3</v>
      </c>
      <c r="O2813" s="8">
        <v>3</v>
      </c>
      <c r="P2813" s="8">
        <v>0</v>
      </c>
      <c r="Q2813" s="36">
        <f t="shared" si="2271"/>
        <v>284</v>
      </c>
      <c r="R2813" s="36">
        <f t="shared" si="2259"/>
        <v>51</v>
      </c>
      <c r="S2813" s="36">
        <f t="shared" si="2260"/>
        <v>17</v>
      </c>
      <c r="T2813" s="36">
        <f t="shared" si="2261"/>
        <v>3</v>
      </c>
      <c r="U2813" s="36">
        <f t="shared" si="2262"/>
        <v>3</v>
      </c>
      <c r="V2813" s="36">
        <f t="shared" si="2263"/>
        <v>1684</v>
      </c>
      <c r="W2813" s="45">
        <f t="shared" si="2264"/>
        <v>358</v>
      </c>
      <c r="X2813" s="50">
        <f t="shared" si="2265"/>
        <v>4.7039106145251397</v>
      </c>
      <c r="Y2813" s="46">
        <f t="shared" si="2281"/>
        <v>8.7668924190880418E-2</v>
      </c>
      <c r="Z2813" s="46">
        <f t="shared" si="2282"/>
        <v>0.4954901532411598</v>
      </c>
      <c r="AA2813" s="46">
        <f t="shared" si="2283"/>
        <v>2.9033113822914394</v>
      </c>
      <c r="AB2813" s="46">
        <f t="shared" si="2284"/>
        <v>7.3111326113417183</v>
      </c>
      <c r="AC2813" s="46">
        <f t="shared" si="2285"/>
        <v>13.718953840391999</v>
      </c>
      <c r="AD2813" s="46">
        <f t="shared" si="2286"/>
        <v>24.897974470210038</v>
      </c>
      <c r="AE2813" s="46">
        <f t="shared" si="2287"/>
        <v>25.269997815299149</v>
      </c>
      <c r="AF2813" s="46">
        <f t="shared" si="2288"/>
        <v>49.356293498954471</v>
      </c>
      <c r="AG2813" s="46">
        <f t="shared" si="2289"/>
        <v>21.933397834025154</v>
      </c>
      <c r="AH2813" s="46">
        <f t="shared" si="2290"/>
        <v>41.156861521175998</v>
      </c>
      <c r="AI2813" s="46">
        <f t="shared" si="2266"/>
        <v>0.45550287153967733</v>
      </c>
      <c r="AJ2813" s="47">
        <f t="shared" si="2272"/>
        <v>0.67490952841079177</v>
      </c>
      <c r="AK2813" s="47">
        <f t="shared" si="2273"/>
        <v>23.980055128310365</v>
      </c>
      <c r="AL2813" s="47">
        <f t="shared" si="2274"/>
        <v>-57.861013932401121</v>
      </c>
      <c r="AM2813" s="47">
        <f t="shared" si="2275"/>
        <v>-273.56004578202499</v>
      </c>
      <c r="AN2813" s="47">
        <f t="shared" si="2276"/>
        <v>-192.91303249689946</v>
      </c>
      <c r="AO2813" s="47">
        <f t="shared" si="2277"/>
        <v>-495.86798346751488</v>
      </c>
      <c r="AP2813" s="47">
        <f t="shared" si="2278"/>
        <v>2.8168570799106158E-3</v>
      </c>
      <c r="AQ2813" s="47">
        <f t="shared" si="2267"/>
        <v>-2.8062150517506192</v>
      </c>
      <c r="AR2813" s="1">
        <f t="shared" si="2279"/>
        <v>35</v>
      </c>
      <c r="AS2813" s="1">
        <f t="shared" si="2248"/>
        <v>2</v>
      </c>
      <c r="AT2813" s="1">
        <f t="shared" si="2249"/>
        <v>2</v>
      </c>
      <c r="AU2813" s="1">
        <f t="shared" si="2250"/>
        <v>3</v>
      </c>
      <c r="AV2813" s="1">
        <f t="shared" si="2251"/>
        <v>0</v>
      </c>
      <c r="AW2813" s="27">
        <f t="shared" si="2291"/>
        <v>42</v>
      </c>
      <c r="AX2813" s="41">
        <f t="shared" si="2268"/>
        <v>4.6428571428571432</v>
      </c>
      <c r="AY2813" s="29">
        <f t="shared" si="2292"/>
        <v>0.12755102040816299</v>
      </c>
      <c r="AZ2813" s="29">
        <f t="shared" si="2293"/>
        <v>0.41326530612244949</v>
      </c>
      <c r="BA2813" s="29">
        <f t="shared" si="2294"/>
        <v>2.6989795918367361</v>
      </c>
      <c r="BB2813" s="29">
        <f t="shared" si="2295"/>
        <v>6.9846938775510221</v>
      </c>
      <c r="BC2813" s="29">
        <f t="shared" si="2296"/>
        <v>13.270408163265309</v>
      </c>
      <c r="BD2813" s="29">
        <f t="shared" si="2297"/>
        <v>4.4642857142857046</v>
      </c>
      <c r="BE2813" s="29">
        <f t="shared" si="2297"/>
        <v>0.82653061224489899</v>
      </c>
      <c r="BF2813" s="29">
        <f t="shared" si="2297"/>
        <v>5.3979591836734722</v>
      </c>
      <c r="BG2813" s="29">
        <f t="shared" si="2280"/>
        <v>20.954081632653065</v>
      </c>
      <c r="BH2813" s="29">
        <f t="shared" si="2280"/>
        <v>0</v>
      </c>
      <c r="BI2813" s="29">
        <f t="shared" si="2269"/>
        <v>0.77177700348432043</v>
      </c>
      <c r="BJ2813" s="28">
        <f t="shared" si="2252"/>
        <v>0.87850839693444049</v>
      </c>
      <c r="BK2813" s="28">
        <f t="shared" si="2253"/>
        <v>2.3515607328680499</v>
      </c>
      <c r="BL2813" s="28">
        <f t="shared" si="2254"/>
        <v>-0.78367441109065905</v>
      </c>
      <c r="BM2813" s="28">
        <f t="shared" si="2255"/>
        <v>-13.079515171111167</v>
      </c>
      <c r="BN2813" s="28">
        <f t="shared" si="2256"/>
        <v>-81.677901121347958</v>
      </c>
      <c r="BO2813" s="28">
        <f t="shared" si="2257"/>
        <v>0</v>
      </c>
      <c r="BP2813" s="28">
        <f t="shared" si="2258"/>
        <v>2.5609756097560974E-2</v>
      </c>
      <c r="BQ2813" s="28">
        <f t="shared" si="2270"/>
        <v>-2.3865611333955075</v>
      </c>
    </row>
    <row r="2814" spans="1:69" x14ac:dyDescent="0.2">
      <c r="A2814" s="1" t="s">
        <v>7528</v>
      </c>
      <c r="B2814" s="8" t="s">
        <v>7295</v>
      </c>
      <c r="C2814" t="s">
        <v>30</v>
      </c>
      <c r="D2814" s="38">
        <v>103</v>
      </c>
      <c r="E2814" s="52" t="s">
        <v>7296</v>
      </c>
      <c r="G2814" s="8">
        <v>74</v>
      </c>
      <c r="H2814" s="8">
        <v>18</v>
      </c>
      <c r="I2814" s="8">
        <v>13</v>
      </c>
      <c r="J2814" s="8">
        <v>4</v>
      </c>
      <c r="K2814" s="8">
        <v>7</v>
      </c>
      <c r="L2814" s="8">
        <v>2</v>
      </c>
      <c r="M2814" s="8">
        <v>4</v>
      </c>
      <c r="N2814" s="8">
        <v>2</v>
      </c>
      <c r="O2814" s="8">
        <v>5</v>
      </c>
      <c r="P2814" s="8">
        <v>4</v>
      </c>
      <c r="Q2814" s="36">
        <f t="shared" si="2271"/>
        <v>56</v>
      </c>
      <c r="R2814" s="36">
        <f t="shared" si="2259"/>
        <v>9</v>
      </c>
      <c r="S2814" s="36">
        <f t="shared" si="2260"/>
        <v>5</v>
      </c>
      <c r="T2814" s="36">
        <f t="shared" si="2261"/>
        <v>2</v>
      </c>
      <c r="U2814" s="36">
        <f t="shared" si="2262"/>
        <v>1</v>
      </c>
      <c r="V2814" s="36">
        <f t="shared" si="2263"/>
        <v>336</v>
      </c>
      <c r="W2814" s="45">
        <f t="shared" si="2264"/>
        <v>73</v>
      </c>
      <c r="X2814" s="50">
        <f t="shared" si="2265"/>
        <v>4.602739726027397</v>
      </c>
      <c r="Y2814" s="46">
        <f t="shared" si="2281"/>
        <v>0.15781572527678758</v>
      </c>
      <c r="Z2814" s="46">
        <f t="shared" si="2282"/>
        <v>0.36329517733158162</v>
      </c>
      <c r="AA2814" s="46">
        <f t="shared" si="2283"/>
        <v>2.5687746293863758</v>
      </c>
      <c r="AB2814" s="46">
        <f t="shared" si="2284"/>
        <v>6.7742540814411694</v>
      </c>
      <c r="AC2814" s="46">
        <f t="shared" si="2285"/>
        <v>12.979733533495963</v>
      </c>
      <c r="AD2814" s="46">
        <f t="shared" si="2286"/>
        <v>8.8376806155001049</v>
      </c>
      <c r="AE2814" s="46">
        <f t="shared" si="2287"/>
        <v>3.2696565959842347</v>
      </c>
      <c r="AF2814" s="46">
        <f t="shared" si="2288"/>
        <v>12.843873146931879</v>
      </c>
      <c r="AG2814" s="46">
        <f t="shared" si="2289"/>
        <v>13.548508162882339</v>
      </c>
      <c r="AH2814" s="46">
        <f t="shared" si="2290"/>
        <v>12.979733533495963</v>
      </c>
      <c r="AI2814" s="46">
        <f t="shared" si="2266"/>
        <v>0.71499238964992395</v>
      </c>
      <c r="AJ2814" s="47">
        <f t="shared" si="2272"/>
        <v>0.8455722261580757</v>
      </c>
      <c r="AK2814" s="47">
        <f t="shared" si="2273"/>
        <v>5.807126832920142</v>
      </c>
      <c r="AL2814" s="47">
        <f t="shared" si="2274"/>
        <v>-3.2597164919337245</v>
      </c>
      <c r="AM2814" s="47">
        <f t="shared" si="2275"/>
        <v>-34.049197487500592</v>
      </c>
      <c r="AN2814" s="47">
        <f t="shared" si="2276"/>
        <v>-58.327060423901813</v>
      </c>
      <c r="AO2814" s="47">
        <f t="shared" si="2277"/>
        <v>-77.347545441551816</v>
      </c>
      <c r="AP2814" s="47">
        <f t="shared" si="2278"/>
        <v>1.4280125195618153E-2</v>
      </c>
      <c r="AQ2814" s="47">
        <f t="shared" si="2267"/>
        <v>-2.3872998219627641</v>
      </c>
      <c r="AR2814" s="1">
        <f t="shared" si="2279"/>
        <v>18</v>
      </c>
      <c r="AS2814" s="1">
        <f t="shared" si="2248"/>
        <v>4</v>
      </c>
      <c r="AT2814" s="1">
        <f t="shared" si="2249"/>
        <v>2</v>
      </c>
      <c r="AU2814" s="1">
        <f t="shared" si="2250"/>
        <v>2</v>
      </c>
      <c r="AV2814" s="1">
        <f t="shared" si="2251"/>
        <v>4</v>
      </c>
      <c r="AW2814" s="27">
        <f t="shared" si="2291"/>
        <v>30</v>
      </c>
      <c r="AX2814" s="41">
        <f t="shared" si="2268"/>
        <v>4</v>
      </c>
      <c r="AY2814" s="29">
        <f t="shared" si="2292"/>
        <v>1</v>
      </c>
      <c r="AZ2814" s="29">
        <f t="shared" si="2293"/>
        <v>0</v>
      </c>
      <c r="BA2814" s="29">
        <f t="shared" si="2294"/>
        <v>1</v>
      </c>
      <c r="BB2814" s="29">
        <f t="shared" si="2295"/>
        <v>4</v>
      </c>
      <c r="BC2814" s="29">
        <f t="shared" si="2296"/>
        <v>9</v>
      </c>
      <c r="BD2814" s="29">
        <f t="shared" si="2297"/>
        <v>18</v>
      </c>
      <c r="BE2814" s="29">
        <f t="shared" si="2297"/>
        <v>0</v>
      </c>
      <c r="BF2814" s="29">
        <f t="shared" si="2297"/>
        <v>2</v>
      </c>
      <c r="BG2814" s="29">
        <f t="shared" si="2280"/>
        <v>8</v>
      </c>
      <c r="BH2814" s="29">
        <f t="shared" si="2280"/>
        <v>36</v>
      </c>
      <c r="BI2814" s="29">
        <f t="shared" si="2269"/>
        <v>2.2068965517241379</v>
      </c>
      <c r="BJ2814" s="28">
        <f t="shared" si="2252"/>
        <v>1.4855627054164149</v>
      </c>
      <c r="BK2814" s="28">
        <f t="shared" si="2253"/>
        <v>5.490343807273848</v>
      </c>
      <c r="BL2814" s="28">
        <f t="shared" si="2254"/>
        <v>0</v>
      </c>
      <c r="BM2814" s="28">
        <f t="shared" si="2255"/>
        <v>-0.61003820080820548</v>
      </c>
      <c r="BN2814" s="28">
        <f t="shared" si="2256"/>
        <v>-4.8803056064656438</v>
      </c>
      <c r="BO2814" s="28">
        <f t="shared" si="2257"/>
        <v>-32.942062843643107</v>
      </c>
      <c r="BP2814" s="28">
        <f t="shared" si="2258"/>
        <v>3.6945812807881777E-2</v>
      </c>
      <c r="BQ2814" s="28">
        <f t="shared" si="2270"/>
        <v>-1.217071287326716</v>
      </c>
    </row>
    <row r="2815" spans="1:69" x14ac:dyDescent="0.2">
      <c r="A2815" s="1" t="s">
        <v>7528</v>
      </c>
      <c r="B2815" s="8" t="s">
        <v>7298</v>
      </c>
      <c r="C2815" t="s">
        <v>294</v>
      </c>
      <c r="D2815" s="38">
        <v>128</v>
      </c>
      <c r="E2815" s="52" t="s">
        <v>7299</v>
      </c>
      <c r="G2815" s="8">
        <v>106</v>
      </c>
      <c r="H2815" s="8">
        <v>15</v>
      </c>
      <c r="I2815" s="8">
        <v>17</v>
      </c>
      <c r="J2815" s="8">
        <v>0</v>
      </c>
      <c r="K2815" s="8">
        <v>1</v>
      </c>
      <c r="L2815" s="8">
        <v>1</v>
      </c>
      <c r="M2815" s="8">
        <v>4</v>
      </c>
      <c r="N2815" s="8">
        <v>0</v>
      </c>
      <c r="O2815" s="8">
        <v>4</v>
      </c>
      <c r="P2815" s="8">
        <v>0</v>
      </c>
      <c r="Q2815" s="36">
        <f t="shared" si="2271"/>
        <v>91</v>
      </c>
      <c r="R2815" s="36">
        <f t="shared" si="2259"/>
        <v>17</v>
      </c>
      <c r="S2815" s="36">
        <f t="shared" si="2260"/>
        <v>0</v>
      </c>
      <c r="T2815" s="36">
        <f t="shared" si="2261"/>
        <v>4</v>
      </c>
      <c r="U2815" s="36">
        <f t="shared" si="2262"/>
        <v>4</v>
      </c>
      <c r="V2815" s="36">
        <f t="shared" si="2263"/>
        <v>535</v>
      </c>
      <c r="W2815" s="45">
        <f t="shared" si="2264"/>
        <v>116</v>
      </c>
      <c r="X2815" s="50">
        <f t="shared" si="2265"/>
        <v>4.6120689655172411</v>
      </c>
      <c r="Y2815" s="46">
        <f t="shared" si="2281"/>
        <v>0.15049048751486346</v>
      </c>
      <c r="Z2815" s="46">
        <f t="shared" si="2282"/>
        <v>0.3746284185493457</v>
      </c>
      <c r="AA2815" s="46">
        <f t="shared" si="2283"/>
        <v>2.598766349583828</v>
      </c>
      <c r="AB2815" s="46">
        <f t="shared" si="2284"/>
        <v>6.8229042806183102</v>
      </c>
      <c r="AC2815" s="46">
        <f t="shared" si="2285"/>
        <v>13.047042211652792</v>
      </c>
      <c r="AD2815" s="46">
        <f t="shared" si="2286"/>
        <v>13.694634363852575</v>
      </c>
      <c r="AE2815" s="46">
        <f t="shared" si="2287"/>
        <v>6.368683115338877</v>
      </c>
      <c r="AF2815" s="46">
        <f t="shared" si="2288"/>
        <v>0</v>
      </c>
      <c r="AG2815" s="46">
        <f t="shared" si="2289"/>
        <v>27.291617122473241</v>
      </c>
      <c r="AH2815" s="46">
        <f t="shared" si="2290"/>
        <v>52.18816884661117</v>
      </c>
      <c r="AI2815" s="46">
        <f t="shared" si="2266"/>
        <v>0.86559220389805103</v>
      </c>
      <c r="AJ2815" s="47">
        <f t="shared" si="2272"/>
        <v>0.93037207820207668</v>
      </c>
      <c r="AK2815" s="47">
        <f t="shared" si="2273"/>
        <v>6.5968249743107217</v>
      </c>
      <c r="AL2815" s="47">
        <f t="shared" si="2274"/>
        <v>-4.8403859928511173</v>
      </c>
      <c r="AM2815" s="47">
        <f t="shared" si="2275"/>
        <v>0</v>
      </c>
      <c r="AN2815" s="47">
        <f t="shared" si="2276"/>
        <v>-88.520509471482896</v>
      </c>
      <c r="AO2815" s="47">
        <f t="shared" si="2277"/>
        <v>-234.07664719599347</v>
      </c>
      <c r="AP2815" s="47">
        <f t="shared" si="2278"/>
        <v>8.8482074752097642E-3</v>
      </c>
      <c r="AQ2815" s="47">
        <f t="shared" si="2267"/>
        <v>-2.8388652365810794</v>
      </c>
      <c r="AR2815" s="1">
        <f t="shared" si="2279"/>
        <v>15</v>
      </c>
      <c r="AS2815" s="1">
        <f t="shared" si="2248"/>
        <v>0</v>
      </c>
      <c r="AT2815" s="1">
        <f t="shared" si="2249"/>
        <v>1</v>
      </c>
      <c r="AU2815" s="1">
        <f t="shared" si="2250"/>
        <v>0</v>
      </c>
      <c r="AV2815" s="1">
        <f t="shared" si="2251"/>
        <v>0</v>
      </c>
      <c r="AW2815" s="27">
        <f t="shared" si="2291"/>
        <v>16</v>
      </c>
      <c r="AX2815" s="41">
        <f t="shared" si="2268"/>
        <v>4.875</v>
      </c>
      <c r="AY2815" s="29">
        <f t="shared" si="2292"/>
        <v>1.5625E-2</v>
      </c>
      <c r="AZ2815" s="29">
        <f t="shared" si="2293"/>
        <v>0.765625</v>
      </c>
      <c r="BA2815" s="29">
        <f t="shared" si="2294"/>
        <v>3.515625</v>
      </c>
      <c r="BB2815" s="29">
        <f t="shared" si="2295"/>
        <v>8.265625</v>
      </c>
      <c r="BC2815" s="29">
        <f t="shared" si="2296"/>
        <v>15.015625</v>
      </c>
      <c r="BD2815" s="29">
        <f t="shared" si="2297"/>
        <v>0.234375</v>
      </c>
      <c r="BE2815" s="29">
        <f t="shared" si="2297"/>
        <v>0</v>
      </c>
      <c r="BF2815" s="29">
        <f t="shared" si="2297"/>
        <v>3.515625</v>
      </c>
      <c r="BG2815" s="29">
        <f t="shared" si="2280"/>
        <v>0</v>
      </c>
      <c r="BH2815" s="29">
        <f t="shared" si="2280"/>
        <v>0</v>
      </c>
      <c r="BI2815" s="29">
        <f t="shared" si="2269"/>
        <v>0.25</v>
      </c>
      <c r="BJ2815" s="28">
        <f t="shared" si="2252"/>
        <v>0.5</v>
      </c>
      <c r="BK2815" s="28">
        <f t="shared" si="2253"/>
        <v>0.234375</v>
      </c>
      <c r="BL2815" s="28">
        <f t="shared" si="2254"/>
        <v>0</v>
      </c>
      <c r="BM2815" s="28">
        <f t="shared" si="2255"/>
        <v>-52.734375</v>
      </c>
      <c r="BN2815" s="28">
        <f t="shared" si="2256"/>
        <v>0</v>
      </c>
      <c r="BO2815" s="28">
        <f t="shared" si="2257"/>
        <v>0</v>
      </c>
      <c r="BP2815" s="28">
        <f t="shared" si="2258"/>
        <v>7.6190476190476197E-2</v>
      </c>
      <c r="BQ2815" s="28">
        <f t="shared" si="2270"/>
        <v>-4</v>
      </c>
    </row>
    <row r="2816" spans="1:69" x14ac:dyDescent="0.2">
      <c r="A2816" s="1" t="s">
        <v>7528</v>
      </c>
      <c r="B2816" s="8" t="s">
        <v>7301</v>
      </c>
      <c r="C2816" t="s">
        <v>56</v>
      </c>
      <c r="D2816" s="38">
        <v>1</v>
      </c>
      <c r="E2816" s="52" t="s">
        <v>1566</v>
      </c>
      <c r="G2816" s="8">
        <v>1</v>
      </c>
      <c r="H2816" s="8">
        <v>0</v>
      </c>
      <c r="I2816" s="8">
        <v>1</v>
      </c>
      <c r="J2816" s="8">
        <v>0</v>
      </c>
      <c r="K2816" s="8">
        <v>1</v>
      </c>
      <c r="L2816" s="8">
        <v>0</v>
      </c>
      <c r="M2816" s="8">
        <v>1</v>
      </c>
      <c r="N2816" s="8">
        <v>0</v>
      </c>
      <c r="O2816" s="8">
        <v>1</v>
      </c>
      <c r="P2816" s="8">
        <v>0</v>
      </c>
      <c r="Q2816" s="36">
        <f t="shared" si="2271"/>
        <v>1</v>
      </c>
      <c r="R2816" s="36">
        <f t="shared" si="2259"/>
        <v>1</v>
      </c>
      <c r="S2816" s="36">
        <f t="shared" si="2260"/>
        <v>1</v>
      </c>
      <c r="T2816" s="36">
        <f t="shared" si="2261"/>
        <v>1</v>
      </c>
      <c r="U2816" s="36">
        <f t="shared" si="2262"/>
        <v>1</v>
      </c>
      <c r="V2816" s="36">
        <f t="shared" si="2263"/>
        <v>15</v>
      </c>
      <c r="W2816" s="45">
        <f t="shared" si="2264"/>
        <v>5</v>
      </c>
      <c r="X2816" s="50">
        <f t="shared" si="2265"/>
        <v>3</v>
      </c>
      <c r="Y2816" s="46">
        <f t="shared" si="2281"/>
        <v>4</v>
      </c>
      <c r="Z2816" s="46">
        <f t="shared" si="2282"/>
        <v>1</v>
      </c>
      <c r="AA2816" s="46">
        <f t="shared" si="2283"/>
        <v>0</v>
      </c>
      <c r="AB2816" s="46">
        <f t="shared" si="2284"/>
        <v>1</v>
      </c>
      <c r="AC2816" s="46">
        <f t="shared" si="2285"/>
        <v>4</v>
      </c>
      <c r="AD2816" s="46">
        <f t="shared" si="2286"/>
        <v>4</v>
      </c>
      <c r="AE2816" s="46">
        <f t="shared" si="2287"/>
        <v>1</v>
      </c>
      <c r="AF2816" s="46">
        <f t="shared" si="2288"/>
        <v>0</v>
      </c>
      <c r="AG2816" s="46">
        <f t="shared" si="2289"/>
        <v>1</v>
      </c>
      <c r="AH2816" s="46">
        <f t="shared" si="2290"/>
        <v>4</v>
      </c>
      <c r="AI2816" s="46">
        <f t="shared" si="2266"/>
        <v>2.5</v>
      </c>
      <c r="AJ2816" s="47">
        <f t="shared" si="2272"/>
        <v>1.5811388300841898</v>
      </c>
      <c r="AK2816" s="47">
        <f t="shared" si="2273"/>
        <v>2.0238577025077631</v>
      </c>
      <c r="AL2816" s="47">
        <f t="shared" si="2274"/>
        <v>0.25298221281347039</v>
      </c>
      <c r="AM2816" s="47">
        <f t="shared" si="2275"/>
        <v>0</v>
      </c>
      <c r="AN2816" s="47">
        <f t="shared" si="2276"/>
        <v>-0.25298221281347039</v>
      </c>
      <c r="AO2816" s="47">
        <f t="shared" si="2277"/>
        <v>-2.0238577025077631</v>
      </c>
      <c r="AP2816" s="47">
        <f t="shared" si="2278"/>
        <v>0.41666666666666669</v>
      </c>
      <c r="AQ2816" s="47">
        <f t="shared" si="2267"/>
        <v>0</v>
      </c>
      <c r="AR2816" s="1">
        <f t="shared" si="2279"/>
        <v>0</v>
      </c>
      <c r="AS2816" s="1">
        <f t="shared" si="2248"/>
        <v>0</v>
      </c>
      <c r="AT2816" s="1">
        <f t="shared" si="2249"/>
        <v>0</v>
      </c>
      <c r="AU2816" s="1">
        <f t="shared" si="2250"/>
        <v>0</v>
      </c>
      <c r="AV2816" s="1">
        <f t="shared" si="2251"/>
        <v>0</v>
      </c>
      <c r="AW2816" s="27">
        <f t="shared" si="2291"/>
        <v>0</v>
      </c>
      <c r="AX2816" s="41">
        <f t="shared" si="2268"/>
        <v>0</v>
      </c>
      <c r="AY2816" s="29">
        <f t="shared" si="2292"/>
        <v>25</v>
      </c>
      <c r="AZ2816" s="29">
        <f t="shared" si="2293"/>
        <v>16</v>
      </c>
      <c r="BA2816" s="29">
        <f t="shared" si="2294"/>
        <v>9</v>
      </c>
      <c r="BB2816" s="29">
        <f t="shared" si="2295"/>
        <v>4</v>
      </c>
      <c r="BC2816" s="29">
        <f t="shared" si="2296"/>
        <v>1</v>
      </c>
      <c r="BD2816" s="29">
        <f t="shared" si="2297"/>
        <v>0</v>
      </c>
      <c r="BE2816" s="29">
        <f t="shared" si="2297"/>
        <v>0</v>
      </c>
      <c r="BF2816" s="29">
        <f t="shared" si="2297"/>
        <v>0</v>
      </c>
      <c r="BG2816" s="29">
        <f t="shared" si="2280"/>
        <v>0</v>
      </c>
      <c r="BH2816" s="29">
        <f t="shared" si="2280"/>
        <v>0</v>
      </c>
      <c r="BI2816" s="29">
        <f t="shared" si="2269"/>
        <v>0</v>
      </c>
      <c r="BJ2816" s="28">
        <f t="shared" si="2252"/>
        <v>0</v>
      </c>
      <c r="BK2816" s="28" t="e">
        <f t="shared" si="2253"/>
        <v>#DIV/0!</v>
      </c>
      <c r="BL2816" s="28" t="e">
        <f t="shared" si="2254"/>
        <v>#DIV/0!</v>
      </c>
      <c r="BM2816" s="28" t="e">
        <f t="shared" si="2255"/>
        <v>#DIV/0!</v>
      </c>
      <c r="BN2816" s="28" t="e">
        <f t="shared" si="2256"/>
        <v>#DIV/0!</v>
      </c>
      <c r="BO2816" s="28" t="e">
        <f t="shared" si="2257"/>
        <v>#DIV/0!</v>
      </c>
      <c r="BP2816" s="28">
        <f t="shared" si="2258"/>
        <v>0</v>
      </c>
      <c r="BQ2816" s="28">
        <f t="shared" si="2270"/>
        <v>0</v>
      </c>
    </row>
    <row r="2817" spans="1:69" x14ac:dyDescent="0.2">
      <c r="A2817" s="1" t="s">
        <v>7528</v>
      </c>
      <c r="B2817" s="8" t="s">
        <v>7303</v>
      </c>
      <c r="C2817" t="s">
        <v>30</v>
      </c>
      <c r="D2817" s="38">
        <v>17</v>
      </c>
      <c r="E2817" s="52" t="s">
        <v>5501</v>
      </c>
      <c r="G2817" s="8">
        <v>13</v>
      </c>
      <c r="H2817" s="8">
        <v>2</v>
      </c>
      <c r="I2817" s="8">
        <v>1</v>
      </c>
      <c r="J2817" s="8">
        <v>0</v>
      </c>
      <c r="K2817" s="8">
        <v>1</v>
      </c>
      <c r="L2817" s="8">
        <v>0</v>
      </c>
      <c r="M2817" s="8">
        <v>3</v>
      </c>
      <c r="N2817" s="8">
        <v>0</v>
      </c>
      <c r="O2817" s="8">
        <v>3</v>
      </c>
      <c r="P2817" s="8">
        <v>0</v>
      </c>
      <c r="Q2817" s="36">
        <f t="shared" si="2271"/>
        <v>11</v>
      </c>
      <c r="R2817" s="36">
        <f t="shared" si="2259"/>
        <v>1</v>
      </c>
      <c r="S2817" s="36">
        <f t="shared" si="2260"/>
        <v>1</v>
      </c>
      <c r="T2817" s="36">
        <f t="shared" si="2261"/>
        <v>3</v>
      </c>
      <c r="U2817" s="36">
        <f t="shared" si="2262"/>
        <v>3</v>
      </c>
      <c r="V2817" s="36">
        <f t="shared" si="2263"/>
        <v>71</v>
      </c>
      <c r="W2817" s="45">
        <f t="shared" si="2264"/>
        <v>19</v>
      </c>
      <c r="X2817" s="50">
        <f t="shared" si="2265"/>
        <v>3.736842105263158</v>
      </c>
      <c r="Y2817" s="46">
        <f t="shared" si="2281"/>
        <v>1.5955678670360109</v>
      </c>
      <c r="Z2817" s="46">
        <f t="shared" si="2282"/>
        <v>6.9252077562326833E-2</v>
      </c>
      <c r="AA2817" s="46">
        <f t="shared" si="2283"/>
        <v>0.5429362880886428</v>
      </c>
      <c r="AB2817" s="46">
        <f t="shared" si="2284"/>
        <v>3.0166204986149587</v>
      </c>
      <c r="AC2817" s="46">
        <f t="shared" si="2285"/>
        <v>7.4903047091412747</v>
      </c>
      <c r="AD2817" s="46">
        <f t="shared" si="2286"/>
        <v>17.551246537396121</v>
      </c>
      <c r="AE2817" s="46">
        <f t="shared" si="2287"/>
        <v>6.9252077562326833E-2</v>
      </c>
      <c r="AF2817" s="46">
        <f t="shared" si="2288"/>
        <v>0.5429362880886428</v>
      </c>
      <c r="AG2817" s="46">
        <f t="shared" si="2289"/>
        <v>9.0498614958448762</v>
      </c>
      <c r="AH2817" s="46">
        <f t="shared" si="2290"/>
        <v>22.470914127423825</v>
      </c>
      <c r="AI2817" s="46">
        <f t="shared" si="2266"/>
        <v>2.7602339181286553</v>
      </c>
      <c r="AJ2817" s="47">
        <f t="shared" si="2272"/>
        <v>1.6613951721756794</v>
      </c>
      <c r="AK2817" s="47">
        <f t="shared" si="2273"/>
        <v>4.8344466843502687</v>
      </c>
      <c r="AL2817" s="47">
        <f t="shared" si="2274"/>
        <v>3.9740230136244151E-3</v>
      </c>
      <c r="AM2817" s="47">
        <f t="shared" si="2275"/>
        <v>-8.723775319508327E-2</v>
      </c>
      <c r="AN2817" s="47">
        <f t="shared" si="2276"/>
        <v>-3.4275471609748975</v>
      </c>
      <c r="AO2817" s="47">
        <f t="shared" si="2277"/>
        <v>-13.410706269592854</v>
      </c>
      <c r="AP2817" s="47">
        <f t="shared" si="2278"/>
        <v>6.2091503267973858E-2</v>
      </c>
      <c r="AQ2817" s="47">
        <f t="shared" si="2267"/>
        <v>-0.75050437598555531</v>
      </c>
      <c r="AR2817" s="1">
        <f t="shared" si="2279"/>
        <v>2</v>
      </c>
      <c r="AS2817" s="1">
        <f t="shared" si="2248"/>
        <v>0</v>
      </c>
      <c r="AT2817" s="1">
        <f t="shared" si="2249"/>
        <v>0</v>
      </c>
      <c r="AU2817" s="1">
        <f t="shared" si="2250"/>
        <v>0</v>
      </c>
      <c r="AV2817" s="1">
        <f t="shared" si="2251"/>
        <v>0</v>
      </c>
      <c r="AW2817" s="27">
        <f t="shared" si="2291"/>
        <v>2</v>
      </c>
      <c r="AX2817" s="41">
        <f t="shared" si="2268"/>
        <v>5</v>
      </c>
      <c r="AY2817" s="29">
        <f t="shared" si="2292"/>
        <v>0</v>
      </c>
      <c r="AZ2817" s="29">
        <f t="shared" si="2293"/>
        <v>1</v>
      </c>
      <c r="BA2817" s="29">
        <f t="shared" si="2294"/>
        <v>4</v>
      </c>
      <c r="BB2817" s="29">
        <f t="shared" si="2295"/>
        <v>9</v>
      </c>
      <c r="BC2817" s="29">
        <f t="shared" si="2296"/>
        <v>16</v>
      </c>
      <c r="BD2817" s="29">
        <f t="shared" si="2297"/>
        <v>0</v>
      </c>
      <c r="BE2817" s="29">
        <f t="shared" si="2297"/>
        <v>0</v>
      </c>
      <c r="BF2817" s="29">
        <f t="shared" si="2297"/>
        <v>0</v>
      </c>
      <c r="BG2817" s="29">
        <f t="shared" si="2280"/>
        <v>0</v>
      </c>
      <c r="BH2817" s="29">
        <f t="shared" si="2280"/>
        <v>0</v>
      </c>
      <c r="BI2817" s="29">
        <f t="shared" si="2269"/>
        <v>0</v>
      </c>
      <c r="BJ2817" s="28">
        <f t="shared" si="2252"/>
        <v>0</v>
      </c>
      <c r="BK2817" s="28" t="e">
        <f t="shared" si="2253"/>
        <v>#DIV/0!</v>
      </c>
      <c r="BL2817" s="28" t="e">
        <f t="shared" si="2254"/>
        <v>#DIV/0!</v>
      </c>
      <c r="BM2817" s="28" t="e">
        <f t="shared" si="2255"/>
        <v>#DIV/0!</v>
      </c>
      <c r="BN2817" s="28" t="e">
        <f t="shared" si="2256"/>
        <v>#DIV/0!</v>
      </c>
      <c r="BO2817" s="28" t="e">
        <f t="shared" si="2257"/>
        <v>#DIV/0!</v>
      </c>
      <c r="BP2817" s="28" t="e">
        <f t="shared" si="2258"/>
        <v>#DIV/0!</v>
      </c>
      <c r="BQ2817" s="28">
        <f t="shared" si="2270"/>
        <v>0</v>
      </c>
    </row>
    <row r="2818" spans="1:69" x14ac:dyDescent="0.2">
      <c r="A2818" s="1" t="s">
        <v>7528</v>
      </c>
      <c r="B2818" s="8" t="s">
        <v>7305</v>
      </c>
      <c r="C2818" t="s">
        <v>34</v>
      </c>
      <c r="D2818" s="38">
        <v>117</v>
      </c>
      <c r="E2818" s="52" t="s">
        <v>6437</v>
      </c>
      <c r="G2818" s="8">
        <v>92</v>
      </c>
      <c r="H2818" s="8">
        <v>33</v>
      </c>
      <c r="I2818" s="8">
        <v>11</v>
      </c>
      <c r="J2818" s="8">
        <v>6</v>
      </c>
      <c r="K2818" s="8">
        <v>8</v>
      </c>
      <c r="L2818" s="8">
        <v>1</v>
      </c>
      <c r="M2818" s="8">
        <v>1</v>
      </c>
      <c r="N2818" s="8">
        <v>0</v>
      </c>
      <c r="O2818" s="8">
        <v>5</v>
      </c>
      <c r="P2818" s="8">
        <v>4</v>
      </c>
      <c r="Q2818" s="36">
        <f t="shared" si="2271"/>
        <v>59</v>
      </c>
      <c r="R2818" s="36">
        <f t="shared" si="2259"/>
        <v>5</v>
      </c>
      <c r="S2818" s="36">
        <f t="shared" si="2260"/>
        <v>7</v>
      </c>
      <c r="T2818" s="36">
        <f t="shared" si="2261"/>
        <v>1</v>
      </c>
      <c r="U2818" s="36">
        <f t="shared" si="2262"/>
        <v>1</v>
      </c>
      <c r="V2818" s="36">
        <f t="shared" si="2263"/>
        <v>339</v>
      </c>
      <c r="W2818" s="45">
        <f t="shared" si="2264"/>
        <v>73</v>
      </c>
      <c r="X2818" s="50">
        <f t="shared" si="2265"/>
        <v>4.6438356164383565</v>
      </c>
      <c r="Y2818" s="46">
        <f t="shared" si="2281"/>
        <v>0.1268530681178455</v>
      </c>
      <c r="Z2818" s="46">
        <f t="shared" si="2282"/>
        <v>0.41452430099455856</v>
      </c>
      <c r="AA2818" s="46">
        <f t="shared" si="2283"/>
        <v>2.7021955338712718</v>
      </c>
      <c r="AB2818" s="46">
        <f t="shared" si="2284"/>
        <v>6.9898667667479844</v>
      </c>
      <c r="AC2818" s="46">
        <f t="shared" si="2285"/>
        <v>13.277537999624698</v>
      </c>
      <c r="AD2818" s="46">
        <f t="shared" si="2286"/>
        <v>7.4843310189528847</v>
      </c>
      <c r="AE2818" s="46">
        <f t="shared" si="2287"/>
        <v>2.0726215049727927</v>
      </c>
      <c r="AF2818" s="46">
        <f t="shared" si="2288"/>
        <v>18.915368737098902</v>
      </c>
      <c r="AG2818" s="46">
        <f t="shared" si="2289"/>
        <v>6.9898667667479844</v>
      </c>
      <c r="AH2818" s="46">
        <f t="shared" si="2290"/>
        <v>13.277537999624698</v>
      </c>
      <c r="AI2818" s="46">
        <f t="shared" si="2266"/>
        <v>0.6769406392694064</v>
      </c>
      <c r="AJ2818" s="47">
        <f t="shared" si="2272"/>
        <v>0.82276402404906257</v>
      </c>
      <c r="AK2818" s="47">
        <f t="shared" si="2273"/>
        <v>4.7860540004880576</v>
      </c>
      <c r="AL2818" s="47">
        <f t="shared" si="2274"/>
        <v>-2.395902369239419</v>
      </c>
      <c r="AM2818" s="47">
        <f t="shared" si="2275"/>
        <v>-55.827389033874923</v>
      </c>
      <c r="AN2818" s="47">
        <f t="shared" si="2276"/>
        <v>-33.180082831159197</v>
      </c>
      <c r="AO2818" s="47">
        <f t="shared" si="2277"/>
        <v>-86.866125036037289</v>
      </c>
      <c r="AP2818" s="47">
        <f t="shared" si="2278"/>
        <v>1.4280125195618153E-2</v>
      </c>
      <c r="AQ2818" s="47">
        <f t="shared" si="2267"/>
        <v>-2.4773653178202388</v>
      </c>
      <c r="AR2818" s="1">
        <f t="shared" si="2279"/>
        <v>33</v>
      </c>
      <c r="AS2818" s="1">
        <f t="shared" ref="AS2818:AS2881" si="2298">J2818</f>
        <v>6</v>
      </c>
      <c r="AT2818" s="1">
        <f t="shared" ref="AT2818:AT2881" si="2299">L2818</f>
        <v>1</v>
      </c>
      <c r="AU2818" s="1">
        <f t="shared" ref="AU2818:AU2881" si="2300">N2818</f>
        <v>0</v>
      </c>
      <c r="AV2818" s="1">
        <f t="shared" ref="AV2818:AV2881" si="2301">P2818</f>
        <v>4</v>
      </c>
      <c r="AW2818" s="27">
        <f t="shared" si="2291"/>
        <v>44</v>
      </c>
      <c r="AX2818" s="41">
        <f t="shared" si="2268"/>
        <v>4.4545454545454541</v>
      </c>
      <c r="AY2818" s="29">
        <f t="shared" si="2292"/>
        <v>0.29752066115702525</v>
      </c>
      <c r="AZ2818" s="29">
        <f t="shared" si="2293"/>
        <v>0.20661157024793353</v>
      </c>
      <c r="BA2818" s="29">
        <f t="shared" si="2294"/>
        <v>2.1157024793388417</v>
      </c>
      <c r="BB2818" s="29">
        <f t="shared" si="2295"/>
        <v>6.0247933884297504</v>
      </c>
      <c r="BC2818" s="29">
        <f t="shared" si="2296"/>
        <v>11.933884297520658</v>
      </c>
      <c r="BD2818" s="29">
        <f t="shared" si="2297"/>
        <v>9.8181818181818326</v>
      </c>
      <c r="BE2818" s="29">
        <f t="shared" si="2297"/>
        <v>1.2396694214876012</v>
      </c>
      <c r="BF2818" s="29">
        <f t="shared" si="2297"/>
        <v>2.1157024793388417</v>
      </c>
      <c r="BG2818" s="29">
        <f t="shared" si="2280"/>
        <v>0</v>
      </c>
      <c r="BH2818" s="29">
        <f t="shared" si="2280"/>
        <v>47.735537190082631</v>
      </c>
      <c r="BI2818" s="29">
        <f t="shared" si="2269"/>
        <v>1.4164904862579279</v>
      </c>
      <c r="BJ2818" s="28">
        <f t="shared" ref="BJ2818:BJ2881" si="2302">SQRT(BI2818)</f>
        <v>1.1901640585473618</v>
      </c>
      <c r="BK2818" s="28">
        <f t="shared" ref="BK2818:BK2881" si="2303">AR2818*((5-AX2818)/BJ2818)*((5-AX2818)/BJ2818)*((5-AX2818)/BJ2818)</f>
        <v>3.1766483561520209</v>
      </c>
      <c r="BL2818" s="28">
        <f t="shared" ref="BL2818:BL2881" si="2304">AS2818*((4-AX2818)/BJ2818)*((4-AX2818)/BJ2818)*((4-AX2818)/BJ2818)</f>
        <v>-0.33424330346717218</v>
      </c>
      <c r="BM2818" s="28">
        <f t="shared" ref="BM2818:BM2881" si="2305">AT2818*((3-AX2818)/BJ2818)*((3-AX2818)/BJ2818)*((3-AX2818)/BJ2818)</f>
        <v>-1.8254140946687196</v>
      </c>
      <c r="BN2818" s="28">
        <f t="shared" ref="BN2818:BN2881" si="2306">AU2818*((2-AX2818)/BJ2818)*((2-AX2818)/BJ2818)*((2-AX2818)/BJ2818)</f>
        <v>0</v>
      </c>
      <c r="BO2818" s="28">
        <f t="shared" ref="BO2818:BO2881" si="2307">AV2818*((1-AX2818)/BJ2818)*((1-AX2818)/BJ2818)*((1-AX2818)/BJ2818)</f>
        <v>-97.816525588537118</v>
      </c>
      <c r="BP2818" s="28">
        <f t="shared" ref="BP2818:BP2881" si="2308">AW2818/((AW2818-1)*(AW2818-2))</f>
        <v>2.4363233665559248E-2</v>
      </c>
      <c r="BQ2818" s="28">
        <f t="shared" si="2270"/>
        <v>-2.3583496809207776</v>
      </c>
    </row>
    <row r="2819" spans="1:69" x14ac:dyDescent="0.2">
      <c r="A2819" s="1" t="s">
        <v>7528</v>
      </c>
      <c r="B2819" s="8" t="s">
        <v>7307</v>
      </c>
      <c r="C2819" t="s">
        <v>49</v>
      </c>
      <c r="D2819" s="38">
        <v>43</v>
      </c>
      <c r="E2819" s="52" t="s">
        <v>173</v>
      </c>
      <c r="G2819" s="8">
        <v>34</v>
      </c>
      <c r="H2819" s="8">
        <v>4</v>
      </c>
      <c r="I2819" s="8">
        <v>4</v>
      </c>
      <c r="J2819" s="8">
        <v>1</v>
      </c>
      <c r="K2819" s="8">
        <v>1</v>
      </c>
      <c r="L2819" s="8">
        <v>1</v>
      </c>
      <c r="M2819" s="8">
        <v>1</v>
      </c>
      <c r="N2819" s="8">
        <v>0</v>
      </c>
      <c r="O2819" s="8">
        <v>3</v>
      </c>
      <c r="P2819" s="8">
        <v>3</v>
      </c>
      <c r="Q2819" s="36">
        <f t="shared" si="2271"/>
        <v>30</v>
      </c>
      <c r="R2819" s="36">
        <f t="shared" ref="R2819:R2882" si="2309">IFERROR(I2819-J2819,0)</f>
        <v>3</v>
      </c>
      <c r="S2819" s="36">
        <f t="shared" ref="S2819:S2882" si="2310">IFERROR(K2819-L2819,0)</f>
        <v>0</v>
      </c>
      <c r="T2819" s="36">
        <f t="shared" ref="T2819:T2882" si="2311">IFERROR(M2819-N2819,0)</f>
        <v>1</v>
      </c>
      <c r="U2819" s="36">
        <f t="shared" ref="U2819:U2882" si="2312">IFERROR(O2819-P2819,0)</f>
        <v>0</v>
      </c>
      <c r="V2819" s="36">
        <f t="shared" ref="V2819:V2882" si="2313">Q2819*5+R2819*4+S2819*3+T2819*2+U2819*1</f>
        <v>164</v>
      </c>
      <c r="W2819" s="45">
        <f t="shared" ref="W2819:W2882" si="2314">IFERROR(Q2819+R2819+S2819+T2819+U2819,0)</f>
        <v>34</v>
      </c>
      <c r="X2819" s="50">
        <f t="shared" ref="X2819:X2882" si="2315">IF(ISERROR(V2819/W2819),0,(V2819/W2819))</f>
        <v>4.8235294117647056</v>
      </c>
      <c r="Y2819" s="46">
        <f t="shared" si="2281"/>
        <v>3.1141868512110819E-2</v>
      </c>
      <c r="Z2819" s="46">
        <f t="shared" si="2282"/>
        <v>0.67820069204152211</v>
      </c>
      <c r="AA2819" s="46">
        <f t="shared" si="2283"/>
        <v>3.3252595155709335</v>
      </c>
      <c r="AB2819" s="46">
        <f t="shared" si="2284"/>
        <v>7.9723183391003447</v>
      </c>
      <c r="AC2819" s="46">
        <f t="shared" si="2285"/>
        <v>14.619377162629755</v>
      </c>
      <c r="AD2819" s="46">
        <f t="shared" si="2286"/>
        <v>0.93425605536332457</v>
      </c>
      <c r="AE2819" s="46">
        <f t="shared" si="2287"/>
        <v>2.0346020761245662</v>
      </c>
      <c r="AF2819" s="46">
        <f t="shared" si="2288"/>
        <v>0</v>
      </c>
      <c r="AG2819" s="46">
        <f t="shared" si="2289"/>
        <v>7.9723183391003447</v>
      </c>
      <c r="AH2819" s="46">
        <f t="shared" si="2290"/>
        <v>0</v>
      </c>
      <c r="AI2819" s="46">
        <f t="shared" ref="AI2819:AI2882" si="2316">IF(ISERROR(SUM(AD2819:AH2819)/(W2819-1)),0,SUM(AD2819:AH2819)/(W2819-1))</f>
        <v>0.33155080213903743</v>
      </c>
      <c r="AJ2819" s="47">
        <f t="shared" si="2272"/>
        <v>0.57580448256247319</v>
      </c>
      <c r="AK2819" s="47">
        <f t="shared" si="2273"/>
        <v>0.86360098757342585</v>
      </c>
      <c r="AL2819" s="47">
        <f t="shared" si="2274"/>
        <v>-8.7767448514869191</v>
      </c>
      <c r="AM2819" s="47">
        <f t="shared" si="2275"/>
        <v>0</v>
      </c>
      <c r="AN2819" s="47">
        <f t="shared" si="2276"/>
        <v>-117.91032150335784</v>
      </c>
      <c r="AO2819" s="47">
        <f t="shared" si="2277"/>
        <v>0</v>
      </c>
      <c r="AP2819" s="47">
        <f t="shared" si="2278"/>
        <v>3.2196969696969696E-2</v>
      </c>
      <c r="AQ2819" s="47">
        <f t="shared" ref="AQ2819:AQ2882" si="2317">IF(ISERROR(SUM(AK2819:AO2819)*AP2819),0,(SUM(AK2819:AO2819)*AP2819))</f>
        <v>-4.0511343015977506</v>
      </c>
      <c r="AR2819" s="1">
        <f t="shared" si="2279"/>
        <v>4</v>
      </c>
      <c r="AS2819" s="1">
        <f t="shared" si="2298"/>
        <v>1</v>
      </c>
      <c r="AT2819" s="1">
        <f t="shared" si="2299"/>
        <v>1</v>
      </c>
      <c r="AU2819" s="1">
        <f t="shared" si="2300"/>
        <v>0</v>
      </c>
      <c r="AV2819" s="1">
        <f t="shared" si="2301"/>
        <v>3</v>
      </c>
      <c r="AW2819" s="27">
        <f t="shared" si="2291"/>
        <v>9</v>
      </c>
      <c r="AX2819" s="41">
        <f t="shared" ref="AX2819:AX2882" si="2318">IF(ISERROR(((AR2819*5+AS2819*4+AT2819*3+AU2819*2+AV2819*1)/AW2819)),0,((AR2819*5+AS2819*4+AT2819*3+AU2819*2+AV2819*1)/AW2819))</f>
        <v>3.3333333333333335</v>
      </c>
      <c r="AY2819" s="29">
        <f t="shared" si="2292"/>
        <v>2.7777777777777772</v>
      </c>
      <c r="AZ2819" s="29">
        <f t="shared" si="2293"/>
        <v>0.44444444444444425</v>
      </c>
      <c r="BA2819" s="29">
        <f t="shared" si="2294"/>
        <v>0.11111111111111122</v>
      </c>
      <c r="BB2819" s="29">
        <f t="shared" si="2295"/>
        <v>1.7777777777777781</v>
      </c>
      <c r="BC2819" s="29">
        <f t="shared" si="2296"/>
        <v>5.4444444444444455</v>
      </c>
      <c r="BD2819" s="29">
        <f t="shared" si="2297"/>
        <v>11.111111111111109</v>
      </c>
      <c r="BE2819" s="29">
        <f t="shared" si="2297"/>
        <v>0.44444444444444425</v>
      </c>
      <c r="BF2819" s="29">
        <f t="shared" si="2297"/>
        <v>0.11111111111111122</v>
      </c>
      <c r="BG2819" s="29">
        <f t="shared" si="2280"/>
        <v>0</v>
      </c>
      <c r="BH2819" s="29">
        <f t="shared" si="2280"/>
        <v>16.333333333333336</v>
      </c>
      <c r="BI2819" s="29">
        <f t="shared" ref="BI2819:BI2882" si="2319">IF(ISERROR((SUM(BD2819:BH2819)/(AW2819-1))),0,((SUM(BD2819:BH2819)/(AW2819-1))))</f>
        <v>3.5</v>
      </c>
      <c r="BJ2819" s="28">
        <f t="shared" si="2302"/>
        <v>1.8708286933869707</v>
      </c>
      <c r="BK2819" s="28">
        <f t="shared" si="2303"/>
        <v>2.8281612900785649</v>
      </c>
      <c r="BL2819" s="28">
        <f t="shared" si="2304"/>
        <v>4.5250580641257018E-2</v>
      </c>
      <c r="BM2819" s="28">
        <f t="shared" si="2305"/>
        <v>-5.6563225801571368E-3</v>
      </c>
      <c r="BN2819" s="28">
        <f t="shared" si="2306"/>
        <v>0</v>
      </c>
      <c r="BO2819" s="28">
        <f t="shared" si="2307"/>
        <v>-5.8203559349816887</v>
      </c>
      <c r="BP2819" s="28">
        <f t="shared" si="2308"/>
        <v>0.16071428571428573</v>
      </c>
      <c r="BQ2819" s="28">
        <f t="shared" ref="BQ2819:BQ2882" si="2320">IF(ISERROR((SUM(BK2819:BO2819)*BP2819)),0,(SUM(BK2819:BO2819)*BP2819))</f>
        <v>-0.47452506217103962</v>
      </c>
    </row>
    <row r="2820" spans="1:69" x14ac:dyDescent="0.2">
      <c r="A2820" s="1" t="s">
        <v>7528</v>
      </c>
      <c r="B2820" s="8" t="s">
        <v>7309</v>
      </c>
      <c r="C2820" t="s">
        <v>56</v>
      </c>
      <c r="D2820" s="38">
        <v>19</v>
      </c>
      <c r="E2820" s="52" t="s">
        <v>6626</v>
      </c>
      <c r="G2820" s="8">
        <v>19</v>
      </c>
      <c r="H2820" s="8">
        <v>1</v>
      </c>
      <c r="I2820" s="8">
        <v>19</v>
      </c>
      <c r="J2820" s="8">
        <v>1</v>
      </c>
      <c r="K2820" s="8">
        <v>19</v>
      </c>
      <c r="L2820" s="8">
        <v>1</v>
      </c>
      <c r="M2820" s="8">
        <v>19</v>
      </c>
      <c r="N2820" s="8">
        <v>1</v>
      </c>
      <c r="O2820" s="8">
        <v>19</v>
      </c>
      <c r="P2820" s="8">
        <v>1</v>
      </c>
      <c r="Q2820" s="36">
        <f t="shared" ref="Q2820:Q2883" si="2321">IFERROR(G2820-H2820,0)</f>
        <v>18</v>
      </c>
      <c r="R2820" s="36">
        <f t="shared" si="2309"/>
        <v>18</v>
      </c>
      <c r="S2820" s="36">
        <f t="shared" si="2310"/>
        <v>18</v>
      </c>
      <c r="T2820" s="36">
        <f t="shared" si="2311"/>
        <v>18</v>
      </c>
      <c r="U2820" s="36">
        <f t="shared" si="2312"/>
        <v>18</v>
      </c>
      <c r="V2820" s="36">
        <f t="shared" si="2313"/>
        <v>270</v>
      </c>
      <c r="W2820" s="45">
        <f t="shared" si="2314"/>
        <v>90</v>
      </c>
      <c r="X2820" s="50">
        <f t="shared" si="2315"/>
        <v>3</v>
      </c>
      <c r="Y2820" s="46">
        <f t="shared" si="2281"/>
        <v>4</v>
      </c>
      <c r="Z2820" s="46">
        <f t="shared" si="2282"/>
        <v>1</v>
      </c>
      <c r="AA2820" s="46">
        <f t="shared" si="2283"/>
        <v>0</v>
      </c>
      <c r="AB2820" s="46">
        <f t="shared" si="2284"/>
        <v>1</v>
      </c>
      <c r="AC2820" s="46">
        <f t="shared" si="2285"/>
        <v>4</v>
      </c>
      <c r="AD2820" s="46">
        <f t="shared" si="2286"/>
        <v>72</v>
      </c>
      <c r="AE2820" s="46">
        <f t="shared" si="2287"/>
        <v>18</v>
      </c>
      <c r="AF2820" s="46">
        <f t="shared" si="2288"/>
        <v>0</v>
      </c>
      <c r="AG2820" s="46">
        <f t="shared" si="2289"/>
        <v>18</v>
      </c>
      <c r="AH2820" s="46">
        <f t="shared" si="2290"/>
        <v>72</v>
      </c>
      <c r="AI2820" s="46">
        <f t="shared" si="2316"/>
        <v>2.0224719101123596</v>
      </c>
      <c r="AJ2820" s="47">
        <f t="shared" si="2272"/>
        <v>1.4221363894199317</v>
      </c>
      <c r="AK2820" s="47">
        <f t="shared" si="2273"/>
        <v>50.065521513756792</v>
      </c>
      <c r="AL2820" s="47">
        <f t="shared" si="2274"/>
        <v>6.258190189219599</v>
      </c>
      <c r="AM2820" s="47">
        <f t="shared" si="2275"/>
        <v>0</v>
      </c>
      <c r="AN2820" s="47">
        <f t="shared" si="2276"/>
        <v>-6.258190189219599</v>
      </c>
      <c r="AO2820" s="47">
        <f t="shared" si="2277"/>
        <v>-50.065521513756792</v>
      </c>
      <c r="AP2820" s="47">
        <f t="shared" si="2278"/>
        <v>1.1491317671092951E-2</v>
      </c>
      <c r="AQ2820" s="47">
        <f t="shared" si="2317"/>
        <v>0</v>
      </c>
      <c r="AR2820" s="1">
        <f t="shared" si="2279"/>
        <v>1</v>
      </c>
      <c r="AS2820" s="1">
        <f t="shared" si="2298"/>
        <v>1</v>
      </c>
      <c r="AT2820" s="1">
        <f t="shared" si="2299"/>
        <v>1</v>
      </c>
      <c r="AU2820" s="1">
        <f t="shared" si="2300"/>
        <v>1</v>
      </c>
      <c r="AV2820" s="1">
        <f t="shared" si="2301"/>
        <v>1</v>
      </c>
      <c r="AW2820" s="27">
        <f t="shared" si="2291"/>
        <v>5</v>
      </c>
      <c r="AX2820" s="41">
        <f t="shared" si="2318"/>
        <v>3</v>
      </c>
      <c r="AY2820" s="29">
        <f t="shared" si="2292"/>
        <v>4</v>
      </c>
      <c r="AZ2820" s="29">
        <f t="shared" si="2293"/>
        <v>1</v>
      </c>
      <c r="BA2820" s="29">
        <f t="shared" si="2294"/>
        <v>0</v>
      </c>
      <c r="BB2820" s="29">
        <f t="shared" si="2295"/>
        <v>1</v>
      </c>
      <c r="BC2820" s="29">
        <f t="shared" si="2296"/>
        <v>4</v>
      </c>
      <c r="BD2820" s="29">
        <f t="shared" si="2297"/>
        <v>4</v>
      </c>
      <c r="BE2820" s="29">
        <f t="shared" si="2297"/>
        <v>1</v>
      </c>
      <c r="BF2820" s="29">
        <f t="shared" si="2297"/>
        <v>0</v>
      </c>
      <c r="BG2820" s="29">
        <f t="shared" si="2280"/>
        <v>1</v>
      </c>
      <c r="BH2820" s="29">
        <f t="shared" si="2280"/>
        <v>4</v>
      </c>
      <c r="BI2820" s="29">
        <f t="shared" si="2319"/>
        <v>2.5</v>
      </c>
      <c r="BJ2820" s="28">
        <f t="shared" si="2302"/>
        <v>1.5811388300841898</v>
      </c>
      <c r="BK2820" s="28">
        <f t="shared" si="2303"/>
        <v>2.0238577025077631</v>
      </c>
      <c r="BL2820" s="28">
        <f t="shared" si="2304"/>
        <v>0.25298221281347039</v>
      </c>
      <c r="BM2820" s="28">
        <f t="shared" si="2305"/>
        <v>0</v>
      </c>
      <c r="BN2820" s="28">
        <f t="shared" si="2306"/>
        <v>-0.25298221281347039</v>
      </c>
      <c r="BO2820" s="28">
        <f t="shared" si="2307"/>
        <v>-2.0238577025077631</v>
      </c>
      <c r="BP2820" s="28">
        <f t="shared" si="2308"/>
        <v>0.41666666666666669</v>
      </c>
      <c r="BQ2820" s="28">
        <f t="shared" si="2320"/>
        <v>0</v>
      </c>
    </row>
    <row r="2821" spans="1:69" x14ac:dyDescent="0.2">
      <c r="A2821" s="1" t="s">
        <v>7528</v>
      </c>
      <c r="B2821" s="8" t="s">
        <v>7311</v>
      </c>
      <c r="C2821" t="s">
        <v>34</v>
      </c>
      <c r="D2821" s="38">
        <v>309</v>
      </c>
      <c r="E2821" s="52" t="s">
        <v>6437</v>
      </c>
      <c r="G2821" s="8">
        <v>229</v>
      </c>
      <c r="H2821" s="8">
        <v>71</v>
      </c>
      <c r="I2821" s="8">
        <v>37</v>
      </c>
      <c r="J2821" s="8">
        <v>12</v>
      </c>
      <c r="K2821" s="8">
        <v>20</v>
      </c>
      <c r="L2821" s="8">
        <v>2</v>
      </c>
      <c r="M2821" s="8">
        <v>7</v>
      </c>
      <c r="N2821" s="8">
        <v>4</v>
      </c>
      <c r="O2821" s="8">
        <v>16</v>
      </c>
      <c r="P2821" s="8">
        <v>12</v>
      </c>
      <c r="Q2821" s="36">
        <f t="shared" si="2321"/>
        <v>158</v>
      </c>
      <c r="R2821" s="36">
        <f t="shared" si="2309"/>
        <v>25</v>
      </c>
      <c r="S2821" s="36">
        <f t="shared" si="2310"/>
        <v>18</v>
      </c>
      <c r="T2821" s="36">
        <f t="shared" si="2311"/>
        <v>3</v>
      </c>
      <c r="U2821" s="36">
        <f t="shared" si="2312"/>
        <v>4</v>
      </c>
      <c r="V2821" s="36">
        <f t="shared" si="2313"/>
        <v>954</v>
      </c>
      <c r="W2821" s="45">
        <f t="shared" si="2314"/>
        <v>208</v>
      </c>
      <c r="X2821" s="50">
        <f t="shared" si="2315"/>
        <v>4.5865384615384617</v>
      </c>
      <c r="Y2821" s="46">
        <f t="shared" si="2281"/>
        <v>0.17095044378698213</v>
      </c>
      <c r="Z2821" s="46">
        <f t="shared" si="2282"/>
        <v>0.3440273668639055</v>
      </c>
      <c r="AA2821" s="46">
        <f t="shared" si="2283"/>
        <v>2.5171042899408289</v>
      </c>
      <c r="AB2821" s="46">
        <f t="shared" si="2284"/>
        <v>6.6901812130177518</v>
      </c>
      <c r="AC2821" s="46">
        <f t="shared" si="2285"/>
        <v>12.863258136094675</v>
      </c>
      <c r="AD2821" s="46">
        <f t="shared" si="2286"/>
        <v>27.010170118343176</v>
      </c>
      <c r="AE2821" s="46">
        <f t="shared" si="2287"/>
        <v>8.6006841715976368</v>
      </c>
      <c r="AF2821" s="46">
        <f t="shared" si="2288"/>
        <v>45.307877218934919</v>
      </c>
      <c r="AG2821" s="46">
        <f t="shared" si="2289"/>
        <v>20.070543639053255</v>
      </c>
      <c r="AH2821" s="46">
        <f t="shared" si="2290"/>
        <v>51.453032544378701</v>
      </c>
      <c r="AI2821" s="46">
        <f t="shared" si="2316"/>
        <v>0.73643626904496462</v>
      </c>
      <c r="AJ2821" s="47">
        <f t="shared" si="2272"/>
        <v>0.85815865027683813</v>
      </c>
      <c r="AK2821" s="47">
        <f t="shared" si="2273"/>
        <v>17.670941215255763</v>
      </c>
      <c r="AL2821" s="47">
        <f t="shared" si="2274"/>
        <v>-7.9822760371150636</v>
      </c>
      <c r="AM2821" s="47">
        <f t="shared" si="2275"/>
        <v>-113.74218483098741</v>
      </c>
      <c r="AN2821" s="47">
        <f t="shared" si="2276"/>
        <v>-82.143900924147474</v>
      </c>
      <c r="AO2821" s="47">
        <f t="shared" si="2277"/>
        <v>-292.00058075161002</v>
      </c>
      <c r="AP2821" s="47">
        <f t="shared" si="2278"/>
        <v>4.8778199896815349E-3</v>
      </c>
      <c r="AQ2821" s="47">
        <f t="shared" si="2317"/>
        <v>-2.332563769906423</v>
      </c>
      <c r="AR2821" s="1">
        <f t="shared" si="2279"/>
        <v>71</v>
      </c>
      <c r="AS2821" s="1">
        <f t="shared" si="2298"/>
        <v>12</v>
      </c>
      <c r="AT2821" s="1">
        <f t="shared" si="2299"/>
        <v>2</v>
      </c>
      <c r="AU2821" s="1">
        <f t="shared" si="2300"/>
        <v>4</v>
      </c>
      <c r="AV2821" s="1">
        <f t="shared" si="2301"/>
        <v>12</v>
      </c>
      <c r="AW2821" s="27">
        <f t="shared" si="2291"/>
        <v>101</v>
      </c>
      <c r="AX2821" s="41">
        <f t="shared" si="2318"/>
        <v>4.2475247524752477</v>
      </c>
      <c r="AY2821" s="29">
        <f t="shared" si="2292"/>
        <v>0.56621899813743715</v>
      </c>
      <c r="AZ2821" s="29">
        <f t="shared" si="2293"/>
        <v>6.1268503087932663E-2</v>
      </c>
      <c r="BA2821" s="29">
        <f t="shared" si="2294"/>
        <v>1.5563180080384282</v>
      </c>
      <c r="BB2821" s="29">
        <f t="shared" si="2295"/>
        <v>5.0513675129889233</v>
      </c>
      <c r="BC2821" s="29">
        <f t="shared" si="2296"/>
        <v>10.546417017939419</v>
      </c>
      <c r="BD2821" s="29">
        <f t="shared" si="2297"/>
        <v>40.201548867758035</v>
      </c>
      <c r="BE2821" s="29">
        <f t="shared" si="2297"/>
        <v>0.73522203705519196</v>
      </c>
      <c r="BF2821" s="29">
        <f t="shared" si="2297"/>
        <v>3.1126360160768565</v>
      </c>
      <c r="BG2821" s="29">
        <f t="shared" si="2280"/>
        <v>20.205470051955693</v>
      </c>
      <c r="BH2821" s="29">
        <f t="shared" si="2280"/>
        <v>126.55700421527303</v>
      </c>
      <c r="BI2821" s="29">
        <f t="shared" si="2319"/>
        <v>1.908118811881188</v>
      </c>
      <c r="BJ2821" s="28">
        <f t="shared" si="2302"/>
        <v>1.3813467384698124</v>
      </c>
      <c r="BK2821" s="28">
        <f t="shared" si="2303"/>
        <v>11.476960432880745</v>
      </c>
      <c r="BL2821" s="28">
        <f t="shared" si="2304"/>
        <v>-6.9044490775367465E-2</v>
      </c>
      <c r="BM2821" s="28">
        <f t="shared" si="2305"/>
        <v>-1.4732260509788391</v>
      </c>
      <c r="BN2821" s="28">
        <f t="shared" si="2306"/>
        <v>-17.229208304900386</v>
      </c>
      <c r="BO2821" s="28">
        <f t="shared" si="2307"/>
        <v>-155.93030774715479</v>
      </c>
      <c r="BP2821" s="28">
        <f t="shared" si="2308"/>
        <v>1.0202020202020202E-2</v>
      </c>
      <c r="BQ2821" s="28">
        <f t="shared" si="2320"/>
        <v>-1.6652229739650295</v>
      </c>
    </row>
    <row r="2822" spans="1:69" x14ac:dyDescent="0.2">
      <c r="A2822" s="1" t="s">
        <v>7528</v>
      </c>
      <c r="B2822" s="8" t="s">
        <v>7313</v>
      </c>
      <c r="C2822" t="s">
        <v>34</v>
      </c>
      <c r="D2822" s="38">
        <v>148</v>
      </c>
      <c r="E2822" s="52" t="s">
        <v>6069</v>
      </c>
      <c r="G2822" s="8">
        <v>105</v>
      </c>
      <c r="H2822" s="8">
        <v>65</v>
      </c>
      <c r="I2822" s="8">
        <v>21</v>
      </c>
      <c r="J2822" s="8">
        <v>10</v>
      </c>
      <c r="K2822" s="8">
        <v>7</v>
      </c>
      <c r="L2822" s="8">
        <v>3</v>
      </c>
      <c r="M2822" s="8">
        <v>6</v>
      </c>
      <c r="N2822" s="8">
        <v>6</v>
      </c>
      <c r="O2822" s="8">
        <v>9</v>
      </c>
      <c r="P2822" s="8">
        <v>8</v>
      </c>
      <c r="Q2822" s="36">
        <f t="shared" si="2321"/>
        <v>40</v>
      </c>
      <c r="R2822" s="36">
        <f t="shared" si="2309"/>
        <v>11</v>
      </c>
      <c r="S2822" s="36">
        <f t="shared" si="2310"/>
        <v>4</v>
      </c>
      <c r="T2822" s="36">
        <f t="shared" si="2311"/>
        <v>0</v>
      </c>
      <c r="U2822" s="36">
        <f t="shared" si="2312"/>
        <v>1</v>
      </c>
      <c r="V2822" s="36">
        <f t="shared" si="2313"/>
        <v>257</v>
      </c>
      <c r="W2822" s="45">
        <f t="shared" si="2314"/>
        <v>56</v>
      </c>
      <c r="X2822" s="50">
        <f t="shared" si="2315"/>
        <v>4.5892857142857144</v>
      </c>
      <c r="Y2822" s="46">
        <f t="shared" si="2281"/>
        <v>0.16868622448979581</v>
      </c>
      <c r="Z2822" s="46">
        <f t="shared" si="2282"/>
        <v>0.34725765306122464</v>
      </c>
      <c r="AA2822" s="46">
        <f t="shared" si="2283"/>
        <v>2.5258290816326534</v>
      </c>
      <c r="AB2822" s="46">
        <f t="shared" si="2284"/>
        <v>6.7044005102040822</v>
      </c>
      <c r="AC2822" s="46">
        <f t="shared" si="2285"/>
        <v>12.882971938775512</v>
      </c>
      <c r="AD2822" s="46">
        <f t="shared" si="2286"/>
        <v>6.747448979591832</v>
      </c>
      <c r="AE2822" s="46">
        <f t="shared" si="2287"/>
        <v>3.8198341836734708</v>
      </c>
      <c r="AF2822" s="46">
        <f t="shared" si="2288"/>
        <v>10.103316326530614</v>
      </c>
      <c r="AG2822" s="46">
        <f t="shared" si="2289"/>
        <v>0</v>
      </c>
      <c r="AH2822" s="46">
        <f t="shared" si="2290"/>
        <v>12.882971938775512</v>
      </c>
      <c r="AI2822" s="46">
        <f t="shared" si="2316"/>
        <v>0.61006493506493509</v>
      </c>
      <c r="AJ2822" s="47">
        <f t="shared" si="2272"/>
        <v>0.78106653689998462</v>
      </c>
      <c r="AK2822" s="47">
        <f t="shared" si="2273"/>
        <v>5.8158784718549636</v>
      </c>
      <c r="AL2822" s="47">
        <f t="shared" si="2274"/>
        <v>-4.723961270390344</v>
      </c>
      <c r="AM2822" s="47">
        <f t="shared" si="2275"/>
        <v>-33.697822227542751</v>
      </c>
      <c r="AN2822" s="47">
        <f t="shared" si="2276"/>
        <v>0</v>
      </c>
      <c r="AO2822" s="47">
        <f t="shared" si="2277"/>
        <v>-97.042057480118203</v>
      </c>
      <c r="AP2822" s="47">
        <f t="shared" si="2278"/>
        <v>1.8855218855218854E-2</v>
      </c>
      <c r="AQ2822" s="47">
        <f t="shared" si="2317"/>
        <v>-2.44454070718754</v>
      </c>
      <c r="AR2822" s="1">
        <f t="shared" si="2279"/>
        <v>65</v>
      </c>
      <c r="AS2822" s="1">
        <f t="shared" si="2298"/>
        <v>10</v>
      </c>
      <c r="AT2822" s="1">
        <f t="shared" si="2299"/>
        <v>3</v>
      </c>
      <c r="AU2822" s="1">
        <f t="shared" si="2300"/>
        <v>6</v>
      </c>
      <c r="AV2822" s="1">
        <f t="shared" si="2301"/>
        <v>8</v>
      </c>
      <c r="AW2822" s="27">
        <f t="shared" si="2291"/>
        <v>92</v>
      </c>
      <c r="AX2822" s="41">
        <f t="shared" si="2318"/>
        <v>4.2826086956521738</v>
      </c>
      <c r="AY2822" s="29">
        <f t="shared" si="2292"/>
        <v>0.51465028355387532</v>
      </c>
      <c r="AZ2822" s="29">
        <f t="shared" si="2293"/>
        <v>7.986767485822302E-2</v>
      </c>
      <c r="BA2822" s="29">
        <f t="shared" si="2294"/>
        <v>1.6450850661625707</v>
      </c>
      <c r="BB2822" s="29">
        <f t="shared" si="2295"/>
        <v>5.2103024574669181</v>
      </c>
      <c r="BC2822" s="29">
        <f t="shared" si="2296"/>
        <v>10.775519848771266</v>
      </c>
      <c r="BD2822" s="29">
        <f t="shared" si="2297"/>
        <v>33.452268431001897</v>
      </c>
      <c r="BE2822" s="29">
        <f t="shared" si="2297"/>
        <v>0.79867674858223014</v>
      </c>
      <c r="BF2822" s="29">
        <f t="shared" si="2297"/>
        <v>4.9352551984877122</v>
      </c>
      <c r="BG2822" s="29">
        <f t="shared" si="2280"/>
        <v>31.261814744801509</v>
      </c>
      <c r="BH2822" s="29">
        <f t="shared" si="2280"/>
        <v>86.204158790170126</v>
      </c>
      <c r="BI2822" s="29">
        <f t="shared" si="2319"/>
        <v>1.7214524605828954</v>
      </c>
      <c r="BJ2822" s="28">
        <f t="shared" si="2302"/>
        <v>1.3120413334125169</v>
      </c>
      <c r="BK2822" s="28">
        <f t="shared" si="2303"/>
        <v>10.625249345795092</v>
      </c>
      <c r="BL2822" s="28">
        <f t="shared" si="2304"/>
        <v>-9.9934170322473662E-2</v>
      </c>
      <c r="BM2822" s="28">
        <f t="shared" si="2305"/>
        <v>-2.802600814746381</v>
      </c>
      <c r="BN2822" s="28">
        <f t="shared" si="2306"/>
        <v>-31.593890009891751</v>
      </c>
      <c r="BO2822" s="28">
        <f t="shared" si="2307"/>
        <v>-125.2866460249181</v>
      </c>
      <c r="BP2822" s="28">
        <f t="shared" si="2308"/>
        <v>1.1233211233211233E-2</v>
      </c>
      <c r="BQ2822" s="28">
        <f t="shared" si="2320"/>
        <v>-1.6755213179506339</v>
      </c>
    </row>
    <row r="2823" spans="1:69" x14ac:dyDescent="0.2">
      <c r="A2823" s="1" t="s">
        <v>7528</v>
      </c>
      <c r="B2823" s="8" t="s">
        <v>7315</v>
      </c>
      <c r="C2823" t="s">
        <v>18</v>
      </c>
      <c r="D2823" s="38">
        <v>319</v>
      </c>
      <c r="E2823" s="52" t="s">
        <v>7316</v>
      </c>
      <c r="G2823" s="8">
        <v>213</v>
      </c>
      <c r="H2823" s="8">
        <v>42</v>
      </c>
      <c r="I2823" s="8">
        <v>61</v>
      </c>
      <c r="J2823" s="8">
        <v>13</v>
      </c>
      <c r="K2823" s="8">
        <v>23</v>
      </c>
      <c r="L2823" s="8">
        <v>2</v>
      </c>
      <c r="M2823" s="8">
        <v>12</v>
      </c>
      <c r="N2823" s="8">
        <v>4</v>
      </c>
      <c r="O2823" s="8">
        <v>10</v>
      </c>
      <c r="P2823" s="8">
        <v>6</v>
      </c>
      <c r="Q2823" s="36">
        <f t="shared" si="2321"/>
        <v>171</v>
      </c>
      <c r="R2823" s="36">
        <f t="shared" si="2309"/>
        <v>48</v>
      </c>
      <c r="S2823" s="36">
        <f t="shared" si="2310"/>
        <v>21</v>
      </c>
      <c r="T2823" s="36">
        <f t="shared" si="2311"/>
        <v>8</v>
      </c>
      <c r="U2823" s="36">
        <f t="shared" si="2312"/>
        <v>4</v>
      </c>
      <c r="V2823" s="36">
        <f t="shared" si="2313"/>
        <v>1130</v>
      </c>
      <c r="W2823" s="45">
        <f t="shared" si="2314"/>
        <v>252</v>
      </c>
      <c r="X2823" s="50">
        <f t="shared" si="2315"/>
        <v>4.4841269841269842</v>
      </c>
      <c r="Y2823" s="46">
        <f t="shared" si="2281"/>
        <v>0.26612496850592082</v>
      </c>
      <c r="Z2823" s="46">
        <f t="shared" si="2282"/>
        <v>0.23437893675988919</v>
      </c>
      <c r="AA2823" s="46">
        <f t="shared" si="2283"/>
        <v>2.2026329050138576</v>
      </c>
      <c r="AB2823" s="46">
        <f t="shared" si="2284"/>
        <v>6.1708868732678264</v>
      </c>
      <c r="AC2823" s="46">
        <f t="shared" si="2285"/>
        <v>12.139140841521794</v>
      </c>
      <c r="AD2823" s="46">
        <f t="shared" si="2286"/>
        <v>45.507369614512463</v>
      </c>
      <c r="AE2823" s="46">
        <f t="shared" si="2287"/>
        <v>11.250188964474681</v>
      </c>
      <c r="AF2823" s="46">
        <f t="shared" si="2288"/>
        <v>46.255291005291006</v>
      </c>
      <c r="AG2823" s="46">
        <f t="shared" si="2289"/>
        <v>49.367094986142611</v>
      </c>
      <c r="AH2823" s="46">
        <f t="shared" si="2290"/>
        <v>48.556563366087175</v>
      </c>
      <c r="AI2823" s="46">
        <f t="shared" si="2316"/>
        <v>0.80054385632074865</v>
      </c>
      <c r="AJ2823" s="47">
        <f t="shared" si="2272"/>
        <v>0.89473116427268173</v>
      </c>
      <c r="AK2823" s="47">
        <f t="shared" si="2273"/>
        <v>32.775313281829852</v>
      </c>
      <c r="AL2823" s="47">
        <f t="shared" si="2274"/>
        <v>-7.6039878395175853</v>
      </c>
      <c r="AM2823" s="47">
        <f t="shared" si="2275"/>
        <v>-95.84176116199103</v>
      </c>
      <c r="AN2823" s="47">
        <f t="shared" si="2276"/>
        <v>-171.21179121846868</v>
      </c>
      <c r="AO2823" s="47">
        <f t="shared" si="2277"/>
        <v>-236.19147771701677</v>
      </c>
      <c r="AP2823" s="47">
        <f t="shared" si="2278"/>
        <v>4.0159362549800799E-3</v>
      </c>
      <c r="AQ2823" s="47">
        <f t="shared" si="2317"/>
        <v>-1.9199135230773128</v>
      </c>
      <c r="AR2823" s="1">
        <f t="shared" si="2279"/>
        <v>42</v>
      </c>
      <c r="AS2823" s="1">
        <f t="shared" si="2298"/>
        <v>13</v>
      </c>
      <c r="AT2823" s="1">
        <f t="shared" si="2299"/>
        <v>2</v>
      </c>
      <c r="AU2823" s="1">
        <f t="shared" si="2300"/>
        <v>4</v>
      </c>
      <c r="AV2823" s="1">
        <f t="shared" si="2301"/>
        <v>6</v>
      </c>
      <c r="AW2823" s="27">
        <f t="shared" si="2291"/>
        <v>67</v>
      </c>
      <c r="AX2823" s="41">
        <f t="shared" si="2318"/>
        <v>4.2089552238805972</v>
      </c>
      <c r="AY2823" s="29">
        <f t="shared" si="2292"/>
        <v>0.62575183782579613</v>
      </c>
      <c r="AZ2823" s="29">
        <f t="shared" si="2293"/>
        <v>4.3662285586990486E-2</v>
      </c>
      <c r="BA2823" s="29">
        <f t="shared" si="2294"/>
        <v>1.4615727333481849</v>
      </c>
      <c r="BB2823" s="29">
        <f t="shared" si="2295"/>
        <v>4.8794831811093795</v>
      </c>
      <c r="BC2823" s="29">
        <f t="shared" si="2296"/>
        <v>10.297393628870573</v>
      </c>
      <c r="BD2823" s="29">
        <f t="shared" si="2297"/>
        <v>26.281577188683439</v>
      </c>
      <c r="BE2823" s="29">
        <f t="shared" si="2297"/>
        <v>0.56760971263087634</v>
      </c>
      <c r="BF2823" s="29">
        <f t="shared" si="2297"/>
        <v>2.9231454666963699</v>
      </c>
      <c r="BG2823" s="29">
        <f t="shared" si="2280"/>
        <v>19.517932724437518</v>
      </c>
      <c r="BH2823" s="29">
        <f t="shared" si="2280"/>
        <v>61.784361773223438</v>
      </c>
      <c r="BI2823" s="29">
        <f t="shared" si="2319"/>
        <v>1.6829488919041156</v>
      </c>
      <c r="BJ2823" s="28">
        <f t="shared" si="2302"/>
        <v>1.297285200680296</v>
      </c>
      <c r="BK2823" s="28">
        <f t="shared" si="2303"/>
        <v>9.5223929692484255</v>
      </c>
      <c r="BL2823" s="28">
        <f t="shared" si="2304"/>
        <v>-5.432461536625325E-2</v>
      </c>
      <c r="BM2823" s="28">
        <f t="shared" si="2305"/>
        <v>-1.6186548505750695</v>
      </c>
      <c r="BN2823" s="28">
        <f t="shared" si="2306"/>
        <v>-19.747600750997584</v>
      </c>
      <c r="BO2823" s="28">
        <f t="shared" si="2307"/>
        <v>-90.810450645983266</v>
      </c>
      <c r="BP2823" s="28">
        <f t="shared" si="2308"/>
        <v>1.5617715617715617E-2</v>
      </c>
      <c r="BQ2823" s="28">
        <f t="shared" si="2320"/>
        <v>-1.6040742981063267</v>
      </c>
    </row>
    <row r="2824" spans="1:69" x14ac:dyDescent="0.2">
      <c r="A2824" s="1" t="s">
        <v>7528</v>
      </c>
      <c r="B2824" s="8" t="s">
        <v>7318</v>
      </c>
      <c r="C2824" t="s">
        <v>81</v>
      </c>
      <c r="D2824" s="38">
        <v>68</v>
      </c>
      <c r="E2824" s="52" t="s">
        <v>892</v>
      </c>
      <c r="G2824" s="8">
        <v>39</v>
      </c>
      <c r="H2824" s="8">
        <v>13</v>
      </c>
      <c r="I2824" s="8">
        <v>17</v>
      </c>
      <c r="J2824" s="8">
        <v>1</v>
      </c>
      <c r="K2824" s="8">
        <v>3</v>
      </c>
      <c r="L2824" s="8">
        <v>1</v>
      </c>
      <c r="M2824" s="8">
        <v>3</v>
      </c>
      <c r="N2824" s="8">
        <v>1</v>
      </c>
      <c r="O2824" s="8">
        <v>6</v>
      </c>
      <c r="P2824" s="8">
        <v>4</v>
      </c>
      <c r="Q2824" s="36">
        <f t="shared" si="2321"/>
        <v>26</v>
      </c>
      <c r="R2824" s="36">
        <f t="shared" si="2309"/>
        <v>16</v>
      </c>
      <c r="S2824" s="36">
        <f t="shared" si="2310"/>
        <v>2</v>
      </c>
      <c r="T2824" s="36">
        <f t="shared" si="2311"/>
        <v>2</v>
      </c>
      <c r="U2824" s="36">
        <f t="shared" si="2312"/>
        <v>2</v>
      </c>
      <c r="V2824" s="36">
        <f t="shared" si="2313"/>
        <v>206</v>
      </c>
      <c r="W2824" s="45">
        <f t="shared" si="2314"/>
        <v>48</v>
      </c>
      <c r="X2824" s="50">
        <f t="shared" si="2315"/>
        <v>4.291666666666667</v>
      </c>
      <c r="Y2824" s="46">
        <f t="shared" si="2281"/>
        <v>0.50173611111111072</v>
      </c>
      <c r="Z2824" s="46">
        <f t="shared" si="2282"/>
        <v>8.5069444444444614E-2</v>
      </c>
      <c r="AA2824" s="46">
        <f t="shared" si="2283"/>
        <v>1.6684027777777786</v>
      </c>
      <c r="AB2824" s="46">
        <f t="shared" si="2284"/>
        <v>5.2517361111111125</v>
      </c>
      <c r="AC2824" s="46">
        <f t="shared" si="2285"/>
        <v>10.835069444444446</v>
      </c>
      <c r="AD2824" s="46">
        <f t="shared" si="2286"/>
        <v>13.045138888888879</v>
      </c>
      <c r="AE2824" s="46">
        <f t="shared" si="2287"/>
        <v>1.3611111111111138</v>
      </c>
      <c r="AF2824" s="46">
        <f t="shared" si="2288"/>
        <v>3.3368055555555571</v>
      </c>
      <c r="AG2824" s="46">
        <f t="shared" si="2289"/>
        <v>10.503472222222225</v>
      </c>
      <c r="AH2824" s="46">
        <f t="shared" si="2290"/>
        <v>21.670138888888893</v>
      </c>
      <c r="AI2824" s="46">
        <f t="shared" si="2316"/>
        <v>1.0620567375886525</v>
      </c>
      <c r="AJ2824" s="47">
        <f t="shared" si="2272"/>
        <v>1.0305613701224456</v>
      </c>
      <c r="AK2824" s="47">
        <f t="shared" si="2273"/>
        <v>8.4423783101975989</v>
      </c>
      <c r="AL2824" s="47">
        <f t="shared" si="2274"/>
        <v>-0.36270939083408726</v>
      </c>
      <c r="AM2824" s="47">
        <f t="shared" si="2275"/>
        <v>-3.9378554891903303</v>
      </c>
      <c r="AN2824" s="47">
        <f t="shared" si="2276"/>
        <v>-21.99190047376862</v>
      </c>
      <c r="AO2824" s="47">
        <f t="shared" si="2277"/>
        <v>-65.171237371518586</v>
      </c>
      <c r="AP2824" s="47">
        <f t="shared" si="2278"/>
        <v>2.2201665124884366E-2</v>
      </c>
      <c r="AQ2824" s="47">
        <f t="shared" si="2317"/>
        <v>-1.8432116428887479</v>
      </c>
      <c r="AR2824" s="1">
        <f t="shared" si="2279"/>
        <v>13</v>
      </c>
      <c r="AS2824" s="1">
        <f t="shared" si="2298"/>
        <v>1</v>
      </c>
      <c r="AT2824" s="1">
        <f t="shared" si="2299"/>
        <v>1</v>
      </c>
      <c r="AU2824" s="1">
        <f t="shared" si="2300"/>
        <v>1</v>
      </c>
      <c r="AV2824" s="1">
        <f t="shared" si="2301"/>
        <v>4</v>
      </c>
      <c r="AW2824" s="27">
        <f t="shared" si="2291"/>
        <v>20</v>
      </c>
      <c r="AX2824" s="41">
        <f t="shared" si="2318"/>
        <v>3.9</v>
      </c>
      <c r="AY2824" s="29">
        <f t="shared" si="2292"/>
        <v>1.2100000000000002</v>
      </c>
      <c r="AZ2824" s="29">
        <f t="shared" si="2293"/>
        <v>1.0000000000000018E-2</v>
      </c>
      <c r="BA2824" s="29">
        <f t="shared" si="2294"/>
        <v>0.80999999999999983</v>
      </c>
      <c r="BB2824" s="29">
        <f t="shared" si="2295"/>
        <v>3.61</v>
      </c>
      <c r="BC2824" s="29">
        <f t="shared" si="2296"/>
        <v>8.41</v>
      </c>
      <c r="BD2824" s="29">
        <f t="shared" si="2297"/>
        <v>15.730000000000002</v>
      </c>
      <c r="BE2824" s="29">
        <f t="shared" si="2297"/>
        <v>1.0000000000000018E-2</v>
      </c>
      <c r="BF2824" s="29">
        <f t="shared" si="2297"/>
        <v>0.80999999999999983</v>
      </c>
      <c r="BG2824" s="29">
        <f t="shared" si="2280"/>
        <v>3.61</v>
      </c>
      <c r="BH2824" s="29">
        <f t="shared" si="2280"/>
        <v>33.64</v>
      </c>
      <c r="BI2824" s="29">
        <f t="shared" si="2319"/>
        <v>2.831578947368421</v>
      </c>
      <c r="BJ2824" s="28">
        <f t="shared" si="2302"/>
        <v>1.6827296120792612</v>
      </c>
      <c r="BK2824" s="28">
        <f t="shared" si="2303"/>
        <v>3.6314360092067872</v>
      </c>
      <c r="BL2824" s="28">
        <f t="shared" si="2304"/>
        <v>2.0987320171107879E-4</v>
      </c>
      <c r="BM2824" s="28">
        <f t="shared" si="2305"/>
        <v>-0.15299756404737602</v>
      </c>
      <c r="BN2824" s="28">
        <f t="shared" si="2306"/>
        <v>-1.4395202905362854</v>
      </c>
      <c r="BO2824" s="28">
        <f t="shared" si="2307"/>
        <v>-20.474390066125949</v>
      </c>
      <c r="BP2824" s="28">
        <f t="shared" si="2308"/>
        <v>5.8479532163742687E-2</v>
      </c>
      <c r="BQ2824" s="28">
        <f t="shared" si="2320"/>
        <v>-1.0780854993158544</v>
      </c>
    </row>
    <row r="2825" spans="1:69" x14ac:dyDescent="0.2">
      <c r="A2825" s="1" t="s">
        <v>7528</v>
      </c>
      <c r="B2825" s="8" t="s">
        <v>7320</v>
      </c>
      <c r="C2825" t="s">
        <v>49</v>
      </c>
      <c r="D2825" s="38">
        <v>19</v>
      </c>
      <c r="E2825" s="52" t="s">
        <v>7321</v>
      </c>
      <c r="G2825" s="8">
        <v>15</v>
      </c>
      <c r="H2825" s="8">
        <v>5</v>
      </c>
      <c r="I2825" s="8">
        <v>2</v>
      </c>
      <c r="J2825" s="8">
        <v>0</v>
      </c>
      <c r="K2825" s="8">
        <v>2</v>
      </c>
      <c r="L2825" s="8">
        <v>0</v>
      </c>
      <c r="M2825" s="8">
        <v>2</v>
      </c>
      <c r="N2825" s="8">
        <v>0</v>
      </c>
      <c r="O2825" s="8">
        <v>2</v>
      </c>
      <c r="P2825" s="8">
        <v>0</v>
      </c>
      <c r="Q2825" s="36">
        <f t="shared" si="2321"/>
        <v>10</v>
      </c>
      <c r="R2825" s="36">
        <f t="shared" si="2309"/>
        <v>2</v>
      </c>
      <c r="S2825" s="36">
        <f t="shared" si="2310"/>
        <v>2</v>
      </c>
      <c r="T2825" s="36">
        <f t="shared" si="2311"/>
        <v>2</v>
      </c>
      <c r="U2825" s="36">
        <f t="shared" si="2312"/>
        <v>2</v>
      </c>
      <c r="V2825" s="36">
        <f t="shared" si="2313"/>
        <v>70</v>
      </c>
      <c r="W2825" s="45">
        <f t="shared" si="2314"/>
        <v>18</v>
      </c>
      <c r="X2825" s="50">
        <f t="shared" si="2315"/>
        <v>3.8888888888888888</v>
      </c>
      <c r="Y2825" s="46">
        <f t="shared" si="2281"/>
        <v>1.2345679012345681</v>
      </c>
      <c r="Z2825" s="46">
        <f t="shared" si="2282"/>
        <v>1.234567901234569E-2</v>
      </c>
      <c r="AA2825" s="46">
        <f t="shared" si="2283"/>
        <v>0.79012345679012341</v>
      </c>
      <c r="AB2825" s="46">
        <f t="shared" si="2284"/>
        <v>3.5679012345679011</v>
      </c>
      <c r="AC2825" s="46">
        <f t="shared" si="2285"/>
        <v>8.3456790123456788</v>
      </c>
      <c r="AD2825" s="46">
        <f t="shared" si="2286"/>
        <v>12.345679012345681</v>
      </c>
      <c r="AE2825" s="46">
        <f t="shared" si="2287"/>
        <v>2.4691358024691381E-2</v>
      </c>
      <c r="AF2825" s="46">
        <f t="shared" si="2288"/>
        <v>1.5802469135802468</v>
      </c>
      <c r="AG2825" s="46">
        <f t="shared" si="2289"/>
        <v>7.1358024691358022</v>
      </c>
      <c r="AH2825" s="46">
        <f t="shared" si="2290"/>
        <v>16.691358024691358</v>
      </c>
      <c r="AI2825" s="46">
        <f t="shared" si="2316"/>
        <v>2.2222222222222223</v>
      </c>
      <c r="AJ2825" s="47">
        <f t="shared" si="2272"/>
        <v>1.4907119849998598</v>
      </c>
      <c r="AK2825" s="47">
        <f t="shared" si="2273"/>
        <v>4.1408666249996102</v>
      </c>
      <c r="AL2825" s="47">
        <f t="shared" si="2274"/>
        <v>8.2817332499992311E-4</v>
      </c>
      <c r="AM2825" s="47">
        <f t="shared" si="2275"/>
        <v>-0.42402474239996013</v>
      </c>
      <c r="AN2825" s="47">
        <f t="shared" si="2276"/>
        <v>-4.0688155457246173</v>
      </c>
      <c r="AO2825" s="47">
        <f t="shared" si="2277"/>
        <v>-14.555974360198629</v>
      </c>
      <c r="AP2825" s="47">
        <f t="shared" si="2278"/>
        <v>6.6176470588235295E-2</v>
      </c>
      <c r="AQ2825" s="47">
        <f t="shared" si="2317"/>
        <v>-0.98650057830873072</v>
      </c>
      <c r="AR2825" s="1">
        <f t="shared" si="2279"/>
        <v>5</v>
      </c>
      <c r="AS2825" s="1">
        <f t="shared" si="2298"/>
        <v>0</v>
      </c>
      <c r="AT2825" s="1">
        <f t="shared" si="2299"/>
        <v>0</v>
      </c>
      <c r="AU2825" s="1">
        <f t="shared" si="2300"/>
        <v>0</v>
      </c>
      <c r="AV2825" s="1">
        <f t="shared" si="2301"/>
        <v>0</v>
      </c>
      <c r="AW2825" s="27">
        <f t="shared" si="2291"/>
        <v>5</v>
      </c>
      <c r="AX2825" s="41">
        <f t="shared" si="2318"/>
        <v>5</v>
      </c>
      <c r="AY2825" s="29">
        <f t="shared" si="2292"/>
        <v>0</v>
      </c>
      <c r="AZ2825" s="29">
        <f t="shared" si="2293"/>
        <v>1</v>
      </c>
      <c r="BA2825" s="29">
        <f t="shared" si="2294"/>
        <v>4</v>
      </c>
      <c r="BB2825" s="29">
        <f t="shared" si="2295"/>
        <v>9</v>
      </c>
      <c r="BC2825" s="29">
        <f t="shared" si="2296"/>
        <v>16</v>
      </c>
      <c r="BD2825" s="29">
        <f t="shared" si="2297"/>
        <v>0</v>
      </c>
      <c r="BE2825" s="29">
        <f t="shared" si="2297"/>
        <v>0</v>
      </c>
      <c r="BF2825" s="29">
        <f t="shared" si="2297"/>
        <v>0</v>
      </c>
      <c r="BG2825" s="29">
        <f t="shared" si="2280"/>
        <v>0</v>
      </c>
      <c r="BH2825" s="29">
        <f t="shared" si="2280"/>
        <v>0</v>
      </c>
      <c r="BI2825" s="29">
        <f t="shared" si="2319"/>
        <v>0</v>
      </c>
      <c r="BJ2825" s="28">
        <f t="shared" si="2302"/>
        <v>0</v>
      </c>
      <c r="BK2825" s="28" t="e">
        <f t="shared" si="2303"/>
        <v>#DIV/0!</v>
      </c>
      <c r="BL2825" s="28" t="e">
        <f t="shared" si="2304"/>
        <v>#DIV/0!</v>
      </c>
      <c r="BM2825" s="28" t="e">
        <f t="shared" si="2305"/>
        <v>#DIV/0!</v>
      </c>
      <c r="BN2825" s="28" t="e">
        <f t="shared" si="2306"/>
        <v>#DIV/0!</v>
      </c>
      <c r="BO2825" s="28" t="e">
        <f t="shared" si="2307"/>
        <v>#DIV/0!</v>
      </c>
      <c r="BP2825" s="28">
        <f t="shared" si="2308"/>
        <v>0.41666666666666669</v>
      </c>
      <c r="BQ2825" s="28">
        <f t="shared" si="2320"/>
        <v>0</v>
      </c>
    </row>
    <row r="2826" spans="1:69" x14ac:dyDescent="0.2">
      <c r="A2826" s="1" t="s">
        <v>7528</v>
      </c>
      <c r="B2826" s="8" t="s">
        <v>7323</v>
      </c>
      <c r="C2826" t="s">
        <v>605</v>
      </c>
      <c r="D2826" s="38">
        <v>33</v>
      </c>
      <c r="E2826" s="52" t="s">
        <v>6883</v>
      </c>
      <c r="G2826" s="8">
        <v>17</v>
      </c>
      <c r="H2826" s="8">
        <v>4</v>
      </c>
      <c r="I2826" s="8">
        <v>5</v>
      </c>
      <c r="J2826" s="8">
        <v>1</v>
      </c>
      <c r="K2826" s="8">
        <v>3</v>
      </c>
      <c r="L2826" s="8">
        <v>2</v>
      </c>
      <c r="M2826" s="8">
        <v>2</v>
      </c>
      <c r="N2826" s="8">
        <v>0</v>
      </c>
      <c r="O2826" s="8">
        <v>6</v>
      </c>
      <c r="P2826" s="8">
        <v>1</v>
      </c>
      <c r="Q2826" s="36">
        <f t="shared" si="2321"/>
        <v>13</v>
      </c>
      <c r="R2826" s="36">
        <f t="shared" si="2309"/>
        <v>4</v>
      </c>
      <c r="S2826" s="36">
        <f t="shared" si="2310"/>
        <v>1</v>
      </c>
      <c r="T2826" s="36">
        <f t="shared" si="2311"/>
        <v>2</v>
      </c>
      <c r="U2826" s="36">
        <f t="shared" si="2312"/>
        <v>5</v>
      </c>
      <c r="V2826" s="36">
        <f t="shared" si="2313"/>
        <v>93</v>
      </c>
      <c r="W2826" s="45">
        <f t="shared" si="2314"/>
        <v>25</v>
      </c>
      <c r="X2826" s="50">
        <f t="shared" si="2315"/>
        <v>3.72</v>
      </c>
      <c r="Y2826" s="46">
        <f t="shared" si="2281"/>
        <v>1.6383999999999994</v>
      </c>
      <c r="Z2826" s="46">
        <f t="shared" si="2282"/>
        <v>7.8399999999999886E-2</v>
      </c>
      <c r="AA2826" s="46">
        <f t="shared" si="2283"/>
        <v>0.51840000000000031</v>
      </c>
      <c r="AB2826" s="46">
        <f t="shared" si="2284"/>
        <v>2.9584000000000006</v>
      </c>
      <c r="AC2826" s="46">
        <f t="shared" si="2285"/>
        <v>7.3984000000000014</v>
      </c>
      <c r="AD2826" s="46">
        <f t="shared" si="2286"/>
        <v>21.299199999999992</v>
      </c>
      <c r="AE2826" s="46">
        <f t="shared" si="2287"/>
        <v>0.31359999999999955</v>
      </c>
      <c r="AF2826" s="46">
        <f t="shared" si="2288"/>
        <v>0.51840000000000031</v>
      </c>
      <c r="AG2826" s="46">
        <f t="shared" si="2289"/>
        <v>5.9168000000000012</v>
      </c>
      <c r="AH2826" s="46">
        <f t="shared" si="2290"/>
        <v>36.992000000000004</v>
      </c>
      <c r="AI2826" s="46">
        <f t="shared" si="2316"/>
        <v>2.7099999999999995</v>
      </c>
      <c r="AJ2826" s="47">
        <f t="shared" si="2272"/>
        <v>1.6462077633154326</v>
      </c>
      <c r="AK2826" s="47">
        <f t="shared" si="2273"/>
        <v>6.1110990784823622</v>
      </c>
      <c r="AL2826" s="47">
        <f t="shared" si="2274"/>
        <v>1.9682494966190723E-2</v>
      </c>
      <c r="AM2826" s="47">
        <f t="shared" si="2275"/>
        <v>-8.3664949448122916E-2</v>
      </c>
      <c r="AN2826" s="47">
        <f t="shared" si="2276"/>
        <v>-2.2811896899080608</v>
      </c>
      <c r="AO2826" s="47">
        <f t="shared" si="2277"/>
        <v>-22.553958663299181</v>
      </c>
      <c r="AP2826" s="47">
        <f t="shared" si="2278"/>
        <v>4.5289855072463768E-2</v>
      </c>
      <c r="AQ2826" s="47">
        <f t="shared" si="2317"/>
        <v>-0.85090723411262725</v>
      </c>
      <c r="AR2826" s="1">
        <f t="shared" si="2279"/>
        <v>4</v>
      </c>
      <c r="AS2826" s="1">
        <f t="shared" si="2298"/>
        <v>1</v>
      </c>
      <c r="AT2826" s="1">
        <f t="shared" si="2299"/>
        <v>2</v>
      </c>
      <c r="AU2826" s="1">
        <f t="shared" si="2300"/>
        <v>0</v>
      </c>
      <c r="AV2826" s="1">
        <f t="shared" si="2301"/>
        <v>1</v>
      </c>
      <c r="AW2826" s="27">
        <f t="shared" si="2291"/>
        <v>8</v>
      </c>
      <c r="AX2826" s="41">
        <f t="shared" si="2318"/>
        <v>3.875</v>
      </c>
      <c r="AY2826" s="29">
        <f t="shared" si="2292"/>
        <v>1.265625</v>
      </c>
      <c r="AZ2826" s="29">
        <f t="shared" si="2293"/>
        <v>1.5625E-2</v>
      </c>
      <c r="BA2826" s="29">
        <f t="shared" si="2294"/>
        <v>0.765625</v>
      </c>
      <c r="BB2826" s="29">
        <f t="shared" si="2295"/>
        <v>3.515625</v>
      </c>
      <c r="BC2826" s="29">
        <f t="shared" si="2296"/>
        <v>8.265625</v>
      </c>
      <c r="BD2826" s="29">
        <f t="shared" si="2297"/>
        <v>5.0625</v>
      </c>
      <c r="BE2826" s="29">
        <f t="shared" si="2297"/>
        <v>1.5625E-2</v>
      </c>
      <c r="BF2826" s="29">
        <f t="shared" si="2297"/>
        <v>1.53125</v>
      </c>
      <c r="BG2826" s="29">
        <f t="shared" si="2280"/>
        <v>0</v>
      </c>
      <c r="BH2826" s="29">
        <f t="shared" si="2280"/>
        <v>8.265625</v>
      </c>
      <c r="BI2826" s="29">
        <f t="shared" si="2319"/>
        <v>2.125</v>
      </c>
      <c r="BJ2826" s="28">
        <f t="shared" si="2302"/>
        <v>1.4577379737113252</v>
      </c>
      <c r="BK2826" s="28">
        <f t="shared" si="2303"/>
        <v>1.8385657142483662</v>
      </c>
      <c r="BL2826" s="28">
        <f t="shared" si="2304"/>
        <v>6.3050950420039987E-4</v>
      </c>
      <c r="BM2826" s="28">
        <f t="shared" si="2305"/>
        <v>-0.43252951988147437</v>
      </c>
      <c r="BN2826" s="28">
        <f t="shared" si="2306"/>
        <v>0</v>
      </c>
      <c r="BO2826" s="28">
        <f t="shared" si="2307"/>
        <v>-7.6714091376062683</v>
      </c>
      <c r="BP2826" s="28">
        <f t="shared" si="2308"/>
        <v>0.19047619047619047</v>
      </c>
      <c r="BQ2826" s="28">
        <f t="shared" si="2320"/>
        <v>-1.1932842730924145</v>
      </c>
    </row>
    <row r="2827" spans="1:69" x14ac:dyDescent="0.2">
      <c r="A2827" s="1" t="s">
        <v>7528</v>
      </c>
      <c r="B2827" s="8" t="s">
        <v>7325</v>
      </c>
      <c r="C2827" t="s">
        <v>49</v>
      </c>
      <c r="D2827" s="38">
        <v>797</v>
      </c>
      <c r="E2827" s="52" t="s">
        <v>6069</v>
      </c>
      <c r="G2827" s="8">
        <v>643</v>
      </c>
      <c r="H2827" s="8">
        <v>30</v>
      </c>
      <c r="I2827" s="8">
        <v>89</v>
      </c>
      <c r="J2827" s="8">
        <v>4</v>
      </c>
      <c r="K2827" s="8">
        <v>30</v>
      </c>
      <c r="L2827" s="8">
        <v>6</v>
      </c>
      <c r="M2827" s="8">
        <v>14</v>
      </c>
      <c r="N2827" s="8">
        <v>2</v>
      </c>
      <c r="O2827" s="8">
        <v>21</v>
      </c>
      <c r="P2827" s="8">
        <v>5</v>
      </c>
      <c r="Q2827" s="36">
        <f t="shared" si="2321"/>
        <v>613</v>
      </c>
      <c r="R2827" s="36">
        <f t="shared" si="2309"/>
        <v>85</v>
      </c>
      <c r="S2827" s="36">
        <f t="shared" si="2310"/>
        <v>24</v>
      </c>
      <c r="T2827" s="36">
        <f t="shared" si="2311"/>
        <v>12</v>
      </c>
      <c r="U2827" s="36">
        <f t="shared" si="2312"/>
        <v>16</v>
      </c>
      <c r="V2827" s="36">
        <f t="shared" si="2313"/>
        <v>3517</v>
      </c>
      <c r="W2827" s="45">
        <f t="shared" si="2314"/>
        <v>750</v>
      </c>
      <c r="X2827" s="50">
        <f t="shared" si="2315"/>
        <v>4.6893333333333329</v>
      </c>
      <c r="Y2827" s="46">
        <f t="shared" si="2281"/>
        <v>9.6513777777778045E-2</v>
      </c>
      <c r="Z2827" s="46">
        <f t="shared" si="2282"/>
        <v>0.47518044444444385</v>
      </c>
      <c r="AA2827" s="46">
        <f t="shared" si="2283"/>
        <v>2.8538471111111097</v>
      </c>
      <c r="AB2827" s="46">
        <f t="shared" si="2284"/>
        <v>7.2325137777777755</v>
      </c>
      <c r="AC2827" s="46">
        <f t="shared" si="2285"/>
        <v>13.611180444444441</v>
      </c>
      <c r="AD2827" s="46">
        <f t="shared" si="2286"/>
        <v>59.162945777777942</v>
      </c>
      <c r="AE2827" s="46">
        <f t="shared" si="2287"/>
        <v>40.390337777777731</v>
      </c>
      <c r="AF2827" s="46">
        <f t="shared" si="2288"/>
        <v>68.492330666666632</v>
      </c>
      <c r="AG2827" s="46">
        <f t="shared" si="2289"/>
        <v>86.790165333333306</v>
      </c>
      <c r="AH2827" s="46">
        <f t="shared" si="2290"/>
        <v>217.77888711111106</v>
      </c>
      <c r="AI2827" s="46">
        <f t="shared" si="2316"/>
        <v>0.63099421450823323</v>
      </c>
      <c r="AJ2827" s="47">
        <f t="shared" si="2272"/>
        <v>0.79435144269286329</v>
      </c>
      <c r="AK2827" s="47">
        <f t="shared" si="2273"/>
        <v>36.669617637796094</v>
      </c>
      <c r="AL2827" s="47">
        <f t="shared" si="2274"/>
        <v>-55.548034798712969</v>
      </c>
      <c r="AM2827" s="47">
        <f t="shared" si="2275"/>
        <v>-230.84433977553664</v>
      </c>
      <c r="AN2827" s="47">
        <f t="shared" si="2276"/>
        <v>-465.66873951433865</v>
      </c>
      <c r="AO2827" s="47">
        <f t="shared" si="2277"/>
        <v>-1602.9707732072638</v>
      </c>
      <c r="AP2827" s="47">
        <f t="shared" si="2278"/>
        <v>1.3386833067976554E-3</v>
      </c>
      <c r="AQ2827" s="47">
        <f t="shared" si="2317"/>
        <v>-3.1035528695007644</v>
      </c>
      <c r="AR2827" s="1">
        <f t="shared" si="2279"/>
        <v>30</v>
      </c>
      <c r="AS2827" s="1">
        <f t="shared" si="2298"/>
        <v>4</v>
      </c>
      <c r="AT2827" s="1">
        <f t="shared" si="2299"/>
        <v>6</v>
      </c>
      <c r="AU2827" s="1">
        <f t="shared" si="2300"/>
        <v>2</v>
      </c>
      <c r="AV2827" s="1">
        <f t="shared" si="2301"/>
        <v>5</v>
      </c>
      <c r="AW2827" s="27">
        <f t="shared" si="2291"/>
        <v>47</v>
      </c>
      <c r="AX2827" s="41">
        <f t="shared" si="2318"/>
        <v>4.1063829787234045</v>
      </c>
      <c r="AY2827" s="29">
        <f t="shared" si="2292"/>
        <v>0.79855138071525533</v>
      </c>
      <c r="AZ2827" s="29">
        <f t="shared" si="2293"/>
        <v>1.1317338162064339E-2</v>
      </c>
      <c r="BA2827" s="29">
        <f t="shared" si="2294"/>
        <v>1.2240832956088734</v>
      </c>
      <c r="BB2827" s="29">
        <f t="shared" si="2295"/>
        <v>4.4368492530556827</v>
      </c>
      <c r="BC2827" s="29">
        <f t="shared" si="2296"/>
        <v>9.6496152105024908</v>
      </c>
      <c r="BD2827" s="29">
        <f t="shared" si="2297"/>
        <v>23.956541421457661</v>
      </c>
      <c r="BE2827" s="29">
        <f t="shared" si="2297"/>
        <v>4.5269352648257356E-2</v>
      </c>
      <c r="BF2827" s="29">
        <f t="shared" si="2297"/>
        <v>7.34449977365324</v>
      </c>
      <c r="BG2827" s="29">
        <f t="shared" si="2280"/>
        <v>8.8736985061113653</v>
      </c>
      <c r="BH2827" s="29">
        <f t="shared" si="2280"/>
        <v>48.248076052512452</v>
      </c>
      <c r="BI2827" s="29">
        <f t="shared" si="2319"/>
        <v>1.9232192414431082</v>
      </c>
      <c r="BJ2827" s="28">
        <f t="shared" si="2302"/>
        <v>1.3868018032304068</v>
      </c>
      <c r="BK2827" s="28">
        <f t="shared" si="2303"/>
        <v>8.0266136449402214</v>
      </c>
      <c r="BL2827" s="28">
        <f t="shared" si="2304"/>
        <v>-1.8056486081732286E-3</v>
      </c>
      <c r="BM2827" s="28">
        <f t="shared" si="2305"/>
        <v>-3.0466636739762354</v>
      </c>
      <c r="BN2827" s="28">
        <f t="shared" si="2306"/>
        <v>-7.0080761554474531</v>
      </c>
      <c r="BO2827" s="28">
        <f t="shared" si="2307"/>
        <v>-56.194240368457585</v>
      </c>
      <c r="BP2827" s="28">
        <f t="shared" si="2308"/>
        <v>2.2705314009661835E-2</v>
      </c>
      <c r="BQ2827" s="28">
        <f t="shared" si="2320"/>
        <v>-1.3219981127887988</v>
      </c>
    </row>
    <row r="2828" spans="1:69" x14ac:dyDescent="0.2">
      <c r="A2828" s="1" t="s">
        <v>7528</v>
      </c>
      <c r="B2828" s="8" t="s">
        <v>7327</v>
      </c>
      <c r="C2828" t="s">
        <v>81</v>
      </c>
      <c r="D2828" s="38">
        <v>46</v>
      </c>
      <c r="E2828" s="52" t="s">
        <v>3275</v>
      </c>
      <c r="G2828" s="8">
        <v>27</v>
      </c>
      <c r="H2828" s="8">
        <v>12</v>
      </c>
      <c r="I2828" s="8">
        <v>11</v>
      </c>
      <c r="J2828" s="8">
        <v>4</v>
      </c>
      <c r="K2828" s="8">
        <v>2</v>
      </c>
      <c r="L2828" s="8">
        <v>0</v>
      </c>
      <c r="M2828" s="8">
        <v>6</v>
      </c>
      <c r="N2828" s="8">
        <v>3</v>
      </c>
      <c r="O2828" s="8">
        <v>6</v>
      </c>
      <c r="P2828" s="8">
        <v>3</v>
      </c>
      <c r="Q2828" s="36">
        <f t="shared" si="2321"/>
        <v>15</v>
      </c>
      <c r="R2828" s="36">
        <f t="shared" si="2309"/>
        <v>7</v>
      </c>
      <c r="S2828" s="36">
        <f t="shared" si="2310"/>
        <v>2</v>
      </c>
      <c r="T2828" s="36">
        <f t="shared" si="2311"/>
        <v>3</v>
      </c>
      <c r="U2828" s="36">
        <f t="shared" si="2312"/>
        <v>3</v>
      </c>
      <c r="V2828" s="36">
        <f t="shared" si="2313"/>
        <v>118</v>
      </c>
      <c r="W2828" s="45">
        <f t="shared" si="2314"/>
        <v>30</v>
      </c>
      <c r="X2828" s="50">
        <f t="shared" si="2315"/>
        <v>3.9333333333333331</v>
      </c>
      <c r="Y2828" s="46">
        <f t="shared" si="2281"/>
        <v>1.1377777777777782</v>
      </c>
      <c r="Z2828" s="46">
        <f t="shared" si="2282"/>
        <v>4.4444444444444722E-3</v>
      </c>
      <c r="AA2828" s="46">
        <f t="shared" si="2283"/>
        <v>0.87111111111111073</v>
      </c>
      <c r="AB2828" s="46">
        <f t="shared" si="2284"/>
        <v>3.7377777777777768</v>
      </c>
      <c r="AC2828" s="46">
        <f t="shared" si="2285"/>
        <v>8.604444444444443</v>
      </c>
      <c r="AD2828" s="46">
        <f t="shared" si="2286"/>
        <v>17.066666666666674</v>
      </c>
      <c r="AE2828" s="46">
        <f t="shared" si="2287"/>
        <v>3.1111111111111305E-2</v>
      </c>
      <c r="AF2828" s="46">
        <f t="shared" si="2288"/>
        <v>1.7422222222222215</v>
      </c>
      <c r="AG2828" s="46">
        <f t="shared" si="2289"/>
        <v>11.213333333333331</v>
      </c>
      <c r="AH2828" s="46">
        <f t="shared" si="2290"/>
        <v>25.813333333333329</v>
      </c>
      <c r="AI2828" s="46">
        <f t="shared" si="2316"/>
        <v>1.9264367816091954</v>
      </c>
      <c r="AJ2828" s="47">
        <f t="shared" si="2272"/>
        <v>1.3879613761229797</v>
      </c>
      <c r="AK2828" s="47">
        <f t="shared" si="2273"/>
        <v>6.808403516356667</v>
      </c>
      <c r="AL2828" s="47">
        <f t="shared" si="2274"/>
        <v>7.7569701520991362E-4</v>
      </c>
      <c r="AM2828" s="47">
        <f t="shared" si="2275"/>
        <v>-0.60814645992456617</v>
      </c>
      <c r="AN2828" s="47">
        <f t="shared" si="2276"/>
        <v>-8.1079176445518861</v>
      </c>
      <c r="AO2828" s="47">
        <f t="shared" si="2277"/>
        <v>-28.318703375845981</v>
      </c>
      <c r="AP2828" s="47">
        <f t="shared" si="2278"/>
        <v>3.6945812807881777E-2</v>
      </c>
      <c r="AQ2828" s="47">
        <f t="shared" si="2317"/>
        <v>-1.116708926118863</v>
      </c>
      <c r="AR2828" s="1">
        <f t="shared" si="2279"/>
        <v>12</v>
      </c>
      <c r="AS2828" s="1">
        <f t="shared" si="2298"/>
        <v>4</v>
      </c>
      <c r="AT2828" s="1">
        <f t="shared" si="2299"/>
        <v>0</v>
      </c>
      <c r="AU2828" s="1">
        <f t="shared" si="2300"/>
        <v>3</v>
      </c>
      <c r="AV2828" s="1">
        <f t="shared" si="2301"/>
        <v>3</v>
      </c>
      <c r="AW2828" s="27">
        <f t="shared" si="2291"/>
        <v>22</v>
      </c>
      <c r="AX2828" s="41">
        <f t="shared" si="2318"/>
        <v>3.8636363636363638</v>
      </c>
      <c r="AY2828" s="29">
        <f t="shared" si="2292"/>
        <v>1.2913223140495864</v>
      </c>
      <c r="AZ2828" s="29">
        <f t="shared" si="2293"/>
        <v>1.8595041322314015E-2</v>
      </c>
      <c r="BA2828" s="29">
        <f t="shared" si="2294"/>
        <v>0.74586776859504156</v>
      </c>
      <c r="BB2828" s="29">
        <f t="shared" si="2295"/>
        <v>3.473140495867769</v>
      </c>
      <c r="BC2828" s="29">
        <f t="shared" si="2296"/>
        <v>8.2004132231404974</v>
      </c>
      <c r="BD2828" s="29">
        <f t="shared" si="2297"/>
        <v>15.495867768595037</v>
      </c>
      <c r="BE2828" s="29">
        <f t="shared" si="2297"/>
        <v>7.4380165289256062E-2</v>
      </c>
      <c r="BF2828" s="29">
        <f t="shared" si="2297"/>
        <v>0</v>
      </c>
      <c r="BG2828" s="29">
        <f t="shared" si="2280"/>
        <v>10.419421487603307</v>
      </c>
      <c r="BH2828" s="29">
        <f t="shared" si="2280"/>
        <v>24.601239669421492</v>
      </c>
      <c r="BI2828" s="29">
        <f t="shared" si="2319"/>
        <v>2.4090909090909092</v>
      </c>
      <c r="BJ2828" s="28">
        <f t="shared" si="2302"/>
        <v>1.5521246435421703</v>
      </c>
      <c r="BK2828" s="28">
        <f t="shared" si="2303"/>
        <v>4.7092684336735298</v>
      </c>
      <c r="BL2828" s="28">
        <f t="shared" si="2304"/>
        <v>2.7125386177959477E-3</v>
      </c>
      <c r="BM2828" s="28">
        <f t="shared" si="2305"/>
        <v>0</v>
      </c>
      <c r="BN2828" s="28">
        <f t="shared" si="2306"/>
        <v>-5.193079835475416</v>
      </c>
      <c r="BO2828" s="28">
        <f t="shared" si="2307"/>
        <v>-18.84061510455625</v>
      </c>
      <c r="BP2828" s="28">
        <f t="shared" si="2308"/>
        <v>5.2380952380952382E-2</v>
      </c>
      <c r="BQ2828" s="28">
        <f t="shared" si="2320"/>
        <v>-1.0120897792625894</v>
      </c>
    </row>
    <row r="2829" spans="1:69" x14ac:dyDescent="0.2">
      <c r="A2829" s="1" t="s">
        <v>7528</v>
      </c>
      <c r="B2829" s="8" t="s">
        <v>7329</v>
      </c>
      <c r="C2829" t="s">
        <v>30</v>
      </c>
      <c r="D2829" s="38">
        <v>122</v>
      </c>
      <c r="E2829" s="52" t="s">
        <v>6437</v>
      </c>
      <c r="G2829" s="8">
        <v>81</v>
      </c>
      <c r="H2829" s="8">
        <v>43</v>
      </c>
      <c r="I2829" s="8">
        <v>18</v>
      </c>
      <c r="J2829" s="8">
        <v>6</v>
      </c>
      <c r="K2829" s="8">
        <v>12</v>
      </c>
      <c r="L2829" s="8">
        <v>5</v>
      </c>
      <c r="M2829" s="8">
        <v>5</v>
      </c>
      <c r="N2829" s="8">
        <v>4</v>
      </c>
      <c r="O2829" s="8">
        <v>6</v>
      </c>
      <c r="P2829" s="8">
        <v>4</v>
      </c>
      <c r="Q2829" s="36">
        <f t="shared" si="2321"/>
        <v>38</v>
      </c>
      <c r="R2829" s="36">
        <f t="shared" si="2309"/>
        <v>12</v>
      </c>
      <c r="S2829" s="36">
        <f t="shared" si="2310"/>
        <v>7</v>
      </c>
      <c r="T2829" s="36">
        <f t="shared" si="2311"/>
        <v>1</v>
      </c>
      <c r="U2829" s="36">
        <f t="shared" si="2312"/>
        <v>2</v>
      </c>
      <c r="V2829" s="36">
        <f t="shared" si="2313"/>
        <v>263</v>
      </c>
      <c r="W2829" s="45">
        <f t="shared" si="2314"/>
        <v>60</v>
      </c>
      <c r="X2829" s="50">
        <f t="shared" si="2315"/>
        <v>4.3833333333333337</v>
      </c>
      <c r="Y2829" s="46">
        <f t="shared" si="2281"/>
        <v>0.38027777777777727</v>
      </c>
      <c r="Z2829" s="46">
        <f t="shared" si="2282"/>
        <v>0.14694444444444477</v>
      </c>
      <c r="AA2829" s="46">
        <f t="shared" si="2283"/>
        <v>1.9136111111111123</v>
      </c>
      <c r="AB2829" s="46">
        <f t="shared" si="2284"/>
        <v>5.6802777777777793</v>
      </c>
      <c r="AC2829" s="46">
        <f t="shared" si="2285"/>
        <v>11.446944444444448</v>
      </c>
      <c r="AD2829" s="46">
        <f t="shared" si="2286"/>
        <v>14.450555555555535</v>
      </c>
      <c r="AE2829" s="46">
        <f t="shared" si="2287"/>
        <v>1.7633333333333372</v>
      </c>
      <c r="AF2829" s="46">
        <f t="shared" si="2288"/>
        <v>13.395277777777785</v>
      </c>
      <c r="AG2829" s="46">
        <f t="shared" si="2289"/>
        <v>5.6802777777777793</v>
      </c>
      <c r="AH2829" s="46">
        <f t="shared" si="2290"/>
        <v>22.893888888888895</v>
      </c>
      <c r="AI2829" s="46">
        <f t="shared" si="2316"/>
        <v>0.98615819209039557</v>
      </c>
      <c r="AJ2829" s="47">
        <f t="shared" si="2272"/>
        <v>0.993054979389558</v>
      </c>
      <c r="AK2829" s="47">
        <f t="shared" si="2273"/>
        <v>9.0994498852660417</v>
      </c>
      <c r="AL2829" s="47">
        <f t="shared" si="2274"/>
        <v>-0.69022569507931142</v>
      </c>
      <c r="AM2829" s="47">
        <f t="shared" si="2275"/>
        <v>-18.921636096176769</v>
      </c>
      <c r="AN2829" s="47">
        <f t="shared" si="2276"/>
        <v>-13.824024061880376</v>
      </c>
      <c r="AO2829" s="47">
        <f t="shared" si="2277"/>
        <v>-79.09417092285446</v>
      </c>
      <c r="AP2829" s="47">
        <f t="shared" si="2278"/>
        <v>1.7533606078316773E-2</v>
      </c>
      <c r="AQ2829" s="47">
        <f t="shared" si="2317"/>
        <v>-1.8135115176632064</v>
      </c>
      <c r="AR2829" s="1">
        <f t="shared" si="2279"/>
        <v>43</v>
      </c>
      <c r="AS2829" s="1">
        <f t="shared" si="2298"/>
        <v>6</v>
      </c>
      <c r="AT2829" s="1">
        <f t="shared" si="2299"/>
        <v>5</v>
      </c>
      <c r="AU2829" s="1">
        <f t="shared" si="2300"/>
        <v>4</v>
      </c>
      <c r="AV2829" s="1">
        <f t="shared" si="2301"/>
        <v>4</v>
      </c>
      <c r="AW2829" s="27">
        <f t="shared" si="2291"/>
        <v>62</v>
      </c>
      <c r="AX2829" s="41">
        <f t="shared" si="2318"/>
        <v>4.290322580645161</v>
      </c>
      <c r="AY2829" s="29">
        <f t="shared" si="2292"/>
        <v>0.50364203954214393</v>
      </c>
      <c r="AZ2829" s="29">
        <f t="shared" si="2293"/>
        <v>8.4287200832466033E-2</v>
      </c>
      <c r="BA2829" s="29">
        <f t="shared" si="2294"/>
        <v>1.6649323621227881</v>
      </c>
      <c r="BB2829" s="29">
        <f t="shared" si="2295"/>
        <v>5.2455775234131101</v>
      </c>
      <c r="BC2829" s="29">
        <f t="shared" si="2296"/>
        <v>10.826222684703433</v>
      </c>
      <c r="BD2829" s="29">
        <f t="shared" si="2297"/>
        <v>21.65660770031219</v>
      </c>
      <c r="BE2829" s="29">
        <f t="shared" si="2297"/>
        <v>0.50572320499479617</v>
      </c>
      <c r="BF2829" s="29">
        <f t="shared" si="2297"/>
        <v>8.3246618106139394</v>
      </c>
      <c r="BG2829" s="29">
        <f t="shared" si="2280"/>
        <v>20.98231009365244</v>
      </c>
      <c r="BH2829" s="29">
        <f t="shared" si="2280"/>
        <v>43.304890738813732</v>
      </c>
      <c r="BI2829" s="29">
        <f t="shared" si="2319"/>
        <v>1.5536753040719198</v>
      </c>
      <c r="BJ2829" s="28">
        <f t="shared" si="2302"/>
        <v>1.2464651234879858</v>
      </c>
      <c r="BK2829" s="28">
        <f t="shared" si="2303"/>
        <v>7.9361711037302154</v>
      </c>
      <c r="BL2829" s="28">
        <f t="shared" si="2304"/>
        <v>-7.5814679484990821E-2</v>
      </c>
      <c r="BM2829" s="28">
        <f t="shared" si="2305"/>
        <v>-5.5465700583441047</v>
      </c>
      <c r="BN2829" s="28">
        <f t="shared" si="2306"/>
        <v>-24.814730451899962</v>
      </c>
      <c r="BO2829" s="28">
        <f t="shared" si="2307"/>
        <v>-73.575806480940415</v>
      </c>
      <c r="BP2829" s="28">
        <f t="shared" si="2308"/>
        <v>1.6939890710382512E-2</v>
      </c>
      <c r="BQ2829" s="28">
        <f t="shared" si="2320"/>
        <v>-1.6275296544126321</v>
      </c>
    </row>
    <row r="2830" spans="1:69" x14ac:dyDescent="0.2">
      <c r="A2830" s="1" t="s">
        <v>7528</v>
      </c>
      <c r="B2830" s="8" t="s">
        <v>7331</v>
      </c>
      <c r="C2830" t="s">
        <v>30</v>
      </c>
      <c r="D2830" s="38">
        <v>35</v>
      </c>
      <c r="E2830" s="52" t="s">
        <v>717</v>
      </c>
      <c r="G2830" s="8">
        <v>28</v>
      </c>
      <c r="H2830" s="8">
        <v>2</v>
      </c>
      <c r="I2830" s="8">
        <v>2</v>
      </c>
      <c r="J2830" s="8">
        <v>0</v>
      </c>
      <c r="K2830" s="8">
        <v>3</v>
      </c>
      <c r="L2830" s="8">
        <v>0</v>
      </c>
      <c r="M2830" s="8">
        <v>1</v>
      </c>
      <c r="N2830" s="8">
        <v>1</v>
      </c>
      <c r="O2830" s="8">
        <v>1</v>
      </c>
      <c r="P2830" s="8">
        <v>0</v>
      </c>
      <c r="Q2830" s="36">
        <f t="shared" si="2321"/>
        <v>26</v>
      </c>
      <c r="R2830" s="36">
        <f t="shared" si="2309"/>
        <v>2</v>
      </c>
      <c r="S2830" s="36">
        <f t="shared" si="2310"/>
        <v>3</v>
      </c>
      <c r="T2830" s="36">
        <f t="shared" si="2311"/>
        <v>0</v>
      </c>
      <c r="U2830" s="36">
        <f t="shared" si="2312"/>
        <v>1</v>
      </c>
      <c r="V2830" s="36">
        <f t="shared" si="2313"/>
        <v>148</v>
      </c>
      <c r="W2830" s="45">
        <f t="shared" si="2314"/>
        <v>32</v>
      </c>
      <c r="X2830" s="50">
        <f t="shared" si="2315"/>
        <v>4.625</v>
      </c>
      <c r="Y2830" s="46">
        <f t="shared" si="2281"/>
        <v>0.140625</v>
      </c>
      <c r="Z2830" s="46">
        <f t="shared" si="2282"/>
        <v>0.390625</v>
      </c>
      <c r="AA2830" s="46">
        <f t="shared" si="2283"/>
        <v>2.640625</v>
      </c>
      <c r="AB2830" s="46">
        <f t="shared" si="2284"/>
        <v>6.890625</v>
      </c>
      <c r="AC2830" s="46">
        <f t="shared" si="2285"/>
        <v>13.140625</v>
      </c>
      <c r="AD2830" s="46">
        <f t="shared" si="2286"/>
        <v>3.65625</v>
      </c>
      <c r="AE2830" s="46">
        <f t="shared" si="2287"/>
        <v>0.78125</v>
      </c>
      <c r="AF2830" s="46">
        <f t="shared" si="2288"/>
        <v>7.921875</v>
      </c>
      <c r="AG2830" s="46">
        <f t="shared" si="2289"/>
        <v>0</v>
      </c>
      <c r="AH2830" s="46">
        <f t="shared" si="2290"/>
        <v>13.140625</v>
      </c>
      <c r="AI2830" s="46">
        <f t="shared" si="2316"/>
        <v>0.82258064516129037</v>
      </c>
      <c r="AJ2830" s="47">
        <f t="shared" si="2272"/>
        <v>0.90696231738771282</v>
      </c>
      <c r="AK2830" s="47">
        <f t="shared" si="2273"/>
        <v>1.8378049682836339</v>
      </c>
      <c r="AL2830" s="47">
        <f t="shared" si="2274"/>
        <v>-0.65448894881895781</v>
      </c>
      <c r="AM2830" s="47">
        <f t="shared" si="2275"/>
        <v>-17.254946646663004</v>
      </c>
      <c r="AN2830" s="47">
        <f t="shared" si="2276"/>
        <v>0</v>
      </c>
      <c r="AO2830" s="47">
        <f t="shared" si="2277"/>
        <v>-63.849323890982241</v>
      </c>
      <c r="AP2830" s="47">
        <f t="shared" si="2278"/>
        <v>3.4408602150537634E-2</v>
      </c>
      <c r="AQ2830" s="47">
        <f t="shared" si="2317"/>
        <v>-2.7499683275072884</v>
      </c>
      <c r="AR2830" s="1">
        <f t="shared" si="2279"/>
        <v>2</v>
      </c>
      <c r="AS2830" s="1">
        <f t="shared" si="2298"/>
        <v>0</v>
      </c>
      <c r="AT2830" s="1">
        <f t="shared" si="2299"/>
        <v>0</v>
      </c>
      <c r="AU2830" s="1">
        <f t="shared" si="2300"/>
        <v>1</v>
      </c>
      <c r="AV2830" s="1">
        <f t="shared" si="2301"/>
        <v>0</v>
      </c>
      <c r="AW2830" s="27">
        <f t="shared" si="2291"/>
        <v>3</v>
      </c>
      <c r="AX2830" s="41">
        <f t="shared" si="2318"/>
        <v>4</v>
      </c>
      <c r="AY2830" s="29">
        <f t="shared" si="2292"/>
        <v>1</v>
      </c>
      <c r="AZ2830" s="29">
        <f t="shared" si="2293"/>
        <v>0</v>
      </c>
      <c r="BA2830" s="29">
        <f t="shared" si="2294"/>
        <v>1</v>
      </c>
      <c r="BB2830" s="29">
        <f t="shared" si="2295"/>
        <v>4</v>
      </c>
      <c r="BC2830" s="29">
        <f t="shared" si="2296"/>
        <v>9</v>
      </c>
      <c r="BD2830" s="29">
        <f t="shared" si="2297"/>
        <v>2</v>
      </c>
      <c r="BE2830" s="29">
        <f t="shared" si="2297"/>
        <v>0</v>
      </c>
      <c r="BF2830" s="29">
        <f t="shared" si="2297"/>
        <v>0</v>
      </c>
      <c r="BG2830" s="29">
        <f t="shared" si="2280"/>
        <v>4</v>
      </c>
      <c r="BH2830" s="29">
        <f t="shared" si="2280"/>
        <v>0</v>
      </c>
      <c r="BI2830" s="29">
        <f t="shared" si="2319"/>
        <v>3</v>
      </c>
      <c r="BJ2830" s="28">
        <f t="shared" si="2302"/>
        <v>1.7320508075688772</v>
      </c>
      <c r="BK2830" s="28">
        <f t="shared" si="2303"/>
        <v>0.38490017945975069</v>
      </c>
      <c r="BL2830" s="28">
        <f t="shared" si="2304"/>
        <v>0</v>
      </c>
      <c r="BM2830" s="28">
        <f t="shared" si="2305"/>
        <v>0</v>
      </c>
      <c r="BN2830" s="28">
        <f t="shared" si="2306"/>
        <v>-1.5396007178390028</v>
      </c>
      <c r="BO2830" s="28">
        <f t="shared" si="2307"/>
        <v>0</v>
      </c>
      <c r="BP2830" s="28">
        <f t="shared" si="2308"/>
        <v>1.5</v>
      </c>
      <c r="BQ2830" s="28">
        <f t="shared" si="2320"/>
        <v>-1.7320508075688781</v>
      </c>
    </row>
    <row r="2831" spans="1:69" x14ac:dyDescent="0.2">
      <c r="A2831" s="1" t="s">
        <v>7528</v>
      </c>
      <c r="B2831" s="8" t="s">
        <v>7333</v>
      </c>
      <c r="C2831" t="s">
        <v>30</v>
      </c>
      <c r="D2831" s="38">
        <v>48</v>
      </c>
      <c r="E2831" s="52" t="s">
        <v>6151</v>
      </c>
      <c r="G2831" s="8">
        <v>39</v>
      </c>
      <c r="H2831" s="8">
        <v>9</v>
      </c>
      <c r="I2831" s="8">
        <v>1</v>
      </c>
      <c r="J2831" s="8">
        <v>0</v>
      </c>
      <c r="K2831" s="8">
        <v>2</v>
      </c>
      <c r="L2831" s="8">
        <v>0</v>
      </c>
      <c r="M2831" s="8">
        <v>2</v>
      </c>
      <c r="N2831" s="8">
        <v>1</v>
      </c>
      <c r="O2831" s="8">
        <v>4</v>
      </c>
      <c r="P2831" s="8">
        <v>3</v>
      </c>
      <c r="Q2831" s="36">
        <f t="shared" si="2321"/>
        <v>30</v>
      </c>
      <c r="R2831" s="36">
        <f t="shared" si="2309"/>
        <v>1</v>
      </c>
      <c r="S2831" s="36">
        <f t="shared" si="2310"/>
        <v>2</v>
      </c>
      <c r="T2831" s="36">
        <f t="shared" si="2311"/>
        <v>1</v>
      </c>
      <c r="U2831" s="36">
        <f t="shared" si="2312"/>
        <v>1</v>
      </c>
      <c r="V2831" s="36">
        <f t="shared" si="2313"/>
        <v>163</v>
      </c>
      <c r="W2831" s="45">
        <f t="shared" si="2314"/>
        <v>35</v>
      </c>
      <c r="X2831" s="50">
        <f t="shared" si="2315"/>
        <v>4.6571428571428575</v>
      </c>
      <c r="Y2831" s="46">
        <f t="shared" si="2281"/>
        <v>0.11755102040816304</v>
      </c>
      <c r="Z2831" s="46">
        <f t="shared" si="2282"/>
        <v>0.43183673469387801</v>
      </c>
      <c r="AA2831" s="46">
        <f t="shared" si="2283"/>
        <v>2.7461224489795928</v>
      </c>
      <c r="AB2831" s="46">
        <f t="shared" si="2284"/>
        <v>7.0604081632653077</v>
      </c>
      <c r="AC2831" s="46">
        <f t="shared" si="2285"/>
        <v>13.374693877551023</v>
      </c>
      <c r="AD2831" s="46">
        <f t="shared" si="2286"/>
        <v>3.5265306122448909</v>
      </c>
      <c r="AE2831" s="46">
        <f t="shared" si="2287"/>
        <v>0.43183673469387801</v>
      </c>
      <c r="AF2831" s="46">
        <f t="shared" si="2288"/>
        <v>5.4922448979591856</v>
      </c>
      <c r="AG2831" s="46">
        <f t="shared" si="2289"/>
        <v>7.0604081632653077</v>
      </c>
      <c r="AH2831" s="46">
        <f t="shared" si="2290"/>
        <v>13.374693877551023</v>
      </c>
      <c r="AI2831" s="46">
        <f t="shared" si="2316"/>
        <v>0.87899159663865545</v>
      </c>
      <c r="AJ2831" s="47">
        <f t="shared" si="2272"/>
        <v>0.93754551710231937</v>
      </c>
      <c r="AK2831" s="47">
        <f t="shared" si="2273"/>
        <v>1.4671812731585845</v>
      </c>
      <c r="AL2831" s="47">
        <f t="shared" si="2274"/>
        <v>-0.34435174673072094</v>
      </c>
      <c r="AM2831" s="47">
        <f t="shared" si="2275"/>
        <v>-11.044161750328653</v>
      </c>
      <c r="AN2831" s="47">
        <f t="shared" si="2276"/>
        <v>-22.764998598264341</v>
      </c>
      <c r="AO2831" s="47">
        <f t="shared" si="2277"/>
        <v>-59.353822171432896</v>
      </c>
      <c r="AP2831" s="47">
        <f t="shared" si="2278"/>
        <v>3.1194295900178252E-2</v>
      </c>
      <c r="AQ2831" s="47">
        <f t="shared" si="2317"/>
        <v>-2.8711277671799742</v>
      </c>
      <c r="AR2831" s="1">
        <f t="shared" si="2279"/>
        <v>9</v>
      </c>
      <c r="AS2831" s="1">
        <f t="shared" si="2298"/>
        <v>0</v>
      </c>
      <c r="AT2831" s="1">
        <f t="shared" si="2299"/>
        <v>0</v>
      </c>
      <c r="AU2831" s="1">
        <f t="shared" si="2300"/>
        <v>1</v>
      </c>
      <c r="AV2831" s="1">
        <f t="shared" si="2301"/>
        <v>3</v>
      </c>
      <c r="AW2831" s="27">
        <f t="shared" si="2291"/>
        <v>13</v>
      </c>
      <c r="AX2831" s="41">
        <f t="shared" si="2318"/>
        <v>3.8461538461538463</v>
      </c>
      <c r="AY2831" s="29">
        <f t="shared" si="2292"/>
        <v>1.3313609467455618</v>
      </c>
      <c r="AZ2831" s="29">
        <f t="shared" si="2293"/>
        <v>2.3668639053254406E-2</v>
      </c>
      <c r="BA2831" s="29">
        <f t="shared" si="2294"/>
        <v>0.71597633136094696</v>
      </c>
      <c r="BB2831" s="29">
        <f t="shared" si="2295"/>
        <v>3.4082840236686396</v>
      </c>
      <c r="BC2831" s="29">
        <f t="shared" si="2296"/>
        <v>8.1005917159763321</v>
      </c>
      <c r="BD2831" s="29">
        <f t="shared" si="2297"/>
        <v>11.982248520710057</v>
      </c>
      <c r="BE2831" s="29">
        <f t="shared" si="2297"/>
        <v>0</v>
      </c>
      <c r="BF2831" s="29">
        <f t="shared" si="2297"/>
        <v>0</v>
      </c>
      <c r="BG2831" s="29">
        <f t="shared" si="2280"/>
        <v>3.4082840236686396</v>
      </c>
      <c r="BH2831" s="29">
        <f t="shared" si="2280"/>
        <v>24.301775147928996</v>
      </c>
      <c r="BI2831" s="29">
        <f t="shared" si="2319"/>
        <v>3.3076923076923079</v>
      </c>
      <c r="BJ2831" s="28">
        <f t="shared" si="2302"/>
        <v>1.8187062180825984</v>
      </c>
      <c r="BK2831" s="28">
        <f t="shared" si="2303"/>
        <v>2.2982569111893714</v>
      </c>
      <c r="BL2831" s="28">
        <f t="shared" si="2304"/>
        <v>0</v>
      </c>
      <c r="BM2831" s="28">
        <f t="shared" si="2305"/>
        <v>0</v>
      </c>
      <c r="BN2831" s="28">
        <f t="shared" si="2306"/>
        <v>-1.0459622564701856</v>
      </c>
      <c r="BO2831" s="28">
        <f t="shared" si="2307"/>
        <v>-11.49764022938027</v>
      </c>
      <c r="BP2831" s="28">
        <f t="shared" si="2308"/>
        <v>9.8484848484848481E-2</v>
      </c>
      <c r="BQ2831" s="28">
        <f t="shared" si="2320"/>
        <v>-1.0090113065954096</v>
      </c>
    </row>
    <row r="2832" spans="1:69" x14ac:dyDescent="0.2">
      <c r="A2832" s="1" t="s">
        <v>7528</v>
      </c>
      <c r="B2832" s="8" t="s">
        <v>7335</v>
      </c>
      <c r="C2832" t="s">
        <v>18</v>
      </c>
      <c r="D2832" s="38">
        <v>122</v>
      </c>
      <c r="E2832" s="52" t="s">
        <v>6361</v>
      </c>
      <c r="G2832" s="8">
        <v>84</v>
      </c>
      <c r="H2832" s="8">
        <v>22</v>
      </c>
      <c r="I2832" s="8">
        <v>18</v>
      </c>
      <c r="J2832" s="8">
        <v>5</v>
      </c>
      <c r="K2832" s="8">
        <v>6</v>
      </c>
      <c r="L2832" s="8">
        <v>1</v>
      </c>
      <c r="M2832" s="8">
        <v>5</v>
      </c>
      <c r="N2832" s="8">
        <v>1</v>
      </c>
      <c r="O2832" s="8">
        <v>9</v>
      </c>
      <c r="P2832" s="8">
        <v>7</v>
      </c>
      <c r="Q2832" s="36">
        <f t="shared" si="2321"/>
        <v>62</v>
      </c>
      <c r="R2832" s="36">
        <f t="shared" si="2309"/>
        <v>13</v>
      </c>
      <c r="S2832" s="36">
        <f t="shared" si="2310"/>
        <v>5</v>
      </c>
      <c r="T2832" s="36">
        <f t="shared" si="2311"/>
        <v>4</v>
      </c>
      <c r="U2832" s="36">
        <f t="shared" si="2312"/>
        <v>2</v>
      </c>
      <c r="V2832" s="36">
        <f t="shared" si="2313"/>
        <v>387</v>
      </c>
      <c r="W2832" s="45">
        <f t="shared" si="2314"/>
        <v>86</v>
      </c>
      <c r="X2832" s="50">
        <f t="shared" si="2315"/>
        <v>4.5</v>
      </c>
      <c r="Y2832" s="46">
        <f t="shared" si="2281"/>
        <v>0.25</v>
      </c>
      <c r="Z2832" s="46">
        <f t="shared" si="2282"/>
        <v>0.25</v>
      </c>
      <c r="AA2832" s="46">
        <f t="shared" si="2283"/>
        <v>2.25</v>
      </c>
      <c r="AB2832" s="46">
        <f t="shared" si="2284"/>
        <v>6.25</v>
      </c>
      <c r="AC2832" s="46">
        <f t="shared" si="2285"/>
        <v>12.25</v>
      </c>
      <c r="AD2832" s="46">
        <f t="shared" si="2286"/>
        <v>15.5</v>
      </c>
      <c r="AE2832" s="46">
        <f t="shared" si="2287"/>
        <v>3.25</v>
      </c>
      <c r="AF2832" s="46">
        <f t="shared" si="2288"/>
        <v>11.25</v>
      </c>
      <c r="AG2832" s="46">
        <f t="shared" si="2289"/>
        <v>25</v>
      </c>
      <c r="AH2832" s="46">
        <f t="shared" si="2290"/>
        <v>24.5</v>
      </c>
      <c r="AI2832" s="46">
        <f t="shared" si="2316"/>
        <v>0.93529411764705883</v>
      </c>
      <c r="AJ2832" s="47">
        <f t="shared" si="2272"/>
        <v>0.96710605294717233</v>
      </c>
      <c r="AK2832" s="47">
        <f t="shared" si="2273"/>
        <v>8.5679988215989447</v>
      </c>
      <c r="AL2832" s="47">
        <f t="shared" si="2274"/>
        <v>-1.7965158819481655</v>
      </c>
      <c r="AM2832" s="47">
        <f t="shared" si="2275"/>
        <v>-18.656126466384791</v>
      </c>
      <c r="AN2832" s="47">
        <f t="shared" si="2276"/>
        <v>-69.096764690314046</v>
      </c>
      <c r="AO2832" s="47">
        <f t="shared" si="2277"/>
        <v>-94.800761155110905</v>
      </c>
      <c r="AP2832" s="47">
        <f t="shared" si="2278"/>
        <v>1.2044817927170869E-2</v>
      </c>
      <c r="AQ2832" s="47">
        <f t="shared" si="2317"/>
        <v>-2.1172642249307665</v>
      </c>
      <c r="AR2832" s="1">
        <f t="shared" si="2279"/>
        <v>22</v>
      </c>
      <c r="AS2832" s="1">
        <f t="shared" si="2298"/>
        <v>5</v>
      </c>
      <c r="AT2832" s="1">
        <f t="shared" si="2299"/>
        <v>1</v>
      </c>
      <c r="AU2832" s="1">
        <f t="shared" si="2300"/>
        <v>1</v>
      </c>
      <c r="AV2832" s="1">
        <f t="shared" si="2301"/>
        <v>7</v>
      </c>
      <c r="AW2832" s="27">
        <f t="shared" si="2291"/>
        <v>36</v>
      </c>
      <c r="AX2832" s="41">
        <f t="shared" si="2318"/>
        <v>3.9444444444444446</v>
      </c>
      <c r="AY2832" s="29">
        <f t="shared" si="2292"/>
        <v>1.1141975308641971</v>
      </c>
      <c r="AZ2832" s="29">
        <f t="shared" si="2293"/>
        <v>3.0864197530863979E-3</v>
      </c>
      <c r="BA2832" s="29">
        <f t="shared" si="2294"/>
        <v>0.89197530864197572</v>
      </c>
      <c r="BB2832" s="29">
        <f t="shared" si="2295"/>
        <v>3.7808641975308648</v>
      </c>
      <c r="BC2832" s="29">
        <f t="shared" si="2296"/>
        <v>8.669753086419755</v>
      </c>
      <c r="BD2832" s="29">
        <f t="shared" si="2297"/>
        <v>24.512345679012338</v>
      </c>
      <c r="BE2832" s="29">
        <f t="shared" si="2297"/>
        <v>1.543209876543199E-2</v>
      </c>
      <c r="BF2832" s="29">
        <f t="shared" si="2297"/>
        <v>0.89197530864197572</v>
      </c>
      <c r="BG2832" s="29">
        <f t="shared" si="2280"/>
        <v>3.7808641975308648</v>
      </c>
      <c r="BH2832" s="29">
        <f t="shared" si="2280"/>
        <v>60.688271604938286</v>
      </c>
      <c r="BI2832" s="29">
        <f t="shared" si="2319"/>
        <v>2.5682539682539685</v>
      </c>
      <c r="BJ2832" s="28">
        <f t="shared" si="2302"/>
        <v>1.6025772893230357</v>
      </c>
      <c r="BK2832" s="28">
        <f t="shared" si="2303"/>
        <v>6.2865014004359354</v>
      </c>
      <c r="BL2832" s="28">
        <f t="shared" si="2304"/>
        <v>2.0830300601849843E-4</v>
      </c>
      <c r="BM2832" s="28">
        <f t="shared" si="2305"/>
        <v>-0.20467853371377881</v>
      </c>
      <c r="BN2832" s="28">
        <f t="shared" si="2306"/>
        <v>-1.7861982766086433</v>
      </c>
      <c r="BO2832" s="28">
        <f t="shared" si="2307"/>
        <v>-43.416137277822841</v>
      </c>
      <c r="BP2832" s="28">
        <f t="shared" si="2308"/>
        <v>3.0252100840336135E-2</v>
      </c>
      <c r="BQ2832" s="28">
        <f t="shared" si="2320"/>
        <v>-1.1834713931506884</v>
      </c>
    </row>
    <row r="2833" spans="1:69" x14ac:dyDescent="0.2">
      <c r="A2833" s="1" t="s">
        <v>7528</v>
      </c>
      <c r="B2833" s="8" t="s">
        <v>7337</v>
      </c>
      <c r="C2833" t="s">
        <v>294</v>
      </c>
      <c r="D2833" s="38">
        <v>1062</v>
      </c>
      <c r="E2833" s="52" t="s">
        <v>4963</v>
      </c>
      <c r="G2833" s="8">
        <v>849</v>
      </c>
      <c r="H2833" s="8">
        <v>61</v>
      </c>
      <c r="I2833" s="8">
        <v>141</v>
      </c>
      <c r="J2833" s="8">
        <v>10</v>
      </c>
      <c r="K2833" s="8">
        <v>42</v>
      </c>
      <c r="L2833" s="8">
        <v>9</v>
      </c>
      <c r="M2833" s="8">
        <v>10</v>
      </c>
      <c r="N2833" s="8">
        <v>5</v>
      </c>
      <c r="O2833" s="8">
        <v>21</v>
      </c>
      <c r="P2833" s="8">
        <v>12</v>
      </c>
      <c r="Q2833" s="36">
        <f t="shared" si="2321"/>
        <v>788</v>
      </c>
      <c r="R2833" s="36">
        <f t="shared" si="2309"/>
        <v>131</v>
      </c>
      <c r="S2833" s="36">
        <f t="shared" si="2310"/>
        <v>33</v>
      </c>
      <c r="T2833" s="36">
        <f t="shared" si="2311"/>
        <v>5</v>
      </c>
      <c r="U2833" s="36">
        <f t="shared" si="2312"/>
        <v>9</v>
      </c>
      <c r="V2833" s="36">
        <f t="shared" si="2313"/>
        <v>4582</v>
      </c>
      <c r="W2833" s="45">
        <f t="shared" si="2314"/>
        <v>966</v>
      </c>
      <c r="X2833" s="50">
        <f t="shared" si="2315"/>
        <v>4.7432712215320914</v>
      </c>
      <c r="Y2833" s="46">
        <f t="shared" si="2281"/>
        <v>6.5909665693624511E-2</v>
      </c>
      <c r="Z2833" s="46">
        <f t="shared" si="2282"/>
        <v>0.55245210875780726</v>
      </c>
      <c r="AA2833" s="46">
        <f t="shared" si="2283"/>
        <v>3.0389945518219901</v>
      </c>
      <c r="AB2833" s="46">
        <f t="shared" si="2284"/>
        <v>7.5255369948861723</v>
      </c>
      <c r="AC2833" s="46">
        <f t="shared" si="2285"/>
        <v>14.012079437950355</v>
      </c>
      <c r="AD2833" s="46">
        <f t="shared" si="2286"/>
        <v>51.936816566576113</v>
      </c>
      <c r="AE2833" s="46">
        <f t="shared" si="2287"/>
        <v>72.371226247272745</v>
      </c>
      <c r="AF2833" s="46">
        <f t="shared" si="2288"/>
        <v>100.28682021012567</v>
      </c>
      <c r="AG2833" s="46">
        <f t="shared" si="2289"/>
        <v>37.627684974430863</v>
      </c>
      <c r="AH2833" s="46">
        <f t="shared" si="2290"/>
        <v>126.10871494155319</v>
      </c>
      <c r="AI2833" s="46">
        <f t="shared" si="2316"/>
        <v>0.40241581651809183</v>
      </c>
      <c r="AJ2833" s="47">
        <f t="shared" si="2272"/>
        <v>0.63436252767490275</v>
      </c>
      <c r="AK2833" s="47">
        <f t="shared" si="2273"/>
        <v>52.232079658604704</v>
      </c>
      <c r="AL2833" s="47">
        <f t="shared" si="2274"/>
        <v>-210.71753943127638</v>
      </c>
      <c r="AM2833" s="47">
        <f t="shared" si="2275"/>
        <v>-684.85126034075131</v>
      </c>
      <c r="AN2833" s="47">
        <f t="shared" si="2276"/>
        <v>-404.35580669183747</v>
      </c>
      <c r="AO2833" s="47">
        <f t="shared" si="2277"/>
        <v>-1849.1997787999758</v>
      </c>
      <c r="AP2833" s="47">
        <f t="shared" si="2278"/>
        <v>1.0384193666286845E-3</v>
      </c>
      <c r="AQ2833" s="47">
        <f t="shared" si="2317"/>
        <v>-3.2158729465038358</v>
      </c>
      <c r="AR2833" s="1">
        <f t="shared" si="2279"/>
        <v>61</v>
      </c>
      <c r="AS2833" s="1">
        <f t="shared" si="2298"/>
        <v>10</v>
      </c>
      <c r="AT2833" s="1">
        <f t="shared" si="2299"/>
        <v>9</v>
      </c>
      <c r="AU2833" s="1">
        <f t="shared" si="2300"/>
        <v>5</v>
      </c>
      <c r="AV2833" s="1">
        <f t="shared" si="2301"/>
        <v>12</v>
      </c>
      <c r="AW2833" s="27">
        <f t="shared" si="2291"/>
        <v>97</v>
      </c>
      <c r="AX2833" s="41">
        <f t="shared" si="2318"/>
        <v>4.0618556701030926</v>
      </c>
      <c r="AY2833" s="29">
        <f t="shared" si="2292"/>
        <v>0.88011478371771745</v>
      </c>
      <c r="AZ2833" s="29">
        <f t="shared" si="2293"/>
        <v>3.8261239239026192E-3</v>
      </c>
      <c r="BA2833" s="29">
        <f t="shared" si="2294"/>
        <v>1.1275374641300877</v>
      </c>
      <c r="BB2833" s="29">
        <f t="shared" si="2295"/>
        <v>4.2512488043362726</v>
      </c>
      <c r="BC2833" s="29">
        <f t="shared" si="2296"/>
        <v>9.3749601445424577</v>
      </c>
      <c r="BD2833" s="29">
        <f t="shared" si="2297"/>
        <v>53.687001806780764</v>
      </c>
      <c r="BE2833" s="29">
        <f t="shared" si="2297"/>
        <v>3.826123923902619E-2</v>
      </c>
      <c r="BF2833" s="29">
        <f t="shared" si="2297"/>
        <v>10.147837177170789</v>
      </c>
      <c r="BG2833" s="29">
        <f t="shared" si="2280"/>
        <v>21.256244021681361</v>
      </c>
      <c r="BH2833" s="29">
        <f t="shared" si="2280"/>
        <v>112.4995217345095</v>
      </c>
      <c r="BI2833" s="29">
        <f t="shared" si="2319"/>
        <v>2.0586340206185567</v>
      </c>
      <c r="BJ2833" s="28">
        <f t="shared" si="2302"/>
        <v>1.4347940690630683</v>
      </c>
      <c r="BK2833" s="28">
        <f t="shared" si="2303"/>
        <v>17.051794528185493</v>
      </c>
      <c r="BL2833" s="28">
        <f t="shared" si="2304"/>
        <v>-8.0125329778732131E-4</v>
      </c>
      <c r="BM2833" s="28">
        <f t="shared" si="2305"/>
        <v>-3.6481296347135626</v>
      </c>
      <c r="BN2833" s="28">
        <f t="shared" si="2306"/>
        <v>-14.8380240330987</v>
      </c>
      <c r="BO2833" s="28">
        <f t="shared" si="2307"/>
        <v>-116.6182910384622</v>
      </c>
      <c r="BP2833" s="28">
        <f t="shared" si="2308"/>
        <v>1.0635964912280702E-2</v>
      </c>
      <c r="BQ2833" s="28">
        <f t="shared" si="2320"/>
        <v>-1.2556123671978636</v>
      </c>
    </row>
    <row r="2834" spans="1:69" x14ac:dyDescent="0.2">
      <c r="A2834" s="1" t="s">
        <v>7528</v>
      </c>
      <c r="B2834" s="8" t="s">
        <v>7339</v>
      </c>
      <c r="C2834" t="s">
        <v>139</v>
      </c>
      <c r="D2834" s="38">
        <v>9</v>
      </c>
      <c r="E2834" s="52" t="s">
        <v>7340</v>
      </c>
      <c r="G2834" s="8">
        <v>8</v>
      </c>
      <c r="H2834" s="8">
        <v>0</v>
      </c>
      <c r="I2834" s="8">
        <v>1</v>
      </c>
      <c r="J2834" s="8">
        <v>0</v>
      </c>
      <c r="K2834" s="8">
        <v>1</v>
      </c>
      <c r="L2834" s="8">
        <v>0</v>
      </c>
      <c r="M2834" s="8">
        <v>1</v>
      </c>
      <c r="N2834" s="8">
        <v>0</v>
      </c>
      <c r="O2834" s="8">
        <v>1</v>
      </c>
      <c r="P2834" s="8">
        <v>0</v>
      </c>
      <c r="Q2834" s="36">
        <f t="shared" si="2321"/>
        <v>8</v>
      </c>
      <c r="R2834" s="36">
        <f t="shared" si="2309"/>
        <v>1</v>
      </c>
      <c r="S2834" s="36">
        <f t="shared" si="2310"/>
        <v>1</v>
      </c>
      <c r="T2834" s="36">
        <f t="shared" si="2311"/>
        <v>1</v>
      </c>
      <c r="U2834" s="36">
        <f t="shared" si="2312"/>
        <v>1</v>
      </c>
      <c r="V2834" s="36">
        <f t="shared" si="2313"/>
        <v>50</v>
      </c>
      <c r="W2834" s="45">
        <f t="shared" si="2314"/>
        <v>12</v>
      </c>
      <c r="X2834" s="50">
        <f t="shared" si="2315"/>
        <v>4.166666666666667</v>
      </c>
      <c r="Y2834" s="46">
        <f t="shared" si="2281"/>
        <v>0.69444444444444398</v>
      </c>
      <c r="Z2834" s="46">
        <f t="shared" si="2282"/>
        <v>2.7777777777777877E-2</v>
      </c>
      <c r="AA2834" s="46">
        <f t="shared" si="2283"/>
        <v>1.3611111111111118</v>
      </c>
      <c r="AB2834" s="46">
        <f t="shared" si="2284"/>
        <v>4.6944444444444455</v>
      </c>
      <c r="AC2834" s="46">
        <f t="shared" si="2285"/>
        <v>10.02777777777778</v>
      </c>
      <c r="AD2834" s="46">
        <f t="shared" si="2286"/>
        <v>5.5555555555555518</v>
      </c>
      <c r="AE2834" s="46">
        <f t="shared" si="2287"/>
        <v>2.7777777777777877E-2</v>
      </c>
      <c r="AF2834" s="46">
        <f t="shared" si="2288"/>
        <v>1.3611111111111118</v>
      </c>
      <c r="AG2834" s="46">
        <f t="shared" si="2289"/>
        <v>4.6944444444444455</v>
      </c>
      <c r="AH2834" s="46">
        <f t="shared" si="2290"/>
        <v>10.02777777777778</v>
      </c>
      <c r="AI2834" s="46">
        <f t="shared" si="2316"/>
        <v>1.9696969696969695</v>
      </c>
      <c r="AJ2834" s="47">
        <f t="shared" si="2272"/>
        <v>1.403458930534474</v>
      </c>
      <c r="AK2834" s="47">
        <f t="shared" si="2273"/>
        <v>1.6747389604997158</v>
      </c>
      <c r="AL2834" s="47">
        <f t="shared" si="2274"/>
        <v>-1.6747389604997269E-3</v>
      </c>
      <c r="AM2834" s="47">
        <f t="shared" si="2275"/>
        <v>-0.57443546345140351</v>
      </c>
      <c r="AN2834" s="47">
        <f t="shared" si="2276"/>
        <v>-3.6794014962178818</v>
      </c>
      <c r="AO2834" s="47">
        <f t="shared" si="2277"/>
        <v>-11.487034530067568</v>
      </c>
      <c r="AP2834" s="47">
        <f t="shared" si="2278"/>
        <v>0.10909090909090909</v>
      </c>
      <c r="AQ2834" s="47">
        <f t="shared" si="2317"/>
        <v>-1.5346698838033785</v>
      </c>
      <c r="AR2834" s="1">
        <f t="shared" si="2279"/>
        <v>0</v>
      </c>
      <c r="AS2834" s="1">
        <f t="shared" si="2298"/>
        <v>0</v>
      </c>
      <c r="AT2834" s="1">
        <f t="shared" si="2299"/>
        <v>0</v>
      </c>
      <c r="AU2834" s="1">
        <f t="shared" si="2300"/>
        <v>0</v>
      </c>
      <c r="AV2834" s="1">
        <f t="shared" si="2301"/>
        <v>0</v>
      </c>
      <c r="AW2834" s="27">
        <f t="shared" si="2291"/>
        <v>0</v>
      </c>
      <c r="AX2834" s="41">
        <f t="shared" si="2318"/>
        <v>0</v>
      </c>
      <c r="AY2834" s="29">
        <f t="shared" si="2292"/>
        <v>25</v>
      </c>
      <c r="AZ2834" s="29">
        <f t="shared" si="2293"/>
        <v>16</v>
      </c>
      <c r="BA2834" s="29">
        <f t="shared" si="2294"/>
        <v>9</v>
      </c>
      <c r="BB2834" s="29">
        <f t="shared" si="2295"/>
        <v>4</v>
      </c>
      <c r="BC2834" s="29">
        <f t="shared" si="2296"/>
        <v>1</v>
      </c>
      <c r="BD2834" s="29">
        <f t="shared" si="2297"/>
        <v>0</v>
      </c>
      <c r="BE2834" s="29">
        <f t="shared" si="2297"/>
        <v>0</v>
      </c>
      <c r="BF2834" s="29">
        <f t="shared" si="2297"/>
        <v>0</v>
      </c>
      <c r="BG2834" s="29">
        <f t="shared" si="2280"/>
        <v>0</v>
      </c>
      <c r="BH2834" s="29">
        <f t="shared" si="2280"/>
        <v>0</v>
      </c>
      <c r="BI2834" s="29">
        <f t="shared" si="2319"/>
        <v>0</v>
      </c>
      <c r="BJ2834" s="28">
        <f t="shared" si="2302"/>
        <v>0</v>
      </c>
      <c r="BK2834" s="28" t="e">
        <f t="shared" si="2303"/>
        <v>#DIV/0!</v>
      </c>
      <c r="BL2834" s="28" t="e">
        <f t="shared" si="2304"/>
        <v>#DIV/0!</v>
      </c>
      <c r="BM2834" s="28" t="e">
        <f t="shared" si="2305"/>
        <v>#DIV/0!</v>
      </c>
      <c r="BN2834" s="28" t="e">
        <f t="shared" si="2306"/>
        <v>#DIV/0!</v>
      </c>
      <c r="BO2834" s="28" t="e">
        <f t="shared" si="2307"/>
        <v>#DIV/0!</v>
      </c>
      <c r="BP2834" s="28">
        <f t="shared" si="2308"/>
        <v>0</v>
      </c>
      <c r="BQ2834" s="28">
        <f t="shared" si="2320"/>
        <v>0</v>
      </c>
    </row>
    <row r="2835" spans="1:69" x14ac:dyDescent="0.2">
      <c r="A2835" s="1" t="s">
        <v>7528</v>
      </c>
      <c r="B2835" s="8" t="s">
        <v>7342</v>
      </c>
      <c r="C2835" t="s">
        <v>505</v>
      </c>
      <c r="D2835" s="38">
        <v>32</v>
      </c>
      <c r="E2835" s="52" t="s">
        <v>50</v>
      </c>
      <c r="G2835" s="8">
        <v>25</v>
      </c>
      <c r="H2835" s="8">
        <v>2</v>
      </c>
      <c r="I2835" s="8">
        <v>7</v>
      </c>
      <c r="J2835" s="8">
        <v>0</v>
      </c>
      <c r="K2835" s="8">
        <v>7</v>
      </c>
      <c r="L2835" s="8">
        <v>0</v>
      </c>
      <c r="M2835" s="8">
        <v>7</v>
      </c>
      <c r="N2835" s="8">
        <v>0</v>
      </c>
      <c r="O2835" s="8">
        <v>7</v>
      </c>
      <c r="P2835" s="8">
        <v>0</v>
      </c>
      <c r="Q2835" s="36">
        <f t="shared" si="2321"/>
        <v>23</v>
      </c>
      <c r="R2835" s="36">
        <f t="shared" si="2309"/>
        <v>7</v>
      </c>
      <c r="S2835" s="36">
        <f t="shared" si="2310"/>
        <v>7</v>
      </c>
      <c r="T2835" s="36">
        <f t="shared" si="2311"/>
        <v>7</v>
      </c>
      <c r="U2835" s="36">
        <f t="shared" si="2312"/>
        <v>7</v>
      </c>
      <c r="V2835" s="36">
        <f t="shared" si="2313"/>
        <v>185</v>
      </c>
      <c r="W2835" s="45">
        <f t="shared" si="2314"/>
        <v>51</v>
      </c>
      <c r="X2835" s="50">
        <f t="shared" si="2315"/>
        <v>3.6274509803921569</v>
      </c>
      <c r="Y2835" s="46">
        <f t="shared" si="2281"/>
        <v>1.8838908112264514</v>
      </c>
      <c r="Z2835" s="46">
        <f t="shared" si="2282"/>
        <v>0.13879277201076509</v>
      </c>
      <c r="AA2835" s="46">
        <f t="shared" si="2283"/>
        <v>0.39369473279507883</v>
      </c>
      <c r="AB2835" s="46">
        <f t="shared" si="2284"/>
        <v>2.6485966935793925</v>
      </c>
      <c r="AC2835" s="46">
        <f t="shared" si="2285"/>
        <v>6.9034986543637062</v>
      </c>
      <c r="AD2835" s="46">
        <f t="shared" si="2286"/>
        <v>43.329488658208383</v>
      </c>
      <c r="AE2835" s="46">
        <f t="shared" si="2287"/>
        <v>0.97154940407535562</v>
      </c>
      <c r="AF2835" s="46">
        <f t="shared" si="2288"/>
        <v>2.7558631295655518</v>
      </c>
      <c r="AG2835" s="46">
        <f t="shared" si="2289"/>
        <v>18.540176855055748</v>
      </c>
      <c r="AH2835" s="46">
        <f t="shared" si="2290"/>
        <v>48.324490580545941</v>
      </c>
      <c r="AI2835" s="46">
        <f t="shared" si="2316"/>
        <v>2.2784313725490195</v>
      </c>
      <c r="AJ2835" s="47">
        <f t="shared" si="2272"/>
        <v>1.5094473732293616</v>
      </c>
      <c r="AK2835" s="47">
        <f t="shared" si="2273"/>
        <v>17.292488671192725</v>
      </c>
      <c r="AL2835" s="47">
        <f t="shared" si="2274"/>
        <v>0.10524328287108331</v>
      </c>
      <c r="AM2835" s="47">
        <f t="shared" si="2275"/>
        <v>-0.50278639643091672</v>
      </c>
      <c r="AN2835" s="47">
        <f t="shared" si="2276"/>
        <v>-8.7733985979017497</v>
      </c>
      <c r="AO2835" s="47">
        <f t="shared" si="2277"/>
        <v>-36.918834216247994</v>
      </c>
      <c r="AP2835" s="47">
        <f t="shared" si="2278"/>
        <v>2.0816326530612245E-2</v>
      </c>
      <c r="AQ2835" s="47">
        <f t="shared" si="2317"/>
        <v>-0.59945373472749364</v>
      </c>
      <c r="AR2835" s="1">
        <f t="shared" si="2279"/>
        <v>2</v>
      </c>
      <c r="AS2835" s="1">
        <f t="shared" si="2298"/>
        <v>0</v>
      </c>
      <c r="AT2835" s="1">
        <f t="shared" si="2299"/>
        <v>0</v>
      </c>
      <c r="AU2835" s="1">
        <f t="shared" si="2300"/>
        <v>0</v>
      </c>
      <c r="AV2835" s="1">
        <f t="shared" si="2301"/>
        <v>0</v>
      </c>
      <c r="AW2835" s="27">
        <f t="shared" si="2291"/>
        <v>2</v>
      </c>
      <c r="AX2835" s="41">
        <f t="shared" si="2318"/>
        <v>5</v>
      </c>
      <c r="AY2835" s="29">
        <f t="shared" si="2292"/>
        <v>0</v>
      </c>
      <c r="AZ2835" s="29">
        <f t="shared" si="2293"/>
        <v>1</v>
      </c>
      <c r="BA2835" s="29">
        <f t="shared" si="2294"/>
        <v>4</v>
      </c>
      <c r="BB2835" s="29">
        <f t="shared" si="2295"/>
        <v>9</v>
      </c>
      <c r="BC2835" s="29">
        <f t="shared" si="2296"/>
        <v>16</v>
      </c>
      <c r="BD2835" s="29">
        <f t="shared" si="2297"/>
        <v>0</v>
      </c>
      <c r="BE2835" s="29">
        <f t="shared" si="2297"/>
        <v>0</v>
      </c>
      <c r="BF2835" s="29">
        <f t="shared" si="2297"/>
        <v>0</v>
      </c>
      <c r="BG2835" s="29">
        <f t="shared" si="2280"/>
        <v>0</v>
      </c>
      <c r="BH2835" s="29">
        <f t="shared" si="2280"/>
        <v>0</v>
      </c>
      <c r="BI2835" s="29">
        <f t="shared" si="2319"/>
        <v>0</v>
      </c>
      <c r="BJ2835" s="28">
        <f t="shared" si="2302"/>
        <v>0</v>
      </c>
      <c r="BK2835" s="28" t="e">
        <f t="shared" si="2303"/>
        <v>#DIV/0!</v>
      </c>
      <c r="BL2835" s="28" t="e">
        <f t="shared" si="2304"/>
        <v>#DIV/0!</v>
      </c>
      <c r="BM2835" s="28" t="e">
        <f t="shared" si="2305"/>
        <v>#DIV/0!</v>
      </c>
      <c r="BN2835" s="28" t="e">
        <f t="shared" si="2306"/>
        <v>#DIV/0!</v>
      </c>
      <c r="BO2835" s="28" t="e">
        <f t="shared" si="2307"/>
        <v>#DIV/0!</v>
      </c>
      <c r="BP2835" s="28" t="e">
        <f t="shared" si="2308"/>
        <v>#DIV/0!</v>
      </c>
      <c r="BQ2835" s="28">
        <f t="shared" si="2320"/>
        <v>0</v>
      </c>
    </row>
    <row r="2836" spans="1:69" x14ac:dyDescent="0.2">
      <c r="A2836" s="1" t="s">
        <v>7528</v>
      </c>
      <c r="B2836" s="8" t="s">
        <v>7344</v>
      </c>
      <c r="C2836" t="s">
        <v>49</v>
      </c>
      <c r="D2836" s="38">
        <v>1553</v>
      </c>
      <c r="E2836" s="52" t="s">
        <v>5501</v>
      </c>
      <c r="G2836" s="8">
        <v>1119</v>
      </c>
      <c r="H2836" s="8">
        <v>235</v>
      </c>
      <c r="I2836" s="8">
        <v>212</v>
      </c>
      <c r="J2836" s="8">
        <v>55</v>
      </c>
      <c r="K2836" s="8">
        <v>101</v>
      </c>
      <c r="L2836" s="8">
        <v>32</v>
      </c>
      <c r="M2836" s="8">
        <v>24</v>
      </c>
      <c r="N2836" s="8">
        <v>13</v>
      </c>
      <c r="O2836" s="8">
        <v>98</v>
      </c>
      <c r="P2836" s="8">
        <v>60</v>
      </c>
      <c r="Q2836" s="36">
        <f t="shared" si="2321"/>
        <v>884</v>
      </c>
      <c r="R2836" s="36">
        <f t="shared" si="2309"/>
        <v>157</v>
      </c>
      <c r="S2836" s="36">
        <f t="shared" si="2310"/>
        <v>69</v>
      </c>
      <c r="T2836" s="36">
        <f t="shared" si="2311"/>
        <v>11</v>
      </c>
      <c r="U2836" s="36">
        <f t="shared" si="2312"/>
        <v>38</v>
      </c>
      <c r="V2836" s="36">
        <f t="shared" si="2313"/>
        <v>5315</v>
      </c>
      <c r="W2836" s="45">
        <f t="shared" si="2314"/>
        <v>1159</v>
      </c>
      <c r="X2836" s="50">
        <f t="shared" si="2315"/>
        <v>4.5858498705780848</v>
      </c>
      <c r="Y2836" s="46">
        <f t="shared" si="2281"/>
        <v>0.1715203297001891</v>
      </c>
      <c r="Z2836" s="46">
        <f t="shared" si="2282"/>
        <v>0.34322007085635869</v>
      </c>
      <c r="AA2836" s="46">
        <f t="shared" si="2283"/>
        <v>2.5149198120125282</v>
      </c>
      <c r="AB2836" s="46">
        <f t="shared" si="2284"/>
        <v>6.6866195531686978</v>
      </c>
      <c r="AC2836" s="46">
        <f t="shared" si="2285"/>
        <v>12.858319294324868</v>
      </c>
      <c r="AD2836" s="46">
        <f t="shared" si="2286"/>
        <v>151.62397145496718</v>
      </c>
      <c r="AE2836" s="46">
        <f t="shared" si="2287"/>
        <v>53.885551124448313</v>
      </c>
      <c r="AF2836" s="46">
        <f t="shared" si="2288"/>
        <v>173.52946702886445</v>
      </c>
      <c r="AG2836" s="46">
        <f t="shared" si="2289"/>
        <v>73.552815084855681</v>
      </c>
      <c r="AH2836" s="46">
        <f t="shared" si="2290"/>
        <v>488.61613318434502</v>
      </c>
      <c r="AI2836" s="46">
        <f t="shared" si="2316"/>
        <v>0.81278751112044956</v>
      </c>
      <c r="AJ2836" s="47">
        <f t="shared" si="2272"/>
        <v>0.90154728723481248</v>
      </c>
      <c r="AK2836" s="47">
        <f t="shared" si="2273"/>
        <v>85.695918207703258</v>
      </c>
      <c r="AL2836" s="47">
        <f t="shared" si="2274"/>
        <v>-43.08172999889581</v>
      </c>
      <c r="AM2836" s="47">
        <f t="shared" si="2275"/>
        <v>-375.55173372676859</v>
      </c>
      <c r="AN2836" s="47">
        <f t="shared" si="2276"/>
        <v>-259.55958633257967</v>
      </c>
      <c r="AO2836" s="47">
        <f t="shared" si="2277"/>
        <v>-2391.0814632434308</v>
      </c>
      <c r="AP2836" s="47">
        <f t="shared" si="2278"/>
        <v>8.6505061180499265E-4</v>
      </c>
      <c r="AQ2836" s="47">
        <f t="shared" si="2317"/>
        <v>-2.5809464890543206</v>
      </c>
      <c r="AR2836" s="1">
        <f t="shared" si="2279"/>
        <v>235</v>
      </c>
      <c r="AS2836" s="1">
        <f t="shared" si="2298"/>
        <v>55</v>
      </c>
      <c r="AT2836" s="1">
        <f t="shared" si="2299"/>
        <v>32</v>
      </c>
      <c r="AU2836" s="1">
        <f t="shared" si="2300"/>
        <v>13</v>
      </c>
      <c r="AV2836" s="1">
        <f t="shared" si="2301"/>
        <v>60</v>
      </c>
      <c r="AW2836" s="27">
        <f t="shared" si="2291"/>
        <v>395</v>
      </c>
      <c r="AX2836" s="41">
        <f t="shared" si="2318"/>
        <v>3.9924050632911392</v>
      </c>
      <c r="AY2836" s="29">
        <f t="shared" si="2292"/>
        <v>1.0152475564813332</v>
      </c>
      <c r="AZ2836" s="29">
        <f t="shared" si="2293"/>
        <v>5.7683063611601321E-5</v>
      </c>
      <c r="BA2836" s="29">
        <f t="shared" si="2294"/>
        <v>0.98486780964589005</v>
      </c>
      <c r="BB2836" s="29">
        <f t="shared" si="2295"/>
        <v>3.9696779362281682</v>
      </c>
      <c r="BC2836" s="29">
        <f t="shared" si="2296"/>
        <v>8.9544880628104462</v>
      </c>
      <c r="BD2836" s="29">
        <f t="shared" si="2297"/>
        <v>238.58317577311331</v>
      </c>
      <c r="BE2836" s="29">
        <f t="shared" si="2297"/>
        <v>3.1725684986380728E-3</v>
      </c>
      <c r="BF2836" s="29">
        <f t="shared" si="2297"/>
        <v>31.515769908668481</v>
      </c>
      <c r="BG2836" s="29">
        <f t="shared" si="2280"/>
        <v>51.605813170966186</v>
      </c>
      <c r="BH2836" s="29">
        <f t="shared" si="2280"/>
        <v>537.26928376862679</v>
      </c>
      <c r="BI2836" s="29">
        <f t="shared" si="2319"/>
        <v>2.1801452162179529</v>
      </c>
      <c r="BJ2836" s="28">
        <f t="shared" si="2302"/>
        <v>1.476531481621016</v>
      </c>
      <c r="BK2836" s="28">
        <f t="shared" si="2303"/>
        <v>74.678856309267857</v>
      </c>
      <c r="BL2836" s="28">
        <f t="shared" si="2304"/>
        <v>7.4852624686449207E-6</v>
      </c>
      <c r="BM2836" s="28">
        <f t="shared" si="2305"/>
        <v>-9.7160280310707972</v>
      </c>
      <c r="BN2836" s="28">
        <f t="shared" si="2306"/>
        <v>-31.94097207463787</v>
      </c>
      <c r="BO2836" s="28">
        <f t="shared" si="2307"/>
        <v>-499.44107847875171</v>
      </c>
      <c r="BP2836" s="28">
        <f t="shared" si="2308"/>
        <v>2.5509874581831804E-3</v>
      </c>
      <c r="BQ2836" s="28">
        <f t="shared" si="2320"/>
        <v>-1.1898295671847585</v>
      </c>
    </row>
    <row r="2837" spans="1:69" x14ac:dyDescent="0.2">
      <c r="A2837" s="1" t="s">
        <v>7528</v>
      </c>
      <c r="B2837" s="8" t="s">
        <v>7346</v>
      </c>
      <c r="C2837" t="s">
        <v>100</v>
      </c>
      <c r="D2837" s="38">
        <v>270</v>
      </c>
      <c r="E2837" s="52" t="s">
        <v>7129</v>
      </c>
      <c r="G2837" s="8">
        <v>185</v>
      </c>
      <c r="H2837" s="8">
        <v>68</v>
      </c>
      <c r="I2837" s="8">
        <v>34</v>
      </c>
      <c r="J2837" s="8">
        <v>10</v>
      </c>
      <c r="K2837" s="8">
        <v>22</v>
      </c>
      <c r="L2837" s="8">
        <v>7</v>
      </c>
      <c r="M2837" s="8">
        <v>10</v>
      </c>
      <c r="N2837" s="8">
        <v>4</v>
      </c>
      <c r="O2837" s="8">
        <v>19</v>
      </c>
      <c r="P2837" s="8">
        <v>12</v>
      </c>
      <c r="Q2837" s="36">
        <f t="shared" si="2321"/>
        <v>117</v>
      </c>
      <c r="R2837" s="36">
        <f t="shared" si="2309"/>
        <v>24</v>
      </c>
      <c r="S2837" s="36">
        <f t="shared" si="2310"/>
        <v>15</v>
      </c>
      <c r="T2837" s="36">
        <f t="shared" si="2311"/>
        <v>6</v>
      </c>
      <c r="U2837" s="36">
        <f t="shared" si="2312"/>
        <v>7</v>
      </c>
      <c r="V2837" s="36">
        <f t="shared" si="2313"/>
        <v>745</v>
      </c>
      <c r="W2837" s="45">
        <f t="shared" si="2314"/>
        <v>169</v>
      </c>
      <c r="X2837" s="50">
        <f t="shared" si="2315"/>
        <v>4.4082840236686387</v>
      </c>
      <c r="Y2837" s="46">
        <f t="shared" si="2281"/>
        <v>0.35012779664577615</v>
      </c>
      <c r="Z2837" s="46">
        <f t="shared" si="2282"/>
        <v>0.16669584398305351</v>
      </c>
      <c r="AA2837" s="46">
        <f t="shared" si="2283"/>
        <v>1.9832638913203309</v>
      </c>
      <c r="AB2837" s="46">
        <f t="shared" si="2284"/>
        <v>5.7998319386576087</v>
      </c>
      <c r="AC2837" s="46">
        <f t="shared" si="2285"/>
        <v>11.616399985994885</v>
      </c>
      <c r="AD2837" s="46">
        <f t="shared" si="2286"/>
        <v>40.964952207555811</v>
      </c>
      <c r="AE2837" s="46">
        <f t="shared" si="2287"/>
        <v>4.0007002555932845</v>
      </c>
      <c r="AF2837" s="46">
        <f t="shared" si="2288"/>
        <v>29.748958369804964</v>
      </c>
      <c r="AG2837" s="46">
        <f t="shared" si="2289"/>
        <v>34.798991631945654</v>
      </c>
      <c r="AH2837" s="46">
        <f t="shared" si="2290"/>
        <v>81.314799901964193</v>
      </c>
      <c r="AI2837" s="46">
        <f t="shared" si="2316"/>
        <v>1.1358833474218091</v>
      </c>
      <c r="AJ2837" s="47">
        <f t="shared" si="2272"/>
        <v>1.065778282487408</v>
      </c>
      <c r="AK2837" s="47">
        <f t="shared" si="2273"/>
        <v>20.022815655813712</v>
      </c>
      <c r="AL2837" s="47">
        <f t="shared" si="2274"/>
        <v>-1.3492666970821905</v>
      </c>
      <c r="AM2837" s="47">
        <f t="shared" si="2275"/>
        <v>-34.606797956651583</v>
      </c>
      <c r="AN2837" s="47">
        <f t="shared" si="2276"/>
        <v>-69.226721639073858</v>
      </c>
      <c r="AO2837" s="47">
        <f t="shared" si="2277"/>
        <v>-228.93109075280083</v>
      </c>
      <c r="AP2837" s="47">
        <f t="shared" si="2278"/>
        <v>6.0236669518106646E-3</v>
      </c>
      <c r="AQ2837" s="47">
        <f t="shared" si="2317"/>
        <v>-1.8919799463528411</v>
      </c>
      <c r="AR2837" s="1">
        <f t="shared" si="2279"/>
        <v>68</v>
      </c>
      <c r="AS2837" s="1">
        <f t="shared" si="2298"/>
        <v>10</v>
      </c>
      <c r="AT2837" s="1">
        <f t="shared" si="2299"/>
        <v>7</v>
      </c>
      <c r="AU2837" s="1">
        <f t="shared" si="2300"/>
        <v>4</v>
      </c>
      <c r="AV2837" s="1">
        <f t="shared" si="2301"/>
        <v>12</v>
      </c>
      <c r="AW2837" s="27">
        <f t="shared" si="2291"/>
        <v>101</v>
      </c>
      <c r="AX2837" s="41">
        <f t="shared" si="2318"/>
        <v>4.1683168316831685</v>
      </c>
      <c r="AY2837" s="29">
        <f t="shared" si="2292"/>
        <v>0.69169689246152311</v>
      </c>
      <c r="AZ2837" s="29">
        <f t="shared" si="2293"/>
        <v>2.8330555827860066E-2</v>
      </c>
      <c r="BA2837" s="29">
        <f t="shared" si="2294"/>
        <v>1.3649642191941971</v>
      </c>
      <c r="BB2837" s="29">
        <f t="shared" si="2295"/>
        <v>4.7015978825605336</v>
      </c>
      <c r="BC2837" s="29">
        <f t="shared" si="2296"/>
        <v>10.038231545926871</v>
      </c>
      <c r="BD2837" s="29">
        <f t="shared" si="2297"/>
        <v>47.035388687383573</v>
      </c>
      <c r="BE2837" s="29">
        <f t="shared" si="2297"/>
        <v>0.28330555827860066</v>
      </c>
      <c r="BF2837" s="29">
        <f t="shared" si="2297"/>
        <v>9.5547495343593791</v>
      </c>
      <c r="BG2837" s="29">
        <f t="shared" si="2280"/>
        <v>18.806391530242134</v>
      </c>
      <c r="BH2837" s="29">
        <f t="shared" si="2280"/>
        <v>120.45877855112246</v>
      </c>
      <c r="BI2837" s="29">
        <f t="shared" si="2319"/>
        <v>1.9613861386138616</v>
      </c>
      <c r="BJ2837" s="28">
        <f t="shared" si="2302"/>
        <v>1.4004949620094538</v>
      </c>
      <c r="BK2837" s="28">
        <f t="shared" si="2303"/>
        <v>14.240918365839182</v>
      </c>
      <c r="BL2837" s="28">
        <f t="shared" si="2304"/>
        <v>-1.7359531097004312E-2</v>
      </c>
      <c r="BM2837" s="28">
        <f t="shared" si="2305"/>
        <v>-4.0638277158887002</v>
      </c>
      <c r="BN2837" s="28">
        <f t="shared" si="2306"/>
        <v>-14.845114849306684</v>
      </c>
      <c r="BO2837" s="28">
        <f t="shared" si="2307"/>
        <v>-138.93843638997825</v>
      </c>
      <c r="BP2837" s="28">
        <f t="shared" si="2308"/>
        <v>1.0202020202020202E-2</v>
      </c>
      <c r="BQ2837" s="28">
        <f t="shared" si="2320"/>
        <v>-1.4652531143599572</v>
      </c>
    </row>
    <row r="2838" spans="1:69" x14ac:dyDescent="0.2">
      <c r="A2838" s="1" t="s">
        <v>7528</v>
      </c>
      <c r="B2838" s="8" t="s">
        <v>7348</v>
      </c>
      <c r="C2838" t="s">
        <v>34</v>
      </c>
      <c r="D2838" s="38">
        <v>299</v>
      </c>
      <c r="E2838" s="52" t="s">
        <v>5501</v>
      </c>
      <c r="G2838" s="8">
        <v>213</v>
      </c>
      <c r="H2838" s="8">
        <v>27</v>
      </c>
      <c r="I2838" s="8">
        <v>49</v>
      </c>
      <c r="J2838" s="8">
        <v>3</v>
      </c>
      <c r="K2838" s="8">
        <v>20</v>
      </c>
      <c r="L2838" s="8">
        <v>0</v>
      </c>
      <c r="M2838" s="8">
        <v>6</v>
      </c>
      <c r="N2838" s="8">
        <v>2</v>
      </c>
      <c r="O2838" s="8">
        <v>11</v>
      </c>
      <c r="P2838" s="8">
        <v>6</v>
      </c>
      <c r="Q2838" s="36">
        <f t="shared" si="2321"/>
        <v>186</v>
      </c>
      <c r="R2838" s="36">
        <f t="shared" si="2309"/>
        <v>46</v>
      </c>
      <c r="S2838" s="36">
        <f t="shared" si="2310"/>
        <v>20</v>
      </c>
      <c r="T2838" s="36">
        <f t="shared" si="2311"/>
        <v>4</v>
      </c>
      <c r="U2838" s="36">
        <f t="shared" si="2312"/>
        <v>5</v>
      </c>
      <c r="V2838" s="36">
        <f t="shared" si="2313"/>
        <v>1187</v>
      </c>
      <c r="W2838" s="45">
        <f t="shared" si="2314"/>
        <v>261</v>
      </c>
      <c r="X2838" s="50">
        <f t="shared" si="2315"/>
        <v>4.5478927203065131</v>
      </c>
      <c r="Y2838" s="46">
        <f t="shared" si="2281"/>
        <v>0.20440099235184475</v>
      </c>
      <c r="Z2838" s="46">
        <f t="shared" si="2282"/>
        <v>0.30018643296487102</v>
      </c>
      <c r="AA2838" s="46">
        <f t="shared" si="2283"/>
        <v>2.3959718735778974</v>
      </c>
      <c r="AB2838" s="46">
        <f t="shared" si="2284"/>
        <v>6.4917573141909237</v>
      </c>
      <c r="AC2838" s="46">
        <f t="shared" si="2285"/>
        <v>12.58754275480395</v>
      </c>
      <c r="AD2838" s="46">
        <f t="shared" si="2286"/>
        <v>38.018584577443121</v>
      </c>
      <c r="AE2838" s="46">
        <f t="shared" si="2287"/>
        <v>13.808575916384067</v>
      </c>
      <c r="AF2838" s="46">
        <f t="shared" si="2288"/>
        <v>47.919437471557949</v>
      </c>
      <c r="AG2838" s="46">
        <f t="shared" si="2289"/>
        <v>25.967029256763695</v>
      </c>
      <c r="AH2838" s="46">
        <f t="shared" si="2290"/>
        <v>62.937713774019748</v>
      </c>
      <c r="AI2838" s="46">
        <f t="shared" si="2316"/>
        <v>0.7255820807544946</v>
      </c>
      <c r="AJ2838" s="47">
        <f t="shared" si="2272"/>
        <v>0.85181105930511058</v>
      </c>
      <c r="AK2838" s="47">
        <f t="shared" si="2273"/>
        <v>27.810424697253552</v>
      </c>
      <c r="AL2838" s="47">
        <f t="shared" si="2274"/>
        <v>-12.240935203427432</v>
      </c>
      <c r="AM2838" s="47">
        <f t="shared" si="2275"/>
        <v>-120.01146739518069</v>
      </c>
      <c r="AN2838" s="47">
        <f t="shared" si="2276"/>
        <v>-107.04677361055919</v>
      </c>
      <c r="AO2838" s="47">
        <f t="shared" si="2277"/>
        <v>-361.28640476239957</v>
      </c>
      <c r="AP2838" s="47">
        <f t="shared" si="2278"/>
        <v>3.8758538758538758E-3</v>
      </c>
      <c r="AQ2838" s="47">
        <f t="shared" si="2317"/>
        <v>-2.2199928094386068</v>
      </c>
      <c r="AR2838" s="1">
        <f t="shared" si="2279"/>
        <v>27</v>
      </c>
      <c r="AS2838" s="1">
        <f t="shared" si="2298"/>
        <v>3</v>
      </c>
      <c r="AT2838" s="1">
        <f t="shared" si="2299"/>
        <v>0</v>
      </c>
      <c r="AU2838" s="1">
        <f t="shared" si="2300"/>
        <v>2</v>
      </c>
      <c r="AV2838" s="1">
        <f t="shared" si="2301"/>
        <v>6</v>
      </c>
      <c r="AW2838" s="27">
        <f t="shared" si="2291"/>
        <v>38</v>
      </c>
      <c r="AX2838" s="41">
        <f t="shared" si="2318"/>
        <v>4.1315789473684212</v>
      </c>
      <c r="AY2838" s="29">
        <f t="shared" si="2292"/>
        <v>0.75415512465373924</v>
      </c>
      <c r="AZ2838" s="29">
        <f t="shared" si="2293"/>
        <v>1.7313019390581767E-2</v>
      </c>
      <c r="BA2838" s="29">
        <f t="shared" si="2294"/>
        <v>1.2804709141274242</v>
      </c>
      <c r="BB2838" s="29">
        <f t="shared" si="2295"/>
        <v>4.5436288088642671</v>
      </c>
      <c r="BC2838" s="29">
        <f t="shared" si="2296"/>
        <v>9.8067867036011087</v>
      </c>
      <c r="BD2838" s="29">
        <f t="shared" si="2297"/>
        <v>20.362188365650958</v>
      </c>
      <c r="BE2838" s="29">
        <f t="shared" si="2297"/>
        <v>5.1939058171745302E-2</v>
      </c>
      <c r="BF2838" s="29">
        <f t="shared" si="2297"/>
        <v>0</v>
      </c>
      <c r="BG2838" s="29">
        <f t="shared" si="2280"/>
        <v>9.0872576177285342</v>
      </c>
      <c r="BH2838" s="29">
        <f t="shared" si="2280"/>
        <v>58.840720221606652</v>
      </c>
      <c r="BI2838" s="29">
        <f t="shared" si="2319"/>
        <v>2.3876244665718347</v>
      </c>
      <c r="BJ2838" s="28">
        <f t="shared" si="2302"/>
        <v>1.5451939899481342</v>
      </c>
      <c r="BK2838" s="28">
        <f t="shared" si="2303"/>
        <v>4.7929816147246385</v>
      </c>
      <c r="BL2838" s="28">
        <f t="shared" si="2304"/>
        <v>-1.8523858166624395E-3</v>
      </c>
      <c r="BM2838" s="28">
        <f t="shared" si="2305"/>
        <v>0</v>
      </c>
      <c r="BN2838" s="28">
        <f t="shared" si="2306"/>
        <v>-5.2503134442287971</v>
      </c>
      <c r="BO2838" s="28">
        <f t="shared" si="2307"/>
        <v>-49.945034086736769</v>
      </c>
      <c r="BP2838" s="28">
        <f t="shared" si="2308"/>
        <v>2.8528528528528527E-2</v>
      </c>
      <c r="BQ2838" s="28">
        <f t="shared" si="2320"/>
        <v>-1.4379581797884295</v>
      </c>
    </row>
    <row r="2839" spans="1:69" x14ac:dyDescent="0.2">
      <c r="A2839" s="1" t="s">
        <v>7528</v>
      </c>
      <c r="B2839" s="8" t="s">
        <v>7350</v>
      </c>
      <c r="C2839" t="s">
        <v>18</v>
      </c>
      <c r="D2839" s="38">
        <v>57</v>
      </c>
      <c r="E2839" s="52" t="s">
        <v>4491</v>
      </c>
      <c r="G2839" s="8">
        <v>42</v>
      </c>
      <c r="H2839" s="8">
        <v>13</v>
      </c>
      <c r="I2839" s="8">
        <v>6</v>
      </c>
      <c r="J2839" s="8">
        <v>1</v>
      </c>
      <c r="K2839" s="8">
        <v>2</v>
      </c>
      <c r="L2839" s="8">
        <v>0</v>
      </c>
      <c r="M2839" s="8">
        <v>3</v>
      </c>
      <c r="N2839" s="8">
        <v>2</v>
      </c>
      <c r="O2839" s="8">
        <v>4</v>
      </c>
      <c r="P2839" s="8">
        <v>2</v>
      </c>
      <c r="Q2839" s="36">
        <f t="shared" si="2321"/>
        <v>29</v>
      </c>
      <c r="R2839" s="36">
        <f t="shared" si="2309"/>
        <v>5</v>
      </c>
      <c r="S2839" s="36">
        <f t="shared" si="2310"/>
        <v>2</v>
      </c>
      <c r="T2839" s="36">
        <f t="shared" si="2311"/>
        <v>1</v>
      </c>
      <c r="U2839" s="36">
        <f t="shared" si="2312"/>
        <v>2</v>
      </c>
      <c r="V2839" s="36">
        <f t="shared" si="2313"/>
        <v>175</v>
      </c>
      <c r="W2839" s="45">
        <f t="shared" si="2314"/>
        <v>39</v>
      </c>
      <c r="X2839" s="50">
        <f t="shared" si="2315"/>
        <v>4.4871794871794872</v>
      </c>
      <c r="Y2839" s="46">
        <f t="shared" si="2281"/>
        <v>0.26298487836949369</v>
      </c>
      <c r="Z2839" s="46">
        <f t="shared" si="2282"/>
        <v>0.23734385272846817</v>
      </c>
      <c r="AA2839" s="46">
        <f t="shared" si="2283"/>
        <v>2.2117028270874428</v>
      </c>
      <c r="AB2839" s="46">
        <f t="shared" si="2284"/>
        <v>6.1860618014464173</v>
      </c>
      <c r="AC2839" s="46">
        <f t="shared" si="2285"/>
        <v>12.160420775805392</v>
      </c>
      <c r="AD2839" s="46">
        <f t="shared" si="2286"/>
        <v>7.6265614727153173</v>
      </c>
      <c r="AE2839" s="46">
        <f t="shared" si="2287"/>
        <v>1.1867192636423409</v>
      </c>
      <c r="AF2839" s="46">
        <f t="shared" si="2288"/>
        <v>4.4234056541748856</v>
      </c>
      <c r="AG2839" s="46">
        <f t="shared" si="2289"/>
        <v>6.1860618014464173</v>
      </c>
      <c r="AH2839" s="46">
        <f t="shared" si="2290"/>
        <v>24.320841551610783</v>
      </c>
      <c r="AI2839" s="46">
        <f t="shared" si="2316"/>
        <v>1.1511470985155197</v>
      </c>
      <c r="AJ2839" s="47">
        <f t="shared" si="2272"/>
        <v>1.0729152336114534</v>
      </c>
      <c r="AK2839" s="47">
        <f t="shared" si="2273"/>
        <v>3.1666344270852718</v>
      </c>
      <c r="AL2839" s="47">
        <f t="shared" si="2274"/>
        <v>-0.46810227446935121</v>
      </c>
      <c r="AM2839" s="47">
        <f t="shared" si="2275"/>
        <v>-5.3262791063574308</v>
      </c>
      <c r="AN2839" s="47">
        <f t="shared" si="2276"/>
        <v>-12.457335096858607</v>
      </c>
      <c r="AO2839" s="47">
        <f t="shared" si="2277"/>
        <v>-68.668358357053535</v>
      </c>
      <c r="AP2839" s="47">
        <f t="shared" si="2278"/>
        <v>2.7738264580369845E-2</v>
      </c>
      <c r="AQ2839" s="47">
        <f t="shared" si="2317"/>
        <v>-2.323175089543736</v>
      </c>
      <c r="AR2839" s="1">
        <f t="shared" si="2279"/>
        <v>13</v>
      </c>
      <c r="AS2839" s="1">
        <f t="shared" si="2298"/>
        <v>1</v>
      </c>
      <c r="AT2839" s="1">
        <f t="shared" si="2299"/>
        <v>0</v>
      </c>
      <c r="AU2839" s="1">
        <f t="shared" si="2300"/>
        <v>2</v>
      </c>
      <c r="AV2839" s="1">
        <f t="shared" si="2301"/>
        <v>2</v>
      </c>
      <c r="AW2839" s="27">
        <f t="shared" si="2291"/>
        <v>18</v>
      </c>
      <c r="AX2839" s="41">
        <f t="shared" si="2318"/>
        <v>4.166666666666667</v>
      </c>
      <c r="AY2839" s="29">
        <f t="shared" si="2292"/>
        <v>0.69444444444444398</v>
      </c>
      <c r="AZ2839" s="29">
        <f t="shared" si="2293"/>
        <v>2.7777777777777877E-2</v>
      </c>
      <c r="BA2839" s="29">
        <f t="shared" si="2294"/>
        <v>1.3611111111111118</v>
      </c>
      <c r="BB2839" s="29">
        <f t="shared" si="2295"/>
        <v>4.6944444444444455</v>
      </c>
      <c r="BC2839" s="29">
        <f t="shared" si="2296"/>
        <v>10.02777777777778</v>
      </c>
      <c r="BD2839" s="29">
        <f t="shared" si="2297"/>
        <v>9.0277777777777715</v>
      </c>
      <c r="BE2839" s="29">
        <f t="shared" si="2297"/>
        <v>2.7777777777777877E-2</v>
      </c>
      <c r="BF2839" s="29">
        <f t="shared" si="2297"/>
        <v>0</v>
      </c>
      <c r="BG2839" s="29">
        <f t="shared" si="2280"/>
        <v>9.3888888888888911</v>
      </c>
      <c r="BH2839" s="29">
        <f t="shared" si="2280"/>
        <v>20.055555555555561</v>
      </c>
      <c r="BI2839" s="29">
        <f t="shared" si="2319"/>
        <v>2.2647058823529411</v>
      </c>
      <c r="BJ2839" s="28">
        <f t="shared" si="2302"/>
        <v>1.5048939771136507</v>
      </c>
      <c r="BK2839" s="28">
        <f t="shared" si="2303"/>
        <v>2.2074043902288119</v>
      </c>
      <c r="BL2839" s="28">
        <f t="shared" si="2304"/>
        <v>-1.3584027016792771E-3</v>
      </c>
      <c r="BM2839" s="28">
        <f t="shared" si="2305"/>
        <v>0</v>
      </c>
      <c r="BN2839" s="28">
        <f t="shared" si="2306"/>
        <v>-5.9688214711787158</v>
      </c>
      <c r="BO2839" s="28">
        <f t="shared" si="2307"/>
        <v>-18.634568261636229</v>
      </c>
      <c r="BP2839" s="28">
        <f t="shared" si="2308"/>
        <v>6.6176470588235295E-2</v>
      </c>
      <c r="BQ2839" s="28">
        <f t="shared" si="2320"/>
        <v>-1.4821771596146347</v>
      </c>
    </row>
    <row r="2840" spans="1:69" x14ac:dyDescent="0.2">
      <c r="A2840" s="1" t="s">
        <v>7528</v>
      </c>
      <c r="B2840" s="8" t="s">
        <v>7352</v>
      </c>
      <c r="C2840" t="s">
        <v>49</v>
      </c>
      <c r="D2840" s="38">
        <v>307</v>
      </c>
      <c r="E2840" s="52" t="s">
        <v>50</v>
      </c>
      <c r="G2840" s="8">
        <v>233</v>
      </c>
      <c r="H2840" s="8">
        <v>19</v>
      </c>
      <c r="I2840" s="8">
        <v>45</v>
      </c>
      <c r="J2840" s="8">
        <v>4</v>
      </c>
      <c r="K2840" s="8">
        <v>17</v>
      </c>
      <c r="L2840" s="8">
        <v>1</v>
      </c>
      <c r="M2840" s="8">
        <v>2</v>
      </c>
      <c r="N2840" s="8">
        <v>0</v>
      </c>
      <c r="O2840" s="8">
        <v>10</v>
      </c>
      <c r="P2840" s="8">
        <v>4</v>
      </c>
      <c r="Q2840" s="36">
        <f t="shared" si="2321"/>
        <v>214</v>
      </c>
      <c r="R2840" s="36">
        <f t="shared" si="2309"/>
        <v>41</v>
      </c>
      <c r="S2840" s="36">
        <f t="shared" si="2310"/>
        <v>16</v>
      </c>
      <c r="T2840" s="36">
        <f t="shared" si="2311"/>
        <v>2</v>
      </c>
      <c r="U2840" s="36">
        <f t="shared" si="2312"/>
        <v>6</v>
      </c>
      <c r="V2840" s="36">
        <f t="shared" si="2313"/>
        <v>1292</v>
      </c>
      <c r="W2840" s="45">
        <f t="shared" si="2314"/>
        <v>279</v>
      </c>
      <c r="X2840" s="50">
        <f t="shared" si="2315"/>
        <v>4.6308243727598564</v>
      </c>
      <c r="Y2840" s="46">
        <f t="shared" si="2281"/>
        <v>0.13629064374815347</v>
      </c>
      <c r="Z2840" s="46">
        <f t="shared" si="2282"/>
        <v>0.39793938926786621</v>
      </c>
      <c r="AA2840" s="46">
        <f t="shared" si="2283"/>
        <v>2.6595881347875792</v>
      </c>
      <c r="AB2840" s="46">
        <f t="shared" si="2284"/>
        <v>6.9212368803072915</v>
      </c>
      <c r="AC2840" s="46">
        <f t="shared" si="2285"/>
        <v>13.182885625827005</v>
      </c>
      <c r="AD2840" s="46">
        <f t="shared" si="2286"/>
        <v>29.166197762104844</v>
      </c>
      <c r="AE2840" s="46">
        <f t="shared" si="2287"/>
        <v>16.315514959982515</v>
      </c>
      <c r="AF2840" s="46">
        <f t="shared" si="2288"/>
        <v>42.553410156601267</v>
      </c>
      <c r="AG2840" s="46">
        <f t="shared" si="2289"/>
        <v>13.842473760614583</v>
      </c>
      <c r="AH2840" s="46">
        <f t="shared" si="2290"/>
        <v>79.09731375496203</v>
      </c>
      <c r="AI2840" s="46">
        <f t="shared" si="2316"/>
        <v>0.6509888863103066</v>
      </c>
      <c r="AJ2840" s="47">
        <f t="shared" si="2272"/>
        <v>0.80683882300637133</v>
      </c>
      <c r="AK2840" s="47">
        <f t="shared" si="2273"/>
        <v>20.499934626858369</v>
      </c>
      <c r="AL2840" s="47">
        <f t="shared" si="2274"/>
        <v>-19.595163377166923</v>
      </c>
      <c r="AM2840" s="47">
        <f t="shared" si="2275"/>
        <v>-132.12384422800997</v>
      </c>
      <c r="AN2840" s="47">
        <f t="shared" si="2276"/>
        <v>-69.333832040437883</v>
      </c>
      <c r="AO2840" s="47">
        <f t="shared" si="2277"/>
        <v>-546.77243903233455</v>
      </c>
      <c r="AP2840" s="47">
        <f t="shared" si="2278"/>
        <v>3.6230943043399216E-3</v>
      </c>
      <c r="AQ2840" s="47">
        <f t="shared" si="2317"/>
        <v>-2.70763019752038</v>
      </c>
      <c r="AR2840" s="1">
        <f t="shared" si="2279"/>
        <v>19</v>
      </c>
      <c r="AS2840" s="1">
        <f t="shared" si="2298"/>
        <v>4</v>
      </c>
      <c r="AT2840" s="1">
        <f t="shared" si="2299"/>
        <v>1</v>
      </c>
      <c r="AU2840" s="1">
        <f t="shared" si="2300"/>
        <v>0</v>
      </c>
      <c r="AV2840" s="1">
        <f t="shared" si="2301"/>
        <v>4</v>
      </c>
      <c r="AW2840" s="27">
        <f t="shared" si="2291"/>
        <v>28</v>
      </c>
      <c r="AX2840" s="41">
        <f t="shared" si="2318"/>
        <v>4.2142857142857144</v>
      </c>
      <c r="AY2840" s="29">
        <f t="shared" si="2292"/>
        <v>0.61734693877551006</v>
      </c>
      <c r="AZ2840" s="29">
        <f t="shared" si="2293"/>
        <v>4.5918367346938826E-2</v>
      </c>
      <c r="BA2840" s="29">
        <f t="shared" si="2294"/>
        <v>1.4744897959183676</v>
      </c>
      <c r="BB2840" s="29">
        <f t="shared" si="2295"/>
        <v>4.9030612244897966</v>
      </c>
      <c r="BC2840" s="29">
        <f t="shared" si="2296"/>
        <v>10.331632653061225</v>
      </c>
      <c r="BD2840" s="29">
        <f t="shared" si="2297"/>
        <v>11.729591836734691</v>
      </c>
      <c r="BE2840" s="29">
        <f t="shared" si="2297"/>
        <v>0.18367346938775531</v>
      </c>
      <c r="BF2840" s="29">
        <f t="shared" si="2297"/>
        <v>1.4744897959183676</v>
      </c>
      <c r="BG2840" s="29">
        <f t="shared" si="2280"/>
        <v>0</v>
      </c>
      <c r="BH2840" s="29">
        <f t="shared" si="2280"/>
        <v>41.326530612244902</v>
      </c>
      <c r="BI2840" s="29">
        <f t="shared" si="2319"/>
        <v>2.0264550264550265</v>
      </c>
      <c r="BJ2840" s="28">
        <f t="shared" si="2302"/>
        <v>1.4235360994562192</v>
      </c>
      <c r="BK2840" s="28">
        <f t="shared" si="2303"/>
        <v>3.1947883692660657</v>
      </c>
      <c r="BL2840" s="28">
        <f t="shared" si="2304"/>
        <v>-1.3643763845179161E-2</v>
      </c>
      <c r="BM2840" s="28">
        <f t="shared" si="2305"/>
        <v>-0.62066492380893634</v>
      </c>
      <c r="BN2840" s="28">
        <f t="shared" si="2306"/>
        <v>0</v>
      </c>
      <c r="BO2840" s="28">
        <f t="shared" si="2307"/>
        <v>-46.047702977479602</v>
      </c>
      <c r="BP2840" s="28">
        <f t="shared" si="2308"/>
        <v>3.9886039886039885E-2</v>
      </c>
      <c r="BQ2840" s="28">
        <f t="shared" si="2320"/>
        <v>-1.7345331229120999</v>
      </c>
    </row>
    <row r="2841" spans="1:69" x14ac:dyDescent="0.2">
      <c r="A2841" s="1" t="s">
        <v>7528</v>
      </c>
      <c r="B2841" s="8" t="s">
        <v>7354</v>
      </c>
      <c r="C2841" t="s">
        <v>34</v>
      </c>
      <c r="D2841" s="38">
        <v>325</v>
      </c>
      <c r="E2841" s="52" t="s">
        <v>3334</v>
      </c>
      <c r="G2841" s="8">
        <v>235</v>
      </c>
      <c r="H2841" s="8">
        <v>35</v>
      </c>
      <c r="I2841" s="8">
        <v>50</v>
      </c>
      <c r="J2841" s="8">
        <v>11</v>
      </c>
      <c r="K2841" s="8">
        <v>18</v>
      </c>
      <c r="L2841" s="8">
        <v>4</v>
      </c>
      <c r="M2841" s="8">
        <v>9</v>
      </c>
      <c r="N2841" s="8">
        <v>1</v>
      </c>
      <c r="O2841" s="8">
        <v>13</v>
      </c>
      <c r="P2841" s="8">
        <v>8</v>
      </c>
      <c r="Q2841" s="36">
        <f t="shared" si="2321"/>
        <v>200</v>
      </c>
      <c r="R2841" s="36">
        <f t="shared" si="2309"/>
        <v>39</v>
      </c>
      <c r="S2841" s="36">
        <f t="shared" si="2310"/>
        <v>14</v>
      </c>
      <c r="T2841" s="36">
        <f t="shared" si="2311"/>
        <v>8</v>
      </c>
      <c r="U2841" s="36">
        <f t="shared" si="2312"/>
        <v>5</v>
      </c>
      <c r="V2841" s="36">
        <f t="shared" si="2313"/>
        <v>1219</v>
      </c>
      <c r="W2841" s="45">
        <f t="shared" si="2314"/>
        <v>266</v>
      </c>
      <c r="X2841" s="50">
        <f t="shared" si="2315"/>
        <v>4.5827067669172932</v>
      </c>
      <c r="Y2841" s="46">
        <f t="shared" si="2281"/>
        <v>0.1741336423766183</v>
      </c>
      <c r="Z2841" s="46">
        <f t="shared" si="2282"/>
        <v>0.33954717621120462</v>
      </c>
      <c r="AA2841" s="46">
        <f t="shared" si="2283"/>
        <v>2.5049607100457911</v>
      </c>
      <c r="AB2841" s="46">
        <f t="shared" si="2284"/>
        <v>6.670374243880377</v>
      </c>
      <c r="AC2841" s="46">
        <f t="shared" si="2285"/>
        <v>12.835787777714964</v>
      </c>
      <c r="AD2841" s="46">
        <f t="shared" si="2286"/>
        <v>34.826728475323662</v>
      </c>
      <c r="AE2841" s="46">
        <f t="shared" si="2287"/>
        <v>13.242339872236981</v>
      </c>
      <c r="AF2841" s="46">
        <f t="shared" si="2288"/>
        <v>35.069449940641078</v>
      </c>
      <c r="AG2841" s="46">
        <f t="shared" si="2289"/>
        <v>53.362993951043016</v>
      </c>
      <c r="AH2841" s="46">
        <f t="shared" si="2290"/>
        <v>64.17893888857482</v>
      </c>
      <c r="AI2841" s="46">
        <f t="shared" si="2316"/>
        <v>0.75728472123705481</v>
      </c>
      <c r="AJ2841" s="47">
        <f t="shared" si="2272"/>
        <v>0.8702210760703597</v>
      </c>
      <c r="AK2841" s="47">
        <f t="shared" si="2273"/>
        <v>22.052875723867672</v>
      </c>
      <c r="AL2841" s="47">
        <f t="shared" si="2274"/>
        <v>-11.709166986060163</v>
      </c>
      <c r="AM2841" s="47">
        <f t="shared" si="2275"/>
        <v>-84.224922731166984</v>
      </c>
      <c r="AN2841" s="47">
        <f t="shared" si="2276"/>
        <v>-209.13489190081052</v>
      </c>
      <c r="AO2841" s="47">
        <f t="shared" si="2277"/>
        <v>-348.91127538254318</v>
      </c>
      <c r="AP2841" s="47">
        <f t="shared" si="2278"/>
        <v>3.8021726700971986E-3</v>
      </c>
      <c r="AQ2841" s="47">
        <f t="shared" si="2317"/>
        <v>-2.4026970185764109</v>
      </c>
      <c r="AR2841" s="1">
        <f t="shared" si="2279"/>
        <v>35</v>
      </c>
      <c r="AS2841" s="1">
        <f t="shared" si="2298"/>
        <v>11</v>
      </c>
      <c r="AT2841" s="1">
        <f t="shared" si="2299"/>
        <v>4</v>
      </c>
      <c r="AU2841" s="1">
        <f t="shared" si="2300"/>
        <v>1</v>
      </c>
      <c r="AV2841" s="1">
        <f t="shared" si="2301"/>
        <v>8</v>
      </c>
      <c r="AW2841" s="27">
        <f t="shared" si="2291"/>
        <v>59</v>
      </c>
      <c r="AX2841" s="41">
        <f t="shared" si="2318"/>
        <v>4.0847457627118642</v>
      </c>
      <c r="AY2841" s="29">
        <f t="shared" si="2292"/>
        <v>0.83769031887388723</v>
      </c>
      <c r="AZ2841" s="29">
        <f t="shared" si="2293"/>
        <v>7.181844297615589E-3</v>
      </c>
      <c r="BA2841" s="29">
        <f t="shared" si="2294"/>
        <v>1.1766733697213438</v>
      </c>
      <c r="BB2841" s="29">
        <f t="shared" si="2295"/>
        <v>4.3461648951450726</v>
      </c>
      <c r="BC2841" s="29">
        <f t="shared" si="2296"/>
        <v>9.515656420568801</v>
      </c>
      <c r="BD2841" s="29">
        <f t="shared" si="2297"/>
        <v>29.319161160586052</v>
      </c>
      <c r="BE2841" s="29">
        <f t="shared" si="2297"/>
        <v>7.900028727377148E-2</v>
      </c>
      <c r="BF2841" s="29">
        <f t="shared" si="2297"/>
        <v>4.7066934788853754</v>
      </c>
      <c r="BG2841" s="29">
        <f t="shared" si="2280"/>
        <v>4.3461648951450726</v>
      </c>
      <c r="BH2841" s="29">
        <f t="shared" si="2280"/>
        <v>76.125251364550408</v>
      </c>
      <c r="BI2841" s="29">
        <f t="shared" si="2319"/>
        <v>1.9754529514903565</v>
      </c>
      <c r="BJ2841" s="28">
        <f t="shared" si="2302"/>
        <v>1.4055080759249861</v>
      </c>
      <c r="BK2841" s="28">
        <f t="shared" si="2303"/>
        <v>9.6648084892214889</v>
      </c>
      <c r="BL2841" s="28">
        <f t="shared" si="2304"/>
        <v>-2.411274354352093E-3</v>
      </c>
      <c r="BM2841" s="28">
        <f t="shared" si="2305"/>
        <v>-1.8388395762829952</v>
      </c>
      <c r="BN2841" s="28">
        <f t="shared" si="2306"/>
        <v>-3.2633169992437465</v>
      </c>
      <c r="BO2841" s="28">
        <f t="shared" si="2307"/>
        <v>-84.576182759958144</v>
      </c>
      <c r="BP2841" s="28">
        <f t="shared" si="2308"/>
        <v>1.7846339987900785E-2</v>
      </c>
      <c r="BQ2841" s="28">
        <f t="shared" si="2320"/>
        <v>-1.4279917075367352</v>
      </c>
    </row>
    <row r="2842" spans="1:69" x14ac:dyDescent="0.2">
      <c r="A2842" s="1" t="s">
        <v>7528</v>
      </c>
      <c r="B2842" s="8" t="s">
        <v>7356</v>
      </c>
      <c r="C2842" t="s">
        <v>76</v>
      </c>
      <c r="D2842" s="38">
        <v>352</v>
      </c>
      <c r="E2842" s="52" t="s">
        <v>3622</v>
      </c>
      <c r="G2842" s="8">
        <v>173</v>
      </c>
      <c r="H2842" s="8">
        <v>96</v>
      </c>
      <c r="I2842" s="8">
        <v>81</v>
      </c>
      <c r="J2842" s="8">
        <v>49</v>
      </c>
      <c r="K2842" s="8">
        <v>45</v>
      </c>
      <c r="L2842" s="8">
        <v>26</v>
      </c>
      <c r="M2842" s="8">
        <v>23</v>
      </c>
      <c r="N2842" s="8">
        <v>15</v>
      </c>
      <c r="O2842" s="8">
        <v>30</v>
      </c>
      <c r="P2842" s="8">
        <v>24</v>
      </c>
      <c r="Q2842" s="36">
        <f t="shared" si="2321"/>
        <v>77</v>
      </c>
      <c r="R2842" s="36">
        <f t="shared" si="2309"/>
        <v>32</v>
      </c>
      <c r="S2842" s="36">
        <f t="shared" si="2310"/>
        <v>19</v>
      </c>
      <c r="T2842" s="36">
        <f t="shared" si="2311"/>
        <v>8</v>
      </c>
      <c r="U2842" s="36">
        <f t="shared" si="2312"/>
        <v>6</v>
      </c>
      <c r="V2842" s="36">
        <f t="shared" si="2313"/>
        <v>592</v>
      </c>
      <c r="W2842" s="45">
        <f t="shared" si="2314"/>
        <v>142</v>
      </c>
      <c r="X2842" s="50">
        <f t="shared" si="2315"/>
        <v>4.169014084507042</v>
      </c>
      <c r="Y2842" s="46">
        <f t="shared" si="2281"/>
        <v>0.69053759174766949</v>
      </c>
      <c r="Z2842" s="46">
        <f t="shared" si="2282"/>
        <v>2.8565760761753545E-2</v>
      </c>
      <c r="AA2842" s="46">
        <f t="shared" si="2283"/>
        <v>1.3665939297758376</v>
      </c>
      <c r="AB2842" s="46">
        <f t="shared" si="2284"/>
        <v>4.7046220987899217</v>
      </c>
      <c r="AC2842" s="46">
        <f t="shared" si="2285"/>
        <v>10.042650267804005</v>
      </c>
      <c r="AD2842" s="46">
        <f t="shared" si="2286"/>
        <v>53.171394564570548</v>
      </c>
      <c r="AE2842" s="46">
        <f t="shared" si="2287"/>
        <v>0.91410434437611343</v>
      </c>
      <c r="AF2842" s="46">
        <f t="shared" si="2288"/>
        <v>25.965284665740914</v>
      </c>
      <c r="AG2842" s="46">
        <f t="shared" si="2289"/>
        <v>37.636976790319373</v>
      </c>
      <c r="AH2842" s="46">
        <f t="shared" ref="AH2842:AH2873" si="2322">U2842*AC2842</f>
        <v>60.255901606824025</v>
      </c>
      <c r="AI2842" s="46">
        <f t="shared" si="2316"/>
        <v>1.2620117870342622</v>
      </c>
      <c r="AJ2842" s="47">
        <f t="shared" si="2272"/>
        <v>1.1233929797867985</v>
      </c>
      <c r="AK2842" s="47">
        <f t="shared" si="2273"/>
        <v>31.165679283711402</v>
      </c>
      <c r="AL2842" s="47">
        <f t="shared" si="2274"/>
        <v>-0.1089741658909662</v>
      </c>
      <c r="AM2842" s="47">
        <f t="shared" si="2275"/>
        <v>-21.410051657509829</v>
      </c>
      <c r="AN2842" s="47">
        <f t="shared" si="2276"/>
        <v>-57.58136907025537</v>
      </c>
      <c r="AO2842" s="47">
        <f t="shared" si="2277"/>
        <v>-134.68791865796348</v>
      </c>
      <c r="AP2842" s="47">
        <f t="shared" si="2278"/>
        <v>7.1935157041540018E-3</v>
      </c>
      <c r="AQ2842" s="47">
        <f t="shared" si="2317"/>
        <v>-1.3136987875401707</v>
      </c>
      <c r="AR2842" s="1">
        <f t="shared" si="2279"/>
        <v>96</v>
      </c>
      <c r="AS2842" s="1">
        <f t="shared" si="2298"/>
        <v>49</v>
      </c>
      <c r="AT2842" s="1">
        <f t="shared" si="2299"/>
        <v>26</v>
      </c>
      <c r="AU2842" s="1">
        <f t="shared" si="2300"/>
        <v>15</v>
      </c>
      <c r="AV2842" s="1">
        <f t="shared" si="2301"/>
        <v>24</v>
      </c>
      <c r="AW2842" s="27">
        <f t="shared" si="2291"/>
        <v>210</v>
      </c>
      <c r="AX2842" s="41">
        <f t="shared" si="2318"/>
        <v>3.8476190476190477</v>
      </c>
      <c r="AY2842" s="29">
        <f t="shared" si="2292"/>
        <v>1.3279818594104307</v>
      </c>
      <c r="AZ2842" s="29">
        <f t="shared" si="2293"/>
        <v>2.3219954648526046E-2</v>
      </c>
      <c r="BA2842" s="29">
        <f t="shared" si="2294"/>
        <v>0.71845804988662143</v>
      </c>
      <c r="BB2842" s="29">
        <f t="shared" si="2295"/>
        <v>3.413696145124717</v>
      </c>
      <c r="BC2842" s="29">
        <f t="shared" si="2296"/>
        <v>8.108934240362812</v>
      </c>
      <c r="BD2842" s="29">
        <f t="shared" si="2297"/>
        <v>127.48625850340134</v>
      </c>
      <c r="BE2842" s="29">
        <f t="shared" si="2297"/>
        <v>1.1377777777777762</v>
      </c>
      <c r="BF2842" s="29">
        <f t="shared" si="2297"/>
        <v>18.679909297052156</v>
      </c>
      <c r="BG2842" s="29">
        <f t="shared" si="2280"/>
        <v>51.205442176870754</v>
      </c>
      <c r="BH2842" s="29">
        <f t="shared" si="2280"/>
        <v>194.61442176870747</v>
      </c>
      <c r="BI2842" s="29">
        <f t="shared" si="2319"/>
        <v>1.8809751651856914</v>
      </c>
      <c r="BJ2842" s="28">
        <f t="shared" si="2302"/>
        <v>1.3714864801323021</v>
      </c>
      <c r="BK2842" s="28">
        <f t="shared" si="2303"/>
        <v>56.948836353780969</v>
      </c>
      <c r="BL2842" s="28">
        <f t="shared" si="2304"/>
        <v>6.7206849705036709E-2</v>
      </c>
      <c r="BM2842" s="28">
        <f t="shared" si="2305"/>
        <v>-6.1376324655834642</v>
      </c>
      <c r="BN2842" s="28">
        <f t="shared" si="2306"/>
        <v>-36.673635088993812</v>
      </c>
      <c r="BO2842" s="28">
        <f t="shared" si="2307"/>
        <v>-214.82376174747128</v>
      </c>
      <c r="BP2842" s="28">
        <f t="shared" si="2308"/>
        <v>4.8306956201693042E-3</v>
      </c>
      <c r="BQ2842" s="28">
        <f t="shared" si="2320"/>
        <v>-0.96912925746913259</v>
      </c>
    </row>
    <row r="2843" spans="1:69" x14ac:dyDescent="0.2">
      <c r="A2843" s="1" t="s">
        <v>7528</v>
      </c>
      <c r="B2843" s="8" t="s">
        <v>7358</v>
      </c>
      <c r="C2843" t="s">
        <v>30</v>
      </c>
      <c r="D2843" s="38">
        <v>79</v>
      </c>
      <c r="E2843" s="52" t="s">
        <v>50</v>
      </c>
      <c r="G2843" s="8">
        <v>55</v>
      </c>
      <c r="H2843" s="8">
        <v>9</v>
      </c>
      <c r="I2843" s="8">
        <v>13</v>
      </c>
      <c r="J2843" s="8">
        <v>1</v>
      </c>
      <c r="K2843" s="8">
        <v>3</v>
      </c>
      <c r="L2843" s="8">
        <v>0</v>
      </c>
      <c r="M2843" s="8">
        <v>2</v>
      </c>
      <c r="N2843" s="8">
        <v>1</v>
      </c>
      <c r="O2843" s="8">
        <v>6</v>
      </c>
      <c r="P2843" s="8">
        <v>2</v>
      </c>
      <c r="Q2843" s="36">
        <f t="shared" si="2321"/>
        <v>46</v>
      </c>
      <c r="R2843" s="36">
        <f t="shared" si="2309"/>
        <v>12</v>
      </c>
      <c r="S2843" s="36">
        <f t="shared" si="2310"/>
        <v>3</v>
      </c>
      <c r="T2843" s="36">
        <f t="shared" si="2311"/>
        <v>1</v>
      </c>
      <c r="U2843" s="36">
        <f t="shared" si="2312"/>
        <v>4</v>
      </c>
      <c r="V2843" s="36">
        <f t="shared" si="2313"/>
        <v>293</v>
      </c>
      <c r="W2843" s="45">
        <f t="shared" si="2314"/>
        <v>66</v>
      </c>
      <c r="X2843" s="50">
        <f t="shared" si="2315"/>
        <v>4.4393939393939394</v>
      </c>
      <c r="Y2843" s="46">
        <f t="shared" si="2281"/>
        <v>0.31427915518824606</v>
      </c>
      <c r="Z2843" s="46">
        <f t="shared" si="2282"/>
        <v>0.19306703397612493</v>
      </c>
      <c r="AA2843" s="46">
        <f t="shared" si="2283"/>
        <v>2.071854912764004</v>
      </c>
      <c r="AB2843" s="46">
        <f t="shared" si="2284"/>
        <v>5.9506427915518829</v>
      </c>
      <c r="AC2843" s="46">
        <f t="shared" si="2285"/>
        <v>11.829430670339761</v>
      </c>
      <c r="AD2843" s="46">
        <f t="shared" si="2286"/>
        <v>14.456841138659319</v>
      </c>
      <c r="AE2843" s="46">
        <f t="shared" si="2287"/>
        <v>2.3168044077134993</v>
      </c>
      <c r="AF2843" s="46">
        <f t="shared" si="2288"/>
        <v>6.2155647382920121</v>
      </c>
      <c r="AG2843" s="46">
        <f t="shared" si="2289"/>
        <v>5.9506427915518829</v>
      </c>
      <c r="AH2843" s="46">
        <f t="shared" si="2322"/>
        <v>47.317722681359044</v>
      </c>
      <c r="AI2843" s="46">
        <f t="shared" si="2316"/>
        <v>1.173193473193473</v>
      </c>
      <c r="AJ2843" s="47">
        <f t="shared" si="2272"/>
        <v>1.0831405602198974</v>
      </c>
      <c r="AK2843" s="47">
        <f t="shared" si="2273"/>
        <v>6.3778858187060088</v>
      </c>
      <c r="AL2843" s="47">
        <f t="shared" si="2274"/>
        <v>-0.80110413941276981</v>
      </c>
      <c r="AM2843" s="47">
        <f t="shared" si="2275"/>
        <v>-7.040537348077244</v>
      </c>
      <c r="AN2843" s="47">
        <f t="shared" si="2276"/>
        <v>-11.423294258452113</v>
      </c>
      <c r="AO2843" s="47">
        <f t="shared" si="2277"/>
        <v>-128.07114697001026</v>
      </c>
      <c r="AP2843" s="47">
        <f t="shared" si="2278"/>
        <v>1.5865384615384615E-2</v>
      </c>
      <c r="AQ2843" s="47">
        <f t="shared" si="2317"/>
        <v>-2.2363560084659282</v>
      </c>
      <c r="AR2843" s="1">
        <f t="shared" si="2279"/>
        <v>9</v>
      </c>
      <c r="AS2843" s="1">
        <f t="shared" si="2298"/>
        <v>1</v>
      </c>
      <c r="AT2843" s="1">
        <f t="shared" si="2299"/>
        <v>0</v>
      </c>
      <c r="AU2843" s="1">
        <f t="shared" si="2300"/>
        <v>1</v>
      </c>
      <c r="AV2843" s="1">
        <f t="shared" si="2301"/>
        <v>2</v>
      </c>
      <c r="AW2843" s="27">
        <f t="shared" si="2291"/>
        <v>13</v>
      </c>
      <c r="AX2843" s="41">
        <f t="shared" si="2318"/>
        <v>4.0769230769230766</v>
      </c>
      <c r="AY2843" s="29">
        <f t="shared" si="2292"/>
        <v>0.85207100591716023</v>
      </c>
      <c r="AZ2843" s="29">
        <f t="shared" si="2293"/>
        <v>5.9171597633135677E-3</v>
      </c>
      <c r="BA2843" s="29">
        <f t="shared" si="2294"/>
        <v>1.1597633136094669</v>
      </c>
      <c r="BB2843" s="29">
        <f t="shared" si="2295"/>
        <v>4.3136094674556205</v>
      </c>
      <c r="BC2843" s="29">
        <f t="shared" si="2296"/>
        <v>9.4674556213017738</v>
      </c>
      <c r="BD2843" s="29">
        <f t="shared" si="2297"/>
        <v>7.6686390532544424</v>
      </c>
      <c r="BE2843" s="29">
        <f t="shared" si="2297"/>
        <v>5.9171597633135677E-3</v>
      </c>
      <c r="BF2843" s="29">
        <f t="shared" si="2297"/>
        <v>0</v>
      </c>
      <c r="BG2843" s="29">
        <f t="shared" si="2280"/>
        <v>4.3136094674556205</v>
      </c>
      <c r="BH2843" s="29">
        <f t="shared" si="2280"/>
        <v>18.934911242603548</v>
      </c>
      <c r="BI2843" s="29">
        <f t="shared" si="2319"/>
        <v>2.5769230769230771</v>
      </c>
      <c r="BJ2843" s="28">
        <f t="shared" si="2302"/>
        <v>1.6052797503622467</v>
      </c>
      <c r="BK2843" s="28">
        <f t="shared" si="2303"/>
        <v>1.711212754434511</v>
      </c>
      <c r="BL2843" s="28">
        <f t="shared" si="2304"/>
        <v>-1.1003168431291737E-4</v>
      </c>
      <c r="BM2843" s="28">
        <f t="shared" si="2305"/>
        <v>0</v>
      </c>
      <c r="BN2843" s="28">
        <f t="shared" si="2306"/>
        <v>-2.165753642331175</v>
      </c>
      <c r="BO2843" s="28">
        <f t="shared" si="2307"/>
        <v>-14.084055592053565</v>
      </c>
      <c r="BP2843" s="28">
        <f t="shared" si="2308"/>
        <v>9.8484848484848481E-2</v>
      </c>
      <c r="BQ2843" s="28">
        <f t="shared" si="2320"/>
        <v>-1.4318423079640079</v>
      </c>
    </row>
    <row r="2844" spans="1:69" x14ac:dyDescent="0.2">
      <c r="A2844" s="1" t="s">
        <v>7528</v>
      </c>
      <c r="B2844" s="8" t="s">
        <v>7360</v>
      </c>
      <c r="C2844" t="s">
        <v>84</v>
      </c>
      <c r="D2844" s="38">
        <v>10</v>
      </c>
      <c r="E2844" s="52" t="s">
        <v>7361</v>
      </c>
      <c r="G2844" s="8">
        <v>6</v>
      </c>
      <c r="H2844" s="8">
        <v>1</v>
      </c>
      <c r="I2844" s="8">
        <v>1</v>
      </c>
      <c r="J2844" s="8">
        <v>0</v>
      </c>
      <c r="K2844" s="8">
        <v>1</v>
      </c>
      <c r="L2844" s="8">
        <v>0</v>
      </c>
      <c r="M2844" s="8">
        <v>1</v>
      </c>
      <c r="N2844" s="8">
        <v>0</v>
      </c>
      <c r="O2844" s="8">
        <v>1</v>
      </c>
      <c r="P2844" s="8">
        <v>1</v>
      </c>
      <c r="Q2844" s="36">
        <f t="shared" si="2321"/>
        <v>5</v>
      </c>
      <c r="R2844" s="36">
        <f t="shared" si="2309"/>
        <v>1</v>
      </c>
      <c r="S2844" s="36">
        <f t="shared" si="2310"/>
        <v>1</v>
      </c>
      <c r="T2844" s="36">
        <f t="shared" si="2311"/>
        <v>1</v>
      </c>
      <c r="U2844" s="36">
        <f t="shared" si="2312"/>
        <v>0</v>
      </c>
      <c r="V2844" s="36">
        <f t="shared" si="2313"/>
        <v>34</v>
      </c>
      <c r="W2844" s="45">
        <f t="shared" si="2314"/>
        <v>8</v>
      </c>
      <c r="X2844" s="50">
        <f t="shared" si="2315"/>
        <v>4.25</v>
      </c>
      <c r="Y2844" s="46">
        <f t="shared" si="2281"/>
        <v>0.5625</v>
      </c>
      <c r="Z2844" s="46">
        <f t="shared" si="2282"/>
        <v>6.25E-2</v>
      </c>
      <c r="AA2844" s="46">
        <f t="shared" si="2283"/>
        <v>1.5625</v>
      </c>
      <c r="AB2844" s="46">
        <f t="shared" si="2284"/>
        <v>5.0625</v>
      </c>
      <c r="AC2844" s="46">
        <f t="shared" si="2285"/>
        <v>10.5625</v>
      </c>
      <c r="AD2844" s="46">
        <f t="shared" si="2286"/>
        <v>2.8125</v>
      </c>
      <c r="AE2844" s="46">
        <f t="shared" si="2287"/>
        <v>6.25E-2</v>
      </c>
      <c r="AF2844" s="46">
        <f t="shared" si="2288"/>
        <v>1.5625</v>
      </c>
      <c r="AG2844" s="46">
        <f t="shared" si="2289"/>
        <v>5.0625</v>
      </c>
      <c r="AH2844" s="46">
        <f t="shared" si="2322"/>
        <v>0</v>
      </c>
      <c r="AI2844" s="46">
        <f t="shared" si="2316"/>
        <v>1.3571428571428572</v>
      </c>
      <c r="AJ2844" s="47">
        <f t="shared" si="2272"/>
        <v>1.1649647450214351</v>
      </c>
      <c r="AK2844" s="47">
        <f t="shared" si="2273"/>
        <v>1.3341831350963975</v>
      </c>
      <c r="AL2844" s="47">
        <f t="shared" si="2274"/>
        <v>-9.8828380377510919E-3</v>
      </c>
      <c r="AM2844" s="47">
        <f t="shared" si="2275"/>
        <v>-1.2353547547188866</v>
      </c>
      <c r="AN2844" s="47">
        <f t="shared" si="2276"/>
        <v>-7.2045889295205452</v>
      </c>
      <c r="AO2844" s="47">
        <f t="shared" si="2277"/>
        <v>0</v>
      </c>
      <c r="AP2844" s="47">
        <f t="shared" si="2278"/>
        <v>0.19047619047619047</v>
      </c>
      <c r="AQ2844" s="47">
        <f t="shared" si="2317"/>
        <v>-1.3553606451772924</v>
      </c>
      <c r="AR2844" s="1">
        <f t="shared" si="2279"/>
        <v>1</v>
      </c>
      <c r="AS2844" s="1">
        <f t="shared" si="2298"/>
        <v>0</v>
      </c>
      <c r="AT2844" s="1">
        <f t="shared" si="2299"/>
        <v>0</v>
      </c>
      <c r="AU2844" s="1">
        <f t="shared" si="2300"/>
        <v>0</v>
      </c>
      <c r="AV2844" s="1">
        <f t="shared" si="2301"/>
        <v>1</v>
      </c>
      <c r="AW2844" s="27">
        <f t="shared" si="2291"/>
        <v>2</v>
      </c>
      <c r="AX2844" s="41">
        <f t="shared" si="2318"/>
        <v>3</v>
      </c>
      <c r="AY2844" s="29">
        <f t="shared" si="2292"/>
        <v>4</v>
      </c>
      <c r="AZ2844" s="29">
        <f t="shared" si="2293"/>
        <v>1</v>
      </c>
      <c r="BA2844" s="29">
        <f t="shared" si="2294"/>
        <v>0</v>
      </c>
      <c r="BB2844" s="29">
        <f t="shared" si="2295"/>
        <v>1</v>
      </c>
      <c r="BC2844" s="29">
        <f t="shared" si="2296"/>
        <v>4</v>
      </c>
      <c r="BD2844" s="29">
        <f t="shared" si="2297"/>
        <v>4</v>
      </c>
      <c r="BE2844" s="29">
        <f t="shared" si="2297"/>
        <v>0</v>
      </c>
      <c r="BF2844" s="29">
        <f t="shared" si="2297"/>
        <v>0</v>
      </c>
      <c r="BG2844" s="29">
        <f t="shared" si="2280"/>
        <v>0</v>
      </c>
      <c r="BH2844" s="29">
        <f t="shared" si="2280"/>
        <v>4</v>
      </c>
      <c r="BI2844" s="29">
        <f t="shared" si="2319"/>
        <v>8</v>
      </c>
      <c r="BJ2844" s="28">
        <f t="shared" si="2302"/>
        <v>2.8284271247461903</v>
      </c>
      <c r="BK2844" s="28">
        <f t="shared" si="2303"/>
        <v>0.35355339059327368</v>
      </c>
      <c r="BL2844" s="28">
        <f t="shared" si="2304"/>
        <v>0</v>
      </c>
      <c r="BM2844" s="28">
        <f t="shared" si="2305"/>
        <v>0</v>
      </c>
      <c r="BN2844" s="28">
        <f t="shared" si="2306"/>
        <v>0</v>
      </c>
      <c r="BO2844" s="28">
        <f t="shared" si="2307"/>
        <v>-0.35355339059327368</v>
      </c>
      <c r="BP2844" s="28" t="e">
        <f t="shared" si="2308"/>
        <v>#DIV/0!</v>
      </c>
      <c r="BQ2844" s="28">
        <f t="shared" si="2320"/>
        <v>0</v>
      </c>
    </row>
    <row r="2845" spans="1:69" x14ac:dyDescent="0.2">
      <c r="A2845" s="1" t="s">
        <v>7528</v>
      </c>
      <c r="B2845" s="8" t="s">
        <v>7363</v>
      </c>
      <c r="C2845" t="s">
        <v>18</v>
      </c>
      <c r="D2845" s="38">
        <v>64</v>
      </c>
      <c r="E2845" s="52" t="s">
        <v>50</v>
      </c>
      <c r="G2845" s="8">
        <v>53</v>
      </c>
      <c r="H2845" s="8">
        <v>37</v>
      </c>
      <c r="I2845" s="8">
        <v>4</v>
      </c>
      <c r="J2845" s="8">
        <v>3</v>
      </c>
      <c r="K2845" s="8">
        <v>3</v>
      </c>
      <c r="L2845" s="8">
        <v>1</v>
      </c>
      <c r="M2845" s="8">
        <v>3</v>
      </c>
      <c r="N2845" s="8">
        <v>3</v>
      </c>
      <c r="O2845" s="8">
        <v>1</v>
      </c>
      <c r="P2845" s="8">
        <v>0</v>
      </c>
      <c r="Q2845" s="36">
        <f t="shared" si="2321"/>
        <v>16</v>
      </c>
      <c r="R2845" s="36">
        <f t="shared" si="2309"/>
        <v>1</v>
      </c>
      <c r="S2845" s="36">
        <f t="shared" si="2310"/>
        <v>2</v>
      </c>
      <c r="T2845" s="36">
        <f t="shared" si="2311"/>
        <v>0</v>
      </c>
      <c r="U2845" s="36">
        <f t="shared" si="2312"/>
        <v>1</v>
      </c>
      <c r="V2845" s="36">
        <f t="shared" si="2313"/>
        <v>91</v>
      </c>
      <c r="W2845" s="45">
        <f t="shared" si="2314"/>
        <v>20</v>
      </c>
      <c r="X2845" s="50">
        <f t="shared" si="2315"/>
        <v>4.55</v>
      </c>
      <c r="Y2845" s="46">
        <f t="shared" si="2281"/>
        <v>0.20250000000000015</v>
      </c>
      <c r="Z2845" s="46">
        <f t="shared" si="2282"/>
        <v>0.30249999999999982</v>
      </c>
      <c r="AA2845" s="46">
        <f t="shared" si="2283"/>
        <v>2.4024999999999994</v>
      </c>
      <c r="AB2845" s="46">
        <f t="shared" si="2284"/>
        <v>6.5024999999999995</v>
      </c>
      <c r="AC2845" s="46">
        <f t="shared" si="2285"/>
        <v>12.602499999999999</v>
      </c>
      <c r="AD2845" s="46">
        <f t="shared" si="2286"/>
        <v>3.2400000000000024</v>
      </c>
      <c r="AE2845" s="46">
        <f t="shared" si="2287"/>
        <v>0.30249999999999982</v>
      </c>
      <c r="AF2845" s="46">
        <f t="shared" si="2288"/>
        <v>4.8049999999999988</v>
      </c>
      <c r="AG2845" s="46">
        <f t="shared" si="2289"/>
        <v>0</v>
      </c>
      <c r="AH2845" s="46">
        <f t="shared" si="2322"/>
        <v>12.602499999999999</v>
      </c>
      <c r="AI2845" s="46">
        <f t="shared" si="2316"/>
        <v>1.1026315789473684</v>
      </c>
      <c r="AJ2845" s="47">
        <f t="shared" si="2272"/>
        <v>1.0500626547722609</v>
      </c>
      <c r="AK2845" s="47">
        <f t="shared" si="2273"/>
        <v>1.259249782326423</v>
      </c>
      <c r="AL2845" s="47">
        <f t="shared" si="2274"/>
        <v>-0.14369525551067086</v>
      </c>
      <c r="AM2845" s="47">
        <f t="shared" si="2275"/>
        <v>-6.4324949014551462</v>
      </c>
      <c r="AN2845" s="47">
        <f t="shared" si="2276"/>
        <v>0</v>
      </c>
      <c r="AO2845" s="47">
        <f t="shared" si="2277"/>
        <v>-38.640204804718103</v>
      </c>
      <c r="AP2845" s="47">
        <f t="shared" si="2278"/>
        <v>5.8479532163742687E-2</v>
      </c>
      <c r="AQ2845" s="47">
        <f t="shared" si="2317"/>
        <v>-2.5705932853425435</v>
      </c>
      <c r="AR2845" s="1">
        <f t="shared" si="2279"/>
        <v>37</v>
      </c>
      <c r="AS2845" s="1">
        <f t="shared" si="2298"/>
        <v>3</v>
      </c>
      <c r="AT2845" s="1">
        <f t="shared" si="2299"/>
        <v>1</v>
      </c>
      <c r="AU2845" s="1">
        <f t="shared" si="2300"/>
        <v>3</v>
      </c>
      <c r="AV2845" s="1">
        <f t="shared" si="2301"/>
        <v>0</v>
      </c>
      <c r="AW2845" s="27">
        <f t="shared" si="2291"/>
        <v>44</v>
      </c>
      <c r="AX2845" s="41">
        <f t="shared" si="2318"/>
        <v>4.6818181818181817</v>
      </c>
      <c r="AY2845" s="29">
        <f t="shared" si="2292"/>
        <v>0.10123966942148771</v>
      </c>
      <c r="AZ2845" s="29">
        <f t="shared" si="2293"/>
        <v>0.46487603305785102</v>
      </c>
      <c r="BA2845" s="29">
        <f t="shared" si="2294"/>
        <v>2.8285123966942143</v>
      </c>
      <c r="BB2845" s="29">
        <f t="shared" si="2295"/>
        <v>7.1921487603305776</v>
      </c>
      <c r="BC2845" s="29">
        <f t="shared" si="2296"/>
        <v>13.555785123966942</v>
      </c>
      <c r="BD2845" s="29">
        <f t="shared" si="2297"/>
        <v>3.7458677685950454</v>
      </c>
      <c r="BE2845" s="29">
        <f t="shared" si="2297"/>
        <v>1.3946280991735531</v>
      </c>
      <c r="BF2845" s="29">
        <f t="shared" si="2297"/>
        <v>2.8285123966942143</v>
      </c>
      <c r="BG2845" s="29">
        <f t="shared" si="2280"/>
        <v>21.576446280991732</v>
      </c>
      <c r="BH2845" s="29">
        <f t="shared" si="2280"/>
        <v>0</v>
      </c>
      <c r="BI2845" s="29">
        <f t="shared" si="2319"/>
        <v>0.68710359408033828</v>
      </c>
      <c r="BJ2845" s="28">
        <f t="shared" si="2302"/>
        <v>0.82891712135794271</v>
      </c>
      <c r="BK2845" s="28">
        <f t="shared" si="2303"/>
        <v>2.09263975352847</v>
      </c>
      <c r="BL2845" s="28">
        <f t="shared" si="2304"/>
        <v>-1.6695278153396662</v>
      </c>
      <c r="BM2845" s="28">
        <f t="shared" si="2305"/>
        <v>-8.3522560425086603</v>
      </c>
      <c r="BN2845" s="28">
        <f t="shared" si="2306"/>
        <v>-101.59583798122836</v>
      </c>
      <c r="BO2845" s="28">
        <f t="shared" si="2307"/>
        <v>0</v>
      </c>
      <c r="BP2845" s="28">
        <f t="shared" si="2308"/>
        <v>2.4363233665559248E-2</v>
      </c>
      <c r="BQ2845" s="28">
        <f t="shared" si="2320"/>
        <v>-2.6683827307664019</v>
      </c>
    </row>
    <row r="2846" spans="1:69" x14ac:dyDescent="0.2">
      <c r="A2846" s="1" t="s">
        <v>7528</v>
      </c>
      <c r="B2846" s="8" t="s">
        <v>7365</v>
      </c>
      <c r="C2846" t="s">
        <v>50</v>
      </c>
      <c r="D2846" s="38" t="s">
        <v>50</v>
      </c>
      <c r="E2846" s="52" t="s">
        <v>1101</v>
      </c>
      <c r="G2846" s="8" t="s">
        <v>50</v>
      </c>
      <c r="H2846" s="8"/>
      <c r="I2846" s="8" t="s">
        <v>50</v>
      </c>
      <c r="J2846" s="8"/>
      <c r="K2846" s="8" t="s">
        <v>50</v>
      </c>
      <c r="L2846" s="8"/>
      <c r="M2846" s="8" t="s">
        <v>50</v>
      </c>
      <c r="N2846" s="8"/>
      <c r="O2846" s="8" t="s">
        <v>50</v>
      </c>
      <c r="P2846" s="8"/>
      <c r="Q2846" s="36">
        <f t="shared" si="2321"/>
        <v>0</v>
      </c>
      <c r="R2846" s="36">
        <f t="shared" si="2309"/>
        <v>0</v>
      </c>
      <c r="S2846" s="36">
        <f t="shared" si="2310"/>
        <v>0</v>
      </c>
      <c r="T2846" s="36">
        <f t="shared" si="2311"/>
        <v>0</v>
      </c>
      <c r="U2846" s="36">
        <f t="shared" si="2312"/>
        <v>0</v>
      </c>
      <c r="V2846" s="36">
        <f t="shared" si="2313"/>
        <v>0</v>
      </c>
      <c r="W2846" s="45">
        <f t="shared" si="2314"/>
        <v>0</v>
      </c>
      <c r="X2846" s="50">
        <f t="shared" si="2315"/>
        <v>0</v>
      </c>
      <c r="Y2846" s="46">
        <f t="shared" si="2281"/>
        <v>25</v>
      </c>
      <c r="Z2846" s="46">
        <f t="shared" si="2282"/>
        <v>16</v>
      </c>
      <c r="AA2846" s="46">
        <f t="shared" si="2283"/>
        <v>9</v>
      </c>
      <c r="AB2846" s="46">
        <f t="shared" si="2284"/>
        <v>4</v>
      </c>
      <c r="AC2846" s="46">
        <f t="shared" si="2285"/>
        <v>1</v>
      </c>
      <c r="AD2846" s="46">
        <f t="shared" si="2286"/>
        <v>0</v>
      </c>
      <c r="AE2846" s="46">
        <f t="shared" si="2287"/>
        <v>0</v>
      </c>
      <c r="AF2846" s="46">
        <f t="shared" si="2288"/>
        <v>0</v>
      </c>
      <c r="AG2846" s="46">
        <f t="shared" si="2289"/>
        <v>0</v>
      </c>
      <c r="AH2846" s="46">
        <f t="shared" si="2322"/>
        <v>0</v>
      </c>
      <c r="AI2846" s="46">
        <f t="shared" si="2316"/>
        <v>0</v>
      </c>
      <c r="AJ2846" s="47">
        <f t="shared" si="2272"/>
        <v>0</v>
      </c>
      <c r="AK2846" s="47" t="e">
        <f t="shared" si="2273"/>
        <v>#DIV/0!</v>
      </c>
      <c r="AL2846" s="47" t="e">
        <f t="shared" si="2274"/>
        <v>#DIV/0!</v>
      </c>
      <c r="AM2846" s="47" t="e">
        <f t="shared" si="2275"/>
        <v>#DIV/0!</v>
      </c>
      <c r="AN2846" s="47" t="e">
        <f t="shared" si="2276"/>
        <v>#DIV/0!</v>
      </c>
      <c r="AO2846" s="47" t="e">
        <f t="shared" si="2277"/>
        <v>#DIV/0!</v>
      </c>
      <c r="AP2846" s="47">
        <f t="shared" si="2278"/>
        <v>0</v>
      </c>
      <c r="AQ2846" s="47">
        <f t="shared" si="2317"/>
        <v>0</v>
      </c>
      <c r="AR2846" s="1">
        <f t="shared" si="2279"/>
        <v>0</v>
      </c>
      <c r="AS2846" s="1">
        <f t="shared" si="2298"/>
        <v>0</v>
      </c>
      <c r="AT2846" s="1">
        <f t="shared" si="2299"/>
        <v>0</v>
      </c>
      <c r="AU2846" s="1">
        <f t="shared" si="2300"/>
        <v>0</v>
      </c>
      <c r="AV2846" s="1">
        <f t="shared" si="2301"/>
        <v>0</v>
      </c>
      <c r="AW2846" s="27">
        <f t="shared" si="2291"/>
        <v>0</v>
      </c>
      <c r="AX2846" s="41">
        <f t="shared" si="2318"/>
        <v>0</v>
      </c>
      <c r="AY2846" s="29">
        <f t="shared" si="2292"/>
        <v>25</v>
      </c>
      <c r="AZ2846" s="29">
        <f t="shared" si="2293"/>
        <v>16</v>
      </c>
      <c r="BA2846" s="29">
        <f t="shared" si="2294"/>
        <v>9</v>
      </c>
      <c r="BB2846" s="29">
        <f t="shared" si="2295"/>
        <v>4</v>
      </c>
      <c r="BC2846" s="29">
        <f t="shared" si="2296"/>
        <v>1</v>
      </c>
      <c r="BD2846" s="29">
        <f t="shared" si="2297"/>
        <v>0</v>
      </c>
      <c r="BE2846" s="29">
        <f t="shared" si="2297"/>
        <v>0</v>
      </c>
      <c r="BF2846" s="29">
        <f t="shared" si="2297"/>
        <v>0</v>
      </c>
      <c r="BG2846" s="29">
        <f t="shared" si="2280"/>
        <v>0</v>
      </c>
      <c r="BH2846" s="29">
        <f t="shared" si="2280"/>
        <v>0</v>
      </c>
      <c r="BI2846" s="29">
        <f t="shared" si="2319"/>
        <v>0</v>
      </c>
      <c r="BJ2846" s="28">
        <f t="shared" si="2302"/>
        <v>0</v>
      </c>
      <c r="BK2846" s="28" t="e">
        <f t="shared" si="2303"/>
        <v>#DIV/0!</v>
      </c>
      <c r="BL2846" s="28" t="e">
        <f t="shared" si="2304"/>
        <v>#DIV/0!</v>
      </c>
      <c r="BM2846" s="28" t="e">
        <f t="shared" si="2305"/>
        <v>#DIV/0!</v>
      </c>
      <c r="BN2846" s="28" t="e">
        <f t="shared" si="2306"/>
        <v>#DIV/0!</v>
      </c>
      <c r="BO2846" s="28" t="e">
        <f t="shared" si="2307"/>
        <v>#DIV/0!</v>
      </c>
      <c r="BP2846" s="28">
        <f t="shared" si="2308"/>
        <v>0</v>
      </c>
      <c r="BQ2846" s="28">
        <f t="shared" si="2320"/>
        <v>0</v>
      </c>
    </row>
    <row r="2847" spans="1:69" x14ac:dyDescent="0.2">
      <c r="A2847" s="1" t="s">
        <v>7528</v>
      </c>
      <c r="B2847" s="8" t="s">
        <v>7367</v>
      </c>
      <c r="C2847" t="s">
        <v>18</v>
      </c>
      <c r="D2847" s="38">
        <v>79</v>
      </c>
      <c r="E2847" s="52" t="s">
        <v>204</v>
      </c>
      <c r="G2847" s="8">
        <v>55</v>
      </c>
      <c r="H2847" s="8">
        <v>6</v>
      </c>
      <c r="I2847" s="8">
        <v>13</v>
      </c>
      <c r="J2847" s="8">
        <v>4</v>
      </c>
      <c r="K2847" s="8">
        <v>7</v>
      </c>
      <c r="L2847" s="8">
        <v>2</v>
      </c>
      <c r="M2847" s="8">
        <v>4</v>
      </c>
      <c r="N2847" s="8">
        <v>1</v>
      </c>
      <c r="O2847" s="8">
        <v>4</v>
      </c>
      <c r="P2847" s="8">
        <v>1</v>
      </c>
      <c r="Q2847" s="36">
        <f t="shared" si="2321"/>
        <v>49</v>
      </c>
      <c r="R2847" s="36">
        <f t="shared" si="2309"/>
        <v>9</v>
      </c>
      <c r="S2847" s="36">
        <f t="shared" si="2310"/>
        <v>5</v>
      </c>
      <c r="T2847" s="36">
        <f t="shared" si="2311"/>
        <v>3</v>
      </c>
      <c r="U2847" s="36">
        <f t="shared" si="2312"/>
        <v>3</v>
      </c>
      <c r="V2847" s="36">
        <f t="shared" si="2313"/>
        <v>305</v>
      </c>
      <c r="W2847" s="45">
        <f t="shared" si="2314"/>
        <v>69</v>
      </c>
      <c r="X2847" s="50">
        <f t="shared" si="2315"/>
        <v>4.4202898550724639</v>
      </c>
      <c r="Y2847" s="46">
        <f t="shared" si="2281"/>
        <v>0.33606385213190498</v>
      </c>
      <c r="Z2847" s="46">
        <f t="shared" si="2282"/>
        <v>0.17664356227683267</v>
      </c>
      <c r="AA2847" s="46">
        <f t="shared" si="2283"/>
        <v>2.0172232724217602</v>
      </c>
      <c r="AB2847" s="46">
        <f t="shared" si="2284"/>
        <v>5.857802982566688</v>
      </c>
      <c r="AC2847" s="46">
        <f t="shared" si="2285"/>
        <v>11.698382692711617</v>
      </c>
      <c r="AD2847" s="46">
        <f t="shared" si="2286"/>
        <v>16.467128754463346</v>
      </c>
      <c r="AE2847" s="46">
        <f t="shared" si="2287"/>
        <v>1.5897920604914941</v>
      </c>
      <c r="AF2847" s="46">
        <f t="shared" si="2288"/>
        <v>10.0861163621088</v>
      </c>
      <c r="AG2847" s="46">
        <f t="shared" si="2289"/>
        <v>17.573408947700063</v>
      </c>
      <c r="AH2847" s="46">
        <f t="shared" si="2322"/>
        <v>35.095148078134848</v>
      </c>
      <c r="AI2847" s="46">
        <f t="shared" si="2316"/>
        <v>1.1884057971014494</v>
      </c>
      <c r="AJ2847" s="47">
        <f t="shared" si="2272"/>
        <v>1.090140264874869</v>
      </c>
      <c r="AK2847" s="47">
        <f t="shared" si="2273"/>
        <v>7.3685432899835011</v>
      </c>
      <c r="AL2847" s="47">
        <f t="shared" si="2274"/>
        <v>-0.51575338670110671</v>
      </c>
      <c r="AM2847" s="47">
        <f t="shared" si="2275"/>
        <v>-11.0574202745315</v>
      </c>
      <c r="AN2847" s="47">
        <f t="shared" si="2276"/>
        <v>-32.830405998402213</v>
      </c>
      <c r="AO2847" s="47">
        <f t="shared" si="2277"/>
        <v>-92.653717491031983</v>
      </c>
      <c r="AP2847" s="47">
        <f t="shared" si="2278"/>
        <v>1.514486391571554E-2</v>
      </c>
      <c r="AQ2847" s="47">
        <f t="shared" si="2317"/>
        <v>-1.964118528618777</v>
      </c>
      <c r="AR2847" s="1">
        <f t="shared" si="2279"/>
        <v>6</v>
      </c>
      <c r="AS2847" s="1">
        <f t="shared" si="2298"/>
        <v>4</v>
      </c>
      <c r="AT2847" s="1">
        <f t="shared" si="2299"/>
        <v>2</v>
      </c>
      <c r="AU2847" s="1">
        <f t="shared" si="2300"/>
        <v>1</v>
      </c>
      <c r="AV2847" s="1">
        <f t="shared" si="2301"/>
        <v>1</v>
      </c>
      <c r="AW2847" s="27">
        <f t="shared" si="2291"/>
        <v>14</v>
      </c>
      <c r="AX2847" s="41">
        <f t="shared" si="2318"/>
        <v>3.9285714285714284</v>
      </c>
      <c r="AY2847" s="29">
        <f t="shared" si="2292"/>
        <v>1.1479591836734697</v>
      </c>
      <c r="AZ2847" s="29">
        <f t="shared" si="2293"/>
        <v>5.102040816326558E-3</v>
      </c>
      <c r="BA2847" s="29">
        <f t="shared" si="2294"/>
        <v>0.86224489795918335</v>
      </c>
      <c r="BB2847" s="29">
        <f t="shared" si="2295"/>
        <v>3.7193877551020402</v>
      </c>
      <c r="BC2847" s="29">
        <f t="shared" si="2296"/>
        <v>8.5765306122448965</v>
      </c>
      <c r="BD2847" s="29">
        <f t="shared" si="2297"/>
        <v>6.8877551020408188</v>
      </c>
      <c r="BE2847" s="29">
        <f t="shared" si="2297"/>
        <v>2.0408163265306232E-2</v>
      </c>
      <c r="BF2847" s="29">
        <f t="shared" si="2297"/>
        <v>1.7244897959183667</v>
      </c>
      <c r="BG2847" s="29">
        <f t="shared" si="2280"/>
        <v>3.7193877551020402</v>
      </c>
      <c r="BH2847" s="29">
        <f t="shared" si="2280"/>
        <v>8.5765306122448965</v>
      </c>
      <c r="BI2847" s="29">
        <f t="shared" si="2319"/>
        <v>1.6098901098901099</v>
      </c>
      <c r="BJ2847" s="28">
        <f t="shared" si="2302"/>
        <v>1.2688144505364485</v>
      </c>
      <c r="BK2847" s="28">
        <f t="shared" si="2303"/>
        <v>3.6128220591207185</v>
      </c>
      <c r="BL2847" s="28">
        <f t="shared" si="2304"/>
        <v>7.1364386353002399E-4</v>
      </c>
      <c r="BM2847" s="28">
        <f t="shared" si="2305"/>
        <v>-0.78393778408772452</v>
      </c>
      <c r="BN2847" s="28">
        <f t="shared" si="2306"/>
        <v>-3.5116630414653365</v>
      </c>
      <c r="BO2847" s="28">
        <f t="shared" si="2307"/>
        <v>-12.296262179588096</v>
      </c>
      <c r="BP2847" s="28">
        <f t="shared" si="2308"/>
        <v>8.9743589743589744E-2</v>
      </c>
      <c r="BQ2847" s="28">
        <f t="shared" si="2320"/>
        <v>-1.1647216809627994</v>
      </c>
    </row>
    <row r="2848" spans="1:69" x14ac:dyDescent="0.2">
      <c r="A2848" s="1" t="s">
        <v>7528</v>
      </c>
      <c r="B2848" s="8" t="s">
        <v>7369</v>
      </c>
      <c r="C2848" t="s">
        <v>30</v>
      </c>
      <c r="D2848" s="38">
        <v>48</v>
      </c>
      <c r="E2848" s="52" t="s">
        <v>5780</v>
      </c>
      <c r="G2848" s="8">
        <v>35</v>
      </c>
      <c r="H2848" s="8">
        <v>11</v>
      </c>
      <c r="I2848" s="8">
        <v>8</v>
      </c>
      <c r="J2848" s="8">
        <v>1</v>
      </c>
      <c r="K2848" s="8">
        <v>4</v>
      </c>
      <c r="L2848" s="8">
        <v>2</v>
      </c>
      <c r="M2848" s="8">
        <v>1</v>
      </c>
      <c r="N2848" s="8">
        <v>0</v>
      </c>
      <c r="O2848" s="8">
        <v>1</v>
      </c>
      <c r="P2848" s="8">
        <v>0</v>
      </c>
      <c r="Q2848" s="36">
        <f t="shared" si="2321"/>
        <v>24</v>
      </c>
      <c r="R2848" s="36">
        <f t="shared" si="2309"/>
        <v>7</v>
      </c>
      <c r="S2848" s="36">
        <f t="shared" si="2310"/>
        <v>2</v>
      </c>
      <c r="T2848" s="36">
        <f t="shared" si="2311"/>
        <v>1</v>
      </c>
      <c r="U2848" s="36">
        <f t="shared" si="2312"/>
        <v>1</v>
      </c>
      <c r="V2848" s="36">
        <f t="shared" si="2313"/>
        <v>157</v>
      </c>
      <c r="W2848" s="45">
        <f t="shared" si="2314"/>
        <v>35</v>
      </c>
      <c r="X2848" s="50">
        <f t="shared" si="2315"/>
        <v>4.4857142857142858</v>
      </c>
      <c r="Y2848" s="46">
        <f t="shared" si="2281"/>
        <v>0.2644897959183673</v>
      </c>
      <c r="Z2848" s="46">
        <f t="shared" si="2282"/>
        <v>0.23591836734693883</v>
      </c>
      <c r="AA2848" s="46">
        <f t="shared" si="2283"/>
        <v>2.2073469387755105</v>
      </c>
      <c r="AB2848" s="46">
        <f t="shared" si="2284"/>
        <v>6.1787755102040816</v>
      </c>
      <c r="AC2848" s="46">
        <f t="shared" si="2285"/>
        <v>12.150204081632653</v>
      </c>
      <c r="AD2848" s="46">
        <f t="shared" si="2286"/>
        <v>6.3477551020408152</v>
      </c>
      <c r="AE2848" s="46">
        <f t="shared" si="2287"/>
        <v>1.6514285714285717</v>
      </c>
      <c r="AF2848" s="46">
        <f t="shared" si="2288"/>
        <v>4.4146938775510209</v>
      </c>
      <c r="AG2848" s="46">
        <f t="shared" si="2289"/>
        <v>6.1787755102040816</v>
      </c>
      <c r="AH2848" s="46">
        <f t="shared" si="2322"/>
        <v>12.150204081632653</v>
      </c>
      <c r="AI2848" s="46">
        <f t="shared" si="2316"/>
        <v>0.9042016806722688</v>
      </c>
      <c r="AJ2848" s="47">
        <f t="shared" si="2272"/>
        <v>0.95089519962626212</v>
      </c>
      <c r="AK2848" s="47">
        <f t="shared" si="2273"/>
        <v>3.7968781425345957</v>
      </c>
      <c r="AL2848" s="47">
        <f t="shared" si="2274"/>
        <v>-0.93291635373733506</v>
      </c>
      <c r="AM2848" s="47">
        <f t="shared" si="2275"/>
        <v>-7.6284785360297294</v>
      </c>
      <c r="AN2848" s="47">
        <f t="shared" si="2276"/>
        <v>-17.863051893957614</v>
      </c>
      <c r="AO2848" s="47">
        <f t="shared" si="2277"/>
        <v>-49.258070282958677</v>
      </c>
      <c r="AP2848" s="47">
        <f t="shared" si="2278"/>
        <v>3.1194295900178252E-2</v>
      </c>
      <c r="AQ2848" s="47">
        <f t="shared" si="2317"/>
        <v>-2.2424218915732679</v>
      </c>
      <c r="AR2848" s="1">
        <f t="shared" si="2279"/>
        <v>11</v>
      </c>
      <c r="AS2848" s="1">
        <f t="shared" si="2298"/>
        <v>1</v>
      </c>
      <c r="AT2848" s="1">
        <f t="shared" si="2299"/>
        <v>2</v>
      </c>
      <c r="AU2848" s="1">
        <f t="shared" si="2300"/>
        <v>0</v>
      </c>
      <c r="AV2848" s="1">
        <f t="shared" si="2301"/>
        <v>0</v>
      </c>
      <c r="AW2848" s="27">
        <f t="shared" si="2291"/>
        <v>14</v>
      </c>
      <c r="AX2848" s="41">
        <f t="shared" si="2318"/>
        <v>4.6428571428571432</v>
      </c>
      <c r="AY2848" s="29">
        <f t="shared" si="2292"/>
        <v>0.12755102040816299</v>
      </c>
      <c r="AZ2848" s="29">
        <f t="shared" si="2293"/>
        <v>0.41326530612244949</v>
      </c>
      <c r="BA2848" s="29">
        <f t="shared" si="2294"/>
        <v>2.6989795918367361</v>
      </c>
      <c r="BB2848" s="29">
        <f t="shared" si="2295"/>
        <v>6.9846938775510221</v>
      </c>
      <c r="BC2848" s="29">
        <f t="shared" si="2296"/>
        <v>13.270408163265309</v>
      </c>
      <c r="BD2848" s="29">
        <f t="shared" si="2297"/>
        <v>1.4030612244897929</v>
      </c>
      <c r="BE2848" s="29">
        <f t="shared" si="2297"/>
        <v>0.41326530612244949</v>
      </c>
      <c r="BF2848" s="29">
        <f t="shared" si="2297"/>
        <v>5.3979591836734722</v>
      </c>
      <c r="BG2848" s="29">
        <f t="shared" si="2280"/>
        <v>0</v>
      </c>
      <c r="BH2848" s="29">
        <f t="shared" si="2280"/>
        <v>0</v>
      </c>
      <c r="BI2848" s="29">
        <f t="shared" si="2319"/>
        <v>0.55494505494505497</v>
      </c>
      <c r="BJ2848" s="28">
        <f t="shared" si="2302"/>
        <v>0.74494634366849199</v>
      </c>
      <c r="BK2848" s="28">
        <f t="shared" si="2303"/>
        <v>1.2121144048200125</v>
      </c>
      <c r="BL2848" s="28">
        <f t="shared" si="2304"/>
        <v>-0.64264101899184967</v>
      </c>
      <c r="BM2848" s="28">
        <f t="shared" si="2305"/>
        <v>-21.451339583192944</v>
      </c>
      <c r="BN2848" s="28">
        <f t="shared" si="2306"/>
        <v>0</v>
      </c>
      <c r="BO2848" s="28">
        <f t="shared" si="2307"/>
        <v>0</v>
      </c>
      <c r="BP2848" s="28">
        <f t="shared" si="2308"/>
        <v>8.9743589743589744E-2</v>
      </c>
      <c r="BQ2848" s="28">
        <f t="shared" si="2320"/>
        <v>-1.8740136330968391</v>
      </c>
    </row>
    <row r="2849" spans="1:69" x14ac:dyDescent="0.2">
      <c r="A2849" s="1" t="s">
        <v>7528</v>
      </c>
      <c r="B2849" s="8" t="s">
        <v>7371</v>
      </c>
      <c r="C2849" t="s">
        <v>42</v>
      </c>
      <c r="D2849" s="38">
        <v>17</v>
      </c>
      <c r="E2849" s="52" t="s">
        <v>7372</v>
      </c>
      <c r="G2849" s="8">
        <v>11</v>
      </c>
      <c r="H2849" s="8">
        <v>5</v>
      </c>
      <c r="I2849" s="8">
        <v>3</v>
      </c>
      <c r="J2849" s="8">
        <v>0</v>
      </c>
      <c r="K2849" s="8">
        <v>1</v>
      </c>
      <c r="L2849" s="8">
        <v>0</v>
      </c>
      <c r="M2849" s="8">
        <v>1</v>
      </c>
      <c r="N2849" s="8">
        <v>1</v>
      </c>
      <c r="O2849" s="8">
        <v>1</v>
      </c>
      <c r="P2849" s="8">
        <v>1</v>
      </c>
      <c r="Q2849" s="36">
        <f t="shared" si="2321"/>
        <v>6</v>
      </c>
      <c r="R2849" s="36">
        <f t="shared" si="2309"/>
        <v>3</v>
      </c>
      <c r="S2849" s="36">
        <f t="shared" si="2310"/>
        <v>1</v>
      </c>
      <c r="T2849" s="36">
        <f t="shared" si="2311"/>
        <v>0</v>
      </c>
      <c r="U2849" s="36">
        <f t="shared" si="2312"/>
        <v>0</v>
      </c>
      <c r="V2849" s="36">
        <f t="shared" si="2313"/>
        <v>45</v>
      </c>
      <c r="W2849" s="45">
        <f t="shared" si="2314"/>
        <v>10</v>
      </c>
      <c r="X2849" s="50">
        <f t="shared" si="2315"/>
        <v>4.5</v>
      </c>
      <c r="Y2849" s="46">
        <f t="shared" si="2281"/>
        <v>0.25</v>
      </c>
      <c r="Z2849" s="46">
        <f t="shared" si="2282"/>
        <v>0.25</v>
      </c>
      <c r="AA2849" s="46">
        <f t="shared" si="2283"/>
        <v>2.25</v>
      </c>
      <c r="AB2849" s="46">
        <f t="shared" si="2284"/>
        <v>6.25</v>
      </c>
      <c r="AC2849" s="46">
        <f t="shared" si="2285"/>
        <v>12.25</v>
      </c>
      <c r="AD2849" s="46">
        <f t="shared" si="2286"/>
        <v>1.5</v>
      </c>
      <c r="AE2849" s="46">
        <f t="shared" si="2287"/>
        <v>0.75</v>
      </c>
      <c r="AF2849" s="46">
        <f t="shared" si="2288"/>
        <v>2.25</v>
      </c>
      <c r="AG2849" s="46">
        <f t="shared" si="2289"/>
        <v>0</v>
      </c>
      <c r="AH2849" s="46">
        <f t="shared" si="2322"/>
        <v>0</v>
      </c>
      <c r="AI2849" s="46">
        <f t="shared" si="2316"/>
        <v>0.5</v>
      </c>
      <c r="AJ2849" s="47">
        <f t="shared" si="2272"/>
        <v>0.70710678118654757</v>
      </c>
      <c r="AK2849" s="47">
        <f t="shared" si="2273"/>
        <v>2.1213203435596419</v>
      </c>
      <c r="AL2849" s="47">
        <f t="shared" si="2274"/>
        <v>-1.060660171779821</v>
      </c>
      <c r="AM2849" s="47">
        <f t="shared" si="2275"/>
        <v>-9.5459415460183887</v>
      </c>
      <c r="AN2849" s="47">
        <f t="shared" si="2276"/>
        <v>0</v>
      </c>
      <c r="AO2849" s="47">
        <f t="shared" si="2277"/>
        <v>0</v>
      </c>
      <c r="AP2849" s="47">
        <f t="shared" si="2278"/>
        <v>0.1388888888888889</v>
      </c>
      <c r="AQ2849" s="47">
        <f t="shared" si="2317"/>
        <v>-1.1785113019775788</v>
      </c>
      <c r="AR2849" s="1">
        <f t="shared" si="2279"/>
        <v>5</v>
      </c>
      <c r="AS2849" s="1">
        <f t="shared" si="2298"/>
        <v>0</v>
      </c>
      <c r="AT2849" s="1">
        <f t="shared" si="2299"/>
        <v>0</v>
      </c>
      <c r="AU2849" s="1">
        <f t="shared" si="2300"/>
        <v>1</v>
      </c>
      <c r="AV2849" s="1">
        <f t="shared" si="2301"/>
        <v>1</v>
      </c>
      <c r="AW2849" s="27">
        <f t="shared" si="2291"/>
        <v>7</v>
      </c>
      <c r="AX2849" s="41">
        <f t="shared" si="2318"/>
        <v>4</v>
      </c>
      <c r="AY2849" s="29">
        <f t="shared" si="2292"/>
        <v>1</v>
      </c>
      <c r="AZ2849" s="29">
        <f t="shared" si="2293"/>
        <v>0</v>
      </c>
      <c r="BA2849" s="29">
        <f t="shared" si="2294"/>
        <v>1</v>
      </c>
      <c r="BB2849" s="29">
        <f t="shared" si="2295"/>
        <v>4</v>
      </c>
      <c r="BC2849" s="29">
        <f t="shared" si="2296"/>
        <v>9</v>
      </c>
      <c r="BD2849" s="29">
        <f t="shared" si="2297"/>
        <v>5</v>
      </c>
      <c r="BE2849" s="29">
        <f t="shared" si="2297"/>
        <v>0</v>
      </c>
      <c r="BF2849" s="29">
        <f t="shared" si="2297"/>
        <v>0</v>
      </c>
      <c r="BG2849" s="29">
        <f t="shared" si="2280"/>
        <v>4</v>
      </c>
      <c r="BH2849" s="29">
        <f t="shared" si="2280"/>
        <v>9</v>
      </c>
      <c r="BI2849" s="29">
        <f t="shared" si="2319"/>
        <v>3</v>
      </c>
      <c r="BJ2849" s="28">
        <f t="shared" si="2302"/>
        <v>1.7320508075688772</v>
      </c>
      <c r="BK2849" s="28">
        <f t="shared" si="2303"/>
        <v>0.96225044864937659</v>
      </c>
      <c r="BL2849" s="28">
        <f t="shared" si="2304"/>
        <v>0</v>
      </c>
      <c r="BM2849" s="28">
        <f t="shared" si="2305"/>
        <v>0</v>
      </c>
      <c r="BN2849" s="28">
        <f t="shared" si="2306"/>
        <v>-1.5396007178390028</v>
      </c>
      <c r="BO2849" s="28">
        <f t="shared" si="2307"/>
        <v>-5.1961524227066329</v>
      </c>
      <c r="BP2849" s="28">
        <f t="shared" si="2308"/>
        <v>0.23333333333333334</v>
      </c>
      <c r="BQ2849" s="28">
        <f t="shared" si="2320"/>
        <v>-1.3471506281091272</v>
      </c>
    </row>
    <row r="2850" spans="1:69" x14ac:dyDescent="0.2">
      <c r="A2850" s="1" t="s">
        <v>7528</v>
      </c>
      <c r="B2850" s="8" t="s">
        <v>7374</v>
      </c>
      <c r="C2850" t="s">
        <v>84</v>
      </c>
      <c r="D2850" s="38">
        <v>10</v>
      </c>
      <c r="E2850" s="52" t="s">
        <v>7129</v>
      </c>
      <c r="G2850" s="8">
        <v>7</v>
      </c>
      <c r="H2850" s="8">
        <v>1</v>
      </c>
      <c r="I2850" s="8">
        <v>1</v>
      </c>
      <c r="J2850" s="8">
        <v>0</v>
      </c>
      <c r="K2850" s="8">
        <v>1</v>
      </c>
      <c r="L2850" s="8">
        <v>0</v>
      </c>
      <c r="M2850" s="8">
        <v>3</v>
      </c>
      <c r="N2850" s="8">
        <v>0</v>
      </c>
      <c r="O2850" s="8">
        <v>3</v>
      </c>
      <c r="P2850" s="8">
        <v>0</v>
      </c>
      <c r="Q2850" s="36">
        <f t="shared" si="2321"/>
        <v>6</v>
      </c>
      <c r="R2850" s="36">
        <f t="shared" si="2309"/>
        <v>1</v>
      </c>
      <c r="S2850" s="36">
        <f t="shared" si="2310"/>
        <v>1</v>
      </c>
      <c r="T2850" s="36">
        <f t="shared" si="2311"/>
        <v>3</v>
      </c>
      <c r="U2850" s="36">
        <f t="shared" si="2312"/>
        <v>3</v>
      </c>
      <c r="V2850" s="36">
        <f t="shared" si="2313"/>
        <v>46</v>
      </c>
      <c r="W2850" s="45">
        <f t="shared" si="2314"/>
        <v>14</v>
      </c>
      <c r="X2850" s="50">
        <f t="shared" si="2315"/>
        <v>3.2857142857142856</v>
      </c>
      <c r="Y2850" s="46">
        <f t="shared" si="2281"/>
        <v>2.9387755102040822</v>
      </c>
      <c r="Z2850" s="46">
        <f t="shared" si="2282"/>
        <v>0.51020408163265329</v>
      </c>
      <c r="AA2850" s="46">
        <f t="shared" si="2283"/>
        <v>8.1632653061224414E-2</v>
      </c>
      <c r="AB2850" s="46">
        <f t="shared" si="2284"/>
        <v>1.6530612244897955</v>
      </c>
      <c r="AC2850" s="46">
        <f t="shared" si="2285"/>
        <v>5.2244897959183669</v>
      </c>
      <c r="AD2850" s="46">
        <f t="shared" si="2286"/>
        <v>17.632653061224495</v>
      </c>
      <c r="AE2850" s="46">
        <f t="shared" si="2287"/>
        <v>0.51020408163265329</v>
      </c>
      <c r="AF2850" s="46">
        <f t="shared" si="2288"/>
        <v>8.1632653061224414E-2</v>
      </c>
      <c r="AG2850" s="46">
        <f t="shared" si="2289"/>
        <v>4.9591836734693864</v>
      </c>
      <c r="AH2850" s="46">
        <f t="shared" si="2322"/>
        <v>15.673469387755102</v>
      </c>
      <c r="AI2850" s="46">
        <f t="shared" si="2316"/>
        <v>2.9890109890109895</v>
      </c>
      <c r="AJ2850" s="47">
        <f t="shared" si="2272"/>
        <v>1.7288756430151331</v>
      </c>
      <c r="AK2850" s="47">
        <f t="shared" si="2273"/>
        <v>5.8493768356980089</v>
      </c>
      <c r="AL2850" s="47">
        <f t="shared" si="2274"/>
        <v>7.0522000816189354E-2</v>
      </c>
      <c r="AM2850" s="47">
        <f t="shared" si="2275"/>
        <v>-4.5134080522361121E-3</v>
      </c>
      <c r="AN2850" s="47">
        <f t="shared" si="2276"/>
        <v>-1.2338529262800482</v>
      </c>
      <c r="AO2850" s="47">
        <f t="shared" si="2277"/>
        <v>-6.9325947682346749</v>
      </c>
      <c r="AP2850" s="47">
        <f t="shared" si="2278"/>
        <v>8.9743589743589744E-2</v>
      </c>
      <c r="AQ2850" s="47">
        <f t="shared" si="2317"/>
        <v>-0.20201840849191438</v>
      </c>
      <c r="AR2850" s="1">
        <f t="shared" si="2279"/>
        <v>1</v>
      </c>
      <c r="AS2850" s="1">
        <f t="shared" si="2298"/>
        <v>0</v>
      </c>
      <c r="AT2850" s="1">
        <f t="shared" si="2299"/>
        <v>0</v>
      </c>
      <c r="AU2850" s="1">
        <f t="shared" si="2300"/>
        <v>0</v>
      </c>
      <c r="AV2850" s="1">
        <f t="shared" si="2301"/>
        <v>0</v>
      </c>
      <c r="AW2850" s="27">
        <f t="shared" si="2291"/>
        <v>1</v>
      </c>
      <c r="AX2850" s="41">
        <f t="shared" si="2318"/>
        <v>5</v>
      </c>
      <c r="AY2850" s="29">
        <f t="shared" si="2292"/>
        <v>0</v>
      </c>
      <c r="AZ2850" s="29">
        <f t="shared" si="2293"/>
        <v>1</v>
      </c>
      <c r="BA2850" s="29">
        <f t="shared" si="2294"/>
        <v>4</v>
      </c>
      <c r="BB2850" s="29">
        <f t="shared" si="2295"/>
        <v>9</v>
      </c>
      <c r="BC2850" s="29">
        <f t="shared" si="2296"/>
        <v>16</v>
      </c>
      <c r="BD2850" s="29">
        <f t="shared" si="2297"/>
        <v>0</v>
      </c>
      <c r="BE2850" s="29">
        <f t="shared" si="2297"/>
        <v>0</v>
      </c>
      <c r="BF2850" s="29">
        <f t="shared" si="2297"/>
        <v>0</v>
      </c>
      <c r="BG2850" s="29">
        <f t="shared" si="2280"/>
        <v>0</v>
      </c>
      <c r="BH2850" s="29">
        <f t="shared" si="2280"/>
        <v>0</v>
      </c>
      <c r="BI2850" s="29">
        <f t="shared" si="2319"/>
        <v>0</v>
      </c>
      <c r="BJ2850" s="28">
        <f t="shared" si="2302"/>
        <v>0</v>
      </c>
      <c r="BK2850" s="28" t="e">
        <f t="shared" si="2303"/>
        <v>#DIV/0!</v>
      </c>
      <c r="BL2850" s="28" t="e">
        <f t="shared" si="2304"/>
        <v>#DIV/0!</v>
      </c>
      <c r="BM2850" s="28" t="e">
        <f t="shared" si="2305"/>
        <v>#DIV/0!</v>
      </c>
      <c r="BN2850" s="28" t="e">
        <f t="shared" si="2306"/>
        <v>#DIV/0!</v>
      </c>
      <c r="BO2850" s="28" t="e">
        <f t="shared" si="2307"/>
        <v>#DIV/0!</v>
      </c>
      <c r="BP2850" s="28" t="e">
        <f t="shared" si="2308"/>
        <v>#DIV/0!</v>
      </c>
      <c r="BQ2850" s="28">
        <f t="shared" si="2320"/>
        <v>0</v>
      </c>
    </row>
    <row r="2851" spans="1:69" x14ac:dyDescent="0.2">
      <c r="A2851" s="1" t="s">
        <v>7528</v>
      </c>
      <c r="B2851" s="8" t="s">
        <v>7376</v>
      </c>
      <c r="C2851" t="s">
        <v>294</v>
      </c>
      <c r="D2851" s="38">
        <v>70</v>
      </c>
      <c r="E2851" s="52" t="s">
        <v>785</v>
      </c>
      <c r="G2851" s="8">
        <v>62</v>
      </c>
      <c r="H2851" s="8">
        <v>23</v>
      </c>
      <c r="I2851" s="8">
        <v>4</v>
      </c>
      <c r="J2851" s="8">
        <v>1</v>
      </c>
      <c r="K2851" s="8">
        <v>1</v>
      </c>
      <c r="L2851" s="8">
        <v>0</v>
      </c>
      <c r="M2851" s="8">
        <v>1</v>
      </c>
      <c r="N2851" s="8">
        <v>0</v>
      </c>
      <c r="O2851" s="8">
        <v>2</v>
      </c>
      <c r="P2851" s="8">
        <v>2</v>
      </c>
      <c r="Q2851" s="36">
        <f t="shared" si="2321"/>
        <v>39</v>
      </c>
      <c r="R2851" s="36">
        <f t="shared" si="2309"/>
        <v>3</v>
      </c>
      <c r="S2851" s="36">
        <f t="shared" si="2310"/>
        <v>1</v>
      </c>
      <c r="T2851" s="36">
        <f t="shared" si="2311"/>
        <v>1</v>
      </c>
      <c r="U2851" s="36">
        <f t="shared" si="2312"/>
        <v>0</v>
      </c>
      <c r="V2851" s="36">
        <f t="shared" si="2313"/>
        <v>212</v>
      </c>
      <c r="W2851" s="45">
        <f t="shared" si="2314"/>
        <v>44</v>
      </c>
      <c r="X2851" s="50">
        <f t="shared" si="2315"/>
        <v>4.8181818181818183</v>
      </c>
      <c r="Y2851" s="46">
        <f t="shared" si="2281"/>
        <v>3.305785123966936E-2</v>
      </c>
      <c r="Z2851" s="46">
        <f t="shared" si="2282"/>
        <v>0.669421487603306</v>
      </c>
      <c r="AA2851" s="46">
        <f t="shared" si="2283"/>
        <v>3.3057851239669427</v>
      </c>
      <c r="AB2851" s="46">
        <f t="shared" si="2284"/>
        <v>7.9421487603305794</v>
      </c>
      <c r="AC2851" s="46">
        <f t="shared" si="2285"/>
        <v>14.578512396694217</v>
      </c>
      <c r="AD2851" s="46">
        <f t="shared" si="2286"/>
        <v>1.2892561983471051</v>
      </c>
      <c r="AE2851" s="46">
        <f t="shared" si="2287"/>
        <v>2.008264462809918</v>
      </c>
      <c r="AF2851" s="46">
        <f t="shared" si="2288"/>
        <v>3.3057851239669427</v>
      </c>
      <c r="AG2851" s="46">
        <f t="shared" si="2289"/>
        <v>7.9421487603305794</v>
      </c>
      <c r="AH2851" s="46">
        <f t="shared" si="2322"/>
        <v>0</v>
      </c>
      <c r="AI2851" s="46">
        <f t="shared" si="2316"/>
        <v>0.33826638477801269</v>
      </c>
      <c r="AJ2851" s="47">
        <f t="shared" si="2272"/>
        <v>0.5816067269023053</v>
      </c>
      <c r="AK2851" s="47">
        <f t="shared" si="2273"/>
        <v>1.1914841671492047</v>
      </c>
      <c r="AL2851" s="47">
        <f t="shared" si="2274"/>
        <v>-8.3518457485747426</v>
      </c>
      <c r="AM2851" s="47">
        <f t="shared" si="2275"/>
        <v>-30.550876080748928</v>
      </c>
      <c r="AN2851" s="47">
        <f t="shared" si="2276"/>
        <v>-113.76764366519889</v>
      </c>
      <c r="AO2851" s="47">
        <f t="shared" si="2277"/>
        <v>0</v>
      </c>
      <c r="AP2851" s="47">
        <f t="shared" si="2278"/>
        <v>2.4363233665559248E-2</v>
      </c>
      <c r="AQ2851" s="47">
        <f t="shared" si="2317"/>
        <v>-3.6905153811763167</v>
      </c>
      <c r="AR2851" s="1">
        <f t="shared" si="2279"/>
        <v>23</v>
      </c>
      <c r="AS2851" s="1">
        <f t="shared" si="2298"/>
        <v>1</v>
      </c>
      <c r="AT2851" s="1">
        <f t="shared" si="2299"/>
        <v>0</v>
      </c>
      <c r="AU2851" s="1">
        <f t="shared" si="2300"/>
        <v>0</v>
      </c>
      <c r="AV2851" s="1">
        <f t="shared" si="2301"/>
        <v>2</v>
      </c>
      <c r="AW2851" s="27">
        <f t="shared" si="2291"/>
        <v>26</v>
      </c>
      <c r="AX2851" s="41">
        <f t="shared" si="2318"/>
        <v>4.6538461538461542</v>
      </c>
      <c r="AY2851" s="29">
        <f t="shared" si="2292"/>
        <v>0.11982248520710036</v>
      </c>
      <c r="AZ2851" s="29">
        <f t="shared" si="2293"/>
        <v>0.42751479289940875</v>
      </c>
      <c r="BA2851" s="29">
        <f t="shared" si="2294"/>
        <v>2.7352071005917171</v>
      </c>
      <c r="BB2851" s="29">
        <f t="shared" si="2295"/>
        <v>7.0428994082840255</v>
      </c>
      <c r="BC2851" s="29">
        <f t="shared" si="2296"/>
        <v>13.350591715976334</v>
      </c>
      <c r="BD2851" s="29">
        <f t="shared" si="2297"/>
        <v>2.7559171597633081</v>
      </c>
      <c r="BE2851" s="29">
        <f t="shared" si="2297"/>
        <v>0.42751479289940875</v>
      </c>
      <c r="BF2851" s="29">
        <f t="shared" si="2297"/>
        <v>0</v>
      </c>
      <c r="BG2851" s="29">
        <f t="shared" si="2280"/>
        <v>0</v>
      </c>
      <c r="BH2851" s="29">
        <f t="shared" si="2280"/>
        <v>26.701183431952668</v>
      </c>
      <c r="BI2851" s="29">
        <f t="shared" si="2319"/>
        <v>1.1953846153846153</v>
      </c>
      <c r="BJ2851" s="28">
        <f t="shared" si="2302"/>
        <v>1.0933364602832081</v>
      </c>
      <c r="BK2851" s="28">
        <f t="shared" si="2303"/>
        <v>0.72991758582463306</v>
      </c>
      <c r="BL2851" s="28">
        <f t="shared" si="2304"/>
        <v>-0.21387756302000585</v>
      </c>
      <c r="BM2851" s="28">
        <f t="shared" si="2305"/>
        <v>0</v>
      </c>
      <c r="BN2851" s="28">
        <f t="shared" si="2306"/>
        <v>0</v>
      </c>
      <c r="BO2851" s="28">
        <f t="shared" si="2307"/>
        <v>-74.648188721464393</v>
      </c>
      <c r="BP2851" s="28">
        <f t="shared" si="2308"/>
        <v>4.3333333333333335E-2</v>
      </c>
      <c r="BQ2851" s="28">
        <f t="shared" si="2320"/>
        <v>-3.2123931102752565</v>
      </c>
    </row>
    <row r="2852" spans="1:69" x14ac:dyDescent="0.2">
      <c r="A2852" s="1" t="s">
        <v>7528</v>
      </c>
      <c r="B2852" s="8" t="s">
        <v>7378</v>
      </c>
      <c r="C2852" t="s">
        <v>56</v>
      </c>
      <c r="D2852" s="38">
        <v>2</v>
      </c>
      <c r="E2852" s="52" t="s">
        <v>7379</v>
      </c>
      <c r="G2852" s="8">
        <v>2</v>
      </c>
      <c r="H2852" s="8">
        <v>1</v>
      </c>
      <c r="I2852" s="8">
        <v>2</v>
      </c>
      <c r="J2852" s="8">
        <v>1</v>
      </c>
      <c r="K2852" s="8">
        <v>2</v>
      </c>
      <c r="L2852" s="8">
        <v>1</v>
      </c>
      <c r="M2852" s="8">
        <v>2</v>
      </c>
      <c r="N2852" s="8">
        <v>1</v>
      </c>
      <c r="O2852" s="8">
        <v>2</v>
      </c>
      <c r="P2852" s="8">
        <v>1</v>
      </c>
      <c r="Q2852" s="36">
        <f t="shared" si="2321"/>
        <v>1</v>
      </c>
      <c r="R2852" s="36">
        <f t="shared" si="2309"/>
        <v>1</v>
      </c>
      <c r="S2852" s="36">
        <f t="shared" si="2310"/>
        <v>1</v>
      </c>
      <c r="T2852" s="36">
        <f t="shared" si="2311"/>
        <v>1</v>
      </c>
      <c r="U2852" s="36">
        <f t="shared" si="2312"/>
        <v>1</v>
      </c>
      <c r="V2852" s="36">
        <f t="shared" si="2313"/>
        <v>15</v>
      </c>
      <c r="W2852" s="45">
        <f t="shared" si="2314"/>
        <v>5</v>
      </c>
      <c r="X2852" s="50">
        <f t="shared" si="2315"/>
        <v>3</v>
      </c>
      <c r="Y2852" s="46">
        <f t="shared" si="2281"/>
        <v>4</v>
      </c>
      <c r="Z2852" s="46">
        <f t="shared" si="2282"/>
        <v>1</v>
      </c>
      <c r="AA2852" s="46">
        <f t="shared" si="2283"/>
        <v>0</v>
      </c>
      <c r="AB2852" s="46">
        <f t="shared" si="2284"/>
        <v>1</v>
      </c>
      <c r="AC2852" s="46">
        <f t="shared" si="2285"/>
        <v>4</v>
      </c>
      <c r="AD2852" s="46">
        <f t="shared" si="2286"/>
        <v>4</v>
      </c>
      <c r="AE2852" s="46">
        <f t="shared" si="2287"/>
        <v>1</v>
      </c>
      <c r="AF2852" s="46">
        <f t="shared" si="2288"/>
        <v>0</v>
      </c>
      <c r="AG2852" s="46">
        <f t="shared" si="2289"/>
        <v>1</v>
      </c>
      <c r="AH2852" s="46">
        <f t="shared" si="2322"/>
        <v>4</v>
      </c>
      <c r="AI2852" s="46">
        <f t="shared" si="2316"/>
        <v>2.5</v>
      </c>
      <c r="AJ2852" s="47">
        <f t="shared" si="2272"/>
        <v>1.5811388300841898</v>
      </c>
      <c r="AK2852" s="47">
        <f t="shared" si="2273"/>
        <v>2.0238577025077631</v>
      </c>
      <c r="AL2852" s="47">
        <f t="shared" si="2274"/>
        <v>0.25298221281347039</v>
      </c>
      <c r="AM2852" s="47">
        <f t="shared" si="2275"/>
        <v>0</v>
      </c>
      <c r="AN2852" s="47">
        <f t="shared" si="2276"/>
        <v>-0.25298221281347039</v>
      </c>
      <c r="AO2852" s="47">
        <f t="shared" si="2277"/>
        <v>-2.0238577025077631</v>
      </c>
      <c r="AP2852" s="47">
        <f t="shared" si="2278"/>
        <v>0.41666666666666669</v>
      </c>
      <c r="AQ2852" s="47">
        <f t="shared" si="2317"/>
        <v>0</v>
      </c>
      <c r="AR2852" s="1">
        <f t="shared" si="2279"/>
        <v>1</v>
      </c>
      <c r="AS2852" s="1">
        <f t="shared" si="2298"/>
        <v>1</v>
      </c>
      <c r="AT2852" s="1">
        <f t="shared" si="2299"/>
        <v>1</v>
      </c>
      <c r="AU2852" s="1">
        <f t="shared" si="2300"/>
        <v>1</v>
      </c>
      <c r="AV2852" s="1">
        <f t="shared" si="2301"/>
        <v>1</v>
      </c>
      <c r="AW2852" s="27">
        <f t="shared" si="2291"/>
        <v>5</v>
      </c>
      <c r="AX2852" s="41">
        <f t="shared" si="2318"/>
        <v>3</v>
      </c>
      <c r="AY2852" s="29">
        <f t="shared" si="2292"/>
        <v>4</v>
      </c>
      <c r="AZ2852" s="29">
        <f t="shared" si="2293"/>
        <v>1</v>
      </c>
      <c r="BA2852" s="29">
        <f t="shared" si="2294"/>
        <v>0</v>
      </c>
      <c r="BB2852" s="29">
        <f t="shared" si="2295"/>
        <v>1</v>
      </c>
      <c r="BC2852" s="29">
        <f t="shared" si="2296"/>
        <v>4</v>
      </c>
      <c r="BD2852" s="29">
        <f t="shared" si="2297"/>
        <v>4</v>
      </c>
      <c r="BE2852" s="29">
        <f t="shared" si="2297"/>
        <v>1</v>
      </c>
      <c r="BF2852" s="29">
        <f t="shared" si="2297"/>
        <v>0</v>
      </c>
      <c r="BG2852" s="29">
        <f t="shared" si="2280"/>
        <v>1</v>
      </c>
      <c r="BH2852" s="29">
        <f t="shared" si="2280"/>
        <v>4</v>
      </c>
      <c r="BI2852" s="29">
        <f t="shared" si="2319"/>
        <v>2.5</v>
      </c>
      <c r="BJ2852" s="28">
        <f t="shared" si="2302"/>
        <v>1.5811388300841898</v>
      </c>
      <c r="BK2852" s="28">
        <f t="shared" si="2303"/>
        <v>2.0238577025077631</v>
      </c>
      <c r="BL2852" s="28">
        <f t="shared" si="2304"/>
        <v>0.25298221281347039</v>
      </c>
      <c r="BM2852" s="28">
        <f t="shared" si="2305"/>
        <v>0</v>
      </c>
      <c r="BN2852" s="28">
        <f t="shared" si="2306"/>
        <v>-0.25298221281347039</v>
      </c>
      <c r="BO2852" s="28">
        <f t="shared" si="2307"/>
        <v>-2.0238577025077631</v>
      </c>
      <c r="BP2852" s="28">
        <f t="shared" si="2308"/>
        <v>0.41666666666666669</v>
      </c>
      <c r="BQ2852" s="28">
        <f t="shared" si="2320"/>
        <v>0</v>
      </c>
    </row>
    <row r="2853" spans="1:69" x14ac:dyDescent="0.2">
      <c r="A2853" s="1" t="s">
        <v>7528</v>
      </c>
      <c r="B2853" s="8" t="s">
        <v>7381</v>
      </c>
      <c r="C2853" t="s">
        <v>30</v>
      </c>
      <c r="D2853" s="38">
        <v>12</v>
      </c>
      <c r="E2853" s="52" t="s">
        <v>5647</v>
      </c>
      <c r="G2853" s="8">
        <v>8</v>
      </c>
      <c r="H2853" s="8">
        <v>1</v>
      </c>
      <c r="I2853" s="8">
        <v>1</v>
      </c>
      <c r="J2853" s="8">
        <v>0</v>
      </c>
      <c r="K2853" s="8">
        <v>3</v>
      </c>
      <c r="L2853" s="8">
        <v>1</v>
      </c>
      <c r="M2853" s="8">
        <v>3</v>
      </c>
      <c r="N2853" s="8">
        <v>1</v>
      </c>
      <c r="O2853" s="8">
        <v>3</v>
      </c>
      <c r="P2853" s="8">
        <v>1</v>
      </c>
      <c r="Q2853" s="36">
        <f t="shared" si="2321"/>
        <v>7</v>
      </c>
      <c r="R2853" s="36">
        <f t="shared" si="2309"/>
        <v>1</v>
      </c>
      <c r="S2853" s="36">
        <f t="shared" si="2310"/>
        <v>2</v>
      </c>
      <c r="T2853" s="36">
        <f t="shared" si="2311"/>
        <v>2</v>
      </c>
      <c r="U2853" s="36">
        <f t="shared" si="2312"/>
        <v>2</v>
      </c>
      <c r="V2853" s="36">
        <f t="shared" si="2313"/>
        <v>51</v>
      </c>
      <c r="W2853" s="45">
        <f t="shared" si="2314"/>
        <v>14</v>
      </c>
      <c r="X2853" s="50">
        <f t="shared" si="2315"/>
        <v>3.6428571428571428</v>
      </c>
      <c r="Y2853" s="46">
        <f t="shared" si="2281"/>
        <v>1.8418367346938778</v>
      </c>
      <c r="Z2853" s="46">
        <f t="shared" si="2282"/>
        <v>0.12755102040816332</v>
      </c>
      <c r="AA2853" s="46">
        <f t="shared" si="2283"/>
        <v>0.41326530612244888</v>
      </c>
      <c r="AB2853" s="46">
        <f t="shared" si="2284"/>
        <v>2.6989795918367343</v>
      </c>
      <c r="AC2853" s="46">
        <f t="shared" si="2285"/>
        <v>6.9846938775510203</v>
      </c>
      <c r="AD2853" s="46">
        <f t="shared" si="2286"/>
        <v>12.892857142857144</v>
      </c>
      <c r="AE2853" s="46">
        <f t="shared" si="2287"/>
        <v>0.12755102040816332</v>
      </c>
      <c r="AF2853" s="46">
        <f t="shared" si="2288"/>
        <v>0.82653061224489777</v>
      </c>
      <c r="AG2853" s="46">
        <f t="shared" si="2289"/>
        <v>5.3979591836734686</v>
      </c>
      <c r="AH2853" s="46">
        <f t="shared" si="2322"/>
        <v>13.969387755102041</v>
      </c>
      <c r="AI2853" s="46">
        <f t="shared" si="2316"/>
        <v>2.5549450549450552</v>
      </c>
      <c r="AJ2853" s="47">
        <f t="shared" si="2272"/>
        <v>1.5984195491000024</v>
      </c>
      <c r="AK2853" s="47">
        <f t="shared" si="2273"/>
        <v>4.2845221115731267</v>
      </c>
      <c r="AL2853" s="47">
        <f t="shared" si="2274"/>
        <v>1.1154588631134093E-2</v>
      </c>
      <c r="AM2853" s="47">
        <f t="shared" si="2275"/>
        <v>-0.13010712179354791</v>
      </c>
      <c r="AN2853" s="47">
        <f t="shared" si="2276"/>
        <v>-2.171486078000135</v>
      </c>
      <c r="AO2853" s="47">
        <f t="shared" si="2277"/>
        <v>-9.0402140469253585</v>
      </c>
      <c r="AP2853" s="47">
        <f t="shared" si="2278"/>
        <v>8.9743589743589744E-2</v>
      </c>
      <c r="AQ2853" s="47">
        <f t="shared" si="2317"/>
        <v>-0.63234504904619826</v>
      </c>
      <c r="AR2853" s="1">
        <f t="shared" si="2279"/>
        <v>1</v>
      </c>
      <c r="AS2853" s="1">
        <f t="shared" si="2298"/>
        <v>0</v>
      </c>
      <c r="AT2853" s="1">
        <f t="shared" si="2299"/>
        <v>1</v>
      </c>
      <c r="AU2853" s="1">
        <f t="shared" si="2300"/>
        <v>1</v>
      </c>
      <c r="AV2853" s="1">
        <f t="shared" si="2301"/>
        <v>1</v>
      </c>
      <c r="AW2853" s="27">
        <f t="shared" si="2291"/>
        <v>4</v>
      </c>
      <c r="AX2853" s="41">
        <f t="shared" si="2318"/>
        <v>2.75</v>
      </c>
      <c r="AY2853" s="29">
        <f t="shared" si="2292"/>
        <v>5.0625</v>
      </c>
      <c r="AZ2853" s="29">
        <f t="shared" si="2293"/>
        <v>1.5625</v>
      </c>
      <c r="BA2853" s="29">
        <f t="shared" si="2294"/>
        <v>6.25E-2</v>
      </c>
      <c r="BB2853" s="29">
        <f t="shared" si="2295"/>
        <v>0.5625</v>
      </c>
      <c r="BC2853" s="29">
        <f t="shared" si="2296"/>
        <v>3.0625</v>
      </c>
      <c r="BD2853" s="29">
        <f t="shared" si="2297"/>
        <v>5.0625</v>
      </c>
      <c r="BE2853" s="29">
        <f t="shared" si="2297"/>
        <v>0</v>
      </c>
      <c r="BF2853" s="29">
        <f t="shared" si="2297"/>
        <v>6.25E-2</v>
      </c>
      <c r="BG2853" s="29">
        <f t="shared" si="2280"/>
        <v>0.5625</v>
      </c>
      <c r="BH2853" s="29">
        <f t="shared" si="2280"/>
        <v>3.0625</v>
      </c>
      <c r="BI2853" s="29">
        <f t="shared" si="2319"/>
        <v>2.9166666666666665</v>
      </c>
      <c r="BJ2853" s="28">
        <f t="shared" si="2302"/>
        <v>1.707825127659933</v>
      </c>
      <c r="BK2853" s="28">
        <f t="shared" si="2303"/>
        <v>2.2867429923626168</v>
      </c>
      <c r="BL2853" s="28">
        <f t="shared" si="2304"/>
        <v>0</v>
      </c>
      <c r="BM2853" s="28">
        <f t="shared" si="2305"/>
        <v>3.1368216630488573E-3</v>
      </c>
      <c r="BN2853" s="28">
        <f t="shared" si="2306"/>
        <v>-8.4694184902319128E-2</v>
      </c>
      <c r="BO2853" s="28">
        <f t="shared" si="2307"/>
        <v>-1.0759298304257583</v>
      </c>
      <c r="BP2853" s="28">
        <f t="shared" si="2308"/>
        <v>0.66666666666666663</v>
      </c>
      <c r="BQ2853" s="28">
        <f t="shared" si="2320"/>
        <v>0.75283719913172542</v>
      </c>
    </row>
    <row r="2854" spans="1:69" x14ac:dyDescent="0.2">
      <c r="A2854" s="1" t="s">
        <v>7528</v>
      </c>
      <c r="B2854" s="8" t="s">
        <v>7267</v>
      </c>
      <c r="C2854" t="s">
        <v>294</v>
      </c>
      <c r="D2854" s="38">
        <v>94</v>
      </c>
      <c r="E2854" s="52" t="s">
        <v>7383</v>
      </c>
      <c r="G2854" s="8">
        <v>80</v>
      </c>
      <c r="H2854" s="8">
        <v>24</v>
      </c>
      <c r="I2854" s="8">
        <v>8</v>
      </c>
      <c r="J2854" s="8">
        <v>5</v>
      </c>
      <c r="K2854" s="8">
        <v>3</v>
      </c>
      <c r="L2854" s="8">
        <v>1</v>
      </c>
      <c r="M2854" s="8">
        <v>2</v>
      </c>
      <c r="N2854" s="8">
        <v>1</v>
      </c>
      <c r="O2854" s="8">
        <v>1</v>
      </c>
      <c r="P2854" s="8">
        <v>1</v>
      </c>
      <c r="Q2854" s="36">
        <f t="shared" si="2321"/>
        <v>56</v>
      </c>
      <c r="R2854" s="36">
        <f t="shared" si="2309"/>
        <v>3</v>
      </c>
      <c r="S2854" s="36">
        <f t="shared" si="2310"/>
        <v>2</v>
      </c>
      <c r="T2854" s="36">
        <f t="shared" si="2311"/>
        <v>1</v>
      </c>
      <c r="U2854" s="36">
        <f t="shared" si="2312"/>
        <v>0</v>
      </c>
      <c r="V2854" s="36">
        <f t="shared" si="2313"/>
        <v>300</v>
      </c>
      <c r="W2854" s="45">
        <f t="shared" si="2314"/>
        <v>62</v>
      </c>
      <c r="X2854" s="50">
        <f t="shared" si="2315"/>
        <v>4.838709677419355</v>
      </c>
      <c r="Y2854" s="46">
        <f t="shared" si="2281"/>
        <v>2.6014568158168529E-2</v>
      </c>
      <c r="Z2854" s="46">
        <f t="shared" si="2282"/>
        <v>0.70343392299687846</v>
      </c>
      <c r="AA2854" s="46">
        <f t="shared" si="2283"/>
        <v>3.3808532778355884</v>
      </c>
      <c r="AB2854" s="46">
        <f t="shared" si="2284"/>
        <v>8.0582726326742993</v>
      </c>
      <c r="AC2854" s="46">
        <f t="shared" si="2285"/>
        <v>14.735691987513009</v>
      </c>
      <c r="AD2854" s="46">
        <f t="shared" si="2286"/>
        <v>1.4568158168574377</v>
      </c>
      <c r="AE2854" s="46">
        <f t="shared" si="2287"/>
        <v>2.1103017689906354</v>
      </c>
      <c r="AF2854" s="46">
        <f t="shared" si="2288"/>
        <v>6.7617065556711768</v>
      </c>
      <c r="AG2854" s="46">
        <f t="shared" si="2289"/>
        <v>8.0582726326742993</v>
      </c>
      <c r="AH2854" s="46">
        <f t="shared" si="2322"/>
        <v>0</v>
      </c>
      <c r="AI2854" s="46">
        <f t="shared" si="2316"/>
        <v>0.30142781597038604</v>
      </c>
      <c r="AJ2854" s="47">
        <f t="shared" si="2272"/>
        <v>0.54902442201634893</v>
      </c>
      <c r="AK2854" s="47">
        <f t="shared" si="2273"/>
        <v>1.4198352962459717</v>
      </c>
      <c r="AL2854" s="47">
        <f t="shared" si="2274"/>
        <v>-10.695010785779694</v>
      </c>
      <c r="AM2854" s="47">
        <f t="shared" si="2275"/>
        <v>-75.126730862194592</v>
      </c>
      <c r="AN2854" s="47">
        <f t="shared" si="2276"/>
        <v>-138.22542842904829</v>
      </c>
      <c r="AO2854" s="47">
        <f t="shared" si="2277"/>
        <v>0</v>
      </c>
      <c r="AP2854" s="47">
        <f t="shared" si="2278"/>
        <v>1.6939890710382512E-2</v>
      </c>
      <c r="AQ2854" s="47">
        <f t="shared" si="2317"/>
        <v>-3.7712827203300954</v>
      </c>
      <c r="AR2854" s="1">
        <f t="shared" si="2279"/>
        <v>24</v>
      </c>
      <c r="AS2854" s="1">
        <f t="shared" si="2298"/>
        <v>5</v>
      </c>
      <c r="AT2854" s="1">
        <f t="shared" si="2299"/>
        <v>1</v>
      </c>
      <c r="AU2854" s="1">
        <f t="shared" si="2300"/>
        <v>1</v>
      </c>
      <c r="AV2854" s="1">
        <f t="shared" si="2301"/>
        <v>1</v>
      </c>
      <c r="AW2854" s="27">
        <f t="shared" si="2291"/>
        <v>32</v>
      </c>
      <c r="AX2854" s="41">
        <f t="shared" si="2318"/>
        <v>4.5625</v>
      </c>
      <c r="AY2854" s="29">
        <f t="shared" si="2292"/>
        <v>0.19140625</v>
      </c>
      <c r="AZ2854" s="29">
        <f t="shared" si="2293"/>
        <v>0.31640625</v>
      </c>
      <c r="BA2854" s="29">
        <f t="shared" si="2294"/>
        <v>2.44140625</v>
      </c>
      <c r="BB2854" s="29">
        <f t="shared" si="2295"/>
        <v>6.56640625</v>
      </c>
      <c r="BC2854" s="29">
        <f t="shared" si="2296"/>
        <v>12.69140625</v>
      </c>
      <c r="BD2854" s="29">
        <f t="shared" si="2297"/>
        <v>4.59375</v>
      </c>
      <c r="BE2854" s="29">
        <f t="shared" si="2297"/>
        <v>1.58203125</v>
      </c>
      <c r="BF2854" s="29">
        <f t="shared" si="2297"/>
        <v>2.44140625</v>
      </c>
      <c r="BG2854" s="29">
        <f t="shared" si="2280"/>
        <v>6.56640625</v>
      </c>
      <c r="BH2854" s="29">
        <f t="shared" si="2280"/>
        <v>12.69140625</v>
      </c>
      <c r="BI2854" s="29">
        <f t="shared" si="2319"/>
        <v>0.89919354838709675</v>
      </c>
      <c r="BJ2854" s="28">
        <f t="shared" si="2302"/>
        <v>0.94825816547346253</v>
      </c>
      <c r="BK2854" s="28">
        <f t="shared" si="2303"/>
        <v>2.3570328777815197</v>
      </c>
      <c r="BL2854" s="28">
        <f t="shared" si="2304"/>
        <v>-1.0436570504754177</v>
      </c>
      <c r="BM2854" s="28">
        <f t="shared" si="2305"/>
        <v>-4.4738385222711674</v>
      </c>
      <c r="BN2854" s="28">
        <f t="shared" si="2306"/>
        <v>-19.733851186780871</v>
      </c>
      <c r="BO2854" s="28">
        <f t="shared" si="2307"/>
        <v>-53.025508957117729</v>
      </c>
      <c r="BP2854" s="28">
        <f t="shared" si="2308"/>
        <v>3.4408602150537634E-2</v>
      </c>
      <c r="BQ2854" s="28">
        <f t="shared" si="2320"/>
        <v>-2.6122949794017605</v>
      </c>
    </row>
    <row r="2855" spans="1:69" x14ac:dyDescent="0.2">
      <c r="A2855" s="1" t="s">
        <v>7528</v>
      </c>
      <c r="B2855" s="8" t="s">
        <v>7385</v>
      </c>
      <c r="C2855" t="s">
        <v>34</v>
      </c>
      <c r="D2855" s="38">
        <v>28</v>
      </c>
      <c r="E2855" s="52" t="s">
        <v>7386</v>
      </c>
      <c r="G2855" s="8">
        <v>24</v>
      </c>
      <c r="H2855" s="8">
        <v>9</v>
      </c>
      <c r="I2855" s="8">
        <v>2</v>
      </c>
      <c r="J2855" s="8">
        <v>0</v>
      </c>
      <c r="K2855" s="8">
        <v>1</v>
      </c>
      <c r="L2855" s="8">
        <v>1</v>
      </c>
      <c r="M2855" s="8">
        <v>1</v>
      </c>
      <c r="N2855" s="8">
        <v>1</v>
      </c>
      <c r="O2855" s="8">
        <v>1</v>
      </c>
      <c r="P2855" s="8">
        <v>1</v>
      </c>
      <c r="Q2855" s="36">
        <f t="shared" si="2321"/>
        <v>15</v>
      </c>
      <c r="R2855" s="36">
        <f t="shared" si="2309"/>
        <v>2</v>
      </c>
      <c r="S2855" s="36">
        <f t="shared" si="2310"/>
        <v>0</v>
      </c>
      <c r="T2855" s="36">
        <f t="shared" si="2311"/>
        <v>0</v>
      </c>
      <c r="U2855" s="36">
        <f t="shared" si="2312"/>
        <v>0</v>
      </c>
      <c r="V2855" s="36">
        <f t="shared" si="2313"/>
        <v>83</v>
      </c>
      <c r="W2855" s="45">
        <f t="shared" si="2314"/>
        <v>17</v>
      </c>
      <c r="X2855" s="50">
        <f t="shared" si="2315"/>
        <v>4.882352941176471</v>
      </c>
      <c r="Y2855" s="46">
        <f t="shared" si="2281"/>
        <v>1.3840830449826891E-2</v>
      </c>
      <c r="Z2855" s="46">
        <f t="shared" si="2282"/>
        <v>0.77854671280276888</v>
      </c>
      <c r="AA2855" s="46">
        <f t="shared" si="2283"/>
        <v>3.5432525951557108</v>
      </c>
      <c r="AB2855" s="46">
        <f t="shared" si="2284"/>
        <v>8.3079584775086524</v>
      </c>
      <c r="AC2855" s="46">
        <f t="shared" si="2285"/>
        <v>15.072664359861594</v>
      </c>
      <c r="AD2855" s="46">
        <f t="shared" si="2286"/>
        <v>0.20761245674740336</v>
      </c>
      <c r="AE2855" s="46">
        <f t="shared" si="2287"/>
        <v>1.5570934256055378</v>
      </c>
      <c r="AF2855" s="46">
        <f t="shared" si="2288"/>
        <v>0</v>
      </c>
      <c r="AG2855" s="46">
        <f t="shared" si="2289"/>
        <v>0</v>
      </c>
      <c r="AH2855" s="46">
        <f t="shared" si="2322"/>
        <v>0</v>
      </c>
      <c r="AI2855" s="46">
        <f t="shared" si="2316"/>
        <v>0.11029411764705882</v>
      </c>
      <c r="AJ2855" s="47">
        <f t="shared" si="2272"/>
        <v>0.33210558207753571</v>
      </c>
      <c r="AK2855" s="47">
        <f t="shared" si="2273"/>
        <v>0.66681591381841776</v>
      </c>
      <c r="AL2855" s="47">
        <f t="shared" si="2274"/>
        <v>-37.508395152286454</v>
      </c>
      <c r="AM2855" s="47">
        <f t="shared" si="2275"/>
        <v>0</v>
      </c>
      <c r="AN2855" s="47">
        <f t="shared" si="2276"/>
        <v>0</v>
      </c>
      <c r="AO2855" s="47">
        <f t="shared" si="2277"/>
        <v>0</v>
      </c>
      <c r="AP2855" s="47">
        <f t="shared" si="2278"/>
        <v>7.0833333333333331E-2</v>
      </c>
      <c r="AQ2855" s="47">
        <f t="shared" si="2317"/>
        <v>-2.6096118627248193</v>
      </c>
      <c r="AR2855" s="1">
        <f t="shared" si="2279"/>
        <v>9</v>
      </c>
      <c r="AS2855" s="1">
        <f t="shared" si="2298"/>
        <v>0</v>
      </c>
      <c r="AT2855" s="1">
        <f t="shared" si="2299"/>
        <v>1</v>
      </c>
      <c r="AU2855" s="1">
        <f t="shared" si="2300"/>
        <v>1</v>
      </c>
      <c r="AV2855" s="1">
        <f t="shared" si="2301"/>
        <v>1</v>
      </c>
      <c r="AW2855" s="27">
        <f t="shared" si="2291"/>
        <v>12</v>
      </c>
      <c r="AX2855" s="41">
        <f t="shared" si="2318"/>
        <v>4.25</v>
      </c>
      <c r="AY2855" s="29">
        <f t="shared" si="2292"/>
        <v>0.5625</v>
      </c>
      <c r="AZ2855" s="29">
        <f t="shared" si="2293"/>
        <v>6.25E-2</v>
      </c>
      <c r="BA2855" s="29">
        <f t="shared" si="2294"/>
        <v>1.5625</v>
      </c>
      <c r="BB2855" s="29">
        <f t="shared" si="2295"/>
        <v>5.0625</v>
      </c>
      <c r="BC2855" s="29">
        <f t="shared" si="2296"/>
        <v>10.5625</v>
      </c>
      <c r="BD2855" s="29">
        <f t="shared" si="2297"/>
        <v>5.0625</v>
      </c>
      <c r="BE2855" s="29">
        <f t="shared" si="2297"/>
        <v>0</v>
      </c>
      <c r="BF2855" s="29">
        <f t="shared" si="2297"/>
        <v>1.5625</v>
      </c>
      <c r="BG2855" s="29">
        <f t="shared" si="2280"/>
        <v>5.0625</v>
      </c>
      <c r="BH2855" s="29">
        <f t="shared" si="2280"/>
        <v>10.5625</v>
      </c>
      <c r="BI2855" s="29">
        <f t="shared" si="2319"/>
        <v>2.0227272727272729</v>
      </c>
      <c r="BJ2855" s="28">
        <f t="shared" si="2302"/>
        <v>1.4222261679238197</v>
      </c>
      <c r="BK2855" s="28">
        <f t="shared" si="2303"/>
        <v>1.3198370160164137</v>
      </c>
      <c r="BL2855" s="28">
        <f t="shared" si="2304"/>
        <v>0</v>
      </c>
      <c r="BM2855" s="28">
        <f t="shared" si="2305"/>
        <v>-0.67892850618128298</v>
      </c>
      <c r="BN2855" s="28">
        <f t="shared" si="2306"/>
        <v>-3.9595110480492424</v>
      </c>
      <c r="BO2855" s="28">
        <f t="shared" si="2307"/>
        <v>-11.93284742464223</v>
      </c>
      <c r="BP2855" s="28">
        <f t="shared" si="2308"/>
        <v>0.10909090909090909</v>
      </c>
      <c r="BQ2855" s="28">
        <f t="shared" si="2320"/>
        <v>-1.6637945414025099</v>
      </c>
    </row>
    <row r="2856" spans="1:69" x14ac:dyDescent="0.2">
      <c r="A2856" s="1" t="s">
        <v>7528</v>
      </c>
      <c r="B2856" s="8" t="s">
        <v>7388</v>
      </c>
      <c r="C2856" t="s">
        <v>81</v>
      </c>
      <c r="D2856" s="38">
        <v>65</v>
      </c>
      <c r="E2856" s="52" t="s">
        <v>3275</v>
      </c>
      <c r="G2856" s="8">
        <v>41</v>
      </c>
      <c r="H2856" s="8">
        <v>22</v>
      </c>
      <c r="I2856" s="8">
        <v>11</v>
      </c>
      <c r="J2856" s="8">
        <v>2</v>
      </c>
      <c r="K2856" s="8">
        <v>8</v>
      </c>
      <c r="L2856" s="8">
        <v>2</v>
      </c>
      <c r="M2856" s="8">
        <v>1</v>
      </c>
      <c r="N2856" s="8">
        <v>0</v>
      </c>
      <c r="O2856" s="8">
        <v>4</v>
      </c>
      <c r="P2856" s="8">
        <v>2</v>
      </c>
      <c r="Q2856" s="36">
        <f t="shared" si="2321"/>
        <v>19</v>
      </c>
      <c r="R2856" s="36">
        <f t="shared" si="2309"/>
        <v>9</v>
      </c>
      <c r="S2856" s="36">
        <f t="shared" si="2310"/>
        <v>6</v>
      </c>
      <c r="T2856" s="36">
        <f t="shared" si="2311"/>
        <v>1</v>
      </c>
      <c r="U2856" s="36">
        <f t="shared" si="2312"/>
        <v>2</v>
      </c>
      <c r="V2856" s="36">
        <f t="shared" si="2313"/>
        <v>153</v>
      </c>
      <c r="W2856" s="45">
        <f t="shared" si="2314"/>
        <v>37</v>
      </c>
      <c r="X2856" s="50">
        <f t="shared" si="2315"/>
        <v>4.1351351351351351</v>
      </c>
      <c r="Y2856" s="46">
        <f t="shared" si="2281"/>
        <v>0.74799123447772109</v>
      </c>
      <c r="Z2856" s="46">
        <f t="shared" si="2282"/>
        <v>1.8261504747991222E-2</v>
      </c>
      <c r="AA2856" s="46">
        <f t="shared" si="2283"/>
        <v>1.2885317750182614</v>
      </c>
      <c r="AB2856" s="46">
        <f t="shared" si="2284"/>
        <v>4.5588020452885312</v>
      </c>
      <c r="AC2856" s="46">
        <f t="shared" si="2285"/>
        <v>9.8290723155588022</v>
      </c>
      <c r="AD2856" s="46">
        <f t="shared" si="2286"/>
        <v>14.2118334550767</v>
      </c>
      <c r="AE2856" s="46">
        <f t="shared" si="2287"/>
        <v>0.16435354273192099</v>
      </c>
      <c r="AF2856" s="46">
        <f t="shared" si="2288"/>
        <v>7.7311906501095686</v>
      </c>
      <c r="AG2856" s="46">
        <f t="shared" si="2289"/>
        <v>4.5588020452885312</v>
      </c>
      <c r="AH2856" s="46">
        <f t="shared" si="2322"/>
        <v>19.658144631117604</v>
      </c>
      <c r="AI2856" s="46">
        <f t="shared" si="2316"/>
        <v>1.2867867867867868</v>
      </c>
      <c r="AJ2856" s="47">
        <f t="shared" ref="AJ2856:AJ2898" si="2323">SQRT(AI2856)</f>
        <v>1.1343662489631763</v>
      </c>
      <c r="AK2856" s="47">
        <f t="shared" ref="AK2856:AK2898" si="2324">Q2856*((5-X2856)/AJ2856)*((5-X2856)/AJ2856)*((5-X2856)/AJ2856)</f>
        <v>8.4205115245811282</v>
      </c>
      <c r="AL2856" s="47">
        <f t="shared" ref="AL2856:AL2898" si="2325">R2856*((4-X2856)/AJ2856)*((4-X2856)/AJ2856)*((4-X2856)/AJ2856)</f>
        <v>-1.5215543189044761E-2</v>
      </c>
      <c r="AM2856" s="47">
        <f t="shared" ref="AM2856:AM2898" si="2326">S2856*((3-X2856)/AJ2856)*((3-X2856)/AJ2856)*((3-X2856)/AJ2856)</f>
        <v>-6.0122088735463981</v>
      </c>
      <c r="AN2856" s="47">
        <f t="shared" ref="AN2856:AN2898" si="2327">T2856*((2-X2856)/AJ2856)*((2-X2856)/AJ2856)*((2-X2856)/AJ2856)</f>
        <v>-6.6683166207852862</v>
      </c>
      <c r="AO2856" s="47">
        <f t="shared" ref="AO2856:AO2898" si="2328">U2856*((1-X2856)/AJ2856)*((1-X2856)/AJ2856)*((1-X2856)/AJ2856)</f>
        <v>-42.222009780635076</v>
      </c>
      <c r="AP2856" s="47">
        <f t="shared" ref="AP2856:AP2898" si="2329">W2856/((W2856-1)*(W2856-2))</f>
        <v>2.9365079365079365E-2</v>
      </c>
      <c r="AQ2856" s="47">
        <f t="shared" si="2317"/>
        <v>-1.3653951221129073</v>
      </c>
      <c r="AR2856" s="1">
        <f t="shared" si="2279"/>
        <v>22</v>
      </c>
      <c r="AS2856" s="1">
        <f t="shared" si="2298"/>
        <v>2</v>
      </c>
      <c r="AT2856" s="1">
        <f t="shared" si="2299"/>
        <v>2</v>
      </c>
      <c r="AU2856" s="1">
        <f t="shared" si="2300"/>
        <v>0</v>
      </c>
      <c r="AV2856" s="1">
        <f t="shared" si="2301"/>
        <v>2</v>
      </c>
      <c r="AW2856" s="27">
        <f t="shared" si="2291"/>
        <v>28</v>
      </c>
      <c r="AX2856" s="41">
        <f t="shared" si="2318"/>
        <v>4.5</v>
      </c>
      <c r="AY2856" s="29">
        <f t="shared" si="2292"/>
        <v>0.25</v>
      </c>
      <c r="AZ2856" s="29">
        <f t="shared" si="2293"/>
        <v>0.25</v>
      </c>
      <c r="BA2856" s="29">
        <f t="shared" si="2294"/>
        <v>2.25</v>
      </c>
      <c r="BB2856" s="29">
        <f t="shared" si="2295"/>
        <v>6.25</v>
      </c>
      <c r="BC2856" s="29">
        <f t="shared" si="2296"/>
        <v>12.25</v>
      </c>
      <c r="BD2856" s="29">
        <f t="shared" si="2297"/>
        <v>5.5</v>
      </c>
      <c r="BE2856" s="29">
        <f t="shared" si="2297"/>
        <v>0.5</v>
      </c>
      <c r="BF2856" s="29">
        <f t="shared" si="2297"/>
        <v>4.5</v>
      </c>
      <c r="BG2856" s="29">
        <f t="shared" si="2280"/>
        <v>0</v>
      </c>
      <c r="BH2856" s="29">
        <f t="shared" si="2280"/>
        <v>24.5</v>
      </c>
      <c r="BI2856" s="29">
        <f t="shared" si="2319"/>
        <v>1.2962962962962963</v>
      </c>
      <c r="BJ2856" s="28">
        <f t="shared" si="2302"/>
        <v>1.1385500851066221</v>
      </c>
      <c r="BK2856" s="28">
        <f t="shared" si="2303"/>
        <v>1.8632720678510202</v>
      </c>
      <c r="BL2856" s="28">
        <f t="shared" si="2304"/>
        <v>-0.1693883698046382</v>
      </c>
      <c r="BM2856" s="28">
        <f t="shared" si="2305"/>
        <v>-4.5734859847252309</v>
      </c>
      <c r="BN2856" s="28">
        <f t="shared" si="2306"/>
        <v>0</v>
      </c>
      <c r="BO2856" s="28">
        <f t="shared" si="2307"/>
        <v>-58.100210842990897</v>
      </c>
      <c r="BP2856" s="28">
        <f t="shared" si="2308"/>
        <v>3.9886039886039885E-2</v>
      </c>
      <c r="BQ2856" s="28">
        <f t="shared" si="2320"/>
        <v>-2.4322432587332661</v>
      </c>
    </row>
    <row r="2857" spans="1:69" x14ac:dyDescent="0.2">
      <c r="A2857" s="1" t="s">
        <v>7528</v>
      </c>
      <c r="B2857" s="8" t="s">
        <v>7390</v>
      </c>
      <c r="C2857" t="s">
        <v>49</v>
      </c>
      <c r="D2857" s="38">
        <v>58</v>
      </c>
      <c r="E2857" s="52" t="s">
        <v>7391</v>
      </c>
      <c r="G2857" s="8">
        <v>46</v>
      </c>
      <c r="H2857" s="8">
        <v>17</v>
      </c>
      <c r="I2857" s="8">
        <v>9</v>
      </c>
      <c r="J2857" s="8">
        <v>3</v>
      </c>
      <c r="K2857" s="8">
        <v>2</v>
      </c>
      <c r="L2857" s="8">
        <v>1</v>
      </c>
      <c r="M2857" s="8">
        <v>1</v>
      </c>
      <c r="N2857" s="8">
        <v>1</v>
      </c>
      <c r="O2857" s="8">
        <v>1</v>
      </c>
      <c r="P2857" s="8">
        <v>1</v>
      </c>
      <c r="Q2857" s="36">
        <f t="shared" si="2321"/>
        <v>29</v>
      </c>
      <c r="R2857" s="36">
        <f t="shared" si="2309"/>
        <v>6</v>
      </c>
      <c r="S2857" s="36">
        <f t="shared" si="2310"/>
        <v>1</v>
      </c>
      <c r="T2857" s="36">
        <f t="shared" si="2311"/>
        <v>0</v>
      </c>
      <c r="U2857" s="36">
        <f t="shared" si="2312"/>
        <v>0</v>
      </c>
      <c r="V2857" s="36">
        <f t="shared" si="2313"/>
        <v>172</v>
      </c>
      <c r="W2857" s="45">
        <f t="shared" si="2314"/>
        <v>36</v>
      </c>
      <c r="X2857" s="50">
        <f t="shared" si="2315"/>
        <v>4.7777777777777777</v>
      </c>
      <c r="Y2857" s="46">
        <f t="shared" si="2281"/>
        <v>4.9382716049382762E-2</v>
      </c>
      <c r="Z2857" s="46">
        <f t="shared" si="2282"/>
        <v>0.60493827160493807</v>
      </c>
      <c r="AA2857" s="46">
        <f t="shared" si="2283"/>
        <v>3.1604938271604937</v>
      </c>
      <c r="AB2857" s="46">
        <f t="shared" si="2284"/>
        <v>7.716049382716049</v>
      </c>
      <c r="AC2857" s="46">
        <f t="shared" si="2285"/>
        <v>14.271604938271604</v>
      </c>
      <c r="AD2857" s="46">
        <f t="shared" si="2286"/>
        <v>1.4320987654321</v>
      </c>
      <c r="AE2857" s="46">
        <f t="shared" si="2287"/>
        <v>3.6296296296296284</v>
      </c>
      <c r="AF2857" s="46">
        <f t="shared" si="2288"/>
        <v>3.1604938271604937</v>
      </c>
      <c r="AG2857" s="46">
        <f t="shared" si="2289"/>
        <v>0</v>
      </c>
      <c r="AH2857" s="46">
        <f t="shared" si="2322"/>
        <v>0</v>
      </c>
      <c r="AI2857" s="46">
        <f t="shared" si="2316"/>
        <v>0.23492063492063489</v>
      </c>
      <c r="AJ2857" s="47">
        <f t="shared" si="2323"/>
        <v>0.48468611999997985</v>
      </c>
      <c r="AK2857" s="47">
        <f t="shared" si="2324"/>
        <v>2.7949800199658008</v>
      </c>
      <c r="AL2857" s="47">
        <f t="shared" si="2325"/>
        <v>-24.793400349524173</v>
      </c>
      <c r="AM2857" s="47">
        <f t="shared" si="2326"/>
        <v>-49.345854145603035</v>
      </c>
      <c r="AN2857" s="47">
        <f t="shared" si="2327"/>
        <v>0</v>
      </c>
      <c r="AO2857" s="47">
        <f t="shared" si="2328"/>
        <v>0</v>
      </c>
      <c r="AP2857" s="47">
        <f t="shared" si="2329"/>
        <v>3.0252100840336135E-2</v>
      </c>
      <c r="AQ2857" s="47">
        <f t="shared" si="2317"/>
        <v>-2.158314185803202</v>
      </c>
      <c r="AR2857" s="1">
        <f t="shared" si="2279"/>
        <v>17</v>
      </c>
      <c r="AS2857" s="1">
        <f t="shared" si="2298"/>
        <v>3</v>
      </c>
      <c r="AT2857" s="1">
        <f t="shared" si="2299"/>
        <v>1</v>
      </c>
      <c r="AU2857" s="1">
        <f t="shared" si="2300"/>
        <v>1</v>
      </c>
      <c r="AV2857" s="1">
        <f t="shared" si="2301"/>
        <v>1</v>
      </c>
      <c r="AW2857" s="27">
        <f t="shared" si="2291"/>
        <v>23</v>
      </c>
      <c r="AX2857" s="41">
        <f t="shared" si="2318"/>
        <v>4.4782608695652177</v>
      </c>
      <c r="AY2857" s="29">
        <f t="shared" si="2292"/>
        <v>0.27221172022684276</v>
      </c>
      <c r="AZ2857" s="29">
        <f t="shared" si="2293"/>
        <v>0.22873345935727821</v>
      </c>
      <c r="BA2857" s="29">
        <f t="shared" si="2294"/>
        <v>2.1852551984877135</v>
      </c>
      <c r="BB2857" s="29">
        <f t="shared" si="2295"/>
        <v>6.1417769376181495</v>
      </c>
      <c r="BC2857" s="29">
        <f t="shared" si="2296"/>
        <v>12.098298676748584</v>
      </c>
      <c r="BD2857" s="29">
        <f t="shared" si="2297"/>
        <v>4.6275992438563271</v>
      </c>
      <c r="BE2857" s="29">
        <f t="shared" si="2297"/>
        <v>0.68620037807183465</v>
      </c>
      <c r="BF2857" s="29">
        <f t="shared" si="2297"/>
        <v>2.1852551984877135</v>
      </c>
      <c r="BG2857" s="29">
        <f t="shared" si="2280"/>
        <v>6.1417769376181495</v>
      </c>
      <c r="BH2857" s="29">
        <f t="shared" si="2280"/>
        <v>12.098298676748584</v>
      </c>
      <c r="BI2857" s="29">
        <f t="shared" si="2319"/>
        <v>1.1699604743083005</v>
      </c>
      <c r="BJ2857" s="28">
        <f t="shared" si="2302"/>
        <v>1.0816471117274342</v>
      </c>
      <c r="BK2857" s="28">
        <f t="shared" si="2303"/>
        <v>1.9078857604163568</v>
      </c>
      <c r="BL2857" s="28">
        <f t="shared" si="2304"/>
        <v>-0.25933373642914437</v>
      </c>
      <c r="BM2857" s="28">
        <f t="shared" si="2305"/>
        <v>-2.5526804850015221</v>
      </c>
      <c r="BN2857" s="28">
        <f t="shared" si="2306"/>
        <v>-12.027746719389544</v>
      </c>
      <c r="BO2857" s="28">
        <f t="shared" si="2307"/>
        <v>-33.252910856930043</v>
      </c>
      <c r="BP2857" s="28">
        <f t="shared" si="2308"/>
        <v>4.9783549783549784E-2</v>
      </c>
      <c r="BQ2857" s="28">
        <f t="shared" si="2320"/>
        <v>-2.2992425949322066</v>
      </c>
    </row>
    <row r="2858" spans="1:69" x14ac:dyDescent="0.2">
      <c r="A2858" s="1" t="s">
        <v>7528</v>
      </c>
      <c r="B2858" s="8" t="s">
        <v>7393</v>
      </c>
      <c r="C2858"/>
      <c r="D2858" s="38"/>
      <c r="E2858" s="52" t="s">
        <v>7394</v>
      </c>
      <c r="G2858" s="8"/>
      <c r="H2858" s="8"/>
      <c r="I2858" s="8"/>
      <c r="J2858" s="8"/>
      <c r="K2858" s="8"/>
      <c r="L2858" s="8"/>
      <c r="M2858" s="8"/>
      <c r="N2858" s="8"/>
      <c r="O2858" s="8"/>
      <c r="P2858" s="8"/>
      <c r="Q2858" s="36">
        <f t="shared" si="2321"/>
        <v>0</v>
      </c>
      <c r="R2858" s="36">
        <f t="shared" si="2309"/>
        <v>0</v>
      </c>
      <c r="S2858" s="36">
        <f t="shared" si="2310"/>
        <v>0</v>
      </c>
      <c r="T2858" s="36">
        <f t="shared" si="2311"/>
        <v>0</v>
      </c>
      <c r="U2858" s="36">
        <f t="shared" si="2312"/>
        <v>0</v>
      </c>
      <c r="V2858" s="36">
        <f t="shared" si="2313"/>
        <v>0</v>
      </c>
      <c r="W2858" s="45">
        <f t="shared" si="2314"/>
        <v>0</v>
      </c>
      <c r="X2858" s="50">
        <f t="shared" si="2315"/>
        <v>0</v>
      </c>
      <c r="Y2858" s="46">
        <f t="shared" si="2281"/>
        <v>25</v>
      </c>
      <c r="Z2858" s="46">
        <f t="shared" si="2282"/>
        <v>16</v>
      </c>
      <c r="AA2858" s="46">
        <f t="shared" si="2283"/>
        <v>9</v>
      </c>
      <c r="AB2858" s="46">
        <f t="shared" si="2284"/>
        <v>4</v>
      </c>
      <c r="AC2858" s="46">
        <f t="shared" si="2285"/>
        <v>1</v>
      </c>
      <c r="AD2858" s="46">
        <f t="shared" si="2286"/>
        <v>0</v>
      </c>
      <c r="AE2858" s="46">
        <f t="shared" si="2287"/>
        <v>0</v>
      </c>
      <c r="AF2858" s="46">
        <f t="shared" si="2288"/>
        <v>0</v>
      </c>
      <c r="AG2858" s="46">
        <f t="shared" si="2289"/>
        <v>0</v>
      </c>
      <c r="AH2858" s="46">
        <f t="shared" si="2322"/>
        <v>0</v>
      </c>
      <c r="AI2858" s="46">
        <f t="shared" si="2316"/>
        <v>0</v>
      </c>
      <c r="AJ2858" s="47">
        <f t="shared" si="2323"/>
        <v>0</v>
      </c>
      <c r="AK2858" s="47" t="e">
        <f t="shared" si="2324"/>
        <v>#DIV/0!</v>
      </c>
      <c r="AL2858" s="47" t="e">
        <f t="shared" si="2325"/>
        <v>#DIV/0!</v>
      </c>
      <c r="AM2858" s="47" t="e">
        <f t="shared" si="2326"/>
        <v>#DIV/0!</v>
      </c>
      <c r="AN2858" s="47" t="e">
        <f t="shared" si="2327"/>
        <v>#DIV/0!</v>
      </c>
      <c r="AO2858" s="47" t="e">
        <f t="shared" si="2328"/>
        <v>#DIV/0!</v>
      </c>
      <c r="AP2858" s="47">
        <f t="shared" si="2329"/>
        <v>0</v>
      </c>
      <c r="AQ2858" s="47">
        <f t="shared" si="2317"/>
        <v>0</v>
      </c>
      <c r="AR2858" s="1">
        <f t="shared" si="2279"/>
        <v>0</v>
      </c>
      <c r="AS2858" s="1">
        <f t="shared" si="2298"/>
        <v>0</v>
      </c>
      <c r="AT2858" s="1">
        <f t="shared" si="2299"/>
        <v>0</v>
      </c>
      <c r="AU2858" s="1">
        <f t="shared" si="2300"/>
        <v>0</v>
      </c>
      <c r="AV2858" s="1">
        <f t="shared" si="2301"/>
        <v>0</v>
      </c>
      <c r="AW2858" s="27">
        <f t="shared" si="2291"/>
        <v>0</v>
      </c>
      <c r="AX2858" s="41">
        <f t="shared" si="2318"/>
        <v>0</v>
      </c>
      <c r="AY2858" s="29">
        <f t="shared" si="2292"/>
        <v>25</v>
      </c>
      <c r="AZ2858" s="29">
        <f t="shared" si="2293"/>
        <v>16</v>
      </c>
      <c r="BA2858" s="29">
        <f t="shared" si="2294"/>
        <v>9</v>
      </c>
      <c r="BB2858" s="29">
        <f t="shared" si="2295"/>
        <v>4</v>
      </c>
      <c r="BC2858" s="29">
        <f t="shared" si="2296"/>
        <v>1</v>
      </c>
      <c r="BD2858" s="29">
        <f t="shared" si="2297"/>
        <v>0</v>
      </c>
      <c r="BE2858" s="29">
        <f t="shared" si="2297"/>
        <v>0</v>
      </c>
      <c r="BF2858" s="29">
        <f t="shared" si="2297"/>
        <v>0</v>
      </c>
      <c r="BG2858" s="29">
        <f t="shared" si="2280"/>
        <v>0</v>
      </c>
      <c r="BH2858" s="29">
        <f t="shared" si="2280"/>
        <v>0</v>
      </c>
      <c r="BI2858" s="29">
        <f t="shared" si="2319"/>
        <v>0</v>
      </c>
      <c r="BJ2858" s="28">
        <f t="shared" si="2302"/>
        <v>0</v>
      </c>
      <c r="BK2858" s="28" t="e">
        <f t="shared" si="2303"/>
        <v>#DIV/0!</v>
      </c>
      <c r="BL2858" s="28" t="e">
        <f t="shared" si="2304"/>
        <v>#DIV/0!</v>
      </c>
      <c r="BM2858" s="28" t="e">
        <f t="shared" si="2305"/>
        <v>#DIV/0!</v>
      </c>
      <c r="BN2858" s="28" t="e">
        <f t="shared" si="2306"/>
        <v>#DIV/0!</v>
      </c>
      <c r="BO2858" s="28" t="e">
        <f t="shared" si="2307"/>
        <v>#DIV/0!</v>
      </c>
      <c r="BP2858" s="28">
        <f t="shared" si="2308"/>
        <v>0</v>
      </c>
      <c r="BQ2858" s="28">
        <f t="shared" si="2320"/>
        <v>0</v>
      </c>
    </row>
    <row r="2859" spans="1:69" x14ac:dyDescent="0.2">
      <c r="A2859" s="1" t="s">
        <v>7528</v>
      </c>
      <c r="B2859" s="8" t="s">
        <v>7396</v>
      </c>
      <c r="C2859"/>
      <c r="D2859" s="38"/>
      <c r="E2859" s="52" t="s">
        <v>6084</v>
      </c>
      <c r="G2859" s="8"/>
      <c r="H2859" s="8"/>
      <c r="I2859" s="8"/>
      <c r="J2859" s="8"/>
      <c r="K2859" s="8"/>
      <c r="L2859" s="8"/>
      <c r="M2859" s="8"/>
      <c r="N2859" s="8"/>
      <c r="O2859" s="8"/>
      <c r="P2859" s="8"/>
      <c r="Q2859" s="36">
        <f t="shared" si="2321"/>
        <v>0</v>
      </c>
      <c r="R2859" s="36">
        <f t="shared" si="2309"/>
        <v>0</v>
      </c>
      <c r="S2859" s="36">
        <f t="shared" si="2310"/>
        <v>0</v>
      </c>
      <c r="T2859" s="36">
        <f t="shared" si="2311"/>
        <v>0</v>
      </c>
      <c r="U2859" s="36">
        <f t="shared" si="2312"/>
        <v>0</v>
      </c>
      <c r="V2859" s="36">
        <f t="shared" si="2313"/>
        <v>0</v>
      </c>
      <c r="W2859" s="45">
        <f t="shared" si="2314"/>
        <v>0</v>
      </c>
      <c r="X2859" s="50">
        <f t="shared" si="2315"/>
        <v>0</v>
      </c>
      <c r="Y2859" s="46">
        <f t="shared" si="2281"/>
        <v>25</v>
      </c>
      <c r="Z2859" s="46">
        <f t="shared" si="2282"/>
        <v>16</v>
      </c>
      <c r="AA2859" s="46">
        <f t="shared" si="2283"/>
        <v>9</v>
      </c>
      <c r="AB2859" s="46">
        <f t="shared" si="2284"/>
        <v>4</v>
      </c>
      <c r="AC2859" s="46">
        <f t="shared" si="2285"/>
        <v>1</v>
      </c>
      <c r="AD2859" s="46">
        <f t="shared" si="2286"/>
        <v>0</v>
      </c>
      <c r="AE2859" s="46">
        <f t="shared" si="2287"/>
        <v>0</v>
      </c>
      <c r="AF2859" s="46">
        <f t="shared" si="2288"/>
        <v>0</v>
      </c>
      <c r="AG2859" s="46">
        <f t="shared" si="2289"/>
        <v>0</v>
      </c>
      <c r="AH2859" s="46">
        <f t="shared" si="2322"/>
        <v>0</v>
      </c>
      <c r="AI2859" s="46">
        <f t="shared" si="2316"/>
        <v>0</v>
      </c>
      <c r="AJ2859" s="47">
        <f t="shared" si="2323"/>
        <v>0</v>
      </c>
      <c r="AK2859" s="47" t="e">
        <f t="shared" si="2324"/>
        <v>#DIV/0!</v>
      </c>
      <c r="AL2859" s="47" t="e">
        <f t="shared" si="2325"/>
        <v>#DIV/0!</v>
      </c>
      <c r="AM2859" s="47" t="e">
        <f t="shared" si="2326"/>
        <v>#DIV/0!</v>
      </c>
      <c r="AN2859" s="47" t="e">
        <f t="shared" si="2327"/>
        <v>#DIV/0!</v>
      </c>
      <c r="AO2859" s="47" t="e">
        <f t="shared" si="2328"/>
        <v>#DIV/0!</v>
      </c>
      <c r="AP2859" s="47">
        <f t="shared" si="2329"/>
        <v>0</v>
      </c>
      <c r="AQ2859" s="47">
        <f t="shared" si="2317"/>
        <v>0</v>
      </c>
      <c r="AR2859" s="1">
        <f t="shared" si="2279"/>
        <v>0</v>
      </c>
      <c r="AS2859" s="1">
        <f t="shared" si="2298"/>
        <v>0</v>
      </c>
      <c r="AT2859" s="1">
        <f t="shared" si="2299"/>
        <v>0</v>
      </c>
      <c r="AU2859" s="1">
        <f t="shared" si="2300"/>
        <v>0</v>
      </c>
      <c r="AV2859" s="1">
        <f t="shared" si="2301"/>
        <v>0</v>
      </c>
      <c r="AW2859" s="27">
        <f t="shared" si="2291"/>
        <v>0</v>
      </c>
      <c r="AX2859" s="41">
        <f t="shared" si="2318"/>
        <v>0</v>
      </c>
      <c r="AY2859" s="29">
        <f t="shared" si="2292"/>
        <v>25</v>
      </c>
      <c r="AZ2859" s="29">
        <f t="shared" si="2293"/>
        <v>16</v>
      </c>
      <c r="BA2859" s="29">
        <f t="shared" si="2294"/>
        <v>9</v>
      </c>
      <c r="BB2859" s="29">
        <f t="shared" si="2295"/>
        <v>4</v>
      </c>
      <c r="BC2859" s="29">
        <f t="shared" si="2296"/>
        <v>1</v>
      </c>
      <c r="BD2859" s="29">
        <f t="shared" si="2297"/>
        <v>0</v>
      </c>
      <c r="BE2859" s="29">
        <f t="shared" si="2297"/>
        <v>0</v>
      </c>
      <c r="BF2859" s="29">
        <f t="shared" si="2297"/>
        <v>0</v>
      </c>
      <c r="BG2859" s="29">
        <f t="shared" si="2280"/>
        <v>0</v>
      </c>
      <c r="BH2859" s="29">
        <f t="shared" si="2280"/>
        <v>0</v>
      </c>
      <c r="BI2859" s="29">
        <f t="shared" si="2319"/>
        <v>0</v>
      </c>
      <c r="BJ2859" s="28">
        <f t="shared" si="2302"/>
        <v>0</v>
      </c>
      <c r="BK2859" s="28" t="e">
        <f t="shared" si="2303"/>
        <v>#DIV/0!</v>
      </c>
      <c r="BL2859" s="28" t="e">
        <f t="shared" si="2304"/>
        <v>#DIV/0!</v>
      </c>
      <c r="BM2859" s="28" t="e">
        <f t="shared" si="2305"/>
        <v>#DIV/0!</v>
      </c>
      <c r="BN2859" s="28" t="e">
        <f t="shared" si="2306"/>
        <v>#DIV/0!</v>
      </c>
      <c r="BO2859" s="28" t="e">
        <f t="shared" si="2307"/>
        <v>#DIV/0!</v>
      </c>
      <c r="BP2859" s="28">
        <f t="shared" si="2308"/>
        <v>0</v>
      </c>
      <c r="BQ2859" s="28">
        <f t="shared" si="2320"/>
        <v>0</v>
      </c>
    </row>
    <row r="2860" spans="1:69" x14ac:dyDescent="0.2">
      <c r="A2860" s="1" t="s">
        <v>7528</v>
      </c>
      <c r="B2860" s="8" t="s">
        <v>7398</v>
      </c>
      <c r="C2860" t="s">
        <v>294</v>
      </c>
      <c r="D2860" s="38">
        <v>3</v>
      </c>
      <c r="E2860" s="52" t="s">
        <v>6437</v>
      </c>
      <c r="G2860" s="8">
        <v>2</v>
      </c>
      <c r="H2860" s="8">
        <v>0</v>
      </c>
      <c r="I2860" s="8">
        <v>1</v>
      </c>
      <c r="J2860" s="8">
        <v>0</v>
      </c>
      <c r="K2860" s="8">
        <v>1</v>
      </c>
      <c r="L2860" s="8">
        <v>0</v>
      </c>
      <c r="M2860" s="8">
        <v>1</v>
      </c>
      <c r="N2860" s="8">
        <v>0</v>
      </c>
      <c r="O2860" s="8">
        <v>1</v>
      </c>
      <c r="P2860" s="8">
        <v>0</v>
      </c>
      <c r="Q2860" s="36">
        <f t="shared" si="2321"/>
        <v>2</v>
      </c>
      <c r="R2860" s="36">
        <f t="shared" si="2309"/>
        <v>1</v>
      </c>
      <c r="S2860" s="36">
        <f t="shared" si="2310"/>
        <v>1</v>
      </c>
      <c r="T2860" s="36">
        <f t="shared" si="2311"/>
        <v>1</v>
      </c>
      <c r="U2860" s="36">
        <f t="shared" si="2312"/>
        <v>1</v>
      </c>
      <c r="V2860" s="36">
        <f t="shared" si="2313"/>
        <v>20</v>
      </c>
      <c r="W2860" s="45">
        <f t="shared" si="2314"/>
        <v>6</v>
      </c>
      <c r="X2860" s="50">
        <f t="shared" si="2315"/>
        <v>3.3333333333333335</v>
      </c>
      <c r="Y2860" s="46">
        <f t="shared" si="2281"/>
        <v>2.7777777777777772</v>
      </c>
      <c r="Z2860" s="46">
        <f t="shared" si="2282"/>
        <v>0.44444444444444425</v>
      </c>
      <c r="AA2860" s="46">
        <f t="shared" si="2283"/>
        <v>0.11111111111111122</v>
      </c>
      <c r="AB2860" s="46">
        <f t="shared" si="2284"/>
        <v>1.7777777777777781</v>
      </c>
      <c r="AC2860" s="46">
        <f t="shared" si="2285"/>
        <v>5.4444444444444455</v>
      </c>
      <c r="AD2860" s="46">
        <f t="shared" si="2286"/>
        <v>5.5555555555555545</v>
      </c>
      <c r="AE2860" s="46">
        <f t="shared" si="2287"/>
        <v>0.44444444444444425</v>
      </c>
      <c r="AF2860" s="46">
        <f t="shared" si="2288"/>
        <v>0.11111111111111122</v>
      </c>
      <c r="AG2860" s="46">
        <f t="shared" si="2289"/>
        <v>1.7777777777777781</v>
      </c>
      <c r="AH2860" s="46">
        <f t="shared" si="2322"/>
        <v>5.4444444444444455</v>
      </c>
      <c r="AI2860" s="46">
        <f t="shared" si="2316"/>
        <v>2.666666666666667</v>
      </c>
      <c r="AJ2860" s="47">
        <f t="shared" si="2323"/>
        <v>1.6329931618554521</v>
      </c>
      <c r="AK2860" s="47">
        <f t="shared" si="2324"/>
        <v>2.1262931794992856</v>
      </c>
      <c r="AL2860" s="47">
        <f t="shared" si="2325"/>
        <v>6.8041381743977114E-2</v>
      </c>
      <c r="AM2860" s="47">
        <f t="shared" si="2326"/>
        <v>-8.5051727179971566E-3</v>
      </c>
      <c r="AN2860" s="47">
        <f t="shared" si="2327"/>
        <v>-0.54433105395181758</v>
      </c>
      <c r="AO2860" s="47">
        <f t="shared" si="2328"/>
        <v>-2.917274242273022</v>
      </c>
      <c r="AP2860" s="47">
        <f t="shared" si="2329"/>
        <v>0.3</v>
      </c>
      <c r="AQ2860" s="47">
        <f t="shared" si="2317"/>
        <v>-0.38273277230987213</v>
      </c>
      <c r="AR2860" s="1">
        <f t="shared" si="2279"/>
        <v>0</v>
      </c>
      <c r="AS2860" s="1">
        <f t="shared" si="2298"/>
        <v>0</v>
      </c>
      <c r="AT2860" s="1">
        <f t="shared" si="2299"/>
        <v>0</v>
      </c>
      <c r="AU2860" s="1">
        <f t="shared" si="2300"/>
        <v>0</v>
      </c>
      <c r="AV2860" s="1">
        <f t="shared" si="2301"/>
        <v>0</v>
      </c>
      <c r="AW2860" s="27">
        <f t="shared" si="2291"/>
        <v>0</v>
      </c>
      <c r="AX2860" s="41">
        <f t="shared" si="2318"/>
        <v>0</v>
      </c>
      <c r="AY2860" s="29">
        <f t="shared" si="2292"/>
        <v>25</v>
      </c>
      <c r="AZ2860" s="29">
        <f t="shared" si="2293"/>
        <v>16</v>
      </c>
      <c r="BA2860" s="29">
        <f t="shared" si="2294"/>
        <v>9</v>
      </c>
      <c r="BB2860" s="29">
        <f t="shared" si="2295"/>
        <v>4</v>
      </c>
      <c r="BC2860" s="29">
        <f t="shared" si="2296"/>
        <v>1</v>
      </c>
      <c r="BD2860" s="29">
        <f t="shared" si="2297"/>
        <v>0</v>
      </c>
      <c r="BE2860" s="29">
        <f t="shared" si="2297"/>
        <v>0</v>
      </c>
      <c r="BF2860" s="29">
        <f t="shared" si="2297"/>
        <v>0</v>
      </c>
      <c r="BG2860" s="29">
        <f t="shared" si="2280"/>
        <v>0</v>
      </c>
      <c r="BH2860" s="29">
        <f t="shared" si="2280"/>
        <v>0</v>
      </c>
      <c r="BI2860" s="29">
        <f t="shared" si="2319"/>
        <v>0</v>
      </c>
      <c r="BJ2860" s="28">
        <f t="shared" si="2302"/>
        <v>0</v>
      </c>
      <c r="BK2860" s="28" t="e">
        <f t="shared" si="2303"/>
        <v>#DIV/0!</v>
      </c>
      <c r="BL2860" s="28" t="e">
        <f t="shared" si="2304"/>
        <v>#DIV/0!</v>
      </c>
      <c r="BM2860" s="28" t="e">
        <f t="shared" si="2305"/>
        <v>#DIV/0!</v>
      </c>
      <c r="BN2860" s="28" t="e">
        <f t="shared" si="2306"/>
        <v>#DIV/0!</v>
      </c>
      <c r="BO2860" s="28" t="e">
        <f t="shared" si="2307"/>
        <v>#DIV/0!</v>
      </c>
      <c r="BP2860" s="28">
        <f t="shared" si="2308"/>
        <v>0</v>
      </c>
      <c r="BQ2860" s="28">
        <f t="shared" si="2320"/>
        <v>0</v>
      </c>
    </row>
    <row r="2861" spans="1:69" x14ac:dyDescent="0.2">
      <c r="A2861" s="1" t="s">
        <v>7528</v>
      </c>
      <c r="B2861" s="8" t="s">
        <v>7400</v>
      </c>
      <c r="C2861" t="s">
        <v>34</v>
      </c>
      <c r="D2861" s="38">
        <v>160</v>
      </c>
      <c r="E2861" s="52" t="s">
        <v>3213</v>
      </c>
      <c r="G2861" s="8">
        <v>114</v>
      </c>
      <c r="H2861" s="8">
        <v>14</v>
      </c>
      <c r="I2861" s="8">
        <v>28</v>
      </c>
      <c r="J2861" s="8">
        <v>1</v>
      </c>
      <c r="K2861" s="8">
        <v>12</v>
      </c>
      <c r="L2861" s="8">
        <v>1</v>
      </c>
      <c r="M2861" s="8">
        <v>2</v>
      </c>
      <c r="N2861" s="8">
        <v>0</v>
      </c>
      <c r="O2861" s="8">
        <v>4</v>
      </c>
      <c r="P2861" s="8">
        <v>1</v>
      </c>
      <c r="Q2861" s="36">
        <f t="shared" si="2321"/>
        <v>100</v>
      </c>
      <c r="R2861" s="36">
        <f t="shared" si="2309"/>
        <v>27</v>
      </c>
      <c r="S2861" s="36">
        <f t="shared" si="2310"/>
        <v>11</v>
      </c>
      <c r="T2861" s="36">
        <f t="shared" si="2311"/>
        <v>2</v>
      </c>
      <c r="U2861" s="36">
        <f t="shared" si="2312"/>
        <v>3</v>
      </c>
      <c r="V2861" s="36">
        <f t="shared" si="2313"/>
        <v>648</v>
      </c>
      <c r="W2861" s="45">
        <f t="shared" si="2314"/>
        <v>143</v>
      </c>
      <c r="X2861" s="50">
        <f t="shared" si="2315"/>
        <v>4.5314685314685317</v>
      </c>
      <c r="Y2861" s="46">
        <f t="shared" si="2281"/>
        <v>0.21952173700425429</v>
      </c>
      <c r="Z2861" s="46">
        <f t="shared" si="2282"/>
        <v>0.28245879994131767</v>
      </c>
      <c r="AA2861" s="46">
        <f t="shared" si="2283"/>
        <v>2.3453958628783811</v>
      </c>
      <c r="AB2861" s="46">
        <f t="shared" si="2284"/>
        <v>6.4083329258154444</v>
      </c>
      <c r="AC2861" s="46">
        <f t="shared" si="2285"/>
        <v>12.471269988752507</v>
      </c>
      <c r="AD2861" s="46">
        <f t="shared" si="2286"/>
        <v>21.95217370042543</v>
      </c>
      <c r="AE2861" s="46">
        <f t="shared" si="2287"/>
        <v>7.6263875984155769</v>
      </c>
      <c r="AF2861" s="46">
        <f t="shared" si="2288"/>
        <v>25.799354491662193</v>
      </c>
      <c r="AG2861" s="46">
        <f t="shared" si="2289"/>
        <v>12.816665851630889</v>
      </c>
      <c r="AH2861" s="46">
        <f t="shared" si="2322"/>
        <v>37.413809966257517</v>
      </c>
      <c r="AI2861" s="46">
        <f t="shared" si="2316"/>
        <v>0.74372106766472956</v>
      </c>
      <c r="AJ2861" s="47">
        <f t="shared" si="2323"/>
        <v>0.86239264123989923</v>
      </c>
      <c r="AK2861" s="47">
        <f t="shared" si="2324"/>
        <v>16.036189127257011</v>
      </c>
      <c r="AL2861" s="47">
        <f t="shared" si="2325"/>
        <v>-6.3194793998870669</v>
      </c>
      <c r="AM2861" s="47">
        <f t="shared" si="2326"/>
        <v>-61.602989900961596</v>
      </c>
      <c r="AN2861" s="47">
        <f t="shared" si="2327"/>
        <v>-50.586247990158512</v>
      </c>
      <c r="AO2861" s="47">
        <f t="shared" si="2328"/>
        <v>-206.00233856061982</v>
      </c>
      <c r="AP2861" s="47">
        <f t="shared" si="2329"/>
        <v>7.1421436419938072E-3</v>
      </c>
      <c r="AQ2861" s="47">
        <f t="shared" si="2317"/>
        <v>-2.203171808090346</v>
      </c>
      <c r="AR2861" s="1">
        <f t="shared" si="2279"/>
        <v>14</v>
      </c>
      <c r="AS2861" s="1">
        <f t="shared" si="2298"/>
        <v>1</v>
      </c>
      <c r="AT2861" s="1">
        <f t="shared" si="2299"/>
        <v>1</v>
      </c>
      <c r="AU2861" s="1">
        <f t="shared" si="2300"/>
        <v>0</v>
      </c>
      <c r="AV2861" s="1">
        <f t="shared" si="2301"/>
        <v>1</v>
      </c>
      <c r="AW2861" s="27">
        <f t="shared" si="2291"/>
        <v>17</v>
      </c>
      <c r="AX2861" s="41">
        <f t="shared" si="2318"/>
        <v>4.5882352941176467</v>
      </c>
      <c r="AY2861" s="29">
        <f t="shared" si="2292"/>
        <v>0.16955017301038089</v>
      </c>
      <c r="AZ2861" s="29">
        <f t="shared" si="2293"/>
        <v>0.34602076124567438</v>
      </c>
      <c r="BA2861" s="29">
        <f t="shared" si="2294"/>
        <v>2.5224913494809678</v>
      </c>
      <c r="BB2861" s="29">
        <f t="shared" si="2295"/>
        <v>6.6989619377162617</v>
      </c>
      <c r="BC2861" s="29">
        <f t="shared" si="2296"/>
        <v>12.875432525951554</v>
      </c>
      <c r="BD2861" s="29">
        <f t="shared" si="2297"/>
        <v>2.3737024221453327</v>
      </c>
      <c r="BE2861" s="29">
        <f t="shared" si="2297"/>
        <v>0.34602076124567438</v>
      </c>
      <c r="BF2861" s="29">
        <f t="shared" si="2297"/>
        <v>2.5224913494809678</v>
      </c>
      <c r="BG2861" s="29">
        <f t="shared" si="2280"/>
        <v>0</v>
      </c>
      <c r="BH2861" s="29">
        <f t="shared" si="2280"/>
        <v>12.875432525951554</v>
      </c>
      <c r="BI2861" s="29">
        <f t="shared" si="2319"/>
        <v>1.1323529411764706</v>
      </c>
      <c r="BJ2861" s="28">
        <f t="shared" si="2302"/>
        <v>1.0641207361838554</v>
      </c>
      <c r="BK2861" s="28">
        <f t="shared" si="2303"/>
        <v>0.81115280230252285</v>
      </c>
      <c r="BL2861" s="28">
        <f t="shared" si="2304"/>
        <v>-0.16891978390306536</v>
      </c>
      <c r="BM2861" s="28">
        <f t="shared" si="2305"/>
        <v>-3.3248481065640392</v>
      </c>
      <c r="BN2861" s="28">
        <f t="shared" si="2306"/>
        <v>0</v>
      </c>
      <c r="BO2861" s="28">
        <f t="shared" si="2307"/>
        <v>-38.34158147010173</v>
      </c>
      <c r="BP2861" s="28">
        <f t="shared" si="2308"/>
        <v>7.0833333333333331E-2</v>
      </c>
      <c r="BQ2861" s="28">
        <f t="shared" si="2320"/>
        <v>-2.9058805895438637</v>
      </c>
    </row>
    <row r="2862" spans="1:69" x14ac:dyDescent="0.2">
      <c r="A2862" s="1" t="s">
        <v>7528</v>
      </c>
      <c r="B2862" s="8" t="s">
        <v>7402</v>
      </c>
      <c r="C2862" t="s">
        <v>34</v>
      </c>
      <c r="D2862" s="38">
        <v>348</v>
      </c>
      <c r="E2862" s="52" t="s">
        <v>3083</v>
      </c>
      <c r="G2862" s="8">
        <v>252</v>
      </c>
      <c r="H2862" s="8">
        <v>36</v>
      </c>
      <c r="I2862" s="8">
        <v>64</v>
      </c>
      <c r="J2862" s="8">
        <v>10</v>
      </c>
      <c r="K2862" s="8">
        <v>13</v>
      </c>
      <c r="L2862" s="8">
        <v>2</v>
      </c>
      <c r="M2862" s="8">
        <v>4</v>
      </c>
      <c r="N2862" s="8">
        <v>2</v>
      </c>
      <c r="O2862" s="8">
        <v>15</v>
      </c>
      <c r="P2862" s="8">
        <v>9</v>
      </c>
      <c r="Q2862" s="36">
        <f t="shared" si="2321"/>
        <v>216</v>
      </c>
      <c r="R2862" s="36">
        <f t="shared" si="2309"/>
        <v>54</v>
      </c>
      <c r="S2862" s="36">
        <f t="shared" si="2310"/>
        <v>11</v>
      </c>
      <c r="T2862" s="36">
        <f t="shared" si="2311"/>
        <v>2</v>
      </c>
      <c r="U2862" s="36">
        <f t="shared" si="2312"/>
        <v>6</v>
      </c>
      <c r="V2862" s="36">
        <f t="shared" si="2313"/>
        <v>1339</v>
      </c>
      <c r="W2862" s="45">
        <f t="shared" si="2314"/>
        <v>289</v>
      </c>
      <c r="X2862" s="50">
        <f t="shared" si="2315"/>
        <v>4.6332179930795849</v>
      </c>
      <c r="Y2862" s="46">
        <f t="shared" si="2281"/>
        <v>0.13452904060056742</v>
      </c>
      <c r="Z2862" s="46">
        <f t="shared" si="2282"/>
        <v>0.40096502675973728</v>
      </c>
      <c r="AA2862" s="46">
        <f t="shared" si="2283"/>
        <v>2.6674010129189072</v>
      </c>
      <c r="AB2862" s="46">
        <f t="shared" si="2284"/>
        <v>6.9338369990780766</v>
      </c>
      <c r="AC2862" s="46">
        <f t="shared" si="2285"/>
        <v>13.200272985237246</v>
      </c>
      <c r="AD2862" s="46">
        <f t="shared" si="2286"/>
        <v>29.058272769722564</v>
      </c>
      <c r="AE2862" s="46">
        <f t="shared" si="2287"/>
        <v>21.652111445025813</v>
      </c>
      <c r="AF2862" s="46">
        <f t="shared" si="2288"/>
        <v>29.34141114210798</v>
      </c>
      <c r="AG2862" s="46">
        <f t="shared" si="2289"/>
        <v>13.867673998156153</v>
      </c>
      <c r="AH2862" s="46">
        <f t="shared" si="2322"/>
        <v>79.201637911423475</v>
      </c>
      <c r="AI2862" s="46">
        <f t="shared" si="2316"/>
        <v>0.60111495578623608</v>
      </c>
      <c r="AJ2862" s="47">
        <f t="shared" si="2323"/>
        <v>0.77531603606931543</v>
      </c>
      <c r="AK2862" s="47">
        <f t="shared" si="2324"/>
        <v>22.868702175177923</v>
      </c>
      <c r="AL2862" s="47">
        <f t="shared" si="2325"/>
        <v>-29.418274814832433</v>
      </c>
      <c r="AM2862" s="47">
        <f t="shared" si="2326"/>
        <v>-102.82266424636315</v>
      </c>
      <c r="AN2862" s="47">
        <f t="shared" si="2327"/>
        <v>-78.352730845312266</v>
      </c>
      <c r="AO2862" s="47">
        <f t="shared" si="2328"/>
        <v>-617.43226314387528</v>
      </c>
      <c r="AP2862" s="47">
        <f t="shared" si="2329"/>
        <v>3.4964188927603564E-3</v>
      </c>
      <c r="AQ2862" s="47">
        <f t="shared" si="2317"/>
        <v>-2.8151669536746797</v>
      </c>
      <c r="AR2862" s="1">
        <f t="shared" si="2279"/>
        <v>36</v>
      </c>
      <c r="AS2862" s="1">
        <f t="shared" si="2298"/>
        <v>10</v>
      </c>
      <c r="AT2862" s="1">
        <f t="shared" si="2299"/>
        <v>2</v>
      </c>
      <c r="AU2862" s="1">
        <f t="shared" si="2300"/>
        <v>2</v>
      </c>
      <c r="AV2862" s="1">
        <f t="shared" si="2301"/>
        <v>9</v>
      </c>
      <c r="AW2862" s="27">
        <f t="shared" si="2291"/>
        <v>59</v>
      </c>
      <c r="AX2862" s="41">
        <f t="shared" si="2318"/>
        <v>4.0508474576271185</v>
      </c>
      <c r="AY2862" s="29">
        <f t="shared" si="2292"/>
        <v>0.90089054869290464</v>
      </c>
      <c r="AZ2862" s="29">
        <f t="shared" si="2293"/>
        <v>2.5854639471416122E-3</v>
      </c>
      <c r="BA2862" s="29">
        <f t="shared" si="2294"/>
        <v>1.1042803792013787</v>
      </c>
      <c r="BB2862" s="29">
        <f t="shared" si="2295"/>
        <v>4.2059752944556159</v>
      </c>
      <c r="BC2862" s="29">
        <f t="shared" si="2296"/>
        <v>9.3076702097098529</v>
      </c>
      <c r="BD2862" s="29">
        <f t="shared" si="2297"/>
        <v>32.432059752944568</v>
      </c>
      <c r="BE2862" s="29">
        <f t="shared" si="2297"/>
        <v>2.585463947141612E-2</v>
      </c>
      <c r="BF2862" s="29">
        <f t="shared" si="2297"/>
        <v>2.2085607584027573</v>
      </c>
      <c r="BG2862" s="29">
        <f t="shared" si="2280"/>
        <v>8.4119505889112318</v>
      </c>
      <c r="BH2862" s="29">
        <f t="shared" si="2280"/>
        <v>83.769031887388678</v>
      </c>
      <c r="BI2862" s="29">
        <f t="shared" si="2319"/>
        <v>2.1870251315020455</v>
      </c>
      <c r="BJ2862" s="28">
        <f t="shared" si="2302"/>
        <v>1.4788594022090287</v>
      </c>
      <c r="BK2862" s="28">
        <f t="shared" si="2303"/>
        <v>9.5176534257837897</v>
      </c>
      <c r="BL2862" s="28">
        <f t="shared" si="2304"/>
        <v>-4.0646866284038924E-4</v>
      </c>
      <c r="BM2862" s="28">
        <f t="shared" si="2305"/>
        <v>-0.71757676649944468</v>
      </c>
      <c r="BN2862" s="28">
        <f t="shared" si="2306"/>
        <v>-5.3339557837791745</v>
      </c>
      <c r="BO2862" s="28">
        <f t="shared" si="2307"/>
        <v>-79.017508056172318</v>
      </c>
      <c r="BP2862" s="28">
        <f t="shared" si="2308"/>
        <v>1.7846339987900785E-2</v>
      </c>
      <c r="BQ2862" s="28">
        <f t="shared" si="2320"/>
        <v>-1.3483229961616665</v>
      </c>
    </row>
    <row r="2863" spans="1:69" x14ac:dyDescent="0.2">
      <c r="A2863" s="1" t="s">
        <v>7528</v>
      </c>
      <c r="B2863" s="8" t="s">
        <v>7404</v>
      </c>
      <c r="C2863"/>
      <c r="D2863" s="38"/>
      <c r="E2863" s="52" t="s">
        <v>7405</v>
      </c>
      <c r="G2863" s="8"/>
      <c r="H2863" s="8"/>
      <c r="I2863" s="8"/>
      <c r="J2863" s="8"/>
      <c r="K2863" s="8"/>
      <c r="L2863" s="8"/>
      <c r="M2863" s="8"/>
      <c r="N2863" s="8"/>
      <c r="O2863" s="8"/>
      <c r="P2863" s="8"/>
      <c r="Q2863" s="36">
        <f t="shared" si="2321"/>
        <v>0</v>
      </c>
      <c r="R2863" s="36">
        <f t="shared" si="2309"/>
        <v>0</v>
      </c>
      <c r="S2863" s="36">
        <f t="shared" si="2310"/>
        <v>0</v>
      </c>
      <c r="T2863" s="36">
        <f t="shared" si="2311"/>
        <v>0</v>
      </c>
      <c r="U2863" s="36">
        <f t="shared" si="2312"/>
        <v>0</v>
      </c>
      <c r="V2863" s="36">
        <f t="shared" si="2313"/>
        <v>0</v>
      </c>
      <c r="W2863" s="45">
        <f t="shared" si="2314"/>
        <v>0</v>
      </c>
      <c r="X2863" s="50">
        <f t="shared" si="2315"/>
        <v>0</v>
      </c>
      <c r="Y2863" s="46">
        <f t="shared" si="2281"/>
        <v>25</v>
      </c>
      <c r="Z2863" s="46">
        <f t="shared" si="2282"/>
        <v>16</v>
      </c>
      <c r="AA2863" s="46">
        <f t="shared" si="2283"/>
        <v>9</v>
      </c>
      <c r="AB2863" s="46">
        <f t="shared" si="2284"/>
        <v>4</v>
      </c>
      <c r="AC2863" s="46">
        <f t="shared" si="2285"/>
        <v>1</v>
      </c>
      <c r="AD2863" s="46">
        <f t="shared" si="2286"/>
        <v>0</v>
      </c>
      <c r="AE2863" s="46">
        <f t="shared" si="2287"/>
        <v>0</v>
      </c>
      <c r="AF2863" s="46">
        <f t="shared" si="2288"/>
        <v>0</v>
      </c>
      <c r="AG2863" s="46">
        <f t="shared" si="2289"/>
        <v>0</v>
      </c>
      <c r="AH2863" s="46">
        <f t="shared" si="2322"/>
        <v>0</v>
      </c>
      <c r="AI2863" s="46">
        <f t="shared" si="2316"/>
        <v>0</v>
      </c>
      <c r="AJ2863" s="47">
        <f t="shared" si="2323"/>
        <v>0</v>
      </c>
      <c r="AK2863" s="47" t="e">
        <f t="shared" si="2324"/>
        <v>#DIV/0!</v>
      </c>
      <c r="AL2863" s="47" t="e">
        <f t="shared" si="2325"/>
        <v>#DIV/0!</v>
      </c>
      <c r="AM2863" s="47" t="e">
        <f t="shared" si="2326"/>
        <v>#DIV/0!</v>
      </c>
      <c r="AN2863" s="47" t="e">
        <f t="shared" si="2327"/>
        <v>#DIV/0!</v>
      </c>
      <c r="AO2863" s="47" t="e">
        <f t="shared" si="2328"/>
        <v>#DIV/0!</v>
      </c>
      <c r="AP2863" s="47">
        <f t="shared" si="2329"/>
        <v>0</v>
      </c>
      <c r="AQ2863" s="47">
        <f t="shared" si="2317"/>
        <v>0</v>
      </c>
      <c r="AR2863" s="1">
        <f t="shared" si="2279"/>
        <v>0</v>
      </c>
      <c r="AS2863" s="1">
        <f t="shared" si="2298"/>
        <v>0</v>
      </c>
      <c r="AT2863" s="1">
        <f t="shared" si="2299"/>
        <v>0</v>
      </c>
      <c r="AU2863" s="1">
        <f t="shared" si="2300"/>
        <v>0</v>
      </c>
      <c r="AV2863" s="1">
        <f t="shared" si="2301"/>
        <v>0</v>
      </c>
      <c r="AW2863" s="27">
        <f t="shared" si="2291"/>
        <v>0</v>
      </c>
      <c r="AX2863" s="41">
        <f t="shared" si="2318"/>
        <v>0</v>
      </c>
      <c r="AY2863" s="29">
        <f t="shared" si="2292"/>
        <v>25</v>
      </c>
      <c r="AZ2863" s="29">
        <f t="shared" si="2293"/>
        <v>16</v>
      </c>
      <c r="BA2863" s="29">
        <f t="shared" si="2294"/>
        <v>9</v>
      </c>
      <c r="BB2863" s="29">
        <f t="shared" si="2295"/>
        <v>4</v>
      </c>
      <c r="BC2863" s="29">
        <f t="shared" si="2296"/>
        <v>1</v>
      </c>
      <c r="BD2863" s="29">
        <f t="shared" si="2297"/>
        <v>0</v>
      </c>
      <c r="BE2863" s="29">
        <f t="shared" si="2297"/>
        <v>0</v>
      </c>
      <c r="BF2863" s="29">
        <f t="shared" si="2297"/>
        <v>0</v>
      </c>
      <c r="BG2863" s="29">
        <f t="shared" si="2280"/>
        <v>0</v>
      </c>
      <c r="BH2863" s="29">
        <f t="shared" si="2280"/>
        <v>0</v>
      </c>
      <c r="BI2863" s="29">
        <f t="shared" si="2319"/>
        <v>0</v>
      </c>
      <c r="BJ2863" s="28">
        <f t="shared" si="2302"/>
        <v>0</v>
      </c>
      <c r="BK2863" s="28" t="e">
        <f t="shared" si="2303"/>
        <v>#DIV/0!</v>
      </c>
      <c r="BL2863" s="28" t="e">
        <f t="shared" si="2304"/>
        <v>#DIV/0!</v>
      </c>
      <c r="BM2863" s="28" t="e">
        <f t="shared" si="2305"/>
        <v>#DIV/0!</v>
      </c>
      <c r="BN2863" s="28" t="e">
        <f t="shared" si="2306"/>
        <v>#DIV/0!</v>
      </c>
      <c r="BO2863" s="28" t="e">
        <f t="shared" si="2307"/>
        <v>#DIV/0!</v>
      </c>
      <c r="BP2863" s="28">
        <f t="shared" si="2308"/>
        <v>0</v>
      </c>
      <c r="BQ2863" s="28">
        <f t="shared" si="2320"/>
        <v>0</v>
      </c>
    </row>
    <row r="2864" spans="1:69" x14ac:dyDescent="0.2">
      <c r="A2864" s="1" t="s">
        <v>7528</v>
      </c>
      <c r="B2864" s="8" t="s">
        <v>7407</v>
      </c>
      <c r="C2864" t="s">
        <v>34</v>
      </c>
      <c r="D2864" s="38">
        <v>136</v>
      </c>
      <c r="E2864" s="52"/>
      <c r="G2864" s="8">
        <v>104</v>
      </c>
      <c r="H2864" s="8">
        <v>34</v>
      </c>
      <c r="I2864" s="8">
        <v>18</v>
      </c>
      <c r="J2864" s="8">
        <v>5</v>
      </c>
      <c r="K2864" s="8">
        <v>9</v>
      </c>
      <c r="L2864" s="8">
        <v>4</v>
      </c>
      <c r="M2864" s="8">
        <v>2</v>
      </c>
      <c r="N2864" s="8">
        <v>1</v>
      </c>
      <c r="O2864" s="8">
        <v>3</v>
      </c>
      <c r="P2864" s="8">
        <v>2</v>
      </c>
      <c r="Q2864" s="36">
        <f t="shared" si="2321"/>
        <v>70</v>
      </c>
      <c r="R2864" s="36">
        <f t="shared" si="2309"/>
        <v>13</v>
      </c>
      <c r="S2864" s="36">
        <f t="shared" si="2310"/>
        <v>5</v>
      </c>
      <c r="T2864" s="36">
        <f t="shared" si="2311"/>
        <v>1</v>
      </c>
      <c r="U2864" s="36">
        <f t="shared" si="2312"/>
        <v>1</v>
      </c>
      <c r="V2864" s="36">
        <f t="shared" si="2313"/>
        <v>420</v>
      </c>
      <c r="W2864" s="45">
        <f t="shared" si="2314"/>
        <v>90</v>
      </c>
      <c r="X2864" s="50">
        <f t="shared" si="2315"/>
        <v>4.666666666666667</v>
      </c>
      <c r="Y2864" s="46">
        <f t="shared" si="2281"/>
        <v>0.11111111111111091</v>
      </c>
      <c r="Z2864" s="46">
        <f t="shared" si="2282"/>
        <v>0.44444444444444486</v>
      </c>
      <c r="AA2864" s="46">
        <f t="shared" si="2283"/>
        <v>2.7777777777777786</v>
      </c>
      <c r="AB2864" s="46">
        <f t="shared" si="2284"/>
        <v>7.1111111111111125</v>
      </c>
      <c r="AC2864" s="46">
        <f t="shared" si="2285"/>
        <v>13.444444444444446</v>
      </c>
      <c r="AD2864" s="46">
        <f t="shared" si="2286"/>
        <v>7.7777777777777635</v>
      </c>
      <c r="AE2864" s="46">
        <f t="shared" si="2287"/>
        <v>5.777777777777783</v>
      </c>
      <c r="AF2864" s="46">
        <f t="shared" si="2288"/>
        <v>13.888888888888893</v>
      </c>
      <c r="AG2864" s="46">
        <f t="shared" si="2289"/>
        <v>7.1111111111111125</v>
      </c>
      <c r="AH2864" s="46">
        <f t="shared" si="2322"/>
        <v>13.444444444444446</v>
      </c>
      <c r="AI2864" s="46">
        <f t="shared" si="2316"/>
        <v>0.5393258426966292</v>
      </c>
      <c r="AJ2864" s="47">
        <f t="shared" si="2323"/>
        <v>0.73438807363452552</v>
      </c>
      <c r="AK2864" s="47">
        <f t="shared" si="2324"/>
        <v>6.5457200872578163</v>
      </c>
      <c r="AL2864" s="47">
        <f t="shared" si="2325"/>
        <v>-9.7250698439259384</v>
      </c>
      <c r="AM2864" s="47">
        <f t="shared" si="2326"/>
        <v>-58.443929350516413</v>
      </c>
      <c r="AN2864" s="47">
        <f t="shared" si="2327"/>
        <v>-47.877266923943026</v>
      </c>
      <c r="AO2864" s="47">
        <f t="shared" si="2328"/>
        <v>-124.46219194485967</v>
      </c>
      <c r="AP2864" s="47">
        <f t="shared" si="2329"/>
        <v>1.1491317671092951E-2</v>
      </c>
      <c r="AQ2864" s="47">
        <f t="shared" si="2317"/>
        <v>-2.688540145280752</v>
      </c>
      <c r="AR2864" s="1">
        <f t="shared" ref="AR2864:AR2898" si="2330">H2864</f>
        <v>34</v>
      </c>
      <c r="AS2864" s="1">
        <f t="shared" si="2298"/>
        <v>5</v>
      </c>
      <c r="AT2864" s="1">
        <f t="shared" si="2299"/>
        <v>4</v>
      </c>
      <c r="AU2864" s="1">
        <f t="shared" si="2300"/>
        <v>1</v>
      </c>
      <c r="AV2864" s="1">
        <f t="shared" si="2301"/>
        <v>2</v>
      </c>
      <c r="AW2864" s="27">
        <f t="shared" si="2291"/>
        <v>46</v>
      </c>
      <c r="AX2864" s="41">
        <f t="shared" si="2318"/>
        <v>4.4782608695652177</v>
      </c>
      <c r="AY2864" s="29">
        <f t="shared" si="2292"/>
        <v>0.27221172022684276</v>
      </c>
      <c r="AZ2864" s="29">
        <f t="shared" si="2293"/>
        <v>0.22873345935727821</v>
      </c>
      <c r="BA2864" s="29">
        <f t="shared" si="2294"/>
        <v>2.1852551984877135</v>
      </c>
      <c r="BB2864" s="29">
        <f t="shared" si="2295"/>
        <v>6.1417769376181495</v>
      </c>
      <c r="BC2864" s="29">
        <f t="shared" si="2296"/>
        <v>12.098298676748584</v>
      </c>
      <c r="BD2864" s="29">
        <f t="shared" si="2297"/>
        <v>9.2551984877126543</v>
      </c>
      <c r="BE2864" s="29">
        <f t="shared" si="2297"/>
        <v>1.143667296786391</v>
      </c>
      <c r="BF2864" s="29">
        <f t="shared" si="2297"/>
        <v>8.7410207939508542</v>
      </c>
      <c r="BG2864" s="29">
        <f t="shared" si="2280"/>
        <v>6.1417769376181495</v>
      </c>
      <c r="BH2864" s="29">
        <f t="shared" si="2280"/>
        <v>24.196597353497168</v>
      </c>
      <c r="BI2864" s="29">
        <f t="shared" si="2319"/>
        <v>1.0995169082125604</v>
      </c>
      <c r="BJ2864" s="28">
        <f t="shared" si="2302"/>
        <v>1.0485785179053404</v>
      </c>
      <c r="BK2864" s="28">
        <f t="shared" si="2303"/>
        <v>4.1882855044525007</v>
      </c>
      <c r="BL2864" s="28">
        <f t="shared" si="2304"/>
        <v>-0.47441857353165012</v>
      </c>
      <c r="BM2864" s="28">
        <f t="shared" si="2305"/>
        <v>-11.207541766544223</v>
      </c>
      <c r="BN2864" s="28">
        <f t="shared" si="2306"/>
        <v>-13.201953251396958</v>
      </c>
      <c r="BO2864" s="28">
        <f t="shared" si="2307"/>
        <v>-72.998440164749638</v>
      </c>
      <c r="BP2864" s="28">
        <f t="shared" si="2308"/>
        <v>2.3232323232323233E-2</v>
      </c>
      <c r="BQ2864" s="28">
        <f t="shared" si="2320"/>
        <v>-2.1767308785764743</v>
      </c>
    </row>
    <row r="2865" spans="1:69" x14ac:dyDescent="0.2">
      <c r="A2865" s="1" t="s">
        <v>7528</v>
      </c>
      <c r="B2865" s="8" t="s">
        <v>7409</v>
      </c>
      <c r="C2865" t="s">
        <v>49</v>
      </c>
      <c r="D2865" s="38">
        <v>148</v>
      </c>
      <c r="E2865" s="52" t="s">
        <v>7410</v>
      </c>
      <c r="G2865" s="8">
        <v>114</v>
      </c>
      <c r="H2865" s="8">
        <v>35</v>
      </c>
      <c r="I2865" s="8">
        <v>20</v>
      </c>
      <c r="J2865" s="8">
        <v>2</v>
      </c>
      <c r="K2865" s="8">
        <v>5</v>
      </c>
      <c r="L2865" s="8">
        <v>2</v>
      </c>
      <c r="M2865" s="8">
        <v>2</v>
      </c>
      <c r="N2865" s="8">
        <v>0</v>
      </c>
      <c r="O2865" s="8">
        <v>7</v>
      </c>
      <c r="P2865" s="8">
        <v>6</v>
      </c>
      <c r="Q2865" s="36">
        <f t="shared" si="2321"/>
        <v>79</v>
      </c>
      <c r="R2865" s="36">
        <f t="shared" si="2309"/>
        <v>18</v>
      </c>
      <c r="S2865" s="36">
        <f t="shared" si="2310"/>
        <v>3</v>
      </c>
      <c r="T2865" s="36">
        <f t="shared" si="2311"/>
        <v>2</v>
      </c>
      <c r="U2865" s="36">
        <f t="shared" si="2312"/>
        <v>1</v>
      </c>
      <c r="V2865" s="36">
        <f t="shared" si="2313"/>
        <v>481</v>
      </c>
      <c r="W2865" s="45">
        <f t="shared" si="2314"/>
        <v>103</v>
      </c>
      <c r="X2865" s="50">
        <f t="shared" si="2315"/>
        <v>4.6699029126213594</v>
      </c>
      <c r="Y2865" s="46">
        <f t="shared" si="2281"/>
        <v>0.1089640870958619</v>
      </c>
      <c r="Z2865" s="46">
        <f t="shared" si="2282"/>
        <v>0.44876991233858066</v>
      </c>
      <c r="AA2865" s="46">
        <f t="shared" si="2283"/>
        <v>2.7885757375812994</v>
      </c>
      <c r="AB2865" s="46">
        <f t="shared" si="2284"/>
        <v>7.1283815628240177</v>
      </c>
      <c r="AC2865" s="46">
        <f t="shared" si="2285"/>
        <v>13.468187388066736</v>
      </c>
      <c r="AD2865" s="46">
        <f t="shared" si="2286"/>
        <v>8.6081628805730901</v>
      </c>
      <c r="AE2865" s="46">
        <f t="shared" si="2287"/>
        <v>8.0778584220944509</v>
      </c>
      <c r="AF2865" s="46">
        <f t="shared" si="2288"/>
        <v>8.3657272127438986</v>
      </c>
      <c r="AG2865" s="46">
        <f t="shared" si="2289"/>
        <v>14.256763125648035</v>
      </c>
      <c r="AH2865" s="46">
        <f t="shared" si="2322"/>
        <v>13.468187388066736</v>
      </c>
      <c r="AI2865" s="46">
        <f t="shared" si="2316"/>
        <v>0.5174186179326099</v>
      </c>
      <c r="AJ2865" s="47">
        <f t="shared" si="2323"/>
        <v>0.71931816182591268</v>
      </c>
      <c r="AK2865" s="47">
        <f t="shared" si="2324"/>
        <v>7.6346492738714025</v>
      </c>
      <c r="AL2865" s="47">
        <f t="shared" si="2325"/>
        <v>-14.539351156188586</v>
      </c>
      <c r="AM2865" s="47">
        <f t="shared" si="2326"/>
        <v>-37.534604486739305</v>
      </c>
      <c r="AN2865" s="47">
        <f t="shared" si="2327"/>
        <v>-102.27119384733898</v>
      </c>
      <c r="AO2865" s="47">
        <f t="shared" si="2328"/>
        <v>-132.80078677484579</v>
      </c>
      <c r="AP2865" s="47">
        <f t="shared" si="2329"/>
        <v>9.9980586293923514E-3</v>
      </c>
      <c r="AQ2865" s="47">
        <f t="shared" si="2317"/>
        <v>-2.7945702349153416</v>
      </c>
      <c r="AR2865" s="1">
        <f t="shared" si="2330"/>
        <v>35</v>
      </c>
      <c r="AS2865" s="1">
        <f t="shared" si="2298"/>
        <v>2</v>
      </c>
      <c r="AT2865" s="1">
        <f t="shared" si="2299"/>
        <v>2</v>
      </c>
      <c r="AU2865" s="1">
        <f t="shared" si="2300"/>
        <v>0</v>
      </c>
      <c r="AV2865" s="1">
        <f t="shared" si="2301"/>
        <v>6</v>
      </c>
      <c r="AW2865" s="27">
        <f t="shared" si="2291"/>
        <v>45</v>
      </c>
      <c r="AX2865" s="41">
        <f t="shared" si="2318"/>
        <v>4.333333333333333</v>
      </c>
      <c r="AY2865" s="29">
        <f t="shared" si="2292"/>
        <v>0.44444444444444486</v>
      </c>
      <c r="AZ2865" s="29">
        <f t="shared" si="2293"/>
        <v>0.11111111111111091</v>
      </c>
      <c r="BA2865" s="29">
        <f t="shared" si="2294"/>
        <v>1.777777777777777</v>
      </c>
      <c r="BB2865" s="29">
        <f t="shared" si="2295"/>
        <v>5.4444444444444429</v>
      </c>
      <c r="BC2865" s="29">
        <f t="shared" si="2296"/>
        <v>11.111111111111109</v>
      </c>
      <c r="BD2865" s="29">
        <f t="shared" si="2297"/>
        <v>15.55555555555557</v>
      </c>
      <c r="BE2865" s="29">
        <f t="shared" si="2297"/>
        <v>0.22222222222222182</v>
      </c>
      <c r="BF2865" s="29">
        <f t="shared" si="2297"/>
        <v>3.555555555555554</v>
      </c>
      <c r="BG2865" s="29">
        <f t="shared" si="2280"/>
        <v>0</v>
      </c>
      <c r="BH2865" s="29">
        <f t="shared" si="2280"/>
        <v>66.666666666666657</v>
      </c>
      <c r="BI2865" s="29">
        <f t="shared" si="2319"/>
        <v>1.9545454545454546</v>
      </c>
      <c r="BJ2865" s="28">
        <f t="shared" si="2302"/>
        <v>1.3980505908390635</v>
      </c>
      <c r="BK2865" s="28">
        <f t="shared" si="2303"/>
        <v>3.795120807453682</v>
      </c>
      <c r="BL2865" s="28">
        <f t="shared" si="2304"/>
        <v>-2.7108005767526186E-2</v>
      </c>
      <c r="BM2865" s="28">
        <f t="shared" si="2305"/>
        <v>-1.7349123691216795</v>
      </c>
      <c r="BN2865" s="28">
        <f t="shared" si="2306"/>
        <v>0</v>
      </c>
      <c r="BO2865" s="28">
        <f t="shared" si="2307"/>
        <v>-81.324017302578767</v>
      </c>
      <c r="BP2865" s="28">
        <f t="shared" si="2308"/>
        <v>2.3784355179704016E-2</v>
      </c>
      <c r="BQ2865" s="28">
        <f t="shared" si="2320"/>
        <v>-1.8858833293608048</v>
      </c>
    </row>
    <row r="2866" spans="1:69" x14ac:dyDescent="0.2">
      <c r="A2866" s="1" t="s">
        <v>7528</v>
      </c>
      <c r="B2866" s="8" t="s">
        <v>7412</v>
      </c>
      <c r="C2866" t="s">
        <v>84</v>
      </c>
      <c r="D2866" s="38">
        <v>116</v>
      </c>
      <c r="E2866" s="52"/>
      <c r="G2866" s="8">
        <v>68</v>
      </c>
      <c r="H2866" s="8">
        <v>12</v>
      </c>
      <c r="I2866" s="8">
        <v>11</v>
      </c>
      <c r="J2866" s="8">
        <v>2</v>
      </c>
      <c r="K2866" s="8">
        <v>10</v>
      </c>
      <c r="L2866" s="8">
        <v>2</v>
      </c>
      <c r="M2866" s="8">
        <v>5</v>
      </c>
      <c r="N2866" s="8">
        <v>2</v>
      </c>
      <c r="O2866" s="8">
        <v>22</v>
      </c>
      <c r="P2866" s="8">
        <v>12</v>
      </c>
      <c r="Q2866" s="36">
        <f t="shared" si="2321"/>
        <v>56</v>
      </c>
      <c r="R2866" s="36">
        <f t="shared" si="2309"/>
        <v>9</v>
      </c>
      <c r="S2866" s="36">
        <f t="shared" si="2310"/>
        <v>8</v>
      </c>
      <c r="T2866" s="36">
        <f t="shared" si="2311"/>
        <v>3</v>
      </c>
      <c r="U2866" s="36">
        <f t="shared" si="2312"/>
        <v>10</v>
      </c>
      <c r="V2866" s="36">
        <f t="shared" si="2313"/>
        <v>356</v>
      </c>
      <c r="W2866" s="45">
        <f t="shared" si="2314"/>
        <v>86</v>
      </c>
      <c r="X2866" s="50">
        <f t="shared" si="2315"/>
        <v>4.1395348837209305</v>
      </c>
      <c r="Y2866" s="46">
        <f t="shared" si="2281"/>
        <v>0.74040021633315267</v>
      </c>
      <c r="Z2866" s="46">
        <f t="shared" si="2282"/>
        <v>1.9469983775013591E-2</v>
      </c>
      <c r="AA2866" s="46">
        <f t="shared" si="2283"/>
        <v>1.2985397512168746</v>
      </c>
      <c r="AB2866" s="46">
        <f t="shared" si="2284"/>
        <v>4.5776095186587353</v>
      </c>
      <c r="AC2866" s="46">
        <f t="shared" si="2285"/>
        <v>9.8566792861005972</v>
      </c>
      <c r="AD2866" s="46">
        <f t="shared" si="2286"/>
        <v>41.462412114656551</v>
      </c>
      <c r="AE2866" s="46">
        <f t="shared" si="2287"/>
        <v>0.17522985397512231</v>
      </c>
      <c r="AF2866" s="46">
        <f t="shared" si="2288"/>
        <v>10.388318009734997</v>
      </c>
      <c r="AG2866" s="46">
        <f t="shared" si="2289"/>
        <v>13.732828555976205</v>
      </c>
      <c r="AH2866" s="46">
        <f t="shared" si="2322"/>
        <v>98.566792861005979</v>
      </c>
      <c r="AI2866" s="46">
        <f t="shared" si="2316"/>
        <v>1.9332421340629276</v>
      </c>
      <c r="AJ2866" s="47">
        <f t="shared" si="2323"/>
        <v>1.3904107788933915</v>
      </c>
      <c r="AK2866" s="47">
        <f t="shared" si="2324"/>
        <v>13.27267483327225</v>
      </c>
      <c r="AL2866" s="47">
        <f t="shared" si="2325"/>
        <v>-9.0962317405686791E-3</v>
      </c>
      <c r="AM2866" s="47">
        <f t="shared" si="2326"/>
        <v>-4.4039611853751417</v>
      </c>
      <c r="AN2866" s="47">
        <f t="shared" si="2327"/>
        <v>-10.930750774073932</v>
      </c>
      <c r="AO2866" s="47">
        <f t="shared" si="2328"/>
        <v>-115.12418296657178</v>
      </c>
      <c r="AP2866" s="47">
        <f t="shared" si="2329"/>
        <v>1.2044817927170869E-2</v>
      </c>
      <c r="AQ2866" s="47">
        <f t="shared" si="2317"/>
        <v>-1.411596247045668</v>
      </c>
      <c r="AR2866" s="1">
        <f t="shared" si="2330"/>
        <v>12</v>
      </c>
      <c r="AS2866" s="1">
        <f t="shared" si="2298"/>
        <v>2</v>
      </c>
      <c r="AT2866" s="1">
        <f t="shared" si="2299"/>
        <v>2</v>
      </c>
      <c r="AU2866" s="1">
        <f t="shared" si="2300"/>
        <v>2</v>
      </c>
      <c r="AV2866" s="1">
        <f t="shared" si="2301"/>
        <v>12</v>
      </c>
      <c r="AW2866" s="27">
        <f t="shared" si="2291"/>
        <v>30</v>
      </c>
      <c r="AX2866" s="41">
        <f t="shared" si="2318"/>
        <v>3</v>
      </c>
      <c r="AY2866" s="29">
        <f t="shared" si="2292"/>
        <v>4</v>
      </c>
      <c r="AZ2866" s="29">
        <f t="shared" si="2293"/>
        <v>1</v>
      </c>
      <c r="BA2866" s="29">
        <f t="shared" si="2294"/>
        <v>0</v>
      </c>
      <c r="BB2866" s="29">
        <f t="shared" si="2295"/>
        <v>1</v>
      </c>
      <c r="BC2866" s="29">
        <f t="shared" si="2296"/>
        <v>4</v>
      </c>
      <c r="BD2866" s="29">
        <f t="shared" si="2297"/>
        <v>48</v>
      </c>
      <c r="BE2866" s="29">
        <f t="shared" si="2297"/>
        <v>2</v>
      </c>
      <c r="BF2866" s="29">
        <f t="shared" si="2297"/>
        <v>0</v>
      </c>
      <c r="BG2866" s="29">
        <f t="shared" si="2280"/>
        <v>2</v>
      </c>
      <c r="BH2866" s="29">
        <f t="shared" si="2280"/>
        <v>48</v>
      </c>
      <c r="BI2866" s="29">
        <f t="shared" si="2319"/>
        <v>3.4482758620689653</v>
      </c>
      <c r="BJ2866" s="28">
        <f t="shared" si="2302"/>
        <v>1.8569533817705186</v>
      </c>
      <c r="BK2866" s="28">
        <f t="shared" si="2303"/>
        <v>14.992298823062457</v>
      </c>
      <c r="BL2866" s="28">
        <f t="shared" si="2304"/>
        <v>0.31233955881380121</v>
      </c>
      <c r="BM2866" s="28">
        <f t="shared" si="2305"/>
        <v>0</v>
      </c>
      <c r="BN2866" s="28">
        <f t="shared" si="2306"/>
        <v>-0.31233955881380121</v>
      </c>
      <c r="BO2866" s="28">
        <f t="shared" si="2307"/>
        <v>-14.992298823062457</v>
      </c>
      <c r="BP2866" s="28">
        <f t="shared" si="2308"/>
        <v>3.6945812807881777E-2</v>
      </c>
      <c r="BQ2866" s="28">
        <f t="shared" si="2320"/>
        <v>0</v>
      </c>
    </row>
    <row r="2867" spans="1:69" x14ac:dyDescent="0.2">
      <c r="A2867" s="1" t="s">
        <v>7528</v>
      </c>
      <c r="B2867" s="8" t="s">
        <v>7414</v>
      </c>
      <c r="C2867"/>
      <c r="D2867" s="38"/>
      <c r="E2867" s="52" t="s">
        <v>7415</v>
      </c>
      <c r="G2867" s="8"/>
      <c r="H2867" s="8"/>
      <c r="I2867" s="8"/>
      <c r="J2867" s="8"/>
      <c r="K2867" s="8"/>
      <c r="L2867" s="8"/>
      <c r="M2867" s="8"/>
      <c r="N2867" s="8"/>
      <c r="O2867" s="8"/>
      <c r="P2867" s="8"/>
      <c r="Q2867" s="36">
        <f t="shared" si="2321"/>
        <v>0</v>
      </c>
      <c r="R2867" s="36">
        <f t="shared" si="2309"/>
        <v>0</v>
      </c>
      <c r="S2867" s="36">
        <f t="shared" si="2310"/>
        <v>0</v>
      </c>
      <c r="T2867" s="36">
        <f t="shared" si="2311"/>
        <v>0</v>
      </c>
      <c r="U2867" s="36">
        <f t="shared" si="2312"/>
        <v>0</v>
      </c>
      <c r="V2867" s="36">
        <f t="shared" si="2313"/>
        <v>0</v>
      </c>
      <c r="W2867" s="45">
        <f t="shared" si="2314"/>
        <v>0</v>
      </c>
      <c r="X2867" s="50">
        <f t="shared" si="2315"/>
        <v>0</v>
      </c>
      <c r="Y2867" s="46">
        <f t="shared" si="2281"/>
        <v>25</v>
      </c>
      <c r="Z2867" s="46">
        <f t="shared" si="2282"/>
        <v>16</v>
      </c>
      <c r="AA2867" s="46">
        <f t="shared" si="2283"/>
        <v>9</v>
      </c>
      <c r="AB2867" s="46">
        <f t="shared" si="2284"/>
        <v>4</v>
      </c>
      <c r="AC2867" s="46">
        <f t="shared" si="2285"/>
        <v>1</v>
      </c>
      <c r="AD2867" s="46">
        <f t="shared" si="2286"/>
        <v>0</v>
      </c>
      <c r="AE2867" s="46">
        <f t="shared" si="2287"/>
        <v>0</v>
      </c>
      <c r="AF2867" s="46">
        <f t="shared" si="2288"/>
        <v>0</v>
      </c>
      <c r="AG2867" s="46">
        <f t="shared" si="2289"/>
        <v>0</v>
      </c>
      <c r="AH2867" s="46">
        <f t="shared" si="2322"/>
        <v>0</v>
      </c>
      <c r="AI2867" s="46">
        <f t="shared" si="2316"/>
        <v>0</v>
      </c>
      <c r="AJ2867" s="47">
        <f t="shared" si="2323"/>
        <v>0</v>
      </c>
      <c r="AK2867" s="47" t="e">
        <f t="shared" si="2324"/>
        <v>#DIV/0!</v>
      </c>
      <c r="AL2867" s="47" t="e">
        <f t="shared" si="2325"/>
        <v>#DIV/0!</v>
      </c>
      <c r="AM2867" s="47" t="e">
        <f t="shared" si="2326"/>
        <v>#DIV/0!</v>
      </c>
      <c r="AN2867" s="47" t="e">
        <f t="shared" si="2327"/>
        <v>#DIV/0!</v>
      </c>
      <c r="AO2867" s="47" t="e">
        <f t="shared" si="2328"/>
        <v>#DIV/0!</v>
      </c>
      <c r="AP2867" s="47">
        <f t="shared" si="2329"/>
        <v>0</v>
      </c>
      <c r="AQ2867" s="47">
        <f t="shared" si="2317"/>
        <v>0</v>
      </c>
      <c r="AR2867" s="1">
        <f t="shared" si="2330"/>
        <v>0</v>
      </c>
      <c r="AS2867" s="1">
        <f t="shared" si="2298"/>
        <v>0</v>
      </c>
      <c r="AT2867" s="1">
        <f t="shared" si="2299"/>
        <v>0</v>
      </c>
      <c r="AU2867" s="1">
        <f t="shared" si="2300"/>
        <v>0</v>
      </c>
      <c r="AV2867" s="1">
        <f t="shared" si="2301"/>
        <v>0</v>
      </c>
      <c r="AW2867" s="27">
        <f t="shared" si="2291"/>
        <v>0</v>
      </c>
      <c r="AX2867" s="41">
        <f t="shared" si="2318"/>
        <v>0</v>
      </c>
      <c r="AY2867" s="29">
        <f t="shared" si="2292"/>
        <v>25</v>
      </c>
      <c r="AZ2867" s="29">
        <f t="shared" si="2293"/>
        <v>16</v>
      </c>
      <c r="BA2867" s="29">
        <f t="shared" si="2294"/>
        <v>9</v>
      </c>
      <c r="BB2867" s="29">
        <f t="shared" si="2295"/>
        <v>4</v>
      </c>
      <c r="BC2867" s="29">
        <f t="shared" si="2296"/>
        <v>1</v>
      </c>
      <c r="BD2867" s="29">
        <f t="shared" si="2297"/>
        <v>0</v>
      </c>
      <c r="BE2867" s="29">
        <f t="shared" si="2297"/>
        <v>0</v>
      </c>
      <c r="BF2867" s="29">
        <f t="shared" si="2297"/>
        <v>0</v>
      </c>
      <c r="BG2867" s="29">
        <f t="shared" si="2280"/>
        <v>0</v>
      </c>
      <c r="BH2867" s="29">
        <f t="shared" si="2280"/>
        <v>0</v>
      </c>
      <c r="BI2867" s="29">
        <f t="shared" si="2319"/>
        <v>0</v>
      </c>
      <c r="BJ2867" s="28">
        <f t="shared" si="2302"/>
        <v>0</v>
      </c>
      <c r="BK2867" s="28" t="e">
        <f t="shared" si="2303"/>
        <v>#DIV/0!</v>
      </c>
      <c r="BL2867" s="28" t="e">
        <f t="shared" si="2304"/>
        <v>#DIV/0!</v>
      </c>
      <c r="BM2867" s="28" t="e">
        <f t="shared" si="2305"/>
        <v>#DIV/0!</v>
      </c>
      <c r="BN2867" s="28" t="e">
        <f t="shared" si="2306"/>
        <v>#DIV/0!</v>
      </c>
      <c r="BO2867" s="28" t="e">
        <f t="shared" si="2307"/>
        <v>#DIV/0!</v>
      </c>
      <c r="BP2867" s="28">
        <f t="shared" si="2308"/>
        <v>0</v>
      </c>
      <c r="BQ2867" s="28">
        <f t="shared" si="2320"/>
        <v>0</v>
      </c>
    </row>
    <row r="2868" spans="1:69" x14ac:dyDescent="0.2">
      <c r="A2868" s="1" t="s">
        <v>7528</v>
      </c>
      <c r="B2868" s="8" t="s">
        <v>7417</v>
      </c>
      <c r="C2868" t="s">
        <v>7520</v>
      </c>
      <c r="D2868" s="38">
        <v>13</v>
      </c>
      <c r="E2868" s="52" t="s">
        <v>3463</v>
      </c>
      <c r="G2868" s="8">
        <v>6</v>
      </c>
      <c r="H2868" s="8">
        <v>0</v>
      </c>
      <c r="I2868" s="8">
        <v>2</v>
      </c>
      <c r="J2868" s="8">
        <v>1</v>
      </c>
      <c r="K2868" s="8">
        <v>2</v>
      </c>
      <c r="L2868" s="8">
        <v>1</v>
      </c>
      <c r="M2868" s="8">
        <v>2</v>
      </c>
      <c r="N2868" s="8">
        <v>1</v>
      </c>
      <c r="O2868" s="8">
        <v>3</v>
      </c>
      <c r="P2868" s="8">
        <v>1</v>
      </c>
      <c r="Q2868" s="36">
        <f t="shared" si="2321"/>
        <v>6</v>
      </c>
      <c r="R2868" s="36">
        <f t="shared" si="2309"/>
        <v>1</v>
      </c>
      <c r="S2868" s="36">
        <f t="shared" si="2310"/>
        <v>1</v>
      </c>
      <c r="T2868" s="36">
        <f t="shared" si="2311"/>
        <v>1</v>
      </c>
      <c r="U2868" s="36">
        <f t="shared" si="2312"/>
        <v>2</v>
      </c>
      <c r="V2868" s="36">
        <f t="shared" si="2313"/>
        <v>41</v>
      </c>
      <c r="W2868" s="45">
        <f t="shared" si="2314"/>
        <v>11</v>
      </c>
      <c r="X2868" s="50">
        <f t="shared" si="2315"/>
        <v>3.7272727272727271</v>
      </c>
      <c r="Y2868" s="46">
        <f t="shared" si="2281"/>
        <v>1.6198347107438023</v>
      </c>
      <c r="Z2868" s="46">
        <f t="shared" si="2282"/>
        <v>7.4380165289256311E-2</v>
      </c>
      <c r="AA2868" s="46">
        <f t="shared" si="2283"/>
        <v>0.52892561983471043</v>
      </c>
      <c r="AB2868" s="46">
        <f t="shared" si="2284"/>
        <v>2.9834710743801645</v>
      </c>
      <c r="AC2868" s="46">
        <f t="shared" si="2285"/>
        <v>7.438016528925619</v>
      </c>
      <c r="AD2868" s="46">
        <f t="shared" si="2286"/>
        <v>9.7190082644628131</v>
      </c>
      <c r="AE2868" s="46">
        <f t="shared" si="2287"/>
        <v>7.4380165289256311E-2</v>
      </c>
      <c r="AF2868" s="46">
        <f t="shared" si="2288"/>
        <v>0.52892561983471043</v>
      </c>
      <c r="AG2868" s="46">
        <f t="shared" si="2289"/>
        <v>2.9834710743801645</v>
      </c>
      <c r="AH2868" s="46">
        <f t="shared" si="2322"/>
        <v>14.876033057851238</v>
      </c>
      <c r="AI2868" s="46">
        <f t="shared" si="2316"/>
        <v>2.8181818181818179</v>
      </c>
      <c r="AJ2868" s="47">
        <f t="shared" si="2323"/>
        <v>1.6787441193290351</v>
      </c>
      <c r="AK2868" s="47">
        <f t="shared" si="2324"/>
        <v>2.6145911626746052</v>
      </c>
      <c r="AL2868" s="47">
        <f t="shared" si="2325"/>
        <v>4.287777052491162E-3</v>
      </c>
      <c r="AM2868" s="47">
        <f t="shared" si="2326"/>
        <v>-8.1308957439832144E-2</v>
      </c>
      <c r="AN2868" s="47">
        <f t="shared" si="2327"/>
        <v>-1.0892541778902523</v>
      </c>
      <c r="AO2868" s="47">
        <f t="shared" si="2328"/>
        <v>-8.5755541049823005</v>
      </c>
      <c r="AP2868" s="47">
        <f t="shared" si="2329"/>
        <v>0.12222222222222222</v>
      </c>
      <c r="AQ2868" s="47">
        <f t="shared" si="2317"/>
        <v>-0.87110690340486852</v>
      </c>
      <c r="AR2868" s="1">
        <f t="shared" si="2330"/>
        <v>0</v>
      </c>
      <c r="AS2868" s="1">
        <f t="shared" si="2298"/>
        <v>1</v>
      </c>
      <c r="AT2868" s="1">
        <f t="shared" si="2299"/>
        <v>1</v>
      </c>
      <c r="AU2868" s="1">
        <f t="shared" si="2300"/>
        <v>1</v>
      </c>
      <c r="AV2868" s="1">
        <f t="shared" si="2301"/>
        <v>1</v>
      </c>
      <c r="AW2868" s="27">
        <f t="shared" si="2291"/>
        <v>4</v>
      </c>
      <c r="AX2868" s="41">
        <f t="shared" si="2318"/>
        <v>2.5</v>
      </c>
      <c r="AY2868" s="29">
        <f t="shared" si="2292"/>
        <v>6.25</v>
      </c>
      <c r="AZ2868" s="29">
        <f t="shared" si="2293"/>
        <v>2.25</v>
      </c>
      <c r="BA2868" s="29">
        <f t="shared" si="2294"/>
        <v>0.25</v>
      </c>
      <c r="BB2868" s="29">
        <f t="shared" si="2295"/>
        <v>0.25</v>
      </c>
      <c r="BC2868" s="29">
        <f t="shared" si="2296"/>
        <v>2.25</v>
      </c>
      <c r="BD2868" s="29">
        <f t="shared" si="2297"/>
        <v>0</v>
      </c>
      <c r="BE2868" s="29">
        <f t="shared" si="2297"/>
        <v>2.25</v>
      </c>
      <c r="BF2868" s="29">
        <f t="shared" si="2297"/>
        <v>0.25</v>
      </c>
      <c r="BG2868" s="29">
        <f t="shared" si="2280"/>
        <v>0.25</v>
      </c>
      <c r="BH2868" s="29">
        <f t="shared" si="2280"/>
        <v>2.25</v>
      </c>
      <c r="BI2868" s="29">
        <f t="shared" si="2319"/>
        <v>1.6666666666666667</v>
      </c>
      <c r="BJ2868" s="28">
        <f t="shared" si="2302"/>
        <v>1.2909944487358056</v>
      </c>
      <c r="BK2868" s="28">
        <f t="shared" si="2303"/>
        <v>0</v>
      </c>
      <c r="BL2868" s="28">
        <f t="shared" si="2304"/>
        <v>1.568558255214004</v>
      </c>
      <c r="BM2868" s="28">
        <f t="shared" si="2305"/>
        <v>5.8094750193111264E-2</v>
      </c>
      <c r="BN2868" s="28">
        <f t="shared" si="2306"/>
        <v>-5.8094750193111264E-2</v>
      </c>
      <c r="BO2868" s="28">
        <f t="shared" si="2307"/>
        <v>-1.568558255214004</v>
      </c>
      <c r="BP2868" s="28">
        <f t="shared" si="2308"/>
        <v>0.66666666666666663</v>
      </c>
      <c r="BQ2868" s="28">
        <f t="shared" si="2320"/>
        <v>0</v>
      </c>
    </row>
    <row r="2869" spans="1:69" x14ac:dyDescent="0.2">
      <c r="A2869" s="1" t="s">
        <v>7528</v>
      </c>
      <c r="B2869" s="8" t="s">
        <v>7419</v>
      </c>
      <c r="C2869" t="s">
        <v>34</v>
      </c>
      <c r="D2869" s="38">
        <v>177</v>
      </c>
      <c r="E2869" s="52" t="s">
        <v>5501</v>
      </c>
      <c r="G2869" s="8">
        <v>127</v>
      </c>
      <c r="H2869" s="8">
        <v>45</v>
      </c>
      <c r="I2869" s="8">
        <v>31</v>
      </c>
      <c r="J2869" s="8">
        <v>8</v>
      </c>
      <c r="K2869" s="8">
        <v>11</v>
      </c>
      <c r="L2869" s="8">
        <v>0</v>
      </c>
      <c r="M2869" s="8">
        <v>2</v>
      </c>
      <c r="N2869" s="8">
        <v>2</v>
      </c>
      <c r="O2869" s="8">
        <v>6</v>
      </c>
      <c r="P2869" s="8">
        <v>5</v>
      </c>
      <c r="Q2869" s="36">
        <f t="shared" si="2321"/>
        <v>82</v>
      </c>
      <c r="R2869" s="36">
        <f t="shared" si="2309"/>
        <v>23</v>
      </c>
      <c r="S2869" s="36">
        <f t="shared" si="2310"/>
        <v>11</v>
      </c>
      <c r="T2869" s="36">
        <f t="shared" si="2311"/>
        <v>0</v>
      </c>
      <c r="U2869" s="36">
        <f t="shared" si="2312"/>
        <v>1</v>
      </c>
      <c r="V2869" s="36">
        <f t="shared" si="2313"/>
        <v>536</v>
      </c>
      <c r="W2869" s="45">
        <f t="shared" si="2314"/>
        <v>117</v>
      </c>
      <c r="X2869" s="50">
        <f t="shared" si="2315"/>
        <v>4.5811965811965809</v>
      </c>
      <c r="Y2869" s="46">
        <f t="shared" si="2281"/>
        <v>0.17539630360143205</v>
      </c>
      <c r="Z2869" s="46">
        <f t="shared" si="2282"/>
        <v>0.33778946599459386</v>
      </c>
      <c r="AA2869" s="46">
        <f t="shared" si="2283"/>
        <v>2.5001826283877557</v>
      </c>
      <c r="AB2869" s="46">
        <f t="shared" si="2284"/>
        <v>6.6625757907809176</v>
      </c>
      <c r="AC2869" s="46">
        <f t="shared" si="2285"/>
        <v>12.824968953174078</v>
      </c>
      <c r="AD2869" s="46">
        <f t="shared" si="2286"/>
        <v>14.382496895317427</v>
      </c>
      <c r="AE2869" s="46">
        <f t="shared" si="2287"/>
        <v>7.7691577178756592</v>
      </c>
      <c r="AF2869" s="46">
        <f t="shared" si="2288"/>
        <v>27.502008912265314</v>
      </c>
      <c r="AG2869" s="46">
        <f t="shared" si="2289"/>
        <v>0</v>
      </c>
      <c r="AH2869" s="46">
        <f t="shared" si="2322"/>
        <v>12.824968953174078</v>
      </c>
      <c r="AI2869" s="46">
        <f t="shared" si="2316"/>
        <v>0.53860890067786615</v>
      </c>
      <c r="AJ2869" s="47">
        <f t="shared" si="2323"/>
        <v>0.73389978926135835</v>
      </c>
      <c r="AK2869" s="47">
        <f t="shared" si="2324"/>
        <v>15.238219259521269</v>
      </c>
      <c r="AL2869" s="47">
        <f t="shared" si="2325"/>
        <v>-11.423171575352065</v>
      </c>
      <c r="AM2869" s="47">
        <f t="shared" si="2326"/>
        <v>-110.01198378742211</v>
      </c>
      <c r="AN2869" s="47">
        <f t="shared" si="2327"/>
        <v>0</v>
      </c>
      <c r="AO2869" s="47">
        <f t="shared" si="2328"/>
        <v>-116.19145620896283</v>
      </c>
      <c r="AP2869" s="47">
        <f t="shared" si="2329"/>
        <v>8.7706146926536735E-3</v>
      </c>
      <c r="AQ2869" s="47">
        <f t="shared" si="2317"/>
        <v>-1.9504829010891485</v>
      </c>
      <c r="AR2869" s="1">
        <f t="shared" si="2330"/>
        <v>45</v>
      </c>
      <c r="AS2869" s="1">
        <f t="shared" si="2298"/>
        <v>8</v>
      </c>
      <c r="AT2869" s="1">
        <f t="shared" si="2299"/>
        <v>0</v>
      </c>
      <c r="AU2869" s="1">
        <f t="shared" si="2300"/>
        <v>2</v>
      </c>
      <c r="AV2869" s="1">
        <f t="shared" si="2301"/>
        <v>5</v>
      </c>
      <c r="AW2869" s="27">
        <f t="shared" si="2291"/>
        <v>60</v>
      </c>
      <c r="AX2869" s="41">
        <f t="shared" si="2318"/>
        <v>4.4333333333333336</v>
      </c>
      <c r="AY2869" s="29">
        <f t="shared" si="2292"/>
        <v>0.32111111111111085</v>
      </c>
      <c r="AZ2869" s="29">
        <f t="shared" si="2293"/>
        <v>0.18777777777777799</v>
      </c>
      <c r="BA2869" s="29">
        <f t="shared" si="2294"/>
        <v>2.054444444444445</v>
      </c>
      <c r="BB2869" s="29">
        <f t="shared" si="2295"/>
        <v>5.9211111111111121</v>
      </c>
      <c r="BC2869" s="29">
        <f t="shared" si="2296"/>
        <v>11.78777777777778</v>
      </c>
      <c r="BD2869" s="29">
        <f t="shared" si="2297"/>
        <v>14.449999999999989</v>
      </c>
      <c r="BE2869" s="29">
        <f t="shared" si="2297"/>
        <v>1.5022222222222239</v>
      </c>
      <c r="BF2869" s="29">
        <f t="shared" si="2297"/>
        <v>0</v>
      </c>
      <c r="BG2869" s="29">
        <f t="shared" si="2280"/>
        <v>11.842222222222224</v>
      </c>
      <c r="BH2869" s="29">
        <f t="shared" si="2280"/>
        <v>58.938888888888897</v>
      </c>
      <c r="BI2869" s="29">
        <f t="shared" si="2319"/>
        <v>1.4700564971751413</v>
      </c>
      <c r="BJ2869" s="28">
        <f t="shared" si="2302"/>
        <v>1.2124588641166929</v>
      </c>
      <c r="BK2869" s="28">
        <f t="shared" si="2303"/>
        <v>4.594036855185422</v>
      </c>
      <c r="BL2869" s="28">
        <f t="shared" si="2304"/>
        <v>-0.36522057926471374</v>
      </c>
      <c r="BM2869" s="28">
        <f t="shared" si="2305"/>
        <v>0</v>
      </c>
      <c r="BN2869" s="28">
        <f t="shared" si="2306"/>
        <v>-16.167161365933193</v>
      </c>
      <c r="BO2869" s="28">
        <f t="shared" si="2307"/>
        <v>-113.53163060940837</v>
      </c>
      <c r="BP2869" s="28">
        <f t="shared" si="2308"/>
        <v>1.7533606078316773E-2</v>
      </c>
      <c r="BQ2869" s="28">
        <f t="shared" si="2320"/>
        <v>-2.1999411285696233</v>
      </c>
    </row>
    <row r="2870" spans="1:69" x14ac:dyDescent="0.2">
      <c r="A2870" s="1" t="s">
        <v>7528</v>
      </c>
      <c r="B2870" s="8" t="s">
        <v>7421</v>
      </c>
      <c r="C2870" t="s">
        <v>56</v>
      </c>
      <c r="D2870" s="38">
        <v>1</v>
      </c>
      <c r="E2870" s="52" t="s">
        <v>7394</v>
      </c>
      <c r="G2870" s="8">
        <v>1</v>
      </c>
      <c r="H2870" s="8">
        <v>1</v>
      </c>
      <c r="I2870" s="8">
        <v>1</v>
      </c>
      <c r="J2870" s="8">
        <v>1</v>
      </c>
      <c r="K2870" s="8">
        <v>1</v>
      </c>
      <c r="L2870" s="8">
        <v>1</v>
      </c>
      <c r="M2870" s="8">
        <v>1</v>
      </c>
      <c r="N2870" s="8">
        <v>1</v>
      </c>
      <c r="O2870" s="8">
        <v>1</v>
      </c>
      <c r="P2870" s="8">
        <v>1</v>
      </c>
      <c r="Q2870" s="36">
        <f t="shared" si="2321"/>
        <v>0</v>
      </c>
      <c r="R2870" s="36">
        <f t="shared" si="2309"/>
        <v>0</v>
      </c>
      <c r="S2870" s="36">
        <f t="shared" si="2310"/>
        <v>0</v>
      </c>
      <c r="T2870" s="36">
        <f t="shared" si="2311"/>
        <v>0</v>
      </c>
      <c r="U2870" s="36">
        <f t="shared" si="2312"/>
        <v>0</v>
      </c>
      <c r="V2870" s="36">
        <f t="shared" si="2313"/>
        <v>0</v>
      </c>
      <c r="W2870" s="45">
        <f t="shared" si="2314"/>
        <v>0</v>
      </c>
      <c r="X2870" s="50">
        <f t="shared" si="2315"/>
        <v>0</v>
      </c>
      <c r="Y2870" s="46">
        <f t="shared" si="2281"/>
        <v>25</v>
      </c>
      <c r="Z2870" s="46">
        <f t="shared" si="2282"/>
        <v>16</v>
      </c>
      <c r="AA2870" s="46">
        <f t="shared" si="2283"/>
        <v>9</v>
      </c>
      <c r="AB2870" s="46">
        <f t="shared" si="2284"/>
        <v>4</v>
      </c>
      <c r="AC2870" s="46">
        <f t="shared" si="2285"/>
        <v>1</v>
      </c>
      <c r="AD2870" s="46">
        <f t="shared" si="2286"/>
        <v>0</v>
      </c>
      <c r="AE2870" s="46">
        <f t="shared" si="2287"/>
        <v>0</v>
      </c>
      <c r="AF2870" s="46">
        <f t="shared" si="2288"/>
        <v>0</v>
      </c>
      <c r="AG2870" s="46">
        <f t="shared" si="2289"/>
        <v>0</v>
      </c>
      <c r="AH2870" s="46">
        <f t="shared" si="2322"/>
        <v>0</v>
      </c>
      <c r="AI2870" s="46">
        <f t="shared" si="2316"/>
        <v>0</v>
      </c>
      <c r="AJ2870" s="47">
        <f t="shared" si="2323"/>
        <v>0</v>
      </c>
      <c r="AK2870" s="47" t="e">
        <f t="shared" si="2324"/>
        <v>#DIV/0!</v>
      </c>
      <c r="AL2870" s="47" t="e">
        <f t="shared" si="2325"/>
        <v>#DIV/0!</v>
      </c>
      <c r="AM2870" s="47" t="e">
        <f t="shared" si="2326"/>
        <v>#DIV/0!</v>
      </c>
      <c r="AN2870" s="47" t="e">
        <f t="shared" si="2327"/>
        <v>#DIV/0!</v>
      </c>
      <c r="AO2870" s="47" t="e">
        <f t="shared" si="2328"/>
        <v>#DIV/0!</v>
      </c>
      <c r="AP2870" s="47">
        <f t="shared" si="2329"/>
        <v>0</v>
      </c>
      <c r="AQ2870" s="47">
        <f t="shared" si="2317"/>
        <v>0</v>
      </c>
      <c r="AR2870" s="1">
        <f t="shared" si="2330"/>
        <v>1</v>
      </c>
      <c r="AS2870" s="1">
        <f t="shared" si="2298"/>
        <v>1</v>
      </c>
      <c r="AT2870" s="1">
        <f t="shared" si="2299"/>
        <v>1</v>
      </c>
      <c r="AU2870" s="1">
        <f t="shared" si="2300"/>
        <v>1</v>
      </c>
      <c r="AV2870" s="1">
        <f t="shared" si="2301"/>
        <v>1</v>
      </c>
      <c r="AW2870" s="27">
        <f t="shared" si="2291"/>
        <v>5</v>
      </c>
      <c r="AX2870" s="41">
        <f t="shared" si="2318"/>
        <v>3</v>
      </c>
      <c r="AY2870" s="29">
        <f t="shared" si="2292"/>
        <v>4</v>
      </c>
      <c r="AZ2870" s="29">
        <f t="shared" si="2293"/>
        <v>1</v>
      </c>
      <c r="BA2870" s="29">
        <f t="shared" si="2294"/>
        <v>0</v>
      </c>
      <c r="BB2870" s="29">
        <f t="shared" si="2295"/>
        <v>1</v>
      </c>
      <c r="BC2870" s="29">
        <f t="shared" si="2296"/>
        <v>4</v>
      </c>
      <c r="BD2870" s="29">
        <f t="shared" si="2297"/>
        <v>4</v>
      </c>
      <c r="BE2870" s="29">
        <f t="shared" si="2297"/>
        <v>1</v>
      </c>
      <c r="BF2870" s="29">
        <f t="shared" si="2297"/>
        <v>0</v>
      </c>
      <c r="BG2870" s="29">
        <f t="shared" si="2280"/>
        <v>1</v>
      </c>
      <c r="BH2870" s="29">
        <f t="shared" si="2280"/>
        <v>4</v>
      </c>
      <c r="BI2870" s="29">
        <f t="shared" si="2319"/>
        <v>2.5</v>
      </c>
      <c r="BJ2870" s="28">
        <f t="shared" si="2302"/>
        <v>1.5811388300841898</v>
      </c>
      <c r="BK2870" s="28">
        <f t="shared" si="2303"/>
        <v>2.0238577025077631</v>
      </c>
      <c r="BL2870" s="28">
        <f t="shared" si="2304"/>
        <v>0.25298221281347039</v>
      </c>
      <c r="BM2870" s="28">
        <f t="shared" si="2305"/>
        <v>0</v>
      </c>
      <c r="BN2870" s="28">
        <f t="shared" si="2306"/>
        <v>-0.25298221281347039</v>
      </c>
      <c r="BO2870" s="28">
        <f t="shared" si="2307"/>
        <v>-2.0238577025077631</v>
      </c>
      <c r="BP2870" s="28">
        <f t="shared" si="2308"/>
        <v>0.41666666666666669</v>
      </c>
      <c r="BQ2870" s="28">
        <f t="shared" si="2320"/>
        <v>0</v>
      </c>
    </row>
    <row r="2871" spans="1:69" x14ac:dyDescent="0.2">
      <c r="A2871" s="1" t="s">
        <v>7528</v>
      </c>
      <c r="B2871" s="8" t="s">
        <v>7423</v>
      </c>
      <c r="C2871" t="s">
        <v>18</v>
      </c>
      <c r="D2871" s="38">
        <v>100</v>
      </c>
      <c r="E2871" s="52" t="s">
        <v>7410</v>
      </c>
      <c r="G2871" s="8">
        <v>67</v>
      </c>
      <c r="H2871" s="8">
        <v>22</v>
      </c>
      <c r="I2871" s="8">
        <v>20</v>
      </c>
      <c r="J2871" s="8">
        <v>8</v>
      </c>
      <c r="K2871" s="8">
        <v>5</v>
      </c>
      <c r="L2871" s="8">
        <v>1</v>
      </c>
      <c r="M2871" s="8">
        <v>8</v>
      </c>
      <c r="N2871" s="8">
        <v>8</v>
      </c>
      <c r="O2871" s="8">
        <v>8</v>
      </c>
      <c r="P2871" s="8">
        <v>8</v>
      </c>
      <c r="Q2871" s="36">
        <f t="shared" si="2321"/>
        <v>45</v>
      </c>
      <c r="R2871" s="36">
        <f t="shared" si="2309"/>
        <v>12</v>
      </c>
      <c r="S2871" s="36">
        <f t="shared" si="2310"/>
        <v>4</v>
      </c>
      <c r="T2871" s="36">
        <f t="shared" si="2311"/>
        <v>0</v>
      </c>
      <c r="U2871" s="36">
        <f t="shared" si="2312"/>
        <v>0</v>
      </c>
      <c r="V2871" s="36">
        <f t="shared" si="2313"/>
        <v>285</v>
      </c>
      <c r="W2871" s="45">
        <f t="shared" si="2314"/>
        <v>61</v>
      </c>
      <c r="X2871" s="50">
        <f t="shared" si="2315"/>
        <v>4.6721311475409832</v>
      </c>
      <c r="Y2871" s="46">
        <f t="shared" si="2281"/>
        <v>0.1074979844127925</v>
      </c>
      <c r="Z2871" s="46">
        <f t="shared" si="2282"/>
        <v>0.451760279494759</v>
      </c>
      <c r="AA2871" s="46">
        <f t="shared" si="2283"/>
        <v>2.7960225745767255</v>
      </c>
      <c r="AB2871" s="46">
        <f t="shared" si="2284"/>
        <v>7.140284869658692</v>
      </c>
      <c r="AC2871" s="46">
        <f t="shared" si="2285"/>
        <v>13.484547164740658</v>
      </c>
      <c r="AD2871" s="46">
        <f t="shared" si="2286"/>
        <v>4.837409298575662</v>
      </c>
      <c r="AE2871" s="46">
        <f t="shared" si="2287"/>
        <v>5.4211233539371078</v>
      </c>
      <c r="AF2871" s="46">
        <f t="shared" si="2288"/>
        <v>11.184090298306902</v>
      </c>
      <c r="AG2871" s="46">
        <f t="shared" si="2289"/>
        <v>0</v>
      </c>
      <c r="AH2871" s="46">
        <f t="shared" si="2322"/>
        <v>0</v>
      </c>
      <c r="AI2871" s="46">
        <f t="shared" si="2316"/>
        <v>0.35737704918032787</v>
      </c>
      <c r="AJ2871" s="47">
        <f t="shared" si="2323"/>
        <v>0.59781021167284176</v>
      </c>
      <c r="AK2871" s="47">
        <f t="shared" si="2324"/>
        <v>7.4237443515070796</v>
      </c>
      <c r="AL2871" s="47">
        <f t="shared" si="2325"/>
        <v>-17.055062815007236</v>
      </c>
      <c r="AM2871" s="47">
        <f t="shared" si="2326"/>
        <v>-87.534854397489966</v>
      </c>
      <c r="AN2871" s="47">
        <f t="shared" si="2327"/>
        <v>0</v>
      </c>
      <c r="AO2871" s="47">
        <f t="shared" si="2328"/>
        <v>0</v>
      </c>
      <c r="AP2871" s="47">
        <f t="shared" si="2329"/>
        <v>1.7231638418079096E-2</v>
      </c>
      <c r="AQ2871" s="47">
        <f t="shared" si="2317"/>
        <v>-1.6743323572091517</v>
      </c>
      <c r="AR2871" s="1">
        <f t="shared" si="2330"/>
        <v>22</v>
      </c>
      <c r="AS2871" s="1">
        <f t="shared" si="2298"/>
        <v>8</v>
      </c>
      <c r="AT2871" s="1">
        <f t="shared" si="2299"/>
        <v>1</v>
      </c>
      <c r="AU2871" s="1">
        <f t="shared" si="2300"/>
        <v>8</v>
      </c>
      <c r="AV2871" s="1">
        <f t="shared" si="2301"/>
        <v>8</v>
      </c>
      <c r="AW2871" s="27">
        <f t="shared" si="2291"/>
        <v>47</v>
      </c>
      <c r="AX2871" s="41">
        <f t="shared" si="2318"/>
        <v>3.5957446808510638</v>
      </c>
      <c r="AY2871" s="29">
        <f t="shared" si="2292"/>
        <v>1.9719330013580807</v>
      </c>
      <c r="AZ2871" s="29">
        <f t="shared" si="2293"/>
        <v>0.16342236306020827</v>
      </c>
      <c r="BA2871" s="29">
        <f t="shared" si="2294"/>
        <v>0.35491172476233585</v>
      </c>
      <c r="BB2871" s="29">
        <f t="shared" si="2295"/>
        <v>2.5464010864644635</v>
      </c>
      <c r="BC2871" s="29">
        <f t="shared" si="2296"/>
        <v>6.7378904481665911</v>
      </c>
      <c r="BD2871" s="29">
        <f t="shared" si="2297"/>
        <v>43.382526029877774</v>
      </c>
      <c r="BE2871" s="29">
        <f t="shared" si="2297"/>
        <v>1.3073789044816662</v>
      </c>
      <c r="BF2871" s="29">
        <f t="shared" si="2297"/>
        <v>0.35491172476233585</v>
      </c>
      <c r="BG2871" s="29">
        <f t="shared" si="2280"/>
        <v>20.371208691715708</v>
      </c>
      <c r="BH2871" s="29">
        <f t="shared" si="2280"/>
        <v>53.903123585332729</v>
      </c>
      <c r="BI2871" s="29">
        <f t="shared" si="2319"/>
        <v>2.593894542090657</v>
      </c>
      <c r="BJ2871" s="28">
        <f t="shared" si="2302"/>
        <v>1.610557214783336</v>
      </c>
      <c r="BK2871" s="28">
        <f t="shared" si="2303"/>
        <v>14.582515295429712</v>
      </c>
      <c r="BL2871" s="28">
        <f t="shared" si="2304"/>
        <v>0.12651113237477765</v>
      </c>
      <c r="BM2871" s="28">
        <f t="shared" si="2305"/>
        <v>-5.0611830767807203E-2</v>
      </c>
      <c r="BN2871" s="28">
        <f t="shared" si="2306"/>
        <v>-7.7812923123792528</v>
      </c>
      <c r="BO2871" s="28">
        <f t="shared" si="2307"/>
        <v>-33.492489677864867</v>
      </c>
      <c r="BP2871" s="28">
        <f t="shared" si="2308"/>
        <v>2.2705314009661835E-2</v>
      </c>
      <c r="BQ2871" s="28">
        <f t="shared" si="2320"/>
        <v>-0.60431027414528959</v>
      </c>
    </row>
    <row r="2872" spans="1:69" x14ac:dyDescent="0.2">
      <c r="A2872" s="1" t="s">
        <v>7528</v>
      </c>
      <c r="B2872" s="8" t="s">
        <v>7425</v>
      </c>
      <c r="C2872" t="s">
        <v>49</v>
      </c>
      <c r="D2872" s="38">
        <v>37</v>
      </c>
      <c r="E2872" s="52" t="s">
        <v>7426</v>
      </c>
      <c r="G2872" s="8">
        <v>32</v>
      </c>
      <c r="H2872" s="8">
        <v>12</v>
      </c>
      <c r="I2872" s="8">
        <v>3</v>
      </c>
      <c r="J2872" s="8">
        <v>0</v>
      </c>
      <c r="K2872" s="8">
        <v>3</v>
      </c>
      <c r="L2872" s="8">
        <v>0</v>
      </c>
      <c r="M2872" s="8">
        <v>2</v>
      </c>
      <c r="N2872" s="8">
        <v>2</v>
      </c>
      <c r="O2872" s="8">
        <v>2</v>
      </c>
      <c r="P2872" s="8">
        <v>2</v>
      </c>
      <c r="Q2872" s="36">
        <f t="shared" si="2321"/>
        <v>20</v>
      </c>
      <c r="R2872" s="36">
        <f t="shared" si="2309"/>
        <v>3</v>
      </c>
      <c r="S2872" s="36">
        <f t="shared" si="2310"/>
        <v>3</v>
      </c>
      <c r="T2872" s="36">
        <f t="shared" si="2311"/>
        <v>0</v>
      </c>
      <c r="U2872" s="36">
        <f t="shared" si="2312"/>
        <v>0</v>
      </c>
      <c r="V2872" s="36">
        <f t="shared" si="2313"/>
        <v>121</v>
      </c>
      <c r="W2872" s="45">
        <f t="shared" si="2314"/>
        <v>26</v>
      </c>
      <c r="X2872" s="50">
        <f t="shared" si="2315"/>
        <v>4.6538461538461542</v>
      </c>
      <c r="Y2872" s="46">
        <f t="shared" si="2281"/>
        <v>0.11982248520710036</v>
      </c>
      <c r="Z2872" s="46">
        <f t="shared" si="2282"/>
        <v>0.42751479289940875</v>
      </c>
      <c r="AA2872" s="46">
        <f t="shared" si="2283"/>
        <v>2.7352071005917171</v>
      </c>
      <c r="AB2872" s="46">
        <f t="shared" si="2284"/>
        <v>7.0428994082840255</v>
      </c>
      <c r="AC2872" s="46">
        <f t="shared" si="2285"/>
        <v>13.350591715976334</v>
      </c>
      <c r="AD2872" s="46">
        <f t="shared" si="2286"/>
        <v>2.396449704142007</v>
      </c>
      <c r="AE2872" s="46">
        <f t="shared" si="2287"/>
        <v>1.2825443786982262</v>
      </c>
      <c r="AF2872" s="46">
        <f t="shared" si="2288"/>
        <v>8.2056213017751514</v>
      </c>
      <c r="AG2872" s="46">
        <f t="shared" si="2289"/>
        <v>0</v>
      </c>
      <c r="AH2872" s="46">
        <f t="shared" si="2322"/>
        <v>0</v>
      </c>
      <c r="AI2872" s="46">
        <f t="shared" si="2316"/>
        <v>0.47538461538461541</v>
      </c>
      <c r="AJ2872" s="47">
        <f t="shared" si="2323"/>
        <v>0.68948141047066336</v>
      </c>
      <c r="AK2872" s="47">
        <f t="shared" si="2324"/>
        <v>2.5308697553657074</v>
      </c>
      <c r="AL2872" s="47">
        <f t="shared" si="2325"/>
        <v>-2.5584697753316421</v>
      </c>
      <c r="AM2872" s="47">
        <f t="shared" si="2326"/>
        <v>-41.40367523453952</v>
      </c>
      <c r="AN2872" s="47">
        <f t="shared" si="2327"/>
        <v>0</v>
      </c>
      <c r="AO2872" s="47">
        <f t="shared" si="2328"/>
        <v>0</v>
      </c>
      <c r="AP2872" s="47">
        <f t="shared" si="2329"/>
        <v>4.3333333333333335E-2</v>
      </c>
      <c r="AQ2872" s="47">
        <f t="shared" si="2317"/>
        <v>-1.7953552610285699</v>
      </c>
      <c r="AR2872" s="1">
        <f t="shared" si="2330"/>
        <v>12</v>
      </c>
      <c r="AS2872" s="1">
        <f t="shared" si="2298"/>
        <v>0</v>
      </c>
      <c r="AT2872" s="1">
        <f t="shared" si="2299"/>
        <v>0</v>
      </c>
      <c r="AU2872" s="1">
        <f t="shared" si="2300"/>
        <v>2</v>
      </c>
      <c r="AV2872" s="1">
        <f t="shared" si="2301"/>
        <v>2</v>
      </c>
      <c r="AW2872" s="27">
        <f t="shared" si="2291"/>
        <v>16</v>
      </c>
      <c r="AX2872" s="41">
        <f t="shared" si="2318"/>
        <v>4.125</v>
      </c>
      <c r="AY2872" s="29">
        <f t="shared" si="2292"/>
        <v>0.765625</v>
      </c>
      <c r="AZ2872" s="29">
        <f t="shared" si="2293"/>
        <v>1.5625E-2</v>
      </c>
      <c r="BA2872" s="29">
        <f t="shared" si="2294"/>
        <v>1.265625</v>
      </c>
      <c r="BB2872" s="29">
        <f t="shared" si="2295"/>
        <v>4.515625</v>
      </c>
      <c r="BC2872" s="29">
        <f t="shared" si="2296"/>
        <v>9.765625</v>
      </c>
      <c r="BD2872" s="29">
        <f t="shared" si="2297"/>
        <v>9.1875</v>
      </c>
      <c r="BE2872" s="29">
        <f t="shared" si="2297"/>
        <v>0</v>
      </c>
      <c r="BF2872" s="29">
        <f t="shared" si="2297"/>
        <v>0</v>
      </c>
      <c r="BG2872" s="29">
        <f t="shared" si="2280"/>
        <v>9.03125</v>
      </c>
      <c r="BH2872" s="29">
        <f t="shared" si="2280"/>
        <v>19.53125</v>
      </c>
      <c r="BI2872" s="29">
        <f t="shared" si="2319"/>
        <v>2.5166666666666666</v>
      </c>
      <c r="BJ2872" s="28">
        <f t="shared" si="2302"/>
        <v>1.5864005379054391</v>
      </c>
      <c r="BK2872" s="28">
        <f t="shared" si="2303"/>
        <v>2.0135705919617388</v>
      </c>
      <c r="BL2872" s="28">
        <f t="shared" si="2304"/>
        <v>0</v>
      </c>
      <c r="BM2872" s="28">
        <f t="shared" si="2305"/>
        <v>0</v>
      </c>
      <c r="BN2872" s="28">
        <f t="shared" si="2306"/>
        <v>-4.8069350429096307</v>
      </c>
      <c r="BO2872" s="28">
        <f t="shared" si="2307"/>
        <v>-15.287677599320778</v>
      </c>
      <c r="BP2872" s="28">
        <f t="shared" si="2308"/>
        <v>7.6190476190476197E-2</v>
      </c>
      <c r="BQ2872" s="28">
        <f t="shared" si="2320"/>
        <v>-1.3776032038299941</v>
      </c>
    </row>
    <row r="2873" spans="1:69" x14ac:dyDescent="0.2">
      <c r="A2873" s="1" t="s">
        <v>7528</v>
      </c>
      <c r="B2873" s="8" t="s">
        <v>7428</v>
      </c>
      <c r="C2873" t="s">
        <v>18</v>
      </c>
      <c r="D2873" s="38">
        <v>46</v>
      </c>
      <c r="E2873" s="52" t="s">
        <v>7429</v>
      </c>
      <c r="G2873" s="8">
        <v>36</v>
      </c>
      <c r="H2873" s="8">
        <v>10</v>
      </c>
      <c r="I2873" s="8">
        <v>6</v>
      </c>
      <c r="J2873" s="8">
        <v>1</v>
      </c>
      <c r="K2873" s="8">
        <v>1</v>
      </c>
      <c r="L2873" s="8">
        <v>0</v>
      </c>
      <c r="M2873" s="8">
        <v>1</v>
      </c>
      <c r="N2873" s="8">
        <v>1</v>
      </c>
      <c r="O2873" s="8">
        <v>2</v>
      </c>
      <c r="P2873" s="8">
        <v>1</v>
      </c>
      <c r="Q2873" s="36">
        <f t="shared" si="2321"/>
        <v>26</v>
      </c>
      <c r="R2873" s="36">
        <f t="shared" si="2309"/>
        <v>5</v>
      </c>
      <c r="S2873" s="36">
        <f t="shared" si="2310"/>
        <v>1</v>
      </c>
      <c r="T2873" s="36">
        <f t="shared" si="2311"/>
        <v>0</v>
      </c>
      <c r="U2873" s="36">
        <f t="shared" si="2312"/>
        <v>1</v>
      </c>
      <c r="V2873" s="36">
        <f t="shared" si="2313"/>
        <v>154</v>
      </c>
      <c r="W2873" s="45">
        <f t="shared" si="2314"/>
        <v>33</v>
      </c>
      <c r="X2873" s="50">
        <f t="shared" si="2315"/>
        <v>4.666666666666667</v>
      </c>
      <c r="Y2873" s="46">
        <f t="shared" si="2281"/>
        <v>0.11111111111111091</v>
      </c>
      <c r="Z2873" s="46">
        <f t="shared" si="2282"/>
        <v>0.44444444444444486</v>
      </c>
      <c r="AA2873" s="46">
        <f t="shared" si="2283"/>
        <v>2.7777777777777786</v>
      </c>
      <c r="AB2873" s="46">
        <f t="shared" si="2284"/>
        <v>7.1111111111111125</v>
      </c>
      <c r="AC2873" s="46">
        <f t="shared" si="2285"/>
        <v>13.444444444444446</v>
      </c>
      <c r="AD2873" s="46">
        <f t="shared" si="2286"/>
        <v>2.8888888888888835</v>
      </c>
      <c r="AE2873" s="46">
        <f t="shared" si="2287"/>
        <v>2.2222222222222241</v>
      </c>
      <c r="AF2873" s="46">
        <f t="shared" si="2288"/>
        <v>2.7777777777777786</v>
      </c>
      <c r="AG2873" s="46">
        <f t="shared" si="2289"/>
        <v>0</v>
      </c>
      <c r="AH2873" s="46">
        <f t="shared" si="2322"/>
        <v>13.444444444444446</v>
      </c>
      <c r="AI2873" s="46">
        <f t="shared" si="2316"/>
        <v>0.66666666666666663</v>
      </c>
      <c r="AJ2873" s="47">
        <f t="shared" si="2323"/>
        <v>0.81649658092772603</v>
      </c>
      <c r="AK2873" s="47">
        <f t="shared" si="2324"/>
        <v>1.7690759253434014</v>
      </c>
      <c r="AL2873" s="47">
        <f t="shared" si="2325"/>
        <v>-2.7216552697590903</v>
      </c>
      <c r="AM2873" s="47">
        <f t="shared" si="2326"/>
        <v>-8.5051727179971532</v>
      </c>
      <c r="AN2873" s="47">
        <f t="shared" si="2327"/>
        <v>0</v>
      </c>
      <c r="AO2873" s="47">
        <f t="shared" si="2328"/>
        <v>-90.56307910123364</v>
      </c>
      <c r="AP2873" s="47">
        <f t="shared" si="2329"/>
        <v>3.3266129032258063E-2</v>
      </c>
      <c r="AQ2873" s="47">
        <f t="shared" si="2317"/>
        <v>-3.327305875403562</v>
      </c>
      <c r="AR2873" s="1">
        <f t="shared" si="2330"/>
        <v>10</v>
      </c>
      <c r="AS2873" s="1">
        <f t="shared" si="2298"/>
        <v>1</v>
      </c>
      <c r="AT2873" s="1">
        <f t="shared" si="2299"/>
        <v>0</v>
      </c>
      <c r="AU2873" s="1">
        <f t="shared" si="2300"/>
        <v>1</v>
      </c>
      <c r="AV2873" s="1">
        <f t="shared" si="2301"/>
        <v>1</v>
      </c>
      <c r="AW2873" s="27">
        <f t="shared" si="2291"/>
        <v>13</v>
      </c>
      <c r="AX2873" s="41">
        <f t="shared" si="2318"/>
        <v>4.384615384615385</v>
      </c>
      <c r="AY2873" s="29">
        <f t="shared" si="2292"/>
        <v>0.3786982248520705</v>
      </c>
      <c r="AZ2873" s="29">
        <f t="shared" si="2293"/>
        <v>0.14792899408284055</v>
      </c>
      <c r="BA2873" s="29">
        <f t="shared" si="2294"/>
        <v>1.9171597633136106</v>
      </c>
      <c r="BB2873" s="29">
        <f t="shared" si="2295"/>
        <v>5.6863905325443804</v>
      </c>
      <c r="BC2873" s="29">
        <f t="shared" si="2296"/>
        <v>11.455621301775151</v>
      </c>
      <c r="BD2873" s="29">
        <f t="shared" si="2297"/>
        <v>3.786982248520705</v>
      </c>
      <c r="BE2873" s="29">
        <f t="shared" si="2297"/>
        <v>0.14792899408284055</v>
      </c>
      <c r="BF2873" s="29">
        <f t="shared" si="2297"/>
        <v>0</v>
      </c>
      <c r="BG2873" s="29">
        <f t="shared" si="2297"/>
        <v>5.6863905325443804</v>
      </c>
      <c r="BH2873" s="29">
        <f t="shared" si="2297"/>
        <v>11.455621301775151</v>
      </c>
      <c r="BI2873" s="29">
        <f t="shared" si="2319"/>
        <v>1.7564102564102566</v>
      </c>
      <c r="BJ2873" s="28">
        <f t="shared" si="2302"/>
        <v>1.3252962900462133</v>
      </c>
      <c r="BK2873" s="28">
        <f t="shared" si="2303"/>
        <v>1.0011541624746103</v>
      </c>
      <c r="BL2873" s="28">
        <f t="shared" si="2304"/>
        <v>-2.4442240294790408E-2</v>
      </c>
      <c r="BM2873" s="28">
        <f t="shared" si="2305"/>
        <v>0</v>
      </c>
      <c r="BN2873" s="28">
        <f t="shared" si="2306"/>
        <v>-5.8252702449767941</v>
      </c>
      <c r="BO2873" s="28">
        <f t="shared" si="2307"/>
        <v>-16.65670237817136</v>
      </c>
      <c r="BP2873" s="28">
        <f t="shared" si="2308"/>
        <v>9.8484848484848481E-2</v>
      </c>
      <c r="BQ2873" s="28">
        <f t="shared" si="2320"/>
        <v>-2.1179423417620331</v>
      </c>
    </row>
    <row r="2874" spans="1:69" x14ac:dyDescent="0.2">
      <c r="A2874" s="1" t="s">
        <v>7528</v>
      </c>
      <c r="B2874" s="8" t="s">
        <v>7431</v>
      </c>
      <c r="C2874" t="s">
        <v>56</v>
      </c>
      <c r="D2874" s="38">
        <v>1</v>
      </c>
      <c r="E2874" s="52" t="s">
        <v>7129</v>
      </c>
      <c r="G2874" s="8">
        <v>1</v>
      </c>
      <c r="H2874" s="8">
        <v>0</v>
      </c>
      <c r="I2874" s="8">
        <v>1</v>
      </c>
      <c r="J2874" s="8">
        <v>0</v>
      </c>
      <c r="K2874" s="8">
        <v>1</v>
      </c>
      <c r="L2874" s="8">
        <v>0</v>
      </c>
      <c r="M2874" s="8">
        <v>1</v>
      </c>
      <c r="N2874" s="8">
        <v>0</v>
      </c>
      <c r="O2874" s="8">
        <v>1</v>
      </c>
      <c r="P2874" s="8">
        <v>0</v>
      </c>
      <c r="Q2874" s="36">
        <f t="shared" si="2321"/>
        <v>1</v>
      </c>
      <c r="R2874" s="36">
        <f t="shared" si="2309"/>
        <v>1</v>
      </c>
      <c r="S2874" s="36">
        <f t="shared" si="2310"/>
        <v>1</v>
      </c>
      <c r="T2874" s="36">
        <f t="shared" si="2311"/>
        <v>1</v>
      </c>
      <c r="U2874" s="36">
        <f t="shared" si="2312"/>
        <v>1</v>
      </c>
      <c r="V2874" s="36">
        <f t="shared" si="2313"/>
        <v>15</v>
      </c>
      <c r="W2874" s="45">
        <f t="shared" si="2314"/>
        <v>5</v>
      </c>
      <c r="X2874" s="50">
        <f t="shared" si="2315"/>
        <v>3</v>
      </c>
      <c r="Y2874" s="46">
        <f t="shared" ref="Y2874:Y2898" si="2331">(5-X2874)*(5-X2874)</f>
        <v>4</v>
      </c>
      <c r="Z2874" s="46">
        <f t="shared" ref="Z2874:Z2898" si="2332">(4-X2874)*(4-X2874)</f>
        <v>1</v>
      </c>
      <c r="AA2874" s="46">
        <f t="shared" ref="AA2874:AA2898" si="2333">(3-X2874)*(3-X2874)</f>
        <v>0</v>
      </c>
      <c r="AB2874" s="46">
        <f t="shared" ref="AB2874:AB2898" si="2334">(2-X2874)*(2-X2874)</f>
        <v>1</v>
      </c>
      <c r="AC2874" s="46">
        <f t="shared" ref="AC2874:AC2898" si="2335">(1-X2874)*(1-X2874)</f>
        <v>4</v>
      </c>
      <c r="AD2874" s="46">
        <f t="shared" ref="AD2874:AD2898" si="2336">Q2874*Y2874</f>
        <v>4</v>
      </c>
      <c r="AE2874" s="46">
        <f t="shared" ref="AE2874:AE2898" si="2337">R2874*Z2874</f>
        <v>1</v>
      </c>
      <c r="AF2874" s="46">
        <f t="shared" ref="AF2874:AF2898" si="2338">S2874*AA2874</f>
        <v>0</v>
      </c>
      <c r="AG2874" s="46">
        <f t="shared" ref="AG2874:AG2898" si="2339">T2874*AB2874</f>
        <v>1</v>
      </c>
      <c r="AH2874" s="46">
        <f t="shared" ref="AH2874:AH2898" si="2340">U2874*AC2874</f>
        <v>4</v>
      </c>
      <c r="AI2874" s="46">
        <f t="shared" si="2316"/>
        <v>2.5</v>
      </c>
      <c r="AJ2874" s="47">
        <f t="shared" si="2323"/>
        <v>1.5811388300841898</v>
      </c>
      <c r="AK2874" s="47">
        <f t="shared" si="2324"/>
        <v>2.0238577025077631</v>
      </c>
      <c r="AL2874" s="47">
        <f t="shared" si="2325"/>
        <v>0.25298221281347039</v>
      </c>
      <c r="AM2874" s="47">
        <f t="shared" si="2326"/>
        <v>0</v>
      </c>
      <c r="AN2874" s="47">
        <f t="shared" si="2327"/>
        <v>-0.25298221281347039</v>
      </c>
      <c r="AO2874" s="47">
        <f t="shared" si="2328"/>
        <v>-2.0238577025077631</v>
      </c>
      <c r="AP2874" s="47">
        <f t="shared" si="2329"/>
        <v>0.41666666666666669</v>
      </c>
      <c r="AQ2874" s="47">
        <f t="shared" si="2317"/>
        <v>0</v>
      </c>
      <c r="AR2874" s="1">
        <f t="shared" si="2330"/>
        <v>0</v>
      </c>
      <c r="AS2874" s="1">
        <f t="shared" si="2298"/>
        <v>0</v>
      </c>
      <c r="AT2874" s="1">
        <f t="shared" si="2299"/>
        <v>0</v>
      </c>
      <c r="AU2874" s="1">
        <f t="shared" si="2300"/>
        <v>0</v>
      </c>
      <c r="AV2874" s="1">
        <f t="shared" si="2301"/>
        <v>0</v>
      </c>
      <c r="AW2874" s="27">
        <f t="shared" ref="AW2874:AW2898" si="2341">AR2874+AS2874+AT2874+AU2874+AV2874</f>
        <v>0</v>
      </c>
      <c r="AX2874" s="41">
        <f t="shared" si="2318"/>
        <v>0</v>
      </c>
      <c r="AY2874" s="29">
        <f t="shared" ref="AY2874:AY2898" si="2342">(5-AX2874)*(5-AX2874)</f>
        <v>25</v>
      </c>
      <c r="AZ2874" s="29">
        <f t="shared" ref="AZ2874:AZ2898" si="2343">(4-AX2874)*(4-AX2874)</f>
        <v>16</v>
      </c>
      <c r="BA2874" s="29">
        <f t="shared" ref="BA2874:BA2898" si="2344">(3-AX2874)*(3-AX2874)</f>
        <v>9</v>
      </c>
      <c r="BB2874" s="29">
        <f t="shared" ref="BB2874:BB2898" si="2345">(2-AX2874)*(2-AX2874)</f>
        <v>4</v>
      </c>
      <c r="BC2874" s="29">
        <f t="shared" ref="BC2874:BC2898" si="2346">(1-AX2874)*(1-AX2874)</f>
        <v>1</v>
      </c>
      <c r="BD2874" s="29">
        <f t="shared" ref="BD2874:BH2898" si="2347">AR2874*AY2874</f>
        <v>0</v>
      </c>
      <c r="BE2874" s="29">
        <f t="shared" si="2347"/>
        <v>0</v>
      </c>
      <c r="BF2874" s="29">
        <f t="shared" si="2347"/>
        <v>0</v>
      </c>
      <c r="BG2874" s="29">
        <f t="shared" si="2347"/>
        <v>0</v>
      </c>
      <c r="BH2874" s="29">
        <f t="shared" si="2347"/>
        <v>0</v>
      </c>
      <c r="BI2874" s="29">
        <f t="shared" si="2319"/>
        <v>0</v>
      </c>
      <c r="BJ2874" s="28">
        <f t="shared" si="2302"/>
        <v>0</v>
      </c>
      <c r="BK2874" s="28" t="e">
        <f t="shared" si="2303"/>
        <v>#DIV/0!</v>
      </c>
      <c r="BL2874" s="28" t="e">
        <f t="shared" si="2304"/>
        <v>#DIV/0!</v>
      </c>
      <c r="BM2874" s="28" t="e">
        <f t="shared" si="2305"/>
        <v>#DIV/0!</v>
      </c>
      <c r="BN2874" s="28" t="e">
        <f t="shared" si="2306"/>
        <v>#DIV/0!</v>
      </c>
      <c r="BO2874" s="28" t="e">
        <f t="shared" si="2307"/>
        <v>#DIV/0!</v>
      </c>
      <c r="BP2874" s="28">
        <f t="shared" si="2308"/>
        <v>0</v>
      </c>
      <c r="BQ2874" s="28">
        <f t="shared" si="2320"/>
        <v>0</v>
      </c>
    </row>
    <row r="2875" spans="1:69" x14ac:dyDescent="0.2">
      <c r="A2875" s="1" t="s">
        <v>7528</v>
      </c>
      <c r="B2875" s="8" t="s">
        <v>7433</v>
      </c>
      <c r="C2875"/>
      <c r="D2875" s="38"/>
      <c r="E2875" s="52" t="s">
        <v>7434</v>
      </c>
      <c r="G2875" s="8"/>
      <c r="H2875" s="8"/>
      <c r="I2875" s="8"/>
      <c r="J2875" s="8"/>
      <c r="K2875" s="8"/>
      <c r="L2875" s="8"/>
      <c r="M2875" s="8"/>
      <c r="N2875" s="8"/>
      <c r="O2875" s="8"/>
      <c r="P2875" s="8"/>
      <c r="Q2875" s="36">
        <f t="shared" si="2321"/>
        <v>0</v>
      </c>
      <c r="R2875" s="36">
        <f t="shared" si="2309"/>
        <v>0</v>
      </c>
      <c r="S2875" s="36">
        <f t="shared" si="2310"/>
        <v>0</v>
      </c>
      <c r="T2875" s="36">
        <f t="shared" si="2311"/>
        <v>0</v>
      </c>
      <c r="U2875" s="36">
        <f t="shared" si="2312"/>
        <v>0</v>
      </c>
      <c r="V2875" s="36">
        <f t="shared" si="2313"/>
        <v>0</v>
      </c>
      <c r="W2875" s="45">
        <f t="shared" si="2314"/>
        <v>0</v>
      </c>
      <c r="X2875" s="50">
        <f t="shared" si="2315"/>
        <v>0</v>
      </c>
      <c r="Y2875" s="46">
        <f t="shared" si="2331"/>
        <v>25</v>
      </c>
      <c r="Z2875" s="46">
        <f t="shared" si="2332"/>
        <v>16</v>
      </c>
      <c r="AA2875" s="46">
        <f t="shared" si="2333"/>
        <v>9</v>
      </c>
      <c r="AB2875" s="46">
        <f t="shared" si="2334"/>
        <v>4</v>
      </c>
      <c r="AC2875" s="46">
        <f t="shared" si="2335"/>
        <v>1</v>
      </c>
      <c r="AD2875" s="46">
        <f t="shared" si="2336"/>
        <v>0</v>
      </c>
      <c r="AE2875" s="46">
        <f t="shared" si="2337"/>
        <v>0</v>
      </c>
      <c r="AF2875" s="46">
        <f t="shared" si="2338"/>
        <v>0</v>
      </c>
      <c r="AG2875" s="46">
        <f t="shared" si="2339"/>
        <v>0</v>
      </c>
      <c r="AH2875" s="46">
        <f t="shared" si="2340"/>
        <v>0</v>
      </c>
      <c r="AI2875" s="46">
        <f t="shared" si="2316"/>
        <v>0</v>
      </c>
      <c r="AJ2875" s="47">
        <f t="shared" si="2323"/>
        <v>0</v>
      </c>
      <c r="AK2875" s="47" t="e">
        <f t="shared" si="2324"/>
        <v>#DIV/0!</v>
      </c>
      <c r="AL2875" s="47" t="e">
        <f t="shared" si="2325"/>
        <v>#DIV/0!</v>
      </c>
      <c r="AM2875" s="47" t="e">
        <f t="shared" si="2326"/>
        <v>#DIV/0!</v>
      </c>
      <c r="AN2875" s="47" t="e">
        <f t="shared" si="2327"/>
        <v>#DIV/0!</v>
      </c>
      <c r="AO2875" s="47" t="e">
        <f t="shared" si="2328"/>
        <v>#DIV/0!</v>
      </c>
      <c r="AP2875" s="47">
        <f t="shared" si="2329"/>
        <v>0</v>
      </c>
      <c r="AQ2875" s="47">
        <f t="shared" si="2317"/>
        <v>0</v>
      </c>
      <c r="AR2875" s="1">
        <f t="shared" si="2330"/>
        <v>0</v>
      </c>
      <c r="AS2875" s="1">
        <f t="shared" si="2298"/>
        <v>0</v>
      </c>
      <c r="AT2875" s="1">
        <f t="shared" si="2299"/>
        <v>0</v>
      </c>
      <c r="AU2875" s="1">
        <f t="shared" si="2300"/>
        <v>0</v>
      </c>
      <c r="AV2875" s="1">
        <f t="shared" si="2301"/>
        <v>0</v>
      </c>
      <c r="AW2875" s="27">
        <f t="shared" si="2341"/>
        <v>0</v>
      </c>
      <c r="AX2875" s="41">
        <f t="shared" si="2318"/>
        <v>0</v>
      </c>
      <c r="AY2875" s="29">
        <f t="shared" si="2342"/>
        <v>25</v>
      </c>
      <c r="AZ2875" s="29">
        <f t="shared" si="2343"/>
        <v>16</v>
      </c>
      <c r="BA2875" s="29">
        <f t="shared" si="2344"/>
        <v>9</v>
      </c>
      <c r="BB2875" s="29">
        <f t="shared" si="2345"/>
        <v>4</v>
      </c>
      <c r="BC2875" s="29">
        <f t="shared" si="2346"/>
        <v>1</v>
      </c>
      <c r="BD2875" s="29">
        <f t="shared" si="2347"/>
        <v>0</v>
      </c>
      <c r="BE2875" s="29">
        <f t="shared" si="2347"/>
        <v>0</v>
      </c>
      <c r="BF2875" s="29">
        <f t="shared" si="2347"/>
        <v>0</v>
      </c>
      <c r="BG2875" s="29">
        <f t="shared" si="2347"/>
        <v>0</v>
      </c>
      <c r="BH2875" s="29">
        <f t="shared" si="2347"/>
        <v>0</v>
      </c>
      <c r="BI2875" s="29">
        <f t="shared" si="2319"/>
        <v>0</v>
      </c>
      <c r="BJ2875" s="28">
        <f t="shared" si="2302"/>
        <v>0</v>
      </c>
      <c r="BK2875" s="28" t="e">
        <f t="shared" si="2303"/>
        <v>#DIV/0!</v>
      </c>
      <c r="BL2875" s="28" t="e">
        <f t="shared" si="2304"/>
        <v>#DIV/0!</v>
      </c>
      <c r="BM2875" s="28" t="e">
        <f t="shared" si="2305"/>
        <v>#DIV/0!</v>
      </c>
      <c r="BN2875" s="28" t="e">
        <f t="shared" si="2306"/>
        <v>#DIV/0!</v>
      </c>
      <c r="BO2875" s="28" t="e">
        <f t="shared" si="2307"/>
        <v>#DIV/0!</v>
      </c>
      <c r="BP2875" s="28">
        <f t="shared" si="2308"/>
        <v>0</v>
      </c>
      <c r="BQ2875" s="28">
        <f t="shared" si="2320"/>
        <v>0</v>
      </c>
    </row>
    <row r="2876" spans="1:69" x14ac:dyDescent="0.2">
      <c r="A2876" s="1" t="s">
        <v>7528</v>
      </c>
      <c r="B2876" s="8" t="s">
        <v>7436</v>
      </c>
      <c r="C2876" t="s">
        <v>139</v>
      </c>
      <c r="D2876" s="38">
        <v>20</v>
      </c>
      <c r="E2876" s="52" t="s">
        <v>409</v>
      </c>
      <c r="G2876" s="8">
        <v>18</v>
      </c>
      <c r="H2876" s="8">
        <v>1</v>
      </c>
      <c r="I2876" s="8">
        <v>2</v>
      </c>
      <c r="J2876" s="8">
        <v>0</v>
      </c>
      <c r="K2876" s="8">
        <v>2</v>
      </c>
      <c r="L2876" s="8">
        <v>0</v>
      </c>
      <c r="M2876" s="8">
        <v>2</v>
      </c>
      <c r="N2876" s="8">
        <v>0</v>
      </c>
      <c r="O2876" s="8">
        <v>2</v>
      </c>
      <c r="P2876" s="8">
        <v>0</v>
      </c>
      <c r="Q2876" s="36">
        <f t="shared" si="2321"/>
        <v>17</v>
      </c>
      <c r="R2876" s="36">
        <f t="shared" si="2309"/>
        <v>2</v>
      </c>
      <c r="S2876" s="36">
        <f t="shared" si="2310"/>
        <v>2</v>
      </c>
      <c r="T2876" s="36">
        <f t="shared" si="2311"/>
        <v>2</v>
      </c>
      <c r="U2876" s="36">
        <f t="shared" si="2312"/>
        <v>2</v>
      </c>
      <c r="V2876" s="36">
        <f t="shared" si="2313"/>
        <v>105</v>
      </c>
      <c r="W2876" s="45">
        <f t="shared" si="2314"/>
        <v>25</v>
      </c>
      <c r="X2876" s="50">
        <f t="shared" si="2315"/>
        <v>4.2</v>
      </c>
      <c r="Y2876" s="46">
        <f t="shared" si="2331"/>
        <v>0.63999999999999968</v>
      </c>
      <c r="Z2876" s="46">
        <f t="shared" si="2332"/>
        <v>4.000000000000007E-2</v>
      </c>
      <c r="AA2876" s="46">
        <f t="shared" si="2333"/>
        <v>1.4400000000000004</v>
      </c>
      <c r="AB2876" s="46">
        <f t="shared" si="2334"/>
        <v>4.8400000000000007</v>
      </c>
      <c r="AC2876" s="46">
        <f t="shared" si="2335"/>
        <v>10.240000000000002</v>
      </c>
      <c r="AD2876" s="46">
        <f t="shared" si="2336"/>
        <v>10.879999999999995</v>
      </c>
      <c r="AE2876" s="46">
        <f t="shared" si="2337"/>
        <v>8.000000000000014E-2</v>
      </c>
      <c r="AF2876" s="46">
        <f t="shared" si="2338"/>
        <v>2.8800000000000008</v>
      </c>
      <c r="AG2876" s="46">
        <f t="shared" si="2339"/>
        <v>9.6800000000000015</v>
      </c>
      <c r="AH2876" s="46">
        <f t="shared" si="2340"/>
        <v>20.480000000000004</v>
      </c>
      <c r="AI2876" s="46">
        <f t="shared" si="2316"/>
        <v>1.8333333333333333</v>
      </c>
      <c r="AJ2876" s="47">
        <f t="shared" si="2323"/>
        <v>1.35400640077266</v>
      </c>
      <c r="AK2876" s="47">
        <f t="shared" si="2324"/>
        <v>3.5063618317661835</v>
      </c>
      <c r="AL2876" s="47">
        <f t="shared" si="2325"/>
        <v>-6.4455180730996226E-3</v>
      </c>
      <c r="AM2876" s="47">
        <f t="shared" si="2326"/>
        <v>-1.3922319037895157</v>
      </c>
      <c r="AN2876" s="47">
        <f t="shared" si="2327"/>
        <v>-8.5789845552955768</v>
      </c>
      <c r="AO2876" s="47">
        <f t="shared" si="2328"/>
        <v>-26.400842027415997</v>
      </c>
      <c r="AP2876" s="47">
        <f t="shared" si="2329"/>
        <v>4.5289855072463768E-2</v>
      </c>
      <c r="AQ2876" s="47">
        <f t="shared" si="2317"/>
        <v>-1.4887745549278988</v>
      </c>
      <c r="AR2876" s="1">
        <f t="shared" si="2330"/>
        <v>1</v>
      </c>
      <c r="AS2876" s="1">
        <f t="shared" si="2298"/>
        <v>0</v>
      </c>
      <c r="AT2876" s="1">
        <f t="shared" si="2299"/>
        <v>0</v>
      </c>
      <c r="AU2876" s="1">
        <f t="shared" si="2300"/>
        <v>0</v>
      </c>
      <c r="AV2876" s="1">
        <f t="shared" si="2301"/>
        <v>0</v>
      </c>
      <c r="AW2876" s="27">
        <f t="shared" si="2341"/>
        <v>1</v>
      </c>
      <c r="AX2876" s="41">
        <f t="shared" si="2318"/>
        <v>5</v>
      </c>
      <c r="AY2876" s="29">
        <f t="shared" si="2342"/>
        <v>0</v>
      </c>
      <c r="AZ2876" s="29">
        <f t="shared" si="2343"/>
        <v>1</v>
      </c>
      <c r="BA2876" s="29">
        <f t="shared" si="2344"/>
        <v>4</v>
      </c>
      <c r="BB2876" s="29">
        <f t="shared" si="2345"/>
        <v>9</v>
      </c>
      <c r="BC2876" s="29">
        <f t="shared" si="2346"/>
        <v>16</v>
      </c>
      <c r="BD2876" s="29">
        <f t="shared" si="2347"/>
        <v>0</v>
      </c>
      <c r="BE2876" s="29">
        <f t="shared" si="2347"/>
        <v>0</v>
      </c>
      <c r="BF2876" s="29">
        <f t="shared" si="2347"/>
        <v>0</v>
      </c>
      <c r="BG2876" s="29">
        <f t="shared" si="2347"/>
        <v>0</v>
      </c>
      <c r="BH2876" s="29">
        <f t="shared" si="2347"/>
        <v>0</v>
      </c>
      <c r="BI2876" s="29">
        <f t="shared" si="2319"/>
        <v>0</v>
      </c>
      <c r="BJ2876" s="28">
        <f t="shared" si="2302"/>
        <v>0</v>
      </c>
      <c r="BK2876" s="28" t="e">
        <f t="shared" si="2303"/>
        <v>#DIV/0!</v>
      </c>
      <c r="BL2876" s="28" t="e">
        <f t="shared" si="2304"/>
        <v>#DIV/0!</v>
      </c>
      <c r="BM2876" s="28" t="e">
        <f t="shared" si="2305"/>
        <v>#DIV/0!</v>
      </c>
      <c r="BN2876" s="28" t="e">
        <f t="shared" si="2306"/>
        <v>#DIV/0!</v>
      </c>
      <c r="BO2876" s="28" t="e">
        <f t="shared" si="2307"/>
        <v>#DIV/0!</v>
      </c>
      <c r="BP2876" s="28" t="e">
        <f t="shared" si="2308"/>
        <v>#DIV/0!</v>
      </c>
      <c r="BQ2876" s="28">
        <f t="shared" si="2320"/>
        <v>0</v>
      </c>
    </row>
    <row r="2877" spans="1:69" x14ac:dyDescent="0.2">
      <c r="A2877" s="1" t="s">
        <v>7528</v>
      </c>
      <c r="B2877" s="8" t="s">
        <v>7438</v>
      </c>
      <c r="C2877"/>
      <c r="D2877" s="38"/>
      <c r="E2877" s="52" t="s">
        <v>6069</v>
      </c>
      <c r="G2877" s="8"/>
      <c r="H2877" s="8"/>
      <c r="I2877" s="8"/>
      <c r="J2877" s="8"/>
      <c r="K2877" s="8"/>
      <c r="L2877" s="8"/>
      <c r="M2877" s="8"/>
      <c r="N2877" s="8"/>
      <c r="O2877" s="8"/>
      <c r="P2877" s="8"/>
      <c r="Q2877" s="36">
        <f t="shared" si="2321"/>
        <v>0</v>
      </c>
      <c r="R2877" s="36">
        <f t="shared" si="2309"/>
        <v>0</v>
      </c>
      <c r="S2877" s="36">
        <f t="shared" si="2310"/>
        <v>0</v>
      </c>
      <c r="T2877" s="36">
        <f t="shared" si="2311"/>
        <v>0</v>
      </c>
      <c r="U2877" s="36">
        <f t="shared" si="2312"/>
        <v>0</v>
      </c>
      <c r="V2877" s="36">
        <f t="shared" si="2313"/>
        <v>0</v>
      </c>
      <c r="W2877" s="45">
        <f t="shared" si="2314"/>
        <v>0</v>
      </c>
      <c r="X2877" s="50">
        <f t="shared" si="2315"/>
        <v>0</v>
      </c>
      <c r="Y2877" s="46">
        <f t="shared" si="2331"/>
        <v>25</v>
      </c>
      <c r="Z2877" s="46">
        <f t="shared" si="2332"/>
        <v>16</v>
      </c>
      <c r="AA2877" s="46">
        <f t="shared" si="2333"/>
        <v>9</v>
      </c>
      <c r="AB2877" s="46">
        <f t="shared" si="2334"/>
        <v>4</v>
      </c>
      <c r="AC2877" s="46">
        <f t="shared" si="2335"/>
        <v>1</v>
      </c>
      <c r="AD2877" s="46">
        <f t="shared" si="2336"/>
        <v>0</v>
      </c>
      <c r="AE2877" s="46">
        <f t="shared" si="2337"/>
        <v>0</v>
      </c>
      <c r="AF2877" s="46">
        <f t="shared" si="2338"/>
        <v>0</v>
      </c>
      <c r="AG2877" s="46">
        <f t="shared" si="2339"/>
        <v>0</v>
      </c>
      <c r="AH2877" s="46">
        <f t="shared" si="2340"/>
        <v>0</v>
      </c>
      <c r="AI2877" s="46">
        <f t="shared" si="2316"/>
        <v>0</v>
      </c>
      <c r="AJ2877" s="47">
        <f t="shared" si="2323"/>
        <v>0</v>
      </c>
      <c r="AK2877" s="47" t="e">
        <f t="shared" si="2324"/>
        <v>#DIV/0!</v>
      </c>
      <c r="AL2877" s="47" t="e">
        <f t="shared" si="2325"/>
        <v>#DIV/0!</v>
      </c>
      <c r="AM2877" s="47" t="e">
        <f t="shared" si="2326"/>
        <v>#DIV/0!</v>
      </c>
      <c r="AN2877" s="47" t="e">
        <f t="shared" si="2327"/>
        <v>#DIV/0!</v>
      </c>
      <c r="AO2877" s="47" t="e">
        <f t="shared" si="2328"/>
        <v>#DIV/0!</v>
      </c>
      <c r="AP2877" s="47">
        <f t="shared" si="2329"/>
        <v>0</v>
      </c>
      <c r="AQ2877" s="47">
        <f t="shared" si="2317"/>
        <v>0</v>
      </c>
      <c r="AR2877" s="1">
        <f t="shared" si="2330"/>
        <v>0</v>
      </c>
      <c r="AS2877" s="1">
        <f t="shared" si="2298"/>
        <v>0</v>
      </c>
      <c r="AT2877" s="1">
        <f t="shared" si="2299"/>
        <v>0</v>
      </c>
      <c r="AU2877" s="1">
        <f t="shared" si="2300"/>
        <v>0</v>
      </c>
      <c r="AV2877" s="1">
        <f t="shared" si="2301"/>
        <v>0</v>
      </c>
      <c r="AW2877" s="27">
        <f t="shared" si="2341"/>
        <v>0</v>
      </c>
      <c r="AX2877" s="41">
        <f t="shared" si="2318"/>
        <v>0</v>
      </c>
      <c r="AY2877" s="29">
        <f t="shared" si="2342"/>
        <v>25</v>
      </c>
      <c r="AZ2877" s="29">
        <f t="shared" si="2343"/>
        <v>16</v>
      </c>
      <c r="BA2877" s="29">
        <f t="shared" si="2344"/>
        <v>9</v>
      </c>
      <c r="BB2877" s="29">
        <f t="shared" si="2345"/>
        <v>4</v>
      </c>
      <c r="BC2877" s="29">
        <f t="shared" si="2346"/>
        <v>1</v>
      </c>
      <c r="BD2877" s="29">
        <f t="shared" si="2347"/>
        <v>0</v>
      </c>
      <c r="BE2877" s="29">
        <f t="shared" si="2347"/>
        <v>0</v>
      </c>
      <c r="BF2877" s="29">
        <f t="shared" si="2347"/>
        <v>0</v>
      </c>
      <c r="BG2877" s="29">
        <f t="shared" si="2347"/>
        <v>0</v>
      </c>
      <c r="BH2877" s="29">
        <f t="shared" si="2347"/>
        <v>0</v>
      </c>
      <c r="BI2877" s="29">
        <f t="shared" si="2319"/>
        <v>0</v>
      </c>
      <c r="BJ2877" s="28">
        <f t="shared" si="2302"/>
        <v>0</v>
      </c>
      <c r="BK2877" s="28" t="e">
        <f t="shared" si="2303"/>
        <v>#DIV/0!</v>
      </c>
      <c r="BL2877" s="28" t="e">
        <f t="shared" si="2304"/>
        <v>#DIV/0!</v>
      </c>
      <c r="BM2877" s="28" t="e">
        <f t="shared" si="2305"/>
        <v>#DIV/0!</v>
      </c>
      <c r="BN2877" s="28" t="e">
        <f t="shared" si="2306"/>
        <v>#DIV/0!</v>
      </c>
      <c r="BO2877" s="28" t="e">
        <f t="shared" si="2307"/>
        <v>#DIV/0!</v>
      </c>
      <c r="BP2877" s="28">
        <f t="shared" si="2308"/>
        <v>0</v>
      </c>
      <c r="BQ2877" s="28">
        <f t="shared" si="2320"/>
        <v>0</v>
      </c>
    </row>
    <row r="2878" spans="1:69" x14ac:dyDescent="0.2">
      <c r="A2878" s="1" t="s">
        <v>7528</v>
      </c>
      <c r="B2878" s="8" t="s">
        <v>7440</v>
      </c>
      <c r="C2878" t="s">
        <v>18</v>
      </c>
      <c r="D2878" s="38">
        <v>119</v>
      </c>
      <c r="E2878" s="52" t="s">
        <v>7441</v>
      </c>
      <c r="G2878" s="8">
        <v>87</v>
      </c>
      <c r="H2878" s="8">
        <v>49</v>
      </c>
      <c r="I2878" s="8">
        <v>15</v>
      </c>
      <c r="J2878" s="8">
        <v>7</v>
      </c>
      <c r="K2878" s="8">
        <v>8</v>
      </c>
      <c r="L2878" s="8">
        <v>1</v>
      </c>
      <c r="M2878" s="8">
        <v>3</v>
      </c>
      <c r="N2878" s="8">
        <v>3</v>
      </c>
      <c r="O2878" s="8">
        <v>6</v>
      </c>
      <c r="P2878" s="8">
        <v>6</v>
      </c>
      <c r="Q2878" s="36">
        <f t="shared" si="2321"/>
        <v>38</v>
      </c>
      <c r="R2878" s="36">
        <f t="shared" si="2309"/>
        <v>8</v>
      </c>
      <c r="S2878" s="36">
        <f t="shared" si="2310"/>
        <v>7</v>
      </c>
      <c r="T2878" s="36">
        <f t="shared" si="2311"/>
        <v>0</v>
      </c>
      <c r="U2878" s="36">
        <f t="shared" si="2312"/>
        <v>0</v>
      </c>
      <c r="V2878" s="36">
        <f t="shared" si="2313"/>
        <v>243</v>
      </c>
      <c r="W2878" s="45">
        <f t="shared" si="2314"/>
        <v>53</v>
      </c>
      <c r="X2878" s="50">
        <f t="shared" si="2315"/>
        <v>4.5849056603773581</v>
      </c>
      <c r="Y2878" s="46">
        <f t="shared" si="2331"/>
        <v>0.17230331078675715</v>
      </c>
      <c r="Z2878" s="46">
        <f t="shared" si="2332"/>
        <v>0.34211463154147342</v>
      </c>
      <c r="AA2878" s="46">
        <f t="shared" si="2333"/>
        <v>2.5119259522961896</v>
      </c>
      <c r="AB2878" s="46">
        <f t="shared" si="2334"/>
        <v>6.6817372730509064</v>
      </c>
      <c r="AC2878" s="46">
        <f t="shared" si="2335"/>
        <v>12.851548593805623</v>
      </c>
      <c r="AD2878" s="46">
        <f t="shared" si="2336"/>
        <v>6.5475258098967712</v>
      </c>
      <c r="AE2878" s="46">
        <f t="shared" si="2337"/>
        <v>2.7369170523317874</v>
      </c>
      <c r="AF2878" s="46">
        <f t="shared" si="2338"/>
        <v>17.583481666073329</v>
      </c>
      <c r="AG2878" s="46">
        <f t="shared" si="2339"/>
        <v>0</v>
      </c>
      <c r="AH2878" s="46">
        <f t="shared" si="2340"/>
        <v>0</v>
      </c>
      <c r="AI2878" s="46">
        <f t="shared" si="2316"/>
        <v>0.51669085631349787</v>
      </c>
      <c r="AJ2878" s="47">
        <f t="shared" si="2323"/>
        <v>0.7188121147514821</v>
      </c>
      <c r="AK2878" s="47">
        <f t="shared" si="2324"/>
        <v>7.3177550178808088</v>
      </c>
      <c r="AL2878" s="47">
        <f t="shared" si="2325"/>
        <v>-4.3102384384057553</v>
      </c>
      <c r="AM2878" s="47">
        <f t="shared" si="2326"/>
        <v>-75.034695645404355</v>
      </c>
      <c r="AN2878" s="47">
        <f t="shared" si="2327"/>
        <v>0</v>
      </c>
      <c r="AO2878" s="47">
        <f t="shared" si="2328"/>
        <v>0</v>
      </c>
      <c r="AP2878" s="47">
        <f t="shared" si="2329"/>
        <v>1.9984917043740572E-2</v>
      </c>
      <c r="AQ2878" s="47">
        <f t="shared" si="2317"/>
        <v>-1.4394571985272446</v>
      </c>
      <c r="AR2878" s="1">
        <f t="shared" si="2330"/>
        <v>49</v>
      </c>
      <c r="AS2878" s="1">
        <f t="shared" si="2298"/>
        <v>7</v>
      </c>
      <c r="AT2878" s="1">
        <f t="shared" si="2299"/>
        <v>1</v>
      </c>
      <c r="AU2878" s="1">
        <f t="shared" si="2300"/>
        <v>3</v>
      </c>
      <c r="AV2878" s="1">
        <f t="shared" si="2301"/>
        <v>6</v>
      </c>
      <c r="AW2878" s="27">
        <f t="shared" si="2341"/>
        <v>66</v>
      </c>
      <c r="AX2878" s="41">
        <f t="shared" si="2318"/>
        <v>4.3636363636363633</v>
      </c>
      <c r="AY2878" s="29">
        <f t="shared" si="2342"/>
        <v>0.40495867768595084</v>
      </c>
      <c r="AZ2878" s="29">
        <f t="shared" si="2343"/>
        <v>0.13223140495867744</v>
      </c>
      <c r="BA2878" s="29">
        <f t="shared" si="2344"/>
        <v>1.8595041322314041</v>
      </c>
      <c r="BB2878" s="29">
        <f t="shared" si="2345"/>
        <v>5.5867768595041305</v>
      </c>
      <c r="BC2878" s="29">
        <f t="shared" si="2346"/>
        <v>11.314049586776857</v>
      </c>
      <c r="BD2878" s="29">
        <f t="shared" si="2347"/>
        <v>19.842975206611591</v>
      </c>
      <c r="BE2878" s="29">
        <f t="shared" si="2347"/>
        <v>0.92561983471074205</v>
      </c>
      <c r="BF2878" s="29">
        <f t="shared" si="2347"/>
        <v>1.8595041322314041</v>
      </c>
      <c r="BG2878" s="29">
        <f t="shared" si="2347"/>
        <v>16.760330578512391</v>
      </c>
      <c r="BH2878" s="29">
        <f t="shared" si="2347"/>
        <v>67.884297520661136</v>
      </c>
      <c r="BI2878" s="29">
        <f t="shared" si="2319"/>
        <v>1.6503496503496502</v>
      </c>
      <c r="BJ2878" s="28">
        <f t="shared" si="2302"/>
        <v>1.2846593518710125</v>
      </c>
      <c r="BK2878" s="28">
        <f t="shared" si="2303"/>
        <v>5.9559109579363456</v>
      </c>
      <c r="BL2878" s="28">
        <f t="shared" si="2304"/>
        <v>-0.15875814298539132</v>
      </c>
      <c r="BM2878" s="28">
        <f t="shared" si="2305"/>
        <v>-1.1960016352136082</v>
      </c>
      <c r="BN2878" s="28">
        <f t="shared" si="2306"/>
        <v>-18.685266436012789</v>
      </c>
      <c r="BO2878" s="28">
        <f t="shared" si="2307"/>
        <v>-107.69968147284435</v>
      </c>
      <c r="BP2878" s="28">
        <f t="shared" si="2308"/>
        <v>1.5865384615384615E-2</v>
      </c>
      <c r="BQ2878" s="28">
        <f t="shared" si="2320"/>
        <v>-1.9321467750293042</v>
      </c>
    </row>
    <row r="2879" spans="1:69" x14ac:dyDescent="0.2">
      <c r="A2879" s="1" t="s">
        <v>7528</v>
      </c>
      <c r="B2879" s="8" t="s">
        <v>7443</v>
      </c>
      <c r="C2879" t="s">
        <v>49</v>
      </c>
      <c r="D2879" s="38">
        <v>93</v>
      </c>
      <c r="E2879" s="52" t="s">
        <v>919</v>
      </c>
      <c r="G2879" s="8">
        <v>78</v>
      </c>
      <c r="H2879" s="8">
        <v>26</v>
      </c>
      <c r="I2879" s="8">
        <v>7</v>
      </c>
      <c r="J2879" s="8">
        <v>3</v>
      </c>
      <c r="K2879" s="8">
        <v>2</v>
      </c>
      <c r="L2879" s="8">
        <v>0</v>
      </c>
      <c r="M2879" s="8">
        <v>3</v>
      </c>
      <c r="N2879" s="8">
        <v>2</v>
      </c>
      <c r="O2879" s="8">
        <v>3</v>
      </c>
      <c r="P2879" s="8">
        <v>3</v>
      </c>
      <c r="Q2879" s="36">
        <f t="shared" si="2321"/>
        <v>52</v>
      </c>
      <c r="R2879" s="36">
        <f t="shared" si="2309"/>
        <v>4</v>
      </c>
      <c r="S2879" s="36">
        <f t="shared" si="2310"/>
        <v>2</v>
      </c>
      <c r="T2879" s="36">
        <f t="shared" si="2311"/>
        <v>1</v>
      </c>
      <c r="U2879" s="36">
        <f t="shared" si="2312"/>
        <v>0</v>
      </c>
      <c r="V2879" s="36">
        <f t="shared" si="2313"/>
        <v>284</v>
      </c>
      <c r="W2879" s="45">
        <f t="shared" si="2314"/>
        <v>59</v>
      </c>
      <c r="X2879" s="50">
        <f t="shared" si="2315"/>
        <v>4.8135593220338979</v>
      </c>
      <c r="Y2879" s="46">
        <f t="shared" si="2331"/>
        <v>3.4760126400459786E-2</v>
      </c>
      <c r="Z2879" s="46">
        <f t="shared" si="2332"/>
        <v>0.66187877046825561</v>
      </c>
      <c r="AA2879" s="46">
        <f t="shared" si="2333"/>
        <v>3.2889974145360514</v>
      </c>
      <c r="AB2879" s="46">
        <f t="shared" si="2334"/>
        <v>7.9161160586038477</v>
      </c>
      <c r="AC2879" s="46">
        <f t="shared" si="2335"/>
        <v>14.543234702671644</v>
      </c>
      <c r="AD2879" s="46">
        <f t="shared" si="2336"/>
        <v>1.8075265728239089</v>
      </c>
      <c r="AE2879" s="46">
        <f t="shared" si="2337"/>
        <v>2.6475150818730224</v>
      </c>
      <c r="AF2879" s="46">
        <f t="shared" si="2338"/>
        <v>6.5779948290721029</v>
      </c>
      <c r="AG2879" s="46">
        <f t="shared" si="2339"/>
        <v>7.9161160586038477</v>
      </c>
      <c r="AH2879" s="46">
        <f t="shared" si="2340"/>
        <v>0</v>
      </c>
      <c r="AI2879" s="46">
        <f t="shared" si="2316"/>
        <v>0.32670952659263591</v>
      </c>
      <c r="AJ2879" s="47">
        <f t="shared" si="2323"/>
        <v>0.57158510004428553</v>
      </c>
      <c r="AK2879" s="47">
        <f t="shared" si="2324"/>
        <v>1.8046071205808452</v>
      </c>
      <c r="AL2879" s="47">
        <f t="shared" si="2325"/>
        <v>-11.53413342653154</v>
      </c>
      <c r="AM2879" s="47">
        <f t="shared" si="2326"/>
        <v>-63.88260188457793</v>
      </c>
      <c r="AN2879" s="47">
        <f t="shared" si="2327"/>
        <v>-119.26843803450876</v>
      </c>
      <c r="AO2879" s="47">
        <f t="shared" si="2328"/>
        <v>0</v>
      </c>
      <c r="AP2879" s="47">
        <f t="shared" si="2329"/>
        <v>1.7846339987900785E-2</v>
      </c>
      <c r="AQ2879" s="47">
        <f t="shared" si="2317"/>
        <v>-3.4422121619108306</v>
      </c>
      <c r="AR2879" s="1">
        <f t="shared" si="2330"/>
        <v>26</v>
      </c>
      <c r="AS2879" s="1">
        <f t="shared" si="2298"/>
        <v>3</v>
      </c>
      <c r="AT2879" s="1">
        <f t="shared" si="2299"/>
        <v>0</v>
      </c>
      <c r="AU2879" s="1">
        <f t="shared" si="2300"/>
        <v>2</v>
      </c>
      <c r="AV2879" s="1">
        <f t="shared" si="2301"/>
        <v>3</v>
      </c>
      <c r="AW2879" s="27">
        <f t="shared" si="2341"/>
        <v>34</v>
      </c>
      <c r="AX2879" s="41">
        <f t="shared" si="2318"/>
        <v>4.382352941176471</v>
      </c>
      <c r="AY2879" s="29">
        <f t="shared" si="2342"/>
        <v>0.38148788927335586</v>
      </c>
      <c r="AZ2879" s="29">
        <f t="shared" si="2343"/>
        <v>0.1461937716262979</v>
      </c>
      <c r="BA2879" s="29">
        <f t="shared" si="2344"/>
        <v>1.91089965397924</v>
      </c>
      <c r="BB2879" s="29">
        <f t="shared" si="2345"/>
        <v>5.6756055363321822</v>
      </c>
      <c r="BC2879" s="29">
        <f t="shared" si="2346"/>
        <v>11.440311418685123</v>
      </c>
      <c r="BD2879" s="29">
        <f t="shared" si="2347"/>
        <v>9.9186851211072522</v>
      </c>
      <c r="BE2879" s="29">
        <f t="shared" si="2347"/>
        <v>0.43858131487889374</v>
      </c>
      <c r="BF2879" s="29">
        <f t="shared" si="2347"/>
        <v>0</v>
      </c>
      <c r="BG2879" s="29">
        <f t="shared" si="2347"/>
        <v>11.351211072664364</v>
      </c>
      <c r="BH2879" s="29">
        <f t="shared" si="2347"/>
        <v>34.320934256055367</v>
      </c>
      <c r="BI2879" s="29">
        <f t="shared" si="2319"/>
        <v>1.6978609625668448</v>
      </c>
      <c r="BJ2879" s="28">
        <f t="shared" si="2302"/>
        <v>1.3030199394356345</v>
      </c>
      <c r="BK2879" s="28">
        <f t="shared" si="2303"/>
        <v>2.7691169399343329</v>
      </c>
      <c r="BL2879" s="28">
        <f t="shared" si="2304"/>
        <v>-7.5798633438436153E-2</v>
      </c>
      <c r="BM2879" s="28">
        <f t="shared" si="2305"/>
        <v>0</v>
      </c>
      <c r="BN2879" s="28">
        <f t="shared" si="2306"/>
        <v>-12.223487043894957</v>
      </c>
      <c r="BO2879" s="28">
        <f t="shared" si="2307"/>
        <v>-52.471664374456637</v>
      </c>
      <c r="BP2879" s="28">
        <f t="shared" si="2308"/>
        <v>3.2196969696969696E-2</v>
      </c>
      <c r="BQ2879" s="28">
        <f t="shared" si="2320"/>
        <v>-1.9962711418589902</v>
      </c>
    </row>
    <row r="2880" spans="1:69" x14ac:dyDescent="0.2">
      <c r="A2880" s="1" t="s">
        <v>7528</v>
      </c>
      <c r="B2880" s="8" t="s">
        <v>7445</v>
      </c>
      <c r="C2880"/>
      <c r="D2880" s="38"/>
      <c r="E2880" s="52" t="s">
        <v>7446</v>
      </c>
      <c r="G2880" s="8"/>
      <c r="H2880" s="8"/>
      <c r="I2880" s="8"/>
      <c r="J2880" s="8"/>
      <c r="K2880" s="8"/>
      <c r="L2880" s="8"/>
      <c r="M2880" s="8"/>
      <c r="N2880" s="8"/>
      <c r="O2880" s="8"/>
      <c r="P2880" s="8"/>
      <c r="Q2880" s="36">
        <f t="shared" si="2321"/>
        <v>0</v>
      </c>
      <c r="R2880" s="36">
        <f t="shared" si="2309"/>
        <v>0</v>
      </c>
      <c r="S2880" s="36">
        <f t="shared" si="2310"/>
        <v>0</v>
      </c>
      <c r="T2880" s="36">
        <f t="shared" si="2311"/>
        <v>0</v>
      </c>
      <c r="U2880" s="36">
        <f t="shared" si="2312"/>
        <v>0</v>
      </c>
      <c r="V2880" s="36">
        <f t="shared" si="2313"/>
        <v>0</v>
      </c>
      <c r="W2880" s="45">
        <f t="shared" si="2314"/>
        <v>0</v>
      </c>
      <c r="X2880" s="50">
        <f t="shared" si="2315"/>
        <v>0</v>
      </c>
      <c r="Y2880" s="46">
        <f t="shared" si="2331"/>
        <v>25</v>
      </c>
      <c r="Z2880" s="46">
        <f t="shared" si="2332"/>
        <v>16</v>
      </c>
      <c r="AA2880" s="46">
        <f t="shared" si="2333"/>
        <v>9</v>
      </c>
      <c r="AB2880" s="46">
        <f t="shared" si="2334"/>
        <v>4</v>
      </c>
      <c r="AC2880" s="46">
        <f t="shared" si="2335"/>
        <v>1</v>
      </c>
      <c r="AD2880" s="46">
        <f t="shared" si="2336"/>
        <v>0</v>
      </c>
      <c r="AE2880" s="46">
        <f t="shared" si="2337"/>
        <v>0</v>
      </c>
      <c r="AF2880" s="46">
        <f t="shared" si="2338"/>
        <v>0</v>
      </c>
      <c r="AG2880" s="46">
        <f t="shared" si="2339"/>
        <v>0</v>
      </c>
      <c r="AH2880" s="46">
        <f t="shared" si="2340"/>
        <v>0</v>
      </c>
      <c r="AI2880" s="46">
        <f t="shared" si="2316"/>
        <v>0</v>
      </c>
      <c r="AJ2880" s="47">
        <f t="shared" si="2323"/>
        <v>0</v>
      </c>
      <c r="AK2880" s="47" t="e">
        <f t="shared" si="2324"/>
        <v>#DIV/0!</v>
      </c>
      <c r="AL2880" s="47" t="e">
        <f t="shared" si="2325"/>
        <v>#DIV/0!</v>
      </c>
      <c r="AM2880" s="47" t="e">
        <f t="shared" si="2326"/>
        <v>#DIV/0!</v>
      </c>
      <c r="AN2880" s="47" t="e">
        <f t="shared" si="2327"/>
        <v>#DIV/0!</v>
      </c>
      <c r="AO2880" s="47" t="e">
        <f t="shared" si="2328"/>
        <v>#DIV/0!</v>
      </c>
      <c r="AP2880" s="47">
        <f t="shared" si="2329"/>
        <v>0</v>
      </c>
      <c r="AQ2880" s="47">
        <f t="shared" si="2317"/>
        <v>0</v>
      </c>
      <c r="AR2880" s="1">
        <f t="shared" si="2330"/>
        <v>0</v>
      </c>
      <c r="AS2880" s="1">
        <f t="shared" si="2298"/>
        <v>0</v>
      </c>
      <c r="AT2880" s="1">
        <f t="shared" si="2299"/>
        <v>0</v>
      </c>
      <c r="AU2880" s="1">
        <f t="shared" si="2300"/>
        <v>0</v>
      </c>
      <c r="AV2880" s="1">
        <f t="shared" si="2301"/>
        <v>0</v>
      </c>
      <c r="AW2880" s="27">
        <f t="shared" si="2341"/>
        <v>0</v>
      </c>
      <c r="AX2880" s="41">
        <f t="shared" si="2318"/>
        <v>0</v>
      </c>
      <c r="AY2880" s="29">
        <f t="shared" si="2342"/>
        <v>25</v>
      </c>
      <c r="AZ2880" s="29">
        <f t="shared" si="2343"/>
        <v>16</v>
      </c>
      <c r="BA2880" s="29">
        <f t="shared" si="2344"/>
        <v>9</v>
      </c>
      <c r="BB2880" s="29">
        <f t="shared" si="2345"/>
        <v>4</v>
      </c>
      <c r="BC2880" s="29">
        <f t="shared" si="2346"/>
        <v>1</v>
      </c>
      <c r="BD2880" s="29">
        <f t="shared" si="2347"/>
        <v>0</v>
      </c>
      <c r="BE2880" s="29">
        <f t="shared" si="2347"/>
        <v>0</v>
      </c>
      <c r="BF2880" s="29">
        <f t="shared" si="2347"/>
        <v>0</v>
      </c>
      <c r="BG2880" s="29">
        <f t="shared" si="2347"/>
        <v>0</v>
      </c>
      <c r="BH2880" s="29">
        <f t="shared" si="2347"/>
        <v>0</v>
      </c>
      <c r="BI2880" s="29">
        <f t="shared" si="2319"/>
        <v>0</v>
      </c>
      <c r="BJ2880" s="28">
        <f t="shared" si="2302"/>
        <v>0</v>
      </c>
      <c r="BK2880" s="28" t="e">
        <f t="shared" si="2303"/>
        <v>#DIV/0!</v>
      </c>
      <c r="BL2880" s="28" t="e">
        <f t="shared" si="2304"/>
        <v>#DIV/0!</v>
      </c>
      <c r="BM2880" s="28" t="e">
        <f t="shared" si="2305"/>
        <v>#DIV/0!</v>
      </c>
      <c r="BN2880" s="28" t="e">
        <f t="shared" si="2306"/>
        <v>#DIV/0!</v>
      </c>
      <c r="BO2880" s="28" t="e">
        <f t="shared" si="2307"/>
        <v>#DIV/0!</v>
      </c>
      <c r="BP2880" s="28">
        <f t="shared" si="2308"/>
        <v>0</v>
      </c>
      <c r="BQ2880" s="28">
        <f t="shared" si="2320"/>
        <v>0</v>
      </c>
    </row>
    <row r="2881" spans="1:69" x14ac:dyDescent="0.2">
      <c r="A2881" s="1" t="s">
        <v>7528</v>
      </c>
      <c r="B2881" s="8" t="s">
        <v>7448</v>
      </c>
      <c r="C2881" t="s">
        <v>34</v>
      </c>
      <c r="D2881" s="38">
        <v>114</v>
      </c>
      <c r="E2881" s="52" t="s">
        <v>7449</v>
      </c>
      <c r="G2881" s="8">
        <v>80</v>
      </c>
      <c r="H2881" s="8">
        <v>14</v>
      </c>
      <c r="I2881" s="8">
        <v>23</v>
      </c>
      <c r="J2881" s="8">
        <v>6</v>
      </c>
      <c r="K2881" s="8">
        <v>5</v>
      </c>
      <c r="L2881" s="8">
        <v>1</v>
      </c>
      <c r="M2881" s="8">
        <v>3</v>
      </c>
      <c r="N2881" s="8">
        <v>1</v>
      </c>
      <c r="O2881" s="8">
        <v>1</v>
      </c>
      <c r="P2881" s="8">
        <v>1</v>
      </c>
      <c r="Q2881" s="36">
        <f t="shared" si="2321"/>
        <v>66</v>
      </c>
      <c r="R2881" s="36">
        <f t="shared" si="2309"/>
        <v>17</v>
      </c>
      <c r="S2881" s="36">
        <f t="shared" si="2310"/>
        <v>4</v>
      </c>
      <c r="T2881" s="36">
        <f t="shared" si="2311"/>
        <v>2</v>
      </c>
      <c r="U2881" s="36">
        <f t="shared" si="2312"/>
        <v>0</v>
      </c>
      <c r="V2881" s="36">
        <f t="shared" si="2313"/>
        <v>414</v>
      </c>
      <c r="W2881" s="45">
        <f t="shared" si="2314"/>
        <v>89</v>
      </c>
      <c r="X2881" s="50">
        <f t="shared" si="2315"/>
        <v>4.6516853932584272</v>
      </c>
      <c r="Y2881" s="46">
        <f t="shared" si="2331"/>
        <v>0.1213230652695365</v>
      </c>
      <c r="Z2881" s="46">
        <f t="shared" si="2332"/>
        <v>0.42469385178639096</v>
      </c>
      <c r="AA2881" s="46">
        <f t="shared" si="2333"/>
        <v>2.7280646383032452</v>
      </c>
      <c r="AB2881" s="46">
        <f t="shared" si="2334"/>
        <v>7.0314354248201001</v>
      </c>
      <c r="AC2881" s="46">
        <f t="shared" si="2335"/>
        <v>13.334806211336954</v>
      </c>
      <c r="AD2881" s="46">
        <f t="shared" si="2336"/>
        <v>8.0073223077894085</v>
      </c>
      <c r="AE2881" s="46">
        <f t="shared" si="2337"/>
        <v>7.2197954803686466</v>
      </c>
      <c r="AF2881" s="46">
        <f t="shared" si="2338"/>
        <v>10.912258553212981</v>
      </c>
      <c r="AG2881" s="46">
        <f t="shared" si="2339"/>
        <v>14.0628708496402</v>
      </c>
      <c r="AH2881" s="46">
        <f t="shared" si="2340"/>
        <v>0</v>
      </c>
      <c r="AI2881" s="46">
        <f t="shared" si="2316"/>
        <v>0.45684371807967311</v>
      </c>
      <c r="AJ2881" s="47">
        <f t="shared" si="2323"/>
        <v>0.6759021512613147</v>
      </c>
      <c r="AK2881" s="47">
        <f t="shared" si="2324"/>
        <v>9.0324904477597077</v>
      </c>
      <c r="AL2881" s="47">
        <f t="shared" si="2325"/>
        <v>-15.237418508607989</v>
      </c>
      <c r="AM2881" s="47">
        <f t="shared" si="2326"/>
        <v>-58.37010700728019</v>
      </c>
      <c r="AN2881" s="47">
        <f t="shared" si="2327"/>
        <v>-120.76594900321589</v>
      </c>
      <c r="AO2881" s="47">
        <f t="shared" si="2328"/>
        <v>0</v>
      </c>
      <c r="AP2881" s="47">
        <f t="shared" si="2329"/>
        <v>1.1624869383490073E-2</v>
      </c>
      <c r="AQ2881" s="47">
        <f t="shared" si="2317"/>
        <v>-2.1545647312368925</v>
      </c>
      <c r="AR2881" s="1">
        <f t="shared" si="2330"/>
        <v>14</v>
      </c>
      <c r="AS2881" s="1">
        <f t="shared" si="2298"/>
        <v>6</v>
      </c>
      <c r="AT2881" s="1">
        <f t="shared" si="2299"/>
        <v>1</v>
      </c>
      <c r="AU2881" s="1">
        <f t="shared" si="2300"/>
        <v>1</v>
      </c>
      <c r="AV2881" s="1">
        <f t="shared" si="2301"/>
        <v>1</v>
      </c>
      <c r="AW2881" s="27">
        <f t="shared" si="2341"/>
        <v>23</v>
      </c>
      <c r="AX2881" s="41">
        <f t="shared" si="2318"/>
        <v>4.3478260869565215</v>
      </c>
      <c r="AY2881" s="29">
        <f t="shared" si="2342"/>
        <v>0.42533081285444263</v>
      </c>
      <c r="AZ2881" s="29">
        <f t="shared" si="2343"/>
        <v>0.12098298676748566</v>
      </c>
      <c r="BA2881" s="29">
        <f t="shared" si="2344"/>
        <v>1.8166351606805287</v>
      </c>
      <c r="BB2881" s="29">
        <f t="shared" si="2345"/>
        <v>5.5122873345935721</v>
      </c>
      <c r="BC2881" s="29">
        <f t="shared" si="2346"/>
        <v>11.207939508506614</v>
      </c>
      <c r="BD2881" s="29">
        <f t="shared" si="2347"/>
        <v>5.9546313799621968</v>
      </c>
      <c r="BE2881" s="29">
        <f t="shared" si="2347"/>
        <v>0.72589792060491398</v>
      </c>
      <c r="BF2881" s="29">
        <f t="shared" si="2347"/>
        <v>1.8166351606805287</v>
      </c>
      <c r="BG2881" s="29">
        <f t="shared" si="2347"/>
        <v>5.5122873345935721</v>
      </c>
      <c r="BH2881" s="29">
        <f t="shared" si="2347"/>
        <v>11.207939508506614</v>
      </c>
      <c r="BI2881" s="29">
        <f t="shared" si="2319"/>
        <v>1.1462450592885376</v>
      </c>
      <c r="BJ2881" s="28">
        <f t="shared" si="2302"/>
        <v>1.0706283478819985</v>
      </c>
      <c r="BK2881" s="28">
        <f t="shared" si="2303"/>
        <v>3.164478065412998</v>
      </c>
      <c r="BL2881" s="28">
        <f t="shared" si="2304"/>
        <v>-0.2057413040624064</v>
      </c>
      <c r="BM2881" s="28">
        <f t="shared" si="2305"/>
        <v>-1.9951950486077992</v>
      </c>
      <c r="BN2881" s="28">
        <f t="shared" si="2306"/>
        <v>-10.545849187136332</v>
      </c>
      <c r="BO2881" s="28">
        <f t="shared" si="2307"/>
        <v>-30.575421473802976</v>
      </c>
      <c r="BP2881" s="28">
        <f t="shared" si="2308"/>
        <v>4.9783549783549784E-2</v>
      </c>
      <c r="BQ2881" s="28">
        <f t="shared" si="2320"/>
        <v>-1.9991942982868394</v>
      </c>
    </row>
    <row r="2882" spans="1:69" x14ac:dyDescent="0.2">
      <c r="A2882" s="1" t="s">
        <v>7528</v>
      </c>
      <c r="B2882" s="8" t="s">
        <v>7451</v>
      </c>
      <c r="C2882" t="s">
        <v>84</v>
      </c>
      <c r="D2882" s="38">
        <v>50</v>
      </c>
      <c r="E2882" s="52"/>
      <c r="G2882" s="8">
        <v>27</v>
      </c>
      <c r="H2882" s="8">
        <v>21</v>
      </c>
      <c r="I2882" s="8">
        <v>9</v>
      </c>
      <c r="J2882" s="8">
        <v>7</v>
      </c>
      <c r="K2882" s="8">
        <v>6</v>
      </c>
      <c r="L2882" s="8">
        <v>5</v>
      </c>
      <c r="M2882" s="8">
        <v>4</v>
      </c>
      <c r="N2882" s="8">
        <v>4</v>
      </c>
      <c r="O2882" s="8">
        <v>4</v>
      </c>
      <c r="P2882" s="8">
        <v>3</v>
      </c>
      <c r="Q2882" s="36">
        <f t="shared" si="2321"/>
        <v>6</v>
      </c>
      <c r="R2882" s="36">
        <f t="shared" si="2309"/>
        <v>2</v>
      </c>
      <c r="S2882" s="36">
        <f t="shared" si="2310"/>
        <v>1</v>
      </c>
      <c r="T2882" s="36">
        <f t="shared" si="2311"/>
        <v>0</v>
      </c>
      <c r="U2882" s="36">
        <f t="shared" si="2312"/>
        <v>1</v>
      </c>
      <c r="V2882" s="36">
        <f t="shared" si="2313"/>
        <v>42</v>
      </c>
      <c r="W2882" s="45">
        <f t="shared" si="2314"/>
        <v>10</v>
      </c>
      <c r="X2882" s="50">
        <f t="shared" si="2315"/>
        <v>4.2</v>
      </c>
      <c r="Y2882" s="46">
        <f t="shared" si="2331"/>
        <v>0.63999999999999968</v>
      </c>
      <c r="Z2882" s="46">
        <f t="shared" si="2332"/>
        <v>4.000000000000007E-2</v>
      </c>
      <c r="AA2882" s="46">
        <f t="shared" si="2333"/>
        <v>1.4400000000000004</v>
      </c>
      <c r="AB2882" s="46">
        <f t="shared" si="2334"/>
        <v>4.8400000000000007</v>
      </c>
      <c r="AC2882" s="46">
        <f t="shared" si="2335"/>
        <v>10.240000000000002</v>
      </c>
      <c r="AD2882" s="46">
        <f t="shared" si="2336"/>
        <v>3.8399999999999981</v>
      </c>
      <c r="AE2882" s="46">
        <f t="shared" si="2337"/>
        <v>8.000000000000014E-2</v>
      </c>
      <c r="AF2882" s="46">
        <f t="shared" si="2338"/>
        <v>1.4400000000000004</v>
      </c>
      <c r="AG2882" s="46">
        <f t="shared" si="2339"/>
        <v>0</v>
      </c>
      <c r="AH2882" s="46">
        <f t="shared" si="2340"/>
        <v>10.240000000000002</v>
      </c>
      <c r="AI2882" s="46">
        <f t="shared" si="2316"/>
        <v>1.7333333333333334</v>
      </c>
      <c r="AJ2882" s="47">
        <f t="shared" si="2323"/>
        <v>1.3165611772087666</v>
      </c>
      <c r="AK2882" s="47">
        <f t="shared" si="2324"/>
        <v>1.3461643279389035</v>
      </c>
      <c r="AL2882" s="47">
        <f t="shared" si="2325"/>
        <v>-7.0112725413484789E-3</v>
      </c>
      <c r="AM2882" s="47">
        <f t="shared" si="2326"/>
        <v>-0.75721743446563405</v>
      </c>
      <c r="AN2882" s="47">
        <f t="shared" si="2327"/>
        <v>0</v>
      </c>
      <c r="AO2882" s="47">
        <f t="shared" si="2328"/>
        <v>-14.359086164681653</v>
      </c>
      <c r="AP2882" s="47">
        <f t="shared" si="2329"/>
        <v>0.1388888888888889</v>
      </c>
      <c r="AQ2882" s="47">
        <f t="shared" si="2317"/>
        <v>-1.9134931310763517</v>
      </c>
      <c r="AR2882" s="1">
        <f t="shared" si="2330"/>
        <v>21</v>
      </c>
      <c r="AS2882" s="1">
        <f t="shared" ref="AS2882:AS2898" si="2348">J2882</f>
        <v>7</v>
      </c>
      <c r="AT2882" s="1">
        <f t="shared" ref="AT2882:AT2898" si="2349">L2882</f>
        <v>5</v>
      </c>
      <c r="AU2882" s="1">
        <f t="shared" ref="AU2882:AU2898" si="2350">N2882</f>
        <v>4</v>
      </c>
      <c r="AV2882" s="1">
        <f t="shared" ref="AV2882:AV2898" si="2351">P2882</f>
        <v>3</v>
      </c>
      <c r="AW2882" s="27">
        <f t="shared" si="2341"/>
        <v>40</v>
      </c>
      <c r="AX2882" s="41">
        <f t="shared" si="2318"/>
        <v>3.9750000000000001</v>
      </c>
      <c r="AY2882" s="29">
        <f t="shared" si="2342"/>
        <v>1.0506249999999999</v>
      </c>
      <c r="AZ2882" s="29">
        <f t="shared" si="2343"/>
        <v>6.2499999999999557E-4</v>
      </c>
      <c r="BA2882" s="29">
        <f t="shared" si="2344"/>
        <v>0.95062500000000016</v>
      </c>
      <c r="BB2882" s="29">
        <f t="shared" si="2345"/>
        <v>3.9006250000000002</v>
      </c>
      <c r="BC2882" s="29">
        <f t="shared" si="2346"/>
        <v>8.8506250000000009</v>
      </c>
      <c r="BD2882" s="29">
        <f t="shared" si="2347"/>
        <v>22.063124999999999</v>
      </c>
      <c r="BE2882" s="29">
        <f t="shared" si="2347"/>
        <v>4.3749999999999692E-3</v>
      </c>
      <c r="BF2882" s="29">
        <f t="shared" si="2347"/>
        <v>4.7531250000000007</v>
      </c>
      <c r="BG2882" s="29">
        <f t="shared" si="2347"/>
        <v>15.602500000000001</v>
      </c>
      <c r="BH2882" s="29">
        <f t="shared" si="2347"/>
        <v>26.551875000000003</v>
      </c>
      <c r="BI2882" s="29">
        <f t="shared" si="2319"/>
        <v>1.7685897435897435</v>
      </c>
      <c r="BJ2882" s="28">
        <f t="shared" ref="BJ2882:BJ2898" si="2352">SQRT(BI2882)</f>
        <v>1.329883357136912</v>
      </c>
      <c r="BK2882" s="28">
        <f t="shared" ref="BK2882:BK2898" si="2353">AR2882*((5-AX2882)/BJ2882)*((5-AX2882)/BJ2882)*((5-AX2882)/BJ2882)</f>
        <v>9.6150210135404581</v>
      </c>
      <c r="BL2882" s="28">
        <f t="shared" ref="BL2882:BL2898" si="2354">AS2882*((4-AX2882)/BJ2882)*((4-AX2882)/BJ2882)*((4-AX2882)/BJ2882)</f>
        <v>4.6502619006013442E-5</v>
      </c>
      <c r="BM2882" s="28">
        <f t="shared" ref="BM2882:BM2898" si="2355">AT2882*((3-AX2882)/BJ2882)*((3-AX2882)/BJ2882)*((3-AX2882)/BJ2882)</f>
        <v>-1.9703491834412448</v>
      </c>
      <c r="BN2882" s="28">
        <f t="shared" ref="BN2882:BN2898" si="2356">AU2882*((2-AX2882)/BJ2882)*((2-AX2882)/BJ2882)*((2-AX2882)/BJ2882)</f>
        <v>-13.101488441203491</v>
      </c>
      <c r="BO2882" s="28">
        <f t="shared" ref="BO2882:BO2898" si="2357">AV2882*((1-AX2882)/BJ2882)*((1-AX2882)/BJ2882)*((1-AX2882)/BJ2882)</f>
        <v>-33.58470297495235</v>
      </c>
      <c r="BP2882" s="28">
        <f t="shared" ref="BP2882:BP2898" si="2358">AW2882/((AW2882-1)*(AW2882-2))</f>
        <v>2.6990553306342781E-2</v>
      </c>
      <c r="BQ2882" s="28">
        <f t="shared" si="2320"/>
        <v>-1.0537509604166699</v>
      </c>
    </row>
    <row r="2883" spans="1:69" x14ac:dyDescent="0.2">
      <c r="A2883" s="1" t="s">
        <v>7528</v>
      </c>
      <c r="B2883" s="8" t="s">
        <v>7453</v>
      </c>
      <c r="C2883" t="s">
        <v>34</v>
      </c>
      <c r="D2883" s="38">
        <v>108</v>
      </c>
      <c r="E2883" s="52"/>
      <c r="G2883" s="8">
        <v>88</v>
      </c>
      <c r="H2883" s="8">
        <v>11</v>
      </c>
      <c r="I2883" s="8">
        <v>8</v>
      </c>
      <c r="J2883" s="8">
        <v>0</v>
      </c>
      <c r="K2883" s="8">
        <v>5</v>
      </c>
      <c r="L2883" s="8">
        <v>0</v>
      </c>
      <c r="M2883" s="8">
        <v>4</v>
      </c>
      <c r="N2883" s="8">
        <v>2</v>
      </c>
      <c r="O2883" s="8">
        <v>3</v>
      </c>
      <c r="P2883" s="8">
        <v>1</v>
      </c>
      <c r="Q2883" s="36">
        <f t="shared" si="2321"/>
        <v>77</v>
      </c>
      <c r="R2883" s="36">
        <f t="shared" ref="R2883:R2897" si="2359">IFERROR(I2883-J2883,0)</f>
        <v>8</v>
      </c>
      <c r="S2883" s="36">
        <f t="shared" ref="S2883:S2897" si="2360">IFERROR(K2883-L2883,0)</f>
        <v>5</v>
      </c>
      <c r="T2883" s="36">
        <f t="shared" ref="T2883:T2897" si="2361">IFERROR(M2883-N2883,0)</f>
        <v>2</v>
      </c>
      <c r="U2883" s="36">
        <f t="shared" ref="U2883:U2897" si="2362">IFERROR(O2883-P2883,0)</f>
        <v>2</v>
      </c>
      <c r="V2883" s="36">
        <f t="shared" ref="V2883:V2898" si="2363">Q2883*5+R2883*4+S2883*3+T2883*2+U2883*1</f>
        <v>438</v>
      </c>
      <c r="W2883" s="45">
        <f t="shared" ref="W2883:W2897" si="2364">IFERROR(Q2883+R2883+S2883+T2883+U2883,0)</f>
        <v>94</v>
      </c>
      <c r="X2883" s="50">
        <f t="shared" ref="X2883:X2898" si="2365">IF(ISERROR(V2883/W2883),0,(V2883/W2883))</f>
        <v>4.6595744680851068</v>
      </c>
      <c r="Y2883" s="46">
        <f t="shared" si="2331"/>
        <v>0.11588954277953799</v>
      </c>
      <c r="Z2883" s="46">
        <f t="shared" si="2332"/>
        <v>0.43503847894975156</v>
      </c>
      <c r="AA2883" s="46">
        <f t="shared" si="2333"/>
        <v>2.754187415119965</v>
      </c>
      <c r="AB2883" s="46">
        <f t="shared" si="2334"/>
        <v>7.0733363512901786</v>
      </c>
      <c r="AC2883" s="46">
        <f t="shared" si="2335"/>
        <v>13.392485287460392</v>
      </c>
      <c r="AD2883" s="46">
        <f t="shared" si="2336"/>
        <v>8.9234947940244247</v>
      </c>
      <c r="AE2883" s="46">
        <f t="shared" si="2337"/>
        <v>3.4803078315980125</v>
      </c>
      <c r="AF2883" s="46">
        <f t="shared" si="2338"/>
        <v>13.770937075599825</v>
      </c>
      <c r="AG2883" s="46">
        <f t="shared" si="2339"/>
        <v>14.146672702580357</v>
      </c>
      <c r="AH2883" s="46">
        <f t="shared" si="2340"/>
        <v>26.784970574920784</v>
      </c>
      <c r="AI2883" s="46">
        <f t="shared" ref="AI2883:AI2898" si="2366">IF(ISERROR(SUM(AD2883:AH2883)/(W2883-1)),0,SUM(AD2883:AH2883)/(W2883-1))</f>
        <v>0.72157401052390757</v>
      </c>
      <c r="AJ2883" s="47">
        <f t="shared" si="2323"/>
        <v>0.84945512566815884</v>
      </c>
      <c r="AK2883" s="47">
        <f t="shared" si="2324"/>
        <v>4.9560511000254781</v>
      </c>
      <c r="AL2883" s="47">
        <f t="shared" si="2325"/>
        <v>-3.7450719947458344</v>
      </c>
      <c r="AM2883" s="47">
        <f t="shared" si="2326"/>
        <v>-37.285409294137139</v>
      </c>
      <c r="AN2883" s="47">
        <f t="shared" si="2327"/>
        <v>-61.382579803782576</v>
      </c>
      <c r="AO2883" s="47">
        <f t="shared" si="2328"/>
        <v>-159.91913750394764</v>
      </c>
      <c r="AP2883" s="47">
        <f t="shared" si="2329"/>
        <v>1.0986442262739598E-2</v>
      </c>
      <c r="AQ2883" s="47">
        <f t="shared" ref="AQ2883:AQ2898" si="2367">IF(ISERROR(SUM(AK2883:AO2883)*AP2883),0,(SUM(AK2883:AO2883)*AP2883))</f>
        <v>-2.8276481842776113</v>
      </c>
      <c r="AR2883" s="1">
        <f t="shared" si="2330"/>
        <v>11</v>
      </c>
      <c r="AS2883" s="1">
        <f t="shared" si="2348"/>
        <v>0</v>
      </c>
      <c r="AT2883" s="1">
        <f t="shared" si="2349"/>
        <v>0</v>
      </c>
      <c r="AU2883" s="1">
        <f t="shared" si="2350"/>
        <v>2</v>
      </c>
      <c r="AV2883" s="1">
        <f t="shared" si="2351"/>
        <v>1</v>
      </c>
      <c r="AW2883" s="27">
        <f t="shared" si="2341"/>
        <v>14</v>
      </c>
      <c r="AX2883" s="41">
        <f t="shared" ref="AX2883:AX2898" si="2368">IF(ISERROR(((AR2883*5+AS2883*4+AT2883*3+AU2883*2+AV2883*1)/AW2883)),0,((AR2883*5+AS2883*4+AT2883*3+AU2883*2+AV2883*1)/AW2883))</f>
        <v>4.2857142857142856</v>
      </c>
      <c r="AY2883" s="29">
        <f t="shared" si="2342"/>
        <v>0.51020408163265329</v>
      </c>
      <c r="AZ2883" s="29">
        <f t="shared" si="2343"/>
        <v>8.1632653061224414E-2</v>
      </c>
      <c r="BA2883" s="29">
        <f t="shared" si="2344"/>
        <v>1.6530612244897955</v>
      </c>
      <c r="BB2883" s="29">
        <f t="shared" si="2345"/>
        <v>5.2244897959183669</v>
      </c>
      <c r="BC2883" s="29">
        <f t="shared" si="2346"/>
        <v>10.795918367346937</v>
      </c>
      <c r="BD2883" s="29">
        <f t="shared" si="2347"/>
        <v>5.6122448979591866</v>
      </c>
      <c r="BE2883" s="29">
        <f t="shared" si="2347"/>
        <v>0</v>
      </c>
      <c r="BF2883" s="29">
        <f t="shared" si="2347"/>
        <v>0</v>
      </c>
      <c r="BG2883" s="29">
        <f t="shared" si="2347"/>
        <v>10.448979591836734</v>
      </c>
      <c r="BH2883" s="29">
        <f t="shared" si="2347"/>
        <v>10.795918367346937</v>
      </c>
      <c r="BI2883" s="29">
        <f t="shared" ref="BI2883:BI2898" si="2369">IF(ISERROR((SUM(BD2883:BH2883)/(AW2883-1))),0,((SUM(BD2883:BH2883)/(AW2883-1))))</f>
        <v>2.0659340659340657</v>
      </c>
      <c r="BJ2883" s="28">
        <f t="shared" si="2352"/>
        <v>1.4373357526806552</v>
      </c>
      <c r="BK2883" s="28">
        <f t="shared" si="2353"/>
        <v>1.3500003861199619</v>
      </c>
      <c r="BL2883" s="28">
        <f t="shared" si="2354"/>
        <v>0</v>
      </c>
      <c r="BM2883" s="28">
        <f t="shared" si="2355"/>
        <v>0</v>
      </c>
      <c r="BN2883" s="28">
        <f t="shared" si="2356"/>
        <v>-8.0430568458870706</v>
      </c>
      <c r="BO2883" s="28">
        <f t="shared" si="2357"/>
        <v>-11.94578523485205</v>
      </c>
      <c r="BP2883" s="28">
        <f t="shared" si="2358"/>
        <v>8.9743589743589744E-2</v>
      </c>
      <c r="BQ2883" s="28">
        <f t="shared" ref="BQ2883:BQ2898" si="2370">IF(ISERROR((SUM(BK2883:BO2883)*BP2883)),0,(SUM(BK2883:BO2883)*BP2883))</f>
        <v>-1.672716562337617</v>
      </c>
    </row>
    <row r="2884" spans="1:69" x14ac:dyDescent="0.2">
      <c r="A2884" s="1" t="s">
        <v>7528</v>
      </c>
      <c r="B2884" s="8" t="s">
        <v>7455</v>
      </c>
      <c r="C2884" t="s">
        <v>34</v>
      </c>
      <c r="D2884" s="38">
        <v>176</v>
      </c>
      <c r="E2884" s="52"/>
      <c r="G2884" s="8">
        <v>125</v>
      </c>
      <c r="H2884" s="8">
        <v>21</v>
      </c>
      <c r="I2884" s="8">
        <v>29</v>
      </c>
      <c r="J2884" s="8">
        <v>5</v>
      </c>
      <c r="K2884" s="8">
        <v>12</v>
      </c>
      <c r="L2884" s="8">
        <v>2</v>
      </c>
      <c r="M2884" s="8">
        <v>2</v>
      </c>
      <c r="N2884" s="8">
        <v>1</v>
      </c>
      <c r="O2884" s="8">
        <v>8</v>
      </c>
      <c r="P2884" s="8">
        <v>3</v>
      </c>
      <c r="Q2884" s="36">
        <f t="shared" ref="Q2884:Q2897" si="2371">IFERROR(G2884-H2884,0)</f>
        <v>104</v>
      </c>
      <c r="R2884" s="36">
        <f t="shared" si="2359"/>
        <v>24</v>
      </c>
      <c r="S2884" s="36">
        <f t="shared" si="2360"/>
        <v>10</v>
      </c>
      <c r="T2884" s="36">
        <f t="shared" si="2361"/>
        <v>1</v>
      </c>
      <c r="U2884" s="36">
        <f t="shared" si="2362"/>
        <v>5</v>
      </c>
      <c r="V2884" s="36">
        <f t="shared" si="2363"/>
        <v>653</v>
      </c>
      <c r="W2884" s="45">
        <f t="shared" si="2364"/>
        <v>144</v>
      </c>
      <c r="X2884" s="50">
        <f t="shared" si="2365"/>
        <v>4.5347222222222223</v>
      </c>
      <c r="Y2884" s="46">
        <f t="shared" si="2331"/>
        <v>0.21648341049382708</v>
      </c>
      <c r="Z2884" s="46">
        <f t="shared" si="2332"/>
        <v>0.28592785493827172</v>
      </c>
      <c r="AA2884" s="46">
        <f t="shared" si="2333"/>
        <v>2.3553722993827164</v>
      </c>
      <c r="AB2884" s="46">
        <f t="shared" si="2334"/>
        <v>6.4248167438271606</v>
      </c>
      <c r="AC2884" s="46">
        <f t="shared" si="2335"/>
        <v>12.494261188271606</v>
      </c>
      <c r="AD2884" s="46">
        <f t="shared" si="2336"/>
        <v>22.514274691358015</v>
      </c>
      <c r="AE2884" s="46">
        <f t="shared" si="2337"/>
        <v>6.8622685185185208</v>
      </c>
      <c r="AF2884" s="46">
        <f t="shared" si="2338"/>
        <v>23.553722993827165</v>
      </c>
      <c r="AG2884" s="46">
        <f t="shared" si="2339"/>
        <v>6.4248167438271606</v>
      </c>
      <c r="AH2884" s="46">
        <f t="shared" si="2340"/>
        <v>62.471305941358032</v>
      </c>
      <c r="AI2884" s="46">
        <f t="shared" si="2366"/>
        <v>0.85193278943278938</v>
      </c>
      <c r="AJ2884" s="47">
        <f t="shared" si="2323"/>
        <v>0.9230020527782099</v>
      </c>
      <c r="AK2884" s="47">
        <f t="shared" si="2324"/>
        <v>13.321780401367324</v>
      </c>
      <c r="AL2884" s="47">
        <f t="shared" si="2325"/>
        <v>-4.6664642198296962</v>
      </c>
      <c r="AM2884" s="47">
        <f t="shared" si="2326"/>
        <v>-45.970724049808702</v>
      </c>
      <c r="AN2884" s="47">
        <f t="shared" si="2327"/>
        <v>-20.710143893001348</v>
      </c>
      <c r="AO2884" s="47">
        <f t="shared" si="2328"/>
        <v>-280.81989610539637</v>
      </c>
      <c r="AP2884" s="47">
        <f t="shared" si="2329"/>
        <v>7.0915000492465284E-3</v>
      </c>
      <c r="AQ2884" s="47">
        <f t="shared" si="2367"/>
        <v>-2.4029225102334437</v>
      </c>
      <c r="AR2884" s="1">
        <f t="shared" si="2330"/>
        <v>21</v>
      </c>
      <c r="AS2884" s="1">
        <f t="shared" si="2348"/>
        <v>5</v>
      </c>
      <c r="AT2884" s="1">
        <f t="shared" si="2349"/>
        <v>2</v>
      </c>
      <c r="AU2884" s="1">
        <f t="shared" si="2350"/>
        <v>1</v>
      </c>
      <c r="AV2884" s="1">
        <f t="shared" si="2351"/>
        <v>3</v>
      </c>
      <c r="AW2884" s="27">
        <f t="shared" si="2341"/>
        <v>32</v>
      </c>
      <c r="AX2884" s="41">
        <f t="shared" si="2368"/>
        <v>4.25</v>
      </c>
      <c r="AY2884" s="29">
        <f t="shared" si="2342"/>
        <v>0.5625</v>
      </c>
      <c r="AZ2884" s="29">
        <f t="shared" si="2343"/>
        <v>6.25E-2</v>
      </c>
      <c r="BA2884" s="29">
        <f t="shared" si="2344"/>
        <v>1.5625</v>
      </c>
      <c r="BB2884" s="29">
        <f t="shared" si="2345"/>
        <v>5.0625</v>
      </c>
      <c r="BC2884" s="29">
        <f t="shared" si="2346"/>
        <v>10.5625</v>
      </c>
      <c r="BD2884" s="29">
        <f t="shared" si="2347"/>
        <v>11.8125</v>
      </c>
      <c r="BE2884" s="29">
        <f t="shared" si="2347"/>
        <v>0.3125</v>
      </c>
      <c r="BF2884" s="29">
        <f t="shared" si="2347"/>
        <v>3.125</v>
      </c>
      <c r="BG2884" s="29">
        <f t="shared" si="2347"/>
        <v>5.0625</v>
      </c>
      <c r="BH2884" s="29">
        <f t="shared" si="2347"/>
        <v>31.6875</v>
      </c>
      <c r="BI2884" s="29">
        <f t="shared" si="2369"/>
        <v>1.6774193548387097</v>
      </c>
      <c r="BJ2884" s="28">
        <f t="shared" si="2352"/>
        <v>1.2951522516054665</v>
      </c>
      <c r="BK2884" s="28">
        <f t="shared" si="2353"/>
        <v>4.0779379213696592</v>
      </c>
      <c r="BL2884" s="28">
        <f t="shared" si="2354"/>
        <v>-3.5960651863929986E-2</v>
      </c>
      <c r="BM2884" s="28">
        <f t="shared" si="2355"/>
        <v>-1.7980325931964991</v>
      </c>
      <c r="BN2884" s="28">
        <f t="shared" si="2356"/>
        <v>-5.2430630417609905</v>
      </c>
      <c r="BO2884" s="28">
        <f t="shared" si="2357"/>
        <v>-47.403331287032508</v>
      </c>
      <c r="BP2884" s="28">
        <f t="shared" si="2358"/>
        <v>3.4408602150537634E-2</v>
      </c>
      <c r="BQ2884" s="28">
        <f t="shared" si="2370"/>
        <v>-1.7342778375048349</v>
      </c>
    </row>
    <row r="2885" spans="1:69" x14ac:dyDescent="0.2">
      <c r="A2885" s="1" t="s">
        <v>7528</v>
      </c>
      <c r="B2885" s="8" t="s">
        <v>7457</v>
      </c>
      <c r="C2885" t="s">
        <v>49</v>
      </c>
      <c r="D2885" s="38">
        <v>47</v>
      </c>
      <c r="E2885" s="52" t="s">
        <v>3213</v>
      </c>
      <c r="G2885" s="8">
        <v>36</v>
      </c>
      <c r="H2885" s="8">
        <v>13</v>
      </c>
      <c r="I2885" s="8">
        <v>6</v>
      </c>
      <c r="J2885" s="8">
        <v>1</v>
      </c>
      <c r="K2885" s="8">
        <v>3</v>
      </c>
      <c r="L2885" s="8">
        <v>1</v>
      </c>
      <c r="M2885" s="8">
        <v>2</v>
      </c>
      <c r="N2885" s="8">
        <v>2</v>
      </c>
      <c r="O2885" s="8">
        <v>2</v>
      </c>
      <c r="P2885" s="8">
        <v>2</v>
      </c>
      <c r="Q2885" s="36">
        <f t="shared" si="2371"/>
        <v>23</v>
      </c>
      <c r="R2885" s="36">
        <f t="shared" si="2359"/>
        <v>5</v>
      </c>
      <c r="S2885" s="36">
        <f t="shared" si="2360"/>
        <v>2</v>
      </c>
      <c r="T2885" s="36">
        <f t="shared" si="2361"/>
        <v>0</v>
      </c>
      <c r="U2885" s="36">
        <f t="shared" si="2362"/>
        <v>0</v>
      </c>
      <c r="V2885" s="36">
        <f t="shared" si="2363"/>
        <v>141</v>
      </c>
      <c r="W2885" s="45">
        <f t="shared" si="2364"/>
        <v>30</v>
      </c>
      <c r="X2885" s="50">
        <f t="shared" si="2365"/>
        <v>4.7</v>
      </c>
      <c r="Y2885" s="46">
        <f t="shared" si="2331"/>
        <v>8.99999999999999E-2</v>
      </c>
      <c r="Z2885" s="46">
        <f t="shared" si="2332"/>
        <v>0.49000000000000027</v>
      </c>
      <c r="AA2885" s="46">
        <f t="shared" si="2333"/>
        <v>2.8900000000000006</v>
      </c>
      <c r="AB2885" s="46">
        <f t="shared" si="2334"/>
        <v>7.2900000000000009</v>
      </c>
      <c r="AC2885" s="46">
        <f t="shared" si="2335"/>
        <v>13.690000000000001</v>
      </c>
      <c r="AD2885" s="46">
        <f t="shared" si="2336"/>
        <v>2.0699999999999976</v>
      </c>
      <c r="AE2885" s="46">
        <f t="shared" si="2337"/>
        <v>2.4500000000000015</v>
      </c>
      <c r="AF2885" s="46">
        <f t="shared" si="2338"/>
        <v>5.7800000000000011</v>
      </c>
      <c r="AG2885" s="46">
        <f t="shared" si="2339"/>
        <v>0</v>
      </c>
      <c r="AH2885" s="46">
        <f t="shared" si="2340"/>
        <v>0</v>
      </c>
      <c r="AI2885" s="46">
        <f t="shared" si="2366"/>
        <v>0.35517241379310349</v>
      </c>
      <c r="AJ2885" s="47">
        <f t="shared" si="2323"/>
        <v>0.59596343326843759</v>
      </c>
      <c r="AK2885" s="47">
        <f t="shared" si="2324"/>
        <v>2.9338152382147893</v>
      </c>
      <c r="AL2885" s="47">
        <f t="shared" si="2325"/>
        <v>-8.1022433712373161</v>
      </c>
      <c r="AM2885" s="47">
        <f t="shared" si="2326"/>
        <v>-46.421366394039573</v>
      </c>
      <c r="AN2885" s="47">
        <f t="shared" si="2327"/>
        <v>0</v>
      </c>
      <c r="AO2885" s="47">
        <f t="shared" si="2328"/>
        <v>0</v>
      </c>
      <c r="AP2885" s="47">
        <f t="shared" si="2329"/>
        <v>3.6945812807881777E-2</v>
      </c>
      <c r="AQ2885" s="47">
        <f t="shared" si="2367"/>
        <v>-1.90602689139392</v>
      </c>
      <c r="AR2885" s="1">
        <f t="shared" si="2330"/>
        <v>13</v>
      </c>
      <c r="AS2885" s="1">
        <f t="shared" si="2348"/>
        <v>1</v>
      </c>
      <c r="AT2885" s="1">
        <f t="shared" si="2349"/>
        <v>1</v>
      </c>
      <c r="AU2885" s="1">
        <f t="shared" si="2350"/>
        <v>2</v>
      </c>
      <c r="AV2885" s="1">
        <f t="shared" si="2351"/>
        <v>2</v>
      </c>
      <c r="AW2885" s="27">
        <f t="shared" si="2341"/>
        <v>19</v>
      </c>
      <c r="AX2885" s="41">
        <f t="shared" si="2368"/>
        <v>4.1052631578947372</v>
      </c>
      <c r="AY2885" s="29">
        <f t="shared" si="2342"/>
        <v>0.80055401662049808</v>
      </c>
      <c r="AZ2885" s="29">
        <f t="shared" si="2343"/>
        <v>1.1080332409972369E-2</v>
      </c>
      <c r="BA2885" s="29">
        <f t="shared" si="2344"/>
        <v>1.2216066481994468</v>
      </c>
      <c r="BB2885" s="29">
        <f t="shared" si="2345"/>
        <v>4.4321329639889209</v>
      </c>
      <c r="BC2885" s="29">
        <f t="shared" si="2346"/>
        <v>9.6426592797783961</v>
      </c>
      <c r="BD2885" s="29">
        <f t="shared" si="2347"/>
        <v>10.407202216066475</v>
      </c>
      <c r="BE2885" s="29">
        <f t="shared" si="2347"/>
        <v>1.1080332409972369E-2</v>
      </c>
      <c r="BF2885" s="29">
        <f t="shared" si="2347"/>
        <v>1.2216066481994468</v>
      </c>
      <c r="BG2885" s="29">
        <f t="shared" si="2347"/>
        <v>8.8642659279778417</v>
      </c>
      <c r="BH2885" s="29">
        <f t="shared" si="2347"/>
        <v>19.285318559556792</v>
      </c>
      <c r="BI2885" s="29">
        <f t="shared" si="2369"/>
        <v>2.2105263157894739</v>
      </c>
      <c r="BJ2885" s="28">
        <f t="shared" si="2352"/>
        <v>1.4867838833500564</v>
      </c>
      <c r="BK2885" s="28">
        <f t="shared" si="2353"/>
        <v>2.8332557538394982</v>
      </c>
      <c r="BL2885" s="28">
        <f t="shared" si="2354"/>
        <v>-3.5488337113022308E-4</v>
      </c>
      <c r="BM2885" s="28">
        <f t="shared" si="2355"/>
        <v>-0.4108218625046211</v>
      </c>
      <c r="BN2885" s="28">
        <f t="shared" si="2356"/>
        <v>-5.6781339380835192</v>
      </c>
      <c r="BO2885" s="28">
        <f t="shared" si="2357"/>
        <v>-18.221397969838364</v>
      </c>
      <c r="BP2885" s="28">
        <f t="shared" si="2358"/>
        <v>6.2091503267973858E-2</v>
      </c>
      <c r="BQ2885" s="28">
        <f t="shared" si="2370"/>
        <v>-1.3335673369255052</v>
      </c>
    </row>
    <row r="2886" spans="1:69" x14ac:dyDescent="0.2">
      <c r="A2886" s="1" t="s">
        <v>7528</v>
      </c>
      <c r="B2886" s="8" t="s">
        <v>7459</v>
      </c>
      <c r="C2886" t="s">
        <v>49</v>
      </c>
      <c r="D2886" s="38">
        <v>86</v>
      </c>
      <c r="E2886" s="52"/>
      <c r="G2886" s="8">
        <v>70</v>
      </c>
      <c r="H2886" s="8">
        <v>36</v>
      </c>
      <c r="I2886" s="8">
        <v>13</v>
      </c>
      <c r="J2886" s="8">
        <v>2</v>
      </c>
      <c r="K2886" s="8">
        <v>1</v>
      </c>
      <c r="L2886" s="8">
        <v>1</v>
      </c>
      <c r="M2886" s="8">
        <v>1</v>
      </c>
      <c r="N2886" s="8">
        <v>1</v>
      </c>
      <c r="O2886" s="8">
        <v>2</v>
      </c>
      <c r="P2886" s="8">
        <v>2</v>
      </c>
      <c r="Q2886" s="36">
        <f t="shared" si="2371"/>
        <v>34</v>
      </c>
      <c r="R2886" s="36">
        <f t="shared" si="2359"/>
        <v>11</v>
      </c>
      <c r="S2886" s="36">
        <f t="shared" si="2360"/>
        <v>0</v>
      </c>
      <c r="T2886" s="36">
        <f t="shared" si="2361"/>
        <v>0</v>
      </c>
      <c r="U2886" s="36">
        <f t="shared" si="2362"/>
        <v>0</v>
      </c>
      <c r="V2886" s="36">
        <f t="shared" si="2363"/>
        <v>214</v>
      </c>
      <c r="W2886" s="45">
        <f t="shared" si="2364"/>
        <v>45</v>
      </c>
      <c r="X2886" s="50">
        <f t="shared" si="2365"/>
        <v>4.7555555555555555</v>
      </c>
      <c r="Y2886" s="46">
        <f t="shared" si="2331"/>
        <v>5.9753086419753097E-2</v>
      </c>
      <c r="Z2886" s="46">
        <f t="shared" si="2332"/>
        <v>0.57086419753086415</v>
      </c>
      <c r="AA2886" s="46">
        <f t="shared" si="2333"/>
        <v>3.0819753086419754</v>
      </c>
      <c r="AB2886" s="46">
        <f t="shared" si="2334"/>
        <v>7.5930864197530861</v>
      </c>
      <c r="AC2886" s="46">
        <f t="shared" si="2335"/>
        <v>14.104197530864198</v>
      </c>
      <c r="AD2886" s="46">
        <f t="shared" si="2336"/>
        <v>2.0316049382716055</v>
      </c>
      <c r="AE2886" s="46">
        <f t="shared" si="2337"/>
        <v>6.2795061728395059</v>
      </c>
      <c r="AF2886" s="46">
        <f t="shared" si="2338"/>
        <v>0</v>
      </c>
      <c r="AG2886" s="46">
        <f t="shared" si="2339"/>
        <v>0</v>
      </c>
      <c r="AH2886" s="46">
        <f t="shared" si="2340"/>
        <v>0</v>
      </c>
      <c r="AI2886" s="46">
        <f t="shared" si="2366"/>
        <v>0.18888888888888891</v>
      </c>
      <c r="AJ2886" s="47">
        <f t="shared" si="2323"/>
        <v>0.4346134936801766</v>
      </c>
      <c r="AK2886" s="47">
        <f t="shared" si="2324"/>
        <v>6.0493653342568905</v>
      </c>
      <c r="AL2886" s="47">
        <f t="shared" si="2325"/>
        <v>-57.793936581826124</v>
      </c>
      <c r="AM2886" s="47">
        <f t="shared" si="2326"/>
        <v>0</v>
      </c>
      <c r="AN2886" s="47">
        <f t="shared" si="2327"/>
        <v>0</v>
      </c>
      <c r="AO2886" s="47">
        <f t="shared" si="2328"/>
        <v>0</v>
      </c>
      <c r="AP2886" s="47">
        <f t="shared" si="2329"/>
        <v>2.3784355179704016E-2</v>
      </c>
      <c r="AQ2886" s="47">
        <f t="shared" si="2367"/>
        <v>-1.2307112611736868</v>
      </c>
      <c r="AR2886" s="1">
        <f t="shared" si="2330"/>
        <v>36</v>
      </c>
      <c r="AS2886" s="1">
        <f t="shared" si="2348"/>
        <v>2</v>
      </c>
      <c r="AT2886" s="1">
        <f t="shared" si="2349"/>
        <v>1</v>
      </c>
      <c r="AU2886" s="1">
        <f t="shared" si="2350"/>
        <v>1</v>
      </c>
      <c r="AV2886" s="1">
        <f t="shared" si="2351"/>
        <v>2</v>
      </c>
      <c r="AW2886" s="27">
        <f t="shared" si="2341"/>
        <v>42</v>
      </c>
      <c r="AX2886" s="41">
        <f t="shared" si="2368"/>
        <v>4.6428571428571432</v>
      </c>
      <c r="AY2886" s="29">
        <f t="shared" si="2342"/>
        <v>0.12755102040816299</v>
      </c>
      <c r="AZ2886" s="29">
        <f t="shared" si="2343"/>
        <v>0.41326530612244949</v>
      </c>
      <c r="BA2886" s="29">
        <f t="shared" si="2344"/>
        <v>2.6989795918367361</v>
      </c>
      <c r="BB2886" s="29">
        <f t="shared" si="2345"/>
        <v>6.9846938775510221</v>
      </c>
      <c r="BC2886" s="29">
        <f t="shared" si="2346"/>
        <v>13.270408163265309</v>
      </c>
      <c r="BD2886" s="29">
        <f t="shared" si="2347"/>
        <v>4.5918367346938673</v>
      </c>
      <c r="BE2886" s="29">
        <f t="shared" si="2347"/>
        <v>0.82653061224489899</v>
      </c>
      <c r="BF2886" s="29">
        <f t="shared" si="2347"/>
        <v>2.6989795918367361</v>
      </c>
      <c r="BG2886" s="29">
        <f t="shared" si="2347"/>
        <v>6.9846938775510221</v>
      </c>
      <c r="BH2886" s="29">
        <f t="shared" si="2347"/>
        <v>26.540816326530617</v>
      </c>
      <c r="BI2886" s="29">
        <f t="shared" si="2369"/>
        <v>1.0156794425087108</v>
      </c>
      <c r="BJ2886" s="28">
        <f t="shared" si="2352"/>
        <v>1.0078092292238203</v>
      </c>
      <c r="BK2886" s="28">
        <f t="shared" si="2353"/>
        <v>1.6021139915139444</v>
      </c>
      <c r="BL2886" s="28">
        <f t="shared" si="2354"/>
        <v>-0.51908493325052074</v>
      </c>
      <c r="BM2886" s="28">
        <f t="shared" si="2355"/>
        <v>-4.331760207722275</v>
      </c>
      <c r="BN2886" s="28">
        <f t="shared" si="2356"/>
        <v>-18.033751113812478</v>
      </c>
      <c r="BO2886" s="28">
        <f t="shared" si="2357"/>
        <v>-94.454232483696472</v>
      </c>
      <c r="BP2886" s="28">
        <f t="shared" si="2358"/>
        <v>2.5609756097560974E-2</v>
      </c>
      <c r="BQ2886" s="28">
        <f t="shared" si="2370"/>
        <v>-2.9639890362028338</v>
      </c>
    </row>
    <row r="2887" spans="1:69" x14ac:dyDescent="0.2">
      <c r="A2887" s="1" t="s">
        <v>7528</v>
      </c>
      <c r="B2887" s="8" t="s">
        <v>7461</v>
      </c>
      <c r="C2887" t="s">
        <v>294</v>
      </c>
      <c r="D2887" s="38">
        <v>27</v>
      </c>
      <c r="E2887" s="52" t="s">
        <v>7462</v>
      </c>
      <c r="G2887" s="8">
        <v>21</v>
      </c>
      <c r="H2887" s="8">
        <v>2</v>
      </c>
      <c r="I2887" s="8">
        <v>4</v>
      </c>
      <c r="J2887" s="8">
        <v>1</v>
      </c>
      <c r="K2887" s="8">
        <v>2</v>
      </c>
      <c r="L2887" s="8">
        <v>0</v>
      </c>
      <c r="M2887" s="8">
        <v>2</v>
      </c>
      <c r="N2887" s="8">
        <v>0</v>
      </c>
      <c r="O2887" s="8">
        <v>2</v>
      </c>
      <c r="P2887" s="8">
        <v>0</v>
      </c>
      <c r="Q2887" s="36">
        <f t="shared" si="2371"/>
        <v>19</v>
      </c>
      <c r="R2887" s="36">
        <f t="shared" si="2359"/>
        <v>3</v>
      </c>
      <c r="S2887" s="36">
        <f t="shared" si="2360"/>
        <v>2</v>
      </c>
      <c r="T2887" s="36">
        <f t="shared" si="2361"/>
        <v>2</v>
      </c>
      <c r="U2887" s="36">
        <f t="shared" si="2362"/>
        <v>2</v>
      </c>
      <c r="V2887" s="36">
        <f t="shared" si="2363"/>
        <v>119</v>
      </c>
      <c r="W2887" s="45">
        <f t="shared" si="2364"/>
        <v>28</v>
      </c>
      <c r="X2887" s="50">
        <f t="shared" si="2365"/>
        <v>4.25</v>
      </c>
      <c r="Y2887" s="46">
        <f t="shared" si="2331"/>
        <v>0.5625</v>
      </c>
      <c r="Z2887" s="46">
        <f t="shared" si="2332"/>
        <v>6.25E-2</v>
      </c>
      <c r="AA2887" s="46">
        <f t="shared" si="2333"/>
        <v>1.5625</v>
      </c>
      <c r="AB2887" s="46">
        <f t="shared" si="2334"/>
        <v>5.0625</v>
      </c>
      <c r="AC2887" s="46">
        <f t="shared" si="2335"/>
        <v>10.5625</v>
      </c>
      <c r="AD2887" s="46">
        <f t="shared" si="2336"/>
        <v>10.6875</v>
      </c>
      <c r="AE2887" s="46">
        <f t="shared" si="2337"/>
        <v>0.1875</v>
      </c>
      <c r="AF2887" s="46">
        <f t="shared" si="2338"/>
        <v>3.125</v>
      </c>
      <c r="AG2887" s="46">
        <f t="shared" si="2339"/>
        <v>10.125</v>
      </c>
      <c r="AH2887" s="46">
        <f t="shared" si="2340"/>
        <v>21.125</v>
      </c>
      <c r="AI2887" s="46">
        <f t="shared" si="2366"/>
        <v>1.6759259259259258</v>
      </c>
      <c r="AJ2887" s="47">
        <f t="shared" si="2323"/>
        <v>1.2945755775256715</v>
      </c>
      <c r="AK2887" s="47">
        <f t="shared" si="2324"/>
        <v>3.694495671349455</v>
      </c>
      <c r="AL2887" s="47">
        <f t="shared" si="2325"/>
        <v>-2.1605237844148865E-2</v>
      </c>
      <c r="AM2887" s="47">
        <f t="shared" si="2326"/>
        <v>-1.8004364870124048</v>
      </c>
      <c r="AN2887" s="47">
        <f t="shared" si="2327"/>
        <v>-10.500145592256345</v>
      </c>
      <c r="AO2887" s="47">
        <f t="shared" si="2328"/>
        <v>-31.64447169573004</v>
      </c>
      <c r="AP2887" s="47">
        <f t="shared" si="2329"/>
        <v>3.9886039886039885E-2</v>
      </c>
      <c r="AQ2887" s="47">
        <f t="shared" si="2367"/>
        <v>-1.6062971133359223</v>
      </c>
      <c r="AR2887" s="1">
        <f t="shared" si="2330"/>
        <v>2</v>
      </c>
      <c r="AS2887" s="1">
        <f t="shared" si="2348"/>
        <v>1</v>
      </c>
      <c r="AT2887" s="1">
        <f t="shared" si="2349"/>
        <v>0</v>
      </c>
      <c r="AU2887" s="1">
        <f t="shared" si="2350"/>
        <v>0</v>
      </c>
      <c r="AV2887" s="1">
        <f t="shared" si="2351"/>
        <v>0</v>
      </c>
      <c r="AW2887" s="27">
        <f t="shared" si="2341"/>
        <v>3</v>
      </c>
      <c r="AX2887" s="41">
        <f t="shared" si="2368"/>
        <v>4.666666666666667</v>
      </c>
      <c r="AY2887" s="29">
        <f t="shared" si="2342"/>
        <v>0.11111111111111091</v>
      </c>
      <c r="AZ2887" s="29">
        <f t="shared" si="2343"/>
        <v>0.44444444444444486</v>
      </c>
      <c r="BA2887" s="29">
        <f t="shared" si="2344"/>
        <v>2.7777777777777786</v>
      </c>
      <c r="BB2887" s="29">
        <f t="shared" si="2345"/>
        <v>7.1111111111111125</v>
      </c>
      <c r="BC2887" s="29">
        <f t="shared" si="2346"/>
        <v>13.444444444444446</v>
      </c>
      <c r="BD2887" s="29">
        <f t="shared" si="2347"/>
        <v>0.22222222222222182</v>
      </c>
      <c r="BE2887" s="29">
        <f t="shared" si="2347"/>
        <v>0.44444444444444486</v>
      </c>
      <c r="BF2887" s="29">
        <f t="shared" si="2347"/>
        <v>0</v>
      </c>
      <c r="BG2887" s="29">
        <f t="shared" si="2347"/>
        <v>0</v>
      </c>
      <c r="BH2887" s="29">
        <f t="shared" si="2347"/>
        <v>0</v>
      </c>
      <c r="BI2887" s="29">
        <f t="shared" si="2369"/>
        <v>0.33333333333333337</v>
      </c>
      <c r="BJ2887" s="28">
        <f t="shared" si="2352"/>
        <v>0.57735026918962584</v>
      </c>
      <c r="BK2887" s="28">
        <f t="shared" si="2353"/>
        <v>0.3849001794597493</v>
      </c>
      <c r="BL2887" s="28">
        <f t="shared" si="2354"/>
        <v>-1.5396007178390034</v>
      </c>
      <c r="BM2887" s="28">
        <f t="shared" si="2355"/>
        <v>0</v>
      </c>
      <c r="BN2887" s="28">
        <f t="shared" si="2356"/>
        <v>0</v>
      </c>
      <c r="BO2887" s="28">
        <f t="shared" si="2357"/>
        <v>0</v>
      </c>
      <c r="BP2887" s="28">
        <f t="shared" si="2358"/>
        <v>1.5</v>
      </c>
      <c r="BQ2887" s="28">
        <f t="shared" si="2370"/>
        <v>-1.7320508075688812</v>
      </c>
    </row>
    <row r="2888" spans="1:69" x14ac:dyDescent="0.2">
      <c r="A2888" s="1" t="s">
        <v>7528</v>
      </c>
      <c r="B2888" s="8" t="s">
        <v>7464</v>
      </c>
      <c r="C2888" t="s">
        <v>81</v>
      </c>
      <c r="D2888" s="38">
        <v>4</v>
      </c>
      <c r="E2888" s="52" t="s">
        <v>804</v>
      </c>
      <c r="G2888" s="8">
        <v>3</v>
      </c>
      <c r="H2888" s="8">
        <v>2</v>
      </c>
      <c r="I2888" s="8">
        <v>3</v>
      </c>
      <c r="J2888" s="8">
        <v>2</v>
      </c>
      <c r="K2888" s="8">
        <v>1</v>
      </c>
      <c r="L2888" s="8">
        <v>1</v>
      </c>
      <c r="M2888" s="8">
        <v>1</v>
      </c>
      <c r="N2888" s="8">
        <v>1</v>
      </c>
      <c r="O2888" s="8">
        <v>1</v>
      </c>
      <c r="P2888" s="8">
        <v>1</v>
      </c>
      <c r="Q2888" s="36">
        <f t="shared" si="2371"/>
        <v>1</v>
      </c>
      <c r="R2888" s="36">
        <f t="shared" si="2359"/>
        <v>1</v>
      </c>
      <c r="S2888" s="36">
        <f t="shared" si="2360"/>
        <v>0</v>
      </c>
      <c r="T2888" s="36">
        <f t="shared" si="2361"/>
        <v>0</v>
      </c>
      <c r="U2888" s="36">
        <f t="shared" si="2362"/>
        <v>0</v>
      </c>
      <c r="V2888" s="36">
        <f t="shared" si="2363"/>
        <v>9</v>
      </c>
      <c r="W2888" s="45">
        <f t="shared" si="2364"/>
        <v>2</v>
      </c>
      <c r="X2888" s="50">
        <f t="shared" si="2365"/>
        <v>4.5</v>
      </c>
      <c r="Y2888" s="46">
        <f t="shared" si="2331"/>
        <v>0.25</v>
      </c>
      <c r="Z2888" s="46">
        <f t="shared" si="2332"/>
        <v>0.25</v>
      </c>
      <c r="AA2888" s="46">
        <f t="shared" si="2333"/>
        <v>2.25</v>
      </c>
      <c r="AB2888" s="46">
        <f t="shared" si="2334"/>
        <v>6.25</v>
      </c>
      <c r="AC2888" s="46">
        <f t="shared" si="2335"/>
        <v>12.25</v>
      </c>
      <c r="AD2888" s="46">
        <f t="shared" si="2336"/>
        <v>0.25</v>
      </c>
      <c r="AE2888" s="46">
        <f t="shared" si="2337"/>
        <v>0.25</v>
      </c>
      <c r="AF2888" s="46">
        <f t="shared" si="2338"/>
        <v>0</v>
      </c>
      <c r="AG2888" s="46">
        <f t="shared" si="2339"/>
        <v>0</v>
      </c>
      <c r="AH2888" s="46">
        <f t="shared" si="2340"/>
        <v>0</v>
      </c>
      <c r="AI2888" s="46">
        <f t="shared" si="2366"/>
        <v>0.5</v>
      </c>
      <c r="AJ2888" s="47">
        <f t="shared" si="2323"/>
        <v>0.70710678118654757</v>
      </c>
      <c r="AK2888" s="47">
        <f t="shared" si="2324"/>
        <v>0.35355339059327368</v>
      </c>
      <c r="AL2888" s="47">
        <f t="shared" si="2325"/>
        <v>-0.35355339059327368</v>
      </c>
      <c r="AM2888" s="47">
        <f t="shared" si="2326"/>
        <v>0</v>
      </c>
      <c r="AN2888" s="47">
        <f t="shared" si="2327"/>
        <v>0</v>
      </c>
      <c r="AO2888" s="47">
        <f t="shared" si="2328"/>
        <v>0</v>
      </c>
      <c r="AP2888" s="47" t="e">
        <f t="shared" si="2329"/>
        <v>#DIV/0!</v>
      </c>
      <c r="AQ2888" s="47">
        <f t="shared" si="2367"/>
        <v>0</v>
      </c>
      <c r="AR2888" s="1">
        <f t="shared" si="2330"/>
        <v>2</v>
      </c>
      <c r="AS2888" s="1">
        <f t="shared" si="2348"/>
        <v>2</v>
      </c>
      <c r="AT2888" s="1">
        <f t="shared" si="2349"/>
        <v>1</v>
      </c>
      <c r="AU2888" s="1">
        <f t="shared" si="2350"/>
        <v>1</v>
      </c>
      <c r="AV2888" s="1">
        <f t="shared" si="2351"/>
        <v>1</v>
      </c>
      <c r="AW2888" s="27">
        <f t="shared" si="2341"/>
        <v>7</v>
      </c>
      <c r="AX2888" s="41">
        <f t="shared" si="2368"/>
        <v>3.4285714285714284</v>
      </c>
      <c r="AY2888" s="29">
        <f t="shared" si="2342"/>
        <v>2.4693877551020416</v>
      </c>
      <c r="AZ2888" s="29">
        <f t="shared" si="2343"/>
        <v>0.32653061224489816</v>
      </c>
      <c r="BA2888" s="29">
        <f t="shared" si="2344"/>
        <v>0.18367346938775495</v>
      </c>
      <c r="BB2888" s="29">
        <f t="shared" si="2345"/>
        <v>2.0408163265306118</v>
      </c>
      <c r="BC2888" s="29">
        <f t="shared" si="2346"/>
        <v>5.8979591836734686</v>
      </c>
      <c r="BD2888" s="29">
        <f t="shared" si="2347"/>
        <v>4.9387755102040831</v>
      </c>
      <c r="BE2888" s="29">
        <f t="shared" si="2347"/>
        <v>0.65306122448979631</v>
      </c>
      <c r="BF2888" s="29">
        <f t="shared" si="2347"/>
        <v>0.18367346938775495</v>
      </c>
      <c r="BG2888" s="29">
        <f t="shared" si="2347"/>
        <v>2.0408163265306118</v>
      </c>
      <c r="BH2888" s="29">
        <f t="shared" si="2347"/>
        <v>5.8979591836734686</v>
      </c>
      <c r="BI2888" s="29">
        <f t="shared" si="2369"/>
        <v>2.285714285714286</v>
      </c>
      <c r="BJ2888" s="28">
        <f t="shared" si="2352"/>
        <v>1.511857892036909</v>
      </c>
      <c r="BK2888" s="28">
        <f t="shared" si="2353"/>
        <v>2.2458513998896499</v>
      </c>
      <c r="BL2888" s="28">
        <f t="shared" si="2354"/>
        <v>0.10798984943120786</v>
      </c>
      <c r="BM2888" s="28">
        <f t="shared" si="2355"/>
        <v>-2.2779108864395353E-2</v>
      </c>
      <c r="BN2888" s="28">
        <f t="shared" si="2356"/>
        <v>-0.84367069868131006</v>
      </c>
      <c r="BO2888" s="28">
        <f t="shared" si="2357"/>
        <v>-4.1449541426212786</v>
      </c>
      <c r="BP2888" s="28">
        <f t="shared" si="2358"/>
        <v>0.23333333333333334</v>
      </c>
      <c r="BQ2888" s="28">
        <f t="shared" si="2370"/>
        <v>-0.62009796353076274</v>
      </c>
    </row>
    <row r="2889" spans="1:69" x14ac:dyDescent="0.2">
      <c r="A2889" s="1" t="s">
        <v>7528</v>
      </c>
      <c r="B2889" s="8" t="s">
        <v>7466</v>
      </c>
      <c r="C2889" t="s">
        <v>294</v>
      </c>
      <c r="D2889" s="38">
        <v>23</v>
      </c>
      <c r="E2889" s="52" t="s">
        <v>7467</v>
      </c>
      <c r="G2889" s="8">
        <v>19</v>
      </c>
      <c r="H2889" s="8">
        <v>6</v>
      </c>
      <c r="I2889" s="8">
        <v>3</v>
      </c>
      <c r="J2889" s="8">
        <v>1</v>
      </c>
      <c r="K2889" s="8">
        <v>1</v>
      </c>
      <c r="L2889" s="8">
        <v>0</v>
      </c>
      <c r="M2889" s="8">
        <v>1</v>
      </c>
      <c r="N2889" s="8">
        <v>0</v>
      </c>
      <c r="O2889" s="8">
        <v>1</v>
      </c>
      <c r="P2889" s="8">
        <v>0</v>
      </c>
      <c r="Q2889" s="36">
        <f t="shared" si="2371"/>
        <v>13</v>
      </c>
      <c r="R2889" s="36">
        <f t="shared" si="2359"/>
        <v>2</v>
      </c>
      <c r="S2889" s="36">
        <f t="shared" si="2360"/>
        <v>1</v>
      </c>
      <c r="T2889" s="36">
        <f t="shared" si="2361"/>
        <v>1</v>
      </c>
      <c r="U2889" s="36">
        <f t="shared" si="2362"/>
        <v>1</v>
      </c>
      <c r="V2889" s="36">
        <f t="shared" si="2363"/>
        <v>79</v>
      </c>
      <c r="W2889" s="45">
        <f t="shared" si="2364"/>
        <v>18</v>
      </c>
      <c r="X2889" s="50">
        <f t="shared" si="2365"/>
        <v>4.3888888888888893</v>
      </c>
      <c r="Y2889" s="46">
        <f t="shared" si="2331"/>
        <v>0.37345679012345628</v>
      </c>
      <c r="Z2889" s="46">
        <f t="shared" si="2332"/>
        <v>0.15123456790123488</v>
      </c>
      <c r="AA2889" s="46">
        <f t="shared" si="2333"/>
        <v>1.9290123456790134</v>
      </c>
      <c r="AB2889" s="46">
        <f t="shared" si="2334"/>
        <v>5.7067901234567922</v>
      </c>
      <c r="AC2889" s="46">
        <f t="shared" si="2335"/>
        <v>11.48456790123457</v>
      </c>
      <c r="AD2889" s="46">
        <f t="shared" si="2336"/>
        <v>4.8549382716049321</v>
      </c>
      <c r="AE2889" s="46">
        <f t="shared" si="2337"/>
        <v>0.30246913580246976</v>
      </c>
      <c r="AF2889" s="46">
        <f t="shared" si="2338"/>
        <v>1.9290123456790134</v>
      </c>
      <c r="AG2889" s="46">
        <f t="shared" si="2339"/>
        <v>5.7067901234567922</v>
      </c>
      <c r="AH2889" s="46">
        <f t="shared" si="2340"/>
        <v>11.48456790123457</v>
      </c>
      <c r="AI2889" s="46">
        <f t="shared" si="2366"/>
        <v>1.4281045751633987</v>
      </c>
      <c r="AJ2889" s="47">
        <f t="shared" si="2323"/>
        <v>1.1950332945836273</v>
      </c>
      <c r="AK2889" s="47">
        <f t="shared" si="2324"/>
        <v>1.7384566944827449</v>
      </c>
      <c r="AL2889" s="47">
        <f t="shared" si="2325"/>
        <v>-6.8923382789988386E-2</v>
      </c>
      <c r="AM2889" s="47">
        <f t="shared" si="2326"/>
        <v>-1.5698656794366852</v>
      </c>
      <c r="AN2889" s="47">
        <f t="shared" si="2327"/>
        <v>-7.9881798767982382</v>
      </c>
      <c r="AO2889" s="47">
        <f t="shared" si="2328"/>
        <v>-22.805099634189954</v>
      </c>
      <c r="AP2889" s="47">
        <f t="shared" si="2329"/>
        <v>6.6176470588235295E-2</v>
      </c>
      <c r="AQ2889" s="47">
        <f t="shared" si="2367"/>
        <v>-2.0311949037396255</v>
      </c>
      <c r="AR2889" s="1">
        <f t="shared" si="2330"/>
        <v>6</v>
      </c>
      <c r="AS2889" s="1">
        <f t="shared" si="2348"/>
        <v>1</v>
      </c>
      <c r="AT2889" s="1">
        <f t="shared" si="2349"/>
        <v>0</v>
      </c>
      <c r="AU2889" s="1">
        <f t="shared" si="2350"/>
        <v>0</v>
      </c>
      <c r="AV2889" s="1">
        <f t="shared" si="2351"/>
        <v>0</v>
      </c>
      <c r="AW2889" s="27">
        <f t="shared" si="2341"/>
        <v>7</v>
      </c>
      <c r="AX2889" s="41">
        <f t="shared" si="2368"/>
        <v>4.8571428571428568</v>
      </c>
      <c r="AY2889" s="29">
        <f t="shared" si="2342"/>
        <v>2.0408163265306232E-2</v>
      </c>
      <c r="AZ2889" s="29">
        <f t="shared" si="2343"/>
        <v>0.73469387755101978</v>
      </c>
      <c r="BA2889" s="29">
        <f t="shared" si="2344"/>
        <v>3.4489795918367334</v>
      </c>
      <c r="BB2889" s="29">
        <f t="shared" si="2345"/>
        <v>8.1632653061224474</v>
      </c>
      <c r="BC2889" s="29">
        <f t="shared" si="2346"/>
        <v>14.877551020408161</v>
      </c>
      <c r="BD2889" s="29">
        <f t="shared" si="2347"/>
        <v>0.1224489795918374</v>
      </c>
      <c r="BE2889" s="29">
        <f t="shared" si="2347"/>
        <v>0.73469387755101978</v>
      </c>
      <c r="BF2889" s="29">
        <f t="shared" si="2347"/>
        <v>0</v>
      </c>
      <c r="BG2889" s="29">
        <f t="shared" si="2347"/>
        <v>0</v>
      </c>
      <c r="BH2889" s="29">
        <f t="shared" si="2347"/>
        <v>0</v>
      </c>
      <c r="BI2889" s="29">
        <f t="shared" si="2369"/>
        <v>0.14285714285714288</v>
      </c>
      <c r="BJ2889" s="28">
        <f t="shared" si="2352"/>
        <v>0.37796447300922725</v>
      </c>
      <c r="BK2889" s="28">
        <f t="shared" si="2353"/>
        <v>0.32396954829362584</v>
      </c>
      <c r="BL2889" s="28">
        <f t="shared" si="2354"/>
        <v>-11.662903738570421</v>
      </c>
      <c r="BM2889" s="28">
        <f t="shared" si="2355"/>
        <v>0</v>
      </c>
      <c r="BN2889" s="28">
        <f t="shared" si="2356"/>
        <v>0</v>
      </c>
      <c r="BO2889" s="28">
        <f t="shared" si="2357"/>
        <v>0</v>
      </c>
      <c r="BP2889" s="28">
        <f t="shared" si="2358"/>
        <v>0.23333333333333334</v>
      </c>
      <c r="BQ2889" s="28">
        <f t="shared" si="2370"/>
        <v>-2.6457513110645854</v>
      </c>
    </row>
    <row r="2890" spans="1:69" x14ac:dyDescent="0.2">
      <c r="A2890" s="1" t="s">
        <v>7528</v>
      </c>
      <c r="B2890" s="8" t="s">
        <v>7469</v>
      </c>
      <c r="C2890" t="s">
        <v>30</v>
      </c>
      <c r="D2890" s="38">
        <v>73</v>
      </c>
      <c r="E2890" s="52" t="s">
        <v>7470</v>
      </c>
      <c r="G2890" s="8">
        <v>53</v>
      </c>
      <c r="H2890" s="8">
        <v>8</v>
      </c>
      <c r="I2890" s="8">
        <v>12</v>
      </c>
      <c r="J2890" s="8">
        <v>0</v>
      </c>
      <c r="K2890" s="8">
        <v>3</v>
      </c>
      <c r="L2890" s="8">
        <v>0</v>
      </c>
      <c r="M2890" s="8">
        <v>1</v>
      </c>
      <c r="N2890" s="8">
        <v>1</v>
      </c>
      <c r="O2890" s="8">
        <v>4</v>
      </c>
      <c r="P2890" s="8">
        <v>2</v>
      </c>
      <c r="Q2890" s="36">
        <f t="shared" si="2371"/>
        <v>45</v>
      </c>
      <c r="R2890" s="36">
        <f t="shared" si="2359"/>
        <v>12</v>
      </c>
      <c r="S2890" s="36">
        <f t="shared" si="2360"/>
        <v>3</v>
      </c>
      <c r="T2890" s="36">
        <f t="shared" si="2361"/>
        <v>0</v>
      </c>
      <c r="U2890" s="36">
        <f t="shared" si="2362"/>
        <v>2</v>
      </c>
      <c r="V2890" s="36">
        <f t="shared" si="2363"/>
        <v>284</v>
      </c>
      <c r="W2890" s="45">
        <f t="shared" si="2364"/>
        <v>62</v>
      </c>
      <c r="X2890" s="50">
        <f t="shared" si="2365"/>
        <v>4.580645161290323</v>
      </c>
      <c r="Y2890" s="46">
        <f t="shared" si="2331"/>
        <v>0.17585848074921925</v>
      </c>
      <c r="Z2890" s="46">
        <f t="shared" si="2332"/>
        <v>0.33714880332986513</v>
      </c>
      <c r="AA2890" s="46">
        <f t="shared" si="2333"/>
        <v>2.4984391259105112</v>
      </c>
      <c r="AB2890" s="46">
        <f t="shared" si="2334"/>
        <v>6.6597294484911567</v>
      </c>
      <c r="AC2890" s="46">
        <f t="shared" si="2335"/>
        <v>12.821019771071803</v>
      </c>
      <c r="AD2890" s="46">
        <f t="shared" si="2336"/>
        <v>7.913631633714866</v>
      </c>
      <c r="AE2890" s="46">
        <f t="shared" si="2337"/>
        <v>4.0457856399583818</v>
      </c>
      <c r="AF2890" s="46">
        <f t="shared" si="2338"/>
        <v>7.4953173777315332</v>
      </c>
      <c r="AG2890" s="46">
        <f t="shared" si="2339"/>
        <v>0</v>
      </c>
      <c r="AH2890" s="46">
        <f t="shared" si="2340"/>
        <v>25.642039542143607</v>
      </c>
      <c r="AI2890" s="46">
        <f t="shared" si="2366"/>
        <v>0.73929138022210461</v>
      </c>
      <c r="AJ2890" s="47">
        <f t="shared" si="2323"/>
        <v>0.85982055117454859</v>
      </c>
      <c r="AK2890" s="47">
        <f t="shared" si="2324"/>
        <v>5.2207635622824977</v>
      </c>
      <c r="AL2890" s="47">
        <f t="shared" si="2325"/>
        <v>-3.6956447392179248</v>
      </c>
      <c r="AM2890" s="47">
        <f t="shared" si="2326"/>
        <v>-18.638070470003811</v>
      </c>
      <c r="AN2890" s="47">
        <f t="shared" si="2327"/>
        <v>0</v>
      </c>
      <c r="AO2890" s="47">
        <f t="shared" si="2328"/>
        <v>-144.44096680216452</v>
      </c>
      <c r="AP2890" s="47">
        <f t="shared" si="2329"/>
        <v>1.6939890710382512E-2</v>
      </c>
      <c r="AQ2890" s="47">
        <f t="shared" si="2367"/>
        <v>-2.7367057223618669</v>
      </c>
      <c r="AR2890" s="1">
        <f t="shared" si="2330"/>
        <v>8</v>
      </c>
      <c r="AS2890" s="1">
        <f t="shared" si="2348"/>
        <v>0</v>
      </c>
      <c r="AT2890" s="1">
        <f t="shared" si="2349"/>
        <v>0</v>
      </c>
      <c r="AU2890" s="1">
        <f t="shared" si="2350"/>
        <v>1</v>
      </c>
      <c r="AV2890" s="1">
        <f t="shared" si="2351"/>
        <v>2</v>
      </c>
      <c r="AW2890" s="27">
        <f t="shared" si="2341"/>
        <v>11</v>
      </c>
      <c r="AX2890" s="41">
        <f t="shared" si="2368"/>
        <v>4</v>
      </c>
      <c r="AY2890" s="29">
        <f t="shared" si="2342"/>
        <v>1</v>
      </c>
      <c r="AZ2890" s="29">
        <f t="shared" si="2343"/>
        <v>0</v>
      </c>
      <c r="BA2890" s="29">
        <f t="shared" si="2344"/>
        <v>1</v>
      </c>
      <c r="BB2890" s="29">
        <f t="shared" si="2345"/>
        <v>4</v>
      </c>
      <c r="BC2890" s="29">
        <f t="shared" si="2346"/>
        <v>9</v>
      </c>
      <c r="BD2890" s="29">
        <f t="shared" si="2347"/>
        <v>8</v>
      </c>
      <c r="BE2890" s="29">
        <f t="shared" si="2347"/>
        <v>0</v>
      </c>
      <c r="BF2890" s="29">
        <f t="shared" si="2347"/>
        <v>0</v>
      </c>
      <c r="BG2890" s="29">
        <f t="shared" si="2347"/>
        <v>4</v>
      </c>
      <c r="BH2890" s="29">
        <f t="shared" si="2347"/>
        <v>18</v>
      </c>
      <c r="BI2890" s="29">
        <f t="shared" si="2369"/>
        <v>3</v>
      </c>
      <c r="BJ2890" s="28">
        <f t="shared" si="2352"/>
        <v>1.7320508075688772</v>
      </c>
      <c r="BK2890" s="28">
        <f t="shared" si="2353"/>
        <v>1.5396007178390028</v>
      </c>
      <c r="BL2890" s="28">
        <f t="shared" si="2354"/>
        <v>0</v>
      </c>
      <c r="BM2890" s="28">
        <f t="shared" si="2355"/>
        <v>0</v>
      </c>
      <c r="BN2890" s="28">
        <f t="shared" si="2356"/>
        <v>-1.5396007178390028</v>
      </c>
      <c r="BO2890" s="28">
        <f t="shared" si="2357"/>
        <v>-10.392304845413266</v>
      </c>
      <c r="BP2890" s="28">
        <f t="shared" si="2358"/>
        <v>0.12222222222222222</v>
      </c>
      <c r="BQ2890" s="28">
        <f t="shared" si="2370"/>
        <v>-1.2701705922171769</v>
      </c>
    </row>
    <row r="2891" spans="1:69" x14ac:dyDescent="0.2">
      <c r="A2891" s="1" t="s">
        <v>7528</v>
      </c>
      <c r="B2891" s="8" t="s">
        <v>7472</v>
      </c>
      <c r="C2891" t="s">
        <v>100</v>
      </c>
      <c r="D2891" s="38">
        <v>138</v>
      </c>
      <c r="E2891" s="52" t="s">
        <v>6069</v>
      </c>
      <c r="G2891" s="8">
        <v>82</v>
      </c>
      <c r="H2891" s="8">
        <v>52</v>
      </c>
      <c r="I2891" s="8">
        <v>24</v>
      </c>
      <c r="J2891" s="8">
        <v>17</v>
      </c>
      <c r="K2891" s="8">
        <v>15</v>
      </c>
      <c r="L2891" s="8">
        <v>9</v>
      </c>
      <c r="M2891" s="8">
        <v>7</v>
      </c>
      <c r="N2891" s="8">
        <v>6</v>
      </c>
      <c r="O2891" s="8">
        <v>10</v>
      </c>
      <c r="P2891" s="8">
        <v>10</v>
      </c>
      <c r="Q2891" s="36">
        <f t="shared" si="2371"/>
        <v>30</v>
      </c>
      <c r="R2891" s="36">
        <f t="shared" si="2359"/>
        <v>7</v>
      </c>
      <c r="S2891" s="36">
        <f t="shared" si="2360"/>
        <v>6</v>
      </c>
      <c r="T2891" s="36">
        <f t="shared" si="2361"/>
        <v>1</v>
      </c>
      <c r="U2891" s="36">
        <f t="shared" si="2362"/>
        <v>0</v>
      </c>
      <c r="V2891" s="36">
        <f t="shared" si="2363"/>
        <v>198</v>
      </c>
      <c r="W2891" s="45">
        <f t="shared" si="2364"/>
        <v>44</v>
      </c>
      <c r="X2891" s="50">
        <f t="shared" si="2365"/>
        <v>4.5</v>
      </c>
      <c r="Y2891" s="46">
        <f t="shared" si="2331"/>
        <v>0.25</v>
      </c>
      <c r="Z2891" s="46">
        <f t="shared" si="2332"/>
        <v>0.25</v>
      </c>
      <c r="AA2891" s="46">
        <f t="shared" si="2333"/>
        <v>2.25</v>
      </c>
      <c r="AB2891" s="46">
        <f t="shared" si="2334"/>
        <v>6.25</v>
      </c>
      <c r="AC2891" s="46">
        <f t="shared" si="2335"/>
        <v>12.25</v>
      </c>
      <c r="AD2891" s="46">
        <f t="shared" si="2336"/>
        <v>7.5</v>
      </c>
      <c r="AE2891" s="46">
        <f t="shared" si="2337"/>
        <v>1.75</v>
      </c>
      <c r="AF2891" s="46">
        <f t="shared" si="2338"/>
        <v>13.5</v>
      </c>
      <c r="AG2891" s="46">
        <f t="shared" si="2339"/>
        <v>6.25</v>
      </c>
      <c r="AH2891" s="46">
        <f t="shared" si="2340"/>
        <v>0</v>
      </c>
      <c r="AI2891" s="46">
        <f t="shared" si="2366"/>
        <v>0.67441860465116277</v>
      </c>
      <c r="AJ2891" s="47">
        <f t="shared" si="2323"/>
        <v>0.82122993409346856</v>
      </c>
      <c r="AK2891" s="47">
        <f t="shared" si="2324"/>
        <v>6.7707527414037898</v>
      </c>
      <c r="AL2891" s="47">
        <f t="shared" si="2325"/>
        <v>-1.5798423063275511</v>
      </c>
      <c r="AM2891" s="47">
        <f t="shared" si="2326"/>
        <v>-36.562064803580469</v>
      </c>
      <c r="AN2891" s="47">
        <f t="shared" si="2327"/>
        <v>-28.211469755849137</v>
      </c>
      <c r="AO2891" s="47">
        <f t="shared" si="2328"/>
        <v>0</v>
      </c>
      <c r="AP2891" s="47">
        <f t="shared" si="2329"/>
        <v>2.4363233665559248E-2</v>
      </c>
      <c r="AQ2891" s="47">
        <f t="shared" si="2367"/>
        <v>-1.4516253939488086</v>
      </c>
      <c r="AR2891" s="1">
        <f t="shared" si="2330"/>
        <v>52</v>
      </c>
      <c r="AS2891" s="1">
        <f t="shared" si="2348"/>
        <v>17</v>
      </c>
      <c r="AT2891" s="1">
        <f t="shared" si="2349"/>
        <v>9</v>
      </c>
      <c r="AU2891" s="1">
        <f t="shared" si="2350"/>
        <v>6</v>
      </c>
      <c r="AV2891" s="1">
        <f t="shared" si="2351"/>
        <v>10</v>
      </c>
      <c r="AW2891" s="27">
        <f t="shared" si="2341"/>
        <v>94</v>
      </c>
      <c r="AX2891" s="41">
        <f t="shared" si="2368"/>
        <v>4.0106382978723403</v>
      </c>
      <c r="AY2891" s="29">
        <f t="shared" si="2342"/>
        <v>0.9788365776369401</v>
      </c>
      <c r="AZ2891" s="29">
        <f t="shared" si="2343"/>
        <v>1.1317338162063961E-4</v>
      </c>
      <c r="BA2891" s="29">
        <f t="shared" si="2344"/>
        <v>1.0213897691263012</v>
      </c>
      <c r="BB2891" s="29">
        <f t="shared" si="2345"/>
        <v>4.042666364870982</v>
      </c>
      <c r="BC2891" s="29">
        <f t="shared" si="2346"/>
        <v>9.0639429606156625</v>
      </c>
      <c r="BD2891" s="29">
        <f t="shared" si="2347"/>
        <v>50.899502037120882</v>
      </c>
      <c r="BE2891" s="29">
        <f t="shared" si="2347"/>
        <v>1.9239474875508734E-3</v>
      </c>
      <c r="BF2891" s="29">
        <f t="shared" si="2347"/>
        <v>9.192507922136711</v>
      </c>
      <c r="BG2891" s="29">
        <f t="shared" si="2347"/>
        <v>24.255998189225892</v>
      </c>
      <c r="BH2891" s="29">
        <f t="shared" si="2347"/>
        <v>90.639429606156625</v>
      </c>
      <c r="BI2891" s="29">
        <f t="shared" si="2369"/>
        <v>1.8816060398078245</v>
      </c>
      <c r="BJ2891" s="28">
        <f t="shared" si="2352"/>
        <v>1.3717164575114729</v>
      </c>
      <c r="BK2891" s="28">
        <f t="shared" si="2353"/>
        <v>19.510822629623554</v>
      </c>
      <c r="BL2891" s="28">
        <f t="shared" si="2354"/>
        <v>-7.9299840336774047E-6</v>
      </c>
      <c r="BM2891" s="28">
        <f t="shared" si="2355"/>
        <v>-3.599454738110003</v>
      </c>
      <c r="BN2891" s="28">
        <f t="shared" si="2356"/>
        <v>-18.895572486022409</v>
      </c>
      <c r="BO2891" s="28">
        <f t="shared" si="2357"/>
        <v>-105.72621825312956</v>
      </c>
      <c r="BP2891" s="28">
        <f t="shared" si="2358"/>
        <v>1.0986442262739598E-2</v>
      </c>
      <c r="BQ2891" s="28">
        <f t="shared" si="2370"/>
        <v>-1.1943408710958989</v>
      </c>
    </row>
    <row r="2892" spans="1:69" x14ac:dyDescent="0.2">
      <c r="A2892" s="1" t="s">
        <v>7528</v>
      </c>
      <c r="B2892" s="8" t="s">
        <v>7474</v>
      </c>
      <c r="C2892"/>
      <c r="D2892" s="38"/>
      <c r="E2892" s="52" t="s">
        <v>5501</v>
      </c>
      <c r="G2892" s="8"/>
      <c r="H2892" s="8"/>
      <c r="I2892" s="8"/>
      <c r="J2892" s="8"/>
      <c r="K2892" s="8"/>
      <c r="L2892" s="8"/>
      <c r="M2892" s="8"/>
      <c r="N2892" s="8"/>
      <c r="O2892" s="8"/>
      <c r="P2892" s="8"/>
      <c r="Q2892" s="36">
        <f t="shared" si="2371"/>
        <v>0</v>
      </c>
      <c r="R2892" s="36">
        <f t="shared" si="2359"/>
        <v>0</v>
      </c>
      <c r="S2892" s="36">
        <f t="shared" si="2360"/>
        <v>0</v>
      </c>
      <c r="T2892" s="36">
        <f t="shared" si="2361"/>
        <v>0</v>
      </c>
      <c r="U2892" s="36">
        <f t="shared" si="2362"/>
        <v>0</v>
      </c>
      <c r="V2892" s="36">
        <f t="shared" si="2363"/>
        <v>0</v>
      </c>
      <c r="W2892" s="45">
        <f t="shared" si="2364"/>
        <v>0</v>
      </c>
      <c r="X2892" s="50">
        <f t="shared" si="2365"/>
        <v>0</v>
      </c>
      <c r="Y2892" s="46">
        <f t="shared" si="2331"/>
        <v>25</v>
      </c>
      <c r="Z2892" s="46">
        <f t="shared" si="2332"/>
        <v>16</v>
      </c>
      <c r="AA2892" s="46">
        <f t="shared" si="2333"/>
        <v>9</v>
      </c>
      <c r="AB2892" s="46">
        <f t="shared" si="2334"/>
        <v>4</v>
      </c>
      <c r="AC2892" s="46">
        <f t="shared" si="2335"/>
        <v>1</v>
      </c>
      <c r="AD2892" s="46">
        <f t="shared" si="2336"/>
        <v>0</v>
      </c>
      <c r="AE2892" s="46">
        <f t="shared" si="2337"/>
        <v>0</v>
      </c>
      <c r="AF2892" s="46">
        <f t="shared" si="2338"/>
        <v>0</v>
      </c>
      <c r="AG2892" s="46">
        <f t="shared" si="2339"/>
        <v>0</v>
      </c>
      <c r="AH2892" s="46">
        <f t="shared" si="2340"/>
        <v>0</v>
      </c>
      <c r="AI2892" s="46">
        <f t="shared" si="2366"/>
        <v>0</v>
      </c>
      <c r="AJ2892" s="47">
        <f t="shared" si="2323"/>
        <v>0</v>
      </c>
      <c r="AK2892" s="47" t="e">
        <f t="shared" si="2324"/>
        <v>#DIV/0!</v>
      </c>
      <c r="AL2892" s="47" t="e">
        <f t="shared" si="2325"/>
        <v>#DIV/0!</v>
      </c>
      <c r="AM2892" s="47" t="e">
        <f t="shared" si="2326"/>
        <v>#DIV/0!</v>
      </c>
      <c r="AN2892" s="47" t="e">
        <f t="shared" si="2327"/>
        <v>#DIV/0!</v>
      </c>
      <c r="AO2892" s="47" t="e">
        <f t="shared" si="2328"/>
        <v>#DIV/0!</v>
      </c>
      <c r="AP2892" s="47">
        <f t="shared" si="2329"/>
        <v>0</v>
      </c>
      <c r="AQ2892" s="47">
        <f t="shared" si="2367"/>
        <v>0</v>
      </c>
      <c r="AR2892" s="1">
        <f t="shared" si="2330"/>
        <v>0</v>
      </c>
      <c r="AS2892" s="1">
        <f t="shared" si="2348"/>
        <v>0</v>
      </c>
      <c r="AT2892" s="1">
        <f t="shared" si="2349"/>
        <v>0</v>
      </c>
      <c r="AU2892" s="1">
        <f t="shared" si="2350"/>
        <v>0</v>
      </c>
      <c r="AV2892" s="1">
        <f t="shared" si="2351"/>
        <v>0</v>
      </c>
      <c r="AW2892" s="27">
        <f t="shared" si="2341"/>
        <v>0</v>
      </c>
      <c r="AX2892" s="41">
        <f t="shared" si="2368"/>
        <v>0</v>
      </c>
      <c r="AY2892" s="29">
        <f t="shared" si="2342"/>
        <v>25</v>
      </c>
      <c r="AZ2892" s="29">
        <f t="shared" si="2343"/>
        <v>16</v>
      </c>
      <c r="BA2892" s="29">
        <f t="shared" si="2344"/>
        <v>9</v>
      </c>
      <c r="BB2892" s="29">
        <f t="shared" si="2345"/>
        <v>4</v>
      </c>
      <c r="BC2892" s="29">
        <f t="shared" si="2346"/>
        <v>1</v>
      </c>
      <c r="BD2892" s="29">
        <f t="shared" si="2347"/>
        <v>0</v>
      </c>
      <c r="BE2892" s="29">
        <f t="shared" si="2347"/>
        <v>0</v>
      </c>
      <c r="BF2892" s="29">
        <f t="shared" si="2347"/>
        <v>0</v>
      </c>
      <c r="BG2892" s="29">
        <f t="shared" si="2347"/>
        <v>0</v>
      </c>
      <c r="BH2892" s="29">
        <f t="shared" si="2347"/>
        <v>0</v>
      </c>
      <c r="BI2892" s="29">
        <f t="shared" si="2369"/>
        <v>0</v>
      </c>
      <c r="BJ2892" s="28">
        <f t="shared" si="2352"/>
        <v>0</v>
      </c>
      <c r="BK2892" s="28" t="e">
        <f t="shared" si="2353"/>
        <v>#DIV/0!</v>
      </c>
      <c r="BL2892" s="28" t="e">
        <f t="shared" si="2354"/>
        <v>#DIV/0!</v>
      </c>
      <c r="BM2892" s="28" t="e">
        <f t="shared" si="2355"/>
        <v>#DIV/0!</v>
      </c>
      <c r="BN2892" s="28" t="e">
        <f t="shared" si="2356"/>
        <v>#DIV/0!</v>
      </c>
      <c r="BO2892" s="28" t="e">
        <f t="shared" si="2357"/>
        <v>#DIV/0!</v>
      </c>
      <c r="BP2892" s="28">
        <f t="shared" si="2358"/>
        <v>0</v>
      </c>
      <c r="BQ2892" s="28">
        <f t="shared" si="2370"/>
        <v>0</v>
      </c>
    </row>
    <row r="2893" spans="1:69" x14ac:dyDescent="0.2">
      <c r="A2893" s="1" t="s">
        <v>7528</v>
      </c>
      <c r="B2893" s="8" t="s">
        <v>7476</v>
      </c>
      <c r="C2893" t="s">
        <v>18</v>
      </c>
      <c r="D2893" s="38">
        <v>53</v>
      </c>
      <c r="E2893" s="52" t="s">
        <v>6437</v>
      </c>
      <c r="G2893" s="8">
        <v>33</v>
      </c>
      <c r="H2893" s="8">
        <v>15</v>
      </c>
      <c r="I2893" s="8">
        <v>10</v>
      </c>
      <c r="J2893" s="8">
        <v>5</v>
      </c>
      <c r="K2893" s="8">
        <v>1</v>
      </c>
      <c r="L2893" s="8">
        <v>0</v>
      </c>
      <c r="M2893" s="8">
        <v>4</v>
      </c>
      <c r="N2893" s="8">
        <v>3</v>
      </c>
      <c r="O2893" s="8">
        <v>5</v>
      </c>
      <c r="P2893" s="8">
        <v>5</v>
      </c>
      <c r="Q2893" s="36">
        <f t="shared" si="2371"/>
        <v>18</v>
      </c>
      <c r="R2893" s="36">
        <f t="shared" si="2359"/>
        <v>5</v>
      </c>
      <c r="S2893" s="36">
        <f t="shared" si="2360"/>
        <v>1</v>
      </c>
      <c r="T2893" s="36">
        <f t="shared" si="2361"/>
        <v>1</v>
      </c>
      <c r="U2893" s="36">
        <f t="shared" si="2362"/>
        <v>0</v>
      </c>
      <c r="V2893" s="36">
        <f t="shared" si="2363"/>
        <v>115</v>
      </c>
      <c r="W2893" s="45">
        <f t="shared" si="2364"/>
        <v>25</v>
      </c>
      <c r="X2893" s="50">
        <f t="shared" si="2365"/>
        <v>4.5999999999999996</v>
      </c>
      <c r="Y2893" s="46">
        <f t="shared" si="2331"/>
        <v>0.16000000000000028</v>
      </c>
      <c r="Z2893" s="46">
        <f t="shared" si="2332"/>
        <v>0.3599999999999996</v>
      </c>
      <c r="AA2893" s="46">
        <f t="shared" si="2333"/>
        <v>2.5599999999999987</v>
      </c>
      <c r="AB2893" s="46">
        <f t="shared" si="2334"/>
        <v>6.759999999999998</v>
      </c>
      <c r="AC2893" s="46">
        <f t="shared" si="2335"/>
        <v>12.959999999999997</v>
      </c>
      <c r="AD2893" s="46">
        <f t="shared" si="2336"/>
        <v>2.8800000000000052</v>
      </c>
      <c r="AE2893" s="46">
        <f t="shared" si="2337"/>
        <v>1.799999999999998</v>
      </c>
      <c r="AF2893" s="46">
        <f t="shared" si="2338"/>
        <v>2.5599999999999987</v>
      </c>
      <c r="AG2893" s="46">
        <f t="shared" si="2339"/>
        <v>6.759999999999998</v>
      </c>
      <c r="AH2893" s="46">
        <f t="shared" si="2340"/>
        <v>0</v>
      </c>
      <c r="AI2893" s="46">
        <f t="shared" si="2366"/>
        <v>0.58333333333333337</v>
      </c>
      <c r="AJ2893" s="47">
        <f t="shared" si="2323"/>
        <v>0.76376261582597338</v>
      </c>
      <c r="AK2893" s="47">
        <f t="shared" si="2324"/>
        <v>2.5856949553905992</v>
      </c>
      <c r="AL2893" s="47">
        <f t="shared" si="2325"/>
        <v>-2.424089020678676</v>
      </c>
      <c r="AM2893" s="47">
        <f t="shared" si="2326"/>
        <v>-9.1935820636109895</v>
      </c>
      <c r="AN2893" s="47">
        <f t="shared" si="2327"/>
        <v>-39.449804284674514</v>
      </c>
      <c r="AO2893" s="47">
        <f t="shared" si="2328"/>
        <v>0</v>
      </c>
      <c r="AP2893" s="47">
        <f t="shared" si="2329"/>
        <v>4.5289855072463768E-2</v>
      </c>
      <c r="AQ2893" s="47">
        <f t="shared" si="2367"/>
        <v>-2.1957328085857601</v>
      </c>
      <c r="AR2893" s="1">
        <f t="shared" si="2330"/>
        <v>15</v>
      </c>
      <c r="AS2893" s="1">
        <f t="shared" si="2348"/>
        <v>5</v>
      </c>
      <c r="AT2893" s="1">
        <f t="shared" si="2349"/>
        <v>0</v>
      </c>
      <c r="AU2893" s="1">
        <f t="shared" si="2350"/>
        <v>3</v>
      </c>
      <c r="AV2893" s="1">
        <f t="shared" si="2351"/>
        <v>5</v>
      </c>
      <c r="AW2893" s="27">
        <f t="shared" si="2341"/>
        <v>28</v>
      </c>
      <c r="AX2893" s="41">
        <f t="shared" si="2368"/>
        <v>3.7857142857142856</v>
      </c>
      <c r="AY2893" s="29">
        <f t="shared" si="2342"/>
        <v>1.4744897959183676</v>
      </c>
      <c r="AZ2893" s="29">
        <f t="shared" si="2343"/>
        <v>4.5918367346938826E-2</v>
      </c>
      <c r="BA2893" s="29">
        <f t="shared" si="2344"/>
        <v>0.61734693877551006</v>
      </c>
      <c r="BB2893" s="29">
        <f t="shared" si="2345"/>
        <v>3.1887755102040813</v>
      </c>
      <c r="BC2893" s="29">
        <f t="shared" si="2346"/>
        <v>7.7602040816326525</v>
      </c>
      <c r="BD2893" s="29">
        <f t="shared" si="2347"/>
        <v>22.117346938775515</v>
      </c>
      <c r="BE2893" s="29">
        <f t="shared" si="2347"/>
        <v>0.22959183673469413</v>
      </c>
      <c r="BF2893" s="29">
        <f t="shared" si="2347"/>
        <v>0</v>
      </c>
      <c r="BG2893" s="29">
        <f t="shared" si="2347"/>
        <v>9.566326530612244</v>
      </c>
      <c r="BH2893" s="29">
        <f t="shared" si="2347"/>
        <v>38.801020408163261</v>
      </c>
      <c r="BI2893" s="29">
        <f t="shared" si="2369"/>
        <v>2.6190476190476195</v>
      </c>
      <c r="BJ2893" s="28">
        <f t="shared" si="2352"/>
        <v>1.6183471874253743</v>
      </c>
      <c r="BK2893" s="28">
        <f t="shared" si="2353"/>
        <v>6.3363451227616086</v>
      </c>
      <c r="BL2893" s="28">
        <f t="shared" si="2354"/>
        <v>1.1607389803552727E-2</v>
      </c>
      <c r="BM2893" s="28">
        <f t="shared" si="2355"/>
        <v>0</v>
      </c>
      <c r="BN2893" s="28">
        <f t="shared" si="2356"/>
        <v>-4.0303436817891329</v>
      </c>
      <c r="BO2893" s="28">
        <f t="shared" si="2357"/>
        <v>-25.501435398405302</v>
      </c>
      <c r="BP2893" s="28">
        <f t="shared" si="2358"/>
        <v>3.9886039886039885E-2</v>
      </c>
      <c r="BQ2893" s="28">
        <f t="shared" si="2370"/>
        <v>-0.92471103118749243</v>
      </c>
    </row>
    <row r="2894" spans="1:69" x14ac:dyDescent="0.2">
      <c r="A2894" s="1" t="s">
        <v>7528</v>
      </c>
      <c r="B2894" s="8" t="s">
        <v>7478</v>
      </c>
      <c r="C2894" t="s">
        <v>49</v>
      </c>
      <c r="D2894" s="38">
        <v>37</v>
      </c>
      <c r="E2894" s="52" t="s">
        <v>860</v>
      </c>
      <c r="G2894" s="8">
        <v>31</v>
      </c>
      <c r="H2894" s="8">
        <v>13</v>
      </c>
      <c r="I2894" s="8">
        <v>1</v>
      </c>
      <c r="J2894" s="8">
        <v>1</v>
      </c>
      <c r="K2894" s="8">
        <v>2</v>
      </c>
      <c r="L2894" s="8">
        <v>1</v>
      </c>
      <c r="M2894" s="8">
        <v>3</v>
      </c>
      <c r="N2894" s="8">
        <v>3</v>
      </c>
      <c r="O2894" s="8">
        <v>3</v>
      </c>
      <c r="P2894" s="8">
        <v>3</v>
      </c>
      <c r="Q2894" s="36">
        <f t="shared" si="2371"/>
        <v>18</v>
      </c>
      <c r="R2894" s="36">
        <f t="shared" si="2359"/>
        <v>0</v>
      </c>
      <c r="S2894" s="36">
        <f t="shared" si="2360"/>
        <v>1</v>
      </c>
      <c r="T2894" s="36">
        <f t="shared" si="2361"/>
        <v>0</v>
      </c>
      <c r="U2894" s="36">
        <f t="shared" si="2362"/>
        <v>0</v>
      </c>
      <c r="V2894" s="36">
        <f t="shared" si="2363"/>
        <v>93</v>
      </c>
      <c r="W2894" s="45">
        <f t="shared" si="2364"/>
        <v>19</v>
      </c>
      <c r="X2894" s="50">
        <f t="shared" si="2365"/>
        <v>4.8947368421052628</v>
      </c>
      <c r="Y2894" s="46">
        <f t="shared" si="2331"/>
        <v>1.1080332409972369E-2</v>
      </c>
      <c r="Z2894" s="46">
        <f t="shared" si="2332"/>
        <v>0.80055401662049808</v>
      </c>
      <c r="AA2894" s="46">
        <f t="shared" si="2333"/>
        <v>3.5900277008310235</v>
      </c>
      <c r="AB2894" s="46">
        <f t="shared" si="2334"/>
        <v>8.3795013850415501</v>
      </c>
      <c r="AC2894" s="46">
        <f t="shared" si="2335"/>
        <v>15.168975069252076</v>
      </c>
      <c r="AD2894" s="46">
        <f t="shared" si="2336"/>
        <v>0.19944598337950264</v>
      </c>
      <c r="AE2894" s="46">
        <f t="shared" si="2337"/>
        <v>0</v>
      </c>
      <c r="AF2894" s="46">
        <f t="shared" si="2338"/>
        <v>3.5900277008310235</v>
      </c>
      <c r="AG2894" s="46">
        <f t="shared" si="2339"/>
        <v>0</v>
      </c>
      <c r="AH2894" s="46">
        <f t="shared" si="2340"/>
        <v>0</v>
      </c>
      <c r="AI2894" s="46">
        <f t="shared" si="2366"/>
        <v>0.21052631578947367</v>
      </c>
      <c r="AJ2894" s="47">
        <f t="shared" si="2323"/>
        <v>0.45883146774112354</v>
      </c>
      <c r="AK2894" s="47">
        <f t="shared" si="2324"/>
        <v>0.21734122156158683</v>
      </c>
      <c r="AL2894" s="47">
        <f t="shared" si="2325"/>
        <v>0</v>
      </c>
      <c r="AM2894" s="47">
        <f t="shared" si="2326"/>
        <v>-70.418555785953444</v>
      </c>
      <c r="AN2894" s="47">
        <f t="shared" si="2327"/>
        <v>0</v>
      </c>
      <c r="AO2894" s="47">
        <f t="shared" si="2328"/>
        <v>0</v>
      </c>
      <c r="AP2894" s="47">
        <f t="shared" si="2329"/>
        <v>6.2091503267973858E-2</v>
      </c>
      <c r="AQ2894" s="47">
        <f t="shared" si="2367"/>
        <v>-4.3588989435406713</v>
      </c>
      <c r="AR2894" s="1">
        <f t="shared" si="2330"/>
        <v>13</v>
      </c>
      <c r="AS2894" s="1">
        <f t="shared" si="2348"/>
        <v>1</v>
      </c>
      <c r="AT2894" s="1">
        <f t="shared" si="2349"/>
        <v>1</v>
      </c>
      <c r="AU2894" s="1">
        <f t="shared" si="2350"/>
        <v>3</v>
      </c>
      <c r="AV2894" s="1">
        <f t="shared" si="2351"/>
        <v>3</v>
      </c>
      <c r="AW2894" s="27">
        <f t="shared" si="2341"/>
        <v>21</v>
      </c>
      <c r="AX2894" s="41">
        <f t="shared" si="2368"/>
        <v>3.8571428571428572</v>
      </c>
      <c r="AY2894" s="29">
        <f t="shared" si="2342"/>
        <v>1.3061224489795917</v>
      </c>
      <c r="AZ2894" s="29">
        <f t="shared" si="2343"/>
        <v>2.0408163265306103E-2</v>
      </c>
      <c r="BA2894" s="29">
        <f t="shared" si="2344"/>
        <v>0.73469387755102056</v>
      </c>
      <c r="BB2894" s="29">
        <f t="shared" si="2345"/>
        <v>3.4489795918367347</v>
      </c>
      <c r="BC2894" s="29">
        <f t="shared" si="2346"/>
        <v>8.1632653061224492</v>
      </c>
      <c r="BD2894" s="29">
        <f t="shared" si="2347"/>
        <v>16.979591836734691</v>
      </c>
      <c r="BE2894" s="29">
        <f t="shared" si="2347"/>
        <v>2.0408163265306103E-2</v>
      </c>
      <c r="BF2894" s="29">
        <f t="shared" si="2347"/>
        <v>0.73469387755102056</v>
      </c>
      <c r="BG2894" s="29">
        <f t="shared" si="2347"/>
        <v>10.346938775510203</v>
      </c>
      <c r="BH2894" s="29">
        <f t="shared" si="2347"/>
        <v>24.489795918367349</v>
      </c>
      <c r="BI2894" s="29">
        <f t="shared" si="2369"/>
        <v>2.6285714285714286</v>
      </c>
      <c r="BJ2894" s="28">
        <f t="shared" si="2352"/>
        <v>1.6212869667555552</v>
      </c>
      <c r="BK2894" s="28">
        <f t="shared" si="2353"/>
        <v>4.5534389560512469</v>
      </c>
      <c r="BL2894" s="28">
        <f t="shared" si="2354"/>
        <v>6.8411042007981418E-4</v>
      </c>
      <c r="BM2894" s="28">
        <f t="shared" si="2355"/>
        <v>-0.14776785073724011</v>
      </c>
      <c r="BN2894" s="28">
        <f t="shared" si="2356"/>
        <v>-4.5089717787460613</v>
      </c>
      <c r="BO2894" s="28">
        <f t="shared" si="2357"/>
        <v>-16.418650081915562</v>
      </c>
      <c r="BP2894" s="28">
        <f t="shared" si="2358"/>
        <v>5.526315789473684E-2</v>
      </c>
      <c r="BQ2894" s="28">
        <f t="shared" si="2370"/>
        <v>-0.91301736721967963</v>
      </c>
    </row>
    <row r="2895" spans="1:69" x14ac:dyDescent="0.2">
      <c r="A2895" s="1" t="s">
        <v>7528</v>
      </c>
      <c r="B2895" s="8" t="s">
        <v>7480</v>
      </c>
      <c r="C2895" t="s">
        <v>18</v>
      </c>
      <c r="D2895" s="38">
        <v>362</v>
      </c>
      <c r="E2895" s="52"/>
      <c r="G2895" s="8"/>
      <c r="H2895" s="8"/>
      <c r="I2895" s="8"/>
      <c r="J2895" s="8"/>
      <c r="K2895" s="8"/>
      <c r="L2895" s="8"/>
      <c r="M2895" s="8"/>
      <c r="N2895" s="8"/>
      <c r="O2895" s="8"/>
      <c r="P2895" s="8"/>
      <c r="Q2895" s="36">
        <f t="shared" si="2371"/>
        <v>0</v>
      </c>
      <c r="R2895" s="36">
        <f t="shared" si="2359"/>
        <v>0</v>
      </c>
      <c r="S2895" s="36">
        <f t="shared" si="2360"/>
        <v>0</v>
      </c>
      <c r="T2895" s="36">
        <f t="shared" si="2361"/>
        <v>0</v>
      </c>
      <c r="U2895" s="36">
        <f t="shared" si="2362"/>
        <v>0</v>
      </c>
      <c r="V2895" s="36">
        <f t="shared" si="2363"/>
        <v>0</v>
      </c>
      <c r="W2895" s="45">
        <f t="shared" si="2364"/>
        <v>0</v>
      </c>
      <c r="X2895" s="50">
        <f t="shared" si="2365"/>
        <v>0</v>
      </c>
      <c r="Y2895" s="46">
        <f t="shared" si="2331"/>
        <v>25</v>
      </c>
      <c r="Z2895" s="46">
        <f t="shared" si="2332"/>
        <v>16</v>
      </c>
      <c r="AA2895" s="46">
        <f t="shared" si="2333"/>
        <v>9</v>
      </c>
      <c r="AB2895" s="46">
        <f t="shared" si="2334"/>
        <v>4</v>
      </c>
      <c r="AC2895" s="46">
        <f t="shared" si="2335"/>
        <v>1</v>
      </c>
      <c r="AD2895" s="46">
        <f t="shared" si="2336"/>
        <v>0</v>
      </c>
      <c r="AE2895" s="46">
        <f t="shared" si="2337"/>
        <v>0</v>
      </c>
      <c r="AF2895" s="46">
        <f t="shared" si="2338"/>
        <v>0</v>
      </c>
      <c r="AG2895" s="46">
        <f t="shared" si="2339"/>
        <v>0</v>
      </c>
      <c r="AH2895" s="46">
        <f t="shared" si="2340"/>
        <v>0</v>
      </c>
      <c r="AI2895" s="46">
        <f t="shared" si="2366"/>
        <v>0</v>
      </c>
      <c r="AJ2895" s="47">
        <f t="shared" si="2323"/>
        <v>0</v>
      </c>
      <c r="AK2895" s="47" t="e">
        <f t="shared" si="2324"/>
        <v>#DIV/0!</v>
      </c>
      <c r="AL2895" s="47" t="e">
        <f t="shared" si="2325"/>
        <v>#DIV/0!</v>
      </c>
      <c r="AM2895" s="47" t="e">
        <f t="shared" si="2326"/>
        <v>#DIV/0!</v>
      </c>
      <c r="AN2895" s="47" t="e">
        <f t="shared" si="2327"/>
        <v>#DIV/0!</v>
      </c>
      <c r="AO2895" s="47" t="e">
        <f t="shared" si="2328"/>
        <v>#DIV/0!</v>
      </c>
      <c r="AP2895" s="47">
        <f t="shared" si="2329"/>
        <v>0</v>
      </c>
      <c r="AQ2895" s="47">
        <f t="shared" si="2367"/>
        <v>0</v>
      </c>
      <c r="AR2895" s="1">
        <f t="shared" si="2330"/>
        <v>0</v>
      </c>
      <c r="AS2895" s="1">
        <f t="shared" si="2348"/>
        <v>0</v>
      </c>
      <c r="AT2895" s="1">
        <f t="shared" si="2349"/>
        <v>0</v>
      </c>
      <c r="AU2895" s="1">
        <f t="shared" si="2350"/>
        <v>0</v>
      </c>
      <c r="AV2895" s="1">
        <f t="shared" si="2351"/>
        <v>0</v>
      </c>
      <c r="AW2895" s="27">
        <f t="shared" si="2341"/>
        <v>0</v>
      </c>
      <c r="AX2895" s="41">
        <f t="shared" si="2368"/>
        <v>0</v>
      </c>
      <c r="AY2895" s="29">
        <f t="shared" si="2342"/>
        <v>25</v>
      </c>
      <c r="AZ2895" s="29">
        <f t="shared" si="2343"/>
        <v>16</v>
      </c>
      <c r="BA2895" s="29">
        <f t="shared" si="2344"/>
        <v>9</v>
      </c>
      <c r="BB2895" s="29">
        <f t="shared" si="2345"/>
        <v>4</v>
      </c>
      <c r="BC2895" s="29">
        <f t="shared" si="2346"/>
        <v>1</v>
      </c>
      <c r="BD2895" s="29">
        <f t="shared" si="2347"/>
        <v>0</v>
      </c>
      <c r="BE2895" s="29">
        <f t="shared" si="2347"/>
        <v>0</v>
      </c>
      <c r="BF2895" s="29">
        <f t="shared" si="2347"/>
        <v>0</v>
      </c>
      <c r="BG2895" s="29">
        <f t="shared" si="2347"/>
        <v>0</v>
      </c>
      <c r="BH2895" s="29">
        <f t="shared" si="2347"/>
        <v>0</v>
      </c>
      <c r="BI2895" s="29">
        <f t="shared" si="2369"/>
        <v>0</v>
      </c>
      <c r="BJ2895" s="28">
        <f t="shared" si="2352"/>
        <v>0</v>
      </c>
      <c r="BK2895" s="28" t="e">
        <f t="shared" si="2353"/>
        <v>#DIV/0!</v>
      </c>
      <c r="BL2895" s="28" t="e">
        <f t="shared" si="2354"/>
        <v>#DIV/0!</v>
      </c>
      <c r="BM2895" s="28" t="e">
        <f t="shared" si="2355"/>
        <v>#DIV/0!</v>
      </c>
      <c r="BN2895" s="28" t="e">
        <f t="shared" si="2356"/>
        <v>#DIV/0!</v>
      </c>
      <c r="BO2895" s="28" t="e">
        <f t="shared" si="2357"/>
        <v>#DIV/0!</v>
      </c>
      <c r="BP2895" s="28">
        <f t="shared" si="2358"/>
        <v>0</v>
      </c>
      <c r="BQ2895" s="28">
        <f t="shared" si="2370"/>
        <v>0</v>
      </c>
    </row>
    <row r="2896" spans="1:69" x14ac:dyDescent="0.2">
      <c r="A2896" s="1" t="s">
        <v>7528</v>
      </c>
      <c r="B2896" s="8" t="s">
        <v>7482</v>
      </c>
      <c r="C2896" t="s">
        <v>49</v>
      </c>
      <c r="D2896" s="38">
        <v>2262</v>
      </c>
      <c r="E2896" s="52" t="s">
        <v>7483</v>
      </c>
      <c r="G2896" s="8">
        <v>1735</v>
      </c>
      <c r="H2896" s="8">
        <v>100</v>
      </c>
      <c r="I2896" s="8">
        <v>254</v>
      </c>
      <c r="J2896" s="8">
        <v>16</v>
      </c>
      <c r="K2896" s="8">
        <v>143</v>
      </c>
      <c r="L2896" s="8">
        <v>13</v>
      </c>
      <c r="M2896" s="8">
        <v>54</v>
      </c>
      <c r="N2896" s="8">
        <v>10</v>
      </c>
      <c r="O2896" s="8">
        <v>76</v>
      </c>
      <c r="P2896" s="8">
        <v>18</v>
      </c>
      <c r="Q2896" s="36">
        <f t="shared" si="2371"/>
        <v>1635</v>
      </c>
      <c r="R2896" s="36">
        <f t="shared" si="2359"/>
        <v>238</v>
      </c>
      <c r="S2896" s="36">
        <f t="shared" si="2360"/>
        <v>130</v>
      </c>
      <c r="T2896" s="36">
        <f t="shared" si="2361"/>
        <v>44</v>
      </c>
      <c r="U2896" s="36">
        <f t="shared" si="2362"/>
        <v>58</v>
      </c>
      <c r="V2896" s="36">
        <f t="shared" si="2363"/>
        <v>9663</v>
      </c>
      <c r="W2896" s="45">
        <f t="shared" si="2364"/>
        <v>2105</v>
      </c>
      <c r="X2896" s="50">
        <f t="shared" si="2365"/>
        <v>4.5904988123515436</v>
      </c>
      <c r="Y2896" s="46">
        <f t="shared" si="2331"/>
        <v>0.16769122268549633</v>
      </c>
      <c r="Z2896" s="46">
        <f t="shared" si="2332"/>
        <v>0.34868884738858347</v>
      </c>
      <c r="AA2896" s="46">
        <f t="shared" si="2333"/>
        <v>2.5296864720916705</v>
      </c>
      <c r="AB2896" s="46">
        <f t="shared" si="2334"/>
        <v>6.7106840967947576</v>
      </c>
      <c r="AC2896" s="46">
        <f t="shared" si="2335"/>
        <v>12.891681721497845</v>
      </c>
      <c r="AD2896" s="46">
        <f t="shared" si="2336"/>
        <v>274.17514909078648</v>
      </c>
      <c r="AE2896" s="46">
        <f t="shared" si="2337"/>
        <v>82.987945678482859</v>
      </c>
      <c r="AF2896" s="46">
        <f t="shared" si="2338"/>
        <v>328.85924137191716</v>
      </c>
      <c r="AG2896" s="46">
        <f t="shared" si="2339"/>
        <v>295.27010025896936</v>
      </c>
      <c r="AH2896" s="46">
        <f t="shared" si="2340"/>
        <v>747.71753984687496</v>
      </c>
      <c r="AI2896" s="46">
        <f t="shared" si="2366"/>
        <v>0.82177280239877892</v>
      </c>
      <c r="AJ2896" s="47">
        <f t="shared" si="2323"/>
        <v>0.90651685169045748</v>
      </c>
      <c r="AK2896" s="47">
        <f t="shared" si="2324"/>
        <v>150.71469829167356</v>
      </c>
      <c r="AL2896" s="47">
        <f t="shared" si="2325"/>
        <v>-65.781897546959087</v>
      </c>
      <c r="AM2896" s="47">
        <f t="shared" si="2326"/>
        <v>-702.12712985732662</v>
      </c>
      <c r="AN2896" s="47">
        <f t="shared" si="2327"/>
        <v>-1026.7748526497621</v>
      </c>
      <c r="AO2896" s="47">
        <f t="shared" si="2328"/>
        <v>-3603.8334361789925</v>
      </c>
      <c r="AP2896" s="47">
        <f t="shared" si="2329"/>
        <v>4.7573717792254047E-4</v>
      </c>
      <c r="AQ2896" s="47">
        <f t="shared" si="2367"/>
        <v>-2.4965748077539454</v>
      </c>
      <c r="AR2896" s="1">
        <f t="shared" si="2330"/>
        <v>100</v>
      </c>
      <c r="AS2896" s="1">
        <f t="shared" si="2348"/>
        <v>16</v>
      </c>
      <c r="AT2896" s="1">
        <f t="shared" si="2349"/>
        <v>13</v>
      </c>
      <c r="AU2896" s="1">
        <f t="shared" si="2350"/>
        <v>10</v>
      </c>
      <c r="AV2896" s="1">
        <f t="shared" si="2351"/>
        <v>18</v>
      </c>
      <c r="AW2896" s="27">
        <f t="shared" si="2341"/>
        <v>157</v>
      </c>
      <c r="AX2896" s="41">
        <f t="shared" si="2368"/>
        <v>4.0828025477707008</v>
      </c>
      <c r="AY2896" s="29">
        <f t="shared" si="2342"/>
        <v>0.84125116637591746</v>
      </c>
      <c r="AZ2896" s="29">
        <f t="shared" si="2343"/>
        <v>6.8562619173191943E-3</v>
      </c>
      <c r="BA2896" s="29">
        <f t="shared" si="2344"/>
        <v>1.1724613574587208</v>
      </c>
      <c r="BB2896" s="29">
        <f t="shared" si="2345"/>
        <v>4.3380664530001223</v>
      </c>
      <c r="BC2896" s="29">
        <f t="shared" si="2346"/>
        <v>9.503671548541524</v>
      </c>
      <c r="BD2896" s="29">
        <f t="shared" si="2347"/>
        <v>84.125116637591745</v>
      </c>
      <c r="BE2896" s="29">
        <f t="shared" si="2347"/>
        <v>0.10970019067710711</v>
      </c>
      <c r="BF2896" s="29">
        <f t="shared" si="2347"/>
        <v>15.241997646963371</v>
      </c>
      <c r="BG2896" s="29">
        <f t="shared" si="2347"/>
        <v>43.380664530001226</v>
      </c>
      <c r="BH2896" s="29">
        <f t="shared" si="2347"/>
        <v>171.06608787374742</v>
      </c>
      <c r="BI2896" s="29">
        <f t="shared" si="2369"/>
        <v>2.0123305569165439</v>
      </c>
      <c r="BJ2896" s="28">
        <f t="shared" si="2352"/>
        <v>1.4185663738142618</v>
      </c>
      <c r="BK2896" s="28">
        <f t="shared" si="2353"/>
        <v>27.02959485618684</v>
      </c>
      <c r="BL2896" s="28">
        <f t="shared" si="2354"/>
        <v>-3.1820140978139444E-3</v>
      </c>
      <c r="BM2896" s="28">
        <f t="shared" si="2355"/>
        <v>-5.7815219166271463</v>
      </c>
      <c r="BN2896" s="28">
        <f t="shared" si="2356"/>
        <v>-31.651574433062805</v>
      </c>
      <c r="BO2896" s="28">
        <f t="shared" si="2357"/>
        <v>-184.73987690208816</v>
      </c>
      <c r="BP2896" s="28">
        <f t="shared" si="2358"/>
        <v>6.4929693961952029E-3</v>
      </c>
      <c r="BQ2896" s="28">
        <f t="shared" si="2370"/>
        <v>-1.2670806445128695</v>
      </c>
    </row>
    <row r="2897" spans="1:69" x14ac:dyDescent="0.2">
      <c r="A2897" s="1" t="s">
        <v>7528</v>
      </c>
      <c r="B2897" s="8" t="s">
        <v>7485</v>
      </c>
      <c r="C2897" t="s">
        <v>7486</v>
      </c>
      <c r="D2897" s="38">
        <v>2</v>
      </c>
      <c r="E2897" s="52" t="s">
        <v>1566</v>
      </c>
      <c r="G2897" s="8">
        <v>1</v>
      </c>
      <c r="H2897" s="8">
        <v>1</v>
      </c>
      <c r="I2897" s="8">
        <v>1</v>
      </c>
      <c r="J2897" s="8">
        <v>1</v>
      </c>
      <c r="K2897" s="8">
        <v>1</v>
      </c>
      <c r="L2897" s="8">
        <v>1</v>
      </c>
      <c r="M2897" s="8">
        <v>1</v>
      </c>
      <c r="N2897" s="8">
        <v>1</v>
      </c>
      <c r="O2897" s="8">
        <v>1</v>
      </c>
      <c r="P2897" s="8">
        <v>1</v>
      </c>
      <c r="Q2897" s="36">
        <f t="shared" si="2371"/>
        <v>0</v>
      </c>
      <c r="R2897" s="36">
        <f t="shared" si="2359"/>
        <v>0</v>
      </c>
      <c r="S2897" s="36">
        <f t="shared" si="2360"/>
        <v>0</v>
      </c>
      <c r="T2897" s="36">
        <f t="shared" si="2361"/>
        <v>0</v>
      </c>
      <c r="U2897" s="36">
        <f t="shared" si="2362"/>
        <v>0</v>
      </c>
      <c r="V2897" s="36">
        <f t="shared" si="2363"/>
        <v>0</v>
      </c>
      <c r="W2897" s="45">
        <f t="shared" si="2364"/>
        <v>0</v>
      </c>
      <c r="X2897" s="50">
        <f t="shared" si="2365"/>
        <v>0</v>
      </c>
      <c r="Y2897" s="46">
        <f t="shared" si="2331"/>
        <v>25</v>
      </c>
      <c r="Z2897" s="46">
        <f t="shared" si="2332"/>
        <v>16</v>
      </c>
      <c r="AA2897" s="46">
        <f t="shared" si="2333"/>
        <v>9</v>
      </c>
      <c r="AB2897" s="46">
        <f t="shared" si="2334"/>
        <v>4</v>
      </c>
      <c r="AC2897" s="46">
        <f t="shared" si="2335"/>
        <v>1</v>
      </c>
      <c r="AD2897" s="46">
        <f t="shared" si="2336"/>
        <v>0</v>
      </c>
      <c r="AE2897" s="46">
        <f t="shared" si="2337"/>
        <v>0</v>
      </c>
      <c r="AF2897" s="46">
        <f t="shared" si="2338"/>
        <v>0</v>
      </c>
      <c r="AG2897" s="46">
        <f t="shared" si="2339"/>
        <v>0</v>
      </c>
      <c r="AH2897" s="46">
        <f t="shared" si="2340"/>
        <v>0</v>
      </c>
      <c r="AI2897" s="46">
        <f t="shared" si="2366"/>
        <v>0</v>
      </c>
      <c r="AJ2897" s="47">
        <f t="shared" si="2323"/>
        <v>0</v>
      </c>
      <c r="AK2897" s="47" t="e">
        <f t="shared" si="2324"/>
        <v>#DIV/0!</v>
      </c>
      <c r="AL2897" s="47" t="e">
        <f t="shared" si="2325"/>
        <v>#DIV/0!</v>
      </c>
      <c r="AM2897" s="47" t="e">
        <f t="shared" si="2326"/>
        <v>#DIV/0!</v>
      </c>
      <c r="AN2897" s="47" t="e">
        <f t="shared" si="2327"/>
        <v>#DIV/0!</v>
      </c>
      <c r="AO2897" s="47" t="e">
        <f t="shared" si="2328"/>
        <v>#DIV/0!</v>
      </c>
      <c r="AP2897" s="47">
        <f t="shared" si="2329"/>
        <v>0</v>
      </c>
      <c r="AQ2897" s="47">
        <f t="shared" si="2367"/>
        <v>0</v>
      </c>
      <c r="AR2897" s="1">
        <f t="shared" si="2330"/>
        <v>1</v>
      </c>
      <c r="AS2897" s="1">
        <f t="shared" si="2348"/>
        <v>1</v>
      </c>
      <c r="AT2897" s="1">
        <f t="shared" si="2349"/>
        <v>1</v>
      </c>
      <c r="AU2897" s="1">
        <f t="shared" si="2350"/>
        <v>1</v>
      </c>
      <c r="AV2897" s="1">
        <f t="shared" si="2351"/>
        <v>1</v>
      </c>
      <c r="AW2897" s="27">
        <f t="shared" si="2341"/>
        <v>5</v>
      </c>
      <c r="AX2897" s="41">
        <f t="shared" si="2368"/>
        <v>3</v>
      </c>
      <c r="AY2897" s="29">
        <f t="shared" si="2342"/>
        <v>4</v>
      </c>
      <c r="AZ2897" s="29">
        <f t="shared" si="2343"/>
        <v>1</v>
      </c>
      <c r="BA2897" s="29">
        <f t="shared" si="2344"/>
        <v>0</v>
      </c>
      <c r="BB2897" s="29">
        <f t="shared" si="2345"/>
        <v>1</v>
      </c>
      <c r="BC2897" s="29">
        <f t="shared" si="2346"/>
        <v>4</v>
      </c>
      <c r="BD2897" s="29">
        <f t="shared" si="2347"/>
        <v>4</v>
      </c>
      <c r="BE2897" s="29">
        <f t="shared" si="2347"/>
        <v>1</v>
      </c>
      <c r="BF2897" s="29">
        <f t="shared" si="2347"/>
        <v>0</v>
      </c>
      <c r="BG2897" s="29">
        <f t="shared" si="2347"/>
        <v>1</v>
      </c>
      <c r="BH2897" s="29">
        <f t="shared" si="2347"/>
        <v>4</v>
      </c>
      <c r="BI2897" s="29">
        <f t="shared" si="2369"/>
        <v>2.5</v>
      </c>
      <c r="BJ2897" s="28">
        <f t="shared" si="2352"/>
        <v>1.5811388300841898</v>
      </c>
      <c r="BK2897" s="28">
        <f t="shared" si="2353"/>
        <v>2.0238577025077631</v>
      </c>
      <c r="BL2897" s="28">
        <f t="shared" si="2354"/>
        <v>0.25298221281347039</v>
      </c>
      <c r="BM2897" s="28">
        <f t="shared" si="2355"/>
        <v>0</v>
      </c>
      <c r="BN2897" s="28">
        <f t="shared" si="2356"/>
        <v>-0.25298221281347039</v>
      </c>
      <c r="BO2897" s="28">
        <f t="shared" si="2357"/>
        <v>-2.0238577025077631</v>
      </c>
      <c r="BP2897" s="28">
        <f t="shared" si="2358"/>
        <v>0.41666666666666669</v>
      </c>
      <c r="BQ2897" s="28">
        <f t="shared" si="2370"/>
        <v>0</v>
      </c>
    </row>
    <row r="2898" spans="1:69" x14ac:dyDescent="0.2">
      <c r="A2898" s="1" t="s">
        <v>7528</v>
      </c>
      <c r="B2898" s="8" t="s">
        <v>7488</v>
      </c>
      <c r="C2898"/>
      <c r="D2898" s="38"/>
      <c r="E2898" s="52" t="s">
        <v>7489</v>
      </c>
      <c r="G2898" s="8"/>
      <c r="H2898" s="8"/>
      <c r="I2898" s="8"/>
      <c r="J2898" s="8"/>
      <c r="K2898" s="8"/>
      <c r="L2898" s="8"/>
      <c r="M2898" s="8"/>
      <c r="N2898" s="8"/>
      <c r="O2898" s="8"/>
      <c r="P2898" s="8"/>
      <c r="V2898" s="36">
        <f t="shared" si="2363"/>
        <v>0</v>
      </c>
      <c r="X2898" s="50">
        <f t="shared" si="2365"/>
        <v>0</v>
      </c>
      <c r="Y2898" s="46">
        <f t="shared" si="2331"/>
        <v>25</v>
      </c>
      <c r="Z2898" s="46">
        <f t="shared" si="2332"/>
        <v>16</v>
      </c>
      <c r="AA2898" s="46">
        <f t="shared" si="2333"/>
        <v>9</v>
      </c>
      <c r="AB2898" s="46">
        <f t="shared" si="2334"/>
        <v>4</v>
      </c>
      <c r="AC2898" s="46">
        <f t="shared" si="2335"/>
        <v>1</v>
      </c>
      <c r="AD2898" s="46">
        <f t="shared" si="2336"/>
        <v>0</v>
      </c>
      <c r="AE2898" s="46">
        <f t="shared" si="2337"/>
        <v>0</v>
      </c>
      <c r="AF2898" s="46">
        <f t="shared" si="2338"/>
        <v>0</v>
      </c>
      <c r="AG2898" s="46">
        <f t="shared" si="2339"/>
        <v>0</v>
      </c>
      <c r="AH2898" s="46">
        <f t="shared" si="2340"/>
        <v>0</v>
      </c>
      <c r="AI2898" s="46">
        <f t="shared" si="2366"/>
        <v>0</v>
      </c>
      <c r="AJ2898" s="47">
        <f t="shared" si="2323"/>
        <v>0</v>
      </c>
      <c r="AK2898" s="47" t="e">
        <f t="shared" si="2324"/>
        <v>#DIV/0!</v>
      </c>
      <c r="AL2898" s="47" t="e">
        <f t="shared" si="2325"/>
        <v>#DIV/0!</v>
      </c>
      <c r="AM2898" s="47" t="e">
        <f t="shared" si="2326"/>
        <v>#DIV/0!</v>
      </c>
      <c r="AN2898" s="47" t="e">
        <f t="shared" si="2327"/>
        <v>#DIV/0!</v>
      </c>
      <c r="AO2898" s="47" t="e">
        <f t="shared" si="2328"/>
        <v>#DIV/0!</v>
      </c>
      <c r="AP2898" s="47">
        <f t="shared" si="2329"/>
        <v>0</v>
      </c>
      <c r="AQ2898" s="47">
        <f t="shared" si="2367"/>
        <v>0</v>
      </c>
      <c r="AR2898" s="1">
        <f t="shared" si="2330"/>
        <v>0</v>
      </c>
      <c r="AS2898" s="1">
        <f t="shared" si="2348"/>
        <v>0</v>
      </c>
      <c r="AT2898" s="1">
        <f t="shared" si="2349"/>
        <v>0</v>
      </c>
      <c r="AU2898" s="1">
        <f t="shared" si="2350"/>
        <v>0</v>
      </c>
      <c r="AV2898" s="1">
        <f t="shared" si="2351"/>
        <v>0</v>
      </c>
      <c r="AW2898" s="27">
        <f t="shared" si="2341"/>
        <v>0</v>
      </c>
      <c r="AX2898" s="41">
        <f t="shared" si="2368"/>
        <v>0</v>
      </c>
      <c r="AY2898" s="29">
        <f t="shared" si="2342"/>
        <v>25</v>
      </c>
      <c r="AZ2898" s="29">
        <f t="shared" si="2343"/>
        <v>16</v>
      </c>
      <c r="BA2898" s="29">
        <f t="shared" si="2344"/>
        <v>9</v>
      </c>
      <c r="BB2898" s="29">
        <f t="shared" si="2345"/>
        <v>4</v>
      </c>
      <c r="BC2898" s="29">
        <f t="shared" si="2346"/>
        <v>1</v>
      </c>
      <c r="BD2898" s="29">
        <f t="shared" si="2347"/>
        <v>0</v>
      </c>
      <c r="BE2898" s="29">
        <f t="shared" si="2347"/>
        <v>0</v>
      </c>
      <c r="BF2898" s="29">
        <f t="shared" si="2347"/>
        <v>0</v>
      </c>
      <c r="BG2898" s="29">
        <f t="shared" si="2347"/>
        <v>0</v>
      </c>
      <c r="BH2898" s="29">
        <f t="shared" si="2347"/>
        <v>0</v>
      </c>
      <c r="BI2898" s="29">
        <f t="shared" si="2369"/>
        <v>0</v>
      </c>
      <c r="BJ2898" s="28">
        <f t="shared" si="2352"/>
        <v>0</v>
      </c>
      <c r="BK2898" s="28" t="e">
        <f t="shared" si="2353"/>
        <v>#DIV/0!</v>
      </c>
      <c r="BL2898" s="28" t="e">
        <f t="shared" si="2354"/>
        <v>#DIV/0!</v>
      </c>
      <c r="BM2898" s="28" t="e">
        <f t="shared" si="2355"/>
        <v>#DIV/0!</v>
      </c>
      <c r="BN2898" s="28" t="e">
        <f t="shared" si="2356"/>
        <v>#DIV/0!</v>
      </c>
      <c r="BO2898" s="28" t="e">
        <f t="shared" si="2357"/>
        <v>#DIV/0!</v>
      </c>
      <c r="BP2898" s="28">
        <f t="shared" si="2358"/>
        <v>0</v>
      </c>
      <c r="BQ2898" s="28">
        <f t="shared" si="2370"/>
        <v>0</v>
      </c>
    </row>
  </sheetData>
  <phoneticPr fontId="10" type="noConversion"/>
  <hyperlinks>
    <hyperlink ref="F103" r:id="rId1" xr:uid="{0195FA5C-0D2E-FF43-883D-5BA8B974C42D}"/>
    <hyperlink ref="F502" r:id="rId2" xr:uid="{63F702A0-9A96-F646-B77C-08C46984FCB8}"/>
    <hyperlink ref="F574" r:id="rId3" xr:uid="{9F0252B1-7501-E145-BA24-EFDF0CC1D958}"/>
    <hyperlink ref="F901" r:id="rId4" xr:uid="{EC03135C-10D6-9C4F-A113-9B64FB6FA42B}"/>
    <hyperlink ref="F486" r:id="rId5" xr:uid="{FBF93C77-B193-0749-946A-A0BFFDFBFEAD}"/>
    <hyperlink ref="F32" r:id="rId6" xr:uid="{323D9A55-9B34-804D-AFE0-B5AAB59514DB}"/>
    <hyperlink ref="F1203" r:id="rId7" xr:uid="{1FDA1012-757F-EF44-8B0D-092530D4D2C3}"/>
    <hyperlink ref="F1207" r:id="rId8" xr:uid="{026571AD-578C-4847-A7F9-17A459D8B03C}"/>
    <hyperlink ref="F1310" r:id="rId9" xr:uid="{6472D08C-915F-2542-AF5E-2CF67F5172F6}"/>
    <hyperlink ref="F1401" r:id="rId10" xr:uid="{E604C19C-A183-E94C-99DD-73AF6B1B6898}"/>
    <hyperlink ref="F1502" r:id="rId11" xr:uid="{A685042D-BE88-124C-886C-343D3A1A6C82}"/>
    <hyperlink ref="F1605" r:id="rId12" xr:uid="{FF1E05E8-7FB1-2041-B2E0-962D72468CA2}"/>
    <hyperlink ref="F1706" r:id="rId13" xr:uid="{8B0A7485-05F6-F246-8A2E-02FB74441900}"/>
    <hyperlink ref="A2001" r:id="rId14" display="https://www.amazon.de/-/en/Billard-Billardt%C3%BCcher/b/ref=dp_bc_aui_C_4?ie=UTF8&amp;node=460942031" xr:uid="{EF73F756-555B-CC48-8E12-F45A05C57238}"/>
    <hyperlink ref="F1001" r:id="rId15" xr:uid="{69FD05B5-F033-2A42-AC87-D31BFB7A8D1C}"/>
    <hyperlink ref="F1002" r:id="rId16" xr:uid="{CB24D867-2EC2-1645-8523-053095A2C915}"/>
    <hyperlink ref="A2002:A2100" r:id="rId17" display="https://www.amazon.de/-/en/Billard-Billardt%C3%BCcher/b/ref=dp_bc_aui_C_4?ie=UTF8&amp;node=460942031" xr:uid="{487F74D4-380B-4847-AEC9-709AF64A2BB6}"/>
    <hyperlink ref="F279" r:id="rId18" xr:uid="{F05A004B-DA9D-D746-B26C-B86B698C96B2}"/>
    <hyperlink ref="F111" r:id="rId19" xr:uid="{BAA0C6C1-A90D-C34D-A981-89FE95539B1E}"/>
    <hyperlink ref="F10" r:id="rId20" xr:uid="{BAA741AC-CFAC-A34D-BBEC-5DC247DB88D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18414-B29F-274E-A0D6-12F726A10A9E}">
  <dimension ref="A1:AK1039"/>
  <sheetViews>
    <sheetView topLeftCell="A2" workbookViewId="0">
      <selection activeCell="B2" sqref="B2:B101"/>
    </sheetView>
  </sheetViews>
  <sheetFormatPr baseColWidth="10" defaultRowHeight="16" x14ac:dyDescent="0.2"/>
  <sheetData>
    <row r="1" spans="1:37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2849</v>
      </c>
      <c r="G1" s="8" t="s">
        <v>2850</v>
      </c>
      <c r="H1" s="8" t="s">
        <v>2851</v>
      </c>
      <c r="I1" s="8" t="s">
        <v>2852</v>
      </c>
      <c r="J1" s="8" t="s">
        <v>2853</v>
      </c>
      <c r="K1" s="8" t="s">
        <v>2854</v>
      </c>
      <c r="L1" s="8" t="s">
        <v>2855</v>
      </c>
      <c r="M1" s="8" t="s">
        <v>2856</v>
      </c>
      <c r="N1" s="8" t="s">
        <v>2857</v>
      </c>
      <c r="O1" s="8" t="s">
        <v>2858</v>
      </c>
      <c r="P1" s="8"/>
      <c r="Q1" s="9"/>
      <c r="R1" s="8"/>
      <c r="S1" s="10" t="s">
        <v>2849</v>
      </c>
      <c r="T1" s="10" t="s">
        <v>2851</v>
      </c>
      <c r="U1" s="10" t="s">
        <v>2854</v>
      </c>
      <c r="V1" s="10" t="s">
        <v>2856</v>
      </c>
      <c r="W1" s="10" t="s">
        <v>2857</v>
      </c>
      <c r="X1" s="10" t="s">
        <v>2859</v>
      </c>
      <c r="Y1" s="10" t="s">
        <v>15</v>
      </c>
      <c r="Z1" s="10" t="s">
        <v>2860</v>
      </c>
      <c r="AA1" s="8"/>
      <c r="AB1" s="8"/>
      <c r="AC1" s="8"/>
      <c r="AD1" s="11" t="s">
        <v>2850</v>
      </c>
      <c r="AE1" s="11" t="s">
        <v>2852</v>
      </c>
      <c r="AF1" s="11" t="s">
        <v>2854</v>
      </c>
      <c r="AG1" s="11" t="s">
        <v>2856</v>
      </c>
      <c r="AH1" s="11" t="s">
        <v>2858</v>
      </c>
      <c r="AI1" s="11" t="s">
        <v>2859</v>
      </c>
      <c r="AJ1" s="11" t="s">
        <v>15</v>
      </c>
      <c r="AK1" s="11" t="s">
        <v>2860</v>
      </c>
    </row>
    <row r="2" spans="1:37" x14ac:dyDescent="0.2">
      <c r="A2" s="8" t="s">
        <v>2861</v>
      </c>
      <c r="B2" s="12">
        <v>44412</v>
      </c>
      <c r="C2" s="8">
        <v>15.86</v>
      </c>
      <c r="D2" s="8" t="s">
        <v>971</v>
      </c>
      <c r="E2" s="8" t="s">
        <v>2862</v>
      </c>
      <c r="F2" s="8">
        <v>13.343999999999999</v>
      </c>
      <c r="G2" s="8">
        <v>2.266</v>
      </c>
      <c r="H2" s="8">
        <v>1.764</v>
      </c>
      <c r="I2" s="8">
        <v>288</v>
      </c>
      <c r="J2" s="8">
        <v>444</v>
      </c>
      <c r="K2" s="8">
        <v>86</v>
      </c>
      <c r="L2" s="8">
        <v>110</v>
      </c>
      <c r="M2" s="8">
        <v>28</v>
      </c>
      <c r="N2" s="8">
        <v>198</v>
      </c>
      <c r="O2" s="8">
        <v>77</v>
      </c>
      <c r="P2" s="8"/>
      <c r="Q2" s="9"/>
      <c r="R2" s="8"/>
      <c r="S2" s="8">
        <v>13344</v>
      </c>
      <c r="T2" s="8">
        <v>1764</v>
      </c>
      <c r="U2" s="8">
        <v>86</v>
      </c>
      <c r="V2" s="8">
        <v>28</v>
      </c>
      <c r="W2" s="8">
        <v>198</v>
      </c>
      <c r="X2" s="8">
        <v>15420</v>
      </c>
      <c r="Y2" s="13">
        <v>5780.7</v>
      </c>
      <c r="Z2" s="13">
        <v>2.15</v>
      </c>
      <c r="AA2" s="8"/>
      <c r="AB2" s="8"/>
      <c r="AC2" s="8"/>
      <c r="AD2" s="8">
        <v>2266</v>
      </c>
      <c r="AE2" s="8">
        <v>288</v>
      </c>
      <c r="AF2" s="8">
        <v>86</v>
      </c>
      <c r="AG2" s="8">
        <v>28</v>
      </c>
      <c r="AH2" s="8">
        <v>77</v>
      </c>
      <c r="AI2" s="8">
        <v>2745</v>
      </c>
      <c r="AJ2" s="13">
        <v>964.99</v>
      </c>
      <c r="AK2" s="13">
        <v>2.1800000000000002</v>
      </c>
    </row>
    <row r="3" spans="1:37" x14ac:dyDescent="0.2">
      <c r="A3" s="8" t="s">
        <v>2863</v>
      </c>
      <c r="B3" s="12">
        <v>44381</v>
      </c>
      <c r="C3" s="8">
        <v>938</v>
      </c>
      <c r="D3" s="8" t="s">
        <v>1214</v>
      </c>
      <c r="E3" s="8" t="s">
        <v>2864</v>
      </c>
      <c r="F3" s="8" t="s">
        <v>50</v>
      </c>
      <c r="G3" s="8"/>
      <c r="H3" s="8" t="s">
        <v>50</v>
      </c>
      <c r="I3" s="8"/>
      <c r="J3" s="8" t="s">
        <v>50</v>
      </c>
      <c r="K3" s="8"/>
      <c r="L3" s="8" t="s">
        <v>50</v>
      </c>
      <c r="M3" s="8"/>
      <c r="N3" s="8" t="s">
        <v>50</v>
      </c>
      <c r="O3" s="8"/>
      <c r="P3" s="8"/>
      <c r="Q3" s="9"/>
      <c r="R3" s="8"/>
      <c r="S3" s="8" t="s">
        <v>50</v>
      </c>
      <c r="T3" s="8" t="s">
        <v>50</v>
      </c>
      <c r="U3" s="8"/>
      <c r="V3" s="8"/>
      <c r="W3" s="8" t="s">
        <v>50</v>
      </c>
      <c r="X3" s="8">
        <v>0</v>
      </c>
      <c r="Y3" s="13" t="e">
        <v>#DIV/0!</v>
      </c>
      <c r="Z3" s="13" t="e">
        <v>#DIV/0!</v>
      </c>
      <c r="AA3" s="8"/>
      <c r="AB3" s="8"/>
      <c r="AC3" s="8"/>
      <c r="AD3" s="8"/>
      <c r="AE3" s="8"/>
      <c r="AF3" s="8"/>
      <c r="AG3" s="8"/>
      <c r="AH3" s="8"/>
      <c r="AI3" s="8">
        <v>0</v>
      </c>
      <c r="AJ3" s="13" t="e">
        <v>#DIV/0!</v>
      </c>
      <c r="AK3" s="13" t="e">
        <v>#DIV/0!</v>
      </c>
    </row>
    <row r="4" spans="1:37" x14ac:dyDescent="0.2">
      <c r="A4" s="8" t="s">
        <v>2865</v>
      </c>
      <c r="B4" s="12">
        <v>44351</v>
      </c>
      <c r="C4" s="8">
        <v>1.75</v>
      </c>
      <c r="D4" s="8" t="s">
        <v>953</v>
      </c>
      <c r="E4" s="8" t="s">
        <v>2866</v>
      </c>
      <c r="F4" s="8" t="s">
        <v>50</v>
      </c>
      <c r="G4" s="8"/>
      <c r="H4" s="8" t="s">
        <v>50</v>
      </c>
      <c r="I4" s="8"/>
      <c r="J4" s="8" t="s">
        <v>50</v>
      </c>
      <c r="K4" s="8"/>
      <c r="L4" s="8" t="s">
        <v>50</v>
      </c>
      <c r="M4" s="8"/>
      <c r="N4" s="8" t="s">
        <v>50</v>
      </c>
      <c r="O4" s="8"/>
      <c r="P4" s="8"/>
      <c r="Q4" s="9"/>
      <c r="R4" s="8"/>
      <c r="S4" s="8" t="s">
        <v>50</v>
      </c>
      <c r="T4" s="8" t="s">
        <v>50</v>
      </c>
      <c r="U4" s="8"/>
      <c r="V4" s="8"/>
      <c r="W4" s="8" t="s">
        <v>50</v>
      </c>
      <c r="X4" s="8">
        <v>0</v>
      </c>
      <c r="Y4" s="13" t="e">
        <v>#DIV/0!</v>
      </c>
      <c r="Z4" s="13" t="e">
        <v>#DIV/0!</v>
      </c>
      <c r="AA4" s="8"/>
      <c r="AB4" s="8"/>
      <c r="AC4" s="8"/>
      <c r="AD4" s="8"/>
      <c r="AE4" s="8"/>
      <c r="AF4" s="8"/>
      <c r="AG4" s="8"/>
      <c r="AH4" s="8"/>
      <c r="AI4" s="8">
        <v>0</v>
      </c>
      <c r="AJ4" s="13" t="e">
        <v>#DIV/0!</v>
      </c>
      <c r="AK4" s="13" t="e">
        <v>#DIV/0!</v>
      </c>
    </row>
    <row r="5" spans="1:37" x14ac:dyDescent="0.2">
      <c r="A5" s="8" t="s">
        <v>2867</v>
      </c>
      <c r="B5" s="12">
        <v>44231</v>
      </c>
      <c r="C5" s="8">
        <v>134</v>
      </c>
      <c r="D5" s="8" t="s">
        <v>2868</v>
      </c>
      <c r="E5" s="8" t="s">
        <v>2869</v>
      </c>
      <c r="F5" s="8">
        <v>88</v>
      </c>
      <c r="G5" s="8">
        <v>14</v>
      </c>
      <c r="H5" s="8">
        <v>16</v>
      </c>
      <c r="I5" s="8">
        <v>4</v>
      </c>
      <c r="J5" s="8">
        <v>15</v>
      </c>
      <c r="K5" s="8">
        <v>2</v>
      </c>
      <c r="L5" s="8">
        <v>7</v>
      </c>
      <c r="M5" s="8">
        <v>4</v>
      </c>
      <c r="N5" s="8">
        <v>8</v>
      </c>
      <c r="O5" s="8">
        <v>4</v>
      </c>
      <c r="P5" s="8"/>
      <c r="Q5" s="9"/>
      <c r="R5" s="8"/>
      <c r="S5" s="8">
        <v>88</v>
      </c>
      <c r="T5" s="8">
        <v>16</v>
      </c>
      <c r="U5" s="8">
        <v>2</v>
      </c>
      <c r="V5" s="8">
        <v>4</v>
      </c>
      <c r="W5" s="8">
        <v>8</v>
      </c>
      <c r="X5" s="8">
        <v>118</v>
      </c>
      <c r="Y5" s="13">
        <v>36.4</v>
      </c>
      <c r="Z5" s="13">
        <v>2.12</v>
      </c>
      <c r="AA5" s="8"/>
      <c r="AB5" s="8"/>
      <c r="AC5" s="8"/>
      <c r="AD5" s="8">
        <v>14</v>
      </c>
      <c r="AE5" s="8">
        <v>4</v>
      </c>
      <c r="AF5" s="8">
        <v>2</v>
      </c>
      <c r="AG5" s="8">
        <v>4</v>
      </c>
      <c r="AH5" s="8">
        <v>4</v>
      </c>
      <c r="AI5" s="8">
        <v>28</v>
      </c>
      <c r="AJ5" s="13">
        <v>4.7699999999999996</v>
      </c>
      <c r="AK5" s="13">
        <v>2.04</v>
      </c>
    </row>
    <row r="6" spans="1:37" x14ac:dyDescent="0.2">
      <c r="A6" s="8" t="s">
        <v>2870</v>
      </c>
      <c r="B6" s="12">
        <v>44320</v>
      </c>
      <c r="C6" s="8">
        <v>40</v>
      </c>
      <c r="D6" s="8" t="s">
        <v>2871</v>
      </c>
      <c r="E6" s="8" t="s">
        <v>2872</v>
      </c>
      <c r="F6" s="8" t="s">
        <v>50</v>
      </c>
      <c r="G6" s="8"/>
      <c r="H6" s="8" t="s">
        <v>50</v>
      </c>
      <c r="I6" s="8"/>
      <c r="J6" s="8" t="s">
        <v>50</v>
      </c>
      <c r="K6" s="8"/>
      <c r="L6" s="8" t="s">
        <v>50</v>
      </c>
      <c r="M6" s="8"/>
      <c r="N6" s="8" t="s">
        <v>50</v>
      </c>
      <c r="O6" s="8"/>
      <c r="P6" s="8"/>
      <c r="Q6" s="9"/>
      <c r="R6" s="8"/>
      <c r="S6" s="8" t="s">
        <v>50</v>
      </c>
      <c r="T6" s="8" t="s">
        <v>50</v>
      </c>
      <c r="U6" s="8"/>
      <c r="V6" s="8"/>
      <c r="W6" s="8" t="s">
        <v>50</v>
      </c>
      <c r="X6" s="8">
        <v>0</v>
      </c>
      <c r="Y6" s="13" t="e">
        <v>#DIV/0!</v>
      </c>
      <c r="Z6" s="13" t="e">
        <v>#DIV/0!</v>
      </c>
      <c r="AA6" s="8"/>
      <c r="AB6" s="8"/>
      <c r="AC6" s="8"/>
      <c r="AD6" s="8"/>
      <c r="AE6" s="8"/>
      <c r="AF6" s="8"/>
      <c r="AG6" s="8"/>
      <c r="AH6" s="8"/>
      <c r="AI6" s="8">
        <v>0</v>
      </c>
      <c r="AJ6" s="13" t="e">
        <v>#DIV/0!</v>
      </c>
      <c r="AK6" s="13" t="e">
        <v>#DIV/0!</v>
      </c>
    </row>
    <row r="7" spans="1:37" x14ac:dyDescent="0.2">
      <c r="A7" s="8" t="s">
        <v>2873</v>
      </c>
      <c r="B7" s="12">
        <v>44231</v>
      </c>
      <c r="C7" s="8">
        <v>211</v>
      </c>
      <c r="D7" s="8" t="s">
        <v>2874</v>
      </c>
      <c r="E7" s="8" t="s">
        <v>2875</v>
      </c>
      <c r="F7" s="8">
        <v>125</v>
      </c>
      <c r="G7" s="8">
        <v>22</v>
      </c>
      <c r="H7" s="8">
        <v>51</v>
      </c>
      <c r="I7" s="8">
        <v>9</v>
      </c>
      <c r="J7" s="8">
        <v>19</v>
      </c>
      <c r="K7" s="8">
        <v>3</v>
      </c>
      <c r="L7" s="8">
        <v>4</v>
      </c>
      <c r="M7" s="8">
        <v>1</v>
      </c>
      <c r="N7" s="8">
        <v>12</v>
      </c>
      <c r="O7" s="8">
        <v>8</v>
      </c>
      <c r="P7" s="8"/>
      <c r="Q7" s="9"/>
      <c r="R7" s="8"/>
      <c r="S7" s="8">
        <v>125</v>
      </c>
      <c r="T7" s="8">
        <v>51</v>
      </c>
      <c r="U7" s="8">
        <v>3</v>
      </c>
      <c r="V7" s="8">
        <v>1</v>
      </c>
      <c r="W7" s="8">
        <v>12</v>
      </c>
      <c r="X7" s="8">
        <v>192</v>
      </c>
      <c r="Y7" s="13">
        <v>52.46</v>
      </c>
      <c r="Z7" s="13">
        <v>1.55</v>
      </c>
      <c r="AA7" s="8"/>
      <c r="AB7" s="8"/>
      <c r="AC7" s="8"/>
      <c r="AD7" s="8">
        <v>22</v>
      </c>
      <c r="AE7" s="8">
        <v>9</v>
      </c>
      <c r="AF7" s="8">
        <v>3</v>
      </c>
      <c r="AG7" s="8">
        <v>1</v>
      </c>
      <c r="AH7" s="8">
        <v>8</v>
      </c>
      <c r="AI7" s="8">
        <v>43</v>
      </c>
      <c r="AJ7" s="13">
        <v>8.1999999999999993</v>
      </c>
      <c r="AK7" s="13">
        <v>1.35</v>
      </c>
    </row>
    <row r="8" spans="1:37" x14ac:dyDescent="0.2">
      <c r="A8" s="8" t="s">
        <v>2876</v>
      </c>
      <c r="B8" s="12">
        <v>44381</v>
      </c>
      <c r="C8" s="8">
        <v>1.31</v>
      </c>
      <c r="D8" s="8" t="s">
        <v>768</v>
      </c>
      <c r="E8" s="8" t="s">
        <v>2877</v>
      </c>
      <c r="F8" s="8">
        <v>1.08</v>
      </c>
      <c r="G8" s="8">
        <v>140</v>
      </c>
      <c r="H8" s="8">
        <v>157</v>
      </c>
      <c r="I8" s="8">
        <v>29</v>
      </c>
      <c r="J8" s="8">
        <v>43</v>
      </c>
      <c r="K8" s="8">
        <v>3</v>
      </c>
      <c r="L8" s="8">
        <v>10</v>
      </c>
      <c r="M8" s="8">
        <v>3</v>
      </c>
      <c r="N8" s="8">
        <v>20</v>
      </c>
      <c r="O8" s="8">
        <v>9</v>
      </c>
      <c r="P8" s="8"/>
      <c r="Q8" s="9"/>
      <c r="R8" s="8"/>
      <c r="S8" s="8">
        <v>108</v>
      </c>
      <c r="T8" s="8">
        <v>157</v>
      </c>
      <c r="U8" s="8">
        <v>3</v>
      </c>
      <c r="V8" s="8">
        <v>3</v>
      </c>
      <c r="W8" s="8">
        <v>20</v>
      </c>
      <c r="X8" s="8">
        <v>291</v>
      </c>
      <c r="Y8" s="13">
        <v>70.349999999999994</v>
      </c>
      <c r="Z8" s="13">
        <v>0.83</v>
      </c>
      <c r="AA8" s="8"/>
      <c r="AB8" s="8"/>
      <c r="AC8" s="8"/>
      <c r="AD8" s="8">
        <v>140</v>
      </c>
      <c r="AE8" s="8">
        <v>29</v>
      </c>
      <c r="AF8" s="8">
        <v>3</v>
      </c>
      <c r="AG8" s="8">
        <v>3</v>
      </c>
      <c r="AH8" s="8">
        <v>9</v>
      </c>
      <c r="AI8" s="8">
        <v>184</v>
      </c>
      <c r="AJ8" s="13">
        <v>58.67</v>
      </c>
      <c r="AK8" s="13">
        <v>2.06</v>
      </c>
    </row>
    <row r="9" spans="1:37" x14ac:dyDescent="0.2">
      <c r="A9" s="8" t="s">
        <v>2878</v>
      </c>
      <c r="B9" s="12">
        <v>44320</v>
      </c>
      <c r="C9" s="8">
        <v>38</v>
      </c>
      <c r="D9" s="8" t="s">
        <v>2879</v>
      </c>
      <c r="E9" s="8" t="s">
        <v>2880</v>
      </c>
      <c r="F9" s="8">
        <v>29</v>
      </c>
      <c r="G9" s="8">
        <v>8</v>
      </c>
      <c r="H9" s="8">
        <v>4</v>
      </c>
      <c r="I9" s="8">
        <v>2</v>
      </c>
      <c r="J9" s="8">
        <v>4</v>
      </c>
      <c r="K9" s="8">
        <v>2</v>
      </c>
      <c r="L9" s="8">
        <v>1</v>
      </c>
      <c r="M9" s="8">
        <v>1</v>
      </c>
      <c r="N9" s="8">
        <v>1</v>
      </c>
      <c r="O9" s="8">
        <v>1</v>
      </c>
      <c r="P9" s="8"/>
      <c r="Q9" s="9"/>
      <c r="R9" s="8"/>
      <c r="S9" s="8">
        <v>29</v>
      </c>
      <c r="T9" s="8">
        <v>4</v>
      </c>
      <c r="U9" s="8">
        <v>2</v>
      </c>
      <c r="V9" s="8">
        <v>1</v>
      </c>
      <c r="W9" s="8">
        <v>1</v>
      </c>
      <c r="X9" s="8">
        <v>37</v>
      </c>
      <c r="Y9" s="13">
        <v>12.14</v>
      </c>
      <c r="Z9" s="13">
        <v>2.1800000000000002</v>
      </c>
      <c r="AA9" s="8"/>
      <c r="AB9" s="8"/>
      <c r="AC9" s="8"/>
      <c r="AD9" s="8">
        <v>8</v>
      </c>
      <c r="AE9" s="8">
        <v>2</v>
      </c>
      <c r="AF9" s="8">
        <v>2</v>
      </c>
      <c r="AG9" s="8">
        <v>1</v>
      </c>
      <c r="AH9" s="8">
        <v>1</v>
      </c>
      <c r="AI9" s="8">
        <v>14</v>
      </c>
      <c r="AJ9" s="13">
        <v>2.95</v>
      </c>
      <c r="AK9" s="13">
        <v>2.08</v>
      </c>
    </row>
    <row r="10" spans="1:37" x14ac:dyDescent="0.2">
      <c r="A10" s="8" t="s">
        <v>2881</v>
      </c>
      <c r="B10" s="12">
        <v>44320</v>
      </c>
      <c r="C10" s="8">
        <v>155</v>
      </c>
      <c r="D10" s="8" t="s">
        <v>2882</v>
      </c>
      <c r="E10" s="8" t="s">
        <v>2883</v>
      </c>
      <c r="F10" s="8">
        <v>121</v>
      </c>
      <c r="G10" s="8">
        <v>34</v>
      </c>
      <c r="H10" s="8">
        <v>17</v>
      </c>
      <c r="I10" s="8">
        <v>8</v>
      </c>
      <c r="J10" s="8">
        <v>10</v>
      </c>
      <c r="K10" s="8">
        <v>5</v>
      </c>
      <c r="L10" s="8">
        <v>1</v>
      </c>
      <c r="M10" s="8">
        <v>0</v>
      </c>
      <c r="N10" s="8">
        <v>6</v>
      </c>
      <c r="O10" s="8">
        <v>2</v>
      </c>
      <c r="P10" s="8"/>
      <c r="Q10" s="9"/>
      <c r="R10" s="8"/>
      <c r="S10" s="8">
        <v>121</v>
      </c>
      <c r="T10" s="8">
        <v>17</v>
      </c>
      <c r="U10" s="8">
        <v>5</v>
      </c>
      <c r="V10" s="8">
        <v>0</v>
      </c>
      <c r="W10" s="8">
        <v>6</v>
      </c>
      <c r="X10" s="8">
        <v>149</v>
      </c>
      <c r="Y10" s="13">
        <v>51.36</v>
      </c>
      <c r="Z10" s="13">
        <v>2.16</v>
      </c>
      <c r="AA10" s="8"/>
      <c r="AB10" s="8"/>
      <c r="AC10" s="8"/>
      <c r="AD10" s="8">
        <v>34</v>
      </c>
      <c r="AE10" s="8">
        <v>8</v>
      </c>
      <c r="AF10" s="8">
        <v>5</v>
      </c>
      <c r="AG10" s="8">
        <v>0</v>
      </c>
      <c r="AH10" s="8">
        <v>2</v>
      </c>
      <c r="AI10" s="8">
        <v>49</v>
      </c>
      <c r="AJ10" s="13">
        <v>13.86</v>
      </c>
      <c r="AK10" s="13">
        <v>1.98</v>
      </c>
    </row>
    <row r="11" spans="1:37" x14ac:dyDescent="0.2">
      <c r="A11" s="8" t="s">
        <v>2884</v>
      </c>
      <c r="B11" s="12">
        <v>44412</v>
      </c>
      <c r="C11" s="8">
        <v>4</v>
      </c>
      <c r="D11" s="8" t="s">
        <v>2885</v>
      </c>
      <c r="E11" s="8" t="s">
        <v>2886</v>
      </c>
      <c r="F11" s="8">
        <v>3</v>
      </c>
      <c r="G11" s="8">
        <v>1</v>
      </c>
      <c r="H11" s="8">
        <v>1</v>
      </c>
      <c r="I11" s="8">
        <v>0</v>
      </c>
      <c r="J11" s="8">
        <v>1</v>
      </c>
      <c r="K11" s="8">
        <v>0</v>
      </c>
      <c r="L11" s="8">
        <v>1</v>
      </c>
      <c r="M11" s="8">
        <v>0</v>
      </c>
      <c r="N11" s="8">
        <v>1</v>
      </c>
      <c r="O11" s="8">
        <v>0</v>
      </c>
      <c r="P11" s="8"/>
      <c r="Q11" s="9"/>
      <c r="R11" s="8"/>
      <c r="S11" s="8">
        <v>3</v>
      </c>
      <c r="T11" s="8">
        <v>1</v>
      </c>
      <c r="U11" s="8">
        <v>0</v>
      </c>
      <c r="V11" s="8">
        <v>0</v>
      </c>
      <c r="W11" s="8">
        <v>1</v>
      </c>
      <c r="X11" s="8">
        <v>5</v>
      </c>
      <c r="Y11" s="13">
        <v>1.22</v>
      </c>
      <c r="Z11" s="13">
        <v>1.36</v>
      </c>
      <c r="AA11" s="8"/>
      <c r="AB11" s="8"/>
      <c r="AC11" s="8"/>
      <c r="AD11" s="8">
        <v>1</v>
      </c>
      <c r="AE11" s="8">
        <v>0</v>
      </c>
      <c r="AF11" s="8">
        <v>0</v>
      </c>
      <c r="AG11" s="8">
        <v>0</v>
      </c>
      <c r="AH11" s="8">
        <v>0</v>
      </c>
      <c r="AI11" s="8">
        <v>1</v>
      </c>
      <c r="AJ11" s="13">
        <v>0.45</v>
      </c>
      <c r="AK11" s="13">
        <v>2.2400000000000002</v>
      </c>
    </row>
    <row r="12" spans="1:37" x14ac:dyDescent="0.2">
      <c r="A12" s="8" t="s">
        <v>2887</v>
      </c>
      <c r="B12" s="12">
        <v>44381</v>
      </c>
      <c r="C12" s="8">
        <v>1.5649999999999999</v>
      </c>
      <c r="D12" s="8" t="s">
        <v>50</v>
      </c>
      <c r="E12" s="8" t="s">
        <v>2888</v>
      </c>
      <c r="F12" s="8">
        <v>1.268</v>
      </c>
      <c r="G12" s="8">
        <v>230</v>
      </c>
      <c r="H12" s="8">
        <v>201</v>
      </c>
      <c r="I12" s="8">
        <v>39</v>
      </c>
      <c r="J12" s="8">
        <v>56</v>
      </c>
      <c r="K12" s="8">
        <v>11</v>
      </c>
      <c r="L12" s="8">
        <v>19</v>
      </c>
      <c r="M12" s="8">
        <v>6</v>
      </c>
      <c r="N12" s="8">
        <v>21</v>
      </c>
      <c r="O12" s="8">
        <v>10</v>
      </c>
      <c r="P12" s="8"/>
      <c r="Q12" s="9"/>
      <c r="R12" s="8"/>
      <c r="S12" s="8">
        <v>1268</v>
      </c>
      <c r="T12" s="8">
        <v>201</v>
      </c>
      <c r="U12" s="8">
        <v>11</v>
      </c>
      <c r="V12" s="8">
        <v>6</v>
      </c>
      <c r="W12" s="8">
        <v>21</v>
      </c>
      <c r="X12" s="8">
        <v>1507</v>
      </c>
      <c r="Y12" s="13">
        <v>546.49</v>
      </c>
      <c r="Z12" s="13">
        <v>2.12</v>
      </c>
      <c r="AA12" s="8"/>
      <c r="AB12" s="8"/>
      <c r="AC12" s="8"/>
      <c r="AD12" s="8">
        <v>230</v>
      </c>
      <c r="AE12" s="8">
        <v>39</v>
      </c>
      <c r="AF12" s="8">
        <v>11</v>
      </c>
      <c r="AG12" s="8">
        <v>6</v>
      </c>
      <c r="AH12" s="8">
        <v>10</v>
      </c>
      <c r="AI12" s="8">
        <v>296</v>
      </c>
      <c r="AJ12" s="13">
        <v>96.38</v>
      </c>
      <c r="AK12" s="13">
        <v>2.14</v>
      </c>
    </row>
    <row r="13" spans="1:37" x14ac:dyDescent="0.2">
      <c r="A13" s="8" t="s">
        <v>2889</v>
      </c>
      <c r="B13" s="12">
        <v>44290</v>
      </c>
      <c r="C13" s="8">
        <v>34</v>
      </c>
      <c r="D13" s="8" t="s">
        <v>1566</v>
      </c>
      <c r="E13" s="8" t="s">
        <v>2890</v>
      </c>
      <c r="F13" s="8">
        <v>27</v>
      </c>
      <c r="G13" s="8">
        <v>7</v>
      </c>
      <c r="H13" s="8">
        <v>5</v>
      </c>
      <c r="I13" s="8">
        <v>2</v>
      </c>
      <c r="J13" s="8">
        <v>1</v>
      </c>
      <c r="K13" s="8">
        <v>1</v>
      </c>
      <c r="L13" s="8">
        <v>1</v>
      </c>
      <c r="M13" s="8">
        <v>1</v>
      </c>
      <c r="N13" s="8">
        <v>1</v>
      </c>
      <c r="O13" s="8">
        <v>1</v>
      </c>
      <c r="P13" s="8"/>
      <c r="Q13" s="9"/>
      <c r="R13" s="8"/>
      <c r="S13" s="8">
        <v>27</v>
      </c>
      <c r="T13" s="8">
        <v>5</v>
      </c>
      <c r="U13" s="8">
        <v>1</v>
      </c>
      <c r="V13" s="8">
        <v>1</v>
      </c>
      <c r="W13" s="8">
        <v>1</v>
      </c>
      <c r="X13" s="8">
        <v>35</v>
      </c>
      <c r="Y13" s="13">
        <v>11.31</v>
      </c>
      <c r="Z13" s="13">
        <v>2.11</v>
      </c>
      <c r="AA13" s="8"/>
      <c r="AB13" s="8"/>
      <c r="AC13" s="8"/>
      <c r="AD13" s="8">
        <v>7</v>
      </c>
      <c r="AE13" s="8">
        <v>2</v>
      </c>
      <c r="AF13" s="8">
        <v>1</v>
      </c>
      <c r="AG13" s="8">
        <v>1</v>
      </c>
      <c r="AH13" s="8">
        <v>1</v>
      </c>
      <c r="AI13" s="8">
        <v>12</v>
      </c>
      <c r="AJ13" s="13">
        <v>2.61</v>
      </c>
      <c r="AK13" s="13">
        <v>2.09</v>
      </c>
    </row>
    <row r="14" spans="1:37" x14ac:dyDescent="0.2">
      <c r="A14" s="8" t="s">
        <v>2891</v>
      </c>
      <c r="B14" s="8" t="s">
        <v>56</v>
      </c>
      <c r="C14" s="8">
        <v>1</v>
      </c>
      <c r="D14" s="8" t="s">
        <v>2892</v>
      </c>
      <c r="E14" s="8" t="s">
        <v>2893</v>
      </c>
      <c r="F14" s="8">
        <v>1</v>
      </c>
      <c r="G14" s="8">
        <v>0</v>
      </c>
      <c r="H14" s="8">
        <v>1</v>
      </c>
      <c r="I14" s="8">
        <v>0</v>
      </c>
      <c r="J14" s="8">
        <v>1</v>
      </c>
      <c r="K14" s="8">
        <v>0</v>
      </c>
      <c r="L14" s="8">
        <v>1</v>
      </c>
      <c r="M14" s="8">
        <v>0</v>
      </c>
      <c r="N14" s="8">
        <v>1</v>
      </c>
      <c r="O14" s="8">
        <v>0</v>
      </c>
      <c r="P14" s="8"/>
      <c r="Q14" s="9"/>
      <c r="R14" s="8"/>
      <c r="S14" s="8">
        <v>1</v>
      </c>
      <c r="T14" s="8">
        <v>1</v>
      </c>
      <c r="U14" s="8">
        <v>0</v>
      </c>
      <c r="V14" s="8">
        <v>0</v>
      </c>
      <c r="W14" s="8">
        <v>1</v>
      </c>
      <c r="X14" s="8">
        <v>3</v>
      </c>
      <c r="Y14" s="13">
        <v>0.55000000000000004</v>
      </c>
      <c r="Z14" s="13">
        <v>-0.61</v>
      </c>
      <c r="AA14" s="8"/>
      <c r="AB14" s="8"/>
      <c r="AC14" s="8"/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13">
        <v>0</v>
      </c>
      <c r="AK14" s="13" t="e">
        <v>#DIV/0!</v>
      </c>
    </row>
    <row r="15" spans="1:37" x14ac:dyDescent="0.2">
      <c r="A15" s="8" t="s">
        <v>2894</v>
      </c>
      <c r="B15" s="12">
        <v>44381</v>
      </c>
      <c r="C15" s="8">
        <v>21</v>
      </c>
      <c r="D15" s="8" t="s">
        <v>2895</v>
      </c>
      <c r="E15" s="8" t="s">
        <v>2896</v>
      </c>
      <c r="F15" s="8">
        <v>17</v>
      </c>
      <c r="G15" s="8">
        <v>1</v>
      </c>
      <c r="H15" s="8">
        <v>2</v>
      </c>
      <c r="I15" s="8">
        <v>1</v>
      </c>
      <c r="J15" s="8">
        <v>4</v>
      </c>
      <c r="K15" s="8">
        <v>2</v>
      </c>
      <c r="L15" s="8">
        <v>4</v>
      </c>
      <c r="M15" s="8">
        <v>2</v>
      </c>
      <c r="N15" s="8">
        <v>4</v>
      </c>
      <c r="O15" s="8">
        <v>2</v>
      </c>
      <c r="P15" s="8"/>
      <c r="Q15" s="9"/>
      <c r="R15" s="8"/>
      <c r="S15" s="8">
        <v>17</v>
      </c>
      <c r="T15" s="8">
        <v>2</v>
      </c>
      <c r="U15" s="8">
        <v>2</v>
      </c>
      <c r="V15" s="8">
        <v>2</v>
      </c>
      <c r="W15" s="8">
        <v>4</v>
      </c>
      <c r="X15" s="8">
        <v>27</v>
      </c>
      <c r="Y15" s="13">
        <v>6.54</v>
      </c>
      <c r="Z15" s="13">
        <v>2.14</v>
      </c>
      <c r="AA15" s="8"/>
      <c r="AB15" s="8"/>
      <c r="AC15" s="8"/>
      <c r="AD15" s="8">
        <v>1</v>
      </c>
      <c r="AE15" s="8">
        <v>1</v>
      </c>
      <c r="AF15" s="8">
        <v>2</v>
      </c>
      <c r="AG15" s="8">
        <v>2</v>
      </c>
      <c r="AH15" s="8">
        <v>2</v>
      </c>
      <c r="AI15" s="8">
        <v>8</v>
      </c>
      <c r="AJ15" s="13">
        <v>0.55000000000000004</v>
      </c>
      <c r="AK15" s="13">
        <v>-0.61</v>
      </c>
    </row>
    <row r="16" spans="1:37" x14ac:dyDescent="0.2">
      <c r="A16" s="8" t="s">
        <v>2897</v>
      </c>
      <c r="B16" s="12">
        <v>44412</v>
      </c>
      <c r="C16" s="8">
        <v>7</v>
      </c>
      <c r="D16" s="8" t="s">
        <v>2898</v>
      </c>
      <c r="E16" s="8" t="s">
        <v>2899</v>
      </c>
      <c r="F16" s="8">
        <v>6</v>
      </c>
      <c r="G16" s="8">
        <v>5</v>
      </c>
      <c r="H16" s="8">
        <v>1</v>
      </c>
      <c r="I16" s="8">
        <v>1</v>
      </c>
      <c r="J16" s="8">
        <v>1</v>
      </c>
      <c r="K16" s="8">
        <v>1</v>
      </c>
      <c r="L16" s="8">
        <v>1</v>
      </c>
      <c r="M16" s="8">
        <v>1</v>
      </c>
      <c r="N16" s="8">
        <v>1</v>
      </c>
      <c r="O16" s="8">
        <v>1</v>
      </c>
      <c r="P16" s="8"/>
      <c r="Q16" s="9"/>
      <c r="R16" s="8"/>
      <c r="S16" s="8">
        <v>6</v>
      </c>
      <c r="T16" s="8">
        <v>1</v>
      </c>
      <c r="U16" s="8">
        <v>1</v>
      </c>
      <c r="V16" s="8">
        <v>1</v>
      </c>
      <c r="W16" s="8">
        <v>1</v>
      </c>
      <c r="X16" s="8">
        <v>10</v>
      </c>
      <c r="Y16" s="13">
        <v>2.2400000000000002</v>
      </c>
      <c r="Z16" s="13">
        <v>2.2400000000000002</v>
      </c>
      <c r="AA16" s="8"/>
      <c r="AB16" s="8"/>
      <c r="AC16" s="8"/>
      <c r="AD16" s="8">
        <v>5</v>
      </c>
      <c r="AE16" s="8">
        <v>1</v>
      </c>
      <c r="AF16" s="8">
        <v>1</v>
      </c>
      <c r="AG16" s="8">
        <v>1</v>
      </c>
      <c r="AH16" s="8">
        <v>1</v>
      </c>
      <c r="AI16" s="8">
        <v>9</v>
      </c>
      <c r="AJ16" s="13">
        <v>1.79</v>
      </c>
      <c r="AK16" s="13">
        <v>2.2400000000000002</v>
      </c>
    </row>
    <row r="17" spans="1:37" x14ac:dyDescent="0.2">
      <c r="A17" s="8" t="s">
        <v>2900</v>
      </c>
      <c r="B17" s="12">
        <v>44351</v>
      </c>
      <c r="C17" s="8">
        <v>107</v>
      </c>
      <c r="D17" s="8" t="s">
        <v>2901</v>
      </c>
      <c r="E17" s="8" t="s">
        <v>2902</v>
      </c>
      <c r="F17" s="8">
        <v>80</v>
      </c>
      <c r="G17" s="8">
        <v>17</v>
      </c>
      <c r="H17" s="8">
        <v>18</v>
      </c>
      <c r="I17" s="8">
        <v>4</v>
      </c>
      <c r="J17" s="8">
        <v>7</v>
      </c>
      <c r="K17" s="8">
        <v>5</v>
      </c>
      <c r="L17" s="8">
        <v>2</v>
      </c>
      <c r="M17" s="8">
        <v>2</v>
      </c>
      <c r="N17" s="8">
        <v>2</v>
      </c>
      <c r="O17" s="8">
        <v>2</v>
      </c>
      <c r="P17" s="8"/>
      <c r="Q17" s="9"/>
      <c r="R17" s="8"/>
      <c r="S17" s="8">
        <v>80</v>
      </c>
      <c r="T17" s="8">
        <v>18</v>
      </c>
      <c r="U17" s="8">
        <v>5</v>
      </c>
      <c r="V17" s="8">
        <v>2</v>
      </c>
      <c r="W17" s="8">
        <v>2</v>
      </c>
      <c r="X17" s="8">
        <v>107</v>
      </c>
      <c r="Y17" s="13">
        <v>33.42</v>
      </c>
      <c r="Z17" s="13">
        <v>2.0299999999999998</v>
      </c>
      <c r="AA17" s="8"/>
      <c r="AB17" s="8"/>
      <c r="AC17" s="8"/>
      <c r="AD17" s="8">
        <v>17</v>
      </c>
      <c r="AE17" s="8">
        <v>4</v>
      </c>
      <c r="AF17" s="8">
        <v>5</v>
      </c>
      <c r="AG17" s="8">
        <v>2</v>
      </c>
      <c r="AH17" s="8">
        <v>2</v>
      </c>
      <c r="AI17" s="8">
        <v>30</v>
      </c>
      <c r="AJ17" s="13">
        <v>6.28</v>
      </c>
      <c r="AK17" s="13">
        <v>2</v>
      </c>
    </row>
    <row r="18" spans="1:37" x14ac:dyDescent="0.2">
      <c r="A18" s="8" t="s">
        <v>2903</v>
      </c>
      <c r="B18" s="12">
        <v>44381</v>
      </c>
      <c r="C18" s="8">
        <v>584</v>
      </c>
      <c r="D18" s="8" t="s">
        <v>2904</v>
      </c>
      <c r="E18" s="8" t="s">
        <v>2905</v>
      </c>
      <c r="F18" s="8">
        <v>441</v>
      </c>
      <c r="G18" s="8">
        <v>130</v>
      </c>
      <c r="H18" s="8">
        <v>101</v>
      </c>
      <c r="I18" s="8">
        <v>42</v>
      </c>
      <c r="J18" s="8">
        <v>29</v>
      </c>
      <c r="K18" s="8">
        <v>10</v>
      </c>
      <c r="L18" s="8">
        <v>9</v>
      </c>
      <c r="M18" s="8">
        <v>6</v>
      </c>
      <c r="N18" s="8">
        <v>4</v>
      </c>
      <c r="O18" s="8">
        <v>2</v>
      </c>
      <c r="P18" s="8"/>
      <c r="Q18" s="9"/>
      <c r="R18" s="8"/>
      <c r="S18" s="8">
        <v>441</v>
      </c>
      <c r="T18" s="8">
        <v>101</v>
      </c>
      <c r="U18" s="8">
        <v>10</v>
      </c>
      <c r="V18" s="8">
        <v>6</v>
      </c>
      <c r="W18" s="8">
        <v>4</v>
      </c>
      <c r="X18" s="8">
        <v>562</v>
      </c>
      <c r="Y18" s="13">
        <v>188.19</v>
      </c>
      <c r="Z18" s="13">
        <v>2</v>
      </c>
      <c r="AA18" s="8"/>
      <c r="AB18" s="8"/>
      <c r="AC18" s="8"/>
      <c r="AD18" s="8">
        <v>130</v>
      </c>
      <c r="AE18" s="8">
        <v>42</v>
      </c>
      <c r="AF18" s="8">
        <v>10</v>
      </c>
      <c r="AG18" s="8">
        <v>6</v>
      </c>
      <c r="AH18" s="8">
        <v>2</v>
      </c>
      <c r="AI18" s="8">
        <v>190</v>
      </c>
      <c r="AJ18" s="13">
        <v>53.81</v>
      </c>
      <c r="AK18" s="13">
        <v>1.81</v>
      </c>
    </row>
    <row r="19" spans="1:37" x14ac:dyDescent="0.2">
      <c r="A19" s="8" t="s">
        <v>2906</v>
      </c>
      <c r="B19" s="12">
        <v>44320</v>
      </c>
      <c r="C19" s="8">
        <v>13</v>
      </c>
      <c r="D19" s="8" t="s">
        <v>2907</v>
      </c>
      <c r="E19" s="8" t="s">
        <v>2908</v>
      </c>
      <c r="F19" s="8">
        <v>11</v>
      </c>
      <c r="G19" s="8">
        <v>3</v>
      </c>
      <c r="H19" s="8">
        <v>11</v>
      </c>
      <c r="I19" s="8">
        <v>3</v>
      </c>
      <c r="J19" s="8">
        <v>2</v>
      </c>
      <c r="K19" s="8">
        <v>0</v>
      </c>
      <c r="L19" s="8">
        <v>2</v>
      </c>
      <c r="M19" s="8">
        <v>0</v>
      </c>
      <c r="N19" s="8">
        <v>2</v>
      </c>
      <c r="O19" s="8">
        <v>0</v>
      </c>
      <c r="P19" s="8"/>
      <c r="Q19" s="9"/>
      <c r="R19" s="8"/>
      <c r="S19" s="8">
        <v>11</v>
      </c>
      <c r="T19" s="8">
        <v>11</v>
      </c>
      <c r="U19" s="8">
        <v>0</v>
      </c>
      <c r="V19" s="8">
        <v>0</v>
      </c>
      <c r="W19" s="8">
        <v>2</v>
      </c>
      <c r="X19" s="8">
        <v>24</v>
      </c>
      <c r="Y19" s="13">
        <v>5.72</v>
      </c>
      <c r="Z19" s="13">
        <v>0.52</v>
      </c>
      <c r="AA19" s="8"/>
      <c r="AB19" s="8"/>
      <c r="AC19" s="8"/>
      <c r="AD19" s="8">
        <v>3</v>
      </c>
      <c r="AE19" s="8">
        <v>3</v>
      </c>
      <c r="AF19" s="8">
        <v>0</v>
      </c>
      <c r="AG19" s="8">
        <v>0</v>
      </c>
      <c r="AH19" s="8">
        <v>0</v>
      </c>
      <c r="AI19" s="8">
        <v>6</v>
      </c>
      <c r="AJ19" s="13">
        <v>1.64</v>
      </c>
      <c r="AK19" s="13">
        <v>0.61</v>
      </c>
    </row>
    <row r="20" spans="1:37" x14ac:dyDescent="0.2">
      <c r="A20" s="8" t="s">
        <v>2909</v>
      </c>
      <c r="B20" s="12">
        <v>44290</v>
      </c>
      <c r="C20" s="8">
        <v>18</v>
      </c>
      <c r="D20" s="8" t="s">
        <v>1695</v>
      </c>
      <c r="E20" s="8" t="s">
        <v>2910</v>
      </c>
      <c r="F20" s="8" t="s">
        <v>50</v>
      </c>
      <c r="G20" s="8"/>
      <c r="H20" s="8" t="s">
        <v>50</v>
      </c>
      <c r="I20" s="8"/>
      <c r="J20" s="8" t="s">
        <v>50</v>
      </c>
      <c r="K20" s="8"/>
      <c r="L20" s="8" t="s">
        <v>50</v>
      </c>
      <c r="M20" s="8"/>
      <c r="N20" s="8" t="s">
        <v>50</v>
      </c>
      <c r="O20" s="8"/>
      <c r="P20" s="8"/>
      <c r="Q20" s="9"/>
      <c r="R20" s="8"/>
      <c r="S20" s="8" t="s">
        <v>50</v>
      </c>
      <c r="T20" s="8" t="s">
        <v>50</v>
      </c>
      <c r="U20" s="8"/>
      <c r="V20" s="8"/>
      <c r="W20" s="8" t="s">
        <v>50</v>
      </c>
      <c r="X20" s="8">
        <v>0</v>
      </c>
      <c r="Y20" s="13" t="e">
        <v>#DIV/0!</v>
      </c>
      <c r="Z20" s="13" t="e">
        <v>#DIV/0!</v>
      </c>
      <c r="AA20" s="8"/>
      <c r="AB20" s="8"/>
      <c r="AC20" s="8"/>
      <c r="AD20" s="8"/>
      <c r="AE20" s="8"/>
      <c r="AF20" s="8"/>
      <c r="AG20" s="8"/>
      <c r="AH20" s="8"/>
      <c r="AI20" s="8">
        <v>0</v>
      </c>
      <c r="AJ20" s="13" t="e">
        <v>#DIV/0!</v>
      </c>
      <c r="AK20" s="13" t="e">
        <v>#DIV/0!</v>
      </c>
    </row>
    <row r="21" spans="1:37" x14ac:dyDescent="0.2">
      <c r="A21" s="8" t="s">
        <v>2911</v>
      </c>
      <c r="B21" s="8" t="s">
        <v>50</v>
      </c>
      <c r="C21" s="8" t="s">
        <v>50</v>
      </c>
      <c r="D21" s="8" t="s">
        <v>2912</v>
      </c>
      <c r="E21" s="8" t="s">
        <v>2913</v>
      </c>
      <c r="F21" s="8" t="s">
        <v>50</v>
      </c>
      <c r="G21" s="8"/>
      <c r="H21" s="8" t="s">
        <v>50</v>
      </c>
      <c r="I21" s="8"/>
      <c r="J21" s="8" t="s">
        <v>50</v>
      </c>
      <c r="K21" s="8"/>
      <c r="L21" s="8" t="s">
        <v>50</v>
      </c>
      <c r="M21" s="8"/>
      <c r="N21" s="8" t="s">
        <v>50</v>
      </c>
      <c r="O21" s="8"/>
      <c r="P21" s="8"/>
      <c r="Q21" s="9"/>
      <c r="R21" s="8"/>
      <c r="S21" s="8" t="s">
        <v>50</v>
      </c>
      <c r="T21" s="8" t="s">
        <v>50</v>
      </c>
      <c r="U21" s="8"/>
      <c r="V21" s="8"/>
      <c r="W21" s="8" t="s">
        <v>50</v>
      </c>
      <c r="X21" s="8">
        <v>0</v>
      </c>
      <c r="Y21" s="13" t="e">
        <v>#DIV/0!</v>
      </c>
      <c r="Z21" s="13" t="e">
        <v>#DIV/0!</v>
      </c>
      <c r="AA21" s="8"/>
      <c r="AB21" s="8"/>
      <c r="AC21" s="8"/>
      <c r="AD21" s="8"/>
      <c r="AE21" s="8"/>
      <c r="AF21" s="8"/>
      <c r="AG21" s="8"/>
      <c r="AH21" s="8"/>
      <c r="AI21" s="8">
        <v>0</v>
      </c>
      <c r="AJ21" s="13" t="e">
        <v>#DIV/0!</v>
      </c>
      <c r="AK21" s="13" t="e">
        <v>#DIV/0!</v>
      </c>
    </row>
    <row r="22" spans="1:37" x14ac:dyDescent="0.2">
      <c r="A22" s="8" t="s">
        <v>2914</v>
      </c>
      <c r="B22" s="12">
        <v>44320</v>
      </c>
      <c r="C22" s="8">
        <v>15</v>
      </c>
      <c r="D22" s="8" t="s">
        <v>2915</v>
      </c>
      <c r="E22" s="8" t="s">
        <v>2916</v>
      </c>
      <c r="F22" s="8">
        <v>11</v>
      </c>
      <c r="G22" s="8">
        <v>7</v>
      </c>
      <c r="H22" s="8">
        <v>3</v>
      </c>
      <c r="I22" s="8">
        <v>2</v>
      </c>
      <c r="J22" s="8">
        <v>1</v>
      </c>
      <c r="K22" s="8">
        <v>1</v>
      </c>
      <c r="L22" s="8">
        <v>1</v>
      </c>
      <c r="M22" s="8">
        <v>1</v>
      </c>
      <c r="N22" s="8">
        <v>1</v>
      </c>
      <c r="O22" s="8">
        <v>1</v>
      </c>
      <c r="P22" s="8"/>
      <c r="Q22" s="9"/>
      <c r="R22" s="8"/>
      <c r="S22" s="8">
        <v>11</v>
      </c>
      <c r="T22" s="8">
        <v>3</v>
      </c>
      <c r="U22" s="8">
        <v>1</v>
      </c>
      <c r="V22" s="8">
        <v>1</v>
      </c>
      <c r="W22" s="8">
        <v>1</v>
      </c>
      <c r="X22" s="8">
        <v>17</v>
      </c>
      <c r="Y22" s="13">
        <v>4.34</v>
      </c>
      <c r="Z22" s="13">
        <v>2.0299999999999998</v>
      </c>
      <c r="AA22" s="8"/>
      <c r="AB22" s="8"/>
      <c r="AC22" s="8"/>
      <c r="AD22" s="8">
        <v>7</v>
      </c>
      <c r="AE22" s="8">
        <v>2</v>
      </c>
      <c r="AF22" s="8">
        <v>1</v>
      </c>
      <c r="AG22" s="8">
        <v>1</v>
      </c>
      <c r="AH22" s="8">
        <v>1</v>
      </c>
      <c r="AI22" s="8">
        <v>12</v>
      </c>
      <c r="AJ22" s="13">
        <v>2.61</v>
      </c>
      <c r="AK22" s="13">
        <v>2.09</v>
      </c>
    </row>
    <row r="23" spans="1:37" x14ac:dyDescent="0.2">
      <c r="A23" s="8" t="s">
        <v>2917</v>
      </c>
      <c r="B23" s="12">
        <v>44351</v>
      </c>
      <c r="C23" s="8">
        <v>263</v>
      </c>
      <c r="D23" s="8" t="s">
        <v>160</v>
      </c>
      <c r="E23" s="8" t="s">
        <v>2918</v>
      </c>
      <c r="F23" s="8">
        <v>200</v>
      </c>
      <c r="G23" s="8">
        <v>39</v>
      </c>
      <c r="H23" s="8">
        <v>35</v>
      </c>
      <c r="I23" s="8">
        <v>5</v>
      </c>
      <c r="J23" s="8">
        <v>15</v>
      </c>
      <c r="K23" s="8">
        <v>7</v>
      </c>
      <c r="L23" s="8">
        <v>3</v>
      </c>
      <c r="M23" s="8">
        <v>1</v>
      </c>
      <c r="N23" s="8">
        <v>10</v>
      </c>
      <c r="O23" s="8">
        <v>8</v>
      </c>
      <c r="P23" s="8"/>
      <c r="Q23" s="9"/>
      <c r="R23" s="8"/>
      <c r="S23" s="8">
        <v>200</v>
      </c>
      <c r="T23" s="8">
        <v>35</v>
      </c>
      <c r="U23" s="8">
        <v>7</v>
      </c>
      <c r="V23" s="8">
        <v>1</v>
      </c>
      <c r="W23" s="8">
        <v>10</v>
      </c>
      <c r="X23" s="8">
        <v>253</v>
      </c>
      <c r="Y23" s="13">
        <v>84.52</v>
      </c>
      <c r="Z23" s="13">
        <v>2.11</v>
      </c>
      <c r="AA23" s="8"/>
      <c r="AB23" s="8"/>
      <c r="AC23" s="8"/>
      <c r="AD23" s="8">
        <v>39</v>
      </c>
      <c r="AE23" s="8">
        <v>5</v>
      </c>
      <c r="AF23" s="8">
        <v>7</v>
      </c>
      <c r="AG23" s="8">
        <v>1</v>
      </c>
      <c r="AH23" s="8">
        <v>8</v>
      </c>
      <c r="AI23" s="8">
        <v>60</v>
      </c>
      <c r="AJ23" s="13">
        <v>15.33</v>
      </c>
      <c r="AK23" s="13">
        <v>2.06</v>
      </c>
    </row>
    <row r="24" spans="1:37" x14ac:dyDescent="0.2">
      <c r="A24" s="8" t="s">
        <v>2919</v>
      </c>
      <c r="B24" s="8" t="s">
        <v>56</v>
      </c>
      <c r="C24" s="8">
        <v>6</v>
      </c>
      <c r="D24" s="8" t="s">
        <v>2920</v>
      </c>
      <c r="E24" s="8" t="s">
        <v>2921</v>
      </c>
      <c r="F24" s="8">
        <v>6</v>
      </c>
      <c r="G24" s="8">
        <v>6</v>
      </c>
      <c r="H24" s="8">
        <v>6</v>
      </c>
      <c r="I24" s="8">
        <v>6</v>
      </c>
      <c r="J24" s="8">
        <v>6</v>
      </c>
      <c r="K24" s="8">
        <v>6</v>
      </c>
      <c r="L24" s="8">
        <v>6</v>
      </c>
      <c r="M24" s="8">
        <v>6</v>
      </c>
      <c r="N24" s="8">
        <v>6</v>
      </c>
      <c r="O24" s="8">
        <v>6</v>
      </c>
      <c r="P24" s="8"/>
      <c r="Q24" s="9"/>
      <c r="R24" s="8"/>
      <c r="S24" s="8">
        <v>6</v>
      </c>
      <c r="T24" s="8">
        <v>6</v>
      </c>
      <c r="U24" s="8">
        <v>6</v>
      </c>
      <c r="V24" s="8">
        <v>6</v>
      </c>
      <c r="W24" s="8">
        <v>6</v>
      </c>
      <c r="X24" s="8">
        <v>30</v>
      </c>
      <c r="Y24" s="13">
        <v>0</v>
      </c>
      <c r="Z24" s="13" t="e">
        <v>#DIV/0!</v>
      </c>
      <c r="AA24" s="8"/>
      <c r="AB24" s="8"/>
      <c r="AC24" s="8"/>
      <c r="AD24" s="8">
        <v>6</v>
      </c>
      <c r="AE24" s="8">
        <v>6</v>
      </c>
      <c r="AF24" s="8">
        <v>6</v>
      </c>
      <c r="AG24" s="8">
        <v>6</v>
      </c>
      <c r="AH24" s="8">
        <v>6</v>
      </c>
      <c r="AI24" s="8">
        <v>30</v>
      </c>
      <c r="AJ24" s="13">
        <v>0</v>
      </c>
      <c r="AK24" s="13" t="e">
        <v>#DIV/0!</v>
      </c>
    </row>
    <row r="25" spans="1:37" x14ac:dyDescent="0.2">
      <c r="A25" s="8" t="s">
        <v>2922</v>
      </c>
      <c r="B25" s="12">
        <v>44351</v>
      </c>
      <c r="C25" s="8">
        <v>303</v>
      </c>
      <c r="D25" s="8" t="s">
        <v>1688</v>
      </c>
      <c r="E25" s="8" t="s">
        <v>2923</v>
      </c>
      <c r="F25" s="8">
        <v>245</v>
      </c>
      <c r="G25" s="8">
        <v>44</v>
      </c>
      <c r="H25" s="8">
        <v>39</v>
      </c>
      <c r="I25" s="8">
        <v>5</v>
      </c>
      <c r="J25" s="8">
        <v>9</v>
      </c>
      <c r="K25" s="8">
        <v>3</v>
      </c>
      <c r="L25" s="8">
        <v>3</v>
      </c>
      <c r="M25" s="8">
        <v>0</v>
      </c>
      <c r="N25" s="8">
        <v>7</v>
      </c>
      <c r="O25" s="8">
        <v>0</v>
      </c>
      <c r="P25" s="8"/>
      <c r="Q25" s="9"/>
      <c r="R25" s="8"/>
      <c r="S25" s="8">
        <v>245</v>
      </c>
      <c r="T25" s="8">
        <v>39</v>
      </c>
      <c r="U25" s="8">
        <v>3</v>
      </c>
      <c r="V25" s="8">
        <v>0</v>
      </c>
      <c r="W25" s="8">
        <v>7</v>
      </c>
      <c r="X25" s="8">
        <v>294</v>
      </c>
      <c r="Y25" s="13">
        <v>105.26</v>
      </c>
      <c r="Z25" s="13">
        <v>2.12</v>
      </c>
      <c r="AA25" s="8"/>
      <c r="AB25" s="8"/>
      <c r="AC25" s="8"/>
      <c r="AD25" s="8">
        <v>44</v>
      </c>
      <c r="AE25" s="8">
        <v>5</v>
      </c>
      <c r="AF25" s="8">
        <v>3</v>
      </c>
      <c r="AG25" s="8">
        <v>0</v>
      </c>
      <c r="AH25" s="8">
        <v>0</v>
      </c>
      <c r="AI25" s="8">
        <v>52</v>
      </c>
      <c r="AJ25" s="13">
        <v>18.899999999999999</v>
      </c>
      <c r="AK25" s="13">
        <v>2.17</v>
      </c>
    </row>
    <row r="26" spans="1:37" x14ac:dyDescent="0.2">
      <c r="A26" s="8" t="s">
        <v>2924</v>
      </c>
      <c r="B26" s="12">
        <v>44231</v>
      </c>
      <c r="C26" s="8">
        <v>20</v>
      </c>
      <c r="D26" s="8" t="s">
        <v>2925</v>
      </c>
      <c r="E26" s="8" t="s">
        <v>2926</v>
      </c>
      <c r="F26" s="8">
        <v>15</v>
      </c>
      <c r="G26" s="8">
        <v>11</v>
      </c>
      <c r="H26" s="8">
        <v>3</v>
      </c>
      <c r="I26" s="8">
        <v>1</v>
      </c>
      <c r="J26" s="8">
        <v>2</v>
      </c>
      <c r="K26" s="8">
        <v>0</v>
      </c>
      <c r="L26" s="8">
        <v>1</v>
      </c>
      <c r="M26" s="8">
        <v>1</v>
      </c>
      <c r="N26" s="8">
        <v>1</v>
      </c>
      <c r="O26" s="8">
        <v>1</v>
      </c>
      <c r="P26" s="8"/>
      <c r="Q26" s="9"/>
      <c r="R26" s="8"/>
      <c r="S26" s="8">
        <v>15</v>
      </c>
      <c r="T26" s="8">
        <v>3</v>
      </c>
      <c r="U26" s="8">
        <v>0</v>
      </c>
      <c r="V26" s="8">
        <v>1</v>
      </c>
      <c r="W26" s="8">
        <v>1</v>
      </c>
      <c r="X26" s="8">
        <v>20</v>
      </c>
      <c r="Y26" s="13">
        <v>6.24</v>
      </c>
      <c r="Z26" s="13">
        <v>2.0699999999999998</v>
      </c>
      <c r="AA26" s="8"/>
      <c r="AB26" s="8"/>
      <c r="AC26" s="8"/>
      <c r="AD26" s="8">
        <v>11</v>
      </c>
      <c r="AE26" s="8">
        <v>1</v>
      </c>
      <c r="AF26" s="8">
        <v>0</v>
      </c>
      <c r="AG26" s="8">
        <v>1</v>
      </c>
      <c r="AH26" s="8">
        <v>1</v>
      </c>
      <c r="AI26" s="8">
        <v>14</v>
      </c>
      <c r="AJ26" s="13">
        <v>4.5999999999999996</v>
      </c>
      <c r="AK26" s="13">
        <v>2.19</v>
      </c>
    </row>
    <row r="27" spans="1:37" x14ac:dyDescent="0.2">
      <c r="A27" s="8" t="s">
        <v>2927</v>
      </c>
      <c r="B27" s="12">
        <v>44381</v>
      </c>
      <c r="C27" s="8">
        <v>13</v>
      </c>
      <c r="D27" s="8" t="s">
        <v>2928</v>
      </c>
      <c r="E27" s="8" t="s">
        <v>2929</v>
      </c>
      <c r="F27" s="8">
        <v>12</v>
      </c>
      <c r="G27" s="8">
        <v>2</v>
      </c>
      <c r="H27" s="8">
        <v>1</v>
      </c>
      <c r="I27" s="8">
        <v>1</v>
      </c>
      <c r="J27" s="8">
        <v>1</v>
      </c>
      <c r="K27" s="8">
        <v>1</v>
      </c>
      <c r="L27" s="8">
        <v>1</v>
      </c>
      <c r="M27" s="8">
        <v>1</v>
      </c>
      <c r="N27" s="8">
        <v>1</v>
      </c>
      <c r="O27" s="8">
        <v>1</v>
      </c>
      <c r="P27" s="8"/>
      <c r="Q27" s="9"/>
      <c r="R27" s="8"/>
      <c r="S27" s="8">
        <v>12</v>
      </c>
      <c r="T27" s="8">
        <v>1</v>
      </c>
      <c r="U27" s="8">
        <v>1</v>
      </c>
      <c r="V27" s="8">
        <v>1</v>
      </c>
      <c r="W27" s="8">
        <v>1</v>
      </c>
      <c r="X27" s="8">
        <v>16</v>
      </c>
      <c r="Y27" s="13">
        <v>4.92</v>
      </c>
      <c r="Z27" s="13">
        <v>2.2400000000000002</v>
      </c>
      <c r="AA27" s="8"/>
      <c r="AB27" s="8"/>
      <c r="AC27" s="8"/>
      <c r="AD27" s="8">
        <v>2</v>
      </c>
      <c r="AE27" s="8">
        <v>1</v>
      </c>
      <c r="AF27" s="8">
        <v>1</v>
      </c>
      <c r="AG27" s="8">
        <v>1</v>
      </c>
      <c r="AH27" s="8">
        <v>1</v>
      </c>
      <c r="AI27" s="8">
        <v>6</v>
      </c>
      <c r="AJ27" s="13">
        <v>0.45</v>
      </c>
      <c r="AK27" s="13">
        <v>2.2400000000000002</v>
      </c>
    </row>
    <row r="28" spans="1:37" x14ac:dyDescent="0.2">
      <c r="A28" s="8" t="s">
        <v>2930</v>
      </c>
      <c r="B28" s="12">
        <v>44351</v>
      </c>
      <c r="C28" s="8">
        <v>46</v>
      </c>
      <c r="D28" s="8" t="s">
        <v>2931</v>
      </c>
      <c r="E28" s="8" t="s">
        <v>2932</v>
      </c>
      <c r="F28" s="8">
        <v>38</v>
      </c>
      <c r="G28" s="8">
        <v>20</v>
      </c>
      <c r="H28" s="8">
        <v>6</v>
      </c>
      <c r="I28" s="8">
        <v>1</v>
      </c>
      <c r="J28" s="8">
        <v>2</v>
      </c>
      <c r="K28" s="8">
        <v>0</v>
      </c>
      <c r="L28" s="8">
        <v>2</v>
      </c>
      <c r="M28" s="8">
        <v>0</v>
      </c>
      <c r="N28" s="8">
        <v>2</v>
      </c>
      <c r="O28" s="8">
        <v>0</v>
      </c>
      <c r="P28" s="8"/>
      <c r="Q28" s="9"/>
      <c r="R28" s="8"/>
      <c r="S28" s="8">
        <v>38</v>
      </c>
      <c r="T28" s="8">
        <v>6</v>
      </c>
      <c r="U28" s="8">
        <v>0</v>
      </c>
      <c r="V28" s="8">
        <v>0</v>
      </c>
      <c r="W28" s="8">
        <v>2</v>
      </c>
      <c r="X28" s="8">
        <v>46</v>
      </c>
      <c r="Y28" s="13">
        <v>16.28</v>
      </c>
      <c r="Z28" s="13">
        <v>2.12</v>
      </c>
      <c r="AA28" s="8"/>
      <c r="AB28" s="8"/>
      <c r="AC28" s="8"/>
      <c r="AD28" s="8">
        <v>20</v>
      </c>
      <c r="AE28" s="8">
        <v>1</v>
      </c>
      <c r="AF28" s="8">
        <v>0</v>
      </c>
      <c r="AG28" s="8">
        <v>0</v>
      </c>
      <c r="AH28" s="8">
        <v>0</v>
      </c>
      <c r="AI28" s="8">
        <v>21</v>
      </c>
      <c r="AJ28" s="13">
        <v>8.84</v>
      </c>
      <c r="AK28" s="13">
        <v>2.2200000000000002</v>
      </c>
    </row>
    <row r="29" spans="1:37" x14ac:dyDescent="0.2">
      <c r="A29" s="8" t="s">
        <v>2933</v>
      </c>
      <c r="B29" s="12">
        <v>44259</v>
      </c>
      <c r="C29" s="8">
        <v>159</v>
      </c>
      <c r="D29" s="8" t="s">
        <v>1695</v>
      </c>
      <c r="E29" s="8" t="s">
        <v>2934</v>
      </c>
      <c r="F29" s="8">
        <v>109</v>
      </c>
      <c r="G29" s="8">
        <v>32</v>
      </c>
      <c r="H29" s="8">
        <v>28</v>
      </c>
      <c r="I29" s="8">
        <v>4</v>
      </c>
      <c r="J29" s="8">
        <v>10</v>
      </c>
      <c r="K29" s="8">
        <v>1</v>
      </c>
      <c r="L29" s="8">
        <v>5</v>
      </c>
      <c r="M29" s="8">
        <v>3</v>
      </c>
      <c r="N29" s="8">
        <v>7</v>
      </c>
      <c r="O29" s="8">
        <v>3</v>
      </c>
      <c r="P29" s="8"/>
      <c r="Q29" s="9"/>
      <c r="R29" s="8"/>
      <c r="S29" s="8">
        <v>109</v>
      </c>
      <c r="T29" s="8">
        <v>28</v>
      </c>
      <c r="U29" s="8">
        <v>1</v>
      </c>
      <c r="V29" s="8">
        <v>3</v>
      </c>
      <c r="W29" s="8">
        <v>7</v>
      </c>
      <c r="X29" s="8">
        <v>148</v>
      </c>
      <c r="Y29" s="13">
        <v>45.67</v>
      </c>
      <c r="Z29" s="13">
        <v>1.95</v>
      </c>
      <c r="AA29" s="8"/>
      <c r="AB29" s="8"/>
      <c r="AC29" s="8"/>
      <c r="AD29" s="8">
        <v>32</v>
      </c>
      <c r="AE29" s="8">
        <v>4</v>
      </c>
      <c r="AF29" s="8">
        <v>1</v>
      </c>
      <c r="AG29" s="8">
        <v>3</v>
      </c>
      <c r="AH29" s="8">
        <v>3</v>
      </c>
      <c r="AI29" s="8">
        <v>43</v>
      </c>
      <c r="AJ29" s="13">
        <v>13.13</v>
      </c>
      <c r="AK29" s="13">
        <v>2.2000000000000002</v>
      </c>
    </row>
    <row r="30" spans="1:37" x14ac:dyDescent="0.2">
      <c r="A30" s="8" t="s">
        <v>2935</v>
      </c>
      <c r="B30" s="12">
        <v>44259</v>
      </c>
      <c r="C30" s="8">
        <v>826</v>
      </c>
      <c r="D30" s="8" t="s">
        <v>2898</v>
      </c>
      <c r="E30" s="8" t="s">
        <v>2936</v>
      </c>
      <c r="F30" s="8">
        <v>550</v>
      </c>
      <c r="G30" s="8">
        <v>148</v>
      </c>
      <c r="H30" s="8">
        <v>152</v>
      </c>
      <c r="I30" s="8">
        <v>44</v>
      </c>
      <c r="J30" s="8">
        <v>76</v>
      </c>
      <c r="K30" s="8">
        <v>22</v>
      </c>
      <c r="L30" s="8">
        <v>22</v>
      </c>
      <c r="M30" s="8">
        <v>10</v>
      </c>
      <c r="N30" s="8">
        <v>26</v>
      </c>
      <c r="O30" s="8">
        <v>15</v>
      </c>
      <c r="P30" s="8"/>
      <c r="Q30" s="9"/>
      <c r="R30" s="8"/>
      <c r="S30" s="8">
        <v>550</v>
      </c>
      <c r="T30" s="8">
        <v>152</v>
      </c>
      <c r="U30" s="8">
        <v>22</v>
      </c>
      <c r="V30" s="8">
        <v>10</v>
      </c>
      <c r="W30" s="8">
        <v>26</v>
      </c>
      <c r="X30" s="8">
        <v>760</v>
      </c>
      <c r="Y30" s="13">
        <v>229.86</v>
      </c>
      <c r="Z30" s="13">
        <v>1.92</v>
      </c>
      <c r="AA30" s="8"/>
      <c r="AB30" s="8"/>
      <c r="AC30" s="8"/>
      <c r="AD30" s="8">
        <v>148</v>
      </c>
      <c r="AE30" s="8">
        <v>44</v>
      </c>
      <c r="AF30" s="8">
        <v>22</v>
      </c>
      <c r="AG30" s="8">
        <v>10</v>
      </c>
      <c r="AH30" s="8">
        <v>15</v>
      </c>
      <c r="AI30" s="8">
        <v>239</v>
      </c>
      <c r="AJ30" s="13">
        <v>57.5</v>
      </c>
      <c r="AK30" s="13">
        <v>1.97</v>
      </c>
    </row>
    <row r="31" spans="1:37" x14ac:dyDescent="0.2">
      <c r="A31" s="8" t="s">
        <v>2937</v>
      </c>
      <c r="B31" s="12">
        <v>44231</v>
      </c>
      <c r="C31" s="8">
        <v>3.7549999999999999</v>
      </c>
      <c r="D31" s="8" t="s">
        <v>2938</v>
      </c>
      <c r="E31" s="8" t="s">
        <v>2939</v>
      </c>
      <c r="F31" s="8">
        <v>2.573</v>
      </c>
      <c r="G31" s="8">
        <v>828</v>
      </c>
      <c r="H31" s="8">
        <v>555</v>
      </c>
      <c r="I31" s="8">
        <v>258</v>
      </c>
      <c r="J31" s="8">
        <v>251</v>
      </c>
      <c r="K31" s="8">
        <v>158</v>
      </c>
      <c r="L31" s="8">
        <v>88</v>
      </c>
      <c r="M31" s="8">
        <v>69</v>
      </c>
      <c r="N31" s="8">
        <v>288</v>
      </c>
      <c r="O31" s="8">
        <v>214</v>
      </c>
      <c r="P31" s="8"/>
      <c r="Q31" s="9"/>
      <c r="R31" s="8"/>
      <c r="S31" s="8">
        <v>2573</v>
      </c>
      <c r="T31" s="8">
        <v>555</v>
      </c>
      <c r="U31" s="8">
        <v>158</v>
      </c>
      <c r="V31" s="8">
        <v>69</v>
      </c>
      <c r="W31" s="8">
        <v>288</v>
      </c>
      <c r="X31" s="8">
        <v>3643</v>
      </c>
      <c r="Y31" s="13">
        <v>1047.23</v>
      </c>
      <c r="Z31" s="13">
        <v>2.0699999999999998</v>
      </c>
      <c r="AA31" s="8"/>
      <c r="AB31" s="8"/>
      <c r="AC31" s="8"/>
      <c r="AD31" s="8">
        <v>828</v>
      </c>
      <c r="AE31" s="8">
        <v>258</v>
      </c>
      <c r="AF31" s="8">
        <v>158</v>
      </c>
      <c r="AG31" s="8">
        <v>69</v>
      </c>
      <c r="AH31" s="8">
        <v>214</v>
      </c>
      <c r="AI31" s="8">
        <v>1527</v>
      </c>
      <c r="AJ31" s="13">
        <v>300.55</v>
      </c>
      <c r="AK31" s="13">
        <v>1.93</v>
      </c>
    </row>
    <row r="32" spans="1:37" x14ac:dyDescent="0.2">
      <c r="A32" s="8" t="s">
        <v>2940</v>
      </c>
      <c r="B32" s="12">
        <v>44290</v>
      </c>
      <c r="C32" s="8">
        <v>41</v>
      </c>
      <c r="D32" s="8" t="s">
        <v>2941</v>
      </c>
      <c r="E32" s="8" t="s">
        <v>2942</v>
      </c>
      <c r="F32" s="8">
        <v>32</v>
      </c>
      <c r="G32" s="8">
        <v>4</v>
      </c>
      <c r="H32" s="8">
        <v>6</v>
      </c>
      <c r="I32" s="8">
        <v>0</v>
      </c>
      <c r="J32" s="8">
        <v>1</v>
      </c>
      <c r="K32" s="8">
        <v>0</v>
      </c>
      <c r="L32" s="8">
        <v>2</v>
      </c>
      <c r="M32" s="8">
        <v>1</v>
      </c>
      <c r="N32" s="8">
        <v>2</v>
      </c>
      <c r="O32" s="8">
        <v>1</v>
      </c>
      <c r="P32" s="8"/>
      <c r="Q32" s="9"/>
      <c r="R32" s="8"/>
      <c r="S32" s="8">
        <v>32</v>
      </c>
      <c r="T32" s="8">
        <v>6</v>
      </c>
      <c r="U32" s="8">
        <v>0</v>
      </c>
      <c r="V32" s="8">
        <v>1</v>
      </c>
      <c r="W32" s="8">
        <v>2</v>
      </c>
      <c r="X32" s="8">
        <v>41</v>
      </c>
      <c r="Y32" s="13">
        <v>13.5</v>
      </c>
      <c r="Z32" s="13">
        <v>2.09</v>
      </c>
      <c r="AA32" s="8"/>
      <c r="AB32" s="8"/>
      <c r="AC32" s="8"/>
      <c r="AD32" s="8">
        <v>4</v>
      </c>
      <c r="AE32" s="8">
        <v>0</v>
      </c>
      <c r="AF32" s="8">
        <v>0</v>
      </c>
      <c r="AG32" s="8">
        <v>1</v>
      </c>
      <c r="AH32" s="8">
        <v>1</v>
      </c>
      <c r="AI32" s="8">
        <v>6</v>
      </c>
      <c r="AJ32" s="13">
        <v>1.64</v>
      </c>
      <c r="AK32" s="13">
        <v>1.74</v>
      </c>
    </row>
    <row r="33" spans="1:37" x14ac:dyDescent="0.2">
      <c r="A33" s="8" t="s">
        <v>2943</v>
      </c>
      <c r="B33" s="12">
        <v>44290</v>
      </c>
      <c r="C33" s="8">
        <v>156</v>
      </c>
      <c r="D33" s="8" t="s">
        <v>2907</v>
      </c>
      <c r="E33" s="8" t="s">
        <v>2944</v>
      </c>
      <c r="F33" s="8">
        <v>107</v>
      </c>
      <c r="G33" s="8">
        <v>26</v>
      </c>
      <c r="H33" s="8">
        <v>26</v>
      </c>
      <c r="I33" s="8">
        <v>10</v>
      </c>
      <c r="J33" s="8">
        <v>16</v>
      </c>
      <c r="K33" s="8">
        <v>5</v>
      </c>
      <c r="L33" s="8">
        <v>2</v>
      </c>
      <c r="M33" s="8">
        <v>1</v>
      </c>
      <c r="N33" s="8">
        <v>5</v>
      </c>
      <c r="O33" s="8">
        <v>4</v>
      </c>
      <c r="P33" s="8"/>
      <c r="Q33" s="9"/>
      <c r="R33" s="8"/>
      <c r="S33" s="8">
        <v>107</v>
      </c>
      <c r="T33" s="8">
        <v>26</v>
      </c>
      <c r="U33" s="8">
        <v>5</v>
      </c>
      <c r="V33" s="8">
        <v>1</v>
      </c>
      <c r="W33" s="8">
        <v>5</v>
      </c>
      <c r="X33" s="8">
        <v>144</v>
      </c>
      <c r="Y33" s="13">
        <v>44.8</v>
      </c>
      <c r="Z33" s="13">
        <v>1.99</v>
      </c>
      <c r="AA33" s="8"/>
      <c r="AB33" s="8"/>
      <c r="AC33" s="8"/>
      <c r="AD33" s="8">
        <v>26</v>
      </c>
      <c r="AE33" s="8">
        <v>10</v>
      </c>
      <c r="AF33" s="8">
        <v>5</v>
      </c>
      <c r="AG33" s="8">
        <v>1</v>
      </c>
      <c r="AH33" s="8">
        <v>4</v>
      </c>
      <c r="AI33" s="8">
        <v>46</v>
      </c>
      <c r="AJ33" s="13">
        <v>9.93</v>
      </c>
      <c r="AK33" s="13">
        <v>1.69</v>
      </c>
    </row>
    <row r="34" spans="1:37" x14ac:dyDescent="0.2">
      <c r="A34" s="8" t="s">
        <v>2945</v>
      </c>
      <c r="B34" s="12">
        <v>44351</v>
      </c>
      <c r="C34" s="8">
        <v>91</v>
      </c>
      <c r="D34" s="8" t="s">
        <v>1697</v>
      </c>
      <c r="E34" s="8" t="s">
        <v>2946</v>
      </c>
      <c r="F34" s="8">
        <v>69</v>
      </c>
      <c r="G34" s="8">
        <v>47</v>
      </c>
      <c r="H34" s="8">
        <v>16</v>
      </c>
      <c r="I34" s="8">
        <v>14</v>
      </c>
      <c r="J34" s="8">
        <v>2</v>
      </c>
      <c r="K34" s="8">
        <v>2</v>
      </c>
      <c r="L34" s="8">
        <v>2</v>
      </c>
      <c r="M34" s="8">
        <v>2</v>
      </c>
      <c r="N34" s="8">
        <v>2</v>
      </c>
      <c r="O34" s="8">
        <v>2</v>
      </c>
      <c r="P34" s="8"/>
      <c r="Q34" s="9"/>
      <c r="R34" s="8"/>
      <c r="S34" s="8">
        <v>69</v>
      </c>
      <c r="T34" s="8">
        <v>16</v>
      </c>
      <c r="U34" s="8">
        <v>2</v>
      </c>
      <c r="V34" s="8">
        <v>2</v>
      </c>
      <c r="W34" s="8">
        <v>2</v>
      </c>
      <c r="X34" s="8">
        <v>91</v>
      </c>
      <c r="Y34" s="13">
        <v>29.04</v>
      </c>
      <c r="Z34" s="13">
        <v>2.0099999999999998</v>
      </c>
      <c r="AA34" s="8"/>
      <c r="AB34" s="8"/>
      <c r="AC34" s="8"/>
      <c r="AD34" s="8">
        <v>47</v>
      </c>
      <c r="AE34" s="8">
        <v>14</v>
      </c>
      <c r="AF34" s="8">
        <v>2</v>
      </c>
      <c r="AG34" s="8">
        <v>2</v>
      </c>
      <c r="AH34" s="8">
        <v>2</v>
      </c>
      <c r="AI34" s="8">
        <v>67</v>
      </c>
      <c r="AJ34" s="13">
        <v>19.489999999999998</v>
      </c>
      <c r="AK34" s="13">
        <v>1.89</v>
      </c>
    </row>
    <row r="35" spans="1:37" x14ac:dyDescent="0.2">
      <c r="A35" s="8" t="s">
        <v>2947</v>
      </c>
      <c r="B35" s="12">
        <v>44320</v>
      </c>
      <c r="C35" s="8">
        <v>246</v>
      </c>
      <c r="D35" s="8" t="s">
        <v>2948</v>
      </c>
      <c r="E35" s="8" t="s">
        <v>2949</v>
      </c>
      <c r="F35" s="8">
        <v>181</v>
      </c>
      <c r="G35" s="8">
        <v>69</v>
      </c>
      <c r="H35" s="8">
        <v>36</v>
      </c>
      <c r="I35" s="8">
        <v>18</v>
      </c>
      <c r="J35" s="8">
        <v>15</v>
      </c>
      <c r="K35" s="8">
        <v>6</v>
      </c>
      <c r="L35" s="8">
        <v>5</v>
      </c>
      <c r="M35" s="8">
        <v>3</v>
      </c>
      <c r="N35" s="8">
        <v>9</v>
      </c>
      <c r="O35" s="8">
        <v>7</v>
      </c>
      <c r="P35" s="8"/>
      <c r="Q35" s="9"/>
      <c r="R35" s="8"/>
      <c r="S35" s="8">
        <v>181</v>
      </c>
      <c r="T35" s="8">
        <v>36</v>
      </c>
      <c r="U35" s="8">
        <v>6</v>
      </c>
      <c r="V35" s="8">
        <v>3</v>
      </c>
      <c r="W35" s="8">
        <v>9</v>
      </c>
      <c r="X35" s="8">
        <v>235</v>
      </c>
      <c r="Y35" s="13">
        <v>76.06</v>
      </c>
      <c r="Z35" s="13">
        <v>2.08</v>
      </c>
      <c r="AA35" s="8"/>
      <c r="AB35" s="8"/>
      <c r="AC35" s="8"/>
      <c r="AD35" s="8">
        <v>69</v>
      </c>
      <c r="AE35" s="8">
        <v>18</v>
      </c>
      <c r="AF35" s="8">
        <v>6</v>
      </c>
      <c r="AG35" s="8">
        <v>3</v>
      </c>
      <c r="AH35" s="8">
        <v>7</v>
      </c>
      <c r="AI35" s="8">
        <v>103</v>
      </c>
      <c r="AJ35" s="13">
        <v>27.65</v>
      </c>
      <c r="AK35" s="13">
        <v>2.02</v>
      </c>
    </row>
    <row r="36" spans="1:37" x14ac:dyDescent="0.2">
      <c r="A36" s="8" t="s">
        <v>2950</v>
      </c>
      <c r="B36" s="12">
        <v>44412</v>
      </c>
      <c r="C36" s="8">
        <v>17</v>
      </c>
      <c r="D36" s="8" t="s">
        <v>2951</v>
      </c>
      <c r="E36" s="8" t="s">
        <v>2952</v>
      </c>
      <c r="F36" s="8">
        <v>14</v>
      </c>
      <c r="G36" s="8">
        <v>1</v>
      </c>
      <c r="H36" s="8">
        <v>3</v>
      </c>
      <c r="I36" s="8">
        <v>0</v>
      </c>
      <c r="J36" s="8">
        <v>3</v>
      </c>
      <c r="K36" s="8">
        <v>0</v>
      </c>
      <c r="L36" s="8">
        <v>3</v>
      </c>
      <c r="M36" s="8">
        <v>0</v>
      </c>
      <c r="N36" s="8">
        <v>3</v>
      </c>
      <c r="O36" s="8">
        <v>0</v>
      </c>
      <c r="P36" s="8"/>
      <c r="Q36" s="9"/>
      <c r="R36" s="8"/>
      <c r="S36" s="8">
        <v>14</v>
      </c>
      <c r="T36" s="8">
        <v>3</v>
      </c>
      <c r="U36" s="8">
        <v>0</v>
      </c>
      <c r="V36" s="8">
        <v>0</v>
      </c>
      <c r="W36" s="8">
        <v>3</v>
      </c>
      <c r="X36" s="8">
        <v>20</v>
      </c>
      <c r="Y36" s="13">
        <v>5.79</v>
      </c>
      <c r="Z36" s="13">
        <v>1.87</v>
      </c>
      <c r="AA36" s="8"/>
      <c r="AB36" s="8"/>
      <c r="AC36" s="8"/>
      <c r="AD36" s="8">
        <v>1</v>
      </c>
      <c r="AE36" s="8">
        <v>0</v>
      </c>
      <c r="AF36" s="8">
        <v>0</v>
      </c>
      <c r="AG36" s="8">
        <v>0</v>
      </c>
      <c r="AH36" s="8">
        <v>0</v>
      </c>
      <c r="AI36" s="8">
        <v>1</v>
      </c>
      <c r="AJ36" s="13">
        <v>0.45</v>
      </c>
      <c r="AK36" s="13">
        <v>2.2400000000000002</v>
      </c>
    </row>
    <row r="37" spans="1:37" x14ac:dyDescent="0.2">
      <c r="A37" s="8" t="s">
        <v>2953</v>
      </c>
      <c r="B37" s="12">
        <v>44351</v>
      </c>
      <c r="C37" s="8">
        <v>1.8580000000000001</v>
      </c>
      <c r="D37" s="8" t="s">
        <v>2954</v>
      </c>
      <c r="E37" s="8" t="s">
        <v>2955</v>
      </c>
      <c r="F37" s="8">
        <v>1.45</v>
      </c>
      <c r="G37" s="8">
        <v>196</v>
      </c>
      <c r="H37" s="8">
        <v>244</v>
      </c>
      <c r="I37" s="8">
        <v>43</v>
      </c>
      <c r="J37" s="8">
        <v>90</v>
      </c>
      <c r="K37" s="8">
        <v>26</v>
      </c>
      <c r="L37" s="8">
        <v>27</v>
      </c>
      <c r="M37" s="8">
        <v>15</v>
      </c>
      <c r="N37" s="8">
        <v>46</v>
      </c>
      <c r="O37" s="8">
        <v>18</v>
      </c>
      <c r="P37" s="8"/>
      <c r="Q37" s="9"/>
      <c r="R37" s="8"/>
      <c r="S37" s="8">
        <v>145</v>
      </c>
      <c r="T37" s="8">
        <v>244</v>
      </c>
      <c r="U37" s="8">
        <v>26</v>
      </c>
      <c r="V37" s="8">
        <v>15</v>
      </c>
      <c r="W37" s="8">
        <v>46</v>
      </c>
      <c r="X37" s="8">
        <v>476</v>
      </c>
      <c r="Y37" s="13">
        <v>97.8</v>
      </c>
      <c r="Z37" s="13">
        <v>1.0900000000000001</v>
      </c>
      <c r="AA37" s="8"/>
      <c r="AB37" s="8"/>
      <c r="AC37" s="8"/>
      <c r="AD37" s="8">
        <v>196</v>
      </c>
      <c r="AE37" s="8">
        <v>43</v>
      </c>
      <c r="AF37" s="8">
        <v>26</v>
      </c>
      <c r="AG37" s="8">
        <v>15</v>
      </c>
      <c r="AH37" s="8">
        <v>18</v>
      </c>
      <c r="AI37" s="8">
        <v>298</v>
      </c>
      <c r="AJ37" s="13">
        <v>77.02</v>
      </c>
      <c r="AK37" s="13">
        <v>2.13</v>
      </c>
    </row>
    <row r="38" spans="1:37" x14ac:dyDescent="0.2">
      <c r="A38" s="8" t="s">
        <v>2956</v>
      </c>
      <c r="B38" s="12">
        <v>44259</v>
      </c>
      <c r="C38" s="8">
        <v>127</v>
      </c>
      <c r="D38" s="8" t="s">
        <v>726</v>
      </c>
      <c r="E38" s="8" t="s">
        <v>2957</v>
      </c>
      <c r="F38" s="8" t="s">
        <v>50</v>
      </c>
      <c r="G38" s="8"/>
      <c r="H38" s="8" t="s">
        <v>50</v>
      </c>
      <c r="I38" s="8"/>
      <c r="J38" s="8" t="s">
        <v>50</v>
      </c>
      <c r="K38" s="8"/>
      <c r="L38" s="8" t="s">
        <v>50</v>
      </c>
      <c r="M38" s="8"/>
      <c r="N38" s="8" t="s">
        <v>50</v>
      </c>
      <c r="O38" s="8"/>
      <c r="P38" s="8"/>
      <c r="Q38" s="9"/>
      <c r="R38" s="8"/>
      <c r="S38" s="8" t="s">
        <v>50</v>
      </c>
      <c r="T38" s="8" t="s">
        <v>50</v>
      </c>
      <c r="U38" s="8"/>
      <c r="V38" s="8"/>
      <c r="W38" s="8" t="s">
        <v>50</v>
      </c>
      <c r="X38" s="8">
        <v>0</v>
      </c>
      <c r="Y38" s="13" t="e">
        <v>#DIV/0!</v>
      </c>
      <c r="Z38" s="13" t="e">
        <v>#DIV/0!</v>
      </c>
      <c r="AA38" s="8"/>
      <c r="AB38" s="8"/>
      <c r="AC38" s="8"/>
      <c r="AD38" s="8"/>
      <c r="AE38" s="8"/>
      <c r="AF38" s="8"/>
      <c r="AG38" s="8"/>
      <c r="AH38" s="8"/>
      <c r="AI38" s="8">
        <v>0</v>
      </c>
      <c r="AJ38" s="13" t="e">
        <v>#DIV/0!</v>
      </c>
      <c r="AK38" s="13" t="e">
        <v>#DIV/0!</v>
      </c>
    </row>
    <row r="39" spans="1:37" x14ac:dyDescent="0.2">
      <c r="A39" s="8" t="s">
        <v>2958</v>
      </c>
      <c r="B39" s="12">
        <v>44320</v>
      </c>
      <c r="C39" s="8">
        <v>349</v>
      </c>
      <c r="D39" s="8" t="s">
        <v>50</v>
      </c>
      <c r="E39" s="8" t="s">
        <v>2959</v>
      </c>
      <c r="F39" s="8">
        <v>254</v>
      </c>
      <c r="G39" s="8">
        <v>122</v>
      </c>
      <c r="H39" s="8">
        <v>58</v>
      </c>
      <c r="I39" s="8">
        <v>28</v>
      </c>
      <c r="J39" s="8">
        <v>26</v>
      </c>
      <c r="K39" s="8">
        <v>13</v>
      </c>
      <c r="L39" s="8">
        <v>8</v>
      </c>
      <c r="M39" s="8">
        <v>3</v>
      </c>
      <c r="N39" s="8">
        <v>3</v>
      </c>
      <c r="O39" s="8">
        <v>3</v>
      </c>
      <c r="P39" s="8"/>
      <c r="Q39" s="9"/>
      <c r="R39" s="8"/>
      <c r="S39" s="8">
        <v>254</v>
      </c>
      <c r="T39" s="8">
        <v>58</v>
      </c>
      <c r="U39" s="8">
        <v>13</v>
      </c>
      <c r="V39" s="8">
        <v>3</v>
      </c>
      <c r="W39" s="8">
        <v>3</v>
      </c>
      <c r="X39" s="8">
        <v>331</v>
      </c>
      <c r="Y39" s="13">
        <v>107.42</v>
      </c>
      <c r="Z39" s="13">
        <v>2.0099999999999998</v>
      </c>
      <c r="AA39" s="8"/>
      <c r="AB39" s="8"/>
      <c r="AC39" s="8"/>
      <c r="AD39" s="8">
        <v>122</v>
      </c>
      <c r="AE39" s="8">
        <v>28</v>
      </c>
      <c r="AF39" s="8">
        <v>13</v>
      </c>
      <c r="AG39" s="8">
        <v>3</v>
      </c>
      <c r="AH39" s="8">
        <v>3</v>
      </c>
      <c r="AI39" s="8">
        <v>169</v>
      </c>
      <c r="AJ39" s="13">
        <v>50.36</v>
      </c>
      <c r="AK39" s="13">
        <v>2.02</v>
      </c>
    </row>
    <row r="40" spans="1:37" x14ac:dyDescent="0.2">
      <c r="A40" s="8" t="s">
        <v>2960</v>
      </c>
      <c r="B40" s="12">
        <v>44231</v>
      </c>
      <c r="C40" s="8">
        <v>16</v>
      </c>
      <c r="D40" s="8" t="s">
        <v>2961</v>
      </c>
      <c r="E40" s="8" t="s">
        <v>2962</v>
      </c>
      <c r="F40" s="8">
        <v>20</v>
      </c>
      <c r="G40" s="8">
        <v>11</v>
      </c>
      <c r="H40" s="8">
        <v>2</v>
      </c>
      <c r="I40" s="8">
        <v>1</v>
      </c>
      <c r="J40" s="8">
        <v>1</v>
      </c>
      <c r="K40" s="8">
        <v>1</v>
      </c>
      <c r="L40" s="8">
        <v>1</v>
      </c>
      <c r="M40" s="8">
        <v>1</v>
      </c>
      <c r="N40" s="8">
        <v>1</v>
      </c>
      <c r="O40" s="8">
        <v>0</v>
      </c>
      <c r="P40" s="8"/>
      <c r="Q40" s="9"/>
      <c r="R40" s="8"/>
      <c r="S40" s="8">
        <v>20</v>
      </c>
      <c r="T40" s="8">
        <v>2</v>
      </c>
      <c r="U40" s="8">
        <v>1</v>
      </c>
      <c r="V40" s="8">
        <v>1</v>
      </c>
      <c r="W40" s="8">
        <v>1</v>
      </c>
      <c r="X40" s="8">
        <v>25</v>
      </c>
      <c r="Y40" s="13">
        <v>8.4</v>
      </c>
      <c r="Z40" s="13">
        <v>2.2200000000000002</v>
      </c>
      <c r="AA40" s="8"/>
      <c r="AB40" s="8"/>
      <c r="AC40" s="8"/>
      <c r="AD40" s="8">
        <v>11</v>
      </c>
      <c r="AE40" s="8">
        <v>1</v>
      </c>
      <c r="AF40" s="8">
        <v>1</v>
      </c>
      <c r="AG40" s="8">
        <v>1</v>
      </c>
      <c r="AH40" s="8">
        <v>0</v>
      </c>
      <c r="AI40" s="8">
        <v>14</v>
      </c>
      <c r="AJ40" s="13">
        <v>4.5999999999999996</v>
      </c>
      <c r="AK40" s="13">
        <v>2.19</v>
      </c>
    </row>
    <row r="41" spans="1:37" x14ac:dyDescent="0.2">
      <c r="A41" s="8" t="s">
        <v>2963</v>
      </c>
      <c r="B41" s="12">
        <v>44351</v>
      </c>
      <c r="C41" s="8">
        <v>277</v>
      </c>
      <c r="D41" s="8" t="s">
        <v>2964</v>
      </c>
      <c r="E41" s="8" t="s">
        <v>2965</v>
      </c>
      <c r="F41" s="8">
        <v>215</v>
      </c>
      <c r="G41" s="8">
        <v>65</v>
      </c>
      <c r="H41" s="8">
        <v>39</v>
      </c>
      <c r="I41" s="8">
        <v>9</v>
      </c>
      <c r="J41" s="8">
        <v>10</v>
      </c>
      <c r="K41" s="8">
        <v>3</v>
      </c>
      <c r="L41" s="8">
        <v>6</v>
      </c>
      <c r="M41" s="8">
        <v>4</v>
      </c>
      <c r="N41" s="8">
        <v>7</v>
      </c>
      <c r="O41" s="8">
        <v>5</v>
      </c>
      <c r="P41" s="8"/>
      <c r="Q41" s="9"/>
      <c r="R41" s="8"/>
      <c r="S41" s="8">
        <v>215</v>
      </c>
      <c r="T41" s="8">
        <v>39</v>
      </c>
      <c r="U41" s="8">
        <v>3</v>
      </c>
      <c r="V41" s="8">
        <v>4</v>
      </c>
      <c r="W41" s="8">
        <v>7</v>
      </c>
      <c r="X41" s="8">
        <v>268</v>
      </c>
      <c r="Y41" s="13">
        <v>91.45</v>
      </c>
      <c r="Z41" s="13">
        <v>2.1</v>
      </c>
      <c r="AA41" s="8"/>
      <c r="AB41" s="8"/>
      <c r="AC41" s="8"/>
      <c r="AD41" s="8">
        <v>65</v>
      </c>
      <c r="AE41" s="8">
        <v>9</v>
      </c>
      <c r="AF41" s="8">
        <v>3</v>
      </c>
      <c r="AG41" s="8">
        <v>4</v>
      </c>
      <c r="AH41" s="8">
        <v>5</v>
      </c>
      <c r="AI41" s="8">
        <v>86</v>
      </c>
      <c r="AJ41" s="13">
        <v>26.82</v>
      </c>
      <c r="AK41" s="13">
        <v>2.2000000000000002</v>
      </c>
    </row>
    <row r="42" spans="1:37" x14ac:dyDescent="0.2">
      <c r="A42" s="8" t="s">
        <v>2966</v>
      </c>
      <c r="B42" s="12">
        <v>44381</v>
      </c>
      <c r="C42" s="8">
        <v>56</v>
      </c>
      <c r="D42" s="8" t="s">
        <v>1571</v>
      </c>
      <c r="E42" s="8" t="s">
        <v>2967</v>
      </c>
      <c r="F42" s="8">
        <v>49</v>
      </c>
      <c r="G42" s="8">
        <v>5</v>
      </c>
      <c r="H42" s="8">
        <v>4</v>
      </c>
      <c r="I42" s="8">
        <v>1</v>
      </c>
      <c r="J42" s="8">
        <v>2</v>
      </c>
      <c r="K42" s="8">
        <v>0</v>
      </c>
      <c r="L42" s="8">
        <v>1</v>
      </c>
      <c r="M42" s="8">
        <v>1</v>
      </c>
      <c r="N42" s="8">
        <v>1</v>
      </c>
      <c r="O42" s="8">
        <v>1</v>
      </c>
      <c r="P42" s="8"/>
      <c r="Q42" s="9"/>
      <c r="R42" s="8"/>
      <c r="S42" s="8">
        <v>49</v>
      </c>
      <c r="T42" s="8">
        <v>4</v>
      </c>
      <c r="U42" s="8">
        <v>0</v>
      </c>
      <c r="V42" s="8">
        <v>1</v>
      </c>
      <c r="W42" s="8">
        <v>1</v>
      </c>
      <c r="X42" s="8">
        <v>55</v>
      </c>
      <c r="Y42" s="13">
        <v>21.3</v>
      </c>
      <c r="Z42" s="13">
        <v>2.21</v>
      </c>
      <c r="AA42" s="8"/>
      <c r="AB42" s="8"/>
      <c r="AC42" s="8"/>
      <c r="AD42" s="8">
        <v>5</v>
      </c>
      <c r="AE42" s="8">
        <v>1</v>
      </c>
      <c r="AF42" s="8">
        <v>0</v>
      </c>
      <c r="AG42" s="8">
        <v>1</v>
      </c>
      <c r="AH42" s="8">
        <v>1</v>
      </c>
      <c r="AI42" s="8">
        <v>8</v>
      </c>
      <c r="AJ42" s="13">
        <v>1.95</v>
      </c>
      <c r="AK42" s="13">
        <v>1.94</v>
      </c>
    </row>
    <row r="43" spans="1:37" x14ac:dyDescent="0.2">
      <c r="A43" s="8" t="s">
        <v>2968</v>
      </c>
      <c r="B43" s="12">
        <v>44412</v>
      </c>
      <c r="C43" s="8">
        <v>14</v>
      </c>
      <c r="D43" s="8" t="s">
        <v>2951</v>
      </c>
      <c r="E43" s="8" t="s">
        <v>2969</v>
      </c>
      <c r="F43" s="8">
        <v>11</v>
      </c>
      <c r="G43" s="8">
        <v>1</v>
      </c>
      <c r="H43" s="8">
        <v>3</v>
      </c>
      <c r="I43" s="8">
        <v>2</v>
      </c>
      <c r="J43" s="8">
        <v>3</v>
      </c>
      <c r="K43" s="8">
        <v>2</v>
      </c>
      <c r="L43" s="8">
        <v>3</v>
      </c>
      <c r="M43" s="8">
        <v>2</v>
      </c>
      <c r="N43" s="8">
        <v>3</v>
      </c>
      <c r="O43" s="8">
        <v>2</v>
      </c>
      <c r="P43" s="8"/>
      <c r="Q43" s="9"/>
      <c r="R43" s="8"/>
      <c r="S43" s="8">
        <v>11</v>
      </c>
      <c r="T43" s="8">
        <v>3</v>
      </c>
      <c r="U43" s="8">
        <v>2</v>
      </c>
      <c r="V43" s="8">
        <v>2</v>
      </c>
      <c r="W43" s="8">
        <v>3</v>
      </c>
      <c r="X43" s="8">
        <v>21</v>
      </c>
      <c r="Y43" s="13">
        <v>3.83</v>
      </c>
      <c r="Z43" s="13">
        <v>2.14</v>
      </c>
      <c r="AA43" s="8"/>
      <c r="AB43" s="8"/>
      <c r="AC43" s="8"/>
      <c r="AD43" s="8">
        <v>1</v>
      </c>
      <c r="AE43" s="8">
        <v>2</v>
      </c>
      <c r="AF43" s="8">
        <v>2</v>
      </c>
      <c r="AG43" s="8">
        <v>2</v>
      </c>
      <c r="AH43" s="8">
        <v>2</v>
      </c>
      <c r="AI43" s="8">
        <v>9</v>
      </c>
      <c r="AJ43" s="13">
        <v>0.45</v>
      </c>
      <c r="AK43" s="13">
        <v>-2.2400000000000002</v>
      </c>
    </row>
    <row r="44" spans="1:37" x14ac:dyDescent="0.2">
      <c r="A44" s="8" t="s">
        <v>2970</v>
      </c>
      <c r="B44" s="12">
        <v>44380</v>
      </c>
      <c r="C44" s="8">
        <v>4</v>
      </c>
      <c r="D44" s="8" t="s">
        <v>2971</v>
      </c>
      <c r="E44" s="8" t="s">
        <v>2972</v>
      </c>
      <c r="F44" s="8">
        <v>3</v>
      </c>
      <c r="G44" s="8">
        <v>1</v>
      </c>
      <c r="H44" s="8">
        <v>3</v>
      </c>
      <c r="I44" s="8">
        <v>1</v>
      </c>
      <c r="J44" s="8">
        <v>1</v>
      </c>
      <c r="K44" s="8">
        <v>1</v>
      </c>
      <c r="L44" s="8">
        <v>1</v>
      </c>
      <c r="M44" s="8">
        <v>1</v>
      </c>
      <c r="N44" s="8">
        <v>1</v>
      </c>
      <c r="O44" s="8">
        <v>1</v>
      </c>
      <c r="P44" s="8"/>
      <c r="Q44" s="9"/>
      <c r="R44" s="8"/>
      <c r="S44" s="8">
        <v>3</v>
      </c>
      <c r="T44" s="8">
        <v>3</v>
      </c>
      <c r="U44" s="8">
        <v>1</v>
      </c>
      <c r="V44" s="8">
        <v>1</v>
      </c>
      <c r="W44" s="8">
        <v>1</v>
      </c>
      <c r="X44" s="8">
        <v>9</v>
      </c>
      <c r="Y44" s="13">
        <v>1.1000000000000001</v>
      </c>
      <c r="Z44" s="13">
        <v>0.61</v>
      </c>
      <c r="AA44" s="8"/>
      <c r="AB44" s="8"/>
      <c r="AC44" s="8"/>
      <c r="AD44" s="8">
        <v>1</v>
      </c>
      <c r="AE44" s="8">
        <v>1</v>
      </c>
      <c r="AF44" s="8">
        <v>1</v>
      </c>
      <c r="AG44" s="8">
        <v>1</v>
      </c>
      <c r="AH44" s="8">
        <v>1</v>
      </c>
      <c r="AI44" s="8">
        <v>5</v>
      </c>
      <c r="AJ44" s="13">
        <v>0</v>
      </c>
      <c r="AK44" s="13" t="e">
        <v>#DIV/0!</v>
      </c>
    </row>
    <row r="45" spans="1:37" x14ac:dyDescent="0.2">
      <c r="A45" s="8" t="s">
        <v>2973</v>
      </c>
      <c r="B45" s="8" t="s">
        <v>50</v>
      </c>
      <c r="C45" s="8" t="s">
        <v>50</v>
      </c>
      <c r="D45" s="8" t="s">
        <v>2974</v>
      </c>
      <c r="E45" s="8" t="s">
        <v>2975</v>
      </c>
      <c r="F45" s="8" t="s">
        <v>50</v>
      </c>
      <c r="G45" s="8"/>
      <c r="H45" s="8" t="s">
        <v>50</v>
      </c>
      <c r="I45" s="8"/>
      <c r="J45" s="8" t="s">
        <v>50</v>
      </c>
      <c r="K45" s="8"/>
      <c r="L45" s="8" t="s">
        <v>50</v>
      </c>
      <c r="M45" s="8"/>
      <c r="N45" s="8" t="s">
        <v>50</v>
      </c>
      <c r="O45" s="8"/>
      <c r="P45" s="8"/>
      <c r="Q45" s="9"/>
      <c r="R45" s="8"/>
      <c r="S45" s="8" t="s">
        <v>50</v>
      </c>
      <c r="T45" s="8" t="s">
        <v>50</v>
      </c>
      <c r="U45" s="8"/>
      <c r="V45" s="8"/>
      <c r="W45" s="8" t="s">
        <v>50</v>
      </c>
      <c r="X45" s="8">
        <v>0</v>
      </c>
      <c r="Y45" s="13" t="e">
        <v>#DIV/0!</v>
      </c>
      <c r="Z45" s="13" t="e">
        <v>#DIV/0!</v>
      </c>
      <c r="AA45" s="8"/>
      <c r="AB45" s="8"/>
      <c r="AC45" s="8"/>
      <c r="AD45" s="8"/>
      <c r="AE45" s="8"/>
      <c r="AF45" s="8"/>
      <c r="AG45" s="8"/>
      <c r="AH45" s="8"/>
      <c r="AI45" s="8">
        <v>0</v>
      </c>
      <c r="AJ45" s="13" t="e">
        <v>#DIV/0!</v>
      </c>
      <c r="AK45" s="13" t="e">
        <v>#DIV/0!</v>
      </c>
    </row>
    <row r="46" spans="1:37" x14ac:dyDescent="0.2">
      <c r="A46" s="8" t="s">
        <v>2976</v>
      </c>
      <c r="B46" s="12">
        <v>44320</v>
      </c>
      <c r="C46" s="8">
        <v>193</v>
      </c>
      <c r="D46" s="8" t="s">
        <v>2977</v>
      </c>
      <c r="E46" s="8" t="s">
        <v>2978</v>
      </c>
      <c r="F46" s="8">
        <v>130</v>
      </c>
      <c r="G46" s="8">
        <v>58</v>
      </c>
      <c r="H46" s="8">
        <v>28</v>
      </c>
      <c r="I46" s="8">
        <v>16</v>
      </c>
      <c r="J46" s="8">
        <v>22</v>
      </c>
      <c r="K46" s="8">
        <v>9</v>
      </c>
      <c r="L46" s="8">
        <v>7</v>
      </c>
      <c r="M46" s="8">
        <v>6</v>
      </c>
      <c r="N46" s="8">
        <v>6</v>
      </c>
      <c r="O46" s="8">
        <v>4</v>
      </c>
      <c r="P46" s="8"/>
      <c r="Q46" s="9"/>
      <c r="R46" s="8"/>
      <c r="S46" s="8">
        <v>130</v>
      </c>
      <c r="T46" s="8">
        <v>28</v>
      </c>
      <c r="U46" s="8">
        <v>9</v>
      </c>
      <c r="V46" s="8">
        <v>6</v>
      </c>
      <c r="W46" s="8">
        <v>6</v>
      </c>
      <c r="X46" s="8">
        <v>179</v>
      </c>
      <c r="Y46" s="13">
        <v>53.45</v>
      </c>
      <c r="Z46" s="13">
        <v>2.08</v>
      </c>
      <c r="AA46" s="8"/>
      <c r="AB46" s="8"/>
      <c r="AC46" s="8"/>
      <c r="AD46" s="8">
        <v>58</v>
      </c>
      <c r="AE46" s="8">
        <v>16</v>
      </c>
      <c r="AF46" s="8">
        <v>9</v>
      </c>
      <c r="AG46" s="8">
        <v>6</v>
      </c>
      <c r="AH46" s="8">
        <v>4</v>
      </c>
      <c r="AI46" s="8">
        <v>93</v>
      </c>
      <c r="AJ46" s="13">
        <v>22.49</v>
      </c>
      <c r="AK46" s="13">
        <v>2.02</v>
      </c>
    </row>
    <row r="47" spans="1:37" x14ac:dyDescent="0.2">
      <c r="A47" s="8" t="s">
        <v>2979</v>
      </c>
      <c r="B47" s="12">
        <v>44290</v>
      </c>
      <c r="C47" s="8">
        <v>83</v>
      </c>
      <c r="D47" s="8" t="s">
        <v>2980</v>
      </c>
      <c r="E47" s="8" t="s">
        <v>2981</v>
      </c>
      <c r="F47" s="8">
        <v>53</v>
      </c>
      <c r="G47" s="8">
        <v>32</v>
      </c>
      <c r="H47" s="8">
        <v>14</v>
      </c>
      <c r="I47" s="8">
        <v>11</v>
      </c>
      <c r="J47" s="8">
        <v>7</v>
      </c>
      <c r="K47" s="8">
        <v>6</v>
      </c>
      <c r="L47" s="8">
        <v>10</v>
      </c>
      <c r="M47" s="8">
        <v>10</v>
      </c>
      <c r="N47" s="8">
        <v>10</v>
      </c>
      <c r="O47" s="8">
        <v>10</v>
      </c>
      <c r="P47" s="8"/>
      <c r="Q47" s="9"/>
      <c r="R47" s="8"/>
      <c r="S47" s="8">
        <v>53</v>
      </c>
      <c r="T47" s="8">
        <v>14</v>
      </c>
      <c r="U47" s="8">
        <v>6</v>
      </c>
      <c r="V47" s="8">
        <v>10</v>
      </c>
      <c r="W47" s="8">
        <v>10</v>
      </c>
      <c r="X47" s="8">
        <v>93</v>
      </c>
      <c r="Y47" s="13">
        <v>19.440000000000001</v>
      </c>
      <c r="Z47" s="13">
        <v>2.12</v>
      </c>
      <c r="AA47" s="8"/>
      <c r="AB47" s="8"/>
      <c r="AC47" s="8"/>
      <c r="AD47" s="8">
        <v>32</v>
      </c>
      <c r="AE47" s="8">
        <v>11</v>
      </c>
      <c r="AF47" s="8">
        <v>6</v>
      </c>
      <c r="AG47" s="8">
        <v>10</v>
      </c>
      <c r="AH47" s="8">
        <v>10</v>
      </c>
      <c r="AI47" s="8">
        <v>69</v>
      </c>
      <c r="AJ47" s="13">
        <v>10.35</v>
      </c>
      <c r="AK47" s="13">
        <v>2.04</v>
      </c>
    </row>
    <row r="48" spans="1:37" x14ac:dyDescent="0.2">
      <c r="A48" s="8" t="s">
        <v>2982</v>
      </c>
      <c r="B48" s="12">
        <v>44351</v>
      </c>
      <c r="C48" s="8">
        <v>778</v>
      </c>
      <c r="D48" s="8" t="s">
        <v>2983</v>
      </c>
      <c r="E48" s="8" t="s">
        <v>2984</v>
      </c>
      <c r="F48" s="8">
        <v>569</v>
      </c>
      <c r="G48" s="8">
        <v>257</v>
      </c>
      <c r="H48" s="8">
        <v>103</v>
      </c>
      <c r="I48" s="8">
        <v>72</v>
      </c>
      <c r="J48" s="8">
        <v>35</v>
      </c>
      <c r="K48" s="8">
        <v>22</v>
      </c>
      <c r="L48" s="8">
        <v>27</v>
      </c>
      <c r="M48" s="8">
        <v>24</v>
      </c>
      <c r="N48" s="8">
        <v>45</v>
      </c>
      <c r="O48" s="8">
        <v>40</v>
      </c>
      <c r="P48" s="8"/>
      <c r="Q48" s="9"/>
      <c r="R48" s="8"/>
      <c r="S48" s="8">
        <v>569</v>
      </c>
      <c r="T48" s="8">
        <v>103</v>
      </c>
      <c r="U48" s="8">
        <v>22</v>
      </c>
      <c r="V48" s="8">
        <v>24</v>
      </c>
      <c r="W48" s="8">
        <v>45</v>
      </c>
      <c r="X48" s="8">
        <v>763</v>
      </c>
      <c r="Y48" s="13">
        <v>235.06</v>
      </c>
      <c r="Z48" s="13">
        <v>2.13</v>
      </c>
      <c r="AA48" s="8"/>
      <c r="AB48" s="8"/>
      <c r="AC48" s="8"/>
      <c r="AD48" s="8">
        <v>257</v>
      </c>
      <c r="AE48" s="8">
        <v>72</v>
      </c>
      <c r="AF48" s="8">
        <v>22</v>
      </c>
      <c r="AG48" s="8">
        <v>24</v>
      </c>
      <c r="AH48" s="8">
        <v>40</v>
      </c>
      <c r="AI48" s="8">
        <v>415</v>
      </c>
      <c r="AJ48" s="13">
        <v>99.31</v>
      </c>
      <c r="AK48" s="13">
        <v>2.02</v>
      </c>
    </row>
    <row r="49" spans="1:37" x14ac:dyDescent="0.2">
      <c r="A49" s="8" t="s">
        <v>2985</v>
      </c>
      <c r="B49" s="12">
        <v>44320</v>
      </c>
      <c r="C49" s="8">
        <v>3</v>
      </c>
      <c r="D49" s="8" t="s">
        <v>2011</v>
      </c>
      <c r="E49" s="8" t="s">
        <v>2986</v>
      </c>
      <c r="F49" s="8">
        <v>2</v>
      </c>
      <c r="G49" s="8">
        <v>0</v>
      </c>
      <c r="H49" s="8">
        <v>1</v>
      </c>
      <c r="I49" s="8">
        <v>0</v>
      </c>
      <c r="J49" s="8">
        <v>1</v>
      </c>
      <c r="K49" s="8">
        <v>0</v>
      </c>
      <c r="L49" s="8">
        <v>1</v>
      </c>
      <c r="M49" s="8">
        <v>0</v>
      </c>
      <c r="N49" s="8">
        <v>1</v>
      </c>
      <c r="O49" s="8">
        <v>0</v>
      </c>
      <c r="P49" s="8"/>
      <c r="Q49" s="9"/>
      <c r="R49" s="8"/>
      <c r="S49" s="8">
        <v>2</v>
      </c>
      <c r="T49" s="8">
        <v>1</v>
      </c>
      <c r="U49" s="8">
        <v>0</v>
      </c>
      <c r="V49" s="8">
        <v>0</v>
      </c>
      <c r="W49" s="8">
        <v>1</v>
      </c>
      <c r="X49" s="8">
        <v>4</v>
      </c>
      <c r="Y49" s="13">
        <v>0.84</v>
      </c>
      <c r="Z49" s="13">
        <v>0.51</v>
      </c>
      <c r="AA49" s="8"/>
      <c r="AB49" s="8"/>
      <c r="AC49" s="8"/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13">
        <v>0</v>
      </c>
      <c r="AK49" s="13" t="e">
        <v>#DIV/0!</v>
      </c>
    </row>
    <row r="50" spans="1:37" x14ac:dyDescent="0.2">
      <c r="A50" s="8" t="s">
        <v>2987</v>
      </c>
      <c r="B50" s="12">
        <v>44258</v>
      </c>
      <c r="C50" s="8">
        <v>25</v>
      </c>
      <c r="D50" s="8" t="s">
        <v>2988</v>
      </c>
      <c r="E50" s="8" t="s">
        <v>2989</v>
      </c>
      <c r="F50" s="8">
        <v>11</v>
      </c>
      <c r="G50" s="8">
        <v>2</v>
      </c>
      <c r="H50" s="8">
        <v>1</v>
      </c>
      <c r="I50" s="8">
        <v>0</v>
      </c>
      <c r="J50" s="8">
        <v>2</v>
      </c>
      <c r="K50" s="8">
        <v>1</v>
      </c>
      <c r="L50" s="8">
        <v>3</v>
      </c>
      <c r="M50" s="8">
        <v>2</v>
      </c>
      <c r="N50" s="8">
        <v>8</v>
      </c>
      <c r="O50" s="8">
        <v>7</v>
      </c>
      <c r="P50" s="8"/>
      <c r="Q50" s="9"/>
      <c r="R50" s="8"/>
      <c r="S50" s="8">
        <v>11</v>
      </c>
      <c r="T50" s="8">
        <v>1</v>
      </c>
      <c r="U50" s="8">
        <v>1</v>
      </c>
      <c r="V50" s="8">
        <v>2</v>
      </c>
      <c r="W50" s="8">
        <v>8</v>
      </c>
      <c r="X50" s="8">
        <v>23</v>
      </c>
      <c r="Y50" s="13">
        <v>4.62</v>
      </c>
      <c r="Z50" s="13">
        <v>0.81</v>
      </c>
      <c r="AA50" s="8"/>
      <c r="AB50" s="8"/>
      <c r="AC50" s="8"/>
      <c r="AD50" s="8">
        <v>2</v>
      </c>
      <c r="AE50" s="8">
        <v>0</v>
      </c>
      <c r="AF50" s="8">
        <v>1</v>
      </c>
      <c r="AG50" s="8">
        <v>2</v>
      </c>
      <c r="AH50" s="8">
        <v>7</v>
      </c>
      <c r="AI50" s="8">
        <v>12</v>
      </c>
      <c r="AJ50" s="13">
        <v>2.7</v>
      </c>
      <c r="AK50" s="13">
        <v>1.7</v>
      </c>
    </row>
    <row r="51" spans="1:37" x14ac:dyDescent="0.2">
      <c r="A51" s="8" t="s">
        <v>2990</v>
      </c>
      <c r="B51" s="12">
        <v>44381</v>
      </c>
      <c r="C51" s="8">
        <v>4.5759999999999996</v>
      </c>
      <c r="D51" s="8" t="s">
        <v>2991</v>
      </c>
      <c r="E51" s="8" t="s">
        <v>2992</v>
      </c>
      <c r="F51" s="8">
        <v>3.786</v>
      </c>
      <c r="G51" s="8">
        <v>876</v>
      </c>
      <c r="H51" s="8">
        <v>555</v>
      </c>
      <c r="I51" s="8">
        <v>115</v>
      </c>
      <c r="J51" s="8">
        <v>155</v>
      </c>
      <c r="K51" s="8">
        <v>18</v>
      </c>
      <c r="L51" s="8">
        <v>38</v>
      </c>
      <c r="M51" s="8">
        <v>8</v>
      </c>
      <c r="N51" s="8">
        <v>42</v>
      </c>
      <c r="O51" s="8">
        <v>11</v>
      </c>
      <c r="P51" s="8"/>
      <c r="Q51" s="9"/>
      <c r="R51" s="8"/>
      <c r="S51" s="8">
        <v>3786</v>
      </c>
      <c r="T51" s="8">
        <v>555</v>
      </c>
      <c r="U51" s="8">
        <v>18</v>
      </c>
      <c r="V51" s="8">
        <v>8</v>
      </c>
      <c r="W51" s="8">
        <v>42</v>
      </c>
      <c r="X51" s="8">
        <v>4409</v>
      </c>
      <c r="Y51" s="13">
        <v>1639.83</v>
      </c>
      <c r="Z51" s="13">
        <v>2.13</v>
      </c>
      <c r="AA51" s="8"/>
      <c r="AB51" s="8"/>
      <c r="AC51" s="8"/>
      <c r="AD51" s="8">
        <v>876</v>
      </c>
      <c r="AE51" s="8">
        <v>115</v>
      </c>
      <c r="AF51" s="8">
        <v>18</v>
      </c>
      <c r="AG51" s="8">
        <v>8</v>
      </c>
      <c r="AH51" s="8">
        <v>11</v>
      </c>
      <c r="AI51" s="8">
        <v>1028</v>
      </c>
      <c r="AJ51" s="13">
        <v>377.41</v>
      </c>
      <c r="AK51" s="13">
        <v>2.16</v>
      </c>
    </row>
    <row r="52" spans="1:37" x14ac:dyDescent="0.2">
      <c r="A52" s="8" t="s">
        <v>2993</v>
      </c>
      <c r="B52" s="12">
        <v>44351</v>
      </c>
      <c r="C52" s="8">
        <v>3.15</v>
      </c>
      <c r="D52" s="8"/>
      <c r="E52" s="8" t="s">
        <v>2994</v>
      </c>
      <c r="F52" s="8">
        <v>2.5390000000000001</v>
      </c>
      <c r="G52" s="8">
        <v>1.347</v>
      </c>
      <c r="H52" s="8">
        <v>464</v>
      </c>
      <c r="I52" s="8">
        <v>242</v>
      </c>
      <c r="J52" s="8">
        <v>97</v>
      </c>
      <c r="K52" s="8">
        <v>27</v>
      </c>
      <c r="L52" s="8">
        <v>21</v>
      </c>
      <c r="M52" s="8">
        <v>12</v>
      </c>
      <c r="N52" s="8">
        <v>29</v>
      </c>
      <c r="O52" s="8">
        <v>23</v>
      </c>
      <c r="P52" s="8"/>
      <c r="Q52" s="9"/>
      <c r="R52" s="8"/>
      <c r="S52" s="8">
        <v>2539</v>
      </c>
      <c r="T52" s="8">
        <v>464</v>
      </c>
      <c r="U52" s="8">
        <v>27</v>
      </c>
      <c r="V52" s="8">
        <v>12</v>
      </c>
      <c r="W52" s="8">
        <v>29</v>
      </c>
      <c r="X52" s="8">
        <v>3071</v>
      </c>
      <c r="Y52" s="13">
        <v>1092.8499999999999</v>
      </c>
      <c r="Z52" s="13">
        <v>2.08</v>
      </c>
      <c r="AA52" s="8"/>
      <c r="AB52" s="8"/>
      <c r="AC52" s="8"/>
      <c r="AD52" s="8">
        <v>1347</v>
      </c>
      <c r="AE52" s="8">
        <v>242</v>
      </c>
      <c r="AF52" s="8">
        <v>27</v>
      </c>
      <c r="AG52" s="8">
        <v>12</v>
      </c>
      <c r="AH52" s="8">
        <v>23</v>
      </c>
      <c r="AI52" s="8">
        <v>1651</v>
      </c>
      <c r="AJ52" s="13">
        <v>576.46</v>
      </c>
      <c r="AK52" s="13">
        <v>2.09</v>
      </c>
    </row>
    <row r="53" spans="1:37" x14ac:dyDescent="0.2">
      <c r="A53" s="8" t="s">
        <v>2995</v>
      </c>
      <c r="B53" s="8"/>
      <c r="C53" s="8"/>
      <c r="D53" s="8" t="s">
        <v>2996</v>
      </c>
      <c r="E53" s="8" t="s">
        <v>2997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9"/>
      <c r="R53" s="8"/>
      <c r="S53" s="8"/>
      <c r="T53" s="8"/>
      <c r="U53" s="8"/>
      <c r="V53" s="8"/>
      <c r="W53" s="8"/>
      <c r="X53" s="8">
        <v>0</v>
      </c>
      <c r="Y53" s="13" t="e">
        <v>#DIV/0!</v>
      </c>
      <c r="Z53" s="13" t="e">
        <v>#DIV/0!</v>
      </c>
      <c r="AA53" s="8"/>
      <c r="AB53" s="8"/>
      <c r="AC53" s="8"/>
      <c r="AD53" s="8"/>
      <c r="AE53" s="8"/>
      <c r="AF53" s="8"/>
      <c r="AG53" s="8"/>
      <c r="AH53" s="8"/>
      <c r="AI53" s="8">
        <v>0</v>
      </c>
      <c r="AJ53" s="13" t="e">
        <v>#DIV/0!</v>
      </c>
      <c r="AK53" s="13" t="e">
        <v>#DIV/0!</v>
      </c>
    </row>
    <row r="54" spans="1:37" x14ac:dyDescent="0.2">
      <c r="A54" s="8" t="s">
        <v>2998</v>
      </c>
      <c r="B54" s="12">
        <v>44381</v>
      </c>
      <c r="C54" s="8">
        <v>178</v>
      </c>
      <c r="D54" s="8"/>
      <c r="E54" s="8" t="s">
        <v>2999</v>
      </c>
      <c r="F54" s="8">
        <v>143</v>
      </c>
      <c r="G54" s="8">
        <v>58</v>
      </c>
      <c r="H54" s="8">
        <v>25</v>
      </c>
      <c r="I54" s="8">
        <v>11</v>
      </c>
      <c r="J54" s="8">
        <v>3</v>
      </c>
      <c r="K54" s="8">
        <v>1</v>
      </c>
      <c r="L54" s="8">
        <v>3</v>
      </c>
      <c r="M54" s="8">
        <v>3</v>
      </c>
      <c r="N54" s="8">
        <v>4</v>
      </c>
      <c r="O54" s="8">
        <v>4</v>
      </c>
      <c r="P54" s="8"/>
      <c r="Q54" s="9"/>
      <c r="R54" s="8"/>
      <c r="S54" s="8">
        <v>143</v>
      </c>
      <c r="T54" s="8">
        <v>25</v>
      </c>
      <c r="U54" s="8">
        <v>1</v>
      </c>
      <c r="V54" s="8">
        <v>3</v>
      </c>
      <c r="W54" s="8">
        <v>4</v>
      </c>
      <c r="X54" s="8">
        <v>176</v>
      </c>
      <c r="Y54" s="13">
        <v>61.04</v>
      </c>
      <c r="Z54" s="13">
        <v>2.1</v>
      </c>
      <c r="AA54" s="8"/>
      <c r="AB54" s="8"/>
      <c r="AC54" s="8"/>
      <c r="AD54" s="8">
        <v>58</v>
      </c>
      <c r="AE54" s="8">
        <v>11</v>
      </c>
      <c r="AF54" s="8">
        <v>1</v>
      </c>
      <c r="AG54" s="8">
        <v>3</v>
      </c>
      <c r="AH54" s="8">
        <v>4</v>
      </c>
      <c r="AI54" s="8">
        <v>77</v>
      </c>
      <c r="AJ54" s="13">
        <v>24.11</v>
      </c>
      <c r="AK54" s="13">
        <v>2.11</v>
      </c>
    </row>
    <row r="55" spans="1:37" x14ac:dyDescent="0.2">
      <c r="A55" s="8" t="s">
        <v>3000</v>
      </c>
      <c r="B55" s="8"/>
      <c r="C55" s="8"/>
      <c r="D55" s="8" t="s">
        <v>3001</v>
      </c>
      <c r="E55" s="8" t="s">
        <v>3002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9"/>
      <c r="R55" s="8"/>
      <c r="S55" s="8"/>
      <c r="T55" s="8"/>
      <c r="U55" s="8"/>
      <c r="V55" s="8"/>
      <c r="W55" s="8"/>
      <c r="X55" s="8">
        <v>0</v>
      </c>
      <c r="Y55" s="13" t="e">
        <v>#DIV/0!</v>
      </c>
      <c r="Z55" s="13" t="e">
        <v>#DIV/0!</v>
      </c>
      <c r="AA55" s="8"/>
      <c r="AB55" s="8"/>
      <c r="AC55" s="8"/>
      <c r="AD55" s="8"/>
      <c r="AE55" s="8"/>
      <c r="AF55" s="8"/>
      <c r="AG55" s="8"/>
      <c r="AH55" s="8"/>
      <c r="AI55" s="8">
        <v>0</v>
      </c>
      <c r="AJ55" s="13" t="e">
        <v>#DIV/0!</v>
      </c>
      <c r="AK55" s="13" t="e">
        <v>#DIV/0!</v>
      </c>
    </row>
    <row r="56" spans="1:37" x14ac:dyDescent="0.2">
      <c r="A56" s="8" t="s">
        <v>3003</v>
      </c>
      <c r="B56" s="12">
        <v>44200</v>
      </c>
      <c r="C56" s="8">
        <v>20</v>
      </c>
      <c r="D56" s="8"/>
      <c r="E56" s="8" t="s">
        <v>3004</v>
      </c>
      <c r="F56" s="8">
        <v>12</v>
      </c>
      <c r="G56" s="8">
        <v>7</v>
      </c>
      <c r="H56" s="8">
        <v>4</v>
      </c>
      <c r="I56" s="8">
        <v>1</v>
      </c>
      <c r="J56" s="8">
        <v>1</v>
      </c>
      <c r="K56" s="8">
        <v>0</v>
      </c>
      <c r="L56" s="8">
        <v>3</v>
      </c>
      <c r="M56" s="8">
        <v>3</v>
      </c>
      <c r="N56" s="8">
        <v>3</v>
      </c>
      <c r="O56" s="8">
        <v>3</v>
      </c>
      <c r="P56" s="8"/>
      <c r="Q56" s="9"/>
      <c r="R56" s="8"/>
      <c r="S56" s="8">
        <v>12</v>
      </c>
      <c r="T56" s="8">
        <v>4</v>
      </c>
      <c r="U56" s="8">
        <v>0</v>
      </c>
      <c r="V56" s="8">
        <v>3</v>
      </c>
      <c r="W56" s="8">
        <v>3</v>
      </c>
      <c r="X56" s="8">
        <v>22</v>
      </c>
      <c r="Y56" s="13">
        <v>4.51</v>
      </c>
      <c r="Z56" s="13">
        <v>1.59</v>
      </c>
      <c r="AA56" s="8"/>
      <c r="AB56" s="8"/>
      <c r="AC56" s="8"/>
      <c r="AD56" s="8">
        <v>7</v>
      </c>
      <c r="AE56" s="8">
        <v>1</v>
      </c>
      <c r="AF56" s="8">
        <v>0</v>
      </c>
      <c r="AG56" s="8">
        <v>3</v>
      </c>
      <c r="AH56" s="8">
        <v>3</v>
      </c>
      <c r="AI56" s="8">
        <v>14</v>
      </c>
      <c r="AJ56" s="13">
        <v>2.68</v>
      </c>
      <c r="AK56" s="13">
        <v>1</v>
      </c>
    </row>
    <row r="57" spans="1:37" x14ac:dyDescent="0.2">
      <c r="A57" s="8" t="s">
        <v>3005</v>
      </c>
      <c r="B57" s="12">
        <v>44320</v>
      </c>
      <c r="C57" s="8">
        <v>8</v>
      </c>
      <c r="D57" s="8" t="s">
        <v>65</v>
      </c>
      <c r="E57" s="8" t="s">
        <v>3006</v>
      </c>
      <c r="F57" s="8">
        <v>5</v>
      </c>
      <c r="G57" s="8">
        <v>1</v>
      </c>
      <c r="H57" s="8">
        <v>2</v>
      </c>
      <c r="I57" s="8">
        <v>0</v>
      </c>
      <c r="J57" s="8">
        <v>1</v>
      </c>
      <c r="K57" s="8">
        <v>1</v>
      </c>
      <c r="L57" s="8">
        <v>1</v>
      </c>
      <c r="M57" s="8">
        <v>1</v>
      </c>
      <c r="N57" s="8">
        <v>1</v>
      </c>
      <c r="O57" s="8">
        <v>1</v>
      </c>
      <c r="P57" s="8"/>
      <c r="Q57" s="9"/>
      <c r="R57" s="8"/>
      <c r="S57" s="8">
        <v>5</v>
      </c>
      <c r="T57" s="8">
        <v>2</v>
      </c>
      <c r="U57" s="8">
        <v>1</v>
      </c>
      <c r="V57" s="8">
        <v>1</v>
      </c>
      <c r="W57" s="8">
        <v>1</v>
      </c>
      <c r="X57" s="8">
        <v>10</v>
      </c>
      <c r="Y57" s="13">
        <v>1.73</v>
      </c>
      <c r="Z57" s="13">
        <v>1.92</v>
      </c>
      <c r="AA57" s="8"/>
      <c r="AB57" s="8"/>
      <c r="AC57" s="8"/>
      <c r="AD57" s="8">
        <v>1</v>
      </c>
      <c r="AE57" s="8">
        <v>0</v>
      </c>
      <c r="AF57" s="8">
        <v>1</v>
      </c>
      <c r="AG57" s="8">
        <v>1</v>
      </c>
      <c r="AH57" s="8">
        <v>1</v>
      </c>
      <c r="AI57" s="8">
        <v>4</v>
      </c>
      <c r="AJ57" s="13">
        <v>0.45</v>
      </c>
      <c r="AK57" s="13">
        <v>-2.2400000000000002</v>
      </c>
    </row>
    <row r="58" spans="1:37" x14ac:dyDescent="0.2">
      <c r="A58" s="8" t="s">
        <v>3007</v>
      </c>
      <c r="B58" s="12">
        <v>44351</v>
      </c>
      <c r="C58" s="8">
        <v>11.205</v>
      </c>
      <c r="D58" s="8" t="s">
        <v>723</v>
      </c>
      <c r="E58" s="8" t="s">
        <v>3008</v>
      </c>
      <c r="F58" s="8">
        <v>8.484</v>
      </c>
      <c r="G58" s="8">
        <v>2.2749999999999999</v>
      </c>
      <c r="H58" s="8">
        <v>1.5269999999999999</v>
      </c>
      <c r="I58" s="8">
        <v>596</v>
      </c>
      <c r="J58" s="8">
        <v>583</v>
      </c>
      <c r="K58" s="8">
        <v>260</v>
      </c>
      <c r="L58" s="8">
        <v>199</v>
      </c>
      <c r="M58" s="8">
        <v>127</v>
      </c>
      <c r="N58" s="8">
        <v>411</v>
      </c>
      <c r="O58" s="8">
        <v>280</v>
      </c>
      <c r="P58" s="8"/>
      <c r="Q58" s="9"/>
      <c r="R58" s="8"/>
      <c r="S58" s="8">
        <v>8484</v>
      </c>
      <c r="T58" s="8">
        <v>1527</v>
      </c>
      <c r="U58" s="8">
        <v>260</v>
      </c>
      <c r="V58" s="8">
        <v>127</v>
      </c>
      <c r="W58" s="8">
        <v>411</v>
      </c>
      <c r="X58" s="8">
        <v>10809</v>
      </c>
      <c r="Y58" s="13">
        <v>3577.56</v>
      </c>
      <c r="Z58" s="13">
        <v>2.11</v>
      </c>
      <c r="AA58" s="8"/>
      <c r="AB58" s="8"/>
      <c r="AC58" s="8"/>
      <c r="AD58" s="8">
        <v>2275</v>
      </c>
      <c r="AE58" s="8">
        <v>596</v>
      </c>
      <c r="AF58" s="8">
        <v>260</v>
      </c>
      <c r="AG58" s="8">
        <v>127</v>
      </c>
      <c r="AH58" s="8">
        <v>280</v>
      </c>
      <c r="AI58" s="8">
        <v>3538</v>
      </c>
      <c r="AJ58" s="13">
        <v>892.96</v>
      </c>
      <c r="AK58" s="13">
        <v>2.04</v>
      </c>
    </row>
    <row r="59" spans="1:37" x14ac:dyDescent="0.2">
      <c r="A59" s="8" t="s">
        <v>3009</v>
      </c>
      <c r="B59" s="8"/>
      <c r="C59" s="8"/>
      <c r="D59" s="8" t="s">
        <v>3010</v>
      </c>
      <c r="E59" s="8" t="s">
        <v>3011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9"/>
      <c r="R59" s="8"/>
      <c r="S59" s="8"/>
      <c r="T59" s="8"/>
      <c r="U59" s="8"/>
      <c r="V59" s="8"/>
      <c r="W59" s="8"/>
      <c r="X59" s="8">
        <v>0</v>
      </c>
      <c r="Y59" s="13" t="e">
        <v>#DIV/0!</v>
      </c>
      <c r="Z59" s="13" t="e">
        <v>#DIV/0!</v>
      </c>
      <c r="AA59" s="8"/>
      <c r="AB59" s="8"/>
      <c r="AC59" s="8"/>
      <c r="AD59" s="8"/>
      <c r="AE59" s="8"/>
      <c r="AF59" s="8"/>
      <c r="AG59" s="8"/>
      <c r="AH59" s="8"/>
      <c r="AI59" s="8">
        <v>0</v>
      </c>
      <c r="AJ59" s="13" t="e">
        <v>#DIV/0!</v>
      </c>
      <c r="AK59" s="13" t="e">
        <v>#DIV/0!</v>
      </c>
    </row>
    <row r="60" spans="1:37" x14ac:dyDescent="0.2">
      <c r="A60" s="8" t="s">
        <v>3012</v>
      </c>
      <c r="B60" s="12">
        <v>44320</v>
      </c>
      <c r="C60" s="8">
        <v>243</v>
      </c>
      <c r="D60" s="8" t="s">
        <v>204</v>
      </c>
      <c r="E60" s="8" t="s">
        <v>3013</v>
      </c>
      <c r="F60" s="8">
        <v>164</v>
      </c>
      <c r="G60" s="8">
        <v>75</v>
      </c>
      <c r="H60" s="8">
        <v>48</v>
      </c>
      <c r="I60" s="8">
        <v>22</v>
      </c>
      <c r="J60" s="8">
        <v>17</v>
      </c>
      <c r="K60" s="8">
        <v>8</v>
      </c>
      <c r="L60" s="8">
        <v>5</v>
      </c>
      <c r="M60" s="8">
        <v>3</v>
      </c>
      <c r="N60" s="8">
        <v>9</v>
      </c>
      <c r="O60" s="8">
        <v>6</v>
      </c>
      <c r="P60" s="8"/>
      <c r="Q60" s="9"/>
      <c r="R60" s="8"/>
      <c r="S60" s="8">
        <v>164</v>
      </c>
      <c r="T60" s="8">
        <v>48</v>
      </c>
      <c r="U60" s="8">
        <v>8</v>
      </c>
      <c r="V60" s="8">
        <v>3</v>
      </c>
      <c r="W60" s="8">
        <v>9</v>
      </c>
      <c r="X60" s="8">
        <v>232</v>
      </c>
      <c r="Y60" s="13">
        <v>68.17</v>
      </c>
      <c r="Z60" s="13">
        <v>1.89</v>
      </c>
      <c r="AA60" s="8"/>
      <c r="AB60" s="8"/>
      <c r="AC60" s="8"/>
      <c r="AD60" s="8">
        <v>75</v>
      </c>
      <c r="AE60" s="8">
        <v>22</v>
      </c>
      <c r="AF60" s="8">
        <v>8</v>
      </c>
      <c r="AG60" s="8">
        <v>3</v>
      </c>
      <c r="AH60" s="8">
        <v>6</v>
      </c>
      <c r="AI60" s="8">
        <v>114</v>
      </c>
      <c r="AJ60" s="13">
        <v>30.08</v>
      </c>
      <c r="AK60" s="13">
        <v>1.94</v>
      </c>
    </row>
    <row r="61" spans="1:37" x14ac:dyDescent="0.2">
      <c r="A61" s="8" t="s">
        <v>3014</v>
      </c>
      <c r="B61" s="12">
        <v>44351</v>
      </c>
      <c r="C61" s="8">
        <v>135</v>
      </c>
      <c r="D61" s="8" t="s">
        <v>105</v>
      </c>
      <c r="E61" s="8" t="s">
        <v>3015</v>
      </c>
      <c r="F61" s="8">
        <v>95</v>
      </c>
      <c r="G61" s="8">
        <v>11</v>
      </c>
      <c r="H61" s="8">
        <v>28</v>
      </c>
      <c r="I61" s="8">
        <v>2</v>
      </c>
      <c r="J61" s="8">
        <v>8</v>
      </c>
      <c r="K61" s="8">
        <v>0</v>
      </c>
      <c r="L61" s="8">
        <v>2</v>
      </c>
      <c r="M61" s="8">
        <v>0</v>
      </c>
      <c r="N61" s="8">
        <v>2</v>
      </c>
      <c r="O61" s="8">
        <v>0</v>
      </c>
      <c r="P61" s="8"/>
      <c r="Q61" s="9"/>
      <c r="R61" s="8"/>
      <c r="S61" s="8">
        <v>95</v>
      </c>
      <c r="T61" s="8">
        <v>28</v>
      </c>
      <c r="U61" s="8">
        <v>0</v>
      </c>
      <c r="V61" s="8">
        <v>0</v>
      </c>
      <c r="W61" s="8">
        <v>2</v>
      </c>
      <c r="X61" s="8">
        <v>125</v>
      </c>
      <c r="Y61" s="13">
        <v>40.89</v>
      </c>
      <c r="Z61" s="13">
        <v>1.83</v>
      </c>
      <c r="AA61" s="8"/>
      <c r="AB61" s="8"/>
      <c r="AC61" s="8"/>
      <c r="AD61" s="8">
        <v>11</v>
      </c>
      <c r="AE61" s="8">
        <v>2</v>
      </c>
      <c r="AF61" s="8">
        <v>0</v>
      </c>
      <c r="AG61" s="8">
        <v>0</v>
      </c>
      <c r="AH61" s="8">
        <v>0</v>
      </c>
      <c r="AI61" s="8">
        <v>13</v>
      </c>
      <c r="AJ61" s="13">
        <v>4.7699999999999996</v>
      </c>
      <c r="AK61" s="13">
        <v>2.0699999999999998</v>
      </c>
    </row>
    <row r="62" spans="1:37" x14ac:dyDescent="0.2">
      <c r="A62" s="8" t="s">
        <v>3016</v>
      </c>
      <c r="B62" s="8" t="s">
        <v>56</v>
      </c>
      <c r="C62" s="8">
        <v>1</v>
      </c>
      <c r="D62" s="8" t="s">
        <v>950</v>
      </c>
      <c r="E62" s="8" t="s">
        <v>3017</v>
      </c>
      <c r="F62" s="8">
        <v>1</v>
      </c>
      <c r="G62" s="8">
        <v>1</v>
      </c>
      <c r="H62" s="8">
        <v>1</v>
      </c>
      <c r="I62" s="8">
        <v>1</v>
      </c>
      <c r="J62" s="8">
        <v>1</v>
      </c>
      <c r="K62" s="8">
        <v>1</v>
      </c>
      <c r="L62" s="8">
        <v>1</v>
      </c>
      <c r="M62" s="8">
        <v>1</v>
      </c>
      <c r="N62" s="8">
        <v>1</v>
      </c>
      <c r="O62" s="8">
        <v>1</v>
      </c>
      <c r="P62" s="8"/>
      <c r="Q62" s="9"/>
      <c r="R62" s="8"/>
      <c r="S62" s="8">
        <v>1</v>
      </c>
      <c r="T62" s="8">
        <v>1</v>
      </c>
      <c r="U62" s="8">
        <v>1</v>
      </c>
      <c r="V62" s="8">
        <v>1</v>
      </c>
      <c r="W62" s="8">
        <v>1</v>
      </c>
      <c r="X62" s="8">
        <v>5</v>
      </c>
      <c r="Y62" s="13">
        <v>0</v>
      </c>
      <c r="Z62" s="13" t="e">
        <v>#DIV/0!</v>
      </c>
      <c r="AA62" s="8"/>
      <c r="AB62" s="8"/>
      <c r="AC62" s="8"/>
      <c r="AD62" s="8">
        <v>1</v>
      </c>
      <c r="AE62" s="8">
        <v>1</v>
      </c>
      <c r="AF62" s="8">
        <v>1</v>
      </c>
      <c r="AG62" s="8">
        <v>1</v>
      </c>
      <c r="AH62" s="8">
        <v>1</v>
      </c>
      <c r="AI62" s="8">
        <v>5</v>
      </c>
      <c r="AJ62" s="13">
        <v>0</v>
      </c>
      <c r="AK62" s="13" t="e">
        <v>#DIV/0!</v>
      </c>
    </row>
    <row r="63" spans="1:37" x14ac:dyDescent="0.2">
      <c r="A63" s="8" t="s">
        <v>3018</v>
      </c>
      <c r="B63" s="8" t="s">
        <v>56</v>
      </c>
      <c r="C63" s="8">
        <v>1</v>
      </c>
      <c r="D63" s="8" t="s">
        <v>3019</v>
      </c>
      <c r="E63" s="8" t="s">
        <v>3020</v>
      </c>
      <c r="F63" s="8">
        <v>2</v>
      </c>
      <c r="G63" s="8">
        <v>1</v>
      </c>
      <c r="H63" s="8">
        <v>2</v>
      </c>
      <c r="I63" s="8">
        <v>1</v>
      </c>
      <c r="J63" s="8">
        <v>2</v>
      </c>
      <c r="K63" s="8">
        <v>1</v>
      </c>
      <c r="L63" s="8">
        <v>2</v>
      </c>
      <c r="M63" s="8">
        <v>1</v>
      </c>
      <c r="N63" s="8">
        <v>2</v>
      </c>
      <c r="O63" s="8">
        <v>1</v>
      </c>
      <c r="P63" s="8"/>
      <c r="Q63" s="9"/>
      <c r="R63" s="8"/>
      <c r="S63" s="8">
        <v>2</v>
      </c>
      <c r="T63" s="8">
        <v>2</v>
      </c>
      <c r="U63" s="8">
        <v>1</v>
      </c>
      <c r="V63" s="8">
        <v>1</v>
      </c>
      <c r="W63" s="8">
        <v>2</v>
      </c>
      <c r="X63" s="8">
        <v>8</v>
      </c>
      <c r="Y63" s="13">
        <v>0.55000000000000004</v>
      </c>
      <c r="Z63" s="13">
        <v>-0.61</v>
      </c>
      <c r="AA63" s="8"/>
      <c r="AB63" s="8"/>
      <c r="AC63" s="8"/>
      <c r="AD63" s="8">
        <v>1</v>
      </c>
      <c r="AE63" s="8">
        <v>1</v>
      </c>
      <c r="AF63" s="8">
        <v>1</v>
      </c>
      <c r="AG63" s="8">
        <v>1</v>
      </c>
      <c r="AH63" s="8">
        <v>1</v>
      </c>
      <c r="AI63" s="8">
        <v>5</v>
      </c>
      <c r="AJ63" s="13">
        <v>0</v>
      </c>
      <c r="AK63" s="13" t="e">
        <v>#DIV/0!</v>
      </c>
    </row>
    <row r="64" spans="1:37" x14ac:dyDescent="0.2">
      <c r="A64" s="8" t="s">
        <v>3021</v>
      </c>
      <c r="B64" s="12">
        <v>44200</v>
      </c>
      <c r="C64" s="8">
        <v>46</v>
      </c>
      <c r="D64" s="8" t="s">
        <v>46</v>
      </c>
      <c r="E64" s="8" t="s">
        <v>3022</v>
      </c>
      <c r="F64" s="8">
        <v>25</v>
      </c>
      <c r="G64" s="8">
        <v>9</v>
      </c>
      <c r="H64" s="8">
        <v>8</v>
      </c>
      <c r="I64" s="8">
        <v>3</v>
      </c>
      <c r="J64" s="8">
        <v>7</v>
      </c>
      <c r="K64" s="8">
        <v>7</v>
      </c>
      <c r="L64" s="8">
        <v>1</v>
      </c>
      <c r="M64" s="8">
        <v>1</v>
      </c>
      <c r="N64" s="8">
        <v>5</v>
      </c>
      <c r="O64" s="8">
        <v>5</v>
      </c>
      <c r="P64" s="8"/>
      <c r="Q64" s="9"/>
      <c r="R64" s="8"/>
      <c r="S64" s="8">
        <v>25</v>
      </c>
      <c r="T64" s="8">
        <v>8</v>
      </c>
      <c r="U64" s="8">
        <v>7</v>
      </c>
      <c r="V64" s="8">
        <v>1</v>
      </c>
      <c r="W64" s="8">
        <v>5</v>
      </c>
      <c r="X64" s="8">
        <v>46</v>
      </c>
      <c r="Y64" s="13">
        <v>9.23</v>
      </c>
      <c r="Z64" s="13">
        <v>1.75</v>
      </c>
      <c r="AA64" s="8"/>
      <c r="AB64" s="8"/>
      <c r="AC64" s="8"/>
      <c r="AD64" s="8">
        <v>9</v>
      </c>
      <c r="AE64" s="8">
        <v>3</v>
      </c>
      <c r="AF64" s="8">
        <v>7</v>
      </c>
      <c r="AG64" s="8">
        <v>1</v>
      </c>
      <c r="AH64" s="8">
        <v>5</v>
      </c>
      <c r="AI64" s="8">
        <v>25</v>
      </c>
      <c r="AJ64" s="13">
        <v>3.16</v>
      </c>
      <c r="AK64" s="13">
        <v>0</v>
      </c>
    </row>
    <row r="65" spans="1:37" x14ac:dyDescent="0.2">
      <c r="A65" s="8" t="s">
        <v>3023</v>
      </c>
      <c r="B65" s="12">
        <v>44351</v>
      </c>
      <c r="C65" s="8">
        <v>786</v>
      </c>
      <c r="D65" s="8" t="s">
        <v>3024</v>
      </c>
      <c r="E65" s="8" t="s">
        <v>3025</v>
      </c>
      <c r="F65" s="8">
        <v>591</v>
      </c>
      <c r="G65" s="8">
        <v>226</v>
      </c>
      <c r="H65" s="8">
        <v>128</v>
      </c>
      <c r="I65" s="8">
        <v>71</v>
      </c>
      <c r="J65" s="8">
        <v>33</v>
      </c>
      <c r="K65" s="8">
        <v>20</v>
      </c>
      <c r="L65" s="8">
        <v>14</v>
      </c>
      <c r="M65" s="8">
        <v>9</v>
      </c>
      <c r="N65" s="8">
        <v>22</v>
      </c>
      <c r="O65" s="8">
        <v>17</v>
      </c>
      <c r="P65" s="8"/>
      <c r="Q65" s="9"/>
      <c r="R65" s="8"/>
      <c r="S65" s="8">
        <v>591</v>
      </c>
      <c r="T65" s="8">
        <v>128</v>
      </c>
      <c r="U65" s="8">
        <v>20</v>
      </c>
      <c r="V65" s="8">
        <v>9</v>
      </c>
      <c r="W65" s="8">
        <v>22</v>
      </c>
      <c r="X65" s="8">
        <v>770</v>
      </c>
      <c r="Y65" s="13">
        <v>249.02</v>
      </c>
      <c r="Z65" s="13">
        <v>2.04</v>
      </c>
      <c r="AA65" s="8"/>
      <c r="AB65" s="8"/>
      <c r="AC65" s="8"/>
      <c r="AD65" s="8">
        <v>226</v>
      </c>
      <c r="AE65" s="8">
        <v>71</v>
      </c>
      <c r="AF65" s="8">
        <v>20</v>
      </c>
      <c r="AG65" s="8">
        <v>9</v>
      </c>
      <c r="AH65" s="8">
        <v>17</v>
      </c>
      <c r="AI65" s="8">
        <v>343</v>
      </c>
      <c r="AJ65" s="13">
        <v>91.32</v>
      </c>
      <c r="AK65" s="13">
        <v>1.88</v>
      </c>
    </row>
    <row r="66" spans="1:37" x14ac:dyDescent="0.2">
      <c r="A66" s="8" t="s">
        <v>3026</v>
      </c>
      <c r="B66" s="8"/>
      <c r="C66" s="8"/>
      <c r="D66" s="8" t="s">
        <v>3027</v>
      </c>
      <c r="E66" s="8" t="s">
        <v>3028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9"/>
      <c r="R66" s="8"/>
      <c r="S66" s="8"/>
      <c r="T66" s="8"/>
      <c r="U66" s="8"/>
      <c r="V66" s="8"/>
      <c r="W66" s="8"/>
      <c r="X66" s="8">
        <v>0</v>
      </c>
      <c r="Y66" s="13" t="e">
        <v>#DIV/0!</v>
      </c>
      <c r="Z66" s="13" t="e">
        <v>#DIV/0!</v>
      </c>
      <c r="AA66" s="8"/>
      <c r="AB66" s="8"/>
      <c r="AC66" s="8"/>
      <c r="AD66" s="8"/>
      <c r="AE66" s="8"/>
      <c r="AF66" s="8"/>
      <c r="AG66" s="8"/>
      <c r="AH66" s="8"/>
      <c r="AI66" s="8">
        <v>0</v>
      </c>
      <c r="AJ66" s="13" t="e">
        <v>#DIV/0!</v>
      </c>
      <c r="AK66" s="13" t="e">
        <v>#DIV/0!</v>
      </c>
    </row>
    <row r="67" spans="1:37" x14ac:dyDescent="0.2">
      <c r="A67" s="8" t="s">
        <v>3029</v>
      </c>
      <c r="B67" s="8" t="s">
        <v>56</v>
      </c>
      <c r="C67" s="8">
        <v>2</v>
      </c>
      <c r="D67" s="8" t="s">
        <v>3030</v>
      </c>
      <c r="E67" s="8" t="s">
        <v>3031</v>
      </c>
      <c r="F67" s="8">
        <v>2</v>
      </c>
      <c r="G67" s="8">
        <v>1</v>
      </c>
      <c r="H67" s="8">
        <v>2</v>
      </c>
      <c r="I67" s="8">
        <v>1</v>
      </c>
      <c r="J67" s="8">
        <v>2</v>
      </c>
      <c r="K67" s="8">
        <v>1</v>
      </c>
      <c r="L67" s="8">
        <v>2</v>
      </c>
      <c r="M67" s="8">
        <v>1</v>
      </c>
      <c r="N67" s="8">
        <v>2</v>
      </c>
      <c r="O67" s="8">
        <v>1</v>
      </c>
      <c r="P67" s="8"/>
      <c r="Q67" s="9"/>
      <c r="R67" s="8"/>
      <c r="S67" s="8">
        <v>2</v>
      </c>
      <c r="T67" s="8">
        <v>2</v>
      </c>
      <c r="U67" s="8">
        <v>1</v>
      </c>
      <c r="V67" s="8">
        <v>1</v>
      </c>
      <c r="W67" s="8">
        <v>2</v>
      </c>
      <c r="X67" s="8">
        <v>8</v>
      </c>
      <c r="Y67" s="13">
        <v>0.55000000000000004</v>
      </c>
      <c r="Z67" s="13">
        <v>-0.61</v>
      </c>
      <c r="AA67" s="8"/>
      <c r="AB67" s="8"/>
      <c r="AC67" s="8"/>
      <c r="AD67" s="8">
        <v>1</v>
      </c>
      <c r="AE67" s="8">
        <v>1</v>
      </c>
      <c r="AF67" s="8">
        <v>1</v>
      </c>
      <c r="AG67" s="8">
        <v>1</v>
      </c>
      <c r="AH67" s="8">
        <v>1</v>
      </c>
      <c r="AI67" s="8">
        <v>5</v>
      </c>
      <c r="AJ67" s="13">
        <v>0</v>
      </c>
      <c r="AK67" s="13" t="e">
        <v>#DIV/0!</v>
      </c>
    </row>
    <row r="68" spans="1:37" x14ac:dyDescent="0.2">
      <c r="A68" s="8" t="s">
        <v>3032</v>
      </c>
      <c r="B68" s="12">
        <v>44351</v>
      </c>
      <c r="C68" s="8">
        <v>4</v>
      </c>
      <c r="D68" s="8" t="s">
        <v>3033</v>
      </c>
      <c r="E68" s="8" t="s">
        <v>3034</v>
      </c>
      <c r="F68" s="8">
        <v>2</v>
      </c>
      <c r="G68" s="8">
        <v>0</v>
      </c>
      <c r="H68" s="8">
        <v>2</v>
      </c>
      <c r="I68" s="8">
        <v>0</v>
      </c>
      <c r="J68" s="8">
        <v>2</v>
      </c>
      <c r="K68" s="8">
        <v>0</v>
      </c>
      <c r="L68" s="8">
        <v>2</v>
      </c>
      <c r="M68" s="8">
        <v>0</v>
      </c>
      <c r="N68" s="8">
        <v>2</v>
      </c>
      <c r="O68" s="8">
        <v>0</v>
      </c>
      <c r="P68" s="8"/>
      <c r="Q68" s="9"/>
      <c r="R68" s="8"/>
      <c r="S68" s="8">
        <v>2</v>
      </c>
      <c r="T68" s="8">
        <v>2</v>
      </c>
      <c r="U68" s="8">
        <v>0</v>
      </c>
      <c r="V68" s="8">
        <v>0</v>
      </c>
      <c r="W68" s="8">
        <v>2</v>
      </c>
      <c r="X68" s="8">
        <v>6</v>
      </c>
      <c r="Y68" s="13">
        <v>1.1000000000000001</v>
      </c>
      <c r="Z68" s="13">
        <v>-0.61</v>
      </c>
      <c r="AA68" s="8"/>
      <c r="AB68" s="8"/>
      <c r="AC68" s="8"/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13">
        <v>0</v>
      </c>
      <c r="AK68" s="13" t="e">
        <v>#DIV/0!</v>
      </c>
    </row>
    <row r="69" spans="1:37" x14ac:dyDescent="0.2">
      <c r="A69" s="8" t="s">
        <v>3035</v>
      </c>
      <c r="B69" s="12">
        <v>44381</v>
      </c>
      <c r="C69" s="8">
        <v>96</v>
      </c>
      <c r="D69" s="8"/>
      <c r="E69" s="8" t="s">
        <v>3036</v>
      </c>
      <c r="F69" s="8">
        <v>77</v>
      </c>
      <c r="G69" s="8">
        <v>17</v>
      </c>
      <c r="H69" s="8">
        <v>12</v>
      </c>
      <c r="I69" s="8">
        <v>2</v>
      </c>
      <c r="J69" s="8">
        <v>4</v>
      </c>
      <c r="K69" s="8">
        <v>1</v>
      </c>
      <c r="L69" s="8">
        <v>3</v>
      </c>
      <c r="M69" s="8">
        <v>2</v>
      </c>
      <c r="N69" s="8">
        <v>3</v>
      </c>
      <c r="O69" s="8">
        <v>2</v>
      </c>
      <c r="P69" s="8"/>
      <c r="Q69" s="9"/>
      <c r="R69" s="8"/>
      <c r="S69" s="8">
        <v>77</v>
      </c>
      <c r="T69" s="8">
        <v>12</v>
      </c>
      <c r="U69" s="8">
        <v>1</v>
      </c>
      <c r="V69" s="8">
        <v>2</v>
      </c>
      <c r="W69" s="8">
        <v>3</v>
      </c>
      <c r="X69" s="8">
        <v>95</v>
      </c>
      <c r="Y69" s="13">
        <v>32.72</v>
      </c>
      <c r="Z69" s="13">
        <v>2.14</v>
      </c>
      <c r="AA69" s="8"/>
      <c r="AB69" s="8"/>
      <c r="AC69" s="8"/>
      <c r="AD69" s="8">
        <v>17</v>
      </c>
      <c r="AE69" s="8">
        <v>2</v>
      </c>
      <c r="AF69" s="8">
        <v>1</v>
      </c>
      <c r="AG69" s="8">
        <v>2</v>
      </c>
      <c r="AH69" s="8">
        <v>2</v>
      </c>
      <c r="AI69" s="8">
        <v>24</v>
      </c>
      <c r="AJ69" s="13">
        <v>6.83</v>
      </c>
      <c r="AK69" s="13">
        <v>2.21</v>
      </c>
    </row>
    <row r="70" spans="1:37" x14ac:dyDescent="0.2">
      <c r="A70" s="8" t="s">
        <v>3037</v>
      </c>
      <c r="B70" s="8"/>
      <c r="C70" s="8"/>
      <c r="D70" s="8" t="s">
        <v>3038</v>
      </c>
      <c r="E70" s="8" t="s">
        <v>3039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9"/>
      <c r="R70" s="8"/>
      <c r="S70" s="8"/>
      <c r="T70" s="8"/>
      <c r="U70" s="8"/>
      <c r="V70" s="8"/>
      <c r="W70" s="8"/>
      <c r="X70" s="8">
        <v>0</v>
      </c>
      <c r="Y70" s="13" t="e">
        <v>#DIV/0!</v>
      </c>
      <c r="Z70" s="13" t="e">
        <v>#DIV/0!</v>
      </c>
      <c r="AA70" s="8"/>
      <c r="AB70" s="8"/>
      <c r="AC70" s="8"/>
      <c r="AD70" s="8"/>
      <c r="AE70" s="8"/>
      <c r="AF70" s="8"/>
      <c r="AG70" s="8"/>
      <c r="AH70" s="8"/>
      <c r="AI70" s="8">
        <v>0</v>
      </c>
      <c r="AJ70" s="13" t="e">
        <v>#DIV/0!</v>
      </c>
      <c r="AK70" s="13" t="e">
        <v>#DIV/0!</v>
      </c>
    </row>
    <row r="71" spans="1:37" x14ac:dyDescent="0.2">
      <c r="A71" s="8" t="s">
        <v>3040</v>
      </c>
      <c r="B71" s="8"/>
      <c r="C71" s="8"/>
      <c r="D71" s="8" t="s">
        <v>3041</v>
      </c>
      <c r="E71" s="8" t="s">
        <v>3042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9"/>
      <c r="R71" s="8"/>
      <c r="S71" s="8"/>
      <c r="T71" s="8"/>
      <c r="U71" s="8"/>
      <c r="V71" s="8"/>
      <c r="W71" s="8"/>
      <c r="X71" s="8">
        <v>0</v>
      </c>
      <c r="Y71" s="13" t="e">
        <v>#DIV/0!</v>
      </c>
      <c r="Z71" s="13" t="e">
        <v>#DIV/0!</v>
      </c>
      <c r="AA71" s="8"/>
      <c r="AB71" s="8"/>
      <c r="AC71" s="8"/>
      <c r="AD71" s="8"/>
      <c r="AE71" s="8"/>
      <c r="AF71" s="8"/>
      <c r="AG71" s="8"/>
      <c r="AH71" s="8"/>
      <c r="AI71" s="8">
        <v>0</v>
      </c>
      <c r="AJ71" s="13" t="e">
        <v>#DIV/0!</v>
      </c>
      <c r="AK71" s="13" t="e">
        <v>#DIV/0!</v>
      </c>
    </row>
    <row r="72" spans="1:37" x14ac:dyDescent="0.2">
      <c r="A72" s="8" t="s">
        <v>3043</v>
      </c>
      <c r="B72" s="12">
        <v>44351</v>
      </c>
      <c r="C72" s="8">
        <v>857</v>
      </c>
      <c r="D72" s="8" t="s">
        <v>3044</v>
      </c>
      <c r="E72" s="8" t="s">
        <v>3045</v>
      </c>
      <c r="F72" s="8">
        <v>641</v>
      </c>
      <c r="G72" s="8">
        <v>242</v>
      </c>
      <c r="H72" s="8">
        <v>135</v>
      </c>
      <c r="I72" s="8">
        <v>52</v>
      </c>
      <c r="J72" s="8">
        <v>32</v>
      </c>
      <c r="K72" s="8">
        <v>17</v>
      </c>
      <c r="L72" s="8">
        <v>25</v>
      </c>
      <c r="M72" s="8">
        <v>11</v>
      </c>
      <c r="N72" s="8">
        <v>24</v>
      </c>
      <c r="O72" s="8">
        <v>15</v>
      </c>
      <c r="P72" s="8"/>
      <c r="Q72" s="9"/>
      <c r="R72" s="8"/>
      <c r="S72" s="8">
        <v>641</v>
      </c>
      <c r="T72" s="8">
        <v>135</v>
      </c>
      <c r="U72" s="8">
        <v>17</v>
      </c>
      <c r="V72" s="8">
        <v>11</v>
      </c>
      <c r="W72" s="8">
        <v>24</v>
      </c>
      <c r="X72" s="8">
        <v>828</v>
      </c>
      <c r="Y72" s="13">
        <v>270.64</v>
      </c>
      <c r="Z72" s="13">
        <v>2.0499999999999998</v>
      </c>
      <c r="AA72" s="8"/>
      <c r="AB72" s="8"/>
      <c r="AC72" s="8"/>
      <c r="AD72" s="8">
        <v>242</v>
      </c>
      <c r="AE72" s="8">
        <v>52</v>
      </c>
      <c r="AF72" s="8">
        <v>17</v>
      </c>
      <c r="AG72" s="8">
        <v>11</v>
      </c>
      <c r="AH72" s="8">
        <v>15</v>
      </c>
      <c r="AI72" s="8">
        <v>337</v>
      </c>
      <c r="AJ72" s="13">
        <v>98.98</v>
      </c>
      <c r="AK72" s="13">
        <v>2.09</v>
      </c>
    </row>
    <row r="73" spans="1:37" x14ac:dyDescent="0.2">
      <c r="A73" s="8" t="s">
        <v>3046</v>
      </c>
      <c r="B73" s="8" t="s">
        <v>217</v>
      </c>
      <c r="C73" s="8">
        <v>62</v>
      </c>
      <c r="D73" s="8" t="s">
        <v>632</v>
      </c>
      <c r="E73" s="8" t="s">
        <v>3047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9"/>
      <c r="R73" s="8"/>
      <c r="S73" s="8"/>
      <c r="T73" s="8"/>
      <c r="U73" s="8"/>
      <c r="V73" s="8"/>
      <c r="W73" s="8"/>
      <c r="X73" s="8">
        <v>0</v>
      </c>
      <c r="Y73" s="13" t="e">
        <v>#DIV/0!</v>
      </c>
      <c r="Z73" s="13" t="e">
        <v>#DIV/0!</v>
      </c>
      <c r="AA73" s="8"/>
      <c r="AB73" s="8"/>
      <c r="AC73" s="8"/>
      <c r="AD73" s="8"/>
      <c r="AE73" s="8"/>
      <c r="AF73" s="8"/>
      <c r="AG73" s="8"/>
      <c r="AH73" s="8"/>
      <c r="AI73" s="8">
        <v>0</v>
      </c>
      <c r="AJ73" s="13" t="e">
        <v>#DIV/0!</v>
      </c>
      <c r="AK73" s="13" t="e">
        <v>#DIV/0!</v>
      </c>
    </row>
    <row r="74" spans="1:37" x14ac:dyDescent="0.2">
      <c r="A74" s="8" t="s">
        <v>3048</v>
      </c>
      <c r="B74" s="12">
        <v>44381</v>
      </c>
      <c r="C74" s="8">
        <v>20</v>
      </c>
      <c r="D74" s="8" t="s">
        <v>898</v>
      </c>
      <c r="E74" s="8" t="s">
        <v>3049</v>
      </c>
      <c r="F74" s="8">
        <v>15</v>
      </c>
      <c r="G74" s="8">
        <v>9</v>
      </c>
      <c r="H74" s="8">
        <v>4</v>
      </c>
      <c r="I74" s="8">
        <v>3</v>
      </c>
      <c r="J74" s="8">
        <v>1</v>
      </c>
      <c r="K74" s="8">
        <v>1</v>
      </c>
      <c r="L74" s="8">
        <v>1</v>
      </c>
      <c r="M74" s="8">
        <v>1</v>
      </c>
      <c r="N74" s="8">
        <v>1</v>
      </c>
      <c r="O74" s="8">
        <v>1</v>
      </c>
      <c r="P74" s="8"/>
      <c r="Q74" s="9"/>
      <c r="R74" s="8"/>
      <c r="S74" s="8">
        <v>15</v>
      </c>
      <c r="T74" s="8">
        <v>4</v>
      </c>
      <c r="U74" s="8">
        <v>1</v>
      </c>
      <c r="V74" s="8">
        <v>1</v>
      </c>
      <c r="W74" s="8">
        <v>1</v>
      </c>
      <c r="X74" s="8">
        <v>22</v>
      </c>
      <c r="Y74" s="13">
        <v>6.07</v>
      </c>
      <c r="Z74" s="13">
        <v>2</v>
      </c>
      <c r="AA74" s="8"/>
      <c r="AB74" s="8"/>
      <c r="AC74" s="8"/>
      <c r="AD74" s="8">
        <v>9</v>
      </c>
      <c r="AE74" s="8">
        <v>3</v>
      </c>
      <c r="AF74" s="8">
        <v>1</v>
      </c>
      <c r="AG74" s="8">
        <v>1</v>
      </c>
      <c r="AH74" s="8">
        <v>1</v>
      </c>
      <c r="AI74" s="8">
        <v>15</v>
      </c>
      <c r="AJ74" s="13">
        <v>3.46</v>
      </c>
      <c r="AK74" s="13">
        <v>1.92</v>
      </c>
    </row>
    <row r="75" spans="1:37" x14ac:dyDescent="0.2">
      <c r="A75" s="8" t="s">
        <v>3050</v>
      </c>
      <c r="B75" s="12">
        <v>44320</v>
      </c>
      <c r="C75" s="8">
        <v>65</v>
      </c>
      <c r="D75" s="8" t="s">
        <v>3051</v>
      </c>
      <c r="E75" s="8" t="s">
        <v>3052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9"/>
      <c r="R75" s="8"/>
      <c r="S75" s="8"/>
      <c r="T75" s="8"/>
      <c r="U75" s="8"/>
      <c r="V75" s="8"/>
      <c r="W75" s="8"/>
      <c r="X75" s="8">
        <v>0</v>
      </c>
      <c r="Y75" s="13" t="e">
        <v>#DIV/0!</v>
      </c>
      <c r="Z75" s="13" t="e">
        <v>#DIV/0!</v>
      </c>
      <c r="AA75" s="8"/>
      <c r="AB75" s="8"/>
      <c r="AC75" s="8"/>
      <c r="AD75" s="8"/>
      <c r="AE75" s="8"/>
      <c r="AF75" s="8"/>
      <c r="AG75" s="8"/>
      <c r="AH75" s="8"/>
      <c r="AI75" s="8">
        <v>0</v>
      </c>
      <c r="AJ75" s="13" t="e">
        <v>#DIV/0!</v>
      </c>
      <c r="AK75" s="13" t="e">
        <v>#DIV/0!</v>
      </c>
    </row>
    <row r="76" spans="1:37" x14ac:dyDescent="0.2">
      <c r="A76" s="8" t="s">
        <v>3053</v>
      </c>
      <c r="B76" s="12">
        <v>44351</v>
      </c>
      <c r="C76" s="8">
        <v>74</v>
      </c>
      <c r="D76" s="8" t="s">
        <v>3054</v>
      </c>
      <c r="E76" s="8" t="s">
        <v>3055</v>
      </c>
      <c r="F76" s="8">
        <v>52</v>
      </c>
      <c r="G76" s="8">
        <v>9</v>
      </c>
      <c r="H76" s="8">
        <v>17</v>
      </c>
      <c r="I76" s="8">
        <v>4</v>
      </c>
      <c r="J76" s="8">
        <v>4</v>
      </c>
      <c r="K76" s="8">
        <v>0</v>
      </c>
      <c r="L76" s="8">
        <v>1</v>
      </c>
      <c r="M76" s="8">
        <v>0</v>
      </c>
      <c r="N76" s="8">
        <v>1</v>
      </c>
      <c r="O76" s="8">
        <v>0</v>
      </c>
      <c r="P76" s="8"/>
      <c r="Q76" s="9"/>
      <c r="R76" s="8"/>
      <c r="S76" s="8">
        <v>52</v>
      </c>
      <c r="T76" s="8">
        <v>17</v>
      </c>
      <c r="U76" s="8">
        <v>0</v>
      </c>
      <c r="V76" s="8">
        <v>0</v>
      </c>
      <c r="W76" s="8">
        <v>1</v>
      </c>
      <c r="X76" s="8">
        <v>70</v>
      </c>
      <c r="Y76" s="13">
        <v>22.44</v>
      </c>
      <c r="Z76" s="13">
        <v>1.74</v>
      </c>
      <c r="AA76" s="8"/>
      <c r="AB76" s="8"/>
      <c r="AC76" s="8"/>
      <c r="AD76" s="8">
        <v>9</v>
      </c>
      <c r="AE76" s="8">
        <v>4</v>
      </c>
      <c r="AF76" s="8">
        <v>0</v>
      </c>
      <c r="AG76" s="8">
        <v>0</v>
      </c>
      <c r="AH76" s="8">
        <v>0</v>
      </c>
      <c r="AI76" s="8">
        <v>13</v>
      </c>
      <c r="AJ76" s="13">
        <v>3.97</v>
      </c>
      <c r="AK76" s="13">
        <v>1.41</v>
      </c>
    </row>
    <row r="77" spans="1:37" x14ac:dyDescent="0.2">
      <c r="A77" s="8" t="s">
        <v>3056</v>
      </c>
      <c r="B77" s="12">
        <v>44442</v>
      </c>
      <c r="C77" s="8">
        <v>29</v>
      </c>
      <c r="D77" s="8" t="s">
        <v>46</v>
      </c>
      <c r="E77" s="8" t="s">
        <v>3057</v>
      </c>
      <c r="F77" s="8">
        <v>20</v>
      </c>
      <c r="G77" s="8">
        <v>10</v>
      </c>
      <c r="H77" s="8">
        <v>2</v>
      </c>
      <c r="I77" s="8">
        <v>1</v>
      </c>
      <c r="J77" s="8">
        <v>2</v>
      </c>
      <c r="K77" s="8">
        <v>1</v>
      </c>
      <c r="L77" s="8">
        <v>2</v>
      </c>
      <c r="M77" s="8">
        <v>2</v>
      </c>
      <c r="N77" s="8">
        <v>5</v>
      </c>
      <c r="O77" s="8">
        <v>3</v>
      </c>
      <c r="P77" s="8"/>
      <c r="Q77" s="9"/>
      <c r="R77" s="8"/>
      <c r="S77" s="8">
        <v>20</v>
      </c>
      <c r="T77" s="8">
        <v>2</v>
      </c>
      <c r="U77" s="8">
        <v>1</v>
      </c>
      <c r="V77" s="8">
        <v>2</v>
      </c>
      <c r="W77" s="8">
        <v>5</v>
      </c>
      <c r="X77" s="8">
        <v>30</v>
      </c>
      <c r="Y77" s="13">
        <v>7.97</v>
      </c>
      <c r="Z77" s="13">
        <v>2.0499999999999998</v>
      </c>
      <c r="AA77" s="8"/>
      <c r="AB77" s="8"/>
      <c r="AC77" s="8"/>
      <c r="AD77" s="8">
        <v>10</v>
      </c>
      <c r="AE77" s="8">
        <v>1</v>
      </c>
      <c r="AF77" s="8">
        <v>1</v>
      </c>
      <c r="AG77" s="8">
        <v>2</v>
      </c>
      <c r="AH77" s="8">
        <v>3</v>
      </c>
      <c r="AI77" s="8">
        <v>17</v>
      </c>
      <c r="AJ77" s="13">
        <v>3.78</v>
      </c>
      <c r="AK77" s="13">
        <v>1.98</v>
      </c>
    </row>
    <row r="78" spans="1:37" x14ac:dyDescent="0.2">
      <c r="A78" s="8" t="s">
        <v>3058</v>
      </c>
      <c r="B78" s="12">
        <v>44381</v>
      </c>
      <c r="C78" s="8">
        <v>86</v>
      </c>
      <c r="D78" s="8" t="s">
        <v>1826</v>
      </c>
      <c r="E78" s="8" t="s">
        <v>3059</v>
      </c>
      <c r="F78" s="8">
        <v>68</v>
      </c>
      <c r="G78" s="8">
        <v>31</v>
      </c>
      <c r="H78" s="8">
        <v>14</v>
      </c>
      <c r="I78" s="8">
        <v>9</v>
      </c>
      <c r="J78" s="8">
        <v>3</v>
      </c>
      <c r="K78" s="8">
        <v>1</v>
      </c>
      <c r="L78" s="8">
        <v>1</v>
      </c>
      <c r="M78" s="8">
        <v>0</v>
      </c>
      <c r="N78" s="8">
        <v>1</v>
      </c>
      <c r="O78" s="8">
        <v>0</v>
      </c>
      <c r="P78" s="8"/>
      <c r="Q78" s="9"/>
      <c r="R78" s="8"/>
      <c r="S78" s="8">
        <v>68</v>
      </c>
      <c r="T78" s="8">
        <v>14</v>
      </c>
      <c r="U78" s="8">
        <v>1</v>
      </c>
      <c r="V78" s="8">
        <v>0</v>
      </c>
      <c r="W78" s="8">
        <v>1</v>
      </c>
      <c r="X78" s="8">
        <v>84</v>
      </c>
      <c r="Y78" s="13">
        <v>29.2</v>
      </c>
      <c r="Z78" s="13">
        <v>2.0299999999999998</v>
      </c>
      <c r="AA78" s="8"/>
      <c r="AB78" s="8"/>
      <c r="AC78" s="8"/>
      <c r="AD78" s="8">
        <v>31</v>
      </c>
      <c r="AE78" s="8">
        <v>9</v>
      </c>
      <c r="AF78" s="8">
        <v>1</v>
      </c>
      <c r="AG78" s="8">
        <v>0</v>
      </c>
      <c r="AH78" s="8">
        <v>0</v>
      </c>
      <c r="AI78" s="8">
        <v>41</v>
      </c>
      <c r="AJ78" s="13">
        <v>13.29</v>
      </c>
      <c r="AK78" s="13">
        <v>1.84</v>
      </c>
    </row>
    <row r="79" spans="1:37" x14ac:dyDescent="0.2">
      <c r="A79" s="8" t="s">
        <v>3060</v>
      </c>
      <c r="B79" s="12">
        <v>44320</v>
      </c>
      <c r="C79" s="8">
        <v>1.044</v>
      </c>
      <c r="D79" s="8" t="s">
        <v>3061</v>
      </c>
      <c r="E79" s="8" t="s">
        <v>3062</v>
      </c>
      <c r="F79" s="8">
        <v>754</v>
      </c>
      <c r="G79" s="8">
        <v>94</v>
      </c>
      <c r="H79" s="8">
        <v>149</v>
      </c>
      <c r="I79" s="8">
        <v>19</v>
      </c>
      <c r="J79" s="8">
        <v>60</v>
      </c>
      <c r="K79" s="8">
        <v>15</v>
      </c>
      <c r="L79" s="8">
        <v>21</v>
      </c>
      <c r="M79" s="8">
        <v>5</v>
      </c>
      <c r="N79" s="8">
        <v>60</v>
      </c>
      <c r="O79" s="8">
        <v>37</v>
      </c>
      <c r="P79" s="8"/>
      <c r="Q79" s="9"/>
      <c r="R79" s="8"/>
      <c r="S79" s="8">
        <v>754</v>
      </c>
      <c r="T79" s="8">
        <v>149</v>
      </c>
      <c r="U79" s="8">
        <v>15</v>
      </c>
      <c r="V79" s="8">
        <v>5</v>
      </c>
      <c r="W79" s="8">
        <v>60</v>
      </c>
      <c r="X79" s="8">
        <v>983</v>
      </c>
      <c r="Y79" s="13">
        <v>316.74</v>
      </c>
      <c r="Z79" s="13">
        <v>2.0699999999999998</v>
      </c>
      <c r="AA79" s="8"/>
      <c r="AB79" s="8"/>
      <c r="AC79" s="8"/>
      <c r="AD79" s="8">
        <v>94</v>
      </c>
      <c r="AE79" s="8">
        <v>19</v>
      </c>
      <c r="AF79" s="8">
        <v>15</v>
      </c>
      <c r="AG79" s="8">
        <v>5</v>
      </c>
      <c r="AH79" s="8">
        <v>37</v>
      </c>
      <c r="AI79" s="8">
        <v>170</v>
      </c>
      <c r="AJ79" s="13">
        <v>35.479999999999997</v>
      </c>
      <c r="AK79" s="13">
        <v>1.69</v>
      </c>
    </row>
    <row r="80" spans="1:37" x14ac:dyDescent="0.2">
      <c r="A80" s="8" t="s">
        <v>3063</v>
      </c>
      <c r="B80" s="8"/>
      <c r="C80" s="8"/>
      <c r="D80" s="8" t="s">
        <v>3064</v>
      </c>
      <c r="E80" s="8" t="s">
        <v>3065</v>
      </c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9"/>
      <c r="R80" s="8"/>
      <c r="S80" s="8"/>
      <c r="T80" s="8"/>
      <c r="U80" s="8"/>
      <c r="V80" s="8"/>
      <c r="W80" s="8"/>
      <c r="X80" s="8">
        <v>0</v>
      </c>
      <c r="Y80" s="13" t="e">
        <v>#DIV/0!</v>
      </c>
      <c r="Z80" s="13" t="e">
        <v>#DIV/0!</v>
      </c>
      <c r="AA80" s="8"/>
      <c r="AB80" s="8"/>
      <c r="AC80" s="8"/>
      <c r="AD80" s="8"/>
      <c r="AE80" s="8"/>
      <c r="AF80" s="8"/>
      <c r="AG80" s="8"/>
      <c r="AH80" s="8"/>
      <c r="AI80" s="8">
        <v>0</v>
      </c>
      <c r="AJ80" s="13" t="e">
        <v>#DIV/0!</v>
      </c>
      <c r="AK80" s="13" t="e">
        <v>#DIV/0!</v>
      </c>
    </row>
    <row r="81" spans="1:37" x14ac:dyDescent="0.2">
      <c r="A81" s="8" t="s">
        <v>3066</v>
      </c>
      <c r="B81" s="12">
        <v>44350</v>
      </c>
      <c r="C81" s="8">
        <v>170</v>
      </c>
      <c r="D81" s="8" t="s">
        <v>1695</v>
      </c>
      <c r="E81" s="8" t="s">
        <v>3067</v>
      </c>
      <c r="F81" s="8">
        <v>90</v>
      </c>
      <c r="G81" s="8">
        <v>33</v>
      </c>
      <c r="H81" s="8">
        <v>32</v>
      </c>
      <c r="I81" s="8">
        <v>2</v>
      </c>
      <c r="J81" s="8">
        <v>13</v>
      </c>
      <c r="K81" s="8">
        <v>7</v>
      </c>
      <c r="L81" s="8">
        <v>7</v>
      </c>
      <c r="M81" s="8">
        <v>2</v>
      </c>
      <c r="N81" s="8">
        <v>28</v>
      </c>
      <c r="O81" s="8">
        <v>16</v>
      </c>
      <c r="P81" s="8"/>
      <c r="Q81" s="9"/>
      <c r="R81" s="8"/>
      <c r="S81" s="8">
        <v>90</v>
      </c>
      <c r="T81" s="8">
        <v>32</v>
      </c>
      <c r="U81" s="8">
        <v>7</v>
      </c>
      <c r="V81" s="8">
        <v>2</v>
      </c>
      <c r="W81" s="8">
        <v>28</v>
      </c>
      <c r="X81" s="8">
        <v>159</v>
      </c>
      <c r="Y81" s="13">
        <v>35.020000000000003</v>
      </c>
      <c r="Z81" s="13">
        <v>1.51</v>
      </c>
      <c r="AA81" s="8"/>
      <c r="AB81" s="8"/>
      <c r="AC81" s="8"/>
      <c r="AD81" s="8">
        <v>33</v>
      </c>
      <c r="AE81" s="8">
        <v>2</v>
      </c>
      <c r="AF81" s="8">
        <v>7</v>
      </c>
      <c r="AG81" s="8">
        <v>2</v>
      </c>
      <c r="AH81" s="8">
        <v>16</v>
      </c>
      <c r="AI81" s="8">
        <v>60</v>
      </c>
      <c r="AJ81" s="13">
        <v>13.06</v>
      </c>
      <c r="AK81" s="13">
        <v>1.35</v>
      </c>
    </row>
    <row r="82" spans="1:37" x14ac:dyDescent="0.2">
      <c r="A82" s="8" t="s">
        <v>3068</v>
      </c>
      <c r="B82" s="8" t="s">
        <v>76</v>
      </c>
      <c r="C82" s="8">
        <v>53</v>
      </c>
      <c r="D82" s="8" t="s">
        <v>624</v>
      </c>
      <c r="E82" s="8" t="s">
        <v>3069</v>
      </c>
      <c r="F82" s="8">
        <v>34</v>
      </c>
      <c r="G82" s="8">
        <v>27</v>
      </c>
      <c r="H82" s="8">
        <v>10</v>
      </c>
      <c r="I82" s="8">
        <v>10</v>
      </c>
      <c r="J82" s="8">
        <v>3</v>
      </c>
      <c r="K82" s="8">
        <v>3</v>
      </c>
      <c r="L82" s="8">
        <v>3</v>
      </c>
      <c r="M82" s="8">
        <v>3</v>
      </c>
      <c r="N82" s="8">
        <v>3</v>
      </c>
      <c r="O82" s="8">
        <v>3</v>
      </c>
      <c r="P82" s="8"/>
      <c r="Q82" s="9"/>
      <c r="R82" s="8"/>
      <c r="S82" s="8">
        <v>34</v>
      </c>
      <c r="T82" s="8">
        <v>10</v>
      </c>
      <c r="U82" s="8">
        <v>3</v>
      </c>
      <c r="V82" s="8">
        <v>3</v>
      </c>
      <c r="W82" s="8">
        <v>3</v>
      </c>
      <c r="X82" s="8">
        <v>53</v>
      </c>
      <c r="Y82" s="13">
        <v>13.43</v>
      </c>
      <c r="Z82" s="13">
        <v>1.98</v>
      </c>
      <c r="AA82" s="8"/>
      <c r="AB82" s="8"/>
      <c r="AC82" s="8"/>
      <c r="AD82" s="8">
        <v>27</v>
      </c>
      <c r="AE82" s="8">
        <v>10</v>
      </c>
      <c r="AF82" s="8">
        <v>3</v>
      </c>
      <c r="AG82" s="8">
        <v>3</v>
      </c>
      <c r="AH82" s="8">
        <v>3</v>
      </c>
      <c r="AI82" s="8">
        <v>46</v>
      </c>
      <c r="AJ82" s="13">
        <v>10.4</v>
      </c>
      <c r="AK82" s="13">
        <v>1.82</v>
      </c>
    </row>
    <row r="83" spans="1:37" x14ac:dyDescent="0.2">
      <c r="A83" s="8" t="s">
        <v>3070</v>
      </c>
      <c r="B83" s="8"/>
      <c r="C83" s="8"/>
      <c r="D83" s="8" t="s">
        <v>3071</v>
      </c>
      <c r="E83" s="8" t="s">
        <v>3072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9"/>
      <c r="R83" s="8"/>
      <c r="S83" s="8"/>
      <c r="T83" s="8"/>
      <c r="U83" s="8"/>
      <c r="V83" s="8"/>
      <c r="W83" s="8"/>
      <c r="X83" s="8">
        <v>0</v>
      </c>
      <c r="Y83" s="13" t="e">
        <v>#DIV/0!</v>
      </c>
      <c r="Z83" s="13" t="e">
        <v>#DIV/0!</v>
      </c>
      <c r="AA83" s="8"/>
      <c r="AB83" s="8"/>
      <c r="AC83" s="8"/>
      <c r="AD83" s="8"/>
      <c r="AE83" s="8"/>
      <c r="AF83" s="8"/>
      <c r="AG83" s="8"/>
      <c r="AH83" s="8"/>
      <c r="AI83" s="8">
        <v>0</v>
      </c>
      <c r="AJ83" s="13" t="e">
        <v>#DIV/0!</v>
      </c>
      <c r="AK83" s="13" t="e">
        <v>#DIV/0!</v>
      </c>
    </row>
    <row r="84" spans="1:37" x14ac:dyDescent="0.2">
      <c r="A84" s="8" t="s">
        <v>3073</v>
      </c>
      <c r="B84" s="12">
        <v>44290</v>
      </c>
      <c r="C84" s="8">
        <v>343</v>
      </c>
      <c r="D84" s="8" t="s">
        <v>892</v>
      </c>
      <c r="E84" s="8" t="s">
        <v>3074</v>
      </c>
      <c r="F84" s="8">
        <v>238</v>
      </c>
      <c r="G84" s="8">
        <v>29</v>
      </c>
      <c r="H84" s="8">
        <v>64</v>
      </c>
      <c r="I84" s="8">
        <v>10</v>
      </c>
      <c r="J84" s="8">
        <v>22</v>
      </c>
      <c r="K84" s="8">
        <v>4</v>
      </c>
      <c r="L84" s="8">
        <v>9</v>
      </c>
      <c r="M84" s="8">
        <v>4</v>
      </c>
      <c r="N84" s="8">
        <v>10</v>
      </c>
      <c r="O84" s="8">
        <v>3</v>
      </c>
      <c r="P84" s="8"/>
      <c r="Q84" s="9"/>
      <c r="R84" s="8"/>
      <c r="S84" s="8">
        <v>238</v>
      </c>
      <c r="T84" s="8">
        <v>64</v>
      </c>
      <c r="U84" s="8">
        <v>4</v>
      </c>
      <c r="V84" s="8">
        <v>4</v>
      </c>
      <c r="W84" s="8">
        <v>10</v>
      </c>
      <c r="X84" s="8">
        <v>320</v>
      </c>
      <c r="Y84" s="13">
        <v>100.49</v>
      </c>
      <c r="Z84" s="13">
        <v>1.92</v>
      </c>
      <c r="AA84" s="8"/>
      <c r="AB84" s="8"/>
      <c r="AC84" s="8"/>
      <c r="AD84" s="8">
        <v>29</v>
      </c>
      <c r="AE84" s="8">
        <v>10</v>
      </c>
      <c r="AF84" s="8">
        <v>4</v>
      </c>
      <c r="AG84" s="8">
        <v>4</v>
      </c>
      <c r="AH84" s="8">
        <v>3</v>
      </c>
      <c r="AI84" s="8">
        <v>50</v>
      </c>
      <c r="AJ84" s="13">
        <v>10.98</v>
      </c>
      <c r="AK84" s="13">
        <v>1.92</v>
      </c>
    </row>
    <row r="85" spans="1:37" x14ac:dyDescent="0.2">
      <c r="A85" s="8" t="s">
        <v>3075</v>
      </c>
      <c r="B85" s="12">
        <v>44381</v>
      </c>
      <c r="C85" s="8">
        <v>257</v>
      </c>
      <c r="D85" s="8"/>
      <c r="E85" s="8" t="s">
        <v>3076</v>
      </c>
      <c r="F85" s="8">
        <v>217</v>
      </c>
      <c r="G85" s="8">
        <v>43</v>
      </c>
      <c r="H85" s="8">
        <v>26</v>
      </c>
      <c r="I85" s="8">
        <v>4</v>
      </c>
      <c r="J85" s="8">
        <v>8</v>
      </c>
      <c r="K85" s="8">
        <v>1</v>
      </c>
      <c r="L85" s="8">
        <v>2</v>
      </c>
      <c r="M85" s="8">
        <v>1</v>
      </c>
      <c r="N85" s="8">
        <v>4</v>
      </c>
      <c r="O85" s="8">
        <v>2</v>
      </c>
      <c r="P85" s="8"/>
      <c r="Q85" s="9"/>
      <c r="R85" s="8"/>
      <c r="S85" s="8">
        <v>217</v>
      </c>
      <c r="T85" s="8">
        <v>26</v>
      </c>
      <c r="U85" s="8">
        <v>1</v>
      </c>
      <c r="V85" s="8">
        <v>1</v>
      </c>
      <c r="W85" s="8">
        <v>4</v>
      </c>
      <c r="X85" s="8">
        <v>249</v>
      </c>
      <c r="Y85" s="13">
        <v>94.05</v>
      </c>
      <c r="Z85" s="13">
        <v>2.17</v>
      </c>
      <c r="AA85" s="8"/>
      <c r="AB85" s="8"/>
      <c r="AC85" s="8"/>
      <c r="AD85" s="8">
        <v>43</v>
      </c>
      <c r="AE85" s="8">
        <v>4</v>
      </c>
      <c r="AF85" s="8">
        <v>1</v>
      </c>
      <c r="AG85" s="8">
        <v>1</v>
      </c>
      <c r="AH85" s="8">
        <v>2</v>
      </c>
      <c r="AI85" s="8">
        <v>51</v>
      </c>
      <c r="AJ85" s="13">
        <v>18.38</v>
      </c>
      <c r="AK85" s="13">
        <v>2.21</v>
      </c>
    </row>
    <row r="86" spans="1:37" x14ac:dyDescent="0.2">
      <c r="A86" s="8" t="s">
        <v>3077</v>
      </c>
      <c r="B86" s="12">
        <v>44412</v>
      </c>
      <c r="C86" s="8">
        <v>32</v>
      </c>
      <c r="D86" s="8" t="s">
        <v>1262</v>
      </c>
      <c r="E86" s="8" t="s">
        <v>3078</v>
      </c>
      <c r="F86" s="8">
        <v>28</v>
      </c>
      <c r="G86" s="8">
        <v>18</v>
      </c>
      <c r="H86" s="8">
        <v>3</v>
      </c>
      <c r="I86" s="8">
        <v>3</v>
      </c>
      <c r="J86" s="8">
        <v>1</v>
      </c>
      <c r="K86" s="8">
        <v>1</v>
      </c>
      <c r="L86" s="8">
        <v>1</v>
      </c>
      <c r="M86" s="8">
        <v>1</v>
      </c>
      <c r="N86" s="8">
        <v>1</v>
      </c>
      <c r="O86" s="8">
        <v>1</v>
      </c>
      <c r="P86" s="8"/>
      <c r="Q86" s="9"/>
      <c r="R86" s="8"/>
      <c r="S86" s="8">
        <v>28</v>
      </c>
      <c r="T86" s="8">
        <v>3</v>
      </c>
      <c r="U86" s="8">
        <v>1</v>
      </c>
      <c r="V86" s="8">
        <v>1</v>
      </c>
      <c r="W86" s="8">
        <v>1</v>
      </c>
      <c r="X86" s="8">
        <v>34</v>
      </c>
      <c r="Y86" s="13">
        <v>11.88</v>
      </c>
      <c r="Z86" s="13">
        <v>2.21</v>
      </c>
      <c r="AA86" s="8"/>
      <c r="AB86" s="8"/>
      <c r="AC86" s="8"/>
      <c r="AD86" s="8">
        <v>18</v>
      </c>
      <c r="AE86" s="8">
        <v>3</v>
      </c>
      <c r="AF86" s="8">
        <v>1</v>
      </c>
      <c r="AG86" s="8">
        <v>1</v>
      </c>
      <c r="AH86" s="8">
        <v>1</v>
      </c>
      <c r="AI86" s="8">
        <v>24</v>
      </c>
      <c r="AJ86" s="13">
        <v>7.43</v>
      </c>
      <c r="AK86" s="13">
        <v>2.16</v>
      </c>
    </row>
    <row r="87" spans="1:37" x14ac:dyDescent="0.2">
      <c r="A87" s="8" t="s">
        <v>3079</v>
      </c>
      <c r="B87" s="8"/>
      <c r="C87" s="8"/>
      <c r="D87" s="8" t="s">
        <v>3080</v>
      </c>
      <c r="E87" s="8" t="s">
        <v>3081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9"/>
      <c r="R87" s="8"/>
      <c r="S87" s="8"/>
      <c r="T87" s="8"/>
      <c r="U87" s="8"/>
      <c r="V87" s="8"/>
      <c r="W87" s="8"/>
      <c r="X87" s="8">
        <v>0</v>
      </c>
      <c r="Y87" s="13" t="e">
        <v>#DIV/0!</v>
      </c>
      <c r="Z87" s="13" t="e">
        <v>#DIV/0!</v>
      </c>
      <c r="AA87" s="8"/>
      <c r="AB87" s="8"/>
      <c r="AC87" s="8"/>
      <c r="AD87" s="8"/>
      <c r="AE87" s="8"/>
      <c r="AF87" s="8"/>
      <c r="AG87" s="8"/>
      <c r="AH87" s="8"/>
      <c r="AI87" s="8">
        <v>0</v>
      </c>
      <c r="AJ87" s="13" t="e">
        <v>#DIV/0!</v>
      </c>
      <c r="AK87" s="13" t="e">
        <v>#DIV/0!</v>
      </c>
    </row>
    <row r="88" spans="1:37" x14ac:dyDescent="0.2">
      <c r="A88" s="8" t="s">
        <v>3082</v>
      </c>
      <c r="B88" s="12">
        <v>44351</v>
      </c>
      <c r="C88" s="8">
        <v>1.202</v>
      </c>
      <c r="D88" s="8" t="s">
        <v>3083</v>
      </c>
      <c r="E88" s="8" t="s">
        <v>3084</v>
      </c>
      <c r="F88" s="8">
        <v>930</v>
      </c>
      <c r="G88" s="8">
        <v>205</v>
      </c>
      <c r="H88" s="8">
        <v>142</v>
      </c>
      <c r="I88" s="8">
        <v>47</v>
      </c>
      <c r="J88" s="8">
        <v>48</v>
      </c>
      <c r="K88" s="8">
        <v>14</v>
      </c>
      <c r="L88" s="8">
        <v>26</v>
      </c>
      <c r="M88" s="8">
        <v>9</v>
      </c>
      <c r="N88" s="8">
        <v>56</v>
      </c>
      <c r="O88" s="8">
        <v>24</v>
      </c>
      <c r="P88" s="8"/>
      <c r="Q88" s="9"/>
      <c r="R88" s="8"/>
      <c r="S88" s="8">
        <v>930</v>
      </c>
      <c r="T88" s="8">
        <v>142</v>
      </c>
      <c r="U88" s="8">
        <v>14</v>
      </c>
      <c r="V88" s="8">
        <v>9</v>
      </c>
      <c r="W88" s="8">
        <v>56</v>
      </c>
      <c r="X88" s="8">
        <v>1151</v>
      </c>
      <c r="Y88" s="13">
        <v>394.82</v>
      </c>
      <c r="Z88" s="13">
        <v>2.14</v>
      </c>
      <c r="AA88" s="8"/>
      <c r="AB88" s="8"/>
      <c r="AC88" s="8"/>
      <c r="AD88" s="8">
        <v>205</v>
      </c>
      <c r="AE88" s="8">
        <v>47</v>
      </c>
      <c r="AF88" s="8">
        <v>14</v>
      </c>
      <c r="AG88" s="8">
        <v>9</v>
      </c>
      <c r="AH88" s="8">
        <v>24</v>
      </c>
      <c r="AI88" s="8">
        <v>299</v>
      </c>
      <c r="AJ88" s="13">
        <v>82.47</v>
      </c>
      <c r="AK88" s="13">
        <v>2.0699999999999998</v>
      </c>
    </row>
    <row r="89" spans="1:37" x14ac:dyDescent="0.2">
      <c r="A89" s="8" t="s">
        <v>3085</v>
      </c>
      <c r="B89" s="12">
        <v>44380</v>
      </c>
      <c r="C89" s="8">
        <v>27</v>
      </c>
      <c r="D89" s="8" t="s">
        <v>1214</v>
      </c>
      <c r="E89" s="8" t="s">
        <v>3086</v>
      </c>
      <c r="F89" s="8">
        <v>14</v>
      </c>
      <c r="G89" s="8">
        <v>9</v>
      </c>
      <c r="H89" s="8">
        <v>7</v>
      </c>
      <c r="I89" s="8">
        <v>3</v>
      </c>
      <c r="J89" s="8">
        <v>3</v>
      </c>
      <c r="K89" s="8">
        <v>2</v>
      </c>
      <c r="L89" s="8">
        <v>2</v>
      </c>
      <c r="M89" s="8">
        <v>2</v>
      </c>
      <c r="N89" s="8">
        <v>1</v>
      </c>
      <c r="O89" s="8">
        <v>1</v>
      </c>
      <c r="P89" s="8"/>
      <c r="Q89" s="9"/>
      <c r="R89" s="8"/>
      <c r="S89" s="8">
        <v>14</v>
      </c>
      <c r="T89" s="8">
        <v>7</v>
      </c>
      <c r="U89" s="8">
        <v>2</v>
      </c>
      <c r="V89" s="8">
        <v>2</v>
      </c>
      <c r="W89" s="8">
        <v>1</v>
      </c>
      <c r="X89" s="8">
        <v>26</v>
      </c>
      <c r="Y89" s="13">
        <v>5.45</v>
      </c>
      <c r="Z89" s="13">
        <v>1.41</v>
      </c>
      <c r="AA89" s="8"/>
      <c r="AB89" s="8"/>
      <c r="AC89" s="8"/>
      <c r="AD89" s="8">
        <v>9</v>
      </c>
      <c r="AE89" s="8">
        <v>3</v>
      </c>
      <c r="AF89" s="8">
        <v>2</v>
      </c>
      <c r="AG89" s="8">
        <v>2</v>
      </c>
      <c r="AH89" s="8">
        <v>1</v>
      </c>
      <c r="AI89" s="8">
        <v>17</v>
      </c>
      <c r="AJ89" s="13">
        <v>3.21</v>
      </c>
      <c r="AK89" s="13">
        <v>1.97</v>
      </c>
    </row>
    <row r="90" spans="1:37" x14ac:dyDescent="0.2">
      <c r="A90" s="8" t="s">
        <v>3087</v>
      </c>
      <c r="B90" s="12">
        <v>44290</v>
      </c>
      <c r="C90" s="8">
        <v>14</v>
      </c>
      <c r="D90" s="8"/>
      <c r="E90" s="8" t="s">
        <v>3088</v>
      </c>
      <c r="F90" s="8">
        <v>11</v>
      </c>
      <c r="G90" s="8">
        <v>8</v>
      </c>
      <c r="H90" s="8">
        <v>1</v>
      </c>
      <c r="I90" s="8">
        <v>1</v>
      </c>
      <c r="J90" s="8">
        <v>2</v>
      </c>
      <c r="K90" s="8">
        <v>1</v>
      </c>
      <c r="L90" s="8">
        <v>2</v>
      </c>
      <c r="M90" s="8">
        <v>1</v>
      </c>
      <c r="N90" s="8">
        <v>2</v>
      </c>
      <c r="O90" s="8">
        <v>1</v>
      </c>
      <c r="P90" s="8"/>
      <c r="Q90" s="9"/>
      <c r="R90" s="8"/>
      <c r="S90" s="8">
        <v>11</v>
      </c>
      <c r="T90" s="8">
        <v>1</v>
      </c>
      <c r="U90" s="8">
        <v>1</v>
      </c>
      <c r="V90" s="8">
        <v>1</v>
      </c>
      <c r="W90" s="8">
        <v>2</v>
      </c>
      <c r="X90" s="8">
        <v>16</v>
      </c>
      <c r="Y90" s="13">
        <v>4.38</v>
      </c>
      <c r="Z90" s="13">
        <v>2.1800000000000002</v>
      </c>
      <c r="AA90" s="8"/>
      <c r="AB90" s="8"/>
      <c r="AC90" s="8"/>
      <c r="AD90" s="8">
        <v>8</v>
      </c>
      <c r="AE90" s="8">
        <v>1</v>
      </c>
      <c r="AF90" s="8">
        <v>1</v>
      </c>
      <c r="AG90" s="8">
        <v>1</v>
      </c>
      <c r="AH90" s="8">
        <v>1</v>
      </c>
      <c r="AI90" s="8">
        <v>12</v>
      </c>
      <c r="AJ90" s="13">
        <v>3.13</v>
      </c>
      <c r="AK90" s="13">
        <v>2.2400000000000002</v>
      </c>
    </row>
    <row r="91" spans="1:37" x14ac:dyDescent="0.2">
      <c r="A91" s="8" t="s">
        <v>3089</v>
      </c>
      <c r="B91" s="12">
        <v>44290</v>
      </c>
      <c r="C91" s="8">
        <v>297</v>
      </c>
      <c r="D91" s="8"/>
      <c r="E91" s="8" t="s">
        <v>3090</v>
      </c>
      <c r="F91" s="8">
        <v>234</v>
      </c>
      <c r="G91" s="8">
        <v>185</v>
      </c>
      <c r="H91" s="8">
        <v>40</v>
      </c>
      <c r="I91" s="8">
        <v>32</v>
      </c>
      <c r="J91" s="8">
        <v>10</v>
      </c>
      <c r="K91" s="8">
        <v>3</v>
      </c>
      <c r="L91" s="8">
        <v>6</v>
      </c>
      <c r="M91" s="8">
        <v>5</v>
      </c>
      <c r="N91" s="8">
        <v>7</v>
      </c>
      <c r="O91" s="8">
        <v>5</v>
      </c>
      <c r="P91" s="8"/>
      <c r="Q91" s="9"/>
      <c r="R91" s="8"/>
      <c r="S91" s="8">
        <v>234</v>
      </c>
      <c r="T91" s="8">
        <v>40</v>
      </c>
      <c r="U91" s="8">
        <v>3</v>
      </c>
      <c r="V91" s="8">
        <v>5</v>
      </c>
      <c r="W91" s="8">
        <v>7</v>
      </c>
      <c r="X91" s="8">
        <v>289</v>
      </c>
      <c r="Y91" s="13">
        <v>99.67</v>
      </c>
      <c r="Z91" s="13">
        <v>2.11</v>
      </c>
      <c r="AA91" s="8"/>
      <c r="AB91" s="8"/>
      <c r="AC91" s="8"/>
      <c r="AD91" s="8">
        <v>185</v>
      </c>
      <c r="AE91" s="8">
        <v>32</v>
      </c>
      <c r="AF91" s="8">
        <v>3</v>
      </c>
      <c r="AG91" s="8">
        <v>5</v>
      </c>
      <c r="AH91" s="8">
        <v>5</v>
      </c>
      <c r="AI91" s="8">
        <v>230</v>
      </c>
      <c r="AJ91" s="13">
        <v>78.63</v>
      </c>
      <c r="AK91" s="13">
        <v>2.11</v>
      </c>
    </row>
    <row r="92" spans="1:37" x14ac:dyDescent="0.2">
      <c r="A92" s="8" t="s">
        <v>3091</v>
      </c>
      <c r="B92" s="12">
        <v>44411</v>
      </c>
      <c r="C92" s="8">
        <v>26</v>
      </c>
      <c r="D92" s="8" t="s">
        <v>892</v>
      </c>
      <c r="E92" s="8" t="s">
        <v>3092</v>
      </c>
      <c r="F92" s="8">
        <v>18</v>
      </c>
      <c r="G92" s="8">
        <v>15</v>
      </c>
      <c r="H92" s="8">
        <v>3</v>
      </c>
      <c r="I92" s="8">
        <v>3</v>
      </c>
      <c r="J92" s="8">
        <v>2</v>
      </c>
      <c r="K92" s="8">
        <v>0</v>
      </c>
      <c r="L92" s="8">
        <v>1</v>
      </c>
      <c r="M92" s="8">
        <v>1</v>
      </c>
      <c r="N92" s="8">
        <v>2</v>
      </c>
      <c r="O92" s="8">
        <v>2</v>
      </c>
      <c r="P92" s="8"/>
      <c r="Q92" s="9"/>
      <c r="R92" s="8"/>
      <c r="S92" s="8">
        <v>18</v>
      </c>
      <c r="T92" s="8">
        <v>3</v>
      </c>
      <c r="U92" s="8">
        <v>0</v>
      </c>
      <c r="V92" s="8">
        <v>1</v>
      </c>
      <c r="W92" s="8">
        <v>2</v>
      </c>
      <c r="X92" s="8">
        <v>24</v>
      </c>
      <c r="Y92" s="13">
        <v>7.46</v>
      </c>
      <c r="Z92" s="13">
        <v>2.11</v>
      </c>
      <c r="AA92" s="8"/>
      <c r="AB92" s="8"/>
      <c r="AC92" s="8"/>
      <c r="AD92" s="8">
        <v>15</v>
      </c>
      <c r="AE92" s="8">
        <v>3</v>
      </c>
      <c r="AF92" s="8">
        <v>0</v>
      </c>
      <c r="AG92" s="8">
        <v>1</v>
      </c>
      <c r="AH92" s="8">
        <v>2</v>
      </c>
      <c r="AI92" s="8">
        <v>21</v>
      </c>
      <c r="AJ92" s="13">
        <v>6.14</v>
      </c>
      <c r="AK92" s="13">
        <v>2.0499999999999998</v>
      </c>
    </row>
    <row r="93" spans="1:37" x14ac:dyDescent="0.2">
      <c r="A93" s="8" t="s">
        <v>3093</v>
      </c>
      <c r="B93" s="8" t="s">
        <v>56</v>
      </c>
      <c r="C93" s="8">
        <v>1</v>
      </c>
      <c r="D93" s="8" t="s">
        <v>3094</v>
      </c>
      <c r="E93" s="8" t="s">
        <v>3095</v>
      </c>
      <c r="F93" s="8">
        <v>1</v>
      </c>
      <c r="G93" s="8">
        <v>0</v>
      </c>
      <c r="H93" s="8">
        <v>1</v>
      </c>
      <c r="I93" s="8">
        <v>0</v>
      </c>
      <c r="J93" s="8">
        <v>1</v>
      </c>
      <c r="K93" s="8">
        <v>0</v>
      </c>
      <c r="L93" s="8">
        <v>1</v>
      </c>
      <c r="M93" s="8">
        <v>0</v>
      </c>
      <c r="N93" s="8">
        <v>1</v>
      </c>
      <c r="O93" s="8">
        <v>0</v>
      </c>
      <c r="P93" s="8"/>
      <c r="Q93" s="9"/>
      <c r="R93" s="8"/>
      <c r="S93" s="8">
        <v>1</v>
      </c>
      <c r="T93" s="8">
        <v>1</v>
      </c>
      <c r="U93" s="8">
        <v>0</v>
      </c>
      <c r="V93" s="8">
        <v>0</v>
      </c>
      <c r="W93" s="8">
        <v>1</v>
      </c>
      <c r="X93" s="8">
        <v>3</v>
      </c>
      <c r="Y93" s="13">
        <v>0.55000000000000004</v>
      </c>
      <c r="Z93" s="13">
        <v>-0.61</v>
      </c>
      <c r="AA93" s="8"/>
      <c r="AB93" s="8"/>
      <c r="AC93" s="8"/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13">
        <v>0</v>
      </c>
      <c r="AK93" s="13" t="e">
        <v>#DIV/0!</v>
      </c>
    </row>
    <row r="94" spans="1:37" x14ac:dyDescent="0.2">
      <c r="A94" s="8" t="s">
        <v>3096</v>
      </c>
      <c r="B94" s="12">
        <v>44290</v>
      </c>
      <c r="C94" s="8">
        <v>109</v>
      </c>
      <c r="D94" s="8" t="s">
        <v>3097</v>
      </c>
      <c r="E94" s="8" t="s">
        <v>3098</v>
      </c>
      <c r="F94" s="8">
        <v>81</v>
      </c>
      <c r="G94" s="8">
        <v>12</v>
      </c>
      <c r="H94" s="8">
        <v>15</v>
      </c>
      <c r="I94" s="8">
        <v>5</v>
      </c>
      <c r="J94" s="8">
        <v>4</v>
      </c>
      <c r="K94" s="8">
        <v>0</v>
      </c>
      <c r="L94" s="8">
        <v>2</v>
      </c>
      <c r="M94" s="8">
        <v>1</v>
      </c>
      <c r="N94" s="8">
        <v>7</v>
      </c>
      <c r="O94" s="8">
        <v>1</v>
      </c>
      <c r="P94" s="8"/>
      <c r="Q94" s="9"/>
      <c r="R94" s="8"/>
      <c r="S94" s="8">
        <v>81</v>
      </c>
      <c r="T94" s="8">
        <v>15</v>
      </c>
      <c r="U94" s="8">
        <v>0</v>
      </c>
      <c r="V94" s="8">
        <v>1</v>
      </c>
      <c r="W94" s="8">
        <v>7</v>
      </c>
      <c r="X94" s="8">
        <v>104</v>
      </c>
      <c r="Y94" s="13">
        <v>34.18</v>
      </c>
      <c r="Z94" s="13">
        <v>2.0699999999999998</v>
      </c>
      <c r="AA94" s="8"/>
      <c r="AB94" s="8"/>
      <c r="AC94" s="8"/>
      <c r="AD94" s="8">
        <v>12</v>
      </c>
      <c r="AE94" s="8">
        <v>5</v>
      </c>
      <c r="AF94" s="8">
        <v>0</v>
      </c>
      <c r="AG94" s="8">
        <v>1</v>
      </c>
      <c r="AH94" s="8">
        <v>1</v>
      </c>
      <c r="AI94" s="8">
        <v>19</v>
      </c>
      <c r="AJ94" s="13">
        <v>4.97</v>
      </c>
      <c r="AK94" s="13">
        <v>1.54</v>
      </c>
    </row>
    <row r="95" spans="1:37" x14ac:dyDescent="0.2">
      <c r="A95" s="8" t="s">
        <v>3099</v>
      </c>
      <c r="B95" s="12">
        <v>44350</v>
      </c>
      <c r="C95" s="8">
        <v>15</v>
      </c>
      <c r="D95" s="8" t="s">
        <v>3100</v>
      </c>
      <c r="E95" s="8" t="s">
        <v>3101</v>
      </c>
      <c r="F95" s="8">
        <v>5</v>
      </c>
      <c r="G95" s="8">
        <v>3</v>
      </c>
      <c r="H95" s="8">
        <v>1</v>
      </c>
      <c r="I95" s="8">
        <v>0</v>
      </c>
      <c r="J95" s="8">
        <v>1</v>
      </c>
      <c r="K95" s="8">
        <v>1</v>
      </c>
      <c r="L95" s="8">
        <v>2</v>
      </c>
      <c r="M95" s="8">
        <v>2</v>
      </c>
      <c r="N95" s="8">
        <v>6</v>
      </c>
      <c r="O95" s="8">
        <v>6</v>
      </c>
      <c r="P95" s="8"/>
      <c r="Q95" s="9"/>
      <c r="R95" s="8"/>
      <c r="S95" s="8">
        <v>5</v>
      </c>
      <c r="T95" s="8">
        <v>1</v>
      </c>
      <c r="U95" s="8">
        <v>1</v>
      </c>
      <c r="V95" s="8">
        <v>2</v>
      </c>
      <c r="W95" s="8">
        <v>6</v>
      </c>
      <c r="X95" s="8">
        <v>15</v>
      </c>
      <c r="Y95" s="13">
        <v>2.35</v>
      </c>
      <c r="Z95" s="13">
        <v>0.57999999999999996</v>
      </c>
      <c r="AA95" s="8"/>
      <c r="AB95" s="8"/>
      <c r="AC95" s="8"/>
      <c r="AD95" s="8">
        <v>3</v>
      </c>
      <c r="AE95" s="8">
        <v>0</v>
      </c>
      <c r="AF95" s="8">
        <v>1</v>
      </c>
      <c r="AG95" s="8">
        <v>2</v>
      </c>
      <c r="AH95" s="8">
        <v>6</v>
      </c>
      <c r="AI95" s="8">
        <v>12</v>
      </c>
      <c r="AJ95" s="13">
        <v>2.2999999999999998</v>
      </c>
      <c r="AK95" s="13">
        <v>1.03</v>
      </c>
    </row>
    <row r="96" spans="1:37" x14ac:dyDescent="0.2">
      <c r="A96" s="8" t="s">
        <v>3102</v>
      </c>
      <c r="B96" s="12">
        <v>44231</v>
      </c>
      <c r="C96" s="8">
        <v>9</v>
      </c>
      <c r="D96" s="8"/>
      <c r="E96" s="8" t="s">
        <v>3103</v>
      </c>
      <c r="F96" s="8">
        <v>6</v>
      </c>
      <c r="G96" s="8">
        <v>4</v>
      </c>
      <c r="H96" s="8">
        <v>2</v>
      </c>
      <c r="I96" s="8">
        <v>1</v>
      </c>
      <c r="J96" s="8">
        <v>1</v>
      </c>
      <c r="K96" s="8">
        <v>0</v>
      </c>
      <c r="L96" s="8">
        <v>1</v>
      </c>
      <c r="M96" s="8">
        <v>0</v>
      </c>
      <c r="N96" s="8">
        <v>1</v>
      </c>
      <c r="O96" s="8">
        <v>0</v>
      </c>
      <c r="P96" s="8"/>
      <c r="Q96" s="9"/>
      <c r="R96" s="8"/>
      <c r="S96" s="8">
        <v>6</v>
      </c>
      <c r="T96" s="8">
        <v>2</v>
      </c>
      <c r="U96" s="8">
        <v>0</v>
      </c>
      <c r="V96" s="8">
        <v>0</v>
      </c>
      <c r="W96" s="8">
        <v>1</v>
      </c>
      <c r="X96" s="8">
        <v>9</v>
      </c>
      <c r="Y96" s="13">
        <v>2.4900000000000002</v>
      </c>
      <c r="Z96" s="13">
        <v>1.67</v>
      </c>
      <c r="AA96" s="8"/>
      <c r="AB96" s="8"/>
      <c r="AC96" s="8"/>
      <c r="AD96" s="8">
        <v>4</v>
      </c>
      <c r="AE96" s="8">
        <v>1</v>
      </c>
      <c r="AF96" s="8">
        <v>0</v>
      </c>
      <c r="AG96" s="8">
        <v>0</v>
      </c>
      <c r="AH96" s="8">
        <v>0</v>
      </c>
      <c r="AI96" s="8">
        <v>5</v>
      </c>
      <c r="AJ96" s="13">
        <v>1.73</v>
      </c>
      <c r="AK96" s="13">
        <v>1.92</v>
      </c>
    </row>
    <row r="97" spans="1:37" x14ac:dyDescent="0.2">
      <c r="A97" s="8" t="s">
        <v>3104</v>
      </c>
      <c r="B97" s="12">
        <v>44257</v>
      </c>
      <c r="C97" s="8">
        <v>2</v>
      </c>
      <c r="D97" s="8" t="s">
        <v>3105</v>
      </c>
      <c r="E97" s="8" t="s">
        <v>3106</v>
      </c>
      <c r="F97" s="8">
        <v>1</v>
      </c>
      <c r="G97" s="8">
        <v>1</v>
      </c>
      <c r="H97" s="8">
        <v>1</v>
      </c>
      <c r="I97" s="8">
        <v>1</v>
      </c>
      <c r="J97" s="8">
        <v>1</v>
      </c>
      <c r="K97" s="8">
        <v>1</v>
      </c>
      <c r="L97" s="8">
        <v>1</v>
      </c>
      <c r="M97" s="8">
        <v>1</v>
      </c>
      <c r="N97" s="8">
        <v>1</v>
      </c>
      <c r="O97" s="8">
        <v>1</v>
      </c>
      <c r="P97" s="8"/>
      <c r="Q97" s="9"/>
      <c r="R97" s="8"/>
      <c r="S97" s="8">
        <v>1</v>
      </c>
      <c r="T97" s="8">
        <v>1</v>
      </c>
      <c r="U97" s="8">
        <v>1</v>
      </c>
      <c r="V97" s="8">
        <v>1</v>
      </c>
      <c r="W97" s="8">
        <v>1</v>
      </c>
      <c r="X97" s="8">
        <v>5</v>
      </c>
      <c r="Y97" s="13">
        <v>0</v>
      </c>
      <c r="Z97" s="13" t="e">
        <v>#DIV/0!</v>
      </c>
      <c r="AA97" s="8"/>
      <c r="AB97" s="8"/>
      <c r="AC97" s="8"/>
      <c r="AD97" s="8">
        <v>1</v>
      </c>
      <c r="AE97" s="8">
        <v>1</v>
      </c>
      <c r="AF97" s="8">
        <v>1</v>
      </c>
      <c r="AG97" s="8">
        <v>1</v>
      </c>
      <c r="AH97" s="8">
        <v>1</v>
      </c>
      <c r="AI97" s="8">
        <v>5</v>
      </c>
      <c r="AJ97" s="13">
        <v>0</v>
      </c>
      <c r="AK97" s="13" t="e">
        <v>#DIV/0!</v>
      </c>
    </row>
    <row r="98" spans="1:37" x14ac:dyDescent="0.2">
      <c r="A98" s="8" t="s">
        <v>3107</v>
      </c>
      <c r="B98" s="8" t="s">
        <v>76</v>
      </c>
      <c r="C98" s="8">
        <v>24</v>
      </c>
      <c r="D98" s="8"/>
      <c r="E98" s="8" t="s">
        <v>3108</v>
      </c>
      <c r="F98" s="8">
        <v>15</v>
      </c>
      <c r="G98" s="8">
        <v>1</v>
      </c>
      <c r="H98" s="8">
        <v>4</v>
      </c>
      <c r="I98" s="8">
        <v>0</v>
      </c>
      <c r="J98" s="8">
        <v>2</v>
      </c>
      <c r="K98" s="8">
        <v>0</v>
      </c>
      <c r="L98" s="8">
        <v>2</v>
      </c>
      <c r="M98" s="8">
        <v>2</v>
      </c>
      <c r="N98" s="8">
        <v>1</v>
      </c>
      <c r="O98" s="8">
        <v>0</v>
      </c>
      <c r="P98" s="8"/>
      <c r="Q98" s="9"/>
      <c r="R98" s="8"/>
      <c r="S98" s="8">
        <v>15</v>
      </c>
      <c r="T98" s="8">
        <v>4</v>
      </c>
      <c r="U98" s="8">
        <v>0</v>
      </c>
      <c r="V98" s="8">
        <v>2</v>
      </c>
      <c r="W98" s="8">
        <v>1</v>
      </c>
      <c r="X98" s="8">
        <v>22</v>
      </c>
      <c r="Y98" s="13">
        <v>6.11</v>
      </c>
      <c r="Z98" s="13">
        <v>1.93</v>
      </c>
      <c r="AA98" s="8"/>
      <c r="AB98" s="8"/>
      <c r="AC98" s="8"/>
      <c r="AD98" s="8">
        <v>1</v>
      </c>
      <c r="AE98" s="8">
        <v>0</v>
      </c>
      <c r="AF98" s="8">
        <v>0</v>
      </c>
      <c r="AG98" s="8">
        <v>2</v>
      </c>
      <c r="AH98" s="8">
        <v>0</v>
      </c>
      <c r="AI98" s="8">
        <v>3</v>
      </c>
      <c r="AJ98" s="13">
        <v>0.89</v>
      </c>
      <c r="AK98" s="13">
        <v>1.26</v>
      </c>
    </row>
    <row r="99" spans="1:37" x14ac:dyDescent="0.2">
      <c r="A99" s="8" t="s">
        <v>3109</v>
      </c>
      <c r="B99" s="8"/>
      <c r="C99" s="8"/>
      <c r="D99" s="8" t="s">
        <v>3110</v>
      </c>
      <c r="E99" s="8" t="s">
        <v>3111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9"/>
      <c r="R99" s="8"/>
      <c r="S99" s="8"/>
      <c r="T99" s="8"/>
      <c r="U99" s="8"/>
      <c r="V99" s="8"/>
      <c r="W99" s="8"/>
      <c r="X99" s="8">
        <v>0</v>
      </c>
      <c r="Y99" s="13" t="e">
        <v>#DIV/0!</v>
      </c>
      <c r="Z99" s="13" t="e">
        <v>#DIV/0!</v>
      </c>
      <c r="AA99" s="8"/>
      <c r="AB99" s="8"/>
      <c r="AC99" s="8"/>
      <c r="AD99" s="8"/>
      <c r="AE99" s="8"/>
      <c r="AF99" s="8"/>
      <c r="AG99" s="8"/>
      <c r="AH99" s="8"/>
      <c r="AI99" s="8">
        <v>0</v>
      </c>
      <c r="AJ99" s="13" t="e">
        <v>#DIV/0!</v>
      </c>
      <c r="AK99" s="13" t="e">
        <v>#DIV/0!</v>
      </c>
    </row>
    <row r="100" spans="1:37" x14ac:dyDescent="0.2">
      <c r="A100" s="8" t="s">
        <v>3112</v>
      </c>
      <c r="B100" s="12">
        <v>44442</v>
      </c>
      <c r="C100" s="8">
        <v>12</v>
      </c>
      <c r="D100" s="8" t="s">
        <v>723</v>
      </c>
      <c r="E100" s="8" t="s">
        <v>3113</v>
      </c>
      <c r="F100" s="8">
        <v>7</v>
      </c>
      <c r="G100" s="8">
        <v>1</v>
      </c>
      <c r="H100" s="8">
        <v>2</v>
      </c>
      <c r="I100" s="8">
        <v>0</v>
      </c>
      <c r="J100" s="8">
        <v>2</v>
      </c>
      <c r="K100" s="8">
        <v>1</v>
      </c>
      <c r="L100" s="8">
        <v>1</v>
      </c>
      <c r="M100" s="8">
        <v>1</v>
      </c>
      <c r="N100" s="8">
        <v>1</v>
      </c>
      <c r="O100" s="8">
        <v>1</v>
      </c>
      <c r="P100" s="8"/>
      <c r="Q100" s="9"/>
      <c r="R100" s="8"/>
      <c r="S100" s="8">
        <v>7</v>
      </c>
      <c r="T100" s="8">
        <v>2</v>
      </c>
      <c r="U100" s="8">
        <v>1</v>
      </c>
      <c r="V100" s="8">
        <v>1</v>
      </c>
      <c r="W100" s="8">
        <v>1</v>
      </c>
      <c r="X100" s="8">
        <v>12</v>
      </c>
      <c r="Y100" s="13">
        <v>2.61</v>
      </c>
      <c r="Z100" s="13">
        <v>2.09</v>
      </c>
      <c r="AA100" s="8"/>
      <c r="AB100" s="8"/>
      <c r="AC100" s="8"/>
      <c r="AD100" s="8">
        <v>1</v>
      </c>
      <c r="AE100" s="8">
        <v>0</v>
      </c>
      <c r="AF100" s="8">
        <v>1</v>
      </c>
      <c r="AG100" s="8">
        <v>1</v>
      </c>
      <c r="AH100" s="8">
        <v>1</v>
      </c>
      <c r="AI100" s="8">
        <v>4</v>
      </c>
      <c r="AJ100" s="13">
        <v>0.45</v>
      </c>
      <c r="AK100" s="13">
        <v>-2.2400000000000002</v>
      </c>
    </row>
    <row r="101" spans="1:37" x14ac:dyDescent="0.2">
      <c r="A101" s="8" t="s">
        <v>3114</v>
      </c>
      <c r="B101" s="12">
        <v>44231</v>
      </c>
      <c r="C101" s="8">
        <v>128</v>
      </c>
      <c r="D101" s="8"/>
      <c r="E101" s="8" t="s">
        <v>3115</v>
      </c>
      <c r="F101" s="8">
        <v>84</v>
      </c>
      <c r="G101" s="8">
        <v>65</v>
      </c>
      <c r="H101" s="8">
        <v>23</v>
      </c>
      <c r="I101" s="8">
        <v>18</v>
      </c>
      <c r="J101" s="8">
        <v>8</v>
      </c>
      <c r="K101" s="8">
        <v>5</v>
      </c>
      <c r="L101" s="8">
        <v>2</v>
      </c>
      <c r="M101" s="8">
        <v>2</v>
      </c>
      <c r="N101" s="8">
        <v>11</v>
      </c>
      <c r="O101" s="8">
        <v>10</v>
      </c>
      <c r="P101" s="8"/>
      <c r="Q101" s="9"/>
      <c r="R101" s="8"/>
      <c r="S101" s="8">
        <v>84</v>
      </c>
      <c r="T101" s="8">
        <v>23</v>
      </c>
      <c r="U101" s="8">
        <v>5</v>
      </c>
      <c r="V101" s="8">
        <v>2</v>
      </c>
      <c r="W101" s="8">
        <v>11</v>
      </c>
      <c r="X101" s="8">
        <v>125</v>
      </c>
      <c r="Y101" s="13">
        <v>33.950000000000003</v>
      </c>
      <c r="Z101" s="13">
        <v>1.94</v>
      </c>
      <c r="AA101" s="8"/>
      <c r="AB101" s="8"/>
      <c r="AC101" s="8"/>
      <c r="AD101" s="8">
        <v>65</v>
      </c>
      <c r="AE101" s="8">
        <v>18</v>
      </c>
      <c r="AF101" s="8">
        <v>5</v>
      </c>
      <c r="AG101" s="8">
        <v>2</v>
      </c>
      <c r="AH101" s="8">
        <v>10</v>
      </c>
      <c r="AI101" s="8">
        <v>100</v>
      </c>
      <c r="AJ101" s="13">
        <v>25.87</v>
      </c>
      <c r="AK101" s="13">
        <v>1.95</v>
      </c>
    </row>
    <row r="102" spans="1:37" x14ac:dyDescent="0.2">
      <c r="A102" s="53" t="s">
        <v>3116</v>
      </c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9"/>
      <c r="R102" s="8"/>
      <c r="S102" s="8"/>
      <c r="T102" s="8"/>
      <c r="U102" s="8"/>
      <c r="V102" s="8"/>
      <c r="W102" s="8"/>
      <c r="X102" s="8">
        <v>0</v>
      </c>
      <c r="Y102" s="13" t="e">
        <v>#DIV/0!</v>
      </c>
      <c r="Z102" s="13" t="e">
        <v>#DIV/0!</v>
      </c>
      <c r="AA102" s="8"/>
      <c r="AB102" s="8"/>
      <c r="AC102" s="8"/>
      <c r="AD102" s="8"/>
      <c r="AE102" s="8"/>
      <c r="AF102" s="8"/>
      <c r="AG102" s="8"/>
      <c r="AH102" s="8"/>
      <c r="AI102" s="8">
        <v>0</v>
      </c>
      <c r="AJ102" s="13" t="e">
        <v>#DIV/0!</v>
      </c>
      <c r="AK102" s="13" t="e">
        <v>#DIV/0!</v>
      </c>
    </row>
    <row r="103" spans="1:37" x14ac:dyDescent="0.2">
      <c r="A103" s="53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9"/>
      <c r="R103" s="8"/>
      <c r="S103" s="8"/>
      <c r="T103" s="8"/>
      <c r="U103" s="8"/>
      <c r="V103" s="8"/>
      <c r="W103" s="8"/>
      <c r="X103" s="8">
        <v>0</v>
      </c>
      <c r="Y103" s="13" t="e">
        <v>#DIV/0!</v>
      </c>
      <c r="Z103" s="13" t="e">
        <v>#DIV/0!</v>
      </c>
      <c r="AA103" s="8"/>
      <c r="AB103" s="8"/>
      <c r="AC103" s="8"/>
      <c r="AD103" s="8"/>
      <c r="AE103" s="8"/>
      <c r="AF103" s="8"/>
      <c r="AG103" s="8"/>
      <c r="AH103" s="8"/>
      <c r="AI103" s="8">
        <v>0</v>
      </c>
      <c r="AJ103" s="13" t="e">
        <v>#DIV/0!</v>
      </c>
      <c r="AK103" s="13" t="e">
        <v>#DIV/0!</v>
      </c>
    </row>
    <row r="104" spans="1:37" x14ac:dyDescent="0.2">
      <c r="A104" s="53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9"/>
      <c r="R104" s="8"/>
      <c r="S104" s="8"/>
      <c r="T104" s="8"/>
      <c r="U104" s="8"/>
      <c r="V104" s="8"/>
      <c r="W104" s="8"/>
      <c r="X104" s="8">
        <v>0</v>
      </c>
      <c r="Y104" s="13" t="e">
        <v>#DIV/0!</v>
      </c>
      <c r="Z104" s="13" t="e">
        <v>#DIV/0!</v>
      </c>
      <c r="AA104" s="8"/>
      <c r="AB104" s="8"/>
      <c r="AC104" s="8"/>
      <c r="AD104" s="8"/>
      <c r="AE104" s="8"/>
      <c r="AF104" s="8"/>
      <c r="AG104" s="8"/>
      <c r="AH104" s="8"/>
      <c r="AI104" s="8">
        <v>0</v>
      </c>
      <c r="AJ104" s="13" t="e">
        <v>#DIV/0!</v>
      </c>
      <c r="AK104" s="13" t="e">
        <v>#DIV/0!</v>
      </c>
    </row>
    <row r="105" spans="1:37" x14ac:dyDescent="0.2">
      <c r="A105" s="8" t="s">
        <v>0</v>
      </c>
      <c r="B105" s="8" t="s">
        <v>3117</v>
      </c>
      <c r="C105" s="8" t="s">
        <v>3118</v>
      </c>
      <c r="D105" s="8" t="s">
        <v>3</v>
      </c>
      <c r="E105" s="8" t="s">
        <v>4</v>
      </c>
      <c r="F105" s="8" t="s">
        <v>3119</v>
      </c>
      <c r="G105" s="8"/>
      <c r="H105" s="8" t="s">
        <v>3120</v>
      </c>
      <c r="I105" s="8"/>
      <c r="J105" s="8" t="s">
        <v>3121</v>
      </c>
      <c r="K105" s="8"/>
      <c r="L105" s="8" t="s">
        <v>3122</v>
      </c>
      <c r="M105" s="8"/>
      <c r="N105" s="8" t="s">
        <v>2857</v>
      </c>
      <c r="O105" s="8"/>
      <c r="P105" s="8"/>
      <c r="Q105" s="9"/>
      <c r="R105" s="8"/>
      <c r="S105" s="8" t="s">
        <v>3119</v>
      </c>
      <c r="T105" s="8" t="s">
        <v>3120</v>
      </c>
      <c r="U105" s="8"/>
      <c r="V105" s="8"/>
      <c r="W105" s="8" t="s">
        <v>2857</v>
      </c>
      <c r="X105" s="8">
        <v>0</v>
      </c>
      <c r="Y105" s="13" t="e">
        <v>#DIV/0!</v>
      </c>
      <c r="Z105" s="13" t="e">
        <v>#DIV/0!</v>
      </c>
      <c r="AA105" s="8"/>
      <c r="AB105" s="8"/>
      <c r="AC105" s="8"/>
      <c r="AD105" s="8"/>
      <c r="AE105" s="8"/>
      <c r="AF105" s="8"/>
      <c r="AG105" s="8"/>
      <c r="AH105" s="8"/>
      <c r="AI105" s="8">
        <v>0</v>
      </c>
      <c r="AJ105" s="13" t="e">
        <v>#DIV/0!</v>
      </c>
      <c r="AK105" s="13" t="e">
        <v>#DIV/0!</v>
      </c>
    </row>
    <row r="106" spans="1:37" x14ac:dyDescent="0.2">
      <c r="A106" s="8" t="s">
        <v>3123</v>
      </c>
      <c r="B106" s="12">
        <v>44351</v>
      </c>
      <c r="C106" s="8">
        <v>16.283999999999999</v>
      </c>
      <c r="D106" s="8" t="s">
        <v>3124</v>
      </c>
      <c r="E106" s="8" t="s">
        <v>3125</v>
      </c>
      <c r="F106" s="8">
        <v>11.829000000000001</v>
      </c>
      <c r="G106" s="8">
        <v>2.0659999999999998</v>
      </c>
      <c r="H106" s="8">
        <v>2.9239999999999999</v>
      </c>
      <c r="I106" s="8">
        <v>532</v>
      </c>
      <c r="J106" s="8">
        <v>805</v>
      </c>
      <c r="K106" s="8">
        <v>188</v>
      </c>
      <c r="L106" s="8">
        <v>230</v>
      </c>
      <c r="M106" s="8">
        <v>94</v>
      </c>
      <c r="N106" s="8">
        <v>496</v>
      </c>
      <c r="O106" s="8">
        <v>270</v>
      </c>
      <c r="P106" s="8"/>
      <c r="Q106" s="9"/>
      <c r="R106" s="8"/>
      <c r="S106" s="8">
        <v>11829</v>
      </c>
      <c r="T106" s="8">
        <v>2924</v>
      </c>
      <c r="U106" s="8">
        <v>188</v>
      </c>
      <c r="V106" s="8">
        <v>94</v>
      </c>
      <c r="W106" s="8">
        <v>496</v>
      </c>
      <c r="X106" s="8">
        <v>15531</v>
      </c>
      <c r="Y106" s="13">
        <v>5013.05</v>
      </c>
      <c r="Z106" s="13">
        <v>1.96</v>
      </c>
      <c r="AA106" s="8"/>
      <c r="AB106" s="8"/>
      <c r="AC106" s="8"/>
      <c r="AD106" s="8">
        <v>2066</v>
      </c>
      <c r="AE106" s="8">
        <v>532</v>
      </c>
      <c r="AF106" s="8">
        <v>188</v>
      </c>
      <c r="AG106" s="8">
        <v>94</v>
      </c>
      <c r="AH106" s="8">
        <v>270</v>
      </c>
      <c r="AI106" s="8">
        <v>3150</v>
      </c>
      <c r="AJ106" s="13">
        <v>819.14</v>
      </c>
      <c r="AK106" s="13">
        <v>2.0299999999999998</v>
      </c>
    </row>
    <row r="107" spans="1:37" x14ac:dyDescent="0.2">
      <c r="A107" s="8" t="s">
        <v>3126</v>
      </c>
      <c r="B107" s="12">
        <v>44320</v>
      </c>
      <c r="C107" s="8">
        <v>8.9469999999999992</v>
      </c>
      <c r="D107" s="8" t="s">
        <v>3127</v>
      </c>
      <c r="E107" s="8" t="s">
        <v>3128</v>
      </c>
      <c r="F107" s="8">
        <v>6.1390000000000002</v>
      </c>
      <c r="G107" s="8">
        <v>454</v>
      </c>
      <c r="H107" s="8">
        <v>1.55</v>
      </c>
      <c r="I107" s="8">
        <v>119</v>
      </c>
      <c r="J107" s="8">
        <v>741</v>
      </c>
      <c r="K107" s="8">
        <v>102</v>
      </c>
      <c r="L107" s="8">
        <v>258</v>
      </c>
      <c r="M107" s="8">
        <v>69</v>
      </c>
      <c r="N107" s="8">
        <v>259</v>
      </c>
      <c r="O107" s="8">
        <v>100</v>
      </c>
      <c r="P107" s="8"/>
      <c r="Q107" s="9"/>
      <c r="R107" s="8"/>
      <c r="S107" s="8">
        <v>6139</v>
      </c>
      <c r="T107" s="8">
        <v>155</v>
      </c>
      <c r="U107" s="8">
        <v>102</v>
      </c>
      <c r="V107" s="8">
        <v>69</v>
      </c>
      <c r="W107" s="8">
        <v>259</v>
      </c>
      <c r="X107" s="8">
        <v>6724</v>
      </c>
      <c r="Y107" s="13">
        <v>2681.01</v>
      </c>
      <c r="Z107" s="13">
        <v>2.23</v>
      </c>
      <c r="AA107" s="8"/>
      <c r="AB107" s="8"/>
      <c r="AC107" s="8"/>
      <c r="AD107" s="8">
        <v>454</v>
      </c>
      <c r="AE107" s="8">
        <v>119</v>
      </c>
      <c r="AF107" s="8">
        <v>102</v>
      </c>
      <c r="AG107" s="8">
        <v>69</v>
      </c>
      <c r="AH107" s="8">
        <v>100</v>
      </c>
      <c r="AI107" s="8">
        <v>844</v>
      </c>
      <c r="AJ107" s="13">
        <v>160.44999999999999</v>
      </c>
      <c r="AK107" s="13">
        <v>2.16</v>
      </c>
    </row>
    <row r="108" spans="1:37" x14ac:dyDescent="0.2">
      <c r="A108" s="8" t="s">
        <v>3129</v>
      </c>
      <c r="B108" s="12">
        <v>44290</v>
      </c>
      <c r="C108" s="8">
        <v>4.7279999999999998</v>
      </c>
      <c r="D108" s="8" t="s">
        <v>856</v>
      </c>
      <c r="E108" s="8" t="s">
        <v>3130</v>
      </c>
      <c r="F108" s="8">
        <v>3.1110000000000002</v>
      </c>
      <c r="G108" s="8">
        <v>494</v>
      </c>
      <c r="H108" s="8">
        <v>869</v>
      </c>
      <c r="I108" s="8">
        <v>174</v>
      </c>
      <c r="J108" s="8">
        <v>346</v>
      </c>
      <c r="K108" s="8">
        <v>105</v>
      </c>
      <c r="L108" s="8">
        <v>124</v>
      </c>
      <c r="M108" s="8">
        <v>82</v>
      </c>
      <c r="N108" s="8">
        <v>278</v>
      </c>
      <c r="O108" s="8">
        <v>190</v>
      </c>
      <c r="P108" s="8"/>
      <c r="Q108" s="9"/>
      <c r="R108" s="8"/>
      <c r="S108" s="8">
        <v>3111</v>
      </c>
      <c r="T108" s="8">
        <v>869</v>
      </c>
      <c r="U108" s="8">
        <v>105</v>
      </c>
      <c r="V108" s="8">
        <v>82</v>
      </c>
      <c r="W108" s="8">
        <v>278</v>
      </c>
      <c r="X108" s="8">
        <v>4445</v>
      </c>
      <c r="Y108" s="13">
        <v>1282.27</v>
      </c>
      <c r="Z108" s="13">
        <v>1.92</v>
      </c>
      <c r="AA108" s="8"/>
      <c r="AB108" s="8"/>
      <c r="AC108" s="8"/>
      <c r="AD108" s="8">
        <v>494</v>
      </c>
      <c r="AE108" s="8">
        <v>174</v>
      </c>
      <c r="AF108" s="8">
        <v>105</v>
      </c>
      <c r="AG108" s="8">
        <v>82</v>
      </c>
      <c r="AH108" s="8">
        <v>190</v>
      </c>
      <c r="AI108" s="8">
        <v>1045</v>
      </c>
      <c r="AJ108" s="13">
        <v>165.65</v>
      </c>
      <c r="AK108" s="13">
        <v>1.83</v>
      </c>
    </row>
    <row r="109" spans="1:37" x14ac:dyDescent="0.2">
      <c r="A109" s="8" t="s">
        <v>3131</v>
      </c>
      <c r="B109" s="12">
        <v>44259</v>
      </c>
      <c r="C109" s="8">
        <v>572</v>
      </c>
      <c r="D109" s="8" t="s">
        <v>3132</v>
      </c>
      <c r="E109" s="8" t="s">
        <v>3133</v>
      </c>
      <c r="F109" s="8">
        <v>396</v>
      </c>
      <c r="G109" s="8">
        <v>80</v>
      </c>
      <c r="H109" s="8">
        <v>109</v>
      </c>
      <c r="I109" s="8">
        <v>23</v>
      </c>
      <c r="J109" s="8">
        <v>43</v>
      </c>
      <c r="K109" s="8">
        <v>12</v>
      </c>
      <c r="L109" s="8">
        <v>11</v>
      </c>
      <c r="M109" s="8">
        <v>1</v>
      </c>
      <c r="N109" s="8">
        <v>13</v>
      </c>
      <c r="O109" s="8">
        <v>4</v>
      </c>
      <c r="P109" s="8"/>
      <c r="Q109" s="9"/>
      <c r="R109" s="8"/>
      <c r="S109" s="8">
        <v>396</v>
      </c>
      <c r="T109" s="8">
        <v>109</v>
      </c>
      <c r="U109" s="8">
        <v>12</v>
      </c>
      <c r="V109" s="8">
        <v>1</v>
      </c>
      <c r="W109" s="8">
        <v>13</v>
      </c>
      <c r="X109" s="8">
        <v>531</v>
      </c>
      <c r="Y109" s="13">
        <v>167.79</v>
      </c>
      <c r="Z109" s="13">
        <v>1.9</v>
      </c>
      <c r="AA109" s="8"/>
      <c r="AB109" s="8"/>
      <c r="AC109" s="8"/>
      <c r="AD109" s="8">
        <v>80</v>
      </c>
      <c r="AE109" s="8">
        <v>23</v>
      </c>
      <c r="AF109" s="8">
        <v>12</v>
      </c>
      <c r="AG109" s="8">
        <v>1</v>
      </c>
      <c r="AH109" s="8">
        <v>4</v>
      </c>
      <c r="AI109" s="8">
        <v>120</v>
      </c>
      <c r="AJ109" s="13">
        <v>32.44</v>
      </c>
      <c r="AK109" s="13">
        <v>1.88</v>
      </c>
    </row>
    <row r="110" spans="1:37" x14ac:dyDescent="0.2">
      <c r="A110" s="8" t="s">
        <v>3134</v>
      </c>
      <c r="B110" s="12">
        <v>44290</v>
      </c>
      <c r="C110" s="8">
        <v>791</v>
      </c>
      <c r="D110" s="8" t="s">
        <v>342</v>
      </c>
      <c r="E110" s="8" t="s">
        <v>3135</v>
      </c>
      <c r="F110" s="8">
        <v>536</v>
      </c>
      <c r="G110" s="8">
        <v>143</v>
      </c>
      <c r="H110" s="8">
        <v>137</v>
      </c>
      <c r="I110" s="8">
        <v>14</v>
      </c>
      <c r="J110" s="8">
        <v>56</v>
      </c>
      <c r="K110" s="8">
        <v>11</v>
      </c>
      <c r="L110" s="8">
        <v>22</v>
      </c>
      <c r="M110" s="8">
        <v>11</v>
      </c>
      <c r="N110" s="8">
        <v>40</v>
      </c>
      <c r="O110" s="8">
        <v>18</v>
      </c>
      <c r="P110" s="8"/>
      <c r="Q110" s="9"/>
      <c r="R110" s="8"/>
      <c r="S110" s="8">
        <v>536</v>
      </c>
      <c r="T110" s="8">
        <v>137</v>
      </c>
      <c r="U110" s="8">
        <v>11</v>
      </c>
      <c r="V110" s="8">
        <v>11</v>
      </c>
      <c r="W110" s="8">
        <v>40</v>
      </c>
      <c r="X110" s="8">
        <v>735</v>
      </c>
      <c r="Y110" s="13">
        <v>223.53</v>
      </c>
      <c r="Z110" s="13">
        <v>1.96</v>
      </c>
      <c r="AA110" s="8"/>
      <c r="AB110" s="8"/>
      <c r="AC110" s="8"/>
      <c r="AD110" s="8">
        <v>143</v>
      </c>
      <c r="AE110" s="8">
        <v>14</v>
      </c>
      <c r="AF110" s="8">
        <v>11</v>
      </c>
      <c r="AG110" s="8">
        <v>11</v>
      </c>
      <c r="AH110" s="8">
        <v>18</v>
      </c>
      <c r="AI110" s="8">
        <v>197</v>
      </c>
      <c r="AJ110" s="13">
        <v>57.99</v>
      </c>
      <c r="AK110" s="13">
        <v>2.2200000000000002</v>
      </c>
    </row>
    <row r="111" spans="1:37" x14ac:dyDescent="0.2">
      <c r="A111" s="8" t="s">
        <v>3136</v>
      </c>
      <c r="B111" s="12">
        <v>44290</v>
      </c>
      <c r="C111" s="8">
        <v>444</v>
      </c>
      <c r="D111" s="8" t="s">
        <v>1661</v>
      </c>
      <c r="E111" s="8" t="s">
        <v>3137</v>
      </c>
      <c r="F111" s="8">
        <v>270</v>
      </c>
      <c r="G111" s="8">
        <v>55</v>
      </c>
      <c r="H111" s="8">
        <v>87</v>
      </c>
      <c r="I111" s="8">
        <v>15</v>
      </c>
      <c r="J111" s="8">
        <v>46</v>
      </c>
      <c r="K111" s="8">
        <v>7</v>
      </c>
      <c r="L111" s="8">
        <v>18</v>
      </c>
      <c r="M111" s="8">
        <v>6</v>
      </c>
      <c r="N111" s="8">
        <v>23</v>
      </c>
      <c r="O111" s="8">
        <v>16</v>
      </c>
      <c r="P111" s="8"/>
      <c r="Q111" s="9"/>
      <c r="R111" s="8"/>
      <c r="S111" s="8">
        <v>270</v>
      </c>
      <c r="T111" s="8">
        <v>87</v>
      </c>
      <c r="U111" s="8">
        <v>7</v>
      </c>
      <c r="V111" s="8">
        <v>6</v>
      </c>
      <c r="W111" s="8">
        <v>23</v>
      </c>
      <c r="X111" s="8">
        <v>393</v>
      </c>
      <c r="Y111" s="13">
        <v>112.02</v>
      </c>
      <c r="Z111" s="13">
        <v>1.81</v>
      </c>
      <c r="AA111" s="8"/>
      <c r="AB111" s="8"/>
      <c r="AC111" s="8"/>
      <c r="AD111" s="8">
        <v>55</v>
      </c>
      <c r="AE111" s="8">
        <v>15</v>
      </c>
      <c r="AF111" s="8">
        <v>7</v>
      </c>
      <c r="AG111" s="8">
        <v>6</v>
      </c>
      <c r="AH111" s="8">
        <v>16</v>
      </c>
      <c r="AI111" s="8">
        <v>99</v>
      </c>
      <c r="AJ111" s="13">
        <v>20.190000000000001</v>
      </c>
      <c r="AK111" s="13">
        <v>1.96</v>
      </c>
    </row>
    <row r="112" spans="1:37" x14ac:dyDescent="0.2">
      <c r="A112" s="8" t="s">
        <v>3138</v>
      </c>
      <c r="B112" s="12">
        <v>44351</v>
      </c>
      <c r="C112" s="8">
        <v>967</v>
      </c>
      <c r="D112" s="8" t="s">
        <v>1847</v>
      </c>
      <c r="E112" s="8" t="s">
        <v>3139</v>
      </c>
      <c r="F112" s="8">
        <v>719</v>
      </c>
      <c r="G112" s="8">
        <v>144</v>
      </c>
      <c r="H112" s="8">
        <v>164</v>
      </c>
      <c r="I112" s="8">
        <v>37</v>
      </c>
      <c r="J112" s="8">
        <v>55</v>
      </c>
      <c r="K112" s="8">
        <v>7</v>
      </c>
      <c r="L112" s="8">
        <v>12</v>
      </c>
      <c r="M112" s="8">
        <v>5</v>
      </c>
      <c r="N112" s="8">
        <v>17</v>
      </c>
      <c r="O112" s="8">
        <v>9</v>
      </c>
      <c r="P112" s="8"/>
      <c r="Q112" s="9"/>
      <c r="R112" s="8"/>
      <c r="S112" s="8">
        <v>719</v>
      </c>
      <c r="T112" s="8">
        <v>164</v>
      </c>
      <c r="U112" s="8">
        <v>7</v>
      </c>
      <c r="V112" s="8">
        <v>5</v>
      </c>
      <c r="W112" s="8">
        <v>17</v>
      </c>
      <c r="X112" s="8">
        <v>912</v>
      </c>
      <c r="Y112" s="13">
        <v>307.36</v>
      </c>
      <c r="Z112" s="13">
        <v>1.99</v>
      </c>
      <c r="AA112" s="8"/>
      <c r="AB112" s="8"/>
      <c r="AC112" s="8"/>
      <c r="AD112" s="8">
        <v>144</v>
      </c>
      <c r="AE112" s="8">
        <v>37</v>
      </c>
      <c r="AF112" s="8">
        <v>7</v>
      </c>
      <c r="AG112" s="8">
        <v>5</v>
      </c>
      <c r="AH112" s="8">
        <v>9</v>
      </c>
      <c r="AI112" s="8">
        <v>202</v>
      </c>
      <c r="AJ112" s="13">
        <v>59.37</v>
      </c>
      <c r="AK112" s="13">
        <v>1.99</v>
      </c>
    </row>
    <row r="113" spans="1:37" x14ac:dyDescent="0.2">
      <c r="A113" s="8" t="s">
        <v>3140</v>
      </c>
      <c r="B113" s="12">
        <v>44320</v>
      </c>
      <c r="C113" s="8">
        <v>949</v>
      </c>
      <c r="D113" s="8" t="s">
        <v>1847</v>
      </c>
      <c r="E113" s="8" t="s">
        <v>3141</v>
      </c>
      <c r="F113" s="8">
        <v>660</v>
      </c>
      <c r="G113" s="8">
        <v>166</v>
      </c>
      <c r="H113" s="8">
        <v>190</v>
      </c>
      <c r="I113" s="8">
        <v>53</v>
      </c>
      <c r="J113" s="8">
        <v>60</v>
      </c>
      <c r="K113" s="8">
        <v>9</v>
      </c>
      <c r="L113" s="8">
        <v>16</v>
      </c>
      <c r="M113" s="8">
        <v>6</v>
      </c>
      <c r="N113" s="8">
        <v>23</v>
      </c>
      <c r="O113" s="8">
        <v>10</v>
      </c>
      <c r="P113" s="8"/>
      <c r="Q113" s="9"/>
      <c r="R113" s="8"/>
      <c r="S113" s="8">
        <v>660</v>
      </c>
      <c r="T113" s="8">
        <v>190</v>
      </c>
      <c r="U113" s="8">
        <v>9</v>
      </c>
      <c r="V113" s="8">
        <v>6</v>
      </c>
      <c r="W113" s="8">
        <v>23</v>
      </c>
      <c r="X113" s="8">
        <v>888</v>
      </c>
      <c r="Y113" s="13">
        <v>280.45999999999998</v>
      </c>
      <c r="Z113" s="13">
        <v>1.86</v>
      </c>
      <c r="AA113" s="8"/>
      <c r="AB113" s="8"/>
      <c r="AC113" s="8"/>
      <c r="AD113" s="8">
        <v>166</v>
      </c>
      <c r="AE113" s="8">
        <v>53</v>
      </c>
      <c r="AF113" s="8">
        <v>9</v>
      </c>
      <c r="AG113" s="8">
        <v>6</v>
      </c>
      <c r="AH113" s="8">
        <v>10</v>
      </c>
      <c r="AI113" s="8">
        <v>244</v>
      </c>
      <c r="AJ113" s="13">
        <v>68.33</v>
      </c>
      <c r="AK113" s="13">
        <v>1.84</v>
      </c>
    </row>
    <row r="114" spans="1:37" x14ac:dyDescent="0.2">
      <c r="A114" s="8" t="s">
        <v>3142</v>
      </c>
      <c r="B114" s="12">
        <v>44259</v>
      </c>
      <c r="C114" s="8">
        <v>172</v>
      </c>
      <c r="D114" s="8" t="s">
        <v>3143</v>
      </c>
      <c r="E114" s="8" t="s">
        <v>3144</v>
      </c>
      <c r="F114" s="8">
        <v>104</v>
      </c>
      <c r="G114" s="8">
        <v>24</v>
      </c>
      <c r="H114" s="8">
        <v>35</v>
      </c>
      <c r="I114" s="8">
        <v>6</v>
      </c>
      <c r="J114" s="8">
        <v>14</v>
      </c>
      <c r="K114" s="8">
        <v>4</v>
      </c>
      <c r="L114" s="8">
        <v>7</v>
      </c>
      <c r="M114" s="8">
        <v>4</v>
      </c>
      <c r="N114" s="8">
        <v>12</v>
      </c>
      <c r="O114" s="8">
        <v>10</v>
      </c>
      <c r="P114" s="8"/>
      <c r="Q114" s="9"/>
      <c r="R114" s="8"/>
      <c r="S114" s="8">
        <v>104</v>
      </c>
      <c r="T114" s="8">
        <v>35</v>
      </c>
      <c r="U114" s="8">
        <v>4</v>
      </c>
      <c r="V114" s="8">
        <v>4</v>
      </c>
      <c r="W114" s="8">
        <v>12</v>
      </c>
      <c r="X114" s="8">
        <v>159</v>
      </c>
      <c r="Y114" s="13">
        <v>42.31</v>
      </c>
      <c r="Z114" s="13">
        <v>1.79</v>
      </c>
      <c r="AA114" s="8"/>
      <c r="AB114" s="8"/>
      <c r="AC114" s="8"/>
      <c r="AD114" s="8">
        <v>24</v>
      </c>
      <c r="AE114" s="8">
        <v>6</v>
      </c>
      <c r="AF114" s="8">
        <v>4</v>
      </c>
      <c r="AG114" s="8">
        <v>4</v>
      </c>
      <c r="AH114" s="8">
        <v>10</v>
      </c>
      <c r="AI114" s="8">
        <v>48</v>
      </c>
      <c r="AJ114" s="13">
        <v>8.41</v>
      </c>
      <c r="AK114" s="13">
        <v>1.81</v>
      </c>
    </row>
    <row r="115" spans="1:37" x14ac:dyDescent="0.2">
      <c r="A115" s="8" t="s">
        <v>3145</v>
      </c>
      <c r="B115" s="12">
        <v>44259</v>
      </c>
      <c r="C115" s="8">
        <v>32</v>
      </c>
      <c r="D115" s="8" t="s">
        <v>953</v>
      </c>
      <c r="E115" s="8" t="s">
        <v>3146</v>
      </c>
      <c r="F115" s="8">
        <v>23</v>
      </c>
      <c r="G115" s="8">
        <v>4</v>
      </c>
      <c r="H115" s="8">
        <v>3</v>
      </c>
      <c r="I115" s="8">
        <v>1</v>
      </c>
      <c r="J115" s="8">
        <v>3</v>
      </c>
      <c r="K115" s="8">
        <v>2</v>
      </c>
      <c r="L115" s="8">
        <v>2</v>
      </c>
      <c r="M115" s="8">
        <v>1</v>
      </c>
      <c r="N115" s="8">
        <v>1</v>
      </c>
      <c r="O115" s="8">
        <v>1</v>
      </c>
      <c r="P115" s="8"/>
      <c r="Q115" s="9"/>
      <c r="R115" s="8"/>
      <c r="S115" s="8">
        <v>23</v>
      </c>
      <c r="T115" s="8">
        <v>3</v>
      </c>
      <c r="U115" s="8">
        <v>2</v>
      </c>
      <c r="V115" s="8">
        <v>1</v>
      </c>
      <c r="W115" s="8">
        <v>1</v>
      </c>
      <c r="X115" s="8">
        <v>30</v>
      </c>
      <c r="Y115" s="13">
        <v>9.5399999999999991</v>
      </c>
      <c r="Z115" s="13">
        <v>2.19</v>
      </c>
      <c r="AA115" s="8"/>
      <c r="AB115" s="8"/>
      <c r="AC115" s="8"/>
      <c r="AD115" s="8">
        <v>4</v>
      </c>
      <c r="AE115" s="8">
        <v>1</v>
      </c>
      <c r="AF115" s="8">
        <v>2</v>
      </c>
      <c r="AG115" s="8">
        <v>1</v>
      </c>
      <c r="AH115" s="8">
        <v>1</v>
      </c>
      <c r="AI115" s="8">
        <v>9</v>
      </c>
      <c r="AJ115" s="13">
        <v>1.3</v>
      </c>
      <c r="AK115" s="13">
        <v>1.71</v>
      </c>
    </row>
    <row r="116" spans="1:37" x14ac:dyDescent="0.2">
      <c r="A116" s="8" t="s">
        <v>3147</v>
      </c>
      <c r="B116" s="12">
        <v>44320</v>
      </c>
      <c r="C116" s="8">
        <v>617</v>
      </c>
      <c r="D116" s="8" t="s">
        <v>1566</v>
      </c>
      <c r="E116" s="8" t="s">
        <v>3148</v>
      </c>
      <c r="F116" s="8">
        <v>448</v>
      </c>
      <c r="G116" s="8">
        <v>119</v>
      </c>
      <c r="H116" s="8">
        <v>100</v>
      </c>
      <c r="I116" s="8">
        <v>26</v>
      </c>
      <c r="J116" s="8">
        <v>35</v>
      </c>
      <c r="K116" s="8">
        <v>16</v>
      </c>
      <c r="L116" s="8">
        <v>8</v>
      </c>
      <c r="M116" s="8">
        <v>6</v>
      </c>
      <c r="N116" s="8">
        <v>26</v>
      </c>
      <c r="O116" s="8">
        <v>20</v>
      </c>
      <c r="P116" s="8"/>
      <c r="Q116" s="9"/>
      <c r="R116" s="8"/>
      <c r="S116" s="8">
        <v>448</v>
      </c>
      <c r="T116" s="8">
        <v>100</v>
      </c>
      <c r="U116" s="8">
        <v>16</v>
      </c>
      <c r="V116" s="8">
        <v>6</v>
      </c>
      <c r="W116" s="8">
        <v>26</v>
      </c>
      <c r="X116" s="8">
        <v>596</v>
      </c>
      <c r="Y116" s="13">
        <v>187.5</v>
      </c>
      <c r="Z116" s="13">
        <v>2.0299999999999998</v>
      </c>
      <c r="AA116" s="8"/>
      <c r="AB116" s="8"/>
      <c r="AC116" s="8"/>
      <c r="AD116" s="8">
        <v>119</v>
      </c>
      <c r="AE116" s="8">
        <v>26</v>
      </c>
      <c r="AF116" s="8">
        <v>16</v>
      </c>
      <c r="AG116" s="8">
        <v>6</v>
      </c>
      <c r="AH116" s="8">
        <v>20</v>
      </c>
      <c r="AI116" s="8">
        <v>187</v>
      </c>
      <c r="AJ116" s="13">
        <v>46.19</v>
      </c>
      <c r="AK116" s="13">
        <v>2.1</v>
      </c>
    </row>
    <row r="117" spans="1:37" x14ac:dyDescent="0.2">
      <c r="A117" s="8" t="s">
        <v>3149</v>
      </c>
      <c r="B117" s="12">
        <v>44351</v>
      </c>
      <c r="C117" s="8">
        <v>259</v>
      </c>
      <c r="D117" s="8" t="s">
        <v>3150</v>
      </c>
      <c r="E117" s="8" t="s">
        <v>3151</v>
      </c>
      <c r="F117" s="8">
        <v>210</v>
      </c>
      <c r="G117" s="8">
        <v>41</v>
      </c>
      <c r="H117" s="8">
        <v>40</v>
      </c>
      <c r="I117" s="8">
        <v>6</v>
      </c>
      <c r="J117" s="8">
        <v>12</v>
      </c>
      <c r="K117" s="8">
        <v>5</v>
      </c>
      <c r="L117" s="8">
        <v>1</v>
      </c>
      <c r="M117" s="8">
        <v>0</v>
      </c>
      <c r="N117" s="8">
        <v>5</v>
      </c>
      <c r="O117" s="8">
        <v>0</v>
      </c>
      <c r="P117" s="8"/>
      <c r="Q117" s="9"/>
      <c r="R117" s="8"/>
      <c r="S117" s="8">
        <v>210</v>
      </c>
      <c r="T117" s="8">
        <v>40</v>
      </c>
      <c r="U117" s="8">
        <v>5</v>
      </c>
      <c r="V117" s="8">
        <v>0</v>
      </c>
      <c r="W117" s="8">
        <v>5</v>
      </c>
      <c r="X117" s="8">
        <v>260</v>
      </c>
      <c r="Y117" s="13">
        <v>89.76</v>
      </c>
      <c r="Z117" s="13">
        <v>2.0699999999999998</v>
      </c>
      <c r="AA117" s="8"/>
      <c r="AB117" s="8"/>
      <c r="AC117" s="8"/>
      <c r="AD117" s="8">
        <v>41</v>
      </c>
      <c r="AE117" s="8">
        <v>6</v>
      </c>
      <c r="AF117" s="8">
        <v>5</v>
      </c>
      <c r="AG117" s="8">
        <v>0</v>
      </c>
      <c r="AH117" s="8">
        <v>0</v>
      </c>
      <c r="AI117" s="8">
        <v>52</v>
      </c>
      <c r="AJ117" s="13">
        <v>17.329999999999998</v>
      </c>
      <c r="AK117" s="13">
        <v>2.09</v>
      </c>
    </row>
    <row r="118" spans="1:37" x14ac:dyDescent="0.2">
      <c r="A118" s="8" t="s">
        <v>3152</v>
      </c>
      <c r="B118" s="12">
        <v>44320</v>
      </c>
      <c r="C118" s="8">
        <v>20.001999999999999</v>
      </c>
      <c r="D118" s="8" t="s">
        <v>3153</v>
      </c>
      <c r="E118" s="8" t="s">
        <v>3154</v>
      </c>
      <c r="F118" s="8">
        <v>15.25</v>
      </c>
      <c r="G118" s="8">
        <v>2.0259999999999998</v>
      </c>
      <c r="H118" s="8">
        <v>2.528</v>
      </c>
      <c r="I118" s="8">
        <v>385</v>
      </c>
      <c r="J118" s="8">
        <v>925</v>
      </c>
      <c r="K118" s="8">
        <v>291</v>
      </c>
      <c r="L118" s="8">
        <v>405</v>
      </c>
      <c r="M118" s="8">
        <v>232</v>
      </c>
      <c r="N118" s="8">
        <v>891</v>
      </c>
      <c r="O118" s="8">
        <v>620</v>
      </c>
      <c r="P118" s="8"/>
      <c r="Q118" s="9"/>
      <c r="R118" s="8"/>
      <c r="S118" s="8">
        <v>1525</v>
      </c>
      <c r="T118" s="8">
        <v>2528</v>
      </c>
      <c r="U118" s="8">
        <v>291</v>
      </c>
      <c r="V118" s="8">
        <v>232</v>
      </c>
      <c r="W118" s="8">
        <v>891</v>
      </c>
      <c r="X118" s="8">
        <v>5467</v>
      </c>
      <c r="Y118" s="13">
        <v>958.02</v>
      </c>
      <c r="Z118" s="13">
        <v>0.89</v>
      </c>
      <c r="AA118" s="8"/>
      <c r="AB118" s="8"/>
      <c r="AC118" s="8"/>
      <c r="AD118" s="8">
        <v>2026</v>
      </c>
      <c r="AE118" s="8">
        <v>385</v>
      </c>
      <c r="AF118" s="8">
        <v>291</v>
      </c>
      <c r="AG118" s="8">
        <v>232</v>
      </c>
      <c r="AH118" s="8">
        <v>620</v>
      </c>
      <c r="AI118" s="8">
        <v>3554</v>
      </c>
      <c r="AJ118" s="13">
        <v>749.94</v>
      </c>
      <c r="AK118" s="13">
        <v>2.0299999999999998</v>
      </c>
    </row>
    <row r="119" spans="1:37" x14ac:dyDescent="0.2">
      <c r="A119" s="8" t="s">
        <v>3155</v>
      </c>
      <c r="B119" s="12">
        <v>44381</v>
      </c>
      <c r="C119" s="8">
        <v>46</v>
      </c>
      <c r="D119" s="8" t="s">
        <v>1566</v>
      </c>
      <c r="E119" s="8" t="s">
        <v>3156</v>
      </c>
      <c r="F119" s="8">
        <v>40</v>
      </c>
      <c r="G119" s="8">
        <v>31</v>
      </c>
      <c r="H119" s="8">
        <v>4</v>
      </c>
      <c r="I119" s="8">
        <v>1</v>
      </c>
      <c r="J119" s="8">
        <v>2</v>
      </c>
      <c r="K119" s="8">
        <v>0</v>
      </c>
      <c r="L119" s="8">
        <v>2</v>
      </c>
      <c r="M119" s="8">
        <v>0</v>
      </c>
      <c r="N119" s="8">
        <v>2</v>
      </c>
      <c r="O119" s="8">
        <v>0</v>
      </c>
      <c r="P119" s="8"/>
      <c r="Q119" s="9"/>
      <c r="R119" s="8"/>
      <c r="S119" s="8">
        <v>40</v>
      </c>
      <c r="T119" s="8">
        <v>4</v>
      </c>
      <c r="U119" s="8">
        <v>0</v>
      </c>
      <c r="V119" s="8">
        <v>0</v>
      </c>
      <c r="W119" s="8">
        <v>2</v>
      </c>
      <c r="X119" s="8">
        <v>46</v>
      </c>
      <c r="Y119" s="13">
        <v>17.3</v>
      </c>
      <c r="Z119" s="13">
        <v>2.19</v>
      </c>
      <c r="AA119" s="8"/>
      <c r="AB119" s="8"/>
      <c r="AC119" s="8"/>
      <c r="AD119" s="8">
        <v>31</v>
      </c>
      <c r="AE119" s="8">
        <v>1</v>
      </c>
      <c r="AF119" s="8">
        <v>0</v>
      </c>
      <c r="AG119" s="8">
        <v>0</v>
      </c>
      <c r="AH119" s="8">
        <v>0</v>
      </c>
      <c r="AI119" s="8">
        <v>32</v>
      </c>
      <c r="AJ119" s="13">
        <v>13.76</v>
      </c>
      <c r="AK119" s="13">
        <v>2.23</v>
      </c>
    </row>
    <row r="120" spans="1:37" x14ac:dyDescent="0.2">
      <c r="A120" s="8" t="s">
        <v>3157</v>
      </c>
      <c r="B120" s="12">
        <v>44351</v>
      </c>
      <c r="C120" s="8">
        <v>940</v>
      </c>
      <c r="D120" s="8" t="s">
        <v>736</v>
      </c>
      <c r="E120" s="8" t="s">
        <v>3158</v>
      </c>
      <c r="F120" s="8">
        <v>757</v>
      </c>
      <c r="G120" s="8">
        <v>122</v>
      </c>
      <c r="H120" s="8">
        <v>117</v>
      </c>
      <c r="I120" s="8">
        <v>17</v>
      </c>
      <c r="J120" s="8">
        <v>36</v>
      </c>
      <c r="K120" s="8">
        <v>6</v>
      </c>
      <c r="L120" s="8">
        <v>8</v>
      </c>
      <c r="M120" s="8">
        <v>5</v>
      </c>
      <c r="N120" s="8">
        <v>22</v>
      </c>
      <c r="O120" s="8">
        <v>8</v>
      </c>
      <c r="P120" s="8"/>
      <c r="Q120" s="9"/>
      <c r="R120" s="8"/>
      <c r="S120" s="8">
        <v>757</v>
      </c>
      <c r="T120" s="8">
        <v>117</v>
      </c>
      <c r="U120" s="8">
        <v>6</v>
      </c>
      <c r="V120" s="8">
        <v>5</v>
      </c>
      <c r="W120" s="8">
        <v>22</v>
      </c>
      <c r="X120" s="8">
        <v>907</v>
      </c>
      <c r="Y120" s="13">
        <v>325.10000000000002</v>
      </c>
      <c r="Z120" s="13">
        <v>2.13</v>
      </c>
      <c r="AA120" s="8"/>
      <c r="AB120" s="8"/>
      <c r="AC120" s="8"/>
      <c r="AD120" s="8">
        <v>122</v>
      </c>
      <c r="AE120" s="8">
        <v>17</v>
      </c>
      <c r="AF120" s="8">
        <v>6</v>
      </c>
      <c r="AG120" s="8">
        <v>5</v>
      </c>
      <c r="AH120" s="8">
        <v>8</v>
      </c>
      <c r="AI120" s="8">
        <v>158</v>
      </c>
      <c r="AJ120" s="13">
        <v>50.76</v>
      </c>
      <c r="AK120" s="13">
        <v>2.19</v>
      </c>
    </row>
    <row r="121" spans="1:37" x14ac:dyDescent="0.2">
      <c r="A121" s="8" t="s">
        <v>3159</v>
      </c>
      <c r="B121" s="12">
        <v>44351</v>
      </c>
      <c r="C121" s="8">
        <v>657</v>
      </c>
      <c r="D121" s="8" t="s">
        <v>204</v>
      </c>
      <c r="E121" s="8" t="s">
        <v>3160</v>
      </c>
      <c r="F121" s="8">
        <v>477</v>
      </c>
      <c r="G121" s="8">
        <v>110</v>
      </c>
      <c r="H121" s="8">
        <v>117</v>
      </c>
      <c r="I121" s="8">
        <v>32</v>
      </c>
      <c r="J121" s="8">
        <v>44</v>
      </c>
      <c r="K121" s="8">
        <v>12</v>
      </c>
      <c r="L121" s="8">
        <v>14</v>
      </c>
      <c r="M121" s="8">
        <v>5</v>
      </c>
      <c r="N121" s="8">
        <v>5</v>
      </c>
      <c r="O121" s="8">
        <v>0</v>
      </c>
      <c r="P121" s="8"/>
      <c r="Q121" s="9"/>
      <c r="R121" s="8"/>
      <c r="S121" s="8">
        <v>477</v>
      </c>
      <c r="T121" s="8">
        <v>117</v>
      </c>
      <c r="U121" s="8">
        <v>12</v>
      </c>
      <c r="V121" s="8">
        <v>5</v>
      </c>
      <c r="W121" s="8">
        <v>5</v>
      </c>
      <c r="X121" s="8">
        <v>616</v>
      </c>
      <c r="Y121" s="13">
        <v>203.42</v>
      </c>
      <c r="Z121" s="13">
        <v>1.96</v>
      </c>
      <c r="AA121" s="8"/>
      <c r="AB121" s="8"/>
      <c r="AC121" s="8"/>
      <c r="AD121" s="8">
        <v>110</v>
      </c>
      <c r="AE121" s="8">
        <v>32</v>
      </c>
      <c r="AF121" s="8">
        <v>12</v>
      </c>
      <c r="AG121" s="8">
        <v>5</v>
      </c>
      <c r="AH121" s="8">
        <v>0</v>
      </c>
      <c r="AI121" s="8">
        <v>159</v>
      </c>
      <c r="AJ121" s="13">
        <v>45.38</v>
      </c>
      <c r="AK121" s="13">
        <v>1.87</v>
      </c>
    </row>
    <row r="122" spans="1:37" x14ac:dyDescent="0.2">
      <c r="A122" s="8" t="s">
        <v>3161</v>
      </c>
      <c r="B122" s="12">
        <v>44320</v>
      </c>
      <c r="C122" s="8">
        <v>384</v>
      </c>
      <c r="D122" s="8" t="s">
        <v>3162</v>
      </c>
      <c r="E122" s="8" t="s">
        <v>3163</v>
      </c>
      <c r="F122" s="8">
        <v>258</v>
      </c>
      <c r="G122" s="8">
        <v>83</v>
      </c>
      <c r="H122" s="8">
        <v>73</v>
      </c>
      <c r="I122" s="8">
        <v>24</v>
      </c>
      <c r="J122" s="8">
        <v>32</v>
      </c>
      <c r="K122" s="8">
        <v>9</v>
      </c>
      <c r="L122" s="8">
        <v>10</v>
      </c>
      <c r="M122" s="8">
        <v>5</v>
      </c>
      <c r="N122" s="8">
        <v>11</v>
      </c>
      <c r="O122" s="8">
        <v>6</v>
      </c>
      <c r="P122" s="8"/>
      <c r="Q122" s="9"/>
      <c r="R122" s="8"/>
      <c r="S122" s="8">
        <v>258</v>
      </c>
      <c r="T122" s="8">
        <v>73</v>
      </c>
      <c r="U122" s="8">
        <v>9</v>
      </c>
      <c r="V122" s="8">
        <v>5</v>
      </c>
      <c r="W122" s="8">
        <v>11</v>
      </c>
      <c r="X122" s="8">
        <v>356</v>
      </c>
      <c r="Y122" s="13">
        <v>108.14</v>
      </c>
      <c r="Z122" s="13">
        <v>1.9</v>
      </c>
      <c r="AA122" s="8"/>
      <c r="AB122" s="8"/>
      <c r="AC122" s="8"/>
      <c r="AD122" s="8">
        <v>83</v>
      </c>
      <c r="AE122" s="8">
        <v>24</v>
      </c>
      <c r="AF122" s="8">
        <v>9</v>
      </c>
      <c r="AG122" s="8">
        <v>5</v>
      </c>
      <c r="AH122" s="8">
        <v>6</v>
      </c>
      <c r="AI122" s="8">
        <v>127</v>
      </c>
      <c r="AJ122" s="13">
        <v>33.1</v>
      </c>
      <c r="AK122" s="13">
        <v>1.96</v>
      </c>
    </row>
    <row r="123" spans="1:37" x14ac:dyDescent="0.2">
      <c r="A123" s="8" t="s">
        <v>3164</v>
      </c>
      <c r="B123" s="12">
        <v>44411</v>
      </c>
      <c r="C123" s="8">
        <v>144</v>
      </c>
      <c r="D123" s="8" t="s">
        <v>1661</v>
      </c>
      <c r="E123" s="8" t="s">
        <v>3165</v>
      </c>
      <c r="F123" s="8">
        <v>73</v>
      </c>
      <c r="G123" s="8">
        <v>23</v>
      </c>
      <c r="H123" s="8">
        <v>25</v>
      </c>
      <c r="I123" s="8">
        <v>10</v>
      </c>
      <c r="J123" s="8">
        <v>21</v>
      </c>
      <c r="K123" s="8">
        <v>9</v>
      </c>
      <c r="L123" s="8">
        <v>12</v>
      </c>
      <c r="M123" s="8">
        <v>7</v>
      </c>
      <c r="N123" s="8">
        <v>13</v>
      </c>
      <c r="O123" s="8">
        <v>7</v>
      </c>
      <c r="P123" s="8"/>
      <c r="Q123" s="9"/>
      <c r="R123" s="8"/>
      <c r="S123" s="8">
        <v>73</v>
      </c>
      <c r="T123" s="8">
        <v>25</v>
      </c>
      <c r="U123" s="8">
        <v>9</v>
      </c>
      <c r="V123" s="8">
        <v>7</v>
      </c>
      <c r="W123" s="8">
        <v>13</v>
      </c>
      <c r="X123" s="8">
        <v>127</v>
      </c>
      <c r="Y123" s="13">
        <v>27.51</v>
      </c>
      <c r="Z123" s="13">
        <v>1.91</v>
      </c>
      <c r="AA123" s="8"/>
      <c r="AB123" s="8"/>
      <c r="AC123" s="8"/>
      <c r="AD123" s="8">
        <v>23</v>
      </c>
      <c r="AE123" s="8">
        <v>10</v>
      </c>
      <c r="AF123" s="8">
        <v>9</v>
      </c>
      <c r="AG123" s="8">
        <v>7</v>
      </c>
      <c r="AH123" s="8">
        <v>7</v>
      </c>
      <c r="AI123" s="8">
        <v>56</v>
      </c>
      <c r="AJ123" s="13">
        <v>6.72</v>
      </c>
      <c r="AK123" s="13">
        <v>2.0299999999999998</v>
      </c>
    </row>
    <row r="124" spans="1:37" x14ac:dyDescent="0.2">
      <c r="A124" s="8" t="s">
        <v>3166</v>
      </c>
      <c r="B124" s="12">
        <v>44320</v>
      </c>
      <c r="C124" s="8">
        <v>525</v>
      </c>
      <c r="D124" s="8" t="s">
        <v>3167</v>
      </c>
      <c r="E124" s="8" t="s">
        <v>3168</v>
      </c>
      <c r="F124" s="8">
        <v>369</v>
      </c>
      <c r="G124" s="8">
        <v>52</v>
      </c>
      <c r="H124" s="8">
        <v>85</v>
      </c>
      <c r="I124" s="8">
        <v>5</v>
      </c>
      <c r="J124" s="8">
        <v>37</v>
      </c>
      <c r="K124" s="8">
        <v>6</v>
      </c>
      <c r="L124" s="8">
        <v>17</v>
      </c>
      <c r="M124" s="8">
        <v>7</v>
      </c>
      <c r="N124" s="8">
        <v>17</v>
      </c>
      <c r="O124" s="8">
        <v>5</v>
      </c>
      <c r="P124" s="8"/>
      <c r="Q124" s="9"/>
      <c r="R124" s="8"/>
      <c r="S124" s="8">
        <v>369</v>
      </c>
      <c r="T124" s="8">
        <v>85</v>
      </c>
      <c r="U124" s="8">
        <v>6</v>
      </c>
      <c r="V124" s="8">
        <v>7</v>
      </c>
      <c r="W124" s="8">
        <v>17</v>
      </c>
      <c r="X124" s="8">
        <v>484</v>
      </c>
      <c r="Y124" s="13">
        <v>155.65</v>
      </c>
      <c r="Z124" s="13">
        <v>2.0099999999999998</v>
      </c>
      <c r="AA124" s="8"/>
      <c r="AB124" s="8"/>
      <c r="AC124" s="8"/>
      <c r="AD124" s="8">
        <v>52</v>
      </c>
      <c r="AE124" s="8">
        <v>5</v>
      </c>
      <c r="AF124" s="8">
        <v>6</v>
      </c>
      <c r="AG124" s="8">
        <v>7</v>
      </c>
      <c r="AH124" s="8">
        <v>5</v>
      </c>
      <c r="AI124" s="8">
        <v>75</v>
      </c>
      <c r="AJ124" s="13">
        <v>20.7</v>
      </c>
      <c r="AK124" s="13">
        <v>2.23</v>
      </c>
    </row>
    <row r="125" spans="1:37" x14ac:dyDescent="0.2">
      <c r="A125" s="8" t="s">
        <v>3169</v>
      </c>
      <c r="B125" s="12">
        <v>44351</v>
      </c>
      <c r="C125" s="8">
        <v>567</v>
      </c>
      <c r="D125" s="8" t="s">
        <v>3170</v>
      </c>
      <c r="E125" s="8" t="s">
        <v>3171</v>
      </c>
      <c r="F125" s="8">
        <v>419</v>
      </c>
      <c r="G125" s="8">
        <v>136</v>
      </c>
      <c r="H125" s="8">
        <v>93</v>
      </c>
      <c r="I125" s="8">
        <v>33</v>
      </c>
      <c r="J125" s="8">
        <v>28</v>
      </c>
      <c r="K125" s="8">
        <v>13</v>
      </c>
      <c r="L125" s="8">
        <v>13</v>
      </c>
      <c r="M125" s="8">
        <v>7</v>
      </c>
      <c r="N125" s="8">
        <v>14</v>
      </c>
      <c r="O125" s="8">
        <v>10</v>
      </c>
      <c r="P125" s="8"/>
      <c r="Q125" s="9"/>
      <c r="R125" s="8"/>
      <c r="S125" s="8">
        <v>419</v>
      </c>
      <c r="T125" s="8">
        <v>93</v>
      </c>
      <c r="U125" s="8">
        <v>13</v>
      </c>
      <c r="V125" s="8">
        <v>7</v>
      </c>
      <c r="W125" s="8">
        <v>14</v>
      </c>
      <c r="X125" s="8">
        <v>546</v>
      </c>
      <c r="Y125" s="13">
        <v>176.78</v>
      </c>
      <c r="Z125" s="13">
        <v>2.0299999999999998</v>
      </c>
      <c r="AA125" s="8"/>
      <c r="AB125" s="8"/>
      <c r="AC125" s="8"/>
      <c r="AD125" s="8">
        <v>136</v>
      </c>
      <c r="AE125" s="8">
        <v>33</v>
      </c>
      <c r="AF125" s="8">
        <v>13</v>
      </c>
      <c r="AG125" s="8">
        <v>7</v>
      </c>
      <c r="AH125" s="8">
        <v>10</v>
      </c>
      <c r="AI125" s="8">
        <v>199</v>
      </c>
      <c r="AJ125" s="13">
        <v>54.73</v>
      </c>
      <c r="AK125" s="13">
        <v>2.06</v>
      </c>
    </row>
    <row r="126" spans="1:37" x14ac:dyDescent="0.2">
      <c r="A126" s="8" t="s">
        <v>3172</v>
      </c>
      <c r="B126" s="12">
        <v>44351</v>
      </c>
      <c r="C126" s="8">
        <v>919</v>
      </c>
      <c r="D126" s="8" t="s">
        <v>204</v>
      </c>
      <c r="E126" s="8" t="s">
        <v>3173</v>
      </c>
      <c r="F126" s="8">
        <v>695</v>
      </c>
      <c r="G126" s="8">
        <v>57</v>
      </c>
      <c r="H126" s="8">
        <v>142</v>
      </c>
      <c r="I126" s="8">
        <v>7</v>
      </c>
      <c r="J126" s="8">
        <v>49</v>
      </c>
      <c r="K126" s="8">
        <v>11</v>
      </c>
      <c r="L126" s="8">
        <v>23</v>
      </c>
      <c r="M126" s="8">
        <v>10</v>
      </c>
      <c r="N126" s="8">
        <v>10</v>
      </c>
      <c r="O126" s="8">
        <v>3</v>
      </c>
      <c r="P126" s="8"/>
      <c r="Q126" s="9"/>
      <c r="R126" s="8"/>
      <c r="S126" s="8">
        <v>695</v>
      </c>
      <c r="T126" s="8">
        <v>142</v>
      </c>
      <c r="U126" s="8">
        <v>11</v>
      </c>
      <c r="V126" s="8">
        <v>10</v>
      </c>
      <c r="W126" s="8">
        <v>10</v>
      </c>
      <c r="X126" s="8">
        <v>868</v>
      </c>
      <c r="Y126" s="13">
        <v>297</v>
      </c>
      <c r="Z126" s="13">
        <v>2.0499999999999998</v>
      </c>
      <c r="AA126" s="8"/>
      <c r="AB126" s="8"/>
      <c r="AC126" s="8"/>
      <c r="AD126" s="8">
        <v>57</v>
      </c>
      <c r="AE126" s="8">
        <v>7</v>
      </c>
      <c r="AF126" s="8">
        <v>11</v>
      </c>
      <c r="AG126" s="8">
        <v>10</v>
      </c>
      <c r="AH126" s="8">
        <v>3</v>
      </c>
      <c r="AI126" s="8">
        <v>88</v>
      </c>
      <c r="AJ126" s="13">
        <v>22.24</v>
      </c>
      <c r="AK126" s="13">
        <v>2.13</v>
      </c>
    </row>
    <row r="127" spans="1:37" x14ac:dyDescent="0.2">
      <c r="A127" s="8" t="s">
        <v>3174</v>
      </c>
      <c r="B127" s="12">
        <v>44290</v>
      </c>
      <c r="C127" s="8">
        <v>476</v>
      </c>
      <c r="D127" s="8" t="s">
        <v>1171</v>
      </c>
      <c r="E127" s="8" t="s">
        <v>3175</v>
      </c>
      <c r="F127" s="8">
        <v>353</v>
      </c>
      <c r="G127" s="8">
        <v>126</v>
      </c>
      <c r="H127" s="8">
        <v>82</v>
      </c>
      <c r="I127" s="8">
        <v>36</v>
      </c>
      <c r="J127" s="8">
        <v>20</v>
      </c>
      <c r="K127" s="8">
        <v>9</v>
      </c>
      <c r="L127" s="8">
        <v>12</v>
      </c>
      <c r="M127" s="8">
        <v>6</v>
      </c>
      <c r="N127" s="8">
        <v>9</v>
      </c>
      <c r="O127" s="8">
        <v>5</v>
      </c>
      <c r="P127" s="8"/>
      <c r="Q127" s="9"/>
      <c r="R127" s="8"/>
      <c r="S127" s="8">
        <v>353</v>
      </c>
      <c r="T127" s="8">
        <v>82</v>
      </c>
      <c r="U127" s="8">
        <v>9</v>
      </c>
      <c r="V127" s="8">
        <v>6</v>
      </c>
      <c r="W127" s="8">
        <v>9</v>
      </c>
      <c r="X127" s="8">
        <v>459</v>
      </c>
      <c r="Y127" s="13">
        <v>149.49</v>
      </c>
      <c r="Z127" s="13">
        <v>2</v>
      </c>
      <c r="AA127" s="8"/>
      <c r="AB127" s="8"/>
      <c r="AC127" s="8"/>
      <c r="AD127" s="8">
        <v>126</v>
      </c>
      <c r="AE127" s="8">
        <v>36</v>
      </c>
      <c r="AF127" s="8">
        <v>9</v>
      </c>
      <c r="AG127" s="8">
        <v>6</v>
      </c>
      <c r="AH127" s="8">
        <v>5</v>
      </c>
      <c r="AI127" s="8">
        <v>182</v>
      </c>
      <c r="AJ127" s="13">
        <v>51.69</v>
      </c>
      <c r="AK127" s="13">
        <v>1.93</v>
      </c>
    </row>
    <row r="128" spans="1:37" x14ac:dyDescent="0.2">
      <c r="A128" s="8" t="s">
        <v>3176</v>
      </c>
      <c r="B128" s="12">
        <v>44320</v>
      </c>
      <c r="C128" s="8">
        <v>58</v>
      </c>
      <c r="D128" s="8" t="s">
        <v>50</v>
      </c>
      <c r="E128" s="8" t="s">
        <v>3177</v>
      </c>
      <c r="F128" s="8">
        <v>43</v>
      </c>
      <c r="G128" s="8">
        <v>11</v>
      </c>
      <c r="H128" s="8">
        <v>9</v>
      </c>
      <c r="I128" s="8">
        <v>4</v>
      </c>
      <c r="J128" s="8">
        <v>4</v>
      </c>
      <c r="K128" s="8">
        <v>1</v>
      </c>
      <c r="L128" s="8">
        <v>1</v>
      </c>
      <c r="M128" s="8">
        <v>1</v>
      </c>
      <c r="N128" s="8">
        <v>1</v>
      </c>
      <c r="O128" s="8">
        <v>0</v>
      </c>
      <c r="P128" s="8"/>
      <c r="Q128" s="9"/>
      <c r="R128" s="8"/>
      <c r="S128" s="8">
        <v>43</v>
      </c>
      <c r="T128" s="8">
        <v>9</v>
      </c>
      <c r="U128" s="8">
        <v>1</v>
      </c>
      <c r="V128" s="8">
        <v>1</v>
      </c>
      <c r="W128" s="8">
        <v>1</v>
      </c>
      <c r="X128" s="8">
        <v>55</v>
      </c>
      <c r="Y128" s="13">
        <v>18.22</v>
      </c>
      <c r="Z128" s="13">
        <v>2.0499999999999998</v>
      </c>
      <c r="AA128" s="8"/>
      <c r="AB128" s="8"/>
      <c r="AC128" s="8"/>
      <c r="AD128" s="8">
        <v>11</v>
      </c>
      <c r="AE128" s="8">
        <v>4</v>
      </c>
      <c r="AF128" s="8">
        <v>1</v>
      </c>
      <c r="AG128" s="8">
        <v>1</v>
      </c>
      <c r="AH128" s="8">
        <v>0</v>
      </c>
      <c r="AI128" s="8">
        <v>17</v>
      </c>
      <c r="AJ128" s="13">
        <v>4.51</v>
      </c>
      <c r="AK128" s="13">
        <v>1.7</v>
      </c>
    </row>
    <row r="129" spans="1:37" x14ac:dyDescent="0.2">
      <c r="A129" s="8" t="s">
        <v>3178</v>
      </c>
      <c r="B129" s="12">
        <v>44350</v>
      </c>
      <c r="C129" s="8">
        <v>37</v>
      </c>
      <c r="D129" s="8" t="s">
        <v>1566</v>
      </c>
      <c r="E129" s="8" t="s">
        <v>3179</v>
      </c>
      <c r="F129" s="8">
        <v>17</v>
      </c>
      <c r="G129" s="8">
        <v>2</v>
      </c>
      <c r="H129" s="8">
        <v>6</v>
      </c>
      <c r="I129" s="8">
        <v>5</v>
      </c>
      <c r="J129" s="8">
        <v>5</v>
      </c>
      <c r="K129" s="8">
        <v>0</v>
      </c>
      <c r="L129" s="8">
        <v>5</v>
      </c>
      <c r="M129" s="8">
        <v>2</v>
      </c>
      <c r="N129" s="8">
        <v>4</v>
      </c>
      <c r="O129" s="8">
        <v>2</v>
      </c>
      <c r="P129" s="8"/>
      <c r="Q129" s="9"/>
      <c r="R129" s="8"/>
      <c r="S129" s="8">
        <v>17</v>
      </c>
      <c r="T129" s="8">
        <v>6</v>
      </c>
      <c r="U129" s="8">
        <v>0</v>
      </c>
      <c r="V129" s="8">
        <v>2</v>
      </c>
      <c r="W129" s="8">
        <v>4</v>
      </c>
      <c r="X129" s="8">
        <v>29</v>
      </c>
      <c r="Y129" s="13">
        <v>6.65</v>
      </c>
      <c r="Z129" s="13">
        <v>1.63</v>
      </c>
      <c r="AA129" s="8"/>
      <c r="AB129" s="8"/>
      <c r="AC129" s="8"/>
      <c r="AD129" s="8">
        <v>2</v>
      </c>
      <c r="AE129" s="8">
        <v>5</v>
      </c>
      <c r="AF129" s="8">
        <v>0</v>
      </c>
      <c r="AG129" s="8">
        <v>2</v>
      </c>
      <c r="AH129" s="8">
        <v>2</v>
      </c>
      <c r="AI129" s="8">
        <v>11</v>
      </c>
      <c r="AJ129" s="13">
        <v>1.79</v>
      </c>
      <c r="AK129" s="13">
        <v>0.82</v>
      </c>
    </row>
    <row r="130" spans="1:37" x14ac:dyDescent="0.2">
      <c r="A130" s="8" t="s">
        <v>3180</v>
      </c>
      <c r="B130" s="12">
        <v>44231</v>
      </c>
      <c r="C130" s="8">
        <v>256</v>
      </c>
      <c r="D130" s="8" t="s">
        <v>1101</v>
      </c>
      <c r="E130" s="8" t="s">
        <v>3181</v>
      </c>
      <c r="F130" s="8">
        <v>156</v>
      </c>
      <c r="G130" s="8">
        <v>51</v>
      </c>
      <c r="H130" s="8">
        <v>43</v>
      </c>
      <c r="I130" s="8">
        <v>11</v>
      </c>
      <c r="J130" s="8">
        <v>30</v>
      </c>
      <c r="K130" s="8">
        <v>9</v>
      </c>
      <c r="L130" s="8">
        <v>11</v>
      </c>
      <c r="M130" s="8">
        <v>7</v>
      </c>
      <c r="N130" s="8">
        <v>16</v>
      </c>
      <c r="O130" s="8">
        <v>11</v>
      </c>
      <c r="P130" s="8"/>
      <c r="Q130" s="9"/>
      <c r="R130" s="8"/>
      <c r="S130" s="8">
        <v>156</v>
      </c>
      <c r="T130" s="8">
        <v>43</v>
      </c>
      <c r="U130" s="8">
        <v>9</v>
      </c>
      <c r="V130" s="8">
        <v>7</v>
      </c>
      <c r="W130" s="8">
        <v>16</v>
      </c>
      <c r="X130" s="8">
        <v>231</v>
      </c>
      <c r="Y130" s="13">
        <v>63.05</v>
      </c>
      <c r="Z130" s="13">
        <v>1.97</v>
      </c>
      <c r="AA130" s="8"/>
      <c r="AB130" s="8"/>
      <c r="AC130" s="8"/>
      <c r="AD130" s="8">
        <v>51</v>
      </c>
      <c r="AE130" s="8">
        <v>11</v>
      </c>
      <c r="AF130" s="8">
        <v>9</v>
      </c>
      <c r="AG130" s="8">
        <v>7</v>
      </c>
      <c r="AH130" s="8">
        <v>11</v>
      </c>
      <c r="AI130" s="8">
        <v>89</v>
      </c>
      <c r="AJ130" s="13">
        <v>18.63</v>
      </c>
      <c r="AK130" s="13">
        <v>2.19</v>
      </c>
    </row>
    <row r="131" spans="1:37" x14ac:dyDescent="0.2">
      <c r="A131" s="8" t="s">
        <v>3182</v>
      </c>
      <c r="B131" s="12">
        <v>44320</v>
      </c>
      <c r="C131" s="8">
        <v>2.5259999999999998</v>
      </c>
      <c r="D131" s="8" t="s">
        <v>1661</v>
      </c>
      <c r="E131" s="8" t="s">
        <v>3183</v>
      </c>
      <c r="F131" s="8">
        <v>1.7050000000000001</v>
      </c>
      <c r="G131" s="8">
        <v>521</v>
      </c>
      <c r="H131" s="8">
        <v>506</v>
      </c>
      <c r="I131" s="8">
        <v>162</v>
      </c>
      <c r="J131" s="8">
        <v>180</v>
      </c>
      <c r="K131" s="8">
        <v>66</v>
      </c>
      <c r="L131" s="8">
        <v>43</v>
      </c>
      <c r="M131" s="8">
        <v>30</v>
      </c>
      <c r="N131" s="8">
        <v>92</v>
      </c>
      <c r="O131" s="8">
        <v>55</v>
      </c>
      <c r="P131" s="8"/>
      <c r="Q131" s="9"/>
      <c r="R131" s="8"/>
      <c r="S131" s="8">
        <v>1705</v>
      </c>
      <c r="T131" s="8">
        <v>506</v>
      </c>
      <c r="U131" s="8">
        <v>66</v>
      </c>
      <c r="V131" s="8">
        <v>30</v>
      </c>
      <c r="W131" s="8">
        <v>92</v>
      </c>
      <c r="X131" s="8">
        <v>2399</v>
      </c>
      <c r="Y131" s="13">
        <v>711.64</v>
      </c>
      <c r="Z131" s="13">
        <v>1.87</v>
      </c>
      <c r="AA131" s="8"/>
      <c r="AB131" s="8"/>
      <c r="AC131" s="8"/>
      <c r="AD131" s="8">
        <v>521</v>
      </c>
      <c r="AE131" s="8">
        <v>162</v>
      </c>
      <c r="AF131" s="8">
        <v>66</v>
      </c>
      <c r="AG131" s="8">
        <v>30</v>
      </c>
      <c r="AH131" s="8">
        <v>55</v>
      </c>
      <c r="AI131" s="8">
        <v>834</v>
      </c>
      <c r="AJ131" s="13">
        <v>204.24</v>
      </c>
      <c r="AK131" s="13">
        <v>1.93</v>
      </c>
    </row>
    <row r="132" spans="1:37" x14ac:dyDescent="0.2">
      <c r="A132" s="8" t="s">
        <v>3184</v>
      </c>
      <c r="B132" s="12">
        <v>44290</v>
      </c>
      <c r="C132" s="8">
        <v>429</v>
      </c>
      <c r="D132" s="8" t="s">
        <v>3185</v>
      </c>
      <c r="E132" s="8" t="s">
        <v>3186</v>
      </c>
      <c r="F132" s="8">
        <v>294</v>
      </c>
      <c r="G132" s="8">
        <v>50</v>
      </c>
      <c r="H132" s="8">
        <v>60</v>
      </c>
      <c r="I132" s="8">
        <v>14</v>
      </c>
      <c r="J132" s="8">
        <v>26</v>
      </c>
      <c r="K132" s="8">
        <v>10</v>
      </c>
      <c r="L132" s="8">
        <v>23</v>
      </c>
      <c r="M132" s="8">
        <v>12</v>
      </c>
      <c r="N132" s="8">
        <v>26</v>
      </c>
      <c r="O132" s="8">
        <v>13</v>
      </c>
      <c r="P132" s="8"/>
      <c r="Q132" s="9"/>
      <c r="R132" s="8"/>
      <c r="S132" s="8">
        <v>294</v>
      </c>
      <c r="T132" s="8">
        <v>60</v>
      </c>
      <c r="U132" s="8">
        <v>10</v>
      </c>
      <c r="V132" s="8">
        <v>12</v>
      </c>
      <c r="W132" s="8">
        <v>26</v>
      </c>
      <c r="X132" s="8">
        <v>402</v>
      </c>
      <c r="Y132" s="13">
        <v>121.07</v>
      </c>
      <c r="Z132" s="13">
        <v>2.09</v>
      </c>
      <c r="AA132" s="8"/>
      <c r="AB132" s="8"/>
      <c r="AC132" s="8"/>
      <c r="AD132" s="8">
        <v>50</v>
      </c>
      <c r="AE132" s="8">
        <v>14</v>
      </c>
      <c r="AF132" s="8">
        <v>10</v>
      </c>
      <c r="AG132" s="8">
        <v>12</v>
      </c>
      <c r="AH132" s="8">
        <v>13</v>
      </c>
      <c r="AI132" s="8">
        <v>99</v>
      </c>
      <c r="AJ132" s="13">
        <v>16.95</v>
      </c>
      <c r="AK132" s="13">
        <v>2.19</v>
      </c>
    </row>
    <row r="133" spans="1:37" x14ac:dyDescent="0.2">
      <c r="A133" s="8" t="s">
        <v>3187</v>
      </c>
      <c r="B133" s="12">
        <v>44351</v>
      </c>
      <c r="C133" s="8">
        <v>1.113</v>
      </c>
      <c r="D133" s="8" t="s">
        <v>3188</v>
      </c>
      <c r="E133" s="8" t="s">
        <v>3189</v>
      </c>
      <c r="F133" s="8">
        <v>851</v>
      </c>
      <c r="G133" s="8">
        <v>317</v>
      </c>
      <c r="H133" s="8">
        <v>181</v>
      </c>
      <c r="I133" s="8">
        <v>45</v>
      </c>
      <c r="J133" s="8">
        <v>46</v>
      </c>
      <c r="K133" s="8">
        <v>9</v>
      </c>
      <c r="L133" s="8">
        <v>18</v>
      </c>
      <c r="M133" s="8">
        <v>8</v>
      </c>
      <c r="N133" s="8">
        <v>19</v>
      </c>
      <c r="O133" s="8">
        <v>12</v>
      </c>
      <c r="P133" s="8"/>
      <c r="Q133" s="9"/>
      <c r="R133" s="8"/>
      <c r="S133" s="8">
        <v>851</v>
      </c>
      <c r="T133" s="8">
        <v>181</v>
      </c>
      <c r="U133" s="8">
        <v>9</v>
      </c>
      <c r="V133" s="8">
        <v>8</v>
      </c>
      <c r="W133" s="8">
        <v>19</v>
      </c>
      <c r="X133" s="8">
        <v>1068</v>
      </c>
      <c r="Y133" s="13">
        <v>363.78</v>
      </c>
      <c r="Z133" s="13">
        <v>2.0299999999999998</v>
      </c>
      <c r="AA133" s="8"/>
      <c r="AB133" s="8"/>
      <c r="AC133" s="8"/>
      <c r="AD133" s="8">
        <v>317</v>
      </c>
      <c r="AE133" s="8">
        <v>45</v>
      </c>
      <c r="AF133" s="8">
        <v>9</v>
      </c>
      <c r="AG133" s="8">
        <v>8</v>
      </c>
      <c r="AH133" s="8">
        <v>12</v>
      </c>
      <c r="AI133" s="8">
        <v>391</v>
      </c>
      <c r="AJ133" s="13">
        <v>134.38</v>
      </c>
      <c r="AK133" s="13">
        <v>2.17</v>
      </c>
    </row>
    <row r="134" spans="1:37" x14ac:dyDescent="0.2">
      <c r="A134" s="8" t="s">
        <v>3190</v>
      </c>
      <c r="B134" s="12">
        <v>44381</v>
      </c>
      <c r="C134" s="8">
        <v>752</v>
      </c>
      <c r="D134" s="8" t="s">
        <v>1847</v>
      </c>
      <c r="E134" s="8" t="s">
        <v>3191</v>
      </c>
      <c r="F134" s="8">
        <v>569</v>
      </c>
      <c r="G134" s="8">
        <v>81</v>
      </c>
      <c r="H134" s="8">
        <v>125</v>
      </c>
      <c r="I134" s="8">
        <v>12</v>
      </c>
      <c r="J134" s="8">
        <v>37</v>
      </c>
      <c r="K134" s="8">
        <v>3</v>
      </c>
      <c r="L134" s="8">
        <v>9</v>
      </c>
      <c r="M134" s="8">
        <v>6</v>
      </c>
      <c r="N134" s="8">
        <v>12</v>
      </c>
      <c r="O134" s="8">
        <v>7</v>
      </c>
      <c r="P134" s="8"/>
      <c r="Q134" s="9"/>
      <c r="R134" s="8"/>
      <c r="S134" s="8">
        <v>569</v>
      </c>
      <c r="T134" s="8">
        <v>125</v>
      </c>
      <c r="U134" s="8">
        <v>3</v>
      </c>
      <c r="V134" s="8">
        <v>6</v>
      </c>
      <c r="W134" s="8">
        <v>12</v>
      </c>
      <c r="X134" s="8">
        <v>715</v>
      </c>
      <c r="Y134" s="13">
        <v>243.58</v>
      </c>
      <c r="Z134" s="13">
        <v>2.0099999999999998</v>
      </c>
      <c r="AA134" s="8"/>
      <c r="AB134" s="8"/>
      <c r="AC134" s="8"/>
      <c r="AD134" s="8">
        <v>81</v>
      </c>
      <c r="AE134" s="8">
        <v>12</v>
      </c>
      <c r="AF134" s="8">
        <v>3</v>
      </c>
      <c r="AG134" s="8">
        <v>6</v>
      </c>
      <c r="AH134" s="8">
        <v>7</v>
      </c>
      <c r="AI134" s="8">
        <v>109</v>
      </c>
      <c r="AJ134" s="13">
        <v>33.25</v>
      </c>
      <c r="AK134" s="13">
        <v>2.1800000000000002</v>
      </c>
    </row>
    <row r="135" spans="1:37" x14ac:dyDescent="0.2">
      <c r="A135" s="8" t="s">
        <v>3192</v>
      </c>
      <c r="B135" s="12">
        <v>44320</v>
      </c>
      <c r="C135" s="8">
        <v>61</v>
      </c>
      <c r="D135" s="8" t="s">
        <v>810</v>
      </c>
      <c r="E135" s="8" t="s">
        <v>3193</v>
      </c>
      <c r="F135" s="8">
        <v>46</v>
      </c>
      <c r="G135" s="8">
        <v>31</v>
      </c>
      <c r="H135" s="8">
        <v>9</v>
      </c>
      <c r="I135" s="8">
        <v>6</v>
      </c>
      <c r="J135" s="8">
        <v>1</v>
      </c>
      <c r="K135" s="8">
        <v>1</v>
      </c>
      <c r="L135" s="8">
        <v>2</v>
      </c>
      <c r="M135" s="8">
        <v>2</v>
      </c>
      <c r="N135" s="8">
        <v>3</v>
      </c>
      <c r="O135" s="8">
        <v>2</v>
      </c>
      <c r="P135" s="8"/>
      <c r="Q135" s="9"/>
      <c r="R135" s="8"/>
      <c r="S135" s="8">
        <v>46</v>
      </c>
      <c r="T135" s="8">
        <v>9</v>
      </c>
      <c r="U135" s="8">
        <v>1</v>
      </c>
      <c r="V135" s="8">
        <v>2</v>
      </c>
      <c r="W135" s="8">
        <v>3</v>
      </c>
      <c r="X135" s="8">
        <v>61</v>
      </c>
      <c r="Y135" s="13">
        <v>19.149999999999999</v>
      </c>
      <c r="Z135" s="13">
        <v>2.1</v>
      </c>
      <c r="AA135" s="8"/>
      <c r="AB135" s="8"/>
      <c r="AC135" s="8"/>
      <c r="AD135" s="8">
        <v>31</v>
      </c>
      <c r="AE135" s="8">
        <v>6</v>
      </c>
      <c r="AF135" s="8">
        <v>1</v>
      </c>
      <c r="AG135" s="8">
        <v>2</v>
      </c>
      <c r="AH135" s="8">
        <v>2</v>
      </c>
      <c r="AI135" s="8">
        <v>42</v>
      </c>
      <c r="AJ135" s="13">
        <v>12.78</v>
      </c>
      <c r="AK135" s="13">
        <v>2.12</v>
      </c>
    </row>
    <row r="136" spans="1:37" x14ac:dyDescent="0.2">
      <c r="A136" s="8" t="s">
        <v>3194</v>
      </c>
      <c r="B136" s="12">
        <v>44411</v>
      </c>
      <c r="C136" s="8">
        <v>40</v>
      </c>
      <c r="D136" s="8" t="s">
        <v>3195</v>
      </c>
      <c r="E136" s="8" t="s">
        <v>3196</v>
      </c>
      <c r="F136" s="8">
        <v>16</v>
      </c>
      <c r="G136" s="8">
        <v>11</v>
      </c>
      <c r="H136" s="8">
        <v>9</v>
      </c>
      <c r="I136" s="8">
        <v>4</v>
      </c>
      <c r="J136" s="8">
        <v>13</v>
      </c>
      <c r="K136" s="8">
        <v>11</v>
      </c>
      <c r="L136" s="8">
        <v>2</v>
      </c>
      <c r="M136" s="8">
        <v>2</v>
      </c>
      <c r="N136" s="8">
        <v>2</v>
      </c>
      <c r="O136" s="8">
        <v>2</v>
      </c>
      <c r="P136" s="8"/>
      <c r="Q136" s="9"/>
      <c r="R136" s="8"/>
      <c r="S136" s="8">
        <v>16</v>
      </c>
      <c r="T136" s="8">
        <v>9</v>
      </c>
      <c r="U136" s="8">
        <v>11</v>
      </c>
      <c r="V136" s="8">
        <v>2</v>
      </c>
      <c r="W136" s="8">
        <v>2</v>
      </c>
      <c r="X136" s="8">
        <v>40</v>
      </c>
      <c r="Y136" s="13">
        <v>6.04</v>
      </c>
      <c r="Z136" s="13">
        <v>0.2</v>
      </c>
      <c r="AA136" s="8"/>
      <c r="AB136" s="8"/>
      <c r="AC136" s="8"/>
      <c r="AD136" s="8">
        <v>11</v>
      </c>
      <c r="AE136" s="8">
        <v>4</v>
      </c>
      <c r="AF136" s="8">
        <v>11</v>
      </c>
      <c r="AG136" s="8">
        <v>2</v>
      </c>
      <c r="AH136" s="8">
        <v>2</v>
      </c>
      <c r="AI136" s="8">
        <v>30</v>
      </c>
      <c r="AJ136" s="13">
        <v>4.6399999999999997</v>
      </c>
      <c r="AK136" s="13">
        <v>0.48</v>
      </c>
    </row>
    <row r="137" spans="1:37" x14ac:dyDescent="0.2">
      <c r="A137" s="8" t="s">
        <v>3197</v>
      </c>
      <c r="B137" s="12">
        <v>44442</v>
      </c>
      <c r="C137" s="8">
        <v>24</v>
      </c>
      <c r="D137" s="8" t="s">
        <v>3198</v>
      </c>
      <c r="E137" s="8" t="s">
        <v>3199</v>
      </c>
      <c r="F137" s="8">
        <v>14</v>
      </c>
      <c r="G137" s="8">
        <v>2</v>
      </c>
      <c r="H137" s="8">
        <v>3</v>
      </c>
      <c r="I137" s="8">
        <v>0</v>
      </c>
      <c r="J137" s="8">
        <v>3</v>
      </c>
      <c r="K137" s="8">
        <v>0</v>
      </c>
      <c r="L137" s="8">
        <v>2</v>
      </c>
      <c r="M137" s="8">
        <v>1</v>
      </c>
      <c r="N137" s="8">
        <v>2</v>
      </c>
      <c r="O137" s="8">
        <v>1</v>
      </c>
      <c r="P137" s="8"/>
      <c r="Q137" s="9"/>
      <c r="R137" s="8"/>
      <c r="S137" s="8">
        <v>14</v>
      </c>
      <c r="T137" s="8">
        <v>3</v>
      </c>
      <c r="U137" s="8">
        <v>0</v>
      </c>
      <c r="V137" s="8">
        <v>1</v>
      </c>
      <c r="W137" s="8">
        <v>2</v>
      </c>
      <c r="X137" s="8">
        <v>20</v>
      </c>
      <c r="Y137" s="13">
        <v>5.7</v>
      </c>
      <c r="Z137" s="13">
        <v>2.02</v>
      </c>
      <c r="AA137" s="8"/>
      <c r="AB137" s="8"/>
      <c r="AC137" s="8"/>
      <c r="AD137" s="8">
        <v>2</v>
      </c>
      <c r="AE137" s="8">
        <v>0</v>
      </c>
      <c r="AF137" s="8">
        <v>0</v>
      </c>
      <c r="AG137" s="8">
        <v>1</v>
      </c>
      <c r="AH137" s="8">
        <v>1</v>
      </c>
      <c r="AI137" s="8">
        <v>4</v>
      </c>
      <c r="AJ137" s="13">
        <v>0.84</v>
      </c>
      <c r="AK137" s="13">
        <v>0.51</v>
      </c>
    </row>
    <row r="138" spans="1:37" x14ac:dyDescent="0.2">
      <c r="A138" s="8" t="s">
        <v>3200</v>
      </c>
      <c r="B138" s="12">
        <v>44259</v>
      </c>
      <c r="C138" s="8">
        <v>730</v>
      </c>
      <c r="D138" s="8" t="s">
        <v>3201</v>
      </c>
      <c r="E138" s="8" t="s">
        <v>3202</v>
      </c>
      <c r="F138" s="8">
        <v>448</v>
      </c>
      <c r="G138" s="8">
        <v>145</v>
      </c>
      <c r="H138" s="8">
        <v>155</v>
      </c>
      <c r="I138" s="8">
        <v>61</v>
      </c>
      <c r="J138" s="8">
        <v>55</v>
      </c>
      <c r="K138" s="8">
        <v>27</v>
      </c>
      <c r="L138" s="8">
        <v>22</v>
      </c>
      <c r="M138" s="8">
        <v>13</v>
      </c>
      <c r="N138" s="8">
        <v>50</v>
      </c>
      <c r="O138" s="8">
        <v>41</v>
      </c>
      <c r="P138" s="8"/>
      <c r="Q138" s="9"/>
      <c r="R138" s="8"/>
      <c r="S138" s="8">
        <v>448</v>
      </c>
      <c r="T138" s="8">
        <v>155</v>
      </c>
      <c r="U138" s="8">
        <v>27</v>
      </c>
      <c r="V138" s="8">
        <v>13</v>
      </c>
      <c r="W138" s="8">
        <v>50</v>
      </c>
      <c r="X138" s="8">
        <v>693</v>
      </c>
      <c r="Y138" s="13">
        <v>181.71</v>
      </c>
      <c r="Z138" s="13">
        <v>1.77</v>
      </c>
      <c r="AA138" s="8"/>
      <c r="AB138" s="8"/>
      <c r="AC138" s="8"/>
      <c r="AD138" s="8">
        <v>145</v>
      </c>
      <c r="AE138" s="8">
        <v>61</v>
      </c>
      <c r="AF138" s="8">
        <v>27</v>
      </c>
      <c r="AG138" s="8">
        <v>13</v>
      </c>
      <c r="AH138" s="8">
        <v>41</v>
      </c>
      <c r="AI138" s="8">
        <v>287</v>
      </c>
      <c r="AJ138" s="13">
        <v>52.08</v>
      </c>
      <c r="AK138" s="13">
        <v>1.63</v>
      </c>
    </row>
    <row r="139" spans="1:37" x14ac:dyDescent="0.2">
      <c r="A139" s="8" t="s">
        <v>3203</v>
      </c>
      <c r="B139" s="8" t="s">
        <v>76</v>
      </c>
      <c r="C139" s="8">
        <v>12</v>
      </c>
      <c r="D139" s="8" t="s">
        <v>1566</v>
      </c>
      <c r="E139" s="8" t="s">
        <v>3204</v>
      </c>
      <c r="F139" s="8">
        <v>6</v>
      </c>
      <c r="G139" s="8">
        <v>0</v>
      </c>
      <c r="H139" s="8">
        <v>4</v>
      </c>
      <c r="I139" s="8">
        <v>1</v>
      </c>
      <c r="J139" s="8">
        <v>1</v>
      </c>
      <c r="K139" s="8">
        <v>0</v>
      </c>
      <c r="L139" s="8">
        <v>1</v>
      </c>
      <c r="M139" s="8">
        <v>1</v>
      </c>
      <c r="N139" s="8">
        <v>1</v>
      </c>
      <c r="O139" s="8">
        <v>1</v>
      </c>
      <c r="P139" s="8"/>
      <c r="Q139" s="9"/>
      <c r="R139" s="8"/>
      <c r="S139" s="8">
        <v>6</v>
      </c>
      <c r="T139" s="8">
        <v>4</v>
      </c>
      <c r="U139" s="8">
        <v>0</v>
      </c>
      <c r="V139" s="8">
        <v>1</v>
      </c>
      <c r="W139" s="8">
        <v>1</v>
      </c>
      <c r="X139" s="8">
        <v>12</v>
      </c>
      <c r="Y139" s="13">
        <v>2.5099999999999998</v>
      </c>
      <c r="Z139" s="13">
        <v>0.83</v>
      </c>
      <c r="AA139" s="8"/>
      <c r="AB139" s="8"/>
      <c r="AC139" s="8"/>
      <c r="AD139" s="8">
        <v>0</v>
      </c>
      <c r="AE139" s="8">
        <v>1</v>
      </c>
      <c r="AF139" s="8">
        <v>0</v>
      </c>
      <c r="AG139" s="8">
        <v>1</v>
      </c>
      <c r="AH139" s="8">
        <v>1</v>
      </c>
      <c r="AI139" s="8">
        <v>3</v>
      </c>
      <c r="AJ139" s="13">
        <v>0.55000000000000004</v>
      </c>
      <c r="AK139" s="13">
        <v>-0.61</v>
      </c>
    </row>
    <row r="140" spans="1:37" x14ac:dyDescent="0.2">
      <c r="A140" s="8" t="s">
        <v>3205</v>
      </c>
      <c r="B140" s="12">
        <v>44200</v>
      </c>
      <c r="C140" s="8">
        <v>3.4039999999999999</v>
      </c>
      <c r="D140" s="8" t="s">
        <v>3206</v>
      </c>
      <c r="E140" s="8" t="s">
        <v>3207</v>
      </c>
      <c r="F140" s="8">
        <v>2.0299999999999998</v>
      </c>
      <c r="G140" s="8">
        <v>613</v>
      </c>
      <c r="H140" s="8">
        <v>728</v>
      </c>
      <c r="I140" s="8">
        <v>245</v>
      </c>
      <c r="J140" s="8">
        <v>335</v>
      </c>
      <c r="K140" s="8">
        <v>134</v>
      </c>
      <c r="L140" s="8">
        <v>153</v>
      </c>
      <c r="M140" s="8">
        <v>89</v>
      </c>
      <c r="N140" s="8">
        <v>158</v>
      </c>
      <c r="O140" s="8">
        <v>103</v>
      </c>
      <c r="P140" s="8"/>
      <c r="Q140" s="9"/>
      <c r="R140" s="8"/>
      <c r="S140" s="8">
        <v>203</v>
      </c>
      <c r="T140" s="8">
        <v>728</v>
      </c>
      <c r="U140" s="8">
        <v>134</v>
      </c>
      <c r="V140" s="8">
        <v>89</v>
      </c>
      <c r="W140" s="8">
        <v>158</v>
      </c>
      <c r="X140" s="8">
        <v>1312</v>
      </c>
      <c r="Y140" s="13">
        <v>263.52</v>
      </c>
      <c r="Z140" s="13">
        <v>2.1</v>
      </c>
      <c r="AA140" s="8"/>
      <c r="AB140" s="8"/>
      <c r="AC140" s="8"/>
      <c r="AD140" s="8">
        <v>613</v>
      </c>
      <c r="AE140" s="8">
        <v>245</v>
      </c>
      <c r="AF140" s="8">
        <v>134</v>
      </c>
      <c r="AG140" s="8">
        <v>89</v>
      </c>
      <c r="AH140" s="8">
        <v>103</v>
      </c>
      <c r="AI140" s="8">
        <v>1184</v>
      </c>
      <c r="AJ140" s="13">
        <v>219.04</v>
      </c>
      <c r="AK140" s="13">
        <v>1.84</v>
      </c>
    </row>
    <row r="141" spans="1:37" x14ac:dyDescent="0.2">
      <c r="A141" s="8" t="s">
        <v>3208</v>
      </c>
      <c r="B141" s="12">
        <v>44290</v>
      </c>
      <c r="C141" s="8">
        <v>282</v>
      </c>
      <c r="D141" s="8" t="s">
        <v>2879</v>
      </c>
      <c r="E141" s="8" t="s">
        <v>3209</v>
      </c>
      <c r="F141" s="8">
        <v>199</v>
      </c>
      <c r="G141" s="8">
        <v>42</v>
      </c>
      <c r="H141" s="8">
        <v>44</v>
      </c>
      <c r="I141" s="8">
        <v>7</v>
      </c>
      <c r="J141" s="8">
        <v>22</v>
      </c>
      <c r="K141" s="8">
        <v>2</v>
      </c>
      <c r="L141" s="8">
        <v>4</v>
      </c>
      <c r="M141" s="8">
        <v>2</v>
      </c>
      <c r="N141" s="8">
        <v>13</v>
      </c>
      <c r="O141" s="8">
        <v>6</v>
      </c>
      <c r="P141" s="8"/>
      <c r="Q141" s="9"/>
      <c r="R141" s="8"/>
      <c r="S141" s="8">
        <v>199</v>
      </c>
      <c r="T141" s="8">
        <v>44</v>
      </c>
      <c r="U141" s="8">
        <v>2</v>
      </c>
      <c r="V141" s="8">
        <v>2</v>
      </c>
      <c r="W141" s="8">
        <v>13</v>
      </c>
      <c r="X141" s="8">
        <v>260</v>
      </c>
      <c r="Y141" s="13">
        <v>83.96</v>
      </c>
      <c r="Z141" s="13">
        <v>2.02</v>
      </c>
      <c r="AA141" s="8"/>
      <c r="AB141" s="8"/>
      <c r="AC141" s="8"/>
      <c r="AD141" s="8">
        <v>42</v>
      </c>
      <c r="AE141" s="8">
        <v>7</v>
      </c>
      <c r="AF141" s="8">
        <v>2</v>
      </c>
      <c r="AG141" s="8">
        <v>2</v>
      </c>
      <c r="AH141" s="8">
        <v>6</v>
      </c>
      <c r="AI141" s="8">
        <v>59</v>
      </c>
      <c r="AJ141" s="13">
        <v>17.04</v>
      </c>
      <c r="AK141" s="13">
        <v>2.14</v>
      </c>
    </row>
    <row r="142" spans="1:37" x14ac:dyDescent="0.2">
      <c r="A142" s="8" t="s">
        <v>3210</v>
      </c>
      <c r="B142" s="12">
        <v>44200</v>
      </c>
      <c r="C142" s="8">
        <v>270</v>
      </c>
      <c r="D142" s="8" t="s">
        <v>3167</v>
      </c>
      <c r="E142" s="8" t="s">
        <v>3211</v>
      </c>
      <c r="F142" s="8">
        <v>161</v>
      </c>
      <c r="G142" s="8">
        <v>18</v>
      </c>
      <c r="H142" s="8">
        <v>48</v>
      </c>
      <c r="I142" s="8">
        <v>9</v>
      </c>
      <c r="J142" s="8">
        <v>27</v>
      </c>
      <c r="K142" s="8">
        <v>5</v>
      </c>
      <c r="L142" s="8">
        <v>16</v>
      </c>
      <c r="M142" s="8">
        <v>4</v>
      </c>
      <c r="N142" s="8">
        <v>18</v>
      </c>
      <c r="O142" s="8">
        <v>6</v>
      </c>
      <c r="P142" s="8"/>
      <c r="Q142" s="9"/>
      <c r="R142" s="8"/>
      <c r="S142" s="8">
        <v>161</v>
      </c>
      <c r="T142" s="8">
        <v>48</v>
      </c>
      <c r="U142" s="8">
        <v>5</v>
      </c>
      <c r="V142" s="8">
        <v>4</v>
      </c>
      <c r="W142" s="8">
        <v>18</v>
      </c>
      <c r="X142" s="8">
        <v>236</v>
      </c>
      <c r="Y142" s="13">
        <v>66.05</v>
      </c>
      <c r="Z142" s="13">
        <v>1.87</v>
      </c>
      <c r="AA142" s="8"/>
      <c r="AB142" s="8"/>
      <c r="AC142" s="8"/>
      <c r="AD142" s="8">
        <v>18</v>
      </c>
      <c r="AE142" s="8">
        <v>9</v>
      </c>
      <c r="AF142" s="8">
        <v>5</v>
      </c>
      <c r="AG142" s="8">
        <v>4</v>
      </c>
      <c r="AH142" s="8">
        <v>6</v>
      </c>
      <c r="AI142" s="8">
        <v>42</v>
      </c>
      <c r="AJ142" s="13">
        <v>5.68</v>
      </c>
      <c r="AK142" s="13">
        <v>1.69</v>
      </c>
    </row>
    <row r="143" spans="1:37" x14ac:dyDescent="0.2">
      <c r="A143" s="8" t="s">
        <v>3212</v>
      </c>
      <c r="B143" s="12">
        <v>44259</v>
      </c>
      <c r="C143" s="8">
        <v>40</v>
      </c>
      <c r="D143" s="8" t="s">
        <v>3213</v>
      </c>
      <c r="E143" s="8" t="s">
        <v>3214</v>
      </c>
      <c r="F143" s="8">
        <v>27</v>
      </c>
      <c r="G143" s="8">
        <v>15</v>
      </c>
      <c r="H143" s="8">
        <v>8</v>
      </c>
      <c r="I143" s="8">
        <v>3</v>
      </c>
      <c r="J143" s="8">
        <v>3</v>
      </c>
      <c r="K143" s="8">
        <v>1</v>
      </c>
      <c r="L143" s="8">
        <v>2</v>
      </c>
      <c r="M143" s="8">
        <v>1</v>
      </c>
      <c r="N143" s="8">
        <v>2</v>
      </c>
      <c r="O143" s="8">
        <v>1</v>
      </c>
      <c r="P143" s="8"/>
      <c r="Q143" s="9"/>
      <c r="R143" s="8"/>
      <c r="S143" s="8">
        <v>27</v>
      </c>
      <c r="T143" s="8">
        <v>8</v>
      </c>
      <c r="U143" s="8">
        <v>1</v>
      </c>
      <c r="V143" s="8">
        <v>1</v>
      </c>
      <c r="W143" s="8">
        <v>2</v>
      </c>
      <c r="X143" s="8">
        <v>39</v>
      </c>
      <c r="Y143" s="13">
        <v>11.12</v>
      </c>
      <c r="Z143" s="13">
        <v>1.89</v>
      </c>
      <c r="AA143" s="8"/>
      <c r="AB143" s="8"/>
      <c r="AC143" s="8"/>
      <c r="AD143" s="8">
        <v>15</v>
      </c>
      <c r="AE143" s="8">
        <v>3</v>
      </c>
      <c r="AF143" s="8">
        <v>1</v>
      </c>
      <c r="AG143" s="8">
        <v>1</v>
      </c>
      <c r="AH143" s="8">
        <v>1</v>
      </c>
      <c r="AI143" s="8">
        <v>21</v>
      </c>
      <c r="AJ143" s="13">
        <v>6.1</v>
      </c>
      <c r="AK143" s="13">
        <v>2.13</v>
      </c>
    </row>
    <row r="144" spans="1:37" x14ac:dyDescent="0.2">
      <c r="A144" s="8" t="s">
        <v>3215</v>
      </c>
      <c r="B144" s="12">
        <v>44381</v>
      </c>
      <c r="C144" s="8">
        <v>5.2560000000000002</v>
      </c>
      <c r="D144" s="8" t="s">
        <v>794</v>
      </c>
      <c r="E144" s="8" t="s">
        <v>3216</v>
      </c>
      <c r="F144" s="8">
        <v>4.42</v>
      </c>
      <c r="G144" s="8">
        <v>605</v>
      </c>
      <c r="H144" s="8">
        <v>547</v>
      </c>
      <c r="I144" s="8">
        <v>75</v>
      </c>
      <c r="J144" s="8">
        <v>153</v>
      </c>
      <c r="K144" s="8">
        <v>34</v>
      </c>
      <c r="L144" s="8">
        <v>48</v>
      </c>
      <c r="M144" s="8">
        <v>16</v>
      </c>
      <c r="N144" s="8">
        <v>91</v>
      </c>
      <c r="O144" s="8">
        <v>48</v>
      </c>
      <c r="P144" s="8"/>
      <c r="Q144" s="9"/>
      <c r="R144" s="8"/>
      <c r="S144" s="8">
        <v>442</v>
      </c>
      <c r="T144" s="8">
        <v>547</v>
      </c>
      <c r="U144" s="8">
        <v>34</v>
      </c>
      <c r="V144" s="8">
        <v>16</v>
      </c>
      <c r="W144" s="8">
        <v>91</v>
      </c>
      <c r="X144" s="8">
        <v>1130</v>
      </c>
      <c r="Y144" s="13">
        <v>249.44</v>
      </c>
      <c r="Z144" s="13">
        <v>0.65</v>
      </c>
      <c r="AA144" s="8"/>
      <c r="AB144" s="8"/>
      <c r="AC144" s="8"/>
      <c r="AD144" s="8">
        <v>605</v>
      </c>
      <c r="AE144" s="8">
        <v>75</v>
      </c>
      <c r="AF144" s="8">
        <v>34</v>
      </c>
      <c r="AG144" s="8">
        <v>16</v>
      </c>
      <c r="AH144" s="8">
        <v>48</v>
      </c>
      <c r="AI144" s="8">
        <v>778</v>
      </c>
      <c r="AJ144" s="13">
        <v>252.15</v>
      </c>
      <c r="AK144" s="13">
        <v>2.2000000000000002</v>
      </c>
    </row>
    <row r="145" spans="1:37" x14ac:dyDescent="0.2">
      <c r="A145" s="8" t="s">
        <v>3217</v>
      </c>
      <c r="B145" s="8" t="s">
        <v>50</v>
      </c>
      <c r="C145" s="8" t="s">
        <v>50</v>
      </c>
      <c r="D145" s="8" t="s">
        <v>134</v>
      </c>
      <c r="E145" s="8" t="s">
        <v>3218</v>
      </c>
      <c r="F145" s="8" t="s">
        <v>50</v>
      </c>
      <c r="G145" s="8"/>
      <c r="H145" s="8" t="s">
        <v>50</v>
      </c>
      <c r="I145" s="8"/>
      <c r="J145" s="8" t="s">
        <v>50</v>
      </c>
      <c r="K145" s="8"/>
      <c r="L145" s="8" t="s">
        <v>50</v>
      </c>
      <c r="M145" s="8"/>
      <c r="N145" s="8" t="s">
        <v>50</v>
      </c>
      <c r="O145" s="8"/>
      <c r="P145" s="8"/>
      <c r="Q145" s="9"/>
      <c r="R145" s="8"/>
      <c r="S145" s="8" t="s">
        <v>50</v>
      </c>
      <c r="T145" s="8" t="s">
        <v>50</v>
      </c>
      <c r="U145" s="8"/>
      <c r="V145" s="8"/>
      <c r="W145" s="8" t="s">
        <v>50</v>
      </c>
      <c r="X145" s="8">
        <v>0</v>
      </c>
      <c r="Y145" s="13" t="e">
        <v>#DIV/0!</v>
      </c>
      <c r="Z145" s="13" t="e">
        <v>#DIV/0!</v>
      </c>
      <c r="AA145" s="8"/>
      <c r="AB145" s="8"/>
      <c r="AC145" s="8"/>
      <c r="AD145" s="8"/>
      <c r="AE145" s="8"/>
      <c r="AF145" s="8"/>
      <c r="AG145" s="8"/>
      <c r="AH145" s="8"/>
      <c r="AI145" s="8">
        <v>0</v>
      </c>
      <c r="AJ145" s="13" t="e">
        <v>#DIV/0!</v>
      </c>
      <c r="AK145" s="13" t="e">
        <v>#DIV/0!</v>
      </c>
    </row>
    <row r="146" spans="1:37" x14ac:dyDescent="0.2">
      <c r="A146" s="8" t="s">
        <v>3219</v>
      </c>
      <c r="B146" s="12">
        <v>44231</v>
      </c>
      <c r="C146" s="8">
        <v>57</v>
      </c>
      <c r="D146" s="8" t="s">
        <v>1566</v>
      </c>
      <c r="E146" s="8" t="s">
        <v>3220</v>
      </c>
      <c r="F146" s="8">
        <v>36</v>
      </c>
      <c r="G146" s="8">
        <v>17</v>
      </c>
      <c r="H146" s="8">
        <v>14</v>
      </c>
      <c r="I146" s="8">
        <v>3</v>
      </c>
      <c r="J146" s="8">
        <v>1</v>
      </c>
      <c r="K146" s="8">
        <v>1</v>
      </c>
      <c r="L146" s="8">
        <v>4</v>
      </c>
      <c r="M146" s="8">
        <v>2</v>
      </c>
      <c r="N146" s="8">
        <v>2</v>
      </c>
      <c r="O146" s="8">
        <v>2</v>
      </c>
      <c r="P146" s="8"/>
      <c r="Q146" s="9"/>
      <c r="R146" s="8"/>
      <c r="S146" s="8">
        <v>36</v>
      </c>
      <c r="T146" s="8">
        <v>14</v>
      </c>
      <c r="U146" s="8">
        <v>1</v>
      </c>
      <c r="V146" s="8">
        <v>2</v>
      </c>
      <c r="W146" s="8">
        <v>2</v>
      </c>
      <c r="X146" s="8">
        <v>55</v>
      </c>
      <c r="Y146" s="13">
        <v>14.97</v>
      </c>
      <c r="Z146" s="13">
        <v>1.64</v>
      </c>
      <c r="AA146" s="8"/>
      <c r="AB146" s="8"/>
      <c r="AC146" s="8"/>
      <c r="AD146" s="8">
        <v>17</v>
      </c>
      <c r="AE146" s="8">
        <v>3</v>
      </c>
      <c r="AF146" s="8">
        <v>1</v>
      </c>
      <c r="AG146" s="8">
        <v>2</v>
      </c>
      <c r="AH146" s="8">
        <v>2</v>
      </c>
      <c r="AI146" s="8">
        <v>25</v>
      </c>
      <c r="AJ146" s="13">
        <v>6.75</v>
      </c>
      <c r="AK146" s="13">
        <v>2.17</v>
      </c>
    </row>
    <row r="147" spans="1:37" x14ac:dyDescent="0.2">
      <c r="A147" s="8" t="s">
        <v>3221</v>
      </c>
      <c r="B147" s="12">
        <v>44412</v>
      </c>
      <c r="C147" s="8">
        <v>15</v>
      </c>
      <c r="D147" s="8" t="s">
        <v>1571</v>
      </c>
      <c r="E147" s="8" t="s">
        <v>3222</v>
      </c>
      <c r="F147" s="8">
        <v>13</v>
      </c>
      <c r="G147" s="8">
        <v>8</v>
      </c>
      <c r="H147" s="8">
        <v>2</v>
      </c>
      <c r="I147" s="8">
        <v>1</v>
      </c>
      <c r="J147" s="8">
        <v>2</v>
      </c>
      <c r="K147" s="8">
        <v>1</v>
      </c>
      <c r="L147" s="8">
        <v>2</v>
      </c>
      <c r="M147" s="8">
        <v>1</v>
      </c>
      <c r="N147" s="8">
        <v>2</v>
      </c>
      <c r="O147" s="8">
        <v>1</v>
      </c>
      <c r="P147" s="8"/>
      <c r="Q147" s="9"/>
      <c r="R147" s="8"/>
      <c r="S147" s="8">
        <v>13</v>
      </c>
      <c r="T147" s="8">
        <v>2</v>
      </c>
      <c r="U147" s="8">
        <v>1</v>
      </c>
      <c r="V147" s="8">
        <v>1</v>
      </c>
      <c r="W147" s="8">
        <v>2</v>
      </c>
      <c r="X147" s="8">
        <v>19</v>
      </c>
      <c r="Y147" s="13">
        <v>5.17</v>
      </c>
      <c r="Z147" s="13">
        <v>2.1800000000000002</v>
      </c>
      <c r="AA147" s="8"/>
      <c r="AB147" s="8"/>
      <c r="AC147" s="8"/>
      <c r="AD147" s="8">
        <v>8</v>
      </c>
      <c r="AE147" s="8">
        <v>1</v>
      </c>
      <c r="AF147" s="8">
        <v>1</v>
      </c>
      <c r="AG147" s="8">
        <v>1</v>
      </c>
      <c r="AH147" s="8">
        <v>1</v>
      </c>
      <c r="AI147" s="8">
        <v>12</v>
      </c>
      <c r="AJ147" s="13">
        <v>3.13</v>
      </c>
      <c r="AK147" s="13">
        <v>2.2400000000000002</v>
      </c>
    </row>
    <row r="148" spans="1:37" x14ac:dyDescent="0.2">
      <c r="A148" s="8" t="s">
        <v>3223</v>
      </c>
      <c r="B148" s="12">
        <v>44289</v>
      </c>
      <c r="C148" s="8">
        <v>27</v>
      </c>
      <c r="D148" s="8" t="s">
        <v>3224</v>
      </c>
      <c r="E148" s="8" t="s">
        <v>3225</v>
      </c>
      <c r="F148" s="8">
        <v>13</v>
      </c>
      <c r="G148" s="8">
        <v>11</v>
      </c>
      <c r="H148" s="8">
        <v>6</v>
      </c>
      <c r="I148" s="8">
        <v>4</v>
      </c>
      <c r="J148" s="8">
        <v>1</v>
      </c>
      <c r="K148" s="8">
        <v>1</v>
      </c>
      <c r="L148" s="8">
        <v>4</v>
      </c>
      <c r="M148" s="8">
        <v>3</v>
      </c>
      <c r="N148" s="8">
        <v>3</v>
      </c>
      <c r="O148" s="8">
        <v>2</v>
      </c>
      <c r="P148" s="8"/>
      <c r="Q148" s="9"/>
      <c r="R148" s="8"/>
      <c r="S148" s="8">
        <v>13</v>
      </c>
      <c r="T148" s="8">
        <v>6</v>
      </c>
      <c r="U148" s="8">
        <v>1</v>
      </c>
      <c r="V148" s="8">
        <v>3</v>
      </c>
      <c r="W148" s="8">
        <v>3</v>
      </c>
      <c r="X148" s="8">
        <v>26</v>
      </c>
      <c r="Y148" s="13">
        <v>4.71</v>
      </c>
      <c r="Z148" s="13">
        <v>1.51</v>
      </c>
      <c r="AA148" s="8"/>
      <c r="AB148" s="8"/>
      <c r="AC148" s="8"/>
      <c r="AD148" s="8">
        <v>11</v>
      </c>
      <c r="AE148" s="8">
        <v>4</v>
      </c>
      <c r="AF148" s="8">
        <v>1</v>
      </c>
      <c r="AG148" s="8">
        <v>3</v>
      </c>
      <c r="AH148" s="8">
        <v>2</v>
      </c>
      <c r="AI148" s="8">
        <v>21</v>
      </c>
      <c r="AJ148" s="13">
        <v>3.96</v>
      </c>
      <c r="AK148" s="13">
        <v>1.8</v>
      </c>
    </row>
    <row r="149" spans="1:37" x14ac:dyDescent="0.2">
      <c r="A149" s="8" t="s">
        <v>3226</v>
      </c>
      <c r="B149" s="12">
        <v>44289</v>
      </c>
      <c r="C149" s="8">
        <v>14</v>
      </c>
      <c r="D149" s="8" t="s">
        <v>113</v>
      </c>
      <c r="E149" s="8" t="s">
        <v>3227</v>
      </c>
      <c r="F149" s="8">
        <v>7</v>
      </c>
      <c r="G149" s="8">
        <v>1</v>
      </c>
      <c r="H149" s="8">
        <v>3</v>
      </c>
      <c r="I149" s="8">
        <v>2</v>
      </c>
      <c r="J149" s="8">
        <v>1</v>
      </c>
      <c r="K149" s="8">
        <v>0</v>
      </c>
      <c r="L149" s="8">
        <v>3</v>
      </c>
      <c r="M149" s="8">
        <v>3</v>
      </c>
      <c r="N149" s="8">
        <v>3</v>
      </c>
      <c r="O149" s="8">
        <v>3</v>
      </c>
      <c r="P149" s="8"/>
      <c r="Q149" s="9"/>
      <c r="R149" s="8"/>
      <c r="S149" s="8">
        <v>7</v>
      </c>
      <c r="T149" s="8">
        <v>3</v>
      </c>
      <c r="U149" s="8">
        <v>0</v>
      </c>
      <c r="V149" s="8">
        <v>3</v>
      </c>
      <c r="W149" s="8">
        <v>3</v>
      </c>
      <c r="X149" s="8">
        <v>16</v>
      </c>
      <c r="Y149" s="13">
        <v>2.4900000000000002</v>
      </c>
      <c r="Z149" s="13">
        <v>0.6</v>
      </c>
      <c r="AA149" s="8"/>
      <c r="AB149" s="8"/>
      <c r="AC149" s="8"/>
      <c r="AD149" s="8">
        <v>1</v>
      </c>
      <c r="AE149" s="8">
        <v>2</v>
      </c>
      <c r="AF149" s="8">
        <v>0</v>
      </c>
      <c r="AG149" s="8">
        <v>3</v>
      </c>
      <c r="AH149" s="8">
        <v>3</v>
      </c>
      <c r="AI149" s="8">
        <v>9</v>
      </c>
      <c r="AJ149" s="13">
        <v>1.3</v>
      </c>
      <c r="AK149" s="13">
        <v>-0.54</v>
      </c>
    </row>
    <row r="150" spans="1:37" x14ac:dyDescent="0.2">
      <c r="A150" s="8" t="s">
        <v>3228</v>
      </c>
      <c r="B150" s="12">
        <v>44200</v>
      </c>
      <c r="C150" s="8">
        <v>78</v>
      </c>
      <c r="D150" s="8" t="s">
        <v>3229</v>
      </c>
      <c r="E150" s="8" t="s">
        <v>3230</v>
      </c>
      <c r="F150" s="8">
        <v>51</v>
      </c>
      <c r="G150" s="8">
        <v>16</v>
      </c>
      <c r="H150" s="8">
        <v>13</v>
      </c>
      <c r="I150" s="8">
        <v>0</v>
      </c>
      <c r="J150" s="8">
        <v>7</v>
      </c>
      <c r="K150" s="8">
        <v>1</v>
      </c>
      <c r="L150" s="8">
        <v>5</v>
      </c>
      <c r="M150" s="8">
        <v>0</v>
      </c>
      <c r="N150" s="8">
        <v>2</v>
      </c>
      <c r="O150" s="8">
        <v>0</v>
      </c>
      <c r="P150" s="8"/>
      <c r="Q150" s="9"/>
      <c r="R150" s="8"/>
      <c r="S150" s="8">
        <v>51</v>
      </c>
      <c r="T150" s="8">
        <v>13</v>
      </c>
      <c r="U150" s="8">
        <v>1</v>
      </c>
      <c r="V150" s="8">
        <v>0</v>
      </c>
      <c r="W150" s="8">
        <v>2</v>
      </c>
      <c r="X150" s="8">
        <v>67</v>
      </c>
      <c r="Y150" s="13">
        <v>21.66</v>
      </c>
      <c r="Z150" s="13">
        <v>1.94</v>
      </c>
      <c r="AA150" s="8"/>
      <c r="AB150" s="8"/>
      <c r="AC150" s="8"/>
      <c r="AD150" s="8">
        <v>16</v>
      </c>
      <c r="AE150" s="8">
        <v>0</v>
      </c>
      <c r="AF150" s="8">
        <v>1</v>
      </c>
      <c r="AG150" s="8">
        <v>0</v>
      </c>
      <c r="AH150" s="8">
        <v>0</v>
      </c>
      <c r="AI150" s="8">
        <v>17</v>
      </c>
      <c r="AJ150" s="13">
        <v>7.06</v>
      </c>
      <c r="AK150" s="13">
        <v>2.2200000000000002</v>
      </c>
    </row>
    <row r="151" spans="1:37" x14ac:dyDescent="0.2">
      <c r="A151" s="8" t="s">
        <v>3231</v>
      </c>
      <c r="B151" s="12">
        <v>44259</v>
      </c>
      <c r="C151" s="8">
        <v>200</v>
      </c>
      <c r="D151" s="8" t="s">
        <v>1214</v>
      </c>
      <c r="E151" s="8" t="s">
        <v>3232</v>
      </c>
      <c r="F151" s="8">
        <v>135</v>
      </c>
      <c r="G151" s="8">
        <v>31</v>
      </c>
      <c r="H151" s="8">
        <v>27</v>
      </c>
      <c r="I151" s="8">
        <v>5</v>
      </c>
      <c r="J151" s="8">
        <v>24</v>
      </c>
      <c r="K151" s="8">
        <v>7</v>
      </c>
      <c r="L151" s="8">
        <v>7</v>
      </c>
      <c r="M151" s="8">
        <v>2</v>
      </c>
      <c r="N151" s="8">
        <v>7</v>
      </c>
      <c r="O151" s="8">
        <v>4</v>
      </c>
      <c r="P151" s="8"/>
      <c r="Q151" s="9"/>
      <c r="R151" s="8"/>
      <c r="S151" s="8">
        <v>135</v>
      </c>
      <c r="T151" s="8">
        <v>27</v>
      </c>
      <c r="U151" s="8">
        <v>7</v>
      </c>
      <c r="V151" s="8">
        <v>2</v>
      </c>
      <c r="W151" s="8">
        <v>7</v>
      </c>
      <c r="X151" s="8">
        <v>178</v>
      </c>
      <c r="Y151" s="13">
        <v>56.39</v>
      </c>
      <c r="Z151" s="13">
        <v>2.08</v>
      </c>
      <c r="AA151" s="8"/>
      <c r="AB151" s="8"/>
      <c r="AC151" s="8"/>
      <c r="AD151" s="8">
        <v>31</v>
      </c>
      <c r="AE151" s="8">
        <v>5</v>
      </c>
      <c r="AF151" s="8">
        <v>7</v>
      </c>
      <c r="AG151" s="8">
        <v>2</v>
      </c>
      <c r="AH151" s="8">
        <v>4</v>
      </c>
      <c r="AI151" s="8">
        <v>49</v>
      </c>
      <c r="AJ151" s="13">
        <v>11.99</v>
      </c>
      <c r="AK151" s="13">
        <v>2.11</v>
      </c>
    </row>
    <row r="152" spans="1:37" x14ac:dyDescent="0.2">
      <c r="A152" s="8" t="s">
        <v>3233</v>
      </c>
      <c r="B152" s="12">
        <v>44259</v>
      </c>
      <c r="C152" s="8">
        <v>193</v>
      </c>
      <c r="D152" s="8" t="s">
        <v>1064</v>
      </c>
      <c r="E152" s="8" t="s">
        <v>3234</v>
      </c>
      <c r="F152" s="8">
        <v>441</v>
      </c>
      <c r="G152" s="8">
        <v>344</v>
      </c>
      <c r="H152" s="8">
        <v>121</v>
      </c>
      <c r="I152" s="8">
        <v>94</v>
      </c>
      <c r="J152" s="8">
        <v>66</v>
      </c>
      <c r="K152" s="8">
        <v>58</v>
      </c>
      <c r="L152" s="8">
        <v>31</v>
      </c>
      <c r="M152" s="8">
        <v>29</v>
      </c>
      <c r="N152" s="8">
        <v>53</v>
      </c>
      <c r="O152" s="8">
        <v>48</v>
      </c>
      <c r="P152" s="8"/>
      <c r="Q152" s="9"/>
      <c r="R152" s="8"/>
      <c r="S152" s="8">
        <v>441</v>
      </c>
      <c r="T152" s="8">
        <v>121</v>
      </c>
      <c r="U152" s="8">
        <v>58</v>
      </c>
      <c r="V152" s="8">
        <v>29</v>
      </c>
      <c r="W152" s="8">
        <v>53</v>
      </c>
      <c r="X152" s="8">
        <v>702</v>
      </c>
      <c r="Y152" s="13">
        <v>171.45</v>
      </c>
      <c r="Z152" s="13">
        <v>2.0299999999999998</v>
      </c>
      <c r="AA152" s="8"/>
      <c r="AB152" s="8"/>
      <c r="AC152" s="8"/>
      <c r="AD152" s="8">
        <v>344</v>
      </c>
      <c r="AE152" s="8">
        <v>94</v>
      </c>
      <c r="AF152" s="8">
        <v>58</v>
      </c>
      <c r="AG152" s="8">
        <v>29</v>
      </c>
      <c r="AH152" s="8">
        <v>48</v>
      </c>
      <c r="AI152" s="8">
        <v>573</v>
      </c>
      <c r="AJ152" s="13">
        <v>130.4</v>
      </c>
      <c r="AK152" s="13">
        <v>2.06</v>
      </c>
    </row>
    <row r="153" spans="1:37" x14ac:dyDescent="0.2">
      <c r="A153" s="8" t="s">
        <v>3235</v>
      </c>
      <c r="B153" s="12">
        <v>44411</v>
      </c>
      <c r="C153" s="8">
        <v>29</v>
      </c>
      <c r="D153" s="8" t="s">
        <v>3236</v>
      </c>
      <c r="E153" s="8" t="s">
        <v>3237</v>
      </c>
      <c r="F153" s="8">
        <v>16</v>
      </c>
      <c r="G153" s="8">
        <v>4</v>
      </c>
      <c r="H153" s="8">
        <v>3</v>
      </c>
      <c r="I153" s="8">
        <v>1</v>
      </c>
      <c r="J153" s="8">
        <v>4</v>
      </c>
      <c r="K153" s="8">
        <v>1</v>
      </c>
      <c r="L153" s="8">
        <v>4</v>
      </c>
      <c r="M153" s="8">
        <v>1</v>
      </c>
      <c r="N153" s="8">
        <v>2</v>
      </c>
      <c r="O153" s="8">
        <v>1</v>
      </c>
      <c r="P153" s="8"/>
      <c r="Q153" s="9"/>
      <c r="R153" s="8"/>
      <c r="S153" s="8">
        <v>16</v>
      </c>
      <c r="T153" s="8">
        <v>3</v>
      </c>
      <c r="U153" s="8">
        <v>1</v>
      </c>
      <c r="V153" s="8">
        <v>1</v>
      </c>
      <c r="W153" s="8">
        <v>2</v>
      </c>
      <c r="X153" s="8">
        <v>23</v>
      </c>
      <c r="Y153" s="13">
        <v>6.43</v>
      </c>
      <c r="Z153" s="13">
        <v>2.15</v>
      </c>
      <c r="AA153" s="8"/>
      <c r="AB153" s="8"/>
      <c r="AC153" s="8"/>
      <c r="AD153" s="8">
        <v>4</v>
      </c>
      <c r="AE153" s="8">
        <v>1</v>
      </c>
      <c r="AF153" s="8">
        <v>1</v>
      </c>
      <c r="AG153" s="8">
        <v>1</v>
      </c>
      <c r="AH153" s="8">
        <v>1</v>
      </c>
      <c r="AI153" s="8">
        <v>8</v>
      </c>
      <c r="AJ153" s="13">
        <v>1.34</v>
      </c>
      <c r="AK153" s="13">
        <v>2.2400000000000002</v>
      </c>
    </row>
    <row r="154" spans="1:37" x14ac:dyDescent="0.2">
      <c r="A154" s="8" t="s">
        <v>3238</v>
      </c>
      <c r="B154" s="12">
        <v>44320</v>
      </c>
      <c r="C154" s="8">
        <v>1.57</v>
      </c>
      <c r="D154" s="8" t="s">
        <v>204</v>
      </c>
      <c r="E154" s="8" t="s">
        <v>3239</v>
      </c>
      <c r="F154" s="8">
        <v>1.137</v>
      </c>
      <c r="G154" s="8">
        <v>522</v>
      </c>
      <c r="H154" s="8">
        <v>257</v>
      </c>
      <c r="I154" s="8">
        <v>128</v>
      </c>
      <c r="J154" s="8">
        <v>89</v>
      </c>
      <c r="K154" s="8">
        <v>38</v>
      </c>
      <c r="L154" s="8">
        <v>30</v>
      </c>
      <c r="M154" s="8">
        <v>18</v>
      </c>
      <c r="N154" s="8">
        <v>57</v>
      </c>
      <c r="O154" s="8">
        <v>35</v>
      </c>
      <c r="P154" s="8"/>
      <c r="Q154" s="9"/>
      <c r="R154" s="8"/>
      <c r="S154" s="8">
        <v>1137</v>
      </c>
      <c r="T154" s="8">
        <v>257</v>
      </c>
      <c r="U154" s="8">
        <v>38</v>
      </c>
      <c r="V154" s="8">
        <v>18</v>
      </c>
      <c r="W154" s="8">
        <v>57</v>
      </c>
      <c r="X154" s="8">
        <v>1507</v>
      </c>
      <c r="Y154" s="13">
        <v>476.87</v>
      </c>
      <c r="Z154" s="13">
        <v>2.0299999999999998</v>
      </c>
      <c r="AA154" s="8"/>
      <c r="AB154" s="8"/>
      <c r="AC154" s="8"/>
      <c r="AD154" s="8">
        <v>522</v>
      </c>
      <c r="AE154" s="8">
        <v>128</v>
      </c>
      <c r="AF154" s="8">
        <v>38</v>
      </c>
      <c r="AG154" s="8">
        <v>18</v>
      </c>
      <c r="AH154" s="8">
        <v>35</v>
      </c>
      <c r="AI154" s="8">
        <v>741</v>
      </c>
      <c r="AJ154" s="13">
        <v>213.33</v>
      </c>
      <c r="AK154" s="13">
        <v>2.0299999999999998</v>
      </c>
    </row>
    <row r="155" spans="1:37" x14ac:dyDescent="0.2">
      <c r="A155" s="8" t="s">
        <v>3240</v>
      </c>
      <c r="B155" s="12">
        <v>44290</v>
      </c>
      <c r="C155" s="8">
        <v>215</v>
      </c>
      <c r="D155" s="8" t="s">
        <v>856</v>
      </c>
      <c r="E155" s="8" t="s">
        <v>3241</v>
      </c>
      <c r="F155" s="8">
        <v>142</v>
      </c>
      <c r="G155" s="8">
        <v>29</v>
      </c>
      <c r="H155" s="8">
        <v>45</v>
      </c>
      <c r="I155" s="8">
        <v>14</v>
      </c>
      <c r="J155" s="8">
        <v>14</v>
      </c>
      <c r="K155" s="8">
        <v>4</v>
      </c>
      <c r="L155" s="8">
        <v>7</v>
      </c>
      <c r="M155" s="8">
        <v>2</v>
      </c>
      <c r="N155" s="8">
        <v>7</v>
      </c>
      <c r="O155" s="8">
        <v>6</v>
      </c>
      <c r="P155" s="8"/>
      <c r="Q155" s="9"/>
      <c r="R155" s="8"/>
      <c r="S155" s="8">
        <v>142</v>
      </c>
      <c r="T155" s="8">
        <v>45</v>
      </c>
      <c r="U155" s="8">
        <v>4</v>
      </c>
      <c r="V155" s="8">
        <v>2</v>
      </c>
      <c r="W155" s="8">
        <v>7</v>
      </c>
      <c r="X155" s="8">
        <v>200</v>
      </c>
      <c r="Y155" s="13">
        <v>59.7</v>
      </c>
      <c r="Z155" s="13">
        <v>1.81</v>
      </c>
      <c r="AA155" s="8"/>
      <c r="AB155" s="8"/>
      <c r="AC155" s="8"/>
      <c r="AD155" s="8">
        <v>29</v>
      </c>
      <c r="AE155" s="8">
        <v>14</v>
      </c>
      <c r="AF155" s="8">
        <v>4</v>
      </c>
      <c r="AG155" s="8">
        <v>2</v>
      </c>
      <c r="AH155" s="8">
        <v>6</v>
      </c>
      <c r="AI155" s="8">
        <v>55</v>
      </c>
      <c r="AJ155" s="13">
        <v>11.05</v>
      </c>
      <c r="AK155" s="13">
        <v>1.44</v>
      </c>
    </row>
    <row r="156" spans="1:37" x14ac:dyDescent="0.2">
      <c r="A156" s="8" t="s">
        <v>3242</v>
      </c>
      <c r="B156" s="12">
        <v>44351</v>
      </c>
      <c r="C156" s="8">
        <v>300</v>
      </c>
      <c r="D156" s="8" t="s">
        <v>1927</v>
      </c>
      <c r="E156" s="8" t="s">
        <v>3243</v>
      </c>
      <c r="F156" s="8">
        <v>250</v>
      </c>
      <c r="G156" s="8">
        <v>51</v>
      </c>
      <c r="H156" s="8">
        <v>35</v>
      </c>
      <c r="I156" s="8">
        <v>5</v>
      </c>
      <c r="J156" s="8">
        <v>9</v>
      </c>
      <c r="K156" s="8">
        <v>5</v>
      </c>
      <c r="L156" s="8">
        <v>2</v>
      </c>
      <c r="M156" s="8">
        <v>2</v>
      </c>
      <c r="N156" s="8">
        <v>4</v>
      </c>
      <c r="O156" s="8">
        <v>2</v>
      </c>
      <c r="P156" s="8"/>
      <c r="Q156" s="9"/>
      <c r="R156" s="8"/>
      <c r="S156" s="8">
        <v>250</v>
      </c>
      <c r="T156" s="8">
        <v>35</v>
      </c>
      <c r="U156" s="8">
        <v>5</v>
      </c>
      <c r="V156" s="8">
        <v>2</v>
      </c>
      <c r="W156" s="8">
        <v>4</v>
      </c>
      <c r="X156" s="8">
        <v>296</v>
      </c>
      <c r="Y156" s="13">
        <v>107.53</v>
      </c>
      <c r="Z156" s="13">
        <v>2.15</v>
      </c>
      <c r="AA156" s="8"/>
      <c r="AB156" s="8"/>
      <c r="AC156" s="8"/>
      <c r="AD156" s="8">
        <v>51</v>
      </c>
      <c r="AE156" s="8">
        <v>5</v>
      </c>
      <c r="AF156" s="8">
        <v>5</v>
      </c>
      <c r="AG156" s="8">
        <v>2</v>
      </c>
      <c r="AH156" s="8">
        <v>2</v>
      </c>
      <c r="AI156" s="8">
        <v>65</v>
      </c>
      <c r="AJ156" s="13">
        <v>21.3</v>
      </c>
      <c r="AK156" s="13">
        <v>2.21</v>
      </c>
    </row>
    <row r="157" spans="1:37" x14ac:dyDescent="0.2">
      <c r="A157" s="8" t="s">
        <v>3244</v>
      </c>
      <c r="B157" s="12">
        <v>44231</v>
      </c>
      <c r="C157" s="8">
        <v>241</v>
      </c>
      <c r="D157" s="8" t="s">
        <v>3245</v>
      </c>
      <c r="E157" s="8" t="s">
        <v>3246</v>
      </c>
      <c r="F157" s="8">
        <v>151</v>
      </c>
      <c r="G157" s="8">
        <v>17</v>
      </c>
      <c r="H157" s="8">
        <v>42</v>
      </c>
      <c r="I157" s="8">
        <v>6</v>
      </c>
      <c r="J157" s="8">
        <v>26</v>
      </c>
      <c r="K157" s="8">
        <v>4</v>
      </c>
      <c r="L157" s="8">
        <v>8</v>
      </c>
      <c r="M157" s="8">
        <v>2</v>
      </c>
      <c r="N157" s="8">
        <v>14</v>
      </c>
      <c r="O157" s="8">
        <v>5</v>
      </c>
      <c r="P157" s="8"/>
      <c r="Q157" s="9"/>
      <c r="R157" s="8"/>
      <c r="S157" s="8">
        <v>151</v>
      </c>
      <c r="T157" s="8">
        <v>42</v>
      </c>
      <c r="U157" s="8">
        <v>4</v>
      </c>
      <c r="V157" s="8">
        <v>2</v>
      </c>
      <c r="W157" s="8">
        <v>14</v>
      </c>
      <c r="X157" s="8">
        <v>213</v>
      </c>
      <c r="Y157" s="13">
        <v>62.66</v>
      </c>
      <c r="Z157" s="13">
        <v>1.91</v>
      </c>
      <c r="AA157" s="8"/>
      <c r="AB157" s="8"/>
      <c r="AC157" s="8"/>
      <c r="AD157" s="8">
        <v>17</v>
      </c>
      <c r="AE157" s="8">
        <v>6</v>
      </c>
      <c r="AF157" s="8">
        <v>4</v>
      </c>
      <c r="AG157" s="8">
        <v>2</v>
      </c>
      <c r="AH157" s="8">
        <v>5</v>
      </c>
      <c r="AI157" s="8">
        <v>34</v>
      </c>
      <c r="AJ157" s="13">
        <v>5.89</v>
      </c>
      <c r="AK157" s="13">
        <v>1.88</v>
      </c>
    </row>
    <row r="158" spans="1:37" x14ac:dyDescent="0.2">
      <c r="A158" s="8" t="s">
        <v>3247</v>
      </c>
      <c r="B158" s="12">
        <v>44351</v>
      </c>
      <c r="C158" s="8">
        <v>756</v>
      </c>
      <c r="D158" s="8" t="s">
        <v>3248</v>
      </c>
      <c r="E158" s="8" t="s">
        <v>3249</v>
      </c>
      <c r="F158" s="8">
        <v>569</v>
      </c>
      <c r="G158" s="8">
        <v>99</v>
      </c>
      <c r="H158" s="8">
        <v>109</v>
      </c>
      <c r="I158" s="8">
        <v>12</v>
      </c>
      <c r="J158" s="8">
        <v>48</v>
      </c>
      <c r="K158" s="8">
        <v>12</v>
      </c>
      <c r="L158" s="8">
        <v>13</v>
      </c>
      <c r="M158" s="8">
        <v>8</v>
      </c>
      <c r="N158" s="8">
        <v>17</v>
      </c>
      <c r="O158" s="8">
        <v>11</v>
      </c>
      <c r="P158" s="8"/>
      <c r="Q158" s="9"/>
      <c r="R158" s="8"/>
      <c r="S158" s="8">
        <v>569</v>
      </c>
      <c r="T158" s="8">
        <v>109</v>
      </c>
      <c r="U158" s="8">
        <v>12</v>
      </c>
      <c r="V158" s="8">
        <v>8</v>
      </c>
      <c r="W158" s="8">
        <v>17</v>
      </c>
      <c r="X158" s="8">
        <v>715</v>
      </c>
      <c r="Y158" s="13">
        <v>241.81</v>
      </c>
      <c r="Z158" s="13">
        <v>2.08</v>
      </c>
      <c r="AA158" s="8"/>
      <c r="AB158" s="8"/>
      <c r="AC158" s="8"/>
      <c r="AD158" s="8">
        <v>99</v>
      </c>
      <c r="AE158" s="8">
        <v>12</v>
      </c>
      <c r="AF158" s="8">
        <v>12</v>
      </c>
      <c r="AG158" s="8">
        <v>8</v>
      </c>
      <c r="AH158" s="8">
        <v>11</v>
      </c>
      <c r="AI158" s="8">
        <v>142</v>
      </c>
      <c r="AJ158" s="13">
        <v>39.5</v>
      </c>
      <c r="AK158" s="13">
        <v>2.23</v>
      </c>
    </row>
    <row r="159" spans="1:37" x14ac:dyDescent="0.2">
      <c r="A159" s="8" t="s">
        <v>3250</v>
      </c>
      <c r="B159" s="12">
        <v>44442</v>
      </c>
      <c r="C159" s="8">
        <v>10</v>
      </c>
      <c r="D159" s="8" t="s">
        <v>3251</v>
      </c>
      <c r="E159" s="8" t="s">
        <v>3252</v>
      </c>
      <c r="F159" s="8">
        <v>5</v>
      </c>
      <c r="G159" s="8">
        <v>2</v>
      </c>
      <c r="H159" s="8">
        <v>3</v>
      </c>
      <c r="I159" s="8">
        <v>0</v>
      </c>
      <c r="J159" s="8">
        <v>1</v>
      </c>
      <c r="K159" s="8">
        <v>1</v>
      </c>
      <c r="L159" s="8">
        <v>1</v>
      </c>
      <c r="M159" s="8">
        <v>1</v>
      </c>
      <c r="N159" s="8">
        <v>1</v>
      </c>
      <c r="O159" s="8">
        <v>1</v>
      </c>
      <c r="P159" s="8"/>
      <c r="Q159" s="9"/>
      <c r="R159" s="8"/>
      <c r="S159" s="8">
        <v>5</v>
      </c>
      <c r="T159" s="8">
        <v>3</v>
      </c>
      <c r="U159" s="8">
        <v>1</v>
      </c>
      <c r="V159" s="8">
        <v>1</v>
      </c>
      <c r="W159" s="8">
        <v>1</v>
      </c>
      <c r="X159" s="8">
        <v>11</v>
      </c>
      <c r="Y159" s="13">
        <v>1.79</v>
      </c>
      <c r="Z159" s="13">
        <v>1.26</v>
      </c>
      <c r="AA159" s="8"/>
      <c r="AB159" s="8"/>
      <c r="AC159" s="8"/>
      <c r="AD159" s="8">
        <v>2</v>
      </c>
      <c r="AE159" s="8">
        <v>0</v>
      </c>
      <c r="AF159" s="8">
        <v>1</v>
      </c>
      <c r="AG159" s="8">
        <v>1</v>
      </c>
      <c r="AH159" s="8">
        <v>1</v>
      </c>
      <c r="AI159" s="8">
        <v>5</v>
      </c>
      <c r="AJ159" s="13">
        <v>0.71</v>
      </c>
      <c r="AK159" s="13">
        <v>0</v>
      </c>
    </row>
    <row r="160" spans="1:37" x14ac:dyDescent="0.2">
      <c r="A160" s="8" t="s">
        <v>3253</v>
      </c>
      <c r="B160" s="12">
        <v>44231</v>
      </c>
      <c r="C160" s="8">
        <v>317</v>
      </c>
      <c r="D160" s="8" t="s">
        <v>93</v>
      </c>
      <c r="E160" s="8" t="s">
        <v>3254</v>
      </c>
      <c r="F160" s="8">
        <v>187</v>
      </c>
      <c r="G160" s="8">
        <v>39</v>
      </c>
      <c r="H160" s="8">
        <v>65</v>
      </c>
      <c r="I160" s="8">
        <v>7</v>
      </c>
      <c r="J160" s="8">
        <v>28</v>
      </c>
      <c r="K160" s="8">
        <v>7</v>
      </c>
      <c r="L160" s="8">
        <v>17</v>
      </c>
      <c r="M160" s="8">
        <v>11</v>
      </c>
      <c r="N160" s="8">
        <v>20</v>
      </c>
      <c r="O160" s="8">
        <v>11</v>
      </c>
      <c r="P160" s="8"/>
      <c r="Q160" s="9"/>
      <c r="R160" s="8"/>
      <c r="S160" s="8">
        <v>187</v>
      </c>
      <c r="T160" s="8">
        <v>65</v>
      </c>
      <c r="U160" s="8">
        <v>7</v>
      </c>
      <c r="V160" s="8">
        <v>11</v>
      </c>
      <c r="W160" s="8">
        <v>20</v>
      </c>
      <c r="X160" s="8">
        <v>290</v>
      </c>
      <c r="Y160" s="13">
        <v>75.739999999999995</v>
      </c>
      <c r="Z160" s="13">
        <v>1.78</v>
      </c>
      <c r="AA160" s="8"/>
      <c r="AB160" s="8"/>
      <c r="AC160" s="8"/>
      <c r="AD160" s="8">
        <v>39</v>
      </c>
      <c r="AE160" s="8">
        <v>7</v>
      </c>
      <c r="AF160" s="8">
        <v>7</v>
      </c>
      <c r="AG160" s="8">
        <v>11</v>
      </c>
      <c r="AH160" s="8">
        <v>11</v>
      </c>
      <c r="AI160" s="8">
        <v>75</v>
      </c>
      <c r="AJ160" s="13">
        <v>13.56</v>
      </c>
      <c r="AK160" s="13">
        <v>2.12</v>
      </c>
    </row>
    <row r="161" spans="1:37" x14ac:dyDescent="0.2">
      <c r="A161" s="8" t="s">
        <v>3255</v>
      </c>
      <c r="B161" s="12">
        <v>44351</v>
      </c>
      <c r="C161" s="8">
        <v>292</v>
      </c>
      <c r="D161" s="8" t="s">
        <v>3256</v>
      </c>
      <c r="E161" s="8" t="s">
        <v>3257</v>
      </c>
      <c r="F161" s="8">
        <v>228</v>
      </c>
      <c r="G161" s="8">
        <v>61</v>
      </c>
      <c r="H161" s="8">
        <v>38</v>
      </c>
      <c r="I161" s="8">
        <v>7</v>
      </c>
      <c r="J161" s="8">
        <v>13</v>
      </c>
      <c r="K161" s="8">
        <v>3</v>
      </c>
      <c r="L161" s="8">
        <v>7</v>
      </c>
      <c r="M161" s="8">
        <v>3</v>
      </c>
      <c r="N161" s="8">
        <v>6</v>
      </c>
      <c r="O161" s="8">
        <v>0</v>
      </c>
      <c r="P161" s="8"/>
      <c r="Q161" s="9"/>
      <c r="R161" s="8"/>
      <c r="S161" s="8">
        <v>228</v>
      </c>
      <c r="T161" s="8">
        <v>38</v>
      </c>
      <c r="U161" s="8">
        <v>3</v>
      </c>
      <c r="V161" s="8">
        <v>3</v>
      </c>
      <c r="W161" s="8">
        <v>6</v>
      </c>
      <c r="X161" s="8">
        <v>278</v>
      </c>
      <c r="Y161" s="13">
        <v>97.5</v>
      </c>
      <c r="Z161" s="13">
        <v>2.12</v>
      </c>
      <c r="AA161" s="8"/>
      <c r="AB161" s="8"/>
      <c r="AC161" s="8"/>
      <c r="AD161" s="8">
        <v>61</v>
      </c>
      <c r="AE161" s="8">
        <v>7</v>
      </c>
      <c r="AF161" s="8">
        <v>3</v>
      </c>
      <c r="AG161" s="8">
        <v>3</v>
      </c>
      <c r="AH161" s="8">
        <v>0</v>
      </c>
      <c r="AI161" s="8">
        <v>74</v>
      </c>
      <c r="AJ161" s="13">
        <v>25.95</v>
      </c>
      <c r="AK161" s="13">
        <v>2.19</v>
      </c>
    </row>
    <row r="162" spans="1:37" x14ac:dyDescent="0.2">
      <c r="A162" s="8" t="s">
        <v>3258</v>
      </c>
      <c r="B162" s="12">
        <v>44290</v>
      </c>
      <c r="C162" s="8">
        <v>109</v>
      </c>
      <c r="D162" s="8" t="s">
        <v>974</v>
      </c>
      <c r="E162" s="8" t="s">
        <v>3259</v>
      </c>
      <c r="F162" s="8">
        <v>77</v>
      </c>
      <c r="G162" s="8">
        <v>32</v>
      </c>
      <c r="H162" s="8">
        <v>15</v>
      </c>
      <c r="I162" s="8">
        <v>4</v>
      </c>
      <c r="J162" s="8">
        <v>6</v>
      </c>
      <c r="K162" s="8">
        <v>3</v>
      </c>
      <c r="L162" s="8">
        <v>5</v>
      </c>
      <c r="M162" s="8">
        <v>4</v>
      </c>
      <c r="N162" s="8">
        <v>6</v>
      </c>
      <c r="O162" s="8">
        <v>5</v>
      </c>
      <c r="P162" s="8"/>
      <c r="Q162" s="9"/>
      <c r="R162" s="8"/>
      <c r="S162" s="8">
        <v>77</v>
      </c>
      <c r="T162" s="8">
        <v>15</v>
      </c>
      <c r="U162" s="8">
        <v>3</v>
      </c>
      <c r="V162" s="8">
        <v>4</v>
      </c>
      <c r="W162" s="8">
        <v>6</v>
      </c>
      <c r="X162" s="8">
        <v>105</v>
      </c>
      <c r="Y162" s="13">
        <v>31.66</v>
      </c>
      <c r="Z162" s="13">
        <v>2.12</v>
      </c>
      <c r="AA162" s="8"/>
      <c r="AB162" s="8"/>
      <c r="AC162" s="8"/>
      <c r="AD162" s="8">
        <v>32</v>
      </c>
      <c r="AE162" s="8">
        <v>4</v>
      </c>
      <c r="AF162" s="8">
        <v>3</v>
      </c>
      <c r="AG162" s="8">
        <v>4</v>
      </c>
      <c r="AH162" s="8">
        <v>5</v>
      </c>
      <c r="AI162" s="8">
        <v>48</v>
      </c>
      <c r="AJ162" s="13">
        <v>12.54</v>
      </c>
      <c r="AK162" s="13">
        <v>2.2200000000000002</v>
      </c>
    </row>
    <row r="163" spans="1:37" x14ac:dyDescent="0.2">
      <c r="A163" s="8" t="s">
        <v>3260</v>
      </c>
      <c r="B163" s="12">
        <v>44381</v>
      </c>
      <c r="C163" s="8">
        <v>6</v>
      </c>
      <c r="D163" s="8" t="s">
        <v>376</v>
      </c>
      <c r="E163" s="8" t="s">
        <v>3261</v>
      </c>
      <c r="F163" s="8">
        <v>5</v>
      </c>
      <c r="G163" s="8">
        <v>4</v>
      </c>
      <c r="H163" s="8">
        <v>1</v>
      </c>
      <c r="I163" s="8">
        <v>1</v>
      </c>
      <c r="J163" s="8">
        <v>1</v>
      </c>
      <c r="K163" s="8">
        <v>1</v>
      </c>
      <c r="L163" s="8">
        <v>1</v>
      </c>
      <c r="M163" s="8">
        <v>1</v>
      </c>
      <c r="N163" s="8">
        <v>1</v>
      </c>
      <c r="O163" s="8">
        <v>1</v>
      </c>
      <c r="P163" s="8"/>
      <c r="Q163" s="9"/>
      <c r="R163" s="8"/>
      <c r="S163" s="8">
        <v>5</v>
      </c>
      <c r="T163" s="8">
        <v>1</v>
      </c>
      <c r="U163" s="8">
        <v>1</v>
      </c>
      <c r="V163" s="8">
        <v>1</v>
      </c>
      <c r="W163" s="8">
        <v>1</v>
      </c>
      <c r="X163" s="8">
        <v>9</v>
      </c>
      <c r="Y163" s="13">
        <v>1.79</v>
      </c>
      <c r="Z163" s="13">
        <v>2.2400000000000002</v>
      </c>
      <c r="AA163" s="8"/>
      <c r="AB163" s="8"/>
      <c r="AC163" s="8"/>
      <c r="AD163" s="8">
        <v>4</v>
      </c>
      <c r="AE163" s="8">
        <v>1</v>
      </c>
      <c r="AF163" s="8">
        <v>1</v>
      </c>
      <c r="AG163" s="8">
        <v>1</v>
      </c>
      <c r="AH163" s="8">
        <v>1</v>
      </c>
      <c r="AI163" s="8">
        <v>8</v>
      </c>
      <c r="AJ163" s="13">
        <v>1.34</v>
      </c>
      <c r="AK163" s="13">
        <v>2.2400000000000002</v>
      </c>
    </row>
    <row r="164" spans="1:37" x14ac:dyDescent="0.2">
      <c r="A164" s="8" t="s">
        <v>3262</v>
      </c>
      <c r="B164" s="8"/>
      <c r="C164" s="8"/>
      <c r="D164" s="8" t="s">
        <v>736</v>
      </c>
      <c r="E164" s="8" t="s">
        <v>3263</v>
      </c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9"/>
      <c r="R164" s="8"/>
      <c r="S164" s="8"/>
      <c r="T164" s="8"/>
      <c r="U164" s="8"/>
      <c r="V164" s="8"/>
      <c r="W164" s="8"/>
      <c r="X164" s="8">
        <v>0</v>
      </c>
      <c r="Y164" s="13" t="e">
        <v>#DIV/0!</v>
      </c>
      <c r="Z164" s="13" t="e">
        <v>#DIV/0!</v>
      </c>
      <c r="AA164" s="8"/>
      <c r="AB164" s="8"/>
      <c r="AC164" s="8"/>
      <c r="AD164" s="8"/>
      <c r="AE164" s="8"/>
      <c r="AF164" s="8"/>
      <c r="AG164" s="8"/>
      <c r="AH164" s="8"/>
      <c r="AI164" s="8">
        <v>0</v>
      </c>
      <c r="AJ164" s="13" t="e">
        <v>#DIV/0!</v>
      </c>
      <c r="AK164" s="13" t="e">
        <v>#DIV/0!</v>
      </c>
    </row>
    <row r="165" spans="1:37" x14ac:dyDescent="0.2">
      <c r="A165" s="8" t="s">
        <v>3264</v>
      </c>
      <c r="B165" s="8" t="s">
        <v>76</v>
      </c>
      <c r="C165" s="8">
        <v>1.423</v>
      </c>
      <c r="D165" s="8" t="s">
        <v>1635</v>
      </c>
      <c r="E165" s="8" t="s">
        <v>3265</v>
      </c>
      <c r="F165" s="8">
        <v>728</v>
      </c>
      <c r="G165" s="8">
        <v>382</v>
      </c>
      <c r="H165" s="8">
        <v>254</v>
      </c>
      <c r="I165" s="8">
        <v>138</v>
      </c>
      <c r="J165" s="8">
        <v>165</v>
      </c>
      <c r="K165" s="8">
        <v>88</v>
      </c>
      <c r="L165" s="8">
        <v>93</v>
      </c>
      <c r="M165" s="8">
        <v>62</v>
      </c>
      <c r="N165" s="8">
        <v>183</v>
      </c>
      <c r="O165" s="8">
        <v>163</v>
      </c>
      <c r="P165" s="8"/>
      <c r="Q165" s="9"/>
      <c r="R165" s="8"/>
      <c r="S165" s="8">
        <v>728</v>
      </c>
      <c r="T165" s="8">
        <v>254</v>
      </c>
      <c r="U165" s="8">
        <v>88</v>
      </c>
      <c r="V165" s="8">
        <v>62</v>
      </c>
      <c r="W165" s="8">
        <v>183</v>
      </c>
      <c r="X165" s="8">
        <v>1315</v>
      </c>
      <c r="Y165" s="13">
        <v>270.99</v>
      </c>
      <c r="Z165" s="13">
        <v>1.81</v>
      </c>
      <c r="AA165" s="8"/>
      <c r="AB165" s="8"/>
      <c r="AC165" s="8"/>
      <c r="AD165" s="8">
        <v>382</v>
      </c>
      <c r="AE165" s="8">
        <v>138</v>
      </c>
      <c r="AF165" s="8">
        <v>88</v>
      </c>
      <c r="AG165" s="8">
        <v>62</v>
      </c>
      <c r="AH165" s="8">
        <v>163</v>
      </c>
      <c r="AI165" s="8">
        <v>833</v>
      </c>
      <c r="AJ165" s="13">
        <v>126.83</v>
      </c>
      <c r="AK165" s="13">
        <v>1.7</v>
      </c>
    </row>
    <row r="166" spans="1:37" x14ac:dyDescent="0.2">
      <c r="A166" s="8" t="s">
        <v>3266</v>
      </c>
      <c r="B166" s="12">
        <v>44259</v>
      </c>
      <c r="C166" s="8">
        <v>54</v>
      </c>
      <c r="D166" s="8" t="s">
        <v>3267</v>
      </c>
      <c r="E166" s="8" t="s">
        <v>3268</v>
      </c>
      <c r="F166" s="8">
        <v>36</v>
      </c>
      <c r="G166" s="8">
        <v>11</v>
      </c>
      <c r="H166" s="8">
        <v>7</v>
      </c>
      <c r="I166" s="8">
        <v>4</v>
      </c>
      <c r="J166" s="8">
        <v>2</v>
      </c>
      <c r="K166" s="8">
        <v>1</v>
      </c>
      <c r="L166" s="8">
        <v>1</v>
      </c>
      <c r="M166" s="8">
        <v>1</v>
      </c>
      <c r="N166" s="8">
        <v>8</v>
      </c>
      <c r="O166" s="8">
        <v>6</v>
      </c>
      <c r="P166" s="8"/>
      <c r="Q166" s="9"/>
      <c r="R166" s="8"/>
      <c r="S166" s="8">
        <v>36</v>
      </c>
      <c r="T166" s="8">
        <v>7</v>
      </c>
      <c r="U166" s="8">
        <v>1</v>
      </c>
      <c r="V166" s="8">
        <v>1</v>
      </c>
      <c r="W166" s="8">
        <v>8</v>
      </c>
      <c r="X166" s="8">
        <v>53</v>
      </c>
      <c r="Y166" s="13">
        <v>14.57</v>
      </c>
      <c r="Z166" s="13">
        <v>1.96</v>
      </c>
      <c r="AA166" s="8"/>
      <c r="AB166" s="8"/>
      <c r="AC166" s="8"/>
      <c r="AD166" s="8">
        <v>11</v>
      </c>
      <c r="AE166" s="8">
        <v>4</v>
      </c>
      <c r="AF166" s="8">
        <v>1</v>
      </c>
      <c r="AG166" s="8">
        <v>1</v>
      </c>
      <c r="AH166" s="8">
        <v>6</v>
      </c>
      <c r="AI166" s="8">
        <v>23</v>
      </c>
      <c r="AJ166" s="13">
        <v>4.16</v>
      </c>
      <c r="AK166" s="13">
        <v>0.99</v>
      </c>
    </row>
    <row r="167" spans="1:37" x14ac:dyDescent="0.2">
      <c r="A167" s="8" t="s">
        <v>3269</v>
      </c>
      <c r="B167" s="12">
        <v>44231</v>
      </c>
      <c r="C167" s="8">
        <v>101</v>
      </c>
      <c r="D167" s="8" t="s">
        <v>3270</v>
      </c>
      <c r="E167" s="8" t="s">
        <v>3271</v>
      </c>
      <c r="F167" s="8">
        <v>66</v>
      </c>
      <c r="G167" s="8">
        <v>15</v>
      </c>
      <c r="H167" s="8">
        <v>17</v>
      </c>
      <c r="I167" s="8">
        <v>4</v>
      </c>
      <c r="J167" s="8">
        <v>6</v>
      </c>
      <c r="K167" s="8">
        <v>4</v>
      </c>
      <c r="L167" s="8">
        <v>2</v>
      </c>
      <c r="M167" s="8">
        <v>2</v>
      </c>
      <c r="N167" s="8">
        <v>10</v>
      </c>
      <c r="O167" s="8">
        <v>7</v>
      </c>
      <c r="P167" s="8"/>
      <c r="Q167" s="9"/>
      <c r="R167" s="8"/>
      <c r="S167" s="8">
        <v>66</v>
      </c>
      <c r="T167" s="8">
        <v>17</v>
      </c>
      <c r="U167" s="8">
        <v>4</v>
      </c>
      <c r="V167" s="8">
        <v>2</v>
      </c>
      <c r="W167" s="8">
        <v>10</v>
      </c>
      <c r="X167" s="8">
        <v>99</v>
      </c>
      <c r="Y167" s="13">
        <v>26.48</v>
      </c>
      <c r="Z167" s="13">
        <v>1.98</v>
      </c>
      <c r="AA167" s="8"/>
      <c r="AB167" s="8"/>
      <c r="AC167" s="8"/>
      <c r="AD167" s="8">
        <v>15</v>
      </c>
      <c r="AE167" s="8">
        <v>4</v>
      </c>
      <c r="AF167" s="8">
        <v>4</v>
      </c>
      <c r="AG167" s="8">
        <v>2</v>
      </c>
      <c r="AH167" s="8">
        <v>7</v>
      </c>
      <c r="AI167" s="8">
        <v>32</v>
      </c>
      <c r="AJ167" s="13">
        <v>5.13</v>
      </c>
      <c r="AK167" s="13">
        <v>1.62</v>
      </c>
    </row>
    <row r="168" spans="1:37" x14ac:dyDescent="0.2">
      <c r="A168" s="8" t="s">
        <v>3272</v>
      </c>
      <c r="B168" s="8" t="s">
        <v>76</v>
      </c>
      <c r="C168" s="8">
        <v>35</v>
      </c>
      <c r="D168" s="8" t="s">
        <v>342</v>
      </c>
      <c r="E168" s="8" t="s">
        <v>3273</v>
      </c>
      <c r="F168" s="8">
        <v>20</v>
      </c>
      <c r="G168" s="8">
        <v>5</v>
      </c>
      <c r="H168" s="8">
        <v>9</v>
      </c>
      <c r="I168" s="8">
        <v>2</v>
      </c>
      <c r="J168" s="8">
        <v>2</v>
      </c>
      <c r="K168" s="8">
        <v>1</v>
      </c>
      <c r="L168" s="8">
        <v>1</v>
      </c>
      <c r="M168" s="8">
        <v>0</v>
      </c>
      <c r="N168" s="8">
        <v>3</v>
      </c>
      <c r="O168" s="8">
        <v>0</v>
      </c>
      <c r="P168" s="8"/>
      <c r="Q168" s="9"/>
      <c r="R168" s="8"/>
      <c r="S168" s="8">
        <v>20</v>
      </c>
      <c r="T168" s="8">
        <v>9</v>
      </c>
      <c r="U168" s="8">
        <v>1</v>
      </c>
      <c r="V168" s="8">
        <v>0</v>
      </c>
      <c r="W168" s="8">
        <v>3</v>
      </c>
      <c r="X168" s="8">
        <v>33</v>
      </c>
      <c r="Y168" s="13">
        <v>8.26</v>
      </c>
      <c r="Z168" s="13">
        <v>1.41</v>
      </c>
      <c r="AA168" s="8"/>
      <c r="AB168" s="8"/>
      <c r="AC168" s="8"/>
      <c r="AD168" s="8">
        <v>5</v>
      </c>
      <c r="AE168" s="8">
        <v>2</v>
      </c>
      <c r="AF168" s="8">
        <v>1</v>
      </c>
      <c r="AG168" s="8">
        <v>0</v>
      </c>
      <c r="AH168" s="8">
        <v>0</v>
      </c>
      <c r="AI168" s="8">
        <v>8</v>
      </c>
      <c r="AJ168" s="13">
        <v>2.0699999999999998</v>
      </c>
      <c r="AK168" s="13">
        <v>1.45</v>
      </c>
    </row>
    <row r="169" spans="1:37" x14ac:dyDescent="0.2">
      <c r="A169" s="8" t="s">
        <v>3274</v>
      </c>
      <c r="B169" s="12">
        <v>44351</v>
      </c>
      <c r="C169" s="8">
        <v>8</v>
      </c>
      <c r="D169" s="8" t="s">
        <v>3275</v>
      </c>
      <c r="E169" s="8" t="s">
        <v>3276</v>
      </c>
      <c r="F169" s="8">
        <v>5</v>
      </c>
      <c r="G169" s="8">
        <v>2</v>
      </c>
      <c r="H169" s="8">
        <v>3</v>
      </c>
      <c r="I169" s="8">
        <v>1</v>
      </c>
      <c r="J169" s="8">
        <v>3</v>
      </c>
      <c r="K169" s="8">
        <v>1</v>
      </c>
      <c r="L169" s="8">
        <v>3</v>
      </c>
      <c r="M169" s="8">
        <v>1</v>
      </c>
      <c r="N169" s="8">
        <v>3</v>
      </c>
      <c r="O169" s="8">
        <v>1</v>
      </c>
      <c r="P169" s="8"/>
      <c r="Q169" s="9"/>
      <c r="R169" s="8"/>
      <c r="S169" s="8">
        <v>5</v>
      </c>
      <c r="T169" s="8">
        <v>3</v>
      </c>
      <c r="U169" s="8">
        <v>1</v>
      </c>
      <c r="V169" s="8">
        <v>1</v>
      </c>
      <c r="W169" s="8">
        <v>3</v>
      </c>
      <c r="X169" s="8">
        <v>13</v>
      </c>
      <c r="Y169" s="13">
        <v>1.67</v>
      </c>
      <c r="Z169" s="13">
        <v>0.51</v>
      </c>
      <c r="AA169" s="8"/>
      <c r="AB169" s="8"/>
      <c r="AC169" s="8"/>
      <c r="AD169" s="8">
        <v>2</v>
      </c>
      <c r="AE169" s="8">
        <v>1</v>
      </c>
      <c r="AF169" s="8">
        <v>1</v>
      </c>
      <c r="AG169" s="8">
        <v>1</v>
      </c>
      <c r="AH169" s="8">
        <v>1</v>
      </c>
      <c r="AI169" s="8">
        <v>6</v>
      </c>
      <c r="AJ169" s="13">
        <v>0.45</v>
      </c>
      <c r="AK169" s="13">
        <v>2.2400000000000002</v>
      </c>
    </row>
    <row r="170" spans="1:37" x14ac:dyDescent="0.2">
      <c r="A170" s="8" t="s">
        <v>3277</v>
      </c>
      <c r="B170" s="12">
        <v>44381</v>
      </c>
      <c r="C170" s="8">
        <v>315</v>
      </c>
      <c r="D170" s="8" t="s">
        <v>221</v>
      </c>
      <c r="E170" s="8" t="s">
        <v>3278</v>
      </c>
      <c r="F170" s="8">
        <v>257</v>
      </c>
      <c r="G170" s="8">
        <v>34</v>
      </c>
      <c r="H170" s="8">
        <v>37</v>
      </c>
      <c r="I170" s="8">
        <v>5</v>
      </c>
      <c r="J170" s="8">
        <v>10</v>
      </c>
      <c r="K170" s="8">
        <v>2</v>
      </c>
      <c r="L170" s="8">
        <v>4</v>
      </c>
      <c r="M170" s="8">
        <v>3</v>
      </c>
      <c r="N170" s="8">
        <v>7</v>
      </c>
      <c r="O170" s="8">
        <v>0</v>
      </c>
      <c r="P170" s="8"/>
      <c r="Q170" s="9"/>
      <c r="R170" s="8"/>
      <c r="S170" s="8">
        <v>257</v>
      </c>
      <c r="T170" s="8">
        <v>37</v>
      </c>
      <c r="U170" s="8">
        <v>2</v>
      </c>
      <c r="V170" s="8">
        <v>3</v>
      </c>
      <c r="W170" s="8">
        <v>7</v>
      </c>
      <c r="X170" s="8">
        <v>306</v>
      </c>
      <c r="Y170" s="13">
        <v>110.4</v>
      </c>
      <c r="Z170" s="13">
        <v>2.15</v>
      </c>
      <c r="AA170" s="8"/>
      <c r="AB170" s="8"/>
      <c r="AC170" s="8"/>
      <c r="AD170" s="8">
        <v>34</v>
      </c>
      <c r="AE170" s="8">
        <v>5</v>
      </c>
      <c r="AF170" s="8">
        <v>2</v>
      </c>
      <c r="AG170" s="8">
        <v>3</v>
      </c>
      <c r="AH170" s="8">
        <v>0</v>
      </c>
      <c r="AI170" s="8">
        <v>44</v>
      </c>
      <c r="AJ170" s="13">
        <v>14.2</v>
      </c>
      <c r="AK170" s="13">
        <v>2.15</v>
      </c>
    </row>
    <row r="171" spans="1:37" x14ac:dyDescent="0.2">
      <c r="A171" s="8" t="s">
        <v>3279</v>
      </c>
      <c r="B171" s="12">
        <v>44259</v>
      </c>
      <c r="C171" s="8">
        <v>41</v>
      </c>
      <c r="D171" s="8" t="s">
        <v>3280</v>
      </c>
      <c r="E171" s="8" t="s">
        <v>3281</v>
      </c>
      <c r="F171" s="8">
        <v>25</v>
      </c>
      <c r="G171" s="8">
        <v>2</v>
      </c>
      <c r="H171" s="8">
        <v>9</v>
      </c>
      <c r="I171" s="8">
        <v>1</v>
      </c>
      <c r="J171" s="8">
        <v>6</v>
      </c>
      <c r="K171" s="8">
        <v>1</v>
      </c>
      <c r="L171" s="8">
        <v>1</v>
      </c>
      <c r="M171" s="8">
        <v>1</v>
      </c>
      <c r="N171" s="8">
        <v>1</v>
      </c>
      <c r="O171" s="8">
        <v>1</v>
      </c>
      <c r="P171" s="8"/>
      <c r="Q171" s="9"/>
      <c r="R171" s="8"/>
      <c r="S171" s="8">
        <v>25</v>
      </c>
      <c r="T171" s="8">
        <v>9</v>
      </c>
      <c r="U171" s="8">
        <v>1</v>
      </c>
      <c r="V171" s="8">
        <v>1</v>
      </c>
      <c r="W171" s="8">
        <v>1</v>
      </c>
      <c r="X171" s="8">
        <v>37</v>
      </c>
      <c r="Y171" s="13">
        <v>10.43</v>
      </c>
      <c r="Z171" s="13">
        <v>1.71</v>
      </c>
      <c r="AA171" s="8"/>
      <c r="AB171" s="8"/>
      <c r="AC171" s="8"/>
      <c r="AD171" s="8">
        <v>2</v>
      </c>
      <c r="AE171" s="8">
        <v>1</v>
      </c>
      <c r="AF171" s="8">
        <v>1</v>
      </c>
      <c r="AG171" s="8">
        <v>1</v>
      </c>
      <c r="AH171" s="8">
        <v>1</v>
      </c>
      <c r="AI171" s="8">
        <v>6</v>
      </c>
      <c r="AJ171" s="13">
        <v>0.45</v>
      </c>
      <c r="AK171" s="13">
        <v>2.2400000000000002</v>
      </c>
    </row>
    <row r="172" spans="1:37" x14ac:dyDescent="0.2">
      <c r="A172" s="8" t="s">
        <v>3282</v>
      </c>
      <c r="B172" s="12">
        <v>44259</v>
      </c>
      <c r="C172" s="8">
        <v>21</v>
      </c>
      <c r="D172" s="8" t="s">
        <v>741</v>
      </c>
      <c r="E172" s="8" t="s">
        <v>3283</v>
      </c>
      <c r="F172" s="8">
        <v>13</v>
      </c>
      <c r="G172" s="8">
        <v>5</v>
      </c>
      <c r="H172" s="8">
        <v>5</v>
      </c>
      <c r="I172" s="8">
        <v>1</v>
      </c>
      <c r="J172" s="8">
        <v>2</v>
      </c>
      <c r="K172" s="8">
        <v>1</v>
      </c>
      <c r="L172" s="8">
        <v>1</v>
      </c>
      <c r="M172" s="8">
        <v>0</v>
      </c>
      <c r="N172" s="8">
        <v>1</v>
      </c>
      <c r="O172" s="8">
        <v>0</v>
      </c>
      <c r="P172" s="8"/>
      <c r="Q172" s="9"/>
      <c r="R172" s="8"/>
      <c r="S172" s="8">
        <v>13</v>
      </c>
      <c r="T172" s="8">
        <v>5</v>
      </c>
      <c r="U172" s="8">
        <v>1</v>
      </c>
      <c r="V172" s="8">
        <v>0</v>
      </c>
      <c r="W172" s="8">
        <v>1</v>
      </c>
      <c r="X172" s="8">
        <v>20</v>
      </c>
      <c r="Y172" s="13">
        <v>5.39</v>
      </c>
      <c r="Z172" s="13">
        <v>1.63</v>
      </c>
      <c r="AA172" s="8"/>
      <c r="AB172" s="8"/>
      <c r="AC172" s="8"/>
      <c r="AD172" s="8">
        <v>5</v>
      </c>
      <c r="AE172" s="8">
        <v>1</v>
      </c>
      <c r="AF172" s="8">
        <v>1</v>
      </c>
      <c r="AG172" s="8">
        <v>0</v>
      </c>
      <c r="AH172" s="8">
        <v>0</v>
      </c>
      <c r="AI172" s="8">
        <v>7</v>
      </c>
      <c r="AJ172" s="13">
        <v>2.0699999999999998</v>
      </c>
      <c r="AK172" s="13">
        <v>1.92</v>
      </c>
    </row>
    <row r="173" spans="1:37" x14ac:dyDescent="0.2">
      <c r="A173" s="8" t="s">
        <v>3284</v>
      </c>
      <c r="B173" s="12">
        <v>44200</v>
      </c>
      <c r="C173" s="8">
        <v>5</v>
      </c>
      <c r="D173" s="8" t="s">
        <v>1214</v>
      </c>
      <c r="E173" s="8" t="s">
        <v>3285</v>
      </c>
      <c r="F173" s="8">
        <v>3</v>
      </c>
      <c r="G173" s="8">
        <v>2</v>
      </c>
      <c r="H173" s="8">
        <v>1</v>
      </c>
      <c r="I173" s="8">
        <v>1</v>
      </c>
      <c r="J173" s="8">
        <v>1</v>
      </c>
      <c r="K173" s="8">
        <v>1</v>
      </c>
      <c r="L173" s="8">
        <v>1</v>
      </c>
      <c r="M173" s="8">
        <v>1</v>
      </c>
      <c r="N173" s="8">
        <v>1</v>
      </c>
      <c r="O173" s="8">
        <v>1</v>
      </c>
      <c r="P173" s="8"/>
      <c r="Q173" s="9"/>
      <c r="R173" s="8"/>
      <c r="S173" s="8">
        <v>3</v>
      </c>
      <c r="T173" s="8">
        <v>1</v>
      </c>
      <c r="U173" s="8">
        <v>1</v>
      </c>
      <c r="V173" s="8">
        <v>1</v>
      </c>
      <c r="W173" s="8">
        <v>1</v>
      </c>
      <c r="X173" s="8">
        <v>7</v>
      </c>
      <c r="Y173" s="13">
        <v>0.89</v>
      </c>
      <c r="Z173" s="13">
        <v>2.2400000000000002</v>
      </c>
      <c r="AA173" s="8"/>
      <c r="AB173" s="8"/>
      <c r="AC173" s="8"/>
      <c r="AD173" s="8">
        <v>2</v>
      </c>
      <c r="AE173" s="8">
        <v>1</v>
      </c>
      <c r="AF173" s="8">
        <v>1</v>
      </c>
      <c r="AG173" s="8">
        <v>1</v>
      </c>
      <c r="AH173" s="8">
        <v>1</v>
      </c>
      <c r="AI173" s="8">
        <v>6</v>
      </c>
      <c r="AJ173" s="13">
        <v>0.45</v>
      </c>
      <c r="AK173" s="13">
        <v>2.2400000000000002</v>
      </c>
    </row>
    <row r="174" spans="1:37" x14ac:dyDescent="0.2">
      <c r="A174" s="8" t="s">
        <v>3286</v>
      </c>
      <c r="B174" s="12">
        <v>44231</v>
      </c>
      <c r="C174" s="8">
        <v>46</v>
      </c>
      <c r="D174" s="8" t="s">
        <v>3287</v>
      </c>
      <c r="E174" s="8" t="s">
        <v>3288</v>
      </c>
      <c r="F174" s="8">
        <v>32</v>
      </c>
      <c r="G174" s="8">
        <v>4</v>
      </c>
      <c r="H174" s="8">
        <v>7</v>
      </c>
      <c r="I174" s="8">
        <v>1</v>
      </c>
      <c r="J174" s="8">
        <v>3</v>
      </c>
      <c r="K174" s="8">
        <v>1</v>
      </c>
      <c r="L174" s="8">
        <v>1</v>
      </c>
      <c r="M174" s="8">
        <v>1</v>
      </c>
      <c r="N174" s="8">
        <v>3</v>
      </c>
      <c r="O174" s="8">
        <v>1</v>
      </c>
      <c r="P174" s="8"/>
      <c r="Q174" s="9"/>
      <c r="R174" s="8"/>
      <c r="S174" s="8">
        <v>32</v>
      </c>
      <c r="T174" s="8">
        <v>7</v>
      </c>
      <c r="U174" s="8">
        <v>1</v>
      </c>
      <c r="V174" s="8">
        <v>1</v>
      </c>
      <c r="W174" s="8">
        <v>3</v>
      </c>
      <c r="X174" s="8">
        <v>44</v>
      </c>
      <c r="Y174" s="13">
        <v>13.2</v>
      </c>
      <c r="Z174" s="13">
        <v>2.0499999999999998</v>
      </c>
      <c r="AA174" s="8"/>
      <c r="AB174" s="8"/>
      <c r="AC174" s="8"/>
      <c r="AD174" s="8">
        <v>4</v>
      </c>
      <c r="AE174" s="8">
        <v>1</v>
      </c>
      <c r="AF174" s="8">
        <v>1</v>
      </c>
      <c r="AG174" s="8">
        <v>1</v>
      </c>
      <c r="AH174" s="8">
        <v>1</v>
      </c>
      <c r="AI174" s="8">
        <v>8</v>
      </c>
      <c r="AJ174" s="13">
        <v>1.34</v>
      </c>
      <c r="AK174" s="13">
        <v>2.2400000000000002</v>
      </c>
    </row>
    <row r="175" spans="1:37" x14ac:dyDescent="0.2">
      <c r="A175" s="8" t="s">
        <v>3289</v>
      </c>
      <c r="B175" s="12">
        <v>44259</v>
      </c>
      <c r="C175" s="8">
        <v>124</v>
      </c>
      <c r="D175" s="8" t="s">
        <v>3290</v>
      </c>
      <c r="E175" s="8" t="s">
        <v>3291</v>
      </c>
      <c r="F175" s="8">
        <v>98</v>
      </c>
      <c r="G175" s="8">
        <v>50</v>
      </c>
      <c r="H175" s="8">
        <v>35</v>
      </c>
      <c r="I175" s="8">
        <v>20</v>
      </c>
      <c r="J175" s="8">
        <v>9</v>
      </c>
      <c r="K175" s="8">
        <v>3</v>
      </c>
      <c r="L175" s="8">
        <v>5</v>
      </c>
      <c r="M175" s="8">
        <v>5</v>
      </c>
      <c r="N175" s="8">
        <v>13</v>
      </c>
      <c r="O175" s="8">
        <v>10</v>
      </c>
      <c r="P175" s="8"/>
      <c r="Q175" s="9"/>
      <c r="R175" s="8"/>
      <c r="S175" s="8">
        <v>98</v>
      </c>
      <c r="T175" s="8">
        <v>35</v>
      </c>
      <c r="U175" s="8">
        <v>3</v>
      </c>
      <c r="V175" s="8">
        <v>5</v>
      </c>
      <c r="W175" s="8">
        <v>13</v>
      </c>
      <c r="X175" s="8">
        <v>154</v>
      </c>
      <c r="Y175" s="13">
        <v>39.65</v>
      </c>
      <c r="Z175" s="13">
        <v>1.73</v>
      </c>
      <c r="AA175" s="8"/>
      <c r="AB175" s="8"/>
      <c r="AC175" s="8"/>
      <c r="AD175" s="8">
        <v>50</v>
      </c>
      <c r="AE175" s="8">
        <v>20</v>
      </c>
      <c r="AF175" s="8">
        <v>3</v>
      </c>
      <c r="AG175" s="8">
        <v>5</v>
      </c>
      <c r="AH175" s="8">
        <v>10</v>
      </c>
      <c r="AI175" s="8">
        <v>88</v>
      </c>
      <c r="AJ175" s="13">
        <v>19.27</v>
      </c>
      <c r="AK175" s="13">
        <v>1.66</v>
      </c>
    </row>
    <row r="176" spans="1:37" x14ac:dyDescent="0.2">
      <c r="A176" s="8" t="s">
        <v>3292</v>
      </c>
      <c r="B176" s="12">
        <v>44231</v>
      </c>
      <c r="C176" s="8">
        <v>13</v>
      </c>
      <c r="D176" s="8" t="s">
        <v>3293</v>
      </c>
      <c r="E176" s="8" t="s">
        <v>3294</v>
      </c>
      <c r="F176" s="8">
        <v>9</v>
      </c>
      <c r="G176" s="8">
        <v>2</v>
      </c>
      <c r="H176" s="8">
        <v>9</v>
      </c>
      <c r="I176" s="8">
        <v>2</v>
      </c>
      <c r="J176" s="8">
        <v>2</v>
      </c>
      <c r="K176" s="8">
        <v>2</v>
      </c>
      <c r="L176" s="8">
        <v>2</v>
      </c>
      <c r="M176" s="8">
        <v>2</v>
      </c>
      <c r="N176" s="8">
        <v>2</v>
      </c>
      <c r="O176" s="8">
        <v>2</v>
      </c>
      <c r="P176" s="8"/>
      <c r="Q176" s="9"/>
      <c r="R176" s="8"/>
      <c r="S176" s="8">
        <v>9</v>
      </c>
      <c r="T176" s="8">
        <v>9</v>
      </c>
      <c r="U176" s="8">
        <v>2</v>
      </c>
      <c r="V176" s="8">
        <v>2</v>
      </c>
      <c r="W176" s="8">
        <v>2</v>
      </c>
      <c r="X176" s="8">
        <v>24</v>
      </c>
      <c r="Y176" s="13">
        <v>3.83</v>
      </c>
      <c r="Z176" s="13">
        <v>0.61</v>
      </c>
      <c r="AA176" s="8"/>
      <c r="AB176" s="8"/>
      <c r="AC176" s="8"/>
      <c r="AD176" s="8">
        <v>2</v>
      </c>
      <c r="AE176" s="8">
        <v>2</v>
      </c>
      <c r="AF176" s="8">
        <v>2</v>
      </c>
      <c r="AG176" s="8">
        <v>2</v>
      </c>
      <c r="AH176" s="8">
        <v>2</v>
      </c>
      <c r="AI176" s="8">
        <v>10</v>
      </c>
      <c r="AJ176" s="13">
        <v>0</v>
      </c>
      <c r="AK176" s="13" t="e">
        <v>#DIV/0!</v>
      </c>
    </row>
    <row r="177" spans="1:37" x14ac:dyDescent="0.2">
      <c r="A177" s="8" t="s">
        <v>3295</v>
      </c>
      <c r="B177" s="12">
        <v>44290</v>
      </c>
      <c r="C177" s="8">
        <v>597</v>
      </c>
      <c r="D177" s="8" t="s">
        <v>3296</v>
      </c>
      <c r="E177" s="8" t="s">
        <v>3297</v>
      </c>
      <c r="F177" s="8">
        <v>397</v>
      </c>
      <c r="G177" s="8">
        <v>151</v>
      </c>
      <c r="H177" s="8">
        <v>112</v>
      </c>
      <c r="I177" s="8">
        <v>32</v>
      </c>
      <c r="J177" s="8">
        <v>42</v>
      </c>
      <c r="K177" s="8">
        <v>12</v>
      </c>
      <c r="L177" s="8">
        <v>14</v>
      </c>
      <c r="M177" s="8">
        <v>8</v>
      </c>
      <c r="N177" s="8">
        <v>32</v>
      </c>
      <c r="O177" s="8">
        <v>20</v>
      </c>
      <c r="P177" s="8"/>
      <c r="Q177" s="9"/>
      <c r="R177" s="8"/>
      <c r="S177" s="8">
        <v>397</v>
      </c>
      <c r="T177" s="8">
        <v>112</v>
      </c>
      <c r="U177" s="8">
        <v>12</v>
      </c>
      <c r="V177" s="8">
        <v>8</v>
      </c>
      <c r="W177" s="8">
        <v>32</v>
      </c>
      <c r="X177" s="8">
        <v>561</v>
      </c>
      <c r="Y177" s="13">
        <v>164.65</v>
      </c>
      <c r="Z177" s="13">
        <v>1.91</v>
      </c>
      <c r="AA177" s="8"/>
      <c r="AB177" s="8"/>
      <c r="AC177" s="8"/>
      <c r="AD177" s="8">
        <v>151</v>
      </c>
      <c r="AE177" s="8">
        <v>32</v>
      </c>
      <c r="AF177" s="8">
        <v>12</v>
      </c>
      <c r="AG177" s="8">
        <v>8</v>
      </c>
      <c r="AH177" s="8">
        <v>20</v>
      </c>
      <c r="AI177" s="8">
        <v>223</v>
      </c>
      <c r="AJ177" s="13">
        <v>60.18</v>
      </c>
      <c r="AK177" s="13">
        <v>2.11</v>
      </c>
    </row>
    <row r="178" spans="1:37" x14ac:dyDescent="0.2">
      <c r="A178" s="8" t="s">
        <v>3298</v>
      </c>
      <c r="B178" s="12">
        <v>44442</v>
      </c>
      <c r="C178" s="8">
        <v>26</v>
      </c>
      <c r="D178" s="8" t="s">
        <v>3299</v>
      </c>
      <c r="E178" s="8" t="s">
        <v>3300</v>
      </c>
      <c r="F178" s="8">
        <v>15</v>
      </c>
      <c r="G178" s="8">
        <v>9</v>
      </c>
      <c r="H178" s="8">
        <v>5</v>
      </c>
      <c r="I178" s="8">
        <v>4</v>
      </c>
      <c r="J178" s="8">
        <v>3</v>
      </c>
      <c r="K178" s="8">
        <v>2</v>
      </c>
      <c r="L178" s="8">
        <v>3</v>
      </c>
      <c r="M178" s="8">
        <v>2</v>
      </c>
      <c r="N178" s="8">
        <v>3</v>
      </c>
      <c r="O178" s="8">
        <v>2</v>
      </c>
      <c r="P178" s="8"/>
      <c r="Q178" s="9"/>
      <c r="R178" s="8"/>
      <c r="S178" s="8">
        <v>15</v>
      </c>
      <c r="T178" s="8">
        <v>5</v>
      </c>
      <c r="U178" s="8">
        <v>2</v>
      </c>
      <c r="V178" s="8">
        <v>2</v>
      </c>
      <c r="W178" s="8">
        <v>3</v>
      </c>
      <c r="X178" s="8">
        <v>27</v>
      </c>
      <c r="Y178" s="13">
        <v>5.5</v>
      </c>
      <c r="Z178" s="13">
        <v>1.98</v>
      </c>
      <c r="AA178" s="8"/>
      <c r="AB178" s="8"/>
      <c r="AC178" s="8"/>
      <c r="AD178" s="8">
        <v>9</v>
      </c>
      <c r="AE178" s="8">
        <v>4</v>
      </c>
      <c r="AF178" s="8">
        <v>2</v>
      </c>
      <c r="AG178" s="8">
        <v>2</v>
      </c>
      <c r="AH178" s="8">
        <v>2</v>
      </c>
      <c r="AI178" s="8">
        <v>19</v>
      </c>
      <c r="AJ178" s="13">
        <v>3.03</v>
      </c>
      <c r="AK178" s="13">
        <v>1.84</v>
      </c>
    </row>
    <row r="179" spans="1:37" x14ac:dyDescent="0.2">
      <c r="A179" s="8" t="s">
        <v>3301</v>
      </c>
      <c r="B179" s="12">
        <v>44290</v>
      </c>
      <c r="C179" s="8">
        <v>318</v>
      </c>
      <c r="D179" s="8" t="s">
        <v>3302</v>
      </c>
      <c r="E179" s="8" t="s">
        <v>3303</v>
      </c>
      <c r="F179" s="8">
        <v>225</v>
      </c>
      <c r="G179" s="8">
        <v>39</v>
      </c>
      <c r="H179" s="8">
        <v>61</v>
      </c>
      <c r="I179" s="8">
        <v>12</v>
      </c>
      <c r="J179" s="8">
        <v>21</v>
      </c>
      <c r="K179" s="8">
        <v>8</v>
      </c>
      <c r="L179" s="8">
        <v>4</v>
      </c>
      <c r="M179" s="8">
        <v>1</v>
      </c>
      <c r="N179" s="8">
        <v>7</v>
      </c>
      <c r="O179" s="8">
        <v>4</v>
      </c>
      <c r="P179" s="8"/>
      <c r="Q179" s="9"/>
      <c r="R179" s="8"/>
      <c r="S179" s="8">
        <v>225</v>
      </c>
      <c r="T179" s="8">
        <v>61</v>
      </c>
      <c r="U179" s="8">
        <v>8</v>
      </c>
      <c r="V179" s="8">
        <v>1</v>
      </c>
      <c r="W179" s="8">
        <v>7</v>
      </c>
      <c r="X179" s="8">
        <v>302</v>
      </c>
      <c r="Y179" s="13">
        <v>95.16</v>
      </c>
      <c r="Z179" s="13">
        <v>1.91</v>
      </c>
      <c r="AA179" s="8"/>
      <c r="AB179" s="8"/>
      <c r="AC179" s="8"/>
      <c r="AD179" s="8">
        <v>39</v>
      </c>
      <c r="AE179" s="8">
        <v>12</v>
      </c>
      <c r="AF179" s="8">
        <v>8</v>
      </c>
      <c r="AG179" s="8">
        <v>1</v>
      </c>
      <c r="AH179" s="8">
        <v>4</v>
      </c>
      <c r="AI179" s="8">
        <v>64</v>
      </c>
      <c r="AJ179" s="13">
        <v>15.22</v>
      </c>
      <c r="AK179" s="13">
        <v>1.84</v>
      </c>
    </row>
    <row r="180" spans="1:37" x14ac:dyDescent="0.2">
      <c r="A180" s="8" t="s">
        <v>3304</v>
      </c>
      <c r="B180" s="8" t="s">
        <v>76</v>
      </c>
      <c r="C180" s="8">
        <v>46</v>
      </c>
      <c r="D180" s="8" t="s">
        <v>3305</v>
      </c>
      <c r="E180" s="8" t="s">
        <v>3306</v>
      </c>
      <c r="F180" s="8">
        <v>25</v>
      </c>
      <c r="G180" s="8">
        <v>3</v>
      </c>
      <c r="H180" s="8">
        <v>9</v>
      </c>
      <c r="I180" s="8">
        <v>1</v>
      </c>
      <c r="J180" s="8">
        <v>6</v>
      </c>
      <c r="K180" s="8">
        <v>2</v>
      </c>
      <c r="L180" s="8">
        <v>4</v>
      </c>
      <c r="M180" s="8">
        <v>2</v>
      </c>
      <c r="N180" s="8">
        <v>2</v>
      </c>
      <c r="O180" s="8">
        <v>2</v>
      </c>
      <c r="P180" s="8"/>
      <c r="Q180" s="9"/>
      <c r="R180" s="8"/>
      <c r="S180" s="8">
        <v>25</v>
      </c>
      <c r="T180" s="8">
        <v>9</v>
      </c>
      <c r="U180" s="8">
        <v>2</v>
      </c>
      <c r="V180" s="8">
        <v>2</v>
      </c>
      <c r="W180" s="8">
        <v>2</v>
      </c>
      <c r="X180" s="8">
        <v>40</v>
      </c>
      <c r="Y180" s="13">
        <v>9.9700000000000006</v>
      </c>
      <c r="Z180" s="13">
        <v>1.79</v>
      </c>
      <c r="AA180" s="8"/>
      <c r="AB180" s="8"/>
      <c r="AC180" s="8"/>
      <c r="AD180" s="8">
        <v>3</v>
      </c>
      <c r="AE180" s="8">
        <v>1</v>
      </c>
      <c r="AF180" s="8">
        <v>2</v>
      </c>
      <c r="AG180" s="8">
        <v>2</v>
      </c>
      <c r="AH180" s="8">
        <v>2</v>
      </c>
      <c r="AI180" s="8">
        <v>10</v>
      </c>
      <c r="AJ180" s="13">
        <v>0.71</v>
      </c>
      <c r="AK180" s="13">
        <v>0</v>
      </c>
    </row>
    <row r="181" spans="1:37" x14ac:dyDescent="0.2">
      <c r="A181" s="8" t="s">
        <v>3307</v>
      </c>
      <c r="B181" s="12">
        <v>44290</v>
      </c>
      <c r="C181" s="8">
        <v>379</v>
      </c>
      <c r="D181" s="8" t="s">
        <v>3308</v>
      </c>
      <c r="E181" s="8" t="s">
        <v>3309</v>
      </c>
      <c r="F181" s="8">
        <v>242</v>
      </c>
      <c r="G181" s="8">
        <v>42</v>
      </c>
      <c r="H181" s="8">
        <v>66</v>
      </c>
      <c r="I181" s="8">
        <v>7</v>
      </c>
      <c r="J181" s="8">
        <v>26</v>
      </c>
      <c r="K181" s="8">
        <v>7</v>
      </c>
      <c r="L181" s="8">
        <v>15</v>
      </c>
      <c r="M181" s="8">
        <v>6</v>
      </c>
      <c r="N181" s="8">
        <v>29</v>
      </c>
      <c r="O181" s="8">
        <v>18</v>
      </c>
      <c r="P181" s="8"/>
      <c r="Q181" s="9"/>
      <c r="R181" s="8"/>
      <c r="S181" s="8">
        <v>242</v>
      </c>
      <c r="T181" s="8">
        <v>66</v>
      </c>
      <c r="U181" s="8">
        <v>7</v>
      </c>
      <c r="V181" s="8">
        <v>6</v>
      </c>
      <c r="W181" s="8">
        <v>29</v>
      </c>
      <c r="X181" s="8">
        <v>350</v>
      </c>
      <c r="Y181" s="13">
        <v>99.18</v>
      </c>
      <c r="Z181" s="13">
        <v>1.93</v>
      </c>
      <c r="AA181" s="8"/>
      <c r="AB181" s="8"/>
      <c r="AC181" s="8"/>
      <c r="AD181" s="8">
        <v>42</v>
      </c>
      <c r="AE181" s="8">
        <v>7</v>
      </c>
      <c r="AF181" s="8">
        <v>7</v>
      </c>
      <c r="AG181" s="8">
        <v>6</v>
      </c>
      <c r="AH181" s="8">
        <v>18</v>
      </c>
      <c r="AI181" s="8">
        <v>80</v>
      </c>
      <c r="AJ181" s="13">
        <v>15.35</v>
      </c>
      <c r="AK181" s="13">
        <v>1.74</v>
      </c>
    </row>
    <row r="182" spans="1:37" x14ac:dyDescent="0.2">
      <c r="A182" s="8" t="s">
        <v>3310</v>
      </c>
      <c r="B182" s="12">
        <v>44412</v>
      </c>
      <c r="C182" s="8">
        <v>5</v>
      </c>
      <c r="D182" s="8" t="s">
        <v>3311</v>
      </c>
      <c r="E182" s="8" t="s">
        <v>3312</v>
      </c>
      <c r="F182" s="8">
        <v>4</v>
      </c>
      <c r="G182" s="8">
        <v>0</v>
      </c>
      <c r="H182" s="8">
        <v>1</v>
      </c>
      <c r="I182" s="8">
        <v>1</v>
      </c>
      <c r="J182" s="8">
        <v>1</v>
      </c>
      <c r="K182" s="8">
        <v>1</v>
      </c>
      <c r="L182" s="8">
        <v>1</v>
      </c>
      <c r="M182" s="8">
        <v>1</v>
      </c>
      <c r="N182" s="8">
        <v>1</v>
      </c>
      <c r="O182" s="8">
        <v>1</v>
      </c>
      <c r="P182" s="8"/>
      <c r="Q182" s="9"/>
      <c r="R182" s="8"/>
      <c r="S182" s="8">
        <v>4</v>
      </c>
      <c r="T182" s="8">
        <v>1</v>
      </c>
      <c r="U182" s="8">
        <v>1</v>
      </c>
      <c r="V182" s="8">
        <v>1</v>
      </c>
      <c r="W182" s="8">
        <v>1</v>
      </c>
      <c r="X182" s="8">
        <v>8</v>
      </c>
      <c r="Y182" s="13">
        <v>1.34</v>
      </c>
      <c r="Z182" s="13">
        <v>2.2400000000000002</v>
      </c>
      <c r="AA182" s="8"/>
      <c r="AB182" s="8"/>
      <c r="AC182" s="8"/>
      <c r="AD182" s="8">
        <v>0</v>
      </c>
      <c r="AE182" s="8">
        <v>1</v>
      </c>
      <c r="AF182" s="8">
        <v>1</v>
      </c>
      <c r="AG182" s="8">
        <v>1</v>
      </c>
      <c r="AH182" s="8">
        <v>1</v>
      </c>
      <c r="AI182" s="8">
        <v>4</v>
      </c>
      <c r="AJ182" s="13">
        <v>0.45</v>
      </c>
      <c r="AK182" s="13">
        <v>-2.2400000000000002</v>
      </c>
    </row>
    <row r="183" spans="1:37" x14ac:dyDescent="0.2">
      <c r="A183" s="8" t="s">
        <v>3313</v>
      </c>
      <c r="B183" s="12">
        <v>44320</v>
      </c>
      <c r="C183" s="8">
        <v>186</v>
      </c>
      <c r="D183" s="8" t="s">
        <v>3314</v>
      </c>
      <c r="E183" s="8" t="s">
        <v>3315</v>
      </c>
      <c r="F183" s="8">
        <v>129</v>
      </c>
      <c r="G183" s="8">
        <v>37</v>
      </c>
      <c r="H183" s="8">
        <v>36</v>
      </c>
      <c r="I183" s="8">
        <v>11</v>
      </c>
      <c r="J183" s="8">
        <v>9</v>
      </c>
      <c r="K183" s="8">
        <v>5</v>
      </c>
      <c r="L183" s="8">
        <v>6</v>
      </c>
      <c r="M183" s="8">
        <v>2</v>
      </c>
      <c r="N183" s="8">
        <v>6</v>
      </c>
      <c r="O183" s="8">
        <v>5</v>
      </c>
      <c r="P183" s="8"/>
      <c r="Q183" s="9"/>
      <c r="R183" s="8"/>
      <c r="S183" s="8">
        <v>129</v>
      </c>
      <c r="T183" s="8">
        <v>36</v>
      </c>
      <c r="U183" s="8">
        <v>5</v>
      </c>
      <c r="V183" s="8">
        <v>2</v>
      </c>
      <c r="W183" s="8">
        <v>6</v>
      </c>
      <c r="X183" s="8">
        <v>178</v>
      </c>
      <c r="Y183" s="13">
        <v>54</v>
      </c>
      <c r="Z183" s="13">
        <v>1.91</v>
      </c>
      <c r="AA183" s="8"/>
      <c r="AB183" s="8"/>
      <c r="AC183" s="8"/>
      <c r="AD183" s="8">
        <v>37</v>
      </c>
      <c r="AE183" s="8">
        <v>11</v>
      </c>
      <c r="AF183" s="8">
        <v>5</v>
      </c>
      <c r="AG183" s="8">
        <v>2</v>
      </c>
      <c r="AH183" s="8">
        <v>5</v>
      </c>
      <c r="AI183" s="8">
        <v>60</v>
      </c>
      <c r="AJ183" s="13">
        <v>14.35</v>
      </c>
      <c r="AK183" s="13">
        <v>1.96</v>
      </c>
    </row>
    <row r="184" spans="1:37" x14ac:dyDescent="0.2">
      <c r="A184" s="8" t="s">
        <v>3316</v>
      </c>
      <c r="B184" s="12">
        <v>44411</v>
      </c>
      <c r="C184" s="8">
        <v>59</v>
      </c>
      <c r="D184" s="8" t="s">
        <v>3317</v>
      </c>
      <c r="E184" s="8" t="s">
        <v>3318</v>
      </c>
      <c r="F184" s="8">
        <v>42</v>
      </c>
      <c r="G184" s="8">
        <v>29</v>
      </c>
      <c r="H184" s="8">
        <v>4</v>
      </c>
      <c r="I184" s="8">
        <v>1</v>
      </c>
      <c r="J184" s="8">
        <v>4</v>
      </c>
      <c r="K184" s="8">
        <v>1</v>
      </c>
      <c r="L184" s="8">
        <v>3</v>
      </c>
      <c r="M184" s="8">
        <v>3</v>
      </c>
      <c r="N184" s="8">
        <v>6</v>
      </c>
      <c r="O184" s="8">
        <v>6</v>
      </c>
      <c r="P184" s="8"/>
      <c r="Q184" s="9"/>
      <c r="R184" s="8"/>
      <c r="S184" s="8">
        <v>42</v>
      </c>
      <c r="T184" s="8">
        <v>4</v>
      </c>
      <c r="U184" s="8">
        <v>1</v>
      </c>
      <c r="V184" s="8">
        <v>3</v>
      </c>
      <c r="W184" s="8">
        <v>6</v>
      </c>
      <c r="X184" s="8">
        <v>56</v>
      </c>
      <c r="Y184" s="13">
        <v>17.309999999999999</v>
      </c>
      <c r="Z184" s="13">
        <v>2.1800000000000002</v>
      </c>
      <c r="AA184" s="8"/>
      <c r="AB184" s="8"/>
      <c r="AC184" s="8"/>
      <c r="AD184" s="8">
        <v>29</v>
      </c>
      <c r="AE184" s="8">
        <v>1</v>
      </c>
      <c r="AF184" s="8">
        <v>1</v>
      </c>
      <c r="AG184" s="8">
        <v>3</v>
      </c>
      <c r="AH184" s="8">
        <v>6</v>
      </c>
      <c r="AI184" s="8">
        <v>40</v>
      </c>
      <c r="AJ184" s="13">
        <v>11.92</v>
      </c>
      <c r="AK184" s="13">
        <v>2.08</v>
      </c>
    </row>
    <row r="185" spans="1:37" x14ac:dyDescent="0.2">
      <c r="A185" s="8" t="s">
        <v>3319</v>
      </c>
      <c r="B185" s="12">
        <v>44290</v>
      </c>
      <c r="C185" s="8">
        <v>366</v>
      </c>
      <c r="D185" s="8" t="s">
        <v>856</v>
      </c>
      <c r="E185" s="8" t="s">
        <v>3320</v>
      </c>
      <c r="F185" s="8">
        <v>250</v>
      </c>
      <c r="G185" s="8">
        <v>25</v>
      </c>
      <c r="H185" s="8">
        <v>69</v>
      </c>
      <c r="I185" s="8">
        <v>11</v>
      </c>
      <c r="J185" s="8">
        <v>33</v>
      </c>
      <c r="K185" s="8">
        <v>6</v>
      </c>
      <c r="L185" s="8">
        <v>8</v>
      </c>
      <c r="M185" s="8">
        <v>3</v>
      </c>
      <c r="N185" s="8">
        <v>6</v>
      </c>
      <c r="O185" s="8">
        <v>3</v>
      </c>
      <c r="P185" s="8"/>
      <c r="Q185" s="9"/>
      <c r="R185" s="8"/>
      <c r="S185" s="8">
        <v>250</v>
      </c>
      <c r="T185" s="8">
        <v>69</v>
      </c>
      <c r="U185" s="8">
        <v>6</v>
      </c>
      <c r="V185" s="8">
        <v>3</v>
      </c>
      <c r="W185" s="8">
        <v>6</v>
      </c>
      <c r="X185" s="8">
        <v>334</v>
      </c>
      <c r="Y185" s="13">
        <v>106.1</v>
      </c>
      <c r="Z185" s="13">
        <v>1.9</v>
      </c>
      <c r="AA185" s="8"/>
      <c r="AB185" s="8"/>
      <c r="AC185" s="8"/>
      <c r="AD185" s="8">
        <v>25</v>
      </c>
      <c r="AE185" s="8">
        <v>11</v>
      </c>
      <c r="AF185" s="8">
        <v>6</v>
      </c>
      <c r="AG185" s="8">
        <v>3</v>
      </c>
      <c r="AH185" s="8">
        <v>3</v>
      </c>
      <c r="AI185" s="8">
        <v>48</v>
      </c>
      <c r="AJ185" s="13">
        <v>9.2100000000000009</v>
      </c>
      <c r="AK185" s="13">
        <v>1.62</v>
      </c>
    </row>
    <row r="186" spans="1:37" x14ac:dyDescent="0.2">
      <c r="A186" s="8" t="s">
        <v>3321</v>
      </c>
      <c r="B186" s="12">
        <v>44320</v>
      </c>
      <c r="C186" s="8">
        <v>833</v>
      </c>
      <c r="D186" s="8" t="s">
        <v>221</v>
      </c>
      <c r="E186" s="8" t="s">
        <v>3322</v>
      </c>
      <c r="F186" s="8">
        <v>650</v>
      </c>
      <c r="G186" s="8">
        <v>143</v>
      </c>
      <c r="H186" s="8">
        <v>114</v>
      </c>
      <c r="I186" s="8">
        <v>21</v>
      </c>
      <c r="J186" s="8">
        <v>42</v>
      </c>
      <c r="K186" s="8">
        <v>5</v>
      </c>
      <c r="L186" s="8">
        <v>14</v>
      </c>
      <c r="M186" s="8">
        <v>9</v>
      </c>
      <c r="N186" s="8">
        <v>13</v>
      </c>
      <c r="O186" s="8">
        <v>6</v>
      </c>
      <c r="P186" s="8"/>
      <c r="Q186" s="9"/>
      <c r="R186" s="8"/>
      <c r="S186" s="8">
        <v>650</v>
      </c>
      <c r="T186" s="8">
        <v>114</v>
      </c>
      <c r="U186" s="8">
        <v>5</v>
      </c>
      <c r="V186" s="8">
        <v>9</v>
      </c>
      <c r="W186" s="8">
        <v>13</v>
      </c>
      <c r="X186" s="8">
        <v>791</v>
      </c>
      <c r="Y186" s="13">
        <v>278.67</v>
      </c>
      <c r="Z186" s="13">
        <v>2.1</v>
      </c>
      <c r="AA186" s="8"/>
      <c r="AB186" s="8"/>
      <c r="AC186" s="8"/>
      <c r="AD186" s="8">
        <v>143</v>
      </c>
      <c r="AE186" s="8">
        <v>21</v>
      </c>
      <c r="AF186" s="8">
        <v>5</v>
      </c>
      <c r="AG186" s="8">
        <v>9</v>
      </c>
      <c r="AH186" s="8">
        <v>6</v>
      </c>
      <c r="AI186" s="8">
        <v>184</v>
      </c>
      <c r="AJ186" s="13">
        <v>59.71</v>
      </c>
      <c r="AK186" s="13">
        <v>2.17</v>
      </c>
    </row>
    <row r="187" spans="1:37" x14ac:dyDescent="0.2">
      <c r="A187" s="8" t="s">
        <v>3323</v>
      </c>
      <c r="B187" s="12">
        <v>44290</v>
      </c>
      <c r="C187" s="8">
        <v>260</v>
      </c>
      <c r="D187" s="8"/>
      <c r="E187" s="8" t="s">
        <v>3324</v>
      </c>
      <c r="F187" s="8">
        <v>172</v>
      </c>
      <c r="G187" s="8">
        <v>33</v>
      </c>
      <c r="H187" s="8">
        <v>56</v>
      </c>
      <c r="I187" s="8">
        <v>8</v>
      </c>
      <c r="J187" s="8">
        <v>16</v>
      </c>
      <c r="K187" s="8">
        <v>6</v>
      </c>
      <c r="L187" s="8">
        <v>3</v>
      </c>
      <c r="M187" s="8">
        <v>2</v>
      </c>
      <c r="N187" s="8">
        <v>13</v>
      </c>
      <c r="O187" s="8">
        <v>5</v>
      </c>
      <c r="P187" s="8"/>
      <c r="Q187" s="9"/>
      <c r="R187" s="8"/>
      <c r="S187" s="8">
        <v>172</v>
      </c>
      <c r="T187" s="8">
        <v>56</v>
      </c>
      <c r="U187" s="8">
        <v>6</v>
      </c>
      <c r="V187" s="8">
        <v>2</v>
      </c>
      <c r="W187" s="8">
        <v>13</v>
      </c>
      <c r="X187" s="8">
        <v>249</v>
      </c>
      <c r="Y187" s="13">
        <v>71.64</v>
      </c>
      <c r="Z187" s="13">
        <v>1.79</v>
      </c>
      <c r="AA187" s="8"/>
      <c r="AB187" s="8"/>
      <c r="AC187" s="8"/>
      <c r="AD187" s="8">
        <v>33</v>
      </c>
      <c r="AE187" s="8">
        <v>8</v>
      </c>
      <c r="AF187" s="8">
        <v>6</v>
      </c>
      <c r="AG187" s="8">
        <v>2</v>
      </c>
      <c r="AH187" s="8">
        <v>5</v>
      </c>
      <c r="AI187" s="8">
        <v>54</v>
      </c>
      <c r="AJ187" s="13">
        <v>12.6</v>
      </c>
      <c r="AK187" s="13">
        <v>2.0699999999999998</v>
      </c>
    </row>
    <row r="188" spans="1:37" x14ac:dyDescent="0.2">
      <c r="A188" s="8" t="s">
        <v>3325</v>
      </c>
      <c r="B188" s="12">
        <v>44259</v>
      </c>
      <c r="C188" s="8">
        <v>86</v>
      </c>
      <c r="D188" s="8" t="s">
        <v>3326</v>
      </c>
      <c r="E188" s="8" t="s">
        <v>3327</v>
      </c>
      <c r="F188" s="8">
        <v>61</v>
      </c>
      <c r="G188" s="8">
        <v>24</v>
      </c>
      <c r="H188" s="8">
        <v>14</v>
      </c>
      <c r="I188" s="8">
        <v>6</v>
      </c>
      <c r="J188" s="8">
        <v>3</v>
      </c>
      <c r="K188" s="8">
        <v>2</v>
      </c>
      <c r="L188" s="8">
        <v>3</v>
      </c>
      <c r="M188" s="8">
        <v>1</v>
      </c>
      <c r="N188" s="8">
        <v>4</v>
      </c>
      <c r="O188" s="8">
        <v>2</v>
      </c>
      <c r="P188" s="8"/>
      <c r="Q188" s="9"/>
      <c r="R188" s="8"/>
      <c r="S188" s="8">
        <v>61</v>
      </c>
      <c r="T188" s="8">
        <v>14</v>
      </c>
      <c r="U188" s="8">
        <v>2</v>
      </c>
      <c r="V188" s="8">
        <v>1</v>
      </c>
      <c r="W188" s="8">
        <v>4</v>
      </c>
      <c r="X188" s="8">
        <v>82</v>
      </c>
      <c r="Y188" s="13">
        <v>25.46</v>
      </c>
      <c r="Z188" s="13">
        <v>2.02</v>
      </c>
      <c r="AA188" s="8"/>
      <c r="AB188" s="8"/>
      <c r="AC188" s="8"/>
      <c r="AD188" s="8">
        <v>24</v>
      </c>
      <c r="AE188" s="8">
        <v>6</v>
      </c>
      <c r="AF188" s="8">
        <v>2</v>
      </c>
      <c r="AG188" s="8">
        <v>1</v>
      </c>
      <c r="AH188" s="8">
        <v>2</v>
      </c>
      <c r="AI188" s="8">
        <v>35</v>
      </c>
      <c r="AJ188" s="13">
        <v>9.6999999999999993</v>
      </c>
      <c r="AK188" s="13">
        <v>2.0299999999999998</v>
      </c>
    </row>
    <row r="189" spans="1:37" x14ac:dyDescent="0.2">
      <c r="A189" s="8" t="s">
        <v>3328</v>
      </c>
      <c r="B189" s="12">
        <v>44351</v>
      </c>
      <c r="C189" s="8">
        <v>546</v>
      </c>
      <c r="D189" s="8" t="s">
        <v>204</v>
      </c>
      <c r="E189" s="8" t="s">
        <v>3329</v>
      </c>
      <c r="F189" s="8">
        <v>409</v>
      </c>
      <c r="G189" s="8">
        <v>72</v>
      </c>
      <c r="H189" s="8">
        <v>89</v>
      </c>
      <c r="I189" s="8">
        <v>13</v>
      </c>
      <c r="J189" s="8">
        <v>33</v>
      </c>
      <c r="K189" s="8">
        <v>2</v>
      </c>
      <c r="L189" s="8">
        <v>8</v>
      </c>
      <c r="M189" s="8">
        <v>1</v>
      </c>
      <c r="N189" s="8">
        <v>8</v>
      </c>
      <c r="O189" s="8">
        <v>5</v>
      </c>
      <c r="P189" s="8"/>
      <c r="Q189" s="9"/>
      <c r="R189" s="8"/>
      <c r="S189" s="8">
        <v>409</v>
      </c>
      <c r="T189" s="8">
        <v>89</v>
      </c>
      <c r="U189" s="8">
        <v>2</v>
      </c>
      <c r="V189" s="8">
        <v>1</v>
      </c>
      <c r="W189" s="8">
        <v>8</v>
      </c>
      <c r="X189" s="8">
        <v>509</v>
      </c>
      <c r="Y189" s="13">
        <v>175.68</v>
      </c>
      <c r="Z189" s="13">
        <v>2.0099999999999998</v>
      </c>
      <c r="AA189" s="8"/>
      <c r="AB189" s="8"/>
      <c r="AC189" s="8"/>
      <c r="AD189" s="8">
        <v>72</v>
      </c>
      <c r="AE189" s="8">
        <v>13</v>
      </c>
      <c r="AF189" s="8">
        <v>2</v>
      </c>
      <c r="AG189" s="8">
        <v>1</v>
      </c>
      <c r="AH189" s="8">
        <v>5</v>
      </c>
      <c r="AI189" s="8">
        <v>93</v>
      </c>
      <c r="AJ189" s="13">
        <v>30.22</v>
      </c>
      <c r="AK189" s="13">
        <v>2.11</v>
      </c>
    </row>
    <row r="190" spans="1:37" x14ac:dyDescent="0.2">
      <c r="A190" s="8" t="s">
        <v>3330</v>
      </c>
      <c r="B190" s="12">
        <v>44290</v>
      </c>
      <c r="C190" s="8">
        <v>82</v>
      </c>
      <c r="D190" s="8" t="s">
        <v>3331</v>
      </c>
      <c r="E190" s="8" t="s">
        <v>3332</v>
      </c>
      <c r="F190" s="8">
        <v>56</v>
      </c>
      <c r="G190" s="8">
        <v>7</v>
      </c>
      <c r="H190" s="8">
        <v>18</v>
      </c>
      <c r="I190" s="8">
        <v>4</v>
      </c>
      <c r="J190" s="8">
        <v>4</v>
      </c>
      <c r="K190" s="8">
        <v>0</v>
      </c>
      <c r="L190" s="8">
        <v>3</v>
      </c>
      <c r="M190" s="8">
        <v>0</v>
      </c>
      <c r="N190" s="8">
        <v>1</v>
      </c>
      <c r="O190" s="8">
        <v>0</v>
      </c>
      <c r="P190" s="8"/>
      <c r="Q190" s="9"/>
      <c r="R190" s="8"/>
      <c r="S190" s="8">
        <v>56</v>
      </c>
      <c r="T190" s="8">
        <v>18</v>
      </c>
      <c r="U190" s="8">
        <v>0</v>
      </c>
      <c r="V190" s="8">
        <v>0</v>
      </c>
      <c r="W190" s="8">
        <v>1</v>
      </c>
      <c r="X190" s="8">
        <v>75</v>
      </c>
      <c r="Y190" s="13">
        <v>24.17</v>
      </c>
      <c r="Z190" s="13">
        <v>1.76</v>
      </c>
      <c r="AA190" s="8"/>
      <c r="AB190" s="8"/>
      <c r="AC190" s="8"/>
      <c r="AD190" s="8">
        <v>7</v>
      </c>
      <c r="AE190" s="8">
        <v>4</v>
      </c>
      <c r="AF190" s="8">
        <v>0</v>
      </c>
      <c r="AG190" s="8">
        <v>0</v>
      </c>
      <c r="AH190" s="8">
        <v>0</v>
      </c>
      <c r="AI190" s="8">
        <v>11</v>
      </c>
      <c r="AJ190" s="13">
        <v>3.19</v>
      </c>
      <c r="AK190" s="13">
        <v>1.08</v>
      </c>
    </row>
    <row r="191" spans="1:37" x14ac:dyDescent="0.2">
      <c r="A191" s="8" t="s">
        <v>3333</v>
      </c>
      <c r="B191" s="8"/>
      <c r="C191" s="8"/>
      <c r="D191" s="8" t="s">
        <v>3334</v>
      </c>
      <c r="E191" s="8" t="s">
        <v>3335</v>
      </c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9"/>
      <c r="R191" s="8"/>
      <c r="S191" s="8"/>
      <c r="T191" s="8"/>
      <c r="U191" s="8"/>
      <c r="V191" s="8"/>
      <c r="W191" s="8"/>
      <c r="X191" s="8">
        <v>0</v>
      </c>
      <c r="Y191" s="13" t="e">
        <v>#DIV/0!</v>
      </c>
      <c r="Z191" s="13" t="e">
        <v>#DIV/0!</v>
      </c>
      <c r="AA191" s="8"/>
      <c r="AB191" s="8"/>
      <c r="AC191" s="8"/>
      <c r="AD191" s="8"/>
      <c r="AE191" s="8"/>
      <c r="AF191" s="8"/>
      <c r="AG191" s="8"/>
      <c r="AH191" s="8"/>
      <c r="AI191" s="8">
        <v>0</v>
      </c>
      <c r="AJ191" s="13" t="e">
        <v>#DIV/0!</v>
      </c>
      <c r="AK191" s="13" t="e">
        <v>#DIV/0!</v>
      </c>
    </row>
    <row r="192" spans="1:37" x14ac:dyDescent="0.2">
      <c r="A192" s="8" t="s">
        <v>3336</v>
      </c>
      <c r="B192" s="12">
        <v>44200</v>
      </c>
      <c r="C192" s="8">
        <v>79</v>
      </c>
      <c r="D192" s="8" t="s">
        <v>1590</v>
      </c>
      <c r="E192" s="8" t="s">
        <v>3337</v>
      </c>
      <c r="F192" s="8">
        <v>43</v>
      </c>
      <c r="G192" s="8">
        <v>5</v>
      </c>
      <c r="H192" s="8">
        <v>12</v>
      </c>
      <c r="I192" s="8">
        <v>1</v>
      </c>
      <c r="J192" s="8">
        <v>13</v>
      </c>
      <c r="K192" s="8">
        <v>3</v>
      </c>
      <c r="L192" s="8">
        <v>5</v>
      </c>
      <c r="M192" s="8">
        <v>2</v>
      </c>
      <c r="N192" s="8">
        <v>6</v>
      </c>
      <c r="O192" s="8">
        <v>3</v>
      </c>
      <c r="P192" s="8"/>
      <c r="Q192" s="9"/>
      <c r="R192" s="8"/>
      <c r="S192" s="8">
        <v>43</v>
      </c>
      <c r="T192" s="8">
        <v>12</v>
      </c>
      <c r="U192" s="8">
        <v>3</v>
      </c>
      <c r="V192" s="8">
        <v>2</v>
      </c>
      <c r="W192" s="8">
        <v>6</v>
      </c>
      <c r="X192" s="8">
        <v>66</v>
      </c>
      <c r="Y192" s="13">
        <v>17.11</v>
      </c>
      <c r="Z192" s="13">
        <v>1.97</v>
      </c>
      <c r="AA192" s="8"/>
      <c r="AB192" s="8"/>
      <c r="AC192" s="8"/>
      <c r="AD192" s="8">
        <v>5</v>
      </c>
      <c r="AE192" s="8">
        <v>1</v>
      </c>
      <c r="AF192" s="8">
        <v>3</v>
      </c>
      <c r="AG192" s="8">
        <v>2</v>
      </c>
      <c r="AH192" s="8">
        <v>3</v>
      </c>
      <c r="AI192" s="8">
        <v>14</v>
      </c>
      <c r="AJ192" s="13">
        <v>1.48</v>
      </c>
      <c r="AK192" s="13">
        <v>0.55000000000000004</v>
      </c>
    </row>
    <row r="193" spans="1:37" x14ac:dyDescent="0.2">
      <c r="A193" s="8" t="s">
        <v>3178</v>
      </c>
      <c r="B193" s="12">
        <v>44200</v>
      </c>
      <c r="C193" s="8">
        <v>15</v>
      </c>
      <c r="D193" s="8" t="s">
        <v>794</v>
      </c>
      <c r="E193" s="8" t="s">
        <v>3338</v>
      </c>
      <c r="F193" s="8">
        <v>10</v>
      </c>
      <c r="G193" s="8">
        <v>4</v>
      </c>
      <c r="H193" s="8">
        <v>1</v>
      </c>
      <c r="I193" s="8">
        <v>0</v>
      </c>
      <c r="J193" s="8">
        <v>2</v>
      </c>
      <c r="K193" s="8">
        <v>1</v>
      </c>
      <c r="L193" s="8">
        <v>1</v>
      </c>
      <c r="M193" s="8">
        <v>1</v>
      </c>
      <c r="N193" s="8">
        <v>1</v>
      </c>
      <c r="O193" s="8">
        <v>0</v>
      </c>
      <c r="P193" s="8"/>
      <c r="Q193" s="9"/>
      <c r="R193" s="8"/>
      <c r="S193" s="8">
        <v>10</v>
      </c>
      <c r="T193" s="8">
        <v>1</v>
      </c>
      <c r="U193" s="8">
        <v>1</v>
      </c>
      <c r="V193" s="8">
        <v>1</v>
      </c>
      <c r="W193" s="8">
        <v>1</v>
      </c>
      <c r="X193" s="8">
        <v>14</v>
      </c>
      <c r="Y193" s="13">
        <v>4.0199999999999996</v>
      </c>
      <c r="Z193" s="13">
        <v>2.2400000000000002</v>
      </c>
      <c r="AA193" s="8"/>
      <c r="AB193" s="8"/>
      <c r="AC193" s="8"/>
      <c r="AD193" s="8">
        <v>4</v>
      </c>
      <c r="AE193" s="8">
        <v>0</v>
      </c>
      <c r="AF193" s="8">
        <v>1</v>
      </c>
      <c r="AG193" s="8">
        <v>1</v>
      </c>
      <c r="AH193" s="8">
        <v>0</v>
      </c>
      <c r="AI193" s="8">
        <v>6</v>
      </c>
      <c r="AJ193" s="13">
        <v>1.64</v>
      </c>
      <c r="AK193" s="13">
        <v>1.74</v>
      </c>
    </row>
    <row r="194" spans="1:37" x14ac:dyDescent="0.2">
      <c r="A194" s="8" t="s">
        <v>3339</v>
      </c>
      <c r="B194" s="12">
        <v>44381</v>
      </c>
      <c r="C194" s="8">
        <v>61</v>
      </c>
      <c r="D194" s="8" t="s">
        <v>3340</v>
      </c>
      <c r="E194" s="8" t="s">
        <v>3341</v>
      </c>
      <c r="F194" s="8">
        <v>54</v>
      </c>
      <c r="G194" s="8">
        <v>25</v>
      </c>
      <c r="H194" s="8">
        <v>3</v>
      </c>
      <c r="I194" s="8">
        <v>3</v>
      </c>
      <c r="J194" s="8">
        <v>3</v>
      </c>
      <c r="K194" s="8">
        <v>2</v>
      </c>
      <c r="L194" s="8">
        <v>1</v>
      </c>
      <c r="M194" s="8">
        <v>1</v>
      </c>
      <c r="N194" s="8">
        <v>1</v>
      </c>
      <c r="O194" s="8">
        <v>1</v>
      </c>
      <c r="P194" s="8"/>
      <c r="Q194" s="9"/>
      <c r="R194" s="8"/>
      <c r="S194" s="8">
        <v>54</v>
      </c>
      <c r="T194" s="8">
        <v>3</v>
      </c>
      <c r="U194" s="8">
        <v>2</v>
      </c>
      <c r="V194" s="8">
        <v>1</v>
      </c>
      <c r="W194" s="8">
        <v>1</v>
      </c>
      <c r="X194" s="8">
        <v>61</v>
      </c>
      <c r="Y194" s="13">
        <v>23.38</v>
      </c>
      <c r="Z194" s="13">
        <v>2.23</v>
      </c>
      <c r="AA194" s="8"/>
      <c r="AB194" s="8"/>
      <c r="AC194" s="8"/>
      <c r="AD194" s="8">
        <v>25</v>
      </c>
      <c r="AE194" s="8">
        <v>3</v>
      </c>
      <c r="AF194" s="8">
        <v>2</v>
      </c>
      <c r="AG194" s="8">
        <v>1</v>
      </c>
      <c r="AH194" s="8">
        <v>1</v>
      </c>
      <c r="AI194" s="8">
        <v>32</v>
      </c>
      <c r="AJ194" s="13">
        <v>10.43</v>
      </c>
      <c r="AK194" s="13">
        <v>2.2000000000000002</v>
      </c>
    </row>
    <row r="195" spans="1:37" x14ac:dyDescent="0.2">
      <c r="A195" s="8" t="s">
        <v>3342</v>
      </c>
      <c r="B195" s="12">
        <v>44351</v>
      </c>
      <c r="C195" s="8">
        <v>793</v>
      </c>
      <c r="D195" s="8" t="s">
        <v>3343</v>
      </c>
      <c r="E195" s="8" t="s">
        <v>3344</v>
      </c>
      <c r="F195" s="8">
        <v>580</v>
      </c>
      <c r="G195" s="8">
        <v>73</v>
      </c>
      <c r="H195" s="8">
        <v>144</v>
      </c>
      <c r="I195" s="8">
        <v>13</v>
      </c>
      <c r="J195" s="8">
        <v>42</v>
      </c>
      <c r="K195" s="8">
        <v>4</v>
      </c>
      <c r="L195" s="8">
        <v>18</v>
      </c>
      <c r="M195" s="8">
        <v>5</v>
      </c>
      <c r="N195" s="8">
        <v>9</v>
      </c>
      <c r="O195" s="8">
        <v>2</v>
      </c>
      <c r="P195" s="8"/>
      <c r="Q195" s="9"/>
      <c r="R195" s="8"/>
      <c r="S195" s="8">
        <v>580</v>
      </c>
      <c r="T195" s="8">
        <v>144</v>
      </c>
      <c r="U195" s="8">
        <v>4</v>
      </c>
      <c r="V195" s="8">
        <v>5</v>
      </c>
      <c r="W195" s="8">
        <v>9</v>
      </c>
      <c r="X195" s="8">
        <v>742</v>
      </c>
      <c r="Y195" s="13">
        <v>248.57</v>
      </c>
      <c r="Z195" s="13">
        <v>1.95</v>
      </c>
      <c r="AA195" s="8"/>
      <c r="AB195" s="8"/>
      <c r="AC195" s="8"/>
      <c r="AD195" s="8">
        <v>73</v>
      </c>
      <c r="AE195" s="8">
        <v>13</v>
      </c>
      <c r="AF195" s="8">
        <v>4</v>
      </c>
      <c r="AG195" s="8">
        <v>5</v>
      </c>
      <c r="AH195" s="8">
        <v>2</v>
      </c>
      <c r="AI195" s="8">
        <v>97</v>
      </c>
      <c r="AJ195" s="13">
        <v>30.25</v>
      </c>
      <c r="AK195" s="13">
        <v>2.13</v>
      </c>
    </row>
    <row r="196" spans="1:37" x14ac:dyDescent="0.2">
      <c r="A196" s="8" t="s">
        <v>3345</v>
      </c>
      <c r="B196" s="8" t="s">
        <v>56</v>
      </c>
      <c r="C196" s="8">
        <v>1</v>
      </c>
      <c r="D196" s="8" t="s">
        <v>3346</v>
      </c>
      <c r="E196" s="8" t="s">
        <v>3347</v>
      </c>
      <c r="F196" s="8">
        <v>1</v>
      </c>
      <c r="G196" s="8">
        <v>0</v>
      </c>
      <c r="H196" s="8">
        <v>1</v>
      </c>
      <c r="I196" s="8">
        <v>0</v>
      </c>
      <c r="J196" s="8">
        <v>1</v>
      </c>
      <c r="K196" s="8">
        <v>0</v>
      </c>
      <c r="L196" s="8">
        <v>1</v>
      </c>
      <c r="M196" s="8">
        <v>0</v>
      </c>
      <c r="N196" s="8">
        <v>1</v>
      </c>
      <c r="O196" s="8">
        <v>0</v>
      </c>
      <c r="P196" s="8"/>
      <c r="Q196" s="9"/>
      <c r="R196" s="8"/>
      <c r="S196" s="8">
        <v>1</v>
      </c>
      <c r="T196" s="8">
        <v>1</v>
      </c>
      <c r="U196" s="8">
        <v>0</v>
      </c>
      <c r="V196" s="8">
        <v>0</v>
      </c>
      <c r="W196" s="8">
        <v>1</v>
      </c>
      <c r="X196" s="8">
        <v>3</v>
      </c>
      <c r="Y196" s="13">
        <v>0.55000000000000004</v>
      </c>
      <c r="Z196" s="13">
        <v>-0.61</v>
      </c>
      <c r="AA196" s="8"/>
      <c r="AB196" s="8"/>
      <c r="AC196" s="8"/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13">
        <v>0</v>
      </c>
      <c r="AK196" s="13" t="e">
        <v>#DIV/0!</v>
      </c>
    </row>
    <row r="197" spans="1:37" x14ac:dyDescent="0.2">
      <c r="A197" s="8" t="s">
        <v>3348</v>
      </c>
      <c r="B197" s="12">
        <v>44289</v>
      </c>
      <c r="C197" s="8">
        <v>3</v>
      </c>
      <c r="D197" s="8" t="s">
        <v>756</v>
      </c>
      <c r="E197" s="8" t="s">
        <v>3349</v>
      </c>
      <c r="F197" s="8">
        <v>1</v>
      </c>
      <c r="G197" s="8">
        <v>0</v>
      </c>
      <c r="H197" s="8">
        <v>1</v>
      </c>
      <c r="I197" s="8">
        <v>0</v>
      </c>
      <c r="J197" s="8">
        <v>2</v>
      </c>
      <c r="K197" s="8">
        <v>0</v>
      </c>
      <c r="L197" s="8">
        <v>2</v>
      </c>
      <c r="M197" s="8">
        <v>0</v>
      </c>
      <c r="N197" s="8">
        <v>2</v>
      </c>
      <c r="O197" s="8">
        <v>0</v>
      </c>
      <c r="P197" s="8"/>
      <c r="Q197" s="9"/>
      <c r="R197" s="8"/>
      <c r="S197" s="8">
        <v>1</v>
      </c>
      <c r="T197" s="8">
        <v>1</v>
      </c>
      <c r="U197" s="8">
        <v>0</v>
      </c>
      <c r="V197" s="8">
        <v>0</v>
      </c>
      <c r="W197" s="8">
        <v>2</v>
      </c>
      <c r="X197" s="8">
        <v>4</v>
      </c>
      <c r="Y197" s="13">
        <v>0.84</v>
      </c>
      <c r="Z197" s="13">
        <v>0.51</v>
      </c>
      <c r="AA197" s="8"/>
      <c r="AB197" s="8"/>
      <c r="AC197" s="8"/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13">
        <v>0</v>
      </c>
      <c r="AK197" s="13" t="e">
        <v>#DIV/0!</v>
      </c>
    </row>
    <row r="198" spans="1:37" x14ac:dyDescent="0.2">
      <c r="A198" s="8" t="s">
        <v>3350</v>
      </c>
      <c r="B198" s="8" t="s">
        <v>76</v>
      </c>
      <c r="C198" s="8">
        <v>1</v>
      </c>
      <c r="D198" s="8" t="s">
        <v>65</v>
      </c>
      <c r="E198" s="8" t="s">
        <v>3351</v>
      </c>
      <c r="F198" s="8">
        <v>1</v>
      </c>
      <c r="G198" s="8">
        <v>0</v>
      </c>
      <c r="H198" s="8">
        <v>1</v>
      </c>
      <c r="I198" s="8">
        <v>0</v>
      </c>
      <c r="J198" s="8">
        <v>1</v>
      </c>
      <c r="K198" s="8">
        <v>0</v>
      </c>
      <c r="L198" s="8">
        <v>1</v>
      </c>
      <c r="M198" s="8">
        <v>0</v>
      </c>
      <c r="N198" s="8">
        <v>1</v>
      </c>
      <c r="O198" s="8">
        <v>0</v>
      </c>
      <c r="P198" s="8"/>
      <c r="Q198" s="9"/>
      <c r="R198" s="8"/>
      <c r="S198" s="8">
        <v>1</v>
      </c>
      <c r="T198" s="8">
        <v>1</v>
      </c>
      <c r="U198" s="8">
        <v>0</v>
      </c>
      <c r="V198" s="8">
        <v>0</v>
      </c>
      <c r="W198" s="8">
        <v>1</v>
      </c>
      <c r="X198" s="8">
        <v>3</v>
      </c>
      <c r="Y198" s="13">
        <v>0.55000000000000004</v>
      </c>
      <c r="Z198" s="13">
        <v>-0.61</v>
      </c>
      <c r="AA198" s="8"/>
      <c r="AB198" s="8"/>
      <c r="AC198" s="8"/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13">
        <v>0</v>
      </c>
      <c r="AK198" s="13" t="e">
        <v>#DIV/0!</v>
      </c>
    </row>
    <row r="199" spans="1:37" x14ac:dyDescent="0.2">
      <c r="A199" s="8" t="s">
        <v>3352</v>
      </c>
      <c r="B199" s="12">
        <v>44320</v>
      </c>
      <c r="C199" s="8">
        <v>18</v>
      </c>
      <c r="D199" s="8" t="s">
        <v>204</v>
      </c>
      <c r="E199" s="8" t="s">
        <v>3353</v>
      </c>
      <c r="F199" s="8">
        <v>13</v>
      </c>
      <c r="G199" s="8">
        <v>12</v>
      </c>
      <c r="H199" s="8">
        <v>4</v>
      </c>
      <c r="I199" s="8">
        <v>4</v>
      </c>
      <c r="J199" s="8">
        <v>1</v>
      </c>
      <c r="K199" s="8">
        <v>0</v>
      </c>
      <c r="L199" s="8">
        <v>1</v>
      </c>
      <c r="M199" s="8">
        <v>0</v>
      </c>
      <c r="N199" s="8">
        <v>1</v>
      </c>
      <c r="O199" s="8">
        <v>0</v>
      </c>
      <c r="P199" s="8"/>
      <c r="Q199" s="9"/>
      <c r="R199" s="8"/>
      <c r="S199" s="8">
        <v>13</v>
      </c>
      <c r="T199" s="8">
        <v>4</v>
      </c>
      <c r="U199" s="8">
        <v>0</v>
      </c>
      <c r="V199" s="8">
        <v>0</v>
      </c>
      <c r="W199" s="8">
        <v>1</v>
      </c>
      <c r="X199" s="8">
        <v>18</v>
      </c>
      <c r="Y199" s="13">
        <v>5.5</v>
      </c>
      <c r="Z199" s="13">
        <v>1.8</v>
      </c>
      <c r="AA199" s="8"/>
      <c r="AB199" s="8"/>
      <c r="AC199" s="8"/>
      <c r="AD199" s="8">
        <v>12</v>
      </c>
      <c r="AE199" s="8">
        <v>4</v>
      </c>
      <c r="AF199" s="8">
        <v>0</v>
      </c>
      <c r="AG199" s="8">
        <v>0</v>
      </c>
      <c r="AH199" s="8">
        <v>0</v>
      </c>
      <c r="AI199" s="8">
        <v>16</v>
      </c>
      <c r="AJ199" s="13">
        <v>5.22</v>
      </c>
      <c r="AK199" s="13">
        <v>1.71</v>
      </c>
    </row>
    <row r="200" spans="1:37" x14ac:dyDescent="0.2">
      <c r="A200" s="8" t="s">
        <v>3354</v>
      </c>
      <c r="B200" s="12">
        <v>44351</v>
      </c>
      <c r="C200" s="8">
        <v>223</v>
      </c>
      <c r="D200" s="8" t="s">
        <v>3355</v>
      </c>
      <c r="E200" s="8" t="s">
        <v>3356</v>
      </c>
      <c r="F200" s="8">
        <v>178</v>
      </c>
      <c r="G200" s="8">
        <v>45</v>
      </c>
      <c r="H200" s="8">
        <v>27</v>
      </c>
      <c r="I200" s="8">
        <v>13</v>
      </c>
      <c r="J200" s="8">
        <v>12</v>
      </c>
      <c r="K200" s="8">
        <v>6</v>
      </c>
      <c r="L200" s="8">
        <v>1</v>
      </c>
      <c r="M200" s="8">
        <v>0</v>
      </c>
      <c r="N200" s="8">
        <v>5</v>
      </c>
      <c r="O200" s="8">
        <v>3</v>
      </c>
      <c r="P200" s="8"/>
      <c r="Q200" s="9"/>
      <c r="R200" s="8"/>
      <c r="S200" s="8">
        <v>178</v>
      </c>
      <c r="T200" s="8">
        <v>27</v>
      </c>
      <c r="U200" s="8">
        <v>6</v>
      </c>
      <c r="V200" s="8">
        <v>0</v>
      </c>
      <c r="W200" s="8">
        <v>5</v>
      </c>
      <c r="X200" s="8">
        <v>216</v>
      </c>
      <c r="Y200" s="13">
        <v>76.06</v>
      </c>
      <c r="Z200" s="13">
        <v>2.14</v>
      </c>
      <c r="AA200" s="8"/>
      <c r="AB200" s="8"/>
      <c r="AC200" s="8"/>
      <c r="AD200" s="8">
        <v>45</v>
      </c>
      <c r="AE200" s="8">
        <v>13</v>
      </c>
      <c r="AF200" s="8">
        <v>6</v>
      </c>
      <c r="AG200" s="8">
        <v>0</v>
      </c>
      <c r="AH200" s="8">
        <v>3</v>
      </c>
      <c r="AI200" s="8">
        <v>67</v>
      </c>
      <c r="AJ200" s="13">
        <v>18.309999999999999</v>
      </c>
      <c r="AK200" s="13">
        <v>1.87</v>
      </c>
    </row>
    <row r="201" spans="1:37" x14ac:dyDescent="0.2">
      <c r="A201" s="8" t="s">
        <v>3357</v>
      </c>
      <c r="B201" s="8" t="s">
        <v>76</v>
      </c>
      <c r="C201" s="8">
        <v>1</v>
      </c>
      <c r="D201" s="8" t="s">
        <v>1847</v>
      </c>
      <c r="E201" s="8" t="s">
        <v>3358</v>
      </c>
      <c r="F201" s="8">
        <v>1</v>
      </c>
      <c r="G201" s="8">
        <v>0</v>
      </c>
      <c r="H201" s="8">
        <v>1</v>
      </c>
      <c r="I201" s="8">
        <v>0</v>
      </c>
      <c r="J201" s="8">
        <v>1</v>
      </c>
      <c r="K201" s="8">
        <v>0</v>
      </c>
      <c r="L201" s="8">
        <v>1</v>
      </c>
      <c r="M201" s="8">
        <v>0</v>
      </c>
      <c r="N201" s="8">
        <v>1</v>
      </c>
      <c r="O201" s="8">
        <v>0</v>
      </c>
      <c r="P201" s="8"/>
      <c r="Q201" s="9"/>
      <c r="R201" s="8"/>
      <c r="S201" s="8">
        <v>1</v>
      </c>
      <c r="T201" s="8">
        <v>1</v>
      </c>
      <c r="U201" s="8">
        <v>0</v>
      </c>
      <c r="V201" s="8">
        <v>0</v>
      </c>
      <c r="W201" s="8">
        <v>1</v>
      </c>
      <c r="X201" s="8">
        <v>3</v>
      </c>
      <c r="Y201" s="13">
        <v>0.55000000000000004</v>
      </c>
      <c r="Z201" s="13">
        <v>-0.61</v>
      </c>
      <c r="AA201" s="8"/>
      <c r="AB201" s="8"/>
      <c r="AC201" s="8"/>
      <c r="AD201" s="8">
        <v>0</v>
      </c>
      <c r="AE201" s="8">
        <v>0</v>
      </c>
      <c r="AF201" s="8">
        <v>0</v>
      </c>
      <c r="AG201" s="8">
        <v>0</v>
      </c>
      <c r="AH201" s="8">
        <v>0</v>
      </c>
      <c r="AI201" s="8">
        <v>0</v>
      </c>
      <c r="AJ201" s="13">
        <v>0</v>
      </c>
      <c r="AK201" s="13" t="e">
        <v>#DIV/0!</v>
      </c>
    </row>
    <row r="202" spans="1:37" x14ac:dyDescent="0.2">
      <c r="A202" s="8" t="s">
        <v>3359</v>
      </c>
      <c r="B202" s="12">
        <v>44381</v>
      </c>
      <c r="C202" s="8">
        <v>24</v>
      </c>
      <c r="D202" s="8" t="s">
        <v>3213</v>
      </c>
      <c r="E202" s="8" t="s">
        <v>3360</v>
      </c>
      <c r="F202" s="8">
        <v>21</v>
      </c>
      <c r="G202" s="8">
        <v>4</v>
      </c>
      <c r="H202" s="8">
        <v>2</v>
      </c>
      <c r="I202" s="8">
        <v>2</v>
      </c>
      <c r="J202" s="8">
        <v>2</v>
      </c>
      <c r="K202" s="8">
        <v>2</v>
      </c>
      <c r="L202" s="8">
        <v>1</v>
      </c>
      <c r="M202" s="8">
        <v>1</v>
      </c>
      <c r="N202" s="8">
        <v>1</v>
      </c>
      <c r="O202" s="8">
        <v>1</v>
      </c>
      <c r="P202" s="8"/>
      <c r="Q202" s="9"/>
      <c r="R202" s="8"/>
      <c r="S202" s="8">
        <v>21</v>
      </c>
      <c r="T202" s="8">
        <v>2</v>
      </c>
      <c r="U202" s="8">
        <v>2</v>
      </c>
      <c r="V202" s="8">
        <v>1</v>
      </c>
      <c r="W202" s="8">
        <v>1</v>
      </c>
      <c r="X202" s="8">
        <v>27</v>
      </c>
      <c r="Y202" s="13">
        <v>8.73</v>
      </c>
      <c r="Z202" s="13">
        <v>2.2200000000000002</v>
      </c>
      <c r="AA202" s="8"/>
      <c r="AB202" s="8"/>
      <c r="AC202" s="8"/>
      <c r="AD202" s="8">
        <v>4</v>
      </c>
      <c r="AE202" s="8">
        <v>2</v>
      </c>
      <c r="AF202" s="8">
        <v>2</v>
      </c>
      <c r="AG202" s="8">
        <v>1</v>
      </c>
      <c r="AH202" s="8">
        <v>1</v>
      </c>
      <c r="AI202" s="8">
        <v>10</v>
      </c>
      <c r="AJ202" s="13">
        <v>1.22</v>
      </c>
      <c r="AK202" s="13">
        <v>1.36</v>
      </c>
    </row>
    <row r="203" spans="1:37" x14ac:dyDescent="0.2">
      <c r="A203" s="8" t="s">
        <v>3361</v>
      </c>
      <c r="B203" s="12">
        <v>44412</v>
      </c>
      <c r="C203" s="8">
        <v>8</v>
      </c>
      <c r="D203" s="8" t="s">
        <v>3362</v>
      </c>
      <c r="E203" s="8" t="s">
        <v>3363</v>
      </c>
      <c r="F203" s="8">
        <v>7</v>
      </c>
      <c r="G203" s="8">
        <v>4</v>
      </c>
      <c r="H203" s="8">
        <v>1</v>
      </c>
      <c r="I203" s="8">
        <v>0</v>
      </c>
      <c r="J203" s="8">
        <v>1</v>
      </c>
      <c r="K203" s="8">
        <v>0</v>
      </c>
      <c r="L203" s="8">
        <v>1</v>
      </c>
      <c r="M203" s="8">
        <v>0</v>
      </c>
      <c r="N203" s="8">
        <v>1</v>
      </c>
      <c r="O203" s="8">
        <v>0</v>
      </c>
      <c r="P203" s="8"/>
      <c r="Q203" s="9"/>
      <c r="R203" s="8"/>
      <c r="S203" s="8">
        <v>7</v>
      </c>
      <c r="T203" s="8">
        <v>1</v>
      </c>
      <c r="U203" s="8">
        <v>0</v>
      </c>
      <c r="V203" s="8">
        <v>0</v>
      </c>
      <c r="W203" s="8">
        <v>1</v>
      </c>
      <c r="X203" s="8">
        <v>9</v>
      </c>
      <c r="Y203" s="13">
        <v>2.95</v>
      </c>
      <c r="Z203" s="13">
        <v>2.08</v>
      </c>
      <c r="AA203" s="8"/>
      <c r="AB203" s="8"/>
      <c r="AC203" s="8"/>
      <c r="AD203" s="8">
        <v>4</v>
      </c>
      <c r="AE203" s="8">
        <v>0</v>
      </c>
      <c r="AF203" s="8">
        <v>0</v>
      </c>
      <c r="AG203" s="8">
        <v>0</v>
      </c>
      <c r="AH203" s="8">
        <v>0</v>
      </c>
      <c r="AI203" s="8">
        <v>4</v>
      </c>
      <c r="AJ203" s="13">
        <v>1.79</v>
      </c>
      <c r="AK203" s="13">
        <v>2.2400000000000002</v>
      </c>
    </row>
    <row r="204" spans="1:37" x14ac:dyDescent="0.2">
      <c r="A204" s="8" t="s">
        <v>3364</v>
      </c>
      <c r="B204" s="12">
        <v>44380</v>
      </c>
      <c r="C204" s="8">
        <v>13</v>
      </c>
      <c r="D204" s="8" t="s">
        <v>3365</v>
      </c>
      <c r="E204" s="8" t="s">
        <v>3366</v>
      </c>
      <c r="F204" s="8">
        <v>7</v>
      </c>
      <c r="G204" s="8">
        <v>1</v>
      </c>
      <c r="H204" s="8">
        <v>1</v>
      </c>
      <c r="I204" s="8">
        <v>0</v>
      </c>
      <c r="J204" s="8">
        <v>2</v>
      </c>
      <c r="K204" s="8">
        <v>1</v>
      </c>
      <c r="L204" s="8">
        <v>2</v>
      </c>
      <c r="M204" s="8">
        <v>2</v>
      </c>
      <c r="N204" s="8">
        <v>1</v>
      </c>
      <c r="O204" s="8">
        <v>0</v>
      </c>
      <c r="P204" s="8"/>
      <c r="Q204" s="9"/>
      <c r="R204" s="8"/>
      <c r="S204" s="8">
        <v>7</v>
      </c>
      <c r="T204" s="8">
        <v>1</v>
      </c>
      <c r="U204" s="8">
        <v>1</v>
      </c>
      <c r="V204" s="8">
        <v>2</v>
      </c>
      <c r="W204" s="8">
        <v>1</v>
      </c>
      <c r="X204" s="8">
        <v>12</v>
      </c>
      <c r="Y204" s="13">
        <v>2.61</v>
      </c>
      <c r="Z204" s="13">
        <v>2.09</v>
      </c>
      <c r="AA204" s="8"/>
      <c r="AB204" s="8"/>
      <c r="AC204" s="8"/>
      <c r="AD204" s="8">
        <v>1</v>
      </c>
      <c r="AE204" s="8">
        <v>0</v>
      </c>
      <c r="AF204" s="8">
        <v>1</v>
      </c>
      <c r="AG204" s="8">
        <v>2</v>
      </c>
      <c r="AH204" s="8">
        <v>0</v>
      </c>
      <c r="AI204" s="8">
        <v>4</v>
      </c>
      <c r="AJ204" s="13">
        <v>0.84</v>
      </c>
      <c r="AK204" s="13">
        <v>0.51</v>
      </c>
    </row>
    <row r="205" spans="1:37" x14ac:dyDescent="0.2">
      <c r="A205" s="8" t="s">
        <v>3367</v>
      </c>
      <c r="B205" s="12">
        <v>44200</v>
      </c>
      <c r="C205" s="8">
        <v>29</v>
      </c>
      <c r="D205" s="8" t="s">
        <v>3368</v>
      </c>
      <c r="E205" s="8" t="s">
        <v>3369</v>
      </c>
      <c r="F205" s="8">
        <v>19</v>
      </c>
      <c r="G205" s="8">
        <v>4</v>
      </c>
      <c r="H205" s="8">
        <v>4</v>
      </c>
      <c r="I205" s="8">
        <v>0</v>
      </c>
      <c r="J205" s="8">
        <v>2</v>
      </c>
      <c r="K205" s="8">
        <v>0</v>
      </c>
      <c r="L205" s="8">
        <v>2</v>
      </c>
      <c r="M205" s="8">
        <v>1</v>
      </c>
      <c r="N205" s="8">
        <v>2</v>
      </c>
      <c r="O205" s="8">
        <v>2</v>
      </c>
      <c r="P205" s="8"/>
      <c r="Q205" s="9"/>
      <c r="R205" s="8"/>
      <c r="S205" s="8">
        <v>19</v>
      </c>
      <c r="T205" s="8">
        <v>4</v>
      </c>
      <c r="U205" s="8">
        <v>0</v>
      </c>
      <c r="V205" s="8">
        <v>1</v>
      </c>
      <c r="W205" s="8">
        <v>2</v>
      </c>
      <c r="X205" s="8">
        <v>26</v>
      </c>
      <c r="Y205" s="13">
        <v>7.85</v>
      </c>
      <c r="Z205" s="13">
        <v>2.0499999999999998</v>
      </c>
      <c r="AA205" s="8"/>
      <c r="AB205" s="8"/>
      <c r="AC205" s="8"/>
      <c r="AD205" s="8">
        <v>4</v>
      </c>
      <c r="AE205" s="8">
        <v>0</v>
      </c>
      <c r="AF205" s="8">
        <v>0</v>
      </c>
      <c r="AG205" s="8">
        <v>1</v>
      </c>
      <c r="AH205" s="8">
        <v>2</v>
      </c>
      <c r="AI205" s="8">
        <v>7</v>
      </c>
      <c r="AJ205" s="13">
        <v>1.67</v>
      </c>
      <c r="AK205" s="13">
        <v>1.0900000000000001</v>
      </c>
    </row>
    <row r="206" spans="1:37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9"/>
      <c r="R206" s="8"/>
      <c r="S206" s="8"/>
      <c r="T206" s="8"/>
      <c r="U206" s="8"/>
      <c r="V206" s="8"/>
      <c r="W206" s="8"/>
      <c r="X206" s="8">
        <v>0</v>
      </c>
      <c r="Y206" s="13" t="e">
        <v>#DIV/0!</v>
      </c>
      <c r="Z206" s="13" t="e">
        <v>#DIV/0!</v>
      </c>
      <c r="AA206" s="8"/>
      <c r="AB206" s="8"/>
      <c r="AC206" s="8"/>
      <c r="AD206" s="8"/>
      <c r="AE206" s="8"/>
      <c r="AF206" s="8"/>
      <c r="AG206" s="8"/>
      <c r="AH206" s="8"/>
      <c r="AI206" s="8">
        <v>0</v>
      </c>
      <c r="AJ206" s="13" t="e">
        <v>#DIV/0!</v>
      </c>
      <c r="AK206" s="13" t="e">
        <v>#DIV/0!</v>
      </c>
    </row>
    <row r="207" spans="1:37" x14ac:dyDescent="0.2">
      <c r="A207" s="53" t="s">
        <v>3370</v>
      </c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9"/>
      <c r="R207" s="8"/>
      <c r="S207" s="8"/>
      <c r="T207" s="8"/>
      <c r="U207" s="8"/>
      <c r="V207" s="8"/>
      <c r="W207" s="8"/>
      <c r="X207" s="8">
        <v>0</v>
      </c>
      <c r="Y207" s="13" t="e">
        <v>#DIV/0!</v>
      </c>
      <c r="Z207" s="13" t="e">
        <v>#DIV/0!</v>
      </c>
      <c r="AA207" s="8"/>
      <c r="AB207" s="8"/>
      <c r="AC207" s="8"/>
      <c r="AD207" s="8"/>
      <c r="AE207" s="8"/>
      <c r="AF207" s="8"/>
      <c r="AG207" s="8"/>
      <c r="AH207" s="8"/>
      <c r="AI207" s="8">
        <v>0</v>
      </c>
      <c r="AJ207" s="13" t="e">
        <v>#DIV/0!</v>
      </c>
      <c r="AK207" s="13" t="e">
        <v>#DIV/0!</v>
      </c>
    </row>
    <row r="208" spans="1:37" x14ac:dyDescent="0.2">
      <c r="A208" s="53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9"/>
      <c r="R208" s="8"/>
      <c r="S208" s="8"/>
      <c r="T208" s="8"/>
      <c r="U208" s="8"/>
      <c r="V208" s="8"/>
      <c r="W208" s="8"/>
      <c r="X208" s="8">
        <v>0</v>
      </c>
      <c r="Y208" s="13" t="e">
        <v>#DIV/0!</v>
      </c>
      <c r="Z208" s="13" t="e">
        <v>#DIV/0!</v>
      </c>
      <c r="AA208" s="8"/>
      <c r="AB208" s="8"/>
      <c r="AC208" s="8"/>
      <c r="AD208" s="8"/>
      <c r="AE208" s="8"/>
      <c r="AF208" s="8"/>
      <c r="AG208" s="8"/>
      <c r="AH208" s="8"/>
      <c r="AI208" s="8">
        <v>0</v>
      </c>
      <c r="AJ208" s="13" t="e">
        <v>#DIV/0!</v>
      </c>
      <c r="AK208" s="13" t="e">
        <v>#DIV/0!</v>
      </c>
    </row>
    <row r="209" spans="1:37" x14ac:dyDescent="0.2">
      <c r="A209" s="8" t="s">
        <v>0</v>
      </c>
      <c r="B209" s="8" t="s">
        <v>1</v>
      </c>
      <c r="C209" s="8" t="s">
        <v>2</v>
      </c>
      <c r="D209" s="8" t="s">
        <v>3</v>
      </c>
      <c r="E209" s="8" t="s">
        <v>4</v>
      </c>
      <c r="F209" s="8" t="s">
        <v>3119</v>
      </c>
      <c r="G209" s="8"/>
      <c r="H209" s="8" t="s">
        <v>3120</v>
      </c>
      <c r="I209" s="8"/>
      <c r="J209" s="8" t="s">
        <v>3121</v>
      </c>
      <c r="K209" s="8"/>
      <c r="L209" s="8" t="s">
        <v>3122</v>
      </c>
      <c r="M209" s="8"/>
      <c r="N209" s="8" t="s">
        <v>2857</v>
      </c>
      <c r="O209" s="8"/>
      <c r="P209" s="8"/>
      <c r="Q209" s="9"/>
      <c r="R209" s="8"/>
      <c r="S209" s="8" t="s">
        <v>3119</v>
      </c>
      <c r="T209" s="8" t="s">
        <v>3120</v>
      </c>
      <c r="U209" s="8"/>
      <c r="V209" s="8"/>
      <c r="W209" s="8" t="s">
        <v>2857</v>
      </c>
      <c r="X209" s="8">
        <v>0</v>
      </c>
      <c r="Y209" s="13" t="e">
        <v>#DIV/0!</v>
      </c>
      <c r="Z209" s="13" t="e">
        <v>#DIV/0!</v>
      </c>
      <c r="AA209" s="8"/>
      <c r="AB209" s="8"/>
      <c r="AC209" s="8"/>
      <c r="AD209" s="8"/>
      <c r="AE209" s="8"/>
      <c r="AF209" s="8"/>
      <c r="AG209" s="8"/>
      <c r="AH209" s="8"/>
      <c r="AI209" s="8">
        <v>0</v>
      </c>
      <c r="AJ209" s="13" t="e">
        <v>#DIV/0!</v>
      </c>
      <c r="AK209" s="13" t="e">
        <v>#DIV/0!</v>
      </c>
    </row>
    <row r="210" spans="1:37" x14ac:dyDescent="0.2">
      <c r="A210" s="8" t="s">
        <v>3371</v>
      </c>
      <c r="B210" s="12">
        <v>44381</v>
      </c>
      <c r="C210" s="8">
        <v>18.023</v>
      </c>
      <c r="D210" s="8" t="s">
        <v>1635</v>
      </c>
      <c r="E210" s="8" t="s">
        <v>3372</v>
      </c>
      <c r="F210" s="8">
        <v>14.881</v>
      </c>
      <c r="G210" s="8">
        <v>2.2480000000000002</v>
      </c>
      <c r="H210" s="8">
        <v>2.069</v>
      </c>
      <c r="I210" s="8">
        <v>261</v>
      </c>
      <c r="J210" s="8">
        <v>647</v>
      </c>
      <c r="K210" s="8">
        <v>116</v>
      </c>
      <c r="L210" s="8">
        <v>184</v>
      </c>
      <c r="M210" s="8">
        <v>63</v>
      </c>
      <c r="N210" s="8">
        <v>249</v>
      </c>
      <c r="O210" s="8">
        <v>79</v>
      </c>
      <c r="P210" s="8"/>
      <c r="Q210" s="9"/>
      <c r="R210" s="8"/>
      <c r="S210" s="8">
        <v>14881</v>
      </c>
      <c r="T210" s="8">
        <v>2069</v>
      </c>
      <c r="U210" s="8">
        <v>116</v>
      </c>
      <c r="V210" s="8">
        <v>63</v>
      </c>
      <c r="W210" s="8">
        <v>249</v>
      </c>
      <c r="X210" s="8">
        <v>17378</v>
      </c>
      <c r="Y210" s="13">
        <v>6430.5</v>
      </c>
      <c r="Z210" s="13">
        <v>2.15</v>
      </c>
      <c r="AA210" s="8"/>
      <c r="AB210" s="8"/>
      <c r="AC210" s="8"/>
      <c r="AD210" s="8">
        <v>2248</v>
      </c>
      <c r="AE210" s="8">
        <v>261</v>
      </c>
      <c r="AF210" s="8">
        <v>116</v>
      </c>
      <c r="AG210" s="8">
        <v>63</v>
      </c>
      <c r="AH210" s="8">
        <v>79</v>
      </c>
      <c r="AI210" s="8">
        <v>2767</v>
      </c>
      <c r="AJ210" s="13">
        <v>950.53</v>
      </c>
      <c r="AK210" s="13">
        <v>2.2000000000000002</v>
      </c>
    </row>
    <row r="211" spans="1:37" x14ac:dyDescent="0.2">
      <c r="A211" s="8" t="s">
        <v>3373</v>
      </c>
      <c r="B211" s="12">
        <v>44320</v>
      </c>
      <c r="C211" s="8">
        <v>3.867</v>
      </c>
      <c r="D211" s="8" t="s">
        <v>1601</v>
      </c>
      <c r="E211" s="8" t="s">
        <v>3374</v>
      </c>
      <c r="F211" s="8">
        <v>2.625</v>
      </c>
      <c r="G211" s="8">
        <v>616</v>
      </c>
      <c r="H211" s="8">
        <v>697</v>
      </c>
      <c r="I211" s="8">
        <v>186</v>
      </c>
      <c r="J211" s="8">
        <v>277</v>
      </c>
      <c r="K211" s="8">
        <v>91</v>
      </c>
      <c r="L211" s="8">
        <v>114</v>
      </c>
      <c r="M211" s="8">
        <v>68</v>
      </c>
      <c r="N211" s="8">
        <v>154</v>
      </c>
      <c r="O211" s="8">
        <v>88</v>
      </c>
      <c r="P211" s="8"/>
      <c r="Q211" s="9"/>
      <c r="R211" s="8"/>
      <c r="S211" s="8">
        <v>2625</v>
      </c>
      <c r="T211" s="8">
        <v>697</v>
      </c>
      <c r="U211" s="8">
        <v>91</v>
      </c>
      <c r="V211" s="8">
        <v>68</v>
      </c>
      <c r="W211" s="8">
        <v>154</v>
      </c>
      <c r="X211" s="8">
        <v>3635</v>
      </c>
      <c r="Y211" s="13">
        <v>1092.06</v>
      </c>
      <c r="Z211" s="13">
        <v>1.95</v>
      </c>
      <c r="AA211" s="8"/>
      <c r="AB211" s="8"/>
      <c r="AC211" s="8"/>
      <c r="AD211" s="8">
        <v>616</v>
      </c>
      <c r="AE211" s="8">
        <v>186</v>
      </c>
      <c r="AF211" s="8">
        <v>91</v>
      </c>
      <c r="AG211" s="8">
        <v>68</v>
      </c>
      <c r="AH211" s="8">
        <v>88</v>
      </c>
      <c r="AI211" s="8">
        <v>1049</v>
      </c>
      <c r="AJ211" s="13">
        <v>231.64</v>
      </c>
      <c r="AK211" s="13">
        <v>2.0299999999999998</v>
      </c>
    </row>
    <row r="212" spans="1:37" x14ac:dyDescent="0.2">
      <c r="A212" s="8" t="s">
        <v>3375</v>
      </c>
      <c r="B212" s="12">
        <v>44351</v>
      </c>
      <c r="C212" s="8">
        <v>6.5419999999999998</v>
      </c>
      <c r="D212" s="8" t="s">
        <v>741</v>
      </c>
      <c r="E212" s="15" t="s">
        <v>3376</v>
      </c>
      <c r="F212" s="8">
        <v>5.2489999999999997</v>
      </c>
      <c r="G212" s="8">
        <v>1.272</v>
      </c>
      <c r="H212" s="8">
        <v>856</v>
      </c>
      <c r="I212" s="8">
        <v>118</v>
      </c>
      <c r="J212" s="8">
        <v>263</v>
      </c>
      <c r="K212" s="8">
        <v>54</v>
      </c>
      <c r="L212" s="8">
        <v>88</v>
      </c>
      <c r="M212" s="8">
        <v>35</v>
      </c>
      <c r="N212" s="8">
        <v>87</v>
      </c>
      <c r="O212" s="8">
        <v>34</v>
      </c>
      <c r="P212" s="8"/>
      <c r="Q212" s="9"/>
      <c r="R212" s="8"/>
      <c r="S212" s="8">
        <v>5249</v>
      </c>
      <c r="T212" s="8">
        <v>856</v>
      </c>
      <c r="U212" s="8">
        <v>54</v>
      </c>
      <c r="V212" s="8">
        <v>35</v>
      </c>
      <c r="W212" s="8">
        <v>87</v>
      </c>
      <c r="X212" s="8">
        <v>6281</v>
      </c>
      <c r="Y212" s="13">
        <v>2258.66</v>
      </c>
      <c r="Z212" s="13">
        <v>2.11</v>
      </c>
      <c r="AA212" s="8"/>
      <c r="AB212" s="8"/>
      <c r="AC212" s="8"/>
      <c r="AD212" s="8">
        <v>1272</v>
      </c>
      <c r="AE212" s="8">
        <v>118</v>
      </c>
      <c r="AF212" s="8">
        <v>54</v>
      </c>
      <c r="AG212" s="8">
        <v>35</v>
      </c>
      <c r="AH212" s="8">
        <v>34</v>
      </c>
      <c r="AI212" s="8">
        <v>1513</v>
      </c>
      <c r="AJ212" s="13">
        <v>542.99</v>
      </c>
      <c r="AK212" s="13">
        <v>2.21</v>
      </c>
    </row>
    <row r="213" spans="1:37" x14ac:dyDescent="0.2">
      <c r="A213" s="8" t="s">
        <v>3377</v>
      </c>
      <c r="B213" s="12">
        <v>44351</v>
      </c>
      <c r="C213" s="8">
        <v>12.355</v>
      </c>
      <c r="D213" s="8" t="s">
        <v>953</v>
      </c>
      <c r="E213" s="8" t="s">
        <v>3378</v>
      </c>
      <c r="F213" s="8">
        <v>9.7639999999999993</v>
      </c>
      <c r="G213" s="8">
        <v>1.55</v>
      </c>
      <c r="H213" s="8">
        <v>1.6719999999999999</v>
      </c>
      <c r="I213" s="8">
        <v>178</v>
      </c>
      <c r="J213" s="8">
        <v>540</v>
      </c>
      <c r="K213" s="8">
        <v>87</v>
      </c>
      <c r="L213" s="8">
        <v>179</v>
      </c>
      <c r="M213" s="8">
        <v>70</v>
      </c>
      <c r="N213" s="8">
        <v>197</v>
      </c>
      <c r="O213" s="8">
        <v>64</v>
      </c>
      <c r="P213" s="8"/>
      <c r="Q213" s="9"/>
      <c r="R213" s="8"/>
      <c r="S213" s="8">
        <v>9764</v>
      </c>
      <c r="T213" s="8">
        <v>1672</v>
      </c>
      <c r="U213" s="8">
        <v>87</v>
      </c>
      <c r="V213" s="8">
        <v>70</v>
      </c>
      <c r="W213" s="8">
        <v>197</v>
      </c>
      <c r="X213" s="8">
        <v>11790</v>
      </c>
      <c r="Y213" s="13">
        <v>4194.6899999999996</v>
      </c>
      <c r="Z213" s="13">
        <v>2.1</v>
      </c>
      <c r="AA213" s="8"/>
      <c r="AB213" s="8"/>
      <c r="AC213" s="8"/>
      <c r="AD213" s="8">
        <v>155</v>
      </c>
      <c r="AE213" s="8">
        <v>178</v>
      </c>
      <c r="AF213" s="8">
        <v>87</v>
      </c>
      <c r="AG213" s="8">
        <v>70</v>
      </c>
      <c r="AH213" s="8">
        <v>64</v>
      </c>
      <c r="AI213" s="8">
        <v>554</v>
      </c>
      <c r="AJ213" s="13">
        <v>52.18</v>
      </c>
      <c r="AK213" s="13">
        <v>0.6</v>
      </c>
    </row>
    <row r="214" spans="1:37" x14ac:dyDescent="0.2">
      <c r="A214" s="8" t="s">
        <v>3379</v>
      </c>
      <c r="B214" s="12">
        <v>44381</v>
      </c>
      <c r="C214" s="8">
        <v>4.9420000000000002</v>
      </c>
      <c r="D214" s="8" t="s">
        <v>1571</v>
      </c>
      <c r="E214" s="8" t="s">
        <v>3380</v>
      </c>
      <c r="F214" s="8">
        <v>4.0709999999999997</v>
      </c>
      <c r="G214" s="8">
        <v>640</v>
      </c>
      <c r="H214" s="8">
        <v>603</v>
      </c>
      <c r="I214" s="8">
        <v>91</v>
      </c>
      <c r="J214" s="8">
        <v>167</v>
      </c>
      <c r="K214" s="8">
        <v>33</v>
      </c>
      <c r="L214" s="8">
        <v>47</v>
      </c>
      <c r="M214" s="8">
        <v>22</v>
      </c>
      <c r="N214" s="8">
        <v>58</v>
      </c>
      <c r="O214" s="8">
        <v>27</v>
      </c>
      <c r="P214" s="8"/>
      <c r="Q214" s="9"/>
      <c r="R214" s="8"/>
      <c r="S214" s="8">
        <v>4071</v>
      </c>
      <c r="T214" s="8">
        <v>603</v>
      </c>
      <c r="U214" s="8">
        <v>33</v>
      </c>
      <c r="V214" s="8">
        <v>22</v>
      </c>
      <c r="W214" s="8">
        <v>58</v>
      </c>
      <c r="X214" s="8">
        <v>4787</v>
      </c>
      <c r="Y214" s="13">
        <v>1757.73</v>
      </c>
      <c r="Z214" s="13">
        <v>2.13</v>
      </c>
      <c r="AA214" s="8"/>
      <c r="AB214" s="8"/>
      <c r="AC214" s="8"/>
      <c r="AD214" s="8">
        <v>640</v>
      </c>
      <c r="AE214" s="8">
        <v>91</v>
      </c>
      <c r="AF214" s="8">
        <v>33</v>
      </c>
      <c r="AG214" s="8">
        <v>22</v>
      </c>
      <c r="AH214" s="8">
        <v>27</v>
      </c>
      <c r="AI214" s="8">
        <v>813</v>
      </c>
      <c r="AJ214" s="13">
        <v>268.32</v>
      </c>
      <c r="AK214" s="13">
        <v>2.1800000000000002</v>
      </c>
    </row>
    <row r="215" spans="1:37" x14ac:dyDescent="0.2">
      <c r="A215" s="8" t="s">
        <v>3381</v>
      </c>
      <c r="B215" s="12">
        <v>44200</v>
      </c>
      <c r="C215" s="8">
        <v>1.6990000000000001</v>
      </c>
      <c r="D215" s="8" t="s">
        <v>3382</v>
      </c>
      <c r="E215" s="8" t="s">
        <v>3383</v>
      </c>
      <c r="F215" s="8">
        <v>934</v>
      </c>
      <c r="G215" s="8">
        <v>184</v>
      </c>
      <c r="H215" s="8">
        <v>349</v>
      </c>
      <c r="I215" s="8">
        <v>51</v>
      </c>
      <c r="J215" s="8">
        <v>176</v>
      </c>
      <c r="K215" s="8">
        <v>41</v>
      </c>
      <c r="L215" s="8">
        <v>99</v>
      </c>
      <c r="M215" s="8">
        <v>45</v>
      </c>
      <c r="N215" s="8">
        <v>141</v>
      </c>
      <c r="O215" s="8">
        <v>64</v>
      </c>
      <c r="P215" s="8"/>
      <c r="Q215" s="9"/>
      <c r="R215" s="8"/>
      <c r="S215" s="8">
        <v>934</v>
      </c>
      <c r="T215" s="8">
        <v>349</v>
      </c>
      <c r="U215" s="8">
        <v>41</v>
      </c>
      <c r="V215" s="8">
        <v>45</v>
      </c>
      <c r="W215" s="8">
        <v>141</v>
      </c>
      <c r="X215" s="8">
        <v>1510</v>
      </c>
      <c r="Y215" s="13">
        <v>374.74</v>
      </c>
      <c r="Z215" s="13">
        <v>1.69</v>
      </c>
      <c r="AA215" s="8"/>
      <c r="AB215" s="8"/>
      <c r="AC215" s="8"/>
      <c r="AD215" s="8">
        <v>184</v>
      </c>
      <c r="AE215" s="8">
        <v>51</v>
      </c>
      <c r="AF215" s="8">
        <v>41</v>
      </c>
      <c r="AG215" s="8">
        <v>45</v>
      </c>
      <c r="AH215" s="8">
        <v>64</v>
      </c>
      <c r="AI215" s="8">
        <v>385</v>
      </c>
      <c r="AJ215" s="13">
        <v>60.44</v>
      </c>
      <c r="AK215" s="13">
        <v>2.12</v>
      </c>
    </row>
    <row r="216" spans="1:37" x14ac:dyDescent="0.2">
      <c r="A216" s="8" t="s">
        <v>3384</v>
      </c>
      <c r="B216" s="12">
        <v>44381</v>
      </c>
      <c r="C216" s="8">
        <v>990</v>
      </c>
      <c r="D216" s="8" t="s">
        <v>3385</v>
      </c>
      <c r="E216" s="15" t="s">
        <v>3386</v>
      </c>
      <c r="F216" s="8">
        <v>786</v>
      </c>
      <c r="G216" s="8">
        <v>88</v>
      </c>
      <c r="H216" s="8">
        <v>139</v>
      </c>
      <c r="I216" s="8">
        <v>18</v>
      </c>
      <c r="J216" s="8">
        <v>32</v>
      </c>
      <c r="K216" s="8">
        <v>6</v>
      </c>
      <c r="L216" s="8">
        <v>6</v>
      </c>
      <c r="M216" s="8">
        <v>3</v>
      </c>
      <c r="N216" s="8">
        <v>27</v>
      </c>
      <c r="O216" s="8">
        <v>15</v>
      </c>
      <c r="P216" s="8"/>
      <c r="Q216" s="9"/>
      <c r="R216" s="8"/>
      <c r="S216" s="8">
        <v>786</v>
      </c>
      <c r="T216" s="8">
        <v>139</v>
      </c>
      <c r="U216" s="8">
        <v>6</v>
      </c>
      <c r="V216" s="8">
        <v>3</v>
      </c>
      <c r="W216" s="8">
        <v>27</v>
      </c>
      <c r="X216" s="8">
        <v>961</v>
      </c>
      <c r="Y216" s="13">
        <v>336.6</v>
      </c>
      <c r="Z216" s="13">
        <v>2.09</v>
      </c>
      <c r="AA216" s="8"/>
      <c r="AB216" s="8"/>
      <c r="AC216" s="8"/>
      <c r="AD216" s="8">
        <v>88</v>
      </c>
      <c r="AE216" s="8">
        <v>18</v>
      </c>
      <c r="AF216" s="8">
        <v>6</v>
      </c>
      <c r="AG216" s="8">
        <v>3</v>
      </c>
      <c r="AH216" s="8">
        <v>15</v>
      </c>
      <c r="AI216" s="8">
        <v>130</v>
      </c>
      <c r="AJ216" s="13">
        <v>35.21</v>
      </c>
      <c r="AK216" s="13">
        <v>2.0699999999999998</v>
      </c>
    </row>
    <row r="217" spans="1:37" x14ac:dyDescent="0.2">
      <c r="A217" s="8" t="s">
        <v>3387</v>
      </c>
      <c r="B217" s="12">
        <v>44381</v>
      </c>
      <c r="C217" s="8">
        <v>6.9210000000000003</v>
      </c>
      <c r="D217" s="8" t="s">
        <v>741</v>
      </c>
      <c r="E217" s="8" t="s">
        <v>3388</v>
      </c>
      <c r="F217" s="8">
        <v>5.6520000000000001</v>
      </c>
      <c r="G217" s="8">
        <v>746</v>
      </c>
      <c r="H217" s="8">
        <v>904</v>
      </c>
      <c r="I217" s="8">
        <v>127</v>
      </c>
      <c r="J217" s="8">
        <v>253</v>
      </c>
      <c r="K217" s="8">
        <v>53</v>
      </c>
      <c r="L217" s="8">
        <v>55</v>
      </c>
      <c r="M217" s="8">
        <v>17</v>
      </c>
      <c r="N217" s="8">
        <v>58</v>
      </c>
      <c r="O217" s="8">
        <v>16</v>
      </c>
      <c r="P217" s="8"/>
      <c r="Q217" s="9"/>
      <c r="R217" s="8"/>
      <c r="S217" s="8">
        <v>5652</v>
      </c>
      <c r="T217" s="8">
        <v>904</v>
      </c>
      <c r="U217" s="8">
        <v>53</v>
      </c>
      <c r="V217" s="8">
        <v>17</v>
      </c>
      <c r="W217" s="8">
        <v>58</v>
      </c>
      <c r="X217" s="8">
        <v>6684</v>
      </c>
      <c r="Y217" s="13">
        <v>2440.98</v>
      </c>
      <c r="Z217" s="13">
        <v>2.11</v>
      </c>
      <c r="AA217" s="8"/>
      <c r="AB217" s="8"/>
      <c r="AC217" s="8"/>
      <c r="AD217" s="8">
        <v>746</v>
      </c>
      <c r="AE217" s="8">
        <v>127</v>
      </c>
      <c r="AF217" s="8">
        <v>53</v>
      </c>
      <c r="AG217" s="8">
        <v>17</v>
      </c>
      <c r="AH217" s="8">
        <v>16</v>
      </c>
      <c r="AI217" s="8">
        <v>959</v>
      </c>
      <c r="AJ217" s="13">
        <v>313.07</v>
      </c>
      <c r="AK217" s="13">
        <v>2.12</v>
      </c>
    </row>
    <row r="218" spans="1:37" x14ac:dyDescent="0.2">
      <c r="A218" s="8" t="s">
        <v>3389</v>
      </c>
      <c r="B218" s="12">
        <v>44290</v>
      </c>
      <c r="C218" s="8">
        <v>490</v>
      </c>
      <c r="D218" s="8" t="s">
        <v>1635</v>
      </c>
      <c r="E218" s="8" t="s">
        <v>3390</v>
      </c>
      <c r="F218" s="8">
        <v>311</v>
      </c>
      <c r="G218" s="8">
        <v>28</v>
      </c>
      <c r="H218" s="8">
        <v>107</v>
      </c>
      <c r="I218" s="8">
        <v>9</v>
      </c>
      <c r="J218" s="8">
        <v>43</v>
      </c>
      <c r="K218" s="8">
        <v>7</v>
      </c>
      <c r="L218" s="8">
        <v>20</v>
      </c>
      <c r="M218" s="8">
        <v>3</v>
      </c>
      <c r="N218" s="8">
        <v>9</v>
      </c>
      <c r="O218" s="8">
        <v>6</v>
      </c>
      <c r="P218" s="8"/>
      <c r="Q218" s="9"/>
      <c r="R218" s="8"/>
      <c r="S218" s="8">
        <v>311</v>
      </c>
      <c r="T218" s="8">
        <v>107</v>
      </c>
      <c r="U218" s="8">
        <v>7</v>
      </c>
      <c r="V218" s="8">
        <v>3</v>
      </c>
      <c r="W218" s="8">
        <v>9</v>
      </c>
      <c r="X218" s="8">
        <v>437</v>
      </c>
      <c r="Y218" s="13">
        <v>132.4</v>
      </c>
      <c r="Z218" s="13">
        <v>1.72</v>
      </c>
      <c r="AA218" s="8"/>
      <c r="AB218" s="8"/>
      <c r="AC218" s="8"/>
      <c r="AD218" s="8">
        <v>28</v>
      </c>
      <c r="AE218" s="8">
        <v>9</v>
      </c>
      <c r="AF218" s="8">
        <v>7</v>
      </c>
      <c r="AG218" s="8">
        <v>3</v>
      </c>
      <c r="AH218" s="8">
        <v>6</v>
      </c>
      <c r="AI218" s="8">
        <v>53</v>
      </c>
      <c r="AJ218" s="13">
        <v>9.9600000000000009</v>
      </c>
      <c r="AK218" s="13">
        <v>1.97</v>
      </c>
    </row>
    <row r="219" spans="1:37" x14ac:dyDescent="0.2">
      <c r="A219" s="8" t="s">
        <v>3391</v>
      </c>
      <c r="B219" s="12">
        <v>44259</v>
      </c>
      <c r="C219" s="8">
        <v>893</v>
      </c>
      <c r="D219" s="8" t="s">
        <v>3392</v>
      </c>
      <c r="E219" s="8" t="s">
        <v>3393</v>
      </c>
      <c r="F219" s="8">
        <v>540</v>
      </c>
      <c r="G219" s="8">
        <v>53</v>
      </c>
      <c r="H219" s="8">
        <v>159</v>
      </c>
      <c r="I219" s="8">
        <v>27</v>
      </c>
      <c r="J219" s="8">
        <v>110</v>
      </c>
      <c r="K219" s="8">
        <v>22</v>
      </c>
      <c r="L219" s="8">
        <v>42</v>
      </c>
      <c r="M219" s="8">
        <v>13</v>
      </c>
      <c r="N219" s="8">
        <v>42</v>
      </c>
      <c r="O219" s="8">
        <v>17</v>
      </c>
      <c r="P219" s="8"/>
      <c r="Q219" s="9"/>
      <c r="R219" s="8"/>
      <c r="S219" s="8">
        <v>540</v>
      </c>
      <c r="T219" s="8">
        <v>159</v>
      </c>
      <c r="U219" s="8">
        <v>22</v>
      </c>
      <c r="V219" s="8">
        <v>13</v>
      </c>
      <c r="W219" s="8">
        <v>42</v>
      </c>
      <c r="X219" s="8">
        <v>776</v>
      </c>
      <c r="Y219" s="13">
        <v>222.97</v>
      </c>
      <c r="Z219" s="13">
        <v>1.89</v>
      </c>
      <c r="AA219" s="8"/>
      <c r="AB219" s="8"/>
      <c r="AC219" s="8"/>
      <c r="AD219" s="8">
        <v>53</v>
      </c>
      <c r="AE219" s="8">
        <v>27</v>
      </c>
      <c r="AF219" s="8">
        <v>22</v>
      </c>
      <c r="AG219" s="8">
        <v>13</v>
      </c>
      <c r="AH219" s="8">
        <v>17</v>
      </c>
      <c r="AI219" s="8">
        <v>132</v>
      </c>
      <c r="AJ219" s="13">
        <v>15.77</v>
      </c>
      <c r="AK219" s="13">
        <v>1.65</v>
      </c>
    </row>
    <row r="220" spans="1:37" x14ac:dyDescent="0.2">
      <c r="A220" s="8" t="s">
        <v>3394</v>
      </c>
      <c r="B220" s="12">
        <v>44351</v>
      </c>
      <c r="C220" s="8">
        <v>299</v>
      </c>
      <c r="D220" s="8" t="s">
        <v>3395</v>
      </c>
      <c r="E220" s="8" t="s">
        <v>3396</v>
      </c>
      <c r="F220" s="8">
        <v>235</v>
      </c>
      <c r="G220" s="8">
        <v>58</v>
      </c>
      <c r="H220" s="8">
        <v>45</v>
      </c>
      <c r="I220" s="8">
        <v>13</v>
      </c>
      <c r="J220" s="8">
        <v>8</v>
      </c>
      <c r="K220" s="8">
        <v>1</v>
      </c>
      <c r="L220" s="8">
        <v>6</v>
      </c>
      <c r="M220" s="8">
        <v>1</v>
      </c>
      <c r="N220" s="8">
        <v>5</v>
      </c>
      <c r="O220" s="8">
        <v>2</v>
      </c>
      <c r="P220" s="8"/>
      <c r="Q220" s="9"/>
      <c r="R220" s="8"/>
      <c r="S220" s="8">
        <v>235</v>
      </c>
      <c r="T220" s="8">
        <v>45</v>
      </c>
      <c r="U220" s="8">
        <v>1</v>
      </c>
      <c r="V220" s="8">
        <v>1</v>
      </c>
      <c r="W220" s="8">
        <v>5</v>
      </c>
      <c r="X220" s="8">
        <v>287</v>
      </c>
      <c r="Y220" s="13">
        <v>101</v>
      </c>
      <c r="Z220" s="13">
        <v>2.06</v>
      </c>
      <c r="AA220" s="8"/>
      <c r="AB220" s="8"/>
      <c r="AC220" s="8"/>
      <c r="AD220" s="8">
        <v>58</v>
      </c>
      <c r="AE220" s="8">
        <v>13</v>
      </c>
      <c r="AF220" s="8">
        <v>1</v>
      </c>
      <c r="AG220" s="8">
        <v>1</v>
      </c>
      <c r="AH220" s="8">
        <v>2</v>
      </c>
      <c r="AI220" s="8">
        <v>75</v>
      </c>
      <c r="AJ220" s="13">
        <v>24.57</v>
      </c>
      <c r="AK220" s="13">
        <v>2.02</v>
      </c>
    </row>
    <row r="221" spans="1:37" x14ac:dyDescent="0.2">
      <c r="A221" s="8" t="s">
        <v>3397</v>
      </c>
      <c r="B221" s="12">
        <v>44259</v>
      </c>
      <c r="C221" s="8">
        <v>179</v>
      </c>
      <c r="D221" s="8" t="s">
        <v>1566</v>
      </c>
      <c r="E221" s="8" t="s">
        <v>3398</v>
      </c>
      <c r="F221" s="8">
        <v>121</v>
      </c>
      <c r="G221" s="8">
        <v>58</v>
      </c>
      <c r="H221" s="8">
        <v>30</v>
      </c>
      <c r="I221" s="8">
        <v>7</v>
      </c>
      <c r="J221" s="8">
        <v>10</v>
      </c>
      <c r="K221" s="8">
        <v>5</v>
      </c>
      <c r="L221" s="8">
        <v>10</v>
      </c>
      <c r="M221" s="8">
        <v>5</v>
      </c>
      <c r="N221" s="8">
        <v>8</v>
      </c>
      <c r="O221" s="8">
        <v>4</v>
      </c>
      <c r="P221" s="8"/>
      <c r="Q221" s="9"/>
      <c r="R221" s="8"/>
      <c r="S221" s="8">
        <v>121</v>
      </c>
      <c r="T221" s="8">
        <v>30</v>
      </c>
      <c r="U221" s="8">
        <v>5</v>
      </c>
      <c r="V221" s="8">
        <v>5</v>
      </c>
      <c r="W221" s="8">
        <v>8</v>
      </c>
      <c r="X221" s="8">
        <v>169</v>
      </c>
      <c r="Y221" s="13">
        <v>49.86</v>
      </c>
      <c r="Z221" s="13">
        <v>2.0099999999999998</v>
      </c>
      <c r="AA221" s="8"/>
      <c r="AB221" s="8"/>
      <c r="AC221" s="8"/>
      <c r="AD221" s="8">
        <v>58</v>
      </c>
      <c r="AE221" s="8">
        <v>7</v>
      </c>
      <c r="AF221" s="8">
        <v>5</v>
      </c>
      <c r="AG221" s="8">
        <v>5</v>
      </c>
      <c r="AH221" s="8">
        <v>4</v>
      </c>
      <c r="AI221" s="8">
        <v>79</v>
      </c>
      <c r="AJ221" s="13">
        <v>23.62</v>
      </c>
      <c r="AK221" s="13">
        <v>2.2200000000000002</v>
      </c>
    </row>
    <row r="222" spans="1:37" x14ac:dyDescent="0.2">
      <c r="A222" s="8" t="s">
        <v>3399</v>
      </c>
      <c r="B222" s="12">
        <v>44351</v>
      </c>
      <c r="C222" s="8">
        <v>613</v>
      </c>
      <c r="D222" s="8" t="s">
        <v>3400</v>
      </c>
      <c r="E222" s="8" t="s">
        <v>3401</v>
      </c>
      <c r="F222" s="8">
        <v>463</v>
      </c>
      <c r="G222" s="8">
        <v>59</v>
      </c>
      <c r="H222" s="8">
        <v>97</v>
      </c>
      <c r="I222" s="8">
        <v>17</v>
      </c>
      <c r="J222" s="8">
        <v>33</v>
      </c>
      <c r="K222" s="8">
        <v>7</v>
      </c>
      <c r="L222" s="8">
        <v>10</v>
      </c>
      <c r="M222" s="8">
        <v>1</v>
      </c>
      <c r="N222" s="8">
        <v>10</v>
      </c>
      <c r="O222" s="8">
        <v>5</v>
      </c>
      <c r="P222" s="8"/>
      <c r="Q222" s="9"/>
      <c r="R222" s="8"/>
      <c r="S222" s="8">
        <v>463</v>
      </c>
      <c r="T222" s="8">
        <v>97</v>
      </c>
      <c r="U222" s="8">
        <v>7</v>
      </c>
      <c r="V222" s="8">
        <v>1</v>
      </c>
      <c r="W222" s="8">
        <v>10</v>
      </c>
      <c r="X222" s="8">
        <v>578</v>
      </c>
      <c r="Y222" s="13">
        <v>198.19</v>
      </c>
      <c r="Z222" s="13">
        <v>2.0299999999999998</v>
      </c>
      <c r="AA222" s="8"/>
      <c r="AB222" s="8"/>
      <c r="AC222" s="8"/>
      <c r="AD222" s="8">
        <v>59</v>
      </c>
      <c r="AE222" s="8">
        <v>17</v>
      </c>
      <c r="AF222" s="8">
        <v>7</v>
      </c>
      <c r="AG222" s="8">
        <v>1</v>
      </c>
      <c r="AH222" s="8">
        <v>5</v>
      </c>
      <c r="AI222" s="8">
        <v>89</v>
      </c>
      <c r="AJ222" s="13">
        <v>23.77</v>
      </c>
      <c r="AK222" s="13">
        <v>1.92</v>
      </c>
    </row>
    <row r="223" spans="1:37" x14ac:dyDescent="0.2">
      <c r="A223" s="8" t="s">
        <v>3402</v>
      </c>
      <c r="B223" s="12">
        <v>44412</v>
      </c>
      <c r="C223" s="8">
        <v>115</v>
      </c>
      <c r="D223" s="8" t="s">
        <v>1287</v>
      </c>
      <c r="E223" s="8" t="s">
        <v>3403</v>
      </c>
      <c r="F223" s="8">
        <v>98</v>
      </c>
      <c r="G223" s="8">
        <v>7</v>
      </c>
      <c r="H223" s="8">
        <v>13</v>
      </c>
      <c r="I223" s="8">
        <v>2</v>
      </c>
      <c r="J223" s="8">
        <v>3</v>
      </c>
      <c r="K223" s="8">
        <v>0</v>
      </c>
      <c r="L223" s="8">
        <v>1</v>
      </c>
      <c r="M223" s="8">
        <v>0</v>
      </c>
      <c r="N223" s="8">
        <v>1</v>
      </c>
      <c r="O223" s="8">
        <v>0</v>
      </c>
      <c r="P223" s="8"/>
      <c r="Q223" s="9"/>
      <c r="R223" s="8"/>
      <c r="S223" s="8">
        <v>98</v>
      </c>
      <c r="T223" s="8">
        <v>13</v>
      </c>
      <c r="U223" s="8">
        <v>0</v>
      </c>
      <c r="V223" s="8">
        <v>0</v>
      </c>
      <c r="W223" s="8">
        <v>1</v>
      </c>
      <c r="X223" s="8">
        <v>112</v>
      </c>
      <c r="Y223" s="13">
        <v>42.62</v>
      </c>
      <c r="Z223" s="13">
        <v>2.15</v>
      </c>
      <c r="AA223" s="8"/>
      <c r="AB223" s="8"/>
      <c r="AC223" s="8"/>
      <c r="AD223" s="8">
        <v>7</v>
      </c>
      <c r="AE223" s="8">
        <v>2</v>
      </c>
      <c r="AF223" s="8">
        <v>0</v>
      </c>
      <c r="AG223" s="8">
        <v>0</v>
      </c>
      <c r="AH223" s="8">
        <v>0</v>
      </c>
      <c r="AI223" s="8">
        <v>9</v>
      </c>
      <c r="AJ223" s="13">
        <v>3.03</v>
      </c>
      <c r="AK223" s="13">
        <v>1.84</v>
      </c>
    </row>
    <row r="224" spans="1:37" x14ac:dyDescent="0.2">
      <c r="A224" s="8" t="s">
        <v>3404</v>
      </c>
      <c r="B224" s="12">
        <v>44290</v>
      </c>
      <c r="C224" s="8">
        <v>117</v>
      </c>
      <c r="D224" s="8" t="s">
        <v>3296</v>
      </c>
      <c r="E224" s="8" t="s">
        <v>3405</v>
      </c>
      <c r="F224" s="8">
        <v>83</v>
      </c>
      <c r="G224" s="8">
        <v>12</v>
      </c>
      <c r="H224" s="8">
        <v>20</v>
      </c>
      <c r="I224" s="8">
        <v>3</v>
      </c>
      <c r="J224" s="8">
        <v>7</v>
      </c>
      <c r="K224" s="8">
        <v>1</v>
      </c>
      <c r="L224" s="8">
        <v>2</v>
      </c>
      <c r="M224" s="8">
        <v>0</v>
      </c>
      <c r="N224" s="8">
        <v>5</v>
      </c>
      <c r="O224" s="8">
        <v>1</v>
      </c>
      <c r="P224" s="8"/>
      <c r="Q224" s="9"/>
      <c r="R224" s="8"/>
      <c r="S224" s="8">
        <v>83</v>
      </c>
      <c r="T224" s="8">
        <v>20</v>
      </c>
      <c r="U224" s="8">
        <v>1</v>
      </c>
      <c r="V224" s="8">
        <v>0</v>
      </c>
      <c r="W224" s="8">
        <v>5</v>
      </c>
      <c r="X224" s="8">
        <v>109</v>
      </c>
      <c r="Y224" s="13">
        <v>35.14</v>
      </c>
      <c r="Z224" s="13">
        <v>1.97</v>
      </c>
      <c r="AA224" s="8"/>
      <c r="AB224" s="8"/>
      <c r="AC224" s="8"/>
      <c r="AD224" s="8">
        <v>12</v>
      </c>
      <c r="AE224" s="8">
        <v>3</v>
      </c>
      <c r="AF224" s="8">
        <v>1</v>
      </c>
      <c r="AG224" s="8">
        <v>0</v>
      </c>
      <c r="AH224" s="8">
        <v>1</v>
      </c>
      <c r="AI224" s="8">
        <v>17</v>
      </c>
      <c r="AJ224" s="13">
        <v>4.93</v>
      </c>
      <c r="AK224" s="13">
        <v>1.98</v>
      </c>
    </row>
    <row r="225" spans="1:37" x14ac:dyDescent="0.2">
      <c r="A225" s="8" t="s">
        <v>3406</v>
      </c>
      <c r="B225" s="12">
        <v>44320</v>
      </c>
      <c r="C225" s="8">
        <v>504</v>
      </c>
      <c r="D225" s="8" t="s">
        <v>741</v>
      </c>
      <c r="E225" s="8" t="s">
        <v>3407</v>
      </c>
      <c r="F225" s="8">
        <v>346</v>
      </c>
      <c r="G225" s="8">
        <v>50</v>
      </c>
      <c r="H225" s="8">
        <v>88</v>
      </c>
      <c r="I225" s="8">
        <v>9</v>
      </c>
      <c r="J225" s="8">
        <v>48</v>
      </c>
      <c r="K225" s="8">
        <v>8</v>
      </c>
      <c r="L225" s="8">
        <v>10</v>
      </c>
      <c r="M225" s="8">
        <v>2</v>
      </c>
      <c r="N225" s="8">
        <v>12</v>
      </c>
      <c r="O225" s="8">
        <v>4</v>
      </c>
      <c r="P225" s="8"/>
      <c r="Q225" s="9"/>
      <c r="R225" s="8"/>
      <c r="S225" s="8">
        <v>346</v>
      </c>
      <c r="T225" s="8">
        <v>88</v>
      </c>
      <c r="U225" s="8">
        <v>8</v>
      </c>
      <c r="V225" s="8">
        <v>2</v>
      </c>
      <c r="W225" s="8">
        <v>12</v>
      </c>
      <c r="X225" s="8">
        <v>456</v>
      </c>
      <c r="Y225" s="13">
        <v>146.69999999999999</v>
      </c>
      <c r="Z225" s="13">
        <v>1.95</v>
      </c>
      <c r="AA225" s="8"/>
      <c r="AB225" s="8"/>
      <c r="AC225" s="8"/>
      <c r="AD225" s="8">
        <v>50</v>
      </c>
      <c r="AE225" s="8">
        <v>9</v>
      </c>
      <c r="AF225" s="8">
        <v>8</v>
      </c>
      <c r="AG225" s="8">
        <v>2</v>
      </c>
      <c r="AH225" s="8">
        <v>4</v>
      </c>
      <c r="AI225" s="8">
        <v>73</v>
      </c>
      <c r="AJ225" s="13">
        <v>19.989999999999998</v>
      </c>
      <c r="AK225" s="13">
        <v>2.12</v>
      </c>
    </row>
    <row r="226" spans="1:37" x14ac:dyDescent="0.2">
      <c r="A226" s="8" t="s">
        <v>3408</v>
      </c>
      <c r="B226" s="12">
        <v>44320</v>
      </c>
      <c r="C226" s="8">
        <v>599</v>
      </c>
      <c r="D226" s="8" t="s">
        <v>3409</v>
      </c>
      <c r="E226" s="8" t="s">
        <v>3410</v>
      </c>
      <c r="F226" s="8">
        <v>425</v>
      </c>
      <c r="G226" s="8">
        <v>43</v>
      </c>
      <c r="H226" s="8">
        <v>87</v>
      </c>
      <c r="I226" s="8">
        <v>7</v>
      </c>
      <c r="J226" s="8">
        <v>46</v>
      </c>
      <c r="K226" s="8">
        <v>5</v>
      </c>
      <c r="L226" s="8">
        <v>22</v>
      </c>
      <c r="M226" s="8">
        <v>11</v>
      </c>
      <c r="N226" s="8">
        <v>19</v>
      </c>
      <c r="O226" s="8">
        <v>5</v>
      </c>
      <c r="P226" s="8"/>
      <c r="Q226" s="9"/>
      <c r="R226" s="8"/>
      <c r="S226" s="8">
        <v>425</v>
      </c>
      <c r="T226" s="8">
        <v>87</v>
      </c>
      <c r="U226" s="8">
        <v>5</v>
      </c>
      <c r="V226" s="8">
        <v>11</v>
      </c>
      <c r="W226" s="8">
        <v>19</v>
      </c>
      <c r="X226" s="8">
        <v>547</v>
      </c>
      <c r="Y226" s="13">
        <v>179.48</v>
      </c>
      <c r="Z226" s="13">
        <v>2.06</v>
      </c>
      <c r="AA226" s="8"/>
      <c r="AB226" s="8"/>
      <c r="AC226" s="8"/>
      <c r="AD226" s="8">
        <v>43</v>
      </c>
      <c r="AE226" s="8">
        <v>7</v>
      </c>
      <c r="AF226" s="8">
        <v>5</v>
      </c>
      <c r="AG226" s="8">
        <v>11</v>
      </c>
      <c r="AH226" s="8">
        <v>5</v>
      </c>
      <c r="AI226" s="8">
        <v>71</v>
      </c>
      <c r="AJ226" s="13">
        <v>16.28</v>
      </c>
      <c r="AK226" s="13">
        <v>2.12</v>
      </c>
    </row>
    <row r="227" spans="1:37" x14ac:dyDescent="0.2">
      <c r="A227" s="8" t="s">
        <v>3411</v>
      </c>
      <c r="B227" s="12">
        <v>44290</v>
      </c>
      <c r="C227" s="8">
        <v>258</v>
      </c>
      <c r="D227" s="8" t="s">
        <v>3412</v>
      </c>
      <c r="E227" s="8" t="s">
        <v>3413</v>
      </c>
      <c r="F227" s="8">
        <v>177</v>
      </c>
      <c r="G227" s="8">
        <v>31</v>
      </c>
      <c r="H227" s="8">
        <v>47</v>
      </c>
      <c r="I227" s="8">
        <v>5</v>
      </c>
      <c r="J227" s="8">
        <v>12</v>
      </c>
      <c r="K227" s="8">
        <v>1</v>
      </c>
      <c r="L227" s="8">
        <v>9</v>
      </c>
      <c r="M227" s="8">
        <v>4</v>
      </c>
      <c r="N227" s="8">
        <v>13</v>
      </c>
      <c r="O227" s="8">
        <v>8</v>
      </c>
      <c r="P227" s="8"/>
      <c r="Q227" s="9"/>
      <c r="R227" s="8"/>
      <c r="S227" s="8">
        <v>177</v>
      </c>
      <c r="T227" s="8">
        <v>47</v>
      </c>
      <c r="U227" s="8">
        <v>1</v>
      </c>
      <c r="V227" s="8">
        <v>4</v>
      </c>
      <c r="W227" s="8">
        <v>13</v>
      </c>
      <c r="X227" s="8">
        <v>242</v>
      </c>
      <c r="Y227" s="13">
        <v>74.180000000000007</v>
      </c>
      <c r="Z227" s="13">
        <v>1.93</v>
      </c>
      <c r="AA227" s="8"/>
      <c r="AB227" s="8"/>
      <c r="AC227" s="8"/>
      <c r="AD227" s="8">
        <v>31</v>
      </c>
      <c r="AE227" s="8">
        <v>5</v>
      </c>
      <c r="AF227" s="8">
        <v>1</v>
      </c>
      <c r="AG227" s="8">
        <v>4</v>
      </c>
      <c r="AH227" s="8">
        <v>8</v>
      </c>
      <c r="AI227" s="8">
        <v>49</v>
      </c>
      <c r="AJ227" s="13">
        <v>12.11</v>
      </c>
      <c r="AK227" s="13">
        <v>2</v>
      </c>
    </row>
    <row r="228" spans="1:37" x14ac:dyDescent="0.2">
      <c r="A228" s="8" t="s">
        <v>3414</v>
      </c>
      <c r="B228" s="12">
        <v>44351</v>
      </c>
      <c r="C228" s="8">
        <v>39</v>
      </c>
      <c r="D228" s="8" t="s">
        <v>3167</v>
      </c>
      <c r="E228" s="8" t="s">
        <v>3415</v>
      </c>
      <c r="F228" s="8">
        <v>31</v>
      </c>
      <c r="G228" s="8">
        <v>5</v>
      </c>
      <c r="H228" s="8">
        <v>4</v>
      </c>
      <c r="I228" s="8">
        <v>0</v>
      </c>
      <c r="J228" s="8">
        <v>3</v>
      </c>
      <c r="K228" s="8">
        <v>0</v>
      </c>
      <c r="L228" s="8">
        <v>1</v>
      </c>
      <c r="M228" s="8">
        <v>0</v>
      </c>
      <c r="N228" s="8">
        <v>1</v>
      </c>
      <c r="O228" s="8">
        <v>0</v>
      </c>
      <c r="P228" s="8"/>
      <c r="Q228" s="9"/>
      <c r="R228" s="8"/>
      <c r="S228" s="8">
        <v>31</v>
      </c>
      <c r="T228" s="8">
        <v>4</v>
      </c>
      <c r="U228" s="8">
        <v>0</v>
      </c>
      <c r="V228" s="8">
        <v>0</v>
      </c>
      <c r="W228" s="8">
        <v>1</v>
      </c>
      <c r="X228" s="8">
        <v>36</v>
      </c>
      <c r="Y228" s="13">
        <v>13.41</v>
      </c>
      <c r="Z228" s="13">
        <v>2.16</v>
      </c>
      <c r="AA228" s="8"/>
      <c r="AB228" s="8"/>
      <c r="AC228" s="8"/>
      <c r="AD228" s="8">
        <v>5</v>
      </c>
      <c r="AE228" s="8">
        <v>0</v>
      </c>
      <c r="AF228" s="8">
        <v>0</v>
      </c>
      <c r="AG228" s="8">
        <v>0</v>
      </c>
      <c r="AH228" s="8">
        <v>0</v>
      </c>
      <c r="AI228" s="8">
        <v>5</v>
      </c>
      <c r="AJ228" s="13">
        <v>2.2400000000000002</v>
      </c>
      <c r="AK228" s="13">
        <v>2.2400000000000002</v>
      </c>
    </row>
    <row r="229" spans="1:37" x14ac:dyDescent="0.2">
      <c r="A229" s="8" t="s">
        <v>3416</v>
      </c>
      <c r="B229" s="12">
        <v>44351</v>
      </c>
      <c r="C229" s="8">
        <v>172</v>
      </c>
      <c r="D229" s="8" t="s">
        <v>3417</v>
      </c>
      <c r="E229" s="8" t="s">
        <v>3418</v>
      </c>
      <c r="F229" s="8">
        <v>123</v>
      </c>
      <c r="G229" s="8">
        <v>12</v>
      </c>
      <c r="H229" s="8">
        <v>38</v>
      </c>
      <c r="I229" s="8">
        <v>2</v>
      </c>
      <c r="J229" s="8">
        <v>7</v>
      </c>
      <c r="K229" s="8">
        <v>1</v>
      </c>
      <c r="L229" s="8">
        <v>2</v>
      </c>
      <c r="M229" s="8">
        <v>1</v>
      </c>
      <c r="N229" s="8">
        <v>2</v>
      </c>
      <c r="O229" s="8">
        <v>1</v>
      </c>
      <c r="P229" s="8"/>
      <c r="Q229" s="9"/>
      <c r="R229" s="8"/>
      <c r="S229" s="8">
        <v>123</v>
      </c>
      <c r="T229" s="8">
        <v>38</v>
      </c>
      <c r="U229" s="8">
        <v>1</v>
      </c>
      <c r="V229" s="8">
        <v>1</v>
      </c>
      <c r="W229" s="8">
        <v>2</v>
      </c>
      <c r="X229" s="8">
        <v>165</v>
      </c>
      <c r="Y229" s="13">
        <v>52.76</v>
      </c>
      <c r="Z229" s="13">
        <v>1.8</v>
      </c>
      <c r="AA229" s="8"/>
      <c r="AB229" s="8"/>
      <c r="AC229" s="8"/>
      <c r="AD229" s="8">
        <v>12</v>
      </c>
      <c r="AE229" s="8">
        <v>2</v>
      </c>
      <c r="AF229" s="8">
        <v>1</v>
      </c>
      <c r="AG229" s="8">
        <v>1</v>
      </c>
      <c r="AH229" s="8">
        <v>1</v>
      </c>
      <c r="AI229" s="8">
        <v>17</v>
      </c>
      <c r="AJ229" s="13">
        <v>4.83</v>
      </c>
      <c r="AK229" s="13">
        <v>2.19</v>
      </c>
    </row>
    <row r="230" spans="1:37" x14ac:dyDescent="0.2">
      <c r="A230" s="8" t="s">
        <v>3419</v>
      </c>
      <c r="B230" s="12">
        <v>44381</v>
      </c>
      <c r="C230" s="8">
        <v>159</v>
      </c>
      <c r="D230" s="8" t="s">
        <v>1762</v>
      </c>
      <c r="E230" s="8" t="s">
        <v>3420</v>
      </c>
      <c r="F230" s="8">
        <v>123</v>
      </c>
      <c r="G230" s="8">
        <v>17</v>
      </c>
      <c r="H230" s="8">
        <v>30</v>
      </c>
      <c r="I230" s="8">
        <v>2</v>
      </c>
      <c r="J230" s="8">
        <v>4</v>
      </c>
      <c r="K230" s="8">
        <v>1</v>
      </c>
      <c r="L230" s="8">
        <v>2</v>
      </c>
      <c r="M230" s="8">
        <v>1</v>
      </c>
      <c r="N230" s="8">
        <v>2</v>
      </c>
      <c r="O230" s="8">
        <v>1</v>
      </c>
      <c r="P230" s="8"/>
      <c r="Q230" s="9"/>
      <c r="R230" s="8"/>
      <c r="S230" s="8">
        <v>123</v>
      </c>
      <c r="T230" s="8">
        <v>30</v>
      </c>
      <c r="U230" s="8">
        <v>1</v>
      </c>
      <c r="V230" s="8">
        <v>1</v>
      </c>
      <c r="W230" s="8">
        <v>2</v>
      </c>
      <c r="X230" s="8">
        <v>157</v>
      </c>
      <c r="Y230" s="13">
        <v>52.69</v>
      </c>
      <c r="Z230" s="13">
        <v>1.96</v>
      </c>
      <c r="AA230" s="8"/>
      <c r="AB230" s="8"/>
      <c r="AC230" s="8"/>
      <c r="AD230" s="8">
        <v>17</v>
      </c>
      <c r="AE230" s="8">
        <v>2</v>
      </c>
      <c r="AF230" s="8">
        <v>1</v>
      </c>
      <c r="AG230" s="8">
        <v>1</v>
      </c>
      <c r="AH230" s="8">
        <v>1</v>
      </c>
      <c r="AI230" s="8">
        <v>22</v>
      </c>
      <c r="AJ230" s="13">
        <v>7.06</v>
      </c>
      <c r="AK230" s="13">
        <v>2.2200000000000002</v>
      </c>
    </row>
    <row r="231" spans="1:37" x14ac:dyDescent="0.2">
      <c r="A231" s="8" t="s">
        <v>3421</v>
      </c>
      <c r="B231" s="12">
        <v>44320</v>
      </c>
      <c r="C231" s="8">
        <v>595</v>
      </c>
      <c r="D231" s="8" t="s">
        <v>3422</v>
      </c>
      <c r="E231" s="8" t="s">
        <v>3423</v>
      </c>
      <c r="F231" s="8">
        <v>433</v>
      </c>
      <c r="G231" s="8">
        <v>162</v>
      </c>
      <c r="H231" s="8">
        <v>107</v>
      </c>
      <c r="I231" s="8">
        <v>34</v>
      </c>
      <c r="J231" s="8">
        <v>31</v>
      </c>
      <c r="K231" s="8">
        <v>10</v>
      </c>
      <c r="L231" s="8">
        <v>10</v>
      </c>
      <c r="M231" s="8">
        <v>6</v>
      </c>
      <c r="N231" s="8">
        <v>14</v>
      </c>
      <c r="O231" s="8">
        <v>8</v>
      </c>
      <c r="P231" s="8"/>
      <c r="Q231" s="9"/>
      <c r="R231" s="8"/>
      <c r="S231" s="8">
        <v>433</v>
      </c>
      <c r="T231" s="8">
        <v>107</v>
      </c>
      <c r="U231" s="8">
        <v>10</v>
      </c>
      <c r="V231" s="8">
        <v>6</v>
      </c>
      <c r="W231" s="8">
        <v>14</v>
      </c>
      <c r="X231" s="8">
        <v>570</v>
      </c>
      <c r="Y231" s="13">
        <v>183.23</v>
      </c>
      <c r="Z231" s="13">
        <v>1.97</v>
      </c>
      <c r="AA231" s="8"/>
      <c r="AB231" s="8"/>
      <c r="AC231" s="8"/>
      <c r="AD231" s="8">
        <v>162</v>
      </c>
      <c r="AE231" s="8">
        <v>34</v>
      </c>
      <c r="AF231" s="8">
        <v>10</v>
      </c>
      <c r="AG231" s="8">
        <v>6</v>
      </c>
      <c r="AH231" s="8">
        <v>8</v>
      </c>
      <c r="AI231" s="8">
        <v>220</v>
      </c>
      <c r="AJ231" s="13">
        <v>66.930000000000007</v>
      </c>
      <c r="AK231" s="13">
        <v>2.09</v>
      </c>
    </row>
    <row r="232" spans="1:37" x14ac:dyDescent="0.2">
      <c r="A232" s="8" t="s">
        <v>3424</v>
      </c>
      <c r="B232" s="12">
        <v>44351</v>
      </c>
      <c r="C232" s="8">
        <v>936</v>
      </c>
      <c r="D232" s="8" t="s">
        <v>3162</v>
      </c>
      <c r="E232" s="8" t="s">
        <v>3425</v>
      </c>
      <c r="F232" s="8">
        <v>697</v>
      </c>
      <c r="G232" s="8">
        <v>119</v>
      </c>
      <c r="H232" s="8">
        <v>144</v>
      </c>
      <c r="I232" s="8">
        <v>19</v>
      </c>
      <c r="J232" s="8">
        <v>58</v>
      </c>
      <c r="K232" s="8">
        <v>7</v>
      </c>
      <c r="L232" s="8">
        <v>21</v>
      </c>
      <c r="M232" s="8">
        <v>3</v>
      </c>
      <c r="N232" s="8">
        <v>16</v>
      </c>
      <c r="O232" s="8">
        <v>4</v>
      </c>
      <c r="P232" s="8"/>
      <c r="Q232" s="9"/>
      <c r="R232" s="8"/>
      <c r="S232" s="8">
        <v>697</v>
      </c>
      <c r="T232" s="8">
        <v>144</v>
      </c>
      <c r="U232" s="8">
        <v>7</v>
      </c>
      <c r="V232" s="8">
        <v>3</v>
      </c>
      <c r="W232" s="8">
        <v>16</v>
      </c>
      <c r="X232" s="8">
        <v>867</v>
      </c>
      <c r="Y232" s="13">
        <v>298.55</v>
      </c>
      <c r="Z232" s="13">
        <v>2.04</v>
      </c>
      <c r="AA232" s="8"/>
      <c r="AB232" s="8"/>
      <c r="AC232" s="8"/>
      <c r="AD232" s="8">
        <v>119</v>
      </c>
      <c r="AE232" s="8">
        <v>19</v>
      </c>
      <c r="AF232" s="8">
        <v>7</v>
      </c>
      <c r="AG232" s="8">
        <v>3</v>
      </c>
      <c r="AH232" s="8">
        <v>4</v>
      </c>
      <c r="AI232" s="8">
        <v>152</v>
      </c>
      <c r="AJ232" s="13">
        <v>49.94</v>
      </c>
      <c r="AK232" s="13">
        <v>2.15</v>
      </c>
    </row>
    <row r="233" spans="1:37" x14ac:dyDescent="0.2">
      <c r="A233" s="8" t="s">
        <v>3426</v>
      </c>
      <c r="B233" s="12">
        <v>44381</v>
      </c>
      <c r="C233" s="8">
        <v>87</v>
      </c>
      <c r="D233" s="8" t="s">
        <v>3427</v>
      </c>
      <c r="E233" s="8" t="s">
        <v>3428</v>
      </c>
      <c r="F233" s="8">
        <v>73</v>
      </c>
      <c r="G233" s="8">
        <v>12</v>
      </c>
      <c r="H233" s="8">
        <v>10</v>
      </c>
      <c r="I233" s="8">
        <v>0</v>
      </c>
      <c r="J233" s="8">
        <v>2</v>
      </c>
      <c r="K233" s="8">
        <v>0</v>
      </c>
      <c r="L233" s="8">
        <v>2</v>
      </c>
      <c r="M233" s="8">
        <v>0</v>
      </c>
      <c r="N233" s="8">
        <v>2</v>
      </c>
      <c r="O233" s="8">
        <v>0</v>
      </c>
      <c r="P233" s="8"/>
      <c r="Q233" s="9"/>
      <c r="R233" s="8"/>
      <c r="S233" s="8">
        <v>73</v>
      </c>
      <c r="T233" s="8">
        <v>10</v>
      </c>
      <c r="U233" s="8">
        <v>0</v>
      </c>
      <c r="V233" s="8">
        <v>0</v>
      </c>
      <c r="W233" s="8">
        <v>2</v>
      </c>
      <c r="X233" s="8">
        <v>85</v>
      </c>
      <c r="Y233" s="13">
        <v>31.58</v>
      </c>
      <c r="Z233" s="13">
        <v>2.15</v>
      </c>
      <c r="AA233" s="8"/>
      <c r="AB233" s="8"/>
      <c r="AC233" s="8"/>
      <c r="AD233" s="8">
        <v>12</v>
      </c>
      <c r="AE233" s="8">
        <v>0</v>
      </c>
      <c r="AF233" s="8">
        <v>0</v>
      </c>
      <c r="AG233" s="8">
        <v>0</v>
      </c>
      <c r="AH233" s="8">
        <v>0</v>
      </c>
      <c r="AI233" s="8">
        <v>12</v>
      </c>
      <c r="AJ233" s="13">
        <v>5.37</v>
      </c>
      <c r="AK233" s="13">
        <v>2.2400000000000002</v>
      </c>
    </row>
    <row r="234" spans="1:37" x14ac:dyDescent="0.2">
      <c r="A234" s="8" t="s">
        <v>3429</v>
      </c>
      <c r="B234" s="12">
        <v>44412</v>
      </c>
      <c r="C234" s="8">
        <v>42</v>
      </c>
      <c r="D234" s="8" t="s">
        <v>3427</v>
      </c>
      <c r="E234" s="8" t="s">
        <v>3430</v>
      </c>
      <c r="F234" s="8">
        <v>38</v>
      </c>
      <c r="G234" s="8">
        <v>4</v>
      </c>
      <c r="H234" s="8">
        <v>3</v>
      </c>
      <c r="I234" s="8">
        <v>0</v>
      </c>
      <c r="J234" s="8">
        <v>1</v>
      </c>
      <c r="K234" s="8">
        <v>0</v>
      </c>
      <c r="L234" s="8">
        <v>1</v>
      </c>
      <c r="M234" s="8">
        <v>0</v>
      </c>
      <c r="N234" s="8">
        <v>1</v>
      </c>
      <c r="O234" s="8">
        <v>0</v>
      </c>
      <c r="P234" s="8"/>
      <c r="Q234" s="9"/>
      <c r="R234" s="8"/>
      <c r="S234" s="8">
        <v>38</v>
      </c>
      <c r="T234" s="8">
        <v>3</v>
      </c>
      <c r="U234" s="8">
        <v>0</v>
      </c>
      <c r="V234" s="8">
        <v>0</v>
      </c>
      <c r="W234" s="8">
        <v>1</v>
      </c>
      <c r="X234" s="8">
        <v>42</v>
      </c>
      <c r="Y234" s="13">
        <v>16.59</v>
      </c>
      <c r="Z234" s="13">
        <v>2.21</v>
      </c>
      <c r="AA234" s="8"/>
      <c r="AB234" s="8"/>
      <c r="AC234" s="8"/>
      <c r="AD234" s="8">
        <v>4</v>
      </c>
      <c r="AE234" s="8">
        <v>0</v>
      </c>
      <c r="AF234" s="8">
        <v>0</v>
      </c>
      <c r="AG234" s="8">
        <v>0</v>
      </c>
      <c r="AH234" s="8">
        <v>0</v>
      </c>
      <c r="AI234" s="8">
        <v>4</v>
      </c>
      <c r="AJ234" s="13">
        <v>1.79</v>
      </c>
      <c r="AK234" s="13">
        <v>2.2400000000000002</v>
      </c>
    </row>
    <row r="235" spans="1:37" x14ac:dyDescent="0.2">
      <c r="A235" s="8" t="s">
        <v>3431</v>
      </c>
      <c r="B235" s="8" t="s">
        <v>76</v>
      </c>
      <c r="C235" s="8">
        <v>536</v>
      </c>
      <c r="D235" s="8" t="s">
        <v>3432</v>
      </c>
      <c r="E235" s="8" t="s">
        <v>3433</v>
      </c>
      <c r="F235" s="8">
        <v>275</v>
      </c>
      <c r="G235" s="8">
        <v>73</v>
      </c>
      <c r="H235" s="8">
        <v>109</v>
      </c>
      <c r="I235" s="8">
        <v>35</v>
      </c>
      <c r="J235" s="8">
        <v>51</v>
      </c>
      <c r="K235" s="8">
        <v>28</v>
      </c>
      <c r="L235" s="8">
        <v>37</v>
      </c>
      <c r="M235" s="8">
        <v>22</v>
      </c>
      <c r="N235" s="8">
        <v>63</v>
      </c>
      <c r="O235" s="8">
        <v>49</v>
      </c>
      <c r="P235" s="8"/>
      <c r="Q235" s="9"/>
      <c r="R235" s="8"/>
      <c r="S235" s="8">
        <v>275</v>
      </c>
      <c r="T235" s="8">
        <v>109</v>
      </c>
      <c r="U235" s="8">
        <v>28</v>
      </c>
      <c r="V235" s="8">
        <v>22</v>
      </c>
      <c r="W235" s="8">
        <v>63</v>
      </c>
      <c r="X235" s="8">
        <v>497</v>
      </c>
      <c r="Y235" s="13">
        <v>104.09</v>
      </c>
      <c r="Z235" s="13">
        <v>1.68</v>
      </c>
      <c r="AA235" s="8"/>
      <c r="AB235" s="8"/>
      <c r="AC235" s="8"/>
      <c r="AD235" s="8">
        <v>73</v>
      </c>
      <c r="AE235" s="8">
        <v>35</v>
      </c>
      <c r="AF235" s="8">
        <v>28</v>
      </c>
      <c r="AG235" s="8">
        <v>22</v>
      </c>
      <c r="AH235" s="8">
        <v>49</v>
      </c>
      <c r="AI235" s="8">
        <v>207</v>
      </c>
      <c r="AJ235" s="13">
        <v>20.329999999999998</v>
      </c>
      <c r="AK235" s="13">
        <v>1.0900000000000001</v>
      </c>
    </row>
    <row r="236" spans="1:37" x14ac:dyDescent="0.2">
      <c r="A236" s="8" t="s">
        <v>3434</v>
      </c>
      <c r="B236" s="12">
        <v>44351</v>
      </c>
      <c r="C236" s="8">
        <v>310</v>
      </c>
      <c r="D236" s="8" t="s">
        <v>3435</v>
      </c>
      <c r="E236" s="8" t="s">
        <v>3436</v>
      </c>
      <c r="F236" s="8">
        <v>225</v>
      </c>
      <c r="G236" s="8">
        <v>4</v>
      </c>
      <c r="H236" s="8">
        <v>55</v>
      </c>
      <c r="I236" s="8">
        <v>1</v>
      </c>
      <c r="J236" s="8">
        <v>20</v>
      </c>
      <c r="K236" s="8">
        <v>0</v>
      </c>
      <c r="L236" s="8">
        <v>6</v>
      </c>
      <c r="M236" s="8">
        <v>1</v>
      </c>
      <c r="N236" s="8">
        <v>4</v>
      </c>
      <c r="O236" s="8">
        <v>1</v>
      </c>
      <c r="P236" s="8"/>
      <c r="Q236" s="9"/>
      <c r="R236" s="8"/>
      <c r="S236" s="8">
        <v>225</v>
      </c>
      <c r="T236" s="8">
        <v>55</v>
      </c>
      <c r="U236" s="8">
        <v>0</v>
      </c>
      <c r="V236" s="8">
        <v>1</v>
      </c>
      <c r="W236" s="8">
        <v>4</v>
      </c>
      <c r="X236" s="8">
        <v>285</v>
      </c>
      <c r="Y236" s="13">
        <v>96.72</v>
      </c>
      <c r="Z236" s="13">
        <v>1.95</v>
      </c>
      <c r="AA236" s="8"/>
      <c r="AB236" s="8"/>
      <c r="AC236" s="8"/>
      <c r="AD236" s="8">
        <v>4</v>
      </c>
      <c r="AE236" s="8">
        <v>1</v>
      </c>
      <c r="AF236" s="8">
        <v>0</v>
      </c>
      <c r="AG236" s="8">
        <v>1</v>
      </c>
      <c r="AH236" s="8">
        <v>1</v>
      </c>
      <c r="AI236" s="8">
        <v>7</v>
      </c>
      <c r="AJ236" s="13">
        <v>1.52</v>
      </c>
      <c r="AK236" s="13">
        <v>1.75</v>
      </c>
    </row>
    <row r="237" spans="1:37" x14ac:dyDescent="0.2">
      <c r="A237" s="8" t="s">
        <v>3437</v>
      </c>
      <c r="B237" s="12">
        <v>44320</v>
      </c>
      <c r="C237" s="8">
        <v>173</v>
      </c>
      <c r="D237" s="8" t="s">
        <v>3438</v>
      </c>
      <c r="E237" s="8" t="s">
        <v>3439</v>
      </c>
      <c r="F237" s="8">
        <v>128</v>
      </c>
      <c r="G237" s="8">
        <v>34</v>
      </c>
      <c r="H237" s="8">
        <v>27</v>
      </c>
      <c r="I237" s="8">
        <v>4</v>
      </c>
      <c r="J237" s="8">
        <v>8</v>
      </c>
      <c r="K237" s="8">
        <v>2</v>
      </c>
      <c r="L237" s="8">
        <v>4</v>
      </c>
      <c r="M237" s="8">
        <v>2</v>
      </c>
      <c r="N237" s="8">
        <v>6</v>
      </c>
      <c r="O237" s="8">
        <v>4</v>
      </c>
      <c r="P237" s="8"/>
      <c r="Q237" s="9"/>
      <c r="R237" s="8"/>
      <c r="S237" s="8">
        <v>128</v>
      </c>
      <c r="T237" s="8">
        <v>27</v>
      </c>
      <c r="U237" s="8">
        <v>2</v>
      </c>
      <c r="V237" s="8">
        <v>2</v>
      </c>
      <c r="W237" s="8">
        <v>6</v>
      </c>
      <c r="X237" s="8">
        <v>165</v>
      </c>
      <c r="Y237" s="13">
        <v>54.11</v>
      </c>
      <c r="Z237" s="13">
        <v>2.0499999999999998</v>
      </c>
      <c r="AA237" s="8"/>
      <c r="AB237" s="8"/>
      <c r="AC237" s="8"/>
      <c r="AD237" s="8">
        <v>34</v>
      </c>
      <c r="AE237" s="8">
        <v>4</v>
      </c>
      <c r="AF237" s="8">
        <v>2</v>
      </c>
      <c r="AG237" s="8">
        <v>2</v>
      </c>
      <c r="AH237" s="8">
        <v>4</v>
      </c>
      <c r="AI237" s="8">
        <v>46</v>
      </c>
      <c r="AJ237" s="13">
        <v>13.9</v>
      </c>
      <c r="AK237" s="13">
        <v>2.21</v>
      </c>
    </row>
    <row r="238" spans="1:37" x14ac:dyDescent="0.2">
      <c r="A238" s="8" t="s">
        <v>3440</v>
      </c>
      <c r="B238" s="8" t="s">
        <v>56</v>
      </c>
      <c r="C238" s="8">
        <v>6</v>
      </c>
      <c r="D238" s="8" t="s">
        <v>1635</v>
      </c>
      <c r="E238" s="8" t="s">
        <v>3441</v>
      </c>
      <c r="F238" s="8">
        <v>6</v>
      </c>
      <c r="G238" s="8">
        <v>6</v>
      </c>
      <c r="H238" s="8">
        <v>6</v>
      </c>
      <c r="I238" s="8">
        <v>6</v>
      </c>
      <c r="J238" s="8">
        <v>6</v>
      </c>
      <c r="K238" s="8">
        <v>6</v>
      </c>
      <c r="L238" s="8">
        <v>6</v>
      </c>
      <c r="M238" s="8">
        <v>6</v>
      </c>
      <c r="N238" s="8">
        <v>6</v>
      </c>
      <c r="O238" s="8">
        <v>6</v>
      </c>
      <c r="P238" s="8"/>
      <c r="Q238" s="9"/>
      <c r="R238" s="8"/>
      <c r="S238" s="8">
        <v>6</v>
      </c>
      <c r="T238" s="8">
        <v>6</v>
      </c>
      <c r="U238" s="8">
        <v>6</v>
      </c>
      <c r="V238" s="8">
        <v>6</v>
      </c>
      <c r="W238" s="8">
        <v>6</v>
      </c>
      <c r="X238" s="8">
        <v>30</v>
      </c>
      <c r="Y238" s="13">
        <v>0</v>
      </c>
      <c r="Z238" s="13" t="e">
        <v>#DIV/0!</v>
      </c>
      <c r="AA238" s="8"/>
      <c r="AB238" s="8"/>
      <c r="AC238" s="8"/>
      <c r="AD238" s="8">
        <v>6</v>
      </c>
      <c r="AE238" s="8">
        <v>6</v>
      </c>
      <c r="AF238" s="8">
        <v>6</v>
      </c>
      <c r="AG238" s="8">
        <v>6</v>
      </c>
      <c r="AH238" s="8">
        <v>6</v>
      </c>
      <c r="AI238" s="8">
        <v>30</v>
      </c>
      <c r="AJ238" s="13">
        <v>0</v>
      </c>
      <c r="AK238" s="13" t="e">
        <v>#DIV/0!</v>
      </c>
    </row>
    <row r="239" spans="1:37" x14ac:dyDescent="0.2">
      <c r="A239" s="8" t="s">
        <v>3442</v>
      </c>
      <c r="B239" s="12">
        <v>44320</v>
      </c>
      <c r="C239" s="8">
        <v>2</v>
      </c>
      <c r="D239" s="8" t="s">
        <v>1635</v>
      </c>
      <c r="E239" s="8" t="s">
        <v>3443</v>
      </c>
      <c r="F239" s="8">
        <v>1</v>
      </c>
      <c r="G239" s="8">
        <v>0</v>
      </c>
      <c r="H239" s="8">
        <v>1</v>
      </c>
      <c r="I239" s="8">
        <v>0</v>
      </c>
      <c r="J239" s="8">
        <v>1</v>
      </c>
      <c r="K239" s="8">
        <v>0</v>
      </c>
      <c r="L239" s="8">
        <v>1</v>
      </c>
      <c r="M239" s="8">
        <v>0</v>
      </c>
      <c r="N239" s="8">
        <v>1</v>
      </c>
      <c r="O239" s="8">
        <v>0</v>
      </c>
      <c r="P239" s="8"/>
      <c r="Q239" s="9"/>
      <c r="R239" s="8"/>
      <c r="S239" s="8">
        <v>1</v>
      </c>
      <c r="T239" s="8">
        <v>1</v>
      </c>
      <c r="U239" s="8">
        <v>0</v>
      </c>
      <c r="V239" s="8">
        <v>0</v>
      </c>
      <c r="W239" s="8">
        <v>1</v>
      </c>
      <c r="X239" s="8">
        <v>3</v>
      </c>
      <c r="Y239" s="13">
        <v>0.55000000000000004</v>
      </c>
      <c r="Z239" s="13">
        <v>-0.61</v>
      </c>
      <c r="AA239" s="8"/>
      <c r="AB239" s="8"/>
      <c r="AC239" s="8"/>
      <c r="AD239" s="8">
        <v>0</v>
      </c>
      <c r="AE239" s="8">
        <v>0</v>
      </c>
      <c r="AF239" s="8">
        <v>0</v>
      </c>
      <c r="AG239" s="8">
        <v>0</v>
      </c>
      <c r="AH239" s="8">
        <v>0</v>
      </c>
      <c r="AI239" s="8">
        <v>0</v>
      </c>
      <c r="AJ239" s="13">
        <v>0</v>
      </c>
      <c r="AK239" s="13" t="e">
        <v>#DIV/0!</v>
      </c>
    </row>
    <row r="240" spans="1:37" x14ac:dyDescent="0.2">
      <c r="A240" s="8" t="s">
        <v>3444</v>
      </c>
      <c r="B240" s="12">
        <v>44200</v>
      </c>
      <c r="C240" s="8">
        <v>66</v>
      </c>
      <c r="D240" s="8" t="s">
        <v>1566</v>
      </c>
      <c r="E240" s="8" t="s">
        <v>3445</v>
      </c>
      <c r="F240" s="8">
        <v>47</v>
      </c>
      <c r="G240" s="8">
        <v>31</v>
      </c>
      <c r="H240" s="8">
        <v>5</v>
      </c>
      <c r="I240" s="8">
        <v>2</v>
      </c>
      <c r="J240" s="8">
        <v>10</v>
      </c>
      <c r="K240" s="8">
        <v>4</v>
      </c>
      <c r="L240" s="8">
        <v>1</v>
      </c>
      <c r="M240" s="8">
        <v>1</v>
      </c>
      <c r="N240" s="8">
        <v>3</v>
      </c>
      <c r="O240" s="8">
        <v>2</v>
      </c>
      <c r="P240" s="8"/>
      <c r="Q240" s="9"/>
      <c r="R240" s="8"/>
      <c r="S240" s="8">
        <v>47</v>
      </c>
      <c r="T240" s="8">
        <v>5</v>
      </c>
      <c r="U240" s="8">
        <v>4</v>
      </c>
      <c r="V240" s="8">
        <v>1</v>
      </c>
      <c r="W240" s="8">
        <v>3</v>
      </c>
      <c r="X240" s="8">
        <v>60</v>
      </c>
      <c r="Y240" s="13">
        <v>19.62</v>
      </c>
      <c r="Z240" s="13">
        <v>2.2000000000000002</v>
      </c>
      <c r="AA240" s="8"/>
      <c r="AB240" s="8"/>
      <c r="AC240" s="8"/>
      <c r="AD240" s="8">
        <v>31</v>
      </c>
      <c r="AE240" s="8">
        <v>2</v>
      </c>
      <c r="AF240" s="8">
        <v>4</v>
      </c>
      <c r="AG240" s="8">
        <v>1</v>
      </c>
      <c r="AH240" s="8">
        <v>2</v>
      </c>
      <c r="AI240" s="8">
        <v>40</v>
      </c>
      <c r="AJ240" s="13">
        <v>12.9</v>
      </c>
      <c r="AK240" s="13">
        <v>2.2000000000000002</v>
      </c>
    </row>
    <row r="241" spans="1:37" x14ac:dyDescent="0.2">
      <c r="A241" s="8" t="s">
        <v>3446</v>
      </c>
      <c r="B241" s="12">
        <v>44259</v>
      </c>
      <c r="C241" s="8">
        <v>479</v>
      </c>
      <c r="D241" s="8" t="s">
        <v>160</v>
      </c>
      <c r="E241" s="8" t="s">
        <v>3447</v>
      </c>
      <c r="F241" s="8">
        <v>270</v>
      </c>
      <c r="G241" s="8">
        <v>59</v>
      </c>
      <c r="H241" s="8">
        <v>97</v>
      </c>
      <c r="I241" s="8">
        <v>22</v>
      </c>
      <c r="J241" s="8">
        <v>51</v>
      </c>
      <c r="K241" s="8">
        <v>16</v>
      </c>
      <c r="L241" s="8">
        <v>26</v>
      </c>
      <c r="M241" s="8">
        <v>21</v>
      </c>
      <c r="N241" s="8">
        <v>35</v>
      </c>
      <c r="O241" s="8">
        <v>25</v>
      </c>
      <c r="P241" s="8"/>
      <c r="Q241" s="9"/>
      <c r="R241" s="8"/>
      <c r="S241" s="8">
        <v>270</v>
      </c>
      <c r="T241" s="8">
        <v>97</v>
      </c>
      <c r="U241" s="8">
        <v>16</v>
      </c>
      <c r="V241" s="8">
        <v>21</v>
      </c>
      <c r="W241" s="8">
        <v>35</v>
      </c>
      <c r="X241" s="8">
        <v>439</v>
      </c>
      <c r="Y241" s="13">
        <v>106.87</v>
      </c>
      <c r="Z241" s="13">
        <v>1.79</v>
      </c>
      <c r="AA241" s="8"/>
      <c r="AB241" s="8"/>
      <c r="AC241" s="8"/>
      <c r="AD241" s="8">
        <v>59</v>
      </c>
      <c r="AE241" s="8">
        <v>22</v>
      </c>
      <c r="AF241" s="8">
        <v>16</v>
      </c>
      <c r="AG241" s="8">
        <v>21</v>
      </c>
      <c r="AH241" s="8">
        <v>25</v>
      </c>
      <c r="AI241" s="8">
        <v>143</v>
      </c>
      <c r="AJ241" s="13">
        <v>17.3</v>
      </c>
      <c r="AK241" s="13">
        <v>2.04</v>
      </c>
    </row>
    <row r="242" spans="1:37" x14ac:dyDescent="0.2">
      <c r="A242" s="8" t="s">
        <v>3448</v>
      </c>
      <c r="B242" s="8" t="s">
        <v>56</v>
      </c>
      <c r="C242" s="8">
        <v>1</v>
      </c>
      <c r="D242" s="8" t="s">
        <v>3449</v>
      </c>
      <c r="E242" s="8" t="s">
        <v>3450</v>
      </c>
      <c r="F242" s="8">
        <v>1</v>
      </c>
      <c r="G242" s="8">
        <v>0</v>
      </c>
      <c r="H242" s="8">
        <v>1</v>
      </c>
      <c r="I242" s="8">
        <v>0</v>
      </c>
      <c r="J242" s="8">
        <v>1</v>
      </c>
      <c r="K242" s="8">
        <v>0</v>
      </c>
      <c r="L242" s="8">
        <v>1</v>
      </c>
      <c r="M242" s="8">
        <v>0</v>
      </c>
      <c r="N242" s="8">
        <v>1</v>
      </c>
      <c r="O242" s="8">
        <v>0</v>
      </c>
      <c r="P242" s="8"/>
      <c r="Q242" s="9"/>
      <c r="R242" s="8"/>
      <c r="S242" s="8">
        <v>1</v>
      </c>
      <c r="T242" s="8">
        <v>1</v>
      </c>
      <c r="U242" s="8">
        <v>0</v>
      </c>
      <c r="V242" s="8">
        <v>0</v>
      </c>
      <c r="W242" s="8">
        <v>1</v>
      </c>
      <c r="X242" s="8">
        <v>3</v>
      </c>
      <c r="Y242" s="13">
        <v>0.55000000000000004</v>
      </c>
      <c r="Z242" s="13">
        <v>-0.61</v>
      </c>
      <c r="AA242" s="8"/>
      <c r="AB242" s="8"/>
      <c r="AC242" s="8"/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13">
        <v>0</v>
      </c>
      <c r="AK242" s="13" t="e">
        <v>#DIV/0!</v>
      </c>
    </row>
    <row r="243" spans="1:37" x14ac:dyDescent="0.2">
      <c r="A243" s="8" t="s">
        <v>3451</v>
      </c>
      <c r="B243" s="12">
        <v>44231</v>
      </c>
      <c r="C243" s="8">
        <v>50</v>
      </c>
      <c r="D243" s="8" t="s">
        <v>1635</v>
      </c>
      <c r="E243" s="8" t="s">
        <v>3452</v>
      </c>
      <c r="F243" s="8">
        <v>29</v>
      </c>
      <c r="G243" s="8">
        <v>7</v>
      </c>
      <c r="H243" s="8">
        <v>12</v>
      </c>
      <c r="I243" s="8">
        <v>0</v>
      </c>
      <c r="J243" s="8">
        <v>5</v>
      </c>
      <c r="K243" s="8">
        <v>2</v>
      </c>
      <c r="L243" s="8">
        <v>1</v>
      </c>
      <c r="M243" s="8">
        <v>0</v>
      </c>
      <c r="N243" s="8">
        <v>3</v>
      </c>
      <c r="O243" s="8">
        <v>3</v>
      </c>
      <c r="P243" s="8"/>
      <c r="Q243" s="9"/>
      <c r="R243" s="8"/>
      <c r="S243" s="8">
        <v>29</v>
      </c>
      <c r="T243" s="8">
        <v>12</v>
      </c>
      <c r="U243" s="8">
        <v>2</v>
      </c>
      <c r="V243" s="8">
        <v>0</v>
      </c>
      <c r="W243" s="8">
        <v>3</v>
      </c>
      <c r="X243" s="8">
        <v>46</v>
      </c>
      <c r="Y243" s="13">
        <v>11.99</v>
      </c>
      <c r="Z243" s="13">
        <v>1.55</v>
      </c>
      <c r="AA243" s="8"/>
      <c r="AB243" s="8"/>
      <c r="AC243" s="8"/>
      <c r="AD243" s="8">
        <v>7</v>
      </c>
      <c r="AE243" s="8">
        <v>0</v>
      </c>
      <c r="AF243" s="8">
        <v>2</v>
      </c>
      <c r="AG243" s="8">
        <v>0</v>
      </c>
      <c r="AH243" s="8">
        <v>3</v>
      </c>
      <c r="AI243" s="8">
        <v>12</v>
      </c>
      <c r="AJ243" s="13">
        <v>2.88</v>
      </c>
      <c r="AK243" s="13">
        <v>1.22</v>
      </c>
    </row>
    <row r="244" spans="1:37" x14ac:dyDescent="0.2">
      <c r="A244" s="8" t="s">
        <v>3453</v>
      </c>
      <c r="B244" s="12">
        <v>44381</v>
      </c>
      <c r="C244" s="8">
        <v>380</v>
      </c>
      <c r="D244" s="8" t="s">
        <v>3454</v>
      </c>
      <c r="E244" s="8" t="s">
        <v>3455</v>
      </c>
      <c r="F244" s="8">
        <v>297</v>
      </c>
      <c r="G244" s="8">
        <v>33</v>
      </c>
      <c r="H244" s="8">
        <v>58</v>
      </c>
      <c r="I244" s="8">
        <v>5</v>
      </c>
      <c r="J244" s="8">
        <v>15</v>
      </c>
      <c r="K244" s="8">
        <v>1</v>
      </c>
      <c r="L244" s="8">
        <v>6</v>
      </c>
      <c r="M244" s="8">
        <v>1</v>
      </c>
      <c r="N244" s="8">
        <v>4</v>
      </c>
      <c r="O244" s="8">
        <v>1</v>
      </c>
      <c r="P244" s="8"/>
      <c r="Q244" s="9"/>
      <c r="R244" s="8"/>
      <c r="S244" s="8">
        <v>297</v>
      </c>
      <c r="T244" s="8">
        <v>58</v>
      </c>
      <c r="U244" s="8">
        <v>1</v>
      </c>
      <c r="V244" s="8">
        <v>1</v>
      </c>
      <c r="W244" s="8">
        <v>4</v>
      </c>
      <c r="X244" s="8">
        <v>361</v>
      </c>
      <c r="Y244" s="13">
        <v>127.99</v>
      </c>
      <c r="Z244" s="13">
        <v>2.0499999999999998</v>
      </c>
      <c r="AA244" s="8"/>
      <c r="AB244" s="8"/>
      <c r="AC244" s="8"/>
      <c r="AD244" s="8">
        <v>33</v>
      </c>
      <c r="AE244" s="8">
        <v>5</v>
      </c>
      <c r="AF244" s="8">
        <v>1</v>
      </c>
      <c r="AG244" s="8">
        <v>1</v>
      </c>
      <c r="AH244" s="8">
        <v>1</v>
      </c>
      <c r="AI244" s="8">
        <v>41</v>
      </c>
      <c r="AJ244" s="13">
        <v>13.97</v>
      </c>
      <c r="AK244" s="13">
        <v>2.15</v>
      </c>
    </row>
    <row r="245" spans="1:37" x14ac:dyDescent="0.2">
      <c r="A245" s="8" t="s">
        <v>3456</v>
      </c>
      <c r="B245" s="12">
        <v>44320</v>
      </c>
      <c r="C245" s="8">
        <v>121</v>
      </c>
      <c r="D245" s="8" t="s">
        <v>105</v>
      </c>
      <c r="E245" s="8" t="s">
        <v>3457</v>
      </c>
      <c r="F245" s="8">
        <v>90</v>
      </c>
      <c r="G245" s="8">
        <v>65</v>
      </c>
      <c r="H245" s="8">
        <v>18</v>
      </c>
      <c r="I245" s="8">
        <v>16</v>
      </c>
      <c r="J245" s="8">
        <v>7</v>
      </c>
      <c r="K245" s="8">
        <v>6</v>
      </c>
      <c r="L245" s="8">
        <v>4</v>
      </c>
      <c r="M245" s="8">
        <v>3</v>
      </c>
      <c r="N245" s="8">
        <v>2</v>
      </c>
      <c r="O245" s="8">
        <v>1</v>
      </c>
      <c r="P245" s="8"/>
      <c r="Q245" s="9"/>
      <c r="R245" s="8"/>
      <c r="S245" s="8">
        <v>90</v>
      </c>
      <c r="T245" s="8">
        <v>18</v>
      </c>
      <c r="U245" s="8">
        <v>6</v>
      </c>
      <c r="V245" s="8">
        <v>3</v>
      </c>
      <c r="W245" s="8">
        <v>2</v>
      </c>
      <c r="X245" s="8">
        <v>119</v>
      </c>
      <c r="Y245" s="13">
        <v>37.549999999999997</v>
      </c>
      <c r="Z245" s="13">
        <v>2.08</v>
      </c>
      <c r="AA245" s="8"/>
      <c r="AB245" s="8"/>
      <c r="AC245" s="8"/>
      <c r="AD245" s="8">
        <v>65</v>
      </c>
      <c r="AE245" s="8">
        <v>16</v>
      </c>
      <c r="AF245" s="8">
        <v>6</v>
      </c>
      <c r="AG245" s="8">
        <v>3</v>
      </c>
      <c r="AH245" s="8">
        <v>1</v>
      </c>
      <c r="AI245" s="8">
        <v>91</v>
      </c>
      <c r="AJ245" s="13">
        <v>26.79</v>
      </c>
      <c r="AK245" s="13">
        <v>2</v>
      </c>
    </row>
    <row r="246" spans="1:37" x14ac:dyDescent="0.2">
      <c r="A246" s="8" t="s">
        <v>3458</v>
      </c>
      <c r="B246" s="8" t="s">
        <v>50</v>
      </c>
      <c r="C246" s="8" t="s">
        <v>50</v>
      </c>
      <c r="D246" s="8" t="s">
        <v>856</v>
      </c>
      <c r="E246" s="8" t="s">
        <v>3459</v>
      </c>
      <c r="F246" s="8" t="s">
        <v>50</v>
      </c>
      <c r="G246" s="8"/>
      <c r="H246" s="8" t="s">
        <v>50</v>
      </c>
      <c r="I246" s="8"/>
      <c r="J246" s="8" t="s">
        <v>50</v>
      </c>
      <c r="K246" s="8"/>
      <c r="L246" s="8" t="s">
        <v>50</v>
      </c>
      <c r="M246" s="8"/>
      <c r="N246" s="8" t="s">
        <v>50</v>
      </c>
      <c r="O246" s="8"/>
      <c r="P246" s="8"/>
      <c r="Q246" s="9"/>
      <c r="R246" s="8"/>
      <c r="S246" s="8" t="s">
        <v>50</v>
      </c>
      <c r="T246" s="8" t="s">
        <v>50</v>
      </c>
      <c r="U246" s="8"/>
      <c r="V246" s="8"/>
      <c r="W246" s="8" t="s">
        <v>50</v>
      </c>
      <c r="X246" s="8">
        <v>0</v>
      </c>
      <c r="Y246" s="13" t="e">
        <v>#DIV/0!</v>
      </c>
      <c r="Z246" s="13" t="e">
        <v>#DIV/0!</v>
      </c>
      <c r="AA246" s="8"/>
      <c r="AB246" s="8"/>
      <c r="AC246" s="8"/>
      <c r="AD246" s="8"/>
      <c r="AE246" s="8"/>
      <c r="AF246" s="8"/>
      <c r="AG246" s="8"/>
      <c r="AH246" s="8"/>
      <c r="AI246" s="8">
        <v>0</v>
      </c>
      <c r="AJ246" s="13" t="e">
        <v>#DIV/0!</v>
      </c>
      <c r="AK246" s="13" t="e">
        <v>#DIV/0!</v>
      </c>
    </row>
    <row r="247" spans="1:37" x14ac:dyDescent="0.2">
      <c r="A247" s="8" t="s">
        <v>3460</v>
      </c>
      <c r="B247" s="12">
        <v>44290</v>
      </c>
      <c r="C247" s="8">
        <v>107</v>
      </c>
      <c r="D247" s="8" t="s">
        <v>1635</v>
      </c>
      <c r="E247" s="8" t="s">
        <v>3461</v>
      </c>
      <c r="F247" s="8">
        <v>76</v>
      </c>
      <c r="G247" s="8">
        <v>9</v>
      </c>
      <c r="H247" s="8">
        <v>14</v>
      </c>
      <c r="I247" s="8">
        <v>1</v>
      </c>
      <c r="J247" s="8">
        <v>11</v>
      </c>
      <c r="K247" s="8">
        <v>0</v>
      </c>
      <c r="L247" s="8">
        <v>6</v>
      </c>
      <c r="M247" s="8">
        <v>0</v>
      </c>
      <c r="N247" s="8">
        <v>6</v>
      </c>
      <c r="O247" s="8">
        <v>0</v>
      </c>
      <c r="P247" s="8"/>
      <c r="Q247" s="9"/>
      <c r="R247" s="8"/>
      <c r="S247" s="8">
        <v>76</v>
      </c>
      <c r="T247" s="8">
        <v>14</v>
      </c>
      <c r="U247" s="8">
        <v>0</v>
      </c>
      <c r="V247" s="8">
        <v>0</v>
      </c>
      <c r="W247" s="8">
        <v>6</v>
      </c>
      <c r="X247" s="8">
        <v>96</v>
      </c>
      <c r="Y247" s="13">
        <v>32.270000000000003</v>
      </c>
      <c r="Z247" s="13">
        <v>2.0699999999999998</v>
      </c>
      <c r="AA247" s="8"/>
      <c r="AB247" s="8"/>
      <c r="AC247" s="8"/>
      <c r="AD247" s="8">
        <v>9</v>
      </c>
      <c r="AE247" s="8">
        <v>1</v>
      </c>
      <c r="AF247" s="8">
        <v>0</v>
      </c>
      <c r="AG247" s="8">
        <v>0</v>
      </c>
      <c r="AH247" s="8">
        <v>0</v>
      </c>
      <c r="AI247" s="8">
        <v>10</v>
      </c>
      <c r="AJ247" s="13">
        <v>3.94</v>
      </c>
      <c r="AK247" s="13">
        <v>2.17</v>
      </c>
    </row>
    <row r="248" spans="1:37" x14ac:dyDescent="0.2">
      <c r="A248" s="8" t="s">
        <v>3462</v>
      </c>
      <c r="B248" s="12">
        <v>44412</v>
      </c>
      <c r="C248" s="8">
        <v>308</v>
      </c>
      <c r="D248" s="8" t="s">
        <v>3463</v>
      </c>
      <c r="E248" s="8" t="s">
        <v>3464</v>
      </c>
      <c r="F248" s="8">
        <v>262</v>
      </c>
      <c r="G248" s="8">
        <v>60</v>
      </c>
      <c r="H248" s="8">
        <v>35</v>
      </c>
      <c r="I248" s="8">
        <v>10</v>
      </c>
      <c r="J248" s="8">
        <v>9</v>
      </c>
      <c r="K248" s="8">
        <v>0</v>
      </c>
      <c r="L248" s="8">
        <v>2</v>
      </c>
      <c r="M248" s="8">
        <v>0</v>
      </c>
      <c r="N248" s="8">
        <v>2</v>
      </c>
      <c r="O248" s="8">
        <v>0</v>
      </c>
      <c r="P248" s="8"/>
      <c r="Q248" s="9"/>
      <c r="R248" s="8"/>
      <c r="S248" s="8">
        <v>262</v>
      </c>
      <c r="T248" s="8">
        <v>35</v>
      </c>
      <c r="U248" s="8">
        <v>0</v>
      </c>
      <c r="V248" s="8">
        <v>0</v>
      </c>
      <c r="W248" s="8">
        <v>2</v>
      </c>
      <c r="X248" s="8">
        <v>299</v>
      </c>
      <c r="Y248" s="13">
        <v>114.01</v>
      </c>
      <c r="Z248" s="13">
        <v>2.15</v>
      </c>
      <c r="AA248" s="8"/>
      <c r="AB248" s="8"/>
      <c r="AC248" s="8"/>
      <c r="AD248" s="8">
        <v>60</v>
      </c>
      <c r="AE248" s="8">
        <v>10</v>
      </c>
      <c r="AF248" s="8">
        <v>0</v>
      </c>
      <c r="AG248" s="8">
        <v>0</v>
      </c>
      <c r="AH248" s="8">
        <v>0</v>
      </c>
      <c r="AI248" s="8">
        <v>70</v>
      </c>
      <c r="AJ248" s="13">
        <v>26.08</v>
      </c>
      <c r="AK248" s="13">
        <v>2.09</v>
      </c>
    </row>
    <row r="249" spans="1:37" x14ac:dyDescent="0.2">
      <c r="A249" s="8" t="s">
        <v>3465</v>
      </c>
      <c r="B249" s="12">
        <v>44200</v>
      </c>
      <c r="C249" s="8">
        <v>1.319</v>
      </c>
      <c r="D249" s="8" t="s">
        <v>3466</v>
      </c>
      <c r="E249" s="8" t="s">
        <v>3467</v>
      </c>
      <c r="F249" s="8">
        <v>743</v>
      </c>
      <c r="G249" s="8">
        <v>97</v>
      </c>
      <c r="H249" s="8">
        <v>268</v>
      </c>
      <c r="I249" s="8">
        <v>41</v>
      </c>
      <c r="J249" s="8">
        <v>144</v>
      </c>
      <c r="K249" s="8">
        <v>21</v>
      </c>
      <c r="L249" s="8">
        <v>69</v>
      </c>
      <c r="M249" s="8">
        <v>15</v>
      </c>
      <c r="N249" s="8">
        <v>95</v>
      </c>
      <c r="O249" s="8">
        <v>38</v>
      </c>
      <c r="P249" s="8"/>
      <c r="Q249" s="9"/>
      <c r="R249" s="8"/>
      <c r="S249" s="8">
        <v>743</v>
      </c>
      <c r="T249" s="8">
        <v>268</v>
      </c>
      <c r="U249" s="8">
        <v>21</v>
      </c>
      <c r="V249" s="8">
        <v>15</v>
      </c>
      <c r="W249" s="8">
        <v>95</v>
      </c>
      <c r="X249" s="8">
        <v>1142</v>
      </c>
      <c r="Y249" s="13">
        <v>305.26</v>
      </c>
      <c r="Z249" s="13">
        <v>1.69</v>
      </c>
      <c r="AA249" s="8"/>
      <c r="AB249" s="8"/>
      <c r="AC249" s="8"/>
      <c r="AD249" s="8">
        <v>97</v>
      </c>
      <c r="AE249" s="8">
        <v>41</v>
      </c>
      <c r="AF249" s="8">
        <v>21</v>
      </c>
      <c r="AG249" s="8">
        <v>15</v>
      </c>
      <c r="AH249" s="8">
        <v>38</v>
      </c>
      <c r="AI249" s="8">
        <v>212</v>
      </c>
      <c r="AJ249" s="13">
        <v>32.450000000000003</v>
      </c>
      <c r="AK249" s="13">
        <v>1.61</v>
      </c>
    </row>
    <row r="250" spans="1:37" x14ac:dyDescent="0.2">
      <c r="A250" s="8" t="s">
        <v>3468</v>
      </c>
      <c r="B250" s="12">
        <v>44320</v>
      </c>
      <c r="C250" s="8">
        <v>76</v>
      </c>
      <c r="D250" s="8" t="s">
        <v>1575</v>
      </c>
      <c r="E250" s="8" t="s">
        <v>3469</v>
      </c>
      <c r="F250" s="8">
        <v>57</v>
      </c>
      <c r="G250" s="8">
        <v>11</v>
      </c>
      <c r="H250" s="8">
        <v>12</v>
      </c>
      <c r="I250" s="8">
        <v>2</v>
      </c>
      <c r="J250" s="8">
        <v>4</v>
      </c>
      <c r="K250" s="8">
        <v>1</v>
      </c>
      <c r="L250" s="8">
        <v>2</v>
      </c>
      <c r="M250" s="8">
        <v>1</v>
      </c>
      <c r="N250" s="8">
        <v>1</v>
      </c>
      <c r="O250" s="8">
        <v>1</v>
      </c>
      <c r="P250" s="8"/>
      <c r="Q250" s="9"/>
      <c r="R250" s="8"/>
      <c r="S250" s="8">
        <v>57</v>
      </c>
      <c r="T250" s="8">
        <v>12</v>
      </c>
      <c r="U250" s="8">
        <v>1</v>
      </c>
      <c r="V250" s="8">
        <v>1</v>
      </c>
      <c r="W250" s="8">
        <v>1</v>
      </c>
      <c r="X250" s="8">
        <v>72</v>
      </c>
      <c r="Y250" s="13">
        <v>24.29</v>
      </c>
      <c r="Z250" s="13">
        <v>2.04</v>
      </c>
      <c r="AA250" s="8"/>
      <c r="AB250" s="8"/>
      <c r="AC250" s="8"/>
      <c r="AD250" s="8">
        <v>11</v>
      </c>
      <c r="AE250" s="8">
        <v>2</v>
      </c>
      <c r="AF250" s="8">
        <v>1</v>
      </c>
      <c r="AG250" s="8">
        <v>1</v>
      </c>
      <c r="AH250" s="8">
        <v>1</v>
      </c>
      <c r="AI250" s="8">
        <v>16</v>
      </c>
      <c r="AJ250" s="13">
        <v>4.38</v>
      </c>
      <c r="AK250" s="13">
        <v>2.1800000000000002</v>
      </c>
    </row>
    <row r="251" spans="1:37" x14ac:dyDescent="0.2">
      <c r="A251" s="8" t="s">
        <v>3470</v>
      </c>
      <c r="B251" s="12">
        <v>44290</v>
      </c>
      <c r="C251" s="8">
        <v>1.254</v>
      </c>
      <c r="D251" s="8" t="s">
        <v>3471</v>
      </c>
      <c r="E251" s="8" t="s">
        <v>3472</v>
      </c>
      <c r="F251" s="8">
        <v>911</v>
      </c>
      <c r="G251" s="8">
        <v>162</v>
      </c>
      <c r="H251" s="8">
        <v>249</v>
      </c>
      <c r="I251" s="8">
        <v>41</v>
      </c>
      <c r="J251" s="8">
        <v>113</v>
      </c>
      <c r="K251" s="8">
        <v>16</v>
      </c>
      <c r="L251" s="8">
        <v>34</v>
      </c>
      <c r="M251" s="8">
        <v>8</v>
      </c>
      <c r="N251" s="8">
        <v>53</v>
      </c>
      <c r="O251" s="8">
        <v>18</v>
      </c>
      <c r="P251" s="8"/>
      <c r="Q251" s="9"/>
      <c r="R251" s="8"/>
      <c r="S251" s="8">
        <v>911</v>
      </c>
      <c r="T251" s="8">
        <v>249</v>
      </c>
      <c r="U251" s="8">
        <v>16</v>
      </c>
      <c r="V251" s="8">
        <v>8</v>
      </c>
      <c r="W251" s="8">
        <v>53</v>
      </c>
      <c r="X251" s="8">
        <v>1237</v>
      </c>
      <c r="Y251" s="13">
        <v>383.74</v>
      </c>
      <c r="Z251" s="13">
        <v>1.91</v>
      </c>
      <c r="AA251" s="8"/>
      <c r="AB251" s="8"/>
      <c r="AC251" s="8"/>
      <c r="AD251" s="8">
        <v>162</v>
      </c>
      <c r="AE251" s="8">
        <v>41</v>
      </c>
      <c r="AF251" s="8">
        <v>16</v>
      </c>
      <c r="AG251" s="8">
        <v>8</v>
      </c>
      <c r="AH251" s="8">
        <v>18</v>
      </c>
      <c r="AI251" s="8">
        <v>245</v>
      </c>
      <c r="AJ251" s="13">
        <v>64.349999999999994</v>
      </c>
      <c r="AK251" s="13">
        <v>2.04</v>
      </c>
    </row>
    <row r="252" spans="1:37" x14ac:dyDescent="0.2">
      <c r="A252" s="8" t="s">
        <v>3473</v>
      </c>
      <c r="B252" s="12">
        <v>44411</v>
      </c>
      <c r="C252" s="8">
        <v>215</v>
      </c>
      <c r="D252" s="8" t="s">
        <v>3061</v>
      </c>
      <c r="E252" s="8" t="s">
        <v>3474</v>
      </c>
      <c r="F252" s="8">
        <v>106</v>
      </c>
      <c r="G252" s="8">
        <v>31</v>
      </c>
      <c r="H252" s="8">
        <v>33</v>
      </c>
      <c r="I252" s="8">
        <v>6</v>
      </c>
      <c r="J252" s="8">
        <v>21</v>
      </c>
      <c r="K252" s="8">
        <v>2</v>
      </c>
      <c r="L252" s="8">
        <v>16</v>
      </c>
      <c r="M252" s="8">
        <v>10</v>
      </c>
      <c r="N252" s="8">
        <v>39</v>
      </c>
      <c r="O252" s="8">
        <v>27</v>
      </c>
      <c r="P252" s="8"/>
      <c r="Q252" s="9"/>
      <c r="R252" s="8"/>
      <c r="S252" s="8">
        <v>106</v>
      </c>
      <c r="T252" s="8">
        <v>33</v>
      </c>
      <c r="U252" s="8">
        <v>2</v>
      </c>
      <c r="V252" s="8">
        <v>10</v>
      </c>
      <c r="W252" s="8">
        <v>39</v>
      </c>
      <c r="X252" s="8">
        <v>190</v>
      </c>
      <c r="Y252" s="13">
        <v>41.02</v>
      </c>
      <c r="Z252" s="13">
        <v>1.48</v>
      </c>
      <c r="AA252" s="8"/>
      <c r="AB252" s="8"/>
      <c r="AC252" s="8"/>
      <c r="AD252" s="8">
        <v>31</v>
      </c>
      <c r="AE252" s="8">
        <v>6</v>
      </c>
      <c r="AF252" s="8">
        <v>2</v>
      </c>
      <c r="AG252" s="8">
        <v>10</v>
      </c>
      <c r="AH252" s="8">
        <v>27</v>
      </c>
      <c r="AI252" s="8">
        <v>76</v>
      </c>
      <c r="AJ252" s="13">
        <v>12.99</v>
      </c>
      <c r="AK252" s="13">
        <v>0.45</v>
      </c>
    </row>
    <row r="253" spans="1:37" x14ac:dyDescent="0.2">
      <c r="A253" s="8" t="s">
        <v>3475</v>
      </c>
      <c r="B253" s="12">
        <v>44443</v>
      </c>
      <c r="C253" s="8">
        <v>9</v>
      </c>
      <c r="D253" s="8" t="s">
        <v>3476</v>
      </c>
      <c r="E253" s="8" t="s">
        <v>3477</v>
      </c>
      <c r="F253" s="8">
        <v>8</v>
      </c>
      <c r="G253" s="8">
        <v>1</v>
      </c>
      <c r="H253" s="8">
        <v>1</v>
      </c>
      <c r="I253" s="8">
        <v>1</v>
      </c>
      <c r="J253" s="8">
        <v>1</v>
      </c>
      <c r="K253" s="8">
        <v>1</v>
      </c>
      <c r="L253" s="8">
        <v>1</v>
      </c>
      <c r="M253" s="8">
        <v>1</v>
      </c>
      <c r="N253" s="8">
        <v>1</v>
      </c>
      <c r="O253" s="8">
        <v>1</v>
      </c>
      <c r="P253" s="8"/>
      <c r="Q253" s="9"/>
      <c r="R253" s="8"/>
      <c r="S253" s="8">
        <v>8</v>
      </c>
      <c r="T253" s="8">
        <v>1</v>
      </c>
      <c r="U253" s="8">
        <v>1</v>
      </c>
      <c r="V253" s="8">
        <v>1</v>
      </c>
      <c r="W253" s="8">
        <v>1</v>
      </c>
      <c r="X253" s="8">
        <v>12</v>
      </c>
      <c r="Y253" s="13">
        <v>3.13</v>
      </c>
      <c r="Z253" s="13">
        <v>2.2400000000000002</v>
      </c>
      <c r="AA253" s="8"/>
      <c r="AB253" s="8"/>
      <c r="AC253" s="8"/>
      <c r="AD253" s="8">
        <v>1</v>
      </c>
      <c r="AE253" s="8">
        <v>1</v>
      </c>
      <c r="AF253" s="8">
        <v>1</v>
      </c>
      <c r="AG253" s="8">
        <v>1</v>
      </c>
      <c r="AH253" s="8">
        <v>1</v>
      </c>
      <c r="AI253" s="8">
        <v>5</v>
      </c>
      <c r="AJ253" s="13">
        <v>0</v>
      </c>
      <c r="AK253" s="13" t="e">
        <v>#DIV/0!</v>
      </c>
    </row>
    <row r="254" spans="1:37" x14ac:dyDescent="0.2">
      <c r="A254" s="8" t="s">
        <v>3478</v>
      </c>
      <c r="B254" s="12">
        <v>44381</v>
      </c>
      <c r="C254" s="8">
        <v>357</v>
      </c>
      <c r="D254" s="8" t="s">
        <v>1762</v>
      </c>
      <c r="E254" s="8" t="s">
        <v>3479</v>
      </c>
      <c r="F254" s="8">
        <v>282</v>
      </c>
      <c r="G254" s="8">
        <v>21</v>
      </c>
      <c r="H254" s="8">
        <v>53</v>
      </c>
      <c r="I254" s="8">
        <v>5</v>
      </c>
      <c r="J254" s="8">
        <v>14</v>
      </c>
      <c r="K254" s="8">
        <v>1</v>
      </c>
      <c r="L254" s="8">
        <v>3</v>
      </c>
      <c r="M254" s="8">
        <v>1</v>
      </c>
      <c r="N254" s="8">
        <v>5</v>
      </c>
      <c r="O254" s="8">
        <v>0</v>
      </c>
      <c r="P254" s="8"/>
      <c r="Q254" s="9"/>
      <c r="R254" s="8"/>
      <c r="S254" s="8">
        <v>282</v>
      </c>
      <c r="T254" s="8">
        <v>53</v>
      </c>
      <c r="U254" s="8">
        <v>1</v>
      </c>
      <c r="V254" s="8">
        <v>1</v>
      </c>
      <c r="W254" s="8">
        <v>5</v>
      </c>
      <c r="X254" s="8">
        <v>342</v>
      </c>
      <c r="Y254" s="13">
        <v>121.42</v>
      </c>
      <c r="Z254" s="13">
        <v>2.0699999999999998</v>
      </c>
      <c r="AA254" s="8"/>
      <c r="AB254" s="8"/>
      <c r="AC254" s="8"/>
      <c r="AD254" s="8">
        <v>21</v>
      </c>
      <c r="AE254" s="8">
        <v>5</v>
      </c>
      <c r="AF254" s="8">
        <v>1</v>
      </c>
      <c r="AG254" s="8">
        <v>1</v>
      </c>
      <c r="AH254" s="8">
        <v>0</v>
      </c>
      <c r="AI254" s="8">
        <v>28</v>
      </c>
      <c r="AJ254" s="13">
        <v>8.82</v>
      </c>
      <c r="AK254" s="13">
        <v>1.99</v>
      </c>
    </row>
    <row r="255" spans="1:37" x14ac:dyDescent="0.2">
      <c r="A255" s="8" t="s">
        <v>3480</v>
      </c>
      <c r="B255" s="12">
        <v>44351</v>
      </c>
      <c r="C255" s="8">
        <v>291</v>
      </c>
      <c r="D255" s="8" t="s">
        <v>3481</v>
      </c>
      <c r="E255" s="8" t="s">
        <v>3482</v>
      </c>
      <c r="F255" s="8">
        <v>224</v>
      </c>
      <c r="G255" s="8">
        <v>32</v>
      </c>
      <c r="H255" s="8">
        <v>41</v>
      </c>
      <c r="I255" s="8">
        <v>6</v>
      </c>
      <c r="J255" s="8">
        <v>15</v>
      </c>
      <c r="K255" s="8">
        <v>5</v>
      </c>
      <c r="L255" s="8">
        <v>1</v>
      </c>
      <c r="M255" s="8">
        <v>0</v>
      </c>
      <c r="N255" s="8">
        <v>10</v>
      </c>
      <c r="O255" s="8">
        <v>2</v>
      </c>
      <c r="P255" s="8"/>
      <c r="Q255" s="9"/>
      <c r="R255" s="8"/>
      <c r="S255" s="8">
        <v>224</v>
      </c>
      <c r="T255" s="8">
        <v>41</v>
      </c>
      <c r="U255" s="8">
        <v>5</v>
      </c>
      <c r="V255" s="8">
        <v>0</v>
      </c>
      <c r="W255" s="8">
        <v>10</v>
      </c>
      <c r="X255" s="8">
        <v>280</v>
      </c>
      <c r="Y255" s="13">
        <v>95.27</v>
      </c>
      <c r="Z255" s="13">
        <v>2.09</v>
      </c>
      <c r="AA255" s="8"/>
      <c r="AB255" s="8"/>
      <c r="AC255" s="8"/>
      <c r="AD255" s="8">
        <v>32</v>
      </c>
      <c r="AE255" s="8">
        <v>6</v>
      </c>
      <c r="AF255" s="8">
        <v>5</v>
      </c>
      <c r="AG255" s="8">
        <v>0</v>
      </c>
      <c r="AH255" s="8">
        <v>2</v>
      </c>
      <c r="AI255" s="8">
        <v>45</v>
      </c>
      <c r="AJ255" s="13">
        <v>13.08</v>
      </c>
      <c r="AK255" s="13">
        <v>2.0499999999999998</v>
      </c>
    </row>
    <row r="256" spans="1:37" x14ac:dyDescent="0.2">
      <c r="A256" s="8" t="s">
        <v>3483</v>
      </c>
      <c r="B256" s="12">
        <v>44259</v>
      </c>
      <c r="C256" s="8">
        <v>169</v>
      </c>
      <c r="D256" s="8" t="s">
        <v>1688</v>
      </c>
      <c r="E256" s="8" t="s">
        <v>3484</v>
      </c>
      <c r="F256" s="8">
        <v>101</v>
      </c>
      <c r="G256" s="8">
        <v>10</v>
      </c>
      <c r="H256" s="8">
        <v>38</v>
      </c>
      <c r="I256" s="8">
        <v>1</v>
      </c>
      <c r="J256" s="8">
        <v>20</v>
      </c>
      <c r="K256" s="8">
        <v>0</v>
      </c>
      <c r="L256" s="8">
        <v>6</v>
      </c>
      <c r="M256" s="8">
        <v>0</v>
      </c>
      <c r="N256" s="8">
        <v>4</v>
      </c>
      <c r="O256" s="8">
        <v>0</v>
      </c>
      <c r="P256" s="8"/>
      <c r="Q256" s="9"/>
      <c r="R256" s="8"/>
      <c r="S256" s="8">
        <v>101</v>
      </c>
      <c r="T256" s="8">
        <v>38</v>
      </c>
      <c r="U256" s="8">
        <v>0</v>
      </c>
      <c r="V256" s="8">
        <v>0</v>
      </c>
      <c r="W256" s="8">
        <v>4</v>
      </c>
      <c r="X256" s="8">
        <v>143</v>
      </c>
      <c r="Y256" s="13">
        <v>43.51</v>
      </c>
      <c r="Z256" s="13">
        <v>1.61</v>
      </c>
      <c r="AA256" s="8"/>
      <c r="AB256" s="8"/>
      <c r="AC256" s="8"/>
      <c r="AD256" s="8">
        <v>10</v>
      </c>
      <c r="AE256" s="8">
        <v>1</v>
      </c>
      <c r="AF256" s="8">
        <v>0</v>
      </c>
      <c r="AG256" s="8">
        <v>0</v>
      </c>
      <c r="AH256" s="8">
        <v>0</v>
      </c>
      <c r="AI256" s="8">
        <v>11</v>
      </c>
      <c r="AJ256" s="13">
        <v>4.38</v>
      </c>
      <c r="AK256" s="13">
        <v>2.1800000000000002</v>
      </c>
    </row>
    <row r="257" spans="1:37" x14ac:dyDescent="0.2">
      <c r="A257" s="8" t="s">
        <v>3485</v>
      </c>
      <c r="B257" s="12">
        <v>44351</v>
      </c>
      <c r="C257" s="8">
        <v>183</v>
      </c>
      <c r="D257" s="8" t="s">
        <v>3463</v>
      </c>
      <c r="E257" s="8" t="s">
        <v>3486</v>
      </c>
      <c r="F257" s="8">
        <v>147</v>
      </c>
      <c r="G257" s="8">
        <v>56</v>
      </c>
      <c r="H257" s="8">
        <v>22</v>
      </c>
      <c r="I257" s="8">
        <v>9</v>
      </c>
      <c r="J257" s="8">
        <v>4</v>
      </c>
      <c r="K257" s="8">
        <v>1</v>
      </c>
      <c r="L257" s="8">
        <v>6</v>
      </c>
      <c r="M257" s="8">
        <v>4</v>
      </c>
      <c r="N257" s="8">
        <v>4</v>
      </c>
      <c r="O257" s="8">
        <v>2</v>
      </c>
      <c r="P257" s="8"/>
      <c r="Q257" s="9"/>
      <c r="R257" s="8"/>
      <c r="S257" s="8">
        <v>147</v>
      </c>
      <c r="T257" s="8">
        <v>22</v>
      </c>
      <c r="U257" s="8">
        <v>1</v>
      </c>
      <c r="V257" s="8">
        <v>4</v>
      </c>
      <c r="W257" s="8">
        <v>4</v>
      </c>
      <c r="X257" s="8">
        <v>178</v>
      </c>
      <c r="Y257" s="13">
        <v>62.83</v>
      </c>
      <c r="Z257" s="13">
        <v>2.14</v>
      </c>
      <c r="AA257" s="8"/>
      <c r="AB257" s="8"/>
      <c r="AC257" s="8"/>
      <c r="AD257" s="8">
        <v>56</v>
      </c>
      <c r="AE257" s="8">
        <v>9</v>
      </c>
      <c r="AF257" s="8">
        <v>1</v>
      </c>
      <c r="AG257" s="8">
        <v>4</v>
      </c>
      <c r="AH257" s="8">
        <v>2</v>
      </c>
      <c r="AI257" s="8">
        <v>72</v>
      </c>
      <c r="AJ257" s="13">
        <v>23.46</v>
      </c>
      <c r="AK257" s="13">
        <v>2.14</v>
      </c>
    </row>
    <row r="258" spans="1:37" x14ac:dyDescent="0.2">
      <c r="A258" s="8" t="s">
        <v>3487</v>
      </c>
      <c r="B258" s="12">
        <v>44290</v>
      </c>
      <c r="C258" s="8">
        <v>28</v>
      </c>
      <c r="D258" s="8" t="s">
        <v>3167</v>
      </c>
      <c r="E258" s="8" t="s">
        <v>3488</v>
      </c>
      <c r="F258" s="8">
        <v>16</v>
      </c>
      <c r="G258" s="8">
        <v>15</v>
      </c>
      <c r="H258" s="8">
        <v>7</v>
      </c>
      <c r="I258" s="8">
        <v>7</v>
      </c>
      <c r="J258" s="8">
        <v>5</v>
      </c>
      <c r="K258" s="8">
        <v>5</v>
      </c>
      <c r="L258" s="8">
        <v>5</v>
      </c>
      <c r="M258" s="8">
        <v>5</v>
      </c>
      <c r="N258" s="8">
        <v>5</v>
      </c>
      <c r="O258" s="8">
        <v>5</v>
      </c>
      <c r="P258" s="8"/>
      <c r="Q258" s="9"/>
      <c r="R258" s="8"/>
      <c r="S258" s="8">
        <v>16</v>
      </c>
      <c r="T258" s="8">
        <v>7</v>
      </c>
      <c r="U258" s="8">
        <v>5</v>
      </c>
      <c r="V258" s="8">
        <v>5</v>
      </c>
      <c r="W258" s="8">
        <v>5</v>
      </c>
      <c r="X258" s="8">
        <v>38</v>
      </c>
      <c r="Y258" s="13">
        <v>4.7699999999999996</v>
      </c>
      <c r="Z258" s="13">
        <v>2.0699999999999998</v>
      </c>
      <c r="AA258" s="8"/>
      <c r="AB258" s="8"/>
      <c r="AC258" s="8"/>
      <c r="AD258" s="8">
        <v>15</v>
      </c>
      <c r="AE258" s="8">
        <v>7</v>
      </c>
      <c r="AF258" s="8">
        <v>5</v>
      </c>
      <c r="AG258" s="8">
        <v>5</v>
      </c>
      <c r="AH258" s="8">
        <v>5</v>
      </c>
      <c r="AI258" s="8">
        <v>37</v>
      </c>
      <c r="AJ258" s="13">
        <v>4.34</v>
      </c>
      <c r="AK258" s="13">
        <v>2.0299999999999998</v>
      </c>
    </row>
    <row r="259" spans="1:37" x14ac:dyDescent="0.2">
      <c r="A259" s="8" t="s">
        <v>3489</v>
      </c>
      <c r="B259" s="12">
        <v>44381</v>
      </c>
      <c r="C259" s="8">
        <v>41</v>
      </c>
      <c r="D259" s="8" t="s">
        <v>160</v>
      </c>
      <c r="E259" s="8" t="s">
        <v>3490</v>
      </c>
      <c r="F259" s="8">
        <v>36</v>
      </c>
      <c r="G259" s="8">
        <v>31</v>
      </c>
      <c r="H259" s="8">
        <v>3</v>
      </c>
      <c r="I259" s="8">
        <v>3</v>
      </c>
      <c r="J259" s="8">
        <v>1</v>
      </c>
      <c r="K259" s="8">
        <v>0</v>
      </c>
      <c r="L259" s="8">
        <v>1</v>
      </c>
      <c r="M259" s="8">
        <v>1</v>
      </c>
      <c r="N259" s="8">
        <v>1</v>
      </c>
      <c r="O259" s="8">
        <v>1</v>
      </c>
      <c r="P259" s="8"/>
      <c r="Q259" s="9"/>
      <c r="R259" s="8"/>
      <c r="S259" s="8">
        <v>36</v>
      </c>
      <c r="T259" s="8">
        <v>3</v>
      </c>
      <c r="U259" s="8">
        <v>0</v>
      </c>
      <c r="V259" s="8">
        <v>1</v>
      </c>
      <c r="W259" s="8">
        <v>1</v>
      </c>
      <c r="X259" s="8">
        <v>41</v>
      </c>
      <c r="Y259" s="13">
        <v>15.58</v>
      </c>
      <c r="Z259" s="13">
        <v>2.21</v>
      </c>
      <c r="AA259" s="8"/>
      <c r="AB259" s="8"/>
      <c r="AC259" s="8"/>
      <c r="AD259" s="8">
        <v>31</v>
      </c>
      <c r="AE259" s="8">
        <v>3</v>
      </c>
      <c r="AF259" s="8">
        <v>0</v>
      </c>
      <c r="AG259" s="8">
        <v>1</v>
      </c>
      <c r="AH259" s="8">
        <v>1</v>
      </c>
      <c r="AI259" s="8">
        <v>36</v>
      </c>
      <c r="AJ259" s="13">
        <v>13.35</v>
      </c>
      <c r="AK259" s="13">
        <v>2.2000000000000002</v>
      </c>
    </row>
    <row r="260" spans="1:37" x14ac:dyDescent="0.2">
      <c r="A260" s="8" t="s">
        <v>3491</v>
      </c>
      <c r="B260" s="12">
        <v>44320</v>
      </c>
      <c r="C260" s="8">
        <v>400</v>
      </c>
      <c r="D260" s="8"/>
      <c r="E260" s="8" t="s">
        <v>3492</v>
      </c>
      <c r="F260" s="8">
        <v>292</v>
      </c>
      <c r="G260" s="8">
        <v>24</v>
      </c>
      <c r="H260" s="8">
        <v>66</v>
      </c>
      <c r="I260" s="8">
        <v>3</v>
      </c>
      <c r="J260" s="8">
        <v>27</v>
      </c>
      <c r="K260" s="8">
        <v>5</v>
      </c>
      <c r="L260" s="8">
        <v>7</v>
      </c>
      <c r="M260" s="8">
        <v>1</v>
      </c>
      <c r="N260" s="8">
        <v>8</v>
      </c>
      <c r="O260" s="8">
        <v>4</v>
      </c>
      <c r="P260" s="8"/>
      <c r="Q260" s="9"/>
      <c r="R260" s="8"/>
      <c r="S260" s="8">
        <v>292</v>
      </c>
      <c r="T260" s="8">
        <v>66</v>
      </c>
      <c r="U260" s="8">
        <v>5</v>
      </c>
      <c r="V260" s="8">
        <v>1</v>
      </c>
      <c r="W260" s="8">
        <v>8</v>
      </c>
      <c r="X260" s="8">
        <v>372</v>
      </c>
      <c r="Y260" s="13">
        <v>124.53</v>
      </c>
      <c r="Z260" s="13">
        <v>2</v>
      </c>
      <c r="AA260" s="8"/>
      <c r="AB260" s="8"/>
      <c r="AC260" s="8"/>
      <c r="AD260" s="8">
        <v>24</v>
      </c>
      <c r="AE260" s="8">
        <v>3</v>
      </c>
      <c r="AF260" s="8">
        <v>5</v>
      </c>
      <c r="AG260" s="8">
        <v>1</v>
      </c>
      <c r="AH260" s="8">
        <v>4</v>
      </c>
      <c r="AI260" s="8">
        <v>37</v>
      </c>
      <c r="AJ260" s="13">
        <v>9.4</v>
      </c>
      <c r="AK260" s="13">
        <v>2.1</v>
      </c>
    </row>
    <row r="261" spans="1:37" x14ac:dyDescent="0.2">
      <c r="A261" s="8" t="s">
        <v>3493</v>
      </c>
      <c r="B261" s="12">
        <v>44290</v>
      </c>
      <c r="C261" s="8">
        <v>239</v>
      </c>
      <c r="D261" s="8" t="s">
        <v>3494</v>
      </c>
      <c r="E261" s="8" t="s">
        <v>3495</v>
      </c>
      <c r="F261" s="8">
        <v>162</v>
      </c>
      <c r="G261" s="8">
        <v>38</v>
      </c>
      <c r="H261" s="8">
        <v>35</v>
      </c>
      <c r="I261" s="8">
        <v>12</v>
      </c>
      <c r="J261" s="8">
        <v>19</v>
      </c>
      <c r="K261" s="8">
        <v>6</v>
      </c>
      <c r="L261" s="8">
        <v>7</v>
      </c>
      <c r="M261" s="8">
        <v>3</v>
      </c>
      <c r="N261" s="8">
        <v>16</v>
      </c>
      <c r="O261" s="8">
        <v>12</v>
      </c>
      <c r="P261" s="8"/>
      <c r="Q261" s="9"/>
      <c r="R261" s="8"/>
      <c r="S261" s="8">
        <v>162</v>
      </c>
      <c r="T261" s="8">
        <v>35</v>
      </c>
      <c r="U261" s="8">
        <v>6</v>
      </c>
      <c r="V261" s="8">
        <v>3</v>
      </c>
      <c r="W261" s="8">
        <v>16</v>
      </c>
      <c r="X261" s="8">
        <v>222</v>
      </c>
      <c r="Y261" s="13">
        <v>66.92</v>
      </c>
      <c r="Z261" s="13">
        <v>2.0499999999999998</v>
      </c>
      <c r="AA261" s="8"/>
      <c r="AB261" s="8"/>
      <c r="AC261" s="8"/>
      <c r="AD261" s="8">
        <v>38</v>
      </c>
      <c r="AE261" s="8">
        <v>12</v>
      </c>
      <c r="AF261" s="8">
        <v>6</v>
      </c>
      <c r="AG261" s="8">
        <v>3</v>
      </c>
      <c r="AH261" s="8">
        <v>12</v>
      </c>
      <c r="AI261" s="8">
        <v>71</v>
      </c>
      <c r="AJ261" s="13">
        <v>13.86</v>
      </c>
      <c r="AK261" s="13">
        <v>1.8</v>
      </c>
    </row>
    <row r="262" spans="1:37" x14ac:dyDescent="0.2">
      <c r="A262" s="8" t="s">
        <v>3496</v>
      </c>
      <c r="B262" s="12">
        <v>44351</v>
      </c>
      <c r="C262" s="8">
        <v>282</v>
      </c>
      <c r="D262" s="8" t="s">
        <v>741</v>
      </c>
      <c r="E262" s="8" t="s">
        <v>3497</v>
      </c>
      <c r="F262" s="8">
        <v>206</v>
      </c>
      <c r="G262" s="8">
        <v>8</v>
      </c>
      <c r="H262" s="8">
        <v>49</v>
      </c>
      <c r="I262" s="8">
        <v>3</v>
      </c>
      <c r="J262" s="8">
        <v>19</v>
      </c>
      <c r="K262" s="8">
        <v>0</v>
      </c>
      <c r="L262" s="8">
        <v>7</v>
      </c>
      <c r="M262" s="8">
        <v>0</v>
      </c>
      <c r="N262" s="8">
        <v>1</v>
      </c>
      <c r="O262" s="8">
        <v>0</v>
      </c>
      <c r="P262" s="8"/>
      <c r="Q262" s="9"/>
      <c r="R262" s="8"/>
      <c r="S262" s="8">
        <v>206</v>
      </c>
      <c r="T262" s="8">
        <v>49</v>
      </c>
      <c r="U262" s="8">
        <v>0</v>
      </c>
      <c r="V262" s="8">
        <v>0</v>
      </c>
      <c r="W262" s="8">
        <v>1</v>
      </c>
      <c r="X262" s="8">
        <v>256</v>
      </c>
      <c r="Y262" s="13">
        <v>89.07</v>
      </c>
      <c r="Z262" s="13">
        <v>1.95</v>
      </c>
      <c r="AA262" s="8"/>
      <c r="AB262" s="8"/>
      <c r="AC262" s="8"/>
      <c r="AD262" s="8">
        <v>8</v>
      </c>
      <c r="AE262" s="8">
        <v>3</v>
      </c>
      <c r="AF262" s="8">
        <v>0</v>
      </c>
      <c r="AG262" s="8">
        <v>0</v>
      </c>
      <c r="AH262" s="8">
        <v>0</v>
      </c>
      <c r="AI262" s="8">
        <v>11</v>
      </c>
      <c r="AJ262" s="13">
        <v>3.49</v>
      </c>
      <c r="AK262" s="13">
        <v>1.6</v>
      </c>
    </row>
    <row r="263" spans="1:37" x14ac:dyDescent="0.2">
      <c r="A263" s="8" t="s">
        <v>3498</v>
      </c>
      <c r="B263" s="8" t="s">
        <v>76</v>
      </c>
      <c r="C263" s="8">
        <v>2</v>
      </c>
      <c r="D263" s="8" t="s">
        <v>1601</v>
      </c>
      <c r="E263" s="8" t="s">
        <v>3499</v>
      </c>
      <c r="F263" s="8">
        <v>2</v>
      </c>
      <c r="G263" s="8">
        <v>0</v>
      </c>
      <c r="H263" s="8">
        <v>2</v>
      </c>
      <c r="I263" s="8">
        <v>0</v>
      </c>
      <c r="J263" s="8">
        <v>2</v>
      </c>
      <c r="K263" s="8">
        <v>0</v>
      </c>
      <c r="L263" s="8">
        <v>2</v>
      </c>
      <c r="M263" s="8">
        <v>0</v>
      </c>
      <c r="N263" s="8">
        <v>2</v>
      </c>
      <c r="O263" s="8">
        <v>0</v>
      </c>
      <c r="P263" s="8"/>
      <c r="Q263" s="9"/>
      <c r="R263" s="8"/>
      <c r="S263" s="8">
        <v>2</v>
      </c>
      <c r="T263" s="8">
        <v>2</v>
      </c>
      <c r="U263" s="8">
        <v>0</v>
      </c>
      <c r="V263" s="8">
        <v>0</v>
      </c>
      <c r="W263" s="8">
        <v>2</v>
      </c>
      <c r="X263" s="8">
        <v>6</v>
      </c>
      <c r="Y263" s="13">
        <v>1.1000000000000001</v>
      </c>
      <c r="Z263" s="13">
        <v>-0.61</v>
      </c>
      <c r="AA263" s="8"/>
      <c r="AB263" s="8"/>
      <c r="AC263" s="8"/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13">
        <v>0</v>
      </c>
      <c r="AK263" s="13" t="e">
        <v>#DIV/0!</v>
      </c>
    </row>
    <row r="264" spans="1:37" x14ac:dyDescent="0.2">
      <c r="A264" s="8" t="s">
        <v>3500</v>
      </c>
      <c r="B264" s="12">
        <v>44351</v>
      </c>
      <c r="C264" s="8">
        <v>41</v>
      </c>
      <c r="D264" s="8" t="s">
        <v>3501</v>
      </c>
      <c r="E264" s="8" t="s">
        <v>3502</v>
      </c>
      <c r="F264" s="8">
        <v>32</v>
      </c>
      <c r="G264" s="8">
        <v>2</v>
      </c>
      <c r="H264" s="8">
        <v>6</v>
      </c>
      <c r="I264" s="8">
        <v>0</v>
      </c>
      <c r="J264" s="8">
        <v>2</v>
      </c>
      <c r="K264" s="8">
        <v>1</v>
      </c>
      <c r="L264" s="8">
        <v>1</v>
      </c>
      <c r="M264" s="8">
        <v>0</v>
      </c>
      <c r="N264" s="8">
        <v>1</v>
      </c>
      <c r="O264" s="8">
        <v>0</v>
      </c>
      <c r="P264" s="8"/>
      <c r="Q264" s="9"/>
      <c r="R264" s="8"/>
      <c r="S264" s="8">
        <v>32</v>
      </c>
      <c r="T264" s="8">
        <v>6</v>
      </c>
      <c r="U264" s="8">
        <v>1</v>
      </c>
      <c r="V264" s="8">
        <v>0</v>
      </c>
      <c r="W264" s="8">
        <v>1</v>
      </c>
      <c r="X264" s="8">
        <v>40</v>
      </c>
      <c r="Y264" s="13">
        <v>13.62</v>
      </c>
      <c r="Z264" s="13">
        <v>2.08</v>
      </c>
      <c r="AA264" s="8"/>
      <c r="AB264" s="8"/>
      <c r="AC264" s="8"/>
      <c r="AD264" s="8">
        <v>2</v>
      </c>
      <c r="AE264" s="8">
        <v>0</v>
      </c>
      <c r="AF264" s="8">
        <v>1</v>
      </c>
      <c r="AG264" s="8">
        <v>0</v>
      </c>
      <c r="AH264" s="8">
        <v>0</v>
      </c>
      <c r="AI264" s="8">
        <v>3</v>
      </c>
      <c r="AJ264" s="13">
        <v>0.89</v>
      </c>
      <c r="AK264" s="13">
        <v>1.26</v>
      </c>
    </row>
    <row r="265" spans="1:37" x14ac:dyDescent="0.2">
      <c r="A265" s="8" t="s">
        <v>3503</v>
      </c>
      <c r="B265" s="12">
        <v>44290</v>
      </c>
      <c r="C265" s="8">
        <v>91</v>
      </c>
      <c r="D265" s="8" t="s">
        <v>856</v>
      </c>
      <c r="E265" s="8" t="s">
        <v>3504</v>
      </c>
      <c r="F265" s="8">
        <v>55</v>
      </c>
      <c r="G265" s="8">
        <v>8</v>
      </c>
      <c r="H265" s="8">
        <v>23</v>
      </c>
      <c r="I265" s="8">
        <v>4</v>
      </c>
      <c r="J265" s="8">
        <v>9</v>
      </c>
      <c r="K265" s="8">
        <v>2</v>
      </c>
      <c r="L265" s="8">
        <v>4</v>
      </c>
      <c r="M265" s="8">
        <v>1</v>
      </c>
      <c r="N265" s="8">
        <v>4</v>
      </c>
      <c r="O265" s="8">
        <v>1</v>
      </c>
      <c r="P265" s="8"/>
      <c r="Q265" s="9"/>
      <c r="R265" s="8"/>
      <c r="S265" s="8">
        <v>55</v>
      </c>
      <c r="T265" s="8">
        <v>23</v>
      </c>
      <c r="U265" s="8">
        <v>2</v>
      </c>
      <c r="V265" s="8">
        <v>1</v>
      </c>
      <c r="W265" s="8">
        <v>4</v>
      </c>
      <c r="X265" s="8">
        <v>85</v>
      </c>
      <c r="Y265" s="13">
        <v>23.08</v>
      </c>
      <c r="Z265" s="13">
        <v>1.54</v>
      </c>
      <c r="AA265" s="8"/>
      <c r="AB265" s="8"/>
      <c r="AC265" s="8"/>
      <c r="AD265" s="8">
        <v>8</v>
      </c>
      <c r="AE265" s="8">
        <v>4</v>
      </c>
      <c r="AF265" s="8">
        <v>2</v>
      </c>
      <c r="AG265" s="8">
        <v>1</v>
      </c>
      <c r="AH265" s="8">
        <v>1</v>
      </c>
      <c r="AI265" s="8">
        <v>16</v>
      </c>
      <c r="AJ265" s="13">
        <v>2.95</v>
      </c>
      <c r="AK265" s="13">
        <v>1.43</v>
      </c>
    </row>
    <row r="266" spans="1:37" x14ac:dyDescent="0.2">
      <c r="A266" s="8" t="s">
        <v>3505</v>
      </c>
      <c r="B266" s="12">
        <v>44231</v>
      </c>
      <c r="C266" s="8">
        <v>306</v>
      </c>
      <c r="D266" s="8" t="s">
        <v>3506</v>
      </c>
      <c r="E266" s="8" t="s">
        <v>3507</v>
      </c>
      <c r="F266" s="8">
        <v>204</v>
      </c>
      <c r="G266" s="8">
        <v>59</v>
      </c>
      <c r="H266" s="8">
        <v>41</v>
      </c>
      <c r="I266" s="8">
        <v>10</v>
      </c>
      <c r="J266" s="8">
        <v>18</v>
      </c>
      <c r="K266" s="8">
        <v>9</v>
      </c>
      <c r="L266" s="8">
        <v>10</v>
      </c>
      <c r="M266" s="8">
        <v>6</v>
      </c>
      <c r="N266" s="8">
        <v>33</v>
      </c>
      <c r="O266" s="8">
        <v>23</v>
      </c>
      <c r="P266" s="8"/>
      <c r="Q266" s="9"/>
      <c r="R266" s="8"/>
      <c r="S266" s="8">
        <v>204</v>
      </c>
      <c r="T266" s="8">
        <v>41</v>
      </c>
      <c r="U266" s="8">
        <v>9</v>
      </c>
      <c r="V266" s="8">
        <v>6</v>
      </c>
      <c r="W266" s="8">
        <v>33</v>
      </c>
      <c r="X266" s="8">
        <v>293</v>
      </c>
      <c r="Y266" s="13">
        <v>82.66</v>
      </c>
      <c r="Z266" s="13">
        <v>2.0499999999999998</v>
      </c>
      <c r="AA266" s="8"/>
      <c r="AB266" s="8"/>
      <c r="AC266" s="8"/>
      <c r="AD266" s="8">
        <v>59</v>
      </c>
      <c r="AE266" s="8">
        <v>10</v>
      </c>
      <c r="AF266" s="8">
        <v>9</v>
      </c>
      <c r="AG266" s="8">
        <v>6</v>
      </c>
      <c r="AH266" s="8">
        <v>23</v>
      </c>
      <c r="AI266" s="8">
        <v>107</v>
      </c>
      <c r="AJ266" s="13">
        <v>22.01</v>
      </c>
      <c r="AK266" s="13">
        <v>1.8</v>
      </c>
    </row>
    <row r="267" spans="1:37" x14ac:dyDescent="0.2">
      <c r="A267" s="8" t="s">
        <v>3508</v>
      </c>
      <c r="B267" s="12">
        <v>44290</v>
      </c>
      <c r="C267" s="8">
        <v>18</v>
      </c>
      <c r="D267" s="8" t="s">
        <v>741</v>
      </c>
      <c r="E267" s="8" t="s">
        <v>3509</v>
      </c>
      <c r="F267" s="8">
        <v>12</v>
      </c>
      <c r="G267" s="8">
        <v>6</v>
      </c>
      <c r="H267" s="8">
        <v>3</v>
      </c>
      <c r="I267" s="8">
        <v>3</v>
      </c>
      <c r="J267" s="8">
        <v>2</v>
      </c>
      <c r="K267" s="8">
        <v>2</v>
      </c>
      <c r="L267" s="8">
        <v>1</v>
      </c>
      <c r="M267" s="8">
        <v>1</v>
      </c>
      <c r="N267" s="8">
        <v>1</v>
      </c>
      <c r="O267" s="8">
        <v>1</v>
      </c>
      <c r="P267" s="8"/>
      <c r="Q267" s="9"/>
      <c r="R267" s="8"/>
      <c r="S267" s="8">
        <v>12</v>
      </c>
      <c r="T267" s="8">
        <v>3</v>
      </c>
      <c r="U267" s="8">
        <v>2</v>
      </c>
      <c r="V267" s="8">
        <v>1</v>
      </c>
      <c r="W267" s="8">
        <v>1</v>
      </c>
      <c r="X267" s="8">
        <v>19</v>
      </c>
      <c r="Y267" s="13">
        <v>4.66</v>
      </c>
      <c r="Z267" s="13">
        <v>2.0699999999999998</v>
      </c>
      <c r="AA267" s="8"/>
      <c r="AB267" s="8"/>
      <c r="AC267" s="8"/>
      <c r="AD267" s="8">
        <v>6</v>
      </c>
      <c r="AE267" s="8">
        <v>3</v>
      </c>
      <c r="AF267" s="8">
        <v>2</v>
      </c>
      <c r="AG267" s="8">
        <v>1</v>
      </c>
      <c r="AH267" s="8">
        <v>1</v>
      </c>
      <c r="AI267" s="8">
        <v>13</v>
      </c>
      <c r="AJ267" s="13">
        <v>2.0699999999999998</v>
      </c>
      <c r="AK267" s="13">
        <v>1.45</v>
      </c>
    </row>
    <row r="268" spans="1:37" x14ac:dyDescent="0.2">
      <c r="A268" s="8" t="s">
        <v>3510</v>
      </c>
      <c r="B268" s="12">
        <v>44351</v>
      </c>
      <c r="C268" s="8">
        <v>1.6950000000000001</v>
      </c>
      <c r="D268" s="8" t="s">
        <v>3511</v>
      </c>
      <c r="E268" s="8" t="s">
        <v>3512</v>
      </c>
      <c r="F268" s="8">
        <v>1.2110000000000001</v>
      </c>
      <c r="G268" s="8">
        <v>246</v>
      </c>
      <c r="H268" s="8">
        <v>289</v>
      </c>
      <c r="I268" s="8">
        <v>58</v>
      </c>
      <c r="J268" s="8">
        <v>113</v>
      </c>
      <c r="K268" s="8">
        <v>29</v>
      </c>
      <c r="L268" s="8">
        <v>31</v>
      </c>
      <c r="M268" s="8">
        <v>14</v>
      </c>
      <c r="N268" s="8">
        <v>51</v>
      </c>
      <c r="O268" s="8">
        <v>29</v>
      </c>
      <c r="P268" s="8"/>
      <c r="Q268" s="9"/>
      <c r="R268" s="8"/>
      <c r="S268" s="8">
        <v>1211</v>
      </c>
      <c r="T268" s="8">
        <v>289</v>
      </c>
      <c r="U268" s="8">
        <v>29</v>
      </c>
      <c r="V268" s="8">
        <v>14</v>
      </c>
      <c r="W268" s="8">
        <v>51</v>
      </c>
      <c r="X268" s="8">
        <v>1594</v>
      </c>
      <c r="Y268" s="13">
        <v>511.25</v>
      </c>
      <c r="Z268" s="13">
        <v>1.99</v>
      </c>
      <c r="AA268" s="8"/>
      <c r="AB268" s="8"/>
      <c r="AC268" s="8"/>
      <c r="AD268" s="8">
        <v>246</v>
      </c>
      <c r="AE268" s="8">
        <v>58</v>
      </c>
      <c r="AF268" s="8">
        <v>29</v>
      </c>
      <c r="AG268" s="8">
        <v>14</v>
      </c>
      <c r="AH268" s="8">
        <v>29</v>
      </c>
      <c r="AI268" s="8">
        <v>376</v>
      </c>
      <c r="AJ268" s="13">
        <v>96.8</v>
      </c>
      <c r="AK268" s="13">
        <v>2.09</v>
      </c>
    </row>
    <row r="269" spans="1:37" x14ac:dyDescent="0.2">
      <c r="A269" s="8" t="s">
        <v>3513</v>
      </c>
      <c r="B269" s="12">
        <v>44351</v>
      </c>
      <c r="C269" s="8">
        <v>61</v>
      </c>
      <c r="D269" s="8" t="s">
        <v>1647</v>
      </c>
      <c r="E269" s="8" t="s">
        <v>3514</v>
      </c>
      <c r="F269" s="8">
        <v>49</v>
      </c>
      <c r="G269" s="8">
        <v>33</v>
      </c>
      <c r="H269" s="8">
        <v>7</v>
      </c>
      <c r="I269" s="8">
        <v>3</v>
      </c>
      <c r="J269" s="8">
        <v>4</v>
      </c>
      <c r="K269" s="8">
        <v>2</v>
      </c>
      <c r="L269" s="8">
        <v>1</v>
      </c>
      <c r="M269" s="8">
        <v>1</v>
      </c>
      <c r="N269" s="8">
        <v>1</v>
      </c>
      <c r="O269" s="8">
        <v>1</v>
      </c>
      <c r="P269" s="8"/>
      <c r="Q269" s="9"/>
      <c r="R269" s="8"/>
      <c r="S269" s="8">
        <v>49</v>
      </c>
      <c r="T269" s="8">
        <v>7</v>
      </c>
      <c r="U269" s="8">
        <v>2</v>
      </c>
      <c r="V269" s="8">
        <v>1</v>
      </c>
      <c r="W269" s="8">
        <v>1</v>
      </c>
      <c r="X269" s="8">
        <v>60</v>
      </c>
      <c r="Y269" s="13">
        <v>20.83</v>
      </c>
      <c r="Z269" s="13">
        <v>2.16</v>
      </c>
      <c r="AA269" s="8"/>
      <c r="AB269" s="8"/>
      <c r="AC269" s="8"/>
      <c r="AD269" s="8">
        <v>33</v>
      </c>
      <c r="AE269" s="8">
        <v>3</v>
      </c>
      <c r="AF269" s="8">
        <v>2</v>
      </c>
      <c r="AG269" s="8">
        <v>1</v>
      </c>
      <c r="AH269" s="8">
        <v>1</v>
      </c>
      <c r="AI269" s="8">
        <v>40</v>
      </c>
      <c r="AJ269" s="13">
        <v>14</v>
      </c>
      <c r="AK269" s="13">
        <v>2.2200000000000002</v>
      </c>
    </row>
    <row r="270" spans="1:37" x14ac:dyDescent="0.2">
      <c r="A270" s="8" t="s">
        <v>3515</v>
      </c>
      <c r="B270" s="12">
        <v>44231</v>
      </c>
      <c r="C270" s="8">
        <v>468</v>
      </c>
      <c r="D270" s="8" t="s">
        <v>1743</v>
      </c>
      <c r="E270" s="8" t="s">
        <v>3516</v>
      </c>
      <c r="F270" s="8">
        <v>274</v>
      </c>
      <c r="G270" s="8">
        <v>17</v>
      </c>
      <c r="H270" s="8">
        <v>84</v>
      </c>
      <c r="I270" s="8">
        <v>5</v>
      </c>
      <c r="J270" s="8">
        <v>62</v>
      </c>
      <c r="K270" s="8">
        <v>6</v>
      </c>
      <c r="L270" s="8">
        <v>20</v>
      </c>
      <c r="M270" s="8">
        <v>1</v>
      </c>
      <c r="N270" s="8">
        <v>28</v>
      </c>
      <c r="O270" s="8">
        <v>4</v>
      </c>
      <c r="P270" s="8"/>
      <c r="Q270" s="9"/>
      <c r="R270" s="8"/>
      <c r="S270" s="8">
        <v>274</v>
      </c>
      <c r="T270" s="8">
        <v>84</v>
      </c>
      <c r="U270" s="8">
        <v>6</v>
      </c>
      <c r="V270" s="8">
        <v>1</v>
      </c>
      <c r="W270" s="8">
        <v>28</v>
      </c>
      <c r="X270" s="8">
        <v>393</v>
      </c>
      <c r="Y270" s="13">
        <v>114.09</v>
      </c>
      <c r="Z270" s="13">
        <v>1.82</v>
      </c>
      <c r="AA270" s="8"/>
      <c r="AB270" s="8"/>
      <c r="AC270" s="8"/>
      <c r="AD270" s="8">
        <v>17</v>
      </c>
      <c r="AE270" s="8">
        <v>5</v>
      </c>
      <c r="AF270" s="8">
        <v>6</v>
      </c>
      <c r="AG270" s="8">
        <v>1</v>
      </c>
      <c r="AH270" s="8">
        <v>4</v>
      </c>
      <c r="AI270" s="8">
        <v>33</v>
      </c>
      <c r="AJ270" s="13">
        <v>6.11</v>
      </c>
      <c r="AK270" s="13">
        <v>1.7</v>
      </c>
    </row>
    <row r="271" spans="1:37" x14ac:dyDescent="0.2">
      <c r="A271" s="8" t="s">
        <v>3517</v>
      </c>
      <c r="B271" s="12">
        <v>44351</v>
      </c>
      <c r="C271" s="8">
        <v>10</v>
      </c>
      <c r="D271" s="8" t="s">
        <v>204</v>
      </c>
      <c r="E271" s="8" t="s">
        <v>3518</v>
      </c>
      <c r="F271" s="8">
        <v>8</v>
      </c>
      <c r="G271" s="8">
        <v>1</v>
      </c>
      <c r="H271" s="8">
        <v>1</v>
      </c>
      <c r="I271" s="8">
        <v>0</v>
      </c>
      <c r="J271" s="8">
        <v>1</v>
      </c>
      <c r="K271" s="8">
        <v>0</v>
      </c>
      <c r="L271" s="8">
        <v>1</v>
      </c>
      <c r="M271" s="8">
        <v>0</v>
      </c>
      <c r="N271" s="8">
        <v>1</v>
      </c>
      <c r="O271" s="8">
        <v>0</v>
      </c>
      <c r="P271" s="8"/>
      <c r="Q271" s="9"/>
      <c r="R271" s="8"/>
      <c r="S271" s="8">
        <v>8</v>
      </c>
      <c r="T271" s="8">
        <v>1</v>
      </c>
      <c r="U271" s="8">
        <v>0</v>
      </c>
      <c r="V271" s="8">
        <v>0</v>
      </c>
      <c r="W271" s="8">
        <v>1</v>
      </c>
      <c r="X271" s="8">
        <v>10</v>
      </c>
      <c r="Y271" s="13">
        <v>3.39</v>
      </c>
      <c r="Z271" s="13">
        <v>2.12</v>
      </c>
      <c r="AA271" s="8"/>
      <c r="AB271" s="8"/>
      <c r="AC271" s="8"/>
      <c r="AD271" s="8">
        <v>1</v>
      </c>
      <c r="AE271" s="8">
        <v>0</v>
      </c>
      <c r="AF271" s="8">
        <v>0</v>
      </c>
      <c r="AG271" s="8">
        <v>0</v>
      </c>
      <c r="AH271" s="8">
        <v>0</v>
      </c>
      <c r="AI271" s="8">
        <v>1</v>
      </c>
      <c r="AJ271" s="13">
        <v>0.45</v>
      </c>
      <c r="AK271" s="13">
        <v>2.2400000000000002</v>
      </c>
    </row>
    <row r="272" spans="1:37" x14ac:dyDescent="0.2">
      <c r="A272" s="8" t="s">
        <v>3519</v>
      </c>
      <c r="B272" s="12">
        <v>44320</v>
      </c>
      <c r="C272" s="8">
        <v>764</v>
      </c>
      <c r="D272" s="8" t="s">
        <v>3520</v>
      </c>
      <c r="E272" s="8" t="s">
        <v>3521</v>
      </c>
      <c r="F272" s="8">
        <v>519</v>
      </c>
      <c r="G272" s="8">
        <v>95</v>
      </c>
      <c r="H272" s="8">
        <v>131</v>
      </c>
      <c r="I272" s="8">
        <v>23</v>
      </c>
      <c r="J272" s="8">
        <v>49</v>
      </c>
      <c r="K272" s="8">
        <v>14</v>
      </c>
      <c r="L272" s="8">
        <v>29</v>
      </c>
      <c r="M272" s="8">
        <v>16</v>
      </c>
      <c r="N272" s="8">
        <v>36</v>
      </c>
      <c r="O272" s="8">
        <v>23</v>
      </c>
      <c r="P272" s="8"/>
      <c r="Q272" s="9"/>
      <c r="R272" s="8"/>
      <c r="S272" s="8">
        <v>519</v>
      </c>
      <c r="T272" s="8">
        <v>131</v>
      </c>
      <c r="U272" s="8">
        <v>14</v>
      </c>
      <c r="V272" s="8">
        <v>16</v>
      </c>
      <c r="W272" s="8">
        <v>36</v>
      </c>
      <c r="X272" s="8">
        <v>716</v>
      </c>
      <c r="Y272" s="13">
        <v>215.49</v>
      </c>
      <c r="Z272" s="13">
        <v>1.98</v>
      </c>
      <c r="AA272" s="8"/>
      <c r="AB272" s="8"/>
      <c r="AC272" s="8"/>
      <c r="AD272" s="8">
        <v>95</v>
      </c>
      <c r="AE272" s="8">
        <v>23</v>
      </c>
      <c r="AF272" s="8">
        <v>14</v>
      </c>
      <c r="AG272" s="8">
        <v>16</v>
      </c>
      <c r="AH272" s="8">
        <v>23</v>
      </c>
      <c r="AI272" s="8">
        <v>171</v>
      </c>
      <c r="AJ272" s="13">
        <v>34.229999999999997</v>
      </c>
      <c r="AK272" s="13">
        <v>2.16</v>
      </c>
    </row>
    <row r="273" spans="1:37" x14ac:dyDescent="0.2">
      <c r="A273" s="8" t="s">
        <v>3522</v>
      </c>
      <c r="B273" s="8" t="s">
        <v>76</v>
      </c>
      <c r="C273" s="8">
        <v>5</v>
      </c>
      <c r="D273" s="8" t="s">
        <v>1762</v>
      </c>
      <c r="E273" s="8" t="s">
        <v>3523</v>
      </c>
      <c r="F273" s="8">
        <v>4</v>
      </c>
      <c r="G273" s="8">
        <v>1</v>
      </c>
      <c r="H273" s="8">
        <v>4</v>
      </c>
      <c r="I273" s="8">
        <v>1</v>
      </c>
      <c r="J273" s="8">
        <v>1</v>
      </c>
      <c r="K273" s="8">
        <v>1</v>
      </c>
      <c r="L273" s="8">
        <v>1</v>
      </c>
      <c r="M273" s="8">
        <v>1</v>
      </c>
      <c r="N273" s="8">
        <v>1</v>
      </c>
      <c r="O273" s="8">
        <v>1</v>
      </c>
      <c r="P273" s="8"/>
      <c r="Q273" s="9"/>
      <c r="R273" s="8"/>
      <c r="S273" s="8">
        <v>4</v>
      </c>
      <c r="T273" s="8">
        <v>4</v>
      </c>
      <c r="U273" s="8">
        <v>1</v>
      </c>
      <c r="V273" s="8">
        <v>1</v>
      </c>
      <c r="W273" s="8">
        <v>1</v>
      </c>
      <c r="X273" s="8">
        <v>11</v>
      </c>
      <c r="Y273" s="13">
        <v>1.64</v>
      </c>
      <c r="Z273" s="13">
        <v>0.61</v>
      </c>
      <c r="AA273" s="8"/>
      <c r="AB273" s="8"/>
      <c r="AC273" s="8"/>
      <c r="AD273" s="8">
        <v>1</v>
      </c>
      <c r="AE273" s="8">
        <v>1</v>
      </c>
      <c r="AF273" s="8">
        <v>1</v>
      </c>
      <c r="AG273" s="8">
        <v>1</v>
      </c>
      <c r="AH273" s="8">
        <v>1</v>
      </c>
      <c r="AI273" s="8">
        <v>5</v>
      </c>
      <c r="AJ273" s="13">
        <v>0</v>
      </c>
      <c r="AK273" s="13" t="e">
        <v>#DIV/0!</v>
      </c>
    </row>
    <row r="274" spans="1:37" x14ac:dyDescent="0.2">
      <c r="A274" s="8" t="s">
        <v>3524</v>
      </c>
      <c r="B274" s="12">
        <v>44381</v>
      </c>
      <c r="C274" s="8">
        <v>291</v>
      </c>
      <c r="D274" s="8" t="s">
        <v>1916</v>
      </c>
      <c r="E274" s="8" t="s">
        <v>3525</v>
      </c>
      <c r="F274" s="8">
        <v>243</v>
      </c>
      <c r="G274" s="8">
        <v>60</v>
      </c>
      <c r="H274" s="8">
        <v>37</v>
      </c>
      <c r="I274" s="8">
        <v>3</v>
      </c>
      <c r="J274" s="8">
        <v>4</v>
      </c>
      <c r="K274" s="8">
        <v>1</v>
      </c>
      <c r="L274" s="8">
        <v>2</v>
      </c>
      <c r="M274" s="8">
        <v>1</v>
      </c>
      <c r="N274" s="8">
        <v>5</v>
      </c>
      <c r="O274" s="8">
        <v>1</v>
      </c>
      <c r="P274" s="8"/>
      <c r="Q274" s="9"/>
      <c r="R274" s="8"/>
      <c r="S274" s="8">
        <v>243</v>
      </c>
      <c r="T274" s="8">
        <v>37</v>
      </c>
      <c r="U274" s="8">
        <v>1</v>
      </c>
      <c r="V274" s="8">
        <v>1</v>
      </c>
      <c r="W274" s="8">
        <v>5</v>
      </c>
      <c r="X274" s="8">
        <v>287</v>
      </c>
      <c r="Y274" s="13">
        <v>104.85</v>
      </c>
      <c r="Z274" s="13">
        <v>2.13</v>
      </c>
      <c r="AA274" s="8"/>
      <c r="AB274" s="8"/>
      <c r="AC274" s="8"/>
      <c r="AD274" s="8">
        <v>60</v>
      </c>
      <c r="AE274" s="8">
        <v>3</v>
      </c>
      <c r="AF274" s="8">
        <v>1</v>
      </c>
      <c r="AG274" s="8">
        <v>1</v>
      </c>
      <c r="AH274" s="8">
        <v>1</v>
      </c>
      <c r="AI274" s="8">
        <v>66</v>
      </c>
      <c r="AJ274" s="13">
        <v>26.18</v>
      </c>
      <c r="AK274" s="13">
        <v>2.23</v>
      </c>
    </row>
    <row r="275" spans="1:37" x14ac:dyDescent="0.2">
      <c r="A275" s="8" t="s">
        <v>3526</v>
      </c>
      <c r="B275" s="12">
        <v>44351</v>
      </c>
      <c r="C275" s="8">
        <v>214</v>
      </c>
      <c r="D275" s="8" t="s">
        <v>1601</v>
      </c>
      <c r="E275" s="8" t="s">
        <v>3527</v>
      </c>
      <c r="F275" s="8">
        <v>166</v>
      </c>
      <c r="G275" s="8">
        <v>31</v>
      </c>
      <c r="H275" s="8">
        <v>29</v>
      </c>
      <c r="I275" s="8">
        <v>1</v>
      </c>
      <c r="J275" s="8">
        <v>13</v>
      </c>
      <c r="K275" s="8">
        <v>4</v>
      </c>
      <c r="L275" s="8">
        <v>3</v>
      </c>
      <c r="M275" s="8">
        <v>0</v>
      </c>
      <c r="N275" s="8">
        <v>3</v>
      </c>
      <c r="O275" s="8">
        <v>1</v>
      </c>
      <c r="P275" s="8"/>
      <c r="Q275" s="9"/>
      <c r="R275" s="8"/>
      <c r="S275" s="8">
        <v>166</v>
      </c>
      <c r="T275" s="8">
        <v>29</v>
      </c>
      <c r="U275" s="8">
        <v>4</v>
      </c>
      <c r="V275" s="8">
        <v>0</v>
      </c>
      <c r="W275" s="8">
        <v>3</v>
      </c>
      <c r="X275" s="8">
        <v>202</v>
      </c>
      <c r="Y275" s="13">
        <v>71.17</v>
      </c>
      <c r="Z275" s="13">
        <v>2.1</v>
      </c>
      <c r="AA275" s="8"/>
      <c r="AB275" s="8"/>
      <c r="AC275" s="8"/>
      <c r="AD275" s="8">
        <v>31</v>
      </c>
      <c r="AE275" s="8">
        <v>1</v>
      </c>
      <c r="AF275" s="8">
        <v>4</v>
      </c>
      <c r="AG275" s="8">
        <v>0</v>
      </c>
      <c r="AH275" s="8">
        <v>1</v>
      </c>
      <c r="AI275" s="8">
        <v>37</v>
      </c>
      <c r="AJ275" s="13">
        <v>13.28</v>
      </c>
      <c r="AK275" s="13">
        <v>2.17</v>
      </c>
    </row>
    <row r="276" spans="1:37" x14ac:dyDescent="0.2">
      <c r="A276" s="8" t="s">
        <v>3528</v>
      </c>
      <c r="B276" s="12">
        <v>44351</v>
      </c>
      <c r="C276" s="8">
        <v>2.351</v>
      </c>
      <c r="D276" s="8" t="s">
        <v>1695</v>
      </c>
      <c r="E276" s="8" t="s">
        <v>3529</v>
      </c>
      <c r="F276" s="8">
        <v>1.7969999999999999</v>
      </c>
      <c r="G276" s="8">
        <v>467</v>
      </c>
      <c r="H276" s="8">
        <v>301</v>
      </c>
      <c r="I276" s="8">
        <v>56</v>
      </c>
      <c r="J276" s="8">
        <v>133</v>
      </c>
      <c r="K276" s="8">
        <v>36</v>
      </c>
      <c r="L276" s="8">
        <v>54</v>
      </c>
      <c r="M276" s="8">
        <v>27</v>
      </c>
      <c r="N276" s="8">
        <v>66</v>
      </c>
      <c r="O276" s="8">
        <v>32</v>
      </c>
      <c r="P276" s="8"/>
      <c r="Q276" s="9"/>
      <c r="R276" s="8"/>
      <c r="S276" s="8">
        <v>1797</v>
      </c>
      <c r="T276" s="8">
        <v>301</v>
      </c>
      <c r="U276" s="8">
        <v>36</v>
      </c>
      <c r="V276" s="8">
        <v>27</v>
      </c>
      <c r="W276" s="8">
        <v>66</v>
      </c>
      <c r="X276" s="8">
        <v>2227</v>
      </c>
      <c r="Y276" s="13">
        <v>763.92</v>
      </c>
      <c r="Z276" s="13">
        <v>2.12</v>
      </c>
      <c r="AA276" s="8"/>
      <c r="AB276" s="8"/>
      <c r="AC276" s="8"/>
      <c r="AD276" s="8">
        <v>467</v>
      </c>
      <c r="AE276" s="8">
        <v>56</v>
      </c>
      <c r="AF276" s="8">
        <v>36</v>
      </c>
      <c r="AG276" s="8">
        <v>27</v>
      </c>
      <c r="AH276" s="8">
        <v>32</v>
      </c>
      <c r="AI276" s="8">
        <v>618</v>
      </c>
      <c r="AJ276" s="13">
        <v>192.28</v>
      </c>
      <c r="AK276" s="13">
        <v>2.2200000000000002</v>
      </c>
    </row>
    <row r="277" spans="1:37" x14ac:dyDescent="0.2">
      <c r="A277" s="8" t="s">
        <v>3530</v>
      </c>
      <c r="B277" s="12">
        <v>44320</v>
      </c>
      <c r="C277" s="8">
        <v>54</v>
      </c>
      <c r="D277" s="8" t="s">
        <v>3531</v>
      </c>
      <c r="E277" s="8" t="s">
        <v>3532</v>
      </c>
      <c r="F277" s="8">
        <v>39</v>
      </c>
      <c r="G277" s="8">
        <v>2</v>
      </c>
      <c r="H277" s="8">
        <v>11</v>
      </c>
      <c r="I277" s="8">
        <v>0</v>
      </c>
      <c r="J277" s="8">
        <v>2</v>
      </c>
      <c r="K277" s="8">
        <v>0</v>
      </c>
      <c r="L277" s="8">
        <v>2</v>
      </c>
      <c r="M277" s="8">
        <v>0</v>
      </c>
      <c r="N277" s="8">
        <v>2</v>
      </c>
      <c r="O277" s="8">
        <v>0</v>
      </c>
      <c r="P277" s="8"/>
      <c r="Q277" s="9"/>
      <c r="R277" s="8"/>
      <c r="S277" s="8">
        <v>39</v>
      </c>
      <c r="T277" s="8">
        <v>11</v>
      </c>
      <c r="U277" s="8">
        <v>0</v>
      </c>
      <c r="V277" s="8">
        <v>0</v>
      </c>
      <c r="W277" s="8">
        <v>2</v>
      </c>
      <c r="X277" s="8">
        <v>52</v>
      </c>
      <c r="Y277" s="13">
        <v>16.62</v>
      </c>
      <c r="Z277" s="13">
        <v>1.86</v>
      </c>
      <c r="AA277" s="8"/>
      <c r="AB277" s="8"/>
      <c r="AC277" s="8"/>
      <c r="AD277" s="8">
        <v>2</v>
      </c>
      <c r="AE277" s="8">
        <v>0</v>
      </c>
      <c r="AF277" s="8">
        <v>0</v>
      </c>
      <c r="AG277" s="8">
        <v>0</v>
      </c>
      <c r="AH277" s="8">
        <v>0</v>
      </c>
      <c r="AI277" s="8">
        <v>2</v>
      </c>
      <c r="AJ277" s="13">
        <v>0.89</v>
      </c>
      <c r="AK277" s="13">
        <v>2.2400000000000002</v>
      </c>
    </row>
    <row r="278" spans="1:37" x14ac:dyDescent="0.2">
      <c r="A278" s="8" t="s">
        <v>3377</v>
      </c>
      <c r="B278" s="12">
        <v>44290</v>
      </c>
      <c r="C278" s="8">
        <v>144</v>
      </c>
      <c r="D278" s="8" t="s">
        <v>741</v>
      </c>
      <c r="E278" s="8" t="s">
        <v>3533</v>
      </c>
      <c r="F278" s="8">
        <v>100</v>
      </c>
      <c r="G278" s="8">
        <v>19</v>
      </c>
      <c r="H278" s="8">
        <v>30</v>
      </c>
      <c r="I278" s="8">
        <v>2</v>
      </c>
      <c r="J278" s="8">
        <v>5</v>
      </c>
      <c r="K278" s="8">
        <v>2</v>
      </c>
      <c r="L278" s="8">
        <v>4</v>
      </c>
      <c r="M278" s="8">
        <v>4</v>
      </c>
      <c r="N278" s="8">
        <v>5</v>
      </c>
      <c r="O278" s="8">
        <v>1</v>
      </c>
      <c r="P278" s="8"/>
      <c r="Q278" s="9"/>
      <c r="R278" s="8"/>
      <c r="S278" s="8">
        <v>100</v>
      </c>
      <c r="T278" s="8">
        <v>30</v>
      </c>
      <c r="U278" s="8">
        <v>2</v>
      </c>
      <c r="V278" s="8">
        <v>4</v>
      </c>
      <c r="W278" s="8">
        <v>5</v>
      </c>
      <c r="X278" s="8">
        <v>141</v>
      </c>
      <c r="Y278" s="13">
        <v>41.74</v>
      </c>
      <c r="Z278" s="13">
        <v>1.87</v>
      </c>
      <c r="AA278" s="8"/>
      <c r="AB278" s="8"/>
      <c r="AC278" s="8"/>
      <c r="AD278" s="8">
        <v>19</v>
      </c>
      <c r="AE278" s="8">
        <v>2</v>
      </c>
      <c r="AF278" s="8">
        <v>2</v>
      </c>
      <c r="AG278" s="8">
        <v>4</v>
      </c>
      <c r="AH278" s="8">
        <v>1</v>
      </c>
      <c r="AI278" s="8">
        <v>28</v>
      </c>
      <c r="AJ278" s="13">
        <v>7.57</v>
      </c>
      <c r="AK278" s="13">
        <v>2.12</v>
      </c>
    </row>
    <row r="279" spans="1:37" x14ac:dyDescent="0.2">
      <c r="A279" s="8" t="s">
        <v>3534</v>
      </c>
      <c r="B279" s="12">
        <v>44259</v>
      </c>
      <c r="C279" s="8">
        <v>137</v>
      </c>
      <c r="D279" s="8" t="s">
        <v>3535</v>
      </c>
      <c r="E279" s="8" t="s">
        <v>3536</v>
      </c>
      <c r="F279" s="8">
        <v>86</v>
      </c>
      <c r="G279" s="8">
        <v>13</v>
      </c>
      <c r="H279" s="8">
        <v>26</v>
      </c>
      <c r="I279" s="8">
        <v>4</v>
      </c>
      <c r="J279" s="8">
        <v>15</v>
      </c>
      <c r="K279" s="8">
        <v>5</v>
      </c>
      <c r="L279" s="8">
        <v>8</v>
      </c>
      <c r="M279" s="8">
        <v>3</v>
      </c>
      <c r="N279" s="8">
        <v>2</v>
      </c>
      <c r="O279" s="8">
        <v>2</v>
      </c>
      <c r="P279" s="8"/>
      <c r="Q279" s="9"/>
      <c r="R279" s="8"/>
      <c r="S279" s="8">
        <v>86</v>
      </c>
      <c r="T279" s="8">
        <v>26</v>
      </c>
      <c r="U279" s="8">
        <v>5</v>
      </c>
      <c r="V279" s="8">
        <v>3</v>
      </c>
      <c r="W279" s="8">
        <v>2</v>
      </c>
      <c r="X279" s="8">
        <v>122</v>
      </c>
      <c r="Y279" s="13">
        <v>35.82</v>
      </c>
      <c r="Z279" s="13">
        <v>1.86</v>
      </c>
      <c r="AA279" s="8"/>
      <c r="AB279" s="8"/>
      <c r="AC279" s="8"/>
      <c r="AD279" s="8">
        <v>13</v>
      </c>
      <c r="AE279" s="8">
        <v>4</v>
      </c>
      <c r="AF279" s="8">
        <v>5</v>
      </c>
      <c r="AG279" s="8">
        <v>3</v>
      </c>
      <c r="AH279" s="8">
        <v>2</v>
      </c>
      <c r="AI279" s="8">
        <v>27</v>
      </c>
      <c r="AJ279" s="13">
        <v>4.3899999999999997</v>
      </c>
      <c r="AK279" s="13">
        <v>1.88</v>
      </c>
    </row>
    <row r="280" spans="1:37" x14ac:dyDescent="0.2">
      <c r="A280" s="8" t="s">
        <v>3537</v>
      </c>
      <c r="B280" s="12">
        <v>44320</v>
      </c>
      <c r="C280" s="8">
        <v>116</v>
      </c>
      <c r="D280" s="8" t="s">
        <v>3538</v>
      </c>
      <c r="E280" s="8" t="s">
        <v>3539</v>
      </c>
      <c r="F280" s="8">
        <v>93</v>
      </c>
      <c r="G280" s="8">
        <v>16</v>
      </c>
      <c r="H280" s="8">
        <v>11</v>
      </c>
      <c r="I280" s="8">
        <v>3</v>
      </c>
      <c r="J280" s="8">
        <v>5</v>
      </c>
      <c r="K280" s="8">
        <v>0</v>
      </c>
      <c r="L280" s="8">
        <v>6</v>
      </c>
      <c r="M280" s="8">
        <v>2</v>
      </c>
      <c r="N280" s="8">
        <v>1</v>
      </c>
      <c r="O280" s="8">
        <v>1</v>
      </c>
      <c r="P280" s="8"/>
      <c r="Q280" s="9"/>
      <c r="R280" s="8"/>
      <c r="S280" s="8">
        <v>93</v>
      </c>
      <c r="T280" s="8">
        <v>11</v>
      </c>
      <c r="U280" s="8">
        <v>0</v>
      </c>
      <c r="V280" s="8">
        <v>2</v>
      </c>
      <c r="W280" s="8">
        <v>1</v>
      </c>
      <c r="X280" s="8">
        <v>107</v>
      </c>
      <c r="Y280" s="13">
        <v>40.270000000000003</v>
      </c>
      <c r="Z280" s="13">
        <v>2.17</v>
      </c>
      <c r="AA280" s="8"/>
      <c r="AB280" s="8"/>
      <c r="AC280" s="8"/>
      <c r="AD280" s="8">
        <v>16</v>
      </c>
      <c r="AE280" s="8">
        <v>3</v>
      </c>
      <c r="AF280" s="8">
        <v>0</v>
      </c>
      <c r="AG280" s="8">
        <v>2</v>
      </c>
      <c r="AH280" s="8">
        <v>1</v>
      </c>
      <c r="AI280" s="8">
        <v>22</v>
      </c>
      <c r="AJ280" s="13">
        <v>6.58</v>
      </c>
      <c r="AK280" s="13">
        <v>2.08</v>
      </c>
    </row>
    <row r="281" spans="1:37" x14ac:dyDescent="0.2">
      <c r="A281" s="8" t="s">
        <v>3540</v>
      </c>
      <c r="B281" s="12">
        <v>44351</v>
      </c>
      <c r="C281" s="8">
        <v>152</v>
      </c>
      <c r="D281" s="8" t="s">
        <v>3541</v>
      </c>
      <c r="E281" s="8" t="s">
        <v>3542</v>
      </c>
      <c r="F281" s="8">
        <v>120</v>
      </c>
      <c r="G281" s="8">
        <v>10</v>
      </c>
      <c r="H281" s="8">
        <v>22</v>
      </c>
      <c r="I281" s="8">
        <v>1</v>
      </c>
      <c r="J281" s="8">
        <v>6</v>
      </c>
      <c r="K281" s="8">
        <v>0</v>
      </c>
      <c r="L281" s="8">
        <v>1</v>
      </c>
      <c r="M281" s="8">
        <v>0</v>
      </c>
      <c r="N281" s="8">
        <v>3</v>
      </c>
      <c r="O281" s="8">
        <v>0</v>
      </c>
      <c r="P281" s="8"/>
      <c r="Q281" s="9"/>
      <c r="R281" s="8"/>
      <c r="S281" s="8">
        <v>120</v>
      </c>
      <c r="T281" s="8">
        <v>22</v>
      </c>
      <c r="U281" s="8">
        <v>0</v>
      </c>
      <c r="V281" s="8">
        <v>0</v>
      </c>
      <c r="W281" s="8">
        <v>3</v>
      </c>
      <c r="X281" s="8">
        <v>145</v>
      </c>
      <c r="Y281" s="13">
        <v>51.69</v>
      </c>
      <c r="Z281" s="13">
        <v>2.0699999999999998</v>
      </c>
      <c r="AA281" s="8"/>
      <c r="AB281" s="8"/>
      <c r="AC281" s="8"/>
      <c r="AD281" s="8">
        <v>10</v>
      </c>
      <c r="AE281" s="8">
        <v>1</v>
      </c>
      <c r="AF281" s="8">
        <v>0</v>
      </c>
      <c r="AG281" s="8">
        <v>0</v>
      </c>
      <c r="AH281" s="8">
        <v>0</v>
      </c>
      <c r="AI281" s="8">
        <v>11</v>
      </c>
      <c r="AJ281" s="13">
        <v>4.38</v>
      </c>
      <c r="AK281" s="13">
        <v>2.1800000000000002</v>
      </c>
    </row>
    <row r="282" spans="1:37" x14ac:dyDescent="0.2">
      <c r="A282" s="8" t="s">
        <v>3543</v>
      </c>
      <c r="B282" s="12">
        <v>44231</v>
      </c>
      <c r="C282" s="8">
        <v>83</v>
      </c>
      <c r="D282" s="8" t="s">
        <v>160</v>
      </c>
      <c r="E282" s="8" t="s">
        <v>3544</v>
      </c>
      <c r="F282" s="8">
        <v>54</v>
      </c>
      <c r="G282" s="8">
        <v>47</v>
      </c>
      <c r="H282" s="8">
        <v>19</v>
      </c>
      <c r="I282" s="8">
        <v>13</v>
      </c>
      <c r="J282" s="8">
        <v>5</v>
      </c>
      <c r="K282" s="8">
        <v>5</v>
      </c>
      <c r="L282" s="8">
        <v>1</v>
      </c>
      <c r="M282" s="8">
        <v>1</v>
      </c>
      <c r="N282" s="8">
        <v>4</v>
      </c>
      <c r="O282" s="8">
        <v>4</v>
      </c>
      <c r="P282" s="8"/>
      <c r="Q282" s="9"/>
      <c r="R282" s="8"/>
      <c r="S282" s="8">
        <v>54</v>
      </c>
      <c r="T282" s="8">
        <v>19</v>
      </c>
      <c r="U282" s="8">
        <v>5</v>
      </c>
      <c r="V282" s="8">
        <v>1</v>
      </c>
      <c r="W282" s="8">
        <v>4</v>
      </c>
      <c r="X282" s="8">
        <v>83</v>
      </c>
      <c r="Y282" s="13">
        <v>22.03</v>
      </c>
      <c r="Z282" s="13">
        <v>1.75</v>
      </c>
      <c r="AA282" s="8"/>
      <c r="AB282" s="8"/>
      <c r="AC282" s="8"/>
      <c r="AD282" s="8">
        <v>47</v>
      </c>
      <c r="AE282" s="8">
        <v>13</v>
      </c>
      <c r="AF282" s="8">
        <v>5</v>
      </c>
      <c r="AG282" s="8">
        <v>1</v>
      </c>
      <c r="AH282" s="8">
        <v>4</v>
      </c>
      <c r="AI282" s="8">
        <v>70</v>
      </c>
      <c r="AJ282" s="13">
        <v>18.97</v>
      </c>
      <c r="AK282" s="13">
        <v>1.95</v>
      </c>
    </row>
    <row r="283" spans="1:37" x14ac:dyDescent="0.2">
      <c r="A283" s="8" t="s">
        <v>3545</v>
      </c>
      <c r="B283" s="12">
        <v>44259</v>
      </c>
      <c r="C283" s="8">
        <v>29</v>
      </c>
      <c r="D283" s="8" t="s">
        <v>3427</v>
      </c>
      <c r="E283" s="8" t="s">
        <v>3546</v>
      </c>
      <c r="F283" s="8">
        <v>22</v>
      </c>
      <c r="G283" s="8">
        <v>8</v>
      </c>
      <c r="H283" s="8">
        <v>3</v>
      </c>
      <c r="I283" s="8">
        <v>2</v>
      </c>
      <c r="J283" s="8">
        <v>3</v>
      </c>
      <c r="K283" s="8">
        <v>2</v>
      </c>
      <c r="L283" s="8">
        <v>3</v>
      </c>
      <c r="M283" s="8">
        <v>0</v>
      </c>
      <c r="N283" s="8">
        <v>3</v>
      </c>
      <c r="O283" s="8">
        <v>0</v>
      </c>
      <c r="P283" s="8"/>
      <c r="Q283" s="9"/>
      <c r="R283" s="8"/>
      <c r="S283" s="8">
        <v>22</v>
      </c>
      <c r="T283" s="8">
        <v>3</v>
      </c>
      <c r="U283" s="8">
        <v>2</v>
      </c>
      <c r="V283" s="8">
        <v>0</v>
      </c>
      <c r="W283" s="8">
        <v>3</v>
      </c>
      <c r="X283" s="8">
        <v>30</v>
      </c>
      <c r="Y283" s="13">
        <v>9.0299999999999994</v>
      </c>
      <c r="Z283" s="13">
        <v>2.13</v>
      </c>
      <c r="AA283" s="8"/>
      <c r="AB283" s="8"/>
      <c r="AC283" s="8"/>
      <c r="AD283" s="8">
        <v>8</v>
      </c>
      <c r="AE283" s="8">
        <v>2</v>
      </c>
      <c r="AF283" s="8">
        <v>2</v>
      </c>
      <c r="AG283" s="8">
        <v>0</v>
      </c>
      <c r="AH283" s="8">
        <v>0</v>
      </c>
      <c r="AI283" s="8">
        <v>12</v>
      </c>
      <c r="AJ283" s="13">
        <v>3.29</v>
      </c>
      <c r="AK283" s="13">
        <v>1.74</v>
      </c>
    </row>
    <row r="284" spans="1:37" x14ac:dyDescent="0.2">
      <c r="A284" s="8" t="s">
        <v>3547</v>
      </c>
      <c r="B284" s="12">
        <v>44320</v>
      </c>
      <c r="C284" s="8">
        <v>533</v>
      </c>
      <c r="D284" s="8" t="s">
        <v>1684</v>
      </c>
      <c r="E284" s="8" t="s">
        <v>3548</v>
      </c>
      <c r="F284" s="8">
        <v>371</v>
      </c>
      <c r="G284" s="8">
        <v>67</v>
      </c>
      <c r="H284" s="8">
        <v>87</v>
      </c>
      <c r="I284" s="8">
        <v>10</v>
      </c>
      <c r="J284" s="8">
        <v>43</v>
      </c>
      <c r="K284" s="8">
        <v>7</v>
      </c>
      <c r="L284" s="8">
        <v>12</v>
      </c>
      <c r="M284" s="8">
        <v>3</v>
      </c>
      <c r="N284" s="8">
        <v>20</v>
      </c>
      <c r="O284" s="8">
        <v>13</v>
      </c>
      <c r="P284" s="8"/>
      <c r="Q284" s="9"/>
      <c r="R284" s="8"/>
      <c r="S284" s="8">
        <v>371</v>
      </c>
      <c r="T284" s="8">
        <v>87</v>
      </c>
      <c r="U284" s="8">
        <v>7</v>
      </c>
      <c r="V284" s="8">
        <v>3</v>
      </c>
      <c r="W284" s="8">
        <v>20</v>
      </c>
      <c r="X284" s="8">
        <v>488</v>
      </c>
      <c r="Y284" s="13">
        <v>156.56</v>
      </c>
      <c r="Z284" s="13">
        <v>2</v>
      </c>
      <c r="AA284" s="8"/>
      <c r="AB284" s="8"/>
      <c r="AC284" s="8"/>
      <c r="AD284" s="8">
        <v>67</v>
      </c>
      <c r="AE284" s="8">
        <v>10</v>
      </c>
      <c r="AF284" s="8">
        <v>7</v>
      </c>
      <c r="AG284" s="8">
        <v>3</v>
      </c>
      <c r="AH284" s="8">
        <v>13</v>
      </c>
      <c r="AI284" s="8">
        <v>100</v>
      </c>
      <c r="AJ284" s="13">
        <v>26.53</v>
      </c>
      <c r="AK284" s="13">
        <v>2.13</v>
      </c>
    </row>
    <row r="285" spans="1:37" x14ac:dyDescent="0.2">
      <c r="A285" s="8" t="s">
        <v>3549</v>
      </c>
      <c r="B285" s="12">
        <v>44351</v>
      </c>
      <c r="C285" s="8">
        <v>59</v>
      </c>
      <c r="D285" s="8" t="s">
        <v>1847</v>
      </c>
      <c r="E285" s="8" t="s">
        <v>3550</v>
      </c>
      <c r="F285" s="8">
        <v>46</v>
      </c>
      <c r="G285" s="8">
        <v>11</v>
      </c>
      <c r="H285" s="8">
        <v>10</v>
      </c>
      <c r="I285" s="8">
        <v>4</v>
      </c>
      <c r="J285" s="8">
        <v>1</v>
      </c>
      <c r="K285" s="8">
        <v>0</v>
      </c>
      <c r="L285" s="8">
        <v>1</v>
      </c>
      <c r="M285" s="8">
        <v>0</v>
      </c>
      <c r="N285" s="8">
        <v>2</v>
      </c>
      <c r="O285" s="8">
        <v>0</v>
      </c>
      <c r="P285" s="8"/>
      <c r="Q285" s="9"/>
      <c r="R285" s="8"/>
      <c r="S285" s="8">
        <v>46</v>
      </c>
      <c r="T285" s="8">
        <v>10</v>
      </c>
      <c r="U285" s="8">
        <v>0</v>
      </c>
      <c r="V285" s="8">
        <v>0</v>
      </c>
      <c r="W285" s="8">
        <v>2</v>
      </c>
      <c r="X285" s="8">
        <v>58</v>
      </c>
      <c r="Y285" s="13">
        <v>19.670000000000002</v>
      </c>
      <c r="Z285" s="13">
        <v>2.0099999999999998</v>
      </c>
      <c r="AA285" s="8"/>
      <c r="AB285" s="8"/>
      <c r="AC285" s="8"/>
      <c r="AD285" s="8">
        <v>11</v>
      </c>
      <c r="AE285" s="8">
        <v>4</v>
      </c>
      <c r="AF285" s="8">
        <v>0</v>
      </c>
      <c r="AG285" s="8">
        <v>0</v>
      </c>
      <c r="AH285" s="8">
        <v>0</v>
      </c>
      <c r="AI285" s="8">
        <v>15</v>
      </c>
      <c r="AJ285" s="13">
        <v>4.8</v>
      </c>
      <c r="AK285" s="13">
        <v>1.63</v>
      </c>
    </row>
    <row r="286" spans="1:37" x14ac:dyDescent="0.2">
      <c r="A286" s="8" t="s">
        <v>3551</v>
      </c>
      <c r="B286" s="12">
        <v>44290</v>
      </c>
      <c r="C286" s="8">
        <v>27</v>
      </c>
      <c r="D286" s="8" t="s">
        <v>832</v>
      </c>
      <c r="E286" s="8" t="s">
        <v>3552</v>
      </c>
      <c r="F286" s="8">
        <v>19</v>
      </c>
      <c r="G286" s="8">
        <v>6</v>
      </c>
      <c r="H286" s="8">
        <v>4</v>
      </c>
      <c r="I286" s="8">
        <v>0</v>
      </c>
      <c r="J286" s="8">
        <v>2</v>
      </c>
      <c r="K286" s="8">
        <v>1</v>
      </c>
      <c r="L286" s="8">
        <v>2</v>
      </c>
      <c r="M286" s="8">
        <v>1</v>
      </c>
      <c r="N286" s="8">
        <v>2</v>
      </c>
      <c r="O286" s="8">
        <v>1</v>
      </c>
      <c r="P286" s="8"/>
      <c r="Q286" s="9"/>
      <c r="R286" s="8"/>
      <c r="S286" s="8">
        <v>19</v>
      </c>
      <c r="T286" s="8">
        <v>4</v>
      </c>
      <c r="U286" s="8">
        <v>1</v>
      </c>
      <c r="V286" s="8">
        <v>1</v>
      </c>
      <c r="W286" s="8">
        <v>2</v>
      </c>
      <c r="X286" s="8">
        <v>27</v>
      </c>
      <c r="Y286" s="13">
        <v>7.7</v>
      </c>
      <c r="Z286" s="13">
        <v>2.1</v>
      </c>
      <c r="AA286" s="8"/>
      <c r="AB286" s="8"/>
      <c r="AC286" s="8"/>
      <c r="AD286" s="8">
        <v>6</v>
      </c>
      <c r="AE286" s="8">
        <v>0</v>
      </c>
      <c r="AF286" s="8">
        <v>1</v>
      </c>
      <c r="AG286" s="8">
        <v>1</v>
      </c>
      <c r="AH286" s="8">
        <v>1</v>
      </c>
      <c r="AI286" s="8">
        <v>9</v>
      </c>
      <c r="AJ286" s="13">
        <v>2.39</v>
      </c>
      <c r="AK286" s="13">
        <v>2.04</v>
      </c>
    </row>
    <row r="287" spans="1:37" x14ac:dyDescent="0.2">
      <c r="A287" s="8" t="s">
        <v>3553</v>
      </c>
      <c r="B287" s="12">
        <v>44231</v>
      </c>
      <c r="C287" s="8">
        <v>99</v>
      </c>
      <c r="D287" s="8" t="s">
        <v>3554</v>
      </c>
      <c r="E287" s="8" t="s">
        <v>3555</v>
      </c>
      <c r="F287" s="8">
        <v>64</v>
      </c>
      <c r="G287" s="8">
        <v>12</v>
      </c>
      <c r="H287" s="8">
        <v>9</v>
      </c>
      <c r="I287" s="8">
        <v>1</v>
      </c>
      <c r="J287" s="8">
        <v>11</v>
      </c>
      <c r="K287" s="8">
        <v>2</v>
      </c>
      <c r="L287" s="8">
        <v>9</v>
      </c>
      <c r="M287" s="8">
        <v>3</v>
      </c>
      <c r="N287" s="8">
        <v>6</v>
      </c>
      <c r="O287" s="8">
        <v>6</v>
      </c>
      <c r="P287" s="8"/>
      <c r="Q287" s="9"/>
      <c r="R287" s="8"/>
      <c r="S287" s="8">
        <v>64</v>
      </c>
      <c r="T287" s="8">
        <v>9</v>
      </c>
      <c r="U287" s="8">
        <v>2</v>
      </c>
      <c r="V287" s="8">
        <v>3</v>
      </c>
      <c r="W287" s="8">
        <v>6</v>
      </c>
      <c r="X287" s="8">
        <v>84</v>
      </c>
      <c r="Y287" s="13">
        <v>26.53</v>
      </c>
      <c r="Z287" s="13">
        <v>2.1800000000000002</v>
      </c>
      <c r="AA287" s="8"/>
      <c r="AB287" s="8"/>
      <c r="AC287" s="8"/>
      <c r="AD287" s="8">
        <v>12</v>
      </c>
      <c r="AE287" s="8">
        <v>1</v>
      </c>
      <c r="AF287" s="8">
        <v>2</v>
      </c>
      <c r="AG287" s="8">
        <v>3</v>
      </c>
      <c r="AH287" s="8">
        <v>6</v>
      </c>
      <c r="AI287" s="8">
        <v>24</v>
      </c>
      <c r="AJ287" s="13">
        <v>4.4400000000000004</v>
      </c>
      <c r="AK287" s="13">
        <v>1.39</v>
      </c>
    </row>
    <row r="288" spans="1:37" x14ac:dyDescent="0.2">
      <c r="A288" s="8" t="s">
        <v>3556</v>
      </c>
      <c r="B288" s="12">
        <v>44320</v>
      </c>
      <c r="C288" s="8">
        <v>9</v>
      </c>
      <c r="D288" s="8" t="s">
        <v>1635</v>
      </c>
      <c r="E288" s="8" t="s">
        <v>3557</v>
      </c>
      <c r="F288" s="8">
        <v>7</v>
      </c>
      <c r="G288" s="8">
        <v>2</v>
      </c>
      <c r="H288" s="8">
        <v>1</v>
      </c>
      <c r="I288" s="8">
        <v>0</v>
      </c>
      <c r="J288" s="8">
        <v>1</v>
      </c>
      <c r="K288" s="8">
        <v>0</v>
      </c>
      <c r="L288" s="8">
        <v>1</v>
      </c>
      <c r="M288" s="8">
        <v>0</v>
      </c>
      <c r="N288" s="8">
        <v>1</v>
      </c>
      <c r="O288" s="8">
        <v>0</v>
      </c>
      <c r="P288" s="8"/>
      <c r="Q288" s="9"/>
      <c r="R288" s="8"/>
      <c r="S288" s="8">
        <v>7</v>
      </c>
      <c r="T288" s="8">
        <v>1</v>
      </c>
      <c r="U288" s="8">
        <v>0</v>
      </c>
      <c r="V288" s="8">
        <v>0</v>
      </c>
      <c r="W288" s="8">
        <v>1</v>
      </c>
      <c r="X288" s="8">
        <v>9</v>
      </c>
      <c r="Y288" s="13">
        <v>2.95</v>
      </c>
      <c r="Z288" s="13">
        <v>2.08</v>
      </c>
      <c r="AA288" s="8"/>
      <c r="AB288" s="8"/>
      <c r="AC288" s="8"/>
      <c r="AD288" s="8">
        <v>2</v>
      </c>
      <c r="AE288" s="8">
        <v>0</v>
      </c>
      <c r="AF288" s="8">
        <v>0</v>
      </c>
      <c r="AG288" s="8">
        <v>0</v>
      </c>
      <c r="AH288" s="8">
        <v>0</v>
      </c>
      <c r="AI288" s="8">
        <v>2</v>
      </c>
      <c r="AJ288" s="13">
        <v>0.89</v>
      </c>
      <c r="AK288" s="13">
        <v>2.2400000000000002</v>
      </c>
    </row>
    <row r="289" spans="1:37" x14ac:dyDescent="0.2">
      <c r="A289" s="8" t="s">
        <v>3558</v>
      </c>
      <c r="B289" s="12">
        <v>44259</v>
      </c>
      <c r="C289" s="8">
        <v>15</v>
      </c>
      <c r="D289" s="8" t="s">
        <v>1101</v>
      </c>
      <c r="E289" s="8" t="s">
        <v>3559</v>
      </c>
      <c r="F289" s="8">
        <v>10</v>
      </c>
      <c r="G289" s="8">
        <v>6</v>
      </c>
      <c r="H289" s="8">
        <v>4</v>
      </c>
      <c r="I289" s="8">
        <v>2</v>
      </c>
      <c r="J289" s="8">
        <v>4</v>
      </c>
      <c r="K289" s="8">
        <v>2</v>
      </c>
      <c r="L289" s="8">
        <v>1</v>
      </c>
      <c r="M289" s="8">
        <v>0</v>
      </c>
      <c r="N289" s="8">
        <v>1</v>
      </c>
      <c r="O289" s="8">
        <v>0</v>
      </c>
      <c r="P289" s="8"/>
      <c r="Q289" s="9"/>
      <c r="R289" s="8"/>
      <c r="S289" s="8">
        <v>10</v>
      </c>
      <c r="T289" s="8">
        <v>4</v>
      </c>
      <c r="U289" s="8">
        <v>2</v>
      </c>
      <c r="V289" s="8">
        <v>0</v>
      </c>
      <c r="W289" s="8">
        <v>1</v>
      </c>
      <c r="X289" s="8">
        <v>17</v>
      </c>
      <c r="Y289" s="13">
        <v>3.97</v>
      </c>
      <c r="Z289" s="13">
        <v>1.54</v>
      </c>
      <c r="AA289" s="8"/>
      <c r="AB289" s="8"/>
      <c r="AC289" s="8"/>
      <c r="AD289" s="8">
        <v>6</v>
      </c>
      <c r="AE289" s="8">
        <v>2</v>
      </c>
      <c r="AF289" s="8">
        <v>2</v>
      </c>
      <c r="AG289" s="8">
        <v>0</v>
      </c>
      <c r="AH289" s="8">
        <v>0</v>
      </c>
      <c r="AI289" s="8">
        <v>10</v>
      </c>
      <c r="AJ289" s="13">
        <v>2.4500000000000002</v>
      </c>
      <c r="AK289" s="13">
        <v>1.36</v>
      </c>
    </row>
    <row r="290" spans="1:37" x14ac:dyDescent="0.2">
      <c r="A290" s="8" t="s">
        <v>3560</v>
      </c>
      <c r="B290" s="12">
        <v>44290</v>
      </c>
      <c r="C290" s="8">
        <v>27</v>
      </c>
      <c r="D290" s="8" t="s">
        <v>3561</v>
      </c>
      <c r="E290" s="8" t="s">
        <v>3562</v>
      </c>
      <c r="F290" s="8">
        <v>20</v>
      </c>
      <c r="G290" s="8">
        <v>2</v>
      </c>
      <c r="H290" s="8">
        <v>4</v>
      </c>
      <c r="I290" s="8">
        <v>0</v>
      </c>
      <c r="J290" s="8">
        <v>1</v>
      </c>
      <c r="K290" s="8">
        <v>0</v>
      </c>
      <c r="L290" s="8">
        <v>1</v>
      </c>
      <c r="M290" s="8">
        <v>1</v>
      </c>
      <c r="N290" s="8">
        <v>1</v>
      </c>
      <c r="O290" s="8">
        <v>0</v>
      </c>
      <c r="P290" s="8"/>
      <c r="Q290" s="9"/>
      <c r="R290" s="8"/>
      <c r="S290" s="8">
        <v>20</v>
      </c>
      <c r="T290" s="8">
        <v>4</v>
      </c>
      <c r="U290" s="8">
        <v>0</v>
      </c>
      <c r="V290" s="8">
        <v>1</v>
      </c>
      <c r="W290" s="8">
        <v>1</v>
      </c>
      <c r="X290" s="8">
        <v>26</v>
      </c>
      <c r="Y290" s="13">
        <v>8.41</v>
      </c>
      <c r="Z290" s="13">
        <v>2.0699999999999998</v>
      </c>
      <c r="AA290" s="8"/>
      <c r="AB290" s="8"/>
      <c r="AC290" s="8"/>
      <c r="AD290" s="8">
        <v>2</v>
      </c>
      <c r="AE290" s="8">
        <v>0</v>
      </c>
      <c r="AF290" s="8">
        <v>0</v>
      </c>
      <c r="AG290" s="8">
        <v>1</v>
      </c>
      <c r="AH290" s="8">
        <v>0</v>
      </c>
      <c r="AI290" s="8">
        <v>3</v>
      </c>
      <c r="AJ290" s="13">
        <v>0.89</v>
      </c>
      <c r="AK290" s="13">
        <v>1.26</v>
      </c>
    </row>
    <row r="291" spans="1:37" x14ac:dyDescent="0.2">
      <c r="A291" s="8" t="s">
        <v>3563</v>
      </c>
      <c r="B291" s="12">
        <v>44320</v>
      </c>
      <c r="C291" s="8">
        <v>472</v>
      </c>
      <c r="D291" s="8" t="s">
        <v>3564</v>
      </c>
      <c r="E291" s="8" t="s">
        <v>3565</v>
      </c>
      <c r="F291" s="8">
        <v>347</v>
      </c>
      <c r="G291" s="8">
        <v>98</v>
      </c>
      <c r="H291" s="8">
        <v>70</v>
      </c>
      <c r="I291" s="8">
        <v>12</v>
      </c>
      <c r="J291" s="8">
        <v>23</v>
      </c>
      <c r="K291" s="8">
        <v>6</v>
      </c>
      <c r="L291" s="8">
        <v>12</v>
      </c>
      <c r="M291" s="8">
        <v>8</v>
      </c>
      <c r="N291" s="8">
        <v>21</v>
      </c>
      <c r="O291" s="8">
        <v>13</v>
      </c>
      <c r="P291" s="8"/>
      <c r="Q291" s="9"/>
      <c r="R291" s="8"/>
      <c r="S291" s="8">
        <v>347</v>
      </c>
      <c r="T291" s="8">
        <v>70</v>
      </c>
      <c r="U291" s="8">
        <v>6</v>
      </c>
      <c r="V291" s="8">
        <v>8</v>
      </c>
      <c r="W291" s="8">
        <v>21</v>
      </c>
      <c r="X291" s="8">
        <v>452</v>
      </c>
      <c r="Y291" s="13">
        <v>145.76</v>
      </c>
      <c r="Z291" s="13">
        <v>2.0699999999999998</v>
      </c>
      <c r="AA291" s="8"/>
      <c r="AB291" s="8"/>
      <c r="AC291" s="8"/>
      <c r="AD291" s="8">
        <v>98</v>
      </c>
      <c r="AE291" s="8">
        <v>12</v>
      </c>
      <c r="AF291" s="8">
        <v>6</v>
      </c>
      <c r="AG291" s="8">
        <v>8</v>
      </c>
      <c r="AH291" s="8">
        <v>13</v>
      </c>
      <c r="AI291" s="8">
        <v>137</v>
      </c>
      <c r="AJ291" s="13">
        <v>39.57</v>
      </c>
      <c r="AK291" s="13">
        <v>2.21</v>
      </c>
    </row>
    <row r="292" spans="1:37" x14ac:dyDescent="0.2">
      <c r="A292" s="8" t="s">
        <v>3566</v>
      </c>
      <c r="B292" s="12">
        <v>44320</v>
      </c>
      <c r="C292" s="8">
        <v>125</v>
      </c>
      <c r="D292" s="8" t="s">
        <v>1668</v>
      </c>
      <c r="E292" s="8" t="s">
        <v>3567</v>
      </c>
      <c r="F292" s="8">
        <v>92</v>
      </c>
      <c r="G292" s="8">
        <v>8</v>
      </c>
      <c r="H292" s="8">
        <v>17</v>
      </c>
      <c r="I292" s="8">
        <v>0</v>
      </c>
      <c r="J292" s="8">
        <v>12</v>
      </c>
      <c r="K292" s="8">
        <v>1</v>
      </c>
      <c r="L292" s="8">
        <v>3</v>
      </c>
      <c r="M292" s="8">
        <v>1</v>
      </c>
      <c r="N292" s="8">
        <v>1</v>
      </c>
      <c r="O292" s="8">
        <v>1</v>
      </c>
      <c r="P292" s="8"/>
      <c r="Q292" s="9"/>
      <c r="R292" s="8"/>
      <c r="S292" s="8">
        <v>92</v>
      </c>
      <c r="T292" s="8">
        <v>17</v>
      </c>
      <c r="U292" s="8">
        <v>1</v>
      </c>
      <c r="V292" s="8">
        <v>1</v>
      </c>
      <c r="W292" s="8">
        <v>1</v>
      </c>
      <c r="X292" s="8">
        <v>112</v>
      </c>
      <c r="Y292" s="13">
        <v>39.520000000000003</v>
      </c>
      <c r="Z292" s="13">
        <v>2.08</v>
      </c>
      <c r="AA292" s="8"/>
      <c r="AB292" s="8"/>
      <c r="AC292" s="8"/>
      <c r="AD292" s="8">
        <v>8</v>
      </c>
      <c r="AE292" s="8">
        <v>0</v>
      </c>
      <c r="AF292" s="8">
        <v>1</v>
      </c>
      <c r="AG292" s="8">
        <v>1</v>
      </c>
      <c r="AH292" s="8">
        <v>1</v>
      </c>
      <c r="AI292" s="8">
        <v>11</v>
      </c>
      <c r="AJ292" s="13">
        <v>3.27</v>
      </c>
      <c r="AK292" s="13">
        <v>2.13</v>
      </c>
    </row>
    <row r="293" spans="1:37" x14ac:dyDescent="0.2">
      <c r="A293" s="8" t="s">
        <v>3568</v>
      </c>
      <c r="B293" s="12">
        <v>44351</v>
      </c>
      <c r="C293" s="8">
        <v>31</v>
      </c>
      <c r="D293" s="8" t="s">
        <v>3427</v>
      </c>
      <c r="E293" s="8" t="s">
        <v>3569</v>
      </c>
      <c r="F293" s="8">
        <v>26</v>
      </c>
      <c r="G293" s="8">
        <v>2</v>
      </c>
      <c r="H293" s="8">
        <v>2</v>
      </c>
      <c r="I293" s="8">
        <v>0</v>
      </c>
      <c r="J293" s="8">
        <v>2</v>
      </c>
      <c r="K293" s="8">
        <v>0</v>
      </c>
      <c r="L293" s="8">
        <v>1</v>
      </c>
      <c r="M293" s="8">
        <v>0</v>
      </c>
      <c r="N293" s="8">
        <v>1</v>
      </c>
      <c r="O293" s="8">
        <v>0</v>
      </c>
      <c r="P293" s="8"/>
      <c r="Q293" s="9"/>
      <c r="R293" s="8"/>
      <c r="S293" s="8">
        <v>26</v>
      </c>
      <c r="T293" s="8">
        <v>2</v>
      </c>
      <c r="U293" s="8">
        <v>0</v>
      </c>
      <c r="V293" s="8">
        <v>0</v>
      </c>
      <c r="W293" s="8">
        <v>1</v>
      </c>
      <c r="X293" s="8">
        <v>29</v>
      </c>
      <c r="Y293" s="13">
        <v>11.32</v>
      </c>
      <c r="Z293" s="13">
        <v>2.21</v>
      </c>
      <c r="AA293" s="8"/>
      <c r="AB293" s="8"/>
      <c r="AC293" s="8"/>
      <c r="AD293" s="8">
        <v>2</v>
      </c>
      <c r="AE293" s="8">
        <v>0</v>
      </c>
      <c r="AF293" s="8">
        <v>0</v>
      </c>
      <c r="AG293" s="8">
        <v>0</v>
      </c>
      <c r="AH293" s="8">
        <v>0</v>
      </c>
      <c r="AI293" s="8">
        <v>2</v>
      </c>
      <c r="AJ293" s="13">
        <v>0.89</v>
      </c>
      <c r="AK293" s="13">
        <v>2.2400000000000002</v>
      </c>
    </row>
    <row r="294" spans="1:37" x14ac:dyDescent="0.2">
      <c r="A294" s="8" t="s">
        <v>3570</v>
      </c>
      <c r="B294" s="12">
        <v>44351</v>
      </c>
      <c r="C294" s="8">
        <v>117</v>
      </c>
      <c r="D294" s="8"/>
      <c r="E294" s="8" t="s">
        <v>3571</v>
      </c>
      <c r="F294" s="8">
        <v>87</v>
      </c>
      <c r="G294" s="8">
        <v>11</v>
      </c>
      <c r="H294" s="8">
        <v>24</v>
      </c>
      <c r="I294" s="8">
        <v>1</v>
      </c>
      <c r="J294" s="8">
        <v>3</v>
      </c>
      <c r="K294" s="8">
        <v>0</v>
      </c>
      <c r="L294" s="8">
        <v>1</v>
      </c>
      <c r="M294" s="8">
        <v>0</v>
      </c>
      <c r="N294" s="8">
        <v>2</v>
      </c>
      <c r="O294" s="8">
        <v>1</v>
      </c>
      <c r="P294" s="8"/>
      <c r="Q294" s="9"/>
      <c r="R294" s="8"/>
      <c r="S294" s="8">
        <v>87</v>
      </c>
      <c r="T294" s="8">
        <v>24</v>
      </c>
      <c r="U294" s="8">
        <v>0</v>
      </c>
      <c r="V294" s="8">
        <v>0</v>
      </c>
      <c r="W294" s="8">
        <v>2</v>
      </c>
      <c r="X294" s="8">
        <v>113</v>
      </c>
      <c r="Y294" s="13">
        <v>37.4</v>
      </c>
      <c r="Z294" s="13">
        <v>1.87</v>
      </c>
      <c r="AA294" s="8"/>
      <c r="AB294" s="8"/>
      <c r="AC294" s="8"/>
      <c r="AD294" s="8">
        <v>11</v>
      </c>
      <c r="AE294" s="8">
        <v>1</v>
      </c>
      <c r="AF294" s="8">
        <v>0</v>
      </c>
      <c r="AG294" s="8">
        <v>0</v>
      </c>
      <c r="AH294" s="8">
        <v>1</v>
      </c>
      <c r="AI294" s="8">
        <v>13</v>
      </c>
      <c r="AJ294" s="13">
        <v>4.72</v>
      </c>
      <c r="AK294" s="13">
        <v>2.17</v>
      </c>
    </row>
    <row r="295" spans="1:37" x14ac:dyDescent="0.2">
      <c r="A295" s="8" t="s">
        <v>3572</v>
      </c>
      <c r="B295" s="12">
        <v>44259</v>
      </c>
      <c r="C295" s="8">
        <v>533</v>
      </c>
      <c r="D295" s="8" t="s">
        <v>3573</v>
      </c>
      <c r="E295" s="8" t="s">
        <v>3574</v>
      </c>
      <c r="F295" s="8">
        <v>307</v>
      </c>
      <c r="G295" s="8">
        <v>32</v>
      </c>
      <c r="H295" s="8">
        <v>117</v>
      </c>
      <c r="I295" s="8">
        <v>21</v>
      </c>
      <c r="J295" s="8">
        <v>64</v>
      </c>
      <c r="K295" s="8">
        <v>15</v>
      </c>
      <c r="L295" s="8">
        <v>29</v>
      </c>
      <c r="M295" s="8">
        <v>9</v>
      </c>
      <c r="N295" s="8">
        <v>16</v>
      </c>
      <c r="O295" s="8">
        <v>4</v>
      </c>
      <c r="P295" s="8"/>
      <c r="Q295" s="9"/>
      <c r="R295" s="8"/>
      <c r="S295" s="8">
        <v>307</v>
      </c>
      <c r="T295" s="8">
        <v>117</v>
      </c>
      <c r="U295" s="8">
        <v>15</v>
      </c>
      <c r="V295" s="8">
        <v>9</v>
      </c>
      <c r="W295" s="8">
        <v>16</v>
      </c>
      <c r="X295" s="8">
        <v>464</v>
      </c>
      <c r="Y295" s="13">
        <v>127.91</v>
      </c>
      <c r="Z295" s="13">
        <v>1.66</v>
      </c>
      <c r="AA295" s="8"/>
      <c r="AB295" s="8"/>
      <c r="AC295" s="8"/>
      <c r="AD295" s="8">
        <v>32</v>
      </c>
      <c r="AE295" s="8">
        <v>21</v>
      </c>
      <c r="AF295" s="8">
        <v>15</v>
      </c>
      <c r="AG295" s="8">
        <v>9</v>
      </c>
      <c r="AH295" s="8">
        <v>4</v>
      </c>
      <c r="AI295" s="8">
        <v>81</v>
      </c>
      <c r="AJ295" s="13">
        <v>10.89</v>
      </c>
      <c r="AK295" s="13">
        <v>0.6</v>
      </c>
    </row>
    <row r="296" spans="1:37" x14ac:dyDescent="0.2">
      <c r="A296" s="8" t="s">
        <v>3575</v>
      </c>
      <c r="B296" s="12">
        <v>44442</v>
      </c>
      <c r="C296" s="8">
        <v>147</v>
      </c>
      <c r="D296" s="8" t="s">
        <v>3576</v>
      </c>
      <c r="E296" s="8" t="s">
        <v>3577</v>
      </c>
      <c r="F296" s="8">
        <v>86</v>
      </c>
      <c r="G296" s="8">
        <v>41</v>
      </c>
      <c r="H296" s="8">
        <v>21</v>
      </c>
      <c r="I296" s="8">
        <v>11</v>
      </c>
      <c r="J296" s="8">
        <v>11</v>
      </c>
      <c r="K296" s="8">
        <v>6</v>
      </c>
      <c r="L296" s="8">
        <v>8</v>
      </c>
      <c r="M296" s="8">
        <v>6</v>
      </c>
      <c r="N296" s="8">
        <v>21</v>
      </c>
      <c r="O296" s="8">
        <v>17</v>
      </c>
      <c r="P296" s="8"/>
      <c r="Q296" s="9"/>
      <c r="R296" s="8"/>
      <c r="S296" s="8">
        <v>86</v>
      </c>
      <c r="T296" s="8">
        <v>21</v>
      </c>
      <c r="U296" s="8">
        <v>6</v>
      </c>
      <c r="V296" s="8">
        <v>6</v>
      </c>
      <c r="W296" s="8">
        <v>21</v>
      </c>
      <c r="X296" s="8">
        <v>140</v>
      </c>
      <c r="Y296" s="13">
        <v>33.28</v>
      </c>
      <c r="Z296" s="13">
        <v>1.96</v>
      </c>
      <c r="AA296" s="8"/>
      <c r="AB296" s="8"/>
      <c r="AC296" s="8"/>
      <c r="AD296" s="8">
        <v>41</v>
      </c>
      <c r="AE296" s="8">
        <v>11</v>
      </c>
      <c r="AF296" s="8">
        <v>6</v>
      </c>
      <c r="AG296" s="8">
        <v>6</v>
      </c>
      <c r="AH296" s="8">
        <v>17</v>
      </c>
      <c r="AI296" s="8">
        <v>81</v>
      </c>
      <c r="AJ296" s="13">
        <v>14.58</v>
      </c>
      <c r="AK296" s="13">
        <v>1.74</v>
      </c>
    </row>
    <row r="297" spans="1:37" x14ac:dyDescent="0.2">
      <c r="A297" s="8" t="s">
        <v>3578</v>
      </c>
      <c r="B297" s="12">
        <v>44231</v>
      </c>
      <c r="C297" s="8">
        <v>202</v>
      </c>
      <c r="D297" s="8" t="s">
        <v>342</v>
      </c>
      <c r="E297" s="8" t="s">
        <v>3579</v>
      </c>
      <c r="F297" s="8">
        <v>125</v>
      </c>
      <c r="G297" s="8">
        <v>20</v>
      </c>
      <c r="H297" s="8">
        <v>36</v>
      </c>
      <c r="I297" s="8">
        <v>4</v>
      </c>
      <c r="J297" s="8">
        <v>25</v>
      </c>
      <c r="K297" s="8">
        <v>2</v>
      </c>
      <c r="L297" s="8">
        <v>8</v>
      </c>
      <c r="M297" s="8">
        <v>5</v>
      </c>
      <c r="N297" s="8">
        <v>8</v>
      </c>
      <c r="O297" s="8">
        <v>4</v>
      </c>
      <c r="P297" s="8"/>
      <c r="Q297" s="9"/>
      <c r="R297" s="8"/>
      <c r="S297" s="8">
        <v>125</v>
      </c>
      <c r="T297" s="8">
        <v>36</v>
      </c>
      <c r="U297" s="8">
        <v>2</v>
      </c>
      <c r="V297" s="8">
        <v>5</v>
      </c>
      <c r="W297" s="8">
        <v>8</v>
      </c>
      <c r="X297" s="8">
        <v>176</v>
      </c>
      <c r="Y297" s="13">
        <v>52.01</v>
      </c>
      <c r="Z297" s="13">
        <v>1.9</v>
      </c>
      <c r="AA297" s="8"/>
      <c r="AB297" s="8"/>
      <c r="AC297" s="8"/>
      <c r="AD297" s="8">
        <v>20</v>
      </c>
      <c r="AE297" s="8">
        <v>4</v>
      </c>
      <c r="AF297" s="8">
        <v>2</v>
      </c>
      <c r="AG297" s="8">
        <v>5</v>
      </c>
      <c r="AH297" s="8">
        <v>4</v>
      </c>
      <c r="AI297" s="8">
        <v>35</v>
      </c>
      <c r="AJ297" s="13">
        <v>7.35</v>
      </c>
      <c r="AK297" s="13">
        <v>2.11</v>
      </c>
    </row>
    <row r="298" spans="1:37" x14ac:dyDescent="0.2">
      <c r="A298" s="8" t="s">
        <v>3580</v>
      </c>
      <c r="B298" s="12">
        <v>44351</v>
      </c>
      <c r="C298" s="8">
        <v>407</v>
      </c>
      <c r="D298" s="8" t="s">
        <v>3581</v>
      </c>
      <c r="E298" s="8" t="s">
        <v>3582</v>
      </c>
      <c r="F298" s="8">
        <v>316</v>
      </c>
      <c r="G298" s="8">
        <v>32</v>
      </c>
      <c r="H298" s="8">
        <v>59</v>
      </c>
      <c r="I298" s="8">
        <v>9</v>
      </c>
      <c r="J298" s="8">
        <v>23</v>
      </c>
      <c r="K298" s="8">
        <v>1</v>
      </c>
      <c r="L298" s="8">
        <v>5</v>
      </c>
      <c r="M298" s="8">
        <v>1</v>
      </c>
      <c r="N298" s="8">
        <v>4</v>
      </c>
      <c r="O298" s="8">
        <v>1</v>
      </c>
      <c r="P298" s="8"/>
      <c r="Q298" s="9"/>
      <c r="R298" s="8"/>
      <c r="S298" s="8">
        <v>316</v>
      </c>
      <c r="T298" s="8">
        <v>59</v>
      </c>
      <c r="U298" s="8">
        <v>1</v>
      </c>
      <c r="V298" s="8">
        <v>1</v>
      </c>
      <c r="W298" s="8">
        <v>4</v>
      </c>
      <c r="X298" s="8">
        <v>381</v>
      </c>
      <c r="Y298" s="13">
        <v>136.31</v>
      </c>
      <c r="Z298" s="13">
        <v>2.0699999999999998</v>
      </c>
      <c r="AA298" s="8"/>
      <c r="AB298" s="8"/>
      <c r="AC298" s="8"/>
      <c r="AD298" s="8">
        <v>32</v>
      </c>
      <c r="AE298" s="8">
        <v>9</v>
      </c>
      <c r="AF298" s="8">
        <v>1</v>
      </c>
      <c r="AG298" s="8">
        <v>1</v>
      </c>
      <c r="AH298" s="8">
        <v>1</v>
      </c>
      <c r="AI298" s="8">
        <v>44</v>
      </c>
      <c r="AJ298" s="13">
        <v>13.42</v>
      </c>
      <c r="AK298" s="13">
        <v>1.91</v>
      </c>
    </row>
    <row r="299" spans="1:37" x14ac:dyDescent="0.2">
      <c r="A299" s="8" t="s">
        <v>3583</v>
      </c>
      <c r="B299" s="12">
        <v>44381</v>
      </c>
      <c r="C299" s="8">
        <v>21</v>
      </c>
      <c r="D299" s="8" t="s">
        <v>3584</v>
      </c>
      <c r="E299" s="8" t="s">
        <v>3585</v>
      </c>
      <c r="F299" s="8">
        <v>18</v>
      </c>
      <c r="G299" s="8">
        <v>10</v>
      </c>
      <c r="H299" s="8">
        <v>2</v>
      </c>
      <c r="I299" s="8">
        <v>1</v>
      </c>
      <c r="J299" s="8">
        <v>1</v>
      </c>
      <c r="K299" s="8">
        <v>0</v>
      </c>
      <c r="L299" s="8">
        <v>1</v>
      </c>
      <c r="M299" s="8">
        <v>0</v>
      </c>
      <c r="N299" s="8">
        <v>1</v>
      </c>
      <c r="O299" s="8">
        <v>0</v>
      </c>
      <c r="P299" s="8"/>
      <c r="Q299" s="9"/>
      <c r="R299" s="8"/>
      <c r="S299" s="8">
        <v>18</v>
      </c>
      <c r="T299" s="8">
        <v>2</v>
      </c>
      <c r="U299" s="8">
        <v>0</v>
      </c>
      <c r="V299" s="8">
        <v>0</v>
      </c>
      <c r="W299" s="8">
        <v>1</v>
      </c>
      <c r="X299" s="8">
        <v>21</v>
      </c>
      <c r="Y299" s="13">
        <v>7.76</v>
      </c>
      <c r="Z299" s="13">
        <v>2.17</v>
      </c>
      <c r="AA299" s="8"/>
      <c r="AB299" s="8"/>
      <c r="AC299" s="8"/>
      <c r="AD299" s="8">
        <v>10</v>
      </c>
      <c r="AE299" s="8">
        <v>1</v>
      </c>
      <c r="AF299" s="8">
        <v>0</v>
      </c>
      <c r="AG299" s="8">
        <v>0</v>
      </c>
      <c r="AH299" s="8">
        <v>0</v>
      </c>
      <c r="AI299" s="8">
        <v>11</v>
      </c>
      <c r="AJ299" s="13">
        <v>4.38</v>
      </c>
      <c r="AK299" s="13">
        <v>2.1800000000000002</v>
      </c>
    </row>
    <row r="300" spans="1:37" x14ac:dyDescent="0.2">
      <c r="A300" s="8" t="s">
        <v>3586</v>
      </c>
      <c r="B300" s="12">
        <v>44412</v>
      </c>
      <c r="C300" s="8">
        <v>4.0110000000000001</v>
      </c>
      <c r="D300" s="8" t="s">
        <v>1661</v>
      </c>
      <c r="E300" s="8" t="s">
        <v>3587</v>
      </c>
      <c r="F300" s="8">
        <v>3.512</v>
      </c>
      <c r="G300" s="8">
        <v>1.6419999999999999</v>
      </c>
      <c r="H300" s="8">
        <v>373</v>
      </c>
      <c r="I300" s="8">
        <v>105</v>
      </c>
      <c r="J300" s="8">
        <v>69</v>
      </c>
      <c r="K300" s="8">
        <v>12</v>
      </c>
      <c r="L300" s="8">
        <v>40</v>
      </c>
      <c r="M300" s="8">
        <v>17</v>
      </c>
      <c r="N300" s="8">
        <v>40</v>
      </c>
      <c r="O300" s="8">
        <v>10</v>
      </c>
      <c r="P300" s="8"/>
      <c r="Q300" s="9"/>
      <c r="R300" s="8"/>
      <c r="S300" s="8">
        <v>3512</v>
      </c>
      <c r="T300" s="8">
        <v>373</v>
      </c>
      <c r="U300" s="8">
        <v>12</v>
      </c>
      <c r="V300" s="8">
        <v>17</v>
      </c>
      <c r="W300" s="8">
        <v>40</v>
      </c>
      <c r="X300" s="8">
        <v>3954</v>
      </c>
      <c r="Y300" s="13">
        <v>1528.76</v>
      </c>
      <c r="Z300" s="13">
        <v>2.1800000000000002</v>
      </c>
      <c r="AA300" s="8"/>
      <c r="AB300" s="8"/>
      <c r="AC300" s="8"/>
      <c r="AD300" s="8">
        <v>1642</v>
      </c>
      <c r="AE300" s="8">
        <v>105</v>
      </c>
      <c r="AF300" s="8">
        <v>12</v>
      </c>
      <c r="AG300" s="8">
        <v>17</v>
      </c>
      <c r="AH300" s="8">
        <v>10</v>
      </c>
      <c r="AI300" s="8">
        <v>1786</v>
      </c>
      <c r="AJ300" s="13">
        <v>719.33</v>
      </c>
      <c r="AK300" s="13">
        <v>2.2200000000000002</v>
      </c>
    </row>
    <row r="301" spans="1:37" x14ac:dyDescent="0.2">
      <c r="A301" s="8" t="s">
        <v>3588</v>
      </c>
      <c r="B301" s="12">
        <v>44381</v>
      </c>
      <c r="C301" s="8">
        <v>159</v>
      </c>
      <c r="D301" s="8" t="s">
        <v>3167</v>
      </c>
      <c r="E301" s="8" t="s">
        <v>3589</v>
      </c>
      <c r="F301" s="8">
        <v>126</v>
      </c>
      <c r="G301" s="8">
        <v>13</v>
      </c>
      <c r="H301" s="8">
        <v>20</v>
      </c>
      <c r="I301" s="8">
        <v>1</v>
      </c>
      <c r="J301" s="8">
        <v>11</v>
      </c>
      <c r="K301" s="8">
        <v>1</v>
      </c>
      <c r="L301" s="8">
        <v>2</v>
      </c>
      <c r="M301" s="8">
        <v>0</v>
      </c>
      <c r="N301" s="8">
        <v>2</v>
      </c>
      <c r="O301" s="8">
        <v>0</v>
      </c>
      <c r="P301" s="8"/>
      <c r="Q301" s="9"/>
      <c r="R301" s="8"/>
      <c r="S301" s="8">
        <v>126</v>
      </c>
      <c r="T301" s="8">
        <v>20</v>
      </c>
      <c r="U301" s="8">
        <v>1</v>
      </c>
      <c r="V301" s="8">
        <v>0</v>
      </c>
      <c r="W301" s="8">
        <v>2</v>
      </c>
      <c r="X301" s="8">
        <v>149</v>
      </c>
      <c r="Y301" s="13">
        <v>54.41</v>
      </c>
      <c r="Z301" s="13">
        <v>2.11</v>
      </c>
      <c r="AA301" s="8"/>
      <c r="AB301" s="8"/>
      <c r="AC301" s="8"/>
      <c r="AD301" s="8">
        <v>13</v>
      </c>
      <c r="AE301" s="8">
        <v>1</v>
      </c>
      <c r="AF301" s="8">
        <v>1</v>
      </c>
      <c r="AG301" s="8">
        <v>0</v>
      </c>
      <c r="AH301" s="8">
        <v>0</v>
      </c>
      <c r="AI301" s="8">
        <v>15</v>
      </c>
      <c r="AJ301" s="13">
        <v>5.61</v>
      </c>
      <c r="AK301" s="13">
        <v>2.19</v>
      </c>
    </row>
    <row r="302" spans="1:37" x14ac:dyDescent="0.2">
      <c r="A302" s="8" t="s">
        <v>3590</v>
      </c>
      <c r="B302" s="12">
        <v>44351</v>
      </c>
      <c r="C302" s="8">
        <v>79</v>
      </c>
      <c r="D302" s="8" t="s">
        <v>832</v>
      </c>
      <c r="E302" s="8" t="s">
        <v>3591</v>
      </c>
      <c r="F302" s="8">
        <v>62</v>
      </c>
      <c r="G302" s="8">
        <v>12</v>
      </c>
      <c r="H302" s="8">
        <v>9</v>
      </c>
      <c r="I302" s="8">
        <v>0</v>
      </c>
      <c r="J302" s="8">
        <v>3</v>
      </c>
      <c r="K302" s="8">
        <v>1</v>
      </c>
      <c r="L302" s="8">
        <v>2</v>
      </c>
      <c r="M302" s="8">
        <v>0</v>
      </c>
      <c r="N302" s="8">
        <v>3</v>
      </c>
      <c r="O302" s="8">
        <v>0</v>
      </c>
      <c r="P302" s="8"/>
      <c r="Q302" s="9"/>
      <c r="R302" s="8"/>
      <c r="S302" s="8">
        <v>62</v>
      </c>
      <c r="T302" s="8">
        <v>9</v>
      </c>
      <c r="U302" s="8">
        <v>1</v>
      </c>
      <c r="V302" s="8">
        <v>0</v>
      </c>
      <c r="W302" s="8">
        <v>3</v>
      </c>
      <c r="X302" s="8">
        <v>75</v>
      </c>
      <c r="Y302" s="13">
        <v>26.5</v>
      </c>
      <c r="Z302" s="13">
        <v>2.14</v>
      </c>
      <c r="AA302" s="8"/>
      <c r="AB302" s="8"/>
      <c r="AC302" s="8"/>
      <c r="AD302" s="8">
        <v>12</v>
      </c>
      <c r="AE302" s="8">
        <v>0</v>
      </c>
      <c r="AF302" s="8">
        <v>1</v>
      </c>
      <c r="AG302" s="8">
        <v>0</v>
      </c>
      <c r="AH302" s="8">
        <v>0</v>
      </c>
      <c r="AI302" s="8">
        <v>13</v>
      </c>
      <c r="AJ302" s="13">
        <v>5.27</v>
      </c>
      <c r="AK302" s="13">
        <v>2.2000000000000002</v>
      </c>
    </row>
    <row r="303" spans="1:37" x14ac:dyDescent="0.2">
      <c r="A303" s="8" t="s">
        <v>3592</v>
      </c>
      <c r="B303" s="8"/>
      <c r="C303" s="8"/>
      <c r="D303" s="8" t="s">
        <v>3593</v>
      </c>
      <c r="E303" s="8" t="s">
        <v>3594</v>
      </c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9"/>
      <c r="R303" s="8"/>
      <c r="S303" s="8"/>
      <c r="T303" s="8"/>
      <c r="U303" s="8"/>
      <c r="V303" s="8"/>
      <c r="W303" s="8"/>
      <c r="X303" s="8">
        <v>0</v>
      </c>
      <c r="Y303" s="13" t="e">
        <v>#DIV/0!</v>
      </c>
      <c r="Z303" s="13" t="e">
        <v>#DIV/0!</v>
      </c>
      <c r="AA303" s="8"/>
      <c r="AB303" s="8"/>
      <c r="AC303" s="8"/>
      <c r="AD303" s="8"/>
      <c r="AE303" s="8"/>
      <c r="AF303" s="8"/>
      <c r="AG303" s="8"/>
      <c r="AH303" s="8"/>
      <c r="AI303" s="8">
        <v>0</v>
      </c>
      <c r="AJ303" s="13" t="e">
        <v>#DIV/0!</v>
      </c>
      <c r="AK303" s="13" t="e">
        <v>#DIV/0!</v>
      </c>
    </row>
    <row r="304" spans="1:37" x14ac:dyDescent="0.2">
      <c r="A304" s="8" t="s">
        <v>3595</v>
      </c>
      <c r="B304" s="12">
        <v>44442</v>
      </c>
      <c r="C304" s="8">
        <v>432</v>
      </c>
      <c r="D304" s="8" t="s">
        <v>93</v>
      </c>
      <c r="E304" s="8" t="s">
        <v>3596</v>
      </c>
      <c r="F304" s="8">
        <v>247</v>
      </c>
      <c r="G304" s="8">
        <v>44</v>
      </c>
      <c r="H304" s="8">
        <v>64</v>
      </c>
      <c r="I304" s="8">
        <v>10</v>
      </c>
      <c r="J304" s="8">
        <v>24</v>
      </c>
      <c r="K304" s="8">
        <v>5</v>
      </c>
      <c r="L304" s="8">
        <v>28</v>
      </c>
      <c r="M304" s="8">
        <v>13</v>
      </c>
      <c r="N304" s="8">
        <v>69</v>
      </c>
      <c r="O304" s="8">
        <v>50</v>
      </c>
      <c r="P304" s="8"/>
      <c r="Q304" s="9"/>
      <c r="R304" s="8"/>
      <c r="S304" s="8">
        <v>247</v>
      </c>
      <c r="T304" s="8">
        <v>64</v>
      </c>
      <c r="U304" s="8">
        <v>5</v>
      </c>
      <c r="V304" s="8">
        <v>13</v>
      </c>
      <c r="W304" s="8">
        <v>69</v>
      </c>
      <c r="X304" s="8">
        <v>398</v>
      </c>
      <c r="Y304" s="13">
        <v>97.95</v>
      </c>
      <c r="Z304" s="13">
        <v>1.76</v>
      </c>
      <c r="AA304" s="8"/>
      <c r="AB304" s="8"/>
      <c r="AC304" s="8"/>
      <c r="AD304" s="8">
        <v>44</v>
      </c>
      <c r="AE304" s="8">
        <v>10</v>
      </c>
      <c r="AF304" s="8">
        <v>5</v>
      </c>
      <c r="AG304" s="8">
        <v>13</v>
      </c>
      <c r="AH304" s="8">
        <v>50</v>
      </c>
      <c r="AI304" s="8">
        <v>122</v>
      </c>
      <c r="AJ304" s="13">
        <v>20.94</v>
      </c>
      <c r="AK304" s="13">
        <v>0.56999999999999995</v>
      </c>
    </row>
    <row r="305" spans="1:37" x14ac:dyDescent="0.2">
      <c r="A305" s="8" t="s">
        <v>3597</v>
      </c>
      <c r="B305" s="12">
        <v>44290</v>
      </c>
      <c r="C305" s="8">
        <v>145</v>
      </c>
      <c r="D305" s="8" t="s">
        <v>1661</v>
      </c>
      <c r="E305" s="8" t="s">
        <v>3598</v>
      </c>
      <c r="F305" s="8">
        <v>96</v>
      </c>
      <c r="G305" s="8">
        <v>22</v>
      </c>
      <c r="H305" s="8">
        <v>32</v>
      </c>
      <c r="I305" s="8">
        <v>8</v>
      </c>
      <c r="J305" s="8">
        <v>9</v>
      </c>
      <c r="K305" s="8">
        <v>2</v>
      </c>
      <c r="L305" s="8">
        <v>3</v>
      </c>
      <c r="M305" s="8">
        <v>1</v>
      </c>
      <c r="N305" s="8">
        <v>5</v>
      </c>
      <c r="O305" s="8">
        <v>2</v>
      </c>
      <c r="P305" s="8"/>
      <c r="Q305" s="9"/>
      <c r="R305" s="8"/>
      <c r="S305" s="8">
        <v>96</v>
      </c>
      <c r="T305" s="8">
        <v>32</v>
      </c>
      <c r="U305" s="8">
        <v>2</v>
      </c>
      <c r="V305" s="8">
        <v>1</v>
      </c>
      <c r="W305" s="8">
        <v>5</v>
      </c>
      <c r="X305" s="8">
        <v>136</v>
      </c>
      <c r="Y305" s="13">
        <v>40.53</v>
      </c>
      <c r="Z305" s="13">
        <v>1.76</v>
      </c>
      <c r="AA305" s="8"/>
      <c r="AB305" s="8"/>
      <c r="AC305" s="8"/>
      <c r="AD305" s="8">
        <v>22</v>
      </c>
      <c r="AE305" s="8">
        <v>8</v>
      </c>
      <c r="AF305" s="8">
        <v>2</v>
      </c>
      <c r="AG305" s="8">
        <v>1</v>
      </c>
      <c r="AH305" s="8">
        <v>2</v>
      </c>
      <c r="AI305" s="8">
        <v>35</v>
      </c>
      <c r="AJ305" s="13">
        <v>8.83</v>
      </c>
      <c r="AK305" s="13">
        <v>1.76</v>
      </c>
    </row>
    <row r="306" spans="1:37" x14ac:dyDescent="0.2">
      <c r="A306" s="8" t="s">
        <v>3599</v>
      </c>
      <c r="B306" s="8" t="s">
        <v>76</v>
      </c>
      <c r="C306" s="8">
        <v>36</v>
      </c>
      <c r="D306" s="8" t="s">
        <v>3600</v>
      </c>
      <c r="E306" s="8" t="s">
        <v>3601</v>
      </c>
      <c r="F306" s="8">
        <v>19</v>
      </c>
      <c r="G306" s="8">
        <v>7</v>
      </c>
      <c r="H306" s="8">
        <v>3</v>
      </c>
      <c r="I306" s="8">
        <v>1</v>
      </c>
      <c r="J306" s="8">
        <v>6</v>
      </c>
      <c r="K306" s="8">
        <v>3</v>
      </c>
      <c r="L306" s="8">
        <v>5</v>
      </c>
      <c r="M306" s="8">
        <v>3</v>
      </c>
      <c r="N306" s="8">
        <v>3</v>
      </c>
      <c r="O306" s="8">
        <v>3</v>
      </c>
      <c r="P306" s="8"/>
      <c r="Q306" s="9"/>
      <c r="R306" s="8"/>
      <c r="S306" s="8">
        <v>19</v>
      </c>
      <c r="T306" s="8">
        <v>3</v>
      </c>
      <c r="U306" s="8">
        <v>3</v>
      </c>
      <c r="V306" s="8">
        <v>3</v>
      </c>
      <c r="W306" s="8">
        <v>3</v>
      </c>
      <c r="X306" s="8">
        <v>31</v>
      </c>
      <c r="Y306" s="13">
        <v>7.16</v>
      </c>
      <c r="Z306" s="13">
        <v>2.2400000000000002</v>
      </c>
      <c r="AA306" s="8"/>
      <c r="AB306" s="8"/>
      <c r="AC306" s="8"/>
      <c r="AD306" s="8">
        <v>7</v>
      </c>
      <c r="AE306" s="8">
        <v>1</v>
      </c>
      <c r="AF306" s="8">
        <v>3</v>
      </c>
      <c r="AG306" s="8">
        <v>3</v>
      </c>
      <c r="AH306" s="8">
        <v>3</v>
      </c>
      <c r="AI306" s="8">
        <v>17</v>
      </c>
      <c r="AJ306" s="13">
        <v>2.19</v>
      </c>
      <c r="AK306" s="13">
        <v>1.29</v>
      </c>
    </row>
    <row r="307" spans="1:37" x14ac:dyDescent="0.2">
      <c r="A307" s="8" t="s">
        <v>3602</v>
      </c>
      <c r="B307" s="12">
        <v>44351</v>
      </c>
      <c r="C307" s="8">
        <v>76</v>
      </c>
      <c r="D307" s="8" t="s">
        <v>3603</v>
      </c>
      <c r="E307" s="8" t="s">
        <v>3604</v>
      </c>
      <c r="F307" s="8">
        <v>55</v>
      </c>
      <c r="G307" s="8">
        <v>5</v>
      </c>
      <c r="H307" s="8">
        <v>14</v>
      </c>
      <c r="I307" s="8">
        <v>1</v>
      </c>
      <c r="J307" s="8">
        <v>6</v>
      </c>
      <c r="K307" s="8">
        <v>0</v>
      </c>
      <c r="L307" s="8">
        <v>1</v>
      </c>
      <c r="M307" s="8">
        <v>0</v>
      </c>
      <c r="N307" s="8">
        <v>1</v>
      </c>
      <c r="O307" s="8">
        <v>0</v>
      </c>
      <c r="P307" s="8"/>
      <c r="Q307" s="9"/>
      <c r="R307" s="8"/>
      <c r="S307" s="8">
        <v>55</v>
      </c>
      <c r="T307" s="8">
        <v>14</v>
      </c>
      <c r="U307" s="8">
        <v>0</v>
      </c>
      <c r="V307" s="8">
        <v>0</v>
      </c>
      <c r="W307" s="8">
        <v>1</v>
      </c>
      <c r="X307" s="8">
        <v>70</v>
      </c>
      <c r="Y307" s="13">
        <v>23.67</v>
      </c>
      <c r="Z307" s="13">
        <v>1.92</v>
      </c>
      <c r="AA307" s="8"/>
      <c r="AB307" s="8"/>
      <c r="AC307" s="8"/>
      <c r="AD307" s="8">
        <v>5</v>
      </c>
      <c r="AE307" s="8">
        <v>1</v>
      </c>
      <c r="AF307" s="8">
        <v>0</v>
      </c>
      <c r="AG307" s="8">
        <v>0</v>
      </c>
      <c r="AH307" s="8">
        <v>0</v>
      </c>
      <c r="AI307" s="8">
        <v>6</v>
      </c>
      <c r="AJ307" s="13">
        <v>2.17</v>
      </c>
      <c r="AK307" s="13">
        <v>2.0299999999999998</v>
      </c>
    </row>
    <row r="308" spans="1:37" x14ac:dyDescent="0.2">
      <c r="A308" s="8" t="s">
        <v>3605</v>
      </c>
      <c r="B308" s="12">
        <v>44259</v>
      </c>
      <c r="C308" s="8">
        <v>85</v>
      </c>
      <c r="D308" s="8" t="s">
        <v>3606</v>
      </c>
      <c r="E308" s="8" t="s">
        <v>3607</v>
      </c>
      <c r="F308" s="8">
        <v>56</v>
      </c>
      <c r="G308" s="8">
        <v>7</v>
      </c>
      <c r="H308" s="8">
        <v>13</v>
      </c>
      <c r="I308" s="8">
        <v>4</v>
      </c>
      <c r="J308" s="8">
        <v>13</v>
      </c>
      <c r="K308" s="8">
        <v>5</v>
      </c>
      <c r="L308" s="8">
        <v>3</v>
      </c>
      <c r="M308" s="8">
        <v>1</v>
      </c>
      <c r="N308" s="8">
        <v>3</v>
      </c>
      <c r="O308" s="8">
        <v>1</v>
      </c>
      <c r="P308" s="8"/>
      <c r="Q308" s="9"/>
      <c r="R308" s="8"/>
      <c r="S308" s="8">
        <v>56</v>
      </c>
      <c r="T308" s="8">
        <v>13</v>
      </c>
      <c r="U308" s="8">
        <v>5</v>
      </c>
      <c r="V308" s="8">
        <v>1</v>
      </c>
      <c r="W308" s="8">
        <v>3</v>
      </c>
      <c r="X308" s="8">
        <v>78</v>
      </c>
      <c r="Y308" s="13">
        <v>23.04</v>
      </c>
      <c r="Z308" s="13">
        <v>2.0299999999999998</v>
      </c>
      <c r="AA308" s="8"/>
      <c r="AB308" s="8"/>
      <c r="AC308" s="8"/>
      <c r="AD308" s="8">
        <v>7</v>
      </c>
      <c r="AE308" s="8">
        <v>4</v>
      </c>
      <c r="AF308" s="8">
        <v>5</v>
      </c>
      <c r="AG308" s="8">
        <v>1</v>
      </c>
      <c r="AH308" s="8">
        <v>1</v>
      </c>
      <c r="AI308" s="8">
        <v>18</v>
      </c>
      <c r="AJ308" s="13">
        <v>2.61</v>
      </c>
      <c r="AK308" s="13">
        <v>0.16</v>
      </c>
    </row>
    <row r="309" spans="1:37" x14ac:dyDescent="0.2">
      <c r="A309" s="8" t="s">
        <v>3608</v>
      </c>
      <c r="B309" s="12">
        <v>44412</v>
      </c>
      <c r="C309" s="8">
        <v>6</v>
      </c>
      <c r="D309" s="8" t="s">
        <v>1621</v>
      </c>
      <c r="E309" s="8" t="s">
        <v>3609</v>
      </c>
      <c r="F309" s="8">
        <v>5</v>
      </c>
      <c r="G309" s="8">
        <v>2</v>
      </c>
      <c r="H309" s="8">
        <v>1</v>
      </c>
      <c r="I309" s="8">
        <v>0</v>
      </c>
      <c r="J309" s="8">
        <v>1</v>
      </c>
      <c r="K309" s="8">
        <v>0</v>
      </c>
      <c r="L309" s="8">
        <v>1</v>
      </c>
      <c r="M309" s="8">
        <v>0</v>
      </c>
      <c r="N309" s="8">
        <v>1</v>
      </c>
      <c r="O309" s="8">
        <v>0</v>
      </c>
      <c r="P309" s="8"/>
      <c r="Q309" s="9"/>
      <c r="R309" s="8"/>
      <c r="S309" s="8">
        <v>5</v>
      </c>
      <c r="T309" s="8">
        <v>1</v>
      </c>
      <c r="U309" s="8">
        <v>0</v>
      </c>
      <c r="V309" s="8">
        <v>0</v>
      </c>
      <c r="W309" s="8">
        <v>1</v>
      </c>
      <c r="X309" s="8">
        <v>7</v>
      </c>
      <c r="Y309" s="13">
        <v>2.0699999999999998</v>
      </c>
      <c r="Z309" s="13">
        <v>1.92</v>
      </c>
      <c r="AA309" s="8"/>
      <c r="AB309" s="8"/>
      <c r="AC309" s="8"/>
      <c r="AD309" s="8">
        <v>2</v>
      </c>
      <c r="AE309" s="8">
        <v>0</v>
      </c>
      <c r="AF309" s="8">
        <v>0</v>
      </c>
      <c r="AG309" s="8">
        <v>0</v>
      </c>
      <c r="AH309" s="8">
        <v>0</v>
      </c>
      <c r="AI309" s="8">
        <v>2</v>
      </c>
      <c r="AJ309" s="13">
        <v>0.89</v>
      </c>
      <c r="AK309" s="13">
        <v>2.2400000000000002</v>
      </c>
    </row>
    <row r="310" spans="1:37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9"/>
      <c r="R310" s="8"/>
      <c r="S310" s="8"/>
      <c r="T310" s="8"/>
      <c r="U310" s="8"/>
      <c r="V310" s="8"/>
      <c r="W310" s="8"/>
      <c r="X310" s="8">
        <v>0</v>
      </c>
      <c r="Y310" s="13" t="e">
        <v>#DIV/0!</v>
      </c>
      <c r="Z310" s="13" t="e">
        <v>#DIV/0!</v>
      </c>
      <c r="AA310" s="8"/>
      <c r="AB310" s="8"/>
      <c r="AC310" s="8"/>
      <c r="AD310" s="8"/>
      <c r="AE310" s="8"/>
      <c r="AF310" s="8"/>
      <c r="AG310" s="8"/>
      <c r="AH310" s="8"/>
      <c r="AI310" s="8">
        <v>0</v>
      </c>
      <c r="AJ310" s="13" t="e">
        <v>#DIV/0!</v>
      </c>
      <c r="AK310" s="13" t="e">
        <v>#DIV/0!</v>
      </c>
    </row>
    <row r="311" spans="1:37" x14ac:dyDescent="0.2">
      <c r="A311" s="54" t="s">
        <v>3610</v>
      </c>
      <c r="B311" s="54"/>
      <c r="C311" s="54"/>
      <c r="D311" s="54"/>
      <c r="E311" s="54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9"/>
      <c r="R311" s="8"/>
      <c r="S311" s="8"/>
      <c r="T311" s="8"/>
      <c r="U311" s="8"/>
      <c r="V311" s="8"/>
      <c r="W311" s="8"/>
      <c r="X311" s="8">
        <v>0</v>
      </c>
      <c r="Y311" s="13" t="e">
        <v>#DIV/0!</v>
      </c>
      <c r="Z311" s="13" t="e">
        <v>#DIV/0!</v>
      </c>
      <c r="AA311" s="8"/>
      <c r="AB311" s="8"/>
      <c r="AC311" s="8"/>
      <c r="AD311" s="8"/>
      <c r="AE311" s="8"/>
      <c r="AF311" s="8"/>
      <c r="AG311" s="8"/>
      <c r="AH311" s="8"/>
      <c r="AI311" s="8">
        <v>0</v>
      </c>
      <c r="AJ311" s="13" t="e">
        <v>#DIV/0!</v>
      </c>
      <c r="AK311" s="13" t="e">
        <v>#DIV/0!</v>
      </c>
    </row>
    <row r="312" spans="1:37" x14ac:dyDescent="0.2">
      <c r="A312" s="54"/>
      <c r="B312" s="54"/>
      <c r="C312" s="54"/>
      <c r="D312" s="54"/>
      <c r="E312" s="54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9"/>
      <c r="R312" s="8"/>
      <c r="S312" s="8"/>
      <c r="T312" s="8"/>
      <c r="U312" s="8"/>
      <c r="V312" s="8"/>
      <c r="W312" s="8"/>
      <c r="X312" s="8">
        <v>0</v>
      </c>
      <c r="Y312" s="13" t="e">
        <v>#DIV/0!</v>
      </c>
      <c r="Z312" s="13" t="e">
        <v>#DIV/0!</v>
      </c>
      <c r="AA312" s="8"/>
      <c r="AB312" s="8"/>
      <c r="AC312" s="8"/>
      <c r="AD312" s="8"/>
      <c r="AE312" s="8"/>
      <c r="AF312" s="8"/>
      <c r="AG312" s="8"/>
      <c r="AH312" s="8"/>
      <c r="AI312" s="8">
        <v>0</v>
      </c>
      <c r="AJ312" s="13" t="e">
        <v>#DIV/0!</v>
      </c>
      <c r="AK312" s="13" t="e">
        <v>#DIV/0!</v>
      </c>
    </row>
    <row r="313" spans="1:37" x14ac:dyDescent="0.2">
      <c r="A313" s="8" t="s">
        <v>0</v>
      </c>
      <c r="B313" s="8" t="s">
        <v>3611</v>
      </c>
      <c r="C313" s="8" t="s">
        <v>2</v>
      </c>
      <c r="D313" s="8" t="s">
        <v>3</v>
      </c>
      <c r="E313" s="8" t="s">
        <v>4</v>
      </c>
      <c r="F313" s="8" t="s">
        <v>3119</v>
      </c>
      <c r="G313" s="8"/>
      <c r="H313" s="8" t="s">
        <v>3120</v>
      </c>
      <c r="I313" s="8"/>
      <c r="J313" s="8" t="s">
        <v>3121</v>
      </c>
      <c r="K313" s="8"/>
      <c r="L313" s="8" t="s">
        <v>3122</v>
      </c>
      <c r="M313" s="8"/>
      <c r="N313" s="8" t="s">
        <v>2857</v>
      </c>
      <c r="O313" s="8"/>
      <c r="P313" s="8"/>
      <c r="Q313" s="9"/>
      <c r="R313" s="8"/>
      <c r="S313" s="8" t="s">
        <v>3119</v>
      </c>
      <c r="T313" s="8" t="s">
        <v>3120</v>
      </c>
      <c r="U313" s="8"/>
      <c r="V313" s="8"/>
      <c r="W313" s="8" t="s">
        <v>2857</v>
      </c>
      <c r="X313" s="8">
        <v>0</v>
      </c>
      <c r="Y313" s="13" t="e">
        <v>#DIV/0!</v>
      </c>
      <c r="Z313" s="13" t="e">
        <v>#DIV/0!</v>
      </c>
      <c r="AA313" s="8"/>
      <c r="AB313" s="8"/>
      <c r="AC313" s="8"/>
      <c r="AD313" s="8"/>
      <c r="AE313" s="8"/>
      <c r="AF313" s="8"/>
      <c r="AG313" s="8"/>
      <c r="AH313" s="8"/>
      <c r="AI313" s="8">
        <v>0</v>
      </c>
      <c r="AJ313" s="13" t="e">
        <v>#DIV/0!</v>
      </c>
      <c r="AK313" s="13" t="e">
        <v>#DIV/0!</v>
      </c>
    </row>
    <row r="314" spans="1:37" x14ac:dyDescent="0.2">
      <c r="A314" s="8" t="s">
        <v>3612</v>
      </c>
      <c r="B314" s="12">
        <v>44351</v>
      </c>
      <c r="C314" s="8">
        <v>6.0010000000000003</v>
      </c>
      <c r="D314" s="8" t="s">
        <v>3613</v>
      </c>
      <c r="E314" s="8" t="s">
        <v>3614</v>
      </c>
      <c r="F314" s="8">
        <v>4.4000000000000004</v>
      </c>
      <c r="G314" s="8">
        <v>330</v>
      </c>
      <c r="H314" s="8">
        <v>952</v>
      </c>
      <c r="I314" s="8">
        <v>54</v>
      </c>
      <c r="J314" s="8">
        <v>421</v>
      </c>
      <c r="K314" s="8">
        <v>38</v>
      </c>
      <c r="L314" s="8">
        <v>111</v>
      </c>
      <c r="M314" s="8">
        <v>23</v>
      </c>
      <c r="N314" s="8">
        <v>116</v>
      </c>
      <c r="O314" s="8">
        <v>40</v>
      </c>
      <c r="P314" s="8"/>
      <c r="Q314" s="9"/>
      <c r="R314" s="8"/>
      <c r="S314" s="8">
        <v>44</v>
      </c>
      <c r="T314" s="8">
        <v>952</v>
      </c>
      <c r="U314" s="8">
        <v>38</v>
      </c>
      <c r="V314" s="8">
        <v>23</v>
      </c>
      <c r="W314" s="8">
        <v>116</v>
      </c>
      <c r="X314" s="8">
        <v>1173</v>
      </c>
      <c r="Y314" s="13">
        <v>402.64</v>
      </c>
      <c r="Z314" s="13">
        <v>2.19</v>
      </c>
      <c r="AA314" s="8"/>
      <c r="AB314" s="8"/>
      <c r="AC314" s="8"/>
      <c r="AD314" s="8">
        <v>330</v>
      </c>
      <c r="AE314" s="8">
        <v>54</v>
      </c>
      <c r="AF314" s="8">
        <v>38</v>
      </c>
      <c r="AG314" s="8">
        <v>23</v>
      </c>
      <c r="AH314" s="8">
        <v>40</v>
      </c>
      <c r="AI314" s="8">
        <v>485</v>
      </c>
      <c r="AJ314" s="13">
        <v>130.71</v>
      </c>
      <c r="AK314" s="13">
        <v>2.2000000000000002</v>
      </c>
    </row>
    <row r="315" spans="1:37" x14ac:dyDescent="0.2">
      <c r="A315" s="8" t="s">
        <v>3615</v>
      </c>
      <c r="B315" s="12">
        <v>44381</v>
      </c>
      <c r="C315" s="8">
        <v>1.198</v>
      </c>
      <c r="D315" s="8" t="s">
        <v>3616</v>
      </c>
      <c r="E315" s="8" t="s">
        <v>3617</v>
      </c>
      <c r="F315" s="8">
        <v>922</v>
      </c>
      <c r="G315" s="8">
        <v>112</v>
      </c>
      <c r="H315" s="8">
        <v>187</v>
      </c>
      <c r="I315" s="8">
        <v>22</v>
      </c>
      <c r="J315" s="8">
        <v>58</v>
      </c>
      <c r="K315" s="8">
        <v>8</v>
      </c>
      <c r="L315" s="8">
        <v>17</v>
      </c>
      <c r="M315" s="8">
        <v>3</v>
      </c>
      <c r="N315" s="8">
        <v>14</v>
      </c>
      <c r="O315" s="8">
        <v>3</v>
      </c>
      <c r="P315" s="8"/>
      <c r="Q315" s="9"/>
      <c r="R315" s="8"/>
      <c r="S315" s="8">
        <v>922</v>
      </c>
      <c r="T315" s="8">
        <v>187</v>
      </c>
      <c r="U315" s="8">
        <v>8</v>
      </c>
      <c r="V315" s="8">
        <v>3</v>
      </c>
      <c r="W315" s="8">
        <v>14</v>
      </c>
      <c r="X315" s="8">
        <v>1134</v>
      </c>
      <c r="Y315" s="13">
        <v>396.27</v>
      </c>
      <c r="Z315" s="13">
        <v>2.04</v>
      </c>
      <c r="AA315" s="8"/>
      <c r="AB315" s="8"/>
      <c r="AC315" s="8"/>
      <c r="AD315" s="8">
        <v>112</v>
      </c>
      <c r="AE315" s="8">
        <v>22</v>
      </c>
      <c r="AF315" s="8">
        <v>8</v>
      </c>
      <c r="AG315" s="8">
        <v>3</v>
      </c>
      <c r="AH315" s="8">
        <v>3</v>
      </c>
      <c r="AI315" s="8">
        <v>148</v>
      </c>
      <c r="AJ315" s="13">
        <v>46.72</v>
      </c>
      <c r="AK315" s="13">
        <v>2.09</v>
      </c>
    </row>
    <row r="316" spans="1:37" x14ac:dyDescent="0.2">
      <c r="A316" s="8" t="s">
        <v>3618</v>
      </c>
      <c r="B316" s="12">
        <v>44381</v>
      </c>
      <c r="C316" s="8">
        <v>2.2189999999999999</v>
      </c>
      <c r="D316" s="8" t="s">
        <v>3619</v>
      </c>
      <c r="E316" s="8" t="s">
        <v>3620</v>
      </c>
      <c r="F316" s="8">
        <v>1.6719999999999999</v>
      </c>
      <c r="G316" s="8">
        <v>308</v>
      </c>
      <c r="H316" s="8">
        <v>318</v>
      </c>
      <c r="I316" s="8">
        <v>79</v>
      </c>
      <c r="J316" s="8">
        <v>145</v>
      </c>
      <c r="K316" s="8">
        <v>42</v>
      </c>
      <c r="L316" s="8">
        <v>42</v>
      </c>
      <c r="M316" s="8">
        <v>22</v>
      </c>
      <c r="N316" s="8">
        <v>42</v>
      </c>
      <c r="O316" s="8">
        <v>25</v>
      </c>
      <c r="P316" s="8"/>
      <c r="Q316" s="9"/>
      <c r="R316" s="8"/>
      <c r="S316" s="8">
        <v>1672</v>
      </c>
      <c r="T316" s="8">
        <v>318</v>
      </c>
      <c r="U316" s="8">
        <v>42</v>
      </c>
      <c r="V316" s="8">
        <v>22</v>
      </c>
      <c r="W316" s="8">
        <v>42</v>
      </c>
      <c r="X316" s="8">
        <v>2096</v>
      </c>
      <c r="Y316" s="13">
        <v>711</v>
      </c>
      <c r="Z316" s="13">
        <v>2.08</v>
      </c>
      <c r="AA316" s="8"/>
      <c r="AB316" s="8"/>
      <c r="AC316" s="8"/>
      <c r="AD316" s="8">
        <v>308</v>
      </c>
      <c r="AE316" s="8">
        <v>79</v>
      </c>
      <c r="AF316" s="8">
        <v>42</v>
      </c>
      <c r="AG316" s="8">
        <v>22</v>
      </c>
      <c r="AH316" s="8">
        <v>25</v>
      </c>
      <c r="AI316" s="8">
        <v>476</v>
      </c>
      <c r="AJ316" s="13">
        <v>121.1</v>
      </c>
      <c r="AK316" s="13">
        <v>2.0499999999999998</v>
      </c>
    </row>
    <row r="317" spans="1:37" x14ac:dyDescent="0.2">
      <c r="A317" s="8" t="s">
        <v>3621</v>
      </c>
      <c r="B317" s="12">
        <v>44320</v>
      </c>
      <c r="C317" s="8">
        <v>1.7070000000000001</v>
      </c>
      <c r="D317" s="8" t="s">
        <v>3622</v>
      </c>
      <c r="E317" s="8" t="s">
        <v>3623</v>
      </c>
      <c r="F317" s="8">
        <v>1.103</v>
      </c>
      <c r="G317" s="8">
        <v>170</v>
      </c>
      <c r="H317" s="8">
        <v>344</v>
      </c>
      <c r="I317" s="8">
        <v>32</v>
      </c>
      <c r="J317" s="8">
        <v>180</v>
      </c>
      <c r="K317" s="8">
        <v>20</v>
      </c>
      <c r="L317" s="8">
        <v>46</v>
      </c>
      <c r="M317" s="8">
        <v>11</v>
      </c>
      <c r="N317" s="8">
        <v>34</v>
      </c>
      <c r="O317" s="8">
        <v>9</v>
      </c>
      <c r="P317" s="8"/>
      <c r="Q317" s="9"/>
      <c r="R317" s="8"/>
      <c r="S317" s="8">
        <v>1103</v>
      </c>
      <c r="T317" s="8">
        <v>344</v>
      </c>
      <c r="U317" s="8">
        <v>20</v>
      </c>
      <c r="V317" s="8">
        <v>11</v>
      </c>
      <c r="W317" s="8">
        <v>34</v>
      </c>
      <c r="X317" s="8">
        <v>1512</v>
      </c>
      <c r="Y317" s="13">
        <v>468.88</v>
      </c>
      <c r="Z317" s="13">
        <v>1.81</v>
      </c>
      <c r="AA317" s="8"/>
      <c r="AB317" s="8"/>
      <c r="AC317" s="8"/>
      <c r="AD317" s="8">
        <v>170</v>
      </c>
      <c r="AE317" s="8">
        <v>32</v>
      </c>
      <c r="AF317" s="8">
        <v>20</v>
      </c>
      <c r="AG317" s="8">
        <v>11</v>
      </c>
      <c r="AH317" s="8">
        <v>9</v>
      </c>
      <c r="AI317" s="8">
        <v>242</v>
      </c>
      <c r="AJ317" s="13">
        <v>68.58</v>
      </c>
      <c r="AK317" s="13">
        <v>2.14</v>
      </c>
    </row>
    <row r="318" spans="1:37" x14ac:dyDescent="0.2">
      <c r="A318" s="8" t="s">
        <v>3624</v>
      </c>
      <c r="B318" s="12">
        <v>44320</v>
      </c>
      <c r="C318" s="8">
        <v>1.1910000000000001</v>
      </c>
      <c r="D318" s="8" t="s">
        <v>3625</v>
      </c>
      <c r="E318" s="8" t="s">
        <v>3626</v>
      </c>
      <c r="F318" s="8">
        <v>818</v>
      </c>
      <c r="G318" s="8">
        <v>163</v>
      </c>
      <c r="H318" s="8">
        <v>199</v>
      </c>
      <c r="I318" s="8">
        <v>38</v>
      </c>
      <c r="J318" s="8">
        <v>106</v>
      </c>
      <c r="K318" s="8">
        <v>27</v>
      </c>
      <c r="L318" s="8">
        <v>36</v>
      </c>
      <c r="M318" s="8">
        <v>7</v>
      </c>
      <c r="N318" s="8">
        <v>32</v>
      </c>
      <c r="O318" s="8">
        <v>16</v>
      </c>
      <c r="P318" s="8"/>
      <c r="Q318" s="9"/>
      <c r="R318" s="8"/>
      <c r="S318" s="8">
        <v>818</v>
      </c>
      <c r="T318" s="8">
        <v>199</v>
      </c>
      <c r="U318" s="8">
        <v>27</v>
      </c>
      <c r="V318" s="8">
        <v>7</v>
      </c>
      <c r="W318" s="8">
        <v>32</v>
      </c>
      <c r="X318" s="8">
        <v>1083</v>
      </c>
      <c r="Y318" s="13">
        <v>344.95</v>
      </c>
      <c r="Z318" s="13">
        <v>1.98</v>
      </c>
      <c r="AA318" s="8"/>
      <c r="AB318" s="8"/>
      <c r="AC318" s="8"/>
      <c r="AD318" s="8">
        <v>163</v>
      </c>
      <c r="AE318" s="8">
        <v>38</v>
      </c>
      <c r="AF318" s="8">
        <v>27</v>
      </c>
      <c r="AG318" s="8">
        <v>7</v>
      </c>
      <c r="AH318" s="8">
        <v>16</v>
      </c>
      <c r="AI318" s="8">
        <v>251</v>
      </c>
      <c r="AJ318" s="13">
        <v>64.12</v>
      </c>
      <c r="AK318" s="13">
        <v>2.0499999999999998</v>
      </c>
    </row>
    <row r="319" spans="1:37" x14ac:dyDescent="0.2">
      <c r="A319" s="8" t="s">
        <v>3627</v>
      </c>
      <c r="B319" s="12">
        <v>44351</v>
      </c>
      <c r="C319" s="8">
        <v>136</v>
      </c>
      <c r="D319" s="8" t="s">
        <v>3628</v>
      </c>
      <c r="E319" s="8" t="s">
        <v>3629</v>
      </c>
      <c r="F319" s="8">
        <v>103</v>
      </c>
      <c r="G319" s="8">
        <v>7</v>
      </c>
      <c r="H319" s="8">
        <v>25</v>
      </c>
      <c r="I319" s="8">
        <v>2</v>
      </c>
      <c r="J319" s="8">
        <v>5</v>
      </c>
      <c r="K319" s="8">
        <v>0</v>
      </c>
      <c r="L319" s="8">
        <v>3</v>
      </c>
      <c r="M319" s="8">
        <v>0</v>
      </c>
      <c r="N319" s="8">
        <v>3</v>
      </c>
      <c r="O319" s="8">
        <v>0</v>
      </c>
      <c r="P319" s="8"/>
      <c r="Q319" s="9"/>
      <c r="R319" s="8"/>
      <c r="S319" s="8">
        <v>103</v>
      </c>
      <c r="T319" s="8">
        <v>25</v>
      </c>
      <c r="U319" s="8">
        <v>0</v>
      </c>
      <c r="V319" s="8">
        <v>0</v>
      </c>
      <c r="W319" s="8">
        <v>3</v>
      </c>
      <c r="X319" s="8">
        <v>131</v>
      </c>
      <c r="Y319" s="13">
        <v>44.19</v>
      </c>
      <c r="Z319" s="13">
        <v>1.95</v>
      </c>
      <c r="AA319" s="8"/>
      <c r="AB319" s="8"/>
      <c r="AC319" s="8"/>
      <c r="AD319" s="8">
        <v>7</v>
      </c>
      <c r="AE319" s="8">
        <v>2</v>
      </c>
      <c r="AF319" s="8">
        <v>0</v>
      </c>
      <c r="AG319" s="8">
        <v>0</v>
      </c>
      <c r="AH319" s="8">
        <v>0</v>
      </c>
      <c r="AI319" s="8">
        <v>9</v>
      </c>
      <c r="AJ319" s="13">
        <v>3.03</v>
      </c>
      <c r="AK319" s="13">
        <v>1.84</v>
      </c>
    </row>
    <row r="320" spans="1:37" x14ac:dyDescent="0.2">
      <c r="A320" s="8" t="s">
        <v>3630</v>
      </c>
      <c r="B320" s="12">
        <v>44351</v>
      </c>
      <c r="C320" s="8">
        <v>152</v>
      </c>
      <c r="D320" s="8" t="s">
        <v>3631</v>
      </c>
      <c r="E320" s="8" t="s">
        <v>3632</v>
      </c>
      <c r="F320" s="8">
        <v>112</v>
      </c>
      <c r="G320" s="8">
        <v>16</v>
      </c>
      <c r="H320" s="8">
        <v>24</v>
      </c>
      <c r="I320" s="8">
        <v>0</v>
      </c>
      <c r="J320" s="8">
        <v>12</v>
      </c>
      <c r="K320" s="8">
        <v>3</v>
      </c>
      <c r="L320" s="8">
        <v>2</v>
      </c>
      <c r="M320" s="8">
        <v>1</v>
      </c>
      <c r="N320" s="8">
        <v>2</v>
      </c>
      <c r="O320" s="8">
        <v>0</v>
      </c>
      <c r="P320" s="8"/>
      <c r="Q320" s="9"/>
      <c r="R320" s="8"/>
      <c r="S320" s="8">
        <v>112</v>
      </c>
      <c r="T320" s="8">
        <v>24</v>
      </c>
      <c r="U320" s="8">
        <v>3</v>
      </c>
      <c r="V320" s="8">
        <v>1</v>
      </c>
      <c r="W320" s="8">
        <v>2</v>
      </c>
      <c r="X320" s="8">
        <v>142</v>
      </c>
      <c r="Y320" s="13">
        <v>47.7</v>
      </c>
      <c r="Z320" s="13">
        <v>2.0299999999999998</v>
      </c>
      <c r="AA320" s="8"/>
      <c r="AB320" s="8"/>
      <c r="AC320" s="8"/>
      <c r="AD320" s="8">
        <v>16</v>
      </c>
      <c r="AE320" s="8">
        <v>0</v>
      </c>
      <c r="AF320" s="8">
        <v>3</v>
      </c>
      <c r="AG320" s="8">
        <v>1</v>
      </c>
      <c r="AH320" s="8">
        <v>0</v>
      </c>
      <c r="AI320" s="8">
        <v>20</v>
      </c>
      <c r="AJ320" s="13">
        <v>6.82</v>
      </c>
      <c r="AK320" s="13">
        <v>2.0699999999999998</v>
      </c>
    </row>
    <row r="321" spans="1:37" x14ac:dyDescent="0.2">
      <c r="A321" s="8" t="s">
        <v>3633</v>
      </c>
      <c r="B321" s="12">
        <v>44351</v>
      </c>
      <c r="C321" s="8">
        <v>1.0469999999999999</v>
      </c>
      <c r="D321" s="8" t="s">
        <v>3634</v>
      </c>
      <c r="E321" s="8" t="s">
        <v>3635</v>
      </c>
      <c r="F321" s="8">
        <v>781</v>
      </c>
      <c r="G321" s="8">
        <v>103</v>
      </c>
      <c r="H321" s="8">
        <v>169</v>
      </c>
      <c r="I321" s="8">
        <v>14</v>
      </c>
      <c r="J321" s="8">
        <v>62</v>
      </c>
      <c r="K321" s="8">
        <v>8</v>
      </c>
      <c r="L321" s="8">
        <v>19</v>
      </c>
      <c r="M321" s="8">
        <v>6</v>
      </c>
      <c r="N321" s="8">
        <v>16</v>
      </c>
      <c r="O321" s="8">
        <v>7</v>
      </c>
      <c r="P321" s="8"/>
      <c r="Q321" s="9"/>
      <c r="R321" s="8"/>
      <c r="S321" s="8">
        <v>781</v>
      </c>
      <c r="T321" s="8">
        <v>169</v>
      </c>
      <c r="U321" s="8">
        <v>8</v>
      </c>
      <c r="V321" s="8">
        <v>6</v>
      </c>
      <c r="W321" s="8">
        <v>16</v>
      </c>
      <c r="X321" s="8">
        <v>980</v>
      </c>
      <c r="Y321" s="13">
        <v>334.21</v>
      </c>
      <c r="Z321" s="13">
        <v>2.02</v>
      </c>
      <c r="AA321" s="8"/>
      <c r="AB321" s="8"/>
      <c r="AC321" s="8"/>
      <c r="AD321" s="8">
        <v>103</v>
      </c>
      <c r="AE321" s="8">
        <v>14</v>
      </c>
      <c r="AF321" s="8">
        <v>8</v>
      </c>
      <c r="AG321" s="8">
        <v>6</v>
      </c>
      <c r="AH321" s="8">
        <v>7</v>
      </c>
      <c r="AI321" s="8">
        <v>138</v>
      </c>
      <c r="AJ321" s="13">
        <v>42.26</v>
      </c>
      <c r="AK321" s="13">
        <v>2.21</v>
      </c>
    </row>
    <row r="322" spans="1:37" x14ac:dyDescent="0.2">
      <c r="A322" s="8" t="s">
        <v>3636</v>
      </c>
      <c r="B322" s="12">
        <v>44351</v>
      </c>
      <c r="C322" s="8">
        <v>147</v>
      </c>
      <c r="D322" s="8" t="s">
        <v>3637</v>
      </c>
      <c r="E322" s="8" t="s">
        <v>3638</v>
      </c>
      <c r="F322" s="8">
        <v>114</v>
      </c>
      <c r="G322" s="8">
        <v>19</v>
      </c>
      <c r="H322" s="8">
        <v>18</v>
      </c>
      <c r="I322" s="8">
        <v>5</v>
      </c>
      <c r="J322" s="8">
        <v>10</v>
      </c>
      <c r="K322" s="8">
        <v>2</v>
      </c>
      <c r="L322" s="8">
        <v>1</v>
      </c>
      <c r="M322" s="8">
        <v>0</v>
      </c>
      <c r="N322" s="8">
        <v>4</v>
      </c>
      <c r="O322" s="8">
        <v>3</v>
      </c>
      <c r="P322" s="8"/>
      <c r="Q322" s="9"/>
      <c r="R322" s="8"/>
      <c r="S322" s="8">
        <v>114</v>
      </c>
      <c r="T322" s="8">
        <v>18</v>
      </c>
      <c r="U322" s="8">
        <v>2</v>
      </c>
      <c r="V322" s="8">
        <v>0</v>
      </c>
      <c r="W322" s="8">
        <v>4</v>
      </c>
      <c r="X322" s="8">
        <v>138</v>
      </c>
      <c r="Y322" s="13">
        <v>48.81</v>
      </c>
      <c r="Z322" s="13">
        <v>2.12</v>
      </c>
      <c r="AA322" s="8"/>
      <c r="AB322" s="8"/>
      <c r="AC322" s="8"/>
      <c r="AD322" s="8">
        <v>19</v>
      </c>
      <c r="AE322" s="8">
        <v>5</v>
      </c>
      <c r="AF322" s="8">
        <v>2</v>
      </c>
      <c r="AG322" s="8">
        <v>0</v>
      </c>
      <c r="AH322" s="8">
        <v>3</v>
      </c>
      <c r="AI322" s="8">
        <v>29</v>
      </c>
      <c r="AJ322" s="13">
        <v>7.6</v>
      </c>
      <c r="AK322" s="13">
        <v>1.93</v>
      </c>
    </row>
    <row r="323" spans="1:37" x14ac:dyDescent="0.2">
      <c r="A323" s="8" t="s">
        <v>3639</v>
      </c>
      <c r="B323" s="12">
        <v>44381</v>
      </c>
      <c r="C323" s="8">
        <v>3.6459999999999999</v>
      </c>
      <c r="D323" s="8" t="s">
        <v>3640</v>
      </c>
      <c r="E323" s="15" t="s">
        <v>3641</v>
      </c>
      <c r="F323" s="8">
        <v>2.7160000000000002</v>
      </c>
      <c r="G323" s="8">
        <v>235</v>
      </c>
      <c r="H323" s="8">
        <v>570</v>
      </c>
      <c r="I323" s="8">
        <v>45</v>
      </c>
      <c r="J323" s="8">
        <v>227</v>
      </c>
      <c r="K323" s="8">
        <v>16</v>
      </c>
      <c r="L323" s="8">
        <v>60</v>
      </c>
      <c r="M323" s="8">
        <v>8</v>
      </c>
      <c r="N323" s="8">
        <v>73</v>
      </c>
      <c r="O323" s="8">
        <v>13</v>
      </c>
      <c r="P323" s="8"/>
      <c r="Q323" s="9"/>
      <c r="R323" s="8"/>
      <c r="S323" s="8">
        <v>2716</v>
      </c>
      <c r="T323" s="8">
        <v>570</v>
      </c>
      <c r="U323" s="8">
        <v>16</v>
      </c>
      <c r="V323" s="8">
        <v>8</v>
      </c>
      <c r="W323" s="8">
        <v>73</v>
      </c>
      <c r="X323" s="8">
        <v>3383</v>
      </c>
      <c r="Y323" s="13">
        <v>1163.8599999999999</v>
      </c>
      <c r="Z323" s="13">
        <v>2.0299999999999998</v>
      </c>
      <c r="AA323" s="8"/>
      <c r="AB323" s="8"/>
      <c r="AC323" s="8"/>
      <c r="AD323" s="8">
        <v>235</v>
      </c>
      <c r="AE323" s="8">
        <v>45</v>
      </c>
      <c r="AF323" s="8">
        <v>16</v>
      </c>
      <c r="AG323" s="8">
        <v>8</v>
      </c>
      <c r="AH323" s="8">
        <v>13</v>
      </c>
      <c r="AI323" s="8">
        <v>317</v>
      </c>
      <c r="AJ323" s="13">
        <v>97.01</v>
      </c>
      <c r="AK323" s="13">
        <v>2.12</v>
      </c>
    </row>
    <row r="324" spans="1:37" x14ac:dyDescent="0.2">
      <c r="A324" s="8" t="s">
        <v>3642</v>
      </c>
      <c r="B324" s="12">
        <v>44351</v>
      </c>
      <c r="C324" s="8">
        <v>251</v>
      </c>
      <c r="D324" s="8" t="s">
        <v>1566</v>
      </c>
      <c r="E324" s="8" t="s">
        <v>3643</v>
      </c>
      <c r="F324" s="8">
        <v>184</v>
      </c>
      <c r="G324" s="8">
        <v>51</v>
      </c>
      <c r="H324" s="8">
        <v>39</v>
      </c>
      <c r="I324" s="8">
        <v>8</v>
      </c>
      <c r="J324" s="8">
        <v>16</v>
      </c>
      <c r="K324" s="8">
        <v>5</v>
      </c>
      <c r="L324" s="8">
        <v>6</v>
      </c>
      <c r="M324" s="8">
        <v>5</v>
      </c>
      <c r="N324" s="8">
        <v>6</v>
      </c>
      <c r="O324" s="8">
        <v>2</v>
      </c>
      <c r="P324" s="8"/>
      <c r="Q324" s="9"/>
      <c r="R324" s="8"/>
      <c r="S324" s="8">
        <v>184</v>
      </c>
      <c r="T324" s="8">
        <v>39</v>
      </c>
      <c r="U324" s="8">
        <v>5</v>
      </c>
      <c r="V324" s="8">
        <v>5</v>
      </c>
      <c r="W324" s="8">
        <v>6</v>
      </c>
      <c r="X324" s="8">
        <v>239</v>
      </c>
      <c r="Y324" s="13">
        <v>77.52</v>
      </c>
      <c r="Z324" s="13">
        <v>2.0499999999999998</v>
      </c>
      <c r="AA324" s="8"/>
      <c r="AB324" s="8"/>
      <c r="AC324" s="8"/>
      <c r="AD324" s="8">
        <v>51</v>
      </c>
      <c r="AE324" s="8">
        <v>8</v>
      </c>
      <c r="AF324" s="8">
        <v>5</v>
      </c>
      <c r="AG324" s="8">
        <v>5</v>
      </c>
      <c r="AH324" s="8">
        <v>2</v>
      </c>
      <c r="AI324" s="8">
        <v>71</v>
      </c>
      <c r="AJ324" s="13">
        <v>20.68</v>
      </c>
      <c r="AK324" s="13">
        <v>2.1800000000000002</v>
      </c>
    </row>
    <row r="325" spans="1:37" x14ac:dyDescent="0.2">
      <c r="A325" s="8" t="s">
        <v>3644</v>
      </c>
      <c r="B325" s="12">
        <v>44381</v>
      </c>
      <c r="C325" s="8">
        <v>756</v>
      </c>
      <c r="D325" s="8" t="s">
        <v>3645</v>
      </c>
      <c r="E325" s="8" t="s">
        <v>3646</v>
      </c>
      <c r="F325" s="8">
        <v>538</v>
      </c>
      <c r="G325" s="8">
        <v>73</v>
      </c>
      <c r="H325" s="8">
        <v>140</v>
      </c>
      <c r="I325" s="8">
        <v>17</v>
      </c>
      <c r="J325" s="8">
        <v>50</v>
      </c>
      <c r="K325" s="8">
        <v>9</v>
      </c>
      <c r="L325" s="8">
        <v>20</v>
      </c>
      <c r="M325" s="8">
        <v>6</v>
      </c>
      <c r="N325" s="8">
        <v>8</v>
      </c>
      <c r="O325" s="8">
        <v>6</v>
      </c>
      <c r="P325" s="8"/>
      <c r="Q325" s="9"/>
      <c r="R325" s="8"/>
      <c r="S325" s="8">
        <v>538</v>
      </c>
      <c r="T325" s="8">
        <v>140</v>
      </c>
      <c r="U325" s="8">
        <v>9</v>
      </c>
      <c r="V325" s="8">
        <v>6</v>
      </c>
      <c r="W325" s="8">
        <v>8</v>
      </c>
      <c r="X325" s="8">
        <v>701</v>
      </c>
      <c r="Y325" s="13">
        <v>229.64</v>
      </c>
      <c r="Z325" s="13">
        <v>1.93</v>
      </c>
      <c r="AA325" s="8"/>
      <c r="AB325" s="8"/>
      <c r="AC325" s="8"/>
      <c r="AD325" s="8">
        <v>73</v>
      </c>
      <c r="AE325" s="8">
        <v>17</v>
      </c>
      <c r="AF325" s="8">
        <v>9</v>
      </c>
      <c r="AG325" s="8">
        <v>6</v>
      </c>
      <c r="AH325" s="8">
        <v>6</v>
      </c>
      <c r="AI325" s="8">
        <v>111</v>
      </c>
      <c r="AJ325" s="13">
        <v>28.75</v>
      </c>
      <c r="AK325" s="13">
        <v>2.11</v>
      </c>
    </row>
    <row r="326" spans="1:37" x14ac:dyDescent="0.2">
      <c r="A326" s="8" t="s">
        <v>3647</v>
      </c>
      <c r="B326" s="12">
        <v>44412</v>
      </c>
      <c r="C326" s="8">
        <v>96</v>
      </c>
      <c r="D326" s="8" t="s">
        <v>3248</v>
      </c>
      <c r="E326" s="8" t="s">
        <v>3648</v>
      </c>
      <c r="F326" s="8">
        <v>80</v>
      </c>
      <c r="G326" s="8">
        <v>18</v>
      </c>
      <c r="H326" s="8">
        <v>14</v>
      </c>
      <c r="I326" s="8">
        <v>4</v>
      </c>
      <c r="J326" s="8">
        <v>2</v>
      </c>
      <c r="K326" s="8">
        <v>0</v>
      </c>
      <c r="L326" s="8">
        <v>2</v>
      </c>
      <c r="M326" s="8">
        <v>0</v>
      </c>
      <c r="N326" s="8">
        <v>2</v>
      </c>
      <c r="O326" s="8">
        <v>0</v>
      </c>
      <c r="P326" s="8"/>
      <c r="Q326" s="9"/>
      <c r="R326" s="8"/>
      <c r="S326" s="8">
        <v>80</v>
      </c>
      <c r="T326" s="8">
        <v>14</v>
      </c>
      <c r="U326" s="8">
        <v>0</v>
      </c>
      <c r="V326" s="8">
        <v>0</v>
      </c>
      <c r="W326" s="8">
        <v>2</v>
      </c>
      <c r="X326" s="8">
        <v>96</v>
      </c>
      <c r="Y326" s="13">
        <v>34.479999999999997</v>
      </c>
      <c r="Z326" s="13">
        <v>2.09</v>
      </c>
      <c r="AA326" s="8"/>
      <c r="AB326" s="8"/>
      <c r="AC326" s="8"/>
      <c r="AD326" s="8">
        <v>18</v>
      </c>
      <c r="AE326" s="8">
        <v>4</v>
      </c>
      <c r="AF326" s="8">
        <v>0</v>
      </c>
      <c r="AG326" s="8">
        <v>0</v>
      </c>
      <c r="AH326" s="8">
        <v>0</v>
      </c>
      <c r="AI326" s="8">
        <v>22</v>
      </c>
      <c r="AJ326" s="13">
        <v>7.8</v>
      </c>
      <c r="AK326" s="13">
        <v>1.99</v>
      </c>
    </row>
    <row r="327" spans="1:37" x14ac:dyDescent="0.2">
      <c r="A327" s="8" t="s">
        <v>3649</v>
      </c>
      <c r="B327" s="12">
        <v>44351</v>
      </c>
      <c r="C327" s="8">
        <v>359</v>
      </c>
      <c r="D327" s="8" t="s">
        <v>3650</v>
      </c>
      <c r="E327" s="8" t="s">
        <v>3651</v>
      </c>
      <c r="F327" s="8">
        <v>276</v>
      </c>
      <c r="G327" s="8">
        <v>70</v>
      </c>
      <c r="H327" s="8">
        <v>48</v>
      </c>
      <c r="I327" s="8">
        <v>12</v>
      </c>
      <c r="J327" s="8">
        <v>22</v>
      </c>
      <c r="K327" s="8">
        <v>2</v>
      </c>
      <c r="L327" s="8">
        <v>4</v>
      </c>
      <c r="M327" s="8">
        <v>3</v>
      </c>
      <c r="N327" s="8">
        <v>9</v>
      </c>
      <c r="O327" s="8">
        <v>1</v>
      </c>
      <c r="P327" s="8"/>
      <c r="Q327" s="9"/>
      <c r="R327" s="8"/>
      <c r="S327" s="8">
        <v>276</v>
      </c>
      <c r="T327" s="8">
        <v>48</v>
      </c>
      <c r="U327" s="8">
        <v>2</v>
      </c>
      <c r="V327" s="8">
        <v>3</v>
      </c>
      <c r="W327" s="8">
        <v>9</v>
      </c>
      <c r="X327" s="8">
        <v>338</v>
      </c>
      <c r="Y327" s="13">
        <v>118.03</v>
      </c>
      <c r="Z327" s="13">
        <v>2.1</v>
      </c>
      <c r="AA327" s="8"/>
      <c r="AB327" s="8"/>
      <c r="AC327" s="8"/>
      <c r="AD327" s="8">
        <v>70</v>
      </c>
      <c r="AE327" s="8">
        <v>12</v>
      </c>
      <c r="AF327" s="8">
        <v>2</v>
      </c>
      <c r="AG327" s="8">
        <v>3</v>
      </c>
      <c r="AH327" s="8">
        <v>1</v>
      </c>
      <c r="AI327" s="8">
        <v>88</v>
      </c>
      <c r="AJ327" s="13">
        <v>29.62</v>
      </c>
      <c r="AK327" s="13">
        <v>2.12</v>
      </c>
    </row>
    <row r="328" spans="1:37" x14ac:dyDescent="0.2">
      <c r="A328" s="8" t="s">
        <v>3652</v>
      </c>
      <c r="B328" s="12">
        <v>44320</v>
      </c>
      <c r="C328" s="8">
        <v>190</v>
      </c>
      <c r="D328" s="8" t="s">
        <v>518</v>
      </c>
      <c r="E328" s="8" t="s">
        <v>3653</v>
      </c>
      <c r="F328" s="8">
        <v>147</v>
      </c>
      <c r="G328" s="8">
        <v>20</v>
      </c>
      <c r="H328" s="8">
        <v>21</v>
      </c>
      <c r="I328" s="8">
        <v>3</v>
      </c>
      <c r="J328" s="8">
        <v>11</v>
      </c>
      <c r="K328" s="8">
        <v>2</v>
      </c>
      <c r="L328" s="8">
        <v>5</v>
      </c>
      <c r="M328" s="8">
        <v>2</v>
      </c>
      <c r="N328" s="8">
        <v>6</v>
      </c>
      <c r="O328" s="8">
        <v>2</v>
      </c>
      <c r="P328" s="8"/>
      <c r="Q328" s="9"/>
      <c r="R328" s="8"/>
      <c r="S328" s="8">
        <v>147</v>
      </c>
      <c r="T328" s="8">
        <v>21</v>
      </c>
      <c r="U328" s="8">
        <v>2</v>
      </c>
      <c r="V328" s="8">
        <v>2</v>
      </c>
      <c r="W328" s="8">
        <v>6</v>
      </c>
      <c r="X328" s="8">
        <v>178</v>
      </c>
      <c r="Y328" s="13">
        <v>62.76</v>
      </c>
      <c r="Z328" s="13">
        <v>2.15</v>
      </c>
      <c r="AA328" s="8"/>
      <c r="AB328" s="8"/>
      <c r="AC328" s="8"/>
      <c r="AD328" s="8">
        <v>20</v>
      </c>
      <c r="AE328" s="8">
        <v>3</v>
      </c>
      <c r="AF328" s="8">
        <v>2</v>
      </c>
      <c r="AG328" s="8">
        <v>2</v>
      </c>
      <c r="AH328" s="8">
        <v>2</v>
      </c>
      <c r="AI328" s="8">
        <v>29</v>
      </c>
      <c r="AJ328" s="13">
        <v>7.95</v>
      </c>
      <c r="AK328" s="13">
        <v>2.2200000000000002</v>
      </c>
    </row>
    <row r="329" spans="1:37" x14ac:dyDescent="0.2">
      <c r="A329" s="8" t="s">
        <v>3654</v>
      </c>
      <c r="B329" s="12">
        <v>44381</v>
      </c>
      <c r="C329" s="8">
        <v>84</v>
      </c>
      <c r="D329" s="8" t="s">
        <v>1601</v>
      </c>
      <c r="E329" s="8" t="s">
        <v>3655</v>
      </c>
      <c r="F329" s="8">
        <v>74</v>
      </c>
      <c r="G329" s="8">
        <v>14</v>
      </c>
      <c r="H329" s="8">
        <v>5</v>
      </c>
      <c r="I329" s="8">
        <v>0</v>
      </c>
      <c r="J329" s="8">
        <v>1</v>
      </c>
      <c r="K329" s="8">
        <v>0</v>
      </c>
      <c r="L329" s="8">
        <v>2</v>
      </c>
      <c r="M329" s="8">
        <v>1</v>
      </c>
      <c r="N329" s="8">
        <v>2</v>
      </c>
      <c r="O329" s="8">
        <v>1</v>
      </c>
      <c r="P329" s="8"/>
      <c r="Q329" s="9"/>
      <c r="R329" s="8"/>
      <c r="S329" s="8">
        <v>74</v>
      </c>
      <c r="T329" s="8">
        <v>5</v>
      </c>
      <c r="U329" s="8">
        <v>0</v>
      </c>
      <c r="V329" s="8">
        <v>1</v>
      </c>
      <c r="W329" s="8">
        <v>2</v>
      </c>
      <c r="X329" s="8">
        <v>82</v>
      </c>
      <c r="Y329" s="13">
        <v>32.25</v>
      </c>
      <c r="Z329" s="13">
        <v>2.2200000000000002</v>
      </c>
      <c r="AA329" s="8"/>
      <c r="AB329" s="8"/>
      <c r="AC329" s="8"/>
      <c r="AD329" s="8">
        <v>14</v>
      </c>
      <c r="AE329" s="8">
        <v>0</v>
      </c>
      <c r="AF329" s="8">
        <v>0</v>
      </c>
      <c r="AG329" s="8">
        <v>1</v>
      </c>
      <c r="AH329" s="8">
        <v>1</v>
      </c>
      <c r="AI329" s="8">
        <v>16</v>
      </c>
      <c r="AJ329" s="13">
        <v>6.06</v>
      </c>
      <c r="AK329" s="13">
        <v>2.2000000000000002</v>
      </c>
    </row>
    <row r="330" spans="1:37" x14ac:dyDescent="0.2">
      <c r="A330" s="8" t="s">
        <v>3656</v>
      </c>
      <c r="B330" s="12">
        <v>44351</v>
      </c>
      <c r="C330" s="8">
        <v>53</v>
      </c>
      <c r="D330" s="8" t="s">
        <v>3657</v>
      </c>
      <c r="E330" s="8" t="s">
        <v>3658</v>
      </c>
      <c r="F330" s="8">
        <v>41</v>
      </c>
      <c r="G330" s="8">
        <v>4</v>
      </c>
      <c r="H330" s="8">
        <v>6</v>
      </c>
      <c r="I330" s="8">
        <v>0</v>
      </c>
      <c r="J330" s="8">
        <v>4</v>
      </c>
      <c r="K330" s="8">
        <v>1</v>
      </c>
      <c r="L330" s="8">
        <v>1</v>
      </c>
      <c r="M330" s="8">
        <v>1</v>
      </c>
      <c r="N330" s="8">
        <v>1</v>
      </c>
      <c r="O330" s="8">
        <v>1</v>
      </c>
      <c r="P330" s="8"/>
      <c r="Q330" s="9"/>
      <c r="R330" s="8"/>
      <c r="S330" s="8">
        <v>41</v>
      </c>
      <c r="T330" s="8">
        <v>6</v>
      </c>
      <c r="U330" s="8">
        <v>1</v>
      </c>
      <c r="V330" s="8">
        <v>1</v>
      </c>
      <c r="W330" s="8">
        <v>1</v>
      </c>
      <c r="X330" s="8">
        <v>50</v>
      </c>
      <c r="Y330" s="13">
        <v>17.46</v>
      </c>
      <c r="Z330" s="13">
        <v>2.15</v>
      </c>
      <c r="AA330" s="8"/>
      <c r="AB330" s="8"/>
      <c r="AC330" s="8"/>
      <c r="AD330" s="8">
        <v>4</v>
      </c>
      <c r="AE330" s="8">
        <v>0</v>
      </c>
      <c r="AF330" s="8">
        <v>1</v>
      </c>
      <c r="AG330" s="8">
        <v>1</v>
      </c>
      <c r="AH330" s="8">
        <v>1</v>
      </c>
      <c r="AI330" s="8">
        <v>7</v>
      </c>
      <c r="AJ330" s="13">
        <v>1.52</v>
      </c>
      <c r="AK330" s="13">
        <v>1.75</v>
      </c>
    </row>
    <row r="331" spans="1:37" x14ac:dyDescent="0.2">
      <c r="A331" s="8" t="s">
        <v>3659</v>
      </c>
      <c r="B331" s="8" t="s">
        <v>50</v>
      </c>
      <c r="C331" s="8" t="s">
        <v>50</v>
      </c>
      <c r="D331" s="8" t="s">
        <v>856</v>
      </c>
      <c r="E331" s="8" t="s">
        <v>3660</v>
      </c>
      <c r="F331" s="8" t="s">
        <v>50</v>
      </c>
      <c r="G331" s="8"/>
      <c r="H331" s="8" t="s">
        <v>50</v>
      </c>
      <c r="I331" s="8"/>
      <c r="J331" s="8" t="s">
        <v>50</v>
      </c>
      <c r="K331" s="8"/>
      <c r="L331" s="8" t="s">
        <v>50</v>
      </c>
      <c r="M331" s="8"/>
      <c r="N331" s="8" t="s">
        <v>50</v>
      </c>
      <c r="O331" s="8"/>
      <c r="P331" s="8"/>
      <c r="Q331" s="9"/>
      <c r="R331" s="8"/>
      <c r="S331" s="8" t="s">
        <v>50</v>
      </c>
      <c r="T331" s="8" t="s">
        <v>50</v>
      </c>
      <c r="U331" s="8"/>
      <c r="V331" s="8"/>
      <c r="W331" s="8" t="s">
        <v>50</v>
      </c>
      <c r="X331" s="8">
        <v>0</v>
      </c>
      <c r="Y331" s="13" t="e">
        <v>#DIV/0!</v>
      </c>
      <c r="Z331" s="13" t="e">
        <v>#DIV/0!</v>
      </c>
      <c r="AA331" s="8"/>
      <c r="AB331" s="8"/>
      <c r="AC331" s="8"/>
      <c r="AD331" s="8"/>
      <c r="AE331" s="8"/>
      <c r="AF331" s="8"/>
      <c r="AG331" s="8"/>
      <c r="AH331" s="8"/>
      <c r="AI331" s="8">
        <v>0</v>
      </c>
      <c r="AJ331" s="13" t="e">
        <v>#DIV/0!</v>
      </c>
      <c r="AK331" s="13" t="e">
        <v>#DIV/0!</v>
      </c>
    </row>
    <row r="332" spans="1:37" x14ac:dyDescent="0.2">
      <c r="A332" s="8" t="s">
        <v>3661</v>
      </c>
      <c r="B332" s="12">
        <v>44351</v>
      </c>
      <c r="C332" s="8">
        <v>51</v>
      </c>
      <c r="D332" s="8" t="s">
        <v>3662</v>
      </c>
      <c r="E332" s="8" t="s">
        <v>3663</v>
      </c>
      <c r="F332" s="8">
        <v>40</v>
      </c>
      <c r="G332" s="8">
        <v>10</v>
      </c>
      <c r="H332" s="8">
        <v>6</v>
      </c>
      <c r="I332" s="8">
        <v>2</v>
      </c>
      <c r="J332" s="8">
        <v>3</v>
      </c>
      <c r="K332" s="8">
        <v>0</v>
      </c>
      <c r="L332" s="8">
        <v>2</v>
      </c>
      <c r="M332" s="8">
        <v>1</v>
      </c>
      <c r="N332" s="8">
        <v>2</v>
      </c>
      <c r="O332" s="8">
        <v>1</v>
      </c>
      <c r="P332" s="8"/>
      <c r="Q332" s="9"/>
      <c r="R332" s="8"/>
      <c r="S332" s="8">
        <v>40</v>
      </c>
      <c r="T332" s="8">
        <v>6</v>
      </c>
      <c r="U332" s="8">
        <v>0</v>
      </c>
      <c r="V332" s="8">
        <v>1</v>
      </c>
      <c r="W332" s="8">
        <v>2</v>
      </c>
      <c r="X332" s="8">
        <v>49</v>
      </c>
      <c r="Y332" s="13">
        <v>17.04</v>
      </c>
      <c r="Z332" s="13">
        <v>2.14</v>
      </c>
      <c r="AA332" s="8"/>
      <c r="AB332" s="8"/>
      <c r="AC332" s="8"/>
      <c r="AD332" s="8">
        <v>10</v>
      </c>
      <c r="AE332" s="8">
        <v>2</v>
      </c>
      <c r="AF332" s="8">
        <v>0</v>
      </c>
      <c r="AG332" s="8">
        <v>1</v>
      </c>
      <c r="AH332" s="8">
        <v>1</v>
      </c>
      <c r="AI332" s="8">
        <v>14</v>
      </c>
      <c r="AJ332" s="13">
        <v>4.09</v>
      </c>
      <c r="AK332" s="13">
        <v>2.0699999999999998</v>
      </c>
    </row>
    <row r="333" spans="1:37" x14ac:dyDescent="0.2">
      <c r="A333" s="8" t="s">
        <v>3664</v>
      </c>
      <c r="B333" s="12">
        <v>44381</v>
      </c>
      <c r="C333" s="8">
        <v>70</v>
      </c>
      <c r="D333" s="8" t="s">
        <v>3665</v>
      </c>
      <c r="E333" s="8" t="s">
        <v>3666</v>
      </c>
      <c r="F333" s="8">
        <v>59</v>
      </c>
      <c r="G333" s="8">
        <v>12</v>
      </c>
      <c r="H333" s="8">
        <v>10</v>
      </c>
      <c r="I333" s="8">
        <v>5</v>
      </c>
      <c r="J333" s="8">
        <v>10</v>
      </c>
      <c r="K333" s="8">
        <v>5</v>
      </c>
      <c r="L333" s="8">
        <v>1</v>
      </c>
      <c r="M333" s="8">
        <v>0</v>
      </c>
      <c r="N333" s="8">
        <v>1</v>
      </c>
      <c r="O333" s="8">
        <v>0</v>
      </c>
      <c r="P333" s="8"/>
      <c r="Q333" s="9"/>
      <c r="R333" s="8"/>
      <c r="S333" s="8">
        <v>59</v>
      </c>
      <c r="T333" s="8">
        <v>10</v>
      </c>
      <c r="U333" s="8">
        <v>5</v>
      </c>
      <c r="V333" s="8">
        <v>0</v>
      </c>
      <c r="W333" s="8">
        <v>1</v>
      </c>
      <c r="X333" s="8">
        <v>75</v>
      </c>
      <c r="Y333" s="13">
        <v>24.91</v>
      </c>
      <c r="Z333" s="13">
        <v>2.1</v>
      </c>
      <c r="AA333" s="8"/>
      <c r="AB333" s="8"/>
      <c r="AC333" s="8"/>
      <c r="AD333" s="8">
        <v>12</v>
      </c>
      <c r="AE333" s="8">
        <v>5</v>
      </c>
      <c r="AF333" s="8">
        <v>5</v>
      </c>
      <c r="AG333" s="8">
        <v>0</v>
      </c>
      <c r="AH333" s="8">
        <v>0</v>
      </c>
      <c r="AI333" s="8">
        <v>22</v>
      </c>
      <c r="AJ333" s="13">
        <v>4.93</v>
      </c>
      <c r="AK333" s="13">
        <v>0.94</v>
      </c>
    </row>
    <row r="334" spans="1:37" x14ac:dyDescent="0.2">
      <c r="A334" s="8" t="s">
        <v>3667</v>
      </c>
      <c r="B334" s="12">
        <v>44320</v>
      </c>
      <c r="C334" s="8">
        <v>54</v>
      </c>
      <c r="D334" s="8" t="s">
        <v>3668</v>
      </c>
      <c r="E334" s="8" t="s">
        <v>3669</v>
      </c>
      <c r="F334" s="8">
        <v>41</v>
      </c>
      <c r="G334" s="8">
        <v>7</v>
      </c>
      <c r="H334" s="8">
        <v>7</v>
      </c>
      <c r="I334" s="8">
        <v>0</v>
      </c>
      <c r="J334" s="8">
        <v>3</v>
      </c>
      <c r="K334" s="8">
        <v>0</v>
      </c>
      <c r="L334" s="8">
        <v>1</v>
      </c>
      <c r="M334" s="8">
        <v>1</v>
      </c>
      <c r="N334" s="8">
        <v>2</v>
      </c>
      <c r="O334" s="8">
        <v>0</v>
      </c>
      <c r="P334" s="8"/>
      <c r="Q334" s="9"/>
      <c r="R334" s="8"/>
      <c r="S334" s="8">
        <v>41</v>
      </c>
      <c r="T334" s="8">
        <v>7</v>
      </c>
      <c r="U334" s="8">
        <v>0</v>
      </c>
      <c r="V334" s="8">
        <v>1</v>
      </c>
      <c r="W334" s="8">
        <v>2</v>
      </c>
      <c r="X334" s="8">
        <v>51</v>
      </c>
      <c r="Y334" s="13">
        <v>17.43</v>
      </c>
      <c r="Z334" s="13">
        <v>2.11</v>
      </c>
      <c r="AA334" s="8"/>
      <c r="AB334" s="8"/>
      <c r="AC334" s="8"/>
      <c r="AD334" s="8">
        <v>7</v>
      </c>
      <c r="AE334" s="8">
        <v>0</v>
      </c>
      <c r="AF334" s="8">
        <v>0</v>
      </c>
      <c r="AG334" s="8">
        <v>1</v>
      </c>
      <c r="AH334" s="8">
        <v>0</v>
      </c>
      <c r="AI334" s="8">
        <v>8</v>
      </c>
      <c r="AJ334" s="13">
        <v>3.05</v>
      </c>
      <c r="AK334" s="13">
        <v>2.13</v>
      </c>
    </row>
    <row r="335" spans="1:37" x14ac:dyDescent="0.2">
      <c r="A335" s="8" t="s">
        <v>3670</v>
      </c>
      <c r="B335" s="12">
        <v>44290</v>
      </c>
      <c r="C335" s="8">
        <v>107</v>
      </c>
      <c r="D335" s="8" t="s">
        <v>3671</v>
      </c>
      <c r="E335" s="8" t="s">
        <v>3672</v>
      </c>
      <c r="F335" s="8">
        <v>82</v>
      </c>
      <c r="G335" s="8">
        <v>11</v>
      </c>
      <c r="H335" s="8">
        <v>12</v>
      </c>
      <c r="I335" s="8">
        <v>0</v>
      </c>
      <c r="J335" s="8">
        <v>8</v>
      </c>
      <c r="K335" s="8">
        <v>1</v>
      </c>
      <c r="L335" s="8">
        <v>1</v>
      </c>
      <c r="M335" s="8">
        <v>0</v>
      </c>
      <c r="N335" s="8">
        <v>4</v>
      </c>
      <c r="O335" s="8">
        <v>0</v>
      </c>
      <c r="P335" s="8"/>
      <c r="Q335" s="9"/>
      <c r="R335" s="8"/>
      <c r="S335" s="8">
        <v>82</v>
      </c>
      <c r="T335" s="8">
        <v>12</v>
      </c>
      <c r="U335" s="8">
        <v>1</v>
      </c>
      <c r="V335" s="8">
        <v>0</v>
      </c>
      <c r="W335" s="8">
        <v>4</v>
      </c>
      <c r="X335" s="8">
        <v>99</v>
      </c>
      <c r="Y335" s="13">
        <v>35.090000000000003</v>
      </c>
      <c r="Z335" s="13">
        <v>2.14</v>
      </c>
      <c r="AA335" s="8"/>
      <c r="AB335" s="8"/>
      <c r="AC335" s="8"/>
      <c r="AD335" s="8">
        <v>11</v>
      </c>
      <c r="AE335" s="8">
        <v>0</v>
      </c>
      <c r="AF335" s="8">
        <v>1</v>
      </c>
      <c r="AG335" s="8">
        <v>0</v>
      </c>
      <c r="AH335" s="8">
        <v>0</v>
      </c>
      <c r="AI335" s="8">
        <v>12</v>
      </c>
      <c r="AJ335" s="13">
        <v>4.83</v>
      </c>
      <c r="AK335" s="13">
        <v>2.19</v>
      </c>
    </row>
    <row r="336" spans="1:37" x14ac:dyDescent="0.2">
      <c r="A336" s="8" t="s">
        <v>3673</v>
      </c>
      <c r="B336" s="12">
        <v>44351</v>
      </c>
      <c r="C336" s="8">
        <v>119</v>
      </c>
      <c r="D336" s="8" t="s">
        <v>3674</v>
      </c>
      <c r="E336" s="8" t="s">
        <v>3675</v>
      </c>
      <c r="F336" s="8">
        <v>88</v>
      </c>
      <c r="G336" s="8">
        <v>16</v>
      </c>
      <c r="H336" s="8">
        <v>18</v>
      </c>
      <c r="I336" s="8">
        <v>5</v>
      </c>
      <c r="J336" s="8">
        <v>10</v>
      </c>
      <c r="K336" s="8">
        <v>0</v>
      </c>
      <c r="L336" s="8">
        <v>1</v>
      </c>
      <c r="M336" s="8">
        <v>0</v>
      </c>
      <c r="N336" s="8">
        <v>2</v>
      </c>
      <c r="O336" s="8">
        <v>1</v>
      </c>
      <c r="P336" s="8"/>
      <c r="Q336" s="9"/>
      <c r="R336" s="8"/>
      <c r="S336" s="8">
        <v>88</v>
      </c>
      <c r="T336" s="8">
        <v>18</v>
      </c>
      <c r="U336" s="8">
        <v>0</v>
      </c>
      <c r="V336" s="8">
        <v>0</v>
      </c>
      <c r="W336" s="8">
        <v>2</v>
      </c>
      <c r="X336" s="8">
        <v>108</v>
      </c>
      <c r="Y336" s="13">
        <v>37.880000000000003</v>
      </c>
      <c r="Z336" s="13">
        <v>2.0299999999999998</v>
      </c>
      <c r="AA336" s="8"/>
      <c r="AB336" s="8"/>
      <c r="AC336" s="8"/>
      <c r="AD336" s="8">
        <v>16</v>
      </c>
      <c r="AE336" s="8">
        <v>5</v>
      </c>
      <c r="AF336" s="8">
        <v>0</v>
      </c>
      <c r="AG336" s="8">
        <v>0</v>
      </c>
      <c r="AH336" s="8">
        <v>1</v>
      </c>
      <c r="AI336" s="8">
        <v>22</v>
      </c>
      <c r="AJ336" s="13">
        <v>6.8</v>
      </c>
      <c r="AK336" s="13">
        <v>1.79</v>
      </c>
    </row>
    <row r="337" spans="1:37" x14ac:dyDescent="0.2">
      <c r="A337" s="8" t="s">
        <v>3676</v>
      </c>
      <c r="B337" s="12">
        <v>44259</v>
      </c>
      <c r="C337" s="8">
        <v>67</v>
      </c>
      <c r="D337" s="8" t="s">
        <v>3400</v>
      </c>
      <c r="E337" s="8" t="s">
        <v>3677</v>
      </c>
      <c r="F337" s="8">
        <v>45</v>
      </c>
      <c r="G337" s="8">
        <v>7</v>
      </c>
      <c r="H337" s="8">
        <v>10</v>
      </c>
      <c r="I337" s="8">
        <v>1</v>
      </c>
      <c r="J337" s="8">
        <v>8</v>
      </c>
      <c r="K337" s="8">
        <v>2</v>
      </c>
      <c r="L337" s="8">
        <v>2</v>
      </c>
      <c r="M337" s="8">
        <v>2</v>
      </c>
      <c r="N337" s="8">
        <v>2</v>
      </c>
      <c r="O337" s="8">
        <v>0</v>
      </c>
      <c r="P337" s="8"/>
      <c r="Q337" s="9"/>
      <c r="R337" s="8"/>
      <c r="S337" s="8">
        <v>45</v>
      </c>
      <c r="T337" s="8">
        <v>10</v>
      </c>
      <c r="U337" s="8">
        <v>2</v>
      </c>
      <c r="V337" s="8">
        <v>2</v>
      </c>
      <c r="W337" s="8">
        <v>2</v>
      </c>
      <c r="X337" s="8">
        <v>61</v>
      </c>
      <c r="Y337" s="13">
        <v>18.66</v>
      </c>
      <c r="Z337" s="13">
        <v>2.06</v>
      </c>
      <c r="AA337" s="8"/>
      <c r="AB337" s="8"/>
      <c r="AC337" s="8"/>
      <c r="AD337" s="8">
        <v>7</v>
      </c>
      <c r="AE337" s="8">
        <v>1</v>
      </c>
      <c r="AF337" s="8">
        <v>2</v>
      </c>
      <c r="AG337" s="8">
        <v>2</v>
      </c>
      <c r="AH337" s="8">
        <v>0</v>
      </c>
      <c r="AI337" s="8">
        <v>12</v>
      </c>
      <c r="AJ337" s="13">
        <v>2.7</v>
      </c>
      <c r="AK337" s="13">
        <v>1.7</v>
      </c>
    </row>
    <row r="338" spans="1:37" x14ac:dyDescent="0.2">
      <c r="A338" s="8" t="s">
        <v>3678</v>
      </c>
      <c r="B338" s="12">
        <v>44351</v>
      </c>
      <c r="C338" s="8">
        <v>160</v>
      </c>
      <c r="D338" s="8" t="s">
        <v>1772</v>
      </c>
      <c r="E338" s="8" t="s">
        <v>3679</v>
      </c>
      <c r="F338" s="8">
        <v>135</v>
      </c>
      <c r="G338" s="8">
        <v>25</v>
      </c>
      <c r="H338" s="8">
        <v>13</v>
      </c>
      <c r="I338" s="8">
        <v>4</v>
      </c>
      <c r="J338" s="8">
        <v>6</v>
      </c>
      <c r="K338" s="8">
        <v>4</v>
      </c>
      <c r="L338" s="8">
        <v>1</v>
      </c>
      <c r="M338" s="8">
        <v>0</v>
      </c>
      <c r="N338" s="8">
        <v>5</v>
      </c>
      <c r="O338" s="8">
        <v>3</v>
      </c>
      <c r="P338" s="8"/>
      <c r="Q338" s="9"/>
      <c r="R338" s="8"/>
      <c r="S338" s="8">
        <v>135</v>
      </c>
      <c r="T338" s="8">
        <v>13</v>
      </c>
      <c r="U338" s="8">
        <v>4</v>
      </c>
      <c r="V338" s="8">
        <v>0</v>
      </c>
      <c r="W338" s="8">
        <v>5</v>
      </c>
      <c r="X338" s="8">
        <v>157</v>
      </c>
      <c r="Y338" s="13">
        <v>58.11</v>
      </c>
      <c r="Z338" s="13">
        <v>2.2000000000000002</v>
      </c>
      <c r="AA338" s="8"/>
      <c r="AB338" s="8"/>
      <c r="AC338" s="8"/>
      <c r="AD338" s="8">
        <v>25</v>
      </c>
      <c r="AE338" s="8">
        <v>4</v>
      </c>
      <c r="AF338" s="8">
        <v>4</v>
      </c>
      <c r="AG338" s="8">
        <v>0</v>
      </c>
      <c r="AH338" s="8">
        <v>3</v>
      </c>
      <c r="AI338" s="8">
        <v>36</v>
      </c>
      <c r="AJ338" s="13">
        <v>10.08</v>
      </c>
      <c r="AK338" s="13">
        <v>2.08</v>
      </c>
    </row>
    <row r="339" spans="1:37" x14ac:dyDescent="0.2">
      <c r="A339" s="8" t="s">
        <v>3680</v>
      </c>
      <c r="B339" s="12">
        <v>44259</v>
      </c>
      <c r="C339" s="8">
        <v>96</v>
      </c>
      <c r="D339" s="8" t="s">
        <v>3681</v>
      </c>
      <c r="E339" s="8" t="s">
        <v>3682</v>
      </c>
      <c r="F339" s="8">
        <v>76</v>
      </c>
      <c r="G339" s="8">
        <v>22</v>
      </c>
      <c r="H339" s="8">
        <v>10</v>
      </c>
      <c r="I339" s="8">
        <v>0</v>
      </c>
      <c r="J339" s="8">
        <v>2</v>
      </c>
      <c r="K339" s="8">
        <v>0</v>
      </c>
      <c r="L339" s="8">
        <v>3</v>
      </c>
      <c r="M339" s="8">
        <v>1</v>
      </c>
      <c r="N339" s="8">
        <v>5</v>
      </c>
      <c r="O339" s="8">
        <v>4</v>
      </c>
      <c r="P339" s="8"/>
      <c r="Q339" s="9"/>
      <c r="R339" s="8"/>
      <c r="S339" s="8">
        <v>76</v>
      </c>
      <c r="T339" s="8">
        <v>10</v>
      </c>
      <c r="U339" s="8">
        <v>0</v>
      </c>
      <c r="V339" s="8">
        <v>1</v>
      </c>
      <c r="W339" s="8">
        <v>5</v>
      </c>
      <c r="X339" s="8">
        <v>92</v>
      </c>
      <c r="Y339" s="13">
        <v>32.44</v>
      </c>
      <c r="Z339" s="13">
        <v>2.16</v>
      </c>
      <c r="AA339" s="8"/>
      <c r="AB339" s="8"/>
      <c r="AC339" s="8"/>
      <c r="AD339" s="8">
        <v>22</v>
      </c>
      <c r="AE339" s="8">
        <v>0</v>
      </c>
      <c r="AF339" s="8">
        <v>0</v>
      </c>
      <c r="AG339" s="8">
        <v>1</v>
      </c>
      <c r="AH339" s="8">
        <v>4</v>
      </c>
      <c r="AI339" s="8">
        <v>27</v>
      </c>
      <c r="AJ339" s="13">
        <v>9.42</v>
      </c>
      <c r="AK339" s="13">
        <v>2.08</v>
      </c>
    </row>
    <row r="340" spans="1:37" x14ac:dyDescent="0.2">
      <c r="A340" s="8" t="s">
        <v>3683</v>
      </c>
      <c r="B340" s="12">
        <v>44412</v>
      </c>
      <c r="C340" s="8">
        <v>26</v>
      </c>
      <c r="D340" s="8" t="s">
        <v>3622</v>
      </c>
      <c r="E340" s="8" t="s">
        <v>3684</v>
      </c>
      <c r="F340" s="8">
        <v>24</v>
      </c>
      <c r="G340" s="8">
        <v>4</v>
      </c>
      <c r="H340" s="8">
        <v>1</v>
      </c>
      <c r="I340" s="8">
        <v>0</v>
      </c>
      <c r="J340" s="8">
        <v>1</v>
      </c>
      <c r="K340" s="8">
        <v>1</v>
      </c>
      <c r="L340" s="8">
        <v>1</v>
      </c>
      <c r="M340" s="8">
        <v>1</v>
      </c>
      <c r="N340" s="8">
        <v>1</v>
      </c>
      <c r="O340" s="8">
        <v>1</v>
      </c>
      <c r="P340" s="8"/>
      <c r="Q340" s="9"/>
      <c r="R340" s="8"/>
      <c r="S340" s="8">
        <v>24</v>
      </c>
      <c r="T340" s="8">
        <v>1</v>
      </c>
      <c r="U340" s="8">
        <v>1</v>
      </c>
      <c r="V340" s="8">
        <v>1</v>
      </c>
      <c r="W340" s="8">
        <v>1</v>
      </c>
      <c r="X340" s="8">
        <v>28</v>
      </c>
      <c r="Y340" s="13">
        <v>10.29</v>
      </c>
      <c r="Z340" s="13">
        <v>2.2400000000000002</v>
      </c>
      <c r="AA340" s="8"/>
      <c r="AB340" s="8"/>
      <c r="AC340" s="8"/>
      <c r="AD340" s="8">
        <v>4</v>
      </c>
      <c r="AE340" s="8">
        <v>0</v>
      </c>
      <c r="AF340" s="8">
        <v>1</v>
      </c>
      <c r="AG340" s="8">
        <v>1</v>
      </c>
      <c r="AH340" s="8">
        <v>1</v>
      </c>
      <c r="AI340" s="8">
        <v>7</v>
      </c>
      <c r="AJ340" s="13">
        <v>1.52</v>
      </c>
      <c r="AK340" s="13">
        <v>1.75</v>
      </c>
    </row>
    <row r="341" spans="1:37" x14ac:dyDescent="0.2">
      <c r="A341" s="8" t="s">
        <v>3685</v>
      </c>
      <c r="B341" s="12">
        <v>44200</v>
      </c>
      <c r="C341" s="8">
        <v>50</v>
      </c>
      <c r="D341" s="8" t="s">
        <v>3686</v>
      </c>
      <c r="E341" s="8" t="s">
        <v>3687</v>
      </c>
      <c r="F341" s="8">
        <v>29</v>
      </c>
      <c r="G341" s="8">
        <v>4</v>
      </c>
      <c r="H341" s="8">
        <v>8</v>
      </c>
      <c r="I341" s="8">
        <v>0</v>
      </c>
      <c r="J341" s="8">
        <v>6</v>
      </c>
      <c r="K341" s="8">
        <v>0</v>
      </c>
      <c r="L341" s="8">
        <v>5</v>
      </c>
      <c r="M341" s="8">
        <v>3</v>
      </c>
      <c r="N341" s="8">
        <v>2</v>
      </c>
      <c r="O341" s="8">
        <v>2</v>
      </c>
      <c r="P341" s="8"/>
      <c r="Q341" s="9"/>
      <c r="R341" s="8"/>
      <c r="S341" s="8">
        <v>29</v>
      </c>
      <c r="T341" s="8">
        <v>8</v>
      </c>
      <c r="U341" s="8">
        <v>0</v>
      </c>
      <c r="V341" s="8">
        <v>3</v>
      </c>
      <c r="W341" s="8">
        <v>2</v>
      </c>
      <c r="X341" s="8">
        <v>42</v>
      </c>
      <c r="Y341" s="13">
        <v>11.89</v>
      </c>
      <c r="Z341" s="13">
        <v>1.92</v>
      </c>
      <c r="AA341" s="8"/>
      <c r="AB341" s="8"/>
      <c r="AC341" s="8"/>
      <c r="AD341" s="8">
        <v>4</v>
      </c>
      <c r="AE341" s="8">
        <v>0</v>
      </c>
      <c r="AF341" s="8">
        <v>0</v>
      </c>
      <c r="AG341" s="8">
        <v>3</v>
      </c>
      <c r="AH341" s="8">
        <v>2</v>
      </c>
      <c r="AI341" s="8">
        <v>9</v>
      </c>
      <c r="AJ341" s="13">
        <v>1.79</v>
      </c>
      <c r="AK341" s="13">
        <v>0.05</v>
      </c>
    </row>
    <row r="342" spans="1:37" x14ac:dyDescent="0.2">
      <c r="A342" s="8" t="s">
        <v>3688</v>
      </c>
      <c r="B342" s="12">
        <v>44351</v>
      </c>
      <c r="C342" s="8">
        <v>62</v>
      </c>
      <c r="D342" s="8" t="s">
        <v>3689</v>
      </c>
      <c r="E342" s="8" t="s">
        <v>3690</v>
      </c>
      <c r="F342" s="8">
        <v>53</v>
      </c>
      <c r="G342" s="8">
        <v>11</v>
      </c>
      <c r="H342" s="8">
        <v>7</v>
      </c>
      <c r="I342" s="8">
        <v>2</v>
      </c>
      <c r="J342" s="8">
        <v>1</v>
      </c>
      <c r="K342" s="8">
        <v>0</v>
      </c>
      <c r="L342" s="8">
        <v>1</v>
      </c>
      <c r="M342" s="8">
        <v>0</v>
      </c>
      <c r="N342" s="8">
        <v>1</v>
      </c>
      <c r="O342" s="8">
        <v>0</v>
      </c>
      <c r="P342" s="8"/>
      <c r="Q342" s="9"/>
      <c r="R342" s="8"/>
      <c r="S342" s="8">
        <v>53</v>
      </c>
      <c r="T342" s="8">
        <v>7</v>
      </c>
      <c r="U342" s="8">
        <v>0</v>
      </c>
      <c r="V342" s="8">
        <v>0</v>
      </c>
      <c r="W342" s="8">
        <v>1</v>
      </c>
      <c r="X342" s="8">
        <v>61</v>
      </c>
      <c r="Y342" s="13">
        <v>22.99</v>
      </c>
      <c r="Z342" s="13">
        <v>2.15</v>
      </c>
      <c r="AA342" s="8"/>
      <c r="AB342" s="8"/>
      <c r="AC342" s="8"/>
      <c r="AD342" s="8">
        <v>11</v>
      </c>
      <c r="AE342" s="8">
        <v>2</v>
      </c>
      <c r="AF342" s="8">
        <v>0</v>
      </c>
      <c r="AG342" s="8">
        <v>0</v>
      </c>
      <c r="AH342" s="8">
        <v>0</v>
      </c>
      <c r="AI342" s="8">
        <v>13</v>
      </c>
      <c r="AJ342" s="13">
        <v>4.7699999999999996</v>
      </c>
      <c r="AK342" s="13">
        <v>2.0699999999999998</v>
      </c>
    </row>
    <row r="343" spans="1:37" x14ac:dyDescent="0.2">
      <c r="A343" s="8" t="s">
        <v>3691</v>
      </c>
      <c r="B343" s="12">
        <v>44290</v>
      </c>
      <c r="C343" s="8">
        <v>69</v>
      </c>
      <c r="D343" s="8" t="s">
        <v>3692</v>
      </c>
      <c r="E343" s="8" t="s">
        <v>3693</v>
      </c>
      <c r="F343" s="8">
        <v>51</v>
      </c>
      <c r="G343" s="8">
        <v>15</v>
      </c>
      <c r="H343" s="8">
        <v>10</v>
      </c>
      <c r="I343" s="8">
        <v>1</v>
      </c>
      <c r="J343" s="8">
        <v>4</v>
      </c>
      <c r="K343" s="8">
        <v>0</v>
      </c>
      <c r="L343" s="8">
        <v>3</v>
      </c>
      <c r="M343" s="8">
        <v>0</v>
      </c>
      <c r="N343" s="8">
        <v>1</v>
      </c>
      <c r="O343" s="8">
        <v>1</v>
      </c>
      <c r="P343" s="8"/>
      <c r="Q343" s="9"/>
      <c r="R343" s="8"/>
      <c r="S343" s="8">
        <v>51</v>
      </c>
      <c r="T343" s="8">
        <v>10</v>
      </c>
      <c r="U343" s="8">
        <v>0</v>
      </c>
      <c r="V343" s="8">
        <v>0</v>
      </c>
      <c r="W343" s="8">
        <v>1</v>
      </c>
      <c r="X343" s="8">
        <v>62</v>
      </c>
      <c r="Y343" s="13">
        <v>21.98</v>
      </c>
      <c r="Z343" s="13">
        <v>2.0499999999999998</v>
      </c>
      <c r="AA343" s="8"/>
      <c r="AB343" s="8"/>
      <c r="AC343" s="8"/>
      <c r="AD343" s="8">
        <v>15</v>
      </c>
      <c r="AE343" s="8">
        <v>1</v>
      </c>
      <c r="AF343" s="8">
        <v>0</v>
      </c>
      <c r="AG343" s="8">
        <v>0</v>
      </c>
      <c r="AH343" s="8">
        <v>1</v>
      </c>
      <c r="AI343" s="8">
        <v>17</v>
      </c>
      <c r="AJ343" s="13">
        <v>6.5</v>
      </c>
      <c r="AK343" s="13">
        <v>2.2000000000000002</v>
      </c>
    </row>
    <row r="344" spans="1:37" x14ac:dyDescent="0.2">
      <c r="A344" s="8" t="s">
        <v>3694</v>
      </c>
      <c r="B344" s="8" t="s">
        <v>50</v>
      </c>
      <c r="C344" s="8" t="s">
        <v>50</v>
      </c>
      <c r="D344" s="8" t="s">
        <v>3695</v>
      </c>
      <c r="E344" s="8" t="s">
        <v>3696</v>
      </c>
      <c r="F344" s="8" t="s">
        <v>50</v>
      </c>
      <c r="G344" s="8"/>
      <c r="H344" s="8" t="s">
        <v>50</v>
      </c>
      <c r="I344" s="8"/>
      <c r="J344" s="8" t="s">
        <v>50</v>
      </c>
      <c r="K344" s="8"/>
      <c r="L344" s="8" t="s">
        <v>50</v>
      </c>
      <c r="M344" s="8"/>
      <c r="N344" s="8" t="s">
        <v>50</v>
      </c>
      <c r="O344" s="8"/>
      <c r="P344" s="8"/>
      <c r="Q344" s="9"/>
      <c r="R344" s="8"/>
      <c r="S344" s="8" t="s">
        <v>50</v>
      </c>
      <c r="T344" s="8" t="s">
        <v>50</v>
      </c>
      <c r="U344" s="8"/>
      <c r="V344" s="8"/>
      <c r="W344" s="8" t="s">
        <v>50</v>
      </c>
      <c r="X344" s="8">
        <v>0</v>
      </c>
      <c r="Y344" s="13" t="e">
        <v>#DIV/0!</v>
      </c>
      <c r="Z344" s="13" t="e">
        <v>#DIV/0!</v>
      </c>
      <c r="AA344" s="8"/>
      <c r="AB344" s="8"/>
      <c r="AC344" s="8"/>
      <c r="AD344" s="8"/>
      <c r="AE344" s="8"/>
      <c r="AF344" s="8"/>
      <c r="AG344" s="8"/>
      <c r="AH344" s="8"/>
      <c r="AI344" s="8">
        <v>0</v>
      </c>
      <c r="AJ344" s="13" t="e">
        <v>#DIV/0!</v>
      </c>
      <c r="AK344" s="13" t="e">
        <v>#DIV/0!</v>
      </c>
    </row>
    <row r="345" spans="1:37" x14ac:dyDescent="0.2">
      <c r="A345" s="8" t="s">
        <v>3697</v>
      </c>
      <c r="B345" s="12">
        <v>44289</v>
      </c>
      <c r="C345" s="8">
        <v>6</v>
      </c>
      <c r="D345" s="8" t="s">
        <v>1595</v>
      </c>
      <c r="E345" s="8" t="s">
        <v>3698</v>
      </c>
      <c r="F345" s="8">
        <v>3</v>
      </c>
      <c r="G345" s="8">
        <v>0</v>
      </c>
      <c r="H345" s="8">
        <v>1</v>
      </c>
      <c r="I345" s="8">
        <v>0</v>
      </c>
      <c r="J345" s="8">
        <v>1</v>
      </c>
      <c r="K345" s="8">
        <v>0</v>
      </c>
      <c r="L345" s="8">
        <v>2</v>
      </c>
      <c r="M345" s="8">
        <v>1</v>
      </c>
      <c r="N345" s="8">
        <v>2</v>
      </c>
      <c r="O345" s="8">
        <v>1</v>
      </c>
      <c r="P345" s="8"/>
      <c r="Q345" s="9"/>
      <c r="R345" s="8"/>
      <c r="S345" s="8">
        <v>3</v>
      </c>
      <c r="T345" s="8">
        <v>1</v>
      </c>
      <c r="U345" s="8">
        <v>0</v>
      </c>
      <c r="V345" s="8">
        <v>1</v>
      </c>
      <c r="W345" s="8">
        <v>2</v>
      </c>
      <c r="X345" s="8">
        <v>7</v>
      </c>
      <c r="Y345" s="13">
        <v>1.1399999999999999</v>
      </c>
      <c r="Z345" s="13">
        <v>0.4</v>
      </c>
      <c r="AA345" s="8"/>
      <c r="AB345" s="8"/>
      <c r="AC345" s="8"/>
      <c r="AD345" s="8">
        <v>0</v>
      </c>
      <c r="AE345" s="8">
        <v>0</v>
      </c>
      <c r="AF345" s="8">
        <v>0</v>
      </c>
      <c r="AG345" s="8">
        <v>1</v>
      </c>
      <c r="AH345" s="8">
        <v>1</v>
      </c>
      <c r="AI345" s="8">
        <v>2</v>
      </c>
      <c r="AJ345" s="13">
        <v>0.55000000000000004</v>
      </c>
      <c r="AK345" s="13">
        <v>0.61</v>
      </c>
    </row>
    <row r="346" spans="1:37" x14ac:dyDescent="0.2">
      <c r="A346" s="8" t="s">
        <v>3699</v>
      </c>
      <c r="B346" s="12">
        <v>44381</v>
      </c>
      <c r="C346" s="8">
        <v>4</v>
      </c>
      <c r="D346" s="8" t="s">
        <v>1916</v>
      </c>
      <c r="E346" s="8" t="s">
        <v>3700</v>
      </c>
      <c r="F346" s="8">
        <v>3</v>
      </c>
      <c r="G346" s="8">
        <v>0</v>
      </c>
      <c r="H346" s="8">
        <v>1</v>
      </c>
      <c r="I346" s="8">
        <v>0</v>
      </c>
      <c r="J346" s="8">
        <v>1</v>
      </c>
      <c r="K346" s="8">
        <v>0</v>
      </c>
      <c r="L346" s="8">
        <v>1</v>
      </c>
      <c r="M346" s="8">
        <v>0</v>
      </c>
      <c r="N346" s="8">
        <v>1</v>
      </c>
      <c r="O346" s="8">
        <v>0</v>
      </c>
      <c r="P346" s="8"/>
      <c r="Q346" s="9"/>
      <c r="R346" s="8"/>
      <c r="S346" s="8">
        <v>3</v>
      </c>
      <c r="T346" s="8">
        <v>1</v>
      </c>
      <c r="U346" s="8">
        <v>0</v>
      </c>
      <c r="V346" s="8">
        <v>0</v>
      </c>
      <c r="W346" s="8">
        <v>1</v>
      </c>
      <c r="X346" s="8">
        <v>5</v>
      </c>
      <c r="Y346" s="13">
        <v>1.22</v>
      </c>
      <c r="Z346" s="13">
        <v>1.36</v>
      </c>
      <c r="AA346" s="8"/>
      <c r="AB346" s="8"/>
      <c r="AC346" s="8"/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13">
        <v>0</v>
      </c>
      <c r="AK346" s="13" t="e">
        <v>#DIV/0!</v>
      </c>
    </row>
    <row r="347" spans="1:37" x14ac:dyDescent="0.2">
      <c r="A347" s="8" t="s">
        <v>3701</v>
      </c>
      <c r="B347" s="8" t="s">
        <v>56</v>
      </c>
      <c r="C347" s="8">
        <v>4</v>
      </c>
      <c r="D347" s="8" t="s">
        <v>3162</v>
      </c>
      <c r="E347" s="8" t="s">
        <v>3702</v>
      </c>
      <c r="F347" s="8">
        <v>4</v>
      </c>
      <c r="G347" s="8">
        <v>1</v>
      </c>
      <c r="H347" s="8">
        <v>4</v>
      </c>
      <c r="I347" s="8">
        <v>1</v>
      </c>
      <c r="J347" s="8">
        <v>4</v>
      </c>
      <c r="K347" s="8">
        <v>1</v>
      </c>
      <c r="L347" s="8">
        <v>4</v>
      </c>
      <c r="M347" s="8">
        <v>1</v>
      </c>
      <c r="N347" s="8">
        <v>4</v>
      </c>
      <c r="O347" s="8">
        <v>1</v>
      </c>
      <c r="P347" s="8"/>
      <c r="Q347" s="9"/>
      <c r="R347" s="8"/>
      <c r="S347" s="8">
        <v>4</v>
      </c>
      <c r="T347" s="8">
        <v>4</v>
      </c>
      <c r="U347" s="8">
        <v>1</v>
      </c>
      <c r="V347" s="8">
        <v>1</v>
      </c>
      <c r="W347" s="8">
        <v>4</v>
      </c>
      <c r="X347" s="8">
        <v>14</v>
      </c>
      <c r="Y347" s="13">
        <v>1.64</v>
      </c>
      <c r="Z347" s="13">
        <v>-0.61</v>
      </c>
      <c r="AA347" s="8"/>
      <c r="AB347" s="8"/>
      <c r="AC347" s="8"/>
      <c r="AD347" s="8">
        <v>1</v>
      </c>
      <c r="AE347" s="8">
        <v>1</v>
      </c>
      <c r="AF347" s="8">
        <v>1</v>
      </c>
      <c r="AG347" s="8">
        <v>1</v>
      </c>
      <c r="AH347" s="8">
        <v>1</v>
      </c>
      <c r="AI347" s="8">
        <v>5</v>
      </c>
      <c r="AJ347" s="13">
        <v>0</v>
      </c>
      <c r="AK347" s="13" t="e">
        <v>#DIV/0!</v>
      </c>
    </row>
    <row r="348" spans="1:37" x14ac:dyDescent="0.2">
      <c r="A348" s="8" t="s">
        <v>3703</v>
      </c>
      <c r="B348" s="12">
        <v>44320</v>
      </c>
      <c r="C348" s="8">
        <v>357</v>
      </c>
      <c r="D348" s="8" t="s">
        <v>3704</v>
      </c>
      <c r="E348" s="8" t="s">
        <v>3705</v>
      </c>
      <c r="F348" s="8">
        <v>267</v>
      </c>
      <c r="G348" s="8">
        <v>51</v>
      </c>
      <c r="H348" s="8">
        <v>49</v>
      </c>
      <c r="I348" s="8">
        <v>10</v>
      </c>
      <c r="J348" s="8">
        <v>22</v>
      </c>
      <c r="K348" s="8">
        <v>0</v>
      </c>
      <c r="L348" s="8">
        <v>9</v>
      </c>
      <c r="M348" s="8">
        <v>3</v>
      </c>
      <c r="N348" s="8">
        <v>10</v>
      </c>
      <c r="O348" s="8">
        <v>4</v>
      </c>
      <c r="P348" s="8"/>
      <c r="Q348" s="9"/>
      <c r="R348" s="8"/>
      <c r="S348" s="8">
        <v>267</v>
      </c>
      <c r="T348" s="8">
        <v>49</v>
      </c>
      <c r="U348" s="8">
        <v>0</v>
      </c>
      <c r="V348" s="8">
        <v>3</v>
      </c>
      <c r="W348" s="8">
        <v>10</v>
      </c>
      <c r="X348" s="8">
        <v>329</v>
      </c>
      <c r="Y348" s="13">
        <v>114.18</v>
      </c>
      <c r="Z348" s="13">
        <v>2.08</v>
      </c>
      <c r="AA348" s="8"/>
      <c r="AB348" s="8"/>
      <c r="AC348" s="8"/>
      <c r="AD348" s="8">
        <v>51</v>
      </c>
      <c r="AE348" s="8">
        <v>10</v>
      </c>
      <c r="AF348" s="8">
        <v>0</v>
      </c>
      <c r="AG348" s="8">
        <v>3</v>
      </c>
      <c r="AH348" s="8">
        <v>4</v>
      </c>
      <c r="AI348" s="8">
        <v>68</v>
      </c>
      <c r="AJ348" s="13">
        <v>21.22</v>
      </c>
      <c r="AK348" s="13">
        <v>2.08</v>
      </c>
    </row>
    <row r="349" spans="1:37" x14ac:dyDescent="0.2">
      <c r="A349" s="8" t="s">
        <v>3706</v>
      </c>
      <c r="B349" s="12">
        <v>44351</v>
      </c>
      <c r="C349" s="8">
        <v>196</v>
      </c>
      <c r="D349" s="8" t="s">
        <v>3681</v>
      </c>
      <c r="E349" s="8" t="s">
        <v>3707</v>
      </c>
      <c r="F349" s="8">
        <v>150</v>
      </c>
      <c r="G349" s="8">
        <v>52</v>
      </c>
      <c r="H349" s="8">
        <v>29</v>
      </c>
      <c r="I349" s="8">
        <v>7</v>
      </c>
      <c r="J349" s="8">
        <v>9</v>
      </c>
      <c r="K349" s="8">
        <v>1</v>
      </c>
      <c r="L349" s="8">
        <v>3</v>
      </c>
      <c r="M349" s="8">
        <v>1</v>
      </c>
      <c r="N349" s="8">
        <v>5</v>
      </c>
      <c r="O349" s="8">
        <v>4</v>
      </c>
      <c r="P349" s="8"/>
      <c r="Q349" s="9"/>
      <c r="R349" s="8"/>
      <c r="S349" s="8">
        <v>150</v>
      </c>
      <c r="T349" s="8">
        <v>29</v>
      </c>
      <c r="U349" s="8">
        <v>1</v>
      </c>
      <c r="V349" s="8">
        <v>1</v>
      </c>
      <c r="W349" s="8">
        <v>5</v>
      </c>
      <c r="X349" s="8">
        <v>186</v>
      </c>
      <c r="Y349" s="13">
        <v>64.13</v>
      </c>
      <c r="Z349" s="13">
        <v>2.06</v>
      </c>
      <c r="AA349" s="8"/>
      <c r="AB349" s="8"/>
      <c r="AC349" s="8"/>
      <c r="AD349" s="8">
        <v>52</v>
      </c>
      <c r="AE349" s="8">
        <v>7</v>
      </c>
      <c r="AF349" s="8">
        <v>1</v>
      </c>
      <c r="AG349" s="8">
        <v>1</v>
      </c>
      <c r="AH349" s="8">
        <v>4</v>
      </c>
      <c r="AI349" s="8">
        <v>65</v>
      </c>
      <c r="AJ349" s="13">
        <v>21.94</v>
      </c>
      <c r="AK349" s="13">
        <v>2.17</v>
      </c>
    </row>
    <row r="350" spans="1:37" x14ac:dyDescent="0.2">
      <c r="A350" s="8" t="s">
        <v>3708</v>
      </c>
      <c r="B350" s="12">
        <v>44200</v>
      </c>
      <c r="C350" s="8">
        <v>17</v>
      </c>
      <c r="D350" s="8" t="s">
        <v>3709</v>
      </c>
      <c r="E350" s="8" t="s">
        <v>3710</v>
      </c>
      <c r="F350" s="8">
        <v>12</v>
      </c>
      <c r="G350" s="8">
        <v>6</v>
      </c>
      <c r="H350" s="8">
        <v>3</v>
      </c>
      <c r="I350" s="8">
        <v>0</v>
      </c>
      <c r="J350" s="8">
        <v>1</v>
      </c>
      <c r="K350" s="8">
        <v>0</v>
      </c>
      <c r="L350" s="8">
        <v>1</v>
      </c>
      <c r="M350" s="8">
        <v>0</v>
      </c>
      <c r="N350" s="8">
        <v>1</v>
      </c>
      <c r="O350" s="8">
        <v>0</v>
      </c>
      <c r="P350" s="8"/>
      <c r="Q350" s="9"/>
      <c r="R350" s="8"/>
      <c r="S350" s="8">
        <v>12</v>
      </c>
      <c r="T350" s="8">
        <v>3</v>
      </c>
      <c r="U350" s="8">
        <v>0</v>
      </c>
      <c r="V350" s="8">
        <v>0</v>
      </c>
      <c r="W350" s="8">
        <v>1</v>
      </c>
      <c r="X350" s="8">
        <v>16</v>
      </c>
      <c r="Y350" s="13">
        <v>5.07</v>
      </c>
      <c r="Z350" s="13">
        <v>1.94</v>
      </c>
      <c r="AA350" s="8"/>
      <c r="AB350" s="8"/>
      <c r="AC350" s="8"/>
      <c r="AD350" s="8">
        <v>6</v>
      </c>
      <c r="AE350" s="8">
        <v>0</v>
      </c>
      <c r="AF350" s="8">
        <v>0</v>
      </c>
      <c r="AG350" s="8">
        <v>0</v>
      </c>
      <c r="AH350" s="8">
        <v>0</v>
      </c>
      <c r="AI350" s="8">
        <v>6</v>
      </c>
      <c r="AJ350" s="13">
        <v>2.68</v>
      </c>
      <c r="AK350" s="13">
        <v>2.2400000000000002</v>
      </c>
    </row>
    <row r="351" spans="1:37" x14ac:dyDescent="0.2">
      <c r="A351" s="8" t="s">
        <v>3711</v>
      </c>
      <c r="B351" s="8" t="s">
        <v>56</v>
      </c>
      <c r="C351" s="8">
        <v>1</v>
      </c>
      <c r="D351" s="8" t="s">
        <v>3481</v>
      </c>
      <c r="E351" s="8" t="s">
        <v>3712</v>
      </c>
      <c r="F351" s="8">
        <v>1</v>
      </c>
      <c r="G351" s="8">
        <v>0</v>
      </c>
      <c r="H351" s="8">
        <v>1</v>
      </c>
      <c r="I351" s="8">
        <v>0</v>
      </c>
      <c r="J351" s="8">
        <v>1</v>
      </c>
      <c r="K351" s="8">
        <v>0</v>
      </c>
      <c r="L351" s="8">
        <v>1</v>
      </c>
      <c r="M351" s="8">
        <v>0</v>
      </c>
      <c r="N351" s="8">
        <v>1</v>
      </c>
      <c r="O351" s="8">
        <v>0</v>
      </c>
      <c r="P351" s="8"/>
      <c r="Q351" s="9"/>
      <c r="R351" s="8"/>
      <c r="S351" s="8">
        <v>1</v>
      </c>
      <c r="T351" s="8">
        <v>1</v>
      </c>
      <c r="U351" s="8">
        <v>0</v>
      </c>
      <c r="V351" s="8">
        <v>0</v>
      </c>
      <c r="W351" s="8">
        <v>1</v>
      </c>
      <c r="X351" s="8">
        <v>3</v>
      </c>
      <c r="Y351" s="13">
        <v>0.55000000000000004</v>
      </c>
      <c r="Z351" s="13">
        <v>-0.61</v>
      </c>
      <c r="AA351" s="8"/>
      <c r="AB351" s="8"/>
      <c r="AC351" s="8"/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13">
        <v>0</v>
      </c>
      <c r="AK351" s="13" t="e">
        <v>#DIV/0!</v>
      </c>
    </row>
    <row r="352" spans="1:37" x14ac:dyDescent="0.2">
      <c r="A352" s="8" t="s">
        <v>3713</v>
      </c>
      <c r="B352" s="12">
        <v>44320</v>
      </c>
      <c r="C352" s="8">
        <v>5</v>
      </c>
      <c r="D352" s="8" t="s">
        <v>1781</v>
      </c>
      <c r="E352" s="8" t="s">
        <v>3714</v>
      </c>
      <c r="F352" s="8">
        <v>4</v>
      </c>
      <c r="G352" s="8">
        <v>0</v>
      </c>
      <c r="H352" s="8">
        <v>1</v>
      </c>
      <c r="I352" s="8">
        <v>0</v>
      </c>
      <c r="J352" s="8">
        <v>1</v>
      </c>
      <c r="K352" s="8">
        <v>0</v>
      </c>
      <c r="L352" s="8">
        <v>1</v>
      </c>
      <c r="M352" s="8">
        <v>0</v>
      </c>
      <c r="N352" s="8">
        <v>1</v>
      </c>
      <c r="O352" s="8">
        <v>0</v>
      </c>
      <c r="P352" s="8"/>
      <c r="Q352" s="9"/>
      <c r="R352" s="8"/>
      <c r="S352" s="8">
        <v>4</v>
      </c>
      <c r="T352" s="8">
        <v>1</v>
      </c>
      <c r="U352" s="8">
        <v>0</v>
      </c>
      <c r="V352" s="8">
        <v>0</v>
      </c>
      <c r="W352" s="8">
        <v>1</v>
      </c>
      <c r="X352" s="8">
        <v>6</v>
      </c>
      <c r="Y352" s="13">
        <v>1.64</v>
      </c>
      <c r="Z352" s="13">
        <v>1.74</v>
      </c>
      <c r="AA352" s="8"/>
      <c r="AB352" s="8"/>
      <c r="AC352" s="8"/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13">
        <v>0</v>
      </c>
      <c r="AK352" s="13" t="e">
        <v>#DIV/0!</v>
      </c>
    </row>
    <row r="353" spans="1:37" x14ac:dyDescent="0.2">
      <c r="A353" s="8" t="s">
        <v>3715</v>
      </c>
      <c r="B353" s="12">
        <v>44381</v>
      </c>
      <c r="C353" s="8">
        <v>20</v>
      </c>
      <c r="D353" s="8" t="s">
        <v>3716</v>
      </c>
      <c r="E353" s="8" t="s">
        <v>3717</v>
      </c>
      <c r="F353" s="8">
        <v>17</v>
      </c>
      <c r="G353" s="8">
        <v>2</v>
      </c>
      <c r="H353" s="8">
        <v>2</v>
      </c>
      <c r="I353" s="8">
        <v>0</v>
      </c>
      <c r="J353" s="8">
        <v>1</v>
      </c>
      <c r="K353" s="8">
        <v>0</v>
      </c>
      <c r="L353" s="8">
        <v>1</v>
      </c>
      <c r="M353" s="8">
        <v>0</v>
      </c>
      <c r="N353" s="8">
        <v>1</v>
      </c>
      <c r="O353" s="8">
        <v>0</v>
      </c>
      <c r="P353" s="8"/>
      <c r="Q353" s="9"/>
      <c r="R353" s="8"/>
      <c r="S353" s="8">
        <v>17</v>
      </c>
      <c r="T353" s="8">
        <v>2</v>
      </c>
      <c r="U353" s="8">
        <v>0</v>
      </c>
      <c r="V353" s="8">
        <v>0</v>
      </c>
      <c r="W353" s="8">
        <v>1</v>
      </c>
      <c r="X353" s="8">
        <v>20</v>
      </c>
      <c r="Y353" s="13">
        <v>7.31</v>
      </c>
      <c r="Z353" s="13">
        <v>2.17</v>
      </c>
      <c r="AA353" s="8"/>
      <c r="AB353" s="8"/>
      <c r="AC353" s="8"/>
      <c r="AD353" s="8">
        <v>2</v>
      </c>
      <c r="AE353" s="8">
        <v>0</v>
      </c>
      <c r="AF353" s="8">
        <v>0</v>
      </c>
      <c r="AG353" s="8">
        <v>0</v>
      </c>
      <c r="AH353" s="8">
        <v>0</v>
      </c>
      <c r="AI353" s="8">
        <v>2</v>
      </c>
      <c r="AJ353" s="13">
        <v>0.89</v>
      </c>
      <c r="AK353" s="13">
        <v>2.2400000000000002</v>
      </c>
    </row>
    <row r="354" spans="1:37" x14ac:dyDescent="0.2">
      <c r="A354" s="8" t="s">
        <v>3718</v>
      </c>
      <c r="B354" s="12">
        <v>44290</v>
      </c>
      <c r="C354" s="8">
        <v>60</v>
      </c>
      <c r="D354" s="8" t="s">
        <v>3719</v>
      </c>
      <c r="E354" s="8" t="s">
        <v>3720</v>
      </c>
      <c r="F354" s="8">
        <v>42</v>
      </c>
      <c r="G354" s="8">
        <v>4</v>
      </c>
      <c r="H354" s="8">
        <v>8</v>
      </c>
      <c r="I354" s="8">
        <v>1</v>
      </c>
      <c r="J354" s="8">
        <v>7</v>
      </c>
      <c r="K354" s="8">
        <v>1</v>
      </c>
      <c r="L354" s="8">
        <v>3</v>
      </c>
      <c r="M354" s="8">
        <v>1</v>
      </c>
      <c r="N354" s="8">
        <v>3</v>
      </c>
      <c r="O354" s="8">
        <v>1</v>
      </c>
      <c r="P354" s="8"/>
      <c r="Q354" s="9"/>
      <c r="R354" s="8"/>
      <c r="S354" s="8">
        <v>42</v>
      </c>
      <c r="T354" s="8">
        <v>8</v>
      </c>
      <c r="U354" s="8">
        <v>1</v>
      </c>
      <c r="V354" s="8">
        <v>1</v>
      </c>
      <c r="W354" s="8">
        <v>3</v>
      </c>
      <c r="X354" s="8">
        <v>55</v>
      </c>
      <c r="Y354" s="13">
        <v>17.559999999999999</v>
      </c>
      <c r="Z354" s="13">
        <v>2.1</v>
      </c>
      <c r="AA354" s="8"/>
      <c r="AB354" s="8"/>
      <c r="AC354" s="8"/>
      <c r="AD354" s="8">
        <v>4</v>
      </c>
      <c r="AE354" s="8">
        <v>1</v>
      </c>
      <c r="AF354" s="8">
        <v>1</v>
      </c>
      <c r="AG354" s="8">
        <v>1</v>
      </c>
      <c r="AH354" s="8">
        <v>1</v>
      </c>
      <c r="AI354" s="8">
        <v>8</v>
      </c>
      <c r="AJ354" s="13">
        <v>1.34</v>
      </c>
      <c r="AK354" s="13">
        <v>2.2400000000000002</v>
      </c>
    </row>
    <row r="355" spans="1:37" x14ac:dyDescent="0.2">
      <c r="A355" s="8" t="s">
        <v>3721</v>
      </c>
      <c r="B355" s="12">
        <v>44351</v>
      </c>
      <c r="C355" s="8">
        <v>74</v>
      </c>
      <c r="D355" s="8" t="s">
        <v>3722</v>
      </c>
      <c r="E355" s="8" t="s">
        <v>3723</v>
      </c>
      <c r="F355" s="8">
        <v>57</v>
      </c>
      <c r="G355" s="8">
        <v>13</v>
      </c>
      <c r="H355" s="8">
        <v>12</v>
      </c>
      <c r="I355" s="8">
        <v>0</v>
      </c>
      <c r="J355" s="8">
        <v>1</v>
      </c>
      <c r="K355" s="8">
        <v>0</v>
      </c>
      <c r="L355" s="8">
        <v>4</v>
      </c>
      <c r="M355" s="8">
        <v>3</v>
      </c>
      <c r="N355" s="8">
        <v>4</v>
      </c>
      <c r="O355" s="8">
        <v>3</v>
      </c>
      <c r="P355" s="8"/>
      <c r="Q355" s="9"/>
      <c r="R355" s="8"/>
      <c r="S355" s="8">
        <v>57</v>
      </c>
      <c r="T355" s="8">
        <v>12</v>
      </c>
      <c r="U355" s="8">
        <v>0</v>
      </c>
      <c r="V355" s="8">
        <v>3</v>
      </c>
      <c r="W355" s="8">
        <v>4</v>
      </c>
      <c r="X355" s="8">
        <v>76</v>
      </c>
      <c r="Y355" s="13">
        <v>23.78</v>
      </c>
      <c r="Z355" s="13">
        <v>2.0499999999999998</v>
      </c>
      <c r="AA355" s="8"/>
      <c r="AB355" s="8"/>
      <c r="AC355" s="8"/>
      <c r="AD355" s="8">
        <v>13</v>
      </c>
      <c r="AE355" s="8">
        <v>0</v>
      </c>
      <c r="AF355" s="8">
        <v>0</v>
      </c>
      <c r="AG355" s="8">
        <v>3</v>
      </c>
      <c r="AH355" s="8">
        <v>3</v>
      </c>
      <c r="AI355" s="8">
        <v>19</v>
      </c>
      <c r="AJ355" s="13">
        <v>5.36</v>
      </c>
      <c r="AK355" s="13">
        <v>1.81</v>
      </c>
    </row>
    <row r="356" spans="1:37" x14ac:dyDescent="0.2">
      <c r="A356" s="8" t="s">
        <v>3724</v>
      </c>
      <c r="B356" s="8" t="s">
        <v>56</v>
      </c>
      <c r="C356" s="8">
        <v>9</v>
      </c>
      <c r="D356" s="8" t="s">
        <v>3725</v>
      </c>
      <c r="E356" s="8" t="s">
        <v>3726</v>
      </c>
      <c r="F356" s="8">
        <v>9</v>
      </c>
      <c r="G356" s="8">
        <v>2</v>
      </c>
      <c r="H356" s="8">
        <v>9</v>
      </c>
      <c r="I356" s="8">
        <v>2</v>
      </c>
      <c r="J356" s="8">
        <v>9</v>
      </c>
      <c r="K356" s="8">
        <v>2</v>
      </c>
      <c r="L356" s="8">
        <v>9</v>
      </c>
      <c r="M356" s="8">
        <v>2</v>
      </c>
      <c r="N356" s="8">
        <v>9</v>
      </c>
      <c r="O356" s="8">
        <v>2</v>
      </c>
      <c r="P356" s="8"/>
      <c r="Q356" s="9"/>
      <c r="R356" s="8"/>
      <c r="S356" s="8">
        <v>9</v>
      </c>
      <c r="T356" s="8">
        <v>9</v>
      </c>
      <c r="U356" s="8">
        <v>2</v>
      </c>
      <c r="V356" s="8">
        <v>2</v>
      </c>
      <c r="W356" s="8">
        <v>9</v>
      </c>
      <c r="X356" s="8">
        <v>31</v>
      </c>
      <c r="Y356" s="13">
        <v>3.83</v>
      </c>
      <c r="Z356" s="13">
        <v>-0.61</v>
      </c>
      <c r="AA356" s="8"/>
      <c r="AB356" s="8"/>
      <c r="AC356" s="8"/>
      <c r="AD356" s="8">
        <v>2</v>
      </c>
      <c r="AE356" s="8">
        <v>2</v>
      </c>
      <c r="AF356" s="8">
        <v>2</v>
      </c>
      <c r="AG356" s="8">
        <v>2</v>
      </c>
      <c r="AH356" s="8">
        <v>2</v>
      </c>
      <c r="AI356" s="8">
        <v>10</v>
      </c>
      <c r="AJ356" s="13">
        <v>0</v>
      </c>
      <c r="AK356" s="13" t="e">
        <v>#DIV/0!</v>
      </c>
    </row>
    <row r="357" spans="1:37" x14ac:dyDescent="0.2">
      <c r="A357" s="8" t="s">
        <v>3727</v>
      </c>
      <c r="B357" s="12">
        <v>44200</v>
      </c>
      <c r="C357" s="8">
        <v>8</v>
      </c>
      <c r="D357" s="8" t="s">
        <v>3728</v>
      </c>
      <c r="E357" s="8" t="s">
        <v>3729</v>
      </c>
      <c r="F357" s="8">
        <v>6</v>
      </c>
      <c r="G357" s="8">
        <v>0</v>
      </c>
      <c r="H357" s="8">
        <v>1</v>
      </c>
      <c r="I357" s="8">
        <v>0</v>
      </c>
      <c r="J357" s="8">
        <v>1</v>
      </c>
      <c r="K357" s="8">
        <v>0</v>
      </c>
      <c r="L357" s="8">
        <v>1</v>
      </c>
      <c r="M357" s="8">
        <v>1</v>
      </c>
      <c r="N357" s="8">
        <v>1</v>
      </c>
      <c r="O357" s="8">
        <v>1</v>
      </c>
      <c r="P357" s="8"/>
      <c r="Q357" s="9"/>
      <c r="R357" s="8"/>
      <c r="S357" s="8">
        <v>6</v>
      </c>
      <c r="T357" s="8">
        <v>1</v>
      </c>
      <c r="U357" s="8">
        <v>0</v>
      </c>
      <c r="V357" s="8">
        <v>1</v>
      </c>
      <c r="W357" s="8">
        <v>1</v>
      </c>
      <c r="X357" s="8">
        <v>9</v>
      </c>
      <c r="Y357" s="13">
        <v>2.39</v>
      </c>
      <c r="Z357" s="13">
        <v>2.04</v>
      </c>
      <c r="AA357" s="8"/>
      <c r="AB357" s="8"/>
      <c r="AC357" s="8"/>
      <c r="AD357" s="8">
        <v>0</v>
      </c>
      <c r="AE357" s="8">
        <v>0</v>
      </c>
      <c r="AF357" s="8">
        <v>0</v>
      </c>
      <c r="AG357" s="8">
        <v>1</v>
      </c>
      <c r="AH357" s="8">
        <v>1</v>
      </c>
      <c r="AI357" s="8">
        <v>2</v>
      </c>
      <c r="AJ357" s="13">
        <v>0.55000000000000004</v>
      </c>
      <c r="AK357" s="13">
        <v>0.61</v>
      </c>
    </row>
    <row r="358" spans="1:37" x14ac:dyDescent="0.2">
      <c r="A358" s="8" t="s">
        <v>3730</v>
      </c>
      <c r="B358" s="12">
        <v>44381</v>
      </c>
      <c r="C358" s="8">
        <v>104</v>
      </c>
      <c r="D358" s="8" t="s">
        <v>1601</v>
      </c>
      <c r="E358" s="8" t="s">
        <v>3731</v>
      </c>
      <c r="F358" s="8">
        <v>88</v>
      </c>
      <c r="G358" s="8">
        <v>22</v>
      </c>
      <c r="H358" s="8">
        <v>13</v>
      </c>
      <c r="I358" s="8">
        <v>1</v>
      </c>
      <c r="J358" s="8">
        <v>1</v>
      </c>
      <c r="K358" s="8">
        <v>1</v>
      </c>
      <c r="L358" s="8">
        <v>2</v>
      </c>
      <c r="M358" s="8">
        <v>0</v>
      </c>
      <c r="N358" s="8">
        <v>2</v>
      </c>
      <c r="O358" s="8">
        <v>0</v>
      </c>
      <c r="P358" s="8"/>
      <c r="Q358" s="9"/>
      <c r="R358" s="8"/>
      <c r="S358" s="8">
        <v>88</v>
      </c>
      <c r="T358" s="8">
        <v>13</v>
      </c>
      <c r="U358" s="8">
        <v>1</v>
      </c>
      <c r="V358" s="8">
        <v>0</v>
      </c>
      <c r="W358" s="8">
        <v>2</v>
      </c>
      <c r="X358" s="8">
        <v>104</v>
      </c>
      <c r="Y358" s="13">
        <v>37.93</v>
      </c>
      <c r="Z358" s="13">
        <v>2.13</v>
      </c>
      <c r="AA358" s="8"/>
      <c r="AB358" s="8"/>
      <c r="AC358" s="8"/>
      <c r="AD358" s="8">
        <v>22</v>
      </c>
      <c r="AE358" s="8">
        <v>1</v>
      </c>
      <c r="AF358" s="8">
        <v>1</v>
      </c>
      <c r="AG358" s="8">
        <v>0</v>
      </c>
      <c r="AH358" s="8">
        <v>0</v>
      </c>
      <c r="AI358" s="8">
        <v>24</v>
      </c>
      <c r="AJ358" s="13">
        <v>9.6300000000000008</v>
      </c>
      <c r="AK358" s="13">
        <v>2.2200000000000002</v>
      </c>
    </row>
    <row r="359" spans="1:37" x14ac:dyDescent="0.2">
      <c r="A359" s="8" t="s">
        <v>3732</v>
      </c>
      <c r="B359" s="8" t="s">
        <v>56</v>
      </c>
      <c r="C359" s="8">
        <v>2</v>
      </c>
      <c r="D359" s="8" t="s">
        <v>3733</v>
      </c>
      <c r="E359" s="8" t="s">
        <v>3734</v>
      </c>
      <c r="F359" s="8">
        <v>2</v>
      </c>
      <c r="G359" s="8">
        <v>0</v>
      </c>
      <c r="H359" s="8">
        <v>2</v>
      </c>
      <c r="I359" s="8">
        <v>0</v>
      </c>
      <c r="J359" s="8">
        <v>2</v>
      </c>
      <c r="K359" s="8">
        <v>0</v>
      </c>
      <c r="L359" s="8">
        <v>2</v>
      </c>
      <c r="M359" s="8">
        <v>0</v>
      </c>
      <c r="N359" s="8">
        <v>2</v>
      </c>
      <c r="O359" s="8">
        <v>0</v>
      </c>
      <c r="P359" s="8"/>
      <c r="Q359" s="9"/>
      <c r="R359" s="8"/>
      <c r="S359" s="8">
        <v>2</v>
      </c>
      <c r="T359" s="8">
        <v>2</v>
      </c>
      <c r="U359" s="8">
        <v>0</v>
      </c>
      <c r="V359" s="8">
        <v>0</v>
      </c>
      <c r="W359" s="8">
        <v>2</v>
      </c>
      <c r="X359" s="8">
        <v>6</v>
      </c>
      <c r="Y359" s="13">
        <v>1.1000000000000001</v>
      </c>
      <c r="Z359" s="13">
        <v>-0.61</v>
      </c>
      <c r="AA359" s="8"/>
      <c r="AB359" s="8"/>
      <c r="AC359" s="8"/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13">
        <v>0</v>
      </c>
      <c r="AK359" s="13" t="e">
        <v>#DIV/0!</v>
      </c>
    </row>
    <row r="360" spans="1:37" x14ac:dyDescent="0.2">
      <c r="A360" s="8" t="s">
        <v>3735</v>
      </c>
      <c r="B360" s="8" t="s">
        <v>56</v>
      </c>
      <c r="C360" s="8">
        <v>9</v>
      </c>
      <c r="D360" s="8" t="s">
        <v>3736</v>
      </c>
      <c r="E360" s="8" t="s">
        <v>3737</v>
      </c>
      <c r="F360" s="8">
        <v>9</v>
      </c>
      <c r="G360" s="8">
        <v>1</v>
      </c>
      <c r="H360" s="8">
        <v>9</v>
      </c>
      <c r="I360" s="8">
        <v>1</v>
      </c>
      <c r="J360" s="8">
        <v>9</v>
      </c>
      <c r="K360" s="8">
        <v>1</v>
      </c>
      <c r="L360" s="8">
        <v>9</v>
      </c>
      <c r="M360" s="8">
        <v>1</v>
      </c>
      <c r="N360" s="8">
        <v>9</v>
      </c>
      <c r="O360" s="8">
        <v>1</v>
      </c>
      <c r="P360" s="8"/>
      <c r="Q360" s="9"/>
      <c r="R360" s="8"/>
      <c r="S360" s="8">
        <v>9</v>
      </c>
      <c r="T360" s="8">
        <v>9</v>
      </c>
      <c r="U360" s="8">
        <v>1</v>
      </c>
      <c r="V360" s="8">
        <v>1</v>
      </c>
      <c r="W360" s="8">
        <v>9</v>
      </c>
      <c r="X360" s="8">
        <v>29</v>
      </c>
      <c r="Y360" s="13">
        <v>4.38</v>
      </c>
      <c r="Z360" s="13">
        <v>-0.61</v>
      </c>
      <c r="AA360" s="8"/>
      <c r="AB360" s="8"/>
      <c r="AC360" s="8"/>
      <c r="AD360" s="8">
        <v>1</v>
      </c>
      <c r="AE360" s="8">
        <v>1</v>
      </c>
      <c r="AF360" s="8">
        <v>1</v>
      </c>
      <c r="AG360" s="8">
        <v>1</v>
      </c>
      <c r="AH360" s="8">
        <v>1</v>
      </c>
      <c r="AI360" s="8">
        <v>5</v>
      </c>
      <c r="AJ360" s="13">
        <v>0</v>
      </c>
      <c r="AK360" s="13" t="e">
        <v>#DIV/0!</v>
      </c>
    </row>
    <row r="361" spans="1:37" x14ac:dyDescent="0.2">
      <c r="A361" s="8" t="s">
        <v>3738</v>
      </c>
      <c r="B361" s="12">
        <v>44351</v>
      </c>
      <c r="C361" s="8">
        <v>644</v>
      </c>
      <c r="D361" s="8" t="s">
        <v>1661</v>
      </c>
      <c r="E361" s="8" t="s">
        <v>3739</v>
      </c>
      <c r="F361" s="8">
        <v>480</v>
      </c>
      <c r="G361" s="8">
        <v>67</v>
      </c>
      <c r="H361" s="8">
        <v>114</v>
      </c>
      <c r="I361" s="8">
        <v>7</v>
      </c>
      <c r="J361" s="8">
        <v>35</v>
      </c>
      <c r="K361" s="8">
        <v>3</v>
      </c>
      <c r="L361" s="8">
        <v>9</v>
      </c>
      <c r="M361" s="8">
        <v>0</v>
      </c>
      <c r="N361" s="8">
        <v>6</v>
      </c>
      <c r="O361" s="8">
        <v>1</v>
      </c>
      <c r="P361" s="8"/>
      <c r="Q361" s="9"/>
      <c r="R361" s="8"/>
      <c r="S361" s="8">
        <v>480</v>
      </c>
      <c r="T361" s="8">
        <v>114</v>
      </c>
      <c r="U361" s="8">
        <v>3</v>
      </c>
      <c r="V361" s="8">
        <v>0</v>
      </c>
      <c r="W361" s="8">
        <v>6</v>
      </c>
      <c r="X361" s="8">
        <v>603</v>
      </c>
      <c r="Y361" s="13">
        <v>206.59</v>
      </c>
      <c r="Z361" s="13">
        <v>1.96</v>
      </c>
      <c r="AA361" s="8"/>
      <c r="AB361" s="8"/>
      <c r="AC361" s="8"/>
      <c r="AD361" s="8">
        <v>67</v>
      </c>
      <c r="AE361" s="8">
        <v>7</v>
      </c>
      <c r="AF361" s="8">
        <v>3</v>
      </c>
      <c r="AG361" s="8">
        <v>0</v>
      </c>
      <c r="AH361" s="8">
        <v>1</v>
      </c>
      <c r="AI361" s="8">
        <v>78</v>
      </c>
      <c r="AJ361" s="13">
        <v>28.86</v>
      </c>
      <c r="AK361" s="13">
        <v>2.19</v>
      </c>
    </row>
    <row r="362" spans="1:37" x14ac:dyDescent="0.2">
      <c r="A362" s="8" t="s">
        <v>3740</v>
      </c>
      <c r="B362" s="8" t="s">
        <v>50</v>
      </c>
      <c r="C362" s="8" t="s">
        <v>50</v>
      </c>
      <c r="D362" s="8" t="s">
        <v>3409</v>
      </c>
      <c r="E362" s="8" t="s">
        <v>3741</v>
      </c>
      <c r="F362" s="8" t="s">
        <v>50</v>
      </c>
      <c r="G362" s="8"/>
      <c r="H362" s="8" t="s">
        <v>50</v>
      </c>
      <c r="I362" s="8"/>
      <c r="J362" s="8" t="s">
        <v>50</v>
      </c>
      <c r="K362" s="8"/>
      <c r="L362" s="8" t="s">
        <v>50</v>
      </c>
      <c r="M362" s="8"/>
      <c r="N362" s="8" t="s">
        <v>50</v>
      </c>
      <c r="O362" s="8"/>
      <c r="P362" s="8"/>
      <c r="Q362" s="9"/>
      <c r="R362" s="8"/>
      <c r="S362" s="8" t="s">
        <v>50</v>
      </c>
      <c r="T362" s="8" t="s">
        <v>50</v>
      </c>
      <c r="U362" s="8"/>
      <c r="V362" s="8"/>
      <c r="W362" s="8" t="s">
        <v>50</v>
      </c>
      <c r="X362" s="8">
        <v>0</v>
      </c>
      <c r="Y362" s="13" t="e">
        <v>#DIV/0!</v>
      </c>
      <c r="Z362" s="13" t="e">
        <v>#DIV/0!</v>
      </c>
      <c r="AA362" s="8"/>
      <c r="AB362" s="8"/>
      <c r="AC362" s="8"/>
      <c r="AD362" s="8"/>
      <c r="AE362" s="8"/>
      <c r="AF362" s="8"/>
      <c r="AG362" s="8"/>
      <c r="AH362" s="8"/>
      <c r="AI362" s="8">
        <v>0</v>
      </c>
      <c r="AJ362" s="13" t="e">
        <v>#DIV/0!</v>
      </c>
      <c r="AK362" s="13" t="e">
        <v>#DIV/0!</v>
      </c>
    </row>
    <row r="363" spans="1:37" x14ac:dyDescent="0.2">
      <c r="A363" s="8" t="s">
        <v>3742</v>
      </c>
      <c r="B363" s="12">
        <v>44200</v>
      </c>
      <c r="C363" s="8">
        <v>234</v>
      </c>
      <c r="D363" s="8" t="s">
        <v>1595</v>
      </c>
      <c r="E363" s="8" t="s">
        <v>3743</v>
      </c>
      <c r="F363" s="8">
        <v>144</v>
      </c>
      <c r="G363" s="8">
        <v>20</v>
      </c>
      <c r="H363" s="8">
        <v>31</v>
      </c>
      <c r="I363" s="8">
        <v>4</v>
      </c>
      <c r="J363" s="8">
        <v>25</v>
      </c>
      <c r="K363" s="8">
        <v>3</v>
      </c>
      <c r="L363" s="8">
        <v>9</v>
      </c>
      <c r="M363" s="8">
        <v>1</v>
      </c>
      <c r="N363" s="8">
        <v>25</v>
      </c>
      <c r="O363" s="8">
        <v>16</v>
      </c>
      <c r="P363" s="8"/>
      <c r="Q363" s="9"/>
      <c r="R363" s="8"/>
      <c r="S363" s="8">
        <v>144</v>
      </c>
      <c r="T363" s="8">
        <v>31</v>
      </c>
      <c r="U363" s="8">
        <v>3</v>
      </c>
      <c r="V363" s="8">
        <v>1</v>
      </c>
      <c r="W363" s="8">
        <v>25</v>
      </c>
      <c r="X363" s="8">
        <v>204</v>
      </c>
      <c r="Y363" s="13">
        <v>59.18</v>
      </c>
      <c r="Z363" s="13">
        <v>1.96</v>
      </c>
      <c r="AA363" s="8"/>
      <c r="AB363" s="8"/>
      <c r="AC363" s="8"/>
      <c r="AD363" s="8">
        <v>20</v>
      </c>
      <c r="AE363" s="8">
        <v>4</v>
      </c>
      <c r="AF363" s="8">
        <v>3</v>
      </c>
      <c r="AG363" s="8">
        <v>1</v>
      </c>
      <c r="AH363" s="8">
        <v>16</v>
      </c>
      <c r="AI363" s="8">
        <v>44</v>
      </c>
      <c r="AJ363" s="13">
        <v>8.58</v>
      </c>
      <c r="AK363" s="13">
        <v>0.66</v>
      </c>
    </row>
    <row r="364" spans="1:37" x14ac:dyDescent="0.2">
      <c r="A364" s="8" t="s">
        <v>3744</v>
      </c>
      <c r="B364" s="12">
        <v>44320</v>
      </c>
      <c r="C364" s="8">
        <v>52</v>
      </c>
      <c r="D364" s="8" t="s">
        <v>3745</v>
      </c>
      <c r="E364" s="8" t="s">
        <v>3746</v>
      </c>
      <c r="F364" s="8">
        <v>42</v>
      </c>
      <c r="G364" s="8">
        <v>11</v>
      </c>
      <c r="H364" s="8">
        <v>3</v>
      </c>
      <c r="I364" s="8">
        <v>1</v>
      </c>
      <c r="J364" s="8">
        <v>5</v>
      </c>
      <c r="K364" s="8">
        <v>2</v>
      </c>
      <c r="L364" s="8">
        <v>2</v>
      </c>
      <c r="M364" s="8">
        <v>0</v>
      </c>
      <c r="N364" s="8">
        <v>2</v>
      </c>
      <c r="O364" s="8">
        <v>0</v>
      </c>
      <c r="P364" s="8"/>
      <c r="Q364" s="9"/>
      <c r="R364" s="8"/>
      <c r="S364" s="8">
        <v>42</v>
      </c>
      <c r="T364" s="8">
        <v>3</v>
      </c>
      <c r="U364" s="8">
        <v>2</v>
      </c>
      <c r="V364" s="8">
        <v>0</v>
      </c>
      <c r="W364" s="8">
        <v>2</v>
      </c>
      <c r="X364" s="8">
        <v>49</v>
      </c>
      <c r="Y364" s="13">
        <v>18.03</v>
      </c>
      <c r="Z364" s="13">
        <v>2.2200000000000002</v>
      </c>
      <c r="AA364" s="8"/>
      <c r="AB364" s="8"/>
      <c r="AC364" s="8"/>
      <c r="AD364" s="8">
        <v>11</v>
      </c>
      <c r="AE364" s="8">
        <v>1</v>
      </c>
      <c r="AF364" s="8">
        <v>2</v>
      </c>
      <c r="AG364" s="8">
        <v>0</v>
      </c>
      <c r="AH364" s="8">
        <v>0</v>
      </c>
      <c r="AI364" s="8">
        <v>14</v>
      </c>
      <c r="AJ364" s="13">
        <v>4.66</v>
      </c>
      <c r="AK364" s="13">
        <v>2.0699999999999998</v>
      </c>
    </row>
    <row r="365" spans="1:37" x14ac:dyDescent="0.2">
      <c r="A365" s="8" t="s">
        <v>3747</v>
      </c>
      <c r="B365" s="12">
        <v>44289</v>
      </c>
      <c r="C365" s="8">
        <v>10</v>
      </c>
      <c r="D365" s="8" t="s">
        <v>3748</v>
      </c>
      <c r="E365" s="8" t="s">
        <v>3749</v>
      </c>
      <c r="F365" s="8">
        <v>6</v>
      </c>
      <c r="G365" s="8">
        <v>2</v>
      </c>
      <c r="H365" s="8">
        <v>2</v>
      </c>
      <c r="I365" s="8">
        <v>1</v>
      </c>
      <c r="J365" s="8">
        <v>1</v>
      </c>
      <c r="K365" s="8">
        <v>1</v>
      </c>
      <c r="L365" s="8">
        <v>1</v>
      </c>
      <c r="M365" s="8">
        <v>1</v>
      </c>
      <c r="N365" s="8">
        <v>1</v>
      </c>
      <c r="O365" s="8">
        <v>0</v>
      </c>
      <c r="P365" s="8"/>
      <c r="Q365" s="9"/>
      <c r="R365" s="8"/>
      <c r="S365" s="8">
        <v>6</v>
      </c>
      <c r="T365" s="8">
        <v>2</v>
      </c>
      <c r="U365" s="8">
        <v>1</v>
      </c>
      <c r="V365" s="8">
        <v>1</v>
      </c>
      <c r="W365" s="8">
        <v>1</v>
      </c>
      <c r="X365" s="8">
        <v>11</v>
      </c>
      <c r="Y365" s="13">
        <v>2.17</v>
      </c>
      <c r="Z365" s="13">
        <v>2.0299999999999998</v>
      </c>
      <c r="AA365" s="8"/>
      <c r="AB365" s="8"/>
      <c r="AC365" s="8"/>
      <c r="AD365" s="8">
        <v>2</v>
      </c>
      <c r="AE365" s="8">
        <v>1</v>
      </c>
      <c r="AF365" s="8">
        <v>1</v>
      </c>
      <c r="AG365" s="8">
        <v>1</v>
      </c>
      <c r="AH365" s="8">
        <v>0</v>
      </c>
      <c r="AI365" s="8">
        <v>5</v>
      </c>
      <c r="AJ365" s="13">
        <v>0.71</v>
      </c>
      <c r="AK365" s="13">
        <v>0</v>
      </c>
    </row>
    <row r="366" spans="1:37" x14ac:dyDescent="0.2">
      <c r="A366" s="8" t="s">
        <v>3750</v>
      </c>
      <c r="B366" s="12">
        <v>44200</v>
      </c>
      <c r="C366" s="8">
        <v>9</v>
      </c>
      <c r="D366" s="8" t="s">
        <v>3751</v>
      </c>
      <c r="E366" s="8" t="s">
        <v>3752</v>
      </c>
      <c r="F366" s="8">
        <v>5</v>
      </c>
      <c r="G366" s="8">
        <v>0</v>
      </c>
      <c r="H366" s="8">
        <v>2</v>
      </c>
      <c r="I366" s="8">
        <v>0</v>
      </c>
      <c r="J366" s="8">
        <v>1</v>
      </c>
      <c r="K366" s="8">
        <v>0</v>
      </c>
      <c r="L366" s="8">
        <v>1</v>
      </c>
      <c r="M366" s="8">
        <v>1</v>
      </c>
      <c r="N366" s="8">
        <v>1</v>
      </c>
      <c r="O366" s="8">
        <v>1</v>
      </c>
      <c r="P366" s="8"/>
      <c r="Q366" s="9"/>
      <c r="R366" s="8"/>
      <c r="S366" s="8">
        <v>5</v>
      </c>
      <c r="T366" s="8">
        <v>2</v>
      </c>
      <c r="U366" s="8">
        <v>0</v>
      </c>
      <c r="V366" s="8">
        <v>1</v>
      </c>
      <c r="W366" s="8">
        <v>1</v>
      </c>
      <c r="X366" s="8">
        <v>9</v>
      </c>
      <c r="Y366" s="13">
        <v>1.92</v>
      </c>
      <c r="Z366" s="13">
        <v>1.52</v>
      </c>
      <c r="AA366" s="8"/>
      <c r="AB366" s="8"/>
      <c r="AC366" s="8"/>
      <c r="AD366" s="8">
        <v>0</v>
      </c>
      <c r="AE366" s="8">
        <v>0</v>
      </c>
      <c r="AF366" s="8">
        <v>0</v>
      </c>
      <c r="AG366" s="8">
        <v>1</v>
      </c>
      <c r="AH366" s="8">
        <v>1</v>
      </c>
      <c r="AI366" s="8">
        <v>2</v>
      </c>
      <c r="AJ366" s="13">
        <v>0.55000000000000004</v>
      </c>
      <c r="AK366" s="13">
        <v>0.61</v>
      </c>
    </row>
    <row r="367" spans="1:37" x14ac:dyDescent="0.2">
      <c r="A367" s="8" t="s">
        <v>3753</v>
      </c>
      <c r="B367" s="8" t="s">
        <v>56</v>
      </c>
      <c r="C367" s="8">
        <v>4</v>
      </c>
      <c r="D367" s="8" t="s">
        <v>3754</v>
      </c>
      <c r="E367" s="8" t="s">
        <v>3755</v>
      </c>
      <c r="F367" s="8">
        <v>4</v>
      </c>
      <c r="G367" s="8">
        <v>1</v>
      </c>
      <c r="H367" s="8">
        <v>4</v>
      </c>
      <c r="I367" s="8">
        <v>1</v>
      </c>
      <c r="J367" s="8">
        <v>4</v>
      </c>
      <c r="K367" s="8">
        <v>1</v>
      </c>
      <c r="L367" s="8">
        <v>4</v>
      </c>
      <c r="M367" s="8">
        <v>1</v>
      </c>
      <c r="N367" s="8">
        <v>4</v>
      </c>
      <c r="O367" s="8">
        <v>1</v>
      </c>
      <c r="P367" s="8"/>
      <c r="Q367" s="9"/>
      <c r="R367" s="8"/>
      <c r="S367" s="8">
        <v>4</v>
      </c>
      <c r="T367" s="8">
        <v>4</v>
      </c>
      <c r="U367" s="8">
        <v>1</v>
      </c>
      <c r="V367" s="8">
        <v>1</v>
      </c>
      <c r="W367" s="8">
        <v>4</v>
      </c>
      <c r="X367" s="8">
        <v>14</v>
      </c>
      <c r="Y367" s="13">
        <v>1.64</v>
      </c>
      <c r="Z367" s="13">
        <v>-0.61</v>
      </c>
      <c r="AA367" s="8"/>
      <c r="AB367" s="8"/>
      <c r="AC367" s="8"/>
      <c r="AD367" s="8">
        <v>1</v>
      </c>
      <c r="AE367" s="8">
        <v>1</v>
      </c>
      <c r="AF367" s="8">
        <v>1</v>
      </c>
      <c r="AG367" s="8">
        <v>1</v>
      </c>
      <c r="AH367" s="8">
        <v>1</v>
      </c>
      <c r="AI367" s="8">
        <v>5</v>
      </c>
      <c r="AJ367" s="13">
        <v>0</v>
      </c>
      <c r="AK367" s="13" t="e">
        <v>#DIV/0!</v>
      </c>
    </row>
    <row r="368" spans="1:37" x14ac:dyDescent="0.2">
      <c r="A368" s="8" t="s">
        <v>3756</v>
      </c>
      <c r="B368" s="12">
        <v>44259</v>
      </c>
      <c r="C368" s="8">
        <v>8</v>
      </c>
      <c r="D368" s="8" t="s">
        <v>3757</v>
      </c>
      <c r="E368" s="8" t="s">
        <v>3758</v>
      </c>
      <c r="F368" s="8">
        <v>6</v>
      </c>
      <c r="G368" s="8">
        <v>0</v>
      </c>
      <c r="H368" s="8">
        <v>1</v>
      </c>
      <c r="I368" s="8">
        <v>0</v>
      </c>
      <c r="J368" s="8">
        <v>1</v>
      </c>
      <c r="K368" s="8">
        <v>1</v>
      </c>
      <c r="L368" s="8">
        <v>1</v>
      </c>
      <c r="M368" s="8">
        <v>1</v>
      </c>
      <c r="N368" s="8">
        <v>1</v>
      </c>
      <c r="O368" s="8">
        <v>1</v>
      </c>
      <c r="P368" s="8"/>
      <c r="Q368" s="9"/>
      <c r="R368" s="8"/>
      <c r="S368" s="8">
        <v>6</v>
      </c>
      <c r="T368" s="8">
        <v>1</v>
      </c>
      <c r="U368" s="8">
        <v>1</v>
      </c>
      <c r="V368" s="8">
        <v>1</v>
      </c>
      <c r="W368" s="8">
        <v>1</v>
      </c>
      <c r="X368" s="8">
        <v>10</v>
      </c>
      <c r="Y368" s="13">
        <v>2.2400000000000002</v>
      </c>
      <c r="Z368" s="13">
        <v>2.2400000000000002</v>
      </c>
      <c r="AA368" s="8"/>
      <c r="AB368" s="8"/>
      <c r="AC368" s="8"/>
      <c r="AD368" s="8">
        <v>0</v>
      </c>
      <c r="AE368" s="8">
        <v>0</v>
      </c>
      <c r="AF368" s="8">
        <v>1</v>
      </c>
      <c r="AG368" s="8">
        <v>1</v>
      </c>
      <c r="AH368" s="8">
        <v>1</v>
      </c>
      <c r="AI368" s="8">
        <v>3</v>
      </c>
      <c r="AJ368" s="13">
        <v>0.55000000000000004</v>
      </c>
      <c r="AK368" s="13">
        <v>-0.61</v>
      </c>
    </row>
    <row r="369" spans="1:37" x14ac:dyDescent="0.2">
      <c r="A369" s="8" t="s">
        <v>3759</v>
      </c>
      <c r="B369" s="12">
        <v>44351</v>
      </c>
      <c r="C369" s="8">
        <v>116</v>
      </c>
      <c r="D369" s="8" t="s">
        <v>3760</v>
      </c>
      <c r="E369" s="8" t="s">
        <v>3761</v>
      </c>
      <c r="F369" s="8">
        <v>92</v>
      </c>
      <c r="G369" s="8">
        <v>21</v>
      </c>
      <c r="H369" s="8">
        <v>16</v>
      </c>
      <c r="I369" s="8">
        <v>3</v>
      </c>
      <c r="J369" s="8">
        <v>5</v>
      </c>
      <c r="K369" s="8">
        <v>0</v>
      </c>
      <c r="L369" s="8">
        <v>1</v>
      </c>
      <c r="M369" s="8">
        <v>0</v>
      </c>
      <c r="N369" s="8">
        <v>2</v>
      </c>
      <c r="O369" s="8">
        <v>2</v>
      </c>
      <c r="P369" s="8"/>
      <c r="Q369" s="9"/>
      <c r="R369" s="8"/>
      <c r="S369" s="8">
        <v>92</v>
      </c>
      <c r="T369" s="8">
        <v>16</v>
      </c>
      <c r="U369" s="8">
        <v>0</v>
      </c>
      <c r="V369" s="8">
        <v>0</v>
      </c>
      <c r="W369" s="8">
        <v>2</v>
      </c>
      <c r="X369" s="8">
        <v>110</v>
      </c>
      <c r="Y369" s="13">
        <v>39.700000000000003</v>
      </c>
      <c r="Z369" s="13">
        <v>2.09</v>
      </c>
      <c r="AA369" s="8"/>
      <c r="AB369" s="8"/>
      <c r="AC369" s="8"/>
      <c r="AD369" s="8">
        <v>21</v>
      </c>
      <c r="AE369" s="8">
        <v>3</v>
      </c>
      <c r="AF369" s="8">
        <v>0</v>
      </c>
      <c r="AG369" s="8">
        <v>0</v>
      </c>
      <c r="AH369" s="8">
        <v>2</v>
      </c>
      <c r="AI369" s="8">
        <v>26</v>
      </c>
      <c r="AJ369" s="13">
        <v>8.93</v>
      </c>
      <c r="AK369" s="13">
        <v>2.12</v>
      </c>
    </row>
    <row r="370" spans="1:37" x14ac:dyDescent="0.2">
      <c r="A370" s="8" t="s">
        <v>3762</v>
      </c>
      <c r="B370" s="8"/>
      <c r="C370" s="8"/>
      <c r="D370" s="8" t="s">
        <v>3763</v>
      </c>
      <c r="E370" s="8" t="s">
        <v>3764</v>
      </c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9"/>
      <c r="R370" s="8"/>
      <c r="S370" s="8"/>
      <c r="T370" s="8"/>
      <c r="U370" s="8"/>
      <c r="V370" s="8"/>
      <c r="W370" s="8"/>
      <c r="X370" s="8">
        <v>0</v>
      </c>
      <c r="Y370" s="13" t="e">
        <v>#DIV/0!</v>
      </c>
      <c r="Z370" s="13" t="e">
        <v>#DIV/0!</v>
      </c>
      <c r="AA370" s="8"/>
      <c r="AB370" s="8"/>
      <c r="AC370" s="8"/>
      <c r="AD370" s="8"/>
      <c r="AE370" s="8"/>
      <c r="AF370" s="8"/>
      <c r="AG370" s="8"/>
      <c r="AH370" s="8"/>
      <c r="AI370" s="8">
        <v>0</v>
      </c>
      <c r="AJ370" s="13" t="e">
        <v>#DIV/0!</v>
      </c>
      <c r="AK370" s="13" t="e">
        <v>#DIV/0!</v>
      </c>
    </row>
    <row r="371" spans="1:37" x14ac:dyDescent="0.2">
      <c r="A371" s="8" t="s">
        <v>3765</v>
      </c>
      <c r="B371" s="8" t="s">
        <v>76</v>
      </c>
      <c r="C371" s="8">
        <v>3</v>
      </c>
      <c r="D371" s="8" t="s">
        <v>3766</v>
      </c>
      <c r="E371" s="8" t="s">
        <v>3767</v>
      </c>
      <c r="F371" s="8">
        <v>2</v>
      </c>
      <c r="G371" s="8">
        <v>1</v>
      </c>
      <c r="H371" s="8">
        <v>2</v>
      </c>
      <c r="I371" s="8">
        <v>1</v>
      </c>
      <c r="J371" s="8">
        <v>1</v>
      </c>
      <c r="K371" s="8">
        <v>1</v>
      </c>
      <c r="L371" s="8">
        <v>1</v>
      </c>
      <c r="M371" s="8">
        <v>1</v>
      </c>
      <c r="N371" s="8">
        <v>1</v>
      </c>
      <c r="O371" s="8">
        <v>1</v>
      </c>
      <c r="P371" s="8"/>
      <c r="Q371" s="9"/>
      <c r="R371" s="8"/>
      <c r="S371" s="8">
        <v>2</v>
      </c>
      <c r="T371" s="8">
        <v>2</v>
      </c>
      <c r="U371" s="8">
        <v>1</v>
      </c>
      <c r="V371" s="8">
        <v>1</v>
      </c>
      <c r="W371" s="8">
        <v>1</v>
      </c>
      <c r="X371" s="8">
        <v>7</v>
      </c>
      <c r="Y371" s="13">
        <v>0.55000000000000004</v>
      </c>
      <c r="Z371" s="13">
        <v>0.61</v>
      </c>
      <c r="AA371" s="8"/>
      <c r="AB371" s="8"/>
      <c r="AC371" s="8"/>
      <c r="AD371" s="8">
        <v>1</v>
      </c>
      <c r="AE371" s="8">
        <v>1</v>
      </c>
      <c r="AF371" s="8">
        <v>1</v>
      </c>
      <c r="AG371" s="8">
        <v>1</v>
      </c>
      <c r="AH371" s="8">
        <v>1</v>
      </c>
      <c r="AI371" s="8">
        <v>5</v>
      </c>
      <c r="AJ371" s="13">
        <v>0</v>
      </c>
      <c r="AK371" s="13" t="e">
        <v>#DIV/0!</v>
      </c>
    </row>
    <row r="372" spans="1:37" x14ac:dyDescent="0.2">
      <c r="A372" s="8" t="s">
        <v>3768</v>
      </c>
      <c r="B372" s="8" t="s">
        <v>56</v>
      </c>
      <c r="C372" s="8">
        <v>1</v>
      </c>
      <c r="D372" s="8" t="s">
        <v>3769</v>
      </c>
      <c r="E372" s="8" t="s">
        <v>3770</v>
      </c>
      <c r="F372" s="8">
        <v>1</v>
      </c>
      <c r="G372" s="8">
        <v>0</v>
      </c>
      <c r="H372" s="8">
        <v>1</v>
      </c>
      <c r="I372" s="8">
        <v>0</v>
      </c>
      <c r="J372" s="8">
        <v>1</v>
      </c>
      <c r="K372" s="8">
        <v>0</v>
      </c>
      <c r="L372" s="8">
        <v>1</v>
      </c>
      <c r="M372" s="8">
        <v>0</v>
      </c>
      <c r="N372" s="8">
        <v>1</v>
      </c>
      <c r="O372" s="8">
        <v>0</v>
      </c>
      <c r="P372" s="8"/>
      <c r="Q372" s="9"/>
      <c r="R372" s="8"/>
      <c r="S372" s="8">
        <v>1</v>
      </c>
      <c r="T372" s="8">
        <v>1</v>
      </c>
      <c r="U372" s="8">
        <v>0</v>
      </c>
      <c r="V372" s="8">
        <v>0</v>
      </c>
      <c r="W372" s="8">
        <v>1</v>
      </c>
      <c r="X372" s="8">
        <v>3</v>
      </c>
      <c r="Y372" s="13">
        <v>0.55000000000000004</v>
      </c>
      <c r="Z372" s="13">
        <v>-0.61</v>
      </c>
      <c r="AA372" s="8"/>
      <c r="AB372" s="8"/>
      <c r="AC372" s="8"/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13">
        <v>0</v>
      </c>
      <c r="AK372" s="13" t="e">
        <v>#DIV/0!</v>
      </c>
    </row>
    <row r="373" spans="1:37" x14ac:dyDescent="0.2">
      <c r="A373" s="8" t="s">
        <v>3771</v>
      </c>
      <c r="B373" s="12">
        <v>44231</v>
      </c>
      <c r="C373" s="8">
        <v>11</v>
      </c>
      <c r="D373" s="8" t="s">
        <v>3538</v>
      </c>
      <c r="E373" s="8" t="s">
        <v>3772</v>
      </c>
      <c r="F373" s="8">
        <v>8</v>
      </c>
      <c r="G373" s="8">
        <v>2</v>
      </c>
      <c r="H373" s="8">
        <v>1</v>
      </c>
      <c r="I373" s="8">
        <v>0</v>
      </c>
      <c r="J373" s="8">
        <v>1</v>
      </c>
      <c r="K373" s="8">
        <v>0</v>
      </c>
      <c r="L373" s="8">
        <v>2</v>
      </c>
      <c r="M373" s="8">
        <v>2</v>
      </c>
      <c r="N373" s="8">
        <v>2</v>
      </c>
      <c r="O373" s="8">
        <v>2</v>
      </c>
      <c r="P373" s="8"/>
      <c r="Q373" s="9"/>
      <c r="R373" s="8"/>
      <c r="S373" s="8">
        <v>8</v>
      </c>
      <c r="T373" s="8">
        <v>1</v>
      </c>
      <c r="U373" s="8">
        <v>0</v>
      </c>
      <c r="V373" s="8">
        <v>2</v>
      </c>
      <c r="W373" s="8">
        <v>2</v>
      </c>
      <c r="X373" s="8">
        <v>13</v>
      </c>
      <c r="Y373" s="13">
        <v>3.13</v>
      </c>
      <c r="Z373" s="13">
        <v>1.84</v>
      </c>
      <c r="AA373" s="8"/>
      <c r="AB373" s="8"/>
      <c r="AC373" s="8"/>
      <c r="AD373" s="8">
        <v>2</v>
      </c>
      <c r="AE373" s="8">
        <v>0</v>
      </c>
      <c r="AF373" s="8">
        <v>0</v>
      </c>
      <c r="AG373" s="8">
        <v>2</v>
      </c>
      <c r="AH373" s="8">
        <v>2</v>
      </c>
      <c r="AI373" s="8">
        <v>6</v>
      </c>
      <c r="AJ373" s="13">
        <v>1.1000000000000001</v>
      </c>
      <c r="AK373" s="13">
        <v>-0.61</v>
      </c>
    </row>
    <row r="374" spans="1:37" x14ac:dyDescent="0.2">
      <c r="A374" s="8" t="s">
        <v>3773</v>
      </c>
      <c r="B374" s="12">
        <v>44319</v>
      </c>
      <c r="C374" s="8">
        <v>3</v>
      </c>
      <c r="D374" s="8" t="s">
        <v>741</v>
      </c>
      <c r="E374" s="8" t="s">
        <v>3774</v>
      </c>
      <c r="F374" s="8">
        <v>2</v>
      </c>
      <c r="G374" s="8">
        <v>2</v>
      </c>
      <c r="H374" s="8">
        <v>2</v>
      </c>
      <c r="I374" s="8">
        <v>2</v>
      </c>
      <c r="J374" s="8">
        <v>1</v>
      </c>
      <c r="K374" s="8">
        <v>1</v>
      </c>
      <c r="L374" s="8">
        <v>1</v>
      </c>
      <c r="M374" s="8">
        <v>1</v>
      </c>
      <c r="N374" s="8">
        <v>1</v>
      </c>
      <c r="O374" s="8">
        <v>1</v>
      </c>
      <c r="P374" s="8"/>
      <c r="Q374" s="9"/>
      <c r="R374" s="8"/>
      <c r="S374" s="8">
        <v>2</v>
      </c>
      <c r="T374" s="8">
        <v>2</v>
      </c>
      <c r="U374" s="8">
        <v>1</v>
      </c>
      <c r="V374" s="8">
        <v>1</v>
      </c>
      <c r="W374" s="8">
        <v>1</v>
      </c>
      <c r="X374" s="8">
        <v>7</v>
      </c>
      <c r="Y374" s="13">
        <v>0.55000000000000004</v>
      </c>
      <c r="Z374" s="13">
        <v>0.61</v>
      </c>
      <c r="AA374" s="8"/>
      <c r="AB374" s="8"/>
      <c r="AC374" s="8"/>
      <c r="AD374" s="8">
        <v>2</v>
      </c>
      <c r="AE374" s="8">
        <v>2</v>
      </c>
      <c r="AF374" s="8">
        <v>1</v>
      </c>
      <c r="AG374" s="8">
        <v>1</v>
      </c>
      <c r="AH374" s="8">
        <v>1</v>
      </c>
      <c r="AI374" s="8">
        <v>7</v>
      </c>
      <c r="AJ374" s="13">
        <v>0.55000000000000004</v>
      </c>
      <c r="AK374" s="13">
        <v>0.61</v>
      </c>
    </row>
    <row r="375" spans="1:37" x14ac:dyDescent="0.2">
      <c r="A375" s="8" t="s">
        <v>3775</v>
      </c>
      <c r="B375" s="8"/>
      <c r="C375" s="8"/>
      <c r="D375" s="8"/>
      <c r="E375" s="8" t="s">
        <v>3776</v>
      </c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9"/>
      <c r="R375" s="8"/>
      <c r="S375" s="8"/>
      <c r="T375" s="8"/>
      <c r="U375" s="8"/>
      <c r="V375" s="8"/>
      <c r="W375" s="8"/>
      <c r="X375" s="8">
        <v>0</v>
      </c>
      <c r="Y375" s="13" t="e">
        <v>#DIV/0!</v>
      </c>
      <c r="Z375" s="13" t="e">
        <v>#DIV/0!</v>
      </c>
      <c r="AA375" s="8"/>
      <c r="AB375" s="8"/>
      <c r="AC375" s="8"/>
      <c r="AD375" s="8"/>
      <c r="AE375" s="8"/>
      <c r="AF375" s="8"/>
      <c r="AG375" s="8"/>
      <c r="AH375" s="8"/>
      <c r="AI375" s="8">
        <v>0</v>
      </c>
      <c r="AJ375" s="13" t="e">
        <v>#DIV/0!</v>
      </c>
      <c r="AK375" s="13" t="e">
        <v>#DIV/0!</v>
      </c>
    </row>
    <row r="376" spans="1:37" x14ac:dyDescent="0.2">
      <c r="A376" s="8" t="s">
        <v>3777</v>
      </c>
      <c r="B376" s="8" t="s">
        <v>76</v>
      </c>
      <c r="C376" s="8">
        <v>13</v>
      </c>
      <c r="D376" s="8" t="s">
        <v>3778</v>
      </c>
      <c r="E376" s="8" t="s">
        <v>3779</v>
      </c>
      <c r="F376" s="8">
        <v>10</v>
      </c>
      <c r="G376" s="8">
        <v>8</v>
      </c>
      <c r="H376" s="8">
        <v>1</v>
      </c>
      <c r="I376" s="8">
        <v>0</v>
      </c>
      <c r="J376" s="8">
        <v>1</v>
      </c>
      <c r="K376" s="8">
        <v>0</v>
      </c>
      <c r="L376" s="8">
        <v>1</v>
      </c>
      <c r="M376" s="8">
        <v>0</v>
      </c>
      <c r="N376" s="8">
        <v>1</v>
      </c>
      <c r="O376" s="8">
        <v>0</v>
      </c>
      <c r="P376" s="8"/>
      <c r="Q376" s="9"/>
      <c r="R376" s="8"/>
      <c r="S376" s="8">
        <v>10</v>
      </c>
      <c r="T376" s="8">
        <v>1</v>
      </c>
      <c r="U376" s="8">
        <v>0</v>
      </c>
      <c r="V376" s="8">
        <v>0</v>
      </c>
      <c r="W376" s="8">
        <v>1</v>
      </c>
      <c r="X376" s="8">
        <v>12</v>
      </c>
      <c r="Y376" s="13">
        <v>4.28</v>
      </c>
      <c r="Z376" s="13">
        <v>2.16</v>
      </c>
      <c r="AA376" s="8"/>
      <c r="AB376" s="8"/>
      <c r="AC376" s="8"/>
      <c r="AD376" s="8">
        <v>8</v>
      </c>
      <c r="AE376" s="8">
        <v>0</v>
      </c>
      <c r="AF376" s="8">
        <v>0</v>
      </c>
      <c r="AG376" s="8">
        <v>0</v>
      </c>
      <c r="AH376" s="8">
        <v>0</v>
      </c>
      <c r="AI376" s="8">
        <v>8</v>
      </c>
      <c r="AJ376" s="13">
        <v>3.58</v>
      </c>
      <c r="AK376" s="13">
        <v>2.2400000000000002</v>
      </c>
    </row>
    <row r="377" spans="1:37" x14ac:dyDescent="0.2">
      <c r="A377" s="8" t="s">
        <v>3780</v>
      </c>
      <c r="B377" s="8"/>
      <c r="C377" s="8"/>
      <c r="D377" s="8" t="s">
        <v>3622</v>
      </c>
      <c r="E377" s="8" t="s">
        <v>3781</v>
      </c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9"/>
      <c r="R377" s="8"/>
      <c r="S377" s="8"/>
      <c r="T377" s="8"/>
      <c r="U377" s="8"/>
      <c r="V377" s="8"/>
      <c r="W377" s="8"/>
      <c r="X377" s="8">
        <v>0</v>
      </c>
      <c r="Y377" s="13" t="e">
        <v>#DIV/0!</v>
      </c>
      <c r="Z377" s="13" t="e">
        <v>#DIV/0!</v>
      </c>
      <c r="AA377" s="8"/>
      <c r="AB377" s="8"/>
      <c r="AC377" s="8"/>
      <c r="AD377" s="8"/>
      <c r="AE377" s="8"/>
      <c r="AF377" s="8"/>
      <c r="AG377" s="8"/>
      <c r="AH377" s="8"/>
      <c r="AI377" s="8">
        <v>0</v>
      </c>
      <c r="AJ377" s="13" t="e">
        <v>#DIV/0!</v>
      </c>
      <c r="AK377" s="13" t="e">
        <v>#DIV/0!</v>
      </c>
    </row>
    <row r="378" spans="1:37" x14ac:dyDescent="0.2">
      <c r="A378" s="8" t="s">
        <v>3782</v>
      </c>
      <c r="B378" s="8"/>
      <c r="C378" s="8"/>
      <c r="D378" s="8" t="s">
        <v>3783</v>
      </c>
      <c r="E378" s="8" t="s">
        <v>3784</v>
      </c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9"/>
      <c r="R378" s="8"/>
      <c r="S378" s="8"/>
      <c r="T378" s="8"/>
      <c r="U378" s="8"/>
      <c r="V378" s="8"/>
      <c r="W378" s="8"/>
      <c r="X378" s="8">
        <v>0</v>
      </c>
      <c r="Y378" s="13" t="e">
        <v>#DIV/0!</v>
      </c>
      <c r="Z378" s="13" t="e">
        <v>#DIV/0!</v>
      </c>
      <c r="AA378" s="8"/>
      <c r="AB378" s="8"/>
      <c r="AC378" s="8"/>
      <c r="AD378" s="8"/>
      <c r="AE378" s="8"/>
      <c r="AF378" s="8"/>
      <c r="AG378" s="8"/>
      <c r="AH378" s="8"/>
      <c r="AI378" s="8">
        <v>0</v>
      </c>
      <c r="AJ378" s="13" t="e">
        <v>#DIV/0!</v>
      </c>
      <c r="AK378" s="13" t="e">
        <v>#DIV/0!</v>
      </c>
    </row>
    <row r="379" spans="1:37" x14ac:dyDescent="0.2">
      <c r="A379" s="8" t="s">
        <v>3785</v>
      </c>
      <c r="B379" s="12">
        <v>44290</v>
      </c>
      <c r="C379" s="8">
        <v>24</v>
      </c>
      <c r="D379" s="8"/>
      <c r="E379" s="8" t="s">
        <v>3786</v>
      </c>
      <c r="F379" s="8">
        <v>17</v>
      </c>
      <c r="G379" s="8">
        <v>3</v>
      </c>
      <c r="H379" s="8">
        <v>4</v>
      </c>
      <c r="I379" s="8">
        <v>0</v>
      </c>
      <c r="J379" s="8">
        <v>2</v>
      </c>
      <c r="K379" s="8">
        <v>1</v>
      </c>
      <c r="L379" s="8">
        <v>1</v>
      </c>
      <c r="M379" s="8">
        <v>0</v>
      </c>
      <c r="N379" s="8">
        <v>1</v>
      </c>
      <c r="O379" s="8">
        <v>0</v>
      </c>
      <c r="P379" s="8"/>
      <c r="Q379" s="9"/>
      <c r="R379" s="8"/>
      <c r="S379" s="8">
        <v>17</v>
      </c>
      <c r="T379" s="8">
        <v>4</v>
      </c>
      <c r="U379" s="8">
        <v>1</v>
      </c>
      <c r="V379" s="8">
        <v>0</v>
      </c>
      <c r="W379" s="8">
        <v>1</v>
      </c>
      <c r="X379" s="8">
        <v>23</v>
      </c>
      <c r="Y379" s="13">
        <v>7.09</v>
      </c>
      <c r="Z379" s="13">
        <v>2</v>
      </c>
      <c r="AA379" s="8"/>
      <c r="AB379" s="8"/>
      <c r="AC379" s="8"/>
      <c r="AD379" s="8">
        <v>3</v>
      </c>
      <c r="AE379" s="8">
        <v>0</v>
      </c>
      <c r="AF379" s="8">
        <v>1</v>
      </c>
      <c r="AG379" s="8">
        <v>0</v>
      </c>
      <c r="AH379" s="8">
        <v>0</v>
      </c>
      <c r="AI379" s="8">
        <v>4</v>
      </c>
      <c r="AJ379" s="13">
        <v>1.3</v>
      </c>
      <c r="AK379" s="13">
        <v>1.71</v>
      </c>
    </row>
    <row r="380" spans="1:37" x14ac:dyDescent="0.2">
      <c r="A380" s="8" t="s">
        <v>3787</v>
      </c>
      <c r="B380" s="12">
        <v>44320</v>
      </c>
      <c r="C380" s="8">
        <v>4</v>
      </c>
      <c r="D380" s="8" t="s">
        <v>3788</v>
      </c>
      <c r="E380" s="8" t="s">
        <v>3789</v>
      </c>
      <c r="F380" s="8">
        <v>2</v>
      </c>
      <c r="G380" s="8">
        <v>1</v>
      </c>
      <c r="H380" s="8">
        <v>2</v>
      </c>
      <c r="I380" s="8">
        <v>2</v>
      </c>
      <c r="J380" s="8">
        <v>2</v>
      </c>
      <c r="K380" s="8">
        <v>2</v>
      </c>
      <c r="L380" s="8">
        <v>2</v>
      </c>
      <c r="M380" s="8">
        <v>2</v>
      </c>
      <c r="N380" s="8">
        <v>2</v>
      </c>
      <c r="O380" s="8">
        <v>2</v>
      </c>
      <c r="P380" s="8"/>
      <c r="Q380" s="9"/>
      <c r="R380" s="8"/>
      <c r="S380" s="8">
        <v>2</v>
      </c>
      <c r="T380" s="8">
        <v>2</v>
      </c>
      <c r="U380" s="8">
        <v>2</v>
      </c>
      <c r="V380" s="8">
        <v>2</v>
      </c>
      <c r="W380" s="8">
        <v>2</v>
      </c>
      <c r="X380" s="8">
        <v>10</v>
      </c>
      <c r="Y380" s="13">
        <v>0</v>
      </c>
      <c r="Z380" s="13" t="e">
        <v>#DIV/0!</v>
      </c>
      <c r="AA380" s="8"/>
      <c r="AB380" s="8"/>
      <c r="AC380" s="8"/>
      <c r="AD380" s="8">
        <v>1</v>
      </c>
      <c r="AE380" s="8">
        <v>2</v>
      </c>
      <c r="AF380" s="8">
        <v>2</v>
      </c>
      <c r="AG380" s="8">
        <v>2</v>
      </c>
      <c r="AH380" s="8">
        <v>2</v>
      </c>
      <c r="AI380" s="8">
        <v>9</v>
      </c>
      <c r="AJ380" s="13">
        <v>0.45</v>
      </c>
      <c r="AK380" s="13">
        <v>-2.2400000000000002</v>
      </c>
    </row>
    <row r="381" spans="1:37" x14ac:dyDescent="0.2">
      <c r="A381" s="8" t="s">
        <v>3790</v>
      </c>
      <c r="B381" s="12">
        <v>44442</v>
      </c>
      <c r="C381" s="8">
        <v>8</v>
      </c>
      <c r="D381" s="8" t="s">
        <v>3463</v>
      </c>
      <c r="E381" s="8" t="s">
        <v>3791</v>
      </c>
      <c r="F381" s="8">
        <v>5</v>
      </c>
      <c r="G381" s="8">
        <v>0</v>
      </c>
      <c r="H381" s="8">
        <v>1</v>
      </c>
      <c r="I381" s="8">
        <v>0</v>
      </c>
      <c r="J381" s="8">
        <v>1</v>
      </c>
      <c r="K381" s="8">
        <v>0</v>
      </c>
      <c r="L381" s="8">
        <v>1</v>
      </c>
      <c r="M381" s="8">
        <v>1</v>
      </c>
      <c r="N381" s="8">
        <v>1</v>
      </c>
      <c r="O381" s="8">
        <v>1</v>
      </c>
      <c r="P381" s="8"/>
      <c r="Q381" s="9"/>
      <c r="R381" s="8"/>
      <c r="S381" s="8">
        <v>5</v>
      </c>
      <c r="T381" s="8">
        <v>1</v>
      </c>
      <c r="U381" s="8">
        <v>0</v>
      </c>
      <c r="V381" s="8">
        <v>1</v>
      </c>
      <c r="W381" s="8">
        <v>1</v>
      </c>
      <c r="X381" s="8">
        <v>8</v>
      </c>
      <c r="Y381" s="13">
        <v>1.95</v>
      </c>
      <c r="Z381" s="13">
        <v>1.94</v>
      </c>
      <c r="AA381" s="8"/>
      <c r="AB381" s="8"/>
      <c r="AC381" s="8"/>
      <c r="AD381" s="8">
        <v>0</v>
      </c>
      <c r="AE381" s="8">
        <v>0</v>
      </c>
      <c r="AF381" s="8">
        <v>0</v>
      </c>
      <c r="AG381" s="8">
        <v>1</v>
      </c>
      <c r="AH381" s="8">
        <v>1</v>
      </c>
      <c r="AI381" s="8">
        <v>2</v>
      </c>
      <c r="AJ381" s="13">
        <v>0.55000000000000004</v>
      </c>
      <c r="AK381" s="13">
        <v>0.61</v>
      </c>
    </row>
    <row r="382" spans="1:37" x14ac:dyDescent="0.2">
      <c r="A382" s="8" t="s">
        <v>3792</v>
      </c>
      <c r="B382" s="8" t="s">
        <v>56</v>
      </c>
      <c r="C382" s="8">
        <v>2</v>
      </c>
      <c r="D382" s="8" t="s">
        <v>3061</v>
      </c>
      <c r="E382" s="8" t="s">
        <v>3793</v>
      </c>
      <c r="F382" s="8">
        <v>2</v>
      </c>
      <c r="G382" s="8">
        <v>1</v>
      </c>
      <c r="H382" s="8">
        <v>2</v>
      </c>
      <c r="I382" s="8">
        <v>1</v>
      </c>
      <c r="J382" s="8">
        <v>2</v>
      </c>
      <c r="K382" s="8">
        <v>1</v>
      </c>
      <c r="L382" s="8">
        <v>2</v>
      </c>
      <c r="M382" s="8">
        <v>1</v>
      </c>
      <c r="N382" s="8">
        <v>2</v>
      </c>
      <c r="O382" s="8">
        <v>1</v>
      </c>
      <c r="P382" s="8"/>
      <c r="Q382" s="9"/>
      <c r="R382" s="8"/>
      <c r="S382" s="8">
        <v>2</v>
      </c>
      <c r="T382" s="8">
        <v>2</v>
      </c>
      <c r="U382" s="8">
        <v>1</v>
      </c>
      <c r="V382" s="8">
        <v>1</v>
      </c>
      <c r="W382" s="8">
        <v>2</v>
      </c>
      <c r="X382" s="8">
        <v>8</v>
      </c>
      <c r="Y382" s="13">
        <v>0.55000000000000004</v>
      </c>
      <c r="Z382" s="13">
        <v>-0.61</v>
      </c>
      <c r="AA382" s="8"/>
      <c r="AB382" s="8"/>
      <c r="AC382" s="8"/>
      <c r="AD382" s="8">
        <v>1</v>
      </c>
      <c r="AE382" s="8">
        <v>1</v>
      </c>
      <c r="AF382" s="8">
        <v>1</v>
      </c>
      <c r="AG382" s="8">
        <v>1</v>
      </c>
      <c r="AH382" s="8">
        <v>1</v>
      </c>
      <c r="AI382" s="8">
        <v>5</v>
      </c>
      <c r="AJ382" s="13">
        <v>0</v>
      </c>
      <c r="AK382" s="13" t="e">
        <v>#DIV/0!</v>
      </c>
    </row>
    <row r="383" spans="1:37" x14ac:dyDescent="0.2">
      <c r="A383" s="8" t="s">
        <v>3794</v>
      </c>
      <c r="B383" s="8"/>
      <c r="C383" s="8"/>
      <c r="D383" s="8" t="s">
        <v>3481</v>
      </c>
      <c r="E383" s="8" t="s">
        <v>3795</v>
      </c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9"/>
      <c r="R383" s="8"/>
      <c r="S383" s="8"/>
      <c r="T383" s="8"/>
      <c r="U383" s="8"/>
      <c r="V383" s="8"/>
      <c r="W383" s="8"/>
      <c r="X383" s="8">
        <v>0</v>
      </c>
      <c r="Y383" s="13" t="e">
        <v>#DIV/0!</v>
      </c>
      <c r="Z383" s="13" t="e">
        <v>#DIV/0!</v>
      </c>
      <c r="AA383" s="8"/>
      <c r="AB383" s="8"/>
      <c r="AC383" s="8"/>
      <c r="AD383" s="8"/>
      <c r="AE383" s="8"/>
      <c r="AF383" s="8"/>
      <c r="AG383" s="8"/>
      <c r="AH383" s="8"/>
      <c r="AI383" s="8">
        <v>0</v>
      </c>
      <c r="AJ383" s="13" t="e">
        <v>#DIV/0!</v>
      </c>
      <c r="AK383" s="13" t="e">
        <v>#DIV/0!</v>
      </c>
    </row>
    <row r="384" spans="1:37" x14ac:dyDescent="0.2">
      <c r="A384" s="8" t="s">
        <v>3796</v>
      </c>
      <c r="B384" s="12">
        <v>44231</v>
      </c>
      <c r="C384" s="8">
        <v>50</v>
      </c>
      <c r="D384" s="8"/>
      <c r="E384" s="8" t="s">
        <v>3797</v>
      </c>
      <c r="F384" s="8">
        <v>32</v>
      </c>
      <c r="G384" s="8">
        <v>1</v>
      </c>
      <c r="H384" s="8">
        <v>5</v>
      </c>
      <c r="I384" s="8">
        <v>1</v>
      </c>
      <c r="J384" s="8">
        <v>9</v>
      </c>
      <c r="K384" s="8">
        <v>0</v>
      </c>
      <c r="L384" s="8">
        <v>3</v>
      </c>
      <c r="M384" s="8">
        <v>2</v>
      </c>
      <c r="N384" s="8">
        <v>1</v>
      </c>
      <c r="O384" s="8">
        <v>0</v>
      </c>
      <c r="P384" s="8"/>
      <c r="Q384" s="9"/>
      <c r="R384" s="8"/>
      <c r="S384" s="8">
        <v>32</v>
      </c>
      <c r="T384" s="8">
        <v>5</v>
      </c>
      <c r="U384" s="8">
        <v>0</v>
      </c>
      <c r="V384" s="8">
        <v>2</v>
      </c>
      <c r="W384" s="8">
        <v>1</v>
      </c>
      <c r="X384" s="8">
        <v>40</v>
      </c>
      <c r="Y384" s="13">
        <v>13.55</v>
      </c>
      <c r="Z384" s="13">
        <v>2.13</v>
      </c>
      <c r="AA384" s="8"/>
      <c r="AB384" s="8"/>
      <c r="AC384" s="8"/>
      <c r="AD384" s="8">
        <v>1</v>
      </c>
      <c r="AE384" s="8">
        <v>1</v>
      </c>
      <c r="AF384" s="8">
        <v>0</v>
      </c>
      <c r="AG384" s="8">
        <v>2</v>
      </c>
      <c r="AH384" s="8">
        <v>0</v>
      </c>
      <c r="AI384" s="8">
        <v>4</v>
      </c>
      <c r="AJ384" s="13">
        <v>0.84</v>
      </c>
      <c r="AK384" s="13">
        <v>0.51</v>
      </c>
    </row>
    <row r="385" spans="1:37" x14ac:dyDescent="0.2">
      <c r="A385" s="8" t="s">
        <v>3798</v>
      </c>
      <c r="B385" s="12">
        <v>44412</v>
      </c>
      <c r="C385" s="8">
        <v>444</v>
      </c>
      <c r="D385" s="8" t="s">
        <v>1595</v>
      </c>
      <c r="E385" s="8" t="s">
        <v>3799</v>
      </c>
      <c r="F385" s="8">
        <v>393</v>
      </c>
      <c r="G385" s="8">
        <v>35</v>
      </c>
      <c r="H385" s="8">
        <v>32</v>
      </c>
      <c r="I385" s="8">
        <v>1</v>
      </c>
      <c r="J385" s="8">
        <v>12</v>
      </c>
      <c r="K385" s="8">
        <v>1</v>
      </c>
      <c r="L385" s="8">
        <v>4</v>
      </c>
      <c r="M385" s="8">
        <v>2</v>
      </c>
      <c r="N385" s="8">
        <v>3</v>
      </c>
      <c r="O385" s="8">
        <v>0</v>
      </c>
      <c r="P385" s="8"/>
      <c r="Q385" s="9"/>
      <c r="R385" s="8"/>
      <c r="S385" s="8">
        <v>393</v>
      </c>
      <c r="T385" s="8">
        <v>32</v>
      </c>
      <c r="U385" s="8">
        <v>1</v>
      </c>
      <c r="V385" s="8">
        <v>2</v>
      </c>
      <c r="W385" s="8">
        <v>3</v>
      </c>
      <c r="X385" s="8">
        <v>431</v>
      </c>
      <c r="Y385" s="13">
        <v>172</v>
      </c>
      <c r="Z385" s="13">
        <v>2.2000000000000002</v>
      </c>
      <c r="AA385" s="8"/>
      <c r="AB385" s="8"/>
      <c r="AC385" s="8"/>
      <c r="AD385" s="8">
        <v>35</v>
      </c>
      <c r="AE385" s="8">
        <v>1</v>
      </c>
      <c r="AF385" s="8">
        <v>1</v>
      </c>
      <c r="AG385" s="8">
        <v>2</v>
      </c>
      <c r="AH385" s="8">
        <v>0</v>
      </c>
      <c r="AI385" s="8">
        <v>39</v>
      </c>
      <c r="AJ385" s="13">
        <v>15.22</v>
      </c>
      <c r="AK385" s="13">
        <v>2.2200000000000002</v>
      </c>
    </row>
    <row r="386" spans="1:37" x14ac:dyDescent="0.2">
      <c r="A386" s="8" t="s">
        <v>3800</v>
      </c>
      <c r="B386" s="8" t="s">
        <v>56</v>
      </c>
      <c r="C386" s="8">
        <v>2</v>
      </c>
      <c r="D386" s="8" t="s">
        <v>3622</v>
      </c>
      <c r="E386" s="8" t="s">
        <v>3801</v>
      </c>
      <c r="F386" s="8">
        <v>2</v>
      </c>
      <c r="G386" s="8">
        <v>0</v>
      </c>
      <c r="H386" s="8">
        <v>2</v>
      </c>
      <c r="I386" s="8">
        <v>0</v>
      </c>
      <c r="J386" s="8">
        <v>2</v>
      </c>
      <c r="K386" s="8">
        <v>0</v>
      </c>
      <c r="L386" s="8">
        <v>2</v>
      </c>
      <c r="M386" s="8">
        <v>0</v>
      </c>
      <c r="N386" s="8">
        <v>2</v>
      </c>
      <c r="O386" s="8">
        <v>0</v>
      </c>
      <c r="P386" s="8"/>
      <c r="Q386" s="9"/>
      <c r="R386" s="8"/>
      <c r="S386" s="8">
        <v>2</v>
      </c>
      <c r="T386" s="8">
        <v>2</v>
      </c>
      <c r="U386" s="8">
        <v>0</v>
      </c>
      <c r="V386" s="8">
        <v>0</v>
      </c>
      <c r="W386" s="8">
        <v>2</v>
      </c>
      <c r="X386" s="8">
        <v>6</v>
      </c>
      <c r="Y386" s="13">
        <v>1.1000000000000001</v>
      </c>
      <c r="Z386" s="13">
        <v>-0.61</v>
      </c>
      <c r="AA386" s="8"/>
      <c r="AB386" s="8"/>
      <c r="AC386" s="8"/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13">
        <v>0</v>
      </c>
      <c r="AK386" s="13" t="e">
        <v>#DIV/0!</v>
      </c>
    </row>
    <row r="387" spans="1:37" x14ac:dyDescent="0.2">
      <c r="A387" s="8" t="s">
        <v>3802</v>
      </c>
      <c r="B387" s="8" t="s">
        <v>56</v>
      </c>
      <c r="C387" s="8">
        <v>10</v>
      </c>
      <c r="D387" s="8" t="s">
        <v>3803</v>
      </c>
      <c r="E387" s="8" t="s">
        <v>3804</v>
      </c>
      <c r="F387" s="8">
        <v>10</v>
      </c>
      <c r="G387" s="8">
        <v>3</v>
      </c>
      <c r="H387" s="8">
        <v>10</v>
      </c>
      <c r="I387" s="8">
        <v>3</v>
      </c>
      <c r="J387" s="8">
        <v>10</v>
      </c>
      <c r="K387" s="8">
        <v>3</v>
      </c>
      <c r="L387" s="8">
        <v>10</v>
      </c>
      <c r="M387" s="8">
        <v>3</v>
      </c>
      <c r="N387" s="8">
        <v>10</v>
      </c>
      <c r="O387" s="8">
        <v>3</v>
      </c>
      <c r="P387" s="8"/>
      <c r="Q387" s="9"/>
      <c r="R387" s="8"/>
      <c r="S387" s="8">
        <v>10</v>
      </c>
      <c r="T387" s="8">
        <v>10</v>
      </c>
      <c r="U387" s="8">
        <v>3</v>
      </c>
      <c r="V387" s="8">
        <v>3</v>
      </c>
      <c r="W387" s="8">
        <v>10</v>
      </c>
      <c r="X387" s="8">
        <v>36</v>
      </c>
      <c r="Y387" s="13">
        <v>3.83</v>
      </c>
      <c r="Z387" s="13">
        <v>-0.61</v>
      </c>
      <c r="AA387" s="8"/>
      <c r="AB387" s="8"/>
      <c r="AC387" s="8"/>
      <c r="AD387" s="8">
        <v>3</v>
      </c>
      <c r="AE387" s="8">
        <v>3</v>
      </c>
      <c r="AF387" s="8">
        <v>3</v>
      </c>
      <c r="AG387" s="8">
        <v>3</v>
      </c>
      <c r="AH387" s="8">
        <v>3</v>
      </c>
      <c r="AI387" s="8">
        <v>15</v>
      </c>
      <c r="AJ387" s="13">
        <v>0</v>
      </c>
      <c r="AK387" s="13" t="e">
        <v>#DIV/0!</v>
      </c>
    </row>
    <row r="388" spans="1:37" x14ac:dyDescent="0.2">
      <c r="A388" s="8" t="s">
        <v>3805</v>
      </c>
      <c r="B388" s="12">
        <v>44412</v>
      </c>
      <c r="C388" s="8">
        <v>17</v>
      </c>
      <c r="D388" s="8" t="s">
        <v>889</v>
      </c>
      <c r="E388" s="8" t="s">
        <v>3806</v>
      </c>
      <c r="F388" s="8">
        <v>15</v>
      </c>
      <c r="G388" s="8">
        <v>1</v>
      </c>
      <c r="H388" s="8">
        <v>1</v>
      </c>
      <c r="I388" s="8">
        <v>0</v>
      </c>
      <c r="J388" s="8">
        <v>1</v>
      </c>
      <c r="K388" s="8">
        <v>1</v>
      </c>
      <c r="L388" s="8">
        <v>1</v>
      </c>
      <c r="M388" s="8">
        <v>1</v>
      </c>
      <c r="N388" s="8">
        <v>1</v>
      </c>
      <c r="O388" s="8">
        <v>1</v>
      </c>
      <c r="P388" s="8"/>
      <c r="Q388" s="9"/>
      <c r="R388" s="8"/>
      <c r="S388" s="8">
        <v>15</v>
      </c>
      <c r="T388" s="8">
        <v>1</v>
      </c>
      <c r="U388" s="8">
        <v>1</v>
      </c>
      <c r="V388" s="8">
        <v>1</v>
      </c>
      <c r="W388" s="8">
        <v>1</v>
      </c>
      <c r="X388" s="8">
        <v>19</v>
      </c>
      <c r="Y388" s="13">
        <v>6.26</v>
      </c>
      <c r="Z388" s="13">
        <v>2.2400000000000002</v>
      </c>
      <c r="AA388" s="8"/>
      <c r="AB388" s="8"/>
      <c r="AC388" s="8"/>
      <c r="AD388" s="8">
        <v>1</v>
      </c>
      <c r="AE388" s="8">
        <v>0</v>
      </c>
      <c r="AF388" s="8">
        <v>1</v>
      </c>
      <c r="AG388" s="8">
        <v>1</v>
      </c>
      <c r="AH388" s="8">
        <v>1</v>
      </c>
      <c r="AI388" s="8">
        <v>4</v>
      </c>
      <c r="AJ388" s="13">
        <v>0.45</v>
      </c>
      <c r="AK388" s="13">
        <v>-2.2400000000000002</v>
      </c>
    </row>
    <row r="389" spans="1:37" x14ac:dyDescent="0.2">
      <c r="A389" s="8" t="s">
        <v>3807</v>
      </c>
      <c r="B389" s="8" t="s">
        <v>56</v>
      </c>
      <c r="C389" s="8">
        <v>4</v>
      </c>
      <c r="D389" s="8" t="s">
        <v>3162</v>
      </c>
      <c r="E389" s="8" t="s">
        <v>3808</v>
      </c>
      <c r="F389" s="8">
        <v>4</v>
      </c>
      <c r="G389" s="8">
        <v>0</v>
      </c>
      <c r="H389" s="8">
        <v>4</v>
      </c>
      <c r="I389" s="8">
        <v>0</v>
      </c>
      <c r="J389" s="8">
        <v>4</v>
      </c>
      <c r="K389" s="8">
        <v>0</v>
      </c>
      <c r="L389" s="8">
        <v>4</v>
      </c>
      <c r="M389" s="8">
        <v>0</v>
      </c>
      <c r="N389" s="8">
        <v>4</v>
      </c>
      <c r="O389" s="8">
        <v>0</v>
      </c>
      <c r="P389" s="8"/>
      <c r="Q389" s="9"/>
      <c r="R389" s="8"/>
      <c r="S389" s="8">
        <v>4</v>
      </c>
      <c r="T389" s="8">
        <v>4</v>
      </c>
      <c r="U389" s="8">
        <v>0</v>
      </c>
      <c r="V389" s="8">
        <v>0</v>
      </c>
      <c r="W389" s="8">
        <v>4</v>
      </c>
      <c r="X389" s="8">
        <v>12</v>
      </c>
      <c r="Y389" s="13">
        <v>2.19</v>
      </c>
      <c r="Z389" s="13">
        <v>-0.61</v>
      </c>
      <c r="AA389" s="8"/>
      <c r="AB389" s="8"/>
      <c r="AC389" s="8"/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13">
        <v>0</v>
      </c>
      <c r="AK389" s="13" t="e">
        <v>#DIV/0!</v>
      </c>
    </row>
    <row r="390" spans="1:37" x14ac:dyDescent="0.2">
      <c r="A390" s="8" t="s">
        <v>3809</v>
      </c>
      <c r="B390" s="12">
        <v>44351</v>
      </c>
      <c r="C390" s="8">
        <v>5</v>
      </c>
      <c r="D390" s="8" t="s">
        <v>3810</v>
      </c>
      <c r="E390" s="8" t="s">
        <v>3811</v>
      </c>
      <c r="F390" s="8">
        <v>3</v>
      </c>
      <c r="G390" s="8">
        <v>1</v>
      </c>
      <c r="H390" s="8">
        <v>2</v>
      </c>
      <c r="I390" s="8">
        <v>0</v>
      </c>
      <c r="J390" s="8">
        <v>2</v>
      </c>
      <c r="K390" s="8">
        <v>0</v>
      </c>
      <c r="L390" s="8">
        <v>2</v>
      </c>
      <c r="M390" s="8">
        <v>0</v>
      </c>
      <c r="N390" s="8">
        <v>2</v>
      </c>
      <c r="O390" s="8">
        <v>0</v>
      </c>
      <c r="P390" s="8"/>
      <c r="Q390" s="9"/>
      <c r="R390" s="8"/>
      <c r="S390" s="8">
        <v>3</v>
      </c>
      <c r="T390" s="8">
        <v>2</v>
      </c>
      <c r="U390" s="8">
        <v>0</v>
      </c>
      <c r="V390" s="8">
        <v>0</v>
      </c>
      <c r="W390" s="8">
        <v>2</v>
      </c>
      <c r="X390" s="8">
        <v>7</v>
      </c>
      <c r="Y390" s="13">
        <v>1.34</v>
      </c>
      <c r="Z390" s="13">
        <v>-0.17</v>
      </c>
      <c r="AA390" s="8"/>
      <c r="AB390" s="8"/>
      <c r="AC390" s="8"/>
      <c r="AD390" s="8">
        <v>1</v>
      </c>
      <c r="AE390" s="8">
        <v>0</v>
      </c>
      <c r="AF390" s="8">
        <v>0</v>
      </c>
      <c r="AG390" s="8">
        <v>0</v>
      </c>
      <c r="AH390" s="8">
        <v>0</v>
      </c>
      <c r="AI390" s="8">
        <v>1</v>
      </c>
      <c r="AJ390" s="13">
        <v>0.45</v>
      </c>
      <c r="AK390" s="13">
        <v>2.2400000000000002</v>
      </c>
    </row>
    <row r="391" spans="1:37" x14ac:dyDescent="0.2">
      <c r="A391" s="8" t="s">
        <v>3812</v>
      </c>
      <c r="B391" s="12">
        <v>44231</v>
      </c>
      <c r="C391" s="8">
        <v>114</v>
      </c>
      <c r="D391" s="8" t="s">
        <v>1661</v>
      </c>
      <c r="E391" s="8" t="s">
        <v>3813</v>
      </c>
      <c r="F391" s="8">
        <v>64</v>
      </c>
      <c r="G391" s="8">
        <v>23</v>
      </c>
      <c r="H391" s="8">
        <v>26</v>
      </c>
      <c r="I391" s="8">
        <v>6</v>
      </c>
      <c r="J391" s="8">
        <v>16</v>
      </c>
      <c r="K391" s="8">
        <v>4</v>
      </c>
      <c r="L391" s="8">
        <v>3</v>
      </c>
      <c r="M391" s="8">
        <v>0</v>
      </c>
      <c r="N391" s="8">
        <v>5</v>
      </c>
      <c r="O391" s="8">
        <v>4</v>
      </c>
      <c r="P391" s="8"/>
      <c r="Q391" s="9"/>
      <c r="R391" s="8"/>
      <c r="S391" s="8">
        <v>64</v>
      </c>
      <c r="T391" s="8">
        <v>26</v>
      </c>
      <c r="U391" s="8">
        <v>4</v>
      </c>
      <c r="V391" s="8">
        <v>0</v>
      </c>
      <c r="W391" s="8">
        <v>5</v>
      </c>
      <c r="X391" s="8">
        <v>99</v>
      </c>
      <c r="Y391" s="13">
        <v>26.71</v>
      </c>
      <c r="Z391" s="13">
        <v>1.57</v>
      </c>
      <c r="AA391" s="8"/>
      <c r="AB391" s="8"/>
      <c r="AC391" s="8"/>
      <c r="AD391" s="8">
        <v>23</v>
      </c>
      <c r="AE391" s="8">
        <v>6</v>
      </c>
      <c r="AF391" s="8">
        <v>4</v>
      </c>
      <c r="AG391" s="8">
        <v>0</v>
      </c>
      <c r="AH391" s="8">
        <v>4</v>
      </c>
      <c r="AI391" s="8">
        <v>37</v>
      </c>
      <c r="AJ391" s="13">
        <v>8.99</v>
      </c>
      <c r="AK391" s="13">
        <v>1.9</v>
      </c>
    </row>
    <row r="392" spans="1:37" x14ac:dyDescent="0.2">
      <c r="A392" s="8" t="s">
        <v>3814</v>
      </c>
      <c r="B392" s="12">
        <v>44381</v>
      </c>
      <c r="C392" s="8">
        <v>6</v>
      </c>
      <c r="D392" s="8" t="s">
        <v>3275</v>
      </c>
      <c r="E392" s="8" t="s">
        <v>3815</v>
      </c>
      <c r="F392" s="8">
        <v>4</v>
      </c>
      <c r="G392" s="8">
        <v>2</v>
      </c>
      <c r="H392" s="8">
        <v>2</v>
      </c>
      <c r="I392" s="8">
        <v>1</v>
      </c>
      <c r="J392" s="8">
        <v>2</v>
      </c>
      <c r="K392" s="8">
        <v>1</v>
      </c>
      <c r="L392" s="8">
        <v>2</v>
      </c>
      <c r="M392" s="8">
        <v>1</v>
      </c>
      <c r="N392" s="8">
        <v>2</v>
      </c>
      <c r="O392" s="8">
        <v>1</v>
      </c>
      <c r="P392" s="8"/>
      <c r="Q392" s="9"/>
      <c r="R392" s="8"/>
      <c r="S392" s="8">
        <v>4</v>
      </c>
      <c r="T392" s="8">
        <v>2</v>
      </c>
      <c r="U392" s="8">
        <v>1</v>
      </c>
      <c r="V392" s="8">
        <v>1</v>
      </c>
      <c r="W392" s="8">
        <v>2</v>
      </c>
      <c r="X392" s="8">
        <v>10</v>
      </c>
      <c r="Y392" s="13">
        <v>1.22</v>
      </c>
      <c r="Z392" s="13">
        <v>1.36</v>
      </c>
      <c r="AA392" s="8"/>
      <c r="AB392" s="8"/>
      <c r="AC392" s="8"/>
      <c r="AD392" s="8">
        <v>2</v>
      </c>
      <c r="AE392" s="8">
        <v>1</v>
      </c>
      <c r="AF392" s="8">
        <v>1</v>
      </c>
      <c r="AG392" s="8">
        <v>1</v>
      </c>
      <c r="AH392" s="8">
        <v>1</v>
      </c>
      <c r="AI392" s="8">
        <v>6</v>
      </c>
      <c r="AJ392" s="13">
        <v>0.45</v>
      </c>
      <c r="AK392" s="13">
        <v>2.2400000000000002</v>
      </c>
    </row>
    <row r="393" spans="1:37" x14ac:dyDescent="0.2">
      <c r="A393" s="8" t="s">
        <v>3816</v>
      </c>
      <c r="B393" s="12">
        <v>44410</v>
      </c>
      <c r="C393" s="8">
        <v>2</v>
      </c>
      <c r="D393" s="8" t="s">
        <v>3817</v>
      </c>
      <c r="E393" s="8" t="s">
        <v>3818</v>
      </c>
      <c r="F393" s="8">
        <v>1</v>
      </c>
      <c r="G393" s="8">
        <v>0</v>
      </c>
      <c r="H393" s="8">
        <v>1</v>
      </c>
      <c r="I393" s="8">
        <v>0</v>
      </c>
      <c r="J393" s="8">
        <v>1</v>
      </c>
      <c r="K393" s="8">
        <v>0</v>
      </c>
      <c r="L393" s="8">
        <v>1</v>
      </c>
      <c r="M393" s="8">
        <v>0</v>
      </c>
      <c r="N393" s="8">
        <v>1</v>
      </c>
      <c r="O393" s="8">
        <v>0</v>
      </c>
      <c r="P393" s="8"/>
      <c r="Q393" s="9"/>
      <c r="R393" s="8"/>
      <c r="S393" s="8">
        <v>1</v>
      </c>
      <c r="T393" s="8">
        <v>1</v>
      </c>
      <c r="U393" s="8">
        <v>0</v>
      </c>
      <c r="V393" s="8">
        <v>0</v>
      </c>
      <c r="W393" s="8">
        <v>1</v>
      </c>
      <c r="X393" s="8">
        <v>3</v>
      </c>
      <c r="Y393" s="13">
        <v>0.55000000000000004</v>
      </c>
      <c r="Z393" s="13">
        <v>-0.61</v>
      </c>
      <c r="AA393" s="8"/>
      <c r="AB393" s="8"/>
      <c r="AC393" s="8"/>
      <c r="AD393" s="8">
        <v>0</v>
      </c>
      <c r="AE393" s="8">
        <v>0</v>
      </c>
      <c r="AF393" s="8">
        <v>0</v>
      </c>
      <c r="AG393" s="8">
        <v>0</v>
      </c>
      <c r="AH393" s="8">
        <v>0</v>
      </c>
      <c r="AI393" s="8">
        <v>0</v>
      </c>
      <c r="AJ393" s="13">
        <v>0</v>
      </c>
      <c r="AK393" s="13" t="e">
        <v>#DIV/0!</v>
      </c>
    </row>
    <row r="394" spans="1:37" x14ac:dyDescent="0.2">
      <c r="A394" s="8" t="s">
        <v>3819</v>
      </c>
      <c r="B394" s="8" t="s">
        <v>56</v>
      </c>
      <c r="C394" s="8">
        <v>1</v>
      </c>
      <c r="D394" s="8" t="s">
        <v>3820</v>
      </c>
      <c r="E394" s="8" t="s">
        <v>3821</v>
      </c>
      <c r="F394" s="8">
        <v>1</v>
      </c>
      <c r="G394" s="8">
        <v>1</v>
      </c>
      <c r="H394" s="8">
        <v>1</v>
      </c>
      <c r="I394" s="8">
        <v>1</v>
      </c>
      <c r="J394" s="8">
        <v>1</v>
      </c>
      <c r="K394" s="8">
        <v>1</v>
      </c>
      <c r="L394" s="8">
        <v>1</v>
      </c>
      <c r="M394" s="8">
        <v>1</v>
      </c>
      <c r="N394" s="8">
        <v>1</v>
      </c>
      <c r="O394" s="8">
        <v>1</v>
      </c>
      <c r="P394" s="8"/>
      <c r="Q394" s="9"/>
      <c r="R394" s="8"/>
      <c r="S394" s="8">
        <v>1</v>
      </c>
      <c r="T394" s="8">
        <v>1</v>
      </c>
      <c r="U394" s="8">
        <v>1</v>
      </c>
      <c r="V394" s="8">
        <v>1</v>
      </c>
      <c r="W394" s="8">
        <v>1</v>
      </c>
      <c r="X394" s="8">
        <v>5</v>
      </c>
      <c r="Y394" s="13">
        <v>0</v>
      </c>
      <c r="Z394" s="13" t="e">
        <v>#DIV/0!</v>
      </c>
      <c r="AA394" s="8"/>
      <c r="AB394" s="8"/>
      <c r="AC394" s="8"/>
      <c r="AD394" s="8">
        <v>1</v>
      </c>
      <c r="AE394" s="8">
        <v>1</v>
      </c>
      <c r="AF394" s="8">
        <v>1</v>
      </c>
      <c r="AG394" s="8">
        <v>1</v>
      </c>
      <c r="AH394" s="8">
        <v>1</v>
      </c>
      <c r="AI394" s="8">
        <v>5</v>
      </c>
      <c r="AJ394" s="13">
        <v>0</v>
      </c>
      <c r="AK394" s="13" t="e">
        <v>#DIV/0!</v>
      </c>
    </row>
    <row r="395" spans="1:37" x14ac:dyDescent="0.2">
      <c r="A395" s="8" t="s">
        <v>3822</v>
      </c>
      <c r="B395" s="12">
        <v>44412</v>
      </c>
      <c r="C395" s="8">
        <v>28</v>
      </c>
      <c r="D395" s="8" t="s">
        <v>3823</v>
      </c>
      <c r="E395" s="8" t="s">
        <v>3824</v>
      </c>
      <c r="F395" s="8">
        <v>23</v>
      </c>
      <c r="G395" s="8">
        <v>11</v>
      </c>
      <c r="H395" s="8">
        <v>5</v>
      </c>
      <c r="I395" s="8">
        <v>1</v>
      </c>
      <c r="J395" s="8">
        <v>5</v>
      </c>
      <c r="K395" s="8">
        <v>1</v>
      </c>
      <c r="L395" s="8">
        <v>5</v>
      </c>
      <c r="M395" s="8">
        <v>1</v>
      </c>
      <c r="N395" s="8">
        <v>5</v>
      </c>
      <c r="O395" s="8">
        <v>1</v>
      </c>
      <c r="P395" s="8"/>
      <c r="Q395" s="9"/>
      <c r="R395" s="8"/>
      <c r="S395" s="8">
        <v>23</v>
      </c>
      <c r="T395" s="8">
        <v>5</v>
      </c>
      <c r="U395" s="8">
        <v>1</v>
      </c>
      <c r="V395" s="8">
        <v>1</v>
      </c>
      <c r="W395" s="8">
        <v>5</v>
      </c>
      <c r="X395" s="8">
        <v>35</v>
      </c>
      <c r="Y395" s="13">
        <v>9.17</v>
      </c>
      <c r="Z395" s="13">
        <v>1.97</v>
      </c>
      <c r="AA395" s="8"/>
      <c r="AB395" s="8"/>
      <c r="AC395" s="8"/>
      <c r="AD395" s="8">
        <v>11</v>
      </c>
      <c r="AE395" s="8">
        <v>1</v>
      </c>
      <c r="AF395" s="8">
        <v>1</v>
      </c>
      <c r="AG395" s="8">
        <v>1</v>
      </c>
      <c r="AH395" s="8">
        <v>1</v>
      </c>
      <c r="AI395" s="8">
        <v>15</v>
      </c>
      <c r="AJ395" s="13">
        <v>4.47</v>
      </c>
      <c r="AK395" s="13">
        <v>2.2400000000000002</v>
      </c>
    </row>
    <row r="396" spans="1:37" x14ac:dyDescent="0.2">
      <c r="A396" s="8" t="s">
        <v>3825</v>
      </c>
      <c r="B396" s="8" t="s">
        <v>56</v>
      </c>
      <c r="C396" s="8">
        <v>2</v>
      </c>
      <c r="D396" s="8" t="s">
        <v>3826</v>
      </c>
      <c r="E396" s="8" t="s">
        <v>3827</v>
      </c>
      <c r="F396" s="8">
        <v>2</v>
      </c>
      <c r="G396" s="8">
        <v>0</v>
      </c>
      <c r="H396" s="8">
        <v>2</v>
      </c>
      <c r="I396" s="8">
        <v>0</v>
      </c>
      <c r="J396" s="8">
        <v>2</v>
      </c>
      <c r="K396" s="8">
        <v>0</v>
      </c>
      <c r="L396" s="8">
        <v>2</v>
      </c>
      <c r="M396" s="8">
        <v>0</v>
      </c>
      <c r="N396" s="8">
        <v>2</v>
      </c>
      <c r="O396" s="8">
        <v>0</v>
      </c>
      <c r="P396" s="8"/>
      <c r="Q396" s="9"/>
      <c r="R396" s="8"/>
      <c r="S396" s="8">
        <v>2</v>
      </c>
      <c r="T396" s="8">
        <v>2</v>
      </c>
      <c r="U396" s="8">
        <v>0</v>
      </c>
      <c r="V396" s="8">
        <v>0</v>
      </c>
      <c r="W396" s="8">
        <v>2</v>
      </c>
      <c r="X396" s="8">
        <v>6</v>
      </c>
      <c r="Y396" s="13">
        <v>1.1000000000000001</v>
      </c>
      <c r="Z396" s="13">
        <v>-0.61</v>
      </c>
      <c r="AA396" s="8"/>
      <c r="AB396" s="8"/>
      <c r="AC396" s="8"/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13">
        <v>0</v>
      </c>
      <c r="AK396" s="13" t="e">
        <v>#DIV/0!</v>
      </c>
    </row>
    <row r="397" spans="1:37" x14ac:dyDescent="0.2">
      <c r="A397" s="8" t="s">
        <v>3828</v>
      </c>
      <c r="B397" s="8"/>
      <c r="C397" s="8"/>
      <c r="D397" s="8" t="s">
        <v>3829</v>
      </c>
      <c r="E397" s="8" t="s">
        <v>3830</v>
      </c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9"/>
      <c r="R397" s="8"/>
      <c r="S397" s="8"/>
      <c r="T397" s="8"/>
      <c r="U397" s="8"/>
      <c r="V397" s="8"/>
      <c r="W397" s="8"/>
      <c r="X397" s="8">
        <v>0</v>
      </c>
      <c r="Y397" s="13" t="e">
        <v>#DIV/0!</v>
      </c>
      <c r="Z397" s="13" t="e">
        <v>#DIV/0!</v>
      </c>
      <c r="AA397" s="8"/>
      <c r="AB397" s="8"/>
      <c r="AC397" s="8"/>
      <c r="AD397" s="8"/>
      <c r="AE397" s="8"/>
      <c r="AF397" s="8"/>
      <c r="AG397" s="8"/>
      <c r="AH397" s="8"/>
      <c r="AI397" s="8">
        <v>0</v>
      </c>
      <c r="AJ397" s="13" t="e">
        <v>#DIV/0!</v>
      </c>
      <c r="AK397" s="13" t="e">
        <v>#DIV/0!</v>
      </c>
    </row>
    <row r="398" spans="1:37" x14ac:dyDescent="0.2">
      <c r="A398" s="8" t="s">
        <v>3831</v>
      </c>
      <c r="B398" s="8"/>
      <c r="C398" s="8"/>
      <c r="D398" s="8" t="s">
        <v>3832</v>
      </c>
      <c r="E398" s="8" t="s">
        <v>3833</v>
      </c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9"/>
      <c r="R398" s="8"/>
      <c r="S398" s="8"/>
      <c r="T398" s="8"/>
      <c r="U398" s="8"/>
      <c r="V398" s="8"/>
      <c r="W398" s="8"/>
      <c r="X398" s="8">
        <v>0</v>
      </c>
      <c r="Y398" s="13" t="e">
        <v>#DIV/0!</v>
      </c>
      <c r="Z398" s="13" t="e">
        <v>#DIV/0!</v>
      </c>
      <c r="AA398" s="8"/>
      <c r="AB398" s="8"/>
      <c r="AC398" s="8"/>
      <c r="AD398" s="8"/>
      <c r="AE398" s="8"/>
      <c r="AF398" s="8"/>
      <c r="AG398" s="8"/>
      <c r="AH398" s="8"/>
      <c r="AI398" s="8">
        <v>0</v>
      </c>
      <c r="AJ398" s="13" t="e">
        <v>#DIV/0!</v>
      </c>
      <c r="AK398" s="13" t="e">
        <v>#DIV/0!</v>
      </c>
    </row>
    <row r="399" spans="1:37" x14ac:dyDescent="0.2">
      <c r="A399" s="8" t="s">
        <v>3834</v>
      </c>
      <c r="B399" s="12">
        <v>44320</v>
      </c>
      <c r="C399" s="8">
        <v>34</v>
      </c>
      <c r="D399" s="8" t="s">
        <v>3554</v>
      </c>
      <c r="E399" s="8" t="s">
        <v>3835</v>
      </c>
      <c r="F399" s="8">
        <v>28</v>
      </c>
      <c r="G399" s="8">
        <v>6</v>
      </c>
      <c r="H399" s="8">
        <v>3</v>
      </c>
      <c r="I399" s="8">
        <v>0</v>
      </c>
      <c r="J399" s="8">
        <v>1</v>
      </c>
      <c r="K399" s="8">
        <v>0</v>
      </c>
      <c r="L399" s="8">
        <v>1</v>
      </c>
      <c r="M399" s="8">
        <v>0</v>
      </c>
      <c r="N399" s="8">
        <v>1</v>
      </c>
      <c r="O399" s="8">
        <v>0</v>
      </c>
      <c r="P399" s="8"/>
      <c r="Q399" s="9"/>
      <c r="R399" s="8"/>
      <c r="S399" s="8">
        <v>28</v>
      </c>
      <c r="T399" s="8">
        <v>3</v>
      </c>
      <c r="U399" s="8">
        <v>0</v>
      </c>
      <c r="V399" s="8">
        <v>0</v>
      </c>
      <c r="W399" s="8">
        <v>1</v>
      </c>
      <c r="X399" s="8">
        <v>32</v>
      </c>
      <c r="Y399" s="13">
        <v>12.14</v>
      </c>
      <c r="Z399" s="13">
        <v>2.1800000000000002</v>
      </c>
      <c r="AA399" s="8"/>
      <c r="AB399" s="8"/>
      <c r="AC399" s="8"/>
      <c r="AD399" s="8">
        <v>6</v>
      </c>
      <c r="AE399" s="8">
        <v>0</v>
      </c>
      <c r="AF399" s="8">
        <v>0</v>
      </c>
      <c r="AG399" s="8">
        <v>0</v>
      </c>
      <c r="AH399" s="8">
        <v>0</v>
      </c>
      <c r="AI399" s="8">
        <v>6</v>
      </c>
      <c r="AJ399" s="13">
        <v>2.68</v>
      </c>
      <c r="AK399" s="13">
        <v>2.2400000000000002</v>
      </c>
    </row>
    <row r="400" spans="1:37" x14ac:dyDescent="0.2">
      <c r="A400" s="8" t="s">
        <v>3836</v>
      </c>
      <c r="B400" s="12">
        <v>44412</v>
      </c>
      <c r="C400" s="8">
        <v>26</v>
      </c>
      <c r="D400" s="8" t="s">
        <v>3837</v>
      </c>
      <c r="E400" s="8" t="s">
        <v>3838</v>
      </c>
      <c r="F400" s="8">
        <v>21</v>
      </c>
      <c r="G400" s="8">
        <v>5</v>
      </c>
      <c r="H400" s="8">
        <v>5</v>
      </c>
      <c r="I400" s="8">
        <v>1</v>
      </c>
      <c r="J400" s="8">
        <v>5</v>
      </c>
      <c r="K400" s="8">
        <v>1</v>
      </c>
      <c r="L400" s="8">
        <v>5</v>
      </c>
      <c r="M400" s="8">
        <v>1</v>
      </c>
      <c r="N400" s="8">
        <v>5</v>
      </c>
      <c r="O400" s="8">
        <v>1</v>
      </c>
      <c r="P400" s="8"/>
      <c r="Q400" s="9"/>
      <c r="R400" s="8"/>
      <c r="S400" s="8">
        <v>21</v>
      </c>
      <c r="T400" s="8">
        <v>5</v>
      </c>
      <c r="U400" s="8">
        <v>1</v>
      </c>
      <c r="V400" s="8">
        <v>1</v>
      </c>
      <c r="W400" s="8">
        <v>5</v>
      </c>
      <c r="X400" s="8">
        <v>33</v>
      </c>
      <c r="Y400" s="13">
        <v>8.2899999999999991</v>
      </c>
      <c r="Z400" s="13">
        <v>1.92</v>
      </c>
      <c r="AA400" s="8"/>
      <c r="AB400" s="8"/>
      <c r="AC400" s="8"/>
      <c r="AD400" s="8">
        <v>5</v>
      </c>
      <c r="AE400" s="8">
        <v>1</v>
      </c>
      <c r="AF400" s="8">
        <v>1</v>
      </c>
      <c r="AG400" s="8">
        <v>1</v>
      </c>
      <c r="AH400" s="8">
        <v>1</v>
      </c>
      <c r="AI400" s="8">
        <v>9</v>
      </c>
      <c r="AJ400" s="13">
        <v>1.79</v>
      </c>
      <c r="AK400" s="13">
        <v>2.2400000000000002</v>
      </c>
    </row>
    <row r="401" spans="1:37" x14ac:dyDescent="0.2">
      <c r="A401" s="8" t="s">
        <v>3839</v>
      </c>
      <c r="B401" s="8" t="s">
        <v>56</v>
      </c>
      <c r="C401" s="8">
        <v>1</v>
      </c>
      <c r="D401" s="8" t="s">
        <v>3832</v>
      </c>
      <c r="E401" s="8" t="s">
        <v>3840</v>
      </c>
      <c r="F401" s="8">
        <v>1</v>
      </c>
      <c r="G401" s="8">
        <v>1</v>
      </c>
      <c r="H401" s="8">
        <v>1</v>
      </c>
      <c r="I401" s="8">
        <v>1</v>
      </c>
      <c r="J401" s="8">
        <v>1</v>
      </c>
      <c r="K401" s="8">
        <v>1</v>
      </c>
      <c r="L401" s="8">
        <v>1</v>
      </c>
      <c r="M401" s="8">
        <v>1</v>
      </c>
      <c r="N401" s="8">
        <v>1</v>
      </c>
      <c r="O401" s="8">
        <v>1</v>
      </c>
      <c r="P401" s="8"/>
      <c r="Q401" s="9"/>
      <c r="R401" s="8"/>
      <c r="S401" s="8">
        <v>1</v>
      </c>
      <c r="T401" s="8">
        <v>1</v>
      </c>
      <c r="U401" s="8">
        <v>1</v>
      </c>
      <c r="V401" s="8">
        <v>1</v>
      </c>
      <c r="W401" s="8">
        <v>1</v>
      </c>
      <c r="X401" s="8">
        <v>5</v>
      </c>
      <c r="Y401" s="13">
        <v>0</v>
      </c>
      <c r="Z401" s="13" t="e">
        <v>#DIV/0!</v>
      </c>
      <c r="AA401" s="8"/>
      <c r="AB401" s="8"/>
      <c r="AC401" s="8"/>
      <c r="AD401" s="8">
        <v>1</v>
      </c>
      <c r="AE401" s="8">
        <v>1</v>
      </c>
      <c r="AF401" s="8">
        <v>1</v>
      </c>
      <c r="AG401" s="8">
        <v>1</v>
      </c>
      <c r="AH401" s="8">
        <v>1</v>
      </c>
      <c r="AI401" s="8">
        <v>5</v>
      </c>
      <c r="AJ401" s="13">
        <v>0</v>
      </c>
      <c r="AK401" s="13" t="e">
        <v>#DIV/0!</v>
      </c>
    </row>
    <row r="402" spans="1:37" x14ac:dyDescent="0.2">
      <c r="A402" s="8" t="s">
        <v>3841</v>
      </c>
      <c r="B402" s="8" t="s">
        <v>56</v>
      </c>
      <c r="C402" s="8">
        <v>6</v>
      </c>
      <c r="D402" s="8" t="s">
        <v>1811</v>
      </c>
      <c r="E402" s="8" t="s">
        <v>3842</v>
      </c>
      <c r="F402" s="8">
        <v>6</v>
      </c>
      <c r="G402" s="8">
        <v>2</v>
      </c>
      <c r="H402" s="8">
        <v>6</v>
      </c>
      <c r="I402" s="8">
        <v>2</v>
      </c>
      <c r="J402" s="8">
        <v>6</v>
      </c>
      <c r="K402" s="8">
        <v>2</v>
      </c>
      <c r="L402" s="8">
        <v>6</v>
      </c>
      <c r="M402" s="8">
        <v>2</v>
      </c>
      <c r="N402" s="8">
        <v>6</v>
      </c>
      <c r="O402" s="8">
        <v>2</v>
      </c>
      <c r="P402" s="8"/>
      <c r="Q402" s="9"/>
      <c r="R402" s="8"/>
      <c r="S402" s="8">
        <v>6</v>
      </c>
      <c r="T402" s="8">
        <v>6</v>
      </c>
      <c r="U402" s="8">
        <v>2</v>
      </c>
      <c r="V402" s="8">
        <v>2</v>
      </c>
      <c r="W402" s="8">
        <v>6</v>
      </c>
      <c r="X402" s="8">
        <v>22</v>
      </c>
      <c r="Y402" s="13">
        <v>2.19</v>
      </c>
      <c r="Z402" s="13">
        <v>-0.61</v>
      </c>
      <c r="AA402" s="8"/>
      <c r="AB402" s="8"/>
      <c r="AC402" s="8"/>
      <c r="AD402" s="8">
        <v>2</v>
      </c>
      <c r="AE402" s="8">
        <v>2</v>
      </c>
      <c r="AF402" s="8">
        <v>2</v>
      </c>
      <c r="AG402" s="8">
        <v>2</v>
      </c>
      <c r="AH402" s="8">
        <v>2</v>
      </c>
      <c r="AI402" s="8">
        <v>10</v>
      </c>
      <c r="AJ402" s="13">
        <v>0</v>
      </c>
      <c r="AK402" s="13" t="e">
        <v>#DIV/0!</v>
      </c>
    </row>
    <row r="403" spans="1:37" x14ac:dyDescent="0.2">
      <c r="A403" s="8" t="s">
        <v>3843</v>
      </c>
      <c r="B403" s="8" t="s">
        <v>56</v>
      </c>
      <c r="C403" s="8">
        <v>1</v>
      </c>
      <c r="D403" s="8" t="s">
        <v>1287</v>
      </c>
      <c r="E403" s="8" t="s">
        <v>3844</v>
      </c>
      <c r="F403" s="8">
        <v>1</v>
      </c>
      <c r="G403" s="8">
        <v>1</v>
      </c>
      <c r="H403" s="8">
        <v>1</v>
      </c>
      <c r="I403" s="8">
        <v>1</v>
      </c>
      <c r="J403" s="8">
        <v>1</v>
      </c>
      <c r="K403" s="8">
        <v>1</v>
      </c>
      <c r="L403" s="8">
        <v>1</v>
      </c>
      <c r="M403" s="8">
        <v>1</v>
      </c>
      <c r="N403" s="8">
        <v>1</v>
      </c>
      <c r="O403" s="8">
        <v>1</v>
      </c>
      <c r="P403" s="8"/>
      <c r="Q403" s="9"/>
      <c r="R403" s="8"/>
      <c r="S403" s="8">
        <v>1</v>
      </c>
      <c r="T403" s="8">
        <v>1</v>
      </c>
      <c r="U403" s="8">
        <v>1</v>
      </c>
      <c r="V403" s="8">
        <v>1</v>
      </c>
      <c r="W403" s="8">
        <v>1</v>
      </c>
      <c r="X403" s="8">
        <v>5</v>
      </c>
      <c r="Y403" s="13">
        <v>0</v>
      </c>
      <c r="Z403" s="13" t="e">
        <v>#DIV/0!</v>
      </c>
      <c r="AA403" s="8"/>
      <c r="AB403" s="8"/>
      <c r="AC403" s="8"/>
      <c r="AD403" s="8">
        <v>1</v>
      </c>
      <c r="AE403" s="8">
        <v>1</v>
      </c>
      <c r="AF403" s="8">
        <v>1</v>
      </c>
      <c r="AG403" s="8">
        <v>1</v>
      </c>
      <c r="AH403" s="8">
        <v>1</v>
      </c>
      <c r="AI403" s="8">
        <v>5</v>
      </c>
      <c r="AJ403" s="13">
        <v>0</v>
      </c>
      <c r="AK403" s="13" t="e">
        <v>#DIV/0!</v>
      </c>
    </row>
    <row r="404" spans="1:37" x14ac:dyDescent="0.2">
      <c r="A404" s="8" t="s">
        <v>3845</v>
      </c>
      <c r="B404" s="12">
        <v>44290</v>
      </c>
      <c r="C404" s="8">
        <v>296</v>
      </c>
      <c r="D404" s="8" t="s">
        <v>3846</v>
      </c>
      <c r="E404" s="8" t="s">
        <v>3847</v>
      </c>
      <c r="F404" s="8"/>
      <c r="G404" s="8"/>
      <c r="H404" s="8">
        <v>184</v>
      </c>
      <c r="I404" s="8">
        <v>19</v>
      </c>
      <c r="J404" s="8">
        <v>29</v>
      </c>
      <c r="K404" s="8">
        <v>5</v>
      </c>
      <c r="L404" s="8">
        <v>11</v>
      </c>
      <c r="M404" s="8">
        <v>6</v>
      </c>
      <c r="N404" s="8">
        <v>10</v>
      </c>
      <c r="O404" s="8">
        <v>4</v>
      </c>
      <c r="P404" s="8"/>
      <c r="Q404" s="9"/>
      <c r="R404" s="8"/>
      <c r="S404" s="8"/>
      <c r="T404" s="8">
        <v>184</v>
      </c>
      <c r="U404" s="8">
        <v>5</v>
      </c>
      <c r="V404" s="8">
        <v>6</v>
      </c>
      <c r="W404" s="8">
        <v>10</v>
      </c>
      <c r="X404" s="8">
        <v>205</v>
      </c>
      <c r="Y404" s="13">
        <v>88.53</v>
      </c>
      <c r="Z404" s="13">
        <v>2</v>
      </c>
      <c r="AA404" s="8"/>
      <c r="AB404" s="8"/>
      <c r="AC404" s="8"/>
      <c r="AD404" s="8"/>
      <c r="AE404" s="8">
        <v>19</v>
      </c>
      <c r="AF404" s="8">
        <v>5</v>
      </c>
      <c r="AG404" s="8">
        <v>6</v>
      </c>
      <c r="AH404" s="8">
        <v>4</v>
      </c>
      <c r="AI404" s="8">
        <v>34</v>
      </c>
      <c r="AJ404" s="13">
        <v>7.05</v>
      </c>
      <c r="AK404" s="13">
        <v>1.92</v>
      </c>
    </row>
    <row r="405" spans="1:37" x14ac:dyDescent="0.2">
      <c r="A405" s="8" t="s">
        <v>3848</v>
      </c>
      <c r="B405" s="12">
        <v>44320</v>
      </c>
      <c r="C405" s="8">
        <v>110</v>
      </c>
      <c r="D405" s="8" t="s">
        <v>1627</v>
      </c>
      <c r="E405" s="8" t="s">
        <v>3849</v>
      </c>
      <c r="F405" s="8">
        <v>87</v>
      </c>
      <c r="G405" s="8">
        <v>12</v>
      </c>
      <c r="H405" s="8">
        <v>10</v>
      </c>
      <c r="I405" s="8">
        <v>2</v>
      </c>
      <c r="J405" s="8">
        <v>6</v>
      </c>
      <c r="K405" s="8">
        <v>1</v>
      </c>
      <c r="L405" s="8">
        <v>2</v>
      </c>
      <c r="M405" s="8">
        <v>1</v>
      </c>
      <c r="N405" s="8">
        <v>5</v>
      </c>
      <c r="O405" s="8">
        <v>3</v>
      </c>
      <c r="P405" s="8"/>
      <c r="Q405" s="9"/>
      <c r="R405" s="8"/>
      <c r="S405" s="8">
        <v>87</v>
      </c>
      <c r="T405" s="8">
        <v>10</v>
      </c>
      <c r="U405" s="8">
        <v>1</v>
      </c>
      <c r="V405" s="8">
        <v>1</v>
      </c>
      <c r="W405" s="8">
        <v>5</v>
      </c>
      <c r="X405" s="8">
        <v>104</v>
      </c>
      <c r="Y405" s="13">
        <v>37.19</v>
      </c>
      <c r="Z405" s="13">
        <v>2.1800000000000002</v>
      </c>
      <c r="AA405" s="8"/>
      <c r="AB405" s="8"/>
      <c r="AC405" s="8"/>
      <c r="AD405" s="8">
        <v>12</v>
      </c>
      <c r="AE405" s="8">
        <v>2</v>
      </c>
      <c r="AF405" s="8">
        <v>1</v>
      </c>
      <c r="AG405" s="8">
        <v>1</v>
      </c>
      <c r="AH405" s="8">
        <v>3</v>
      </c>
      <c r="AI405" s="8">
        <v>19</v>
      </c>
      <c r="AJ405" s="13">
        <v>4.66</v>
      </c>
      <c r="AK405" s="13">
        <v>2.0699999999999998</v>
      </c>
    </row>
    <row r="406" spans="1:37" x14ac:dyDescent="0.2">
      <c r="A406" s="8" t="s">
        <v>3850</v>
      </c>
      <c r="B406" s="12">
        <v>44320</v>
      </c>
      <c r="C406" s="8">
        <v>9</v>
      </c>
      <c r="D406" s="8" t="s">
        <v>3851</v>
      </c>
      <c r="E406" s="8" t="s">
        <v>3852</v>
      </c>
      <c r="F406" s="8">
        <v>8</v>
      </c>
      <c r="G406" s="8">
        <v>1</v>
      </c>
      <c r="H406" s="8">
        <v>8</v>
      </c>
      <c r="I406" s="8">
        <v>1</v>
      </c>
      <c r="J406" s="8">
        <v>1</v>
      </c>
      <c r="K406" s="8">
        <v>1</v>
      </c>
      <c r="L406" s="8">
        <v>1</v>
      </c>
      <c r="M406" s="8">
        <v>1</v>
      </c>
      <c r="N406" s="8">
        <v>1</v>
      </c>
      <c r="O406" s="8">
        <v>1</v>
      </c>
      <c r="P406" s="8"/>
      <c r="Q406" s="9"/>
      <c r="R406" s="8"/>
      <c r="S406" s="8">
        <v>8</v>
      </c>
      <c r="T406" s="8">
        <v>8</v>
      </c>
      <c r="U406" s="8">
        <v>1</v>
      </c>
      <c r="V406" s="8">
        <v>1</v>
      </c>
      <c r="W406" s="8">
        <v>1</v>
      </c>
      <c r="X406" s="8">
        <v>19</v>
      </c>
      <c r="Y406" s="13">
        <v>3.83</v>
      </c>
      <c r="Z406" s="13">
        <v>0.61</v>
      </c>
      <c r="AA406" s="8"/>
      <c r="AB406" s="8"/>
      <c r="AC406" s="8"/>
      <c r="AD406" s="8">
        <v>1</v>
      </c>
      <c r="AE406" s="8">
        <v>1</v>
      </c>
      <c r="AF406" s="8">
        <v>1</v>
      </c>
      <c r="AG406" s="8">
        <v>1</v>
      </c>
      <c r="AH406" s="8">
        <v>1</v>
      </c>
      <c r="AI406" s="8">
        <v>5</v>
      </c>
      <c r="AJ406" s="13">
        <v>0</v>
      </c>
      <c r="AK406" s="13" t="e">
        <v>#DIV/0!</v>
      </c>
    </row>
    <row r="407" spans="1:37" x14ac:dyDescent="0.2">
      <c r="A407" s="8" t="s">
        <v>3853</v>
      </c>
      <c r="B407" s="8" t="s">
        <v>56</v>
      </c>
      <c r="C407" s="8">
        <v>9</v>
      </c>
      <c r="D407" s="8" t="s">
        <v>3817</v>
      </c>
      <c r="E407" s="8" t="s">
        <v>3854</v>
      </c>
      <c r="F407" s="8">
        <v>9</v>
      </c>
      <c r="G407" s="8">
        <v>3</v>
      </c>
      <c r="H407" s="8">
        <v>9</v>
      </c>
      <c r="I407" s="8">
        <v>3</v>
      </c>
      <c r="J407" s="8">
        <v>9</v>
      </c>
      <c r="K407" s="8">
        <v>3</v>
      </c>
      <c r="L407" s="8">
        <v>9</v>
      </c>
      <c r="M407" s="8">
        <v>3</v>
      </c>
      <c r="N407" s="8">
        <v>9</v>
      </c>
      <c r="O407" s="8">
        <v>3</v>
      </c>
      <c r="P407" s="8"/>
      <c r="Q407" s="9"/>
      <c r="R407" s="8"/>
      <c r="S407" s="8">
        <v>9</v>
      </c>
      <c r="T407" s="8">
        <v>9</v>
      </c>
      <c r="U407" s="8">
        <v>3</v>
      </c>
      <c r="V407" s="8">
        <v>3</v>
      </c>
      <c r="W407" s="8">
        <v>9</v>
      </c>
      <c r="X407" s="8">
        <v>33</v>
      </c>
      <c r="Y407" s="13">
        <v>3.29</v>
      </c>
      <c r="Z407" s="13">
        <v>-0.61</v>
      </c>
      <c r="AA407" s="8"/>
      <c r="AB407" s="8"/>
      <c r="AC407" s="8"/>
      <c r="AD407" s="8">
        <v>3</v>
      </c>
      <c r="AE407" s="8">
        <v>3</v>
      </c>
      <c r="AF407" s="8">
        <v>3</v>
      </c>
      <c r="AG407" s="8">
        <v>3</v>
      </c>
      <c r="AH407" s="8">
        <v>3</v>
      </c>
      <c r="AI407" s="8">
        <v>15</v>
      </c>
      <c r="AJ407" s="13">
        <v>0</v>
      </c>
      <c r="AK407" s="13" t="e">
        <v>#DIV/0!</v>
      </c>
    </row>
    <row r="408" spans="1:37" x14ac:dyDescent="0.2">
      <c r="A408" s="8" t="s">
        <v>3855</v>
      </c>
      <c r="B408" s="12">
        <v>44320</v>
      </c>
      <c r="C408" s="8">
        <v>2</v>
      </c>
      <c r="D408" s="8" t="s">
        <v>3856</v>
      </c>
      <c r="E408" s="8" t="s">
        <v>3857</v>
      </c>
      <c r="F408" s="8">
        <v>1</v>
      </c>
      <c r="G408" s="8">
        <v>0</v>
      </c>
      <c r="H408" s="8">
        <v>1</v>
      </c>
      <c r="I408" s="8">
        <v>0</v>
      </c>
      <c r="J408" s="8">
        <v>1</v>
      </c>
      <c r="K408" s="8">
        <v>0</v>
      </c>
      <c r="L408" s="8">
        <v>1</v>
      </c>
      <c r="M408" s="8">
        <v>0</v>
      </c>
      <c r="N408" s="8">
        <v>1</v>
      </c>
      <c r="O408" s="8">
        <v>0</v>
      </c>
      <c r="P408" s="8"/>
      <c r="Q408" s="9"/>
      <c r="R408" s="8"/>
      <c r="S408" s="8">
        <v>1</v>
      </c>
      <c r="T408" s="8">
        <v>1</v>
      </c>
      <c r="U408" s="8">
        <v>0</v>
      </c>
      <c r="V408" s="8">
        <v>0</v>
      </c>
      <c r="W408" s="8">
        <v>1</v>
      </c>
      <c r="X408" s="8">
        <v>3</v>
      </c>
      <c r="Y408" s="13">
        <v>0.55000000000000004</v>
      </c>
      <c r="Z408" s="13">
        <v>-0.61</v>
      </c>
      <c r="AA408" s="8"/>
      <c r="AB408" s="8"/>
      <c r="AC408" s="8"/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13">
        <v>0</v>
      </c>
      <c r="AK408" s="13" t="e">
        <v>#DIV/0!</v>
      </c>
    </row>
    <row r="409" spans="1:37" x14ac:dyDescent="0.2">
      <c r="A409" s="8" t="s">
        <v>3858</v>
      </c>
      <c r="B409" s="8" t="s">
        <v>56</v>
      </c>
      <c r="C409" s="8">
        <v>3</v>
      </c>
      <c r="D409" s="8" t="s">
        <v>1759</v>
      </c>
      <c r="E409" s="8" t="s">
        <v>3859</v>
      </c>
      <c r="F409" s="8">
        <v>3</v>
      </c>
      <c r="G409" s="8">
        <v>1</v>
      </c>
      <c r="H409" s="8">
        <v>3</v>
      </c>
      <c r="I409" s="8">
        <v>1</v>
      </c>
      <c r="J409" s="8">
        <v>3</v>
      </c>
      <c r="K409" s="8">
        <v>1</v>
      </c>
      <c r="L409" s="8">
        <v>3</v>
      </c>
      <c r="M409" s="8">
        <v>1</v>
      </c>
      <c r="N409" s="8">
        <v>3</v>
      </c>
      <c r="O409" s="8">
        <v>1</v>
      </c>
      <c r="P409" s="8"/>
      <c r="Q409" s="9"/>
      <c r="R409" s="8"/>
      <c r="S409" s="8">
        <v>3</v>
      </c>
      <c r="T409" s="8">
        <v>3</v>
      </c>
      <c r="U409" s="8">
        <v>1</v>
      </c>
      <c r="V409" s="8">
        <v>1</v>
      </c>
      <c r="W409" s="8">
        <v>3</v>
      </c>
      <c r="X409" s="8">
        <v>11</v>
      </c>
      <c r="Y409" s="13">
        <v>1.1000000000000001</v>
      </c>
      <c r="Z409" s="13">
        <v>-0.61</v>
      </c>
      <c r="AA409" s="8"/>
      <c r="AB409" s="8"/>
      <c r="AC409" s="8"/>
      <c r="AD409" s="8">
        <v>1</v>
      </c>
      <c r="AE409" s="8">
        <v>1</v>
      </c>
      <c r="AF409" s="8">
        <v>1</v>
      </c>
      <c r="AG409" s="8">
        <v>1</v>
      </c>
      <c r="AH409" s="8">
        <v>1</v>
      </c>
      <c r="AI409" s="8">
        <v>5</v>
      </c>
      <c r="AJ409" s="13">
        <v>0</v>
      </c>
      <c r="AK409" s="13" t="e">
        <v>#DIV/0!</v>
      </c>
    </row>
    <row r="410" spans="1:37" x14ac:dyDescent="0.2">
      <c r="A410" s="8" t="s">
        <v>3860</v>
      </c>
      <c r="B410" s="8"/>
      <c r="C410" s="8"/>
      <c r="D410" s="8" t="s">
        <v>3861</v>
      </c>
      <c r="E410" s="8" t="s">
        <v>3862</v>
      </c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9"/>
      <c r="R410" s="8"/>
      <c r="S410" s="8"/>
      <c r="T410" s="8"/>
      <c r="U410" s="8"/>
      <c r="V410" s="8"/>
      <c r="W410" s="8"/>
      <c r="X410" s="8">
        <v>0</v>
      </c>
      <c r="Y410" s="13" t="e">
        <v>#DIV/0!</v>
      </c>
      <c r="Z410" s="13" t="e">
        <v>#DIV/0!</v>
      </c>
      <c r="AA410" s="8"/>
      <c r="AB410" s="8"/>
      <c r="AC410" s="8"/>
      <c r="AD410" s="8"/>
      <c r="AE410" s="8"/>
      <c r="AF410" s="8"/>
      <c r="AG410" s="8"/>
      <c r="AH410" s="8"/>
      <c r="AI410" s="8">
        <v>0</v>
      </c>
      <c r="AJ410" s="13" t="e">
        <v>#DIV/0!</v>
      </c>
      <c r="AK410" s="13" t="e">
        <v>#DIV/0!</v>
      </c>
    </row>
    <row r="411" spans="1:37" x14ac:dyDescent="0.2">
      <c r="A411" s="8" t="s">
        <v>3863</v>
      </c>
      <c r="B411" s="12">
        <v>44351</v>
      </c>
      <c r="C411" s="8">
        <v>18</v>
      </c>
      <c r="D411" s="8" t="s">
        <v>1595</v>
      </c>
      <c r="E411" s="8" t="s">
        <v>3864</v>
      </c>
      <c r="F411" s="8">
        <v>16</v>
      </c>
      <c r="G411" s="8">
        <v>6</v>
      </c>
      <c r="H411" s="8">
        <v>1</v>
      </c>
      <c r="I411" s="8">
        <v>0</v>
      </c>
      <c r="J411" s="8">
        <v>1</v>
      </c>
      <c r="K411" s="8">
        <v>0</v>
      </c>
      <c r="L411" s="8">
        <v>1</v>
      </c>
      <c r="M411" s="8">
        <v>0</v>
      </c>
      <c r="N411" s="8">
        <v>1</v>
      </c>
      <c r="O411" s="8">
        <v>0</v>
      </c>
      <c r="P411" s="8"/>
      <c r="Q411" s="9"/>
      <c r="R411" s="8"/>
      <c r="S411" s="8">
        <v>16</v>
      </c>
      <c r="T411" s="8">
        <v>1</v>
      </c>
      <c r="U411" s="8">
        <v>0</v>
      </c>
      <c r="V411" s="8">
        <v>0</v>
      </c>
      <c r="W411" s="8">
        <v>1</v>
      </c>
      <c r="X411" s="8">
        <v>18</v>
      </c>
      <c r="Y411" s="13">
        <v>6.95</v>
      </c>
      <c r="Z411" s="13">
        <v>2.21</v>
      </c>
      <c r="AA411" s="8"/>
      <c r="AB411" s="8"/>
      <c r="AC411" s="8"/>
      <c r="AD411" s="8">
        <v>6</v>
      </c>
      <c r="AE411" s="8">
        <v>0</v>
      </c>
      <c r="AF411" s="8">
        <v>0</v>
      </c>
      <c r="AG411" s="8">
        <v>0</v>
      </c>
      <c r="AH411" s="8">
        <v>0</v>
      </c>
      <c r="AI411" s="8">
        <v>6</v>
      </c>
      <c r="AJ411" s="13">
        <v>2.68</v>
      </c>
      <c r="AK411" s="13">
        <v>2.2400000000000002</v>
      </c>
    </row>
    <row r="412" spans="1:37" x14ac:dyDescent="0.2">
      <c r="A412" s="8" t="s">
        <v>3865</v>
      </c>
      <c r="B412" s="12">
        <v>44231</v>
      </c>
      <c r="C412" s="8">
        <v>738</v>
      </c>
      <c r="D412" s="8"/>
      <c r="E412" s="8" t="s">
        <v>3866</v>
      </c>
      <c r="F412" s="8">
        <v>430</v>
      </c>
      <c r="G412" s="8">
        <v>136</v>
      </c>
      <c r="H412" s="8">
        <v>134</v>
      </c>
      <c r="I412" s="8">
        <v>45</v>
      </c>
      <c r="J412" s="8">
        <v>96</v>
      </c>
      <c r="K412" s="8">
        <v>34</v>
      </c>
      <c r="L412" s="8">
        <v>42</v>
      </c>
      <c r="M412" s="8">
        <v>26</v>
      </c>
      <c r="N412" s="8">
        <v>36</v>
      </c>
      <c r="O412" s="8">
        <v>26</v>
      </c>
      <c r="P412" s="8"/>
      <c r="Q412" s="9"/>
      <c r="R412" s="8"/>
      <c r="S412" s="8">
        <v>430</v>
      </c>
      <c r="T412" s="8">
        <v>134</v>
      </c>
      <c r="U412" s="8">
        <v>34</v>
      </c>
      <c r="V412" s="8">
        <v>26</v>
      </c>
      <c r="W412" s="8">
        <v>36</v>
      </c>
      <c r="X412" s="8">
        <v>660</v>
      </c>
      <c r="Y412" s="13">
        <v>172.38</v>
      </c>
      <c r="Z412" s="13">
        <v>1.91</v>
      </c>
      <c r="AA412" s="8"/>
      <c r="AB412" s="8"/>
      <c r="AC412" s="8"/>
      <c r="AD412" s="8">
        <v>136</v>
      </c>
      <c r="AE412" s="8">
        <v>45</v>
      </c>
      <c r="AF412" s="8">
        <v>34</v>
      </c>
      <c r="AG412" s="8">
        <v>26</v>
      </c>
      <c r="AH412" s="8">
        <v>26</v>
      </c>
      <c r="AI412" s="8">
        <v>267</v>
      </c>
      <c r="AJ412" s="13">
        <v>46.83</v>
      </c>
      <c r="AK412" s="13">
        <v>2.09</v>
      </c>
    </row>
    <row r="413" spans="1:37" x14ac:dyDescent="0.2">
      <c r="A413" s="8" t="s">
        <v>3867</v>
      </c>
      <c r="B413" s="12">
        <v>44259</v>
      </c>
      <c r="C413" s="8">
        <v>13</v>
      </c>
      <c r="D413" s="8" t="s">
        <v>3868</v>
      </c>
      <c r="E413" s="8" t="s">
        <v>3869</v>
      </c>
      <c r="F413" s="8">
        <v>8</v>
      </c>
      <c r="G413" s="8">
        <v>0</v>
      </c>
      <c r="H413" s="8">
        <v>3</v>
      </c>
      <c r="I413" s="8">
        <v>0</v>
      </c>
      <c r="J413" s="8">
        <v>1</v>
      </c>
      <c r="K413" s="8">
        <v>0</v>
      </c>
      <c r="L413" s="8">
        <v>1</v>
      </c>
      <c r="M413" s="8">
        <v>1</v>
      </c>
      <c r="N413" s="8">
        <v>1</v>
      </c>
      <c r="O413" s="8">
        <v>1</v>
      </c>
      <c r="P413" s="8"/>
      <c r="Q413" s="9"/>
      <c r="R413" s="8"/>
      <c r="S413" s="8">
        <v>8</v>
      </c>
      <c r="T413" s="8">
        <v>3</v>
      </c>
      <c r="U413" s="8">
        <v>0</v>
      </c>
      <c r="V413" s="8">
        <v>1</v>
      </c>
      <c r="W413" s="8">
        <v>1</v>
      </c>
      <c r="X413" s="8">
        <v>13</v>
      </c>
      <c r="Y413" s="13">
        <v>3.21</v>
      </c>
      <c r="Z413" s="13">
        <v>1.66</v>
      </c>
      <c r="AA413" s="8"/>
      <c r="AB413" s="8"/>
      <c r="AC413" s="8"/>
      <c r="AD413" s="8">
        <v>0</v>
      </c>
      <c r="AE413" s="8">
        <v>0</v>
      </c>
      <c r="AF413" s="8">
        <v>0</v>
      </c>
      <c r="AG413" s="8">
        <v>1</v>
      </c>
      <c r="AH413" s="8">
        <v>1</v>
      </c>
      <c r="AI413" s="8">
        <v>2</v>
      </c>
      <c r="AJ413" s="13">
        <v>0.55000000000000004</v>
      </c>
      <c r="AK413" s="13">
        <v>0.61</v>
      </c>
    </row>
    <row r="414" spans="1:37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9"/>
      <c r="R414" s="8"/>
      <c r="S414" s="8"/>
      <c r="T414" s="8"/>
      <c r="U414" s="8"/>
      <c r="V414" s="8"/>
      <c r="W414" s="8"/>
      <c r="X414" s="8">
        <v>0</v>
      </c>
      <c r="Y414" s="13" t="e">
        <v>#DIV/0!</v>
      </c>
      <c r="Z414" s="13" t="e">
        <v>#DIV/0!</v>
      </c>
      <c r="AA414" s="8"/>
      <c r="AB414" s="8"/>
      <c r="AC414" s="8"/>
      <c r="AD414" s="8"/>
      <c r="AE414" s="8"/>
      <c r="AF414" s="8"/>
      <c r="AG414" s="8"/>
      <c r="AH414" s="8"/>
      <c r="AI414" s="8">
        <v>0</v>
      </c>
      <c r="AJ414" s="13" t="e">
        <v>#DIV/0!</v>
      </c>
      <c r="AK414" s="13" t="e">
        <v>#DIV/0!</v>
      </c>
    </row>
    <row r="415" spans="1:37" x14ac:dyDescent="0.2">
      <c r="A415" s="53" t="s">
        <v>3870</v>
      </c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9"/>
      <c r="R415" s="8"/>
      <c r="S415" s="8"/>
      <c r="T415" s="8"/>
      <c r="U415" s="8"/>
      <c r="V415" s="8"/>
      <c r="W415" s="8"/>
      <c r="X415" s="8">
        <v>0</v>
      </c>
      <c r="Y415" s="13" t="e">
        <v>#DIV/0!</v>
      </c>
      <c r="Z415" s="13" t="e">
        <v>#DIV/0!</v>
      </c>
      <c r="AA415" s="8"/>
      <c r="AB415" s="8"/>
      <c r="AC415" s="8"/>
      <c r="AD415" s="8"/>
      <c r="AE415" s="8"/>
      <c r="AF415" s="8"/>
      <c r="AG415" s="8"/>
      <c r="AH415" s="8"/>
      <c r="AI415" s="8">
        <v>0</v>
      </c>
      <c r="AJ415" s="13" t="e">
        <v>#DIV/0!</v>
      </c>
      <c r="AK415" s="13" t="e">
        <v>#DIV/0!</v>
      </c>
    </row>
    <row r="416" spans="1:37" x14ac:dyDescent="0.2">
      <c r="A416" s="53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9"/>
      <c r="R416" s="8"/>
      <c r="S416" s="8"/>
      <c r="T416" s="8"/>
      <c r="U416" s="8"/>
      <c r="V416" s="8"/>
      <c r="W416" s="8"/>
      <c r="X416" s="8">
        <v>0</v>
      </c>
      <c r="Y416" s="13" t="e">
        <v>#DIV/0!</v>
      </c>
      <c r="Z416" s="13" t="e">
        <v>#DIV/0!</v>
      </c>
      <c r="AA416" s="8"/>
      <c r="AB416" s="8"/>
      <c r="AC416" s="8"/>
      <c r="AD416" s="8"/>
      <c r="AE416" s="8"/>
      <c r="AF416" s="8"/>
      <c r="AG416" s="8"/>
      <c r="AH416" s="8"/>
      <c r="AI416" s="8">
        <v>0</v>
      </c>
      <c r="AJ416" s="13" t="e">
        <v>#DIV/0!</v>
      </c>
      <c r="AK416" s="13" t="e">
        <v>#DIV/0!</v>
      </c>
    </row>
    <row r="417" spans="1:37" x14ac:dyDescent="0.2">
      <c r="A417" s="8" t="s">
        <v>0</v>
      </c>
      <c r="B417" s="8" t="s">
        <v>3611</v>
      </c>
      <c r="C417" s="8" t="s">
        <v>2</v>
      </c>
      <c r="D417" s="8" t="s">
        <v>3</v>
      </c>
      <c r="E417" s="8" t="s">
        <v>4</v>
      </c>
      <c r="F417" s="8" t="s">
        <v>3119</v>
      </c>
      <c r="G417" s="8"/>
      <c r="H417" s="8" t="s">
        <v>3120</v>
      </c>
      <c r="I417" s="8"/>
      <c r="J417" s="8" t="s">
        <v>3121</v>
      </c>
      <c r="K417" s="8"/>
      <c r="L417" s="8" t="s">
        <v>3122</v>
      </c>
      <c r="M417" s="8"/>
      <c r="N417" s="8" t="s">
        <v>2857</v>
      </c>
      <c r="O417" s="8"/>
      <c r="P417" s="8"/>
      <c r="Q417" s="9"/>
      <c r="R417" s="8"/>
      <c r="S417" s="8" t="s">
        <v>3119</v>
      </c>
      <c r="T417" s="8" t="s">
        <v>3120</v>
      </c>
      <c r="U417" s="8"/>
      <c r="V417" s="8"/>
      <c r="W417" s="8" t="s">
        <v>2857</v>
      </c>
      <c r="X417" s="8">
        <v>0</v>
      </c>
      <c r="Y417" s="13" t="e">
        <v>#DIV/0!</v>
      </c>
      <c r="Z417" s="13" t="e">
        <v>#DIV/0!</v>
      </c>
      <c r="AA417" s="8"/>
      <c r="AB417" s="8"/>
      <c r="AC417" s="8"/>
      <c r="AD417" s="8"/>
      <c r="AE417" s="8"/>
      <c r="AF417" s="8"/>
      <c r="AG417" s="8"/>
      <c r="AH417" s="8"/>
      <c r="AI417" s="8">
        <v>0</v>
      </c>
      <c r="AJ417" s="13" t="e">
        <v>#DIV/0!</v>
      </c>
      <c r="AK417" s="13" t="e">
        <v>#DIV/0!</v>
      </c>
    </row>
    <row r="418" spans="1:37" x14ac:dyDescent="0.2">
      <c r="A418" s="8" t="s">
        <v>3871</v>
      </c>
      <c r="B418" s="12">
        <v>44320</v>
      </c>
      <c r="C418" s="8">
        <v>2.415</v>
      </c>
      <c r="D418" s="8" t="s">
        <v>1748</v>
      </c>
      <c r="E418" s="15" t="s">
        <v>3872</v>
      </c>
      <c r="F418" s="8">
        <v>1.6719999999999999</v>
      </c>
      <c r="G418" s="8">
        <v>157</v>
      </c>
      <c r="H418" s="8">
        <v>398</v>
      </c>
      <c r="I418" s="8">
        <v>47</v>
      </c>
      <c r="J418" s="8">
        <v>162</v>
      </c>
      <c r="K418" s="8">
        <v>25</v>
      </c>
      <c r="L418" s="8">
        <v>53</v>
      </c>
      <c r="M418" s="8">
        <v>12</v>
      </c>
      <c r="N418" s="8">
        <v>130</v>
      </c>
      <c r="O418" s="8">
        <v>84</v>
      </c>
      <c r="P418" s="8"/>
      <c r="Q418" s="9"/>
      <c r="R418" s="8"/>
      <c r="S418" s="8">
        <v>1672</v>
      </c>
      <c r="T418" s="8">
        <v>398</v>
      </c>
      <c r="U418" s="8">
        <v>25</v>
      </c>
      <c r="V418" s="8">
        <v>12</v>
      </c>
      <c r="W418" s="8">
        <v>130</v>
      </c>
      <c r="X418" s="8">
        <v>2237</v>
      </c>
      <c r="Y418" s="13">
        <v>701.93</v>
      </c>
      <c r="Z418" s="13">
        <v>1.98</v>
      </c>
      <c r="AA418" s="8"/>
      <c r="AB418" s="8"/>
      <c r="AC418" s="8"/>
      <c r="AD418" s="8">
        <v>157</v>
      </c>
      <c r="AE418" s="8">
        <v>47</v>
      </c>
      <c r="AF418" s="8">
        <v>25</v>
      </c>
      <c r="AG418" s="8">
        <v>12</v>
      </c>
      <c r="AH418" s="8">
        <v>84</v>
      </c>
      <c r="AI418" s="8">
        <v>325</v>
      </c>
      <c r="AJ418" s="13">
        <v>58.22</v>
      </c>
      <c r="AK418" s="13">
        <v>1.2</v>
      </c>
    </row>
    <row r="419" spans="1:37" x14ac:dyDescent="0.2">
      <c r="A419" s="8" t="s">
        <v>3873</v>
      </c>
      <c r="B419" s="12">
        <v>44320</v>
      </c>
      <c r="C419" s="8">
        <v>1.853</v>
      </c>
      <c r="D419" s="8" t="s">
        <v>3874</v>
      </c>
      <c r="E419" s="8" t="s">
        <v>3875</v>
      </c>
      <c r="F419" s="8">
        <v>1.337</v>
      </c>
      <c r="G419" s="8">
        <v>127</v>
      </c>
      <c r="H419" s="8">
        <v>305</v>
      </c>
      <c r="I419" s="8">
        <v>24</v>
      </c>
      <c r="J419" s="8">
        <v>138</v>
      </c>
      <c r="K419" s="8">
        <v>12</v>
      </c>
      <c r="L419" s="8">
        <v>32</v>
      </c>
      <c r="M419" s="8">
        <v>6</v>
      </c>
      <c r="N419" s="8">
        <v>41</v>
      </c>
      <c r="O419" s="8">
        <v>15</v>
      </c>
      <c r="P419" s="8"/>
      <c r="Q419" s="9"/>
      <c r="R419" s="8"/>
      <c r="S419" s="8">
        <v>1337</v>
      </c>
      <c r="T419" s="8">
        <v>305</v>
      </c>
      <c r="U419" s="8">
        <v>12</v>
      </c>
      <c r="V419" s="8">
        <v>6</v>
      </c>
      <c r="W419" s="8">
        <v>41</v>
      </c>
      <c r="X419" s="8">
        <v>1701</v>
      </c>
      <c r="Y419" s="13">
        <v>570.91</v>
      </c>
      <c r="Z419" s="13">
        <v>1.99</v>
      </c>
      <c r="AA419" s="8"/>
      <c r="AB419" s="8"/>
      <c r="AC419" s="8"/>
      <c r="AD419" s="8">
        <v>127</v>
      </c>
      <c r="AE419" s="8">
        <v>24</v>
      </c>
      <c r="AF419" s="8">
        <v>12</v>
      </c>
      <c r="AG419" s="8">
        <v>6</v>
      </c>
      <c r="AH419" s="8">
        <v>15</v>
      </c>
      <c r="AI419" s="8">
        <v>184</v>
      </c>
      <c r="AJ419" s="13">
        <v>50.84</v>
      </c>
      <c r="AK419" s="13">
        <v>2.15</v>
      </c>
    </row>
    <row r="420" spans="1:37" x14ac:dyDescent="0.2">
      <c r="A420" s="8" t="s">
        <v>3876</v>
      </c>
      <c r="B420" s="12">
        <v>44351</v>
      </c>
      <c r="C420" s="8">
        <v>1.1859999999999999</v>
      </c>
      <c r="D420" s="8" t="s">
        <v>3877</v>
      </c>
      <c r="E420" s="8" t="s">
        <v>3878</v>
      </c>
      <c r="F420" s="8">
        <v>891</v>
      </c>
      <c r="G420" s="8">
        <v>66</v>
      </c>
      <c r="H420" s="8">
        <v>174</v>
      </c>
      <c r="I420" s="8">
        <v>4</v>
      </c>
      <c r="J420" s="8">
        <v>74</v>
      </c>
      <c r="K420" s="8">
        <v>7</v>
      </c>
      <c r="L420" s="8">
        <v>26</v>
      </c>
      <c r="M420" s="8">
        <v>9</v>
      </c>
      <c r="N420" s="8">
        <v>21</v>
      </c>
      <c r="O420" s="8">
        <v>10</v>
      </c>
      <c r="P420" s="8"/>
      <c r="Q420" s="9"/>
      <c r="R420" s="8"/>
      <c r="S420" s="8">
        <v>891</v>
      </c>
      <c r="T420" s="8">
        <v>174</v>
      </c>
      <c r="U420" s="8">
        <v>7</v>
      </c>
      <c r="V420" s="8">
        <v>9</v>
      </c>
      <c r="W420" s="8">
        <v>21</v>
      </c>
      <c r="X420" s="8">
        <v>1102</v>
      </c>
      <c r="Y420" s="13">
        <v>381.39</v>
      </c>
      <c r="Z420" s="13">
        <v>2.06</v>
      </c>
      <c r="AA420" s="8"/>
      <c r="AB420" s="8"/>
      <c r="AC420" s="8"/>
      <c r="AD420" s="8">
        <v>66</v>
      </c>
      <c r="AE420" s="8">
        <v>4</v>
      </c>
      <c r="AF420" s="8">
        <v>7</v>
      </c>
      <c r="AG420" s="8">
        <v>9</v>
      </c>
      <c r="AH420" s="8">
        <v>10</v>
      </c>
      <c r="AI420" s="8">
        <v>96</v>
      </c>
      <c r="AJ420" s="13">
        <v>26.26</v>
      </c>
      <c r="AK420" s="13">
        <v>2.19</v>
      </c>
    </row>
    <row r="421" spans="1:37" x14ac:dyDescent="0.2">
      <c r="A421" s="8" t="s">
        <v>3879</v>
      </c>
      <c r="B421" s="12">
        <v>44381</v>
      </c>
      <c r="C421" s="8">
        <v>5.6219999999999999</v>
      </c>
      <c r="D421" s="8" t="s">
        <v>1661</v>
      </c>
      <c r="E421" s="8" t="s">
        <v>3880</v>
      </c>
      <c r="F421" s="8" t="s">
        <v>50</v>
      </c>
      <c r="G421" s="8"/>
      <c r="H421" s="8">
        <v>729</v>
      </c>
      <c r="I421" s="8">
        <v>76</v>
      </c>
      <c r="J421" s="8">
        <v>196</v>
      </c>
      <c r="K421" s="8">
        <v>15</v>
      </c>
      <c r="L421" s="8">
        <v>46</v>
      </c>
      <c r="M421" s="8">
        <v>15</v>
      </c>
      <c r="N421" s="8">
        <v>60</v>
      </c>
      <c r="O421" s="8">
        <v>15</v>
      </c>
      <c r="P421" s="8"/>
      <c r="Q421" s="9"/>
      <c r="R421" s="8"/>
      <c r="S421" s="8" t="s">
        <v>50</v>
      </c>
      <c r="T421" s="8">
        <v>729</v>
      </c>
      <c r="U421" s="8">
        <v>15</v>
      </c>
      <c r="V421" s="8">
        <v>15</v>
      </c>
      <c r="W421" s="8">
        <v>60</v>
      </c>
      <c r="X421" s="8">
        <v>819</v>
      </c>
      <c r="Y421" s="13">
        <v>350.14</v>
      </c>
      <c r="Z421" s="13">
        <v>1.98</v>
      </c>
      <c r="AA421" s="8"/>
      <c r="AB421" s="8"/>
      <c r="AC421" s="8"/>
      <c r="AD421" s="8"/>
      <c r="AE421" s="8">
        <v>76</v>
      </c>
      <c r="AF421" s="8">
        <v>15</v>
      </c>
      <c r="AG421" s="8">
        <v>15</v>
      </c>
      <c r="AH421" s="8">
        <v>15</v>
      </c>
      <c r="AI421" s="8">
        <v>121</v>
      </c>
      <c r="AJ421" s="13">
        <v>30.5</v>
      </c>
      <c r="AK421" s="13">
        <v>2</v>
      </c>
    </row>
    <row r="422" spans="1:37" x14ac:dyDescent="0.2">
      <c r="A422" s="8" t="s">
        <v>3881</v>
      </c>
      <c r="B422" s="12">
        <v>44320</v>
      </c>
      <c r="C422" s="8">
        <v>2.472</v>
      </c>
      <c r="D422" s="8" t="s">
        <v>3882</v>
      </c>
      <c r="E422" s="8" t="s">
        <v>3883</v>
      </c>
      <c r="F422" s="8">
        <v>1.722</v>
      </c>
      <c r="G422" s="8">
        <v>238</v>
      </c>
      <c r="H422" s="8">
        <v>407</v>
      </c>
      <c r="I422" s="8">
        <v>47</v>
      </c>
      <c r="J422" s="8">
        <v>189</v>
      </c>
      <c r="K422" s="8">
        <v>23</v>
      </c>
      <c r="L422" s="8">
        <v>64</v>
      </c>
      <c r="M422" s="8">
        <v>16</v>
      </c>
      <c r="N422" s="8">
        <v>90</v>
      </c>
      <c r="O422" s="8">
        <v>46</v>
      </c>
      <c r="P422" s="8"/>
      <c r="Q422" s="9"/>
      <c r="R422" s="8"/>
      <c r="S422" s="8">
        <v>1722</v>
      </c>
      <c r="T422" s="8">
        <v>407</v>
      </c>
      <c r="U422" s="8">
        <v>23</v>
      </c>
      <c r="V422" s="8">
        <v>16</v>
      </c>
      <c r="W422" s="8">
        <v>90</v>
      </c>
      <c r="X422" s="8">
        <v>2258</v>
      </c>
      <c r="Y422" s="13">
        <v>728.03</v>
      </c>
      <c r="Z422" s="13">
        <v>1.99</v>
      </c>
      <c r="AA422" s="8"/>
      <c r="AB422" s="8"/>
      <c r="AC422" s="8"/>
      <c r="AD422" s="8">
        <v>238</v>
      </c>
      <c r="AE422" s="8">
        <v>47</v>
      </c>
      <c r="AF422" s="8">
        <v>23</v>
      </c>
      <c r="AG422" s="8">
        <v>16</v>
      </c>
      <c r="AH422" s="8">
        <v>46</v>
      </c>
      <c r="AI422" s="8">
        <v>370</v>
      </c>
      <c r="AJ422" s="13">
        <v>92.7</v>
      </c>
      <c r="AK422" s="13">
        <v>2.11</v>
      </c>
    </row>
    <row r="423" spans="1:37" x14ac:dyDescent="0.2">
      <c r="A423" s="8" t="s">
        <v>3884</v>
      </c>
      <c r="B423" s="12">
        <v>44381</v>
      </c>
      <c r="C423" s="8">
        <v>6.516</v>
      </c>
      <c r="D423" s="8" t="s">
        <v>3885</v>
      </c>
      <c r="E423" s="8" t="s">
        <v>3886</v>
      </c>
      <c r="F423" s="8">
        <v>4.9980000000000002</v>
      </c>
      <c r="G423" s="8">
        <v>360</v>
      </c>
      <c r="H423" s="8">
        <v>1.05</v>
      </c>
      <c r="I423" s="8">
        <v>71</v>
      </c>
      <c r="J423" s="8">
        <v>318</v>
      </c>
      <c r="K423" s="8">
        <v>26</v>
      </c>
      <c r="L423" s="8">
        <v>77</v>
      </c>
      <c r="M423" s="8">
        <v>17</v>
      </c>
      <c r="N423" s="8">
        <v>73</v>
      </c>
      <c r="O423" s="8">
        <v>22</v>
      </c>
      <c r="P423" s="8"/>
      <c r="Q423" s="9"/>
      <c r="R423" s="8"/>
      <c r="S423" s="8">
        <v>4998</v>
      </c>
      <c r="T423" s="8">
        <v>105</v>
      </c>
      <c r="U423" s="8">
        <v>26</v>
      </c>
      <c r="V423" s="8">
        <v>17</v>
      </c>
      <c r="W423" s="8">
        <v>73</v>
      </c>
      <c r="X423" s="8">
        <v>5219</v>
      </c>
      <c r="Y423" s="13">
        <v>2210.75</v>
      </c>
      <c r="Z423" s="13">
        <v>2.23</v>
      </c>
      <c r="AA423" s="8"/>
      <c r="AB423" s="8"/>
      <c r="AC423" s="8"/>
      <c r="AD423" s="8">
        <v>360</v>
      </c>
      <c r="AE423" s="8">
        <v>71</v>
      </c>
      <c r="AF423" s="8">
        <v>26</v>
      </c>
      <c r="AG423" s="8">
        <v>17</v>
      </c>
      <c r="AH423" s="8">
        <v>22</v>
      </c>
      <c r="AI423" s="8">
        <v>496</v>
      </c>
      <c r="AJ423" s="13">
        <v>147.38</v>
      </c>
      <c r="AK423" s="13">
        <v>2.12</v>
      </c>
    </row>
    <row r="424" spans="1:37" x14ac:dyDescent="0.2">
      <c r="A424" s="8" t="s">
        <v>3887</v>
      </c>
      <c r="B424" s="12">
        <v>44290</v>
      </c>
      <c r="C424" s="8">
        <v>4.0250000000000004</v>
      </c>
      <c r="D424" s="8" t="s">
        <v>3888</v>
      </c>
      <c r="E424" s="8" t="s">
        <v>3889</v>
      </c>
      <c r="F424" s="8">
        <v>2.7050000000000001</v>
      </c>
      <c r="G424" s="8">
        <v>307</v>
      </c>
      <c r="H424" s="8">
        <v>673</v>
      </c>
      <c r="I424" s="8">
        <v>68</v>
      </c>
      <c r="J424" s="8">
        <v>316</v>
      </c>
      <c r="K424" s="8">
        <v>47</v>
      </c>
      <c r="L424" s="8">
        <v>149</v>
      </c>
      <c r="M424" s="8">
        <v>50</v>
      </c>
      <c r="N424" s="8">
        <v>182</v>
      </c>
      <c r="O424" s="8">
        <v>80</v>
      </c>
      <c r="P424" s="8"/>
      <c r="Q424" s="9"/>
      <c r="R424" s="8"/>
      <c r="S424" s="8">
        <v>2705</v>
      </c>
      <c r="T424" s="8">
        <v>673</v>
      </c>
      <c r="U424" s="8">
        <v>47</v>
      </c>
      <c r="V424" s="8">
        <v>50</v>
      </c>
      <c r="W424" s="8">
        <v>182</v>
      </c>
      <c r="X424" s="8">
        <v>3657</v>
      </c>
      <c r="Y424" s="13">
        <v>1132.81</v>
      </c>
      <c r="Z424" s="13">
        <v>1.97</v>
      </c>
      <c r="AA424" s="8"/>
      <c r="AB424" s="8"/>
      <c r="AC424" s="8"/>
      <c r="AD424" s="8">
        <v>307</v>
      </c>
      <c r="AE424" s="8">
        <v>68</v>
      </c>
      <c r="AF424" s="8">
        <v>47</v>
      </c>
      <c r="AG424" s="8">
        <v>50</v>
      </c>
      <c r="AH424" s="8">
        <v>80</v>
      </c>
      <c r="AI424" s="8">
        <v>552</v>
      </c>
      <c r="AJ424" s="13">
        <v>110.73</v>
      </c>
      <c r="AK424" s="13">
        <v>2.15</v>
      </c>
    </row>
    <row r="425" spans="1:37" x14ac:dyDescent="0.2">
      <c r="A425" s="8" t="s">
        <v>3890</v>
      </c>
      <c r="B425" s="12">
        <v>44381</v>
      </c>
      <c r="C425" s="8">
        <v>4.883</v>
      </c>
      <c r="D425" s="8" t="s">
        <v>3891</v>
      </c>
      <c r="E425" s="8" t="s">
        <v>3892</v>
      </c>
      <c r="F425" s="8">
        <v>3.7469999999999999</v>
      </c>
      <c r="G425" s="8">
        <v>960</v>
      </c>
      <c r="H425" s="8">
        <v>757</v>
      </c>
      <c r="I425" s="8">
        <v>199</v>
      </c>
      <c r="J425" s="8">
        <v>236</v>
      </c>
      <c r="K425" s="8">
        <v>66</v>
      </c>
      <c r="L425" s="8">
        <v>64</v>
      </c>
      <c r="M425" s="8">
        <v>32</v>
      </c>
      <c r="N425" s="8">
        <v>79</v>
      </c>
      <c r="O425" s="8">
        <v>43</v>
      </c>
      <c r="P425" s="8"/>
      <c r="Q425" s="9"/>
      <c r="R425" s="8"/>
      <c r="S425" s="8">
        <v>3747</v>
      </c>
      <c r="T425" s="8">
        <v>757</v>
      </c>
      <c r="U425" s="8">
        <v>66</v>
      </c>
      <c r="V425" s="8">
        <v>32</v>
      </c>
      <c r="W425" s="8">
        <v>79</v>
      </c>
      <c r="X425" s="8">
        <v>4681</v>
      </c>
      <c r="Y425" s="13">
        <v>1600.18</v>
      </c>
      <c r="Z425" s="13">
        <v>2.0499999999999998</v>
      </c>
      <c r="AA425" s="8"/>
      <c r="AB425" s="8"/>
      <c r="AC425" s="8"/>
      <c r="AD425" s="8">
        <v>960</v>
      </c>
      <c r="AE425" s="8">
        <v>199</v>
      </c>
      <c r="AF425" s="8">
        <v>66</v>
      </c>
      <c r="AG425" s="8">
        <v>32</v>
      </c>
      <c r="AH425" s="8">
        <v>43</v>
      </c>
      <c r="AI425" s="8">
        <v>1300</v>
      </c>
      <c r="AJ425" s="13">
        <v>397</v>
      </c>
      <c r="AK425" s="13">
        <v>2.09</v>
      </c>
    </row>
    <row r="426" spans="1:37" x14ac:dyDescent="0.2">
      <c r="A426" s="8" t="s">
        <v>3893</v>
      </c>
      <c r="B426" s="12">
        <v>44320</v>
      </c>
      <c r="C426" s="8">
        <v>1.3620000000000001</v>
      </c>
      <c r="D426" s="8" t="s">
        <v>1595</v>
      </c>
      <c r="E426" s="8" t="s">
        <v>3894</v>
      </c>
      <c r="F426" s="8">
        <v>942</v>
      </c>
      <c r="G426" s="8">
        <v>120</v>
      </c>
      <c r="H426" s="8">
        <v>255</v>
      </c>
      <c r="I426" s="8">
        <v>27</v>
      </c>
      <c r="J426" s="8">
        <v>96</v>
      </c>
      <c r="K426" s="8">
        <v>18</v>
      </c>
      <c r="L426" s="8">
        <v>29</v>
      </c>
      <c r="M426" s="8">
        <v>7</v>
      </c>
      <c r="N426" s="8">
        <v>40</v>
      </c>
      <c r="O426" s="8">
        <v>19</v>
      </c>
      <c r="P426" s="8"/>
      <c r="Q426" s="9"/>
      <c r="R426" s="8"/>
      <c r="S426" s="8">
        <v>942</v>
      </c>
      <c r="T426" s="8">
        <v>255</v>
      </c>
      <c r="U426" s="8">
        <v>18</v>
      </c>
      <c r="V426" s="8">
        <v>7</v>
      </c>
      <c r="W426" s="8">
        <v>40</v>
      </c>
      <c r="X426" s="8">
        <v>1262</v>
      </c>
      <c r="Y426" s="13">
        <v>398.7</v>
      </c>
      <c r="Z426" s="13">
        <v>1.91</v>
      </c>
      <c r="AA426" s="8"/>
      <c r="AB426" s="8"/>
      <c r="AC426" s="8"/>
      <c r="AD426" s="8">
        <v>120</v>
      </c>
      <c r="AE426" s="8">
        <v>27</v>
      </c>
      <c r="AF426" s="8">
        <v>18</v>
      </c>
      <c r="AG426" s="8">
        <v>7</v>
      </c>
      <c r="AH426" s="8">
        <v>19</v>
      </c>
      <c r="AI426" s="8">
        <v>191</v>
      </c>
      <c r="AJ426" s="13">
        <v>46.28</v>
      </c>
      <c r="AK426" s="13">
        <v>2.1</v>
      </c>
    </row>
    <row r="427" spans="1:37" x14ac:dyDescent="0.2">
      <c r="A427" s="8" t="s">
        <v>3895</v>
      </c>
      <c r="B427" s="12">
        <v>44320</v>
      </c>
      <c r="C427" s="8">
        <v>730</v>
      </c>
      <c r="D427" s="8" t="s">
        <v>953</v>
      </c>
      <c r="E427" s="8" t="s">
        <v>3896</v>
      </c>
      <c r="F427" s="8">
        <v>554</v>
      </c>
      <c r="G427" s="8">
        <v>162</v>
      </c>
      <c r="H427" s="8">
        <v>96</v>
      </c>
      <c r="I427" s="8">
        <v>20</v>
      </c>
      <c r="J427" s="8">
        <v>50</v>
      </c>
      <c r="K427" s="8">
        <v>10</v>
      </c>
      <c r="L427" s="8">
        <v>17</v>
      </c>
      <c r="M427" s="8">
        <v>8</v>
      </c>
      <c r="N427" s="8">
        <v>13</v>
      </c>
      <c r="O427" s="8">
        <v>8</v>
      </c>
      <c r="P427" s="8"/>
      <c r="Q427" s="9"/>
      <c r="R427" s="8"/>
      <c r="S427" s="8">
        <v>554</v>
      </c>
      <c r="T427" s="8">
        <v>96</v>
      </c>
      <c r="U427" s="8">
        <v>10</v>
      </c>
      <c r="V427" s="8">
        <v>8</v>
      </c>
      <c r="W427" s="8">
        <v>13</v>
      </c>
      <c r="X427" s="8">
        <v>681</v>
      </c>
      <c r="Y427" s="13">
        <v>236.49</v>
      </c>
      <c r="Z427" s="13">
        <v>2.11</v>
      </c>
      <c r="AA427" s="8"/>
      <c r="AB427" s="8"/>
      <c r="AC427" s="8"/>
      <c r="AD427" s="8">
        <v>162</v>
      </c>
      <c r="AE427" s="8">
        <v>20</v>
      </c>
      <c r="AF427" s="8">
        <v>10</v>
      </c>
      <c r="AG427" s="8">
        <v>8</v>
      </c>
      <c r="AH427" s="8">
        <v>8</v>
      </c>
      <c r="AI427" s="8">
        <v>208</v>
      </c>
      <c r="AJ427" s="13">
        <v>67.489999999999995</v>
      </c>
      <c r="AK427" s="13">
        <v>2.21</v>
      </c>
    </row>
    <row r="428" spans="1:37" x14ac:dyDescent="0.2">
      <c r="A428" s="8" t="s">
        <v>3897</v>
      </c>
      <c r="B428" s="12">
        <v>44290</v>
      </c>
      <c r="C428" s="8">
        <v>2.36</v>
      </c>
      <c r="D428" s="8" t="s">
        <v>953</v>
      </c>
      <c r="E428" s="8" t="s">
        <v>3898</v>
      </c>
      <c r="F428" s="8">
        <v>1.4490000000000001</v>
      </c>
      <c r="G428" s="8">
        <v>247</v>
      </c>
      <c r="H428" s="8">
        <v>468</v>
      </c>
      <c r="I428" s="8">
        <v>59</v>
      </c>
      <c r="J428" s="8">
        <v>245</v>
      </c>
      <c r="K428" s="8">
        <v>35</v>
      </c>
      <c r="L428" s="8">
        <v>96</v>
      </c>
      <c r="M428" s="8">
        <v>29</v>
      </c>
      <c r="N428" s="8">
        <v>102</v>
      </c>
      <c r="O428" s="8">
        <v>51</v>
      </c>
      <c r="P428" s="8"/>
      <c r="Q428" s="9"/>
      <c r="R428" s="8"/>
      <c r="S428" s="8">
        <v>1449</v>
      </c>
      <c r="T428" s="8">
        <v>468</v>
      </c>
      <c r="U428" s="8">
        <v>35</v>
      </c>
      <c r="V428" s="8">
        <v>29</v>
      </c>
      <c r="W428" s="8">
        <v>102</v>
      </c>
      <c r="X428" s="8">
        <v>2083</v>
      </c>
      <c r="Y428" s="13">
        <v>604.84</v>
      </c>
      <c r="Z428" s="13">
        <v>1.8</v>
      </c>
      <c r="AA428" s="8"/>
      <c r="AB428" s="8"/>
      <c r="AC428" s="8"/>
      <c r="AD428" s="8">
        <v>247</v>
      </c>
      <c r="AE428" s="8">
        <v>59</v>
      </c>
      <c r="AF428" s="8">
        <v>35</v>
      </c>
      <c r="AG428" s="8">
        <v>29</v>
      </c>
      <c r="AH428" s="8">
        <v>51</v>
      </c>
      <c r="AI428" s="8">
        <v>421</v>
      </c>
      <c r="AJ428" s="13">
        <v>91.8</v>
      </c>
      <c r="AK428" s="13">
        <v>2.14</v>
      </c>
    </row>
    <row r="429" spans="1:37" x14ac:dyDescent="0.2">
      <c r="A429" s="8" t="s">
        <v>3899</v>
      </c>
      <c r="B429" s="12">
        <v>44320</v>
      </c>
      <c r="C429" s="8">
        <v>4.7249999999999996</v>
      </c>
      <c r="D429" s="8" t="s">
        <v>3900</v>
      </c>
      <c r="E429" s="8" t="s">
        <v>3901</v>
      </c>
      <c r="F429" s="8">
        <v>3.5840000000000001</v>
      </c>
      <c r="G429" s="8">
        <v>1.4710000000000001</v>
      </c>
      <c r="H429" s="8">
        <v>664</v>
      </c>
      <c r="I429" s="8">
        <v>189</v>
      </c>
      <c r="J429" s="8">
        <v>280</v>
      </c>
      <c r="K429" s="8">
        <v>58</v>
      </c>
      <c r="L429" s="8">
        <v>88</v>
      </c>
      <c r="M429" s="8">
        <v>50</v>
      </c>
      <c r="N429" s="8">
        <v>109</v>
      </c>
      <c r="O429" s="8">
        <v>64</v>
      </c>
      <c r="P429" s="8"/>
      <c r="Q429" s="9"/>
      <c r="R429" s="8"/>
      <c r="S429" s="8">
        <v>3584</v>
      </c>
      <c r="T429" s="8">
        <v>664</v>
      </c>
      <c r="U429" s="8">
        <v>58</v>
      </c>
      <c r="V429" s="8">
        <v>50</v>
      </c>
      <c r="W429" s="8">
        <v>109</v>
      </c>
      <c r="X429" s="8">
        <v>4465</v>
      </c>
      <c r="Y429" s="13">
        <v>1526.14</v>
      </c>
      <c r="Z429" s="13">
        <v>2.09</v>
      </c>
      <c r="AA429" s="8"/>
      <c r="AB429" s="8"/>
      <c r="AC429" s="8"/>
      <c r="AD429" s="8">
        <v>1471</v>
      </c>
      <c r="AE429" s="8">
        <v>189</v>
      </c>
      <c r="AF429" s="8">
        <v>58</v>
      </c>
      <c r="AG429" s="8">
        <v>50</v>
      </c>
      <c r="AH429" s="8">
        <v>64</v>
      </c>
      <c r="AI429" s="8">
        <v>1832</v>
      </c>
      <c r="AJ429" s="13">
        <v>620.14</v>
      </c>
      <c r="AK429" s="13">
        <v>2.19</v>
      </c>
    </row>
    <row r="430" spans="1:37" x14ac:dyDescent="0.2">
      <c r="A430" s="8" t="s">
        <v>3902</v>
      </c>
      <c r="B430" s="12">
        <v>44320</v>
      </c>
      <c r="C430" s="8">
        <v>132</v>
      </c>
      <c r="D430" s="8" t="s">
        <v>3903</v>
      </c>
      <c r="E430" s="8" t="s">
        <v>3904</v>
      </c>
      <c r="F430" s="8">
        <v>91</v>
      </c>
      <c r="G430" s="8">
        <v>34</v>
      </c>
      <c r="H430" s="8">
        <v>29</v>
      </c>
      <c r="I430" s="8">
        <v>8</v>
      </c>
      <c r="J430" s="8">
        <v>9</v>
      </c>
      <c r="K430" s="8">
        <v>4</v>
      </c>
      <c r="L430" s="8">
        <v>3</v>
      </c>
      <c r="M430" s="8">
        <v>2</v>
      </c>
      <c r="N430" s="8">
        <v>3</v>
      </c>
      <c r="O430" s="8">
        <v>2</v>
      </c>
      <c r="P430" s="8"/>
      <c r="Q430" s="9"/>
      <c r="R430" s="8"/>
      <c r="S430" s="8">
        <v>91</v>
      </c>
      <c r="T430" s="8">
        <v>29</v>
      </c>
      <c r="U430" s="8">
        <v>4</v>
      </c>
      <c r="V430" s="8">
        <v>2</v>
      </c>
      <c r="W430" s="8">
        <v>3</v>
      </c>
      <c r="X430" s="8">
        <v>129</v>
      </c>
      <c r="Y430" s="13">
        <v>38.15</v>
      </c>
      <c r="Z430" s="13">
        <v>1.81</v>
      </c>
      <c r="AA430" s="8"/>
      <c r="AB430" s="8"/>
      <c r="AC430" s="8"/>
      <c r="AD430" s="8">
        <v>34</v>
      </c>
      <c r="AE430" s="8">
        <v>8</v>
      </c>
      <c r="AF430" s="8">
        <v>4</v>
      </c>
      <c r="AG430" s="8">
        <v>2</v>
      </c>
      <c r="AH430" s="8">
        <v>2</v>
      </c>
      <c r="AI430" s="8">
        <v>50</v>
      </c>
      <c r="AJ430" s="13">
        <v>13.64</v>
      </c>
      <c r="AK430" s="13">
        <v>2.0699999999999998</v>
      </c>
    </row>
    <row r="431" spans="1:37" x14ac:dyDescent="0.2">
      <c r="A431" s="8" t="s">
        <v>3905</v>
      </c>
      <c r="B431" s="12">
        <v>44351</v>
      </c>
      <c r="C431" s="8">
        <v>3.5739999999999998</v>
      </c>
      <c r="D431" s="8" t="s">
        <v>3906</v>
      </c>
      <c r="E431" s="8" t="s">
        <v>3907</v>
      </c>
      <c r="F431" s="8">
        <v>2.7549999999999999</v>
      </c>
      <c r="G431" s="8">
        <v>364</v>
      </c>
      <c r="H431" s="8">
        <v>467</v>
      </c>
      <c r="I431" s="8">
        <v>62</v>
      </c>
      <c r="J431" s="8">
        <v>210</v>
      </c>
      <c r="K431" s="8">
        <v>31</v>
      </c>
      <c r="L431" s="8">
        <v>72</v>
      </c>
      <c r="M431" s="8">
        <v>34</v>
      </c>
      <c r="N431" s="8">
        <v>71</v>
      </c>
      <c r="O431" s="8">
        <v>31</v>
      </c>
      <c r="P431" s="8"/>
      <c r="Q431" s="9"/>
      <c r="R431" s="8"/>
      <c r="S431" s="8">
        <v>2755</v>
      </c>
      <c r="T431" s="8">
        <v>467</v>
      </c>
      <c r="U431" s="8">
        <v>31</v>
      </c>
      <c r="V431" s="8">
        <v>34</v>
      </c>
      <c r="W431" s="8">
        <v>71</v>
      </c>
      <c r="X431" s="8">
        <v>3358</v>
      </c>
      <c r="Y431" s="13">
        <v>1178.99</v>
      </c>
      <c r="Z431" s="13">
        <v>2.11</v>
      </c>
      <c r="AA431" s="8"/>
      <c r="AB431" s="8"/>
      <c r="AC431" s="8"/>
      <c r="AD431" s="8">
        <v>364</v>
      </c>
      <c r="AE431" s="8">
        <v>62</v>
      </c>
      <c r="AF431" s="8">
        <v>31</v>
      </c>
      <c r="AG431" s="8">
        <v>34</v>
      </c>
      <c r="AH431" s="8">
        <v>31</v>
      </c>
      <c r="AI431" s="8">
        <v>522</v>
      </c>
      <c r="AJ431" s="13">
        <v>145.71</v>
      </c>
      <c r="AK431" s="13">
        <v>2.19</v>
      </c>
    </row>
    <row r="432" spans="1:37" x14ac:dyDescent="0.2">
      <c r="A432" s="8" t="s">
        <v>3908</v>
      </c>
      <c r="B432" s="12">
        <v>44259</v>
      </c>
      <c r="C432" s="8">
        <v>3.1760000000000002</v>
      </c>
      <c r="D432" s="8" t="s">
        <v>3909</v>
      </c>
      <c r="E432" s="8" t="s">
        <v>3910</v>
      </c>
      <c r="F432" s="8">
        <v>1.9450000000000001</v>
      </c>
      <c r="G432" s="8">
        <v>200</v>
      </c>
      <c r="H432" s="8">
        <v>596</v>
      </c>
      <c r="I432" s="8">
        <v>90</v>
      </c>
      <c r="J432" s="8">
        <v>389</v>
      </c>
      <c r="K432" s="8">
        <v>95</v>
      </c>
      <c r="L432" s="8">
        <v>127</v>
      </c>
      <c r="M432" s="8">
        <v>48</v>
      </c>
      <c r="N432" s="8">
        <v>119</v>
      </c>
      <c r="O432" s="8">
        <v>63</v>
      </c>
      <c r="P432" s="8"/>
      <c r="Q432" s="9"/>
      <c r="R432" s="8"/>
      <c r="S432" s="8">
        <v>1945</v>
      </c>
      <c r="T432" s="8">
        <v>596</v>
      </c>
      <c r="U432" s="8">
        <v>95</v>
      </c>
      <c r="V432" s="8">
        <v>48</v>
      </c>
      <c r="W432" s="8">
        <v>119</v>
      </c>
      <c r="X432" s="8">
        <v>2803</v>
      </c>
      <c r="Y432" s="13">
        <v>805.04</v>
      </c>
      <c r="Z432" s="13">
        <v>1.86</v>
      </c>
      <c r="AA432" s="8"/>
      <c r="AB432" s="8"/>
      <c r="AC432" s="8"/>
      <c r="AD432" s="8">
        <v>200</v>
      </c>
      <c r="AE432" s="8">
        <v>90</v>
      </c>
      <c r="AF432" s="8">
        <v>95</v>
      </c>
      <c r="AG432" s="8">
        <v>48</v>
      </c>
      <c r="AH432" s="8">
        <v>63</v>
      </c>
      <c r="AI432" s="8">
        <v>496</v>
      </c>
      <c r="AJ432" s="13">
        <v>59.57</v>
      </c>
      <c r="AK432" s="13">
        <v>1.66</v>
      </c>
    </row>
    <row r="433" spans="1:37" x14ac:dyDescent="0.2">
      <c r="A433" s="8" t="s">
        <v>3911</v>
      </c>
      <c r="B433" s="12">
        <v>44320</v>
      </c>
      <c r="C433" s="8">
        <v>1.41</v>
      </c>
      <c r="D433" s="8" t="s">
        <v>3912</v>
      </c>
      <c r="E433" s="8" t="s">
        <v>3913</v>
      </c>
      <c r="F433" s="8">
        <v>997</v>
      </c>
      <c r="G433" s="8">
        <v>102</v>
      </c>
      <c r="H433" s="8">
        <v>279</v>
      </c>
      <c r="I433" s="8">
        <v>42</v>
      </c>
      <c r="J433" s="8">
        <v>120</v>
      </c>
      <c r="K433" s="8">
        <v>20</v>
      </c>
      <c r="L433" s="8">
        <v>43</v>
      </c>
      <c r="M433" s="8">
        <v>12</v>
      </c>
      <c r="N433" s="8">
        <v>42</v>
      </c>
      <c r="O433" s="8">
        <v>16</v>
      </c>
      <c r="P433" s="8"/>
      <c r="Q433" s="9"/>
      <c r="R433" s="8"/>
      <c r="S433" s="8">
        <v>997</v>
      </c>
      <c r="T433" s="8">
        <v>279</v>
      </c>
      <c r="U433" s="8">
        <v>20</v>
      </c>
      <c r="V433" s="8">
        <v>12</v>
      </c>
      <c r="W433" s="8">
        <v>42</v>
      </c>
      <c r="X433" s="8">
        <v>1350</v>
      </c>
      <c r="Y433" s="13">
        <v>421.21</v>
      </c>
      <c r="Z433" s="13">
        <v>1.89</v>
      </c>
      <c r="AA433" s="8"/>
      <c r="AB433" s="8"/>
      <c r="AC433" s="8"/>
      <c r="AD433" s="8">
        <v>102</v>
      </c>
      <c r="AE433" s="8">
        <v>42</v>
      </c>
      <c r="AF433" s="8">
        <v>20</v>
      </c>
      <c r="AG433" s="8">
        <v>12</v>
      </c>
      <c r="AH433" s="8">
        <v>16</v>
      </c>
      <c r="AI433" s="8">
        <v>192</v>
      </c>
      <c r="AJ433" s="13">
        <v>37.4</v>
      </c>
      <c r="AK433" s="13">
        <v>1.76</v>
      </c>
    </row>
    <row r="434" spans="1:37" x14ac:dyDescent="0.2">
      <c r="A434" s="8" t="s">
        <v>3914</v>
      </c>
      <c r="B434" s="12">
        <v>44290</v>
      </c>
      <c r="C434" s="8">
        <v>453</v>
      </c>
      <c r="D434" s="8" t="s">
        <v>953</v>
      </c>
      <c r="E434" s="8" t="s">
        <v>3915</v>
      </c>
      <c r="F434" s="8">
        <v>295</v>
      </c>
      <c r="G434" s="8">
        <v>55</v>
      </c>
      <c r="H434" s="8">
        <v>105</v>
      </c>
      <c r="I434" s="8">
        <v>19</v>
      </c>
      <c r="J434" s="8">
        <v>34</v>
      </c>
      <c r="K434" s="8">
        <v>7</v>
      </c>
      <c r="L434" s="8">
        <v>10</v>
      </c>
      <c r="M434" s="8">
        <v>4</v>
      </c>
      <c r="N434" s="8">
        <v>9</v>
      </c>
      <c r="O434" s="8">
        <v>6</v>
      </c>
      <c r="P434" s="8"/>
      <c r="Q434" s="9"/>
      <c r="R434" s="8"/>
      <c r="S434" s="8">
        <v>295</v>
      </c>
      <c r="T434" s="8">
        <v>105</v>
      </c>
      <c r="U434" s="8">
        <v>7</v>
      </c>
      <c r="V434" s="8">
        <v>4</v>
      </c>
      <c r="W434" s="8">
        <v>9</v>
      </c>
      <c r="X434" s="8">
        <v>420</v>
      </c>
      <c r="Y434" s="13">
        <v>125.42</v>
      </c>
      <c r="Z434" s="13">
        <v>1.69</v>
      </c>
      <c r="AA434" s="8"/>
      <c r="AB434" s="8"/>
      <c r="AC434" s="8"/>
      <c r="AD434" s="8">
        <v>55</v>
      </c>
      <c r="AE434" s="8">
        <v>19</v>
      </c>
      <c r="AF434" s="8">
        <v>7</v>
      </c>
      <c r="AG434" s="8">
        <v>4</v>
      </c>
      <c r="AH434" s="8">
        <v>6</v>
      </c>
      <c r="AI434" s="8">
        <v>91</v>
      </c>
      <c r="AJ434" s="13">
        <v>21.39</v>
      </c>
      <c r="AK434" s="13">
        <v>1.86</v>
      </c>
    </row>
    <row r="435" spans="1:37" x14ac:dyDescent="0.2">
      <c r="A435" s="8" t="s">
        <v>3916</v>
      </c>
      <c r="B435" s="12">
        <v>44351</v>
      </c>
      <c r="C435" s="8">
        <v>2.5310000000000001</v>
      </c>
      <c r="D435" s="8" t="s">
        <v>3917</v>
      </c>
      <c r="E435" s="8" t="s">
        <v>3918</v>
      </c>
      <c r="F435" s="8">
        <v>1.923</v>
      </c>
      <c r="G435" s="8">
        <v>304</v>
      </c>
      <c r="H435" s="8">
        <v>360</v>
      </c>
      <c r="I435" s="8">
        <v>27</v>
      </c>
      <c r="J435" s="8">
        <v>157</v>
      </c>
      <c r="K435" s="8">
        <v>17</v>
      </c>
      <c r="L435" s="8">
        <v>43</v>
      </c>
      <c r="M435" s="8">
        <v>9</v>
      </c>
      <c r="N435" s="8">
        <v>48</v>
      </c>
      <c r="O435" s="8">
        <v>20</v>
      </c>
      <c r="P435" s="8"/>
      <c r="Q435" s="9"/>
      <c r="R435" s="8"/>
      <c r="S435" s="8">
        <v>1923</v>
      </c>
      <c r="T435" s="8">
        <v>360</v>
      </c>
      <c r="U435" s="8">
        <v>17</v>
      </c>
      <c r="V435" s="8">
        <v>9</v>
      </c>
      <c r="W435" s="8">
        <v>48</v>
      </c>
      <c r="X435" s="8">
        <v>2357</v>
      </c>
      <c r="Y435" s="13">
        <v>824.49</v>
      </c>
      <c r="Z435" s="13">
        <v>2.0699999999999998</v>
      </c>
      <c r="AA435" s="8"/>
      <c r="AB435" s="8"/>
      <c r="AC435" s="8"/>
      <c r="AD435" s="8">
        <v>304</v>
      </c>
      <c r="AE435" s="8">
        <v>27</v>
      </c>
      <c r="AF435" s="8">
        <v>17</v>
      </c>
      <c r="AG435" s="8">
        <v>9</v>
      </c>
      <c r="AH435" s="8">
        <v>20</v>
      </c>
      <c r="AI435" s="8">
        <v>377</v>
      </c>
      <c r="AJ435" s="13">
        <v>127.95</v>
      </c>
      <c r="AK435" s="13">
        <v>2.2200000000000002</v>
      </c>
    </row>
    <row r="436" spans="1:37" x14ac:dyDescent="0.2">
      <c r="A436" s="8" t="s">
        <v>3919</v>
      </c>
      <c r="B436" s="12">
        <v>44351</v>
      </c>
      <c r="C436" s="8">
        <v>455</v>
      </c>
      <c r="D436" s="8" t="s">
        <v>889</v>
      </c>
      <c r="E436" s="8" t="s">
        <v>3920</v>
      </c>
      <c r="F436" s="8">
        <v>322</v>
      </c>
      <c r="G436" s="8">
        <v>50</v>
      </c>
      <c r="H436" s="8">
        <v>83</v>
      </c>
      <c r="I436" s="8">
        <v>14</v>
      </c>
      <c r="J436" s="8">
        <v>28</v>
      </c>
      <c r="K436" s="8">
        <v>3</v>
      </c>
      <c r="L436" s="8">
        <v>13</v>
      </c>
      <c r="M436" s="8">
        <v>5</v>
      </c>
      <c r="N436" s="8">
        <v>9</v>
      </c>
      <c r="O436" s="8">
        <v>3</v>
      </c>
      <c r="P436" s="8"/>
      <c r="Q436" s="9"/>
      <c r="R436" s="8"/>
      <c r="S436" s="8">
        <v>322</v>
      </c>
      <c r="T436" s="8">
        <v>83</v>
      </c>
      <c r="U436" s="8">
        <v>3</v>
      </c>
      <c r="V436" s="8">
        <v>5</v>
      </c>
      <c r="W436" s="8">
        <v>9</v>
      </c>
      <c r="X436" s="8">
        <v>422</v>
      </c>
      <c r="Y436" s="13">
        <v>137</v>
      </c>
      <c r="Z436" s="13">
        <v>1.94</v>
      </c>
      <c r="AA436" s="8"/>
      <c r="AB436" s="8"/>
      <c r="AC436" s="8"/>
      <c r="AD436" s="8">
        <v>50</v>
      </c>
      <c r="AE436" s="8">
        <v>14</v>
      </c>
      <c r="AF436" s="8">
        <v>3</v>
      </c>
      <c r="AG436" s="8">
        <v>5</v>
      </c>
      <c r="AH436" s="8">
        <v>3</v>
      </c>
      <c r="AI436" s="8">
        <v>75</v>
      </c>
      <c r="AJ436" s="13">
        <v>20.09</v>
      </c>
      <c r="AK436" s="13">
        <v>1.97</v>
      </c>
    </row>
    <row r="437" spans="1:37" x14ac:dyDescent="0.2">
      <c r="A437" s="8" t="s">
        <v>3921</v>
      </c>
      <c r="B437" s="12">
        <v>44351</v>
      </c>
      <c r="C437" s="8">
        <v>833</v>
      </c>
      <c r="D437" s="8" t="s">
        <v>3922</v>
      </c>
      <c r="E437" s="8" t="s">
        <v>3923</v>
      </c>
      <c r="F437" s="8">
        <v>593</v>
      </c>
      <c r="G437" s="8">
        <v>96</v>
      </c>
      <c r="H437" s="8">
        <v>145</v>
      </c>
      <c r="I437" s="8">
        <v>27</v>
      </c>
      <c r="J437" s="8">
        <v>43</v>
      </c>
      <c r="K437" s="8">
        <v>11</v>
      </c>
      <c r="L437" s="8">
        <v>24</v>
      </c>
      <c r="M437" s="8">
        <v>12</v>
      </c>
      <c r="N437" s="8">
        <v>28</v>
      </c>
      <c r="O437" s="8">
        <v>19</v>
      </c>
      <c r="P437" s="8"/>
      <c r="Q437" s="9"/>
      <c r="R437" s="8"/>
      <c r="S437" s="8">
        <v>593</v>
      </c>
      <c r="T437" s="8">
        <v>145</v>
      </c>
      <c r="U437" s="8">
        <v>11</v>
      </c>
      <c r="V437" s="8">
        <v>12</v>
      </c>
      <c r="W437" s="8">
        <v>28</v>
      </c>
      <c r="X437" s="8">
        <v>789</v>
      </c>
      <c r="Y437" s="13">
        <v>249.61</v>
      </c>
      <c r="Z437" s="13">
        <v>1.98</v>
      </c>
      <c r="AA437" s="8"/>
      <c r="AB437" s="8"/>
      <c r="AC437" s="8"/>
      <c r="AD437" s="8">
        <v>96</v>
      </c>
      <c r="AE437" s="8">
        <v>27</v>
      </c>
      <c r="AF437" s="8">
        <v>11</v>
      </c>
      <c r="AG437" s="8">
        <v>12</v>
      </c>
      <c r="AH437" s="8">
        <v>19</v>
      </c>
      <c r="AI437" s="8">
        <v>165</v>
      </c>
      <c r="AJ437" s="13">
        <v>35.799999999999997</v>
      </c>
      <c r="AK437" s="13">
        <v>2.06</v>
      </c>
    </row>
    <row r="438" spans="1:37" x14ac:dyDescent="0.2">
      <c r="A438" s="8" t="s">
        <v>3924</v>
      </c>
      <c r="B438" s="12">
        <v>44381</v>
      </c>
      <c r="C438" s="8">
        <v>73</v>
      </c>
      <c r="D438" s="8" t="s">
        <v>3925</v>
      </c>
      <c r="E438" s="8" t="s">
        <v>3926</v>
      </c>
      <c r="F438" s="8">
        <v>62</v>
      </c>
      <c r="G438" s="8">
        <v>30</v>
      </c>
      <c r="H438" s="8">
        <v>9</v>
      </c>
      <c r="I438" s="8">
        <v>6</v>
      </c>
      <c r="J438" s="8">
        <v>1</v>
      </c>
      <c r="K438" s="8">
        <v>1</v>
      </c>
      <c r="L438" s="8">
        <v>1</v>
      </c>
      <c r="M438" s="8">
        <v>1</v>
      </c>
      <c r="N438" s="8">
        <v>1</v>
      </c>
      <c r="O438" s="8">
        <v>0</v>
      </c>
      <c r="P438" s="8"/>
      <c r="Q438" s="9"/>
      <c r="R438" s="8"/>
      <c r="S438" s="8">
        <v>62</v>
      </c>
      <c r="T438" s="8">
        <v>9</v>
      </c>
      <c r="U438" s="8">
        <v>1</v>
      </c>
      <c r="V438" s="8">
        <v>1</v>
      </c>
      <c r="W438" s="8">
        <v>1</v>
      </c>
      <c r="X438" s="8">
        <v>74</v>
      </c>
      <c r="Y438" s="13">
        <v>26.61</v>
      </c>
      <c r="Z438" s="13">
        <v>2.15</v>
      </c>
      <c r="AA438" s="8"/>
      <c r="AB438" s="8"/>
      <c r="AC438" s="8"/>
      <c r="AD438" s="8">
        <v>30</v>
      </c>
      <c r="AE438" s="8">
        <v>6</v>
      </c>
      <c r="AF438" s="8">
        <v>1</v>
      </c>
      <c r="AG438" s="8">
        <v>1</v>
      </c>
      <c r="AH438" s="8">
        <v>0</v>
      </c>
      <c r="AI438" s="8">
        <v>38</v>
      </c>
      <c r="AJ438" s="13">
        <v>12.74</v>
      </c>
      <c r="AK438" s="13">
        <v>2.06</v>
      </c>
    </row>
    <row r="439" spans="1:37" x14ac:dyDescent="0.2">
      <c r="A439" s="8" t="s">
        <v>3927</v>
      </c>
      <c r="B439" s="12">
        <v>44351</v>
      </c>
      <c r="C439" s="8">
        <v>290</v>
      </c>
      <c r="D439" s="8" t="s">
        <v>3928</v>
      </c>
      <c r="E439" s="8" t="s">
        <v>3929</v>
      </c>
      <c r="F439" s="8">
        <v>215</v>
      </c>
      <c r="G439" s="8">
        <v>61</v>
      </c>
      <c r="H439" s="8">
        <v>48</v>
      </c>
      <c r="I439" s="8">
        <v>17</v>
      </c>
      <c r="J439" s="8">
        <v>14</v>
      </c>
      <c r="K439" s="8">
        <v>3</v>
      </c>
      <c r="L439" s="8">
        <v>5</v>
      </c>
      <c r="M439" s="8">
        <v>3</v>
      </c>
      <c r="N439" s="8">
        <v>8</v>
      </c>
      <c r="O439" s="8">
        <v>4</v>
      </c>
      <c r="P439" s="8"/>
      <c r="Q439" s="9"/>
      <c r="R439" s="8"/>
      <c r="S439" s="8">
        <v>215</v>
      </c>
      <c r="T439" s="8">
        <v>48</v>
      </c>
      <c r="U439" s="8">
        <v>3</v>
      </c>
      <c r="V439" s="8">
        <v>3</v>
      </c>
      <c r="W439" s="8">
        <v>8</v>
      </c>
      <c r="X439" s="8">
        <v>277</v>
      </c>
      <c r="Y439" s="13">
        <v>91.19</v>
      </c>
      <c r="Z439" s="13">
        <v>2.02</v>
      </c>
      <c r="AA439" s="8"/>
      <c r="AB439" s="8"/>
      <c r="AC439" s="8"/>
      <c r="AD439" s="8">
        <v>61</v>
      </c>
      <c r="AE439" s="8">
        <v>17</v>
      </c>
      <c r="AF439" s="8">
        <v>3</v>
      </c>
      <c r="AG439" s="8">
        <v>3</v>
      </c>
      <c r="AH439" s="8">
        <v>4</v>
      </c>
      <c r="AI439" s="8">
        <v>88</v>
      </c>
      <c r="AJ439" s="13">
        <v>24.98</v>
      </c>
      <c r="AK439" s="13">
        <v>1.95</v>
      </c>
    </row>
    <row r="440" spans="1:37" x14ac:dyDescent="0.2">
      <c r="A440" s="8" t="s">
        <v>3930</v>
      </c>
      <c r="B440" s="12">
        <v>44381</v>
      </c>
      <c r="C440" s="8">
        <v>3.7229999999999999</v>
      </c>
      <c r="D440" s="8" t="s">
        <v>3931</v>
      </c>
      <c r="E440" s="8" t="s">
        <v>3932</v>
      </c>
      <c r="F440" s="8">
        <v>2.7909999999999999</v>
      </c>
      <c r="G440" s="8">
        <v>337</v>
      </c>
      <c r="H440" s="8">
        <v>607</v>
      </c>
      <c r="I440" s="8">
        <v>79</v>
      </c>
      <c r="J440" s="8">
        <v>209</v>
      </c>
      <c r="K440" s="8">
        <v>40</v>
      </c>
      <c r="L440" s="8">
        <v>53</v>
      </c>
      <c r="M440" s="8">
        <v>26</v>
      </c>
      <c r="N440" s="8">
        <v>63</v>
      </c>
      <c r="O440" s="8">
        <v>26</v>
      </c>
      <c r="P440" s="8"/>
      <c r="Q440" s="9"/>
      <c r="R440" s="8"/>
      <c r="S440" s="8">
        <v>2791</v>
      </c>
      <c r="T440" s="8">
        <v>607</v>
      </c>
      <c r="U440" s="8">
        <v>40</v>
      </c>
      <c r="V440" s="8">
        <v>26</v>
      </c>
      <c r="W440" s="8">
        <v>63</v>
      </c>
      <c r="X440" s="8">
        <v>3527</v>
      </c>
      <c r="Y440" s="13">
        <v>1191.26</v>
      </c>
      <c r="Z440" s="13">
        <v>2.02</v>
      </c>
      <c r="AA440" s="8"/>
      <c r="AB440" s="8"/>
      <c r="AC440" s="8"/>
      <c r="AD440" s="8">
        <v>337</v>
      </c>
      <c r="AE440" s="8">
        <v>79</v>
      </c>
      <c r="AF440" s="8">
        <v>40</v>
      </c>
      <c r="AG440" s="8">
        <v>26</v>
      </c>
      <c r="AH440" s="8">
        <v>26</v>
      </c>
      <c r="AI440" s="8">
        <v>508</v>
      </c>
      <c r="AJ440" s="13">
        <v>133.37</v>
      </c>
      <c r="AK440" s="13">
        <v>2.1</v>
      </c>
    </row>
    <row r="441" spans="1:37" x14ac:dyDescent="0.2">
      <c r="A441" s="8" t="s">
        <v>3933</v>
      </c>
      <c r="B441" s="12">
        <v>44290</v>
      </c>
      <c r="C441" s="8">
        <v>58</v>
      </c>
      <c r="D441" s="8" t="s">
        <v>1595</v>
      </c>
      <c r="E441" s="8" t="s">
        <v>3934</v>
      </c>
      <c r="F441" s="8">
        <v>36</v>
      </c>
      <c r="G441" s="8">
        <v>24</v>
      </c>
      <c r="H441" s="8">
        <v>13</v>
      </c>
      <c r="I441" s="8">
        <v>11</v>
      </c>
      <c r="J441" s="8">
        <v>8</v>
      </c>
      <c r="K441" s="8">
        <v>6</v>
      </c>
      <c r="L441" s="8">
        <v>1</v>
      </c>
      <c r="M441" s="8">
        <v>1</v>
      </c>
      <c r="N441" s="8">
        <v>1</v>
      </c>
      <c r="O441" s="8">
        <v>1</v>
      </c>
      <c r="P441" s="8"/>
      <c r="Q441" s="9"/>
      <c r="R441" s="8"/>
      <c r="S441" s="8">
        <v>36</v>
      </c>
      <c r="T441" s="8">
        <v>13</v>
      </c>
      <c r="U441" s="8">
        <v>6</v>
      </c>
      <c r="V441" s="8">
        <v>1</v>
      </c>
      <c r="W441" s="8">
        <v>1</v>
      </c>
      <c r="X441" s="8">
        <v>57</v>
      </c>
      <c r="Y441" s="13">
        <v>14.6</v>
      </c>
      <c r="Z441" s="13">
        <v>1.67</v>
      </c>
      <c r="AA441" s="8"/>
      <c r="AB441" s="8"/>
      <c r="AC441" s="8"/>
      <c r="AD441" s="8">
        <v>24</v>
      </c>
      <c r="AE441" s="8">
        <v>11</v>
      </c>
      <c r="AF441" s="8">
        <v>6</v>
      </c>
      <c r="AG441" s="8">
        <v>1</v>
      </c>
      <c r="AH441" s="8">
        <v>1</v>
      </c>
      <c r="AI441" s="8">
        <v>43</v>
      </c>
      <c r="AJ441" s="13">
        <v>9.56</v>
      </c>
      <c r="AK441" s="13">
        <v>1.32</v>
      </c>
    </row>
    <row r="442" spans="1:37" x14ac:dyDescent="0.2">
      <c r="A442" s="8" t="s">
        <v>3935</v>
      </c>
      <c r="B442" s="12">
        <v>44231</v>
      </c>
      <c r="C442" s="8">
        <v>2.4510000000000001</v>
      </c>
      <c r="D442" s="8" t="s">
        <v>3554</v>
      </c>
      <c r="E442" s="8" t="s">
        <v>3936</v>
      </c>
      <c r="F442" s="8">
        <v>1.5960000000000001</v>
      </c>
      <c r="G442" s="8">
        <v>387</v>
      </c>
      <c r="H442" s="8">
        <v>320</v>
      </c>
      <c r="I442" s="8">
        <v>55</v>
      </c>
      <c r="J442" s="8">
        <v>204</v>
      </c>
      <c r="K442" s="8">
        <v>39</v>
      </c>
      <c r="L442" s="8">
        <v>116</v>
      </c>
      <c r="M442" s="8">
        <v>31</v>
      </c>
      <c r="N442" s="8">
        <v>215</v>
      </c>
      <c r="O442" s="8">
        <v>116</v>
      </c>
      <c r="P442" s="8"/>
      <c r="Q442" s="9"/>
      <c r="R442" s="8"/>
      <c r="S442" s="8">
        <v>1596</v>
      </c>
      <c r="T442" s="8">
        <v>320</v>
      </c>
      <c r="U442" s="8">
        <v>39</v>
      </c>
      <c r="V442" s="8">
        <v>31</v>
      </c>
      <c r="W442" s="8">
        <v>215</v>
      </c>
      <c r="X442" s="8">
        <v>2201</v>
      </c>
      <c r="Y442" s="13">
        <v>657.54</v>
      </c>
      <c r="Z442" s="13">
        <v>2.0499999999999998</v>
      </c>
      <c r="AA442" s="8"/>
      <c r="AB442" s="8"/>
      <c r="AC442" s="8"/>
      <c r="AD442" s="8">
        <v>387</v>
      </c>
      <c r="AE442" s="8">
        <v>55</v>
      </c>
      <c r="AF442" s="8">
        <v>39</v>
      </c>
      <c r="AG442" s="8">
        <v>31</v>
      </c>
      <c r="AH442" s="8">
        <v>116</v>
      </c>
      <c r="AI442" s="8">
        <v>628</v>
      </c>
      <c r="AJ442" s="13">
        <v>149.88</v>
      </c>
      <c r="AK442" s="13">
        <v>1.98</v>
      </c>
    </row>
    <row r="443" spans="1:37" x14ac:dyDescent="0.2">
      <c r="A443" s="8" t="s">
        <v>3937</v>
      </c>
      <c r="B443" s="12">
        <v>44320</v>
      </c>
      <c r="C443" s="8">
        <v>2.8929999999999998</v>
      </c>
      <c r="D443" s="8" t="s">
        <v>3463</v>
      </c>
      <c r="E443" s="8" t="s">
        <v>3938</v>
      </c>
      <c r="F443" s="8">
        <v>2.1930000000000001</v>
      </c>
      <c r="G443" s="8">
        <v>469</v>
      </c>
      <c r="H443" s="8">
        <v>367</v>
      </c>
      <c r="I443" s="8">
        <v>47</v>
      </c>
      <c r="J443" s="8">
        <v>182</v>
      </c>
      <c r="K443" s="8">
        <v>24</v>
      </c>
      <c r="L443" s="8">
        <v>48</v>
      </c>
      <c r="M443" s="8">
        <v>19</v>
      </c>
      <c r="N443" s="8">
        <v>102</v>
      </c>
      <c r="O443" s="8">
        <v>54</v>
      </c>
      <c r="P443" s="8"/>
      <c r="Q443" s="9"/>
      <c r="R443" s="8"/>
      <c r="S443" s="8">
        <v>2193</v>
      </c>
      <c r="T443" s="8">
        <v>367</v>
      </c>
      <c r="U443" s="8">
        <v>24</v>
      </c>
      <c r="V443" s="8">
        <v>19</v>
      </c>
      <c r="W443" s="8">
        <v>102</v>
      </c>
      <c r="X443" s="8">
        <v>2705</v>
      </c>
      <c r="Y443" s="13">
        <v>934.33</v>
      </c>
      <c r="Z443" s="13">
        <v>2.11</v>
      </c>
      <c r="AA443" s="8"/>
      <c r="AB443" s="8"/>
      <c r="AC443" s="8"/>
      <c r="AD443" s="8">
        <v>469</v>
      </c>
      <c r="AE443" s="8">
        <v>47</v>
      </c>
      <c r="AF443" s="8">
        <v>24</v>
      </c>
      <c r="AG443" s="8">
        <v>19</v>
      </c>
      <c r="AH443" s="8">
        <v>54</v>
      </c>
      <c r="AI443" s="8">
        <v>613</v>
      </c>
      <c r="AJ443" s="13">
        <v>194.21</v>
      </c>
      <c r="AK443" s="13">
        <v>2.2000000000000002</v>
      </c>
    </row>
    <row r="444" spans="1:37" x14ac:dyDescent="0.2">
      <c r="A444" s="8" t="s">
        <v>3939</v>
      </c>
      <c r="B444" s="12">
        <v>44443</v>
      </c>
      <c r="C444" s="8">
        <v>17</v>
      </c>
      <c r="D444" s="8" t="s">
        <v>856</v>
      </c>
      <c r="E444" s="8" t="s">
        <v>3940</v>
      </c>
      <c r="F444" s="8">
        <v>16</v>
      </c>
      <c r="G444" s="8">
        <v>13</v>
      </c>
      <c r="H444" s="8">
        <v>1</v>
      </c>
      <c r="I444" s="8">
        <v>0</v>
      </c>
      <c r="J444" s="8">
        <v>1</v>
      </c>
      <c r="K444" s="8">
        <v>0</v>
      </c>
      <c r="L444" s="8">
        <v>1</v>
      </c>
      <c r="M444" s="8">
        <v>0</v>
      </c>
      <c r="N444" s="8">
        <v>1</v>
      </c>
      <c r="O444" s="8">
        <v>0</v>
      </c>
      <c r="P444" s="8"/>
      <c r="Q444" s="9"/>
      <c r="R444" s="8"/>
      <c r="S444" s="8">
        <v>16</v>
      </c>
      <c r="T444" s="8">
        <v>1</v>
      </c>
      <c r="U444" s="8">
        <v>0</v>
      </c>
      <c r="V444" s="8">
        <v>0</v>
      </c>
      <c r="W444" s="8">
        <v>1</v>
      </c>
      <c r="X444" s="8">
        <v>18</v>
      </c>
      <c r="Y444" s="13">
        <v>6.95</v>
      </c>
      <c r="Z444" s="13">
        <v>2.21</v>
      </c>
      <c r="AA444" s="8"/>
      <c r="AB444" s="8"/>
      <c r="AC444" s="8"/>
      <c r="AD444" s="8">
        <v>13</v>
      </c>
      <c r="AE444" s="8">
        <v>0</v>
      </c>
      <c r="AF444" s="8">
        <v>0</v>
      </c>
      <c r="AG444" s="8">
        <v>0</v>
      </c>
      <c r="AH444" s="8">
        <v>0</v>
      </c>
      <c r="AI444" s="8">
        <v>13</v>
      </c>
      <c r="AJ444" s="13">
        <v>5.81</v>
      </c>
      <c r="AK444" s="13">
        <v>2.2400000000000002</v>
      </c>
    </row>
    <row r="445" spans="1:37" x14ac:dyDescent="0.2">
      <c r="A445" s="8" t="s">
        <v>3941</v>
      </c>
      <c r="B445" s="12">
        <v>44290</v>
      </c>
      <c r="C445" s="8">
        <v>5.4020000000000001</v>
      </c>
      <c r="D445" s="8" t="s">
        <v>3917</v>
      </c>
      <c r="E445" s="8" t="s">
        <v>3942</v>
      </c>
      <c r="F445" s="8">
        <v>3.9020000000000001</v>
      </c>
      <c r="G445" s="8">
        <v>1.321</v>
      </c>
      <c r="H445" s="8">
        <v>3.9020000000000001</v>
      </c>
      <c r="I445" s="8">
        <v>1.321</v>
      </c>
      <c r="J445" s="8">
        <v>389</v>
      </c>
      <c r="K445" s="8">
        <v>86</v>
      </c>
      <c r="L445" s="8">
        <v>166</v>
      </c>
      <c r="M445" s="8">
        <v>74</v>
      </c>
      <c r="N445" s="8">
        <v>209</v>
      </c>
      <c r="O445" s="8">
        <v>118</v>
      </c>
      <c r="P445" s="8"/>
      <c r="Q445" s="9"/>
      <c r="R445" s="8"/>
      <c r="S445" s="8">
        <v>3902</v>
      </c>
      <c r="T445" s="8">
        <v>3902</v>
      </c>
      <c r="U445" s="8">
        <v>86</v>
      </c>
      <c r="V445" s="8">
        <v>74</v>
      </c>
      <c r="W445" s="8">
        <v>209</v>
      </c>
      <c r="X445" s="8">
        <v>8173</v>
      </c>
      <c r="Y445" s="13">
        <v>2070.52</v>
      </c>
      <c r="Z445" s="13">
        <v>0.61</v>
      </c>
      <c r="AA445" s="8"/>
      <c r="AB445" s="8"/>
      <c r="AC445" s="8"/>
      <c r="AD445" s="8">
        <v>1321</v>
      </c>
      <c r="AE445" s="8">
        <v>1.321</v>
      </c>
      <c r="AF445" s="8">
        <v>86</v>
      </c>
      <c r="AG445" s="8">
        <v>74</v>
      </c>
      <c r="AH445" s="8">
        <v>118</v>
      </c>
      <c r="AI445" s="8">
        <v>1600.3209999999999</v>
      </c>
      <c r="AJ445" s="13">
        <v>561.16999999999996</v>
      </c>
      <c r="AK445" s="13">
        <v>2.2000000000000002</v>
      </c>
    </row>
    <row r="446" spans="1:37" x14ac:dyDescent="0.2">
      <c r="A446" s="8" t="s">
        <v>3943</v>
      </c>
      <c r="B446" s="12">
        <v>44381</v>
      </c>
      <c r="C446" s="8">
        <v>1.1020000000000001</v>
      </c>
      <c r="D446" s="8" t="s">
        <v>1601</v>
      </c>
      <c r="E446" s="8" t="s">
        <v>3944</v>
      </c>
      <c r="F446" s="8">
        <v>839</v>
      </c>
      <c r="G446" s="8">
        <v>201</v>
      </c>
      <c r="H446" s="8">
        <v>148</v>
      </c>
      <c r="I446" s="8">
        <v>44</v>
      </c>
      <c r="J446" s="8">
        <v>59</v>
      </c>
      <c r="K446" s="8">
        <v>25</v>
      </c>
      <c r="L446" s="8">
        <v>28</v>
      </c>
      <c r="M446" s="8">
        <v>18</v>
      </c>
      <c r="N446" s="8">
        <v>28</v>
      </c>
      <c r="O446" s="8">
        <v>17</v>
      </c>
      <c r="P446" s="8"/>
      <c r="Q446" s="9"/>
      <c r="R446" s="8"/>
      <c r="S446" s="8">
        <v>839</v>
      </c>
      <c r="T446" s="8">
        <v>148</v>
      </c>
      <c r="U446" s="8">
        <v>25</v>
      </c>
      <c r="V446" s="8">
        <v>18</v>
      </c>
      <c r="W446" s="8">
        <v>28</v>
      </c>
      <c r="X446" s="8">
        <v>1058</v>
      </c>
      <c r="Y446" s="13">
        <v>354.85</v>
      </c>
      <c r="Z446" s="13">
        <v>2.11</v>
      </c>
      <c r="AA446" s="8"/>
      <c r="AB446" s="8"/>
      <c r="AC446" s="8"/>
      <c r="AD446" s="8">
        <v>201</v>
      </c>
      <c r="AE446" s="8">
        <v>44</v>
      </c>
      <c r="AF446" s="8">
        <v>25</v>
      </c>
      <c r="AG446" s="8">
        <v>18</v>
      </c>
      <c r="AH446" s="8">
        <v>17</v>
      </c>
      <c r="AI446" s="8">
        <v>305</v>
      </c>
      <c r="AJ446" s="13">
        <v>79.010000000000005</v>
      </c>
      <c r="AK446" s="13">
        <v>2.14</v>
      </c>
    </row>
    <row r="447" spans="1:37" x14ac:dyDescent="0.2">
      <c r="A447" s="8" t="s">
        <v>3945</v>
      </c>
      <c r="B447" s="12">
        <v>44320</v>
      </c>
      <c r="C447" s="8">
        <v>2.8319999999999999</v>
      </c>
      <c r="D447" s="8" t="s">
        <v>3481</v>
      </c>
      <c r="E447" s="8" t="s">
        <v>3946</v>
      </c>
      <c r="F447" s="8">
        <v>2.0249999999999999</v>
      </c>
      <c r="G447" s="8">
        <v>486</v>
      </c>
      <c r="H447" s="8">
        <v>485</v>
      </c>
      <c r="I447" s="8">
        <v>97</v>
      </c>
      <c r="J447" s="8">
        <v>188</v>
      </c>
      <c r="K447" s="8">
        <v>43</v>
      </c>
      <c r="L447" s="8">
        <v>73</v>
      </c>
      <c r="M447" s="8">
        <v>28</v>
      </c>
      <c r="N447" s="8">
        <v>61</v>
      </c>
      <c r="O447" s="8">
        <v>24</v>
      </c>
      <c r="P447" s="8"/>
      <c r="Q447" s="9"/>
      <c r="R447" s="8"/>
      <c r="S447" s="8">
        <v>2025</v>
      </c>
      <c r="T447" s="8">
        <v>485</v>
      </c>
      <c r="U447" s="8">
        <v>43</v>
      </c>
      <c r="V447" s="8">
        <v>28</v>
      </c>
      <c r="W447" s="8">
        <v>61</v>
      </c>
      <c r="X447" s="8">
        <v>2642</v>
      </c>
      <c r="Y447" s="13">
        <v>858.22</v>
      </c>
      <c r="Z447" s="13">
        <v>1.98</v>
      </c>
      <c r="AA447" s="8"/>
      <c r="AB447" s="8"/>
      <c r="AC447" s="8"/>
      <c r="AD447" s="8">
        <v>486</v>
      </c>
      <c r="AE447" s="8">
        <v>97</v>
      </c>
      <c r="AF447" s="8">
        <v>43</v>
      </c>
      <c r="AG447" s="8">
        <v>28</v>
      </c>
      <c r="AH447" s="8">
        <v>24</v>
      </c>
      <c r="AI447" s="8">
        <v>678</v>
      </c>
      <c r="AJ447" s="13">
        <v>198.04</v>
      </c>
      <c r="AK447" s="13">
        <v>2.12</v>
      </c>
    </row>
    <row r="448" spans="1:37" x14ac:dyDescent="0.2">
      <c r="A448" s="8" t="s">
        <v>3947</v>
      </c>
      <c r="B448" s="12">
        <v>44351</v>
      </c>
      <c r="C448" s="8">
        <v>1.8939999999999999</v>
      </c>
      <c r="D448" s="8" t="s">
        <v>3948</v>
      </c>
      <c r="E448" s="8" t="s">
        <v>3949</v>
      </c>
      <c r="F448" s="8">
        <v>1.4570000000000001</v>
      </c>
      <c r="G448" s="8">
        <v>335</v>
      </c>
      <c r="H448" s="8">
        <v>257</v>
      </c>
      <c r="I448" s="8">
        <v>75</v>
      </c>
      <c r="J448" s="8">
        <v>113</v>
      </c>
      <c r="K448" s="8">
        <v>41</v>
      </c>
      <c r="L448" s="8">
        <v>34</v>
      </c>
      <c r="M448" s="8">
        <v>22</v>
      </c>
      <c r="N448" s="8">
        <v>34</v>
      </c>
      <c r="O448" s="8">
        <v>22</v>
      </c>
      <c r="P448" s="8"/>
      <c r="Q448" s="9"/>
      <c r="R448" s="8"/>
      <c r="S448" s="8">
        <v>1457</v>
      </c>
      <c r="T448" s="8">
        <v>257</v>
      </c>
      <c r="U448" s="8">
        <v>41</v>
      </c>
      <c r="V448" s="8">
        <v>22</v>
      </c>
      <c r="W448" s="8">
        <v>34</v>
      </c>
      <c r="X448" s="8">
        <v>1811</v>
      </c>
      <c r="Y448" s="13">
        <v>619.73</v>
      </c>
      <c r="Z448" s="13">
        <v>2.11</v>
      </c>
      <c r="AA448" s="8"/>
      <c r="AB448" s="8"/>
      <c r="AC448" s="8"/>
      <c r="AD448" s="8">
        <v>335</v>
      </c>
      <c r="AE448" s="8">
        <v>75</v>
      </c>
      <c r="AF448" s="8">
        <v>41</v>
      </c>
      <c r="AG448" s="8">
        <v>22</v>
      </c>
      <c r="AH448" s="8">
        <v>22</v>
      </c>
      <c r="AI448" s="8">
        <v>495</v>
      </c>
      <c r="AJ448" s="13">
        <v>133.69</v>
      </c>
      <c r="AK448" s="13">
        <v>2.1</v>
      </c>
    </row>
    <row r="449" spans="1:37" x14ac:dyDescent="0.2">
      <c r="A449" s="8" t="s">
        <v>3950</v>
      </c>
      <c r="B449" s="8" t="s">
        <v>50</v>
      </c>
      <c r="C449" s="8" t="s">
        <v>50</v>
      </c>
      <c r="D449" s="8" t="s">
        <v>3951</v>
      </c>
      <c r="E449" s="8" t="s">
        <v>3952</v>
      </c>
      <c r="F449" s="8" t="s">
        <v>50</v>
      </c>
      <c r="G449" s="8"/>
      <c r="H449" s="8" t="s">
        <v>50</v>
      </c>
      <c r="I449" s="8"/>
      <c r="J449" s="8" t="s">
        <v>50</v>
      </c>
      <c r="K449" s="8"/>
      <c r="L449" s="8" t="s">
        <v>50</v>
      </c>
      <c r="M449" s="8"/>
      <c r="N449" s="8" t="s">
        <v>50</v>
      </c>
      <c r="O449" s="8"/>
      <c r="P449" s="8"/>
      <c r="Q449" s="9"/>
      <c r="R449" s="8"/>
      <c r="S449" s="8" t="s">
        <v>50</v>
      </c>
      <c r="T449" s="8" t="s">
        <v>50</v>
      </c>
      <c r="U449" s="8"/>
      <c r="V449" s="8"/>
      <c r="W449" s="8" t="s">
        <v>50</v>
      </c>
      <c r="X449" s="8">
        <v>0</v>
      </c>
      <c r="Y449" s="13" t="e">
        <v>#DIV/0!</v>
      </c>
      <c r="Z449" s="13" t="e">
        <v>#DIV/0!</v>
      </c>
      <c r="AA449" s="8"/>
      <c r="AB449" s="8"/>
      <c r="AC449" s="8"/>
      <c r="AD449" s="8"/>
      <c r="AE449" s="8"/>
      <c r="AF449" s="8"/>
      <c r="AG449" s="8"/>
      <c r="AH449" s="8"/>
      <c r="AI449" s="8">
        <v>0</v>
      </c>
      <c r="AJ449" s="13" t="e">
        <v>#DIV/0!</v>
      </c>
      <c r="AK449" s="13" t="e">
        <v>#DIV/0!</v>
      </c>
    </row>
    <row r="450" spans="1:37" x14ac:dyDescent="0.2">
      <c r="A450" s="8" t="s">
        <v>3953</v>
      </c>
      <c r="B450" s="12">
        <v>44351</v>
      </c>
      <c r="C450" s="8">
        <v>684</v>
      </c>
      <c r="D450" s="8" t="s">
        <v>741</v>
      </c>
      <c r="E450" s="8" t="s">
        <v>3954</v>
      </c>
      <c r="F450" s="8">
        <v>533</v>
      </c>
      <c r="G450" s="8">
        <v>113</v>
      </c>
      <c r="H450" s="8">
        <v>104</v>
      </c>
      <c r="I450" s="8">
        <v>18</v>
      </c>
      <c r="J450" s="8">
        <v>26</v>
      </c>
      <c r="K450" s="8">
        <v>3</v>
      </c>
      <c r="L450" s="8">
        <v>6</v>
      </c>
      <c r="M450" s="8">
        <v>2</v>
      </c>
      <c r="N450" s="8">
        <v>15</v>
      </c>
      <c r="O450" s="8">
        <v>8</v>
      </c>
      <c r="P450" s="8"/>
      <c r="Q450" s="9"/>
      <c r="R450" s="8"/>
      <c r="S450" s="8">
        <v>533</v>
      </c>
      <c r="T450" s="8">
        <v>104</v>
      </c>
      <c r="U450" s="8">
        <v>3</v>
      </c>
      <c r="V450" s="8">
        <v>2</v>
      </c>
      <c r="W450" s="8">
        <v>15</v>
      </c>
      <c r="X450" s="8">
        <v>657</v>
      </c>
      <c r="Y450" s="13">
        <v>228.48</v>
      </c>
      <c r="Z450" s="13">
        <v>2.06</v>
      </c>
      <c r="AA450" s="8"/>
      <c r="AB450" s="8"/>
      <c r="AC450" s="8"/>
      <c r="AD450" s="8">
        <v>113</v>
      </c>
      <c r="AE450" s="8">
        <v>18</v>
      </c>
      <c r="AF450" s="8">
        <v>3</v>
      </c>
      <c r="AG450" s="8">
        <v>2</v>
      </c>
      <c r="AH450" s="8">
        <v>8</v>
      </c>
      <c r="AI450" s="8">
        <v>144</v>
      </c>
      <c r="AJ450" s="13">
        <v>47.49</v>
      </c>
      <c r="AK450" s="13">
        <v>2.14</v>
      </c>
    </row>
    <row r="451" spans="1:37" x14ac:dyDescent="0.2">
      <c r="A451" s="8" t="s">
        <v>3159</v>
      </c>
      <c r="B451" s="12">
        <v>44351</v>
      </c>
      <c r="C451" s="8">
        <v>657</v>
      </c>
      <c r="D451" s="8" t="s">
        <v>204</v>
      </c>
      <c r="E451" s="8" t="s">
        <v>3955</v>
      </c>
      <c r="F451" s="8">
        <v>477</v>
      </c>
      <c r="G451" s="8">
        <v>110</v>
      </c>
      <c r="H451" s="8">
        <v>117</v>
      </c>
      <c r="I451" s="8">
        <v>32</v>
      </c>
      <c r="J451" s="8">
        <v>44</v>
      </c>
      <c r="K451" s="8">
        <v>12</v>
      </c>
      <c r="L451" s="8">
        <v>14</v>
      </c>
      <c r="M451" s="8">
        <v>5</v>
      </c>
      <c r="N451" s="8">
        <v>5</v>
      </c>
      <c r="O451" s="8">
        <v>0</v>
      </c>
      <c r="P451" s="8"/>
      <c r="Q451" s="9"/>
      <c r="R451" s="8"/>
      <c r="S451" s="8">
        <v>477</v>
      </c>
      <c r="T451" s="8">
        <v>117</v>
      </c>
      <c r="U451" s="8">
        <v>12</v>
      </c>
      <c r="V451" s="8">
        <v>5</v>
      </c>
      <c r="W451" s="8">
        <v>5</v>
      </c>
      <c r="X451" s="8">
        <v>616</v>
      </c>
      <c r="Y451" s="13">
        <v>203.42</v>
      </c>
      <c r="Z451" s="13">
        <v>1.96</v>
      </c>
      <c r="AA451" s="8"/>
      <c r="AB451" s="8"/>
      <c r="AC451" s="8"/>
      <c r="AD451" s="8">
        <v>110</v>
      </c>
      <c r="AE451" s="8">
        <v>32</v>
      </c>
      <c r="AF451" s="8">
        <v>12</v>
      </c>
      <c r="AG451" s="8">
        <v>5</v>
      </c>
      <c r="AH451" s="8">
        <v>0</v>
      </c>
      <c r="AI451" s="8">
        <v>159</v>
      </c>
      <c r="AJ451" s="13">
        <v>45.38</v>
      </c>
      <c r="AK451" s="13">
        <v>1.87</v>
      </c>
    </row>
    <row r="452" spans="1:37" x14ac:dyDescent="0.2">
      <c r="A452" s="8" t="s">
        <v>3956</v>
      </c>
      <c r="B452" s="12">
        <v>44259</v>
      </c>
      <c r="C452" s="8">
        <v>760</v>
      </c>
      <c r="D452" s="8" t="s">
        <v>1635</v>
      </c>
      <c r="E452" s="8" t="s">
        <v>3957</v>
      </c>
      <c r="F452" s="8">
        <v>478</v>
      </c>
      <c r="G452" s="8">
        <v>102</v>
      </c>
      <c r="H452" s="8">
        <v>143</v>
      </c>
      <c r="I452" s="8">
        <v>30</v>
      </c>
      <c r="J452" s="8">
        <v>67</v>
      </c>
      <c r="K452" s="8">
        <v>10</v>
      </c>
      <c r="L452" s="8">
        <v>30</v>
      </c>
      <c r="M452" s="8">
        <v>8</v>
      </c>
      <c r="N452" s="8">
        <v>42</v>
      </c>
      <c r="O452" s="8">
        <v>18</v>
      </c>
      <c r="P452" s="8"/>
      <c r="Q452" s="9"/>
      <c r="R452" s="8"/>
      <c r="S452" s="8">
        <v>478</v>
      </c>
      <c r="T452" s="8">
        <v>143</v>
      </c>
      <c r="U452" s="8">
        <v>10</v>
      </c>
      <c r="V452" s="8">
        <v>8</v>
      </c>
      <c r="W452" s="8">
        <v>42</v>
      </c>
      <c r="X452" s="8">
        <v>681</v>
      </c>
      <c r="Y452" s="13">
        <v>198.81</v>
      </c>
      <c r="Z452" s="13">
        <v>1.85</v>
      </c>
      <c r="AA452" s="8"/>
      <c r="AB452" s="8"/>
      <c r="AC452" s="8"/>
      <c r="AD452" s="8">
        <v>102</v>
      </c>
      <c r="AE452" s="8">
        <v>30</v>
      </c>
      <c r="AF452" s="8">
        <v>10</v>
      </c>
      <c r="AG452" s="8">
        <v>8</v>
      </c>
      <c r="AH452" s="8">
        <v>18</v>
      </c>
      <c r="AI452" s="8">
        <v>168</v>
      </c>
      <c r="AJ452" s="13">
        <v>39.200000000000003</v>
      </c>
      <c r="AK452" s="13">
        <v>1.98</v>
      </c>
    </row>
    <row r="453" spans="1:37" x14ac:dyDescent="0.2">
      <c r="A453" s="8" t="s">
        <v>3958</v>
      </c>
      <c r="B453" s="12">
        <v>44320</v>
      </c>
      <c r="C453" s="8">
        <v>643</v>
      </c>
      <c r="D453" s="8" t="s">
        <v>1266</v>
      </c>
      <c r="E453" s="8" t="s">
        <v>3959</v>
      </c>
      <c r="F453" s="8">
        <v>451</v>
      </c>
      <c r="G453" s="8">
        <v>59</v>
      </c>
      <c r="H453" s="8">
        <v>112</v>
      </c>
      <c r="I453" s="8">
        <v>14</v>
      </c>
      <c r="J453" s="8">
        <v>52</v>
      </c>
      <c r="K453" s="8">
        <v>5</v>
      </c>
      <c r="L453" s="8">
        <v>16</v>
      </c>
      <c r="M453" s="8">
        <v>7</v>
      </c>
      <c r="N453" s="8">
        <v>16</v>
      </c>
      <c r="O453" s="8">
        <v>7</v>
      </c>
      <c r="P453" s="8"/>
      <c r="Q453" s="9"/>
      <c r="R453" s="8"/>
      <c r="S453" s="8">
        <v>451</v>
      </c>
      <c r="T453" s="8">
        <v>112</v>
      </c>
      <c r="U453" s="8">
        <v>5</v>
      </c>
      <c r="V453" s="8">
        <v>7</v>
      </c>
      <c r="W453" s="8">
        <v>16</v>
      </c>
      <c r="X453" s="8">
        <v>591</v>
      </c>
      <c r="Y453" s="13">
        <v>191.32</v>
      </c>
      <c r="Z453" s="13">
        <v>1.96</v>
      </c>
      <c r="AA453" s="8"/>
      <c r="AB453" s="8"/>
      <c r="AC453" s="8"/>
      <c r="AD453" s="8">
        <v>59</v>
      </c>
      <c r="AE453" s="8">
        <v>14</v>
      </c>
      <c r="AF453" s="8">
        <v>5</v>
      </c>
      <c r="AG453" s="8">
        <v>7</v>
      </c>
      <c r="AH453" s="8">
        <v>7</v>
      </c>
      <c r="AI453" s="8">
        <v>92</v>
      </c>
      <c r="AJ453" s="13">
        <v>22.95</v>
      </c>
      <c r="AK453" s="13">
        <v>2.12</v>
      </c>
    </row>
    <row r="454" spans="1:37" x14ac:dyDescent="0.2">
      <c r="A454" s="8" t="s">
        <v>3960</v>
      </c>
      <c r="B454" s="12">
        <v>44351</v>
      </c>
      <c r="C454" s="8">
        <v>970</v>
      </c>
      <c r="D454" s="8" t="s">
        <v>3961</v>
      </c>
      <c r="E454" s="8" t="s">
        <v>3962</v>
      </c>
      <c r="F454" s="8">
        <v>707</v>
      </c>
      <c r="G454" s="8">
        <v>106</v>
      </c>
      <c r="H454" s="8">
        <v>170</v>
      </c>
      <c r="I454" s="8">
        <v>27</v>
      </c>
      <c r="J454" s="8">
        <v>56</v>
      </c>
      <c r="K454" s="8">
        <v>12</v>
      </c>
      <c r="L454" s="8">
        <v>18</v>
      </c>
      <c r="M454" s="8">
        <v>6</v>
      </c>
      <c r="N454" s="8">
        <v>19</v>
      </c>
      <c r="O454" s="8">
        <v>11</v>
      </c>
      <c r="P454" s="8"/>
      <c r="Q454" s="9"/>
      <c r="R454" s="8"/>
      <c r="S454" s="8">
        <v>707</v>
      </c>
      <c r="T454" s="8">
        <v>170</v>
      </c>
      <c r="U454" s="8">
        <v>12</v>
      </c>
      <c r="V454" s="8">
        <v>6</v>
      </c>
      <c r="W454" s="8">
        <v>19</v>
      </c>
      <c r="X454" s="8">
        <v>914</v>
      </c>
      <c r="Y454" s="13">
        <v>300.92</v>
      </c>
      <c r="Z454" s="13">
        <v>1.97</v>
      </c>
      <c r="AA454" s="8"/>
      <c r="AB454" s="8"/>
      <c r="AC454" s="8"/>
      <c r="AD454" s="8">
        <v>106</v>
      </c>
      <c r="AE454" s="8">
        <v>27</v>
      </c>
      <c r="AF454" s="8">
        <v>12</v>
      </c>
      <c r="AG454" s="8">
        <v>6</v>
      </c>
      <c r="AH454" s="8">
        <v>11</v>
      </c>
      <c r="AI454" s="8">
        <v>162</v>
      </c>
      <c r="AJ454" s="13">
        <v>41.88</v>
      </c>
      <c r="AK454" s="13">
        <v>2.0499999999999998</v>
      </c>
    </row>
    <row r="455" spans="1:37" x14ac:dyDescent="0.2">
      <c r="A455" s="8" t="s">
        <v>3963</v>
      </c>
      <c r="B455" s="12">
        <v>44381</v>
      </c>
      <c r="C455" s="8">
        <v>31</v>
      </c>
      <c r="D455" s="8" t="s">
        <v>1661</v>
      </c>
      <c r="E455" s="8" t="s">
        <v>3964</v>
      </c>
      <c r="F455" s="8">
        <v>27</v>
      </c>
      <c r="G455" s="8">
        <v>15</v>
      </c>
      <c r="H455" s="8">
        <v>2</v>
      </c>
      <c r="I455" s="8">
        <v>0</v>
      </c>
      <c r="J455" s="8">
        <v>2</v>
      </c>
      <c r="K455" s="8">
        <v>2</v>
      </c>
      <c r="L455" s="8">
        <v>2</v>
      </c>
      <c r="M455" s="8">
        <v>2</v>
      </c>
      <c r="N455" s="8">
        <v>2</v>
      </c>
      <c r="O455" s="8">
        <v>2</v>
      </c>
      <c r="P455" s="8"/>
      <c r="Q455" s="9"/>
      <c r="R455" s="8"/>
      <c r="S455" s="8">
        <v>27</v>
      </c>
      <c r="T455" s="8">
        <v>2</v>
      </c>
      <c r="U455" s="8">
        <v>2</v>
      </c>
      <c r="V455" s="8">
        <v>2</v>
      </c>
      <c r="W455" s="8">
        <v>2</v>
      </c>
      <c r="X455" s="8">
        <v>35</v>
      </c>
      <c r="Y455" s="13">
        <v>11.18</v>
      </c>
      <c r="Z455" s="13">
        <v>2.2400000000000002</v>
      </c>
      <c r="AA455" s="8"/>
      <c r="AB455" s="8"/>
      <c r="AC455" s="8"/>
      <c r="AD455" s="8">
        <v>15</v>
      </c>
      <c r="AE455" s="8">
        <v>0</v>
      </c>
      <c r="AF455" s="8">
        <v>2</v>
      </c>
      <c r="AG455" s="8">
        <v>2</v>
      </c>
      <c r="AH455" s="8">
        <v>2</v>
      </c>
      <c r="AI455" s="8">
        <v>21</v>
      </c>
      <c r="AJ455" s="13">
        <v>6.1</v>
      </c>
      <c r="AK455" s="13">
        <v>2.12</v>
      </c>
    </row>
    <row r="456" spans="1:37" x14ac:dyDescent="0.2">
      <c r="A456" s="8" t="s">
        <v>3965</v>
      </c>
      <c r="B456" s="12">
        <v>44259</v>
      </c>
      <c r="C456" s="8">
        <v>33</v>
      </c>
      <c r="D456" s="8" t="s">
        <v>1661</v>
      </c>
      <c r="E456" s="8" t="s">
        <v>3966</v>
      </c>
      <c r="F456" s="8">
        <v>22</v>
      </c>
      <c r="G456" s="8">
        <v>3</v>
      </c>
      <c r="H456" s="8">
        <v>4</v>
      </c>
      <c r="I456" s="8">
        <v>1</v>
      </c>
      <c r="J456" s="8">
        <v>5</v>
      </c>
      <c r="K456" s="8">
        <v>1</v>
      </c>
      <c r="L456" s="8">
        <v>2</v>
      </c>
      <c r="M456" s="8">
        <v>1</v>
      </c>
      <c r="N456" s="8">
        <v>2</v>
      </c>
      <c r="O456" s="8">
        <v>1</v>
      </c>
      <c r="P456" s="8"/>
      <c r="Q456" s="9"/>
      <c r="R456" s="8"/>
      <c r="S456" s="8">
        <v>22</v>
      </c>
      <c r="T456" s="8">
        <v>4</v>
      </c>
      <c r="U456" s="8">
        <v>1</v>
      </c>
      <c r="V456" s="8">
        <v>1</v>
      </c>
      <c r="W456" s="8">
        <v>2</v>
      </c>
      <c r="X456" s="8">
        <v>30</v>
      </c>
      <c r="Y456" s="13">
        <v>9.0299999999999994</v>
      </c>
      <c r="Z456" s="13">
        <v>2.14</v>
      </c>
      <c r="AA456" s="8"/>
      <c r="AB456" s="8"/>
      <c r="AC456" s="8"/>
      <c r="AD456" s="8">
        <v>3</v>
      </c>
      <c r="AE456" s="8">
        <v>1</v>
      </c>
      <c r="AF456" s="8">
        <v>1</v>
      </c>
      <c r="AG456" s="8">
        <v>1</v>
      </c>
      <c r="AH456" s="8">
        <v>1</v>
      </c>
      <c r="AI456" s="8">
        <v>7</v>
      </c>
      <c r="AJ456" s="13">
        <v>0.89</v>
      </c>
      <c r="AK456" s="13">
        <v>2.2400000000000002</v>
      </c>
    </row>
    <row r="457" spans="1:37" x14ac:dyDescent="0.2">
      <c r="A457" s="8" t="s">
        <v>3967</v>
      </c>
      <c r="B457" s="12">
        <v>44290</v>
      </c>
      <c r="C457" s="8">
        <v>2.3180000000000001</v>
      </c>
      <c r="D457" s="8" t="s">
        <v>1916</v>
      </c>
      <c r="E457" s="8" t="s">
        <v>3968</v>
      </c>
      <c r="F457" s="8">
        <v>1.7250000000000001</v>
      </c>
      <c r="G457" s="8">
        <v>67</v>
      </c>
      <c r="H457" s="8">
        <v>338</v>
      </c>
      <c r="I457" s="8">
        <v>27</v>
      </c>
      <c r="J457" s="8">
        <v>121</v>
      </c>
      <c r="K457" s="8">
        <v>16</v>
      </c>
      <c r="L457" s="8">
        <v>57</v>
      </c>
      <c r="M457" s="8">
        <v>14</v>
      </c>
      <c r="N457" s="8">
        <v>76</v>
      </c>
      <c r="O457" s="8">
        <v>32</v>
      </c>
      <c r="P457" s="8"/>
      <c r="Q457" s="9"/>
      <c r="R457" s="8"/>
      <c r="S457" s="8">
        <v>1725</v>
      </c>
      <c r="T457" s="8">
        <v>338</v>
      </c>
      <c r="U457" s="8">
        <v>16</v>
      </c>
      <c r="V457" s="8">
        <v>14</v>
      </c>
      <c r="W457" s="8">
        <v>76</v>
      </c>
      <c r="X457" s="8">
        <v>2169</v>
      </c>
      <c r="Y457" s="13">
        <v>734.03</v>
      </c>
      <c r="Z457" s="13">
        <v>2.06</v>
      </c>
      <c r="AA457" s="8"/>
      <c r="AB457" s="8"/>
      <c r="AC457" s="8"/>
      <c r="AD457" s="8">
        <v>67</v>
      </c>
      <c r="AE457" s="8">
        <v>27</v>
      </c>
      <c r="AF457" s="8">
        <v>16</v>
      </c>
      <c r="AG457" s="8">
        <v>14</v>
      </c>
      <c r="AH457" s="8">
        <v>32</v>
      </c>
      <c r="AI457" s="8">
        <v>156</v>
      </c>
      <c r="AJ457" s="13">
        <v>21.37</v>
      </c>
      <c r="AK457" s="13">
        <v>1.59</v>
      </c>
    </row>
    <row r="458" spans="1:37" x14ac:dyDescent="0.2">
      <c r="A458" s="8" t="s">
        <v>3969</v>
      </c>
      <c r="B458" s="12">
        <v>44381</v>
      </c>
      <c r="C458" s="8">
        <v>1.01</v>
      </c>
      <c r="D458" s="8" t="s">
        <v>3903</v>
      </c>
      <c r="E458" s="8" t="s">
        <v>3970</v>
      </c>
      <c r="F458" s="8">
        <v>769</v>
      </c>
      <c r="G458" s="8">
        <v>112</v>
      </c>
      <c r="H458" s="8">
        <v>164</v>
      </c>
      <c r="I458" s="8">
        <v>28</v>
      </c>
      <c r="J458" s="8">
        <v>55</v>
      </c>
      <c r="K458" s="8">
        <v>8</v>
      </c>
      <c r="L458" s="8">
        <v>10</v>
      </c>
      <c r="M458" s="8">
        <v>6</v>
      </c>
      <c r="N458" s="8">
        <v>12</v>
      </c>
      <c r="O458" s="8">
        <v>5</v>
      </c>
      <c r="P458" s="8"/>
      <c r="Q458" s="9"/>
      <c r="R458" s="8"/>
      <c r="S458" s="8">
        <v>769</v>
      </c>
      <c r="T458" s="8">
        <v>164</v>
      </c>
      <c r="U458" s="8">
        <v>8</v>
      </c>
      <c r="V458" s="8">
        <v>6</v>
      </c>
      <c r="W458" s="8">
        <v>12</v>
      </c>
      <c r="X458" s="8">
        <v>959</v>
      </c>
      <c r="Y458" s="13">
        <v>329.61</v>
      </c>
      <c r="Z458" s="13">
        <v>2.02</v>
      </c>
      <c r="AA458" s="8"/>
      <c r="AB458" s="8"/>
      <c r="AC458" s="8"/>
      <c r="AD458" s="8">
        <v>112</v>
      </c>
      <c r="AE458" s="8">
        <v>28</v>
      </c>
      <c r="AF458" s="8">
        <v>8</v>
      </c>
      <c r="AG458" s="8">
        <v>6</v>
      </c>
      <c r="AH458" s="8">
        <v>5</v>
      </c>
      <c r="AI458" s="8">
        <v>159</v>
      </c>
      <c r="AJ458" s="13">
        <v>45.82</v>
      </c>
      <c r="AK458" s="13">
        <v>2.02</v>
      </c>
    </row>
    <row r="459" spans="1:37" x14ac:dyDescent="0.2">
      <c r="A459" s="8" t="s">
        <v>3971</v>
      </c>
      <c r="B459" s="12">
        <v>44381</v>
      </c>
      <c r="C459" s="8">
        <v>1.101</v>
      </c>
      <c r="D459" s="8" t="s">
        <v>889</v>
      </c>
      <c r="E459" s="8" t="s">
        <v>3972</v>
      </c>
      <c r="F459" s="8">
        <v>825</v>
      </c>
      <c r="G459" s="8">
        <v>83</v>
      </c>
      <c r="H459" s="8">
        <v>195</v>
      </c>
      <c r="I459" s="8">
        <v>20</v>
      </c>
      <c r="J459" s="8">
        <v>52</v>
      </c>
      <c r="K459" s="8">
        <v>7</v>
      </c>
      <c r="L459" s="8">
        <v>52</v>
      </c>
      <c r="M459" s="8">
        <v>7</v>
      </c>
      <c r="N459" s="8">
        <v>12</v>
      </c>
      <c r="O459" s="8">
        <v>5</v>
      </c>
      <c r="P459" s="8"/>
      <c r="Q459" s="9"/>
      <c r="R459" s="8"/>
      <c r="S459" s="8">
        <v>825</v>
      </c>
      <c r="T459" s="8">
        <v>195</v>
      </c>
      <c r="U459" s="8">
        <v>7</v>
      </c>
      <c r="V459" s="8">
        <v>7</v>
      </c>
      <c r="W459" s="8">
        <v>12</v>
      </c>
      <c r="X459" s="8">
        <v>1046</v>
      </c>
      <c r="Y459" s="13">
        <v>353.58</v>
      </c>
      <c r="Z459" s="13">
        <v>1.97</v>
      </c>
      <c r="AA459" s="8"/>
      <c r="AB459" s="8"/>
      <c r="AC459" s="8"/>
      <c r="AD459" s="8">
        <v>83</v>
      </c>
      <c r="AE459" s="8">
        <v>20</v>
      </c>
      <c r="AF459" s="8">
        <v>7</v>
      </c>
      <c r="AG459" s="8">
        <v>7</v>
      </c>
      <c r="AH459" s="8">
        <v>5</v>
      </c>
      <c r="AI459" s="8">
        <v>122</v>
      </c>
      <c r="AJ459" s="13">
        <v>33.299999999999997</v>
      </c>
      <c r="AK459" s="13">
        <v>2.0699999999999998</v>
      </c>
    </row>
    <row r="460" spans="1:37" x14ac:dyDescent="0.2">
      <c r="A460" s="8" t="s">
        <v>3973</v>
      </c>
      <c r="B460" s="12">
        <v>44412</v>
      </c>
      <c r="C460" s="8">
        <v>52</v>
      </c>
      <c r="D460" s="8" t="s">
        <v>3974</v>
      </c>
      <c r="E460" s="8" t="s">
        <v>3975</v>
      </c>
      <c r="F460" s="8">
        <v>44</v>
      </c>
      <c r="G460" s="8">
        <v>27</v>
      </c>
      <c r="H460" s="8">
        <v>5</v>
      </c>
      <c r="I460" s="8">
        <v>3</v>
      </c>
      <c r="J460" s="8">
        <v>3</v>
      </c>
      <c r="K460" s="8">
        <v>2</v>
      </c>
      <c r="L460" s="8">
        <v>3</v>
      </c>
      <c r="M460" s="8">
        <v>2</v>
      </c>
      <c r="N460" s="8">
        <v>3</v>
      </c>
      <c r="O460" s="8">
        <v>2</v>
      </c>
      <c r="P460" s="8"/>
      <c r="Q460" s="9"/>
      <c r="R460" s="8"/>
      <c r="S460" s="8">
        <v>44</v>
      </c>
      <c r="T460" s="8">
        <v>5</v>
      </c>
      <c r="U460" s="8">
        <v>2</v>
      </c>
      <c r="V460" s="8">
        <v>2</v>
      </c>
      <c r="W460" s="8">
        <v>3</v>
      </c>
      <c r="X460" s="8">
        <v>56</v>
      </c>
      <c r="Y460" s="13">
        <v>18.38</v>
      </c>
      <c r="Z460" s="13">
        <v>2.21</v>
      </c>
      <c r="AA460" s="8"/>
      <c r="AB460" s="8"/>
      <c r="AC460" s="8"/>
      <c r="AD460" s="8">
        <v>27</v>
      </c>
      <c r="AE460" s="8">
        <v>3</v>
      </c>
      <c r="AF460" s="8">
        <v>2</v>
      </c>
      <c r="AG460" s="8">
        <v>2</v>
      </c>
      <c r="AH460" s="8">
        <v>2</v>
      </c>
      <c r="AI460" s="8">
        <v>36</v>
      </c>
      <c r="AJ460" s="13">
        <v>11.08</v>
      </c>
      <c r="AK460" s="13">
        <v>2.23</v>
      </c>
    </row>
    <row r="461" spans="1:37" x14ac:dyDescent="0.2">
      <c r="A461" s="8" t="s">
        <v>3976</v>
      </c>
      <c r="B461" s="12">
        <v>44381</v>
      </c>
      <c r="C461" s="8">
        <v>511</v>
      </c>
      <c r="D461" s="8" t="s">
        <v>889</v>
      </c>
      <c r="E461" s="8" t="s">
        <v>3977</v>
      </c>
      <c r="F461" s="8">
        <v>422</v>
      </c>
      <c r="G461" s="8">
        <v>50</v>
      </c>
      <c r="H461" s="8">
        <v>63</v>
      </c>
      <c r="I461" s="8">
        <v>2</v>
      </c>
      <c r="J461" s="8">
        <v>16</v>
      </c>
      <c r="K461" s="8">
        <v>2</v>
      </c>
      <c r="L461" s="8">
        <v>4</v>
      </c>
      <c r="M461" s="8">
        <v>2</v>
      </c>
      <c r="N461" s="8">
        <v>6</v>
      </c>
      <c r="O461" s="8">
        <v>3</v>
      </c>
      <c r="P461" s="8"/>
      <c r="Q461" s="9"/>
      <c r="R461" s="8"/>
      <c r="S461" s="8">
        <v>422</v>
      </c>
      <c r="T461" s="8">
        <v>63</v>
      </c>
      <c r="U461" s="8">
        <v>2</v>
      </c>
      <c r="V461" s="8">
        <v>2</v>
      </c>
      <c r="W461" s="8">
        <v>6</v>
      </c>
      <c r="X461" s="8">
        <v>495</v>
      </c>
      <c r="Y461" s="13">
        <v>182.41</v>
      </c>
      <c r="Z461" s="13">
        <v>2.13</v>
      </c>
      <c r="AA461" s="8"/>
      <c r="AB461" s="8"/>
      <c r="AC461" s="8"/>
      <c r="AD461" s="8">
        <v>50</v>
      </c>
      <c r="AE461" s="8">
        <v>2</v>
      </c>
      <c r="AF461" s="8">
        <v>2</v>
      </c>
      <c r="AG461" s="8">
        <v>2</v>
      </c>
      <c r="AH461" s="8">
        <v>3</v>
      </c>
      <c r="AI461" s="8">
        <v>59</v>
      </c>
      <c r="AJ461" s="13">
        <v>21.36</v>
      </c>
      <c r="AK461" s="13">
        <v>2.23</v>
      </c>
    </row>
    <row r="462" spans="1:37" x14ac:dyDescent="0.2">
      <c r="A462" s="8" t="s">
        <v>3978</v>
      </c>
      <c r="B462" s="12">
        <v>44351</v>
      </c>
      <c r="C462" s="8">
        <v>149</v>
      </c>
      <c r="D462" s="8" t="s">
        <v>3979</v>
      </c>
      <c r="E462" s="8" t="s">
        <v>3980</v>
      </c>
      <c r="F462" s="8">
        <v>105</v>
      </c>
      <c r="G462" s="8">
        <v>28</v>
      </c>
      <c r="H462" s="8">
        <v>29</v>
      </c>
      <c r="I462" s="8">
        <v>13</v>
      </c>
      <c r="J462" s="8">
        <v>8</v>
      </c>
      <c r="K462" s="8">
        <v>4</v>
      </c>
      <c r="L462" s="8">
        <v>5</v>
      </c>
      <c r="M462" s="8">
        <v>4</v>
      </c>
      <c r="N462" s="8">
        <v>2</v>
      </c>
      <c r="O462" s="8">
        <v>1</v>
      </c>
      <c r="P462" s="8"/>
      <c r="Q462" s="9"/>
      <c r="R462" s="8"/>
      <c r="S462" s="8">
        <v>105</v>
      </c>
      <c r="T462" s="8">
        <v>29</v>
      </c>
      <c r="U462" s="8">
        <v>4</v>
      </c>
      <c r="V462" s="8">
        <v>4</v>
      </c>
      <c r="W462" s="8">
        <v>2</v>
      </c>
      <c r="X462" s="8">
        <v>144</v>
      </c>
      <c r="Y462" s="13">
        <v>44.03</v>
      </c>
      <c r="Z462" s="13">
        <v>1.92</v>
      </c>
      <c r="AA462" s="8"/>
      <c r="AB462" s="8"/>
      <c r="AC462" s="8"/>
      <c r="AD462" s="8">
        <v>28</v>
      </c>
      <c r="AE462" s="8">
        <v>13</v>
      </c>
      <c r="AF462" s="8">
        <v>4</v>
      </c>
      <c r="AG462" s="8">
        <v>4</v>
      </c>
      <c r="AH462" s="8">
        <v>1</v>
      </c>
      <c r="AI462" s="8">
        <v>50</v>
      </c>
      <c r="AJ462" s="13">
        <v>11.02</v>
      </c>
      <c r="AK462" s="13">
        <v>1.46</v>
      </c>
    </row>
    <row r="463" spans="1:37" x14ac:dyDescent="0.2">
      <c r="A463" s="8" t="s">
        <v>3981</v>
      </c>
      <c r="B463" s="12">
        <v>44320</v>
      </c>
      <c r="C463" s="8">
        <v>2.246</v>
      </c>
      <c r="D463" s="8" t="s">
        <v>1963</v>
      </c>
      <c r="E463" s="8" t="s">
        <v>3982</v>
      </c>
      <c r="F463" s="8">
        <v>1.514</v>
      </c>
      <c r="G463" s="8">
        <v>122</v>
      </c>
      <c r="H463" s="8">
        <v>317</v>
      </c>
      <c r="I463" s="8">
        <v>36</v>
      </c>
      <c r="J463" s="8">
        <v>230</v>
      </c>
      <c r="K463" s="8">
        <v>42</v>
      </c>
      <c r="L463" s="8">
        <v>73</v>
      </c>
      <c r="M463" s="8">
        <v>29</v>
      </c>
      <c r="N463" s="8">
        <v>112</v>
      </c>
      <c r="O463" s="8">
        <v>61</v>
      </c>
      <c r="P463" s="8"/>
      <c r="Q463" s="9"/>
      <c r="R463" s="8"/>
      <c r="S463" s="8">
        <v>1514</v>
      </c>
      <c r="T463" s="8">
        <v>317</v>
      </c>
      <c r="U463" s="8">
        <v>42</v>
      </c>
      <c r="V463" s="8">
        <v>29</v>
      </c>
      <c r="W463" s="8">
        <v>112</v>
      </c>
      <c r="X463" s="8">
        <v>2014</v>
      </c>
      <c r="Y463" s="13">
        <v>631.78</v>
      </c>
      <c r="Z463" s="13">
        <v>2.06</v>
      </c>
      <c r="AA463" s="8"/>
      <c r="AB463" s="8"/>
      <c r="AC463" s="8"/>
      <c r="AD463" s="8">
        <v>122</v>
      </c>
      <c r="AE463" s="8">
        <v>36</v>
      </c>
      <c r="AF463" s="8">
        <v>42</v>
      </c>
      <c r="AG463" s="8">
        <v>29</v>
      </c>
      <c r="AH463" s="8">
        <v>61</v>
      </c>
      <c r="AI463" s="8">
        <v>290</v>
      </c>
      <c r="AJ463" s="13">
        <v>37.700000000000003</v>
      </c>
      <c r="AK463" s="13">
        <v>1.73</v>
      </c>
    </row>
    <row r="464" spans="1:37" x14ac:dyDescent="0.2">
      <c r="A464" s="8" t="s">
        <v>3983</v>
      </c>
      <c r="B464" s="12">
        <v>44320</v>
      </c>
      <c r="C464" s="8">
        <v>750</v>
      </c>
      <c r="D464" s="8" t="s">
        <v>889</v>
      </c>
      <c r="E464" s="8" t="s">
        <v>3984</v>
      </c>
      <c r="F464" s="8">
        <v>506</v>
      </c>
      <c r="G464" s="8">
        <v>80</v>
      </c>
      <c r="H464" s="8">
        <v>167</v>
      </c>
      <c r="I464" s="8">
        <v>28</v>
      </c>
      <c r="J464" s="8">
        <v>64</v>
      </c>
      <c r="K464" s="8">
        <v>13</v>
      </c>
      <c r="L464" s="8">
        <v>23</v>
      </c>
      <c r="M464" s="8">
        <v>11</v>
      </c>
      <c r="N464" s="8">
        <v>13</v>
      </c>
      <c r="O464" s="8">
        <v>5</v>
      </c>
      <c r="P464" s="8"/>
      <c r="Q464" s="9"/>
      <c r="R464" s="8"/>
      <c r="S464" s="8">
        <v>506</v>
      </c>
      <c r="T464" s="8">
        <v>167</v>
      </c>
      <c r="U464" s="8">
        <v>13</v>
      </c>
      <c r="V464" s="8">
        <v>11</v>
      </c>
      <c r="W464" s="8">
        <v>13</v>
      </c>
      <c r="X464" s="8">
        <v>710</v>
      </c>
      <c r="Y464" s="13">
        <v>214.22</v>
      </c>
      <c r="Z464" s="13">
        <v>1.77</v>
      </c>
      <c r="AA464" s="8"/>
      <c r="AB464" s="8"/>
      <c r="AC464" s="8"/>
      <c r="AD464" s="8">
        <v>80</v>
      </c>
      <c r="AE464" s="8">
        <v>28</v>
      </c>
      <c r="AF464" s="8">
        <v>13</v>
      </c>
      <c r="AG464" s="8">
        <v>11</v>
      </c>
      <c r="AH464" s="8">
        <v>5</v>
      </c>
      <c r="AI464" s="8">
        <v>137</v>
      </c>
      <c r="AJ464" s="13">
        <v>30.6</v>
      </c>
      <c r="AK464" s="13">
        <v>1.85</v>
      </c>
    </row>
    <row r="465" spans="1:37" x14ac:dyDescent="0.2">
      <c r="A465" s="8" t="s">
        <v>3985</v>
      </c>
      <c r="B465" s="12">
        <v>44381</v>
      </c>
      <c r="C465" s="8">
        <v>219</v>
      </c>
      <c r="D465" s="8" t="s">
        <v>3986</v>
      </c>
      <c r="E465" s="8" t="s">
        <v>3987</v>
      </c>
      <c r="F465" s="8">
        <v>175</v>
      </c>
      <c r="G465" s="8">
        <v>8</v>
      </c>
      <c r="H465" s="8">
        <v>33</v>
      </c>
      <c r="I465" s="8">
        <v>1</v>
      </c>
      <c r="J465" s="8">
        <v>6</v>
      </c>
      <c r="K465" s="8">
        <v>1</v>
      </c>
      <c r="L465" s="8">
        <v>3</v>
      </c>
      <c r="M465" s="8">
        <v>1</v>
      </c>
      <c r="N465" s="8">
        <v>2</v>
      </c>
      <c r="O465" s="8">
        <v>0</v>
      </c>
      <c r="P465" s="8"/>
      <c r="Q465" s="9"/>
      <c r="R465" s="8"/>
      <c r="S465" s="8">
        <v>175</v>
      </c>
      <c r="T465" s="8">
        <v>33</v>
      </c>
      <c r="U465" s="8">
        <v>1</v>
      </c>
      <c r="V465" s="8">
        <v>1</v>
      </c>
      <c r="W465" s="8">
        <v>2</v>
      </c>
      <c r="X465" s="8">
        <v>212</v>
      </c>
      <c r="Y465" s="13">
        <v>75.38</v>
      </c>
      <c r="Z465" s="13">
        <v>2.06</v>
      </c>
      <c r="AA465" s="8"/>
      <c r="AB465" s="8"/>
      <c r="AC465" s="8"/>
      <c r="AD465" s="8">
        <v>8</v>
      </c>
      <c r="AE465" s="8">
        <v>1</v>
      </c>
      <c r="AF465" s="8">
        <v>1</v>
      </c>
      <c r="AG465" s="8">
        <v>1</v>
      </c>
      <c r="AH465" s="8">
        <v>0</v>
      </c>
      <c r="AI465" s="8">
        <v>11</v>
      </c>
      <c r="AJ465" s="13">
        <v>3.27</v>
      </c>
      <c r="AK465" s="13">
        <v>2.13</v>
      </c>
    </row>
    <row r="466" spans="1:37" x14ac:dyDescent="0.2">
      <c r="A466" s="8" t="s">
        <v>3988</v>
      </c>
      <c r="B466" s="12">
        <v>44231</v>
      </c>
      <c r="C466" s="8">
        <v>954</v>
      </c>
      <c r="D466" s="8" t="s">
        <v>3989</v>
      </c>
      <c r="E466" s="8" t="s">
        <v>3990</v>
      </c>
      <c r="F466" s="8">
        <v>583</v>
      </c>
      <c r="G466" s="8">
        <v>91</v>
      </c>
      <c r="H466" s="8">
        <v>168</v>
      </c>
      <c r="I466" s="8">
        <v>31</v>
      </c>
      <c r="J466" s="8">
        <v>73</v>
      </c>
      <c r="K466" s="8">
        <v>15</v>
      </c>
      <c r="L466" s="8">
        <v>46</v>
      </c>
      <c r="M466" s="8">
        <v>15</v>
      </c>
      <c r="N466" s="8">
        <v>84</v>
      </c>
      <c r="O466" s="8">
        <v>59</v>
      </c>
      <c r="P466" s="8"/>
      <c r="Q466" s="9"/>
      <c r="R466" s="8"/>
      <c r="S466" s="8">
        <v>583</v>
      </c>
      <c r="T466" s="8">
        <v>168</v>
      </c>
      <c r="U466" s="8">
        <v>15</v>
      </c>
      <c r="V466" s="8">
        <v>15</v>
      </c>
      <c r="W466" s="8">
        <v>84</v>
      </c>
      <c r="X466" s="8">
        <v>865</v>
      </c>
      <c r="Y466" s="13">
        <v>237.68</v>
      </c>
      <c r="Z466" s="13">
        <v>1.87</v>
      </c>
      <c r="AA466" s="8"/>
      <c r="AB466" s="8"/>
      <c r="AC466" s="8"/>
      <c r="AD466" s="8">
        <v>91</v>
      </c>
      <c r="AE466" s="8">
        <v>31</v>
      </c>
      <c r="AF466" s="8">
        <v>15</v>
      </c>
      <c r="AG466" s="8">
        <v>15</v>
      </c>
      <c r="AH466" s="8">
        <v>59</v>
      </c>
      <c r="AI466" s="8">
        <v>211</v>
      </c>
      <c r="AJ466" s="13">
        <v>32.67</v>
      </c>
      <c r="AK466" s="13">
        <v>0.95</v>
      </c>
    </row>
    <row r="467" spans="1:37" x14ac:dyDescent="0.2">
      <c r="A467" s="8" t="s">
        <v>3991</v>
      </c>
      <c r="B467" s="12">
        <v>44351</v>
      </c>
      <c r="C467" s="8">
        <v>9.7899999999999991</v>
      </c>
      <c r="D467" s="8" t="s">
        <v>953</v>
      </c>
      <c r="E467" s="8" t="s">
        <v>3992</v>
      </c>
      <c r="F467" s="8">
        <v>8.077</v>
      </c>
      <c r="G467" s="8">
        <v>3.121</v>
      </c>
      <c r="H467" s="8">
        <v>1.0649999999999999</v>
      </c>
      <c r="I467" s="8">
        <v>231</v>
      </c>
      <c r="J467" s="8">
        <v>1.0649999999999999</v>
      </c>
      <c r="K467" s="8">
        <v>231</v>
      </c>
      <c r="L467" s="8">
        <v>120</v>
      </c>
      <c r="M467" s="8">
        <v>51</v>
      </c>
      <c r="N467" s="8">
        <v>160</v>
      </c>
      <c r="O467" s="8">
        <v>78</v>
      </c>
      <c r="P467" s="8"/>
      <c r="Q467" s="9"/>
      <c r="R467" s="8"/>
      <c r="S467" s="8">
        <v>8077</v>
      </c>
      <c r="T467" s="8">
        <v>1065</v>
      </c>
      <c r="U467" s="8">
        <v>231</v>
      </c>
      <c r="V467" s="8">
        <v>51</v>
      </c>
      <c r="W467" s="8">
        <v>160</v>
      </c>
      <c r="X467" s="8">
        <v>9584</v>
      </c>
      <c r="Y467" s="13">
        <v>3467.1</v>
      </c>
      <c r="Z467" s="13">
        <v>2.16</v>
      </c>
      <c r="AA467" s="8"/>
      <c r="AB467" s="8"/>
      <c r="AC467" s="8"/>
      <c r="AD467" s="8">
        <v>3121</v>
      </c>
      <c r="AE467" s="8">
        <v>231</v>
      </c>
      <c r="AF467" s="8">
        <v>231</v>
      </c>
      <c r="AG467" s="8">
        <v>51</v>
      </c>
      <c r="AH467" s="8">
        <v>78</v>
      </c>
      <c r="AI467" s="8">
        <v>3712</v>
      </c>
      <c r="AJ467" s="13">
        <v>1332.32</v>
      </c>
      <c r="AK467" s="13">
        <v>2.21</v>
      </c>
    </row>
    <row r="468" spans="1:37" x14ac:dyDescent="0.2">
      <c r="A468" s="8" t="s">
        <v>3993</v>
      </c>
      <c r="B468" s="12">
        <v>44320</v>
      </c>
      <c r="C468" s="8">
        <v>529</v>
      </c>
      <c r="D468" s="8" t="s">
        <v>1684</v>
      </c>
      <c r="E468" s="8" t="s">
        <v>3994</v>
      </c>
      <c r="F468" s="8">
        <v>353</v>
      </c>
      <c r="G468" s="8">
        <v>44</v>
      </c>
      <c r="H468" s="8">
        <v>96</v>
      </c>
      <c r="I468" s="8">
        <v>3</v>
      </c>
      <c r="J468" s="8">
        <v>48</v>
      </c>
      <c r="K468" s="8">
        <v>11</v>
      </c>
      <c r="L468" s="8">
        <v>13</v>
      </c>
      <c r="M468" s="8">
        <v>4</v>
      </c>
      <c r="N468" s="8">
        <v>19</v>
      </c>
      <c r="O468" s="8">
        <v>13</v>
      </c>
      <c r="P468" s="8"/>
      <c r="Q468" s="9"/>
      <c r="R468" s="8"/>
      <c r="S468" s="8">
        <v>353</v>
      </c>
      <c r="T468" s="8">
        <v>96</v>
      </c>
      <c r="U468" s="8">
        <v>11</v>
      </c>
      <c r="V468" s="8">
        <v>4</v>
      </c>
      <c r="W468" s="8">
        <v>19</v>
      </c>
      <c r="X468" s="8">
        <v>483</v>
      </c>
      <c r="Y468" s="13">
        <v>148.04</v>
      </c>
      <c r="Z468" s="13">
        <v>1.92</v>
      </c>
      <c r="AA468" s="8"/>
      <c r="AB468" s="8"/>
      <c r="AC468" s="8"/>
      <c r="AD468" s="8">
        <v>44</v>
      </c>
      <c r="AE468" s="8">
        <v>3</v>
      </c>
      <c r="AF468" s="8">
        <v>11</v>
      </c>
      <c r="AG468" s="8">
        <v>4</v>
      </c>
      <c r="AH468" s="8">
        <v>13</v>
      </c>
      <c r="AI468" s="8">
        <v>75</v>
      </c>
      <c r="AJ468" s="13">
        <v>16.78</v>
      </c>
      <c r="AK468" s="13">
        <v>1.88</v>
      </c>
    </row>
    <row r="469" spans="1:37" x14ac:dyDescent="0.2">
      <c r="A469" s="8" t="s">
        <v>3995</v>
      </c>
      <c r="B469" s="12">
        <v>44231</v>
      </c>
      <c r="C469" s="8">
        <v>366</v>
      </c>
      <c r="D469" s="8" t="s">
        <v>1635</v>
      </c>
      <c r="E469" s="8" t="s">
        <v>3996</v>
      </c>
      <c r="F469" s="8">
        <v>229</v>
      </c>
      <c r="G469" s="8">
        <v>51</v>
      </c>
      <c r="H469" s="8">
        <v>64</v>
      </c>
      <c r="I469" s="8">
        <v>8</v>
      </c>
      <c r="J469" s="8">
        <v>49</v>
      </c>
      <c r="K469" s="8">
        <v>3</v>
      </c>
      <c r="L469" s="8">
        <v>12</v>
      </c>
      <c r="M469" s="8">
        <v>3</v>
      </c>
      <c r="N469" s="8">
        <v>12</v>
      </c>
      <c r="O469" s="8">
        <v>9</v>
      </c>
      <c r="P469" s="8"/>
      <c r="Q469" s="9"/>
      <c r="R469" s="8"/>
      <c r="S469" s="8">
        <v>229</v>
      </c>
      <c r="T469" s="8">
        <v>64</v>
      </c>
      <c r="U469" s="8">
        <v>3</v>
      </c>
      <c r="V469" s="8">
        <v>3</v>
      </c>
      <c r="W469" s="8">
        <v>12</v>
      </c>
      <c r="X469" s="8">
        <v>311</v>
      </c>
      <c r="Y469" s="13">
        <v>96.64</v>
      </c>
      <c r="Z469" s="13">
        <v>1.89</v>
      </c>
      <c r="AA469" s="8"/>
      <c r="AB469" s="8"/>
      <c r="AC469" s="8"/>
      <c r="AD469" s="8">
        <v>51</v>
      </c>
      <c r="AE469" s="8">
        <v>8</v>
      </c>
      <c r="AF469" s="8">
        <v>3</v>
      </c>
      <c r="AG469" s="8">
        <v>3</v>
      </c>
      <c r="AH469" s="8">
        <v>9</v>
      </c>
      <c r="AI469" s="8">
        <v>74</v>
      </c>
      <c r="AJ469" s="13">
        <v>20.43</v>
      </c>
      <c r="AK469" s="13">
        <v>2.13</v>
      </c>
    </row>
    <row r="470" spans="1:37" x14ac:dyDescent="0.2">
      <c r="A470" s="8" t="s">
        <v>3997</v>
      </c>
      <c r="B470" s="12">
        <v>44200</v>
      </c>
      <c r="C470" s="8">
        <v>766</v>
      </c>
      <c r="D470" s="8" t="s">
        <v>953</v>
      </c>
      <c r="E470" s="8" t="s">
        <v>3998</v>
      </c>
      <c r="F470" s="8">
        <v>408</v>
      </c>
      <c r="G470" s="8">
        <v>120</v>
      </c>
      <c r="H470" s="8">
        <v>143</v>
      </c>
      <c r="I470" s="8">
        <v>41</v>
      </c>
      <c r="J470" s="8">
        <v>104</v>
      </c>
      <c r="K470" s="8">
        <v>24</v>
      </c>
      <c r="L470" s="8">
        <v>48</v>
      </c>
      <c r="M470" s="8">
        <v>19</v>
      </c>
      <c r="N470" s="8">
        <v>63</v>
      </c>
      <c r="O470" s="8">
        <v>37</v>
      </c>
      <c r="P470" s="8"/>
      <c r="Q470" s="9"/>
      <c r="R470" s="8"/>
      <c r="S470" s="8">
        <v>408</v>
      </c>
      <c r="T470" s="8">
        <v>143</v>
      </c>
      <c r="U470" s="8">
        <v>24</v>
      </c>
      <c r="V470" s="8">
        <v>19</v>
      </c>
      <c r="W470" s="8">
        <v>63</v>
      </c>
      <c r="X470" s="8">
        <v>657</v>
      </c>
      <c r="Y470" s="13">
        <v>162.4</v>
      </c>
      <c r="Z470" s="13">
        <v>1.77</v>
      </c>
      <c r="AA470" s="8"/>
      <c r="AB470" s="8"/>
      <c r="AC470" s="8"/>
      <c r="AD470" s="8">
        <v>120</v>
      </c>
      <c r="AE470" s="8">
        <v>41</v>
      </c>
      <c r="AF470" s="8">
        <v>24</v>
      </c>
      <c r="AG470" s="8">
        <v>19</v>
      </c>
      <c r="AH470" s="8">
        <v>37</v>
      </c>
      <c r="AI470" s="8">
        <v>241</v>
      </c>
      <c r="AJ470" s="13">
        <v>41.14</v>
      </c>
      <c r="AK470" s="13">
        <v>1.97</v>
      </c>
    </row>
    <row r="471" spans="1:37" x14ac:dyDescent="0.2">
      <c r="A471" s="8" t="s">
        <v>3999</v>
      </c>
      <c r="B471" s="12">
        <v>44381</v>
      </c>
      <c r="C471" s="8">
        <v>717</v>
      </c>
      <c r="D471" s="8" t="s">
        <v>1661</v>
      </c>
      <c r="E471" s="8" t="s">
        <v>4000</v>
      </c>
      <c r="F471" s="8">
        <v>578</v>
      </c>
      <c r="G471" s="8">
        <v>59</v>
      </c>
      <c r="H471" s="8">
        <v>94</v>
      </c>
      <c r="I471" s="8">
        <v>9</v>
      </c>
      <c r="J471" s="8">
        <v>24</v>
      </c>
      <c r="K471" s="8">
        <v>1</v>
      </c>
      <c r="L471" s="8">
        <v>9</v>
      </c>
      <c r="M471" s="8">
        <v>2</v>
      </c>
      <c r="N471" s="8">
        <v>12</v>
      </c>
      <c r="O471" s="8">
        <v>7</v>
      </c>
      <c r="P471" s="8"/>
      <c r="Q471" s="9"/>
      <c r="R471" s="8"/>
      <c r="S471" s="8">
        <v>578</v>
      </c>
      <c r="T471" s="8">
        <v>94</v>
      </c>
      <c r="U471" s="8">
        <v>1</v>
      </c>
      <c r="V471" s="8">
        <v>2</v>
      </c>
      <c r="W471" s="8">
        <v>12</v>
      </c>
      <c r="X471" s="8">
        <v>687</v>
      </c>
      <c r="Y471" s="13">
        <v>249.34</v>
      </c>
      <c r="Z471" s="13">
        <v>2.11</v>
      </c>
      <c r="AA471" s="8"/>
      <c r="AB471" s="8"/>
      <c r="AC471" s="8"/>
      <c r="AD471" s="8">
        <v>59</v>
      </c>
      <c r="AE471" s="8">
        <v>9</v>
      </c>
      <c r="AF471" s="8">
        <v>1</v>
      </c>
      <c r="AG471" s="8">
        <v>2</v>
      </c>
      <c r="AH471" s="8">
        <v>7</v>
      </c>
      <c r="AI471" s="8">
        <v>78</v>
      </c>
      <c r="AJ471" s="13">
        <v>24.49</v>
      </c>
      <c r="AK471" s="13">
        <v>2.13</v>
      </c>
    </row>
    <row r="472" spans="1:37" x14ac:dyDescent="0.2">
      <c r="A472" s="8" t="s">
        <v>4001</v>
      </c>
      <c r="B472" s="12">
        <v>44290</v>
      </c>
      <c r="C472" s="8">
        <v>1.64</v>
      </c>
      <c r="D472" s="8" t="s">
        <v>4002</v>
      </c>
      <c r="E472" s="8" t="s">
        <v>4003</v>
      </c>
      <c r="F472" s="8">
        <v>1.141</v>
      </c>
      <c r="G472" s="8">
        <v>71</v>
      </c>
      <c r="H472" s="8">
        <v>271</v>
      </c>
      <c r="I472" s="8">
        <v>27</v>
      </c>
      <c r="J472" s="8">
        <v>114</v>
      </c>
      <c r="K472" s="8">
        <v>14</v>
      </c>
      <c r="L472" s="8">
        <v>50</v>
      </c>
      <c r="M472" s="8">
        <v>18</v>
      </c>
      <c r="N472" s="8">
        <v>64</v>
      </c>
      <c r="O472" s="8">
        <v>25</v>
      </c>
      <c r="P472" s="8"/>
      <c r="Q472" s="9"/>
      <c r="R472" s="8"/>
      <c r="S472" s="8">
        <v>1141</v>
      </c>
      <c r="T472" s="8">
        <v>271</v>
      </c>
      <c r="U472" s="8">
        <v>14</v>
      </c>
      <c r="V472" s="8">
        <v>18</v>
      </c>
      <c r="W472" s="8">
        <v>64</v>
      </c>
      <c r="X472" s="8">
        <v>1508</v>
      </c>
      <c r="Y472" s="13">
        <v>480.92</v>
      </c>
      <c r="Z472" s="13">
        <v>1.99</v>
      </c>
      <c r="AA472" s="8"/>
      <c r="AB472" s="8"/>
      <c r="AC472" s="8"/>
      <c r="AD472" s="8">
        <v>71</v>
      </c>
      <c r="AE472" s="8">
        <v>27</v>
      </c>
      <c r="AF472" s="8">
        <v>14</v>
      </c>
      <c r="AG472" s="8">
        <v>18</v>
      </c>
      <c r="AH472" s="8">
        <v>25</v>
      </c>
      <c r="AI472" s="8">
        <v>155</v>
      </c>
      <c r="AJ472" s="13">
        <v>22.97</v>
      </c>
      <c r="AK472" s="13">
        <v>1.95</v>
      </c>
    </row>
    <row r="473" spans="1:37" x14ac:dyDescent="0.2">
      <c r="A473" s="8" t="s">
        <v>3945</v>
      </c>
      <c r="B473" s="12">
        <v>44290</v>
      </c>
      <c r="C473" s="8">
        <v>3.4380000000000002</v>
      </c>
      <c r="D473" s="8" t="s">
        <v>4004</v>
      </c>
      <c r="E473" s="8" t="s">
        <v>4005</v>
      </c>
      <c r="F473" s="8">
        <v>2.4420000000000002</v>
      </c>
      <c r="G473" s="8">
        <v>648</v>
      </c>
      <c r="H473" s="8">
        <v>553</v>
      </c>
      <c r="I473" s="8">
        <v>110</v>
      </c>
      <c r="J473" s="8">
        <v>254</v>
      </c>
      <c r="K473" s="8">
        <v>41</v>
      </c>
      <c r="L473" s="8">
        <v>85</v>
      </c>
      <c r="M473" s="8">
        <v>31</v>
      </c>
      <c r="N473" s="8">
        <v>104</v>
      </c>
      <c r="O473" s="8">
        <v>44</v>
      </c>
      <c r="P473" s="8"/>
      <c r="Q473" s="9"/>
      <c r="R473" s="8"/>
      <c r="S473" s="8">
        <v>2442</v>
      </c>
      <c r="T473" s="8">
        <v>553</v>
      </c>
      <c r="U473" s="8">
        <v>41</v>
      </c>
      <c r="V473" s="8">
        <v>31</v>
      </c>
      <c r="W473" s="8">
        <v>104</v>
      </c>
      <c r="X473" s="8">
        <v>3171</v>
      </c>
      <c r="Y473" s="13">
        <v>1033.3900000000001</v>
      </c>
      <c r="Z473" s="13">
        <v>2.0099999999999998</v>
      </c>
      <c r="AA473" s="8"/>
      <c r="AB473" s="8"/>
      <c r="AC473" s="8"/>
      <c r="AD473" s="8">
        <v>648</v>
      </c>
      <c r="AE473" s="8">
        <v>110</v>
      </c>
      <c r="AF473" s="8">
        <v>41</v>
      </c>
      <c r="AG473" s="8">
        <v>31</v>
      </c>
      <c r="AH473" s="8">
        <v>44</v>
      </c>
      <c r="AI473" s="8">
        <v>874</v>
      </c>
      <c r="AJ473" s="13">
        <v>266.37</v>
      </c>
      <c r="AK473" s="13">
        <v>2.16</v>
      </c>
    </row>
    <row r="474" spans="1:37" x14ac:dyDescent="0.2">
      <c r="A474" s="8" t="s">
        <v>4006</v>
      </c>
      <c r="B474" s="12">
        <v>44320</v>
      </c>
      <c r="C474" s="8">
        <v>5.3280000000000003</v>
      </c>
      <c r="D474" s="8" t="s">
        <v>3275</v>
      </c>
      <c r="E474" s="8" t="s">
        <v>4007</v>
      </c>
      <c r="F474" s="8">
        <v>4.0650000000000004</v>
      </c>
      <c r="G474" s="8">
        <v>654</v>
      </c>
      <c r="H474" s="8">
        <v>735</v>
      </c>
      <c r="I474" s="8">
        <v>89</v>
      </c>
      <c r="J474" s="8">
        <v>287</v>
      </c>
      <c r="K474" s="8">
        <v>48</v>
      </c>
      <c r="L474" s="8">
        <v>99</v>
      </c>
      <c r="M474" s="8">
        <v>39</v>
      </c>
      <c r="N474" s="8">
        <v>142</v>
      </c>
      <c r="O474" s="8">
        <v>76</v>
      </c>
      <c r="P474" s="8"/>
      <c r="Q474" s="9"/>
      <c r="R474" s="8"/>
      <c r="S474" s="8">
        <v>4065</v>
      </c>
      <c r="T474" s="8">
        <v>735</v>
      </c>
      <c r="U474" s="8">
        <v>48</v>
      </c>
      <c r="V474" s="8">
        <v>39</v>
      </c>
      <c r="W474" s="8">
        <v>142</v>
      </c>
      <c r="X474" s="8">
        <v>5029</v>
      </c>
      <c r="Y474" s="13">
        <v>1734.23</v>
      </c>
      <c r="Z474" s="13">
        <v>2.09</v>
      </c>
      <c r="AA474" s="8"/>
      <c r="AB474" s="8"/>
      <c r="AC474" s="8"/>
      <c r="AD474" s="8">
        <v>654</v>
      </c>
      <c r="AE474" s="8">
        <v>89</v>
      </c>
      <c r="AF474" s="8">
        <v>48</v>
      </c>
      <c r="AG474" s="8">
        <v>39</v>
      </c>
      <c r="AH474" s="8">
        <v>76</v>
      </c>
      <c r="AI474" s="8">
        <v>906</v>
      </c>
      <c r="AJ474" s="13">
        <v>265.08</v>
      </c>
      <c r="AK474" s="13">
        <v>2.2000000000000002</v>
      </c>
    </row>
    <row r="475" spans="1:37" x14ac:dyDescent="0.2">
      <c r="A475" s="8" t="s">
        <v>4008</v>
      </c>
      <c r="B475" s="8" t="s">
        <v>76</v>
      </c>
      <c r="C475" s="8">
        <v>531</v>
      </c>
      <c r="D475" s="8" t="s">
        <v>4009</v>
      </c>
      <c r="E475" s="8" t="s">
        <v>4010</v>
      </c>
      <c r="F475" s="8">
        <v>236</v>
      </c>
      <c r="G475" s="8">
        <v>44</v>
      </c>
      <c r="H475" s="8">
        <v>95</v>
      </c>
      <c r="I475" s="8">
        <v>25</v>
      </c>
      <c r="J475" s="8">
        <v>77</v>
      </c>
      <c r="K475" s="8">
        <v>27</v>
      </c>
      <c r="L475" s="8">
        <v>40</v>
      </c>
      <c r="M475" s="8">
        <v>27</v>
      </c>
      <c r="N475" s="8">
        <v>83</v>
      </c>
      <c r="O475" s="8">
        <v>64</v>
      </c>
      <c r="P475" s="8"/>
      <c r="Q475" s="9"/>
      <c r="R475" s="8"/>
      <c r="S475" s="8">
        <v>236</v>
      </c>
      <c r="T475" s="8">
        <v>95</v>
      </c>
      <c r="U475" s="8">
        <v>27</v>
      </c>
      <c r="V475" s="8">
        <v>27</v>
      </c>
      <c r="W475" s="8">
        <v>83</v>
      </c>
      <c r="X475" s="8">
        <v>468</v>
      </c>
      <c r="Y475" s="13">
        <v>85.53</v>
      </c>
      <c r="Z475" s="13">
        <v>1.53</v>
      </c>
      <c r="AA475" s="8"/>
      <c r="AB475" s="8"/>
      <c r="AC475" s="8"/>
      <c r="AD475" s="8">
        <v>44</v>
      </c>
      <c r="AE475" s="8">
        <v>25</v>
      </c>
      <c r="AF475" s="8">
        <v>27</v>
      </c>
      <c r="AG475" s="8">
        <v>27</v>
      </c>
      <c r="AH475" s="8">
        <v>64</v>
      </c>
      <c r="AI475" s="8">
        <v>187</v>
      </c>
      <c r="AJ475" s="13">
        <v>16.739999999999998</v>
      </c>
      <c r="AK475" s="13">
        <v>1.33</v>
      </c>
    </row>
    <row r="476" spans="1:37" x14ac:dyDescent="0.2">
      <c r="A476" s="8" t="s">
        <v>4011</v>
      </c>
      <c r="B476" s="12">
        <v>44351</v>
      </c>
      <c r="C476" s="8">
        <v>425</v>
      </c>
      <c r="D476" s="8" t="s">
        <v>2558</v>
      </c>
      <c r="E476" s="8" t="s">
        <v>4012</v>
      </c>
      <c r="F476" s="8">
        <v>317</v>
      </c>
      <c r="G476" s="8">
        <v>50</v>
      </c>
      <c r="H476" s="8">
        <v>66</v>
      </c>
      <c r="I476" s="8">
        <v>9</v>
      </c>
      <c r="J476" s="8">
        <v>31</v>
      </c>
      <c r="K476" s="8">
        <v>1</v>
      </c>
      <c r="L476" s="8">
        <v>3</v>
      </c>
      <c r="M476" s="8">
        <v>2</v>
      </c>
      <c r="N476" s="8">
        <v>8</v>
      </c>
      <c r="O476" s="8">
        <v>2</v>
      </c>
      <c r="P476" s="8"/>
      <c r="Q476" s="9"/>
      <c r="R476" s="8"/>
      <c r="S476" s="8">
        <v>317</v>
      </c>
      <c r="T476" s="8">
        <v>66</v>
      </c>
      <c r="U476" s="8">
        <v>1</v>
      </c>
      <c r="V476" s="8">
        <v>2</v>
      </c>
      <c r="W476" s="8">
        <v>8</v>
      </c>
      <c r="X476" s="8">
        <v>394</v>
      </c>
      <c r="Y476" s="13">
        <v>135.88999999999999</v>
      </c>
      <c r="Z476" s="13">
        <v>2.0299999999999998</v>
      </c>
      <c r="AA476" s="8"/>
      <c r="AB476" s="8"/>
      <c r="AC476" s="8"/>
      <c r="AD476" s="8">
        <v>50</v>
      </c>
      <c r="AE476" s="8">
        <v>9</v>
      </c>
      <c r="AF476" s="8">
        <v>1</v>
      </c>
      <c r="AG476" s="8">
        <v>2</v>
      </c>
      <c r="AH476" s="8">
        <v>2</v>
      </c>
      <c r="AI476" s="8">
        <v>64</v>
      </c>
      <c r="AJ476" s="13">
        <v>21.04</v>
      </c>
      <c r="AK476" s="13">
        <v>2.11</v>
      </c>
    </row>
    <row r="477" spans="1:37" x14ac:dyDescent="0.2">
      <c r="A477" s="8" t="s">
        <v>4013</v>
      </c>
      <c r="B477" s="12">
        <v>44381</v>
      </c>
      <c r="C477" s="8">
        <v>597</v>
      </c>
      <c r="D477" s="8" t="s">
        <v>1711</v>
      </c>
      <c r="E477" s="8" t="s">
        <v>4014</v>
      </c>
      <c r="F477" s="8">
        <v>502</v>
      </c>
      <c r="G477" s="8">
        <v>142</v>
      </c>
      <c r="H477" s="8">
        <v>68</v>
      </c>
      <c r="I477" s="8">
        <v>18</v>
      </c>
      <c r="J477" s="8">
        <v>14</v>
      </c>
      <c r="K477" s="8">
        <v>7</v>
      </c>
      <c r="L477" s="8">
        <v>4</v>
      </c>
      <c r="M477" s="8">
        <v>2</v>
      </c>
      <c r="N477" s="8">
        <v>9</v>
      </c>
      <c r="O477" s="8">
        <v>6</v>
      </c>
      <c r="P477" s="8"/>
      <c r="Q477" s="9"/>
      <c r="R477" s="8"/>
      <c r="S477" s="8">
        <v>502</v>
      </c>
      <c r="T477" s="8">
        <v>68</v>
      </c>
      <c r="U477" s="8">
        <v>7</v>
      </c>
      <c r="V477" s="8">
        <v>2</v>
      </c>
      <c r="W477" s="8">
        <v>9</v>
      </c>
      <c r="X477" s="8">
        <v>588</v>
      </c>
      <c r="Y477" s="13">
        <v>216.57</v>
      </c>
      <c r="Z477" s="13">
        <v>2.15</v>
      </c>
      <c r="AA477" s="8"/>
      <c r="AB477" s="8"/>
      <c r="AC477" s="8"/>
      <c r="AD477" s="8">
        <v>142</v>
      </c>
      <c r="AE477" s="8">
        <v>18</v>
      </c>
      <c r="AF477" s="8">
        <v>7</v>
      </c>
      <c r="AG477" s="8">
        <v>2</v>
      </c>
      <c r="AH477" s="8">
        <v>6</v>
      </c>
      <c r="AI477" s="8">
        <v>175</v>
      </c>
      <c r="AJ477" s="13">
        <v>60.11</v>
      </c>
      <c r="AK477" s="13">
        <v>2.1800000000000002</v>
      </c>
    </row>
    <row r="478" spans="1:37" x14ac:dyDescent="0.2">
      <c r="A478" s="8" t="s">
        <v>4015</v>
      </c>
      <c r="B478" s="12">
        <v>44200</v>
      </c>
      <c r="C478" s="8">
        <v>180</v>
      </c>
      <c r="D478" s="8" t="s">
        <v>3665</v>
      </c>
      <c r="E478" s="8" t="s">
        <v>4016</v>
      </c>
      <c r="F478" s="8">
        <v>110</v>
      </c>
      <c r="G478" s="8">
        <v>12</v>
      </c>
      <c r="H478" s="8">
        <v>29</v>
      </c>
      <c r="I478" s="8">
        <v>0</v>
      </c>
      <c r="J478" s="8">
        <v>21</v>
      </c>
      <c r="K478" s="8">
        <v>1</v>
      </c>
      <c r="L478" s="8">
        <v>8</v>
      </c>
      <c r="M478" s="8">
        <v>2</v>
      </c>
      <c r="N478" s="8">
        <v>12</v>
      </c>
      <c r="O478" s="8">
        <v>4</v>
      </c>
      <c r="P478" s="8"/>
      <c r="Q478" s="9"/>
      <c r="R478" s="8"/>
      <c r="S478" s="8">
        <v>110</v>
      </c>
      <c r="T478" s="8">
        <v>29</v>
      </c>
      <c r="U478" s="8">
        <v>1</v>
      </c>
      <c r="V478" s="8">
        <v>2</v>
      </c>
      <c r="W478" s="8">
        <v>12</v>
      </c>
      <c r="X478" s="8">
        <v>154</v>
      </c>
      <c r="Y478" s="13">
        <v>45.68</v>
      </c>
      <c r="Z478" s="13">
        <v>1.92</v>
      </c>
      <c r="AA478" s="8"/>
      <c r="AB478" s="8"/>
      <c r="AC478" s="8"/>
      <c r="AD478" s="8">
        <v>12</v>
      </c>
      <c r="AE478" s="8">
        <v>0</v>
      </c>
      <c r="AF478" s="8">
        <v>1</v>
      </c>
      <c r="AG478" s="8">
        <v>2</v>
      </c>
      <c r="AH478" s="8">
        <v>4</v>
      </c>
      <c r="AI478" s="8">
        <v>19</v>
      </c>
      <c r="AJ478" s="13">
        <v>4.82</v>
      </c>
      <c r="AK478" s="13">
        <v>1.75</v>
      </c>
    </row>
    <row r="479" spans="1:37" x14ac:dyDescent="0.2">
      <c r="A479" s="8" t="s">
        <v>4017</v>
      </c>
      <c r="B479" s="12">
        <v>44259</v>
      </c>
      <c r="C479" s="8">
        <v>366</v>
      </c>
      <c r="D479" s="8"/>
      <c r="E479" s="8" t="s">
        <v>4018</v>
      </c>
      <c r="F479" s="8">
        <v>218</v>
      </c>
      <c r="G479" s="8">
        <v>23</v>
      </c>
      <c r="H479" s="8">
        <v>73</v>
      </c>
      <c r="I479" s="8">
        <v>4</v>
      </c>
      <c r="J479" s="8">
        <v>43</v>
      </c>
      <c r="K479" s="8">
        <v>9</v>
      </c>
      <c r="L479" s="8">
        <v>11</v>
      </c>
      <c r="M479" s="8">
        <v>5</v>
      </c>
      <c r="N479" s="8">
        <v>21</v>
      </c>
      <c r="O479" s="8">
        <v>10</v>
      </c>
      <c r="P479" s="8"/>
      <c r="Q479" s="9"/>
      <c r="R479" s="8"/>
      <c r="S479" s="8">
        <v>218</v>
      </c>
      <c r="T479" s="8">
        <v>73</v>
      </c>
      <c r="U479" s="8">
        <v>9</v>
      </c>
      <c r="V479" s="8">
        <v>5</v>
      </c>
      <c r="W479" s="8">
        <v>21</v>
      </c>
      <c r="X479" s="8">
        <v>326</v>
      </c>
      <c r="Y479" s="13">
        <v>89.64</v>
      </c>
      <c r="Z479" s="13">
        <v>1.78</v>
      </c>
      <c r="AA479" s="8"/>
      <c r="AB479" s="8"/>
      <c r="AC479" s="8"/>
      <c r="AD479" s="8">
        <v>23</v>
      </c>
      <c r="AE479" s="8">
        <v>4</v>
      </c>
      <c r="AF479" s="8">
        <v>9</v>
      </c>
      <c r="AG479" s="8">
        <v>5</v>
      </c>
      <c r="AH479" s="8">
        <v>10</v>
      </c>
      <c r="AI479" s="8">
        <v>51</v>
      </c>
      <c r="AJ479" s="13">
        <v>7.6</v>
      </c>
      <c r="AK479" s="13">
        <v>1.63</v>
      </c>
    </row>
    <row r="480" spans="1:37" x14ac:dyDescent="0.2">
      <c r="A480" s="8" t="s">
        <v>4019</v>
      </c>
      <c r="B480" s="12">
        <v>44381</v>
      </c>
      <c r="C480" s="8">
        <v>69</v>
      </c>
      <c r="D480" s="8" t="s">
        <v>4020</v>
      </c>
      <c r="E480" s="8" t="s">
        <v>4021</v>
      </c>
      <c r="F480" s="8">
        <v>57</v>
      </c>
      <c r="G480" s="8">
        <v>12</v>
      </c>
      <c r="H480" s="8">
        <v>9</v>
      </c>
      <c r="I480" s="8">
        <v>5</v>
      </c>
      <c r="J480" s="8">
        <v>1</v>
      </c>
      <c r="K480" s="8">
        <v>1</v>
      </c>
      <c r="L480" s="8">
        <v>2</v>
      </c>
      <c r="M480" s="8">
        <v>0</v>
      </c>
      <c r="N480" s="8">
        <v>2</v>
      </c>
      <c r="O480" s="8">
        <v>0</v>
      </c>
      <c r="P480" s="8"/>
      <c r="Q480" s="9"/>
      <c r="R480" s="8"/>
      <c r="S480" s="8">
        <v>57</v>
      </c>
      <c r="T480" s="8">
        <v>9</v>
      </c>
      <c r="U480" s="8">
        <v>1</v>
      </c>
      <c r="V480" s="8">
        <v>0</v>
      </c>
      <c r="W480" s="8">
        <v>2</v>
      </c>
      <c r="X480" s="8">
        <v>69</v>
      </c>
      <c r="Y480" s="13">
        <v>24.41</v>
      </c>
      <c r="Z480" s="13">
        <v>2.12</v>
      </c>
      <c r="AA480" s="8"/>
      <c r="AB480" s="8"/>
      <c r="AC480" s="8"/>
      <c r="AD480" s="8">
        <v>12</v>
      </c>
      <c r="AE480" s="8">
        <v>5</v>
      </c>
      <c r="AF480" s="8">
        <v>1</v>
      </c>
      <c r="AG480" s="8">
        <v>0</v>
      </c>
      <c r="AH480" s="8">
        <v>0</v>
      </c>
      <c r="AI480" s="8">
        <v>18</v>
      </c>
      <c r="AJ480" s="13">
        <v>5.13</v>
      </c>
      <c r="AK480" s="13">
        <v>1.5</v>
      </c>
    </row>
    <row r="481" spans="1:37" x14ac:dyDescent="0.2">
      <c r="A481" s="8" t="s">
        <v>4022</v>
      </c>
      <c r="B481" s="12">
        <v>44290</v>
      </c>
      <c r="C481" s="8">
        <v>210</v>
      </c>
      <c r="D481" s="8" t="s">
        <v>3162</v>
      </c>
      <c r="E481" s="8" t="s">
        <v>4023</v>
      </c>
      <c r="F481" s="8">
        <v>155</v>
      </c>
      <c r="G481" s="8">
        <v>23</v>
      </c>
      <c r="H481" s="8">
        <v>21</v>
      </c>
      <c r="I481" s="8">
        <v>1</v>
      </c>
      <c r="J481" s="8">
        <v>20</v>
      </c>
      <c r="K481" s="8">
        <v>1</v>
      </c>
      <c r="L481" s="8">
        <v>7</v>
      </c>
      <c r="M481" s="8">
        <v>0</v>
      </c>
      <c r="N481" s="8">
        <v>7</v>
      </c>
      <c r="O481" s="8">
        <v>3</v>
      </c>
      <c r="P481" s="8"/>
      <c r="Q481" s="9"/>
      <c r="R481" s="8"/>
      <c r="S481" s="8">
        <v>155</v>
      </c>
      <c r="T481" s="8">
        <v>21</v>
      </c>
      <c r="U481" s="8">
        <v>1</v>
      </c>
      <c r="V481" s="8">
        <v>0</v>
      </c>
      <c r="W481" s="8">
        <v>7</v>
      </c>
      <c r="X481" s="8">
        <v>184</v>
      </c>
      <c r="Y481" s="13">
        <v>66.599999999999994</v>
      </c>
      <c r="Z481" s="13">
        <v>2.15</v>
      </c>
      <c r="AA481" s="8"/>
      <c r="AB481" s="8"/>
      <c r="AC481" s="8"/>
      <c r="AD481" s="8">
        <v>23</v>
      </c>
      <c r="AE481" s="8">
        <v>1</v>
      </c>
      <c r="AF481" s="8">
        <v>1</v>
      </c>
      <c r="AG481" s="8">
        <v>0</v>
      </c>
      <c r="AH481" s="8">
        <v>3</v>
      </c>
      <c r="AI481" s="8">
        <v>28</v>
      </c>
      <c r="AJ481" s="13">
        <v>9.7899999999999991</v>
      </c>
      <c r="AK481" s="13">
        <v>2.17</v>
      </c>
    </row>
    <row r="482" spans="1:37" x14ac:dyDescent="0.2">
      <c r="A482" s="8" t="s">
        <v>4015</v>
      </c>
      <c r="B482" s="12">
        <v>44442</v>
      </c>
      <c r="C482" s="8">
        <v>39</v>
      </c>
      <c r="D482" s="8" t="s">
        <v>4024</v>
      </c>
      <c r="E482" s="8" t="s">
        <v>4025</v>
      </c>
      <c r="F482" s="8">
        <v>20</v>
      </c>
      <c r="G482" s="8">
        <v>4</v>
      </c>
      <c r="H482" s="8">
        <v>8</v>
      </c>
      <c r="I482" s="8">
        <v>1</v>
      </c>
      <c r="J482" s="8">
        <v>5</v>
      </c>
      <c r="K482" s="8">
        <v>0</v>
      </c>
      <c r="L482" s="8">
        <v>6</v>
      </c>
      <c r="M482" s="8">
        <v>1</v>
      </c>
      <c r="N482" s="8">
        <v>6</v>
      </c>
      <c r="O482" s="8">
        <v>1</v>
      </c>
      <c r="P482" s="8"/>
      <c r="Q482" s="9"/>
      <c r="R482" s="8"/>
      <c r="S482" s="8">
        <v>20</v>
      </c>
      <c r="T482" s="8">
        <v>8</v>
      </c>
      <c r="U482" s="8">
        <v>0</v>
      </c>
      <c r="V482" s="8">
        <v>1</v>
      </c>
      <c r="W482" s="8">
        <v>6</v>
      </c>
      <c r="X482" s="8">
        <v>35</v>
      </c>
      <c r="Y482" s="13">
        <v>8</v>
      </c>
      <c r="Z482" s="13">
        <v>1.33</v>
      </c>
      <c r="AA482" s="8"/>
      <c r="AB482" s="8"/>
      <c r="AC482" s="8"/>
      <c r="AD482" s="8">
        <v>4</v>
      </c>
      <c r="AE482" s="8">
        <v>1</v>
      </c>
      <c r="AF482" s="8">
        <v>0</v>
      </c>
      <c r="AG482" s="8">
        <v>1</v>
      </c>
      <c r="AH482" s="8">
        <v>1</v>
      </c>
      <c r="AI482" s="8">
        <v>7</v>
      </c>
      <c r="AJ482" s="13">
        <v>1.52</v>
      </c>
      <c r="AK482" s="13">
        <v>1.75</v>
      </c>
    </row>
    <row r="483" spans="1:37" x14ac:dyDescent="0.2">
      <c r="A483" s="8" t="s">
        <v>4026</v>
      </c>
      <c r="B483" s="12">
        <v>44320</v>
      </c>
      <c r="C483" s="8">
        <v>19</v>
      </c>
      <c r="D483" s="8" t="s">
        <v>3917</v>
      </c>
      <c r="E483" s="8" t="s">
        <v>4027</v>
      </c>
      <c r="F483" s="8">
        <v>14</v>
      </c>
      <c r="G483" s="8">
        <v>11</v>
      </c>
      <c r="H483" s="8">
        <v>3</v>
      </c>
      <c r="I483" s="8">
        <v>3</v>
      </c>
      <c r="J483" s="8">
        <v>2</v>
      </c>
      <c r="K483" s="8">
        <v>0</v>
      </c>
      <c r="L483" s="8">
        <v>2</v>
      </c>
      <c r="M483" s="8">
        <v>0</v>
      </c>
      <c r="N483" s="8">
        <v>2</v>
      </c>
      <c r="O483" s="8">
        <v>0</v>
      </c>
      <c r="P483" s="8"/>
      <c r="Q483" s="9"/>
      <c r="R483" s="8"/>
      <c r="S483" s="8">
        <v>14</v>
      </c>
      <c r="T483" s="8">
        <v>3</v>
      </c>
      <c r="U483" s="8">
        <v>0</v>
      </c>
      <c r="V483" s="8">
        <v>0</v>
      </c>
      <c r="W483" s="8">
        <v>2</v>
      </c>
      <c r="X483" s="8">
        <v>19</v>
      </c>
      <c r="Y483" s="13">
        <v>5.85</v>
      </c>
      <c r="Z483" s="13">
        <v>1.97</v>
      </c>
      <c r="AA483" s="8"/>
      <c r="AB483" s="8"/>
      <c r="AC483" s="8"/>
      <c r="AD483" s="8">
        <v>11</v>
      </c>
      <c r="AE483" s="8">
        <v>3</v>
      </c>
      <c r="AF483" s="8">
        <v>0</v>
      </c>
      <c r="AG483" s="8">
        <v>0</v>
      </c>
      <c r="AH483" s="8">
        <v>0</v>
      </c>
      <c r="AI483" s="8">
        <v>14</v>
      </c>
      <c r="AJ483" s="13">
        <v>4.76</v>
      </c>
      <c r="AK483" s="13">
        <v>1.87</v>
      </c>
    </row>
    <row r="484" spans="1:37" x14ac:dyDescent="0.2">
      <c r="A484" s="8" t="s">
        <v>4028</v>
      </c>
      <c r="B484" s="12">
        <v>44351</v>
      </c>
      <c r="C484" s="8">
        <v>125</v>
      </c>
      <c r="D484" s="8" t="s">
        <v>1641</v>
      </c>
      <c r="E484" s="8" t="s">
        <v>4029</v>
      </c>
      <c r="F484" s="8">
        <v>93</v>
      </c>
      <c r="G484" s="8">
        <v>34</v>
      </c>
      <c r="H484" s="8">
        <v>26</v>
      </c>
      <c r="I484" s="8">
        <v>7</v>
      </c>
      <c r="J484" s="8">
        <v>5</v>
      </c>
      <c r="K484" s="8">
        <v>2</v>
      </c>
      <c r="L484" s="8">
        <v>1</v>
      </c>
      <c r="M484" s="8">
        <v>0</v>
      </c>
      <c r="N484" s="8">
        <v>1</v>
      </c>
      <c r="O484" s="8">
        <v>0</v>
      </c>
      <c r="P484" s="8"/>
      <c r="Q484" s="9"/>
      <c r="R484" s="8"/>
      <c r="S484" s="8">
        <v>93</v>
      </c>
      <c r="T484" s="8">
        <v>26</v>
      </c>
      <c r="U484" s="8">
        <v>2</v>
      </c>
      <c r="V484" s="8">
        <v>0</v>
      </c>
      <c r="W484" s="8">
        <v>1</v>
      </c>
      <c r="X484" s="8">
        <v>122</v>
      </c>
      <c r="Y484" s="13">
        <v>39.85</v>
      </c>
      <c r="Z484" s="13">
        <v>1.87</v>
      </c>
      <c r="AA484" s="8"/>
      <c r="AB484" s="8"/>
      <c r="AC484" s="8"/>
      <c r="AD484" s="8">
        <v>34</v>
      </c>
      <c r="AE484" s="8">
        <v>7</v>
      </c>
      <c r="AF484" s="8">
        <v>2</v>
      </c>
      <c r="AG484" s="8">
        <v>0</v>
      </c>
      <c r="AH484" s="8">
        <v>0</v>
      </c>
      <c r="AI484" s="8">
        <v>43</v>
      </c>
      <c r="AJ484" s="13">
        <v>14.48</v>
      </c>
      <c r="AK484" s="13">
        <v>2.0299999999999998</v>
      </c>
    </row>
    <row r="485" spans="1:37" x14ac:dyDescent="0.2">
      <c r="A485" s="8" t="s">
        <v>4030</v>
      </c>
      <c r="B485" s="12">
        <v>44290</v>
      </c>
      <c r="C485" s="8">
        <v>1.03</v>
      </c>
      <c r="D485" s="8" t="s">
        <v>3748</v>
      </c>
      <c r="E485" s="8" t="s">
        <v>4031</v>
      </c>
      <c r="F485" s="8">
        <v>570</v>
      </c>
      <c r="G485" s="8">
        <v>149</v>
      </c>
      <c r="H485" s="8">
        <v>192</v>
      </c>
      <c r="I485" s="8">
        <v>64</v>
      </c>
      <c r="J485" s="8">
        <v>105</v>
      </c>
      <c r="K485" s="8">
        <v>36</v>
      </c>
      <c r="L485" s="8">
        <v>64</v>
      </c>
      <c r="M485" s="8">
        <v>39</v>
      </c>
      <c r="N485" s="8">
        <v>99</v>
      </c>
      <c r="O485" s="8">
        <v>79</v>
      </c>
      <c r="P485" s="8"/>
      <c r="Q485" s="9"/>
      <c r="R485" s="8"/>
      <c r="S485" s="8">
        <v>570</v>
      </c>
      <c r="T485" s="8">
        <v>192</v>
      </c>
      <c r="U485" s="8">
        <v>36</v>
      </c>
      <c r="V485" s="8">
        <v>39</v>
      </c>
      <c r="W485" s="8">
        <v>99</v>
      </c>
      <c r="X485" s="8">
        <v>936</v>
      </c>
      <c r="Y485" s="13">
        <v>223.14</v>
      </c>
      <c r="Z485" s="13">
        <v>1.83</v>
      </c>
      <c r="AA485" s="8"/>
      <c r="AB485" s="8"/>
      <c r="AC485" s="8"/>
      <c r="AD485" s="8">
        <v>149</v>
      </c>
      <c r="AE485" s="8">
        <v>64</v>
      </c>
      <c r="AF485" s="8">
        <v>36</v>
      </c>
      <c r="AG485" s="8">
        <v>39</v>
      </c>
      <c r="AH485" s="8">
        <v>79</v>
      </c>
      <c r="AI485" s="8">
        <v>367</v>
      </c>
      <c r="AJ485" s="13">
        <v>45.87</v>
      </c>
      <c r="AK485" s="13">
        <v>1.46</v>
      </c>
    </row>
    <row r="486" spans="1:37" x14ac:dyDescent="0.2">
      <c r="A486" s="8" t="s">
        <v>4032</v>
      </c>
      <c r="B486" s="12">
        <v>44259</v>
      </c>
      <c r="C486" s="8">
        <v>513</v>
      </c>
      <c r="D486" s="8" t="s">
        <v>4033</v>
      </c>
      <c r="E486" s="8" t="s">
        <v>4034</v>
      </c>
      <c r="F486" s="8">
        <v>318</v>
      </c>
      <c r="G486" s="8">
        <v>47</v>
      </c>
      <c r="H486" s="8">
        <v>106</v>
      </c>
      <c r="I486" s="8">
        <v>9</v>
      </c>
      <c r="J486" s="8">
        <v>53</v>
      </c>
      <c r="K486" s="8">
        <v>10</v>
      </c>
      <c r="L486" s="8">
        <v>23</v>
      </c>
      <c r="M486" s="8">
        <v>4</v>
      </c>
      <c r="N486" s="8">
        <v>13</v>
      </c>
      <c r="O486" s="8">
        <v>6</v>
      </c>
      <c r="P486" s="8"/>
      <c r="Q486" s="9"/>
      <c r="R486" s="8"/>
      <c r="S486" s="8">
        <v>318</v>
      </c>
      <c r="T486" s="8">
        <v>106</v>
      </c>
      <c r="U486" s="8">
        <v>10</v>
      </c>
      <c r="V486" s="8">
        <v>4</v>
      </c>
      <c r="W486" s="8">
        <v>13</v>
      </c>
      <c r="X486" s="8">
        <v>451</v>
      </c>
      <c r="Y486" s="13">
        <v>134.13</v>
      </c>
      <c r="Z486" s="13">
        <v>1.76</v>
      </c>
      <c r="AA486" s="8"/>
      <c r="AB486" s="8"/>
      <c r="AC486" s="8"/>
      <c r="AD486" s="8">
        <v>47</v>
      </c>
      <c r="AE486" s="8">
        <v>9</v>
      </c>
      <c r="AF486" s="8">
        <v>10</v>
      </c>
      <c r="AG486" s="8">
        <v>4</v>
      </c>
      <c r="AH486" s="8">
        <v>6</v>
      </c>
      <c r="AI486" s="8">
        <v>76</v>
      </c>
      <c r="AJ486" s="13">
        <v>17.940000000000001</v>
      </c>
      <c r="AK486" s="13">
        <v>2.14</v>
      </c>
    </row>
    <row r="487" spans="1:37" x14ac:dyDescent="0.2">
      <c r="A487" s="8" t="s">
        <v>4035</v>
      </c>
      <c r="B487" s="12">
        <v>44381</v>
      </c>
      <c r="C487" s="8">
        <v>40</v>
      </c>
      <c r="D487" s="8" t="s">
        <v>2014</v>
      </c>
      <c r="E487" s="8" t="s">
        <v>4036</v>
      </c>
      <c r="F487" s="8">
        <v>31</v>
      </c>
      <c r="G487" s="8">
        <v>3</v>
      </c>
      <c r="H487" s="8">
        <v>7</v>
      </c>
      <c r="I487" s="8">
        <v>1</v>
      </c>
      <c r="J487" s="8">
        <v>2</v>
      </c>
      <c r="K487" s="8">
        <v>0</v>
      </c>
      <c r="L487" s="8">
        <v>2</v>
      </c>
      <c r="M487" s="8">
        <v>0</v>
      </c>
      <c r="N487" s="8">
        <v>2</v>
      </c>
      <c r="O487" s="8">
        <v>0</v>
      </c>
      <c r="P487" s="8"/>
      <c r="Q487" s="9"/>
      <c r="R487" s="8"/>
      <c r="S487" s="8">
        <v>31</v>
      </c>
      <c r="T487" s="8">
        <v>7</v>
      </c>
      <c r="U487" s="8">
        <v>0</v>
      </c>
      <c r="V487" s="8">
        <v>0</v>
      </c>
      <c r="W487" s="8">
        <v>2</v>
      </c>
      <c r="X487" s="8">
        <v>40</v>
      </c>
      <c r="Y487" s="13">
        <v>13.17</v>
      </c>
      <c r="Z487" s="13">
        <v>1.99</v>
      </c>
      <c r="AA487" s="8"/>
      <c r="AB487" s="8"/>
      <c r="AC487" s="8"/>
      <c r="AD487" s="8">
        <v>3</v>
      </c>
      <c r="AE487" s="8">
        <v>1</v>
      </c>
      <c r="AF487" s="8">
        <v>0</v>
      </c>
      <c r="AG487" s="8">
        <v>0</v>
      </c>
      <c r="AH487" s="8">
        <v>0</v>
      </c>
      <c r="AI487" s="8">
        <v>4</v>
      </c>
      <c r="AJ487" s="13">
        <v>1.3</v>
      </c>
      <c r="AK487" s="13">
        <v>1.71</v>
      </c>
    </row>
    <row r="488" spans="1:37" x14ac:dyDescent="0.2">
      <c r="A488" s="8" t="s">
        <v>4037</v>
      </c>
      <c r="B488" s="12">
        <v>44290</v>
      </c>
      <c r="C488" s="8">
        <v>69</v>
      </c>
      <c r="D488" s="8" t="s">
        <v>1595</v>
      </c>
      <c r="E488" s="8" t="s">
        <v>4038</v>
      </c>
      <c r="F488" s="8">
        <v>49</v>
      </c>
      <c r="G488" s="8">
        <v>47</v>
      </c>
      <c r="H488" s="8">
        <v>12</v>
      </c>
      <c r="I488" s="8">
        <v>12</v>
      </c>
      <c r="J488" s="8">
        <v>3</v>
      </c>
      <c r="K488" s="8">
        <v>3</v>
      </c>
      <c r="L488" s="8">
        <v>2</v>
      </c>
      <c r="M488" s="8">
        <v>2</v>
      </c>
      <c r="N488" s="8">
        <v>3</v>
      </c>
      <c r="O488" s="8">
        <v>3</v>
      </c>
      <c r="P488" s="8"/>
      <c r="Q488" s="9"/>
      <c r="R488" s="8"/>
      <c r="S488" s="8">
        <v>49</v>
      </c>
      <c r="T488" s="8">
        <v>12</v>
      </c>
      <c r="U488" s="8">
        <v>3</v>
      </c>
      <c r="V488" s="8">
        <v>2</v>
      </c>
      <c r="W488" s="8">
        <v>3</v>
      </c>
      <c r="X488" s="8">
        <v>69</v>
      </c>
      <c r="Y488" s="13">
        <v>20.09</v>
      </c>
      <c r="Z488" s="13">
        <v>2.0299999999999998</v>
      </c>
      <c r="AA488" s="8"/>
      <c r="AB488" s="8"/>
      <c r="AC488" s="8"/>
      <c r="AD488" s="8">
        <v>47</v>
      </c>
      <c r="AE488" s="8">
        <v>12</v>
      </c>
      <c r="AF488" s="8">
        <v>3</v>
      </c>
      <c r="AG488" s="8">
        <v>2</v>
      </c>
      <c r="AH488" s="8">
        <v>3</v>
      </c>
      <c r="AI488" s="8">
        <v>67</v>
      </c>
      <c r="AJ488" s="13">
        <v>19.22</v>
      </c>
      <c r="AK488" s="13">
        <v>2.0099999999999998</v>
      </c>
    </row>
    <row r="489" spans="1:37" x14ac:dyDescent="0.2">
      <c r="A489" s="8" t="s">
        <v>4039</v>
      </c>
      <c r="B489" s="12">
        <v>44351</v>
      </c>
      <c r="C489" s="8">
        <v>1.605</v>
      </c>
      <c r="D489" s="8" t="s">
        <v>1595</v>
      </c>
      <c r="E489" s="8" t="s">
        <v>4040</v>
      </c>
      <c r="F489" s="8">
        <v>1.1990000000000001</v>
      </c>
      <c r="G489" s="8">
        <v>402</v>
      </c>
      <c r="H489" s="8">
        <v>215</v>
      </c>
      <c r="I489" s="8">
        <v>68</v>
      </c>
      <c r="J489" s="8">
        <v>99</v>
      </c>
      <c r="K489" s="8">
        <v>38</v>
      </c>
      <c r="L489" s="8">
        <v>44</v>
      </c>
      <c r="M489" s="8">
        <v>27</v>
      </c>
      <c r="N489" s="8">
        <v>47</v>
      </c>
      <c r="O489" s="8">
        <v>24</v>
      </c>
      <c r="P489" s="8"/>
      <c r="Q489" s="9"/>
      <c r="R489" s="8"/>
      <c r="S489" s="8">
        <v>1199</v>
      </c>
      <c r="T489" s="8">
        <v>215</v>
      </c>
      <c r="U489" s="8">
        <v>38</v>
      </c>
      <c r="V489" s="8">
        <v>27</v>
      </c>
      <c r="W489" s="8">
        <v>47</v>
      </c>
      <c r="X489" s="8">
        <v>1526</v>
      </c>
      <c r="Y489" s="13">
        <v>505.59</v>
      </c>
      <c r="Z489" s="13">
        <v>2.11</v>
      </c>
      <c r="AA489" s="8"/>
      <c r="AB489" s="8"/>
      <c r="AC489" s="8"/>
      <c r="AD489" s="8">
        <v>402</v>
      </c>
      <c r="AE489" s="8">
        <v>68</v>
      </c>
      <c r="AF489" s="8">
        <v>38</v>
      </c>
      <c r="AG489" s="8">
        <v>27</v>
      </c>
      <c r="AH489" s="8">
        <v>24</v>
      </c>
      <c r="AI489" s="8">
        <v>559</v>
      </c>
      <c r="AJ489" s="13">
        <v>163.16</v>
      </c>
      <c r="AK489" s="13">
        <v>2.17</v>
      </c>
    </row>
    <row r="490" spans="1:37" x14ac:dyDescent="0.2">
      <c r="A490" s="8" t="s">
        <v>4041</v>
      </c>
      <c r="B490" s="12">
        <v>44259</v>
      </c>
      <c r="C490" s="8">
        <v>85</v>
      </c>
      <c r="D490" s="8" t="s">
        <v>4042</v>
      </c>
      <c r="E490" s="8" t="s">
        <v>4043</v>
      </c>
      <c r="F490" s="8">
        <v>52</v>
      </c>
      <c r="G490" s="8">
        <v>8</v>
      </c>
      <c r="H490" s="8">
        <v>18</v>
      </c>
      <c r="I490" s="8">
        <v>1</v>
      </c>
      <c r="J490" s="8">
        <v>5</v>
      </c>
      <c r="K490" s="8">
        <v>1</v>
      </c>
      <c r="L490" s="8">
        <v>4</v>
      </c>
      <c r="M490" s="8">
        <v>1</v>
      </c>
      <c r="N490" s="8">
        <v>6</v>
      </c>
      <c r="O490" s="8">
        <v>5</v>
      </c>
      <c r="P490" s="8"/>
      <c r="Q490" s="9"/>
      <c r="R490" s="8"/>
      <c r="S490" s="8">
        <v>52</v>
      </c>
      <c r="T490" s="8">
        <v>18</v>
      </c>
      <c r="U490" s="8">
        <v>1</v>
      </c>
      <c r="V490" s="8">
        <v>1</v>
      </c>
      <c r="W490" s="8">
        <v>6</v>
      </c>
      <c r="X490" s="8">
        <v>78</v>
      </c>
      <c r="Y490" s="13">
        <v>21.5</v>
      </c>
      <c r="Z490" s="13">
        <v>1.72</v>
      </c>
      <c r="AA490" s="8"/>
      <c r="AB490" s="8"/>
      <c r="AC490" s="8"/>
      <c r="AD490" s="8">
        <v>8</v>
      </c>
      <c r="AE490" s="8">
        <v>1</v>
      </c>
      <c r="AF490" s="8">
        <v>1</v>
      </c>
      <c r="AG490" s="8">
        <v>1</v>
      </c>
      <c r="AH490" s="8">
        <v>5</v>
      </c>
      <c r="AI490" s="8">
        <v>16</v>
      </c>
      <c r="AJ490" s="13">
        <v>3.19</v>
      </c>
      <c r="AK490" s="13">
        <v>1.08</v>
      </c>
    </row>
    <row r="491" spans="1:37" x14ac:dyDescent="0.2">
      <c r="A491" s="8" t="s">
        <v>4044</v>
      </c>
      <c r="B491" s="8"/>
      <c r="C491" s="8"/>
      <c r="D491" s="8" t="s">
        <v>4045</v>
      </c>
      <c r="E491" s="8" t="s">
        <v>4046</v>
      </c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9"/>
      <c r="R491" s="8"/>
      <c r="S491" s="8"/>
      <c r="T491" s="8"/>
      <c r="U491" s="8"/>
      <c r="V491" s="8"/>
      <c r="W491" s="8"/>
      <c r="X491" s="8">
        <v>0</v>
      </c>
      <c r="Y491" s="13" t="e">
        <v>#DIV/0!</v>
      </c>
      <c r="Z491" s="13" t="e">
        <v>#DIV/0!</v>
      </c>
      <c r="AA491" s="8"/>
      <c r="AB491" s="8"/>
      <c r="AC491" s="8"/>
      <c r="AD491" s="8"/>
      <c r="AE491" s="8"/>
      <c r="AF491" s="8"/>
      <c r="AG491" s="8"/>
      <c r="AH491" s="8"/>
      <c r="AI491" s="8">
        <v>0</v>
      </c>
      <c r="AJ491" s="13" t="e">
        <v>#DIV/0!</v>
      </c>
      <c r="AK491" s="13" t="e">
        <v>#DIV/0!</v>
      </c>
    </row>
    <row r="492" spans="1:37" x14ac:dyDescent="0.2">
      <c r="A492" s="8" t="s">
        <v>4047</v>
      </c>
      <c r="B492" s="12">
        <v>44351</v>
      </c>
      <c r="C492" s="8">
        <v>6.3339999999999996</v>
      </c>
      <c r="D492" s="8" t="s">
        <v>195</v>
      </c>
      <c r="E492" s="8" t="s">
        <v>4048</v>
      </c>
      <c r="F492" s="8">
        <v>5.0650000000000004</v>
      </c>
      <c r="G492" s="8">
        <v>500</v>
      </c>
      <c r="H492" s="8">
        <v>766</v>
      </c>
      <c r="I492" s="8">
        <v>91</v>
      </c>
      <c r="J492" s="8">
        <v>300</v>
      </c>
      <c r="K492" s="8">
        <v>63</v>
      </c>
      <c r="L492" s="8">
        <v>83</v>
      </c>
      <c r="M492" s="8">
        <v>36</v>
      </c>
      <c r="N492" s="8">
        <v>122</v>
      </c>
      <c r="O492" s="8">
        <v>49</v>
      </c>
      <c r="P492" s="8"/>
      <c r="Q492" s="9"/>
      <c r="R492" s="8"/>
      <c r="S492" s="8">
        <v>5065</v>
      </c>
      <c r="T492" s="8">
        <v>766</v>
      </c>
      <c r="U492" s="8">
        <v>63</v>
      </c>
      <c r="V492" s="8">
        <v>36</v>
      </c>
      <c r="W492" s="8">
        <v>122</v>
      </c>
      <c r="X492" s="8">
        <v>6052</v>
      </c>
      <c r="Y492" s="13">
        <v>2175.7600000000002</v>
      </c>
      <c r="Z492" s="13">
        <v>2.13</v>
      </c>
      <c r="AA492" s="8"/>
      <c r="AB492" s="8"/>
      <c r="AC492" s="8"/>
      <c r="AD492" s="8">
        <v>500</v>
      </c>
      <c r="AE492" s="8">
        <v>91</v>
      </c>
      <c r="AF492" s="8">
        <v>63</v>
      </c>
      <c r="AG492" s="8">
        <v>36</v>
      </c>
      <c r="AH492" s="8">
        <v>49</v>
      </c>
      <c r="AI492" s="8">
        <v>739</v>
      </c>
      <c r="AJ492" s="13">
        <v>197.94</v>
      </c>
      <c r="AK492" s="13">
        <v>2.1800000000000002</v>
      </c>
    </row>
    <row r="493" spans="1:37" x14ac:dyDescent="0.2">
      <c r="A493" s="8" t="s">
        <v>4049</v>
      </c>
      <c r="B493" s="12">
        <v>44259</v>
      </c>
      <c r="C493" s="8">
        <v>62</v>
      </c>
      <c r="D493" s="8" t="s">
        <v>1661</v>
      </c>
      <c r="E493" s="8" t="s">
        <v>4050</v>
      </c>
      <c r="F493" s="8">
        <v>40</v>
      </c>
      <c r="G493" s="8">
        <v>7</v>
      </c>
      <c r="H493" s="8">
        <v>10</v>
      </c>
      <c r="I493" s="8">
        <v>2</v>
      </c>
      <c r="J493" s="8">
        <v>8</v>
      </c>
      <c r="K493" s="8">
        <v>1</v>
      </c>
      <c r="L493" s="8">
        <v>2</v>
      </c>
      <c r="M493" s="8">
        <v>1</v>
      </c>
      <c r="N493" s="8">
        <v>2</v>
      </c>
      <c r="O493" s="8">
        <v>2</v>
      </c>
      <c r="P493" s="8"/>
      <c r="Q493" s="9"/>
      <c r="R493" s="8"/>
      <c r="S493" s="8">
        <v>40</v>
      </c>
      <c r="T493" s="8">
        <v>10</v>
      </c>
      <c r="U493" s="8">
        <v>1</v>
      </c>
      <c r="V493" s="8">
        <v>1</v>
      </c>
      <c r="W493" s="8">
        <v>2</v>
      </c>
      <c r="X493" s="8">
        <v>54</v>
      </c>
      <c r="Y493" s="13">
        <v>16.75</v>
      </c>
      <c r="Z493" s="13">
        <v>1.98</v>
      </c>
      <c r="AA493" s="8"/>
      <c r="AB493" s="8"/>
      <c r="AC493" s="8"/>
      <c r="AD493" s="8">
        <v>7</v>
      </c>
      <c r="AE493" s="8">
        <v>2</v>
      </c>
      <c r="AF493" s="8">
        <v>1</v>
      </c>
      <c r="AG493" s="8">
        <v>1</v>
      </c>
      <c r="AH493" s="8">
        <v>2</v>
      </c>
      <c r="AI493" s="8">
        <v>13</v>
      </c>
      <c r="AJ493" s="13">
        <v>2.5099999999999998</v>
      </c>
      <c r="AK493" s="13">
        <v>2.02</v>
      </c>
    </row>
    <row r="494" spans="1:37" x14ac:dyDescent="0.2">
      <c r="A494" s="8" t="s">
        <v>4051</v>
      </c>
      <c r="B494" s="12">
        <v>44381</v>
      </c>
      <c r="C494" s="8">
        <v>194</v>
      </c>
      <c r="D494" s="8" t="s">
        <v>3922</v>
      </c>
      <c r="E494" s="8" t="s">
        <v>4052</v>
      </c>
      <c r="F494" s="8">
        <v>162</v>
      </c>
      <c r="G494" s="8">
        <v>16</v>
      </c>
      <c r="H494" s="8">
        <v>19</v>
      </c>
      <c r="I494" s="8">
        <v>2</v>
      </c>
      <c r="J494" s="8">
        <v>7</v>
      </c>
      <c r="K494" s="8">
        <v>0</v>
      </c>
      <c r="L494" s="8">
        <v>3</v>
      </c>
      <c r="M494" s="8">
        <v>0</v>
      </c>
      <c r="N494" s="8">
        <v>3</v>
      </c>
      <c r="O494" s="8">
        <v>2</v>
      </c>
      <c r="P494" s="8"/>
      <c r="Q494" s="9"/>
      <c r="R494" s="8"/>
      <c r="S494" s="8">
        <v>162</v>
      </c>
      <c r="T494" s="8">
        <v>19</v>
      </c>
      <c r="U494" s="8">
        <v>0</v>
      </c>
      <c r="V494" s="8">
        <v>0</v>
      </c>
      <c r="W494" s="8">
        <v>3</v>
      </c>
      <c r="X494" s="8">
        <v>184</v>
      </c>
      <c r="Y494" s="13">
        <v>70.430000000000007</v>
      </c>
      <c r="Z494" s="13">
        <v>2.17</v>
      </c>
      <c r="AA494" s="8"/>
      <c r="AB494" s="8"/>
      <c r="AC494" s="8"/>
      <c r="AD494" s="8">
        <v>16</v>
      </c>
      <c r="AE494" s="8">
        <v>2</v>
      </c>
      <c r="AF494" s="8">
        <v>0</v>
      </c>
      <c r="AG494" s="8">
        <v>0</v>
      </c>
      <c r="AH494" s="8">
        <v>2</v>
      </c>
      <c r="AI494" s="8">
        <v>20</v>
      </c>
      <c r="AJ494" s="13">
        <v>6.78</v>
      </c>
      <c r="AK494" s="13">
        <v>2.12</v>
      </c>
    </row>
    <row r="495" spans="1:37" x14ac:dyDescent="0.2">
      <c r="A495" s="8" t="s">
        <v>4053</v>
      </c>
      <c r="B495" s="12">
        <v>44259</v>
      </c>
      <c r="C495" s="8">
        <v>83</v>
      </c>
      <c r="D495" s="8" t="s">
        <v>4054</v>
      </c>
      <c r="E495" s="8" t="s">
        <v>4055</v>
      </c>
      <c r="F495" s="8">
        <v>53</v>
      </c>
      <c r="G495" s="8">
        <v>6</v>
      </c>
      <c r="H495" s="8">
        <v>19</v>
      </c>
      <c r="I495" s="8">
        <v>1</v>
      </c>
      <c r="J495" s="8">
        <v>3</v>
      </c>
      <c r="K495" s="8">
        <v>0</v>
      </c>
      <c r="L495" s="8">
        <v>3</v>
      </c>
      <c r="M495" s="8">
        <v>1</v>
      </c>
      <c r="N495" s="8">
        <v>5</v>
      </c>
      <c r="O495" s="8">
        <v>0</v>
      </c>
      <c r="P495" s="8"/>
      <c r="Q495" s="9"/>
      <c r="R495" s="8"/>
      <c r="S495" s="8">
        <v>53</v>
      </c>
      <c r="T495" s="8">
        <v>19</v>
      </c>
      <c r="U495" s="8">
        <v>0</v>
      </c>
      <c r="V495" s="8">
        <v>1</v>
      </c>
      <c r="W495" s="8">
        <v>5</v>
      </c>
      <c r="X495" s="8">
        <v>78</v>
      </c>
      <c r="Y495" s="13">
        <v>22.24</v>
      </c>
      <c r="Z495" s="13">
        <v>1.68</v>
      </c>
      <c r="AA495" s="8"/>
      <c r="AB495" s="8"/>
      <c r="AC495" s="8"/>
      <c r="AD495" s="8">
        <v>6</v>
      </c>
      <c r="AE495" s="8">
        <v>1</v>
      </c>
      <c r="AF495" s="8">
        <v>0</v>
      </c>
      <c r="AG495" s="8">
        <v>1</v>
      </c>
      <c r="AH495" s="8">
        <v>0</v>
      </c>
      <c r="AI495" s="8">
        <v>8</v>
      </c>
      <c r="AJ495" s="13">
        <v>2.5099999999999998</v>
      </c>
      <c r="AK495" s="13">
        <v>2.02</v>
      </c>
    </row>
    <row r="496" spans="1:37" x14ac:dyDescent="0.2">
      <c r="A496" s="8" t="s">
        <v>4056</v>
      </c>
      <c r="B496" s="12">
        <v>44259</v>
      </c>
      <c r="C496" s="8">
        <v>695</v>
      </c>
      <c r="D496" s="8" t="s">
        <v>3554</v>
      </c>
      <c r="E496" s="8" t="s">
        <v>4057</v>
      </c>
      <c r="F496" s="8">
        <v>442</v>
      </c>
      <c r="G496" s="8">
        <v>75</v>
      </c>
      <c r="H496" s="8">
        <v>114</v>
      </c>
      <c r="I496" s="8">
        <v>10</v>
      </c>
      <c r="J496" s="8">
        <v>76</v>
      </c>
      <c r="K496" s="8">
        <v>14</v>
      </c>
      <c r="L496" s="8">
        <v>25</v>
      </c>
      <c r="M496" s="8">
        <v>10</v>
      </c>
      <c r="N496" s="8">
        <v>38</v>
      </c>
      <c r="O496" s="8">
        <v>23</v>
      </c>
      <c r="P496" s="8"/>
      <c r="Q496" s="9"/>
      <c r="R496" s="8"/>
      <c r="S496" s="8">
        <v>442</v>
      </c>
      <c r="T496" s="8">
        <v>114</v>
      </c>
      <c r="U496" s="8">
        <v>14</v>
      </c>
      <c r="V496" s="8">
        <v>10</v>
      </c>
      <c r="W496" s="8">
        <v>38</v>
      </c>
      <c r="X496" s="8">
        <v>618</v>
      </c>
      <c r="Y496" s="13">
        <v>182.84</v>
      </c>
      <c r="Z496" s="13">
        <v>1.97</v>
      </c>
      <c r="AA496" s="8"/>
      <c r="AB496" s="8"/>
      <c r="AC496" s="8"/>
      <c r="AD496" s="8">
        <v>75</v>
      </c>
      <c r="AE496" s="8">
        <v>10</v>
      </c>
      <c r="AF496" s="8">
        <v>14</v>
      </c>
      <c r="AG496" s="8">
        <v>10</v>
      </c>
      <c r="AH496" s="8">
        <v>23</v>
      </c>
      <c r="AI496" s="8">
        <v>132</v>
      </c>
      <c r="AJ496" s="13">
        <v>27.68</v>
      </c>
      <c r="AK496" s="13">
        <v>2.04</v>
      </c>
    </row>
    <row r="497" spans="1:37" x14ac:dyDescent="0.2">
      <c r="A497" s="8" t="s">
        <v>4058</v>
      </c>
      <c r="B497" s="12">
        <v>44351</v>
      </c>
      <c r="C497" s="8">
        <v>225</v>
      </c>
      <c r="D497" s="8" t="s">
        <v>1695</v>
      </c>
      <c r="E497" s="8" t="s">
        <v>4059</v>
      </c>
      <c r="F497" s="8">
        <v>164</v>
      </c>
      <c r="G497" s="8">
        <v>39</v>
      </c>
      <c r="H497" s="8">
        <v>40</v>
      </c>
      <c r="I497" s="8">
        <v>10</v>
      </c>
      <c r="J497" s="8">
        <v>15</v>
      </c>
      <c r="K497" s="8">
        <v>3</v>
      </c>
      <c r="L497" s="8">
        <v>4</v>
      </c>
      <c r="M497" s="8">
        <v>2</v>
      </c>
      <c r="N497" s="8">
        <v>4</v>
      </c>
      <c r="O497" s="8">
        <v>2</v>
      </c>
      <c r="P497" s="8"/>
      <c r="Q497" s="9"/>
      <c r="R497" s="8"/>
      <c r="S497" s="8">
        <v>164</v>
      </c>
      <c r="T497" s="8">
        <v>40</v>
      </c>
      <c r="U497" s="8">
        <v>3</v>
      </c>
      <c r="V497" s="8">
        <v>2</v>
      </c>
      <c r="W497" s="8">
        <v>4</v>
      </c>
      <c r="X497" s="8">
        <v>213</v>
      </c>
      <c r="Y497" s="13">
        <v>69.73</v>
      </c>
      <c r="Z497" s="13">
        <v>1.97</v>
      </c>
      <c r="AA497" s="8"/>
      <c r="AB497" s="8"/>
      <c r="AC497" s="8"/>
      <c r="AD497" s="8">
        <v>39</v>
      </c>
      <c r="AE497" s="8">
        <v>10</v>
      </c>
      <c r="AF497" s="8">
        <v>3</v>
      </c>
      <c r="AG497" s="8">
        <v>2</v>
      </c>
      <c r="AH497" s="8">
        <v>2</v>
      </c>
      <c r="AI497" s="8">
        <v>56</v>
      </c>
      <c r="AJ497" s="13">
        <v>15.9</v>
      </c>
      <c r="AK497" s="13">
        <v>2.0099999999999998</v>
      </c>
    </row>
    <row r="498" spans="1:37" x14ac:dyDescent="0.2">
      <c r="A498" s="8" t="s">
        <v>4060</v>
      </c>
      <c r="B498" s="12">
        <v>44320</v>
      </c>
      <c r="C498" s="8">
        <v>4.194</v>
      </c>
      <c r="D498" s="8" t="s">
        <v>1635</v>
      </c>
      <c r="E498" s="8" t="s">
        <v>4061</v>
      </c>
      <c r="F498" s="8">
        <v>3.016</v>
      </c>
      <c r="G498" s="8">
        <v>173</v>
      </c>
      <c r="H498" s="8">
        <v>580</v>
      </c>
      <c r="I498" s="8">
        <v>65</v>
      </c>
      <c r="J498" s="8">
        <v>300</v>
      </c>
      <c r="K498" s="8">
        <v>70</v>
      </c>
      <c r="L498" s="8">
        <v>123</v>
      </c>
      <c r="M498" s="8">
        <v>56</v>
      </c>
      <c r="N498" s="8">
        <v>177</v>
      </c>
      <c r="O498" s="8">
        <v>107</v>
      </c>
      <c r="P498" s="8"/>
      <c r="Q498" s="9"/>
      <c r="R498" s="8"/>
      <c r="S498" s="8">
        <v>3016</v>
      </c>
      <c r="T498" s="8">
        <v>580</v>
      </c>
      <c r="U498" s="8">
        <v>70</v>
      </c>
      <c r="V498" s="8">
        <v>56</v>
      </c>
      <c r="W498" s="8">
        <v>177</v>
      </c>
      <c r="X498" s="8">
        <v>3899</v>
      </c>
      <c r="Y498" s="13">
        <v>1268.03</v>
      </c>
      <c r="Z498" s="13">
        <v>2.09</v>
      </c>
      <c r="AA498" s="8"/>
      <c r="AB498" s="8"/>
      <c r="AC498" s="8"/>
      <c r="AD498" s="8">
        <v>173</v>
      </c>
      <c r="AE498" s="8">
        <v>65</v>
      </c>
      <c r="AF498" s="8">
        <v>70</v>
      </c>
      <c r="AG498" s="8">
        <v>56</v>
      </c>
      <c r="AH498" s="8">
        <v>107</v>
      </c>
      <c r="AI498" s="8">
        <v>471</v>
      </c>
      <c r="AJ498" s="13">
        <v>48.14</v>
      </c>
      <c r="AK498" s="13">
        <v>1.48</v>
      </c>
    </row>
    <row r="499" spans="1:37" x14ac:dyDescent="0.2">
      <c r="A499" s="8" t="s">
        <v>4062</v>
      </c>
      <c r="B499" s="12">
        <v>44351</v>
      </c>
      <c r="C499" s="8">
        <v>502</v>
      </c>
      <c r="D499" s="8" t="s">
        <v>4063</v>
      </c>
      <c r="E499" s="8" t="s">
        <v>4064</v>
      </c>
      <c r="F499" s="8">
        <v>386</v>
      </c>
      <c r="G499" s="8">
        <v>117</v>
      </c>
      <c r="H499" s="8">
        <v>69</v>
      </c>
      <c r="I499" s="8">
        <v>23</v>
      </c>
      <c r="J499" s="8">
        <v>24</v>
      </c>
      <c r="K499" s="8">
        <v>5</v>
      </c>
      <c r="L499" s="8">
        <v>5</v>
      </c>
      <c r="M499" s="8">
        <v>3</v>
      </c>
      <c r="N499" s="8">
        <v>18</v>
      </c>
      <c r="O499" s="8">
        <v>13</v>
      </c>
      <c r="P499" s="8"/>
      <c r="Q499" s="9"/>
      <c r="R499" s="8"/>
      <c r="S499" s="8">
        <v>386</v>
      </c>
      <c r="T499" s="8">
        <v>69</v>
      </c>
      <c r="U499" s="8">
        <v>5</v>
      </c>
      <c r="V499" s="8">
        <v>3</v>
      </c>
      <c r="W499" s="8">
        <v>18</v>
      </c>
      <c r="X499" s="8">
        <v>481</v>
      </c>
      <c r="Y499" s="13">
        <v>164.2</v>
      </c>
      <c r="Z499" s="13">
        <v>2.1</v>
      </c>
      <c r="AA499" s="8"/>
      <c r="AB499" s="8"/>
      <c r="AC499" s="8"/>
      <c r="AD499" s="8">
        <v>117</v>
      </c>
      <c r="AE499" s="8">
        <v>23</v>
      </c>
      <c r="AF499" s="8">
        <v>5</v>
      </c>
      <c r="AG499" s="8">
        <v>3</v>
      </c>
      <c r="AH499" s="8">
        <v>13</v>
      </c>
      <c r="AI499" s="8">
        <v>161</v>
      </c>
      <c r="AJ499" s="13">
        <v>48.05</v>
      </c>
      <c r="AK499" s="13">
        <v>2.09</v>
      </c>
    </row>
    <row r="500" spans="1:37" x14ac:dyDescent="0.2">
      <c r="A500" s="8" t="s">
        <v>4065</v>
      </c>
      <c r="B500" s="12">
        <v>44351</v>
      </c>
      <c r="C500" s="8">
        <v>122</v>
      </c>
      <c r="D500" s="8" t="s">
        <v>1595</v>
      </c>
      <c r="E500" s="8" t="s">
        <v>4066</v>
      </c>
      <c r="F500" s="8">
        <v>92</v>
      </c>
      <c r="G500" s="8">
        <v>10</v>
      </c>
      <c r="H500" s="8">
        <v>19</v>
      </c>
      <c r="I500" s="8">
        <v>2</v>
      </c>
      <c r="J500" s="8">
        <v>10</v>
      </c>
      <c r="K500" s="8">
        <v>1</v>
      </c>
      <c r="L500" s="8">
        <v>1</v>
      </c>
      <c r="M500" s="8">
        <v>1</v>
      </c>
      <c r="N500" s="8">
        <v>1</v>
      </c>
      <c r="O500" s="8">
        <v>1</v>
      </c>
      <c r="P500" s="8"/>
      <c r="Q500" s="9"/>
      <c r="R500" s="8"/>
      <c r="S500" s="8">
        <v>92</v>
      </c>
      <c r="T500" s="8">
        <v>19</v>
      </c>
      <c r="U500" s="8">
        <v>1</v>
      </c>
      <c r="V500" s="8">
        <v>1</v>
      </c>
      <c r="W500" s="8">
        <v>1</v>
      </c>
      <c r="X500" s="8">
        <v>114</v>
      </c>
      <c r="Y500" s="13">
        <v>39.46</v>
      </c>
      <c r="Z500" s="13">
        <v>2.04</v>
      </c>
      <c r="AA500" s="8"/>
      <c r="AB500" s="8"/>
      <c r="AC500" s="8"/>
      <c r="AD500" s="8">
        <v>10</v>
      </c>
      <c r="AE500" s="8">
        <v>2</v>
      </c>
      <c r="AF500" s="8">
        <v>1</v>
      </c>
      <c r="AG500" s="8">
        <v>1</v>
      </c>
      <c r="AH500" s="8">
        <v>1</v>
      </c>
      <c r="AI500" s="8">
        <v>15</v>
      </c>
      <c r="AJ500" s="13">
        <v>3.94</v>
      </c>
      <c r="AK500" s="13">
        <v>2.17</v>
      </c>
    </row>
    <row r="501" spans="1:37" x14ac:dyDescent="0.2">
      <c r="A501" s="8" t="s">
        <v>4067</v>
      </c>
      <c r="B501" s="12">
        <v>44231</v>
      </c>
      <c r="C501" s="8">
        <v>122</v>
      </c>
      <c r="D501" s="8" t="s">
        <v>1661</v>
      </c>
      <c r="E501" s="8" t="s">
        <v>4068</v>
      </c>
      <c r="F501" s="8">
        <v>72</v>
      </c>
      <c r="G501" s="8">
        <v>17</v>
      </c>
      <c r="H501" s="8">
        <v>28</v>
      </c>
      <c r="I501" s="8">
        <v>1</v>
      </c>
      <c r="J501" s="8">
        <v>11</v>
      </c>
      <c r="K501" s="8">
        <v>1</v>
      </c>
      <c r="L501" s="8">
        <v>6</v>
      </c>
      <c r="M501" s="8">
        <v>3</v>
      </c>
      <c r="N501" s="8">
        <v>5</v>
      </c>
      <c r="O501" s="8">
        <v>0</v>
      </c>
      <c r="P501" s="8"/>
      <c r="Q501" s="9"/>
      <c r="R501" s="8"/>
      <c r="S501" s="8">
        <v>72</v>
      </c>
      <c r="T501" s="8">
        <v>28</v>
      </c>
      <c r="U501" s="8">
        <v>1</v>
      </c>
      <c r="V501" s="8">
        <v>3</v>
      </c>
      <c r="W501" s="8">
        <v>5</v>
      </c>
      <c r="X501" s="8">
        <v>109</v>
      </c>
      <c r="Y501" s="13">
        <v>30.11</v>
      </c>
      <c r="Z501" s="13">
        <v>1.62</v>
      </c>
      <c r="AA501" s="8"/>
      <c r="AB501" s="8"/>
      <c r="AC501" s="8"/>
      <c r="AD501" s="8">
        <v>17</v>
      </c>
      <c r="AE501" s="8">
        <v>1</v>
      </c>
      <c r="AF501" s="8">
        <v>1</v>
      </c>
      <c r="AG501" s="8">
        <v>3</v>
      </c>
      <c r="AH501" s="8">
        <v>0</v>
      </c>
      <c r="AI501" s="8">
        <v>22</v>
      </c>
      <c r="AJ501" s="13">
        <v>7.13</v>
      </c>
      <c r="AK501" s="13">
        <v>2.11</v>
      </c>
    </row>
    <row r="502" spans="1:37" x14ac:dyDescent="0.2">
      <c r="A502" s="8" t="s">
        <v>4069</v>
      </c>
      <c r="B502" s="12">
        <v>44381</v>
      </c>
      <c r="C502" s="8">
        <v>83</v>
      </c>
      <c r="D502" s="8" t="s">
        <v>953</v>
      </c>
      <c r="E502" s="8" t="s">
        <v>4070</v>
      </c>
      <c r="F502" s="8">
        <v>65</v>
      </c>
      <c r="G502" s="8">
        <v>30</v>
      </c>
      <c r="H502" s="8">
        <v>15</v>
      </c>
      <c r="I502" s="8">
        <v>11</v>
      </c>
      <c r="J502" s="8">
        <v>2</v>
      </c>
      <c r="K502" s="8">
        <v>1</v>
      </c>
      <c r="L502" s="8">
        <v>1</v>
      </c>
      <c r="M502" s="8">
        <v>0</v>
      </c>
      <c r="N502" s="8">
        <v>1</v>
      </c>
      <c r="O502" s="8">
        <v>0</v>
      </c>
      <c r="P502" s="8"/>
      <c r="Q502" s="9"/>
      <c r="R502" s="8"/>
      <c r="S502" s="8">
        <v>65</v>
      </c>
      <c r="T502" s="8">
        <v>15</v>
      </c>
      <c r="U502" s="8">
        <v>1</v>
      </c>
      <c r="V502" s="8">
        <v>0</v>
      </c>
      <c r="W502" s="8">
        <v>1</v>
      </c>
      <c r="X502" s="8">
        <v>82</v>
      </c>
      <c r="Y502" s="13">
        <v>27.87</v>
      </c>
      <c r="Z502" s="13">
        <v>1.98</v>
      </c>
      <c r="AA502" s="8"/>
      <c r="AB502" s="8"/>
      <c r="AC502" s="8"/>
      <c r="AD502" s="8">
        <v>30</v>
      </c>
      <c r="AE502" s="8">
        <v>11</v>
      </c>
      <c r="AF502" s="8">
        <v>1</v>
      </c>
      <c r="AG502" s="8">
        <v>0</v>
      </c>
      <c r="AH502" s="8">
        <v>0</v>
      </c>
      <c r="AI502" s="8">
        <v>42</v>
      </c>
      <c r="AJ502" s="13">
        <v>12.93</v>
      </c>
      <c r="AK502" s="13">
        <v>1.64</v>
      </c>
    </row>
    <row r="503" spans="1:37" x14ac:dyDescent="0.2">
      <c r="A503" s="8" t="s">
        <v>4071</v>
      </c>
      <c r="B503" s="8" t="s">
        <v>76</v>
      </c>
      <c r="C503" s="8">
        <v>4</v>
      </c>
      <c r="D503" s="8" t="s">
        <v>342</v>
      </c>
      <c r="E503" s="8" t="s">
        <v>4072</v>
      </c>
      <c r="F503" s="8">
        <v>1</v>
      </c>
      <c r="G503" s="8">
        <v>0</v>
      </c>
      <c r="H503" s="8">
        <v>2</v>
      </c>
      <c r="I503" s="8">
        <v>0</v>
      </c>
      <c r="J503" s="8">
        <v>1</v>
      </c>
      <c r="K503" s="8">
        <v>1</v>
      </c>
      <c r="L503" s="8">
        <v>1</v>
      </c>
      <c r="M503" s="8">
        <v>1</v>
      </c>
      <c r="N503" s="8">
        <v>1</v>
      </c>
      <c r="O503" s="8">
        <v>1</v>
      </c>
      <c r="P503" s="8"/>
      <c r="Q503" s="9"/>
      <c r="R503" s="8"/>
      <c r="S503" s="8">
        <v>1</v>
      </c>
      <c r="T503" s="8">
        <v>2</v>
      </c>
      <c r="U503" s="8">
        <v>1</v>
      </c>
      <c r="V503" s="8">
        <v>1</v>
      </c>
      <c r="W503" s="8">
        <v>1</v>
      </c>
      <c r="X503" s="8">
        <v>6</v>
      </c>
      <c r="Y503" s="13">
        <v>0.45</v>
      </c>
      <c r="Z503" s="13">
        <v>2.2400000000000002</v>
      </c>
      <c r="AA503" s="8"/>
      <c r="AB503" s="8"/>
      <c r="AC503" s="8"/>
      <c r="AD503" s="8">
        <v>0</v>
      </c>
      <c r="AE503" s="8">
        <v>0</v>
      </c>
      <c r="AF503" s="8">
        <v>1</v>
      </c>
      <c r="AG503" s="8">
        <v>1</v>
      </c>
      <c r="AH503" s="8">
        <v>1</v>
      </c>
      <c r="AI503" s="8">
        <v>3</v>
      </c>
      <c r="AJ503" s="13">
        <v>0.55000000000000004</v>
      </c>
      <c r="AK503" s="13">
        <v>-0.61</v>
      </c>
    </row>
    <row r="504" spans="1:37" x14ac:dyDescent="0.2">
      <c r="A504" s="8" t="s">
        <v>4073</v>
      </c>
      <c r="B504" s="12">
        <v>44381</v>
      </c>
      <c r="C504" s="8">
        <v>723</v>
      </c>
      <c r="D504" s="8" t="s">
        <v>3616</v>
      </c>
      <c r="E504" s="8" t="s">
        <v>4074</v>
      </c>
      <c r="F504" s="8">
        <v>561</v>
      </c>
      <c r="G504" s="8">
        <v>171</v>
      </c>
      <c r="H504" s="8">
        <v>106</v>
      </c>
      <c r="I504" s="8">
        <v>25</v>
      </c>
      <c r="J504" s="8">
        <v>36</v>
      </c>
      <c r="K504" s="8">
        <v>9</v>
      </c>
      <c r="L504" s="8">
        <v>15</v>
      </c>
      <c r="M504" s="8">
        <v>10</v>
      </c>
      <c r="N504" s="8">
        <v>15</v>
      </c>
      <c r="O504" s="8">
        <v>10</v>
      </c>
      <c r="P504" s="8"/>
      <c r="Q504" s="9"/>
      <c r="R504" s="8"/>
      <c r="S504" s="8">
        <v>561</v>
      </c>
      <c r="T504" s="8">
        <v>106</v>
      </c>
      <c r="U504" s="8">
        <v>9</v>
      </c>
      <c r="V504" s="8">
        <v>10</v>
      </c>
      <c r="W504" s="8">
        <v>15</v>
      </c>
      <c r="X504" s="8">
        <v>701</v>
      </c>
      <c r="Y504" s="13">
        <v>238.79</v>
      </c>
      <c r="Z504" s="13">
        <v>2.08</v>
      </c>
      <c r="AA504" s="8"/>
      <c r="AB504" s="8"/>
      <c r="AC504" s="8"/>
      <c r="AD504" s="8">
        <v>171</v>
      </c>
      <c r="AE504" s="8">
        <v>25</v>
      </c>
      <c r="AF504" s="8">
        <v>9</v>
      </c>
      <c r="AG504" s="8">
        <v>10</v>
      </c>
      <c r="AH504" s="8">
        <v>10</v>
      </c>
      <c r="AI504" s="8">
        <v>225</v>
      </c>
      <c r="AJ504" s="13">
        <v>70.75</v>
      </c>
      <c r="AK504" s="13">
        <v>2.19</v>
      </c>
    </row>
    <row r="505" spans="1:37" x14ac:dyDescent="0.2">
      <c r="A505" s="8" t="s">
        <v>4075</v>
      </c>
      <c r="B505" s="12">
        <v>44231</v>
      </c>
      <c r="C505" s="8">
        <v>811</v>
      </c>
      <c r="D505" s="8" t="s">
        <v>1635</v>
      </c>
      <c r="E505" s="8" t="s">
        <v>4076</v>
      </c>
      <c r="F505" s="8">
        <v>496</v>
      </c>
      <c r="G505" s="8">
        <v>175</v>
      </c>
      <c r="H505" s="8">
        <v>131</v>
      </c>
      <c r="I505" s="8">
        <v>36</v>
      </c>
      <c r="J505" s="8">
        <v>105</v>
      </c>
      <c r="K505" s="8">
        <v>40</v>
      </c>
      <c r="L505" s="8">
        <v>35</v>
      </c>
      <c r="M505" s="8">
        <v>20</v>
      </c>
      <c r="N505" s="8">
        <v>44</v>
      </c>
      <c r="O505" s="8">
        <v>33</v>
      </c>
      <c r="P505" s="8"/>
      <c r="Q505" s="9"/>
      <c r="R505" s="8"/>
      <c r="S505" s="8">
        <v>496</v>
      </c>
      <c r="T505" s="8">
        <v>131</v>
      </c>
      <c r="U505" s="8">
        <v>40</v>
      </c>
      <c r="V505" s="8">
        <v>20</v>
      </c>
      <c r="W505" s="8">
        <v>44</v>
      </c>
      <c r="X505" s="8">
        <v>731</v>
      </c>
      <c r="Y505" s="13">
        <v>200.15</v>
      </c>
      <c r="Z505" s="13">
        <v>2</v>
      </c>
      <c r="AA505" s="8"/>
      <c r="AB505" s="8"/>
      <c r="AC505" s="8"/>
      <c r="AD505" s="8">
        <v>175</v>
      </c>
      <c r="AE505" s="8">
        <v>36</v>
      </c>
      <c r="AF505" s="8">
        <v>40</v>
      </c>
      <c r="AG505" s="8">
        <v>20</v>
      </c>
      <c r="AH505" s="8">
        <v>33</v>
      </c>
      <c r="AI505" s="8">
        <v>304</v>
      </c>
      <c r="AJ505" s="13">
        <v>64.28</v>
      </c>
      <c r="AK505" s="13">
        <v>2.16</v>
      </c>
    </row>
    <row r="506" spans="1:37" x14ac:dyDescent="0.2">
      <c r="A506" s="8" t="s">
        <v>4077</v>
      </c>
      <c r="B506" s="12">
        <v>44259</v>
      </c>
      <c r="C506" s="8">
        <v>68</v>
      </c>
      <c r="D506" s="8" t="s">
        <v>1635</v>
      </c>
      <c r="E506" s="8" t="s">
        <v>4078</v>
      </c>
      <c r="F506" s="8">
        <v>42</v>
      </c>
      <c r="G506" s="8">
        <v>8</v>
      </c>
      <c r="H506" s="8">
        <v>16</v>
      </c>
      <c r="I506" s="8">
        <v>6</v>
      </c>
      <c r="J506" s="8">
        <v>6</v>
      </c>
      <c r="K506" s="8">
        <v>0</v>
      </c>
      <c r="L506" s="8">
        <v>2</v>
      </c>
      <c r="M506" s="8">
        <v>0</v>
      </c>
      <c r="N506" s="8">
        <v>2</v>
      </c>
      <c r="O506" s="8">
        <v>0</v>
      </c>
      <c r="P506" s="8"/>
      <c r="Q506" s="9"/>
      <c r="R506" s="8"/>
      <c r="S506" s="8">
        <v>42</v>
      </c>
      <c r="T506" s="8">
        <v>16</v>
      </c>
      <c r="U506" s="8">
        <v>0</v>
      </c>
      <c r="V506" s="8">
        <v>0</v>
      </c>
      <c r="W506" s="8">
        <v>2</v>
      </c>
      <c r="X506" s="8">
        <v>60</v>
      </c>
      <c r="Y506" s="13">
        <v>18.059999999999999</v>
      </c>
      <c r="Z506" s="13">
        <v>1.6</v>
      </c>
      <c r="AA506" s="8"/>
      <c r="AB506" s="8"/>
      <c r="AC506" s="8"/>
      <c r="AD506" s="8">
        <v>8</v>
      </c>
      <c r="AE506" s="8">
        <v>6</v>
      </c>
      <c r="AF506" s="8">
        <v>0</v>
      </c>
      <c r="AG506" s="8">
        <v>0</v>
      </c>
      <c r="AH506" s="8">
        <v>0</v>
      </c>
      <c r="AI506" s="8">
        <v>14</v>
      </c>
      <c r="AJ506" s="13">
        <v>3.9</v>
      </c>
      <c r="AK506" s="13">
        <v>0.76</v>
      </c>
    </row>
    <row r="507" spans="1:37" x14ac:dyDescent="0.2">
      <c r="A507" s="8" t="s">
        <v>4079</v>
      </c>
      <c r="B507" s="12">
        <v>44290</v>
      </c>
      <c r="C507" s="8">
        <v>336</v>
      </c>
      <c r="D507" s="8" t="s">
        <v>1826</v>
      </c>
      <c r="E507" s="8" t="s">
        <v>4080</v>
      </c>
      <c r="F507" s="8">
        <v>219</v>
      </c>
      <c r="G507" s="8">
        <v>36</v>
      </c>
      <c r="H507" s="8">
        <v>61</v>
      </c>
      <c r="I507" s="8">
        <v>12</v>
      </c>
      <c r="J507" s="8">
        <v>30</v>
      </c>
      <c r="K507" s="8">
        <v>6</v>
      </c>
      <c r="L507" s="8">
        <v>13</v>
      </c>
      <c r="M507" s="8">
        <v>5</v>
      </c>
      <c r="N507" s="8">
        <v>13</v>
      </c>
      <c r="O507" s="8">
        <v>8</v>
      </c>
      <c r="P507" s="8"/>
      <c r="Q507" s="9"/>
      <c r="R507" s="8"/>
      <c r="S507" s="8">
        <v>219</v>
      </c>
      <c r="T507" s="8">
        <v>61</v>
      </c>
      <c r="U507" s="8">
        <v>6</v>
      </c>
      <c r="V507" s="8">
        <v>5</v>
      </c>
      <c r="W507" s="8">
        <v>13</v>
      </c>
      <c r="X507" s="8">
        <v>304</v>
      </c>
      <c r="Y507" s="13">
        <v>91.42</v>
      </c>
      <c r="Z507" s="13">
        <v>1.92</v>
      </c>
      <c r="AA507" s="8"/>
      <c r="AB507" s="8"/>
      <c r="AC507" s="8"/>
      <c r="AD507" s="8">
        <v>36</v>
      </c>
      <c r="AE507" s="8">
        <v>12</v>
      </c>
      <c r="AF507" s="8">
        <v>6</v>
      </c>
      <c r="AG507" s="8">
        <v>5</v>
      </c>
      <c r="AH507" s="8">
        <v>8</v>
      </c>
      <c r="AI507" s="8">
        <v>67</v>
      </c>
      <c r="AJ507" s="13">
        <v>12.92</v>
      </c>
      <c r="AK507" s="13">
        <v>2.0099999999999998</v>
      </c>
    </row>
    <row r="508" spans="1:37" x14ac:dyDescent="0.2">
      <c r="A508" s="8" t="s">
        <v>4081</v>
      </c>
      <c r="B508" s="12">
        <v>44320</v>
      </c>
      <c r="C508" s="8">
        <v>165</v>
      </c>
      <c r="D508" s="8"/>
      <c r="E508" s="8" t="s">
        <v>4082</v>
      </c>
      <c r="F508" s="8">
        <v>115</v>
      </c>
      <c r="G508" s="8">
        <v>19</v>
      </c>
      <c r="H508" s="8">
        <v>36</v>
      </c>
      <c r="I508" s="8">
        <v>2</v>
      </c>
      <c r="J508" s="8">
        <v>9</v>
      </c>
      <c r="K508" s="8">
        <v>1</v>
      </c>
      <c r="L508" s="8">
        <v>1</v>
      </c>
      <c r="M508" s="8">
        <v>0</v>
      </c>
      <c r="N508" s="8">
        <v>4</v>
      </c>
      <c r="O508" s="8">
        <v>1</v>
      </c>
      <c r="P508" s="8"/>
      <c r="Q508" s="9"/>
      <c r="R508" s="8"/>
      <c r="S508" s="8">
        <v>115</v>
      </c>
      <c r="T508" s="8">
        <v>36</v>
      </c>
      <c r="U508" s="8">
        <v>1</v>
      </c>
      <c r="V508" s="8">
        <v>0</v>
      </c>
      <c r="W508" s="8">
        <v>4</v>
      </c>
      <c r="X508" s="8">
        <v>156</v>
      </c>
      <c r="Y508" s="13">
        <v>49.17</v>
      </c>
      <c r="Z508" s="13">
        <v>1.79</v>
      </c>
      <c r="AA508" s="8"/>
      <c r="AB508" s="8"/>
      <c r="AC508" s="8"/>
      <c r="AD508" s="8">
        <v>19</v>
      </c>
      <c r="AE508" s="8">
        <v>2</v>
      </c>
      <c r="AF508" s="8">
        <v>1</v>
      </c>
      <c r="AG508" s="8">
        <v>0</v>
      </c>
      <c r="AH508" s="8">
        <v>1</v>
      </c>
      <c r="AI508" s="8">
        <v>23</v>
      </c>
      <c r="AJ508" s="13">
        <v>8.08</v>
      </c>
      <c r="AK508" s="13">
        <v>2.19</v>
      </c>
    </row>
    <row r="509" spans="1:37" x14ac:dyDescent="0.2">
      <c r="A509" s="8" t="s">
        <v>4083</v>
      </c>
      <c r="B509" s="12">
        <v>44259</v>
      </c>
      <c r="C509" s="8">
        <v>920</v>
      </c>
      <c r="D509" s="8" t="s">
        <v>93</v>
      </c>
      <c r="E509" s="8" t="s">
        <v>4084</v>
      </c>
      <c r="F509" s="8">
        <v>635</v>
      </c>
      <c r="G509" s="8">
        <v>74</v>
      </c>
      <c r="H509" s="8">
        <v>158</v>
      </c>
      <c r="I509" s="8">
        <v>21</v>
      </c>
      <c r="J509" s="8">
        <v>58</v>
      </c>
      <c r="K509" s="8">
        <v>16</v>
      </c>
      <c r="L509" s="8">
        <v>27</v>
      </c>
      <c r="M509" s="8">
        <v>10</v>
      </c>
      <c r="N509" s="8">
        <v>42</v>
      </c>
      <c r="O509" s="8">
        <v>30</v>
      </c>
      <c r="P509" s="8"/>
      <c r="Q509" s="9"/>
      <c r="R509" s="8"/>
      <c r="S509" s="8">
        <v>635</v>
      </c>
      <c r="T509" s="8">
        <v>158</v>
      </c>
      <c r="U509" s="8">
        <v>16</v>
      </c>
      <c r="V509" s="8">
        <v>10</v>
      </c>
      <c r="W509" s="8">
        <v>42</v>
      </c>
      <c r="X509" s="8">
        <v>861</v>
      </c>
      <c r="Y509" s="13">
        <v>265.54000000000002</v>
      </c>
      <c r="Z509" s="13">
        <v>1.98</v>
      </c>
      <c r="AA509" s="8"/>
      <c r="AB509" s="8"/>
      <c r="AC509" s="8"/>
      <c r="AD509" s="8">
        <v>74</v>
      </c>
      <c r="AE509" s="8">
        <v>21</v>
      </c>
      <c r="AF509" s="8">
        <v>16</v>
      </c>
      <c r="AG509" s="8">
        <v>10</v>
      </c>
      <c r="AH509" s="8">
        <v>30</v>
      </c>
      <c r="AI509" s="8">
        <v>151</v>
      </c>
      <c r="AJ509" s="13">
        <v>25.56</v>
      </c>
      <c r="AK509" s="13">
        <v>1.8</v>
      </c>
    </row>
    <row r="510" spans="1:37" x14ac:dyDescent="0.2">
      <c r="A510" s="8" t="s">
        <v>4085</v>
      </c>
      <c r="B510" s="12">
        <v>44320</v>
      </c>
      <c r="C510" s="8">
        <v>70</v>
      </c>
      <c r="D510" s="8" t="s">
        <v>4086</v>
      </c>
      <c r="E510" s="8" t="s">
        <v>4087</v>
      </c>
      <c r="F510" s="8">
        <v>49</v>
      </c>
      <c r="G510" s="8">
        <v>18</v>
      </c>
      <c r="H510" s="8">
        <v>10</v>
      </c>
      <c r="I510" s="8">
        <v>8</v>
      </c>
      <c r="J510" s="8">
        <v>8</v>
      </c>
      <c r="K510" s="8">
        <v>4</v>
      </c>
      <c r="L510" s="8">
        <v>1</v>
      </c>
      <c r="M510" s="8">
        <v>1</v>
      </c>
      <c r="N510" s="8">
        <v>2</v>
      </c>
      <c r="O510" s="8">
        <v>2</v>
      </c>
      <c r="P510" s="8"/>
      <c r="Q510" s="9"/>
      <c r="R510" s="8"/>
      <c r="S510" s="8">
        <v>49</v>
      </c>
      <c r="T510" s="8">
        <v>10</v>
      </c>
      <c r="U510" s="8">
        <v>4</v>
      </c>
      <c r="V510" s="8">
        <v>1</v>
      </c>
      <c r="W510" s="8">
        <v>2</v>
      </c>
      <c r="X510" s="8">
        <v>66</v>
      </c>
      <c r="Y510" s="13">
        <v>20.32</v>
      </c>
      <c r="Z510" s="13">
        <v>2.08</v>
      </c>
      <c r="AA510" s="8"/>
      <c r="AB510" s="8"/>
      <c r="AC510" s="8"/>
      <c r="AD510" s="8">
        <v>18</v>
      </c>
      <c r="AE510" s="8">
        <v>8</v>
      </c>
      <c r="AF510" s="8">
        <v>4</v>
      </c>
      <c r="AG510" s="8">
        <v>1</v>
      </c>
      <c r="AH510" s="8">
        <v>2</v>
      </c>
      <c r="AI510" s="8">
        <v>33</v>
      </c>
      <c r="AJ510" s="13">
        <v>6.91</v>
      </c>
      <c r="AK510" s="13">
        <v>1.51</v>
      </c>
    </row>
    <row r="511" spans="1:37" x14ac:dyDescent="0.2">
      <c r="A511" s="8" t="s">
        <v>4088</v>
      </c>
      <c r="B511" s="12">
        <v>44380</v>
      </c>
      <c r="C511" s="8">
        <v>59</v>
      </c>
      <c r="D511" s="8" t="s">
        <v>4089</v>
      </c>
      <c r="E511" s="8" t="s">
        <v>4090</v>
      </c>
      <c r="F511" s="8">
        <v>25</v>
      </c>
      <c r="G511" s="8">
        <v>5</v>
      </c>
      <c r="H511" s="8">
        <v>10</v>
      </c>
      <c r="I511" s="8">
        <v>5</v>
      </c>
      <c r="J511" s="8">
        <v>10</v>
      </c>
      <c r="K511" s="8">
        <v>7</v>
      </c>
      <c r="L511" s="8">
        <v>5</v>
      </c>
      <c r="M511" s="8">
        <v>5</v>
      </c>
      <c r="N511" s="8">
        <v>9</v>
      </c>
      <c r="O511" s="8">
        <v>8</v>
      </c>
      <c r="P511" s="8"/>
      <c r="Q511" s="9"/>
      <c r="R511" s="8"/>
      <c r="S511" s="8">
        <v>25</v>
      </c>
      <c r="T511" s="8">
        <v>10</v>
      </c>
      <c r="U511" s="8">
        <v>7</v>
      </c>
      <c r="V511" s="8">
        <v>5</v>
      </c>
      <c r="W511" s="8">
        <v>9</v>
      </c>
      <c r="X511" s="8">
        <v>56</v>
      </c>
      <c r="Y511" s="13">
        <v>7.95</v>
      </c>
      <c r="Z511" s="13">
        <v>1.91</v>
      </c>
      <c r="AA511" s="8"/>
      <c r="AB511" s="8"/>
      <c r="AC511" s="8"/>
      <c r="AD511" s="8">
        <v>5</v>
      </c>
      <c r="AE511" s="8">
        <v>5</v>
      </c>
      <c r="AF511" s="8">
        <v>7</v>
      </c>
      <c r="AG511" s="8">
        <v>5</v>
      </c>
      <c r="AH511" s="8">
        <v>8</v>
      </c>
      <c r="AI511" s="8">
        <v>30</v>
      </c>
      <c r="AJ511" s="13">
        <v>1.41</v>
      </c>
      <c r="AK511" s="13">
        <v>0.88</v>
      </c>
    </row>
    <row r="512" spans="1:37" x14ac:dyDescent="0.2">
      <c r="A512" s="8" t="s">
        <v>4091</v>
      </c>
      <c r="B512" s="12">
        <v>44351</v>
      </c>
      <c r="C512" s="8">
        <v>699</v>
      </c>
      <c r="D512" s="8" t="s">
        <v>3906</v>
      </c>
      <c r="E512" s="8" t="s">
        <v>4092</v>
      </c>
      <c r="F512" s="8">
        <v>550</v>
      </c>
      <c r="G512" s="8">
        <v>85</v>
      </c>
      <c r="H512" s="8">
        <v>85</v>
      </c>
      <c r="I512" s="8">
        <v>15</v>
      </c>
      <c r="J512" s="8">
        <v>31</v>
      </c>
      <c r="K512" s="8">
        <v>4</v>
      </c>
      <c r="L512" s="8">
        <v>13</v>
      </c>
      <c r="M512" s="8">
        <v>6</v>
      </c>
      <c r="N512" s="8">
        <v>21</v>
      </c>
      <c r="O512" s="8">
        <v>9</v>
      </c>
      <c r="P512" s="8"/>
      <c r="Q512" s="9"/>
      <c r="R512" s="8"/>
      <c r="S512" s="8">
        <v>550</v>
      </c>
      <c r="T512" s="8">
        <v>85</v>
      </c>
      <c r="U512" s="8">
        <v>4</v>
      </c>
      <c r="V512" s="8">
        <v>6</v>
      </c>
      <c r="W512" s="8">
        <v>21</v>
      </c>
      <c r="X512" s="8">
        <v>666</v>
      </c>
      <c r="Y512" s="13">
        <v>235.32</v>
      </c>
      <c r="Z512" s="13">
        <v>2.13</v>
      </c>
      <c r="AA512" s="8"/>
      <c r="AB512" s="8"/>
      <c r="AC512" s="8"/>
      <c r="AD512" s="8">
        <v>85</v>
      </c>
      <c r="AE512" s="8">
        <v>15</v>
      </c>
      <c r="AF512" s="8">
        <v>4</v>
      </c>
      <c r="AG512" s="8">
        <v>6</v>
      </c>
      <c r="AH512" s="8">
        <v>9</v>
      </c>
      <c r="AI512" s="8">
        <v>119</v>
      </c>
      <c r="AJ512" s="13">
        <v>34.46</v>
      </c>
      <c r="AK512" s="13">
        <v>2.16</v>
      </c>
    </row>
    <row r="513" spans="1:37" x14ac:dyDescent="0.2">
      <c r="A513" s="8" t="s">
        <v>4093</v>
      </c>
      <c r="B513" s="12">
        <v>44320</v>
      </c>
      <c r="C513" s="8">
        <v>22</v>
      </c>
      <c r="D513" s="8" t="s">
        <v>1566</v>
      </c>
      <c r="E513" s="8" t="s">
        <v>4094</v>
      </c>
      <c r="F513" s="8">
        <v>13</v>
      </c>
      <c r="G513" s="8">
        <v>5</v>
      </c>
      <c r="H513" s="8">
        <v>6</v>
      </c>
      <c r="I513" s="8">
        <v>1</v>
      </c>
      <c r="J513" s="8">
        <v>3</v>
      </c>
      <c r="K513" s="8">
        <v>1</v>
      </c>
      <c r="L513" s="8">
        <v>3</v>
      </c>
      <c r="M513" s="8">
        <v>1</v>
      </c>
      <c r="N513" s="8">
        <v>3</v>
      </c>
      <c r="O513" s="8">
        <v>1</v>
      </c>
      <c r="P513" s="8"/>
      <c r="Q513" s="9"/>
      <c r="R513" s="8"/>
      <c r="S513" s="8">
        <v>13</v>
      </c>
      <c r="T513" s="8">
        <v>6</v>
      </c>
      <c r="U513" s="8">
        <v>1</v>
      </c>
      <c r="V513" s="8">
        <v>1</v>
      </c>
      <c r="W513" s="8">
        <v>3</v>
      </c>
      <c r="X513" s="8">
        <v>24</v>
      </c>
      <c r="Y513" s="13">
        <v>5.0199999999999996</v>
      </c>
      <c r="Z513" s="13">
        <v>1.44</v>
      </c>
      <c r="AA513" s="8"/>
      <c r="AB513" s="8"/>
      <c r="AC513" s="8"/>
      <c r="AD513" s="8">
        <v>5</v>
      </c>
      <c r="AE513" s="8">
        <v>1</v>
      </c>
      <c r="AF513" s="8">
        <v>1</v>
      </c>
      <c r="AG513" s="8">
        <v>1</v>
      </c>
      <c r="AH513" s="8">
        <v>1</v>
      </c>
      <c r="AI513" s="8">
        <v>9</v>
      </c>
      <c r="AJ513" s="13">
        <v>1.79</v>
      </c>
      <c r="AK513" s="13">
        <v>2.2400000000000002</v>
      </c>
    </row>
    <row r="514" spans="1:37" x14ac:dyDescent="0.2">
      <c r="A514" s="8" t="s">
        <v>4095</v>
      </c>
      <c r="B514" s="12">
        <v>44381</v>
      </c>
      <c r="C514" s="8">
        <v>8.4350000000000005</v>
      </c>
      <c r="D514" s="8" t="s">
        <v>1635</v>
      </c>
      <c r="E514" s="8" t="s">
        <v>4096</v>
      </c>
      <c r="F514" s="8">
        <v>6.9329999999999998</v>
      </c>
      <c r="G514" s="8">
        <v>2.29</v>
      </c>
      <c r="H514" s="8">
        <v>956</v>
      </c>
      <c r="I514" s="8">
        <v>148</v>
      </c>
      <c r="J514" s="8">
        <v>316</v>
      </c>
      <c r="K514" s="8">
        <v>46</v>
      </c>
      <c r="L514" s="8">
        <v>117</v>
      </c>
      <c r="M514" s="8">
        <v>44</v>
      </c>
      <c r="N514" s="8">
        <v>117</v>
      </c>
      <c r="O514" s="8">
        <v>64</v>
      </c>
      <c r="P514" s="8"/>
      <c r="Q514" s="9"/>
      <c r="R514" s="8"/>
      <c r="S514" s="8">
        <v>6933</v>
      </c>
      <c r="T514" s="8">
        <v>956</v>
      </c>
      <c r="U514" s="8">
        <v>46</v>
      </c>
      <c r="V514" s="8">
        <v>44</v>
      </c>
      <c r="W514" s="8">
        <v>117</v>
      </c>
      <c r="X514" s="8">
        <v>8096</v>
      </c>
      <c r="Y514" s="13">
        <v>2995.38</v>
      </c>
      <c r="Z514" s="13">
        <v>2.15</v>
      </c>
      <c r="AA514" s="8"/>
      <c r="AB514" s="8"/>
      <c r="AC514" s="8"/>
      <c r="AD514" s="8">
        <v>229</v>
      </c>
      <c r="AE514" s="8">
        <v>148</v>
      </c>
      <c r="AF514" s="8">
        <v>46</v>
      </c>
      <c r="AG514" s="8">
        <v>44</v>
      </c>
      <c r="AH514" s="8">
        <v>64</v>
      </c>
      <c r="AI514" s="8">
        <v>531</v>
      </c>
      <c r="AJ514" s="13">
        <v>80.78</v>
      </c>
      <c r="AK514" s="13">
        <v>1.1000000000000001</v>
      </c>
    </row>
    <row r="515" spans="1:37" x14ac:dyDescent="0.2">
      <c r="A515" s="8" t="s">
        <v>4097</v>
      </c>
      <c r="B515" s="12">
        <v>44442</v>
      </c>
      <c r="C515" s="8">
        <v>405</v>
      </c>
      <c r="D515" s="8" t="s">
        <v>4098</v>
      </c>
      <c r="E515" s="8" t="s">
        <v>4099</v>
      </c>
      <c r="F515" s="8">
        <v>199</v>
      </c>
      <c r="G515" s="8">
        <v>51</v>
      </c>
      <c r="H515" s="8">
        <v>65</v>
      </c>
      <c r="I515" s="8">
        <v>18</v>
      </c>
      <c r="J515" s="8">
        <v>60</v>
      </c>
      <c r="K515" s="8">
        <v>14</v>
      </c>
      <c r="L515" s="8">
        <v>28</v>
      </c>
      <c r="M515" s="8">
        <v>16</v>
      </c>
      <c r="N515" s="8">
        <v>53</v>
      </c>
      <c r="O515" s="8">
        <v>34</v>
      </c>
      <c r="P515" s="8"/>
      <c r="Q515" s="9"/>
      <c r="R515" s="8"/>
      <c r="S515" s="8">
        <v>199</v>
      </c>
      <c r="T515" s="8">
        <v>65</v>
      </c>
      <c r="U515" s="8">
        <v>14</v>
      </c>
      <c r="V515" s="8">
        <v>16</v>
      </c>
      <c r="W515" s="8">
        <v>53</v>
      </c>
      <c r="X515" s="8">
        <v>347</v>
      </c>
      <c r="Y515" s="13">
        <v>75.84</v>
      </c>
      <c r="Z515" s="13">
        <v>1.77</v>
      </c>
      <c r="AA515" s="8"/>
      <c r="AB515" s="8"/>
      <c r="AC515" s="8"/>
      <c r="AD515" s="8">
        <v>51</v>
      </c>
      <c r="AE515" s="8">
        <v>18</v>
      </c>
      <c r="AF515" s="8">
        <v>14</v>
      </c>
      <c r="AG515" s="8">
        <v>16</v>
      </c>
      <c r="AH515" s="8">
        <v>34</v>
      </c>
      <c r="AI515" s="8">
        <v>133</v>
      </c>
      <c r="AJ515" s="13">
        <v>15.77</v>
      </c>
      <c r="AK515" s="13">
        <v>1.18</v>
      </c>
    </row>
    <row r="516" spans="1:37" x14ac:dyDescent="0.2">
      <c r="A516" s="8" t="s">
        <v>4100</v>
      </c>
      <c r="B516" s="12">
        <v>44290</v>
      </c>
      <c r="C516" s="8">
        <v>96</v>
      </c>
      <c r="D516" s="8" t="s">
        <v>4101</v>
      </c>
      <c r="E516" s="8" t="s">
        <v>4102</v>
      </c>
      <c r="F516" s="8">
        <v>71</v>
      </c>
      <c r="G516" s="8">
        <v>33</v>
      </c>
      <c r="H516" s="8">
        <v>10</v>
      </c>
      <c r="I516" s="8">
        <v>3</v>
      </c>
      <c r="J516" s="8">
        <v>10</v>
      </c>
      <c r="K516" s="8">
        <v>2</v>
      </c>
      <c r="L516" s="8">
        <v>2</v>
      </c>
      <c r="M516" s="8">
        <v>1</v>
      </c>
      <c r="N516" s="8">
        <v>3</v>
      </c>
      <c r="O516" s="8">
        <v>2</v>
      </c>
      <c r="P516" s="8"/>
      <c r="Q516" s="9"/>
      <c r="R516" s="8"/>
      <c r="S516" s="8">
        <v>71</v>
      </c>
      <c r="T516" s="8">
        <v>10</v>
      </c>
      <c r="U516" s="8">
        <v>2</v>
      </c>
      <c r="V516" s="8">
        <v>1</v>
      </c>
      <c r="W516" s="8">
        <v>3</v>
      </c>
      <c r="X516" s="8">
        <v>87</v>
      </c>
      <c r="Y516" s="13">
        <v>30.17</v>
      </c>
      <c r="Z516" s="13">
        <v>2.16</v>
      </c>
      <c r="AA516" s="8"/>
      <c r="AB516" s="8"/>
      <c r="AC516" s="8"/>
      <c r="AD516" s="8">
        <v>33</v>
      </c>
      <c r="AE516" s="8">
        <v>3</v>
      </c>
      <c r="AF516" s="8">
        <v>2</v>
      </c>
      <c r="AG516" s="8">
        <v>1</v>
      </c>
      <c r="AH516" s="8">
        <v>2</v>
      </c>
      <c r="AI516" s="8">
        <v>41</v>
      </c>
      <c r="AJ516" s="13">
        <v>13.88</v>
      </c>
      <c r="AK516" s="13">
        <v>2.2200000000000002</v>
      </c>
    </row>
    <row r="517" spans="1:37" x14ac:dyDescent="0.2">
      <c r="A517" s="8" t="s">
        <v>4103</v>
      </c>
      <c r="B517" s="12">
        <v>44290</v>
      </c>
      <c r="C517" s="8">
        <v>74</v>
      </c>
      <c r="D517" s="8" t="s">
        <v>3275</v>
      </c>
      <c r="E517" s="8" t="s">
        <v>4104</v>
      </c>
      <c r="F517" s="8">
        <v>53</v>
      </c>
      <c r="G517" s="8">
        <v>11</v>
      </c>
      <c r="H517" s="8">
        <v>11</v>
      </c>
      <c r="I517" s="8">
        <v>0</v>
      </c>
      <c r="J517" s="8">
        <v>4</v>
      </c>
      <c r="K517" s="8">
        <v>1</v>
      </c>
      <c r="L517" s="8">
        <v>3</v>
      </c>
      <c r="M517" s="8">
        <v>2</v>
      </c>
      <c r="N517" s="8">
        <v>3</v>
      </c>
      <c r="O517" s="8">
        <v>2</v>
      </c>
      <c r="P517" s="8"/>
      <c r="Q517" s="9"/>
      <c r="R517" s="8"/>
      <c r="S517" s="8">
        <v>53</v>
      </c>
      <c r="T517" s="8">
        <v>11</v>
      </c>
      <c r="U517" s="8">
        <v>1</v>
      </c>
      <c r="V517" s="8">
        <v>2</v>
      </c>
      <c r="W517" s="8">
        <v>3</v>
      </c>
      <c r="X517" s="8">
        <v>70</v>
      </c>
      <c r="Y517" s="13">
        <v>22.16</v>
      </c>
      <c r="Z517" s="13">
        <v>2.0699999999999998</v>
      </c>
      <c r="AA517" s="8"/>
      <c r="AB517" s="8"/>
      <c r="AC517" s="8"/>
      <c r="AD517" s="8">
        <v>11</v>
      </c>
      <c r="AE517" s="8">
        <v>0</v>
      </c>
      <c r="AF517" s="8">
        <v>1</v>
      </c>
      <c r="AG517" s="8">
        <v>2</v>
      </c>
      <c r="AH517" s="8">
        <v>2</v>
      </c>
      <c r="AI517" s="8">
        <v>16</v>
      </c>
      <c r="AJ517" s="13">
        <v>4.4400000000000004</v>
      </c>
      <c r="AK517" s="13">
        <v>2.04</v>
      </c>
    </row>
    <row r="518" spans="1:37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9"/>
      <c r="R518" s="8"/>
      <c r="S518" s="8"/>
      <c r="T518" s="8"/>
      <c r="U518" s="8"/>
      <c r="V518" s="8"/>
      <c r="W518" s="8"/>
      <c r="X518" s="8">
        <v>0</v>
      </c>
      <c r="Y518" s="13" t="e">
        <v>#DIV/0!</v>
      </c>
      <c r="Z518" s="13" t="e">
        <v>#DIV/0!</v>
      </c>
      <c r="AA518" s="8"/>
      <c r="AB518" s="8"/>
      <c r="AC518" s="8"/>
      <c r="AD518" s="8"/>
      <c r="AE518" s="8"/>
      <c r="AF518" s="8"/>
      <c r="AG518" s="8"/>
      <c r="AH518" s="8"/>
      <c r="AI518" s="8">
        <v>0</v>
      </c>
      <c r="AJ518" s="13" t="e">
        <v>#DIV/0!</v>
      </c>
      <c r="AK518" s="13" t="e">
        <v>#DIV/0!</v>
      </c>
    </row>
    <row r="519" spans="1:37" x14ac:dyDescent="0.2">
      <c r="A519" s="53" t="s">
        <v>4105</v>
      </c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9"/>
      <c r="R519" s="8"/>
      <c r="S519" s="8"/>
      <c r="T519" s="8"/>
      <c r="U519" s="8"/>
      <c r="V519" s="8"/>
      <c r="W519" s="8"/>
      <c r="X519" s="8">
        <v>0</v>
      </c>
      <c r="Y519" s="13" t="e">
        <v>#DIV/0!</v>
      </c>
      <c r="Z519" s="13" t="e">
        <v>#DIV/0!</v>
      </c>
      <c r="AA519" s="8"/>
      <c r="AB519" s="8"/>
      <c r="AC519" s="8"/>
      <c r="AD519" s="8"/>
      <c r="AE519" s="8"/>
      <c r="AF519" s="8"/>
      <c r="AG519" s="8"/>
      <c r="AH519" s="8"/>
      <c r="AI519" s="8">
        <v>0</v>
      </c>
      <c r="AJ519" s="13" t="e">
        <v>#DIV/0!</v>
      </c>
      <c r="AK519" s="13" t="e">
        <v>#DIV/0!</v>
      </c>
    </row>
    <row r="520" spans="1:37" x14ac:dyDescent="0.2">
      <c r="A520" s="53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9"/>
      <c r="R520" s="8"/>
      <c r="S520" s="8"/>
      <c r="T520" s="8"/>
      <c r="U520" s="8"/>
      <c r="V520" s="8"/>
      <c r="W520" s="8"/>
      <c r="X520" s="8">
        <v>0</v>
      </c>
      <c r="Y520" s="13" t="e">
        <v>#DIV/0!</v>
      </c>
      <c r="Z520" s="13" t="e">
        <v>#DIV/0!</v>
      </c>
      <c r="AA520" s="8"/>
      <c r="AB520" s="8"/>
      <c r="AC520" s="8"/>
      <c r="AD520" s="8"/>
      <c r="AE520" s="8"/>
      <c r="AF520" s="8"/>
      <c r="AG520" s="8"/>
      <c r="AH520" s="8"/>
      <c r="AI520" s="8">
        <v>0</v>
      </c>
      <c r="AJ520" s="13" t="e">
        <v>#DIV/0!</v>
      </c>
      <c r="AK520" s="13" t="e">
        <v>#DIV/0!</v>
      </c>
    </row>
    <row r="521" spans="1:37" x14ac:dyDescent="0.2">
      <c r="A521" s="53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9"/>
      <c r="R521" s="8"/>
      <c r="S521" s="8"/>
      <c r="T521" s="8"/>
      <c r="U521" s="8"/>
      <c r="V521" s="8"/>
      <c r="W521" s="8"/>
      <c r="X521" s="8">
        <v>0</v>
      </c>
      <c r="Y521" s="13" t="e">
        <v>#DIV/0!</v>
      </c>
      <c r="Z521" s="13" t="e">
        <v>#DIV/0!</v>
      </c>
      <c r="AA521" s="8"/>
      <c r="AB521" s="8"/>
      <c r="AC521" s="8"/>
      <c r="AD521" s="8"/>
      <c r="AE521" s="8"/>
      <c r="AF521" s="8"/>
      <c r="AG521" s="8"/>
      <c r="AH521" s="8"/>
      <c r="AI521" s="8">
        <v>0</v>
      </c>
      <c r="AJ521" s="13" t="e">
        <v>#DIV/0!</v>
      </c>
      <c r="AK521" s="13" t="e">
        <v>#DIV/0!</v>
      </c>
    </row>
    <row r="522" spans="1:37" x14ac:dyDescent="0.2">
      <c r="A522" s="8" t="s">
        <v>0</v>
      </c>
      <c r="B522" s="8" t="s">
        <v>1</v>
      </c>
      <c r="C522" s="8" t="s">
        <v>2</v>
      </c>
      <c r="D522" s="8" t="s">
        <v>3</v>
      </c>
      <c r="E522" s="8" t="s">
        <v>4</v>
      </c>
      <c r="F522" s="8" t="s">
        <v>3119</v>
      </c>
      <c r="G522" s="8"/>
      <c r="H522" s="8" t="s">
        <v>3120</v>
      </c>
      <c r="I522" s="8"/>
      <c r="J522" s="8" t="s">
        <v>3121</v>
      </c>
      <c r="K522" s="8"/>
      <c r="L522" s="8" t="s">
        <v>3122</v>
      </c>
      <c r="M522" s="8"/>
      <c r="N522" s="8" t="s">
        <v>2857</v>
      </c>
      <c r="O522" s="8"/>
      <c r="P522" s="8"/>
      <c r="Q522" s="9"/>
      <c r="R522" s="8"/>
      <c r="S522" s="8" t="s">
        <v>3119</v>
      </c>
      <c r="T522" s="8" t="s">
        <v>3120</v>
      </c>
      <c r="U522" s="8"/>
      <c r="V522" s="8"/>
      <c r="W522" s="8" t="s">
        <v>2857</v>
      </c>
      <c r="X522" s="8">
        <v>0</v>
      </c>
      <c r="Y522" s="13" t="e">
        <v>#DIV/0!</v>
      </c>
      <c r="Z522" s="13" t="e">
        <v>#DIV/0!</v>
      </c>
      <c r="AA522" s="8"/>
      <c r="AB522" s="8"/>
      <c r="AC522" s="8"/>
      <c r="AD522" s="8"/>
      <c r="AE522" s="8"/>
      <c r="AF522" s="8"/>
      <c r="AG522" s="8"/>
      <c r="AH522" s="8"/>
      <c r="AI522" s="8">
        <v>0</v>
      </c>
      <c r="AJ522" s="13" t="e">
        <v>#DIV/0!</v>
      </c>
      <c r="AK522" s="13" t="e">
        <v>#DIV/0!</v>
      </c>
    </row>
    <row r="523" spans="1:37" x14ac:dyDescent="0.2">
      <c r="A523" s="8" t="s">
        <v>4106</v>
      </c>
      <c r="B523" s="12">
        <v>44381</v>
      </c>
      <c r="C523" s="8">
        <v>39.005000000000003</v>
      </c>
      <c r="D523" s="8" t="s">
        <v>4107</v>
      </c>
      <c r="E523" s="8" t="s">
        <v>4108</v>
      </c>
      <c r="F523" s="8">
        <v>29.858000000000001</v>
      </c>
      <c r="G523" s="8">
        <v>3.42</v>
      </c>
      <c r="H523" s="8">
        <v>5.5839999999999996</v>
      </c>
      <c r="I523" s="8">
        <v>679</v>
      </c>
      <c r="J523" s="8">
        <v>1.9510000000000001</v>
      </c>
      <c r="K523" s="8">
        <v>386</v>
      </c>
      <c r="L523" s="8">
        <v>559</v>
      </c>
      <c r="M523" s="8">
        <v>211</v>
      </c>
      <c r="N523" s="8">
        <v>1.0509999999999999</v>
      </c>
      <c r="O523" s="8">
        <v>528</v>
      </c>
      <c r="P523" s="8"/>
      <c r="Q523" s="9"/>
      <c r="R523" s="8"/>
      <c r="S523" s="8">
        <v>29858</v>
      </c>
      <c r="T523" s="8">
        <v>5584</v>
      </c>
      <c r="U523" s="8">
        <v>386</v>
      </c>
      <c r="V523" s="8">
        <v>211</v>
      </c>
      <c r="W523" s="8">
        <v>1.0509999999999999</v>
      </c>
      <c r="X523" s="8">
        <v>36040.050999999999</v>
      </c>
      <c r="Y523" s="13">
        <v>12875.34</v>
      </c>
      <c r="Z523" s="13">
        <v>2.0699999999999998</v>
      </c>
      <c r="AA523" s="8"/>
      <c r="AB523" s="8"/>
      <c r="AC523" s="8"/>
      <c r="AD523" s="8">
        <v>342</v>
      </c>
      <c r="AE523" s="8">
        <v>679</v>
      </c>
      <c r="AF523" s="8">
        <v>386</v>
      </c>
      <c r="AG523" s="8">
        <v>211</v>
      </c>
      <c r="AH523" s="8">
        <v>528</v>
      </c>
      <c r="AI523" s="8">
        <v>2146</v>
      </c>
      <c r="AJ523" s="13">
        <v>179.75</v>
      </c>
      <c r="AK523" s="13">
        <v>0.39</v>
      </c>
    </row>
    <row r="524" spans="1:37" x14ac:dyDescent="0.2">
      <c r="A524" s="8" t="s">
        <v>4109</v>
      </c>
      <c r="B524" s="12">
        <v>44412</v>
      </c>
      <c r="C524" s="8">
        <v>6.0359999999999996</v>
      </c>
      <c r="D524" s="8" t="s">
        <v>1684</v>
      </c>
      <c r="E524" s="15" t="s">
        <v>4110</v>
      </c>
      <c r="F524" s="8">
        <v>4.9649999999999999</v>
      </c>
      <c r="G524" s="8">
        <v>608</v>
      </c>
      <c r="H524" s="8">
        <v>788</v>
      </c>
      <c r="I524" s="8">
        <v>89</v>
      </c>
      <c r="J524" s="8">
        <v>183</v>
      </c>
      <c r="K524" s="8">
        <v>23</v>
      </c>
      <c r="L524" s="8">
        <v>45</v>
      </c>
      <c r="M524" s="8">
        <v>14</v>
      </c>
      <c r="N524" s="8">
        <v>55</v>
      </c>
      <c r="O524" s="8">
        <v>31</v>
      </c>
      <c r="P524" s="8"/>
      <c r="Q524" s="9"/>
      <c r="R524" s="8"/>
      <c r="S524" s="8">
        <v>4965</v>
      </c>
      <c r="T524" s="8">
        <v>788</v>
      </c>
      <c r="U524" s="8">
        <v>23</v>
      </c>
      <c r="V524" s="8">
        <v>14</v>
      </c>
      <c r="W524" s="8">
        <v>55</v>
      </c>
      <c r="X524" s="8">
        <v>5845</v>
      </c>
      <c r="Y524" s="13">
        <v>2147.27</v>
      </c>
      <c r="Z524" s="13">
        <v>2.11</v>
      </c>
      <c r="AA524" s="8"/>
      <c r="AB524" s="8"/>
      <c r="AC524" s="8"/>
      <c r="AD524" s="8">
        <v>608</v>
      </c>
      <c r="AE524" s="8">
        <v>89</v>
      </c>
      <c r="AF524" s="8">
        <v>23</v>
      </c>
      <c r="AG524" s="8">
        <v>14</v>
      </c>
      <c r="AH524" s="8">
        <v>31</v>
      </c>
      <c r="AI524" s="8">
        <v>765</v>
      </c>
      <c r="AJ524" s="13">
        <v>256.04000000000002</v>
      </c>
      <c r="AK524" s="13">
        <v>2.17</v>
      </c>
    </row>
    <row r="525" spans="1:37" x14ac:dyDescent="0.2">
      <c r="A525" s="8" t="s">
        <v>4111</v>
      </c>
      <c r="B525" s="12">
        <v>44381</v>
      </c>
      <c r="C525" s="8">
        <v>6.37</v>
      </c>
      <c r="D525" s="8" t="s">
        <v>4112</v>
      </c>
      <c r="E525" s="8" t="s">
        <v>4113</v>
      </c>
      <c r="F525" s="8">
        <v>5.2489999999999997</v>
      </c>
      <c r="G525" s="8">
        <v>703</v>
      </c>
      <c r="H525" s="8">
        <v>763</v>
      </c>
      <c r="I525" s="8">
        <v>116</v>
      </c>
      <c r="J525" s="8">
        <v>192</v>
      </c>
      <c r="K525" s="8">
        <v>36</v>
      </c>
      <c r="L525" s="8">
        <v>75</v>
      </c>
      <c r="M525" s="8">
        <v>32</v>
      </c>
      <c r="N525" s="8">
        <v>91</v>
      </c>
      <c r="O525" s="8">
        <v>45</v>
      </c>
      <c r="P525" s="8"/>
      <c r="Q525" s="9"/>
      <c r="R525" s="8"/>
      <c r="S525" s="8">
        <v>5249</v>
      </c>
      <c r="T525" s="8">
        <v>763</v>
      </c>
      <c r="U525" s="8">
        <v>36</v>
      </c>
      <c r="V525" s="8">
        <v>32</v>
      </c>
      <c r="W525" s="8">
        <v>91</v>
      </c>
      <c r="X525" s="8">
        <v>6171</v>
      </c>
      <c r="Y525" s="13">
        <v>2265.42</v>
      </c>
      <c r="Z525" s="13">
        <v>2.14</v>
      </c>
      <c r="AA525" s="8"/>
      <c r="AB525" s="8"/>
      <c r="AC525" s="8"/>
      <c r="AD525" s="8">
        <v>703</v>
      </c>
      <c r="AE525" s="8">
        <v>116</v>
      </c>
      <c r="AF525" s="8">
        <v>36</v>
      </c>
      <c r="AG525" s="8">
        <v>32</v>
      </c>
      <c r="AH525" s="8">
        <v>45</v>
      </c>
      <c r="AI525" s="8">
        <v>932</v>
      </c>
      <c r="AJ525" s="13">
        <v>290.81</v>
      </c>
      <c r="AK525" s="13">
        <v>2.16</v>
      </c>
    </row>
    <row r="526" spans="1:37" x14ac:dyDescent="0.2">
      <c r="A526" s="8" t="s">
        <v>4114</v>
      </c>
      <c r="B526" s="12">
        <v>44381</v>
      </c>
      <c r="C526" s="8">
        <v>17.436</v>
      </c>
      <c r="D526" s="8" t="s">
        <v>3564</v>
      </c>
      <c r="E526" s="8" t="s">
        <v>4115</v>
      </c>
      <c r="F526" s="8">
        <v>13.913</v>
      </c>
      <c r="G526" s="8">
        <v>2.0779999999999998</v>
      </c>
      <c r="H526" s="8">
        <v>2.343</v>
      </c>
      <c r="I526" s="8">
        <v>333</v>
      </c>
      <c r="J526" s="8">
        <v>809</v>
      </c>
      <c r="K526" s="8">
        <v>141</v>
      </c>
      <c r="L526" s="8">
        <v>183</v>
      </c>
      <c r="M526" s="8">
        <v>59</v>
      </c>
      <c r="N526" s="8">
        <v>344</v>
      </c>
      <c r="O526" s="8">
        <v>147</v>
      </c>
      <c r="P526" s="8"/>
      <c r="Q526" s="9"/>
      <c r="R526" s="8"/>
      <c r="S526" s="8">
        <v>13913</v>
      </c>
      <c r="T526" s="8">
        <v>2343</v>
      </c>
      <c r="U526" s="8">
        <v>141</v>
      </c>
      <c r="V526" s="8">
        <v>59</v>
      </c>
      <c r="W526" s="8">
        <v>344</v>
      </c>
      <c r="X526" s="8">
        <v>16800</v>
      </c>
      <c r="Y526" s="13">
        <v>5974</v>
      </c>
      <c r="Z526" s="13">
        <v>2.11</v>
      </c>
      <c r="AA526" s="8"/>
      <c r="AB526" s="8"/>
      <c r="AC526" s="8"/>
      <c r="AD526" s="8">
        <v>2078</v>
      </c>
      <c r="AE526" s="8">
        <v>333</v>
      </c>
      <c r="AF526" s="8">
        <v>141</v>
      </c>
      <c r="AG526" s="8">
        <v>59</v>
      </c>
      <c r="AH526" s="8">
        <v>147</v>
      </c>
      <c r="AI526" s="8">
        <v>2758</v>
      </c>
      <c r="AJ526" s="13">
        <v>859.16</v>
      </c>
      <c r="AK526" s="13">
        <v>2.16</v>
      </c>
    </row>
    <row r="527" spans="1:37" x14ac:dyDescent="0.2">
      <c r="A527" s="8" t="s">
        <v>4116</v>
      </c>
      <c r="B527" s="12">
        <v>44381</v>
      </c>
      <c r="C527" s="8">
        <v>5.0709999999999997</v>
      </c>
      <c r="D527" s="8" t="s">
        <v>1571</v>
      </c>
      <c r="E527" s="8" t="s">
        <v>4117</v>
      </c>
      <c r="F527" s="8">
        <v>4.17</v>
      </c>
      <c r="G527" s="8">
        <v>539</v>
      </c>
      <c r="H527" s="8">
        <v>580</v>
      </c>
      <c r="I527" s="8">
        <v>76</v>
      </c>
      <c r="J527" s="8">
        <v>169</v>
      </c>
      <c r="K527" s="8">
        <v>28</v>
      </c>
      <c r="L527" s="8">
        <v>59</v>
      </c>
      <c r="M527" s="8">
        <v>22</v>
      </c>
      <c r="N527" s="8">
        <v>93</v>
      </c>
      <c r="O527" s="8">
        <v>33</v>
      </c>
      <c r="P527" s="8"/>
      <c r="Q527" s="9"/>
      <c r="R527" s="8"/>
      <c r="S527" s="8">
        <v>417</v>
      </c>
      <c r="T527" s="8">
        <v>580</v>
      </c>
      <c r="U527" s="8">
        <v>28</v>
      </c>
      <c r="V527" s="8">
        <v>22</v>
      </c>
      <c r="W527" s="8">
        <v>93</v>
      </c>
      <c r="X527" s="8">
        <v>1140</v>
      </c>
      <c r="Y527" s="13">
        <v>255.09</v>
      </c>
      <c r="Z527" s="13">
        <v>0.78</v>
      </c>
      <c r="AA527" s="8"/>
      <c r="AB527" s="8"/>
      <c r="AC527" s="8"/>
      <c r="AD527" s="8">
        <v>539</v>
      </c>
      <c r="AE527" s="8">
        <v>76</v>
      </c>
      <c r="AF527" s="8">
        <v>28</v>
      </c>
      <c r="AG527" s="8">
        <v>22</v>
      </c>
      <c r="AH527" s="8">
        <v>33</v>
      </c>
      <c r="AI527" s="8">
        <v>698</v>
      </c>
      <c r="AJ527" s="13">
        <v>224.28</v>
      </c>
      <c r="AK527" s="13">
        <v>2.19</v>
      </c>
    </row>
    <row r="528" spans="1:37" x14ac:dyDescent="0.2">
      <c r="A528" s="8" t="s">
        <v>4118</v>
      </c>
      <c r="B528" s="12">
        <v>44381</v>
      </c>
      <c r="C528" s="8">
        <v>3.347</v>
      </c>
      <c r="D528" s="8" t="s">
        <v>1661</v>
      </c>
      <c r="E528" s="8" t="s">
        <v>4119</v>
      </c>
      <c r="F528" s="8">
        <v>2.7309999999999999</v>
      </c>
      <c r="G528" s="8">
        <v>288</v>
      </c>
      <c r="H528" s="8">
        <v>426</v>
      </c>
      <c r="I528" s="8">
        <v>47</v>
      </c>
      <c r="J528" s="8">
        <v>151</v>
      </c>
      <c r="K528" s="8">
        <v>15</v>
      </c>
      <c r="L528" s="8">
        <v>27</v>
      </c>
      <c r="M528" s="8">
        <v>10</v>
      </c>
      <c r="N528" s="8">
        <v>32</v>
      </c>
      <c r="O528" s="8">
        <v>12</v>
      </c>
      <c r="P528" s="8"/>
      <c r="Q528" s="9"/>
      <c r="R528" s="8"/>
      <c r="S528" s="8">
        <v>2731</v>
      </c>
      <c r="T528" s="8">
        <v>426</v>
      </c>
      <c r="U528" s="8">
        <v>15</v>
      </c>
      <c r="V528" s="8">
        <v>10</v>
      </c>
      <c r="W528" s="8">
        <v>32</v>
      </c>
      <c r="X528" s="8">
        <v>3214</v>
      </c>
      <c r="Y528" s="13">
        <v>1180.5999999999999</v>
      </c>
      <c r="Z528" s="13">
        <v>2.12</v>
      </c>
      <c r="AA528" s="8"/>
      <c r="AB528" s="8"/>
      <c r="AC528" s="8"/>
      <c r="AD528" s="8">
        <v>288</v>
      </c>
      <c r="AE528" s="8">
        <v>47</v>
      </c>
      <c r="AF528" s="8">
        <v>15</v>
      </c>
      <c r="AG528" s="8">
        <v>10</v>
      </c>
      <c r="AH528" s="8">
        <v>12</v>
      </c>
      <c r="AI528" s="8">
        <v>372</v>
      </c>
      <c r="AJ528" s="13">
        <v>120.36</v>
      </c>
      <c r="AK528" s="13">
        <v>2.15</v>
      </c>
    </row>
    <row r="529" spans="1:37" x14ac:dyDescent="0.2">
      <c r="A529" s="8" t="s">
        <v>4120</v>
      </c>
      <c r="B529" s="12">
        <v>44412</v>
      </c>
      <c r="C529" s="8">
        <v>138</v>
      </c>
      <c r="D529" s="8" t="s">
        <v>950</v>
      </c>
      <c r="E529" s="8" t="s">
        <v>4121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/>
      <c r="Q529" s="9"/>
      <c r="R529" s="8"/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13">
        <v>0</v>
      </c>
      <c r="Z529" s="13" t="e">
        <v>#DIV/0!</v>
      </c>
      <c r="AA529" s="8"/>
      <c r="AB529" s="8"/>
      <c r="AC529" s="8"/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13">
        <v>0</v>
      </c>
      <c r="AK529" s="13" t="e">
        <v>#DIV/0!</v>
      </c>
    </row>
    <row r="530" spans="1:37" x14ac:dyDescent="0.2">
      <c r="A530" s="8" t="s">
        <v>4122</v>
      </c>
      <c r="B530" s="12">
        <v>44259</v>
      </c>
      <c r="C530" s="8">
        <v>40</v>
      </c>
      <c r="D530" s="8" t="s">
        <v>1753</v>
      </c>
      <c r="E530" s="8" t="s">
        <v>4123</v>
      </c>
      <c r="F530" s="8">
        <v>30</v>
      </c>
      <c r="G530" s="8">
        <v>5</v>
      </c>
      <c r="H530" s="8">
        <v>4</v>
      </c>
      <c r="I530" s="8">
        <v>2</v>
      </c>
      <c r="J530" s="8">
        <v>2</v>
      </c>
      <c r="K530" s="8">
        <v>0</v>
      </c>
      <c r="L530" s="8">
        <v>1</v>
      </c>
      <c r="M530" s="8">
        <v>0</v>
      </c>
      <c r="N530" s="8">
        <v>3</v>
      </c>
      <c r="O530" s="8">
        <v>1</v>
      </c>
      <c r="P530" s="8"/>
      <c r="Q530" s="9"/>
      <c r="R530" s="8"/>
      <c r="S530" s="8">
        <v>30</v>
      </c>
      <c r="T530" s="8">
        <v>4</v>
      </c>
      <c r="U530" s="8">
        <v>0</v>
      </c>
      <c r="V530" s="8">
        <v>0</v>
      </c>
      <c r="W530" s="8">
        <v>3</v>
      </c>
      <c r="X530" s="8">
        <v>37</v>
      </c>
      <c r="Y530" s="13">
        <v>12.76</v>
      </c>
      <c r="Z530" s="13">
        <v>2.13</v>
      </c>
      <c r="AA530" s="8"/>
      <c r="AB530" s="8"/>
      <c r="AC530" s="8"/>
      <c r="AD530" s="8">
        <v>5</v>
      </c>
      <c r="AE530" s="8">
        <v>2</v>
      </c>
      <c r="AF530" s="8">
        <v>0</v>
      </c>
      <c r="AG530" s="8">
        <v>0</v>
      </c>
      <c r="AH530" s="8">
        <v>1</v>
      </c>
      <c r="AI530" s="8">
        <v>8</v>
      </c>
      <c r="AJ530" s="13">
        <v>2.0699999999999998</v>
      </c>
      <c r="AK530" s="13">
        <v>1.45</v>
      </c>
    </row>
    <row r="531" spans="1:37" x14ac:dyDescent="0.2">
      <c r="A531" s="8" t="s">
        <v>4124</v>
      </c>
      <c r="B531" s="12">
        <v>44351</v>
      </c>
      <c r="C531" s="8">
        <v>2.4889999999999999</v>
      </c>
      <c r="D531" s="8" t="s">
        <v>2879</v>
      </c>
      <c r="E531" s="8" t="s">
        <v>4125</v>
      </c>
      <c r="F531" s="8">
        <v>1.893</v>
      </c>
      <c r="G531" s="8">
        <v>278</v>
      </c>
      <c r="H531" s="8">
        <v>343</v>
      </c>
      <c r="I531" s="8">
        <v>54</v>
      </c>
      <c r="J531" s="8">
        <v>137</v>
      </c>
      <c r="K531" s="8">
        <v>33</v>
      </c>
      <c r="L531" s="8">
        <v>51</v>
      </c>
      <c r="M531" s="8">
        <v>16</v>
      </c>
      <c r="N531" s="8">
        <v>65</v>
      </c>
      <c r="O531" s="8">
        <v>42</v>
      </c>
      <c r="P531" s="8"/>
      <c r="Q531" s="9"/>
      <c r="R531" s="8"/>
      <c r="S531" s="8">
        <v>1893</v>
      </c>
      <c r="T531" s="8">
        <v>343</v>
      </c>
      <c r="U531" s="8">
        <v>33</v>
      </c>
      <c r="V531" s="8">
        <v>16</v>
      </c>
      <c r="W531" s="8">
        <v>65</v>
      </c>
      <c r="X531" s="8">
        <v>2350</v>
      </c>
      <c r="Y531" s="13">
        <v>806.56</v>
      </c>
      <c r="Z531" s="13">
        <v>2.09</v>
      </c>
      <c r="AA531" s="8"/>
      <c r="AB531" s="8"/>
      <c r="AC531" s="8"/>
      <c r="AD531" s="8">
        <v>278</v>
      </c>
      <c r="AE531" s="8">
        <v>54</v>
      </c>
      <c r="AF531" s="8">
        <v>33</v>
      </c>
      <c r="AG531" s="8">
        <v>16</v>
      </c>
      <c r="AH531" s="8">
        <v>42</v>
      </c>
      <c r="AI531" s="8">
        <v>423</v>
      </c>
      <c r="AJ531" s="13">
        <v>109</v>
      </c>
      <c r="AK531" s="13">
        <v>2.15</v>
      </c>
    </row>
    <row r="532" spans="1:37" x14ac:dyDescent="0.2">
      <c r="A532" s="8" t="s">
        <v>4126</v>
      </c>
      <c r="B532" s="12">
        <v>44412</v>
      </c>
      <c r="C532" s="8">
        <v>574</v>
      </c>
      <c r="D532" s="8" t="s">
        <v>632</v>
      </c>
      <c r="E532" s="8" t="s">
        <v>4127</v>
      </c>
      <c r="F532" s="8">
        <v>488</v>
      </c>
      <c r="G532" s="8">
        <v>56</v>
      </c>
      <c r="H532" s="8">
        <v>66</v>
      </c>
      <c r="I532" s="8">
        <v>5</v>
      </c>
      <c r="J532" s="8">
        <v>13</v>
      </c>
      <c r="K532" s="8">
        <v>2</v>
      </c>
      <c r="L532" s="8">
        <v>2</v>
      </c>
      <c r="M532" s="8">
        <v>0</v>
      </c>
      <c r="N532" s="8">
        <v>5</v>
      </c>
      <c r="O532" s="8">
        <v>3</v>
      </c>
      <c r="P532" s="8"/>
      <c r="Q532" s="9"/>
      <c r="R532" s="8"/>
      <c r="S532" s="8">
        <v>488</v>
      </c>
      <c r="T532" s="8">
        <v>66</v>
      </c>
      <c r="U532" s="8">
        <v>2</v>
      </c>
      <c r="V532" s="8">
        <v>0</v>
      </c>
      <c r="W532" s="8">
        <v>5</v>
      </c>
      <c r="X532" s="8">
        <v>561</v>
      </c>
      <c r="Y532" s="13">
        <v>211.89</v>
      </c>
      <c r="Z532" s="13">
        <v>2.15</v>
      </c>
      <c r="AA532" s="8"/>
      <c r="AB532" s="8"/>
      <c r="AC532" s="8"/>
      <c r="AD532" s="8">
        <v>56</v>
      </c>
      <c r="AE532" s="8">
        <v>5</v>
      </c>
      <c r="AF532" s="8">
        <v>2</v>
      </c>
      <c r="AG532" s="8">
        <v>0</v>
      </c>
      <c r="AH532" s="8">
        <v>3</v>
      </c>
      <c r="AI532" s="8">
        <v>66</v>
      </c>
      <c r="AJ532" s="13">
        <v>23.99</v>
      </c>
      <c r="AK532" s="13">
        <v>2.2000000000000002</v>
      </c>
    </row>
    <row r="533" spans="1:37" x14ac:dyDescent="0.2">
      <c r="A533" s="8" t="s">
        <v>4109</v>
      </c>
      <c r="B533" s="12">
        <v>44412</v>
      </c>
      <c r="C533" s="8">
        <v>979</v>
      </c>
      <c r="D533" s="8" t="s">
        <v>971</v>
      </c>
      <c r="E533" s="8" t="s">
        <v>4128</v>
      </c>
      <c r="F533" s="8">
        <v>835</v>
      </c>
      <c r="G533" s="8">
        <v>103</v>
      </c>
      <c r="H533" s="8">
        <v>106</v>
      </c>
      <c r="I533" s="8">
        <v>13</v>
      </c>
      <c r="J533" s="8">
        <v>22</v>
      </c>
      <c r="K533" s="8">
        <v>5</v>
      </c>
      <c r="L533" s="8">
        <v>6</v>
      </c>
      <c r="M533" s="8">
        <v>3</v>
      </c>
      <c r="N533" s="8">
        <v>10</v>
      </c>
      <c r="O533" s="8">
        <v>0</v>
      </c>
      <c r="P533" s="8"/>
      <c r="Q533" s="9"/>
      <c r="R533" s="8"/>
      <c r="S533" s="8">
        <v>835</v>
      </c>
      <c r="T533" s="8">
        <v>106</v>
      </c>
      <c r="U533" s="8">
        <v>5</v>
      </c>
      <c r="V533" s="8">
        <v>3</v>
      </c>
      <c r="W533" s="8">
        <v>10</v>
      </c>
      <c r="X533" s="8">
        <v>959</v>
      </c>
      <c r="Y533" s="13">
        <v>362.17</v>
      </c>
      <c r="Z533" s="13">
        <v>2.16</v>
      </c>
      <c r="AA533" s="8"/>
      <c r="AB533" s="8"/>
      <c r="AC533" s="8"/>
      <c r="AD533" s="8">
        <v>103</v>
      </c>
      <c r="AE533" s="8">
        <v>13</v>
      </c>
      <c r="AF533" s="8">
        <v>5</v>
      </c>
      <c r="AG533" s="8">
        <v>3</v>
      </c>
      <c r="AH533" s="8">
        <v>0</v>
      </c>
      <c r="AI533" s="8">
        <v>124</v>
      </c>
      <c r="AJ533" s="13">
        <v>43.98</v>
      </c>
      <c r="AK533" s="13">
        <v>2.17</v>
      </c>
    </row>
    <row r="534" spans="1:37" x14ac:dyDescent="0.2">
      <c r="A534" s="8" t="s">
        <v>4129</v>
      </c>
      <c r="B534" s="12">
        <v>44320</v>
      </c>
      <c r="C534" s="8">
        <v>105</v>
      </c>
      <c r="D534" s="8" t="s">
        <v>4130</v>
      </c>
      <c r="E534" s="8" t="s">
        <v>4131</v>
      </c>
      <c r="F534" s="8">
        <v>77</v>
      </c>
      <c r="G534" s="8">
        <v>9</v>
      </c>
      <c r="H534" s="8">
        <v>14</v>
      </c>
      <c r="I534" s="8">
        <v>1</v>
      </c>
      <c r="J534" s="8">
        <v>7</v>
      </c>
      <c r="K534" s="8">
        <v>0</v>
      </c>
      <c r="L534" s="8">
        <v>5</v>
      </c>
      <c r="M534" s="8">
        <v>2</v>
      </c>
      <c r="N534" s="8">
        <v>2</v>
      </c>
      <c r="O534" s="8">
        <v>1</v>
      </c>
      <c r="P534" s="8"/>
      <c r="Q534" s="9"/>
      <c r="R534" s="8"/>
      <c r="S534" s="8">
        <v>77</v>
      </c>
      <c r="T534" s="8">
        <v>14</v>
      </c>
      <c r="U534" s="8">
        <v>0</v>
      </c>
      <c r="V534" s="8">
        <v>2</v>
      </c>
      <c r="W534" s="8">
        <v>2</v>
      </c>
      <c r="X534" s="8">
        <v>95</v>
      </c>
      <c r="Y534" s="13">
        <v>32.89</v>
      </c>
      <c r="Z534" s="13">
        <v>2.09</v>
      </c>
      <c r="AA534" s="8"/>
      <c r="AB534" s="8"/>
      <c r="AC534" s="8"/>
      <c r="AD534" s="8">
        <v>9</v>
      </c>
      <c r="AE534" s="8">
        <v>1</v>
      </c>
      <c r="AF534" s="8">
        <v>0</v>
      </c>
      <c r="AG534" s="8">
        <v>2</v>
      </c>
      <c r="AH534" s="8">
        <v>1</v>
      </c>
      <c r="AI534" s="8">
        <v>13</v>
      </c>
      <c r="AJ534" s="13">
        <v>3.65</v>
      </c>
      <c r="AK534" s="13">
        <v>2.0299999999999998</v>
      </c>
    </row>
    <row r="535" spans="1:37" x14ac:dyDescent="0.2">
      <c r="A535" s="8" t="s">
        <v>4132</v>
      </c>
      <c r="B535" s="12">
        <v>44320</v>
      </c>
      <c r="C535" s="8">
        <v>377</v>
      </c>
      <c r="D535" s="8" t="s">
        <v>4133</v>
      </c>
      <c r="E535" s="8" t="s">
        <v>4134</v>
      </c>
      <c r="F535" s="8">
        <v>272</v>
      </c>
      <c r="G535" s="8">
        <v>46</v>
      </c>
      <c r="H535" s="8">
        <v>51</v>
      </c>
      <c r="I535" s="8">
        <v>9</v>
      </c>
      <c r="J535" s="8">
        <v>23</v>
      </c>
      <c r="K535" s="8">
        <v>13</v>
      </c>
      <c r="L535" s="8">
        <v>10</v>
      </c>
      <c r="M535" s="8">
        <v>6</v>
      </c>
      <c r="N535" s="8">
        <v>21</v>
      </c>
      <c r="O535" s="8">
        <v>12</v>
      </c>
      <c r="P535" s="8"/>
      <c r="Q535" s="9"/>
      <c r="R535" s="8"/>
      <c r="S535" s="8">
        <v>272</v>
      </c>
      <c r="T535" s="8">
        <v>51</v>
      </c>
      <c r="U535" s="8">
        <v>13</v>
      </c>
      <c r="V535" s="8">
        <v>6</v>
      </c>
      <c r="W535" s="8">
        <v>21</v>
      </c>
      <c r="X535" s="8">
        <v>363</v>
      </c>
      <c r="Y535" s="13">
        <v>112.78</v>
      </c>
      <c r="Z535" s="13">
        <v>2.11</v>
      </c>
      <c r="AA535" s="8"/>
      <c r="AB535" s="8"/>
      <c r="AC535" s="8"/>
      <c r="AD535" s="8">
        <v>46</v>
      </c>
      <c r="AE535" s="8">
        <v>9</v>
      </c>
      <c r="AF535" s="8">
        <v>13</v>
      </c>
      <c r="AG535" s="8">
        <v>6</v>
      </c>
      <c r="AH535" s="8">
        <v>12</v>
      </c>
      <c r="AI535" s="8">
        <v>86</v>
      </c>
      <c r="AJ535" s="13">
        <v>16.329999999999998</v>
      </c>
      <c r="AK535" s="13">
        <v>2.08</v>
      </c>
    </row>
    <row r="536" spans="1:37" x14ac:dyDescent="0.2">
      <c r="A536" s="8" t="s">
        <v>4135</v>
      </c>
      <c r="B536" s="12">
        <v>44290</v>
      </c>
      <c r="C536" s="8">
        <v>1</v>
      </c>
      <c r="D536" s="8" t="s">
        <v>204</v>
      </c>
      <c r="E536" s="8" t="s">
        <v>4136</v>
      </c>
      <c r="F536" s="8">
        <v>673</v>
      </c>
      <c r="G536" s="8">
        <v>132</v>
      </c>
      <c r="H536" s="8">
        <v>140</v>
      </c>
      <c r="I536" s="8">
        <v>34</v>
      </c>
      <c r="J536" s="8">
        <v>79</v>
      </c>
      <c r="K536" s="8">
        <v>35</v>
      </c>
      <c r="L536" s="8">
        <v>40</v>
      </c>
      <c r="M536" s="8">
        <v>24</v>
      </c>
      <c r="N536" s="8">
        <v>68</v>
      </c>
      <c r="O536" s="8">
        <v>54</v>
      </c>
      <c r="P536" s="8"/>
      <c r="Q536" s="9"/>
      <c r="R536" s="8"/>
      <c r="S536" s="8">
        <v>673</v>
      </c>
      <c r="T536" s="8">
        <v>140</v>
      </c>
      <c r="U536" s="8">
        <v>35</v>
      </c>
      <c r="V536" s="8">
        <v>24</v>
      </c>
      <c r="W536" s="8">
        <v>68</v>
      </c>
      <c r="X536" s="8">
        <v>940</v>
      </c>
      <c r="Y536" s="13">
        <v>274.88</v>
      </c>
      <c r="Z536" s="13">
        <v>2.09</v>
      </c>
      <c r="AA536" s="8"/>
      <c r="AB536" s="8"/>
      <c r="AC536" s="8"/>
      <c r="AD536" s="8">
        <v>132</v>
      </c>
      <c r="AE536" s="8">
        <v>34</v>
      </c>
      <c r="AF536" s="8">
        <v>35</v>
      </c>
      <c r="AG536" s="8">
        <v>24</v>
      </c>
      <c r="AH536" s="8">
        <v>54</v>
      </c>
      <c r="AI536" s="8">
        <v>279</v>
      </c>
      <c r="AJ536" s="13">
        <v>43.96</v>
      </c>
      <c r="AK536" s="13">
        <v>1.92</v>
      </c>
    </row>
    <row r="537" spans="1:37" x14ac:dyDescent="0.2">
      <c r="A537" s="8" t="s">
        <v>4137</v>
      </c>
      <c r="B537" s="12">
        <v>44411</v>
      </c>
      <c r="C537" s="8">
        <v>40</v>
      </c>
      <c r="D537" s="8" t="s">
        <v>1635</v>
      </c>
      <c r="E537" s="8" t="s">
        <v>4138</v>
      </c>
      <c r="F537" s="8">
        <v>21</v>
      </c>
      <c r="G537" s="8">
        <v>6</v>
      </c>
      <c r="H537" s="8">
        <v>9</v>
      </c>
      <c r="I537" s="8">
        <v>2</v>
      </c>
      <c r="J537" s="8">
        <v>2</v>
      </c>
      <c r="K537" s="8">
        <v>1</v>
      </c>
      <c r="L537" s="8">
        <v>1</v>
      </c>
      <c r="M537" s="8">
        <v>0</v>
      </c>
      <c r="N537" s="8">
        <v>7</v>
      </c>
      <c r="O537" s="8">
        <v>4</v>
      </c>
      <c r="P537" s="8"/>
      <c r="Q537" s="9"/>
      <c r="R537" s="8"/>
      <c r="S537" s="8">
        <v>21</v>
      </c>
      <c r="T537" s="8">
        <v>9</v>
      </c>
      <c r="U537" s="8">
        <v>1</v>
      </c>
      <c r="V537" s="8">
        <v>0</v>
      </c>
      <c r="W537" s="8">
        <v>7</v>
      </c>
      <c r="X537" s="8">
        <v>38</v>
      </c>
      <c r="Y537" s="13">
        <v>8.41</v>
      </c>
      <c r="Z537" s="13">
        <v>1.18</v>
      </c>
      <c r="AA537" s="8"/>
      <c r="AB537" s="8"/>
      <c r="AC537" s="8"/>
      <c r="AD537" s="8">
        <v>6</v>
      </c>
      <c r="AE537" s="8">
        <v>2</v>
      </c>
      <c r="AF537" s="8">
        <v>1</v>
      </c>
      <c r="AG537" s="8">
        <v>0</v>
      </c>
      <c r="AH537" s="8">
        <v>4</v>
      </c>
      <c r="AI537" s="8">
        <v>13</v>
      </c>
      <c r="AJ537" s="13">
        <v>2.41</v>
      </c>
      <c r="AK537" s="13">
        <v>0.6</v>
      </c>
    </row>
    <row r="538" spans="1:37" x14ac:dyDescent="0.2">
      <c r="A538" s="8" t="s">
        <v>4139</v>
      </c>
      <c r="B538" s="12">
        <v>44381</v>
      </c>
      <c r="C538" s="8">
        <v>559</v>
      </c>
      <c r="D538" s="8" t="s">
        <v>4140</v>
      </c>
      <c r="E538" s="8" t="s">
        <v>4141</v>
      </c>
      <c r="F538" s="8">
        <v>461</v>
      </c>
      <c r="G538" s="8">
        <v>90</v>
      </c>
      <c r="H538" s="8">
        <v>69</v>
      </c>
      <c r="I538" s="8">
        <v>7</v>
      </c>
      <c r="J538" s="8">
        <v>16</v>
      </c>
      <c r="K538" s="8">
        <v>3</v>
      </c>
      <c r="L538" s="8">
        <v>16</v>
      </c>
      <c r="M538" s="8">
        <v>12</v>
      </c>
      <c r="N538" s="8">
        <v>9</v>
      </c>
      <c r="O538" s="8">
        <v>6</v>
      </c>
      <c r="P538" s="8"/>
      <c r="Q538" s="9"/>
      <c r="R538" s="8"/>
      <c r="S538" s="8">
        <v>461</v>
      </c>
      <c r="T538" s="8">
        <v>69</v>
      </c>
      <c r="U538" s="8">
        <v>3</v>
      </c>
      <c r="V538" s="8">
        <v>12</v>
      </c>
      <c r="W538" s="8">
        <v>9</v>
      </c>
      <c r="X538" s="8">
        <v>554</v>
      </c>
      <c r="Y538" s="13">
        <v>197.57</v>
      </c>
      <c r="Z538" s="13">
        <v>2.14</v>
      </c>
      <c r="AA538" s="8"/>
      <c r="AB538" s="8"/>
      <c r="AC538" s="8"/>
      <c r="AD538" s="8">
        <v>90</v>
      </c>
      <c r="AE538" s="8">
        <v>7</v>
      </c>
      <c r="AF538" s="8">
        <v>3</v>
      </c>
      <c r="AG538" s="8">
        <v>12</v>
      </c>
      <c r="AH538" s="8">
        <v>6</v>
      </c>
      <c r="AI538" s="8">
        <v>118</v>
      </c>
      <c r="AJ538" s="13">
        <v>37.26</v>
      </c>
      <c r="AK538" s="13">
        <v>2.19</v>
      </c>
    </row>
    <row r="539" spans="1:37" x14ac:dyDescent="0.2">
      <c r="A539" s="8" t="s">
        <v>4142</v>
      </c>
      <c r="B539" s="12">
        <v>44259</v>
      </c>
      <c r="C539" s="8">
        <v>5.4829999999999997</v>
      </c>
      <c r="D539" s="8" t="s">
        <v>1661</v>
      </c>
      <c r="E539" s="8" t="s">
        <v>4143</v>
      </c>
      <c r="F539" s="8">
        <v>3.5110000000000001</v>
      </c>
      <c r="G539" s="8">
        <v>347</v>
      </c>
      <c r="H539" s="8">
        <v>931</v>
      </c>
      <c r="I539" s="8">
        <v>104</v>
      </c>
      <c r="J539" s="8">
        <v>551</v>
      </c>
      <c r="K539" s="8">
        <v>104</v>
      </c>
      <c r="L539" s="8">
        <v>214</v>
      </c>
      <c r="M539" s="8">
        <v>62</v>
      </c>
      <c r="N539" s="8">
        <v>281</v>
      </c>
      <c r="O539" s="8">
        <v>99</v>
      </c>
      <c r="P539" s="8"/>
      <c r="Q539" s="9"/>
      <c r="R539" s="8"/>
      <c r="S539" s="8">
        <v>3511</v>
      </c>
      <c r="T539" s="8">
        <v>931</v>
      </c>
      <c r="U539" s="8">
        <v>104</v>
      </c>
      <c r="V539" s="8">
        <v>62</v>
      </c>
      <c r="W539" s="8">
        <v>281</v>
      </c>
      <c r="X539" s="8">
        <v>4889</v>
      </c>
      <c r="Y539" s="13">
        <v>1458.34</v>
      </c>
      <c r="Z539" s="13">
        <v>1.95</v>
      </c>
      <c r="AA539" s="8"/>
      <c r="AB539" s="8"/>
      <c r="AC539" s="8"/>
      <c r="AD539" s="8">
        <v>347</v>
      </c>
      <c r="AE539" s="8">
        <v>104</v>
      </c>
      <c r="AF539" s="8">
        <v>104</v>
      </c>
      <c r="AG539" s="8">
        <v>62</v>
      </c>
      <c r="AH539" s="8">
        <v>99</v>
      </c>
      <c r="AI539" s="8">
        <v>716</v>
      </c>
      <c r="AJ539" s="13">
        <v>115.28</v>
      </c>
      <c r="AK539" s="13">
        <v>2.1</v>
      </c>
    </row>
    <row r="540" spans="1:37" x14ac:dyDescent="0.2">
      <c r="A540" s="8" t="s">
        <v>4144</v>
      </c>
      <c r="B540" s="12">
        <v>44320</v>
      </c>
      <c r="C540" s="8">
        <v>3.907</v>
      </c>
      <c r="D540" s="8" t="s">
        <v>4145</v>
      </c>
      <c r="E540" s="8" t="s">
        <v>4146</v>
      </c>
      <c r="F540" s="8">
        <v>2.8439999999999999</v>
      </c>
      <c r="G540" s="8">
        <v>432</v>
      </c>
      <c r="H540" s="8">
        <v>537</v>
      </c>
      <c r="I540" s="8">
        <v>65</v>
      </c>
      <c r="J540" s="8">
        <v>279</v>
      </c>
      <c r="K540" s="8">
        <v>48</v>
      </c>
      <c r="L540" s="8">
        <v>116</v>
      </c>
      <c r="M540" s="8">
        <v>38</v>
      </c>
      <c r="N540" s="8">
        <v>130</v>
      </c>
      <c r="O540" s="8">
        <v>71</v>
      </c>
      <c r="P540" s="8"/>
      <c r="Q540" s="9"/>
      <c r="R540" s="8"/>
      <c r="S540" s="8">
        <v>2844</v>
      </c>
      <c r="T540" s="8">
        <v>537</v>
      </c>
      <c r="U540" s="8">
        <v>48</v>
      </c>
      <c r="V540" s="8">
        <v>38</v>
      </c>
      <c r="W540" s="8">
        <v>130</v>
      </c>
      <c r="X540" s="8">
        <v>3597</v>
      </c>
      <c r="Y540" s="13">
        <v>1205.1600000000001</v>
      </c>
      <c r="Z540" s="13">
        <v>2.09</v>
      </c>
      <c r="AA540" s="8"/>
      <c r="AB540" s="8"/>
      <c r="AC540" s="8"/>
      <c r="AD540" s="8">
        <v>432</v>
      </c>
      <c r="AE540" s="8">
        <v>65</v>
      </c>
      <c r="AF540" s="8">
        <v>48</v>
      </c>
      <c r="AG540" s="8">
        <v>38</v>
      </c>
      <c r="AH540" s="8">
        <v>71</v>
      </c>
      <c r="AI540" s="8">
        <v>654</v>
      </c>
      <c r="AJ540" s="13">
        <v>168.89</v>
      </c>
      <c r="AK540" s="13">
        <v>2.2000000000000002</v>
      </c>
    </row>
    <row r="541" spans="1:37" x14ac:dyDescent="0.2">
      <c r="A541" s="8" t="s">
        <v>4147</v>
      </c>
      <c r="B541" s="12">
        <v>44381</v>
      </c>
      <c r="C541" s="8">
        <v>1.238</v>
      </c>
      <c r="D541" s="8" t="s">
        <v>3476</v>
      </c>
      <c r="E541" s="8" t="s">
        <v>4148</v>
      </c>
      <c r="F541" s="8">
        <v>998</v>
      </c>
      <c r="G541" s="8">
        <v>358</v>
      </c>
      <c r="H541" s="8">
        <v>137</v>
      </c>
      <c r="I541" s="8">
        <v>51</v>
      </c>
      <c r="J541" s="8">
        <v>59</v>
      </c>
      <c r="K541" s="8">
        <v>28</v>
      </c>
      <c r="L541" s="8">
        <v>17</v>
      </c>
      <c r="M541" s="8">
        <v>11</v>
      </c>
      <c r="N541" s="8">
        <v>27</v>
      </c>
      <c r="O541" s="8">
        <v>16</v>
      </c>
      <c r="P541" s="8"/>
      <c r="Q541" s="9"/>
      <c r="R541" s="8"/>
      <c r="S541" s="8">
        <v>998</v>
      </c>
      <c r="T541" s="8">
        <v>137</v>
      </c>
      <c r="U541" s="8">
        <v>28</v>
      </c>
      <c r="V541" s="8">
        <v>11</v>
      </c>
      <c r="W541" s="8">
        <v>27</v>
      </c>
      <c r="X541" s="8">
        <v>1201</v>
      </c>
      <c r="Y541" s="13">
        <v>426.59</v>
      </c>
      <c r="Z541" s="13">
        <v>2.16</v>
      </c>
      <c r="AA541" s="8"/>
      <c r="AB541" s="8"/>
      <c r="AC541" s="8"/>
      <c r="AD541" s="8">
        <v>358</v>
      </c>
      <c r="AE541" s="8">
        <v>51</v>
      </c>
      <c r="AF541" s="8">
        <v>28</v>
      </c>
      <c r="AG541" s="8">
        <v>11</v>
      </c>
      <c r="AH541" s="8">
        <v>16</v>
      </c>
      <c r="AI541" s="8">
        <v>464</v>
      </c>
      <c r="AJ541" s="13">
        <v>149.05000000000001</v>
      </c>
      <c r="AK541" s="13">
        <v>2.1800000000000002</v>
      </c>
    </row>
    <row r="542" spans="1:37" x14ac:dyDescent="0.2">
      <c r="A542" s="8" t="s">
        <v>4149</v>
      </c>
      <c r="B542" s="12">
        <v>44320</v>
      </c>
      <c r="C542" s="8">
        <v>54</v>
      </c>
      <c r="D542" s="8" t="s">
        <v>889</v>
      </c>
      <c r="E542" s="8" t="s">
        <v>4150</v>
      </c>
      <c r="F542" s="8">
        <v>41</v>
      </c>
      <c r="G542" s="8">
        <v>6</v>
      </c>
      <c r="H542" s="8">
        <v>7</v>
      </c>
      <c r="I542" s="8">
        <v>2</v>
      </c>
      <c r="J542" s="8">
        <v>3</v>
      </c>
      <c r="K542" s="8">
        <v>0</v>
      </c>
      <c r="L542" s="8">
        <v>1</v>
      </c>
      <c r="M542" s="8">
        <v>0</v>
      </c>
      <c r="N542" s="8">
        <v>2</v>
      </c>
      <c r="O542" s="8">
        <v>0</v>
      </c>
      <c r="P542" s="8"/>
      <c r="Q542" s="9"/>
      <c r="R542" s="8"/>
      <c r="S542" s="8">
        <v>41</v>
      </c>
      <c r="T542" s="8">
        <v>7</v>
      </c>
      <c r="U542" s="8">
        <v>0</v>
      </c>
      <c r="V542" s="8">
        <v>0</v>
      </c>
      <c r="W542" s="8">
        <v>2</v>
      </c>
      <c r="X542" s="8">
        <v>50</v>
      </c>
      <c r="Y542" s="13">
        <v>17.559999999999999</v>
      </c>
      <c r="Z542" s="13">
        <v>2.1</v>
      </c>
      <c r="AA542" s="8"/>
      <c r="AB542" s="8"/>
      <c r="AC542" s="8"/>
      <c r="AD542" s="8">
        <v>6</v>
      </c>
      <c r="AE542" s="8">
        <v>2</v>
      </c>
      <c r="AF542" s="8">
        <v>0</v>
      </c>
      <c r="AG542" s="8">
        <v>0</v>
      </c>
      <c r="AH542" s="8">
        <v>0</v>
      </c>
      <c r="AI542" s="8">
        <v>8</v>
      </c>
      <c r="AJ542" s="13">
        <v>2.61</v>
      </c>
      <c r="AK542" s="13">
        <v>1.71</v>
      </c>
    </row>
    <row r="543" spans="1:37" x14ac:dyDescent="0.2">
      <c r="A543" s="8" t="s">
        <v>4151</v>
      </c>
      <c r="B543" s="12">
        <v>44412</v>
      </c>
      <c r="C543" s="8">
        <v>752</v>
      </c>
      <c r="D543" s="8" t="s">
        <v>1595</v>
      </c>
      <c r="E543" s="8" t="s">
        <v>4152</v>
      </c>
      <c r="F543" s="8">
        <v>633</v>
      </c>
      <c r="G543" s="8">
        <v>114</v>
      </c>
      <c r="H543" s="8">
        <v>80</v>
      </c>
      <c r="I543" s="8">
        <v>11</v>
      </c>
      <c r="J543" s="8">
        <v>27</v>
      </c>
      <c r="K543" s="8">
        <v>6</v>
      </c>
      <c r="L543" s="8">
        <v>9</v>
      </c>
      <c r="M543" s="8">
        <v>7</v>
      </c>
      <c r="N543" s="8">
        <v>9</v>
      </c>
      <c r="O543" s="8">
        <v>7</v>
      </c>
      <c r="P543" s="8"/>
      <c r="Q543" s="9"/>
      <c r="R543" s="8"/>
      <c r="S543" s="8">
        <v>633</v>
      </c>
      <c r="T543" s="8">
        <v>80</v>
      </c>
      <c r="U543" s="8">
        <v>6</v>
      </c>
      <c r="V543" s="8">
        <v>7</v>
      </c>
      <c r="W543" s="8">
        <v>9</v>
      </c>
      <c r="X543" s="8">
        <v>735</v>
      </c>
      <c r="Y543" s="13">
        <v>273.5</v>
      </c>
      <c r="Z543" s="13">
        <v>2.17</v>
      </c>
      <c r="AA543" s="8"/>
      <c r="AB543" s="8"/>
      <c r="AC543" s="8"/>
      <c r="AD543" s="8">
        <v>114</v>
      </c>
      <c r="AE543" s="8">
        <v>11</v>
      </c>
      <c r="AF543" s="8">
        <v>6</v>
      </c>
      <c r="AG543" s="8">
        <v>7</v>
      </c>
      <c r="AH543" s="8">
        <v>7</v>
      </c>
      <c r="AI543" s="8">
        <v>145</v>
      </c>
      <c r="AJ543" s="13">
        <v>47.56</v>
      </c>
      <c r="AK543" s="13">
        <v>2.23</v>
      </c>
    </row>
    <row r="544" spans="1:37" x14ac:dyDescent="0.2">
      <c r="A544" s="8" t="s">
        <v>4153</v>
      </c>
      <c r="B544" s="12">
        <v>44412</v>
      </c>
      <c r="C544" s="8">
        <v>411</v>
      </c>
      <c r="D544" s="8" t="s">
        <v>4154</v>
      </c>
      <c r="E544" s="8" t="s">
        <v>4155</v>
      </c>
      <c r="F544" s="8">
        <v>412</v>
      </c>
      <c r="G544" s="8">
        <v>180</v>
      </c>
      <c r="H544" s="8">
        <v>44</v>
      </c>
      <c r="I544" s="8">
        <v>15</v>
      </c>
      <c r="J544" s="8">
        <v>11</v>
      </c>
      <c r="K544" s="8">
        <v>5</v>
      </c>
      <c r="L544" s="8">
        <v>3</v>
      </c>
      <c r="M544" s="8">
        <v>3</v>
      </c>
      <c r="N544" s="8">
        <v>7</v>
      </c>
      <c r="O544" s="8">
        <v>4</v>
      </c>
      <c r="P544" s="8"/>
      <c r="Q544" s="9"/>
      <c r="R544" s="8"/>
      <c r="S544" s="8">
        <v>412</v>
      </c>
      <c r="T544" s="8">
        <v>44</v>
      </c>
      <c r="U544" s="8">
        <v>5</v>
      </c>
      <c r="V544" s="8">
        <v>3</v>
      </c>
      <c r="W544" s="8">
        <v>7</v>
      </c>
      <c r="X544" s="8">
        <v>471</v>
      </c>
      <c r="Y544" s="13">
        <v>178.46</v>
      </c>
      <c r="Z544" s="13">
        <v>2.19</v>
      </c>
      <c r="AA544" s="8"/>
      <c r="AB544" s="8"/>
      <c r="AC544" s="8"/>
      <c r="AD544" s="8">
        <v>180</v>
      </c>
      <c r="AE544" s="8">
        <v>15</v>
      </c>
      <c r="AF544" s="8">
        <v>5</v>
      </c>
      <c r="AG544" s="8">
        <v>3</v>
      </c>
      <c r="AH544" s="8">
        <v>4</v>
      </c>
      <c r="AI544" s="8">
        <v>207</v>
      </c>
      <c r="AJ544" s="13">
        <v>77.63</v>
      </c>
      <c r="AK544" s="13">
        <v>2.2200000000000002</v>
      </c>
    </row>
    <row r="545" spans="1:37" x14ac:dyDescent="0.2">
      <c r="A545" s="8" t="s">
        <v>4156</v>
      </c>
      <c r="B545" s="12">
        <v>44351</v>
      </c>
      <c r="C545" s="8">
        <v>189</v>
      </c>
      <c r="D545" s="8" t="s">
        <v>3909</v>
      </c>
      <c r="E545" s="8" t="s">
        <v>4157</v>
      </c>
      <c r="F545" s="8">
        <v>148</v>
      </c>
      <c r="G545" s="8">
        <v>19</v>
      </c>
      <c r="H545" s="8">
        <v>26</v>
      </c>
      <c r="I545" s="8">
        <v>1</v>
      </c>
      <c r="J545" s="8">
        <v>6</v>
      </c>
      <c r="K545" s="8">
        <v>4</v>
      </c>
      <c r="L545" s="8">
        <v>5</v>
      </c>
      <c r="M545" s="8">
        <v>4</v>
      </c>
      <c r="N545" s="8">
        <v>4</v>
      </c>
      <c r="O545" s="8">
        <v>1</v>
      </c>
      <c r="P545" s="8"/>
      <c r="Q545" s="9"/>
      <c r="R545" s="8"/>
      <c r="S545" s="8">
        <v>148</v>
      </c>
      <c r="T545" s="8">
        <v>26</v>
      </c>
      <c r="U545" s="8">
        <v>4</v>
      </c>
      <c r="V545" s="8">
        <v>4</v>
      </c>
      <c r="W545" s="8">
        <v>4</v>
      </c>
      <c r="X545" s="8">
        <v>186</v>
      </c>
      <c r="Y545" s="13">
        <v>62.67</v>
      </c>
      <c r="Z545" s="13">
        <v>2.11</v>
      </c>
      <c r="AA545" s="8"/>
      <c r="AB545" s="8"/>
      <c r="AC545" s="8"/>
      <c r="AD545" s="8">
        <v>19</v>
      </c>
      <c r="AE545" s="8">
        <v>1</v>
      </c>
      <c r="AF545" s="8">
        <v>4</v>
      </c>
      <c r="AG545" s="8">
        <v>4</v>
      </c>
      <c r="AH545" s="8">
        <v>1</v>
      </c>
      <c r="AI545" s="8">
        <v>29</v>
      </c>
      <c r="AJ545" s="13">
        <v>7.53</v>
      </c>
      <c r="AK545" s="13">
        <v>2.02</v>
      </c>
    </row>
    <row r="546" spans="1:37" x14ac:dyDescent="0.2">
      <c r="A546" s="8" t="s">
        <v>4158</v>
      </c>
      <c r="B546" s="12">
        <v>44381</v>
      </c>
      <c r="C546" s="8">
        <v>362</v>
      </c>
      <c r="D546" s="8" t="s">
        <v>1595</v>
      </c>
      <c r="E546" s="8" t="s">
        <v>4159</v>
      </c>
      <c r="F546" s="8">
        <v>283</v>
      </c>
      <c r="G546" s="8">
        <v>29</v>
      </c>
      <c r="H546" s="8">
        <v>56</v>
      </c>
      <c r="I546" s="8">
        <v>6</v>
      </c>
      <c r="J546" s="8">
        <v>11</v>
      </c>
      <c r="K546" s="8">
        <v>2</v>
      </c>
      <c r="L546" s="8">
        <v>5</v>
      </c>
      <c r="M546" s="8">
        <v>3</v>
      </c>
      <c r="N546" s="8">
        <v>7</v>
      </c>
      <c r="O546" s="8">
        <v>5</v>
      </c>
      <c r="P546" s="8"/>
      <c r="Q546" s="9"/>
      <c r="R546" s="8"/>
      <c r="S546" s="8">
        <v>283</v>
      </c>
      <c r="T546" s="8">
        <v>56</v>
      </c>
      <c r="U546" s="8">
        <v>2</v>
      </c>
      <c r="V546" s="8">
        <v>3</v>
      </c>
      <c r="W546" s="8">
        <v>7</v>
      </c>
      <c r="X546" s="8">
        <v>351</v>
      </c>
      <c r="Y546" s="13">
        <v>121.09</v>
      </c>
      <c r="Z546" s="13">
        <v>2.06</v>
      </c>
      <c r="AA546" s="8"/>
      <c r="AB546" s="8"/>
      <c r="AC546" s="8"/>
      <c r="AD546" s="8">
        <v>29</v>
      </c>
      <c r="AE546" s="8">
        <v>6</v>
      </c>
      <c r="AF546" s="8">
        <v>2</v>
      </c>
      <c r="AG546" s="8">
        <v>3</v>
      </c>
      <c r="AH546" s="8">
        <v>5</v>
      </c>
      <c r="AI546" s="8">
        <v>45</v>
      </c>
      <c r="AJ546" s="13">
        <v>11.29</v>
      </c>
      <c r="AK546" s="13">
        <v>2.13</v>
      </c>
    </row>
    <row r="547" spans="1:37" x14ac:dyDescent="0.2">
      <c r="A547" s="8" t="s">
        <v>4160</v>
      </c>
      <c r="B547" s="12">
        <v>44381</v>
      </c>
      <c r="C547" s="8">
        <v>188</v>
      </c>
      <c r="D547" s="8" t="s">
        <v>794</v>
      </c>
      <c r="E547" s="8" t="s">
        <v>4161</v>
      </c>
      <c r="F547" s="8">
        <v>159</v>
      </c>
      <c r="G547" s="8">
        <v>54</v>
      </c>
      <c r="H547" s="8">
        <v>13</v>
      </c>
      <c r="I547" s="8">
        <v>5</v>
      </c>
      <c r="J547" s="8">
        <v>10</v>
      </c>
      <c r="K547" s="8">
        <v>3</v>
      </c>
      <c r="L547" s="8">
        <v>1</v>
      </c>
      <c r="M547" s="8">
        <v>1</v>
      </c>
      <c r="N547" s="8">
        <v>5</v>
      </c>
      <c r="O547" s="8">
        <v>2</v>
      </c>
      <c r="P547" s="8"/>
      <c r="Q547" s="9"/>
      <c r="R547" s="8"/>
      <c r="S547" s="8">
        <v>159</v>
      </c>
      <c r="T547" s="8">
        <v>13</v>
      </c>
      <c r="U547" s="8">
        <v>3</v>
      </c>
      <c r="V547" s="8">
        <v>1</v>
      </c>
      <c r="W547" s="8">
        <v>5</v>
      </c>
      <c r="X547" s="8">
        <v>181</v>
      </c>
      <c r="Y547" s="13">
        <v>68.8</v>
      </c>
      <c r="Z547" s="13">
        <v>2.21</v>
      </c>
      <c r="AA547" s="8"/>
      <c r="AB547" s="8"/>
      <c r="AC547" s="8"/>
      <c r="AD547" s="8">
        <v>54</v>
      </c>
      <c r="AE547" s="8">
        <v>5</v>
      </c>
      <c r="AF547" s="8">
        <v>3</v>
      </c>
      <c r="AG547" s="8">
        <v>1</v>
      </c>
      <c r="AH547" s="8">
        <v>2</v>
      </c>
      <c r="AI547" s="8">
        <v>65</v>
      </c>
      <c r="AJ547" s="13">
        <v>22.97</v>
      </c>
      <c r="AK547" s="13">
        <v>2.21</v>
      </c>
    </row>
    <row r="548" spans="1:37" x14ac:dyDescent="0.2">
      <c r="A548" s="8" t="s">
        <v>4162</v>
      </c>
      <c r="B548" s="12">
        <v>44351</v>
      </c>
      <c r="C548" s="8">
        <v>874</v>
      </c>
      <c r="D548" s="8" t="s">
        <v>1641</v>
      </c>
      <c r="E548" s="8" t="s">
        <v>4163</v>
      </c>
      <c r="F548" s="8">
        <v>681</v>
      </c>
      <c r="G548" s="8">
        <v>52</v>
      </c>
      <c r="H548" s="8">
        <v>121</v>
      </c>
      <c r="I548" s="8">
        <v>11</v>
      </c>
      <c r="J548" s="8">
        <v>33</v>
      </c>
      <c r="K548" s="8">
        <v>10</v>
      </c>
      <c r="L548" s="8">
        <v>18</v>
      </c>
      <c r="M548" s="8">
        <v>7</v>
      </c>
      <c r="N548" s="8">
        <v>21</v>
      </c>
      <c r="O548" s="8">
        <v>11</v>
      </c>
      <c r="P548" s="8"/>
      <c r="Q548" s="9"/>
      <c r="R548" s="8"/>
      <c r="S548" s="8">
        <v>681</v>
      </c>
      <c r="T548" s="8">
        <v>121</v>
      </c>
      <c r="U548" s="8">
        <v>10</v>
      </c>
      <c r="V548" s="8">
        <v>7</v>
      </c>
      <c r="W548" s="8">
        <v>21</v>
      </c>
      <c r="X548" s="8">
        <v>840</v>
      </c>
      <c r="Y548" s="13">
        <v>290.63</v>
      </c>
      <c r="Z548" s="13">
        <v>2.1</v>
      </c>
      <c r="AA548" s="8"/>
      <c r="AB548" s="8"/>
      <c r="AC548" s="8"/>
      <c r="AD548" s="8">
        <v>52</v>
      </c>
      <c r="AE548" s="8">
        <v>11</v>
      </c>
      <c r="AF548" s="8">
        <v>10</v>
      </c>
      <c r="AG548" s="8">
        <v>7</v>
      </c>
      <c r="AH548" s="8">
        <v>11</v>
      </c>
      <c r="AI548" s="8">
        <v>91</v>
      </c>
      <c r="AJ548" s="13">
        <v>18.97</v>
      </c>
      <c r="AK548" s="13">
        <v>2.19</v>
      </c>
    </row>
    <row r="549" spans="1:37" x14ac:dyDescent="0.2">
      <c r="A549" s="8" t="s">
        <v>4164</v>
      </c>
      <c r="B549" s="12">
        <v>44351</v>
      </c>
      <c r="C549" s="8">
        <v>5.0529999999999999</v>
      </c>
      <c r="D549" s="8" t="s">
        <v>4165</v>
      </c>
      <c r="E549" s="8" t="s">
        <v>4166</v>
      </c>
      <c r="F549" s="8">
        <v>3.8780000000000001</v>
      </c>
      <c r="G549" s="8">
        <v>320</v>
      </c>
      <c r="H549" s="8">
        <v>713</v>
      </c>
      <c r="I549" s="8">
        <v>65</v>
      </c>
      <c r="J549" s="8">
        <v>275</v>
      </c>
      <c r="K549" s="8">
        <v>35</v>
      </c>
      <c r="L549" s="8">
        <v>82</v>
      </c>
      <c r="M549" s="8">
        <v>30</v>
      </c>
      <c r="N549" s="8">
        <v>105</v>
      </c>
      <c r="O549" s="8">
        <v>48</v>
      </c>
      <c r="P549" s="8"/>
      <c r="Q549" s="9"/>
      <c r="R549" s="8"/>
      <c r="S549" s="8">
        <v>3878</v>
      </c>
      <c r="T549" s="8">
        <v>713</v>
      </c>
      <c r="U549" s="8">
        <v>35</v>
      </c>
      <c r="V549" s="8">
        <v>30</v>
      </c>
      <c r="W549" s="8">
        <v>105</v>
      </c>
      <c r="X549" s="8">
        <v>4761</v>
      </c>
      <c r="Y549" s="13">
        <v>1660.34</v>
      </c>
      <c r="Z549" s="13">
        <v>2.08</v>
      </c>
      <c r="AA549" s="8"/>
      <c r="AB549" s="8"/>
      <c r="AC549" s="8"/>
      <c r="AD549" s="8">
        <v>320</v>
      </c>
      <c r="AE549" s="8">
        <v>65</v>
      </c>
      <c r="AF549" s="8">
        <v>35</v>
      </c>
      <c r="AG549" s="8">
        <v>30</v>
      </c>
      <c r="AH549" s="8">
        <v>48</v>
      </c>
      <c r="AI549" s="8">
        <v>498</v>
      </c>
      <c r="AJ549" s="13">
        <v>123.95</v>
      </c>
      <c r="AK549" s="13">
        <v>2.17</v>
      </c>
    </row>
    <row r="550" spans="1:37" x14ac:dyDescent="0.2">
      <c r="A550" s="8" t="s">
        <v>4167</v>
      </c>
      <c r="B550" s="12">
        <v>44351</v>
      </c>
      <c r="C550" s="8">
        <v>1.9370000000000001</v>
      </c>
      <c r="D550" s="8" t="s">
        <v>4168</v>
      </c>
      <c r="E550" s="8" t="s">
        <v>4169</v>
      </c>
      <c r="F550" s="8">
        <v>1.381</v>
      </c>
      <c r="G550" s="8">
        <v>211</v>
      </c>
      <c r="H550" s="8">
        <v>302</v>
      </c>
      <c r="I550" s="8">
        <v>59</v>
      </c>
      <c r="J550" s="8">
        <v>99</v>
      </c>
      <c r="K550" s="8">
        <v>30</v>
      </c>
      <c r="L550" s="8">
        <v>43</v>
      </c>
      <c r="M550" s="8">
        <v>26</v>
      </c>
      <c r="N550" s="8">
        <v>112</v>
      </c>
      <c r="O550" s="8">
        <v>82</v>
      </c>
      <c r="P550" s="8"/>
      <c r="Q550" s="9"/>
      <c r="R550" s="8"/>
      <c r="S550" s="8">
        <v>1381</v>
      </c>
      <c r="T550" s="8">
        <v>302</v>
      </c>
      <c r="U550" s="8">
        <v>30</v>
      </c>
      <c r="V550" s="8">
        <v>26</v>
      </c>
      <c r="W550" s="8">
        <v>112</v>
      </c>
      <c r="X550" s="8">
        <v>1851</v>
      </c>
      <c r="Y550" s="13">
        <v>576.03</v>
      </c>
      <c r="Z550" s="13">
        <v>2.04</v>
      </c>
      <c r="AA550" s="8"/>
      <c r="AB550" s="8"/>
      <c r="AC550" s="8"/>
      <c r="AD550" s="8">
        <v>211</v>
      </c>
      <c r="AE550" s="8">
        <v>59</v>
      </c>
      <c r="AF550" s="8">
        <v>30</v>
      </c>
      <c r="AG550" s="8">
        <v>26</v>
      </c>
      <c r="AH550" s="8">
        <v>82</v>
      </c>
      <c r="AI550" s="8">
        <v>408</v>
      </c>
      <c r="AJ550" s="13">
        <v>75.84</v>
      </c>
      <c r="AK550" s="13">
        <v>1.76</v>
      </c>
    </row>
    <row r="551" spans="1:37" x14ac:dyDescent="0.2">
      <c r="A551" s="8" t="s">
        <v>4170</v>
      </c>
      <c r="B551" s="12">
        <v>44412</v>
      </c>
      <c r="C551" s="8">
        <v>1.117</v>
      </c>
      <c r="D551" s="8" t="s">
        <v>1985</v>
      </c>
      <c r="E551" s="8" t="s">
        <v>4171</v>
      </c>
      <c r="F551" s="8">
        <v>928</v>
      </c>
      <c r="G551" s="8">
        <v>223</v>
      </c>
      <c r="H551" s="8">
        <v>137</v>
      </c>
      <c r="I551" s="8">
        <v>25</v>
      </c>
      <c r="J551" s="8">
        <v>34</v>
      </c>
      <c r="K551" s="8">
        <v>11</v>
      </c>
      <c r="L551" s="8">
        <v>8</v>
      </c>
      <c r="M551" s="8">
        <v>2</v>
      </c>
      <c r="N551" s="8">
        <v>10</v>
      </c>
      <c r="O551" s="8">
        <v>8</v>
      </c>
      <c r="P551" s="8"/>
      <c r="Q551" s="9"/>
      <c r="R551" s="8"/>
      <c r="S551" s="8">
        <v>928</v>
      </c>
      <c r="T551" s="8">
        <v>137</v>
      </c>
      <c r="U551" s="8">
        <v>11</v>
      </c>
      <c r="V551" s="8">
        <v>2</v>
      </c>
      <c r="W551" s="8">
        <v>10</v>
      </c>
      <c r="X551" s="8">
        <v>1088</v>
      </c>
      <c r="Y551" s="13">
        <v>401.07</v>
      </c>
      <c r="Z551" s="13">
        <v>2.13</v>
      </c>
      <c r="AA551" s="8"/>
      <c r="AB551" s="8"/>
      <c r="AC551" s="8"/>
      <c r="AD551" s="8">
        <v>223</v>
      </c>
      <c r="AE551" s="8">
        <v>25</v>
      </c>
      <c r="AF551" s="8">
        <v>11</v>
      </c>
      <c r="AG551" s="8">
        <v>2</v>
      </c>
      <c r="AH551" s="8">
        <v>8</v>
      </c>
      <c r="AI551" s="8">
        <v>269</v>
      </c>
      <c r="AJ551" s="13">
        <v>94.96</v>
      </c>
      <c r="AK551" s="13">
        <v>2.19</v>
      </c>
    </row>
    <row r="552" spans="1:37" x14ac:dyDescent="0.2">
      <c r="A552" s="8" t="s">
        <v>4172</v>
      </c>
      <c r="B552" s="12">
        <v>44351</v>
      </c>
      <c r="C552" s="8">
        <v>349</v>
      </c>
      <c r="D552" s="8" t="s">
        <v>2002</v>
      </c>
      <c r="E552" s="8" t="s">
        <v>4173</v>
      </c>
      <c r="F552" s="8">
        <v>278</v>
      </c>
      <c r="G552" s="8">
        <v>85</v>
      </c>
      <c r="H552" s="8">
        <v>38</v>
      </c>
      <c r="I552" s="8">
        <v>6</v>
      </c>
      <c r="J552" s="8">
        <v>18</v>
      </c>
      <c r="K552" s="8">
        <v>4</v>
      </c>
      <c r="L552" s="8">
        <v>3</v>
      </c>
      <c r="M552" s="8">
        <v>0</v>
      </c>
      <c r="N552" s="8">
        <v>12</v>
      </c>
      <c r="O552" s="8">
        <v>8</v>
      </c>
      <c r="P552" s="8"/>
      <c r="Q552" s="9"/>
      <c r="R552" s="8"/>
      <c r="S552" s="8">
        <v>278</v>
      </c>
      <c r="T552" s="8">
        <v>38</v>
      </c>
      <c r="U552" s="8">
        <v>4</v>
      </c>
      <c r="V552" s="8">
        <v>0</v>
      </c>
      <c r="W552" s="8">
        <v>12</v>
      </c>
      <c r="X552" s="8">
        <v>332</v>
      </c>
      <c r="Y552" s="13">
        <v>119.21</v>
      </c>
      <c r="Z552" s="13">
        <v>2.15</v>
      </c>
      <c r="AA552" s="8"/>
      <c r="AB552" s="8"/>
      <c r="AC552" s="8"/>
      <c r="AD552" s="8">
        <v>85</v>
      </c>
      <c r="AE552" s="8">
        <v>6</v>
      </c>
      <c r="AF552" s="8">
        <v>4</v>
      </c>
      <c r="AG552" s="8">
        <v>0</v>
      </c>
      <c r="AH552" s="8">
        <v>8</v>
      </c>
      <c r="AI552" s="8">
        <v>103</v>
      </c>
      <c r="AJ552" s="13">
        <v>36.119999999999997</v>
      </c>
      <c r="AK552" s="13">
        <v>2.2000000000000002</v>
      </c>
    </row>
    <row r="553" spans="1:37" x14ac:dyDescent="0.2">
      <c r="A553" s="8" t="s">
        <v>4174</v>
      </c>
      <c r="B553" s="12">
        <v>44412</v>
      </c>
      <c r="C553" s="8">
        <v>107</v>
      </c>
      <c r="D553" s="8" t="s">
        <v>4175</v>
      </c>
      <c r="E553" s="8" t="s">
        <v>4176</v>
      </c>
      <c r="F553" s="8">
        <v>92</v>
      </c>
      <c r="G553" s="8">
        <v>23</v>
      </c>
      <c r="H553" s="8">
        <v>12</v>
      </c>
      <c r="I553" s="8">
        <v>2</v>
      </c>
      <c r="J553" s="8">
        <v>2</v>
      </c>
      <c r="K553" s="8">
        <v>0</v>
      </c>
      <c r="L553" s="8">
        <v>1</v>
      </c>
      <c r="M553" s="8">
        <v>1</v>
      </c>
      <c r="N553" s="8">
        <v>1</v>
      </c>
      <c r="O553" s="8">
        <v>1</v>
      </c>
      <c r="P553" s="8"/>
      <c r="Q553" s="9"/>
      <c r="R553" s="8"/>
      <c r="S553" s="8">
        <v>92</v>
      </c>
      <c r="T553" s="8">
        <v>12</v>
      </c>
      <c r="U553" s="8">
        <v>0</v>
      </c>
      <c r="V553" s="8">
        <v>1</v>
      </c>
      <c r="W553" s="8">
        <v>1</v>
      </c>
      <c r="X553" s="8">
        <v>106</v>
      </c>
      <c r="Y553" s="13">
        <v>39.880000000000003</v>
      </c>
      <c r="Z553" s="13">
        <v>2.15</v>
      </c>
      <c r="AA553" s="8"/>
      <c r="AB553" s="8"/>
      <c r="AC553" s="8"/>
      <c r="AD553" s="8">
        <v>23</v>
      </c>
      <c r="AE553" s="8">
        <v>2</v>
      </c>
      <c r="AF553" s="8">
        <v>0</v>
      </c>
      <c r="AG553" s="8">
        <v>1</v>
      </c>
      <c r="AH553" s="8">
        <v>1</v>
      </c>
      <c r="AI553" s="8">
        <v>27</v>
      </c>
      <c r="AJ553" s="13">
        <v>9.86</v>
      </c>
      <c r="AK553" s="13">
        <v>2.21</v>
      </c>
    </row>
    <row r="554" spans="1:37" x14ac:dyDescent="0.2">
      <c r="A554" s="8" t="s">
        <v>4177</v>
      </c>
      <c r="B554" s="12">
        <v>44351</v>
      </c>
      <c r="C554" s="8">
        <v>2.097</v>
      </c>
      <c r="D554" s="8" t="s">
        <v>4178</v>
      </c>
      <c r="E554" s="8" t="s">
        <v>4179</v>
      </c>
      <c r="F554" s="8">
        <v>1.627</v>
      </c>
      <c r="G554" s="8">
        <v>339</v>
      </c>
      <c r="H554" s="8">
        <v>277</v>
      </c>
      <c r="I554" s="8">
        <v>63</v>
      </c>
      <c r="J554" s="8">
        <v>99</v>
      </c>
      <c r="K554" s="8">
        <v>26</v>
      </c>
      <c r="L554" s="8">
        <v>32</v>
      </c>
      <c r="M554" s="8">
        <v>8</v>
      </c>
      <c r="N554" s="8">
        <v>61</v>
      </c>
      <c r="O554" s="8">
        <v>38</v>
      </c>
      <c r="P554" s="8"/>
      <c r="Q554" s="9"/>
      <c r="R554" s="8"/>
      <c r="S554" s="8">
        <v>1627</v>
      </c>
      <c r="T554" s="8">
        <v>277</v>
      </c>
      <c r="U554" s="8">
        <v>26</v>
      </c>
      <c r="V554" s="8">
        <v>8</v>
      </c>
      <c r="W554" s="8">
        <v>61</v>
      </c>
      <c r="X554" s="8">
        <v>1999</v>
      </c>
      <c r="Y554" s="13">
        <v>694.46</v>
      </c>
      <c r="Z554" s="13">
        <v>2.11</v>
      </c>
      <c r="AA554" s="8"/>
      <c r="AB554" s="8"/>
      <c r="AC554" s="8"/>
      <c r="AD554" s="8">
        <v>339</v>
      </c>
      <c r="AE554" s="8">
        <v>63</v>
      </c>
      <c r="AF554" s="8">
        <v>26</v>
      </c>
      <c r="AG554" s="8">
        <v>8</v>
      </c>
      <c r="AH554" s="8">
        <v>38</v>
      </c>
      <c r="AI554" s="8">
        <v>474</v>
      </c>
      <c r="AJ554" s="13">
        <v>137.97</v>
      </c>
      <c r="AK554" s="13">
        <v>2.12</v>
      </c>
    </row>
    <row r="555" spans="1:37" x14ac:dyDescent="0.2">
      <c r="A555" s="8" t="s">
        <v>4126</v>
      </c>
      <c r="B555" s="12">
        <v>44381</v>
      </c>
      <c r="C555" s="8">
        <v>246</v>
      </c>
      <c r="D555" s="8" t="s">
        <v>1571</v>
      </c>
      <c r="E555" s="8" t="s">
        <v>4180</v>
      </c>
      <c r="F555" s="8">
        <v>206</v>
      </c>
      <c r="G555" s="8">
        <v>31</v>
      </c>
      <c r="H555" s="8">
        <v>28</v>
      </c>
      <c r="I555" s="8">
        <v>4</v>
      </c>
      <c r="J555" s="8">
        <v>5</v>
      </c>
      <c r="K555" s="8">
        <v>1</v>
      </c>
      <c r="L555" s="8">
        <v>3</v>
      </c>
      <c r="M555" s="8">
        <v>2</v>
      </c>
      <c r="N555" s="8">
        <v>4</v>
      </c>
      <c r="O555" s="8">
        <v>1</v>
      </c>
      <c r="P555" s="8"/>
      <c r="Q555" s="9"/>
      <c r="R555" s="8"/>
      <c r="S555" s="8">
        <v>206</v>
      </c>
      <c r="T555" s="8">
        <v>28</v>
      </c>
      <c r="U555" s="8">
        <v>1</v>
      </c>
      <c r="V555" s="8">
        <v>2</v>
      </c>
      <c r="W555" s="8">
        <v>4</v>
      </c>
      <c r="X555" s="8">
        <v>241</v>
      </c>
      <c r="Y555" s="13">
        <v>88.92</v>
      </c>
      <c r="Z555" s="13">
        <v>2.15</v>
      </c>
      <c r="AA555" s="8"/>
      <c r="AB555" s="8"/>
      <c r="AC555" s="8"/>
      <c r="AD555" s="8">
        <v>31</v>
      </c>
      <c r="AE555" s="8">
        <v>4</v>
      </c>
      <c r="AF555" s="8">
        <v>1</v>
      </c>
      <c r="AG555" s="8">
        <v>2</v>
      </c>
      <c r="AH555" s="8">
        <v>1</v>
      </c>
      <c r="AI555" s="8">
        <v>39</v>
      </c>
      <c r="AJ555" s="13">
        <v>13.03</v>
      </c>
      <c r="AK555" s="13">
        <v>2.19</v>
      </c>
    </row>
    <row r="556" spans="1:37" x14ac:dyDescent="0.2">
      <c r="A556" s="8" t="s">
        <v>4181</v>
      </c>
      <c r="B556" s="12">
        <v>44351</v>
      </c>
      <c r="C556" s="8">
        <v>10.228999999999999</v>
      </c>
      <c r="D556" s="8" t="s">
        <v>4182</v>
      </c>
      <c r="E556" s="8" t="s">
        <v>4183</v>
      </c>
      <c r="F556" s="8">
        <v>8.0389999999999997</v>
      </c>
      <c r="G556" s="8">
        <v>520</v>
      </c>
      <c r="H556" s="8">
        <v>1.4419999999999999</v>
      </c>
      <c r="I556" s="8">
        <v>108</v>
      </c>
      <c r="J556" s="8">
        <v>444</v>
      </c>
      <c r="K556" s="8">
        <v>70</v>
      </c>
      <c r="L556" s="8">
        <v>113</v>
      </c>
      <c r="M556" s="8">
        <v>55</v>
      </c>
      <c r="N556" s="8">
        <v>191</v>
      </c>
      <c r="O556" s="8">
        <v>95</v>
      </c>
      <c r="P556" s="8"/>
      <c r="Q556" s="9"/>
      <c r="R556" s="8"/>
      <c r="S556" s="8">
        <v>8039</v>
      </c>
      <c r="T556" s="8">
        <v>1442</v>
      </c>
      <c r="U556" s="8">
        <v>70</v>
      </c>
      <c r="V556" s="8">
        <v>55</v>
      </c>
      <c r="W556" s="8">
        <v>191</v>
      </c>
      <c r="X556" s="8">
        <v>9797</v>
      </c>
      <c r="Y556" s="13">
        <v>3447.94</v>
      </c>
      <c r="Z556" s="13">
        <v>2.09</v>
      </c>
      <c r="AA556" s="8"/>
      <c r="AB556" s="8"/>
      <c r="AC556" s="8"/>
      <c r="AD556" s="8">
        <v>520</v>
      </c>
      <c r="AE556" s="8">
        <v>108</v>
      </c>
      <c r="AF556" s="8">
        <v>70</v>
      </c>
      <c r="AG556" s="8">
        <v>55</v>
      </c>
      <c r="AH556" s="8">
        <v>95</v>
      </c>
      <c r="AI556" s="8">
        <v>848</v>
      </c>
      <c r="AJ556" s="13">
        <v>196.97</v>
      </c>
      <c r="AK556" s="13">
        <v>2.17</v>
      </c>
    </row>
    <row r="557" spans="1:37" x14ac:dyDescent="0.2">
      <c r="A557" s="8" t="s">
        <v>4184</v>
      </c>
      <c r="B557" s="12">
        <v>44381</v>
      </c>
      <c r="C557" s="8">
        <v>919</v>
      </c>
      <c r="D557" s="8" t="s">
        <v>3622</v>
      </c>
      <c r="E557" s="8" t="s">
        <v>4185</v>
      </c>
      <c r="F557" s="8">
        <v>715</v>
      </c>
      <c r="G557" s="8">
        <v>233</v>
      </c>
      <c r="H557" s="8">
        <v>105</v>
      </c>
      <c r="I557" s="8">
        <v>41</v>
      </c>
      <c r="J557" s="8">
        <v>53</v>
      </c>
      <c r="K557" s="8">
        <v>25</v>
      </c>
      <c r="L557" s="8">
        <v>23</v>
      </c>
      <c r="M557" s="8">
        <v>18</v>
      </c>
      <c r="N557" s="8">
        <v>23</v>
      </c>
      <c r="O557" s="8">
        <v>16</v>
      </c>
      <c r="P557" s="8"/>
      <c r="Q557" s="9"/>
      <c r="R557" s="8"/>
      <c r="S557" s="8">
        <v>715</v>
      </c>
      <c r="T557" s="8">
        <v>105</v>
      </c>
      <c r="U557" s="8">
        <v>25</v>
      </c>
      <c r="V557" s="8">
        <v>18</v>
      </c>
      <c r="W557" s="8">
        <v>23</v>
      </c>
      <c r="X557" s="8">
        <v>886</v>
      </c>
      <c r="Y557" s="13">
        <v>302.79000000000002</v>
      </c>
      <c r="Z557" s="13">
        <v>2.16</v>
      </c>
      <c r="AA557" s="8"/>
      <c r="AB557" s="8"/>
      <c r="AC557" s="8"/>
      <c r="AD557" s="8">
        <v>233</v>
      </c>
      <c r="AE557" s="8">
        <v>41</v>
      </c>
      <c r="AF557" s="8">
        <v>25</v>
      </c>
      <c r="AG557" s="8">
        <v>18</v>
      </c>
      <c r="AH557" s="8">
        <v>16</v>
      </c>
      <c r="AI557" s="8">
        <v>333</v>
      </c>
      <c r="AJ557" s="13">
        <v>93.54</v>
      </c>
      <c r="AK557" s="13">
        <v>2.1800000000000002</v>
      </c>
    </row>
    <row r="558" spans="1:37" x14ac:dyDescent="0.2">
      <c r="A558" s="8" t="s">
        <v>4186</v>
      </c>
      <c r="B558" s="12">
        <v>44320</v>
      </c>
      <c r="C558" s="8">
        <v>2.621</v>
      </c>
      <c r="D558" s="8" t="s">
        <v>4187</v>
      </c>
      <c r="E558" s="8" t="s">
        <v>4188</v>
      </c>
      <c r="F558" s="8">
        <v>1.9179999999999999</v>
      </c>
      <c r="G558" s="8">
        <v>284</v>
      </c>
      <c r="H558" s="8">
        <v>372</v>
      </c>
      <c r="I558" s="8">
        <v>64</v>
      </c>
      <c r="J558" s="8">
        <v>133</v>
      </c>
      <c r="K558" s="8">
        <v>47</v>
      </c>
      <c r="L558" s="8">
        <v>53</v>
      </c>
      <c r="M558" s="8">
        <v>28</v>
      </c>
      <c r="N558" s="8">
        <v>140</v>
      </c>
      <c r="O558" s="8">
        <v>88</v>
      </c>
      <c r="P558" s="8"/>
      <c r="Q558" s="9"/>
      <c r="R558" s="8"/>
      <c r="S558" s="8">
        <v>1918</v>
      </c>
      <c r="T558" s="8">
        <v>372</v>
      </c>
      <c r="U558" s="8">
        <v>47</v>
      </c>
      <c r="V558" s="8">
        <v>28</v>
      </c>
      <c r="W558" s="8">
        <v>140</v>
      </c>
      <c r="X558" s="8">
        <v>2505</v>
      </c>
      <c r="Y558" s="13">
        <v>803.85</v>
      </c>
      <c r="Z558" s="13">
        <v>2.08</v>
      </c>
      <c r="AA558" s="8"/>
      <c r="AB558" s="8"/>
      <c r="AC558" s="8"/>
      <c r="AD558" s="8">
        <v>284</v>
      </c>
      <c r="AE558" s="8">
        <v>64</v>
      </c>
      <c r="AF558" s="8">
        <v>47</v>
      </c>
      <c r="AG558" s="8">
        <v>28</v>
      </c>
      <c r="AH558" s="8">
        <v>88</v>
      </c>
      <c r="AI558" s="8">
        <v>511</v>
      </c>
      <c r="AJ558" s="13">
        <v>104</v>
      </c>
      <c r="AK558" s="13">
        <v>1.99</v>
      </c>
    </row>
    <row r="559" spans="1:37" x14ac:dyDescent="0.2">
      <c r="A559" s="8" t="s">
        <v>4189</v>
      </c>
      <c r="B559" s="12">
        <v>44351</v>
      </c>
      <c r="C559" s="8">
        <v>1.042</v>
      </c>
      <c r="D559" s="8" t="s">
        <v>1695</v>
      </c>
      <c r="E559" s="8" t="s">
        <v>4190</v>
      </c>
      <c r="F559" s="8">
        <v>774</v>
      </c>
      <c r="G559" s="8">
        <v>147</v>
      </c>
      <c r="H559" s="8">
        <v>133</v>
      </c>
      <c r="I559" s="8">
        <v>38</v>
      </c>
      <c r="J559" s="8">
        <v>61</v>
      </c>
      <c r="K559" s="8">
        <v>25</v>
      </c>
      <c r="L559" s="8">
        <v>21</v>
      </c>
      <c r="M559" s="8">
        <v>15</v>
      </c>
      <c r="N559" s="8">
        <v>52</v>
      </c>
      <c r="O559" s="8">
        <v>38</v>
      </c>
      <c r="P559" s="8"/>
      <c r="Q559" s="9"/>
      <c r="R559" s="8"/>
      <c r="S559" s="8">
        <v>774</v>
      </c>
      <c r="T559" s="8">
        <v>133</v>
      </c>
      <c r="U559" s="8">
        <v>25</v>
      </c>
      <c r="V559" s="8">
        <v>15</v>
      </c>
      <c r="W559" s="8">
        <v>52</v>
      </c>
      <c r="X559" s="8">
        <v>999</v>
      </c>
      <c r="Y559" s="13">
        <v>324.31</v>
      </c>
      <c r="Z559" s="13">
        <v>2.13</v>
      </c>
      <c r="AA559" s="8"/>
      <c r="AB559" s="8"/>
      <c r="AC559" s="8"/>
      <c r="AD559" s="8">
        <v>147</v>
      </c>
      <c r="AE559" s="8">
        <v>38</v>
      </c>
      <c r="AF559" s="8">
        <v>25</v>
      </c>
      <c r="AG559" s="8">
        <v>15</v>
      </c>
      <c r="AH559" s="8">
        <v>38</v>
      </c>
      <c r="AI559" s="8">
        <v>263</v>
      </c>
      <c r="AJ559" s="13">
        <v>53.65</v>
      </c>
      <c r="AK559" s="13">
        <v>2.0499999999999998</v>
      </c>
    </row>
    <row r="560" spans="1:37" x14ac:dyDescent="0.2">
      <c r="A560" s="8" t="s">
        <v>4191</v>
      </c>
      <c r="B560" s="12">
        <v>44320</v>
      </c>
      <c r="C560" s="8">
        <v>59</v>
      </c>
      <c r="D560" s="8" t="s">
        <v>160</v>
      </c>
      <c r="E560" s="8" t="s">
        <v>4192</v>
      </c>
      <c r="F560" s="8">
        <v>42</v>
      </c>
      <c r="G560" s="8">
        <v>7</v>
      </c>
      <c r="H560" s="8">
        <v>10</v>
      </c>
      <c r="I560" s="8">
        <v>0</v>
      </c>
      <c r="J560" s="8">
        <v>4</v>
      </c>
      <c r="K560" s="8">
        <v>1</v>
      </c>
      <c r="L560" s="8">
        <v>3</v>
      </c>
      <c r="M560" s="8">
        <v>1</v>
      </c>
      <c r="N560" s="8">
        <v>3</v>
      </c>
      <c r="O560" s="8">
        <v>1</v>
      </c>
      <c r="P560" s="8"/>
      <c r="Q560" s="9"/>
      <c r="R560" s="8"/>
      <c r="S560" s="8">
        <v>42</v>
      </c>
      <c r="T560" s="8">
        <v>10</v>
      </c>
      <c r="U560" s="8">
        <v>1</v>
      </c>
      <c r="V560" s="8">
        <v>1</v>
      </c>
      <c r="W560" s="8">
        <v>3</v>
      </c>
      <c r="X560" s="8">
        <v>57</v>
      </c>
      <c r="Y560" s="13">
        <v>17.5</v>
      </c>
      <c r="Z560" s="13">
        <v>2.0099999999999998</v>
      </c>
      <c r="AA560" s="8"/>
      <c r="AB560" s="8"/>
      <c r="AC560" s="8"/>
      <c r="AD560" s="8">
        <v>7</v>
      </c>
      <c r="AE560" s="8">
        <v>0</v>
      </c>
      <c r="AF560" s="8">
        <v>1</v>
      </c>
      <c r="AG560" s="8">
        <v>1</v>
      </c>
      <c r="AH560" s="8">
        <v>1</v>
      </c>
      <c r="AI560" s="8">
        <v>10</v>
      </c>
      <c r="AJ560" s="13">
        <v>2.83</v>
      </c>
      <c r="AK560" s="13">
        <v>2.1</v>
      </c>
    </row>
    <row r="561" spans="1:37" x14ac:dyDescent="0.2">
      <c r="A561" s="8" t="s">
        <v>4193</v>
      </c>
      <c r="B561" s="12">
        <v>44381</v>
      </c>
      <c r="C561" s="8">
        <v>5.9379999999999997</v>
      </c>
      <c r="D561" s="8" t="s">
        <v>4194</v>
      </c>
      <c r="E561" s="8" t="s">
        <v>4195</v>
      </c>
      <c r="F561" s="8">
        <v>5.0129999999999999</v>
      </c>
      <c r="G561" s="8">
        <v>412</v>
      </c>
      <c r="H561" s="8">
        <v>608</v>
      </c>
      <c r="I561" s="8">
        <v>47</v>
      </c>
      <c r="J561" s="8">
        <v>205</v>
      </c>
      <c r="K561" s="8">
        <v>14</v>
      </c>
      <c r="L561" s="8">
        <v>47</v>
      </c>
      <c r="M561" s="8">
        <v>9</v>
      </c>
      <c r="N561" s="8">
        <v>65</v>
      </c>
      <c r="O561" s="8">
        <v>34</v>
      </c>
      <c r="P561" s="8"/>
      <c r="Q561" s="9"/>
      <c r="R561" s="8"/>
      <c r="S561" s="8">
        <v>5013</v>
      </c>
      <c r="T561" s="8">
        <v>608</v>
      </c>
      <c r="U561" s="8">
        <v>14</v>
      </c>
      <c r="V561" s="8">
        <v>9</v>
      </c>
      <c r="W561" s="8">
        <v>65</v>
      </c>
      <c r="X561" s="8">
        <v>5709</v>
      </c>
      <c r="Y561" s="13">
        <v>2178.63</v>
      </c>
      <c r="Z561" s="13">
        <v>2.16</v>
      </c>
      <c r="AA561" s="8"/>
      <c r="AB561" s="8"/>
      <c r="AC561" s="8"/>
      <c r="AD561" s="8">
        <v>412</v>
      </c>
      <c r="AE561" s="8">
        <v>47</v>
      </c>
      <c r="AF561" s="8">
        <v>14</v>
      </c>
      <c r="AG561" s="8">
        <v>9</v>
      </c>
      <c r="AH561" s="8">
        <v>34</v>
      </c>
      <c r="AI561" s="8">
        <v>516</v>
      </c>
      <c r="AJ561" s="13">
        <v>173.3</v>
      </c>
      <c r="AK561" s="13">
        <v>2.19</v>
      </c>
    </row>
    <row r="562" spans="1:37" x14ac:dyDescent="0.2">
      <c r="A562" s="8" t="s">
        <v>4196</v>
      </c>
      <c r="B562" s="12">
        <v>44351</v>
      </c>
      <c r="C562" s="8">
        <v>138</v>
      </c>
      <c r="D562" s="8" t="s">
        <v>4197</v>
      </c>
      <c r="E562" s="8" t="s">
        <v>4198</v>
      </c>
      <c r="F562" s="8">
        <v>110</v>
      </c>
      <c r="G562" s="8">
        <v>20</v>
      </c>
      <c r="H562" s="8">
        <v>19</v>
      </c>
      <c r="I562" s="8">
        <v>4</v>
      </c>
      <c r="J562" s="8">
        <v>2</v>
      </c>
      <c r="K562" s="8">
        <v>0</v>
      </c>
      <c r="L562" s="8">
        <v>2</v>
      </c>
      <c r="M562" s="8">
        <v>1</v>
      </c>
      <c r="N562" s="8">
        <v>5</v>
      </c>
      <c r="O562" s="8">
        <v>3</v>
      </c>
      <c r="P562" s="8"/>
      <c r="Q562" s="9"/>
      <c r="R562" s="8"/>
      <c r="S562" s="8">
        <v>110</v>
      </c>
      <c r="T562" s="8">
        <v>19</v>
      </c>
      <c r="U562" s="8">
        <v>0</v>
      </c>
      <c r="V562" s="8">
        <v>1</v>
      </c>
      <c r="W562" s="8">
        <v>5</v>
      </c>
      <c r="X562" s="8">
        <v>135</v>
      </c>
      <c r="Y562" s="13">
        <v>47.02</v>
      </c>
      <c r="Z562" s="13">
        <v>2.1</v>
      </c>
      <c r="AA562" s="8"/>
      <c r="AB562" s="8"/>
      <c r="AC562" s="8"/>
      <c r="AD562" s="8">
        <v>20</v>
      </c>
      <c r="AE562" s="8">
        <v>4</v>
      </c>
      <c r="AF562" s="8">
        <v>0</v>
      </c>
      <c r="AG562" s="8">
        <v>1</v>
      </c>
      <c r="AH562" s="8">
        <v>3</v>
      </c>
      <c r="AI562" s="8">
        <v>28</v>
      </c>
      <c r="AJ562" s="13">
        <v>8.1999999999999993</v>
      </c>
      <c r="AK562" s="13">
        <v>2.0299999999999998</v>
      </c>
    </row>
    <row r="563" spans="1:37" x14ac:dyDescent="0.2">
      <c r="A563" s="8" t="s">
        <v>4199</v>
      </c>
      <c r="B563" s="12">
        <v>44412</v>
      </c>
      <c r="C563" s="8">
        <v>222</v>
      </c>
      <c r="D563" s="8" t="s">
        <v>4200</v>
      </c>
      <c r="E563" s="8" t="s">
        <v>4201</v>
      </c>
      <c r="F563" s="8">
        <v>202</v>
      </c>
      <c r="G563" s="8">
        <v>62</v>
      </c>
      <c r="H563" s="8">
        <v>17</v>
      </c>
      <c r="I563" s="8">
        <v>6</v>
      </c>
      <c r="J563" s="8">
        <v>4</v>
      </c>
      <c r="K563" s="8">
        <v>1</v>
      </c>
      <c r="L563" s="8">
        <v>3</v>
      </c>
      <c r="M563" s="8">
        <v>2</v>
      </c>
      <c r="N563" s="8">
        <v>8</v>
      </c>
      <c r="O563" s="8">
        <v>5</v>
      </c>
      <c r="P563" s="8"/>
      <c r="Q563" s="9"/>
      <c r="R563" s="8"/>
      <c r="S563" s="8">
        <v>202</v>
      </c>
      <c r="T563" s="8">
        <v>17</v>
      </c>
      <c r="U563" s="8">
        <v>1</v>
      </c>
      <c r="V563" s="8">
        <v>2</v>
      </c>
      <c r="W563" s="8">
        <v>8</v>
      </c>
      <c r="X563" s="8">
        <v>230</v>
      </c>
      <c r="Y563" s="13">
        <v>87.44</v>
      </c>
      <c r="Z563" s="13">
        <v>2.21</v>
      </c>
      <c r="AA563" s="8"/>
      <c r="AB563" s="8"/>
      <c r="AC563" s="8"/>
      <c r="AD563" s="8">
        <v>62</v>
      </c>
      <c r="AE563" s="8">
        <v>6</v>
      </c>
      <c r="AF563" s="8">
        <v>1</v>
      </c>
      <c r="AG563" s="8">
        <v>2</v>
      </c>
      <c r="AH563" s="8">
        <v>5</v>
      </c>
      <c r="AI563" s="8">
        <v>76</v>
      </c>
      <c r="AJ563" s="13">
        <v>26.24</v>
      </c>
      <c r="AK563" s="13">
        <v>2.2000000000000002</v>
      </c>
    </row>
    <row r="564" spans="1:37" x14ac:dyDescent="0.2">
      <c r="A564" s="8" t="s">
        <v>4202</v>
      </c>
      <c r="B564" s="12">
        <v>44231</v>
      </c>
      <c r="C564" s="8">
        <v>508</v>
      </c>
      <c r="D564" s="8" t="s">
        <v>4203</v>
      </c>
      <c r="E564" s="8" t="s">
        <v>4204</v>
      </c>
      <c r="F564" s="8">
        <v>312</v>
      </c>
      <c r="G564" s="8">
        <v>19</v>
      </c>
      <c r="H564" s="8">
        <v>89</v>
      </c>
      <c r="I564" s="8">
        <v>8</v>
      </c>
      <c r="J564" s="8">
        <v>51</v>
      </c>
      <c r="K564" s="8">
        <v>9</v>
      </c>
      <c r="L564" s="8">
        <v>27</v>
      </c>
      <c r="M564" s="8">
        <v>6</v>
      </c>
      <c r="N564" s="8">
        <v>29</v>
      </c>
      <c r="O564" s="8">
        <v>5</v>
      </c>
      <c r="P564" s="8"/>
      <c r="Q564" s="9"/>
      <c r="R564" s="8"/>
      <c r="S564" s="8">
        <v>312</v>
      </c>
      <c r="T564" s="8">
        <v>89</v>
      </c>
      <c r="U564" s="8">
        <v>9</v>
      </c>
      <c r="V564" s="8">
        <v>6</v>
      </c>
      <c r="W564" s="8">
        <v>29</v>
      </c>
      <c r="X564" s="8">
        <v>445</v>
      </c>
      <c r="Y564" s="13">
        <v>129.05000000000001</v>
      </c>
      <c r="Z564" s="13">
        <v>1.9</v>
      </c>
      <c r="AA564" s="8"/>
      <c r="AB564" s="8"/>
      <c r="AC564" s="8"/>
      <c r="AD564" s="8">
        <v>19</v>
      </c>
      <c r="AE564" s="8">
        <v>8</v>
      </c>
      <c r="AF564" s="8">
        <v>9</v>
      </c>
      <c r="AG564" s="8">
        <v>6</v>
      </c>
      <c r="AH564" s="8">
        <v>5</v>
      </c>
      <c r="AI564" s="8">
        <v>47</v>
      </c>
      <c r="AJ564" s="13">
        <v>5.59</v>
      </c>
      <c r="AK564" s="13">
        <v>1.8</v>
      </c>
    </row>
    <row r="565" spans="1:37" x14ac:dyDescent="0.2">
      <c r="A565" s="8" t="s">
        <v>4205</v>
      </c>
      <c r="B565" s="12">
        <v>44320</v>
      </c>
      <c r="C565" s="8">
        <v>1.266</v>
      </c>
      <c r="D565" s="8" t="s">
        <v>4206</v>
      </c>
      <c r="E565" s="8" t="s">
        <v>4207</v>
      </c>
      <c r="F565" s="8">
        <v>917</v>
      </c>
      <c r="G565" s="8">
        <v>174</v>
      </c>
      <c r="H565" s="8">
        <v>177</v>
      </c>
      <c r="I565" s="8">
        <v>48</v>
      </c>
      <c r="J565" s="8">
        <v>74</v>
      </c>
      <c r="K565" s="8">
        <v>23</v>
      </c>
      <c r="L565" s="8">
        <v>34</v>
      </c>
      <c r="M565" s="8">
        <v>19</v>
      </c>
      <c r="N565" s="8">
        <v>64</v>
      </c>
      <c r="O565" s="8">
        <v>37</v>
      </c>
      <c r="P565" s="8"/>
      <c r="Q565" s="9"/>
      <c r="R565" s="8"/>
      <c r="S565" s="8">
        <v>917</v>
      </c>
      <c r="T565" s="8">
        <v>177</v>
      </c>
      <c r="U565" s="8">
        <v>23</v>
      </c>
      <c r="V565" s="8">
        <v>19</v>
      </c>
      <c r="W565" s="8">
        <v>64</v>
      </c>
      <c r="X565" s="8">
        <v>1200</v>
      </c>
      <c r="Y565" s="13">
        <v>383.8</v>
      </c>
      <c r="Z565" s="13">
        <v>2.09</v>
      </c>
      <c r="AA565" s="8"/>
      <c r="AB565" s="8"/>
      <c r="AC565" s="8"/>
      <c r="AD565" s="8">
        <v>174</v>
      </c>
      <c r="AE565" s="8">
        <v>48</v>
      </c>
      <c r="AF565" s="8">
        <v>23</v>
      </c>
      <c r="AG565" s="8">
        <v>19</v>
      </c>
      <c r="AH565" s="8">
        <v>37</v>
      </c>
      <c r="AI565" s="8">
        <v>301</v>
      </c>
      <c r="AJ565" s="13">
        <v>64.650000000000006</v>
      </c>
      <c r="AK565" s="13">
        <v>2.06</v>
      </c>
    </row>
    <row r="566" spans="1:37" x14ac:dyDescent="0.2">
      <c r="A566" s="8" t="s">
        <v>4208</v>
      </c>
      <c r="B566" s="12">
        <v>44381</v>
      </c>
      <c r="C566" s="8">
        <v>4.048</v>
      </c>
      <c r="D566" s="8" t="s">
        <v>1601</v>
      </c>
      <c r="E566" s="8" t="s">
        <v>4209</v>
      </c>
      <c r="F566" s="8">
        <v>3.2639999999999998</v>
      </c>
      <c r="G566" s="8">
        <v>245</v>
      </c>
      <c r="H566" s="8">
        <v>551</v>
      </c>
      <c r="I566" s="8">
        <v>50</v>
      </c>
      <c r="J566" s="8">
        <v>159</v>
      </c>
      <c r="K566" s="8">
        <v>20</v>
      </c>
      <c r="L566" s="8">
        <v>37</v>
      </c>
      <c r="M566" s="8">
        <v>6</v>
      </c>
      <c r="N566" s="8">
        <v>37</v>
      </c>
      <c r="O566" s="8">
        <v>17</v>
      </c>
      <c r="P566" s="8"/>
      <c r="Q566" s="9"/>
      <c r="R566" s="8"/>
      <c r="S566" s="8">
        <v>3264</v>
      </c>
      <c r="T566" s="8">
        <v>551</v>
      </c>
      <c r="U566" s="8">
        <v>20</v>
      </c>
      <c r="V566" s="8">
        <v>6</v>
      </c>
      <c r="W566" s="8">
        <v>37</v>
      </c>
      <c r="X566" s="8">
        <v>3878</v>
      </c>
      <c r="Y566" s="13">
        <v>1409.9</v>
      </c>
      <c r="Z566" s="13">
        <v>2.1</v>
      </c>
      <c r="AA566" s="8"/>
      <c r="AB566" s="8"/>
      <c r="AC566" s="8"/>
      <c r="AD566" s="8">
        <v>245</v>
      </c>
      <c r="AE566" s="8">
        <v>50</v>
      </c>
      <c r="AF566" s="8">
        <v>20</v>
      </c>
      <c r="AG566" s="8">
        <v>6</v>
      </c>
      <c r="AH566" s="8">
        <v>17</v>
      </c>
      <c r="AI566" s="8">
        <v>338</v>
      </c>
      <c r="AJ566" s="13">
        <v>100.5</v>
      </c>
      <c r="AK566" s="13">
        <v>2.1</v>
      </c>
    </row>
    <row r="567" spans="1:37" x14ac:dyDescent="0.2">
      <c r="A567" s="8" t="s">
        <v>4210</v>
      </c>
      <c r="B567" s="12">
        <v>44351</v>
      </c>
      <c r="C567" s="8">
        <v>75</v>
      </c>
      <c r="D567" s="8" t="s">
        <v>3427</v>
      </c>
      <c r="E567" s="8" t="s">
        <v>4211</v>
      </c>
      <c r="F567" s="8">
        <v>60</v>
      </c>
      <c r="G567" s="8">
        <v>10</v>
      </c>
      <c r="H567" s="8">
        <v>9</v>
      </c>
      <c r="I567" s="8">
        <v>1</v>
      </c>
      <c r="J567" s="8">
        <v>1</v>
      </c>
      <c r="K567" s="8">
        <v>0</v>
      </c>
      <c r="L567" s="8">
        <v>5</v>
      </c>
      <c r="M567" s="8">
        <v>3</v>
      </c>
      <c r="N567" s="8">
        <v>5</v>
      </c>
      <c r="O567" s="8">
        <v>3</v>
      </c>
      <c r="P567" s="8"/>
      <c r="Q567" s="9"/>
      <c r="R567" s="8"/>
      <c r="S567" s="8">
        <v>60</v>
      </c>
      <c r="T567" s="8">
        <v>9</v>
      </c>
      <c r="U567" s="8">
        <v>0</v>
      </c>
      <c r="V567" s="8">
        <v>3</v>
      </c>
      <c r="W567" s="8">
        <v>5</v>
      </c>
      <c r="X567" s="8">
        <v>77</v>
      </c>
      <c r="Y567" s="13">
        <v>25.15</v>
      </c>
      <c r="Z567" s="13">
        <v>2.14</v>
      </c>
      <c r="AA567" s="8"/>
      <c r="AB567" s="8"/>
      <c r="AC567" s="8"/>
      <c r="AD567" s="8">
        <v>10</v>
      </c>
      <c r="AE567" s="8">
        <v>1</v>
      </c>
      <c r="AF567" s="8">
        <v>0</v>
      </c>
      <c r="AG567" s="8">
        <v>3</v>
      </c>
      <c r="AH567" s="8">
        <v>3</v>
      </c>
      <c r="AI567" s="8">
        <v>17</v>
      </c>
      <c r="AJ567" s="13">
        <v>3.91</v>
      </c>
      <c r="AK567" s="13">
        <v>1.63</v>
      </c>
    </row>
    <row r="568" spans="1:37" x14ac:dyDescent="0.2">
      <c r="A568" s="8" t="s">
        <v>4212</v>
      </c>
      <c r="B568" s="12">
        <v>44290</v>
      </c>
      <c r="C568" s="8">
        <v>521</v>
      </c>
      <c r="D568" s="8" t="s">
        <v>4213</v>
      </c>
      <c r="E568" s="8" t="s">
        <v>4214</v>
      </c>
      <c r="F568" s="8">
        <v>383</v>
      </c>
      <c r="G568" s="8">
        <v>35</v>
      </c>
      <c r="H568" s="8">
        <v>71</v>
      </c>
      <c r="I568" s="8">
        <v>8</v>
      </c>
      <c r="J568" s="8">
        <v>31</v>
      </c>
      <c r="K568" s="8">
        <v>5</v>
      </c>
      <c r="L568" s="8">
        <v>11</v>
      </c>
      <c r="M568" s="8">
        <v>7</v>
      </c>
      <c r="N568" s="8">
        <v>25</v>
      </c>
      <c r="O568" s="8">
        <v>13</v>
      </c>
      <c r="P568" s="8"/>
      <c r="Q568" s="9"/>
      <c r="R568" s="8"/>
      <c r="S568" s="8">
        <v>383</v>
      </c>
      <c r="T568" s="8">
        <v>71</v>
      </c>
      <c r="U568" s="8">
        <v>5</v>
      </c>
      <c r="V568" s="8">
        <v>7</v>
      </c>
      <c r="W568" s="8">
        <v>25</v>
      </c>
      <c r="X568" s="8">
        <v>491</v>
      </c>
      <c r="Y568" s="13">
        <v>161.41</v>
      </c>
      <c r="Z568" s="13">
        <v>2.09</v>
      </c>
      <c r="AA568" s="8"/>
      <c r="AB568" s="8"/>
      <c r="AC568" s="8"/>
      <c r="AD568" s="8">
        <v>35</v>
      </c>
      <c r="AE568" s="8">
        <v>8</v>
      </c>
      <c r="AF568" s="8">
        <v>5</v>
      </c>
      <c r="AG568" s="8">
        <v>7</v>
      </c>
      <c r="AH568" s="8">
        <v>13</v>
      </c>
      <c r="AI568" s="8">
        <v>68</v>
      </c>
      <c r="AJ568" s="13">
        <v>12.32</v>
      </c>
      <c r="AK568" s="13">
        <v>1.94</v>
      </c>
    </row>
    <row r="569" spans="1:37" x14ac:dyDescent="0.2">
      <c r="A569" s="8" t="s">
        <v>4215</v>
      </c>
      <c r="B569" s="12">
        <v>44290</v>
      </c>
      <c r="C569" s="8">
        <v>52</v>
      </c>
      <c r="D569" s="8" t="s">
        <v>1635</v>
      </c>
      <c r="E569" s="8" t="s">
        <v>4216</v>
      </c>
      <c r="F569" s="8">
        <v>33</v>
      </c>
      <c r="G569" s="8">
        <v>9</v>
      </c>
      <c r="H569" s="8">
        <v>9</v>
      </c>
      <c r="I569" s="8">
        <v>3</v>
      </c>
      <c r="J569" s="8">
        <v>7</v>
      </c>
      <c r="K569" s="8">
        <v>1</v>
      </c>
      <c r="L569" s="8">
        <v>1</v>
      </c>
      <c r="M569" s="8">
        <v>1</v>
      </c>
      <c r="N569" s="8">
        <v>2</v>
      </c>
      <c r="O569" s="8">
        <v>1</v>
      </c>
      <c r="P569" s="8"/>
      <c r="Q569" s="9"/>
      <c r="R569" s="8"/>
      <c r="S569" s="8">
        <v>33</v>
      </c>
      <c r="T569" s="8">
        <v>9</v>
      </c>
      <c r="U569" s="8">
        <v>1</v>
      </c>
      <c r="V569" s="8">
        <v>1</v>
      </c>
      <c r="W569" s="8">
        <v>2</v>
      </c>
      <c r="X569" s="8">
        <v>46</v>
      </c>
      <c r="Y569" s="13">
        <v>13.72</v>
      </c>
      <c r="Z569" s="13">
        <v>1.94</v>
      </c>
      <c r="AA569" s="8"/>
      <c r="AB569" s="8"/>
      <c r="AC569" s="8"/>
      <c r="AD569" s="8">
        <v>9</v>
      </c>
      <c r="AE569" s="8">
        <v>3</v>
      </c>
      <c r="AF569" s="8">
        <v>1</v>
      </c>
      <c r="AG569" s="8">
        <v>1</v>
      </c>
      <c r="AH569" s="8">
        <v>1</v>
      </c>
      <c r="AI569" s="8">
        <v>15</v>
      </c>
      <c r="AJ569" s="13">
        <v>3.46</v>
      </c>
      <c r="AK569" s="13">
        <v>1.92</v>
      </c>
    </row>
    <row r="570" spans="1:37" x14ac:dyDescent="0.2">
      <c r="A570" s="8" t="s">
        <v>4217</v>
      </c>
      <c r="B570" s="12">
        <v>44381</v>
      </c>
      <c r="C570" s="8">
        <v>938</v>
      </c>
      <c r="D570" s="8" t="s">
        <v>4218</v>
      </c>
      <c r="E570" s="8" t="s">
        <v>4219</v>
      </c>
      <c r="F570" s="8">
        <v>664</v>
      </c>
      <c r="G570" s="8">
        <v>343</v>
      </c>
      <c r="H570" s="8">
        <v>127</v>
      </c>
      <c r="I570" s="8">
        <v>83</v>
      </c>
      <c r="J570" s="8">
        <v>65</v>
      </c>
      <c r="K570" s="8">
        <v>50</v>
      </c>
      <c r="L570" s="8">
        <v>39</v>
      </c>
      <c r="M570" s="8">
        <v>37</v>
      </c>
      <c r="N570" s="8">
        <v>43</v>
      </c>
      <c r="O570" s="8">
        <v>41</v>
      </c>
      <c r="P570" s="8"/>
      <c r="Q570" s="9"/>
      <c r="R570" s="8"/>
      <c r="S570" s="8">
        <v>664</v>
      </c>
      <c r="T570" s="8">
        <v>127</v>
      </c>
      <c r="U570" s="8">
        <v>50</v>
      </c>
      <c r="V570" s="8">
        <v>37</v>
      </c>
      <c r="W570" s="8">
        <v>43</v>
      </c>
      <c r="X570" s="8">
        <v>921</v>
      </c>
      <c r="Y570" s="13">
        <v>270.69</v>
      </c>
      <c r="Z570" s="13">
        <v>2.14</v>
      </c>
      <c r="AA570" s="8"/>
      <c r="AB570" s="8"/>
      <c r="AC570" s="8"/>
      <c r="AD570" s="8">
        <v>343</v>
      </c>
      <c r="AE570" s="8">
        <v>83</v>
      </c>
      <c r="AF570" s="8">
        <v>50</v>
      </c>
      <c r="AG570" s="8">
        <v>37</v>
      </c>
      <c r="AH570" s="8">
        <v>41</v>
      </c>
      <c r="AI570" s="8">
        <v>554</v>
      </c>
      <c r="AJ570" s="13">
        <v>131.06</v>
      </c>
      <c r="AK570" s="13">
        <v>2.13</v>
      </c>
    </row>
    <row r="571" spans="1:37" x14ac:dyDescent="0.2">
      <c r="A571" s="8" t="s">
        <v>4116</v>
      </c>
      <c r="B571" s="12">
        <v>44381</v>
      </c>
      <c r="C571" s="8">
        <v>5.89</v>
      </c>
      <c r="D571" s="8" t="s">
        <v>4220</v>
      </c>
      <c r="E571" s="8" t="s">
        <v>4221</v>
      </c>
      <c r="F571" s="8">
        <v>4.6829999999999998</v>
      </c>
      <c r="G571" s="8">
        <v>371</v>
      </c>
      <c r="H571" s="8">
        <v>788</v>
      </c>
      <c r="I571" s="8">
        <v>81</v>
      </c>
      <c r="J571" s="8">
        <v>238</v>
      </c>
      <c r="K571" s="8">
        <v>56</v>
      </c>
      <c r="L571" s="8">
        <v>73</v>
      </c>
      <c r="M571" s="8">
        <v>41</v>
      </c>
      <c r="N571" s="8">
        <v>113</v>
      </c>
      <c r="O571" s="8">
        <v>61</v>
      </c>
      <c r="P571" s="8"/>
      <c r="Q571" s="9"/>
      <c r="R571" s="8"/>
      <c r="S571" s="8">
        <v>4683</v>
      </c>
      <c r="T571" s="8">
        <v>788</v>
      </c>
      <c r="U571" s="8">
        <v>56</v>
      </c>
      <c r="V571" s="8">
        <v>41</v>
      </c>
      <c r="W571" s="8">
        <v>113</v>
      </c>
      <c r="X571" s="8">
        <v>5681</v>
      </c>
      <c r="Y571" s="13">
        <v>2007.13</v>
      </c>
      <c r="Z571" s="13">
        <v>2.11</v>
      </c>
      <c r="AA571" s="8"/>
      <c r="AB571" s="8"/>
      <c r="AC571" s="8"/>
      <c r="AD571" s="8">
        <v>371</v>
      </c>
      <c r="AE571" s="8">
        <v>81</v>
      </c>
      <c r="AF571" s="8">
        <v>56</v>
      </c>
      <c r="AG571" s="8">
        <v>41</v>
      </c>
      <c r="AH571" s="8">
        <v>61</v>
      </c>
      <c r="AI571" s="8">
        <v>610</v>
      </c>
      <c r="AJ571" s="13">
        <v>139.93</v>
      </c>
      <c r="AK571" s="13">
        <v>2.1800000000000002</v>
      </c>
    </row>
    <row r="572" spans="1:37" x14ac:dyDescent="0.2">
      <c r="A572" s="8" t="s">
        <v>4222</v>
      </c>
      <c r="B572" s="12">
        <v>44351</v>
      </c>
      <c r="C572" s="8">
        <v>2.7989999999999999</v>
      </c>
      <c r="D572" s="8" t="s">
        <v>3071</v>
      </c>
      <c r="E572" s="8" t="s">
        <v>4223</v>
      </c>
      <c r="F572" s="8">
        <v>2.0529999999999999</v>
      </c>
      <c r="G572" s="8">
        <v>336</v>
      </c>
      <c r="H572" s="8">
        <v>421</v>
      </c>
      <c r="I572" s="8">
        <v>93</v>
      </c>
      <c r="J572" s="8">
        <v>143</v>
      </c>
      <c r="K572" s="8">
        <v>37</v>
      </c>
      <c r="L572" s="8">
        <v>69</v>
      </c>
      <c r="M572" s="8">
        <v>38</v>
      </c>
      <c r="N572" s="8">
        <v>113</v>
      </c>
      <c r="O572" s="8">
        <v>71</v>
      </c>
      <c r="P572" s="8"/>
      <c r="Q572" s="9"/>
      <c r="R572" s="8"/>
      <c r="S572" s="8">
        <v>2053</v>
      </c>
      <c r="T572" s="8">
        <v>421</v>
      </c>
      <c r="U572" s="8">
        <v>37</v>
      </c>
      <c r="V572" s="8">
        <v>38</v>
      </c>
      <c r="W572" s="8">
        <v>113</v>
      </c>
      <c r="X572" s="8">
        <v>2662</v>
      </c>
      <c r="Y572" s="13">
        <v>864.64</v>
      </c>
      <c r="Z572" s="13">
        <v>2.06</v>
      </c>
      <c r="AA572" s="8"/>
      <c r="AB572" s="8"/>
      <c r="AC572" s="8"/>
      <c r="AD572" s="8">
        <v>336</v>
      </c>
      <c r="AE572" s="8">
        <v>93</v>
      </c>
      <c r="AF572" s="8">
        <v>37</v>
      </c>
      <c r="AG572" s="8">
        <v>38</v>
      </c>
      <c r="AH572" s="8">
        <v>71</v>
      </c>
      <c r="AI572" s="8">
        <v>575</v>
      </c>
      <c r="AJ572" s="13">
        <v>125.77</v>
      </c>
      <c r="AK572" s="13">
        <v>2.0499999999999998</v>
      </c>
    </row>
    <row r="573" spans="1:37" x14ac:dyDescent="0.2">
      <c r="A573" s="8" t="s">
        <v>4224</v>
      </c>
      <c r="B573" s="12">
        <v>44351</v>
      </c>
      <c r="C573" s="8">
        <v>451</v>
      </c>
      <c r="D573" s="8" t="s">
        <v>4225</v>
      </c>
      <c r="E573" s="8" t="s">
        <v>4226</v>
      </c>
      <c r="F573" s="8">
        <v>347</v>
      </c>
      <c r="G573" s="8">
        <v>100</v>
      </c>
      <c r="H573" s="8">
        <v>62</v>
      </c>
      <c r="I573" s="8">
        <v>19</v>
      </c>
      <c r="J573" s="8">
        <v>25</v>
      </c>
      <c r="K573" s="8">
        <v>9</v>
      </c>
      <c r="L573" s="8">
        <v>9</v>
      </c>
      <c r="M573" s="8">
        <v>4</v>
      </c>
      <c r="N573" s="8">
        <v>8</v>
      </c>
      <c r="O573" s="8">
        <v>5</v>
      </c>
      <c r="P573" s="8"/>
      <c r="Q573" s="9"/>
      <c r="R573" s="8"/>
      <c r="S573" s="8">
        <v>347</v>
      </c>
      <c r="T573" s="8">
        <v>62</v>
      </c>
      <c r="U573" s="8">
        <v>9</v>
      </c>
      <c r="V573" s="8">
        <v>4</v>
      </c>
      <c r="W573" s="8">
        <v>8</v>
      </c>
      <c r="X573" s="8">
        <v>430</v>
      </c>
      <c r="Y573" s="13">
        <v>147.85</v>
      </c>
      <c r="Z573" s="13">
        <v>2.1</v>
      </c>
      <c r="AA573" s="8"/>
      <c r="AB573" s="8"/>
      <c r="AC573" s="8"/>
      <c r="AD573" s="8">
        <v>100</v>
      </c>
      <c r="AE573" s="8">
        <v>19</v>
      </c>
      <c r="AF573" s="8">
        <v>9</v>
      </c>
      <c r="AG573" s="8">
        <v>4</v>
      </c>
      <c r="AH573" s="8">
        <v>5</v>
      </c>
      <c r="AI573" s="8">
        <v>137</v>
      </c>
      <c r="AJ573" s="13">
        <v>41.02</v>
      </c>
      <c r="AK573" s="13">
        <v>2.12</v>
      </c>
    </row>
    <row r="574" spans="1:37" x14ac:dyDescent="0.2">
      <c r="A574" s="8" t="s">
        <v>4227</v>
      </c>
      <c r="B574" s="12">
        <v>44351</v>
      </c>
      <c r="C574" s="8">
        <v>205</v>
      </c>
      <c r="D574" s="8" t="s">
        <v>4228</v>
      </c>
      <c r="E574" s="8" t="s">
        <v>4229</v>
      </c>
      <c r="F574" s="8">
        <v>166</v>
      </c>
      <c r="G574" s="8">
        <v>22</v>
      </c>
      <c r="H574" s="8">
        <v>26</v>
      </c>
      <c r="I574" s="8">
        <v>4</v>
      </c>
      <c r="J574" s="8">
        <v>6</v>
      </c>
      <c r="K574" s="8">
        <v>3</v>
      </c>
      <c r="L574" s="8">
        <v>3</v>
      </c>
      <c r="M574" s="8">
        <v>2</v>
      </c>
      <c r="N574" s="8">
        <v>4</v>
      </c>
      <c r="O574" s="8">
        <v>2</v>
      </c>
      <c r="P574" s="8"/>
      <c r="Q574" s="9"/>
      <c r="R574" s="8"/>
      <c r="S574" s="8">
        <v>166</v>
      </c>
      <c r="T574" s="8">
        <v>26</v>
      </c>
      <c r="U574" s="8">
        <v>3</v>
      </c>
      <c r="V574" s="8">
        <v>2</v>
      </c>
      <c r="W574" s="8">
        <v>4</v>
      </c>
      <c r="X574" s="8">
        <v>201</v>
      </c>
      <c r="Y574" s="13">
        <v>71.03</v>
      </c>
      <c r="Z574" s="13">
        <v>2.13</v>
      </c>
      <c r="AA574" s="8"/>
      <c r="AB574" s="8"/>
      <c r="AC574" s="8"/>
      <c r="AD574" s="8">
        <v>22</v>
      </c>
      <c r="AE574" s="8">
        <v>4</v>
      </c>
      <c r="AF574" s="8">
        <v>3</v>
      </c>
      <c r="AG574" s="8">
        <v>2</v>
      </c>
      <c r="AH574" s="8">
        <v>2</v>
      </c>
      <c r="AI574" s="8">
        <v>33</v>
      </c>
      <c r="AJ574" s="13">
        <v>8.65</v>
      </c>
      <c r="AK574" s="13">
        <v>2.19</v>
      </c>
    </row>
    <row r="575" spans="1:37" x14ac:dyDescent="0.2">
      <c r="A575" s="8" t="s">
        <v>4230</v>
      </c>
      <c r="B575" s="12">
        <v>44381</v>
      </c>
      <c r="C575" s="8">
        <v>115</v>
      </c>
      <c r="D575" s="8" t="s">
        <v>4231</v>
      </c>
      <c r="E575" s="8" t="s">
        <v>4232</v>
      </c>
      <c r="F575" s="8">
        <v>103</v>
      </c>
      <c r="G575" s="8">
        <v>28</v>
      </c>
      <c r="H575" s="8">
        <v>8</v>
      </c>
      <c r="I575" s="8">
        <v>1</v>
      </c>
      <c r="J575" s="8">
        <v>2</v>
      </c>
      <c r="K575" s="8">
        <v>0</v>
      </c>
      <c r="L575" s="8">
        <v>1</v>
      </c>
      <c r="M575" s="8">
        <v>0</v>
      </c>
      <c r="N575" s="8">
        <v>2</v>
      </c>
      <c r="O575" s="8">
        <v>1</v>
      </c>
      <c r="P575" s="8"/>
      <c r="Q575" s="9"/>
      <c r="R575" s="8"/>
      <c r="S575" s="8">
        <v>103</v>
      </c>
      <c r="T575" s="8">
        <v>8</v>
      </c>
      <c r="U575" s="8">
        <v>0</v>
      </c>
      <c r="V575" s="8">
        <v>0</v>
      </c>
      <c r="W575" s="8">
        <v>2</v>
      </c>
      <c r="X575" s="8">
        <v>113</v>
      </c>
      <c r="Y575" s="13">
        <v>45.06</v>
      </c>
      <c r="Z575" s="13">
        <v>2.21</v>
      </c>
      <c r="AA575" s="8"/>
      <c r="AB575" s="8"/>
      <c r="AC575" s="8"/>
      <c r="AD575" s="8">
        <v>28</v>
      </c>
      <c r="AE575" s="8">
        <v>1</v>
      </c>
      <c r="AF575" s="8">
        <v>0</v>
      </c>
      <c r="AG575" s="8">
        <v>0</v>
      </c>
      <c r="AH575" s="8">
        <v>1</v>
      </c>
      <c r="AI575" s="8">
        <v>30</v>
      </c>
      <c r="AJ575" s="13">
        <v>12.31</v>
      </c>
      <c r="AK575" s="13">
        <v>2.23</v>
      </c>
    </row>
    <row r="576" spans="1:37" x14ac:dyDescent="0.2">
      <c r="A576" s="8" t="s">
        <v>4233</v>
      </c>
      <c r="B576" s="12">
        <v>44381</v>
      </c>
      <c r="C576" s="8">
        <v>129</v>
      </c>
      <c r="D576" s="8" t="s">
        <v>4234</v>
      </c>
      <c r="E576" s="8" t="s">
        <v>4235</v>
      </c>
      <c r="F576" s="8">
        <v>108</v>
      </c>
      <c r="G576" s="8">
        <v>30</v>
      </c>
      <c r="H576" s="8">
        <v>11</v>
      </c>
      <c r="I576" s="8">
        <v>4</v>
      </c>
      <c r="J576" s="8">
        <v>7</v>
      </c>
      <c r="K576" s="8">
        <v>2</v>
      </c>
      <c r="L576" s="8">
        <v>2</v>
      </c>
      <c r="M576" s="8">
        <v>0</v>
      </c>
      <c r="N576" s="8">
        <v>1</v>
      </c>
      <c r="O576" s="8">
        <v>1</v>
      </c>
      <c r="P576" s="8"/>
      <c r="Q576" s="9"/>
      <c r="R576" s="8"/>
      <c r="S576" s="8">
        <v>108</v>
      </c>
      <c r="T576" s="8">
        <v>11</v>
      </c>
      <c r="U576" s="8">
        <v>2</v>
      </c>
      <c r="V576" s="8">
        <v>0</v>
      </c>
      <c r="W576" s="8">
        <v>1</v>
      </c>
      <c r="X576" s="8">
        <v>122</v>
      </c>
      <c r="Y576" s="13">
        <v>46.94</v>
      </c>
      <c r="Z576" s="13">
        <v>2.19</v>
      </c>
      <c r="AA576" s="8"/>
      <c r="AB576" s="8"/>
      <c r="AC576" s="8"/>
      <c r="AD576" s="8">
        <v>30</v>
      </c>
      <c r="AE576" s="8">
        <v>4</v>
      </c>
      <c r="AF576" s="8">
        <v>2</v>
      </c>
      <c r="AG576" s="8">
        <v>0</v>
      </c>
      <c r="AH576" s="8">
        <v>1</v>
      </c>
      <c r="AI576" s="8">
        <v>37</v>
      </c>
      <c r="AJ576" s="13">
        <v>12.72</v>
      </c>
      <c r="AK576" s="13">
        <v>2.16</v>
      </c>
    </row>
    <row r="577" spans="1:37" x14ac:dyDescent="0.2">
      <c r="A577" s="8" t="s">
        <v>4236</v>
      </c>
      <c r="B577" s="12">
        <v>44351</v>
      </c>
      <c r="C577" s="8">
        <v>166</v>
      </c>
      <c r="D577" s="8" t="s">
        <v>768</v>
      </c>
      <c r="E577" s="8" t="s">
        <v>4237</v>
      </c>
      <c r="F577" s="8">
        <v>132</v>
      </c>
      <c r="G577" s="8">
        <v>24</v>
      </c>
      <c r="H577" s="8">
        <v>21</v>
      </c>
      <c r="I577" s="8">
        <v>1</v>
      </c>
      <c r="J577" s="8">
        <v>5</v>
      </c>
      <c r="K577" s="8">
        <v>1</v>
      </c>
      <c r="L577" s="8">
        <v>1</v>
      </c>
      <c r="M577" s="8">
        <v>0</v>
      </c>
      <c r="N577" s="8">
        <v>7</v>
      </c>
      <c r="O577" s="8">
        <v>2</v>
      </c>
      <c r="P577" s="8"/>
      <c r="Q577" s="9"/>
      <c r="R577" s="8"/>
      <c r="S577" s="8">
        <v>132</v>
      </c>
      <c r="T577" s="8">
        <v>21</v>
      </c>
      <c r="U577" s="8">
        <v>1</v>
      </c>
      <c r="V577" s="8">
        <v>0</v>
      </c>
      <c r="W577" s="8">
        <v>7</v>
      </c>
      <c r="X577" s="8">
        <v>161</v>
      </c>
      <c r="Y577" s="13">
        <v>56.42</v>
      </c>
      <c r="Z577" s="13">
        <v>2.12</v>
      </c>
      <c r="AA577" s="8"/>
      <c r="AB577" s="8"/>
      <c r="AC577" s="8"/>
      <c r="AD577" s="8">
        <v>24</v>
      </c>
      <c r="AE577" s="8">
        <v>1</v>
      </c>
      <c r="AF577" s="8">
        <v>1</v>
      </c>
      <c r="AG577" s="8">
        <v>0</v>
      </c>
      <c r="AH577" s="8">
        <v>2</v>
      </c>
      <c r="AI577" s="8">
        <v>28</v>
      </c>
      <c r="AJ577" s="13">
        <v>10.31</v>
      </c>
      <c r="AK577" s="13">
        <v>2.21</v>
      </c>
    </row>
    <row r="578" spans="1:37" x14ac:dyDescent="0.2">
      <c r="A578" s="8" t="s">
        <v>4238</v>
      </c>
      <c r="B578" s="12">
        <v>44351</v>
      </c>
      <c r="C578" s="8">
        <v>123</v>
      </c>
      <c r="D578" s="8" t="s">
        <v>889</v>
      </c>
      <c r="E578" s="8" t="s">
        <v>4239</v>
      </c>
      <c r="F578" s="8">
        <v>100</v>
      </c>
      <c r="G578" s="8">
        <v>18</v>
      </c>
      <c r="H578" s="8">
        <v>17</v>
      </c>
      <c r="I578" s="8">
        <v>1</v>
      </c>
      <c r="J578" s="8">
        <v>4</v>
      </c>
      <c r="K578" s="8">
        <v>1</v>
      </c>
      <c r="L578" s="8">
        <v>1</v>
      </c>
      <c r="M578" s="8">
        <v>0</v>
      </c>
      <c r="N578" s="8">
        <v>1</v>
      </c>
      <c r="O578" s="8">
        <v>0</v>
      </c>
      <c r="P578" s="8"/>
      <c r="Q578" s="9"/>
      <c r="R578" s="8"/>
      <c r="S578" s="8">
        <v>100</v>
      </c>
      <c r="T578" s="8">
        <v>17</v>
      </c>
      <c r="U578" s="8">
        <v>1</v>
      </c>
      <c r="V578" s="8">
        <v>0</v>
      </c>
      <c r="W578" s="8">
        <v>1</v>
      </c>
      <c r="X578" s="8">
        <v>119</v>
      </c>
      <c r="Y578" s="13">
        <v>43.18</v>
      </c>
      <c r="Z578" s="13">
        <v>2.1</v>
      </c>
      <c r="AA578" s="8"/>
      <c r="AB578" s="8"/>
      <c r="AC578" s="8"/>
      <c r="AD578" s="8">
        <v>18</v>
      </c>
      <c r="AE578" s="8">
        <v>1</v>
      </c>
      <c r="AF578" s="8">
        <v>1</v>
      </c>
      <c r="AG578" s="8">
        <v>0</v>
      </c>
      <c r="AH578" s="8">
        <v>0</v>
      </c>
      <c r="AI578" s="8">
        <v>20</v>
      </c>
      <c r="AJ578" s="13">
        <v>7.84</v>
      </c>
      <c r="AK578" s="13">
        <v>2.21</v>
      </c>
    </row>
    <row r="579" spans="1:37" x14ac:dyDescent="0.2">
      <c r="A579" s="8" t="s">
        <v>4240</v>
      </c>
      <c r="B579" s="12">
        <v>44289</v>
      </c>
      <c r="C579" s="8">
        <v>9</v>
      </c>
      <c r="D579" s="8" t="s">
        <v>4241</v>
      </c>
      <c r="E579" s="8" t="s">
        <v>4242</v>
      </c>
      <c r="F579" s="8">
        <v>4</v>
      </c>
      <c r="G579" s="8">
        <v>1</v>
      </c>
      <c r="H579" s="8">
        <v>1</v>
      </c>
      <c r="I579" s="8">
        <v>1</v>
      </c>
      <c r="J579" s="8">
        <v>1</v>
      </c>
      <c r="K579" s="8">
        <v>1</v>
      </c>
      <c r="L579" s="8">
        <v>2</v>
      </c>
      <c r="M579" s="8">
        <v>1</v>
      </c>
      <c r="N579" s="8">
        <v>1</v>
      </c>
      <c r="O579" s="8">
        <v>1</v>
      </c>
      <c r="P579" s="8"/>
      <c r="Q579" s="9"/>
      <c r="R579" s="8"/>
      <c r="S579" s="8">
        <v>4</v>
      </c>
      <c r="T579" s="8">
        <v>1</v>
      </c>
      <c r="U579" s="8">
        <v>1</v>
      </c>
      <c r="V579" s="8">
        <v>1</v>
      </c>
      <c r="W579" s="8">
        <v>1</v>
      </c>
      <c r="X579" s="8">
        <v>8</v>
      </c>
      <c r="Y579" s="13">
        <v>1.34</v>
      </c>
      <c r="Z579" s="13">
        <v>2.2400000000000002</v>
      </c>
      <c r="AA579" s="8"/>
      <c r="AB579" s="8"/>
      <c r="AC579" s="8"/>
      <c r="AD579" s="8">
        <v>1</v>
      </c>
      <c r="AE579" s="8">
        <v>1</v>
      </c>
      <c r="AF579" s="8">
        <v>1</v>
      </c>
      <c r="AG579" s="8">
        <v>1</v>
      </c>
      <c r="AH579" s="8">
        <v>1</v>
      </c>
      <c r="AI579" s="8">
        <v>5</v>
      </c>
      <c r="AJ579" s="13">
        <v>0</v>
      </c>
      <c r="AK579" s="13" t="e">
        <v>#DIV/0!</v>
      </c>
    </row>
    <row r="580" spans="1:37" x14ac:dyDescent="0.2">
      <c r="A580" s="8" t="s">
        <v>4243</v>
      </c>
      <c r="B580" s="12">
        <v>44259</v>
      </c>
      <c r="C580" s="8">
        <v>205</v>
      </c>
      <c r="D580" s="8" t="s">
        <v>856</v>
      </c>
      <c r="E580" s="8" t="s">
        <v>4244</v>
      </c>
      <c r="F580" s="8">
        <v>129</v>
      </c>
      <c r="G580" s="8">
        <v>18</v>
      </c>
      <c r="H580" s="8">
        <v>33</v>
      </c>
      <c r="I580" s="8">
        <v>5</v>
      </c>
      <c r="J580" s="8">
        <v>27</v>
      </c>
      <c r="K580" s="8">
        <v>7</v>
      </c>
      <c r="L580" s="8">
        <v>8</v>
      </c>
      <c r="M580" s="8">
        <v>2</v>
      </c>
      <c r="N580" s="8">
        <v>8</v>
      </c>
      <c r="O580" s="8">
        <v>4</v>
      </c>
      <c r="P580" s="8"/>
      <c r="Q580" s="9"/>
      <c r="R580" s="8"/>
      <c r="S580" s="8">
        <v>129</v>
      </c>
      <c r="T580" s="8">
        <v>33</v>
      </c>
      <c r="U580" s="8">
        <v>7</v>
      </c>
      <c r="V580" s="8">
        <v>2</v>
      </c>
      <c r="W580" s="8">
        <v>8</v>
      </c>
      <c r="X580" s="8">
        <v>179</v>
      </c>
      <c r="Y580" s="13">
        <v>53.48</v>
      </c>
      <c r="Z580" s="13">
        <v>1.98</v>
      </c>
      <c r="AA580" s="8"/>
      <c r="AB580" s="8"/>
      <c r="AC580" s="8"/>
      <c r="AD580" s="8">
        <v>18</v>
      </c>
      <c r="AE580" s="8">
        <v>5</v>
      </c>
      <c r="AF580" s="8">
        <v>7</v>
      </c>
      <c r="AG580" s="8">
        <v>2</v>
      </c>
      <c r="AH580" s="8">
        <v>4</v>
      </c>
      <c r="AI580" s="8">
        <v>36</v>
      </c>
      <c r="AJ580" s="13">
        <v>6.3</v>
      </c>
      <c r="AK580" s="13">
        <v>1.79</v>
      </c>
    </row>
    <row r="581" spans="1:37" x14ac:dyDescent="0.2">
      <c r="A581" s="8" t="s">
        <v>4245</v>
      </c>
      <c r="B581" s="12">
        <v>44381</v>
      </c>
      <c r="C581" s="8">
        <v>53</v>
      </c>
      <c r="D581" s="8" t="s">
        <v>4246</v>
      </c>
      <c r="E581" s="8" t="s">
        <v>4247</v>
      </c>
      <c r="F581" s="8">
        <v>43</v>
      </c>
      <c r="G581" s="8">
        <v>11</v>
      </c>
      <c r="H581" s="8">
        <v>8</v>
      </c>
      <c r="I581" s="8">
        <v>3</v>
      </c>
      <c r="J581" s="8">
        <v>2</v>
      </c>
      <c r="K581" s="8">
        <v>1</v>
      </c>
      <c r="L581" s="8">
        <v>2</v>
      </c>
      <c r="M581" s="8">
        <v>1</v>
      </c>
      <c r="N581" s="8">
        <v>2</v>
      </c>
      <c r="O581" s="8">
        <v>1</v>
      </c>
      <c r="P581" s="8"/>
      <c r="Q581" s="9"/>
      <c r="R581" s="8"/>
      <c r="S581" s="8">
        <v>43</v>
      </c>
      <c r="T581" s="8">
        <v>8</v>
      </c>
      <c r="U581" s="8">
        <v>1</v>
      </c>
      <c r="V581" s="8">
        <v>1</v>
      </c>
      <c r="W581" s="8">
        <v>2</v>
      </c>
      <c r="X581" s="8">
        <v>55</v>
      </c>
      <c r="Y581" s="13">
        <v>18.12</v>
      </c>
      <c r="Z581" s="13">
        <v>2.1</v>
      </c>
      <c r="AA581" s="8"/>
      <c r="AB581" s="8"/>
      <c r="AC581" s="8"/>
      <c r="AD581" s="8">
        <v>11</v>
      </c>
      <c r="AE581" s="8">
        <v>3</v>
      </c>
      <c r="AF581" s="8">
        <v>1</v>
      </c>
      <c r="AG581" s="8">
        <v>1</v>
      </c>
      <c r="AH581" s="8">
        <v>1</v>
      </c>
      <c r="AI581" s="8">
        <v>17</v>
      </c>
      <c r="AJ581" s="13">
        <v>4.34</v>
      </c>
      <c r="AK581" s="13">
        <v>2.0299999999999998</v>
      </c>
    </row>
    <row r="582" spans="1:37" x14ac:dyDescent="0.2">
      <c r="A582" s="8" t="s">
        <v>4248</v>
      </c>
      <c r="B582" s="12">
        <v>44381</v>
      </c>
      <c r="C582" s="8">
        <v>37</v>
      </c>
      <c r="D582" s="8" t="s">
        <v>4249</v>
      </c>
      <c r="E582" s="8" t="s">
        <v>4250</v>
      </c>
      <c r="F582" s="8">
        <v>29</v>
      </c>
      <c r="G582" s="8">
        <v>2</v>
      </c>
      <c r="H582" s="8">
        <v>7</v>
      </c>
      <c r="I582" s="8">
        <v>1</v>
      </c>
      <c r="J582" s="8">
        <v>1</v>
      </c>
      <c r="K582" s="8">
        <v>0</v>
      </c>
      <c r="L582" s="8">
        <v>1</v>
      </c>
      <c r="M582" s="8">
        <v>0</v>
      </c>
      <c r="N582" s="8">
        <v>1</v>
      </c>
      <c r="O582" s="8">
        <v>0</v>
      </c>
      <c r="P582" s="8"/>
      <c r="Q582" s="9"/>
      <c r="R582" s="8"/>
      <c r="S582" s="8">
        <v>29</v>
      </c>
      <c r="T582" s="8">
        <v>7</v>
      </c>
      <c r="U582" s="8">
        <v>0</v>
      </c>
      <c r="V582" s="8">
        <v>0</v>
      </c>
      <c r="W582" s="8">
        <v>1</v>
      </c>
      <c r="X582" s="8">
        <v>37</v>
      </c>
      <c r="Y582" s="13">
        <v>12.42</v>
      </c>
      <c r="Z582" s="13">
        <v>1.96</v>
      </c>
      <c r="AA582" s="8"/>
      <c r="AB582" s="8"/>
      <c r="AC582" s="8"/>
      <c r="AD582" s="8">
        <v>2</v>
      </c>
      <c r="AE582" s="8">
        <v>1</v>
      </c>
      <c r="AF582" s="8">
        <v>0</v>
      </c>
      <c r="AG582" s="8">
        <v>0</v>
      </c>
      <c r="AH582" s="8">
        <v>0</v>
      </c>
      <c r="AI582" s="8">
        <v>3</v>
      </c>
      <c r="AJ582" s="13">
        <v>0.89</v>
      </c>
      <c r="AK582" s="13">
        <v>1.26</v>
      </c>
    </row>
    <row r="583" spans="1:37" x14ac:dyDescent="0.2">
      <c r="A583" s="8" t="s">
        <v>4251</v>
      </c>
      <c r="B583" s="12">
        <v>44351</v>
      </c>
      <c r="C583" s="8">
        <v>105</v>
      </c>
      <c r="D583" s="8" t="s">
        <v>4252</v>
      </c>
      <c r="E583" s="8" t="s">
        <v>4253</v>
      </c>
      <c r="F583" s="8">
        <v>84</v>
      </c>
      <c r="G583" s="8">
        <v>15</v>
      </c>
      <c r="H583" s="8">
        <v>15</v>
      </c>
      <c r="I583" s="8">
        <v>2</v>
      </c>
      <c r="J583" s="8">
        <v>4</v>
      </c>
      <c r="K583" s="8">
        <v>0</v>
      </c>
      <c r="L583" s="8">
        <v>1</v>
      </c>
      <c r="M583" s="8">
        <v>0</v>
      </c>
      <c r="N583" s="8">
        <v>1</v>
      </c>
      <c r="O583" s="8">
        <v>0</v>
      </c>
      <c r="P583" s="8"/>
      <c r="Q583" s="9"/>
      <c r="R583" s="8"/>
      <c r="S583" s="8">
        <v>84</v>
      </c>
      <c r="T583" s="8">
        <v>15</v>
      </c>
      <c r="U583" s="8">
        <v>0</v>
      </c>
      <c r="V583" s="8">
        <v>0</v>
      </c>
      <c r="W583" s="8">
        <v>1</v>
      </c>
      <c r="X583" s="8">
        <v>100</v>
      </c>
      <c r="Y583" s="13">
        <v>36.340000000000003</v>
      </c>
      <c r="Z583" s="13">
        <v>2.08</v>
      </c>
      <c r="AA583" s="8"/>
      <c r="AB583" s="8"/>
      <c r="AC583" s="8"/>
      <c r="AD583" s="8">
        <v>15</v>
      </c>
      <c r="AE583" s="8">
        <v>2</v>
      </c>
      <c r="AF583" s="8">
        <v>0</v>
      </c>
      <c r="AG583" s="8">
        <v>0</v>
      </c>
      <c r="AH583" s="8">
        <v>0</v>
      </c>
      <c r="AI583" s="8">
        <v>17</v>
      </c>
      <c r="AJ583" s="13">
        <v>6.54</v>
      </c>
      <c r="AK583" s="13">
        <v>2.14</v>
      </c>
    </row>
    <row r="584" spans="1:37" x14ac:dyDescent="0.2">
      <c r="A584" s="8" t="s">
        <v>4254</v>
      </c>
      <c r="B584" s="12">
        <v>44381</v>
      </c>
      <c r="C584" s="8">
        <v>396</v>
      </c>
      <c r="D584" s="8" t="s">
        <v>4004</v>
      </c>
      <c r="E584" s="8" t="s">
        <v>4255</v>
      </c>
      <c r="F584" s="8">
        <v>306</v>
      </c>
      <c r="G584" s="8">
        <v>93</v>
      </c>
      <c r="H584" s="8">
        <v>55</v>
      </c>
      <c r="I584" s="8">
        <v>14</v>
      </c>
      <c r="J584" s="8">
        <v>28</v>
      </c>
      <c r="K584" s="8">
        <v>9</v>
      </c>
      <c r="L584" s="8">
        <v>3</v>
      </c>
      <c r="M584" s="8">
        <v>1</v>
      </c>
      <c r="N584" s="8">
        <v>3</v>
      </c>
      <c r="O584" s="8">
        <v>1</v>
      </c>
      <c r="P584" s="8"/>
      <c r="Q584" s="9"/>
      <c r="R584" s="8"/>
      <c r="S584" s="8">
        <v>306</v>
      </c>
      <c r="T584" s="8">
        <v>55</v>
      </c>
      <c r="U584" s="8">
        <v>9</v>
      </c>
      <c r="V584" s="8">
        <v>1</v>
      </c>
      <c r="W584" s="8">
        <v>3</v>
      </c>
      <c r="X584" s="8">
        <v>374</v>
      </c>
      <c r="Y584" s="13">
        <v>131.13</v>
      </c>
      <c r="Z584" s="13">
        <v>2.09</v>
      </c>
      <c r="AA584" s="8"/>
      <c r="AB584" s="8"/>
      <c r="AC584" s="8"/>
      <c r="AD584" s="8">
        <v>93</v>
      </c>
      <c r="AE584" s="8">
        <v>14</v>
      </c>
      <c r="AF584" s="8">
        <v>9</v>
      </c>
      <c r="AG584" s="8">
        <v>1</v>
      </c>
      <c r="AH584" s="8">
        <v>1</v>
      </c>
      <c r="AI584" s="8">
        <v>118</v>
      </c>
      <c r="AJ584" s="13">
        <v>39.19</v>
      </c>
      <c r="AK584" s="13">
        <v>2.13</v>
      </c>
    </row>
    <row r="585" spans="1:37" x14ac:dyDescent="0.2">
      <c r="A585" s="8" t="s">
        <v>4256</v>
      </c>
      <c r="B585" s="12">
        <v>44412</v>
      </c>
      <c r="C585" s="8">
        <v>273</v>
      </c>
      <c r="D585" s="8" t="s">
        <v>4257</v>
      </c>
      <c r="E585" s="8" t="s">
        <v>4258</v>
      </c>
      <c r="F585" s="8">
        <v>228</v>
      </c>
      <c r="G585" s="8">
        <v>49</v>
      </c>
      <c r="H585" s="8">
        <v>29</v>
      </c>
      <c r="I585" s="8">
        <v>3</v>
      </c>
      <c r="J585" s="8">
        <v>7</v>
      </c>
      <c r="K585" s="8">
        <v>2</v>
      </c>
      <c r="L585" s="8">
        <v>3</v>
      </c>
      <c r="M585" s="8">
        <v>0</v>
      </c>
      <c r="N585" s="8">
        <v>8</v>
      </c>
      <c r="O585" s="8">
        <v>5</v>
      </c>
      <c r="P585" s="8"/>
      <c r="Q585" s="9"/>
      <c r="R585" s="8"/>
      <c r="S585" s="8">
        <v>228</v>
      </c>
      <c r="T585" s="8">
        <v>29</v>
      </c>
      <c r="U585" s="8">
        <v>2</v>
      </c>
      <c r="V585" s="8">
        <v>0</v>
      </c>
      <c r="W585" s="8">
        <v>8</v>
      </c>
      <c r="X585" s="8">
        <v>267</v>
      </c>
      <c r="Y585" s="13">
        <v>98.28</v>
      </c>
      <c r="Z585" s="13">
        <v>2.16</v>
      </c>
      <c r="AA585" s="8"/>
      <c r="AB585" s="8"/>
      <c r="AC585" s="8"/>
      <c r="AD585" s="8">
        <v>49</v>
      </c>
      <c r="AE585" s="8">
        <v>3</v>
      </c>
      <c r="AF585" s="8">
        <v>2</v>
      </c>
      <c r="AG585" s="8">
        <v>0</v>
      </c>
      <c r="AH585" s="8">
        <v>5</v>
      </c>
      <c r="AI585" s="8">
        <v>59</v>
      </c>
      <c r="AJ585" s="13">
        <v>20.87</v>
      </c>
      <c r="AK585" s="13">
        <v>2.19</v>
      </c>
    </row>
    <row r="586" spans="1:37" x14ac:dyDescent="0.2">
      <c r="A586" s="8" t="s">
        <v>4259</v>
      </c>
      <c r="B586" s="12">
        <v>44351</v>
      </c>
      <c r="C586" s="8">
        <v>812</v>
      </c>
      <c r="D586" s="8" t="s">
        <v>4260</v>
      </c>
      <c r="E586" s="8" t="s">
        <v>4261</v>
      </c>
      <c r="F586" s="8">
        <v>616</v>
      </c>
      <c r="G586" s="8">
        <v>60</v>
      </c>
      <c r="H586" s="8">
        <v>109</v>
      </c>
      <c r="I586" s="8">
        <v>17</v>
      </c>
      <c r="J586" s="8">
        <v>49</v>
      </c>
      <c r="K586" s="8">
        <v>14</v>
      </c>
      <c r="L586" s="8">
        <v>15</v>
      </c>
      <c r="M586" s="8">
        <v>6</v>
      </c>
      <c r="N586" s="8">
        <v>23</v>
      </c>
      <c r="O586" s="8">
        <v>13</v>
      </c>
      <c r="P586" s="8"/>
      <c r="Q586" s="9"/>
      <c r="R586" s="8"/>
      <c r="S586" s="8">
        <v>616</v>
      </c>
      <c r="T586" s="8">
        <v>109</v>
      </c>
      <c r="U586" s="8">
        <v>14</v>
      </c>
      <c r="V586" s="8">
        <v>6</v>
      </c>
      <c r="W586" s="8">
        <v>23</v>
      </c>
      <c r="X586" s="8">
        <v>768</v>
      </c>
      <c r="Y586" s="13">
        <v>261.79000000000002</v>
      </c>
      <c r="Z586" s="13">
        <v>2.1</v>
      </c>
      <c r="AA586" s="8"/>
      <c r="AB586" s="8"/>
      <c r="AC586" s="8"/>
      <c r="AD586" s="8">
        <v>60</v>
      </c>
      <c r="AE586" s="8">
        <v>17</v>
      </c>
      <c r="AF586" s="8">
        <v>14</v>
      </c>
      <c r="AG586" s="8">
        <v>6</v>
      </c>
      <c r="AH586" s="8">
        <v>13</v>
      </c>
      <c r="AI586" s="8">
        <v>110</v>
      </c>
      <c r="AJ586" s="13">
        <v>21.62</v>
      </c>
      <c r="AK586" s="13">
        <v>2.04</v>
      </c>
    </row>
    <row r="587" spans="1:37" x14ac:dyDescent="0.2">
      <c r="A587" s="8" t="s">
        <v>4262</v>
      </c>
      <c r="B587" s="12">
        <v>44351</v>
      </c>
      <c r="C587" s="8">
        <v>72</v>
      </c>
      <c r="D587" s="8" t="s">
        <v>4263</v>
      </c>
      <c r="E587" s="8" t="s">
        <v>4264</v>
      </c>
      <c r="F587" s="8">
        <v>60</v>
      </c>
      <c r="G587" s="8">
        <v>12</v>
      </c>
      <c r="H587" s="8">
        <v>5</v>
      </c>
      <c r="I587" s="8">
        <v>2</v>
      </c>
      <c r="J587" s="8">
        <v>3</v>
      </c>
      <c r="K587" s="8">
        <v>0</v>
      </c>
      <c r="L587" s="8">
        <v>1</v>
      </c>
      <c r="M587" s="8">
        <v>1</v>
      </c>
      <c r="N587" s="8">
        <v>3</v>
      </c>
      <c r="O587" s="8">
        <v>2</v>
      </c>
      <c r="P587" s="8"/>
      <c r="Q587" s="9"/>
      <c r="R587" s="8"/>
      <c r="S587" s="8">
        <v>60</v>
      </c>
      <c r="T587" s="8">
        <v>5</v>
      </c>
      <c r="U587" s="8">
        <v>0</v>
      </c>
      <c r="V587" s="8">
        <v>1</v>
      </c>
      <c r="W587" s="8">
        <v>3</v>
      </c>
      <c r="X587" s="8">
        <v>69</v>
      </c>
      <c r="Y587" s="13">
        <v>25.9</v>
      </c>
      <c r="Z587" s="13">
        <v>2.21</v>
      </c>
      <c r="AA587" s="8"/>
      <c r="AB587" s="8"/>
      <c r="AC587" s="8"/>
      <c r="AD587" s="8">
        <v>12</v>
      </c>
      <c r="AE587" s="8">
        <v>2</v>
      </c>
      <c r="AF587" s="8">
        <v>0</v>
      </c>
      <c r="AG587" s="8">
        <v>1</v>
      </c>
      <c r="AH587" s="8">
        <v>2</v>
      </c>
      <c r="AI587" s="8">
        <v>17</v>
      </c>
      <c r="AJ587" s="13">
        <v>4.88</v>
      </c>
      <c r="AK587" s="13">
        <v>2.0699999999999998</v>
      </c>
    </row>
    <row r="588" spans="1:37" x14ac:dyDescent="0.2">
      <c r="A588" s="8" t="s">
        <v>4265</v>
      </c>
      <c r="B588" s="12">
        <v>44351</v>
      </c>
      <c r="C588" s="8">
        <v>437</v>
      </c>
      <c r="D588" s="8" t="s">
        <v>4266</v>
      </c>
      <c r="E588" s="8" t="s">
        <v>4267</v>
      </c>
      <c r="F588" s="8">
        <v>344</v>
      </c>
      <c r="G588" s="8">
        <v>139</v>
      </c>
      <c r="H588" s="8">
        <v>56</v>
      </c>
      <c r="I588" s="8">
        <v>23</v>
      </c>
      <c r="J588" s="8">
        <v>20</v>
      </c>
      <c r="K588" s="8">
        <v>15</v>
      </c>
      <c r="L588" s="8">
        <v>6</v>
      </c>
      <c r="M588" s="8">
        <v>5</v>
      </c>
      <c r="N588" s="8">
        <v>11</v>
      </c>
      <c r="O588" s="8">
        <v>8</v>
      </c>
      <c r="P588" s="8"/>
      <c r="Q588" s="9"/>
      <c r="R588" s="8"/>
      <c r="S588" s="8">
        <v>344</v>
      </c>
      <c r="T588" s="8">
        <v>56</v>
      </c>
      <c r="U588" s="8">
        <v>15</v>
      </c>
      <c r="V588" s="8">
        <v>5</v>
      </c>
      <c r="W588" s="8">
        <v>11</v>
      </c>
      <c r="X588" s="8">
        <v>431</v>
      </c>
      <c r="Y588" s="13">
        <v>145.51</v>
      </c>
      <c r="Z588" s="13">
        <v>2.13</v>
      </c>
      <c r="AA588" s="8"/>
      <c r="AB588" s="8"/>
      <c r="AC588" s="8"/>
      <c r="AD588" s="8">
        <v>139</v>
      </c>
      <c r="AE588" s="8">
        <v>23</v>
      </c>
      <c r="AF588" s="8">
        <v>15</v>
      </c>
      <c r="AG588" s="8">
        <v>5</v>
      </c>
      <c r="AH588" s="8">
        <v>8</v>
      </c>
      <c r="AI588" s="8">
        <v>190</v>
      </c>
      <c r="AJ588" s="13">
        <v>56.89</v>
      </c>
      <c r="AK588" s="13">
        <v>2.15</v>
      </c>
    </row>
    <row r="589" spans="1:37" x14ac:dyDescent="0.2">
      <c r="A589" s="8" t="s">
        <v>4268</v>
      </c>
      <c r="B589" s="12">
        <v>44231</v>
      </c>
      <c r="C589" s="8">
        <v>76</v>
      </c>
      <c r="D589" s="8" t="s">
        <v>1707</v>
      </c>
      <c r="E589" s="8" t="s">
        <v>4269</v>
      </c>
      <c r="F589" s="8">
        <v>50</v>
      </c>
      <c r="G589" s="8">
        <v>6</v>
      </c>
      <c r="H589" s="8">
        <v>9</v>
      </c>
      <c r="I589" s="8">
        <v>5</v>
      </c>
      <c r="J589" s="8">
        <v>3</v>
      </c>
      <c r="K589" s="8">
        <v>2</v>
      </c>
      <c r="L589" s="8">
        <v>4</v>
      </c>
      <c r="M589" s="8">
        <v>4</v>
      </c>
      <c r="N589" s="8">
        <v>10</v>
      </c>
      <c r="O589" s="8">
        <v>8</v>
      </c>
      <c r="P589" s="8"/>
      <c r="Q589" s="9"/>
      <c r="R589" s="8"/>
      <c r="S589" s="8">
        <v>50</v>
      </c>
      <c r="T589" s="8">
        <v>9</v>
      </c>
      <c r="U589" s="8">
        <v>2</v>
      </c>
      <c r="V589" s="8">
        <v>4</v>
      </c>
      <c r="W589" s="8">
        <v>10</v>
      </c>
      <c r="X589" s="8">
        <v>75</v>
      </c>
      <c r="Y589" s="13">
        <v>19.850000000000001</v>
      </c>
      <c r="Z589" s="13">
        <v>2.08</v>
      </c>
      <c r="AA589" s="8"/>
      <c r="AB589" s="8"/>
      <c r="AC589" s="8"/>
      <c r="AD589" s="8">
        <v>6</v>
      </c>
      <c r="AE589" s="8">
        <v>5</v>
      </c>
      <c r="AF589" s="8">
        <v>2</v>
      </c>
      <c r="AG589" s="8">
        <v>4</v>
      </c>
      <c r="AH589" s="8">
        <v>8</v>
      </c>
      <c r="AI589" s="8">
        <v>25</v>
      </c>
      <c r="AJ589" s="13">
        <v>2.2400000000000002</v>
      </c>
      <c r="AK589" s="13">
        <v>0</v>
      </c>
    </row>
    <row r="590" spans="1:37" x14ac:dyDescent="0.2">
      <c r="A590" s="8" t="s">
        <v>4270</v>
      </c>
      <c r="B590" s="12">
        <v>44351</v>
      </c>
      <c r="C590" s="8">
        <v>606</v>
      </c>
      <c r="D590" s="8" t="s">
        <v>953</v>
      </c>
      <c r="E590" s="8" t="s">
        <v>4271</v>
      </c>
      <c r="F590" s="8">
        <v>478</v>
      </c>
      <c r="G590" s="8">
        <v>100</v>
      </c>
      <c r="H590" s="8">
        <v>84</v>
      </c>
      <c r="I590" s="8">
        <v>22</v>
      </c>
      <c r="J590" s="8">
        <v>24</v>
      </c>
      <c r="K590" s="8">
        <v>5</v>
      </c>
      <c r="L590" s="8">
        <v>5</v>
      </c>
      <c r="M590" s="8">
        <v>3</v>
      </c>
      <c r="N590" s="8">
        <v>15</v>
      </c>
      <c r="O590" s="8">
        <v>4</v>
      </c>
      <c r="P590" s="8"/>
      <c r="Q590" s="9"/>
      <c r="R590" s="8"/>
      <c r="S590" s="8">
        <v>478</v>
      </c>
      <c r="T590" s="8">
        <v>84</v>
      </c>
      <c r="U590" s="8">
        <v>5</v>
      </c>
      <c r="V590" s="8">
        <v>3</v>
      </c>
      <c r="W590" s="8">
        <v>15</v>
      </c>
      <c r="X590" s="8">
        <v>585</v>
      </c>
      <c r="Y590" s="13">
        <v>204.54</v>
      </c>
      <c r="Z590" s="13">
        <v>2.1</v>
      </c>
      <c r="AA590" s="8"/>
      <c r="AB590" s="8"/>
      <c r="AC590" s="8"/>
      <c r="AD590" s="8">
        <v>100</v>
      </c>
      <c r="AE590" s="8">
        <v>22</v>
      </c>
      <c r="AF590" s="8">
        <v>5</v>
      </c>
      <c r="AG590" s="8">
        <v>3</v>
      </c>
      <c r="AH590" s="8">
        <v>4</v>
      </c>
      <c r="AI590" s="8">
        <v>134</v>
      </c>
      <c r="AJ590" s="13">
        <v>41.66</v>
      </c>
      <c r="AK590" s="13">
        <v>2.0499999999999998</v>
      </c>
    </row>
    <row r="591" spans="1:37" x14ac:dyDescent="0.2">
      <c r="A591" s="8" t="s">
        <v>4272</v>
      </c>
      <c r="B591" s="12">
        <v>44231</v>
      </c>
      <c r="C591" s="8">
        <v>14</v>
      </c>
      <c r="D591" s="8" t="s">
        <v>1647</v>
      </c>
      <c r="E591" s="8" t="s">
        <v>4273</v>
      </c>
      <c r="F591" s="8">
        <v>10</v>
      </c>
      <c r="G591" s="8">
        <v>0</v>
      </c>
      <c r="H591" s="8">
        <v>2</v>
      </c>
      <c r="I591" s="8">
        <v>1</v>
      </c>
      <c r="J591" s="8">
        <v>1</v>
      </c>
      <c r="K591" s="8">
        <v>1</v>
      </c>
      <c r="L591" s="8">
        <v>1</v>
      </c>
      <c r="M591" s="8">
        <v>0</v>
      </c>
      <c r="N591" s="8">
        <v>1</v>
      </c>
      <c r="O591" s="8">
        <v>0</v>
      </c>
      <c r="P591" s="8"/>
      <c r="Q591" s="9"/>
      <c r="R591" s="8"/>
      <c r="S591" s="8">
        <v>10</v>
      </c>
      <c r="T591" s="8">
        <v>2</v>
      </c>
      <c r="U591" s="8">
        <v>1</v>
      </c>
      <c r="V591" s="8">
        <v>0</v>
      </c>
      <c r="W591" s="8">
        <v>1</v>
      </c>
      <c r="X591" s="8">
        <v>14</v>
      </c>
      <c r="Y591" s="13">
        <v>4.09</v>
      </c>
      <c r="Z591" s="13">
        <v>2.0699999999999998</v>
      </c>
      <c r="AA591" s="8"/>
      <c r="AB591" s="8"/>
      <c r="AC591" s="8"/>
      <c r="AD591" s="8">
        <v>0</v>
      </c>
      <c r="AE591" s="8">
        <v>1</v>
      </c>
      <c r="AF591" s="8">
        <v>1</v>
      </c>
      <c r="AG591" s="8">
        <v>0</v>
      </c>
      <c r="AH591" s="8">
        <v>0</v>
      </c>
      <c r="AI591" s="8">
        <v>2</v>
      </c>
      <c r="AJ591" s="13">
        <v>0.55000000000000004</v>
      </c>
      <c r="AK591" s="13">
        <v>0.61</v>
      </c>
    </row>
    <row r="592" spans="1:37" x14ac:dyDescent="0.2">
      <c r="A592" s="8" t="s">
        <v>4274</v>
      </c>
      <c r="B592" s="12">
        <v>44319</v>
      </c>
      <c r="C592" s="8">
        <v>8</v>
      </c>
      <c r="D592" s="8" t="s">
        <v>1162</v>
      </c>
      <c r="E592" s="8" t="s">
        <v>4275</v>
      </c>
      <c r="F592" s="8">
        <v>5</v>
      </c>
      <c r="G592" s="8">
        <v>1</v>
      </c>
      <c r="H592" s="8">
        <v>1</v>
      </c>
      <c r="I592" s="8">
        <v>0</v>
      </c>
      <c r="J592" s="8">
        <v>1</v>
      </c>
      <c r="K592" s="8">
        <v>0</v>
      </c>
      <c r="L592" s="8">
        <v>2</v>
      </c>
      <c r="M592" s="8">
        <v>1</v>
      </c>
      <c r="N592" s="8">
        <v>2</v>
      </c>
      <c r="O592" s="8">
        <v>1</v>
      </c>
      <c r="P592" s="8"/>
      <c r="Q592" s="9"/>
      <c r="R592" s="8"/>
      <c r="S592" s="8">
        <v>5</v>
      </c>
      <c r="T592" s="8">
        <v>1</v>
      </c>
      <c r="U592" s="8">
        <v>0</v>
      </c>
      <c r="V592" s="8">
        <v>1</v>
      </c>
      <c r="W592" s="8">
        <v>2</v>
      </c>
      <c r="X592" s="8">
        <v>9</v>
      </c>
      <c r="Y592" s="13">
        <v>1.92</v>
      </c>
      <c r="Z592" s="13">
        <v>1.52</v>
      </c>
      <c r="AA592" s="8"/>
      <c r="AB592" s="8"/>
      <c r="AC592" s="8"/>
      <c r="AD592" s="8">
        <v>1</v>
      </c>
      <c r="AE592" s="8">
        <v>0</v>
      </c>
      <c r="AF592" s="8">
        <v>0</v>
      </c>
      <c r="AG592" s="8">
        <v>1</v>
      </c>
      <c r="AH592" s="8">
        <v>1</v>
      </c>
      <c r="AI592" s="8">
        <v>3</v>
      </c>
      <c r="AJ592" s="13">
        <v>0.55000000000000004</v>
      </c>
      <c r="AK592" s="13">
        <v>-0.61</v>
      </c>
    </row>
    <row r="593" spans="1:37" x14ac:dyDescent="0.2">
      <c r="A593" s="8" t="s">
        <v>4276</v>
      </c>
      <c r="B593" s="12">
        <v>44290</v>
      </c>
      <c r="C593" s="8">
        <v>39</v>
      </c>
      <c r="D593" s="8" t="s">
        <v>856</v>
      </c>
      <c r="E593" s="8" t="s">
        <v>4277</v>
      </c>
      <c r="F593" s="8">
        <v>29</v>
      </c>
      <c r="G593" s="8">
        <v>2</v>
      </c>
      <c r="H593" s="8">
        <v>6</v>
      </c>
      <c r="I593" s="8">
        <v>2</v>
      </c>
      <c r="J593" s="8">
        <v>1</v>
      </c>
      <c r="K593" s="8">
        <v>0</v>
      </c>
      <c r="L593" s="8">
        <v>2</v>
      </c>
      <c r="M593" s="8">
        <v>0</v>
      </c>
      <c r="N593" s="8">
        <v>1</v>
      </c>
      <c r="O593" s="8">
        <v>0</v>
      </c>
      <c r="P593" s="8"/>
      <c r="Q593" s="9"/>
      <c r="R593" s="8"/>
      <c r="S593" s="8">
        <v>29</v>
      </c>
      <c r="T593" s="8">
        <v>6</v>
      </c>
      <c r="U593" s="8">
        <v>0</v>
      </c>
      <c r="V593" s="8">
        <v>0</v>
      </c>
      <c r="W593" s="8">
        <v>1</v>
      </c>
      <c r="X593" s="8">
        <v>36</v>
      </c>
      <c r="Y593" s="13">
        <v>12.44</v>
      </c>
      <c r="Z593" s="13">
        <v>2.0299999999999998</v>
      </c>
      <c r="AA593" s="8"/>
      <c r="AB593" s="8"/>
      <c r="AC593" s="8"/>
      <c r="AD593" s="8">
        <v>2</v>
      </c>
      <c r="AE593" s="8">
        <v>2</v>
      </c>
      <c r="AF593" s="8">
        <v>0</v>
      </c>
      <c r="AG593" s="8">
        <v>0</v>
      </c>
      <c r="AH593" s="8">
        <v>0</v>
      </c>
      <c r="AI593" s="8">
        <v>4</v>
      </c>
      <c r="AJ593" s="13">
        <v>1.1000000000000001</v>
      </c>
      <c r="AK593" s="13">
        <v>0.61</v>
      </c>
    </row>
    <row r="594" spans="1:37" x14ac:dyDescent="0.2">
      <c r="A594" s="8" t="s">
        <v>4278</v>
      </c>
      <c r="B594" s="12">
        <v>44412</v>
      </c>
      <c r="C594" s="8">
        <v>131</v>
      </c>
      <c r="D594" s="8" t="s">
        <v>342</v>
      </c>
      <c r="E594" s="8" t="s">
        <v>4279</v>
      </c>
      <c r="F594" s="8">
        <v>117</v>
      </c>
      <c r="G594" s="8">
        <v>54</v>
      </c>
      <c r="H594" s="8">
        <v>10</v>
      </c>
      <c r="I594" s="8">
        <v>0</v>
      </c>
      <c r="J594" s="8">
        <v>2</v>
      </c>
      <c r="K594" s="8">
        <v>1</v>
      </c>
      <c r="L594" s="8">
        <v>2</v>
      </c>
      <c r="M594" s="8">
        <v>1</v>
      </c>
      <c r="N594" s="8">
        <v>2</v>
      </c>
      <c r="O594" s="8">
        <v>1</v>
      </c>
      <c r="P594" s="8"/>
      <c r="Q594" s="9"/>
      <c r="R594" s="8"/>
      <c r="S594" s="8">
        <v>117</v>
      </c>
      <c r="T594" s="8">
        <v>10</v>
      </c>
      <c r="U594" s="8">
        <v>1</v>
      </c>
      <c r="V594" s="8">
        <v>1</v>
      </c>
      <c r="W594" s="8">
        <v>2</v>
      </c>
      <c r="X594" s="8">
        <v>131</v>
      </c>
      <c r="Y594" s="13">
        <v>50.9</v>
      </c>
      <c r="Z594" s="13">
        <v>2.21</v>
      </c>
      <c r="AA594" s="8"/>
      <c r="AB594" s="8"/>
      <c r="AC594" s="8"/>
      <c r="AD594" s="8">
        <v>54</v>
      </c>
      <c r="AE594" s="8">
        <v>0</v>
      </c>
      <c r="AF594" s="8">
        <v>1</v>
      </c>
      <c r="AG594" s="8">
        <v>1</v>
      </c>
      <c r="AH594" s="8">
        <v>1</v>
      </c>
      <c r="AI594" s="8">
        <v>57</v>
      </c>
      <c r="AJ594" s="13">
        <v>23.82</v>
      </c>
      <c r="AK594" s="13">
        <v>2.23</v>
      </c>
    </row>
    <row r="595" spans="1:37" x14ac:dyDescent="0.2">
      <c r="A595" s="8" t="s">
        <v>4280</v>
      </c>
      <c r="B595" s="12">
        <v>44320</v>
      </c>
      <c r="C595" s="8">
        <v>27</v>
      </c>
      <c r="D595" s="8"/>
      <c r="E595" s="8" t="s">
        <v>4281</v>
      </c>
      <c r="F595" s="8">
        <v>20</v>
      </c>
      <c r="G595" s="8">
        <v>6</v>
      </c>
      <c r="H595" s="8">
        <v>4</v>
      </c>
      <c r="I595" s="8">
        <v>0</v>
      </c>
      <c r="J595" s="8">
        <v>3</v>
      </c>
      <c r="K595" s="8">
        <v>0</v>
      </c>
      <c r="L595" s="8">
        <v>3</v>
      </c>
      <c r="M595" s="8">
        <v>0</v>
      </c>
      <c r="N595" s="8">
        <v>3</v>
      </c>
      <c r="O595" s="8">
        <v>0</v>
      </c>
      <c r="P595" s="8"/>
      <c r="Q595" s="9"/>
      <c r="R595" s="8"/>
      <c r="S595" s="8">
        <v>20</v>
      </c>
      <c r="T595" s="8">
        <v>4</v>
      </c>
      <c r="U595" s="8">
        <v>0</v>
      </c>
      <c r="V595" s="8">
        <v>0</v>
      </c>
      <c r="W595" s="8">
        <v>3</v>
      </c>
      <c r="X595" s="8">
        <v>27</v>
      </c>
      <c r="Y595" s="13">
        <v>8.35</v>
      </c>
      <c r="Z595" s="13">
        <v>1.99</v>
      </c>
      <c r="AA595" s="8"/>
      <c r="AB595" s="8"/>
      <c r="AC595" s="8"/>
      <c r="AD595" s="8">
        <v>6</v>
      </c>
      <c r="AE595" s="8">
        <v>0</v>
      </c>
      <c r="AF595" s="8">
        <v>0</v>
      </c>
      <c r="AG595" s="8">
        <v>0</v>
      </c>
      <c r="AH595" s="8">
        <v>0</v>
      </c>
      <c r="AI595" s="8">
        <v>6</v>
      </c>
      <c r="AJ595" s="13">
        <v>2.68</v>
      </c>
      <c r="AK595" s="13">
        <v>2.2400000000000002</v>
      </c>
    </row>
    <row r="596" spans="1:37" x14ac:dyDescent="0.2">
      <c r="A596" s="8" t="s">
        <v>4282</v>
      </c>
      <c r="B596" s="12">
        <v>44381</v>
      </c>
      <c r="C596" s="8">
        <v>49</v>
      </c>
      <c r="D596" s="8" t="s">
        <v>3917</v>
      </c>
      <c r="E596" s="8" t="s">
        <v>4283</v>
      </c>
      <c r="F596" s="8">
        <v>42</v>
      </c>
      <c r="G596" s="8">
        <v>10</v>
      </c>
      <c r="H596" s="8">
        <v>3</v>
      </c>
      <c r="I596" s="8">
        <v>0</v>
      </c>
      <c r="J596" s="8">
        <v>3</v>
      </c>
      <c r="K596" s="8">
        <v>0</v>
      </c>
      <c r="L596" s="8">
        <v>1</v>
      </c>
      <c r="M596" s="8">
        <v>1</v>
      </c>
      <c r="N596" s="8">
        <v>1</v>
      </c>
      <c r="O596" s="8">
        <v>1</v>
      </c>
      <c r="P596" s="8"/>
      <c r="Q596" s="9"/>
      <c r="R596" s="8"/>
      <c r="S596" s="8">
        <v>42</v>
      </c>
      <c r="T596" s="8">
        <v>3</v>
      </c>
      <c r="U596" s="8">
        <v>0</v>
      </c>
      <c r="V596" s="8">
        <v>1</v>
      </c>
      <c r="W596" s="8">
        <v>1</v>
      </c>
      <c r="X596" s="8">
        <v>47</v>
      </c>
      <c r="Y596" s="13">
        <v>18.260000000000002</v>
      </c>
      <c r="Z596" s="13">
        <v>2.2200000000000002</v>
      </c>
      <c r="AA596" s="8"/>
      <c r="AB596" s="8"/>
      <c r="AC596" s="8"/>
      <c r="AD596" s="8">
        <v>10</v>
      </c>
      <c r="AE596" s="8">
        <v>0</v>
      </c>
      <c r="AF596" s="8">
        <v>0</v>
      </c>
      <c r="AG596" s="8">
        <v>1</v>
      </c>
      <c r="AH596" s="8">
        <v>1</v>
      </c>
      <c r="AI596" s="8">
        <v>12</v>
      </c>
      <c r="AJ596" s="13">
        <v>4.28</v>
      </c>
      <c r="AK596" s="13">
        <v>2.16</v>
      </c>
    </row>
    <row r="597" spans="1:37" x14ac:dyDescent="0.2">
      <c r="A597" s="8" t="s">
        <v>4284</v>
      </c>
      <c r="B597" s="12">
        <v>44351</v>
      </c>
      <c r="C597" s="8">
        <v>11.207000000000001</v>
      </c>
      <c r="D597" s="8" t="s">
        <v>3662</v>
      </c>
      <c r="E597" s="8" t="s">
        <v>4285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/>
      <c r="Q597" s="9"/>
      <c r="R597" s="8"/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13">
        <v>0</v>
      </c>
      <c r="Z597" s="13" t="e">
        <v>#DIV/0!</v>
      </c>
      <c r="AA597" s="8"/>
      <c r="AB597" s="8"/>
      <c r="AC597" s="8"/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13">
        <v>0</v>
      </c>
      <c r="AK597" s="13" t="e">
        <v>#DIV/0!</v>
      </c>
    </row>
    <row r="598" spans="1:37" x14ac:dyDescent="0.2">
      <c r="A598" s="8" t="s">
        <v>4286</v>
      </c>
      <c r="B598" s="12">
        <v>44351</v>
      </c>
      <c r="C598" s="8">
        <v>206</v>
      </c>
      <c r="D598" s="8" t="s">
        <v>4287</v>
      </c>
      <c r="E598" s="8" t="s">
        <v>4288</v>
      </c>
      <c r="F598" s="8">
        <v>156</v>
      </c>
      <c r="G598" s="8">
        <v>13</v>
      </c>
      <c r="H598" s="8">
        <v>31</v>
      </c>
      <c r="I598" s="8">
        <v>3</v>
      </c>
      <c r="J598" s="8">
        <v>12</v>
      </c>
      <c r="K598" s="8">
        <v>3</v>
      </c>
      <c r="L598" s="8">
        <v>4</v>
      </c>
      <c r="M598" s="8">
        <v>0</v>
      </c>
      <c r="N598" s="8">
        <v>3</v>
      </c>
      <c r="O598" s="8">
        <v>3</v>
      </c>
      <c r="P598" s="8"/>
      <c r="Q598" s="9"/>
      <c r="R598" s="8"/>
      <c r="S598" s="8">
        <v>156</v>
      </c>
      <c r="T598" s="8">
        <v>31</v>
      </c>
      <c r="U598" s="8">
        <v>3</v>
      </c>
      <c r="V598" s="8">
        <v>0</v>
      </c>
      <c r="W598" s="8">
        <v>3</v>
      </c>
      <c r="X598" s="8">
        <v>193</v>
      </c>
      <c r="Y598" s="13">
        <v>66.83</v>
      </c>
      <c r="Z598" s="13">
        <v>2.0499999999999998</v>
      </c>
      <c r="AA598" s="8"/>
      <c r="AB598" s="8"/>
      <c r="AC598" s="8"/>
      <c r="AD598" s="8">
        <v>13</v>
      </c>
      <c r="AE598" s="8">
        <v>3</v>
      </c>
      <c r="AF598" s="8">
        <v>3</v>
      </c>
      <c r="AG598" s="8">
        <v>0</v>
      </c>
      <c r="AH598" s="8">
        <v>3</v>
      </c>
      <c r="AI598" s="8">
        <v>22</v>
      </c>
      <c r="AJ598" s="13">
        <v>4.9800000000000004</v>
      </c>
      <c r="AK598" s="13">
        <v>1.83</v>
      </c>
    </row>
    <row r="599" spans="1:37" x14ac:dyDescent="0.2">
      <c r="A599" s="8" t="s">
        <v>4289</v>
      </c>
      <c r="B599" s="12">
        <v>44351</v>
      </c>
      <c r="C599" s="8">
        <v>90</v>
      </c>
      <c r="D599" s="8" t="s">
        <v>204</v>
      </c>
      <c r="E599" s="8" t="s">
        <v>4290</v>
      </c>
      <c r="F599" s="8">
        <v>66</v>
      </c>
      <c r="G599" s="8">
        <v>30</v>
      </c>
      <c r="H599" s="8">
        <v>15</v>
      </c>
      <c r="I599" s="8">
        <v>7</v>
      </c>
      <c r="J599" s="8">
        <v>1</v>
      </c>
      <c r="K599" s="8">
        <v>0</v>
      </c>
      <c r="L599" s="8">
        <v>3</v>
      </c>
      <c r="M599" s="8">
        <v>3</v>
      </c>
      <c r="N599" s="8">
        <v>5</v>
      </c>
      <c r="O599" s="8">
        <v>4</v>
      </c>
      <c r="P599" s="8"/>
      <c r="Q599" s="9"/>
      <c r="R599" s="8"/>
      <c r="S599" s="8">
        <v>66</v>
      </c>
      <c r="T599" s="8">
        <v>15</v>
      </c>
      <c r="U599" s="8">
        <v>0</v>
      </c>
      <c r="V599" s="8">
        <v>3</v>
      </c>
      <c r="W599" s="8">
        <v>5</v>
      </c>
      <c r="X599" s="8">
        <v>89</v>
      </c>
      <c r="Y599" s="13">
        <v>27.53</v>
      </c>
      <c r="Z599" s="13">
        <v>2.02</v>
      </c>
      <c r="AA599" s="8"/>
      <c r="AB599" s="8"/>
      <c r="AC599" s="8"/>
      <c r="AD599" s="8">
        <v>30</v>
      </c>
      <c r="AE599" s="8">
        <v>7</v>
      </c>
      <c r="AF599" s="8">
        <v>0</v>
      </c>
      <c r="AG599" s="8">
        <v>3</v>
      </c>
      <c r="AH599" s="8">
        <v>4</v>
      </c>
      <c r="AI599" s="8">
        <v>44</v>
      </c>
      <c r="AJ599" s="13">
        <v>12.11</v>
      </c>
      <c r="AK599" s="13">
        <v>2</v>
      </c>
    </row>
    <row r="600" spans="1:37" x14ac:dyDescent="0.2">
      <c r="A600" s="8" t="s">
        <v>4291</v>
      </c>
      <c r="B600" s="12">
        <v>44320</v>
      </c>
      <c r="C600" s="8">
        <v>108</v>
      </c>
      <c r="D600" s="8" t="s">
        <v>4292</v>
      </c>
      <c r="E600" s="8" t="s">
        <v>4293</v>
      </c>
      <c r="F600" s="8">
        <v>80</v>
      </c>
      <c r="G600" s="8">
        <v>41</v>
      </c>
      <c r="H600" s="8">
        <v>16</v>
      </c>
      <c r="I600" s="8">
        <v>5</v>
      </c>
      <c r="J600" s="8">
        <v>5</v>
      </c>
      <c r="K600" s="8">
        <v>3</v>
      </c>
      <c r="L600" s="8">
        <v>2</v>
      </c>
      <c r="M600" s="8">
        <v>0</v>
      </c>
      <c r="N600" s="8">
        <v>5</v>
      </c>
      <c r="O600" s="8">
        <v>4</v>
      </c>
      <c r="P600" s="8"/>
      <c r="Q600" s="9"/>
      <c r="R600" s="8"/>
      <c r="S600" s="8">
        <v>80</v>
      </c>
      <c r="T600" s="8">
        <v>16</v>
      </c>
      <c r="U600" s="8">
        <v>3</v>
      </c>
      <c r="V600" s="8">
        <v>0</v>
      </c>
      <c r="W600" s="8">
        <v>5</v>
      </c>
      <c r="X600" s="8">
        <v>104</v>
      </c>
      <c r="Y600" s="13">
        <v>33.64</v>
      </c>
      <c r="Z600" s="13">
        <v>2.0699999999999998</v>
      </c>
      <c r="AA600" s="8"/>
      <c r="AB600" s="8"/>
      <c r="AC600" s="8"/>
      <c r="AD600" s="8">
        <v>41</v>
      </c>
      <c r="AE600" s="8">
        <v>5</v>
      </c>
      <c r="AF600" s="8">
        <v>3</v>
      </c>
      <c r="AG600" s="8">
        <v>0</v>
      </c>
      <c r="AH600" s="8">
        <v>4</v>
      </c>
      <c r="AI600" s="8">
        <v>53</v>
      </c>
      <c r="AJ600" s="13">
        <v>17.100000000000001</v>
      </c>
      <c r="AK600" s="13">
        <v>2.17</v>
      </c>
    </row>
    <row r="601" spans="1:37" x14ac:dyDescent="0.2">
      <c r="A601" s="8" t="s">
        <v>4294</v>
      </c>
      <c r="B601" s="12">
        <v>44320</v>
      </c>
      <c r="C601" s="8">
        <v>14.788</v>
      </c>
      <c r="D601" s="8" t="s">
        <v>4187</v>
      </c>
      <c r="E601" s="8" t="s">
        <v>4295</v>
      </c>
      <c r="F601" s="8">
        <v>12.019</v>
      </c>
      <c r="G601" s="8">
        <v>1.032</v>
      </c>
      <c r="H601" s="8">
        <v>1.8440000000000001</v>
      </c>
      <c r="I601" s="8">
        <v>171</v>
      </c>
      <c r="J601" s="8">
        <v>590</v>
      </c>
      <c r="K601" s="8">
        <v>87</v>
      </c>
      <c r="L601" s="8">
        <v>131</v>
      </c>
      <c r="M601" s="8">
        <v>43</v>
      </c>
      <c r="N601" s="8">
        <v>203</v>
      </c>
      <c r="O601" s="8">
        <v>96</v>
      </c>
      <c r="P601" s="8"/>
      <c r="Q601" s="9"/>
      <c r="R601" s="8"/>
      <c r="S601" s="8">
        <v>12019</v>
      </c>
      <c r="T601" s="8">
        <v>1844</v>
      </c>
      <c r="U601" s="8">
        <v>87</v>
      </c>
      <c r="V601" s="8">
        <v>43</v>
      </c>
      <c r="W601" s="8">
        <v>203</v>
      </c>
      <c r="X601" s="8">
        <v>14196</v>
      </c>
      <c r="Y601" s="13">
        <v>5186.57</v>
      </c>
      <c r="Z601" s="13">
        <v>2.12</v>
      </c>
      <c r="AA601" s="8"/>
      <c r="AB601" s="8"/>
      <c r="AC601" s="8"/>
      <c r="AD601" s="8">
        <v>1032</v>
      </c>
      <c r="AE601" s="8">
        <v>171</v>
      </c>
      <c r="AF601" s="8">
        <v>87</v>
      </c>
      <c r="AG601" s="8">
        <v>43</v>
      </c>
      <c r="AH601" s="8">
        <v>96</v>
      </c>
      <c r="AI601" s="8">
        <v>1429</v>
      </c>
      <c r="AJ601" s="13">
        <v>419.67</v>
      </c>
      <c r="AK601" s="13">
        <v>2.17</v>
      </c>
    </row>
    <row r="602" spans="1:37" x14ac:dyDescent="0.2">
      <c r="A602" s="8" t="s">
        <v>4296</v>
      </c>
      <c r="B602" s="12">
        <v>44351</v>
      </c>
      <c r="C602" s="8">
        <v>72</v>
      </c>
      <c r="D602" s="8" t="s">
        <v>4297</v>
      </c>
      <c r="E602" s="8" t="s">
        <v>4298</v>
      </c>
      <c r="F602" s="8">
        <v>57</v>
      </c>
      <c r="G602" s="8">
        <v>23</v>
      </c>
      <c r="H602" s="8">
        <v>9</v>
      </c>
      <c r="I602" s="8">
        <v>3</v>
      </c>
      <c r="J602" s="8">
        <v>2</v>
      </c>
      <c r="K602" s="8">
        <v>0</v>
      </c>
      <c r="L602" s="8">
        <v>3</v>
      </c>
      <c r="M602" s="8">
        <v>3</v>
      </c>
      <c r="N602" s="8">
        <v>1</v>
      </c>
      <c r="O602" s="8">
        <v>1</v>
      </c>
      <c r="P602" s="8"/>
      <c r="Q602" s="9"/>
      <c r="R602" s="8"/>
      <c r="S602" s="8">
        <v>57</v>
      </c>
      <c r="T602" s="8">
        <v>9</v>
      </c>
      <c r="U602" s="8">
        <v>0</v>
      </c>
      <c r="V602" s="8">
        <v>3</v>
      </c>
      <c r="W602" s="8">
        <v>1</v>
      </c>
      <c r="X602" s="8">
        <v>70</v>
      </c>
      <c r="Y602" s="13">
        <v>24.29</v>
      </c>
      <c r="Z602" s="13">
        <v>2.13</v>
      </c>
      <c r="AA602" s="8"/>
      <c r="AB602" s="8"/>
      <c r="AC602" s="8"/>
      <c r="AD602" s="8">
        <v>23</v>
      </c>
      <c r="AE602" s="8">
        <v>3</v>
      </c>
      <c r="AF602" s="8">
        <v>0</v>
      </c>
      <c r="AG602" s="8">
        <v>3</v>
      </c>
      <c r="AH602" s="8">
        <v>1</v>
      </c>
      <c r="AI602" s="8">
        <v>30</v>
      </c>
      <c r="AJ602" s="13">
        <v>9.59</v>
      </c>
      <c r="AK602" s="13">
        <v>2.13</v>
      </c>
    </row>
    <row r="603" spans="1:37" x14ac:dyDescent="0.2">
      <c r="A603" s="8" t="s">
        <v>4299</v>
      </c>
      <c r="B603" s="12">
        <v>44351</v>
      </c>
      <c r="C603" s="8">
        <v>156</v>
      </c>
      <c r="D603" s="8"/>
      <c r="E603" s="8" t="s">
        <v>4300</v>
      </c>
      <c r="F603" s="8">
        <v>121</v>
      </c>
      <c r="G603" s="8">
        <v>12</v>
      </c>
      <c r="H603" s="8">
        <v>21</v>
      </c>
      <c r="I603" s="8">
        <v>2</v>
      </c>
      <c r="J603" s="8">
        <v>13</v>
      </c>
      <c r="K603" s="8">
        <v>3</v>
      </c>
      <c r="L603" s="8">
        <v>1</v>
      </c>
      <c r="M603" s="8">
        <v>0</v>
      </c>
      <c r="N603" s="8">
        <v>2</v>
      </c>
      <c r="O603" s="8">
        <v>2</v>
      </c>
      <c r="P603" s="8"/>
      <c r="Q603" s="9"/>
      <c r="R603" s="8"/>
      <c r="S603" s="8">
        <v>121</v>
      </c>
      <c r="T603" s="8">
        <v>21</v>
      </c>
      <c r="U603" s="8">
        <v>3</v>
      </c>
      <c r="V603" s="8">
        <v>0</v>
      </c>
      <c r="W603" s="8">
        <v>2</v>
      </c>
      <c r="X603" s="8">
        <v>147</v>
      </c>
      <c r="Y603" s="13">
        <v>51.9</v>
      </c>
      <c r="Z603" s="13">
        <v>2.1</v>
      </c>
      <c r="AA603" s="8"/>
      <c r="AB603" s="8"/>
      <c r="AC603" s="8"/>
      <c r="AD603" s="8">
        <v>12</v>
      </c>
      <c r="AE603" s="8">
        <v>2</v>
      </c>
      <c r="AF603" s="8">
        <v>3</v>
      </c>
      <c r="AG603" s="8">
        <v>0</v>
      </c>
      <c r="AH603" s="8">
        <v>2</v>
      </c>
      <c r="AI603" s="8">
        <v>19</v>
      </c>
      <c r="AJ603" s="13">
        <v>4.71</v>
      </c>
      <c r="AK603" s="13">
        <v>1.93</v>
      </c>
    </row>
    <row r="604" spans="1:37" x14ac:dyDescent="0.2">
      <c r="A604" s="8" t="s">
        <v>4301</v>
      </c>
      <c r="B604" s="12">
        <v>44412</v>
      </c>
      <c r="C604" s="8">
        <v>99</v>
      </c>
      <c r="D604" s="8" t="s">
        <v>1566</v>
      </c>
      <c r="E604" s="8" t="s">
        <v>4302</v>
      </c>
      <c r="F604" s="8">
        <v>89</v>
      </c>
      <c r="G604" s="8">
        <v>19</v>
      </c>
      <c r="H604" s="8">
        <v>4</v>
      </c>
      <c r="I604" s="8">
        <v>0</v>
      </c>
      <c r="J604" s="8">
        <v>4</v>
      </c>
      <c r="K604" s="8">
        <v>3</v>
      </c>
      <c r="L604" s="8">
        <v>2</v>
      </c>
      <c r="M604" s="8">
        <v>2</v>
      </c>
      <c r="N604" s="8">
        <v>2</v>
      </c>
      <c r="O604" s="8">
        <v>2</v>
      </c>
      <c r="P604" s="8"/>
      <c r="Q604" s="9"/>
      <c r="R604" s="8"/>
      <c r="S604" s="8">
        <v>89</v>
      </c>
      <c r="T604" s="8">
        <v>4</v>
      </c>
      <c r="U604" s="8">
        <v>3</v>
      </c>
      <c r="V604" s="8">
        <v>2</v>
      </c>
      <c r="W604" s="8">
        <v>2</v>
      </c>
      <c r="X604" s="8">
        <v>100</v>
      </c>
      <c r="Y604" s="13">
        <v>38.58</v>
      </c>
      <c r="Z604" s="13">
        <v>2.23</v>
      </c>
      <c r="AA604" s="8"/>
      <c r="AB604" s="8"/>
      <c r="AC604" s="8"/>
      <c r="AD604" s="8">
        <v>19</v>
      </c>
      <c r="AE604" s="8">
        <v>0</v>
      </c>
      <c r="AF604" s="8">
        <v>3</v>
      </c>
      <c r="AG604" s="8">
        <v>2</v>
      </c>
      <c r="AH604" s="8">
        <v>2</v>
      </c>
      <c r="AI604" s="8">
        <v>26</v>
      </c>
      <c r="AJ604" s="13">
        <v>7.79</v>
      </c>
      <c r="AK604" s="13">
        <v>2.12</v>
      </c>
    </row>
    <row r="605" spans="1:37" x14ac:dyDescent="0.2">
      <c r="A605" s="8" t="s">
        <v>4303</v>
      </c>
      <c r="B605" s="12">
        <v>44320</v>
      </c>
      <c r="C605" s="8">
        <v>36</v>
      </c>
      <c r="D605" s="8" t="s">
        <v>3829</v>
      </c>
      <c r="E605" s="8" t="s">
        <v>4304</v>
      </c>
      <c r="F605" s="8">
        <v>21</v>
      </c>
      <c r="G605" s="8">
        <v>4</v>
      </c>
      <c r="H605" s="8">
        <v>12</v>
      </c>
      <c r="I605" s="8">
        <v>2</v>
      </c>
      <c r="J605" s="8">
        <v>3</v>
      </c>
      <c r="K605" s="8">
        <v>1</v>
      </c>
      <c r="L605" s="8">
        <v>3</v>
      </c>
      <c r="M605" s="8">
        <v>1</v>
      </c>
      <c r="N605" s="8">
        <v>3</v>
      </c>
      <c r="O605" s="8">
        <v>1</v>
      </c>
      <c r="P605" s="8"/>
      <c r="Q605" s="9"/>
      <c r="R605" s="8"/>
      <c r="S605" s="8">
        <v>21</v>
      </c>
      <c r="T605" s="8">
        <v>12</v>
      </c>
      <c r="U605" s="8">
        <v>1</v>
      </c>
      <c r="V605" s="8">
        <v>1</v>
      </c>
      <c r="W605" s="8">
        <v>3</v>
      </c>
      <c r="X605" s="8">
        <v>38</v>
      </c>
      <c r="Y605" s="13">
        <v>8.76</v>
      </c>
      <c r="Z605" s="13">
        <v>1.1299999999999999</v>
      </c>
      <c r="AA605" s="8"/>
      <c r="AB605" s="8"/>
      <c r="AC605" s="8"/>
      <c r="AD605" s="8">
        <v>4</v>
      </c>
      <c r="AE605" s="8">
        <v>2</v>
      </c>
      <c r="AF605" s="8">
        <v>1</v>
      </c>
      <c r="AG605" s="8">
        <v>1</v>
      </c>
      <c r="AH605" s="8">
        <v>1</v>
      </c>
      <c r="AI605" s="8">
        <v>9</v>
      </c>
      <c r="AJ605" s="13">
        <v>1.3</v>
      </c>
      <c r="AK605" s="13">
        <v>1.71</v>
      </c>
    </row>
    <row r="606" spans="1:37" x14ac:dyDescent="0.2">
      <c r="A606" s="8" t="s">
        <v>4305</v>
      </c>
      <c r="B606" s="12">
        <v>44412</v>
      </c>
      <c r="C606" s="8">
        <v>160</v>
      </c>
      <c r="D606" s="8" t="s">
        <v>3293</v>
      </c>
      <c r="E606" s="8" t="s">
        <v>4306</v>
      </c>
      <c r="F606" s="8">
        <v>140</v>
      </c>
      <c r="G606" s="8">
        <v>56</v>
      </c>
      <c r="H606" s="8">
        <v>10</v>
      </c>
      <c r="I606" s="8">
        <v>7</v>
      </c>
      <c r="J606" s="8">
        <v>4</v>
      </c>
      <c r="K606" s="8">
        <v>0</v>
      </c>
      <c r="L606" s="8">
        <v>4</v>
      </c>
      <c r="M606" s="8">
        <v>2</v>
      </c>
      <c r="N606" s="8">
        <v>2</v>
      </c>
      <c r="O606" s="8">
        <v>1</v>
      </c>
      <c r="P606" s="8"/>
      <c r="Q606" s="9"/>
      <c r="R606" s="8"/>
      <c r="S606" s="8">
        <v>140</v>
      </c>
      <c r="T606" s="8">
        <v>10</v>
      </c>
      <c r="U606" s="8">
        <v>0</v>
      </c>
      <c r="V606" s="8">
        <v>2</v>
      </c>
      <c r="W606" s="8">
        <v>2</v>
      </c>
      <c r="X606" s="8">
        <v>154</v>
      </c>
      <c r="Y606" s="13">
        <v>61.17</v>
      </c>
      <c r="Z606" s="13">
        <v>2.21</v>
      </c>
      <c r="AA606" s="8"/>
      <c r="AB606" s="8"/>
      <c r="AC606" s="8"/>
      <c r="AD606" s="8">
        <v>56</v>
      </c>
      <c r="AE606" s="8">
        <v>7</v>
      </c>
      <c r="AF606" s="8">
        <v>0</v>
      </c>
      <c r="AG606" s="8">
        <v>2</v>
      </c>
      <c r="AH606" s="8">
        <v>1</v>
      </c>
      <c r="AI606" s="8">
        <v>66</v>
      </c>
      <c r="AJ606" s="13">
        <v>24.08</v>
      </c>
      <c r="AK606" s="13">
        <v>2.17</v>
      </c>
    </row>
    <row r="607" spans="1:37" x14ac:dyDescent="0.2">
      <c r="A607" s="8" t="s">
        <v>4307</v>
      </c>
      <c r="B607" s="12">
        <v>44412</v>
      </c>
      <c r="C607" s="8">
        <v>137</v>
      </c>
      <c r="D607" s="8" t="s">
        <v>2014</v>
      </c>
      <c r="E607" s="8" t="s">
        <v>4308</v>
      </c>
      <c r="F607" s="8">
        <v>127</v>
      </c>
      <c r="G607" s="8">
        <v>47</v>
      </c>
      <c r="H607" s="8">
        <v>6</v>
      </c>
      <c r="I607" s="8">
        <v>0</v>
      </c>
      <c r="J607" s="8">
        <v>1</v>
      </c>
      <c r="K607" s="8">
        <v>1</v>
      </c>
      <c r="L607" s="8">
        <v>6</v>
      </c>
      <c r="M607" s="8">
        <v>5</v>
      </c>
      <c r="N607" s="8">
        <v>6</v>
      </c>
      <c r="O607" s="8">
        <v>5</v>
      </c>
      <c r="P607" s="8"/>
      <c r="Q607" s="9"/>
      <c r="R607" s="8"/>
      <c r="S607" s="8">
        <v>127</v>
      </c>
      <c r="T607" s="8">
        <v>6</v>
      </c>
      <c r="U607" s="8">
        <v>1</v>
      </c>
      <c r="V607" s="8">
        <v>5</v>
      </c>
      <c r="W607" s="8">
        <v>6</v>
      </c>
      <c r="X607" s="8">
        <v>145</v>
      </c>
      <c r="Y607" s="13">
        <v>54.82</v>
      </c>
      <c r="Z607" s="13">
        <v>2.23</v>
      </c>
      <c r="AA607" s="8"/>
      <c r="AB607" s="8"/>
      <c r="AC607" s="8"/>
      <c r="AD607" s="8">
        <v>47</v>
      </c>
      <c r="AE607" s="8">
        <v>0</v>
      </c>
      <c r="AF607" s="8">
        <v>1</v>
      </c>
      <c r="AG607" s="8">
        <v>5</v>
      </c>
      <c r="AH607" s="8">
        <v>5</v>
      </c>
      <c r="AI607" s="8">
        <v>58</v>
      </c>
      <c r="AJ607" s="13">
        <v>19.920000000000002</v>
      </c>
      <c r="AK607" s="13">
        <v>2.16</v>
      </c>
    </row>
    <row r="608" spans="1:37" x14ac:dyDescent="0.2">
      <c r="A608" s="8" t="s">
        <v>4309</v>
      </c>
      <c r="B608" s="8" t="s">
        <v>76</v>
      </c>
      <c r="C608" s="8">
        <v>5</v>
      </c>
      <c r="D608" s="8" t="s">
        <v>4310</v>
      </c>
      <c r="E608" s="8" t="s">
        <v>4311</v>
      </c>
      <c r="F608" s="8">
        <v>3</v>
      </c>
      <c r="G608" s="8">
        <v>1</v>
      </c>
      <c r="H608" s="8">
        <v>1</v>
      </c>
      <c r="I608" s="8">
        <v>0</v>
      </c>
      <c r="J608" s="8">
        <v>1</v>
      </c>
      <c r="K608" s="8">
        <v>1</v>
      </c>
      <c r="L608" s="8">
        <v>1</v>
      </c>
      <c r="M608" s="8">
        <v>1</v>
      </c>
      <c r="N608" s="8">
        <v>1</v>
      </c>
      <c r="O608" s="8">
        <v>1</v>
      </c>
      <c r="P608" s="8"/>
      <c r="Q608" s="9"/>
      <c r="R608" s="8"/>
      <c r="S608" s="8">
        <v>3</v>
      </c>
      <c r="T608" s="8">
        <v>1</v>
      </c>
      <c r="U608" s="8">
        <v>1</v>
      </c>
      <c r="V608" s="8">
        <v>1</v>
      </c>
      <c r="W608" s="8">
        <v>1</v>
      </c>
      <c r="X608" s="8">
        <v>7</v>
      </c>
      <c r="Y608" s="13">
        <v>0.89</v>
      </c>
      <c r="Z608" s="13">
        <v>2.2400000000000002</v>
      </c>
      <c r="AA608" s="8"/>
      <c r="AB608" s="8"/>
      <c r="AC608" s="8"/>
      <c r="AD608" s="8">
        <v>1</v>
      </c>
      <c r="AE608" s="8">
        <v>0</v>
      </c>
      <c r="AF608" s="8">
        <v>1</v>
      </c>
      <c r="AG608" s="8">
        <v>1</v>
      </c>
      <c r="AH608" s="8">
        <v>1</v>
      </c>
      <c r="AI608" s="8">
        <v>4</v>
      </c>
      <c r="AJ608" s="13">
        <v>0.45</v>
      </c>
      <c r="AK608" s="13">
        <v>-2.2400000000000002</v>
      </c>
    </row>
    <row r="609" spans="1:37" x14ac:dyDescent="0.2">
      <c r="A609" s="8" t="s">
        <v>4312</v>
      </c>
      <c r="B609" s="12">
        <v>44381</v>
      </c>
      <c r="C609" s="8">
        <v>125</v>
      </c>
      <c r="D609" s="8" t="s">
        <v>4313</v>
      </c>
      <c r="E609" s="8" t="s">
        <v>4314</v>
      </c>
      <c r="F609" s="8">
        <v>103</v>
      </c>
      <c r="G609" s="8">
        <v>23</v>
      </c>
      <c r="H609" s="8">
        <v>18</v>
      </c>
      <c r="I609" s="8">
        <v>7</v>
      </c>
      <c r="J609" s="8">
        <v>3</v>
      </c>
      <c r="K609" s="8">
        <v>0</v>
      </c>
      <c r="L609" s="8">
        <v>1</v>
      </c>
      <c r="M609" s="8">
        <v>1</v>
      </c>
      <c r="N609" s="8">
        <v>1</v>
      </c>
      <c r="O609" s="8">
        <v>1</v>
      </c>
      <c r="P609" s="8"/>
      <c r="Q609" s="9"/>
      <c r="R609" s="8"/>
      <c r="S609" s="8">
        <v>103</v>
      </c>
      <c r="T609" s="8">
        <v>18</v>
      </c>
      <c r="U609" s="8">
        <v>0</v>
      </c>
      <c r="V609" s="8">
        <v>1</v>
      </c>
      <c r="W609" s="8">
        <v>1</v>
      </c>
      <c r="X609" s="8">
        <v>123</v>
      </c>
      <c r="Y609" s="13">
        <v>44.47</v>
      </c>
      <c r="Z609" s="13">
        <v>2.09</v>
      </c>
      <c r="AA609" s="8"/>
      <c r="AB609" s="8"/>
      <c r="AC609" s="8"/>
      <c r="AD609" s="8">
        <v>23</v>
      </c>
      <c r="AE609" s="8">
        <v>7</v>
      </c>
      <c r="AF609" s="8">
        <v>0</v>
      </c>
      <c r="AG609" s="8">
        <v>1</v>
      </c>
      <c r="AH609" s="8">
        <v>1</v>
      </c>
      <c r="AI609" s="8">
        <v>32</v>
      </c>
      <c r="AJ609" s="13">
        <v>9.69</v>
      </c>
      <c r="AK609" s="13">
        <v>1.83</v>
      </c>
    </row>
    <row r="610" spans="1:37" x14ac:dyDescent="0.2">
      <c r="A610" s="8" t="s">
        <v>4315</v>
      </c>
      <c r="B610" s="12">
        <v>44351</v>
      </c>
      <c r="C610" s="8">
        <v>21</v>
      </c>
      <c r="D610" s="8" t="s">
        <v>1595</v>
      </c>
      <c r="E610" s="8" t="s">
        <v>4316</v>
      </c>
      <c r="F610" s="8">
        <v>16</v>
      </c>
      <c r="G610" s="8">
        <v>2</v>
      </c>
      <c r="H610" s="8">
        <v>2</v>
      </c>
      <c r="I610" s="8">
        <v>0</v>
      </c>
      <c r="J610" s="8">
        <v>3</v>
      </c>
      <c r="K610" s="8">
        <v>0</v>
      </c>
      <c r="L610" s="8">
        <v>3</v>
      </c>
      <c r="M610" s="8">
        <v>0</v>
      </c>
      <c r="N610" s="8">
        <v>3</v>
      </c>
      <c r="O610" s="8">
        <v>0</v>
      </c>
      <c r="P610" s="8"/>
      <c r="Q610" s="9"/>
      <c r="R610" s="8"/>
      <c r="S610" s="8">
        <v>16</v>
      </c>
      <c r="T610" s="8">
        <v>2</v>
      </c>
      <c r="U610" s="8">
        <v>0</v>
      </c>
      <c r="V610" s="8">
        <v>0</v>
      </c>
      <c r="W610" s="8">
        <v>3</v>
      </c>
      <c r="X610" s="8">
        <v>21</v>
      </c>
      <c r="Y610" s="13">
        <v>6.72</v>
      </c>
      <c r="Z610" s="13">
        <v>2.0299999999999998</v>
      </c>
      <c r="AA610" s="8"/>
      <c r="AB610" s="8"/>
      <c r="AC610" s="8"/>
      <c r="AD610" s="8">
        <v>2</v>
      </c>
      <c r="AE610" s="8">
        <v>0</v>
      </c>
      <c r="AF610" s="8">
        <v>0</v>
      </c>
      <c r="AG610" s="8">
        <v>0</v>
      </c>
      <c r="AH610" s="8">
        <v>0</v>
      </c>
      <c r="AI610" s="8">
        <v>2</v>
      </c>
      <c r="AJ610" s="13">
        <v>0.89</v>
      </c>
      <c r="AK610" s="13">
        <v>2.2400000000000002</v>
      </c>
    </row>
    <row r="611" spans="1:37" x14ac:dyDescent="0.2">
      <c r="A611" s="8" t="s">
        <v>4317</v>
      </c>
      <c r="B611" s="12">
        <v>44351</v>
      </c>
      <c r="C611" s="8">
        <v>454</v>
      </c>
      <c r="D611" s="8" t="s">
        <v>1168</v>
      </c>
      <c r="E611" s="8" t="s">
        <v>4318</v>
      </c>
      <c r="F611" s="8">
        <v>364</v>
      </c>
      <c r="G611" s="8">
        <v>105</v>
      </c>
      <c r="H611" s="8">
        <v>53</v>
      </c>
      <c r="I611" s="8">
        <v>15</v>
      </c>
      <c r="J611" s="8">
        <v>14</v>
      </c>
      <c r="K611" s="8">
        <v>3</v>
      </c>
      <c r="L611" s="8">
        <v>5</v>
      </c>
      <c r="M611" s="8">
        <v>3</v>
      </c>
      <c r="N611" s="8">
        <v>18</v>
      </c>
      <c r="O611" s="8">
        <v>10</v>
      </c>
      <c r="P611" s="8"/>
      <c r="Q611" s="9"/>
      <c r="R611" s="8"/>
      <c r="S611" s="8">
        <v>364</v>
      </c>
      <c r="T611" s="8">
        <v>53</v>
      </c>
      <c r="U611" s="8">
        <v>3</v>
      </c>
      <c r="V611" s="8">
        <v>3</v>
      </c>
      <c r="W611" s="8">
        <v>18</v>
      </c>
      <c r="X611" s="8">
        <v>441</v>
      </c>
      <c r="Y611" s="13">
        <v>155.52000000000001</v>
      </c>
      <c r="Z611" s="13">
        <v>2.14</v>
      </c>
      <c r="AA611" s="8"/>
      <c r="AB611" s="8"/>
      <c r="AC611" s="8"/>
      <c r="AD611" s="8">
        <v>105</v>
      </c>
      <c r="AE611" s="8">
        <v>15</v>
      </c>
      <c r="AF611" s="8">
        <v>3</v>
      </c>
      <c r="AG611" s="8">
        <v>3</v>
      </c>
      <c r="AH611" s="8">
        <v>10</v>
      </c>
      <c r="AI611" s="8">
        <v>136</v>
      </c>
      <c r="AJ611" s="13">
        <v>43.79</v>
      </c>
      <c r="AK611" s="13">
        <v>2.16</v>
      </c>
    </row>
    <row r="612" spans="1:37" x14ac:dyDescent="0.2">
      <c r="A612" s="8" t="s">
        <v>4319</v>
      </c>
      <c r="B612" s="12">
        <v>44290</v>
      </c>
      <c r="C612" s="8">
        <v>54</v>
      </c>
      <c r="D612" s="8" t="s">
        <v>4020</v>
      </c>
      <c r="E612" s="8" t="s">
        <v>4320</v>
      </c>
      <c r="F612" s="8">
        <v>38</v>
      </c>
      <c r="G612" s="8">
        <v>9</v>
      </c>
      <c r="H612" s="8">
        <v>11</v>
      </c>
      <c r="I612" s="8">
        <v>2</v>
      </c>
      <c r="J612" s="8">
        <v>2</v>
      </c>
      <c r="K612" s="8">
        <v>1</v>
      </c>
      <c r="L612" s="8">
        <v>1</v>
      </c>
      <c r="M612" s="8">
        <v>0</v>
      </c>
      <c r="N612" s="8">
        <v>2</v>
      </c>
      <c r="O612" s="8">
        <v>1</v>
      </c>
      <c r="P612" s="8"/>
      <c r="Q612" s="9"/>
      <c r="R612" s="8"/>
      <c r="S612" s="8">
        <v>38</v>
      </c>
      <c r="T612" s="8">
        <v>11</v>
      </c>
      <c r="U612" s="8">
        <v>1</v>
      </c>
      <c r="V612" s="8">
        <v>0</v>
      </c>
      <c r="W612" s="8">
        <v>2</v>
      </c>
      <c r="X612" s="8">
        <v>52</v>
      </c>
      <c r="Y612" s="13">
        <v>16.04</v>
      </c>
      <c r="Z612" s="13">
        <v>1.87</v>
      </c>
      <c r="AA612" s="8"/>
      <c r="AB612" s="8"/>
      <c r="AC612" s="8"/>
      <c r="AD612" s="8">
        <v>9</v>
      </c>
      <c r="AE612" s="8">
        <v>2</v>
      </c>
      <c r="AF612" s="8">
        <v>1</v>
      </c>
      <c r="AG612" s="8">
        <v>0</v>
      </c>
      <c r="AH612" s="8">
        <v>1</v>
      </c>
      <c r="AI612" s="8">
        <v>13</v>
      </c>
      <c r="AJ612" s="13">
        <v>3.65</v>
      </c>
      <c r="AK612" s="13">
        <v>2.0299999999999998</v>
      </c>
    </row>
    <row r="613" spans="1:37" x14ac:dyDescent="0.2">
      <c r="A613" s="8" t="s">
        <v>4321</v>
      </c>
      <c r="B613" s="12">
        <v>44320</v>
      </c>
      <c r="C613" s="8">
        <v>59</v>
      </c>
      <c r="D613" s="8" t="s">
        <v>4322</v>
      </c>
      <c r="E613" s="8" t="s">
        <v>4323</v>
      </c>
      <c r="F613" s="8">
        <v>48</v>
      </c>
      <c r="G613" s="8">
        <v>17</v>
      </c>
      <c r="H613" s="8">
        <v>6</v>
      </c>
      <c r="I613" s="8">
        <v>3</v>
      </c>
      <c r="J613" s="8">
        <v>3</v>
      </c>
      <c r="K613" s="8">
        <v>2</v>
      </c>
      <c r="L613" s="8">
        <v>2</v>
      </c>
      <c r="M613" s="8">
        <v>1</v>
      </c>
      <c r="N613" s="8">
        <v>2</v>
      </c>
      <c r="O613" s="8">
        <v>1</v>
      </c>
      <c r="P613" s="8"/>
      <c r="Q613" s="9"/>
      <c r="R613" s="8"/>
      <c r="S613" s="8">
        <v>48</v>
      </c>
      <c r="T613" s="8">
        <v>6</v>
      </c>
      <c r="U613" s="8">
        <v>2</v>
      </c>
      <c r="V613" s="8">
        <v>1</v>
      </c>
      <c r="W613" s="8">
        <v>2</v>
      </c>
      <c r="X613" s="8">
        <v>59</v>
      </c>
      <c r="Y613" s="13">
        <v>20.329999999999998</v>
      </c>
      <c r="Z613" s="13">
        <v>2.19</v>
      </c>
      <c r="AA613" s="8"/>
      <c r="AB613" s="8"/>
      <c r="AC613" s="8"/>
      <c r="AD613" s="8">
        <v>17</v>
      </c>
      <c r="AE613" s="8">
        <v>3</v>
      </c>
      <c r="AF613" s="8">
        <v>2</v>
      </c>
      <c r="AG613" s="8">
        <v>1</v>
      </c>
      <c r="AH613" s="8">
        <v>1</v>
      </c>
      <c r="AI613" s="8">
        <v>24</v>
      </c>
      <c r="AJ613" s="13">
        <v>6.87</v>
      </c>
      <c r="AK613" s="13">
        <v>2.16</v>
      </c>
    </row>
    <row r="614" spans="1:37" x14ac:dyDescent="0.2">
      <c r="A614" s="8" t="s">
        <v>4324</v>
      </c>
      <c r="B614" s="12">
        <v>44259</v>
      </c>
      <c r="C614" s="8">
        <v>38</v>
      </c>
      <c r="D614" s="8" t="s">
        <v>1834</v>
      </c>
      <c r="E614" s="8" t="s">
        <v>4325</v>
      </c>
      <c r="F614" s="8">
        <v>25</v>
      </c>
      <c r="G614" s="8">
        <v>11</v>
      </c>
      <c r="H614" s="8">
        <v>7</v>
      </c>
      <c r="I614" s="8">
        <v>1</v>
      </c>
      <c r="J614" s="8">
        <v>2</v>
      </c>
      <c r="K614" s="8">
        <v>2</v>
      </c>
      <c r="L614" s="8">
        <v>2</v>
      </c>
      <c r="M614" s="8">
        <v>0</v>
      </c>
      <c r="N614" s="8">
        <v>1</v>
      </c>
      <c r="O614" s="8">
        <v>1</v>
      </c>
      <c r="P614" s="8"/>
      <c r="Q614" s="9"/>
      <c r="R614" s="8"/>
      <c r="S614" s="8">
        <v>25</v>
      </c>
      <c r="T614" s="8">
        <v>7</v>
      </c>
      <c r="U614" s="8">
        <v>2</v>
      </c>
      <c r="V614" s="8">
        <v>0</v>
      </c>
      <c r="W614" s="8">
        <v>1</v>
      </c>
      <c r="X614" s="8">
        <v>35</v>
      </c>
      <c r="Y614" s="13">
        <v>10.42</v>
      </c>
      <c r="Z614" s="13">
        <v>1.9</v>
      </c>
      <c r="AA614" s="8"/>
      <c r="AB614" s="8"/>
      <c r="AC614" s="8"/>
      <c r="AD614" s="8">
        <v>11</v>
      </c>
      <c r="AE614" s="8">
        <v>1</v>
      </c>
      <c r="AF614" s="8">
        <v>2</v>
      </c>
      <c r="AG614" s="8">
        <v>0</v>
      </c>
      <c r="AH614" s="8">
        <v>1</v>
      </c>
      <c r="AI614" s="8">
        <v>15</v>
      </c>
      <c r="AJ614" s="13">
        <v>4.53</v>
      </c>
      <c r="AK614" s="13">
        <v>2.1</v>
      </c>
    </row>
    <row r="615" spans="1:37" x14ac:dyDescent="0.2">
      <c r="A615" s="8" t="s">
        <v>4326</v>
      </c>
      <c r="B615" s="12">
        <v>44412</v>
      </c>
      <c r="C615" s="8">
        <v>26</v>
      </c>
      <c r="D615" s="8" t="s">
        <v>768</v>
      </c>
      <c r="E615" s="8" t="s">
        <v>4327</v>
      </c>
      <c r="F615" s="8">
        <v>23</v>
      </c>
      <c r="G615" s="8">
        <v>5</v>
      </c>
      <c r="H615" s="8">
        <v>2</v>
      </c>
      <c r="I615" s="8">
        <v>0</v>
      </c>
      <c r="J615" s="8">
        <v>1</v>
      </c>
      <c r="K615" s="8">
        <v>0</v>
      </c>
      <c r="L615" s="8">
        <v>1</v>
      </c>
      <c r="M615" s="8">
        <v>0</v>
      </c>
      <c r="N615" s="8">
        <v>1</v>
      </c>
      <c r="O615" s="8">
        <v>0</v>
      </c>
      <c r="P615" s="8"/>
      <c r="Q615" s="9"/>
      <c r="R615" s="8"/>
      <c r="S615" s="8">
        <v>23</v>
      </c>
      <c r="T615" s="8">
        <v>2</v>
      </c>
      <c r="U615" s="8">
        <v>0</v>
      </c>
      <c r="V615" s="8">
        <v>0</v>
      </c>
      <c r="W615" s="8">
        <v>1</v>
      </c>
      <c r="X615" s="8">
        <v>26</v>
      </c>
      <c r="Y615" s="13">
        <v>9.98</v>
      </c>
      <c r="Z615" s="13">
        <v>2.2000000000000002</v>
      </c>
      <c r="AA615" s="8"/>
      <c r="AB615" s="8"/>
      <c r="AC615" s="8"/>
      <c r="AD615" s="8">
        <v>5</v>
      </c>
      <c r="AE615" s="8">
        <v>0</v>
      </c>
      <c r="AF615" s="8">
        <v>0</v>
      </c>
      <c r="AG615" s="8">
        <v>0</v>
      </c>
      <c r="AH615" s="8">
        <v>0</v>
      </c>
      <c r="AI615" s="8">
        <v>5</v>
      </c>
      <c r="AJ615" s="13">
        <v>2.2400000000000002</v>
      </c>
      <c r="AK615" s="13">
        <v>2.2400000000000002</v>
      </c>
    </row>
    <row r="616" spans="1:37" x14ac:dyDescent="0.2">
      <c r="A616" s="8" t="s">
        <v>4328</v>
      </c>
      <c r="B616" s="12">
        <v>44290</v>
      </c>
      <c r="C616" s="8">
        <v>143</v>
      </c>
      <c r="D616" s="8" t="s">
        <v>2925</v>
      </c>
      <c r="E616" s="8" t="s">
        <v>4329</v>
      </c>
      <c r="F616" s="8">
        <v>91</v>
      </c>
      <c r="G616" s="8">
        <v>30</v>
      </c>
      <c r="H616" s="8">
        <v>14</v>
      </c>
      <c r="I616" s="8">
        <v>4</v>
      </c>
      <c r="J616" s="8">
        <v>11</v>
      </c>
      <c r="K616" s="8">
        <v>5</v>
      </c>
      <c r="L616" s="8">
        <v>10</v>
      </c>
      <c r="M616" s="8">
        <v>7</v>
      </c>
      <c r="N616" s="8">
        <v>17</v>
      </c>
      <c r="O616" s="8">
        <v>15</v>
      </c>
      <c r="P616" s="8"/>
      <c r="Q616" s="9"/>
      <c r="R616" s="8"/>
      <c r="S616" s="8">
        <v>91</v>
      </c>
      <c r="T616" s="8">
        <v>14</v>
      </c>
      <c r="U616" s="8">
        <v>5</v>
      </c>
      <c r="V616" s="8">
        <v>7</v>
      </c>
      <c r="W616" s="8">
        <v>17</v>
      </c>
      <c r="X616" s="8">
        <v>134</v>
      </c>
      <c r="Y616" s="13">
        <v>36.22</v>
      </c>
      <c r="Z616" s="13">
        <v>2.13</v>
      </c>
      <c r="AA616" s="8"/>
      <c r="AB616" s="8"/>
      <c r="AC616" s="8"/>
      <c r="AD616" s="8">
        <v>30</v>
      </c>
      <c r="AE616" s="8">
        <v>4</v>
      </c>
      <c r="AF616" s="8">
        <v>5</v>
      </c>
      <c r="AG616" s="8">
        <v>7</v>
      </c>
      <c r="AH616" s="8">
        <v>15</v>
      </c>
      <c r="AI616" s="8">
        <v>61</v>
      </c>
      <c r="AJ616" s="13">
        <v>10.85</v>
      </c>
      <c r="AK616" s="13">
        <v>1.5</v>
      </c>
    </row>
    <row r="617" spans="1:37" x14ac:dyDescent="0.2">
      <c r="A617" s="8" t="s">
        <v>4330</v>
      </c>
      <c r="B617" s="12">
        <v>44381</v>
      </c>
      <c r="C617" s="8">
        <v>65</v>
      </c>
      <c r="D617" s="8" t="s">
        <v>4331</v>
      </c>
      <c r="E617" s="8" t="s">
        <v>4332</v>
      </c>
      <c r="F617" s="8">
        <v>51</v>
      </c>
      <c r="G617" s="8">
        <v>6</v>
      </c>
      <c r="H617" s="8">
        <v>11</v>
      </c>
      <c r="I617" s="8">
        <v>0</v>
      </c>
      <c r="J617" s="8">
        <v>2</v>
      </c>
      <c r="K617" s="8">
        <v>2</v>
      </c>
      <c r="L617" s="8">
        <v>1</v>
      </c>
      <c r="M617" s="8">
        <v>1</v>
      </c>
      <c r="N617" s="8">
        <v>1</v>
      </c>
      <c r="O617" s="8">
        <v>1</v>
      </c>
      <c r="P617" s="8"/>
      <c r="Q617" s="9"/>
      <c r="R617" s="8"/>
      <c r="S617" s="8">
        <v>51</v>
      </c>
      <c r="T617" s="8">
        <v>11</v>
      </c>
      <c r="U617" s="8">
        <v>2</v>
      </c>
      <c r="V617" s="8">
        <v>1</v>
      </c>
      <c r="W617" s="8">
        <v>1</v>
      </c>
      <c r="X617" s="8">
        <v>66</v>
      </c>
      <c r="Y617" s="13">
        <v>21.55</v>
      </c>
      <c r="Z617" s="13">
        <v>2.04</v>
      </c>
      <c r="AA617" s="8"/>
      <c r="AB617" s="8"/>
      <c r="AC617" s="8"/>
      <c r="AD617" s="8">
        <v>6</v>
      </c>
      <c r="AE617" s="8">
        <v>0</v>
      </c>
      <c r="AF617" s="8">
        <v>2</v>
      </c>
      <c r="AG617" s="8">
        <v>1</v>
      </c>
      <c r="AH617" s="8">
        <v>1</v>
      </c>
      <c r="AI617" s="8">
        <v>10</v>
      </c>
      <c r="AJ617" s="13">
        <v>2.35</v>
      </c>
      <c r="AK617" s="13">
        <v>1.74</v>
      </c>
    </row>
    <row r="618" spans="1:37" x14ac:dyDescent="0.2">
      <c r="A618" s="8" t="s">
        <v>4333</v>
      </c>
      <c r="B618" s="12">
        <v>44290</v>
      </c>
      <c r="C618" s="8">
        <v>1.123</v>
      </c>
      <c r="D618" s="8"/>
      <c r="E618" s="8" t="s">
        <v>4334</v>
      </c>
      <c r="F618" s="8">
        <v>836</v>
      </c>
      <c r="G618" s="8">
        <v>128</v>
      </c>
      <c r="H618" s="8">
        <v>161</v>
      </c>
      <c r="I618" s="8">
        <v>21</v>
      </c>
      <c r="J618" s="8">
        <v>76</v>
      </c>
      <c r="K618" s="8">
        <v>11</v>
      </c>
      <c r="L618" s="8">
        <v>24</v>
      </c>
      <c r="M618" s="8">
        <v>10</v>
      </c>
      <c r="N618" s="8">
        <v>26</v>
      </c>
      <c r="O618" s="8">
        <v>18</v>
      </c>
      <c r="P618" s="8"/>
      <c r="Q618" s="9"/>
      <c r="R618" s="8"/>
      <c r="S618" s="8">
        <v>836</v>
      </c>
      <c r="T618" s="8">
        <v>161</v>
      </c>
      <c r="U618" s="8">
        <v>11</v>
      </c>
      <c r="V618" s="8">
        <v>10</v>
      </c>
      <c r="W618" s="8">
        <v>26</v>
      </c>
      <c r="X618" s="8">
        <v>1044</v>
      </c>
      <c r="Y618" s="13">
        <v>356.27</v>
      </c>
      <c r="Z618" s="13">
        <v>2.0699999999999998</v>
      </c>
      <c r="AA618" s="8"/>
      <c r="AB618" s="8"/>
      <c r="AC618" s="8"/>
      <c r="AD618" s="8">
        <v>128</v>
      </c>
      <c r="AE618" s="8">
        <v>21</v>
      </c>
      <c r="AF618" s="8">
        <v>11</v>
      </c>
      <c r="AG618" s="8">
        <v>10</v>
      </c>
      <c r="AH618" s="8">
        <v>18</v>
      </c>
      <c r="AI618" s="8">
        <v>188</v>
      </c>
      <c r="AJ618" s="13">
        <v>50.75</v>
      </c>
      <c r="AK618" s="13">
        <v>2.19</v>
      </c>
    </row>
    <row r="619" spans="1:37" x14ac:dyDescent="0.2">
      <c r="A619" s="8" t="s">
        <v>4335</v>
      </c>
      <c r="B619" s="12">
        <v>44259</v>
      </c>
      <c r="C619" s="8">
        <v>666</v>
      </c>
      <c r="D619" s="8" t="s">
        <v>4336</v>
      </c>
      <c r="E619" s="8" t="s">
        <v>4337</v>
      </c>
      <c r="F619" s="8">
        <v>434</v>
      </c>
      <c r="G619" s="8">
        <v>126</v>
      </c>
      <c r="H619" s="8">
        <v>111</v>
      </c>
      <c r="I619" s="8">
        <v>35</v>
      </c>
      <c r="J619" s="8">
        <v>36</v>
      </c>
      <c r="K619" s="8">
        <v>17</v>
      </c>
      <c r="L619" s="8">
        <v>36</v>
      </c>
      <c r="M619" s="8">
        <v>24</v>
      </c>
      <c r="N619" s="8">
        <v>49</v>
      </c>
      <c r="O619" s="8">
        <v>34</v>
      </c>
      <c r="P619" s="8"/>
      <c r="Q619" s="9"/>
      <c r="R619" s="8"/>
      <c r="S619" s="8">
        <v>434</v>
      </c>
      <c r="T619" s="8">
        <v>111</v>
      </c>
      <c r="U619" s="8">
        <v>17</v>
      </c>
      <c r="V619" s="8">
        <v>24</v>
      </c>
      <c r="W619" s="8">
        <v>49</v>
      </c>
      <c r="X619" s="8">
        <v>635</v>
      </c>
      <c r="Y619" s="13">
        <v>175.57</v>
      </c>
      <c r="Z619" s="13">
        <v>2</v>
      </c>
      <c r="AA619" s="8"/>
      <c r="AB619" s="8"/>
      <c r="AC619" s="8"/>
      <c r="AD619" s="8">
        <v>126</v>
      </c>
      <c r="AE619" s="8">
        <v>35</v>
      </c>
      <c r="AF619" s="8">
        <v>17</v>
      </c>
      <c r="AG619" s="8">
        <v>24</v>
      </c>
      <c r="AH619" s="8">
        <v>34</v>
      </c>
      <c r="AI619" s="8">
        <v>236</v>
      </c>
      <c r="AJ619" s="13">
        <v>44.67</v>
      </c>
      <c r="AK619" s="13">
        <v>2.08</v>
      </c>
    </row>
    <row r="620" spans="1:37" x14ac:dyDescent="0.2">
      <c r="A620" s="8" t="s">
        <v>4338</v>
      </c>
      <c r="B620" s="12">
        <v>44290</v>
      </c>
      <c r="C620" s="8">
        <v>5</v>
      </c>
      <c r="D620" s="8" t="s">
        <v>732</v>
      </c>
      <c r="E620" s="8" t="s">
        <v>4339</v>
      </c>
      <c r="F620" s="8">
        <v>4</v>
      </c>
      <c r="G620" s="8">
        <v>2</v>
      </c>
      <c r="H620" s="8">
        <v>1</v>
      </c>
      <c r="I620" s="8">
        <v>1</v>
      </c>
      <c r="J620" s="8">
        <v>1</v>
      </c>
      <c r="K620" s="8">
        <v>1</v>
      </c>
      <c r="L620" s="8">
        <v>1</v>
      </c>
      <c r="M620" s="8">
        <v>1</v>
      </c>
      <c r="N620" s="8">
        <v>1</v>
      </c>
      <c r="O620" s="8">
        <v>1</v>
      </c>
      <c r="P620" s="8"/>
      <c r="Q620" s="9"/>
      <c r="R620" s="8"/>
      <c r="S620" s="8">
        <v>4</v>
      </c>
      <c r="T620" s="8">
        <v>1</v>
      </c>
      <c r="U620" s="8">
        <v>1</v>
      </c>
      <c r="V620" s="8">
        <v>1</v>
      </c>
      <c r="W620" s="8">
        <v>1</v>
      </c>
      <c r="X620" s="8">
        <v>8</v>
      </c>
      <c r="Y620" s="13">
        <v>1.34</v>
      </c>
      <c r="Z620" s="13">
        <v>2.2400000000000002</v>
      </c>
      <c r="AA620" s="8"/>
      <c r="AB620" s="8"/>
      <c r="AC620" s="8"/>
      <c r="AD620" s="8">
        <v>2</v>
      </c>
      <c r="AE620" s="8">
        <v>1</v>
      </c>
      <c r="AF620" s="8">
        <v>1</v>
      </c>
      <c r="AG620" s="8">
        <v>1</v>
      </c>
      <c r="AH620" s="8">
        <v>1</v>
      </c>
      <c r="AI620" s="8">
        <v>6</v>
      </c>
      <c r="AJ620" s="13">
        <v>0.45</v>
      </c>
      <c r="AK620" s="13">
        <v>2.2400000000000002</v>
      </c>
    </row>
    <row r="621" spans="1:37" x14ac:dyDescent="0.2">
      <c r="A621" s="8" t="s">
        <v>4340</v>
      </c>
      <c r="B621" s="12">
        <v>44320</v>
      </c>
      <c r="C621" s="8">
        <v>52</v>
      </c>
      <c r="D621" s="8" t="s">
        <v>4341</v>
      </c>
      <c r="E621" s="8" t="s">
        <v>4342</v>
      </c>
      <c r="F621" s="8">
        <v>42</v>
      </c>
      <c r="G621" s="8">
        <v>7</v>
      </c>
      <c r="H621" s="8">
        <v>6</v>
      </c>
      <c r="I621" s="8">
        <v>0</v>
      </c>
      <c r="J621" s="8">
        <v>2</v>
      </c>
      <c r="K621" s="8">
        <v>0</v>
      </c>
      <c r="L621" s="8">
        <v>2</v>
      </c>
      <c r="M621" s="8">
        <v>0</v>
      </c>
      <c r="N621" s="8">
        <v>2</v>
      </c>
      <c r="O621" s="8">
        <v>0</v>
      </c>
      <c r="P621" s="8"/>
      <c r="Q621" s="9"/>
      <c r="R621" s="8"/>
      <c r="S621" s="8">
        <v>42</v>
      </c>
      <c r="T621" s="8">
        <v>6</v>
      </c>
      <c r="U621" s="8">
        <v>0</v>
      </c>
      <c r="V621" s="8">
        <v>0</v>
      </c>
      <c r="W621" s="8">
        <v>2</v>
      </c>
      <c r="X621" s="8">
        <v>50</v>
      </c>
      <c r="Y621" s="13">
        <v>18.059999999999999</v>
      </c>
      <c r="Z621" s="13">
        <v>2.14</v>
      </c>
      <c r="AA621" s="8"/>
      <c r="AB621" s="8"/>
      <c r="AC621" s="8"/>
      <c r="AD621" s="8">
        <v>7</v>
      </c>
      <c r="AE621" s="8">
        <v>0</v>
      </c>
      <c r="AF621" s="8">
        <v>0</v>
      </c>
      <c r="AG621" s="8">
        <v>0</v>
      </c>
      <c r="AH621" s="8">
        <v>0</v>
      </c>
      <c r="AI621" s="8">
        <v>7</v>
      </c>
      <c r="AJ621" s="13">
        <v>3.13</v>
      </c>
      <c r="AK621" s="13">
        <v>2.2400000000000002</v>
      </c>
    </row>
    <row r="622" spans="1:37" x14ac:dyDescent="0.2">
      <c r="A622" s="8" t="s">
        <v>4343</v>
      </c>
      <c r="B622" s="12">
        <v>44320</v>
      </c>
      <c r="C622" s="8">
        <v>24</v>
      </c>
      <c r="D622" s="8" t="s">
        <v>1641</v>
      </c>
      <c r="E622" s="8" t="s">
        <v>4344</v>
      </c>
      <c r="F622" s="8">
        <v>16</v>
      </c>
      <c r="G622" s="8">
        <v>5</v>
      </c>
      <c r="H622" s="8">
        <v>5</v>
      </c>
      <c r="I622" s="8">
        <v>1</v>
      </c>
      <c r="J622" s="8">
        <v>1</v>
      </c>
      <c r="K622" s="8">
        <v>1</v>
      </c>
      <c r="L622" s="8">
        <v>1</v>
      </c>
      <c r="M622" s="8">
        <v>1</v>
      </c>
      <c r="N622" s="8">
        <v>1</v>
      </c>
      <c r="O622" s="8">
        <v>1</v>
      </c>
      <c r="P622" s="8"/>
      <c r="Q622" s="9"/>
      <c r="R622" s="8"/>
      <c r="S622" s="8">
        <v>16</v>
      </c>
      <c r="T622" s="8">
        <v>5</v>
      </c>
      <c r="U622" s="8">
        <v>1</v>
      </c>
      <c r="V622" s="8">
        <v>1</v>
      </c>
      <c r="W622" s="8">
        <v>1</v>
      </c>
      <c r="X622" s="8">
        <v>24</v>
      </c>
      <c r="Y622" s="13">
        <v>6.5</v>
      </c>
      <c r="Z622" s="13">
        <v>1.89</v>
      </c>
      <c r="AA622" s="8"/>
      <c r="AB622" s="8"/>
      <c r="AC622" s="8"/>
      <c r="AD622" s="8">
        <v>5</v>
      </c>
      <c r="AE622" s="8">
        <v>1</v>
      </c>
      <c r="AF622" s="8">
        <v>1</v>
      </c>
      <c r="AG622" s="8">
        <v>1</v>
      </c>
      <c r="AH622" s="8">
        <v>1</v>
      </c>
      <c r="AI622" s="8">
        <v>9</v>
      </c>
      <c r="AJ622" s="13">
        <v>1.79</v>
      </c>
      <c r="AK622" s="13">
        <v>2.2400000000000002</v>
      </c>
    </row>
    <row r="623" spans="1:37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9"/>
      <c r="R623" s="8"/>
      <c r="S623" s="8"/>
      <c r="T623" s="8"/>
      <c r="U623" s="8"/>
      <c r="V623" s="8"/>
      <c r="W623" s="8"/>
      <c r="X623" s="8">
        <v>0</v>
      </c>
      <c r="Y623" s="13" t="e">
        <v>#DIV/0!</v>
      </c>
      <c r="Z623" s="13" t="e">
        <v>#DIV/0!</v>
      </c>
      <c r="AA623" s="8"/>
      <c r="AB623" s="8"/>
      <c r="AC623" s="8"/>
      <c r="AD623" s="8"/>
      <c r="AE623" s="8"/>
      <c r="AF623" s="8"/>
      <c r="AG623" s="8"/>
      <c r="AH623" s="8"/>
      <c r="AI623" s="8">
        <v>0</v>
      </c>
      <c r="AJ623" s="13" t="e">
        <v>#DIV/0!</v>
      </c>
      <c r="AK623" s="13" t="e">
        <v>#DIV/0!</v>
      </c>
    </row>
    <row r="624" spans="1:37" x14ac:dyDescent="0.2">
      <c r="A624" s="53" t="s">
        <v>4345</v>
      </c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9"/>
      <c r="R624" s="8"/>
      <c r="S624" s="8"/>
      <c r="T624" s="8"/>
      <c r="U624" s="8"/>
      <c r="V624" s="8"/>
      <c r="W624" s="8"/>
      <c r="X624" s="8">
        <v>0</v>
      </c>
      <c r="Y624" s="13" t="e">
        <v>#DIV/0!</v>
      </c>
      <c r="Z624" s="13" t="e">
        <v>#DIV/0!</v>
      </c>
      <c r="AA624" s="8"/>
      <c r="AB624" s="8"/>
      <c r="AC624" s="8"/>
      <c r="AD624" s="8"/>
      <c r="AE624" s="8"/>
      <c r="AF624" s="8"/>
      <c r="AG624" s="8"/>
      <c r="AH624" s="8"/>
      <c r="AI624" s="8">
        <v>0</v>
      </c>
      <c r="AJ624" s="13" t="e">
        <v>#DIV/0!</v>
      </c>
      <c r="AK624" s="13" t="e">
        <v>#DIV/0!</v>
      </c>
    </row>
    <row r="625" spans="1:37" x14ac:dyDescent="0.2">
      <c r="A625" s="53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9"/>
      <c r="R625" s="8"/>
      <c r="S625" s="8"/>
      <c r="T625" s="8"/>
      <c r="U625" s="8"/>
      <c r="V625" s="8"/>
      <c r="W625" s="8"/>
      <c r="X625" s="8">
        <v>0</v>
      </c>
      <c r="Y625" s="13" t="e">
        <v>#DIV/0!</v>
      </c>
      <c r="Z625" s="13" t="e">
        <v>#DIV/0!</v>
      </c>
      <c r="AA625" s="8"/>
      <c r="AB625" s="8"/>
      <c r="AC625" s="8"/>
      <c r="AD625" s="8"/>
      <c r="AE625" s="8"/>
      <c r="AF625" s="8"/>
      <c r="AG625" s="8"/>
      <c r="AH625" s="8"/>
      <c r="AI625" s="8">
        <v>0</v>
      </c>
      <c r="AJ625" s="13" t="e">
        <v>#DIV/0!</v>
      </c>
      <c r="AK625" s="13" t="e">
        <v>#DIV/0!</v>
      </c>
    </row>
    <row r="626" spans="1:37" x14ac:dyDescent="0.2">
      <c r="A626" s="8" t="s">
        <v>0</v>
      </c>
      <c r="B626" s="8" t="s">
        <v>4346</v>
      </c>
      <c r="C626" s="8" t="s">
        <v>4347</v>
      </c>
      <c r="D626" s="8" t="s">
        <v>3</v>
      </c>
      <c r="E626" s="8" t="s">
        <v>4</v>
      </c>
      <c r="F626" s="8" t="s">
        <v>3119</v>
      </c>
      <c r="G626" s="8"/>
      <c r="H626" s="8" t="s">
        <v>3120</v>
      </c>
      <c r="I626" s="8"/>
      <c r="J626" s="8" t="s">
        <v>3121</v>
      </c>
      <c r="K626" s="8"/>
      <c r="L626" s="8" t="s">
        <v>3122</v>
      </c>
      <c r="M626" s="8"/>
      <c r="N626" s="8" t="s">
        <v>2857</v>
      </c>
      <c r="O626" s="8"/>
      <c r="P626" s="8"/>
      <c r="Q626" s="9"/>
      <c r="R626" s="8"/>
      <c r="S626" s="8" t="s">
        <v>3119</v>
      </c>
      <c r="T626" s="8" t="s">
        <v>3120</v>
      </c>
      <c r="U626" s="8"/>
      <c r="V626" s="8"/>
      <c r="W626" s="8" t="s">
        <v>2857</v>
      </c>
      <c r="X626" s="8">
        <v>0</v>
      </c>
      <c r="Y626" s="13" t="e">
        <v>#DIV/0!</v>
      </c>
      <c r="Z626" s="13" t="e">
        <v>#DIV/0!</v>
      </c>
      <c r="AA626" s="8"/>
      <c r="AB626" s="8"/>
      <c r="AC626" s="8"/>
      <c r="AD626" s="8"/>
      <c r="AE626" s="8"/>
      <c r="AF626" s="8"/>
      <c r="AG626" s="8"/>
      <c r="AH626" s="8"/>
      <c r="AI626" s="8">
        <v>0</v>
      </c>
      <c r="AJ626" s="13" t="e">
        <v>#DIV/0!</v>
      </c>
      <c r="AK626" s="13" t="e">
        <v>#DIV/0!</v>
      </c>
    </row>
    <row r="627" spans="1:37" x14ac:dyDescent="0.2">
      <c r="A627" s="8" t="s">
        <v>4348</v>
      </c>
      <c r="B627" s="12">
        <v>44351</v>
      </c>
      <c r="C627" s="8">
        <v>49.264000000000003</v>
      </c>
      <c r="D627" s="8" t="s">
        <v>4349</v>
      </c>
      <c r="E627" s="8" t="s">
        <v>4350</v>
      </c>
      <c r="F627" s="8">
        <v>35.524999999999999</v>
      </c>
      <c r="G627" s="8">
        <v>13.606999999999999</v>
      </c>
      <c r="H627" s="8">
        <v>9.5920000000000005</v>
      </c>
      <c r="I627" s="8">
        <v>3.9340000000000002</v>
      </c>
      <c r="J627" s="8">
        <v>2.1480000000000001</v>
      </c>
      <c r="K627" s="8">
        <v>876</v>
      </c>
      <c r="L627" s="8">
        <v>712</v>
      </c>
      <c r="M627" s="8">
        <v>438</v>
      </c>
      <c r="N627" s="8">
        <v>1.284</v>
      </c>
      <c r="O627" s="8">
        <v>936</v>
      </c>
      <c r="P627" s="8"/>
      <c r="Q627" s="9"/>
      <c r="R627" s="8"/>
      <c r="S627" s="8">
        <v>35525</v>
      </c>
      <c r="T627" s="8">
        <v>9592</v>
      </c>
      <c r="U627" s="8">
        <v>876</v>
      </c>
      <c r="V627" s="8">
        <v>438</v>
      </c>
      <c r="W627" s="8">
        <v>1.284</v>
      </c>
      <c r="X627" s="8">
        <v>46432.284</v>
      </c>
      <c r="Y627" s="13">
        <v>15197.04</v>
      </c>
      <c r="Z627" s="13">
        <v>1.9</v>
      </c>
      <c r="AA627" s="8"/>
      <c r="AB627" s="8"/>
      <c r="AC627" s="8"/>
      <c r="AD627" s="8">
        <v>13607</v>
      </c>
      <c r="AE627" s="8">
        <v>3.9340000000000002</v>
      </c>
      <c r="AF627" s="8">
        <v>876</v>
      </c>
      <c r="AG627" s="8">
        <v>438</v>
      </c>
      <c r="AH627" s="8">
        <v>936</v>
      </c>
      <c r="AI627" s="8">
        <v>15860.933999999999</v>
      </c>
      <c r="AJ627" s="13">
        <v>5845.34</v>
      </c>
      <c r="AK627" s="13">
        <v>2.21</v>
      </c>
    </row>
    <row r="628" spans="1:37" x14ac:dyDescent="0.2">
      <c r="A628" s="8" t="s">
        <v>4351</v>
      </c>
      <c r="B628" s="12">
        <v>44320</v>
      </c>
      <c r="C628" s="8">
        <v>2.504</v>
      </c>
      <c r="D628" s="8" t="s">
        <v>4352</v>
      </c>
      <c r="E628" s="8" t="s">
        <v>4353</v>
      </c>
      <c r="F628" s="8">
        <v>1.7170000000000001</v>
      </c>
      <c r="G628" s="8">
        <v>452</v>
      </c>
      <c r="H628" s="8">
        <v>505</v>
      </c>
      <c r="I628" s="8">
        <v>162</v>
      </c>
      <c r="J628" s="8">
        <v>126</v>
      </c>
      <c r="K628" s="8">
        <v>49</v>
      </c>
      <c r="L628" s="8">
        <v>56</v>
      </c>
      <c r="M628" s="8">
        <v>24</v>
      </c>
      <c r="N628" s="8">
        <v>100</v>
      </c>
      <c r="O628" s="8">
        <v>68</v>
      </c>
      <c r="P628" s="8"/>
      <c r="Q628" s="9"/>
      <c r="R628" s="8"/>
      <c r="S628" s="8">
        <v>1717</v>
      </c>
      <c r="T628" s="8">
        <v>505</v>
      </c>
      <c r="U628" s="8">
        <v>49</v>
      </c>
      <c r="V628" s="8">
        <v>24</v>
      </c>
      <c r="W628" s="8">
        <v>100</v>
      </c>
      <c r="X628" s="8">
        <v>2395</v>
      </c>
      <c r="Y628" s="13">
        <v>719.18</v>
      </c>
      <c r="Z628" s="13">
        <v>1.87</v>
      </c>
      <c r="AA628" s="8"/>
      <c r="AB628" s="8"/>
      <c r="AC628" s="8"/>
      <c r="AD628" s="8">
        <v>452</v>
      </c>
      <c r="AE628" s="8">
        <v>162</v>
      </c>
      <c r="AF628" s="8">
        <v>49</v>
      </c>
      <c r="AG628" s="8">
        <v>24</v>
      </c>
      <c r="AH628" s="8">
        <v>68</v>
      </c>
      <c r="AI628" s="8">
        <v>755</v>
      </c>
      <c r="AJ628" s="13">
        <v>176.17</v>
      </c>
      <c r="AK628" s="13">
        <v>1.8</v>
      </c>
    </row>
    <row r="629" spans="1:37" x14ac:dyDescent="0.2">
      <c r="A629" s="8" t="s">
        <v>4354</v>
      </c>
      <c r="B629" s="12">
        <v>44290</v>
      </c>
      <c r="C629" s="8">
        <v>1.86</v>
      </c>
      <c r="D629" s="8" t="s">
        <v>736</v>
      </c>
      <c r="E629" s="8" t="s">
        <v>4355</v>
      </c>
      <c r="F629" s="8">
        <v>1.2589999999999999</v>
      </c>
      <c r="G629" s="8">
        <v>331</v>
      </c>
      <c r="H629" s="8">
        <v>329</v>
      </c>
      <c r="I629" s="8">
        <v>77</v>
      </c>
      <c r="J629" s="8">
        <v>105</v>
      </c>
      <c r="K629" s="8">
        <v>26</v>
      </c>
      <c r="L629" s="8">
        <v>39</v>
      </c>
      <c r="M629" s="8">
        <v>16</v>
      </c>
      <c r="N629" s="8">
        <v>128</v>
      </c>
      <c r="O629" s="8">
        <v>91</v>
      </c>
      <c r="P629" s="8"/>
      <c r="Q629" s="9"/>
      <c r="R629" s="8"/>
      <c r="S629" s="8">
        <v>1259</v>
      </c>
      <c r="T629" s="8">
        <v>329</v>
      </c>
      <c r="U629" s="8">
        <v>26</v>
      </c>
      <c r="V629" s="8">
        <v>16</v>
      </c>
      <c r="W629" s="8">
        <v>128</v>
      </c>
      <c r="X629" s="8">
        <v>1758</v>
      </c>
      <c r="Y629" s="13">
        <v>522.62</v>
      </c>
      <c r="Z629" s="13">
        <v>1.94</v>
      </c>
      <c r="AA629" s="8"/>
      <c r="AB629" s="8"/>
      <c r="AC629" s="8"/>
      <c r="AD629" s="8">
        <v>331</v>
      </c>
      <c r="AE629" s="8">
        <v>77</v>
      </c>
      <c r="AF629" s="8">
        <v>26</v>
      </c>
      <c r="AG629" s="8">
        <v>16</v>
      </c>
      <c r="AH629" s="8">
        <v>91</v>
      </c>
      <c r="AI629" s="8">
        <v>541</v>
      </c>
      <c r="AJ629" s="13">
        <v>128.61000000000001</v>
      </c>
      <c r="AK629" s="13">
        <v>1.9</v>
      </c>
    </row>
    <row r="630" spans="1:37" x14ac:dyDescent="0.2">
      <c r="A630" s="8" t="s">
        <v>4356</v>
      </c>
      <c r="B630" s="12">
        <v>44351</v>
      </c>
      <c r="C630" s="8">
        <v>4.6870000000000003</v>
      </c>
      <c r="D630" s="8" t="s">
        <v>1051</v>
      </c>
      <c r="E630" s="8" t="s">
        <v>4357</v>
      </c>
      <c r="F630" s="8">
        <v>3.2589999999999999</v>
      </c>
      <c r="G630" s="8">
        <v>746</v>
      </c>
      <c r="H630" s="8">
        <v>986</v>
      </c>
      <c r="I630" s="8">
        <v>246</v>
      </c>
      <c r="J630" s="8">
        <v>252</v>
      </c>
      <c r="K630" s="8">
        <v>82</v>
      </c>
      <c r="L630" s="8">
        <v>76</v>
      </c>
      <c r="M630" s="8">
        <v>30</v>
      </c>
      <c r="N630" s="8">
        <v>117</v>
      </c>
      <c r="O630" s="8">
        <v>64</v>
      </c>
      <c r="P630" s="8"/>
      <c r="Q630" s="9"/>
      <c r="R630" s="8"/>
      <c r="S630" s="8">
        <v>3259</v>
      </c>
      <c r="T630" s="8">
        <v>986</v>
      </c>
      <c r="U630" s="8">
        <v>82</v>
      </c>
      <c r="V630" s="8">
        <v>30</v>
      </c>
      <c r="W630" s="8">
        <v>117</v>
      </c>
      <c r="X630" s="8">
        <v>4474</v>
      </c>
      <c r="Y630" s="13">
        <v>1379.43</v>
      </c>
      <c r="Z630" s="13">
        <v>1.84</v>
      </c>
      <c r="AA630" s="8"/>
      <c r="AB630" s="8"/>
      <c r="AC630" s="8"/>
      <c r="AD630" s="8">
        <v>746</v>
      </c>
      <c r="AE630" s="8">
        <v>246</v>
      </c>
      <c r="AF630" s="8">
        <v>82</v>
      </c>
      <c r="AG630" s="8">
        <v>30</v>
      </c>
      <c r="AH630" s="8">
        <v>64</v>
      </c>
      <c r="AI630" s="8">
        <v>1168</v>
      </c>
      <c r="AJ630" s="13">
        <v>298.29000000000002</v>
      </c>
      <c r="AK630" s="13">
        <v>1.85</v>
      </c>
    </row>
    <row r="631" spans="1:37" x14ac:dyDescent="0.2">
      <c r="A631" s="8" t="s">
        <v>4358</v>
      </c>
      <c r="B631" s="12">
        <v>44290</v>
      </c>
      <c r="C631" s="8">
        <v>1.34</v>
      </c>
      <c r="D631" s="8" t="s">
        <v>3124</v>
      </c>
      <c r="E631" s="15" t="s">
        <v>4359</v>
      </c>
      <c r="F631" s="8">
        <v>833</v>
      </c>
      <c r="G631" s="8">
        <v>185</v>
      </c>
      <c r="H631" s="8">
        <v>324</v>
      </c>
      <c r="I631" s="8">
        <v>67</v>
      </c>
      <c r="J631" s="8">
        <v>111</v>
      </c>
      <c r="K631" s="8">
        <v>29</v>
      </c>
      <c r="L631" s="8">
        <v>27</v>
      </c>
      <c r="M631" s="8">
        <v>9</v>
      </c>
      <c r="N631" s="8">
        <v>45</v>
      </c>
      <c r="O631" s="8">
        <v>23</v>
      </c>
      <c r="P631" s="8"/>
      <c r="Q631" s="9"/>
      <c r="R631" s="8"/>
      <c r="S631" s="8">
        <v>833</v>
      </c>
      <c r="T631" s="8">
        <v>324</v>
      </c>
      <c r="U631" s="8">
        <v>29</v>
      </c>
      <c r="V631" s="8">
        <v>9</v>
      </c>
      <c r="W631" s="8">
        <v>45</v>
      </c>
      <c r="X631" s="8">
        <v>1240</v>
      </c>
      <c r="Y631" s="13">
        <v>351.53</v>
      </c>
      <c r="Z631" s="13">
        <v>1.61</v>
      </c>
      <c r="AA631" s="8"/>
      <c r="AB631" s="8"/>
      <c r="AC631" s="8"/>
      <c r="AD631" s="8">
        <v>185</v>
      </c>
      <c r="AE631" s="8">
        <v>67</v>
      </c>
      <c r="AF631" s="8">
        <v>29</v>
      </c>
      <c r="AG631" s="8">
        <v>9</v>
      </c>
      <c r="AH631" s="8">
        <v>23</v>
      </c>
      <c r="AI631" s="8">
        <v>313</v>
      </c>
      <c r="AJ631" s="13">
        <v>71.709999999999994</v>
      </c>
      <c r="AK631" s="13">
        <v>1.78</v>
      </c>
    </row>
    <row r="632" spans="1:37" x14ac:dyDescent="0.2">
      <c r="A632" s="8" t="s">
        <v>4360</v>
      </c>
      <c r="B632" s="12">
        <v>44442</v>
      </c>
      <c r="C632" s="8">
        <v>2.754</v>
      </c>
      <c r="D632" s="8" t="s">
        <v>3308</v>
      </c>
      <c r="E632" s="8" t="s">
        <v>4361</v>
      </c>
      <c r="F632" s="8">
        <v>1.3520000000000001</v>
      </c>
      <c r="G632" s="8">
        <v>389</v>
      </c>
      <c r="H632" s="8">
        <v>605</v>
      </c>
      <c r="I632" s="8">
        <v>158</v>
      </c>
      <c r="J632" s="8">
        <v>311</v>
      </c>
      <c r="K632" s="8">
        <v>88</v>
      </c>
      <c r="L632" s="8">
        <v>146</v>
      </c>
      <c r="M632" s="8">
        <v>54</v>
      </c>
      <c r="N632" s="8">
        <v>340</v>
      </c>
      <c r="O632" s="8">
        <v>213</v>
      </c>
      <c r="P632" s="8"/>
      <c r="Q632" s="9"/>
      <c r="R632" s="8"/>
      <c r="S632" s="8">
        <v>1352</v>
      </c>
      <c r="T632" s="8">
        <v>605</v>
      </c>
      <c r="U632" s="8">
        <v>88</v>
      </c>
      <c r="V632" s="8">
        <v>54</v>
      </c>
      <c r="W632" s="8">
        <v>340</v>
      </c>
      <c r="X632" s="8">
        <v>2439</v>
      </c>
      <c r="Y632" s="13">
        <v>531.61</v>
      </c>
      <c r="Z632" s="13">
        <v>1.38</v>
      </c>
      <c r="AA632" s="8"/>
      <c r="AB632" s="8"/>
      <c r="AC632" s="8"/>
      <c r="AD632" s="8">
        <v>389</v>
      </c>
      <c r="AE632" s="8">
        <v>158</v>
      </c>
      <c r="AF632" s="8">
        <v>88</v>
      </c>
      <c r="AG632" s="8">
        <v>54</v>
      </c>
      <c r="AH632" s="8">
        <v>213</v>
      </c>
      <c r="AI632" s="8">
        <v>902</v>
      </c>
      <c r="AJ632" s="13">
        <v>131.9</v>
      </c>
      <c r="AK632" s="13">
        <v>1.1399999999999999</v>
      </c>
    </row>
    <row r="633" spans="1:37" x14ac:dyDescent="0.2">
      <c r="A633" s="8" t="s">
        <v>4362</v>
      </c>
      <c r="B633" s="12">
        <v>44259</v>
      </c>
      <c r="C633" s="8">
        <v>3.9140000000000001</v>
      </c>
      <c r="D633" s="8" t="s">
        <v>4363</v>
      </c>
      <c r="E633" s="8" t="s">
        <v>4364</v>
      </c>
      <c r="F633" s="8">
        <v>2.4390000000000001</v>
      </c>
      <c r="G633" s="8">
        <v>783</v>
      </c>
      <c r="H633" s="8">
        <v>770</v>
      </c>
      <c r="I633" s="8">
        <v>269</v>
      </c>
      <c r="J633" s="8">
        <v>262</v>
      </c>
      <c r="K633" s="8">
        <v>103</v>
      </c>
      <c r="L633" s="8">
        <v>111</v>
      </c>
      <c r="M633" s="8">
        <v>63</v>
      </c>
      <c r="N633" s="8">
        <v>333</v>
      </c>
      <c r="O633" s="8">
        <v>246</v>
      </c>
      <c r="P633" s="8"/>
      <c r="Q633" s="9"/>
      <c r="R633" s="8"/>
      <c r="S633" s="8">
        <v>2439</v>
      </c>
      <c r="T633" s="8">
        <v>770</v>
      </c>
      <c r="U633" s="8">
        <v>103</v>
      </c>
      <c r="V633" s="8">
        <v>63</v>
      </c>
      <c r="W633" s="8">
        <v>333</v>
      </c>
      <c r="X633" s="8">
        <v>3708</v>
      </c>
      <c r="Y633" s="13">
        <v>989.6</v>
      </c>
      <c r="Z633" s="13">
        <v>1.83</v>
      </c>
      <c r="AA633" s="8"/>
      <c r="AB633" s="8"/>
      <c r="AC633" s="8"/>
      <c r="AD633" s="8">
        <v>783</v>
      </c>
      <c r="AE633" s="8">
        <v>269</v>
      </c>
      <c r="AF633" s="8">
        <v>103</v>
      </c>
      <c r="AG633" s="8">
        <v>63</v>
      </c>
      <c r="AH633" s="8">
        <v>246</v>
      </c>
      <c r="AI633" s="8">
        <v>1464</v>
      </c>
      <c r="AJ633" s="13">
        <v>288.05</v>
      </c>
      <c r="AK633" s="13">
        <v>1.72</v>
      </c>
    </row>
    <row r="634" spans="1:37" x14ac:dyDescent="0.2">
      <c r="A634" s="8" t="s">
        <v>4365</v>
      </c>
      <c r="B634" s="12">
        <v>44320</v>
      </c>
      <c r="C634" s="8">
        <v>152</v>
      </c>
      <c r="D634" s="8" t="s">
        <v>4366</v>
      </c>
      <c r="E634" s="8" t="s">
        <v>4367</v>
      </c>
      <c r="F634" s="8">
        <v>123</v>
      </c>
      <c r="G634" s="8">
        <v>42</v>
      </c>
      <c r="H634" s="8">
        <v>18</v>
      </c>
      <c r="I634" s="8">
        <v>7</v>
      </c>
      <c r="J634" s="8">
        <v>3</v>
      </c>
      <c r="K634" s="8">
        <v>2</v>
      </c>
      <c r="L634" s="8">
        <v>3</v>
      </c>
      <c r="M634" s="8">
        <v>2</v>
      </c>
      <c r="N634" s="8">
        <v>8</v>
      </c>
      <c r="O634" s="8">
        <v>4</v>
      </c>
      <c r="P634" s="8"/>
      <c r="Q634" s="9"/>
      <c r="R634" s="8"/>
      <c r="S634" s="8">
        <v>123</v>
      </c>
      <c r="T634" s="8">
        <v>18</v>
      </c>
      <c r="U634" s="8">
        <v>2</v>
      </c>
      <c r="V634" s="8">
        <v>2</v>
      </c>
      <c r="W634" s="8">
        <v>8</v>
      </c>
      <c r="X634" s="8">
        <v>153</v>
      </c>
      <c r="Y634" s="13">
        <v>52.07</v>
      </c>
      <c r="Z634" s="13">
        <v>2.15</v>
      </c>
      <c r="AA634" s="8"/>
      <c r="AB634" s="8"/>
      <c r="AC634" s="8"/>
      <c r="AD634" s="8">
        <v>42</v>
      </c>
      <c r="AE634" s="8">
        <v>7</v>
      </c>
      <c r="AF634" s="8">
        <v>2</v>
      </c>
      <c r="AG634" s="8">
        <v>2</v>
      </c>
      <c r="AH634" s="8">
        <v>4</v>
      </c>
      <c r="AI634" s="8">
        <v>57</v>
      </c>
      <c r="AJ634" s="13">
        <v>17.23</v>
      </c>
      <c r="AK634" s="13">
        <v>2.16</v>
      </c>
    </row>
    <row r="635" spans="1:37" x14ac:dyDescent="0.2">
      <c r="A635" s="8" t="s">
        <v>4368</v>
      </c>
      <c r="B635" s="12">
        <v>44381</v>
      </c>
      <c r="C635" s="8">
        <v>678</v>
      </c>
      <c r="D635" s="8" t="s">
        <v>4369</v>
      </c>
      <c r="E635" s="8" t="s">
        <v>4370</v>
      </c>
      <c r="F635" s="8">
        <v>575</v>
      </c>
      <c r="G635" s="8">
        <v>222</v>
      </c>
      <c r="H635" s="8">
        <v>68</v>
      </c>
      <c r="I635" s="8">
        <v>25</v>
      </c>
      <c r="J635" s="8">
        <v>15</v>
      </c>
      <c r="K635" s="8">
        <v>8</v>
      </c>
      <c r="L635" s="8">
        <v>4</v>
      </c>
      <c r="M635" s="8">
        <v>2</v>
      </c>
      <c r="N635" s="8">
        <v>16</v>
      </c>
      <c r="O635" s="8">
        <v>9</v>
      </c>
      <c r="P635" s="8"/>
      <c r="Q635" s="9"/>
      <c r="R635" s="8"/>
      <c r="S635" s="8">
        <v>575</v>
      </c>
      <c r="T635" s="8">
        <v>68</v>
      </c>
      <c r="U635" s="8">
        <v>8</v>
      </c>
      <c r="V635" s="8">
        <v>2</v>
      </c>
      <c r="W635" s="8">
        <v>16</v>
      </c>
      <c r="X635" s="8">
        <v>669</v>
      </c>
      <c r="Y635" s="13">
        <v>248.02</v>
      </c>
      <c r="Z635" s="13">
        <v>2.1800000000000002</v>
      </c>
      <c r="AA635" s="8"/>
      <c r="AB635" s="8"/>
      <c r="AC635" s="8"/>
      <c r="AD635" s="8">
        <v>222</v>
      </c>
      <c r="AE635" s="8">
        <v>25</v>
      </c>
      <c r="AF635" s="8">
        <v>8</v>
      </c>
      <c r="AG635" s="8">
        <v>2</v>
      </c>
      <c r="AH635" s="8">
        <v>9</v>
      </c>
      <c r="AI635" s="8">
        <v>266</v>
      </c>
      <c r="AJ635" s="13">
        <v>94.75</v>
      </c>
      <c r="AK635" s="13">
        <v>2.19</v>
      </c>
    </row>
    <row r="636" spans="1:37" x14ac:dyDescent="0.2">
      <c r="A636" s="8" t="s">
        <v>4371</v>
      </c>
      <c r="B636" s="12">
        <v>44290</v>
      </c>
      <c r="C636" s="8">
        <v>481</v>
      </c>
      <c r="D636" s="8" t="s">
        <v>776</v>
      </c>
      <c r="E636" s="8" t="s">
        <v>4372</v>
      </c>
      <c r="F636" s="8">
        <v>322</v>
      </c>
      <c r="G636" s="8">
        <v>76</v>
      </c>
      <c r="H636" s="8">
        <v>99</v>
      </c>
      <c r="I636" s="8">
        <v>23</v>
      </c>
      <c r="J636" s="8">
        <v>30</v>
      </c>
      <c r="K636" s="8">
        <v>11</v>
      </c>
      <c r="L636" s="8">
        <v>9</v>
      </c>
      <c r="M636" s="8">
        <v>2</v>
      </c>
      <c r="N636" s="8">
        <v>21</v>
      </c>
      <c r="O636" s="8">
        <v>10</v>
      </c>
      <c r="P636" s="8"/>
      <c r="Q636" s="9"/>
      <c r="R636" s="8"/>
      <c r="S636" s="8">
        <v>322</v>
      </c>
      <c r="T636" s="8">
        <v>99</v>
      </c>
      <c r="U636" s="8">
        <v>11</v>
      </c>
      <c r="V636" s="8">
        <v>2</v>
      </c>
      <c r="W636" s="8">
        <v>21</v>
      </c>
      <c r="X636" s="8">
        <v>455</v>
      </c>
      <c r="Y636" s="13">
        <v>134.76</v>
      </c>
      <c r="Z636" s="13">
        <v>1.83</v>
      </c>
      <c r="AA636" s="8"/>
      <c r="AB636" s="8"/>
      <c r="AC636" s="8"/>
      <c r="AD636" s="8">
        <v>76</v>
      </c>
      <c r="AE636" s="8">
        <v>23</v>
      </c>
      <c r="AF636" s="8">
        <v>11</v>
      </c>
      <c r="AG636" s="8">
        <v>2</v>
      </c>
      <c r="AH636" s="8">
        <v>10</v>
      </c>
      <c r="AI636" s="8">
        <v>122</v>
      </c>
      <c r="AJ636" s="13">
        <v>29.8</v>
      </c>
      <c r="AK636" s="13">
        <v>1.9</v>
      </c>
    </row>
    <row r="637" spans="1:37" x14ac:dyDescent="0.2">
      <c r="A637" s="8" t="s">
        <v>4373</v>
      </c>
      <c r="B637" s="12">
        <v>44350</v>
      </c>
      <c r="C637" s="8">
        <v>250</v>
      </c>
      <c r="D637" s="8" t="s">
        <v>856</v>
      </c>
      <c r="E637" s="8" t="s">
        <v>4374</v>
      </c>
      <c r="F637" s="8">
        <v>101</v>
      </c>
      <c r="G637" s="8">
        <v>34</v>
      </c>
      <c r="H637" s="8">
        <v>52</v>
      </c>
      <c r="I637" s="8">
        <v>11</v>
      </c>
      <c r="J637" s="8">
        <v>46</v>
      </c>
      <c r="K637" s="8">
        <v>18</v>
      </c>
      <c r="L637" s="8">
        <v>18</v>
      </c>
      <c r="M637" s="8">
        <v>8</v>
      </c>
      <c r="N637" s="8">
        <v>33</v>
      </c>
      <c r="O637" s="8">
        <v>13</v>
      </c>
      <c r="P637" s="8"/>
      <c r="Q637" s="9"/>
      <c r="R637" s="8"/>
      <c r="S637" s="8">
        <v>101</v>
      </c>
      <c r="T637" s="8">
        <v>52</v>
      </c>
      <c r="U637" s="8">
        <v>18</v>
      </c>
      <c r="V637" s="8">
        <v>8</v>
      </c>
      <c r="W637" s="8">
        <v>33</v>
      </c>
      <c r="X637" s="8">
        <v>212</v>
      </c>
      <c r="Y637" s="13">
        <v>36.72</v>
      </c>
      <c r="Z637" s="13">
        <v>1.23</v>
      </c>
      <c r="AA637" s="8"/>
      <c r="AB637" s="8"/>
      <c r="AC637" s="8"/>
      <c r="AD637" s="8">
        <v>34</v>
      </c>
      <c r="AE637" s="8">
        <v>11</v>
      </c>
      <c r="AF637" s="8">
        <v>18</v>
      </c>
      <c r="AG637" s="8">
        <v>8</v>
      </c>
      <c r="AH637" s="8">
        <v>13</v>
      </c>
      <c r="AI637" s="8">
        <v>84</v>
      </c>
      <c r="AJ637" s="13">
        <v>10.28</v>
      </c>
      <c r="AK637" s="13">
        <v>1.59</v>
      </c>
    </row>
    <row r="638" spans="1:37" x14ac:dyDescent="0.2">
      <c r="A638" s="8" t="s">
        <v>4375</v>
      </c>
      <c r="B638" s="12">
        <v>44442</v>
      </c>
      <c r="C638" s="8">
        <v>49</v>
      </c>
      <c r="D638" s="8" t="s">
        <v>736</v>
      </c>
      <c r="E638" s="8" t="s">
        <v>4376</v>
      </c>
      <c r="F638" s="8">
        <v>29</v>
      </c>
      <c r="G638" s="8">
        <v>19</v>
      </c>
      <c r="H638" s="8">
        <v>5</v>
      </c>
      <c r="I638" s="8">
        <v>3</v>
      </c>
      <c r="J638" s="8">
        <v>8</v>
      </c>
      <c r="K638" s="8">
        <v>3</v>
      </c>
      <c r="L638" s="8">
        <v>1</v>
      </c>
      <c r="M638" s="8">
        <v>1</v>
      </c>
      <c r="N638" s="8">
        <v>6</v>
      </c>
      <c r="O638" s="8">
        <v>4</v>
      </c>
      <c r="P638" s="8"/>
      <c r="Q638" s="9"/>
      <c r="R638" s="8"/>
      <c r="S638" s="8">
        <v>29</v>
      </c>
      <c r="T638" s="8">
        <v>5</v>
      </c>
      <c r="U638" s="8">
        <v>3</v>
      </c>
      <c r="V638" s="8">
        <v>1</v>
      </c>
      <c r="W638" s="8">
        <v>6</v>
      </c>
      <c r="X638" s="8">
        <v>44</v>
      </c>
      <c r="Y638" s="13">
        <v>11.45</v>
      </c>
      <c r="Z638" s="13">
        <v>2.08</v>
      </c>
      <c r="AA638" s="8"/>
      <c r="AB638" s="8"/>
      <c r="AC638" s="8"/>
      <c r="AD638" s="8">
        <v>19</v>
      </c>
      <c r="AE638" s="8">
        <v>3</v>
      </c>
      <c r="AF638" s="8">
        <v>3</v>
      </c>
      <c r="AG638" s="8">
        <v>1</v>
      </c>
      <c r="AH638" s="8">
        <v>4</v>
      </c>
      <c r="AI638" s="8">
        <v>30</v>
      </c>
      <c r="AJ638" s="13">
        <v>7.35</v>
      </c>
      <c r="AK638" s="13">
        <v>2.11</v>
      </c>
    </row>
    <row r="639" spans="1:37" x14ac:dyDescent="0.2">
      <c r="A639" s="8" t="s">
        <v>4377</v>
      </c>
      <c r="B639" s="12">
        <v>44442</v>
      </c>
      <c r="C639" s="8">
        <v>1.7969999999999999</v>
      </c>
      <c r="D639" s="8" t="s">
        <v>4378</v>
      </c>
      <c r="E639" s="8" t="s">
        <v>4379</v>
      </c>
      <c r="F639" s="8">
        <v>896</v>
      </c>
      <c r="G639" s="8">
        <v>232</v>
      </c>
      <c r="H639" s="8">
        <v>367</v>
      </c>
      <c r="I639" s="8">
        <v>70</v>
      </c>
      <c r="J639" s="8">
        <v>193</v>
      </c>
      <c r="K639" s="8">
        <v>37</v>
      </c>
      <c r="L639" s="8">
        <v>97</v>
      </c>
      <c r="M639" s="8">
        <v>22</v>
      </c>
      <c r="N639" s="8">
        <v>244</v>
      </c>
      <c r="O639" s="8">
        <v>154</v>
      </c>
      <c r="P639" s="8"/>
      <c r="Q639" s="9"/>
      <c r="R639" s="8"/>
      <c r="S639" s="8">
        <v>896</v>
      </c>
      <c r="T639" s="8">
        <v>367</v>
      </c>
      <c r="U639" s="8">
        <v>37</v>
      </c>
      <c r="V639" s="8">
        <v>22</v>
      </c>
      <c r="W639" s="8">
        <v>244</v>
      </c>
      <c r="X639" s="8">
        <v>1566</v>
      </c>
      <c r="Y639" s="13">
        <v>356.52</v>
      </c>
      <c r="Z639" s="13">
        <v>1.4</v>
      </c>
      <c r="AA639" s="8"/>
      <c r="AB639" s="8"/>
      <c r="AC639" s="8"/>
      <c r="AD639" s="8">
        <v>232</v>
      </c>
      <c r="AE639" s="8">
        <v>70</v>
      </c>
      <c r="AF639" s="8">
        <v>37</v>
      </c>
      <c r="AG639" s="8">
        <v>22</v>
      </c>
      <c r="AH639" s="8">
        <v>154</v>
      </c>
      <c r="AI639" s="8">
        <v>515</v>
      </c>
      <c r="AJ639" s="13">
        <v>88.39</v>
      </c>
      <c r="AK639" s="13">
        <v>0.86</v>
      </c>
    </row>
    <row r="640" spans="1:37" x14ac:dyDescent="0.2">
      <c r="A640" s="8" t="s">
        <v>4380</v>
      </c>
      <c r="B640" s="12">
        <v>44200</v>
      </c>
      <c r="C640" s="8">
        <v>1.6220000000000001</v>
      </c>
      <c r="D640" s="8" t="s">
        <v>4381</v>
      </c>
      <c r="E640" s="8" t="s">
        <v>4382</v>
      </c>
      <c r="F640" s="8">
        <v>877</v>
      </c>
      <c r="G640" s="8">
        <v>219</v>
      </c>
      <c r="H640" s="8">
        <v>322</v>
      </c>
      <c r="I640" s="8">
        <v>113</v>
      </c>
      <c r="J640" s="8">
        <v>201</v>
      </c>
      <c r="K640" s="8">
        <v>62</v>
      </c>
      <c r="L640" s="8">
        <v>74</v>
      </c>
      <c r="M640" s="8">
        <v>32</v>
      </c>
      <c r="N640" s="8">
        <v>148</v>
      </c>
      <c r="O640" s="8">
        <v>95</v>
      </c>
      <c r="P640" s="8"/>
      <c r="Q640" s="9"/>
      <c r="R640" s="8"/>
      <c r="S640" s="8">
        <v>877</v>
      </c>
      <c r="T640" s="8">
        <v>322</v>
      </c>
      <c r="U640" s="8">
        <v>62</v>
      </c>
      <c r="V640" s="8">
        <v>32</v>
      </c>
      <c r="W640" s="8">
        <v>148</v>
      </c>
      <c r="X640" s="8">
        <v>1441</v>
      </c>
      <c r="Y640" s="13">
        <v>347.95</v>
      </c>
      <c r="Z640" s="13">
        <v>1.71</v>
      </c>
      <c r="AA640" s="8"/>
      <c r="AB640" s="8"/>
      <c r="AC640" s="8"/>
      <c r="AD640" s="8">
        <v>219</v>
      </c>
      <c r="AE640" s="8">
        <v>113</v>
      </c>
      <c r="AF640" s="8">
        <v>62</v>
      </c>
      <c r="AG640" s="8">
        <v>32</v>
      </c>
      <c r="AH640" s="8">
        <v>95</v>
      </c>
      <c r="AI640" s="8">
        <v>521</v>
      </c>
      <c r="AJ640" s="13">
        <v>71.3</v>
      </c>
      <c r="AK640" s="13">
        <v>1.22</v>
      </c>
    </row>
    <row r="641" spans="1:37" x14ac:dyDescent="0.2">
      <c r="A641" s="8" t="s">
        <v>4383</v>
      </c>
      <c r="B641" s="12">
        <v>44411</v>
      </c>
      <c r="C641" s="8">
        <v>85</v>
      </c>
      <c r="D641" s="8" t="s">
        <v>4384</v>
      </c>
      <c r="E641" s="8" t="s">
        <v>4385</v>
      </c>
      <c r="F641" s="8">
        <v>42</v>
      </c>
      <c r="G641" s="8">
        <v>7</v>
      </c>
      <c r="H641" s="8">
        <v>16</v>
      </c>
      <c r="I641" s="8">
        <v>3</v>
      </c>
      <c r="J641" s="8">
        <v>7</v>
      </c>
      <c r="K641" s="8">
        <v>1</v>
      </c>
      <c r="L641" s="8">
        <v>8</v>
      </c>
      <c r="M641" s="8">
        <v>5</v>
      </c>
      <c r="N641" s="8">
        <v>12</v>
      </c>
      <c r="O641" s="8">
        <v>4</v>
      </c>
      <c r="P641" s="8"/>
      <c r="Q641" s="9"/>
      <c r="R641" s="8"/>
      <c r="S641" s="8">
        <v>42</v>
      </c>
      <c r="T641" s="8">
        <v>16</v>
      </c>
      <c r="U641" s="8">
        <v>1</v>
      </c>
      <c r="V641" s="8">
        <v>5</v>
      </c>
      <c r="W641" s="8">
        <v>12</v>
      </c>
      <c r="X641" s="8">
        <v>76</v>
      </c>
      <c r="Y641" s="13">
        <v>16.079999999999998</v>
      </c>
      <c r="Z641" s="13">
        <v>1.53</v>
      </c>
      <c r="AA641" s="8"/>
      <c r="AB641" s="8"/>
      <c r="AC641" s="8"/>
      <c r="AD641" s="8">
        <v>7</v>
      </c>
      <c r="AE641" s="8">
        <v>3</v>
      </c>
      <c r="AF641" s="8">
        <v>1</v>
      </c>
      <c r="AG641" s="8">
        <v>5</v>
      </c>
      <c r="AH641" s="8">
        <v>4</v>
      </c>
      <c r="AI641" s="8">
        <v>20</v>
      </c>
      <c r="AJ641" s="13">
        <v>2.2400000000000002</v>
      </c>
      <c r="AK641" s="13">
        <v>0</v>
      </c>
    </row>
    <row r="642" spans="1:37" x14ac:dyDescent="0.2">
      <c r="A642" s="8" t="s">
        <v>4386</v>
      </c>
      <c r="B642" s="12">
        <v>44411</v>
      </c>
      <c r="C642" s="8">
        <v>243</v>
      </c>
      <c r="D642" s="8" t="s">
        <v>3362</v>
      </c>
      <c r="E642" s="8" t="s">
        <v>4387</v>
      </c>
      <c r="F642" s="8">
        <v>127</v>
      </c>
      <c r="G642" s="8">
        <v>32</v>
      </c>
      <c r="H642" s="8">
        <v>48</v>
      </c>
      <c r="I642" s="8">
        <v>13</v>
      </c>
      <c r="J642" s="8">
        <v>10</v>
      </c>
      <c r="K642" s="8">
        <v>0</v>
      </c>
      <c r="L642" s="8">
        <v>7</v>
      </c>
      <c r="M642" s="8">
        <v>4</v>
      </c>
      <c r="N642" s="8">
        <v>51</v>
      </c>
      <c r="O642" s="8">
        <v>30</v>
      </c>
      <c r="P642" s="8"/>
      <c r="Q642" s="9"/>
      <c r="R642" s="8"/>
      <c r="S642" s="8">
        <v>127</v>
      </c>
      <c r="T642" s="8">
        <v>48</v>
      </c>
      <c r="U642" s="8">
        <v>0</v>
      </c>
      <c r="V642" s="8">
        <v>4</v>
      </c>
      <c r="W642" s="8">
        <v>51</v>
      </c>
      <c r="X642" s="8">
        <v>230</v>
      </c>
      <c r="Y642" s="13">
        <v>51.16</v>
      </c>
      <c r="Z642" s="13">
        <v>1.1200000000000001</v>
      </c>
      <c r="AA642" s="8"/>
      <c r="AB642" s="8"/>
      <c r="AC642" s="8"/>
      <c r="AD642" s="8">
        <v>32</v>
      </c>
      <c r="AE642" s="8">
        <v>13</v>
      </c>
      <c r="AF642" s="8">
        <v>0</v>
      </c>
      <c r="AG642" s="8">
        <v>4</v>
      </c>
      <c r="AH642" s="8">
        <v>30</v>
      </c>
      <c r="AI642" s="8">
        <v>79</v>
      </c>
      <c r="AJ642" s="13">
        <v>14.67</v>
      </c>
      <c r="AK642" s="13">
        <v>0.2</v>
      </c>
    </row>
    <row r="643" spans="1:37" x14ac:dyDescent="0.2">
      <c r="A643" s="8" t="s">
        <v>4388</v>
      </c>
      <c r="B643" s="12">
        <v>44351</v>
      </c>
      <c r="C643" s="8">
        <v>1.5720000000000001</v>
      </c>
      <c r="D643" s="8" t="s">
        <v>4389</v>
      </c>
      <c r="E643" s="8" t="s">
        <v>4390</v>
      </c>
      <c r="F643" s="8">
        <v>1.0840000000000001</v>
      </c>
      <c r="G643" s="8">
        <v>344</v>
      </c>
      <c r="H643" s="8">
        <v>327</v>
      </c>
      <c r="I643" s="8">
        <v>121</v>
      </c>
      <c r="J643" s="8">
        <v>84</v>
      </c>
      <c r="K643" s="8">
        <v>36</v>
      </c>
      <c r="L643" s="8">
        <v>28</v>
      </c>
      <c r="M643" s="8">
        <v>18</v>
      </c>
      <c r="N643" s="8">
        <v>49</v>
      </c>
      <c r="O643" s="8">
        <v>37</v>
      </c>
      <c r="P643" s="8"/>
      <c r="Q643" s="9"/>
      <c r="R643" s="8"/>
      <c r="S643" s="8">
        <v>1084</v>
      </c>
      <c r="T643" s="8">
        <v>327</v>
      </c>
      <c r="U643" s="8">
        <v>36</v>
      </c>
      <c r="V643" s="8">
        <v>18</v>
      </c>
      <c r="W643" s="8">
        <v>49</v>
      </c>
      <c r="X643" s="8">
        <v>1514</v>
      </c>
      <c r="Y643" s="13">
        <v>454.85</v>
      </c>
      <c r="Z643" s="13">
        <v>1.85</v>
      </c>
      <c r="AA643" s="8"/>
      <c r="AB643" s="8"/>
      <c r="AC643" s="8"/>
      <c r="AD643" s="8">
        <v>344</v>
      </c>
      <c r="AE643" s="8">
        <v>121</v>
      </c>
      <c r="AF643" s="8">
        <v>36</v>
      </c>
      <c r="AG643" s="8">
        <v>18</v>
      </c>
      <c r="AH643" s="8">
        <v>37</v>
      </c>
      <c r="AI643" s="8">
        <v>556</v>
      </c>
      <c r="AJ643" s="13">
        <v>136.13999999999999</v>
      </c>
      <c r="AK643" s="13">
        <v>1.81</v>
      </c>
    </row>
    <row r="644" spans="1:37" x14ac:dyDescent="0.2">
      <c r="A644" s="8" t="s">
        <v>4391</v>
      </c>
      <c r="B644" s="12">
        <v>44351</v>
      </c>
      <c r="C644" s="8">
        <v>140</v>
      </c>
      <c r="D644" s="8" t="s">
        <v>4392</v>
      </c>
      <c r="E644" s="8" t="s">
        <v>4393</v>
      </c>
      <c r="F644" s="8">
        <v>113</v>
      </c>
      <c r="G644" s="8">
        <v>37</v>
      </c>
      <c r="H644" s="8">
        <v>17</v>
      </c>
      <c r="I644" s="8">
        <v>8</v>
      </c>
      <c r="J644" s="8">
        <v>2</v>
      </c>
      <c r="K644" s="8">
        <v>0</v>
      </c>
      <c r="L644" s="8">
        <v>1</v>
      </c>
      <c r="M644" s="8">
        <v>1</v>
      </c>
      <c r="N644" s="8">
        <v>7</v>
      </c>
      <c r="O644" s="8">
        <v>6</v>
      </c>
      <c r="P644" s="8"/>
      <c r="Q644" s="9"/>
      <c r="R644" s="8"/>
      <c r="S644" s="8">
        <v>113</v>
      </c>
      <c r="T644" s="8">
        <v>17</v>
      </c>
      <c r="U644" s="8">
        <v>0</v>
      </c>
      <c r="V644" s="8">
        <v>1</v>
      </c>
      <c r="W644" s="8">
        <v>7</v>
      </c>
      <c r="X644" s="8">
        <v>138</v>
      </c>
      <c r="Y644" s="13">
        <v>48.22</v>
      </c>
      <c r="Z644" s="13">
        <v>2.13</v>
      </c>
      <c r="AA644" s="8"/>
      <c r="AB644" s="8"/>
      <c r="AC644" s="8"/>
      <c r="AD644" s="8">
        <v>37</v>
      </c>
      <c r="AE644" s="8">
        <v>8</v>
      </c>
      <c r="AF644" s="8">
        <v>0</v>
      </c>
      <c r="AG644" s="8">
        <v>1</v>
      </c>
      <c r="AH644" s="8">
        <v>6</v>
      </c>
      <c r="AI644" s="8">
        <v>52</v>
      </c>
      <c r="AJ644" s="13">
        <v>15.24</v>
      </c>
      <c r="AK644" s="13">
        <v>1.97</v>
      </c>
    </row>
    <row r="645" spans="1:37" x14ac:dyDescent="0.2">
      <c r="A645" s="8" t="s">
        <v>4394</v>
      </c>
      <c r="B645" s="12">
        <v>44381</v>
      </c>
      <c r="C645" s="8">
        <v>58</v>
      </c>
      <c r="D645" s="8" t="s">
        <v>346</v>
      </c>
      <c r="E645" s="8" t="s">
        <v>4395</v>
      </c>
      <c r="F645" s="8">
        <v>51</v>
      </c>
      <c r="G645" s="8">
        <v>27</v>
      </c>
      <c r="H645" s="8">
        <v>4</v>
      </c>
      <c r="I645" s="8">
        <v>1</v>
      </c>
      <c r="J645" s="8">
        <v>2</v>
      </c>
      <c r="K645" s="8">
        <v>1</v>
      </c>
      <c r="L645" s="8">
        <v>1</v>
      </c>
      <c r="M645" s="8">
        <v>1</v>
      </c>
      <c r="N645" s="8">
        <v>1</v>
      </c>
      <c r="O645" s="8">
        <v>1</v>
      </c>
      <c r="P645" s="8"/>
      <c r="Q645" s="9"/>
      <c r="R645" s="8"/>
      <c r="S645" s="8">
        <v>51</v>
      </c>
      <c r="T645" s="8">
        <v>4</v>
      </c>
      <c r="U645" s="8">
        <v>1</v>
      </c>
      <c r="V645" s="8">
        <v>1</v>
      </c>
      <c r="W645" s="8">
        <v>1</v>
      </c>
      <c r="X645" s="8">
        <v>58</v>
      </c>
      <c r="Y645" s="13">
        <v>22.06</v>
      </c>
      <c r="Z645" s="13">
        <v>2.2200000000000002</v>
      </c>
      <c r="AA645" s="8"/>
      <c r="AB645" s="8"/>
      <c r="AC645" s="8"/>
      <c r="AD645" s="8">
        <v>27</v>
      </c>
      <c r="AE645" s="8">
        <v>1</v>
      </c>
      <c r="AF645" s="8">
        <v>1</v>
      </c>
      <c r="AG645" s="8">
        <v>1</v>
      </c>
      <c r="AH645" s="8">
        <v>1</v>
      </c>
      <c r="AI645" s="8">
        <v>31</v>
      </c>
      <c r="AJ645" s="13">
        <v>11.63</v>
      </c>
      <c r="AK645" s="13">
        <v>2.2400000000000002</v>
      </c>
    </row>
    <row r="646" spans="1:37" x14ac:dyDescent="0.2">
      <c r="A646" s="8" t="s">
        <v>4396</v>
      </c>
      <c r="B646" s="12">
        <v>44200</v>
      </c>
      <c r="C646" s="8">
        <v>134</v>
      </c>
      <c r="D646" s="8" t="s">
        <v>4397</v>
      </c>
      <c r="E646" s="8" t="s">
        <v>4398</v>
      </c>
      <c r="F646" s="8">
        <v>71</v>
      </c>
      <c r="G646" s="8">
        <v>42</v>
      </c>
      <c r="H646" s="8">
        <v>28</v>
      </c>
      <c r="I646" s="8">
        <v>16</v>
      </c>
      <c r="J646" s="8">
        <v>12</v>
      </c>
      <c r="K646" s="8">
        <v>12</v>
      </c>
      <c r="L646" s="8">
        <v>9</v>
      </c>
      <c r="M646" s="8">
        <v>5</v>
      </c>
      <c r="N646" s="8">
        <v>14</v>
      </c>
      <c r="O646" s="8">
        <v>10</v>
      </c>
      <c r="P646" s="8"/>
      <c r="Q646" s="9"/>
      <c r="R646" s="8"/>
      <c r="S646" s="8">
        <v>71</v>
      </c>
      <c r="T646" s="8">
        <v>28</v>
      </c>
      <c r="U646" s="8">
        <v>12</v>
      </c>
      <c r="V646" s="8">
        <v>5</v>
      </c>
      <c r="W646" s="8">
        <v>14</v>
      </c>
      <c r="X646" s="8">
        <v>130</v>
      </c>
      <c r="Y646" s="13">
        <v>26.5</v>
      </c>
      <c r="Z646" s="13">
        <v>1.73</v>
      </c>
      <c r="AA646" s="8"/>
      <c r="AB646" s="8"/>
      <c r="AC646" s="8"/>
      <c r="AD646" s="8">
        <v>42</v>
      </c>
      <c r="AE646" s="8">
        <v>16</v>
      </c>
      <c r="AF646" s="8">
        <v>12</v>
      </c>
      <c r="AG646" s="8">
        <v>5</v>
      </c>
      <c r="AH646" s="8">
        <v>10</v>
      </c>
      <c r="AI646" s="8">
        <v>85</v>
      </c>
      <c r="AJ646" s="13">
        <v>14.53</v>
      </c>
      <c r="AK646" s="13">
        <v>1.83</v>
      </c>
    </row>
    <row r="647" spans="1:37" x14ac:dyDescent="0.2">
      <c r="A647" s="8" t="s">
        <v>4399</v>
      </c>
      <c r="B647" s="12">
        <v>44259</v>
      </c>
      <c r="C647" s="8">
        <v>711</v>
      </c>
      <c r="D647" s="8" t="s">
        <v>3124</v>
      </c>
      <c r="E647" s="8" t="s">
        <v>4400</v>
      </c>
      <c r="F647" s="8">
        <v>484</v>
      </c>
      <c r="G647" s="8">
        <v>154</v>
      </c>
      <c r="H647" s="8">
        <v>117</v>
      </c>
      <c r="I647" s="8">
        <v>36</v>
      </c>
      <c r="J647" s="8">
        <v>42</v>
      </c>
      <c r="K647" s="8">
        <v>15</v>
      </c>
      <c r="L647" s="8">
        <v>13</v>
      </c>
      <c r="M647" s="8">
        <v>5</v>
      </c>
      <c r="N647" s="8">
        <v>55</v>
      </c>
      <c r="O647" s="8">
        <v>38</v>
      </c>
      <c r="P647" s="8"/>
      <c r="Q647" s="9"/>
      <c r="R647" s="8"/>
      <c r="S647" s="8">
        <v>484</v>
      </c>
      <c r="T647" s="8">
        <v>117</v>
      </c>
      <c r="U647" s="8">
        <v>15</v>
      </c>
      <c r="V647" s="8">
        <v>5</v>
      </c>
      <c r="W647" s="8">
        <v>55</v>
      </c>
      <c r="X647" s="8">
        <v>676</v>
      </c>
      <c r="Y647" s="13">
        <v>199.89</v>
      </c>
      <c r="Z647" s="13">
        <v>1.98</v>
      </c>
      <c r="AA647" s="8"/>
      <c r="AB647" s="8"/>
      <c r="AC647" s="8"/>
      <c r="AD647" s="8">
        <v>154</v>
      </c>
      <c r="AE647" s="8">
        <v>36</v>
      </c>
      <c r="AF647" s="8">
        <v>15</v>
      </c>
      <c r="AG647" s="8">
        <v>5</v>
      </c>
      <c r="AH647" s="8">
        <v>38</v>
      </c>
      <c r="AI647" s="8">
        <v>248</v>
      </c>
      <c r="AJ647" s="13">
        <v>60.01</v>
      </c>
      <c r="AK647" s="13">
        <v>1.94</v>
      </c>
    </row>
    <row r="648" spans="1:37" x14ac:dyDescent="0.2">
      <c r="A648" s="8" t="s">
        <v>4401</v>
      </c>
      <c r="B648" s="12">
        <v>44290</v>
      </c>
      <c r="C648" s="8">
        <v>535</v>
      </c>
      <c r="D648" s="8" t="s">
        <v>4402</v>
      </c>
      <c r="E648" s="8" t="s">
        <v>4403</v>
      </c>
      <c r="F648" s="8">
        <v>357</v>
      </c>
      <c r="G648" s="8">
        <v>125</v>
      </c>
      <c r="H648" s="8">
        <v>85</v>
      </c>
      <c r="I648" s="8">
        <v>24</v>
      </c>
      <c r="J648" s="8">
        <v>28</v>
      </c>
      <c r="K648" s="8">
        <v>11</v>
      </c>
      <c r="L648" s="8">
        <v>15</v>
      </c>
      <c r="M648" s="8">
        <v>11</v>
      </c>
      <c r="N648" s="8">
        <v>50</v>
      </c>
      <c r="O648" s="8">
        <v>38</v>
      </c>
      <c r="P648" s="8"/>
      <c r="Q648" s="9"/>
      <c r="R648" s="8"/>
      <c r="S648" s="8">
        <v>357</v>
      </c>
      <c r="T648" s="8">
        <v>85</v>
      </c>
      <c r="U648" s="8">
        <v>11</v>
      </c>
      <c r="V648" s="8">
        <v>11</v>
      </c>
      <c r="W648" s="8">
        <v>50</v>
      </c>
      <c r="X648" s="8">
        <v>514</v>
      </c>
      <c r="Y648" s="13">
        <v>145.41</v>
      </c>
      <c r="Z648" s="13">
        <v>2</v>
      </c>
      <c r="AA648" s="8"/>
      <c r="AB648" s="8"/>
      <c r="AC648" s="8"/>
      <c r="AD648" s="8">
        <v>125</v>
      </c>
      <c r="AE648" s="8">
        <v>24</v>
      </c>
      <c r="AF648" s="8">
        <v>11</v>
      </c>
      <c r="AG648" s="8">
        <v>11</v>
      </c>
      <c r="AH648" s="8">
        <v>38</v>
      </c>
      <c r="AI648" s="8">
        <v>209</v>
      </c>
      <c r="AJ648" s="13">
        <v>47.83</v>
      </c>
      <c r="AK648" s="13">
        <v>1.95</v>
      </c>
    </row>
    <row r="649" spans="1:37" x14ac:dyDescent="0.2">
      <c r="A649" s="8" t="s">
        <v>4404</v>
      </c>
      <c r="B649" s="12">
        <v>44200</v>
      </c>
      <c r="C649" s="8">
        <v>128</v>
      </c>
      <c r="D649" s="8" t="s">
        <v>4405</v>
      </c>
      <c r="E649" s="8" t="s">
        <v>4406</v>
      </c>
      <c r="F649" s="8">
        <v>79</v>
      </c>
      <c r="G649" s="8">
        <v>26</v>
      </c>
      <c r="H649" s="8">
        <v>24</v>
      </c>
      <c r="I649" s="8">
        <v>9</v>
      </c>
      <c r="J649" s="8">
        <v>8</v>
      </c>
      <c r="K649" s="8">
        <v>3</v>
      </c>
      <c r="L649" s="8">
        <v>4</v>
      </c>
      <c r="M649" s="8">
        <v>2</v>
      </c>
      <c r="N649" s="8">
        <v>13</v>
      </c>
      <c r="O649" s="8">
        <v>6</v>
      </c>
      <c r="P649" s="8"/>
      <c r="Q649" s="9"/>
      <c r="R649" s="8"/>
      <c r="S649" s="8">
        <v>79</v>
      </c>
      <c r="T649" s="8">
        <v>24</v>
      </c>
      <c r="U649" s="8">
        <v>3</v>
      </c>
      <c r="V649" s="8">
        <v>2</v>
      </c>
      <c r="W649" s="8">
        <v>13</v>
      </c>
      <c r="X649" s="8">
        <v>121</v>
      </c>
      <c r="Y649" s="13">
        <v>31.9</v>
      </c>
      <c r="Z649" s="13">
        <v>1.83</v>
      </c>
      <c r="AA649" s="8"/>
      <c r="AB649" s="8"/>
      <c r="AC649" s="8"/>
      <c r="AD649" s="8">
        <v>26</v>
      </c>
      <c r="AE649" s="8">
        <v>9</v>
      </c>
      <c r="AF649" s="8">
        <v>3</v>
      </c>
      <c r="AG649" s="8">
        <v>2</v>
      </c>
      <c r="AH649" s="8">
        <v>6</v>
      </c>
      <c r="AI649" s="8">
        <v>46</v>
      </c>
      <c r="AJ649" s="13">
        <v>9.7799999999999994</v>
      </c>
      <c r="AK649" s="13">
        <v>1.82</v>
      </c>
    </row>
    <row r="650" spans="1:37" x14ac:dyDescent="0.2">
      <c r="A650" s="8" t="s">
        <v>4407</v>
      </c>
      <c r="B650" s="12">
        <v>44290</v>
      </c>
      <c r="C650" s="8">
        <v>64</v>
      </c>
      <c r="D650" s="8" t="s">
        <v>4408</v>
      </c>
      <c r="E650" s="8" t="s">
        <v>4409</v>
      </c>
      <c r="F650" s="8">
        <v>45</v>
      </c>
      <c r="G650" s="8">
        <v>4</v>
      </c>
      <c r="H650" s="8">
        <v>13</v>
      </c>
      <c r="I650" s="8">
        <v>4</v>
      </c>
      <c r="J650" s="8">
        <v>2</v>
      </c>
      <c r="K650" s="8">
        <v>2</v>
      </c>
      <c r="L650" s="8">
        <v>4</v>
      </c>
      <c r="M650" s="8">
        <v>2</v>
      </c>
      <c r="N650" s="8">
        <v>4</v>
      </c>
      <c r="O650" s="8">
        <v>2</v>
      </c>
      <c r="P650" s="8"/>
      <c r="Q650" s="9"/>
      <c r="R650" s="8"/>
      <c r="S650" s="8">
        <v>45</v>
      </c>
      <c r="T650" s="8">
        <v>13</v>
      </c>
      <c r="U650" s="8">
        <v>2</v>
      </c>
      <c r="V650" s="8">
        <v>2</v>
      </c>
      <c r="W650" s="8">
        <v>4</v>
      </c>
      <c r="X650" s="8">
        <v>66</v>
      </c>
      <c r="Y650" s="13">
        <v>18.350000000000001</v>
      </c>
      <c r="Z650" s="13">
        <v>1.93</v>
      </c>
      <c r="AA650" s="8"/>
      <c r="AB650" s="8"/>
      <c r="AC650" s="8"/>
      <c r="AD650" s="8">
        <v>4</v>
      </c>
      <c r="AE650" s="8">
        <v>4</v>
      </c>
      <c r="AF650" s="8">
        <v>2</v>
      </c>
      <c r="AG650" s="8">
        <v>2</v>
      </c>
      <c r="AH650" s="8">
        <v>2</v>
      </c>
      <c r="AI650" s="8">
        <v>14</v>
      </c>
      <c r="AJ650" s="13">
        <v>1.1000000000000001</v>
      </c>
      <c r="AK650" s="13">
        <v>0.61</v>
      </c>
    </row>
    <row r="651" spans="1:37" x14ac:dyDescent="0.2">
      <c r="A651" s="8" t="s">
        <v>4410</v>
      </c>
      <c r="B651" s="12">
        <v>44259</v>
      </c>
      <c r="C651" s="8">
        <v>929</v>
      </c>
      <c r="D651" s="8" t="s">
        <v>4411</v>
      </c>
      <c r="E651" s="8" t="s">
        <v>4412</v>
      </c>
      <c r="F651" s="8">
        <v>554</v>
      </c>
      <c r="G651" s="8">
        <v>105</v>
      </c>
      <c r="H651" s="8">
        <v>216</v>
      </c>
      <c r="I651" s="8">
        <v>40</v>
      </c>
      <c r="J651" s="8">
        <v>89</v>
      </c>
      <c r="K651" s="8">
        <v>21</v>
      </c>
      <c r="L651" s="8">
        <v>15</v>
      </c>
      <c r="M651" s="8">
        <v>1</v>
      </c>
      <c r="N651" s="8">
        <v>55</v>
      </c>
      <c r="O651" s="8">
        <v>27</v>
      </c>
      <c r="P651" s="8"/>
      <c r="Q651" s="9"/>
      <c r="R651" s="8"/>
      <c r="S651" s="8">
        <v>554</v>
      </c>
      <c r="T651" s="8">
        <v>216</v>
      </c>
      <c r="U651" s="8">
        <v>21</v>
      </c>
      <c r="V651" s="8">
        <v>1</v>
      </c>
      <c r="W651" s="8">
        <v>55</v>
      </c>
      <c r="X651" s="8">
        <v>847</v>
      </c>
      <c r="Y651" s="13">
        <v>231.06</v>
      </c>
      <c r="Z651" s="13">
        <v>1.6</v>
      </c>
      <c r="AA651" s="8"/>
      <c r="AB651" s="8"/>
      <c r="AC651" s="8"/>
      <c r="AD651" s="8">
        <v>105</v>
      </c>
      <c r="AE651" s="8">
        <v>40</v>
      </c>
      <c r="AF651" s="8">
        <v>21</v>
      </c>
      <c r="AG651" s="8">
        <v>1</v>
      </c>
      <c r="AH651" s="8">
        <v>27</v>
      </c>
      <c r="AI651" s="8">
        <v>194</v>
      </c>
      <c r="AJ651" s="13">
        <v>39.590000000000003</v>
      </c>
      <c r="AK651" s="13">
        <v>1.54</v>
      </c>
    </row>
    <row r="652" spans="1:37" x14ac:dyDescent="0.2">
      <c r="A652" s="8" t="s">
        <v>4413</v>
      </c>
      <c r="B652" s="12">
        <v>44411</v>
      </c>
      <c r="C652" s="8">
        <v>1.3779999999999999</v>
      </c>
      <c r="D652" s="8" t="s">
        <v>1214</v>
      </c>
      <c r="E652" s="8" t="s">
        <v>4414</v>
      </c>
      <c r="F652" s="8">
        <v>647</v>
      </c>
      <c r="G652" s="8">
        <v>130</v>
      </c>
      <c r="H652" s="8">
        <v>284</v>
      </c>
      <c r="I652" s="8">
        <v>48</v>
      </c>
      <c r="J652" s="8">
        <v>197</v>
      </c>
      <c r="K652" s="8">
        <v>35</v>
      </c>
      <c r="L652" s="8">
        <v>78</v>
      </c>
      <c r="M652" s="8">
        <v>19</v>
      </c>
      <c r="N652" s="8">
        <v>172</v>
      </c>
      <c r="O652" s="8">
        <v>76</v>
      </c>
      <c r="P652" s="8"/>
      <c r="Q652" s="9"/>
      <c r="R652" s="8"/>
      <c r="S652" s="8">
        <v>647</v>
      </c>
      <c r="T652" s="8">
        <v>284</v>
      </c>
      <c r="U652" s="8">
        <v>35</v>
      </c>
      <c r="V652" s="8">
        <v>19</v>
      </c>
      <c r="W652" s="8">
        <v>172</v>
      </c>
      <c r="X652" s="8">
        <v>1157</v>
      </c>
      <c r="Y652" s="13">
        <v>256.27</v>
      </c>
      <c r="Z652" s="13">
        <v>1.35</v>
      </c>
      <c r="AA652" s="8"/>
      <c r="AB652" s="8"/>
      <c r="AC652" s="8"/>
      <c r="AD652" s="8">
        <v>130</v>
      </c>
      <c r="AE652" s="8">
        <v>48</v>
      </c>
      <c r="AF652" s="8">
        <v>35</v>
      </c>
      <c r="AG652" s="8">
        <v>19</v>
      </c>
      <c r="AH652" s="8">
        <v>76</v>
      </c>
      <c r="AI652" s="8">
        <v>308</v>
      </c>
      <c r="AJ652" s="13">
        <v>43.57</v>
      </c>
      <c r="AK652" s="13">
        <v>1.1299999999999999</v>
      </c>
    </row>
    <row r="653" spans="1:37" x14ac:dyDescent="0.2">
      <c r="A653" s="8" t="s">
        <v>4415</v>
      </c>
      <c r="B653" s="12">
        <v>44412</v>
      </c>
      <c r="C653" s="8">
        <v>29</v>
      </c>
      <c r="D653" s="8" t="s">
        <v>785</v>
      </c>
      <c r="E653" s="8" t="s">
        <v>4416</v>
      </c>
      <c r="F653" s="8">
        <v>23</v>
      </c>
      <c r="G653" s="8">
        <v>9</v>
      </c>
      <c r="H653" s="8">
        <v>6</v>
      </c>
      <c r="I653" s="8">
        <v>2</v>
      </c>
      <c r="J653" s="8">
        <v>6</v>
      </c>
      <c r="K653" s="8">
        <v>2</v>
      </c>
      <c r="L653" s="8">
        <v>6</v>
      </c>
      <c r="M653" s="8">
        <v>2</v>
      </c>
      <c r="N653" s="8">
        <v>6</v>
      </c>
      <c r="O653" s="8">
        <v>2</v>
      </c>
      <c r="P653" s="8"/>
      <c r="Q653" s="9"/>
      <c r="R653" s="8"/>
      <c r="S653" s="8">
        <v>23</v>
      </c>
      <c r="T653" s="8">
        <v>6</v>
      </c>
      <c r="U653" s="8">
        <v>2</v>
      </c>
      <c r="V653" s="8">
        <v>2</v>
      </c>
      <c r="W653" s="8">
        <v>6</v>
      </c>
      <c r="X653" s="8">
        <v>39</v>
      </c>
      <c r="Y653" s="13">
        <v>8.73</v>
      </c>
      <c r="Z653" s="13">
        <v>1.95</v>
      </c>
      <c r="AA653" s="8"/>
      <c r="AB653" s="8"/>
      <c r="AC653" s="8"/>
      <c r="AD653" s="8">
        <v>9</v>
      </c>
      <c r="AE653" s="8">
        <v>2</v>
      </c>
      <c r="AF653" s="8">
        <v>2</v>
      </c>
      <c r="AG653" s="8">
        <v>2</v>
      </c>
      <c r="AH653" s="8">
        <v>2</v>
      </c>
      <c r="AI653" s="8">
        <v>17</v>
      </c>
      <c r="AJ653" s="13">
        <v>3.13</v>
      </c>
      <c r="AK653" s="13">
        <v>2.2400000000000002</v>
      </c>
    </row>
    <row r="654" spans="1:37" x14ac:dyDescent="0.2">
      <c r="A654" s="8" t="s">
        <v>4417</v>
      </c>
      <c r="B654" s="12">
        <v>44320</v>
      </c>
      <c r="C654" s="8">
        <v>1.171</v>
      </c>
      <c r="D654" s="8" t="s">
        <v>950</v>
      </c>
      <c r="E654" s="8" t="s">
        <v>4418</v>
      </c>
      <c r="F654" s="8">
        <v>843</v>
      </c>
      <c r="G654" s="8">
        <v>235</v>
      </c>
      <c r="H654" s="8">
        <v>206</v>
      </c>
      <c r="I654" s="8">
        <v>41</v>
      </c>
      <c r="J654" s="8">
        <v>71</v>
      </c>
      <c r="K654" s="8">
        <v>10</v>
      </c>
      <c r="L654" s="8">
        <v>15</v>
      </c>
      <c r="M654" s="8">
        <v>2</v>
      </c>
      <c r="N654" s="8">
        <v>36</v>
      </c>
      <c r="O654" s="8">
        <v>26</v>
      </c>
      <c r="P654" s="8"/>
      <c r="Q654" s="9"/>
      <c r="R654" s="8"/>
      <c r="S654" s="8">
        <v>843</v>
      </c>
      <c r="T654" s="8">
        <v>206</v>
      </c>
      <c r="U654" s="8">
        <v>10</v>
      </c>
      <c r="V654" s="8">
        <v>2</v>
      </c>
      <c r="W654" s="8">
        <v>36</v>
      </c>
      <c r="X654" s="8">
        <v>1097</v>
      </c>
      <c r="Y654" s="13">
        <v>358.4</v>
      </c>
      <c r="Z654" s="13">
        <v>1.96</v>
      </c>
      <c r="AA654" s="8"/>
      <c r="AB654" s="8"/>
      <c r="AC654" s="8"/>
      <c r="AD654" s="8">
        <v>235</v>
      </c>
      <c r="AE654" s="8">
        <v>41</v>
      </c>
      <c r="AF654" s="8">
        <v>10</v>
      </c>
      <c r="AG654" s="8">
        <v>2</v>
      </c>
      <c r="AH654" s="8">
        <v>26</v>
      </c>
      <c r="AI654" s="8">
        <v>314</v>
      </c>
      <c r="AJ654" s="13">
        <v>97.43</v>
      </c>
      <c r="AK654" s="13">
        <v>2.11</v>
      </c>
    </row>
    <row r="655" spans="1:37" x14ac:dyDescent="0.2">
      <c r="A655" s="8" t="s">
        <v>4419</v>
      </c>
      <c r="B655" s="12">
        <v>44320</v>
      </c>
      <c r="C655" s="8">
        <v>58</v>
      </c>
      <c r="D655" s="8" t="s">
        <v>4420</v>
      </c>
      <c r="E655" s="8" t="s">
        <v>4421</v>
      </c>
      <c r="F655" s="8">
        <v>45</v>
      </c>
      <c r="G655" s="8">
        <v>9</v>
      </c>
      <c r="H655" s="8">
        <v>6</v>
      </c>
      <c r="I655" s="8">
        <v>2</v>
      </c>
      <c r="J655" s="8">
        <v>4</v>
      </c>
      <c r="K655" s="8">
        <v>1</v>
      </c>
      <c r="L655" s="8">
        <v>2</v>
      </c>
      <c r="M655" s="8">
        <v>0</v>
      </c>
      <c r="N655" s="8">
        <v>1</v>
      </c>
      <c r="O655" s="8">
        <v>1</v>
      </c>
      <c r="P655" s="8"/>
      <c r="Q655" s="9"/>
      <c r="R655" s="8"/>
      <c r="S655" s="8">
        <v>45</v>
      </c>
      <c r="T655" s="8">
        <v>6</v>
      </c>
      <c r="U655" s="8">
        <v>1</v>
      </c>
      <c r="V655" s="8">
        <v>0</v>
      </c>
      <c r="W655" s="8">
        <v>1</v>
      </c>
      <c r="X655" s="8">
        <v>53</v>
      </c>
      <c r="Y655" s="13">
        <v>19.37</v>
      </c>
      <c r="Z655" s="13">
        <v>2.16</v>
      </c>
      <c r="AA655" s="8"/>
      <c r="AB655" s="8"/>
      <c r="AC655" s="8"/>
      <c r="AD655" s="8">
        <v>9</v>
      </c>
      <c r="AE655" s="8">
        <v>2</v>
      </c>
      <c r="AF655" s="8">
        <v>1</v>
      </c>
      <c r="AG655" s="8">
        <v>0</v>
      </c>
      <c r="AH655" s="8">
        <v>1</v>
      </c>
      <c r="AI655" s="8">
        <v>13</v>
      </c>
      <c r="AJ655" s="13">
        <v>3.65</v>
      </c>
      <c r="AK655" s="13">
        <v>2.0299999999999998</v>
      </c>
    </row>
    <row r="656" spans="1:37" x14ac:dyDescent="0.2">
      <c r="A656" s="8" t="s">
        <v>4422</v>
      </c>
      <c r="B656" s="12">
        <v>44351</v>
      </c>
      <c r="C656" s="8">
        <v>3</v>
      </c>
      <c r="D656" s="8" t="s">
        <v>65</v>
      </c>
      <c r="E656" s="8" t="s">
        <v>4423</v>
      </c>
      <c r="F656" s="8">
        <v>2</v>
      </c>
      <c r="G656" s="8">
        <v>1</v>
      </c>
      <c r="H656" s="8">
        <v>1</v>
      </c>
      <c r="I656" s="8">
        <v>1</v>
      </c>
      <c r="J656" s="8">
        <v>1</v>
      </c>
      <c r="K656" s="8">
        <v>1</v>
      </c>
      <c r="L656" s="8">
        <v>1</v>
      </c>
      <c r="M656" s="8">
        <v>1</v>
      </c>
      <c r="N656" s="8">
        <v>1</v>
      </c>
      <c r="O656" s="8">
        <v>1</v>
      </c>
      <c r="P656" s="8"/>
      <c r="Q656" s="9"/>
      <c r="R656" s="8"/>
      <c r="S656" s="8">
        <v>2</v>
      </c>
      <c r="T656" s="8">
        <v>1</v>
      </c>
      <c r="U656" s="8">
        <v>1</v>
      </c>
      <c r="V656" s="8">
        <v>1</v>
      </c>
      <c r="W656" s="8">
        <v>1</v>
      </c>
      <c r="X656" s="8">
        <v>6</v>
      </c>
      <c r="Y656" s="13">
        <v>0.45</v>
      </c>
      <c r="Z656" s="13">
        <v>2.2400000000000002</v>
      </c>
      <c r="AA656" s="8"/>
      <c r="AB656" s="8"/>
      <c r="AC656" s="8"/>
      <c r="AD656" s="8">
        <v>1</v>
      </c>
      <c r="AE656" s="8">
        <v>1</v>
      </c>
      <c r="AF656" s="8">
        <v>1</v>
      </c>
      <c r="AG656" s="8">
        <v>1</v>
      </c>
      <c r="AH656" s="8">
        <v>1</v>
      </c>
      <c r="AI656" s="8">
        <v>5</v>
      </c>
      <c r="AJ656" s="13">
        <v>0</v>
      </c>
      <c r="AK656" s="13" t="e">
        <v>#DIV/0!</v>
      </c>
    </row>
    <row r="657" spans="1:37" x14ac:dyDescent="0.2">
      <c r="A657" s="8" t="s">
        <v>4424</v>
      </c>
      <c r="B657" s="12">
        <v>44350</v>
      </c>
      <c r="C657" s="8">
        <v>403</v>
      </c>
      <c r="D657" s="8" t="s">
        <v>204</v>
      </c>
      <c r="E657" s="8" t="s">
        <v>4425</v>
      </c>
      <c r="F657" s="8">
        <v>142</v>
      </c>
      <c r="G657" s="8">
        <v>40</v>
      </c>
      <c r="H657" s="8">
        <v>100</v>
      </c>
      <c r="I657" s="8">
        <v>43</v>
      </c>
      <c r="J657" s="8">
        <v>62</v>
      </c>
      <c r="K657" s="8">
        <v>25</v>
      </c>
      <c r="L657" s="8">
        <v>34</v>
      </c>
      <c r="M657" s="8">
        <v>13</v>
      </c>
      <c r="N657" s="8">
        <v>65</v>
      </c>
      <c r="O657" s="8">
        <v>35</v>
      </c>
      <c r="P657" s="8"/>
      <c r="Q657" s="9"/>
      <c r="R657" s="8"/>
      <c r="S657" s="8">
        <v>142</v>
      </c>
      <c r="T657" s="8">
        <v>100</v>
      </c>
      <c r="U657" s="8">
        <v>25</v>
      </c>
      <c r="V657" s="8">
        <v>13</v>
      </c>
      <c r="W657" s="8">
        <v>65</v>
      </c>
      <c r="X657" s="8">
        <v>345</v>
      </c>
      <c r="Y657" s="13">
        <v>53.33</v>
      </c>
      <c r="Z657" s="13">
        <v>0.43</v>
      </c>
      <c r="AA657" s="8"/>
      <c r="AB657" s="8"/>
      <c r="AC657" s="8"/>
      <c r="AD657" s="8">
        <v>40</v>
      </c>
      <c r="AE657" s="8">
        <v>43</v>
      </c>
      <c r="AF657" s="8">
        <v>25</v>
      </c>
      <c r="AG657" s="8">
        <v>13</v>
      </c>
      <c r="AH657" s="8">
        <v>35</v>
      </c>
      <c r="AI657" s="8">
        <v>156</v>
      </c>
      <c r="AJ657" s="13">
        <v>12.26</v>
      </c>
      <c r="AK657" s="13">
        <v>-0.88</v>
      </c>
    </row>
    <row r="658" spans="1:37" x14ac:dyDescent="0.2">
      <c r="A658" s="8" t="s">
        <v>4426</v>
      </c>
      <c r="B658" s="12">
        <v>44320</v>
      </c>
      <c r="C658" s="8">
        <v>13</v>
      </c>
      <c r="D658" s="8" t="s">
        <v>4427</v>
      </c>
      <c r="E658" s="8" t="s">
        <v>4428</v>
      </c>
      <c r="F658" s="8">
        <v>9</v>
      </c>
      <c r="G658" s="8">
        <v>3</v>
      </c>
      <c r="H658" s="8">
        <v>3</v>
      </c>
      <c r="I658" s="8">
        <v>0</v>
      </c>
      <c r="J658" s="8">
        <v>1</v>
      </c>
      <c r="K658" s="8">
        <v>0</v>
      </c>
      <c r="L658" s="8">
        <v>1</v>
      </c>
      <c r="M658" s="8">
        <v>0</v>
      </c>
      <c r="N658" s="8">
        <v>1</v>
      </c>
      <c r="O658" s="8">
        <v>0</v>
      </c>
      <c r="P658" s="8"/>
      <c r="Q658" s="9"/>
      <c r="R658" s="8"/>
      <c r="S658" s="8">
        <v>9</v>
      </c>
      <c r="T658" s="8">
        <v>3</v>
      </c>
      <c r="U658" s="8">
        <v>0</v>
      </c>
      <c r="V658" s="8">
        <v>0</v>
      </c>
      <c r="W658" s="8">
        <v>1</v>
      </c>
      <c r="X658" s="8">
        <v>13</v>
      </c>
      <c r="Y658" s="13">
        <v>3.78</v>
      </c>
      <c r="Z658" s="13">
        <v>1.72</v>
      </c>
      <c r="AA658" s="8"/>
      <c r="AB658" s="8"/>
      <c r="AC658" s="8"/>
      <c r="AD658" s="8">
        <v>3</v>
      </c>
      <c r="AE658" s="8">
        <v>0</v>
      </c>
      <c r="AF658" s="8">
        <v>0</v>
      </c>
      <c r="AG658" s="8">
        <v>0</v>
      </c>
      <c r="AH658" s="8">
        <v>0</v>
      </c>
      <c r="AI658" s="8">
        <v>3</v>
      </c>
      <c r="AJ658" s="13">
        <v>1.34</v>
      </c>
      <c r="AK658" s="13">
        <v>2.2400000000000002</v>
      </c>
    </row>
    <row r="659" spans="1:37" x14ac:dyDescent="0.2">
      <c r="A659" s="8" t="s">
        <v>4429</v>
      </c>
      <c r="B659" s="12">
        <v>44231</v>
      </c>
      <c r="C659" s="8">
        <v>472</v>
      </c>
      <c r="D659" s="8" t="s">
        <v>4430</v>
      </c>
      <c r="E659" s="8" t="s">
        <v>4431</v>
      </c>
      <c r="F659" s="8">
        <v>273</v>
      </c>
      <c r="G659" s="8">
        <v>97</v>
      </c>
      <c r="H659" s="8">
        <v>111</v>
      </c>
      <c r="I659" s="8">
        <v>34</v>
      </c>
      <c r="J659" s="8">
        <v>35</v>
      </c>
      <c r="K659" s="8">
        <v>13</v>
      </c>
      <c r="L659" s="8">
        <v>21</v>
      </c>
      <c r="M659" s="8">
        <v>12</v>
      </c>
      <c r="N659" s="8">
        <v>32</v>
      </c>
      <c r="O659" s="8">
        <v>25</v>
      </c>
      <c r="P659" s="8"/>
      <c r="Q659" s="9"/>
      <c r="R659" s="8"/>
      <c r="S659" s="8">
        <v>273</v>
      </c>
      <c r="T659" s="8">
        <v>111</v>
      </c>
      <c r="U659" s="8">
        <v>13</v>
      </c>
      <c r="V659" s="8">
        <v>12</v>
      </c>
      <c r="W659" s="8">
        <v>32</v>
      </c>
      <c r="X659" s="8">
        <v>441</v>
      </c>
      <c r="Y659" s="13">
        <v>111.01</v>
      </c>
      <c r="Z659" s="13">
        <v>1.61</v>
      </c>
      <c r="AA659" s="8"/>
      <c r="AB659" s="8"/>
      <c r="AC659" s="8"/>
      <c r="AD659" s="8">
        <v>97</v>
      </c>
      <c r="AE659" s="8">
        <v>34</v>
      </c>
      <c r="AF659" s="8">
        <v>13</v>
      </c>
      <c r="AG659" s="8">
        <v>12</v>
      </c>
      <c r="AH659" s="8">
        <v>25</v>
      </c>
      <c r="AI659" s="8">
        <v>181</v>
      </c>
      <c r="AJ659" s="13">
        <v>35.18</v>
      </c>
      <c r="AK659" s="13">
        <v>1.88</v>
      </c>
    </row>
    <row r="660" spans="1:37" x14ac:dyDescent="0.2">
      <c r="A660" s="8" t="s">
        <v>4432</v>
      </c>
      <c r="B660" s="12">
        <v>44320</v>
      </c>
      <c r="C660" s="8">
        <v>142</v>
      </c>
      <c r="D660" s="8" t="s">
        <v>624</v>
      </c>
      <c r="E660" s="8" t="s">
        <v>4433</v>
      </c>
      <c r="F660" s="8">
        <v>109</v>
      </c>
      <c r="G660" s="8">
        <v>35</v>
      </c>
      <c r="H660" s="8">
        <v>20</v>
      </c>
      <c r="I660" s="8">
        <v>7</v>
      </c>
      <c r="J660" s="8">
        <v>7</v>
      </c>
      <c r="K660" s="8">
        <v>1</v>
      </c>
      <c r="L660" s="8">
        <v>2</v>
      </c>
      <c r="M660" s="8">
        <v>2</v>
      </c>
      <c r="N660" s="8">
        <v>4</v>
      </c>
      <c r="O660" s="8">
        <v>2</v>
      </c>
      <c r="P660" s="8"/>
      <c r="Q660" s="9"/>
      <c r="R660" s="8"/>
      <c r="S660" s="8">
        <v>109</v>
      </c>
      <c r="T660" s="8">
        <v>20</v>
      </c>
      <c r="U660" s="8">
        <v>1</v>
      </c>
      <c r="V660" s="8">
        <v>2</v>
      </c>
      <c r="W660" s="8">
        <v>4</v>
      </c>
      <c r="X660" s="8">
        <v>136</v>
      </c>
      <c r="Y660" s="13">
        <v>46.38</v>
      </c>
      <c r="Z660" s="13">
        <v>2.09</v>
      </c>
      <c r="AA660" s="8"/>
      <c r="AB660" s="8"/>
      <c r="AC660" s="8"/>
      <c r="AD660" s="8">
        <v>35</v>
      </c>
      <c r="AE660" s="8">
        <v>7</v>
      </c>
      <c r="AF660" s="8">
        <v>1</v>
      </c>
      <c r="AG660" s="8">
        <v>2</v>
      </c>
      <c r="AH660" s="8">
        <v>2</v>
      </c>
      <c r="AI660" s="8">
        <v>47</v>
      </c>
      <c r="AJ660" s="13">
        <v>14.5</v>
      </c>
      <c r="AK660" s="13">
        <v>2.1</v>
      </c>
    </row>
    <row r="661" spans="1:37" x14ac:dyDescent="0.2">
      <c r="A661" s="8" t="s">
        <v>4434</v>
      </c>
      <c r="B661" s="12">
        <v>44259</v>
      </c>
      <c r="C661" s="8">
        <v>74</v>
      </c>
      <c r="D661" s="8" t="s">
        <v>1543</v>
      </c>
      <c r="E661" s="8" t="s">
        <v>4435</v>
      </c>
      <c r="F661" s="8">
        <v>53</v>
      </c>
      <c r="G661" s="8">
        <v>25</v>
      </c>
      <c r="H661" s="8">
        <v>7</v>
      </c>
      <c r="I661" s="8">
        <v>2</v>
      </c>
      <c r="J661" s="8">
        <v>3</v>
      </c>
      <c r="K661" s="8">
        <v>1</v>
      </c>
      <c r="L661" s="8">
        <v>1</v>
      </c>
      <c r="M661" s="8">
        <v>1</v>
      </c>
      <c r="N661" s="8">
        <v>10</v>
      </c>
      <c r="O661" s="8">
        <v>10</v>
      </c>
      <c r="P661" s="8"/>
      <c r="Q661" s="9"/>
      <c r="R661" s="8"/>
      <c r="S661" s="8">
        <v>53</v>
      </c>
      <c r="T661" s="8">
        <v>7</v>
      </c>
      <c r="U661" s="8">
        <v>1</v>
      </c>
      <c r="V661" s="8">
        <v>1</v>
      </c>
      <c r="W661" s="8">
        <v>10</v>
      </c>
      <c r="X661" s="8">
        <v>72</v>
      </c>
      <c r="Y661" s="13">
        <v>21.93</v>
      </c>
      <c r="Z661" s="13">
        <v>2.06</v>
      </c>
      <c r="AA661" s="8"/>
      <c r="AB661" s="8"/>
      <c r="AC661" s="8"/>
      <c r="AD661" s="8">
        <v>25</v>
      </c>
      <c r="AE661" s="8">
        <v>2</v>
      </c>
      <c r="AF661" s="8">
        <v>1</v>
      </c>
      <c r="AG661" s="8">
        <v>1</v>
      </c>
      <c r="AH661" s="8">
        <v>10</v>
      </c>
      <c r="AI661" s="8">
        <v>39</v>
      </c>
      <c r="AJ661" s="13">
        <v>10.33</v>
      </c>
      <c r="AK661" s="13">
        <v>1.62</v>
      </c>
    </row>
    <row r="662" spans="1:37" x14ac:dyDescent="0.2">
      <c r="A662" s="8" t="s">
        <v>4436</v>
      </c>
      <c r="B662" s="12">
        <v>44381</v>
      </c>
      <c r="C662" s="8">
        <v>53</v>
      </c>
      <c r="D662" s="8" t="s">
        <v>153</v>
      </c>
      <c r="E662" s="8" t="s">
        <v>4437</v>
      </c>
      <c r="F662" s="8">
        <v>43</v>
      </c>
      <c r="G662" s="8">
        <v>8</v>
      </c>
      <c r="H662" s="8">
        <v>8</v>
      </c>
      <c r="I662" s="8">
        <v>2</v>
      </c>
      <c r="J662" s="8">
        <v>1</v>
      </c>
      <c r="K662" s="8">
        <v>1</v>
      </c>
      <c r="L662" s="8">
        <v>1</v>
      </c>
      <c r="M662" s="8">
        <v>0</v>
      </c>
      <c r="N662" s="8">
        <v>1</v>
      </c>
      <c r="O662" s="8">
        <v>0</v>
      </c>
      <c r="P662" s="8"/>
      <c r="Q662" s="9"/>
      <c r="R662" s="8"/>
      <c r="S662" s="8">
        <v>43</v>
      </c>
      <c r="T662" s="8">
        <v>8</v>
      </c>
      <c r="U662" s="8">
        <v>1</v>
      </c>
      <c r="V662" s="8">
        <v>0</v>
      </c>
      <c r="W662" s="8">
        <v>1</v>
      </c>
      <c r="X662" s="8">
        <v>53</v>
      </c>
      <c r="Y662" s="13">
        <v>18.39</v>
      </c>
      <c r="Z662" s="13">
        <v>2.08</v>
      </c>
      <c r="AA662" s="8"/>
      <c r="AB662" s="8"/>
      <c r="AC662" s="8"/>
      <c r="AD662" s="8">
        <v>8</v>
      </c>
      <c r="AE662" s="8">
        <v>2</v>
      </c>
      <c r="AF662" s="8">
        <v>1</v>
      </c>
      <c r="AG662" s="8">
        <v>0</v>
      </c>
      <c r="AH662" s="8">
        <v>0</v>
      </c>
      <c r="AI662" s="8">
        <v>11</v>
      </c>
      <c r="AJ662" s="13">
        <v>3.35</v>
      </c>
      <c r="AK662" s="13">
        <v>1.91</v>
      </c>
    </row>
    <row r="663" spans="1:37" x14ac:dyDescent="0.2">
      <c r="A663" s="8" t="s">
        <v>4438</v>
      </c>
      <c r="B663" s="12">
        <v>44231</v>
      </c>
      <c r="C663" s="8">
        <v>41</v>
      </c>
      <c r="D663" s="8" t="s">
        <v>4439</v>
      </c>
      <c r="E663" s="8" t="s">
        <v>4440</v>
      </c>
      <c r="F663" s="8">
        <v>29</v>
      </c>
      <c r="G663" s="8">
        <v>22</v>
      </c>
      <c r="H663" s="8">
        <v>7</v>
      </c>
      <c r="I663" s="8">
        <v>6</v>
      </c>
      <c r="J663" s="8">
        <v>1</v>
      </c>
      <c r="K663" s="8">
        <v>1</v>
      </c>
      <c r="L663" s="8">
        <v>1</v>
      </c>
      <c r="M663" s="8">
        <v>1</v>
      </c>
      <c r="N663" s="8">
        <v>4</v>
      </c>
      <c r="O663" s="8">
        <v>4</v>
      </c>
      <c r="P663" s="8"/>
      <c r="Q663" s="9"/>
      <c r="R663" s="8"/>
      <c r="S663" s="8">
        <v>29</v>
      </c>
      <c r="T663" s="8">
        <v>7</v>
      </c>
      <c r="U663" s="8">
        <v>1</v>
      </c>
      <c r="V663" s="8">
        <v>1</v>
      </c>
      <c r="W663" s="8">
        <v>4</v>
      </c>
      <c r="X663" s="8">
        <v>42</v>
      </c>
      <c r="Y663" s="13">
        <v>11.78</v>
      </c>
      <c r="Z663" s="13">
        <v>2</v>
      </c>
      <c r="AA663" s="8"/>
      <c r="AB663" s="8"/>
      <c r="AC663" s="8"/>
      <c r="AD663" s="8">
        <v>22</v>
      </c>
      <c r="AE663" s="8">
        <v>6</v>
      </c>
      <c r="AF663" s="8">
        <v>1</v>
      </c>
      <c r="AG663" s="8">
        <v>1</v>
      </c>
      <c r="AH663" s="8">
        <v>4</v>
      </c>
      <c r="AI663" s="8">
        <v>34</v>
      </c>
      <c r="AJ663" s="13">
        <v>8.76</v>
      </c>
      <c r="AK663" s="13">
        <v>1.92</v>
      </c>
    </row>
    <row r="664" spans="1:37" x14ac:dyDescent="0.2">
      <c r="A664" s="8" t="s">
        <v>4441</v>
      </c>
      <c r="B664" s="12">
        <v>44351</v>
      </c>
      <c r="C664" s="8">
        <v>7</v>
      </c>
      <c r="D664" s="8" t="s">
        <v>889</v>
      </c>
      <c r="E664" s="8" t="s">
        <v>4442</v>
      </c>
      <c r="F664" s="8">
        <v>4</v>
      </c>
      <c r="G664" s="8">
        <v>1</v>
      </c>
      <c r="H664" s="8">
        <v>3</v>
      </c>
      <c r="I664" s="8">
        <v>0</v>
      </c>
      <c r="J664" s="8">
        <v>3</v>
      </c>
      <c r="K664" s="8">
        <v>0</v>
      </c>
      <c r="L664" s="8">
        <v>3</v>
      </c>
      <c r="M664" s="8">
        <v>0</v>
      </c>
      <c r="N664" s="8">
        <v>3</v>
      </c>
      <c r="O664" s="8">
        <v>0</v>
      </c>
      <c r="P664" s="8"/>
      <c r="Q664" s="9"/>
      <c r="R664" s="8"/>
      <c r="S664" s="8">
        <v>4</v>
      </c>
      <c r="T664" s="8">
        <v>3</v>
      </c>
      <c r="U664" s="8">
        <v>0</v>
      </c>
      <c r="V664" s="8">
        <v>0</v>
      </c>
      <c r="W664" s="8">
        <v>3</v>
      </c>
      <c r="X664" s="8">
        <v>10</v>
      </c>
      <c r="Y664" s="13">
        <v>1.87</v>
      </c>
      <c r="Z664" s="13">
        <v>-0.38</v>
      </c>
      <c r="AA664" s="8"/>
      <c r="AB664" s="8"/>
      <c r="AC664" s="8"/>
      <c r="AD664" s="8">
        <v>1</v>
      </c>
      <c r="AE664" s="8">
        <v>0</v>
      </c>
      <c r="AF664" s="8">
        <v>0</v>
      </c>
      <c r="AG664" s="8">
        <v>0</v>
      </c>
      <c r="AH664" s="8">
        <v>0</v>
      </c>
      <c r="AI664" s="8">
        <v>1</v>
      </c>
      <c r="AJ664" s="13">
        <v>0.45</v>
      </c>
      <c r="AK664" s="13">
        <v>2.2400000000000002</v>
      </c>
    </row>
    <row r="665" spans="1:37" x14ac:dyDescent="0.2">
      <c r="A665" s="8" t="s">
        <v>4443</v>
      </c>
      <c r="B665" s="12">
        <v>44442</v>
      </c>
      <c r="C665" s="8">
        <v>27</v>
      </c>
      <c r="D665" s="8" t="s">
        <v>4444</v>
      </c>
      <c r="E665" s="8" t="s">
        <v>4445</v>
      </c>
      <c r="F665" s="8">
        <v>15</v>
      </c>
      <c r="G665" s="8">
        <v>4</v>
      </c>
      <c r="H665" s="8">
        <v>5</v>
      </c>
      <c r="I665" s="8">
        <v>1</v>
      </c>
      <c r="J665" s="8">
        <v>1</v>
      </c>
      <c r="K665" s="8">
        <v>0</v>
      </c>
      <c r="L665" s="8">
        <v>5</v>
      </c>
      <c r="M665" s="8">
        <v>5</v>
      </c>
      <c r="N665" s="8">
        <v>1</v>
      </c>
      <c r="O665" s="8">
        <v>1</v>
      </c>
      <c r="P665" s="8"/>
      <c r="Q665" s="9"/>
      <c r="R665" s="8"/>
      <c r="S665" s="8">
        <v>15</v>
      </c>
      <c r="T665" s="8">
        <v>5</v>
      </c>
      <c r="U665" s="8">
        <v>0</v>
      </c>
      <c r="V665" s="8">
        <v>5</v>
      </c>
      <c r="W665" s="8">
        <v>1</v>
      </c>
      <c r="X665" s="8">
        <v>26</v>
      </c>
      <c r="Y665" s="13">
        <v>5.93</v>
      </c>
      <c r="Z665" s="13">
        <v>1.45</v>
      </c>
      <c r="AA665" s="8"/>
      <c r="AB665" s="8"/>
      <c r="AC665" s="8"/>
      <c r="AD665" s="8">
        <v>4</v>
      </c>
      <c r="AE665" s="8">
        <v>1</v>
      </c>
      <c r="AF665" s="8">
        <v>0</v>
      </c>
      <c r="AG665" s="8">
        <v>5</v>
      </c>
      <c r="AH665" s="8">
        <v>1</v>
      </c>
      <c r="AI665" s="8">
        <v>11</v>
      </c>
      <c r="AJ665" s="13">
        <v>2.17</v>
      </c>
      <c r="AK665" s="13">
        <v>0.56000000000000005</v>
      </c>
    </row>
    <row r="666" spans="1:37" x14ac:dyDescent="0.2">
      <c r="A666" s="8" t="s">
        <v>4396</v>
      </c>
      <c r="B666" s="12">
        <v>44411</v>
      </c>
      <c r="C666" s="8">
        <v>184</v>
      </c>
      <c r="D666" s="8" t="s">
        <v>4446</v>
      </c>
      <c r="E666" s="8" t="s">
        <v>4447</v>
      </c>
      <c r="F666" s="8">
        <v>86</v>
      </c>
      <c r="G666" s="8">
        <v>34</v>
      </c>
      <c r="H666" s="8">
        <v>37</v>
      </c>
      <c r="I666" s="8">
        <v>18</v>
      </c>
      <c r="J666" s="8">
        <v>18</v>
      </c>
      <c r="K666" s="8">
        <v>12</v>
      </c>
      <c r="L666" s="8">
        <v>13</v>
      </c>
      <c r="M666" s="8">
        <v>11</v>
      </c>
      <c r="N666" s="8">
        <v>30</v>
      </c>
      <c r="O666" s="8">
        <v>24</v>
      </c>
      <c r="P666" s="8"/>
      <c r="Q666" s="9"/>
      <c r="R666" s="8"/>
      <c r="S666" s="8">
        <v>86</v>
      </c>
      <c r="T666" s="8">
        <v>37</v>
      </c>
      <c r="U666" s="8">
        <v>12</v>
      </c>
      <c r="V666" s="8">
        <v>11</v>
      </c>
      <c r="W666" s="8">
        <v>30</v>
      </c>
      <c r="X666" s="8">
        <v>176</v>
      </c>
      <c r="Y666" s="13">
        <v>30.56</v>
      </c>
      <c r="Z666" s="13">
        <v>1.52</v>
      </c>
      <c r="AA666" s="8"/>
      <c r="AB666" s="8"/>
      <c r="AC666" s="8"/>
      <c r="AD666" s="8">
        <v>34</v>
      </c>
      <c r="AE666" s="8">
        <v>18</v>
      </c>
      <c r="AF666" s="8">
        <v>12</v>
      </c>
      <c r="AG666" s="8">
        <v>11</v>
      </c>
      <c r="AH666" s="8">
        <v>24</v>
      </c>
      <c r="AI666" s="8">
        <v>99</v>
      </c>
      <c r="AJ666" s="13">
        <v>9.5</v>
      </c>
      <c r="AK666" s="13">
        <v>0.86</v>
      </c>
    </row>
    <row r="667" spans="1:37" x14ac:dyDescent="0.2">
      <c r="A667" s="8" t="s">
        <v>4448</v>
      </c>
      <c r="B667" s="12">
        <v>44442</v>
      </c>
      <c r="C667" s="8">
        <v>4.4020000000000001</v>
      </c>
      <c r="D667" s="8" t="s">
        <v>4449</v>
      </c>
      <c r="E667" s="8" t="s">
        <v>4450</v>
      </c>
      <c r="F667" s="8">
        <v>2.1739999999999999</v>
      </c>
      <c r="G667" s="8">
        <v>403</v>
      </c>
      <c r="H667" s="8">
        <v>982</v>
      </c>
      <c r="I667" s="8">
        <v>220</v>
      </c>
      <c r="J667" s="8">
        <v>508</v>
      </c>
      <c r="K667" s="8">
        <v>117</v>
      </c>
      <c r="L667" s="8">
        <v>246</v>
      </c>
      <c r="M667" s="8">
        <v>80</v>
      </c>
      <c r="N667" s="8">
        <v>491</v>
      </c>
      <c r="O667" s="8">
        <v>261</v>
      </c>
      <c r="P667" s="8"/>
      <c r="Q667" s="9"/>
      <c r="R667" s="8"/>
      <c r="S667" s="8">
        <v>2174</v>
      </c>
      <c r="T667" s="8">
        <v>982</v>
      </c>
      <c r="U667" s="8">
        <v>117</v>
      </c>
      <c r="V667" s="8">
        <v>80</v>
      </c>
      <c r="W667" s="8">
        <v>491</v>
      </c>
      <c r="X667" s="8">
        <v>3844</v>
      </c>
      <c r="Y667" s="13">
        <v>865.52</v>
      </c>
      <c r="Z667" s="13">
        <v>1.39</v>
      </c>
      <c r="AA667" s="8"/>
      <c r="AB667" s="8"/>
      <c r="AC667" s="8"/>
      <c r="AD667" s="8">
        <v>403</v>
      </c>
      <c r="AE667" s="8">
        <v>220</v>
      </c>
      <c r="AF667" s="8">
        <v>117</v>
      </c>
      <c r="AG667" s="8">
        <v>80</v>
      </c>
      <c r="AH667" s="8">
        <v>261</v>
      </c>
      <c r="AI667" s="8">
        <v>1081</v>
      </c>
      <c r="AJ667" s="13">
        <v>127.78</v>
      </c>
      <c r="AK667" s="13">
        <v>0.62</v>
      </c>
    </row>
    <row r="668" spans="1:37" x14ac:dyDescent="0.2">
      <c r="A668" s="8" t="s">
        <v>4451</v>
      </c>
      <c r="B668" s="12">
        <v>44351</v>
      </c>
      <c r="C668" s="8">
        <v>61</v>
      </c>
      <c r="D668" s="8" t="s">
        <v>823</v>
      </c>
      <c r="E668" s="8" t="s">
        <v>4452</v>
      </c>
      <c r="F668" s="8">
        <v>46</v>
      </c>
      <c r="G668" s="8">
        <v>3</v>
      </c>
      <c r="H668" s="8">
        <v>12</v>
      </c>
      <c r="I668" s="8">
        <v>1</v>
      </c>
      <c r="J668" s="8">
        <v>1</v>
      </c>
      <c r="K668" s="8">
        <v>0</v>
      </c>
      <c r="L668" s="8">
        <v>2</v>
      </c>
      <c r="M668" s="8">
        <v>1</v>
      </c>
      <c r="N668" s="8">
        <v>2</v>
      </c>
      <c r="O668" s="8">
        <v>1</v>
      </c>
      <c r="P668" s="8"/>
      <c r="Q668" s="9"/>
      <c r="R668" s="8"/>
      <c r="S668" s="8">
        <v>46</v>
      </c>
      <c r="T668" s="8">
        <v>12</v>
      </c>
      <c r="U668" s="8">
        <v>0</v>
      </c>
      <c r="V668" s="8">
        <v>1</v>
      </c>
      <c r="W668" s="8">
        <v>2</v>
      </c>
      <c r="X668" s="8">
        <v>61</v>
      </c>
      <c r="Y668" s="13">
        <v>19.5</v>
      </c>
      <c r="Z668" s="13">
        <v>1.93</v>
      </c>
      <c r="AA668" s="8"/>
      <c r="AB668" s="8"/>
      <c r="AC668" s="8"/>
      <c r="AD668" s="8">
        <v>3</v>
      </c>
      <c r="AE668" s="8">
        <v>1</v>
      </c>
      <c r="AF668" s="8">
        <v>0</v>
      </c>
      <c r="AG668" s="8">
        <v>1</v>
      </c>
      <c r="AH668" s="8">
        <v>1</v>
      </c>
      <c r="AI668" s="8">
        <v>6</v>
      </c>
      <c r="AJ668" s="13">
        <v>1.1000000000000001</v>
      </c>
      <c r="AK668" s="13">
        <v>1.29</v>
      </c>
    </row>
    <row r="669" spans="1:37" x14ac:dyDescent="0.2">
      <c r="A669" s="8" t="s">
        <v>4453</v>
      </c>
      <c r="B669" s="8" t="s">
        <v>76</v>
      </c>
      <c r="C669" s="8">
        <v>582</v>
      </c>
      <c r="D669" s="8" t="s">
        <v>4454</v>
      </c>
      <c r="E669" s="8" t="s">
        <v>4455</v>
      </c>
      <c r="F669" s="8">
        <v>289</v>
      </c>
      <c r="G669" s="8">
        <v>65</v>
      </c>
      <c r="H669" s="8">
        <v>125</v>
      </c>
      <c r="I669" s="8">
        <v>24</v>
      </c>
      <c r="J669" s="8">
        <v>59</v>
      </c>
      <c r="K669" s="8">
        <v>12</v>
      </c>
      <c r="L669" s="8">
        <v>35</v>
      </c>
      <c r="M669" s="8">
        <v>9</v>
      </c>
      <c r="N669" s="8">
        <v>74</v>
      </c>
      <c r="O669" s="8">
        <v>41</v>
      </c>
      <c r="P669" s="8"/>
      <c r="Q669" s="9"/>
      <c r="R669" s="8"/>
      <c r="S669" s="8">
        <v>289</v>
      </c>
      <c r="T669" s="8">
        <v>125</v>
      </c>
      <c r="U669" s="8">
        <v>12</v>
      </c>
      <c r="V669" s="8">
        <v>9</v>
      </c>
      <c r="W669" s="8">
        <v>74</v>
      </c>
      <c r="X669" s="8">
        <v>509</v>
      </c>
      <c r="Y669" s="13">
        <v>115.14</v>
      </c>
      <c r="Z669" s="13">
        <v>1.37</v>
      </c>
      <c r="AA669" s="8"/>
      <c r="AB669" s="8"/>
      <c r="AC669" s="8"/>
      <c r="AD669" s="8">
        <v>65</v>
      </c>
      <c r="AE669" s="8">
        <v>24</v>
      </c>
      <c r="AF669" s="8">
        <v>12</v>
      </c>
      <c r="AG669" s="8">
        <v>9</v>
      </c>
      <c r="AH669" s="8">
        <v>41</v>
      </c>
      <c r="AI669" s="8">
        <v>151</v>
      </c>
      <c r="AJ669" s="13">
        <v>23.17</v>
      </c>
      <c r="AK669" s="13">
        <v>0.93</v>
      </c>
    </row>
    <row r="670" spans="1:37" x14ac:dyDescent="0.2">
      <c r="A670" s="8" t="s">
        <v>4456</v>
      </c>
      <c r="B670" s="12">
        <v>44442</v>
      </c>
      <c r="C670" s="8">
        <v>246</v>
      </c>
      <c r="D670" s="8" t="s">
        <v>4457</v>
      </c>
      <c r="E670" s="8" t="s">
        <v>4458</v>
      </c>
      <c r="F670" s="8">
        <v>149</v>
      </c>
      <c r="G670" s="8">
        <v>103</v>
      </c>
      <c r="H670" s="8">
        <v>36</v>
      </c>
      <c r="I670" s="8">
        <v>28</v>
      </c>
      <c r="J670" s="8">
        <v>17</v>
      </c>
      <c r="K670" s="8">
        <v>13</v>
      </c>
      <c r="L670" s="8">
        <v>13</v>
      </c>
      <c r="M670" s="8">
        <v>11</v>
      </c>
      <c r="N670" s="8">
        <v>31</v>
      </c>
      <c r="O670" s="8">
        <v>27</v>
      </c>
      <c r="P670" s="8"/>
      <c r="Q670" s="9"/>
      <c r="R670" s="8"/>
      <c r="S670" s="8">
        <v>149</v>
      </c>
      <c r="T670" s="8">
        <v>36</v>
      </c>
      <c r="U670" s="8">
        <v>13</v>
      </c>
      <c r="V670" s="8">
        <v>11</v>
      </c>
      <c r="W670" s="8">
        <v>31</v>
      </c>
      <c r="X670" s="8">
        <v>240</v>
      </c>
      <c r="Y670" s="13">
        <v>57.51</v>
      </c>
      <c r="Z670" s="13">
        <v>2.04</v>
      </c>
      <c r="AA670" s="8"/>
      <c r="AB670" s="8"/>
      <c r="AC670" s="8"/>
      <c r="AD670" s="8">
        <v>103</v>
      </c>
      <c r="AE670" s="8">
        <v>28</v>
      </c>
      <c r="AF670" s="8">
        <v>13</v>
      </c>
      <c r="AG670" s="8">
        <v>11</v>
      </c>
      <c r="AH670" s="8">
        <v>27</v>
      </c>
      <c r="AI670" s="8">
        <v>182</v>
      </c>
      <c r="AJ670" s="13">
        <v>38.04</v>
      </c>
      <c r="AK670" s="13">
        <v>2</v>
      </c>
    </row>
    <row r="671" spans="1:37" x14ac:dyDescent="0.2">
      <c r="A671" s="8" t="s">
        <v>4459</v>
      </c>
      <c r="B671" s="12">
        <v>44259</v>
      </c>
      <c r="C671" s="8">
        <v>56</v>
      </c>
      <c r="D671" s="8" t="s">
        <v>4460</v>
      </c>
      <c r="E671" s="8" t="s">
        <v>4461</v>
      </c>
      <c r="F671" s="8">
        <v>36</v>
      </c>
      <c r="G671" s="8">
        <v>17</v>
      </c>
      <c r="H671" s="8">
        <v>14</v>
      </c>
      <c r="I671" s="8">
        <v>3</v>
      </c>
      <c r="J671" s="8">
        <v>1</v>
      </c>
      <c r="K671" s="8">
        <v>0</v>
      </c>
      <c r="L671" s="8">
        <v>5</v>
      </c>
      <c r="M671" s="8">
        <v>2</v>
      </c>
      <c r="N671" s="8">
        <v>5</v>
      </c>
      <c r="O671" s="8">
        <v>2</v>
      </c>
      <c r="P671" s="8"/>
      <c r="Q671" s="9"/>
      <c r="R671" s="8"/>
      <c r="S671" s="8">
        <v>36</v>
      </c>
      <c r="T671" s="8">
        <v>14</v>
      </c>
      <c r="U671" s="8">
        <v>0</v>
      </c>
      <c r="V671" s="8">
        <v>2</v>
      </c>
      <c r="W671" s="8">
        <v>5</v>
      </c>
      <c r="X671" s="8">
        <v>57</v>
      </c>
      <c r="Y671" s="13">
        <v>14.76</v>
      </c>
      <c r="Z671" s="13">
        <v>1.6</v>
      </c>
      <c r="AA671" s="8"/>
      <c r="AB671" s="8"/>
      <c r="AC671" s="8"/>
      <c r="AD671" s="8">
        <v>17</v>
      </c>
      <c r="AE671" s="8">
        <v>3</v>
      </c>
      <c r="AF671" s="8">
        <v>0</v>
      </c>
      <c r="AG671" s="8">
        <v>2</v>
      </c>
      <c r="AH671" s="8">
        <v>2</v>
      </c>
      <c r="AI671" s="8">
        <v>24</v>
      </c>
      <c r="AJ671" s="13">
        <v>6.91</v>
      </c>
      <c r="AK671" s="13">
        <v>2.09</v>
      </c>
    </row>
    <row r="672" spans="1:37" x14ac:dyDescent="0.2">
      <c r="A672" s="8" t="s">
        <v>4462</v>
      </c>
      <c r="B672" s="12">
        <v>44290</v>
      </c>
      <c r="C672" s="8">
        <v>117</v>
      </c>
      <c r="D672" s="8" t="s">
        <v>4463</v>
      </c>
      <c r="E672" s="8" t="s">
        <v>4464</v>
      </c>
      <c r="F672" s="8">
        <v>78</v>
      </c>
      <c r="G672" s="8">
        <v>20</v>
      </c>
      <c r="H672" s="8">
        <v>23</v>
      </c>
      <c r="I672" s="8">
        <v>3</v>
      </c>
      <c r="J672" s="8">
        <v>9</v>
      </c>
      <c r="K672" s="8">
        <v>1</v>
      </c>
      <c r="L672" s="8">
        <v>7</v>
      </c>
      <c r="M672" s="8">
        <v>6</v>
      </c>
      <c r="N672" s="8">
        <v>7</v>
      </c>
      <c r="O672" s="8">
        <v>6</v>
      </c>
      <c r="P672" s="8"/>
      <c r="Q672" s="9"/>
      <c r="R672" s="8"/>
      <c r="S672" s="8">
        <v>78</v>
      </c>
      <c r="T672" s="8">
        <v>23</v>
      </c>
      <c r="U672" s="8">
        <v>1</v>
      </c>
      <c r="V672" s="8">
        <v>6</v>
      </c>
      <c r="W672" s="8">
        <v>7</v>
      </c>
      <c r="X672" s="8">
        <v>115</v>
      </c>
      <c r="Y672" s="13">
        <v>31.84</v>
      </c>
      <c r="Z672" s="13">
        <v>1.89</v>
      </c>
      <c r="AA672" s="8"/>
      <c r="AB672" s="8"/>
      <c r="AC672" s="8"/>
      <c r="AD672" s="8">
        <v>20</v>
      </c>
      <c r="AE672" s="8">
        <v>3</v>
      </c>
      <c r="AF672" s="8">
        <v>1</v>
      </c>
      <c r="AG672" s="8">
        <v>6</v>
      </c>
      <c r="AH672" s="8">
        <v>6</v>
      </c>
      <c r="AI672" s="8">
        <v>36</v>
      </c>
      <c r="AJ672" s="13">
        <v>7.46</v>
      </c>
      <c r="AK672" s="13">
        <v>1.79</v>
      </c>
    </row>
    <row r="673" spans="1:37" x14ac:dyDescent="0.2">
      <c r="A673" s="8" t="s">
        <v>4465</v>
      </c>
      <c r="B673" s="8" t="s">
        <v>50</v>
      </c>
      <c r="C673" s="8" t="s">
        <v>50</v>
      </c>
      <c r="D673" s="8" t="s">
        <v>4466</v>
      </c>
      <c r="E673" s="8" t="s">
        <v>4467</v>
      </c>
      <c r="F673" s="8" t="s">
        <v>50</v>
      </c>
      <c r="G673" s="8"/>
      <c r="H673" s="8" t="s">
        <v>50</v>
      </c>
      <c r="I673" s="8"/>
      <c r="J673" s="8" t="s">
        <v>50</v>
      </c>
      <c r="K673" s="8"/>
      <c r="L673" s="8" t="s">
        <v>50</v>
      </c>
      <c r="M673" s="8"/>
      <c r="N673" s="8" t="s">
        <v>50</v>
      </c>
      <c r="O673" s="8"/>
      <c r="P673" s="8"/>
      <c r="Q673" s="9"/>
      <c r="R673" s="8"/>
      <c r="S673" s="8" t="s">
        <v>50</v>
      </c>
      <c r="T673" s="8" t="s">
        <v>50</v>
      </c>
      <c r="U673" s="8"/>
      <c r="V673" s="8"/>
      <c r="W673" s="8" t="s">
        <v>50</v>
      </c>
      <c r="X673" s="8">
        <v>0</v>
      </c>
      <c r="Y673" s="13" t="e">
        <v>#DIV/0!</v>
      </c>
      <c r="Z673" s="13" t="e">
        <v>#DIV/0!</v>
      </c>
      <c r="AA673" s="8"/>
      <c r="AB673" s="8"/>
      <c r="AC673" s="8"/>
      <c r="AD673" s="8"/>
      <c r="AE673" s="8"/>
      <c r="AF673" s="8"/>
      <c r="AG673" s="8"/>
      <c r="AH673" s="8"/>
      <c r="AI673" s="8">
        <v>0</v>
      </c>
      <c r="AJ673" s="13" t="e">
        <v>#DIV/0!</v>
      </c>
      <c r="AK673" s="13" t="e">
        <v>#DIV/0!</v>
      </c>
    </row>
    <row r="674" spans="1:37" x14ac:dyDescent="0.2">
      <c r="A674" s="8" t="s">
        <v>4468</v>
      </c>
      <c r="B674" s="12">
        <v>44231</v>
      </c>
      <c r="C674" s="8">
        <v>47</v>
      </c>
      <c r="D674" s="8" t="s">
        <v>4469</v>
      </c>
      <c r="E674" s="8" t="s">
        <v>4470</v>
      </c>
      <c r="F674" s="8">
        <v>31</v>
      </c>
      <c r="G674" s="8">
        <v>15</v>
      </c>
      <c r="H674" s="8">
        <v>9</v>
      </c>
      <c r="I674" s="8">
        <v>5</v>
      </c>
      <c r="J674" s="8">
        <v>4</v>
      </c>
      <c r="K674" s="8">
        <v>1</v>
      </c>
      <c r="L674" s="8">
        <v>1</v>
      </c>
      <c r="M674" s="8">
        <v>1</v>
      </c>
      <c r="N674" s="8">
        <v>2</v>
      </c>
      <c r="O674" s="8">
        <v>1</v>
      </c>
      <c r="P674" s="8"/>
      <c r="Q674" s="9"/>
      <c r="R674" s="8"/>
      <c r="S674" s="8">
        <v>31</v>
      </c>
      <c r="T674" s="8">
        <v>9</v>
      </c>
      <c r="U674" s="8">
        <v>1</v>
      </c>
      <c r="V674" s="8">
        <v>1</v>
      </c>
      <c r="W674" s="8">
        <v>2</v>
      </c>
      <c r="X674" s="8">
        <v>44</v>
      </c>
      <c r="Y674" s="13">
        <v>12.85</v>
      </c>
      <c r="Z674" s="13">
        <v>1.9</v>
      </c>
      <c r="AA674" s="8"/>
      <c r="AB674" s="8"/>
      <c r="AC674" s="8"/>
      <c r="AD674" s="8">
        <v>15</v>
      </c>
      <c r="AE674" s="8">
        <v>5</v>
      </c>
      <c r="AF674" s="8">
        <v>1</v>
      </c>
      <c r="AG674" s="8">
        <v>1</v>
      </c>
      <c r="AH674" s="8">
        <v>1</v>
      </c>
      <c r="AI674" s="8">
        <v>23</v>
      </c>
      <c r="AJ674" s="13">
        <v>6.07</v>
      </c>
      <c r="AK674" s="13">
        <v>1.84</v>
      </c>
    </row>
    <row r="675" spans="1:37" x14ac:dyDescent="0.2">
      <c r="A675" s="8" t="s">
        <v>4471</v>
      </c>
      <c r="B675" s="12">
        <v>44290</v>
      </c>
      <c r="C675" s="8">
        <v>143</v>
      </c>
      <c r="D675" s="8" t="s">
        <v>643</v>
      </c>
      <c r="E675" s="8" t="s">
        <v>4472</v>
      </c>
      <c r="F675" s="8">
        <v>84</v>
      </c>
      <c r="G675" s="8">
        <v>39</v>
      </c>
      <c r="H675" s="8">
        <v>42</v>
      </c>
      <c r="I675" s="8">
        <v>28</v>
      </c>
      <c r="J675" s="8">
        <v>8</v>
      </c>
      <c r="K675" s="8">
        <v>6</v>
      </c>
      <c r="L675" s="8">
        <v>2</v>
      </c>
      <c r="M675" s="8">
        <v>2</v>
      </c>
      <c r="N675" s="8">
        <v>7</v>
      </c>
      <c r="O675" s="8">
        <v>6</v>
      </c>
      <c r="P675" s="8"/>
      <c r="Q675" s="9"/>
      <c r="R675" s="8"/>
      <c r="S675" s="8">
        <v>84</v>
      </c>
      <c r="T675" s="8">
        <v>42</v>
      </c>
      <c r="U675" s="8">
        <v>6</v>
      </c>
      <c r="V675" s="8">
        <v>2</v>
      </c>
      <c r="W675" s="8">
        <v>7</v>
      </c>
      <c r="X675" s="8">
        <v>141</v>
      </c>
      <c r="Y675" s="13">
        <v>35.119999999999997</v>
      </c>
      <c r="Z675" s="13">
        <v>1.33</v>
      </c>
      <c r="AA675" s="8"/>
      <c r="AB675" s="8"/>
      <c r="AC675" s="8"/>
      <c r="AD675" s="8">
        <v>39</v>
      </c>
      <c r="AE675" s="8">
        <v>28</v>
      </c>
      <c r="AF675" s="8">
        <v>6</v>
      </c>
      <c r="AG675" s="8">
        <v>2</v>
      </c>
      <c r="AH675" s="8">
        <v>6</v>
      </c>
      <c r="AI675" s="8">
        <v>81</v>
      </c>
      <c r="AJ675" s="13">
        <v>16.350000000000001</v>
      </c>
      <c r="AK675" s="13">
        <v>0.81</v>
      </c>
    </row>
    <row r="676" spans="1:37" x14ac:dyDescent="0.2">
      <c r="A676" s="8" t="s">
        <v>4473</v>
      </c>
      <c r="B676" s="8" t="s">
        <v>76</v>
      </c>
      <c r="C676" s="8">
        <v>2.7389999999999999</v>
      </c>
      <c r="D676" s="8" t="s">
        <v>4474</v>
      </c>
      <c r="E676" s="8" t="s">
        <v>4475</v>
      </c>
      <c r="F676" s="8">
        <v>1.407</v>
      </c>
      <c r="G676" s="8">
        <v>404</v>
      </c>
      <c r="H676" s="8">
        <v>648</v>
      </c>
      <c r="I676" s="8">
        <v>204</v>
      </c>
      <c r="J676" s="8">
        <v>307</v>
      </c>
      <c r="K676" s="8">
        <v>101</v>
      </c>
      <c r="L676" s="8">
        <v>127</v>
      </c>
      <c r="M676" s="8">
        <v>56</v>
      </c>
      <c r="N676" s="8">
        <v>250</v>
      </c>
      <c r="O676" s="8">
        <v>146</v>
      </c>
      <c r="P676" s="8"/>
      <c r="Q676" s="9"/>
      <c r="R676" s="8"/>
      <c r="S676" s="8">
        <v>1407</v>
      </c>
      <c r="T676" s="8">
        <v>648</v>
      </c>
      <c r="U676" s="8">
        <v>101</v>
      </c>
      <c r="V676" s="8">
        <v>56</v>
      </c>
      <c r="W676" s="8">
        <v>250</v>
      </c>
      <c r="X676" s="8">
        <v>2462</v>
      </c>
      <c r="Y676" s="13">
        <v>561.94000000000005</v>
      </c>
      <c r="Z676" s="13">
        <v>1.44</v>
      </c>
      <c r="AA676" s="8"/>
      <c r="AB676" s="8"/>
      <c r="AC676" s="8"/>
      <c r="AD676" s="8">
        <v>404</v>
      </c>
      <c r="AE676" s="8">
        <v>204</v>
      </c>
      <c r="AF676" s="8">
        <v>101</v>
      </c>
      <c r="AG676" s="8">
        <v>56</v>
      </c>
      <c r="AH676" s="8">
        <v>146</v>
      </c>
      <c r="AI676" s="8">
        <v>911</v>
      </c>
      <c r="AJ676" s="13">
        <v>135.56</v>
      </c>
      <c r="AK676" s="13">
        <v>1.39</v>
      </c>
    </row>
    <row r="677" spans="1:37" x14ac:dyDescent="0.2">
      <c r="A677" s="8" t="s">
        <v>4459</v>
      </c>
      <c r="B677" s="12">
        <v>44259</v>
      </c>
      <c r="C677" s="8">
        <v>56</v>
      </c>
      <c r="D677" s="8" t="s">
        <v>4460</v>
      </c>
      <c r="E677" s="8" t="s">
        <v>4476</v>
      </c>
      <c r="F677" s="8">
        <v>36</v>
      </c>
      <c r="G677" s="8">
        <v>17</v>
      </c>
      <c r="H677" s="8">
        <v>14</v>
      </c>
      <c r="I677" s="8">
        <v>3</v>
      </c>
      <c r="J677" s="8">
        <v>1</v>
      </c>
      <c r="K677" s="8">
        <v>0</v>
      </c>
      <c r="L677" s="8">
        <v>5</v>
      </c>
      <c r="M677" s="8">
        <v>2</v>
      </c>
      <c r="N677" s="8">
        <v>5</v>
      </c>
      <c r="O677" s="8">
        <v>2</v>
      </c>
      <c r="P677" s="8"/>
      <c r="Q677" s="9"/>
      <c r="R677" s="8"/>
      <c r="S677" s="8">
        <v>36</v>
      </c>
      <c r="T677" s="8">
        <v>14</v>
      </c>
      <c r="U677" s="8">
        <v>0</v>
      </c>
      <c r="V677" s="8">
        <v>2</v>
      </c>
      <c r="W677" s="8">
        <v>5</v>
      </c>
      <c r="X677" s="8">
        <v>57</v>
      </c>
      <c r="Y677" s="13">
        <v>14.76</v>
      </c>
      <c r="Z677" s="13">
        <v>1.6</v>
      </c>
      <c r="AA677" s="8"/>
      <c r="AB677" s="8"/>
      <c r="AC677" s="8"/>
      <c r="AD677" s="8">
        <v>17</v>
      </c>
      <c r="AE677" s="8">
        <v>3</v>
      </c>
      <c r="AF677" s="8">
        <v>0</v>
      </c>
      <c r="AG677" s="8">
        <v>2</v>
      </c>
      <c r="AH677" s="8">
        <v>2</v>
      </c>
      <c r="AI677" s="8">
        <v>24</v>
      </c>
      <c r="AJ677" s="13">
        <v>6.91</v>
      </c>
      <c r="AK677" s="13">
        <v>2.09</v>
      </c>
    </row>
    <row r="678" spans="1:37" x14ac:dyDescent="0.2">
      <c r="A678" s="8" t="s">
        <v>4477</v>
      </c>
      <c r="B678" s="8" t="s">
        <v>76</v>
      </c>
      <c r="C678" s="8">
        <v>80</v>
      </c>
      <c r="D678" s="8" t="s">
        <v>4478</v>
      </c>
      <c r="E678" s="8" t="s">
        <v>4479</v>
      </c>
      <c r="F678" s="8">
        <v>41</v>
      </c>
      <c r="G678" s="8">
        <v>11</v>
      </c>
      <c r="H678" s="8">
        <v>13</v>
      </c>
      <c r="I678" s="8">
        <v>5</v>
      </c>
      <c r="J678" s="8">
        <v>18</v>
      </c>
      <c r="K678" s="8">
        <v>0</v>
      </c>
      <c r="L678" s="8">
        <v>3</v>
      </c>
      <c r="M678" s="8">
        <v>0</v>
      </c>
      <c r="N678" s="8">
        <v>5</v>
      </c>
      <c r="O678" s="8">
        <v>4</v>
      </c>
      <c r="P678" s="8"/>
      <c r="Q678" s="9"/>
      <c r="R678" s="8"/>
      <c r="S678" s="8">
        <v>41</v>
      </c>
      <c r="T678" s="8">
        <v>13</v>
      </c>
      <c r="U678" s="8">
        <v>0</v>
      </c>
      <c r="V678" s="8">
        <v>0</v>
      </c>
      <c r="W678" s="8">
        <v>5</v>
      </c>
      <c r="X678" s="8">
        <v>59</v>
      </c>
      <c r="Y678" s="13">
        <v>17.170000000000002</v>
      </c>
      <c r="Z678" s="13">
        <v>1.75</v>
      </c>
      <c r="AA678" s="8"/>
      <c r="AB678" s="8"/>
      <c r="AC678" s="8"/>
      <c r="AD678" s="8">
        <v>11</v>
      </c>
      <c r="AE678" s="8">
        <v>5</v>
      </c>
      <c r="AF678" s="8">
        <v>0</v>
      </c>
      <c r="AG678" s="8">
        <v>0</v>
      </c>
      <c r="AH678" s="8">
        <v>4</v>
      </c>
      <c r="AI678" s="8">
        <v>20</v>
      </c>
      <c r="AJ678" s="13">
        <v>4.53</v>
      </c>
      <c r="AK678" s="13">
        <v>0.97</v>
      </c>
    </row>
    <row r="679" spans="1:37" x14ac:dyDescent="0.2">
      <c r="A679" s="8" t="s">
        <v>4456</v>
      </c>
      <c r="B679" s="12">
        <v>44442</v>
      </c>
      <c r="C679" s="8">
        <v>246</v>
      </c>
      <c r="D679" s="8" t="s">
        <v>4457</v>
      </c>
      <c r="E679" s="8" t="s">
        <v>4480</v>
      </c>
      <c r="F679" s="8">
        <v>149</v>
      </c>
      <c r="G679" s="8">
        <v>103</v>
      </c>
      <c r="H679" s="8">
        <v>36</v>
      </c>
      <c r="I679" s="8">
        <v>28</v>
      </c>
      <c r="J679" s="8">
        <v>17</v>
      </c>
      <c r="K679" s="8">
        <v>13</v>
      </c>
      <c r="L679" s="8">
        <v>13</v>
      </c>
      <c r="M679" s="8">
        <v>11</v>
      </c>
      <c r="N679" s="8">
        <v>31</v>
      </c>
      <c r="O679" s="8">
        <v>27</v>
      </c>
      <c r="P679" s="8"/>
      <c r="Q679" s="9"/>
      <c r="R679" s="8"/>
      <c r="S679" s="8">
        <v>149</v>
      </c>
      <c r="T679" s="8">
        <v>36</v>
      </c>
      <c r="U679" s="8">
        <v>13</v>
      </c>
      <c r="V679" s="8">
        <v>11</v>
      </c>
      <c r="W679" s="8">
        <v>31</v>
      </c>
      <c r="X679" s="8">
        <v>240</v>
      </c>
      <c r="Y679" s="13">
        <v>57.51</v>
      </c>
      <c r="Z679" s="13">
        <v>2.04</v>
      </c>
      <c r="AA679" s="8"/>
      <c r="AB679" s="8"/>
      <c r="AC679" s="8"/>
      <c r="AD679" s="8">
        <v>103</v>
      </c>
      <c r="AE679" s="8">
        <v>28</v>
      </c>
      <c r="AF679" s="8">
        <v>13</v>
      </c>
      <c r="AG679" s="8">
        <v>11</v>
      </c>
      <c r="AH679" s="8">
        <v>27</v>
      </c>
      <c r="AI679" s="8">
        <v>182</v>
      </c>
      <c r="AJ679" s="13">
        <v>38.04</v>
      </c>
      <c r="AK679" s="13">
        <v>2</v>
      </c>
    </row>
    <row r="680" spans="1:37" x14ac:dyDescent="0.2">
      <c r="A680" s="8" t="s">
        <v>4462</v>
      </c>
      <c r="B680" s="12">
        <v>44290</v>
      </c>
      <c r="C680" s="8">
        <v>117</v>
      </c>
      <c r="D680" s="8" t="s">
        <v>4463</v>
      </c>
      <c r="E680" s="8" t="s">
        <v>4481</v>
      </c>
      <c r="F680" s="8">
        <v>78</v>
      </c>
      <c r="G680" s="8">
        <v>20</v>
      </c>
      <c r="H680" s="8">
        <v>23</v>
      </c>
      <c r="I680" s="8">
        <v>3</v>
      </c>
      <c r="J680" s="8">
        <v>9</v>
      </c>
      <c r="K680" s="8">
        <v>1</v>
      </c>
      <c r="L680" s="8">
        <v>7</v>
      </c>
      <c r="M680" s="8">
        <v>6</v>
      </c>
      <c r="N680" s="8">
        <v>7</v>
      </c>
      <c r="O680" s="8">
        <v>6</v>
      </c>
      <c r="P680" s="8"/>
      <c r="Q680" s="9"/>
      <c r="R680" s="8"/>
      <c r="S680" s="8">
        <v>78</v>
      </c>
      <c r="T680" s="8">
        <v>23</v>
      </c>
      <c r="U680" s="8">
        <v>1</v>
      </c>
      <c r="V680" s="8">
        <v>6</v>
      </c>
      <c r="W680" s="8">
        <v>7</v>
      </c>
      <c r="X680" s="8">
        <v>115</v>
      </c>
      <c r="Y680" s="13">
        <v>31.84</v>
      </c>
      <c r="Z680" s="13">
        <v>1.89</v>
      </c>
      <c r="AA680" s="8"/>
      <c r="AB680" s="8"/>
      <c r="AC680" s="8"/>
      <c r="AD680" s="8">
        <v>20</v>
      </c>
      <c r="AE680" s="8">
        <v>3</v>
      </c>
      <c r="AF680" s="8">
        <v>1</v>
      </c>
      <c r="AG680" s="8">
        <v>6</v>
      </c>
      <c r="AH680" s="8">
        <v>6</v>
      </c>
      <c r="AI680" s="8">
        <v>36</v>
      </c>
      <c r="AJ680" s="13">
        <v>7.46</v>
      </c>
      <c r="AK680" s="13">
        <v>1.79</v>
      </c>
    </row>
    <row r="681" spans="1:37" x14ac:dyDescent="0.2">
      <c r="A681" s="8" t="s">
        <v>4468</v>
      </c>
      <c r="B681" s="12">
        <v>44231</v>
      </c>
      <c r="C681" s="8">
        <v>47</v>
      </c>
      <c r="D681" s="8" t="s">
        <v>4469</v>
      </c>
      <c r="E681" s="8" t="s">
        <v>4482</v>
      </c>
      <c r="F681" s="8">
        <v>31</v>
      </c>
      <c r="G681" s="8">
        <v>15</v>
      </c>
      <c r="H681" s="8">
        <v>9</v>
      </c>
      <c r="I681" s="8">
        <v>5</v>
      </c>
      <c r="J681" s="8">
        <v>4</v>
      </c>
      <c r="K681" s="8">
        <v>1</v>
      </c>
      <c r="L681" s="8">
        <v>1</v>
      </c>
      <c r="M681" s="8">
        <v>1</v>
      </c>
      <c r="N681" s="8">
        <v>2</v>
      </c>
      <c r="O681" s="8">
        <v>1</v>
      </c>
      <c r="P681" s="8"/>
      <c r="Q681" s="9"/>
      <c r="R681" s="8"/>
      <c r="S681" s="8">
        <v>31</v>
      </c>
      <c r="T681" s="8">
        <v>9</v>
      </c>
      <c r="U681" s="8">
        <v>1</v>
      </c>
      <c r="V681" s="8">
        <v>1</v>
      </c>
      <c r="W681" s="8">
        <v>2</v>
      </c>
      <c r="X681" s="8">
        <v>44</v>
      </c>
      <c r="Y681" s="13">
        <v>12.85</v>
      </c>
      <c r="Z681" s="13">
        <v>1.9</v>
      </c>
      <c r="AA681" s="8"/>
      <c r="AB681" s="8"/>
      <c r="AC681" s="8"/>
      <c r="AD681" s="8">
        <v>15</v>
      </c>
      <c r="AE681" s="8">
        <v>5</v>
      </c>
      <c r="AF681" s="8">
        <v>1</v>
      </c>
      <c r="AG681" s="8">
        <v>1</v>
      </c>
      <c r="AH681" s="8">
        <v>1</v>
      </c>
      <c r="AI681" s="8">
        <v>23</v>
      </c>
      <c r="AJ681" s="13">
        <v>6.07</v>
      </c>
      <c r="AK681" s="13">
        <v>1.84</v>
      </c>
    </row>
    <row r="682" spans="1:37" x14ac:dyDescent="0.2">
      <c r="A682" s="8" t="s">
        <v>4483</v>
      </c>
      <c r="B682" s="8"/>
      <c r="C682" s="8"/>
      <c r="D682" s="8" t="s">
        <v>785</v>
      </c>
      <c r="E682" s="8" t="s">
        <v>4484</v>
      </c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9"/>
      <c r="R682" s="8"/>
      <c r="S682" s="8"/>
      <c r="T682" s="8"/>
      <c r="U682" s="8"/>
      <c r="V682" s="8"/>
      <c r="W682" s="8"/>
      <c r="X682" s="8">
        <v>0</v>
      </c>
      <c r="Y682" s="13" t="e">
        <v>#DIV/0!</v>
      </c>
      <c r="Z682" s="13" t="e">
        <v>#DIV/0!</v>
      </c>
      <c r="AA682" s="8"/>
      <c r="AB682" s="8"/>
      <c r="AC682" s="8"/>
      <c r="AD682" s="8"/>
      <c r="AE682" s="8"/>
      <c r="AF682" s="8"/>
      <c r="AG682" s="8"/>
      <c r="AH682" s="8"/>
      <c r="AI682" s="8">
        <v>0</v>
      </c>
      <c r="AJ682" s="13" t="e">
        <v>#DIV/0!</v>
      </c>
      <c r="AK682" s="13" t="e">
        <v>#DIV/0!</v>
      </c>
    </row>
    <row r="683" spans="1:37" x14ac:dyDescent="0.2">
      <c r="A683" s="8" t="s">
        <v>4473</v>
      </c>
      <c r="B683" s="8" t="s">
        <v>76</v>
      </c>
      <c r="C683" s="8">
        <v>2.7389999999999999</v>
      </c>
      <c r="D683" s="8" t="s">
        <v>4474</v>
      </c>
      <c r="E683" s="8" t="s">
        <v>4485</v>
      </c>
      <c r="F683" s="8">
        <v>1.407</v>
      </c>
      <c r="G683" s="8">
        <v>404</v>
      </c>
      <c r="H683" s="8">
        <v>648</v>
      </c>
      <c r="I683" s="8">
        <v>204</v>
      </c>
      <c r="J683" s="8">
        <v>307</v>
      </c>
      <c r="K683" s="8">
        <v>101</v>
      </c>
      <c r="L683" s="8">
        <v>127</v>
      </c>
      <c r="M683" s="8">
        <v>56</v>
      </c>
      <c r="N683" s="8">
        <v>250</v>
      </c>
      <c r="O683" s="8">
        <v>146</v>
      </c>
      <c r="P683" s="8"/>
      <c r="Q683" s="9"/>
      <c r="R683" s="8"/>
      <c r="S683" s="8">
        <v>1407</v>
      </c>
      <c r="T683" s="8">
        <v>648</v>
      </c>
      <c r="U683" s="8">
        <v>101</v>
      </c>
      <c r="V683" s="8">
        <v>56</v>
      </c>
      <c r="W683" s="8">
        <v>250</v>
      </c>
      <c r="X683" s="8">
        <v>2462</v>
      </c>
      <c r="Y683" s="13">
        <v>561.94000000000005</v>
      </c>
      <c r="Z683" s="13">
        <v>1.44</v>
      </c>
      <c r="AA683" s="8"/>
      <c r="AB683" s="8"/>
      <c r="AC683" s="8"/>
      <c r="AD683" s="8">
        <v>404</v>
      </c>
      <c r="AE683" s="8">
        <v>204</v>
      </c>
      <c r="AF683" s="8">
        <v>101</v>
      </c>
      <c r="AG683" s="8">
        <v>56</v>
      </c>
      <c r="AH683" s="8">
        <v>146</v>
      </c>
      <c r="AI683" s="8">
        <v>911</v>
      </c>
      <c r="AJ683" s="13">
        <v>135.56</v>
      </c>
      <c r="AK683" s="13">
        <v>1.39</v>
      </c>
    </row>
    <row r="684" spans="1:37" x14ac:dyDescent="0.2">
      <c r="A684" s="8" t="s">
        <v>4471</v>
      </c>
      <c r="B684" s="12">
        <v>44290</v>
      </c>
      <c r="C684" s="8">
        <v>143</v>
      </c>
      <c r="D684" s="8" t="s">
        <v>643</v>
      </c>
      <c r="E684" s="8" t="s">
        <v>4486</v>
      </c>
      <c r="F684" s="8">
        <v>84</v>
      </c>
      <c r="G684" s="8">
        <v>39</v>
      </c>
      <c r="H684" s="8">
        <v>42</v>
      </c>
      <c r="I684" s="8">
        <v>28</v>
      </c>
      <c r="J684" s="8">
        <v>8</v>
      </c>
      <c r="K684" s="8">
        <v>6</v>
      </c>
      <c r="L684" s="8">
        <v>2</v>
      </c>
      <c r="M684" s="8">
        <v>2</v>
      </c>
      <c r="N684" s="8">
        <v>7</v>
      </c>
      <c r="O684" s="8">
        <v>6</v>
      </c>
      <c r="P684" s="8"/>
      <c r="Q684" s="9"/>
      <c r="R684" s="8"/>
      <c r="S684" s="8">
        <v>84</v>
      </c>
      <c r="T684" s="8">
        <v>42</v>
      </c>
      <c r="U684" s="8">
        <v>6</v>
      </c>
      <c r="V684" s="8">
        <v>2</v>
      </c>
      <c r="W684" s="8">
        <v>7</v>
      </c>
      <c r="X684" s="8">
        <v>141</v>
      </c>
      <c r="Y684" s="13">
        <v>35.119999999999997</v>
      </c>
      <c r="Z684" s="13">
        <v>1.33</v>
      </c>
      <c r="AA684" s="8"/>
      <c r="AB684" s="8"/>
      <c r="AC684" s="8"/>
      <c r="AD684" s="8">
        <v>39</v>
      </c>
      <c r="AE684" s="8">
        <v>28</v>
      </c>
      <c r="AF684" s="8">
        <v>6</v>
      </c>
      <c r="AG684" s="8">
        <v>2</v>
      </c>
      <c r="AH684" s="8">
        <v>6</v>
      </c>
      <c r="AI684" s="8">
        <v>81</v>
      </c>
      <c r="AJ684" s="13">
        <v>16.350000000000001</v>
      </c>
      <c r="AK684" s="13">
        <v>0.81</v>
      </c>
    </row>
    <row r="685" spans="1:37" x14ac:dyDescent="0.2">
      <c r="A685" s="8" t="s">
        <v>4487</v>
      </c>
      <c r="B685" s="12">
        <v>44290</v>
      </c>
      <c r="C685" s="8">
        <v>14</v>
      </c>
      <c r="D685" s="8" t="s">
        <v>4488</v>
      </c>
      <c r="E685" s="8" t="s">
        <v>4489</v>
      </c>
      <c r="F685" s="8">
        <v>9</v>
      </c>
      <c r="G685" s="8">
        <v>2</v>
      </c>
      <c r="H685" s="8">
        <v>3</v>
      </c>
      <c r="I685" s="8">
        <v>1</v>
      </c>
      <c r="J685" s="8">
        <v>2</v>
      </c>
      <c r="K685" s="8">
        <v>0</v>
      </c>
      <c r="L685" s="8">
        <v>2</v>
      </c>
      <c r="M685" s="8">
        <v>0</v>
      </c>
      <c r="N685" s="8">
        <v>2</v>
      </c>
      <c r="O685" s="8">
        <v>0</v>
      </c>
      <c r="P685" s="8"/>
      <c r="Q685" s="9"/>
      <c r="R685" s="8"/>
      <c r="S685" s="8">
        <v>9</v>
      </c>
      <c r="T685" s="8">
        <v>3</v>
      </c>
      <c r="U685" s="8">
        <v>0</v>
      </c>
      <c r="V685" s="8">
        <v>0</v>
      </c>
      <c r="W685" s="8">
        <v>2</v>
      </c>
      <c r="X685" s="8">
        <v>14</v>
      </c>
      <c r="Y685" s="13">
        <v>3.7</v>
      </c>
      <c r="Z685" s="13">
        <v>1.59</v>
      </c>
      <c r="AA685" s="8"/>
      <c r="AB685" s="8"/>
      <c r="AC685" s="8"/>
      <c r="AD685" s="8">
        <v>2</v>
      </c>
      <c r="AE685" s="8">
        <v>1</v>
      </c>
      <c r="AF685" s="8">
        <v>0</v>
      </c>
      <c r="AG685" s="8">
        <v>0</v>
      </c>
      <c r="AH685" s="8">
        <v>0</v>
      </c>
      <c r="AI685" s="8">
        <v>3</v>
      </c>
      <c r="AJ685" s="13">
        <v>0.89</v>
      </c>
      <c r="AK685" s="13">
        <v>1.26</v>
      </c>
    </row>
    <row r="686" spans="1:37" x14ac:dyDescent="0.2">
      <c r="A686" s="8" t="s">
        <v>4490</v>
      </c>
      <c r="B686" s="12">
        <v>44200</v>
      </c>
      <c r="C686" s="8">
        <v>130</v>
      </c>
      <c r="D686" s="8" t="s">
        <v>4491</v>
      </c>
      <c r="E686" s="8" t="s">
        <v>4492</v>
      </c>
      <c r="F686" s="8">
        <v>86</v>
      </c>
      <c r="G686" s="8">
        <v>31</v>
      </c>
      <c r="H686" s="8">
        <v>9</v>
      </c>
      <c r="I686" s="8">
        <v>0</v>
      </c>
      <c r="J686" s="8">
        <v>7</v>
      </c>
      <c r="K686" s="8">
        <v>2</v>
      </c>
      <c r="L686" s="8">
        <v>3</v>
      </c>
      <c r="M686" s="8">
        <v>2</v>
      </c>
      <c r="N686" s="8">
        <v>25</v>
      </c>
      <c r="O686" s="8">
        <v>21</v>
      </c>
      <c r="P686" s="8"/>
      <c r="Q686" s="9"/>
      <c r="R686" s="8"/>
      <c r="S686" s="8">
        <v>86</v>
      </c>
      <c r="T686" s="8">
        <v>9</v>
      </c>
      <c r="U686" s="8">
        <v>2</v>
      </c>
      <c r="V686" s="8">
        <v>2</v>
      </c>
      <c r="W686" s="8">
        <v>25</v>
      </c>
      <c r="X686" s="8">
        <v>124</v>
      </c>
      <c r="Y686" s="13">
        <v>35.479999999999997</v>
      </c>
      <c r="Z686" s="13">
        <v>1.88</v>
      </c>
      <c r="AA686" s="8"/>
      <c r="AB686" s="8"/>
      <c r="AC686" s="8"/>
      <c r="AD686" s="8">
        <v>31</v>
      </c>
      <c r="AE686" s="8">
        <v>0</v>
      </c>
      <c r="AF686" s="8">
        <v>2</v>
      </c>
      <c r="AG686" s="8">
        <v>2</v>
      </c>
      <c r="AH686" s="8">
        <v>21</v>
      </c>
      <c r="AI686" s="8">
        <v>56</v>
      </c>
      <c r="AJ686" s="13">
        <v>13.99</v>
      </c>
      <c r="AK686" s="13">
        <v>0.87</v>
      </c>
    </row>
    <row r="687" spans="1:37" x14ac:dyDescent="0.2">
      <c r="A687" s="8" t="s">
        <v>4493</v>
      </c>
      <c r="B687" s="12">
        <v>44320</v>
      </c>
      <c r="C687" s="8">
        <v>652</v>
      </c>
      <c r="D687" s="8" t="s">
        <v>4494</v>
      </c>
      <c r="E687" s="8" t="s">
        <v>4495</v>
      </c>
      <c r="F687" s="8">
        <v>454</v>
      </c>
      <c r="G687" s="8">
        <v>172</v>
      </c>
      <c r="H687" s="8">
        <v>143</v>
      </c>
      <c r="I687" s="8">
        <v>59</v>
      </c>
      <c r="J687" s="8">
        <v>26</v>
      </c>
      <c r="K687" s="8">
        <v>13</v>
      </c>
      <c r="L687" s="8">
        <v>9</v>
      </c>
      <c r="M687" s="8">
        <v>4</v>
      </c>
      <c r="N687" s="8">
        <v>20</v>
      </c>
      <c r="O687" s="8">
        <v>10</v>
      </c>
      <c r="P687" s="8"/>
      <c r="Q687" s="9"/>
      <c r="R687" s="8"/>
      <c r="S687" s="8">
        <v>454</v>
      </c>
      <c r="T687" s="8">
        <v>143</v>
      </c>
      <c r="U687" s="8">
        <v>13</v>
      </c>
      <c r="V687" s="8">
        <v>4</v>
      </c>
      <c r="W687" s="8">
        <v>20</v>
      </c>
      <c r="X687" s="8">
        <v>634</v>
      </c>
      <c r="Y687" s="13">
        <v>191.55</v>
      </c>
      <c r="Z687" s="13">
        <v>1.81</v>
      </c>
      <c r="AA687" s="8"/>
      <c r="AB687" s="8"/>
      <c r="AC687" s="8"/>
      <c r="AD687" s="8">
        <v>172</v>
      </c>
      <c r="AE687" s="8">
        <v>59</v>
      </c>
      <c r="AF687" s="8">
        <v>13</v>
      </c>
      <c r="AG687" s="8">
        <v>4</v>
      </c>
      <c r="AH687" s="8">
        <v>10</v>
      </c>
      <c r="AI687" s="8">
        <v>258</v>
      </c>
      <c r="AJ687" s="13">
        <v>70.78</v>
      </c>
      <c r="AK687" s="13">
        <v>1.77</v>
      </c>
    </row>
    <row r="688" spans="1:37" x14ac:dyDescent="0.2">
      <c r="A688" s="8" t="s">
        <v>4496</v>
      </c>
      <c r="B688" s="12">
        <v>44320</v>
      </c>
      <c r="C688" s="8">
        <v>244</v>
      </c>
      <c r="D688" s="8" t="s">
        <v>4497</v>
      </c>
      <c r="E688" s="8" t="s">
        <v>4498</v>
      </c>
      <c r="F688" s="8">
        <v>165</v>
      </c>
      <c r="G688" s="8">
        <v>40</v>
      </c>
      <c r="H688" s="8">
        <v>50</v>
      </c>
      <c r="I688" s="8">
        <v>12</v>
      </c>
      <c r="J688" s="8">
        <v>11</v>
      </c>
      <c r="K688" s="8">
        <v>3</v>
      </c>
      <c r="L688" s="8">
        <v>4</v>
      </c>
      <c r="M688" s="8">
        <v>2</v>
      </c>
      <c r="N688" s="8">
        <v>14</v>
      </c>
      <c r="O688" s="8">
        <v>12</v>
      </c>
      <c r="P688" s="8"/>
      <c r="Q688" s="9"/>
      <c r="R688" s="8"/>
      <c r="S688" s="8">
        <v>165</v>
      </c>
      <c r="T688" s="8">
        <v>50</v>
      </c>
      <c r="U688" s="8">
        <v>3</v>
      </c>
      <c r="V688" s="8">
        <v>2</v>
      </c>
      <c r="W688" s="8">
        <v>14</v>
      </c>
      <c r="X688" s="8">
        <v>234</v>
      </c>
      <c r="Y688" s="13">
        <v>68.89</v>
      </c>
      <c r="Z688" s="13">
        <v>1.84</v>
      </c>
      <c r="AA688" s="8"/>
      <c r="AB688" s="8"/>
      <c r="AC688" s="8"/>
      <c r="AD688" s="8">
        <v>40</v>
      </c>
      <c r="AE688" s="8">
        <v>12</v>
      </c>
      <c r="AF688" s="8">
        <v>3</v>
      </c>
      <c r="AG688" s="8">
        <v>2</v>
      </c>
      <c r="AH688" s="8">
        <v>12</v>
      </c>
      <c r="AI688" s="8">
        <v>69</v>
      </c>
      <c r="AJ688" s="13">
        <v>15.4</v>
      </c>
      <c r="AK688" s="13">
        <v>1.72</v>
      </c>
    </row>
    <row r="689" spans="1:37" x14ac:dyDescent="0.2">
      <c r="A689" s="8" t="s">
        <v>4499</v>
      </c>
      <c r="B689" s="12">
        <v>44231</v>
      </c>
      <c r="C689" s="8">
        <v>3</v>
      </c>
      <c r="D689" s="8" t="s">
        <v>4500</v>
      </c>
      <c r="E689" s="8" t="s">
        <v>4501</v>
      </c>
      <c r="F689" s="8">
        <v>1</v>
      </c>
      <c r="G689" s="8">
        <v>1</v>
      </c>
      <c r="H689" s="8">
        <v>2</v>
      </c>
      <c r="I689" s="8">
        <v>1</v>
      </c>
      <c r="J689" s="8">
        <v>2</v>
      </c>
      <c r="K689" s="8">
        <v>1</v>
      </c>
      <c r="L689" s="8">
        <v>2</v>
      </c>
      <c r="M689" s="8">
        <v>1</v>
      </c>
      <c r="N689" s="8">
        <v>2</v>
      </c>
      <c r="O689" s="8">
        <v>1</v>
      </c>
      <c r="P689" s="8"/>
      <c r="Q689" s="9"/>
      <c r="R689" s="8"/>
      <c r="S689" s="8">
        <v>1</v>
      </c>
      <c r="T689" s="8">
        <v>2</v>
      </c>
      <c r="U689" s="8">
        <v>1</v>
      </c>
      <c r="V689" s="8">
        <v>1</v>
      </c>
      <c r="W689" s="8">
        <v>2</v>
      </c>
      <c r="X689" s="8">
        <v>7</v>
      </c>
      <c r="Y689" s="13">
        <v>0.55000000000000004</v>
      </c>
      <c r="Z689" s="13">
        <v>0.61</v>
      </c>
      <c r="AA689" s="8"/>
      <c r="AB689" s="8"/>
      <c r="AC689" s="8"/>
      <c r="AD689" s="8">
        <v>1</v>
      </c>
      <c r="AE689" s="8">
        <v>1</v>
      </c>
      <c r="AF689" s="8">
        <v>1</v>
      </c>
      <c r="AG689" s="8">
        <v>1</v>
      </c>
      <c r="AH689" s="8">
        <v>1</v>
      </c>
      <c r="AI689" s="8">
        <v>5</v>
      </c>
      <c r="AJ689" s="13">
        <v>0</v>
      </c>
      <c r="AK689" s="13" t="e">
        <v>#DIV/0!</v>
      </c>
    </row>
    <row r="690" spans="1:37" x14ac:dyDescent="0.2">
      <c r="A690" s="8" t="s">
        <v>4502</v>
      </c>
      <c r="B690" s="12">
        <v>44442</v>
      </c>
      <c r="C690" s="8">
        <v>79</v>
      </c>
      <c r="D690" s="8" t="s">
        <v>4503</v>
      </c>
      <c r="E690" s="8" t="s">
        <v>4504</v>
      </c>
      <c r="F690" s="8">
        <v>27</v>
      </c>
      <c r="G690" s="8">
        <v>9</v>
      </c>
      <c r="H690" s="8">
        <v>18</v>
      </c>
      <c r="I690" s="8">
        <v>7</v>
      </c>
      <c r="J690" s="8">
        <v>15</v>
      </c>
      <c r="K690" s="8">
        <v>8</v>
      </c>
      <c r="L690" s="8">
        <v>8</v>
      </c>
      <c r="M690" s="8">
        <v>7</v>
      </c>
      <c r="N690" s="8">
        <v>11</v>
      </c>
      <c r="O690" s="8">
        <v>10</v>
      </c>
      <c r="P690" s="8"/>
      <c r="Q690" s="9"/>
      <c r="R690" s="8"/>
      <c r="S690" s="8">
        <v>27</v>
      </c>
      <c r="T690" s="8">
        <v>18</v>
      </c>
      <c r="U690" s="8">
        <v>8</v>
      </c>
      <c r="V690" s="8">
        <v>7</v>
      </c>
      <c r="W690" s="8">
        <v>11</v>
      </c>
      <c r="X690" s="8">
        <v>71</v>
      </c>
      <c r="Y690" s="13">
        <v>8.35</v>
      </c>
      <c r="Z690" s="13">
        <v>1.08</v>
      </c>
      <c r="AA690" s="8"/>
      <c r="AB690" s="8"/>
      <c r="AC690" s="8"/>
      <c r="AD690" s="8">
        <v>9</v>
      </c>
      <c r="AE690" s="8">
        <v>7</v>
      </c>
      <c r="AF690" s="8">
        <v>8</v>
      </c>
      <c r="AG690" s="8">
        <v>7</v>
      </c>
      <c r="AH690" s="8">
        <v>10</v>
      </c>
      <c r="AI690" s="8">
        <v>41</v>
      </c>
      <c r="AJ690" s="13">
        <v>1.3</v>
      </c>
      <c r="AK690" s="13">
        <v>0.54</v>
      </c>
    </row>
    <row r="691" spans="1:37" x14ac:dyDescent="0.2">
      <c r="A691" s="8" t="s">
        <v>4505</v>
      </c>
      <c r="B691" s="12">
        <v>44231</v>
      </c>
      <c r="C691" s="8">
        <v>161</v>
      </c>
      <c r="D691" s="8" t="s">
        <v>69</v>
      </c>
      <c r="E691" s="8" t="s">
        <v>4506</v>
      </c>
      <c r="F691" s="8">
        <v>100</v>
      </c>
      <c r="G691" s="8">
        <v>55</v>
      </c>
      <c r="H691" s="8">
        <v>32</v>
      </c>
      <c r="I691" s="8">
        <v>19</v>
      </c>
      <c r="J691" s="8">
        <v>13</v>
      </c>
      <c r="K691" s="8">
        <v>7</v>
      </c>
      <c r="L691" s="8">
        <v>4</v>
      </c>
      <c r="M691" s="8">
        <v>3</v>
      </c>
      <c r="N691" s="8">
        <v>12</v>
      </c>
      <c r="O691" s="8">
        <v>10</v>
      </c>
      <c r="P691" s="8"/>
      <c r="Q691" s="9"/>
      <c r="R691" s="8"/>
      <c r="S691" s="8">
        <v>100</v>
      </c>
      <c r="T691" s="8">
        <v>32</v>
      </c>
      <c r="U691" s="8">
        <v>7</v>
      </c>
      <c r="V691" s="8">
        <v>3</v>
      </c>
      <c r="W691" s="8">
        <v>12</v>
      </c>
      <c r="X691" s="8">
        <v>154</v>
      </c>
      <c r="Y691" s="13">
        <v>40.26</v>
      </c>
      <c r="Z691" s="13">
        <v>1.85</v>
      </c>
      <c r="AA691" s="8"/>
      <c r="AB691" s="8"/>
      <c r="AC691" s="8"/>
      <c r="AD691" s="8">
        <v>55</v>
      </c>
      <c r="AE691" s="8">
        <v>19</v>
      </c>
      <c r="AF691" s="8">
        <v>7</v>
      </c>
      <c r="AG691" s="8">
        <v>3</v>
      </c>
      <c r="AH691" s="8">
        <v>10</v>
      </c>
      <c r="AI691" s="8">
        <v>94</v>
      </c>
      <c r="AJ691" s="13">
        <v>21.08</v>
      </c>
      <c r="AK691" s="13">
        <v>1.83</v>
      </c>
    </row>
    <row r="692" spans="1:37" x14ac:dyDescent="0.2">
      <c r="A692" s="8" t="s">
        <v>4507</v>
      </c>
      <c r="B692" s="8" t="s">
        <v>76</v>
      </c>
      <c r="C692" s="8">
        <v>33</v>
      </c>
      <c r="D692" s="8" t="s">
        <v>4508</v>
      </c>
      <c r="E692" s="8" t="s">
        <v>4509</v>
      </c>
      <c r="F692" s="8">
        <v>21</v>
      </c>
      <c r="G692" s="8">
        <v>6</v>
      </c>
      <c r="H692" s="8">
        <v>4</v>
      </c>
      <c r="I692" s="8">
        <v>1</v>
      </c>
      <c r="J692" s="8">
        <v>3</v>
      </c>
      <c r="K692" s="8">
        <v>1</v>
      </c>
      <c r="L692" s="8">
        <v>2</v>
      </c>
      <c r="M692" s="8">
        <v>1</v>
      </c>
      <c r="N692" s="8">
        <v>3</v>
      </c>
      <c r="O692" s="8">
        <v>2</v>
      </c>
      <c r="P692" s="8"/>
      <c r="Q692" s="9"/>
      <c r="R692" s="8"/>
      <c r="S692" s="8">
        <v>21</v>
      </c>
      <c r="T692" s="8">
        <v>4</v>
      </c>
      <c r="U692" s="8">
        <v>1</v>
      </c>
      <c r="V692" s="8">
        <v>1</v>
      </c>
      <c r="W692" s="8">
        <v>3</v>
      </c>
      <c r="X692" s="8">
        <v>30</v>
      </c>
      <c r="Y692" s="13">
        <v>8.49</v>
      </c>
      <c r="Z692" s="13">
        <v>2.11</v>
      </c>
      <c r="AA692" s="8"/>
      <c r="AB692" s="8"/>
      <c r="AC692" s="8"/>
      <c r="AD692" s="8">
        <v>6</v>
      </c>
      <c r="AE692" s="8">
        <v>1</v>
      </c>
      <c r="AF692" s="8">
        <v>1</v>
      </c>
      <c r="AG692" s="8">
        <v>1</v>
      </c>
      <c r="AH692" s="8">
        <v>2</v>
      </c>
      <c r="AI692" s="8">
        <v>11</v>
      </c>
      <c r="AJ692" s="13">
        <v>2.17</v>
      </c>
      <c r="AK692" s="13">
        <v>2.0299999999999998</v>
      </c>
    </row>
    <row r="693" spans="1:37" x14ac:dyDescent="0.2">
      <c r="A693" s="8" t="s">
        <v>4510</v>
      </c>
      <c r="B693" s="12">
        <v>44411</v>
      </c>
      <c r="C693" s="8">
        <v>9</v>
      </c>
      <c r="D693" s="8" t="s">
        <v>4511</v>
      </c>
      <c r="E693" s="8" t="s">
        <v>4512</v>
      </c>
      <c r="F693" s="8">
        <v>5</v>
      </c>
      <c r="G693" s="8">
        <v>1</v>
      </c>
      <c r="H693" s="8">
        <v>2</v>
      </c>
      <c r="I693" s="8">
        <v>2</v>
      </c>
      <c r="J693" s="8">
        <v>1</v>
      </c>
      <c r="K693" s="8">
        <v>1</v>
      </c>
      <c r="L693" s="8">
        <v>1</v>
      </c>
      <c r="M693" s="8">
        <v>1</v>
      </c>
      <c r="N693" s="8">
        <v>1</v>
      </c>
      <c r="O693" s="8">
        <v>1</v>
      </c>
      <c r="P693" s="8"/>
      <c r="Q693" s="9"/>
      <c r="R693" s="8"/>
      <c r="S693" s="8">
        <v>5</v>
      </c>
      <c r="T693" s="8">
        <v>2</v>
      </c>
      <c r="U693" s="8">
        <v>1</v>
      </c>
      <c r="V693" s="8">
        <v>1</v>
      </c>
      <c r="W693" s="8">
        <v>1</v>
      </c>
      <c r="X693" s="8">
        <v>10</v>
      </c>
      <c r="Y693" s="13">
        <v>1.73</v>
      </c>
      <c r="Z693" s="13">
        <v>1.92</v>
      </c>
      <c r="AA693" s="8"/>
      <c r="AB693" s="8"/>
      <c r="AC693" s="8"/>
      <c r="AD693" s="8">
        <v>1</v>
      </c>
      <c r="AE693" s="8">
        <v>2</v>
      </c>
      <c r="AF693" s="8">
        <v>1</v>
      </c>
      <c r="AG693" s="8">
        <v>1</v>
      </c>
      <c r="AH693" s="8">
        <v>1</v>
      </c>
      <c r="AI693" s="8">
        <v>6</v>
      </c>
      <c r="AJ693" s="13">
        <v>0.45</v>
      </c>
      <c r="AK693" s="13">
        <v>2.2400000000000002</v>
      </c>
    </row>
    <row r="694" spans="1:37" x14ac:dyDescent="0.2">
      <c r="A694" s="8" t="s">
        <v>4513</v>
      </c>
      <c r="B694" s="12">
        <v>44442</v>
      </c>
      <c r="C694" s="8">
        <v>172</v>
      </c>
      <c r="D694" s="8" t="s">
        <v>4514</v>
      </c>
      <c r="E694" s="8" t="s">
        <v>4515</v>
      </c>
      <c r="F694" s="8">
        <v>85</v>
      </c>
      <c r="G694" s="8">
        <v>22</v>
      </c>
      <c r="H694" s="8">
        <v>38</v>
      </c>
      <c r="I694" s="8">
        <v>14</v>
      </c>
      <c r="J694" s="8">
        <v>23</v>
      </c>
      <c r="K694" s="8">
        <v>9</v>
      </c>
      <c r="L694" s="8">
        <v>5</v>
      </c>
      <c r="M694" s="8">
        <v>1</v>
      </c>
      <c r="N694" s="8">
        <v>21</v>
      </c>
      <c r="O694" s="8">
        <v>13</v>
      </c>
      <c r="P694" s="8"/>
      <c r="Q694" s="9"/>
      <c r="R694" s="8"/>
      <c r="S694" s="8">
        <v>85</v>
      </c>
      <c r="T694" s="8">
        <v>38</v>
      </c>
      <c r="U694" s="8">
        <v>9</v>
      </c>
      <c r="V694" s="8">
        <v>1</v>
      </c>
      <c r="W694" s="8">
        <v>21</v>
      </c>
      <c r="X694" s="8">
        <v>154</v>
      </c>
      <c r="Y694" s="13">
        <v>33.35</v>
      </c>
      <c r="Z694" s="13">
        <v>1.37</v>
      </c>
      <c r="AA694" s="8"/>
      <c r="AB694" s="8"/>
      <c r="AC694" s="8"/>
      <c r="AD694" s="8">
        <v>22</v>
      </c>
      <c r="AE694" s="8">
        <v>14</v>
      </c>
      <c r="AF694" s="8">
        <v>9</v>
      </c>
      <c r="AG694" s="8">
        <v>1</v>
      </c>
      <c r="AH694" s="8">
        <v>13</v>
      </c>
      <c r="AI694" s="8">
        <v>59</v>
      </c>
      <c r="AJ694" s="13">
        <v>7.66</v>
      </c>
      <c r="AK694" s="13">
        <v>-0.19</v>
      </c>
    </row>
    <row r="695" spans="1:37" x14ac:dyDescent="0.2">
      <c r="A695" s="8" t="s">
        <v>4516</v>
      </c>
      <c r="B695" s="12">
        <v>44320</v>
      </c>
      <c r="C695" s="8">
        <v>185</v>
      </c>
      <c r="D695" s="8" t="s">
        <v>3409</v>
      </c>
      <c r="E695" s="8" t="s">
        <v>4517</v>
      </c>
      <c r="F695" s="8">
        <v>140</v>
      </c>
      <c r="G695" s="8">
        <v>68</v>
      </c>
      <c r="H695" s="8">
        <v>30</v>
      </c>
      <c r="I695" s="8">
        <v>12</v>
      </c>
      <c r="J695" s="8">
        <v>8</v>
      </c>
      <c r="K695" s="8">
        <v>3</v>
      </c>
      <c r="L695" s="8">
        <v>6</v>
      </c>
      <c r="M695" s="8">
        <v>3</v>
      </c>
      <c r="N695" s="8">
        <v>1</v>
      </c>
      <c r="O695" s="8">
        <v>1</v>
      </c>
      <c r="P695" s="8"/>
      <c r="Q695" s="9"/>
      <c r="R695" s="8"/>
      <c r="S695" s="8">
        <v>140</v>
      </c>
      <c r="T695" s="8">
        <v>30</v>
      </c>
      <c r="U695" s="8">
        <v>3</v>
      </c>
      <c r="V695" s="8">
        <v>3</v>
      </c>
      <c r="W695" s="8">
        <v>1</v>
      </c>
      <c r="X695" s="8">
        <v>177</v>
      </c>
      <c r="Y695" s="13">
        <v>59.69</v>
      </c>
      <c r="Z695" s="13">
        <v>2.0299999999999998</v>
      </c>
      <c r="AA695" s="8"/>
      <c r="AB695" s="8"/>
      <c r="AC695" s="8"/>
      <c r="AD695" s="8">
        <v>68</v>
      </c>
      <c r="AE695" s="8">
        <v>12</v>
      </c>
      <c r="AF695" s="8">
        <v>3</v>
      </c>
      <c r="AG695" s="8">
        <v>3</v>
      </c>
      <c r="AH695" s="8">
        <v>1</v>
      </c>
      <c r="AI695" s="8">
        <v>87</v>
      </c>
      <c r="AJ695" s="13">
        <v>28.61</v>
      </c>
      <c r="AK695" s="13">
        <v>2.12</v>
      </c>
    </row>
    <row r="696" spans="1:37" x14ac:dyDescent="0.2">
      <c r="A696" s="8" t="s">
        <v>4518</v>
      </c>
      <c r="B696" s="12">
        <v>44318</v>
      </c>
      <c r="C696" s="8">
        <v>3</v>
      </c>
      <c r="D696" s="8" t="s">
        <v>726</v>
      </c>
      <c r="E696" s="8" t="s">
        <v>4519</v>
      </c>
      <c r="F696" s="8">
        <v>1</v>
      </c>
      <c r="G696" s="8">
        <v>0</v>
      </c>
      <c r="H696" s="8">
        <v>1</v>
      </c>
      <c r="I696" s="8">
        <v>0</v>
      </c>
      <c r="J696" s="8">
        <v>1</v>
      </c>
      <c r="K696" s="8">
        <v>0</v>
      </c>
      <c r="L696" s="8">
        <v>2</v>
      </c>
      <c r="M696" s="8">
        <v>2</v>
      </c>
      <c r="N696" s="8">
        <v>2</v>
      </c>
      <c r="O696" s="8">
        <v>2</v>
      </c>
      <c r="P696" s="8"/>
      <c r="Q696" s="9"/>
      <c r="R696" s="8"/>
      <c r="S696" s="8">
        <v>1</v>
      </c>
      <c r="T696" s="8">
        <v>1</v>
      </c>
      <c r="U696" s="8">
        <v>0</v>
      </c>
      <c r="V696" s="8">
        <v>2</v>
      </c>
      <c r="W696" s="8">
        <v>2</v>
      </c>
      <c r="X696" s="8">
        <v>6</v>
      </c>
      <c r="Y696" s="13">
        <v>0.84</v>
      </c>
      <c r="Z696" s="13">
        <v>-0.51</v>
      </c>
      <c r="AA696" s="8"/>
      <c r="AB696" s="8"/>
      <c r="AC696" s="8"/>
      <c r="AD696" s="8">
        <v>0</v>
      </c>
      <c r="AE696" s="8">
        <v>0</v>
      </c>
      <c r="AF696" s="8">
        <v>0</v>
      </c>
      <c r="AG696" s="8">
        <v>2</v>
      </c>
      <c r="AH696" s="8">
        <v>2</v>
      </c>
      <c r="AI696" s="8">
        <v>4</v>
      </c>
      <c r="AJ696" s="13">
        <v>1.1000000000000001</v>
      </c>
      <c r="AK696" s="13">
        <v>0.61</v>
      </c>
    </row>
    <row r="697" spans="1:37" x14ac:dyDescent="0.2">
      <c r="A697" s="8" t="s">
        <v>4520</v>
      </c>
      <c r="B697" s="12">
        <v>44411</v>
      </c>
      <c r="C697" s="8">
        <v>10</v>
      </c>
      <c r="D697" s="8" t="s">
        <v>3584</v>
      </c>
      <c r="E697" s="8" t="s">
        <v>4521</v>
      </c>
      <c r="F697" s="8">
        <v>7</v>
      </c>
      <c r="G697" s="8">
        <v>1</v>
      </c>
      <c r="H697" s="8">
        <v>1</v>
      </c>
      <c r="I697" s="8">
        <v>1</v>
      </c>
      <c r="J697" s="8">
        <v>1</v>
      </c>
      <c r="K697" s="8">
        <v>0</v>
      </c>
      <c r="L697" s="8">
        <v>1</v>
      </c>
      <c r="M697" s="8">
        <v>0</v>
      </c>
      <c r="N697" s="8">
        <v>1</v>
      </c>
      <c r="O697" s="8">
        <v>0</v>
      </c>
      <c r="P697" s="8"/>
      <c r="Q697" s="9"/>
      <c r="R697" s="8"/>
      <c r="S697" s="8">
        <v>7</v>
      </c>
      <c r="T697" s="8">
        <v>1</v>
      </c>
      <c r="U697" s="8">
        <v>0</v>
      </c>
      <c r="V697" s="8">
        <v>0</v>
      </c>
      <c r="W697" s="8">
        <v>1</v>
      </c>
      <c r="X697" s="8">
        <v>9</v>
      </c>
      <c r="Y697" s="13">
        <v>2.95</v>
      </c>
      <c r="Z697" s="13">
        <v>2.08</v>
      </c>
      <c r="AA697" s="8"/>
      <c r="AB697" s="8"/>
      <c r="AC697" s="8"/>
      <c r="AD697" s="8">
        <v>1</v>
      </c>
      <c r="AE697" s="8">
        <v>1</v>
      </c>
      <c r="AF697" s="8">
        <v>0</v>
      </c>
      <c r="AG697" s="8">
        <v>0</v>
      </c>
      <c r="AH697" s="8">
        <v>0</v>
      </c>
      <c r="AI697" s="8">
        <v>2</v>
      </c>
      <c r="AJ697" s="13">
        <v>0.55000000000000004</v>
      </c>
      <c r="AK697" s="13">
        <v>0.61</v>
      </c>
    </row>
    <row r="698" spans="1:37" x14ac:dyDescent="0.2">
      <c r="A698" s="8" t="s">
        <v>4522</v>
      </c>
      <c r="B698" s="12">
        <v>44442</v>
      </c>
      <c r="C698" s="8">
        <v>7</v>
      </c>
      <c r="D698" s="8" t="s">
        <v>4523</v>
      </c>
      <c r="E698" s="8" t="s">
        <v>4524</v>
      </c>
      <c r="F698" s="8">
        <v>5</v>
      </c>
      <c r="G698" s="8">
        <v>3</v>
      </c>
      <c r="H698" s="8">
        <v>1</v>
      </c>
      <c r="I698" s="8">
        <v>1</v>
      </c>
      <c r="J698" s="8">
        <v>1</v>
      </c>
      <c r="K698" s="8">
        <v>1</v>
      </c>
      <c r="L698" s="8">
        <v>1</v>
      </c>
      <c r="M698" s="8">
        <v>1</v>
      </c>
      <c r="N698" s="8">
        <v>1</v>
      </c>
      <c r="O698" s="8">
        <v>1</v>
      </c>
      <c r="P698" s="8"/>
      <c r="Q698" s="9"/>
      <c r="R698" s="8"/>
      <c r="S698" s="8">
        <v>5</v>
      </c>
      <c r="T698" s="8">
        <v>1</v>
      </c>
      <c r="U698" s="8">
        <v>1</v>
      </c>
      <c r="V698" s="8">
        <v>1</v>
      </c>
      <c r="W698" s="8">
        <v>1</v>
      </c>
      <c r="X698" s="8">
        <v>9</v>
      </c>
      <c r="Y698" s="13">
        <v>1.79</v>
      </c>
      <c r="Z698" s="13">
        <v>2.2400000000000002</v>
      </c>
      <c r="AA698" s="8"/>
      <c r="AB698" s="8"/>
      <c r="AC698" s="8"/>
      <c r="AD698" s="8">
        <v>3</v>
      </c>
      <c r="AE698" s="8">
        <v>1</v>
      </c>
      <c r="AF698" s="8">
        <v>1</v>
      </c>
      <c r="AG698" s="8">
        <v>1</v>
      </c>
      <c r="AH698" s="8">
        <v>1</v>
      </c>
      <c r="AI698" s="8">
        <v>7</v>
      </c>
      <c r="AJ698" s="13">
        <v>0.89</v>
      </c>
      <c r="AK698" s="13">
        <v>2.2400000000000002</v>
      </c>
    </row>
    <row r="699" spans="1:37" x14ac:dyDescent="0.2">
      <c r="A699" s="8" t="s">
        <v>4525</v>
      </c>
      <c r="B699" s="12">
        <v>44320</v>
      </c>
      <c r="C699" s="8">
        <v>16</v>
      </c>
      <c r="D699" s="8" t="s">
        <v>4526</v>
      </c>
      <c r="E699" s="8" t="s">
        <v>4527</v>
      </c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9"/>
      <c r="R699" s="8"/>
      <c r="S699" s="8"/>
      <c r="T699" s="8"/>
      <c r="U699" s="8"/>
      <c r="V699" s="8"/>
      <c r="W699" s="8"/>
      <c r="X699" s="8">
        <v>0</v>
      </c>
      <c r="Y699" s="13" t="e">
        <v>#DIV/0!</v>
      </c>
      <c r="Z699" s="13" t="e">
        <v>#DIV/0!</v>
      </c>
      <c r="AA699" s="8"/>
      <c r="AB699" s="8"/>
      <c r="AC699" s="8"/>
      <c r="AD699" s="8"/>
      <c r="AE699" s="8"/>
      <c r="AF699" s="8"/>
      <c r="AG699" s="8"/>
      <c r="AH699" s="8"/>
      <c r="AI699" s="8">
        <v>0</v>
      </c>
      <c r="AJ699" s="13" t="e">
        <v>#DIV/0!</v>
      </c>
      <c r="AK699" s="13" t="e">
        <v>#DIV/0!</v>
      </c>
    </row>
    <row r="700" spans="1:37" x14ac:dyDescent="0.2">
      <c r="A700" s="8" t="s">
        <v>4528</v>
      </c>
      <c r="B700" s="12">
        <v>44320</v>
      </c>
      <c r="C700" s="8">
        <v>171</v>
      </c>
      <c r="D700" s="8" t="s">
        <v>4529</v>
      </c>
      <c r="E700" s="8" t="s">
        <v>4530</v>
      </c>
      <c r="F700" s="8">
        <v>122</v>
      </c>
      <c r="G700" s="8">
        <v>57</v>
      </c>
      <c r="H700" s="8">
        <v>28</v>
      </c>
      <c r="I700" s="8">
        <v>10</v>
      </c>
      <c r="J700" s="8">
        <v>12</v>
      </c>
      <c r="K700" s="8">
        <v>7</v>
      </c>
      <c r="L700" s="8">
        <v>4</v>
      </c>
      <c r="M700" s="8">
        <v>2</v>
      </c>
      <c r="N700" s="8">
        <v>5</v>
      </c>
      <c r="O700" s="8">
        <v>1</v>
      </c>
      <c r="P700" s="8"/>
      <c r="Q700" s="9"/>
      <c r="R700" s="8"/>
      <c r="S700" s="8">
        <v>122</v>
      </c>
      <c r="T700" s="8">
        <v>28</v>
      </c>
      <c r="U700" s="8">
        <v>7</v>
      </c>
      <c r="V700" s="8">
        <v>2</v>
      </c>
      <c r="W700" s="8">
        <v>5</v>
      </c>
      <c r="X700" s="8">
        <v>164</v>
      </c>
      <c r="Y700" s="13">
        <v>50.91</v>
      </c>
      <c r="Z700" s="13">
        <v>2.0299999999999998</v>
      </c>
      <c r="AA700" s="8"/>
      <c r="AB700" s="8"/>
      <c r="AC700" s="8"/>
      <c r="AD700" s="8">
        <v>57</v>
      </c>
      <c r="AE700" s="8">
        <v>10</v>
      </c>
      <c r="AF700" s="8">
        <v>7</v>
      </c>
      <c r="AG700" s="8">
        <v>2</v>
      </c>
      <c r="AH700" s="8">
        <v>1</v>
      </c>
      <c r="AI700" s="8">
        <v>77</v>
      </c>
      <c r="AJ700" s="13">
        <v>23.54</v>
      </c>
      <c r="AK700" s="13">
        <v>2.1</v>
      </c>
    </row>
    <row r="701" spans="1:37" x14ac:dyDescent="0.2">
      <c r="A701" s="8" t="s">
        <v>4531</v>
      </c>
      <c r="B701" s="12">
        <v>44320</v>
      </c>
      <c r="C701" s="8">
        <v>33</v>
      </c>
      <c r="D701" s="8" t="s">
        <v>4532</v>
      </c>
      <c r="E701" s="8" t="s">
        <v>4533</v>
      </c>
      <c r="F701" s="8">
        <v>27</v>
      </c>
      <c r="G701" s="8">
        <v>6</v>
      </c>
      <c r="H701" s="8">
        <v>2</v>
      </c>
      <c r="I701" s="8">
        <v>1</v>
      </c>
      <c r="J701" s="8">
        <v>2</v>
      </c>
      <c r="K701" s="8">
        <v>0</v>
      </c>
      <c r="L701" s="8">
        <v>1</v>
      </c>
      <c r="M701" s="8">
        <v>1</v>
      </c>
      <c r="N701" s="8">
        <v>1</v>
      </c>
      <c r="O701" s="8">
        <v>1</v>
      </c>
      <c r="P701" s="8"/>
      <c r="Q701" s="9"/>
      <c r="R701" s="8"/>
      <c r="S701" s="8">
        <v>27</v>
      </c>
      <c r="T701" s="8">
        <v>2</v>
      </c>
      <c r="U701" s="8">
        <v>0</v>
      </c>
      <c r="V701" s="8">
        <v>1</v>
      </c>
      <c r="W701" s="8">
        <v>1</v>
      </c>
      <c r="X701" s="8">
        <v>31</v>
      </c>
      <c r="Y701" s="13">
        <v>11.65</v>
      </c>
      <c r="Z701" s="13">
        <v>2.2200000000000002</v>
      </c>
      <c r="AA701" s="8"/>
      <c r="AB701" s="8"/>
      <c r="AC701" s="8"/>
      <c r="AD701" s="8">
        <v>6</v>
      </c>
      <c r="AE701" s="8">
        <v>1</v>
      </c>
      <c r="AF701" s="8">
        <v>0</v>
      </c>
      <c r="AG701" s="8">
        <v>1</v>
      </c>
      <c r="AH701" s="8">
        <v>1</v>
      </c>
      <c r="AI701" s="8">
        <v>9</v>
      </c>
      <c r="AJ701" s="13">
        <v>2.39</v>
      </c>
      <c r="AK701" s="13">
        <v>2.04</v>
      </c>
    </row>
    <row r="702" spans="1:37" x14ac:dyDescent="0.2">
      <c r="A702" s="8" t="s">
        <v>4534</v>
      </c>
      <c r="B702" s="12">
        <v>44412</v>
      </c>
      <c r="C702" s="8">
        <v>37</v>
      </c>
      <c r="D702" s="8" t="s">
        <v>4535</v>
      </c>
      <c r="E702" s="8" t="s">
        <v>4536</v>
      </c>
      <c r="F702" s="8">
        <v>32</v>
      </c>
      <c r="G702" s="8">
        <v>7</v>
      </c>
      <c r="H702" s="8">
        <v>5</v>
      </c>
      <c r="I702" s="8">
        <v>0</v>
      </c>
      <c r="J702" s="8">
        <v>5</v>
      </c>
      <c r="K702" s="8">
        <v>0</v>
      </c>
      <c r="L702" s="8">
        <v>5</v>
      </c>
      <c r="M702" s="8">
        <v>0</v>
      </c>
      <c r="N702" s="8">
        <v>5</v>
      </c>
      <c r="O702" s="8">
        <v>0</v>
      </c>
      <c r="P702" s="8"/>
      <c r="Q702" s="9"/>
      <c r="R702" s="8"/>
      <c r="S702" s="8">
        <v>32</v>
      </c>
      <c r="T702" s="8">
        <v>5</v>
      </c>
      <c r="U702" s="8">
        <v>0</v>
      </c>
      <c r="V702" s="8">
        <v>0</v>
      </c>
      <c r="W702" s="8">
        <v>5</v>
      </c>
      <c r="X702" s="8">
        <v>42</v>
      </c>
      <c r="Y702" s="13">
        <v>13.43</v>
      </c>
      <c r="Z702" s="13">
        <v>2.04</v>
      </c>
      <c r="AA702" s="8"/>
      <c r="AB702" s="8"/>
      <c r="AC702" s="8"/>
      <c r="AD702" s="8">
        <v>7</v>
      </c>
      <c r="AE702" s="8">
        <v>0</v>
      </c>
      <c r="AF702" s="8">
        <v>0</v>
      </c>
      <c r="AG702" s="8">
        <v>0</v>
      </c>
      <c r="AH702" s="8">
        <v>0</v>
      </c>
      <c r="AI702" s="8">
        <v>7</v>
      </c>
      <c r="AJ702" s="13">
        <v>3.13</v>
      </c>
      <c r="AK702" s="13">
        <v>2.2400000000000002</v>
      </c>
    </row>
    <row r="703" spans="1:37" x14ac:dyDescent="0.2">
      <c r="A703" s="8" t="s">
        <v>4537</v>
      </c>
      <c r="B703" s="12">
        <v>44259</v>
      </c>
      <c r="C703" s="8">
        <v>21</v>
      </c>
      <c r="D703" s="8" t="s">
        <v>4538</v>
      </c>
      <c r="E703" s="8" t="s">
        <v>4539</v>
      </c>
      <c r="F703" s="8">
        <v>16</v>
      </c>
      <c r="G703" s="8">
        <v>2</v>
      </c>
      <c r="H703" s="8">
        <v>2</v>
      </c>
      <c r="I703" s="8">
        <v>1</v>
      </c>
      <c r="J703" s="8">
        <v>1</v>
      </c>
      <c r="K703" s="8">
        <v>1</v>
      </c>
      <c r="L703" s="8">
        <v>2</v>
      </c>
      <c r="M703" s="8">
        <v>1</v>
      </c>
      <c r="N703" s="8">
        <v>2</v>
      </c>
      <c r="O703" s="8">
        <v>1</v>
      </c>
      <c r="P703" s="8"/>
      <c r="Q703" s="9"/>
      <c r="R703" s="8"/>
      <c r="S703" s="8">
        <v>16</v>
      </c>
      <c r="T703" s="8">
        <v>2</v>
      </c>
      <c r="U703" s="8">
        <v>1</v>
      </c>
      <c r="V703" s="8">
        <v>1</v>
      </c>
      <c r="W703" s="8">
        <v>2</v>
      </c>
      <c r="X703" s="8">
        <v>22</v>
      </c>
      <c r="Y703" s="13">
        <v>6.5</v>
      </c>
      <c r="Z703" s="13">
        <v>2.2000000000000002</v>
      </c>
      <c r="AA703" s="8"/>
      <c r="AB703" s="8"/>
      <c r="AC703" s="8"/>
      <c r="AD703" s="8">
        <v>2</v>
      </c>
      <c r="AE703" s="8">
        <v>1</v>
      </c>
      <c r="AF703" s="8">
        <v>1</v>
      </c>
      <c r="AG703" s="8">
        <v>1</v>
      </c>
      <c r="AH703" s="8">
        <v>1</v>
      </c>
      <c r="AI703" s="8">
        <v>6</v>
      </c>
      <c r="AJ703" s="13">
        <v>0.45</v>
      </c>
      <c r="AK703" s="13">
        <v>2.2400000000000002</v>
      </c>
    </row>
    <row r="704" spans="1:37" x14ac:dyDescent="0.2">
      <c r="A704" s="8" t="s">
        <v>4540</v>
      </c>
      <c r="B704" s="8" t="s">
        <v>76</v>
      </c>
      <c r="C704" s="8">
        <v>42</v>
      </c>
      <c r="D704" s="8" t="s">
        <v>4541</v>
      </c>
      <c r="E704" s="8" t="s">
        <v>4542</v>
      </c>
      <c r="F704" s="8">
        <v>19</v>
      </c>
      <c r="G704" s="8">
        <v>16</v>
      </c>
      <c r="H704" s="8">
        <v>13</v>
      </c>
      <c r="I704" s="8">
        <v>10</v>
      </c>
      <c r="J704" s="8">
        <v>3</v>
      </c>
      <c r="K704" s="8">
        <v>2</v>
      </c>
      <c r="L704" s="8">
        <v>6</v>
      </c>
      <c r="M704" s="8">
        <v>6</v>
      </c>
      <c r="N704" s="8">
        <v>1</v>
      </c>
      <c r="O704" s="8">
        <v>1</v>
      </c>
      <c r="P704" s="8"/>
      <c r="Q704" s="9"/>
      <c r="R704" s="8"/>
      <c r="S704" s="8">
        <v>19</v>
      </c>
      <c r="T704" s="8">
        <v>13</v>
      </c>
      <c r="U704" s="8">
        <v>2</v>
      </c>
      <c r="V704" s="8">
        <v>6</v>
      </c>
      <c r="W704" s="8">
        <v>1</v>
      </c>
      <c r="X704" s="8">
        <v>41</v>
      </c>
      <c r="Y704" s="13">
        <v>7.66</v>
      </c>
      <c r="Z704" s="13">
        <v>0.69</v>
      </c>
      <c r="AA704" s="8"/>
      <c r="AB704" s="8"/>
      <c r="AC704" s="8"/>
      <c r="AD704" s="8">
        <v>16</v>
      </c>
      <c r="AE704" s="8">
        <v>10</v>
      </c>
      <c r="AF704" s="8">
        <v>2</v>
      </c>
      <c r="AG704" s="8">
        <v>6</v>
      </c>
      <c r="AH704" s="8">
        <v>1</v>
      </c>
      <c r="AI704" s="8">
        <v>35</v>
      </c>
      <c r="AJ704" s="13">
        <v>6.16</v>
      </c>
      <c r="AK704" s="13">
        <v>0.74</v>
      </c>
    </row>
    <row r="705" spans="1:37" x14ac:dyDescent="0.2">
      <c r="A705" s="8" t="s">
        <v>4543</v>
      </c>
      <c r="B705" s="12">
        <v>44380</v>
      </c>
      <c r="C705" s="8">
        <v>54</v>
      </c>
      <c r="D705" s="8" t="s">
        <v>1847</v>
      </c>
      <c r="E705" s="8" t="s">
        <v>4544</v>
      </c>
      <c r="F705" s="8">
        <v>20</v>
      </c>
      <c r="G705" s="8">
        <v>8</v>
      </c>
      <c r="H705" s="8">
        <v>13</v>
      </c>
      <c r="I705" s="8">
        <v>3</v>
      </c>
      <c r="J705" s="8">
        <v>9</v>
      </c>
      <c r="K705" s="8">
        <v>5</v>
      </c>
      <c r="L705" s="8">
        <v>4</v>
      </c>
      <c r="M705" s="8">
        <v>3</v>
      </c>
      <c r="N705" s="8">
        <v>8</v>
      </c>
      <c r="O705" s="8">
        <v>5</v>
      </c>
      <c r="P705" s="8"/>
      <c r="Q705" s="9"/>
      <c r="R705" s="8"/>
      <c r="S705" s="8">
        <v>20</v>
      </c>
      <c r="T705" s="8">
        <v>13</v>
      </c>
      <c r="U705" s="8">
        <v>5</v>
      </c>
      <c r="V705" s="8">
        <v>3</v>
      </c>
      <c r="W705" s="8">
        <v>8</v>
      </c>
      <c r="X705" s="8">
        <v>49</v>
      </c>
      <c r="Y705" s="13">
        <v>6.83</v>
      </c>
      <c r="Z705" s="13">
        <v>0.87</v>
      </c>
      <c r="AA705" s="8"/>
      <c r="AB705" s="8"/>
      <c r="AC705" s="8"/>
      <c r="AD705" s="8">
        <v>8</v>
      </c>
      <c r="AE705" s="8">
        <v>3</v>
      </c>
      <c r="AF705" s="8">
        <v>5</v>
      </c>
      <c r="AG705" s="8">
        <v>3</v>
      </c>
      <c r="AH705" s="8">
        <v>5</v>
      </c>
      <c r="AI705" s="8">
        <v>24</v>
      </c>
      <c r="AJ705" s="13">
        <v>2.0499999999999998</v>
      </c>
      <c r="AK705" s="13">
        <v>1.02</v>
      </c>
    </row>
    <row r="706" spans="1:37" x14ac:dyDescent="0.2">
      <c r="A706" s="8" t="s">
        <v>4545</v>
      </c>
      <c r="B706" s="12">
        <v>44320</v>
      </c>
      <c r="C706" s="8">
        <v>57</v>
      </c>
      <c r="D706" s="8" t="s">
        <v>4546</v>
      </c>
      <c r="E706" s="8" t="s">
        <v>4547</v>
      </c>
      <c r="F706" s="8">
        <v>47</v>
      </c>
      <c r="G706" s="8">
        <v>22</v>
      </c>
      <c r="H706" s="8">
        <v>4</v>
      </c>
      <c r="I706" s="8">
        <v>3</v>
      </c>
      <c r="J706" s="8">
        <v>2</v>
      </c>
      <c r="K706" s="8">
        <v>0</v>
      </c>
      <c r="L706" s="8">
        <v>1</v>
      </c>
      <c r="M706" s="8">
        <v>1</v>
      </c>
      <c r="N706" s="8">
        <v>3</v>
      </c>
      <c r="O706" s="8">
        <v>2</v>
      </c>
      <c r="P706" s="8"/>
      <c r="Q706" s="9"/>
      <c r="R706" s="8"/>
      <c r="S706" s="8">
        <v>47</v>
      </c>
      <c r="T706" s="8">
        <v>4</v>
      </c>
      <c r="U706" s="8">
        <v>0</v>
      </c>
      <c r="V706" s="8">
        <v>1</v>
      </c>
      <c r="W706" s="8">
        <v>3</v>
      </c>
      <c r="X706" s="8">
        <v>55</v>
      </c>
      <c r="Y706" s="13">
        <v>20.190000000000001</v>
      </c>
      <c r="Z706" s="13">
        <v>2.2000000000000002</v>
      </c>
      <c r="AA706" s="8"/>
      <c r="AB706" s="8"/>
      <c r="AC706" s="8"/>
      <c r="AD706" s="8">
        <v>22</v>
      </c>
      <c r="AE706" s="8">
        <v>3</v>
      </c>
      <c r="AF706" s="8">
        <v>0</v>
      </c>
      <c r="AG706" s="8">
        <v>1</v>
      </c>
      <c r="AH706" s="8">
        <v>2</v>
      </c>
      <c r="AI706" s="8">
        <v>28</v>
      </c>
      <c r="AJ706" s="13">
        <v>9.24</v>
      </c>
      <c r="AK706" s="13">
        <v>2.15</v>
      </c>
    </row>
    <row r="707" spans="1:37" x14ac:dyDescent="0.2">
      <c r="A707" s="8" t="s">
        <v>4548</v>
      </c>
      <c r="B707" s="8"/>
      <c r="C707" s="8"/>
      <c r="D707" s="8" t="s">
        <v>4549</v>
      </c>
      <c r="E707" s="8" t="s">
        <v>4550</v>
      </c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9"/>
      <c r="R707" s="8"/>
      <c r="S707" s="8"/>
      <c r="T707" s="8"/>
      <c r="U707" s="8"/>
      <c r="V707" s="8"/>
      <c r="W707" s="8"/>
      <c r="X707" s="8">
        <v>0</v>
      </c>
      <c r="Y707" s="13" t="e">
        <v>#DIV/0!</v>
      </c>
      <c r="Z707" s="13" t="e">
        <v>#DIV/0!</v>
      </c>
      <c r="AA707" s="8"/>
      <c r="AB707" s="8"/>
      <c r="AC707" s="8"/>
      <c r="AD707" s="8"/>
      <c r="AE707" s="8"/>
      <c r="AF707" s="8"/>
      <c r="AG707" s="8"/>
      <c r="AH707" s="8"/>
      <c r="AI707" s="8">
        <v>0</v>
      </c>
      <c r="AJ707" s="13" t="e">
        <v>#DIV/0!</v>
      </c>
      <c r="AK707" s="13" t="e">
        <v>#DIV/0!</v>
      </c>
    </row>
    <row r="708" spans="1:37" x14ac:dyDescent="0.2">
      <c r="A708" s="8" t="s">
        <v>4551</v>
      </c>
      <c r="B708" s="12">
        <v>44351</v>
      </c>
      <c r="C708" s="8">
        <v>222</v>
      </c>
      <c r="D708" s="8" t="s">
        <v>4552</v>
      </c>
      <c r="E708" s="8" t="s">
        <v>4553</v>
      </c>
      <c r="F708" s="8">
        <v>164</v>
      </c>
      <c r="G708" s="8">
        <v>113</v>
      </c>
      <c r="H708" s="8">
        <v>37</v>
      </c>
      <c r="I708" s="8">
        <v>28</v>
      </c>
      <c r="J708" s="8">
        <v>12</v>
      </c>
      <c r="K708" s="8">
        <v>10</v>
      </c>
      <c r="L708" s="8">
        <v>3</v>
      </c>
      <c r="M708" s="8">
        <v>3</v>
      </c>
      <c r="N708" s="8">
        <v>6</v>
      </c>
      <c r="O708" s="8">
        <v>5</v>
      </c>
      <c r="P708" s="8"/>
      <c r="Q708" s="9"/>
      <c r="R708" s="8"/>
      <c r="S708" s="8">
        <v>164</v>
      </c>
      <c r="T708" s="8">
        <v>37</v>
      </c>
      <c r="U708" s="8">
        <v>10</v>
      </c>
      <c r="V708" s="8">
        <v>3</v>
      </c>
      <c r="W708" s="8">
        <v>6</v>
      </c>
      <c r="X708" s="8">
        <v>220</v>
      </c>
      <c r="Y708" s="13">
        <v>68.430000000000007</v>
      </c>
      <c r="Z708" s="13">
        <v>2.0299999999999998</v>
      </c>
      <c r="AA708" s="8"/>
      <c r="AB708" s="8"/>
      <c r="AC708" s="8"/>
      <c r="AD708" s="8">
        <v>113</v>
      </c>
      <c r="AE708" s="8">
        <v>28</v>
      </c>
      <c r="AF708" s="8">
        <v>10</v>
      </c>
      <c r="AG708" s="8">
        <v>3</v>
      </c>
      <c r="AH708" s="8">
        <v>5</v>
      </c>
      <c r="AI708" s="8">
        <v>159</v>
      </c>
      <c r="AJ708" s="13">
        <v>46.45</v>
      </c>
      <c r="AK708" s="13">
        <v>2</v>
      </c>
    </row>
    <row r="709" spans="1:37" x14ac:dyDescent="0.2">
      <c r="A709" s="8" t="s">
        <v>4554</v>
      </c>
      <c r="B709" s="12">
        <v>44412</v>
      </c>
      <c r="C709" s="8">
        <v>23</v>
      </c>
      <c r="D709" s="8" t="s">
        <v>4555</v>
      </c>
      <c r="E709" s="8" t="s">
        <v>4556</v>
      </c>
      <c r="F709" s="8">
        <v>19</v>
      </c>
      <c r="G709" s="8">
        <v>3</v>
      </c>
      <c r="H709" s="8">
        <v>4</v>
      </c>
      <c r="I709" s="8">
        <v>0</v>
      </c>
      <c r="J709" s="8">
        <v>4</v>
      </c>
      <c r="K709" s="8">
        <v>0</v>
      </c>
      <c r="L709" s="8">
        <v>4</v>
      </c>
      <c r="M709" s="8">
        <v>0</v>
      </c>
      <c r="N709" s="8">
        <v>4</v>
      </c>
      <c r="O709" s="8">
        <v>0</v>
      </c>
      <c r="P709" s="8"/>
      <c r="Q709" s="9"/>
      <c r="R709" s="8"/>
      <c r="S709" s="8">
        <v>19</v>
      </c>
      <c r="T709" s="8">
        <v>4</v>
      </c>
      <c r="U709" s="8">
        <v>0</v>
      </c>
      <c r="V709" s="8">
        <v>0</v>
      </c>
      <c r="W709" s="8">
        <v>4</v>
      </c>
      <c r="X709" s="8">
        <v>27</v>
      </c>
      <c r="Y709" s="13">
        <v>7.86</v>
      </c>
      <c r="Z709" s="13">
        <v>1.88</v>
      </c>
      <c r="AA709" s="8"/>
      <c r="AB709" s="8"/>
      <c r="AC709" s="8"/>
      <c r="AD709" s="8">
        <v>3</v>
      </c>
      <c r="AE709" s="8">
        <v>0</v>
      </c>
      <c r="AF709" s="8">
        <v>0</v>
      </c>
      <c r="AG709" s="8">
        <v>0</v>
      </c>
      <c r="AH709" s="8">
        <v>0</v>
      </c>
      <c r="AI709" s="8">
        <v>3</v>
      </c>
      <c r="AJ709" s="13">
        <v>1.34</v>
      </c>
      <c r="AK709" s="13">
        <v>2.2400000000000002</v>
      </c>
    </row>
    <row r="710" spans="1:37" x14ac:dyDescent="0.2">
      <c r="A710" s="8" t="s">
        <v>4557</v>
      </c>
      <c r="B710" s="12">
        <v>44351</v>
      </c>
      <c r="C710" s="8">
        <v>66</v>
      </c>
      <c r="D710" s="8" t="s">
        <v>4558</v>
      </c>
      <c r="E710" s="8" t="s">
        <v>4559</v>
      </c>
      <c r="F710" s="8">
        <v>48</v>
      </c>
      <c r="G710" s="8">
        <v>6</v>
      </c>
      <c r="H710" s="8">
        <v>16</v>
      </c>
      <c r="I710" s="8">
        <v>1</v>
      </c>
      <c r="J710" s="8">
        <v>1</v>
      </c>
      <c r="K710" s="8">
        <v>0</v>
      </c>
      <c r="L710" s="8">
        <v>1</v>
      </c>
      <c r="M710" s="8">
        <v>1</v>
      </c>
      <c r="N710" s="8">
        <v>1</v>
      </c>
      <c r="O710" s="8">
        <v>1</v>
      </c>
      <c r="P710" s="8"/>
      <c r="Q710" s="9"/>
      <c r="R710" s="8"/>
      <c r="S710" s="8">
        <v>48</v>
      </c>
      <c r="T710" s="8">
        <v>16</v>
      </c>
      <c r="U710" s="8">
        <v>0</v>
      </c>
      <c r="V710" s="8">
        <v>1</v>
      </c>
      <c r="W710" s="8">
        <v>1</v>
      </c>
      <c r="X710" s="8">
        <v>66</v>
      </c>
      <c r="Y710" s="13">
        <v>20.56</v>
      </c>
      <c r="Z710" s="13">
        <v>1.74</v>
      </c>
      <c r="AA710" s="8"/>
      <c r="AB710" s="8"/>
      <c r="AC710" s="8"/>
      <c r="AD710" s="8">
        <v>6</v>
      </c>
      <c r="AE710" s="8">
        <v>1</v>
      </c>
      <c r="AF710" s="8">
        <v>0</v>
      </c>
      <c r="AG710" s="8">
        <v>1</v>
      </c>
      <c r="AH710" s="8">
        <v>1</v>
      </c>
      <c r="AI710" s="8">
        <v>9</v>
      </c>
      <c r="AJ710" s="13">
        <v>2.39</v>
      </c>
      <c r="AK710" s="13">
        <v>2.04</v>
      </c>
    </row>
    <row r="711" spans="1:37" x14ac:dyDescent="0.2">
      <c r="A711" s="8" t="s">
        <v>4560</v>
      </c>
      <c r="B711" s="12">
        <v>44200</v>
      </c>
      <c r="C711" s="8">
        <v>351</v>
      </c>
      <c r="D711" s="8" t="s">
        <v>4561</v>
      </c>
      <c r="E711" s="8" t="s">
        <v>4562</v>
      </c>
      <c r="F711" s="8">
        <v>197</v>
      </c>
      <c r="G711" s="8">
        <v>58</v>
      </c>
      <c r="H711" s="8">
        <v>58</v>
      </c>
      <c r="I711" s="8">
        <v>18</v>
      </c>
      <c r="J711" s="8">
        <v>36</v>
      </c>
      <c r="K711" s="8">
        <v>11</v>
      </c>
      <c r="L711" s="8">
        <v>19</v>
      </c>
      <c r="M711" s="8">
        <v>7</v>
      </c>
      <c r="N711" s="8">
        <v>41</v>
      </c>
      <c r="O711" s="8">
        <v>27</v>
      </c>
      <c r="P711" s="8"/>
      <c r="Q711" s="9"/>
      <c r="R711" s="8"/>
      <c r="S711" s="8">
        <v>197</v>
      </c>
      <c r="T711" s="8">
        <v>58</v>
      </c>
      <c r="U711" s="8">
        <v>11</v>
      </c>
      <c r="V711" s="8">
        <v>7</v>
      </c>
      <c r="W711" s="8">
        <v>41</v>
      </c>
      <c r="X711" s="8">
        <v>314</v>
      </c>
      <c r="Y711" s="13">
        <v>77.95</v>
      </c>
      <c r="Z711" s="13">
        <v>1.84</v>
      </c>
      <c r="AA711" s="8"/>
      <c r="AB711" s="8"/>
      <c r="AC711" s="8"/>
      <c r="AD711" s="8">
        <v>58</v>
      </c>
      <c r="AE711" s="8">
        <v>18</v>
      </c>
      <c r="AF711" s="8">
        <v>11</v>
      </c>
      <c r="AG711" s="8">
        <v>7</v>
      </c>
      <c r="AH711" s="8">
        <v>27</v>
      </c>
      <c r="AI711" s="8">
        <v>121</v>
      </c>
      <c r="AJ711" s="13">
        <v>20.36</v>
      </c>
      <c r="AK711" s="13">
        <v>1.53</v>
      </c>
    </row>
    <row r="712" spans="1:37" x14ac:dyDescent="0.2">
      <c r="A712" s="8" t="s">
        <v>4563</v>
      </c>
      <c r="B712" s="12">
        <v>44290</v>
      </c>
      <c r="C712" s="8">
        <v>451</v>
      </c>
      <c r="D712" s="8" t="s">
        <v>4564</v>
      </c>
      <c r="E712" s="8" t="s">
        <v>4565</v>
      </c>
      <c r="F712" s="8">
        <v>310</v>
      </c>
      <c r="G712" s="8">
        <v>111</v>
      </c>
      <c r="H712" s="8">
        <v>76</v>
      </c>
      <c r="I712" s="8">
        <v>28</v>
      </c>
      <c r="J712" s="8">
        <v>35</v>
      </c>
      <c r="K712" s="8">
        <v>13</v>
      </c>
      <c r="L712" s="8">
        <v>7</v>
      </c>
      <c r="M712" s="8">
        <v>4</v>
      </c>
      <c r="N712" s="8">
        <v>23</v>
      </c>
      <c r="O712" s="8">
        <v>18</v>
      </c>
      <c r="P712" s="8"/>
      <c r="Q712" s="9"/>
      <c r="R712" s="8"/>
      <c r="S712" s="8">
        <v>310</v>
      </c>
      <c r="T712" s="8">
        <v>76</v>
      </c>
      <c r="U712" s="8">
        <v>13</v>
      </c>
      <c r="V712" s="8">
        <v>4</v>
      </c>
      <c r="W712" s="8">
        <v>23</v>
      </c>
      <c r="X712" s="8">
        <v>426</v>
      </c>
      <c r="Y712" s="13">
        <v>128.74</v>
      </c>
      <c r="Z712" s="13">
        <v>1.99</v>
      </c>
      <c r="AA712" s="8"/>
      <c r="AB712" s="8"/>
      <c r="AC712" s="8"/>
      <c r="AD712" s="8">
        <v>111</v>
      </c>
      <c r="AE712" s="8">
        <v>28</v>
      </c>
      <c r="AF712" s="8">
        <v>13</v>
      </c>
      <c r="AG712" s="8">
        <v>4</v>
      </c>
      <c r="AH712" s="8">
        <v>18</v>
      </c>
      <c r="AI712" s="8">
        <v>174</v>
      </c>
      <c r="AJ712" s="13">
        <v>43.47</v>
      </c>
      <c r="AK712" s="13">
        <v>2.02</v>
      </c>
    </row>
    <row r="713" spans="1:37" x14ac:dyDescent="0.2">
      <c r="A713" s="8" t="s">
        <v>4566</v>
      </c>
      <c r="B713" s="12">
        <v>44351</v>
      </c>
      <c r="C713" s="8">
        <v>539</v>
      </c>
      <c r="D713" s="8" t="s">
        <v>4567</v>
      </c>
      <c r="E713" s="8" t="s">
        <v>4568</v>
      </c>
      <c r="F713" s="8">
        <v>409</v>
      </c>
      <c r="G713" s="8">
        <v>194</v>
      </c>
      <c r="H713" s="8">
        <v>88</v>
      </c>
      <c r="I713" s="8">
        <v>45</v>
      </c>
      <c r="J713" s="8">
        <v>7</v>
      </c>
      <c r="K713" s="8">
        <v>5</v>
      </c>
      <c r="L713" s="8">
        <v>12</v>
      </c>
      <c r="M713" s="8">
        <v>8</v>
      </c>
      <c r="N713" s="8">
        <v>23</v>
      </c>
      <c r="O713" s="8">
        <v>19</v>
      </c>
      <c r="P713" s="8"/>
      <c r="Q713" s="9"/>
      <c r="R713" s="8"/>
      <c r="S713" s="8">
        <v>409</v>
      </c>
      <c r="T713" s="8">
        <v>88</v>
      </c>
      <c r="U713" s="8">
        <v>5</v>
      </c>
      <c r="V713" s="8">
        <v>8</v>
      </c>
      <c r="W713" s="8">
        <v>23</v>
      </c>
      <c r="X713" s="8">
        <v>533</v>
      </c>
      <c r="Y713" s="13">
        <v>172.36</v>
      </c>
      <c r="Z713" s="13">
        <v>2.04</v>
      </c>
      <c r="AA713" s="8"/>
      <c r="AB713" s="8"/>
      <c r="AC713" s="8"/>
      <c r="AD713" s="8">
        <v>194</v>
      </c>
      <c r="AE713" s="8">
        <v>45</v>
      </c>
      <c r="AF713" s="8">
        <v>5</v>
      </c>
      <c r="AG713" s="8">
        <v>8</v>
      </c>
      <c r="AH713" s="8">
        <v>19</v>
      </c>
      <c r="AI713" s="8">
        <v>271</v>
      </c>
      <c r="AJ713" s="13">
        <v>79.72</v>
      </c>
      <c r="AK713" s="13">
        <v>2.0299999999999998</v>
      </c>
    </row>
    <row r="714" spans="1:37" x14ac:dyDescent="0.2">
      <c r="A714" s="8" t="s">
        <v>4569</v>
      </c>
      <c r="B714" s="12">
        <v>44320</v>
      </c>
      <c r="C714" s="8">
        <v>51</v>
      </c>
      <c r="D714" s="8" t="s">
        <v>4570</v>
      </c>
      <c r="E714" s="8" t="s">
        <v>4571</v>
      </c>
      <c r="F714" s="8">
        <v>40</v>
      </c>
      <c r="G714" s="8">
        <v>19</v>
      </c>
      <c r="H714" s="8">
        <v>6</v>
      </c>
      <c r="I714" s="8">
        <v>3</v>
      </c>
      <c r="J714" s="8">
        <v>3</v>
      </c>
      <c r="K714" s="8">
        <v>1</v>
      </c>
      <c r="L714" s="8">
        <v>2</v>
      </c>
      <c r="M714" s="8">
        <v>2</v>
      </c>
      <c r="N714" s="8">
        <v>2</v>
      </c>
      <c r="O714" s="8">
        <v>2</v>
      </c>
      <c r="P714" s="8"/>
      <c r="Q714" s="9"/>
      <c r="R714" s="8"/>
      <c r="S714" s="8">
        <v>40</v>
      </c>
      <c r="T714" s="8">
        <v>6</v>
      </c>
      <c r="U714" s="8">
        <v>1</v>
      </c>
      <c r="V714" s="8">
        <v>2</v>
      </c>
      <c r="W714" s="8">
        <v>2</v>
      </c>
      <c r="X714" s="8">
        <v>51</v>
      </c>
      <c r="Y714" s="13">
        <v>16.77</v>
      </c>
      <c r="Z714" s="13">
        <v>2.17</v>
      </c>
      <c r="AA714" s="8"/>
      <c r="AB714" s="8"/>
      <c r="AC714" s="8"/>
      <c r="AD714" s="8">
        <v>19</v>
      </c>
      <c r="AE714" s="8">
        <v>3</v>
      </c>
      <c r="AF714" s="8">
        <v>1</v>
      </c>
      <c r="AG714" s="8">
        <v>2</v>
      </c>
      <c r="AH714" s="8">
        <v>2</v>
      </c>
      <c r="AI714" s="8">
        <v>27</v>
      </c>
      <c r="AJ714" s="13">
        <v>7.64</v>
      </c>
      <c r="AK714" s="13">
        <v>2.19</v>
      </c>
    </row>
    <row r="715" spans="1:37" x14ac:dyDescent="0.2">
      <c r="A715" s="8" t="s">
        <v>4572</v>
      </c>
      <c r="B715" s="12">
        <v>44320</v>
      </c>
      <c r="C715" s="8">
        <v>34</v>
      </c>
      <c r="D715" s="8" t="s">
        <v>4573</v>
      </c>
      <c r="E715" s="8" t="s">
        <v>4574</v>
      </c>
      <c r="F715" s="8">
        <v>24</v>
      </c>
      <c r="G715" s="8">
        <v>8</v>
      </c>
      <c r="H715" s="8">
        <v>8</v>
      </c>
      <c r="I715" s="8">
        <v>6</v>
      </c>
      <c r="J715" s="8">
        <v>1</v>
      </c>
      <c r="K715" s="8">
        <v>0</v>
      </c>
      <c r="L715" s="8">
        <v>1</v>
      </c>
      <c r="M715" s="8">
        <v>1</v>
      </c>
      <c r="N715" s="8">
        <v>1</v>
      </c>
      <c r="O715" s="8">
        <v>1</v>
      </c>
      <c r="P715" s="8"/>
      <c r="Q715" s="9"/>
      <c r="R715" s="8"/>
      <c r="S715" s="8">
        <v>24</v>
      </c>
      <c r="T715" s="8">
        <v>8</v>
      </c>
      <c r="U715" s="8">
        <v>0</v>
      </c>
      <c r="V715" s="8">
        <v>1</v>
      </c>
      <c r="W715" s="8">
        <v>1</v>
      </c>
      <c r="X715" s="8">
        <v>34</v>
      </c>
      <c r="Y715" s="13">
        <v>10.130000000000001</v>
      </c>
      <c r="Z715" s="13">
        <v>1.76</v>
      </c>
      <c r="AA715" s="8"/>
      <c r="AB715" s="8"/>
      <c r="AC715" s="8"/>
      <c r="AD715" s="8">
        <v>8</v>
      </c>
      <c r="AE715" s="8">
        <v>6</v>
      </c>
      <c r="AF715" s="8">
        <v>0</v>
      </c>
      <c r="AG715" s="8">
        <v>1</v>
      </c>
      <c r="AH715" s="8">
        <v>1</v>
      </c>
      <c r="AI715" s="8">
        <v>16</v>
      </c>
      <c r="AJ715" s="13">
        <v>3.56</v>
      </c>
      <c r="AK715" s="13">
        <v>0.72</v>
      </c>
    </row>
    <row r="716" spans="1:37" x14ac:dyDescent="0.2">
      <c r="A716" s="8" t="s">
        <v>4413</v>
      </c>
      <c r="B716" s="12">
        <v>44380</v>
      </c>
      <c r="C716" s="8">
        <v>134</v>
      </c>
      <c r="D716" s="8" t="s">
        <v>4575</v>
      </c>
      <c r="E716" s="8" t="s">
        <v>4576</v>
      </c>
      <c r="F716" s="8">
        <v>62</v>
      </c>
      <c r="G716" s="8">
        <v>16</v>
      </c>
      <c r="H716" s="8">
        <v>29</v>
      </c>
      <c r="I716" s="8">
        <v>5</v>
      </c>
      <c r="J716" s="8">
        <v>13</v>
      </c>
      <c r="K716" s="8">
        <v>6</v>
      </c>
      <c r="L716" s="8">
        <v>9</v>
      </c>
      <c r="M716" s="8">
        <v>3</v>
      </c>
      <c r="N716" s="8">
        <v>21</v>
      </c>
      <c r="O716" s="8">
        <v>6</v>
      </c>
      <c r="P716" s="8"/>
      <c r="Q716" s="9"/>
      <c r="R716" s="8"/>
      <c r="S716" s="8">
        <v>62</v>
      </c>
      <c r="T716" s="8">
        <v>29</v>
      </c>
      <c r="U716" s="8">
        <v>6</v>
      </c>
      <c r="V716" s="8">
        <v>3</v>
      </c>
      <c r="W716" s="8">
        <v>21</v>
      </c>
      <c r="X716" s="8">
        <v>121</v>
      </c>
      <c r="Y716" s="13">
        <v>23.68</v>
      </c>
      <c r="Z716" s="13">
        <v>1.21</v>
      </c>
      <c r="AA716" s="8"/>
      <c r="AB716" s="8"/>
      <c r="AC716" s="8"/>
      <c r="AD716" s="8">
        <v>16</v>
      </c>
      <c r="AE716" s="8">
        <v>5</v>
      </c>
      <c r="AF716" s="8">
        <v>6</v>
      </c>
      <c r="AG716" s="8">
        <v>3</v>
      </c>
      <c r="AH716" s="8">
        <v>6</v>
      </c>
      <c r="AI716" s="8">
        <v>36</v>
      </c>
      <c r="AJ716" s="13">
        <v>5.07</v>
      </c>
      <c r="AK716" s="13">
        <v>1.9</v>
      </c>
    </row>
    <row r="717" spans="1:37" x14ac:dyDescent="0.2">
      <c r="A717" s="8" t="s">
        <v>4577</v>
      </c>
      <c r="B717" s="8" t="s">
        <v>76</v>
      </c>
      <c r="C717" s="8">
        <v>14</v>
      </c>
      <c r="D717" s="8" t="s">
        <v>3185</v>
      </c>
      <c r="E717" s="8" t="s">
        <v>4578</v>
      </c>
      <c r="F717" s="8">
        <v>9</v>
      </c>
      <c r="G717" s="8">
        <v>5</v>
      </c>
      <c r="H717" s="8">
        <v>2</v>
      </c>
      <c r="I717" s="8">
        <v>1</v>
      </c>
      <c r="J717" s="8">
        <v>1</v>
      </c>
      <c r="K717" s="8">
        <v>0</v>
      </c>
      <c r="L717" s="8">
        <v>1</v>
      </c>
      <c r="M717" s="8">
        <v>1</v>
      </c>
      <c r="N717" s="8">
        <v>1</v>
      </c>
      <c r="O717" s="8">
        <v>1</v>
      </c>
      <c r="P717" s="8"/>
      <c r="Q717" s="9"/>
      <c r="R717" s="8"/>
      <c r="S717" s="8">
        <v>9</v>
      </c>
      <c r="T717" s="8">
        <v>2</v>
      </c>
      <c r="U717" s="8">
        <v>0</v>
      </c>
      <c r="V717" s="8">
        <v>1</v>
      </c>
      <c r="W717" s="8">
        <v>1</v>
      </c>
      <c r="X717" s="8">
        <v>13</v>
      </c>
      <c r="Y717" s="13">
        <v>3.65</v>
      </c>
      <c r="Z717" s="13">
        <v>2.0299999999999998</v>
      </c>
      <c r="AA717" s="8"/>
      <c r="AB717" s="8"/>
      <c r="AC717" s="8"/>
      <c r="AD717" s="8">
        <v>5</v>
      </c>
      <c r="AE717" s="8">
        <v>1</v>
      </c>
      <c r="AF717" s="8">
        <v>0</v>
      </c>
      <c r="AG717" s="8">
        <v>1</v>
      </c>
      <c r="AH717" s="8">
        <v>1</v>
      </c>
      <c r="AI717" s="8">
        <v>8</v>
      </c>
      <c r="AJ717" s="13">
        <v>1.95</v>
      </c>
      <c r="AK717" s="13">
        <v>1.94</v>
      </c>
    </row>
    <row r="718" spans="1:37" x14ac:dyDescent="0.2">
      <c r="A718" s="8" t="s">
        <v>4579</v>
      </c>
      <c r="B718" s="12">
        <v>44290</v>
      </c>
      <c r="C718" s="8">
        <v>101</v>
      </c>
      <c r="D718" s="8" t="s">
        <v>4580</v>
      </c>
      <c r="E718" s="8" t="s">
        <v>4581</v>
      </c>
      <c r="F718" s="8">
        <v>79</v>
      </c>
      <c r="G718" s="8">
        <v>61</v>
      </c>
      <c r="H718" s="8">
        <v>13</v>
      </c>
      <c r="I718" s="8">
        <v>13</v>
      </c>
      <c r="J718" s="8">
        <v>5</v>
      </c>
      <c r="K718" s="8">
        <v>3</v>
      </c>
      <c r="L718" s="8">
        <v>4</v>
      </c>
      <c r="M718" s="8">
        <v>4</v>
      </c>
      <c r="N718" s="8">
        <v>4</v>
      </c>
      <c r="O718" s="8">
        <v>4</v>
      </c>
      <c r="P718" s="8"/>
      <c r="Q718" s="9"/>
      <c r="R718" s="8"/>
      <c r="S718" s="8">
        <v>79</v>
      </c>
      <c r="T718" s="8">
        <v>13</v>
      </c>
      <c r="U718" s="8">
        <v>3</v>
      </c>
      <c r="V718" s="8">
        <v>4</v>
      </c>
      <c r="W718" s="8">
        <v>4</v>
      </c>
      <c r="X718" s="8">
        <v>103</v>
      </c>
      <c r="Y718" s="13">
        <v>32.9</v>
      </c>
      <c r="Z718" s="13">
        <v>2.15</v>
      </c>
      <c r="AA718" s="8"/>
      <c r="AB718" s="8"/>
      <c r="AC718" s="8"/>
      <c r="AD718" s="8">
        <v>61</v>
      </c>
      <c r="AE718" s="8">
        <v>13</v>
      </c>
      <c r="AF718" s="8">
        <v>3</v>
      </c>
      <c r="AG718" s="8">
        <v>4</v>
      </c>
      <c r="AH718" s="8">
        <v>4</v>
      </c>
      <c r="AI718" s="8">
        <v>85</v>
      </c>
      <c r="AJ718" s="13">
        <v>24.93</v>
      </c>
      <c r="AK718" s="13">
        <v>2.1</v>
      </c>
    </row>
    <row r="719" spans="1:37" x14ac:dyDescent="0.2">
      <c r="A719" s="8" t="s">
        <v>4582</v>
      </c>
      <c r="B719" s="8" t="s">
        <v>56</v>
      </c>
      <c r="C719" s="8">
        <v>12</v>
      </c>
      <c r="D719" s="8" t="s">
        <v>838</v>
      </c>
      <c r="E719" s="8" t="s">
        <v>4583</v>
      </c>
      <c r="F719" s="8">
        <v>12</v>
      </c>
      <c r="G719" s="8">
        <v>4</v>
      </c>
      <c r="H719" s="8">
        <v>12</v>
      </c>
      <c r="I719" s="8">
        <v>4</v>
      </c>
      <c r="J719" s="8">
        <v>12</v>
      </c>
      <c r="K719" s="8">
        <v>4</v>
      </c>
      <c r="L719" s="8">
        <v>12</v>
      </c>
      <c r="M719" s="8">
        <v>4</v>
      </c>
      <c r="N719" s="8">
        <v>12</v>
      </c>
      <c r="O719" s="8">
        <v>4</v>
      </c>
      <c r="P719" s="8"/>
      <c r="Q719" s="9"/>
      <c r="R719" s="8"/>
      <c r="S719" s="8">
        <v>12</v>
      </c>
      <c r="T719" s="8">
        <v>12</v>
      </c>
      <c r="U719" s="8">
        <v>4</v>
      </c>
      <c r="V719" s="8">
        <v>4</v>
      </c>
      <c r="W719" s="8">
        <v>12</v>
      </c>
      <c r="X719" s="8">
        <v>44</v>
      </c>
      <c r="Y719" s="13">
        <v>4.38</v>
      </c>
      <c r="Z719" s="13">
        <v>-0.61</v>
      </c>
      <c r="AA719" s="8"/>
      <c r="AB719" s="8"/>
      <c r="AC719" s="8"/>
      <c r="AD719" s="8">
        <v>4</v>
      </c>
      <c r="AE719" s="8">
        <v>4</v>
      </c>
      <c r="AF719" s="8">
        <v>4</v>
      </c>
      <c r="AG719" s="8">
        <v>4</v>
      </c>
      <c r="AH719" s="8">
        <v>4</v>
      </c>
      <c r="AI719" s="8">
        <v>20</v>
      </c>
      <c r="AJ719" s="13">
        <v>0</v>
      </c>
      <c r="AK719" s="13" t="e">
        <v>#DIV/0!</v>
      </c>
    </row>
    <row r="720" spans="1:37" x14ac:dyDescent="0.2">
      <c r="A720" s="8" t="s">
        <v>4584</v>
      </c>
      <c r="B720" s="12">
        <v>44351</v>
      </c>
      <c r="C720" s="8">
        <v>190</v>
      </c>
      <c r="D720" s="8" t="s">
        <v>4585</v>
      </c>
      <c r="E720" s="8" t="s">
        <v>4586</v>
      </c>
      <c r="F720" s="8">
        <v>152</v>
      </c>
      <c r="G720" s="8">
        <v>51</v>
      </c>
      <c r="H720" s="8">
        <v>20</v>
      </c>
      <c r="I720" s="8">
        <v>9</v>
      </c>
      <c r="J720" s="8">
        <v>9</v>
      </c>
      <c r="K720" s="8">
        <v>3</v>
      </c>
      <c r="L720" s="8">
        <v>3</v>
      </c>
      <c r="M720" s="8">
        <v>2</v>
      </c>
      <c r="N720" s="8">
        <v>6</v>
      </c>
      <c r="O720" s="8">
        <v>5</v>
      </c>
      <c r="P720" s="8"/>
      <c r="Q720" s="9"/>
      <c r="R720" s="8"/>
      <c r="S720" s="8">
        <v>152</v>
      </c>
      <c r="T720" s="8">
        <v>20</v>
      </c>
      <c r="U720" s="8">
        <v>3</v>
      </c>
      <c r="V720" s="8">
        <v>2</v>
      </c>
      <c r="W720" s="8">
        <v>6</v>
      </c>
      <c r="X720" s="8">
        <v>183</v>
      </c>
      <c r="Y720" s="13">
        <v>64.91</v>
      </c>
      <c r="Z720" s="13">
        <v>2.17</v>
      </c>
      <c r="AA720" s="8"/>
      <c r="AB720" s="8"/>
      <c r="AC720" s="8"/>
      <c r="AD720" s="8">
        <v>51</v>
      </c>
      <c r="AE720" s="8">
        <v>9</v>
      </c>
      <c r="AF720" s="8">
        <v>3</v>
      </c>
      <c r="AG720" s="8">
        <v>2</v>
      </c>
      <c r="AH720" s="8">
        <v>5</v>
      </c>
      <c r="AI720" s="8">
        <v>70</v>
      </c>
      <c r="AJ720" s="13">
        <v>20.86</v>
      </c>
      <c r="AK720" s="13">
        <v>2.15</v>
      </c>
    </row>
    <row r="721" spans="1:37" x14ac:dyDescent="0.2">
      <c r="A721" s="8" t="s">
        <v>4587</v>
      </c>
      <c r="B721" s="12">
        <v>44231</v>
      </c>
      <c r="C721" s="8">
        <v>69</v>
      </c>
      <c r="D721" s="8" t="s">
        <v>4588</v>
      </c>
      <c r="E721" s="8" t="s">
        <v>4589</v>
      </c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9"/>
      <c r="R721" s="8"/>
      <c r="S721" s="8"/>
      <c r="T721" s="8"/>
      <c r="U721" s="8"/>
      <c r="V721" s="8"/>
      <c r="W721" s="8"/>
      <c r="X721" s="8">
        <v>0</v>
      </c>
      <c r="Y721" s="13" t="e">
        <v>#DIV/0!</v>
      </c>
      <c r="Z721" s="13" t="e">
        <v>#DIV/0!</v>
      </c>
      <c r="AA721" s="8"/>
      <c r="AB721" s="8"/>
      <c r="AC721" s="8"/>
      <c r="AD721" s="8"/>
      <c r="AE721" s="8"/>
      <c r="AF721" s="8"/>
      <c r="AG721" s="8"/>
      <c r="AH721" s="8"/>
      <c r="AI721" s="8">
        <v>0</v>
      </c>
      <c r="AJ721" s="13" t="e">
        <v>#DIV/0!</v>
      </c>
      <c r="AK721" s="13" t="e">
        <v>#DIV/0!</v>
      </c>
    </row>
    <row r="722" spans="1:37" x14ac:dyDescent="0.2">
      <c r="A722" s="8" t="s">
        <v>4590</v>
      </c>
      <c r="B722" s="12">
        <v>44290</v>
      </c>
      <c r="C722" s="8">
        <v>131</v>
      </c>
      <c r="D722" s="8" t="s">
        <v>4591</v>
      </c>
      <c r="E722" s="8" t="s">
        <v>4592</v>
      </c>
      <c r="F722" s="8">
        <v>75</v>
      </c>
      <c r="G722" s="8">
        <v>37</v>
      </c>
      <c r="H722" s="8">
        <v>24</v>
      </c>
      <c r="I722" s="8">
        <v>16</v>
      </c>
      <c r="J722" s="8">
        <v>4</v>
      </c>
      <c r="K722" s="8">
        <v>4</v>
      </c>
      <c r="L722" s="8">
        <v>8</v>
      </c>
      <c r="M722" s="8">
        <v>7</v>
      </c>
      <c r="N722" s="8">
        <v>20</v>
      </c>
      <c r="O722" s="8">
        <v>19</v>
      </c>
      <c r="P722" s="8"/>
      <c r="Q722" s="9"/>
      <c r="R722" s="8"/>
      <c r="S722" s="8">
        <v>75</v>
      </c>
      <c r="T722" s="8">
        <v>24</v>
      </c>
      <c r="U722" s="8">
        <v>4</v>
      </c>
      <c r="V722" s="8">
        <v>7</v>
      </c>
      <c r="W722" s="8">
        <v>20</v>
      </c>
      <c r="X722" s="8">
        <v>130</v>
      </c>
      <c r="Y722" s="13">
        <v>28.66</v>
      </c>
      <c r="Z722" s="13">
        <v>1.77</v>
      </c>
      <c r="AA722" s="8"/>
      <c r="AB722" s="8"/>
      <c r="AC722" s="8"/>
      <c r="AD722" s="8">
        <v>37</v>
      </c>
      <c r="AE722" s="8">
        <v>16</v>
      </c>
      <c r="AF722" s="8">
        <v>4</v>
      </c>
      <c r="AG722" s="8">
        <v>7</v>
      </c>
      <c r="AH722" s="8">
        <v>19</v>
      </c>
      <c r="AI722" s="8">
        <v>83</v>
      </c>
      <c r="AJ722" s="13">
        <v>12.97</v>
      </c>
      <c r="AK722" s="13">
        <v>1.07</v>
      </c>
    </row>
    <row r="723" spans="1:37" x14ac:dyDescent="0.2">
      <c r="A723" s="8" t="s">
        <v>4593</v>
      </c>
      <c r="B723" s="12">
        <v>44381</v>
      </c>
      <c r="C723" s="8">
        <v>21</v>
      </c>
      <c r="D723" s="8" t="s">
        <v>4594</v>
      </c>
      <c r="E723" s="8" t="s">
        <v>4595</v>
      </c>
      <c r="F723" s="8">
        <v>17</v>
      </c>
      <c r="G723" s="8">
        <v>11</v>
      </c>
      <c r="H723" s="8">
        <v>3</v>
      </c>
      <c r="I723" s="8">
        <v>2</v>
      </c>
      <c r="J723" s="8">
        <v>1</v>
      </c>
      <c r="K723" s="8">
        <v>0</v>
      </c>
      <c r="L723" s="8">
        <v>1</v>
      </c>
      <c r="M723" s="8">
        <v>0</v>
      </c>
      <c r="N723" s="8">
        <v>1</v>
      </c>
      <c r="O723" s="8">
        <v>0</v>
      </c>
      <c r="P723" s="8"/>
      <c r="Q723" s="9"/>
      <c r="R723" s="8"/>
      <c r="S723" s="8">
        <v>17</v>
      </c>
      <c r="T723" s="8">
        <v>3</v>
      </c>
      <c r="U723" s="8">
        <v>0</v>
      </c>
      <c r="V723" s="8">
        <v>0</v>
      </c>
      <c r="W723" s="8">
        <v>1</v>
      </c>
      <c r="X723" s="8">
        <v>21</v>
      </c>
      <c r="Y723" s="13">
        <v>7.26</v>
      </c>
      <c r="Z723" s="13">
        <v>2.09</v>
      </c>
      <c r="AA723" s="8"/>
      <c r="AB723" s="8"/>
      <c r="AC723" s="8"/>
      <c r="AD723" s="8">
        <v>11</v>
      </c>
      <c r="AE723" s="8">
        <v>2</v>
      </c>
      <c r="AF723" s="8">
        <v>0</v>
      </c>
      <c r="AG723" s="8">
        <v>0</v>
      </c>
      <c r="AH723" s="8">
        <v>0</v>
      </c>
      <c r="AI723" s="8">
        <v>13</v>
      </c>
      <c r="AJ723" s="13">
        <v>4.7699999999999996</v>
      </c>
      <c r="AK723" s="13">
        <v>2.0699999999999998</v>
      </c>
    </row>
    <row r="724" spans="1:37" x14ac:dyDescent="0.2">
      <c r="A724" s="8" t="s">
        <v>4596</v>
      </c>
      <c r="B724" s="12">
        <v>44259</v>
      </c>
      <c r="C724" s="8">
        <v>166</v>
      </c>
      <c r="D724" s="8" t="s">
        <v>4597</v>
      </c>
      <c r="E724" s="8" t="s">
        <v>4598</v>
      </c>
      <c r="F724" s="8">
        <v>122</v>
      </c>
      <c r="G724" s="8">
        <v>55</v>
      </c>
      <c r="H724" s="8">
        <v>12</v>
      </c>
      <c r="I724" s="8">
        <v>1</v>
      </c>
      <c r="J724" s="8">
        <v>12</v>
      </c>
      <c r="K724" s="8">
        <v>6</v>
      </c>
      <c r="L724" s="8">
        <v>6</v>
      </c>
      <c r="M724" s="8">
        <v>5</v>
      </c>
      <c r="N724" s="8">
        <v>14</v>
      </c>
      <c r="O724" s="8">
        <v>12</v>
      </c>
      <c r="P724" s="8"/>
      <c r="Q724" s="9"/>
      <c r="R724" s="8"/>
      <c r="S724" s="8">
        <v>122</v>
      </c>
      <c r="T724" s="8">
        <v>12</v>
      </c>
      <c r="U724" s="8">
        <v>6</v>
      </c>
      <c r="V724" s="8">
        <v>5</v>
      </c>
      <c r="W724" s="8">
        <v>14</v>
      </c>
      <c r="X724" s="8">
        <v>159</v>
      </c>
      <c r="Y724" s="13">
        <v>50.57</v>
      </c>
      <c r="Z724" s="13">
        <v>2.2000000000000002</v>
      </c>
      <c r="AA724" s="8"/>
      <c r="AB724" s="8"/>
      <c r="AC724" s="8"/>
      <c r="AD724" s="8">
        <v>55</v>
      </c>
      <c r="AE724" s="8">
        <v>1</v>
      </c>
      <c r="AF724" s="8">
        <v>6</v>
      </c>
      <c r="AG724" s="8">
        <v>5</v>
      </c>
      <c r="AH724" s="8">
        <v>12</v>
      </c>
      <c r="AI724" s="8">
        <v>79</v>
      </c>
      <c r="AJ724" s="13">
        <v>22.26</v>
      </c>
      <c r="AK724" s="13">
        <v>2.0699999999999998</v>
      </c>
    </row>
    <row r="725" spans="1:37" x14ac:dyDescent="0.2">
      <c r="A725" s="8" t="s">
        <v>4599</v>
      </c>
      <c r="B725" s="12">
        <v>44351</v>
      </c>
      <c r="C725" s="8">
        <v>727</v>
      </c>
      <c r="D725" s="8" t="s">
        <v>768</v>
      </c>
      <c r="E725" s="8" t="s">
        <v>4600</v>
      </c>
      <c r="F725" s="8">
        <v>530</v>
      </c>
      <c r="G725" s="8">
        <v>202</v>
      </c>
      <c r="H725" s="8">
        <v>93</v>
      </c>
      <c r="I725" s="8">
        <v>51</v>
      </c>
      <c r="J725" s="8">
        <v>46</v>
      </c>
      <c r="K725" s="8">
        <v>31</v>
      </c>
      <c r="L725" s="8">
        <v>24</v>
      </c>
      <c r="M725" s="8">
        <v>18</v>
      </c>
      <c r="N725" s="8">
        <v>34</v>
      </c>
      <c r="O725" s="8">
        <v>28</v>
      </c>
      <c r="P725" s="8"/>
      <c r="Q725" s="9"/>
      <c r="R725" s="8"/>
      <c r="S725" s="8">
        <v>530</v>
      </c>
      <c r="T725" s="8">
        <v>93</v>
      </c>
      <c r="U725" s="8">
        <v>31</v>
      </c>
      <c r="V725" s="8">
        <v>18</v>
      </c>
      <c r="W725" s="8">
        <v>34</v>
      </c>
      <c r="X725" s="8">
        <v>706</v>
      </c>
      <c r="Y725" s="13">
        <v>219.26</v>
      </c>
      <c r="Z725" s="13">
        <v>2.14</v>
      </c>
      <c r="AA725" s="8"/>
      <c r="AB725" s="8"/>
      <c r="AC725" s="8"/>
      <c r="AD725" s="8">
        <v>202</v>
      </c>
      <c r="AE725" s="8">
        <v>51</v>
      </c>
      <c r="AF725" s="8">
        <v>31</v>
      </c>
      <c r="AG725" s="8">
        <v>18</v>
      </c>
      <c r="AH725" s="8">
        <v>28</v>
      </c>
      <c r="AI725" s="8">
        <v>330</v>
      </c>
      <c r="AJ725" s="13">
        <v>76.959999999999994</v>
      </c>
      <c r="AK725" s="13">
        <v>2.11</v>
      </c>
    </row>
    <row r="726" spans="1:37" x14ac:dyDescent="0.2">
      <c r="A726" s="8" t="s">
        <v>4601</v>
      </c>
      <c r="B726" s="8" t="s">
        <v>56</v>
      </c>
      <c r="C726" s="8">
        <v>1</v>
      </c>
      <c r="D726" s="8" t="s">
        <v>1329</v>
      </c>
      <c r="E726" s="8" t="s">
        <v>4602</v>
      </c>
      <c r="F726" s="8">
        <v>1</v>
      </c>
      <c r="G726" s="8">
        <v>1</v>
      </c>
      <c r="H726" s="8">
        <v>1</v>
      </c>
      <c r="I726" s="8">
        <v>1</v>
      </c>
      <c r="J726" s="8">
        <v>1</v>
      </c>
      <c r="K726" s="8">
        <v>1</v>
      </c>
      <c r="L726" s="8">
        <v>1</v>
      </c>
      <c r="M726" s="8">
        <v>1</v>
      </c>
      <c r="N726" s="8">
        <v>1</v>
      </c>
      <c r="O726" s="8">
        <v>1</v>
      </c>
      <c r="P726" s="8"/>
      <c r="Q726" s="9"/>
      <c r="R726" s="8"/>
      <c r="S726" s="8">
        <v>1</v>
      </c>
      <c r="T726" s="8">
        <v>1</v>
      </c>
      <c r="U726" s="8">
        <v>1</v>
      </c>
      <c r="V726" s="8">
        <v>1</v>
      </c>
      <c r="W726" s="8">
        <v>1</v>
      </c>
      <c r="X726" s="8">
        <v>5</v>
      </c>
      <c r="Y726" s="13">
        <v>0</v>
      </c>
      <c r="Z726" s="13" t="e">
        <v>#DIV/0!</v>
      </c>
      <c r="AA726" s="8"/>
      <c r="AB726" s="8"/>
      <c r="AC726" s="8"/>
      <c r="AD726" s="8">
        <v>1</v>
      </c>
      <c r="AE726" s="8">
        <v>1</v>
      </c>
      <c r="AF726" s="8">
        <v>1</v>
      </c>
      <c r="AG726" s="8">
        <v>1</v>
      </c>
      <c r="AH726" s="8">
        <v>1</v>
      </c>
      <c r="AI726" s="8">
        <v>5</v>
      </c>
      <c r="AJ726" s="13">
        <v>0</v>
      </c>
      <c r="AK726" s="13" t="e">
        <v>#DIV/0!</v>
      </c>
    </row>
    <row r="727" spans="1:37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9"/>
      <c r="R727" s="8"/>
      <c r="S727" s="8"/>
      <c r="T727" s="8"/>
      <c r="U727" s="8"/>
      <c r="V727" s="8"/>
      <c r="W727" s="8"/>
      <c r="X727" s="8">
        <v>0</v>
      </c>
      <c r="Y727" s="13" t="e">
        <v>#DIV/0!</v>
      </c>
      <c r="Z727" s="13" t="e">
        <v>#DIV/0!</v>
      </c>
      <c r="AA727" s="8"/>
      <c r="AB727" s="8"/>
      <c r="AC727" s="8"/>
      <c r="AD727" s="8"/>
      <c r="AE727" s="8"/>
      <c r="AF727" s="8"/>
      <c r="AG727" s="8"/>
      <c r="AH727" s="8"/>
      <c r="AI727" s="8">
        <v>0</v>
      </c>
      <c r="AJ727" s="13" t="e">
        <v>#DIV/0!</v>
      </c>
      <c r="AK727" s="13" t="e">
        <v>#DIV/0!</v>
      </c>
    </row>
    <row r="728" spans="1:37" x14ac:dyDescent="0.2">
      <c r="A728" s="53" t="s">
        <v>4603</v>
      </c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9"/>
      <c r="R728" s="8"/>
      <c r="S728" s="8"/>
      <c r="T728" s="8"/>
      <c r="U728" s="8"/>
      <c r="V728" s="8"/>
      <c r="W728" s="8"/>
      <c r="X728" s="8">
        <v>0</v>
      </c>
      <c r="Y728" s="13" t="e">
        <v>#DIV/0!</v>
      </c>
      <c r="Z728" s="13" t="e">
        <v>#DIV/0!</v>
      </c>
      <c r="AA728" s="8"/>
      <c r="AB728" s="8"/>
      <c r="AC728" s="8"/>
      <c r="AD728" s="8"/>
      <c r="AE728" s="8"/>
      <c r="AF728" s="8"/>
      <c r="AG728" s="8"/>
      <c r="AH728" s="8"/>
      <c r="AI728" s="8">
        <v>0</v>
      </c>
      <c r="AJ728" s="13" t="e">
        <v>#DIV/0!</v>
      </c>
      <c r="AK728" s="13" t="e">
        <v>#DIV/0!</v>
      </c>
    </row>
    <row r="729" spans="1:37" x14ac:dyDescent="0.2">
      <c r="A729" s="53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9"/>
      <c r="R729" s="8"/>
      <c r="S729" s="8"/>
      <c r="T729" s="8"/>
      <c r="U729" s="8"/>
      <c r="V729" s="8"/>
      <c r="W729" s="8"/>
      <c r="X729" s="8">
        <v>0</v>
      </c>
      <c r="Y729" s="13" t="e">
        <v>#DIV/0!</v>
      </c>
      <c r="Z729" s="13" t="e">
        <v>#DIV/0!</v>
      </c>
      <c r="AA729" s="8"/>
      <c r="AB729" s="8"/>
      <c r="AC729" s="8"/>
      <c r="AD729" s="8"/>
      <c r="AE729" s="8"/>
      <c r="AF729" s="8"/>
      <c r="AG729" s="8"/>
      <c r="AH729" s="8"/>
      <c r="AI729" s="8">
        <v>0</v>
      </c>
      <c r="AJ729" s="13" t="e">
        <v>#DIV/0!</v>
      </c>
      <c r="AK729" s="13" t="e">
        <v>#DIV/0!</v>
      </c>
    </row>
    <row r="730" spans="1:37" x14ac:dyDescent="0.2">
      <c r="A730" s="8" t="s">
        <v>0</v>
      </c>
      <c r="B730" s="8" t="s">
        <v>1</v>
      </c>
      <c r="C730" s="8" t="s">
        <v>2</v>
      </c>
      <c r="D730" s="8" t="s">
        <v>3</v>
      </c>
      <c r="E730" s="8" t="s">
        <v>4</v>
      </c>
      <c r="F730" s="8" t="s">
        <v>3119</v>
      </c>
      <c r="G730" s="8"/>
      <c r="H730" s="8" t="s">
        <v>3120</v>
      </c>
      <c r="I730" s="8"/>
      <c r="J730" s="8" t="s">
        <v>3121</v>
      </c>
      <c r="K730" s="8"/>
      <c r="L730" s="8" t="s">
        <v>3122</v>
      </c>
      <c r="M730" s="8"/>
      <c r="N730" s="8" t="s">
        <v>2857</v>
      </c>
      <c r="O730" s="8"/>
      <c r="P730" s="8"/>
      <c r="Q730" s="9"/>
      <c r="R730" s="8"/>
      <c r="S730" s="8" t="s">
        <v>3119</v>
      </c>
      <c r="T730" s="8" t="s">
        <v>3120</v>
      </c>
      <c r="U730" s="8"/>
      <c r="V730" s="8"/>
      <c r="W730" s="8" t="s">
        <v>2857</v>
      </c>
      <c r="X730" s="8">
        <v>0</v>
      </c>
      <c r="Y730" s="13" t="e">
        <v>#DIV/0!</v>
      </c>
      <c r="Z730" s="13" t="e">
        <v>#DIV/0!</v>
      </c>
      <c r="AA730" s="8"/>
      <c r="AB730" s="8"/>
      <c r="AC730" s="8"/>
      <c r="AD730" s="8"/>
      <c r="AE730" s="8"/>
      <c r="AF730" s="8"/>
      <c r="AG730" s="8"/>
      <c r="AH730" s="8"/>
      <c r="AI730" s="8">
        <v>0</v>
      </c>
      <c r="AJ730" s="13" t="e">
        <v>#DIV/0!</v>
      </c>
      <c r="AK730" s="13" t="e">
        <v>#DIV/0!</v>
      </c>
    </row>
    <row r="731" spans="1:37" x14ac:dyDescent="0.2">
      <c r="A731" s="8" t="s">
        <v>4604</v>
      </c>
      <c r="B731" s="12">
        <v>44412</v>
      </c>
      <c r="C731" s="8">
        <v>6.3840000000000003</v>
      </c>
      <c r="D731" s="8" t="s">
        <v>1635</v>
      </c>
      <c r="E731" s="8" t="s">
        <v>4605</v>
      </c>
      <c r="F731" s="8">
        <v>5.194</v>
      </c>
      <c r="G731" s="8">
        <v>878</v>
      </c>
      <c r="H731" s="8">
        <v>791</v>
      </c>
      <c r="I731" s="8">
        <v>155</v>
      </c>
      <c r="J731" s="8">
        <v>222</v>
      </c>
      <c r="K731" s="8">
        <v>47</v>
      </c>
      <c r="L731" s="8">
        <v>76</v>
      </c>
      <c r="M731" s="8">
        <v>27</v>
      </c>
      <c r="N731" s="8">
        <v>101</v>
      </c>
      <c r="O731" s="8">
        <v>56</v>
      </c>
      <c r="P731" s="8"/>
      <c r="Q731" s="9"/>
      <c r="R731" s="8"/>
      <c r="S731" s="8">
        <v>5194</v>
      </c>
      <c r="T731" s="8">
        <v>791</v>
      </c>
      <c r="U731" s="8">
        <v>47</v>
      </c>
      <c r="V731" s="8">
        <v>27</v>
      </c>
      <c r="W731" s="8">
        <v>101</v>
      </c>
      <c r="X731" s="8">
        <v>6160</v>
      </c>
      <c r="Y731" s="13">
        <v>2237.6</v>
      </c>
      <c r="Z731" s="13">
        <v>2.13</v>
      </c>
      <c r="AA731" s="8"/>
      <c r="AB731" s="8"/>
      <c r="AC731" s="8"/>
      <c r="AD731" s="8">
        <v>878</v>
      </c>
      <c r="AE731" s="8">
        <v>155</v>
      </c>
      <c r="AF731" s="8">
        <v>47</v>
      </c>
      <c r="AG731" s="8">
        <v>27</v>
      </c>
      <c r="AH731" s="8">
        <v>56</v>
      </c>
      <c r="AI731" s="8">
        <v>1163</v>
      </c>
      <c r="AJ731" s="13">
        <v>364.17</v>
      </c>
      <c r="AK731" s="13">
        <v>2.14</v>
      </c>
    </row>
    <row r="732" spans="1:37" x14ac:dyDescent="0.2">
      <c r="A732" s="8" t="s">
        <v>4606</v>
      </c>
      <c r="B732" s="12">
        <v>44381</v>
      </c>
      <c r="C732" s="8">
        <v>13.753</v>
      </c>
      <c r="D732" s="8" t="s">
        <v>4607</v>
      </c>
      <c r="E732" s="8" t="s">
        <v>4608</v>
      </c>
      <c r="F732" s="8">
        <v>10.853</v>
      </c>
      <c r="G732" s="8">
        <v>1.968</v>
      </c>
      <c r="H732" s="8">
        <v>1.784</v>
      </c>
      <c r="I732" s="8">
        <v>386</v>
      </c>
      <c r="J732" s="8">
        <v>599</v>
      </c>
      <c r="K732" s="8">
        <v>148</v>
      </c>
      <c r="L732" s="8">
        <v>202</v>
      </c>
      <c r="M732" s="8">
        <v>88</v>
      </c>
      <c r="N732" s="8">
        <v>336</v>
      </c>
      <c r="O732" s="8">
        <v>202</v>
      </c>
      <c r="P732" s="8"/>
      <c r="Q732" s="9"/>
      <c r="R732" s="8"/>
      <c r="S732" s="8">
        <v>10853</v>
      </c>
      <c r="T732" s="8">
        <v>1784</v>
      </c>
      <c r="U732" s="8">
        <v>148</v>
      </c>
      <c r="V732" s="8">
        <v>88</v>
      </c>
      <c r="W732" s="8">
        <v>336</v>
      </c>
      <c r="X732" s="8">
        <v>13209</v>
      </c>
      <c r="Y732" s="13">
        <v>4642.66</v>
      </c>
      <c r="Z732" s="13">
        <v>2.12</v>
      </c>
      <c r="AA732" s="8"/>
      <c r="AB732" s="8"/>
      <c r="AC732" s="8"/>
      <c r="AD732" s="8">
        <v>1968</v>
      </c>
      <c r="AE732" s="8">
        <v>386</v>
      </c>
      <c r="AF732" s="8">
        <v>148</v>
      </c>
      <c r="AG732" s="8">
        <v>88</v>
      </c>
      <c r="AH732" s="8">
        <v>202</v>
      </c>
      <c r="AI732" s="8">
        <v>2792</v>
      </c>
      <c r="AJ732" s="13">
        <v>795.84</v>
      </c>
      <c r="AK732" s="13">
        <v>2.13</v>
      </c>
    </row>
    <row r="733" spans="1:37" x14ac:dyDescent="0.2">
      <c r="A733" s="8" t="s">
        <v>4609</v>
      </c>
      <c r="B733" s="12">
        <v>44412</v>
      </c>
      <c r="C733" s="8">
        <v>12.01</v>
      </c>
      <c r="D733" s="8" t="s">
        <v>4610</v>
      </c>
      <c r="E733" s="8" t="s">
        <v>4611</v>
      </c>
      <c r="F733" s="8">
        <v>9.6890000000000001</v>
      </c>
      <c r="G733" s="8">
        <v>1.181</v>
      </c>
      <c r="H733" s="8">
        <v>1.5129999999999999</v>
      </c>
      <c r="I733" s="8">
        <v>266</v>
      </c>
      <c r="J733" s="8">
        <v>480</v>
      </c>
      <c r="K733" s="8">
        <v>94</v>
      </c>
      <c r="L733" s="8">
        <v>158</v>
      </c>
      <c r="M733" s="8">
        <v>64</v>
      </c>
      <c r="N733" s="8">
        <v>170</v>
      </c>
      <c r="O733" s="8">
        <v>78</v>
      </c>
      <c r="P733" s="8"/>
      <c r="Q733" s="9"/>
      <c r="R733" s="8"/>
      <c r="S733" s="8">
        <v>9689</v>
      </c>
      <c r="T733" s="8">
        <v>1513</v>
      </c>
      <c r="U733" s="8">
        <v>94</v>
      </c>
      <c r="V733" s="8">
        <v>64</v>
      </c>
      <c r="W733" s="8">
        <v>170</v>
      </c>
      <c r="X733" s="8">
        <v>11530</v>
      </c>
      <c r="Y733" s="13">
        <v>4171.92</v>
      </c>
      <c r="Z733" s="13">
        <v>2.12</v>
      </c>
      <c r="AA733" s="8"/>
      <c r="AB733" s="8"/>
      <c r="AC733" s="8"/>
      <c r="AD733" s="8">
        <v>1181</v>
      </c>
      <c r="AE733" s="8">
        <v>266</v>
      </c>
      <c r="AF733" s="8">
        <v>94</v>
      </c>
      <c r="AG733" s="8">
        <v>64</v>
      </c>
      <c r="AH733" s="8">
        <v>78</v>
      </c>
      <c r="AI733" s="8">
        <v>1683</v>
      </c>
      <c r="AJ733" s="13">
        <v>479.07</v>
      </c>
      <c r="AK733" s="13">
        <v>2.08</v>
      </c>
    </row>
    <row r="734" spans="1:37" x14ac:dyDescent="0.2">
      <c r="A734" s="8" t="s">
        <v>4612</v>
      </c>
      <c r="B734" s="12">
        <v>44381</v>
      </c>
      <c r="C734" s="8">
        <v>3.964</v>
      </c>
      <c r="D734" s="8" t="s">
        <v>1595</v>
      </c>
      <c r="E734" s="8" t="s">
        <v>4613</v>
      </c>
      <c r="F734" s="8">
        <v>3.1429999999999998</v>
      </c>
      <c r="G734" s="8">
        <v>434</v>
      </c>
      <c r="H734" s="8">
        <v>511</v>
      </c>
      <c r="I734" s="8">
        <v>58</v>
      </c>
      <c r="J734" s="8">
        <v>147</v>
      </c>
      <c r="K734" s="8">
        <v>38</v>
      </c>
      <c r="L734" s="8">
        <v>66</v>
      </c>
      <c r="M734" s="8">
        <v>35</v>
      </c>
      <c r="N734" s="8">
        <v>98</v>
      </c>
      <c r="O734" s="8">
        <v>64</v>
      </c>
      <c r="P734" s="8"/>
      <c r="Q734" s="9"/>
      <c r="R734" s="8"/>
      <c r="S734" s="8">
        <v>3143</v>
      </c>
      <c r="T734" s="8">
        <v>511</v>
      </c>
      <c r="U734" s="8">
        <v>38</v>
      </c>
      <c r="V734" s="8">
        <v>35</v>
      </c>
      <c r="W734" s="8">
        <v>98</v>
      </c>
      <c r="X734" s="8">
        <v>3825</v>
      </c>
      <c r="Y734" s="13">
        <v>1344.03</v>
      </c>
      <c r="Z734" s="13">
        <v>2.12</v>
      </c>
      <c r="AA734" s="8"/>
      <c r="AB734" s="8"/>
      <c r="AC734" s="8"/>
      <c r="AD734" s="8">
        <v>434</v>
      </c>
      <c r="AE734" s="8">
        <v>58</v>
      </c>
      <c r="AF734" s="8">
        <v>38</v>
      </c>
      <c r="AG734" s="8">
        <v>35</v>
      </c>
      <c r="AH734" s="8">
        <v>64</v>
      </c>
      <c r="AI734" s="8">
        <v>629</v>
      </c>
      <c r="AJ734" s="13">
        <v>172.74</v>
      </c>
      <c r="AK734" s="13">
        <v>2.21</v>
      </c>
    </row>
    <row r="735" spans="1:37" x14ac:dyDescent="0.2">
      <c r="A735" s="8" t="s">
        <v>4614</v>
      </c>
      <c r="B735" s="12">
        <v>44412</v>
      </c>
      <c r="C735" s="8">
        <v>20.183</v>
      </c>
      <c r="D735" s="8" t="s">
        <v>4615</v>
      </c>
      <c r="E735" s="8" t="s">
        <v>4616</v>
      </c>
      <c r="F735" s="8">
        <v>16.824999999999999</v>
      </c>
      <c r="G735" s="8">
        <v>2.3479999999999999</v>
      </c>
      <c r="H735" s="8">
        <v>2.2370000000000001</v>
      </c>
      <c r="I735" s="8">
        <v>330</v>
      </c>
      <c r="J735" s="8">
        <v>657</v>
      </c>
      <c r="K735" s="8">
        <v>161</v>
      </c>
      <c r="L735" s="8">
        <v>202</v>
      </c>
      <c r="M735" s="8">
        <v>75</v>
      </c>
      <c r="N735" s="8">
        <v>265</v>
      </c>
      <c r="O735" s="8">
        <v>96</v>
      </c>
      <c r="P735" s="8"/>
      <c r="Q735" s="9"/>
      <c r="R735" s="8"/>
      <c r="S735" s="8">
        <v>16825</v>
      </c>
      <c r="T735" s="8">
        <v>2237</v>
      </c>
      <c r="U735" s="8">
        <v>161</v>
      </c>
      <c r="V735" s="8">
        <v>75</v>
      </c>
      <c r="W735" s="8">
        <v>265</v>
      </c>
      <c r="X735" s="8">
        <v>19563</v>
      </c>
      <c r="Y735" s="13">
        <v>7274</v>
      </c>
      <c r="Z735" s="13">
        <v>2.15</v>
      </c>
      <c r="AA735" s="8"/>
      <c r="AB735" s="8"/>
      <c r="AC735" s="8"/>
      <c r="AD735" s="8">
        <v>2348</v>
      </c>
      <c r="AE735" s="8">
        <v>330</v>
      </c>
      <c r="AF735" s="8">
        <v>161</v>
      </c>
      <c r="AG735" s="8">
        <v>75</v>
      </c>
      <c r="AH735" s="8">
        <v>96</v>
      </c>
      <c r="AI735" s="8">
        <v>3010</v>
      </c>
      <c r="AJ735" s="13">
        <v>981.17</v>
      </c>
      <c r="AK735" s="13">
        <v>2.1800000000000002</v>
      </c>
    </row>
    <row r="736" spans="1:37" x14ac:dyDescent="0.2">
      <c r="A736" s="8" t="s">
        <v>4617</v>
      </c>
      <c r="B736" s="12">
        <v>44381</v>
      </c>
      <c r="C736" s="8">
        <v>2.524</v>
      </c>
      <c r="D736" s="8" t="s">
        <v>3554</v>
      </c>
      <c r="E736" s="15" t="s">
        <v>4618</v>
      </c>
      <c r="F736" s="8">
        <v>1.972</v>
      </c>
      <c r="G736" s="8">
        <v>171</v>
      </c>
      <c r="H736" s="8">
        <v>356</v>
      </c>
      <c r="I736" s="8">
        <v>37</v>
      </c>
      <c r="J736" s="8">
        <v>112</v>
      </c>
      <c r="K736" s="8">
        <v>12</v>
      </c>
      <c r="L736" s="8">
        <v>31</v>
      </c>
      <c r="M736" s="8">
        <v>12</v>
      </c>
      <c r="N736" s="8">
        <v>53</v>
      </c>
      <c r="O736" s="8">
        <v>27</v>
      </c>
      <c r="P736" s="8"/>
      <c r="Q736" s="9"/>
      <c r="R736" s="8"/>
      <c r="S736" s="8">
        <v>1972</v>
      </c>
      <c r="T736" s="8">
        <v>356</v>
      </c>
      <c r="U736" s="8">
        <v>12</v>
      </c>
      <c r="V736" s="8">
        <v>12</v>
      </c>
      <c r="W736" s="8">
        <v>53</v>
      </c>
      <c r="X736" s="8">
        <v>2405</v>
      </c>
      <c r="Y736" s="13">
        <v>845.84</v>
      </c>
      <c r="Z736" s="13">
        <v>2.08</v>
      </c>
      <c r="AA736" s="8"/>
      <c r="AB736" s="8"/>
      <c r="AC736" s="8"/>
      <c r="AD736" s="8">
        <v>171</v>
      </c>
      <c r="AE736" s="8">
        <v>37</v>
      </c>
      <c r="AF736" s="8">
        <v>12</v>
      </c>
      <c r="AG736" s="8">
        <v>12</v>
      </c>
      <c r="AH736" s="8">
        <v>27</v>
      </c>
      <c r="AI736" s="8">
        <v>259</v>
      </c>
      <c r="AJ736" s="13">
        <v>67.47</v>
      </c>
      <c r="AK736" s="13">
        <v>2.1</v>
      </c>
    </row>
    <row r="737" spans="1:37" x14ac:dyDescent="0.2">
      <c r="A737" s="8" t="s">
        <v>4619</v>
      </c>
      <c r="B737" s="8" t="s">
        <v>76</v>
      </c>
      <c r="C737" s="8">
        <v>335</v>
      </c>
      <c r="D737" s="8" t="s">
        <v>953</v>
      </c>
      <c r="E737" s="8" t="s">
        <v>4620</v>
      </c>
      <c r="F737" s="8">
        <v>177</v>
      </c>
      <c r="G737" s="8">
        <v>15</v>
      </c>
      <c r="H737" s="8">
        <v>71</v>
      </c>
      <c r="I737" s="8">
        <v>5</v>
      </c>
      <c r="J737" s="8">
        <v>51</v>
      </c>
      <c r="K737" s="8">
        <v>15</v>
      </c>
      <c r="L737" s="8">
        <v>14</v>
      </c>
      <c r="M737" s="8">
        <v>5</v>
      </c>
      <c r="N737" s="8">
        <v>27</v>
      </c>
      <c r="O737" s="8">
        <v>14</v>
      </c>
      <c r="P737" s="8"/>
      <c r="Q737" s="9"/>
      <c r="R737" s="8"/>
      <c r="S737" s="8">
        <v>177</v>
      </c>
      <c r="T737" s="8">
        <v>71</v>
      </c>
      <c r="U737" s="8">
        <v>15</v>
      </c>
      <c r="V737" s="8">
        <v>5</v>
      </c>
      <c r="W737" s="8">
        <v>27</v>
      </c>
      <c r="X737" s="8">
        <v>295</v>
      </c>
      <c r="Y737" s="13">
        <v>70.61</v>
      </c>
      <c r="Z737" s="13">
        <v>1.62</v>
      </c>
      <c r="AA737" s="8"/>
      <c r="AB737" s="8"/>
      <c r="AC737" s="8"/>
      <c r="AD737" s="8">
        <v>15</v>
      </c>
      <c r="AE737" s="8">
        <v>5</v>
      </c>
      <c r="AF737" s="8">
        <v>15</v>
      </c>
      <c r="AG737" s="8">
        <v>5</v>
      </c>
      <c r="AH737" s="8">
        <v>14</v>
      </c>
      <c r="AI737" s="8">
        <v>54</v>
      </c>
      <c r="AJ737" s="13">
        <v>5.31</v>
      </c>
      <c r="AK737" s="13">
        <v>-0.57999999999999996</v>
      </c>
    </row>
    <row r="738" spans="1:37" x14ac:dyDescent="0.2">
      <c r="A738" s="8" t="s">
        <v>4621</v>
      </c>
      <c r="B738" s="12">
        <v>44381</v>
      </c>
      <c r="C738" s="8">
        <v>1.6060000000000001</v>
      </c>
      <c r="D738" s="8" t="s">
        <v>4622</v>
      </c>
      <c r="E738" s="8" t="s">
        <v>4623</v>
      </c>
      <c r="F738" s="8">
        <v>1.2849999999999999</v>
      </c>
      <c r="G738" s="8">
        <v>186</v>
      </c>
      <c r="H738" s="8">
        <v>185</v>
      </c>
      <c r="I738" s="8">
        <v>23</v>
      </c>
      <c r="J738" s="8">
        <v>78</v>
      </c>
      <c r="K738" s="8">
        <v>10</v>
      </c>
      <c r="L738" s="8">
        <v>25</v>
      </c>
      <c r="M738" s="8">
        <v>13</v>
      </c>
      <c r="N738" s="8">
        <v>33</v>
      </c>
      <c r="O738" s="8">
        <v>20</v>
      </c>
      <c r="P738" s="8"/>
      <c r="Q738" s="9"/>
      <c r="R738" s="8"/>
      <c r="S738" s="8">
        <v>1285</v>
      </c>
      <c r="T738" s="8">
        <v>185</v>
      </c>
      <c r="U738" s="8">
        <v>10</v>
      </c>
      <c r="V738" s="8">
        <v>13</v>
      </c>
      <c r="W738" s="8">
        <v>33</v>
      </c>
      <c r="X738" s="8">
        <v>1526</v>
      </c>
      <c r="Y738" s="13">
        <v>552.51</v>
      </c>
      <c r="Z738" s="13">
        <v>2.14</v>
      </c>
      <c r="AA738" s="8"/>
      <c r="AB738" s="8"/>
      <c r="AC738" s="8"/>
      <c r="AD738" s="8">
        <v>186</v>
      </c>
      <c r="AE738" s="8">
        <v>23</v>
      </c>
      <c r="AF738" s="8">
        <v>10</v>
      </c>
      <c r="AG738" s="8">
        <v>13</v>
      </c>
      <c r="AH738" s="8">
        <v>20</v>
      </c>
      <c r="AI738" s="8">
        <v>252</v>
      </c>
      <c r="AJ738" s="13">
        <v>75.98</v>
      </c>
      <c r="AK738" s="13">
        <v>2.21</v>
      </c>
    </row>
    <row r="739" spans="1:37" x14ac:dyDescent="0.2">
      <c r="A739" s="8" t="s">
        <v>4624</v>
      </c>
      <c r="B739" s="12">
        <v>44381</v>
      </c>
      <c r="C739" s="8">
        <v>1.3460000000000001</v>
      </c>
      <c r="D739" s="8" t="s">
        <v>4625</v>
      </c>
      <c r="E739" s="8" t="s">
        <v>4626</v>
      </c>
      <c r="F739" s="8" t="s">
        <v>50</v>
      </c>
      <c r="G739" s="8"/>
      <c r="H739" s="8" t="s">
        <v>50</v>
      </c>
      <c r="I739" s="8"/>
      <c r="J739" s="8" t="s">
        <v>50</v>
      </c>
      <c r="K739" s="8"/>
      <c r="L739" s="8" t="s">
        <v>50</v>
      </c>
      <c r="M739" s="8"/>
      <c r="N739" s="8" t="s">
        <v>50</v>
      </c>
      <c r="O739" s="8"/>
      <c r="P739" s="8"/>
      <c r="Q739" s="9"/>
      <c r="R739" s="8"/>
      <c r="S739" s="8" t="s">
        <v>50</v>
      </c>
      <c r="T739" s="8" t="s">
        <v>50</v>
      </c>
      <c r="U739" s="8"/>
      <c r="V739" s="8"/>
      <c r="W739" s="8" t="s">
        <v>50</v>
      </c>
      <c r="X739" s="8">
        <v>0</v>
      </c>
      <c r="Y739" s="13" t="e">
        <v>#DIV/0!</v>
      </c>
      <c r="Z739" s="13" t="e">
        <v>#DIV/0!</v>
      </c>
      <c r="AA739" s="8"/>
      <c r="AB739" s="8"/>
      <c r="AC739" s="8"/>
      <c r="AD739" s="8"/>
      <c r="AE739" s="8"/>
      <c r="AF739" s="8"/>
      <c r="AG739" s="8"/>
      <c r="AH739" s="8"/>
      <c r="AI739" s="8">
        <v>0</v>
      </c>
      <c r="AJ739" s="13" t="e">
        <v>#DIV/0!</v>
      </c>
      <c r="AK739" s="13" t="e">
        <v>#DIV/0!</v>
      </c>
    </row>
    <row r="740" spans="1:37" x14ac:dyDescent="0.2">
      <c r="A740" s="8" t="s">
        <v>4627</v>
      </c>
      <c r="B740" s="12">
        <v>44351</v>
      </c>
      <c r="C740" s="8">
        <v>3.24</v>
      </c>
      <c r="D740" s="8" t="s">
        <v>4628</v>
      </c>
      <c r="E740" s="8" t="s">
        <v>4629</v>
      </c>
      <c r="F740" s="8">
        <v>2.3180000000000001</v>
      </c>
      <c r="G740" s="8">
        <v>478</v>
      </c>
      <c r="H740" s="8">
        <v>499</v>
      </c>
      <c r="I740" s="8">
        <v>115</v>
      </c>
      <c r="J740" s="8">
        <v>215</v>
      </c>
      <c r="K740" s="8">
        <v>71</v>
      </c>
      <c r="L740" s="8">
        <v>96</v>
      </c>
      <c r="M740" s="8">
        <v>61</v>
      </c>
      <c r="N740" s="8">
        <v>112</v>
      </c>
      <c r="O740" s="8">
        <v>71</v>
      </c>
      <c r="P740" s="8"/>
      <c r="Q740" s="9"/>
      <c r="R740" s="8"/>
      <c r="S740" s="8">
        <v>2318</v>
      </c>
      <c r="T740" s="8">
        <v>499</v>
      </c>
      <c r="U740" s="8">
        <v>71</v>
      </c>
      <c r="V740" s="8">
        <v>61</v>
      </c>
      <c r="W740" s="8">
        <v>112</v>
      </c>
      <c r="X740" s="8">
        <v>3061</v>
      </c>
      <c r="Y740" s="13">
        <v>970.76</v>
      </c>
      <c r="Z740" s="13">
        <v>2.0499999999999998</v>
      </c>
      <c r="AA740" s="8"/>
      <c r="AB740" s="8"/>
      <c r="AC740" s="8"/>
      <c r="AD740" s="8">
        <v>478</v>
      </c>
      <c r="AE740" s="8">
        <v>115</v>
      </c>
      <c r="AF740" s="8">
        <v>71</v>
      </c>
      <c r="AG740" s="8">
        <v>61</v>
      </c>
      <c r="AH740" s="8">
        <v>71</v>
      </c>
      <c r="AI740" s="8">
        <v>796</v>
      </c>
      <c r="AJ740" s="13">
        <v>179.44</v>
      </c>
      <c r="AK740" s="13">
        <v>2.16</v>
      </c>
    </row>
    <row r="741" spans="1:37" x14ac:dyDescent="0.2">
      <c r="A741" s="8" t="s">
        <v>4630</v>
      </c>
      <c r="B741" s="12">
        <v>44351</v>
      </c>
      <c r="C741" s="8">
        <v>16.123000000000001</v>
      </c>
      <c r="D741" s="8" t="s">
        <v>1595</v>
      </c>
      <c r="E741" s="8" t="s">
        <v>4631</v>
      </c>
      <c r="F741" s="8" t="s">
        <v>50</v>
      </c>
      <c r="G741" s="8"/>
      <c r="H741" s="8" t="s">
        <v>50</v>
      </c>
      <c r="I741" s="8"/>
      <c r="J741" s="8" t="s">
        <v>50</v>
      </c>
      <c r="K741" s="8"/>
      <c r="L741" s="8" t="s">
        <v>50</v>
      </c>
      <c r="M741" s="8"/>
      <c r="N741" s="8" t="s">
        <v>50</v>
      </c>
      <c r="O741" s="8"/>
      <c r="P741" s="8"/>
      <c r="Q741" s="9"/>
      <c r="R741" s="8"/>
      <c r="S741" s="8" t="s">
        <v>50</v>
      </c>
      <c r="T741" s="8" t="s">
        <v>50</v>
      </c>
      <c r="U741" s="8"/>
      <c r="V741" s="8"/>
      <c r="W741" s="8" t="s">
        <v>50</v>
      </c>
      <c r="X741" s="8">
        <v>0</v>
      </c>
      <c r="Y741" s="13" t="e">
        <v>#DIV/0!</v>
      </c>
      <c r="Z741" s="13" t="e">
        <v>#DIV/0!</v>
      </c>
      <c r="AA741" s="8"/>
      <c r="AB741" s="8"/>
      <c r="AC741" s="8"/>
      <c r="AD741" s="8"/>
      <c r="AE741" s="8"/>
      <c r="AF741" s="8"/>
      <c r="AG741" s="8"/>
      <c r="AH741" s="8"/>
      <c r="AI741" s="8">
        <v>0</v>
      </c>
      <c r="AJ741" s="13" t="e">
        <v>#DIV/0!</v>
      </c>
      <c r="AK741" s="13" t="e">
        <v>#DIV/0!</v>
      </c>
    </row>
    <row r="742" spans="1:37" x14ac:dyDescent="0.2">
      <c r="A742" s="8" t="s">
        <v>4632</v>
      </c>
      <c r="B742" s="12">
        <v>44290</v>
      </c>
      <c r="C742" s="8">
        <v>4.8600000000000003</v>
      </c>
      <c r="D742" s="8" t="s">
        <v>953</v>
      </c>
      <c r="E742" s="8" t="s">
        <v>4633</v>
      </c>
      <c r="F742" s="8">
        <v>3.49</v>
      </c>
      <c r="G742" s="8">
        <v>750</v>
      </c>
      <c r="H742" s="8">
        <v>735</v>
      </c>
      <c r="I742" s="8">
        <v>200</v>
      </c>
      <c r="J742" s="8">
        <v>311</v>
      </c>
      <c r="K742" s="8">
        <v>103</v>
      </c>
      <c r="L742" s="8">
        <v>128</v>
      </c>
      <c r="M742" s="8">
        <v>83</v>
      </c>
      <c r="N742" s="8">
        <v>197</v>
      </c>
      <c r="O742" s="8">
        <v>126</v>
      </c>
      <c r="P742" s="8"/>
      <c r="Q742" s="9"/>
      <c r="R742" s="8"/>
      <c r="S742" s="8">
        <v>349</v>
      </c>
      <c r="T742" s="8">
        <v>735</v>
      </c>
      <c r="U742" s="8">
        <v>103</v>
      </c>
      <c r="V742" s="8">
        <v>83</v>
      </c>
      <c r="W742" s="8">
        <v>197</v>
      </c>
      <c r="X742" s="8">
        <v>1467</v>
      </c>
      <c r="Y742" s="13">
        <v>268.29000000000002</v>
      </c>
      <c r="Z742" s="13">
        <v>1.49</v>
      </c>
      <c r="AA742" s="8"/>
      <c r="AB742" s="8"/>
      <c r="AC742" s="8"/>
      <c r="AD742" s="8">
        <v>750</v>
      </c>
      <c r="AE742" s="8">
        <v>200</v>
      </c>
      <c r="AF742" s="8">
        <v>103</v>
      </c>
      <c r="AG742" s="8">
        <v>83</v>
      </c>
      <c r="AH742" s="8">
        <v>126</v>
      </c>
      <c r="AI742" s="8">
        <v>1262</v>
      </c>
      <c r="AJ742" s="13">
        <v>281.67</v>
      </c>
      <c r="AK742" s="13">
        <v>2.1</v>
      </c>
    </row>
    <row r="743" spans="1:37" x14ac:dyDescent="0.2">
      <c r="A743" s="8" t="s">
        <v>4634</v>
      </c>
      <c r="B743" s="12">
        <v>44351</v>
      </c>
      <c r="C743" s="8">
        <v>887</v>
      </c>
      <c r="D743" s="8" t="s">
        <v>4635</v>
      </c>
      <c r="E743" s="8" t="s">
        <v>4636</v>
      </c>
      <c r="F743" s="8">
        <v>697</v>
      </c>
      <c r="G743" s="8">
        <v>65</v>
      </c>
      <c r="H743" s="8">
        <v>96</v>
      </c>
      <c r="I743" s="8">
        <v>10</v>
      </c>
      <c r="J743" s="8">
        <v>49</v>
      </c>
      <c r="K743" s="8">
        <v>10</v>
      </c>
      <c r="L743" s="8">
        <v>20</v>
      </c>
      <c r="M743" s="8">
        <v>8</v>
      </c>
      <c r="N743" s="8">
        <v>25</v>
      </c>
      <c r="O743" s="8">
        <v>10</v>
      </c>
      <c r="P743" s="8"/>
      <c r="Q743" s="9"/>
      <c r="R743" s="8"/>
      <c r="S743" s="8">
        <v>697</v>
      </c>
      <c r="T743" s="8">
        <v>96</v>
      </c>
      <c r="U743" s="8">
        <v>10</v>
      </c>
      <c r="V743" s="8">
        <v>8</v>
      </c>
      <c r="W743" s="8">
        <v>25</v>
      </c>
      <c r="X743" s="8">
        <v>836</v>
      </c>
      <c r="Y743" s="13">
        <v>298.33999999999997</v>
      </c>
      <c r="Z743" s="13">
        <v>2.16</v>
      </c>
      <c r="AA743" s="8"/>
      <c r="AB743" s="8"/>
      <c r="AC743" s="8"/>
      <c r="AD743" s="8">
        <v>65</v>
      </c>
      <c r="AE743" s="8">
        <v>10</v>
      </c>
      <c r="AF743" s="8">
        <v>10</v>
      </c>
      <c r="AG743" s="8">
        <v>8</v>
      </c>
      <c r="AH743" s="8">
        <v>10</v>
      </c>
      <c r="AI743" s="8">
        <v>103</v>
      </c>
      <c r="AJ743" s="13">
        <v>24.84</v>
      </c>
      <c r="AK743" s="13">
        <v>2.23</v>
      </c>
    </row>
    <row r="744" spans="1:37" x14ac:dyDescent="0.2">
      <c r="A744" s="8" t="s">
        <v>4637</v>
      </c>
      <c r="B744" s="12">
        <v>44412</v>
      </c>
      <c r="C744" s="8">
        <v>690</v>
      </c>
      <c r="D744" s="8" t="s">
        <v>4638</v>
      </c>
      <c r="E744" s="8" t="s">
        <v>4639</v>
      </c>
      <c r="F744" s="8">
        <v>569</v>
      </c>
      <c r="G744" s="8">
        <v>102</v>
      </c>
      <c r="H744" s="8">
        <v>82</v>
      </c>
      <c r="I744" s="8">
        <v>17</v>
      </c>
      <c r="J744" s="8">
        <v>24</v>
      </c>
      <c r="K744" s="8">
        <v>6</v>
      </c>
      <c r="L744" s="8">
        <v>5</v>
      </c>
      <c r="M744" s="8">
        <v>4</v>
      </c>
      <c r="N744" s="8">
        <v>11</v>
      </c>
      <c r="O744" s="8">
        <v>6</v>
      </c>
      <c r="P744" s="8"/>
      <c r="Q744" s="9"/>
      <c r="R744" s="8"/>
      <c r="S744" s="8">
        <v>569</v>
      </c>
      <c r="T744" s="8">
        <v>82</v>
      </c>
      <c r="U744" s="8">
        <v>6</v>
      </c>
      <c r="V744" s="8">
        <v>4</v>
      </c>
      <c r="W744" s="8">
        <v>11</v>
      </c>
      <c r="X744" s="8">
        <v>672</v>
      </c>
      <c r="Y744" s="13">
        <v>245.12</v>
      </c>
      <c r="Z744" s="13">
        <v>2.14</v>
      </c>
      <c r="AA744" s="8"/>
      <c r="AB744" s="8"/>
      <c r="AC744" s="8"/>
      <c r="AD744" s="8">
        <v>102</v>
      </c>
      <c r="AE744" s="8">
        <v>17</v>
      </c>
      <c r="AF744" s="8">
        <v>6</v>
      </c>
      <c r="AG744" s="8">
        <v>4</v>
      </c>
      <c r="AH744" s="8">
        <v>6</v>
      </c>
      <c r="AI744" s="8">
        <v>135</v>
      </c>
      <c r="AJ744" s="13">
        <v>42.24</v>
      </c>
      <c r="AK744" s="13">
        <v>2.16</v>
      </c>
    </row>
    <row r="745" spans="1:37" x14ac:dyDescent="0.2">
      <c r="A745" s="8" t="s">
        <v>4640</v>
      </c>
      <c r="B745" s="12">
        <v>44381</v>
      </c>
      <c r="C745" s="8">
        <v>4.5259999999999998</v>
      </c>
      <c r="D745" s="8" t="s">
        <v>3506</v>
      </c>
      <c r="E745" s="8" t="s">
        <v>4641</v>
      </c>
      <c r="F745" s="8">
        <v>3.46</v>
      </c>
      <c r="G745" s="8">
        <v>212</v>
      </c>
      <c r="H745" s="8">
        <v>502</v>
      </c>
      <c r="I745" s="8">
        <v>46</v>
      </c>
      <c r="J745" s="8">
        <v>157</v>
      </c>
      <c r="K745" s="8">
        <v>21</v>
      </c>
      <c r="L745" s="8">
        <v>36</v>
      </c>
      <c r="M745" s="8">
        <v>9</v>
      </c>
      <c r="N745" s="8">
        <v>63</v>
      </c>
      <c r="O745" s="8">
        <v>24</v>
      </c>
      <c r="P745" s="8"/>
      <c r="Q745" s="9"/>
      <c r="R745" s="8"/>
      <c r="S745" s="8">
        <v>346</v>
      </c>
      <c r="T745" s="8">
        <v>502</v>
      </c>
      <c r="U745" s="8">
        <v>21</v>
      </c>
      <c r="V745" s="8">
        <v>9</v>
      </c>
      <c r="W745" s="8">
        <v>63</v>
      </c>
      <c r="X745" s="8">
        <v>941</v>
      </c>
      <c r="Y745" s="13">
        <v>223.11</v>
      </c>
      <c r="Z745" s="13">
        <v>0.84</v>
      </c>
      <c r="AA745" s="8"/>
      <c r="AB745" s="8"/>
      <c r="AC745" s="8"/>
      <c r="AD745" s="8">
        <v>212</v>
      </c>
      <c r="AE745" s="8">
        <v>46</v>
      </c>
      <c r="AF745" s="8">
        <v>21</v>
      </c>
      <c r="AG745" s="8">
        <v>9</v>
      </c>
      <c r="AH745" s="8">
        <v>24</v>
      </c>
      <c r="AI745" s="8">
        <v>312</v>
      </c>
      <c r="AJ745" s="13">
        <v>84.69</v>
      </c>
      <c r="AK745" s="13">
        <v>2.1</v>
      </c>
    </row>
    <row r="746" spans="1:37" x14ac:dyDescent="0.2">
      <c r="A746" s="8" t="s">
        <v>4642</v>
      </c>
      <c r="B746" s="12">
        <v>44320</v>
      </c>
      <c r="C746" s="8">
        <v>1.18</v>
      </c>
      <c r="D746" s="8" t="s">
        <v>4643</v>
      </c>
      <c r="E746" s="8" t="s">
        <v>4644</v>
      </c>
      <c r="F746" s="8">
        <v>866</v>
      </c>
      <c r="G746" s="8">
        <v>72</v>
      </c>
      <c r="H746" s="8">
        <v>185</v>
      </c>
      <c r="I746" s="8">
        <v>14</v>
      </c>
      <c r="J746" s="8">
        <v>85</v>
      </c>
      <c r="K746" s="8">
        <v>11</v>
      </c>
      <c r="L746" s="8">
        <v>21</v>
      </c>
      <c r="M746" s="8">
        <v>5</v>
      </c>
      <c r="N746" s="8">
        <v>23</v>
      </c>
      <c r="O746" s="8">
        <v>5</v>
      </c>
      <c r="P746" s="8"/>
      <c r="Q746" s="9"/>
      <c r="R746" s="8"/>
      <c r="S746" s="8">
        <v>866</v>
      </c>
      <c r="T746" s="8">
        <v>185</v>
      </c>
      <c r="U746" s="8">
        <v>11</v>
      </c>
      <c r="V746" s="8">
        <v>5</v>
      </c>
      <c r="W746" s="8">
        <v>23</v>
      </c>
      <c r="X746" s="8">
        <v>1090</v>
      </c>
      <c r="Y746" s="13">
        <v>369.88</v>
      </c>
      <c r="Z746" s="13">
        <v>2.0299999999999998</v>
      </c>
      <c r="AA746" s="8"/>
      <c r="AB746" s="8"/>
      <c r="AC746" s="8"/>
      <c r="AD746" s="8">
        <v>72</v>
      </c>
      <c r="AE746" s="8">
        <v>14</v>
      </c>
      <c r="AF746" s="8">
        <v>11</v>
      </c>
      <c r="AG746" s="8">
        <v>5</v>
      </c>
      <c r="AH746" s="8">
        <v>5</v>
      </c>
      <c r="AI746" s="8">
        <v>107</v>
      </c>
      <c r="AJ746" s="13">
        <v>28.55</v>
      </c>
      <c r="AK746" s="13">
        <v>2.13</v>
      </c>
    </row>
    <row r="747" spans="1:37" x14ac:dyDescent="0.2">
      <c r="A747" s="8" t="s">
        <v>4645</v>
      </c>
      <c r="B747" s="12">
        <v>44351</v>
      </c>
      <c r="C747" s="8">
        <v>896</v>
      </c>
      <c r="D747" s="8" t="s">
        <v>4646</v>
      </c>
      <c r="E747" s="8" t="s">
        <v>4647</v>
      </c>
      <c r="F747" s="8">
        <v>665</v>
      </c>
      <c r="G747" s="8">
        <v>73</v>
      </c>
      <c r="H747" s="8">
        <v>117</v>
      </c>
      <c r="I747" s="8">
        <v>9</v>
      </c>
      <c r="J747" s="8">
        <v>67</v>
      </c>
      <c r="K747" s="8">
        <v>13</v>
      </c>
      <c r="L747" s="8">
        <v>27</v>
      </c>
      <c r="M747" s="8">
        <v>11</v>
      </c>
      <c r="N747" s="8">
        <v>20</v>
      </c>
      <c r="O747" s="8">
        <v>11</v>
      </c>
      <c r="P747" s="8"/>
      <c r="Q747" s="9"/>
      <c r="R747" s="8"/>
      <c r="S747" s="8">
        <v>665</v>
      </c>
      <c r="T747" s="8">
        <v>117</v>
      </c>
      <c r="U747" s="8">
        <v>13</v>
      </c>
      <c r="V747" s="8">
        <v>11</v>
      </c>
      <c r="W747" s="8">
        <v>20</v>
      </c>
      <c r="X747" s="8">
        <v>826</v>
      </c>
      <c r="Y747" s="13">
        <v>282.91000000000003</v>
      </c>
      <c r="Z747" s="13">
        <v>2.11</v>
      </c>
      <c r="AA747" s="8"/>
      <c r="AB747" s="8"/>
      <c r="AC747" s="8"/>
      <c r="AD747" s="8">
        <v>73</v>
      </c>
      <c r="AE747" s="8">
        <v>9</v>
      </c>
      <c r="AF747" s="8">
        <v>13</v>
      </c>
      <c r="AG747" s="8">
        <v>11</v>
      </c>
      <c r="AH747" s="8">
        <v>11</v>
      </c>
      <c r="AI747" s="8">
        <v>117</v>
      </c>
      <c r="AJ747" s="13">
        <v>27.76</v>
      </c>
      <c r="AK747" s="13">
        <v>2.2200000000000002</v>
      </c>
    </row>
    <row r="748" spans="1:37" x14ac:dyDescent="0.2">
      <c r="A748" s="8" t="s">
        <v>4648</v>
      </c>
      <c r="B748" s="12">
        <v>44351</v>
      </c>
      <c r="C748" s="8">
        <v>505</v>
      </c>
      <c r="D748" s="8" t="s">
        <v>4649</v>
      </c>
      <c r="E748" s="8" t="s">
        <v>4650</v>
      </c>
      <c r="F748" s="8">
        <v>370</v>
      </c>
      <c r="G748" s="8">
        <v>62</v>
      </c>
      <c r="H748" s="8">
        <v>67</v>
      </c>
      <c r="I748" s="8">
        <v>22</v>
      </c>
      <c r="J748" s="8">
        <v>21</v>
      </c>
      <c r="K748" s="8">
        <v>11</v>
      </c>
      <c r="L748" s="8">
        <v>14</v>
      </c>
      <c r="M748" s="8">
        <v>13</v>
      </c>
      <c r="N748" s="8">
        <v>33</v>
      </c>
      <c r="O748" s="8">
        <v>26</v>
      </c>
      <c r="P748" s="8"/>
      <c r="Q748" s="9"/>
      <c r="R748" s="8"/>
      <c r="S748" s="8">
        <v>370</v>
      </c>
      <c r="T748" s="8">
        <v>67</v>
      </c>
      <c r="U748" s="8">
        <v>11</v>
      </c>
      <c r="V748" s="8">
        <v>13</v>
      </c>
      <c r="W748" s="8">
        <v>33</v>
      </c>
      <c r="X748" s="8">
        <v>494</v>
      </c>
      <c r="Y748" s="13">
        <v>153.27000000000001</v>
      </c>
      <c r="Z748" s="13">
        <v>2.12</v>
      </c>
      <c r="AA748" s="8"/>
      <c r="AB748" s="8"/>
      <c r="AC748" s="8"/>
      <c r="AD748" s="8">
        <v>62</v>
      </c>
      <c r="AE748" s="8">
        <v>22</v>
      </c>
      <c r="AF748" s="8">
        <v>11</v>
      </c>
      <c r="AG748" s="8">
        <v>13</v>
      </c>
      <c r="AH748" s="8">
        <v>26</v>
      </c>
      <c r="AI748" s="8">
        <v>134</v>
      </c>
      <c r="AJ748" s="13">
        <v>20.63</v>
      </c>
      <c r="AK748" s="13">
        <v>1.75</v>
      </c>
    </row>
    <row r="749" spans="1:37" x14ac:dyDescent="0.2">
      <c r="A749" s="8" t="s">
        <v>4651</v>
      </c>
      <c r="B749" s="12">
        <v>44412</v>
      </c>
      <c r="C749" s="8">
        <v>528</v>
      </c>
      <c r="D749" s="8" t="s">
        <v>3463</v>
      </c>
      <c r="E749" s="8" t="s">
        <v>4652</v>
      </c>
      <c r="F749" s="8">
        <v>425</v>
      </c>
      <c r="G749" s="8">
        <v>91</v>
      </c>
      <c r="H749" s="8">
        <v>67</v>
      </c>
      <c r="I749" s="8">
        <v>24</v>
      </c>
      <c r="J749" s="8">
        <v>17</v>
      </c>
      <c r="K749" s="8">
        <v>6</v>
      </c>
      <c r="L749" s="8">
        <v>3</v>
      </c>
      <c r="M749" s="8">
        <v>2</v>
      </c>
      <c r="N749" s="8">
        <v>3</v>
      </c>
      <c r="O749" s="8">
        <v>2</v>
      </c>
      <c r="P749" s="8"/>
      <c r="Q749" s="9"/>
      <c r="R749" s="8"/>
      <c r="S749" s="8">
        <v>425</v>
      </c>
      <c r="T749" s="8">
        <v>67</v>
      </c>
      <c r="U749" s="8">
        <v>6</v>
      </c>
      <c r="V749" s="8">
        <v>2</v>
      </c>
      <c r="W749" s="8">
        <v>3</v>
      </c>
      <c r="X749" s="8">
        <v>503</v>
      </c>
      <c r="Y749" s="13">
        <v>183.41</v>
      </c>
      <c r="Z749" s="13">
        <v>2.12</v>
      </c>
      <c r="AA749" s="8"/>
      <c r="AB749" s="8"/>
      <c r="AC749" s="8"/>
      <c r="AD749" s="8">
        <v>91</v>
      </c>
      <c r="AE749" s="8">
        <v>24</v>
      </c>
      <c r="AF749" s="8">
        <v>6</v>
      </c>
      <c r="AG749" s="8">
        <v>2</v>
      </c>
      <c r="AH749" s="8">
        <v>2</v>
      </c>
      <c r="AI749" s="8">
        <v>125</v>
      </c>
      <c r="AJ749" s="13">
        <v>38</v>
      </c>
      <c r="AK749" s="13">
        <v>1.95</v>
      </c>
    </row>
    <row r="750" spans="1:37" x14ac:dyDescent="0.2">
      <c r="A750" s="8" t="s">
        <v>4653</v>
      </c>
      <c r="B750" s="8" t="s">
        <v>56</v>
      </c>
      <c r="C750" s="8">
        <v>2</v>
      </c>
      <c r="D750" s="8" t="s">
        <v>4654</v>
      </c>
      <c r="E750" s="8" t="s">
        <v>4655</v>
      </c>
      <c r="F750" s="8">
        <v>2</v>
      </c>
      <c r="G750" s="8">
        <v>1</v>
      </c>
      <c r="H750" s="8">
        <v>2</v>
      </c>
      <c r="I750" s="8">
        <v>1</v>
      </c>
      <c r="J750" s="8">
        <v>2</v>
      </c>
      <c r="K750" s="8">
        <v>1</v>
      </c>
      <c r="L750" s="8">
        <v>2</v>
      </c>
      <c r="M750" s="8">
        <v>1</v>
      </c>
      <c r="N750" s="8">
        <v>2</v>
      </c>
      <c r="O750" s="8">
        <v>1</v>
      </c>
      <c r="P750" s="8"/>
      <c r="Q750" s="9"/>
      <c r="R750" s="8"/>
      <c r="S750" s="8">
        <v>2</v>
      </c>
      <c r="T750" s="8">
        <v>2</v>
      </c>
      <c r="U750" s="8">
        <v>1</v>
      </c>
      <c r="V750" s="8">
        <v>1</v>
      </c>
      <c r="W750" s="8">
        <v>2</v>
      </c>
      <c r="X750" s="8">
        <v>8</v>
      </c>
      <c r="Y750" s="13">
        <v>0.55000000000000004</v>
      </c>
      <c r="Z750" s="13">
        <v>-0.61</v>
      </c>
      <c r="AA750" s="8"/>
      <c r="AB750" s="8"/>
      <c r="AC750" s="8"/>
      <c r="AD750" s="8">
        <v>1</v>
      </c>
      <c r="AE750" s="8">
        <v>1</v>
      </c>
      <c r="AF750" s="8">
        <v>1</v>
      </c>
      <c r="AG750" s="8">
        <v>1</v>
      </c>
      <c r="AH750" s="8">
        <v>1</v>
      </c>
      <c r="AI750" s="8">
        <v>5</v>
      </c>
      <c r="AJ750" s="13">
        <v>0</v>
      </c>
      <c r="AK750" s="13" t="e">
        <v>#DIV/0!</v>
      </c>
    </row>
    <row r="751" spans="1:37" x14ac:dyDescent="0.2">
      <c r="A751" s="8" t="s">
        <v>4656</v>
      </c>
      <c r="B751" s="12">
        <v>44412</v>
      </c>
      <c r="C751" s="8">
        <v>1.37</v>
      </c>
      <c r="D751" s="8" t="s">
        <v>2879</v>
      </c>
      <c r="E751" s="8" t="s">
        <v>4657</v>
      </c>
      <c r="F751" s="8">
        <v>1.071</v>
      </c>
      <c r="G751" s="8">
        <v>143</v>
      </c>
      <c r="H751" s="8">
        <v>192</v>
      </c>
      <c r="I751" s="8">
        <v>45</v>
      </c>
      <c r="J751" s="8">
        <v>56</v>
      </c>
      <c r="K751" s="8">
        <v>18</v>
      </c>
      <c r="L751" s="8">
        <v>22</v>
      </c>
      <c r="M751" s="8">
        <v>3</v>
      </c>
      <c r="N751" s="8">
        <v>29</v>
      </c>
      <c r="O751" s="8">
        <v>11</v>
      </c>
      <c r="P751" s="8"/>
      <c r="Q751" s="9"/>
      <c r="R751" s="8"/>
      <c r="S751" s="8">
        <v>1071</v>
      </c>
      <c r="T751" s="8">
        <v>192</v>
      </c>
      <c r="U751" s="8">
        <v>18</v>
      </c>
      <c r="V751" s="8">
        <v>3</v>
      </c>
      <c r="W751" s="8">
        <v>29</v>
      </c>
      <c r="X751" s="8">
        <v>1313</v>
      </c>
      <c r="Y751" s="13">
        <v>458.34</v>
      </c>
      <c r="Z751" s="13">
        <v>2.09</v>
      </c>
      <c r="AA751" s="8"/>
      <c r="AB751" s="8"/>
      <c r="AC751" s="8"/>
      <c r="AD751" s="8">
        <v>143</v>
      </c>
      <c r="AE751" s="8">
        <v>45</v>
      </c>
      <c r="AF751" s="8">
        <v>18</v>
      </c>
      <c r="AG751" s="8">
        <v>3</v>
      </c>
      <c r="AH751" s="8">
        <v>11</v>
      </c>
      <c r="AI751" s="8">
        <v>220</v>
      </c>
      <c r="AJ751" s="13">
        <v>57.55</v>
      </c>
      <c r="AK751" s="13">
        <v>1.85</v>
      </c>
    </row>
    <row r="752" spans="1:37" x14ac:dyDescent="0.2">
      <c r="A752" s="8" t="s">
        <v>4658</v>
      </c>
      <c r="B752" s="12">
        <v>44351</v>
      </c>
      <c r="C752" s="8">
        <v>862</v>
      </c>
      <c r="D752" s="8" t="s">
        <v>4659</v>
      </c>
      <c r="E752" s="8" t="s">
        <v>4660</v>
      </c>
      <c r="F752" s="8">
        <v>675</v>
      </c>
      <c r="G752" s="8">
        <v>127</v>
      </c>
      <c r="H752" s="8">
        <v>105</v>
      </c>
      <c r="I752" s="8">
        <v>24</v>
      </c>
      <c r="J752" s="8">
        <v>46</v>
      </c>
      <c r="K752" s="8">
        <v>7</v>
      </c>
      <c r="L752" s="8">
        <v>15</v>
      </c>
      <c r="M752" s="8">
        <v>6</v>
      </c>
      <c r="N752" s="8">
        <v>21</v>
      </c>
      <c r="O752" s="8">
        <v>7</v>
      </c>
      <c r="P752" s="8"/>
      <c r="Q752" s="9"/>
      <c r="R752" s="8"/>
      <c r="S752" s="8">
        <v>675</v>
      </c>
      <c r="T752" s="8">
        <v>105</v>
      </c>
      <c r="U752" s="8">
        <v>7</v>
      </c>
      <c r="V752" s="8">
        <v>6</v>
      </c>
      <c r="W752" s="8">
        <v>21</v>
      </c>
      <c r="X752" s="8">
        <v>814</v>
      </c>
      <c r="Y752" s="13">
        <v>289.25</v>
      </c>
      <c r="Z752" s="13">
        <v>2.13</v>
      </c>
      <c r="AA752" s="8"/>
      <c r="AB752" s="8"/>
      <c r="AC752" s="8"/>
      <c r="AD752" s="8">
        <v>127</v>
      </c>
      <c r="AE752" s="8">
        <v>24</v>
      </c>
      <c r="AF752" s="8">
        <v>7</v>
      </c>
      <c r="AG752" s="8">
        <v>6</v>
      </c>
      <c r="AH752" s="8">
        <v>7</v>
      </c>
      <c r="AI752" s="8">
        <v>171</v>
      </c>
      <c r="AJ752" s="13">
        <v>52.42</v>
      </c>
      <c r="AK752" s="13">
        <v>2.13</v>
      </c>
    </row>
    <row r="753" spans="1:37" x14ac:dyDescent="0.2">
      <c r="A753" s="8" t="s">
        <v>4661</v>
      </c>
      <c r="B753" s="8" t="s">
        <v>56</v>
      </c>
      <c r="C753" s="8">
        <v>7</v>
      </c>
      <c r="D753" s="8" t="s">
        <v>4662</v>
      </c>
      <c r="E753" s="8" t="s">
        <v>4663</v>
      </c>
      <c r="F753" s="8" t="s">
        <v>50</v>
      </c>
      <c r="G753" s="8"/>
      <c r="H753" s="8" t="s">
        <v>50</v>
      </c>
      <c r="I753" s="8"/>
      <c r="J753" s="8" t="s">
        <v>50</v>
      </c>
      <c r="K753" s="8"/>
      <c r="L753" s="8" t="s">
        <v>50</v>
      </c>
      <c r="M753" s="8"/>
      <c r="N753" s="8" t="s">
        <v>50</v>
      </c>
      <c r="O753" s="8"/>
      <c r="P753" s="8"/>
      <c r="Q753" s="9"/>
      <c r="R753" s="8"/>
      <c r="S753" s="8" t="s">
        <v>50</v>
      </c>
      <c r="T753" s="8" t="s">
        <v>50</v>
      </c>
      <c r="U753" s="8"/>
      <c r="V753" s="8"/>
      <c r="W753" s="8" t="s">
        <v>50</v>
      </c>
      <c r="X753" s="8">
        <v>0</v>
      </c>
      <c r="Y753" s="13" t="e">
        <v>#DIV/0!</v>
      </c>
      <c r="Z753" s="13" t="e">
        <v>#DIV/0!</v>
      </c>
      <c r="AA753" s="8"/>
      <c r="AB753" s="8"/>
      <c r="AC753" s="8"/>
      <c r="AD753" s="8"/>
      <c r="AE753" s="8"/>
      <c r="AF753" s="8"/>
      <c r="AG753" s="8"/>
      <c r="AH753" s="8"/>
      <c r="AI753" s="8">
        <v>0</v>
      </c>
      <c r="AJ753" s="13" t="e">
        <v>#DIV/0!</v>
      </c>
      <c r="AK753" s="13" t="e">
        <v>#DIV/0!</v>
      </c>
    </row>
    <row r="754" spans="1:37" x14ac:dyDescent="0.2">
      <c r="A754" s="8" t="s">
        <v>4664</v>
      </c>
      <c r="B754" s="12">
        <v>44320</v>
      </c>
      <c r="C754" s="8">
        <v>767</v>
      </c>
      <c r="D754" s="8" t="s">
        <v>1601</v>
      </c>
      <c r="E754" s="8" t="s">
        <v>4665</v>
      </c>
      <c r="F754" s="8">
        <v>543</v>
      </c>
      <c r="G754" s="8">
        <v>98</v>
      </c>
      <c r="H754" s="8">
        <v>128</v>
      </c>
      <c r="I754" s="8">
        <v>37</v>
      </c>
      <c r="J754" s="8">
        <v>46</v>
      </c>
      <c r="K754" s="8">
        <v>15</v>
      </c>
      <c r="L754" s="8">
        <v>22</v>
      </c>
      <c r="M754" s="8">
        <v>11</v>
      </c>
      <c r="N754" s="8">
        <v>28</v>
      </c>
      <c r="O754" s="8">
        <v>11</v>
      </c>
      <c r="P754" s="8"/>
      <c r="Q754" s="9"/>
      <c r="R754" s="8"/>
      <c r="S754" s="8">
        <v>543</v>
      </c>
      <c r="T754" s="8">
        <v>128</v>
      </c>
      <c r="U754" s="8">
        <v>15</v>
      </c>
      <c r="V754" s="8">
        <v>11</v>
      </c>
      <c r="W754" s="8">
        <v>28</v>
      </c>
      <c r="X754" s="8">
        <v>725</v>
      </c>
      <c r="Y754" s="13">
        <v>227.62</v>
      </c>
      <c r="Z754" s="13">
        <v>2.0099999999999998</v>
      </c>
      <c r="AA754" s="8"/>
      <c r="AB754" s="8"/>
      <c r="AC754" s="8"/>
      <c r="AD754" s="8">
        <v>98</v>
      </c>
      <c r="AE754" s="8">
        <v>37</v>
      </c>
      <c r="AF754" s="8">
        <v>15</v>
      </c>
      <c r="AG754" s="8">
        <v>11</v>
      </c>
      <c r="AH754" s="8">
        <v>11</v>
      </c>
      <c r="AI754" s="8">
        <v>172</v>
      </c>
      <c r="AJ754" s="13">
        <v>37.159999999999997</v>
      </c>
      <c r="AK754" s="13">
        <v>1.82</v>
      </c>
    </row>
    <row r="755" spans="1:37" x14ac:dyDescent="0.2">
      <c r="A755" s="8" t="s">
        <v>4666</v>
      </c>
      <c r="B755" s="12">
        <v>44259</v>
      </c>
      <c r="C755" s="8">
        <v>706</v>
      </c>
      <c r="D755" s="8" t="s">
        <v>1595</v>
      </c>
      <c r="E755" s="8" t="s">
        <v>4667</v>
      </c>
      <c r="F755" s="8">
        <v>462</v>
      </c>
      <c r="G755" s="8">
        <v>44</v>
      </c>
      <c r="H755" s="8">
        <v>126</v>
      </c>
      <c r="I755" s="8">
        <v>15</v>
      </c>
      <c r="J755" s="8">
        <v>70</v>
      </c>
      <c r="K755" s="8">
        <v>7</v>
      </c>
      <c r="L755" s="8">
        <v>13</v>
      </c>
      <c r="M755" s="8">
        <v>4</v>
      </c>
      <c r="N755" s="8">
        <v>38</v>
      </c>
      <c r="O755" s="8">
        <v>13</v>
      </c>
      <c r="P755" s="8"/>
      <c r="Q755" s="9"/>
      <c r="R755" s="8"/>
      <c r="S755" s="8">
        <v>462</v>
      </c>
      <c r="T755" s="8">
        <v>126</v>
      </c>
      <c r="U755" s="8">
        <v>7</v>
      </c>
      <c r="V755" s="8">
        <v>4</v>
      </c>
      <c r="W755" s="8">
        <v>38</v>
      </c>
      <c r="X755" s="8">
        <v>637</v>
      </c>
      <c r="Y755" s="13">
        <v>193.44</v>
      </c>
      <c r="Z755" s="13">
        <v>1.91</v>
      </c>
      <c r="AA755" s="8"/>
      <c r="AB755" s="8"/>
      <c r="AC755" s="8"/>
      <c r="AD755" s="8">
        <v>44</v>
      </c>
      <c r="AE755" s="8">
        <v>15</v>
      </c>
      <c r="AF755" s="8">
        <v>7</v>
      </c>
      <c r="AG755" s="8">
        <v>4</v>
      </c>
      <c r="AH755" s="8">
        <v>13</v>
      </c>
      <c r="AI755" s="8">
        <v>83</v>
      </c>
      <c r="AJ755" s="13">
        <v>15.95</v>
      </c>
      <c r="AK755" s="13">
        <v>1.81</v>
      </c>
    </row>
    <row r="756" spans="1:37" x14ac:dyDescent="0.2">
      <c r="A756" s="8" t="s">
        <v>4668</v>
      </c>
      <c r="B756" s="8" t="s">
        <v>56</v>
      </c>
      <c r="C756" s="8">
        <v>4</v>
      </c>
      <c r="D756" s="8" t="s">
        <v>4669</v>
      </c>
      <c r="E756" s="8" t="s">
        <v>4670</v>
      </c>
      <c r="F756" s="8">
        <v>4</v>
      </c>
      <c r="G756" s="8">
        <v>1</v>
      </c>
      <c r="H756" s="8">
        <v>4</v>
      </c>
      <c r="I756" s="8">
        <v>1</v>
      </c>
      <c r="J756" s="8">
        <v>4</v>
      </c>
      <c r="K756" s="8">
        <v>1</v>
      </c>
      <c r="L756" s="8">
        <v>4</v>
      </c>
      <c r="M756" s="8">
        <v>1</v>
      </c>
      <c r="N756" s="8">
        <v>4</v>
      </c>
      <c r="O756" s="8">
        <v>1</v>
      </c>
      <c r="P756" s="8"/>
      <c r="Q756" s="9"/>
      <c r="R756" s="8"/>
      <c r="S756" s="8">
        <v>4</v>
      </c>
      <c r="T756" s="8">
        <v>4</v>
      </c>
      <c r="U756" s="8">
        <v>1</v>
      </c>
      <c r="V756" s="8">
        <v>1</v>
      </c>
      <c r="W756" s="8">
        <v>4</v>
      </c>
      <c r="X756" s="8">
        <v>14</v>
      </c>
      <c r="Y756" s="13">
        <v>1.64</v>
      </c>
      <c r="Z756" s="13">
        <v>-0.61</v>
      </c>
      <c r="AA756" s="8"/>
      <c r="AB756" s="8"/>
      <c r="AC756" s="8"/>
      <c r="AD756" s="8">
        <v>1</v>
      </c>
      <c r="AE756" s="8">
        <v>1</v>
      </c>
      <c r="AF756" s="8">
        <v>1</v>
      </c>
      <c r="AG756" s="8">
        <v>1</v>
      </c>
      <c r="AH756" s="8">
        <v>1</v>
      </c>
      <c r="AI756" s="8">
        <v>5</v>
      </c>
      <c r="AJ756" s="13">
        <v>0</v>
      </c>
      <c r="AK756" s="13" t="e">
        <v>#DIV/0!</v>
      </c>
    </row>
    <row r="757" spans="1:37" x14ac:dyDescent="0.2">
      <c r="A757" s="8" t="s">
        <v>4671</v>
      </c>
      <c r="B757" s="12">
        <v>44381</v>
      </c>
      <c r="C757" s="8">
        <v>683</v>
      </c>
      <c r="D757" s="8" t="s">
        <v>889</v>
      </c>
      <c r="E757" s="8" t="s">
        <v>4672</v>
      </c>
      <c r="F757" s="8">
        <v>521</v>
      </c>
      <c r="G757" s="8">
        <v>74</v>
      </c>
      <c r="H757" s="8">
        <v>104</v>
      </c>
      <c r="I757" s="8">
        <v>17</v>
      </c>
      <c r="J757" s="8">
        <v>31</v>
      </c>
      <c r="K757" s="8">
        <v>10</v>
      </c>
      <c r="L757" s="8">
        <v>16</v>
      </c>
      <c r="M757" s="8">
        <v>5</v>
      </c>
      <c r="N757" s="8">
        <v>11</v>
      </c>
      <c r="O757" s="8">
        <v>5</v>
      </c>
      <c r="P757" s="8"/>
      <c r="Q757" s="9"/>
      <c r="R757" s="8"/>
      <c r="S757" s="8">
        <v>521</v>
      </c>
      <c r="T757" s="8">
        <v>104</v>
      </c>
      <c r="U757" s="8">
        <v>10</v>
      </c>
      <c r="V757" s="8">
        <v>5</v>
      </c>
      <c r="W757" s="8">
        <v>11</v>
      </c>
      <c r="X757" s="8">
        <v>651</v>
      </c>
      <c r="Y757" s="13">
        <v>222.34</v>
      </c>
      <c r="Z757" s="13">
        <v>2.06</v>
      </c>
      <c r="AA757" s="8"/>
      <c r="AB757" s="8"/>
      <c r="AC757" s="8"/>
      <c r="AD757" s="8">
        <v>74</v>
      </c>
      <c r="AE757" s="8">
        <v>17</v>
      </c>
      <c r="AF757" s="8">
        <v>10</v>
      </c>
      <c r="AG757" s="8">
        <v>5</v>
      </c>
      <c r="AH757" s="8">
        <v>5</v>
      </c>
      <c r="AI757" s="8">
        <v>111</v>
      </c>
      <c r="AJ757" s="13">
        <v>29.37</v>
      </c>
      <c r="AK757" s="13">
        <v>2.09</v>
      </c>
    </row>
    <row r="758" spans="1:37" x14ac:dyDescent="0.2">
      <c r="A758" s="8" t="s">
        <v>4673</v>
      </c>
      <c r="B758" s="12">
        <v>44351</v>
      </c>
      <c r="C758" s="8">
        <v>263</v>
      </c>
      <c r="D758" s="8" t="s">
        <v>3829</v>
      </c>
      <c r="E758" s="8" t="s">
        <v>4674</v>
      </c>
      <c r="F758" s="8">
        <v>214</v>
      </c>
      <c r="G758" s="8">
        <v>20</v>
      </c>
      <c r="H758" s="8">
        <v>26</v>
      </c>
      <c r="I758" s="8">
        <v>1</v>
      </c>
      <c r="J758" s="8">
        <v>10</v>
      </c>
      <c r="K758" s="8">
        <v>2</v>
      </c>
      <c r="L758" s="8">
        <v>2</v>
      </c>
      <c r="M758" s="8">
        <v>0</v>
      </c>
      <c r="N758" s="8">
        <v>11</v>
      </c>
      <c r="O758" s="8">
        <v>6</v>
      </c>
      <c r="P758" s="8"/>
      <c r="Q758" s="9"/>
      <c r="R758" s="8"/>
      <c r="S758" s="8">
        <v>214</v>
      </c>
      <c r="T758" s="8">
        <v>26</v>
      </c>
      <c r="U758" s="8">
        <v>2</v>
      </c>
      <c r="V758" s="8">
        <v>0</v>
      </c>
      <c r="W758" s="8">
        <v>11</v>
      </c>
      <c r="X758" s="8">
        <v>253</v>
      </c>
      <c r="Y758" s="13">
        <v>91.92</v>
      </c>
      <c r="Z758" s="13">
        <v>2.17</v>
      </c>
      <c r="AA758" s="8"/>
      <c r="AB758" s="8"/>
      <c r="AC758" s="8"/>
      <c r="AD758" s="8">
        <v>20</v>
      </c>
      <c r="AE758" s="8">
        <v>1</v>
      </c>
      <c r="AF758" s="8">
        <v>2</v>
      </c>
      <c r="AG758" s="8">
        <v>0</v>
      </c>
      <c r="AH758" s="8">
        <v>6</v>
      </c>
      <c r="AI758" s="8">
        <v>29</v>
      </c>
      <c r="AJ758" s="13">
        <v>8.26</v>
      </c>
      <c r="AK758" s="13">
        <v>1.85</v>
      </c>
    </row>
    <row r="759" spans="1:37" x14ac:dyDescent="0.2">
      <c r="A759" s="8" t="s">
        <v>4675</v>
      </c>
      <c r="B759" s="12">
        <v>44381</v>
      </c>
      <c r="C759" s="8">
        <v>1.016</v>
      </c>
      <c r="D759" s="8" t="s">
        <v>4676</v>
      </c>
      <c r="E759" s="8" t="s">
        <v>4677</v>
      </c>
      <c r="F759" s="8">
        <v>804</v>
      </c>
      <c r="G759" s="8">
        <v>153</v>
      </c>
      <c r="H759" s="8">
        <v>118</v>
      </c>
      <c r="I759" s="8">
        <v>33</v>
      </c>
      <c r="J759" s="8">
        <v>50</v>
      </c>
      <c r="K759" s="8">
        <v>17</v>
      </c>
      <c r="L759" s="8">
        <v>20</v>
      </c>
      <c r="M759" s="8">
        <v>13</v>
      </c>
      <c r="N759" s="8">
        <v>24</v>
      </c>
      <c r="O759" s="8">
        <v>17</v>
      </c>
      <c r="P759" s="8"/>
      <c r="Q759" s="9"/>
      <c r="R759" s="8"/>
      <c r="S759" s="8">
        <v>804</v>
      </c>
      <c r="T759" s="8">
        <v>118</v>
      </c>
      <c r="U759" s="8">
        <v>17</v>
      </c>
      <c r="V759" s="8">
        <v>13</v>
      </c>
      <c r="W759" s="8">
        <v>24</v>
      </c>
      <c r="X759" s="8">
        <v>976</v>
      </c>
      <c r="Y759" s="13">
        <v>343.1</v>
      </c>
      <c r="Z759" s="13">
        <v>2.15</v>
      </c>
      <c r="AA759" s="8"/>
      <c r="AB759" s="8"/>
      <c r="AC759" s="8"/>
      <c r="AD759" s="8">
        <v>153</v>
      </c>
      <c r="AE759" s="8">
        <v>33</v>
      </c>
      <c r="AF759" s="8">
        <v>17</v>
      </c>
      <c r="AG759" s="8">
        <v>13</v>
      </c>
      <c r="AH759" s="8">
        <v>17</v>
      </c>
      <c r="AI759" s="8">
        <v>233</v>
      </c>
      <c r="AJ759" s="13">
        <v>59.97</v>
      </c>
      <c r="AK759" s="13">
        <v>2.15</v>
      </c>
    </row>
    <row r="760" spans="1:37" x14ac:dyDescent="0.2">
      <c r="A760" s="8" t="s">
        <v>4678</v>
      </c>
      <c r="B760" s="12">
        <v>44412</v>
      </c>
      <c r="C760" s="8">
        <v>1.5449999999999999</v>
      </c>
      <c r="D760" s="8" t="s">
        <v>4679</v>
      </c>
      <c r="E760" s="8" t="s">
        <v>4680</v>
      </c>
      <c r="F760" s="8">
        <v>1.458</v>
      </c>
      <c r="G760" s="8">
        <v>407</v>
      </c>
      <c r="H760" s="8">
        <v>172</v>
      </c>
      <c r="I760" s="8">
        <v>65</v>
      </c>
      <c r="J760" s="8">
        <v>57</v>
      </c>
      <c r="K760" s="8">
        <v>19</v>
      </c>
      <c r="L760" s="8">
        <v>21</v>
      </c>
      <c r="M760" s="8">
        <v>11</v>
      </c>
      <c r="N760" s="8">
        <v>23</v>
      </c>
      <c r="O760" s="8">
        <v>14</v>
      </c>
      <c r="P760" s="8"/>
      <c r="Q760" s="9"/>
      <c r="R760" s="8"/>
      <c r="S760" s="8">
        <v>1458</v>
      </c>
      <c r="T760" s="8">
        <v>172</v>
      </c>
      <c r="U760" s="8">
        <v>19</v>
      </c>
      <c r="V760" s="8">
        <v>11</v>
      </c>
      <c r="W760" s="8">
        <v>23</v>
      </c>
      <c r="X760" s="8">
        <v>1683</v>
      </c>
      <c r="Y760" s="13">
        <v>630.45000000000005</v>
      </c>
      <c r="Z760" s="13">
        <v>2.1800000000000002</v>
      </c>
      <c r="AA760" s="8"/>
      <c r="AB760" s="8"/>
      <c r="AC760" s="8"/>
      <c r="AD760" s="8">
        <v>407</v>
      </c>
      <c r="AE760" s="8">
        <v>65</v>
      </c>
      <c r="AF760" s="8">
        <v>19</v>
      </c>
      <c r="AG760" s="8">
        <v>11</v>
      </c>
      <c r="AH760" s="8">
        <v>14</v>
      </c>
      <c r="AI760" s="8">
        <v>516</v>
      </c>
      <c r="AJ760" s="13">
        <v>171.25</v>
      </c>
      <c r="AK760" s="13">
        <v>2.15</v>
      </c>
    </row>
    <row r="761" spans="1:37" x14ac:dyDescent="0.2">
      <c r="A761" s="8" t="s">
        <v>4681</v>
      </c>
      <c r="B761" s="12">
        <v>44412</v>
      </c>
      <c r="C761" s="8">
        <v>593</v>
      </c>
      <c r="D761" s="8" t="s">
        <v>4682</v>
      </c>
      <c r="E761" s="8" t="s">
        <v>4683</v>
      </c>
      <c r="F761" s="8">
        <v>481</v>
      </c>
      <c r="G761" s="8">
        <v>144</v>
      </c>
      <c r="H761" s="8">
        <v>75</v>
      </c>
      <c r="I761" s="8">
        <v>27</v>
      </c>
      <c r="J761" s="8">
        <v>16</v>
      </c>
      <c r="K761" s="8">
        <v>8</v>
      </c>
      <c r="L761" s="8">
        <v>9</v>
      </c>
      <c r="M761" s="8">
        <v>5</v>
      </c>
      <c r="N761" s="8">
        <v>12</v>
      </c>
      <c r="O761" s="8">
        <v>11</v>
      </c>
      <c r="P761" s="8"/>
      <c r="Q761" s="9"/>
      <c r="R761" s="8"/>
      <c r="S761" s="8">
        <v>481</v>
      </c>
      <c r="T761" s="8">
        <v>75</v>
      </c>
      <c r="U761" s="8">
        <v>8</v>
      </c>
      <c r="V761" s="8">
        <v>5</v>
      </c>
      <c r="W761" s="8">
        <v>12</v>
      </c>
      <c r="X761" s="8">
        <v>581</v>
      </c>
      <c r="Y761" s="13">
        <v>205.98</v>
      </c>
      <c r="Z761" s="13">
        <v>2.13</v>
      </c>
      <c r="AA761" s="8"/>
      <c r="AB761" s="8"/>
      <c r="AC761" s="8"/>
      <c r="AD761" s="8">
        <v>144</v>
      </c>
      <c r="AE761" s="8">
        <v>27</v>
      </c>
      <c r="AF761" s="8">
        <v>8</v>
      </c>
      <c r="AG761" s="8">
        <v>5</v>
      </c>
      <c r="AH761" s="8">
        <v>11</v>
      </c>
      <c r="AI761" s="8">
        <v>195</v>
      </c>
      <c r="AJ761" s="13">
        <v>59.31</v>
      </c>
      <c r="AK761" s="13">
        <v>2.13</v>
      </c>
    </row>
    <row r="762" spans="1:37" x14ac:dyDescent="0.2">
      <c r="A762" s="8" t="s">
        <v>4684</v>
      </c>
      <c r="B762" s="12">
        <v>44381</v>
      </c>
      <c r="C762" s="8">
        <v>44</v>
      </c>
      <c r="D762" s="8" t="s">
        <v>4685</v>
      </c>
      <c r="E762" s="8" t="s">
        <v>4686</v>
      </c>
      <c r="F762" s="8">
        <v>40</v>
      </c>
      <c r="G762" s="8">
        <v>8</v>
      </c>
      <c r="H762" s="8">
        <v>2</v>
      </c>
      <c r="I762" s="8">
        <v>1</v>
      </c>
      <c r="J762" s="8">
        <v>1</v>
      </c>
      <c r="K762" s="8">
        <v>0</v>
      </c>
      <c r="L762" s="8">
        <v>1</v>
      </c>
      <c r="M762" s="8">
        <v>1</v>
      </c>
      <c r="N762" s="8">
        <v>1</v>
      </c>
      <c r="O762" s="8">
        <v>1</v>
      </c>
      <c r="P762" s="8"/>
      <c r="Q762" s="9"/>
      <c r="R762" s="8"/>
      <c r="S762" s="8">
        <v>40</v>
      </c>
      <c r="T762" s="8">
        <v>2</v>
      </c>
      <c r="U762" s="8">
        <v>0</v>
      </c>
      <c r="V762" s="8">
        <v>1</v>
      </c>
      <c r="W762" s="8">
        <v>1</v>
      </c>
      <c r="X762" s="8">
        <v>44</v>
      </c>
      <c r="Y762" s="13">
        <v>17.46</v>
      </c>
      <c r="Z762" s="13">
        <v>2.23</v>
      </c>
      <c r="AA762" s="8"/>
      <c r="AB762" s="8"/>
      <c r="AC762" s="8"/>
      <c r="AD762" s="8">
        <v>8</v>
      </c>
      <c r="AE762" s="8">
        <v>1</v>
      </c>
      <c r="AF762" s="8">
        <v>0</v>
      </c>
      <c r="AG762" s="8">
        <v>1</v>
      </c>
      <c r="AH762" s="8">
        <v>1</v>
      </c>
      <c r="AI762" s="8">
        <v>11</v>
      </c>
      <c r="AJ762" s="13">
        <v>3.27</v>
      </c>
      <c r="AK762" s="13">
        <v>2.13</v>
      </c>
    </row>
    <row r="763" spans="1:37" x14ac:dyDescent="0.2">
      <c r="A763" s="8" t="s">
        <v>4687</v>
      </c>
      <c r="B763" s="8" t="s">
        <v>50</v>
      </c>
      <c r="C763" s="8" t="s">
        <v>50</v>
      </c>
      <c r="D763" s="8" t="s">
        <v>4688</v>
      </c>
      <c r="E763" s="8" t="s">
        <v>4689</v>
      </c>
      <c r="F763" s="8" t="s">
        <v>50</v>
      </c>
      <c r="G763" s="8"/>
      <c r="H763" s="8" t="s">
        <v>50</v>
      </c>
      <c r="I763" s="8"/>
      <c r="J763" s="8" t="s">
        <v>50</v>
      </c>
      <c r="K763" s="8"/>
      <c r="L763" s="8" t="s">
        <v>50</v>
      </c>
      <c r="M763" s="8"/>
      <c r="N763" s="8" t="s">
        <v>50</v>
      </c>
      <c r="O763" s="8"/>
      <c r="P763" s="8"/>
      <c r="Q763" s="9"/>
      <c r="R763" s="8"/>
      <c r="S763" s="8" t="s">
        <v>50</v>
      </c>
      <c r="T763" s="8" t="s">
        <v>50</v>
      </c>
      <c r="U763" s="8"/>
      <c r="V763" s="8"/>
      <c r="W763" s="8" t="s">
        <v>50</v>
      </c>
      <c r="X763" s="8">
        <v>0</v>
      </c>
      <c r="Y763" s="13" t="e">
        <v>#DIV/0!</v>
      </c>
      <c r="Z763" s="13" t="e">
        <v>#DIV/0!</v>
      </c>
      <c r="AA763" s="8"/>
      <c r="AB763" s="8"/>
      <c r="AC763" s="8"/>
      <c r="AD763" s="8"/>
      <c r="AE763" s="8"/>
      <c r="AF763" s="8"/>
      <c r="AG763" s="8"/>
      <c r="AH763" s="8"/>
      <c r="AI763" s="8">
        <v>0</v>
      </c>
      <c r="AJ763" s="13" t="e">
        <v>#DIV/0!</v>
      </c>
      <c r="AK763" s="13" t="e">
        <v>#DIV/0!</v>
      </c>
    </row>
    <row r="764" spans="1:37" x14ac:dyDescent="0.2">
      <c r="A764" s="8" t="s">
        <v>4690</v>
      </c>
      <c r="B764" s="12">
        <v>44381</v>
      </c>
      <c r="C764" s="8">
        <v>423</v>
      </c>
      <c r="D764" s="8" t="s">
        <v>4588</v>
      </c>
      <c r="E764" s="8" t="s">
        <v>4691</v>
      </c>
      <c r="F764" s="8">
        <v>341</v>
      </c>
      <c r="G764" s="8">
        <v>127</v>
      </c>
      <c r="H764" s="8">
        <v>44</v>
      </c>
      <c r="I764" s="8">
        <v>17</v>
      </c>
      <c r="J764" s="8">
        <v>18</v>
      </c>
      <c r="K764" s="8">
        <v>9</v>
      </c>
      <c r="L764" s="8">
        <v>9</v>
      </c>
      <c r="M764" s="8">
        <v>5</v>
      </c>
      <c r="N764" s="8">
        <v>11</v>
      </c>
      <c r="O764" s="8">
        <v>6</v>
      </c>
      <c r="P764" s="8"/>
      <c r="Q764" s="9"/>
      <c r="R764" s="8"/>
      <c r="S764" s="8">
        <v>341</v>
      </c>
      <c r="T764" s="8">
        <v>44</v>
      </c>
      <c r="U764" s="8">
        <v>9</v>
      </c>
      <c r="V764" s="8">
        <v>5</v>
      </c>
      <c r="W764" s="8">
        <v>11</v>
      </c>
      <c r="X764" s="8">
        <v>410</v>
      </c>
      <c r="Y764" s="13">
        <v>145.62</v>
      </c>
      <c r="Z764" s="13">
        <v>2.17</v>
      </c>
      <c r="AA764" s="8"/>
      <c r="AB764" s="8"/>
      <c r="AC764" s="8"/>
      <c r="AD764" s="8">
        <v>127</v>
      </c>
      <c r="AE764" s="8">
        <v>17</v>
      </c>
      <c r="AF764" s="8">
        <v>9</v>
      </c>
      <c r="AG764" s="8">
        <v>5</v>
      </c>
      <c r="AH764" s="8">
        <v>6</v>
      </c>
      <c r="AI764" s="8">
        <v>164</v>
      </c>
      <c r="AJ764" s="13">
        <v>52.87</v>
      </c>
      <c r="AK764" s="13">
        <v>2.19</v>
      </c>
    </row>
    <row r="765" spans="1:37" x14ac:dyDescent="0.2">
      <c r="A765" s="8" t="s">
        <v>4692</v>
      </c>
      <c r="B765" s="12">
        <v>44290</v>
      </c>
      <c r="C765" s="8">
        <v>1.409</v>
      </c>
      <c r="D765" s="8" t="s">
        <v>1601</v>
      </c>
      <c r="E765" s="8" t="s">
        <v>4693</v>
      </c>
      <c r="F765" s="8">
        <v>928</v>
      </c>
      <c r="G765" s="8">
        <v>172</v>
      </c>
      <c r="H765" s="8">
        <v>242</v>
      </c>
      <c r="I765" s="8">
        <v>85</v>
      </c>
      <c r="J765" s="8">
        <v>112</v>
      </c>
      <c r="K765" s="8">
        <v>52</v>
      </c>
      <c r="L765" s="8">
        <v>66</v>
      </c>
      <c r="M765" s="8">
        <v>30</v>
      </c>
      <c r="N765" s="8">
        <v>61</v>
      </c>
      <c r="O765" s="8">
        <v>35</v>
      </c>
      <c r="P765" s="8"/>
      <c r="Q765" s="9"/>
      <c r="R765" s="8"/>
      <c r="S765" s="8">
        <v>928</v>
      </c>
      <c r="T765" s="8">
        <v>242</v>
      </c>
      <c r="U765" s="8">
        <v>52</v>
      </c>
      <c r="V765" s="8">
        <v>30</v>
      </c>
      <c r="W765" s="8">
        <v>61</v>
      </c>
      <c r="X765" s="8">
        <v>1313</v>
      </c>
      <c r="Y765" s="13">
        <v>381.54</v>
      </c>
      <c r="Z765" s="13">
        <v>1.98</v>
      </c>
      <c r="AA765" s="8"/>
      <c r="AB765" s="8"/>
      <c r="AC765" s="8"/>
      <c r="AD765" s="8">
        <v>172</v>
      </c>
      <c r="AE765" s="8">
        <v>85</v>
      </c>
      <c r="AF765" s="8">
        <v>52</v>
      </c>
      <c r="AG765" s="8">
        <v>30</v>
      </c>
      <c r="AH765" s="8">
        <v>35</v>
      </c>
      <c r="AI765" s="8">
        <v>374</v>
      </c>
      <c r="AJ765" s="13">
        <v>58.44</v>
      </c>
      <c r="AK765" s="13">
        <v>1.57</v>
      </c>
    </row>
    <row r="766" spans="1:37" x14ac:dyDescent="0.2">
      <c r="A766" s="8" t="s">
        <v>4694</v>
      </c>
      <c r="B766" s="12">
        <v>44351</v>
      </c>
      <c r="C766" s="8">
        <v>642</v>
      </c>
      <c r="D766" s="8" t="s">
        <v>4695</v>
      </c>
      <c r="E766" s="8" t="s">
        <v>4696</v>
      </c>
      <c r="F766" s="8">
        <v>496</v>
      </c>
      <c r="G766" s="8">
        <v>166</v>
      </c>
      <c r="H766" s="8">
        <v>71</v>
      </c>
      <c r="I766" s="8">
        <v>23</v>
      </c>
      <c r="J766" s="8">
        <v>40</v>
      </c>
      <c r="K766" s="8">
        <v>21</v>
      </c>
      <c r="L766" s="8">
        <v>20</v>
      </c>
      <c r="M766" s="8">
        <v>14</v>
      </c>
      <c r="N766" s="8">
        <v>17</v>
      </c>
      <c r="O766" s="8">
        <v>14</v>
      </c>
      <c r="P766" s="8"/>
      <c r="Q766" s="9"/>
      <c r="R766" s="8"/>
      <c r="S766" s="8">
        <v>496</v>
      </c>
      <c r="T766" s="8">
        <v>71</v>
      </c>
      <c r="U766" s="8">
        <v>21</v>
      </c>
      <c r="V766" s="8">
        <v>14</v>
      </c>
      <c r="W766" s="8">
        <v>17</v>
      </c>
      <c r="X766" s="8">
        <v>619</v>
      </c>
      <c r="Y766" s="13">
        <v>209.37</v>
      </c>
      <c r="Z766" s="13">
        <v>2.17</v>
      </c>
      <c r="AA766" s="8"/>
      <c r="AB766" s="8"/>
      <c r="AC766" s="8"/>
      <c r="AD766" s="8">
        <v>166</v>
      </c>
      <c r="AE766" s="8">
        <v>23</v>
      </c>
      <c r="AF766" s="8">
        <v>21</v>
      </c>
      <c r="AG766" s="8">
        <v>14</v>
      </c>
      <c r="AH766" s="8">
        <v>14</v>
      </c>
      <c r="AI766" s="8">
        <v>238</v>
      </c>
      <c r="AJ766" s="13">
        <v>66.31</v>
      </c>
      <c r="AK766" s="13">
        <v>2.2200000000000002</v>
      </c>
    </row>
    <row r="767" spans="1:37" x14ac:dyDescent="0.2">
      <c r="A767" s="8" t="s">
        <v>4697</v>
      </c>
      <c r="B767" s="12">
        <v>44290</v>
      </c>
      <c r="C767" s="8">
        <v>1.0389999999999999</v>
      </c>
      <c r="D767" s="8" t="s">
        <v>2558</v>
      </c>
      <c r="E767" s="8" t="s">
        <v>4698</v>
      </c>
      <c r="F767" s="8">
        <v>686</v>
      </c>
      <c r="G767" s="8">
        <v>136</v>
      </c>
      <c r="H767" s="8">
        <v>156</v>
      </c>
      <c r="I767" s="8">
        <v>46</v>
      </c>
      <c r="J767" s="8">
        <v>98</v>
      </c>
      <c r="K767" s="8">
        <v>27</v>
      </c>
      <c r="L767" s="8">
        <v>49</v>
      </c>
      <c r="M767" s="8">
        <v>28</v>
      </c>
      <c r="N767" s="8">
        <v>50</v>
      </c>
      <c r="O767" s="8">
        <v>31</v>
      </c>
      <c r="P767" s="8"/>
      <c r="Q767" s="9"/>
      <c r="R767" s="8"/>
      <c r="S767" s="8">
        <v>686</v>
      </c>
      <c r="T767" s="8">
        <v>156</v>
      </c>
      <c r="U767" s="8">
        <v>27</v>
      </c>
      <c r="V767" s="8">
        <v>28</v>
      </c>
      <c r="W767" s="8">
        <v>50</v>
      </c>
      <c r="X767" s="8">
        <v>947</v>
      </c>
      <c r="Y767" s="13">
        <v>282.66000000000003</v>
      </c>
      <c r="Z767" s="13">
        <v>2.0499999999999998</v>
      </c>
      <c r="AA767" s="8"/>
      <c r="AB767" s="8"/>
      <c r="AC767" s="8"/>
      <c r="AD767" s="8">
        <v>136</v>
      </c>
      <c r="AE767" s="8">
        <v>46</v>
      </c>
      <c r="AF767" s="8">
        <v>27</v>
      </c>
      <c r="AG767" s="8">
        <v>28</v>
      </c>
      <c r="AH767" s="8">
        <v>31</v>
      </c>
      <c r="AI767" s="8">
        <v>268</v>
      </c>
      <c r="AJ767" s="13">
        <v>46.69</v>
      </c>
      <c r="AK767" s="13">
        <v>2.1</v>
      </c>
    </row>
    <row r="768" spans="1:37" x14ac:dyDescent="0.2">
      <c r="A768" s="8" t="s">
        <v>4699</v>
      </c>
      <c r="B768" s="12">
        <v>44200</v>
      </c>
      <c r="C768" s="8">
        <v>10</v>
      </c>
      <c r="D768" s="8" t="s">
        <v>4700</v>
      </c>
      <c r="E768" s="8" t="s">
        <v>4701</v>
      </c>
      <c r="F768" s="8">
        <v>6</v>
      </c>
      <c r="G768" s="8">
        <v>2</v>
      </c>
      <c r="H768" s="8">
        <v>1</v>
      </c>
      <c r="I768" s="8">
        <v>0</v>
      </c>
      <c r="J768" s="8">
        <v>2</v>
      </c>
      <c r="K768" s="8">
        <v>1</v>
      </c>
      <c r="L768" s="8">
        <v>1</v>
      </c>
      <c r="M768" s="8">
        <v>1</v>
      </c>
      <c r="N768" s="8">
        <v>1</v>
      </c>
      <c r="O768" s="8">
        <v>1</v>
      </c>
      <c r="P768" s="8"/>
      <c r="Q768" s="9"/>
      <c r="R768" s="8"/>
      <c r="S768" s="8">
        <v>6</v>
      </c>
      <c r="T768" s="8">
        <v>1</v>
      </c>
      <c r="U768" s="8">
        <v>1</v>
      </c>
      <c r="V768" s="8">
        <v>1</v>
      </c>
      <c r="W768" s="8">
        <v>1</v>
      </c>
      <c r="X768" s="8">
        <v>10</v>
      </c>
      <c r="Y768" s="13">
        <v>2.2400000000000002</v>
      </c>
      <c r="Z768" s="13">
        <v>2.2400000000000002</v>
      </c>
      <c r="AA768" s="8"/>
      <c r="AB768" s="8"/>
      <c r="AC768" s="8"/>
      <c r="AD768" s="8">
        <v>2</v>
      </c>
      <c r="AE768" s="8">
        <v>0</v>
      </c>
      <c r="AF768" s="8">
        <v>1</v>
      </c>
      <c r="AG768" s="8">
        <v>1</v>
      </c>
      <c r="AH768" s="8">
        <v>1</v>
      </c>
      <c r="AI768" s="8">
        <v>5</v>
      </c>
      <c r="AJ768" s="13">
        <v>0.71</v>
      </c>
      <c r="AK768" s="13">
        <v>0</v>
      </c>
    </row>
    <row r="769" spans="1:37" x14ac:dyDescent="0.2">
      <c r="A769" s="8" t="s">
        <v>4702</v>
      </c>
      <c r="B769" s="12">
        <v>44320</v>
      </c>
      <c r="C769" s="8">
        <v>5.0369999999999999</v>
      </c>
      <c r="D769" s="8" t="s">
        <v>782</v>
      </c>
      <c r="E769" s="8" t="s">
        <v>4703</v>
      </c>
      <c r="F769" s="8">
        <v>4.0949999999999998</v>
      </c>
      <c r="G769" s="8">
        <v>979</v>
      </c>
      <c r="H769" s="8">
        <v>593</v>
      </c>
      <c r="I769" s="8">
        <v>95</v>
      </c>
      <c r="J769" s="8">
        <v>193</v>
      </c>
      <c r="K769" s="8">
        <v>42</v>
      </c>
      <c r="L769" s="8">
        <v>72</v>
      </c>
      <c r="M769" s="8">
        <v>30</v>
      </c>
      <c r="N769" s="8">
        <v>85</v>
      </c>
      <c r="O769" s="8">
        <v>42</v>
      </c>
      <c r="P769" s="8"/>
      <c r="Q769" s="9"/>
      <c r="R769" s="8"/>
      <c r="S769" s="8">
        <v>4095</v>
      </c>
      <c r="T769" s="8">
        <v>593</v>
      </c>
      <c r="U769" s="8">
        <v>42</v>
      </c>
      <c r="V769" s="8">
        <v>30</v>
      </c>
      <c r="W769" s="8">
        <v>85</v>
      </c>
      <c r="X769" s="8">
        <v>4845</v>
      </c>
      <c r="Y769" s="13">
        <v>1763.22</v>
      </c>
      <c r="Z769" s="13">
        <v>2.14</v>
      </c>
      <c r="AA769" s="8"/>
      <c r="AB769" s="8"/>
      <c r="AC769" s="8"/>
      <c r="AD769" s="8">
        <v>979</v>
      </c>
      <c r="AE769" s="8">
        <v>95</v>
      </c>
      <c r="AF769" s="8">
        <v>42</v>
      </c>
      <c r="AG769" s="8">
        <v>30</v>
      </c>
      <c r="AH769" s="8">
        <v>42</v>
      </c>
      <c r="AI769" s="8">
        <v>1188</v>
      </c>
      <c r="AJ769" s="13">
        <v>415.22</v>
      </c>
      <c r="AK769" s="13">
        <v>2.2200000000000002</v>
      </c>
    </row>
    <row r="770" spans="1:37" x14ac:dyDescent="0.2">
      <c r="A770" s="8" t="s">
        <v>4704</v>
      </c>
      <c r="B770" s="12">
        <v>44381</v>
      </c>
      <c r="C770" s="8">
        <v>453</v>
      </c>
      <c r="D770" s="8" t="s">
        <v>741</v>
      </c>
      <c r="E770" s="8" t="s">
        <v>4705</v>
      </c>
      <c r="F770" s="8">
        <v>374</v>
      </c>
      <c r="G770" s="8">
        <v>46</v>
      </c>
      <c r="H770" s="8">
        <v>47</v>
      </c>
      <c r="I770" s="8">
        <v>7</v>
      </c>
      <c r="J770" s="8">
        <v>23</v>
      </c>
      <c r="K770" s="8">
        <v>4</v>
      </c>
      <c r="L770" s="8">
        <v>6</v>
      </c>
      <c r="M770" s="8">
        <v>1</v>
      </c>
      <c r="N770" s="8">
        <v>6</v>
      </c>
      <c r="O770" s="8">
        <v>1</v>
      </c>
      <c r="P770" s="8"/>
      <c r="Q770" s="9"/>
      <c r="R770" s="8"/>
      <c r="S770" s="8">
        <v>374</v>
      </c>
      <c r="T770" s="8">
        <v>47</v>
      </c>
      <c r="U770" s="8">
        <v>4</v>
      </c>
      <c r="V770" s="8">
        <v>1</v>
      </c>
      <c r="W770" s="8">
        <v>6</v>
      </c>
      <c r="X770" s="8">
        <v>432</v>
      </c>
      <c r="Y770" s="13">
        <v>161.87</v>
      </c>
      <c r="Z770" s="13">
        <v>2.16</v>
      </c>
      <c r="AA770" s="8"/>
      <c r="AB770" s="8"/>
      <c r="AC770" s="8"/>
      <c r="AD770" s="8">
        <v>46</v>
      </c>
      <c r="AE770" s="8">
        <v>7</v>
      </c>
      <c r="AF770" s="8">
        <v>4</v>
      </c>
      <c r="AG770" s="8">
        <v>1</v>
      </c>
      <c r="AH770" s="8">
        <v>1</v>
      </c>
      <c r="AI770" s="8">
        <v>59</v>
      </c>
      <c r="AJ770" s="13">
        <v>19.28</v>
      </c>
      <c r="AK770" s="13">
        <v>2.15</v>
      </c>
    </row>
    <row r="771" spans="1:37" x14ac:dyDescent="0.2">
      <c r="A771" s="8" t="s">
        <v>4706</v>
      </c>
      <c r="B771" s="12">
        <v>44351</v>
      </c>
      <c r="C771" s="8">
        <v>520</v>
      </c>
      <c r="D771" s="8" t="s">
        <v>889</v>
      </c>
      <c r="E771" s="8" t="s">
        <v>4707</v>
      </c>
      <c r="F771" s="8">
        <v>386</v>
      </c>
      <c r="G771" s="8">
        <v>34</v>
      </c>
      <c r="H771" s="8">
        <v>82</v>
      </c>
      <c r="I771" s="8">
        <v>3</v>
      </c>
      <c r="J771" s="8">
        <v>30</v>
      </c>
      <c r="K771" s="8">
        <v>5</v>
      </c>
      <c r="L771" s="8">
        <v>12</v>
      </c>
      <c r="M771" s="8">
        <v>2</v>
      </c>
      <c r="N771" s="8">
        <v>10</v>
      </c>
      <c r="O771" s="8">
        <v>1</v>
      </c>
      <c r="P771" s="8"/>
      <c r="Q771" s="9"/>
      <c r="R771" s="8"/>
      <c r="S771" s="8">
        <v>386</v>
      </c>
      <c r="T771" s="8">
        <v>82</v>
      </c>
      <c r="U771" s="8">
        <v>5</v>
      </c>
      <c r="V771" s="8">
        <v>2</v>
      </c>
      <c r="W771" s="8">
        <v>10</v>
      </c>
      <c r="X771" s="8">
        <v>485</v>
      </c>
      <c r="Y771" s="13">
        <v>164.93</v>
      </c>
      <c r="Z771" s="13">
        <v>2.0299999999999998</v>
      </c>
      <c r="AA771" s="8"/>
      <c r="AB771" s="8"/>
      <c r="AC771" s="8"/>
      <c r="AD771" s="8">
        <v>34</v>
      </c>
      <c r="AE771" s="8">
        <v>3</v>
      </c>
      <c r="AF771" s="8">
        <v>5</v>
      </c>
      <c r="AG771" s="8">
        <v>2</v>
      </c>
      <c r="AH771" s="8">
        <v>1</v>
      </c>
      <c r="AI771" s="8">
        <v>45</v>
      </c>
      <c r="AJ771" s="13">
        <v>14.05</v>
      </c>
      <c r="AK771" s="13">
        <v>2.1800000000000002</v>
      </c>
    </row>
    <row r="772" spans="1:37" x14ac:dyDescent="0.2">
      <c r="A772" s="8" t="s">
        <v>4708</v>
      </c>
      <c r="B772" s="12">
        <v>44320</v>
      </c>
      <c r="C772" s="8">
        <v>203</v>
      </c>
      <c r="D772" s="8" t="s">
        <v>3466</v>
      </c>
      <c r="E772" s="8" t="s">
        <v>4709</v>
      </c>
      <c r="F772" s="8">
        <v>153</v>
      </c>
      <c r="G772" s="8">
        <v>32</v>
      </c>
      <c r="H772" s="8">
        <v>31</v>
      </c>
      <c r="I772" s="8">
        <v>6</v>
      </c>
      <c r="J772" s="8">
        <v>10</v>
      </c>
      <c r="K772" s="8">
        <v>3</v>
      </c>
      <c r="L772" s="8">
        <v>3</v>
      </c>
      <c r="M772" s="8">
        <v>2</v>
      </c>
      <c r="N772" s="8">
        <v>6</v>
      </c>
      <c r="O772" s="8">
        <v>3</v>
      </c>
      <c r="P772" s="8"/>
      <c r="Q772" s="9"/>
      <c r="R772" s="8"/>
      <c r="S772" s="8">
        <v>153</v>
      </c>
      <c r="T772" s="8">
        <v>31</v>
      </c>
      <c r="U772" s="8">
        <v>3</v>
      </c>
      <c r="V772" s="8">
        <v>2</v>
      </c>
      <c r="W772" s="8">
        <v>6</v>
      </c>
      <c r="X772" s="8">
        <v>195</v>
      </c>
      <c r="Y772" s="13">
        <v>64.83</v>
      </c>
      <c r="Z772" s="13">
        <v>2.06</v>
      </c>
      <c r="AA772" s="8"/>
      <c r="AB772" s="8"/>
      <c r="AC772" s="8"/>
      <c r="AD772" s="8">
        <v>32</v>
      </c>
      <c r="AE772" s="8">
        <v>6</v>
      </c>
      <c r="AF772" s="8">
        <v>3</v>
      </c>
      <c r="AG772" s="8">
        <v>2</v>
      </c>
      <c r="AH772" s="8">
        <v>3</v>
      </c>
      <c r="AI772" s="8">
        <v>46</v>
      </c>
      <c r="AJ772" s="13">
        <v>12.83</v>
      </c>
      <c r="AK772" s="13">
        <v>2.16</v>
      </c>
    </row>
    <row r="773" spans="1:37" x14ac:dyDescent="0.2">
      <c r="A773" s="8" t="s">
        <v>4710</v>
      </c>
      <c r="B773" s="12">
        <v>44351</v>
      </c>
      <c r="C773" s="8">
        <v>609</v>
      </c>
      <c r="D773" s="8" t="s">
        <v>1171</v>
      </c>
      <c r="E773" s="8" t="s">
        <v>4711</v>
      </c>
      <c r="F773" s="8">
        <v>459</v>
      </c>
      <c r="G773" s="8">
        <v>182</v>
      </c>
      <c r="H773" s="8">
        <v>89</v>
      </c>
      <c r="I773" s="8">
        <v>35</v>
      </c>
      <c r="J773" s="8">
        <v>31</v>
      </c>
      <c r="K773" s="8">
        <v>18</v>
      </c>
      <c r="L773" s="8">
        <v>23</v>
      </c>
      <c r="M773" s="8">
        <v>18</v>
      </c>
      <c r="N773" s="8">
        <v>21</v>
      </c>
      <c r="O773" s="8">
        <v>16</v>
      </c>
      <c r="P773" s="8"/>
      <c r="Q773" s="9"/>
      <c r="R773" s="8"/>
      <c r="S773" s="8">
        <v>459</v>
      </c>
      <c r="T773" s="8">
        <v>89</v>
      </c>
      <c r="U773" s="8">
        <v>18</v>
      </c>
      <c r="V773" s="8">
        <v>18</v>
      </c>
      <c r="W773" s="8">
        <v>21</v>
      </c>
      <c r="X773" s="8">
        <v>605</v>
      </c>
      <c r="Y773" s="13">
        <v>191.37</v>
      </c>
      <c r="Z773" s="13">
        <v>2.1</v>
      </c>
      <c r="AA773" s="8"/>
      <c r="AB773" s="8"/>
      <c r="AC773" s="8"/>
      <c r="AD773" s="8">
        <v>182</v>
      </c>
      <c r="AE773" s="8">
        <v>35</v>
      </c>
      <c r="AF773" s="8">
        <v>18</v>
      </c>
      <c r="AG773" s="8">
        <v>18</v>
      </c>
      <c r="AH773" s="8">
        <v>16</v>
      </c>
      <c r="AI773" s="8">
        <v>269</v>
      </c>
      <c r="AJ773" s="13">
        <v>72.08</v>
      </c>
      <c r="AK773" s="13">
        <v>2.17</v>
      </c>
    </row>
    <row r="774" spans="1:37" x14ac:dyDescent="0.2">
      <c r="A774" s="8" t="s">
        <v>4712</v>
      </c>
      <c r="B774" s="12">
        <v>44200</v>
      </c>
      <c r="C774" s="8">
        <v>12</v>
      </c>
      <c r="D774" s="8" t="s">
        <v>1661</v>
      </c>
      <c r="E774" s="8" t="s">
        <v>4713</v>
      </c>
      <c r="F774" s="8">
        <v>7</v>
      </c>
      <c r="G774" s="8">
        <v>2</v>
      </c>
      <c r="H774" s="8">
        <v>1</v>
      </c>
      <c r="I774" s="8">
        <v>0</v>
      </c>
      <c r="J774" s="8">
        <v>2</v>
      </c>
      <c r="K774" s="8">
        <v>1</v>
      </c>
      <c r="L774" s="8">
        <v>2</v>
      </c>
      <c r="M774" s="8">
        <v>1</v>
      </c>
      <c r="N774" s="8">
        <v>2</v>
      </c>
      <c r="O774" s="8">
        <v>1</v>
      </c>
      <c r="P774" s="8"/>
      <c r="Q774" s="9"/>
      <c r="R774" s="8"/>
      <c r="S774" s="8">
        <v>7</v>
      </c>
      <c r="T774" s="8">
        <v>1</v>
      </c>
      <c r="U774" s="8">
        <v>1</v>
      </c>
      <c r="V774" s="8">
        <v>1</v>
      </c>
      <c r="W774" s="8">
        <v>2</v>
      </c>
      <c r="X774" s="8">
        <v>12</v>
      </c>
      <c r="Y774" s="13">
        <v>2.61</v>
      </c>
      <c r="Z774" s="13">
        <v>2.09</v>
      </c>
      <c r="AA774" s="8"/>
      <c r="AB774" s="8"/>
      <c r="AC774" s="8"/>
      <c r="AD774" s="8">
        <v>2</v>
      </c>
      <c r="AE774" s="8">
        <v>0</v>
      </c>
      <c r="AF774" s="8">
        <v>1</v>
      </c>
      <c r="AG774" s="8">
        <v>1</v>
      </c>
      <c r="AH774" s="8">
        <v>1</v>
      </c>
      <c r="AI774" s="8">
        <v>5</v>
      </c>
      <c r="AJ774" s="13">
        <v>0.71</v>
      </c>
      <c r="AK774" s="13">
        <v>0</v>
      </c>
    </row>
    <row r="775" spans="1:37" x14ac:dyDescent="0.2">
      <c r="A775" s="8" t="s">
        <v>4714</v>
      </c>
      <c r="B775" s="12">
        <v>44412</v>
      </c>
      <c r="C775" s="8">
        <v>344</v>
      </c>
      <c r="D775" s="8" t="s">
        <v>3606</v>
      </c>
      <c r="E775" s="8" t="s">
        <v>4715</v>
      </c>
      <c r="F775" s="8">
        <v>290</v>
      </c>
      <c r="G775" s="8">
        <v>58</v>
      </c>
      <c r="H775" s="8">
        <v>40</v>
      </c>
      <c r="I775" s="8">
        <v>6</v>
      </c>
      <c r="J775" s="8">
        <v>7</v>
      </c>
      <c r="K775" s="8">
        <v>3</v>
      </c>
      <c r="L775" s="8">
        <v>4</v>
      </c>
      <c r="M775" s="8">
        <v>1</v>
      </c>
      <c r="N775" s="8">
        <v>3</v>
      </c>
      <c r="O775" s="8">
        <v>2</v>
      </c>
      <c r="P775" s="8"/>
      <c r="Q775" s="9"/>
      <c r="R775" s="8"/>
      <c r="S775" s="8">
        <v>290</v>
      </c>
      <c r="T775" s="8">
        <v>40</v>
      </c>
      <c r="U775" s="8">
        <v>3</v>
      </c>
      <c r="V775" s="8">
        <v>1</v>
      </c>
      <c r="W775" s="8">
        <v>3</v>
      </c>
      <c r="X775" s="8">
        <v>337</v>
      </c>
      <c r="Y775" s="13">
        <v>125.5</v>
      </c>
      <c r="Z775" s="13">
        <v>2.15</v>
      </c>
      <c r="AA775" s="8"/>
      <c r="AB775" s="8"/>
      <c r="AC775" s="8"/>
      <c r="AD775" s="8">
        <v>58</v>
      </c>
      <c r="AE775" s="8">
        <v>6</v>
      </c>
      <c r="AF775" s="8">
        <v>3</v>
      </c>
      <c r="AG775" s="8">
        <v>1</v>
      </c>
      <c r="AH775" s="8">
        <v>2</v>
      </c>
      <c r="AI775" s="8">
        <v>70</v>
      </c>
      <c r="AJ775" s="13">
        <v>24.67</v>
      </c>
      <c r="AK775" s="13">
        <v>2.2000000000000002</v>
      </c>
    </row>
    <row r="776" spans="1:37" x14ac:dyDescent="0.2">
      <c r="A776" s="8" t="s">
        <v>4716</v>
      </c>
      <c r="B776" s="12">
        <v>44412</v>
      </c>
      <c r="C776" s="8">
        <v>119</v>
      </c>
      <c r="D776" s="8" t="s">
        <v>4717</v>
      </c>
      <c r="E776" s="8" t="s">
        <v>4718</v>
      </c>
      <c r="F776" s="8">
        <v>102</v>
      </c>
      <c r="G776" s="8">
        <v>7</v>
      </c>
      <c r="H776" s="8">
        <v>11</v>
      </c>
      <c r="I776" s="8">
        <v>1</v>
      </c>
      <c r="J776" s="8">
        <v>6</v>
      </c>
      <c r="K776" s="8">
        <v>1</v>
      </c>
      <c r="L776" s="8">
        <v>6</v>
      </c>
      <c r="M776" s="8">
        <v>1</v>
      </c>
      <c r="N776" s="8">
        <v>6</v>
      </c>
      <c r="O776" s="8">
        <v>1</v>
      </c>
      <c r="P776" s="8"/>
      <c r="Q776" s="9"/>
      <c r="R776" s="8"/>
      <c r="S776" s="8">
        <v>102</v>
      </c>
      <c r="T776" s="8">
        <v>11</v>
      </c>
      <c r="U776" s="8">
        <v>1</v>
      </c>
      <c r="V776" s="8">
        <v>1</v>
      </c>
      <c r="W776" s="8">
        <v>6</v>
      </c>
      <c r="X776" s="8">
        <v>121</v>
      </c>
      <c r="Y776" s="13">
        <v>43.69</v>
      </c>
      <c r="Z776" s="13">
        <v>2.19</v>
      </c>
      <c r="AA776" s="8"/>
      <c r="AB776" s="8"/>
      <c r="AC776" s="8"/>
      <c r="AD776" s="8">
        <v>7</v>
      </c>
      <c r="AE776" s="8">
        <v>1</v>
      </c>
      <c r="AF776" s="8">
        <v>1</v>
      </c>
      <c r="AG776" s="8">
        <v>1</v>
      </c>
      <c r="AH776" s="8">
        <v>1</v>
      </c>
      <c r="AI776" s="8">
        <v>11</v>
      </c>
      <c r="AJ776" s="13">
        <v>2.68</v>
      </c>
      <c r="AK776" s="13">
        <v>2.2400000000000002</v>
      </c>
    </row>
    <row r="777" spans="1:37" x14ac:dyDescent="0.2">
      <c r="A777" s="8" t="s">
        <v>4640</v>
      </c>
      <c r="B777" s="12">
        <v>44381</v>
      </c>
      <c r="C777" s="8">
        <v>418</v>
      </c>
      <c r="D777" s="8" t="s">
        <v>4719</v>
      </c>
      <c r="E777" s="8" t="s">
        <v>4720</v>
      </c>
      <c r="F777" s="8">
        <v>523</v>
      </c>
      <c r="G777" s="8">
        <v>253</v>
      </c>
      <c r="H777" s="8">
        <v>89</v>
      </c>
      <c r="I777" s="8">
        <v>61</v>
      </c>
      <c r="J777" s="8">
        <v>31</v>
      </c>
      <c r="K777" s="8">
        <v>19</v>
      </c>
      <c r="L777" s="8">
        <v>18</v>
      </c>
      <c r="M777" s="8">
        <v>12</v>
      </c>
      <c r="N777" s="8">
        <v>65</v>
      </c>
      <c r="O777" s="8">
        <v>60</v>
      </c>
      <c r="P777" s="8"/>
      <c r="Q777" s="9"/>
      <c r="R777" s="8"/>
      <c r="S777" s="8">
        <v>523</v>
      </c>
      <c r="T777" s="8">
        <v>89</v>
      </c>
      <c r="U777" s="8">
        <v>19</v>
      </c>
      <c r="V777" s="8">
        <v>12</v>
      </c>
      <c r="W777" s="8">
        <v>65</v>
      </c>
      <c r="X777" s="8">
        <v>708</v>
      </c>
      <c r="Y777" s="13">
        <v>215.6</v>
      </c>
      <c r="Z777" s="13">
        <v>2.11</v>
      </c>
      <c r="AA777" s="8"/>
      <c r="AB777" s="8"/>
      <c r="AC777" s="8"/>
      <c r="AD777" s="8">
        <v>253</v>
      </c>
      <c r="AE777" s="8">
        <v>61</v>
      </c>
      <c r="AF777" s="8">
        <v>19</v>
      </c>
      <c r="AG777" s="8">
        <v>12</v>
      </c>
      <c r="AH777" s="8">
        <v>60</v>
      </c>
      <c r="AI777" s="8">
        <v>405</v>
      </c>
      <c r="AJ777" s="13">
        <v>98.78</v>
      </c>
      <c r="AK777" s="13">
        <v>1.95</v>
      </c>
    </row>
    <row r="778" spans="1:37" x14ac:dyDescent="0.2">
      <c r="A778" s="8" t="s">
        <v>4721</v>
      </c>
      <c r="B778" s="12">
        <v>44412</v>
      </c>
      <c r="C778" s="8">
        <v>86</v>
      </c>
      <c r="D778" s="8" t="s">
        <v>3564</v>
      </c>
      <c r="E778" s="8" t="s">
        <v>4722</v>
      </c>
      <c r="F778" s="8">
        <v>74</v>
      </c>
      <c r="G778" s="8">
        <v>6</v>
      </c>
      <c r="H778" s="8">
        <v>9</v>
      </c>
      <c r="I778" s="8">
        <v>1</v>
      </c>
      <c r="J778" s="8">
        <v>2</v>
      </c>
      <c r="K778" s="8">
        <v>1</v>
      </c>
      <c r="L778" s="8">
        <v>1</v>
      </c>
      <c r="M778" s="8">
        <v>0</v>
      </c>
      <c r="N778" s="8">
        <v>1</v>
      </c>
      <c r="O778" s="8">
        <v>0</v>
      </c>
      <c r="P778" s="8"/>
      <c r="Q778" s="9"/>
      <c r="R778" s="8"/>
      <c r="S778" s="8">
        <v>74</v>
      </c>
      <c r="T778" s="8">
        <v>9</v>
      </c>
      <c r="U778" s="8">
        <v>1</v>
      </c>
      <c r="V778" s="8">
        <v>0</v>
      </c>
      <c r="W778" s="8">
        <v>1</v>
      </c>
      <c r="X778" s="8">
        <v>85</v>
      </c>
      <c r="Y778" s="13">
        <v>32.07</v>
      </c>
      <c r="Z778" s="13">
        <v>2.17</v>
      </c>
      <c r="AA778" s="8"/>
      <c r="AB778" s="8"/>
      <c r="AC778" s="8"/>
      <c r="AD778" s="8">
        <v>6</v>
      </c>
      <c r="AE778" s="8">
        <v>1</v>
      </c>
      <c r="AF778" s="8">
        <v>1</v>
      </c>
      <c r="AG778" s="8">
        <v>0</v>
      </c>
      <c r="AH778" s="8">
        <v>0</v>
      </c>
      <c r="AI778" s="8">
        <v>8</v>
      </c>
      <c r="AJ778" s="13">
        <v>2.5099999999999998</v>
      </c>
      <c r="AK778" s="13">
        <v>2.02</v>
      </c>
    </row>
    <row r="779" spans="1:37" x14ac:dyDescent="0.2">
      <c r="A779" s="8" t="s">
        <v>4723</v>
      </c>
      <c r="B779" s="12">
        <v>44351</v>
      </c>
      <c r="C779" s="8">
        <v>1.726</v>
      </c>
      <c r="D779" s="8" t="s">
        <v>1641</v>
      </c>
      <c r="E779" s="8" t="s">
        <v>4724</v>
      </c>
      <c r="F779" s="8">
        <v>1.3340000000000001</v>
      </c>
      <c r="G779" s="8">
        <v>202</v>
      </c>
      <c r="H779" s="8">
        <v>246</v>
      </c>
      <c r="I779" s="8">
        <v>30</v>
      </c>
      <c r="J779" s="8">
        <v>97</v>
      </c>
      <c r="K779" s="8">
        <v>14</v>
      </c>
      <c r="L779" s="8">
        <v>21</v>
      </c>
      <c r="M779" s="8">
        <v>6</v>
      </c>
      <c r="N779" s="8">
        <v>28</v>
      </c>
      <c r="O779" s="8">
        <v>8</v>
      </c>
      <c r="P779" s="8"/>
      <c r="Q779" s="9"/>
      <c r="R779" s="8"/>
      <c r="S779" s="8">
        <v>1334</v>
      </c>
      <c r="T779" s="8">
        <v>246</v>
      </c>
      <c r="U779" s="8">
        <v>14</v>
      </c>
      <c r="V779" s="8">
        <v>6</v>
      </c>
      <c r="W779" s="8">
        <v>28</v>
      </c>
      <c r="X779" s="8">
        <v>1628</v>
      </c>
      <c r="Y779" s="13">
        <v>572.5</v>
      </c>
      <c r="Z779" s="13">
        <v>2.08</v>
      </c>
      <c r="AA779" s="8"/>
      <c r="AB779" s="8"/>
      <c r="AC779" s="8"/>
      <c r="AD779" s="8">
        <v>202</v>
      </c>
      <c r="AE779" s="8">
        <v>30</v>
      </c>
      <c r="AF779" s="8">
        <v>14</v>
      </c>
      <c r="AG779" s="8">
        <v>6</v>
      </c>
      <c r="AH779" s="8">
        <v>8</v>
      </c>
      <c r="AI779" s="8">
        <v>260</v>
      </c>
      <c r="AJ779" s="13">
        <v>84.38</v>
      </c>
      <c r="AK779" s="13">
        <v>2.17</v>
      </c>
    </row>
    <row r="780" spans="1:37" x14ac:dyDescent="0.2">
      <c r="A780" s="8" t="s">
        <v>4725</v>
      </c>
      <c r="B780" s="12">
        <v>44259</v>
      </c>
      <c r="C780" s="8">
        <v>291</v>
      </c>
      <c r="D780" s="8" t="s">
        <v>204</v>
      </c>
      <c r="E780" s="8" t="s">
        <v>4726</v>
      </c>
      <c r="F780" s="8">
        <v>197</v>
      </c>
      <c r="G780" s="8">
        <v>81</v>
      </c>
      <c r="H780" s="8">
        <v>40</v>
      </c>
      <c r="I780" s="8">
        <v>11</v>
      </c>
      <c r="J780" s="8">
        <v>25</v>
      </c>
      <c r="K780" s="8">
        <v>7</v>
      </c>
      <c r="L780" s="8">
        <v>12</v>
      </c>
      <c r="M780" s="8">
        <v>7</v>
      </c>
      <c r="N780" s="8">
        <v>16</v>
      </c>
      <c r="O780" s="8">
        <v>10</v>
      </c>
      <c r="P780" s="8"/>
      <c r="Q780" s="9"/>
      <c r="R780" s="8"/>
      <c r="S780" s="8">
        <v>197</v>
      </c>
      <c r="T780" s="8">
        <v>40</v>
      </c>
      <c r="U780" s="8">
        <v>7</v>
      </c>
      <c r="V780" s="8">
        <v>7</v>
      </c>
      <c r="W780" s="8">
        <v>16</v>
      </c>
      <c r="X780" s="8">
        <v>267</v>
      </c>
      <c r="Y780" s="13">
        <v>81.400000000000006</v>
      </c>
      <c r="Z780" s="13">
        <v>2.09</v>
      </c>
      <c r="AA780" s="8"/>
      <c r="AB780" s="8"/>
      <c r="AC780" s="8"/>
      <c r="AD780" s="8">
        <v>81</v>
      </c>
      <c r="AE780" s="8">
        <v>11</v>
      </c>
      <c r="AF780" s="8">
        <v>7</v>
      </c>
      <c r="AG780" s="8">
        <v>7</v>
      </c>
      <c r="AH780" s="8">
        <v>10</v>
      </c>
      <c r="AI780" s="8">
        <v>116</v>
      </c>
      <c r="AJ780" s="13">
        <v>32.36</v>
      </c>
      <c r="AK780" s="13">
        <v>2.2200000000000002</v>
      </c>
    </row>
    <row r="781" spans="1:37" x14ac:dyDescent="0.2">
      <c r="A781" s="8" t="s">
        <v>4727</v>
      </c>
      <c r="B781" s="12">
        <v>44412</v>
      </c>
      <c r="C781" s="8">
        <v>656</v>
      </c>
      <c r="D781" s="8" t="s">
        <v>1684</v>
      </c>
      <c r="E781" s="8" t="s">
        <v>4728</v>
      </c>
      <c r="F781" s="8">
        <v>484</v>
      </c>
      <c r="G781" s="8">
        <v>142</v>
      </c>
      <c r="H781" s="8">
        <v>102</v>
      </c>
      <c r="I781" s="8">
        <v>43</v>
      </c>
      <c r="J781" s="8">
        <v>34</v>
      </c>
      <c r="K781" s="8">
        <v>20</v>
      </c>
      <c r="L781" s="8">
        <v>34</v>
      </c>
      <c r="M781" s="8">
        <v>20</v>
      </c>
      <c r="N781" s="8">
        <v>34</v>
      </c>
      <c r="O781" s="8">
        <v>20</v>
      </c>
      <c r="P781" s="8"/>
      <c r="Q781" s="9"/>
      <c r="R781" s="8"/>
      <c r="S781" s="8">
        <v>484</v>
      </c>
      <c r="T781" s="8">
        <v>102</v>
      </c>
      <c r="U781" s="8">
        <v>20</v>
      </c>
      <c r="V781" s="8">
        <v>20</v>
      </c>
      <c r="W781" s="8">
        <v>34</v>
      </c>
      <c r="X781" s="8">
        <v>660</v>
      </c>
      <c r="Y781" s="13">
        <v>199.68</v>
      </c>
      <c r="Z781" s="13">
        <v>2.08</v>
      </c>
      <c r="AA781" s="8"/>
      <c r="AB781" s="8"/>
      <c r="AC781" s="8"/>
      <c r="AD781" s="8">
        <v>142</v>
      </c>
      <c r="AE781" s="8">
        <v>43</v>
      </c>
      <c r="AF781" s="8">
        <v>20</v>
      </c>
      <c r="AG781" s="8">
        <v>20</v>
      </c>
      <c r="AH781" s="8">
        <v>20</v>
      </c>
      <c r="AI781" s="8">
        <v>245</v>
      </c>
      <c r="AJ781" s="13">
        <v>52.93</v>
      </c>
      <c r="AK781" s="13">
        <v>2.0499999999999998</v>
      </c>
    </row>
    <row r="782" spans="1:37" x14ac:dyDescent="0.2">
      <c r="A782" s="8" t="s">
        <v>4729</v>
      </c>
      <c r="B782" s="12">
        <v>44381</v>
      </c>
      <c r="C782" s="8">
        <v>566</v>
      </c>
      <c r="D782" s="8" t="s">
        <v>4730</v>
      </c>
      <c r="E782" s="8" t="s">
        <v>4731</v>
      </c>
      <c r="F782" s="8">
        <v>445</v>
      </c>
      <c r="G782" s="8">
        <v>84</v>
      </c>
      <c r="H782" s="8">
        <v>52</v>
      </c>
      <c r="I782" s="8">
        <v>12</v>
      </c>
      <c r="J782" s="8">
        <v>35</v>
      </c>
      <c r="K782" s="8">
        <v>15</v>
      </c>
      <c r="L782" s="8">
        <v>14</v>
      </c>
      <c r="M782" s="8">
        <v>12</v>
      </c>
      <c r="N782" s="8">
        <v>20</v>
      </c>
      <c r="O782" s="8">
        <v>16</v>
      </c>
      <c r="P782" s="8"/>
      <c r="Q782" s="9"/>
      <c r="R782" s="8"/>
      <c r="S782" s="8">
        <v>445</v>
      </c>
      <c r="T782" s="8">
        <v>52</v>
      </c>
      <c r="U782" s="8">
        <v>15</v>
      </c>
      <c r="V782" s="8">
        <v>12</v>
      </c>
      <c r="W782" s="8">
        <v>20</v>
      </c>
      <c r="X782" s="8">
        <v>544</v>
      </c>
      <c r="Y782" s="13">
        <v>188.62</v>
      </c>
      <c r="Z782" s="13">
        <v>2.2000000000000002</v>
      </c>
      <c r="AA782" s="8"/>
      <c r="AB782" s="8"/>
      <c r="AC782" s="8"/>
      <c r="AD782" s="8">
        <v>84</v>
      </c>
      <c r="AE782" s="8">
        <v>12</v>
      </c>
      <c r="AF782" s="8">
        <v>15</v>
      </c>
      <c r="AG782" s="8">
        <v>12</v>
      </c>
      <c r="AH782" s="8">
        <v>16</v>
      </c>
      <c r="AI782" s="8">
        <v>139</v>
      </c>
      <c r="AJ782" s="13">
        <v>31.47</v>
      </c>
      <c r="AK782" s="13">
        <v>2.2200000000000002</v>
      </c>
    </row>
    <row r="783" spans="1:37" x14ac:dyDescent="0.2">
      <c r="A783" s="8" t="s">
        <v>4732</v>
      </c>
      <c r="B783" s="8" t="s">
        <v>56</v>
      </c>
      <c r="C783" s="8">
        <v>6</v>
      </c>
      <c r="D783" s="8" t="s">
        <v>4535</v>
      </c>
      <c r="E783" s="8" t="s">
        <v>4733</v>
      </c>
      <c r="F783" s="8">
        <v>6</v>
      </c>
      <c r="G783" s="8">
        <v>0</v>
      </c>
      <c r="H783" s="8">
        <v>6</v>
      </c>
      <c r="I783" s="8">
        <v>0</v>
      </c>
      <c r="J783" s="8">
        <v>6</v>
      </c>
      <c r="K783" s="8">
        <v>0</v>
      </c>
      <c r="L783" s="8">
        <v>6</v>
      </c>
      <c r="M783" s="8">
        <v>0</v>
      </c>
      <c r="N783" s="8">
        <v>6</v>
      </c>
      <c r="O783" s="8">
        <v>0</v>
      </c>
      <c r="P783" s="8"/>
      <c r="Q783" s="9"/>
      <c r="R783" s="8"/>
      <c r="S783" s="8">
        <v>6</v>
      </c>
      <c r="T783" s="8">
        <v>6</v>
      </c>
      <c r="U783" s="8">
        <v>0</v>
      </c>
      <c r="V783" s="8">
        <v>0</v>
      </c>
      <c r="W783" s="8">
        <v>6</v>
      </c>
      <c r="X783" s="8">
        <v>18</v>
      </c>
      <c r="Y783" s="13">
        <v>3.29</v>
      </c>
      <c r="Z783" s="13">
        <v>-0.61</v>
      </c>
      <c r="AA783" s="8"/>
      <c r="AB783" s="8"/>
      <c r="AC783" s="8"/>
      <c r="AD783" s="8">
        <v>0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J783" s="13">
        <v>0</v>
      </c>
      <c r="AK783" s="13" t="e">
        <v>#DIV/0!</v>
      </c>
    </row>
    <row r="784" spans="1:37" x14ac:dyDescent="0.2">
      <c r="A784" s="8" t="s">
        <v>4734</v>
      </c>
      <c r="B784" s="12">
        <v>44381</v>
      </c>
      <c r="C784" s="8">
        <v>504</v>
      </c>
      <c r="D784" s="8" t="s">
        <v>2558</v>
      </c>
      <c r="E784" s="8" t="s">
        <v>4735</v>
      </c>
      <c r="F784" s="8">
        <v>407</v>
      </c>
      <c r="G784" s="8">
        <v>43</v>
      </c>
      <c r="H784" s="8">
        <v>67</v>
      </c>
      <c r="I784" s="8">
        <v>10</v>
      </c>
      <c r="J784" s="8">
        <v>18</v>
      </c>
      <c r="K784" s="8">
        <v>5</v>
      </c>
      <c r="L784" s="8">
        <v>6</v>
      </c>
      <c r="M784" s="8">
        <v>1</v>
      </c>
      <c r="N784" s="8">
        <v>6</v>
      </c>
      <c r="O784" s="8">
        <v>1</v>
      </c>
      <c r="P784" s="8"/>
      <c r="Q784" s="9"/>
      <c r="R784" s="8"/>
      <c r="S784" s="8">
        <v>407</v>
      </c>
      <c r="T784" s="8">
        <v>67</v>
      </c>
      <c r="U784" s="8">
        <v>5</v>
      </c>
      <c r="V784" s="8">
        <v>1</v>
      </c>
      <c r="W784" s="8">
        <v>6</v>
      </c>
      <c r="X784" s="8">
        <v>486</v>
      </c>
      <c r="Y784" s="13">
        <v>175.33</v>
      </c>
      <c r="Z784" s="13">
        <v>2.11</v>
      </c>
      <c r="AA784" s="8"/>
      <c r="AB784" s="8"/>
      <c r="AC784" s="8"/>
      <c r="AD784" s="8">
        <v>43</v>
      </c>
      <c r="AE784" s="8">
        <v>10</v>
      </c>
      <c r="AF784" s="8">
        <v>5</v>
      </c>
      <c r="AG784" s="8">
        <v>1</v>
      </c>
      <c r="AH784" s="8">
        <v>1</v>
      </c>
      <c r="AI784" s="8">
        <v>60</v>
      </c>
      <c r="AJ784" s="13">
        <v>17.72</v>
      </c>
      <c r="AK784" s="13">
        <v>2.0099999999999998</v>
      </c>
    </row>
    <row r="785" spans="1:37" x14ac:dyDescent="0.2">
      <c r="A785" s="8" t="s">
        <v>4736</v>
      </c>
      <c r="B785" s="12">
        <v>44351</v>
      </c>
      <c r="C785" s="8">
        <v>382</v>
      </c>
      <c r="D785" s="8" t="s">
        <v>1571</v>
      </c>
      <c r="E785" s="8" t="s">
        <v>4737</v>
      </c>
      <c r="F785" s="8">
        <v>277</v>
      </c>
      <c r="G785" s="8">
        <v>88</v>
      </c>
      <c r="H785" s="8">
        <v>53</v>
      </c>
      <c r="I785" s="8">
        <v>24</v>
      </c>
      <c r="J785" s="8">
        <v>15</v>
      </c>
      <c r="K785" s="8">
        <v>9</v>
      </c>
      <c r="L785" s="8">
        <v>32</v>
      </c>
      <c r="M785" s="8">
        <v>29</v>
      </c>
      <c r="N785" s="8">
        <v>32</v>
      </c>
      <c r="O785" s="8">
        <v>29</v>
      </c>
      <c r="P785" s="8"/>
      <c r="Q785" s="9"/>
      <c r="R785" s="8"/>
      <c r="S785" s="8">
        <v>277</v>
      </c>
      <c r="T785" s="8">
        <v>53</v>
      </c>
      <c r="U785" s="8">
        <v>9</v>
      </c>
      <c r="V785" s="8">
        <v>29</v>
      </c>
      <c r="W785" s="8">
        <v>32</v>
      </c>
      <c r="X785" s="8">
        <v>400</v>
      </c>
      <c r="Y785" s="13">
        <v>111.22</v>
      </c>
      <c r="Z785" s="13">
        <v>2.13</v>
      </c>
      <c r="AA785" s="8"/>
      <c r="AB785" s="8"/>
      <c r="AC785" s="8"/>
      <c r="AD785" s="8">
        <v>88</v>
      </c>
      <c r="AE785" s="8">
        <v>24</v>
      </c>
      <c r="AF785" s="8">
        <v>9</v>
      </c>
      <c r="AG785" s="8">
        <v>29</v>
      </c>
      <c r="AH785" s="8">
        <v>29</v>
      </c>
      <c r="AI785" s="8">
        <v>179</v>
      </c>
      <c r="AJ785" s="13">
        <v>30.31</v>
      </c>
      <c r="AK785" s="13">
        <v>1.81</v>
      </c>
    </row>
    <row r="786" spans="1:37" x14ac:dyDescent="0.2">
      <c r="A786" s="8" t="s">
        <v>4738</v>
      </c>
      <c r="B786" s="12">
        <v>44412</v>
      </c>
      <c r="C786" s="8">
        <v>197</v>
      </c>
      <c r="D786" s="8" t="s">
        <v>4739</v>
      </c>
      <c r="E786" s="8" t="s">
        <v>4740</v>
      </c>
      <c r="F786" s="8">
        <v>167</v>
      </c>
      <c r="G786" s="8">
        <v>18</v>
      </c>
      <c r="H786" s="8">
        <v>21</v>
      </c>
      <c r="I786" s="8">
        <v>4</v>
      </c>
      <c r="J786" s="8">
        <v>5</v>
      </c>
      <c r="K786" s="8">
        <v>0</v>
      </c>
      <c r="L786" s="8">
        <v>1</v>
      </c>
      <c r="M786" s="8">
        <v>1</v>
      </c>
      <c r="N786" s="8">
        <v>3</v>
      </c>
      <c r="O786" s="8">
        <v>2</v>
      </c>
      <c r="P786" s="8"/>
      <c r="Q786" s="9"/>
      <c r="R786" s="8"/>
      <c r="S786" s="8">
        <v>167</v>
      </c>
      <c r="T786" s="8">
        <v>21</v>
      </c>
      <c r="U786" s="8">
        <v>0</v>
      </c>
      <c r="V786" s="8">
        <v>1</v>
      </c>
      <c r="W786" s="8">
        <v>3</v>
      </c>
      <c r="X786" s="8">
        <v>192</v>
      </c>
      <c r="Y786" s="13">
        <v>72.400000000000006</v>
      </c>
      <c r="Z786" s="13">
        <v>2.16</v>
      </c>
      <c r="AA786" s="8"/>
      <c r="AB786" s="8"/>
      <c r="AC786" s="8"/>
      <c r="AD786" s="8">
        <v>18</v>
      </c>
      <c r="AE786" s="8">
        <v>4</v>
      </c>
      <c r="AF786" s="8">
        <v>0</v>
      </c>
      <c r="AG786" s="8">
        <v>1</v>
      </c>
      <c r="AH786" s="8">
        <v>2</v>
      </c>
      <c r="AI786" s="8">
        <v>25</v>
      </c>
      <c r="AJ786" s="13">
        <v>7.42</v>
      </c>
      <c r="AK786" s="13">
        <v>2.02</v>
      </c>
    </row>
    <row r="787" spans="1:37" x14ac:dyDescent="0.2">
      <c r="A787" s="8" t="s">
        <v>4741</v>
      </c>
      <c r="B787" s="12">
        <v>44381</v>
      </c>
      <c r="C787" s="8">
        <v>993</v>
      </c>
      <c r="D787" s="8" t="s">
        <v>4742</v>
      </c>
      <c r="E787" s="8" t="s">
        <v>4743</v>
      </c>
      <c r="F787" s="8">
        <v>783</v>
      </c>
      <c r="G787" s="8">
        <v>192</v>
      </c>
      <c r="H787" s="8">
        <v>116</v>
      </c>
      <c r="I787" s="8">
        <v>30</v>
      </c>
      <c r="J787" s="8">
        <v>49</v>
      </c>
      <c r="K787" s="8">
        <v>20</v>
      </c>
      <c r="L787" s="8">
        <v>10</v>
      </c>
      <c r="M787" s="8">
        <v>5</v>
      </c>
      <c r="N787" s="8">
        <v>35</v>
      </c>
      <c r="O787" s="8">
        <v>21</v>
      </c>
      <c r="P787" s="8"/>
      <c r="Q787" s="9"/>
      <c r="R787" s="8"/>
      <c r="S787" s="8">
        <v>783</v>
      </c>
      <c r="T787" s="8">
        <v>116</v>
      </c>
      <c r="U787" s="8">
        <v>20</v>
      </c>
      <c r="V787" s="8">
        <v>5</v>
      </c>
      <c r="W787" s="8">
        <v>35</v>
      </c>
      <c r="X787" s="8">
        <v>959</v>
      </c>
      <c r="Y787" s="13">
        <v>333.26</v>
      </c>
      <c r="Z787" s="13">
        <v>2.15</v>
      </c>
      <c r="AA787" s="8"/>
      <c r="AB787" s="8"/>
      <c r="AC787" s="8"/>
      <c r="AD787" s="8">
        <v>192</v>
      </c>
      <c r="AE787" s="8">
        <v>30</v>
      </c>
      <c r="AF787" s="8">
        <v>20</v>
      </c>
      <c r="AG787" s="8">
        <v>5</v>
      </c>
      <c r="AH787" s="8">
        <v>21</v>
      </c>
      <c r="AI787" s="8">
        <v>268</v>
      </c>
      <c r="AJ787" s="13">
        <v>77.89</v>
      </c>
      <c r="AK787" s="13">
        <v>2.16</v>
      </c>
    </row>
    <row r="788" spans="1:37" x14ac:dyDescent="0.2">
      <c r="A788" s="8" t="s">
        <v>4744</v>
      </c>
      <c r="B788" s="12">
        <v>44412</v>
      </c>
      <c r="C788" s="8">
        <v>51</v>
      </c>
      <c r="D788" s="8" t="s">
        <v>1839</v>
      </c>
      <c r="E788" s="8" t="s">
        <v>4745</v>
      </c>
      <c r="F788" s="8">
        <v>38</v>
      </c>
      <c r="G788" s="8">
        <v>25</v>
      </c>
      <c r="H788" s="8">
        <v>13</v>
      </c>
      <c r="I788" s="8">
        <v>10</v>
      </c>
      <c r="J788" s="8">
        <v>13</v>
      </c>
      <c r="K788" s="8">
        <v>10</v>
      </c>
      <c r="L788" s="8">
        <v>13</v>
      </c>
      <c r="M788" s="8">
        <v>10</v>
      </c>
      <c r="N788" s="8">
        <v>13</v>
      </c>
      <c r="O788" s="8">
        <v>10</v>
      </c>
      <c r="P788" s="8"/>
      <c r="Q788" s="9"/>
      <c r="R788" s="8"/>
      <c r="S788" s="8">
        <v>38</v>
      </c>
      <c r="T788" s="8">
        <v>13</v>
      </c>
      <c r="U788" s="8">
        <v>10</v>
      </c>
      <c r="V788" s="8">
        <v>10</v>
      </c>
      <c r="W788" s="8">
        <v>13</v>
      </c>
      <c r="X788" s="8">
        <v>84</v>
      </c>
      <c r="Y788" s="13">
        <v>11.95</v>
      </c>
      <c r="Z788" s="13">
        <v>2.15</v>
      </c>
      <c r="AA788" s="8"/>
      <c r="AB788" s="8"/>
      <c r="AC788" s="8"/>
      <c r="AD788" s="8">
        <v>25</v>
      </c>
      <c r="AE788" s="8">
        <v>10</v>
      </c>
      <c r="AF788" s="8">
        <v>10</v>
      </c>
      <c r="AG788" s="8">
        <v>10</v>
      </c>
      <c r="AH788" s="8">
        <v>10</v>
      </c>
      <c r="AI788" s="8">
        <v>65</v>
      </c>
      <c r="AJ788" s="13">
        <v>6.71</v>
      </c>
      <c r="AK788" s="13">
        <v>2.2400000000000002</v>
      </c>
    </row>
    <row r="789" spans="1:37" x14ac:dyDescent="0.2">
      <c r="A789" s="8" t="s">
        <v>4624</v>
      </c>
      <c r="B789" s="12">
        <v>44351</v>
      </c>
      <c r="C789" s="8">
        <v>62</v>
      </c>
      <c r="D789" s="8" t="s">
        <v>4746</v>
      </c>
      <c r="E789" s="8" t="s">
        <v>4747</v>
      </c>
      <c r="F789" s="8">
        <v>47</v>
      </c>
      <c r="G789" s="8">
        <v>6</v>
      </c>
      <c r="H789" s="8">
        <v>11</v>
      </c>
      <c r="I789" s="8">
        <v>1</v>
      </c>
      <c r="J789" s="8">
        <v>2</v>
      </c>
      <c r="K789" s="8">
        <v>1</v>
      </c>
      <c r="L789" s="8">
        <v>1</v>
      </c>
      <c r="M789" s="8">
        <v>1</v>
      </c>
      <c r="N789" s="8">
        <v>1</v>
      </c>
      <c r="O789" s="8">
        <v>0</v>
      </c>
      <c r="P789" s="8"/>
      <c r="Q789" s="9"/>
      <c r="R789" s="8"/>
      <c r="S789" s="8">
        <v>47</v>
      </c>
      <c r="T789" s="8">
        <v>11</v>
      </c>
      <c r="U789" s="8">
        <v>1</v>
      </c>
      <c r="V789" s="8">
        <v>1</v>
      </c>
      <c r="W789" s="8">
        <v>1</v>
      </c>
      <c r="X789" s="8">
        <v>61</v>
      </c>
      <c r="Y789" s="13">
        <v>19.93</v>
      </c>
      <c r="Z789" s="13">
        <v>2</v>
      </c>
      <c r="AA789" s="8"/>
      <c r="AB789" s="8"/>
      <c r="AC789" s="8"/>
      <c r="AD789" s="8">
        <v>6</v>
      </c>
      <c r="AE789" s="8">
        <v>1</v>
      </c>
      <c r="AF789" s="8">
        <v>1</v>
      </c>
      <c r="AG789" s="8">
        <v>1</v>
      </c>
      <c r="AH789" s="8">
        <v>0</v>
      </c>
      <c r="AI789" s="8">
        <v>9</v>
      </c>
      <c r="AJ789" s="13">
        <v>2.39</v>
      </c>
      <c r="AK789" s="13">
        <v>2.04</v>
      </c>
    </row>
    <row r="790" spans="1:37" x14ac:dyDescent="0.2">
      <c r="A790" s="8" t="s">
        <v>4748</v>
      </c>
      <c r="B790" s="12">
        <v>44320</v>
      </c>
      <c r="C790" s="8">
        <v>197</v>
      </c>
      <c r="D790" s="8" t="s">
        <v>4154</v>
      </c>
      <c r="E790" s="8" t="s">
        <v>4749</v>
      </c>
      <c r="F790" s="8">
        <v>140</v>
      </c>
      <c r="G790" s="8">
        <v>17</v>
      </c>
      <c r="H790" s="8">
        <v>31</v>
      </c>
      <c r="I790" s="8">
        <v>2</v>
      </c>
      <c r="J790" s="8">
        <v>18</v>
      </c>
      <c r="K790" s="8">
        <v>1</v>
      </c>
      <c r="L790" s="8">
        <v>4</v>
      </c>
      <c r="M790" s="8">
        <v>1</v>
      </c>
      <c r="N790" s="8">
        <v>4</v>
      </c>
      <c r="O790" s="8">
        <v>0</v>
      </c>
      <c r="P790" s="8"/>
      <c r="Q790" s="9"/>
      <c r="R790" s="8"/>
      <c r="S790" s="8">
        <v>140</v>
      </c>
      <c r="T790" s="8">
        <v>31</v>
      </c>
      <c r="U790" s="8">
        <v>1</v>
      </c>
      <c r="V790" s="8">
        <v>1</v>
      </c>
      <c r="W790" s="8">
        <v>4</v>
      </c>
      <c r="X790" s="8">
        <v>177</v>
      </c>
      <c r="Y790" s="13">
        <v>59.82</v>
      </c>
      <c r="Z790" s="13">
        <v>2.0099999999999998</v>
      </c>
      <c r="AA790" s="8"/>
      <c r="AB790" s="8"/>
      <c r="AC790" s="8"/>
      <c r="AD790" s="8">
        <v>17</v>
      </c>
      <c r="AE790" s="8">
        <v>2</v>
      </c>
      <c r="AF790" s="8">
        <v>1</v>
      </c>
      <c r="AG790" s="8">
        <v>1</v>
      </c>
      <c r="AH790" s="8">
        <v>0</v>
      </c>
      <c r="AI790" s="8">
        <v>21</v>
      </c>
      <c r="AJ790" s="13">
        <v>7.19</v>
      </c>
      <c r="AK790" s="13">
        <v>2.1800000000000002</v>
      </c>
    </row>
    <row r="791" spans="1:37" x14ac:dyDescent="0.2">
      <c r="A791" s="8" t="s">
        <v>4750</v>
      </c>
      <c r="B791" s="12">
        <v>44351</v>
      </c>
      <c r="C791" s="8">
        <v>801</v>
      </c>
      <c r="D791" s="8" t="s">
        <v>4751</v>
      </c>
      <c r="E791" s="8" t="s">
        <v>4752</v>
      </c>
      <c r="F791" s="8">
        <v>627</v>
      </c>
      <c r="G791" s="8">
        <v>84</v>
      </c>
      <c r="H791" s="8">
        <v>102</v>
      </c>
      <c r="I791" s="8">
        <v>9</v>
      </c>
      <c r="J791" s="8">
        <v>42</v>
      </c>
      <c r="K791" s="8">
        <v>7</v>
      </c>
      <c r="L791" s="8">
        <v>12</v>
      </c>
      <c r="M791" s="8">
        <v>2</v>
      </c>
      <c r="N791" s="8">
        <v>19</v>
      </c>
      <c r="O791" s="8">
        <v>11</v>
      </c>
      <c r="P791" s="8"/>
      <c r="Q791" s="9"/>
      <c r="R791" s="8"/>
      <c r="S791" s="8">
        <v>627</v>
      </c>
      <c r="T791" s="8">
        <v>102</v>
      </c>
      <c r="U791" s="8">
        <v>7</v>
      </c>
      <c r="V791" s="8">
        <v>2</v>
      </c>
      <c r="W791" s="8">
        <v>19</v>
      </c>
      <c r="X791" s="8">
        <v>757</v>
      </c>
      <c r="Y791" s="13">
        <v>268.95</v>
      </c>
      <c r="Z791" s="13">
        <v>2.12</v>
      </c>
      <c r="AA791" s="8"/>
      <c r="AB791" s="8"/>
      <c r="AC791" s="8"/>
      <c r="AD791" s="8">
        <v>84</v>
      </c>
      <c r="AE791" s="8">
        <v>9</v>
      </c>
      <c r="AF791" s="8">
        <v>7</v>
      </c>
      <c r="AG791" s="8">
        <v>2</v>
      </c>
      <c r="AH791" s="8">
        <v>11</v>
      </c>
      <c r="AI791" s="8">
        <v>113</v>
      </c>
      <c r="AJ791" s="13">
        <v>34.49</v>
      </c>
      <c r="AK791" s="13">
        <v>2.1800000000000002</v>
      </c>
    </row>
    <row r="792" spans="1:37" x14ac:dyDescent="0.2">
      <c r="A792" s="8" t="s">
        <v>4753</v>
      </c>
      <c r="B792" s="12">
        <v>44381</v>
      </c>
      <c r="C792" s="8">
        <v>193</v>
      </c>
      <c r="D792" s="8" t="s">
        <v>4654</v>
      </c>
      <c r="E792" s="8" t="s">
        <v>4754</v>
      </c>
      <c r="F792" s="8">
        <v>155</v>
      </c>
      <c r="G792" s="8">
        <v>30</v>
      </c>
      <c r="H792" s="8">
        <v>16</v>
      </c>
      <c r="I792" s="8">
        <v>4</v>
      </c>
      <c r="J792" s="8">
        <v>14</v>
      </c>
      <c r="K792" s="8">
        <v>5</v>
      </c>
      <c r="L792" s="8">
        <v>3</v>
      </c>
      <c r="M792" s="8">
        <v>2</v>
      </c>
      <c r="N792" s="8">
        <v>5</v>
      </c>
      <c r="O792" s="8">
        <v>2</v>
      </c>
      <c r="P792" s="8"/>
      <c r="Q792" s="9"/>
      <c r="R792" s="8"/>
      <c r="S792" s="8">
        <v>155</v>
      </c>
      <c r="T792" s="8">
        <v>16</v>
      </c>
      <c r="U792" s="8">
        <v>5</v>
      </c>
      <c r="V792" s="8">
        <v>2</v>
      </c>
      <c r="W792" s="8">
        <v>5</v>
      </c>
      <c r="X792" s="8">
        <v>183</v>
      </c>
      <c r="Y792" s="13">
        <v>66.400000000000006</v>
      </c>
      <c r="Z792" s="13">
        <v>2.2000000000000002</v>
      </c>
      <c r="AA792" s="8"/>
      <c r="AB792" s="8"/>
      <c r="AC792" s="8"/>
      <c r="AD792" s="8">
        <v>30</v>
      </c>
      <c r="AE792" s="8">
        <v>4</v>
      </c>
      <c r="AF792" s="8">
        <v>5</v>
      </c>
      <c r="AG792" s="8">
        <v>2</v>
      </c>
      <c r="AH792" s="8">
        <v>2</v>
      </c>
      <c r="AI792" s="8">
        <v>43</v>
      </c>
      <c r="AJ792" s="13">
        <v>12.03</v>
      </c>
      <c r="AK792" s="13">
        <v>2.17</v>
      </c>
    </row>
    <row r="793" spans="1:37" x14ac:dyDescent="0.2">
      <c r="A793" s="8" t="s">
        <v>4755</v>
      </c>
      <c r="B793" s="12">
        <v>44381</v>
      </c>
      <c r="C793" s="8">
        <v>480</v>
      </c>
      <c r="D793" s="8" t="s">
        <v>4756</v>
      </c>
      <c r="E793" s="8" t="s">
        <v>4757</v>
      </c>
      <c r="F793" s="8">
        <v>370</v>
      </c>
      <c r="G793" s="8">
        <v>83</v>
      </c>
      <c r="H793" s="8">
        <v>72</v>
      </c>
      <c r="I793" s="8">
        <v>21</v>
      </c>
      <c r="J793" s="8">
        <v>22</v>
      </c>
      <c r="K793" s="8">
        <v>9</v>
      </c>
      <c r="L793" s="8">
        <v>6</v>
      </c>
      <c r="M793" s="8">
        <v>5</v>
      </c>
      <c r="N793" s="8">
        <v>10</v>
      </c>
      <c r="O793" s="8">
        <v>7</v>
      </c>
      <c r="P793" s="8"/>
      <c r="Q793" s="9"/>
      <c r="R793" s="8"/>
      <c r="S793" s="8">
        <v>370</v>
      </c>
      <c r="T793" s="8">
        <v>72</v>
      </c>
      <c r="U793" s="8">
        <v>9</v>
      </c>
      <c r="V793" s="8">
        <v>5</v>
      </c>
      <c r="W793" s="8">
        <v>10</v>
      </c>
      <c r="X793" s="8">
        <v>466</v>
      </c>
      <c r="Y793" s="13">
        <v>157.21</v>
      </c>
      <c r="Z793" s="13">
        <v>2.0699999999999998</v>
      </c>
      <c r="AA793" s="8"/>
      <c r="AB793" s="8"/>
      <c r="AC793" s="8"/>
      <c r="AD793" s="8">
        <v>83</v>
      </c>
      <c r="AE793" s="8">
        <v>21</v>
      </c>
      <c r="AF793" s="8">
        <v>9</v>
      </c>
      <c r="AG793" s="8">
        <v>5</v>
      </c>
      <c r="AH793" s="8">
        <v>7</v>
      </c>
      <c r="AI793" s="8">
        <v>125</v>
      </c>
      <c r="AJ793" s="13">
        <v>33.020000000000003</v>
      </c>
      <c r="AK793" s="13">
        <v>2.0499999999999998</v>
      </c>
    </row>
    <row r="794" spans="1:37" x14ac:dyDescent="0.2">
      <c r="A794" s="8" t="s">
        <v>4617</v>
      </c>
      <c r="B794" s="12">
        <v>44351</v>
      </c>
      <c r="C794" s="8">
        <v>201</v>
      </c>
      <c r="D794" s="8" t="s">
        <v>953</v>
      </c>
      <c r="E794" s="8" t="s">
        <v>4758</v>
      </c>
      <c r="F794" s="8">
        <v>157</v>
      </c>
      <c r="G794" s="8">
        <v>17</v>
      </c>
      <c r="H794" s="8">
        <v>26</v>
      </c>
      <c r="I794" s="8">
        <v>2</v>
      </c>
      <c r="J794" s="8">
        <v>8</v>
      </c>
      <c r="K794" s="8">
        <v>2</v>
      </c>
      <c r="L794" s="8">
        <v>2</v>
      </c>
      <c r="M794" s="8">
        <v>0</v>
      </c>
      <c r="N794" s="8">
        <v>8</v>
      </c>
      <c r="O794" s="8">
        <v>2</v>
      </c>
      <c r="P794" s="8"/>
      <c r="Q794" s="9"/>
      <c r="R794" s="8"/>
      <c r="S794" s="8">
        <v>157</v>
      </c>
      <c r="T794" s="8">
        <v>26</v>
      </c>
      <c r="U794" s="8">
        <v>2</v>
      </c>
      <c r="V794" s="8">
        <v>0</v>
      </c>
      <c r="W794" s="8">
        <v>8</v>
      </c>
      <c r="X794" s="8">
        <v>193</v>
      </c>
      <c r="Y794" s="13">
        <v>66.98</v>
      </c>
      <c r="Z794" s="13">
        <v>2.11</v>
      </c>
      <c r="AA794" s="8"/>
      <c r="AB794" s="8"/>
      <c r="AC794" s="8"/>
      <c r="AD794" s="8">
        <v>17</v>
      </c>
      <c r="AE794" s="8">
        <v>2</v>
      </c>
      <c r="AF794" s="8">
        <v>2</v>
      </c>
      <c r="AG794" s="8">
        <v>0</v>
      </c>
      <c r="AH794" s="8">
        <v>2</v>
      </c>
      <c r="AI794" s="8">
        <v>23</v>
      </c>
      <c r="AJ794" s="13">
        <v>6.99</v>
      </c>
      <c r="AK794" s="13">
        <v>2.15</v>
      </c>
    </row>
    <row r="795" spans="1:37" x14ac:dyDescent="0.2">
      <c r="A795" s="8" t="s">
        <v>4759</v>
      </c>
      <c r="B795" s="12">
        <v>44351</v>
      </c>
      <c r="C795" s="8">
        <v>160</v>
      </c>
      <c r="D795" s="8" t="s">
        <v>160</v>
      </c>
      <c r="E795" s="8" t="s">
        <v>4760</v>
      </c>
      <c r="F795" s="8">
        <v>133</v>
      </c>
      <c r="G795" s="8">
        <v>18</v>
      </c>
      <c r="H795" s="8">
        <v>15</v>
      </c>
      <c r="I795" s="8">
        <v>1</v>
      </c>
      <c r="J795" s="8">
        <v>5</v>
      </c>
      <c r="K795" s="8">
        <v>2</v>
      </c>
      <c r="L795" s="8">
        <v>3</v>
      </c>
      <c r="M795" s="8">
        <v>1</v>
      </c>
      <c r="N795" s="8">
        <v>4</v>
      </c>
      <c r="O795" s="8">
        <v>4</v>
      </c>
      <c r="P795" s="8"/>
      <c r="Q795" s="9"/>
      <c r="R795" s="8"/>
      <c r="S795" s="8">
        <v>133</v>
      </c>
      <c r="T795" s="8">
        <v>15</v>
      </c>
      <c r="U795" s="8">
        <v>2</v>
      </c>
      <c r="V795" s="8">
        <v>1</v>
      </c>
      <c r="W795" s="8">
        <v>4</v>
      </c>
      <c r="X795" s="8">
        <v>155</v>
      </c>
      <c r="Y795" s="13">
        <v>57.29</v>
      </c>
      <c r="Z795" s="13">
        <v>2.1800000000000002</v>
      </c>
      <c r="AA795" s="8"/>
      <c r="AB795" s="8"/>
      <c r="AC795" s="8"/>
      <c r="AD795" s="8">
        <v>18</v>
      </c>
      <c r="AE795" s="8">
        <v>1</v>
      </c>
      <c r="AF795" s="8">
        <v>2</v>
      </c>
      <c r="AG795" s="8">
        <v>1</v>
      </c>
      <c r="AH795" s="8">
        <v>4</v>
      </c>
      <c r="AI795" s="8">
        <v>26</v>
      </c>
      <c r="AJ795" s="13">
        <v>7.26</v>
      </c>
      <c r="AK795" s="13">
        <v>2.09</v>
      </c>
    </row>
    <row r="796" spans="1:37" x14ac:dyDescent="0.2">
      <c r="A796" s="8" t="s">
        <v>4761</v>
      </c>
      <c r="B796" s="12">
        <v>44320</v>
      </c>
      <c r="C796" s="8">
        <v>10</v>
      </c>
      <c r="D796" s="8" t="s">
        <v>3622</v>
      </c>
      <c r="E796" s="8" t="s">
        <v>4762</v>
      </c>
      <c r="F796" s="8">
        <v>8</v>
      </c>
      <c r="G796" s="8">
        <v>2</v>
      </c>
      <c r="H796" s="8">
        <v>1</v>
      </c>
      <c r="I796" s="8">
        <v>0</v>
      </c>
      <c r="J796" s="8">
        <v>1</v>
      </c>
      <c r="K796" s="8">
        <v>1</v>
      </c>
      <c r="L796" s="8">
        <v>1</v>
      </c>
      <c r="M796" s="8">
        <v>1</v>
      </c>
      <c r="N796" s="8">
        <v>1</v>
      </c>
      <c r="O796" s="8">
        <v>1</v>
      </c>
      <c r="P796" s="8"/>
      <c r="Q796" s="9"/>
      <c r="R796" s="8"/>
      <c r="S796" s="8">
        <v>8</v>
      </c>
      <c r="T796" s="8">
        <v>1</v>
      </c>
      <c r="U796" s="8">
        <v>1</v>
      </c>
      <c r="V796" s="8">
        <v>1</v>
      </c>
      <c r="W796" s="8">
        <v>1</v>
      </c>
      <c r="X796" s="8">
        <v>12</v>
      </c>
      <c r="Y796" s="13">
        <v>3.13</v>
      </c>
      <c r="Z796" s="13">
        <v>2.2400000000000002</v>
      </c>
      <c r="AA796" s="8"/>
      <c r="AB796" s="8"/>
      <c r="AC796" s="8"/>
      <c r="AD796" s="8">
        <v>2</v>
      </c>
      <c r="AE796" s="8">
        <v>0</v>
      </c>
      <c r="AF796" s="8">
        <v>1</v>
      </c>
      <c r="AG796" s="8">
        <v>1</v>
      </c>
      <c r="AH796" s="8">
        <v>1</v>
      </c>
      <c r="AI796" s="8">
        <v>5</v>
      </c>
      <c r="AJ796" s="13">
        <v>0.71</v>
      </c>
      <c r="AK796" s="13">
        <v>0</v>
      </c>
    </row>
    <row r="797" spans="1:37" x14ac:dyDescent="0.2">
      <c r="A797" s="8" t="s">
        <v>4763</v>
      </c>
      <c r="B797" s="12">
        <v>44320</v>
      </c>
      <c r="C797" s="8">
        <v>102</v>
      </c>
      <c r="D797" s="8" t="s">
        <v>1601</v>
      </c>
      <c r="E797" s="8" t="s">
        <v>4764</v>
      </c>
      <c r="F797" s="8">
        <v>73</v>
      </c>
      <c r="G797" s="8">
        <v>5</v>
      </c>
      <c r="H797" s="8">
        <v>15</v>
      </c>
      <c r="I797" s="8">
        <v>1</v>
      </c>
      <c r="J797" s="8">
        <v>10</v>
      </c>
      <c r="K797" s="8">
        <v>0</v>
      </c>
      <c r="L797" s="8">
        <v>2</v>
      </c>
      <c r="M797" s="8">
        <v>0</v>
      </c>
      <c r="N797" s="8">
        <v>2</v>
      </c>
      <c r="O797" s="8">
        <v>0</v>
      </c>
      <c r="P797" s="8"/>
      <c r="Q797" s="9"/>
      <c r="R797" s="8"/>
      <c r="S797" s="8">
        <v>73</v>
      </c>
      <c r="T797" s="8">
        <v>15</v>
      </c>
      <c r="U797" s="8">
        <v>0</v>
      </c>
      <c r="V797" s="8">
        <v>0</v>
      </c>
      <c r="W797" s="8">
        <v>2</v>
      </c>
      <c r="X797" s="8">
        <v>90</v>
      </c>
      <c r="Y797" s="13">
        <v>31.38</v>
      </c>
      <c r="Z797" s="13">
        <v>2.0299999999999998</v>
      </c>
      <c r="AA797" s="8"/>
      <c r="AB797" s="8"/>
      <c r="AC797" s="8"/>
      <c r="AD797" s="8">
        <v>5</v>
      </c>
      <c r="AE797" s="8">
        <v>1</v>
      </c>
      <c r="AF797" s="8">
        <v>0</v>
      </c>
      <c r="AG797" s="8">
        <v>0</v>
      </c>
      <c r="AH797" s="8">
        <v>0</v>
      </c>
      <c r="AI797" s="8">
        <v>6</v>
      </c>
      <c r="AJ797" s="13">
        <v>2.17</v>
      </c>
      <c r="AK797" s="13">
        <v>2.0299999999999998</v>
      </c>
    </row>
    <row r="798" spans="1:37" x14ac:dyDescent="0.2">
      <c r="A798" s="8" t="s">
        <v>4765</v>
      </c>
      <c r="B798" s="12">
        <v>44381</v>
      </c>
      <c r="C798" s="8">
        <v>262</v>
      </c>
      <c r="D798" s="8" t="s">
        <v>4766</v>
      </c>
      <c r="E798" s="8" t="s">
        <v>4767</v>
      </c>
      <c r="F798" s="8">
        <v>216</v>
      </c>
      <c r="G798" s="8">
        <v>29</v>
      </c>
      <c r="H798" s="8">
        <v>32</v>
      </c>
      <c r="I798" s="8">
        <v>7</v>
      </c>
      <c r="J798" s="8">
        <v>11</v>
      </c>
      <c r="K798" s="8">
        <v>2</v>
      </c>
      <c r="L798" s="8">
        <v>1</v>
      </c>
      <c r="M798" s="8">
        <v>0</v>
      </c>
      <c r="N798" s="8">
        <v>2</v>
      </c>
      <c r="O798" s="8">
        <v>0</v>
      </c>
      <c r="P798" s="8"/>
      <c r="Q798" s="9"/>
      <c r="R798" s="8"/>
      <c r="S798" s="8">
        <v>216</v>
      </c>
      <c r="T798" s="8">
        <v>32</v>
      </c>
      <c r="U798" s="8">
        <v>2</v>
      </c>
      <c r="V798" s="8">
        <v>0</v>
      </c>
      <c r="W798" s="8">
        <v>2</v>
      </c>
      <c r="X798" s="8">
        <v>252</v>
      </c>
      <c r="Y798" s="13">
        <v>93.52</v>
      </c>
      <c r="Z798" s="13">
        <v>2.13</v>
      </c>
      <c r="AA798" s="8"/>
      <c r="AB798" s="8"/>
      <c r="AC798" s="8"/>
      <c r="AD798" s="8">
        <v>29</v>
      </c>
      <c r="AE798" s="8">
        <v>7</v>
      </c>
      <c r="AF798" s="8">
        <v>2</v>
      </c>
      <c r="AG798" s="8">
        <v>0</v>
      </c>
      <c r="AH798" s="8">
        <v>0</v>
      </c>
      <c r="AI798" s="8">
        <v>38</v>
      </c>
      <c r="AJ798" s="13">
        <v>12.3</v>
      </c>
      <c r="AK798" s="13">
        <v>1.96</v>
      </c>
    </row>
    <row r="799" spans="1:37" x14ac:dyDescent="0.2">
      <c r="A799" s="8" t="s">
        <v>4768</v>
      </c>
      <c r="B799" s="12">
        <v>44290</v>
      </c>
      <c r="C799" s="8">
        <v>3.3239999999999998</v>
      </c>
      <c r="D799" s="8" t="s">
        <v>2996</v>
      </c>
      <c r="E799" s="8" t="s">
        <v>4769</v>
      </c>
      <c r="F799" s="8">
        <v>2.2309999999999999</v>
      </c>
      <c r="G799" s="8">
        <v>333</v>
      </c>
      <c r="H799" s="8">
        <v>557</v>
      </c>
      <c r="I799" s="8">
        <v>104</v>
      </c>
      <c r="J799" s="8">
        <v>245</v>
      </c>
      <c r="K799" s="8">
        <v>63</v>
      </c>
      <c r="L799" s="8">
        <v>120</v>
      </c>
      <c r="M799" s="8">
        <v>52</v>
      </c>
      <c r="N799" s="8">
        <v>171</v>
      </c>
      <c r="O799" s="8">
        <v>88</v>
      </c>
      <c r="P799" s="8"/>
      <c r="Q799" s="9"/>
      <c r="R799" s="8"/>
      <c r="S799" s="8">
        <v>2231</v>
      </c>
      <c r="T799" s="8">
        <v>557</v>
      </c>
      <c r="U799" s="8">
        <v>63</v>
      </c>
      <c r="V799" s="8">
        <v>52</v>
      </c>
      <c r="W799" s="8">
        <v>171</v>
      </c>
      <c r="X799" s="8">
        <v>3074</v>
      </c>
      <c r="Y799" s="13">
        <v>926.5</v>
      </c>
      <c r="Z799" s="13">
        <v>1.98</v>
      </c>
      <c r="AA799" s="8"/>
      <c r="AB799" s="8"/>
      <c r="AC799" s="8"/>
      <c r="AD799" s="8">
        <v>333</v>
      </c>
      <c r="AE799" s="8">
        <v>104</v>
      </c>
      <c r="AF799" s="8">
        <v>63</v>
      </c>
      <c r="AG799" s="8">
        <v>52</v>
      </c>
      <c r="AH799" s="8">
        <v>88</v>
      </c>
      <c r="AI799" s="8">
        <v>640</v>
      </c>
      <c r="AJ799" s="13">
        <v>116.41</v>
      </c>
      <c r="AK799" s="13">
        <v>2.0699999999999998</v>
      </c>
    </row>
    <row r="800" spans="1:37" x14ac:dyDescent="0.2">
      <c r="A800" s="8" t="s">
        <v>4770</v>
      </c>
      <c r="B800" s="12">
        <v>44259</v>
      </c>
      <c r="C800" s="8">
        <v>67</v>
      </c>
      <c r="D800" s="8" t="s">
        <v>4154</v>
      </c>
      <c r="E800" s="8" t="s">
        <v>4771</v>
      </c>
      <c r="F800" s="8">
        <v>44</v>
      </c>
      <c r="G800" s="8">
        <v>4</v>
      </c>
      <c r="H800" s="8">
        <v>10</v>
      </c>
      <c r="I800" s="8">
        <v>1</v>
      </c>
      <c r="J800" s="8">
        <v>8</v>
      </c>
      <c r="K800" s="8">
        <v>1</v>
      </c>
      <c r="L800" s="8">
        <v>4</v>
      </c>
      <c r="M800" s="8">
        <v>1</v>
      </c>
      <c r="N800" s="8">
        <v>1</v>
      </c>
      <c r="O800" s="8">
        <v>1</v>
      </c>
      <c r="P800" s="8"/>
      <c r="Q800" s="9"/>
      <c r="R800" s="8"/>
      <c r="S800" s="8">
        <v>44</v>
      </c>
      <c r="T800" s="8">
        <v>10</v>
      </c>
      <c r="U800" s="8">
        <v>1</v>
      </c>
      <c r="V800" s="8">
        <v>1</v>
      </c>
      <c r="W800" s="8">
        <v>1</v>
      </c>
      <c r="X800" s="8">
        <v>57</v>
      </c>
      <c r="Y800" s="13">
        <v>18.64</v>
      </c>
      <c r="Z800" s="13">
        <v>2.0099999999999998</v>
      </c>
      <c r="AA800" s="8"/>
      <c r="AB800" s="8"/>
      <c r="AC800" s="8"/>
      <c r="AD800" s="8">
        <v>4</v>
      </c>
      <c r="AE800" s="8">
        <v>1</v>
      </c>
      <c r="AF800" s="8">
        <v>1</v>
      </c>
      <c r="AG800" s="8">
        <v>1</v>
      </c>
      <c r="AH800" s="8">
        <v>1</v>
      </c>
      <c r="AI800" s="8">
        <v>8</v>
      </c>
      <c r="AJ800" s="13">
        <v>1.34</v>
      </c>
      <c r="AK800" s="13">
        <v>2.2400000000000002</v>
      </c>
    </row>
    <row r="801" spans="1:37" x14ac:dyDescent="0.2">
      <c r="A801" s="8" t="s">
        <v>4772</v>
      </c>
      <c r="B801" s="12">
        <v>44351</v>
      </c>
      <c r="C801" s="8">
        <v>7.3760000000000003</v>
      </c>
      <c r="D801" s="8" t="s">
        <v>4773</v>
      </c>
      <c r="E801" s="8" t="s">
        <v>4774</v>
      </c>
      <c r="F801" s="8">
        <v>5.7859999999999996</v>
      </c>
      <c r="G801" s="8">
        <v>1.897</v>
      </c>
      <c r="H801" s="8">
        <v>890</v>
      </c>
      <c r="I801" s="8">
        <v>287</v>
      </c>
      <c r="J801" s="8">
        <v>303</v>
      </c>
      <c r="K801" s="8">
        <v>129</v>
      </c>
      <c r="L801" s="8">
        <v>176</v>
      </c>
      <c r="M801" s="8">
        <v>115</v>
      </c>
      <c r="N801" s="8">
        <v>222</v>
      </c>
      <c r="O801" s="8">
        <v>152</v>
      </c>
      <c r="P801" s="8"/>
      <c r="Q801" s="9"/>
      <c r="R801" s="8"/>
      <c r="S801" s="8">
        <v>5786</v>
      </c>
      <c r="T801" s="8">
        <v>890</v>
      </c>
      <c r="U801" s="8">
        <v>129</v>
      </c>
      <c r="V801" s="8">
        <v>115</v>
      </c>
      <c r="W801" s="8">
        <v>222</v>
      </c>
      <c r="X801" s="8">
        <v>7142</v>
      </c>
      <c r="Y801" s="13">
        <v>2457</v>
      </c>
      <c r="Z801" s="13">
        <v>2.15</v>
      </c>
      <c r="AA801" s="8"/>
      <c r="AB801" s="8"/>
      <c r="AC801" s="8"/>
      <c r="AD801" s="8">
        <v>1897</v>
      </c>
      <c r="AE801" s="8">
        <v>287</v>
      </c>
      <c r="AF801" s="8">
        <v>129</v>
      </c>
      <c r="AG801" s="8">
        <v>115</v>
      </c>
      <c r="AH801" s="8">
        <v>152</v>
      </c>
      <c r="AI801" s="8">
        <v>2580</v>
      </c>
      <c r="AJ801" s="13">
        <v>775.03</v>
      </c>
      <c r="AK801" s="13">
        <v>2.19</v>
      </c>
    </row>
    <row r="802" spans="1:37" x14ac:dyDescent="0.2">
      <c r="A802" s="8" t="s">
        <v>4775</v>
      </c>
      <c r="B802" s="12">
        <v>44381</v>
      </c>
      <c r="C802" s="8">
        <v>174</v>
      </c>
      <c r="D802" s="8" t="s">
        <v>4776</v>
      </c>
      <c r="E802" s="8" t="s">
        <v>4777</v>
      </c>
      <c r="F802" s="8">
        <v>151</v>
      </c>
      <c r="G802" s="8">
        <v>43</v>
      </c>
      <c r="H802" s="8">
        <v>17</v>
      </c>
      <c r="I802" s="8">
        <v>5</v>
      </c>
      <c r="J802" s="8">
        <v>1</v>
      </c>
      <c r="K802" s="8">
        <v>0</v>
      </c>
      <c r="L802" s="8">
        <v>2</v>
      </c>
      <c r="M802" s="8">
        <v>1</v>
      </c>
      <c r="N802" s="8">
        <v>3</v>
      </c>
      <c r="O802" s="8">
        <v>2</v>
      </c>
      <c r="P802" s="8"/>
      <c r="Q802" s="9"/>
      <c r="R802" s="8"/>
      <c r="S802" s="8">
        <v>151</v>
      </c>
      <c r="T802" s="8">
        <v>17</v>
      </c>
      <c r="U802" s="8">
        <v>0</v>
      </c>
      <c r="V802" s="8">
        <v>1</v>
      </c>
      <c r="W802" s="8">
        <v>3</v>
      </c>
      <c r="X802" s="8">
        <v>172</v>
      </c>
      <c r="Y802" s="13">
        <v>65.540000000000006</v>
      </c>
      <c r="Z802" s="13">
        <v>2.1800000000000002</v>
      </c>
      <c r="AA802" s="8"/>
      <c r="AB802" s="8"/>
      <c r="AC802" s="8"/>
      <c r="AD802" s="8">
        <v>43</v>
      </c>
      <c r="AE802" s="8">
        <v>5</v>
      </c>
      <c r="AF802" s="8">
        <v>0</v>
      </c>
      <c r="AG802" s="8">
        <v>1</v>
      </c>
      <c r="AH802" s="8">
        <v>2</v>
      </c>
      <c r="AI802" s="8">
        <v>51</v>
      </c>
      <c r="AJ802" s="13">
        <v>18.43</v>
      </c>
      <c r="AK802" s="13">
        <v>2.1800000000000002</v>
      </c>
    </row>
    <row r="803" spans="1:37" x14ac:dyDescent="0.2">
      <c r="A803" s="8" t="s">
        <v>4778</v>
      </c>
      <c r="B803" s="12">
        <v>44381</v>
      </c>
      <c r="C803" s="8">
        <v>213</v>
      </c>
      <c r="D803" s="8" t="s">
        <v>4779</v>
      </c>
      <c r="E803" s="8" t="s">
        <v>4780</v>
      </c>
      <c r="F803" s="8">
        <v>206</v>
      </c>
      <c r="G803" s="8">
        <v>43</v>
      </c>
      <c r="H803" s="8">
        <v>13</v>
      </c>
      <c r="I803" s="8">
        <v>3</v>
      </c>
      <c r="J803" s="8">
        <v>10</v>
      </c>
      <c r="K803" s="8">
        <v>5</v>
      </c>
      <c r="L803" s="8">
        <v>5</v>
      </c>
      <c r="M803" s="8">
        <v>5</v>
      </c>
      <c r="N803" s="8">
        <v>8</v>
      </c>
      <c r="O803" s="8">
        <v>7</v>
      </c>
      <c r="P803" s="8"/>
      <c r="Q803" s="9"/>
      <c r="R803" s="8"/>
      <c r="S803" s="8">
        <v>206</v>
      </c>
      <c r="T803" s="8">
        <v>13</v>
      </c>
      <c r="U803" s="8">
        <v>5</v>
      </c>
      <c r="V803" s="8">
        <v>5</v>
      </c>
      <c r="W803" s="8">
        <v>8</v>
      </c>
      <c r="X803" s="8">
        <v>237</v>
      </c>
      <c r="Y803" s="13">
        <v>88.72</v>
      </c>
      <c r="Z803" s="13">
        <v>2.23</v>
      </c>
      <c r="AA803" s="8"/>
      <c r="AB803" s="8"/>
      <c r="AC803" s="8"/>
      <c r="AD803" s="8">
        <v>43</v>
      </c>
      <c r="AE803" s="8">
        <v>3</v>
      </c>
      <c r="AF803" s="8">
        <v>5</v>
      </c>
      <c r="AG803" s="8">
        <v>5</v>
      </c>
      <c r="AH803" s="8">
        <v>7</v>
      </c>
      <c r="AI803" s="8">
        <v>63</v>
      </c>
      <c r="AJ803" s="13">
        <v>17.05</v>
      </c>
      <c r="AK803" s="13">
        <v>2.2000000000000002</v>
      </c>
    </row>
    <row r="804" spans="1:37" x14ac:dyDescent="0.2">
      <c r="A804" s="8" t="s">
        <v>4781</v>
      </c>
      <c r="B804" s="12">
        <v>44351</v>
      </c>
      <c r="C804" s="8">
        <v>370</v>
      </c>
      <c r="D804" s="8" t="s">
        <v>3564</v>
      </c>
      <c r="E804" s="8" t="s">
        <v>4782</v>
      </c>
      <c r="F804" s="8">
        <v>256</v>
      </c>
      <c r="G804" s="8">
        <v>81</v>
      </c>
      <c r="H804" s="8">
        <v>52</v>
      </c>
      <c r="I804" s="8">
        <v>26</v>
      </c>
      <c r="J804" s="8">
        <v>31</v>
      </c>
      <c r="K804" s="8">
        <v>20</v>
      </c>
      <c r="L804" s="8">
        <v>17</v>
      </c>
      <c r="M804" s="8">
        <v>17</v>
      </c>
      <c r="N804" s="8">
        <v>14</v>
      </c>
      <c r="O804" s="8">
        <v>8</v>
      </c>
      <c r="P804" s="8"/>
      <c r="Q804" s="9"/>
      <c r="R804" s="8"/>
      <c r="S804" s="8">
        <v>256</v>
      </c>
      <c r="T804" s="8">
        <v>52</v>
      </c>
      <c r="U804" s="8">
        <v>20</v>
      </c>
      <c r="V804" s="8">
        <v>17</v>
      </c>
      <c r="W804" s="8">
        <v>14</v>
      </c>
      <c r="X804" s="8">
        <v>359</v>
      </c>
      <c r="Y804" s="13">
        <v>104.1</v>
      </c>
      <c r="Z804" s="13">
        <v>2.12</v>
      </c>
      <c r="AA804" s="8"/>
      <c r="AB804" s="8"/>
      <c r="AC804" s="8"/>
      <c r="AD804" s="8">
        <v>81</v>
      </c>
      <c r="AE804" s="8">
        <v>26</v>
      </c>
      <c r="AF804" s="8">
        <v>20</v>
      </c>
      <c r="AG804" s="8">
        <v>17</v>
      </c>
      <c r="AH804" s="8">
        <v>8</v>
      </c>
      <c r="AI804" s="8">
        <v>152</v>
      </c>
      <c r="AJ804" s="13">
        <v>29.02</v>
      </c>
      <c r="AK804" s="13">
        <v>1.96</v>
      </c>
    </row>
    <row r="805" spans="1:37" x14ac:dyDescent="0.2">
      <c r="A805" s="8" t="s">
        <v>4783</v>
      </c>
      <c r="B805" s="12">
        <v>44443</v>
      </c>
      <c r="C805" s="8">
        <v>10</v>
      </c>
      <c r="D805" s="8" t="s">
        <v>4784</v>
      </c>
      <c r="E805" s="8" t="s">
        <v>4785</v>
      </c>
      <c r="F805" s="8">
        <v>9</v>
      </c>
      <c r="G805" s="8">
        <v>2</v>
      </c>
      <c r="H805" s="8">
        <v>1</v>
      </c>
      <c r="I805" s="8">
        <v>0</v>
      </c>
      <c r="J805" s="8">
        <v>1</v>
      </c>
      <c r="K805" s="8">
        <v>0</v>
      </c>
      <c r="L805" s="8">
        <v>1</v>
      </c>
      <c r="M805" s="8">
        <v>0</v>
      </c>
      <c r="N805" s="8">
        <v>1</v>
      </c>
      <c r="O805" s="8">
        <v>0</v>
      </c>
      <c r="P805" s="8"/>
      <c r="Q805" s="9"/>
      <c r="R805" s="8"/>
      <c r="S805" s="8">
        <v>9</v>
      </c>
      <c r="T805" s="8">
        <v>1</v>
      </c>
      <c r="U805" s="8">
        <v>0</v>
      </c>
      <c r="V805" s="8">
        <v>0</v>
      </c>
      <c r="W805" s="8">
        <v>1</v>
      </c>
      <c r="X805" s="8">
        <v>11</v>
      </c>
      <c r="Y805" s="13">
        <v>3.83</v>
      </c>
      <c r="Z805" s="13">
        <v>2.14</v>
      </c>
      <c r="AA805" s="8"/>
      <c r="AB805" s="8"/>
      <c r="AC805" s="8"/>
      <c r="AD805" s="8">
        <v>2</v>
      </c>
      <c r="AE805" s="8">
        <v>0</v>
      </c>
      <c r="AF805" s="8">
        <v>0</v>
      </c>
      <c r="AG805" s="8">
        <v>0</v>
      </c>
      <c r="AH805" s="8">
        <v>0</v>
      </c>
      <c r="AI805" s="8">
        <v>2</v>
      </c>
      <c r="AJ805" s="13">
        <v>0.89</v>
      </c>
      <c r="AK805" s="13">
        <v>2.2400000000000002</v>
      </c>
    </row>
    <row r="806" spans="1:37" x14ac:dyDescent="0.2">
      <c r="A806" s="8" t="s">
        <v>4786</v>
      </c>
      <c r="B806" s="12">
        <v>44381</v>
      </c>
      <c r="C806" s="8">
        <v>177</v>
      </c>
      <c r="D806" s="8" t="s">
        <v>1571</v>
      </c>
      <c r="E806" s="8" t="s">
        <v>4787</v>
      </c>
      <c r="F806" s="8">
        <v>136</v>
      </c>
      <c r="G806" s="8">
        <v>39</v>
      </c>
      <c r="H806" s="8">
        <v>20</v>
      </c>
      <c r="I806" s="8">
        <v>10</v>
      </c>
      <c r="J806" s="8">
        <v>15</v>
      </c>
      <c r="K806" s="8">
        <v>10</v>
      </c>
      <c r="L806" s="8">
        <v>4</v>
      </c>
      <c r="M806" s="8">
        <v>4</v>
      </c>
      <c r="N806" s="8">
        <v>2</v>
      </c>
      <c r="O806" s="8">
        <v>1</v>
      </c>
      <c r="P806" s="8"/>
      <c r="Q806" s="9"/>
      <c r="R806" s="8"/>
      <c r="S806" s="8">
        <v>136</v>
      </c>
      <c r="T806" s="8">
        <v>20</v>
      </c>
      <c r="U806" s="8">
        <v>10</v>
      </c>
      <c r="V806" s="8">
        <v>4</v>
      </c>
      <c r="W806" s="8">
        <v>2</v>
      </c>
      <c r="X806" s="8">
        <v>172</v>
      </c>
      <c r="Y806" s="13">
        <v>57.23</v>
      </c>
      <c r="Z806" s="13">
        <v>2.15</v>
      </c>
      <c r="AA806" s="8"/>
      <c r="AB806" s="8"/>
      <c r="AC806" s="8"/>
      <c r="AD806" s="8">
        <v>39</v>
      </c>
      <c r="AE806" s="8">
        <v>10</v>
      </c>
      <c r="AF806" s="8">
        <v>10</v>
      </c>
      <c r="AG806" s="8">
        <v>4</v>
      </c>
      <c r="AH806" s="8">
        <v>1</v>
      </c>
      <c r="AI806" s="8">
        <v>64</v>
      </c>
      <c r="AJ806" s="13">
        <v>15.16</v>
      </c>
      <c r="AK806" s="13">
        <v>1.87</v>
      </c>
    </row>
    <row r="807" spans="1:37" x14ac:dyDescent="0.2">
      <c r="A807" s="8" t="s">
        <v>4788</v>
      </c>
      <c r="B807" s="12">
        <v>44412</v>
      </c>
      <c r="C807" s="8">
        <v>759</v>
      </c>
      <c r="D807" s="8" t="s">
        <v>4789</v>
      </c>
      <c r="E807" s="8" t="s">
        <v>4790</v>
      </c>
      <c r="F807" s="8">
        <v>650</v>
      </c>
      <c r="G807" s="8">
        <v>297</v>
      </c>
      <c r="H807" s="8">
        <v>69</v>
      </c>
      <c r="I807" s="8">
        <v>35</v>
      </c>
      <c r="J807" s="8">
        <v>22</v>
      </c>
      <c r="K807" s="8">
        <v>14</v>
      </c>
      <c r="L807" s="8">
        <v>6</v>
      </c>
      <c r="M807" s="8">
        <v>5</v>
      </c>
      <c r="N807" s="8">
        <v>12</v>
      </c>
      <c r="O807" s="8">
        <v>9</v>
      </c>
      <c r="P807" s="8"/>
      <c r="Q807" s="9"/>
      <c r="R807" s="8"/>
      <c r="S807" s="8">
        <v>650</v>
      </c>
      <c r="T807" s="8">
        <v>69</v>
      </c>
      <c r="U807" s="8">
        <v>14</v>
      </c>
      <c r="V807" s="8">
        <v>5</v>
      </c>
      <c r="W807" s="8">
        <v>12</v>
      </c>
      <c r="X807" s="8">
        <v>750</v>
      </c>
      <c r="Y807" s="13">
        <v>280.68</v>
      </c>
      <c r="Z807" s="13">
        <v>2.19</v>
      </c>
      <c r="AA807" s="8"/>
      <c r="AB807" s="8"/>
      <c r="AC807" s="8"/>
      <c r="AD807" s="8">
        <v>297</v>
      </c>
      <c r="AE807" s="8">
        <v>35</v>
      </c>
      <c r="AF807" s="8">
        <v>14</v>
      </c>
      <c r="AG807" s="8">
        <v>5</v>
      </c>
      <c r="AH807" s="8">
        <v>9</v>
      </c>
      <c r="AI807" s="8">
        <v>360</v>
      </c>
      <c r="AJ807" s="13">
        <v>126.31</v>
      </c>
      <c r="AK807" s="13">
        <v>2.19</v>
      </c>
    </row>
    <row r="808" spans="1:37" x14ac:dyDescent="0.2">
      <c r="A808" s="8" t="s">
        <v>4791</v>
      </c>
      <c r="B808" s="12">
        <v>44381</v>
      </c>
      <c r="C808" s="8">
        <v>514</v>
      </c>
      <c r="D808" s="8" t="s">
        <v>1635</v>
      </c>
      <c r="E808" s="8" t="s">
        <v>4792</v>
      </c>
      <c r="F808" s="8">
        <v>420</v>
      </c>
      <c r="G808" s="8">
        <v>113</v>
      </c>
      <c r="H808" s="8">
        <v>63</v>
      </c>
      <c r="I808" s="8">
        <v>24</v>
      </c>
      <c r="J808" s="8">
        <v>17</v>
      </c>
      <c r="K808" s="8">
        <v>6</v>
      </c>
      <c r="L808" s="8">
        <v>4</v>
      </c>
      <c r="M808" s="8">
        <v>2</v>
      </c>
      <c r="N808" s="8">
        <v>10</v>
      </c>
      <c r="O808" s="8">
        <v>6</v>
      </c>
      <c r="P808" s="8"/>
      <c r="Q808" s="9"/>
      <c r="R808" s="8"/>
      <c r="S808" s="8">
        <v>420</v>
      </c>
      <c r="T808" s="8">
        <v>63</v>
      </c>
      <c r="U808" s="8">
        <v>6</v>
      </c>
      <c r="V808" s="8">
        <v>2</v>
      </c>
      <c r="W808" s="8">
        <v>10</v>
      </c>
      <c r="X808" s="8">
        <v>501</v>
      </c>
      <c r="Y808" s="13">
        <v>180.49</v>
      </c>
      <c r="Z808" s="13">
        <v>2.14</v>
      </c>
      <c r="AA808" s="8"/>
      <c r="AB808" s="8"/>
      <c r="AC808" s="8"/>
      <c r="AD808" s="8">
        <v>113</v>
      </c>
      <c r="AE808" s="8">
        <v>24</v>
      </c>
      <c r="AF808" s="8">
        <v>6</v>
      </c>
      <c r="AG808" s="8">
        <v>2</v>
      </c>
      <c r="AH808" s="8">
        <v>6</v>
      </c>
      <c r="AI808" s="8">
        <v>151</v>
      </c>
      <c r="AJ808" s="13">
        <v>47.07</v>
      </c>
      <c r="AK808" s="13">
        <v>2.06</v>
      </c>
    </row>
    <row r="809" spans="1:37" x14ac:dyDescent="0.2">
      <c r="A809" s="8" t="s">
        <v>4793</v>
      </c>
      <c r="B809" s="12">
        <v>44381</v>
      </c>
      <c r="C809" s="8">
        <v>292</v>
      </c>
      <c r="D809" s="8" t="s">
        <v>4794</v>
      </c>
      <c r="E809" s="8" t="s">
        <v>4795</v>
      </c>
      <c r="F809" s="8">
        <v>240</v>
      </c>
      <c r="G809" s="8">
        <v>67</v>
      </c>
      <c r="H809" s="8">
        <v>38</v>
      </c>
      <c r="I809" s="8">
        <v>6</v>
      </c>
      <c r="J809" s="8">
        <v>11</v>
      </c>
      <c r="K809" s="8">
        <v>2</v>
      </c>
      <c r="L809" s="8">
        <v>2</v>
      </c>
      <c r="M809" s="8">
        <v>0</v>
      </c>
      <c r="N809" s="8">
        <v>1</v>
      </c>
      <c r="O809" s="8">
        <v>0</v>
      </c>
      <c r="P809" s="8"/>
      <c r="Q809" s="9"/>
      <c r="R809" s="8"/>
      <c r="S809" s="8">
        <v>240</v>
      </c>
      <c r="T809" s="8">
        <v>38</v>
      </c>
      <c r="U809" s="8">
        <v>2</v>
      </c>
      <c r="V809" s="8">
        <v>0</v>
      </c>
      <c r="W809" s="8">
        <v>1</v>
      </c>
      <c r="X809" s="8">
        <v>281</v>
      </c>
      <c r="Y809" s="13">
        <v>103.99</v>
      </c>
      <c r="Z809" s="13">
        <v>2.11</v>
      </c>
      <c r="AA809" s="8"/>
      <c r="AB809" s="8"/>
      <c r="AC809" s="8"/>
      <c r="AD809" s="8">
        <v>67</v>
      </c>
      <c r="AE809" s="8">
        <v>6</v>
      </c>
      <c r="AF809" s="8">
        <v>2</v>
      </c>
      <c r="AG809" s="8">
        <v>0</v>
      </c>
      <c r="AH809" s="8">
        <v>0</v>
      </c>
      <c r="AI809" s="8">
        <v>75</v>
      </c>
      <c r="AJ809" s="13">
        <v>29.17</v>
      </c>
      <c r="AK809" s="13">
        <v>2.2000000000000002</v>
      </c>
    </row>
    <row r="810" spans="1:37" x14ac:dyDescent="0.2">
      <c r="A810" s="8" t="s">
        <v>4796</v>
      </c>
      <c r="B810" s="12">
        <v>44381</v>
      </c>
      <c r="C810" s="8">
        <v>98</v>
      </c>
      <c r="D810" s="8" t="s">
        <v>4797</v>
      </c>
      <c r="E810" s="8" t="s">
        <v>4798</v>
      </c>
      <c r="F810" s="8">
        <v>80</v>
      </c>
      <c r="G810" s="8">
        <v>11</v>
      </c>
      <c r="H810" s="8">
        <v>10</v>
      </c>
      <c r="I810" s="8">
        <v>2</v>
      </c>
      <c r="J810" s="8">
        <v>4</v>
      </c>
      <c r="K810" s="8">
        <v>0</v>
      </c>
      <c r="L810" s="8">
        <v>4</v>
      </c>
      <c r="M810" s="8">
        <v>4</v>
      </c>
      <c r="N810" s="8">
        <v>4</v>
      </c>
      <c r="O810" s="8">
        <v>4</v>
      </c>
      <c r="P810" s="8"/>
      <c r="Q810" s="9"/>
      <c r="R810" s="8"/>
      <c r="S810" s="8">
        <v>80</v>
      </c>
      <c r="T810" s="8">
        <v>10</v>
      </c>
      <c r="U810" s="8">
        <v>0</v>
      </c>
      <c r="V810" s="8">
        <v>4</v>
      </c>
      <c r="W810" s="8">
        <v>4</v>
      </c>
      <c r="X810" s="8">
        <v>98</v>
      </c>
      <c r="Y810" s="13">
        <v>33.950000000000003</v>
      </c>
      <c r="Z810" s="13">
        <v>2.1800000000000002</v>
      </c>
      <c r="AA810" s="8"/>
      <c r="AB810" s="8"/>
      <c r="AC810" s="8"/>
      <c r="AD810" s="8">
        <v>11</v>
      </c>
      <c r="AE810" s="8">
        <v>2</v>
      </c>
      <c r="AF810" s="8">
        <v>0</v>
      </c>
      <c r="AG810" s="8">
        <v>4</v>
      </c>
      <c r="AH810" s="8">
        <v>4</v>
      </c>
      <c r="AI810" s="8">
        <v>21</v>
      </c>
      <c r="AJ810" s="13">
        <v>4.1500000000000004</v>
      </c>
      <c r="AK810" s="13">
        <v>1.34</v>
      </c>
    </row>
    <row r="811" spans="1:37" x14ac:dyDescent="0.2">
      <c r="A811" s="8" t="s">
        <v>4799</v>
      </c>
      <c r="B811" s="12">
        <v>44351</v>
      </c>
      <c r="C811" s="8">
        <v>3.452</v>
      </c>
      <c r="D811" s="8" t="s">
        <v>4800</v>
      </c>
      <c r="E811" s="8" t="s">
        <v>4801</v>
      </c>
      <c r="F811" s="8">
        <v>2.641</v>
      </c>
      <c r="G811" s="8">
        <v>385</v>
      </c>
      <c r="H811" s="8">
        <v>518</v>
      </c>
      <c r="I811" s="8">
        <v>82</v>
      </c>
      <c r="J811" s="8">
        <v>161</v>
      </c>
      <c r="K811" s="8">
        <v>34</v>
      </c>
      <c r="L811" s="8">
        <v>47</v>
      </c>
      <c r="M811" s="8">
        <v>18</v>
      </c>
      <c r="N811" s="8">
        <v>85</v>
      </c>
      <c r="O811" s="8">
        <v>36</v>
      </c>
      <c r="P811" s="8"/>
      <c r="Q811" s="9"/>
      <c r="R811" s="8"/>
      <c r="S811" s="8">
        <v>2641</v>
      </c>
      <c r="T811" s="8">
        <v>518</v>
      </c>
      <c r="U811" s="8">
        <v>34</v>
      </c>
      <c r="V811" s="8">
        <v>18</v>
      </c>
      <c r="W811" s="8">
        <v>85</v>
      </c>
      <c r="X811" s="8">
        <v>3296</v>
      </c>
      <c r="Y811" s="13">
        <v>1126.8499999999999</v>
      </c>
      <c r="Z811" s="13">
        <v>2.06</v>
      </c>
      <c r="AA811" s="8"/>
      <c r="AB811" s="8"/>
      <c r="AC811" s="8"/>
      <c r="AD811" s="8">
        <v>385</v>
      </c>
      <c r="AE811" s="8">
        <v>82</v>
      </c>
      <c r="AF811" s="8">
        <v>34</v>
      </c>
      <c r="AG811" s="8">
        <v>18</v>
      </c>
      <c r="AH811" s="8">
        <v>36</v>
      </c>
      <c r="AI811" s="8">
        <v>555</v>
      </c>
      <c r="AJ811" s="13">
        <v>155.02000000000001</v>
      </c>
      <c r="AK811" s="13">
        <v>2.11</v>
      </c>
    </row>
    <row r="812" spans="1:37" x14ac:dyDescent="0.2">
      <c r="A812" s="8" t="s">
        <v>4802</v>
      </c>
      <c r="B812" s="12">
        <v>44231</v>
      </c>
      <c r="C812" s="8">
        <v>197</v>
      </c>
      <c r="D812" s="8" t="s">
        <v>4803</v>
      </c>
      <c r="E812" s="8" t="s">
        <v>4804</v>
      </c>
      <c r="F812" s="8">
        <v>113</v>
      </c>
      <c r="G812" s="8">
        <v>11</v>
      </c>
      <c r="H812" s="8">
        <v>38</v>
      </c>
      <c r="I812" s="8">
        <v>3</v>
      </c>
      <c r="J812" s="8">
        <v>17</v>
      </c>
      <c r="K812" s="8">
        <v>4</v>
      </c>
      <c r="L812" s="8">
        <v>13</v>
      </c>
      <c r="M812" s="8">
        <v>9</v>
      </c>
      <c r="N812" s="8">
        <v>16</v>
      </c>
      <c r="O812" s="8">
        <v>9</v>
      </c>
      <c r="P812" s="8"/>
      <c r="Q812" s="9"/>
      <c r="R812" s="8"/>
      <c r="S812" s="8">
        <v>113</v>
      </c>
      <c r="T812" s="8">
        <v>38</v>
      </c>
      <c r="U812" s="8">
        <v>4</v>
      </c>
      <c r="V812" s="8">
        <v>9</v>
      </c>
      <c r="W812" s="8">
        <v>16</v>
      </c>
      <c r="X812" s="8">
        <v>180</v>
      </c>
      <c r="Y812" s="13">
        <v>44.96</v>
      </c>
      <c r="Z812" s="13">
        <v>1.82</v>
      </c>
      <c r="AA812" s="8"/>
      <c r="AB812" s="8"/>
      <c r="AC812" s="8"/>
      <c r="AD812" s="8">
        <v>11</v>
      </c>
      <c r="AE812" s="8">
        <v>3</v>
      </c>
      <c r="AF812" s="8">
        <v>4</v>
      </c>
      <c r="AG812" s="8">
        <v>9</v>
      </c>
      <c r="AH812" s="8">
        <v>9</v>
      </c>
      <c r="AI812" s="8">
        <v>36</v>
      </c>
      <c r="AJ812" s="13">
        <v>3.49</v>
      </c>
      <c r="AK812" s="13">
        <v>-0.39</v>
      </c>
    </row>
    <row r="813" spans="1:37" x14ac:dyDescent="0.2">
      <c r="A813" s="8" t="s">
        <v>4805</v>
      </c>
      <c r="B813" s="12">
        <v>44320</v>
      </c>
      <c r="C813" s="8">
        <v>148</v>
      </c>
      <c r="D813" s="8" t="s">
        <v>4806</v>
      </c>
      <c r="E813" s="8" t="s">
        <v>4807</v>
      </c>
      <c r="F813" s="8">
        <v>107</v>
      </c>
      <c r="G813" s="8">
        <v>11</v>
      </c>
      <c r="H813" s="8">
        <v>22</v>
      </c>
      <c r="I813" s="8">
        <v>3</v>
      </c>
      <c r="J813" s="8">
        <v>10</v>
      </c>
      <c r="K813" s="8">
        <v>3</v>
      </c>
      <c r="L813" s="8">
        <v>5</v>
      </c>
      <c r="M813" s="8">
        <v>0</v>
      </c>
      <c r="N813" s="8">
        <v>4</v>
      </c>
      <c r="O813" s="8">
        <v>3</v>
      </c>
      <c r="P813" s="8"/>
      <c r="Q813" s="9"/>
      <c r="R813" s="8"/>
      <c r="S813" s="8">
        <v>107</v>
      </c>
      <c r="T813" s="8">
        <v>22</v>
      </c>
      <c r="U813" s="8">
        <v>3</v>
      </c>
      <c r="V813" s="8">
        <v>0</v>
      </c>
      <c r="W813" s="8">
        <v>4</v>
      </c>
      <c r="X813" s="8">
        <v>136</v>
      </c>
      <c r="Y813" s="13">
        <v>45.44</v>
      </c>
      <c r="Z813" s="13">
        <v>2.0499999999999998</v>
      </c>
      <c r="AA813" s="8"/>
      <c r="AB813" s="8"/>
      <c r="AC813" s="8"/>
      <c r="AD813" s="8">
        <v>11</v>
      </c>
      <c r="AE813" s="8">
        <v>3</v>
      </c>
      <c r="AF813" s="8">
        <v>3</v>
      </c>
      <c r="AG813" s="8">
        <v>0</v>
      </c>
      <c r="AH813" s="8">
        <v>3</v>
      </c>
      <c r="AI813" s="8">
        <v>20</v>
      </c>
      <c r="AJ813" s="13">
        <v>4.12</v>
      </c>
      <c r="AK813" s="13">
        <v>1.64</v>
      </c>
    </row>
    <row r="814" spans="1:37" x14ac:dyDescent="0.2">
      <c r="A814" s="8" t="s">
        <v>4808</v>
      </c>
      <c r="B814" s="12">
        <v>44381</v>
      </c>
      <c r="C814" s="8">
        <v>271</v>
      </c>
      <c r="D814" s="8" t="s">
        <v>4809</v>
      </c>
      <c r="E814" s="8" t="s">
        <v>4810</v>
      </c>
      <c r="F814" s="8">
        <v>212</v>
      </c>
      <c r="G814" s="8">
        <v>28</v>
      </c>
      <c r="H814" s="8">
        <v>39</v>
      </c>
      <c r="I814" s="8">
        <v>9</v>
      </c>
      <c r="J814" s="8">
        <v>10</v>
      </c>
      <c r="K814" s="8">
        <v>4</v>
      </c>
      <c r="L814" s="8">
        <v>2</v>
      </c>
      <c r="M814" s="8">
        <v>1</v>
      </c>
      <c r="N814" s="8">
        <v>8</v>
      </c>
      <c r="O814" s="8">
        <v>2</v>
      </c>
      <c r="P814" s="8"/>
      <c r="Q814" s="9"/>
      <c r="R814" s="8"/>
      <c r="S814" s="8">
        <v>212</v>
      </c>
      <c r="T814" s="8">
        <v>39</v>
      </c>
      <c r="U814" s="8">
        <v>4</v>
      </c>
      <c r="V814" s="8">
        <v>1</v>
      </c>
      <c r="W814" s="8">
        <v>8</v>
      </c>
      <c r="X814" s="8">
        <v>264</v>
      </c>
      <c r="Y814" s="13">
        <v>90.29</v>
      </c>
      <c r="Z814" s="13">
        <v>2.09</v>
      </c>
      <c r="AA814" s="8"/>
      <c r="AB814" s="8"/>
      <c r="AC814" s="8"/>
      <c r="AD814" s="8">
        <v>28</v>
      </c>
      <c r="AE814" s="8">
        <v>9</v>
      </c>
      <c r="AF814" s="8">
        <v>4</v>
      </c>
      <c r="AG814" s="8">
        <v>1</v>
      </c>
      <c r="AH814" s="8">
        <v>2</v>
      </c>
      <c r="AI814" s="8">
        <v>44</v>
      </c>
      <c r="AJ814" s="13">
        <v>11.17</v>
      </c>
      <c r="AK814" s="13">
        <v>1.85</v>
      </c>
    </row>
    <row r="815" spans="1:37" x14ac:dyDescent="0.2">
      <c r="A815" s="8" t="s">
        <v>4811</v>
      </c>
      <c r="B815" s="12">
        <v>44259</v>
      </c>
      <c r="C815" s="8">
        <v>33</v>
      </c>
      <c r="D815" s="8" t="s">
        <v>1641</v>
      </c>
      <c r="E815" s="8" t="s">
        <v>4812</v>
      </c>
      <c r="F815" s="8">
        <v>22</v>
      </c>
      <c r="G815" s="8">
        <v>11</v>
      </c>
      <c r="H815" s="8">
        <v>5</v>
      </c>
      <c r="I815" s="8">
        <v>3</v>
      </c>
      <c r="J815" s="8">
        <v>2</v>
      </c>
      <c r="K815" s="8">
        <v>0</v>
      </c>
      <c r="L815" s="8">
        <v>4</v>
      </c>
      <c r="M815" s="8">
        <v>2</v>
      </c>
      <c r="N815" s="8">
        <v>4</v>
      </c>
      <c r="O815" s="8">
        <v>2</v>
      </c>
      <c r="P815" s="8"/>
      <c r="Q815" s="9"/>
      <c r="R815" s="8"/>
      <c r="S815" s="8">
        <v>22</v>
      </c>
      <c r="T815" s="8">
        <v>5</v>
      </c>
      <c r="U815" s="8">
        <v>0</v>
      </c>
      <c r="V815" s="8">
        <v>2</v>
      </c>
      <c r="W815" s="8">
        <v>4</v>
      </c>
      <c r="X815" s="8">
        <v>33</v>
      </c>
      <c r="Y815" s="13">
        <v>8.82</v>
      </c>
      <c r="Z815" s="13">
        <v>1.97</v>
      </c>
      <c r="AA815" s="8"/>
      <c r="AB815" s="8"/>
      <c r="AC815" s="8"/>
      <c r="AD815" s="8">
        <v>11</v>
      </c>
      <c r="AE815" s="8">
        <v>3</v>
      </c>
      <c r="AF815" s="8">
        <v>0</v>
      </c>
      <c r="AG815" s="8">
        <v>2</v>
      </c>
      <c r="AH815" s="8">
        <v>2</v>
      </c>
      <c r="AI815" s="8">
        <v>18</v>
      </c>
      <c r="AJ815" s="13">
        <v>4.28</v>
      </c>
      <c r="AK815" s="13">
        <v>1.86</v>
      </c>
    </row>
    <row r="816" spans="1:37" x14ac:dyDescent="0.2">
      <c r="A816" s="8" t="s">
        <v>4813</v>
      </c>
      <c r="B816" s="12">
        <v>44259</v>
      </c>
      <c r="C816" s="8">
        <v>694</v>
      </c>
      <c r="D816" s="8" t="s">
        <v>1566</v>
      </c>
      <c r="E816" s="8" t="s">
        <v>4814</v>
      </c>
      <c r="F816" s="8">
        <v>425</v>
      </c>
      <c r="G816" s="8">
        <v>62</v>
      </c>
      <c r="H816" s="8">
        <v>127</v>
      </c>
      <c r="I816" s="8">
        <v>17</v>
      </c>
      <c r="J816" s="8">
        <v>63</v>
      </c>
      <c r="K816" s="8">
        <v>17</v>
      </c>
      <c r="L816" s="8">
        <v>39</v>
      </c>
      <c r="M816" s="8">
        <v>19</v>
      </c>
      <c r="N816" s="8">
        <v>40</v>
      </c>
      <c r="O816" s="8">
        <v>30</v>
      </c>
      <c r="P816" s="8"/>
      <c r="Q816" s="9"/>
      <c r="R816" s="8"/>
      <c r="S816" s="8">
        <v>425</v>
      </c>
      <c r="T816" s="8">
        <v>127</v>
      </c>
      <c r="U816" s="8">
        <v>17</v>
      </c>
      <c r="V816" s="8">
        <v>19</v>
      </c>
      <c r="W816" s="8">
        <v>40</v>
      </c>
      <c r="X816" s="8">
        <v>628</v>
      </c>
      <c r="Y816" s="13">
        <v>173.3</v>
      </c>
      <c r="Z816" s="13">
        <v>1.9</v>
      </c>
      <c r="AA816" s="8"/>
      <c r="AB816" s="8"/>
      <c r="AC816" s="8"/>
      <c r="AD816" s="8">
        <v>62</v>
      </c>
      <c r="AE816" s="8">
        <v>17</v>
      </c>
      <c r="AF816" s="8">
        <v>17</v>
      </c>
      <c r="AG816" s="8">
        <v>19</v>
      </c>
      <c r="AH816" s="8">
        <v>30</v>
      </c>
      <c r="AI816" s="8">
        <v>145</v>
      </c>
      <c r="AJ816" s="13">
        <v>19.22</v>
      </c>
      <c r="AK816" s="13">
        <v>1.85</v>
      </c>
    </row>
    <row r="817" spans="1:37" x14ac:dyDescent="0.2">
      <c r="A817" s="8" t="s">
        <v>4815</v>
      </c>
      <c r="B817" s="12">
        <v>44381</v>
      </c>
      <c r="C817" s="8">
        <v>159</v>
      </c>
      <c r="D817" s="8" t="s">
        <v>1746</v>
      </c>
      <c r="E817" s="8" t="s">
        <v>4816</v>
      </c>
      <c r="F817" s="8">
        <v>139</v>
      </c>
      <c r="G817" s="8">
        <v>29</v>
      </c>
      <c r="H817" s="8">
        <v>9</v>
      </c>
      <c r="I817" s="8">
        <v>1</v>
      </c>
      <c r="J817" s="8">
        <v>5</v>
      </c>
      <c r="K817" s="8">
        <v>0</v>
      </c>
      <c r="L817" s="8">
        <v>4</v>
      </c>
      <c r="M817" s="8">
        <v>2</v>
      </c>
      <c r="N817" s="8">
        <v>2</v>
      </c>
      <c r="O817" s="8">
        <v>1</v>
      </c>
      <c r="P817" s="8"/>
      <c r="Q817" s="9"/>
      <c r="R817" s="8"/>
      <c r="S817" s="8">
        <v>139</v>
      </c>
      <c r="T817" s="8">
        <v>9</v>
      </c>
      <c r="U817" s="8">
        <v>0</v>
      </c>
      <c r="V817" s="8">
        <v>2</v>
      </c>
      <c r="W817" s="8">
        <v>2</v>
      </c>
      <c r="X817" s="8">
        <v>152</v>
      </c>
      <c r="Y817" s="13">
        <v>60.81</v>
      </c>
      <c r="Z817" s="13">
        <v>2.2200000000000002</v>
      </c>
      <c r="AA817" s="8"/>
      <c r="AB817" s="8"/>
      <c r="AC817" s="8"/>
      <c r="AD817" s="8">
        <v>29</v>
      </c>
      <c r="AE817" s="8">
        <v>1</v>
      </c>
      <c r="AF817" s="8">
        <v>0</v>
      </c>
      <c r="AG817" s="8">
        <v>2</v>
      </c>
      <c r="AH817" s="8">
        <v>1</v>
      </c>
      <c r="AI817" s="8">
        <v>33</v>
      </c>
      <c r="AJ817" s="13">
        <v>12.54</v>
      </c>
      <c r="AK817" s="13">
        <v>2.2200000000000002</v>
      </c>
    </row>
    <row r="818" spans="1:37" x14ac:dyDescent="0.2">
      <c r="A818" s="8" t="s">
        <v>4817</v>
      </c>
      <c r="B818" s="12">
        <v>44351</v>
      </c>
      <c r="C818" s="8">
        <v>103</v>
      </c>
      <c r="D818" s="8" t="s">
        <v>4818</v>
      </c>
      <c r="E818" s="8" t="s">
        <v>4819</v>
      </c>
      <c r="F818" s="8">
        <v>77</v>
      </c>
      <c r="G818" s="8">
        <v>21</v>
      </c>
      <c r="H818" s="8">
        <v>20</v>
      </c>
      <c r="I818" s="8">
        <v>5</v>
      </c>
      <c r="J818" s="8">
        <v>2</v>
      </c>
      <c r="K818" s="8">
        <v>1</v>
      </c>
      <c r="L818" s="8">
        <v>1</v>
      </c>
      <c r="M818" s="8">
        <v>1</v>
      </c>
      <c r="N818" s="8">
        <v>3</v>
      </c>
      <c r="O818" s="8">
        <v>1</v>
      </c>
      <c r="P818" s="8"/>
      <c r="Q818" s="9"/>
      <c r="R818" s="8"/>
      <c r="S818" s="8">
        <v>77</v>
      </c>
      <c r="T818" s="8">
        <v>20</v>
      </c>
      <c r="U818" s="8">
        <v>1</v>
      </c>
      <c r="V818" s="8">
        <v>1</v>
      </c>
      <c r="W818" s="8">
        <v>3</v>
      </c>
      <c r="X818" s="8">
        <v>102</v>
      </c>
      <c r="Y818" s="13">
        <v>32.630000000000003</v>
      </c>
      <c r="Z818" s="13">
        <v>1.94</v>
      </c>
      <c r="AA818" s="8"/>
      <c r="AB818" s="8"/>
      <c r="AC818" s="8"/>
      <c r="AD818" s="8">
        <v>21</v>
      </c>
      <c r="AE818" s="8">
        <v>5</v>
      </c>
      <c r="AF818" s="8">
        <v>1</v>
      </c>
      <c r="AG818" s="8">
        <v>1</v>
      </c>
      <c r="AH818" s="8">
        <v>1</v>
      </c>
      <c r="AI818" s="8">
        <v>29</v>
      </c>
      <c r="AJ818" s="13">
        <v>8.67</v>
      </c>
      <c r="AK818" s="13">
        <v>2.0299999999999998</v>
      </c>
    </row>
    <row r="819" spans="1:37" x14ac:dyDescent="0.2">
      <c r="A819" s="8" t="s">
        <v>4820</v>
      </c>
      <c r="B819" s="12">
        <v>44351</v>
      </c>
      <c r="C819" s="8">
        <v>176</v>
      </c>
      <c r="D819" s="8" t="s">
        <v>4821</v>
      </c>
      <c r="E819" s="8" t="s">
        <v>4822</v>
      </c>
      <c r="F819" s="8">
        <v>120</v>
      </c>
      <c r="G819" s="8">
        <v>40</v>
      </c>
      <c r="H819" s="8">
        <v>26</v>
      </c>
      <c r="I819" s="8">
        <v>15</v>
      </c>
      <c r="J819" s="8">
        <v>15</v>
      </c>
      <c r="K819" s="8">
        <v>10</v>
      </c>
      <c r="L819" s="8">
        <v>8</v>
      </c>
      <c r="M819" s="8">
        <v>5</v>
      </c>
      <c r="N819" s="8">
        <v>7</v>
      </c>
      <c r="O819" s="8">
        <v>4</v>
      </c>
      <c r="P819" s="8"/>
      <c r="Q819" s="9"/>
      <c r="R819" s="8"/>
      <c r="S819" s="8">
        <v>120</v>
      </c>
      <c r="T819" s="8">
        <v>26</v>
      </c>
      <c r="U819" s="8">
        <v>10</v>
      </c>
      <c r="V819" s="8">
        <v>5</v>
      </c>
      <c r="W819" s="8">
        <v>7</v>
      </c>
      <c r="X819" s="8">
        <v>168</v>
      </c>
      <c r="Y819" s="13">
        <v>49</v>
      </c>
      <c r="Z819" s="13">
        <v>2.09</v>
      </c>
      <c r="AA819" s="8"/>
      <c r="AB819" s="8"/>
      <c r="AC819" s="8"/>
      <c r="AD819" s="8">
        <v>40</v>
      </c>
      <c r="AE819" s="8">
        <v>15</v>
      </c>
      <c r="AF819" s="8">
        <v>10</v>
      </c>
      <c r="AG819" s="8">
        <v>5</v>
      </c>
      <c r="AH819" s="8">
        <v>4</v>
      </c>
      <c r="AI819" s="8">
        <v>74</v>
      </c>
      <c r="AJ819" s="13">
        <v>14.75</v>
      </c>
      <c r="AK819" s="13">
        <v>1.78</v>
      </c>
    </row>
    <row r="820" spans="1:37" x14ac:dyDescent="0.2">
      <c r="A820" s="8" t="s">
        <v>4823</v>
      </c>
      <c r="B820" s="12">
        <v>44320</v>
      </c>
      <c r="C820" s="8">
        <v>95</v>
      </c>
      <c r="D820" s="8" t="s">
        <v>1797</v>
      </c>
      <c r="E820" s="8" t="s">
        <v>4824</v>
      </c>
      <c r="F820" s="8">
        <v>67</v>
      </c>
      <c r="G820" s="8">
        <v>4</v>
      </c>
      <c r="H820" s="8">
        <v>17</v>
      </c>
      <c r="I820" s="8">
        <v>0</v>
      </c>
      <c r="J820" s="8">
        <v>5</v>
      </c>
      <c r="K820" s="8">
        <v>1</v>
      </c>
      <c r="L820" s="8">
        <v>1</v>
      </c>
      <c r="M820" s="8">
        <v>0</v>
      </c>
      <c r="N820" s="8">
        <v>5</v>
      </c>
      <c r="O820" s="8">
        <v>2</v>
      </c>
      <c r="P820" s="8"/>
      <c r="Q820" s="9"/>
      <c r="R820" s="8"/>
      <c r="S820" s="8">
        <v>67</v>
      </c>
      <c r="T820" s="8">
        <v>17</v>
      </c>
      <c r="U820" s="8">
        <v>1</v>
      </c>
      <c r="V820" s="8">
        <v>0</v>
      </c>
      <c r="W820" s="8">
        <v>5</v>
      </c>
      <c r="X820" s="8">
        <v>90</v>
      </c>
      <c r="Y820" s="13">
        <v>28.21</v>
      </c>
      <c r="Z820" s="13">
        <v>1.94</v>
      </c>
      <c r="AA820" s="8"/>
      <c r="AB820" s="8"/>
      <c r="AC820" s="8"/>
      <c r="AD820" s="8">
        <v>4</v>
      </c>
      <c r="AE820" s="8">
        <v>0</v>
      </c>
      <c r="AF820" s="8">
        <v>1</v>
      </c>
      <c r="AG820" s="8">
        <v>0</v>
      </c>
      <c r="AH820" s="8">
        <v>2</v>
      </c>
      <c r="AI820" s="8">
        <v>7</v>
      </c>
      <c r="AJ820" s="13">
        <v>1.67</v>
      </c>
      <c r="AK820" s="13">
        <v>1.0900000000000001</v>
      </c>
    </row>
    <row r="821" spans="1:37" x14ac:dyDescent="0.2">
      <c r="A821" s="8" t="s">
        <v>4825</v>
      </c>
      <c r="B821" s="12">
        <v>44381</v>
      </c>
      <c r="C821" s="8">
        <v>206</v>
      </c>
      <c r="D821" s="8" t="s">
        <v>4826</v>
      </c>
      <c r="E821" s="8" t="s">
        <v>4827</v>
      </c>
      <c r="F821" s="8">
        <v>169</v>
      </c>
      <c r="G821" s="8">
        <v>12</v>
      </c>
      <c r="H821" s="8">
        <v>28</v>
      </c>
      <c r="I821" s="8">
        <v>2</v>
      </c>
      <c r="J821" s="8">
        <v>5</v>
      </c>
      <c r="K821" s="8">
        <v>0</v>
      </c>
      <c r="L821" s="8">
        <v>4</v>
      </c>
      <c r="M821" s="8">
        <v>0</v>
      </c>
      <c r="N821" s="8">
        <v>4</v>
      </c>
      <c r="O821" s="8">
        <v>0</v>
      </c>
      <c r="P821" s="8"/>
      <c r="Q821" s="9"/>
      <c r="R821" s="8"/>
      <c r="S821" s="8">
        <v>169</v>
      </c>
      <c r="T821" s="8">
        <v>28</v>
      </c>
      <c r="U821" s="8">
        <v>0</v>
      </c>
      <c r="V821" s="8">
        <v>0</v>
      </c>
      <c r="W821" s="8">
        <v>4</v>
      </c>
      <c r="X821" s="8">
        <v>201</v>
      </c>
      <c r="Y821" s="13">
        <v>72.94</v>
      </c>
      <c r="Z821" s="13">
        <v>2.1</v>
      </c>
      <c r="AA821" s="8"/>
      <c r="AB821" s="8"/>
      <c r="AC821" s="8"/>
      <c r="AD821" s="8">
        <v>12</v>
      </c>
      <c r="AE821" s="8">
        <v>2</v>
      </c>
      <c r="AF821" s="8">
        <v>0</v>
      </c>
      <c r="AG821" s="8">
        <v>0</v>
      </c>
      <c r="AH821" s="8">
        <v>0</v>
      </c>
      <c r="AI821" s="8">
        <v>14</v>
      </c>
      <c r="AJ821" s="13">
        <v>5.22</v>
      </c>
      <c r="AK821" s="13">
        <v>2.09</v>
      </c>
    </row>
    <row r="822" spans="1:37" x14ac:dyDescent="0.2">
      <c r="A822" s="8" t="s">
        <v>4828</v>
      </c>
      <c r="B822" s="12">
        <v>44231</v>
      </c>
      <c r="C822" s="8">
        <v>256</v>
      </c>
      <c r="D822" s="8" t="s">
        <v>1601</v>
      </c>
      <c r="E822" s="8" t="s">
        <v>4829</v>
      </c>
      <c r="F822" s="8">
        <v>166</v>
      </c>
      <c r="G822" s="8">
        <v>26</v>
      </c>
      <c r="H822" s="8">
        <v>36</v>
      </c>
      <c r="I822" s="8">
        <v>8</v>
      </c>
      <c r="J822" s="8">
        <v>21</v>
      </c>
      <c r="K822" s="8">
        <v>7</v>
      </c>
      <c r="L822" s="8">
        <v>14</v>
      </c>
      <c r="M822" s="8">
        <v>7</v>
      </c>
      <c r="N822" s="8">
        <v>19</v>
      </c>
      <c r="O822" s="8">
        <v>11</v>
      </c>
      <c r="P822" s="8"/>
      <c r="Q822" s="9"/>
      <c r="R822" s="8"/>
      <c r="S822" s="8">
        <v>166</v>
      </c>
      <c r="T822" s="8">
        <v>36</v>
      </c>
      <c r="U822" s="8">
        <v>7</v>
      </c>
      <c r="V822" s="8">
        <v>7</v>
      </c>
      <c r="W822" s="8">
        <v>19</v>
      </c>
      <c r="X822" s="8">
        <v>235</v>
      </c>
      <c r="Y822" s="13">
        <v>67.58</v>
      </c>
      <c r="Z822" s="13">
        <v>2.0699999999999998</v>
      </c>
      <c r="AA822" s="8"/>
      <c r="AB822" s="8"/>
      <c r="AC822" s="8"/>
      <c r="AD822" s="8">
        <v>26</v>
      </c>
      <c r="AE822" s="8">
        <v>8</v>
      </c>
      <c r="AF822" s="8">
        <v>7</v>
      </c>
      <c r="AG822" s="8">
        <v>7</v>
      </c>
      <c r="AH822" s="8">
        <v>11</v>
      </c>
      <c r="AI822" s="8">
        <v>59</v>
      </c>
      <c r="AJ822" s="13">
        <v>8.11</v>
      </c>
      <c r="AK822" s="13">
        <v>2.02</v>
      </c>
    </row>
    <row r="823" spans="1:37" x14ac:dyDescent="0.2">
      <c r="A823" s="8" t="s">
        <v>4830</v>
      </c>
      <c r="B823" s="12">
        <v>44351</v>
      </c>
      <c r="C823" s="8">
        <v>224</v>
      </c>
      <c r="D823" s="8" t="s">
        <v>4831</v>
      </c>
      <c r="E823" s="8" t="s">
        <v>4832</v>
      </c>
      <c r="F823" s="8">
        <v>182</v>
      </c>
      <c r="G823" s="8">
        <v>36</v>
      </c>
      <c r="H823" s="8">
        <v>27</v>
      </c>
      <c r="I823" s="8">
        <v>6</v>
      </c>
      <c r="J823" s="8">
        <v>7</v>
      </c>
      <c r="K823" s="8">
        <v>3</v>
      </c>
      <c r="L823" s="8">
        <v>2</v>
      </c>
      <c r="M823" s="8">
        <v>1</v>
      </c>
      <c r="N823" s="8">
        <v>6</v>
      </c>
      <c r="O823" s="8">
        <v>2</v>
      </c>
      <c r="P823" s="8"/>
      <c r="Q823" s="9"/>
      <c r="R823" s="8"/>
      <c r="S823" s="8">
        <v>182</v>
      </c>
      <c r="T823" s="8">
        <v>27</v>
      </c>
      <c r="U823" s="8">
        <v>3</v>
      </c>
      <c r="V823" s="8">
        <v>1</v>
      </c>
      <c r="W823" s="8">
        <v>6</v>
      </c>
      <c r="X823" s="8">
        <v>219</v>
      </c>
      <c r="Y823" s="13">
        <v>77.95</v>
      </c>
      <c r="Z823" s="13">
        <v>2.14</v>
      </c>
      <c r="AA823" s="8"/>
      <c r="AB823" s="8"/>
      <c r="AC823" s="8"/>
      <c r="AD823" s="8">
        <v>36</v>
      </c>
      <c r="AE823" s="8">
        <v>6</v>
      </c>
      <c r="AF823" s="8">
        <v>3</v>
      </c>
      <c r="AG823" s="8">
        <v>1</v>
      </c>
      <c r="AH823" s="8">
        <v>2</v>
      </c>
      <c r="AI823" s="8">
        <v>48</v>
      </c>
      <c r="AJ823" s="13">
        <v>14.88</v>
      </c>
      <c r="AK823" s="13">
        <v>2.15</v>
      </c>
    </row>
    <row r="824" spans="1:37" x14ac:dyDescent="0.2">
      <c r="A824" s="8" t="s">
        <v>4833</v>
      </c>
      <c r="B824" s="12">
        <v>44412</v>
      </c>
      <c r="C824" s="8">
        <v>13</v>
      </c>
      <c r="D824" s="8" t="s">
        <v>4834</v>
      </c>
      <c r="E824" s="8" t="s">
        <v>4835</v>
      </c>
      <c r="F824" s="8">
        <v>12</v>
      </c>
      <c r="G824" s="8">
        <v>4</v>
      </c>
      <c r="H824" s="8">
        <v>12</v>
      </c>
      <c r="I824" s="8">
        <v>4</v>
      </c>
      <c r="J824" s="8">
        <v>1</v>
      </c>
      <c r="K824" s="8">
        <v>1</v>
      </c>
      <c r="L824" s="8">
        <v>1</v>
      </c>
      <c r="M824" s="8">
        <v>1</v>
      </c>
      <c r="N824" s="8">
        <v>1</v>
      </c>
      <c r="O824" s="8">
        <v>1</v>
      </c>
      <c r="P824" s="8"/>
      <c r="Q824" s="9"/>
      <c r="R824" s="8"/>
      <c r="S824" s="8">
        <v>12</v>
      </c>
      <c r="T824" s="8">
        <v>12</v>
      </c>
      <c r="U824" s="8">
        <v>1</v>
      </c>
      <c r="V824" s="8">
        <v>1</v>
      </c>
      <c r="W824" s="8">
        <v>1</v>
      </c>
      <c r="X824" s="8">
        <v>27</v>
      </c>
      <c r="Y824" s="13">
        <v>6.02</v>
      </c>
      <c r="Z824" s="13">
        <v>0.61</v>
      </c>
      <c r="AA824" s="8"/>
      <c r="AB824" s="8"/>
      <c r="AC824" s="8"/>
      <c r="AD824" s="8">
        <v>4</v>
      </c>
      <c r="AE824" s="8">
        <v>4</v>
      </c>
      <c r="AF824" s="8">
        <v>1</v>
      </c>
      <c r="AG824" s="8">
        <v>1</v>
      </c>
      <c r="AH824" s="8">
        <v>1</v>
      </c>
      <c r="AI824" s="8">
        <v>11</v>
      </c>
      <c r="AJ824" s="13">
        <v>1.64</v>
      </c>
      <c r="AK824" s="13">
        <v>0.61</v>
      </c>
    </row>
    <row r="825" spans="1:37" x14ac:dyDescent="0.2">
      <c r="A825" s="8" t="s">
        <v>4836</v>
      </c>
      <c r="B825" s="12">
        <v>44320</v>
      </c>
      <c r="C825" s="8">
        <v>134</v>
      </c>
      <c r="D825" s="8" t="s">
        <v>4837</v>
      </c>
      <c r="E825" s="8" t="s">
        <v>4838</v>
      </c>
      <c r="F825" s="8">
        <v>93</v>
      </c>
      <c r="G825" s="8">
        <v>28</v>
      </c>
      <c r="H825" s="8">
        <v>27</v>
      </c>
      <c r="I825" s="8">
        <v>10</v>
      </c>
      <c r="J825" s="8">
        <v>11</v>
      </c>
      <c r="K825" s="8">
        <v>5</v>
      </c>
      <c r="L825" s="8">
        <v>2</v>
      </c>
      <c r="M825" s="8">
        <v>0</v>
      </c>
      <c r="N825" s="8">
        <v>1</v>
      </c>
      <c r="O825" s="8">
        <v>1</v>
      </c>
      <c r="P825" s="8"/>
      <c r="Q825" s="9"/>
      <c r="R825" s="8"/>
      <c r="S825" s="8">
        <v>93</v>
      </c>
      <c r="T825" s="8">
        <v>27</v>
      </c>
      <c r="U825" s="8">
        <v>5</v>
      </c>
      <c r="V825" s="8">
        <v>0</v>
      </c>
      <c r="W825" s="8">
        <v>1</v>
      </c>
      <c r="X825" s="8">
        <v>126</v>
      </c>
      <c r="Y825" s="13">
        <v>39.46</v>
      </c>
      <c r="Z825" s="13">
        <v>1.85</v>
      </c>
      <c r="AA825" s="8"/>
      <c r="AB825" s="8"/>
      <c r="AC825" s="8"/>
      <c r="AD825" s="8">
        <v>28</v>
      </c>
      <c r="AE825" s="8">
        <v>10</v>
      </c>
      <c r="AF825" s="8">
        <v>5</v>
      </c>
      <c r="AG825" s="8">
        <v>0</v>
      </c>
      <c r="AH825" s="8">
        <v>1</v>
      </c>
      <c r="AI825" s="8">
        <v>44</v>
      </c>
      <c r="AJ825" s="13">
        <v>11.43</v>
      </c>
      <c r="AK825" s="13">
        <v>1.64</v>
      </c>
    </row>
    <row r="826" spans="1:37" x14ac:dyDescent="0.2">
      <c r="A826" s="8" t="s">
        <v>4839</v>
      </c>
      <c r="B826" s="12">
        <v>44320</v>
      </c>
      <c r="C826" s="8">
        <v>411</v>
      </c>
      <c r="D826" s="8" t="s">
        <v>4840</v>
      </c>
      <c r="E826" s="8" t="s">
        <v>4841</v>
      </c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9"/>
      <c r="R826" s="8"/>
      <c r="S826" s="8"/>
      <c r="T826" s="8"/>
      <c r="U826" s="8"/>
      <c r="V826" s="8"/>
      <c r="W826" s="8"/>
      <c r="X826" s="8">
        <v>0</v>
      </c>
      <c r="Y826" s="13" t="e">
        <v>#DIV/0!</v>
      </c>
      <c r="Z826" s="13" t="e">
        <v>#DIV/0!</v>
      </c>
      <c r="AA826" s="8"/>
      <c r="AB826" s="8"/>
      <c r="AC826" s="8"/>
      <c r="AD826" s="8"/>
      <c r="AE826" s="8"/>
      <c r="AF826" s="8"/>
      <c r="AG826" s="8"/>
      <c r="AH826" s="8"/>
      <c r="AI826" s="8">
        <v>0</v>
      </c>
      <c r="AJ826" s="13" t="e">
        <v>#DIV/0!</v>
      </c>
      <c r="AK826" s="13" t="e">
        <v>#DIV/0!</v>
      </c>
    </row>
    <row r="827" spans="1:37" x14ac:dyDescent="0.2">
      <c r="A827" s="8" t="s">
        <v>4842</v>
      </c>
      <c r="B827" s="12">
        <v>44320</v>
      </c>
      <c r="C827" s="8">
        <v>755</v>
      </c>
      <c r="D827" s="8" t="s">
        <v>3463</v>
      </c>
      <c r="E827" s="8" t="s">
        <v>4843</v>
      </c>
      <c r="F827" s="8">
        <v>566</v>
      </c>
      <c r="G827" s="8">
        <v>115</v>
      </c>
      <c r="H827" s="8">
        <v>110</v>
      </c>
      <c r="I827" s="8">
        <v>38</v>
      </c>
      <c r="J827" s="8">
        <v>44</v>
      </c>
      <c r="K827" s="8">
        <v>12</v>
      </c>
      <c r="L827" s="8">
        <v>14</v>
      </c>
      <c r="M827" s="8">
        <v>6</v>
      </c>
      <c r="N827" s="8">
        <v>21</v>
      </c>
      <c r="O827" s="8">
        <v>6</v>
      </c>
      <c r="P827" s="8"/>
      <c r="Q827" s="9"/>
      <c r="R827" s="8"/>
      <c r="S827" s="8">
        <v>566</v>
      </c>
      <c r="T827" s="8">
        <v>110</v>
      </c>
      <c r="U827" s="8">
        <v>12</v>
      </c>
      <c r="V827" s="8">
        <v>6</v>
      </c>
      <c r="W827" s="8">
        <v>21</v>
      </c>
      <c r="X827" s="8">
        <v>715</v>
      </c>
      <c r="Y827" s="13">
        <v>240.22</v>
      </c>
      <c r="Z827" s="13">
        <v>2.0699999999999998</v>
      </c>
      <c r="AA827" s="8"/>
      <c r="AB827" s="8"/>
      <c r="AC827" s="8"/>
      <c r="AD827" s="8">
        <v>115</v>
      </c>
      <c r="AE827" s="8">
        <v>38</v>
      </c>
      <c r="AF827" s="8">
        <v>12</v>
      </c>
      <c r="AG827" s="8">
        <v>6</v>
      </c>
      <c r="AH827" s="8">
        <v>6</v>
      </c>
      <c r="AI827" s="8">
        <v>177</v>
      </c>
      <c r="AJ827" s="13">
        <v>46.42</v>
      </c>
      <c r="AK827" s="13">
        <v>1.84</v>
      </c>
    </row>
    <row r="828" spans="1:37" x14ac:dyDescent="0.2">
      <c r="A828" s="8" t="s">
        <v>4844</v>
      </c>
      <c r="B828" s="12">
        <v>44381</v>
      </c>
      <c r="C828" s="8">
        <v>53</v>
      </c>
      <c r="D828" s="8" t="s">
        <v>953</v>
      </c>
      <c r="E828" s="8" t="s">
        <v>4845</v>
      </c>
      <c r="F828" s="8">
        <v>46</v>
      </c>
      <c r="G828" s="8">
        <v>17</v>
      </c>
      <c r="H828" s="8">
        <v>6</v>
      </c>
      <c r="I828" s="8">
        <v>3</v>
      </c>
      <c r="J828" s="8">
        <v>1</v>
      </c>
      <c r="K828" s="8">
        <v>0</v>
      </c>
      <c r="L828" s="8">
        <v>1</v>
      </c>
      <c r="M828" s="8">
        <v>1</v>
      </c>
      <c r="N828" s="8">
        <v>1</v>
      </c>
      <c r="O828" s="8">
        <v>1</v>
      </c>
      <c r="P828" s="8"/>
      <c r="Q828" s="9"/>
      <c r="R828" s="8"/>
      <c r="S828" s="8">
        <v>46</v>
      </c>
      <c r="T828" s="8">
        <v>6</v>
      </c>
      <c r="U828" s="8">
        <v>0</v>
      </c>
      <c r="V828" s="8">
        <v>1</v>
      </c>
      <c r="W828" s="8">
        <v>1</v>
      </c>
      <c r="X828" s="8">
        <v>54</v>
      </c>
      <c r="Y828" s="13">
        <v>19.82</v>
      </c>
      <c r="Z828" s="13">
        <v>2.16</v>
      </c>
      <c r="AA828" s="8"/>
      <c r="AB828" s="8"/>
      <c r="AC828" s="8"/>
      <c r="AD828" s="8">
        <v>17</v>
      </c>
      <c r="AE828" s="8">
        <v>3</v>
      </c>
      <c r="AF828" s="8">
        <v>0</v>
      </c>
      <c r="AG828" s="8">
        <v>1</v>
      </c>
      <c r="AH828" s="8">
        <v>1</v>
      </c>
      <c r="AI828" s="8">
        <v>22</v>
      </c>
      <c r="AJ828" s="13">
        <v>7.13</v>
      </c>
      <c r="AK828" s="13">
        <v>2.11</v>
      </c>
    </row>
    <row r="829" spans="1:37" x14ac:dyDescent="0.2">
      <c r="A829" s="8" t="s">
        <v>4846</v>
      </c>
      <c r="B829" s="12">
        <v>44412</v>
      </c>
      <c r="C829" s="8">
        <v>72</v>
      </c>
      <c r="D829" s="8" t="s">
        <v>4535</v>
      </c>
      <c r="E829" s="8" t="s">
        <v>4847</v>
      </c>
      <c r="F829" s="8">
        <v>64</v>
      </c>
      <c r="G829" s="8">
        <v>4</v>
      </c>
      <c r="H829" s="8">
        <v>7</v>
      </c>
      <c r="I829" s="8">
        <v>0</v>
      </c>
      <c r="J829" s="8">
        <v>1</v>
      </c>
      <c r="K829" s="8">
        <v>0</v>
      </c>
      <c r="L829" s="8">
        <v>1</v>
      </c>
      <c r="M829" s="8">
        <v>0</v>
      </c>
      <c r="N829" s="8">
        <v>1</v>
      </c>
      <c r="O829" s="8">
        <v>0</v>
      </c>
      <c r="P829" s="8"/>
      <c r="Q829" s="9"/>
      <c r="R829" s="8"/>
      <c r="S829" s="8">
        <v>64</v>
      </c>
      <c r="T829" s="8">
        <v>7</v>
      </c>
      <c r="U829" s="8">
        <v>0</v>
      </c>
      <c r="V829" s="8">
        <v>0</v>
      </c>
      <c r="W829" s="8">
        <v>1</v>
      </c>
      <c r="X829" s="8">
        <v>72</v>
      </c>
      <c r="Y829" s="13">
        <v>27.88</v>
      </c>
      <c r="Z829" s="13">
        <v>2.1800000000000002</v>
      </c>
      <c r="AA829" s="8"/>
      <c r="AB829" s="8"/>
      <c r="AC829" s="8"/>
      <c r="AD829" s="8">
        <v>4</v>
      </c>
      <c r="AE829" s="8">
        <v>0</v>
      </c>
      <c r="AF829" s="8">
        <v>0</v>
      </c>
      <c r="AG829" s="8">
        <v>0</v>
      </c>
      <c r="AH829" s="8">
        <v>0</v>
      </c>
      <c r="AI829" s="8">
        <v>4</v>
      </c>
      <c r="AJ829" s="13">
        <v>1.79</v>
      </c>
      <c r="AK829" s="13">
        <v>2.2400000000000002</v>
      </c>
    </row>
    <row r="830" spans="1:37" x14ac:dyDescent="0.2">
      <c r="A830" s="8" t="s">
        <v>4848</v>
      </c>
      <c r="B830" s="12">
        <v>44259</v>
      </c>
      <c r="C830" s="8">
        <v>1.05</v>
      </c>
      <c r="D830" s="8" t="s">
        <v>4849</v>
      </c>
      <c r="E830" s="8" t="s">
        <v>4850</v>
      </c>
      <c r="F830" s="8">
        <v>690</v>
      </c>
      <c r="G830" s="8">
        <v>310</v>
      </c>
      <c r="H830" s="8">
        <v>161</v>
      </c>
      <c r="I830" s="8">
        <v>66</v>
      </c>
      <c r="J830" s="8">
        <v>80</v>
      </c>
      <c r="K830" s="8">
        <v>37</v>
      </c>
      <c r="L830" s="8">
        <v>36</v>
      </c>
      <c r="M830" s="8">
        <v>34</v>
      </c>
      <c r="N830" s="8">
        <v>83</v>
      </c>
      <c r="O830" s="8">
        <v>67</v>
      </c>
      <c r="P830" s="8"/>
      <c r="Q830" s="9"/>
      <c r="R830" s="8"/>
      <c r="S830" s="8">
        <v>690</v>
      </c>
      <c r="T830" s="8">
        <v>161</v>
      </c>
      <c r="U830" s="8">
        <v>37</v>
      </c>
      <c r="V830" s="8">
        <v>34</v>
      </c>
      <c r="W830" s="8">
        <v>83</v>
      </c>
      <c r="X830" s="8">
        <v>1005</v>
      </c>
      <c r="Y830" s="13">
        <v>278.13</v>
      </c>
      <c r="Z830" s="13">
        <v>2.06</v>
      </c>
      <c r="AA830" s="8"/>
      <c r="AB830" s="8"/>
      <c r="AC830" s="8"/>
      <c r="AD830" s="8">
        <v>310</v>
      </c>
      <c r="AE830" s="8">
        <v>66</v>
      </c>
      <c r="AF830" s="8">
        <v>37</v>
      </c>
      <c r="AG830" s="8">
        <v>34</v>
      </c>
      <c r="AH830" s="8">
        <v>67</v>
      </c>
      <c r="AI830" s="8">
        <v>514</v>
      </c>
      <c r="AJ830" s="13">
        <v>116.87</v>
      </c>
      <c r="AK830" s="13">
        <v>2.14</v>
      </c>
    </row>
    <row r="831" spans="1:37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9"/>
      <c r="R831" s="8"/>
      <c r="S831" s="8"/>
      <c r="T831" s="8"/>
      <c r="U831" s="8"/>
      <c r="V831" s="8"/>
      <c r="W831" s="8"/>
      <c r="X831" s="8">
        <v>0</v>
      </c>
      <c r="Y831" s="13" t="e">
        <v>#DIV/0!</v>
      </c>
      <c r="Z831" s="13" t="e">
        <v>#DIV/0!</v>
      </c>
      <c r="AA831" s="8"/>
      <c r="AB831" s="8"/>
      <c r="AC831" s="8"/>
      <c r="AD831" s="8"/>
      <c r="AE831" s="8"/>
      <c r="AF831" s="8"/>
      <c r="AG831" s="8"/>
      <c r="AH831" s="8"/>
      <c r="AI831" s="8">
        <v>0</v>
      </c>
      <c r="AJ831" s="13" t="e">
        <v>#DIV/0!</v>
      </c>
      <c r="AK831" s="13" t="e">
        <v>#DIV/0!</v>
      </c>
    </row>
    <row r="832" spans="1:37" x14ac:dyDescent="0.2">
      <c r="A832" s="53" t="s">
        <v>4851</v>
      </c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9"/>
      <c r="R832" s="8"/>
      <c r="S832" s="8"/>
      <c r="T832" s="8"/>
      <c r="U832" s="8"/>
      <c r="V832" s="8"/>
      <c r="W832" s="8"/>
      <c r="X832" s="8">
        <v>0</v>
      </c>
      <c r="Y832" s="13" t="e">
        <v>#DIV/0!</v>
      </c>
      <c r="Z832" s="13" t="e">
        <v>#DIV/0!</v>
      </c>
      <c r="AA832" s="8"/>
      <c r="AB832" s="8"/>
      <c r="AC832" s="8"/>
      <c r="AD832" s="8"/>
      <c r="AE832" s="8"/>
      <c r="AF832" s="8"/>
      <c r="AG832" s="8"/>
      <c r="AH832" s="8"/>
      <c r="AI832" s="8">
        <v>0</v>
      </c>
      <c r="AJ832" s="13" t="e">
        <v>#DIV/0!</v>
      </c>
      <c r="AK832" s="13" t="e">
        <v>#DIV/0!</v>
      </c>
    </row>
    <row r="833" spans="1:37" x14ac:dyDescent="0.2">
      <c r="A833" s="53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9"/>
      <c r="R833" s="8"/>
      <c r="S833" s="8"/>
      <c r="T833" s="8"/>
      <c r="U833" s="8"/>
      <c r="V833" s="8"/>
      <c r="W833" s="8"/>
      <c r="X833" s="8">
        <v>0</v>
      </c>
      <c r="Y833" s="13" t="e">
        <v>#DIV/0!</v>
      </c>
      <c r="Z833" s="13" t="e">
        <v>#DIV/0!</v>
      </c>
      <c r="AA833" s="8"/>
      <c r="AB833" s="8"/>
      <c r="AC833" s="8"/>
      <c r="AD833" s="8"/>
      <c r="AE833" s="8"/>
      <c r="AF833" s="8"/>
      <c r="AG833" s="8"/>
      <c r="AH833" s="8"/>
      <c r="AI833" s="8">
        <v>0</v>
      </c>
      <c r="AJ833" s="13" t="e">
        <v>#DIV/0!</v>
      </c>
      <c r="AK833" s="13" t="e">
        <v>#DIV/0!</v>
      </c>
    </row>
    <row r="834" spans="1:37" x14ac:dyDescent="0.2">
      <c r="A834" s="8" t="s">
        <v>0</v>
      </c>
      <c r="B834" s="8" t="s">
        <v>1</v>
      </c>
      <c r="C834" s="8" t="s">
        <v>2</v>
      </c>
      <c r="D834" s="8" t="s">
        <v>3</v>
      </c>
      <c r="E834" s="8" t="s">
        <v>4</v>
      </c>
      <c r="F834" s="8" t="s">
        <v>3119</v>
      </c>
      <c r="G834" s="8"/>
      <c r="H834" s="8" t="s">
        <v>3120</v>
      </c>
      <c r="I834" s="8"/>
      <c r="J834" s="8" t="s">
        <v>3121</v>
      </c>
      <c r="K834" s="8"/>
      <c r="L834" s="8" t="s">
        <v>3122</v>
      </c>
      <c r="M834" s="8"/>
      <c r="N834" s="8" t="s">
        <v>2857</v>
      </c>
      <c r="O834" s="8"/>
      <c r="P834" s="8"/>
      <c r="Q834" s="9"/>
      <c r="R834" s="8"/>
      <c r="S834" s="8" t="s">
        <v>3119</v>
      </c>
      <c r="T834" s="8" t="s">
        <v>3120</v>
      </c>
      <c r="U834" s="8"/>
      <c r="V834" s="8"/>
      <c r="W834" s="8" t="s">
        <v>2857</v>
      </c>
      <c r="X834" s="8">
        <v>0</v>
      </c>
      <c r="Y834" s="13" t="e">
        <v>#DIV/0!</v>
      </c>
      <c r="Z834" s="13" t="e">
        <v>#DIV/0!</v>
      </c>
      <c r="AA834" s="8"/>
      <c r="AB834" s="8"/>
      <c r="AC834" s="8"/>
      <c r="AD834" s="8"/>
      <c r="AE834" s="8"/>
      <c r="AF834" s="8"/>
      <c r="AG834" s="8"/>
      <c r="AH834" s="8"/>
      <c r="AI834" s="8">
        <v>0</v>
      </c>
      <c r="AJ834" s="13" t="e">
        <v>#DIV/0!</v>
      </c>
      <c r="AK834" s="13" t="e">
        <v>#DIV/0!</v>
      </c>
    </row>
    <row r="835" spans="1:37" x14ac:dyDescent="0.2">
      <c r="A835" s="8" t="s">
        <v>4852</v>
      </c>
      <c r="B835" s="12">
        <v>44412</v>
      </c>
      <c r="C835" s="8">
        <v>7.444</v>
      </c>
      <c r="D835" s="8" t="s">
        <v>4853</v>
      </c>
      <c r="E835" s="8" t="s">
        <v>4854</v>
      </c>
      <c r="F835" s="8">
        <v>6.492</v>
      </c>
      <c r="G835" s="8">
        <v>569</v>
      </c>
      <c r="H835" s="8">
        <v>679</v>
      </c>
      <c r="I835" s="8">
        <v>50</v>
      </c>
      <c r="J835" s="8">
        <v>184</v>
      </c>
      <c r="K835" s="8">
        <v>15</v>
      </c>
      <c r="L835" s="8">
        <v>48</v>
      </c>
      <c r="M835" s="8">
        <v>21</v>
      </c>
      <c r="N835" s="8">
        <v>48</v>
      </c>
      <c r="O835" s="8">
        <v>21</v>
      </c>
      <c r="P835" s="8"/>
      <c r="Q835" s="9"/>
      <c r="R835" s="8"/>
      <c r="S835" s="8">
        <v>6492</v>
      </c>
      <c r="T835" s="8">
        <v>679</v>
      </c>
      <c r="U835" s="8">
        <v>15</v>
      </c>
      <c r="V835" s="8">
        <v>21</v>
      </c>
      <c r="W835" s="8">
        <v>48</v>
      </c>
      <c r="X835" s="8">
        <v>7255</v>
      </c>
      <c r="Y835" s="13">
        <v>2832.1</v>
      </c>
      <c r="Z835" s="13">
        <v>2.1800000000000002</v>
      </c>
      <c r="AA835" s="8"/>
      <c r="AB835" s="8"/>
      <c r="AC835" s="8"/>
      <c r="AD835" s="8">
        <v>569</v>
      </c>
      <c r="AE835" s="8">
        <v>50</v>
      </c>
      <c r="AF835" s="8">
        <v>15</v>
      </c>
      <c r="AG835" s="8">
        <v>21</v>
      </c>
      <c r="AH835" s="8">
        <v>21</v>
      </c>
      <c r="AI835" s="8">
        <v>676</v>
      </c>
      <c r="AJ835" s="13">
        <v>242.89</v>
      </c>
      <c r="AK835" s="13">
        <v>2.2200000000000002</v>
      </c>
    </row>
    <row r="836" spans="1:37" x14ac:dyDescent="0.2">
      <c r="A836" s="8" t="s">
        <v>4855</v>
      </c>
      <c r="B836" s="12">
        <v>44443</v>
      </c>
      <c r="C836" s="8">
        <v>15</v>
      </c>
      <c r="D836" s="8" t="s">
        <v>4856</v>
      </c>
      <c r="E836" s="8" t="s">
        <v>4857</v>
      </c>
      <c r="F836" s="8">
        <v>14</v>
      </c>
      <c r="G836" s="8">
        <v>2</v>
      </c>
      <c r="H836" s="8">
        <v>1</v>
      </c>
      <c r="I836" s="8">
        <v>0</v>
      </c>
      <c r="J836" s="8">
        <v>1</v>
      </c>
      <c r="K836" s="8">
        <v>0</v>
      </c>
      <c r="L836" s="8">
        <v>1</v>
      </c>
      <c r="M836" s="8">
        <v>0</v>
      </c>
      <c r="N836" s="8">
        <v>1</v>
      </c>
      <c r="O836" s="8">
        <v>0</v>
      </c>
      <c r="P836" s="8"/>
      <c r="Q836" s="9"/>
      <c r="R836" s="8"/>
      <c r="S836" s="8">
        <v>14</v>
      </c>
      <c r="T836" s="8">
        <v>1</v>
      </c>
      <c r="U836" s="8">
        <v>0</v>
      </c>
      <c r="V836" s="8">
        <v>0</v>
      </c>
      <c r="W836" s="8">
        <v>1</v>
      </c>
      <c r="X836" s="8">
        <v>16</v>
      </c>
      <c r="Y836" s="13">
        <v>6.06</v>
      </c>
      <c r="Z836" s="13">
        <v>2.2000000000000002</v>
      </c>
      <c r="AA836" s="8"/>
      <c r="AB836" s="8"/>
      <c r="AC836" s="8"/>
      <c r="AD836" s="8">
        <v>2</v>
      </c>
      <c r="AE836" s="8">
        <v>0</v>
      </c>
      <c r="AF836" s="8">
        <v>0</v>
      </c>
      <c r="AG836" s="8">
        <v>0</v>
      </c>
      <c r="AH836" s="8">
        <v>0</v>
      </c>
      <c r="AI836" s="8">
        <v>2</v>
      </c>
      <c r="AJ836" s="13">
        <v>0.89</v>
      </c>
      <c r="AK836" s="13">
        <v>2.2400000000000002</v>
      </c>
    </row>
    <row r="837" spans="1:37" x14ac:dyDescent="0.2">
      <c r="A837" s="8" t="s">
        <v>4858</v>
      </c>
      <c r="B837" s="12">
        <v>44381</v>
      </c>
      <c r="C837" s="8">
        <v>9.7970000000000006</v>
      </c>
      <c r="D837" s="8" t="s">
        <v>4859</v>
      </c>
      <c r="E837" s="8" t="s">
        <v>4860</v>
      </c>
      <c r="F837" s="8">
        <v>7.8339999999999996</v>
      </c>
      <c r="G837" s="8">
        <v>930</v>
      </c>
      <c r="H837" s="8">
        <v>1.3540000000000001</v>
      </c>
      <c r="I837" s="8">
        <v>136</v>
      </c>
      <c r="J837" s="8">
        <v>396</v>
      </c>
      <c r="K837" s="8">
        <v>58</v>
      </c>
      <c r="L837" s="8">
        <v>116</v>
      </c>
      <c r="M837" s="8">
        <v>26</v>
      </c>
      <c r="N837" s="8">
        <v>97</v>
      </c>
      <c r="O837" s="8">
        <v>39</v>
      </c>
      <c r="P837" s="8"/>
      <c r="Q837" s="9"/>
      <c r="R837" s="8"/>
      <c r="S837" s="8">
        <v>7834</v>
      </c>
      <c r="T837" s="8">
        <v>1354</v>
      </c>
      <c r="U837" s="8">
        <v>58</v>
      </c>
      <c r="V837" s="8">
        <v>26</v>
      </c>
      <c r="W837" s="8">
        <v>97</v>
      </c>
      <c r="X837" s="8">
        <v>9369</v>
      </c>
      <c r="Y837" s="13">
        <v>3378.71</v>
      </c>
      <c r="Z837" s="13">
        <v>2.09</v>
      </c>
      <c r="AA837" s="8"/>
      <c r="AB837" s="8"/>
      <c r="AC837" s="8"/>
      <c r="AD837" s="8">
        <v>930</v>
      </c>
      <c r="AE837" s="8">
        <v>136</v>
      </c>
      <c r="AF837" s="8">
        <v>58</v>
      </c>
      <c r="AG837" s="8">
        <v>26</v>
      </c>
      <c r="AH837" s="8">
        <v>39</v>
      </c>
      <c r="AI837" s="8">
        <v>1189</v>
      </c>
      <c r="AJ837" s="13">
        <v>389.3</v>
      </c>
      <c r="AK837" s="13">
        <v>2.17</v>
      </c>
    </row>
    <row r="838" spans="1:37" x14ac:dyDescent="0.2">
      <c r="A838" s="8" t="s">
        <v>4861</v>
      </c>
      <c r="B838" s="12">
        <v>44351</v>
      </c>
      <c r="C838" s="8">
        <v>71</v>
      </c>
      <c r="D838" s="8" t="s">
        <v>4862</v>
      </c>
      <c r="E838" s="8" t="s">
        <v>4863</v>
      </c>
      <c r="F838" s="8">
        <v>51</v>
      </c>
      <c r="G838" s="8">
        <v>6</v>
      </c>
      <c r="H838" s="8">
        <v>14</v>
      </c>
      <c r="I838" s="8">
        <v>1</v>
      </c>
      <c r="J838" s="8">
        <v>2</v>
      </c>
      <c r="K838" s="8">
        <v>1</v>
      </c>
      <c r="L838" s="8">
        <v>2</v>
      </c>
      <c r="M838" s="8">
        <v>2</v>
      </c>
      <c r="N838" s="8">
        <v>2</v>
      </c>
      <c r="O838" s="8">
        <v>1</v>
      </c>
      <c r="P838" s="8"/>
      <c r="Q838" s="9"/>
      <c r="R838" s="8"/>
      <c r="S838" s="8">
        <v>51</v>
      </c>
      <c r="T838" s="8">
        <v>14</v>
      </c>
      <c r="U838" s="8">
        <v>1</v>
      </c>
      <c r="V838" s="8">
        <v>2</v>
      </c>
      <c r="W838" s="8">
        <v>2</v>
      </c>
      <c r="X838" s="8">
        <v>70</v>
      </c>
      <c r="Y838" s="13">
        <v>21.37</v>
      </c>
      <c r="Z838" s="13">
        <v>1.92</v>
      </c>
      <c r="AA838" s="8"/>
      <c r="AB838" s="8"/>
      <c r="AC838" s="8"/>
      <c r="AD838" s="8">
        <v>6</v>
      </c>
      <c r="AE838" s="8">
        <v>1</v>
      </c>
      <c r="AF838" s="8">
        <v>1</v>
      </c>
      <c r="AG838" s="8">
        <v>2</v>
      </c>
      <c r="AH838" s="8">
        <v>1</v>
      </c>
      <c r="AI838" s="8">
        <v>11</v>
      </c>
      <c r="AJ838" s="13">
        <v>2.17</v>
      </c>
      <c r="AK838" s="13">
        <v>2.0299999999999998</v>
      </c>
    </row>
    <row r="839" spans="1:37" x14ac:dyDescent="0.2">
      <c r="A839" s="8" t="s">
        <v>4864</v>
      </c>
      <c r="B839" s="12">
        <v>44381</v>
      </c>
      <c r="C839" s="8">
        <v>13.779</v>
      </c>
      <c r="D839" s="8" t="s">
        <v>1748</v>
      </c>
      <c r="E839" s="8" t="s">
        <v>4865</v>
      </c>
      <c r="F839" s="8" t="s">
        <v>50</v>
      </c>
      <c r="G839" s="8"/>
      <c r="H839" s="8" t="s">
        <v>50</v>
      </c>
      <c r="I839" s="8"/>
      <c r="J839" s="8" t="s">
        <v>50</v>
      </c>
      <c r="K839" s="8"/>
      <c r="L839" s="8" t="s">
        <v>50</v>
      </c>
      <c r="M839" s="8"/>
      <c r="N839" s="8" t="s">
        <v>50</v>
      </c>
      <c r="O839" s="8"/>
      <c r="P839" s="8"/>
      <c r="Q839" s="9"/>
      <c r="R839" s="8"/>
      <c r="S839" s="8" t="s">
        <v>50</v>
      </c>
      <c r="T839" s="8" t="s">
        <v>50</v>
      </c>
      <c r="U839" s="8"/>
      <c r="V839" s="8"/>
      <c r="W839" s="8" t="s">
        <v>50</v>
      </c>
      <c r="X839" s="8">
        <v>0</v>
      </c>
      <c r="Y839" s="13" t="e">
        <v>#DIV/0!</v>
      </c>
      <c r="Z839" s="13" t="e">
        <v>#DIV/0!</v>
      </c>
      <c r="AA839" s="8"/>
      <c r="AB839" s="8"/>
      <c r="AC839" s="8"/>
      <c r="AD839" s="8"/>
      <c r="AE839" s="8"/>
      <c r="AF839" s="8"/>
      <c r="AG839" s="8"/>
      <c r="AH839" s="8"/>
      <c r="AI839" s="8">
        <v>0</v>
      </c>
      <c r="AJ839" s="13" t="e">
        <v>#DIV/0!</v>
      </c>
      <c r="AK839" s="13" t="e">
        <v>#DIV/0!</v>
      </c>
    </row>
    <row r="840" spans="1:37" x14ac:dyDescent="0.2">
      <c r="A840" s="8" t="s">
        <v>4866</v>
      </c>
      <c r="B840" s="12">
        <v>44351</v>
      </c>
      <c r="C840" s="8">
        <v>1.3320000000000001</v>
      </c>
      <c r="D840" s="8" t="s">
        <v>4867</v>
      </c>
      <c r="E840" s="8" t="s">
        <v>4868</v>
      </c>
      <c r="F840" s="8">
        <v>999</v>
      </c>
      <c r="G840" s="8">
        <v>112</v>
      </c>
      <c r="H840" s="8">
        <v>226</v>
      </c>
      <c r="I840" s="8">
        <v>24</v>
      </c>
      <c r="J840" s="8">
        <v>73</v>
      </c>
      <c r="K840" s="8">
        <v>7</v>
      </c>
      <c r="L840" s="8">
        <v>18</v>
      </c>
      <c r="M840" s="8">
        <v>5</v>
      </c>
      <c r="N840" s="8">
        <v>16</v>
      </c>
      <c r="O840" s="8">
        <v>6</v>
      </c>
      <c r="P840" s="8"/>
      <c r="Q840" s="9"/>
      <c r="R840" s="8"/>
      <c r="S840" s="8">
        <v>999</v>
      </c>
      <c r="T840" s="8">
        <v>226</v>
      </c>
      <c r="U840" s="8">
        <v>7</v>
      </c>
      <c r="V840" s="8">
        <v>5</v>
      </c>
      <c r="W840" s="8">
        <v>16</v>
      </c>
      <c r="X840" s="8">
        <v>1253</v>
      </c>
      <c r="Y840" s="13">
        <v>428.78</v>
      </c>
      <c r="Z840" s="13">
        <v>1.99</v>
      </c>
      <c r="AA840" s="8"/>
      <c r="AB840" s="8"/>
      <c r="AC840" s="8"/>
      <c r="AD840" s="8">
        <v>112</v>
      </c>
      <c r="AE840" s="8">
        <v>24</v>
      </c>
      <c r="AF840" s="8">
        <v>7</v>
      </c>
      <c r="AG840" s="8">
        <v>5</v>
      </c>
      <c r="AH840" s="8">
        <v>6</v>
      </c>
      <c r="AI840" s="8">
        <v>154</v>
      </c>
      <c r="AJ840" s="13">
        <v>46.06</v>
      </c>
      <c r="AK840" s="13">
        <v>2.09</v>
      </c>
    </row>
    <row r="841" spans="1:37" x14ac:dyDescent="0.2">
      <c r="A841" s="8" t="s">
        <v>4869</v>
      </c>
      <c r="B841" s="12">
        <v>44381</v>
      </c>
      <c r="C841" s="8">
        <v>2.819</v>
      </c>
      <c r="D841" s="8" t="s">
        <v>4870</v>
      </c>
      <c r="E841" s="8" t="s">
        <v>4871</v>
      </c>
      <c r="F841" s="8">
        <v>2.3610000000000002</v>
      </c>
      <c r="G841" s="8">
        <v>201</v>
      </c>
      <c r="H841" s="8">
        <v>322</v>
      </c>
      <c r="I841" s="8">
        <v>18</v>
      </c>
      <c r="J841" s="8">
        <v>97</v>
      </c>
      <c r="K841" s="8">
        <v>2</v>
      </c>
      <c r="L841" s="8">
        <v>15</v>
      </c>
      <c r="M841" s="8">
        <v>3</v>
      </c>
      <c r="N841" s="8">
        <v>24</v>
      </c>
      <c r="O841" s="8">
        <v>6</v>
      </c>
      <c r="P841" s="8"/>
      <c r="Q841" s="9"/>
      <c r="R841" s="8"/>
      <c r="S841" s="8">
        <v>2361</v>
      </c>
      <c r="T841" s="8">
        <v>322</v>
      </c>
      <c r="U841" s="8">
        <v>2</v>
      </c>
      <c r="V841" s="8">
        <v>3</v>
      </c>
      <c r="W841" s="8">
        <v>24</v>
      </c>
      <c r="X841" s="8">
        <v>2712</v>
      </c>
      <c r="Y841" s="13">
        <v>1025.6199999999999</v>
      </c>
      <c r="Z841" s="13">
        <v>2.14</v>
      </c>
      <c r="AA841" s="8"/>
      <c r="AB841" s="8"/>
      <c r="AC841" s="8"/>
      <c r="AD841" s="8">
        <v>201</v>
      </c>
      <c r="AE841" s="8">
        <v>18</v>
      </c>
      <c r="AF841" s="8">
        <v>2</v>
      </c>
      <c r="AG841" s="8">
        <v>3</v>
      </c>
      <c r="AH841" s="8">
        <v>6</v>
      </c>
      <c r="AI841" s="8">
        <v>230</v>
      </c>
      <c r="AJ841" s="13">
        <v>86.88</v>
      </c>
      <c r="AK841" s="13">
        <v>2.21</v>
      </c>
    </row>
    <row r="842" spans="1:37" x14ac:dyDescent="0.2">
      <c r="A842" s="8" t="s">
        <v>4872</v>
      </c>
      <c r="B842" s="12">
        <v>44259</v>
      </c>
      <c r="C842" s="8">
        <v>686</v>
      </c>
      <c r="D842" s="8" t="s">
        <v>4837</v>
      </c>
      <c r="E842" s="8" t="s">
        <v>4873</v>
      </c>
      <c r="F842" s="8">
        <v>436</v>
      </c>
      <c r="G842" s="8">
        <v>47</v>
      </c>
      <c r="H842" s="8">
        <v>112</v>
      </c>
      <c r="I842" s="8">
        <v>7</v>
      </c>
      <c r="J842" s="8">
        <v>74</v>
      </c>
      <c r="K842" s="8">
        <v>4</v>
      </c>
      <c r="L842" s="8">
        <v>41</v>
      </c>
      <c r="M842" s="8">
        <v>11</v>
      </c>
      <c r="N842" s="8">
        <v>23</v>
      </c>
      <c r="O842" s="8">
        <v>9</v>
      </c>
      <c r="P842" s="8"/>
      <c r="Q842" s="9"/>
      <c r="R842" s="8"/>
      <c r="S842" s="8">
        <v>436</v>
      </c>
      <c r="T842" s="8">
        <v>112</v>
      </c>
      <c r="U842" s="8">
        <v>4</v>
      </c>
      <c r="V842" s="8">
        <v>11</v>
      </c>
      <c r="W842" s="8">
        <v>23</v>
      </c>
      <c r="X842" s="8">
        <v>586</v>
      </c>
      <c r="Y842" s="13">
        <v>183.46</v>
      </c>
      <c r="Z842" s="13">
        <v>1.95</v>
      </c>
      <c r="AA842" s="8"/>
      <c r="AB842" s="8"/>
      <c r="AC842" s="8"/>
      <c r="AD842" s="8">
        <v>47</v>
      </c>
      <c r="AE842" s="8">
        <v>7</v>
      </c>
      <c r="AF842" s="8">
        <v>4</v>
      </c>
      <c r="AG842" s="8">
        <v>11</v>
      </c>
      <c r="AH842" s="8">
        <v>9</v>
      </c>
      <c r="AI842" s="8">
        <v>78</v>
      </c>
      <c r="AJ842" s="13">
        <v>17.739999999999998</v>
      </c>
      <c r="AK842" s="13">
        <v>2.12</v>
      </c>
    </row>
    <row r="843" spans="1:37" x14ac:dyDescent="0.2">
      <c r="A843" s="8" t="s">
        <v>4874</v>
      </c>
      <c r="B843" s="12">
        <v>44351</v>
      </c>
      <c r="C843" s="8">
        <v>921</v>
      </c>
      <c r="D843" s="8" t="s">
        <v>1748</v>
      </c>
      <c r="E843" s="8" t="s">
        <v>4875</v>
      </c>
      <c r="F843" s="8">
        <v>672</v>
      </c>
      <c r="G843" s="8">
        <v>80</v>
      </c>
      <c r="H843" s="8">
        <v>140</v>
      </c>
      <c r="I843" s="8">
        <v>15</v>
      </c>
      <c r="J843" s="8">
        <v>57</v>
      </c>
      <c r="K843" s="8">
        <v>5</v>
      </c>
      <c r="L843" s="8">
        <v>28</v>
      </c>
      <c r="M843" s="8">
        <v>8</v>
      </c>
      <c r="N843" s="8">
        <v>24</v>
      </c>
      <c r="O843" s="8">
        <v>14</v>
      </c>
      <c r="P843" s="8"/>
      <c r="Q843" s="9"/>
      <c r="R843" s="8"/>
      <c r="S843" s="8">
        <v>672</v>
      </c>
      <c r="T843" s="8">
        <v>140</v>
      </c>
      <c r="U843" s="8">
        <v>5</v>
      </c>
      <c r="V843" s="8">
        <v>8</v>
      </c>
      <c r="W843" s="8">
        <v>24</v>
      </c>
      <c r="X843" s="8">
        <v>849</v>
      </c>
      <c r="Y843" s="13">
        <v>286.22000000000003</v>
      </c>
      <c r="Z843" s="13">
        <v>2.04</v>
      </c>
      <c r="AA843" s="8"/>
      <c r="AB843" s="8"/>
      <c r="AC843" s="8"/>
      <c r="AD843" s="8">
        <v>80</v>
      </c>
      <c r="AE843" s="8">
        <v>15</v>
      </c>
      <c r="AF843" s="8">
        <v>5</v>
      </c>
      <c r="AG843" s="8">
        <v>8</v>
      </c>
      <c r="AH843" s="8">
        <v>14</v>
      </c>
      <c r="AI843" s="8">
        <v>122</v>
      </c>
      <c r="AJ843" s="13">
        <v>31.36</v>
      </c>
      <c r="AK843" s="13">
        <v>2.14</v>
      </c>
    </row>
    <row r="844" spans="1:37" x14ac:dyDescent="0.2">
      <c r="A844" s="8" t="s">
        <v>4876</v>
      </c>
      <c r="B844" s="12">
        <v>44351</v>
      </c>
      <c r="C844" s="8">
        <v>798</v>
      </c>
      <c r="D844" s="8" t="s">
        <v>4877</v>
      </c>
      <c r="E844" s="8" t="s">
        <v>4878</v>
      </c>
      <c r="F844" s="8">
        <v>632</v>
      </c>
      <c r="G844" s="8">
        <v>30</v>
      </c>
      <c r="H844" s="8">
        <v>118</v>
      </c>
      <c r="I844" s="8">
        <v>9</v>
      </c>
      <c r="J844" s="8">
        <v>34</v>
      </c>
      <c r="K844" s="8">
        <v>2</v>
      </c>
      <c r="L844" s="8">
        <v>6</v>
      </c>
      <c r="M844" s="8">
        <v>1</v>
      </c>
      <c r="N844" s="8">
        <v>8</v>
      </c>
      <c r="O844" s="8">
        <v>2</v>
      </c>
      <c r="P844" s="8"/>
      <c r="Q844" s="9"/>
      <c r="R844" s="8"/>
      <c r="S844" s="8">
        <v>632</v>
      </c>
      <c r="T844" s="8">
        <v>118</v>
      </c>
      <c r="U844" s="8">
        <v>2</v>
      </c>
      <c r="V844" s="8">
        <v>1</v>
      </c>
      <c r="W844" s="8">
        <v>8</v>
      </c>
      <c r="X844" s="8">
        <v>761</v>
      </c>
      <c r="Y844" s="13">
        <v>272.76</v>
      </c>
      <c r="Z844" s="13">
        <v>2.06</v>
      </c>
      <c r="AA844" s="8"/>
      <c r="AB844" s="8"/>
      <c r="AC844" s="8"/>
      <c r="AD844" s="8">
        <v>30</v>
      </c>
      <c r="AE844" s="8">
        <v>9</v>
      </c>
      <c r="AF844" s="8">
        <v>2</v>
      </c>
      <c r="AG844" s="8">
        <v>1</v>
      </c>
      <c r="AH844" s="8">
        <v>2</v>
      </c>
      <c r="AI844" s="8">
        <v>44</v>
      </c>
      <c r="AJ844" s="13">
        <v>12.28</v>
      </c>
      <c r="AK844" s="13">
        <v>1.9</v>
      </c>
    </row>
    <row r="845" spans="1:37" x14ac:dyDescent="0.2">
      <c r="A845" s="8" t="s">
        <v>4879</v>
      </c>
      <c r="B845" s="12">
        <v>44381</v>
      </c>
      <c r="C845" s="8">
        <v>1.0860000000000001</v>
      </c>
      <c r="D845" s="8" t="s">
        <v>4880</v>
      </c>
      <c r="E845" s="8" t="s">
        <v>4881</v>
      </c>
      <c r="F845" s="8" t="s">
        <v>50</v>
      </c>
      <c r="G845" s="8"/>
      <c r="H845" s="8" t="s">
        <v>50</v>
      </c>
      <c r="I845" s="8"/>
      <c r="J845" s="8" t="s">
        <v>50</v>
      </c>
      <c r="K845" s="8"/>
      <c r="L845" s="8" t="s">
        <v>50</v>
      </c>
      <c r="M845" s="8"/>
      <c r="N845" s="8" t="s">
        <v>50</v>
      </c>
      <c r="O845" s="8"/>
      <c r="P845" s="8"/>
      <c r="Q845" s="9"/>
      <c r="R845" s="8"/>
      <c r="S845" s="8" t="s">
        <v>50</v>
      </c>
      <c r="T845" s="8" t="s">
        <v>50</v>
      </c>
      <c r="U845" s="8"/>
      <c r="V845" s="8"/>
      <c r="W845" s="8" t="s">
        <v>50</v>
      </c>
      <c r="X845" s="8">
        <v>0</v>
      </c>
      <c r="Y845" s="13" t="e">
        <v>#DIV/0!</v>
      </c>
      <c r="Z845" s="13" t="e">
        <v>#DIV/0!</v>
      </c>
      <c r="AA845" s="8"/>
      <c r="AB845" s="8"/>
      <c r="AC845" s="8"/>
      <c r="AD845" s="8"/>
      <c r="AE845" s="8"/>
      <c r="AF845" s="8"/>
      <c r="AG845" s="8"/>
      <c r="AH845" s="8"/>
      <c r="AI845" s="8">
        <v>0</v>
      </c>
      <c r="AJ845" s="13" t="e">
        <v>#DIV/0!</v>
      </c>
      <c r="AK845" s="13" t="e">
        <v>#DIV/0!</v>
      </c>
    </row>
    <row r="846" spans="1:37" x14ac:dyDescent="0.2">
      <c r="A846" s="8" t="s">
        <v>4882</v>
      </c>
      <c r="B846" s="12">
        <v>44381</v>
      </c>
      <c r="C846" s="8">
        <v>265</v>
      </c>
      <c r="D846" s="8" t="s">
        <v>3603</v>
      </c>
      <c r="E846" s="8" t="s">
        <v>4883</v>
      </c>
      <c r="F846" s="8">
        <v>208</v>
      </c>
      <c r="G846" s="8">
        <v>44</v>
      </c>
      <c r="H846" s="8">
        <v>40</v>
      </c>
      <c r="I846" s="8">
        <v>4</v>
      </c>
      <c r="J846" s="8">
        <v>15</v>
      </c>
      <c r="K846" s="8">
        <v>0</v>
      </c>
      <c r="L846" s="8">
        <v>2</v>
      </c>
      <c r="M846" s="8">
        <v>1</v>
      </c>
      <c r="N846" s="8">
        <v>2</v>
      </c>
      <c r="O846" s="8">
        <v>1</v>
      </c>
      <c r="P846" s="8"/>
      <c r="Q846" s="9"/>
      <c r="R846" s="8"/>
      <c r="S846" s="8">
        <v>208</v>
      </c>
      <c r="T846" s="8">
        <v>40</v>
      </c>
      <c r="U846" s="8">
        <v>0</v>
      </c>
      <c r="V846" s="8">
        <v>1</v>
      </c>
      <c r="W846" s="8">
        <v>2</v>
      </c>
      <c r="X846" s="8">
        <v>251</v>
      </c>
      <c r="Y846" s="13">
        <v>89.82</v>
      </c>
      <c r="Z846" s="13">
        <v>2.0499999999999998</v>
      </c>
      <c r="AA846" s="8"/>
      <c r="AB846" s="8"/>
      <c r="AC846" s="8"/>
      <c r="AD846" s="8">
        <v>44</v>
      </c>
      <c r="AE846" s="8">
        <v>4</v>
      </c>
      <c r="AF846" s="8">
        <v>0</v>
      </c>
      <c r="AG846" s="8">
        <v>1</v>
      </c>
      <c r="AH846" s="8">
        <v>1</v>
      </c>
      <c r="AI846" s="8">
        <v>50</v>
      </c>
      <c r="AJ846" s="13">
        <v>19.07</v>
      </c>
      <c r="AK846" s="13">
        <v>2.2000000000000002</v>
      </c>
    </row>
    <row r="847" spans="1:37" x14ac:dyDescent="0.2">
      <c r="A847" s="8" t="s">
        <v>4884</v>
      </c>
      <c r="B847" s="12">
        <v>44320</v>
      </c>
      <c r="C847" s="8">
        <v>1.0620000000000001</v>
      </c>
      <c r="D847" s="8" t="s">
        <v>4885</v>
      </c>
      <c r="E847" s="8" t="s">
        <v>4886</v>
      </c>
      <c r="F847" s="8">
        <v>757</v>
      </c>
      <c r="G847" s="8">
        <v>65</v>
      </c>
      <c r="H847" s="8">
        <v>177</v>
      </c>
      <c r="I847" s="8">
        <v>9</v>
      </c>
      <c r="J847" s="8">
        <v>75</v>
      </c>
      <c r="K847" s="8">
        <v>7</v>
      </c>
      <c r="L847" s="8">
        <v>30</v>
      </c>
      <c r="M847" s="8">
        <v>6</v>
      </c>
      <c r="N847" s="8">
        <v>23</v>
      </c>
      <c r="O847" s="8">
        <v>9</v>
      </c>
      <c r="P847" s="8"/>
      <c r="Q847" s="9"/>
      <c r="R847" s="8"/>
      <c r="S847" s="8">
        <v>757</v>
      </c>
      <c r="T847" s="8">
        <v>177</v>
      </c>
      <c r="U847" s="8">
        <v>7</v>
      </c>
      <c r="V847" s="8">
        <v>6</v>
      </c>
      <c r="W847" s="8">
        <v>23</v>
      </c>
      <c r="X847" s="8">
        <v>970</v>
      </c>
      <c r="Y847" s="13">
        <v>322.8</v>
      </c>
      <c r="Z847" s="13">
        <v>1.99</v>
      </c>
      <c r="AA847" s="8"/>
      <c r="AB847" s="8"/>
      <c r="AC847" s="8"/>
      <c r="AD847" s="8">
        <v>65</v>
      </c>
      <c r="AE847" s="8">
        <v>9</v>
      </c>
      <c r="AF847" s="8">
        <v>7</v>
      </c>
      <c r="AG847" s="8">
        <v>6</v>
      </c>
      <c r="AH847" s="8">
        <v>9</v>
      </c>
      <c r="AI847" s="8">
        <v>96</v>
      </c>
      <c r="AJ847" s="13">
        <v>25.64</v>
      </c>
      <c r="AK847" s="13">
        <v>2.2200000000000002</v>
      </c>
    </row>
    <row r="848" spans="1:37" x14ac:dyDescent="0.2">
      <c r="A848" s="8" t="s">
        <v>4887</v>
      </c>
      <c r="B848" s="12">
        <v>44320</v>
      </c>
      <c r="C848" s="8">
        <v>985</v>
      </c>
      <c r="D848" s="8" t="s">
        <v>160</v>
      </c>
      <c r="E848" s="8" t="s">
        <v>4888</v>
      </c>
      <c r="F848" s="8">
        <v>705</v>
      </c>
      <c r="G848" s="8">
        <v>108</v>
      </c>
      <c r="H848" s="8">
        <v>161</v>
      </c>
      <c r="I848" s="8">
        <v>12</v>
      </c>
      <c r="J848" s="8">
        <v>78</v>
      </c>
      <c r="K848" s="8">
        <v>14</v>
      </c>
      <c r="L848" s="8">
        <v>26</v>
      </c>
      <c r="M848" s="8">
        <v>7</v>
      </c>
      <c r="N848" s="8">
        <v>22</v>
      </c>
      <c r="O848" s="8">
        <v>7</v>
      </c>
      <c r="P848" s="8"/>
      <c r="Q848" s="9"/>
      <c r="R848" s="8"/>
      <c r="S848" s="8">
        <v>705</v>
      </c>
      <c r="T848" s="8">
        <v>161</v>
      </c>
      <c r="U848" s="8">
        <v>14</v>
      </c>
      <c r="V848" s="8">
        <v>7</v>
      </c>
      <c r="W848" s="8">
        <v>22</v>
      </c>
      <c r="X848" s="8">
        <v>909</v>
      </c>
      <c r="Y848" s="13">
        <v>299.33999999999997</v>
      </c>
      <c r="Z848" s="13">
        <v>2</v>
      </c>
      <c r="AA848" s="8"/>
      <c r="AB848" s="8"/>
      <c r="AC848" s="8"/>
      <c r="AD848" s="8">
        <v>108</v>
      </c>
      <c r="AE848" s="8">
        <v>12</v>
      </c>
      <c r="AF848" s="8">
        <v>14</v>
      </c>
      <c r="AG848" s="8">
        <v>7</v>
      </c>
      <c r="AH848" s="8">
        <v>7</v>
      </c>
      <c r="AI848" s="8">
        <v>148</v>
      </c>
      <c r="AJ848" s="13">
        <v>43.94</v>
      </c>
      <c r="AK848" s="13">
        <v>2.21</v>
      </c>
    </row>
    <row r="849" spans="1:37" x14ac:dyDescent="0.2">
      <c r="A849" s="8" t="s">
        <v>4889</v>
      </c>
      <c r="B849" s="12">
        <v>44381</v>
      </c>
      <c r="C849" s="8">
        <v>473</v>
      </c>
      <c r="D849" s="8" t="s">
        <v>2558</v>
      </c>
      <c r="E849" s="8" t="s">
        <v>4890</v>
      </c>
      <c r="F849" s="8">
        <v>388</v>
      </c>
      <c r="G849" s="8">
        <v>69</v>
      </c>
      <c r="H849" s="8">
        <v>52</v>
      </c>
      <c r="I849" s="8">
        <v>7</v>
      </c>
      <c r="J849" s="8">
        <v>20</v>
      </c>
      <c r="K849" s="8">
        <v>5</v>
      </c>
      <c r="L849" s="8">
        <v>6</v>
      </c>
      <c r="M849" s="8">
        <v>2</v>
      </c>
      <c r="N849" s="8">
        <v>7</v>
      </c>
      <c r="O849" s="8">
        <v>4</v>
      </c>
      <c r="P849" s="8"/>
      <c r="Q849" s="9"/>
      <c r="R849" s="8"/>
      <c r="S849" s="8">
        <v>388</v>
      </c>
      <c r="T849" s="8">
        <v>52</v>
      </c>
      <c r="U849" s="8">
        <v>5</v>
      </c>
      <c r="V849" s="8">
        <v>2</v>
      </c>
      <c r="W849" s="8">
        <v>7</v>
      </c>
      <c r="X849" s="8">
        <v>454</v>
      </c>
      <c r="Y849" s="13">
        <v>167.41</v>
      </c>
      <c r="Z849" s="13">
        <v>2.16</v>
      </c>
      <c r="AA849" s="8"/>
      <c r="AB849" s="8"/>
      <c r="AC849" s="8"/>
      <c r="AD849" s="8">
        <v>69</v>
      </c>
      <c r="AE849" s="8">
        <v>7</v>
      </c>
      <c r="AF849" s="8">
        <v>5</v>
      </c>
      <c r="AG849" s="8">
        <v>2</v>
      </c>
      <c r="AH849" s="8">
        <v>4</v>
      </c>
      <c r="AI849" s="8">
        <v>87</v>
      </c>
      <c r="AJ849" s="13">
        <v>28.9</v>
      </c>
      <c r="AK849" s="13">
        <v>2.21</v>
      </c>
    </row>
    <row r="850" spans="1:37" x14ac:dyDescent="0.2">
      <c r="A850" s="8" t="s">
        <v>4891</v>
      </c>
      <c r="B850" s="12">
        <v>44412</v>
      </c>
      <c r="C850" s="8">
        <v>828</v>
      </c>
      <c r="D850" s="8" t="s">
        <v>1601</v>
      </c>
      <c r="E850" s="8" t="s">
        <v>4892</v>
      </c>
      <c r="F850" s="8">
        <v>694</v>
      </c>
      <c r="G850" s="8">
        <v>148</v>
      </c>
      <c r="H850" s="8">
        <v>92</v>
      </c>
      <c r="I850" s="8">
        <v>25</v>
      </c>
      <c r="J850" s="8">
        <v>21</v>
      </c>
      <c r="K850" s="8">
        <v>8</v>
      </c>
      <c r="L850" s="8">
        <v>9</v>
      </c>
      <c r="M850" s="8">
        <v>3</v>
      </c>
      <c r="N850" s="8">
        <v>12</v>
      </c>
      <c r="O850" s="8">
        <v>8</v>
      </c>
      <c r="P850" s="8"/>
      <c r="Q850" s="9"/>
      <c r="R850" s="8"/>
      <c r="S850" s="8">
        <v>694</v>
      </c>
      <c r="T850" s="8">
        <v>92</v>
      </c>
      <c r="U850" s="8">
        <v>8</v>
      </c>
      <c r="V850" s="8">
        <v>3</v>
      </c>
      <c r="W850" s="8">
        <v>12</v>
      </c>
      <c r="X850" s="8">
        <v>809</v>
      </c>
      <c r="Y850" s="13">
        <v>299.76</v>
      </c>
      <c r="Z850" s="13">
        <v>2.16</v>
      </c>
      <c r="AA850" s="8"/>
      <c r="AB850" s="8"/>
      <c r="AC850" s="8"/>
      <c r="AD850" s="8">
        <v>148</v>
      </c>
      <c r="AE850" s="8">
        <v>25</v>
      </c>
      <c r="AF850" s="8">
        <v>8</v>
      </c>
      <c r="AG850" s="8">
        <v>3</v>
      </c>
      <c r="AH850" s="8">
        <v>8</v>
      </c>
      <c r="AI850" s="8">
        <v>192</v>
      </c>
      <c r="AJ850" s="13">
        <v>61.83</v>
      </c>
      <c r="AK850" s="13">
        <v>2.14</v>
      </c>
    </row>
    <row r="851" spans="1:37" x14ac:dyDescent="0.2">
      <c r="A851" s="8" t="s">
        <v>4893</v>
      </c>
      <c r="B851" s="12">
        <v>44381</v>
      </c>
      <c r="C851" s="8">
        <v>524</v>
      </c>
      <c r="D851" s="8" t="s">
        <v>953</v>
      </c>
      <c r="E851" s="8" t="s">
        <v>4894</v>
      </c>
      <c r="F851" s="8">
        <v>422</v>
      </c>
      <c r="G851" s="8">
        <v>87</v>
      </c>
      <c r="H851" s="8">
        <v>69</v>
      </c>
      <c r="I851" s="8">
        <v>20</v>
      </c>
      <c r="J851" s="8">
        <v>19</v>
      </c>
      <c r="K851" s="8">
        <v>4</v>
      </c>
      <c r="L851" s="8">
        <v>4</v>
      </c>
      <c r="M851" s="8">
        <v>2</v>
      </c>
      <c r="N851" s="8">
        <v>10</v>
      </c>
      <c r="O851" s="8">
        <v>5</v>
      </c>
      <c r="P851" s="8"/>
      <c r="Q851" s="9"/>
      <c r="R851" s="8"/>
      <c r="S851" s="8">
        <v>422</v>
      </c>
      <c r="T851" s="8">
        <v>69</v>
      </c>
      <c r="U851" s="8">
        <v>4</v>
      </c>
      <c r="V851" s="8">
        <v>2</v>
      </c>
      <c r="W851" s="8">
        <v>10</v>
      </c>
      <c r="X851" s="8">
        <v>507</v>
      </c>
      <c r="Y851" s="13">
        <v>181.35</v>
      </c>
      <c r="Z851" s="13">
        <v>2.11</v>
      </c>
      <c r="AA851" s="8"/>
      <c r="AB851" s="8"/>
      <c r="AC851" s="8"/>
      <c r="AD851" s="8">
        <v>87</v>
      </c>
      <c r="AE851" s="8">
        <v>20</v>
      </c>
      <c r="AF851" s="8">
        <v>4</v>
      </c>
      <c r="AG851" s="8">
        <v>2</v>
      </c>
      <c r="AH851" s="8">
        <v>5</v>
      </c>
      <c r="AI851" s="8">
        <v>118</v>
      </c>
      <c r="AJ851" s="13">
        <v>36.159999999999997</v>
      </c>
      <c r="AK851" s="13">
        <v>2.0299999999999998</v>
      </c>
    </row>
    <row r="852" spans="1:37" x14ac:dyDescent="0.2">
      <c r="A852" s="8" t="s">
        <v>4895</v>
      </c>
      <c r="B852" s="12">
        <v>44351</v>
      </c>
      <c r="C852" s="8">
        <v>1.3580000000000001</v>
      </c>
      <c r="D852" s="8" t="s">
        <v>3757</v>
      </c>
      <c r="E852" s="8" t="s">
        <v>4896</v>
      </c>
      <c r="F852" s="8">
        <v>1.044</v>
      </c>
      <c r="G852" s="8">
        <v>212</v>
      </c>
      <c r="H852" s="8">
        <v>210</v>
      </c>
      <c r="I852" s="8">
        <v>45</v>
      </c>
      <c r="J852" s="8">
        <v>64</v>
      </c>
      <c r="K852" s="8">
        <v>19</v>
      </c>
      <c r="L852" s="8">
        <v>22</v>
      </c>
      <c r="M852" s="8">
        <v>10</v>
      </c>
      <c r="N852" s="8">
        <v>18</v>
      </c>
      <c r="O852" s="8">
        <v>3</v>
      </c>
      <c r="P852" s="8"/>
      <c r="Q852" s="9"/>
      <c r="R852" s="8"/>
      <c r="S852" s="8">
        <v>1044</v>
      </c>
      <c r="T852" s="8">
        <v>210</v>
      </c>
      <c r="U852" s="8">
        <v>19</v>
      </c>
      <c r="V852" s="8">
        <v>10</v>
      </c>
      <c r="W852" s="8">
        <v>18</v>
      </c>
      <c r="X852" s="8">
        <v>1301</v>
      </c>
      <c r="Y852" s="13">
        <v>446.18</v>
      </c>
      <c r="Z852" s="13">
        <v>2.0499999999999998</v>
      </c>
      <c r="AA852" s="8"/>
      <c r="AB852" s="8"/>
      <c r="AC852" s="8"/>
      <c r="AD852" s="8">
        <v>212</v>
      </c>
      <c r="AE852" s="8">
        <v>45</v>
      </c>
      <c r="AF852" s="8">
        <v>19</v>
      </c>
      <c r="AG852" s="8">
        <v>10</v>
      </c>
      <c r="AH852" s="8">
        <v>3</v>
      </c>
      <c r="AI852" s="8">
        <v>289</v>
      </c>
      <c r="AJ852" s="13">
        <v>87.66</v>
      </c>
      <c r="AK852" s="13">
        <v>2.06</v>
      </c>
    </row>
    <row r="853" spans="1:37" x14ac:dyDescent="0.2">
      <c r="A853" s="8" t="s">
        <v>4897</v>
      </c>
      <c r="B853" s="12">
        <v>44200</v>
      </c>
      <c r="C853" s="8">
        <v>101</v>
      </c>
      <c r="D853" s="8" t="s">
        <v>1566</v>
      </c>
      <c r="E853" s="8" t="s">
        <v>4898</v>
      </c>
      <c r="F853" s="8">
        <v>55</v>
      </c>
      <c r="G853" s="8">
        <v>13</v>
      </c>
      <c r="H853" s="8">
        <v>26</v>
      </c>
      <c r="I853" s="8">
        <v>7</v>
      </c>
      <c r="J853" s="8">
        <v>11</v>
      </c>
      <c r="K853" s="8">
        <v>1</v>
      </c>
      <c r="L853" s="8">
        <v>7</v>
      </c>
      <c r="M853" s="8">
        <v>4</v>
      </c>
      <c r="N853" s="8">
        <v>2</v>
      </c>
      <c r="O853" s="8">
        <v>1</v>
      </c>
      <c r="P853" s="8"/>
      <c r="Q853" s="9"/>
      <c r="R853" s="8"/>
      <c r="S853" s="8">
        <v>55</v>
      </c>
      <c r="T853" s="8">
        <v>26</v>
      </c>
      <c r="U853" s="8">
        <v>1</v>
      </c>
      <c r="V853" s="8">
        <v>4</v>
      </c>
      <c r="W853" s="8">
        <v>2</v>
      </c>
      <c r="X853" s="8">
        <v>88</v>
      </c>
      <c r="Y853" s="13">
        <v>23.31</v>
      </c>
      <c r="Z853" s="13">
        <v>1.38</v>
      </c>
      <c r="AA853" s="8"/>
      <c r="AB853" s="8"/>
      <c r="AC853" s="8"/>
      <c r="AD853" s="8">
        <v>13</v>
      </c>
      <c r="AE853" s="8">
        <v>7</v>
      </c>
      <c r="AF853" s="8">
        <v>1</v>
      </c>
      <c r="AG853" s="8">
        <v>4</v>
      </c>
      <c r="AH853" s="8">
        <v>1</v>
      </c>
      <c r="AI853" s="8">
        <v>26</v>
      </c>
      <c r="AJ853" s="13">
        <v>5.0199999999999996</v>
      </c>
      <c r="AK853" s="13">
        <v>1.0900000000000001</v>
      </c>
    </row>
    <row r="854" spans="1:37" x14ac:dyDescent="0.2">
      <c r="A854" s="8" t="s">
        <v>4899</v>
      </c>
      <c r="B854" s="12">
        <v>44380</v>
      </c>
      <c r="C854" s="8">
        <v>450</v>
      </c>
      <c r="D854" s="8" t="s">
        <v>1661</v>
      </c>
      <c r="E854" s="8" t="s">
        <v>4900</v>
      </c>
      <c r="F854" s="8">
        <v>292</v>
      </c>
      <c r="G854" s="8">
        <v>11</v>
      </c>
      <c r="H854" s="8">
        <v>61</v>
      </c>
      <c r="I854" s="8">
        <v>5</v>
      </c>
      <c r="J854" s="8">
        <v>50</v>
      </c>
      <c r="K854" s="8">
        <v>3</v>
      </c>
      <c r="L854" s="8">
        <v>22</v>
      </c>
      <c r="M854" s="8">
        <v>5</v>
      </c>
      <c r="N854" s="8">
        <v>25</v>
      </c>
      <c r="O854" s="8">
        <v>7</v>
      </c>
      <c r="P854" s="8"/>
      <c r="Q854" s="9"/>
      <c r="R854" s="8"/>
      <c r="S854" s="8">
        <v>292</v>
      </c>
      <c r="T854" s="8">
        <v>61</v>
      </c>
      <c r="U854" s="8">
        <v>3</v>
      </c>
      <c r="V854" s="8">
        <v>5</v>
      </c>
      <c r="W854" s="8">
        <v>25</v>
      </c>
      <c r="X854" s="8">
        <v>386</v>
      </c>
      <c r="Y854" s="13">
        <v>122.32</v>
      </c>
      <c r="Z854" s="13">
        <v>2.04</v>
      </c>
      <c r="AA854" s="8"/>
      <c r="AB854" s="8"/>
      <c r="AC854" s="8"/>
      <c r="AD854" s="8">
        <v>11</v>
      </c>
      <c r="AE854" s="8">
        <v>5</v>
      </c>
      <c r="AF854" s="8">
        <v>3</v>
      </c>
      <c r="AG854" s="8">
        <v>5</v>
      </c>
      <c r="AH854" s="8">
        <v>7</v>
      </c>
      <c r="AI854" s="8">
        <v>31</v>
      </c>
      <c r="AJ854" s="13">
        <v>3.03</v>
      </c>
      <c r="AK854" s="13">
        <v>1.1200000000000001</v>
      </c>
    </row>
    <row r="855" spans="1:37" x14ac:dyDescent="0.2">
      <c r="A855" s="8" t="s">
        <v>4901</v>
      </c>
      <c r="B855" s="12">
        <v>44351</v>
      </c>
      <c r="C855" s="8">
        <v>275</v>
      </c>
      <c r="D855" s="8" t="s">
        <v>3520</v>
      </c>
      <c r="E855" s="8" t="s">
        <v>4902</v>
      </c>
      <c r="F855" s="8">
        <v>203</v>
      </c>
      <c r="G855" s="8">
        <v>33</v>
      </c>
      <c r="H855" s="8">
        <v>45</v>
      </c>
      <c r="I855" s="8">
        <v>4</v>
      </c>
      <c r="J855" s="8">
        <v>18</v>
      </c>
      <c r="K855" s="8">
        <v>3</v>
      </c>
      <c r="L855" s="8">
        <v>2</v>
      </c>
      <c r="M855" s="8">
        <v>0</v>
      </c>
      <c r="N855" s="8">
        <v>7</v>
      </c>
      <c r="O855" s="8">
        <v>1</v>
      </c>
      <c r="P855" s="8"/>
      <c r="Q855" s="9"/>
      <c r="R855" s="8"/>
      <c r="S855" s="8">
        <v>203</v>
      </c>
      <c r="T855" s="8">
        <v>45</v>
      </c>
      <c r="U855" s="8">
        <v>3</v>
      </c>
      <c r="V855" s="8">
        <v>0</v>
      </c>
      <c r="W855" s="8">
        <v>7</v>
      </c>
      <c r="X855" s="8">
        <v>258</v>
      </c>
      <c r="Y855" s="13">
        <v>86.57</v>
      </c>
      <c r="Z855" s="13">
        <v>2.0099999999999998</v>
      </c>
      <c r="AA855" s="8"/>
      <c r="AB855" s="8"/>
      <c r="AC855" s="8"/>
      <c r="AD855" s="8">
        <v>33</v>
      </c>
      <c r="AE855" s="8">
        <v>4</v>
      </c>
      <c r="AF855" s="8">
        <v>3</v>
      </c>
      <c r="AG855" s="8">
        <v>0</v>
      </c>
      <c r="AH855" s="8">
        <v>1</v>
      </c>
      <c r="AI855" s="8">
        <v>41</v>
      </c>
      <c r="AJ855" s="13">
        <v>13.95</v>
      </c>
      <c r="AK855" s="13">
        <v>2.16</v>
      </c>
    </row>
    <row r="856" spans="1:37" x14ac:dyDescent="0.2">
      <c r="A856" s="8" t="s">
        <v>4903</v>
      </c>
      <c r="B856" s="12">
        <v>44381</v>
      </c>
      <c r="C856" s="8">
        <v>635</v>
      </c>
      <c r="D856" s="8" t="s">
        <v>1635</v>
      </c>
      <c r="E856" s="8" t="s">
        <v>4904</v>
      </c>
      <c r="F856" s="8">
        <v>525</v>
      </c>
      <c r="G856" s="8">
        <v>113</v>
      </c>
      <c r="H856" s="8">
        <v>64</v>
      </c>
      <c r="I856" s="8">
        <v>11</v>
      </c>
      <c r="J856" s="8">
        <v>22</v>
      </c>
      <c r="K856" s="8">
        <v>9</v>
      </c>
      <c r="L856" s="8">
        <v>10</v>
      </c>
      <c r="M856" s="8">
        <v>4</v>
      </c>
      <c r="N856" s="8">
        <v>14</v>
      </c>
      <c r="O856" s="8">
        <v>7</v>
      </c>
      <c r="P856" s="8"/>
      <c r="Q856" s="9"/>
      <c r="R856" s="8"/>
      <c r="S856" s="8">
        <v>525</v>
      </c>
      <c r="T856" s="8">
        <v>64</v>
      </c>
      <c r="U856" s="8">
        <v>9</v>
      </c>
      <c r="V856" s="8">
        <v>4</v>
      </c>
      <c r="W856" s="8">
        <v>14</v>
      </c>
      <c r="X856" s="8">
        <v>616</v>
      </c>
      <c r="Y856" s="13">
        <v>225.9</v>
      </c>
      <c r="Z856" s="13">
        <v>2.17</v>
      </c>
      <c r="AA856" s="8"/>
      <c r="AB856" s="8"/>
      <c r="AC856" s="8"/>
      <c r="AD856" s="8">
        <v>113</v>
      </c>
      <c r="AE856" s="8">
        <v>11</v>
      </c>
      <c r="AF856" s="8">
        <v>9</v>
      </c>
      <c r="AG856" s="8">
        <v>4</v>
      </c>
      <c r="AH856" s="8">
        <v>7</v>
      </c>
      <c r="AI856" s="8">
        <v>144</v>
      </c>
      <c r="AJ856" s="13">
        <v>47.14</v>
      </c>
      <c r="AK856" s="13">
        <v>2.2200000000000002</v>
      </c>
    </row>
    <row r="857" spans="1:37" x14ac:dyDescent="0.2">
      <c r="A857" s="8" t="s">
        <v>4905</v>
      </c>
      <c r="B857" s="12">
        <v>44351</v>
      </c>
      <c r="C857" s="8">
        <v>310</v>
      </c>
      <c r="D857" s="8" t="s">
        <v>741</v>
      </c>
      <c r="E857" s="8" t="s">
        <v>4906</v>
      </c>
      <c r="F857" s="8">
        <v>247</v>
      </c>
      <c r="G857" s="8">
        <v>52</v>
      </c>
      <c r="H857" s="8">
        <v>33</v>
      </c>
      <c r="I857" s="8">
        <v>8</v>
      </c>
      <c r="J857" s="8">
        <v>15</v>
      </c>
      <c r="K857" s="8">
        <v>6</v>
      </c>
      <c r="L857" s="8">
        <v>6</v>
      </c>
      <c r="M857" s="8">
        <v>2</v>
      </c>
      <c r="N857" s="8">
        <v>9</v>
      </c>
      <c r="O857" s="8">
        <v>2</v>
      </c>
      <c r="P857" s="8"/>
      <c r="Q857" s="9"/>
      <c r="R857" s="8"/>
      <c r="S857" s="8">
        <v>247</v>
      </c>
      <c r="T857" s="8">
        <v>33</v>
      </c>
      <c r="U857" s="8">
        <v>6</v>
      </c>
      <c r="V857" s="8">
        <v>2</v>
      </c>
      <c r="W857" s="8">
        <v>9</v>
      </c>
      <c r="X857" s="8">
        <v>297</v>
      </c>
      <c r="Y857" s="13">
        <v>105.57</v>
      </c>
      <c r="Z857" s="13">
        <v>2.17</v>
      </c>
      <c r="AA857" s="8"/>
      <c r="AB857" s="8"/>
      <c r="AC857" s="8"/>
      <c r="AD857" s="8">
        <v>52</v>
      </c>
      <c r="AE857" s="8">
        <v>8</v>
      </c>
      <c r="AF857" s="8">
        <v>6</v>
      </c>
      <c r="AG857" s="8">
        <v>2</v>
      </c>
      <c r="AH857" s="8">
        <v>2</v>
      </c>
      <c r="AI857" s="8">
        <v>70</v>
      </c>
      <c r="AJ857" s="13">
        <v>21.4</v>
      </c>
      <c r="AK857" s="13">
        <v>2.15</v>
      </c>
    </row>
    <row r="858" spans="1:37" x14ac:dyDescent="0.2">
      <c r="A858" s="8" t="s">
        <v>4907</v>
      </c>
      <c r="B858" s="12">
        <v>44290</v>
      </c>
      <c r="C858" s="8">
        <v>179</v>
      </c>
      <c r="D858" s="8" t="s">
        <v>4908</v>
      </c>
      <c r="E858" s="8" t="s">
        <v>4909</v>
      </c>
      <c r="F858" s="8">
        <v>131</v>
      </c>
      <c r="G858" s="8">
        <v>32</v>
      </c>
      <c r="H858" s="8">
        <v>26</v>
      </c>
      <c r="I858" s="8">
        <v>8</v>
      </c>
      <c r="J858" s="8">
        <v>8</v>
      </c>
      <c r="K858" s="8">
        <v>2</v>
      </c>
      <c r="L858" s="8">
        <v>4</v>
      </c>
      <c r="M858" s="8">
        <v>0</v>
      </c>
      <c r="N858" s="8">
        <v>10</v>
      </c>
      <c r="O858" s="8">
        <v>6</v>
      </c>
      <c r="P858" s="8"/>
      <c r="Q858" s="9"/>
      <c r="R858" s="8"/>
      <c r="S858" s="8">
        <v>131</v>
      </c>
      <c r="T858" s="8">
        <v>26</v>
      </c>
      <c r="U858" s="8">
        <v>2</v>
      </c>
      <c r="V858" s="8">
        <v>0</v>
      </c>
      <c r="W858" s="8">
        <v>10</v>
      </c>
      <c r="X858" s="8">
        <v>169</v>
      </c>
      <c r="Y858" s="13">
        <v>55.29</v>
      </c>
      <c r="Z858" s="13">
        <v>2.0499999999999998</v>
      </c>
      <c r="AA858" s="8"/>
      <c r="AB858" s="8"/>
      <c r="AC858" s="8"/>
      <c r="AD858" s="8">
        <v>32</v>
      </c>
      <c r="AE858" s="8">
        <v>8</v>
      </c>
      <c r="AF858" s="8">
        <v>2</v>
      </c>
      <c r="AG858" s="8">
        <v>0</v>
      </c>
      <c r="AH858" s="8">
        <v>6</v>
      </c>
      <c r="AI858" s="8">
        <v>48</v>
      </c>
      <c r="AJ858" s="13">
        <v>12.92</v>
      </c>
      <c r="AK858" s="13">
        <v>1.91</v>
      </c>
    </row>
    <row r="859" spans="1:37" x14ac:dyDescent="0.2">
      <c r="A859" s="8" t="s">
        <v>4910</v>
      </c>
      <c r="B859" s="12">
        <v>44381</v>
      </c>
      <c r="C859" s="8">
        <v>324</v>
      </c>
      <c r="D859" s="8" t="s">
        <v>904</v>
      </c>
      <c r="E859" s="8" t="s">
        <v>4911</v>
      </c>
      <c r="F859" s="8">
        <v>251</v>
      </c>
      <c r="G859" s="8">
        <v>77</v>
      </c>
      <c r="H859" s="8">
        <v>35</v>
      </c>
      <c r="I859" s="8">
        <v>11</v>
      </c>
      <c r="J859" s="8">
        <v>15</v>
      </c>
      <c r="K859" s="8">
        <v>7</v>
      </c>
      <c r="L859" s="8">
        <v>10</v>
      </c>
      <c r="M859" s="8">
        <v>5</v>
      </c>
      <c r="N859" s="8">
        <v>13</v>
      </c>
      <c r="O859" s="8">
        <v>10</v>
      </c>
      <c r="P859" s="8"/>
      <c r="Q859" s="9"/>
      <c r="R859" s="8"/>
      <c r="S859" s="8">
        <v>251</v>
      </c>
      <c r="T859" s="8">
        <v>35</v>
      </c>
      <c r="U859" s="8">
        <v>7</v>
      </c>
      <c r="V859" s="8">
        <v>5</v>
      </c>
      <c r="W859" s="8">
        <v>13</v>
      </c>
      <c r="X859" s="8">
        <v>311</v>
      </c>
      <c r="Y859" s="13">
        <v>106.21</v>
      </c>
      <c r="Z859" s="13">
        <v>2.17</v>
      </c>
      <c r="AA859" s="8"/>
      <c r="AB859" s="8"/>
      <c r="AC859" s="8"/>
      <c r="AD859" s="8">
        <v>77</v>
      </c>
      <c r="AE859" s="8">
        <v>11</v>
      </c>
      <c r="AF859" s="8">
        <v>7</v>
      </c>
      <c r="AG859" s="8">
        <v>5</v>
      </c>
      <c r="AH859" s="8">
        <v>10</v>
      </c>
      <c r="AI859" s="8">
        <v>110</v>
      </c>
      <c r="AJ859" s="13">
        <v>30.84</v>
      </c>
      <c r="AK859" s="13">
        <v>2.2000000000000002</v>
      </c>
    </row>
    <row r="860" spans="1:37" x14ac:dyDescent="0.2">
      <c r="A860" s="8" t="s">
        <v>4912</v>
      </c>
      <c r="B860" s="12">
        <v>44320</v>
      </c>
      <c r="C860" s="8">
        <v>775</v>
      </c>
      <c r="D860" s="8" t="s">
        <v>4643</v>
      </c>
      <c r="E860" s="8" t="s">
        <v>4913</v>
      </c>
      <c r="F860" s="8">
        <v>555</v>
      </c>
      <c r="G860" s="8">
        <v>111</v>
      </c>
      <c r="H860" s="8">
        <v>106</v>
      </c>
      <c r="I860" s="8">
        <v>23</v>
      </c>
      <c r="J860" s="8">
        <v>56</v>
      </c>
      <c r="K860" s="8">
        <v>10</v>
      </c>
      <c r="L860" s="8">
        <v>26</v>
      </c>
      <c r="M860" s="8">
        <v>11</v>
      </c>
      <c r="N860" s="8">
        <v>33</v>
      </c>
      <c r="O860" s="8">
        <v>18</v>
      </c>
      <c r="P860" s="8"/>
      <c r="Q860" s="9"/>
      <c r="R860" s="8"/>
      <c r="S860" s="8">
        <v>555</v>
      </c>
      <c r="T860" s="8">
        <v>106</v>
      </c>
      <c r="U860" s="8">
        <v>10</v>
      </c>
      <c r="V860" s="8">
        <v>11</v>
      </c>
      <c r="W860" s="8">
        <v>33</v>
      </c>
      <c r="X860" s="8">
        <v>715</v>
      </c>
      <c r="Y860" s="13">
        <v>233.63</v>
      </c>
      <c r="Z860" s="13">
        <v>2.09</v>
      </c>
      <c r="AA860" s="8"/>
      <c r="AB860" s="8"/>
      <c r="AC860" s="8"/>
      <c r="AD860" s="8">
        <v>111</v>
      </c>
      <c r="AE860" s="8">
        <v>23</v>
      </c>
      <c r="AF860" s="8">
        <v>10</v>
      </c>
      <c r="AG860" s="8">
        <v>11</v>
      </c>
      <c r="AH860" s="8">
        <v>18</v>
      </c>
      <c r="AI860" s="8">
        <v>173</v>
      </c>
      <c r="AJ860" s="13">
        <v>43.04</v>
      </c>
      <c r="AK860" s="13">
        <v>2.15</v>
      </c>
    </row>
    <row r="861" spans="1:37" x14ac:dyDescent="0.2">
      <c r="A861" s="8" t="s">
        <v>4914</v>
      </c>
      <c r="B861" s="12">
        <v>44290</v>
      </c>
      <c r="C861" s="8">
        <v>278</v>
      </c>
      <c r="D861" s="8" t="s">
        <v>4915</v>
      </c>
      <c r="E861" s="8" t="s">
        <v>4916</v>
      </c>
      <c r="F861" s="8">
        <v>192</v>
      </c>
      <c r="G861" s="8">
        <v>22</v>
      </c>
      <c r="H861" s="8">
        <v>43</v>
      </c>
      <c r="I861" s="8">
        <v>8</v>
      </c>
      <c r="J861" s="8">
        <v>31</v>
      </c>
      <c r="K861" s="8">
        <v>9</v>
      </c>
      <c r="L861" s="8">
        <v>6</v>
      </c>
      <c r="M861" s="8">
        <v>1</v>
      </c>
      <c r="N861" s="8">
        <v>8</v>
      </c>
      <c r="O861" s="8">
        <v>2</v>
      </c>
      <c r="P861" s="8"/>
      <c r="Q861" s="9"/>
      <c r="R861" s="8"/>
      <c r="S861" s="8">
        <v>192</v>
      </c>
      <c r="T861" s="8">
        <v>43</v>
      </c>
      <c r="U861" s="8">
        <v>9</v>
      </c>
      <c r="V861" s="8">
        <v>1</v>
      </c>
      <c r="W861" s="8">
        <v>8</v>
      </c>
      <c r="X861" s="8">
        <v>253</v>
      </c>
      <c r="Y861" s="13">
        <v>80.709999999999994</v>
      </c>
      <c r="Z861" s="13">
        <v>2.0299999999999998</v>
      </c>
      <c r="AA861" s="8"/>
      <c r="AB861" s="8"/>
      <c r="AC861" s="8"/>
      <c r="AD861" s="8">
        <v>22</v>
      </c>
      <c r="AE861" s="8">
        <v>8</v>
      </c>
      <c r="AF861" s="8">
        <v>9</v>
      </c>
      <c r="AG861" s="8">
        <v>1</v>
      </c>
      <c r="AH861" s="8">
        <v>2</v>
      </c>
      <c r="AI861" s="8">
        <v>42</v>
      </c>
      <c r="AJ861" s="13">
        <v>8.3800000000000008</v>
      </c>
      <c r="AK861" s="13">
        <v>1.31</v>
      </c>
    </row>
    <row r="862" spans="1:37" x14ac:dyDescent="0.2">
      <c r="A862" s="8" t="s">
        <v>4917</v>
      </c>
      <c r="B862" s="12">
        <v>44231</v>
      </c>
      <c r="C862" s="8">
        <v>205</v>
      </c>
      <c r="D862" s="8" t="s">
        <v>4918</v>
      </c>
      <c r="E862" s="8" t="s">
        <v>4919</v>
      </c>
      <c r="F862" s="8">
        <v>158</v>
      </c>
      <c r="G862" s="8">
        <v>60</v>
      </c>
      <c r="H862" s="8">
        <v>45</v>
      </c>
      <c r="I862" s="8">
        <v>17</v>
      </c>
      <c r="J862" s="8">
        <v>28</v>
      </c>
      <c r="K862" s="8">
        <v>15</v>
      </c>
      <c r="L862" s="8">
        <v>18</v>
      </c>
      <c r="M862" s="8">
        <v>8</v>
      </c>
      <c r="N862" s="8">
        <v>17</v>
      </c>
      <c r="O862" s="8">
        <v>8</v>
      </c>
      <c r="P862" s="8"/>
      <c r="Q862" s="9"/>
      <c r="R862" s="8"/>
      <c r="S862" s="8">
        <v>158</v>
      </c>
      <c r="T862" s="8">
        <v>45</v>
      </c>
      <c r="U862" s="8">
        <v>15</v>
      </c>
      <c r="V862" s="8">
        <v>8</v>
      </c>
      <c r="W862" s="8">
        <v>17</v>
      </c>
      <c r="X862" s="8">
        <v>243</v>
      </c>
      <c r="Y862" s="13">
        <v>62.76</v>
      </c>
      <c r="Z862" s="13">
        <v>1.98</v>
      </c>
      <c r="AA862" s="8"/>
      <c r="AB862" s="8"/>
      <c r="AC862" s="8"/>
      <c r="AD862" s="8">
        <v>60</v>
      </c>
      <c r="AE862" s="8">
        <v>17</v>
      </c>
      <c r="AF862" s="8">
        <v>15</v>
      </c>
      <c r="AG862" s="8">
        <v>8</v>
      </c>
      <c r="AH862" s="8">
        <v>8</v>
      </c>
      <c r="AI862" s="8">
        <v>108</v>
      </c>
      <c r="AJ862" s="13">
        <v>21.85</v>
      </c>
      <c r="AK862" s="13">
        <v>2.0499999999999998</v>
      </c>
    </row>
    <row r="863" spans="1:37" x14ac:dyDescent="0.2">
      <c r="A863" s="8" t="s">
        <v>4920</v>
      </c>
      <c r="B863" s="12">
        <v>44200</v>
      </c>
      <c r="C863" s="8">
        <v>16</v>
      </c>
      <c r="D863" s="8" t="s">
        <v>1641</v>
      </c>
      <c r="E863" s="8" t="s">
        <v>4921</v>
      </c>
      <c r="F863" s="8">
        <v>10</v>
      </c>
      <c r="G863" s="8">
        <v>5</v>
      </c>
      <c r="H863" s="8">
        <v>3</v>
      </c>
      <c r="I863" s="8">
        <v>0</v>
      </c>
      <c r="J863" s="8">
        <v>2</v>
      </c>
      <c r="K863" s="8">
        <v>1</v>
      </c>
      <c r="L863" s="8">
        <v>1</v>
      </c>
      <c r="M863" s="8">
        <v>1</v>
      </c>
      <c r="N863" s="8">
        <v>1</v>
      </c>
      <c r="O863" s="8">
        <v>1</v>
      </c>
      <c r="P863" s="8"/>
      <c r="Q863" s="9"/>
      <c r="R863" s="8"/>
      <c r="S863" s="8">
        <v>10</v>
      </c>
      <c r="T863" s="8">
        <v>3</v>
      </c>
      <c r="U863" s="8">
        <v>1</v>
      </c>
      <c r="V863" s="8">
        <v>1</v>
      </c>
      <c r="W863" s="8">
        <v>1</v>
      </c>
      <c r="X863" s="8">
        <v>16</v>
      </c>
      <c r="Y863" s="13">
        <v>3.9</v>
      </c>
      <c r="Z863" s="13">
        <v>1.99</v>
      </c>
      <c r="AA863" s="8"/>
      <c r="AB863" s="8"/>
      <c r="AC863" s="8"/>
      <c r="AD863" s="8">
        <v>5</v>
      </c>
      <c r="AE863" s="8">
        <v>0</v>
      </c>
      <c r="AF863" s="8">
        <v>1</v>
      </c>
      <c r="AG863" s="8">
        <v>1</v>
      </c>
      <c r="AH863" s="8">
        <v>1</v>
      </c>
      <c r="AI863" s="8">
        <v>8</v>
      </c>
      <c r="AJ863" s="13">
        <v>1.95</v>
      </c>
      <c r="AK863" s="13">
        <v>1.94</v>
      </c>
    </row>
    <row r="864" spans="1:37" x14ac:dyDescent="0.2">
      <c r="A864" s="8" t="s">
        <v>4922</v>
      </c>
      <c r="B864" s="12">
        <v>44290</v>
      </c>
      <c r="C864" s="8">
        <v>221</v>
      </c>
      <c r="D864" s="8" t="s">
        <v>4923</v>
      </c>
      <c r="E864" s="8" t="s">
        <v>4924</v>
      </c>
      <c r="F864" s="8">
        <v>155</v>
      </c>
      <c r="G864" s="8">
        <v>25</v>
      </c>
      <c r="H864" s="8">
        <v>30</v>
      </c>
      <c r="I864" s="8">
        <v>2</v>
      </c>
      <c r="J864" s="8">
        <v>18</v>
      </c>
      <c r="K864" s="8">
        <v>6</v>
      </c>
      <c r="L864" s="8">
        <v>8</v>
      </c>
      <c r="M864" s="8">
        <v>6</v>
      </c>
      <c r="N864" s="8">
        <v>11</v>
      </c>
      <c r="O864" s="8">
        <v>8</v>
      </c>
      <c r="P864" s="8"/>
      <c r="Q864" s="9"/>
      <c r="R864" s="8"/>
      <c r="S864" s="8">
        <v>155</v>
      </c>
      <c r="T864" s="8">
        <v>30</v>
      </c>
      <c r="U864" s="8">
        <v>6</v>
      </c>
      <c r="V864" s="8">
        <v>6</v>
      </c>
      <c r="W864" s="8">
        <v>11</v>
      </c>
      <c r="X864" s="8">
        <v>208</v>
      </c>
      <c r="Y864" s="13">
        <v>64.16</v>
      </c>
      <c r="Z864" s="13">
        <v>2.11</v>
      </c>
      <c r="AA864" s="8"/>
      <c r="AB864" s="8"/>
      <c r="AC864" s="8"/>
      <c r="AD864" s="8">
        <v>25</v>
      </c>
      <c r="AE864" s="8">
        <v>2</v>
      </c>
      <c r="AF864" s="8">
        <v>6</v>
      </c>
      <c r="AG864" s="8">
        <v>6</v>
      </c>
      <c r="AH864" s="8">
        <v>8</v>
      </c>
      <c r="AI864" s="8">
        <v>47</v>
      </c>
      <c r="AJ864" s="13">
        <v>8.99</v>
      </c>
      <c r="AK864" s="13">
        <v>1.9</v>
      </c>
    </row>
    <row r="865" spans="1:37" x14ac:dyDescent="0.2">
      <c r="A865" s="8" t="s">
        <v>4925</v>
      </c>
      <c r="B865" s="12">
        <v>44351</v>
      </c>
      <c r="C865" s="8">
        <v>401</v>
      </c>
      <c r="D865" s="8" t="s">
        <v>4926</v>
      </c>
      <c r="E865" s="8" t="s">
        <v>4927</v>
      </c>
      <c r="F865" s="8">
        <v>315</v>
      </c>
      <c r="G865" s="8">
        <v>29</v>
      </c>
      <c r="H865" s="8">
        <v>51</v>
      </c>
      <c r="I865" s="8">
        <v>2</v>
      </c>
      <c r="J865" s="8">
        <v>19</v>
      </c>
      <c r="K865" s="8">
        <v>5</v>
      </c>
      <c r="L865" s="8">
        <v>8</v>
      </c>
      <c r="M865" s="8">
        <v>2</v>
      </c>
      <c r="N865" s="8">
        <v>8</v>
      </c>
      <c r="O865" s="8">
        <v>4</v>
      </c>
      <c r="P865" s="8"/>
      <c r="Q865" s="9"/>
      <c r="R865" s="8"/>
      <c r="S865" s="8">
        <v>315</v>
      </c>
      <c r="T865" s="8">
        <v>51</v>
      </c>
      <c r="U865" s="8">
        <v>5</v>
      </c>
      <c r="V865" s="8">
        <v>2</v>
      </c>
      <c r="W865" s="8">
        <v>8</v>
      </c>
      <c r="X865" s="8">
        <v>381</v>
      </c>
      <c r="Y865" s="13">
        <v>134.99</v>
      </c>
      <c r="Z865" s="13">
        <v>2.12</v>
      </c>
      <c r="AA865" s="8"/>
      <c r="AB865" s="8"/>
      <c r="AC865" s="8"/>
      <c r="AD865" s="8">
        <v>29</v>
      </c>
      <c r="AE865" s="8">
        <v>2</v>
      </c>
      <c r="AF865" s="8">
        <v>5</v>
      </c>
      <c r="AG865" s="8">
        <v>2</v>
      </c>
      <c r="AH865" s="8">
        <v>4</v>
      </c>
      <c r="AI865" s="8">
        <v>42</v>
      </c>
      <c r="AJ865" s="13">
        <v>11.59</v>
      </c>
      <c r="AK865" s="13">
        <v>2.17</v>
      </c>
    </row>
    <row r="866" spans="1:37" x14ac:dyDescent="0.2">
      <c r="A866" s="8" t="s">
        <v>4928</v>
      </c>
      <c r="B866" s="12">
        <v>44290</v>
      </c>
      <c r="C866" s="8">
        <v>2.698</v>
      </c>
      <c r="D866" s="8" t="s">
        <v>4929</v>
      </c>
      <c r="E866" s="8" t="s">
        <v>4930</v>
      </c>
      <c r="F866" s="8">
        <v>1.8779999999999999</v>
      </c>
      <c r="G866" s="8">
        <v>435</v>
      </c>
      <c r="H866" s="8">
        <v>399</v>
      </c>
      <c r="I866" s="8">
        <v>76</v>
      </c>
      <c r="J866" s="8">
        <v>198</v>
      </c>
      <c r="K866" s="8">
        <v>45</v>
      </c>
      <c r="L866" s="8">
        <v>95</v>
      </c>
      <c r="M866" s="8">
        <v>46</v>
      </c>
      <c r="N866" s="8">
        <v>128</v>
      </c>
      <c r="O866" s="8">
        <v>67</v>
      </c>
      <c r="P866" s="8"/>
      <c r="Q866" s="9"/>
      <c r="R866" s="8"/>
      <c r="S866" s="8">
        <v>1878</v>
      </c>
      <c r="T866" s="8">
        <v>399</v>
      </c>
      <c r="U866" s="8">
        <v>45</v>
      </c>
      <c r="V866" s="8">
        <v>46</v>
      </c>
      <c r="W866" s="8">
        <v>128</v>
      </c>
      <c r="X866" s="8">
        <v>2496</v>
      </c>
      <c r="Y866" s="13">
        <v>784.32</v>
      </c>
      <c r="Z866" s="13">
        <v>2.06</v>
      </c>
      <c r="AA866" s="8"/>
      <c r="AB866" s="8"/>
      <c r="AC866" s="8"/>
      <c r="AD866" s="8">
        <v>435</v>
      </c>
      <c r="AE866" s="8">
        <v>76</v>
      </c>
      <c r="AF866" s="8">
        <v>45</v>
      </c>
      <c r="AG866" s="8">
        <v>46</v>
      </c>
      <c r="AH866" s="8">
        <v>67</v>
      </c>
      <c r="AI866" s="8">
        <v>669</v>
      </c>
      <c r="AJ866" s="13">
        <v>168.91</v>
      </c>
      <c r="AK866" s="13">
        <v>2.2000000000000002</v>
      </c>
    </row>
    <row r="867" spans="1:37" x14ac:dyDescent="0.2">
      <c r="A867" s="8" t="s">
        <v>4931</v>
      </c>
      <c r="B867" s="12">
        <v>44320</v>
      </c>
      <c r="C867" s="8">
        <v>693</v>
      </c>
      <c r="D867" s="8" t="s">
        <v>4932</v>
      </c>
      <c r="E867" s="8" t="s">
        <v>4933</v>
      </c>
      <c r="F867" s="8">
        <v>519</v>
      </c>
      <c r="G867" s="8">
        <v>125</v>
      </c>
      <c r="H867" s="8">
        <v>96</v>
      </c>
      <c r="I867" s="8">
        <v>18</v>
      </c>
      <c r="J867" s="8">
        <v>48</v>
      </c>
      <c r="K867" s="8">
        <v>6</v>
      </c>
      <c r="L867" s="8">
        <v>13</v>
      </c>
      <c r="M867" s="8">
        <v>7</v>
      </c>
      <c r="N867" s="8">
        <v>17</v>
      </c>
      <c r="O867" s="8">
        <v>10</v>
      </c>
      <c r="P867" s="8"/>
      <c r="Q867" s="9"/>
      <c r="R867" s="8"/>
      <c r="S867" s="8">
        <v>519</v>
      </c>
      <c r="T867" s="8">
        <v>96</v>
      </c>
      <c r="U867" s="8">
        <v>6</v>
      </c>
      <c r="V867" s="8">
        <v>7</v>
      </c>
      <c r="W867" s="8">
        <v>17</v>
      </c>
      <c r="X867" s="8">
        <v>645</v>
      </c>
      <c r="Y867" s="13">
        <v>221.22</v>
      </c>
      <c r="Z867" s="13">
        <v>2.09</v>
      </c>
      <c r="AA867" s="8"/>
      <c r="AB867" s="8"/>
      <c r="AC867" s="8"/>
      <c r="AD867" s="8">
        <v>125</v>
      </c>
      <c r="AE867" s="8">
        <v>18</v>
      </c>
      <c r="AF867" s="8">
        <v>6</v>
      </c>
      <c r="AG867" s="8">
        <v>7</v>
      </c>
      <c r="AH867" s="8">
        <v>10</v>
      </c>
      <c r="AI867" s="8">
        <v>166</v>
      </c>
      <c r="AJ867" s="13">
        <v>51.53</v>
      </c>
      <c r="AK867" s="13">
        <v>2.19</v>
      </c>
    </row>
    <row r="868" spans="1:37" x14ac:dyDescent="0.2">
      <c r="A868" s="8" t="s">
        <v>4934</v>
      </c>
      <c r="B868" s="12">
        <v>44381</v>
      </c>
      <c r="C868" s="8">
        <v>742</v>
      </c>
      <c r="D868" s="8" t="s">
        <v>2988</v>
      </c>
      <c r="E868" s="8" t="s">
        <v>4935</v>
      </c>
      <c r="F868" s="8">
        <v>553</v>
      </c>
      <c r="G868" s="8">
        <v>263</v>
      </c>
      <c r="H868" s="8">
        <v>133</v>
      </c>
      <c r="I868" s="8">
        <v>94</v>
      </c>
      <c r="J868" s="8">
        <v>34</v>
      </c>
      <c r="K868" s="8">
        <v>17</v>
      </c>
      <c r="L868" s="8">
        <v>9</v>
      </c>
      <c r="M868" s="8">
        <v>5</v>
      </c>
      <c r="N868" s="8">
        <v>13</v>
      </c>
      <c r="O868" s="8">
        <v>10</v>
      </c>
      <c r="P868" s="8"/>
      <c r="Q868" s="9"/>
      <c r="R868" s="8"/>
      <c r="S868" s="8">
        <v>553</v>
      </c>
      <c r="T868" s="8">
        <v>133</v>
      </c>
      <c r="U868" s="8">
        <v>17</v>
      </c>
      <c r="V868" s="8">
        <v>5</v>
      </c>
      <c r="W868" s="8">
        <v>13</v>
      </c>
      <c r="X868" s="8">
        <v>721</v>
      </c>
      <c r="Y868" s="13">
        <v>234.53</v>
      </c>
      <c r="Z868" s="13">
        <v>1.98</v>
      </c>
      <c r="AA868" s="8"/>
      <c r="AB868" s="8"/>
      <c r="AC868" s="8"/>
      <c r="AD868" s="8">
        <v>263</v>
      </c>
      <c r="AE868" s="8">
        <v>94</v>
      </c>
      <c r="AF868" s="8">
        <v>17</v>
      </c>
      <c r="AG868" s="8">
        <v>5</v>
      </c>
      <c r="AH868" s="8">
        <v>10</v>
      </c>
      <c r="AI868" s="8">
        <v>389</v>
      </c>
      <c r="AJ868" s="13">
        <v>109.72</v>
      </c>
      <c r="AK868" s="13">
        <v>1.71</v>
      </c>
    </row>
    <row r="869" spans="1:37" x14ac:dyDescent="0.2">
      <c r="A869" s="8" t="s">
        <v>4936</v>
      </c>
      <c r="B869" s="12">
        <v>44320</v>
      </c>
      <c r="C869" s="8">
        <v>556</v>
      </c>
      <c r="D869" s="8" t="s">
        <v>4937</v>
      </c>
      <c r="E869" s="8" t="s">
        <v>4938</v>
      </c>
      <c r="F869" s="8">
        <v>403</v>
      </c>
      <c r="G869" s="8">
        <v>29</v>
      </c>
      <c r="H869" s="8">
        <v>106</v>
      </c>
      <c r="I869" s="8">
        <v>10</v>
      </c>
      <c r="J869" s="8">
        <v>30</v>
      </c>
      <c r="K869" s="8">
        <v>2</v>
      </c>
      <c r="L869" s="8">
        <v>9</v>
      </c>
      <c r="M869" s="8">
        <v>1</v>
      </c>
      <c r="N869" s="8">
        <v>8</v>
      </c>
      <c r="O869" s="8">
        <v>5</v>
      </c>
      <c r="P869" s="8"/>
      <c r="Q869" s="9"/>
      <c r="R869" s="8"/>
      <c r="S869" s="8">
        <v>403</v>
      </c>
      <c r="T869" s="8">
        <v>106</v>
      </c>
      <c r="U869" s="8">
        <v>2</v>
      </c>
      <c r="V869" s="8">
        <v>1</v>
      </c>
      <c r="W869" s="8">
        <v>8</v>
      </c>
      <c r="X869" s="8">
        <v>520</v>
      </c>
      <c r="Y869" s="13">
        <v>172.94</v>
      </c>
      <c r="Z869" s="13">
        <v>1.91</v>
      </c>
      <c r="AA869" s="8"/>
      <c r="AB869" s="8"/>
      <c r="AC869" s="8"/>
      <c r="AD869" s="8">
        <v>29</v>
      </c>
      <c r="AE869" s="8">
        <v>10</v>
      </c>
      <c r="AF869" s="8">
        <v>2</v>
      </c>
      <c r="AG869" s="8">
        <v>1</v>
      </c>
      <c r="AH869" s="8">
        <v>5</v>
      </c>
      <c r="AI869" s="8">
        <v>47</v>
      </c>
      <c r="AJ869" s="13">
        <v>11.5</v>
      </c>
      <c r="AK869" s="13">
        <v>1.77</v>
      </c>
    </row>
    <row r="870" spans="1:37" x14ac:dyDescent="0.2">
      <c r="A870" s="8" t="s">
        <v>4939</v>
      </c>
      <c r="B870" s="12">
        <v>44381</v>
      </c>
      <c r="C870" s="8">
        <v>260</v>
      </c>
      <c r="D870" s="8" t="s">
        <v>3606</v>
      </c>
      <c r="E870" s="8" t="s">
        <v>4940</v>
      </c>
      <c r="F870" s="8">
        <v>215</v>
      </c>
      <c r="G870" s="8">
        <v>45</v>
      </c>
      <c r="H870" s="8">
        <v>29</v>
      </c>
      <c r="I870" s="8">
        <v>1</v>
      </c>
      <c r="J870" s="8">
        <v>11</v>
      </c>
      <c r="K870" s="8">
        <v>0</v>
      </c>
      <c r="L870" s="8">
        <v>2</v>
      </c>
      <c r="M870" s="8">
        <v>0</v>
      </c>
      <c r="N870" s="8">
        <v>3</v>
      </c>
      <c r="O870" s="8">
        <v>1</v>
      </c>
      <c r="P870" s="8"/>
      <c r="Q870" s="9"/>
      <c r="R870" s="8"/>
      <c r="S870" s="8">
        <v>215</v>
      </c>
      <c r="T870" s="8">
        <v>29</v>
      </c>
      <c r="U870" s="8">
        <v>0</v>
      </c>
      <c r="V870" s="8">
        <v>0</v>
      </c>
      <c r="W870" s="8">
        <v>3</v>
      </c>
      <c r="X870" s="8">
        <v>247</v>
      </c>
      <c r="Y870" s="13">
        <v>93.37</v>
      </c>
      <c r="Z870" s="13">
        <v>2.15</v>
      </c>
      <c r="AA870" s="8"/>
      <c r="AB870" s="8"/>
      <c r="AC870" s="8"/>
      <c r="AD870" s="8">
        <v>45</v>
      </c>
      <c r="AE870" s="8">
        <v>1</v>
      </c>
      <c r="AF870" s="8">
        <v>0</v>
      </c>
      <c r="AG870" s="8">
        <v>0</v>
      </c>
      <c r="AH870" s="8">
        <v>1</v>
      </c>
      <c r="AI870" s="8">
        <v>47</v>
      </c>
      <c r="AJ870" s="13">
        <v>19.91</v>
      </c>
      <c r="AK870" s="13">
        <v>2.23</v>
      </c>
    </row>
    <row r="871" spans="1:37" x14ac:dyDescent="0.2">
      <c r="A871" s="8" t="s">
        <v>4941</v>
      </c>
      <c r="B871" s="12">
        <v>44231</v>
      </c>
      <c r="C871" s="8">
        <v>166</v>
      </c>
      <c r="D871" s="8" t="s">
        <v>4942</v>
      </c>
      <c r="E871" s="8" t="s">
        <v>4943</v>
      </c>
      <c r="F871" s="8">
        <v>106</v>
      </c>
      <c r="G871" s="8">
        <v>24</v>
      </c>
      <c r="H871" s="8">
        <v>27</v>
      </c>
      <c r="I871" s="8">
        <v>5</v>
      </c>
      <c r="J871" s="8">
        <v>11</v>
      </c>
      <c r="K871" s="8">
        <v>3</v>
      </c>
      <c r="L871" s="8">
        <v>11</v>
      </c>
      <c r="M871" s="8">
        <v>4</v>
      </c>
      <c r="N871" s="8">
        <v>11</v>
      </c>
      <c r="O871" s="8">
        <v>8</v>
      </c>
      <c r="P871" s="8"/>
      <c r="Q871" s="9"/>
      <c r="R871" s="8"/>
      <c r="S871" s="8">
        <v>106</v>
      </c>
      <c r="T871" s="8">
        <v>27</v>
      </c>
      <c r="U871" s="8">
        <v>3</v>
      </c>
      <c r="V871" s="8">
        <v>4</v>
      </c>
      <c r="W871" s="8">
        <v>11</v>
      </c>
      <c r="X871" s="8">
        <v>151</v>
      </c>
      <c r="Y871" s="13">
        <v>43.45</v>
      </c>
      <c r="Z871" s="13">
        <v>1.98</v>
      </c>
      <c r="AA871" s="8"/>
      <c r="AB871" s="8"/>
      <c r="AC871" s="8"/>
      <c r="AD871" s="8">
        <v>24</v>
      </c>
      <c r="AE871" s="8">
        <v>5</v>
      </c>
      <c r="AF871" s="8">
        <v>3</v>
      </c>
      <c r="AG871" s="8">
        <v>4</v>
      </c>
      <c r="AH871" s="8">
        <v>8</v>
      </c>
      <c r="AI871" s="8">
        <v>44</v>
      </c>
      <c r="AJ871" s="13">
        <v>8.6999999999999993</v>
      </c>
      <c r="AK871" s="13">
        <v>1.99</v>
      </c>
    </row>
    <row r="872" spans="1:37" x14ac:dyDescent="0.2">
      <c r="A872" s="8" t="s">
        <v>4944</v>
      </c>
      <c r="B872" s="12">
        <v>44320</v>
      </c>
      <c r="C872" s="8">
        <v>84</v>
      </c>
      <c r="D872" s="8" t="s">
        <v>3275</v>
      </c>
      <c r="E872" s="8" t="s">
        <v>4945</v>
      </c>
      <c r="F872" s="8">
        <v>65</v>
      </c>
      <c r="G872" s="8">
        <v>9</v>
      </c>
      <c r="H872" s="8">
        <v>11</v>
      </c>
      <c r="I872" s="8">
        <v>0</v>
      </c>
      <c r="J872" s="8">
        <v>5</v>
      </c>
      <c r="K872" s="8">
        <v>1</v>
      </c>
      <c r="L872" s="8">
        <v>2</v>
      </c>
      <c r="M872" s="8">
        <v>1</v>
      </c>
      <c r="N872" s="8">
        <v>1</v>
      </c>
      <c r="O872" s="8">
        <v>0</v>
      </c>
      <c r="P872" s="8"/>
      <c r="Q872" s="9"/>
      <c r="R872" s="8"/>
      <c r="S872" s="8">
        <v>65</v>
      </c>
      <c r="T872" s="8">
        <v>11</v>
      </c>
      <c r="U872" s="8">
        <v>1</v>
      </c>
      <c r="V872" s="8">
        <v>1</v>
      </c>
      <c r="W872" s="8">
        <v>1</v>
      </c>
      <c r="X872" s="8">
        <v>79</v>
      </c>
      <c r="Y872" s="13">
        <v>27.84</v>
      </c>
      <c r="Z872" s="13">
        <v>2.11</v>
      </c>
      <c r="AA872" s="8"/>
      <c r="AB872" s="8"/>
      <c r="AC872" s="8"/>
      <c r="AD872" s="8">
        <v>9</v>
      </c>
      <c r="AE872" s="8">
        <v>0</v>
      </c>
      <c r="AF872" s="8">
        <v>1</v>
      </c>
      <c r="AG872" s="8">
        <v>1</v>
      </c>
      <c r="AH872" s="8">
        <v>0</v>
      </c>
      <c r="AI872" s="8">
        <v>11</v>
      </c>
      <c r="AJ872" s="13">
        <v>3.83</v>
      </c>
      <c r="AK872" s="13">
        <v>2.14</v>
      </c>
    </row>
    <row r="873" spans="1:37" x14ac:dyDescent="0.2">
      <c r="A873" s="8" t="s">
        <v>4946</v>
      </c>
      <c r="B873" s="12">
        <v>44320</v>
      </c>
      <c r="C873" s="8">
        <v>817</v>
      </c>
      <c r="D873" s="8" t="s">
        <v>4947</v>
      </c>
      <c r="E873" s="8" t="s">
        <v>4948</v>
      </c>
      <c r="F873" s="8">
        <v>549</v>
      </c>
      <c r="G873" s="8">
        <v>95</v>
      </c>
      <c r="H873" s="8">
        <v>155</v>
      </c>
      <c r="I873" s="8">
        <v>35</v>
      </c>
      <c r="J873" s="8">
        <v>67</v>
      </c>
      <c r="K873" s="8">
        <v>16</v>
      </c>
      <c r="L873" s="8">
        <v>27</v>
      </c>
      <c r="M873" s="8">
        <v>11</v>
      </c>
      <c r="N873" s="8">
        <v>19</v>
      </c>
      <c r="O873" s="8">
        <v>8</v>
      </c>
      <c r="P873" s="8"/>
      <c r="Q873" s="9"/>
      <c r="R873" s="8"/>
      <c r="S873" s="8">
        <v>549</v>
      </c>
      <c r="T873" s="8">
        <v>155</v>
      </c>
      <c r="U873" s="8">
        <v>16</v>
      </c>
      <c r="V873" s="8">
        <v>11</v>
      </c>
      <c r="W873" s="8">
        <v>19</v>
      </c>
      <c r="X873" s="8">
        <v>750</v>
      </c>
      <c r="Y873" s="13">
        <v>231.12</v>
      </c>
      <c r="Z873" s="13">
        <v>1.9</v>
      </c>
      <c r="AA873" s="8"/>
      <c r="AB873" s="8"/>
      <c r="AC873" s="8"/>
      <c r="AD873" s="8">
        <v>95</v>
      </c>
      <c r="AE873" s="8">
        <v>35</v>
      </c>
      <c r="AF873" s="8">
        <v>16</v>
      </c>
      <c r="AG873" s="8">
        <v>11</v>
      </c>
      <c r="AH873" s="8">
        <v>8</v>
      </c>
      <c r="AI873" s="8">
        <v>165</v>
      </c>
      <c r="AJ873" s="13">
        <v>36.21</v>
      </c>
      <c r="AK873" s="13">
        <v>1.82</v>
      </c>
    </row>
    <row r="874" spans="1:37" x14ac:dyDescent="0.2">
      <c r="A874" s="8" t="s">
        <v>4949</v>
      </c>
      <c r="B874" s="12">
        <v>44442</v>
      </c>
      <c r="C874" s="8">
        <v>132</v>
      </c>
      <c r="D874" s="8" t="s">
        <v>4615</v>
      </c>
      <c r="E874" s="8" t="s">
        <v>4950</v>
      </c>
      <c r="F874" s="8">
        <v>66</v>
      </c>
      <c r="G874" s="8">
        <v>15</v>
      </c>
      <c r="H874" s="8">
        <v>22</v>
      </c>
      <c r="I874" s="8">
        <v>5</v>
      </c>
      <c r="J874" s="8">
        <v>14</v>
      </c>
      <c r="K874" s="8">
        <v>7</v>
      </c>
      <c r="L874" s="8">
        <v>14</v>
      </c>
      <c r="M874" s="8">
        <v>5</v>
      </c>
      <c r="N874" s="8">
        <v>16</v>
      </c>
      <c r="O874" s="8">
        <v>6</v>
      </c>
      <c r="P874" s="8"/>
      <c r="Q874" s="9"/>
      <c r="R874" s="8"/>
      <c r="S874" s="8">
        <v>66</v>
      </c>
      <c r="T874" s="8">
        <v>22</v>
      </c>
      <c r="U874" s="8">
        <v>7</v>
      </c>
      <c r="V874" s="8">
        <v>5</v>
      </c>
      <c r="W874" s="8">
        <v>16</v>
      </c>
      <c r="X874" s="8">
        <v>116</v>
      </c>
      <c r="Y874" s="13">
        <v>24.89</v>
      </c>
      <c r="Z874" s="13">
        <v>1.83</v>
      </c>
      <c r="AA874" s="8"/>
      <c r="AB874" s="8"/>
      <c r="AC874" s="8"/>
      <c r="AD874" s="8">
        <v>15</v>
      </c>
      <c r="AE874" s="8">
        <v>5</v>
      </c>
      <c r="AF874" s="8">
        <v>7</v>
      </c>
      <c r="AG874" s="8">
        <v>5</v>
      </c>
      <c r="AH874" s="8">
        <v>6</v>
      </c>
      <c r="AI874" s="8">
        <v>38</v>
      </c>
      <c r="AJ874" s="13">
        <v>4.22</v>
      </c>
      <c r="AK874" s="13">
        <v>2.0299999999999998</v>
      </c>
    </row>
    <row r="875" spans="1:37" x14ac:dyDescent="0.2">
      <c r="A875" s="8" t="s">
        <v>4951</v>
      </c>
      <c r="B875" s="12">
        <v>44351</v>
      </c>
      <c r="C875" s="8">
        <v>155</v>
      </c>
      <c r="D875" s="8" t="s">
        <v>1661</v>
      </c>
      <c r="E875" s="8" t="s">
        <v>4952</v>
      </c>
      <c r="F875" s="8">
        <v>115</v>
      </c>
      <c r="G875" s="8">
        <v>31</v>
      </c>
      <c r="H875" s="8">
        <v>25</v>
      </c>
      <c r="I875" s="8">
        <v>11</v>
      </c>
      <c r="J875" s="8">
        <v>12</v>
      </c>
      <c r="K875" s="8">
        <v>7</v>
      </c>
      <c r="L875" s="8">
        <v>1</v>
      </c>
      <c r="M875" s="8">
        <v>1</v>
      </c>
      <c r="N875" s="8">
        <v>2</v>
      </c>
      <c r="O875" s="8">
        <v>2</v>
      </c>
      <c r="P875" s="8"/>
      <c r="Q875" s="9"/>
      <c r="R875" s="8"/>
      <c r="S875" s="8">
        <v>115</v>
      </c>
      <c r="T875" s="8">
        <v>25</v>
      </c>
      <c r="U875" s="8">
        <v>7</v>
      </c>
      <c r="V875" s="8">
        <v>1</v>
      </c>
      <c r="W875" s="8">
        <v>2</v>
      </c>
      <c r="X875" s="8">
        <v>150</v>
      </c>
      <c r="Y875" s="13">
        <v>48.49</v>
      </c>
      <c r="Z875" s="13">
        <v>2.0299999999999998</v>
      </c>
      <c r="AA875" s="8"/>
      <c r="AB875" s="8"/>
      <c r="AC875" s="8"/>
      <c r="AD875" s="8">
        <v>31</v>
      </c>
      <c r="AE875" s="8">
        <v>11</v>
      </c>
      <c r="AF875" s="8">
        <v>7</v>
      </c>
      <c r="AG875" s="8">
        <v>1</v>
      </c>
      <c r="AH875" s="8">
        <v>2</v>
      </c>
      <c r="AI875" s="8">
        <v>52</v>
      </c>
      <c r="AJ875" s="13">
        <v>12.2</v>
      </c>
      <c r="AK875" s="13">
        <v>1.67</v>
      </c>
    </row>
    <row r="876" spans="1:37" x14ac:dyDescent="0.2">
      <c r="A876" s="8" t="s">
        <v>4891</v>
      </c>
      <c r="B876" s="12">
        <v>44381</v>
      </c>
      <c r="C876" s="8">
        <v>80</v>
      </c>
      <c r="D876" s="8" t="s">
        <v>2879</v>
      </c>
      <c r="E876" s="8" t="s">
        <v>4953</v>
      </c>
      <c r="F876" s="8">
        <v>71</v>
      </c>
      <c r="G876" s="8">
        <v>11</v>
      </c>
      <c r="H876" s="8">
        <v>6</v>
      </c>
      <c r="I876" s="8">
        <v>0</v>
      </c>
      <c r="J876" s="8">
        <v>2</v>
      </c>
      <c r="K876" s="8">
        <v>0</v>
      </c>
      <c r="L876" s="8">
        <v>1</v>
      </c>
      <c r="M876" s="8">
        <v>0</v>
      </c>
      <c r="N876" s="8">
        <v>1</v>
      </c>
      <c r="O876" s="8">
        <v>0</v>
      </c>
      <c r="P876" s="8"/>
      <c r="Q876" s="9"/>
      <c r="R876" s="8"/>
      <c r="S876" s="8">
        <v>71</v>
      </c>
      <c r="T876" s="8">
        <v>6</v>
      </c>
      <c r="U876" s="8">
        <v>0</v>
      </c>
      <c r="V876" s="8">
        <v>0</v>
      </c>
      <c r="W876" s="8">
        <v>1</v>
      </c>
      <c r="X876" s="8">
        <v>78</v>
      </c>
      <c r="Y876" s="13">
        <v>31.07</v>
      </c>
      <c r="Z876" s="13">
        <v>2.2000000000000002</v>
      </c>
      <c r="AA876" s="8"/>
      <c r="AB876" s="8"/>
      <c r="AC876" s="8"/>
      <c r="AD876" s="8">
        <v>11</v>
      </c>
      <c r="AE876" s="8">
        <v>0</v>
      </c>
      <c r="AF876" s="8">
        <v>0</v>
      </c>
      <c r="AG876" s="8">
        <v>0</v>
      </c>
      <c r="AH876" s="8">
        <v>0</v>
      </c>
      <c r="AI876" s="8">
        <v>11</v>
      </c>
      <c r="AJ876" s="13">
        <v>4.92</v>
      </c>
      <c r="AK876" s="13">
        <v>2.2400000000000002</v>
      </c>
    </row>
    <row r="877" spans="1:37" x14ac:dyDescent="0.2">
      <c r="A877" s="8" t="s">
        <v>4954</v>
      </c>
      <c r="B877" s="12">
        <v>44290</v>
      </c>
      <c r="C877" s="8">
        <v>871</v>
      </c>
      <c r="D877" s="8" t="s">
        <v>4955</v>
      </c>
      <c r="E877" s="8" t="s">
        <v>4956</v>
      </c>
      <c r="F877" s="8">
        <v>594</v>
      </c>
      <c r="G877" s="8">
        <v>110</v>
      </c>
      <c r="H877" s="8">
        <v>149</v>
      </c>
      <c r="I877" s="8">
        <v>21</v>
      </c>
      <c r="J877" s="8">
        <v>73</v>
      </c>
      <c r="K877" s="8">
        <v>19</v>
      </c>
      <c r="L877" s="8">
        <v>31</v>
      </c>
      <c r="M877" s="8">
        <v>16</v>
      </c>
      <c r="N877" s="8">
        <v>46</v>
      </c>
      <c r="O877" s="8">
        <v>20</v>
      </c>
      <c r="P877" s="8"/>
      <c r="Q877" s="9"/>
      <c r="R877" s="8"/>
      <c r="S877" s="8">
        <v>594</v>
      </c>
      <c r="T877" s="8">
        <v>149</v>
      </c>
      <c r="U877" s="8">
        <v>19</v>
      </c>
      <c r="V877" s="8">
        <v>16</v>
      </c>
      <c r="W877" s="8">
        <v>46</v>
      </c>
      <c r="X877" s="8">
        <v>824</v>
      </c>
      <c r="Y877" s="13">
        <v>245.95</v>
      </c>
      <c r="Z877" s="13">
        <v>1.99</v>
      </c>
      <c r="AA877" s="8"/>
      <c r="AB877" s="8"/>
      <c r="AC877" s="8"/>
      <c r="AD877" s="8">
        <v>110</v>
      </c>
      <c r="AE877" s="8">
        <v>21</v>
      </c>
      <c r="AF877" s="8">
        <v>19</v>
      </c>
      <c r="AG877" s="8">
        <v>16</v>
      </c>
      <c r="AH877" s="8">
        <v>20</v>
      </c>
      <c r="AI877" s="8">
        <v>186</v>
      </c>
      <c r="AJ877" s="13">
        <v>40.74</v>
      </c>
      <c r="AK877" s="13">
        <v>2.2200000000000002</v>
      </c>
    </row>
    <row r="878" spans="1:37" x14ac:dyDescent="0.2">
      <c r="A878" s="8" t="s">
        <v>4957</v>
      </c>
      <c r="B878" s="12">
        <v>44351</v>
      </c>
      <c r="C878" s="8">
        <v>135</v>
      </c>
      <c r="D878" s="8" t="s">
        <v>4958</v>
      </c>
      <c r="E878" s="8" t="s">
        <v>4959</v>
      </c>
      <c r="F878" s="8">
        <v>91</v>
      </c>
      <c r="G878" s="8">
        <v>43</v>
      </c>
      <c r="H878" s="8">
        <v>26</v>
      </c>
      <c r="I878" s="8">
        <v>13</v>
      </c>
      <c r="J878" s="8">
        <v>9</v>
      </c>
      <c r="K878" s="8">
        <v>5</v>
      </c>
      <c r="L878" s="8">
        <v>3</v>
      </c>
      <c r="M878" s="8">
        <v>3</v>
      </c>
      <c r="N878" s="8">
        <v>6</v>
      </c>
      <c r="O878" s="8">
        <v>5</v>
      </c>
      <c r="P878" s="8"/>
      <c r="Q878" s="9"/>
      <c r="R878" s="8"/>
      <c r="S878" s="8">
        <v>91</v>
      </c>
      <c r="T878" s="8">
        <v>26</v>
      </c>
      <c r="U878" s="8">
        <v>5</v>
      </c>
      <c r="V878" s="8">
        <v>3</v>
      </c>
      <c r="W878" s="8">
        <v>6</v>
      </c>
      <c r="X878" s="8">
        <v>131</v>
      </c>
      <c r="Y878" s="13">
        <v>37.4</v>
      </c>
      <c r="Z878" s="13">
        <v>1.93</v>
      </c>
      <c r="AA878" s="8"/>
      <c r="AB878" s="8"/>
      <c r="AC878" s="8"/>
      <c r="AD878" s="8">
        <v>43</v>
      </c>
      <c r="AE878" s="8">
        <v>13</v>
      </c>
      <c r="AF878" s="8">
        <v>5</v>
      </c>
      <c r="AG878" s="8">
        <v>3</v>
      </c>
      <c r="AH878" s="8">
        <v>5</v>
      </c>
      <c r="AI878" s="8">
        <v>69</v>
      </c>
      <c r="AJ878" s="13">
        <v>16.77</v>
      </c>
      <c r="AK878" s="13">
        <v>1.97</v>
      </c>
    </row>
    <row r="879" spans="1:37" x14ac:dyDescent="0.2">
      <c r="A879" s="8" t="s">
        <v>4960</v>
      </c>
      <c r="B879" s="8" t="s">
        <v>50</v>
      </c>
      <c r="C879" s="8" t="s">
        <v>50</v>
      </c>
      <c r="D879" s="8" t="s">
        <v>1695</v>
      </c>
      <c r="E879" s="8" t="s">
        <v>4961</v>
      </c>
      <c r="F879" s="8" t="s">
        <v>50</v>
      </c>
      <c r="G879" s="8"/>
      <c r="H879" s="8" t="s">
        <v>50</v>
      </c>
      <c r="I879" s="8"/>
      <c r="J879" s="8" t="s">
        <v>50</v>
      </c>
      <c r="K879" s="8"/>
      <c r="L879" s="8" t="s">
        <v>50</v>
      </c>
      <c r="M879" s="8"/>
      <c r="N879" s="8" t="s">
        <v>50</v>
      </c>
      <c r="O879" s="8"/>
      <c r="P879" s="8"/>
      <c r="Q879" s="9"/>
      <c r="R879" s="8"/>
      <c r="S879" s="8" t="s">
        <v>50</v>
      </c>
      <c r="T879" s="8" t="s">
        <v>50</v>
      </c>
      <c r="U879" s="8"/>
      <c r="V879" s="8"/>
      <c r="W879" s="8" t="s">
        <v>50</v>
      </c>
      <c r="X879" s="8">
        <v>0</v>
      </c>
      <c r="Y879" s="13" t="e">
        <v>#DIV/0!</v>
      </c>
      <c r="Z879" s="13" t="e">
        <v>#DIV/0!</v>
      </c>
      <c r="AA879" s="8"/>
      <c r="AB879" s="8"/>
      <c r="AC879" s="8"/>
      <c r="AD879" s="8"/>
      <c r="AE879" s="8"/>
      <c r="AF879" s="8"/>
      <c r="AG879" s="8"/>
      <c r="AH879" s="8"/>
      <c r="AI879" s="8">
        <v>0</v>
      </c>
      <c r="AJ879" s="13" t="e">
        <v>#DIV/0!</v>
      </c>
      <c r="AK879" s="13" t="e">
        <v>#DIV/0!</v>
      </c>
    </row>
    <row r="880" spans="1:37" x14ac:dyDescent="0.2">
      <c r="A880" s="8" t="s">
        <v>4962</v>
      </c>
      <c r="B880" s="12">
        <v>44381</v>
      </c>
      <c r="C880" s="8">
        <v>501</v>
      </c>
      <c r="D880" s="8" t="s">
        <v>4963</v>
      </c>
      <c r="E880" s="8" t="s">
        <v>4964</v>
      </c>
      <c r="F880" s="8">
        <v>406</v>
      </c>
      <c r="G880" s="8">
        <v>195</v>
      </c>
      <c r="H880" s="8">
        <v>49</v>
      </c>
      <c r="I880" s="8">
        <v>25</v>
      </c>
      <c r="J880" s="8">
        <v>25</v>
      </c>
      <c r="K880" s="8">
        <v>14</v>
      </c>
      <c r="L880" s="8">
        <v>10</v>
      </c>
      <c r="M880" s="8">
        <v>9</v>
      </c>
      <c r="N880" s="8">
        <v>11</v>
      </c>
      <c r="O880" s="8">
        <v>9</v>
      </c>
      <c r="P880" s="8"/>
      <c r="Q880" s="9"/>
      <c r="R880" s="8"/>
      <c r="S880" s="8">
        <v>406</v>
      </c>
      <c r="T880" s="8">
        <v>49</v>
      </c>
      <c r="U880" s="8">
        <v>14</v>
      </c>
      <c r="V880" s="8">
        <v>9</v>
      </c>
      <c r="W880" s="8">
        <v>11</v>
      </c>
      <c r="X880" s="8">
        <v>489</v>
      </c>
      <c r="Y880" s="13">
        <v>173.07</v>
      </c>
      <c r="Z880" s="13">
        <v>2.19</v>
      </c>
      <c r="AA880" s="8"/>
      <c r="AB880" s="8"/>
      <c r="AC880" s="8"/>
      <c r="AD880" s="8">
        <v>195</v>
      </c>
      <c r="AE880" s="8">
        <v>25</v>
      </c>
      <c r="AF880" s="8">
        <v>14</v>
      </c>
      <c r="AG880" s="8">
        <v>9</v>
      </c>
      <c r="AH880" s="8">
        <v>9</v>
      </c>
      <c r="AI880" s="8">
        <v>252</v>
      </c>
      <c r="AJ880" s="13">
        <v>81.099999999999994</v>
      </c>
      <c r="AK880" s="13">
        <v>2.2000000000000002</v>
      </c>
    </row>
    <row r="881" spans="1:37" x14ac:dyDescent="0.2">
      <c r="A881" s="8" t="s">
        <v>4965</v>
      </c>
      <c r="B881" s="12">
        <v>44259</v>
      </c>
      <c r="C881" s="8">
        <v>151</v>
      </c>
      <c r="D881" s="8" t="s">
        <v>342</v>
      </c>
      <c r="E881" s="8" t="s">
        <v>4966</v>
      </c>
      <c r="F881" s="8">
        <v>91</v>
      </c>
      <c r="G881" s="8">
        <v>10</v>
      </c>
      <c r="H881" s="8">
        <v>31</v>
      </c>
      <c r="I881" s="8">
        <v>2</v>
      </c>
      <c r="J881" s="8">
        <v>18</v>
      </c>
      <c r="K881" s="8">
        <v>2</v>
      </c>
      <c r="L881" s="8">
        <v>6</v>
      </c>
      <c r="M881" s="8">
        <v>2</v>
      </c>
      <c r="N881" s="8">
        <v>5</v>
      </c>
      <c r="O881" s="8">
        <v>2</v>
      </c>
      <c r="P881" s="8"/>
      <c r="Q881" s="9"/>
      <c r="R881" s="8"/>
      <c r="S881" s="8">
        <v>91</v>
      </c>
      <c r="T881" s="8">
        <v>31</v>
      </c>
      <c r="U881" s="8">
        <v>2</v>
      </c>
      <c r="V881" s="8">
        <v>2</v>
      </c>
      <c r="W881" s="8">
        <v>5</v>
      </c>
      <c r="X881" s="8">
        <v>131</v>
      </c>
      <c r="Y881" s="13">
        <v>38.22</v>
      </c>
      <c r="Z881" s="13">
        <v>1.75</v>
      </c>
      <c r="AA881" s="8"/>
      <c r="AB881" s="8"/>
      <c r="AC881" s="8"/>
      <c r="AD881" s="8">
        <v>10</v>
      </c>
      <c r="AE881" s="8">
        <v>2</v>
      </c>
      <c r="AF881" s="8">
        <v>2</v>
      </c>
      <c r="AG881" s="8">
        <v>2</v>
      </c>
      <c r="AH881" s="8">
        <v>2</v>
      </c>
      <c r="AI881" s="8">
        <v>18</v>
      </c>
      <c r="AJ881" s="13">
        <v>3.58</v>
      </c>
      <c r="AK881" s="13">
        <v>2.2400000000000002</v>
      </c>
    </row>
    <row r="882" spans="1:37" x14ac:dyDescent="0.2">
      <c r="A882" s="8" t="s">
        <v>4967</v>
      </c>
      <c r="B882" s="12">
        <v>44231</v>
      </c>
      <c r="C882" s="8">
        <v>10</v>
      </c>
      <c r="D882" s="8" t="s">
        <v>856</v>
      </c>
      <c r="E882" s="8" t="s">
        <v>4968</v>
      </c>
      <c r="F882" s="8">
        <v>6</v>
      </c>
      <c r="G882" s="8">
        <v>0</v>
      </c>
      <c r="H882" s="8">
        <v>3</v>
      </c>
      <c r="I882" s="8">
        <v>1</v>
      </c>
      <c r="J882" s="8">
        <v>3</v>
      </c>
      <c r="K882" s="8">
        <v>1</v>
      </c>
      <c r="L882" s="8">
        <v>1</v>
      </c>
      <c r="M882" s="8">
        <v>0</v>
      </c>
      <c r="N882" s="8">
        <v>1</v>
      </c>
      <c r="O882" s="8">
        <v>0</v>
      </c>
      <c r="P882" s="8"/>
      <c r="Q882" s="9"/>
      <c r="R882" s="8"/>
      <c r="S882" s="8">
        <v>6</v>
      </c>
      <c r="T882" s="8">
        <v>3</v>
      </c>
      <c r="U882" s="8">
        <v>1</v>
      </c>
      <c r="V882" s="8">
        <v>0</v>
      </c>
      <c r="W882" s="8">
        <v>1</v>
      </c>
      <c r="X882" s="8">
        <v>11</v>
      </c>
      <c r="Y882" s="13">
        <v>2.39</v>
      </c>
      <c r="Z882" s="13">
        <v>1.26</v>
      </c>
      <c r="AA882" s="8"/>
      <c r="AB882" s="8"/>
      <c r="AC882" s="8"/>
      <c r="AD882" s="8">
        <v>0</v>
      </c>
      <c r="AE882" s="8">
        <v>1</v>
      </c>
      <c r="AF882" s="8">
        <v>1</v>
      </c>
      <c r="AG882" s="8">
        <v>0</v>
      </c>
      <c r="AH882" s="8">
        <v>0</v>
      </c>
      <c r="AI882" s="8">
        <v>2</v>
      </c>
      <c r="AJ882" s="13">
        <v>0.55000000000000004</v>
      </c>
      <c r="AK882" s="13">
        <v>0.61</v>
      </c>
    </row>
    <row r="883" spans="1:37" x14ac:dyDescent="0.2">
      <c r="A883" s="8" t="s">
        <v>4969</v>
      </c>
      <c r="B883" s="12">
        <v>44320</v>
      </c>
      <c r="C883" s="8">
        <v>2</v>
      </c>
      <c r="D883" s="8" t="s">
        <v>741</v>
      </c>
      <c r="E883" s="8" t="s">
        <v>4970</v>
      </c>
      <c r="F883" s="8">
        <v>1</v>
      </c>
      <c r="G883" s="8">
        <v>1</v>
      </c>
      <c r="H883" s="8">
        <v>1</v>
      </c>
      <c r="I883" s="8">
        <v>0</v>
      </c>
      <c r="J883" s="8">
        <v>1</v>
      </c>
      <c r="K883" s="8">
        <v>0</v>
      </c>
      <c r="L883" s="8">
        <v>1</v>
      </c>
      <c r="M883" s="8">
        <v>0</v>
      </c>
      <c r="N883" s="8">
        <v>1</v>
      </c>
      <c r="O883" s="8">
        <v>0</v>
      </c>
      <c r="P883" s="8"/>
      <c r="Q883" s="9"/>
      <c r="R883" s="8"/>
      <c r="S883" s="8">
        <v>1</v>
      </c>
      <c r="T883" s="8">
        <v>1</v>
      </c>
      <c r="U883" s="8">
        <v>0</v>
      </c>
      <c r="V883" s="8">
        <v>0</v>
      </c>
      <c r="W883" s="8">
        <v>1</v>
      </c>
      <c r="X883" s="8">
        <v>3</v>
      </c>
      <c r="Y883" s="13">
        <v>0.55000000000000004</v>
      </c>
      <c r="Z883" s="13">
        <v>-0.61</v>
      </c>
      <c r="AA883" s="8"/>
      <c r="AB883" s="8"/>
      <c r="AC883" s="8"/>
      <c r="AD883" s="8">
        <v>1</v>
      </c>
      <c r="AE883" s="8">
        <v>0</v>
      </c>
      <c r="AF883" s="8">
        <v>0</v>
      </c>
      <c r="AG883" s="8">
        <v>0</v>
      </c>
      <c r="AH883" s="8">
        <v>0</v>
      </c>
      <c r="AI883" s="8">
        <v>1</v>
      </c>
      <c r="AJ883" s="13">
        <v>0.45</v>
      </c>
      <c r="AK883" s="13">
        <v>2.2400000000000002</v>
      </c>
    </row>
    <row r="884" spans="1:37" x14ac:dyDescent="0.2">
      <c r="A884" s="8" t="s">
        <v>4971</v>
      </c>
      <c r="B884" s="12">
        <v>44231</v>
      </c>
      <c r="C884" s="8">
        <v>519</v>
      </c>
      <c r="D884" s="8" t="s">
        <v>4972</v>
      </c>
      <c r="E884" s="8" t="s">
        <v>4973</v>
      </c>
      <c r="F884" s="8">
        <v>318</v>
      </c>
      <c r="G884" s="8">
        <v>74</v>
      </c>
      <c r="H884" s="8">
        <v>103</v>
      </c>
      <c r="I884" s="8">
        <v>30</v>
      </c>
      <c r="J884" s="8">
        <v>54</v>
      </c>
      <c r="K884" s="8">
        <v>21</v>
      </c>
      <c r="L884" s="8">
        <v>14</v>
      </c>
      <c r="M884" s="8">
        <v>7</v>
      </c>
      <c r="N884" s="8">
        <v>30</v>
      </c>
      <c r="O884" s="8">
        <v>16</v>
      </c>
      <c r="P884" s="8"/>
      <c r="Q884" s="9"/>
      <c r="R884" s="8"/>
      <c r="S884" s="8">
        <v>318</v>
      </c>
      <c r="T884" s="8">
        <v>103</v>
      </c>
      <c r="U884" s="8">
        <v>21</v>
      </c>
      <c r="V884" s="8">
        <v>7</v>
      </c>
      <c r="W884" s="8">
        <v>30</v>
      </c>
      <c r="X884" s="8">
        <v>479</v>
      </c>
      <c r="Y884" s="13">
        <v>129.65</v>
      </c>
      <c r="Z884" s="13">
        <v>1.83</v>
      </c>
      <c r="AA884" s="8"/>
      <c r="AB884" s="8"/>
      <c r="AC884" s="8"/>
      <c r="AD884" s="8">
        <v>74</v>
      </c>
      <c r="AE884" s="8">
        <v>30</v>
      </c>
      <c r="AF884" s="8">
        <v>21</v>
      </c>
      <c r="AG884" s="8">
        <v>7</v>
      </c>
      <c r="AH884" s="8">
        <v>16</v>
      </c>
      <c r="AI884" s="8">
        <v>148</v>
      </c>
      <c r="AJ884" s="13">
        <v>26.18</v>
      </c>
      <c r="AK884" s="13">
        <v>1.69</v>
      </c>
    </row>
    <row r="885" spans="1:37" x14ac:dyDescent="0.2">
      <c r="A885" s="8" t="s">
        <v>4974</v>
      </c>
      <c r="B885" s="12">
        <v>44381</v>
      </c>
      <c r="C885" s="8">
        <v>33</v>
      </c>
      <c r="D885" s="8" t="s">
        <v>3417</v>
      </c>
      <c r="E885" s="8" t="s">
        <v>4975</v>
      </c>
      <c r="F885" s="8">
        <v>23</v>
      </c>
      <c r="G885" s="8">
        <v>19</v>
      </c>
      <c r="H885" s="8">
        <v>10</v>
      </c>
      <c r="I885" s="8">
        <v>10</v>
      </c>
      <c r="J885" s="8">
        <v>10</v>
      </c>
      <c r="K885" s="8">
        <v>10</v>
      </c>
      <c r="L885" s="8">
        <v>10</v>
      </c>
      <c r="M885" s="8">
        <v>10</v>
      </c>
      <c r="N885" s="8">
        <v>10</v>
      </c>
      <c r="O885" s="8">
        <v>10</v>
      </c>
      <c r="P885" s="8"/>
      <c r="Q885" s="9"/>
      <c r="R885" s="8"/>
      <c r="S885" s="8">
        <v>23</v>
      </c>
      <c r="T885" s="8">
        <v>10</v>
      </c>
      <c r="U885" s="8">
        <v>10</v>
      </c>
      <c r="V885" s="8">
        <v>10</v>
      </c>
      <c r="W885" s="8">
        <v>10</v>
      </c>
      <c r="X885" s="8">
        <v>63</v>
      </c>
      <c r="Y885" s="13">
        <v>5.81</v>
      </c>
      <c r="Z885" s="13">
        <v>2.2400000000000002</v>
      </c>
      <c r="AA885" s="8"/>
      <c r="AB885" s="8"/>
      <c r="AC885" s="8"/>
      <c r="AD885" s="8">
        <v>19</v>
      </c>
      <c r="AE885" s="8">
        <v>10</v>
      </c>
      <c r="AF885" s="8">
        <v>10</v>
      </c>
      <c r="AG885" s="8">
        <v>10</v>
      </c>
      <c r="AH885" s="8">
        <v>10</v>
      </c>
      <c r="AI885" s="8">
        <v>59</v>
      </c>
      <c r="AJ885" s="13">
        <v>4.0199999999999996</v>
      </c>
      <c r="AK885" s="13">
        <v>2.2400000000000002</v>
      </c>
    </row>
    <row r="886" spans="1:37" x14ac:dyDescent="0.2">
      <c r="A886" s="8" t="s">
        <v>4976</v>
      </c>
      <c r="B886" s="12">
        <v>44351</v>
      </c>
      <c r="C886" s="8">
        <v>119</v>
      </c>
      <c r="D886" s="8" t="s">
        <v>4877</v>
      </c>
      <c r="E886" s="8" t="s">
        <v>4977</v>
      </c>
      <c r="F886" s="8">
        <v>97</v>
      </c>
      <c r="G886" s="8">
        <v>5</v>
      </c>
      <c r="H886" s="8">
        <v>12</v>
      </c>
      <c r="I886" s="8">
        <v>1</v>
      </c>
      <c r="J886" s="8">
        <v>7</v>
      </c>
      <c r="K886" s="8">
        <v>3</v>
      </c>
      <c r="L886" s="8">
        <v>1</v>
      </c>
      <c r="M886" s="8">
        <v>1</v>
      </c>
      <c r="N886" s="8">
        <v>2</v>
      </c>
      <c r="O886" s="8">
        <v>0</v>
      </c>
      <c r="P886" s="8"/>
      <c r="Q886" s="9"/>
      <c r="R886" s="8"/>
      <c r="S886" s="8">
        <v>97</v>
      </c>
      <c r="T886" s="8">
        <v>12</v>
      </c>
      <c r="U886" s="8">
        <v>3</v>
      </c>
      <c r="V886" s="8">
        <v>1</v>
      </c>
      <c r="W886" s="8">
        <v>2</v>
      </c>
      <c r="X886" s="8">
        <v>115</v>
      </c>
      <c r="Y886" s="13">
        <v>41.6</v>
      </c>
      <c r="Z886" s="13">
        <v>2.1800000000000002</v>
      </c>
      <c r="AA886" s="8"/>
      <c r="AB886" s="8"/>
      <c r="AC886" s="8"/>
      <c r="AD886" s="8">
        <v>5</v>
      </c>
      <c r="AE886" s="8">
        <v>1</v>
      </c>
      <c r="AF886" s="8">
        <v>3</v>
      </c>
      <c r="AG886" s="8">
        <v>1</v>
      </c>
      <c r="AH886" s="8">
        <v>0</v>
      </c>
      <c r="AI886" s="8">
        <v>10</v>
      </c>
      <c r="AJ886" s="13">
        <v>2</v>
      </c>
      <c r="AK886" s="13">
        <v>0.94</v>
      </c>
    </row>
    <row r="887" spans="1:37" x14ac:dyDescent="0.2">
      <c r="A887" s="8" t="s">
        <v>4978</v>
      </c>
      <c r="B887" s="12">
        <v>44351</v>
      </c>
      <c r="C887" s="8">
        <v>252</v>
      </c>
      <c r="D887" s="8" t="s">
        <v>4979</v>
      </c>
      <c r="E887" s="8" t="s">
        <v>4980</v>
      </c>
      <c r="F887" s="8">
        <v>185</v>
      </c>
      <c r="G887" s="8">
        <v>55</v>
      </c>
      <c r="H887" s="8">
        <v>45</v>
      </c>
      <c r="I887" s="8">
        <v>9</v>
      </c>
      <c r="J887" s="8">
        <v>18</v>
      </c>
      <c r="K887" s="8">
        <v>4</v>
      </c>
      <c r="L887" s="8">
        <v>4</v>
      </c>
      <c r="M887" s="8">
        <v>2</v>
      </c>
      <c r="N887" s="8">
        <v>4</v>
      </c>
      <c r="O887" s="8">
        <v>2</v>
      </c>
      <c r="P887" s="8"/>
      <c r="Q887" s="9"/>
      <c r="R887" s="8"/>
      <c r="S887" s="8">
        <v>185</v>
      </c>
      <c r="T887" s="8">
        <v>45</v>
      </c>
      <c r="U887" s="8">
        <v>4</v>
      </c>
      <c r="V887" s="8">
        <v>2</v>
      </c>
      <c r="W887" s="8">
        <v>4</v>
      </c>
      <c r="X887" s="8">
        <v>240</v>
      </c>
      <c r="Y887" s="13">
        <v>78.69</v>
      </c>
      <c r="Z887" s="13">
        <v>1.97</v>
      </c>
      <c r="AA887" s="8"/>
      <c r="AB887" s="8"/>
      <c r="AC887" s="8"/>
      <c r="AD887" s="8">
        <v>55</v>
      </c>
      <c r="AE887" s="8">
        <v>9</v>
      </c>
      <c r="AF887" s="8">
        <v>4</v>
      </c>
      <c r="AG887" s="8">
        <v>2</v>
      </c>
      <c r="AH887" s="8">
        <v>2</v>
      </c>
      <c r="AI887" s="8">
        <v>72</v>
      </c>
      <c r="AJ887" s="13">
        <v>22.88</v>
      </c>
      <c r="AK887" s="13">
        <v>2.15</v>
      </c>
    </row>
    <row r="888" spans="1:37" x14ac:dyDescent="0.2">
      <c r="A888" s="8" t="s">
        <v>4981</v>
      </c>
      <c r="B888" s="12">
        <v>44412</v>
      </c>
      <c r="C888" s="8">
        <v>517</v>
      </c>
      <c r="D888" s="8" t="s">
        <v>4982</v>
      </c>
      <c r="E888" s="8" t="s">
        <v>4983</v>
      </c>
      <c r="F888" s="8">
        <v>443</v>
      </c>
      <c r="G888" s="8">
        <v>138</v>
      </c>
      <c r="H888" s="8">
        <v>44</v>
      </c>
      <c r="I888" s="8">
        <v>12</v>
      </c>
      <c r="J888" s="8">
        <v>15</v>
      </c>
      <c r="K888" s="8">
        <v>7</v>
      </c>
      <c r="L888" s="8">
        <v>10</v>
      </c>
      <c r="M888" s="8">
        <v>4</v>
      </c>
      <c r="N888" s="8">
        <v>5</v>
      </c>
      <c r="O888" s="8">
        <v>4</v>
      </c>
      <c r="P888" s="8"/>
      <c r="Q888" s="9"/>
      <c r="R888" s="8"/>
      <c r="S888" s="8">
        <v>443</v>
      </c>
      <c r="T888" s="8">
        <v>44</v>
      </c>
      <c r="U888" s="8">
        <v>7</v>
      </c>
      <c r="V888" s="8">
        <v>4</v>
      </c>
      <c r="W888" s="8">
        <v>5</v>
      </c>
      <c r="X888" s="8">
        <v>503</v>
      </c>
      <c r="Y888" s="13">
        <v>192.14</v>
      </c>
      <c r="Z888" s="13">
        <v>2.19</v>
      </c>
      <c r="AA888" s="8"/>
      <c r="AB888" s="8"/>
      <c r="AC888" s="8"/>
      <c r="AD888" s="8">
        <v>138</v>
      </c>
      <c r="AE888" s="8">
        <v>12</v>
      </c>
      <c r="AF888" s="8">
        <v>7</v>
      </c>
      <c r="AG888" s="8">
        <v>4</v>
      </c>
      <c r="AH888" s="8">
        <v>4</v>
      </c>
      <c r="AI888" s="8">
        <v>165</v>
      </c>
      <c r="AJ888" s="13">
        <v>58.79</v>
      </c>
      <c r="AK888" s="13">
        <v>2.2200000000000002</v>
      </c>
    </row>
    <row r="889" spans="1:37" x14ac:dyDescent="0.2">
      <c r="A889" s="8" t="s">
        <v>4984</v>
      </c>
      <c r="B889" s="8" t="s">
        <v>76</v>
      </c>
      <c r="C889" s="8">
        <v>33</v>
      </c>
      <c r="D889" s="8" t="s">
        <v>4206</v>
      </c>
      <c r="E889" s="8" t="s">
        <v>4985</v>
      </c>
      <c r="F889" s="8">
        <v>24</v>
      </c>
      <c r="G889" s="8">
        <v>6</v>
      </c>
      <c r="H889" s="8">
        <v>4</v>
      </c>
      <c r="I889" s="8">
        <v>1</v>
      </c>
      <c r="J889" s="8">
        <v>3</v>
      </c>
      <c r="K889" s="8">
        <v>0</v>
      </c>
      <c r="L889" s="8">
        <v>1</v>
      </c>
      <c r="M889" s="8">
        <v>0</v>
      </c>
      <c r="N889" s="8">
        <v>1</v>
      </c>
      <c r="O889" s="8">
        <v>0</v>
      </c>
      <c r="P889" s="8"/>
      <c r="Q889" s="9"/>
      <c r="R889" s="8"/>
      <c r="S889" s="8">
        <v>24</v>
      </c>
      <c r="T889" s="8">
        <v>4</v>
      </c>
      <c r="U889" s="8">
        <v>0</v>
      </c>
      <c r="V889" s="8">
        <v>0</v>
      </c>
      <c r="W889" s="8">
        <v>1</v>
      </c>
      <c r="X889" s="8">
        <v>29</v>
      </c>
      <c r="Y889" s="13">
        <v>10.31</v>
      </c>
      <c r="Z889" s="13">
        <v>2.1</v>
      </c>
      <c r="AA889" s="8"/>
      <c r="AB889" s="8"/>
      <c r="AC889" s="8"/>
      <c r="AD889" s="8">
        <v>6</v>
      </c>
      <c r="AE889" s="8">
        <v>1</v>
      </c>
      <c r="AF889" s="8">
        <v>0</v>
      </c>
      <c r="AG889" s="8">
        <v>0</v>
      </c>
      <c r="AH889" s="8">
        <v>0</v>
      </c>
      <c r="AI889" s="8">
        <v>7</v>
      </c>
      <c r="AJ889" s="13">
        <v>2.61</v>
      </c>
      <c r="AK889" s="13">
        <v>2.09</v>
      </c>
    </row>
    <row r="890" spans="1:37" x14ac:dyDescent="0.2">
      <c r="A890" s="8" t="s">
        <v>4986</v>
      </c>
      <c r="B890" s="12">
        <v>44320</v>
      </c>
      <c r="C890" s="8">
        <v>916</v>
      </c>
      <c r="D890" s="8" t="s">
        <v>4987</v>
      </c>
      <c r="E890" s="8" t="s">
        <v>4988</v>
      </c>
      <c r="F890" s="8">
        <v>688</v>
      </c>
      <c r="G890" s="8">
        <v>406</v>
      </c>
      <c r="H890" s="8">
        <v>119</v>
      </c>
      <c r="I890" s="8">
        <v>64</v>
      </c>
      <c r="J890" s="8">
        <v>50</v>
      </c>
      <c r="K890" s="8">
        <v>24</v>
      </c>
      <c r="L890" s="8">
        <v>50</v>
      </c>
      <c r="M890" s="8">
        <v>24</v>
      </c>
      <c r="N890" s="8">
        <v>34</v>
      </c>
      <c r="O890" s="8">
        <v>27</v>
      </c>
      <c r="P890" s="8"/>
      <c r="Q890" s="9"/>
      <c r="R890" s="8"/>
      <c r="S890" s="8">
        <v>688</v>
      </c>
      <c r="T890" s="8">
        <v>119</v>
      </c>
      <c r="U890" s="8">
        <v>24</v>
      </c>
      <c r="V890" s="8">
        <v>24</v>
      </c>
      <c r="W890" s="8">
        <v>34</v>
      </c>
      <c r="X890" s="8">
        <v>889</v>
      </c>
      <c r="Y890" s="13">
        <v>287.99</v>
      </c>
      <c r="Z890" s="13">
        <v>2.13</v>
      </c>
      <c r="AA890" s="8"/>
      <c r="AB890" s="8"/>
      <c r="AC890" s="8"/>
      <c r="AD890" s="8">
        <v>406</v>
      </c>
      <c r="AE890" s="8">
        <v>64</v>
      </c>
      <c r="AF890" s="8">
        <v>24</v>
      </c>
      <c r="AG890" s="8">
        <v>24</v>
      </c>
      <c r="AH890" s="8">
        <v>27</v>
      </c>
      <c r="AI890" s="8">
        <v>545</v>
      </c>
      <c r="AJ890" s="13">
        <v>166.89</v>
      </c>
      <c r="AK890" s="13">
        <v>2.1800000000000002</v>
      </c>
    </row>
    <row r="891" spans="1:37" x14ac:dyDescent="0.2">
      <c r="A891" s="8" t="s">
        <v>4989</v>
      </c>
      <c r="B891" s="12">
        <v>44381</v>
      </c>
      <c r="C891" s="8">
        <v>180</v>
      </c>
      <c r="D891" s="8" t="s">
        <v>794</v>
      </c>
      <c r="E891" s="8" t="s">
        <v>4990</v>
      </c>
      <c r="F891" s="8">
        <v>153</v>
      </c>
      <c r="G891" s="8">
        <v>41</v>
      </c>
      <c r="H891" s="8">
        <v>18</v>
      </c>
      <c r="I891" s="8">
        <v>1</v>
      </c>
      <c r="J891" s="8">
        <v>5</v>
      </c>
      <c r="K891" s="8">
        <v>0</v>
      </c>
      <c r="L891" s="8">
        <v>1</v>
      </c>
      <c r="M891" s="8">
        <v>1</v>
      </c>
      <c r="N891" s="8">
        <v>3</v>
      </c>
      <c r="O891" s="8">
        <v>2</v>
      </c>
      <c r="P891" s="8"/>
      <c r="Q891" s="9"/>
      <c r="R891" s="8"/>
      <c r="S891" s="8">
        <v>153</v>
      </c>
      <c r="T891" s="8">
        <v>18</v>
      </c>
      <c r="U891" s="8">
        <v>0</v>
      </c>
      <c r="V891" s="8">
        <v>1</v>
      </c>
      <c r="W891" s="8">
        <v>3</v>
      </c>
      <c r="X891" s="8">
        <v>175</v>
      </c>
      <c r="Y891" s="13">
        <v>66.37</v>
      </c>
      <c r="Z891" s="13">
        <v>2.17</v>
      </c>
      <c r="AA891" s="8"/>
      <c r="AB891" s="8"/>
      <c r="AC891" s="8"/>
      <c r="AD891" s="8">
        <v>41</v>
      </c>
      <c r="AE891" s="8">
        <v>1</v>
      </c>
      <c r="AF891" s="8">
        <v>0</v>
      </c>
      <c r="AG891" s="8">
        <v>1</v>
      </c>
      <c r="AH891" s="8">
        <v>2</v>
      </c>
      <c r="AI891" s="8">
        <v>45</v>
      </c>
      <c r="AJ891" s="13">
        <v>17.899999999999999</v>
      </c>
      <c r="AK891" s="13">
        <v>2.23</v>
      </c>
    </row>
    <row r="892" spans="1:37" x14ac:dyDescent="0.2">
      <c r="A892" s="8" t="s">
        <v>4991</v>
      </c>
      <c r="B892" s="12">
        <v>44411</v>
      </c>
      <c r="C892" s="8">
        <v>4</v>
      </c>
      <c r="D892" s="8" t="s">
        <v>856</v>
      </c>
      <c r="E892" s="8" t="s">
        <v>4992</v>
      </c>
      <c r="F892" s="8">
        <v>3</v>
      </c>
      <c r="G892" s="8">
        <v>0</v>
      </c>
      <c r="H892" s="8">
        <v>3</v>
      </c>
      <c r="I892" s="8">
        <v>0</v>
      </c>
      <c r="J892" s="8">
        <v>1</v>
      </c>
      <c r="K892" s="8">
        <v>1</v>
      </c>
      <c r="L892" s="8">
        <v>1</v>
      </c>
      <c r="M892" s="8">
        <v>1</v>
      </c>
      <c r="N892" s="8">
        <v>1</v>
      </c>
      <c r="O892" s="8">
        <v>1</v>
      </c>
      <c r="P892" s="8"/>
      <c r="Q892" s="9"/>
      <c r="R892" s="8"/>
      <c r="S892" s="8">
        <v>3</v>
      </c>
      <c r="T892" s="8">
        <v>3</v>
      </c>
      <c r="U892" s="8">
        <v>1</v>
      </c>
      <c r="V892" s="8">
        <v>1</v>
      </c>
      <c r="W892" s="8">
        <v>1</v>
      </c>
      <c r="X892" s="8">
        <v>9</v>
      </c>
      <c r="Y892" s="13">
        <v>1.1000000000000001</v>
      </c>
      <c r="Z892" s="13">
        <v>0.61</v>
      </c>
      <c r="AA892" s="8"/>
      <c r="AB892" s="8"/>
      <c r="AC892" s="8"/>
      <c r="AD892" s="8">
        <v>0</v>
      </c>
      <c r="AE892" s="8">
        <v>0</v>
      </c>
      <c r="AF892" s="8">
        <v>1</v>
      </c>
      <c r="AG892" s="8">
        <v>1</v>
      </c>
      <c r="AH892" s="8">
        <v>1</v>
      </c>
      <c r="AI892" s="8">
        <v>3</v>
      </c>
      <c r="AJ892" s="13">
        <v>0.55000000000000004</v>
      </c>
      <c r="AK892" s="13">
        <v>-0.61</v>
      </c>
    </row>
    <row r="893" spans="1:37" x14ac:dyDescent="0.2">
      <c r="A893" s="8" t="s">
        <v>4993</v>
      </c>
      <c r="B893" s="12">
        <v>44381</v>
      </c>
      <c r="C893" s="8">
        <v>45</v>
      </c>
      <c r="D893" s="8" t="s">
        <v>4837</v>
      </c>
      <c r="E893" s="8" t="s">
        <v>4994</v>
      </c>
      <c r="F893" s="8">
        <v>36</v>
      </c>
      <c r="G893" s="8">
        <v>5</v>
      </c>
      <c r="H893" s="8">
        <v>7</v>
      </c>
      <c r="I893" s="8">
        <v>0</v>
      </c>
      <c r="J893" s="8">
        <v>2</v>
      </c>
      <c r="K893" s="8">
        <v>0</v>
      </c>
      <c r="L893" s="8">
        <v>2</v>
      </c>
      <c r="M893" s="8">
        <v>0</v>
      </c>
      <c r="N893" s="8">
        <v>2</v>
      </c>
      <c r="O893" s="8">
        <v>0</v>
      </c>
      <c r="P893" s="8"/>
      <c r="Q893" s="9"/>
      <c r="R893" s="8"/>
      <c r="S893" s="8">
        <v>36</v>
      </c>
      <c r="T893" s="8">
        <v>7</v>
      </c>
      <c r="U893" s="8">
        <v>0</v>
      </c>
      <c r="V893" s="8">
        <v>0</v>
      </c>
      <c r="W893" s="8">
        <v>2</v>
      </c>
      <c r="X893" s="8">
        <v>45</v>
      </c>
      <c r="Y893" s="13">
        <v>15.36</v>
      </c>
      <c r="Z893" s="13">
        <v>2.0499999999999998</v>
      </c>
      <c r="AA893" s="8"/>
      <c r="AB893" s="8"/>
      <c r="AC893" s="8"/>
      <c r="AD893" s="8">
        <v>5</v>
      </c>
      <c r="AE893" s="8">
        <v>0</v>
      </c>
      <c r="AF893" s="8">
        <v>0</v>
      </c>
      <c r="AG893" s="8">
        <v>0</v>
      </c>
      <c r="AH893" s="8">
        <v>0</v>
      </c>
      <c r="AI893" s="8">
        <v>5</v>
      </c>
      <c r="AJ893" s="13">
        <v>2.2400000000000002</v>
      </c>
      <c r="AK893" s="13">
        <v>2.2400000000000002</v>
      </c>
    </row>
    <row r="894" spans="1:37" x14ac:dyDescent="0.2">
      <c r="A894" s="8" t="s">
        <v>4995</v>
      </c>
      <c r="B894" s="12">
        <v>44412</v>
      </c>
      <c r="C894" s="8">
        <v>1.6160000000000001</v>
      </c>
      <c r="D894" s="8" t="s">
        <v>4996</v>
      </c>
      <c r="E894" s="8" t="s">
        <v>4997</v>
      </c>
      <c r="F894" s="8">
        <v>1.359</v>
      </c>
      <c r="G894" s="8">
        <v>114</v>
      </c>
      <c r="H894" s="8">
        <v>171</v>
      </c>
      <c r="I894" s="8">
        <v>12</v>
      </c>
      <c r="J894" s="8">
        <v>55</v>
      </c>
      <c r="K894" s="8">
        <v>8</v>
      </c>
      <c r="L894" s="8">
        <v>21</v>
      </c>
      <c r="M894" s="8">
        <v>7</v>
      </c>
      <c r="N894" s="8">
        <v>21</v>
      </c>
      <c r="O894" s="8">
        <v>7</v>
      </c>
      <c r="P894" s="8"/>
      <c r="Q894" s="9"/>
      <c r="R894" s="8"/>
      <c r="S894" s="8">
        <v>1359</v>
      </c>
      <c r="T894" s="8">
        <v>171</v>
      </c>
      <c r="U894" s="8">
        <v>8</v>
      </c>
      <c r="V894" s="8">
        <v>7</v>
      </c>
      <c r="W894" s="8">
        <v>21</v>
      </c>
      <c r="X894" s="8">
        <v>1566</v>
      </c>
      <c r="Y894" s="13">
        <v>588.69000000000005</v>
      </c>
      <c r="Z894" s="13">
        <v>2.16</v>
      </c>
      <c r="AA894" s="8"/>
      <c r="AB894" s="8"/>
      <c r="AC894" s="8"/>
      <c r="AD894" s="8">
        <v>114</v>
      </c>
      <c r="AE894" s="8">
        <v>12</v>
      </c>
      <c r="AF894" s="8">
        <v>8</v>
      </c>
      <c r="AG894" s="8">
        <v>7</v>
      </c>
      <c r="AH894" s="8">
        <v>7</v>
      </c>
      <c r="AI894" s="8">
        <v>148</v>
      </c>
      <c r="AJ894" s="13">
        <v>47.23</v>
      </c>
      <c r="AK894" s="13">
        <v>2.23</v>
      </c>
    </row>
    <row r="895" spans="1:37" x14ac:dyDescent="0.2">
      <c r="A895" s="8" t="s">
        <v>4998</v>
      </c>
      <c r="B895" s="12">
        <v>44289</v>
      </c>
      <c r="C895" s="8">
        <v>6</v>
      </c>
      <c r="D895" s="8" t="s">
        <v>3471</v>
      </c>
      <c r="E895" s="8" t="s">
        <v>4999</v>
      </c>
      <c r="F895" s="8">
        <v>4</v>
      </c>
      <c r="G895" s="8">
        <v>2</v>
      </c>
      <c r="H895" s="8">
        <v>4</v>
      </c>
      <c r="I895" s="8">
        <v>2</v>
      </c>
      <c r="J895" s="8">
        <v>1</v>
      </c>
      <c r="K895" s="8">
        <v>1</v>
      </c>
      <c r="L895" s="8">
        <v>1</v>
      </c>
      <c r="M895" s="8">
        <v>1</v>
      </c>
      <c r="N895" s="8">
        <v>1</v>
      </c>
      <c r="O895" s="8">
        <v>1</v>
      </c>
      <c r="P895" s="8"/>
      <c r="Q895" s="9"/>
      <c r="R895" s="8"/>
      <c r="S895" s="8">
        <v>4</v>
      </c>
      <c r="T895" s="8">
        <v>4</v>
      </c>
      <c r="U895" s="8">
        <v>1</v>
      </c>
      <c r="V895" s="8">
        <v>1</v>
      </c>
      <c r="W895" s="8">
        <v>1</v>
      </c>
      <c r="X895" s="8">
        <v>11</v>
      </c>
      <c r="Y895" s="13">
        <v>1.64</v>
      </c>
      <c r="Z895" s="13">
        <v>0.61</v>
      </c>
      <c r="AA895" s="8"/>
      <c r="AB895" s="8"/>
      <c r="AC895" s="8"/>
      <c r="AD895" s="8">
        <v>2</v>
      </c>
      <c r="AE895" s="8">
        <v>2</v>
      </c>
      <c r="AF895" s="8">
        <v>1</v>
      </c>
      <c r="AG895" s="8">
        <v>1</v>
      </c>
      <c r="AH895" s="8">
        <v>1</v>
      </c>
      <c r="AI895" s="8">
        <v>7</v>
      </c>
      <c r="AJ895" s="13">
        <v>0.55000000000000004</v>
      </c>
      <c r="AK895" s="13">
        <v>0.61</v>
      </c>
    </row>
    <row r="896" spans="1:37" x14ac:dyDescent="0.2">
      <c r="A896" s="8" t="s">
        <v>5000</v>
      </c>
      <c r="B896" s="12">
        <v>44381</v>
      </c>
      <c r="C896" s="8">
        <v>108</v>
      </c>
      <c r="D896" s="8" t="s">
        <v>4877</v>
      </c>
      <c r="E896" s="8" t="s">
        <v>5001</v>
      </c>
      <c r="F896" s="8">
        <v>82</v>
      </c>
      <c r="G896" s="8">
        <v>11</v>
      </c>
      <c r="H896" s="8">
        <v>22</v>
      </c>
      <c r="I896" s="8">
        <v>1</v>
      </c>
      <c r="J896" s="8">
        <v>4</v>
      </c>
      <c r="K896" s="8">
        <v>0</v>
      </c>
      <c r="L896" s="8">
        <v>4</v>
      </c>
      <c r="M896" s="8">
        <v>0</v>
      </c>
      <c r="N896" s="8">
        <v>4</v>
      </c>
      <c r="O896" s="8">
        <v>0</v>
      </c>
      <c r="P896" s="8"/>
      <c r="Q896" s="9"/>
      <c r="R896" s="8"/>
      <c r="S896" s="8">
        <v>82</v>
      </c>
      <c r="T896" s="8">
        <v>22</v>
      </c>
      <c r="U896" s="8">
        <v>0</v>
      </c>
      <c r="V896" s="8">
        <v>0</v>
      </c>
      <c r="W896" s="8">
        <v>4</v>
      </c>
      <c r="X896" s="8">
        <v>108</v>
      </c>
      <c r="Y896" s="13">
        <v>34.97</v>
      </c>
      <c r="Z896" s="13">
        <v>1.9</v>
      </c>
      <c r="AA896" s="8"/>
      <c r="AB896" s="8"/>
      <c r="AC896" s="8"/>
      <c r="AD896" s="8">
        <v>11</v>
      </c>
      <c r="AE896" s="8">
        <v>1</v>
      </c>
      <c r="AF896" s="8">
        <v>0</v>
      </c>
      <c r="AG896" s="8">
        <v>0</v>
      </c>
      <c r="AH896" s="8">
        <v>0</v>
      </c>
      <c r="AI896" s="8">
        <v>12</v>
      </c>
      <c r="AJ896" s="13">
        <v>4.83</v>
      </c>
      <c r="AK896" s="13">
        <v>2.19</v>
      </c>
    </row>
    <row r="897" spans="1:37" x14ac:dyDescent="0.2">
      <c r="A897" s="8" t="s">
        <v>5002</v>
      </c>
      <c r="B897" s="12">
        <v>44381</v>
      </c>
      <c r="C897" s="8">
        <v>50</v>
      </c>
      <c r="D897" s="8" t="s">
        <v>4200</v>
      </c>
      <c r="E897" s="8" t="s">
        <v>5003</v>
      </c>
      <c r="F897" s="8">
        <v>43</v>
      </c>
      <c r="G897" s="8">
        <v>5</v>
      </c>
      <c r="H897" s="8">
        <v>3</v>
      </c>
      <c r="I897" s="8">
        <v>1</v>
      </c>
      <c r="J897" s="8">
        <v>1</v>
      </c>
      <c r="K897" s="8">
        <v>0</v>
      </c>
      <c r="L897" s="8">
        <v>3</v>
      </c>
      <c r="M897" s="8">
        <v>1</v>
      </c>
      <c r="N897" s="8">
        <v>3</v>
      </c>
      <c r="O897" s="8">
        <v>1</v>
      </c>
      <c r="P897" s="8"/>
      <c r="Q897" s="9"/>
      <c r="R897" s="8"/>
      <c r="S897" s="8">
        <v>43</v>
      </c>
      <c r="T897" s="8">
        <v>3</v>
      </c>
      <c r="U897" s="8">
        <v>0</v>
      </c>
      <c r="V897" s="8">
        <v>1</v>
      </c>
      <c r="W897" s="8">
        <v>3</v>
      </c>
      <c r="X897" s="8">
        <v>50</v>
      </c>
      <c r="Y897" s="13">
        <v>18.489999999999998</v>
      </c>
      <c r="Z897" s="13">
        <v>2.21</v>
      </c>
      <c r="AA897" s="8"/>
      <c r="AB897" s="8"/>
      <c r="AC897" s="8"/>
      <c r="AD897" s="8">
        <v>5</v>
      </c>
      <c r="AE897" s="8">
        <v>1</v>
      </c>
      <c r="AF897" s="8">
        <v>0</v>
      </c>
      <c r="AG897" s="8">
        <v>1</v>
      </c>
      <c r="AH897" s="8">
        <v>1</v>
      </c>
      <c r="AI897" s="8">
        <v>8</v>
      </c>
      <c r="AJ897" s="13">
        <v>1.95</v>
      </c>
      <c r="AK897" s="13">
        <v>1.94</v>
      </c>
    </row>
    <row r="898" spans="1:37" x14ac:dyDescent="0.2">
      <c r="A898" s="8" t="s">
        <v>5004</v>
      </c>
      <c r="B898" s="12">
        <v>44381</v>
      </c>
      <c r="C898" s="8">
        <v>301</v>
      </c>
      <c r="D898" s="8" t="s">
        <v>5005</v>
      </c>
      <c r="E898" s="8" t="s">
        <v>5006</v>
      </c>
      <c r="F898" s="8">
        <v>254</v>
      </c>
      <c r="G898" s="8">
        <v>72</v>
      </c>
      <c r="H898" s="8">
        <v>33</v>
      </c>
      <c r="I898" s="8">
        <v>8</v>
      </c>
      <c r="J898" s="8">
        <v>33</v>
      </c>
      <c r="K898" s="8">
        <v>8</v>
      </c>
      <c r="L898" s="8">
        <v>2</v>
      </c>
      <c r="M898" s="8">
        <v>2</v>
      </c>
      <c r="N898" s="8">
        <v>4</v>
      </c>
      <c r="O898" s="8">
        <v>4</v>
      </c>
      <c r="P898" s="8"/>
      <c r="Q898" s="9"/>
      <c r="R898" s="8"/>
      <c r="S898" s="8">
        <v>254</v>
      </c>
      <c r="T898" s="8">
        <v>33</v>
      </c>
      <c r="U898" s="8">
        <v>8</v>
      </c>
      <c r="V898" s="8">
        <v>2</v>
      </c>
      <c r="W898" s="8">
        <v>4</v>
      </c>
      <c r="X898" s="8">
        <v>301</v>
      </c>
      <c r="Y898" s="13">
        <v>109.05</v>
      </c>
      <c r="Z898" s="13">
        <v>2.17</v>
      </c>
      <c r="AA898" s="8"/>
      <c r="AB898" s="8"/>
      <c r="AC898" s="8"/>
      <c r="AD898" s="8">
        <v>72</v>
      </c>
      <c r="AE898" s="8">
        <v>8</v>
      </c>
      <c r="AF898" s="8">
        <v>8</v>
      </c>
      <c r="AG898" s="8">
        <v>2</v>
      </c>
      <c r="AH898" s="8">
        <v>4</v>
      </c>
      <c r="AI898" s="8">
        <v>94</v>
      </c>
      <c r="AJ898" s="13">
        <v>29.85</v>
      </c>
      <c r="AK898" s="13">
        <v>2.19</v>
      </c>
    </row>
    <row r="899" spans="1:37" x14ac:dyDescent="0.2">
      <c r="A899" s="8" t="s">
        <v>5007</v>
      </c>
      <c r="B899" s="12">
        <v>44381</v>
      </c>
      <c r="C899" s="8">
        <v>66</v>
      </c>
      <c r="D899" s="8" t="s">
        <v>856</v>
      </c>
      <c r="E899" s="8" t="s">
        <v>5008</v>
      </c>
      <c r="F899" s="8">
        <v>54</v>
      </c>
      <c r="G899" s="8">
        <v>13</v>
      </c>
      <c r="H899" s="8">
        <v>8</v>
      </c>
      <c r="I899" s="8">
        <v>2</v>
      </c>
      <c r="J899" s="8">
        <v>2</v>
      </c>
      <c r="K899" s="8">
        <v>1</v>
      </c>
      <c r="L899" s="8">
        <v>2</v>
      </c>
      <c r="M899" s="8">
        <v>2</v>
      </c>
      <c r="N899" s="8">
        <v>2</v>
      </c>
      <c r="O899" s="8">
        <v>2</v>
      </c>
      <c r="P899" s="8"/>
      <c r="Q899" s="9"/>
      <c r="R899" s="8"/>
      <c r="S899" s="8">
        <v>54</v>
      </c>
      <c r="T899" s="8">
        <v>8</v>
      </c>
      <c r="U899" s="8">
        <v>1</v>
      </c>
      <c r="V899" s="8">
        <v>2</v>
      </c>
      <c r="W899" s="8">
        <v>2</v>
      </c>
      <c r="X899" s="8">
        <v>67</v>
      </c>
      <c r="Y899" s="13">
        <v>22.86</v>
      </c>
      <c r="Z899" s="13">
        <v>2.16</v>
      </c>
      <c r="AA899" s="8"/>
      <c r="AB899" s="8"/>
      <c r="AC899" s="8"/>
      <c r="AD899" s="8">
        <v>13</v>
      </c>
      <c r="AE899" s="8">
        <v>2</v>
      </c>
      <c r="AF899" s="8">
        <v>1</v>
      </c>
      <c r="AG899" s="8">
        <v>2</v>
      </c>
      <c r="AH899" s="8">
        <v>2</v>
      </c>
      <c r="AI899" s="8">
        <v>20</v>
      </c>
      <c r="AJ899" s="13">
        <v>5.05</v>
      </c>
      <c r="AK899" s="13">
        <v>2.19</v>
      </c>
    </row>
    <row r="900" spans="1:37" x14ac:dyDescent="0.2">
      <c r="A900" s="8" t="s">
        <v>5009</v>
      </c>
      <c r="B900" s="8"/>
      <c r="C900" s="8"/>
      <c r="D900" s="8" t="s">
        <v>1635</v>
      </c>
      <c r="E900" s="8" t="s">
        <v>5010</v>
      </c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9"/>
      <c r="R900" s="8"/>
      <c r="S900" s="8"/>
      <c r="T900" s="8"/>
      <c r="U900" s="8"/>
      <c r="V900" s="8"/>
      <c r="W900" s="8"/>
      <c r="X900" s="8">
        <v>0</v>
      </c>
      <c r="Y900" s="13" t="e">
        <v>#DIV/0!</v>
      </c>
      <c r="Z900" s="13" t="e">
        <v>#DIV/0!</v>
      </c>
      <c r="AA900" s="8"/>
      <c r="AB900" s="8"/>
      <c r="AC900" s="8"/>
      <c r="AD900" s="8"/>
      <c r="AE900" s="8"/>
      <c r="AF900" s="8"/>
      <c r="AG900" s="8"/>
      <c r="AH900" s="8"/>
      <c r="AI900" s="8">
        <v>0</v>
      </c>
      <c r="AJ900" s="13" t="e">
        <v>#DIV/0!</v>
      </c>
      <c r="AK900" s="13" t="e">
        <v>#DIV/0!</v>
      </c>
    </row>
    <row r="901" spans="1:37" x14ac:dyDescent="0.2">
      <c r="A901" s="8" t="s">
        <v>5011</v>
      </c>
      <c r="B901" s="12">
        <v>44259</v>
      </c>
      <c r="C901" s="8">
        <v>121</v>
      </c>
      <c r="D901" s="8" t="s">
        <v>676</v>
      </c>
      <c r="E901" s="8" t="s">
        <v>5012</v>
      </c>
      <c r="F901" s="8">
        <v>84</v>
      </c>
      <c r="G901" s="8">
        <v>8</v>
      </c>
      <c r="H901" s="8">
        <v>20</v>
      </c>
      <c r="I901" s="8">
        <v>1</v>
      </c>
      <c r="J901" s="8">
        <v>9</v>
      </c>
      <c r="K901" s="8">
        <v>2</v>
      </c>
      <c r="L901" s="8">
        <v>2</v>
      </c>
      <c r="M901" s="8">
        <v>0</v>
      </c>
      <c r="N901" s="8">
        <v>6</v>
      </c>
      <c r="O901" s="8">
        <v>1</v>
      </c>
      <c r="P901" s="8"/>
      <c r="Q901" s="9"/>
      <c r="R901" s="8"/>
      <c r="S901" s="8">
        <v>84</v>
      </c>
      <c r="T901" s="8">
        <v>20</v>
      </c>
      <c r="U901" s="8">
        <v>2</v>
      </c>
      <c r="V901" s="8">
        <v>0</v>
      </c>
      <c r="W901" s="8">
        <v>6</v>
      </c>
      <c r="X901" s="8">
        <v>112</v>
      </c>
      <c r="Y901" s="13">
        <v>35.31</v>
      </c>
      <c r="Z901" s="13">
        <v>1.98</v>
      </c>
      <c r="AA901" s="8"/>
      <c r="AB901" s="8"/>
      <c r="AC901" s="8"/>
      <c r="AD901" s="8">
        <v>8</v>
      </c>
      <c r="AE901" s="8">
        <v>1</v>
      </c>
      <c r="AF901" s="8">
        <v>2</v>
      </c>
      <c r="AG901" s="8">
        <v>0</v>
      </c>
      <c r="AH901" s="8">
        <v>1</v>
      </c>
      <c r="AI901" s="8">
        <v>12</v>
      </c>
      <c r="AJ901" s="13">
        <v>3.21</v>
      </c>
      <c r="AK901" s="13">
        <v>1.97</v>
      </c>
    </row>
    <row r="902" spans="1:37" x14ac:dyDescent="0.2">
      <c r="A902" s="8" t="s">
        <v>5013</v>
      </c>
      <c r="B902" s="12">
        <v>44290</v>
      </c>
      <c r="C902" s="8">
        <v>15</v>
      </c>
      <c r="D902" s="8" t="s">
        <v>5014</v>
      </c>
      <c r="E902" s="8" t="s">
        <v>5015</v>
      </c>
      <c r="F902" s="8">
        <v>11</v>
      </c>
      <c r="G902" s="8">
        <v>1</v>
      </c>
      <c r="H902" s="8">
        <v>2</v>
      </c>
      <c r="I902" s="8">
        <v>0</v>
      </c>
      <c r="J902" s="8">
        <v>1</v>
      </c>
      <c r="K902" s="8">
        <v>0</v>
      </c>
      <c r="L902" s="8">
        <v>1</v>
      </c>
      <c r="M902" s="8">
        <v>1</v>
      </c>
      <c r="N902" s="8">
        <v>1</v>
      </c>
      <c r="O902" s="8">
        <v>1</v>
      </c>
      <c r="P902" s="8"/>
      <c r="Q902" s="9"/>
      <c r="R902" s="8"/>
      <c r="S902" s="8">
        <v>11</v>
      </c>
      <c r="T902" s="8">
        <v>2</v>
      </c>
      <c r="U902" s="8">
        <v>0</v>
      </c>
      <c r="V902" s="8">
        <v>1</v>
      </c>
      <c r="W902" s="8">
        <v>1</v>
      </c>
      <c r="X902" s="8">
        <v>15</v>
      </c>
      <c r="Y902" s="13">
        <v>4.53</v>
      </c>
      <c r="Z902" s="13">
        <v>2.1</v>
      </c>
      <c r="AA902" s="8"/>
      <c r="AB902" s="8"/>
      <c r="AC902" s="8"/>
      <c r="AD902" s="8">
        <v>1</v>
      </c>
      <c r="AE902" s="8">
        <v>0</v>
      </c>
      <c r="AF902" s="8">
        <v>0</v>
      </c>
      <c r="AG902" s="8">
        <v>1</v>
      </c>
      <c r="AH902" s="8">
        <v>1</v>
      </c>
      <c r="AI902" s="8">
        <v>3</v>
      </c>
      <c r="AJ902" s="13">
        <v>0.55000000000000004</v>
      </c>
      <c r="AK902" s="13">
        <v>-0.61</v>
      </c>
    </row>
    <row r="903" spans="1:37" x14ac:dyDescent="0.2">
      <c r="A903" s="8" t="s">
        <v>5016</v>
      </c>
      <c r="B903" s="8" t="s">
        <v>56</v>
      </c>
      <c r="C903" s="8">
        <v>1</v>
      </c>
      <c r="D903" s="8" t="s">
        <v>1595</v>
      </c>
      <c r="E903" s="8" t="s">
        <v>5017</v>
      </c>
      <c r="F903" s="8">
        <v>1</v>
      </c>
      <c r="G903" s="8">
        <v>0</v>
      </c>
      <c r="H903" s="8">
        <v>1</v>
      </c>
      <c r="I903" s="8">
        <v>0</v>
      </c>
      <c r="J903" s="8">
        <v>1</v>
      </c>
      <c r="K903" s="8">
        <v>0</v>
      </c>
      <c r="L903" s="8">
        <v>1</v>
      </c>
      <c r="M903" s="8">
        <v>0</v>
      </c>
      <c r="N903" s="8">
        <v>1</v>
      </c>
      <c r="O903" s="8">
        <v>0</v>
      </c>
      <c r="P903" s="8"/>
      <c r="Q903" s="9"/>
      <c r="R903" s="8"/>
      <c r="S903" s="8">
        <v>1</v>
      </c>
      <c r="T903" s="8">
        <v>1</v>
      </c>
      <c r="U903" s="8">
        <v>0</v>
      </c>
      <c r="V903" s="8">
        <v>0</v>
      </c>
      <c r="W903" s="8">
        <v>1</v>
      </c>
      <c r="X903" s="8">
        <v>3</v>
      </c>
      <c r="Y903" s="13">
        <v>0.55000000000000004</v>
      </c>
      <c r="Z903" s="13">
        <v>-0.61</v>
      </c>
      <c r="AA903" s="8"/>
      <c r="AB903" s="8"/>
      <c r="AC903" s="8"/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13">
        <v>0</v>
      </c>
      <c r="AK903" s="13" t="e">
        <v>#DIV/0!</v>
      </c>
    </row>
    <row r="904" spans="1:37" x14ac:dyDescent="0.2">
      <c r="A904" s="8" t="s">
        <v>5018</v>
      </c>
      <c r="B904" s="12">
        <v>44320</v>
      </c>
      <c r="C904" s="8">
        <v>294</v>
      </c>
      <c r="D904" s="8" t="s">
        <v>5019</v>
      </c>
      <c r="E904" s="8" t="s">
        <v>5020</v>
      </c>
      <c r="F904" s="8">
        <v>222</v>
      </c>
      <c r="G904" s="8">
        <v>36</v>
      </c>
      <c r="H904" s="8">
        <v>36</v>
      </c>
      <c r="I904" s="8">
        <v>6</v>
      </c>
      <c r="J904" s="8">
        <v>14</v>
      </c>
      <c r="K904" s="8">
        <v>2</v>
      </c>
      <c r="L904" s="8">
        <v>12</v>
      </c>
      <c r="M904" s="8">
        <v>5</v>
      </c>
      <c r="N904" s="8">
        <v>10</v>
      </c>
      <c r="O904" s="8">
        <v>7</v>
      </c>
      <c r="P904" s="8"/>
      <c r="Q904" s="9"/>
      <c r="R904" s="8"/>
      <c r="S904" s="8">
        <v>222</v>
      </c>
      <c r="T904" s="8">
        <v>36</v>
      </c>
      <c r="U904" s="8">
        <v>2</v>
      </c>
      <c r="V904" s="8">
        <v>5</v>
      </c>
      <c r="W904" s="8">
        <v>10</v>
      </c>
      <c r="X904" s="8">
        <v>275</v>
      </c>
      <c r="Y904" s="13">
        <v>94.32</v>
      </c>
      <c r="Z904" s="13">
        <v>2.13</v>
      </c>
      <c r="AA904" s="8"/>
      <c r="AB904" s="8"/>
      <c r="AC904" s="8"/>
      <c r="AD904" s="8">
        <v>36</v>
      </c>
      <c r="AE904" s="8">
        <v>6</v>
      </c>
      <c r="AF904" s="8">
        <v>2</v>
      </c>
      <c r="AG904" s="8">
        <v>5</v>
      </c>
      <c r="AH904" s="8">
        <v>7</v>
      </c>
      <c r="AI904" s="8">
        <v>56</v>
      </c>
      <c r="AJ904" s="13">
        <v>13.99</v>
      </c>
      <c r="AK904" s="13">
        <v>2.13</v>
      </c>
    </row>
    <row r="905" spans="1:37" x14ac:dyDescent="0.2">
      <c r="A905" s="8" t="s">
        <v>5021</v>
      </c>
      <c r="B905" s="12">
        <v>44290</v>
      </c>
      <c r="C905" s="8">
        <v>1.3160000000000001</v>
      </c>
      <c r="D905" s="8" t="s">
        <v>3671</v>
      </c>
      <c r="E905" s="8" t="s">
        <v>5022</v>
      </c>
      <c r="F905" s="8">
        <v>899</v>
      </c>
      <c r="G905" s="8">
        <v>161</v>
      </c>
      <c r="H905" s="8">
        <v>222</v>
      </c>
      <c r="I905" s="8">
        <v>38</v>
      </c>
      <c r="J905" s="8">
        <v>108</v>
      </c>
      <c r="K905" s="8">
        <v>16</v>
      </c>
      <c r="L905" s="8">
        <v>51</v>
      </c>
      <c r="M905" s="8">
        <v>16</v>
      </c>
      <c r="N905" s="8">
        <v>36</v>
      </c>
      <c r="O905" s="8">
        <v>14</v>
      </c>
      <c r="P905" s="8"/>
      <c r="Q905" s="9"/>
      <c r="R905" s="8"/>
      <c r="S905" s="8">
        <v>899</v>
      </c>
      <c r="T905" s="8">
        <v>222</v>
      </c>
      <c r="U905" s="8">
        <v>16</v>
      </c>
      <c r="V905" s="8">
        <v>16</v>
      </c>
      <c r="W905" s="8">
        <v>36</v>
      </c>
      <c r="X905" s="8">
        <v>1189</v>
      </c>
      <c r="Y905" s="13">
        <v>379.65</v>
      </c>
      <c r="Z905" s="13">
        <v>1.97</v>
      </c>
      <c r="AA905" s="8"/>
      <c r="AB905" s="8"/>
      <c r="AC905" s="8"/>
      <c r="AD905" s="8">
        <v>161</v>
      </c>
      <c r="AE905" s="8">
        <v>38</v>
      </c>
      <c r="AF905" s="8">
        <v>16</v>
      </c>
      <c r="AG905" s="8">
        <v>16</v>
      </c>
      <c r="AH905" s="8">
        <v>14</v>
      </c>
      <c r="AI905" s="8">
        <v>245</v>
      </c>
      <c r="AJ905" s="13">
        <v>63.38</v>
      </c>
      <c r="AK905" s="13">
        <v>2.11</v>
      </c>
    </row>
    <row r="906" spans="1:37" x14ac:dyDescent="0.2">
      <c r="A906" s="8" t="s">
        <v>5023</v>
      </c>
      <c r="B906" s="12">
        <v>44351</v>
      </c>
      <c r="C906" s="8">
        <v>99</v>
      </c>
      <c r="D906" s="8" t="s">
        <v>5024</v>
      </c>
      <c r="E906" s="8" t="s">
        <v>5025</v>
      </c>
      <c r="F906" s="8">
        <v>75</v>
      </c>
      <c r="G906" s="8">
        <v>16</v>
      </c>
      <c r="H906" s="8">
        <v>16</v>
      </c>
      <c r="I906" s="8">
        <v>3</v>
      </c>
      <c r="J906" s="8">
        <v>4</v>
      </c>
      <c r="K906" s="8">
        <v>1</v>
      </c>
      <c r="L906" s="8">
        <v>1</v>
      </c>
      <c r="M906" s="8">
        <v>1</v>
      </c>
      <c r="N906" s="8">
        <v>3</v>
      </c>
      <c r="O906" s="8">
        <v>2</v>
      </c>
      <c r="P906" s="8"/>
      <c r="Q906" s="9"/>
      <c r="R906" s="8"/>
      <c r="S906" s="8">
        <v>75</v>
      </c>
      <c r="T906" s="8">
        <v>16</v>
      </c>
      <c r="U906" s="8">
        <v>1</v>
      </c>
      <c r="V906" s="8">
        <v>1</v>
      </c>
      <c r="W906" s="8">
        <v>3</v>
      </c>
      <c r="X906" s="8">
        <v>96</v>
      </c>
      <c r="Y906" s="13">
        <v>31.82</v>
      </c>
      <c r="Z906" s="13">
        <v>2.04</v>
      </c>
      <c r="AA906" s="8"/>
      <c r="AB906" s="8"/>
      <c r="AC906" s="8"/>
      <c r="AD906" s="8">
        <v>16</v>
      </c>
      <c r="AE906" s="8">
        <v>3</v>
      </c>
      <c r="AF906" s="8">
        <v>1</v>
      </c>
      <c r="AG906" s="8">
        <v>1</v>
      </c>
      <c r="AH906" s="8">
        <v>2</v>
      </c>
      <c r="AI906" s="8">
        <v>23</v>
      </c>
      <c r="AJ906" s="13">
        <v>6.43</v>
      </c>
      <c r="AK906" s="13">
        <v>2.15</v>
      </c>
    </row>
    <row r="907" spans="1:37" x14ac:dyDescent="0.2">
      <c r="A907" s="8" t="s">
        <v>5026</v>
      </c>
      <c r="B907" s="12">
        <v>44351</v>
      </c>
      <c r="C907" s="8">
        <v>130</v>
      </c>
      <c r="D907" s="8" t="s">
        <v>1601</v>
      </c>
      <c r="E907" s="8" t="s">
        <v>5027</v>
      </c>
      <c r="F907" s="8">
        <v>108</v>
      </c>
      <c r="G907" s="8">
        <v>56</v>
      </c>
      <c r="H907" s="8">
        <v>13</v>
      </c>
      <c r="I907" s="8">
        <v>3</v>
      </c>
      <c r="J907" s="8">
        <v>6</v>
      </c>
      <c r="K907" s="8">
        <v>3</v>
      </c>
      <c r="L907" s="8">
        <v>6</v>
      </c>
      <c r="M907" s="8">
        <v>4</v>
      </c>
      <c r="N907" s="8">
        <v>6</v>
      </c>
      <c r="O907" s="8">
        <v>4</v>
      </c>
      <c r="P907" s="8"/>
      <c r="Q907" s="9"/>
      <c r="R907" s="8"/>
      <c r="S907" s="8">
        <v>108</v>
      </c>
      <c r="T907" s="8">
        <v>13</v>
      </c>
      <c r="U907" s="8">
        <v>3</v>
      </c>
      <c r="V907" s="8">
        <v>4</v>
      </c>
      <c r="W907" s="8">
        <v>6</v>
      </c>
      <c r="X907" s="8">
        <v>134</v>
      </c>
      <c r="Y907" s="13">
        <v>45.56</v>
      </c>
      <c r="Z907" s="13">
        <v>2.2000000000000002</v>
      </c>
      <c r="AA907" s="8"/>
      <c r="AB907" s="8"/>
      <c r="AC907" s="8"/>
      <c r="AD907" s="8">
        <v>56</v>
      </c>
      <c r="AE907" s="8">
        <v>3</v>
      </c>
      <c r="AF907" s="8">
        <v>3</v>
      </c>
      <c r="AG907" s="8">
        <v>4</v>
      </c>
      <c r="AH907" s="8">
        <v>4</v>
      </c>
      <c r="AI907" s="8">
        <v>70</v>
      </c>
      <c r="AJ907" s="13">
        <v>23.48</v>
      </c>
      <c r="AK907" s="13">
        <v>2.23</v>
      </c>
    </row>
    <row r="908" spans="1:37" x14ac:dyDescent="0.2">
      <c r="A908" s="8" t="s">
        <v>5028</v>
      </c>
      <c r="B908" s="8" t="s">
        <v>76</v>
      </c>
      <c r="C908" s="8">
        <v>90</v>
      </c>
      <c r="D908" s="8" t="s">
        <v>3634</v>
      </c>
      <c r="E908" s="8" t="s">
        <v>5029</v>
      </c>
      <c r="F908" s="8">
        <v>52</v>
      </c>
      <c r="G908" s="8">
        <v>12</v>
      </c>
      <c r="H908" s="8">
        <v>13</v>
      </c>
      <c r="I908" s="8">
        <v>5</v>
      </c>
      <c r="J908" s="8">
        <v>12</v>
      </c>
      <c r="K908" s="8">
        <v>3</v>
      </c>
      <c r="L908" s="8">
        <v>5</v>
      </c>
      <c r="M908" s="8">
        <v>2</v>
      </c>
      <c r="N908" s="8">
        <v>8</v>
      </c>
      <c r="O908" s="8">
        <v>6</v>
      </c>
      <c r="P908" s="8"/>
      <c r="Q908" s="9"/>
      <c r="R908" s="8"/>
      <c r="S908" s="8">
        <v>52</v>
      </c>
      <c r="T908" s="8">
        <v>13</v>
      </c>
      <c r="U908" s="8">
        <v>3</v>
      </c>
      <c r="V908" s="8">
        <v>2</v>
      </c>
      <c r="W908" s="8">
        <v>8</v>
      </c>
      <c r="X908" s="8">
        <v>78</v>
      </c>
      <c r="Y908" s="13">
        <v>20.82</v>
      </c>
      <c r="Z908" s="13">
        <v>2</v>
      </c>
      <c r="AA908" s="8"/>
      <c r="AB908" s="8"/>
      <c r="AC908" s="8"/>
      <c r="AD908" s="8">
        <v>12</v>
      </c>
      <c r="AE908" s="8">
        <v>5</v>
      </c>
      <c r="AF908" s="8">
        <v>3</v>
      </c>
      <c r="AG908" s="8">
        <v>2</v>
      </c>
      <c r="AH908" s="8">
        <v>6</v>
      </c>
      <c r="AI908" s="8">
        <v>28</v>
      </c>
      <c r="AJ908" s="13">
        <v>3.91</v>
      </c>
      <c r="AK908" s="13">
        <v>1.38</v>
      </c>
    </row>
    <row r="909" spans="1:37" x14ac:dyDescent="0.2">
      <c r="A909" s="8" t="s">
        <v>5030</v>
      </c>
      <c r="B909" s="12">
        <v>44319</v>
      </c>
      <c r="C909" s="8">
        <v>24</v>
      </c>
      <c r="D909" s="8" t="s">
        <v>1661</v>
      </c>
      <c r="E909" s="8" t="s">
        <v>5031</v>
      </c>
      <c r="F909" s="8">
        <v>10</v>
      </c>
      <c r="G909" s="8">
        <v>3</v>
      </c>
      <c r="H909" s="8">
        <v>4</v>
      </c>
      <c r="I909" s="8">
        <v>0</v>
      </c>
      <c r="J909" s="8">
        <v>4</v>
      </c>
      <c r="K909" s="8">
        <v>0</v>
      </c>
      <c r="L909" s="8">
        <v>1</v>
      </c>
      <c r="M909" s="8">
        <v>0</v>
      </c>
      <c r="N909" s="8">
        <v>5</v>
      </c>
      <c r="O909" s="8">
        <v>1</v>
      </c>
      <c r="P909" s="8"/>
      <c r="Q909" s="9"/>
      <c r="R909" s="8"/>
      <c r="S909" s="8">
        <v>10</v>
      </c>
      <c r="T909" s="8">
        <v>4</v>
      </c>
      <c r="U909" s="8">
        <v>0</v>
      </c>
      <c r="V909" s="8">
        <v>0</v>
      </c>
      <c r="W909" s="8">
        <v>5</v>
      </c>
      <c r="X909" s="8">
        <v>19</v>
      </c>
      <c r="Y909" s="13">
        <v>4.1500000000000004</v>
      </c>
      <c r="Z909" s="13">
        <v>0.76</v>
      </c>
      <c r="AA909" s="8"/>
      <c r="AB909" s="8"/>
      <c r="AC909" s="8"/>
      <c r="AD909" s="8">
        <v>3</v>
      </c>
      <c r="AE909" s="8">
        <v>0</v>
      </c>
      <c r="AF909" s="8">
        <v>0</v>
      </c>
      <c r="AG909" s="8">
        <v>0</v>
      </c>
      <c r="AH909" s="8">
        <v>1</v>
      </c>
      <c r="AI909" s="8">
        <v>4</v>
      </c>
      <c r="AJ909" s="13">
        <v>1.3</v>
      </c>
      <c r="AK909" s="13">
        <v>1.71</v>
      </c>
    </row>
    <row r="910" spans="1:37" x14ac:dyDescent="0.2">
      <c r="A910" s="8" t="s">
        <v>5032</v>
      </c>
      <c r="B910" s="12">
        <v>44320</v>
      </c>
      <c r="C910" s="8">
        <v>112</v>
      </c>
      <c r="D910" s="8" t="s">
        <v>3760</v>
      </c>
      <c r="E910" s="8" t="s">
        <v>5033</v>
      </c>
      <c r="F910" s="8">
        <v>85</v>
      </c>
      <c r="G910" s="8">
        <v>27</v>
      </c>
      <c r="H910" s="8">
        <v>14</v>
      </c>
      <c r="I910" s="8">
        <v>5</v>
      </c>
      <c r="J910" s="8">
        <v>5</v>
      </c>
      <c r="K910" s="8">
        <v>3</v>
      </c>
      <c r="L910" s="8">
        <v>1</v>
      </c>
      <c r="M910" s="8">
        <v>0</v>
      </c>
      <c r="N910" s="8">
        <v>7</v>
      </c>
      <c r="O910" s="8">
        <v>4</v>
      </c>
      <c r="P910" s="8"/>
      <c r="Q910" s="9"/>
      <c r="R910" s="8"/>
      <c r="S910" s="8">
        <v>85</v>
      </c>
      <c r="T910" s="8">
        <v>14</v>
      </c>
      <c r="U910" s="8">
        <v>3</v>
      </c>
      <c r="V910" s="8">
        <v>0</v>
      </c>
      <c r="W910" s="8">
        <v>7</v>
      </c>
      <c r="X910" s="8">
        <v>109</v>
      </c>
      <c r="Y910" s="13">
        <v>35.72</v>
      </c>
      <c r="Z910" s="13">
        <v>2.12</v>
      </c>
      <c r="AA910" s="8"/>
      <c r="AB910" s="8"/>
      <c r="AC910" s="8"/>
      <c r="AD910" s="8">
        <v>27</v>
      </c>
      <c r="AE910" s="8">
        <v>5</v>
      </c>
      <c r="AF910" s="8">
        <v>3</v>
      </c>
      <c r="AG910" s="8">
        <v>0</v>
      </c>
      <c r="AH910" s="8">
        <v>4</v>
      </c>
      <c r="AI910" s="8">
        <v>39</v>
      </c>
      <c r="AJ910" s="13">
        <v>10.89</v>
      </c>
      <c r="AK910" s="13">
        <v>2.0699999999999998</v>
      </c>
    </row>
    <row r="911" spans="1:37" x14ac:dyDescent="0.2">
      <c r="A911" s="8" t="s">
        <v>5034</v>
      </c>
      <c r="B911" s="8" t="s">
        <v>56</v>
      </c>
      <c r="C911" s="8">
        <v>40</v>
      </c>
      <c r="D911" s="8" t="s">
        <v>4535</v>
      </c>
      <c r="E911" s="8" t="s">
        <v>5035</v>
      </c>
      <c r="F911" s="8">
        <v>38</v>
      </c>
      <c r="G911" s="8">
        <v>2</v>
      </c>
      <c r="H911" s="8">
        <v>2</v>
      </c>
      <c r="I911" s="8">
        <v>0</v>
      </c>
      <c r="J911" s="8">
        <v>2</v>
      </c>
      <c r="K911" s="8">
        <v>0</v>
      </c>
      <c r="L911" s="8">
        <v>2</v>
      </c>
      <c r="M911" s="8">
        <v>0</v>
      </c>
      <c r="N911" s="8">
        <v>2</v>
      </c>
      <c r="O911" s="8">
        <v>0</v>
      </c>
      <c r="P911" s="8"/>
      <c r="Q911" s="9"/>
      <c r="R911" s="8"/>
      <c r="S911" s="8">
        <v>38</v>
      </c>
      <c r="T911" s="8">
        <v>2</v>
      </c>
      <c r="U911" s="8">
        <v>0</v>
      </c>
      <c r="V911" s="8">
        <v>0</v>
      </c>
      <c r="W911" s="8">
        <v>2</v>
      </c>
      <c r="X911" s="8">
        <v>42</v>
      </c>
      <c r="Y911" s="13">
        <v>16.579999999999998</v>
      </c>
      <c r="Z911" s="13">
        <v>2.2200000000000002</v>
      </c>
      <c r="AA911" s="8"/>
      <c r="AB911" s="8"/>
      <c r="AC911" s="8"/>
      <c r="AD911" s="8">
        <v>2</v>
      </c>
      <c r="AE911" s="8">
        <v>0</v>
      </c>
      <c r="AF911" s="8">
        <v>0</v>
      </c>
      <c r="AG911" s="8">
        <v>0</v>
      </c>
      <c r="AH911" s="8">
        <v>0</v>
      </c>
      <c r="AI911" s="8">
        <v>2</v>
      </c>
      <c r="AJ911" s="13">
        <v>0.89</v>
      </c>
      <c r="AK911" s="13">
        <v>2.2400000000000002</v>
      </c>
    </row>
    <row r="912" spans="1:37" x14ac:dyDescent="0.2">
      <c r="A912" s="8" t="s">
        <v>5036</v>
      </c>
      <c r="B912" s="12">
        <v>44259</v>
      </c>
      <c r="C912" s="8">
        <v>152</v>
      </c>
      <c r="D912" s="8" t="s">
        <v>953</v>
      </c>
      <c r="E912" s="8" t="s">
        <v>5037</v>
      </c>
      <c r="F912" s="8">
        <v>102</v>
      </c>
      <c r="G912" s="8">
        <v>11</v>
      </c>
      <c r="H912" s="8">
        <v>20</v>
      </c>
      <c r="I912" s="8">
        <v>1</v>
      </c>
      <c r="J912" s="8">
        <v>18</v>
      </c>
      <c r="K912" s="8">
        <v>3</v>
      </c>
      <c r="L912" s="8">
        <v>8</v>
      </c>
      <c r="M912" s="8">
        <v>5</v>
      </c>
      <c r="N912" s="8">
        <v>4</v>
      </c>
      <c r="O912" s="8">
        <v>1</v>
      </c>
      <c r="P912" s="8"/>
      <c r="Q912" s="9"/>
      <c r="R912" s="8"/>
      <c r="S912" s="8">
        <v>102</v>
      </c>
      <c r="T912" s="8">
        <v>20</v>
      </c>
      <c r="U912" s="8">
        <v>3</v>
      </c>
      <c r="V912" s="8">
        <v>5</v>
      </c>
      <c r="W912" s="8">
        <v>4</v>
      </c>
      <c r="X912" s="8">
        <v>134</v>
      </c>
      <c r="Y912" s="13">
        <v>42.61</v>
      </c>
      <c r="Z912" s="13">
        <v>2.1</v>
      </c>
      <c r="AA912" s="8"/>
      <c r="AB912" s="8"/>
      <c r="AC912" s="8"/>
      <c r="AD912" s="8">
        <v>11</v>
      </c>
      <c r="AE912" s="8">
        <v>1</v>
      </c>
      <c r="AF912" s="8">
        <v>3</v>
      </c>
      <c r="AG912" s="8">
        <v>5</v>
      </c>
      <c r="AH912" s="8">
        <v>1</v>
      </c>
      <c r="AI912" s="8">
        <v>21</v>
      </c>
      <c r="AJ912" s="13">
        <v>4.1500000000000004</v>
      </c>
      <c r="AK912" s="13">
        <v>1.45</v>
      </c>
    </row>
    <row r="913" spans="1:37" x14ac:dyDescent="0.2">
      <c r="A913" s="8" t="s">
        <v>5038</v>
      </c>
      <c r="B913" s="12">
        <v>44351</v>
      </c>
      <c r="C913" s="8">
        <v>44</v>
      </c>
      <c r="D913" s="8" t="s">
        <v>5039</v>
      </c>
      <c r="E913" s="8" t="s">
        <v>5040</v>
      </c>
      <c r="F913" s="8">
        <v>35</v>
      </c>
      <c r="G913" s="8">
        <v>9</v>
      </c>
      <c r="H913" s="8">
        <v>7</v>
      </c>
      <c r="I913" s="8">
        <v>3</v>
      </c>
      <c r="J913" s="8">
        <v>2</v>
      </c>
      <c r="K913" s="8">
        <v>0</v>
      </c>
      <c r="L913" s="8">
        <v>1</v>
      </c>
      <c r="M913" s="8">
        <v>1</v>
      </c>
      <c r="N913" s="8">
        <v>1</v>
      </c>
      <c r="O913" s="8">
        <v>1</v>
      </c>
      <c r="P913" s="8"/>
      <c r="Q913" s="9"/>
      <c r="R913" s="8"/>
      <c r="S913" s="8">
        <v>35</v>
      </c>
      <c r="T913" s="8">
        <v>7</v>
      </c>
      <c r="U913" s="8">
        <v>0</v>
      </c>
      <c r="V913" s="8">
        <v>1</v>
      </c>
      <c r="W913" s="8">
        <v>1</v>
      </c>
      <c r="X913" s="8">
        <v>44</v>
      </c>
      <c r="Y913" s="13">
        <v>14.91</v>
      </c>
      <c r="Z913" s="13">
        <v>2.06</v>
      </c>
      <c r="AA913" s="8"/>
      <c r="AB913" s="8"/>
      <c r="AC913" s="8"/>
      <c r="AD913" s="8">
        <v>9</v>
      </c>
      <c r="AE913" s="8">
        <v>3</v>
      </c>
      <c r="AF913" s="8">
        <v>0</v>
      </c>
      <c r="AG913" s="8">
        <v>1</v>
      </c>
      <c r="AH913" s="8">
        <v>1</v>
      </c>
      <c r="AI913" s="8">
        <v>14</v>
      </c>
      <c r="AJ913" s="13">
        <v>3.63</v>
      </c>
      <c r="AK913" s="13">
        <v>1.78</v>
      </c>
    </row>
    <row r="914" spans="1:37" x14ac:dyDescent="0.2">
      <c r="A914" s="8" t="s">
        <v>5041</v>
      </c>
      <c r="B914" s="12">
        <v>44290</v>
      </c>
      <c r="C914" s="8">
        <v>158</v>
      </c>
      <c r="D914" s="8" t="s">
        <v>5042</v>
      </c>
      <c r="E914" s="8" t="s">
        <v>5043</v>
      </c>
      <c r="F914" s="8">
        <v>115</v>
      </c>
      <c r="G914" s="8">
        <v>29</v>
      </c>
      <c r="H914" s="8">
        <v>21</v>
      </c>
      <c r="I914" s="8">
        <v>8</v>
      </c>
      <c r="J914" s="8">
        <v>16</v>
      </c>
      <c r="K914" s="8">
        <v>6</v>
      </c>
      <c r="L914" s="8">
        <v>2</v>
      </c>
      <c r="M914" s="8">
        <v>1</v>
      </c>
      <c r="N914" s="8">
        <v>4</v>
      </c>
      <c r="O914" s="8">
        <v>0</v>
      </c>
      <c r="P914" s="8"/>
      <c r="Q914" s="9"/>
      <c r="R914" s="8"/>
      <c r="S914" s="8">
        <v>115</v>
      </c>
      <c r="T914" s="8">
        <v>21</v>
      </c>
      <c r="U914" s="8">
        <v>6</v>
      </c>
      <c r="V914" s="8">
        <v>1</v>
      </c>
      <c r="W914" s="8">
        <v>4</v>
      </c>
      <c r="X914" s="8">
        <v>147</v>
      </c>
      <c r="Y914" s="13">
        <v>48.47</v>
      </c>
      <c r="Z914" s="13">
        <v>2.1</v>
      </c>
      <c r="AA914" s="8"/>
      <c r="AB914" s="8"/>
      <c r="AC914" s="8"/>
      <c r="AD914" s="8">
        <v>29</v>
      </c>
      <c r="AE914" s="8">
        <v>8</v>
      </c>
      <c r="AF914" s="8">
        <v>6</v>
      </c>
      <c r="AG914" s="8">
        <v>1</v>
      </c>
      <c r="AH914" s="8">
        <v>0</v>
      </c>
      <c r="AI914" s="8">
        <v>44</v>
      </c>
      <c r="AJ914" s="13">
        <v>11.78</v>
      </c>
      <c r="AK914" s="13">
        <v>1.8</v>
      </c>
    </row>
    <row r="915" spans="1:37" x14ac:dyDescent="0.2">
      <c r="A915" s="8" t="s">
        <v>5044</v>
      </c>
      <c r="B915" s="8"/>
      <c r="C915" s="8"/>
      <c r="D915" s="8" t="s">
        <v>5045</v>
      </c>
      <c r="E915" s="8" t="s">
        <v>5046</v>
      </c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9"/>
      <c r="R915" s="8"/>
      <c r="S915" s="8"/>
      <c r="T915" s="8"/>
      <c r="U915" s="8"/>
      <c r="V915" s="8"/>
      <c r="W915" s="8"/>
      <c r="X915" s="8">
        <v>0</v>
      </c>
      <c r="Y915" s="13" t="e">
        <v>#DIV/0!</v>
      </c>
      <c r="Z915" s="13" t="e">
        <v>#DIV/0!</v>
      </c>
      <c r="AA915" s="8"/>
      <c r="AB915" s="8"/>
      <c r="AC915" s="8"/>
      <c r="AD915" s="8"/>
      <c r="AE915" s="8"/>
      <c r="AF915" s="8"/>
      <c r="AG915" s="8"/>
      <c r="AH915" s="8"/>
      <c r="AI915" s="8">
        <v>0</v>
      </c>
      <c r="AJ915" s="13" t="e">
        <v>#DIV/0!</v>
      </c>
      <c r="AK915" s="13" t="e">
        <v>#DIV/0!</v>
      </c>
    </row>
    <row r="916" spans="1:37" x14ac:dyDescent="0.2">
      <c r="A916" s="8" t="s">
        <v>5047</v>
      </c>
      <c r="B916" s="12">
        <v>44351</v>
      </c>
      <c r="C916" s="8">
        <v>52</v>
      </c>
      <c r="D916" s="8" t="s">
        <v>5048</v>
      </c>
      <c r="E916" s="8" t="s">
        <v>5049</v>
      </c>
      <c r="F916" s="8">
        <v>42</v>
      </c>
      <c r="G916" s="8">
        <v>8</v>
      </c>
      <c r="H916" s="8">
        <v>7</v>
      </c>
      <c r="I916" s="8">
        <v>1</v>
      </c>
      <c r="J916" s="8">
        <v>2</v>
      </c>
      <c r="K916" s="8">
        <v>1</v>
      </c>
      <c r="L916" s="8">
        <v>2</v>
      </c>
      <c r="M916" s="8">
        <v>1</v>
      </c>
      <c r="N916" s="8">
        <v>1</v>
      </c>
      <c r="O916" s="8">
        <v>1</v>
      </c>
      <c r="P916" s="8"/>
      <c r="Q916" s="9"/>
      <c r="R916" s="8"/>
      <c r="S916" s="8">
        <v>42</v>
      </c>
      <c r="T916" s="8">
        <v>7</v>
      </c>
      <c r="U916" s="8">
        <v>1</v>
      </c>
      <c r="V916" s="8">
        <v>1</v>
      </c>
      <c r="W916" s="8">
        <v>1</v>
      </c>
      <c r="X916" s="8">
        <v>52</v>
      </c>
      <c r="Y916" s="13">
        <v>17.850000000000001</v>
      </c>
      <c r="Z916" s="13">
        <v>2.12</v>
      </c>
      <c r="AA916" s="8"/>
      <c r="AB916" s="8"/>
      <c r="AC916" s="8"/>
      <c r="AD916" s="8">
        <v>8</v>
      </c>
      <c r="AE916" s="8">
        <v>1</v>
      </c>
      <c r="AF916" s="8">
        <v>1</v>
      </c>
      <c r="AG916" s="8">
        <v>1</v>
      </c>
      <c r="AH916" s="8">
        <v>1</v>
      </c>
      <c r="AI916" s="8">
        <v>12</v>
      </c>
      <c r="AJ916" s="13">
        <v>3.13</v>
      </c>
      <c r="AK916" s="13">
        <v>2.2400000000000002</v>
      </c>
    </row>
    <row r="917" spans="1:37" x14ac:dyDescent="0.2">
      <c r="A917" s="8" t="s">
        <v>5050</v>
      </c>
      <c r="B917" s="12">
        <v>44381</v>
      </c>
      <c r="C917" s="8">
        <v>232</v>
      </c>
      <c r="D917" s="8" t="s">
        <v>5051</v>
      </c>
      <c r="E917" s="8" t="s">
        <v>5052</v>
      </c>
      <c r="F917" s="8">
        <v>188</v>
      </c>
      <c r="G917" s="8">
        <v>48</v>
      </c>
      <c r="H917" s="8">
        <v>25</v>
      </c>
      <c r="I917" s="8">
        <v>5</v>
      </c>
      <c r="J917" s="8">
        <v>7</v>
      </c>
      <c r="K917" s="8">
        <v>1</v>
      </c>
      <c r="L917" s="8">
        <v>8</v>
      </c>
      <c r="M917" s="8">
        <v>4</v>
      </c>
      <c r="N917" s="8">
        <v>4</v>
      </c>
      <c r="O917" s="8">
        <v>1</v>
      </c>
      <c r="P917" s="8"/>
      <c r="Q917" s="9"/>
      <c r="R917" s="8"/>
      <c r="S917" s="8">
        <v>188</v>
      </c>
      <c r="T917" s="8">
        <v>25</v>
      </c>
      <c r="U917" s="8">
        <v>1</v>
      </c>
      <c r="V917" s="8">
        <v>4</v>
      </c>
      <c r="W917" s="8">
        <v>4</v>
      </c>
      <c r="X917" s="8">
        <v>222</v>
      </c>
      <c r="Y917" s="13">
        <v>80.849999999999994</v>
      </c>
      <c r="Z917" s="13">
        <v>2.16</v>
      </c>
      <c r="AA917" s="8"/>
      <c r="AB917" s="8"/>
      <c r="AC917" s="8"/>
      <c r="AD917" s="8">
        <v>48</v>
      </c>
      <c r="AE917" s="8">
        <v>5</v>
      </c>
      <c r="AF917" s="8">
        <v>1</v>
      </c>
      <c r="AG917" s="8">
        <v>4</v>
      </c>
      <c r="AH917" s="8">
        <v>1</v>
      </c>
      <c r="AI917" s="8">
        <v>59</v>
      </c>
      <c r="AJ917" s="13">
        <v>20.32</v>
      </c>
      <c r="AK917" s="13">
        <v>2.19</v>
      </c>
    </row>
    <row r="918" spans="1:37" x14ac:dyDescent="0.2">
      <c r="A918" s="8" t="s">
        <v>5053</v>
      </c>
      <c r="B918" s="12">
        <v>44350</v>
      </c>
      <c r="C918" s="8">
        <v>39</v>
      </c>
      <c r="D918" s="8" t="s">
        <v>5054</v>
      </c>
      <c r="E918" s="8" t="s">
        <v>5055</v>
      </c>
      <c r="F918" s="8">
        <v>17</v>
      </c>
      <c r="G918" s="8">
        <v>5</v>
      </c>
      <c r="H918" s="8">
        <v>4</v>
      </c>
      <c r="I918" s="8">
        <v>2</v>
      </c>
      <c r="J918" s="8">
        <v>4</v>
      </c>
      <c r="K918" s="8">
        <v>2</v>
      </c>
      <c r="L918" s="8">
        <v>1</v>
      </c>
      <c r="M918" s="8">
        <v>1</v>
      </c>
      <c r="N918" s="8">
        <v>13</v>
      </c>
      <c r="O918" s="8">
        <v>11</v>
      </c>
      <c r="P918" s="8"/>
      <c r="Q918" s="9"/>
      <c r="R918" s="8"/>
      <c r="S918" s="8">
        <v>17</v>
      </c>
      <c r="T918" s="8">
        <v>4</v>
      </c>
      <c r="U918" s="8">
        <v>2</v>
      </c>
      <c r="V918" s="8">
        <v>1</v>
      </c>
      <c r="W918" s="8">
        <v>13</v>
      </c>
      <c r="X918" s="8">
        <v>37</v>
      </c>
      <c r="Y918" s="13">
        <v>7.16</v>
      </c>
      <c r="Z918" s="13">
        <v>0.68</v>
      </c>
      <c r="AA918" s="8"/>
      <c r="AB918" s="8"/>
      <c r="AC918" s="8"/>
      <c r="AD918" s="8">
        <v>5</v>
      </c>
      <c r="AE918" s="8">
        <v>2</v>
      </c>
      <c r="AF918" s="8">
        <v>2</v>
      </c>
      <c r="AG918" s="8">
        <v>1</v>
      </c>
      <c r="AH918" s="8">
        <v>11</v>
      </c>
      <c r="AI918" s="8">
        <v>21</v>
      </c>
      <c r="AJ918" s="13">
        <v>4.09</v>
      </c>
      <c r="AK918" s="13">
        <v>1.59</v>
      </c>
    </row>
    <row r="919" spans="1:37" x14ac:dyDescent="0.2">
      <c r="A919" s="8" t="s">
        <v>5056</v>
      </c>
      <c r="B919" s="12">
        <v>44320</v>
      </c>
      <c r="C919" s="8">
        <v>8</v>
      </c>
      <c r="D919" s="8" t="s">
        <v>4926</v>
      </c>
      <c r="E919" s="8" t="s">
        <v>5057</v>
      </c>
      <c r="F919" s="8">
        <v>6</v>
      </c>
      <c r="G919" s="8">
        <v>2</v>
      </c>
      <c r="H919" s="8">
        <v>1</v>
      </c>
      <c r="I919" s="8">
        <v>0</v>
      </c>
      <c r="J919" s="8">
        <v>1</v>
      </c>
      <c r="K919" s="8">
        <v>0</v>
      </c>
      <c r="L919" s="8">
        <v>1</v>
      </c>
      <c r="M919" s="8">
        <v>0</v>
      </c>
      <c r="N919" s="8">
        <v>1</v>
      </c>
      <c r="O919" s="8">
        <v>0</v>
      </c>
      <c r="P919" s="8"/>
      <c r="Q919" s="9"/>
      <c r="R919" s="8"/>
      <c r="S919" s="8">
        <v>6</v>
      </c>
      <c r="T919" s="8">
        <v>1</v>
      </c>
      <c r="U919" s="8">
        <v>0</v>
      </c>
      <c r="V919" s="8">
        <v>0</v>
      </c>
      <c r="W919" s="8">
        <v>1</v>
      </c>
      <c r="X919" s="8">
        <v>8</v>
      </c>
      <c r="Y919" s="13">
        <v>2.5099999999999998</v>
      </c>
      <c r="Z919" s="13">
        <v>2.02</v>
      </c>
      <c r="AA919" s="8"/>
      <c r="AB919" s="8"/>
      <c r="AC919" s="8"/>
      <c r="AD919" s="8">
        <v>2</v>
      </c>
      <c r="AE919" s="8">
        <v>0</v>
      </c>
      <c r="AF919" s="8">
        <v>0</v>
      </c>
      <c r="AG919" s="8">
        <v>0</v>
      </c>
      <c r="AH919" s="8">
        <v>0</v>
      </c>
      <c r="AI919" s="8">
        <v>2</v>
      </c>
      <c r="AJ919" s="13">
        <v>0.89</v>
      </c>
      <c r="AK919" s="13">
        <v>2.2400000000000002</v>
      </c>
    </row>
    <row r="920" spans="1:37" x14ac:dyDescent="0.2">
      <c r="A920" s="8" t="s">
        <v>5058</v>
      </c>
      <c r="B920" s="12">
        <v>44290</v>
      </c>
      <c r="C920" s="8">
        <v>124</v>
      </c>
      <c r="D920" s="8" t="s">
        <v>3538</v>
      </c>
      <c r="E920" s="8" t="s">
        <v>5059</v>
      </c>
      <c r="F920" s="8">
        <v>82</v>
      </c>
      <c r="G920" s="8">
        <v>17</v>
      </c>
      <c r="H920" s="8">
        <v>24</v>
      </c>
      <c r="I920" s="8">
        <v>6</v>
      </c>
      <c r="J920" s="8">
        <v>9</v>
      </c>
      <c r="K920" s="8">
        <v>1</v>
      </c>
      <c r="L920" s="8">
        <v>5</v>
      </c>
      <c r="M920" s="8">
        <v>3</v>
      </c>
      <c r="N920" s="8">
        <v>4</v>
      </c>
      <c r="O920" s="8">
        <v>1</v>
      </c>
      <c r="P920" s="8"/>
      <c r="Q920" s="9"/>
      <c r="R920" s="8"/>
      <c r="S920" s="8">
        <v>82</v>
      </c>
      <c r="T920" s="8">
        <v>24</v>
      </c>
      <c r="U920" s="8">
        <v>1</v>
      </c>
      <c r="V920" s="8">
        <v>3</v>
      </c>
      <c r="W920" s="8">
        <v>4</v>
      </c>
      <c r="X920" s="8">
        <v>114</v>
      </c>
      <c r="Y920" s="13">
        <v>34.380000000000003</v>
      </c>
      <c r="Z920" s="13">
        <v>1.87</v>
      </c>
      <c r="AA920" s="8"/>
      <c r="AB920" s="8"/>
      <c r="AC920" s="8"/>
      <c r="AD920" s="8">
        <v>17</v>
      </c>
      <c r="AE920" s="8">
        <v>6</v>
      </c>
      <c r="AF920" s="8">
        <v>1</v>
      </c>
      <c r="AG920" s="8">
        <v>3</v>
      </c>
      <c r="AH920" s="8">
        <v>1</v>
      </c>
      <c r="AI920" s="8">
        <v>28</v>
      </c>
      <c r="AJ920" s="13">
        <v>6.69</v>
      </c>
      <c r="AK920" s="13">
        <v>1.76</v>
      </c>
    </row>
    <row r="921" spans="1:37" x14ac:dyDescent="0.2">
      <c r="A921" s="8" t="s">
        <v>5060</v>
      </c>
      <c r="B921" s="12">
        <v>44351</v>
      </c>
      <c r="C921" s="8">
        <v>95</v>
      </c>
      <c r="D921" s="8" t="s">
        <v>3355</v>
      </c>
      <c r="E921" s="8" t="s">
        <v>5061</v>
      </c>
      <c r="F921" s="8">
        <v>74</v>
      </c>
      <c r="G921" s="8">
        <v>20</v>
      </c>
      <c r="H921" s="8">
        <v>16</v>
      </c>
      <c r="I921" s="8">
        <v>0</v>
      </c>
      <c r="J921" s="8">
        <v>2</v>
      </c>
      <c r="K921" s="8">
        <v>0</v>
      </c>
      <c r="L921" s="8">
        <v>2</v>
      </c>
      <c r="M921" s="8">
        <v>1</v>
      </c>
      <c r="N921" s="8">
        <v>1</v>
      </c>
      <c r="O921" s="8">
        <v>0</v>
      </c>
      <c r="P921" s="8"/>
      <c r="Q921" s="9"/>
      <c r="R921" s="8"/>
      <c r="S921" s="8">
        <v>74</v>
      </c>
      <c r="T921" s="8">
        <v>16</v>
      </c>
      <c r="U921" s="8">
        <v>0</v>
      </c>
      <c r="V921" s="8">
        <v>1</v>
      </c>
      <c r="W921" s="8">
        <v>1</v>
      </c>
      <c r="X921" s="8">
        <v>92</v>
      </c>
      <c r="Y921" s="13">
        <v>31.79</v>
      </c>
      <c r="Z921" s="13">
        <v>2.0099999999999998</v>
      </c>
      <c r="AA921" s="8"/>
      <c r="AB921" s="8"/>
      <c r="AC921" s="8"/>
      <c r="AD921" s="8">
        <v>20</v>
      </c>
      <c r="AE921" s="8">
        <v>0</v>
      </c>
      <c r="AF921" s="8">
        <v>0</v>
      </c>
      <c r="AG921" s="8">
        <v>1</v>
      </c>
      <c r="AH921" s="8">
        <v>0</v>
      </c>
      <c r="AI921" s="8">
        <v>21</v>
      </c>
      <c r="AJ921" s="13">
        <v>8.84</v>
      </c>
      <c r="AK921" s="13">
        <v>2.2200000000000002</v>
      </c>
    </row>
    <row r="922" spans="1:37" x14ac:dyDescent="0.2">
      <c r="A922" s="8" t="s">
        <v>5062</v>
      </c>
      <c r="B922" s="12">
        <v>44259</v>
      </c>
      <c r="C922" s="8">
        <v>35</v>
      </c>
      <c r="D922" s="8" t="s">
        <v>741</v>
      </c>
      <c r="E922" s="8" t="s">
        <v>5063</v>
      </c>
      <c r="F922" s="8">
        <v>24</v>
      </c>
      <c r="G922" s="8">
        <v>10</v>
      </c>
      <c r="H922" s="8">
        <v>8</v>
      </c>
      <c r="I922" s="8">
        <v>3</v>
      </c>
      <c r="J922" s="8">
        <v>1</v>
      </c>
      <c r="K922" s="8">
        <v>0</v>
      </c>
      <c r="L922" s="8">
        <v>1</v>
      </c>
      <c r="M922" s="8">
        <v>1</v>
      </c>
      <c r="N922" s="8">
        <v>1</v>
      </c>
      <c r="O922" s="8">
        <v>1</v>
      </c>
      <c r="P922" s="8"/>
      <c r="Q922" s="9"/>
      <c r="R922" s="8"/>
      <c r="S922" s="8">
        <v>24</v>
      </c>
      <c r="T922" s="8">
        <v>8</v>
      </c>
      <c r="U922" s="8">
        <v>0</v>
      </c>
      <c r="V922" s="8">
        <v>1</v>
      </c>
      <c r="W922" s="8">
        <v>1</v>
      </c>
      <c r="X922" s="8">
        <v>34</v>
      </c>
      <c r="Y922" s="13">
        <v>10.130000000000001</v>
      </c>
      <c r="Z922" s="13">
        <v>1.76</v>
      </c>
      <c r="AA922" s="8"/>
      <c r="AB922" s="8"/>
      <c r="AC922" s="8"/>
      <c r="AD922" s="8">
        <v>10</v>
      </c>
      <c r="AE922" s="8">
        <v>3</v>
      </c>
      <c r="AF922" s="8">
        <v>0</v>
      </c>
      <c r="AG922" s="8">
        <v>1</v>
      </c>
      <c r="AH922" s="8">
        <v>1</v>
      </c>
      <c r="AI922" s="8">
        <v>15</v>
      </c>
      <c r="AJ922" s="13">
        <v>4.0599999999999996</v>
      </c>
      <c r="AK922" s="13">
        <v>1.87</v>
      </c>
    </row>
    <row r="923" spans="1:37" x14ac:dyDescent="0.2">
      <c r="A923" s="8" t="s">
        <v>5064</v>
      </c>
      <c r="B923" s="12">
        <v>44410</v>
      </c>
      <c r="C923" s="8">
        <v>207</v>
      </c>
      <c r="D923" s="8" t="s">
        <v>2895</v>
      </c>
      <c r="E923" s="8" t="s">
        <v>5065</v>
      </c>
      <c r="F923" s="8">
        <v>76</v>
      </c>
      <c r="G923" s="8">
        <v>51</v>
      </c>
      <c r="H923" s="8">
        <v>21</v>
      </c>
      <c r="I923" s="8">
        <v>12</v>
      </c>
      <c r="J923" s="8">
        <v>14</v>
      </c>
      <c r="K923" s="8">
        <v>5</v>
      </c>
      <c r="L923" s="8">
        <v>9</v>
      </c>
      <c r="M923" s="8">
        <v>5</v>
      </c>
      <c r="N923" s="8">
        <v>87</v>
      </c>
      <c r="O923" s="8">
        <v>76</v>
      </c>
      <c r="P923" s="8"/>
      <c r="Q923" s="9"/>
      <c r="R923" s="8"/>
      <c r="S923" s="8">
        <v>76</v>
      </c>
      <c r="T923" s="8">
        <v>21</v>
      </c>
      <c r="U923" s="8">
        <v>5</v>
      </c>
      <c r="V923" s="8">
        <v>5</v>
      </c>
      <c r="W923" s="8">
        <v>87</v>
      </c>
      <c r="X923" s="8">
        <v>194</v>
      </c>
      <c r="Y923" s="13">
        <v>39.71</v>
      </c>
      <c r="Z923" s="13">
        <v>0.54</v>
      </c>
      <c r="AA923" s="8"/>
      <c r="AB923" s="8"/>
      <c r="AC923" s="8"/>
      <c r="AD923" s="8">
        <v>51</v>
      </c>
      <c r="AE923" s="8">
        <v>12</v>
      </c>
      <c r="AF923" s="8">
        <v>5</v>
      </c>
      <c r="AG923" s="8">
        <v>5</v>
      </c>
      <c r="AH923" s="8">
        <v>76</v>
      </c>
      <c r="AI923" s="8">
        <v>149</v>
      </c>
      <c r="AJ923" s="13">
        <v>32.14</v>
      </c>
      <c r="AK923" s="13">
        <v>0.9</v>
      </c>
    </row>
    <row r="924" spans="1:37" x14ac:dyDescent="0.2">
      <c r="A924" s="8" t="s">
        <v>5066</v>
      </c>
      <c r="B924" s="12">
        <v>44351</v>
      </c>
      <c r="C924" s="8">
        <v>60</v>
      </c>
      <c r="D924" s="8" t="s">
        <v>1601</v>
      </c>
      <c r="E924" s="8" t="s">
        <v>5067</v>
      </c>
      <c r="F924" s="8">
        <v>52</v>
      </c>
      <c r="G924" s="8">
        <v>19</v>
      </c>
      <c r="H924" s="8">
        <v>4</v>
      </c>
      <c r="I924" s="8">
        <v>1</v>
      </c>
      <c r="J924" s="8">
        <v>1</v>
      </c>
      <c r="K924" s="8">
        <v>0</v>
      </c>
      <c r="L924" s="8">
        <v>1</v>
      </c>
      <c r="M924" s="8">
        <v>1</v>
      </c>
      <c r="N924" s="8">
        <v>2</v>
      </c>
      <c r="O924" s="8">
        <v>0</v>
      </c>
      <c r="P924" s="8"/>
      <c r="Q924" s="9"/>
      <c r="R924" s="8"/>
      <c r="S924" s="8">
        <v>52</v>
      </c>
      <c r="T924" s="8">
        <v>4</v>
      </c>
      <c r="U924" s="8">
        <v>0</v>
      </c>
      <c r="V924" s="8">
        <v>1</v>
      </c>
      <c r="W924" s="8">
        <v>2</v>
      </c>
      <c r="X924" s="8">
        <v>59</v>
      </c>
      <c r="Y924" s="13">
        <v>22.52</v>
      </c>
      <c r="Z924" s="13">
        <v>2.21</v>
      </c>
      <c r="AA924" s="8"/>
      <c r="AB924" s="8"/>
      <c r="AC924" s="8"/>
      <c r="AD924" s="8">
        <v>19</v>
      </c>
      <c r="AE924" s="8">
        <v>1</v>
      </c>
      <c r="AF924" s="8">
        <v>0</v>
      </c>
      <c r="AG924" s="8">
        <v>1</v>
      </c>
      <c r="AH924" s="8">
        <v>0</v>
      </c>
      <c r="AI924" s="8">
        <v>21</v>
      </c>
      <c r="AJ924" s="13">
        <v>8.2899999999999991</v>
      </c>
      <c r="AK924" s="13">
        <v>2.2200000000000002</v>
      </c>
    </row>
    <row r="925" spans="1:37" x14ac:dyDescent="0.2">
      <c r="A925" s="8" t="s">
        <v>5068</v>
      </c>
      <c r="B925" s="8" t="s">
        <v>56</v>
      </c>
      <c r="C925" s="8">
        <v>3</v>
      </c>
      <c r="D925" s="8" t="s">
        <v>3554</v>
      </c>
      <c r="E925" s="8" t="s">
        <v>5069</v>
      </c>
      <c r="F925" s="8">
        <v>3</v>
      </c>
      <c r="G925" s="8">
        <v>0</v>
      </c>
      <c r="H925" s="8">
        <v>3</v>
      </c>
      <c r="I925" s="8">
        <v>0</v>
      </c>
      <c r="J925" s="8">
        <v>3</v>
      </c>
      <c r="K925" s="8">
        <v>0</v>
      </c>
      <c r="L925" s="8">
        <v>3</v>
      </c>
      <c r="M925" s="8">
        <v>0</v>
      </c>
      <c r="N925" s="8">
        <v>3</v>
      </c>
      <c r="O925" s="8">
        <v>0</v>
      </c>
      <c r="P925" s="8"/>
      <c r="Q925" s="9"/>
      <c r="R925" s="8"/>
      <c r="S925" s="8">
        <v>3</v>
      </c>
      <c r="T925" s="8">
        <v>3</v>
      </c>
      <c r="U925" s="8">
        <v>0</v>
      </c>
      <c r="V925" s="8">
        <v>0</v>
      </c>
      <c r="W925" s="8">
        <v>3</v>
      </c>
      <c r="X925" s="8">
        <v>9</v>
      </c>
      <c r="Y925" s="13">
        <v>1.64</v>
      </c>
      <c r="Z925" s="13">
        <v>-0.61</v>
      </c>
      <c r="AA925" s="8"/>
      <c r="AB925" s="8"/>
      <c r="AC925" s="8"/>
      <c r="AD925" s="8">
        <v>0</v>
      </c>
      <c r="AE925" s="8">
        <v>0</v>
      </c>
      <c r="AF925" s="8">
        <v>0</v>
      </c>
      <c r="AG925" s="8">
        <v>0</v>
      </c>
      <c r="AH925" s="8">
        <v>0</v>
      </c>
      <c r="AI925" s="8">
        <v>0</v>
      </c>
      <c r="AJ925" s="13">
        <v>0</v>
      </c>
      <c r="AK925" s="13" t="e">
        <v>#DIV/0!</v>
      </c>
    </row>
    <row r="926" spans="1:37" x14ac:dyDescent="0.2">
      <c r="A926" s="8" t="s">
        <v>5070</v>
      </c>
      <c r="B926" s="12">
        <v>44320</v>
      </c>
      <c r="C926" s="8">
        <v>4</v>
      </c>
      <c r="D926" s="8" t="s">
        <v>953</v>
      </c>
      <c r="E926" s="8" t="s">
        <v>5071</v>
      </c>
      <c r="F926" s="8">
        <v>2</v>
      </c>
      <c r="G926" s="8">
        <v>0</v>
      </c>
      <c r="H926" s="8">
        <v>2</v>
      </c>
      <c r="I926" s="8">
        <v>2</v>
      </c>
      <c r="J926" s="8">
        <v>2</v>
      </c>
      <c r="K926" s="8">
        <v>2</v>
      </c>
      <c r="L926" s="8">
        <v>2</v>
      </c>
      <c r="M926" s="8">
        <v>2</v>
      </c>
      <c r="N926" s="8">
        <v>2</v>
      </c>
      <c r="O926" s="8">
        <v>2</v>
      </c>
      <c r="P926" s="8"/>
      <c r="Q926" s="9"/>
      <c r="R926" s="8"/>
      <c r="S926" s="8">
        <v>2</v>
      </c>
      <c r="T926" s="8">
        <v>2</v>
      </c>
      <c r="U926" s="8">
        <v>2</v>
      </c>
      <c r="V926" s="8">
        <v>2</v>
      </c>
      <c r="W926" s="8">
        <v>2</v>
      </c>
      <c r="X926" s="8">
        <v>10</v>
      </c>
      <c r="Y926" s="13">
        <v>0</v>
      </c>
      <c r="Z926" s="13" t="e">
        <v>#DIV/0!</v>
      </c>
      <c r="AA926" s="8"/>
      <c r="AB926" s="8"/>
      <c r="AC926" s="8"/>
      <c r="AD926" s="8">
        <v>0</v>
      </c>
      <c r="AE926" s="8">
        <v>2</v>
      </c>
      <c r="AF926" s="8">
        <v>2</v>
      </c>
      <c r="AG926" s="8">
        <v>2</v>
      </c>
      <c r="AH926" s="8">
        <v>2</v>
      </c>
      <c r="AI926" s="8">
        <v>8</v>
      </c>
      <c r="AJ926" s="13">
        <v>0.89</v>
      </c>
      <c r="AK926" s="13">
        <v>-2.2400000000000002</v>
      </c>
    </row>
    <row r="927" spans="1:37" x14ac:dyDescent="0.2">
      <c r="A927" s="8" t="s">
        <v>5072</v>
      </c>
      <c r="B927" s="12">
        <v>44259</v>
      </c>
      <c r="C927" s="8">
        <v>37</v>
      </c>
      <c r="D927" s="8" t="s">
        <v>4607</v>
      </c>
      <c r="E927" s="8" t="s">
        <v>5073</v>
      </c>
      <c r="F927" s="8">
        <v>26</v>
      </c>
      <c r="G927" s="8">
        <v>6</v>
      </c>
      <c r="H927" s="8">
        <v>5</v>
      </c>
      <c r="I927" s="8">
        <v>0</v>
      </c>
      <c r="J927" s="8">
        <v>2</v>
      </c>
      <c r="K927" s="8">
        <v>1</v>
      </c>
      <c r="L927" s="8">
        <v>2</v>
      </c>
      <c r="M927" s="8">
        <v>2</v>
      </c>
      <c r="N927" s="8">
        <v>2</v>
      </c>
      <c r="O927" s="8">
        <v>0</v>
      </c>
      <c r="P927" s="8"/>
      <c r="Q927" s="9"/>
      <c r="R927" s="8"/>
      <c r="S927" s="8">
        <v>26</v>
      </c>
      <c r="T927" s="8">
        <v>5</v>
      </c>
      <c r="U927" s="8">
        <v>1</v>
      </c>
      <c r="V927" s="8">
        <v>2</v>
      </c>
      <c r="W927" s="8">
        <v>2</v>
      </c>
      <c r="X927" s="8">
        <v>36</v>
      </c>
      <c r="Y927" s="13">
        <v>10.62</v>
      </c>
      <c r="Z927" s="13">
        <v>2.13</v>
      </c>
      <c r="AA927" s="8"/>
      <c r="AB927" s="8"/>
      <c r="AC927" s="8"/>
      <c r="AD927" s="8">
        <v>6</v>
      </c>
      <c r="AE927" s="8">
        <v>0</v>
      </c>
      <c r="AF927" s="8">
        <v>1</v>
      </c>
      <c r="AG927" s="8">
        <v>2</v>
      </c>
      <c r="AH927" s="8">
        <v>0</v>
      </c>
      <c r="AI927" s="8">
        <v>9</v>
      </c>
      <c r="AJ927" s="13">
        <v>2.4900000000000002</v>
      </c>
      <c r="AK927" s="13">
        <v>1.67</v>
      </c>
    </row>
    <row r="928" spans="1:37" x14ac:dyDescent="0.2">
      <c r="A928" s="8" t="s">
        <v>5074</v>
      </c>
      <c r="B928" s="12">
        <v>44199</v>
      </c>
      <c r="C928" s="8">
        <v>14</v>
      </c>
      <c r="D928" s="8" t="s">
        <v>2920</v>
      </c>
      <c r="E928" s="8" t="s">
        <v>5075</v>
      </c>
      <c r="F928" s="8">
        <v>6</v>
      </c>
      <c r="G928" s="8">
        <v>2</v>
      </c>
      <c r="H928" s="8">
        <v>3</v>
      </c>
      <c r="I928" s="8">
        <v>0</v>
      </c>
      <c r="J928" s="8">
        <v>3</v>
      </c>
      <c r="K928" s="8">
        <v>0</v>
      </c>
      <c r="L928" s="8">
        <v>3</v>
      </c>
      <c r="M928" s="8">
        <v>1</v>
      </c>
      <c r="N928" s="8">
        <v>2</v>
      </c>
      <c r="O928" s="8">
        <v>2</v>
      </c>
      <c r="P928" s="8"/>
      <c r="Q928" s="9"/>
      <c r="R928" s="8"/>
      <c r="S928" s="8">
        <v>6</v>
      </c>
      <c r="T928" s="8">
        <v>3</v>
      </c>
      <c r="U928" s="8">
        <v>0</v>
      </c>
      <c r="V928" s="8">
        <v>1</v>
      </c>
      <c r="W928" s="8">
        <v>2</v>
      </c>
      <c r="X928" s="8">
        <v>12</v>
      </c>
      <c r="Y928" s="13">
        <v>2.2999999999999998</v>
      </c>
      <c r="Z928" s="13">
        <v>1.03</v>
      </c>
      <c r="AA928" s="8"/>
      <c r="AB928" s="8"/>
      <c r="AC928" s="8"/>
      <c r="AD928" s="8">
        <v>2</v>
      </c>
      <c r="AE928" s="8">
        <v>0</v>
      </c>
      <c r="AF928" s="8">
        <v>0</v>
      </c>
      <c r="AG928" s="8">
        <v>1</v>
      </c>
      <c r="AH928" s="8">
        <v>2</v>
      </c>
      <c r="AI928" s="8">
        <v>5</v>
      </c>
      <c r="AJ928" s="13">
        <v>1</v>
      </c>
      <c r="AK928" s="13">
        <v>0</v>
      </c>
    </row>
    <row r="929" spans="1:37" x14ac:dyDescent="0.2">
      <c r="A929" s="8" t="s">
        <v>5076</v>
      </c>
      <c r="B929" s="12">
        <v>44320</v>
      </c>
      <c r="C929" s="8">
        <v>34</v>
      </c>
      <c r="D929" s="8" t="s">
        <v>889</v>
      </c>
      <c r="E929" s="8" t="s">
        <v>5077</v>
      </c>
      <c r="F929" s="8">
        <v>27</v>
      </c>
      <c r="G929" s="8">
        <v>2</v>
      </c>
      <c r="H929" s="8">
        <v>4</v>
      </c>
      <c r="I929" s="8">
        <v>0</v>
      </c>
      <c r="J929" s="8">
        <v>2</v>
      </c>
      <c r="K929" s="8">
        <v>1</v>
      </c>
      <c r="L929" s="8">
        <v>1</v>
      </c>
      <c r="M929" s="8">
        <v>1</v>
      </c>
      <c r="N929" s="8">
        <v>1</v>
      </c>
      <c r="O929" s="8">
        <v>1</v>
      </c>
      <c r="P929" s="8"/>
      <c r="Q929" s="9"/>
      <c r="R929" s="8"/>
      <c r="S929" s="8">
        <v>27</v>
      </c>
      <c r="T929" s="8">
        <v>4</v>
      </c>
      <c r="U929" s="8">
        <v>1</v>
      </c>
      <c r="V929" s="8">
        <v>1</v>
      </c>
      <c r="W929" s="8">
        <v>1</v>
      </c>
      <c r="X929" s="8">
        <v>34</v>
      </c>
      <c r="Y929" s="13">
        <v>11.37</v>
      </c>
      <c r="Z929" s="13">
        <v>2.17</v>
      </c>
      <c r="AA929" s="8"/>
      <c r="AB929" s="8"/>
      <c r="AC929" s="8"/>
      <c r="AD929" s="8">
        <v>2</v>
      </c>
      <c r="AE929" s="8">
        <v>0</v>
      </c>
      <c r="AF929" s="8">
        <v>1</v>
      </c>
      <c r="AG929" s="8">
        <v>1</v>
      </c>
      <c r="AH929" s="8">
        <v>1</v>
      </c>
      <c r="AI929" s="8">
        <v>5</v>
      </c>
      <c r="AJ929" s="13">
        <v>0.71</v>
      </c>
      <c r="AK929" s="13">
        <v>0</v>
      </c>
    </row>
    <row r="930" spans="1:37" x14ac:dyDescent="0.2">
      <c r="A930" s="8" t="s">
        <v>5078</v>
      </c>
      <c r="B930" s="12">
        <v>44319</v>
      </c>
      <c r="C930" s="8">
        <v>55</v>
      </c>
      <c r="D930" s="8" t="s">
        <v>5079</v>
      </c>
      <c r="E930" s="8" t="s">
        <v>5080</v>
      </c>
      <c r="F930" s="8">
        <v>25</v>
      </c>
      <c r="G930" s="8">
        <v>5</v>
      </c>
      <c r="H930" s="8">
        <v>7</v>
      </c>
      <c r="I930" s="8">
        <v>2</v>
      </c>
      <c r="J930" s="8">
        <v>10</v>
      </c>
      <c r="K930" s="8">
        <v>3</v>
      </c>
      <c r="L930" s="8">
        <v>3</v>
      </c>
      <c r="M930" s="8">
        <v>1</v>
      </c>
      <c r="N930" s="8">
        <v>10</v>
      </c>
      <c r="O930" s="8">
        <v>7</v>
      </c>
      <c r="P930" s="8"/>
      <c r="Q930" s="9"/>
      <c r="R930" s="8"/>
      <c r="S930" s="8">
        <v>25</v>
      </c>
      <c r="T930" s="8">
        <v>7</v>
      </c>
      <c r="U930" s="8">
        <v>3</v>
      </c>
      <c r="V930" s="8">
        <v>1</v>
      </c>
      <c r="W930" s="8">
        <v>10</v>
      </c>
      <c r="X930" s="8">
        <v>46</v>
      </c>
      <c r="Y930" s="13">
        <v>9.5</v>
      </c>
      <c r="Z930" s="13">
        <v>1.53</v>
      </c>
      <c r="AA930" s="8"/>
      <c r="AB930" s="8"/>
      <c r="AC930" s="8"/>
      <c r="AD930" s="8">
        <v>5</v>
      </c>
      <c r="AE930" s="8">
        <v>2</v>
      </c>
      <c r="AF930" s="8">
        <v>3</v>
      </c>
      <c r="AG930" s="8">
        <v>1</v>
      </c>
      <c r="AH930" s="8">
        <v>7</v>
      </c>
      <c r="AI930" s="8">
        <v>18</v>
      </c>
      <c r="AJ930" s="13">
        <v>2.41</v>
      </c>
      <c r="AK930" s="13">
        <v>0.6</v>
      </c>
    </row>
    <row r="931" spans="1:37" x14ac:dyDescent="0.2">
      <c r="A931" s="8" t="s">
        <v>5081</v>
      </c>
      <c r="B931" s="12">
        <v>44231</v>
      </c>
      <c r="C931" s="8">
        <v>74</v>
      </c>
      <c r="D931" s="8" t="s">
        <v>953</v>
      </c>
      <c r="E931" s="8" t="s">
        <v>5082</v>
      </c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9"/>
      <c r="R931" s="8"/>
      <c r="S931" s="8"/>
      <c r="T931" s="8"/>
      <c r="U931" s="8"/>
      <c r="V931" s="8"/>
      <c r="W931" s="8"/>
      <c r="X931" s="8">
        <v>0</v>
      </c>
      <c r="Y931" s="13" t="e">
        <v>#DIV/0!</v>
      </c>
      <c r="Z931" s="13" t="e">
        <v>#DIV/0!</v>
      </c>
      <c r="AA931" s="8"/>
      <c r="AB931" s="8"/>
      <c r="AC931" s="8"/>
      <c r="AD931" s="8"/>
      <c r="AE931" s="8"/>
      <c r="AF931" s="8"/>
      <c r="AG931" s="8"/>
      <c r="AH931" s="8"/>
      <c r="AI931" s="8">
        <v>0</v>
      </c>
      <c r="AJ931" s="13" t="e">
        <v>#DIV/0!</v>
      </c>
      <c r="AK931" s="13" t="e">
        <v>#DIV/0!</v>
      </c>
    </row>
    <row r="932" spans="1:37" x14ac:dyDescent="0.2">
      <c r="A932" s="8" t="s">
        <v>5083</v>
      </c>
      <c r="B932" s="12">
        <v>44200</v>
      </c>
      <c r="C932" s="8">
        <v>28</v>
      </c>
      <c r="D932" s="8" t="s">
        <v>5084</v>
      </c>
      <c r="E932" s="8" t="s">
        <v>5085</v>
      </c>
      <c r="F932" s="8">
        <v>17</v>
      </c>
      <c r="G932" s="8">
        <v>6</v>
      </c>
      <c r="H932" s="8">
        <v>5</v>
      </c>
      <c r="I932" s="8">
        <v>4</v>
      </c>
      <c r="J932" s="8">
        <v>2</v>
      </c>
      <c r="K932" s="8">
        <v>1</v>
      </c>
      <c r="L932" s="8">
        <v>1</v>
      </c>
      <c r="M932" s="8">
        <v>1</v>
      </c>
      <c r="N932" s="8">
        <v>3</v>
      </c>
      <c r="O932" s="8">
        <v>1</v>
      </c>
      <c r="P932" s="8"/>
      <c r="Q932" s="9"/>
      <c r="R932" s="8"/>
      <c r="S932" s="8">
        <v>17</v>
      </c>
      <c r="T932" s="8">
        <v>5</v>
      </c>
      <c r="U932" s="8">
        <v>1</v>
      </c>
      <c r="V932" s="8">
        <v>1</v>
      </c>
      <c r="W932" s="8">
        <v>3</v>
      </c>
      <c r="X932" s="8">
        <v>27</v>
      </c>
      <c r="Y932" s="13">
        <v>6.69</v>
      </c>
      <c r="Z932" s="13">
        <v>1.91</v>
      </c>
      <c r="AA932" s="8"/>
      <c r="AB932" s="8"/>
      <c r="AC932" s="8"/>
      <c r="AD932" s="8">
        <v>6</v>
      </c>
      <c r="AE932" s="8">
        <v>4</v>
      </c>
      <c r="AF932" s="8">
        <v>1</v>
      </c>
      <c r="AG932" s="8">
        <v>1</v>
      </c>
      <c r="AH932" s="8">
        <v>1</v>
      </c>
      <c r="AI932" s="8">
        <v>13</v>
      </c>
      <c r="AJ932" s="13">
        <v>2.2999999999999998</v>
      </c>
      <c r="AK932" s="13">
        <v>1.02</v>
      </c>
    </row>
    <row r="933" spans="1:37" x14ac:dyDescent="0.2">
      <c r="A933" s="8" t="s">
        <v>5086</v>
      </c>
      <c r="B933" s="12">
        <v>44351</v>
      </c>
      <c r="C933" s="8">
        <v>40</v>
      </c>
      <c r="D933" s="8" t="s">
        <v>5087</v>
      </c>
      <c r="E933" s="8" t="s">
        <v>5088</v>
      </c>
      <c r="F933" s="8">
        <v>34</v>
      </c>
      <c r="G933" s="8">
        <v>1</v>
      </c>
      <c r="H933" s="8">
        <v>3</v>
      </c>
      <c r="I933" s="8">
        <v>0</v>
      </c>
      <c r="J933" s="8">
        <v>2</v>
      </c>
      <c r="K933" s="8">
        <v>0</v>
      </c>
      <c r="L933" s="8">
        <v>1</v>
      </c>
      <c r="M933" s="8">
        <v>0</v>
      </c>
      <c r="N933" s="8">
        <v>1</v>
      </c>
      <c r="O933" s="8">
        <v>0</v>
      </c>
      <c r="P933" s="8"/>
      <c r="Q933" s="9"/>
      <c r="R933" s="8"/>
      <c r="S933" s="8">
        <v>34</v>
      </c>
      <c r="T933" s="8">
        <v>3</v>
      </c>
      <c r="U933" s="8">
        <v>0</v>
      </c>
      <c r="V933" s="8">
        <v>0</v>
      </c>
      <c r="W933" s="8">
        <v>1</v>
      </c>
      <c r="X933" s="8">
        <v>38</v>
      </c>
      <c r="Y933" s="13">
        <v>14.81</v>
      </c>
      <c r="Z933" s="13">
        <v>2.2000000000000002</v>
      </c>
      <c r="AA933" s="8"/>
      <c r="AB933" s="8"/>
      <c r="AC933" s="8"/>
      <c r="AD933" s="8">
        <v>1</v>
      </c>
      <c r="AE933" s="8">
        <v>0</v>
      </c>
      <c r="AF933" s="8">
        <v>0</v>
      </c>
      <c r="AG933" s="8">
        <v>0</v>
      </c>
      <c r="AH933" s="8">
        <v>0</v>
      </c>
      <c r="AI933" s="8">
        <v>1</v>
      </c>
      <c r="AJ933" s="13">
        <v>0.45</v>
      </c>
      <c r="AK933" s="13">
        <v>2.2400000000000002</v>
      </c>
    </row>
    <row r="934" spans="1:37" x14ac:dyDescent="0.2">
      <c r="A934" s="8" t="s">
        <v>5089</v>
      </c>
      <c r="B934" s="8" t="s">
        <v>56</v>
      </c>
      <c r="C934" s="8">
        <v>1</v>
      </c>
      <c r="D934" s="8" t="s">
        <v>5090</v>
      </c>
      <c r="E934" s="8" t="s">
        <v>5091</v>
      </c>
      <c r="F934" s="8">
        <v>1</v>
      </c>
      <c r="G934" s="8">
        <v>0</v>
      </c>
      <c r="H934" s="8">
        <v>1</v>
      </c>
      <c r="I934" s="8">
        <v>0</v>
      </c>
      <c r="J934" s="8">
        <v>1</v>
      </c>
      <c r="K934" s="8">
        <v>0</v>
      </c>
      <c r="L934" s="8">
        <v>1</v>
      </c>
      <c r="M934" s="8">
        <v>0</v>
      </c>
      <c r="N934" s="8">
        <v>1</v>
      </c>
      <c r="O934" s="8">
        <v>0</v>
      </c>
      <c r="P934" s="8"/>
      <c r="Q934" s="9"/>
      <c r="R934" s="8"/>
      <c r="S934" s="8">
        <v>1</v>
      </c>
      <c r="T934" s="8">
        <v>1</v>
      </c>
      <c r="U934" s="8">
        <v>0</v>
      </c>
      <c r="V934" s="8">
        <v>0</v>
      </c>
      <c r="W934" s="8">
        <v>1</v>
      </c>
      <c r="X934" s="8">
        <v>3</v>
      </c>
      <c r="Y934" s="13">
        <v>0.55000000000000004</v>
      </c>
      <c r="Z934" s="13">
        <v>-0.61</v>
      </c>
      <c r="AA934" s="8"/>
      <c r="AB934" s="8"/>
      <c r="AC934" s="8"/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13">
        <v>0</v>
      </c>
      <c r="AK934" s="13" t="e">
        <v>#DIV/0!</v>
      </c>
    </row>
    <row r="935" spans="1:37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9"/>
      <c r="R935" s="8"/>
      <c r="S935" s="8"/>
      <c r="T935" s="8"/>
      <c r="U935" s="8"/>
      <c r="V935" s="8"/>
      <c r="W935" s="8"/>
      <c r="X935" s="8">
        <v>0</v>
      </c>
      <c r="Y935" s="13" t="e">
        <v>#DIV/0!</v>
      </c>
      <c r="Z935" s="13" t="e">
        <v>#DIV/0!</v>
      </c>
      <c r="AA935" s="8"/>
      <c r="AB935" s="8"/>
      <c r="AC935" s="8"/>
      <c r="AD935" s="8"/>
      <c r="AE935" s="8"/>
      <c r="AF935" s="8"/>
      <c r="AG935" s="8"/>
      <c r="AH935" s="8"/>
      <c r="AI935" s="8">
        <v>0</v>
      </c>
      <c r="AJ935" s="13" t="e">
        <v>#DIV/0!</v>
      </c>
      <c r="AK935" s="13" t="e">
        <v>#DIV/0!</v>
      </c>
    </row>
    <row r="936" spans="1:37" x14ac:dyDescent="0.2">
      <c r="A936" s="53" t="s">
        <v>5092</v>
      </c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9"/>
      <c r="R936" s="8"/>
      <c r="S936" s="8"/>
      <c r="T936" s="8"/>
      <c r="U936" s="8"/>
      <c r="V936" s="8"/>
      <c r="W936" s="8"/>
      <c r="X936" s="8">
        <v>0</v>
      </c>
      <c r="Y936" s="13" t="e">
        <v>#DIV/0!</v>
      </c>
      <c r="Z936" s="13" t="e">
        <v>#DIV/0!</v>
      </c>
      <c r="AA936" s="8"/>
      <c r="AB936" s="8"/>
      <c r="AC936" s="8"/>
      <c r="AD936" s="8"/>
      <c r="AE936" s="8"/>
      <c r="AF936" s="8"/>
      <c r="AG936" s="8"/>
      <c r="AH936" s="8"/>
      <c r="AI936" s="8">
        <v>0</v>
      </c>
      <c r="AJ936" s="13" t="e">
        <v>#DIV/0!</v>
      </c>
      <c r="AK936" s="13" t="e">
        <v>#DIV/0!</v>
      </c>
    </row>
    <row r="937" spans="1:37" x14ac:dyDescent="0.2">
      <c r="A937" s="53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9"/>
      <c r="R937" s="8"/>
      <c r="S937" s="8"/>
      <c r="T937" s="8"/>
      <c r="U937" s="8"/>
      <c r="V937" s="8"/>
      <c r="W937" s="8"/>
      <c r="X937" s="8">
        <v>0</v>
      </c>
      <c r="Y937" s="13" t="e">
        <v>#DIV/0!</v>
      </c>
      <c r="Z937" s="13" t="e">
        <v>#DIV/0!</v>
      </c>
      <c r="AA937" s="8"/>
      <c r="AB937" s="8"/>
      <c r="AC937" s="8"/>
      <c r="AD937" s="8"/>
      <c r="AE937" s="8"/>
      <c r="AF937" s="8"/>
      <c r="AG937" s="8"/>
      <c r="AH937" s="8"/>
      <c r="AI937" s="8">
        <v>0</v>
      </c>
      <c r="AJ937" s="13" t="e">
        <v>#DIV/0!</v>
      </c>
      <c r="AK937" s="13" t="e">
        <v>#DIV/0!</v>
      </c>
    </row>
    <row r="938" spans="1:37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9"/>
      <c r="R938" s="8"/>
      <c r="S938" s="8"/>
      <c r="T938" s="8"/>
      <c r="U938" s="8"/>
      <c r="V938" s="8"/>
      <c r="W938" s="8"/>
      <c r="X938" s="8">
        <v>0</v>
      </c>
      <c r="Y938" s="13" t="e">
        <v>#DIV/0!</v>
      </c>
      <c r="Z938" s="13" t="e">
        <v>#DIV/0!</v>
      </c>
      <c r="AA938" s="8"/>
      <c r="AB938" s="8"/>
      <c r="AC938" s="8"/>
      <c r="AD938" s="8"/>
      <c r="AE938" s="8"/>
      <c r="AF938" s="8"/>
      <c r="AG938" s="8"/>
      <c r="AH938" s="8"/>
      <c r="AI938" s="8">
        <v>0</v>
      </c>
      <c r="AJ938" s="13" t="e">
        <v>#DIV/0!</v>
      </c>
      <c r="AK938" s="13" t="e">
        <v>#DIV/0!</v>
      </c>
    </row>
    <row r="939" spans="1:37" x14ac:dyDescent="0.2">
      <c r="A939" s="8" t="s">
        <v>0</v>
      </c>
      <c r="B939" s="8" t="s">
        <v>3117</v>
      </c>
      <c r="C939" s="8" t="s">
        <v>3118</v>
      </c>
      <c r="D939" s="8" t="s">
        <v>3</v>
      </c>
      <c r="E939" s="8" t="s">
        <v>4</v>
      </c>
      <c r="F939" s="8" t="s">
        <v>3119</v>
      </c>
      <c r="G939" s="8"/>
      <c r="H939" s="8" t="s">
        <v>3120</v>
      </c>
      <c r="I939" s="8"/>
      <c r="J939" s="8" t="s">
        <v>3121</v>
      </c>
      <c r="K939" s="8"/>
      <c r="L939" s="8" t="s">
        <v>3122</v>
      </c>
      <c r="M939" s="8"/>
      <c r="N939" s="8" t="s">
        <v>2857</v>
      </c>
      <c r="O939" s="8"/>
      <c r="P939" s="8"/>
      <c r="Q939" s="9"/>
      <c r="R939" s="8"/>
      <c r="S939" s="8" t="s">
        <v>3119</v>
      </c>
      <c r="T939" s="8" t="s">
        <v>3120</v>
      </c>
      <c r="U939" s="8"/>
      <c r="V939" s="8"/>
      <c r="W939" s="8" t="s">
        <v>2857</v>
      </c>
      <c r="X939" s="8">
        <v>0</v>
      </c>
      <c r="Y939" s="13" t="e">
        <v>#DIV/0!</v>
      </c>
      <c r="Z939" s="13" t="e">
        <v>#DIV/0!</v>
      </c>
      <c r="AA939" s="8"/>
      <c r="AB939" s="8"/>
      <c r="AC939" s="8"/>
      <c r="AD939" s="8"/>
      <c r="AE939" s="8"/>
      <c r="AF939" s="8"/>
      <c r="AG939" s="8"/>
      <c r="AH939" s="8"/>
      <c r="AI939" s="8">
        <v>0</v>
      </c>
      <c r="AJ939" s="13" t="e">
        <v>#DIV/0!</v>
      </c>
      <c r="AK939" s="13" t="e">
        <v>#DIV/0!</v>
      </c>
    </row>
    <row r="940" spans="1:37" x14ac:dyDescent="0.2">
      <c r="A940" s="8" t="s">
        <v>5093</v>
      </c>
      <c r="B940" s="12">
        <v>44412</v>
      </c>
      <c r="C940" s="8">
        <v>12.884</v>
      </c>
      <c r="D940" s="8" t="s">
        <v>5094</v>
      </c>
      <c r="E940" s="8" t="s">
        <v>5095</v>
      </c>
      <c r="F940" s="8">
        <v>10.91</v>
      </c>
      <c r="G940" s="8">
        <v>797</v>
      </c>
      <c r="H940" s="8">
        <v>1.462</v>
      </c>
      <c r="I940" s="8">
        <v>102</v>
      </c>
      <c r="J940" s="8">
        <v>351</v>
      </c>
      <c r="K940" s="8">
        <v>35</v>
      </c>
      <c r="L940" s="8">
        <v>74</v>
      </c>
      <c r="M940" s="8">
        <v>15</v>
      </c>
      <c r="N940" s="8">
        <v>89</v>
      </c>
      <c r="O940" s="8">
        <v>26</v>
      </c>
      <c r="P940" s="8"/>
      <c r="Q940" s="9"/>
      <c r="R940" s="8"/>
      <c r="S940" s="8">
        <v>1091</v>
      </c>
      <c r="T940" s="8">
        <v>1462</v>
      </c>
      <c r="U940" s="8">
        <v>35</v>
      </c>
      <c r="V940" s="8">
        <v>15</v>
      </c>
      <c r="W940" s="8">
        <v>89</v>
      </c>
      <c r="X940" s="8">
        <v>2692</v>
      </c>
      <c r="Y940" s="13">
        <v>686.97</v>
      </c>
      <c r="Z940" s="13">
        <v>0.76</v>
      </c>
      <c r="AA940" s="8"/>
      <c r="AB940" s="8"/>
      <c r="AC940" s="8"/>
      <c r="AD940" s="8">
        <v>797</v>
      </c>
      <c r="AE940" s="8">
        <v>102</v>
      </c>
      <c r="AF940" s="8">
        <v>35</v>
      </c>
      <c r="AG940" s="8">
        <v>15</v>
      </c>
      <c r="AH940" s="8">
        <v>26</v>
      </c>
      <c r="AI940" s="8">
        <v>975</v>
      </c>
      <c r="AJ940" s="13">
        <v>338.24</v>
      </c>
      <c r="AK940" s="13">
        <v>2.1800000000000002</v>
      </c>
    </row>
    <row r="941" spans="1:37" x14ac:dyDescent="0.2">
      <c r="A941" s="8" t="s">
        <v>5096</v>
      </c>
      <c r="B941" s="12">
        <v>44412</v>
      </c>
      <c r="C941" s="8">
        <v>9.5220000000000002</v>
      </c>
      <c r="D941" s="8" t="s">
        <v>4867</v>
      </c>
      <c r="E941" s="8" t="s">
        <v>5097</v>
      </c>
      <c r="F941" s="8">
        <v>8.0909999999999993</v>
      </c>
      <c r="G941" s="8">
        <v>575</v>
      </c>
      <c r="H941" s="8">
        <v>991</v>
      </c>
      <c r="I941" s="8">
        <v>95</v>
      </c>
      <c r="J941" s="8">
        <v>293</v>
      </c>
      <c r="K941" s="8">
        <v>34</v>
      </c>
      <c r="L941" s="8">
        <v>76</v>
      </c>
      <c r="M941" s="8">
        <v>17</v>
      </c>
      <c r="N941" s="8">
        <v>72</v>
      </c>
      <c r="O941" s="8">
        <v>13</v>
      </c>
      <c r="P941" s="8"/>
      <c r="Q941" s="9"/>
      <c r="R941" s="8"/>
      <c r="S941" s="8">
        <v>8091</v>
      </c>
      <c r="T941" s="8">
        <v>991</v>
      </c>
      <c r="U941" s="8">
        <v>34</v>
      </c>
      <c r="V941" s="8">
        <v>17</v>
      </c>
      <c r="W941" s="8">
        <v>72</v>
      </c>
      <c r="X941" s="8">
        <v>9205</v>
      </c>
      <c r="Y941" s="13">
        <v>3518.05</v>
      </c>
      <c r="Z941" s="13">
        <v>2.16</v>
      </c>
      <c r="AA941" s="8"/>
      <c r="AB941" s="8"/>
      <c r="AC941" s="8"/>
      <c r="AD941" s="8">
        <v>575</v>
      </c>
      <c r="AE941" s="8">
        <v>95</v>
      </c>
      <c r="AF941" s="8">
        <v>34</v>
      </c>
      <c r="AG941" s="8">
        <v>17</v>
      </c>
      <c r="AH941" s="8">
        <v>13</v>
      </c>
      <c r="AI941" s="8">
        <v>734</v>
      </c>
      <c r="AJ941" s="13">
        <v>241.62</v>
      </c>
      <c r="AK941" s="13">
        <v>2.14</v>
      </c>
    </row>
    <row r="942" spans="1:37" x14ac:dyDescent="0.2">
      <c r="A942" s="8" t="s">
        <v>5098</v>
      </c>
      <c r="B942" s="12">
        <v>44381</v>
      </c>
      <c r="C942" s="8">
        <v>6.8680000000000003</v>
      </c>
      <c r="D942" s="8" t="s">
        <v>5099</v>
      </c>
      <c r="E942" s="8" t="s">
        <v>5100</v>
      </c>
      <c r="F942" s="8">
        <v>5.5209999999999999</v>
      </c>
      <c r="G942" s="8">
        <v>573</v>
      </c>
      <c r="H942" s="8">
        <v>908</v>
      </c>
      <c r="I942" s="8">
        <v>80</v>
      </c>
      <c r="J942" s="8">
        <v>296</v>
      </c>
      <c r="K942" s="8">
        <v>35</v>
      </c>
      <c r="L942" s="8">
        <v>60</v>
      </c>
      <c r="M942" s="8">
        <v>20</v>
      </c>
      <c r="N942" s="8">
        <v>83</v>
      </c>
      <c r="O942" s="8">
        <v>38</v>
      </c>
      <c r="P942" s="8"/>
      <c r="Q942" s="9"/>
      <c r="R942" s="8"/>
      <c r="S942" s="8">
        <v>5521</v>
      </c>
      <c r="T942" s="8">
        <v>908</v>
      </c>
      <c r="U942" s="8">
        <v>35</v>
      </c>
      <c r="V942" s="8">
        <v>20</v>
      </c>
      <c r="W942" s="8">
        <v>83</v>
      </c>
      <c r="X942" s="8">
        <v>6567</v>
      </c>
      <c r="Y942" s="13">
        <v>2381.67</v>
      </c>
      <c r="Z942" s="13">
        <v>2.11</v>
      </c>
      <c r="AA942" s="8"/>
      <c r="AB942" s="8"/>
      <c r="AC942" s="8"/>
      <c r="AD942" s="8">
        <v>573</v>
      </c>
      <c r="AE942" s="8">
        <v>80</v>
      </c>
      <c r="AF942" s="8">
        <v>35</v>
      </c>
      <c r="AG942" s="8">
        <v>20</v>
      </c>
      <c r="AH942" s="8">
        <v>38</v>
      </c>
      <c r="AI942" s="8">
        <v>746</v>
      </c>
      <c r="AJ942" s="13">
        <v>237.96</v>
      </c>
      <c r="AK942" s="13">
        <v>2.19</v>
      </c>
    </row>
    <row r="943" spans="1:37" x14ac:dyDescent="0.2">
      <c r="A943" s="8" t="s">
        <v>5101</v>
      </c>
      <c r="B943" s="12">
        <v>44412</v>
      </c>
      <c r="C943" s="8">
        <v>2.9039999999999999</v>
      </c>
      <c r="D943" s="8" t="s">
        <v>5102</v>
      </c>
      <c r="E943" s="8" t="s">
        <v>5103</v>
      </c>
      <c r="F943" s="8">
        <v>2.4390000000000001</v>
      </c>
      <c r="G943" s="8">
        <v>227</v>
      </c>
      <c r="H943" s="8">
        <v>333</v>
      </c>
      <c r="I943" s="8">
        <v>29</v>
      </c>
      <c r="J943" s="8">
        <v>93</v>
      </c>
      <c r="K943" s="8">
        <v>15</v>
      </c>
      <c r="L943" s="8">
        <v>15</v>
      </c>
      <c r="M943" s="8">
        <v>4</v>
      </c>
      <c r="N943" s="8">
        <v>24</v>
      </c>
      <c r="O943" s="8">
        <v>10</v>
      </c>
      <c r="P943" s="8"/>
      <c r="Q943" s="9"/>
      <c r="R943" s="8"/>
      <c r="S943" s="8">
        <v>2439</v>
      </c>
      <c r="T943" s="8">
        <v>333</v>
      </c>
      <c r="U943" s="8">
        <v>15</v>
      </c>
      <c r="V943" s="8">
        <v>4</v>
      </c>
      <c r="W943" s="8">
        <v>24</v>
      </c>
      <c r="X943" s="8">
        <v>2815</v>
      </c>
      <c r="Y943" s="13">
        <v>1057.78</v>
      </c>
      <c r="Z943" s="13">
        <v>2.15</v>
      </c>
      <c r="AA943" s="8"/>
      <c r="AB943" s="8"/>
      <c r="AC943" s="8"/>
      <c r="AD943" s="8">
        <v>227</v>
      </c>
      <c r="AE943" s="8">
        <v>29</v>
      </c>
      <c r="AF943" s="8">
        <v>15</v>
      </c>
      <c r="AG943" s="8">
        <v>4</v>
      </c>
      <c r="AH943" s="8">
        <v>10</v>
      </c>
      <c r="AI943" s="8">
        <v>285</v>
      </c>
      <c r="AJ943" s="13">
        <v>95.48</v>
      </c>
      <c r="AK943" s="13">
        <v>2.1800000000000002</v>
      </c>
    </row>
    <row r="944" spans="1:37" x14ac:dyDescent="0.2">
      <c r="A944" s="8" t="s">
        <v>5104</v>
      </c>
      <c r="B944" s="12">
        <v>44412</v>
      </c>
      <c r="C944" s="8">
        <v>3.524</v>
      </c>
      <c r="D944" s="8" t="s">
        <v>5105</v>
      </c>
      <c r="E944" s="8" t="s">
        <v>5106</v>
      </c>
      <c r="F944" s="8">
        <v>2.996</v>
      </c>
      <c r="G944" s="8">
        <v>287</v>
      </c>
      <c r="H944" s="8">
        <v>376</v>
      </c>
      <c r="I944" s="8">
        <v>44</v>
      </c>
      <c r="J944" s="8">
        <v>104</v>
      </c>
      <c r="K944" s="8">
        <v>19</v>
      </c>
      <c r="L944" s="8">
        <v>29</v>
      </c>
      <c r="M944" s="8">
        <v>12</v>
      </c>
      <c r="N944" s="8">
        <v>29</v>
      </c>
      <c r="O944" s="8">
        <v>12</v>
      </c>
      <c r="P944" s="8"/>
      <c r="Q944" s="9"/>
      <c r="R944" s="8"/>
      <c r="S944" s="8">
        <v>2996</v>
      </c>
      <c r="T944" s="8">
        <v>376</v>
      </c>
      <c r="U944" s="8">
        <v>19</v>
      </c>
      <c r="V944" s="8">
        <v>12</v>
      </c>
      <c r="W944" s="8">
        <v>29</v>
      </c>
      <c r="X944" s="8">
        <v>3432</v>
      </c>
      <c r="Y944" s="13">
        <v>1300.29</v>
      </c>
      <c r="Z944" s="13">
        <v>2.16</v>
      </c>
      <c r="AA944" s="8"/>
      <c r="AB944" s="8"/>
      <c r="AC944" s="8"/>
      <c r="AD944" s="8">
        <v>287</v>
      </c>
      <c r="AE944" s="8">
        <v>44</v>
      </c>
      <c r="AF944" s="8">
        <v>19</v>
      </c>
      <c r="AG944" s="8">
        <v>12</v>
      </c>
      <c r="AH944" s="8">
        <v>12</v>
      </c>
      <c r="AI944" s="8">
        <v>374</v>
      </c>
      <c r="AJ944" s="13">
        <v>119.35</v>
      </c>
      <c r="AK944" s="13">
        <v>2.17</v>
      </c>
    </row>
    <row r="945" spans="1:37" x14ac:dyDescent="0.2">
      <c r="A945" s="8" t="s">
        <v>5107</v>
      </c>
      <c r="B945" s="12">
        <v>44412</v>
      </c>
      <c r="C945" s="8">
        <v>1.647</v>
      </c>
      <c r="D945" s="8" t="s">
        <v>4249</v>
      </c>
      <c r="E945" s="8" t="s">
        <v>5108</v>
      </c>
      <c r="F945" s="8">
        <v>1.373</v>
      </c>
      <c r="G945" s="8">
        <v>157</v>
      </c>
      <c r="H945" s="8">
        <v>187</v>
      </c>
      <c r="I945" s="8">
        <v>28</v>
      </c>
      <c r="J945" s="8">
        <v>42</v>
      </c>
      <c r="K945" s="8">
        <v>9</v>
      </c>
      <c r="L945" s="8">
        <v>21</v>
      </c>
      <c r="M945" s="8">
        <v>9</v>
      </c>
      <c r="N945" s="8">
        <v>25</v>
      </c>
      <c r="O945" s="8">
        <v>12</v>
      </c>
      <c r="P945" s="8"/>
      <c r="Q945" s="9"/>
      <c r="R945" s="8"/>
      <c r="S945" s="8">
        <v>1373</v>
      </c>
      <c r="T945" s="8">
        <v>187</v>
      </c>
      <c r="U945" s="8">
        <v>9</v>
      </c>
      <c r="V945" s="8">
        <v>9</v>
      </c>
      <c r="W945" s="8">
        <v>25</v>
      </c>
      <c r="X945" s="8">
        <v>1603</v>
      </c>
      <c r="Y945" s="13">
        <v>593.08000000000004</v>
      </c>
      <c r="Z945" s="13">
        <v>2.15</v>
      </c>
      <c r="AA945" s="8"/>
      <c r="AB945" s="8"/>
      <c r="AC945" s="8"/>
      <c r="AD945" s="8">
        <v>157</v>
      </c>
      <c r="AE945" s="8">
        <v>28</v>
      </c>
      <c r="AF945" s="8">
        <v>9</v>
      </c>
      <c r="AG945" s="8">
        <v>9</v>
      </c>
      <c r="AH945" s="8">
        <v>12</v>
      </c>
      <c r="AI945" s="8">
        <v>215</v>
      </c>
      <c r="AJ945" s="13">
        <v>64.209999999999994</v>
      </c>
      <c r="AK945" s="13">
        <v>2.16</v>
      </c>
    </row>
    <row r="946" spans="1:37" x14ac:dyDescent="0.2">
      <c r="A946" s="8" t="s">
        <v>5109</v>
      </c>
      <c r="B946" s="12">
        <v>44381</v>
      </c>
      <c r="C946" s="8">
        <v>1.141</v>
      </c>
      <c r="D946" s="8" t="s">
        <v>4535</v>
      </c>
      <c r="E946" s="8" t="s">
        <v>5110</v>
      </c>
      <c r="F946" s="8">
        <v>895</v>
      </c>
      <c r="G946" s="8">
        <v>94</v>
      </c>
      <c r="H946" s="8">
        <v>162</v>
      </c>
      <c r="I946" s="8">
        <v>24</v>
      </c>
      <c r="J946" s="8">
        <v>53</v>
      </c>
      <c r="K946" s="8">
        <v>8</v>
      </c>
      <c r="L946" s="8">
        <v>11</v>
      </c>
      <c r="M946" s="8">
        <v>5</v>
      </c>
      <c r="N946" s="8">
        <v>20</v>
      </c>
      <c r="O946" s="8">
        <v>7</v>
      </c>
      <c r="P946" s="8"/>
      <c r="Q946" s="9"/>
      <c r="R946" s="8"/>
      <c r="S946" s="8">
        <v>895</v>
      </c>
      <c r="T946" s="8">
        <v>162</v>
      </c>
      <c r="U946" s="8">
        <v>8</v>
      </c>
      <c r="V946" s="8">
        <v>5</v>
      </c>
      <c r="W946" s="8">
        <v>20</v>
      </c>
      <c r="X946" s="8">
        <v>1090</v>
      </c>
      <c r="Y946" s="13">
        <v>384.1</v>
      </c>
      <c r="Z946" s="13">
        <v>2.08</v>
      </c>
      <c r="AA946" s="8"/>
      <c r="AB946" s="8"/>
      <c r="AC946" s="8"/>
      <c r="AD946" s="8">
        <v>94</v>
      </c>
      <c r="AE946" s="8">
        <v>24</v>
      </c>
      <c r="AF946" s="8">
        <v>8</v>
      </c>
      <c r="AG946" s="8">
        <v>5</v>
      </c>
      <c r="AH946" s="8">
        <v>7</v>
      </c>
      <c r="AI946" s="8">
        <v>138</v>
      </c>
      <c r="AJ946" s="13">
        <v>37.89</v>
      </c>
      <c r="AK946" s="13">
        <v>2.0299999999999998</v>
      </c>
    </row>
    <row r="947" spans="1:37" x14ac:dyDescent="0.2">
      <c r="A947" s="8" t="s">
        <v>5111</v>
      </c>
      <c r="B947" s="12">
        <v>44381</v>
      </c>
      <c r="C947" s="8">
        <v>1.2569999999999999</v>
      </c>
      <c r="D947" s="8" t="s">
        <v>3613</v>
      </c>
      <c r="E947" s="8" t="s">
        <v>5112</v>
      </c>
      <c r="F947" s="8">
        <v>1.0249999999999999</v>
      </c>
      <c r="G947" s="8">
        <v>122</v>
      </c>
      <c r="H947" s="8">
        <v>166</v>
      </c>
      <c r="I947" s="8">
        <v>13</v>
      </c>
      <c r="J947" s="8">
        <v>48</v>
      </c>
      <c r="K947" s="8">
        <v>5</v>
      </c>
      <c r="L947" s="8">
        <v>11</v>
      </c>
      <c r="M947" s="8">
        <v>6</v>
      </c>
      <c r="N947" s="8">
        <v>9</v>
      </c>
      <c r="O947" s="8">
        <v>3</v>
      </c>
      <c r="P947" s="8"/>
      <c r="Q947" s="9"/>
      <c r="R947" s="8"/>
      <c r="S947" s="8">
        <v>1025</v>
      </c>
      <c r="T947" s="8">
        <v>166</v>
      </c>
      <c r="U947" s="8">
        <v>5</v>
      </c>
      <c r="V947" s="8">
        <v>6</v>
      </c>
      <c r="W947" s="8">
        <v>9</v>
      </c>
      <c r="X947" s="8">
        <v>1211</v>
      </c>
      <c r="Y947" s="13">
        <v>443.01</v>
      </c>
      <c r="Z947" s="13">
        <v>2.11</v>
      </c>
      <c r="AA947" s="8"/>
      <c r="AB947" s="8"/>
      <c r="AC947" s="8"/>
      <c r="AD947" s="8">
        <v>122</v>
      </c>
      <c r="AE947" s="8">
        <v>13</v>
      </c>
      <c r="AF947" s="8">
        <v>5</v>
      </c>
      <c r="AG947" s="8">
        <v>6</v>
      </c>
      <c r="AH947" s="8">
        <v>3</v>
      </c>
      <c r="AI947" s="8">
        <v>149</v>
      </c>
      <c r="AJ947" s="13">
        <v>51.68</v>
      </c>
      <c r="AK947" s="13">
        <v>2.21</v>
      </c>
    </row>
    <row r="948" spans="1:37" x14ac:dyDescent="0.2">
      <c r="A948" s="8" t="s">
        <v>5113</v>
      </c>
      <c r="B948" s="12">
        <v>44381</v>
      </c>
      <c r="C948" s="8">
        <v>1.375</v>
      </c>
      <c r="D948" s="8" t="s">
        <v>5114</v>
      </c>
      <c r="E948" s="8" t="s">
        <v>5115</v>
      </c>
      <c r="F948" s="8">
        <v>1.0860000000000001</v>
      </c>
      <c r="G948" s="8">
        <v>98</v>
      </c>
      <c r="H948" s="8">
        <v>219</v>
      </c>
      <c r="I948" s="8">
        <v>12</v>
      </c>
      <c r="J948" s="8">
        <v>45</v>
      </c>
      <c r="K948" s="8">
        <v>6</v>
      </c>
      <c r="L948" s="8">
        <v>12</v>
      </c>
      <c r="M948" s="8">
        <v>5</v>
      </c>
      <c r="N948" s="8">
        <v>13</v>
      </c>
      <c r="O948" s="8">
        <v>5</v>
      </c>
      <c r="P948" s="8"/>
      <c r="Q948" s="9"/>
      <c r="R948" s="8"/>
      <c r="S948" s="8">
        <v>1086</v>
      </c>
      <c r="T948" s="8">
        <v>219</v>
      </c>
      <c r="U948" s="8">
        <v>6</v>
      </c>
      <c r="V948" s="8">
        <v>5</v>
      </c>
      <c r="W948" s="8">
        <v>13</v>
      </c>
      <c r="X948" s="8">
        <v>1329</v>
      </c>
      <c r="Y948" s="13">
        <v>467.53</v>
      </c>
      <c r="Z948" s="13">
        <v>2.04</v>
      </c>
      <c r="AA948" s="8"/>
      <c r="AB948" s="8"/>
      <c r="AC948" s="8"/>
      <c r="AD948" s="8">
        <v>98</v>
      </c>
      <c r="AE948" s="8">
        <v>12</v>
      </c>
      <c r="AF948" s="8">
        <v>6</v>
      </c>
      <c r="AG948" s="8">
        <v>5</v>
      </c>
      <c r="AH948" s="8">
        <v>5</v>
      </c>
      <c r="AI948" s="8">
        <v>126</v>
      </c>
      <c r="AJ948" s="13">
        <v>40.799999999999997</v>
      </c>
      <c r="AK948" s="13">
        <v>2.21</v>
      </c>
    </row>
    <row r="949" spans="1:37" x14ac:dyDescent="0.2">
      <c r="A949" s="8" t="s">
        <v>5116</v>
      </c>
      <c r="B949" s="12">
        <v>44412</v>
      </c>
      <c r="C949" s="8">
        <v>3.3050000000000002</v>
      </c>
      <c r="D949" s="8" t="s">
        <v>5117</v>
      </c>
      <c r="E949" s="8" t="s">
        <v>5118</v>
      </c>
      <c r="F949" s="8">
        <v>2.8170000000000002</v>
      </c>
      <c r="G949" s="8">
        <v>442</v>
      </c>
      <c r="H949" s="8">
        <v>315</v>
      </c>
      <c r="I949" s="8">
        <v>62</v>
      </c>
      <c r="J949" s="8">
        <v>91</v>
      </c>
      <c r="K949" s="8">
        <v>14</v>
      </c>
      <c r="L949" s="8">
        <v>30</v>
      </c>
      <c r="M949" s="8">
        <v>9</v>
      </c>
      <c r="N949" s="8">
        <v>52</v>
      </c>
      <c r="O949" s="8">
        <v>33</v>
      </c>
      <c r="P949" s="8"/>
      <c r="Q949" s="9"/>
      <c r="R949" s="8"/>
      <c r="S949" s="8">
        <v>2817</v>
      </c>
      <c r="T949" s="8">
        <v>315</v>
      </c>
      <c r="U949" s="8">
        <v>14</v>
      </c>
      <c r="V949" s="8">
        <v>9</v>
      </c>
      <c r="W949" s="8">
        <v>52</v>
      </c>
      <c r="X949" s="8">
        <v>3207</v>
      </c>
      <c r="Y949" s="13">
        <v>1222.78</v>
      </c>
      <c r="Z949" s="13">
        <v>2.1800000000000002</v>
      </c>
      <c r="AA949" s="8"/>
      <c r="AB949" s="8"/>
      <c r="AC949" s="8"/>
      <c r="AD949" s="8">
        <v>442</v>
      </c>
      <c r="AE949" s="8">
        <v>62</v>
      </c>
      <c r="AF949" s="8">
        <v>14</v>
      </c>
      <c r="AG949" s="8">
        <v>9</v>
      </c>
      <c r="AH949" s="8">
        <v>33</v>
      </c>
      <c r="AI949" s="8">
        <v>560</v>
      </c>
      <c r="AJ949" s="13">
        <v>185.64</v>
      </c>
      <c r="AK949" s="13">
        <v>2.17</v>
      </c>
    </row>
    <row r="950" spans="1:37" x14ac:dyDescent="0.2">
      <c r="A950" s="8" t="s">
        <v>5119</v>
      </c>
      <c r="B950" s="12">
        <v>44381</v>
      </c>
      <c r="C950" s="8">
        <v>2.125</v>
      </c>
      <c r="D950" s="8" t="s">
        <v>5114</v>
      </c>
      <c r="E950" s="8" t="s">
        <v>5120</v>
      </c>
      <c r="F950" s="8">
        <v>1.708</v>
      </c>
      <c r="G950" s="8">
        <v>127</v>
      </c>
      <c r="H950" s="8">
        <v>269</v>
      </c>
      <c r="I950" s="8">
        <v>21</v>
      </c>
      <c r="J950" s="8">
        <v>91</v>
      </c>
      <c r="K950" s="8">
        <v>14</v>
      </c>
      <c r="L950" s="8">
        <v>28</v>
      </c>
      <c r="M950" s="8">
        <v>8</v>
      </c>
      <c r="N950" s="8">
        <v>29</v>
      </c>
      <c r="O950" s="8">
        <v>8</v>
      </c>
      <c r="P950" s="8"/>
      <c r="Q950" s="9"/>
      <c r="R950" s="8"/>
      <c r="S950" s="8">
        <v>1708</v>
      </c>
      <c r="T950" s="8">
        <v>269</v>
      </c>
      <c r="U950" s="8">
        <v>14</v>
      </c>
      <c r="V950" s="8">
        <v>8</v>
      </c>
      <c r="W950" s="8">
        <v>29</v>
      </c>
      <c r="X950" s="8">
        <v>2028</v>
      </c>
      <c r="Y950" s="13">
        <v>736.24</v>
      </c>
      <c r="Z950" s="13">
        <v>2.12</v>
      </c>
      <c r="AA950" s="8"/>
      <c r="AB950" s="8"/>
      <c r="AC950" s="8"/>
      <c r="AD950" s="8">
        <v>127</v>
      </c>
      <c r="AE950" s="8">
        <v>21</v>
      </c>
      <c r="AF950" s="8">
        <v>14</v>
      </c>
      <c r="AG950" s="8">
        <v>8</v>
      </c>
      <c r="AH950" s="8">
        <v>8</v>
      </c>
      <c r="AI950" s="8">
        <v>178</v>
      </c>
      <c r="AJ950" s="13">
        <v>51.37</v>
      </c>
      <c r="AK950" s="13">
        <v>2.1800000000000002</v>
      </c>
    </row>
    <row r="951" spans="1:37" x14ac:dyDescent="0.2">
      <c r="A951" s="8" t="s">
        <v>5121</v>
      </c>
      <c r="B951" s="8" t="s">
        <v>56</v>
      </c>
      <c r="C951" s="8">
        <v>1</v>
      </c>
      <c r="D951" s="8" t="s">
        <v>889</v>
      </c>
      <c r="E951" s="8" t="s">
        <v>5122</v>
      </c>
      <c r="F951" s="8">
        <v>1</v>
      </c>
      <c r="G951" s="8">
        <v>0</v>
      </c>
      <c r="H951" s="8">
        <v>1</v>
      </c>
      <c r="I951" s="8">
        <v>0</v>
      </c>
      <c r="J951" s="8">
        <v>1</v>
      </c>
      <c r="K951" s="8">
        <v>0</v>
      </c>
      <c r="L951" s="8">
        <v>1</v>
      </c>
      <c r="M951" s="8">
        <v>0</v>
      </c>
      <c r="N951" s="8">
        <v>1</v>
      </c>
      <c r="O951" s="8">
        <v>0</v>
      </c>
      <c r="P951" s="8"/>
      <c r="Q951" s="9"/>
      <c r="R951" s="8"/>
      <c r="S951" s="8">
        <v>1</v>
      </c>
      <c r="T951" s="8">
        <v>1</v>
      </c>
      <c r="U951" s="8">
        <v>0</v>
      </c>
      <c r="V951" s="8">
        <v>0</v>
      </c>
      <c r="W951" s="8">
        <v>1</v>
      </c>
      <c r="X951" s="8">
        <v>3</v>
      </c>
      <c r="Y951" s="13">
        <v>0.55000000000000004</v>
      </c>
      <c r="Z951" s="13">
        <v>-0.61</v>
      </c>
      <c r="AA951" s="8"/>
      <c r="AB951" s="8"/>
      <c r="AC951" s="8"/>
      <c r="AD951" s="8">
        <v>0</v>
      </c>
      <c r="AE951" s="8">
        <v>0</v>
      </c>
      <c r="AF951" s="8">
        <v>0</v>
      </c>
      <c r="AG951" s="8">
        <v>0</v>
      </c>
      <c r="AH951" s="8">
        <v>0</v>
      </c>
      <c r="AI951" s="8">
        <v>0</v>
      </c>
      <c r="AJ951" s="13">
        <v>0</v>
      </c>
      <c r="AK951" s="13" t="e">
        <v>#DIV/0!</v>
      </c>
    </row>
    <row r="952" spans="1:37" x14ac:dyDescent="0.2">
      <c r="A952" s="8" t="s">
        <v>5123</v>
      </c>
      <c r="B952" s="12">
        <v>44351</v>
      </c>
      <c r="C952" s="8">
        <v>1.244</v>
      </c>
      <c r="D952" s="8" t="s">
        <v>5124</v>
      </c>
      <c r="E952" s="8" t="s">
        <v>5125</v>
      </c>
      <c r="F952" s="8">
        <v>908</v>
      </c>
      <c r="G952" s="8">
        <v>273</v>
      </c>
      <c r="H952" s="8">
        <v>200</v>
      </c>
      <c r="I952" s="8">
        <v>66</v>
      </c>
      <c r="J952" s="8">
        <v>68</v>
      </c>
      <c r="K952" s="8">
        <v>21</v>
      </c>
      <c r="L952" s="8">
        <v>21</v>
      </c>
      <c r="M952" s="8">
        <v>13</v>
      </c>
      <c r="N952" s="8">
        <v>46</v>
      </c>
      <c r="O952" s="8">
        <v>26</v>
      </c>
      <c r="P952" s="8"/>
      <c r="Q952" s="9"/>
      <c r="R952" s="8"/>
      <c r="S952" s="8">
        <v>908</v>
      </c>
      <c r="T952" s="8">
        <v>200</v>
      </c>
      <c r="U952" s="8">
        <v>21</v>
      </c>
      <c r="V952" s="8">
        <v>13</v>
      </c>
      <c r="W952" s="8">
        <v>46</v>
      </c>
      <c r="X952" s="8">
        <v>1188</v>
      </c>
      <c r="Y952" s="13">
        <v>382.4</v>
      </c>
      <c r="Z952" s="13">
        <v>2.0299999999999998</v>
      </c>
      <c r="AA952" s="8"/>
      <c r="AB952" s="8"/>
      <c r="AC952" s="8"/>
      <c r="AD952" s="8">
        <v>273</v>
      </c>
      <c r="AE952" s="8">
        <v>66</v>
      </c>
      <c r="AF952" s="8">
        <v>21</v>
      </c>
      <c r="AG952" s="8">
        <v>13</v>
      </c>
      <c r="AH952" s="8">
        <v>26</v>
      </c>
      <c r="AI952" s="8">
        <v>399</v>
      </c>
      <c r="AJ952" s="13">
        <v>109.92</v>
      </c>
      <c r="AK952" s="13">
        <v>2.06</v>
      </c>
    </row>
    <row r="953" spans="1:37" x14ac:dyDescent="0.2">
      <c r="A953" s="8" t="s">
        <v>5126</v>
      </c>
      <c r="B953" s="12">
        <v>44351</v>
      </c>
      <c r="C953" s="8">
        <v>1.157</v>
      </c>
      <c r="D953" s="8" t="s">
        <v>5127</v>
      </c>
      <c r="E953" s="8" t="s">
        <v>5128</v>
      </c>
      <c r="F953" s="8">
        <v>866</v>
      </c>
      <c r="G953" s="8">
        <v>132</v>
      </c>
      <c r="H953" s="8">
        <v>181</v>
      </c>
      <c r="I953" s="8">
        <v>33</v>
      </c>
      <c r="J953" s="8">
        <v>73</v>
      </c>
      <c r="K953" s="8">
        <v>13</v>
      </c>
      <c r="L953" s="8">
        <v>20</v>
      </c>
      <c r="M953" s="8">
        <v>8</v>
      </c>
      <c r="N953" s="8">
        <v>17</v>
      </c>
      <c r="O953" s="8">
        <v>11</v>
      </c>
      <c r="P953" s="8"/>
      <c r="Q953" s="9"/>
      <c r="R953" s="8"/>
      <c r="S953" s="8">
        <v>866</v>
      </c>
      <c r="T953" s="8">
        <v>181</v>
      </c>
      <c r="U953" s="8">
        <v>13</v>
      </c>
      <c r="V953" s="8">
        <v>8</v>
      </c>
      <c r="W953" s="8">
        <v>17</v>
      </c>
      <c r="X953" s="8">
        <v>1085</v>
      </c>
      <c r="Y953" s="13">
        <v>370.07</v>
      </c>
      <c r="Z953" s="13">
        <v>2.04</v>
      </c>
      <c r="AA953" s="8"/>
      <c r="AB953" s="8"/>
      <c r="AC953" s="8"/>
      <c r="AD953" s="8">
        <v>132</v>
      </c>
      <c r="AE953" s="8">
        <v>33</v>
      </c>
      <c r="AF953" s="8">
        <v>13</v>
      </c>
      <c r="AG953" s="8">
        <v>8</v>
      </c>
      <c r="AH953" s="8">
        <v>11</v>
      </c>
      <c r="AI953" s="8">
        <v>197</v>
      </c>
      <c r="AJ953" s="13">
        <v>52.69</v>
      </c>
      <c r="AK953" s="13">
        <v>2.06</v>
      </c>
    </row>
    <row r="954" spans="1:37" x14ac:dyDescent="0.2">
      <c r="A954" s="8" t="s">
        <v>5129</v>
      </c>
      <c r="B954" s="12">
        <v>44412</v>
      </c>
      <c r="C954" s="8">
        <v>1.2230000000000001</v>
      </c>
      <c r="D954" s="8" t="s">
        <v>1748</v>
      </c>
      <c r="E954" s="8" t="s">
        <v>5130</v>
      </c>
      <c r="F954" s="8">
        <v>1.0349999999999999</v>
      </c>
      <c r="G954" s="8">
        <v>110</v>
      </c>
      <c r="H954" s="8">
        <v>130</v>
      </c>
      <c r="I954" s="8">
        <v>12</v>
      </c>
      <c r="J954" s="8">
        <v>38</v>
      </c>
      <c r="K954" s="8">
        <v>4</v>
      </c>
      <c r="L954" s="8">
        <v>11</v>
      </c>
      <c r="M954" s="8">
        <v>6</v>
      </c>
      <c r="N954" s="8">
        <v>9</v>
      </c>
      <c r="O954" s="8">
        <v>5</v>
      </c>
      <c r="P954" s="8"/>
      <c r="Q954" s="9"/>
      <c r="R954" s="8"/>
      <c r="S954" s="8">
        <v>1035</v>
      </c>
      <c r="T954" s="8">
        <v>130</v>
      </c>
      <c r="U954" s="8">
        <v>4</v>
      </c>
      <c r="V954" s="8">
        <v>6</v>
      </c>
      <c r="W954" s="8">
        <v>9</v>
      </c>
      <c r="X954" s="8">
        <v>1184</v>
      </c>
      <c r="Y954" s="13">
        <v>449.41</v>
      </c>
      <c r="Z954" s="13">
        <v>2.16</v>
      </c>
      <c r="AA954" s="8"/>
      <c r="AB954" s="8"/>
      <c r="AC954" s="8"/>
      <c r="AD954" s="8">
        <v>110</v>
      </c>
      <c r="AE954" s="8">
        <v>12</v>
      </c>
      <c r="AF954" s="8">
        <v>4</v>
      </c>
      <c r="AG954" s="8">
        <v>6</v>
      </c>
      <c r="AH954" s="8">
        <v>5</v>
      </c>
      <c r="AI954" s="8">
        <v>137</v>
      </c>
      <c r="AJ954" s="13">
        <v>46.28</v>
      </c>
      <c r="AK954" s="13">
        <v>2.21</v>
      </c>
    </row>
    <row r="955" spans="1:37" x14ac:dyDescent="0.2">
      <c r="A955" s="8" t="s">
        <v>5131</v>
      </c>
      <c r="B955" s="12">
        <v>44381</v>
      </c>
      <c r="C955" s="8">
        <v>1.3029999999999999</v>
      </c>
      <c r="D955" s="8" t="s">
        <v>5132</v>
      </c>
      <c r="E955" s="8" t="s">
        <v>5133</v>
      </c>
      <c r="F955" s="8">
        <v>1.0569999999999999</v>
      </c>
      <c r="G955" s="8">
        <v>124</v>
      </c>
      <c r="H955" s="8">
        <v>185</v>
      </c>
      <c r="I955" s="8">
        <v>29</v>
      </c>
      <c r="J955" s="8">
        <v>38</v>
      </c>
      <c r="K955" s="8">
        <v>5</v>
      </c>
      <c r="L955" s="8">
        <v>15</v>
      </c>
      <c r="M955" s="8">
        <v>2</v>
      </c>
      <c r="N955" s="8">
        <v>8</v>
      </c>
      <c r="O955" s="8">
        <v>1</v>
      </c>
      <c r="P955" s="8"/>
      <c r="Q955" s="9"/>
      <c r="R955" s="8"/>
      <c r="S955" s="8">
        <v>1057</v>
      </c>
      <c r="T955" s="8">
        <v>185</v>
      </c>
      <c r="U955" s="8">
        <v>5</v>
      </c>
      <c r="V955" s="8">
        <v>2</v>
      </c>
      <c r="W955" s="8">
        <v>8</v>
      </c>
      <c r="X955" s="8">
        <v>1257</v>
      </c>
      <c r="Y955" s="13">
        <v>457.04</v>
      </c>
      <c r="Z955" s="13">
        <v>2.08</v>
      </c>
      <c r="AA955" s="8"/>
      <c r="AB955" s="8"/>
      <c r="AC955" s="8"/>
      <c r="AD955" s="8">
        <v>124</v>
      </c>
      <c r="AE955" s="8">
        <v>29</v>
      </c>
      <c r="AF955" s="8">
        <v>5</v>
      </c>
      <c r="AG955" s="8">
        <v>2</v>
      </c>
      <c r="AH955" s="8">
        <v>1</v>
      </c>
      <c r="AI955" s="8">
        <v>161</v>
      </c>
      <c r="AJ955" s="13">
        <v>52.59</v>
      </c>
      <c r="AK955" s="13">
        <v>1.99</v>
      </c>
    </row>
    <row r="956" spans="1:37" x14ac:dyDescent="0.2">
      <c r="A956" s="8" t="s">
        <v>5134</v>
      </c>
      <c r="B956" s="12">
        <v>44381</v>
      </c>
      <c r="C956" s="8">
        <v>1.1259999999999999</v>
      </c>
      <c r="D956" s="8" t="s">
        <v>4101</v>
      </c>
      <c r="E956" s="8" t="s">
        <v>5135</v>
      </c>
      <c r="F956" s="8">
        <v>878</v>
      </c>
      <c r="G956" s="8">
        <v>96</v>
      </c>
      <c r="H956" s="8">
        <v>159</v>
      </c>
      <c r="I956" s="8">
        <v>8</v>
      </c>
      <c r="J956" s="8">
        <v>59</v>
      </c>
      <c r="K956" s="8">
        <v>4</v>
      </c>
      <c r="L956" s="8">
        <v>10</v>
      </c>
      <c r="M956" s="8">
        <v>2</v>
      </c>
      <c r="N956" s="8">
        <v>20</v>
      </c>
      <c r="O956" s="8">
        <v>12</v>
      </c>
      <c r="P956" s="8"/>
      <c r="Q956" s="9"/>
      <c r="R956" s="8"/>
      <c r="S956" s="8">
        <v>878</v>
      </c>
      <c r="T956" s="8">
        <v>159</v>
      </c>
      <c r="U956" s="8">
        <v>4</v>
      </c>
      <c r="V956" s="8">
        <v>2</v>
      </c>
      <c r="W956" s="8">
        <v>20</v>
      </c>
      <c r="X956" s="8">
        <v>1063</v>
      </c>
      <c r="Y956" s="13">
        <v>377.69</v>
      </c>
      <c r="Z956" s="13">
        <v>2.08</v>
      </c>
      <c r="AA956" s="8"/>
      <c r="AB956" s="8"/>
      <c r="AC956" s="8"/>
      <c r="AD956" s="8">
        <v>96</v>
      </c>
      <c r="AE956" s="8">
        <v>8</v>
      </c>
      <c r="AF956" s="8">
        <v>4</v>
      </c>
      <c r="AG956" s="8">
        <v>2</v>
      </c>
      <c r="AH956" s="8">
        <v>12</v>
      </c>
      <c r="AI956" s="8">
        <v>122</v>
      </c>
      <c r="AJ956" s="13">
        <v>40.21</v>
      </c>
      <c r="AK956" s="13">
        <v>2.19</v>
      </c>
    </row>
    <row r="957" spans="1:37" x14ac:dyDescent="0.2">
      <c r="A957" s="8" t="s">
        <v>5136</v>
      </c>
      <c r="B957" s="12">
        <v>44381</v>
      </c>
      <c r="C957" s="8">
        <v>2.0569999999999999</v>
      </c>
      <c r="D957" s="8" t="s">
        <v>3757</v>
      </c>
      <c r="E957" s="8" t="s">
        <v>5137</v>
      </c>
      <c r="F957" s="8">
        <v>1.627</v>
      </c>
      <c r="G957" s="8">
        <v>188</v>
      </c>
      <c r="H957" s="8">
        <v>288</v>
      </c>
      <c r="I957" s="8">
        <v>40</v>
      </c>
      <c r="J957" s="8">
        <v>92</v>
      </c>
      <c r="K957" s="8">
        <v>15</v>
      </c>
      <c r="L957" s="8">
        <v>30</v>
      </c>
      <c r="M957" s="8">
        <v>11</v>
      </c>
      <c r="N957" s="8">
        <v>20</v>
      </c>
      <c r="O957" s="8">
        <v>4</v>
      </c>
      <c r="P957" s="8"/>
      <c r="Q957" s="9"/>
      <c r="R957" s="8"/>
      <c r="S957" s="8">
        <v>1627</v>
      </c>
      <c r="T957" s="8">
        <v>288</v>
      </c>
      <c r="U957" s="8">
        <v>15</v>
      </c>
      <c r="V957" s="8">
        <v>11</v>
      </c>
      <c r="W957" s="8">
        <v>20</v>
      </c>
      <c r="X957" s="8">
        <v>1961</v>
      </c>
      <c r="Y957" s="13">
        <v>700.31</v>
      </c>
      <c r="Z957" s="13">
        <v>2.09</v>
      </c>
      <c r="AA957" s="8"/>
      <c r="AB957" s="8"/>
      <c r="AC957" s="8"/>
      <c r="AD957" s="8">
        <v>188</v>
      </c>
      <c r="AE957" s="8">
        <v>40</v>
      </c>
      <c r="AF957" s="8">
        <v>15</v>
      </c>
      <c r="AG957" s="8">
        <v>11</v>
      </c>
      <c r="AH957" s="8">
        <v>4</v>
      </c>
      <c r="AI957" s="8">
        <v>258</v>
      </c>
      <c r="AJ957" s="13">
        <v>77.45</v>
      </c>
      <c r="AK957" s="13">
        <v>2.0699999999999998</v>
      </c>
    </row>
    <row r="958" spans="1:37" x14ac:dyDescent="0.2">
      <c r="A958" s="8" t="s">
        <v>5138</v>
      </c>
      <c r="B958" s="12">
        <v>44443</v>
      </c>
      <c r="C958" s="8">
        <v>2.004</v>
      </c>
      <c r="D958" s="8" t="s">
        <v>5139</v>
      </c>
      <c r="E958" s="8" t="s">
        <v>5140</v>
      </c>
      <c r="F958" s="8">
        <v>1.8089999999999999</v>
      </c>
      <c r="G958" s="8">
        <v>153</v>
      </c>
      <c r="H958" s="8">
        <v>138</v>
      </c>
      <c r="I958" s="8">
        <v>5</v>
      </c>
      <c r="J958" s="8">
        <v>33</v>
      </c>
      <c r="K958" s="8">
        <v>1</v>
      </c>
      <c r="L958" s="8">
        <v>12</v>
      </c>
      <c r="M958" s="8">
        <v>2</v>
      </c>
      <c r="N958" s="8">
        <v>12</v>
      </c>
      <c r="O958" s="8">
        <v>2</v>
      </c>
      <c r="P958" s="8"/>
      <c r="Q958" s="9"/>
      <c r="R958" s="8"/>
      <c r="S958" s="8">
        <v>1809</v>
      </c>
      <c r="T958" s="8">
        <v>138</v>
      </c>
      <c r="U958" s="8">
        <v>1</v>
      </c>
      <c r="V958" s="8">
        <v>2</v>
      </c>
      <c r="W958" s="8">
        <v>12</v>
      </c>
      <c r="X958" s="8">
        <v>1962</v>
      </c>
      <c r="Y958" s="13">
        <v>794.01</v>
      </c>
      <c r="Z958" s="13">
        <v>2.21</v>
      </c>
      <c r="AA958" s="8"/>
      <c r="AB958" s="8"/>
      <c r="AC958" s="8"/>
      <c r="AD958" s="8">
        <v>153</v>
      </c>
      <c r="AE958" s="8">
        <v>5</v>
      </c>
      <c r="AF958" s="8">
        <v>1</v>
      </c>
      <c r="AG958" s="8">
        <v>2</v>
      </c>
      <c r="AH958" s="8">
        <v>2</v>
      </c>
      <c r="AI958" s="8">
        <v>163</v>
      </c>
      <c r="AJ958" s="13">
        <v>67.319999999999993</v>
      </c>
      <c r="AK958" s="13">
        <v>2.23</v>
      </c>
    </row>
    <row r="959" spans="1:37" x14ac:dyDescent="0.2">
      <c r="A959" s="8" t="s">
        <v>5141</v>
      </c>
      <c r="B959" s="12">
        <v>44412</v>
      </c>
      <c r="C959" s="8">
        <v>1.073</v>
      </c>
      <c r="D959" s="8" t="s">
        <v>1748</v>
      </c>
      <c r="E959" s="8" t="s">
        <v>5142</v>
      </c>
      <c r="F959" s="8">
        <v>946</v>
      </c>
      <c r="G959" s="8">
        <v>77</v>
      </c>
      <c r="H959" s="8">
        <v>87</v>
      </c>
      <c r="I959" s="8">
        <v>5</v>
      </c>
      <c r="J959" s="8">
        <v>27</v>
      </c>
      <c r="K959" s="8">
        <v>0</v>
      </c>
      <c r="L959" s="8">
        <v>7</v>
      </c>
      <c r="M959" s="8">
        <v>2</v>
      </c>
      <c r="N959" s="8">
        <v>7</v>
      </c>
      <c r="O959" s="8">
        <v>2</v>
      </c>
      <c r="P959" s="8"/>
      <c r="Q959" s="9"/>
      <c r="R959" s="8"/>
      <c r="S959" s="8">
        <v>946</v>
      </c>
      <c r="T959" s="8">
        <v>87</v>
      </c>
      <c r="U959" s="8">
        <v>0</v>
      </c>
      <c r="V959" s="8">
        <v>2</v>
      </c>
      <c r="W959" s="8">
        <v>7</v>
      </c>
      <c r="X959" s="8">
        <v>1042</v>
      </c>
      <c r="Y959" s="13">
        <v>413.94</v>
      </c>
      <c r="Z959" s="13">
        <v>2.19</v>
      </c>
      <c r="AA959" s="8"/>
      <c r="AB959" s="8"/>
      <c r="AC959" s="8"/>
      <c r="AD959" s="8">
        <v>77</v>
      </c>
      <c r="AE959" s="8">
        <v>5</v>
      </c>
      <c r="AF959" s="8">
        <v>0</v>
      </c>
      <c r="AG959" s="8">
        <v>2</v>
      </c>
      <c r="AH959" s="8">
        <v>2</v>
      </c>
      <c r="AI959" s="8">
        <v>86</v>
      </c>
      <c r="AJ959" s="13">
        <v>33.479999999999997</v>
      </c>
      <c r="AK959" s="13">
        <v>2.2200000000000002</v>
      </c>
    </row>
    <row r="960" spans="1:37" x14ac:dyDescent="0.2">
      <c r="A960" s="8" t="s">
        <v>5143</v>
      </c>
      <c r="B960" s="12">
        <v>44320</v>
      </c>
      <c r="C960" s="8">
        <v>687</v>
      </c>
      <c r="D960" s="8" t="s">
        <v>971</v>
      </c>
      <c r="E960" s="8" t="s">
        <v>5144</v>
      </c>
      <c r="F960" s="8">
        <v>486</v>
      </c>
      <c r="G960" s="8">
        <v>54</v>
      </c>
      <c r="H960" s="8">
        <v>117</v>
      </c>
      <c r="I960" s="8">
        <v>14</v>
      </c>
      <c r="J960" s="8">
        <v>51</v>
      </c>
      <c r="K960" s="8">
        <v>19</v>
      </c>
      <c r="L960" s="8">
        <v>21</v>
      </c>
      <c r="M960" s="8">
        <v>6</v>
      </c>
      <c r="N960" s="8">
        <v>12</v>
      </c>
      <c r="O960" s="8">
        <v>5</v>
      </c>
      <c r="P960" s="8"/>
      <c r="Q960" s="9"/>
      <c r="R960" s="8"/>
      <c r="S960" s="8">
        <v>486</v>
      </c>
      <c r="T960" s="8">
        <v>117</v>
      </c>
      <c r="U960" s="8">
        <v>19</v>
      </c>
      <c r="V960" s="8">
        <v>6</v>
      </c>
      <c r="W960" s="8">
        <v>12</v>
      </c>
      <c r="X960" s="8">
        <v>640</v>
      </c>
      <c r="Y960" s="13">
        <v>205.25</v>
      </c>
      <c r="Z960" s="13">
        <v>1.99</v>
      </c>
      <c r="AA960" s="8"/>
      <c r="AB960" s="8"/>
      <c r="AC960" s="8"/>
      <c r="AD960" s="8">
        <v>54</v>
      </c>
      <c r="AE960" s="8">
        <v>14</v>
      </c>
      <c r="AF960" s="8">
        <v>19</v>
      </c>
      <c r="AG960" s="8">
        <v>6</v>
      </c>
      <c r="AH960" s="8">
        <v>5</v>
      </c>
      <c r="AI960" s="8">
        <v>98</v>
      </c>
      <c r="AJ960" s="13">
        <v>20.079999999999998</v>
      </c>
      <c r="AK960" s="13">
        <v>1.8</v>
      </c>
    </row>
    <row r="961" spans="1:37" x14ac:dyDescent="0.2">
      <c r="A961" s="8" t="s">
        <v>5145</v>
      </c>
      <c r="B961" s="12">
        <v>44381</v>
      </c>
      <c r="C961" s="8">
        <v>551</v>
      </c>
      <c r="D961" s="8" t="s">
        <v>1994</v>
      </c>
      <c r="E961" s="8" t="s">
        <v>5146</v>
      </c>
      <c r="F961" s="8">
        <v>460</v>
      </c>
      <c r="G961" s="8">
        <v>102</v>
      </c>
      <c r="H961" s="8">
        <v>64</v>
      </c>
      <c r="I961" s="8">
        <v>17</v>
      </c>
      <c r="J961" s="8">
        <v>15</v>
      </c>
      <c r="K961" s="8">
        <v>2</v>
      </c>
      <c r="L961" s="8">
        <v>4</v>
      </c>
      <c r="M961" s="8">
        <v>0</v>
      </c>
      <c r="N961" s="8">
        <v>8</v>
      </c>
      <c r="O961" s="8">
        <v>4</v>
      </c>
      <c r="P961" s="8"/>
      <c r="Q961" s="9"/>
      <c r="R961" s="8"/>
      <c r="S961" s="8">
        <v>460</v>
      </c>
      <c r="T961" s="8">
        <v>64</v>
      </c>
      <c r="U961" s="8">
        <v>2</v>
      </c>
      <c r="V961" s="8">
        <v>0</v>
      </c>
      <c r="W961" s="8">
        <v>8</v>
      </c>
      <c r="X961" s="8">
        <v>534</v>
      </c>
      <c r="Y961" s="13">
        <v>199.21</v>
      </c>
      <c r="Z961" s="13">
        <v>2.14</v>
      </c>
      <c r="AA961" s="8"/>
      <c r="AB961" s="8"/>
      <c r="AC961" s="8"/>
      <c r="AD961" s="8">
        <v>102</v>
      </c>
      <c r="AE961" s="8">
        <v>17</v>
      </c>
      <c r="AF961" s="8">
        <v>2</v>
      </c>
      <c r="AG961" s="8">
        <v>0</v>
      </c>
      <c r="AH961" s="8">
        <v>4</v>
      </c>
      <c r="AI961" s="8">
        <v>125</v>
      </c>
      <c r="AJ961" s="13">
        <v>43.55</v>
      </c>
      <c r="AK961" s="13">
        <v>2.11</v>
      </c>
    </row>
    <row r="962" spans="1:37" x14ac:dyDescent="0.2">
      <c r="A962" s="8" t="s">
        <v>5147</v>
      </c>
      <c r="B962" s="12">
        <v>44351</v>
      </c>
      <c r="C962" s="8">
        <v>1.744</v>
      </c>
      <c r="D962" s="8" t="s">
        <v>4837</v>
      </c>
      <c r="E962" s="8" t="s">
        <v>5148</v>
      </c>
      <c r="F962" s="8">
        <v>1.2869999999999999</v>
      </c>
      <c r="G962" s="8">
        <v>212</v>
      </c>
      <c r="H962" s="8">
        <v>266</v>
      </c>
      <c r="I962" s="8">
        <v>48</v>
      </c>
      <c r="J962" s="8">
        <v>119</v>
      </c>
      <c r="K962" s="8">
        <v>30</v>
      </c>
      <c r="L962" s="8">
        <v>45</v>
      </c>
      <c r="M962" s="8">
        <v>13</v>
      </c>
      <c r="N962" s="8">
        <v>30</v>
      </c>
      <c r="O962" s="8">
        <v>10</v>
      </c>
      <c r="P962" s="8"/>
      <c r="Q962" s="9"/>
      <c r="R962" s="8"/>
      <c r="S962" s="8">
        <v>1287</v>
      </c>
      <c r="T962" s="8">
        <v>266</v>
      </c>
      <c r="U962" s="8">
        <v>30</v>
      </c>
      <c r="V962" s="8">
        <v>13</v>
      </c>
      <c r="W962" s="8">
        <v>30</v>
      </c>
      <c r="X962" s="8">
        <v>1626</v>
      </c>
      <c r="Y962" s="13">
        <v>547.79999999999995</v>
      </c>
      <c r="Z962" s="13">
        <v>2.0499999999999998</v>
      </c>
      <c r="AA962" s="8"/>
      <c r="AB962" s="8"/>
      <c r="AC962" s="8"/>
      <c r="AD962" s="8">
        <v>212</v>
      </c>
      <c r="AE962" s="8">
        <v>48</v>
      </c>
      <c r="AF962" s="8">
        <v>30</v>
      </c>
      <c r="AG962" s="8">
        <v>13</v>
      </c>
      <c r="AH962" s="8">
        <v>10</v>
      </c>
      <c r="AI962" s="8">
        <v>313</v>
      </c>
      <c r="AJ962" s="13">
        <v>84.89</v>
      </c>
      <c r="AK962" s="13">
        <v>2.06</v>
      </c>
    </row>
    <row r="963" spans="1:37" x14ac:dyDescent="0.2">
      <c r="A963" s="8" t="s">
        <v>5149</v>
      </c>
      <c r="B963" s="12">
        <v>44381</v>
      </c>
      <c r="C963" s="8">
        <v>544</v>
      </c>
      <c r="D963" s="8" t="s">
        <v>1621</v>
      </c>
      <c r="E963" s="8" t="s">
        <v>5150</v>
      </c>
      <c r="F963" s="8">
        <v>441</v>
      </c>
      <c r="G963" s="8">
        <v>25</v>
      </c>
      <c r="H963" s="8">
        <v>58</v>
      </c>
      <c r="I963" s="8">
        <v>9</v>
      </c>
      <c r="J963" s="8">
        <v>28</v>
      </c>
      <c r="K963" s="8">
        <v>6</v>
      </c>
      <c r="L963" s="8">
        <v>5</v>
      </c>
      <c r="M963" s="8">
        <v>1</v>
      </c>
      <c r="N963" s="8">
        <v>12</v>
      </c>
      <c r="O963" s="8">
        <v>6</v>
      </c>
      <c r="P963" s="8"/>
      <c r="Q963" s="9"/>
      <c r="R963" s="8"/>
      <c r="S963" s="8">
        <v>441</v>
      </c>
      <c r="T963" s="8">
        <v>58</v>
      </c>
      <c r="U963" s="8">
        <v>6</v>
      </c>
      <c r="V963" s="8">
        <v>1</v>
      </c>
      <c r="W963" s="8">
        <v>12</v>
      </c>
      <c r="X963" s="8">
        <v>518</v>
      </c>
      <c r="Y963" s="13">
        <v>189.97</v>
      </c>
      <c r="Z963" s="13">
        <v>2.16</v>
      </c>
      <c r="AA963" s="8"/>
      <c r="AB963" s="8"/>
      <c r="AC963" s="8"/>
      <c r="AD963" s="8">
        <v>25</v>
      </c>
      <c r="AE963" s="8">
        <v>9</v>
      </c>
      <c r="AF963" s="8">
        <v>6</v>
      </c>
      <c r="AG963" s="8">
        <v>1</v>
      </c>
      <c r="AH963" s="8">
        <v>6</v>
      </c>
      <c r="AI963" s="8">
        <v>47</v>
      </c>
      <c r="AJ963" s="13">
        <v>9.18</v>
      </c>
      <c r="AK963" s="13">
        <v>1.68</v>
      </c>
    </row>
    <row r="964" spans="1:37" x14ac:dyDescent="0.2">
      <c r="A964" s="8" t="s">
        <v>5151</v>
      </c>
      <c r="B964" s="12">
        <v>44412</v>
      </c>
      <c r="C964" s="8">
        <v>1.3080000000000001</v>
      </c>
      <c r="D964" s="8" t="s">
        <v>1748</v>
      </c>
      <c r="E964" s="8" t="s">
        <v>5152</v>
      </c>
      <c r="F964" s="8">
        <v>1.1279999999999999</v>
      </c>
      <c r="G964" s="8">
        <v>152</v>
      </c>
      <c r="H964" s="8">
        <v>124</v>
      </c>
      <c r="I964" s="8">
        <v>13</v>
      </c>
      <c r="J964" s="8">
        <v>30</v>
      </c>
      <c r="K964" s="8">
        <v>4</v>
      </c>
      <c r="L964" s="8">
        <v>12</v>
      </c>
      <c r="M964" s="8">
        <v>9</v>
      </c>
      <c r="N964" s="8">
        <v>12</v>
      </c>
      <c r="O964" s="8">
        <v>9</v>
      </c>
      <c r="P964" s="8"/>
      <c r="Q964" s="9"/>
      <c r="R964" s="8"/>
      <c r="S964" s="8">
        <v>1128</v>
      </c>
      <c r="T964" s="8">
        <v>124</v>
      </c>
      <c r="U964" s="8">
        <v>4</v>
      </c>
      <c r="V964" s="8">
        <v>9</v>
      </c>
      <c r="W964" s="8">
        <v>12</v>
      </c>
      <c r="X964" s="8">
        <v>1277</v>
      </c>
      <c r="Y964" s="13">
        <v>490.37</v>
      </c>
      <c r="Z964" s="13">
        <v>2.1800000000000002</v>
      </c>
      <c r="AA964" s="8"/>
      <c r="AB964" s="8"/>
      <c r="AC964" s="8"/>
      <c r="AD964" s="8">
        <v>152</v>
      </c>
      <c r="AE964" s="8">
        <v>13</v>
      </c>
      <c r="AF964" s="8">
        <v>4</v>
      </c>
      <c r="AG964" s="8">
        <v>9</v>
      </c>
      <c r="AH964" s="8">
        <v>9</v>
      </c>
      <c r="AI964" s="8">
        <v>187</v>
      </c>
      <c r="AJ964" s="13">
        <v>64.14</v>
      </c>
      <c r="AK964" s="13">
        <v>2.2200000000000002</v>
      </c>
    </row>
    <row r="965" spans="1:37" x14ac:dyDescent="0.2">
      <c r="A965" s="8" t="s">
        <v>5153</v>
      </c>
      <c r="B965" s="12">
        <v>44412</v>
      </c>
      <c r="C965" s="8">
        <v>4.5129999999999999</v>
      </c>
      <c r="D965" s="8" t="s">
        <v>4098</v>
      </c>
      <c r="E965" s="8" t="s">
        <v>5154</v>
      </c>
      <c r="F965" s="8">
        <v>3.827</v>
      </c>
      <c r="G965" s="8">
        <v>454</v>
      </c>
      <c r="H965" s="8">
        <v>467</v>
      </c>
      <c r="I965" s="8">
        <v>52</v>
      </c>
      <c r="J965" s="8">
        <v>123</v>
      </c>
      <c r="K965" s="8">
        <v>18</v>
      </c>
      <c r="L965" s="8">
        <v>40</v>
      </c>
      <c r="M965" s="8">
        <v>11</v>
      </c>
      <c r="N965" s="8">
        <v>56</v>
      </c>
      <c r="O965" s="8">
        <v>19</v>
      </c>
      <c r="P965" s="8"/>
      <c r="Q965" s="9"/>
      <c r="R965" s="8"/>
      <c r="S965" s="8">
        <v>3827</v>
      </c>
      <c r="T965" s="8">
        <v>467</v>
      </c>
      <c r="U965" s="8">
        <v>18</v>
      </c>
      <c r="V965" s="8">
        <v>11</v>
      </c>
      <c r="W965" s="8">
        <v>56</v>
      </c>
      <c r="X965" s="8">
        <v>4379</v>
      </c>
      <c r="Y965" s="13">
        <v>1660.76</v>
      </c>
      <c r="Z965" s="13">
        <v>2.17</v>
      </c>
      <c r="AA965" s="8"/>
      <c r="AB965" s="8"/>
      <c r="AC965" s="8"/>
      <c r="AD965" s="8">
        <v>454</v>
      </c>
      <c r="AE965" s="8">
        <v>52</v>
      </c>
      <c r="AF965" s="8">
        <v>18</v>
      </c>
      <c r="AG965" s="8">
        <v>11</v>
      </c>
      <c r="AH965" s="8">
        <v>19</v>
      </c>
      <c r="AI965" s="8">
        <v>554</v>
      </c>
      <c r="AJ965" s="13">
        <v>192.51</v>
      </c>
      <c r="AK965" s="13">
        <v>2.2000000000000002</v>
      </c>
    </row>
    <row r="966" spans="1:37" x14ac:dyDescent="0.2">
      <c r="A966" s="8" t="s">
        <v>5155</v>
      </c>
      <c r="B966" s="12">
        <v>44412</v>
      </c>
      <c r="C966" s="8">
        <v>764</v>
      </c>
      <c r="D966" s="8" t="s">
        <v>1635</v>
      </c>
      <c r="E966" s="8" t="s">
        <v>5156</v>
      </c>
      <c r="F966" s="8">
        <v>625</v>
      </c>
      <c r="G966" s="8">
        <v>197</v>
      </c>
      <c r="H966" s="8">
        <v>94</v>
      </c>
      <c r="I966" s="8">
        <v>33</v>
      </c>
      <c r="J966" s="8">
        <v>27</v>
      </c>
      <c r="K966" s="8">
        <v>8</v>
      </c>
      <c r="L966" s="8">
        <v>12</v>
      </c>
      <c r="M966" s="8">
        <v>9</v>
      </c>
      <c r="N966" s="8">
        <v>12</v>
      </c>
      <c r="O966" s="8">
        <v>9</v>
      </c>
      <c r="P966" s="8"/>
      <c r="Q966" s="9"/>
      <c r="R966" s="8"/>
      <c r="S966" s="8">
        <v>625</v>
      </c>
      <c r="T966" s="8">
        <v>94</v>
      </c>
      <c r="U966" s="8">
        <v>8</v>
      </c>
      <c r="V966" s="8">
        <v>9</v>
      </c>
      <c r="W966" s="8">
        <v>12</v>
      </c>
      <c r="X966" s="8">
        <v>748</v>
      </c>
      <c r="Y966" s="13">
        <v>268.26</v>
      </c>
      <c r="Z966" s="13">
        <v>2.14</v>
      </c>
      <c r="AA966" s="8"/>
      <c r="AB966" s="8"/>
      <c r="AC966" s="8"/>
      <c r="AD966" s="8">
        <v>197</v>
      </c>
      <c r="AE966" s="8">
        <v>33</v>
      </c>
      <c r="AF966" s="8">
        <v>8</v>
      </c>
      <c r="AG966" s="8">
        <v>9</v>
      </c>
      <c r="AH966" s="8">
        <v>9</v>
      </c>
      <c r="AI966" s="8">
        <v>256</v>
      </c>
      <c r="AJ966" s="13">
        <v>82.18</v>
      </c>
      <c r="AK966" s="13">
        <v>2.15</v>
      </c>
    </row>
    <row r="967" spans="1:37" x14ac:dyDescent="0.2">
      <c r="A967" s="8" t="s">
        <v>5157</v>
      </c>
      <c r="B967" s="12">
        <v>44381</v>
      </c>
      <c r="C967" s="8">
        <v>135</v>
      </c>
      <c r="D967" s="8" t="s">
        <v>3110</v>
      </c>
      <c r="E967" s="8" t="s">
        <v>5158</v>
      </c>
      <c r="F967" s="8">
        <v>109</v>
      </c>
      <c r="G967" s="8">
        <v>18</v>
      </c>
      <c r="H967" s="8">
        <v>18</v>
      </c>
      <c r="I967" s="8">
        <v>5</v>
      </c>
      <c r="J967" s="8">
        <v>7</v>
      </c>
      <c r="K967" s="8">
        <v>1</v>
      </c>
      <c r="L967" s="8">
        <v>1</v>
      </c>
      <c r="M967" s="8">
        <v>0</v>
      </c>
      <c r="N967" s="8">
        <v>1</v>
      </c>
      <c r="O967" s="8">
        <v>0</v>
      </c>
      <c r="P967" s="8"/>
      <c r="Q967" s="9"/>
      <c r="R967" s="8"/>
      <c r="S967" s="8">
        <v>109</v>
      </c>
      <c r="T967" s="8">
        <v>18</v>
      </c>
      <c r="U967" s="8">
        <v>1</v>
      </c>
      <c r="V967" s="8">
        <v>0</v>
      </c>
      <c r="W967" s="8">
        <v>1</v>
      </c>
      <c r="X967" s="8">
        <v>129</v>
      </c>
      <c r="Y967" s="13">
        <v>47.11</v>
      </c>
      <c r="Z967" s="13">
        <v>2.1</v>
      </c>
      <c r="AA967" s="8"/>
      <c r="AB967" s="8"/>
      <c r="AC967" s="8"/>
      <c r="AD967" s="8">
        <v>18</v>
      </c>
      <c r="AE967" s="8">
        <v>5</v>
      </c>
      <c r="AF967" s="8">
        <v>1</v>
      </c>
      <c r="AG967" s="8">
        <v>0</v>
      </c>
      <c r="AH967" s="8">
        <v>0</v>
      </c>
      <c r="AI967" s="8">
        <v>24</v>
      </c>
      <c r="AJ967" s="13">
        <v>7.66</v>
      </c>
      <c r="AK967" s="13">
        <v>1.88</v>
      </c>
    </row>
    <row r="968" spans="1:37" x14ac:dyDescent="0.2">
      <c r="A968" s="8" t="s">
        <v>5159</v>
      </c>
      <c r="B968" s="12">
        <v>44412</v>
      </c>
      <c r="C968" s="8">
        <v>289</v>
      </c>
      <c r="D968" s="8" t="s">
        <v>5160</v>
      </c>
      <c r="E968" s="8" t="s">
        <v>5161</v>
      </c>
      <c r="F968" s="8">
        <v>248</v>
      </c>
      <c r="G968" s="8">
        <v>27</v>
      </c>
      <c r="H968" s="8">
        <v>33</v>
      </c>
      <c r="I968" s="8">
        <v>2</v>
      </c>
      <c r="J968" s="8">
        <v>9</v>
      </c>
      <c r="K968" s="8">
        <v>2</v>
      </c>
      <c r="L968" s="8">
        <v>2</v>
      </c>
      <c r="M968" s="8">
        <v>0</v>
      </c>
      <c r="N968" s="8">
        <v>2</v>
      </c>
      <c r="O968" s="8">
        <v>0</v>
      </c>
      <c r="P968" s="8"/>
      <c r="Q968" s="9"/>
      <c r="R968" s="8"/>
      <c r="S968" s="8">
        <v>248</v>
      </c>
      <c r="T968" s="8">
        <v>33</v>
      </c>
      <c r="U968" s="8">
        <v>2</v>
      </c>
      <c r="V968" s="8">
        <v>0</v>
      </c>
      <c r="W968" s="8">
        <v>2</v>
      </c>
      <c r="X968" s="8">
        <v>285</v>
      </c>
      <c r="Y968" s="13">
        <v>107.65</v>
      </c>
      <c r="Z968" s="13">
        <v>2.15</v>
      </c>
      <c r="AA968" s="8"/>
      <c r="AB968" s="8"/>
      <c r="AC968" s="8"/>
      <c r="AD968" s="8">
        <v>27</v>
      </c>
      <c r="AE968" s="8">
        <v>2</v>
      </c>
      <c r="AF968" s="8">
        <v>2</v>
      </c>
      <c r="AG968" s="8">
        <v>0</v>
      </c>
      <c r="AH968" s="8">
        <v>0</v>
      </c>
      <c r="AI968" s="8">
        <v>31</v>
      </c>
      <c r="AJ968" s="13">
        <v>11.67</v>
      </c>
      <c r="AK968" s="13">
        <v>2.2000000000000002</v>
      </c>
    </row>
    <row r="969" spans="1:37" x14ac:dyDescent="0.2">
      <c r="A969" s="8" t="s">
        <v>5162</v>
      </c>
      <c r="B969" s="12">
        <v>44381</v>
      </c>
      <c r="C969" s="8">
        <v>182</v>
      </c>
      <c r="D969" s="8" t="s">
        <v>1668</v>
      </c>
      <c r="E969" s="8" t="s">
        <v>5163</v>
      </c>
      <c r="F969" s="8">
        <v>147</v>
      </c>
      <c r="G969" s="8">
        <v>12</v>
      </c>
      <c r="H969" s="8">
        <v>27</v>
      </c>
      <c r="I969" s="8">
        <v>2</v>
      </c>
      <c r="J969" s="8">
        <v>5</v>
      </c>
      <c r="K969" s="8">
        <v>1</v>
      </c>
      <c r="L969" s="8">
        <v>1</v>
      </c>
      <c r="M969" s="8">
        <v>0</v>
      </c>
      <c r="N969" s="8">
        <v>2</v>
      </c>
      <c r="O969" s="8">
        <v>1</v>
      </c>
      <c r="P969" s="8"/>
      <c r="Q969" s="9"/>
      <c r="R969" s="8"/>
      <c r="S969" s="8">
        <v>147</v>
      </c>
      <c r="T969" s="8">
        <v>27</v>
      </c>
      <c r="U969" s="8">
        <v>1</v>
      </c>
      <c r="V969" s="8">
        <v>0</v>
      </c>
      <c r="W969" s="8">
        <v>2</v>
      </c>
      <c r="X969" s="8">
        <v>177</v>
      </c>
      <c r="Y969" s="13">
        <v>63.4</v>
      </c>
      <c r="Z969" s="13">
        <v>2.0699999999999998</v>
      </c>
      <c r="AA969" s="8"/>
      <c r="AB969" s="8"/>
      <c r="AC969" s="8"/>
      <c r="AD969" s="8">
        <v>12</v>
      </c>
      <c r="AE969" s="8">
        <v>2</v>
      </c>
      <c r="AF969" s="8">
        <v>1</v>
      </c>
      <c r="AG969" s="8">
        <v>0</v>
      </c>
      <c r="AH969" s="8">
        <v>1</v>
      </c>
      <c r="AI969" s="8">
        <v>16</v>
      </c>
      <c r="AJ969" s="13">
        <v>4.97</v>
      </c>
      <c r="AK969" s="13">
        <v>2.12</v>
      </c>
    </row>
    <row r="970" spans="1:37" x14ac:dyDescent="0.2">
      <c r="A970" s="8" t="s">
        <v>5164</v>
      </c>
      <c r="B970" s="12">
        <v>44381</v>
      </c>
      <c r="C970" s="8">
        <v>536</v>
      </c>
      <c r="D970" s="8" t="s">
        <v>5117</v>
      </c>
      <c r="E970" s="8" t="s">
        <v>5165</v>
      </c>
      <c r="F970" s="8">
        <v>440</v>
      </c>
      <c r="G970" s="8">
        <v>50</v>
      </c>
      <c r="H970" s="8">
        <v>61</v>
      </c>
      <c r="I970" s="8">
        <v>5</v>
      </c>
      <c r="J970" s="8">
        <v>22</v>
      </c>
      <c r="K970" s="8">
        <v>7</v>
      </c>
      <c r="L970" s="8">
        <v>9</v>
      </c>
      <c r="M970" s="8">
        <v>5</v>
      </c>
      <c r="N970" s="8">
        <v>9</v>
      </c>
      <c r="O970" s="8">
        <v>5</v>
      </c>
      <c r="P970" s="8"/>
      <c r="Q970" s="9"/>
      <c r="R970" s="8"/>
      <c r="S970" s="8">
        <v>440</v>
      </c>
      <c r="T970" s="8">
        <v>61</v>
      </c>
      <c r="U970" s="8">
        <v>7</v>
      </c>
      <c r="V970" s="8">
        <v>5</v>
      </c>
      <c r="W970" s="8">
        <v>9</v>
      </c>
      <c r="X970" s="8">
        <v>522</v>
      </c>
      <c r="Y970" s="13">
        <v>189.06</v>
      </c>
      <c r="Z970" s="13">
        <v>2.15</v>
      </c>
      <c r="AA970" s="8"/>
      <c r="AB970" s="8"/>
      <c r="AC970" s="8"/>
      <c r="AD970" s="8">
        <v>50</v>
      </c>
      <c r="AE970" s="8">
        <v>5</v>
      </c>
      <c r="AF970" s="8">
        <v>7</v>
      </c>
      <c r="AG970" s="8">
        <v>5</v>
      </c>
      <c r="AH970" s="8">
        <v>5</v>
      </c>
      <c r="AI970" s="8">
        <v>72</v>
      </c>
      <c r="AJ970" s="13">
        <v>19.920000000000002</v>
      </c>
      <c r="AK970" s="13">
        <v>2.23</v>
      </c>
    </row>
    <row r="971" spans="1:37" x14ac:dyDescent="0.2">
      <c r="A971" s="8" t="s">
        <v>5166</v>
      </c>
      <c r="B971" s="12">
        <v>44381</v>
      </c>
      <c r="C971" s="8">
        <v>290</v>
      </c>
      <c r="D971" s="8" t="s">
        <v>5167</v>
      </c>
      <c r="E971" s="8" t="s">
        <v>5168</v>
      </c>
      <c r="F971" s="8">
        <v>226</v>
      </c>
      <c r="G971" s="8">
        <v>28</v>
      </c>
      <c r="H971" s="8">
        <v>44</v>
      </c>
      <c r="I971" s="8">
        <v>4</v>
      </c>
      <c r="J971" s="8">
        <v>14</v>
      </c>
      <c r="K971" s="8">
        <v>2</v>
      </c>
      <c r="L971" s="8">
        <v>3</v>
      </c>
      <c r="M971" s="8">
        <v>0</v>
      </c>
      <c r="N971" s="8">
        <v>3</v>
      </c>
      <c r="O971" s="8">
        <v>2</v>
      </c>
      <c r="P971" s="8"/>
      <c r="Q971" s="9"/>
      <c r="R971" s="8"/>
      <c r="S971" s="8">
        <v>226</v>
      </c>
      <c r="T971" s="8">
        <v>44</v>
      </c>
      <c r="U971" s="8">
        <v>2</v>
      </c>
      <c r="V971" s="8">
        <v>0</v>
      </c>
      <c r="W971" s="8">
        <v>3</v>
      </c>
      <c r="X971" s="8">
        <v>275</v>
      </c>
      <c r="Y971" s="13">
        <v>97.34</v>
      </c>
      <c r="Z971" s="13">
        <v>2.0499999999999998</v>
      </c>
      <c r="AA971" s="8"/>
      <c r="AB971" s="8"/>
      <c r="AC971" s="8"/>
      <c r="AD971" s="8">
        <v>28</v>
      </c>
      <c r="AE971" s="8">
        <v>4</v>
      </c>
      <c r="AF971" s="8">
        <v>2</v>
      </c>
      <c r="AG971" s="8">
        <v>0</v>
      </c>
      <c r="AH971" s="8">
        <v>2</v>
      </c>
      <c r="AI971" s="8">
        <v>36</v>
      </c>
      <c r="AJ971" s="13">
        <v>11.71</v>
      </c>
      <c r="AK971" s="13">
        <v>2.15</v>
      </c>
    </row>
    <row r="972" spans="1:37" x14ac:dyDescent="0.2">
      <c r="A972" s="8" t="s">
        <v>5169</v>
      </c>
      <c r="B972" s="12">
        <v>44351</v>
      </c>
      <c r="C972" s="8">
        <v>562</v>
      </c>
      <c r="D972" s="8" t="s">
        <v>4063</v>
      </c>
      <c r="E972" s="8" t="s">
        <v>5170</v>
      </c>
      <c r="F972" s="8">
        <v>412</v>
      </c>
      <c r="G972" s="8">
        <v>39</v>
      </c>
      <c r="H972" s="8">
        <v>73</v>
      </c>
      <c r="I972" s="8">
        <v>14</v>
      </c>
      <c r="J972" s="8">
        <v>36</v>
      </c>
      <c r="K972" s="8">
        <v>7</v>
      </c>
      <c r="L972" s="8">
        <v>10</v>
      </c>
      <c r="M972" s="8">
        <v>6</v>
      </c>
      <c r="N972" s="8">
        <v>31</v>
      </c>
      <c r="O972" s="8">
        <v>21</v>
      </c>
      <c r="P972" s="8"/>
      <c r="Q972" s="9"/>
      <c r="R972" s="8"/>
      <c r="S972" s="8">
        <v>412</v>
      </c>
      <c r="T972" s="8">
        <v>73</v>
      </c>
      <c r="U972" s="8">
        <v>7</v>
      </c>
      <c r="V972" s="8">
        <v>6</v>
      </c>
      <c r="W972" s="8">
        <v>31</v>
      </c>
      <c r="X972" s="8">
        <v>529</v>
      </c>
      <c r="Y972" s="13">
        <v>173.31</v>
      </c>
      <c r="Z972" s="13">
        <v>2.1</v>
      </c>
      <c r="AA972" s="8"/>
      <c r="AB972" s="8"/>
      <c r="AC972" s="8"/>
      <c r="AD972" s="8">
        <v>39</v>
      </c>
      <c r="AE972" s="8">
        <v>14</v>
      </c>
      <c r="AF972" s="8">
        <v>7</v>
      </c>
      <c r="AG972" s="8">
        <v>6</v>
      </c>
      <c r="AH972" s="8">
        <v>21</v>
      </c>
      <c r="AI972" s="8">
        <v>87</v>
      </c>
      <c r="AJ972" s="13">
        <v>13.5</v>
      </c>
      <c r="AK972" s="13">
        <v>1.27</v>
      </c>
    </row>
    <row r="973" spans="1:37" x14ac:dyDescent="0.2">
      <c r="A973" s="8" t="s">
        <v>5171</v>
      </c>
      <c r="B973" s="12">
        <v>44351</v>
      </c>
      <c r="C973" s="8">
        <v>883</v>
      </c>
      <c r="D973" s="8" t="s">
        <v>5172</v>
      </c>
      <c r="E973" s="8" t="s">
        <v>5173</v>
      </c>
      <c r="F973" s="8">
        <v>674</v>
      </c>
      <c r="G973" s="8">
        <v>80</v>
      </c>
      <c r="H973" s="8">
        <v>128</v>
      </c>
      <c r="I973" s="8">
        <v>16</v>
      </c>
      <c r="J973" s="8">
        <v>52</v>
      </c>
      <c r="K973" s="8">
        <v>1</v>
      </c>
      <c r="L973" s="8">
        <v>13</v>
      </c>
      <c r="M973" s="8">
        <v>1</v>
      </c>
      <c r="N973" s="8">
        <v>16</v>
      </c>
      <c r="O973" s="8">
        <v>8</v>
      </c>
      <c r="P973" s="8"/>
      <c r="Q973" s="9"/>
      <c r="R973" s="8"/>
      <c r="S973" s="8">
        <v>674</v>
      </c>
      <c r="T973" s="8">
        <v>128</v>
      </c>
      <c r="U973" s="8">
        <v>1</v>
      </c>
      <c r="V973" s="8">
        <v>1</v>
      </c>
      <c r="W973" s="8">
        <v>16</v>
      </c>
      <c r="X973" s="8">
        <v>820</v>
      </c>
      <c r="Y973" s="13">
        <v>290.02</v>
      </c>
      <c r="Z973" s="13">
        <v>2.06</v>
      </c>
      <c r="AA973" s="8"/>
      <c r="AB973" s="8"/>
      <c r="AC973" s="8"/>
      <c r="AD973" s="8">
        <v>80</v>
      </c>
      <c r="AE973" s="8">
        <v>16</v>
      </c>
      <c r="AF973" s="8">
        <v>1</v>
      </c>
      <c r="AG973" s="8">
        <v>1</v>
      </c>
      <c r="AH973" s="8">
        <v>8</v>
      </c>
      <c r="AI973" s="8">
        <v>106</v>
      </c>
      <c r="AJ973" s="13">
        <v>33.450000000000003</v>
      </c>
      <c r="AK973" s="13">
        <v>2.0499999999999998</v>
      </c>
    </row>
    <row r="974" spans="1:37" x14ac:dyDescent="0.2">
      <c r="A974" s="8" t="s">
        <v>5174</v>
      </c>
      <c r="B974" s="12">
        <v>44381</v>
      </c>
      <c r="C974" s="8">
        <v>891</v>
      </c>
      <c r="D974" s="8" t="s">
        <v>5175</v>
      </c>
      <c r="E974" s="8" t="s">
        <v>5176</v>
      </c>
      <c r="F974" s="8">
        <v>745</v>
      </c>
      <c r="G974" s="8">
        <v>86</v>
      </c>
      <c r="H974" s="8">
        <v>97</v>
      </c>
      <c r="I974" s="8">
        <v>12</v>
      </c>
      <c r="J974" s="8">
        <v>23</v>
      </c>
      <c r="K974" s="8">
        <v>3</v>
      </c>
      <c r="L974" s="8">
        <v>15</v>
      </c>
      <c r="M974" s="8">
        <v>5</v>
      </c>
      <c r="N974" s="8">
        <v>11</v>
      </c>
      <c r="O974" s="8">
        <v>7</v>
      </c>
      <c r="P974" s="8"/>
      <c r="Q974" s="9"/>
      <c r="R974" s="8"/>
      <c r="S974" s="8">
        <v>745</v>
      </c>
      <c r="T974" s="8">
        <v>97</v>
      </c>
      <c r="U974" s="8">
        <v>3</v>
      </c>
      <c r="V974" s="8">
        <v>5</v>
      </c>
      <c r="W974" s="8">
        <v>11</v>
      </c>
      <c r="X974" s="8">
        <v>861</v>
      </c>
      <c r="Y974" s="13">
        <v>322.62</v>
      </c>
      <c r="Z974" s="13">
        <v>2.16</v>
      </c>
      <c r="AA974" s="8"/>
      <c r="AB974" s="8"/>
      <c r="AC974" s="8"/>
      <c r="AD974" s="8">
        <v>86</v>
      </c>
      <c r="AE974" s="8">
        <v>12</v>
      </c>
      <c r="AF974" s="8">
        <v>3</v>
      </c>
      <c r="AG974" s="8">
        <v>5</v>
      </c>
      <c r="AH974" s="8">
        <v>7</v>
      </c>
      <c r="AI974" s="8">
        <v>113</v>
      </c>
      <c r="AJ974" s="13">
        <v>35.6</v>
      </c>
      <c r="AK974" s="13">
        <v>2.19</v>
      </c>
    </row>
    <row r="975" spans="1:37" x14ac:dyDescent="0.2">
      <c r="A975" s="8" t="s">
        <v>5177</v>
      </c>
      <c r="B975" s="12">
        <v>44351</v>
      </c>
      <c r="C975" s="8">
        <v>1.012</v>
      </c>
      <c r="D975" s="8" t="s">
        <v>2879</v>
      </c>
      <c r="E975" s="8" t="s">
        <v>5178</v>
      </c>
      <c r="F975" s="8">
        <v>742</v>
      </c>
      <c r="G975" s="8">
        <v>136</v>
      </c>
      <c r="H975" s="8">
        <v>147</v>
      </c>
      <c r="I975" s="8">
        <v>54</v>
      </c>
      <c r="J975" s="8">
        <v>68</v>
      </c>
      <c r="K975" s="8">
        <v>37</v>
      </c>
      <c r="L975" s="8">
        <v>26</v>
      </c>
      <c r="M975" s="8">
        <v>15</v>
      </c>
      <c r="N975" s="8">
        <v>29</v>
      </c>
      <c r="O975" s="8">
        <v>18</v>
      </c>
      <c r="P975" s="8"/>
      <c r="Q975" s="9"/>
      <c r="R975" s="8"/>
      <c r="S975" s="8">
        <v>742</v>
      </c>
      <c r="T975" s="8">
        <v>147</v>
      </c>
      <c r="U975" s="8">
        <v>37</v>
      </c>
      <c r="V975" s="8">
        <v>15</v>
      </c>
      <c r="W975" s="8">
        <v>29</v>
      </c>
      <c r="X975" s="8">
        <v>970</v>
      </c>
      <c r="Y975" s="13">
        <v>310.82</v>
      </c>
      <c r="Z975" s="13">
        <v>2.09</v>
      </c>
      <c r="AA975" s="8"/>
      <c r="AB975" s="8"/>
      <c r="AC975" s="8"/>
      <c r="AD975" s="8">
        <v>136</v>
      </c>
      <c r="AE975" s="8">
        <v>54</v>
      </c>
      <c r="AF975" s="8">
        <v>37</v>
      </c>
      <c r="AG975" s="8">
        <v>15</v>
      </c>
      <c r="AH975" s="8">
        <v>18</v>
      </c>
      <c r="AI975" s="8">
        <v>260</v>
      </c>
      <c r="AJ975" s="13">
        <v>49.52</v>
      </c>
      <c r="AK975" s="13">
        <v>1.71</v>
      </c>
    </row>
    <row r="976" spans="1:37" x14ac:dyDescent="0.2">
      <c r="A976" s="8" t="s">
        <v>5179</v>
      </c>
      <c r="B976" s="12">
        <v>44412</v>
      </c>
      <c r="C976" s="8">
        <v>390</v>
      </c>
      <c r="D976" s="8" t="s">
        <v>889</v>
      </c>
      <c r="E976" s="8" t="s">
        <v>5180</v>
      </c>
      <c r="F976" s="8">
        <v>329</v>
      </c>
      <c r="G976" s="8">
        <v>48</v>
      </c>
      <c r="H976" s="8">
        <v>40</v>
      </c>
      <c r="I976" s="8">
        <v>11</v>
      </c>
      <c r="J976" s="8">
        <v>9</v>
      </c>
      <c r="K976" s="8">
        <v>3</v>
      </c>
      <c r="L976" s="8">
        <v>5</v>
      </c>
      <c r="M976" s="8">
        <v>4</v>
      </c>
      <c r="N976" s="8">
        <v>7</v>
      </c>
      <c r="O976" s="8">
        <v>5</v>
      </c>
      <c r="P976" s="8"/>
      <c r="Q976" s="9"/>
      <c r="R976" s="8"/>
      <c r="S976" s="8">
        <v>329</v>
      </c>
      <c r="T976" s="8">
        <v>40</v>
      </c>
      <c r="U976" s="8">
        <v>3</v>
      </c>
      <c r="V976" s="8">
        <v>4</v>
      </c>
      <c r="W976" s="8">
        <v>7</v>
      </c>
      <c r="X976" s="8">
        <v>383</v>
      </c>
      <c r="Y976" s="13">
        <v>141.93</v>
      </c>
      <c r="Z976" s="13">
        <v>2.17</v>
      </c>
      <c r="AA976" s="8"/>
      <c r="AB976" s="8"/>
      <c r="AC976" s="8"/>
      <c r="AD976" s="8">
        <v>48</v>
      </c>
      <c r="AE976" s="8">
        <v>11</v>
      </c>
      <c r="AF976" s="8">
        <v>3</v>
      </c>
      <c r="AG976" s="8">
        <v>4</v>
      </c>
      <c r="AH976" s="8">
        <v>5</v>
      </c>
      <c r="AI976" s="8">
        <v>71</v>
      </c>
      <c r="AJ976" s="13">
        <v>19.149999999999999</v>
      </c>
      <c r="AK976" s="13">
        <v>2.1</v>
      </c>
    </row>
    <row r="977" spans="1:37" x14ac:dyDescent="0.2">
      <c r="A977" s="8" t="s">
        <v>5181</v>
      </c>
      <c r="B977" s="12">
        <v>44320</v>
      </c>
      <c r="C977" s="8">
        <v>461</v>
      </c>
      <c r="D977" s="8" t="s">
        <v>1748</v>
      </c>
      <c r="E977" s="8" t="s">
        <v>5182</v>
      </c>
      <c r="F977" s="8">
        <v>319</v>
      </c>
      <c r="G977" s="8">
        <v>27</v>
      </c>
      <c r="H977" s="8">
        <v>90</v>
      </c>
      <c r="I977" s="8">
        <v>8</v>
      </c>
      <c r="J977" s="8">
        <v>32</v>
      </c>
      <c r="K977" s="8">
        <v>1</v>
      </c>
      <c r="L977" s="8">
        <v>7</v>
      </c>
      <c r="M977" s="8">
        <v>0</v>
      </c>
      <c r="N977" s="8">
        <v>13</v>
      </c>
      <c r="O977" s="8">
        <v>5</v>
      </c>
      <c r="P977" s="8"/>
      <c r="Q977" s="9"/>
      <c r="R977" s="8"/>
      <c r="S977" s="8">
        <v>319</v>
      </c>
      <c r="T977" s="8">
        <v>90</v>
      </c>
      <c r="U977" s="8">
        <v>1</v>
      </c>
      <c r="V977" s="8">
        <v>0</v>
      </c>
      <c r="W977" s="8">
        <v>13</v>
      </c>
      <c r="X977" s="8">
        <v>423</v>
      </c>
      <c r="Y977" s="13">
        <v>136.24</v>
      </c>
      <c r="Z977" s="13">
        <v>1.87</v>
      </c>
      <c r="AA977" s="8"/>
      <c r="AB977" s="8"/>
      <c r="AC977" s="8"/>
      <c r="AD977" s="8">
        <v>27</v>
      </c>
      <c r="AE977" s="8">
        <v>8</v>
      </c>
      <c r="AF977" s="8">
        <v>1</v>
      </c>
      <c r="AG977" s="8">
        <v>0</v>
      </c>
      <c r="AH977" s="8">
        <v>5</v>
      </c>
      <c r="AI977" s="8">
        <v>41</v>
      </c>
      <c r="AJ977" s="13">
        <v>10.99</v>
      </c>
      <c r="AK977" s="13">
        <v>1.79</v>
      </c>
    </row>
    <row r="978" spans="1:37" x14ac:dyDescent="0.2">
      <c r="A978" s="8" t="s">
        <v>5183</v>
      </c>
      <c r="B978" s="12">
        <v>44412</v>
      </c>
      <c r="C978" s="8">
        <v>146</v>
      </c>
      <c r="D978" s="8" t="s">
        <v>4020</v>
      </c>
      <c r="E978" s="8" t="s">
        <v>5184</v>
      </c>
      <c r="F978" s="8">
        <v>121</v>
      </c>
      <c r="G978" s="8">
        <v>19</v>
      </c>
      <c r="H978" s="8">
        <v>15</v>
      </c>
      <c r="I978" s="8">
        <v>2</v>
      </c>
      <c r="J978" s="8">
        <v>7</v>
      </c>
      <c r="K978" s="8">
        <v>3</v>
      </c>
      <c r="L978" s="8">
        <v>3</v>
      </c>
      <c r="M978" s="8">
        <v>3</v>
      </c>
      <c r="N978" s="8">
        <v>3</v>
      </c>
      <c r="O978" s="8">
        <v>3</v>
      </c>
      <c r="P978" s="8"/>
      <c r="Q978" s="9"/>
      <c r="R978" s="8"/>
      <c r="S978" s="8">
        <v>121</v>
      </c>
      <c r="T978" s="8">
        <v>15</v>
      </c>
      <c r="U978" s="8">
        <v>3</v>
      </c>
      <c r="V978" s="8">
        <v>3</v>
      </c>
      <c r="W978" s="8">
        <v>3</v>
      </c>
      <c r="X978" s="8">
        <v>145</v>
      </c>
      <c r="Y978" s="13">
        <v>51.69</v>
      </c>
      <c r="Z978" s="13">
        <v>2.1800000000000002</v>
      </c>
      <c r="AA978" s="8"/>
      <c r="AB978" s="8"/>
      <c r="AC978" s="8"/>
      <c r="AD978" s="8">
        <v>19</v>
      </c>
      <c r="AE978" s="8">
        <v>2</v>
      </c>
      <c r="AF978" s="8">
        <v>3</v>
      </c>
      <c r="AG978" s="8">
        <v>3</v>
      </c>
      <c r="AH978" s="8">
        <v>3</v>
      </c>
      <c r="AI978" s="8">
        <v>30</v>
      </c>
      <c r="AJ978" s="13">
        <v>7.28</v>
      </c>
      <c r="AK978" s="13">
        <v>2.2200000000000002</v>
      </c>
    </row>
    <row r="979" spans="1:37" x14ac:dyDescent="0.2">
      <c r="A979" s="8" t="s">
        <v>5185</v>
      </c>
      <c r="B979" s="12">
        <v>44351</v>
      </c>
      <c r="C979" s="8">
        <v>7.8259999999999996</v>
      </c>
      <c r="D979" s="8" t="s">
        <v>5186</v>
      </c>
      <c r="E979" s="8" t="s">
        <v>5187</v>
      </c>
      <c r="F979" s="8">
        <v>6.2830000000000004</v>
      </c>
      <c r="G979" s="8">
        <v>554</v>
      </c>
      <c r="H979" s="8">
        <v>994</v>
      </c>
      <c r="I979" s="8">
        <v>98</v>
      </c>
      <c r="J979" s="8">
        <v>357</v>
      </c>
      <c r="K979" s="8">
        <v>25</v>
      </c>
      <c r="L979" s="8">
        <v>79</v>
      </c>
      <c r="M979" s="8">
        <v>19</v>
      </c>
      <c r="N979" s="8">
        <v>113</v>
      </c>
      <c r="O979" s="8">
        <v>31</v>
      </c>
      <c r="P979" s="8"/>
      <c r="Q979" s="9"/>
      <c r="R979" s="8"/>
      <c r="S979" s="8">
        <v>6283</v>
      </c>
      <c r="T979" s="8">
        <v>994</v>
      </c>
      <c r="U979" s="8">
        <v>25</v>
      </c>
      <c r="V979" s="8">
        <v>19</v>
      </c>
      <c r="W979" s="8">
        <v>113</v>
      </c>
      <c r="X979" s="8">
        <v>7434</v>
      </c>
      <c r="Y979" s="13">
        <v>2712.24</v>
      </c>
      <c r="Z979" s="13">
        <v>2.12</v>
      </c>
      <c r="AA979" s="8"/>
      <c r="AB979" s="8"/>
      <c r="AC979" s="8"/>
      <c r="AD979" s="8">
        <v>554</v>
      </c>
      <c r="AE979" s="8">
        <v>98</v>
      </c>
      <c r="AF979" s="8">
        <v>25</v>
      </c>
      <c r="AG979" s="8">
        <v>19</v>
      </c>
      <c r="AH979" s="8">
        <v>31</v>
      </c>
      <c r="AI979" s="8">
        <v>727</v>
      </c>
      <c r="AJ979" s="13">
        <v>230.63</v>
      </c>
      <c r="AK979" s="13">
        <v>2.13</v>
      </c>
    </row>
    <row r="980" spans="1:37" x14ac:dyDescent="0.2">
      <c r="A980" s="8" t="s">
        <v>5188</v>
      </c>
      <c r="B980" s="12">
        <v>44412</v>
      </c>
      <c r="C980" s="8">
        <v>1.1100000000000001</v>
      </c>
      <c r="D980" s="8" t="s">
        <v>5189</v>
      </c>
      <c r="E980" s="8" t="s">
        <v>5190</v>
      </c>
      <c r="F980" s="8">
        <v>940</v>
      </c>
      <c r="G980" s="8">
        <v>110</v>
      </c>
      <c r="H980" s="8">
        <v>122</v>
      </c>
      <c r="I980" s="8">
        <v>13</v>
      </c>
      <c r="J980" s="8">
        <v>32</v>
      </c>
      <c r="K980" s="8">
        <v>2</v>
      </c>
      <c r="L980" s="8">
        <v>9</v>
      </c>
      <c r="M980" s="8">
        <v>4</v>
      </c>
      <c r="N980" s="8">
        <v>7</v>
      </c>
      <c r="O980" s="8">
        <v>2</v>
      </c>
      <c r="P980" s="8"/>
      <c r="Q980" s="9"/>
      <c r="R980" s="8"/>
      <c r="S980" s="8">
        <v>940</v>
      </c>
      <c r="T980" s="8">
        <v>122</v>
      </c>
      <c r="U980" s="8">
        <v>2</v>
      </c>
      <c r="V980" s="8">
        <v>4</v>
      </c>
      <c r="W980" s="8">
        <v>7</v>
      </c>
      <c r="X980" s="8">
        <v>1075</v>
      </c>
      <c r="Y980" s="13">
        <v>408.48</v>
      </c>
      <c r="Z980" s="13">
        <v>2.15</v>
      </c>
      <c r="AA980" s="8"/>
      <c r="AB980" s="8"/>
      <c r="AC980" s="8"/>
      <c r="AD980" s="8">
        <v>110</v>
      </c>
      <c r="AE980" s="8">
        <v>13</v>
      </c>
      <c r="AF980" s="8">
        <v>2</v>
      </c>
      <c r="AG980" s="8">
        <v>4</v>
      </c>
      <c r="AH980" s="8">
        <v>2</v>
      </c>
      <c r="AI980" s="8">
        <v>131</v>
      </c>
      <c r="AJ980" s="13">
        <v>47.07</v>
      </c>
      <c r="AK980" s="13">
        <v>2.19</v>
      </c>
    </row>
    <row r="981" spans="1:37" x14ac:dyDescent="0.2">
      <c r="A981" s="8" t="s">
        <v>5191</v>
      </c>
      <c r="B981" s="12">
        <v>44412</v>
      </c>
      <c r="C981" s="8">
        <v>389</v>
      </c>
      <c r="D981" s="8" t="s">
        <v>889</v>
      </c>
      <c r="E981" s="8" t="s">
        <v>5192</v>
      </c>
      <c r="F981" s="8">
        <v>333</v>
      </c>
      <c r="G981" s="8">
        <v>32</v>
      </c>
      <c r="H981" s="8">
        <v>46</v>
      </c>
      <c r="I981" s="8">
        <v>5</v>
      </c>
      <c r="J981" s="8">
        <v>7</v>
      </c>
      <c r="K981" s="8">
        <v>0</v>
      </c>
      <c r="L981" s="8">
        <v>1</v>
      </c>
      <c r="M981" s="8">
        <v>0</v>
      </c>
      <c r="N981" s="8">
        <v>2</v>
      </c>
      <c r="O981" s="8">
        <v>2</v>
      </c>
      <c r="P981" s="8"/>
      <c r="Q981" s="9"/>
      <c r="R981" s="8"/>
      <c r="S981" s="8">
        <v>333</v>
      </c>
      <c r="T981" s="8">
        <v>46</v>
      </c>
      <c r="U981" s="8">
        <v>0</v>
      </c>
      <c r="V981" s="8">
        <v>0</v>
      </c>
      <c r="W981" s="8">
        <v>2</v>
      </c>
      <c r="X981" s="8">
        <v>381</v>
      </c>
      <c r="Y981" s="13">
        <v>144.88999999999999</v>
      </c>
      <c r="Z981" s="13">
        <v>2.14</v>
      </c>
      <c r="AA981" s="8"/>
      <c r="AB981" s="8"/>
      <c r="AC981" s="8"/>
      <c r="AD981" s="8">
        <v>32</v>
      </c>
      <c r="AE981" s="8">
        <v>5</v>
      </c>
      <c r="AF981" s="8">
        <v>0</v>
      </c>
      <c r="AG981" s="8">
        <v>0</v>
      </c>
      <c r="AH981" s="8">
        <v>2</v>
      </c>
      <c r="AI981" s="8">
        <v>39</v>
      </c>
      <c r="AJ981" s="13">
        <v>13.68</v>
      </c>
      <c r="AK981" s="13">
        <v>2.12</v>
      </c>
    </row>
    <row r="982" spans="1:37" x14ac:dyDescent="0.2">
      <c r="A982" s="8" t="s">
        <v>5193</v>
      </c>
      <c r="B982" s="12">
        <v>44231</v>
      </c>
      <c r="C982" s="8">
        <v>19</v>
      </c>
      <c r="D982" s="8" t="s">
        <v>1931</v>
      </c>
      <c r="E982" s="8" t="s">
        <v>5194</v>
      </c>
      <c r="F982" s="8">
        <v>8</v>
      </c>
      <c r="G982" s="8">
        <v>7</v>
      </c>
      <c r="H982" s="8">
        <v>8</v>
      </c>
      <c r="I982" s="8">
        <v>8</v>
      </c>
      <c r="J982" s="8">
        <v>3</v>
      </c>
      <c r="K982" s="8">
        <v>3</v>
      </c>
      <c r="L982" s="8">
        <v>3</v>
      </c>
      <c r="M982" s="8">
        <v>3</v>
      </c>
      <c r="N982" s="8">
        <v>3</v>
      </c>
      <c r="O982" s="8">
        <v>3</v>
      </c>
      <c r="P982" s="8"/>
      <c r="Q982" s="9"/>
      <c r="R982" s="8"/>
      <c r="S982" s="8">
        <v>8</v>
      </c>
      <c r="T982" s="8">
        <v>8</v>
      </c>
      <c r="U982" s="8">
        <v>3</v>
      </c>
      <c r="V982" s="8">
        <v>3</v>
      </c>
      <c r="W982" s="8">
        <v>3</v>
      </c>
      <c r="X982" s="8">
        <v>25</v>
      </c>
      <c r="Y982" s="13">
        <v>2.74</v>
      </c>
      <c r="Z982" s="13">
        <v>0.61</v>
      </c>
      <c r="AA982" s="8"/>
      <c r="AB982" s="8"/>
      <c r="AC982" s="8"/>
      <c r="AD982" s="8">
        <v>7</v>
      </c>
      <c r="AE982" s="8">
        <v>8</v>
      </c>
      <c r="AF982" s="8">
        <v>3</v>
      </c>
      <c r="AG982" s="8">
        <v>3</v>
      </c>
      <c r="AH982" s="8">
        <v>3</v>
      </c>
      <c r="AI982" s="8">
        <v>24</v>
      </c>
      <c r="AJ982" s="13">
        <v>2.4900000000000002</v>
      </c>
      <c r="AK982" s="13">
        <v>0.7</v>
      </c>
    </row>
    <row r="983" spans="1:37" x14ac:dyDescent="0.2">
      <c r="A983" s="8" t="s">
        <v>5195</v>
      </c>
      <c r="B983" s="12">
        <v>44381</v>
      </c>
      <c r="C983" s="8">
        <v>530</v>
      </c>
      <c r="D983" s="8" t="s">
        <v>2879</v>
      </c>
      <c r="E983" s="8" t="s">
        <v>5196</v>
      </c>
      <c r="F983" s="8">
        <v>420</v>
      </c>
      <c r="G983" s="8">
        <v>90</v>
      </c>
      <c r="H983" s="8">
        <v>81</v>
      </c>
      <c r="I983" s="8">
        <v>18</v>
      </c>
      <c r="J983" s="8">
        <v>26</v>
      </c>
      <c r="K983" s="8">
        <v>4</v>
      </c>
      <c r="L983" s="8">
        <v>1</v>
      </c>
      <c r="M983" s="8">
        <v>0</v>
      </c>
      <c r="N983" s="8">
        <v>3</v>
      </c>
      <c r="O983" s="8">
        <v>1</v>
      </c>
      <c r="P983" s="8"/>
      <c r="Q983" s="9"/>
      <c r="R983" s="8"/>
      <c r="S983" s="8">
        <v>420</v>
      </c>
      <c r="T983" s="8">
        <v>81</v>
      </c>
      <c r="U983" s="8">
        <v>4</v>
      </c>
      <c r="V983" s="8">
        <v>0</v>
      </c>
      <c r="W983" s="8">
        <v>3</v>
      </c>
      <c r="X983" s="8">
        <v>508</v>
      </c>
      <c r="Y983" s="13">
        <v>181.23</v>
      </c>
      <c r="Z983" s="13">
        <v>2.0499999999999998</v>
      </c>
      <c r="AA983" s="8"/>
      <c r="AB983" s="8"/>
      <c r="AC983" s="8"/>
      <c r="AD983" s="8">
        <v>90</v>
      </c>
      <c r="AE983" s="8">
        <v>18</v>
      </c>
      <c r="AF983" s="8">
        <v>4</v>
      </c>
      <c r="AG983" s="8">
        <v>0</v>
      </c>
      <c r="AH983" s="8">
        <v>1</v>
      </c>
      <c r="AI983" s="8">
        <v>113</v>
      </c>
      <c r="AJ983" s="13">
        <v>38.36</v>
      </c>
      <c r="AK983" s="13">
        <v>2.0499999999999998</v>
      </c>
    </row>
    <row r="984" spans="1:37" x14ac:dyDescent="0.2">
      <c r="A984" s="8" t="s">
        <v>5197</v>
      </c>
      <c r="B984" s="12">
        <v>44290</v>
      </c>
      <c r="C984" s="8">
        <v>231</v>
      </c>
      <c r="D984" s="8" t="s">
        <v>889</v>
      </c>
      <c r="E984" s="8" t="s">
        <v>5198</v>
      </c>
      <c r="F984" s="8">
        <v>161</v>
      </c>
      <c r="G984" s="8">
        <v>28</v>
      </c>
      <c r="H984" s="8">
        <v>33</v>
      </c>
      <c r="I984" s="8">
        <v>3</v>
      </c>
      <c r="J984" s="8">
        <v>15</v>
      </c>
      <c r="K984" s="8">
        <v>2</v>
      </c>
      <c r="L984" s="8">
        <v>8</v>
      </c>
      <c r="M984" s="8">
        <v>3</v>
      </c>
      <c r="N984" s="8">
        <v>14</v>
      </c>
      <c r="O984" s="8">
        <v>7</v>
      </c>
      <c r="P984" s="8"/>
      <c r="Q984" s="9"/>
      <c r="R984" s="8"/>
      <c r="S984" s="8">
        <v>161</v>
      </c>
      <c r="T984" s="8">
        <v>33</v>
      </c>
      <c r="U984" s="8">
        <v>2</v>
      </c>
      <c r="V984" s="8">
        <v>3</v>
      </c>
      <c r="W984" s="8">
        <v>14</v>
      </c>
      <c r="X984" s="8">
        <v>213</v>
      </c>
      <c r="Y984" s="13">
        <v>67.349999999999994</v>
      </c>
      <c r="Z984" s="13">
        <v>2.0499999999999998</v>
      </c>
      <c r="AA984" s="8"/>
      <c r="AB984" s="8"/>
      <c r="AC984" s="8"/>
      <c r="AD984" s="8">
        <v>28</v>
      </c>
      <c r="AE984" s="8">
        <v>3</v>
      </c>
      <c r="AF984" s="8">
        <v>2</v>
      </c>
      <c r="AG984" s="8">
        <v>3</v>
      </c>
      <c r="AH984" s="8">
        <v>7</v>
      </c>
      <c r="AI984" s="8">
        <v>43</v>
      </c>
      <c r="AJ984" s="13">
        <v>11.01</v>
      </c>
      <c r="AK984" s="13">
        <v>2.08</v>
      </c>
    </row>
    <row r="985" spans="1:37" x14ac:dyDescent="0.2">
      <c r="A985" s="8" t="s">
        <v>5199</v>
      </c>
      <c r="B985" s="12">
        <v>44381</v>
      </c>
      <c r="C985" s="8">
        <v>448</v>
      </c>
      <c r="D985" s="8" t="s">
        <v>3922</v>
      </c>
      <c r="E985" s="8" t="s">
        <v>5200</v>
      </c>
      <c r="F985" s="8">
        <v>364</v>
      </c>
      <c r="G985" s="8">
        <v>26</v>
      </c>
      <c r="H985" s="8">
        <v>59</v>
      </c>
      <c r="I985" s="8">
        <v>4</v>
      </c>
      <c r="J985" s="8">
        <v>14</v>
      </c>
      <c r="K985" s="8">
        <v>1</v>
      </c>
      <c r="L985" s="8">
        <v>4</v>
      </c>
      <c r="M985" s="8">
        <v>0</v>
      </c>
      <c r="N985" s="8">
        <v>7</v>
      </c>
      <c r="O985" s="8">
        <v>1</v>
      </c>
      <c r="P985" s="8"/>
      <c r="Q985" s="9"/>
      <c r="R985" s="8"/>
      <c r="S985" s="8">
        <v>364</v>
      </c>
      <c r="T985" s="8">
        <v>59</v>
      </c>
      <c r="U985" s="8">
        <v>1</v>
      </c>
      <c r="V985" s="8">
        <v>0</v>
      </c>
      <c r="W985" s="8">
        <v>7</v>
      </c>
      <c r="X985" s="8">
        <v>431</v>
      </c>
      <c r="Y985" s="13">
        <v>157.22</v>
      </c>
      <c r="Z985" s="13">
        <v>2.11</v>
      </c>
      <c r="AA985" s="8"/>
      <c r="AB985" s="8"/>
      <c r="AC985" s="8"/>
      <c r="AD985" s="8">
        <v>26</v>
      </c>
      <c r="AE985" s="8">
        <v>4</v>
      </c>
      <c r="AF985" s="8">
        <v>1</v>
      </c>
      <c r="AG985" s="8">
        <v>0</v>
      </c>
      <c r="AH985" s="8">
        <v>1</v>
      </c>
      <c r="AI985" s="8">
        <v>32</v>
      </c>
      <c r="AJ985" s="13">
        <v>11.06</v>
      </c>
      <c r="AK985" s="13">
        <v>2.14</v>
      </c>
    </row>
    <row r="986" spans="1:37" x14ac:dyDescent="0.2">
      <c r="A986" s="8" t="s">
        <v>5201</v>
      </c>
      <c r="B986" s="12">
        <v>44381</v>
      </c>
      <c r="C986" s="8">
        <v>639</v>
      </c>
      <c r="D986" s="8" t="s">
        <v>889</v>
      </c>
      <c r="E986" s="8" t="s">
        <v>5202</v>
      </c>
      <c r="F986" s="8">
        <v>517</v>
      </c>
      <c r="G986" s="8">
        <v>95</v>
      </c>
      <c r="H986" s="8">
        <v>87</v>
      </c>
      <c r="I986" s="8">
        <v>13</v>
      </c>
      <c r="J986" s="8">
        <v>24</v>
      </c>
      <c r="K986" s="8">
        <v>3</v>
      </c>
      <c r="L986" s="8">
        <v>5</v>
      </c>
      <c r="M986" s="8">
        <v>4</v>
      </c>
      <c r="N986" s="8">
        <v>6</v>
      </c>
      <c r="O986" s="8">
        <v>1</v>
      </c>
      <c r="P986" s="8"/>
      <c r="Q986" s="9"/>
      <c r="R986" s="8"/>
      <c r="S986" s="8">
        <v>517</v>
      </c>
      <c r="T986" s="8">
        <v>87</v>
      </c>
      <c r="U986" s="8">
        <v>3</v>
      </c>
      <c r="V986" s="8">
        <v>4</v>
      </c>
      <c r="W986" s="8">
        <v>6</v>
      </c>
      <c r="X986" s="8">
        <v>617</v>
      </c>
      <c r="Y986" s="13">
        <v>222.92</v>
      </c>
      <c r="Z986" s="13">
        <v>2.1</v>
      </c>
      <c r="AA986" s="8"/>
      <c r="AB986" s="8"/>
      <c r="AC986" s="8"/>
      <c r="AD986" s="8">
        <v>95</v>
      </c>
      <c r="AE986" s="8">
        <v>13</v>
      </c>
      <c r="AF986" s="8">
        <v>3</v>
      </c>
      <c r="AG986" s="8">
        <v>4</v>
      </c>
      <c r="AH986" s="8">
        <v>1</v>
      </c>
      <c r="AI986" s="8">
        <v>116</v>
      </c>
      <c r="AJ986" s="13">
        <v>40.4</v>
      </c>
      <c r="AK986" s="13">
        <v>2.17</v>
      </c>
    </row>
    <row r="987" spans="1:37" x14ac:dyDescent="0.2">
      <c r="A987" s="8" t="s">
        <v>5203</v>
      </c>
      <c r="B987" s="12">
        <v>44381</v>
      </c>
      <c r="C987" s="8">
        <v>472</v>
      </c>
      <c r="D987" s="8" t="s">
        <v>1916</v>
      </c>
      <c r="E987" s="8" t="s">
        <v>5204</v>
      </c>
      <c r="F987" s="8">
        <v>382</v>
      </c>
      <c r="G987" s="8">
        <v>37</v>
      </c>
      <c r="H987" s="8">
        <v>65</v>
      </c>
      <c r="I987" s="8">
        <v>4</v>
      </c>
      <c r="J987" s="8">
        <v>11</v>
      </c>
      <c r="K987" s="8">
        <v>6</v>
      </c>
      <c r="L987" s="8">
        <v>6</v>
      </c>
      <c r="M987" s="8">
        <v>4</v>
      </c>
      <c r="N987" s="8">
        <v>9</v>
      </c>
      <c r="O987" s="8">
        <v>4</v>
      </c>
      <c r="P987" s="8"/>
      <c r="Q987" s="9"/>
      <c r="R987" s="8"/>
      <c r="S987" s="8">
        <v>382</v>
      </c>
      <c r="T987" s="8">
        <v>65</v>
      </c>
      <c r="U987" s="8">
        <v>6</v>
      </c>
      <c r="V987" s="8">
        <v>4</v>
      </c>
      <c r="W987" s="8">
        <v>9</v>
      </c>
      <c r="X987" s="8">
        <v>466</v>
      </c>
      <c r="Y987" s="13">
        <v>163.44</v>
      </c>
      <c r="Z987" s="13">
        <v>2.11</v>
      </c>
      <c r="AA987" s="8"/>
      <c r="AB987" s="8"/>
      <c r="AC987" s="8"/>
      <c r="AD987" s="8">
        <v>37</v>
      </c>
      <c r="AE987" s="8">
        <v>4</v>
      </c>
      <c r="AF987" s="8">
        <v>6</v>
      </c>
      <c r="AG987" s="8">
        <v>4</v>
      </c>
      <c r="AH987" s="8">
        <v>4</v>
      </c>
      <c r="AI987" s="8">
        <v>55</v>
      </c>
      <c r="AJ987" s="13">
        <v>14.56</v>
      </c>
      <c r="AK987" s="13">
        <v>2.2200000000000002</v>
      </c>
    </row>
    <row r="988" spans="1:37" x14ac:dyDescent="0.2">
      <c r="A988" s="8" t="s">
        <v>5205</v>
      </c>
      <c r="B988" s="12">
        <v>44351</v>
      </c>
      <c r="C988" s="8">
        <v>191</v>
      </c>
      <c r="D988" s="8" t="s">
        <v>5206</v>
      </c>
      <c r="E988" s="8" t="s">
        <v>5207</v>
      </c>
      <c r="F988" s="8">
        <v>158</v>
      </c>
      <c r="G988" s="8">
        <v>47</v>
      </c>
      <c r="H988" s="8">
        <v>19</v>
      </c>
      <c r="I988" s="8">
        <v>6</v>
      </c>
      <c r="J988" s="8">
        <v>9</v>
      </c>
      <c r="K988" s="8">
        <v>2</v>
      </c>
      <c r="L988" s="8">
        <v>3</v>
      </c>
      <c r="M988" s="8">
        <v>1</v>
      </c>
      <c r="N988" s="8">
        <v>2</v>
      </c>
      <c r="O988" s="8">
        <v>2</v>
      </c>
      <c r="P988" s="8"/>
      <c r="Q988" s="9"/>
      <c r="R988" s="8"/>
      <c r="S988" s="8">
        <v>158</v>
      </c>
      <c r="T988" s="8">
        <v>19</v>
      </c>
      <c r="U988" s="8">
        <v>2</v>
      </c>
      <c r="V988" s="8">
        <v>1</v>
      </c>
      <c r="W988" s="8">
        <v>2</v>
      </c>
      <c r="X988" s="8">
        <v>182</v>
      </c>
      <c r="Y988" s="13">
        <v>68.39</v>
      </c>
      <c r="Z988" s="13">
        <v>2.17</v>
      </c>
      <c r="AA988" s="8"/>
      <c r="AB988" s="8"/>
      <c r="AC988" s="8"/>
      <c r="AD988" s="8">
        <v>47</v>
      </c>
      <c r="AE988" s="8">
        <v>6</v>
      </c>
      <c r="AF988" s="8">
        <v>2</v>
      </c>
      <c r="AG988" s="8">
        <v>1</v>
      </c>
      <c r="AH988" s="8">
        <v>2</v>
      </c>
      <c r="AI988" s="8">
        <v>58</v>
      </c>
      <c r="AJ988" s="13">
        <v>19.88</v>
      </c>
      <c r="AK988" s="13">
        <v>2.19</v>
      </c>
    </row>
    <row r="989" spans="1:37" x14ac:dyDescent="0.2">
      <c r="A989" s="8" t="s">
        <v>5208</v>
      </c>
      <c r="B989" s="12">
        <v>44381</v>
      </c>
      <c r="C989" s="8">
        <v>256</v>
      </c>
      <c r="D989" s="8" t="s">
        <v>5209</v>
      </c>
      <c r="E989" s="8" t="s">
        <v>5210</v>
      </c>
      <c r="F989" s="8">
        <v>218</v>
      </c>
      <c r="G989" s="8">
        <v>17</v>
      </c>
      <c r="H989" s="8">
        <v>23</v>
      </c>
      <c r="I989" s="8">
        <v>4</v>
      </c>
      <c r="J989" s="8">
        <v>9</v>
      </c>
      <c r="K989" s="8">
        <v>1</v>
      </c>
      <c r="L989" s="8">
        <v>3</v>
      </c>
      <c r="M989" s="8">
        <v>1</v>
      </c>
      <c r="N989" s="8">
        <v>3</v>
      </c>
      <c r="O989" s="8">
        <v>1</v>
      </c>
      <c r="P989" s="8"/>
      <c r="Q989" s="9"/>
      <c r="R989" s="8"/>
      <c r="S989" s="8">
        <v>218</v>
      </c>
      <c r="T989" s="8">
        <v>23</v>
      </c>
      <c r="U989" s="8">
        <v>1</v>
      </c>
      <c r="V989" s="8">
        <v>1</v>
      </c>
      <c r="W989" s="8">
        <v>3</v>
      </c>
      <c r="X989" s="8">
        <v>246</v>
      </c>
      <c r="Y989" s="13">
        <v>94.82</v>
      </c>
      <c r="Z989" s="13">
        <v>2.1800000000000002</v>
      </c>
      <c r="AA989" s="8"/>
      <c r="AB989" s="8"/>
      <c r="AC989" s="8"/>
      <c r="AD989" s="8">
        <v>17</v>
      </c>
      <c r="AE989" s="8">
        <v>4</v>
      </c>
      <c r="AF989" s="8">
        <v>1</v>
      </c>
      <c r="AG989" s="8">
        <v>1</v>
      </c>
      <c r="AH989" s="8">
        <v>1</v>
      </c>
      <c r="AI989" s="8">
        <v>24</v>
      </c>
      <c r="AJ989" s="13">
        <v>6.94</v>
      </c>
      <c r="AK989" s="13">
        <v>2.06</v>
      </c>
    </row>
    <row r="990" spans="1:37" x14ac:dyDescent="0.2">
      <c r="A990" s="8" t="s">
        <v>5211</v>
      </c>
      <c r="B990" s="12">
        <v>44412</v>
      </c>
      <c r="C990" s="8">
        <v>592</v>
      </c>
      <c r="D990" s="8" t="s">
        <v>5212</v>
      </c>
      <c r="E990" s="8" t="s">
        <v>5213</v>
      </c>
      <c r="F990" s="8">
        <v>500</v>
      </c>
      <c r="G990" s="8">
        <v>38</v>
      </c>
      <c r="H990" s="8">
        <v>67</v>
      </c>
      <c r="I990" s="8">
        <v>5</v>
      </c>
      <c r="J990" s="8">
        <v>15</v>
      </c>
      <c r="K990" s="8">
        <v>4</v>
      </c>
      <c r="L990" s="8">
        <v>4</v>
      </c>
      <c r="M990" s="8">
        <v>1</v>
      </c>
      <c r="N990" s="8">
        <v>6</v>
      </c>
      <c r="O990" s="8">
        <v>2</v>
      </c>
      <c r="P990" s="8"/>
      <c r="Q990" s="9"/>
      <c r="R990" s="8"/>
      <c r="S990" s="8">
        <v>500</v>
      </c>
      <c r="T990" s="8">
        <v>67</v>
      </c>
      <c r="U990" s="8">
        <v>4</v>
      </c>
      <c r="V990" s="8">
        <v>1</v>
      </c>
      <c r="W990" s="8">
        <v>6</v>
      </c>
      <c r="X990" s="8">
        <v>578</v>
      </c>
      <c r="Y990" s="13">
        <v>216.64</v>
      </c>
      <c r="Z990" s="13">
        <v>2.15</v>
      </c>
      <c r="AA990" s="8"/>
      <c r="AB990" s="8"/>
      <c r="AC990" s="8"/>
      <c r="AD990" s="8">
        <v>38</v>
      </c>
      <c r="AE990" s="8">
        <v>5</v>
      </c>
      <c r="AF990" s="8">
        <v>4</v>
      </c>
      <c r="AG990" s="8">
        <v>1</v>
      </c>
      <c r="AH990" s="8">
        <v>2</v>
      </c>
      <c r="AI990" s="8">
        <v>50</v>
      </c>
      <c r="AJ990" s="13">
        <v>15.73</v>
      </c>
      <c r="AK990" s="13">
        <v>2.1800000000000002</v>
      </c>
    </row>
    <row r="991" spans="1:37" x14ac:dyDescent="0.2">
      <c r="A991" s="8" t="s">
        <v>5214</v>
      </c>
      <c r="B991" s="12">
        <v>44351</v>
      </c>
      <c r="C991" s="8">
        <v>864</v>
      </c>
      <c r="D991" s="8" t="s">
        <v>1811</v>
      </c>
      <c r="E991" s="8" t="s">
        <v>5215</v>
      </c>
      <c r="F991" s="8">
        <v>644</v>
      </c>
      <c r="G991" s="8">
        <v>95</v>
      </c>
      <c r="H991" s="8">
        <v>134</v>
      </c>
      <c r="I991" s="8">
        <v>26</v>
      </c>
      <c r="J991" s="8">
        <v>48</v>
      </c>
      <c r="K991" s="8">
        <v>12</v>
      </c>
      <c r="L991" s="8">
        <v>10</v>
      </c>
      <c r="M991" s="8">
        <v>7</v>
      </c>
      <c r="N991" s="8">
        <v>28</v>
      </c>
      <c r="O991" s="8">
        <v>13</v>
      </c>
      <c r="P991" s="8"/>
      <c r="Q991" s="9"/>
      <c r="R991" s="8"/>
      <c r="S991" s="8">
        <v>644</v>
      </c>
      <c r="T991" s="8">
        <v>134</v>
      </c>
      <c r="U991" s="8">
        <v>12</v>
      </c>
      <c r="V991" s="8">
        <v>7</v>
      </c>
      <c r="W991" s="8">
        <v>28</v>
      </c>
      <c r="X991" s="8">
        <v>825</v>
      </c>
      <c r="Y991" s="13">
        <v>272.74</v>
      </c>
      <c r="Z991" s="13">
        <v>2.0499999999999998</v>
      </c>
      <c r="AA991" s="8"/>
      <c r="AB991" s="8"/>
      <c r="AC991" s="8"/>
      <c r="AD991" s="8">
        <v>95</v>
      </c>
      <c r="AE991" s="8">
        <v>26</v>
      </c>
      <c r="AF991" s="8">
        <v>12</v>
      </c>
      <c r="AG991" s="8">
        <v>7</v>
      </c>
      <c r="AH991" s="8">
        <v>13</v>
      </c>
      <c r="AI991" s="8">
        <v>153</v>
      </c>
      <c r="AJ991" s="13">
        <v>36.68</v>
      </c>
      <c r="AK991" s="13">
        <v>2.04</v>
      </c>
    </row>
    <row r="992" spans="1:37" x14ac:dyDescent="0.2">
      <c r="A992" s="8" t="s">
        <v>5216</v>
      </c>
      <c r="B992" s="12">
        <v>44412</v>
      </c>
      <c r="C992" s="8">
        <v>596</v>
      </c>
      <c r="D992" s="8" t="s">
        <v>5217</v>
      </c>
      <c r="E992" s="8" t="s">
        <v>5218</v>
      </c>
      <c r="F992" s="8">
        <v>503</v>
      </c>
      <c r="G992" s="8">
        <v>102</v>
      </c>
      <c r="H992" s="8">
        <v>57</v>
      </c>
      <c r="I992" s="8">
        <v>10</v>
      </c>
      <c r="J992" s="8">
        <v>23</v>
      </c>
      <c r="K992" s="8">
        <v>5</v>
      </c>
      <c r="L992" s="8">
        <v>10</v>
      </c>
      <c r="M992" s="8">
        <v>6</v>
      </c>
      <c r="N992" s="8">
        <v>3</v>
      </c>
      <c r="O992" s="8">
        <v>1</v>
      </c>
      <c r="P992" s="8"/>
      <c r="Q992" s="9"/>
      <c r="R992" s="8"/>
      <c r="S992" s="8">
        <v>503</v>
      </c>
      <c r="T992" s="8">
        <v>57</v>
      </c>
      <c r="U992" s="8">
        <v>5</v>
      </c>
      <c r="V992" s="8">
        <v>6</v>
      </c>
      <c r="W992" s="8">
        <v>3</v>
      </c>
      <c r="X992" s="8">
        <v>574</v>
      </c>
      <c r="Y992" s="13">
        <v>218.19</v>
      </c>
      <c r="Z992" s="13">
        <v>2.1800000000000002</v>
      </c>
      <c r="AA992" s="8"/>
      <c r="AB992" s="8"/>
      <c r="AC992" s="8"/>
      <c r="AD992" s="8">
        <v>102</v>
      </c>
      <c r="AE992" s="8">
        <v>10</v>
      </c>
      <c r="AF992" s="8">
        <v>5</v>
      </c>
      <c r="AG992" s="8">
        <v>6</v>
      </c>
      <c r="AH992" s="8">
        <v>1</v>
      </c>
      <c r="AI992" s="8">
        <v>124</v>
      </c>
      <c r="AJ992" s="13">
        <v>43.27</v>
      </c>
      <c r="AK992" s="13">
        <v>2.21</v>
      </c>
    </row>
    <row r="993" spans="1:37" x14ac:dyDescent="0.2">
      <c r="A993" s="8" t="s">
        <v>5219</v>
      </c>
      <c r="B993" s="12">
        <v>44351</v>
      </c>
      <c r="C993" s="8">
        <v>470</v>
      </c>
      <c r="D993" s="8" t="s">
        <v>5220</v>
      </c>
      <c r="E993" s="8" t="s">
        <v>5221</v>
      </c>
      <c r="F993" s="8">
        <v>362</v>
      </c>
      <c r="G993" s="8">
        <v>61</v>
      </c>
      <c r="H993" s="8">
        <v>58</v>
      </c>
      <c r="I993" s="8">
        <v>9</v>
      </c>
      <c r="J993" s="8">
        <v>31</v>
      </c>
      <c r="K993" s="8">
        <v>1</v>
      </c>
      <c r="L993" s="8">
        <v>8</v>
      </c>
      <c r="M993" s="8">
        <v>1</v>
      </c>
      <c r="N993" s="8">
        <v>11</v>
      </c>
      <c r="O993" s="8">
        <v>3</v>
      </c>
      <c r="P993" s="8"/>
      <c r="Q993" s="9"/>
      <c r="R993" s="8"/>
      <c r="S993" s="8">
        <v>362</v>
      </c>
      <c r="T993" s="8">
        <v>58</v>
      </c>
      <c r="U993" s="8">
        <v>1</v>
      </c>
      <c r="V993" s="8">
        <v>1</v>
      </c>
      <c r="W993" s="8">
        <v>11</v>
      </c>
      <c r="X993" s="8">
        <v>433</v>
      </c>
      <c r="Y993" s="13">
        <v>155.75</v>
      </c>
      <c r="Z993" s="13">
        <v>2.11</v>
      </c>
      <c r="AA993" s="8"/>
      <c r="AB993" s="8"/>
      <c r="AC993" s="8"/>
      <c r="AD993" s="8">
        <v>61</v>
      </c>
      <c r="AE993" s="8">
        <v>9</v>
      </c>
      <c r="AF993" s="8">
        <v>1</v>
      </c>
      <c r="AG993" s="8">
        <v>1</v>
      </c>
      <c r="AH993" s="8">
        <v>3</v>
      </c>
      <c r="AI993" s="8">
        <v>75</v>
      </c>
      <c r="AJ993" s="13">
        <v>25.92</v>
      </c>
      <c r="AK993" s="13">
        <v>2.15</v>
      </c>
    </row>
    <row r="994" spans="1:37" x14ac:dyDescent="0.2">
      <c r="A994" s="8" t="s">
        <v>5222</v>
      </c>
      <c r="B994" s="12">
        <v>44351</v>
      </c>
      <c r="C994" s="8">
        <v>37</v>
      </c>
      <c r="D994" s="8" t="s">
        <v>5223</v>
      </c>
      <c r="E994" s="8" t="s">
        <v>5224</v>
      </c>
      <c r="F994" s="8">
        <v>32</v>
      </c>
      <c r="G994" s="8">
        <v>3</v>
      </c>
      <c r="H994" s="8">
        <v>4</v>
      </c>
      <c r="I994" s="8">
        <v>1</v>
      </c>
      <c r="J994" s="8">
        <v>4</v>
      </c>
      <c r="K994" s="8">
        <v>1</v>
      </c>
      <c r="L994" s="8">
        <v>1</v>
      </c>
      <c r="M994" s="8">
        <v>1</v>
      </c>
      <c r="N994" s="8">
        <v>1</v>
      </c>
      <c r="O994" s="8">
        <v>1</v>
      </c>
      <c r="P994" s="8"/>
      <c r="Q994" s="9"/>
      <c r="R994" s="8"/>
      <c r="S994" s="8">
        <v>32</v>
      </c>
      <c r="T994" s="8">
        <v>4</v>
      </c>
      <c r="U994" s="8">
        <v>1</v>
      </c>
      <c r="V994" s="8">
        <v>1</v>
      </c>
      <c r="W994" s="8">
        <v>1</v>
      </c>
      <c r="X994" s="8">
        <v>39</v>
      </c>
      <c r="Y994" s="13">
        <v>13.59</v>
      </c>
      <c r="Z994" s="13">
        <v>2.19</v>
      </c>
      <c r="AA994" s="8"/>
      <c r="AB994" s="8"/>
      <c r="AC994" s="8"/>
      <c r="AD994" s="8">
        <v>3</v>
      </c>
      <c r="AE994" s="8">
        <v>1</v>
      </c>
      <c r="AF994" s="8">
        <v>1</v>
      </c>
      <c r="AG994" s="8">
        <v>1</v>
      </c>
      <c r="AH994" s="8">
        <v>1</v>
      </c>
      <c r="AI994" s="8">
        <v>7</v>
      </c>
      <c r="AJ994" s="13">
        <v>0.89</v>
      </c>
      <c r="AK994" s="13">
        <v>2.2400000000000002</v>
      </c>
    </row>
    <row r="995" spans="1:37" x14ac:dyDescent="0.2">
      <c r="A995" s="8" t="s">
        <v>5225</v>
      </c>
      <c r="B995" s="12">
        <v>44381</v>
      </c>
      <c r="C995" s="8">
        <v>615</v>
      </c>
      <c r="D995" s="8" t="s">
        <v>5139</v>
      </c>
      <c r="E995" s="8" t="s">
        <v>5226</v>
      </c>
      <c r="F995" s="8">
        <v>485</v>
      </c>
      <c r="G995" s="8">
        <v>102</v>
      </c>
      <c r="H995" s="8">
        <v>79</v>
      </c>
      <c r="I995" s="8">
        <v>22</v>
      </c>
      <c r="J995" s="8">
        <v>27</v>
      </c>
      <c r="K995" s="8">
        <v>7</v>
      </c>
      <c r="L995" s="8">
        <v>11</v>
      </c>
      <c r="M995" s="8">
        <v>6</v>
      </c>
      <c r="N995" s="8">
        <v>13</v>
      </c>
      <c r="O995" s="8">
        <v>8</v>
      </c>
      <c r="P995" s="8"/>
      <c r="Q995" s="9"/>
      <c r="R995" s="8"/>
      <c r="S995" s="8">
        <v>485</v>
      </c>
      <c r="T995" s="8">
        <v>79</v>
      </c>
      <c r="U995" s="8">
        <v>7</v>
      </c>
      <c r="V995" s="8">
        <v>6</v>
      </c>
      <c r="W995" s="8">
        <v>13</v>
      </c>
      <c r="X995" s="8">
        <v>590</v>
      </c>
      <c r="Y995" s="13">
        <v>207.42</v>
      </c>
      <c r="Z995" s="13">
        <v>2.12</v>
      </c>
      <c r="AA995" s="8"/>
      <c r="AB995" s="8"/>
      <c r="AC995" s="8"/>
      <c r="AD995" s="8">
        <v>102</v>
      </c>
      <c r="AE995" s="8">
        <v>22</v>
      </c>
      <c r="AF995" s="8">
        <v>7</v>
      </c>
      <c r="AG995" s="8">
        <v>6</v>
      </c>
      <c r="AH995" s="8">
        <v>8</v>
      </c>
      <c r="AI995" s="8">
        <v>145</v>
      </c>
      <c r="AJ995" s="13">
        <v>41.33</v>
      </c>
      <c r="AK995" s="13">
        <v>2.1</v>
      </c>
    </row>
    <row r="996" spans="1:37" x14ac:dyDescent="0.2">
      <c r="A996" s="8" t="s">
        <v>5227</v>
      </c>
      <c r="B996" s="12">
        <v>44381</v>
      </c>
      <c r="C996" s="8">
        <v>24</v>
      </c>
      <c r="D996" s="8" t="s">
        <v>5228</v>
      </c>
      <c r="E996" s="8" t="s">
        <v>5229</v>
      </c>
      <c r="F996" s="8">
        <v>21</v>
      </c>
      <c r="G996" s="8">
        <v>2</v>
      </c>
      <c r="H996" s="8">
        <v>2</v>
      </c>
      <c r="I996" s="8">
        <v>0</v>
      </c>
      <c r="J996" s="8">
        <v>2</v>
      </c>
      <c r="K996" s="8">
        <v>0</v>
      </c>
      <c r="L996" s="8">
        <v>1</v>
      </c>
      <c r="M996" s="8">
        <v>0</v>
      </c>
      <c r="N996" s="8">
        <v>1</v>
      </c>
      <c r="O996" s="8">
        <v>0</v>
      </c>
      <c r="P996" s="8"/>
      <c r="Q996" s="9"/>
      <c r="R996" s="8"/>
      <c r="S996" s="8">
        <v>21</v>
      </c>
      <c r="T996" s="8">
        <v>2</v>
      </c>
      <c r="U996" s="8">
        <v>0</v>
      </c>
      <c r="V996" s="8">
        <v>0</v>
      </c>
      <c r="W996" s="8">
        <v>1</v>
      </c>
      <c r="X996" s="8">
        <v>24</v>
      </c>
      <c r="Y996" s="13">
        <v>9.09</v>
      </c>
      <c r="Z996" s="13">
        <v>2.19</v>
      </c>
      <c r="AA996" s="8"/>
      <c r="AB996" s="8"/>
      <c r="AC996" s="8"/>
      <c r="AD996" s="8">
        <v>2</v>
      </c>
      <c r="AE996" s="8">
        <v>0</v>
      </c>
      <c r="AF996" s="8">
        <v>0</v>
      </c>
      <c r="AG996" s="8">
        <v>0</v>
      </c>
      <c r="AH996" s="8">
        <v>0</v>
      </c>
      <c r="AI996" s="8">
        <v>2</v>
      </c>
      <c r="AJ996" s="13">
        <v>0.89</v>
      </c>
      <c r="AK996" s="13">
        <v>2.2400000000000002</v>
      </c>
    </row>
    <row r="997" spans="1:37" x14ac:dyDescent="0.2">
      <c r="A997" s="8" t="s">
        <v>5230</v>
      </c>
      <c r="B997" s="12">
        <v>44381</v>
      </c>
      <c r="C997" s="8">
        <v>1.08</v>
      </c>
      <c r="D997" s="8" t="s">
        <v>5231</v>
      </c>
      <c r="E997" s="8" t="s">
        <v>5232</v>
      </c>
      <c r="F997" s="8">
        <v>876</v>
      </c>
      <c r="G997" s="8">
        <v>170</v>
      </c>
      <c r="H997" s="8">
        <v>147</v>
      </c>
      <c r="I997" s="8">
        <v>26</v>
      </c>
      <c r="J997" s="8">
        <v>38</v>
      </c>
      <c r="K997" s="8">
        <v>3</v>
      </c>
      <c r="L997" s="8">
        <v>11</v>
      </c>
      <c r="M997" s="8">
        <v>5</v>
      </c>
      <c r="N997" s="8">
        <v>8</v>
      </c>
      <c r="O997" s="8">
        <v>5</v>
      </c>
      <c r="P997" s="8"/>
      <c r="Q997" s="9"/>
      <c r="R997" s="8"/>
      <c r="S997" s="8">
        <v>876</v>
      </c>
      <c r="T997" s="8">
        <v>147</v>
      </c>
      <c r="U997" s="8">
        <v>3</v>
      </c>
      <c r="V997" s="8">
        <v>5</v>
      </c>
      <c r="W997" s="8">
        <v>8</v>
      </c>
      <c r="X997" s="8">
        <v>1039</v>
      </c>
      <c r="Y997" s="13">
        <v>378.54</v>
      </c>
      <c r="Z997" s="13">
        <v>2.1</v>
      </c>
      <c r="AA997" s="8"/>
      <c r="AB997" s="8"/>
      <c r="AC997" s="8"/>
      <c r="AD997" s="8">
        <v>170</v>
      </c>
      <c r="AE997" s="8">
        <v>26</v>
      </c>
      <c r="AF997" s="8">
        <v>3</v>
      </c>
      <c r="AG997" s="8">
        <v>5</v>
      </c>
      <c r="AH997" s="8">
        <v>5</v>
      </c>
      <c r="AI997" s="8">
        <v>209</v>
      </c>
      <c r="AJ997" s="13">
        <v>72.28</v>
      </c>
      <c r="AK997" s="13">
        <v>2.15</v>
      </c>
    </row>
    <row r="998" spans="1:37" x14ac:dyDescent="0.2">
      <c r="A998" s="8" t="s">
        <v>5233</v>
      </c>
      <c r="B998" s="12">
        <v>44412</v>
      </c>
      <c r="C998" s="8">
        <v>182</v>
      </c>
      <c r="D998" s="8" t="s">
        <v>4020</v>
      </c>
      <c r="E998" s="8" t="s">
        <v>5234</v>
      </c>
      <c r="F998" s="8">
        <v>155</v>
      </c>
      <c r="G998" s="8">
        <v>18</v>
      </c>
      <c r="H998" s="8">
        <v>22</v>
      </c>
      <c r="I998" s="8">
        <v>0</v>
      </c>
      <c r="J998" s="8">
        <v>5</v>
      </c>
      <c r="K998" s="8">
        <v>0</v>
      </c>
      <c r="L998" s="8">
        <v>5</v>
      </c>
      <c r="M998" s="8">
        <v>0</v>
      </c>
      <c r="N998" s="8">
        <v>5</v>
      </c>
      <c r="O998" s="8">
        <v>0</v>
      </c>
      <c r="P998" s="8"/>
      <c r="Q998" s="9"/>
      <c r="R998" s="8"/>
      <c r="S998" s="8">
        <v>155</v>
      </c>
      <c r="T998" s="8">
        <v>22</v>
      </c>
      <c r="U998" s="8">
        <v>0</v>
      </c>
      <c r="V998" s="8">
        <v>0</v>
      </c>
      <c r="W998" s="8">
        <v>5</v>
      </c>
      <c r="X998" s="8">
        <v>182</v>
      </c>
      <c r="Y998" s="13">
        <v>66.91</v>
      </c>
      <c r="Z998" s="13">
        <v>2.14</v>
      </c>
      <c r="AA998" s="8"/>
      <c r="AB998" s="8"/>
      <c r="AC998" s="8"/>
      <c r="AD998" s="8">
        <v>18</v>
      </c>
      <c r="AE998" s="8">
        <v>0</v>
      </c>
      <c r="AF998" s="8">
        <v>0</v>
      </c>
      <c r="AG998" s="8">
        <v>0</v>
      </c>
      <c r="AH998" s="8">
        <v>0</v>
      </c>
      <c r="AI998" s="8">
        <v>18</v>
      </c>
      <c r="AJ998" s="13">
        <v>8.0500000000000007</v>
      </c>
      <c r="AK998" s="13">
        <v>2.2400000000000002</v>
      </c>
    </row>
    <row r="999" spans="1:37" x14ac:dyDescent="0.2">
      <c r="A999" s="8" t="s">
        <v>5235</v>
      </c>
      <c r="B999" s="12">
        <v>44443</v>
      </c>
      <c r="C999" s="8">
        <v>324</v>
      </c>
      <c r="D999" s="8" t="s">
        <v>5117</v>
      </c>
      <c r="E999" s="8" t="s">
        <v>5236</v>
      </c>
      <c r="F999" s="8">
        <v>290</v>
      </c>
      <c r="G999" s="8">
        <v>69</v>
      </c>
      <c r="H999" s="8">
        <v>29</v>
      </c>
      <c r="I999" s="8">
        <v>8</v>
      </c>
      <c r="J999" s="8">
        <v>4</v>
      </c>
      <c r="K999" s="8">
        <v>2</v>
      </c>
      <c r="L999" s="8">
        <v>1</v>
      </c>
      <c r="M999" s="8">
        <v>0</v>
      </c>
      <c r="N999" s="8">
        <v>1</v>
      </c>
      <c r="O999" s="8">
        <v>0</v>
      </c>
      <c r="P999" s="8"/>
      <c r="Q999" s="9"/>
      <c r="R999" s="8"/>
      <c r="S999" s="8">
        <v>290</v>
      </c>
      <c r="T999" s="8">
        <v>29</v>
      </c>
      <c r="U999" s="8">
        <v>2</v>
      </c>
      <c r="V999" s="8">
        <v>0</v>
      </c>
      <c r="W999" s="8">
        <v>1</v>
      </c>
      <c r="X999" s="8">
        <v>322</v>
      </c>
      <c r="Y999" s="13">
        <v>126.7</v>
      </c>
      <c r="Z999" s="13">
        <v>2.19</v>
      </c>
      <c r="AA999" s="8"/>
      <c r="AB999" s="8"/>
      <c r="AC999" s="8"/>
      <c r="AD999" s="8">
        <v>69</v>
      </c>
      <c r="AE999" s="8">
        <v>8</v>
      </c>
      <c r="AF999" s="8">
        <v>2</v>
      </c>
      <c r="AG999" s="8">
        <v>0</v>
      </c>
      <c r="AH999" s="8">
        <v>0</v>
      </c>
      <c r="AI999" s="8">
        <v>79</v>
      </c>
      <c r="AJ999" s="13">
        <v>29.92</v>
      </c>
      <c r="AK999" s="13">
        <v>2.17</v>
      </c>
    </row>
    <row r="1000" spans="1:37" x14ac:dyDescent="0.2">
      <c r="A1000" s="8" t="s">
        <v>5237</v>
      </c>
      <c r="B1000" s="12">
        <v>44290</v>
      </c>
      <c r="C1000" s="8">
        <v>16</v>
      </c>
      <c r="D1000" s="8" t="s">
        <v>4178</v>
      </c>
      <c r="E1000" s="8" t="s">
        <v>5238</v>
      </c>
      <c r="F1000" s="8">
        <v>12</v>
      </c>
      <c r="G1000" s="8">
        <v>4</v>
      </c>
      <c r="H1000" s="8">
        <v>3</v>
      </c>
      <c r="I1000" s="8">
        <v>1</v>
      </c>
      <c r="J1000" s="8">
        <v>3</v>
      </c>
      <c r="K1000" s="8">
        <v>1</v>
      </c>
      <c r="L1000" s="8">
        <v>1</v>
      </c>
      <c r="M1000" s="8">
        <v>0</v>
      </c>
      <c r="N1000" s="8">
        <v>1</v>
      </c>
      <c r="O1000" s="8">
        <v>0</v>
      </c>
      <c r="P1000" s="8"/>
      <c r="Q1000" s="9"/>
      <c r="R1000" s="8"/>
      <c r="S1000" s="8">
        <v>12</v>
      </c>
      <c r="T1000" s="8">
        <v>3</v>
      </c>
      <c r="U1000" s="8">
        <v>1</v>
      </c>
      <c r="V1000" s="8">
        <v>0</v>
      </c>
      <c r="W1000" s="8">
        <v>1</v>
      </c>
      <c r="X1000" s="8">
        <v>17</v>
      </c>
      <c r="Y1000" s="13">
        <v>4.93</v>
      </c>
      <c r="Z1000" s="13">
        <v>1.98</v>
      </c>
      <c r="AA1000" s="8"/>
      <c r="AB1000" s="8"/>
      <c r="AC1000" s="8"/>
      <c r="AD1000" s="8">
        <v>4</v>
      </c>
      <c r="AE1000" s="8">
        <v>1</v>
      </c>
      <c r="AF1000" s="8">
        <v>1</v>
      </c>
      <c r="AG1000" s="8">
        <v>0</v>
      </c>
      <c r="AH1000" s="8">
        <v>0</v>
      </c>
      <c r="AI1000" s="8">
        <v>6</v>
      </c>
      <c r="AJ1000" s="13">
        <v>1.64</v>
      </c>
      <c r="AK1000" s="13">
        <v>1.74</v>
      </c>
    </row>
    <row r="1001" spans="1:37" x14ac:dyDescent="0.2">
      <c r="A1001" s="8" t="s">
        <v>5239</v>
      </c>
      <c r="B1001" s="12">
        <v>44381</v>
      </c>
      <c r="C1001" s="8">
        <v>408</v>
      </c>
      <c r="D1001" s="8" t="s">
        <v>4086</v>
      </c>
      <c r="E1001" s="8" t="s">
        <v>5240</v>
      </c>
      <c r="F1001" s="8">
        <v>327</v>
      </c>
      <c r="G1001" s="8">
        <v>49</v>
      </c>
      <c r="H1001" s="8">
        <v>60</v>
      </c>
      <c r="I1001" s="8">
        <v>11</v>
      </c>
      <c r="J1001" s="8">
        <v>8</v>
      </c>
      <c r="K1001" s="8">
        <v>1</v>
      </c>
      <c r="L1001" s="8">
        <v>5</v>
      </c>
      <c r="M1001" s="8">
        <v>1</v>
      </c>
      <c r="N1001" s="8">
        <v>8</v>
      </c>
      <c r="O1001" s="8">
        <v>4</v>
      </c>
      <c r="P1001" s="8"/>
      <c r="Q1001" s="9"/>
      <c r="R1001" s="8"/>
      <c r="S1001" s="8">
        <v>327</v>
      </c>
      <c r="T1001" s="8">
        <v>60</v>
      </c>
      <c r="U1001" s="8">
        <v>1</v>
      </c>
      <c r="V1001" s="8">
        <v>1</v>
      </c>
      <c r="W1001" s="8">
        <v>8</v>
      </c>
      <c r="X1001" s="8">
        <v>397</v>
      </c>
      <c r="Y1001" s="13">
        <v>140.6</v>
      </c>
      <c r="Z1001" s="13">
        <v>2.08</v>
      </c>
      <c r="AA1001" s="8"/>
      <c r="AB1001" s="8"/>
      <c r="AC1001" s="8"/>
      <c r="AD1001" s="8">
        <v>49</v>
      </c>
      <c r="AE1001" s="8">
        <v>11</v>
      </c>
      <c r="AF1001" s="8">
        <v>1</v>
      </c>
      <c r="AG1001" s="8">
        <v>1</v>
      </c>
      <c r="AH1001" s="8">
        <v>4</v>
      </c>
      <c r="AI1001" s="8">
        <v>66</v>
      </c>
      <c r="AJ1001" s="13">
        <v>20.43</v>
      </c>
      <c r="AK1001" s="13">
        <v>2.0299999999999998</v>
      </c>
    </row>
    <row r="1002" spans="1:37" x14ac:dyDescent="0.2">
      <c r="A1002" s="8" t="s">
        <v>5241</v>
      </c>
      <c r="B1002" s="12">
        <v>44381</v>
      </c>
      <c r="C1002" s="8">
        <v>1.1779999999999999</v>
      </c>
      <c r="D1002" s="8" t="s">
        <v>5242</v>
      </c>
      <c r="E1002" s="8" t="s">
        <v>5243</v>
      </c>
      <c r="F1002" s="8">
        <v>951</v>
      </c>
      <c r="G1002" s="8">
        <v>74</v>
      </c>
      <c r="H1002" s="8">
        <v>153</v>
      </c>
      <c r="I1002" s="8">
        <v>8</v>
      </c>
      <c r="J1002" s="8">
        <v>50</v>
      </c>
      <c r="K1002" s="8">
        <v>3</v>
      </c>
      <c r="L1002" s="8">
        <v>12</v>
      </c>
      <c r="M1002" s="8">
        <v>2</v>
      </c>
      <c r="N1002" s="8">
        <v>12</v>
      </c>
      <c r="O1002" s="8">
        <v>2</v>
      </c>
      <c r="P1002" s="8"/>
      <c r="Q1002" s="9"/>
      <c r="R1002" s="8"/>
      <c r="S1002" s="8">
        <v>951</v>
      </c>
      <c r="T1002" s="8">
        <v>153</v>
      </c>
      <c r="U1002" s="8">
        <v>3</v>
      </c>
      <c r="V1002" s="8">
        <v>2</v>
      </c>
      <c r="W1002" s="8">
        <v>12</v>
      </c>
      <c r="X1002" s="8">
        <v>1121</v>
      </c>
      <c r="Y1002" s="13">
        <v>411.29</v>
      </c>
      <c r="Z1002" s="13">
        <v>2.11</v>
      </c>
      <c r="AA1002" s="8"/>
      <c r="AB1002" s="8"/>
      <c r="AC1002" s="8"/>
      <c r="AD1002" s="8">
        <v>74</v>
      </c>
      <c r="AE1002" s="8">
        <v>8</v>
      </c>
      <c r="AF1002" s="8">
        <v>3</v>
      </c>
      <c r="AG1002" s="8">
        <v>2</v>
      </c>
      <c r="AH1002" s="8">
        <v>2</v>
      </c>
      <c r="AI1002" s="8">
        <v>89</v>
      </c>
      <c r="AJ1002" s="13">
        <v>31.52</v>
      </c>
      <c r="AK1002" s="13">
        <v>2.2000000000000002</v>
      </c>
    </row>
    <row r="1003" spans="1:37" x14ac:dyDescent="0.2">
      <c r="A1003" s="8" t="s">
        <v>5244</v>
      </c>
      <c r="B1003" s="12">
        <v>44381</v>
      </c>
      <c r="C1003" s="8">
        <v>532</v>
      </c>
      <c r="D1003" s="8" t="s">
        <v>2885</v>
      </c>
      <c r="E1003" s="8" t="s">
        <v>5245</v>
      </c>
      <c r="F1003" s="8">
        <v>444</v>
      </c>
      <c r="G1003" s="8">
        <v>40</v>
      </c>
      <c r="H1003" s="8">
        <v>61</v>
      </c>
      <c r="I1003" s="8">
        <v>8</v>
      </c>
      <c r="J1003" s="8">
        <v>15</v>
      </c>
      <c r="K1003" s="8">
        <v>1</v>
      </c>
      <c r="L1003" s="8">
        <v>6</v>
      </c>
      <c r="M1003" s="8">
        <v>3</v>
      </c>
      <c r="N1003" s="8">
        <v>6</v>
      </c>
      <c r="O1003" s="8">
        <v>1</v>
      </c>
      <c r="P1003" s="8"/>
      <c r="Q1003" s="9"/>
      <c r="R1003" s="8"/>
      <c r="S1003" s="8">
        <v>444</v>
      </c>
      <c r="T1003" s="8">
        <v>61</v>
      </c>
      <c r="U1003" s="8">
        <v>1</v>
      </c>
      <c r="V1003" s="8">
        <v>3</v>
      </c>
      <c r="W1003" s="8">
        <v>6</v>
      </c>
      <c r="X1003" s="8">
        <v>515</v>
      </c>
      <c r="Y1003" s="13">
        <v>192.26</v>
      </c>
      <c r="Z1003" s="13">
        <v>2.15</v>
      </c>
      <c r="AA1003" s="8"/>
      <c r="AB1003" s="8"/>
      <c r="AC1003" s="8"/>
      <c r="AD1003" s="8">
        <v>40</v>
      </c>
      <c r="AE1003" s="8">
        <v>8</v>
      </c>
      <c r="AF1003" s="8">
        <v>1</v>
      </c>
      <c r="AG1003" s="8">
        <v>3</v>
      </c>
      <c r="AH1003" s="8">
        <v>1</v>
      </c>
      <c r="AI1003" s="8">
        <v>53</v>
      </c>
      <c r="AJ1003" s="13">
        <v>16.68</v>
      </c>
      <c r="AK1003" s="13">
        <v>2.08</v>
      </c>
    </row>
    <row r="1004" spans="1:37" x14ac:dyDescent="0.2">
      <c r="A1004" s="8" t="s">
        <v>5246</v>
      </c>
      <c r="B1004" s="12">
        <v>44381</v>
      </c>
      <c r="C1004" s="8">
        <v>140</v>
      </c>
      <c r="D1004" s="8" t="s">
        <v>1595</v>
      </c>
      <c r="E1004" s="8" t="s">
        <v>5247</v>
      </c>
      <c r="F1004" s="8">
        <v>115</v>
      </c>
      <c r="G1004" s="8">
        <v>30</v>
      </c>
      <c r="H1004" s="8">
        <v>16</v>
      </c>
      <c r="I1004" s="8">
        <v>4</v>
      </c>
      <c r="J1004" s="8">
        <v>3</v>
      </c>
      <c r="K1004" s="8">
        <v>1</v>
      </c>
      <c r="L1004" s="8">
        <v>1</v>
      </c>
      <c r="M1004" s="8">
        <v>0</v>
      </c>
      <c r="N1004" s="8">
        <v>5</v>
      </c>
      <c r="O1004" s="8">
        <v>5</v>
      </c>
      <c r="P1004" s="8"/>
      <c r="Q1004" s="9"/>
      <c r="R1004" s="8"/>
      <c r="S1004" s="8">
        <v>115</v>
      </c>
      <c r="T1004" s="8">
        <v>16</v>
      </c>
      <c r="U1004" s="8">
        <v>1</v>
      </c>
      <c r="V1004" s="8">
        <v>0</v>
      </c>
      <c r="W1004" s="8">
        <v>5</v>
      </c>
      <c r="X1004" s="8">
        <v>137</v>
      </c>
      <c r="Y1004" s="13">
        <v>49.38</v>
      </c>
      <c r="Z1004" s="13">
        <v>2.15</v>
      </c>
      <c r="AA1004" s="8"/>
      <c r="AB1004" s="8"/>
      <c r="AC1004" s="8"/>
      <c r="AD1004" s="8">
        <v>30</v>
      </c>
      <c r="AE1004" s="8">
        <v>4</v>
      </c>
      <c r="AF1004" s="8">
        <v>1</v>
      </c>
      <c r="AG1004" s="8">
        <v>0</v>
      </c>
      <c r="AH1004" s="8">
        <v>5</v>
      </c>
      <c r="AI1004" s="8">
        <v>40</v>
      </c>
      <c r="AJ1004" s="13">
        <v>12.47</v>
      </c>
      <c r="AK1004" s="13">
        <v>2.08</v>
      </c>
    </row>
    <row r="1005" spans="1:37" x14ac:dyDescent="0.2">
      <c r="A1005" s="8" t="s">
        <v>5248</v>
      </c>
      <c r="B1005" s="12">
        <v>44320</v>
      </c>
      <c r="C1005" s="8">
        <v>102</v>
      </c>
      <c r="D1005" s="8" t="s">
        <v>3922</v>
      </c>
      <c r="E1005" s="8" t="s">
        <v>5249</v>
      </c>
      <c r="F1005" s="8">
        <v>79</v>
      </c>
      <c r="G1005" s="8">
        <v>24</v>
      </c>
      <c r="H1005" s="8">
        <v>10</v>
      </c>
      <c r="I1005" s="8">
        <v>1</v>
      </c>
      <c r="J1005" s="8">
        <v>5</v>
      </c>
      <c r="K1005" s="8">
        <v>2</v>
      </c>
      <c r="L1005" s="8">
        <v>5</v>
      </c>
      <c r="M1005" s="8">
        <v>3</v>
      </c>
      <c r="N1005" s="8">
        <v>3</v>
      </c>
      <c r="O1005" s="8">
        <v>2</v>
      </c>
      <c r="P1005" s="8"/>
      <c r="Q1005" s="9"/>
      <c r="R1005" s="8"/>
      <c r="S1005" s="8">
        <v>79</v>
      </c>
      <c r="T1005" s="8">
        <v>10</v>
      </c>
      <c r="U1005" s="8">
        <v>2</v>
      </c>
      <c r="V1005" s="8">
        <v>3</v>
      </c>
      <c r="W1005" s="8">
        <v>3</v>
      </c>
      <c r="X1005" s="8">
        <v>97</v>
      </c>
      <c r="Y1005" s="13">
        <v>33.47</v>
      </c>
      <c r="Z1005" s="13">
        <v>2.19</v>
      </c>
      <c r="AA1005" s="8"/>
      <c r="AB1005" s="8"/>
      <c r="AC1005" s="8"/>
      <c r="AD1005" s="8">
        <v>24</v>
      </c>
      <c r="AE1005" s="8">
        <v>1</v>
      </c>
      <c r="AF1005" s="8">
        <v>2</v>
      </c>
      <c r="AG1005" s="8">
        <v>3</v>
      </c>
      <c r="AH1005" s="8">
        <v>2</v>
      </c>
      <c r="AI1005" s="8">
        <v>32</v>
      </c>
      <c r="AJ1005" s="13">
        <v>9.86</v>
      </c>
      <c r="AK1005" s="13">
        <v>2.21</v>
      </c>
    </row>
    <row r="1006" spans="1:37" x14ac:dyDescent="0.2">
      <c r="A1006" s="8" t="s">
        <v>5250</v>
      </c>
      <c r="B1006" s="12">
        <v>44381</v>
      </c>
      <c r="C1006" s="8">
        <v>274</v>
      </c>
      <c r="D1006" s="8" t="s">
        <v>518</v>
      </c>
      <c r="E1006" s="8" t="s">
        <v>5251</v>
      </c>
      <c r="F1006" s="8">
        <v>219</v>
      </c>
      <c r="G1006" s="8">
        <v>47</v>
      </c>
      <c r="H1006" s="8">
        <v>38</v>
      </c>
      <c r="I1006" s="8">
        <v>11</v>
      </c>
      <c r="J1006" s="8">
        <v>12</v>
      </c>
      <c r="K1006" s="8">
        <v>1</v>
      </c>
      <c r="L1006" s="8">
        <v>4</v>
      </c>
      <c r="M1006" s="8">
        <v>0</v>
      </c>
      <c r="N1006" s="8">
        <v>1</v>
      </c>
      <c r="O1006" s="8">
        <v>0</v>
      </c>
      <c r="P1006" s="8"/>
      <c r="Q1006" s="9"/>
      <c r="R1006" s="8"/>
      <c r="S1006" s="8">
        <v>219</v>
      </c>
      <c r="T1006" s="8">
        <v>38</v>
      </c>
      <c r="U1006" s="8">
        <v>1</v>
      </c>
      <c r="V1006" s="8">
        <v>0</v>
      </c>
      <c r="W1006" s="8">
        <v>1</v>
      </c>
      <c r="X1006" s="8">
        <v>259</v>
      </c>
      <c r="Y1006" s="13">
        <v>94.86</v>
      </c>
      <c r="Z1006" s="13">
        <v>2.08</v>
      </c>
      <c r="AA1006" s="8"/>
      <c r="AB1006" s="8"/>
      <c r="AC1006" s="8"/>
      <c r="AD1006" s="8">
        <v>47</v>
      </c>
      <c r="AE1006" s="8">
        <v>11</v>
      </c>
      <c r="AF1006" s="8">
        <v>1</v>
      </c>
      <c r="AG1006" s="8">
        <v>0</v>
      </c>
      <c r="AH1006" s="8">
        <v>0</v>
      </c>
      <c r="AI1006" s="8">
        <v>59</v>
      </c>
      <c r="AJ1006" s="13">
        <v>20.22</v>
      </c>
      <c r="AK1006" s="13">
        <v>1.97</v>
      </c>
    </row>
    <row r="1007" spans="1:37" x14ac:dyDescent="0.2">
      <c r="A1007" s="8" t="s">
        <v>5252</v>
      </c>
      <c r="B1007" s="12">
        <v>44320</v>
      </c>
      <c r="C1007" s="8">
        <v>222</v>
      </c>
      <c r="D1007" s="8" t="s">
        <v>889</v>
      </c>
      <c r="E1007" s="8" t="s">
        <v>5253</v>
      </c>
      <c r="F1007" s="8">
        <v>160</v>
      </c>
      <c r="G1007" s="8">
        <v>11</v>
      </c>
      <c r="H1007" s="8">
        <v>36</v>
      </c>
      <c r="I1007" s="8">
        <v>2</v>
      </c>
      <c r="J1007" s="8">
        <v>21</v>
      </c>
      <c r="K1007" s="8">
        <v>2</v>
      </c>
      <c r="L1007" s="8">
        <v>2</v>
      </c>
      <c r="M1007" s="8">
        <v>0</v>
      </c>
      <c r="N1007" s="8">
        <v>3</v>
      </c>
      <c r="O1007" s="8">
        <v>1</v>
      </c>
      <c r="P1007" s="8"/>
      <c r="Q1007" s="9"/>
      <c r="R1007" s="8"/>
      <c r="S1007" s="8">
        <v>160</v>
      </c>
      <c r="T1007" s="8">
        <v>36</v>
      </c>
      <c r="U1007" s="8">
        <v>2</v>
      </c>
      <c r="V1007" s="8">
        <v>0</v>
      </c>
      <c r="W1007" s="8">
        <v>3</v>
      </c>
      <c r="X1007" s="8">
        <v>201</v>
      </c>
      <c r="Y1007" s="13">
        <v>68.61</v>
      </c>
      <c r="Z1007" s="13">
        <v>2</v>
      </c>
      <c r="AA1007" s="8"/>
      <c r="AB1007" s="8"/>
      <c r="AC1007" s="8"/>
      <c r="AD1007" s="8">
        <v>11</v>
      </c>
      <c r="AE1007" s="8">
        <v>2</v>
      </c>
      <c r="AF1007" s="8">
        <v>2</v>
      </c>
      <c r="AG1007" s="8">
        <v>0</v>
      </c>
      <c r="AH1007" s="8">
        <v>1</v>
      </c>
      <c r="AI1007" s="8">
        <v>16</v>
      </c>
      <c r="AJ1007" s="13">
        <v>4.4400000000000004</v>
      </c>
      <c r="AK1007" s="13">
        <v>2.04</v>
      </c>
    </row>
    <row r="1008" spans="1:37" x14ac:dyDescent="0.2">
      <c r="A1008" s="8" t="s">
        <v>5254</v>
      </c>
      <c r="B1008" s="12">
        <v>44381</v>
      </c>
      <c r="C1008" s="8">
        <v>348</v>
      </c>
      <c r="D1008" s="8" t="s">
        <v>4020</v>
      </c>
      <c r="E1008" s="8" t="s">
        <v>5255</v>
      </c>
      <c r="F1008" s="8">
        <v>287</v>
      </c>
      <c r="G1008" s="8">
        <v>24</v>
      </c>
      <c r="H1008" s="8">
        <v>37</v>
      </c>
      <c r="I1008" s="8">
        <v>4</v>
      </c>
      <c r="J1008" s="8">
        <v>14</v>
      </c>
      <c r="K1008" s="8">
        <v>1</v>
      </c>
      <c r="L1008" s="8">
        <v>5</v>
      </c>
      <c r="M1008" s="8">
        <v>0</v>
      </c>
      <c r="N1008" s="8">
        <v>5</v>
      </c>
      <c r="O1008" s="8">
        <v>1</v>
      </c>
      <c r="P1008" s="8"/>
      <c r="Q1008" s="9"/>
      <c r="R1008" s="8"/>
      <c r="S1008" s="8">
        <v>287</v>
      </c>
      <c r="T1008" s="8">
        <v>37</v>
      </c>
      <c r="U1008" s="8">
        <v>1</v>
      </c>
      <c r="V1008" s="8">
        <v>0</v>
      </c>
      <c r="W1008" s="8">
        <v>5</v>
      </c>
      <c r="X1008" s="8">
        <v>330</v>
      </c>
      <c r="Y1008" s="13">
        <v>124.48</v>
      </c>
      <c r="Z1008" s="13">
        <v>2.16</v>
      </c>
      <c r="AA1008" s="8"/>
      <c r="AB1008" s="8"/>
      <c r="AC1008" s="8"/>
      <c r="AD1008" s="8">
        <v>24</v>
      </c>
      <c r="AE1008" s="8">
        <v>4</v>
      </c>
      <c r="AF1008" s="8">
        <v>1</v>
      </c>
      <c r="AG1008" s="8">
        <v>0</v>
      </c>
      <c r="AH1008" s="8">
        <v>1</v>
      </c>
      <c r="AI1008" s="8">
        <v>30</v>
      </c>
      <c r="AJ1008" s="13">
        <v>10.17</v>
      </c>
      <c r="AK1008" s="13">
        <v>2.12</v>
      </c>
    </row>
    <row r="1009" spans="1:37" x14ac:dyDescent="0.2">
      <c r="A1009" s="8" t="s">
        <v>5256</v>
      </c>
      <c r="B1009" s="12">
        <v>44351</v>
      </c>
      <c r="C1009" s="8">
        <v>780</v>
      </c>
      <c r="D1009" s="8" t="s">
        <v>1826</v>
      </c>
      <c r="E1009" s="8" t="s">
        <v>5257</v>
      </c>
      <c r="F1009" s="8">
        <v>575</v>
      </c>
      <c r="G1009" s="8">
        <v>47</v>
      </c>
      <c r="H1009" s="8">
        <v>123</v>
      </c>
      <c r="I1009" s="8">
        <v>10</v>
      </c>
      <c r="J1009" s="8">
        <v>49</v>
      </c>
      <c r="K1009" s="8">
        <v>4</v>
      </c>
      <c r="L1009" s="8">
        <v>17</v>
      </c>
      <c r="M1009" s="8">
        <v>3</v>
      </c>
      <c r="N1009" s="8">
        <v>16</v>
      </c>
      <c r="O1009" s="8">
        <v>9</v>
      </c>
      <c r="P1009" s="8"/>
      <c r="Q1009" s="9"/>
      <c r="R1009" s="8"/>
      <c r="S1009" s="8">
        <v>575</v>
      </c>
      <c r="T1009" s="8">
        <v>123</v>
      </c>
      <c r="U1009" s="8">
        <v>4</v>
      </c>
      <c r="V1009" s="8">
        <v>3</v>
      </c>
      <c r="W1009" s="8">
        <v>16</v>
      </c>
      <c r="X1009" s="8">
        <v>721</v>
      </c>
      <c r="Y1009" s="13">
        <v>246</v>
      </c>
      <c r="Z1009" s="13">
        <v>2.02</v>
      </c>
      <c r="AA1009" s="8"/>
      <c r="AB1009" s="8"/>
      <c r="AC1009" s="8"/>
      <c r="AD1009" s="8">
        <v>47</v>
      </c>
      <c r="AE1009" s="8">
        <v>10</v>
      </c>
      <c r="AF1009" s="8">
        <v>4</v>
      </c>
      <c r="AG1009" s="8">
        <v>3</v>
      </c>
      <c r="AH1009" s="8">
        <v>9</v>
      </c>
      <c r="AI1009" s="8">
        <v>73</v>
      </c>
      <c r="AJ1009" s="13">
        <v>18.37</v>
      </c>
      <c r="AK1009" s="13">
        <v>2.08</v>
      </c>
    </row>
    <row r="1010" spans="1:37" x14ac:dyDescent="0.2">
      <c r="A1010" s="8" t="s">
        <v>5258</v>
      </c>
      <c r="B1010" s="12">
        <v>44381</v>
      </c>
      <c r="C1010" s="8">
        <v>141</v>
      </c>
      <c r="D1010" s="8" t="s">
        <v>5259</v>
      </c>
      <c r="E1010" s="8" t="s">
        <v>5260</v>
      </c>
      <c r="F1010" s="8">
        <v>119</v>
      </c>
      <c r="G1010" s="8">
        <v>11</v>
      </c>
      <c r="H1010" s="8">
        <v>14</v>
      </c>
      <c r="I1010" s="8">
        <v>2</v>
      </c>
      <c r="J1010" s="8">
        <v>6</v>
      </c>
      <c r="K1010" s="8">
        <v>2</v>
      </c>
      <c r="L1010" s="8">
        <v>1</v>
      </c>
      <c r="M1010" s="8">
        <v>0</v>
      </c>
      <c r="N1010" s="8">
        <v>1</v>
      </c>
      <c r="O1010" s="8">
        <v>0</v>
      </c>
      <c r="P1010" s="8"/>
      <c r="Q1010" s="9"/>
      <c r="R1010" s="8"/>
      <c r="S1010" s="8">
        <v>119</v>
      </c>
      <c r="T1010" s="8">
        <v>14</v>
      </c>
      <c r="U1010" s="8">
        <v>2</v>
      </c>
      <c r="V1010" s="8">
        <v>0</v>
      </c>
      <c r="W1010" s="8">
        <v>1</v>
      </c>
      <c r="X1010" s="8">
        <v>136</v>
      </c>
      <c r="Y1010" s="13">
        <v>51.63</v>
      </c>
      <c r="Z1010" s="13">
        <v>2.17</v>
      </c>
      <c r="AA1010" s="8"/>
      <c r="AB1010" s="8"/>
      <c r="AC1010" s="8"/>
      <c r="AD1010" s="8">
        <v>11</v>
      </c>
      <c r="AE1010" s="8">
        <v>2</v>
      </c>
      <c r="AF1010" s="8">
        <v>2</v>
      </c>
      <c r="AG1010" s="8">
        <v>0</v>
      </c>
      <c r="AH1010" s="8">
        <v>0</v>
      </c>
      <c r="AI1010" s="8">
        <v>15</v>
      </c>
      <c r="AJ1010" s="13">
        <v>4.58</v>
      </c>
      <c r="AK1010" s="13">
        <v>1.97</v>
      </c>
    </row>
    <row r="1011" spans="1:37" x14ac:dyDescent="0.2">
      <c r="A1011" s="8" t="s">
        <v>5261</v>
      </c>
      <c r="B1011" s="12">
        <v>44381</v>
      </c>
      <c r="C1011" s="8">
        <v>185</v>
      </c>
      <c r="D1011" s="8" t="s">
        <v>3463</v>
      </c>
      <c r="E1011" s="8" t="s">
        <v>5262</v>
      </c>
      <c r="F1011" s="8">
        <v>149</v>
      </c>
      <c r="G1011" s="8">
        <v>68</v>
      </c>
      <c r="H1011" s="8">
        <v>21</v>
      </c>
      <c r="I1011" s="8">
        <v>8</v>
      </c>
      <c r="J1011" s="8">
        <v>8</v>
      </c>
      <c r="K1011" s="8">
        <v>6</v>
      </c>
      <c r="L1011" s="8">
        <v>2</v>
      </c>
      <c r="M1011" s="8">
        <v>2</v>
      </c>
      <c r="N1011" s="8">
        <v>5</v>
      </c>
      <c r="O1011" s="8">
        <v>4</v>
      </c>
      <c r="P1011" s="8"/>
      <c r="Q1011" s="9"/>
      <c r="R1011" s="8"/>
      <c r="S1011" s="8">
        <v>149</v>
      </c>
      <c r="T1011" s="8">
        <v>21</v>
      </c>
      <c r="U1011" s="8">
        <v>6</v>
      </c>
      <c r="V1011" s="8">
        <v>2</v>
      </c>
      <c r="W1011" s="8">
        <v>5</v>
      </c>
      <c r="X1011" s="8">
        <v>183</v>
      </c>
      <c r="Y1011" s="13">
        <v>63.26</v>
      </c>
      <c r="Z1011" s="13">
        <v>2.16</v>
      </c>
      <c r="AA1011" s="8"/>
      <c r="AB1011" s="8"/>
      <c r="AC1011" s="8"/>
      <c r="AD1011" s="8">
        <v>68</v>
      </c>
      <c r="AE1011" s="8">
        <v>8</v>
      </c>
      <c r="AF1011" s="8">
        <v>6</v>
      </c>
      <c r="AG1011" s="8">
        <v>2</v>
      </c>
      <c r="AH1011" s="8">
        <v>4</v>
      </c>
      <c r="AI1011" s="8">
        <v>88</v>
      </c>
      <c r="AJ1011" s="13">
        <v>28.26</v>
      </c>
      <c r="AK1011" s="13">
        <v>2.2000000000000002</v>
      </c>
    </row>
    <row r="1012" spans="1:37" x14ac:dyDescent="0.2">
      <c r="A1012" s="8" t="s">
        <v>5263</v>
      </c>
      <c r="B1012" s="12">
        <v>44351</v>
      </c>
      <c r="C1012" s="8">
        <v>585</v>
      </c>
      <c r="D1012" s="8" t="s">
        <v>1595</v>
      </c>
      <c r="E1012" s="8" t="s">
        <v>5264</v>
      </c>
      <c r="F1012" s="8">
        <v>445</v>
      </c>
      <c r="G1012" s="8">
        <v>48</v>
      </c>
      <c r="H1012" s="8">
        <v>75</v>
      </c>
      <c r="I1012" s="8">
        <v>17</v>
      </c>
      <c r="J1012" s="8">
        <v>35</v>
      </c>
      <c r="K1012" s="8">
        <v>11</v>
      </c>
      <c r="L1012" s="8">
        <v>13</v>
      </c>
      <c r="M1012" s="8">
        <v>6</v>
      </c>
      <c r="N1012" s="8">
        <v>17</v>
      </c>
      <c r="O1012" s="8">
        <v>7</v>
      </c>
      <c r="P1012" s="8"/>
      <c r="Q1012" s="9"/>
      <c r="R1012" s="8"/>
      <c r="S1012" s="8">
        <v>445</v>
      </c>
      <c r="T1012" s="8">
        <v>75</v>
      </c>
      <c r="U1012" s="8">
        <v>11</v>
      </c>
      <c r="V1012" s="8">
        <v>6</v>
      </c>
      <c r="W1012" s="8">
        <v>17</v>
      </c>
      <c r="X1012" s="8">
        <v>554</v>
      </c>
      <c r="Y1012" s="13">
        <v>188.89</v>
      </c>
      <c r="Z1012" s="13">
        <v>2.12</v>
      </c>
      <c r="AA1012" s="8"/>
      <c r="AB1012" s="8"/>
      <c r="AC1012" s="8"/>
      <c r="AD1012" s="8">
        <v>48</v>
      </c>
      <c r="AE1012" s="8">
        <v>17</v>
      </c>
      <c r="AF1012" s="8">
        <v>11</v>
      </c>
      <c r="AG1012" s="8">
        <v>6</v>
      </c>
      <c r="AH1012" s="8">
        <v>7</v>
      </c>
      <c r="AI1012" s="8">
        <v>89</v>
      </c>
      <c r="AJ1012" s="13">
        <v>17.43</v>
      </c>
      <c r="AK1012" s="13">
        <v>1.92</v>
      </c>
    </row>
    <row r="1013" spans="1:37" x14ac:dyDescent="0.2">
      <c r="A1013" s="8" t="s">
        <v>5265</v>
      </c>
      <c r="B1013" s="12">
        <v>44351</v>
      </c>
      <c r="C1013" s="8">
        <v>100</v>
      </c>
      <c r="D1013" s="8" t="s">
        <v>518</v>
      </c>
      <c r="E1013" s="8" t="s">
        <v>5266</v>
      </c>
      <c r="F1013" s="8">
        <v>75</v>
      </c>
      <c r="G1013" s="8">
        <v>9</v>
      </c>
      <c r="H1013" s="8">
        <v>18</v>
      </c>
      <c r="I1013" s="8">
        <v>2</v>
      </c>
      <c r="J1013" s="8">
        <v>3</v>
      </c>
      <c r="K1013" s="8">
        <v>0</v>
      </c>
      <c r="L1013" s="8">
        <v>4</v>
      </c>
      <c r="M1013" s="8">
        <v>3</v>
      </c>
      <c r="N1013" s="8">
        <v>4</v>
      </c>
      <c r="O1013" s="8">
        <v>3</v>
      </c>
      <c r="P1013" s="8"/>
      <c r="Q1013" s="9"/>
      <c r="R1013" s="8"/>
      <c r="S1013" s="8">
        <v>75</v>
      </c>
      <c r="T1013" s="8">
        <v>18</v>
      </c>
      <c r="U1013" s="8">
        <v>0</v>
      </c>
      <c r="V1013" s="8">
        <v>3</v>
      </c>
      <c r="W1013" s="8">
        <v>4</v>
      </c>
      <c r="X1013" s="8">
        <v>100</v>
      </c>
      <c r="Y1013" s="13">
        <v>31.52</v>
      </c>
      <c r="Z1013" s="13">
        <v>1.99</v>
      </c>
      <c r="AA1013" s="8"/>
      <c r="AB1013" s="8"/>
      <c r="AC1013" s="8"/>
      <c r="AD1013" s="8">
        <v>9</v>
      </c>
      <c r="AE1013" s="8">
        <v>2</v>
      </c>
      <c r="AF1013" s="8">
        <v>0</v>
      </c>
      <c r="AG1013" s="8">
        <v>3</v>
      </c>
      <c r="AH1013" s="8">
        <v>3</v>
      </c>
      <c r="AI1013" s="8">
        <v>17</v>
      </c>
      <c r="AJ1013" s="13">
        <v>3.36</v>
      </c>
      <c r="AK1013" s="13">
        <v>1.46</v>
      </c>
    </row>
    <row r="1014" spans="1:37" x14ac:dyDescent="0.2">
      <c r="A1014" s="8" t="s">
        <v>5267</v>
      </c>
      <c r="B1014" s="12">
        <v>44351</v>
      </c>
      <c r="C1014" s="8">
        <v>932</v>
      </c>
      <c r="D1014" s="8" t="s">
        <v>3922</v>
      </c>
      <c r="E1014" s="8" t="s">
        <v>5268</v>
      </c>
      <c r="F1014" s="8">
        <v>694</v>
      </c>
      <c r="G1014" s="8">
        <v>147</v>
      </c>
      <c r="H1014" s="8">
        <v>132</v>
      </c>
      <c r="I1014" s="8">
        <v>54</v>
      </c>
      <c r="J1014" s="8">
        <v>60</v>
      </c>
      <c r="K1014" s="8">
        <v>27</v>
      </c>
      <c r="L1014" s="8">
        <v>20</v>
      </c>
      <c r="M1014" s="8">
        <v>8</v>
      </c>
      <c r="N1014" s="8">
        <v>26</v>
      </c>
      <c r="O1014" s="8">
        <v>11</v>
      </c>
      <c r="P1014" s="8"/>
      <c r="Q1014" s="9"/>
      <c r="R1014" s="8"/>
      <c r="S1014" s="8">
        <v>694</v>
      </c>
      <c r="T1014" s="8">
        <v>132</v>
      </c>
      <c r="U1014" s="8">
        <v>27</v>
      </c>
      <c r="V1014" s="8">
        <v>8</v>
      </c>
      <c r="W1014" s="8">
        <v>26</v>
      </c>
      <c r="X1014" s="8">
        <v>887</v>
      </c>
      <c r="Y1014" s="13">
        <v>292.91000000000003</v>
      </c>
      <c r="Z1014" s="13">
        <v>2.09</v>
      </c>
      <c r="AA1014" s="8"/>
      <c r="AB1014" s="8"/>
      <c r="AC1014" s="8"/>
      <c r="AD1014" s="8">
        <v>147</v>
      </c>
      <c r="AE1014" s="8">
        <v>54</v>
      </c>
      <c r="AF1014" s="8">
        <v>27</v>
      </c>
      <c r="AG1014" s="8">
        <v>8</v>
      </c>
      <c r="AH1014" s="8">
        <v>11</v>
      </c>
      <c r="AI1014" s="8">
        <v>247</v>
      </c>
      <c r="AJ1014" s="13">
        <v>57.53</v>
      </c>
      <c r="AK1014" s="13">
        <v>1.73</v>
      </c>
    </row>
    <row r="1015" spans="1:37" x14ac:dyDescent="0.2">
      <c r="A1015" s="8" t="s">
        <v>5269</v>
      </c>
      <c r="B1015" s="12">
        <v>44320</v>
      </c>
      <c r="C1015" s="8">
        <v>137</v>
      </c>
      <c r="D1015" s="8" t="s">
        <v>5270</v>
      </c>
      <c r="E1015" s="8" t="s">
        <v>5271</v>
      </c>
      <c r="F1015" s="8">
        <v>104</v>
      </c>
      <c r="G1015" s="8">
        <v>11</v>
      </c>
      <c r="H1015" s="8">
        <v>20</v>
      </c>
      <c r="I1015" s="8">
        <v>1</v>
      </c>
      <c r="J1015" s="8">
        <v>7</v>
      </c>
      <c r="K1015" s="8">
        <v>0</v>
      </c>
      <c r="L1015" s="8">
        <v>1</v>
      </c>
      <c r="M1015" s="8">
        <v>0</v>
      </c>
      <c r="N1015" s="8">
        <v>5</v>
      </c>
      <c r="O1015" s="8">
        <v>4</v>
      </c>
      <c r="P1015" s="8"/>
      <c r="Q1015" s="9"/>
      <c r="R1015" s="8"/>
      <c r="S1015" s="8">
        <v>104</v>
      </c>
      <c r="T1015" s="8">
        <v>20</v>
      </c>
      <c r="U1015" s="8">
        <v>0</v>
      </c>
      <c r="V1015" s="8">
        <v>0</v>
      </c>
      <c r="W1015" s="8">
        <v>5</v>
      </c>
      <c r="X1015" s="8">
        <v>129</v>
      </c>
      <c r="Y1015" s="13">
        <v>44.48</v>
      </c>
      <c r="Z1015" s="13">
        <v>2.06</v>
      </c>
      <c r="AA1015" s="8"/>
      <c r="AB1015" s="8"/>
      <c r="AC1015" s="8"/>
      <c r="AD1015" s="8">
        <v>11</v>
      </c>
      <c r="AE1015" s="8">
        <v>1</v>
      </c>
      <c r="AF1015" s="8">
        <v>0</v>
      </c>
      <c r="AG1015" s="8">
        <v>0</v>
      </c>
      <c r="AH1015" s="8">
        <v>4</v>
      </c>
      <c r="AI1015" s="8">
        <v>16</v>
      </c>
      <c r="AJ1015" s="13">
        <v>4.66</v>
      </c>
      <c r="AK1015" s="13">
        <v>1.64</v>
      </c>
    </row>
    <row r="1016" spans="1:37" x14ac:dyDescent="0.2">
      <c r="A1016" s="8" t="s">
        <v>5272</v>
      </c>
      <c r="B1016" s="12">
        <v>44381</v>
      </c>
      <c r="C1016" s="8">
        <v>64</v>
      </c>
      <c r="D1016" s="8" t="s">
        <v>1566</v>
      </c>
      <c r="E1016" s="8" t="s">
        <v>5273</v>
      </c>
      <c r="F1016" s="8">
        <v>55</v>
      </c>
      <c r="G1016" s="8">
        <v>16</v>
      </c>
      <c r="H1016" s="8">
        <v>5</v>
      </c>
      <c r="I1016" s="8">
        <v>3</v>
      </c>
      <c r="J1016" s="8">
        <v>2</v>
      </c>
      <c r="K1016" s="8">
        <v>2</v>
      </c>
      <c r="L1016" s="8">
        <v>1</v>
      </c>
      <c r="M1016" s="8">
        <v>0</v>
      </c>
      <c r="N1016" s="8">
        <v>1</v>
      </c>
      <c r="O1016" s="8">
        <v>1</v>
      </c>
      <c r="P1016" s="8"/>
      <c r="Q1016" s="9"/>
      <c r="R1016" s="8"/>
      <c r="S1016" s="8">
        <v>55</v>
      </c>
      <c r="T1016" s="8">
        <v>5</v>
      </c>
      <c r="U1016" s="8">
        <v>2</v>
      </c>
      <c r="V1016" s="8">
        <v>0</v>
      </c>
      <c r="W1016" s="8">
        <v>1</v>
      </c>
      <c r="X1016" s="8">
        <v>63</v>
      </c>
      <c r="Y1016" s="13">
        <v>23.78</v>
      </c>
      <c r="Z1016" s="13">
        <v>2.2000000000000002</v>
      </c>
      <c r="AA1016" s="8"/>
      <c r="AB1016" s="8"/>
      <c r="AC1016" s="8"/>
      <c r="AD1016" s="8">
        <v>16</v>
      </c>
      <c r="AE1016" s="8">
        <v>3</v>
      </c>
      <c r="AF1016" s="8">
        <v>2</v>
      </c>
      <c r="AG1016" s="8">
        <v>0</v>
      </c>
      <c r="AH1016" s="8">
        <v>1</v>
      </c>
      <c r="AI1016" s="8">
        <v>22</v>
      </c>
      <c r="AJ1016" s="13">
        <v>6.58</v>
      </c>
      <c r="AK1016" s="13">
        <v>2.08</v>
      </c>
    </row>
    <row r="1017" spans="1:37" x14ac:dyDescent="0.2">
      <c r="A1017" s="8" t="s">
        <v>5274</v>
      </c>
      <c r="B1017" s="12">
        <v>44381</v>
      </c>
      <c r="C1017" s="8">
        <v>127</v>
      </c>
      <c r="D1017" s="8" t="s">
        <v>5275</v>
      </c>
      <c r="E1017" s="8" t="s">
        <v>5276</v>
      </c>
      <c r="F1017" s="8">
        <v>103</v>
      </c>
      <c r="G1017" s="8">
        <v>25</v>
      </c>
      <c r="H1017" s="8">
        <v>16</v>
      </c>
      <c r="I1017" s="8">
        <v>5</v>
      </c>
      <c r="J1017" s="8">
        <v>6</v>
      </c>
      <c r="K1017" s="8">
        <v>1</v>
      </c>
      <c r="L1017" s="8">
        <v>1</v>
      </c>
      <c r="M1017" s="8">
        <v>0</v>
      </c>
      <c r="N1017" s="8">
        <v>1</v>
      </c>
      <c r="O1017" s="8">
        <v>1</v>
      </c>
      <c r="P1017" s="8"/>
      <c r="Q1017" s="9"/>
      <c r="R1017" s="8"/>
      <c r="S1017" s="8">
        <v>103</v>
      </c>
      <c r="T1017" s="8">
        <v>16</v>
      </c>
      <c r="U1017" s="8">
        <v>1</v>
      </c>
      <c r="V1017" s="8">
        <v>0</v>
      </c>
      <c r="W1017" s="8">
        <v>1</v>
      </c>
      <c r="X1017" s="8">
        <v>121</v>
      </c>
      <c r="Y1017" s="13">
        <v>44.55</v>
      </c>
      <c r="Z1017" s="13">
        <v>2.12</v>
      </c>
      <c r="AA1017" s="8"/>
      <c r="AB1017" s="8"/>
      <c r="AC1017" s="8"/>
      <c r="AD1017" s="8">
        <v>25</v>
      </c>
      <c r="AE1017" s="8">
        <v>5</v>
      </c>
      <c r="AF1017" s="8">
        <v>1</v>
      </c>
      <c r="AG1017" s="8">
        <v>0</v>
      </c>
      <c r="AH1017" s="8">
        <v>1</v>
      </c>
      <c r="AI1017" s="8">
        <v>32</v>
      </c>
      <c r="AJ1017" s="13">
        <v>10.57</v>
      </c>
      <c r="AK1017" s="13">
        <v>2.06</v>
      </c>
    </row>
    <row r="1018" spans="1:37" x14ac:dyDescent="0.2">
      <c r="A1018" s="8" t="s">
        <v>5277</v>
      </c>
      <c r="B1018" s="12">
        <v>44381</v>
      </c>
      <c r="C1018" s="8">
        <v>238</v>
      </c>
      <c r="D1018" s="8" t="s">
        <v>4535</v>
      </c>
      <c r="E1018" s="8" t="s">
        <v>5278</v>
      </c>
      <c r="F1018" s="8">
        <v>196</v>
      </c>
      <c r="G1018" s="8">
        <v>13</v>
      </c>
      <c r="H1018" s="8">
        <v>30</v>
      </c>
      <c r="I1018" s="8">
        <v>0</v>
      </c>
      <c r="J1018" s="8">
        <v>7</v>
      </c>
      <c r="K1018" s="8">
        <v>0</v>
      </c>
      <c r="L1018" s="8">
        <v>3</v>
      </c>
      <c r="M1018" s="8">
        <v>0</v>
      </c>
      <c r="N1018" s="8">
        <v>2</v>
      </c>
      <c r="O1018" s="8">
        <v>0</v>
      </c>
      <c r="P1018" s="8"/>
      <c r="Q1018" s="9"/>
      <c r="R1018" s="8"/>
      <c r="S1018" s="8">
        <v>196</v>
      </c>
      <c r="T1018" s="8">
        <v>30</v>
      </c>
      <c r="U1018" s="8">
        <v>0</v>
      </c>
      <c r="V1018" s="8">
        <v>0</v>
      </c>
      <c r="W1018" s="8">
        <v>2</v>
      </c>
      <c r="X1018" s="8">
        <v>228</v>
      </c>
      <c r="Y1018" s="13">
        <v>85.03</v>
      </c>
      <c r="Z1018" s="13">
        <v>2.12</v>
      </c>
      <c r="AA1018" s="8"/>
      <c r="AB1018" s="8"/>
      <c r="AC1018" s="8"/>
      <c r="AD1018" s="8">
        <v>13</v>
      </c>
      <c r="AE1018" s="8">
        <v>0</v>
      </c>
      <c r="AF1018" s="8">
        <v>0</v>
      </c>
      <c r="AG1018" s="8">
        <v>0</v>
      </c>
      <c r="AH1018" s="8">
        <v>0</v>
      </c>
      <c r="AI1018" s="8">
        <v>13</v>
      </c>
      <c r="AJ1018" s="13">
        <v>5.81</v>
      </c>
      <c r="AK1018" s="13">
        <v>2.2400000000000002</v>
      </c>
    </row>
    <row r="1019" spans="1:37" x14ac:dyDescent="0.2">
      <c r="A1019" s="8" t="s">
        <v>5279</v>
      </c>
      <c r="B1019" s="12">
        <v>44412</v>
      </c>
      <c r="C1019" s="8">
        <v>184</v>
      </c>
      <c r="D1019" s="8" t="s">
        <v>5280</v>
      </c>
      <c r="E1019" s="8" t="s">
        <v>5281</v>
      </c>
      <c r="F1019" s="8">
        <v>163</v>
      </c>
      <c r="G1019" s="8">
        <v>17</v>
      </c>
      <c r="H1019" s="8">
        <v>16</v>
      </c>
      <c r="I1019" s="8">
        <v>2</v>
      </c>
      <c r="J1019" s="8">
        <v>2</v>
      </c>
      <c r="K1019" s="8">
        <v>1</v>
      </c>
      <c r="L1019" s="8">
        <v>3</v>
      </c>
      <c r="M1019" s="8">
        <v>2</v>
      </c>
      <c r="N1019" s="8">
        <v>3</v>
      </c>
      <c r="O1019" s="8">
        <v>2</v>
      </c>
      <c r="P1019" s="8"/>
      <c r="Q1019" s="9"/>
      <c r="R1019" s="8"/>
      <c r="S1019" s="8">
        <v>163</v>
      </c>
      <c r="T1019" s="8">
        <v>16</v>
      </c>
      <c r="U1019" s="8">
        <v>1</v>
      </c>
      <c r="V1019" s="8">
        <v>2</v>
      </c>
      <c r="W1019" s="8">
        <v>3</v>
      </c>
      <c r="X1019" s="8">
        <v>185</v>
      </c>
      <c r="Y1019" s="13">
        <v>70.7</v>
      </c>
      <c r="Z1019" s="13">
        <v>2.2000000000000002</v>
      </c>
      <c r="AA1019" s="8"/>
      <c r="AB1019" s="8"/>
      <c r="AC1019" s="8"/>
      <c r="AD1019" s="8">
        <v>17</v>
      </c>
      <c r="AE1019" s="8">
        <v>2</v>
      </c>
      <c r="AF1019" s="8">
        <v>1</v>
      </c>
      <c r="AG1019" s="8">
        <v>2</v>
      </c>
      <c r="AH1019" s="8">
        <v>2</v>
      </c>
      <c r="AI1019" s="8">
        <v>24</v>
      </c>
      <c r="AJ1019" s="13">
        <v>6.83</v>
      </c>
      <c r="AK1019" s="13">
        <v>2.21</v>
      </c>
    </row>
    <row r="1020" spans="1:37" x14ac:dyDescent="0.2">
      <c r="A1020" s="8" t="s">
        <v>5282</v>
      </c>
      <c r="B1020" s="12">
        <v>44381</v>
      </c>
      <c r="C1020" s="8">
        <v>136</v>
      </c>
      <c r="D1020" s="8" t="s">
        <v>1566</v>
      </c>
      <c r="E1020" s="8" t="s">
        <v>5283</v>
      </c>
      <c r="F1020" s="8">
        <v>101</v>
      </c>
      <c r="G1020" s="8">
        <v>3</v>
      </c>
      <c r="H1020" s="8">
        <v>26</v>
      </c>
      <c r="I1020" s="8">
        <v>1</v>
      </c>
      <c r="J1020" s="8">
        <v>7</v>
      </c>
      <c r="K1020" s="8">
        <v>0</v>
      </c>
      <c r="L1020" s="8">
        <v>2</v>
      </c>
      <c r="M1020" s="8">
        <v>0</v>
      </c>
      <c r="N1020" s="8">
        <v>2</v>
      </c>
      <c r="O1020" s="8">
        <v>0</v>
      </c>
      <c r="P1020" s="8"/>
      <c r="Q1020" s="9"/>
      <c r="R1020" s="8"/>
      <c r="S1020" s="8">
        <v>101</v>
      </c>
      <c r="T1020" s="8">
        <v>26</v>
      </c>
      <c r="U1020" s="8">
        <v>0</v>
      </c>
      <c r="V1020" s="8">
        <v>0</v>
      </c>
      <c r="W1020" s="8">
        <v>2</v>
      </c>
      <c r="X1020" s="8">
        <v>129</v>
      </c>
      <c r="Y1020" s="13">
        <v>43.45</v>
      </c>
      <c r="Z1020" s="13">
        <v>1.92</v>
      </c>
      <c r="AA1020" s="8"/>
      <c r="AB1020" s="8"/>
      <c r="AC1020" s="8"/>
      <c r="AD1020" s="8">
        <v>3</v>
      </c>
      <c r="AE1020" s="8">
        <v>1</v>
      </c>
      <c r="AF1020" s="8">
        <v>0</v>
      </c>
      <c r="AG1020" s="8">
        <v>0</v>
      </c>
      <c r="AH1020" s="8">
        <v>0</v>
      </c>
      <c r="AI1020" s="8">
        <v>4</v>
      </c>
      <c r="AJ1020" s="13">
        <v>1.3</v>
      </c>
      <c r="AK1020" s="13">
        <v>1.71</v>
      </c>
    </row>
    <row r="1021" spans="1:37" x14ac:dyDescent="0.2">
      <c r="A1021" s="8" t="s">
        <v>5284</v>
      </c>
      <c r="B1021" s="12">
        <v>44351</v>
      </c>
      <c r="C1021" s="8">
        <v>110</v>
      </c>
      <c r="D1021" s="8" t="s">
        <v>2925</v>
      </c>
      <c r="E1021" s="8" t="s">
        <v>5285</v>
      </c>
      <c r="F1021" s="8">
        <v>88</v>
      </c>
      <c r="G1021" s="8">
        <v>26</v>
      </c>
      <c r="H1021" s="8">
        <v>14</v>
      </c>
      <c r="I1021" s="8">
        <v>4</v>
      </c>
      <c r="J1021" s="8">
        <v>5</v>
      </c>
      <c r="K1021" s="8">
        <v>1</v>
      </c>
      <c r="L1021" s="8">
        <v>1</v>
      </c>
      <c r="M1021" s="8">
        <v>0</v>
      </c>
      <c r="N1021" s="8">
        <v>2</v>
      </c>
      <c r="O1021" s="8">
        <v>0</v>
      </c>
      <c r="P1021" s="8"/>
      <c r="Q1021" s="9"/>
      <c r="R1021" s="8"/>
      <c r="S1021" s="8">
        <v>88</v>
      </c>
      <c r="T1021" s="8">
        <v>14</v>
      </c>
      <c r="U1021" s="8">
        <v>1</v>
      </c>
      <c r="V1021" s="8">
        <v>0</v>
      </c>
      <c r="W1021" s="8">
        <v>2</v>
      </c>
      <c r="X1021" s="8">
        <v>105</v>
      </c>
      <c r="Y1021" s="13">
        <v>37.880000000000003</v>
      </c>
      <c r="Z1021" s="13">
        <v>2.12</v>
      </c>
      <c r="AA1021" s="8"/>
      <c r="AB1021" s="8"/>
      <c r="AC1021" s="8"/>
      <c r="AD1021" s="8">
        <v>26</v>
      </c>
      <c r="AE1021" s="8">
        <v>4</v>
      </c>
      <c r="AF1021" s="8">
        <v>1</v>
      </c>
      <c r="AG1021" s="8">
        <v>0</v>
      </c>
      <c r="AH1021" s="8">
        <v>0</v>
      </c>
      <c r="AI1021" s="8">
        <v>31</v>
      </c>
      <c r="AJ1021" s="13">
        <v>11.19</v>
      </c>
      <c r="AK1021" s="13">
        <v>2.12</v>
      </c>
    </row>
    <row r="1022" spans="1:37" x14ac:dyDescent="0.2">
      <c r="A1022" s="8" t="s">
        <v>5286</v>
      </c>
      <c r="B1022" s="12">
        <v>44412</v>
      </c>
      <c r="C1022" s="8">
        <v>215</v>
      </c>
      <c r="D1022" s="8" t="s">
        <v>5287</v>
      </c>
      <c r="E1022" s="8" t="s">
        <v>5288</v>
      </c>
      <c r="F1022" s="8">
        <v>194</v>
      </c>
      <c r="G1022" s="8">
        <v>121</v>
      </c>
      <c r="H1022" s="8">
        <v>14</v>
      </c>
      <c r="I1022" s="8">
        <v>6</v>
      </c>
      <c r="J1022" s="8">
        <v>4</v>
      </c>
      <c r="K1022" s="8">
        <v>2</v>
      </c>
      <c r="L1022" s="8">
        <v>2</v>
      </c>
      <c r="M1022" s="8">
        <v>1</v>
      </c>
      <c r="N1022" s="8">
        <v>2</v>
      </c>
      <c r="O1022" s="8">
        <v>1</v>
      </c>
      <c r="P1022" s="8"/>
      <c r="Q1022" s="9"/>
      <c r="R1022" s="8"/>
      <c r="S1022" s="8">
        <v>194</v>
      </c>
      <c r="T1022" s="8">
        <v>14</v>
      </c>
      <c r="U1022" s="8">
        <v>2</v>
      </c>
      <c r="V1022" s="8">
        <v>1</v>
      </c>
      <c r="W1022" s="8">
        <v>2</v>
      </c>
      <c r="X1022" s="8">
        <v>213</v>
      </c>
      <c r="Y1022" s="13">
        <v>84.8</v>
      </c>
      <c r="Z1022" s="13">
        <v>2.21</v>
      </c>
      <c r="AA1022" s="8"/>
      <c r="AB1022" s="8"/>
      <c r="AC1022" s="8"/>
      <c r="AD1022" s="8">
        <v>121</v>
      </c>
      <c r="AE1022" s="8">
        <v>6</v>
      </c>
      <c r="AF1022" s="8">
        <v>2</v>
      </c>
      <c r="AG1022" s="8">
        <v>1</v>
      </c>
      <c r="AH1022" s="8">
        <v>1</v>
      </c>
      <c r="AI1022" s="8">
        <v>131</v>
      </c>
      <c r="AJ1022" s="13">
        <v>53.03</v>
      </c>
      <c r="AK1022" s="13">
        <v>2.23</v>
      </c>
    </row>
    <row r="1023" spans="1:37" x14ac:dyDescent="0.2">
      <c r="A1023" s="8" t="s">
        <v>5289</v>
      </c>
      <c r="B1023" s="12">
        <v>44320</v>
      </c>
      <c r="C1023" s="8">
        <v>70</v>
      </c>
      <c r="D1023" s="8" t="s">
        <v>5290</v>
      </c>
      <c r="E1023" s="8" t="s">
        <v>5291</v>
      </c>
      <c r="F1023" s="8">
        <v>55</v>
      </c>
      <c r="G1023" s="8">
        <v>9</v>
      </c>
      <c r="H1023" s="8">
        <v>8</v>
      </c>
      <c r="I1023" s="8">
        <v>1</v>
      </c>
      <c r="J1023" s="8">
        <v>5</v>
      </c>
      <c r="K1023" s="8">
        <v>2</v>
      </c>
      <c r="L1023" s="8">
        <v>1</v>
      </c>
      <c r="M1023" s="8">
        <v>0</v>
      </c>
      <c r="N1023" s="8">
        <v>1</v>
      </c>
      <c r="O1023" s="8">
        <v>0</v>
      </c>
      <c r="P1023" s="8"/>
      <c r="Q1023" s="9"/>
      <c r="R1023" s="8"/>
      <c r="S1023" s="8">
        <v>55</v>
      </c>
      <c r="T1023" s="8">
        <v>8</v>
      </c>
      <c r="U1023" s="8">
        <v>2</v>
      </c>
      <c r="V1023" s="8">
        <v>0</v>
      </c>
      <c r="W1023" s="8">
        <v>1</v>
      </c>
      <c r="X1023" s="8">
        <v>66</v>
      </c>
      <c r="Y1023" s="13">
        <v>23.57</v>
      </c>
      <c r="Z1023" s="13">
        <v>2.14</v>
      </c>
      <c r="AA1023" s="8"/>
      <c r="AB1023" s="8"/>
      <c r="AC1023" s="8"/>
      <c r="AD1023" s="8">
        <v>9</v>
      </c>
      <c r="AE1023" s="8">
        <v>1</v>
      </c>
      <c r="AF1023" s="8">
        <v>2</v>
      </c>
      <c r="AG1023" s="8">
        <v>0</v>
      </c>
      <c r="AH1023" s="8">
        <v>0</v>
      </c>
      <c r="AI1023" s="8">
        <v>12</v>
      </c>
      <c r="AJ1023" s="13">
        <v>3.78</v>
      </c>
      <c r="AK1023" s="13">
        <v>1.98</v>
      </c>
    </row>
    <row r="1024" spans="1:37" x14ac:dyDescent="0.2">
      <c r="A1024" s="8" t="s">
        <v>5292</v>
      </c>
      <c r="B1024" s="12">
        <v>44443</v>
      </c>
      <c r="C1024" s="8">
        <v>19</v>
      </c>
      <c r="D1024" s="8" t="s">
        <v>5293</v>
      </c>
      <c r="E1024" s="8" t="s">
        <v>5294</v>
      </c>
      <c r="F1024" s="8">
        <v>17</v>
      </c>
      <c r="G1024" s="8">
        <v>5</v>
      </c>
      <c r="H1024" s="8">
        <v>2</v>
      </c>
      <c r="I1024" s="8">
        <v>0</v>
      </c>
      <c r="J1024" s="8">
        <v>2</v>
      </c>
      <c r="K1024" s="8">
        <v>0</v>
      </c>
      <c r="L1024" s="8">
        <v>2</v>
      </c>
      <c r="M1024" s="8">
        <v>0</v>
      </c>
      <c r="N1024" s="8">
        <v>2</v>
      </c>
      <c r="O1024" s="8">
        <v>0</v>
      </c>
      <c r="P1024" s="8"/>
      <c r="Q1024" s="9"/>
      <c r="R1024" s="8"/>
      <c r="S1024" s="8">
        <v>17</v>
      </c>
      <c r="T1024" s="8">
        <v>2</v>
      </c>
      <c r="U1024" s="8">
        <v>0</v>
      </c>
      <c r="V1024" s="8">
        <v>0</v>
      </c>
      <c r="W1024" s="8">
        <v>2</v>
      </c>
      <c r="X1024" s="8">
        <v>21</v>
      </c>
      <c r="Y1024" s="13">
        <v>7.22</v>
      </c>
      <c r="Z1024" s="13">
        <v>2.13</v>
      </c>
      <c r="AA1024" s="8"/>
      <c r="AB1024" s="8"/>
      <c r="AC1024" s="8"/>
      <c r="AD1024" s="8">
        <v>5</v>
      </c>
      <c r="AE1024" s="8">
        <v>0</v>
      </c>
      <c r="AF1024" s="8">
        <v>0</v>
      </c>
      <c r="AG1024" s="8">
        <v>0</v>
      </c>
      <c r="AH1024" s="8">
        <v>0</v>
      </c>
      <c r="AI1024" s="8">
        <v>5</v>
      </c>
      <c r="AJ1024" s="13">
        <v>2.2400000000000002</v>
      </c>
      <c r="AK1024" s="13">
        <v>2.2400000000000002</v>
      </c>
    </row>
    <row r="1025" spans="1:37" x14ac:dyDescent="0.2">
      <c r="A1025" s="8" t="s">
        <v>5295</v>
      </c>
      <c r="B1025" s="12">
        <v>44351</v>
      </c>
      <c r="C1025" s="8">
        <v>285</v>
      </c>
      <c r="D1025" s="8" t="s">
        <v>5296</v>
      </c>
      <c r="E1025" s="8" t="s">
        <v>5297</v>
      </c>
      <c r="F1025" s="8">
        <v>221</v>
      </c>
      <c r="G1025" s="8">
        <v>23</v>
      </c>
      <c r="H1025" s="8">
        <v>42</v>
      </c>
      <c r="I1025" s="8">
        <v>9</v>
      </c>
      <c r="J1025" s="8">
        <v>12</v>
      </c>
      <c r="K1025" s="8">
        <v>3</v>
      </c>
      <c r="L1025" s="8">
        <v>5</v>
      </c>
      <c r="M1025" s="8">
        <v>2</v>
      </c>
      <c r="N1025" s="8">
        <v>5</v>
      </c>
      <c r="O1025" s="8">
        <v>1</v>
      </c>
      <c r="P1025" s="8"/>
      <c r="Q1025" s="9"/>
      <c r="R1025" s="8"/>
      <c r="S1025" s="8">
        <v>221</v>
      </c>
      <c r="T1025" s="8">
        <v>42</v>
      </c>
      <c r="U1025" s="8">
        <v>3</v>
      </c>
      <c r="V1025" s="8">
        <v>2</v>
      </c>
      <c r="W1025" s="8">
        <v>5</v>
      </c>
      <c r="X1025" s="8">
        <v>273</v>
      </c>
      <c r="Y1025" s="13">
        <v>94.52</v>
      </c>
      <c r="Z1025" s="13">
        <v>2.0699999999999998</v>
      </c>
      <c r="AA1025" s="8"/>
      <c r="AB1025" s="8"/>
      <c r="AC1025" s="8"/>
      <c r="AD1025" s="8">
        <v>23</v>
      </c>
      <c r="AE1025" s="8">
        <v>9</v>
      </c>
      <c r="AF1025" s="8">
        <v>3</v>
      </c>
      <c r="AG1025" s="8">
        <v>2</v>
      </c>
      <c r="AH1025" s="8">
        <v>1</v>
      </c>
      <c r="AI1025" s="8">
        <v>38</v>
      </c>
      <c r="AJ1025" s="13">
        <v>9.15</v>
      </c>
      <c r="AK1025" s="13">
        <v>1.68</v>
      </c>
    </row>
    <row r="1026" spans="1:37" x14ac:dyDescent="0.2">
      <c r="A1026" s="8" t="s">
        <v>5298</v>
      </c>
      <c r="B1026" s="12">
        <v>44351</v>
      </c>
      <c r="C1026" s="8">
        <v>387</v>
      </c>
      <c r="D1026" s="8" t="s">
        <v>4877</v>
      </c>
      <c r="E1026" s="8" t="s">
        <v>5299</v>
      </c>
      <c r="F1026" s="8">
        <v>292</v>
      </c>
      <c r="G1026" s="8">
        <v>38</v>
      </c>
      <c r="H1026" s="8">
        <v>55</v>
      </c>
      <c r="I1026" s="8">
        <v>8</v>
      </c>
      <c r="J1026" s="8">
        <v>27</v>
      </c>
      <c r="K1026" s="8">
        <v>2</v>
      </c>
      <c r="L1026" s="8">
        <v>6</v>
      </c>
      <c r="M1026" s="8">
        <v>1</v>
      </c>
      <c r="N1026" s="8">
        <v>7</v>
      </c>
      <c r="O1026" s="8">
        <v>1</v>
      </c>
      <c r="P1026" s="8"/>
      <c r="Q1026" s="9"/>
      <c r="R1026" s="8"/>
      <c r="S1026" s="8">
        <v>292</v>
      </c>
      <c r="T1026" s="8">
        <v>55</v>
      </c>
      <c r="U1026" s="8">
        <v>2</v>
      </c>
      <c r="V1026" s="8">
        <v>1</v>
      </c>
      <c r="W1026" s="8">
        <v>7</v>
      </c>
      <c r="X1026" s="8">
        <v>357</v>
      </c>
      <c r="Y1026" s="13">
        <v>125.35</v>
      </c>
      <c r="Z1026" s="13">
        <v>2.0699999999999998</v>
      </c>
      <c r="AA1026" s="8"/>
      <c r="AB1026" s="8"/>
      <c r="AC1026" s="8"/>
      <c r="AD1026" s="8">
        <v>38</v>
      </c>
      <c r="AE1026" s="8">
        <v>8</v>
      </c>
      <c r="AF1026" s="8">
        <v>2</v>
      </c>
      <c r="AG1026" s="8">
        <v>1</v>
      </c>
      <c r="AH1026" s="8">
        <v>1</v>
      </c>
      <c r="AI1026" s="8">
        <v>50</v>
      </c>
      <c r="AJ1026" s="13">
        <v>15.92</v>
      </c>
      <c r="AK1026" s="13">
        <v>2.06</v>
      </c>
    </row>
    <row r="1027" spans="1:37" x14ac:dyDescent="0.2">
      <c r="A1027" s="8" t="s">
        <v>5300</v>
      </c>
      <c r="B1027" s="12">
        <v>44351</v>
      </c>
      <c r="C1027" s="8">
        <v>225</v>
      </c>
      <c r="D1027" s="8" t="s">
        <v>5301</v>
      </c>
      <c r="E1027" s="8" t="s">
        <v>5302</v>
      </c>
      <c r="F1027" s="8">
        <v>171</v>
      </c>
      <c r="G1027" s="8">
        <v>12</v>
      </c>
      <c r="H1027" s="8">
        <v>39</v>
      </c>
      <c r="I1027" s="8">
        <v>5</v>
      </c>
      <c r="J1027" s="8">
        <v>11</v>
      </c>
      <c r="K1027" s="8">
        <v>3</v>
      </c>
      <c r="L1027" s="8">
        <v>2</v>
      </c>
      <c r="M1027" s="8">
        <v>0</v>
      </c>
      <c r="N1027" s="8">
        <v>3</v>
      </c>
      <c r="O1027" s="8">
        <v>2</v>
      </c>
      <c r="P1027" s="8"/>
      <c r="Q1027" s="9"/>
      <c r="R1027" s="8"/>
      <c r="S1027" s="8">
        <v>171</v>
      </c>
      <c r="T1027" s="8">
        <v>39</v>
      </c>
      <c r="U1027" s="8">
        <v>3</v>
      </c>
      <c r="V1027" s="8">
        <v>0</v>
      </c>
      <c r="W1027" s="8">
        <v>3</v>
      </c>
      <c r="X1027" s="8">
        <v>216</v>
      </c>
      <c r="Y1027" s="13">
        <v>73.23</v>
      </c>
      <c r="Z1027" s="13">
        <v>1.99</v>
      </c>
      <c r="AA1027" s="8"/>
      <c r="AB1027" s="8"/>
      <c r="AC1027" s="8"/>
      <c r="AD1027" s="8">
        <v>12</v>
      </c>
      <c r="AE1027" s="8">
        <v>5</v>
      </c>
      <c r="AF1027" s="8">
        <v>3</v>
      </c>
      <c r="AG1027" s="8">
        <v>0</v>
      </c>
      <c r="AH1027" s="8">
        <v>2</v>
      </c>
      <c r="AI1027" s="8">
        <v>22</v>
      </c>
      <c r="AJ1027" s="13">
        <v>4.62</v>
      </c>
      <c r="AK1027" s="13">
        <v>1.43</v>
      </c>
    </row>
    <row r="1028" spans="1:37" x14ac:dyDescent="0.2">
      <c r="A1028" s="8" t="s">
        <v>5303</v>
      </c>
      <c r="B1028" s="12">
        <v>44290</v>
      </c>
      <c r="C1028" s="8">
        <v>55</v>
      </c>
      <c r="D1028" s="8" t="s">
        <v>3637</v>
      </c>
      <c r="E1028" s="8" t="s">
        <v>5304</v>
      </c>
      <c r="F1028" s="8">
        <v>42</v>
      </c>
      <c r="G1028" s="8">
        <v>5</v>
      </c>
      <c r="H1028" s="8">
        <v>5</v>
      </c>
      <c r="I1028" s="8">
        <v>0</v>
      </c>
      <c r="J1028" s="8">
        <v>2</v>
      </c>
      <c r="K1028" s="8">
        <v>1</v>
      </c>
      <c r="L1028" s="8">
        <v>1</v>
      </c>
      <c r="M1028" s="8">
        <v>0</v>
      </c>
      <c r="N1028" s="8">
        <v>5</v>
      </c>
      <c r="O1028" s="8">
        <v>3</v>
      </c>
      <c r="P1028" s="8"/>
      <c r="Q1028" s="9"/>
      <c r="R1028" s="8"/>
      <c r="S1028" s="8">
        <v>42</v>
      </c>
      <c r="T1028" s="8">
        <v>5</v>
      </c>
      <c r="U1028" s="8">
        <v>1</v>
      </c>
      <c r="V1028" s="8">
        <v>0</v>
      </c>
      <c r="W1028" s="8">
        <v>5</v>
      </c>
      <c r="X1028" s="8">
        <v>53</v>
      </c>
      <c r="Y1028" s="13">
        <v>17.7</v>
      </c>
      <c r="Z1028" s="13">
        <v>2.14</v>
      </c>
      <c r="AA1028" s="8"/>
      <c r="AB1028" s="8"/>
      <c r="AC1028" s="8"/>
      <c r="AD1028" s="8">
        <v>5</v>
      </c>
      <c r="AE1028" s="8">
        <v>0</v>
      </c>
      <c r="AF1028" s="8">
        <v>1</v>
      </c>
      <c r="AG1028" s="8">
        <v>0</v>
      </c>
      <c r="AH1028" s="8">
        <v>3</v>
      </c>
      <c r="AI1028" s="8">
        <v>9</v>
      </c>
      <c r="AJ1028" s="13">
        <v>2.17</v>
      </c>
      <c r="AK1028" s="13">
        <v>0.91</v>
      </c>
    </row>
    <row r="1029" spans="1:37" x14ac:dyDescent="0.2">
      <c r="A1029" s="8" t="s">
        <v>5305</v>
      </c>
      <c r="B1029" s="12">
        <v>44320</v>
      </c>
      <c r="C1029" s="8">
        <v>240</v>
      </c>
      <c r="D1029" s="8" t="s">
        <v>5306</v>
      </c>
      <c r="E1029" s="8" t="s">
        <v>5307</v>
      </c>
      <c r="F1029" s="8">
        <v>172</v>
      </c>
      <c r="G1029" s="8">
        <v>16</v>
      </c>
      <c r="H1029" s="8">
        <v>45</v>
      </c>
      <c r="I1029" s="8">
        <v>3</v>
      </c>
      <c r="J1029" s="8">
        <v>8</v>
      </c>
      <c r="K1029" s="8">
        <v>1</v>
      </c>
      <c r="L1029" s="8">
        <v>9</v>
      </c>
      <c r="M1029" s="8">
        <v>4</v>
      </c>
      <c r="N1029" s="8">
        <v>6</v>
      </c>
      <c r="O1029" s="8">
        <v>0</v>
      </c>
      <c r="P1029" s="8"/>
      <c r="Q1029" s="9"/>
      <c r="R1029" s="8"/>
      <c r="S1029" s="8">
        <v>172</v>
      </c>
      <c r="T1029" s="8">
        <v>45</v>
      </c>
      <c r="U1029" s="8">
        <v>1</v>
      </c>
      <c r="V1029" s="8">
        <v>4</v>
      </c>
      <c r="W1029" s="8">
        <v>6</v>
      </c>
      <c r="X1029" s="8">
        <v>228</v>
      </c>
      <c r="Y1029" s="13">
        <v>72.91</v>
      </c>
      <c r="Z1029" s="13">
        <v>1.93</v>
      </c>
      <c r="AA1029" s="8"/>
      <c r="AB1029" s="8"/>
      <c r="AC1029" s="8"/>
      <c r="AD1029" s="8">
        <v>16</v>
      </c>
      <c r="AE1029" s="8">
        <v>3</v>
      </c>
      <c r="AF1029" s="8">
        <v>1</v>
      </c>
      <c r="AG1029" s="8">
        <v>4</v>
      </c>
      <c r="AH1029" s="8">
        <v>0</v>
      </c>
      <c r="AI1029" s="8">
        <v>24</v>
      </c>
      <c r="AJ1029" s="13">
        <v>6.46</v>
      </c>
      <c r="AK1029" s="13">
        <v>1.91</v>
      </c>
    </row>
    <row r="1030" spans="1:37" x14ac:dyDescent="0.2">
      <c r="A1030" s="8" t="s">
        <v>5308</v>
      </c>
      <c r="B1030" s="12">
        <v>44381</v>
      </c>
      <c r="C1030" s="8">
        <v>26</v>
      </c>
      <c r="D1030" s="8" t="s">
        <v>5309</v>
      </c>
      <c r="E1030" s="8" t="s">
        <v>5310</v>
      </c>
      <c r="F1030" s="8">
        <v>22</v>
      </c>
      <c r="G1030" s="8">
        <v>2</v>
      </c>
      <c r="H1030" s="8">
        <v>3</v>
      </c>
      <c r="I1030" s="8">
        <v>2</v>
      </c>
      <c r="J1030" s="8">
        <v>3</v>
      </c>
      <c r="K1030" s="8">
        <v>2</v>
      </c>
      <c r="L1030" s="8">
        <v>1</v>
      </c>
      <c r="M1030" s="8">
        <v>1</v>
      </c>
      <c r="N1030" s="8">
        <v>1</v>
      </c>
      <c r="O1030" s="8">
        <v>1</v>
      </c>
      <c r="P1030" s="8"/>
      <c r="Q1030" s="9"/>
      <c r="R1030" s="8"/>
      <c r="S1030" s="8">
        <v>22</v>
      </c>
      <c r="T1030" s="8">
        <v>3</v>
      </c>
      <c r="U1030" s="8">
        <v>2</v>
      </c>
      <c r="V1030" s="8">
        <v>1</v>
      </c>
      <c r="W1030" s="8">
        <v>1</v>
      </c>
      <c r="X1030" s="8">
        <v>29</v>
      </c>
      <c r="Y1030" s="13">
        <v>9.09</v>
      </c>
      <c r="Z1030" s="13">
        <v>2.19</v>
      </c>
      <c r="AA1030" s="8"/>
      <c r="AB1030" s="8"/>
      <c r="AC1030" s="8"/>
      <c r="AD1030" s="8">
        <v>2</v>
      </c>
      <c r="AE1030" s="8">
        <v>2</v>
      </c>
      <c r="AF1030" s="8">
        <v>2</v>
      </c>
      <c r="AG1030" s="8">
        <v>1</v>
      </c>
      <c r="AH1030" s="8">
        <v>1</v>
      </c>
      <c r="AI1030" s="8">
        <v>8</v>
      </c>
      <c r="AJ1030" s="13">
        <v>0.55000000000000004</v>
      </c>
      <c r="AK1030" s="13">
        <v>-0.61</v>
      </c>
    </row>
    <row r="1031" spans="1:37" x14ac:dyDescent="0.2">
      <c r="A1031" s="8" t="s">
        <v>5311</v>
      </c>
      <c r="B1031" s="12">
        <v>44231</v>
      </c>
      <c r="C1031" s="8">
        <v>10</v>
      </c>
      <c r="D1031" s="8" t="s">
        <v>5312</v>
      </c>
      <c r="E1031" s="8" t="s">
        <v>5313</v>
      </c>
      <c r="F1031" s="8">
        <v>8</v>
      </c>
      <c r="G1031" s="8">
        <v>1</v>
      </c>
      <c r="H1031" s="8">
        <v>8</v>
      </c>
      <c r="I1031" s="8">
        <v>1</v>
      </c>
      <c r="J1031" s="8">
        <v>2</v>
      </c>
      <c r="K1031" s="8">
        <v>2</v>
      </c>
      <c r="L1031" s="8">
        <v>2</v>
      </c>
      <c r="M1031" s="8">
        <v>2</v>
      </c>
      <c r="N1031" s="8">
        <v>2</v>
      </c>
      <c r="O1031" s="8">
        <v>2</v>
      </c>
      <c r="P1031" s="8"/>
      <c r="Q1031" s="9"/>
      <c r="R1031" s="8"/>
      <c r="S1031" s="8">
        <v>8</v>
      </c>
      <c r="T1031" s="8">
        <v>8</v>
      </c>
      <c r="U1031" s="8">
        <v>2</v>
      </c>
      <c r="V1031" s="8">
        <v>2</v>
      </c>
      <c r="W1031" s="8">
        <v>2</v>
      </c>
      <c r="X1031" s="8">
        <v>22</v>
      </c>
      <c r="Y1031" s="13">
        <v>3.29</v>
      </c>
      <c r="Z1031" s="13">
        <v>0.61</v>
      </c>
      <c r="AA1031" s="8"/>
      <c r="AB1031" s="8"/>
      <c r="AC1031" s="8"/>
      <c r="AD1031" s="8">
        <v>1</v>
      </c>
      <c r="AE1031" s="8">
        <v>1</v>
      </c>
      <c r="AF1031" s="8">
        <v>2</v>
      </c>
      <c r="AG1031" s="8">
        <v>2</v>
      </c>
      <c r="AH1031" s="8">
        <v>2</v>
      </c>
      <c r="AI1031" s="8">
        <v>8</v>
      </c>
      <c r="AJ1031" s="13">
        <v>0.55000000000000004</v>
      </c>
      <c r="AK1031" s="13">
        <v>-0.61</v>
      </c>
    </row>
    <row r="1032" spans="1:37" x14ac:dyDescent="0.2">
      <c r="A1032" s="8" t="s">
        <v>5314</v>
      </c>
      <c r="B1032" s="12">
        <v>44290</v>
      </c>
      <c r="C1032" s="8">
        <v>10</v>
      </c>
      <c r="D1032" s="8" t="s">
        <v>5315</v>
      </c>
      <c r="E1032" s="8" t="s">
        <v>5316</v>
      </c>
      <c r="F1032" s="8">
        <v>7</v>
      </c>
      <c r="G1032" s="8">
        <v>4</v>
      </c>
      <c r="H1032" s="8">
        <v>2</v>
      </c>
      <c r="I1032" s="8">
        <v>0</v>
      </c>
      <c r="J1032" s="8">
        <v>1</v>
      </c>
      <c r="K1032" s="8">
        <v>0</v>
      </c>
      <c r="L1032" s="8">
        <v>1</v>
      </c>
      <c r="M1032" s="8">
        <v>0</v>
      </c>
      <c r="N1032" s="8">
        <v>1</v>
      </c>
      <c r="O1032" s="8">
        <v>0</v>
      </c>
      <c r="P1032" s="8"/>
      <c r="Q1032" s="9"/>
      <c r="R1032" s="8"/>
      <c r="S1032" s="8">
        <v>7</v>
      </c>
      <c r="T1032" s="8">
        <v>2</v>
      </c>
      <c r="U1032" s="8">
        <v>0</v>
      </c>
      <c r="V1032" s="8">
        <v>0</v>
      </c>
      <c r="W1032" s="8">
        <v>1</v>
      </c>
      <c r="X1032" s="8">
        <v>10</v>
      </c>
      <c r="Y1032" s="13">
        <v>2.92</v>
      </c>
      <c r="Z1032" s="13">
        <v>1.82</v>
      </c>
      <c r="AA1032" s="8"/>
      <c r="AB1032" s="8"/>
      <c r="AC1032" s="8"/>
      <c r="AD1032" s="8">
        <v>4</v>
      </c>
      <c r="AE1032" s="8">
        <v>0</v>
      </c>
      <c r="AF1032" s="8">
        <v>0</v>
      </c>
      <c r="AG1032" s="8">
        <v>0</v>
      </c>
      <c r="AH1032" s="8">
        <v>0</v>
      </c>
      <c r="AI1032" s="8">
        <v>4</v>
      </c>
      <c r="AJ1032" s="13">
        <v>1.79</v>
      </c>
      <c r="AK1032" s="13">
        <v>2.2400000000000002</v>
      </c>
    </row>
    <row r="1033" spans="1:37" x14ac:dyDescent="0.2">
      <c r="A1033" s="8" t="s">
        <v>5317</v>
      </c>
      <c r="B1033" s="12">
        <v>44351</v>
      </c>
      <c r="C1033" s="8">
        <v>16</v>
      </c>
      <c r="D1033" s="8" t="s">
        <v>1800</v>
      </c>
      <c r="E1033" s="8" t="s">
        <v>5318</v>
      </c>
      <c r="F1033" s="8">
        <v>14</v>
      </c>
      <c r="G1033" s="8">
        <v>3</v>
      </c>
      <c r="H1033" s="8">
        <v>1</v>
      </c>
      <c r="I1033" s="8">
        <v>0</v>
      </c>
      <c r="J1033" s="8">
        <v>1</v>
      </c>
      <c r="K1033" s="8">
        <v>0</v>
      </c>
      <c r="L1033" s="8">
        <v>1</v>
      </c>
      <c r="M1033" s="8">
        <v>0</v>
      </c>
      <c r="N1033" s="8">
        <v>1</v>
      </c>
      <c r="O1033" s="8">
        <v>0</v>
      </c>
      <c r="P1033" s="8"/>
      <c r="Q1033" s="9"/>
      <c r="R1033" s="8"/>
      <c r="S1033" s="8">
        <v>14</v>
      </c>
      <c r="T1033" s="8">
        <v>1</v>
      </c>
      <c r="U1033" s="8">
        <v>0</v>
      </c>
      <c r="V1033" s="8">
        <v>0</v>
      </c>
      <c r="W1033" s="8">
        <v>1</v>
      </c>
      <c r="X1033" s="8">
        <v>16</v>
      </c>
      <c r="Y1033" s="13">
        <v>6.06</v>
      </c>
      <c r="Z1033" s="13">
        <v>2.2000000000000002</v>
      </c>
      <c r="AA1033" s="8"/>
      <c r="AB1033" s="8"/>
      <c r="AC1033" s="8"/>
      <c r="AD1033" s="8">
        <v>3</v>
      </c>
      <c r="AE1033" s="8">
        <v>0</v>
      </c>
      <c r="AF1033" s="8">
        <v>0</v>
      </c>
      <c r="AG1033" s="8">
        <v>0</v>
      </c>
      <c r="AH1033" s="8">
        <v>0</v>
      </c>
      <c r="AI1033" s="8">
        <v>3</v>
      </c>
      <c r="AJ1033" s="13">
        <v>1.34</v>
      </c>
      <c r="AK1033" s="13">
        <v>2.2400000000000002</v>
      </c>
    </row>
    <row r="1034" spans="1:37" x14ac:dyDescent="0.2">
      <c r="A1034" s="8" t="s">
        <v>5319</v>
      </c>
      <c r="B1034" s="12">
        <v>44412</v>
      </c>
      <c r="C1034" s="8">
        <v>66</v>
      </c>
      <c r="D1034" s="8" t="s">
        <v>2925</v>
      </c>
      <c r="E1034" s="8" t="s">
        <v>5320</v>
      </c>
      <c r="F1034" s="8">
        <v>55</v>
      </c>
      <c r="G1034" s="8">
        <v>20</v>
      </c>
      <c r="H1034" s="8">
        <v>9</v>
      </c>
      <c r="I1034" s="8">
        <v>0</v>
      </c>
      <c r="J1034" s="8">
        <v>2</v>
      </c>
      <c r="K1034" s="8">
        <v>0</v>
      </c>
      <c r="L1034" s="8">
        <v>2</v>
      </c>
      <c r="M1034" s="8">
        <v>0</v>
      </c>
      <c r="N1034" s="8">
        <v>2</v>
      </c>
      <c r="O1034" s="8">
        <v>0</v>
      </c>
      <c r="P1034" s="8"/>
      <c r="Q1034" s="9"/>
      <c r="R1034" s="8"/>
      <c r="S1034" s="8">
        <v>55</v>
      </c>
      <c r="T1034" s="8">
        <v>9</v>
      </c>
      <c r="U1034" s="8">
        <v>0</v>
      </c>
      <c r="V1034" s="8">
        <v>0</v>
      </c>
      <c r="W1034" s="8">
        <v>2</v>
      </c>
      <c r="X1034" s="8">
        <v>66</v>
      </c>
      <c r="Y1034" s="13">
        <v>23.66</v>
      </c>
      <c r="Z1034" s="13">
        <v>2.11</v>
      </c>
      <c r="AA1034" s="8"/>
      <c r="AB1034" s="8"/>
      <c r="AC1034" s="8"/>
      <c r="AD1034" s="8">
        <v>20</v>
      </c>
      <c r="AE1034" s="8">
        <v>0</v>
      </c>
      <c r="AF1034" s="8">
        <v>0</v>
      </c>
      <c r="AG1034" s="8">
        <v>0</v>
      </c>
      <c r="AH1034" s="8">
        <v>0</v>
      </c>
      <c r="AI1034" s="8">
        <v>20</v>
      </c>
      <c r="AJ1034" s="13">
        <v>8.94</v>
      </c>
      <c r="AK1034" s="13">
        <v>2.2400000000000002</v>
      </c>
    </row>
    <row r="1035" spans="1:37" x14ac:dyDescent="0.2">
      <c r="A1035" s="8" t="s">
        <v>5321</v>
      </c>
      <c r="B1035" s="12">
        <v>44412</v>
      </c>
      <c r="C1035" s="8">
        <v>242</v>
      </c>
      <c r="D1035" s="8" t="s">
        <v>5322</v>
      </c>
      <c r="E1035" s="8" t="s">
        <v>5323</v>
      </c>
      <c r="F1035" s="8">
        <v>202</v>
      </c>
      <c r="G1035" s="8">
        <v>12</v>
      </c>
      <c r="H1035" s="8">
        <v>29</v>
      </c>
      <c r="I1035" s="8">
        <v>2</v>
      </c>
      <c r="J1035" s="8">
        <v>8</v>
      </c>
      <c r="K1035" s="8">
        <v>0</v>
      </c>
      <c r="L1035" s="8">
        <v>3</v>
      </c>
      <c r="M1035" s="8">
        <v>1</v>
      </c>
      <c r="N1035" s="8">
        <v>3</v>
      </c>
      <c r="O1035" s="8">
        <v>1</v>
      </c>
      <c r="P1035" s="8"/>
      <c r="Q1035" s="9"/>
      <c r="R1035" s="8"/>
      <c r="S1035" s="8">
        <v>202</v>
      </c>
      <c r="T1035" s="8">
        <v>29</v>
      </c>
      <c r="U1035" s="8">
        <v>0</v>
      </c>
      <c r="V1035" s="8">
        <v>1</v>
      </c>
      <c r="W1035" s="8">
        <v>3</v>
      </c>
      <c r="X1035" s="8">
        <v>235</v>
      </c>
      <c r="Y1035" s="13">
        <v>87.48</v>
      </c>
      <c r="Z1035" s="13">
        <v>2.14</v>
      </c>
      <c r="AA1035" s="8"/>
      <c r="AB1035" s="8"/>
      <c r="AC1035" s="8"/>
      <c r="AD1035" s="8">
        <v>12</v>
      </c>
      <c r="AE1035" s="8">
        <v>2</v>
      </c>
      <c r="AF1035" s="8">
        <v>0</v>
      </c>
      <c r="AG1035" s="8">
        <v>1</v>
      </c>
      <c r="AH1035" s="8">
        <v>1</v>
      </c>
      <c r="AI1035" s="8">
        <v>16</v>
      </c>
      <c r="AJ1035" s="13">
        <v>4.97</v>
      </c>
      <c r="AK1035" s="13">
        <v>2.12</v>
      </c>
    </row>
    <row r="1036" spans="1:37" x14ac:dyDescent="0.2">
      <c r="A1036" s="8" t="s">
        <v>5324</v>
      </c>
      <c r="B1036" s="12">
        <v>44320</v>
      </c>
      <c r="C1036" s="8">
        <v>38</v>
      </c>
      <c r="D1036" s="8" t="s">
        <v>2879</v>
      </c>
      <c r="E1036" s="8" t="s">
        <v>5325</v>
      </c>
      <c r="F1036" s="8">
        <v>33</v>
      </c>
      <c r="G1036" s="8">
        <v>8</v>
      </c>
      <c r="H1036" s="8">
        <v>2</v>
      </c>
      <c r="I1036" s="8">
        <v>1</v>
      </c>
      <c r="J1036" s="8">
        <v>1</v>
      </c>
      <c r="K1036" s="8">
        <v>0</v>
      </c>
      <c r="L1036" s="8">
        <v>2</v>
      </c>
      <c r="M1036" s="8">
        <v>0</v>
      </c>
      <c r="N1036" s="8">
        <v>2</v>
      </c>
      <c r="O1036" s="8">
        <v>0</v>
      </c>
      <c r="P1036" s="8"/>
      <c r="Q1036" s="9"/>
      <c r="R1036" s="8"/>
      <c r="S1036" s="8">
        <v>33</v>
      </c>
      <c r="T1036" s="8">
        <v>2</v>
      </c>
      <c r="U1036" s="8">
        <v>0</v>
      </c>
      <c r="V1036" s="8">
        <v>0</v>
      </c>
      <c r="W1036" s="8">
        <v>2</v>
      </c>
      <c r="X1036" s="8">
        <v>37</v>
      </c>
      <c r="Y1036" s="13">
        <v>14.35</v>
      </c>
      <c r="Z1036" s="13">
        <v>2.21</v>
      </c>
      <c r="AA1036" s="8"/>
      <c r="AB1036" s="8"/>
      <c r="AC1036" s="8"/>
      <c r="AD1036" s="8">
        <v>8</v>
      </c>
      <c r="AE1036" s="8">
        <v>1</v>
      </c>
      <c r="AF1036" s="8">
        <v>0</v>
      </c>
      <c r="AG1036" s="8">
        <v>0</v>
      </c>
      <c r="AH1036" s="8">
        <v>0</v>
      </c>
      <c r="AI1036" s="8">
        <v>9</v>
      </c>
      <c r="AJ1036" s="13">
        <v>3.49</v>
      </c>
      <c r="AK1036" s="13">
        <v>2.15</v>
      </c>
    </row>
    <row r="1037" spans="1:37" x14ac:dyDescent="0.2">
      <c r="A1037" s="8" t="s">
        <v>5203</v>
      </c>
      <c r="B1037" s="12">
        <v>44351</v>
      </c>
      <c r="C1037" s="8">
        <v>170</v>
      </c>
      <c r="D1037" s="8" t="s">
        <v>5326</v>
      </c>
      <c r="E1037" s="8" t="s">
        <v>5327</v>
      </c>
      <c r="F1037" s="8">
        <v>137</v>
      </c>
      <c r="G1037" s="8">
        <v>34</v>
      </c>
      <c r="H1037" s="8">
        <v>21</v>
      </c>
      <c r="I1037" s="8">
        <v>5</v>
      </c>
      <c r="J1037" s="8">
        <v>4</v>
      </c>
      <c r="K1037" s="8">
        <v>2</v>
      </c>
      <c r="L1037" s="8">
        <v>2</v>
      </c>
      <c r="M1037" s="8">
        <v>2</v>
      </c>
      <c r="N1037" s="8">
        <v>6</v>
      </c>
      <c r="O1037" s="8">
        <v>3</v>
      </c>
      <c r="P1037" s="8"/>
      <c r="Q1037" s="9"/>
      <c r="R1037" s="8"/>
      <c r="S1037" s="8">
        <v>137</v>
      </c>
      <c r="T1037" s="8">
        <v>21</v>
      </c>
      <c r="U1037" s="8">
        <v>2</v>
      </c>
      <c r="V1037" s="8">
        <v>2</v>
      </c>
      <c r="W1037" s="8">
        <v>6</v>
      </c>
      <c r="X1037" s="8">
        <v>168</v>
      </c>
      <c r="Y1037" s="13">
        <v>58.33</v>
      </c>
      <c r="Z1037" s="13">
        <v>2.14</v>
      </c>
      <c r="AA1037" s="8"/>
      <c r="AB1037" s="8"/>
      <c r="AC1037" s="8"/>
      <c r="AD1037" s="8">
        <v>34</v>
      </c>
      <c r="AE1037" s="8">
        <v>5</v>
      </c>
      <c r="AF1037" s="8">
        <v>2</v>
      </c>
      <c r="AG1037" s="8">
        <v>2</v>
      </c>
      <c r="AH1037" s="8">
        <v>3</v>
      </c>
      <c r="AI1037" s="8">
        <v>46</v>
      </c>
      <c r="AJ1037" s="13">
        <v>13.92</v>
      </c>
      <c r="AK1037" s="13">
        <v>2.19</v>
      </c>
    </row>
    <row r="1038" spans="1:37" x14ac:dyDescent="0.2">
      <c r="A1038" s="8" t="s">
        <v>5328</v>
      </c>
      <c r="B1038" s="12">
        <v>44351</v>
      </c>
      <c r="C1038" s="8">
        <v>78</v>
      </c>
      <c r="D1038" s="8" t="s">
        <v>5186</v>
      </c>
      <c r="E1038" s="8" t="s">
        <v>5329</v>
      </c>
      <c r="F1038" s="8">
        <v>64</v>
      </c>
      <c r="G1038" s="8">
        <v>16</v>
      </c>
      <c r="H1038" s="8">
        <v>11</v>
      </c>
      <c r="I1038" s="8">
        <v>2</v>
      </c>
      <c r="J1038" s="8">
        <v>1</v>
      </c>
      <c r="K1038" s="8">
        <v>0</v>
      </c>
      <c r="L1038" s="8">
        <v>2</v>
      </c>
      <c r="M1038" s="8">
        <v>0</v>
      </c>
      <c r="N1038" s="8">
        <v>2</v>
      </c>
      <c r="O1038" s="8">
        <v>0</v>
      </c>
      <c r="P1038" s="8"/>
      <c r="Q1038" s="9"/>
      <c r="R1038" s="8"/>
      <c r="S1038" s="8">
        <v>64</v>
      </c>
      <c r="T1038" s="8">
        <v>11</v>
      </c>
      <c r="U1038" s="8">
        <v>0</v>
      </c>
      <c r="V1038" s="8">
        <v>0</v>
      </c>
      <c r="W1038" s="8">
        <v>2</v>
      </c>
      <c r="X1038" s="8">
        <v>77</v>
      </c>
      <c r="Y1038" s="13">
        <v>27.55</v>
      </c>
      <c r="Z1038" s="13">
        <v>2.09</v>
      </c>
      <c r="AA1038" s="8"/>
      <c r="AB1038" s="8"/>
      <c r="AC1038" s="8"/>
      <c r="AD1038" s="8">
        <v>16</v>
      </c>
      <c r="AE1038" s="8">
        <v>2</v>
      </c>
      <c r="AF1038" s="8">
        <v>0</v>
      </c>
      <c r="AG1038" s="8">
        <v>0</v>
      </c>
      <c r="AH1038" s="8">
        <v>0</v>
      </c>
      <c r="AI1038" s="8">
        <v>18</v>
      </c>
      <c r="AJ1038" s="13">
        <v>6.99</v>
      </c>
      <c r="AK1038" s="13">
        <v>2.15</v>
      </c>
    </row>
    <row r="1039" spans="1:37" x14ac:dyDescent="0.2">
      <c r="A1039" s="8" t="s">
        <v>5330</v>
      </c>
      <c r="B1039" s="12">
        <v>44381</v>
      </c>
      <c r="C1039" s="8">
        <v>345</v>
      </c>
      <c r="D1039" s="8" t="s">
        <v>4020</v>
      </c>
      <c r="E1039" s="8" t="s">
        <v>5331</v>
      </c>
      <c r="F1039" s="8">
        <v>288</v>
      </c>
      <c r="G1039" s="8">
        <v>26</v>
      </c>
      <c r="H1039" s="8">
        <v>33</v>
      </c>
      <c r="I1039" s="8">
        <v>3</v>
      </c>
      <c r="J1039" s="8">
        <v>15</v>
      </c>
      <c r="K1039" s="8">
        <v>3</v>
      </c>
      <c r="L1039" s="8">
        <v>3</v>
      </c>
      <c r="M1039" s="8">
        <v>1</v>
      </c>
      <c r="N1039" s="8">
        <v>7</v>
      </c>
      <c r="O1039" s="8">
        <v>4</v>
      </c>
      <c r="P1039" s="8"/>
      <c r="Q1039" s="9"/>
      <c r="R1039" s="8"/>
      <c r="S1039" s="8">
        <v>288</v>
      </c>
      <c r="T1039" s="8">
        <v>33</v>
      </c>
      <c r="U1039" s="8">
        <v>3</v>
      </c>
      <c r="V1039" s="8">
        <v>1</v>
      </c>
      <c r="W1039" s="8">
        <v>7</v>
      </c>
      <c r="X1039" s="8">
        <v>332</v>
      </c>
      <c r="Y1039" s="13">
        <v>124.55</v>
      </c>
      <c r="Z1039" s="13">
        <v>2.1800000000000002</v>
      </c>
      <c r="AA1039" s="8"/>
      <c r="AB1039" s="8"/>
      <c r="AC1039" s="8"/>
      <c r="AD1039" s="8">
        <v>26</v>
      </c>
      <c r="AE1039" s="8">
        <v>3</v>
      </c>
      <c r="AF1039" s="8">
        <v>3</v>
      </c>
      <c r="AG1039" s="8">
        <v>1</v>
      </c>
      <c r="AH1039" s="8">
        <v>4</v>
      </c>
      <c r="AI1039" s="8">
        <v>37</v>
      </c>
      <c r="AJ1039" s="13">
        <v>10.45</v>
      </c>
      <c r="AK1039" s="13">
        <v>2.17</v>
      </c>
    </row>
  </sheetData>
  <mergeCells count="9">
    <mergeCell ref="A728:A729"/>
    <mergeCell ref="A832:A833"/>
    <mergeCell ref="A936:A937"/>
    <mergeCell ref="A102:A104"/>
    <mergeCell ref="A207:A208"/>
    <mergeCell ref="A311:E312"/>
    <mergeCell ref="A415:A416"/>
    <mergeCell ref="A519:A521"/>
    <mergeCell ref="A624:A625"/>
  </mergeCells>
  <hyperlinks>
    <hyperlink ref="E212" r:id="rId1" xr:uid="{C8F3AFBF-CF5B-B34A-9EDA-BC6B256B53D0}"/>
    <hyperlink ref="E216" r:id="rId2" xr:uid="{E45DD164-9A3C-264E-8E6B-9181713AC7A8}"/>
    <hyperlink ref="E323" r:id="rId3" xr:uid="{638087AB-5FFE-A14E-AC7B-BCD24CE67DF0}"/>
    <hyperlink ref="E418" r:id="rId4" xr:uid="{8AB87B16-DB18-6249-926E-990939696206}"/>
    <hyperlink ref="E524" r:id="rId5" xr:uid="{4B33CF1B-7A49-734E-9886-2BE5522B70F5}"/>
    <hyperlink ref="E631" r:id="rId6" xr:uid="{62953523-7C24-5D4B-B17E-32B5815A65DB}"/>
    <hyperlink ref="E736" r:id="rId7" xr:uid="{B5E3ED54-F451-904C-BBCA-59FC2FC146E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431E3-31CC-8B47-ABCF-9EF49350B934}">
  <dimension ref="A1"/>
  <sheetViews>
    <sheetView topLeftCell="A14" workbookViewId="0">
      <selection activeCell="B8" sqref="B8:B9"/>
    </sheetView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7706-97AF-9F4C-9799-B6B00120F9CA}">
  <dimension ref="A1:AS931"/>
  <sheetViews>
    <sheetView topLeftCell="A52" workbookViewId="0">
      <selection activeCell="J831" sqref="J831:S931"/>
    </sheetView>
  </sheetViews>
  <sheetFormatPr baseColWidth="10" defaultRowHeight="16" x14ac:dyDescent="0.2"/>
  <cols>
    <col min="1" max="1" width="103.33203125" customWidth="1"/>
    <col min="2" max="2" width="13.6640625" customWidth="1"/>
    <col min="3" max="3" width="11.1640625" customWidth="1"/>
    <col min="7" max="7" width="1.33203125" customWidth="1"/>
    <col min="8" max="8" width="0.6640625" hidden="1" customWidth="1"/>
    <col min="9" max="9" width="10.83203125" hidden="1" customWidth="1"/>
  </cols>
  <sheetData>
    <row r="1" spans="1:4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/>
      <c r="G1" s="8"/>
      <c r="H1" s="8"/>
      <c r="I1" s="8"/>
      <c r="J1" s="8" t="s">
        <v>3119</v>
      </c>
      <c r="K1" s="8" t="s">
        <v>5332</v>
      </c>
      <c r="L1" s="8" t="s">
        <v>7</v>
      </c>
      <c r="M1" s="8" t="s">
        <v>5333</v>
      </c>
      <c r="N1" s="8" t="s">
        <v>3121</v>
      </c>
      <c r="O1" s="8" t="s">
        <v>5334</v>
      </c>
      <c r="P1" s="8" t="s">
        <v>3122</v>
      </c>
      <c r="Q1" s="8" t="s">
        <v>5335</v>
      </c>
      <c r="R1" s="8" t="s">
        <v>2857</v>
      </c>
      <c r="S1" s="8" t="s">
        <v>5336</v>
      </c>
      <c r="T1" s="16"/>
      <c r="U1" s="8"/>
      <c r="V1" s="8"/>
      <c r="W1" s="8" t="s">
        <v>3119</v>
      </c>
      <c r="X1" s="8" t="s">
        <v>7</v>
      </c>
      <c r="Y1" s="8" t="s">
        <v>3121</v>
      </c>
      <c r="Z1" s="8" t="s">
        <v>3122</v>
      </c>
      <c r="AA1" s="8" t="s">
        <v>5336</v>
      </c>
      <c r="AB1" s="8" t="s">
        <v>5337</v>
      </c>
      <c r="AC1" s="17" t="s">
        <v>1</v>
      </c>
      <c r="AD1" s="18" t="s">
        <v>15</v>
      </c>
      <c r="AE1" s="19" t="s">
        <v>16</v>
      </c>
      <c r="AF1" s="8"/>
      <c r="AG1" s="8"/>
      <c r="AH1" s="8"/>
      <c r="AI1" s="8"/>
      <c r="AJ1" s="8"/>
      <c r="AK1" s="8" t="s">
        <v>5338</v>
      </c>
      <c r="AL1" s="8" t="s">
        <v>5339</v>
      </c>
      <c r="AM1" s="8" t="s">
        <v>5340</v>
      </c>
      <c r="AN1" s="8" t="s">
        <v>2856</v>
      </c>
      <c r="AO1" s="8" t="s">
        <v>2858</v>
      </c>
      <c r="AP1" s="8" t="s">
        <v>5341</v>
      </c>
      <c r="AQ1" s="17" t="s">
        <v>1</v>
      </c>
      <c r="AR1" s="20" t="s">
        <v>15</v>
      </c>
      <c r="AS1" s="19" t="s">
        <v>16</v>
      </c>
    </row>
    <row r="2" spans="1:45" x14ac:dyDescent="0.2">
      <c r="A2" s="8" t="s">
        <v>5342</v>
      </c>
      <c r="B2" s="8" t="s">
        <v>56</v>
      </c>
      <c r="C2" s="8">
        <v>2</v>
      </c>
      <c r="D2" s="8" t="s">
        <v>3162</v>
      </c>
      <c r="E2" s="15" t="s">
        <v>5343</v>
      </c>
      <c r="F2" s="14"/>
      <c r="G2" s="14"/>
      <c r="H2" s="14"/>
      <c r="I2" s="14"/>
      <c r="J2" s="8">
        <v>2</v>
      </c>
      <c r="K2" s="8">
        <v>1</v>
      </c>
      <c r="L2" s="8">
        <v>2</v>
      </c>
      <c r="M2" s="8">
        <v>1</v>
      </c>
      <c r="N2" s="8">
        <v>2</v>
      </c>
      <c r="O2" s="8">
        <v>1</v>
      </c>
      <c r="P2" s="8">
        <v>2</v>
      </c>
      <c r="Q2" s="8">
        <v>1</v>
      </c>
      <c r="R2" s="8">
        <v>2</v>
      </c>
      <c r="S2" s="8">
        <v>1</v>
      </c>
      <c r="T2" s="16"/>
      <c r="U2" s="8"/>
      <c r="V2" s="8"/>
      <c r="W2" s="8">
        <v>2</v>
      </c>
      <c r="X2" s="8">
        <v>2</v>
      </c>
      <c r="Y2" s="8">
        <v>2</v>
      </c>
      <c r="Z2" s="8">
        <v>2</v>
      </c>
      <c r="AA2" s="8">
        <v>1</v>
      </c>
      <c r="AB2" s="8">
        <v>9</v>
      </c>
      <c r="AC2" s="17" t="s">
        <v>56</v>
      </c>
      <c r="AD2" s="21">
        <v>0.45</v>
      </c>
      <c r="AE2" s="22">
        <v>-2.2400000000000002</v>
      </c>
      <c r="AF2" s="8"/>
      <c r="AG2" s="8"/>
      <c r="AH2" s="8"/>
      <c r="AI2" s="8"/>
      <c r="AJ2" s="8"/>
      <c r="AK2" s="8">
        <v>1</v>
      </c>
      <c r="AL2" s="8">
        <v>1</v>
      </c>
      <c r="AM2" s="8">
        <v>1</v>
      </c>
      <c r="AN2" s="8">
        <v>1</v>
      </c>
      <c r="AO2" s="8">
        <v>1</v>
      </c>
      <c r="AP2" s="8">
        <v>5</v>
      </c>
      <c r="AQ2" s="17" t="s">
        <v>56</v>
      </c>
      <c r="AR2" s="23">
        <v>0</v>
      </c>
      <c r="AS2" s="19" t="e">
        <v>#DIV/0!</v>
      </c>
    </row>
    <row r="3" spans="1:45" x14ac:dyDescent="0.2">
      <c r="A3" s="8" t="s">
        <v>5344</v>
      </c>
      <c r="B3" s="8" t="s">
        <v>76</v>
      </c>
      <c r="C3" s="8">
        <v>1</v>
      </c>
      <c r="D3" s="8" t="s">
        <v>1847</v>
      </c>
      <c r="E3" s="8" t="s">
        <v>5345</v>
      </c>
      <c r="F3" s="8"/>
      <c r="G3" s="8"/>
      <c r="H3" s="8"/>
      <c r="I3" s="8"/>
      <c r="J3" s="8">
        <v>1</v>
      </c>
      <c r="K3" s="8">
        <v>0</v>
      </c>
      <c r="L3" s="8">
        <v>1</v>
      </c>
      <c r="M3" s="8">
        <v>0</v>
      </c>
      <c r="N3" s="8">
        <v>1</v>
      </c>
      <c r="O3" s="8">
        <v>0</v>
      </c>
      <c r="P3" s="8">
        <v>1</v>
      </c>
      <c r="Q3" s="8">
        <v>0</v>
      </c>
      <c r="R3" s="8">
        <v>1</v>
      </c>
      <c r="S3" s="8">
        <v>0</v>
      </c>
      <c r="T3" s="16"/>
      <c r="U3" s="8"/>
      <c r="V3" s="8"/>
      <c r="W3" s="8">
        <v>1</v>
      </c>
      <c r="X3" s="8">
        <v>1</v>
      </c>
      <c r="Y3" s="8">
        <v>1</v>
      </c>
      <c r="Z3" s="8">
        <v>1</v>
      </c>
      <c r="AA3" s="8">
        <v>0</v>
      </c>
      <c r="AB3" s="8">
        <v>4</v>
      </c>
      <c r="AC3" s="17" t="s">
        <v>76</v>
      </c>
      <c r="AD3" s="21">
        <v>0.45</v>
      </c>
      <c r="AE3" s="22">
        <v>-2.2400000000000002</v>
      </c>
      <c r="AF3" s="8"/>
      <c r="AG3" s="8"/>
      <c r="AH3" s="8"/>
      <c r="AI3" s="8"/>
      <c r="AJ3" s="8"/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17" t="s">
        <v>76</v>
      </c>
      <c r="AR3" s="23">
        <v>0</v>
      </c>
      <c r="AS3" s="19" t="e">
        <v>#DIV/0!</v>
      </c>
    </row>
    <row r="4" spans="1:45" x14ac:dyDescent="0.2">
      <c r="A4" s="8" t="s">
        <v>5346</v>
      </c>
      <c r="B4" s="8" t="s">
        <v>50</v>
      </c>
      <c r="C4" s="8" t="s">
        <v>50</v>
      </c>
      <c r="D4" s="8" t="s">
        <v>5347</v>
      </c>
      <c r="E4" s="8" t="s">
        <v>5348</v>
      </c>
      <c r="F4" s="8"/>
      <c r="G4" s="8"/>
      <c r="H4" s="8"/>
      <c r="I4" s="8"/>
      <c r="J4" s="8" t="s">
        <v>50</v>
      </c>
      <c r="K4" s="8"/>
      <c r="L4" s="8" t="s">
        <v>50</v>
      </c>
      <c r="M4" s="8"/>
      <c r="N4" s="8" t="s">
        <v>50</v>
      </c>
      <c r="O4" s="8"/>
      <c r="P4" s="8" t="s">
        <v>50</v>
      </c>
      <c r="Q4" s="8"/>
      <c r="R4" s="8" t="s">
        <v>50</v>
      </c>
      <c r="S4" s="8"/>
      <c r="T4" s="16"/>
      <c r="U4" s="8"/>
      <c r="V4" s="8"/>
      <c r="W4" s="8" t="s">
        <v>50</v>
      </c>
      <c r="X4" s="8" t="s">
        <v>50</v>
      </c>
      <c r="Y4" s="8" t="s">
        <v>50</v>
      </c>
      <c r="Z4" s="8" t="s">
        <v>50</v>
      </c>
      <c r="AA4" s="8"/>
      <c r="AB4" s="8">
        <v>0</v>
      </c>
      <c r="AC4" s="17" t="s">
        <v>50</v>
      </c>
      <c r="AD4" s="21" t="e">
        <v>#DIV/0!</v>
      </c>
      <c r="AE4" s="22" t="e">
        <v>#DIV/0!</v>
      </c>
      <c r="AF4" s="8"/>
      <c r="AG4" s="8"/>
      <c r="AH4" s="8"/>
      <c r="AI4" s="8"/>
      <c r="AJ4" s="8"/>
      <c r="AK4" s="8"/>
      <c r="AL4" s="8"/>
      <c r="AM4" s="8"/>
      <c r="AN4" s="8"/>
      <c r="AO4" s="8"/>
      <c r="AP4" s="8">
        <v>0</v>
      </c>
      <c r="AQ4" s="17" t="s">
        <v>50</v>
      </c>
      <c r="AR4" s="23" t="e">
        <v>#DIV/0!</v>
      </c>
      <c r="AS4" s="19" t="e">
        <v>#DIV/0!</v>
      </c>
    </row>
    <row r="5" spans="1:45" x14ac:dyDescent="0.2">
      <c r="A5" s="8" t="s">
        <v>5349</v>
      </c>
      <c r="B5" s="8" t="s">
        <v>56</v>
      </c>
      <c r="C5" s="8">
        <v>2</v>
      </c>
      <c r="D5" s="8" t="s">
        <v>892</v>
      </c>
      <c r="E5" s="8" t="s">
        <v>5350</v>
      </c>
      <c r="F5" s="8"/>
      <c r="G5" s="8"/>
      <c r="H5" s="8"/>
      <c r="I5" s="8"/>
      <c r="J5" s="8">
        <v>2</v>
      </c>
      <c r="K5" s="8">
        <v>1</v>
      </c>
      <c r="L5" s="8">
        <v>2</v>
      </c>
      <c r="M5" s="8">
        <v>1</v>
      </c>
      <c r="N5" s="8">
        <v>2</v>
      </c>
      <c r="O5" s="8">
        <v>1</v>
      </c>
      <c r="P5" s="8">
        <v>2</v>
      </c>
      <c r="Q5" s="8">
        <v>1</v>
      </c>
      <c r="R5" s="8">
        <v>2</v>
      </c>
      <c r="S5" s="8">
        <v>1</v>
      </c>
      <c r="T5" s="16"/>
      <c r="U5" s="8"/>
      <c r="V5" s="8"/>
      <c r="W5" s="8">
        <v>2</v>
      </c>
      <c r="X5" s="8">
        <v>2</v>
      </c>
      <c r="Y5" s="8">
        <v>2</v>
      </c>
      <c r="Z5" s="8">
        <v>2</v>
      </c>
      <c r="AA5" s="8">
        <v>1</v>
      </c>
      <c r="AB5" s="8">
        <v>9</v>
      </c>
      <c r="AC5" s="17" t="s">
        <v>56</v>
      </c>
      <c r="AD5" s="21">
        <v>0.45</v>
      </c>
      <c r="AE5" s="22">
        <v>-2.2400000000000002</v>
      </c>
      <c r="AF5" s="8"/>
      <c r="AG5" s="8"/>
      <c r="AH5" s="8"/>
      <c r="AI5" s="8"/>
      <c r="AJ5" s="8"/>
      <c r="AK5" s="8">
        <v>1</v>
      </c>
      <c r="AL5" s="8">
        <v>1</v>
      </c>
      <c r="AM5" s="8">
        <v>1</v>
      </c>
      <c r="AN5" s="8">
        <v>1</v>
      </c>
      <c r="AO5" s="8">
        <v>1</v>
      </c>
      <c r="AP5" s="8">
        <v>5</v>
      </c>
      <c r="AQ5" s="17" t="s">
        <v>56</v>
      </c>
      <c r="AR5" s="23">
        <v>0</v>
      </c>
      <c r="AS5" s="19" t="e">
        <v>#DIV/0!</v>
      </c>
    </row>
    <row r="6" spans="1:45" x14ac:dyDescent="0.2">
      <c r="A6" s="8" t="s">
        <v>5351</v>
      </c>
      <c r="B6" s="12">
        <v>44442</v>
      </c>
      <c r="C6" s="8">
        <v>16</v>
      </c>
      <c r="D6" s="8" t="s">
        <v>5352</v>
      </c>
      <c r="E6" s="8" t="s">
        <v>5353</v>
      </c>
      <c r="F6" s="8"/>
      <c r="G6" s="8"/>
      <c r="H6" s="8"/>
      <c r="I6" s="8"/>
      <c r="J6" s="8">
        <v>10</v>
      </c>
      <c r="K6" s="8">
        <v>5</v>
      </c>
      <c r="L6" s="8">
        <v>4</v>
      </c>
      <c r="M6" s="8">
        <v>0</v>
      </c>
      <c r="N6" s="8">
        <v>1</v>
      </c>
      <c r="O6" s="8">
        <v>0</v>
      </c>
      <c r="P6" s="8">
        <v>1</v>
      </c>
      <c r="Q6" s="8">
        <v>0</v>
      </c>
      <c r="R6" s="8">
        <v>1</v>
      </c>
      <c r="S6" s="8">
        <v>1</v>
      </c>
      <c r="T6" s="16"/>
      <c r="U6" s="8"/>
      <c r="V6" s="8"/>
      <c r="W6" s="8">
        <v>10</v>
      </c>
      <c r="X6" s="8">
        <v>4</v>
      </c>
      <c r="Y6" s="8">
        <v>1</v>
      </c>
      <c r="Z6" s="8">
        <v>1</v>
      </c>
      <c r="AA6" s="8">
        <v>1</v>
      </c>
      <c r="AB6" s="8">
        <v>17</v>
      </c>
      <c r="AC6" s="24">
        <v>44442</v>
      </c>
      <c r="AD6" s="21">
        <v>3.91</v>
      </c>
      <c r="AE6" s="22">
        <v>1.71</v>
      </c>
      <c r="AF6" s="8"/>
      <c r="AG6" s="8"/>
      <c r="AH6" s="8"/>
      <c r="AI6" s="8"/>
      <c r="AJ6" s="8"/>
      <c r="AK6" s="8">
        <v>5</v>
      </c>
      <c r="AL6" s="8">
        <v>0</v>
      </c>
      <c r="AM6" s="8">
        <v>0</v>
      </c>
      <c r="AN6" s="8">
        <v>0</v>
      </c>
      <c r="AO6" s="8">
        <v>1</v>
      </c>
      <c r="AP6" s="8">
        <v>6</v>
      </c>
      <c r="AQ6" s="24">
        <v>44442</v>
      </c>
      <c r="AR6" s="23">
        <v>2.17</v>
      </c>
      <c r="AS6" s="22">
        <v>2.0299999999999998</v>
      </c>
    </row>
    <row r="7" spans="1:45" x14ac:dyDescent="0.2">
      <c r="A7" s="8" t="s">
        <v>5354</v>
      </c>
      <c r="B7" s="12">
        <v>44380</v>
      </c>
      <c r="C7" s="8">
        <v>7</v>
      </c>
      <c r="D7" s="8" t="s">
        <v>5355</v>
      </c>
      <c r="E7" s="8" t="s">
        <v>5356</v>
      </c>
      <c r="F7" s="8"/>
      <c r="G7" s="8"/>
      <c r="H7" s="8"/>
      <c r="I7" s="8"/>
      <c r="J7" s="8">
        <v>1</v>
      </c>
      <c r="K7" s="8">
        <v>0</v>
      </c>
      <c r="L7" s="8">
        <v>3</v>
      </c>
      <c r="M7" s="8">
        <v>2</v>
      </c>
      <c r="N7" s="8">
        <v>3</v>
      </c>
      <c r="O7" s="8">
        <v>0</v>
      </c>
      <c r="P7" s="8">
        <v>3</v>
      </c>
      <c r="Q7" s="8">
        <v>0</v>
      </c>
      <c r="R7" s="8">
        <v>3</v>
      </c>
      <c r="S7" s="8">
        <v>0</v>
      </c>
      <c r="T7" s="16"/>
      <c r="U7" s="8"/>
      <c r="V7" s="8"/>
      <c r="W7" s="8">
        <v>1</v>
      </c>
      <c r="X7" s="8">
        <v>3</v>
      </c>
      <c r="Y7" s="8">
        <v>3</v>
      </c>
      <c r="Z7" s="8">
        <v>3</v>
      </c>
      <c r="AA7" s="8">
        <v>0</v>
      </c>
      <c r="AB7" s="8">
        <v>10</v>
      </c>
      <c r="AC7" s="24">
        <v>44380</v>
      </c>
      <c r="AD7" s="21">
        <v>1.41</v>
      </c>
      <c r="AE7" s="22">
        <v>-0.88</v>
      </c>
      <c r="AF7" s="8"/>
      <c r="AG7" s="8"/>
      <c r="AH7" s="8"/>
      <c r="AI7" s="8"/>
      <c r="AJ7" s="8"/>
      <c r="AK7" s="8">
        <v>0</v>
      </c>
      <c r="AL7" s="8">
        <v>2</v>
      </c>
      <c r="AM7" s="8">
        <v>0</v>
      </c>
      <c r="AN7" s="8">
        <v>0</v>
      </c>
      <c r="AO7" s="8">
        <v>0</v>
      </c>
      <c r="AP7" s="8">
        <v>2</v>
      </c>
      <c r="AQ7" s="24">
        <v>44380</v>
      </c>
      <c r="AR7" s="23">
        <v>0.89</v>
      </c>
      <c r="AS7" s="22">
        <v>2.2400000000000002</v>
      </c>
    </row>
    <row r="8" spans="1:45" x14ac:dyDescent="0.2">
      <c r="A8" s="8" t="s">
        <v>5357</v>
      </c>
      <c r="B8" s="12">
        <v>44319</v>
      </c>
      <c r="C8" s="8">
        <v>3</v>
      </c>
      <c r="D8" s="8" t="s">
        <v>50</v>
      </c>
      <c r="E8" s="8" t="s">
        <v>5358</v>
      </c>
      <c r="F8" s="8"/>
      <c r="G8" s="8"/>
      <c r="H8" s="8"/>
      <c r="I8" s="8"/>
      <c r="J8" s="8">
        <v>2</v>
      </c>
      <c r="K8" s="8">
        <v>0</v>
      </c>
      <c r="L8" s="8">
        <v>2</v>
      </c>
      <c r="M8" s="8">
        <v>0</v>
      </c>
      <c r="N8" s="8">
        <v>1</v>
      </c>
      <c r="O8" s="8">
        <v>1</v>
      </c>
      <c r="P8" s="8">
        <v>1</v>
      </c>
      <c r="Q8" s="8">
        <v>1</v>
      </c>
      <c r="R8" s="8">
        <v>1</v>
      </c>
      <c r="S8" s="8">
        <v>1</v>
      </c>
      <c r="T8" s="16"/>
      <c r="U8" s="8"/>
      <c r="V8" s="8"/>
      <c r="W8" s="8">
        <v>2</v>
      </c>
      <c r="X8" s="8">
        <v>2</v>
      </c>
      <c r="Y8" s="8">
        <v>1</v>
      </c>
      <c r="Z8" s="8">
        <v>1</v>
      </c>
      <c r="AA8" s="8">
        <v>1</v>
      </c>
      <c r="AB8" s="8">
        <v>7</v>
      </c>
      <c r="AC8" s="24">
        <v>44319</v>
      </c>
      <c r="AD8" s="21">
        <v>0.55000000000000004</v>
      </c>
      <c r="AE8" s="22">
        <v>0.61</v>
      </c>
      <c r="AF8" s="8"/>
      <c r="AG8" s="8"/>
      <c r="AH8" s="8"/>
      <c r="AI8" s="8"/>
      <c r="AJ8" s="8"/>
      <c r="AK8" s="8">
        <v>0</v>
      </c>
      <c r="AL8" s="8">
        <v>0</v>
      </c>
      <c r="AM8" s="8">
        <v>1</v>
      </c>
      <c r="AN8" s="8">
        <v>1</v>
      </c>
      <c r="AO8" s="8">
        <v>1</v>
      </c>
      <c r="AP8" s="8">
        <v>3</v>
      </c>
      <c r="AQ8" s="24">
        <v>44319</v>
      </c>
      <c r="AR8" s="23">
        <v>0.55000000000000004</v>
      </c>
      <c r="AS8" s="22">
        <v>-0.61</v>
      </c>
    </row>
    <row r="9" spans="1:45" x14ac:dyDescent="0.2">
      <c r="A9" s="8" t="s">
        <v>5359</v>
      </c>
      <c r="B9" s="12">
        <v>44350</v>
      </c>
      <c r="C9" s="8">
        <v>13</v>
      </c>
      <c r="D9" s="8" t="s">
        <v>5360</v>
      </c>
      <c r="E9" s="8" t="s">
        <v>5361</v>
      </c>
      <c r="F9" s="8"/>
      <c r="G9" s="8"/>
      <c r="H9" s="8"/>
      <c r="I9" s="8"/>
      <c r="J9" s="8">
        <v>9</v>
      </c>
      <c r="K9" s="8">
        <v>3</v>
      </c>
      <c r="L9" s="8">
        <v>2</v>
      </c>
      <c r="M9" s="8">
        <v>1</v>
      </c>
      <c r="N9" s="8">
        <v>1</v>
      </c>
      <c r="O9" s="8">
        <v>0</v>
      </c>
      <c r="P9" s="8">
        <v>2</v>
      </c>
      <c r="Q9" s="8">
        <v>1</v>
      </c>
      <c r="R9" s="8">
        <v>1</v>
      </c>
      <c r="S9" s="8">
        <v>1</v>
      </c>
      <c r="T9" s="16"/>
      <c r="U9" s="8"/>
      <c r="V9" s="8"/>
      <c r="W9" s="8">
        <v>9</v>
      </c>
      <c r="X9" s="8">
        <v>2</v>
      </c>
      <c r="Y9" s="8">
        <v>1</v>
      </c>
      <c r="Z9" s="8">
        <v>2</v>
      </c>
      <c r="AA9" s="8">
        <v>1</v>
      </c>
      <c r="AB9" s="8">
        <v>15</v>
      </c>
      <c r="AC9" s="24">
        <v>44350</v>
      </c>
      <c r="AD9" s="21">
        <v>3.39</v>
      </c>
      <c r="AE9" s="22">
        <v>2.12</v>
      </c>
      <c r="AF9" s="8"/>
      <c r="AG9" s="8"/>
      <c r="AH9" s="8"/>
      <c r="AI9" s="8"/>
      <c r="AJ9" s="8"/>
      <c r="AK9" s="8">
        <v>3</v>
      </c>
      <c r="AL9" s="8">
        <v>1</v>
      </c>
      <c r="AM9" s="8">
        <v>0</v>
      </c>
      <c r="AN9" s="8">
        <v>1</v>
      </c>
      <c r="AO9" s="8">
        <v>1</v>
      </c>
      <c r="AP9" s="8">
        <v>6</v>
      </c>
      <c r="AQ9" s="24">
        <v>44350</v>
      </c>
      <c r="AR9" s="23">
        <v>1.1000000000000001</v>
      </c>
      <c r="AS9" s="22">
        <v>1.29</v>
      </c>
    </row>
    <row r="10" spans="1:45" x14ac:dyDescent="0.2">
      <c r="A10" s="8" t="s">
        <v>5362</v>
      </c>
      <c r="B10" s="12">
        <v>44259</v>
      </c>
      <c r="C10" s="8">
        <v>7</v>
      </c>
      <c r="D10" s="8" t="s">
        <v>736</v>
      </c>
      <c r="E10" s="8" t="s">
        <v>5363</v>
      </c>
      <c r="F10" s="8"/>
      <c r="G10" s="8"/>
      <c r="H10" s="8"/>
      <c r="I10" s="8"/>
      <c r="J10" s="8">
        <v>6</v>
      </c>
      <c r="K10" s="8">
        <v>1</v>
      </c>
      <c r="L10" s="8">
        <v>6</v>
      </c>
      <c r="M10" s="8">
        <v>1</v>
      </c>
      <c r="N10" s="8">
        <v>2</v>
      </c>
      <c r="O10" s="8">
        <v>2</v>
      </c>
      <c r="P10" s="8">
        <v>2</v>
      </c>
      <c r="Q10" s="8">
        <v>2</v>
      </c>
      <c r="R10" s="8">
        <v>2</v>
      </c>
      <c r="S10" s="8">
        <v>2</v>
      </c>
      <c r="T10" s="16"/>
      <c r="U10" s="8"/>
      <c r="V10" s="8"/>
      <c r="W10" s="8">
        <v>6</v>
      </c>
      <c r="X10" s="8">
        <v>6</v>
      </c>
      <c r="Y10" s="8">
        <v>2</v>
      </c>
      <c r="Z10" s="8">
        <v>2</v>
      </c>
      <c r="AA10" s="8">
        <v>2</v>
      </c>
      <c r="AB10" s="8">
        <v>18</v>
      </c>
      <c r="AC10" s="24">
        <v>44259</v>
      </c>
      <c r="AD10" s="21">
        <v>2.19</v>
      </c>
      <c r="AE10" s="22">
        <v>0.61</v>
      </c>
      <c r="AF10" s="8"/>
      <c r="AG10" s="8"/>
      <c r="AH10" s="8"/>
      <c r="AI10" s="8"/>
      <c r="AJ10" s="8"/>
      <c r="AK10" s="8">
        <v>1</v>
      </c>
      <c r="AL10" s="8">
        <v>1</v>
      </c>
      <c r="AM10" s="8">
        <v>2</v>
      </c>
      <c r="AN10" s="8">
        <v>2</v>
      </c>
      <c r="AO10" s="8">
        <v>2</v>
      </c>
      <c r="AP10" s="8">
        <v>8</v>
      </c>
      <c r="AQ10" s="24">
        <v>44259</v>
      </c>
      <c r="AR10" s="23">
        <v>0.55000000000000004</v>
      </c>
      <c r="AS10" s="22">
        <v>-0.61</v>
      </c>
    </row>
    <row r="11" spans="1:45" x14ac:dyDescent="0.2">
      <c r="A11" s="8" t="s">
        <v>5364</v>
      </c>
      <c r="B11" s="12">
        <v>44231</v>
      </c>
      <c r="C11" s="8">
        <v>36</v>
      </c>
      <c r="D11" s="8" t="s">
        <v>342</v>
      </c>
      <c r="E11" s="8" t="s">
        <v>5365</v>
      </c>
      <c r="F11" s="8"/>
      <c r="G11" s="8"/>
      <c r="H11" s="8"/>
      <c r="I11" s="8"/>
      <c r="J11" s="8">
        <v>24</v>
      </c>
      <c r="K11" s="8">
        <v>6</v>
      </c>
      <c r="L11" s="8">
        <v>3</v>
      </c>
      <c r="M11" s="8">
        <v>0</v>
      </c>
      <c r="N11" s="8">
        <v>5</v>
      </c>
      <c r="O11" s="8">
        <v>0</v>
      </c>
      <c r="P11" s="8">
        <v>1</v>
      </c>
      <c r="Q11" s="8">
        <v>0</v>
      </c>
      <c r="R11" s="8">
        <v>3</v>
      </c>
      <c r="S11" s="8">
        <v>2</v>
      </c>
      <c r="T11" s="16"/>
      <c r="U11" s="8"/>
      <c r="V11" s="8"/>
      <c r="W11" s="8">
        <v>24</v>
      </c>
      <c r="X11" s="8">
        <v>3</v>
      </c>
      <c r="Y11" s="8">
        <v>5</v>
      </c>
      <c r="Z11" s="8">
        <v>1</v>
      </c>
      <c r="AA11" s="8">
        <v>2</v>
      </c>
      <c r="AB11" s="8">
        <v>35</v>
      </c>
      <c r="AC11" s="24">
        <v>44231</v>
      </c>
      <c r="AD11" s="21">
        <v>9.6199999999999992</v>
      </c>
      <c r="AE11" s="22">
        <v>2.11</v>
      </c>
      <c r="AF11" s="8"/>
      <c r="AG11" s="8"/>
      <c r="AH11" s="8"/>
      <c r="AI11" s="8"/>
      <c r="AJ11" s="8"/>
      <c r="AK11" s="8">
        <v>6</v>
      </c>
      <c r="AL11" s="8">
        <v>0</v>
      </c>
      <c r="AM11" s="8">
        <v>0</v>
      </c>
      <c r="AN11" s="8">
        <v>0</v>
      </c>
      <c r="AO11" s="8">
        <v>2</v>
      </c>
      <c r="AP11" s="8">
        <v>8</v>
      </c>
      <c r="AQ11" s="24">
        <v>44231</v>
      </c>
      <c r="AR11" s="23">
        <v>2.61</v>
      </c>
      <c r="AS11" s="22">
        <v>1.71</v>
      </c>
    </row>
    <row r="12" spans="1:45" x14ac:dyDescent="0.2">
      <c r="A12" s="8" t="s">
        <v>5366</v>
      </c>
      <c r="B12" s="8" t="s">
        <v>50</v>
      </c>
      <c r="C12" s="8" t="s">
        <v>50</v>
      </c>
      <c r="D12" s="8" t="s">
        <v>5367</v>
      </c>
      <c r="E12" s="8" t="s">
        <v>5368</v>
      </c>
      <c r="F12" s="8"/>
      <c r="G12" s="8"/>
      <c r="H12" s="8"/>
      <c r="I12" s="8"/>
      <c r="J12" s="8" t="s">
        <v>50</v>
      </c>
      <c r="K12" s="8"/>
      <c r="L12" s="8" t="s">
        <v>50</v>
      </c>
      <c r="M12" s="8"/>
      <c r="N12" s="8" t="s">
        <v>50</v>
      </c>
      <c r="O12" s="8"/>
      <c r="P12" s="8" t="s">
        <v>50</v>
      </c>
      <c r="Q12" s="8"/>
      <c r="R12" s="8" t="s">
        <v>50</v>
      </c>
      <c r="S12" s="8"/>
      <c r="T12" s="16"/>
      <c r="U12" s="8"/>
      <c r="V12" s="8"/>
      <c r="W12" s="8" t="s">
        <v>50</v>
      </c>
      <c r="X12" s="8" t="s">
        <v>50</v>
      </c>
      <c r="Y12" s="8" t="s">
        <v>50</v>
      </c>
      <c r="Z12" s="8" t="s">
        <v>50</v>
      </c>
      <c r="AA12" s="8"/>
      <c r="AB12" s="8">
        <v>0</v>
      </c>
      <c r="AC12" s="17" t="s">
        <v>50</v>
      </c>
      <c r="AD12" s="21" t="e">
        <v>#DIV/0!</v>
      </c>
      <c r="AE12" s="22" t="e">
        <v>#DIV/0!</v>
      </c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>
        <v>0</v>
      </c>
      <c r="AQ12" s="17" t="s">
        <v>50</v>
      </c>
      <c r="AR12" s="23" t="e">
        <v>#DIV/0!</v>
      </c>
      <c r="AS12" s="19" t="e">
        <v>#DIV/0!</v>
      </c>
    </row>
    <row r="13" spans="1:45" x14ac:dyDescent="0.2">
      <c r="A13" s="8" t="s">
        <v>5369</v>
      </c>
      <c r="B13" s="12">
        <v>44351</v>
      </c>
      <c r="C13" s="8">
        <v>7</v>
      </c>
      <c r="D13" s="8" t="s">
        <v>3061</v>
      </c>
      <c r="E13" s="8" t="s">
        <v>5370</v>
      </c>
      <c r="F13" s="8"/>
      <c r="G13" s="8"/>
      <c r="H13" s="8"/>
      <c r="I13" s="8"/>
      <c r="J13" s="8">
        <v>4</v>
      </c>
      <c r="K13" s="8">
        <v>1</v>
      </c>
      <c r="L13" s="8">
        <v>3</v>
      </c>
      <c r="M13" s="8">
        <v>1</v>
      </c>
      <c r="N13" s="8">
        <v>3</v>
      </c>
      <c r="O13" s="8">
        <v>1</v>
      </c>
      <c r="P13" s="8">
        <v>3</v>
      </c>
      <c r="Q13" s="8">
        <v>1</v>
      </c>
      <c r="R13" s="8">
        <v>3</v>
      </c>
      <c r="S13" s="8">
        <v>1</v>
      </c>
      <c r="T13" s="16"/>
      <c r="U13" s="8"/>
      <c r="V13" s="8"/>
      <c r="W13" s="8">
        <v>4</v>
      </c>
      <c r="X13" s="8">
        <v>3</v>
      </c>
      <c r="Y13" s="8">
        <v>3</v>
      </c>
      <c r="Z13" s="8">
        <v>3</v>
      </c>
      <c r="AA13" s="8">
        <v>1</v>
      </c>
      <c r="AB13" s="8">
        <v>14</v>
      </c>
      <c r="AC13" s="24">
        <v>44351</v>
      </c>
      <c r="AD13" s="21">
        <v>1.1000000000000001</v>
      </c>
      <c r="AE13" s="22">
        <v>-1.29</v>
      </c>
      <c r="AF13" s="8"/>
      <c r="AG13" s="8"/>
      <c r="AH13" s="8"/>
      <c r="AI13" s="8"/>
      <c r="AJ13" s="8"/>
      <c r="AK13" s="8">
        <v>1</v>
      </c>
      <c r="AL13" s="8">
        <v>1</v>
      </c>
      <c r="AM13" s="8">
        <v>1</v>
      </c>
      <c r="AN13" s="8">
        <v>1</v>
      </c>
      <c r="AO13" s="8">
        <v>1</v>
      </c>
      <c r="AP13" s="8">
        <v>5</v>
      </c>
      <c r="AQ13" s="24">
        <v>44351</v>
      </c>
      <c r="AR13" s="23">
        <v>0</v>
      </c>
      <c r="AS13" s="19" t="e">
        <v>#DIV/0!</v>
      </c>
    </row>
    <row r="14" spans="1:45" x14ac:dyDescent="0.2">
      <c r="A14" s="8" t="s">
        <v>5371</v>
      </c>
      <c r="B14" s="8" t="s">
        <v>56</v>
      </c>
      <c r="C14" s="8">
        <v>2</v>
      </c>
      <c r="D14" s="8" t="s">
        <v>5372</v>
      </c>
      <c r="E14" s="8" t="s">
        <v>5373</v>
      </c>
      <c r="F14" s="8"/>
      <c r="G14" s="8"/>
      <c r="H14" s="8"/>
      <c r="I14" s="8"/>
      <c r="J14" s="8">
        <v>2</v>
      </c>
      <c r="K14" s="8">
        <v>1</v>
      </c>
      <c r="L14" s="8">
        <v>2</v>
      </c>
      <c r="M14" s="8">
        <v>1</v>
      </c>
      <c r="N14" s="8">
        <v>2</v>
      </c>
      <c r="O14" s="8">
        <v>1</v>
      </c>
      <c r="P14" s="8">
        <v>2</v>
      </c>
      <c r="Q14" s="8">
        <v>1</v>
      </c>
      <c r="R14" s="8">
        <v>2</v>
      </c>
      <c r="S14" s="8">
        <v>1</v>
      </c>
      <c r="T14" s="16"/>
      <c r="U14" s="8"/>
      <c r="V14" s="8"/>
      <c r="W14" s="8">
        <v>2</v>
      </c>
      <c r="X14" s="8">
        <v>2</v>
      </c>
      <c r="Y14" s="8">
        <v>2</v>
      </c>
      <c r="Z14" s="8">
        <v>2</v>
      </c>
      <c r="AA14" s="8">
        <v>1</v>
      </c>
      <c r="AB14" s="8">
        <v>9</v>
      </c>
      <c r="AC14" s="17" t="s">
        <v>56</v>
      </c>
      <c r="AD14" s="21">
        <v>0.45</v>
      </c>
      <c r="AE14" s="22">
        <v>-2.2400000000000002</v>
      </c>
      <c r="AF14" s="8"/>
      <c r="AG14" s="8"/>
      <c r="AH14" s="8"/>
      <c r="AI14" s="8"/>
      <c r="AJ14" s="8"/>
      <c r="AK14" s="8">
        <v>1</v>
      </c>
      <c r="AL14" s="8">
        <v>1</v>
      </c>
      <c r="AM14" s="8">
        <v>1</v>
      </c>
      <c r="AN14" s="8">
        <v>1</v>
      </c>
      <c r="AO14" s="8">
        <v>1</v>
      </c>
      <c r="AP14" s="8">
        <v>5</v>
      </c>
      <c r="AQ14" s="17" t="s">
        <v>56</v>
      </c>
      <c r="AR14" s="23">
        <v>0</v>
      </c>
      <c r="AS14" s="19" t="e">
        <v>#DIV/0!</v>
      </c>
    </row>
    <row r="15" spans="1:45" x14ac:dyDescent="0.2">
      <c r="A15" s="8" t="s">
        <v>5374</v>
      </c>
      <c r="B15" s="12">
        <v>44290</v>
      </c>
      <c r="C15" s="8">
        <v>3</v>
      </c>
      <c r="D15" s="8" t="s">
        <v>776</v>
      </c>
      <c r="E15" s="8" t="s">
        <v>5375</v>
      </c>
      <c r="F15" s="8"/>
      <c r="G15" s="8"/>
      <c r="H15" s="8"/>
      <c r="I15" s="8"/>
      <c r="J15" s="8">
        <v>1</v>
      </c>
      <c r="K15" s="8">
        <v>0</v>
      </c>
      <c r="L15" s="8">
        <v>2</v>
      </c>
      <c r="M15" s="8">
        <v>1</v>
      </c>
      <c r="N15" s="8">
        <v>2</v>
      </c>
      <c r="O15" s="8">
        <v>1</v>
      </c>
      <c r="P15" s="8">
        <v>2</v>
      </c>
      <c r="Q15" s="8">
        <v>1</v>
      </c>
      <c r="R15" s="8">
        <v>2</v>
      </c>
      <c r="S15" s="8">
        <v>1</v>
      </c>
      <c r="T15" s="16"/>
      <c r="U15" s="8"/>
      <c r="V15" s="8"/>
      <c r="W15" s="8">
        <v>1</v>
      </c>
      <c r="X15" s="8">
        <v>2</v>
      </c>
      <c r="Y15" s="8">
        <v>2</v>
      </c>
      <c r="Z15" s="8">
        <v>2</v>
      </c>
      <c r="AA15" s="8">
        <v>1</v>
      </c>
      <c r="AB15" s="8">
        <v>8</v>
      </c>
      <c r="AC15" s="24">
        <v>44290</v>
      </c>
      <c r="AD15" s="21">
        <v>0.55000000000000004</v>
      </c>
      <c r="AE15" s="22">
        <v>-0.61</v>
      </c>
      <c r="AF15" s="8"/>
      <c r="AG15" s="8"/>
      <c r="AH15" s="8"/>
      <c r="AI15" s="8"/>
      <c r="AJ15" s="8"/>
      <c r="AK15" s="8">
        <v>0</v>
      </c>
      <c r="AL15" s="8">
        <v>1</v>
      </c>
      <c r="AM15" s="8">
        <v>1</v>
      </c>
      <c r="AN15" s="8">
        <v>1</v>
      </c>
      <c r="AO15" s="8">
        <v>1</v>
      </c>
      <c r="AP15" s="8">
        <v>4</v>
      </c>
      <c r="AQ15" s="24">
        <v>44290</v>
      </c>
      <c r="AR15" s="23">
        <v>0.45</v>
      </c>
      <c r="AS15" s="22">
        <v>-2.2400000000000002</v>
      </c>
    </row>
    <row r="16" spans="1:45" x14ac:dyDescent="0.2">
      <c r="A16" s="8" t="s">
        <v>5376</v>
      </c>
      <c r="B16" s="12">
        <v>44351</v>
      </c>
      <c r="C16" s="8">
        <v>3</v>
      </c>
      <c r="D16" s="8" t="s">
        <v>50</v>
      </c>
      <c r="E16" s="8" t="s">
        <v>5377</v>
      </c>
      <c r="F16" s="8"/>
      <c r="G16" s="8"/>
      <c r="H16" s="8"/>
      <c r="I16" s="8"/>
      <c r="J16" s="8">
        <v>2</v>
      </c>
      <c r="K16" s="8">
        <v>0</v>
      </c>
      <c r="L16" s="8">
        <v>1</v>
      </c>
      <c r="M16" s="8">
        <v>1</v>
      </c>
      <c r="N16" s="8">
        <v>1</v>
      </c>
      <c r="O16" s="8">
        <v>1</v>
      </c>
      <c r="P16" s="8">
        <v>1</v>
      </c>
      <c r="Q16" s="8">
        <v>1</v>
      </c>
      <c r="R16" s="8">
        <v>1</v>
      </c>
      <c r="S16" s="8">
        <v>1</v>
      </c>
      <c r="T16" s="16"/>
      <c r="U16" s="8"/>
      <c r="V16" s="8"/>
      <c r="W16" s="8">
        <v>2</v>
      </c>
      <c r="X16" s="8">
        <v>1</v>
      </c>
      <c r="Y16" s="8">
        <v>1</v>
      </c>
      <c r="Z16" s="8">
        <v>1</v>
      </c>
      <c r="AA16" s="8">
        <v>1</v>
      </c>
      <c r="AB16" s="8">
        <v>6</v>
      </c>
      <c r="AC16" s="24">
        <v>44351</v>
      </c>
      <c r="AD16" s="21">
        <v>0.45</v>
      </c>
      <c r="AE16" s="22">
        <v>2.2400000000000002</v>
      </c>
      <c r="AF16" s="8"/>
      <c r="AG16" s="8"/>
      <c r="AH16" s="8"/>
      <c r="AI16" s="8"/>
      <c r="AJ16" s="8"/>
      <c r="AK16" s="8">
        <v>0</v>
      </c>
      <c r="AL16" s="8">
        <v>1</v>
      </c>
      <c r="AM16" s="8">
        <v>1</v>
      </c>
      <c r="AN16" s="8">
        <v>1</v>
      </c>
      <c r="AO16" s="8">
        <v>1</v>
      </c>
      <c r="AP16" s="8">
        <v>4</v>
      </c>
      <c r="AQ16" s="24">
        <v>44351</v>
      </c>
      <c r="AR16" s="23">
        <v>0.45</v>
      </c>
      <c r="AS16" s="22">
        <v>-2.2400000000000002</v>
      </c>
    </row>
    <row r="17" spans="1:45" x14ac:dyDescent="0.2">
      <c r="A17" s="8" t="s">
        <v>5378</v>
      </c>
      <c r="B17" s="8" t="s">
        <v>50</v>
      </c>
      <c r="C17" s="8" t="s">
        <v>50</v>
      </c>
      <c r="D17" s="8" t="s">
        <v>5379</v>
      </c>
      <c r="E17" s="8" t="s">
        <v>5380</v>
      </c>
      <c r="F17" s="8"/>
      <c r="G17" s="8"/>
      <c r="H17" s="8"/>
      <c r="I17" s="8"/>
      <c r="J17" s="8" t="s">
        <v>50</v>
      </c>
      <c r="K17" s="8"/>
      <c r="L17" s="8" t="s">
        <v>50</v>
      </c>
      <c r="M17" s="8"/>
      <c r="N17" s="8" t="s">
        <v>50</v>
      </c>
      <c r="O17" s="8"/>
      <c r="P17" s="8" t="s">
        <v>50</v>
      </c>
      <c r="Q17" s="8"/>
      <c r="R17" s="8" t="s">
        <v>50</v>
      </c>
      <c r="S17" s="8"/>
      <c r="T17" s="16"/>
      <c r="U17" s="8"/>
      <c r="V17" s="8"/>
      <c r="W17" s="8" t="s">
        <v>50</v>
      </c>
      <c r="X17" s="8" t="s">
        <v>50</v>
      </c>
      <c r="Y17" s="8" t="s">
        <v>50</v>
      </c>
      <c r="Z17" s="8" t="s">
        <v>50</v>
      </c>
      <c r="AA17" s="8"/>
      <c r="AB17" s="8">
        <v>0</v>
      </c>
      <c r="AC17" s="17" t="s">
        <v>50</v>
      </c>
      <c r="AD17" s="21" t="e">
        <v>#DIV/0!</v>
      </c>
      <c r="AE17" s="22" t="e">
        <v>#DIV/0!</v>
      </c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>
        <v>0</v>
      </c>
      <c r="AQ17" s="17" t="s">
        <v>50</v>
      </c>
      <c r="AR17" s="23" t="e">
        <v>#DIV/0!</v>
      </c>
      <c r="AS17" s="19" t="e">
        <v>#DIV/0!</v>
      </c>
    </row>
    <row r="18" spans="1:45" x14ac:dyDescent="0.2">
      <c r="A18" s="8" t="s">
        <v>5381</v>
      </c>
      <c r="B18" s="8" t="s">
        <v>50</v>
      </c>
      <c r="C18" s="8" t="s">
        <v>50</v>
      </c>
      <c r="D18" s="8" t="s">
        <v>5382</v>
      </c>
      <c r="E18" s="8" t="s">
        <v>5383</v>
      </c>
      <c r="F18" s="8"/>
      <c r="G18" s="8"/>
      <c r="H18" s="8"/>
      <c r="I18" s="8"/>
      <c r="J18" s="8" t="s">
        <v>50</v>
      </c>
      <c r="K18" s="8"/>
      <c r="L18" s="8" t="s">
        <v>50</v>
      </c>
      <c r="M18" s="8"/>
      <c r="N18" s="8" t="s">
        <v>50</v>
      </c>
      <c r="O18" s="8"/>
      <c r="P18" s="8" t="s">
        <v>50</v>
      </c>
      <c r="Q18" s="8"/>
      <c r="R18" s="8" t="s">
        <v>50</v>
      </c>
      <c r="S18" s="8"/>
      <c r="T18" s="16"/>
      <c r="U18" s="8"/>
      <c r="V18" s="8"/>
      <c r="W18" s="8" t="s">
        <v>50</v>
      </c>
      <c r="X18" s="8" t="s">
        <v>50</v>
      </c>
      <c r="Y18" s="8" t="s">
        <v>50</v>
      </c>
      <c r="Z18" s="8" t="s">
        <v>50</v>
      </c>
      <c r="AA18" s="8"/>
      <c r="AB18" s="8">
        <v>0</v>
      </c>
      <c r="AC18" s="17" t="s">
        <v>50</v>
      </c>
      <c r="AD18" s="21" t="e">
        <v>#DIV/0!</v>
      </c>
      <c r="AE18" s="22" t="e">
        <v>#DIV/0!</v>
      </c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>
        <v>0</v>
      </c>
      <c r="AQ18" s="17" t="s">
        <v>50</v>
      </c>
      <c r="AR18" s="23" t="e">
        <v>#DIV/0!</v>
      </c>
      <c r="AS18" s="19" t="e">
        <v>#DIV/0!</v>
      </c>
    </row>
    <row r="19" spans="1:45" x14ac:dyDescent="0.2">
      <c r="A19" s="8" t="s">
        <v>5384</v>
      </c>
      <c r="B19" s="12">
        <v>44412</v>
      </c>
      <c r="C19" s="8">
        <v>6</v>
      </c>
      <c r="D19" s="8" t="s">
        <v>5385</v>
      </c>
      <c r="E19" s="8" t="s">
        <v>5386</v>
      </c>
      <c r="F19" s="8"/>
      <c r="G19" s="8"/>
      <c r="H19" s="8"/>
      <c r="I19" s="8"/>
      <c r="J19" s="8">
        <v>5</v>
      </c>
      <c r="K19" s="8">
        <v>0</v>
      </c>
      <c r="L19" s="8">
        <v>1</v>
      </c>
      <c r="M19" s="8">
        <v>0</v>
      </c>
      <c r="N19" s="8">
        <v>1</v>
      </c>
      <c r="O19" s="8">
        <v>0</v>
      </c>
      <c r="P19" s="8">
        <v>1</v>
      </c>
      <c r="Q19" s="8">
        <v>0</v>
      </c>
      <c r="R19" s="8">
        <v>1</v>
      </c>
      <c r="S19" s="8">
        <v>0</v>
      </c>
      <c r="T19" s="16"/>
      <c r="U19" s="8"/>
      <c r="V19" s="8"/>
      <c r="W19" s="8">
        <v>5</v>
      </c>
      <c r="X19" s="8">
        <v>1</v>
      </c>
      <c r="Y19" s="8">
        <v>1</v>
      </c>
      <c r="Z19" s="8">
        <v>1</v>
      </c>
      <c r="AA19" s="8">
        <v>0</v>
      </c>
      <c r="AB19" s="8">
        <v>8</v>
      </c>
      <c r="AC19" s="24">
        <v>44412</v>
      </c>
      <c r="AD19" s="21">
        <v>1.95</v>
      </c>
      <c r="AE19" s="22">
        <v>1.94</v>
      </c>
      <c r="AF19" s="8"/>
      <c r="AG19" s="8"/>
      <c r="AH19" s="8"/>
      <c r="AI19" s="8"/>
      <c r="AJ19" s="8"/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24">
        <v>44412</v>
      </c>
      <c r="AR19" s="23">
        <v>0</v>
      </c>
      <c r="AS19" s="19" t="e">
        <v>#DIV/0!</v>
      </c>
    </row>
    <row r="20" spans="1:45" x14ac:dyDescent="0.2">
      <c r="A20" s="8" t="s">
        <v>5387</v>
      </c>
      <c r="B20" s="8" t="s">
        <v>56</v>
      </c>
      <c r="C20" s="8">
        <v>1</v>
      </c>
      <c r="D20" s="8" t="s">
        <v>5388</v>
      </c>
      <c r="E20" s="8" t="s">
        <v>5389</v>
      </c>
      <c r="F20" s="8"/>
      <c r="G20" s="8"/>
      <c r="H20" s="8"/>
      <c r="I20" s="8"/>
      <c r="J20" s="8">
        <v>1</v>
      </c>
      <c r="K20" s="8">
        <v>0</v>
      </c>
      <c r="L20" s="8">
        <v>1</v>
      </c>
      <c r="M20" s="8">
        <v>0</v>
      </c>
      <c r="N20" s="8">
        <v>1</v>
      </c>
      <c r="O20" s="8">
        <v>0</v>
      </c>
      <c r="P20" s="8">
        <v>1</v>
      </c>
      <c r="Q20" s="8">
        <v>0</v>
      </c>
      <c r="R20" s="8">
        <v>1</v>
      </c>
      <c r="S20" s="8">
        <v>0</v>
      </c>
      <c r="T20" s="16"/>
      <c r="U20" s="8"/>
      <c r="V20" s="8"/>
      <c r="W20" s="8">
        <v>1</v>
      </c>
      <c r="X20" s="8">
        <v>1</v>
      </c>
      <c r="Y20" s="8">
        <v>1</v>
      </c>
      <c r="Z20" s="8">
        <v>1</v>
      </c>
      <c r="AA20" s="8">
        <v>0</v>
      </c>
      <c r="AB20" s="8">
        <v>4</v>
      </c>
      <c r="AC20" s="17" t="s">
        <v>56</v>
      </c>
      <c r="AD20" s="21">
        <v>0.45</v>
      </c>
      <c r="AE20" s="22">
        <v>-2.2400000000000002</v>
      </c>
      <c r="AF20" s="8"/>
      <c r="AG20" s="8"/>
      <c r="AH20" s="8"/>
      <c r="AI20" s="8"/>
      <c r="AJ20" s="8"/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17" t="s">
        <v>56</v>
      </c>
      <c r="AR20" s="23">
        <v>0</v>
      </c>
      <c r="AS20" s="19" t="e">
        <v>#DIV/0!</v>
      </c>
    </row>
    <row r="21" spans="1:45" x14ac:dyDescent="0.2">
      <c r="A21" s="8" t="s">
        <v>5390</v>
      </c>
      <c r="B21" s="8" t="s">
        <v>50</v>
      </c>
      <c r="C21" s="8" t="s">
        <v>50</v>
      </c>
      <c r="D21" s="8" t="s">
        <v>5391</v>
      </c>
      <c r="E21" s="8" t="s">
        <v>5392</v>
      </c>
      <c r="F21" s="8"/>
      <c r="G21" s="8"/>
      <c r="H21" s="8"/>
      <c r="I21" s="8"/>
      <c r="J21" s="8" t="s">
        <v>50</v>
      </c>
      <c r="K21" s="8"/>
      <c r="L21" s="8" t="s">
        <v>50</v>
      </c>
      <c r="M21" s="8"/>
      <c r="N21" s="8" t="s">
        <v>50</v>
      </c>
      <c r="O21" s="8"/>
      <c r="P21" s="8" t="s">
        <v>50</v>
      </c>
      <c r="Q21" s="8"/>
      <c r="R21" s="8" t="s">
        <v>50</v>
      </c>
      <c r="S21" s="8"/>
      <c r="T21" s="16"/>
      <c r="U21" s="8"/>
      <c r="V21" s="8"/>
      <c r="W21" s="8" t="s">
        <v>50</v>
      </c>
      <c r="X21" s="8" t="s">
        <v>50</v>
      </c>
      <c r="Y21" s="8" t="s">
        <v>50</v>
      </c>
      <c r="Z21" s="8" t="s">
        <v>50</v>
      </c>
      <c r="AA21" s="8"/>
      <c r="AB21" s="8">
        <v>0</v>
      </c>
      <c r="AC21" s="17" t="s">
        <v>50</v>
      </c>
      <c r="AD21" s="21" t="e">
        <v>#DIV/0!</v>
      </c>
      <c r="AE21" s="22" t="e">
        <v>#DIV/0!</v>
      </c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>
        <v>0</v>
      </c>
      <c r="AQ21" s="17" t="s">
        <v>50</v>
      </c>
      <c r="AR21" s="23" t="e">
        <v>#DIV/0!</v>
      </c>
      <c r="AS21" s="19" t="e">
        <v>#DIV/0!</v>
      </c>
    </row>
    <row r="22" spans="1:45" x14ac:dyDescent="0.2">
      <c r="A22" s="8" t="s">
        <v>5393</v>
      </c>
      <c r="B22" s="12">
        <v>44442</v>
      </c>
      <c r="C22" s="8">
        <v>18</v>
      </c>
      <c r="D22" s="8" t="s">
        <v>5394</v>
      </c>
      <c r="E22" s="8" t="s">
        <v>5395</v>
      </c>
      <c r="F22" s="8"/>
      <c r="G22" s="8"/>
      <c r="H22" s="8"/>
      <c r="I22" s="8"/>
      <c r="J22" s="8">
        <v>11</v>
      </c>
      <c r="K22" s="8">
        <v>4</v>
      </c>
      <c r="L22" s="8">
        <v>4</v>
      </c>
      <c r="M22" s="8">
        <v>1</v>
      </c>
      <c r="N22" s="8">
        <v>2</v>
      </c>
      <c r="O22" s="8">
        <v>1</v>
      </c>
      <c r="P22" s="8">
        <v>2</v>
      </c>
      <c r="Q22" s="8">
        <v>1</v>
      </c>
      <c r="R22" s="8">
        <v>1</v>
      </c>
      <c r="S22" s="8">
        <v>0</v>
      </c>
      <c r="T22" s="16"/>
      <c r="U22" s="8"/>
      <c r="V22" s="8"/>
      <c r="W22" s="8">
        <v>11</v>
      </c>
      <c r="X22" s="8">
        <v>4</v>
      </c>
      <c r="Y22" s="8">
        <v>2</v>
      </c>
      <c r="Z22" s="8">
        <v>2</v>
      </c>
      <c r="AA22" s="8">
        <v>0</v>
      </c>
      <c r="AB22" s="8">
        <v>19</v>
      </c>
      <c r="AC22" s="24">
        <v>44442</v>
      </c>
      <c r="AD22" s="21">
        <v>4.2699999999999996</v>
      </c>
      <c r="AE22" s="22">
        <v>1.65</v>
      </c>
      <c r="AF22" s="8"/>
      <c r="AG22" s="8"/>
      <c r="AH22" s="8"/>
      <c r="AI22" s="8"/>
      <c r="AJ22" s="8"/>
      <c r="AK22" s="8">
        <v>4</v>
      </c>
      <c r="AL22" s="8">
        <v>1</v>
      </c>
      <c r="AM22" s="8">
        <v>1</v>
      </c>
      <c r="AN22" s="8">
        <v>1</v>
      </c>
      <c r="AO22" s="8">
        <v>0</v>
      </c>
      <c r="AP22" s="8">
        <v>7</v>
      </c>
      <c r="AQ22" s="24">
        <v>44442</v>
      </c>
      <c r="AR22" s="23">
        <v>1.52</v>
      </c>
      <c r="AS22" s="22">
        <v>1.75</v>
      </c>
    </row>
    <row r="23" spans="1:45" x14ac:dyDescent="0.2">
      <c r="A23" s="8" t="s">
        <v>5396</v>
      </c>
      <c r="B23" s="12">
        <v>44258</v>
      </c>
      <c r="C23" s="8">
        <v>6</v>
      </c>
      <c r="D23" s="8" t="s">
        <v>5397</v>
      </c>
      <c r="E23" s="8" t="s">
        <v>5398</v>
      </c>
      <c r="F23" s="8"/>
      <c r="G23" s="8"/>
      <c r="H23" s="8"/>
      <c r="I23" s="8"/>
      <c r="J23" s="8">
        <v>3</v>
      </c>
      <c r="K23" s="8">
        <v>1</v>
      </c>
      <c r="L23" s="8">
        <v>1</v>
      </c>
      <c r="M23" s="8">
        <v>0</v>
      </c>
      <c r="N23" s="8">
        <v>1</v>
      </c>
      <c r="O23" s="8">
        <v>0</v>
      </c>
      <c r="P23" s="8">
        <v>1</v>
      </c>
      <c r="Q23" s="8">
        <v>0</v>
      </c>
      <c r="R23" s="8">
        <v>1</v>
      </c>
      <c r="S23" s="8">
        <v>0</v>
      </c>
      <c r="T23" s="16"/>
      <c r="U23" s="8"/>
      <c r="V23" s="8"/>
      <c r="W23" s="8">
        <v>3</v>
      </c>
      <c r="X23" s="8">
        <v>1</v>
      </c>
      <c r="Y23" s="8">
        <v>1</v>
      </c>
      <c r="Z23" s="8">
        <v>1</v>
      </c>
      <c r="AA23" s="8">
        <v>0</v>
      </c>
      <c r="AB23" s="8">
        <v>6</v>
      </c>
      <c r="AC23" s="24">
        <v>44258</v>
      </c>
      <c r="AD23" s="21">
        <v>1.1000000000000001</v>
      </c>
      <c r="AE23" s="22">
        <v>1.29</v>
      </c>
      <c r="AF23" s="8"/>
      <c r="AG23" s="8"/>
      <c r="AH23" s="8"/>
      <c r="AI23" s="8"/>
      <c r="AJ23" s="8"/>
      <c r="AK23" s="8">
        <v>1</v>
      </c>
      <c r="AL23" s="8">
        <v>0</v>
      </c>
      <c r="AM23" s="8">
        <v>0</v>
      </c>
      <c r="AN23" s="8">
        <v>0</v>
      </c>
      <c r="AO23" s="8">
        <v>0</v>
      </c>
      <c r="AP23" s="8">
        <v>1</v>
      </c>
      <c r="AQ23" s="24">
        <v>44258</v>
      </c>
      <c r="AR23" s="23">
        <v>0.45</v>
      </c>
      <c r="AS23" s="22">
        <v>2.2400000000000002</v>
      </c>
    </row>
    <row r="24" spans="1:45" x14ac:dyDescent="0.2">
      <c r="A24" s="8" t="s">
        <v>5399</v>
      </c>
      <c r="B24" s="8" t="s">
        <v>50</v>
      </c>
      <c r="C24" s="8" t="s">
        <v>50</v>
      </c>
      <c r="D24" s="8" t="s">
        <v>50</v>
      </c>
      <c r="E24" s="8" t="s">
        <v>5400</v>
      </c>
      <c r="F24" s="8"/>
      <c r="G24" s="8"/>
      <c r="H24" s="8"/>
      <c r="I24" s="8"/>
      <c r="J24" s="8" t="s">
        <v>50</v>
      </c>
      <c r="K24" s="8"/>
      <c r="L24" s="8" t="s">
        <v>50</v>
      </c>
      <c r="M24" s="8"/>
      <c r="N24" s="8" t="s">
        <v>50</v>
      </c>
      <c r="O24" s="8"/>
      <c r="P24" s="8" t="s">
        <v>50</v>
      </c>
      <c r="Q24" s="8"/>
      <c r="R24" s="8" t="s">
        <v>50</v>
      </c>
      <c r="S24" s="8"/>
      <c r="T24" s="16"/>
      <c r="U24" s="8"/>
      <c r="V24" s="8"/>
      <c r="W24" s="8" t="s">
        <v>50</v>
      </c>
      <c r="X24" s="8" t="s">
        <v>50</v>
      </c>
      <c r="Y24" s="8" t="s">
        <v>50</v>
      </c>
      <c r="Z24" s="8" t="s">
        <v>50</v>
      </c>
      <c r="AA24" s="8"/>
      <c r="AB24" s="8">
        <v>0</v>
      </c>
      <c r="AC24" s="17" t="s">
        <v>50</v>
      </c>
      <c r="AD24" s="21" t="e">
        <v>#DIV/0!</v>
      </c>
      <c r="AE24" s="22" t="e">
        <v>#DIV/0!</v>
      </c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>
        <v>0</v>
      </c>
      <c r="AQ24" s="17" t="s">
        <v>50</v>
      </c>
      <c r="AR24" s="23" t="e">
        <v>#DIV/0!</v>
      </c>
      <c r="AS24" s="19" t="e">
        <v>#DIV/0!</v>
      </c>
    </row>
    <row r="25" spans="1:45" x14ac:dyDescent="0.2">
      <c r="A25" s="8" t="s">
        <v>5401</v>
      </c>
      <c r="B25" s="8" t="s">
        <v>56</v>
      </c>
      <c r="C25" s="8">
        <v>2</v>
      </c>
      <c r="D25" s="8" t="s">
        <v>195</v>
      </c>
      <c r="E25" s="8" t="s">
        <v>5402</v>
      </c>
      <c r="F25" s="8"/>
      <c r="G25" s="8"/>
      <c r="H25" s="8"/>
      <c r="I25" s="8"/>
      <c r="J25" s="8">
        <v>2</v>
      </c>
      <c r="K25" s="8">
        <v>0</v>
      </c>
      <c r="L25" s="8">
        <v>2</v>
      </c>
      <c r="M25" s="8">
        <v>0</v>
      </c>
      <c r="N25" s="8">
        <v>2</v>
      </c>
      <c r="O25" s="8">
        <v>0</v>
      </c>
      <c r="P25" s="8">
        <v>2</v>
      </c>
      <c r="Q25" s="8">
        <v>0</v>
      </c>
      <c r="R25" s="8">
        <v>2</v>
      </c>
      <c r="S25" s="8">
        <v>0</v>
      </c>
      <c r="T25" s="16"/>
      <c r="U25" s="8"/>
      <c r="V25" s="8"/>
      <c r="W25" s="8">
        <v>2</v>
      </c>
      <c r="X25" s="8">
        <v>2</v>
      </c>
      <c r="Y25" s="8">
        <v>2</v>
      </c>
      <c r="Z25" s="8">
        <v>2</v>
      </c>
      <c r="AA25" s="8">
        <v>0</v>
      </c>
      <c r="AB25" s="8">
        <v>8</v>
      </c>
      <c r="AC25" s="17" t="s">
        <v>56</v>
      </c>
      <c r="AD25" s="21">
        <v>0.89</v>
      </c>
      <c r="AE25" s="22">
        <v>-2.2400000000000002</v>
      </c>
      <c r="AF25" s="8"/>
      <c r="AG25" s="8"/>
      <c r="AH25" s="8"/>
      <c r="AI25" s="8"/>
      <c r="AJ25" s="8"/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17" t="s">
        <v>56</v>
      </c>
      <c r="AR25" s="23">
        <v>0</v>
      </c>
      <c r="AS25" s="19" t="e">
        <v>#DIV/0!</v>
      </c>
    </row>
    <row r="26" spans="1:45" x14ac:dyDescent="0.2">
      <c r="A26" s="8" t="s">
        <v>5403</v>
      </c>
      <c r="B26" s="8" t="s">
        <v>56</v>
      </c>
      <c r="C26" s="8">
        <v>2</v>
      </c>
      <c r="D26" s="8" t="s">
        <v>5404</v>
      </c>
      <c r="E26" s="8" t="s">
        <v>5405</v>
      </c>
      <c r="F26" s="8"/>
      <c r="G26" s="8"/>
      <c r="H26" s="8"/>
      <c r="I26" s="8"/>
      <c r="J26" s="8">
        <v>2</v>
      </c>
      <c r="K26" s="8">
        <v>1</v>
      </c>
      <c r="L26" s="8">
        <v>2</v>
      </c>
      <c r="M26" s="8">
        <v>1</v>
      </c>
      <c r="N26" s="8">
        <v>2</v>
      </c>
      <c r="O26" s="8">
        <v>1</v>
      </c>
      <c r="P26" s="8">
        <v>2</v>
      </c>
      <c r="Q26" s="8">
        <v>1</v>
      </c>
      <c r="R26" s="8">
        <v>2</v>
      </c>
      <c r="S26" s="8">
        <v>1</v>
      </c>
      <c r="T26" s="16"/>
      <c r="U26" s="8"/>
      <c r="V26" s="8"/>
      <c r="W26" s="8">
        <v>2</v>
      </c>
      <c r="X26" s="8">
        <v>2</v>
      </c>
      <c r="Y26" s="8">
        <v>2</v>
      </c>
      <c r="Z26" s="8">
        <v>2</v>
      </c>
      <c r="AA26" s="8">
        <v>1</v>
      </c>
      <c r="AB26" s="8">
        <v>9</v>
      </c>
      <c r="AC26" s="17" t="s">
        <v>56</v>
      </c>
      <c r="AD26" s="21">
        <v>0.45</v>
      </c>
      <c r="AE26" s="22">
        <v>-2.2400000000000002</v>
      </c>
      <c r="AF26" s="8"/>
      <c r="AG26" s="8"/>
      <c r="AH26" s="8"/>
      <c r="AI26" s="8"/>
      <c r="AJ26" s="8"/>
      <c r="AK26" s="8">
        <v>1</v>
      </c>
      <c r="AL26" s="8">
        <v>1</v>
      </c>
      <c r="AM26" s="8">
        <v>1</v>
      </c>
      <c r="AN26" s="8">
        <v>1</v>
      </c>
      <c r="AO26" s="8">
        <v>1</v>
      </c>
      <c r="AP26" s="8">
        <v>5</v>
      </c>
      <c r="AQ26" s="17" t="s">
        <v>56</v>
      </c>
      <c r="AR26" s="23">
        <v>0</v>
      </c>
      <c r="AS26" s="19" t="e">
        <v>#DIV/0!</v>
      </c>
    </row>
    <row r="27" spans="1:45" x14ac:dyDescent="0.2">
      <c r="A27" s="8" t="s">
        <v>5406</v>
      </c>
      <c r="B27" s="12">
        <v>44200</v>
      </c>
      <c r="C27" s="8">
        <v>17</v>
      </c>
      <c r="D27" s="8" t="s">
        <v>5407</v>
      </c>
      <c r="E27" s="8" t="s">
        <v>5408</v>
      </c>
      <c r="F27" s="8"/>
      <c r="G27" s="8"/>
      <c r="H27" s="8"/>
      <c r="I27" s="8"/>
      <c r="J27" s="8">
        <v>12</v>
      </c>
      <c r="K27" s="8">
        <v>3</v>
      </c>
      <c r="L27" s="8">
        <v>2</v>
      </c>
      <c r="M27" s="8">
        <v>0</v>
      </c>
      <c r="N27" s="8">
        <v>2</v>
      </c>
      <c r="O27" s="8">
        <v>1</v>
      </c>
      <c r="P27" s="8">
        <v>2</v>
      </c>
      <c r="Q27" s="8">
        <v>1</v>
      </c>
      <c r="R27" s="8">
        <v>1</v>
      </c>
      <c r="S27" s="8">
        <v>1</v>
      </c>
      <c r="T27" s="16"/>
      <c r="U27" s="8"/>
      <c r="V27" s="8"/>
      <c r="W27" s="8">
        <v>12</v>
      </c>
      <c r="X27" s="8">
        <v>2</v>
      </c>
      <c r="Y27" s="8">
        <v>2</v>
      </c>
      <c r="Z27" s="8">
        <v>2</v>
      </c>
      <c r="AA27" s="8">
        <v>1</v>
      </c>
      <c r="AB27" s="8">
        <v>19</v>
      </c>
      <c r="AC27" s="24">
        <v>44200</v>
      </c>
      <c r="AD27" s="21">
        <v>4.5999999999999996</v>
      </c>
      <c r="AE27" s="22">
        <v>2.19</v>
      </c>
      <c r="AF27" s="8"/>
      <c r="AG27" s="8"/>
      <c r="AH27" s="8"/>
      <c r="AI27" s="8"/>
      <c r="AJ27" s="8"/>
      <c r="AK27" s="8">
        <v>3</v>
      </c>
      <c r="AL27" s="8">
        <v>0</v>
      </c>
      <c r="AM27" s="8">
        <v>1</v>
      </c>
      <c r="AN27" s="8">
        <v>1</v>
      </c>
      <c r="AO27" s="8">
        <v>1</v>
      </c>
      <c r="AP27" s="8">
        <v>6</v>
      </c>
      <c r="AQ27" s="24">
        <v>44200</v>
      </c>
      <c r="AR27" s="23">
        <v>1.1000000000000001</v>
      </c>
      <c r="AS27" s="22">
        <v>1.29</v>
      </c>
    </row>
    <row r="28" spans="1:45" x14ac:dyDescent="0.2">
      <c r="A28" s="8" t="s">
        <v>5409</v>
      </c>
      <c r="B28" s="12">
        <v>44320</v>
      </c>
      <c r="C28" s="8">
        <v>2</v>
      </c>
      <c r="D28" s="8" t="s">
        <v>1211</v>
      </c>
      <c r="E28" s="8" t="s">
        <v>5410</v>
      </c>
      <c r="F28" s="8"/>
      <c r="G28" s="8"/>
      <c r="H28" s="8"/>
      <c r="I28" s="8"/>
      <c r="J28" s="8">
        <v>1</v>
      </c>
      <c r="K28" s="8">
        <v>0</v>
      </c>
      <c r="L28" s="8">
        <v>1</v>
      </c>
      <c r="M28" s="8">
        <v>0</v>
      </c>
      <c r="N28" s="8">
        <v>1</v>
      </c>
      <c r="O28" s="8">
        <v>0</v>
      </c>
      <c r="P28" s="8">
        <v>1</v>
      </c>
      <c r="Q28" s="8">
        <v>0</v>
      </c>
      <c r="R28" s="8">
        <v>1</v>
      </c>
      <c r="S28" s="8">
        <v>0</v>
      </c>
      <c r="T28" s="16"/>
      <c r="U28" s="8"/>
      <c r="V28" s="8"/>
      <c r="W28" s="8">
        <v>1</v>
      </c>
      <c r="X28" s="8">
        <v>1</v>
      </c>
      <c r="Y28" s="8">
        <v>1</v>
      </c>
      <c r="Z28" s="8">
        <v>1</v>
      </c>
      <c r="AA28" s="8">
        <v>0</v>
      </c>
      <c r="AB28" s="8">
        <v>4</v>
      </c>
      <c r="AC28" s="24">
        <v>44320</v>
      </c>
      <c r="AD28" s="21">
        <v>0.45</v>
      </c>
      <c r="AE28" s="22">
        <v>-2.2400000000000002</v>
      </c>
      <c r="AF28" s="8"/>
      <c r="AG28" s="8"/>
      <c r="AH28" s="8"/>
      <c r="AI28" s="8"/>
      <c r="AJ28" s="8"/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24">
        <v>44320</v>
      </c>
      <c r="AR28" s="23">
        <v>0</v>
      </c>
      <c r="AS28" s="19" t="e">
        <v>#DIV/0!</v>
      </c>
    </row>
    <row r="29" spans="1:45" x14ac:dyDescent="0.2">
      <c r="A29" s="8" t="s">
        <v>5411</v>
      </c>
      <c r="B29" s="8" t="s">
        <v>56</v>
      </c>
      <c r="C29" s="8">
        <v>5</v>
      </c>
      <c r="D29" s="8" t="s">
        <v>1868</v>
      </c>
      <c r="E29" s="8" t="s">
        <v>5412</v>
      </c>
      <c r="F29" s="8"/>
      <c r="G29" s="8"/>
      <c r="H29" s="8"/>
      <c r="I29" s="8"/>
      <c r="J29" s="8">
        <v>5</v>
      </c>
      <c r="K29" s="8">
        <v>0</v>
      </c>
      <c r="L29" s="8">
        <v>5</v>
      </c>
      <c r="M29" s="8">
        <v>0</v>
      </c>
      <c r="N29" s="8">
        <v>5</v>
      </c>
      <c r="O29" s="8">
        <v>0</v>
      </c>
      <c r="P29" s="8">
        <v>5</v>
      </c>
      <c r="Q29" s="8">
        <v>0</v>
      </c>
      <c r="R29" s="8">
        <v>5</v>
      </c>
      <c r="S29" s="8">
        <v>0</v>
      </c>
      <c r="T29" s="16"/>
      <c r="U29" s="8"/>
      <c r="V29" s="8"/>
      <c r="W29" s="8">
        <v>5</v>
      </c>
      <c r="X29" s="8">
        <v>5</v>
      </c>
      <c r="Y29" s="8">
        <v>5</v>
      </c>
      <c r="Z29" s="8">
        <v>5</v>
      </c>
      <c r="AA29" s="8">
        <v>0</v>
      </c>
      <c r="AB29" s="8">
        <v>20</v>
      </c>
      <c r="AC29" s="17" t="s">
        <v>56</v>
      </c>
      <c r="AD29" s="21">
        <v>2.2400000000000002</v>
      </c>
      <c r="AE29" s="22">
        <v>-2.2400000000000002</v>
      </c>
      <c r="AF29" s="8"/>
      <c r="AG29" s="8"/>
      <c r="AH29" s="8"/>
      <c r="AI29" s="8"/>
      <c r="AJ29" s="8"/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17" t="s">
        <v>56</v>
      </c>
      <c r="AR29" s="23">
        <v>0</v>
      </c>
      <c r="AS29" s="19" t="e">
        <v>#DIV/0!</v>
      </c>
    </row>
    <row r="30" spans="1:45" x14ac:dyDescent="0.2">
      <c r="A30" s="8" t="s">
        <v>5413</v>
      </c>
      <c r="B30" s="12">
        <v>44320</v>
      </c>
      <c r="C30" s="8">
        <v>9</v>
      </c>
      <c r="D30" s="8" t="s">
        <v>5404</v>
      </c>
      <c r="E30" s="8" t="s">
        <v>5414</v>
      </c>
      <c r="F30" s="8"/>
      <c r="G30" s="8"/>
      <c r="H30" s="8"/>
      <c r="I30" s="8"/>
      <c r="J30" s="8">
        <v>6</v>
      </c>
      <c r="K30" s="8">
        <v>0</v>
      </c>
      <c r="L30" s="8">
        <v>2</v>
      </c>
      <c r="M30" s="8">
        <v>2</v>
      </c>
      <c r="N30" s="8">
        <v>1</v>
      </c>
      <c r="O30" s="8">
        <v>0</v>
      </c>
      <c r="P30" s="8">
        <v>1</v>
      </c>
      <c r="Q30" s="8">
        <v>0</v>
      </c>
      <c r="R30" s="8">
        <v>1</v>
      </c>
      <c r="S30" s="8">
        <v>0</v>
      </c>
      <c r="T30" s="16"/>
      <c r="U30" s="8"/>
      <c r="V30" s="8"/>
      <c r="W30" s="8">
        <v>6</v>
      </c>
      <c r="X30" s="8">
        <v>2</v>
      </c>
      <c r="Y30" s="8">
        <v>1</v>
      </c>
      <c r="Z30" s="8">
        <v>1</v>
      </c>
      <c r="AA30" s="8">
        <v>0</v>
      </c>
      <c r="AB30" s="8">
        <v>10</v>
      </c>
      <c r="AC30" s="24">
        <v>44320</v>
      </c>
      <c r="AD30" s="21">
        <v>2.35</v>
      </c>
      <c r="AE30" s="22">
        <v>1.74</v>
      </c>
      <c r="AF30" s="8"/>
      <c r="AG30" s="8"/>
      <c r="AH30" s="8"/>
      <c r="AI30" s="8"/>
      <c r="AJ30" s="8"/>
      <c r="AK30" s="8">
        <v>0</v>
      </c>
      <c r="AL30" s="8">
        <v>2</v>
      </c>
      <c r="AM30" s="8">
        <v>0</v>
      </c>
      <c r="AN30" s="8">
        <v>0</v>
      </c>
      <c r="AO30" s="8">
        <v>0</v>
      </c>
      <c r="AP30" s="8">
        <v>2</v>
      </c>
      <c r="AQ30" s="24">
        <v>44320</v>
      </c>
      <c r="AR30" s="23">
        <v>0.89</v>
      </c>
      <c r="AS30" s="19">
        <v>2.2360679769999998</v>
      </c>
    </row>
    <row r="31" spans="1:45" x14ac:dyDescent="0.2">
      <c r="A31" s="8" t="s">
        <v>5415</v>
      </c>
      <c r="B31" s="12">
        <v>44350</v>
      </c>
      <c r="C31" s="8">
        <v>13</v>
      </c>
      <c r="D31" s="8" t="s">
        <v>736</v>
      </c>
      <c r="E31" s="8" t="s">
        <v>5416</v>
      </c>
      <c r="F31" s="8"/>
      <c r="G31" s="8"/>
      <c r="H31" s="8"/>
      <c r="I31" s="8"/>
      <c r="J31" s="8">
        <v>7</v>
      </c>
      <c r="K31" s="8">
        <v>1</v>
      </c>
      <c r="L31" s="8">
        <v>2</v>
      </c>
      <c r="M31" s="8">
        <v>2</v>
      </c>
      <c r="N31" s="8">
        <v>2</v>
      </c>
      <c r="O31" s="8">
        <v>2</v>
      </c>
      <c r="P31" s="8">
        <v>2</v>
      </c>
      <c r="Q31" s="8">
        <v>1</v>
      </c>
      <c r="R31" s="8">
        <v>2</v>
      </c>
      <c r="S31" s="8">
        <v>1</v>
      </c>
      <c r="T31" s="16"/>
      <c r="U31" s="8"/>
      <c r="V31" s="8"/>
      <c r="W31" s="8">
        <v>7</v>
      </c>
      <c r="X31" s="8">
        <v>2</v>
      </c>
      <c r="Y31" s="8">
        <v>2</v>
      </c>
      <c r="Z31" s="8">
        <v>2</v>
      </c>
      <c r="AA31" s="8">
        <v>1</v>
      </c>
      <c r="AB31" s="8">
        <v>14</v>
      </c>
      <c r="AC31" s="24">
        <v>44350</v>
      </c>
      <c r="AD31" s="21">
        <v>2.39</v>
      </c>
      <c r="AE31" s="22">
        <v>2.04</v>
      </c>
      <c r="AF31" s="8"/>
      <c r="AG31" s="8"/>
      <c r="AH31" s="8"/>
      <c r="AI31" s="8"/>
      <c r="AJ31" s="8"/>
      <c r="AK31" s="8">
        <v>1</v>
      </c>
      <c r="AL31" s="8">
        <v>2</v>
      </c>
      <c r="AM31" s="8">
        <v>2</v>
      </c>
      <c r="AN31" s="8">
        <v>1</v>
      </c>
      <c r="AO31" s="8">
        <v>1</v>
      </c>
      <c r="AP31" s="8">
        <v>7</v>
      </c>
      <c r="AQ31" s="24">
        <v>44350</v>
      </c>
      <c r="AR31" s="23">
        <v>0.55000000000000004</v>
      </c>
      <c r="AS31" s="19">
        <v>0.60858061900000004</v>
      </c>
    </row>
    <row r="32" spans="1:45" x14ac:dyDescent="0.2">
      <c r="A32" s="8" t="s">
        <v>5417</v>
      </c>
      <c r="B32" s="8" t="s">
        <v>133</v>
      </c>
      <c r="C32" s="8">
        <v>1</v>
      </c>
      <c r="D32" s="8" t="s">
        <v>5418</v>
      </c>
      <c r="E32" s="8" t="s">
        <v>5419</v>
      </c>
      <c r="F32" s="8"/>
      <c r="G32" s="8"/>
      <c r="H32" s="8"/>
      <c r="I32" s="8"/>
      <c r="J32" s="8">
        <v>1</v>
      </c>
      <c r="K32" s="8">
        <v>2</v>
      </c>
      <c r="L32" s="8">
        <v>1</v>
      </c>
      <c r="M32" s="8">
        <v>1</v>
      </c>
      <c r="N32" s="8">
        <v>1</v>
      </c>
      <c r="O32" s="8">
        <v>1</v>
      </c>
      <c r="P32" s="8">
        <v>1</v>
      </c>
      <c r="Q32" s="8">
        <v>1</v>
      </c>
      <c r="R32" s="8">
        <v>1</v>
      </c>
      <c r="S32" s="8">
        <v>1</v>
      </c>
      <c r="T32" s="16"/>
      <c r="U32" s="8"/>
      <c r="V32" s="8"/>
      <c r="W32" s="8">
        <v>1</v>
      </c>
      <c r="X32" s="8">
        <v>1</v>
      </c>
      <c r="Y32" s="8">
        <v>1</v>
      </c>
      <c r="Z32" s="8">
        <v>1</v>
      </c>
      <c r="AA32" s="8">
        <v>1</v>
      </c>
      <c r="AB32" s="8">
        <v>5</v>
      </c>
      <c r="AC32" s="17" t="s">
        <v>133</v>
      </c>
      <c r="AD32" s="21">
        <v>0</v>
      </c>
      <c r="AE32" s="22" t="e">
        <v>#DIV/0!</v>
      </c>
      <c r="AF32" s="8"/>
      <c r="AG32" s="8"/>
      <c r="AH32" s="8"/>
      <c r="AI32" s="8"/>
      <c r="AJ32" s="8"/>
      <c r="AK32" s="8">
        <v>2</v>
      </c>
      <c r="AL32" s="8">
        <v>1</v>
      </c>
      <c r="AM32" s="8">
        <v>1</v>
      </c>
      <c r="AN32" s="8">
        <v>1</v>
      </c>
      <c r="AO32" s="8">
        <v>1</v>
      </c>
      <c r="AP32" s="8">
        <v>6</v>
      </c>
      <c r="AQ32" s="17" t="s">
        <v>133</v>
      </c>
      <c r="AR32" s="23">
        <v>0.45</v>
      </c>
      <c r="AS32" s="19">
        <v>2.2360679769999998</v>
      </c>
    </row>
    <row r="33" spans="1:45" x14ac:dyDescent="0.2">
      <c r="A33" s="8" t="s">
        <v>5420</v>
      </c>
      <c r="B33" s="8" t="s">
        <v>50</v>
      </c>
      <c r="C33" s="8" t="s">
        <v>50</v>
      </c>
      <c r="D33" s="8" t="s">
        <v>763</v>
      </c>
      <c r="E33" s="8" t="s">
        <v>5421</v>
      </c>
      <c r="F33" s="8"/>
      <c r="G33" s="8"/>
      <c r="H33" s="8"/>
      <c r="I33" s="8"/>
      <c r="J33" s="8" t="s">
        <v>50</v>
      </c>
      <c r="K33" s="8"/>
      <c r="L33" s="8" t="s">
        <v>50</v>
      </c>
      <c r="M33" s="8"/>
      <c r="N33" s="8" t="s">
        <v>50</v>
      </c>
      <c r="O33" s="8"/>
      <c r="P33" s="8" t="s">
        <v>50</v>
      </c>
      <c r="Q33" s="8"/>
      <c r="R33" s="8" t="s">
        <v>50</v>
      </c>
      <c r="S33" s="8"/>
      <c r="T33" s="16"/>
      <c r="U33" s="8"/>
      <c r="V33" s="8"/>
      <c r="W33" s="8" t="s">
        <v>50</v>
      </c>
      <c r="X33" s="8" t="s">
        <v>50</v>
      </c>
      <c r="Y33" s="8" t="s">
        <v>50</v>
      </c>
      <c r="Z33" s="8" t="s">
        <v>50</v>
      </c>
      <c r="AA33" s="8"/>
      <c r="AB33" s="8">
        <v>0</v>
      </c>
      <c r="AC33" s="17" t="s">
        <v>50</v>
      </c>
      <c r="AD33" s="21" t="e">
        <v>#DIV/0!</v>
      </c>
      <c r="AE33" s="22" t="e">
        <v>#DIV/0!</v>
      </c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>
        <v>0</v>
      </c>
      <c r="AQ33" s="17" t="s">
        <v>50</v>
      </c>
      <c r="AR33" s="23" t="e">
        <v>#DIV/0!</v>
      </c>
      <c r="AS33" s="19" t="e">
        <v>#DIV/0!</v>
      </c>
    </row>
    <row r="34" spans="1:45" x14ac:dyDescent="0.2">
      <c r="A34" s="8" t="s">
        <v>5422</v>
      </c>
      <c r="B34" s="12">
        <v>44380</v>
      </c>
      <c r="C34" s="8">
        <v>10</v>
      </c>
      <c r="D34" s="8" t="s">
        <v>5423</v>
      </c>
      <c r="E34" s="8" t="s">
        <v>5424</v>
      </c>
      <c r="F34" s="8"/>
      <c r="G34" s="8"/>
      <c r="H34" s="8"/>
      <c r="I34" s="8"/>
      <c r="J34" s="8">
        <v>4</v>
      </c>
      <c r="K34" s="8">
        <v>1</v>
      </c>
      <c r="L34" s="8">
        <v>2</v>
      </c>
      <c r="M34" s="8">
        <v>0</v>
      </c>
      <c r="N34" s="8">
        <v>3</v>
      </c>
      <c r="O34" s="8">
        <v>0</v>
      </c>
      <c r="P34" s="8">
        <v>1</v>
      </c>
      <c r="Q34" s="8">
        <v>0</v>
      </c>
      <c r="R34" s="8">
        <v>1</v>
      </c>
      <c r="S34" s="8">
        <v>0</v>
      </c>
      <c r="T34" s="16"/>
      <c r="U34" s="8"/>
      <c r="V34" s="8"/>
      <c r="W34" s="8">
        <v>4</v>
      </c>
      <c r="X34" s="8">
        <v>2</v>
      </c>
      <c r="Y34" s="8">
        <v>3</v>
      </c>
      <c r="Z34" s="8">
        <v>1</v>
      </c>
      <c r="AA34" s="8">
        <v>0</v>
      </c>
      <c r="AB34" s="8">
        <v>10</v>
      </c>
      <c r="AC34" s="24">
        <v>44380</v>
      </c>
      <c r="AD34" s="21">
        <v>1.58</v>
      </c>
      <c r="AE34" s="22">
        <v>0</v>
      </c>
      <c r="AF34" s="8"/>
      <c r="AG34" s="8"/>
      <c r="AH34" s="8"/>
      <c r="AI34" s="8"/>
      <c r="AJ34" s="8"/>
      <c r="AK34" s="8">
        <v>1</v>
      </c>
      <c r="AL34" s="8">
        <v>0</v>
      </c>
      <c r="AM34" s="8">
        <v>0</v>
      </c>
      <c r="AN34" s="8">
        <v>0</v>
      </c>
      <c r="AO34" s="8">
        <v>0</v>
      </c>
      <c r="AP34" s="8">
        <v>1</v>
      </c>
      <c r="AQ34" s="24">
        <v>44380</v>
      </c>
      <c r="AR34" s="23">
        <v>0.45</v>
      </c>
      <c r="AS34" s="19">
        <v>2.2360679769999998</v>
      </c>
    </row>
    <row r="35" spans="1:45" x14ac:dyDescent="0.2">
      <c r="A35" s="8" t="s">
        <v>5425</v>
      </c>
      <c r="B35" s="8" t="s">
        <v>50</v>
      </c>
      <c r="C35" s="8" t="s">
        <v>50</v>
      </c>
      <c r="D35" s="8" t="s">
        <v>5426</v>
      </c>
      <c r="E35" s="8" t="s">
        <v>5427</v>
      </c>
      <c r="F35" s="8"/>
      <c r="G35" s="8"/>
      <c r="H35" s="8"/>
      <c r="I35" s="8"/>
      <c r="J35" s="8" t="s">
        <v>50</v>
      </c>
      <c r="K35" s="8"/>
      <c r="L35" s="8" t="s">
        <v>50</v>
      </c>
      <c r="M35" s="8"/>
      <c r="N35" s="8" t="s">
        <v>50</v>
      </c>
      <c r="O35" s="8"/>
      <c r="P35" s="8" t="s">
        <v>50</v>
      </c>
      <c r="Q35" s="8"/>
      <c r="R35" s="8" t="s">
        <v>50</v>
      </c>
      <c r="S35" s="8"/>
      <c r="T35" s="16"/>
      <c r="U35" s="8"/>
      <c r="V35" s="8"/>
      <c r="W35" s="8" t="s">
        <v>50</v>
      </c>
      <c r="X35" s="8" t="s">
        <v>50</v>
      </c>
      <c r="Y35" s="8" t="s">
        <v>50</v>
      </c>
      <c r="Z35" s="8" t="s">
        <v>50</v>
      </c>
      <c r="AA35" s="8"/>
      <c r="AB35" s="8">
        <v>0</v>
      </c>
      <c r="AC35" s="17" t="s">
        <v>50</v>
      </c>
      <c r="AD35" s="21" t="e">
        <v>#DIV/0!</v>
      </c>
      <c r="AE35" s="22" t="e">
        <v>#DIV/0!</v>
      </c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>
        <v>0</v>
      </c>
      <c r="AQ35" s="17" t="s">
        <v>50</v>
      </c>
      <c r="AR35" s="23" t="e">
        <v>#DIV/0!</v>
      </c>
      <c r="AS35" s="19" t="e">
        <v>#DIV/0!</v>
      </c>
    </row>
    <row r="36" spans="1:45" x14ac:dyDescent="0.2">
      <c r="A36" s="8" t="s">
        <v>5428</v>
      </c>
      <c r="B36" s="12">
        <v>44380</v>
      </c>
      <c r="C36" s="8">
        <v>9</v>
      </c>
      <c r="D36" s="8" t="s">
        <v>5429</v>
      </c>
      <c r="E36" s="8" t="s">
        <v>5430</v>
      </c>
      <c r="F36" s="8"/>
      <c r="G36" s="8"/>
      <c r="H36" s="8"/>
      <c r="I36" s="8"/>
      <c r="J36" s="8">
        <v>4</v>
      </c>
      <c r="K36" s="8">
        <v>3</v>
      </c>
      <c r="L36" s="8">
        <v>3</v>
      </c>
      <c r="M36" s="8">
        <v>0</v>
      </c>
      <c r="N36" s="8">
        <v>1</v>
      </c>
      <c r="O36" s="8">
        <v>1</v>
      </c>
      <c r="P36" s="8">
        <v>1</v>
      </c>
      <c r="Q36" s="8">
        <v>0</v>
      </c>
      <c r="R36" s="8">
        <v>1</v>
      </c>
      <c r="S36" s="8">
        <v>0</v>
      </c>
      <c r="T36" s="16"/>
      <c r="U36" s="8"/>
      <c r="V36" s="8"/>
      <c r="W36" s="8">
        <v>4</v>
      </c>
      <c r="X36" s="8">
        <v>3</v>
      </c>
      <c r="Y36" s="8">
        <v>1</v>
      </c>
      <c r="Z36" s="8">
        <v>1</v>
      </c>
      <c r="AA36" s="8">
        <v>0</v>
      </c>
      <c r="AB36" s="8">
        <v>9</v>
      </c>
      <c r="AC36" s="24">
        <v>44380</v>
      </c>
      <c r="AD36" s="21">
        <v>1.64</v>
      </c>
      <c r="AE36" s="22">
        <v>0.52</v>
      </c>
      <c r="AF36" s="8"/>
      <c r="AG36" s="8"/>
      <c r="AH36" s="8"/>
      <c r="AI36" s="8"/>
      <c r="AJ36" s="8"/>
      <c r="AK36" s="8">
        <v>3</v>
      </c>
      <c r="AL36" s="8">
        <v>0</v>
      </c>
      <c r="AM36" s="8">
        <v>1</v>
      </c>
      <c r="AN36" s="8">
        <v>0</v>
      </c>
      <c r="AO36" s="8">
        <v>0</v>
      </c>
      <c r="AP36" s="8">
        <v>4</v>
      </c>
      <c r="AQ36" s="24">
        <v>44380</v>
      </c>
      <c r="AR36" s="23">
        <v>1.3</v>
      </c>
      <c r="AS36" s="19">
        <v>1.714392328</v>
      </c>
    </row>
    <row r="37" spans="1:45" x14ac:dyDescent="0.2">
      <c r="A37" s="8" t="s">
        <v>5431</v>
      </c>
      <c r="B37" s="8" t="s">
        <v>50</v>
      </c>
      <c r="C37" s="8" t="s">
        <v>50</v>
      </c>
      <c r="D37" s="8" t="s">
        <v>5432</v>
      </c>
      <c r="E37" s="8" t="s">
        <v>5433</v>
      </c>
      <c r="F37" s="8"/>
      <c r="G37" s="8"/>
      <c r="H37" s="8"/>
      <c r="I37" s="8"/>
      <c r="J37" s="8" t="s">
        <v>50</v>
      </c>
      <c r="K37" s="8"/>
      <c r="L37" s="8" t="s">
        <v>50</v>
      </c>
      <c r="M37" s="8"/>
      <c r="N37" s="8" t="s">
        <v>50</v>
      </c>
      <c r="O37" s="8"/>
      <c r="P37" s="8" t="s">
        <v>50</v>
      </c>
      <c r="Q37" s="8"/>
      <c r="R37" s="8" t="s">
        <v>50</v>
      </c>
      <c r="S37" s="8"/>
      <c r="T37" s="16"/>
      <c r="U37" s="8"/>
      <c r="V37" s="8"/>
      <c r="W37" s="8" t="s">
        <v>50</v>
      </c>
      <c r="X37" s="8" t="s">
        <v>50</v>
      </c>
      <c r="Y37" s="8" t="s">
        <v>50</v>
      </c>
      <c r="Z37" s="8" t="s">
        <v>50</v>
      </c>
      <c r="AA37" s="8"/>
      <c r="AB37" s="8">
        <v>0</v>
      </c>
      <c r="AC37" s="17" t="s">
        <v>50</v>
      </c>
      <c r="AD37" s="21" t="e">
        <v>#DIV/0!</v>
      </c>
      <c r="AE37" s="22" t="e">
        <v>#DIV/0!</v>
      </c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>
        <v>0</v>
      </c>
      <c r="AQ37" s="17" t="s">
        <v>50</v>
      </c>
      <c r="AR37" s="23" t="e">
        <v>#DIV/0!</v>
      </c>
      <c r="AS37" s="19" t="e">
        <v>#DIV/0!</v>
      </c>
    </row>
    <row r="38" spans="1:45" x14ac:dyDescent="0.2">
      <c r="A38" s="8" t="s">
        <v>5434</v>
      </c>
      <c r="B38" s="8" t="s">
        <v>50</v>
      </c>
      <c r="C38" s="8" t="s">
        <v>50</v>
      </c>
      <c r="D38" s="8" t="s">
        <v>5435</v>
      </c>
      <c r="E38" s="8" t="s">
        <v>5436</v>
      </c>
      <c r="F38" s="8"/>
      <c r="G38" s="8"/>
      <c r="H38" s="8"/>
      <c r="I38" s="8"/>
      <c r="J38" s="8" t="s">
        <v>50</v>
      </c>
      <c r="K38" s="8"/>
      <c r="L38" s="8" t="s">
        <v>50</v>
      </c>
      <c r="M38" s="8"/>
      <c r="N38" s="8" t="s">
        <v>50</v>
      </c>
      <c r="O38" s="8"/>
      <c r="P38" s="8" t="s">
        <v>50</v>
      </c>
      <c r="Q38" s="8"/>
      <c r="R38" s="8" t="s">
        <v>50</v>
      </c>
      <c r="S38" s="8"/>
      <c r="T38" s="16"/>
      <c r="U38" s="8"/>
      <c r="V38" s="8"/>
      <c r="W38" s="8" t="s">
        <v>50</v>
      </c>
      <c r="X38" s="8" t="s">
        <v>50</v>
      </c>
      <c r="Y38" s="8" t="s">
        <v>50</v>
      </c>
      <c r="Z38" s="8" t="s">
        <v>50</v>
      </c>
      <c r="AA38" s="8"/>
      <c r="AB38" s="8">
        <v>0</v>
      </c>
      <c r="AC38" s="17" t="s">
        <v>50</v>
      </c>
      <c r="AD38" s="21" t="e">
        <v>#DIV/0!</v>
      </c>
      <c r="AE38" s="22" t="e">
        <v>#DIV/0!</v>
      </c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>
        <v>0</v>
      </c>
      <c r="AQ38" s="17" t="s">
        <v>50</v>
      </c>
      <c r="AR38" s="23" t="e">
        <v>#DIV/0!</v>
      </c>
      <c r="AS38" s="19" t="e">
        <v>#DIV/0!</v>
      </c>
    </row>
    <row r="39" spans="1:45" x14ac:dyDescent="0.2">
      <c r="A39" s="8" t="s">
        <v>5437</v>
      </c>
      <c r="B39" s="8" t="s">
        <v>50</v>
      </c>
      <c r="C39" s="8" t="s">
        <v>50</v>
      </c>
      <c r="D39" s="8" t="s">
        <v>5438</v>
      </c>
      <c r="E39" s="8" t="s">
        <v>5439</v>
      </c>
      <c r="F39" s="8"/>
      <c r="G39" s="8"/>
      <c r="H39" s="8"/>
      <c r="I39" s="8"/>
      <c r="J39" s="8" t="s">
        <v>50</v>
      </c>
      <c r="K39" s="8"/>
      <c r="L39" s="8" t="s">
        <v>50</v>
      </c>
      <c r="M39" s="8"/>
      <c r="N39" s="8" t="s">
        <v>50</v>
      </c>
      <c r="O39" s="8"/>
      <c r="P39" s="8" t="s">
        <v>50</v>
      </c>
      <c r="Q39" s="8"/>
      <c r="R39" s="8" t="s">
        <v>50</v>
      </c>
      <c r="S39" s="8"/>
      <c r="T39" s="16"/>
      <c r="U39" s="8"/>
      <c r="V39" s="8"/>
      <c r="W39" s="8" t="s">
        <v>50</v>
      </c>
      <c r="X39" s="8" t="s">
        <v>50</v>
      </c>
      <c r="Y39" s="8" t="s">
        <v>50</v>
      </c>
      <c r="Z39" s="8" t="s">
        <v>50</v>
      </c>
      <c r="AA39" s="8"/>
      <c r="AB39" s="8">
        <v>0</v>
      </c>
      <c r="AC39" s="17" t="s">
        <v>50</v>
      </c>
      <c r="AD39" s="21" t="e">
        <v>#DIV/0!</v>
      </c>
      <c r="AE39" s="22" t="e">
        <v>#DIV/0!</v>
      </c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>
        <v>0</v>
      </c>
      <c r="AQ39" s="17" t="s">
        <v>50</v>
      </c>
      <c r="AR39" s="23" t="e">
        <v>#DIV/0!</v>
      </c>
      <c r="AS39" s="19" t="e">
        <v>#DIV/0!</v>
      </c>
    </row>
    <row r="40" spans="1:45" x14ac:dyDescent="0.2">
      <c r="A40" s="8" t="s">
        <v>5440</v>
      </c>
      <c r="B40" s="8" t="s">
        <v>56</v>
      </c>
      <c r="C40" s="8">
        <v>2</v>
      </c>
      <c r="D40" s="8" t="s">
        <v>5441</v>
      </c>
      <c r="E40" s="8" t="s">
        <v>5442</v>
      </c>
      <c r="F40" s="8"/>
      <c r="G40" s="8"/>
      <c r="H40" s="8"/>
      <c r="I40" s="8"/>
      <c r="J40" s="8">
        <v>2</v>
      </c>
      <c r="K40" s="8">
        <v>1</v>
      </c>
      <c r="L40" s="8">
        <v>2</v>
      </c>
      <c r="M40" s="8">
        <v>1</v>
      </c>
      <c r="N40" s="8">
        <v>2</v>
      </c>
      <c r="O40" s="8">
        <v>1</v>
      </c>
      <c r="P40" s="8">
        <v>2</v>
      </c>
      <c r="Q40" s="8">
        <v>1</v>
      </c>
      <c r="R40" s="8">
        <v>2</v>
      </c>
      <c r="S40" s="8">
        <v>1</v>
      </c>
      <c r="T40" s="16"/>
      <c r="U40" s="8"/>
      <c r="V40" s="8"/>
      <c r="W40" s="8">
        <v>2</v>
      </c>
      <c r="X40" s="8">
        <v>2</v>
      </c>
      <c r="Y40" s="8">
        <v>2</v>
      </c>
      <c r="Z40" s="8">
        <v>2</v>
      </c>
      <c r="AA40" s="8">
        <v>1</v>
      </c>
      <c r="AB40" s="8">
        <v>9</v>
      </c>
      <c r="AC40" s="17" t="s">
        <v>56</v>
      </c>
      <c r="AD40" s="21">
        <v>0.45</v>
      </c>
      <c r="AE40" s="22">
        <v>-2.2400000000000002</v>
      </c>
      <c r="AF40" s="8"/>
      <c r="AG40" s="8"/>
      <c r="AH40" s="8"/>
      <c r="AI40" s="8"/>
      <c r="AJ40" s="8"/>
      <c r="AK40" s="8">
        <v>1</v>
      </c>
      <c r="AL40" s="8">
        <v>1</v>
      </c>
      <c r="AM40" s="8">
        <v>1</v>
      </c>
      <c r="AN40" s="8">
        <v>1</v>
      </c>
      <c r="AO40" s="8">
        <v>1</v>
      </c>
      <c r="AP40" s="8">
        <v>5</v>
      </c>
      <c r="AQ40" s="17" t="s">
        <v>56</v>
      </c>
      <c r="AR40" s="23">
        <v>0</v>
      </c>
      <c r="AS40" s="19" t="e">
        <v>#DIV/0!</v>
      </c>
    </row>
    <row r="41" spans="1:45" x14ac:dyDescent="0.2">
      <c r="A41" s="8" t="s">
        <v>5443</v>
      </c>
      <c r="B41" s="12">
        <v>44320</v>
      </c>
      <c r="C41" s="8">
        <v>15</v>
      </c>
      <c r="D41" s="8" t="s">
        <v>69</v>
      </c>
      <c r="E41" s="8" t="s">
        <v>5444</v>
      </c>
      <c r="F41" s="8"/>
      <c r="G41" s="8"/>
      <c r="H41" s="8"/>
      <c r="I41" s="8"/>
      <c r="J41" s="8">
        <v>11</v>
      </c>
      <c r="K41" s="8">
        <v>2</v>
      </c>
      <c r="L41" s="8">
        <v>2</v>
      </c>
      <c r="M41" s="8">
        <v>1</v>
      </c>
      <c r="N41" s="8">
        <v>3</v>
      </c>
      <c r="O41" s="8">
        <v>0</v>
      </c>
      <c r="P41" s="8">
        <v>3</v>
      </c>
      <c r="Q41" s="8">
        <v>0</v>
      </c>
      <c r="R41" s="8">
        <v>3</v>
      </c>
      <c r="S41" s="8">
        <v>0</v>
      </c>
      <c r="T41" s="16"/>
      <c r="U41" s="8"/>
      <c r="V41" s="8"/>
      <c r="W41" s="8">
        <v>11</v>
      </c>
      <c r="X41" s="8">
        <v>2</v>
      </c>
      <c r="Y41" s="8">
        <v>3</v>
      </c>
      <c r="Z41" s="8">
        <v>3</v>
      </c>
      <c r="AA41" s="8">
        <v>0</v>
      </c>
      <c r="AB41" s="8">
        <v>19</v>
      </c>
      <c r="AC41" s="24">
        <v>44320</v>
      </c>
      <c r="AD41" s="21">
        <v>4.21</v>
      </c>
      <c r="AE41" s="22">
        <v>1.74</v>
      </c>
      <c r="AF41" s="8"/>
      <c r="AG41" s="8"/>
      <c r="AH41" s="8"/>
      <c r="AI41" s="8"/>
      <c r="AJ41" s="8"/>
      <c r="AK41" s="8">
        <v>2</v>
      </c>
      <c r="AL41" s="8">
        <v>1</v>
      </c>
      <c r="AM41" s="8">
        <v>0</v>
      </c>
      <c r="AN41" s="8">
        <v>0</v>
      </c>
      <c r="AO41" s="8">
        <v>0</v>
      </c>
      <c r="AP41" s="8">
        <v>3</v>
      </c>
      <c r="AQ41" s="24">
        <v>44320</v>
      </c>
      <c r="AR41" s="23">
        <v>0.89</v>
      </c>
      <c r="AS41" s="19">
        <v>1.257788237</v>
      </c>
    </row>
    <row r="42" spans="1:45" x14ac:dyDescent="0.2">
      <c r="A42" s="8" t="s">
        <v>5445</v>
      </c>
      <c r="B42" s="8" t="s">
        <v>76</v>
      </c>
      <c r="C42" s="8">
        <v>1</v>
      </c>
      <c r="D42" s="8" t="s">
        <v>1890</v>
      </c>
      <c r="E42" s="8" t="s">
        <v>5446</v>
      </c>
      <c r="F42" s="8"/>
      <c r="G42" s="8"/>
      <c r="H42" s="8"/>
      <c r="I42" s="8"/>
      <c r="J42" s="8">
        <v>1</v>
      </c>
      <c r="K42" s="8">
        <v>1</v>
      </c>
      <c r="L42" s="8">
        <v>1</v>
      </c>
      <c r="M42" s="8">
        <v>1</v>
      </c>
      <c r="N42" s="8">
        <v>1</v>
      </c>
      <c r="O42" s="8">
        <v>1</v>
      </c>
      <c r="P42" s="8">
        <v>1</v>
      </c>
      <c r="Q42" s="8">
        <v>1</v>
      </c>
      <c r="R42" s="8">
        <v>1</v>
      </c>
      <c r="S42" s="8">
        <v>1</v>
      </c>
      <c r="T42" s="16"/>
      <c r="U42" s="8"/>
      <c r="V42" s="8"/>
      <c r="W42" s="8">
        <v>1</v>
      </c>
      <c r="X42" s="8">
        <v>1</v>
      </c>
      <c r="Y42" s="8">
        <v>1</v>
      </c>
      <c r="Z42" s="8">
        <v>1</v>
      </c>
      <c r="AA42" s="8">
        <v>1</v>
      </c>
      <c r="AB42" s="8">
        <v>5</v>
      </c>
      <c r="AC42" s="17" t="s">
        <v>76</v>
      </c>
      <c r="AD42" s="21">
        <v>0</v>
      </c>
      <c r="AE42" s="22" t="e">
        <v>#DIV/0!</v>
      </c>
      <c r="AF42" s="8"/>
      <c r="AG42" s="8"/>
      <c r="AH42" s="8"/>
      <c r="AI42" s="8"/>
      <c r="AJ42" s="8"/>
      <c r="AK42" s="8">
        <v>1</v>
      </c>
      <c r="AL42" s="8">
        <v>1</v>
      </c>
      <c r="AM42" s="8">
        <v>1</v>
      </c>
      <c r="AN42" s="8">
        <v>1</v>
      </c>
      <c r="AO42" s="8">
        <v>1</v>
      </c>
      <c r="AP42" s="8">
        <v>5</v>
      </c>
      <c r="AQ42" s="17" t="s">
        <v>76</v>
      </c>
      <c r="AR42" s="23">
        <v>0</v>
      </c>
      <c r="AS42" s="19" t="e">
        <v>#DIV/0!</v>
      </c>
    </row>
    <row r="43" spans="1:45" x14ac:dyDescent="0.2">
      <c r="A43" s="8" t="s">
        <v>5447</v>
      </c>
      <c r="B43" s="8" t="s">
        <v>50</v>
      </c>
      <c r="C43" s="8" t="s">
        <v>50</v>
      </c>
      <c r="D43" s="8" t="s">
        <v>5448</v>
      </c>
      <c r="E43" s="8" t="s">
        <v>5449</v>
      </c>
      <c r="F43" s="8"/>
      <c r="G43" s="8"/>
      <c r="H43" s="8"/>
      <c r="I43" s="8"/>
      <c r="J43" s="8" t="s">
        <v>50</v>
      </c>
      <c r="K43" s="8"/>
      <c r="L43" s="8" t="s">
        <v>50</v>
      </c>
      <c r="M43" s="8"/>
      <c r="N43" s="8" t="s">
        <v>50</v>
      </c>
      <c r="O43" s="8"/>
      <c r="P43" s="8" t="s">
        <v>50</v>
      </c>
      <c r="Q43" s="8"/>
      <c r="R43" s="8" t="s">
        <v>50</v>
      </c>
      <c r="S43" s="8"/>
      <c r="T43" s="16"/>
      <c r="U43" s="8"/>
      <c r="V43" s="8"/>
      <c r="W43" s="8" t="s">
        <v>50</v>
      </c>
      <c r="X43" s="8" t="s">
        <v>50</v>
      </c>
      <c r="Y43" s="8" t="s">
        <v>50</v>
      </c>
      <c r="Z43" s="8" t="s">
        <v>50</v>
      </c>
      <c r="AA43" s="8"/>
      <c r="AB43" s="8">
        <v>0</v>
      </c>
      <c r="AC43" s="17" t="s">
        <v>50</v>
      </c>
      <c r="AD43" s="21" t="e">
        <v>#DIV/0!</v>
      </c>
      <c r="AE43" s="22" t="e">
        <v>#DIV/0!</v>
      </c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>
        <v>0</v>
      </c>
      <c r="AQ43" s="17" t="s">
        <v>50</v>
      </c>
      <c r="AR43" s="23" t="e">
        <v>#DIV/0!</v>
      </c>
      <c r="AS43" s="19" t="e">
        <v>#DIV/0!</v>
      </c>
    </row>
    <row r="44" spans="1:45" x14ac:dyDescent="0.2">
      <c r="A44" s="8" t="s">
        <v>5450</v>
      </c>
      <c r="B44" s="12">
        <v>44412</v>
      </c>
      <c r="C44" s="8">
        <v>6</v>
      </c>
      <c r="D44" s="8" t="s">
        <v>50</v>
      </c>
      <c r="E44" s="8" t="s">
        <v>5451</v>
      </c>
      <c r="F44" s="8"/>
      <c r="G44" s="8"/>
      <c r="H44" s="8"/>
      <c r="I44" s="8"/>
      <c r="J44" s="8">
        <v>5</v>
      </c>
      <c r="K44" s="8">
        <v>3</v>
      </c>
      <c r="L44" s="8">
        <v>1</v>
      </c>
      <c r="M44" s="8">
        <v>1</v>
      </c>
      <c r="N44" s="8">
        <v>1</v>
      </c>
      <c r="O44" s="8">
        <v>1</v>
      </c>
      <c r="P44" s="8">
        <v>1</v>
      </c>
      <c r="Q44" s="8">
        <v>1</v>
      </c>
      <c r="R44" s="8">
        <v>1</v>
      </c>
      <c r="S44" s="8">
        <v>1</v>
      </c>
      <c r="T44" s="16"/>
      <c r="U44" s="8"/>
      <c r="V44" s="8"/>
      <c r="W44" s="8">
        <v>5</v>
      </c>
      <c r="X44" s="8">
        <v>1</v>
      </c>
      <c r="Y44" s="8">
        <v>1</v>
      </c>
      <c r="Z44" s="8">
        <v>1</v>
      </c>
      <c r="AA44" s="8">
        <v>1</v>
      </c>
      <c r="AB44" s="8">
        <v>9</v>
      </c>
      <c r="AC44" s="24">
        <v>44412</v>
      </c>
      <c r="AD44" s="21">
        <v>1.79</v>
      </c>
      <c r="AE44" s="22">
        <v>2.2400000000000002</v>
      </c>
      <c r="AF44" s="8"/>
      <c r="AG44" s="8"/>
      <c r="AH44" s="8"/>
      <c r="AI44" s="8"/>
      <c r="AJ44" s="8"/>
      <c r="AK44" s="8">
        <v>3</v>
      </c>
      <c r="AL44" s="8">
        <v>1</v>
      </c>
      <c r="AM44" s="8">
        <v>1</v>
      </c>
      <c r="AN44" s="8">
        <v>1</v>
      </c>
      <c r="AO44" s="8">
        <v>1</v>
      </c>
      <c r="AP44" s="8">
        <v>7</v>
      </c>
      <c r="AQ44" s="24">
        <v>44412</v>
      </c>
      <c r="AR44" s="23">
        <v>0.89</v>
      </c>
      <c r="AS44" s="19">
        <v>2.2360679769999998</v>
      </c>
    </row>
    <row r="45" spans="1:45" x14ac:dyDescent="0.2">
      <c r="A45" s="8" t="s">
        <v>5452</v>
      </c>
      <c r="B45" s="12">
        <v>44318</v>
      </c>
      <c r="C45" s="8">
        <v>2</v>
      </c>
      <c r="D45" s="8" t="s">
        <v>50</v>
      </c>
      <c r="E45" s="8" t="s">
        <v>5453</v>
      </c>
      <c r="F45" s="8"/>
      <c r="G45" s="8"/>
      <c r="H45" s="8"/>
      <c r="I45" s="8"/>
      <c r="J45" s="8">
        <v>1</v>
      </c>
      <c r="K45" s="8">
        <v>0</v>
      </c>
      <c r="L45" s="8">
        <v>1</v>
      </c>
      <c r="M45" s="8">
        <v>0</v>
      </c>
      <c r="N45" s="8">
        <v>1</v>
      </c>
      <c r="O45" s="8">
        <v>0</v>
      </c>
      <c r="P45" s="8">
        <v>1</v>
      </c>
      <c r="Q45" s="8">
        <v>0</v>
      </c>
      <c r="R45" s="8">
        <v>1</v>
      </c>
      <c r="S45" s="8">
        <v>0</v>
      </c>
      <c r="T45" s="16"/>
      <c r="U45" s="8"/>
      <c r="V45" s="8"/>
      <c r="W45" s="8">
        <v>1</v>
      </c>
      <c r="X45" s="8">
        <v>1</v>
      </c>
      <c r="Y45" s="8">
        <v>1</v>
      </c>
      <c r="Z45" s="8">
        <v>1</v>
      </c>
      <c r="AA45" s="8">
        <v>0</v>
      </c>
      <c r="AB45" s="8">
        <v>4</v>
      </c>
      <c r="AC45" s="24">
        <v>44318</v>
      </c>
      <c r="AD45" s="21">
        <v>0.45</v>
      </c>
      <c r="AE45" s="22">
        <v>-2.2400000000000002</v>
      </c>
      <c r="AF45" s="8"/>
      <c r="AG45" s="8"/>
      <c r="AH45" s="8"/>
      <c r="AI45" s="8"/>
      <c r="AJ45" s="8"/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24">
        <v>44318</v>
      </c>
      <c r="AR45" s="23">
        <v>0</v>
      </c>
      <c r="AS45" s="19" t="e">
        <v>#DIV/0!</v>
      </c>
    </row>
    <row r="46" spans="1:45" x14ac:dyDescent="0.2">
      <c r="A46" s="8" t="s">
        <v>5454</v>
      </c>
      <c r="B46" s="8" t="s">
        <v>56</v>
      </c>
      <c r="C46" s="8">
        <v>1</v>
      </c>
      <c r="D46" s="8" t="s">
        <v>5455</v>
      </c>
      <c r="E46" s="8" t="s">
        <v>5456</v>
      </c>
      <c r="F46" s="8"/>
      <c r="G46" s="8"/>
      <c r="H46" s="8"/>
      <c r="I46" s="8"/>
      <c r="J46" s="8">
        <v>1</v>
      </c>
      <c r="K46" s="8">
        <v>1</v>
      </c>
      <c r="L46" s="8">
        <v>1</v>
      </c>
      <c r="M46" s="8">
        <v>1</v>
      </c>
      <c r="N46" s="8">
        <v>1</v>
      </c>
      <c r="O46" s="8">
        <v>1</v>
      </c>
      <c r="P46" s="8">
        <v>1</v>
      </c>
      <c r="Q46" s="8">
        <v>1</v>
      </c>
      <c r="R46" s="8">
        <v>1</v>
      </c>
      <c r="S46" s="8">
        <v>1</v>
      </c>
      <c r="T46" s="16"/>
      <c r="U46" s="8"/>
      <c r="V46" s="8"/>
      <c r="W46" s="8">
        <v>1</v>
      </c>
      <c r="X46" s="8">
        <v>1</v>
      </c>
      <c r="Y46" s="8">
        <v>1</v>
      </c>
      <c r="Z46" s="8">
        <v>1</v>
      </c>
      <c r="AA46" s="8">
        <v>1</v>
      </c>
      <c r="AB46" s="8">
        <v>5</v>
      </c>
      <c r="AC46" s="17" t="s">
        <v>56</v>
      </c>
      <c r="AD46" s="21">
        <v>0</v>
      </c>
      <c r="AE46" s="22" t="e">
        <v>#DIV/0!</v>
      </c>
      <c r="AF46" s="8"/>
      <c r="AG46" s="8"/>
      <c r="AH46" s="8"/>
      <c r="AI46" s="8"/>
      <c r="AJ46" s="8"/>
      <c r="AK46" s="8">
        <v>1</v>
      </c>
      <c r="AL46" s="8">
        <v>1</v>
      </c>
      <c r="AM46" s="8">
        <v>1</v>
      </c>
      <c r="AN46" s="8">
        <v>1</v>
      </c>
      <c r="AO46" s="8">
        <v>1</v>
      </c>
      <c r="AP46" s="8">
        <v>5</v>
      </c>
      <c r="AQ46" s="17" t="s">
        <v>56</v>
      </c>
      <c r="AR46" s="23">
        <v>0</v>
      </c>
      <c r="AS46" s="19" t="e">
        <v>#DIV/0!</v>
      </c>
    </row>
    <row r="47" spans="1:45" x14ac:dyDescent="0.2">
      <c r="A47" s="8" t="s">
        <v>5457</v>
      </c>
      <c r="B47" s="8" t="s">
        <v>56</v>
      </c>
      <c r="C47" s="8">
        <v>5</v>
      </c>
      <c r="D47" s="8" t="s">
        <v>50</v>
      </c>
      <c r="E47" s="8" t="s">
        <v>5458</v>
      </c>
      <c r="F47" s="8"/>
      <c r="G47" s="8"/>
      <c r="H47" s="8"/>
      <c r="I47" s="8"/>
      <c r="J47" s="8">
        <v>5</v>
      </c>
      <c r="K47" s="8">
        <v>1</v>
      </c>
      <c r="L47" s="8">
        <v>5</v>
      </c>
      <c r="M47" s="8">
        <v>1</v>
      </c>
      <c r="N47" s="8">
        <v>5</v>
      </c>
      <c r="O47" s="8">
        <v>1</v>
      </c>
      <c r="P47" s="8">
        <v>5</v>
      </c>
      <c r="Q47" s="8">
        <v>1</v>
      </c>
      <c r="R47" s="8">
        <v>5</v>
      </c>
      <c r="S47" s="8">
        <v>1</v>
      </c>
      <c r="T47" s="16"/>
      <c r="U47" s="8"/>
      <c r="V47" s="8"/>
      <c r="W47" s="8">
        <v>5</v>
      </c>
      <c r="X47" s="8">
        <v>5</v>
      </c>
      <c r="Y47" s="8">
        <v>5</v>
      </c>
      <c r="Z47" s="8">
        <v>5</v>
      </c>
      <c r="AA47" s="8">
        <v>1</v>
      </c>
      <c r="AB47" s="8">
        <v>21</v>
      </c>
      <c r="AC47" s="17" t="s">
        <v>56</v>
      </c>
      <c r="AD47" s="21">
        <v>1.79</v>
      </c>
      <c r="AE47" s="22">
        <v>-2.2400000000000002</v>
      </c>
      <c r="AF47" s="8"/>
      <c r="AG47" s="8"/>
      <c r="AH47" s="8"/>
      <c r="AI47" s="8"/>
      <c r="AJ47" s="8"/>
      <c r="AK47" s="8">
        <v>1</v>
      </c>
      <c r="AL47" s="8">
        <v>1</v>
      </c>
      <c r="AM47" s="8">
        <v>1</v>
      </c>
      <c r="AN47" s="8">
        <v>1</v>
      </c>
      <c r="AO47" s="8">
        <v>1</v>
      </c>
      <c r="AP47" s="8">
        <v>5</v>
      </c>
      <c r="AQ47" s="17" t="s">
        <v>56</v>
      </c>
      <c r="AR47" s="23">
        <v>0</v>
      </c>
      <c r="AS47" s="19" t="e">
        <v>#DIV/0!</v>
      </c>
    </row>
    <row r="48" spans="1:45" x14ac:dyDescent="0.2">
      <c r="A48" s="8" t="s">
        <v>5459</v>
      </c>
      <c r="B48" s="12">
        <v>44290</v>
      </c>
      <c r="C48" s="8">
        <v>69</v>
      </c>
      <c r="D48" s="8" t="s">
        <v>50</v>
      </c>
      <c r="E48" s="8" t="s">
        <v>5460</v>
      </c>
      <c r="F48" s="8"/>
      <c r="G48" s="8"/>
      <c r="H48" s="8"/>
      <c r="I48" s="8"/>
      <c r="J48" s="8">
        <v>49</v>
      </c>
      <c r="K48" s="8">
        <v>2</v>
      </c>
      <c r="L48" s="8">
        <v>13</v>
      </c>
      <c r="M48" s="8">
        <v>1</v>
      </c>
      <c r="N48" s="8">
        <v>3</v>
      </c>
      <c r="O48" s="8">
        <v>0</v>
      </c>
      <c r="P48" s="8">
        <v>4</v>
      </c>
      <c r="Q48" s="8">
        <v>1</v>
      </c>
      <c r="R48" s="8">
        <v>4</v>
      </c>
      <c r="S48" s="8">
        <v>1</v>
      </c>
      <c r="T48" s="16"/>
      <c r="U48" s="8"/>
      <c r="V48" s="8"/>
      <c r="W48" s="8">
        <v>49</v>
      </c>
      <c r="X48" s="8">
        <v>13</v>
      </c>
      <c r="Y48" s="8">
        <v>3</v>
      </c>
      <c r="Z48" s="8">
        <v>4</v>
      </c>
      <c r="AA48" s="8">
        <v>1</v>
      </c>
      <c r="AB48" s="8">
        <v>70</v>
      </c>
      <c r="AC48" s="24">
        <v>44290</v>
      </c>
      <c r="AD48" s="21">
        <v>20.100000000000001</v>
      </c>
      <c r="AE48" s="22">
        <v>1.97</v>
      </c>
      <c r="AF48" s="8"/>
      <c r="AG48" s="8"/>
      <c r="AH48" s="8"/>
      <c r="AI48" s="8"/>
      <c r="AJ48" s="8"/>
      <c r="AK48" s="8">
        <v>2</v>
      </c>
      <c r="AL48" s="8">
        <v>1</v>
      </c>
      <c r="AM48" s="8">
        <v>0</v>
      </c>
      <c r="AN48" s="8">
        <v>1</v>
      </c>
      <c r="AO48" s="8">
        <v>1</v>
      </c>
      <c r="AP48" s="8">
        <v>5</v>
      </c>
      <c r="AQ48" s="24">
        <v>44290</v>
      </c>
      <c r="AR48" s="23">
        <v>0.71</v>
      </c>
      <c r="AS48" s="19">
        <v>0</v>
      </c>
    </row>
    <row r="49" spans="1:45" x14ac:dyDescent="0.2">
      <c r="A49" s="8" t="s">
        <v>5461</v>
      </c>
      <c r="B49" s="8" t="s">
        <v>56</v>
      </c>
      <c r="C49" s="8">
        <v>2</v>
      </c>
      <c r="D49" s="8" t="s">
        <v>5462</v>
      </c>
      <c r="E49" s="8" t="s">
        <v>5463</v>
      </c>
      <c r="F49" s="8"/>
      <c r="G49" s="8"/>
      <c r="H49" s="8"/>
      <c r="I49" s="8"/>
      <c r="J49" s="8">
        <v>2</v>
      </c>
      <c r="K49" s="8">
        <v>0</v>
      </c>
      <c r="L49" s="8">
        <v>2</v>
      </c>
      <c r="M49" s="8">
        <v>0</v>
      </c>
      <c r="N49" s="8">
        <v>2</v>
      </c>
      <c r="O49" s="8">
        <v>0</v>
      </c>
      <c r="P49" s="8">
        <v>2</v>
      </c>
      <c r="Q49" s="8">
        <v>0</v>
      </c>
      <c r="R49" s="8">
        <v>2</v>
      </c>
      <c r="S49" s="8">
        <v>0</v>
      </c>
      <c r="T49" s="16"/>
      <c r="U49" s="8"/>
      <c r="V49" s="8"/>
      <c r="W49" s="8">
        <v>2</v>
      </c>
      <c r="X49" s="8">
        <v>2</v>
      </c>
      <c r="Y49" s="8">
        <v>2</v>
      </c>
      <c r="Z49" s="8">
        <v>2</v>
      </c>
      <c r="AA49" s="8">
        <v>0</v>
      </c>
      <c r="AB49" s="8">
        <v>8</v>
      </c>
      <c r="AC49" s="17" t="s">
        <v>56</v>
      </c>
      <c r="AD49" s="21">
        <v>0.89</v>
      </c>
      <c r="AE49" s="22">
        <v>-2.2400000000000002</v>
      </c>
      <c r="AF49" s="8"/>
      <c r="AG49" s="8"/>
      <c r="AH49" s="8"/>
      <c r="AI49" s="8"/>
      <c r="AJ49" s="8"/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17" t="s">
        <v>56</v>
      </c>
      <c r="AR49" s="23">
        <v>0</v>
      </c>
      <c r="AS49" s="19" t="e">
        <v>#DIV/0!</v>
      </c>
    </row>
    <row r="50" spans="1:45" x14ac:dyDescent="0.2">
      <c r="A50" s="8" t="s">
        <v>5464</v>
      </c>
      <c r="B50" s="8" t="s">
        <v>50</v>
      </c>
      <c r="C50" s="8" t="s">
        <v>50</v>
      </c>
      <c r="D50" s="8" t="s">
        <v>907</v>
      </c>
      <c r="E50" s="8" t="s">
        <v>5465</v>
      </c>
      <c r="F50" s="8"/>
      <c r="G50" s="8"/>
      <c r="H50" s="8"/>
      <c r="I50" s="8"/>
      <c r="J50" s="8" t="s">
        <v>50</v>
      </c>
      <c r="K50" s="8"/>
      <c r="L50" s="8" t="s">
        <v>50</v>
      </c>
      <c r="M50" s="8"/>
      <c r="N50" s="8" t="s">
        <v>50</v>
      </c>
      <c r="O50" s="8"/>
      <c r="P50" s="8" t="s">
        <v>50</v>
      </c>
      <c r="Q50" s="8"/>
      <c r="R50" s="8" t="s">
        <v>50</v>
      </c>
      <c r="S50" s="8"/>
      <c r="T50" s="16"/>
      <c r="U50" s="8"/>
      <c r="V50" s="8"/>
      <c r="W50" s="8" t="s">
        <v>50</v>
      </c>
      <c r="X50" s="8" t="s">
        <v>50</v>
      </c>
      <c r="Y50" s="8" t="s">
        <v>50</v>
      </c>
      <c r="Z50" s="8" t="s">
        <v>50</v>
      </c>
      <c r="AA50" s="8"/>
      <c r="AB50" s="8">
        <v>0</v>
      </c>
      <c r="AC50" s="17" t="s">
        <v>50</v>
      </c>
      <c r="AD50" s="21" t="e">
        <v>#DIV/0!</v>
      </c>
      <c r="AE50" s="22" t="e">
        <v>#DIV/0!</v>
      </c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>
        <v>0</v>
      </c>
      <c r="AQ50" s="17" t="s">
        <v>50</v>
      </c>
      <c r="AR50" s="23" t="e">
        <v>#DIV/0!</v>
      </c>
      <c r="AS50" s="19" t="e">
        <v>#DIV/0!</v>
      </c>
    </row>
    <row r="51" spans="1:45" x14ac:dyDescent="0.2">
      <c r="A51" s="8" t="s">
        <v>5466</v>
      </c>
      <c r="B51" s="8" t="s">
        <v>50</v>
      </c>
      <c r="C51" s="8" t="s">
        <v>50</v>
      </c>
      <c r="D51" s="8" t="s">
        <v>794</v>
      </c>
      <c r="E51" s="8" t="s">
        <v>5467</v>
      </c>
      <c r="F51" s="8"/>
      <c r="G51" s="8"/>
      <c r="H51" s="8"/>
      <c r="I51" s="8"/>
      <c r="J51" s="8" t="s">
        <v>50</v>
      </c>
      <c r="K51" s="8"/>
      <c r="L51" s="8" t="s">
        <v>50</v>
      </c>
      <c r="M51" s="8"/>
      <c r="N51" s="8" t="s">
        <v>50</v>
      </c>
      <c r="O51" s="8"/>
      <c r="P51" s="8" t="s">
        <v>50</v>
      </c>
      <c r="Q51" s="8"/>
      <c r="R51" s="8" t="s">
        <v>50</v>
      </c>
      <c r="S51" s="8"/>
      <c r="T51" s="16"/>
      <c r="U51" s="8"/>
      <c r="V51" s="8"/>
      <c r="W51" s="8" t="s">
        <v>50</v>
      </c>
      <c r="X51" s="8" t="s">
        <v>50</v>
      </c>
      <c r="Y51" s="8" t="s">
        <v>50</v>
      </c>
      <c r="Z51" s="8" t="s">
        <v>50</v>
      </c>
      <c r="AA51" s="8"/>
      <c r="AB51" s="8">
        <v>0</v>
      </c>
      <c r="AC51" s="17" t="s">
        <v>50</v>
      </c>
      <c r="AD51" s="21" t="e">
        <v>#DIV/0!</v>
      </c>
      <c r="AE51" s="22" t="e">
        <v>#DIV/0!</v>
      </c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>
        <v>0</v>
      </c>
      <c r="AQ51" s="17" t="s">
        <v>50</v>
      </c>
      <c r="AR51" s="23" t="e">
        <v>#DIV/0!</v>
      </c>
      <c r="AS51" s="19" t="e">
        <v>#DIV/0!</v>
      </c>
    </row>
    <row r="52" spans="1:45" x14ac:dyDescent="0.2">
      <c r="A52" s="8" t="s">
        <v>5468</v>
      </c>
      <c r="B52" s="12">
        <v>44318</v>
      </c>
      <c r="C52" s="8">
        <v>2</v>
      </c>
      <c r="D52" s="8" t="s">
        <v>5469</v>
      </c>
      <c r="E52" s="8" t="s">
        <v>5470</v>
      </c>
      <c r="F52" s="8"/>
      <c r="G52" s="8"/>
      <c r="H52" s="8"/>
      <c r="I52" s="8"/>
      <c r="J52" s="8">
        <v>1</v>
      </c>
      <c r="K52" s="8">
        <v>1</v>
      </c>
      <c r="L52" s="8">
        <v>1</v>
      </c>
      <c r="M52" s="8">
        <v>1</v>
      </c>
      <c r="N52" s="8">
        <v>1</v>
      </c>
      <c r="O52" s="8">
        <v>1</v>
      </c>
      <c r="P52" s="8">
        <v>1</v>
      </c>
      <c r="Q52" s="8">
        <v>1</v>
      </c>
      <c r="R52" s="8">
        <v>1</v>
      </c>
      <c r="S52" s="8">
        <v>1</v>
      </c>
      <c r="T52" s="16"/>
      <c r="U52" s="8"/>
      <c r="V52" s="8"/>
      <c r="W52" s="8">
        <v>1</v>
      </c>
      <c r="X52" s="8">
        <v>1</v>
      </c>
      <c r="Y52" s="8">
        <v>1</v>
      </c>
      <c r="Z52" s="8">
        <v>1</v>
      </c>
      <c r="AA52" s="8">
        <v>1</v>
      </c>
      <c r="AB52" s="8">
        <v>5</v>
      </c>
      <c r="AC52" s="24">
        <v>44318</v>
      </c>
      <c r="AD52" s="21">
        <v>0</v>
      </c>
      <c r="AE52" s="22" t="e">
        <v>#DIV/0!</v>
      </c>
      <c r="AF52" s="8"/>
      <c r="AG52" s="8"/>
      <c r="AH52" s="8"/>
      <c r="AI52" s="8"/>
      <c r="AJ52" s="8"/>
      <c r="AK52" s="8">
        <v>1</v>
      </c>
      <c r="AL52" s="8">
        <v>1</v>
      </c>
      <c r="AM52" s="8">
        <v>1</v>
      </c>
      <c r="AN52" s="8">
        <v>1</v>
      </c>
      <c r="AO52" s="8">
        <v>1</v>
      </c>
      <c r="AP52" s="8">
        <v>5</v>
      </c>
      <c r="AQ52" s="24">
        <v>44318</v>
      </c>
      <c r="AR52" s="23">
        <v>0</v>
      </c>
      <c r="AS52" s="19" t="e">
        <v>#DIV/0!</v>
      </c>
    </row>
    <row r="53" spans="1:45" x14ac:dyDescent="0.2">
      <c r="A53" s="8" t="s">
        <v>5471</v>
      </c>
      <c r="B53" s="8"/>
      <c r="C53" s="8"/>
      <c r="D53" s="8"/>
      <c r="E53" s="8" t="s">
        <v>5472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16"/>
      <c r="U53" s="8"/>
      <c r="V53" s="8"/>
      <c r="W53" s="8"/>
      <c r="X53" s="8"/>
      <c r="Y53" s="8"/>
      <c r="Z53" s="8"/>
      <c r="AA53" s="8"/>
      <c r="AB53" s="8">
        <v>0</v>
      </c>
      <c r="AC53" s="17"/>
      <c r="AD53" s="21" t="e">
        <v>#DIV/0!</v>
      </c>
      <c r="AE53" s="22" t="e">
        <v>#DIV/0!</v>
      </c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>
        <v>0</v>
      </c>
      <c r="AQ53" s="17"/>
      <c r="AR53" s="23" t="e">
        <v>#DIV/0!</v>
      </c>
      <c r="AS53" s="19" t="e">
        <v>#DIV/0!</v>
      </c>
    </row>
    <row r="54" spans="1:45" x14ac:dyDescent="0.2">
      <c r="A54" s="8" t="s">
        <v>5473</v>
      </c>
      <c r="B54" s="8" t="s">
        <v>56</v>
      </c>
      <c r="C54" s="8">
        <v>2</v>
      </c>
      <c r="D54" s="8" t="s">
        <v>5394</v>
      </c>
      <c r="E54" s="8" t="s">
        <v>5474</v>
      </c>
      <c r="F54" s="8"/>
      <c r="G54" s="8"/>
      <c r="H54" s="8"/>
      <c r="I54" s="8"/>
      <c r="J54" s="8">
        <v>2</v>
      </c>
      <c r="K54" s="8">
        <v>0</v>
      </c>
      <c r="L54" s="8">
        <v>2</v>
      </c>
      <c r="M54" s="8">
        <v>0</v>
      </c>
      <c r="N54" s="8">
        <v>2</v>
      </c>
      <c r="O54" s="8">
        <v>0</v>
      </c>
      <c r="P54" s="8">
        <v>2</v>
      </c>
      <c r="Q54" s="8">
        <v>0</v>
      </c>
      <c r="R54" s="8">
        <v>2</v>
      </c>
      <c r="S54" s="8">
        <v>0</v>
      </c>
      <c r="T54" s="16"/>
      <c r="U54" s="8"/>
      <c r="V54" s="8"/>
      <c r="W54" s="8">
        <v>2</v>
      </c>
      <c r="X54" s="8">
        <v>2</v>
      </c>
      <c r="Y54" s="8">
        <v>2</v>
      </c>
      <c r="Z54" s="8">
        <v>2</v>
      </c>
      <c r="AA54" s="8">
        <v>0</v>
      </c>
      <c r="AB54" s="8">
        <v>8</v>
      </c>
      <c r="AC54" s="17" t="s">
        <v>56</v>
      </c>
      <c r="AD54" s="21">
        <v>0.89</v>
      </c>
      <c r="AE54" s="22">
        <v>-2.2400000000000002</v>
      </c>
      <c r="AF54" s="8"/>
      <c r="AG54" s="8"/>
      <c r="AH54" s="8"/>
      <c r="AI54" s="8"/>
      <c r="AJ54" s="8"/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17" t="s">
        <v>56</v>
      </c>
      <c r="AR54" s="23">
        <v>0</v>
      </c>
      <c r="AS54" s="19" t="e">
        <v>#DIV/0!</v>
      </c>
    </row>
    <row r="55" spans="1:45" x14ac:dyDescent="0.2">
      <c r="A55" s="8" t="s">
        <v>5475</v>
      </c>
      <c r="B55" s="12">
        <v>44231</v>
      </c>
      <c r="C55" s="8">
        <v>3</v>
      </c>
      <c r="D55" s="8" t="s">
        <v>5476</v>
      </c>
      <c r="E55" s="8" t="s">
        <v>5477</v>
      </c>
      <c r="F55" s="8"/>
      <c r="G55" s="8"/>
      <c r="H55" s="8"/>
      <c r="I55" s="8"/>
      <c r="J55" s="8">
        <v>1</v>
      </c>
      <c r="K55" s="8">
        <v>0</v>
      </c>
      <c r="L55" s="8">
        <v>1</v>
      </c>
      <c r="M55" s="8">
        <v>0</v>
      </c>
      <c r="N55" s="8">
        <v>1</v>
      </c>
      <c r="O55" s="8">
        <v>1</v>
      </c>
      <c r="P55" s="8">
        <v>1</v>
      </c>
      <c r="Q55" s="8">
        <v>1</v>
      </c>
      <c r="R55" s="8">
        <v>1</v>
      </c>
      <c r="S55" s="8">
        <v>1</v>
      </c>
      <c r="T55" s="16"/>
      <c r="U55" s="8"/>
      <c r="V55" s="8"/>
      <c r="W55" s="8">
        <v>1</v>
      </c>
      <c r="X55" s="8">
        <v>1</v>
      </c>
      <c r="Y55" s="8">
        <v>1</v>
      </c>
      <c r="Z55" s="8">
        <v>1</v>
      </c>
      <c r="AA55" s="8">
        <v>1</v>
      </c>
      <c r="AB55" s="8">
        <v>5</v>
      </c>
      <c r="AC55" s="24">
        <v>44231</v>
      </c>
      <c r="AD55" s="21">
        <v>0</v>
      </c>
      <c r="AE55" s="22" t="e">
        <v>#DIV/0!</v>
      </c>
      <c r="AF55" s="8"/>
      <c r="AG55" s="8"/>
      <c r="AH55" s="8"/>
      <c r="AI55" s="8"/>
      <c r="AJ55" s="8"/>
      <c r="AK55" s="8">
        <v>0</v>
      </c>
      <c r="AL55" s="8">
        <v>0</v>
      </c>
      <c r="AM55" s="8">
        <v>1</v>
      </c>
      <c r="AN55" s="8">
        <v>1</v>
      </c>
      <c r="AO55" s="8">
        <v>1</v>
      </c>
      <c r="AP55" s="8">
        <v>3</v>
      </c>
      <c r="AQ55" s="24">
        <v>44231</v>
      </c>
      <c r="AR55" s="23">
        <v>0.55000000000000004</v>
      </c>
      <c r="AS55" s="19">
        <v>-0.60858061900000004</v>
      </c>
    </row>
    <row r="56" spans="1:45" x14ac:dyDescent="0.2">
      <c r="A56" s="8" t="s">
        <v>5478</v>
      </c>
      <c r="B56" s="8" t="s">
        <v>56</v>
      </c>
      <c r="C56" s="8">
        <v>1</v>
      </c>
      <c r="D56" s="8"/>
      <c r="E56" s="8" t="s">
        <v>5479</v>
      </c>
      <c r="F56" s="8"/>
      <c r="G56" s="8"/>
      <c r="H56" s="8"/>
      <c r="I56" s="8"/>
      <c r="J56" s="8">
        <v>1</v>
      </c>
      <c r="K56" s="8">
        <v>0</v>
      </c>
      <c r="L56" s="8">
        <v>1</v>
      </c>
      <c r="M56" s="8">
        <v>0</v>
      </c>
      <c r="N56" s="8">
        <v>1</v>
      </c>
      <c r="O56" s="8">
        <v>0</v>
      </c>
      <c r="P56" s="8">
        <v>1</v>
      </c>
      <c r="Q56" s="8">
        <v>0</v>
      </c>
      <c r="R56" s="8">
        <v>1</v>
      </c>
      <c r="S56" s="8">
        <v>0</v>
      </c>
      <c r="T56" s="16"/>
      <c r="U56" s="8"/>
      <c r="V56" s="8"/>
      <c r="W56" s="8">
        <v>1</v>
      </c>
      <c r="X56" s="8">
        <v>1</v>
      </c>
      <c r="Y56" s="8">
        <v>1</v>
      </c>
      <c r="Z56" s="8">
        <v>1</v>
      </c>
      <c r="AA56" s="8">
        <v>0</v>
      </c>
      <c r="AB56" s="8">
        <v>4</v>
      </c>
      <c r="AC56" s="17" t="s">
        <v>56</v>
      </c>
      <c r="AD56" s="21">
        <v>0.45</v>
      </c>
      <c r="AE56" s="22">
        <v>-2.2400000000000002</v>
      </c>
      <c r="AF56" s="8"/>
      <c r="AG56" s="8"/>
      <c r="AH56" s="8"/>
      <c r="AI56" s="8"/>
      <c r="AJ56" s="8"/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17" t="s">
        <v>56</v>
      </c>
      <c r="AR56" s="23">
        <v>0</v>
      </c>
      <c r="AS56" s="19" t="e">
        <v>#DIV/0!</v>
      </c>
    </row>
    <row r="57" spans="1:45" x14ac:dyDescent="0.2">
      <c r="A57" s="8" t="s">
        <v>5480</v>
      </c>
      <c r="B57" s="8"/>
      <c r="C57" s="8"/>
      <c r="D57" s="8" t="s">
        <v>5481</v>
      </c>
      <c r="E57" s="8" t="s">
        <v>5482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16"/>
      <c r="U57" s="8"/>
      <c r="V57" s="8"/>
      <c r="W57" s="8"/>
      <c r="X57" s="8"/>
      <c r="Y57" s="8"/>
      <c r="Z57" s="8"/>
      <c r="AA57" s="8"/>
      <c r="AB57" s="8">
        <v>0</v>
      </c>
      <c r="AC57" s="17"/>
      <c r="AD57" s="21" t="e">
        <v>#DIV/0!</v>
      </c>
      <c r="AE57" s="22" t="e">
        <v>#DIV/0!</v>
      </c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>
        <v>0</v>
      </c>
      <c r="AQ57" s="17"/>
      <c r="AR57" s="23" t="e">
        <v>#DIV/0!</v>
      </c>
      <c r="AS57" s="19" t="e">
        <v>#DIV/0!</v>
      </c>
    </row>
    <row r="58" spans="1:45" x14ac:dyDescent="0.2">
      <c r="A58" s="8" t="s">
        <v>5483</v>
      </c>
      <c r="B58" s="12">
        <v>44200</v>
      </c>
      <c r="C58" s="8">
        <v>24</v>
      </c>
      <c r="D58" s="8" t="s">
        <v>113</v>
      </c>
      <c r="E58" s="8" t="s">
        <v>5484</v>
      </c>
      <c r="F58" s="8"/>
      <c r="G58" s="8"/>
      <c r="H58" s="8"/>
      <c r="I58" s="8"/>
      <c r="J58" s="8">
        <v>14</v>
      </c>
      <c r="K58" s="8">
        <v>3</v>
      </c>
      <c r="L58" s="8">
        <v>5</v>
      </c>
      <c r="M58" s="8">
        <v>2</v>
      </c>
      <c r="N58" s="8">
        <v>4</v>
      </c>
      <c r="O58" s="8">
        <v>0</v>
      </c>
      <c r="P58" s="8">
        <v>1</v>
      </c>
      <c r="Q58" s="8">
        <v>0</v>
      </c>
      <c r="R58" s="8">
        <v>1</v>
      </c>
      <c r="S58" s="8">
        <v>0</v>
      </c>
      <c r="T58" s="16"/>
      <c r="U58" s="8"/>
      <c r="V58" s="8"/>
      <c r="W58" s="8">
        <v>14</v>
      </c>
      <c r="X58" s="8">
        <v>5</v>
      </c>
      <c r="Y58" s="8">
        <v>4</v>
      </c>
      <c r="Z58" s="8">
        <v>1</v>
      </c>
      <c r="AA58" s="8">
        <v>0</v>
      </c>
      <c r="AB58" s="8">
        <v>24</v>
      </c>
      <c r="AC58" s="24">
        <v>44200</v>
      </c>
      <c r="AD58" s="21">
        <v>5.54</v>
      </c>
      <c r="AE58" s="22">
        <v>1.5</v>
      </c>
      <c r="AF58" s="8"/>
      <c r="AG58" s="8"/>
      <c r="AH58" s="8"/>
      <c r="AI58" s="8"/>
      <c r="AJ58" s="8"/>
      <c r="AK58" s="8">
        <v>3</v>
      </c>
      <c r="AL58" s="8">
        <v>2</v>
      </c>
      <c r="AM58" s="8">
        <v>0</v>
      </c>
      <c r="AN58" s="8">
        <v>0</v>
      </c>
      <c r="AO58" s="8">
        <v>0</v>
      </c>
      <c r="AP58" s="8">
        <v>5</v>
      </c>
      <c r="AQ58" s="24">
        <v>44200</v>
      </c>
      <c r="AR58" s="23">
        <v>1.41</v>
      </c>
      <c r="AS58" s="19">
        <v>0.88388347599999995</v>
      </c>
    </row>
    <row r="59" spans="1:45" x14ac:dyDescent="0.2">
      <c r="A59" s="8" t="s">
        <v>5485</v>
      </c>
      <c r="B59" s="8" t="s">
        <v>56</v>
      </c>
      <c r="C59" s="8">
        <v>2</v>
      </c>
      <c r="D59" s="8" t="s">
        <v>810</v>
      </c>
      <c r="E59" s="8" t="s">
        <v>5486</v>
      </c>
      <c r="F59" s="8"/>
      <c r="G59" s="8"/>
      <c r="H59" s="8"/>
      <c r="I59" s="8"/>
      <c r="J59" s="8">
        <v>2</v>
      </c>
      <c r="K59" s="8">
        <v>1</v>
      </c>
      <c r="L59" s="8">
        <v>2</v>
      </c>
      <c r="M59" s="8">
        <v>1</v>
      </c>
      <c r="N59" s="8">
        <v>2</v>
      </c>
      <c r="O59" s="8">
        <v>1</v>
      </c>
      <c r="P59" s="8">
        <v>2</v>
      </c>
      <c r="Q59" s="8">
        <v>1</v>
      </c>
      <c r="R59" s="8">
        <v>2</v>
      </c>
      <c r="S59" s="8">
        <v>1</v>
      </c>
      <c r="T59" s="16"/>
      <c r="U59" s="8"/>
      <c r="V59" s="8"/>
      <c r="W59" s="8">
        <v>2</v>
      </c>
      <c r="X59" s="8">
        <v>2</v>
      </c>
      <c r="Y59" s="8">
        <v>2</v>
      </c>
      <c r="Z59" s="8">
        <v>2</v>
      </c>
      <c r="AA59" s="8">
        <v>1</v>
      </c>
      <c r="AB59" s="8">
        <v>9</v>
      </c>
      <c r="AC59" s="17" t="s">
        <v>56</v>
      </c>
      <c r="AD59" s="21">
        <v>0.45</v>
      </c>
      <c r="AE59" s="22">
        <v>-2.2400000000000002</v>
      </c>
      <c r="AF59" s="8"/>
      <c r="AG59" s="8"/>
      <c r="AH59" s="8"/>
      <c r="AI59" s="8"/>
      <c r="AJ59" s="8"/>
      <c r="AK59" s="8">
        <v>1</v>
      </c>
      <c r="AL59" s="8">
        <v>1</v>
      </c>
      <c r="AM59" s="8">
        <v>1</v>
      </c>
      <c r="AN59" s="8">
        <v>1</v>
      </c>
      <c r="AO59" s="8">
        <v>1</v>
      </c>
      <c r="AP59" s="8">
        <v>5</v>
      </c>
      <c r="AQ59" s="17" t="s">
        <v>56</v>
      </c>
      <c r="AR59" s="23">
        <v>0</v>
      </c>
      <c r="AS59" s="19" t="e">
        <v>#DIV/0!</v>
      </c>
    </row>
    <row r="60" spans="1:45" x14ac:dyDescent="0.2">
      <c r="A60" s="8" t="s">
        <v>5487</v>
      </c>
      <c r="B60" s="12">
        <v>44320</v>
      </c>
      <c r="C60" s="8">
        <v>2</v>
      </c>
      <c r="D60" s="8"/>
      <c r="E60" s="8" t="s">
        <v>5488</v>
      </c>
      <c r="F60" s="8"/>
      <c r="G60" s="8"/>
      <c r="H60" s="8"/>
      <c r="I60" s="8"/>
      <c r="J60" s="8">
        <v>1</v>
      </c>
      <c r="K60" s="8">
        <v>0</v>
      </c>
      <c r="L60" s="8">
        <v>1</v>
      </c>
      <c r="M60" s="8">
        <v>0</v>
      </c>
      <c r="N60" s="8">
        <v>1</v>
      </c>
      <c r="O60" s="8">
        <v>0</v>
      </c>
      <c r="P60" s="8">
        <v>1</v>
      </c>
      <c r="Q60" s="8">
        <v>0</v>
      </c>
      <c r="R60" s="8">
        <v>1</v>
      </c>
      <c r="S60" s="8">
        <v>0</v>
      </c>
      <c r="T60" s="16"/>
      <c r="U60" s="8"/>
      <c r="V60" s="8"/>
      <c r="W60" s="8">
        <v>1</v>
      </c>
      <c r="X60" s="8">
        <v>1</v>
      </c>
      <c r="Y60" s="8">
        <v>1</v>
      </c>
      <c r="Z60" s="8">
        <v>1</v>
      </c>
      <c r="AA60" s="8">
        <v>0</v>
      </c>
      <c r="AB60" s="8">
        <v>4</v>
      </c>
      <c r="AC60" s="24">
        <v>44320</v>
      </c>
      <c r="AD60" s="21">
        <v>0.45</v>
      </c>
      <c r="AE60" s="22">
        <v>-2.2400000000000002</v>
      </c>
      <c r="AF60" s="8"/>
      <c r="AG60" s="8"/>
      <c r="AH60" s="8"/>
      <c r="AI60" s="8"/>
      <c r="AJ60" s="8"/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24">
        <v>44320</v>
      </c>
      <c r="AR60" s="23">
        <v>0</v>
      </c>
      <c r="AS60" s="19" t="e">
        <v>#DIV/0!</v>
      </c>
    </row>
    <row r="61" spans="1:45" x14ac:dyDescent="0.2">
      <c r="A61" s="8" t="s">
        <v>5489</v>
      </c>
      <c r="B61" s="8" t="s">
        <v>56</v>
      </c>
      <c r="C61" s="8">
        <v>1</v>
      </c>
      <c r="D61" s="8" t="s">
        <v>5490</v>
      </c>
      <c r="E61" s="8" t="s">
        <v>5491</v>
      </c>
      <c r="F61" s="8"/>
      <c r="G61" s="8"/>
      <c r="H61" s="8"/>
      <c r="I61" s="8"/>
      <c r="J61" s="8">
        <v>1</v>
      </c>
      <c r="K61" s="8">
        <v>0</v>
      </c>
      <c r="L61" s="8">
        <v>1</v>
      </c>
      <c r="M61" s="8">
        <v>0</v>
      </c>
      <c r="N61" s="8">
        <v>1</v>
      </c>
      <c r="O61" s="8">
        <v>0</v>
      </c>
      <c r="P61" s="8">
        <v>1</v>
      </c>
      <c r="Q61" s="8">
        <v>0</v>
      </c>
      <c r="R61" s="8">
        <v>1</v>
      </c>
      <c r="S61" s="8">
        <v>0</v>
      </c>
      <c r="T61" s="16"/>
      <c r="U61" s="8"/>
      <c r="V61" s="8"/>
      <c r="W61" s="8">
        <v>1</v>
      </c>
      <c r="X61" s="8">
        <v>1</v>
      </c>
      <c r="Y61" s="8">
        <v>1</v>
      </c>
      <c r="Z61" s="8">
        <v>1</v>
      </c>
      <c r="AA61" s="8">
        <v>0</v>
      </c>
      <c r="AB61" s="8">
        <v>4</v>
      </c>
      <c r="AC61" s="17" t="s">
        <v>56</v>
      </c>
      <c r="AD61" s="21">
        <v>0.45</v>
      </c>
      <c r="AE61" s="22">
        <v>-2.2400000000000002</v>
      </c>
      <c r="AF61" s="8"/>
      <c r="AG61" s="8"/>
      <c r="AH61" s="8"/>
      <c r="AI61" s="8"/>
      <c r="AJ61" s="8"/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17" t="s">
        <v>56</v>
      </c>
      <c r="AR61" s="23">
        <v>0</v>
      </c>
      <c r="AS61" s="19" t="e">
        <v>#DIV/0!</v>
      </c>
    </row>
    <row r="62" spans="1:45" x14ac:dyDescent="0.2">
      <c r="A62" s="8" t="s">
        <v>5492</v>
      </c>
      <c r="B62" s="8"/>
      <c r="C62" s="8"/>
      <c r="D62" s="8" t="s">
        <v>5493</v>
      </c>
      <c r="E62" s="8" t="s">
        <v>5494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16"/>
      <c r="U62" s="8"/>
      <c r="V62" s="8"/>
      <c r="W62" s="8"/>
      <c r="X62" s="8"/>
      <c r="Y62" s="8"/>
      <c r="Z62" s="8"/>
      <c r="AA62" s="8"/>
      <c r="AB62" s="8">
        <v>0</v>
      </c>
      <c r="AC62" s="17"/>
      <c r="AD62" s="21" t="e">
        <v>#DIV/0!</v>
      </c>
      <c r="AE62" s="22" t="e">
        <v>#DIV/0!</v>
      </c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>
        <v>0</v>
      </c>
      <c r="AQ62" s="17"/>
      <c r="AR62" s="23" t="e">
        <v>#DIV/0!</v>
      </c>
      <c r="AS62" s="19" t="e">
        <v>#DIV/0!</v>
      </c>
    </row>
    <row r="63" spans="1:45" x14ac:dyDescent="0.2">
      <c r="A63" s="8" t="s">
        <v>5495</v>
      </c>
      <c r="B63" s="8"/>
      <c r="C63" s="8"/>
      <c r="D63" s="8" t="s">
        <v>5496</v>
      </c>
      <c r="E63" s="8" t="s">
        <v>5497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16"/>
      <c r="U63" s="8"/>
      <c r="V63" s="8"/>
      <c r="W63" s="8"/>
      <c r="X63" s="8"/>
      <c r="Y63" s="8"/>
      <c r="Z63" s="8"/>
      <c r="AA63" s="8"/>
      <c r="AB63" s="8">
        <v>0</v>
      </c>
      <c r="AC63" s="17"/>
      <c r="AD63" s="21" t="e">
        <v>#DIV/0!</v>
      </c>
      <c r="AE63" s="22" t="e">
        <v>#DIV/0!</v>
      </c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>
        <v>0</v>
      </c>
      <c r="AQ63" s="17"/>
      <c r="AR63" s="23" t="e">
        <v>#DIV/0!</v>
      </c>
      <c r="AS63" s="19" t="e">
        <v>#DIV/0!</v>
      </c>
    </row>
    <row r="64" spans="1:45" x14ac:dyDescent="0.2">
      <c r="A64" s="8" t="s">
        <v>5498</v>
      </c>
      <c r="B64" s="12">
        <v>44381</v>
      </c>
      <c r="C64" s="8">
        <v>10</v>
      </c>
      <c r="D64" s="8"/>
      <c r="E64" s="8" t="s">
        <v>5499</v>
      </c>
      <c r="F64" s="8"/>
      <c r="G64" s="8"/>
      <c r="H64" s="8"/>
      <c r="I64" s="8"/>
      <c r="J64" s="8">
        <v>9</v>
      </c>
      <c r="K64" s="8">
        <v>6</v>
      </c>
      <c r="L64" s="8">
        <v>1</v>
      </c>
      <c r="M64" s="8">
        <v>1</v>
      </c>
      <c r="N64" s="8">
        <v>1</v>
      </c>
      <c r="O64" s="8">
        <v>1</v>
      </c>
      <c r="P64" s="8">
        <v>1</v>
      </c>
      <c r="Q64" s="8">
        <v>1</v>
      </c>
      <c r="R64" s="8">
        <v>1</v>
      </c>
      <c r="S64" s="8">
        <v>1</v>
      </c>
      <c r="T64" s="16"/>
      <c r="U64" s="8"/>
      <c r="V64" s="8"/>
      <c r="W64" s="8">
        <v>9</v>
      </c>
      <c r="X64" s="8">
        <v>1</v>
      </c>
      <c r="Y64" s="8">
        <v>1</v>
      </c>
      <c r="Z64" s="8">
        <v>1</v>
      </c>
      <c r="AA64" s="8">
        <v>1</v>
      </c>
      <c r="AB64" s="8">
        <v>13</v>
      </c>
      <c r="AC64" s="24">
        <v>44381</v>
      </c>
      <c r="AD64" s="21">
        <v>3.58</v>
      </c>
      <c r="AE64" s="22">
        <v>2.2400000000000002</v>
      </c>
      <c r="AF64" s="8"/>
      <c r="AG64" s="8"/>
      <c r="AH64" s="8"/>
      <c r="AI64" s="8"/>
      <c r="AJ64" s="8"/>
      <c r="AK64" s="8">
        <v>6</v>
      </c>
      <c r="AL64" s="8">
        <v>1</v>
      </c>
      <c r="AM64" s="8">
        <v>1</v>
      </c>
      <c r="AN64" s="8">
        <v>1</v>
      </c>
      <c r="AO64" s="8">
        <v>1</v>
      </c>
      <c r="AP64" s="8">
        <v>10</v>
      </c>
      <c r="AQ64" s="24">
        <v>44381</v>
      </c>
      <c r="AR64" s="23">
        <v>2.2400000000000002</v>
      </c>
      <c r="AS64" s="19">
        <v>2.2360679769999998</v>
      </c>
    </row>
    <row r="65" spans="1:45" x14ac:dyDescent="0.2">
      <c r="A65" s="8" t="s">
        <v>5500</v>
      </c>
      <c r="B65" s="12">
        <v>44380</v>
      </c>
      <c r="C65" s="8">
        <v>3</v>
      </c>
      <c r="D65" s="8" t="s">
        <v>5501</v>
      </c>
      <c r="E65" s="8" t="s">
        <v>5502</v>
      </c>
      <c r="F65" s="8"/>
      <c r="G65" s="8"/>
      <c r="H65" s="8"/>
      <c r="I65" s="8"/>
      <c r="J65" s="8">
        <v>2</v>
      </c>
      <c r="K65" s="8">
        <v>1</v>
      </c>
      <c r="L65" s="8">
        <v>2</v>
      </c>
      <c r="M65" s="8">
        <v>1</v>
      </c>
      <c r="N65" s="8">
        <v>1</v>
      </c>
      <c r="O65" s="8">
        <v>0</v>
      </c>
      <c r="P65" s="8">
        <v>1</v>
      </c>
      <c r="Q65" s="8">
        <v>0</v>
      </c>
      <c r="R65" s="8">
        <v>1</v>
      </c>
      <c r="S65" s="8">
        <v>0</v>
      </c>
      <c r="T65" s="16"/>
      <c r="U65" s="8"/>
      <c r="V65" s="8"/>
      <c r="W65" s="8">
        <v>2</v>
      </c>
      <c r="X65" s="8">
        <v>2</v>
      </c>
      <c r="Y65" s="8">
        <v>1</v>
      </c>
      <c r="Z65" s="8">
        <v>1</v>
      </c>
      <c r="AA65" s="8">
        <v>0</v>
      </c>
      <c r="AB65" s="8">
        <v>6</v>
      </c>
      <c r="AC65" s="24">
        <v>44380</v>
      </c>
      <c r="AD65" s="21">
        <v>0.84</v>
      </c>
      <c r="AE65" s="22">
        <v>-0.51</v>
      </c>
      <c r="AF65" s="8"/>
      <c r="AG65" s="8"/>
      <c r="AH65" s="8"/>
      <c r="AI65" s="8"/>
      <c r="AJ65" s="8"/>
      <c r="AK65" s="8">
        <v>1</v>
      </c>
      <c r="AL65" s="8">
        <v>1</v>
      </c>
      <c r="AM65" s="8">
        <v>0</v>
      </c>
      <c r="AN65" s="8">
        <v>0</v>
      </c>
      <c r="AO65" s="8">
        <v>0</v>
      </c>
      <c r="AP65" s="8">
        <v>2</v>
      </c>
      <c r="AQ65" s="24">
        <v>44380</v>
      </c>
      <c r="AR65" s="23">
        <v>0.55000000000000004</v>
      </c>
      <c r="AS65" s="19">
        <v>0.60858061900000004</v>
      </c>
    </row>
    <row r="66" spans="1:45" x14ac:dyDescent="0.2">
      <c r="A66" s="8" t="s">
        <v>5503</v>
      </c>
      <c r="B66" s="8"/>
      <c r="C66" s="8"/>
      <c r="D66" s="8"/>
      <c r="E66" s="8" t="s">
        <v>5504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16"/>
      <c r="U66" s="8"/>
      <c r="V66" s="8"/>
      <c r="W66" s="8"/>
      <c r="X66" s="8"/>
      <c r="Y66" s="8"/>
      <c r="Z66" s="8"/>
      <c r="AA66" s="8"/>
      <c r="AB66" s="8">
        <v>0</v>
      </c>
      <c r="AC66" s="17"/>
      <c r="AD66" s="21" t="e">
        <v>#DIV/0!</v>
      </c>
      <c r="AE66" s="22" t="e">
        <v>#DIV/0!</v>
      </c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>
        <v>0</v>
      </c>
      <c r="AQ66" s="17"/>
      <c r="AR66" s="23" t="e">
        <v>#DIV/0!</v>
      </c>
      <c r="AS66" s="19" t="e">
        <v>#DIV/0!</v>
      </c>
    </row>
    <row r="67" spans="1:45" x14ac:dyDescent="0.2">
      <c r="A67" s="8" t="s">
        <v>5505</v>
      </c>
      <c r="B67" s="8" t="s">
        <v>56</v>
      </c>
      <c r="C67" s="8">
        <v>1</v>
      </c>
      <c r="D67" s="8" t="s">
        <v>1013</v>
      </c>
      <c r="E67" s="8" t="s">
        <v>5506</v>
      </c>
      <c r="F67" s="8"/>
      <c r="G67" s="8"/>
      <c r="H67" s="8"/>
      <c r="I67" s="8"/>
      <c r="J67" s="8">
        <v>1</v>
      </c>
      <c r="K67" s="8">
        <v>0</v>
      </c>
      <c r="L67" s="8">
        <v>1</v>
      </c>
      <c r="M67" s="8">
        <v>0</v>
      </c>
      <c r="N67" s="8">
        <v>1</v>
      </c>
      <c r="O67" s="8">
        <v>0</v>
      </c>
      <c r="P67" s="8">
        <v>1</v>
      </c>
      <c r="Q67" s="8">
        <v>0</v>
      </c>
      <c r="R67" s="8">
        <v>1</v>
      </c>
      <c r="S67" s="8">
        <v>0</v>
      </c>
      <c r="T67" s="16"/>
      <c r="U67" s="8"/>
      <c r="V67" s="8"/>
      <c r="W67" s="8">
        <v>1</v>
      </c>
      <c r="X67" s="8">
        <v>1</v>
      </c>
      <c r="Y67" s="8">
        <v>1</v>
      </c>
      <c r="Z67" s="8">
        <v>1</v>
      </c>
      <c r="AA67" s="8">
        <v>0</v>
      </c>
      <c r="AB67" s="8">
        <v>4</v>
      </c>
      <c r="AC67" s="17" t="s">
        <v>56</v>
      </c>
      <c r="AD67" s="21">
        <v>0.45</v>
      </c>
      <c r="AE67" s="22">
        <v>-2.2400000000000002</v>
      </c>
      <c r="AF67" s="8"/>
      <c r="AG67" s="8"/>
      <c r="AH67" s="8"/>
      <c r="AI67" s="8"/>
      <c r="AJ67" s="8"/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17" t="s">
        <v>56</v>
      </c>
      <c r="AR67" s="23">
        <v>0</v>
      </c>
      <c r="AS67" s="19" t="e">
        <v>#DIV/0!</v>
      </c>
    </row>
    <row r="68" spans="1:45" x14ac:dyDescent="0.2">
      <c r="A68" s="8" t="s">
        <v>5507</v>
      </c>
      <c r="B68" s="12">
        <v>44381</v>
      </c>
      <c r="C68" s="8">
        <v>4</v>
      </c>
      <c r="D68" s="8"/>
      <c r="E68" s="8" t="s">
        <v>5508</v>
      </c>
      <c r="F68" s="8"/>
      <c r="G68" s="8"/>
      <c r="H68" s="8"/>
      <c r="I68" s="8"/>
      <c r="J68" s="8">
        <v>3</v>
      </c>
      <c r="K68" s="8">
        <v>0</v>
      </c>
      <c r="L68" s="8">
        <v>1</v>
      </c>
      <c r="M68" s="8">
        <v>0</v>
      </c>
      <c r="N68" s="8">
        <v>1</v>
      </c>
      <c r="O68" s="8">
        <v>0</v>
      </c>
      <c r="P68" s="8">
        <v>1</v>
      </c>
      <c r="Q68" s="8">
        <v>0</v>
      </c>
      <c r="R68" s="8">
        <v>1</v>
      </c>
      <c r="S68" s="8">
        <v>0</v>
      </c>
      <c r="T68" s="16"/>
      <c r="U68" s="8"/>
      <c r="V68" s="8"/>
      <c r="W68" s="8">
        <v>3</v>
      </c>
      <c r="X68" s="8">
        <v>1</v>
      </c>
      <c r="Y68" s="8">
        <v>1</v>
      </c>
      <c r="Z68" s="8">
        <v>1</v>
      </c>
      <c r="AA68" s="8">
        <v>0</v>
      </c>
      <c r="AB68" s="8">
        <v>6</v>
      </c>
      <c r="AC68" s="24">
        <v>44381</v>
      </c>
      <c r="AD68" s="21">
        <v>1.1000000000000001</v>
      </c>
      <c r="AE68" s="22">
        <v>1.29</v>
      </c>
      <c r="AF68" s="8"/>
      <c r="AG68" s="8"/>
      <c r="AH68" s="8"/>
      <c r="AI68" s="8"/>
      <c r="AJ68" s="8"/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24">
        <v>44381</v>
      </c>
      <c r="AR68" s="23">
        <v>0</v>
      </c>
      <c r="AS68" s="19" t="e">
        <v>#DIV/0!</v>
      </c>
    </row>
    <row r="69" spans="1:45" x14ac:dyDescent="0.2">
      <c r="A69" s="8" t="s">
        <v>5509</v>
      </c>
      <c r="B69" s="8"/>
      <c r="C69" s="8"/>
      <c r="D69" s="8"/>
      <c r="E69" s="8" t="s">
        <v>5510</v>
      </c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16"/>
      <c r="U69" s="8"/>
      <c r="V69" s="8"/>
      <c r="W69" s="8"/>
      <c r="X69" s="8"/>
      <c r="Y69" s="8"/>
      <c r="Z69" s="8"/>
      <c r="AA69" s="8"/>
      <c r="AB69" s="8">
        <v>0</v>
      </c>
      <c r="AC69" s="17"/>
      <c r="AD69" s="21" t="e">
        <v>#DIV/0!</v>
      </c>
      <c r="AE69" s="22" t="e">
        <v>#DIV/0!</v>
      </c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>
        <v>0</v>
      </c>
      <c r="AQ69" s="17"/>
      <c r="AR69" s="23" t="e">
        <v>#DIV/0!</v>
      </c>
      <c r="AS69" s="19" t="e">
        <v>#DIV/0!</v>
      </c>
    </row>
    <row r="70" spans="1:45" x14ac:dyDescent="0.2">
      <c r="A70" s="8" t="s">
        <v>5511</v>
      </c>
      <c r="B70" s="12">
        <v>44442</v>
      </c>
      <c r="C70" s="8">
        <v>3</v>
      </c>
      <c r="D70" s="8" t="s">
        <v>5512</v>
      </c>
      <c r="E70" s="8" t="s">
        <v>5513</v>
      </c>
      <c r="F70" s="8"/>
      <c r="G70" s="8"/>
      <c r="H70" s="8"/>
      <c r="I70" s="8"/>
      <c r="J70" s="8">
        <v>1</v>
      </c>
      <c r="K70" s="8">
        <v>1</v>
      </c>
      <c r="L70" s="8">
        <v>1</v>
      </c>
      <c r="M70" s="8">
        <v>1</v>
      </c>
      <c r="N70" s="8">
        <v>1</v>
      </c>
      <c r="O70" s="8">
        <v>1</v>
      </c>
      <c r="P70" s="8">
        <v>1</v>
      </c>
      <c r="Q70" s="8">
        <v>1</v>
      </c>
      <c r="R70" s="8">
        <v>1</v>
      </c>
      <c r="S70" s="8">
        <v>1</v>
      </c>
      <c r="T70" s="16"/>
      <c r="U70" s="8"/>
      <c r="V70" s="8"/>
      <c r="W70" s="8">
        <v>1</v>
      </c>
      <c r="X70" s="8">
        <v>1</v>
      </c>
      <c r="Y70" s="8">
        <v>1</v>
      </c>
      <c r="Z70" s="8">
        <v>1</v>
      </c>
      <c r="AA70" s="8">
        <v>1</v>
      </c>
      <c r="AB70" s="8">
        <v>5</v>
      </c>
      <c r="AC70" s="24">
        <v>44442</v>
      </c>
      <c r="AD70" s="21">
        <v>0</v>
      </c>
      <c r="AE70" s="22" t="e">
        <v>#DIV/0!</v>
      </c>
      <c r="AF70" s="8"/>
      <c r="AG70" s="8"/>
      <c r="AH70" s="8"/>
      <c r="AI70" s="8"/>
      <c r="AJ70" s="8"/>
      <c r="AK70" s="8">
        <v>1</v>
      </c>
      <c r="AL70" s="8">
        <v>1</v>
      </c>
      <c r="AM70" s="8">
        <v>1</v>
      </c>
      <c r="AN70" s="8">
        <v>1</v>
      </c>
      <c r="AO70" s="8">
        <v>1</v>
      </c>
      <c r="AP70" s="8">
        <v>5</v>
      </c>
      <c r="AQ70" s="24">
        <v>44442</v>
      </c>
      <c r="AR70" s="23">
        <v>0</v>
      </c>
      <c r="AS70" s="19" t="e">
        <v>#DIV/0!</v>
      </c>
    </row>
    <row r="71" spans="1:45" x14ac:dyDescent="0.2">
      <c r="A71" s="8" t="s">
        <v>5514</v>
      </c>
      <c r="B71" s="12">
        <v>44259</v>
      </c>
      <c r="C71" s="8">
        <v>4</v>
      </c>
      <c r="D71" s="8"/>
      <c r="E71" s="8" t="s">
        <v>5515</v>
      </c>
      <c r="F71" s="8"/>
      <c r="G71" s="8"/>
      <c r="H71" s="8"/>
      <c r="I71" s="8"/>
      <c r="J71" s="8">
        <v>3</v>
      </c>
      <c r="K71" s="8">
        <v>1</v>
      </c>
      <c r="L71" s="8">
        <v>1</v>
      </c>
      <c r="M71" s="8">
        <v>0</v>
      </c>
      <c r="N71" s="8">
        <v>1</v>
      </c>
      <c r="O71" s="8">
        <v>0</v>
      </c>
      <c r="P71" s="8">
        <v>1</v>
      </c>
      <c r="Q71" s="8">
        <v>0</v>
      </c>
      <c r="R71" s="8">
        <v>1</v>
      </c>
      <c r="S71" s="8">
        <v>0</v>
      </c>
      <c r="T71" s="16"/>
      <c r="U71" s="8"/>
      <c r="V71" s="8"/>
      <c r="W71" s="8">
        <v>3</v>
      </c>
      <c r="X71" s="8">
        <v>1</v>
      </c>
      <c r="Y71" s="8">
        <v>1</v>
      </c>
      <c r="Z71" s="8">
        <v>1</v>
      </c>
      <c r="AA71" s="8">
        <v>0</v>
      </c>
      <c r="AB71" s="8">
        <v>6</v>
      </c>
      <c r="AC71" s="24">
        <v>44259</v>
      </c>
      <c r="AD71" s="21">
        <v>1.1000000000000001</v>
      </c>
      <c r="AE71" s="22">
        <v>1.29</v>
      </c>
      <c r="AF71" s="8"/>
      <c r="AG71" s="8"/>
      <c r="AH71" s="8"/>
      <c r="AI71" s="8"/>
      <c r="AJ71" s="8"/>
      <c r="AK71" s="8">
        <v>1</v>
      </c>
      <c r="AL71" s="8">
        <v>0</v>
      </c>
      <c r="AM71" s="8">
        <v>0</v>
      </c>
      <c r="AN71" s="8">
        <v>0</v>
      </c>
      <c r="AO71" s="8">
        <v>0</v>
      </c>
      <c r="AP71" s="8">
        <v>1</v>
      </c>
      <c r="AQ71" s="24">
        <v>44259</v>
      </c>
      <c r="AR71" s="23">
        <v>0.45</v>
      </c>
      <c r="AS71" s="19">
        <v>2.2360679769999998</v>
      </c>
    </row>
    <row r="72" spans="1:45" x14ac:dyDescent="0.2">
      <c r="A72" s="8" t="s">
        <v>5516</v>
      </c>
      <c r="B72" s="8" t="s">
        <v>56</v>
      </c>
      <c r="C72" s="8">
        <v>1</v>
      </c>
      <c r="D72" s="8"/>
      <c r="E72" s="8" t="s">
        <v>5517</v>
      </c>
      <c r="F72" s="8"/>
      <c r="G72" s="8"/>
      <c r="H72" s="8"/>
      <c r="I72" s="8"/>
      <c r="J72" s="8">
        <v>1</v>
      </c>
      <c r="K72" s="8">
        <v>0</v>
      </c>
      <c r="L72" s="8">
        <v>1</v>
      </c>
      <c r="M72" s="8">
        <v>0</v>
      </c>
      <c r="N72" s="8">
        <v>1</v>
      </c>
      <c r="O72" s="8">
        <v>0</v>
      </c>
      <c r="P72" s="8">
        <v>1</v>
      </c>
      <c r="Q72" s="8">
        <v>0</v>
      </c>
      <c r="R72" s="8">
        <v>1</v>
      </c>
      <c r="S72" s="8">
        <v>0</v>
      </c>
      <c r="T72" s="16"/>
      <c r="U72" s="8"/>
      <c r="V72" s="8"/>
      <c r="W72" s="8">
        <v>1</v>
      </c>
      <c r="X72" s="8">
        <v>1</v>
      </c>
      <c r="Y72" s="8">
        <v>1</v>
      </c>
      <c r="Z72" s="8">
        <v>1</v>
      </c>
      <c r="AA72" s="8">
        <v>0</v>
      </c>
      <c r="AB72" s="8">
        <v>4</v>
      </c>
      <c r="AC72" s="17" t="s">
        <v>56</v>
      </c>
      <c r="AD72" s="21">
        <v>0.45</v>
      </c>
      <c r="AE72" s="22">
        <v>-2.2400000000000002</v>
      </c>
      <c r="AF72" s="8"/>
      <c r="AG72" s="8"/>
      <c r="AH72" s="8"/>
      <c r="AI72" s="8"/>
      <c r="AJ72" s="8"/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17" t="s">
        <v>56</v>
      </c>
      <c r="AR72" s="23">
        <v>0</v>
      </c>
      <c r="AS72" s="19" t="e">
        <v>#DIV/0!</v>
      </c>
    </row>
    <row r="73" spans="1:45" x14ac:dyDescent="0.2">
      <c r="A73" s="8" t="s">
        <v>5518</v>
      </c>
      <c r="B73" s="8"/>
      <c r="C73" s="8"/>
      <c r="D73" s="8" t="s">
        <v>1890</v>
      </c>
      <c r="E73" s="8" t="s">
        <v>5519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16"/>
      <c r="U73" s="8"/>
      <c r="V73" s="8"/>
      <c r="W73" s="8"/>
      <c r="X73" s="8"/>
      <c r="Y73" s="8"/>
      <c r="Z73" s="8"/>
      <c r="AA73" s="8"/>
      <c r="AB73" s="8">
        <v>0</v>
      </c>
      <c r="AC73" s="17"/>
      <c r="AD73" s="21" t="e">
        <v>#DIV/0!</v>
      </c>
      <c r="AE73" s="22" t="e">
        <v>#DIV/0!</v>
      </c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>
        <v>0</v>
      </c>
      <c r="AQ73" s="17"/>
      <c r="AR73" s="23" t="e">
        <v>#DIV/0!</v>
      </c>
      <c r="AS73" s="19" t="e">
        <v>#DIV/0!</v>
      </c>
    </row>
    <row r="74" spans="1:45" x14ac:dyDescent="0.2">
      <c r="A74" s="8" t="s">
        <v>5520</v>
      </c>
      <c r="B74" s="12">
        <v>44259</v>
      </c>
      <c r="C74" s="8">
        <v>220</v>
      </c>
      <c r="D74" s="8" t="s">
        <v>5521</v>
      </c>
      <c r="E74" s="8" t="s">
        <v>5522</v>
      </c>
      <c r="F74" s="8"/>
      <c r="G74" s="8"/>
      <c r="H74" s="8"/>
      <c r="I74" s="8"/>
      <c r="J74" s="8">
        <v>132</v>
      </c>
      <c r="K74" s="8">
        <v>9</v>
      </c>
      <c r="L74" s="8">
        <v>51</v>
      </c>
      <c r="M74" s="8">
        <v>5</v>
      </c>
      <c r="N74" s="8">
        <v>19</v>
      </c>
      <c r="O74" s="8">
        <v>1</v>
      </c>
      <c r="P74" s="8">
        <v>4</v>
      </c>
      <c r="Q74" s="8">
        <v>0</v>
      </c>
      <c r="R74" s="8">
        <v>14</v>
      </c>
      <c r="S74" s="8">
        <v>6</v>
      </c>
      <c r="T74" s="16"/>
      <c r="U74" s="8"/>
      <c r="V74" s="8"/>
      <c r="W74" s="8">
        <v>132</v>
      </c>
      <c r="X74" s="8">
        <v>51</v>
      </c>
      <c r="Y74" s="8">
        <v>19</v>
      </c>
      <c r="Z74" s="8">
        <v>4</v>
      </c>
      <c r="AA74" s="8">
        <v>6</v>
      </c>
      <c r="AB74" s="8">
        <v>212</v>
      </c>
      <c r="AC74" s="24">
        <v>44259</v>
      </c>
      <c r="AD74" s="21">
        <v>53.5</v>
      </c>
      <c r="AE74" s="22">
        <v>1.64</v>
      </c>
      <c r="AF74" s="8"/>
      <c r="AG74" s="8"/>
      <c r="AH74" s="8"/>
      <c r="AI74" s="8"/>
      <c r="AJ74" s="8"/>
      <c r="AK74" s="8">
        <v>9</v>
      </c>
      <c r="AL74" s="8">
        <v>5</v>
      </c>
      <c r="AM74" s="8">
        <v>1</v>
      </c>
      <c r="AN74" s="8">
        <v>0</v>
      </c>
      <c r="AO74" s="8">
        <v>6</v>
      </c>
      <c r="AP74" s="8">
        <v>21</v>
      </c>
      <c r="AQ74" s="24">
        <v>44259</v>
      </c>
      <c r="AR74" s="23">
        <v>3.7</v>
      </c>
      <c r="AS74" s="19">
        <v>8.2826334000000001E-2</v>
      </c>
    </row>
    <row r="75" spans="1:45" x14ac:dyDescent="0.2">
      <c r="A75" s="8" t="s">
        <v>5523</v>
      </c>
      <c r="B75" s="8" t="s">
        <v>76</v>
      </c>
      <c r="C75" s="8">
        <v>1</v>
      </c>
      <c r="D75" s="8"/>
      <c r="E75" s="8" t="s">
        <v>5524</v>
      </c>
      <c r="F75" s="8"/>
      <c r="G75" s="8"/>
      <c r="H75" s="8"/>
      <c r="I75" s="8"/>
      <c r="J75" s="8">
        <v>1</v>
      </c>
      <c r="K75" s="8">
        <v>0</v>
      </c>
      <c r="L75" s="8">
        <v>1</v>
      </c>
      <c r="M75" s="8">
        <v>0</v>
      </c>
      <c r="N75" s="8">
        <v>1</v>
      </c>
      <c r="O75" s="8">
        <v>0</v>
      </c>
      <c r="P75" s="8">
        <v>1</v>
      </c>
      <c r="Q75" s="8">
        <v>0</v>
      </c>
      <c r="R75" s="8">
        <v>1</v>
      </c>
      <c r="S75" s="8">
        <v>0</v>
      </c>
      <c r="T75" s="16"/>
      <c r="U75" s="8"/>
      <c r="V75" s="8"/>
      <c r="W75" s="8">
        <v>1</v>
      </c>
      <c r="X75" s="8">
        <v>1</v>
      </c>
      <c r="Y75" s="8">
        <v>1</v>
      </c>
      <c r="Z75" s="8">
        <v>1</v>
      </c>
      <c r="AA75" s="8">
        <v>0</v>
      </c>
      <c r="AB75" s="8">
        <v>4</v>
      </c>
      <c r="AC75" s="17" t="s">
        <v>76</v>
      </c>
      <c r="AD75" s="21">
        <v>0.45</v>
      </c>
      <c r="AE75" s="22">
        <v>-2.2400000000000002</v>
      </c>
      <c r="AF75" s="8"/>
      <c r="AG75" s="8"/>
      <c r="AH75" s="8"/>
      <c r="AI75" s="8"/>
      <c r="AJ75" s="8"/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17" t="s">
        <v>76</v>
      </c>
      <c r="AR75" s="23">
        <v>0</v>
      </c>
      <c r="AS75" s="19" t="e">
        <v>#DIV/0!</v>
      </c>
    </row>
    <row r="76" spans="1:45" x14ac:dyDescent="0.2">
      <c r="A76" s="8" t="s">
        <v>5525</v>
      </c>
      <c r="B76" s="12">
        <v>44290</v>
      </c>
      <c r="C76" s="8">
        <v>3</v>
      </c>
      <c r="D76" s="8" t="s">
        <v>5526</v>
      </c>
      <c r="E76" s="8" t="s">
        <v>5527</v>
      </c>
      <c r="F76" s="8"/>
      <c r="G76" s="8"/>
      <c r="H76" s="8"/>
      <c r="I76" s="8"/>
      <c r="J76" s="8">
        <v>2</v>
      </c>
      <c r="K76" s="8">
        <v>0</v>
      </c>
      <c r="L76" s="8">
        <v>1</v>
      </c>
      <c r="M76" s="8">
        <v>0</v>
      </c>
      <c r="N76" s="8">
        <v>1</v>
      </c>
      <c r="O76" s="8">
        <v>0</v>
      </c>
      <c r="P76" s="8">
        <v>1</v>
      </c>
      <c r="Q76" s="8">
        <v>0</v>
      </c>
      <c r="R76" s="8">
        <v>1</v>
      </c>
      <c r="S76" s="8">
        <v>0</v>
      </c>
      <c r="T76" s="16"/>
      <c r="U76" s="8"/>
      <c r="V76" s="8"/>
      <c r="W76" s="8">
        <v>2</v>
      </c>
      <c r="X76" s="8">
        <v>1</v>
      </c>
      <c r="Y76" s="8">
        <v>1</v>
      </c>
      <c r="Z76" s="8">
        <v>1</v>
      </c>
      <c r="AA76" s="8">
        <v>0</v>
      </c>
      <c r="AB76" s="8">
        <v>5</v>
      </c>
      <c r="AC76" s="24">
        <v>44290</v>
      </c>
      <c r="AD76" s="21">
        <v>0.71</v>
      </c>
      <c r="AE76" s="22">
        <v>0</v>
      </c>
      <c r="AF76" s="8"/>
      <c r="AG76" s="8"/>
      <c r="AH76" s="8"/>
      <c r="AI76" s="8"/>
      <c r="AJ76" s="8"/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24">
        <v>44290</v>
      </c>
      <c r="AR76" s="23">
        <v>0</v>
      </c>
      <c r="AS76" s="19" t="e">
        <v>#DIV/0!</v>
      </c>
    </row>
    <row r="77" spans="1:45" x14ac:dyDescent="0.2">
      <c r="A77" s="8" t="s">
        <v>5528</v>
      </c>
      <c r="B77" s="8"/>
      <c r="C77" s="8"/>
      <c r="D77" s="8" t="s">
        <v>1868</v>
      </c>
      <c r="E77" s="8" t="s">
        <v>5529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16"/>
      <c r="U77" s="8"/>
      <c r="V77" s="8"/>
      <c r="W77" s="8"/>
      <c r="X77" s="8"/>
      <c r="Y77" s="8"/>
      <c r="Z77" s="8"/>
      <c r="AA77" s="8"/>
      <c r="AB77" s="8">
        <v>0</v>
      </c>
      <c r="AC77" s="17"/>
      <c r="AD77" s="21" t="e">
        <v>#DIV/0!</v>
      </c>
      <c r="AE77" s="22" t="e">
        <v>#DIV/0!</v>
      </c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>
        <v>0</v>
      </c>
      <c r="AQ77" s="17"/>
      <c r="AR77" s="23" t="e">
        <v>#DIV/0!</v>
      </c>
      <c r="AS77" s="19" t="e">
        <v>#DIV/0!</v>
      </c>
    </row>
    <row r="78" spans="1:45" x14ac:dyDescent="0.2">
      <c r="A78" s="8" t="s">
        <v>5530</v>
      </c>
      <c r="B78" s="8"/>
      <c r="C78" s="8"/>
      <c r="D78" s="8" t="s">
        <v>5531</v>
      </c>
      <c r="E78" s="8" t="s">
        <v>5532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16"/>
      <c r="U78" s="8"/>
      <c r="V78" s="8"/>
      <c r="W78" s="8"/>
      <c r="X78" s="8"/>
      <c r="Y78" s="8"/>
      <c r="Z78" s="8"/>
      <c r="AA78" s="8"/>
      <c r="AB78" s="8">
        <v>0</v>
      </c>
      <c r="AC78" s="17"/>
      <c r="AD78" s="21" t="e">
        <v>#DIV/0!</v>
      </c>
      <c r="AE78" s="22" t="e">
        <v>#DIV/0!</v>
      </c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>
        <v>0</v>
      </c>
      <c r="AQ78" s="17"/>
      <c r="AR78" s="23" t="e">
        <v>#DIV/0!</v>
      </c>
      <c r="AS78" s="19" t="e">
        <v>#DIV/0!</v>
      </c>
    </row>
    <row r="79" spans="1:45" x14ac:dyDescent="0.2">
      <c r="A79" s="8" t="s">
        <v>5533</v>
      </c>
      <c r="B79" s="8"/>
      <c r="C79" s="8"/>
      <c r="D79" s="8" t="s">
        <v>5534</v>
      </c>
      <c r="E79" s="8" t="s">
        <v>5535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16"/>
      <c r="U79" s="8"/>
      <c r="V79" s="8"/>
      <c r="W79" s="8"/>
      <c r="X79" s="8"/>
      <c r="Y79" s="8"/>
      <c r="Z79" s="8"/>
      <c r="AA79" s="8"/>
      <c r="AB79" s="8">
        <v>0</v>
      </c>
      <c r="AC79" s="17"/>
      <c r="AD79" s="21" t="e">
        <v>#DIV/0!</v>
      </c>
      <c r="AE79" s="22" t="e">
        <v>#DIV/0!</v>
      </c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>
        <v>0</v>
      </c>
      <c r="AQ79" s="17"/>
      <c r="AR79" s="23" t="e">
        <v>#DIV/0!</v>
      </c>
      <c r="AS79" s="19" t="e">
        <v>#DIV/0!</v>
      </c>
    </row>
    <row r="80" spans="1:45" x14ac:dyDescent="0.2">
      <c r="A80" s="8" t="s">
        <v>5536</v>
      </c>
      <c r="B80" s="12">
        <v>44200</v>
      </c>
      <c r="C80" s="8">
        <v>5</v>
      </c>
      <c r="D80" s="8" t="s">
        <v>5537</v>
      </c>
      <c r="E80" s="8" t="s">
        <v>5538</v>
      </c>
      <c r="F80" s="8"/>
      <c r="G80" s="8"/>
      <c r="H80" s="8"/>
      <c r="I80" s="8"/>
      <c r="J80" s="8">
        <v>3</v>
      </c>
      <c r="K80" s="8">
        <v>1</v>
      </c>
      <c r="L80" s="8">
        <v>1</v>
      </c>
      <c r="M80" s="8">
        <v>1</v>
      </c>
      <c r="N80" s="8">
        <v>1</v>
      </c>
      <c r="O80" s="8">
        <v>0</v>
      </c>
      <c r="P80" s="8">
        <v>1</v>
      </c>
      <c r="Q80" s="8">
        <v>0</v>
      </c>
      <c r="R80" s="8">
        <v>1</v>
      </c>
      <c r="S80" s="8">
        <v>0</v>
      </c>
      <c r="T80" s="16"/>
      <c r="U80" s="8"/>
      <c r="V80" s="8"/>
      <c r="W80" s="8">
        <v>3</v>
      </c>
      <c r="X80" s="8">
        <v>1</v>
      </c>
      <c r="Y80" s="8">
        <v>1</v>
      </c>
      <c r="Z80" s="8">
        <v>1</v>
      </c>
      <c r="AA80" s="8">
        <v>0</v>
      </c>
      <c r="AB80" s="8">
        <v>6</v>
      </c>
      <c r="AC80" s="24">
        <v>44200</v>
      </c>
      <c r="AD80" s="21">
        <v>1.1000000000000001</v>
      </c>
      <c r="AE80" s="22">
        <v>1.29</v>
      </c>
      <c r="AF80" s="8"/>
      <c r="AG80" s="8"/>
      <c r="AH80" s="8"/>
      <c r="AI80" s="8"/>
      <c r="AJ80" s="8"/>
      <c r="AK80" s="8">
        <v>1</v>
      </c>
      <c r="AL80" s="8">
        <v>1</v>
      </c>
      <c r="AM80" s="8">
        <v>0</v>
      </c>
      <c r="AN80" s="8">
        <v>0</v>
      </c>
      <c r="AO80" s="8">
        <v>0</v>
      </c>
      <c r="AP80" s="8">
        <v>2</v>
      </c>
      <c r="AQ80" s="24">
        <v>44200</v>
      </c>
      <c r="AR80" s="23">
        <v>0.55000000000000004</v>
      </c>
      <c r="AS80" s="19">
        <v>0.60858061900000004</v>
      </c>
    </row>
    <row r="81" spans="1:45" x14ac:dyDescent="0.2">
      <c r="A81" s="8" t="s">
        <v>5539</v>
      </c>
      <c r="B81" s="8"/>
      <c r="C81" s="8"/>
      <c r="D81" s="8"/>
      <c r="E81" s="8" t="s">
        <v>5540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16"/>
      <c r="U81" s="8"/>
      <c r="V81" s="8"/>
      <c r="W81" s="8"/>
      <c r="X81" s="8"/>
      <c r="Y81" s="8"/>
      <c r="Z81" s="8"/>
      <c r="AA81" s="8"/>
      <c r="AB81" s="8">
        <v>0</v>
      </c>
      <c r="AC81" s="17"/>
      <c r="AD81" s="21" t="e">
        <v>#DIV/0!</v>
      </c>
      <c r="AE81" s="22" t="e">
        <v>#DIV/0!</v>
      </c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>
        <v>0</v>
      </c>
      <c r="AQ81" s="17"/>
      <c r="AR81" s="23" t="e">
        <v>#DIV/0!</v>
      </c>
      <c r="AS81" s="19" t="e">
        <v>#DIV/0!</v>
      </c>
    </row>
    <row r="82" spans="1:45" x14ac:dyDescent="0.2">
      <c r="A82" s="8" t="s">
        <v>5541</v>
      </c>
      <c r="B82" s="8" t="s">
        <v>56</v>
      </c>
      <c r="C82" s="8">
        <v>1</v>
      </c>
      <c r="D82" s="8"/>
      <c r="E82" s="8" t="s">
        <v>5542</v>
      </c>
      <c r="F82" s="8"/>
      <c r="G82" s="8"/>
      <c r="H82" s="8"/>
      <c r="I82" s="8"/>
      <c r="J82" s="8">
        <v>1</v>
      </c>
      <c r="K82" s="8">
        <v>0</v>
      </c>
      <c r="L82" s="8">
        <v>1</v>
      </c>
      <c r="M82" s="8">
        <v>0</v>
      </c>
      <c r="N82" s="8">
        <v>1</v>
      </c>
      <c r="O82" s="8">
        <v>0</v>
      </c>
      <c r="P82" s="8">
        <v>1</v>
      </c>
      <c r="Q82" s="8">
        <v>0</v>
      </c>
      <c r="R82" s="8">
        <v>1</v>
      </c>
      <c r="S82" s="8">
        <v>0</v>
      </c>
      <c r="T82" s="16"/>
      <c r="U82" s="8"/>
      <c r="V82" s="8"/>
      <c r="W82" s="8">
        <v>1</v>
      </c>
      <c r="X82" s="8">
        <v>1</v>
      </c>
      <c r="Y82" s="8">
        <v>1</v>
      </c>
      <c r="Z82" s="8">
        <v>1</v>
      </c>
      <c r="AA82" s="8">
        <v>0</v>
      </c>
      <c r="AB82" s="8">
        <v>4</v>
      </c>
      <c r="AC82" s="17" t="s">
        <v>56</v>
      </c>
      <c r="AD82" s="21">
        <v>0.45</v>
      </c>
      <c r="AE82" s="22">
        <v>-2.2400000000000002</v>
      </c>
      <c r="AF82" s="8"/>
      <c r="AG82" s="8"/>
      <c r="AH82" s="8"/>
      <c r="AI82" s="8"/>
      <c r="AJ82" s="8"/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17" t="s">
        <v>56</v>
      </c>
      <c r="AR82" s="23">
        <v>0</v>
      </c>
      <c r="AS82" s="19" t="e">
        <v>#DIV/0!</v>
      </c>
    </row>
    <row r="83" spans="1:45" x14ac:dyDescent="0.2">
      <c r="A83" s="8" t="s">
        <v>5543</v>
      </c>
      <c r="B83" s="8"/>
      <c r="C83" s="8"/>
      <c r="D83" s="8"/>
      <c r="E83" s="8" t="s">
        <v>5544</v>
      </c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16"/>
      <c r="U83" s="8"/>
      <c r="V83" s="8"/>
      <c r="W83" s="8"/>
      <c r="X83" s="8"/>
      <c r="Y83" s="8"/>
      <c r="Z83" s="8"/>
      <c r="AA83" s="8"/>
      <c r="AB83" s="8">
        <v>0</v>
      </c>
      <c r="AC83" s="17"/>
      <c r="AD83" s="21" t="e">
        <v>#DIV/0!</v>
      </c>
      <c r="AE83" s="22" t="e">
        <v>#DIV/0!</v>
      </c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>
        <v>0</v>
      </c>
      <c r="AQ83" s="17"/>
      <c r="AR83" s="23" t="e">
        <v>#DIV/0!</v>
      </c>
      <c r="AS83" s="19" t="e">
        <v>#DIV/0!</v>
      </c>
    </row>
    <row r="84" spans="1:45" x14ac:dyDescent="0.2">
      <c r="A84" s="8" t="s">
        <v>5545</v>
      </c>
      <c r="B84" s="8"/>
      <c r="C84" s="8"/>
      <c r="D84" s="8"/>
      <c r="E84" s="8" t="s">
        <v>5546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16"/>
      <c r="U84" s="8"/>
      <c r="V84" s="8"/>
      <c r="W84" s="8"/>
      <c r="X84" s="8"/>
      <c r="Y84" s="8"/>
      <c r="Z84" s="8"/>
      <c r="AA84" s="8"/>
      <c r="AB84" s="8">
        <v>0</v>
      </c>
      <c r="AC84" s="17"/>
      <c r="AD84" s="21" t="e">
        <v>#DIV/0!</v>
      </c>
      <c r="AE84" s="22" t="e">
        <v>#DIV/0!</v>
      </c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>
        <v>0</v>
      </c>
      <c r="AQ84" s="17"/>
      <c r="AR84" s="23" t="e">
        <v>#DIV/0!</v>
      </c>
      <c r="AS84" s="19" t="e">
        <v>#DIV/0!</v>
      </c>
    </row>
    <row r="85" spans="1:45" x14ac:dyDescent="0.2">
      <c r="A85" s="8" t="s">
        <v>5547</v>
      </c>
      <c r="B85" s="12">
        <v>44351</v>
      </c>
      <c r="C85" s="8">
        <v>368</v>
      </c>
      <c r="D85" s="8"/>
      <c r="E85" s="8" t="s">
        <v>5548</v>
      </c>
      <c r="F85" s="8"/>
      <c r="G85" s="8"/>
      <c r="H85" s="8"/>
      <c r="I85" s="8"/>
      <c r="J85" s="8">
        <v>281</v>
      </c>
      <c r="K85" s="8">
        <v>20</v>
      </c>
      <c r="L85" s="8">
        <v>57</v>
      </c>
      <c r="M85" s="8">
        <v>5</v>
      </c>
      <c r="N85" s="8">
        <v>21</v>
      </c>
      <c r="O85" s="8">
        <v>4</v>
      </c>
      <c r="P85" s="8">
        <v>3</v>
      </c>
      <c r="Q85" s="8">
        <v>1</v>
      </c>
      <c r="R85" s="8">
        <v>6</v>
      </c>
      <c r="S85" s="8">
        <v>0</v>
      </c>
      <c r="T85" s="16"/>
      <c r="U85" s="8"/>
      <c r="V85" s="8"/>
      <c r="W85" s="8">
        <v>281</v>
      </c>
      <c r="X85" s="8">
        <v>57</v>
      </c>
      <c r="Y85" s="8">
        <v>21</v>
      </c>
      <c r="Z85" s="8">
        <v>3</v>
      </c>
      <c r="AA85" s="8">
        <v>0</v>
      </c>
      <c r="AB85" s="8">
        <v>362</v>
      </c>
      <c r="AC85" s="24">
        <v>44351</v>
      </c>
      <c r="AD85" s="21">
        <v>118.8</v>
      </c>
      <c r="AE85" s="22">
        <v>2.04</v>
      </c>
      <c r="AF85" s="8"/>
      <c r="AG85" s="8"/>
      <c r="AH85" s="8"/>
      <c r="AI85" s="8"/>
      <c r="AJ85" s="8"/>
      <c r="AK85" s="8">
        <v>20</v>
      </c>
      <c r="AL85" s="8">
        <v>5</v>
      </c>
      <c r="AM85" s="8">
        <v>4</v>
      </c>
      <c r="AN85" s="8">
        <v>1</v>
      </c>
      <c r="AO85" s="8">
        <v>0</v>
      </c>
      <c r="AP85" s="8">
        <v>30</v>
      </c>
      <c r="AQ85" s="24">
        <v>44351</v>
      </c>
      <c r="AR85" s="23">
        <v>8.09</v>
      </c>
      <c r="AS85" s="19">
        <v>1.881702467</v>
      </c>
    </row>
    <row r="86" spans="1:45" x14ac:dyDescent="0.2">
      <c r="A86" s="8" t="s">
        <v>5549</v>
      </c>
      <c r="B86" s="8"/>
      <c r="C86" s="8"/>
      <c r="D86" s="8" t="s">
        <v>5550</v>
      </c>
      <c r="E86" s="8" t="s">
        <v>5551</v>
      </c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16"/>
      <c r="U86" s="8"/>
      <c r="V86" s="8"/>
      <c r="W86" s="8"/>
      <c r="X86" s="8"/>
      <c r="Y86" s="8"/>
      <c r="Z86" s="8"/>
      <c r="AA86" s="8"/>
      <c r="AB86" s="8">
        <v>0</v>
      </c>
      <c r="AC86" s="17"/>
      <c r="AD86" s="21" t="e">
        <v>#DIV/0!</v>
      </c>
      <c r="AE86" s="22" t="e">
        <v>#DIV/0!</v>
      </c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>
        <v>0</v>
      </c>
      <c r="AQ86" s="17"/>
      <c r="AR86" s="23" t="e">
        <v>#DIV/0!</v>
      </c>
      <c r="AS86" s="19" t="e">
        <v>#DIV/0!</v>
      </c>
    </row>
    <row r="87" spans="1:45" x14ac:dyDescent="0.2">
      <c r="A87" s="8" t="s">
        <v>5552</v>
      </c>
      <c r="B87" s="8"/>
      <c r="C87" s="8"/>
      <c r="D87" s="8" t="s">
        <v>144</v>
      </c>
      <c r="E87" s="8" t="s">
        <v>5553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16"/>
      <c r="U87" s="8"/>
      <c r="V87" s="8"/>
      <c r="W87" s="8"/>
      <c r="X87" s="8"/>
      <c r="Y87" s="8"/>
      <c r="Z87" s="8"/>
      <c r="AA87" s="8"/>
      <c r="AB87" s="8">
        <v>0</v>
      </c>
      <c r="AC87" s="17"/>
      <c r="AD87" s="21" t="e">
        <v>#DIV/0!</v>
      </c>
      <c r="AE87" s="22" t="e">
        <v>#DIV/0!</v>
      </c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>
        <v>0</v>
      </c>
      <c r="AQ87" s="17"/>
      <c r="AR87" s="23" t="e">
        <v>#DIV/0!</v>
      </c>
      <c r="AS87" s="19" t="e">
        <v>#DIV/0!</v>
      </c>
    </row>
    <row r="88" spans="1:45" x14ac:dyDescent="0.2">
      <c r="A88" s="8" t="s">
        <v>5554</v>
      </c>
      <c r="B88" s="8" t="s">
        <v>56</v>
      </c>
      <c r="C88" s="8">
        <v>1</v>
      </c>
      <c r="D88" s="8"/>
      <c r="E88" s="8" t="s">
        <v>5555</v>
      </c>
      <c r="F88" s="8"/>
      <c r="G88" s="8"/>
      <c r="H88" s="8"/>
      <c r="I88" s="8"/>
      <c r="J88" s="8">
        <v>1</v>
      </c>
      <c r="K88" s="8">
        <v>0</v>
      </c>
      <c r="L88" s="8">
        <v>1</v>
      </c>
      <c r="M88" s="8">
        <v>0</v>
      </c>
      <c r="N88" s="8">
        <v>1</v>
      </c>
      <c r="O88" s="8">
        <v>0</v>
      </c>
      <c r="P88" s="8">
        <v>1</v>
      </c>
      <c r="Q88" s="8">
        <v>0</v>
      </c>
      <c r="R88" s="8">
        <v>1</v>
      </c>
      <c r="S88" s="8">
        <v>0</v>
      </c>
      <c r="T88" s="16"/>
      <c r="U88" s="8"/>
      <c r="V88" s="8"/>
      <c r="W88" s="8">
        <v>1</v>
      </c>
      <c r="X88" s="8">
        <v>1</v>
      </c>
      <c r="Y88" s="8">
        <v>1</v>
      </c>
      <c r="Z88" s="8">
        <v>1</v>
      </c>
      <c r="AA88" s="8">
        <v>0</v>
      </c>
      <c r="AB88" s="8">
        <v>4</v>
      </c>
      <c r="AC88" s="17" t="s">
        <v>56</v>
      </c>
      <c r="AD88" s="21">
        <v>0.45</v>
      </c>
      <c r="AE88" s="22">
        <v>-2.2400000000000002</v>
      </c>
      <c r="AF88" s="8"/>
      <c r="AG88" s="8"/>
      <c r="AH88" s="8"/>
      <c r="AI88" s="8"/>
      <c r="AJ88" s="8"/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17" t="s">
        <v>56</v>
      </c>
      <c r="AR88" s="23">
        <v>0</v>
      </c>
      <c r="AS88" s="19" t="e">
        <v>#DIV/0!</v>
      </c>
    </row>
    <row r="89" spans="1:45" x14ac:dyDescent="0.2">
      <c r="A89" s="8" t="s">
        <v>5556</v>
      </c>
      <c r="B89" s="12">
        <v>44411</v>
      </c>
      <c r="C89" s="8">
        <v>5</v>
      </c>
      <c r="D89" s="8" t="s">
        <v>1819</v>
      </c>
      <c r="E89" s="8" t="s">
        <v>5557</v>
      </c>
      <c r="F89" s="8"/>
      <c r="G89" s="8"/>
      <c r="H89" s="8"/>
      <c r="I89" s="8"/>
      <c r="J89" s="8">
        <v>2</v>
      </c>
      <c r="K89" s="8">
        <v>1</v>
      </c>
      <c r="L89" s="8">
        <v>3</v>
      </c>
      <c r="M89" s="8">
        <v>3</v>
      </c>
      <c r="N89" s="8">
        <v>3</v>
      </c>
      <c r="O89" s="8">
        <v>3</v>
      </c>
      <c r="P89" s="8">
        <v>3</v>
      </c>
      <c r="Q89" s="8">
        <v>3</v>
      </c>
      <c r="R89" s="8">
        <v>3</v>
      </c>
      <c r="S89" s="8">
        <v>3</v>
      </c>
      <c r="T89" s="16"/>
      <c r="U89" s="8"/>
      <c r="V89" s="8"/>
      <c r="W89" s="8">
        <v>2</v>
      </c>
      <c r="X89" s="8">
        <v>3</v>
      </c>
      <c r="Y89" s="8">
        <v>3</v>
      </c>
      <c r="Z89" s="8">
        <v>3</v>
      </c>
      <c r="AA89" s="8">
        <v>3</v>
      </c>
      <c r="AB89" s="8">
        <v>14</v>
      </c>
      <c r="AC89" s="24">
        <v>44411</v>
      </c>
      <c r="AD89" s="21">
        <v>0.45</v>
      </c>
      <c r="AE89" s="22">
        <v>-2.2400000000000002</v>
      </c>
      <c r="AF89" s="8"/>
      <c r="AG89" s="8"/>
      <c r="AH89" s="8"/>
      <c r="AI89" s="8"/>
      <c r="AJ89" s="8"/>
      <c r="AK89" s="8">
        <v>1</v>
      </c>
      <c r="AL89" s="8">
        <v>3</v>
      </c>
      <c r="AM89" s="8">
        <v>3</v>
      </c>
      <c r="AN89" s="8">
        <v>3</v>
      </c>
      <c r="AO89" s="8">
        <v>3</v>
      </c>
      <c r="AP89" s="8">
        <v>13</v>
      </c>
      <c r="AQ89" s="24">
        <v>44411</v>
      </c>
      <c r="AR89" s="23">
        <v>0.89</v>
      </c>
      <c r="AS89" s="19">
        <v>-2.2360679769999998</v>
      </c>
    </row>
    <row r="90" spans="1:45" x14ac:dyDescent="0.2">
      <c r="A90" s="8" t="s">
        <v>5558</v>
      </c>
      <c r="B90" s="12">
        <v>44350</v>
      </c>
      <c r="C90" s="8">
        <v>2</v>
      </c>
      <c r="D90" s="8"/>
      <c r="E90" s="8" t="s">
        <v>5559</v>
      </c>
      <c r="F90" s="8"/>
      <c r="G90" s="8"/>
      <c r="H90" s="8"/>
      <c r="I90" s="8"/>
      <c r="J90" s="8">
        <v>1</v>
      </c>
      <c r="K90" s="8">
        <v>0</v>
      </c>
      <c r="L90" s="8">
        <v>1</v>
      </c>
      <c r="M90" s="8">
        <v>0</v>
      </c>
      <c r="N90" s="8">
        <v>1</v>
      </c>
      <c r="O90" s="8">
        <v>0</v>
      </c>
      <c r="P90" s="8">
        <v>1</v>
      </c>
      <c r="Q90" s="8">
        <v>0</v>
      </c>
      <c r="R90" s="8">
        <v>1</v>
      </c>
      <c r="S90" s="8">
        <v>0</v>
      </c>
      <c r="T90" s="16"/>
      <c r="U90" s="8"/>
      <c r="V90" s="8"/>
      <c r="W90" s="8">
        <v>1</v>
      </c>
      <c r="X90" s="8">
        <v>1</v>
      </c>
      <c r="Y90" s="8">
        <v>1</v>
      </c>
      <c r="Z90" s="8">
        <v>1</v>
      </c>
      <c r="AA90" s="8">
        <v>0</v>
      </c>
      <c r="AB90" s="8">
        <v>4</v>
      </c>
      <c r="AC90" s="24">
        <v>44350</v>
      </c>
      <c r="AD90" s="21">
        <v>0.45</v>
      </c>
      <c r="AE90" s="22">
        <v>-2.2400000000000002</v>
      </c>
      <c r="AF90" s="8"/>
      <c r="AG90" s="8"/>
      <c r="AH90" s="8"/>
      <c r="AI90" s="8"/>
      <c r="AJ90" s="8"/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24">
        <v>44350</v>
      </c>
      <c r="AR90" s="23">
        <v>0</v>
      </c>
      <c r="AS90" s="19" t="e">
        <v>#DIV/0!</v>
      </c>
    </row>
    <row r="91" spans="1:45" x14ac:dyDescent="0.2">
      <c r="A91" s="8" t="s">
        <v>5560</v>
      </c>
      <c r="B91" s="8"/>
      <c r="C91" s="8"/>
      <c r="D91" s="8"/>
      <c r="E91" s="8" t="s">
        <v>5561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16"/>
      <c r="U91" s="8"/>
      <c r="V91" s="8"/>
      <c r="W91" s="8"/>
      <c r="X91" s="8"/>
      <c r="Y91" s="8"/>
      <c r="Z91" s="8"/>
      <c r="AA91" s="8"/>
      <c r="AB91" s="8">
        <v>0</v>
      </c>
      <c r="AC91" s="17"/>
      <c r="AD91" s="21" t="e">
        <v>#DIV/0!</v>
      </c>
      <c r="AE91" s="22" t="e">
        <v>#DIV/0!</v>
      </c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>
        <v>0</v>
      </c>
      <c r="AQ91" s="17"/>
      <c r="AR91" s="23" t="e">
        <v>#DIV/0!</v>
      </c>
      <c r="AS91" s="19" t="e">
        <v>#DIV/0!</v>
      </c>
    </row>
    <row r="92" spans="1:45" x14ac:dyDescent="0.2">
      <c r="A92" s="8" t="s">
        <v>5562</v>
      </c>
      <c r="B92" s="8" t="s">
        <v>56</v>
      </c>
      <c r="C92" s="8">
        <v>1</v>
      </c>
      <c r="D92" s="8" t="s">
        <v>5563</v>
      </c>
      <c r="E92" s="8" t="s">
        <v>5564</v>
      </c>
      <c r="F92" s="8"/>
      <c r="G92" s="8"/>
      <c r="H92" s="8"/>
      <c r="I92" s="8"/>
      <c r="J92" s="8">
        <v>1</v>
      </c>
      <c r="K92" s="8">
        <v>0</v>
      </c>
      <c r="L92" s="8">
        <v>1</v>
      </c>
      <c r="M92" s="8">
        <v>0</v>
      </c>
      <c r="N92" s="8">
        <v>1</v>
      </c>
      <c r="O92" s="8">
        <v>0</v>
      </c>
      <c r="P92" s="8">
        <v>1</v>
      </c>
      <c r="Q92" s="8">
        <v>0</v>
      </c>
      <c r="R92" s="8">
        <v>1</v>
      </c>
      <c r="S92" s="8">
        <v>0</v>
      </c>
      <c r="T92" s="16"/>
      <c r="U92" s="8"/>
      <c r="V92" s="8"/>
      <c r="W92" s="8">
        <v>1</v>
      </c>
      <c r="X92" s="8">
        <v>1</v>
      </c>
      <c r="Y92" s="8">
        <v>1</v>
      </c>
      <c r="Z92" s="8">
        <v>1</v>
      </c>
      <c r="AA92" s="8">
        <v>0</v>
      </c>
      <c r="AB92" s="8">
        <v>4</v>
      </c>
      <c r="AC92" s="17" t="s">
        <v>56</v>
      </c>
      <c r="AD92" s="21">
        <v>0.45</v>
      </c>
      <c r="AE92" s="22">
        <v>-2.2400000000000002</v>
      </c>
      <c r="AF92" s="8"/>
      <c r="AG92" s="8"/>
      <c r="AH92" s="8"/>
      <c r="AI92" s="8"/>
      <c r="AJ92" s="8"/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17" t="s">
        <v>56</v>
      </c>
      <c r="AR92" s="23">
        <v>0</v>
      </c>
      <c r="AS92" s="19" t="e">
        <v>#DIV/0!</v>
      </c>
    </row>
    <row r="93" spans="1:45" x14ac:dyDescent="0.2">
      <c r="A93" s="8" t="s">
        <v>5565</v>
      </c>
      <c r="B93" s="8"/>
      <c r="C93" s="8"/>
      <c r="D93" s="8" t="s">
        <v>5566</v>
      </c>
      <c r="E93" s="8" t="s">
        <v>5567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16"/>
      <c r="U93" s="8"/>
      <c r="V93" s="8"/>
      <c r="W93" s="8"/>
      <c r="X93" s="8"/>
      <c r="Y93" s="8"/>
      <c r="Z93" s="8"/>
      <c r="AA93" s="8"/>
      <c r="AB93" s="8">
        <v>0</v>
      </c>
      <c r="AC93" s="17"/>
      <c r="AD93" s="21" t="e">
        <v>#DIV/0!</v>
      </c>
      <c r="AE93" s="22" t="e">
        <v>#DIV/0!</v>
      </c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>
        <v>0</v>
      </c>
      <c r="AQ93" s="17"/>
      <c r="AR93" s="23" t="e">
        <v>#DIV/0!</v>
      </c>
      <c r="AS93" s="19" t="e">
        <v>#DIV/0!</v>
      </c>
    </row>
    <row r="94" spans="1:45" x14ac:dyDescent="0.2">
      <c r="A94" s="8" t="s">
        <v>5568</v>
      </c>
      <c r="B94" s="8" t="s">
        <v>56</v>
      </c>
      <c r="C94" s="8">
        <v>2</v>
      </c>
      <c r="D94" s="8" t="s">
        <v>5569</v>
      </c>
      <c r="E94" s="8" t="s">
        <v>5570</v>
      </c>
      <c r="F94" s="8"/>
      <c r="G94" s="8"/>
      <c r="H94" s="8"/>
      <c r="I94" s="8"/>
      <c r="J94" s="8">
        <v>2</v>
      </c>
      <c r="K94" s="8">
        <v>0</v>
      </c>
      <c r="L94" s="8">
        <v>2</v>
      </c>
      <c r="M94" s="8">
        <v>0</v>
      </c>
      <c r="N94" s="8">
        <v>2</v>
      </c>
      <c r="O94" s="8">
        <v>0</v>
      </c>
      <c r="P94" s="8">
        <v>2</v>
      </c>
      <c r="Q94" s="8">
        <v>0</v>
      </c>
      <c r="R94" s="8">
        <v>2</v>
      </c>
      <c r="S94" s="8">
        <v>0</v>
      </c>
      <c r="T94" s="16"/>
      <c r="U94" s="8"/>
      <c r="V94" s="8"/>
      <c r="W94" s="8">
        <v>2</v>
      </c>
      <c r="X94" s="8">
        <v>2</v>
      </c>
      <c r="Y94" s="8">
        <v>2</v>
      </c>
      <c r="Z94" s="8">
        <v>2</v>
      </c>
      <c r="AA94" s="8">
        <v>0</v>
      </c>
      <c r="AB94" s="8">
        <v>8</v>
      </c>
      <c r="AC94" s="17" t="s">
        <v>56</v>
      </c>
      <c r="AD94" s="21">
        <v>0.89</v>
      </c>
      <c r="AE94" s="22">
        <v>-2.2400000000000002</v>
      </c>
      <c r="AF94" s="8"/>
      <c r="AG94" s="8"/>
      <c r="AH94" s="8"/>
      <c r="AI94" s="8"/>
      <c r="AJ94" s="8"/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17" t="s">
        <v>56</v>
      </c>
      <c r="AR94" s="23">
        <v>0</v>
      </c>
      <c r="AS94" s="19" t="e">
        <v>#DIV/0!</v>
      </c>
    </row>
    <row r="95" spans="1:45" x14ac:dyDescent="0.2">
      <c r="A95" s="8" t="s">
        <v>5571</v>
      </c>
      <c r="B95" s="8"/>
      <c r="C95" s="8"/>
      <c r="D95" s="8" t="s">
        <v>5572</v>
      </c>
      <c r="E95" s="8" t="s">
        <v>5573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16"/>
      <c r="U95" s="8"/>
      <c r="V95" s="8"/>
      <c r="W95" s="8"/>
      <c r="X95" s="8"/>
      <c r="Y95" s="8"/>
      <c r="Z95" s="8"/>
      <c r="AA95" s="8"/>
      <c r="AB95" s="8">
        <v>0</v>
      </c>
      <c r="AC95" s="17"/>
      <c r="AD95" s="21" t="e">
        <v>#DIV/0!</v>
      </c>
      <c r="AE95" s="22" t="e">
        <v>#DIV/0!</v>
      </c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>
        <v>0</v>
      </c>
      <c r="AQ95" s="17"/>
      <c r="AR95" s="23" t="e">
        <v>#DIV/0!</v>
      </c>
      <c r="AS95" s="19" t="e">
        <v>#DIV/0!</v>
      </c>
    </row>
    <row r="96" spans="1:45" x14ac:dyDescent="0.2">
      <c r="A96" s="8" t="s">
        <v>5574</v>
      </c>
      <c r="B96" s="8"/>
      <c r="C96" s="8"/>
      <c r="D96" s="8"/>
      <c r="E96" s="8" t="s">
        <v>5575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16"/>
      <c r="U96" s="8"/>
      <c r="V96" s="8"/>
      <c r="W96" s="8"/>
      <c r="X96" s="8"/>
      <c r="Y96" s="8"/>
      <c r="Z96" s="8"/>
      <c r="AA96" s="8"/>
      <c r="AB96" s="8">
        <v>0</v>
      </c>
      <c r="AC96" s="17"/>
      <c r="AD96" s="21" t="e">
        <v>#DIV/0!</v>
      </c>
      <c r="AE96" s="22" t="e">
        <v>#DIV/0!</v>
      </c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>
        <v>0</v>
      </c>
      <c r="AQ96" s="17"/>
      <c r="AR96" s="23" t="e">
        <v>#DIV/0!</v>
      </c>
      <c r="AS96" s="19" t="e">
        <v>#DIV/0!</v>
      </c>
    </row>
    <row r="97" spans="1:45" x14ac:dyDescent="0.2">
      <c r="A97" s="8" t="s">
        <v>5576</v>
      </c>
      <c r="B97" s="8" t="s">
        <v>217</v>
      </c>
      <c r="C97" s="8">
        <v>1</v>
      </c>
      <c r="D97" s="8"/>
      <c r="E97" s="8" t="s">
        <v>5577</v>
      </c>
      <c r="F97" s="8"/>
      <c r="G97" s="8"/>
      <c r="H97" s="8"/>
      <c r="I97" s="8"/>
      <c r="J97" s="8">
        <v>1</v>
      </c>
      <c r="K97" s="8">
        <v>1</v>
      </c>
      <c r="L97" s="8">
        <v>1</v>
      </c>
      <c r="M97" s="8">
        <v>1</v>
      </c>
      <c r="N97" s="8">
        <v>1</v>
      </c>
      <c r="O97" s="8">
        <v>1</v>
      </c>
      <c r="P97" s="8">
        <v>1</v>
      </c>
      <c r="Q97" s="8">
        <v>1</v>
      </c>
      <c r="R97" s="8">
        <v>1</v>
      </c>
      <c r="S97" s="8">
        <v>1</v>
      </c>
      <c r="T97" s="16"/>
      <c r="U97" s="8"/>
      <c r="V97" s="8"/>
      <c r="W97" s="8">
        <v>1</v>
      </c>
      <c r="X97" s="8">
        <v>1</v>
      </c>
      <c r="Y97" s="8">
        <v>1</v>
      </c>
      <c r="Z97" s="8">
        <v>1</v>
      </c>
      <c r="AA97" s="8">
        <v>1</v>
      </c>
      <c r="AB97" s="8">
        <v>5</v>
      </c>
      <c r="AC97" s="17" t="s">
        <v>217</v>
      </c>
      <c r="AD97" s="21">
        <v>0</v>
      </c>
      <c r="AE97" s="22" t="e">
        <v>#DIV/0!</v>
      </c>
      <c r="AF97" s="8"/>
      <c r="AG97" s="8"/>
      <c r="AH97" s="8"/>
      <c r="AI97" s="8"/>
      <c r="AJ97" s="8"/>
      <c r="AK97" s="8">
        <v>1</v>
      </c>
      <c r="AL97" s="8">
        <v>1</v>
      </c>
      <c r="AM97" s="8">
        <v>1</v>
      </c>
      <c r="AN97" s="8">
        <v>1</v>
      </c>
      <c r="AO97" s="8">
        <v>1</v>
      </c>
      <c r="AP97" s="8">
        <v>5</v>
      </c>
      <c r="AQ97" s="17" t="s">
        <v>217</v>
      </c>
      <c r="AR97" s="23">
        <v>0</v>
      </c>
      <c r="AS97" s="19" t="e">
        <v>#DIV/0!</v>
      </c>
    </row>
    <row r="98" spans="1:45" x14ac:dyDescent="0.2">
      <c r="A98" s="8" t="s">
        <v>5578</v>
      </c>
      <c r="B98" s="8"/>
      <c r="C98" s="8"/>
      <c r="D98" s="8"/>
      <c r="E98" s="8" t="s">
        <v>5579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16"/>
      <c r="U98" s="8"/>
      <c r="V98" s="8"/>
      <c r="W98" s="8"/>
      <c r="X98" s="8"/>
      <c r="Y98" s="8"/>
      <c r="Z98" s="8"/>
      <c r="AA98" s="8"/>
      <c r="AB98" s="8">
        <v>0</v>
      </c>
      <c r="AC98" s="17"/>
      <c r="AD98" s="21" t="e">
        <v>#DIV/0!</v>
      </c>
      <c r="AE98" s="22" t="e">
        <v>#DIV/0!</v>
      </c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>
        <v>0</v>
      </c>
      <c r="AQ98" s="17"/>
      <c r="AR98" s="23" t="e">
        <v>#DIV/0!</v>
      </c>
      <c r="AS98" s="19" t="e">
        <v>#DIV/0!</v>
      </c>
    </row>
    <row r="99" spans="1:45" x14ac:dyDescent="0.2">
      <c r="A99" s="8" t="s">
        <v>5580</v>
      </c>
      <c r="B99" s="8" t="s">
        <v>76</v>
      </c>
      <c r="C99" s="8">
        <v>1</v>
      </c>
      <c r="D99" s="8" t="s">
        <v>3061</v>
      </c>
      <c r="E99" s="8" t="s">
        <v>5581</v>
      </c>
      <c r="F99" s="8"/>
      <c r="G99" s="8"/>
      <c r="H99" s="8"/>
      <c r="I99" s="8"/>
      <c r="J99" s="8">
        <v>1</v>
      </c>
      <c r="K99" s="8">
        <v>0</v>
      </c>
      <c r="L99" s="8">
        <v>1</v>
      </c>
      <c r="M99" s="8">
        <v>0</v>
      </c>
      <c r="N99" s="8">
        <v>1</v>
      </c>
      <c r="O99" s="8">
        <v>0</v>
      </c>
      <c r="P99" s="8">
        <v>1</v>
      </c>
      <c r="Q99" s="8">
        <v>0</v>
      </c>
      <c r="R99" s="8">
        <v>1</v>
      </c>
      <c r="S99" s="8">
        <v>0</v>
      </c>
      <c r="T99" s="16"/>
      <c r="U99" s="8"/>
      <c r="V99" s="8"/>
      <c r="W99" s="8">
        <v>1</v>
      </c>
      <c r="X99" s="8">
        <v>1</v>
      </c>
      <c r="Y99" s="8">
        <v>1</v>
      </c>
      <c r="Z99" s="8">
        <v>1</v>
      </c>
      <c r="AA99" s="8">
        <v>0</v>
      </c>
      <c r="AB99" s="8">
        <v>4</v>
      </c>
      <c r="AC99" s="17" t="s">
        <v>76</v>
      </c>
      <c r="AD99" s="21">
        <v>0.45</v>
      </c>
      <c r="AE99" s="22">
        <v>-2.2400000000000002</v>
      </c>
      <c r="AF99" s="8"/>
      <c r="AG99" s="8"/>
      <c r="AH99" s="8"/>
      <c r="AI99" s="8"/>
      <c r="AJ99" s="8"/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17" t="s">
        <v>76</v>
      </c>
      <c r="AR99" s="23">
        <v>0</v>
      </c>
      <c r="AS99" s="19" t="e">
        <v>#DIV/0!</v>
      </c>
    </row>
    <row r="100" spans="1:45" x14ac:dyDescent="0.2">
      <c r="A100" s="8" t="s">
        <v>5582</v>
      </c>
      <c r="B100" s="8" t="s">
        <v>56</v>
      </c>
      <c r="C100" s="8">
        <v>1</v>
      </c>
      <c r="D100" s="8"/>
      <c r="E100" s="8" t="s">
        <v>5583</v>
      </c>
      <c r="F100" s="8"/>
      <c r="G100" s="8"/>
      <c r="H100" s="8"/>
      <c r="I100" s="8"/>
      <c r="J100" s="8">
        <v>1</v>
      </c>
      <c r="K100" s="8">
        <v>0</v>
      </c>
      <c r="L100" s="8">
        <v>1</v>
      </c>
      <c r="M100" s="8">
        <v>0</v>
      </c>
      <c r="N100" s="8">
        <v>1</v>
      </c>
      <c r="O100" s="8">
        <v>0</v>
      </c>
      <c r="P100" s="8">
        <v>1</v>
      </c>
      <c r="Q100" s="8">
        <v>0</v>
      </c>
      <c r="R100" s="8">
        <v>1</v>
      </c>
      <c r="S100" s="8">
        <v>0</v>
      </c>
      <c r="T100" s="16"/>
      <c r="U100" s="8"/>
      <c r="V100" s="8"/>
      <c r="W100" s="8">
        <v>1</v>
      </c>
      <c r="X100" s="8">
        <v>1</v>
      </c>
      <c r="Y100" s="8">
        <v>1</v>
      </c>
      <c r="Z100" s="8">
        <v>1</v>
      </c>
      <c r="AA100" s="8">
        <v>0</v>
      </c>
      <c r="AB100" s="8">
        <v>4</v>
      </c>
      <c r="AC100" s="17" t="s">
        <v>56</v>
      </c>
      <c r="AD100" s="21">
        <v>0.45</v>
      </c>
      <c r="AE100" s="22">
        <v>-2.2400000000000002</v>
      </c>
      <c r="AF100" s="8"/>
      <c r="AG100" s="8"/>
      <c r="AH100" s="8"/>
      <c r="AI100" s="8"/>
      <c r="AJ100" s="8"/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17" t="s">
        <v>56</v>
      </c>
      <c r="AR100" s="23">
        <v>0</v>
      </c>
      <c r="AS100" s="19" t="e">
        <v>#DIV/0!</v>
      </c>
    </row>
    <row r="101" spans="1:45" x14ac:dyDescent="0.2">
      <c r="A101" s="8" t="s">
        <v>5584</v>
      </c>
      <c r="B101" s="8"/>
      <c r="C101" s="8"/>
      <c r="D101" s="8" t="s">
        <v>1002</v>
      </c>
      <c r="E101" s="8" t="s">
        <v>5585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16"/>
      <c r="U101" s="8"/>
      <c r="V101" s="8"/>
      <c r="W101" s="8"/>
      <c r="X101" s="8"/>
      <c r="Y101" s="8"/>
      <c r="Z101" s="8"/>
      <c r="AA101" s="8"/>
      <c r="AB101" s="8">
        <v>0</v>
      </c>
      <c r="AC101" s="17"/>
      <c r="AD101" s="21" t="e">
        <v>#DIV/0!</v>
      </c>
      <c r="AE101" s="22" t="e">
        <v>#DIV/0!</v>
      </c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>
        <v>0</v>
      </c>
      <c r="AQ101" s="17"/>
      <c r="AR101" s="23" t="e">
        <v>#DIV/0!</v>
      </c>
      <c r="AS101" s="19" t="e">
        <v>#DIV/0!</v>
      </c>
    </row>
    <row r="102" spans="1:45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16"/>
      <c r="U102" s="8"/>
      <c r="V102" s="8"/>
      <c r="W102" s="8"/>
      <c r="X102" s="8"/>
      <c r="Y102" s="8"/>
      <c r="Z102" s="8"/>
      <c r="AA102" s="8"/>
      <c r="AB102" s="8">
        <v>0</v>
      </c>
      <c r="AC102" s="17"/>
      <c r="AD102" s="21" t="e">
        <v>#DIV/0!</v>
      </c>
      <c r="AE102" s="22" t="e">
        <v>#DIV/0!</v>
      </c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>
        <v>0</v>
      </c>
      <c r="AQ102" s="17"/>
      <c r="AR102" s="23" t="e">
        <v>#DIV/0!</v>
      </c>
      <c r="AS102" s="19" t="e">
        <v>#DIV/0!</v>
      </c>
    </row>
    <row r="103" spans="1:45" x14ac:dyDescent="0.2">
      <c r="A103" s="55" t="s">
        <v>5586</v>
      </c>
      <c r="B103" s="55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16"/>
      <c r="U103" s="8"/>
      <c r="V103" s="8"/>
      <c r="W103" s="8"/>
      <c r="X103" s="8"/>
      <c r="Y103" s="8"/>
      <c r="Z103" s="8"/>
      <c r="AA103" s="8"/>
      <c r="AB103" s="8">
        <v>0</v>
      </c>
      <c r="AC103" s="17"/>
      <c r="AD103" s="21" t="e">
        <v>#DIV/0!</v>
      </c>
      <c r="AE103" s="22" t="e">
        <v>#DIV/0!</v>
      </c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>
        <v>0</v>
      </c>
      <c r="AQ103" s="17"/>
      <c r="AR103" s="23" t="e">
        <v>#DIV/0!</v>
      </c>
      <c r="AS103" s="19" t="e">
        <v>#DIV/0!</v>
      </c>
    </row>
    <row r="104" spans="1:45" x14ac:dyDescent="0.2">
      <c r="A104" s="55"/>
      <c r="B104" s="55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16"/>
      <c r="U104" s="8"/>
      <c r="V104" s="8"/>
      <c r="W104" s="8"/>
      <c r="X104" s="8"/>
      <c r="Y104" s="8"/>
      <c r="Z104" s="8"/>
      <c r="AA104" s="8"/>
      <c r="AB104" s="8">
        <v>0</v>
      </c>
      <c r="AC104" s="17"/>
      <c r="AD104" s="21" t="e">
        <v>#DIV/0!</v>
      </c>
      <c r="AE104" s="22" t="e">
        <v>#DIV/0!</v>
      </c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>
        <v>0</v>
      </c>
      <c r="AQ104" s="17"/>
      <c r="AR104" s="23" t="e">
        <v>#DIV/0!</v>
      </c>
      <c r="AS104" s="19" t="e">
        <v>#DIV/0!</v>
      </c>
    </row>
    <row r="105" spans="1:45" x14ac:dyDescent="0.2">
      <c r="A105" s="8" t="s">
        <v>0</v>
      </c>
      <c r="B105" s="8" t="s">
        <v>1</v>
      </c>
      <c r="C105" s="8" t="s">
        <v>2</v>
      </c>
      <c r="D105" s="8" t="s">
        <v>3</v>
      </c>
      <c r="E105" s="8" t="s">
        <v>4</v>
      </c>
      <c r="F105" s="8"/>
      <c r="G105" s="8"/>
      <c r="H105" s="8"/>
      <c r="I105" s="8"/>
      <c r="J105" s="8" t="s">
        <v>3119</v>
      </c>
      <c r="K105" s="8"/>
      <c r="L105" s="8" t="s">
        <v>7</v>
      </c>
      <c r="M105" s="8"/>
      <c r="N105" s="8" t="s">
        <v>3121</v>
      </c>
      <c r="O105" s="8"/>
      <c r="P105" s="8" t="s">
        <v>3122</v>
      </c>
      <c r="Q105" s="8"/>
      <c r="R105" s="8" t="s">
        <v>2857</v>
      </c>
      <c r="S105" s="8"/>
      <c r="T105" s="16"/>
      <c r="U105" s="8"/>
      <c r="V105" s="8"/>
      <c r="W105" s="8" t="s">
        <v>3119</v>
      </c>
      <c r="X105" s="8" t="s">
        <v>7</v>
      </c>
      <c r="Y105" s="8" t="s">
        <v>3121</v>
      </c>
      <c r="Z105" s="8" t="s">
        <v>3122</v>
      </c>
      <c r="AA105" s="8"/>
      <c r="AB105" s="8">
        <v>0</v>
      </c>
      <c r="AC105" s="17" t="s">
        <v>1</v>
      </c>
      <c r="AD105" s="21" t="e">
        <v>#DIV/0!</v>
      </c>
      <c r="AE105" s="22" t="e">
        <v>#DIV/0!</v>
      </c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>
        <v>0</v>
      </c>
      <c r="AQ105" s="17" t="s">
        <v>1</v>
      </c>
      <c r="AR105" s="23" t="e">
        <v>#DIV/0!</v>
      </c>
      <c r="AS105" s="19" t="e">
        <v>#DIV/0!</v>
      </c>
    </row>
    <row r="106" spans="1:45" x14ac:dyDescent="0.2">
      <c r="A106" s="8" t="s">
        <v>5587</v>
      </c>
      <c r="B106" s="12">
        <v>44351</v>
      </c>
      <c r="C106" s="8">
        <v>1192</v>
      </c>
      <c r="D106" s="8" t="s">
        <v>1847</v>
      </c>
      <c r="E106" s="15" t="s">
        <v>5588</v>
      </c>
      <c r="F106" s="14"/>
      <c r="G106" s="14"/>
      <c r="H106" s="14"/>
      <c r="I106" s="14"/>
      <c r="J106" s="8">
        <v>993</v>
      </c>
      <c r="K106" s="8">
        <v>105</v>
      </c>
      <c r="L106" s="8">
        <v>109</v>
      </c>
      <c r="M106" s="8">
        <v>13</v>
      </c>
      <c r="N106" s="8">
        <v>38</v>
      </c>
      <c r="O106" s="8">
        <v>6</v>
      </c>
      <c r="P106" s="8">
        <v>15</v>
      </c>
      <c r="Q106" s="8">
        <v>3</v>
      </c>
      <c r="R106" s="8">
        <v>37</v>
      </c>
      <c r="S106" s="8">
        <v>17</v>
      </c>
      <c r="T106" s="16"/>
      <c r="U106" s="8"/>
      <c r="V106" s="8"/>
      <c r="W106" s="8">
        <v>993</v>
      </c>
      <c r="X106" s="8">
        <v>109</v>
      </c>
      <c r="Y106" s="8">
        <v>38</v>
      </c>
      <c r="Z106" s="8">
        <v>15</v>
      </c>
      <c r="AA106" s="8">
        <v>17</v>
      </c>
      <c r="AB106" s="8">
        <v>1172</v>
      </c>
      <c r="AC106" s="24">
        <v>44351</v>
      </c>
      <c r="AD106" s="21">
        <v>425.78</v>
      </c>
      <c r="AE106" s="22">
        <v>2.19</v>
      </c>
      <c r="AF106" s="8"/>
      <c r="AG106" s="8"/>
      <c r="AH106" s="8"/>
      <c r="AI106" s="8"/>
      <c r="AJ106" s="8"/>
      <c r="AK106" s="8">
        <v>105</v>
      </c>
      <c r="AL106" s="8">
        <v>13</v>
      </c>
      <c r="AM106" s="8">
        <v>6</v>
      </c>
      <c r="AN106" s="8">
        <v>3</v>
      </c>
      <c r="AO106" s="8">
        <v>17</v>
      </c>
      <c r="AP106" s="8">
        <v>144</v>
      </c>
      <c r="AQ106" s="24">
        <v>44351</v>
      </c>
      <c r="AR106" s="23">
        <v>42.96</v>
      </c>
      <c r="AS106" s="22">
        <v>2.14</v>
      </c>
    </row>
    <row r="107" spans="1:45" x14ac:dyDescent="0.2">
      <c r="A107" s="8" t="s">
        <v>5589</v>
      </c>
      <c r="B107" s="12">
        <v>44351</v>
      </c>
      <c r="C107" s="8">
        <v>14399</v>
      </c>
      <c r="D107" s="8" t="s">
        <v>5590</v>
      </c>
      <c r="E107" s="8" t="s">
        <v>5591</v>
      </c>
      <c r="F107" s="8"/>
      <c r="G107" s="8"/>
      <c r="H107" s="8"/>
      <c r="I107" s="8"/>
      <c r="J107" s="8">
        <v>1147</v>
      </c>
      <c r="K107" s="8">
        <v>2787</v>
      </c>
      <c r="L107" s="8">
        <v>1762</v>
      </c>
      <c r="M107" s="8">
        <v>394</v>
      </c>
      <c r="N107" s="8">
        <v>509</v>
      </c>
      <c r="O107" s="8">
        <v>171</v>
      </c>
      <c r="P107" s="8">
        <v>234</v>
      </c>
      <c r="Q107" s="8">
        <v>123</v>
      </c>
      <c r="R107" s="8">
        <v>539</v>
      </c>
      <c r="S107" s="8">
        <v>375</v>
      </c>
      <c r="T107" s="16"/>
      <c r="U107" s="8"/>
      <c r="V107" s="8"/>
      <c r="W107" s="8">
        <v>1147</v>
      </c>
      <c r="X107" s="8">
        <v>1762</v>
      </c>
      <c r="Y107" s="8">
        <v>509</v>
      </c>
      <c r="Z107" s="8">
        <v>234</v>
      </c>
      <c r="AA107" s="8">
        <v>375</v>
      </c>
      <c r="AB107" s="8">
        <v>4027</v>
      </c>
      <c r="AC107" s="24">
        <v>44351</v>
      </c>
      <c r="AD107" s="21">
        <v>638.63</v>
      </c>
      <c r="AE107" s="22">
        <v>1</v>
      </c>
      <c r="AF107" s="8"/>
      <c r="AG107" s="8"/>
      <c r="AH107" s="8"/>
      <c r="AI107" s="8"/>
      <c r="AJ107" s="8"/>
      <c r="AK107" s="8">
        <v>2787</v>
      </c>
      <c r="AL107" s="8">
        <v>394</v>
      </c>
      <c r="AM107" s="8">
        <v>171</v>
      </c>
      <c r="AN107" s="8">
        <v>123</v>
      </c>
      <c r="AO107" s="8">
        <v>375</v>
      </c>
      <c r="AP107" s="8">
        <v>3850</v>
      </c>
      <c r="AQ107" s="24">
        <v>44351</v>
      </c>
      <c r="AR107" s="23">
        <v>1133.92</v>
      </c>
      <c r="AS107" s="22">
        <v>2.17</v>
      </c>
    </row>
    <row r="108" spans="1:45" x14ac:dyDescent="0.2">
      <c r="A108" s="8" t="s">
        <v>5592</v>
      </c>
      <c r="B108" s="12">
        <v>44381</v>
      </c>
      <c r="C108" s="8">
        <v>842</v>
      </c>
      <c r="D108" s="8" t="s">
        <v>5593</v>
      </c>
      <c r="E108" s="8" t="s">
        <v>5594</v>
      </c>
      <c r="F108" s="8"/>
      <c r="G108" s="8"/>
      <c r="H108" s="8"/>
      <c r="I108" s="8"/>
      <c r="J108" s="8">
        <v>662</v>
      </c>
      <c r="K108" s="8">
        <v>107</v>
      </c>
      <c r="L108" s="8">
        <v>112</v>
      </c>
      <c r="M108" s="8">
        <v>28</v>
      </c>
      <c r="N108" s="8">
        <v>21</v>
      </c>
      <c r="O108" s="8">
        <v>6</v>
      </c>
      <c r="P108" s="8">
        <v>9</v>
      </c>
      <c r="Q108" s="8">
        <v>5</v>
      </c>
      <c r="R108" s="8">
        <v>38</v>
      </c>
      <c r="S108" s="8">
        <v>23</v>
      </c>
      <c r="T108" s="16"/>
      <c r="U108" s="8"/>
      <c r="V108" s="8"/>
      <c r="W108" s="8">
        <v>662</v>
      </c>
      <c r="X108" s="8">
        <v>112</v>
      </c>
      <c r="Y108" s="8">
        <v>21</v>
      </c>
      <c r="Z108" s="8">
        <v>9</v>
      </c>
      <c r="AA108" s="8">
        <v>23</v>
      </c>
      <c r="AB108" s="8">
        <v>827</v>
      </c>
      <c r="AC108" s="24">
        <v>44381</v>
      </c>
      <c r="AD108" s="21">
        <v>280.64999999999998</v>
      </c>
      <c r="AE108" s="22">
        <v>2.12</v>
      </c>
      <c r="AF108" s="8"/>
      <c r="AG108" s="8"/>
      <c r="AH108" s="8"/>
      <c r="AI108" s="8"/>
      <c r="AJ108" s="8"/>
      <c r="AK108" s="8">
        <v>107</v>
      </c>
      <c r="AL108" s="8">
        <v>28</v>
      </c>
      <c r="AM108" s="8">
        <v>6</v>
      </c>
      <c r="AN108" s="8">
        <v>5</v>
      </c>
      <c r="AO108" s="8">
        <v>23</v>
      </c>
      <c r="AP108" s="8">
        <v>169</v>
      </c>
      <c r="AQ108" s="24">
        <v>44381</v>
      </c>
      <c r="AR108" s="23">
        <v>42.16</v>
      </c>
      <c r="AS108" s="22">
        <v>1.92</v>
      </c>
    </row>
    <row r="109" spans="1:45" x14ac:dyDescent="0.2">
      <c r="A109" s="8" t="s">
        <v>5595</v>
      </c>
      <c r="B109" s="12">
        <v>44259</v>
      </c>
      <c r="C109" s="8">
        <v>1006</v>
      </c>
      <c r="D109" s="8" t="s">
        <v>1627</v>
      </c>
      <c r="E109" s="8" t="s">
        <v>5596</v>
      </c>
      <c r="F109" s="8"/>
      <c r="G109" s="8"/>
      <c r="H109" s="8"/>
      <c r="I109" s="8"/>
      <c r="J109" s="8">
        <v>747</v>
      </c>
      <c r="K109" s="8">
        <v>171</v>
      </c>
      <c r="L109" s="8">
        <v>114</v>
      </c>
      <c r="M109" s="8">
        <v>24</v>
      </c>
      <c r="N109" s="8">
        <v>55</v>
      </c>
      <c r="O109" s="8">
        <v>16</v>
      </c>
      <c r="P109" s="8">
        <v>22</v>
      </c>
      <c r="Q109" s="8">
        <v>13</v>
      </c>
      <c r="R109" s="8">
        <v>68</v>
      </c>
      <c r="S109" s="8">
        <v>42</v>
      </c>
      <c r="T109" s="16"/>
      <c r="U109" s="8"/>
      <c r="V109" s="8"/>
      <c r="W109" s="8">
        <v>747</v>
      </c>
      <c r="X109" s="8">
        <v>114</v>
      </c>
      <c r="Y109" s="8">
        <v>55</v>
      </c>
      <c r="Z109" s="8">
        <v>22</v>
      </c>
      <c r="AA109" s="8">
        <v>42</v>
      </c>
      <c r="AB109" s="8">
        <v>980</v>
      </c>
      <c r="AC109" s="24">
        <v>44259</v>
      </c>
      <c r="AD109" s="21">
        <v>309.92</v>
      </c>
      <c r="AE109" s="22">
        <v>2.17</v>
      </c>
      <c r="AF109" s="8"/>
      <c r="AG109" s="8"/>
      <c r="AH109" s="8"/>
      <c r="AI109" s="8"/>
      <c r="AJ109" s="8"/>
      <c r="AK109" s="8">
        <v>171</v>
      </c>
      <c r="AL109" s="8">
        <v>24</v>
      </c>
      <c r="AM109" s="8">
        <v>16</v>
      </c>
      <c r="AN109" s="8">
        <v>13</v>
      </c>
      <c r="AO109" s="8">
        <v>42</v>
      </c>
      <c r="AP109" s="8">
        <v>266</v>
      </c>
      <c r="AQ109" s="24">
        <v>44259</v>
      </c>
      <c r="AR109" s="23">
        <v>66.81</v>
      </c>
      <c r="AS109" s="22">
        <v>2.08</v>
      </c>
    </row>
    <row r="110" spans="1:45" x14ac:dyDescent="0.2">
      <c r="A110" s="8" t="s">
        <v>5597</v>
      </c>
      <c r="B110" s="12">
        <v>44381</v>
      </c>
      <c r="C110" s="8">
        <v>1113</v>
      </c>
      <c r="D110" s="8" t="s">
        <v>4923</v>
      </c>
      <c r="E110" s="8" t="s">
        <v>5598</v>
      </c>
      <c r="F110" s="8"/>
      <c r="G110" s="8"/>
      <c r="H110" s="8"/>
      <c r="I110" s="8"/>
      <c r="J110" s="8">
        <v>917</v>
      </c>
      <c r="K110" s="8">
        <v>205</v>
      </c>
      <c r="L110" s="8">
        <v>127</v>
      </c>
      <c r="M110" s="8">
        <v>31</v>
      </c>
      <c r="N110" s="8">
        <v>41</v>
      </c>
      <c r="O110" s="8">
        <v>13</v>
      </c>
      <c r="P110" s="8">
        <v>10</v>
      </c>
      <c r="Q110" s="8">
        <v>5</v>
      </c>
      <c r="R110" s="8">
        <v>18</v>
      </c>
      <c r="S110" s="8">
        <v>12</v>
      </c>
      <c r="T110" s="16"/>
      <c r="U110" s="8"/>
      <c r="V110" s="8"/>
      <c r="W110" s="8">
        <v>917</v>
      </c>
      <c r="X110" s="8">
        <v>127</v>
      </c>
      <c r="Y110" s="8">
        <v>41</v>
      </c>
      <c r="Z110" s="8">
        <v>10</v>
      </c>
      <c r="AA110" s="8">
        <v>12</v>
      </c>
      <c r="AB110" s="8">
        <v>1107</v>
      </c>
      <c r="AC110" s="24">
        <v>44381</v>
      </c>
      <c r="AD110" s="21">
        <v>391.74</v>
      </c>
      <c r="AE110" s="22">
        <v>2.16</v>
      </c>
      <c r="AF110" s="8"/>
      <c r="AG110" s="8"/>
      <c r="AH110" s="8"/>
      <c r="AI110" s="8"/>
      <c r="AJ110" s="8"/>
      <c r="AK110" s="8">
        <v>205</v>
      </c>
      <c r="AL110" s="8">
        <v>31</v>
      </c>
      <c r="AM110" s="8">
        <v>13</v>
      </c>
      <c r="AN110" s="8">
        <v>5</v>
      </c>
      <c r="AO110" s="8">
        <v>12</v>
      </c>
      <c r="AP110" s="8">
        <v>266</v>
      </c>
      <c r="AQ110" s="24">
        <v>44381</v>
      </c>
      <c r="AR110" s="23">
        <v>85.4</v>
      </c>
      <c r="AS110" s="22">
        <v>2.17</v>
      </c>
    </row>
    <row r="111" spans="1:45" x14ac:dyDescent="0.2">
      <c r="A111" s="8" t="s">
        <v>5599</v>
      </c>
      <c r="B111" s="12">
        <v>44381</v>
      </c>
      <c r="C111" s="8">
        <v>367</v>
      </c>
      <c r="D111" s="8" t="s">
        <v>4460</v>
      </c>
      <c r="E111" s="8" t="s">
        <v>5600</v>
      </c>
      <c r="F111" s="8"/>
      <c r="G111" s="8"/>
      <c r="H111" s="8"/>
      <c r="I111" s="8"/>
      <c r="J111" s="8">
        <v>328</v>
      </c>
      <c r="K111" s="8">
        <v>31</v>
      </c>
      <c r="L111" s="8">
        <v>17</v>
      </c>
      <c r="M111" s="8">
        <v>3</v>
      </c>
      <c r="N111" s="8">
        <v>6</v>
      </c>
      <c r="O111" s="8">
        <v>2</v>
      </c>
      <c r="P111" s="8">
        <v>4</v>
      </c>
      <c r="Q111" s="8">
        <v>3</v>
      </c>
      <c r="R111" s="8">
        <v>12</v>
      </c>
      <c r="S111" s="8">
        <v>10</v>
      </c>
      <c r="T111" s="16"/>
      <c r="U111" s="8"/>
      <c r="V111" s="8"/>
      <c r="W111" s="8">
        <v>328</v>
      </c>
      <c r="X111" s="8">
        <v>17</v>
      </c>
      <c r="Y111" s="8">
        <v>6</v>
      </c>
      <c r="Z111" s="8">
        <v>4</v>
      </c>
      <c r="AA111" s="8">
        <v>10</v>
      </c>
      <c r="AB111" s="8">
        <v>365</v>
      </c>
      <c r="AC111" s="24">
        <v>44381</v>
      </c>
      <c r="AD111" s="21">
        <v>142.63999999999999</v>
      </c>
      <c r="AE111" s="22">
        <v>2.23</v>
      </c>
      <c r="AF111" s="8"/>
      <c r="AG111" s="8"/>
      <c r="AH111" s="8"/>
      <c r="AI111" s="8"/>
      <c r="AJ111" s="8"/>
      <c r="AK111" s="8">
        <v>31</v>
      </c>
      <c r="AL111" s="8">
        <v>3</v>
      </c>
      <c r="AM111" s="8">
        <v>2</v>
      </c>
      <c r="AN111" s="8">
        <v>3</v>
      </c>
      <c r="AO111" s="8">
        <v>10</v>
      </c>
      <c r="AP111" s="8">
        <v>49</v>
      </c>
      <c r="AQ111" s="24">
        <v>44381</v>
      </c>
      <c r="AR111" s="23">
        <v>12.28</v>
      </c>
      <c r="AS111" s="22">
        <v>1.9</v>
      </c>
    </row>
    <row r="112" spans="1:45" x14ac:dyDescent="0.2">
      <c r="A112" s="8" t="s">
        <v>5601</v>
      </c>
      <c r="B112" s="12">
        <v>44381</v>
      </c>
      <c r="C112" s="8">
        <v>213</v>
      </c>
      <c r="D112" s="8" t="s">
        <v>1900</v>
      </c>
      <c r="E112" s="8" t="s">
        <v>5602</v>
      </c>
      <c r="F112" s="8"/>
      <c r="G112" s="8"/>
      <c r="H112" s="8"/>
      <c r="I112" s="8"/>
      <c r="J112" s="8">
        <v>183</v>
      </c>
      <c r="K112" s="8">
        <v>30</v>
      </c>
      <c r="L112" s="8">
        <v>16</v>
      </c>
      <c r="M112" s="8">
        <v>2</v>
      </c>
      <c r="N112" s="8">
        <v>5</v>
      </c>
      <c r="O112" s="8">
        <v>0</v>
      </c>
      <c r="P112" s="8">
        <v>2</v>
      </c>
      <c r="Q112" s="8">
        <v>2</v>
      </c>
      <c r="R112" s="8">
        <v>7</v>
      </c>
      <c r="S112" s="8">
        <v>4</v>
      </c>
      <c r="T112" s="16"/>
      <c r="U112" s="8"/>
      <c r="V112" s="8"/>
      <c r="W112" s="8">
        <v>183</v>
      </c>
      <c r="X112" s="8">
        <v>16</v>
      </c>
      <c r="Y112" s="8">
        <v>5</v>
      </c>
      <c r="Z112" s="8">
        <v>2</v>
      </c>
      <c r="AA112" s="8">
        <v>4</v>
      </c>
      <c r="AB112" s="8">
        <v>210</v>
      </c>
      <c r="AC112" s="24">
        <v>44381</v>
      </c>
      <c r="AD112" s="21">
        <v>79.010000000000005</v>
      </c>
      <c r="AE112" s="22">
        <v>2.21</v>
      </c>
      <c r="AF112" s="8"/>
      <c r="AG112" s="8"/>
      <c r="AH112" s="8"/>
      <c r="AI112" s="8"/>
      <c r="AJ112" s="8"/>
      <c r="AK112" s="8">
        <v>30</v>
      </c>
      <c r="AL112" s="8">
        <v>2</v>
      </c>
      <c r="AM112" s="8">
        <v>0</v>
      </c>
      <c r="AN112" s="8">
        <v>2</v>
      </c>
      <c r="AO112" s="8">
        <v>4</v>
      </c>
      <c r="AP112" s="8">
        <v>38</v>
      </c>
      <c r="AQ112" s="24">
        <v>44381</v>
      </c>
      <c r="AR112" s="23">
        <v>12.6</v>
      </c>
      <c r="AS112" s="22">
        <v>2.17</v>
      </c>
    </row>
    <row r="113" spans="1:45" x14ac:dyDescent="0.2">
      <c r="A113" s="8" t="s">
        <v>5603</v>
      </c>
      <c r="B113" s="12">
        <v>44351</v>
      </c>
      <c r="C113" s="8">
        <v>18</v>
      </c>
      <c r="D113" s="8" t="s">
        <v>801</v>
      </c>
      <c r="E113" s="8" t="s">
        <v>5604</v>
      </c>
      <c r="F113" s="8"/>
      <c r="G113" s="8"/>
      <c r="H113" s="8"/>
      <c r="I113" s="8"/>
      <c r="J113" s="8">
        <v>15</v>
      </c>
      <c r="K113" s="8">
        <v>5</v>
      </c>
      <c r="L113" s="8">
        <v>2</v>
      </c>
      <c r="M113" s="8">
        <v>0</v>
      </c>
      <c r="N113" s="8">
        <v>1</v>
      </c>
      <c r="O113" s="8">
        <v>1</v>
      </c>
      <c r="P113" s="8">
        <v>1</v>
      </c>
      <c r="Q113" s="8">
        <v>1</v>
      </c>
      <c r="R113" s="8">
        <v>1</v>
      </c>
      <c r="S113" s="8">
        <v>1</v>
      </c>
      <c r="T113" s="16"/>
      <c r="U113" s="8"/>
      <c r="V113" s="8"/>
      <c r="W113" s="8">
        <v>15</v>
      </c>
      <c r="X113" s="8">
        <v>2</v>
      </c>
      <c r="Y113" s="8">
        <v>1</v>
      </c>
      <c r="Z113" s="8">
        <v>1</v>
      </c>
      <c r="AA113" s="8">
        <v>1</v>
      </c>
      <c r="AB113" s="8">
        <v>20</v>
      </c>
      <c r="AC113" s="24">
        <v>44351</v>
      </c>
      <c r="AD113" s="21">
        <v>6.16</v>
      </c>
      <c r="AE113" s="22">
        <v>2.21</v>
      </c>
      <c r="AF113" s="8"/>
      <c r="AG113" s="8"/>
      <c r="AH113" s="8"/>
      <c r="AI113" s="8"/>
      <c r="AJ113" s="8"/>
      <c r="AK113" s="8">
        <v>5</v>
      </c>
      <c r="AL113" s="8">
        <v>0</v>
      </c>
      <c r="AM113" s="8">
        <v>1</v>
      </c>
      <c r="AN113" s="8">
        <v>1</v>
      </c>
      <c r="AO113" s="8">
        <v>1</v>
      </c>
      <c r="AP113" s="8">
        <v>8</v>
      </c>
      <c r="AQ113" s="24">
        <v>44351</v>
      </c>
      <c r="AR113" s="23">
        <v>1.95</v>
      </c>
      <c r="AS113" s="22">
        <v>1.94</v>
      </c>
    </row>
    <row r="114" spans="1:45" x14ac:dyDescent="0.2">
      <c r="A114" s="8" t="s">
        <v>5605</v>
      </c>
      <c r="B114" s="12">
        <v>44320</v>
      </c>
      <c r="C114" s="8">
        <v>18</v>
      </c>
      <c r="D114" s="8" t="s">
        <v>5606</v>
      </c>
      <c r="E114" s="8" t="s">
        <v>5607</v>
      </c>
      <c r="F114" s="8"/>
      <c r="G114" s="8"/>
      <c r="H114" s="8"/>
      <c r="I114" s="8"/>
      <c r="J114" s="8">
        <v>13</v>
      </c>
      <c r="K114" s="8">
        <v>2</v>
      </c>
      <c r="L114" s="8">
        <v>4</v>
      </c>
      <c r="M114" s="8">
        <v>0</v>
      </c>
      <c r="N114" s="8">
        <v>4</v>
      </c>
      <c r="O114" s="8">
        <v>0</v>
      </c>
      <c r="P114" s="8">
        <v>1</v>
      </c>
      <c r="Q114" s="8">
        <v>1</v>
      </c>
      <c r="R114" s="8">
        <v>1</v>
      </c>
      <c r="S114" s="8">
        <v>1</v>
      </c>
      <c r="T114" s="16"/>
      <c r="U114" s="8"/>
      <c r="V114" s="8"/>
      <c r="W114" s="8">
        <v>13</v>
      </c>
      <c r="X114" s="8">
        <v>4</v>
      </c>
      <c r="Y114" s="8">
        <v>4</v>
      </c>
      <c r="Z114" s="8">
        <v>1</v>
      </c>
      <c r="AA114" s="8">
        <v>1</v>
      </c>
      <c r="AB114" s="8">
        <v>23</v>
      </c>
      <c r="AC114" s="24">
        <v>44320</v>
      </c>
      <c r="AD114" s="21">
        <v>4.93</v>
      </c>
      <c r="AE114" s="22">
        <v>1.74</v>
      </c>
      <c r="AF114" s="8"/>
      <c r="AG114" s="8"/>
      <c r="AH114" s="8"/>
      <c r="AI114" s="8"/>
      <c r="AJ114" s="8"/>
      <c r="AK114" s="8">
        <v>2</v>
      </c>
      <c r="AL114" s="8">
        <v>0</v>
      </c>
      <c r="AM114" s="8">
        <v>0</v>
      </c>
      <c r="AN114" s="8">
        <v>1</v>
      </c>
      <c r="AO114" s="8">
        <v>1</v>
      </c>
      <c r="AP114" s="8">
        <v>4</v>
      </c>
      <c r="AQ114" s="24">
        <v>44320</v>
      </c>
      <c r="AR114" s="23">
        <v>0.84</v>
      </c>
      <c r="AS114" s="22">
        <v>0.51</v>
      </c>
    </row>
    <row r="115" spans="1:45" x14ac:dyDescent="0.2">
      <c r="A115" s="8" t="s">
        <v>5608</v>
      </c>
      <c r="B115" s="12">
        <v>44442</v>
      </c>
      <c r="C115" s="8">
        <v>119</v>
      </c>
      <c r="D115" s="8" t="s">
        <v>892</v>
      </c>
      <c r="E115" s="8" t="s">
        <v>5609</v>
      </c>
      <c r="F115" s="8"/>
      <c r="G115" s="8"/>
      <c r="H115" s="8"/>
      <c r="I115" s="8"/>
      <c r="J115" s="8">
        <v>63</v>
      </c>
      <c r="K115" s="8">
        <v>8</v>
      </c>
      <c r="L115" s="8">
        <v>29</v>
      </c>
      <c r="M115" s="8">
        <v>3</v>
      </c>
      <c r="N115" s="8">
        <v>11</v>
      </c>
      <c r="O115" s="8">
        <v>1</v>
      </c>
      <c r="P115" s="8">
        <v>2</v>
      </c>
      <c r="Q115" s="8">
        <v>0</v>
      </c>
      <c r="R115" s="8">
        <v>14</v>
      </c>
      <c r="S115" s="8">
        <v>7</v>
      </c>
      <c r="T115" s="16"/>
      <c r="U115" s="8"/>
      <c r="V115" s="8"/>
      <c r="W115" s="8">
        <v>63</v>
      </c>
      <c r="X115" s="8">
        <v>29</v>
      </c>
      <c r="Y115" s="8">
        <v>11</v>
      </c>
      <c r="Z115" s="8">
        <v>2</v>
      </c>
      <c r="AA115" s="8">
        <v>7</v>
      </c>
      <c r="AB115" s="8">
        <v>112</v>
      </c>
      <c r="AC115" s="24">
        <v>44442</v>
      </c>
      <c r="AD115" s="21">
        <v>24.88</v>
      </c>
      <c r="AE115" s="22">
        <v>1.45</v>
      </c>
      <c r="AF115" s="8"/>
      <c r="AG115" s="8"/>
      <c r="AH115" s="8"/>
      <c r="AI115" s="8"/>
      <c r="AJ115" s="8"/>
      <c r="AK115" s="8">
        <v>8</v>
      </c>
      <c r="AL115" s="8">
        <v>3</v>
      </c>
      <c r="AM115" s="8">
        <v>1</v>
      </c>
      <c r="AN115" s="8">
        <v>0</v>
      </c>
      <c r="AO115" s="8">
        <v>7</v>
      </c>
      <c r="AP115" s="8">
        <v>19</v>
      </c>
      <c r="AQ115" s="24">
        <v>44442</v>
      </c>
      <c r="AR115" s="23">
        <v>3.56</v>
      </c>
      <c r="AS115" s="22">
        <v>0.27</v>
      </c>
    </row>
    <row r="116" spans="1:45" x14ac:dyDescent="0.2">
      <c r="A116" s="8" t="s">
        <v>5610</v>
      </c>
      <c r="B116" s="12">
        <v>44412</v>
      </c>
      <c r="C116" s="8">
        <v>20</v>
      </c>
      <c r="D116" s="8" t="s">
        <v>1627</v>
      </c>
      <c r="E116" s="8" t="s">
        <v>5611</v>
      </c>
      <c r="F116" s="8"/>
      <c r="G116" s="8"/>
      <c r="H116" s="8"/>
      <c r="I116" s="8"/>
      <c r="J116" s="8">
        <v>17</v>
      </c>
      <c r="K116" s="8">
        <v>6</v>
      </c>
      <c r="L116" s="8">
        <v>2</v>
      </c>
      <c r="M116" s="8">
        <v>1</v>
      </c>
      <c r="N116" s="8">
        <v>1</v>
      </c>
      <c r="O116" s="8">
        <v>1</v>
      </c>
      <c r="P116" s="8">
        <v>1</v>
      </c>
      <c r="Q116" s="8">
        <v>1</v>
      </c>
      <c r="R116" s="8">
        <v>1</v>
      </c>
      <c r="S116" s="8">
        <v>1</v>
      </c>
      <c r="T116" s="16"/>
      <c r="U116" s="8"/>
      <c r="V116" s="8"/>
      <c r="W116" s="8">
        <v>17</v>
      </c>
      <c r="X116" s="8">
        <v>2</v>
      </c>
      <c r="Y116" s="8">
        <v>1</v>
      </c>
      <c r="Z116" s="8">
        <v>1</v>
      </c>
      <c r="AA116" s="8">
        <v>1</v>
      </c>
      <c r="AB116" s="8">
        <v>22</v>
      </c>
      <c r="AC116" s="24">
        <v>44412</v>
      </c>
      <c r="AD116" s="21">
        <v>7.06</v>
      </c>
      <c r="AE116" s="22">
        <v>2.2200000000000002</v>
      </c>
      <c r="AF116" s="8"/>
      <c r="AG116" s="8"/>
      <c r="AH116" s="8"/>
      <c r="AI116" s="8"/>
      <c r="AJ116" s="8"/>
      <c r="AK116" s="8">
        <v>6</v>
      </c>
      <c r="AL116" s="8">
        <v>1</v>
      </c>
      <c r="AM116" s="8">
        <v>1</v>
      </c>
      <c r="AN116" s="8">
        <v>1</v>
      </c>
      <c r="AO116" s="8">
        <v>1</v>
      </c>
      <c r="AP116" s="8">
        <v>10</v>
      </c>
      <c r="AQ116" s="24">
        <v>44412</v>
      </c>
      <c r="AR116" s="23">
        <v>2.2400000000000002</v>
      </c>
      <c r="AS116" s="22">
        <v>2.2400000000000002</v>
      </c>
    </row>
    <row r="117" spans="1:45" x14ac:dyDescent="0.2">
      <c r="A117" s="8" t="s">
        <v>5612</v>
      </c>
      <c r="B117" s="12">
        <v>44290</v>
      </c>
      <c r="C117" s="8">
        <v>21</v>
      </c>
      <c r="D117" s="8" t="s">
        <v>5613</v>
      </c>
      <c r="E117" s="8" t="s">
        <v>5614</v>
      </c>
      <c r="F117" s="8"/>
      <c r="G117" s="8"/>
      <c r="H117" s="8"/>
      <c r="I117" s="8"/>
      <c r="J117" s="8">
        <v>15</v>
      </c>
      <c r="K117" s="8">
        <v>6</v>
      </c>
      <c r="L117" s="8">
        <v>4</v>
      </c>
      <c r="M117" s="8">
        <v>2</v>
      </c>
      <c r="N117" s="8">
        <v>1</v>
      </c>
      <c r="O117" s="8">
        <v>0</v>
      </c>
      <c r="P117" s="8">
        <v>1</v>
      </c>
      <c r="Q117" s="8">
        <v>1</v>
      </c>
      <c r="R117" s="8">
        <v>1</v>
      </c>
      <c r="S117" s="8">
        <v>1</v>
      </c>
      <c r="T117" s="16"/>
      <c r="U117" s="8"/>
      <c r="V117" s="8"/>
      <c r="W117" s="8">
        <v>15</v>
      </c>
      <c r="X117" s="8">
        <v>4</v>
      </c>
      <c r="Y117" s="8">
        <v>1</v>
      </c>
      <c r="Z117" s="8">
        <v>1</v>
      </c>
      <c r="AA117" s="8">
        <v>1</v>
      </c>
      <c r="AB117" s="8">
        <v>22</v>
      </c>
      <c r="AC117" s="24">
        <v>44290</v>
      </c>
      <c r="AD117" s="21">
        <v>6.07</v>
      </c>
      <c r="AE117" s="22">
        <v>2</v>
      </c>
      <c r="AF117" s="8"/>
      <c r="AG117" s="8"/>
      <c r="AH117" s="8"/>
      <c r="AI117" s="8"/>
      <c r="AJ117" s="8"/>
      <c r="AK117" s="8">
        <v>6</v>
      </c>
      <c r="AL117" s="8">
        <v>2</v>
      </c>
      <c r="AM117" s="8">
        <v>0</v>
      </c>
      <c r="AN117" s="8">
        <v>1</v>
      </c>
      <c r="AO117" s="8">
        <v>1</v>
      </c>
      <c r="AP117" s="8">
        <v>10</v>
      </c>
      <c r="AQ117" s="24">
        <v>44290</v>
      </c>
      <c r="AR117" s="23">
        <v>2.35</v>
      </c>
      <c r="AS117" s="22">
        <v>1.74</v>
      </c>
    </row>
    <row r="118" spans="1:45" x14ac:dyDescent="0.2">
      <c r="A118" s="8" t="s">
        <v>5615</v>
      </c>
      <c r="B118" s="8" t="s">
        <v>56</v>
      </c>
      <c r="C118" s="8">
        <v>2</v>
      </c>
      <c r="D118" s="8" t="s">
        <v>5616</v>
      </c>
      <c r="E118" s="8" t="s">
        <v>5617</v>
      </c>
      <c r="F118" s="8"/>
      <c r="G118" s="8"/>
      <c r="H118" s="8"/>
      <c r="I118" s="8"/>
      <c r="J118" s="8">
        <v>2</v>
      </c>
      <c r="K118" s="8">
        <v>0</v>
      </c>
      <c r="L118" s="8">
        <v>2</v>
      </c>
      <c r="M118" s="8">
        <v>0</v>
      </c>
      <c r="N118" s="8">
        <v>2</v>
      </c>
      <c r="O118" s="8">
        <v>0</v>
      </c>
      <c r="P118" s="8">
        <v>2</v>
      </c>
      <c r="Q118" s="8">
        <v>0</v>
      </c>
      <c r="R118" s="8">
        <v>2</v>
      </c>
      <c r="S118" s="8">
        <v>0</v>
      </c>
      <c r="T118" s="16"/>
      <c r="U118" s="8"/>
      <c r="V118" s="8"/>
      <c r="W118" s="8">
        <v>2</v>
      </c>
      <c r="X118" s="8">
        <v>2</v>
      </c>
      <c r="Y118" s="8">
        <v>2</v>
      </c>
      <c r="Z118" s="8">
        <v>2</v>
      </c>
      <c r="AA118" s="8">
        <v>0</v>
      </c>
      <c r="AB118" s="8">
        <v>8</v>
      </c>
      <c r="AC118" s="17" t="s">
        <v>56</v>
      </c>
      <c r="AD118" s="21">
        <v>0.89</v>
      </c>
      <c r="AE118" s="22">
        <v>-2.2400000000000002</v>
      </c>
      <c r="AF118" s="8"/>
      <c r="AG118" s="8"/>
      <c r="AH118" s="8"/>
      <c r="AI118" s="8"/>
      <c r="AJ118" s="8"/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17" t="s">
        <v>56</v>
      </c>
      <c r="AR118" s="23">
        <v>0</v>
      </c>
      <c r="AS118" s="19" t="e">
        <v>#DIV/0!</v>
      </c>
    </row>
    <row r="119" spans="1:45" x14ac:dyDescent="0.2">
      <c r="A119" s="8" t="s">
        <v>5618</v>
      </c>
      <c r="B119" s="12">
        <v>44381</v>
      </c>
      <c r="C119" s="8">
        <v>1691</v>
      </c>
      <c r="D119" s="8" t="s">
        <v>5619</v>
      </c>
      <c r="E119" s="8" t="s">
        <v>5620</v>
      </c>
      <c r="F119" s="8"/>
      <c r="G119" s="8"/>
      <c r="H119" s="8"/>
      <c r="I119" s="8"/>
      <c r="J119" s="8">
        <v>1404</v>
      </c>
      <c r="K119" s="8">
        <v>247</v>
      </c>
      <c r="L119" s="8">
        <v>193</v>
      </c>
      <c r="M119" s="8">
        <v>31</v>
      </c>
      <c r="N119" s="8">
        <v>57</v>
      </c>
      <c r="O119" s="8">
        <v>12</v>
      </c>
      <c r="P119" s="8">
        <v>19</v>
      </c>
      <c r="Q119" s="8">
        <v>5</v>
      </c>
      <c r="R119" s="8">
        <v>19</v>
      </c>
      <c r="S119" s="8">
        <v>7</v>
      </c>
      <c r="T119" s="16"/>
      <c r="U119" s="8"/>
      <c r="V119" s="8"/>
      <c r="W119" s="8">
        <v>1404</v>
      </c>
      <c r="X119" s="8">
        <v>193</v>
      </c>
      <c r="Y119" s="8">
        <v>57</v>
      </c>
      <c r="Z119" s="8">
        <v>19</v>
      </c>
      <c r="AA119" s="8">
        <v>7</v>
      </c>
      <c r="AB119" s="8">
        <v>1680</v>
      </c>
      <c r="AC119" s="24">
        <v>44381</v>
      </c>
      <c r="AD119" s="21">
        <v>601.59</v>
      </c>
      <c r="AE119" s="22">
        <v>2.16</v>
      </c>
      <c r="AF119" s="8"/>
      <c r="AG119" s="8"/>
      <c r="AH119" s="8"/>
      <c r="AI119" s="8"/>
      <c r="AJ119" s="8"/>
      <c r="AK119" s="8">
        <v>247</v>
      </c>
      <c r="AL119" s="8">
        <v>31</v>
      </c>
      <c r="AM119" s="8">
        <v>12</v>
      </c>
      <c r="AN119" s="8">
        <v>5</v>
      </c>
      <c r="AO119" s="8">
        <v>7</v>
      </c>
      <c r="AP119" s="8">
        <v>302</v>
      </c>
      <c r="AQ119" s="24">
        <v>44381</v>
      </c>
      <c r="AR119" s="23">
        <v>104.82</v>
      </c>
      <c r="AS119" s="22">
        <v>2.1800000000000002</v>
      </c>
    </row>
    <row r="120" spans="1:45" x14ac:dyDescent="0.2">
      <c r="A120" s="8" t="s">
        <v>5621</v>
      </c>
      <c r="B120" s="8" t="s">
        <v>76</v>
      </c>
      <c r="C120" s="8">
        <v>46</v>
      </c>
      <c r="D120" s="8" t="s">
        <v>5622</v>
      </c>
      <c r="E120" s="8" t="s">
        <v>5623</v>
      </c>
      <c r="F120" s="8"/>
      <c r="G120" s="8"/>
      <c r="H120" s="8"/>
      <c r="I120" s="8"/>
      <c r="J120" s="8">
        <v>32</v>
      </c>
      <c r="K120" s="8">
        <v>18</v>
      </c>
      <c r="L120" s="8">
        <v>6</v>
      </c>
      <c r="M120" s="8">
        <v>3</v>
      </c>
      <c r="N120" s="8">
        <v>1</v>
      </c>
      <c r="O120" s="8">
        <v>0</v>
      </c>
      <c r="P120" s="8">
        <v>7</v>
      </c>
      <c r="Q120" s="8">
        <v>6</v>
      </c>
      <c r="R120" s="8">
        <v>7</v>
      </c>
      <c r="S120" s="8">
        <v>6</v>
      </c>
      <c r="T120" s="16"/>
      <c r="U120" s="8"/>
      <c r="V120" s="8"/>
      <c r="W120" s="8">
        <v>32</v>
      </c>
      <c r="X120" s="8">
        <v>6</v>
      </c>
      <c r="Y120" s="8">
        <v>1</v>
      </c>
      <c r="Z120" s="8">
        <v>7</v>
      </c>
      <c r="AA120" s="8">
        <v>6</v>
      </c>
      <c r="AB120" s="8">
        <v>52</v>
      </c>
      <c r="AC120" s="17" t="s">
        <v>76</v>
      </c>
      <c r="AD120" s="21">
        <v>12.3</v>
      </c>
      <c r="AE120" s="22">
        <v>2.02</v>
      </c>
      <c r="AF120" s="8"/>
      <c r="AG120" s="8"/>
      <c r="AH120" s="8"/>
      <c r="AI120" s="8"/>
      <c r="AJ120" s="8"/>
      <c r="AK120" s="8">
        <v>18</v>
      </c>
      <c r="AL120" s="8">
        <v>3</v>
      </c>
      <c r="AM120" s="8">
        <v>0</v>
      </c>
      <c r="AN120" s="8">
        <v>6</v>
      </c>
      <c r="AO120" s="8">
        <v>6</v>
      </c>
      <c r="AP120" s="8">
        <v>33</v>
      </c>
      <c r="AQ120" s="17" t="s">
        <v>76</v>
      </c>
      <c r="AR120" s="23">
        <v>6.84</v>
      </c>
      <c r="AS120" s="22">
        <v>1.49</v>
      </c>
    </row>
    <row r="121" spans="1:45" x14ac:dyDescent="0.2">
      <c r="A121" s="8" t="s">
        <v>5624</v>
      </c>
      <c r="B121" s="12">
        <v>44381</v>
      </c>
      <c r="C121" s="8">
        <v>54</v>
      </c>
      <c r="D121" s="8" t="s">
        <v>5622</v>
      </c>
      <c r="E121" s="8" t="s">
        <v>5625</v>
      </c>
      <c r="F121" s="8"/>
      <c r="G121" s="8"/>
      <c r="H121" s="8"/>
      <c r="I121" s="8"/>
      <c r="J121" s="8">
        <v>43</v>
      </c>
      <c r="K121" s="8">
        <v>7</v>
      </c>
      <c r="L121" s="8">
        <v>7</v>
      </c>
      <c r="M121" s="8">
        <v>3</v>
      </c>
      <c r="N121" s="8">
        <v>3</v>
      </c>
      <c r="O121" s="8">
        <v>2</v>
      </c>
      <c r="P121" s="8">
        <v>1</v>
      </c>
      <c r="Q121" s="8">
        <v>0</v>
      </c>
      <c r="R121" s="8">
        <v>1</v>
      </c>
      <c r="S121" s="8">
        <v>0</v>
      </c>
      <c r="T121" s="16"/>
      <c r="U121" s="8"/>
      <c r="V121" s="8"/>
      <c r="W121" s="8">
        <v>43</v>
      </c>
      <c r="X121" s="8">
        <v>7</v>
      </c>
      <c r="Y121" s="8">
        <v>3</v>
      </c>
      <c r="Z121" s="8">
        <v>1</v>
      </c>
      <c r="AA121" s="8">
        <v>0</v>
      </c>
      <c r="AB121" s="8">
        <v>54</v>
      </c>
      <c r="AC121" s="24">
        <v>44381</v>
      </c>
      <c r="AD121" s="21">
        <v>18.2</v>
      </c>
      <c r="AE121" s="22">
        <v>2.12</v>
      </c>
      <c r="AF121" s="8"/>
      <c r="AG121" s="8"/>
      <c r="AH121" s="8"/>
      <c r="AI121" s="8"/>
      <c r="AJ121" s="8"/>
      <c r="AK121" s="8">
        <v>7</v>
      </c>
      <c r="AL121" s="8">
        <v>3</v>
      </c>
      <c r="AM121" s="8">
        <v>2</v>
      </c>
      <c r="AN121" s="8">
        <v>0</v>
      </c>
      <c r="AO121" s="8">
        <v>0</v>
      </c>
      <c r="AP121" s="8">
        <v>12</v>
      </c>
      <c r="AQ121" s="24">
        <v>44381</v>
      </c>
      <c r="AR121" s="23">
        <v>2.88</v>
      </c>
      <c r="AS121" s="22">
        <v>1.22</v>
      </c>
    </row>
    <row r="122" spans="1:45" x14ac:dyDescent="0.2">
      <c r="A122" s="8" t="s">
        <v>5626</v>
      </c>
      <c r="B122" s="12">
        <v>44351</v>
      </c>
      <c r="C122" s="8">
        <v>47</v>
      </c>
      <c r="D122" s="8" t="s">
        <v>3501</v>
      </c>
      <c r="E122" s="8" t="s">
        <v>5627</v>
      </c>
      <c r="F122" s="8"/>
      <c r="G122" s="8"/>
      <c r="H122" s="8"/>
      <c r="I122" s="8"/>
      <c r="J122" s="8">
        <v>38</v>
      </c>
      <c r="K122" s="8">
        <v>12</v>
      </c>
      <c r="L122" s="8">
        <v>4</v>
      </c>
      <c r="M122" s="8">
        <v>0</v>
      </c>
      <c r="N122" s="8">
        <v>4</v>
      </c>
      <c r="O122" s="8">
        <v>0</v>
      </c>
      <c r="P122" s="8">
        <v>1</v>
      </c>
      <c r="Q122" s="8">
        <v>1</v>
      </c>
      <c r="R122" s="8">
        <v>1</v>
      </c>
      <c r="S122" s="8">
        <v>1</v>
      </c>
      <c r="T122" s="16"/>
      <c r="U122" s="8"/>
      <c r="V122" s="8"/>
      <c r="W122" s="8">
        <v>38</v>
      </c>
      <c r="X122" s="8">
        <v>4</v>
      </c>
      <c r="Y122" s="8">
        <v>4</v>
      </c>
      <c r="Z122" s="8">
        <v>1</v>
      </c>
      <c r="AA122" s="8">
        <v>1</v>
      </c>
      <c r="AB122" s="8">
        <v>48</v>
      </c>
      <c r="AC122" s="24">
        <v>44351</v>
      </c>
      <c r="AD122" s="21">
        <v>15.95</v>
      </c>
      <c r="AE122" s="22">
        <v>2.19</v>
      </c>
      <c r="AF122" s="8"/>
      <c r="AG122" s="8"/>
      <c r="AH122" s="8"/>
      <c r="AI122" s="8"/>
      <c r="AJ122" s="8"/>
      <c r="AK122" s="8">
        <v>12</v>
      </c>
      <c r="AL122" s="8">
        <v>0</v>
      </c>
      <c r="AM122" s="8">
        <v>0</v>
      </c>
      <c r="AN122" s="8">
        <v>1</v>
      </c>
      <c r="AO122" s="8">
        <v>1</v>
      </c>
      <c r="AP122" s="8">
        <v>14</v>
      </c>
      <c r="AQ122" s="24">
        <v>44351</v>
      </c>
      <c r="AR122" s="23">
        <v>5.17</v>
      </c>
      <c r="AS122" s="22">
        <v>2.1800000000000002</v>
      </c>
    </row>
    <row r="123" spans="1:45" x14ac:dyDescent="0.2">
      <c r="A123" s="8" t="s">
        <v>5628</v>
      </c>
      <c r="B123" s="12">
        <v>44412</v>
      </c>
      <c r="C123" s="8">
        <v>91</v>
      </c>
      <c r="D123" s="8" t="s">
        <v>5629</v>
      </c>
      <c r="E123" s="8" t="s">
        <v>5630</v>
      </c>
      <c r="F123" s="8"/>
      <c r="G123" s="8"/>
      <c r="H123" s="8"/>
      <c r="I123" s="8"/>
      <c r="J123" s="8">
        <v>81</v>
      </c>
      <c r="K123" s="8">
        <v>6</v>
      </c>
      <c r="L123" s="8">
        <v>6</v>
      </c>
      <c r="M123" s="8">
        <v>0</v>
      </c>
      <c r="N123" s="8">
        <v>3</v>
      </c>
      <c r="O123" s="8">
        <v>0</v>
      </c>
      <c r="P123" s="8">
        <v>1</v>
      </c>
      <c r="Q123" s="8">
        <v>0</v>
      </c>
      <c r="R123" s="8">
        <v>1</v>
      </c>
      <c r="S123" s="8">
        <v>0</v>
      </c>
      <c r="T123" s="16"/>
      <c r="U123" s="8"/>
      <c r="V123" s="8"/>
      <c r="W123" s="8">
        <v>81</v>
      </c>
      <c r="X123" s="8">
        <v>6</v>
      </c>
      <c r="Y123" s="8">
        <v>3</v>
      </c>
      <c r="Z123" s="8">
        <v>1</v>
      </c>
      <c r="AA123" s="8">
        <v>0</v>
      </c>
      <c r="AB123" s="8">
        <v>91</v>
      </c>
      <c r="AC123" s="24">
        <v>44412</v>
      </c>
      <c r="AD123" s="21">
        <v>35.18</v>
      </c>
      <c r="AE123" s="22">
        <v>2.21</v>
      </c>
      <c r="AF123" s="8"/>
      <c r="AG123" s="8"/>
      <c r="AH123" s="8"/>
      <c r="AI123" s="8"/>
      <c r="AJ123" s="8"/>
      <c r="AK123" s="8">
        <v>6</v>
      </c>
      <c r="AL123" s="8">
        <v>0</v>
      </c>
      <c r="AM123" s="8">
        <v>0</v>
      </c>
      <c r="AN123" s="8">
        <v>0</v>
      </c>
      <c r="AO123" s="8">
        <v>0</v>
      </c>
      <c r="AP123" s="8">
        <v>6</v>
      </c>
      <c r="AQ123" s="24">
        <v>44412</v>
      </c>
      <c r="AR123" s="23">
        <v>2.68</v>
      </c>
      <c r="AS123" s="22">
        <v>2.2400000000000002</v>
      </c>
    </row>
    <row r="124" spans="1:45" x14ac:dyDescent="0.2">
      <c r="A124" s="8" t="s">
        <v>5631</v>
      </c>
      <c r="B124" s="12">
        <v>44259</v>
      </c>
      <c r="C124" s="8">
        <v>45</v>
      </c>
      <c r="D124" s="8" t="s">
        <v>5613</v>
      </c>
      <c r="E124" s="8" t="s">
        <v>5632</v>
      </c>
      <c r="F124" s="8"/>
      <c r="G124" s="8"/>
      <c r="H124" s="8"/>
      <c r="I124" s="8"/>
      <c r="J124" s="8">
        <v>33</v>
      </c>
      <c r="K124" s="8">
        <v>7</v>
      </c>
      <c r="L124" s="8">
        <v>6</v>
      </c>
      <c r="M124" s="8">
        <v>2</v>
      </c>
      <c r="N124" s="8">
        <v>3</v>
      </c>
      <c r="O124" s="8">
        <v>0</v>
      </c>
      <c r="P124" s="8">
        <v>1</v>
      </c>
      <c r="Q124" s="8">
        <v>1</v>
      </c>
      <c r="R124" s="8">
        <v>2</v>
      </c>
      <c r="S124" s="8">
        <v>1</v>
      </c>
      <c r="T124" s="16"/>
      <c r="U124" s="8"/>
      <c r="V124" s="8"/>
      <c r="W124" s="8">
        <v>33</v>
      </c>
      <c r="X124" s="8">
        <v>6</v>
      </c>
      <c r="Y124" s="8">
        <v>3</v>
      </c>
      <c r="Z124" s="8">
        <v>1</v>
      </c>
      <c r="AA124" s="8">
        <v>1</v>
      </c>
      <c r="AB124" s="8">
        <v>44</v>
      </c>
      <c r="AC124" s="24">
        <v>44259</v>
      </c>
      <c r="AD124" s="21">
        <v>13.68</v>
      </c>
      <c r="AE124" s="22">
        <v>2.12</v>
      </c>
      <c r="AF124" s="8"/>
      <c r="AG124" s="8"/>
      <c r="AH124" s="8"/>
      <c r="AI124" s="8"/>
      <c r="AJ124" s="8"/>
      <c r="AK124" s="8">
        <v>7</v>
      </c>
      <c r="AL124" s="8">
        <v>2</v>
      </c>
      <c r="AM124" s="8">
        <v>0</v>
      </c>
      <c r="AN124" s="8">
        <v>1</v>
      </c>
      <c r="AO124" s="8">
        <v>1</v>
      </c>
      <c r="AP124" s="8">
        <v>11</v>
      </c>
      <c r="AQ124" s="24">
        <v>44259</v>
      </c>
      <c r="AR124" s="23">
        <v>2.77</v>
      </c>
      <c r="AS124" s="22">
        <v>1.88</v>
      </c>
    </row>
    <row r="125" spans="1:45" x14ac:dyDescent="0.2">
      <c r="A125" s="8" t="s">
        <v>5633</v>
      </c>
      <c r="B125" s="12">
        <v>44351</v>
      </c>
      <c r="C125" s="8">
        <v>22</v>
      </c>
      <c r="D125" s="8" t="s">
        <v>5613</v>
      </c>
      <c r="E125" s="8" t="s">
        <v>5634</v>
      </c>
      <c r="F125" s="8"/>
      <c r="G125" s="8"/>
      <c r="H125" s="8"/>
      <c r="I125" s="8"/>
      <c r="J125" s="8">
        <v>16</v>
      </c>
      <c r="K125" s="8">
        <v>5</v>
      </c>
      <c r="L125" s="8">
        <v>6</v>
      </c>
      <c r="M125" s="8">
        <v>0</v>
      </c>
      <c r="N125" s="8">
        <v>6</v>
      </c>
      <c r="O125" s="8">
        <v>0</v>
      </c>
      <c r="P125" s="8">
        <v>6</v>
      </c>
      <c r="Q125" s="8">
        <v>0</v>
      </c>
      <c r="R125" s="8">
        <v>6</v>
      </c>
      <c r="S125" s="8">
        <v>0</v>
      </c>
      <c r="T125" s="16"/>
      <c r="U125" s="8"/>
      <c r="V125" s="8"/>
      <c r="W125" s="8">
        <v>16</v>
      </c>
      <c r="X125" s="8">
        <v>6</v>
      </c>
      <c r="Y125" s="8">
        <v>6</v>
      </c>
      <c r="Z125" s="8">
        <v>6</v>
      </c>
      <c r="AA125" s="8">
        <v>0</v>
      </c>
      <c r="AB125" s="8">
        <v>34</v>
      </c>
      <c r="AC125" s="24">
        <v>44351</v>
      </c>
      <c r="AD125" s="21">
        <v>5.76</v>
      </c>
      <c r="AE125" s="22">
        <v>1.01</v>
      </c>
      <c r="AF125" s="8"/>
      <c r="AG125" s="8"/>
      <c r="AH125" s="8"/>
      <c r="AI125" s="8"/>
      <c r="AJ125" s="8"/>
      <c r="AK125" s="8">
        <v>5</v>
      </c>
      <c r="AL125" s="8">
        <v>0</v>
      </c>
      <c r="AM125" s="8">
        <v>0</v>
      </c>
      <c r="AN125" s="8">
        <v>0</v>
      </c>
      <c r="AO125" s="8">
        <v>0</v>
      </c>
      <c r="AP125" s="8">
        <v>5</v>
      </c>
      <c r="AQ125" s="24">
        <v>44351</v>
      </c>
      <c r="AR125" s="23">
        <v>2.2400000000000002</v>
      </c>
      <c r="AS125" s="22">
        <v>2.2400000000000002</v>
      </c>
    </row>
    <row r="126" spans="1:45" x14ac:dyDescent="0.2">
      <c r="A126" s="8" t="s">
        <v>5635</v>
      </c>
      <c r="B126" s="12">
        <v>44351</v>
      </c>
      <c r="C126" s="8">
        <v>433</v>
      </c>
      <c r="D126" s="8" t="s">
        <v>5636</v>
      </c>
      <c r="E126" s="8" t="s">
        <v>5637</v>
      </c>
      <c r="F126" s="8"/>
      <c r="G126" s="8"/>
      <c r="H126" s="8"/>
      <c r="I126" s="8"/>
      <c r="J126" s="8">
        <v>342</v>
      </c>
      <c r="K126" s="8">
        <v>105</v>
      </c>
      <c r="L126" s="8">
        <v>50</v>
      </c>
      <c r="M126" s="8">
        <v>13</v>
      </c>
      <c r="N126" s="8">
        <v>22</v>
      </c>
      <c r="O126" s="8">
        <v>7</v>
      </c>
      <c r="P126" s="8">
        <v>7</v>
      </c>
      <c r="Q126" s="8">
        <v>3</v>
      </c>
      <c r="R126" s="8">
        <v>12</v>
      </c>
      <c r="S126" s="8">
        <v>8</v>
      </c>
      <c r="T126" s="16"/>
      <c r="U126" s="8"/>
      <c r="V126" s="8"/>
      <c r="W126" s="8">
        <v>342</v>
      </c>
      <c r="X126" s="8">
        <v>50</v>
      </c>
      <c r="Y126" s="8">
        <v>22</v>
      </c>
      <c r="Z126" s="8">
        <v>7</v>
      </c>
      <c r="AA126" s="8">
        <v>8</v>
      </c>
      <c r="AB126" s="8">
        <v>429</v>
      </c>
      <c r="AC126" s="24">
        <v>44351</v>
      </c>
      <c r="AD126" s="21">
        <v>144.27000000000001</v>
      </c>
      <c r="AE126" s="22">
        <v>2.16</v>
      </c>
      <c r="AF126" s="8"/>
      <c r="AG126" s="8"/>
      <c r="AH126" s="8"/>
      <c r="AI126" s="8"/>
      <c r="AJ126" s="8"/>
      <c r="AK126" s="8">
        <v>105</v>
      </c>
      <c r="AL126" s="8">
        <v>13</v>
      </c>
      <c r="AM126" s="8">
        <v>7</v>
      </c>
      <c r="AN126" s="8">
        <v>3</v>
      </c>
      <c r="AO126" s="8">
        <v>8</v>
      </c>
      <c r="AP126" s="8">
        <v>136</v>
      </c>
      <c r="AQ126" s="24">
        <v>44351</v>
      </c>
      <c r="AR126" s="23">
        <v>43.64</v>
      </c>
      <c r="AS126" s="22">
        <v>2.2000000000000002</v>
      </c>
    </row>
    <row r="127" spans="1:45" x14ac:dyDescent="0.2">
      <c r="A127" s="8" t="s">
        <v>5638</v>
      </c>
      <c r="B127" s="12">
        <v>44259</v>
      </c>
      <c r="C127" s="8">
        <v>13</v>
      </c>
      <c r="D127" s="8" t="s">
        <v>5593</v>
      </c>
      <c r="E127" s="8" t="s">
        <v>5639</v>
      </c>
      <c r="F127" s="8"/>
      <c r="G127" s="8"/>
      <c r="H127" s="8"/>
      <c r="I127" s="8"/>
      <c r="J127" s="8">
        <v>11</v>
      </c>
      <c r="K127" s="8">
        <v>2</v>
      </c>
      <c r="L127" s="8">
        <v>1</v>
      </c>
      <c r="M127" s="8">
        <v>1</v>
      </c>
      <c r="N127" s="8">
        <v>1</v>
      </c>
      <c r="O127" s="8">
        <v>1</v>
      </c>
      <c r="P127" s="8">
        <v>1</v>
      </c>
      <c r="Q127" s="8">
        <v>1</v>
      </c>
      <c r="R127" s="8">
        <v>1</v>
      </c>
      <c r="S127" s="8">
        <v>1</v>
      </c>
      <c r="T127" s="16"/>
      <c r="U127" s="8"/>
      <c r="V127" s="8"/>
      <c r="W127" s="8">
        <v>11</v>
      </c>
      <c r="X127" s="8">
        <v>1</v>
      </c>
      <c r="Y127" s="8">
        <v>1</v>
      </c>
      <c r="Z127" s="8">
        <v>1</v>
      </c>
      <c r="AA127" s="8">
        <v>1</v>
      </c>
      <c r="AB127" s="8">
        <v>15</v>
      </c>
      <c r="AC127" s="24">
        <v>44259</v>
      </c>
      <c r="AD127" s="21">
        <v>4.47</v>
      </c>
      <c r="AE127" s="22">
        <v>2.2400000000000002</v>
      </c>
      <c r="AF127" s="8"/>
      <c r="AG127" s="8"/>
      <c r="AH127" s="8"/>
      <c r="AI127" s="8"/>
      <c r="AJ127" s="8"/>
      <c r="AK127" s="8">
        <v>2</v>
      </c>
      <c r="AL127" s="8">
        <v>1</v>
      </c>
      <c r="AM127" s="8">
        <v>1</v>
      </c>
      <c r="AN127" s="8">
        <v>1</v>
      </c>
      <c r="AO127" s="8">
        <v>1</v>
      </c>
      <c r="AP127" s="8">
        <v>6</v>
      </c>
      <c r="AQ127" s="24">
        <v>44259</v>
      </c>
      <c r="AR127" s="23">
        <v>0.45</v>
      </c>
      <c r="AS127" s="22">
        <v>2.2400000000000002</v>
      </c>
    </row>
    <row r="128" spans="1:45" x14ac:dyDescent="0.2">
      <c r="A128" s="8" t="s">
        <v>5640</v>
      </c>
      <c r="B128" s="12">
        <v>44442</v>
      </c>
      <c r="C128" s="8">
        <v>14</v>
      </c>
      <c r="D128" s="8" t="s">
        <v>3213</v>
      </c>
      <c r="E128" s="8" t="s">
        <v>5641</v>
      </c>
      <c r="F128" s="8"/>
      <c r="G128" s="8"/>
      <c r="H128" s="8"/>
      <c r="I128" s="8"/>
      <c r="J128" s="8">
        <v>9</v>
      </c>
      <c r="K128" s="8">
        <v>1</v>
      </c>
      <c r="L128" s="8">
        <v>2</v>
      </c>
      <c r="M128" s="8">
        <v>1</v>
      </c>
      <c r="N128" s="8">
        <v>1</v>
      </c>
      <c r="O128" s="8">
        <v>1</v>
      </c>
      <c r="P128" s="8">
        <v>2</v>
      </c>
      <c r="Q128" s="8">
        <v>2</v>
      </c>
      <c r="R128" s="8">
        <v>2</v>
      </c>
      <c r="S128" s="8">
        <v>2</v>
      </c>
      <c r="T128" s="16"/>
      <c r="U128" s="8"/>
      <c r="V128" s="8"/>
      <c r="W128" s="8">
        <v>9</v>
      </c>
      <c r="X128" s="8">
        <v>2</v>
      </c>
      <c r="Y128" s="8">
        <v>1</v>
      </c>
      <c r="Z128" s="8">
        <v>2</v>
      </c>
      <c r="AA128" s="8">
        <v>2</v>
      </c>
      <c r="AB128" s="8">
        <v>16</v>
      </c>
      <c r="AC128" s="24">
        <v>44442</v>
      </c>
      <c r="AD128" s="21">
        <v>3.27</v>
      </c>
      <c r="AE128" s="22">
        <v>2.13</v>
      </c>
      <c r="AF128" s="8"/>
      <c r="AG128" s="8"/>
      <c r="AH128" s="8"/>
      <c r="AI128" s="8"/>
      <c r="AJ128" s="8"/>
      <c r="AK128" s="8">
        <v>1</v>
      </c>
      <c r="AL128" s="8">
        <v>1</v>
      </c>
      <c r="AM128" s="8">
        <v>1</v>
      </c>
      <c r="AN128" s="8">
        <v>2</v>
      </c>
      <c r="AO128" s="8">
        <v>2</v>
      </c>
      <c r="AP128" s="8">
        <v>7</v>
      </c>
      <c r="AQ128" s="24">
        <v>44442</v>
      </c>
      <c r="AR128" s="23">
        <v>0.55000000000000004</v>
      </c>
      <c r="AS128" s="22">
        <v>0.61</v>
      </c>
    </row>
    <row r="129" spans="1:45" x14ac:dyDescent="0.2">
      <c r="A129" s="8" t="s">
        <v>5642</v>
      </c>
      <c r="B129" s="12">
        <v>44381</v>
      </c>
      <c r="C129" s="8">
        <v>63</v>
      </c>
      <c r="D129" s="8" t="s">
        <v>5613</v>
      </c>
      <c r="E129" s="8" t="s">
        <v>5643</v>
      </c>
      <c r="F129" s="8"/>
      <c r="G129" s="8"/>
      <c r="H129" s="8"/>
      <c r="I129" s="8"/>
      <c r="J129" s="8">
        <v>57</v>
      </c>
      <c r="K129" s="8">
        <v>20</v>
      </c>
      <c r="L129" s="8">
        <v>5</v>
      </c>
      <c r="M129" s="8">
        <v>2</v>
      </c>
      <c r="N129" s="8">
        <v>5</v>
      </c>
      <c r="O129" s="8">
        <v>2</v>
      </c>
      <c r="P129" s="8">
        <v>1</v>
      </c>
      <c r="Q129" s="8">
        <v>0</v>
      </c>
      <c r="R129" s="8">
        <v>1</v>
      </c>
      <c r="S129" s="8">
        <v>0</v>
      </c>
      <c r="T129" s="16"/>
      <c r="U129" s="8"/>
      <c r="V129" s="8"/>
      <c r="W129" s="8">
        <v>57</v>
      </c>
      <c r="X129" s="8">
        <v>5</v>
      </c>
      <c r="Y129" s="8">
        <v>5</v>
      </c>
      <c r="Z129" s="8">
        <v>1</v>
      </c>
      <c r="AA129" s="8">
        <v>0</v>
      </c>
      <c r="AB129" s="8">
        <v>68</v>
      </c>
      <c r="AC129" s="24">
        <v>44381</v>
      </c>
      <c r="AD129" s="21">
        <v>24.37</v>
      </c>
      <c r="AE129" s="22">
        <v>2.19</v>
      </c>
      <c r="AF129" s="8"/>
      <c r="AG129" s="8"/>
      <c r="AH129" s="8"/>
      <c r="AI129" s="8"/>
      <c r="AJ129" s="8"/>
      <c r="AK129" s="8">
        <v>20</v>
      </c>
      <c r="AL129" s="8">
        <v>2</v>
      </c>
      <c r="AM129" s="8">
        <v>2</v>
      </c>
      <c r="AN129" s="8">
        <v>0</v>
      </c>
      <c r="AO129" s="8">
        <v>0</v>
      </c>
      <c r="AP129" s="8">
        <v>24</v>
      </c>
      <c r="AQ129" s="24">
        <v>44381</v>
      </c>
      <c r="AR129" s="23">
        <v>8.56</v>
      </c>
      <c r="AS129" s="22">
        <v>2.16</v>
      </c>
    </row>
    <row r="130" spans="1:45" x14ac:dyDescent="0.2">
      <c r="A130" s="8" t="s">
        <v>5644</v>
      </c>
      <c r="B130" s="12">
        <v>44320</v>
      </c>
      <c r="C130" s="8">
        <v>23</v>
      </c>
      <c r="D130" s="8" t="s">
        <v>5613</v>
      </c>
      <c r="E130" s="8" t="s">
        <v>5645</v>
      </c>
      <c r="F130" s="8"/>
      <c r="G130" s="8"/>
      <c r="H130" s="8"/>
      <c r="I130" s="8"/>
      <c r="J130" s="8">
        <v>18</v>
      </c>
      <c r="K130" s="8">
        <v>4</v>
      </c>
      <c r="L130" s="8">
        <v>4</v>
      </c>
      <c r="M130" s="8">
        <v>1</v>
      </c>
      <c r="N130" s="8">
        <v>1</v>
      </c>
      <c r="O130" s="8">
        <v>0</v>
      </c>
      <c r="P130" s="8">
        <v>1</v>
      </c>
      <c r="Q130" s="8">
        <v>0</v>
      </c>
      <c r="R130" s="8">
        <v>1</v>
      </c>
      <c r="S130" s="8">
        <v>0</v>
      </c>
      <c r="T130" s="16"/>
      <c r="U130" s="8"/>
      <c r="V130" s="8"/>
      <c r="W130" s="8">
        <v>18</v>
      </c>
      <c r="X130" s="8">
        <v>4</v>
      </c>
      <c r="Y130" s="8">
        <v>1</v>
      </c>
      <c r="Z130" s="8">
        <v>1</v>
      </c>
      <c r="AA130" s="8">
        <v>0</v>
      </c>
      <c r="AB130" s="8">
        <v>24</v>
      </c>
      <c r="AC130" s="24">
        <v>44320</v>
      </c>
      <c r="AD130" s="21">
        <v>7.53</v>
      </c>
      <c r="AE130" s="22">
        <v>2.0299999999999998</v>
      </c>
      <c r="AF130" s="8"/>
      <c r="AG130" s="8"/>
      <c r="AH130" s="8"/>
      <c r="AI130" s="8"/>
      <c r="AJ130" s="8"/>
      <c r="AK130" s="8">
        <v>4</v>
      </c>
      <c r="AL130" s="8">
        <v>1</v>
      </c>
      <c r="AM130" s="8">
        <v>0</v>
      </c>
      <c r="AN130" s="8">
        <v>0</v>
      </c>
      <c r="AO130" s="8">
        <v>0</v>
      </c>
      <c r="AP130" s="8">
        <v>5</v>
      </c>
      <c r="AQ130" s="24">
        <v>44320</v>
      </c>
      <c r="AR130" s="23">
        <v>1.73</v>
      </c>
      <c r="AS130" s="22">
        <v>1.92</v>
      </c>
    </row>
    <row r="131" spans="1:45" x14ac:dyDescent="0.2">
      <c r="A131" s="8" t="s">
        <v>5646</v>
      </c>
      <c r="B131" s="8" t="s">
        <v>76</v>
      </c>
      <c r="C131" s="8">
        <v>25</v>
      </c>
      <c r="D131" s="8" t="s">
        <v>5647</v>
      </c>
      <c r="E131" s="8" t="s">
        <v>5648</v>
      </c>
      <c r="F131" s="8"/>
      <c r="G131" s="8"/>
      <c r="H131" s="8"/>
      <c r="I131" s="8"/>
      <c r="J131" s="8">
        <v>18</v>
      </c>
      <c r="K131" s="8">
        <v>3</v>
      </c>
      <c r="L131" s="8">
        <v>1</v>
      </c>
      <c r="M131" s="8">
        <v>0</v>
      </c>
      <c r="N131" s="8">
        <v>1</v>
      </c>
      <c r="O131" s="8">
        <v>1</v>
      </c>
      <c r="P131" s="8">
        <v>1</v>
      </c>
      <c r="Q131" s="8">
        <v>1</v>
      </c>
      <c r="R131" s="8">
        <v>4</v>
      </c>
      <c r="S131" s="8">
        <v>2</v>
      </c>
      <c r="T131" s="16"/>
      <c r="U131" s="8"/>
      <c r="V131" s="8"/>
      <c r="W131" s="8">
        <v>18</v>
      </c>
      <c r="X131" s="8">
        <v>1</v>
      </c>
      <c r="Y131" s="8">
        <v>1</v>
      </c>
      <c r="Z131" s="8">
        <v>1</v>
      </c>
      <c r="AA131" s="8">
        <v>2</v>
      </c>
      <c r="AB131" s="8">
        <v>23</v>
      </c>
      <c r="AC131" s="17" t="s">
        <v>76</v>
      </c>
      <c r="AD131" s="21">
        <v>7.5</v>
      </c>
      <c r="AE131" s="22">
        <v>2.2200000000000002</v>
      </c>
      <c r="AF131" s="8"/>
      <c r="AG131" s="8"/>
      <c r="AH131" s="8"/>
      <c r="AI131" s="8"/>
      <c r="AJ131" s="8"/>
      <c r="AK131" s="8">
        <v>3</v>
      </c>
      <c r="AL131" s="8">
        <v>0</v>
      </c>
      <c r="AM131" s="8">
        <v>1</v>
      </c>
      <c r="AN131" s="8">
        <v>1</v>
      </c>
      <c r="AO131" s="8">
        <v>2</v>
      </c>
      <c r="AP131" s="8">
        <v>7</v>
      </c>
      <c r="AQ131" s="17" t="s">
        <v>76</v>
      </c>
      <c r="AR131" s="23">
        <v>1.1399999999999999</v>
      </c>
      <c r="AS131" s="22">
        <v>0.4</v>
      </c>
    </row>
    <row r="132" spans="1:45" x14ac:dyDescent="0.2">
      <c r="A132" s="8" t="s">
        <v>5649</v>
      </c>
      <c r="B132" s="12">
        <v>44320</v>
      </c>
      <c r="C132" s="8">
        <v>54</v>
      </c>
      <c r="D132" s="8" t="s">
        <v>741</v>
      </c>
      <c r="E132" s="8" t="s">
        <v>5650</v>
      </c>
      <c r="F132" s="8"/>
      <c r="G132" s="8"/>
      <c r="H132" s="8"/>
      <c r="I132" s="8"/>
      <c r="J132" s="8">
        <v>42</v>
      </c>
      <c r="K132" s="8">
        <v>16</v>
      </c>
      <c r="L132" s="8">
        <v>7</v>
      </c>
      <c r="M132" s="8">
        <v>3</v>
      </c>
      <c r="N132" s="8">
        <v>4</v>
      </c>
      <c r="O132" s="8">
        <v>0</v>
      </c>
      <c r="P132" s="8">
        <v>1</v>
      </c>
      <c r="Q132" s="8">
        <v>0</v>
      </c>
      <c r="R132" s="8">
        <v>1</v>
      </c>
      <c r="S132" s="8">
        <v>0</v>
      </c>
      <c r="T132" s="16"/>
      <c r="U132" s="8"/>
      <c r="V132" s="8"/>
      <c r="W132" s="8">
        <v>42</v>
      </c>
      <c r="X132" s="8">
        <v>7</v>
      </c>
      <c r="Y132" s="8">
        <v>4</v>
      </c>
      <c r="Z132" s="8">
        <v>1</v>
      </c>
      <c r="AA132" s="8">
        <v>0</v>
      </c>
      <c r="AB132" s="8">
        <v>54</v>
      </c>
      <c r="AC132" s="24">
        <v>44320</v>
      </c>
      <c r="AD132" s="21">
        <v>17.66</v>
      </c>
      <c r="AE132" s="22">
        <v>2.1</v>
      </c>
      <c r="AF132" s="8"/>
      <c r="AG132" s="8"/>
      <c r="AH132" s="8"/>
      <c r="AI132" s="8"/>
      <c r="AJ132" s="8"/>
      <c r="AK132" s="8">
        <v>16</v>
      </c>
      <c r="AL132" s="8">
        <v>3</v>
      </c>
      <c r="AM132" s="8">
        <v>0</v>
      </c>
      <c r="AN132" s="8">
        <v>0</v>
      </c>
      <c r="AO132" s="8">
        <v>0</v>
      </c>
      <c r="AP132" s="8">
        <v>19</v>
      </c>
      <c r="AQ132" s="24">
        <v>44320</v>
      </c>
      <c r="AR132" s="23">
        <v>6.94</v>
      </c>
      <c r="AS132" s="22">
        <v>2.06</v>
      </c>
    </row>
    <row r="133" spans="1:45" x14ac:dyDescent="0.2">
      <c r="A133" s="8" t="s">
        <v>5651</v>
      </c>
      <c r="B133" s="12">
        <v>44442</v>
      </c>
      <c r="C133" s="8">
        <v>3</v>
      </c>
      <c r="D133" s="8" t="s">
        <v>5652</v>
      </c>
      <c r="E133" s="8" t="s">
        <v>5653</v>
      </c>
      <c r="F133" s="8"/>
      <c r="G133" s="8"/>
      <c r="H133" s="8"/>
      <c r="I133" s="8"/>
      <c r="J133" s="8">
        <v>1</v>
      </c>
      <c r="K133" s="8">
        <v>0</v>
      </c>
      <c r="L133" s="8">
        <v>1</v>
      </c>
      <c r="M133" s="8">
        <v>1</v>
      </c>
      <c r="N133" s="8">
        <v>1</v>
      </c>
      <c r="O133" s="8">
        <v>1</v>
      </c>
      <c r="P133" s="8">
        <v>1</v>
      </c>
      <c r="Q133" s="8">
        <v>1</v>
      </c>
      <c r="R133" s="8">
        <v>1</v>
      </c>
      <c r="S133" s="8">
        <v>1</v>
      </c>
      <c r="T133" s="16"/>
      <c r="U133" s="8"/>
      <c r="V133" s="8"/>
      <c r="W133" s="8">
        <v>1</v>
      </c>
      <c r="X133" s="8">
        <v>1</v>
      </c>
      <c r="Y133" s="8">
        <v>1</v>
      </c>
      <c r="Z133" s="8">
        <v>1</v>
      </c>
      <c r="AA133" s="8">
        <v>1</v>
      </c>
      <c r="AB133" s="8">
        <v>5</v>
      </c>
      <c r="AC133" s="24">
        <v>44442</v>
      </c>
      <c r="AD133" s="21">
        <v>0</v>
      </c>
      <c r="AE133" s="22" t="e">
        <v>#DIV/0!</v>
      </c>
      <c r="AF133" s="8"/>
      <c r="AG133" s="8"/>
      <c r="AH133" s="8"/>
      <c r="AI133" s="8"/>
      <c r="AJ133" s="8"/>
      <c r="AK133" s="8">
        <v>0</v>
      </c>
      <c r="AL133" s="8">
        <v>1</v>
      </c>
      <c r="AM133" s="8">
        <v>1</v>
      </c>
      <c r="AN133" s="8">
        <v>1</v>
      </c>
      <c r="AO133" s="8">
        <v>1</v>
      </c>
      <c r="AP133" s="8">
        <v>4</v>
      </c>
      <c r="AQ133" s="24">
        <v>44442</v>
      </c>
      <c r="AR133" s="23">
        <v>0.45</v>
      </c>
      <c r="AS133" s="22">
        <v>-2.2400000000000002</v>
      </c>
    </row>
    <row r="134" spans="1:45" x14ac:dyDescent="0.2">
      <c r="A134" s="8" t="s">
        <v>5654</v>
      </c>
      <c r="B134" s="12">
        <v>44290</v>
      </c>
      <c r="C134" s="8">
        <v>19</v>
      </c>
      <c r="D134" s="8" t="s">
        <v>1627</v>
      </c>
      <c r="E134" s="8" t="s">
        <v>5655</v>
      </c>
      <c r="F134" s="8"/>
      <c r="G134" s="8"/>
      <c r="H134" s="8"/>
      <c r="I134" s="8"/>
      <c r="J134" s="8">
        <v>15</v>
      </c>
      <c r="K134" s="8">
        <v>4</v>
      </c>
      <c r="L134" s="8">
        <v>2</v>
      </c>
      <c r="M134" s="8">
        <v>2</v>
      </c>
      <c r="N134" s="8">
        <v>2</v>
      </c>
      <c r="O134" s="8">
        <v>2</v>
      </c>
      <c r="P134" s="8">
        <v>1</v>
      </c>
      <c r="Q134" s="8">
        <v>1</v>
      </c>
      <c r="R134" s="8">
        <v>1</v>
      </c>
      <c r="S134" s="8">
        <v>1</v>
      </c>
      <c r="T134" s="16"/>
      <c r="U134" s="8"/>
      <c r="V134" s="8"/>
      <c r="W134" s="8">
        <v>15</v>
      </c>
      <c r="X134" s="8">
        <v>2</v>
      </c>
      <c r="Y134" s="8">
        <v>2</v>
      </c>
      <c r="Z134" s="8">
        <v>1</v>
      </c>
      <c r="AA134" s="8">
        <v>1</v>
      </c>
      <c r="AB134" s="8">
        <v>21</v>
      </c>
      <c r="AC134" s="24">
        <v>44290</v>
      </c>
      <c r="AD134" s="21">
        <v>6.06</v>
      </c>
      <c r="AE134" s="22">
        <v>2.2000000000000002</v>
      </c>
      <c r="AF134" s="8"/>
      <c r="AG134" s="8"/>
      <c r="AH134" s="8"/>
      <c r="AI134" s="8"/>
      <c r="AJ134" s="8"/>
      <c r="AK134" s="8">
        <v>4</v>
      </c>
      <c r="AL134" s="8">
        <v>2</v>
      </c>
      <c r="AM134" s="8">
        <v>2</v>
      </c>
      <c r="AN134" s="8">
        <v>1</v>
      </c>
      <c r="AO134" s="8">
        <v>1</v>
      </c>
      <c r="AP134" s="8">
        <v>10</v>
      </c>
      <c r="AQ134" s="24">
        <v>44290</v>
      </c>
      <c r="AR134" s="23">
        <v>1.22</v>
      </c>
      <c r="AS134" s="22">
        <v>1.36</v>
      </c>
    </row>
    <row r="135" spans="1:45" x14ac:dyDescent="0.2">
      <c r="A135" s="8" t="s">
        <v>5656</v>
      </c>
      <c r="B135" s="8" t="s">
        <v>50</v>
      </c>
      <c r="C135" s="8" t="s">
        <v>50</v>
      </c>
      <c r="D135" s="8" t="s">
        <v>3334</v>
      </c>
      <c r="E135" s="8" t="s">
        <v>5657</v>
      </c>
      <c r="F135" s="8"/>
      <c r="G135" s="8"/>
      <c r="H135" s="8"/>
      <c r="I135" s="8"/>
      <c r="J135" s="8" t="s">
        <v>50</v>
      </c>
      <c r="K135" s="8"/>
      <c r="L135" s="8" t="s">
        <v>50</v>
      </c>
      <c r="M135" s="8"/>
      <c r="N135" s="8" t="s">
        <v>50</v>
      </c>
      <c r="O135" s="8"/>
      <c r="P135" s="8" t="s">
        <v>50</v>
      </c>
      <c r="Q135" s="8"/>
      <c r="R135" s="8" t="s">
        <v>50</v>
      </c>
      <c r="S135" s="8"/>
      <c r="T135" s="16"/>
      <c r="U135" s="8"/>
      <c r="V135" s="8"/>
      <c r="W135" s="8" t="s">
        <v>50</v>
      </c>
      <c r="X135" s="8" t="s">
        <v>50</v>
      </c>
      <c r="Y135" s="8" t="s">
        <v>50</v>
      </c>
      <c r="Z135" s="8" t="s">
        <v>50</v>
      </c>
      <c r="AA135" s="8"/>
      <c r="AB135" s="8">
        <v>0</v>
      </c>
      <c r="AC135" s="17" t="s">
        <v>50</v>
      </c>
      <c r="AD135" s="21" t="e">
        <v>#DIV/0!</v>
      </c>
      <c r="AE135" s="22" t="e">
        <v>#DIV/0!</v>
      </c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>
        <v>0</v>
      </c>
      <c r="AQ135" s="17" t="s">
        <v>50</v>
      </c>
      <c r="AR135" s="23" t="e">
        <v>#DIV/0!</v>
      </c>
      <c r="AS135" s="19" t="e">
        <v>#DIV/0!</v>
      </c>
    </row>
    <row r="136" spans="1:45" x14ac:dyDescent="0.2">
      <c r="A136" s="8" t="s">
        <v>5658</v>
      </c>
      <c r="B136" s="8" t="s">
        <v>56</v>
      </c>
      <c r="C136" s="8">
        <v>7</v>
      </c>
      <c r="D136" s="8" t="s">
        <v>5659</v>
      </c>
      <c r="E136" s="8" t="s">
        <v>5660</v>
      </c>
      <c r="F136" s="8"/>
      <c r="G136" s="8"/>
      <c r="H136" s="8"/>
      <c r="I136" s="8"/>
      <c r="J136" s="8">
        <v>7</v>
      </c>
      <c r="K136" s="8">
        <v>1</v>
      </c>
      <c r="L136" s="8">
        <v>7</v>
      </c>
      <c r="M136" s="8">
        <v>1</v>
      </c>
      <c r="N136" s="8">
        <v>7</v>
      </c>
      <c r="O136" s="8">
        <v>1</v>
      </c>
      <c r="P136" s="8">
        <v>7</v>
      </c>
      <c r="Q136" s="8">
        <v>1</v>
      </c>
      <c r="R136" s="8">
        <v>7</v>
      </c>
      <c r="S136" s="8">
        <v>1</v>
      </c>
      <c r="T136" s="16"/>
      <c r="U136" s="8"/>
      <c r="V136" s="8"/>
      <c r="W136" s="8">
        <v>7</v>
      </c>
      <c r="X136" s="8">
        <v>7</v>
      </c>
      <c r="Y136" s="8">
        <v>7</v>
      </c>
      <c r="Z136" s="8">
        <v>7</v>
      </c>
      <c r="AA136" s="8">
        <v>1</v>
      </c>
      <c r="AB136" s="8">
        <v>29</v>
      </c>
      <c r="AC136" s="17" t="s">
        <v>56</v>
      </c>
      <c r="AD136" s="21">
        <v>2.68</v>
      </c>
      <c r="AE136" s="22">
        <v>-2.2400000000000002</v>
      </c>
      <c r="AF136" s="8"/>
      <c r="AG136" s="8"/>
      <c r="AH136" s="8"/>
      <c r="AI136" s="8"/>
      <c r="AJ136" s="8"/>
      <c r="AK136" s="8">
        <v>1</v>
      </c>
      <c r="AL136" s="8">
        <v>1</v>
      </c>
      <c r="AM136" s="8">
        <v>1</v>
      </c>
      <c r="AN136" s="8">
        <v>1</v>
      </c>
      <c r="AO136" s="8">
        <v>1</v>
      </c>
      <c r="AP136" s="8">
        <v>5</v>
      </c>
      <c r="AQ136" s="17" t="s">
        <v>56</v>
      </c>
      <c r="AR136" s="23">
        <v>0</v>
      </c>
      <c r="AS136" s="19" t="e">
        <v>#DIV/0!</v>
      </c>
    </row>
    <row r="137" spans="1:45" x14ac:dyDescent="0.2">
      <c r="A137" s="8" t="s">
        <v>5661</v>
      </c>
      <c r="B137" s="12">
        <v>44381</v>
      </c>
      <c r="C137" s="8">
        <v>1053</v>
      </c>
      <c r="D137" s="8" t="s">
        <v>50</v>
      </c>
      <c r="E137" s="8" t="s">
        <v>5662</v>
      </c>
      <c r="F137" s="8"/>
      <c r="G137" s="8"/>
      <c r="H137" s="8"/>
      <c r="I137" s="8"/>
      <c r="J137" s="8">
        <v>856</v>
      </c>
      <c r="K137" s="8">
        <v>196</v>
      </c>
      <c r="L137" s="8">
        <v>132</v>
      </c>
      <c r="M137" s="8">
        <v>38</v>
      </c>
      <c r="N137" s="8">
        <v>34</v>
      </c>
      <c r="O137" s="8">
        <v>14</v>
      </c>
      <c r="P137" s="8">
        <v>9</v>
      </c>
      <c r="Q137" s="8">
        <v>4</v>
      </c>
      <c r="R137" s="8">
        <v>22</v>
      </c>
      <c r="S137" s="8">
        <v>14</v>
      </c>
      <c r="T137" s="16"/>
      <c r="U137" s="8"/>
      <c r="V137" s="8"/>
      <c r="W137" s="8">
        <v>856</v>
      </c>
      <c r="X137" s="8">
        <v>132</v>
      </c>
      <c r="Y137" s="8">
        <v>34</v>
      </c>
      <c r="Z137" s="8">
        <v>9</v>
      </c>
      <c r="AA137" s="8">
        <v>14</v>
      </c>
      <c r="AB137" s="8">
        <v>1045</v>
      </c>
      <c r="AC137" s="24">
        <v>44381</v>
      </c>
      <c r="AD137" s="21">
        <v>365.1</v>
      </c>
      <c r="AE137" s="22">
        <v>2.14</v>
      </c>
      <c r="AF137" s="8"/>
      <c r="AG137" s="8"/>
      <c r="AH137" s="8"/>
      <c r="AI137" s="8"/>
      <c r="AJ137" s="8"/>
      <c r="AK137" s="8">
        <v>196</v>
      </c>
      <c r="AL137" s="8">
        <v>38</v>
      </c>
      <c r="AM137" s="8">
        <v>14</v>
      </c>
      <c r="AN137" s="8">
        <v>4</v>
      </c>
      <c r="AO137" s="8">
        <v>14</v>
      </c>
      <c r="AP137" s="8">
        <v>266</v>
      </c>
      <c r="AQ137" s="24">
        <v>44381</v>
      </c>
      <c r="AR137" s="23">
        <v>80.8</v>
      </c>
      <c r="AS137" s="19">
        <v>2.107788421</v>
      </c>
    </row>
    <row r="138" spans="1:45" x14ac:dyDescent="0.2">
      <c r="A138" s="8" t="s">
        <v>5663</v>
      </c>
      <c r="B138" s="12">
        <v>44351</v>
      </c>
      <c r="C138" s="8">
        <v>21</v>
      </c>
      <c r="D138" s="8" t="s">
        <v>1900</v>
      </c>
      <c r="E138" s="8" t="s">
        <v>5664</v>
      </c>
      <c r="F138" s="8"/>
      <c r="G138" s="8"/>
      <c r="H138" s="8"/>
      <c r="I138" s="8"/>
      <c r="J138" s="8">
        <v>18</v>
      </c>
      <c r="K138" s="8">
        <v>4</v>
      </c>
      <c r="L138" s="8">
        <v>1</v>
      </c>
      <c r="M138" s="8">
        <v>0</v>
      </c>
      <c r="N138" s="8">
        <v>1</v>
      </c>
      <c r="O138" s="8">
        <v>0</v>
      </c>
      <c r="P138" s="8">
        <v>1</v>
      </c>
      <c r="Q138" s="8">
        <v>0</v>
      </c>
      <c r="R138" s="8">
        <v>1</v>
      </c>
      <c r="S138" s="8">
        <v>1</v>
      </c>
      <c r="T138" s="16"/>
      <c r="U138" s="8"/>
      <c r="V138" s="8"/>
      <c r="W138" s="8">
        <v>18</v>
      </c>
      <c r="X138" s="8">
        <v>1</v>
      </c>
      <c r="Y138" s="8">
        <v>1</v>
      </c>
      <c r="Z138" s="8">
        <v>1</v>
      </c>
      <c r="AA138" s="8">
        <v>1</v>
      </c>
      <c r="AB138" s="8">
        <v>22</v>
      </c>
      <c r="AC138" s="24">
        <v>44351</v>
      </c>
      <c r="AD138" s="21">
        <v>7.6</v>
      </c>
      <c r="AE138" s="22">
        <v>2.2400000000000002</v>
      </c>
      <c r="AF138" s="8"/>
      <c r="AG138" s="8"/>
      <c r="AH138" s="8"/>
      <c r="AI138" s="8"/>
      <c r="AJ138" s="8"/>
      <c r="AK138" s="8">
        <v>4</v>
      </c>
      <c r="AL138" s="8">
        <v>0</v>
      </c>
      <c r="AM138" s="8">
        <v>0</v>
      </c>
      <c r="AN138" s="8">
        <v>0</v>
      </c>
      <c r="AO138" s="8">
        <v>1</v>
      </c>
      <c r="AP138" s="8">
        <v>5</v>
      </c>
      <c r="AQ138" s="24">
        <v>44351</v>
      </c>
      <c r="AR138" s="23">
        <v>1.73</v>
      </c>
      <c r="AS138" s="19">
        <v>1.9245008969999999</v>
      </c>
    </row>
    <row r="139" spans="1:45" x14ac:dyDescent="0.2">
      <c r="A139" s="8" t="s">
        <v>5665</v>
      </c>
      <c r="B139" s="12">
        <v>44351</v>
      </c>
      <c r="C139" s="8">
        <v>7</v>
      </c>
      <c r="D139" s="8" t="s">
        <v>5666</v>
      </c>
      <c r="E139" s="8" t="s">
        <v>5667</v>
      </c>
      <c r="F139" s="8"/>
      <c r="G139" s="8"/>
      <c r="H139" s="8"/>
      <c r="I139" s="8"/>
      <c r="J139" s="8">
        <v>6</v>
      </c>
      <c r="K139" s="8">
        <v>0</v>
      </c>
      <c r="L139" s="8">
        <v>1</v>
      </c>
      <c r="M139" s="8">
        <v>0</v>
      </c>
      <c r="N139" s="8">
        <v>1</v>
      </c>
      <c r="O139" s="8">
        <v>0</v>
      </c>
      <c r="P139" s="8">
        <v>1</v>
      </c>
      <c r="Q139" s="8">
        <v>0</v>
      </c>
      <c r="R139" s="8">
        <v>1</v>
      </c>
      <c r="S139" s="8">
        <v>0</v>
      </c>
      <c r="T139" s="16"/>
      <c r="U139" s="8"/>
      <c r="V139" s="8"/>
      <c r="W139" s="8">
        <v>6</v>
      </c>
      <c r="X139" s="8">
        <v>1</v>
      </c>
      <c r="Y139" s="8">
        <v>1</v>
      </c>
      <c r="Z139" s="8">
        <v>1</v>
      </c>
      <c r="AA139" s="8">
        <v>0</v>
      </c>
      <c r="AB139" s="8">
        <v>9</v>
      </c>
      <c r="AC139" s="24">
        <v>44351</v>
      </c>
      <c r="AD139" s="21">
        <v>2.39</v>
      </c>
      <c r="AE139" s="22">
        <v>2.04</v>
      </c>
      <c r="AF139" s="8"/>
      <c r="AG139" s="8"/>
      <c r="AH139" s="8"/>
      <c r="AI139" s="8"/>
      <c r="AJ139" s="8"/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24">
        <v>44351</v>
      </c>
      <c r="AR139" s="23">
        <v>0</v>
      </c>
      <c r="AS139" s="19" t="e">
        <v>#DIV/0!</v>
      </c>
    </row>
    <row r="140" spans="1:45" x14ac:dyDescent="0.2">
      <c r="A140" s="8" t="s">
        <v>5668</v>
      </c>
      <c r="B140" s="8" t="s">
        <v>50</v>
      </c>
      <c r="C140" s="8" t="s">
        <v>50</v>
      </c>
      <c r="D140" s="8" t="s">
        <v>50</v>
      </c>
      <c r="E140" s="8" t="s">
        <v>5669</v>
      </c>
      <c r="F140" s="8"/>
      <c r="G140" s="8"/>
      <c r="H140" s="8"/>
      <c r="I140" s="8"/>
      <c r="J140" s="8" t="s">
        <v>50</v>
      </c>
      <c r="K140" s="8"/>
      <c r="L140" s="8" t="s">
        <v>50</v>
      </c>
      <c r="M140" s="8"/>
      <c r="N140" s="8" t="s">
        <v>50</v>
      </c>
      <c r="O140" s="8"/>
      <c r="P140" s="8" t="s">
        <v>50</v>
      </c>
      <c r="Q140" s="8"/>
      <c r="R140" s="8" t="s">
        <v>50</v>
      </c>
      <c r="S140" s="8"/>
      <c r="T140" s="16"/>
      <c r="U140" s="8"/>
      <c r="V140" s="8"/>
      <c r="W140" s="8" t="s">
        <v>50</v>
      </c>
      <c r="X140" s="8" t="s">
        <v>50</v>
      </c>
      <c r="Y140" s="8" t="s">
        <v>50</v>
      </c>
      <c r="Z140" s="8" t="s">
        <v>50</v>
      </c>
      <c r="AA140" s="8"/>
      <c r="AB140" s="8">
        <v>0</v>
      </c>
      <c r="AC140" s="17" t="s">
        <v>50</v>
      </c>
      <c r="AD140" s="21" t="e">
        <v>#DIV/0!</v>
      </c>
      <c r="AE140" s="22" t="e">
        <v>#DIV/0!</v>
      </c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>
        <v>0</v>
      </c>
      <c r="AQ140" s="17" t="s">
        <v>50</v>
      </c>
      <c r="AR140" s="23" t="e">
        <v>#DIV/0!</v>
      </c>
      <c r="AS140" s="19" t="e">
        <v>#DIV/0!</v>
      </c>
    </row>
    <row r="141" spans="1:45" x14ac:dyDescent="0.2">
      <c r="A141" s="8" t="s">
        <v>5670</v>
      </c>
      <c r="B141" s="12">
        <v>44320</v>
      </c>
      <c r="C141" s="8">
        <v>26</v>
      </c>
      <c r="D141" s="8" t="s">
        <v>50</v>
      </c>
      <c r="E141" s="8" t="s">
        <v>5671</v>
      </c>
      <c r="F141" s="8"/>
      <c r="G141" s="8"/>
      <c r="H141" s="8"/>
      <c r="I141" s="8"/>
      <c r="J141" s="8">
        <v>20</v>
      </c>
      <c r="K141" s="8">
        <v>7</v>
      </c>
      <c r="L141" s="8">
        <v>5</v>
      </c>
      <c r="M141" s="8">
        <v>0</v>
      </c>
      <c r="N141" s="8">
        <v>5</v>
      </c>
      <c r="O141" s="8">
        <v>0</v>
      </c>
      <c r="P141" s="8">
        <v>1</v>
      </c>
      <c r="Q141" s="8">
        <v>0</v>
      </c>
      <c r="R141" s="8">
        <v>1</v>
      </c>
      <c r="S141" s="8">
        <v>0</v>
      </c>
      <c r="T141" s="16"/>
      <c r="U141" s="8"/>
      <c r="V141" s="8"/>
      <c r="W141" s="8">
        <v>20</v>
      </c>
      <c r="X141" s="8">
        <v>5</v>
      </c>
      <c r="Y141" s="8">
        <v>5</v>
      </c>
      <c r="Z141" s="8">
        <v>1</v>
      </c>
      <c r="AA141" s="8">
        <v>0</v>
      </c>
      <c r="AB141" s="8">
        <v>31</v>
      </c>
      <c r="AC141" s="24">
        <v>44320</v>
      </c>
      <c r="AD141" s="21">
        <v>8.0399999999999991</v>
      </c>
      <c r="AE141" s="22">
        <v>1.8</v>
      </c>
      <c r="AF141" s="8"/>
      <c r="AG141" s="8"/>
      <c r="AH141" s="8"/>
      <c r="AI141" s="8"/>
      <c r="AJ141" s="8"/>
      <c r="AK141" s="8">
        <v>7</v>
      </c>
      <c r="AL141" s="8">
        <v>0</v>
      </c>
      <c r="AM141" s="8">
        <v>0</v>
      </c>
      <c r="AN141" s="8">
        <v>0</v>
      </c>
      <c r="AO141" s="8">
        <v>0</v>
      </c>
      <c r="AP141" s="8">
        <v>7</v>
      </c>
      <c r="AQ141" s="24">
        <v>44320</v>
      </c>
      <c r="AR141" s="23">
        <v>3.13</v>
      </c>
      <c r="AS141" s="19">
        <v>2.2360679769999998</v>
      </c>
    </row>
    <row r="142" spans="1:45" x14ac:dyDescent="0.2">
      <c r="A142" s="8" t="s">
        <v>5672</v>
      </c>
      <c r="B142" s="12">
        <v>44351</v>
      </c>
      <c r="C142" s="8">
        <v>100</v>
      </c>
      <c r="D142" s="8" t="s">
        <v>768</v>
      </c>
      <c r="E142" s="8" t="s">
        <v>5673</v>
      </c>
      <c r="F142" s="8"/>
      <c r="G142" s="8"/>
      <c r="H142" s="8"/>
      <c r="I142" s="8"/>
      <c r="J142" s="8">
        <v>80</v>
      </c>
      <c r="K142" s="8">
        <v>9</v>
      </c>
      <c r="L142" s="8">
        <v>11</v>
      </c>
      <c r="M142" s="8">
        <v>1</v>
      </c>
      <c r="N142" s="8">
        <v>6</v>
      </c>
      <c r="O142" s="8">
        <v>1</v>
      </c>
      <c r="P142" s="8">
        <v>2</v>
      </c>
      <c r="Q142" s="8">
        <v>0</v>
      </c>
      <c r="R142" s="8">
        <v>1</v>
      </c>
      <c r="S142" s="8">
        <v>1</v>
      </c>
      <c r="T142" s="16"/>
      <c r="U142" s="8"/>
      <c r="V142" s="8"/>
      <c r="W142" s="8">
        <v>80</v>
      </c>
      <c r="X142" s="8">
        <v>11</v>
      </c>
      <c r="Y142" s="8">
        <v>6</v>
      </c>
      <c r="Z142" s="8">
        <v>2</v>
      </c>
      <c r="AA142" s="8">
        <v>1</v>
      </c>
      <c r="AB142" s="8">
        <v>100</v>
      </c>
      <c r="AC142" s="24">
        <v>44351</v>
      </c>
      <c r="AD142" s="21">
        <v>33.770000000000003</v>
      </c>
      <c r="AE142" s="22">
        <v>2.16</v>
      </c>
      <c r="AF142" s="8"/>
      <c r="AG142" s="8"/>
      <c r="AH142" s="8"/>
      <c r="AI142" s="8"/>
      <c r="AJ142" s="8"/>
      <c r="AK142" s="8">
        <v>9</v>
      </c>
      <c r="AL142" s="8">
        <v>1</v>
      </c>
      <c r="AM142" s="8">
        <v>1</v>
      </c>
      <c r="AN142" s="8">
        <v>0</v>
      </c>
      <c r="AO142" s="8">
        <v>1</v>
      </c>
      <c r="AP142" s="8">
        <v>12</v>
      </c>
      <c r="AQ142" s="24">
        <v>44351</v>
      </c>
      <c r="AR142" s="23">
        <v>3.71</v>
      </c>
      <c r="AS142" s="19">
        <v>2.1574289260000001</v>
      </c>
    </row>
    <row r="143" spans="1:45" x14ac:dyDescent="0.2">
      <c r="A143" s="8" t="s">
        <v>5674</v>
      </c>
      <c r="B143" s="12">
        <v>44320</v>
      </c>
      <c r="C143" s="8">
        <v>98</v>
      </c>
      <c r="D143" s="8" t="s">
        <v>5675</v>
      </c>
      <c r="E143" s="8" t="s">
        <v>5676</v>
      </c>
      <c r="F143" s="8"/>
      <c r="G143" s="8"/>
      <c r="H143" s="8"/>
      <c r="I143" s="8"/>
      <c r="J143" s="8">
        <v>80</v>
      </c>
      <c r="K143" s="8">
        <v>12</v>
      </c>
      <c r="L143" s="8">
        <v>9</v>
      </c>
      <c r="M143" s="8">
        <v>3</v>
      </c>
      <c r="N143" s="8">
        <v>3</v>
      </c>
      <c r="O143" s="8">
        <v>0</v>
      </c>
      <c r="P143" s="8">
        <v>3</v>
      </c>
      <c r="Q143" s="8">
        <v>0</v>
      </c>
      <c r="R143" s="8">
        <v>3</v>
      </c>
      <c r="S143" s="8">
        <v>2</v>
      </c>
      <c r="T143" s="16"/>
      <c r="U143" s="8"/>
      <c r="V143" s="8"/>
      <c r="W143" s="8">
        <v>80</v>
      </c>
      <c r="X143" s="8">
        <v>9</v>
      </c>
      <c r="Y143" s="8">
        <v>3</v>
      </c>
      <c r="Z143" s="8">
        <v>3</v>
      </c>
      <c r="AA143" s="8">
        <v>2</v>
      </c>
      <c r="AB143" s="8">
        <v>97</v>
      </c>
      <c r="AC143" s="24">
        <v>44320</v>
      </c>
      <c r="AD143" s="21">
        <v>33.99</v>
      </c>
      <c r="AE143" s="22">
        <v>2.2000000000000002</v>
      </c>
      <c r="AF143" s="8"/>
      <c r="AG143" s="8"/>
      <c r="AH143" s="8"/>
      <c r="AI143" s="8"/>
      <c r="AJ143" s="8"/>
      <c r="AK143" s="8">
        <v>12</v>
      </c>
      <c r="AL143" s="8">
        <v>3</v>
      </c>
      <c r="AM143" s="8">
        <v>0</v>
      </c>
      <c r="AN143" s="8">
        <v>0</v>
      </c>
      <c r="AO143" s="8">
        <v>2</v>
      </c>
      <c r="AP143" s="8">
        <v>17</v>
      </c>
      <c r="AQ143" s="24">
        <v>44320</v>
      </c>
      <c r="AR143" s="23">
        <v>4.9800000000000004</v>
      </c>
      <c r="AS143" s="19">
        <v>1.8712095449999999</v>
      </c>
    </row>
    <row r="144" spans="1:45" x14ac:dyDescent="0.2">
      <c r="A144" s="8" t="s">
        <v>5677</v>
      </c>
      <c r="B144" s="8" t="s">
        <v>50</v>
      </c>
      <c r="C144" s="8" t="s">
        <v>50</v>
      </c>
      <c r="D144" s="8" t="s">
        <v>892</v>
      </c>
      <c r="E144" s="8" t="s">
        <v>5678</v>
      </c>
      <c r="F144" s="8"/>
      <c r="G144" s="8"/>
      <c r="H144" s="8"/>
      <c r="I144" s="8"/>
      <c r="J144" s="8" t="s">
        <v>50</v>
      </c>
      <c r="K144" s="8"/>
      <c r="L144" s="8" t="s">
        <v>50</v>
      </c>
      <c r="M144" s="8"/>
      <c r="N144" s="8" t="s">
        <v>50</v>
      </c>
      <c r="O144" s="8"/>
      <c r="P144" s="8" t="s">
        <v>50</v>
      </c>
      <c r="Q144" s="8"/>
      <c r="R144" s="8" t="s">
        <v>50</v>
      </c>
      <c r="S144" s="8"/>
      <c r="T144" s="16"/>
      <c r="U144" s="8"/>
      <c r="V144" s="8"/>
      <c r="W144" s="8" t="s">
        <v>50</v>
      </c>
      <c r="X144" s="8" t="s">
        <v>50</v>
      </c>
      <c r="Y144" s="8" t="s">
        <v>50</v>
      </c>
      <c r="Z144" s="8" t="s">
        <v>50</v>
      </c>
      <c r="AA144" s="8"/>
      <c r="AB144" s="8">
        <v>0</v>
      </c>
      <c r="AC144" s="17" t="s">
        <v>50</v>
      </c>
      <c r="AD144" s="21" t="e">
        <v>#DIV/0!</v>
      </c>
      <c r="AE144" s="22" t="e">
        <v>#DIV/0!</v>
      </c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>
        <v>0</v>
      </c>
      <c r="AQ144" s="17" t="s">
        <v>50</v>
      </c>
      <c r="AR144" s="23" t="e">
        <v>#DIV/0!</v>
      </c>
      <c r="AS144" s="19" t="e">
        <v>#DIV/0!</v>
      </c>
    </row>
    <row r="145" spans="1:45" x14ac:dyDescent="0.2">
      <c r="A145" s="8" t="s">
        <v>5679</v>
      </c>
      <c r="B145" s="12">
        <v>44231</v>
      </c>
      <c r="C145" s="8">
        <v>30</v>
      </c>
      <c r="D145" s="8" t="s">
        <v>5613</v>
      </c>
      <c r="E145" s="8" t="s">
        <v>5680</v>
      </c>
      <c r="F145" s="8"/>
      <c r="G145" s="8"/>
      <c r="H145" s="8"/>
      <c r="I145" s="8"/>
      <c r="J145" s="8">
        <v>22</v>
      </c>
      <c r="K145" s="8">
        <v>11</v>
      </c>
      <c r="L145" s="8">
        <v>4</v>
      </c>
      <c r="M145" s="8">
        <v>1</v>
      </c>
      <c r="N145" s="8">
        <v>1</v>
      </c>
      <c r="O145" s="8">
        <v>1</v>
      </c>
      <c r="P145" s="8">
        <v>1</v>
      </c>
      <c r="Q145" s="8">
        <v>1</v>
      </c>
      <c r="R145" s="8">
        <v>3</v>
      </c>
      <c r="S145" s="8">
        <v>2</v>
      </c>
      <c r="T145" s="16"/>
      <c r="U145" s="8"/>
      <c r="V145" s="8"/>
      <c r="W145" s="8">
        <v>22</v>
      </c>
      <c r="X145" s="8">
        <v>4</v>
      </c>
      <c r="Y145" s="8">
        <v>1</v>
      </c>
      <c r="Z145" s="8">
        <v>1</v>
      </c>
      <c r="AA145" s="8">
        <v>2</v>
      </c>
      <c r="AB145" s="8">
        <v>30</v>
      </c>
      <c r="AC145" s="24">
        <v>44231</v>
      </c>
      <c r="AD145" s="21">
        <v>9.0299999999999994</v>
      </c>
      <c r="AE145" s="22">
        <v>2.14</v>
      </c>
      <c r="AF145" s="8"/>
      <c r="AG145" s="8"/>
      <c r="AH145" s="8"/>
      <c r="AI145" s="8"/>
      <c r="AJ145" s="8"/>
      <c r="AK145" s="8">
        <v>11</v>
      </c>
      <c r="AL145" s="8">
        <v>1</v>
      </c>
      <c r="AM145" s="8">
        <v>1</v>
      </c>
      <c r="AN145" s="8">
        <v>1</v>
      </c>
      <c r="AO145" s="8">
        <v>2</v>
      </c>
      <c r="AP145" s="8">
        <v>16</v>
      </c>
      <c r="AQ145" s="24">
        <v>44231</v>
      </c>
      <c r="AR145" s="23">
        <v>4.38</v>
      </c>
      <c r="AS145" s="19">
        <v>2.1835206989999998</v>
      </c>
    </row>
    <row r="146" spans="1:45" x14ac:dyDescent="0.2">
      <c r="A146" s="8" t="s">
        <v>5681</v>
      </c>
      <c r="B146" s="12">
        <v>44350</v>
      </c>
      <c r="C146" s="8">
        <v>4</v>
      </c>
      <c r="D146" s="8" t="s">
        <v>3362</v>
      </c>
      <c r="E146" s="8" t="s">
        <v>5682</v>
      </c>
      <c r="F146" s="8"/>
      <c r="G146" s="8"/>
      <c r="H146" s="8"/>
      <c r="I146" s="8"/>
      <c r="J146" s="8">
        <v>3</v>
      </c>
      <c r="K146" s="8">
        <v>2</v>
      </c>
      <c r="L146" s="8">
        <v>3</v>
      </c>
      <c r="M146" s="8">
        <v>2</v>
      </c>
      <c r="N146" s="8">
        <v>1</v>
      </c>
      <c r="O146" s="8">
        <v>1</v>
      </c>
      <c r="P146" s="8">
        <v>1</v>
      </c>
      <c r="Q146" s="8">
        <v>1</v>
      </c>
      <c r="R146" s="8">
        <v>1</v>
      </c>
      <c r="S146" s="8">
        <v>1</v>
      </c>
      <c r="T146" s="16"/>
      <c r="U146" s="8"/>
      <c r="V146" s="8"/>
      <c r="W146" s="8">
        <v>3</v>
      </c>
      <c r="X146" s="8">
        <v>3</v>
      </c>
      <c r="Y146" s="8">
        <v>1</v>
      </c>
      <c r="Z146" s="8">
        <v>1</v>
      </c>
      <c r="AA146" s="8">
        <v>1</v>
      </c>
      <c r="AB146" s="8">
        <v>9</v>
      </c>
      <c r="AC146" s="24">
        <v>44350</v>
      </c>
      <c r="AD146" s="21">
        <v>1.1000000000000001</v>
      </c>
      <c r="AE146" s="22">
        <v>0.61</v>
      </c>
      <c r="AF146" s="8"/>
      <c r="AG146" s="8"/>
      <c r="AH146" s="8"/>
      <c r="AI146" s="8"/>
      <c r="AJ146" s="8"/>
      <c r="AK146" s="8">
        <v>2</v>
      </c>
      <c r="AL146" s="8">
        <v>2</v>
      </c>
      <c r="AM146" s="8">
        <v>1</v>
      </c>
      <c r="AN146" s="8">
        <v>1</v>
      </c>
      <c r="AO146" s="8">
        <v>1</v>
      </c>
      <c r="AP146" s="8">
        <v>7</v>
      </c>
      <c r="AQ146" s="24">
        <v>44350</v>
      </c>
      <c r="AR146" s="23">
        <v>0.55000000000000004</v>
      </c>
      <c r="AS146" s="19">
        <v>0.60858061900000004</v>
      </c>
    </row>
    <row r="147" spans="1:45" x14ac:dyDescent="0.2">
      <c r="A147" s="8" t="s">
        <v>5683</v>
      </c>
      <c r="B147" s="12">
        <v>44290</v>
      </c>
      <c r="C147" s="8">
        <v>92</v>
      </c>
      <c r="D147" s="8" t="s">
        <v>50</v>
      </c>
      <c r="E147" s="8" t="s">
        <v>5684</v>
      </c>
      <c r="F147" s="8"/>
      <c r="G147" s="8"/>
      <c r="H147" s="8"/>
      <c r="I147" s="8"/>
      <c r="J147" s="8">
        <v>67</v>
      </c>
      <c r="K147" s="8">
        <v>28</v>
      </c>
      <c r="L147" s="8">
        <v>13</v>
      </c>
      <c r="M147" s="8">
        <v>4</v>
      </c>
      <c r="N147" s="8">
        <v>7</v>
      </c>
      <c r="O147" s="8">
        <v>1</v>
      </c>
      <c r="P147" s="8">
        <v>5</v>
      </c>
      <c r="Q147" s="8">
        <v>2</v>
      </c>
      <c r="R147" s="8">
        <v>5</v>
      </c>
      <c r="S147" s="8">
        <v>2</v>
      </c>
      <c r="T147" s="16"/>
      <c r="U147" s="8"/>
      <c r="V147" s="8"/>
      <c r="W147" s="8">
        <v>67</v>
      </c>
      <c r="X147" s="8">
        <v>13</v>
      </c>
      <c r="Y147" s="8">
        <v>7</v>
      </c>
      <c r="Z147" s="8">
        <v>5</v>
      </c>
      <c r="AA147" s="8">
        <v>2</v>
      </c>
      <c r="AB147" s="8">
        <v>94</v>
      </c>
      <c r="AC147" s="24">
        <v>44290</v>
      </c>
      <c r="AD147" s="21">
        <v>27.24</v>
      </c>
      <c r="AE147" s="22">
        <v>2.12</v>
      </c>
      <c r="AF147" s="8"/>
      <c r="AG147" s="8"/>
      <c r="AH147" s="8"/>
      <c r="AI147" s="8"/>
      <c r="AJ147" s="8"/>
      <c r="AK147" s="8">
        <v>28</v>
      </c>
      <c r="AL147" s="8">
        <v>4</v>
      </c>
      <c r="AM147" s="8">
        <v>1</v>
      </c>
      <c r="AN147" s="8">
        <v>2</v>
      </c>
      <c r="AO147" s="8">
        <v>2</v>
      </c>
      <c r="AP147" s="8">
        <v>37</v>
      </c>
      <c r="AQ147" s="24">
        <v>44290</v>
      </c>
      <c r="AR147" s="23">
        <v>11.57</v>
      </c>
      <c r="AS147" s="19">
        <v>2.187517197</v>
      </c>
    </row>
    <row r="148" spans="1:45" x14ac:dyDescent="0.2">
      <c r="A148" s="8" t="s">
        <v>5685</v>
      </c>
      <c r="B148" s="12">
        <v>44259</v>
      </c>
      <c r="C148" s="8">
        <v>9</v>
      </c>
      <c r="D148" s="8" t="s">
        <v>50</v>
      </c>
      <c r="E148" s="8" t="s">
        <v>5686</v>
      </c>
      <c r="F148" s="8"/>
      <c r="G148" s="8"/>
      <c r="H148" s="8"/>
      <c r="I148" s="8"/>
      <c r="J148" s="8">
        <v>6</v>
      </c>
      <c r="K148" s="8">
        <v>2</v>
      </c>
      <c r="L148" s="8">
        <v>2</v>
      </c>
      <c r="M148" s="8">
        <v>0</v>
      </c>
      <c r="N148" s="8">
        <v>1</v>
      </c>
      <c r="O148" s="8">
        <v>0</v>
      </c>
      <c r="P148" s="8">
        <v>1</v>
      </c>
      <c r="Q148" s="8">
        <v>0</v>
      </c>
      <c r="R148" s="8">
        <v>1</v>
      </c>
      <c r="S148" s="8">
        <v>0</v>
      </c>
      <c r="T148" s="16"/>
      <c r="U148" s="8"/>
      <c r="V148" s="8"/>
      <c r="W148" s="8">
        <v>6</v>
      </c>
      <c r="X148" s="8">
        <v>2</v>
      </c>
      <c r="Y148" s="8">
        <v>1</v>
      </c>
      <c r="Z148" s="8">
        <v>1</v>
      </c>
      <c r="AA148" s="8">
        <v>0</v>
      </c>
      <c r="AB148" s="8">
        <v>10</v>
      </c>
      <c r="AC148" s="24">
        <v>44259</v>
      </c>
      <c r="AD148" s="21">
        <v>2.35</v>
      </c>
      <c r="AE148" s="22">
        <v>1.74</v>
      </c>
      <c r="AF148" s="8"/>
      <c r="AG148" s="8"/>
      <c r="AH148" s="8"/>
      <c r="AI148" s="8"/>
      <c r="AJ148" s="8"/>
      <c r="AK148" s="8">
        <v>2</v>
      </c>
      <c r="AL148" s="8">
        <v>0</v>
      </c>
      <c r="AM148" s="8">
        <v>0</v>
      </c>
      <c r="AN148" s="8">
        <v>0</v>
      </c>
      <c r="AO148" s="8">
        <v>0</v>
      </c>
      <c r="AP148" s="8">
        <v>2</v>
      </c>
      <c r="AQ148" s="24">
        <v>44259</v>
      </c>
      <c r="AR148" s="23">
        <v>0.89</v>
      </c>
      <c r="AS148" s="19">
        <v>2.2360679769999998</v>
      </c>
    </row>
    <row r="149" spans="1:45" x14ac:dyDescent="0.2">
      <c r="A149" s="8" t="s">
        <v>5687</v>
      </c>
      <c r="B149" s="8" t="s">
        <v>56</v>
      </c>
      <c r="C149" s="8">
        <v>1</v>
      </c>
      <c r="D149" s="8" t="s">
        <v>50</v>
      </c>
      <c r="E149" s="8" t="s">
        <v>5688</v>
      </c>
      <c r="F149" s="8"/>
      <c r="G149" s="8"/>
      <c r="H149" s="8"/>
      <c r="I149" s="8"/>
      <c r="J149" s="8">
        <v>1</v>
      </c>
      <c r="K149" s="8">
        <v>1</v>
      </c>
      <c r="L149" s="8">
        <v>1</v>
      </c>
      <c r="M149" s="8">
        <v>1</v>
      </c>
      <c r="N149" s="8">
        <v>1</v>
      </c>
      <c r="O149" s="8">
        <v>1</v>
      </c>
      <c r="P149" s="8">
        <v>1</v>
      </c>
      <c r="Q149" s="8">
        <v>1</v>
      </c>
      <c r="R149" s="8">
        <v>1</v>
      </c>
      <c r="S149" s="8">
        <v>1</v>
      </c>
      <c r="T149" s="16"/>
      <c r="U149" s="8"/>
      <c r="V149" s="8"/>
      <c r="W149" s="8">
        <v>1</v>
      </c>
      <c r="X149" s="8">
        <v>1</v>
      </c>
      <c r="Y149" s="8">
        <v>1</v>
      </c>
      <c r="Z149" s="8">
        <v>1</v>
      </c>
      <c r="AA149" s="8">
        <v>1</v>
      </c>
      <c r="AB149" s="8">
        <v>5</v>
      </c>
      <c r="AC149" s="17" t="s">
        <v>56</v>
      </c>
      <c r="AD149" s="21">
        <v>0</v>
      </c>
      <c r="AE149" s="22" t="e">
        <v>#DIV/0!</v>
      </c>
      <c r="AF149" s="8"/>
      <c r="AG149" s="8"/>
      <c r="AH149" s="8"/>
      <c r="AI149" s="8"/>
      <c r="AJ149" s="8"/>
      <c r="AK149" s="8">
        <v>1</v>
      </c>
      <c r="AL149" s="8">
        <v>1</v>
      </c>
      <c r="AM149" s="8">
        <v>1</v>
      </c>
      <c r="AN149" s="8">
        <v>1</v>
      </c>
      <c r="AO149" s="8">
        <v>1</v>
      </c>
      <c r="AP149" s="8">
        <v>5</v>
      </c>
      <c r="AQ149" s="17" t="s">
        <v>56</v>
      </c>
      <c r="AR149" s="23">
        <v>0</v>
      </c>
      <c r="AS149" s="19" t="e">
        <v>#DIV/0!</v>
      </c>
    </row>
    <row r="150" spans="1:45" x14ac:dyDescent="0.2">
      <c r="A150" s="8" t="s">
        <v>5689</v>
      </c>
      <c r="B150" s="8" t="s">
        <v>50</v>
      </c>
      <c r="C150" s="8" t="s">
        <v>50</v>
      </c>
      <c r="D150" s="8" t="s">
        <v>5690</v>
      </c>
      <c r="E150" s="8" t="s">
        <v>5691</v>
      </c>
      <c r="F150" s="8"/>
      <c r="G150" s="8"/>
      <c r="H150" s="8"/>
      <c r="I150" s="8"/>
      <c r="J150" s="8" t="s">
        <v>50</v>
      </c>
      <c r="K150" s="8"/>
      <c r="L150" s="8" t="s">
        <v>50</v>
      </c>
      <c r="M150" s="8"/>
      <c r="N150" s="8" t="s">
        <v>50</v>
      </c>
      <c r="O150" s="8"/>
      <c r="P150" s="8" t="s">
        <v>50</v>
      </c>
      <c r="Q150" s="8"/>
      <c r="R150" s="8" t="s">
        <v>50</v>
      </c>
      <c r="S150" s="8"/>
      <c r="T150" s="16"/>
      <c r="U150" s="8"/>
      <c r="V150" s="8"/>
      <c r="W150" s="8" t="s">
        <v>50</v>
      </c>
      <c r="X150" s="8" t="s">
        <v>50</v>
      </c>
      <c r="Y150" s="8" t="s">
        <v>50</v>
      </c>
      <c r="Z150" s="8" t="s">
        <v>50</v>
      </c>
      <c r="AA150" s="8"/>
      <c r="AB150" s="8">
        <v>0</v>
      </c>
      <c r="AC150" s="17" t="s">
        <v>50</v>
      </c>
      <c r="AD150" s="21" t="e">
        <v>#DIV/0!</v>
      </c>
      <c r="AE150" s="22" t="e">
        <v>#DIV/0!</v>
      </c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>
        <v>0</v>
      </c>
      <c r="AQ150" s="17" t="s">
        <v>50</v>
      </c>
      <c r="AR150" s="23" t="e">
        <v>#DIV/0!</v>
      </c>
      <c r="AS150" s="19" t="e">
        <v>#DIV/0!</v>
      </c>
    </row>
    <row r="151" spans="1:45" x14ac:dyDescent="0.2">
      <c r="A151" s="8" t="s">
        <v>5692</v>
      </c>
      <c r="B151" s="12">
        <v>44320</v>
      </c>
      <c r="C151" s="8">
        <v>11</v>
      </c>
      <c r="D151" s="8" t="s">
        <v>50</v>
      </c>
      <c r="E151" s="8" t="s">
        <v>5693</v>
      </c>
      <c r="F151" s="8"/>
      <c r="G151" s="8"/>
      <c r="H151" s="8"/>
      <c r="I151" s="8"/>
      <c r="J151" s="8">
        <v>8</v>
      </c>
      <c r="K151" s="8">
        <v>1</v>
      </c>
      <c r="L151" s="8">
        <v>1</v>
      </c>
      <c r="M151" s="8">
        <v>1</v>
      </c>
      <c r="N151" s="8">
        <v>2</v>
      </c>
      <c r="O151" s="8">
        <v>0</v>
      </c>
      <c r="P151" s="8">
        <v>2</v>
      </c>
      <c r="Q151" s="8">
        <v>0</v>
      </c>
      <c r="R151" s="8">
        <v>2</v>
      </c>
      <c r="S151" s="8">
        <v>0</v>
      </c>
      <c r="T151" s="16"/>
      <c r="U151" s="8"/>
      <c r="V151" s="8"/>
      <c r="W151" s="8">
        <v>8</v>
      </c>
      <c r="X151" s="8">
        <v>1</v>
      </c>
      <c r="Y151" s="8">
        <v>2</v>
      </c>
      <c r="Z151" s="8">
        <v>2</v>
      </c>
      <c r="AA151" s="8">
        <v>0</v>
      </c>
      <c r="AB151" s="8">
        <v>13</v>
      </c>
      <c r="AC151" s="24">
        <v>44320</v>
      </c>
      <c r="AD151" s="21">
        <v>3.13</v>
      </c>
      <c r="AE151" s="22">
        <v>1.84</v>
      </c>
      <c r="AF151" s="8"/>
      <c r="AG151" s="8"/>
      <c r="AH151" s="8"/>
      <c r="AI151" s="8"/>
      <c r="AJ151" s="8"/>
      <c r="AK151" s="8">
        <v>1</v>
      </c>
      <c r="AL151" s="8">
        <v>1</v>
      </c>
      <c r="AM151" s="8">
        <v>0</v>
      </c>
      <c r="AN151" s="8">
        <v>0</v>
      </c>
      <c r="AO151" s="8">
        <v>0</v>
      </c>
      <c r="AP151" s="8">
        <v>2</v>
      </c>
      <c r="AQ151" s="24">
        <v>44320</v>
      </c>
      <c r="AR151" s="23">
        <v>0.55000000000000004</v>
      </c>
      <c r="AS151" s="19">
        <v>0.60858061900000004</v>
      </c>
    </row>
    <row r="152" spans="1:45" x14ac:dyDescent="0.2">
      <c r="A152" s="8" t="s">
        <v>5694</v>
      </c>
      <c r="B152" s="12">
        <v>44229</v>
      </c>
      <c r="C152" s="8">
        <v>3</v>
      </c>
      <c r="D152" s="8" t="s">
        <v>5695</v>
      </c>
      <c r="E152" s="8" t="s">
        <v>5696</v>
      </c>
      <c r="F152" s="8"/>
      <c r="G152" s="8"/>
      <c r="H152" s="8"/>
      <c r="I152" s="8"/>
      <c r="J152" s="8">
        <v>2</v>
      </c>
      <c r="K152" s="8">
        <v>1</v>
      </c>
      <c r="L152" s="8">
        <v>2</v>
      </c>
      <c r="M152" s="8">
        <v>1</v>
      </c>
      <c r="N152" s="8">
        <v>2</v>
      </c>
      <c r="O152" s="8">
        <v>1</v>
      </c>
      <c r="P152" s="8">
        <v>1</v>
      </c>
      <c r="Q152" s="8">
        <v>0</v>
      </c>
      <c r="R152" s="8">
        <v>1</v>
      </c>
      <c r="S152" s="8">
        <v>0</v>
      </c>
      <c r="T152" s="16"/>
      <c r="U152" s="8"/>
      <c r="V152" s="8"/>
      <c r="W152" s="8">
        <v>2</v>
      </c>
      <c r="X152" s="8">
        <v>2</v>
      </c>
      <c r="Y152" s="8">
        <v>2</v>
      </c>
      <c r="Z152" s="8">
        <v>1</v>
      </c>
      <c r="AA152" s="8">
        <v>0</v>
      </c>
      <c r="AB152" s="8">
        <v>7</v>
      </c>
      <c r="AC152" s="24">
        <v>44229</v>
      </c>
      <c r="AD152" s="21">
        <v>0.89</v>
      </c>
      <c r="AE152" s="22">
        <v>-1.26</v>
      </c>
      <c r="AF152" s="8"/>
      <c r="AG152" s="8"/>
      <c r="AH152" s="8"/>
      <c r="AI152" s="8"/>
      <c r="AJ152" s="8"/>
      <c r="AK152" s="8">
        <v>1</v>
      </c>
      <c r="AL152" s="8">
        <v>1</v>
      </c>
      <c r="AM152" s="8">
        <v>1</v>
      </c>
      <c r="AN152" s="8">
        <v>0</v>
      </c>
      <c r="AO152" s="8">
        <v>0</v>
      </c>
      <c r="AP152" s="8">
        <v>3</v>
      </c>
      <c r="AQ152" s="24">
        <v>44229</v>
      </c>
      <c r="AR152" s="23">
        <v>0.55000000000000004</v>
      </c>
      <c r="AS152" s="19">
        <v>-0.60858061900000004</v>
      </c>
    </row>
    <row r="153" spans="1:45" x14ac:dyDescent="0.2">
      <c r="A153" s="8" t="s">
        <v>5697</v>
      </c>
      <c r="B153" s="12">
        <v>44412</v>
      </c>
      <c r="C153" s="8">
        <v>55</v>
      </c>
      <c r="D153" s="8" t="s">
        <v>50</v>
      </c>
      <c r="E153" s="8" t="s">
        <v>5698</v>
      </c>
      <c r="F153" s="8"/>
      <c r="G153" s="8"/>
      <c r="H153" s="8"/>
      <c r="I153" s="8"/>
      <c r="J153" s="8">
        <v>47</v>
      </c>
      <c r="K153" s="8">
        <v>5</v>
      </c>
      <c r="L153" s="8">
        <v>7</v>
      </c>
      <c r="M153" s="8">
        <v>1</v>
      </c>
      <c r="N153" s="8">
        <v>1</v>
      </c>
      <c r="O153" s="8">
        <v>0</v>
      </c>
      <c r="P153" s="8">
        <v>1</v>
      </c>
      <c r="Q153" s="8">
        <v>0</v>
      </c>
      <c r="R153" s="8">
        <v>1</v>
      </c>
      <c r="S153" s="8">
        <v>0</v>
      </c>
      <c r="T153" s="16"/>
      <c r="U153" s="8"/>
      <c r="V153" s="8"/>
      <c r="W153" s="8">
        <v>47</v>
      </c>
      <c r="X153" s="8">
        <v>7</v>
      </c>
      <c r="Y153" s="8">
        <v>1</v>
      </c>
      <c r="Z153" s="8">
        <v>1</v>
      </c>
      <c r="AA153" s="8">
        <v>0</v>
      </c>
      <c r="AB153" s="8">
        <v>56</v>
      </c>
      <c r="AC153" s="24">
        <v>44412</v>
      </c>
      <c r="AD153" s="21">
        <v>20.2</v>
      </c>
      <c r="AE153" s="22">
        <v>2.14</v>
      </c>
      <c r="AF153" s="8"/>
      <c r="AG153" s="8"/>
      <c r="AH153" s="8"/>
      <c r="AI153" s="8"/>
      <c r="AJ153" s="8"/>
      <c r="AK153" s="8">
        <v>5</v>
      </c>
      <c r="AL153" s="8">
        <v>1</v>
      </c>
      <c r="AM153" s="8">
        <v>0</v>
      </c>
      <c r="AN153" s="8">
        <v>0</v>
      </c>
      <c r="AO153" s="8">
        <v>0</v>
      </c>
      <c r="AP153" s="8">
        <v>6</v>
      </c>
      <c r="AQ153" s="24">
        <v>44412</v>
      </c>
      <c r="AR153" s="23">
        <v>2.17</v>
      </c>
      <c r="AS153" s="19">
        <v>2.0315314899999999</v>
      </c>
    </row>
    <row r="154" spans="1:45" x14ac:dyDescent="0.2">
      <c r="A154" s="8" t="s">
        <v>5699</v>
      </c>
      <c r="B154" s="12">
        <v>44320</v>
      </c>
      <c r="C154" s="8">
        <v>96</v>
      </c>
      <c r="D154" s="8" t="s">
        <v>5700</v>
      </c>
      <c r="E154" s="8" t="s">
        <v>5701</v>
      </c>
      <c r="F154" s="8"/>
      <c r="G154" s="8"/>
      <c r="H154" s="8"/>
      <c r="I154" s="8"/>
      <c r="J154" s="8">
        <v>76</v>
      </c>
      <c r="K154" s="8">
        <v>7</v>
      </c>
      <c r="L154" s="8">
        <v>8</v>
      </c>
      <c r="M154" s="8">
        <v>0</v>
      </c>
      <c r="N154" s="8">
        <v>6</v>
      </c>
      <c r="O154" s="8">
        <v>0</v>
      </c>
      <c r="P154" s="8">
        <v>6</v>
      </c>
      <c r="Q154" s="8">
        <v>2</v>
      </c>
      <c r="R154" s="8">
        <v>6</v>
      </c>
      <c r="S154" s="8">
        <v>2</v>
      </c>
      <c r="T154" s="16"/>
      <c r="U154" s="8"/>
      <c r="V154" s="8"/>
      <c r="W154" s="8">
        <v>76</v>
      </c>
      <c r="X154" s="8">
        <v>8</v>
      </c>
      <c r="Y154" s="8">
        <v>6</v>
      </c>
      <c r="Z154" s="8">
        <v>6</v>
      </c>
      <c r="AA154" s="8">
        <v>2</v>
      </c>
      <c r="AB154" s="8">
        <v>98</v>
      </c>
      <c r="AC154" s="24">
        <v>44320</v>
      </c>
      <c r="AD154" s="21">
        <v>31.6</v>
      </c>
      <c r="AE154" s="22">
        <v>2.21</v>
      </c>
      <c r="AF154" s="8"/>
      <c r="AG154" s="8"/>
      <c r="AH154" s="8"/>
      <c r="AI154" s="8"/>
      <c r="AJ154" s="8"/>
      <c r="AK154" s="8">
        <v>7</v>
      </c>
      <c r="AL154" s="8">
        <v>0</v>
      </c>
      <c r="AM154" s="8">
        <v>0</v>
      </c>
      <c r="AN154" s="8">
        <v>2</v>
      </c>
      <c r="AO154" s="8">
        <v>2</v>
      </c>
      <c r="AP154" s="8">
        <v>11</v>
      </c>
      <c r="AQ154" s="24">
        <v>44320</v>
      </c>
      <c r="AR154" s="23">
        <v>2.86</v>
      </c>
      <c r="AS154" s="19">
        <v>1.5842443289999999</v>
      </c>
    </row>
    <row r="155" spans="1:45" x14ac:dyDescent="0.2">
      <c r="A155" s="8" t="s">
        <v>5702</v>
      </c>
      <c r="B155" s="12">
        <v>44259</v>
      </c>
      <c r="C155" s="8">
        <v>25</v>
      </c>
      <c r="D155" s="8" t="s">
        <v>5703</v>
      </c>
      <c r="E155" s="8" t="s">
        <v>5704</v>
      </c>
      <c r="F155" s="8"/>
      <c r="G155" s="8"/>
      <c r="H155" s="8"/>
      <c r="I155" s="8"/>
      <c r="J155" s="8">
        <v>20</v>
      </c>
      <c r="K155" s="8">
        <v>1</v>
      </c>
      <c r="L155" s="8">
        <v>2</v>
      </c>
      <c r="M155" s="8">
        <v>1</v>
      </c>
      <c r="N155" s="8">
        <v>1</v>
      </c>
      <c r="O155" s="8">
        <v>0</v>
      </c>
      <c r="P155" s="8">
        <v>2</v>
      </c>
      <c r="Q155" s="8">
        <v>0</v>
      </c>
      <c r="R155" s="8">
        <v>2</v>
      </c>
      <c r="S155" s="8">
        <v>0</v>
      </c>
      <c r="T155" s="16"/>
      <c r="U155" s="8"/>
      <c r="V155" s="8"/>
      <c r="W155" s="8">
        <v>20</v>
      </c>
      <c r="X155" s="8">
        <v>2</v>
      </c>
      <c r="Y155" s="8">
        <v>1</v>
      </c>
      <c r="Z155" s="8">
        <v>2</v>
      </c>
      <c r="AA155" s="8">
        <v>0</v>
      </c>
      <c r="AB155" s="8">
        <v>25</v>
      </c>
      <c r="AC155" s="24">
        <v>44259</v>
      </c>
      <c r="AD155" s="21">
        <v>8.43</v>
      </c>
      <c r="AE155" s="22">
        <v>2.1800000000000002</v>
      </c>
      <c r="AF155" s="8"/>
      <c r="AG155" s="8"/>
      <c r="AH155" s="8"/>
      <c r="AI155" s="8"/>
      <c r="AJ155" s="8"/>
      <c r="AK155" s="8">
        <v>1</v>
      </c>
      <c r="AL155" s="8">
        <v>1</v>
      </c>
      <c r="AM155" s="8">
        <v>0</v>
      </c>
      <c r="AN155" s="8">
        <v>0</v>
      </c>
      <c r="AO155" s="8">
        <v>0</v>
      </c>
      <c r="AP155" s="8">
        <v>2</v>
      </c>
      <c r="AQ155" s="24">
        <v>44259</v>
      </c>
      <c r="AR155" s="23">
        <v>0.55000000000000004</v>
      </c>
      <c r="AS155" s="19">
        <v>0.60858061900000004</v>
      </c>
    </row>
    <row r="156" spans="1:45" x14ac:dyDescent="0.2">
      <c r="A156" s="8" t="s">
        <v>5705</v>
      </c>
      <c r="B156" s="12">
        <v>44381</v>
      </c>
      <c r="C156" s="8">
        <v>8</v>
      </c>
      <c r="D156" s="8" t="s">
        <v>3275</v>
      </c>
      <c r="E156" s="8" t="s">
        <v>5706</v>
      </c>
      <c r="F156" s="8"/>
      <c r="G156" s="8"/>
      <c r="H156" s="8"/>
      <c r="I156" s="8"/>
      <c r="J156" s="8">
        <v>6</v>
      </c>
      <c r="K156" s="8">
        <v>1</v>
      </c>
      <c r="L156" s="8">
        <v>1</v>
      </c>
      <c r="M156" s="8">
        <v>1</v>
      </c>
      <c r="N156" s="8">
        <v>1</v>
      </c>
      <c r="O156" s="8">
        <v>1</v>
      </c>
      <c r="P156" s="8">
        <v>1</v>
      </c>
      <c r="Q156" s="8">
        <v>1</v>
      </c>
      <c r="R156" s="8">
        <v>1</v>
      </c>
      <c r="S156" s="8">
        <v>1</v>
      </c>
      <c r="T156" s="16"/>
      <c r="U156" s="8"/>
      <c r="V156" s="8"/>
      <c r="W156" s="8">
        <v>6</v>
      </c>
      <c r="X156" s="8">
        <v>1</v>
      </c>
      <c r="Y156" s="8">
        <v>1</v>
      </c>
      <c r="Z156" s="8">
        <v>1</v>
      </c>
      <c r="AA156" s="8">
        <v>1</v>
      </c>
      <c r="AB156" s="8">
        <v>10</v>
      </c>
      <c r="AC156" s="24">
        <v>44381</v>
      </c>
      <c r="AD156" s="21">
        <v>2.2400000000000002</v>
      </c>
      <c r="AE156" s="22">
        <v>2.2400000000000002</v>
      </c>
      <c r="AF156" s="8"/>
      <c r="AG156" s="8"/>
      <c r="AH156" s="8"/>
      <c r="AI156" s="8"/>
      <c r="AJ156" s="8"/>
      <c r="AK156" s="8">
        <v>1</v>
      </c>
      <c r="AL156" s="8">
        <v>1</v>
      </c>
      <c r="AM156" s="8">
        <v>1</v>
      </c>
      <c r="AN156" s="8">
        <v>1</v>
      </c>
      <c r="AO156" s="8">
        <v>1</v>
      </c>
      <c r="AP156" s="8">
        <v>5</v>
      </c>
      <c r="AQ156" s="24">
        <v>44381</v>
      </c>
      <c r="AR156" s="23">
        <v>0</v>
      </c>
      <c r="AS156" s="19" t="e">
        <v>#DIV/0!</v>
      </c>
    </row>
    <row r="157" spans="1:45" x14ac:dyDescent="0.2">
      <c r="A157" s="8" t="s">
        <v>5707</v>
      </c>
      <c r="B157" s="8" t="s">
        <v>56</v>
      </c>
      <c r="C157" s="8">
        <v>4</v>
      </c>
      <c r="D157" s="8" t="s">
        <v>5659</v>
      </c>
      <c r="E157" s="8" t="s">
        <v>5708</v>
      </c>
      <c r="F157" s="8"/>
      <c r="G157" s="8"/>
      <c r="H157" s="8"/>
      <c r="I157" s="8"/>
      <c r="J157" s="8">
        <v>4</v>
      </c>
      <c r="K157" s="8">
        <v>1</v>
      </c>
      <c r="L157" s="8">
        <v>4</v>
      </c>
      <c r="M157" s="8">
        <v>1</v>
      </c>
      <c r="N157" s="8">
        <v>4</v>
      </c>
      <c r="O157" s="8">
        <v>1</v>
      </c>
      <c r="P157" s="8">
        <v>4</v>
      </c>
      <c r="Q157" s="8">
        <v>1</v>
      </c>
      <c r="R157" s="8">
        <v>4</v>
      </c>
      <c r="S157" s="8">
        <v>1</v>
      </c>
      <c r="T157" s="16"/>
      <c r="U157" s="8"/>
      <c r="V157" s="8"/>
      <c r="W157" s="8">
        <v>4</v>
      </c>
      <c r="X157" s="8">
        <v>4</v>
      </c>
      <c r="Y157" s="8">
        <v>4</v>
      </c>
      <c r="Z157" s="8">
        <v>4</v>
      </c>
      <c r="AA157" s="8">
        <v>1</v>
      </c>
      <c r="AB157" s="8">
        <v>17</v>
      </c>
      <c r="AC157" s="17" t="s">
        <v>56</v>
      </c>
      <c r="AD157" s="21">
        <v>1.34</v>
      </c>
      <c r="AE157" s="22">
        <v>-2.2400000000000002</v>
      </c>
      <c r="AF157" s="8"/>
      <c r="AG157" s="8"/>
      <c r="AH157" s="8"/>
      <c r="AI157" s="8"/>
      <c r="AJ157" s="8"/>
      <c r="AK157" s="8">
        <v>1</v>
      </c>
      <c r="AL157" s="8">
        <v>1</v>
      </c>
      <c r="AM157" s="8">
        <v>1</v>
      </c>
      <c r="AN157" s="8">
        <v>1</v>
      </c>
      <c r="AO157" s="8">
        <v>1</v>
      </c>
      <c r="AP157" s="8">
        <v>5</v>
      </c>
      <c r="AQ157" s="17" t="s">
        <v>56</v>
      </c>
      <c r="AR157" s="23">
        <v>0</v>
      </c>
      <c r="AS157" s="19" t="e">
        <v>#DIV/0!</v>
      </c>
    </row>
    <row r="158" spans="1:45" x14ac:dyDescent="0.2">
      <c r="A158" s="8" t="s">
        <v>5709</v>
      </c>
      <c r="B158" s="12">
        <v>44412</v>
      </c>
      <c r="C158" s="8">
        <v>14</v>
      </c>
      <c r="D158" s="8" t="s">
        <v>5593</v>
      </c>
      <c r="E158" s="8" t="s">
        <v>5710</v>
      </c>
      <c r="F158" s="8"/>
      <c r="G158" s="8"/>
      <c r="H158" s="8"/>
      <c r="I158" s="8"/>
      <c r="J158" s="8">
        <v>12</v>
      </c>
      <c r="K158" s="8">
        <v>2</v>
      </c>
      <c r="L158" s="8">
        <v>2</v>
      </c>
      <c r="M158" s="8">
        <v>0</v>
      </c>
      <c r="N158" s="8">
        <v>2</v>
      </c>
      <c r="O158" s="8">
        <v>0</v>
      </c>
      <c r="P158" s="8">
        <v>2</v>
      </c>
      <c r="Q158" s="8">
        <v>0</v>
      </c>
      <c r="R158" s="8">
        <v>2</v>
      </c>
      <c r="S158" s="8">
        <v>0</v>
      </c>
      <c r="T158" s="16"/>
      <c r="U158" s="8"/>
      <c r="V158" s="8"/>
      <c r="W158" s="8">
        <v>12</v>
      </c>
      <c r="X158" s="8">
        <v>2</v>
      </c>
      <c r="Y158" s="8">
        <v>2</v>
      </c>
      <c r="Z158" s="8">
        <v>2</v>
      </c>
      <c r="AA158" s="8">
        <v>0</v>
      </c>
      <c r="AB158" s="8">
        <v>18</v>
      </c>
      <c r="AC158" s="24">
        <v>44412</v>
      </c>
      <c r="AD158" s="21">
        <v>4.7699999999999996</v>
      </c>
      <c r="AE158" s="22">
        <v>2.04</v>
      </c>
      <c r="AF158" s="8"/>
      <c r="AG158" s="8"/>
      <c r="AH158" s="8"/>
      <c r="AI158" s="8"/>
      <c r="AJ158" s="8"/>
      <c r="AK158" s="8">
        <v>2</v>
      </c>
      <c r="AL158" s="8">
        <v>0</v>
      </c>
      <c r="AM158" s="8">
        <v>0</v>
      </c>
      <c r="AN158" s="8">
        <v>0</v>
      </c>
      <c r="AO158" s="8">
        <v>0</v>
      </c>
      <c r="AP158" s="8">
        <v>2</v>
      </c>
      <c r="AQ158" s="24">
        <v>44412</v>
      </c>
      <c r="AR158" s="23">
        <v>0.89</v>
      </c>
      <c r="AS158" s="19">
        <v>2.2360679769999998</v>
      </c>
    </row>
    <row r="159" spans="1:45" x14ac:dyDescent="0.2">
      <c r="A159" s="8" t="s">
        <v>5711</v>
      </c>
      <c r="B159" s="12">
        <v>44412</v>
      </c>
      <c r="C159" s="8">
        <v>535</v>
      </c>
      <c r="D159" s="8" t="s">
        <v>5712</v>
      </c>
      <c r="E159" s="8" t="s">
        <v>5713</v>
      </c>
      <c r="F159" s="8"/>
      <c r="G159" s="8"/>
      <c r="H159" s="8"/>
      <c r="I159" s="8"/>
      <c r="J159" s="8">
        <v>462</v>
      </c>
      <c r="K159" s="8">
        <v>179</v>
      </c>
      <c r="L159" s="8">
        <v>42</v>
      </c>
      <c r="M159" s="8">
        <v>16</v>
      </c>
      <c r="N159" s="8">
        <v>15</v>
      </c>
      <c r="O159" s="8">
        <v>3</v>
      </c>
      <c r="P159" s="8">
        <v>6</v>
      </c>
      <c r="Q159" s="8">
        <v>3</v>
      </c>
      <c r="R159" s="8">
        <v>10</v>
      </c>
      <c r="S159" s="8">
        <v>9</v>
      </c>
      <c r="T159" s="16"/>
      <c r="U159" s="8"/>
      <c r="V159" s="8"/>
      <c r="W159" s="8">
        <v>462</v>
      </c>
      <c r="X159" s="8">
        <v>42</v>
      </c>
      <c r="Y159" s="8">
        <v>15</v>
      </c>
      <c r="Z159" s="8">
        <v>6</v>
      </c>
      <c r="AA159" s="8">
        <v>9</v>
      </c>
      <c r="AB159" s="8">
        <v>534</v>
      </c>
      <c r="AC159" s="24">
        <v>44412</v>
      </c>
      <c r="AD159" s="21">
        <v>199.07</v>
      </c>
      <c r="AE159" s="22">
        <v>2.21</v>
      </c>
      <c r="AF159" s="8"/>
      <c r="AG159" s="8"/>
      <c r="AH159" s="8"/>
      <c r="AI159" s="8"/>
      <c r="AJ159" s="8"/>
      <c r="AK159" s="8">
        <v>179</v>
      </c>
      <c r="AL159" s="8">
        <v>16</v>
      </c>
      <c r="AM159" s="8">
        <v>3</v>
      </c>
      <c r="AN159" s="8">
        <v>3</v>
      </c>
      <c r="AO159" s="8">
        <v>9</v>
      </c>
      <c r="AP159" s="8">
        <v>210</v>
      </c>
      <c r="AQ159" s="24">
        <v>44412</v>
      </c>
      <c r="AR159" s="23">
        <v>76.77</v>
      </c>
      <c r="AS159" s="19">
        <v>2.2092271700000001</v>
      </c>
    </row>
    <row r="160" spans="1:45" x14ac:dyDescent="0.2">
      <c r="A160" s="8" t="s">
        <v>5714</v>
      </c>
      <c r="B160" s="8"/>
      <c r="C160" s="8"/>
      <c r="D160" s="8" t="s">
        <v>5715</v>
      </c>
      <c r="E160" s="8" t="s">
        <v>5716</v>
      </c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16"/>
      <c r="U160" s="8"/>
      <c r="V160" s="8"/>
      <c r="W160" s="8"/>
      <c r="X160" s="8"/>
      <c r="Y160" s="8"/>
      <c r="Z160" s="8"/>
      <c r="AA160" s="8"/>
      <c r="AB160" s="8">
        <v>0</v>
      </c>
      <c r="AC160" s="17"/>
      <c r="AD160" s="21" t="e">
        <v>#DIV/0!</v>
      </c>
      <c r="AE160" s="22" t="e">
        <v>#DIV/0!</v>
      </c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>
        <v>0</v>
      </c>
      <c r="AQ160" s="17"/>
      <c r="AR160" s="23" t="e">
        <v>#DIV/0!</v>
      </c>
      <c r="AS160" s="19" t="e">
        <v>#DIV/0!</v>
      </c>
    </row>
    <row r="161" spans="1:45" x14ac:dyDescent="0.2">
      <c r="A161" s="8" t="s">
        <v>5717</v>
      </c>
      <c r="B161" s="12">
        <v>44351</v>
      </c>
      <c r="C161" s="8">
        <v>30</v>
      </c>
      <c r="D161" s="8"/>
      <c r="E161" s="8" t="s">
        <v>5718</v>
      </c>
      <c r="F161" s="8"/>
      <c r="G161" s="8"/>
      <c r="H161" s="8"/>
      <c r="I161" s="8"/>
      <c r="J161" s="8">
        <v>24</v>
      </c>
      <c r="K161" s="8">
        <v>8</v>
      </c>
      <c r="L161" s="8">
        <v>3</v>
      </c>
      <c r="M161" s="8">
        <v>2</v>
      </c>
      <c r="N161" s="8">
        <v>1</v>
      </c>
      <c r="O161" s="8">
        <v>1</v>
      </c>
      <c r="P161" s="8">
        <v>2</v>
      </c>
      <c r="Q161" s="8">
        <v>2</v>
      </c>
      <c r="R161" s="8">
        <v>2</v>
      </c>
      <c r="S161" s="8">
        <v>2</v>
      </c>
      <c r="T161" s="16"/>
      <c r="U161" s="8"/>
      <c r="V161" s="8"/>
      <c r="W161" s="8">
        <v>24</v>
      </c>
      <c r="X161" s="8">
        <v>3</v>
      </c>
      <c r="Y161" s="8">
        <v>1</v>
      </c>
      <c r="Z161" s="8">
        <v>2</v>
      </c>
      <c r="AA161" s="8">
        <v>2</v>
      </c>
      <c r="AB161" s="8">
        <v>32</v>
      </c>
      <c r="AC161" s="24">
        <v>44351</v>
      </c>
      <c r="AD161" s="21">
        <v>9.86</v>
      </c>
      <c r="AE161" s="22">
        <v>2.21</v>
      </c>
      <c r="AF161" s="8"/>
      <c r="AG161" s="8"/>
      <c r="AH161" s="8"/>
      <c r="AI161" s="8"/>
      <c r="AJ161" s="8"/>
      <c r="AK161" s="8">
        <v>8</v>
      </c>
      <c r="AL161" s="8">
        <v>2</v>
      </c>
      <c r="AM161" s="8">
        <v>1</v>
      </c>
      <c r="AN161" s="8">
        <v>2</v>
      </c>
      <c r="AO161" s="8">
        <v>2</v>
      </c>
      <c r="AP161" s="8">
        <v>15</v>
      </c>
      <c r="AQ161" s="24">
        <v>44351</v>
      </c>
      <c r="AR161" s="23">
        <v>2.83</v>
      </c>
      <c r="AS161" s="19">
        <v>2.0992232569999998</v>
      </c>
    </row>
    <row r="162" spans="1:45" x14ac:dyDescent="0.2">
      <c r="A162" s="8" t="s">
        <v>5719</v>
      </c>
      <c r="B162" s="12">
        <v>44290</v>
      </c>
      <c r="C162" s="8">
        <v>33</v>
      </c>
      <c r="D162" s="8" t="s">
        <v>5720</v>
      </c>
      <c r="E162" s="8" t="s">
        <v>5721</v>
      </c>
      <c r="F162" s="8"/>
      <c r="G162" s="8"/>
      <c r="H162" s="8"/>
      <c r="I162" s="8"/>
      <c r="J162" s="8">
        <v>27</v>
      </c>
      <c r="K162" s="8">
        <v>5</v>
      </c>
      <c r="L162" s="8">
        <v>3</v>
      </c>
      <c r="M162" s="8">
        <v>0</v>
      </c>
      <c r="N162" s="8">
        <v>1</v>
      </c>
      <c r="O162" s="8">
        <v>0</v>
      </c>
      <c r="P162" s="8">
        <v>2</v>
      </c>
      <c r="Q162" s="8">
        <v>2</v>
      </c>
      <c r="R162" s="8">
        <v>2</v>
      </c>
      <c r="S162" s="8">
        <v>2</v>
      </c>
      <c r="T162" s="16"/>
      <c r="U162" s="8"/>
      <c r="V162" s="8"/>
      <c r="W162" s="8">
        <v>27</v>
      </c>
      <c r="X162" s="8">
        <v>3</v>
      </c>
      <c r="Y162" s="8">
        <v>1</v>
      </c>
      <c r="Z162" s="8">
        <v>2</v>
      </c>
      <c r="AA162" s="8">
        <v>2</v>
      </c>
      <c r="AB162" s="8">
        <v>35</v>
      </c>
      <c r="AC162" s="24">
        <v>44290</v>
      </c>
      <c r="AD162" s="21">
        <v>11.2</v>
      </c>
      <c r="AE162" s="22">
        <v>2.21</v>
      </c>
      <c r="AF162" s="8"/>
      <c r="AG162" s="8"/>
      <c r="AH162" s="8"/>
      <c r="AI162" s="8"/>
      <c r="AJ162" s="8"/>
      <c r="AK162" s="8">
        <v>5</v>
      </c>
      <c r="AL162" s="8">
        <v>0</v>
      </c>
      <c r="AM162" s="8">
        <v>0</v>
      </c>
      <c r="AN162" s="8">
        <v>2</v>
      </c>
      <c r="AO162" s="8">
        <v>2</v>
      </c>
      <c r="AP162" s="8">
        <v>9</v>
      </c>
      <c r="AQ162" s="24">
        <v>44290</v>
      </c>
      <c r="AR162" s="23">
        <v>2.0499999999999998</v>
      </c>
      <c r="AS162" s="19">
        <v>1.022371505</v>
      </c>
    </row>
    <row r="163" spans="1:45" x14ac:dyDescent="0.2">
      <c r="A163" s="8" t="s">
        <v>5722</v>
      </c>
      <c r="B163" s="12">
        <v>44443</v>
      </c>
      <c r="C163" s="8">
        <v>21</v>
      </c>
      <c r="D163" s="8"/>
      <c r="E163" s="8" t="s">
        <v>5723</v>
      </c>
      <c r="F163" s="8"/>
      <c r="G163" s="8"/>
      <c r="H163" s="8"/>
      <c r="I163" s="8"/>
      <c r="J163" s="8">
        <v>18</v>
      </c>
      <c r="K163" s="8">
        <v>3</v>
      </c>
      <c r="L163" s="8">
        <v>3</v>
      </c>
      <c r="M163" s="8">
        <v>1</v>
      </c>
      <c r="N163" s="8">
        <v>3</v>
      </c>
      <c r="O163" s="8">
        <v>1</v>
      </c>
      <c r="P163" s="8">
        <v>3</v>
      </c>
      <c r="Q163" s="8">
        <v>1</v>
      </c>
      <c r="R163" s="8">
        <v>3</v>
      </c>
      <c r="S163" s="8">
        <v>1</v>
      </c>
      <c r="T163" s="16"/>
      <c r="U163" s="8"/>
      <c r="V163" s="8"/>
      <c r="W163" s="8">
        <v>18</v>
      </c>
      <c r="X163" s="8">
        <v>3</v>
      </c>
      <c r="Y163" s="8">
        <v>3</v>
      </c>
      <c r="Z163" s="8">
        <v>3</v>
      </c>
      <c r="AA163" s="8">
        <v>1</v>
      </c>
      <c r="AB163" s="8">
        <v>28</v>
      </c>
      <c r="AC163" s="24">
        <v>44443</v>
      </c>
      <c r="AD163" s="21">
        <v>6.99</v>
      </c>
      <c r="AE163" s="22">
        <v>2.15</v>
      </c>
      <c r="AF163" s="8"/>
      <c r="AG163" s="8"/>
      <c r="AH163" s="8"/>
      <c r="AI163" s="8"/>
      <c r="AJ163" s="8"/>
      <c r="AK163" s="8">
        <v>3</v>
      </c>
      <c r="AL163" s="8">
        <v>1</v>
      </c>
      <c r="AM163" s="8">
        <v>1</v>
      </c>
      <c r="AN163" s="8">
        <v>1</v>
      </c>
      <c r="AO163" s="8">
        <v>1</v>
      </c>
      <c r="AP163" s="8">
        <v>7</v>
      </c>
      <c r="AQ163" s="24">
        <v>44443</v>
      </c>
      <c r="AR163" s="23">
        <v>0.89</v>
      </c>
      <c r="AS163" s="19">
        <v>2.2360679769999998</v>
      </c>
    </row>
    <row r="164" spans="1:45" x14ac:dyDescent="0.2">
      <c r="A164" s="8" t="s">
        <v>5724</v>
      </c>
      <c r="B164" s="12">
        <v>44381</v>
      </c>
      <c r="C164" s="8">
        <v>586</v>
      </c>
      <c r="D164" s="8" t="s">
        <v>5725</v>
      </c>
      <c r="E164" s="8" t="s">
        <v>5726</v>
      </c>
      <c r="F164" s="8"/>
      <c r="G164" s="8"/>
      <c r="H164" s="8"/>
      <c r="I164" s="8"/>
      <c r="J164" s="8">
        <v>485</v>
      </c>
      <c r="K164" s="8">
        <v>182</v>
      </c>
      <c r="L164" s="8">
        <v>64</v>
      </c>
      <c r="M164" s="8">
        <v>15</v>
      </c>
      <c r="N164" s="8">
        <v>16</v>
      </c>
      <c r="O164" s="8">
        <v>7</v>
      </c>
      <c r="P164" s="8">
        <v>7</v>
      </c>
      <c r="Q164" s="8">
        <v>4</v>
      </c>
      <c r="R164" s="8">
        <v>14</v>
      </c>
      <c r="S164" s="8">
        <v>11</v>
      </c>
      <c r="T164" s="16"/>
      <c r="U164" s="8"/>
      <c r="V164" s="8"/>
      <c r="W164" s="8">
        <v>485</v>
      </c>
      <c r="X164" s="8">
        <v>64</v>
      </c>
      <c r="Y164" s="8">
        <v>16</v>
      </c>
      <c r="Z164" s="8">
        <v>7</v>
      </c>
      <c r="AA164" s="8">
        <v>11</v>
      </c>
      <c r="AB164" s="8">
        <v>583</v>
      </c>
      <c r="AC164" s="24">
        <v>44381</v>
      </c>
      <c r="AD164" s="21">
        <v>207.23</v>
      </c>
      <c r="AE164" s="22">
        <v>2.17</v>
      </c>
      <c r="AF164" s="8"/>
      <c r="AG164" s="8"/>
      <c r="AH164" s="8"/>
      <c r="AI164" s="8"/>
      <c r="AJ164" s="8"/>
      <c r="AK164" s="8">
        <v>182</v>
      </c>
      <c r="AL164" s="8">
        <v>15</v>
      </c>
      <c r="AM164" s="8">
        <v>7</v>
      </c>
      <c r="AN164" s="8">
        <v>4</v>
      </c>
      <c r="AO164" s="8">
        <v>11</v>
      </c>
      <c r="AP164" s="8">
        <v>219</v>
      </c>
      <c r="AQ164" s="24">
        <v>44381</v>
      </c>
      <c r="AR164" s="23">
        <v>77.37</v>
      </c>
      <c r="AS164" s="19">
        <v>2.2200677820000001</v>
      </c>
    </row>
    <row r="165" spans="1:45" x14ac:dyDescent="0.2">
      <c r="A165" s="8" t="s">
        <v>5727</v>
      </c>
      <c r="B165" s="12">
        <v>44320</v>
      </c>
      <c r="C165" s="8">
        <v>32</v>
      </c>
      <c r="D165" s="8" t="s">
        <v>1627</v>
      </c>
      <c r="E165" s="8" t="s">
        <v>5728</v>
      </c>
      <c r="F165" s="8"/>
      <c r="G165" s="8"/>
      <c r="H165" s="8"/>
      <c r="I165" s="8"/>
      <c r="J165" s="8">
        <v>27</v>
      </c>
      <c r="K165" s="8">
        <v>4</v>
      </c>
      <c r="L165" s="8">
        <v>2</v>
      </c>
      <c r="M165" s="8">
        <v>0</v>
      </c>
      <c r="N165" s="8">
        <v>2</v>
      </c>
      <c r="O165" s="8">
        <v>0</v>
      </c>
      <c r="P165" s="8">
        <v>3</v>
      </c>
      <c r="Q165" s="8">
        <v>1</v>
      </c>
      <c r="R165" s="8">
        <v>3</v>
      </c>
      <c r="S165" s="8">
        <v>1</v>
      </c>
      <c r="T165" s="16"/>
      <c r="U165" s="8"/>
      <c r="V165" s="8"/>
      <c r="W165" s="8">
        <v>27</v>
      </c>
      <c r="X165" s="8">
        <v>2</v>
      </c>
      <c r="Y165" s="8">
        <v>2</v>
      </c>
      <c r="Z165" s="8">
        <v>3</v>
      </c>
      <c r="AA165" s="8">
        <v>1</v>
      </c>
      <c r="AB165" s="8">
        <v>35</v>
      </c>
      <c r="AC165" s="24">
        <v>44320</v>
      </c>
      <c r="AD165" s="21">
        <v>11.2</v>
      </c>
      <c r="AE165" s="22">
        <v>2.21</v>
      </c>
      <c r="AF165" s="8"/>
      <c r="AG165" s="8"/>
      <c r="AH165" s="8"/>
      <c r="AI165" s="8"/>
      <c r="AJ165" s="8"/>
      <c r="AK165" s="8">
        <v>4</v>
      </c>
      <c r="AL165" s="8">
        <v>0</v>
      </c>
      <c r="AM165" s="8">
        <v>0</v>
      </c>
      <c r="AN165" s="8">
        <v>1</v>
      </c>
      <c r="AO165" s="8">
        <v>1</v>
      </c>
      <c r="AP165" s="8">
        <v>6</v>
      </c>
      <c r="AQ165" s="24">
        <v>44320</v>
      </c>
      <c r="AR165" s="23">
        <v>1.64</v>
      </c>
      <c r="AS165" s="19">
        <v>1.735581767</v>
      </c>
    </row>
    <row r="166" spans="1:45" x14ac:dyDescent="0.2">
      <c r="A166" s="8" t="s">
        <v>5729</v>
      </c>
      <c r="B166" s="12">
        <v>44259</v>
      </c>
      <c r="C166" s="8">
        <v>32</v>
      </c>
      <c r="D166" s="8" t="s">
        <v>3124</v>
      </c>
      <c r="E166" s="8" t="s">
        <v>5730</v>
      </c>
      <c r="F166" s="8"/>
      <c r="G166" s="8"/>
      <c r="H166" s="8"/>
      <c r="I166" s="8"/>
      <c r="J166" s="8">
        <v>26</v>
      </c>
      <c r="K166" s="8">
        <v>15</v>
      </c>
      <c r="L166" s="8">
        <v>3</v>
      </c>
      <c r="M166" s="8">
        <v>0</v>
      </c>
      <c r="N166" s="8">
        <v>1</v>
      </c>
      <c r="O166" s="8">
        <v>0</v>
      </c>
      <c r="P166" s="8">
        <v>1</v>
      </c>
      <c r="Q166" s="8">
        <v>0</v>
      </c>
      <c r="R166" s="8">
        <v>2</v>
      </c>
      <c r="S166" s="8">
        <v>2</v>
      </c>
      <c r="T166" s="16"/>
      <c r="U166" s="8"/>
      <c r="V166" s="8"/>
      <c r="W166" s="8">
        <v>26</v>
      </c>
      <c r="X166" s="8">
        <v>3</v>
      </c>
      <c r="Y166" s="8">
        <v>1</v>
      </c>
      <c r="Z166" s="8">
        <v>1</v>
      </c>
      <c r="AA166" s="8">
        <v>2</v>
      </c>
      <c r="AB166" s="8">
        <v>33</v>
      </c>
      <c r="AC166" s="24">
        <v>44259</v>
      </c>
      <c r="AD166" s="21">
        <v>10.88</v>
      </c>
      <c r="AE166" s="22">
        <v>2.2000000000000002</v>
      </c>
      <c r="AF166" s="8"/>
      <c r="AG166" s="8"/>
      <c r="AH166" s="8"/>
      <c r="AI166" s="8"/>
      <c r="AJ166" s="8"/>
      <c r="AK166" s="8">
        <v>15</v>
      </c>
      <c r="AL166" s="8">
        <v>0</v>
      </c>
      <c r="AM166" s="8">
        <v>0</v>
      </c>
      <c r="AN166" s="8">
        <v>0</v>
      </c>
      <c r="AO166" s="8">
        <v>2</v>
      </c>
      <c r="AP166" s="8">
        <v>17</v>
      </c>
      <c r="AQ166" s="24">
        <v>44259</v>
      </c>
      <c r="AR166" s="23">
        <v>6.54</v>
      </c>
      <c r="AS166" s="19">
        <v>2.143176671</v>
      </c>
    </row>
    <row r="167" spans="1:45" x14ac:dyDescent="0.2">
      <c r="A167" s="8" t="s">
        <v>5731</v>
      </c>
      <c r="B167" s="12">
        <v>44351</v>
      </c>
      <c r="C167" s="8">
        <v>21</v>
      </c>
      <c r="D167" s="8" t="s">
        <v>5732</v>
      </c>
      <c r="E167" s="8" t="s">
        <v>5733</v>
      </c>
      <c r="F167" s="8"/>
      <c r="G167" s="8"/>
      <c r="H167" s="8"/>
      <c r="I167" s="8"/>
      <c r="J167" s="8">
        <v>17</v>
      </c>
      <c r="K167" s="8">
        <v>3</v>
      </c>
      <c r="L167" s="8">
        <v>3</v>
      </c>
      <c r="M167" s="8">
        <v>1</v>
      </c>
      <c r="N167" s="8">
        <v>3</v>
      </c>
      <c r="O167" s="8">
        <v>1</v>
      </c>
      <c r="P167" s="8">
        <v>1</v>
      </c>
      <c r="Q167" s="8">
        <v>1</v>
      </c>
      <c r="R167" s="8">
        <v>1</v>
      </c>
      <c r="S167" s="8">
        <v>1</v>
      </c>
      <c r="T167" s="16"/>
      <c r="U167" s="8"/>
      <c r="V167" s="8"/>
      <c r="W167" s="8">
        <v>17</v>
      </c>
      <c r="X167" s="8">
        <v>3</v>
      </c>
      <c r="Y167" s="8">
        <v>3</v>
      </c>
      <c r="Z167" s="8">
        <v>1</v>
      </c>
      <c r="AA167" s="8">
        <v>1</v>
      </c>
      <c r="AB167" s="8">
        <v>25</v>
      </c>
      <c r="AC167" s="24">
        <v>44351</v>
      </c>
      <c r="AD167" s="21">
        <v>6.78</v>
      </c>
      <c r="AE167" s="22">
        <v>2.12</v>
      </c>
      <c r="AF167" s="8"/>
      <c r="AG167" s="8"/>
      <c r="AH167" s="8"/>
      <c r="AI167" s="8"/>
      <c r="AJ167" s="8"/>
      <c r="AK167" s="8">
        <v>3</v>
      </c>
      <c r="AL167" s="8">
        <v>1</v>
      </c>
      <c r="AM167" s="8">
        <v>1</v>
      </c>
      <c r="AN167" s="8">
        <v>1</v>
      </c>
      <c r="AO167" s="8">
        <v>1</v>
      </c>
      <c r="AP167" s="8">
        <v>7</v>
      </c>
      <c r="AQ167" s="24">
        <v>44351</v>
      </c>
      <c r="AR167" s="23">
        <v>0.89</v>
      </c>
      <c r="AS167" s="19">
        <v>2.2360679769999998</v>
      </c>
    </row>
    <row r="168" spans="1:45" x14ac:dyDescent="0.2">
      <c r="A168" s="8" t="s">
        <v>5734</v>
      </c>
      <c r="B168" s="8" t="s">
        <v>56</v>
      </c>
      <c r="C168" s="8">
        <v>4</v>
      </c>
      <c r="D168" s="8"/>
      <c r="E168" s="8" t="s">
        <v>5735</v>
      </c>
      <c r="F168" s="8"/>
      <c r="G168" s="8"/>
      <c r="H168" s="8"/>
      <c r="I168" s="8"/>
      <c r="J168" s="8">
        <v>4</v>
      </c>
      <c r="K168" s="8">
        <v>1</v>
      </c>
      <c r="L168" s="8">
        <v>4</v>
      </c>
      <c r="M168" s="8">
        <v>1</v>
      </c>
      <c r="N168" s="8">
        <v>4</v>
      </c>
      <c r="O168" s="8">
        <v>1</v>
      </c>
      <c r="P168" s="8">
        <v>4</v>
      </c>
      <c r="Q168" s="8">
        <v>1</v>
      </c>
      <c r="R168" s="8">
        <v>4</v>
      </c>
      <c r="S168" s="8">
        <v>1</v>
      </c>
      <c r="T168" s="16"/>
      <c r="U168" s="8"/>
      <c r="V168" s="8"/>
      <c r="W168" s="8">
        <v>4</v>
      </c>
      <c r="X168" s="8">
        <v>4</v>
      </c>
      <c r="Y168" s="8">
        <v>4</v>
      </c>
      <c r="Z168" s="8">
        <v>4</v>
      </c>
      <c r="AA168" s="8">
        <v>1</v>
      </c>
      <c r="AB168" s="8">
        <v>17</v>
      </c>
      <c r="AC168" s="17" t="s">
        <v>56</v>
      </c>
      <c r="AD168" s="21">
        <v>1.34</v>
      </c>
      <c r="AE168" s="22">
        <v>-2.2400000000000002</v>
      </c>
      <c r="AF168" s="8"/>
      <c r="AG168" s="8"/>
      <c r="AH168" s="8"/>
      <c r="AI168" s="8"/>
      <c r="AJ168" s="8"/>
      <c r="AK168" s="8">
        <v>1</v>
      </c>
      <c r="AL168" s="8">
        <v>1</v>
      </c>
      <c r="AM168" s="8">
        <v>1</v>
      </c>
      <c r="AN168" s="8">
        <v>1</v>
      </c>
      <c r="AO168" s="8">
        <v>1</v>
      </c>
      <c r="AP168" s="8">
        <v>5</v>
      </c>
      <c r="AQ168" s="17" t="s">
        <v>56</v>
      </c>
      <c r="AR168" s="23">
        <v>0</v>
      </c>
      <c r="AS168" s="19" t="e">
        <v>#DIV/0!</v>
      </c>
    </row>
    <row r="169" spans="1:45" x14ac:dyDescent="0.2">
      <c r="A169" s="8" t="s">
        <v>5736</v>
      </c>
      <c r="B169" s="8" t="s">
        <v>56</v>
      </c>
      <c r="C169" s="8">
        <v>1</v>
      </c>
      <c r="D169" s="8"/>
      <c r="E169" s="8" t="s">
        <v>5737</v>
      </c>
      <c r="F169" s="8"/>
      <c r="G169" s="8"/>
      <c r="H169" s="8"/>
      <c r="I169" s="8"/>
      <c r="J169" s="8">
        <v>1</v>
      </c>
      <c r="K169" s="8">
        <v>0</v>
      </c>
      <c r="L169" s="8">
        <v>1</v>
      </c>
      <c r="M169" s="8">
        <v>0</v>
      </c>
      <c r="N169" s="8">
        <v>1</v>
      </c>
      <c r="O169" s="8">
        <v>0</v>
      </c>
      <c r="P169" s="8">
        <v>1</v>
      </c>
      <c r="Q169" s="8">
        <v>0</v>
      </c>
      <c r="R169" s="8">
        <v>1</v>
      </c>
      <c r="S169" s="8">
        <v>0</v>
      </c>
      <c r="T169" s="16"/>
      <c r="U169" s="8"/>
      <c r="V169" s="8"/>
      <c r="W169" s="8">
        <v>1</v>
      </c>
      <c r="X169" s="8">
        <v>1</v>
      </c>
      <c r="Y169" s="8">
        <v>1</v>
      </c>
      <c r="Z169" s="8">
        <v>1</v>
      </c>
      <c r="AA169" s="8">
        <v>0</v>
      </c>
      <c r="AB169" s="8">
        <v>4</v>
      </c>
      <c r="AC169" s="17" t="s">
        <v>56</v>
      </c>
      <c r="AD169" s="21">
        <v>0.45</v>
      </c>
      <c r="AE169" s="22">
        <v>-2.2400000000000002</v>
      </c>
      <c r="AF169" s="8"/>
      <c r="AG169" s="8"/>
      <c r="AH169" s="8"/>
      <c r="AI169" s="8"/>
      <c r="AJ169" s="8"/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17" t="s">
        <v>56</v>
      </c>
      <c r="AR169" s="23">
        <v>0</v>
      </c>
      <c r="AS169" s="19" t="e">
        <v>#DIV/0!</v>
      </c>
    </row>
    <row r="170" spans="1:45" x14ac:dyDescent="0.2">
      <c r="A170" s="8" t="s">
        <v>5738</v>
      </c>
      <c r="B170" s="12">
        <v>44381</v>
      </c>
      <c r="C170" s="8">
        <v>290</v>
      </c>
      <c r="D170" s="8"/>
      <c r="E170" s="8" t="s">
        <v>5739</v>
      </c>
      <c r="F170" s="8"/>
      <c r="G170" s="8"/>
      <c r="H170" s="8"/>
      <c r="I170" s="8"/>
      <c r="J170" s="8">
        <v>229</v>
      </c>
      <c r="K170" s="8">
        <v>18</v>
      </c>
      <c r="L170" s="8">
        <v>46</v>
      </c>
      <c r="M170" s="8">
        <v>2</v>
      </c>
      <c r="N170" s="8">
        <v>8</v>
      </c>
      <c r="O170" s="8">
        <v>3</v>
      </c>
      <c r="P170" s="8">
        <v>4</v>
      </c>
      <c r="Q170" s="8">
        <v>0</v>
      </c>
      <c r="R170" s="8">
        <v>3</v>
      </c>
      <c r="S170" s="8">
        <v>1</v>
      </c>
      <c r="T170" s="16"/>
      <c r="U170" s="8"/>
      <c r="V170" s="8"/>
      <c r="W170" s="8">
        <v>229</v>
      </c>
      <c r="X170" s="8">
        <v>46</v>
      </c>
      <c r="Y170" s="8">
        <v>8</v>
      </c>
      <c r="Z170" s="8">
        <v>4</v>
      </c>
      <c r="AA170" s="8">
        <v>1</v>
      </c>
      <c r="AB170" s="8">
        <v>288</v>
      </c>
      <c r="AC170" s="24">
        <v>44381</v>
      </c>
      <c r="AD170" s="21">
        <v>97.53</v>
      </c>
      <c r="AE170" s="22">
        <v>2.06</v>
      </c>
      <c r="AF170" s="8"/>
      <c r="AG170" s="8"/>
      <c r="AH170" s="8"/>
      <c r="AI170" s="8"/>
      <c r="AJ170" s="8"/>
      <c r="AK170" s="8">
        <v>18</v>
      </c>
      <c r="AL170" s="8">
        <v>2</v>
      </c>
      <c r="AM170" s="8">
        <v>3</v>
      </c>
      <c r="AN170" s="8">
        <v>0</v>
      </c>
      <c r="AO170" s="8">
        <v>1</v>
      </c>
      <c r="AP170" s="8">
        <v>24</v>
      </c>
      <c r="AQ170" s="24">
        <v>44381</v>
      </c>
      <c r="AR170" s="23">
        <v>7.46</v>
      </c>
      <c r="AS170" s="19">
        <v>2.1116054960000001</v>
      </c>
    </row>
    <row r="171" spans="1:45" x14ac:dyDescent="0.2">
      <c r="A171" s="8" t="s">
        <v>5740</v>
      </c>
      <c r="B171" s="12">
        <v>44350</v>
      </c>
      <c r="C171" s="8">
        <v>9</v>
      </c>
      <c r="D171" s="8" t="s">
        <v>5652</v>
      </c>
      <c r="E171" s="8" t="s">
        <v>5741</v>
      </c>
      <c r="F171" s="8"/>
      <c r="G171" s="8"/>
      <c r="H171" s="8"/>
      <c r="I171" s="8"/>
      <c r="J171" s="8">
        <v>6</v>
      </c>
      <c r="K171" s="8">
        <v>3</v>
      </c>
      <c r="L171" s="8">
        <v>1</v>
      </c>
      <c r="M171" s="8">
        <v>1</v>
      </c>
      <c r="N171" s="8">
        <v>1</v>
      </c>
      <c r="O171" s="8">
        <v>0</v>
      </c>
      <c r="P171" s="8">
        <v>1</v>
      </c>
      <c r="Q171" s="8">
        <v>0</v>
      </c>
      <c r="R171" s="8">
        <v>1</v>
      </c>
      <c r="S171" s="8">
        <v>0</v>
      </c>
      <c r="T171" s="16"/>
      <c r="U171" s="8"/>
      <c r="V171" s="8"/>
      <c r="W171" s="8">
        <v>6</v>
      </c>
      <c r="X171" s="8">
        <v>1</v>
      </c>
      <c r="Y171" s="8">
        <v>1</v>
      </c>
      <c r="Z171" s="8">
        <v>1</v>
      </c>
      <c r="AA171" s="8">
        <v>0</v>
      </c>
      <c r="AB171" s="8">
        <v>9</v>
      </c>
      <c r="AC171" s="24">
        <v>44350</v>
      </c>
      <c r="AD171" s="21">
        <v>2.39</v>
      </c>
      <c r="AE171" s="22">
        <v>2.04</v>
      </c>
      <c r="AF171" s="8"/>
      <c r="AG171" s="8"/>
      <c r="AH171" s="8"/>
      <c r="AI171" s="8"/>
      <c r="AJ171" s="8"/>
      <c r="AK171" s="8">
        <v>3</v>
      </c>
      <c r="AL171" s="8">
        <v>1</v>
      </c>
      <c r="AM171" s="8">
        <v>0</v>
      </c>
      <c r="AN171" s="8">
        <v>0</v>
      </c>
      <c r="AO171" s="8">
        <v>0</v>
      </c>
      <c r="AP171" s="8">
        <v>4</v>
      </c>
      <c r="AQ171" s="24">
        <v>44350</v>
      </c>
      <c r="AR171" s="23">
        <v>1.3</v>
      </c>
      <c r="AS171" s="19">
        <v>1.714392328</v>
      </c>
    </row>
    <row r="172" spans="1:45" x14ac:dyDescent="0.2">
      <c r="A172" s="8" t="s">
        <v>5742</v>
      </c>
      <c r="B172" s="8"/>
      <c r="C172" s="8"/>
      <c r="D172" s="8" t="s">
        <v>5622</v>
      </c>
      <c r="E172" s="8" t="s">
        <v>5743</v>
      </c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16"/>
      <c r="U172" s="8"/>
      <c r="V172" s="8"/>
      <c r="W172" s="8"/>
      <c r="X172" s="8"/>
      <c r="Y172" s="8"/>
      <c r="Z172" s="8"/>
      <c r="AA172" s="8"/>
      <c r="AB172" s="8">
        <v>0</v>
      </c>
      <c r="AC172" s="17"/>
      <c r="AD172" s="21" t="e">
        <v>#DIV/0!</v>
      </c>
      <c r="AE172" s="22" t="e">
        <v>#DIV/0!</v>
      </c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>
        <v>0</v>
      </c>
      <c r="AQ172" s="17"/>
      <c r="AR172" s="23" t="e">
        <v>#DIV/0!</v>
      </c>
      <c r="AS172" s="19" t="e">
        <v>#DIV/0!</v>
      </c>
    </row>
    <row r="173" spans="1:45" x14ac:dyDescent="0.2">
      <c r="A173" s="8" t="s">
        <v>5744</v>
      </c>
      <c r="B173" s="12">
        <v>44412</v>
      </c>
      <c r="C173" s="8">
        <v>9</v>
      </c>
      <c r="D173" s="8" t="s">
        <v>5652</v>
      </c>
      <c r="E173" s="8" t="s">
        <v>5745</v>
      </c>
      <c r="F173" s="8"/>
      <c r="G173" s="8"/>
      <c r="H173" s="8"/>
      <c r="I173" s="8"/>
      <c r="J173" s="8">
        <v>8</v>
      </c>
      <c r="K173" s="8">
        <v>2</v>
      </c>
      <c r="L173" s="8">
        <v>1</v>
      </c>
      <c r="M173" s="8">
        <v>0</v>
      </c>
      <c r="N173" s="8">
        <v>1</v>
      </c>
      <c r="O173" s="8">
        <v>0</v>
      </c>
      <c r="P173" s="8">
        <v>1</v>
      </c>
      <c r="Q173" s="8">
        <v>0</v>
      </c>
      <c r="R173" s="8">
        <v>1</v>
      </c>
      <c r="S173" s="8">
        <v>0</v>
      </c>
      <c r="T173" s="16"/>
      <c r="U173" s="8"/>
      <c r="V173" s="8"/>
      <c r="W173" s="8">
        <v>8</v>
      </c>
      <c r="X173" s="8">
        <v>1</v>
      </c>
      <c r="Y173" s="8">
        <v>1</v>
      </c>
      <c r="Z173" s="8">
        <v>1</v>
      </c>
      <c r="AA173" s="8">
        <v>0</v>
      </c>
      <c r="AB173" s="8">
        <v>11</v>
      </c>
      <c r="AC173" s="24">
        <v>44412</v>
      </c>
      <c r="AD173" s="21">
        <v>3.27</v>
      </c>
      <c r="AE173" s="22">
        <v>2.13</v>
      </c>
      <c r="AF173" s="8"/>
      <c r="AG173" s="8"/>
      <c r="AH173" s="8"/>
      <c r="AI173" s="8"/>
      <c r="AJ173" s="8"/>
      <c r="AK173" s="8">
        <v>2</v>
      </c>
      <c r="AL173" s="8">
        <v>0</v>
      </c>
      <c r="AM173" s="8">
        <v>0</v>
      </c>
      <c r="AN173" s="8">
        <v>0</v>
      </c>
      <c r="AO173" s="8">
        <v>0</v>
      </c>
      <c r="AP173" s="8">
        <v>2</v>
      </c>
      <c r="AQ173" s="24">
        <v>44412</v>
      </c>
      <c r="AR173" s="23">
        <v>0.89</v>
      </c>
      <c r="AS173" s="19">
        <v>2.2360679769999998</v>
      </c>
    </row>
    <row r="174" spans="1:45" x14ac:dyDescent="0.2">
      <c r="A174" s="8" t="s">
        <v>5746</v>
      </c>
      <c r="B174" s="12">
        <v>44320</v>
      </c>
      <c r="C174" s="8">
        <v>7</v>
      </c>
      <c r="D174" s="8"/>
      <c r="E174" s="8" t="s">
        <v>5747</v>
      </c>
      <c r="F174" s="8"/>
      <c r="G174" s="8"/>
      <c r="H174" s="8"/>
      <c r="I174" s="8"/>
      <c r="J174" s="8">
        <v>4</v>
      </c>
      <c r="K174" s="8">
        <v>0</v>
      </c>
      <c r="L174" s="8">
        <v>2</v>
      </c>
      <c r="M174" s="8">
        <v>1</v>
      </c>
      <c r="N174" s="8">
        <v>1</v>
      </c>
      <c r="O174" s="8">
        <v>1</v>
      </c>
      <c r="P174" s="8">
        <v>1</v>
      </c>
      <c r="Q174" s="8">
        <v>1</v>
      </c>
      <c r="R174" s="8">
        <v>1</v>
      </c>
      <c r="S174" s="8">
        <v>1</v>
      </c>
      <c r="T174" s="16"/>
      <c r="U174" s="8"/>
      <c r="V174" s="8"/>
      <c r="W174" s="8">
        <v>4</v>
      </c>
      <c r="X174" s="8">
        <v>2</v>
      </c>
      <c r="Y174" s="8">
        <v>1</v>
      </c>
      <c r="Z174" s="8">
        <v>1</v>
      </c>
      <c r="AA174" s="8">
        <v>1</v>
      </c>
      <c r="AB174" s="8">
        <v>9</v>
      </c>
      <c r="AC174" s="24">
        <v>44320</v>
      </c>
      <c r="AD174" s="21">
        <v>1.3</v>
      </c>
      <c r="AE174" s="22">
        <v>1.71</v>
      </c>
      <c r="AF174" s="8"/>
      <c r="AG174" s="8"/>
      <c r="AH174" s="8"/>
      <c r="AI174" s="8"/>
      <c r="AJ174" s="8"/>
      <c r="AK174" s="8">
        <v>0</v>
      </c>
      <c r="AL174" s="8">
        <v>1</v>
      </c>
      <c r="AM174" s="8">
        <v>1</v>
      </c>
      <c r="AN174" s="8">
        <v>1</v>
      </c>
      <c r="AO174" s="8">
        <v>1</v>
      </c>
      <c r="AP174" s="8">
        <v>4</v>
      </c>
      <c r="AQ174" s="24">
        <v>44320</v>
      </c>
      <c r="AR174" s="23">
        <v>0.45</v>
      </c>
      <c r="AS174" s="19">
        <v>-2.2360679769999998</v>
      </c>
    </row>
    <row r="175" spans="1:45" x14ac:dyDescent="0.2">
      <c r="A175" s="8" t="s">
        <v>5748</v>
      </c>
      <c r="B175" s="8" t="s">
        <v>56</v>
      </c>
      <c r="C175" s="8">
        <v>1</v>
      </c>
      <c r="D175" s="8" t="s">
        <v>5749</v>
      </c>
      <c r="E175" s="8" t="s">
        <v>5750</v>
      </c>
      <c r="F175" s="8"/>
      <c r="G175" s="8"/>
      <c r="H175" s="8"/>
      <c r="I175" s="8"/>
      <c r="J175" s="8">
        <v>1</v>
      </c>
      <c r="K175" s="8">
        <v>0</v>
      </c>
      <c r="L175" s="8">
        <v>1</v>
      </c>
      <c r="M175" s="8">
        <v>0</v>
      </c>
      <c r="N175" s="8">
        <v>1</v>
      </c>
      <c r="O175" s="8">
        <v>0</v>
      </c>
      <c r="P175" s="8">
        <v>1</v>
      </c>
      <c r="Q175" s="8">
        <v>0</v>
      </c>
      <c r="R175" s="8">
        <v>1</v>
      </c>
      <c r="S175" s="8">
        <v>0</v>
      </c>
      <c r="T175" s="16"/>
      <c r="U175" s="8"/>
      <c r="V175" s="8"/>
      <c r="W175" s="8">
        <v>1</v>
      </c>
      <c r="X175" s="8">
        <v>1</v>
      </c>
      <c r="Y175" s="8">
        <v>1</v>
      </c>
      <c r="Z175" s="8">
        <v>1</v>
      </c>
      <c r="AA175" s="8">
        <v>0</v>
      </c>
      <c r="AB175" s="8">
        <v>4</v>
      </c>
      <c r="AC175" s="17" t="s">
        <v>56</v>
      </c>
      <c r="AD175" s="21">
        <v>0.45</v>
      </c>
      <c r="AE175" s="22">
        <v>-2.2400000000000002</v>
      </c>
      <c r="AF175" s="8"/>
      <c r="AG175" s="8"/>
      <c r="AH175" s="8"/>
      <c r="AI175" s="8"/>
      <c r="AJ175" s="8"/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17" t="s">
        <v>56</v>
      </c>
      <c r="AR175" s="23">
        <v>0</v>
      </c>
      <c r="AS175" s="19" t="e">
        <v>#DIV/0!</v>
      </c>
    </row>
    <row r="176" spans="1:45" x14ac:dyDescent="0.2">
      <c r="A176" s="8" t="s">
        <v>5751</v>
      </c>
      <c r="B176" s="8" t="s">
        <v>56</v>
      </c>
      <c r="C176" s="8">
        <v>2</v>
      </c>
      <c r="D176" s="8" t="s">
        <v>3275</v>
      </c>
      <c r="E176" s="8" t="s">
        <v>5752</v>
      </c>
      <c r="F176" s="8"/>
      <c r="G176" s="8"/>
      <c r="H176" s="8"/>
      <c r="I176" s="8"/>
      <c r="J176" s="8">
        <v>2</v>
      </c>
      <c r="K176" s="8">
        <v>1</v>
      </c>
      <c r="L176" s="8">
        <v>2</v>
      </c>
      <c r="M176" s="8">
        <v>1</v>
      </c>
      <c r="N176" s="8">
        <v>2</v>
      </c>
      <c r="O176" s="8">
        <v>1</v>
      </c>
      <c r="P176" s="8">
        <v>2</v>
      </c>
      <c r="Q176" s="8">
        <v>1</v>
      </c>
      <c r="R176" s="8">
        <v>2</v>
      </c>
      <c r="S176" s="8">
        <v>1</v>
      </c>
      <c r="T176" s="16"/>
      <c r="U176" s="8"/>
      <c r="V176" s="8"/>
      <c r="W176" s="8">
        <v>2</v>
      </c>
      <c r="X176" s="8">
        <v>2</v>
      </c>
      <c r="Y176" s="8">
        <v>2</v>
      </c>
      <c r="Z176" s="8">
        <v>2</v>
      </c>
      <c r="AA176" s="8">
        <v>1</v>
      </c>
      <c r="AB176" s="8">
        <v>9</v>
      </c>
      <c r="AC176" s="17" t="s">
        <v>56</v>
      </c>
      <c r="AD176" s="21">
        <v>0.45</v>
      </c>
      <c r="AE176" s="22">
        <v>-2.2400000000000002</v>
      </c>
      <c r="AF176" s="8"/>
      <c r="AG176" s="8"/>
      <c r="AH176" s="8"/>
      <c r="AI176" s="8"/>
      <c r="AJ176" s="8"/>
      <c r="AK176" s="8">
        <v>1</v>
      </c>
      <c r="AL176" s="8">
        <v>1</v>
      </c>
      <c r="AM176" s="8">
        <v>1</v>
      </c>
      <c r="AN176" s="8">
        <v>1</v>
      </c>
      <c r="AO176" s="8">
        <v>1</v>
      </c>
      <c r="AP176" s="8">
        <v>5</v>
      </c>
      <c r="AQ176" s="17" t="s">
        <v>56</v>
      </c>
      <c r="AR176" s="23">
        <v>0</v>
      </c>
      <c r="AS176" s="19" t="e">
        <v>#DIV/0!</v>
      </c>
    </row>
    <row r="177" spans="1:45" x14ac:dyDescent="0.2">
      <c r="A177" s="8" t="s">
        <v>5753</v>
      </c>
      <c r="B177" s="8" t="s">
        <v>76</v>
      </c>
      <c r="C177" s="8">
        <v>9</v>
      </c>
      <c r="D177" s="8"/>
      <c r="E177" s="8" t="s">
        <v>5754</v>
      </c>
      <c r="F177" s="8"/>
      <c r="G177" s="8"/>
      <c r="H177" s="8"/>
      <c r="I177" s="8"/>
      <c r="J177" s="8">
        <v>4</v>
      </c>
      <c r="K177" s="8">
        <v>1</v>
      </c>
      <c r="L177" s="8">
        <v>3</v>
      </c>
      <c r="M177" s="8">
        <v>1</v>
      </c>
      <c r="N177" s="8">
        <v>2</v>
      </c>
      <c r="O177" s="8">
        <v>1</v>
      </c>
      <c r="P177" s="8">
        <v>2</v>
      </c>
      <c r="Q177" s="8">
        <v>1</v>
      </c>
      <c r="R177" s="8">
        <v>2</v>
      </c>
      <c r="S177" s="8">
        <v>1</v>
      </c>
      <c r="T177" s="16"/>
      <c r="U177" s="8"/>
      <c r="V177" s="8"/>
      <c r="W177" s="8">
        <v>4</v>
      </c>
      <c r="X177" s="8">
        <v>3</v>
      </c>
      <c r="Y177" s="8">
        <v>2</v>
      </c>
      <c r="Z177" s="8">
        <v>2</v>
      </c>
      <c r="AA177" s="8">
        <v>1</v>
      </c>
      <c r="AB177" s="8">
        <v>12</v>
      </c>
      <c r="AC177" s="17" t="s">
        <v>76</v>
      </c>
      <c r="AD177" s="21">
        <v>1.1399999999999999</v>
      </c>
      <c r="AE177" s="22">
        <v>0.4</v>
      </c>
      <c r="AF177" s="8"/>
      <c r="AG177" s="8"/>
      <c r="AH177" s="8"/>
      <c r="AI177" s="8"/>
      <c r="AJ177" s="8"/>
      <c r="AK177" s="8">
        <v>1</v>
      </c>
      <c r="AL177" s="8">
        <v>1</v>
      </c>
      <c r="AM177" s="8">
        <v>1</v>
      </c>
      <c r="AN177" s="8">
        <v>1</v>
      </c>
      <c r="AO177" s="8">
        <v>1</v>
      </c>
      <c r="AP177" s="8">
        <v>5</v>
      </c>
      <c r="AQ177" s="17" t="s">
        <v>76</v>
      </c>
      <c r="AR177" s="23">
        <v>0</v>
      </c>
      <c r="AS177" s="19" t="e">
        <v>#DIV/0!</v>
      </c>
    </row>
    <row r="178" spans="1:45" x14ac:dyDescent="0.2">
      <c r="A178" s="8" t="s">
        <v>5755</v>
      </c>
      <c r="B178" s="12">
        <v>44351</v>
      </c>
      <c r="C178" s="8">
        <v>44</v>
      </c>
      <c r="D178" s="8" t="s">
        <v>5756</v>
      </c>
      <c r="E178" s="8" t="s">
        <v>5757</v>
      </c>
      <c r="F178" s="8"/>
      <c r="G178" s="8"/>
      <c r="H178" s="8"/>
      <c r="I178" s="8"/>
      <c r="J178" s="8">
        <v>35</v>
      </c>
      <c r="K178" s="8">
        <v>13</v>
      </c>
      <c r="L178" s="8">
        <v>4</v>
      </c>
      <c r="M178" s="8">
        <v>3</v>
      </c>
      <c r="N178" s="8">
        <v>3</v>
      </c>
      <c r="O178" s="8">
        <v>1</v>
      </c>
      <c r="P178" s="8">
        <v>1</v>
      </c>
      <c r="Q178" s="8">
        <v>1</v>
      </c>
      <c r="R178" s="8">
        <v>1</v>
      </c>
      <c r="S178" s="8">
        <v>1</v>
      </c>
      <c r="T178" s="16"/>
      <c r="U178" s="8"/>
      <c r="V178" s="8"/>
      <c r="W178" s="8">
        <v>35</v>
      </c>
      <c r="X178" s="8">
        <v>4</v>
      </c>
      <c r="Y178" s="8">
        <v>3</v>
      </c>
      <c r="Z178" s="8">
        <v>1</v>
      </c>
      <c r="AA178" s="8">
        <v>1</v>
      </c>
      <c r="AB178" s="8">
        <v>44</v>
      </c>
      <c r="AC178" s="24">
        <v>44351</v>
      </c>
      <c r="AD178" s="21">
        <v>14.7</v>
      </c>
      <c r="AE178" s="22">
        <v>2.19</v>
      </c>
      <c r="AF178" s="8"/>
      <c r="AG178" s="8"/>
      <c r="AH178" s="8"/>
      <c r="AI178" s="8"/>
      <c r="AJ178" s="8"/>
      <c r="AK178" s="8">
        <v>13</v>
      </c>
      <c r="AL178" s="8">
        <v>3</v>
      </c>
      <c r="AM178" s="8">
        <v>1</v>
      </c>
      <c r="AN178" s="8">
        <v>1</v>
      </c>
      <c r="AO178" s="8">
        <v>1</v>
      </c>
      <c r="AP178" s="8">
        <v>19</v>
      </c>
      <c r="AQ178" s="24">
        <v>44351</v>
      </c>
      <c r="AR178" s="23">
        <v>5.22</v>
      </c>
      <c r="AS178" s="19">
        <v>2.0922353739999999</v>
      </c>
    </row>
    <row r="179" spans="1:45" x14ac:dyDescent="0.2">
      <c r="A179" s="8" t="s">
        <v>5758</v>
      </c>
      <c r="B179" s="12">
        <v>44351</v>
      </c>
      <c r="C179" s="8">
        <v>2</v>
      </c>
      <c r="D179" s="8" t="s">
        <v>5759</v>
      </c>
      <c r="E179" s="8" t="s">
        <v>5760</v>
      </c>
      <c r="F179" s="8"/>
      <c r="G179" s="8"/>
      <c r="H179" s="8"/>
      <c r="I179" s="8"/>
      <c r="J179" s="8">
        <v>1</v>
      </c>
      <c r="K179" s="8">
        <v>0</v>
      </c>
      <c r="L179" s="8">
        <v>1</v>
      </c>
      <c r="M179" s="8">
        <v>0</v>
      </c>
      <c r="N179" s="8">
        <v>1</v>
      </c>
      <c r="O179" s="8">
        <v>0</v>
      </c>
      <c r="P179" s="8">
        <v>1</v>
      </c>
      <c r="Q179" s="8">
        <v>0</v>
      </c>
      <c r="R179" s="8">
        <v>1</v>
      </c>
      <c r="S179" s="8">
        <v>0</v>
      </c>
      <c r="T179" s="16"/>
      <c r="U179" s="8"/>
      <c r="V179" s="8"/>
      <c r="W179" s="8">
        <v>1</v>
      </c>
      <c r="X179" s="8">
        <v>1</v>
      </c>
      <c r="Y179" s="8">
        <v>1</v>
      </c>
      <c r="Z179" s="8">
        <v>1</v>
      </c>
      <c r="AA179" s="8">
        <v>0</v>
      </c>
      <c r="AB179" s="8">
        <v>4</v>
      </c>
      <c r="AC179" s="24">
        <v>44351</v>
      </c>
      <c r="AD179" s="21">
        <v>0.45</v>
      </c>
      <c r="AE179" s="22">
        <v>-2.2400000000000002</v>
      </c>
      <c r="AF179" s="8"/>
      <c r="AG179" s="8"/>
      <c r="AH179" s="8"/>
      <c r="AI179" s="8"/>
      <c r="AJ179" s="8"/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24">
        <v>44351</v>
      </c>
      <c r="AR179" s="23">
        <v>0</v>
      </c>
      <c r="AS179" s="19" t="e">
        <v>#DIV/0!</v>
      </c>
    </row>
    <row r="180" spans="1:45" x14ac:dyDescent="0.2">
      <c r="A180" s="8" t="s">
        <v>5761</v>
      </c>
      <c r="B180" s="12">
        <v>44412</v>
      </c>
      <c r="C180" s="8">
        <v>89</v>
      </c>
      <c r="D180" s="8" t="s">
        <v>3162</v>
      </c>
      <c r="E180" s="8" t="s">
        <v>5762</v>
      </c>
      <c r="F180" s="8"/>
      <c r="G180" s="8"/>
      <c r="H180" s="8"/>
      <c r="I180" s="8"/>
      <c r="J180" s="8">
        <v>79</v>
      </c>
      <c r="K180" s="8">
        <v>10</v>
      </c>
      <c r="L180" s="8">
        <v>8</v>
      </c>
      <c r="M180" s="8">
        <v>0</v>
      </c>
      <c r="N180" s="8">
        <v>1</v>
      </c>
      <c r="O180" s="8">
        <v>0</v>
      </c>
      <c r="P180" s="8">
        <v>1</v>
      </c>
      <c r="Q180" s="8">
        <v>1</v>
      </c>
      <c r="R180" s="8">
        <v>1</v>
      </c>
      <c r="S180" s="8">
        <v>1</v>
      </c>
      <c r="T180" s="16"/>
      <c r="U180" s="8"/>
      <c r="V180" s="8"/>
      <c r="W180" s="8">
        <v>79</v>
      </c>
      <c r="X180" s="8">
        <v>8</v>
      </c>
      <c r="Y180" s="8">
        <v>1</v>
      </c>
      <c r="Z180" s="8">
        <v>1</v>
      </c>
      <c r="AA180" s="8">
        <v>1</v>
      </c>
      <c r="AB180" s="8">
        <v>90</v>
      </c>
      <c r="AC180" s="24">
        <v>44412</v>
      </c>
      <c r="AD180" s="21">
        <v>34.229999999999997</v>
      </c>
      <c r="AE180" s="22">
        <v>2.19</v>
      </c>
      <c r="AF180" s="8"/>
      <c r="AG180" s="8"/>
      <c r="AH180" s="8"/>
      <c r="AI180" s="8"/>
      <c r="AJ180" s="8"/>
      <c r="AK180" s="8">
        <v>10</v>
      </c>
      <c r="AL180" s="8">
        <v>0</v>
      </c>
      <c r="AM180" s="8">
        <v>0</v>
      </c>
      <c r="AN180" s="8">
        <v>1</v>
      </c>
      <c r="AO180" s="8">
        <v>1</v>
      </c>
      <c r="AP180" s="8">
        <v>12</v>
      </c>
      <c r="AQ180" s="24">
        <v>44412</v>
      </c>
      <c r="AR180" s="23">
        <v>4.28</v>
      </c>
      <c r="AS180" s="19">
        <v>2.1600657609999998</v>
      </c>
    </row>
    <row r="181" spans="1:45" x14ac:dyDescent="0.2">
      <c r="A181" s="8" t="s">
        <v>5763</v>
      </c>
      <c r="B181" s="12">
        <v>44412</v>
      </c>
      <c r="C181" s="8">
        <v>153</v>
      </c>
      <c r="D181" s="8"/>
      <c r="E181" s="8" t="s">
        <v>5764</v>
      </c>
      <c r="F181" s="8"/>
      <c r="G181" s="8"/>
      <c r="H181" s="8"/>
      <c r="I181" s="8"/>
      <c r="J181" s="8">
        <v>130</v>
      </c>
      <c r="K181" s="8">
        <v>21</v>
      </c>
      <c r="L181" s="8">
        <v>13</v>
      </c>
      <c r="M181" s="8">
        <v>3</v>
      </c>
      <c r="N181" s="8">
        <v>10</v>
      </c>
      <c r="O181" s="8">
        <v>2</v>
      </c>
      <c r="P181" s="8">
        <v>10</v>
      </c>
      <c r="Q181" s="8">
        <v>2</v>
      </c>
      <c r="R181" s="8">
        <v>10</v>
      </c>
      <c r="S181" s="8">
        <v>2</v>
      </c>
      <c r="T181" s="16"/>
      <c r="U181" s="8"/>
      <c r="V181" s="8"/>
      <c r="W181" s="8">
        <v>130</v>
      </c>
      <c r="X181" s="8">
        <v>13</v>
      </c>
      <c r="Y181" s="8">
        <v>10</v>
      </c>
      <c r="Z181" s="8">
        <v>10</v>
      </c>
      <c r="AA181" s="8">
        <v>2</v>
      </c>
      <c r="AB181" s="8">
        <v>165</v>
      </c>
      <c r="AC181" s="24">
        <v>44412</v>
      </c>
      <c r="AD181" s="21">
        <v>54.38</v>
      </c>
      <c r="AE181" s="22">
        <v>2.2000000000000002</v>
      </c>
      <c r="AF181" s="8"/>
      <c r="AG181" s="8"/>
      <c r="AH181" s="8"/>
      <c r="AI181" s="8"/>
      <c r="AJ181" s="8"/>
      <c r="AK181" s="8">
        <v>21</v>
      </c>
      <c r="AL181" s="8">
        <v>3</v>
      </c>
      <c r="AM181" s="8">
        <v>2</v>
      </c>
      <c r="AN181" s="8">
        <v>2</v>
      </c>
      <c r="AO181" s="8">
        <v>2</v>
      </c>
      <c r="AP181" s="8">
        <v>30</v>
      </c>
      <c r="AQ181" s="24">
        <v>44412</v>
      </c>
      <c r="AR181" s="23">
        <v>8.4</v>
      </c>
      <c r="AS181" s="19">
        <v>2.2214783100000002</v>
      </c>
    </row>
    <row r="182" spans="1:45" x14ac:dyDescent="0.2">
      <c r="A182" s="8" t="s">
        <v>5765</v>
      </c>
      <c r="B182" s="12">
        <v>44412</v>
      </c>
      <c r="C182" s="8">
        <v>32</v>
      </c>
      <c r="D182" s="8" t="s">
        <v>3928</v>
      </c>
      <c r="E182" s="8" t="s">
        <v>5766</v>
      </c>
      <c r="F182" s="8"/>
      <c r="G182" s="8"/>
      <c r="H182" s="8"/>
      <c r="I182" s="8"/>
      <c r="J182" s="8">
        <v>27</v>
      </c>
      <c r="K182" s="8">
        <v>18</v>
      </c>
      <c r="L182" s="8">
        <v>4</v>
      </c>
      <c r="M182" s="8">
        <v>4</v>
      </c>
      <c r="N182" s="8">
        <v>1</v>
      </c>
      <c r="O182" s="8">
        <v>1</v>
      </c>
      <c r="P182" s="8">
        <v>1</v>
      </c>
      <c r="Q182" s="8">
        <v>1</v>
      </c>
      <c r="R182" s="8">
        <v>1</v>
      </c>
      <c r="S182" s="8">
        <v>1</v>
      </c>
      <c r="T182" s="16"/>
      <c r="U182" s="8"/>
      <c r="V182" s="8"/>
      <c r="W182" s="8">
        <v>27</v>
      </c>
      <c r="X182" s="8">
        <v>4</v>
      </c>
      <c r="Y182" s="8">
        <v>1</v>
      </c>
      <c r="Z182" s="8">
        <v>1</v>
      </c>
      <c r="AA182" s="8">
        <v>1</v>
      </c>
      <c r="AB182" s="8">
        <v>34</v>
      </c>
      <c r="AC182" s="24">
        <v>44412</v>
      </c>
      <c r="AD182" s="21">
        <v>11.37</v>
      </c>
      <c r="AE182" s="22">
        <v>2.17</v>
      </c>
      <c r="AF182" s="8"/>
      <c r="AG182" s="8"/>
      <c r="AH182" s="8"/>
      <c r="AI182" s="8"/>
      <c r="AJ182" s="8"/>
      <c r="AK182" s="8">
        <v>18</v>
      </c>
      <c r="AL182" s="8">
        <v>4</v>
      </c>
      <c r="AM182" s="8">
        <v>1</v>
      </c>
      <c r="AN182" s="8">
        <v>1</v>
      </c>
      <c r="AO182" s="8">
        <v>1</v>
      </c>
      <c r="AP182" s="8">
        <v>25</v>
      </c>
      <c r="AQ182" s="24">
        <v>44412</v>
      </c>
      <c r="AR182" s="23">
        <v>7.38</v>
      </c>
      <c r="AS182" s="19">
        <v>2.0753517810000002</v>
      </c>
    </row>
    <row r="183" spans="1:45" x14ac:dyDescent="0.2">
      <c r="A183" s="8" t="s">
        <v>5767</v>
      </c>
      <c r="B183" s="12">
        <v>44351</v>
      </c>
      <c r="C183" s="8">
        <v>11</v>
      </c>
      <c r="D183" s="8"/>
      <c r="E183" s="8" t="s">
        <v>5768</v>
      </c>
      <c r="F183" s="8"/>
      <c r="G183" s="8"/>
      <c r="H183" s="8"/>
      <c r="I183" s="8"/>
      <c r="J183" s="8">
        <v>8</v>
      </c>
      <c r="K183" s="8">
        <v>6</v>
      </c>
      <c r="L183" s="8">
        <v>3</v>
      </c>
      <c r="M183" s="8">
        <v>1</v>
      </c>
      <c r="N183" s="8">
        <v>3</v>
      </c>
      <c r="O183" s="8">
        <v>1</v>
      </c>
      <c r="P183" s="8">
        <v>3</v>
      </c>
      <c r="Q183" s="8">
        <v>1</v>
      </c>
      <c r="R183" s="8">
        <v>3</v>
      </c>
      <c r="S183" s="8">
        <v>1</v>
      </c>
      <c r="T183" s="16"/>
      <c r="U183" s="8"/>
      <c r="V183" s="8"/>
      <c r="W183" s="8">
        <v>8</v>
      </c>
      <c r="X183" s="8">
        <v>3</v>
      </c>
      <c r="Y183" s="8">
        <v>3</v>
      </c>
      <c r="Z183" s="8">
        <v>3</v>
      </c>
      <c r="AA183" s="8">
        <v>1</v>
      </c>
      <c r="AB183" s="8">
        <v>18</v>
      </c>
      <c r="AC183" s="24">
        <v>44351</v>
      </c>
      <c r="AD183" s="21">
        <v>2.61</v>
      </c>
      <c r="AE183" s="22">
        <v>1.57</v>
      </c>
      <c r="AF183" s="8"/>
      <c r="AG183" s="8"/>
      <c r="AH183" s="8"/>
      <c r="AI183" s="8"/>
      <c r="AJ183" s="8"/>
      <c r="AK183" s="8">
        <v>6</v>
      </c>
      <c r="AL183" s="8">
        <v>1</v>
      </c>
      <c r="AM183" s="8">
        <v>1</v>
      </c>
      <c r="AN183" s="8">
        <v>1</v>
      </c>
      <c r="AO183" s="8">
        <v>1</v>
      </c>
      <c r="AP183" s="8">
        <v>10</v>
      </c>
      <c r="AQ183" s="24">
        <v>44351</v>
      </c>
      <c r="AR183" s="23">
        <v>2.2400000000000002</v>
      </c>
      <c r="AS183" s="19">
        <v>2.2360679769999998</v>
      </c>
    </row>
    <row r="184" spans="1:45" x14ac:dyDescent="0.2">
      <c r="A184" s="8" t="s">
        <v>5769</v>
      </c>
      <c r="B184" s="12">
        <v>44350</v>
      </c>
      <c r="C184" s="8">
        <v>16</v>
      </c>
      <c r="D184" s="8"/>
      <c r="E184" s="8" t="s">
        <v>5770</v>
      </c>
      <c r="F184" s="8"/>
      <c r="G184" s="8"/>
      <c r="H184" s="8"/>
      <c r="I184" s="8"/>
      <c r="J184" s="8">
        <v>11</v>
      </c>
      <c r="K184" s="8">
        <v>10</v>
      </c>
      <c r="L184" s="8">
        <v>2</v>
      </c>
      <c r="M184" s="8">
        <v>2</v>
      </c>
      <c r="N184" s="8">
        <v>2</v>
      </c>
      <c r="O184" s="8">
        <v>2</v>
      </c>
      <c r="P184" s="8">
        <v>2</v>
      </c>
      <c r="Q184" s="8">
        <v>2</v>
      </c>
      <c r="R184" s="8">
        <v>1</v>
      </c>
      <c r="S184" s="8">
        <v>1</v>
      </c>
      <c r="T184" s="16"/>
      <c r="U184" s="8"/>
      <c r="V184" s="8"/>
      <c r="W184" s="8">
        <v>11</v>
      </c>
      <c r="X184" s="8">
        <v>2</v>
      </c>
      <c r="Y184" s="8">
        <v>2</v>
      </c>
      <c r="Z184" s="8">
        <v>2</v>
      </c>
      <c r="AA184" s="8">
        <v>1</v>
      </c>
      <c r="AB184" s="8">
        <v>18</v>
      </c>
      <c r="AC184" s="24">
        <v>44350</v>
      </c>
      <c r="AD184" s="21">
        <v>4.16</v>
      </c>
      <c r="AE184" s="22">
        <v>2.17</v>
      </c>
      <c r="AF184" s="8"/>
      <c r="AG184" s="8"/>
      <c r="AH184" s="8"/>
      <c r="AI184" s="8"/>
      <c r="AJ184" s="8"/>
      <c r="AK184" s="8">
        <v>10</v>
      </c>
      <c r="AL184" s="8">
        <v>2</v>
      </c>
      <c r="AM184" s="8">
        <v>2</v>
      </c>
      <c r="AN184" s="8">
        <v>2</v>
      </c>
      <c r="AO184" s="8">
        <v>1</v>
      </c>
      <c r="AP184" s="8">
        <v>17</v>
      </c>
      <c r="AQ184" s="24">
        <v>44350</v>
      </c>
      <c r="AR184" s="23">
        <v>3.71</v>
      </c>
      <c r="AS184" s="19">
        <v>2.1574289260000001</v>
      </c>
    </row>
    <row r="185" spans="1:45" x14ac:dyDescent="0.2">
      <c r="A185" s="8" t="s">
        <v>5771</v>
      </c>
      <c r="B185" s="8"/>
      <c r="C185" s="8"/>
      <c r="D185" s="8"/>
      <c r="E185" s="8" t="s">
        <v>5772</v>
      </c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16"/>
      <c r="U185" s="8"/>
      <c r="V185" s="8"/>
      <c r="W185" s="8"/>
      <c r="X185" s="8"/>
      <c r="Y185" s="8"/>
      <c r="Z185" s="8"/>
      <c r="AA185" s="8"/>
      <c r="AB185" s="8">
        <v>0</v>
      </c>
      <c r="AC185" s="17"/>
      <c r="AD185" s="21" t="e">
        <v>#DIV/0!</v>
      </c>
      <c r="AE185" s="22" t="e">
        <v>#DIV/0!</v>
      </c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>
        <v>0</v>
      </c>
      <c r="AQ185" s="17"/>
      <c r="AR185" s="23" t="e">
        <v>#DIV/0!</v>
      </c>
      <c r="AS185" s="19" t="e">
        <v>#DIV/0!</v>
      </c>
    </row>
    <row r="186" spans="1:45" x14ac:dyDescent="0.2">
      <c r="A186" s="8" t="s">
        <v>5773</v>
      </c>
      <c r="B186" s="8" t="s">
        <v>56</v>
      </c>
      <c r="C186" s="8">
        <v>1</v>
      </c>
      <c r="D186" s="8"/>
      <c r="E186" s="8" t="s">
        <v>5774</v>
      </c>
      <c r="F186" s="8"/>
      <c r="G186" s="8"/>
      <c r="H186" s="8"/>
      <c r="I186" s="8"/>
      <c r="J186" s="8">
        <v>1</v>
      </c>
      <c r="K186" s="8">
        <v>0</v>
      </c>
      <c r="L186" s="8">
        <v>1</v>
      </c>
      <c r="M186" s="8">
        <v>0</v>
      </c>
      <c r="N186" s="8">
        <v>1</v>
      </c>
      <c r="O186" s="8">
        <v>0</v>
      </c>
      <c r="P186" s="8">
        <v>1</v>
      </c>
      <c r="Q186" s="8">
        <v>0</v>
      </c>
      <c r="R186" s="8">
        <v>1</v>
      </c>
      <c r="S186" s="8">
        <v>0</v>
      </c>
      <c r="T186" s="16"/>
      <c r="U186" s="8"/>
      <c r="V186" s="8"/>
      <c r="W186" s="8">
        <v>1</v>
      </c>
      <c r="X186" s="8">
        <v>1</v>
      </c>
      <c r="Y186" s="8">
        <v>1</v>
      </c>
      <c r="Z186" s="8">
        <v>1</v>
      </c>
      <c r="AA186" s="8">
        <v>0</v>
      </c>
      <c r="AB186" s="8">
        <v>4</v>
      </c>
      <c r="AC186" s="17" t="s">
        <v>56</v>
      </c>
      <c r="AD186" s="21">
        <v>0.45</v>
      </c>
      <c r="AE186" s="22">
        <v>-2.2400000000000002</v>
      </c>
      <c r="AF186" s="8"/>
      <c r="AG186" s="8"/>
      <c r="AH186" s="8"/>
      <c r="AI186" s="8"/>
      <c r="AJ186" s="8"/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17" t="s">
        <v>56</v>
      </c>
      <c r="AR186" s="23">
        <v>0</v>
      </c>
      <c r="AS186" s="19" t="e">
        <v>#DIV/0!</v>
      </c>
    </row>
    <row r="187" spans="1:45" x14ac:dyDescent="0.2">
      <c r="A187" s="8" t="s">
        <v>5775</v>
      </c>
      <c r="B187" s="8" t="s">
        <v>76</v>
      </c>
      <c r="C187" s="8">
        <v>1</v>
      </c>
      <c r="D187" s="8" t="s">
        <v>3275</v>
      </c>
      <c r="E187" s="8" t="s">
        <v>5776</v>
      </c>
      <c r="F187" s="8"/>
      <c r="G187" s="8"/>
      <c r="H187" s="8"/>
      <c r="I187" s="8"/>
      <c r="J187" s="8">
        <v>1</v>
      </c>
      <c r="K187" s="8">
        <v>0</v>
      </c>
      <c r="L187" s="8">
        <v>1</v>
      </c>
      <c r="M187" s="8">
        <v>0</v>
      </c>
      <c r="N187" s="8">
        <v>1</v>
      </c>
      <c r="O187" s="8">
        <v>0</v>
      </c>
      <c r="P187" s="8">
        <v>1</v>
      </c>
      <c r="Q187" s="8">
        <v>0</v>
      </c>
      <c r="R187" s="8">
        <v>1</v>
      </c>
      <c r="S187" s="8">
        <v>0</v>
      </c>
      <c r="T187" s="16"/>
      <c r="U187" s="8"/>
      <c r="V187" s="8"/>
      <c r="W187" s="8">
        <v>1</v>
      </c>
      <c r="X187" s="8">
        <v>1</v>
      </c>
      <c r="Y187" s="8">
        <v>1</v>
      </c>
      <c r="Z187" s="8">
        <v>1</v>
      </c>
      <c r="AA187" s="8">
        <v>0</v>
      </c>
      <c r="AB187" s="8">
        <v>4</v>
      </c>
      <c r="AC187" s="17" t="s">
        <v>76</v>
      </c>
      <c r="AD187" s="21">
        <v>0.45</v>
      </c>
      <c r="AE187" s="22">
        <v>-2.2400000000000002</v>
      </c>
      <c r="AF187" s="8"/>
      <c r="AG187" s="8"/>
      <c r="AH187" s="8"/>
      <c r="AI187" s="8"/>
      <c r="AJ187" s="8"/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17" t="s">
        <v>76</v>
      </c>
      <c r="AR187" s="23">
        <v>0</v>
      </c>
      <c r="AS187" s="19" t="e">
        <v>#DIV/0!</v>
      </c>
    </row>
    <row r="188" spans="1:45" x14ac:dyDescent="0.2">
      <c r="A188" s="8" t="s">
        <v>5777</v>
      </c>
      <c r="B188" s="12">
        <v>44442</v>
      </c>
      <c r="C188" s="8">
        <v>6</v>
      </c>
      <c r="D188" s="8"/>
      <c r="E188" s="8" t="s">
        <v>5778</v>
      </c>
      <c r="F188" s="8"/>
      <c r="G188" s="8"/>
      <c r="H188" s="8"/>
      <c r="I188" s="8"/>
      <c r="J188" s="8">
        <v>4</v>
      </c>
      <c r="K188" s="8">
        <v>1</v>
      </c>
      <c r="L188" s="8">
        <v>1</v>
      </c>
      <c r="M188" s="8">
        <v>0</v>
      </c>
      <c r="N188" s="8">
        <v>1</v>
      </c>
      <c r="O188" s="8">
        <v>0</v>
      </c>
      <c r="P188" s="8">
        <v>1</v>
      </c>
      <c r="Q188" s="8">
        <v>0</v>
      </c>
      <c r="R188" s="8">
        <v>1</v>
      </c>
      <c r="S188" s="8">
        <v>0</v>
      </c>
      <c r="T188" s="16"/>
      <c r="U188" s="8"/>
      <c r="V188" s="8"/>
      <c r="W188" s="8">
        <v>4</v>
      </c>
      <c r="X188" s="8">
        <v>1</v>
      </c>
      <c r="Y188" s="8">
        <v>1</v>
      </c>
      <c r="Z188" s="8">
        <v>1</v>
      </c>
      <c r="AA188" s="8">
        <v>0</v>
      </c>
      <c r="AB188" s="8">
        <v>7</v>
      </c>
      <c r="AC188" s="24">
        <v>44442</v>
      </c>
      <c r="AD188" s="21">
        <v>1.52</v>
      </c>
      <c r="AE188" s="22">
        <v>1.75</v>
      </c>
      <c r="AF188" s="8"/>
      <c r="AG188" s="8"/>
      <c r="AH188" s="8"/>
      <c r="AI188" s="8"/>
      <c r="AJ188" s="8"/>
      <c r="AK188" s="8">
        <v>1</v>
      </c>
      <c r="AL188" s="8">
        <v>0</v>
      </c>
      <c r="AM188" s="8">
        <v>0</v>
      </c>
      <c r="AN188" s="8">
        <v>0</v>
      </c>
      <c r="AO188" s="8">
        <v>0</v>
      </c>
      <c r="AP188" s="8">
        <v>1</v>
      </c>
      <c r="AQ188" s="24">
        <v>44442</v>
      </c>
      <c r="AR188" s="23">
        <v>0.45</v>
      </c>
      <c r="AS188" s="19">
        <v>2.2360679769999998</v>
      </c>
    </row>
    <row r="189" spans="1:45" x14ac:dyDescent="0.2">
      <c r="A189" s="8" t="s">
        <v>5779</v>
      </c>
      <c r="B189" s="8"/>
      <c r="C189" s="8"/>
      <c r="D189" s="8" t="s">
        <v>5780</v>
      </c>
      <c r="E189" s="8" t="s">
        <v>5781</v>
      </c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16"/>
      <c r="U189" s="8"/>
      <c r="V189" s="8"/>
      <c r="W189" s="8"/>
      <c r="X189" s="8"/>
      <c r="Y189" s="8"/>
      <c r="Z189" s="8"/>
      <c r="AA189" s="8"/>
      <c r="AB189" s="8">
        <v>0</v>
      </c>
      <c r="AC189" s="17"/>
      <c r="AD189" s="21" t="e">
        <v>#DIV/0!</v>
      </c>
      <c r="AE189" s="22" t="e">
        <v>#DIV/0!</v>
      </c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>
        <v>0</v>
      </c>
      <c r="AQ189" s="17"/>
      <c r="AR189" s="23" t="e">
        <v>#DIV/0!</v>
      </c>
      <c r="AS189" s="19" t="e">
        <v>#DIV/0!</v>
      </c>
    </row>
    <row r="190" spans="1:45" x14ac:dyDescent="0.2">
      <c r="A190" s="8" t="s">
        <v>5782</v>
      </c>
      <c r="B190" s="12">
        <v>44411</v>
      </c>
      <c r="C190" s="8">
        <v>4</v>
      </c>
      <c r="D190" s="8"/>
      <c r="E190" s="8" t="s">
        <v>5783</v>
      </c>
      <c r="F190" s="8"/>
      <c r="G190" s="8"/>
      <c r="H190" s="8"/>
      <c r="I190" s="8"/>
      <c r="J190" s="8">
        <v>3</v>
      </c>
      <c r="K190" s="8">
        <v>2</v>
      </c>
      <c r="L190" s="8">
        <v>3</v>
      </c>
      <c r="M190" s="8">
        <v>2</v>
      </c>
      <c r="N190" s="8">
        <v>1</v>
      </c>
      <c r="O190" s="8">
        <v>0</v>
      </c>
      <c r="P190" s="8">
        <v>1</v>
      </c>
      <c r="Q190" s="8">
        <v>0</v>
      </c>
      <c r="R190" s="8">
        <v>1</v>
      </c>
      <c r="S190" s="8">
        <v>0</v>
      </c>
      <c r="T190" s="16"/>
      <c r="U190" s="8"/>
      <c r="V190" s="8"/>
      <c r="W190" s="8">
        <v>3</v>
      </c>
      <c r="X190" s="8">
        <v>3</v>
      </c>
      <c r="Y190" s="8">
        <v>1</v>
      </c>
      <c r="Z190" s="8">
        <v>1</v>
      </c>
      <c r="AA190" s="8">
        <v>0</v>
      </c>
      <c r="AB190" s="8">
        <v>8</v>
      </c>
      <c r="AC190" s="24">
        <v>44411</v>
      </c>
      <c r="AD190" s="21">
        <v>1.34</v>
      </c>
      <c r="AE190" s="22">
        <v>0.17</v>
      </c>
      <c r="AF190" s="8"/>
      <c r="AG190" s="8"/>
      <c r="AH190" s="8"/>
      <c r="AI190" s="8"/>
      <c r="AJ190" s="8"/>
      <c r="AK190" s="8">
        <v>2</v>
      </c>
      <c r="AL190" s="8">
        <v>2</v>
      </c>
      <c r="AM190" s="8">
        <v>0</v>
      </c>
      <c r="AN190" s="8">
        <v>0</v>
      </c>
      <c r="AO190" s="8">
        <v>0</v>
      </c>
      <c r="AP190" s="8">
        <v>4</v>
      </c>
      <c r="AQ190" s="24">
        <v>44411</v>
      </c>
      <c r="AR190" s="23">
        <v>1.1000000000000001</v>
      </c>
      <c r="AS190" s="19">
        <v>0.60858061900000004</v>
      </c>
    </row>
    <row r="191" spans="1:45" x14ac:dyDescent="0.2">
      <c r="A191" s="8" t="s">
        <v>5784</v>
      </c>
      <c r="B191" s="12">
        <v>44351</v>
      </c>
      <c r="C191" s="8">
        <v>2</v>
      </c>
      <c r="D191" s="8"/>
      <c r="E191" s="8" t="s">
        <v>5785</v>
      </c>
      <c r="F191" s="8"/>
      <c r="G191" s="8"/>
      <c r="H191" s="8"/>
      <c r="I191" s="8"/>
      <c r="J191" s="8">
        <v>1</v>
      </c>
      <c r="K191" s="8">
        <v>0</v>
      </c>
      <c r="L191" s="8">
        <v>1</v>
      </c>
      <c r="M191" s="8">
        <v>1</v>
      </c>
      <c r="N191" s="8">
        <v>1</v>
      </c>
      <c r="O191" s="8">
        <v>1</v>
      </c>
      <c r="P191" s="8">
        <v>1</v>
      </c>
      <c r="Q191" s="8">
        <v>1</v>
      </c>
      <c r="R191" s="8">
        <v>1</v>
      </c>
      <c r="S191" s="8">
        <v>1</v>
      </c>
      <c r="T191" s="16"/>
      <c r="U191" s="8"/>
      <c r="V191" s="8"/>
      <c r="W191" s="8">
        <v>1</v>
      </c>
      <c r="X191" s="8">
        <v>1</v>
      </c>
      <c r="Y191" s="8">
        <v>1</v>
      </c>
      <c r="Z191" s="8">
        <v>1</v>
      </c>
      <c r="AA191" s="8">
        <v>1</v>
      </c>
      <c r="AB191" s="8">
        <v>5</v>
      </c>
      <c r="AC191" s="24">
        <v>44351</v>
      </c>
      <c r="AD191" s="21">
        <v>0</v>
      </c>
      <c r="AE191" s="22" t="e">
        <v>#DIV/0!</v>
      </c>
      <c r="AF191" s="8"/>
      <c r="AG191" s="8"/>
      <c r="AH191" s="8"/>
      <c r="AI191" s="8"/>
      <c r="AJ191" s="8"/>
      <c r="AK191" s="8">
        <v>0</v>
      </c>
      <c r="AL191" s="8">
        <v>1</v>
      </c>
      <c r="AM191" s="8">
        <v>1</v>
      </c>
      <c r="AN191" s="8">
        <v>1</v>
      </c>
      <c r="AO191" s="8">
        <v>1</v>
      </c>
      <c r="AP191" s="8">
        <v>4</v>
      </c>
      <c r="AQ191" s="24">
        <v>44351</v>
      </c>
      <c r="AR191" s="23">
        <v>0.45</v>
      </c>
      <c r="AS191" s="19">
        <v>-2.2360679769999998</v>
      </c>
    </row>
    <row r="192" spans="1:45" x14ac:dyDescent="0.2">
      <c r="A192" s="8" t="s">
        <v>5786</v>
      </c>
      <c r="B192" s="12">
        <v>44412</v>
      </c>
      <c r="C192" s="8">
        <v>463</v>
      </c>
      <c r="D192" s="8"/>
      <c r="E192" s="8" t="s">
        <v>5787</v>
      </c>
      <c r="F192" s="8"/>
      <c r="G192" s="8"/>
      <c r="H192" s="8"/>
      <c r="I192" s="8"/>
      <c r="J192" s="8">
        <v>394</v>
      </c>
      <c r="K192" s="8">
        <v>52</v>
      </c>
      <c r="L192" s="8">
        <v>52</v>
      </c>
      <c r="M192" s="8">
        <v>7</v>
      </c>
      <c r="N192" s="8">
        <v>8</v>
      </c>
      <c r="O192" s="8">
        <v>2</v>
      </c>
      <c r="P192" s="8">
        <v>2</v>
      </c>
      <c r="Q192" s="8">
        <v>2</v>
      </c>
      <c r="R192" s="8">
        <v>7</v>
      </c>
      <c r="S192" s="8">
        <v>2</v>
      </c>
      <c r="T192" s="16"/>
      <c r="U192" s="8"/>
      <c r="V192" s="8"/>
      <c r="W192" s="8">
        <v>394</v>
      </c>
      <c r="X192" s="8">
        <v>52</v>
      </c>
      <c r="Y192" s="8">
        <v>8</v>
      </c>
      <c r="Z192" s="8">
        <v>2</v>
      </c>
      <c r="AA192" s="8">
        <v>2</v>
      </c>
      <c r="AB192" s="8">
        <v>458</v>
      </c>
      <c r="AC192" s="24">
        <v>44412</v>
      </c>
      <c r="AD192" s="21">
        <v>170.34</v>
      </c>
      <c r="AE192" s="22">
        <v>2.16</v>
      </c>
      <c r="AF192" s="8"/>
      <c r="AG192" s="8"/>
      <c r="AH192" s="8"/>
      <c r="AI192" s="8"/>
      <c r="AJ192" s="8"/>
      <c r="AK192" s="8">
        <v>52</v>
      </c>
      <c r="AL192" s="8">
        <v>7</v>
      </c>
      <c r="AM192" s="8">
        <v>2</v>
      </c>
      <c r="AN192" s="8">
        <v>2</v>
      </c>
      <c r="AO192" s="8">
        <v>2</v>
      </c>
      <c r="AP192" s="8">
        <v>65</v>
      </c>
      <c r="AQ192" s="24">
        <v>44412</v>
      </c>
      <c r="AR192" s="23">
        <v>21.91</v>
      </c>
      <c r="AS192" s="19">
        <v>2.1835206989999998</v>
      </c>
    </row>
    <row r="193" spans="1:45" x14ac:dyDescent="0.2">
      <c r="A193" s="8" t="s">
        <v>5788</v>
      </c>
      <c r="B193" s="12">
        <v>44381</v>
      </c>
      <c r="C193" s="8">
        <v>2</v>
      </c>
      <c r="D193" s="8"/>
      <c r="E193" s="8" t="s">
        <v>5789</v>
      </c>
      <c r="F193" s="8"/>
      <c r="G193" s="8"/>
      <c r="H193" s="8"/>
      <c r="I193" s="8"/>
      <c r="J193" s="8">
        <v>1</v>
      </c>
      <c r="K193" s="8">
        <v>0</v>
      </c>
      <c r="L193" s="8">
        <v>1</v>
      </c>
      <c r="M193" s="8">
        <v>1</v>
      </c>
      <c r="N193" s="8">
        <v>1</v>
      </c>
      <c r="O193" s="8">
        <v>1</v>
      </c>
      <c r="P193" s="8">
        <v>1</v>
      </c>
      <c r="Q193" s="8">
        <v>1</v>
      </c>
      <c r="R193" s="8">
        <v>1</v>
      </c>
      <c r="S193" s="8">
        <v>1</v>
      </c>
      <c r="T193" s="16"/>
      <c r="U193" s="8"/>
      <c r="V193" s="8"/>
      <c r="W193" s="8">
        <v>1</v>
      </c>
      <c r="X193" s="8">
        <v>1</v>
      </c>
      <c r="Y193" s="8">
        <v>1</v>
      </c>
      <c r="Z193" s="8">
        <v>1</v>
      </c>
      <c r="AA193" s="8">
        <v>1</v>
      </c>
      <c r="AB193" s="8">
        <v>5</v>
      </c>
      <c r="AC193" s="24">
        <v>44381</v>
      </c>
      <c r="AD193" s="21">
        <v>0</v>
      </c>
      <c r="AE193" s="22" t="e">
        <v>#DIV/0!</v>
      </c>
      <c r="AF193" s="8"/>
      <c r="AG193" s="8"/>
      <c r="AH193" s="8"/>
      <c r="AI193" s="8"/>
      <c r="AJ193" s="8"/>
      <c r="AK193" s="8">
        <v>0</v>
      </c>
      <c r="AL193" s="8">
        <v>1</v>
      </c>
      <c r="AM193" s="8">
        <v>1</v>
      </c>
      <c r="AN193" s="8">
        <v>1</v>
      </c>
      <c r="AO193" s="8">
        <v>1</v>
      </c>
      <c r="AP193" s="8">
        <v>4</v>
      </c>
      <c r="AQ193" s="24">
        <v>44381</v>
      </c>
      <c r="AR193" s="23">
        <v>0.45</v>
      </c>
      <c r="AS193" s="19">
        <v>-2.2360679769999998</v>
      </c>
    </row>
    <row r="194" spans="1:45" x14ac:dyDescent="0.2">
      <c r="A194" s="8" t="s">
        <v>5790</v>
      </c>
      <c r="B194" s="8"/>
      <c r="C194" s="8"/>
      <c r="D194" s="8" t="s">
        <v>5791</v>
      </c>
      <c r="E194" s="8" t="s">
        <v>5792</v>
      </c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16"/>
      <c r="U194" s="8"/>
      <c r="V194" s="8"/>
      <c r="W194" s="8"/>
      <c r="X194" s="8"/>
      <c r="Y194" s="8"/>
      <c r="Z194" s="8"/>
      <c r="AA194" s="8"/>
      <c r="AB194" s="8">
        <v>0</v>
      </c>
      <c r="AC194" s="17"/>
      <c r="AD194" s="21" t="e">
        <v>#DIV/0!</v>
      </c>
      <c r="AE194" s="22" t="e">
        <v>#DIV/0!</v>
      </c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>
        <v>0</v>
      </c>
      <c r="AQ194" s="17"/>
      <c r="AR194" s="23" t="e">
        <v>#DIV/0!</v>
      </c>
      <c r="AS194" s="19" t="e">
        <v>#DIV/0!</v>
      </c>
    </row>
    <row r="195" spans="1:45" x14ac:dyDescent="0.2">
      <c r="A195" s="8" t="s">
        <v>5793</v>
      </c>
      <c r="B195" s="8"/>
      <c r="C195" s="8"/>
      <c r="D195" s="8"/>
      <c r="E195" s="8" t="s">
        <v>5794</v>
      </c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16"/>
      <c r="U195" s="8"/>
      <c r="V195" s="8"/>
      <c r="W195" s="8"/>
      <c r="X195" s="8"/>
      <c r="Y195" s="8"/>
      <c r="Z195" s="8"/>
      <c r="AA195" s="8"/>
      <c r="AB195" s="8">
        <v>0</v>
      </c>
      <c r="AC195" s="17"/>
      <c r="AD195" s="21" t="e">
        <v>#DIV/0!</v>
      </c>
      <c r="AE195" s="22" t="e">
        <v>#DIV/0!</v>
      </c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>
        <v>0</v>
      </c>
      <c r="AQ195" s="17"/>
      <c r="AR195" s="23" t="e">
        <v>#DIV/0!</v>
      </c>
      <c r="AS195" s="19" t="e">
        <v>#DIV/0!</v>
      </c>
    </row>
    <row r="196" spans="1:45" x14ac:dyDescent="0.2">
      <c r="A196" s="8" t="s">
        <v>5795</v>
      </c>
      <c r="B196" s="12">
        <v>44320</v>
      </c>
      <c r="C196" s="8">
        <v>205</v>
      </c>
      <c r="D196" s="8"/>
      <c r="E196" s="8" t="s">
        <v>5796</v>
      </c>
      <c r="F196" s="8"/>
      <c r="G196" s="8"/>
      <c r="H196" s="8"/>
      <c r="I196" s="8"/>
      <c r="J196" s="8">
        <v>159</v>
      </c>
      <c r="K196" s="8">
        <v>28</v>
      </c>
      <c r="L196" s="8">
        <v>25</v>
      </c>
      <c r="M196" s="8">
        <v>1</v>
      </c>
      <c r="N196" s="8">
        <v>4</v>
      </c>
      <c r="O196" s="8">
        <v>1</v>
      </c>
      <c r="P196" s="8">
        <v>2</v>
      </c>
      <c r="Q196" s="8">
        <v>0</v>
      </c>
      <c r="R196" s="8">
        <v>15</v>
      </c>
      <c r="S196" s="8">
        <v>11</v>
      </c>
      <c r="T196" s="16"/>
      <c r="U196" s="8"/>
      <c r="V196" s="8"/>
      <c r="W196" s="8">
        <v>159</v>
      </c>
      <c r="X196" s="8">
        <v>25</v>
      </c>
      <c r="Y196" s="8">
        <v>4</v>
      </c>
      <c r="Z196" s="8">
        <v>2</v>
      </c>
      <c r="AA196" s="8">
        <v>11</v>
      </c>
      <c r="AB196" s="8">
        <v>201</v>
      </c>
      <c r="AC196" s="24">
        <v>44320</v>
      </c>
      <c r="AD196" s="21">
        <v>67.02</v>
      </c>
      <c r="AE196" s="22">
        <v>2.14</v>
      </c>
      <c r="AF196" s="8"/>
      <c r="AG196" s="8"/>
      <c r="AH196" s="8"/>
      <c r="AI196" s="8"/>
      <c r="AJ196" s="8"/>
      <c r="AK196" s="8">
        <v>28</v>
      </c>
      <c r="AL196" s="8">
        <v>1</v>
      </c>
      <c r="AM196" s="8">
        <v>1</v>
      </c>
      <c r="AN196" s="8">
        <v>0</v>
      </c>
      <c r="AO196" s="8">
        <v>11</v>
      </c>
      <c r="AP196" s="8">
        <v>41</v>
      </c>
      <c r="AQ196" s="24">
        <v>44320</v>
      </c>
      <c r="AR196" s="23">
        <v>11.95</v>
      </c>
      <c r="AS196" s="19">
        <v>1.5854840670000001</v>
      </c>
    </row>
    <row r="197" spans="1:45" x14ac:dyDescent="0.2">
      <c r="A197" s="8" t="s">
        <v>5797</v>
      </c>
      <c r="B197" s="8" t="s">
        <v>56</v>
      </c>
      <c r="C197" s="8">
        <v>1</v>
      </c>
      <c r="D197" s="8" t="s">
        <v>5659</v>
      </c>
      <c r="E197" s="8" t="s">
        <v>5798</v>
      </c>
      <c r="F197" s="8"/>
      <c r="G197" s="8"/>
      <c r="H197" s="8"/>
      <c r="I197" s="8"/>
      <c r="J197" s="8">
        <v>2</v>
      </c>
      <c r="K197" s="8">
        <v>1</v>
      </c>
      <c r="L197" s="8">
        <v>2</v>
      </c>
      <c r="M197" s="8">
        <v>1</v>
      </c>
      <c r="N197" s="8">
        <v>2</v>
      </c>
      <c r="O197" s="8">
        <v>1</v>
      </c>
      <c r="P197" s="8">
        <v>2</v>
      </c>
      <c r="Q197" s="8">
        <v>1</v>
      </c>
      <c r="R197" s="8">
        <v>2</v>
      </c>
      <c r="S197" s="8">
        <v>1</v>
      </c>
      <c r="T197" s="16"/>
      <c r="U197" s="8"/>
      <c r="V197" s="8"/>
      <c r="W197" s="8">
        <v>2</v>
      </c>
      <c r="X197" s="8">
        <v>2</v>
      </c>
      <c r="Y197" s="8">
        <v>2</v>
      </c>
      <c r="Z197" s="8">
        <v>2</v>
      </c>
      <c r="AA197" s="8">
        <v>1</v>
      </c>
      <c r="AB197" s="8">
        <v>9</v>
      </c>
      <c r="AC197" s="17" t="s">
        <v>56</v>
      </c>
      <c r="AD197" s="21">
        <v>0.45</v>
      </c>
      <c r="AE197" s="22">
        <v>-2.2400000000000002</v>
      </c>
      <c r="AF197" s="8"/>
      <c r="AG197" s="8"/>
      <c r="AH197" s="8"/>
      <c r="AI197" s="8"/>
      <c r="AJ197" s="8"/>
      <c r="AK197" s="8">
        <v>1</v>
      </c>
      <c r="AL197" s="8">
        <v>1</v>
      </c>
      <c r="AM197" s="8">
        <v>1</v>
      </c>
      <c r="AN197" s="8">
        <v>1</v>
      </c>
      <c r="AO197" s="8">
        <v>1</v>
      </c>
      <c r="AP197" s="8">
        <v>5</v>
      </c>
      <c r="AQ197" s="17" t="s">
        <v>56</v>
      </c>
      <c r="AR197" s="23">
        <v>0</v>
      </c>
      <c r="AS197" s="19" t="e">
        <v>#DIV/0!</v>
      </c>
    </row>
    <row r="198" spans="1:45" x14ac:dyDescent="0.2">
      <c r="A198" s="8" t="s">
        <v>5799</v>
      </c>
      <c r="B198" s="12">
        <v>44351</v>
      </c>
      <c r="C198" s="8">
        <v>5</v>
      </c>
      <c r="D198" s="8"/>
      <c r="E198" s="8" t="s">
        <v>5800</v>
      </c>
      <c r="F198" s="8"/>
      <c r="G198" s="8"/>
      <c r="H198" s="8"/>
      <c r="I198" s="8"/>
      <c r="J198" s="8">
        <v>3</v>
      </c>
      <c r="K198" s="8">
        <v>0</v>
      </c>
      <c r="L198" s="8">
        <v>2</v>
      </c>
      <c r="M198" s="8">
        <v>0</v>
      </c>
      <c r="N198" s="8">
        <v>2</v>
      </c>
      <c r="O198" s="8">
        <v>0</v>
      </c>
      <c r="P198" s="8">
        <v>2</v>
      </c>
      <c r="Q198" s="8">
        <v>0</v>
      </c>
      <c r="R198" s="8">
        <v>2</v>
      </c>
      <c r="S198" s="8">
        <v>0</v>
      </c>
      <c r="T198" s="16"/>
      <c r="U198" s="8"/>
      <c r="V198" s="8"/>
      <c r="W198" s="8">
        <v>3</v>
      </c>
      <c r="X198" s="8">
        <v>2</v>
      </c>
      <c r="Y198" s="8">
        <v>2</v>
      </c>
      <c r="Z198" s="8">
        <v>2</v>
      </c>
      <c r="AA198" s="8">
        <v>0</v>
      </c>
      <c r="AB198" s="8">
        <v>9</v>
      </c>
      <c r="AC198" s="24">
        <v>44351</v>
      </c>
      <c r="AD198" s="21">
        <v>1.1000000000000001</v>
      </c>
      <c r="AE198" s="22">
        <v>-1.29</v>
      </c>
      <c r="AF198" s="8"/>
      <c r="AG198" s="8"/>
      <c r="AH198" s="8"/>
      <c r="AI198" s="8"/>
      <c r="AJ198" s="8"/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24">
        <v>44351</v>
      </c>
      <c r="AR198" s="23">
        <v>0</v>
      </c>
      <c r="AS198" s="19" t="e">
        <v>#DIV/0!</v>
      </c>
    </row>
    <row r="199" spans="1:45" x14ac:dyDescent="0.2">
      <c r="A199" s="8" t="s">
        <v>5801</v>
      </c>
      <c r="B199" s="12">
        <v>44381</v>
      </c>
      <c r="C199" s="8">
        <v>917</v>
      </c>
      <c r="D199" s="8"/>
      <c r="E199" s="8" t="s">
        <v>5802</v>
      </c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16"/>
      <c r="U199" s="8"/>
      <c r="V199" s="8"/>
      <c r="W199" s="8"/>
      <c r="X199" s="8"/>
      <c r="Y199" s="8"/>
      <c r="Z199" s="8"/>
      <c r="AA199" s="8"/>
      <c r="AB199" s="8">
        <v>0</v>
      </c>
      <c r="AC199" s="24">
        <v>44381</v>
      </c>
      <c r="AD199" s="21" t="e">
        <v>#DIV/0!</v>
      </c>
      <c r="AE199" s="22" t="e">
        <v>#DIV/0!</v>
      </c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>
        <v>0</v>
      </c>
      <c r="AQ199" s="24">
        <v>44381</v>
      </c>
      <c r="AR199" s="23" t="e">
        <v>#DIV/0!</v>
      </c>
      <c r="AS199" s="19" t="e">
        <v>#DIV/0!</v>
      </c>
    </row>
    <row r="200" spans="1:45" x14ac:dyDescent="0.2">
      <c r="A200" s="8" t="s">
        <v>5803</v>
      </c>
      <c r="B200" s="12">
        <v>44443</v>
      </c>
      <c r="C200" s="8">
        <v>13</v>
      </c>
      <c r="D200" s="8" t="s">
        <v>5493</v>
      </c>
      <c r="E200" s="8" t="s">
        <v>5804</v>
      </c>
      <c r="F200" s="8"/>
      <c r="G200" s="8"/>
      <c r="H200" s="8"/>
      <c r="I200" s="8"/>
      <c r="J200" s="8">
        <v>11</v>
      </c>
      <c r="K200" s="8">
        <v>6</v>
      </c>
      <c r="L200" s="8">
        <v>2</v>
      </c>
      <c r="M200" s="8">
        <v>2</v>
      </c>
      <c r="N200" s="8">
        <v>2</v>
      </c>
      <c r="O200" s="8">
        <v>2</v>
      </c>
      <c r="P200" s="8">
        <v>2</v>
      </c>
      <c r="Q200" s="8">
        <v>2</v>
      </c>
      <c r="R200" s="8">
        <v>2</v>
      </c>
      <c r="S200" s="8">
        <v>2</v>
      </c>
      <c r="T200" s="16"/>
      <c r="U200" s="8"/>
      <c r="V200" s="8"/>
      <c r="W200" s="8">
        <v>11</v>
      </c>
      <c r="X200" s="8">
        <v>2</v>
      </c>
      <c r="Y200" s="8">
        <v>2</v>
      </c>
      <c r="Z200" s="8">
        <v>2</v>
      </c>
      <c r="AA200" s="8">
        <v>2</v>
      </c>
      <c r="AB200" s="8">
        <v>19</v>
      </c>
      <c r="AC200" s="24">
        <v>44443</v>
      </c>
      <c r="AD200" s="21">
        <v>4.0199999999999996</v>
      </c>
      <c r="AE200" s="22">
        <v>2.2400000000000002</v>
      </c>
      <c r="AF200" s="8"/>
      <c r="AG200" s="8"/>
      <c r="AH200" s="8"/>
      <c r="AI200" s="8"/>
      <c r="AJ200" s="8"/>
      <c r="AK200" s="8">
        <v>6</v>
      </c>
      <c r="AL200" s="8">
        <v>2</v>
      </c>
      <c r="AM200" s="8">
        <v>2</v>
      </c>
      <c r="AN200" s="8">
        <v>2</v>
      </c>
      <c r="AO200" s="8">
        <v>2</v>
      </c>
      <c r="AP200" s="8">
        <v>14</v>
      </c>
      <c r="AQ200" s="24">
        <v>44443</v>
      </c>
      <c r="AR200" s="23">
        <v>1.79</v>
      </c>
      <c r="AS200" s="19">
        <v>2.2360679769999998</v>
      </c>
    </row>
    <row r="201" spans="1:45" x14ac:dyDescent="0.2">
      <c r="A201" s="8" t="s">
        <v>5805</v>
      </c>
      <c r="B201" s="12">
        <v>44320</v>
      </c>
      <c r="C201" s="8">
        <v>31</v>
      </c>
      <c r="D201" s="8"/>
      <c r="E201" s="8" t="s">
        <v>5806</v>
      </c>
      <c r="F201" s="8"/>
      <c r="G201" s="8"/>
      <c r="H201" s="8"/>
      <c r="I201" s="8"/>
      <c r="J201" s="8">
        <v>27</v>
      </c>
      <c r="K201" s="8">
        <v>17</v>
      </c>
      <c r="L201" s="8">
        <v>2</v>
      </c>
      <c r="M201" s="8">
        <v>2</v>
      </c>
      <c r="N201" s="8">
        <v>2</v>
      </c>
      <c r="O201" s="8">
        <v>1</v>
      </c>
      <c r="P201" s="8">
        <v>2</v>
      </c>
      <c r="Q201" s="8">
        <v>1</v>
      </c>
      <c r="R201" s="8">
        <v>2</v>
      </c>
      <c r="S201" s="8">
        <v>1</v>
      </c>
      <c r="T201" s="16"/>
      <c r="U201" s="8"/>
      <c r="V201" s="8"/>
      <c r="W201" s="8">
        <v>27</v>
      </c>
      <c r="X201" s="8">
        <v>2</v>
      </c>
      <c r="Y201" s="8">
        <v>2</v>
      </c>
      <c r="Z201" s="8">
        <v>2</v>
      </c>
      <c r="AA201" s="8">
        <v>1</v>
      </c>
      <c r="AB201" s="8">
        <v>34</v>
      </c>
      <c r="AC201" s="24">
        <v>44320</v>
      </c>
      <c r="AD201" s="21">
        <v>11.3</v>
      </c>
      <c r="AE201" s="22">
        <v>2.23</v>
      </c>
      <c r="AF201" s="8"/>
      <c r="AG201" s="8"/>
      <c r="AH201" s="8"/>
      <c r="AI201" s="8"/>
      <c r="AJ201" s="8"/>
      <c r="AK201" s="8">
        <v>17</v>
      </c>
      <c r="AL201" s="8">
        <v>2</v>
      </c>
      <c r="AM201" s="8">
        <v>1</v>
      </c>
      <c r="AN201" s="8">
        <v>1</v>
      </c>
      <c r="AO201" s="8">
        <v>1</v>
      </c>
      <c r="AP201" s="8">
        <v>22</v>
      </c>
      <c r="AQ201" s="24">
        <v>44320</v>
      </c>
      <c r="AR201" s="23">
        <v>7.06</v>
      </c>
      <c r="AS201" s="19">
        <v>2.2154930159999999</v>
      </c>
    </row>
    <row r="202" spans="1:45" x14ac:dyDescent="0.2">
      <c r="A202" s="8" t="s">
        <v>5807</v>
      </c>
      <c r="B202" s="12">
        <v>44290</v>
      </c>
      <c r="C202" s="8">
        <v>7</v>
      </c>
      <c r="D202" s="8"/>
      <c r="E202" s="8" t="s">
        <v>5808</v>
      </c>
      <c r="F202" s="8"/>
      <c r="G202" s="8"/>
      <c r="H202" s="8"/>
      <c r="I202" s="8"/>
      <c r="J202" s="8">
        <v>5</v>
      </c>
      <c r="K202" s="8">
        <v>2</v>
      </c>
      <c r="L202" s="8">
        <v>2</v>
      </c>
      <c r="M202" s="8">
        <v>1</v>
      </c>
      <c r="N202" s="8">
        <v>2</v>
      </c>
      <c r="O202" s="8">
        <v>1</v>
      </c>
      <c r="P202" s="8">
        <v>2</v>
      </c>
      <c r="Q202" s="8">
        <v>1</v>
      </c>
      <c r="R202" s="8">
        <v>2</v>
      </c>
      <c r="S202" s="8">
        <v>1</v>
      </c>
      <c r="T202" s="16"/>
      <c r="U202" s="8"/>
      <c r="V202" s="8"/>
      <c r="W202" s="8">
        <v>5</v>
      </c>
      <c r="X202" s="8">
        <v>2</v>
      </c>
      <c r="Y202" s="8">
        <v>2</v>
      </c>
      <c r="Z202" s="8">
        <v>2</v>
      </c>
      <c r="AA202" s="8">
        <v>1</v>
      </c>
      <c r="AB202" s="8">
        <v>12</v>
      </c>
      <c r="AC202" s="24">
        <v>44290</v>
      </c>
      <c r="AD202" s="21">
        <v>1.52</v>
      </c>
      <c r="AE202" s="22">
        <v>1.75</v>
      </c>
      <c r="AF202" s="8"/>
      <c r="AG202" s="8"/>
      <c r="AH202" s="8"/>
      <c r="AI202" s="8"/>
      <c r="AJ202" s="8"/>
      <c r="AK202" s="8">
        <v>2</v>
      </c>
      <c r="AL202" s="8">
        <v>1</v>
      </c>
      <c r="AM202" s="8">
        <v>1</v>
      </c>
      <c r="AN202" s="8">
        <v>1</v>
      </c>
      <c r="AO202" s="8">
        <v>1</v>
      </c>
      <c r="AP202" s="8">
        <v>6</v>
      </c>
      <c r="AQ202" s="24">
        <v>44290</v>
      </c>
      <c r="AR202" s="23">
        <v>0.45</v>
      </c>
      <c r="AS202" s="19">
        <v>2.2360679769999998</v>
      </c>
    </row>
    <row r="203" spans="1:45" x14ac:dyDescent="0.2">
      <c r="A203" s="8" t="s">
        <v>5809</v>
      </c>
      <c r="B203" s="12">
        <v>44290</v>
      </c>
      <c r="C203" s="8">
        <v>37</v>
      </c>
      <c r="D203" s="8" t="s">
        <v>5810</v>
      </c>
      <c r="E203" s="8" t="s">
        <v>5811</v>
      </c>
      <c r="F203" s="8"/>
      <c r="G203" s="8"/>
      <c r="H203" s="8"/>
      <c r="I203" s="8"/>
      <c r="J203" s="8">
        <v>28</v>
      </c>
      <c r="K203" s="8">
        <v>2</v>
      </c>
      <c r="L203" s="8">
        <v>5</v>
      </c>
      <c r="M203" s="8">
        <v>0</v>
      </c>
      <c r="N203" s="8">
        <v>1</v>
      </c>
      <c r="O203" s="8">
        <v>1</v>
      </c>
      <c r="P203" s="8">
        <v>1</v>
      </c>
      <c r="Q203" s="8">
        <v>1</v>
      </c>
      <c r="R203" s="8">
        <v>2</v>
      </c>
      <c r="S203" s="8">
        <v>0</v>
      </c>
      <c r="T203" s="16"/>
      <c r="U203" s="8"/>
      <c r="V203" s="8"/>
      <c r="W203" s="8">
        <v>28</v>
      </c>
      <c r="X203" s="8">
        <v>5</v>
      </c>
      <c r="Y203" s="8">
        <v>1</v>
      </c>
      <c r="Z203" s="8">
        <v>1</v>
      </c>
      <c r="AA203" s="8">
        <v>0</v>
      </c>
      <c r="AB203" s="8">
        <v>35</v>
      </c>
      <c r="AC203" s="24">
        <v>44290</v>
      </c>
      <c r="AD203" s="21">
        <v>11.9</v>
      </c>
      <c r="AE203" s="22">
        <v>2.1</v>
      </c>
      <c r="AF203" s="8"/>
      <c r="AG203" s="8"/>
      <c r="AH203" s="8"/>
      <c r="AI203" s="8"/>
      <c r="AJ203" s="8"/>
      <c r="AK203" s="8">
        <v>2</v>
      </c>
      <c r="AL203" s="8">
        <v>0</v>
      </c>
      <c r="AM203" s="8">
        <v>1</v>
      </c>
      <c r="AN203" s="8">
        <v>1</v>
      </c>
      <c r="AO203" s="8">
        <v>0</v>
      </c>
      <c r="AP203" s="8">
        <v>4</v>
      </c>
      <c r="AQ203" s="24">
        <v>44290</v>
      </c>
      <c r="AR203" s="23">
        <v>0.84</v>
      </c>
      <c r="AS203" s="19">
        <v>0.51224083300000001</v>
      </c>
    </row>
    <row r="204" spans="1:45" x14ac:dyDescent="0.2">
      <c r="A204" s="8" t="s">
        <v>5812</v>
      </c>
      <c r="B204" s="8" t="s">
        <v>76</v>
      </c>
      <c r="C204" s="8">
        <v>1</v>
      </c>
      <c r="D204" s="8"/>
      <c r="E204" s="8" t="s">
        <v>5813</v>
      </c>
      <c r="F204" s="8"/>
      <c r="G204" s="8"/>
      <c r="H204" s="8"/>
      <c r="I204" s="8"/>
      <c r="J204" s="8">
        <v>1</v>
      </c>
      <c r="K204" s="8">
        <v>0</v>
      </c>
      <c r="L204" s="8">
        <v>1</v>
      </c>
      <c r="M204" s="8">
        <v>0</v>
      </c>
      <c r="N204" s="8">
        <v>1</v>
      </c>
      <c r="O204" s="8">
        <v>0</v>
      </c>
      <c r="P204" s="8">
        <v>1</v>
      </c>
      <c r="Q204" s="8">
        <v>0</v>
      </c>
      <c r="R204" s="8">
        <v>1</v>
      </c>
      <c r="S204" s="8">
        <v>0</v>
      </c>
      <c r="T204" s="16"/>
      <c r="U204" s="8"/>
      <c r="V204" s="8"/>
      <c r="W204" s="8">
        <v>1</v>
      </c>
      <c r="X204" s="8">
        <v>1</v>
      </c>
      <c r="Y204" s="8">
        <v>1</v>
      </c>
      <c r="Z204" s="8">
        <v>1</v>
      </c>
      <c r="AA204" s="8">
        <v>0</v>
      </c>
      <c r="AB204" s="8">
        <v>4</v>
      </c>
      <c r="AC204" s="17" t="s">
        <v>76</v>
      </c>
      <c r="AD204" s="21">
        <v>0.45</v>
      </c>
      <c r="AE204" s="22">
        <v>-2.2400000000000002</v>
      </c>
      <c r="AF204" s="8"/>
      <c r="AG204" s="8"/>
      <c r="AH204" s="8"/>
      <c r="AI204" s="8"/>
      <c r="AJ204" s="8"/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17" t="s">
        <v>76</v>
      </c>
      <c r="AR204" s="23">
        <v>0</v>
      </c>
      <c r="AS204" s="19" t="e">
        <v>#DIV/0!</v>
      </c>
    </row>
    <row r="205" spans="1:45" x14ac:dyDescent="0.2">
      <c r="A205" s="8" t="s">
        <v>5814</v>
      </c>
      <c r="B205" s="12">
        <v>44319</v>
      </c>
      <c r="C205" s="8">
        <v>14</v>
      </c>
      <c r="D205" s="8" t="s">
        <v>1002</v>
      </c>
      <c r="E205" s="8" t="s">
        <v>5815</v>
      </c>
      <c r="F205" s="8"/>
      <c r="G205" s="8"/>
      <c r="H205" s="8"/>
      <c r="I205" s="8"/>
      <c r="J205" s="8">
        <v>4</v>
      </c>
      <c r="K205" s="8">
        <v>2</v>
      </c>
      <c r="L205" s="8">
        <v>2</v>
      </c>
      <c r="M205" s="8">
        <v>2</v>
      </c>
      <c r="N205" s="8">
        <v>3</v>
      </c>
      <c r="O205" s="8">
        <v>3</v>
      </c>
      <c r="P205" s="8">
        <v>2</v>
      </c>
      <c r="Q205" s="8">
        <v>2</v>
      </c>
      <c r="R205" s="8">
        <v>3</v>
      </c>
      <c r="S205" s="8">
        <v>3</v>
      </c>
      <c r="T205" s="16"/>
      <c r="U205" s="8"/>
      <c r="V205" s="8"/>
      <c r="W205" s="8">
        <v>4</v>
      </c>
      <c r="X205" s="8">
        <v>2</v>
      </c>
      <c r="Y205" s="8">
        <v>3</v>
      </c>
      <c r="Z205" s="8">
        <v>2</v>
      </c>
      <c r="AA205" s="8">
        <v>3</v>
      </c>
      <c r="AB205" s="8">
        <v>14</v>
      </c>
      <c r="AC205" s="24">
        <v>44319</v>
      </c>
      <c r="AD205" s="21">
        <v>0.84</v>
      </c>
      <c r="AE205" s="22">
        <v>0.51</v>
      </c>
      <c r="AF205" s="8"/>
      <c r="AG205" s="8"/>
      <c r="AH205" s="8"/>
      <c r="AI205" s="8"/>
      <c r="AJ205" s="8"/>
      <c r="AK205" s="8">
        <v>2</v>
      </c>
      <c r="AL205" s="8">
        <v>2</v>
      </c>
      <c r="AM205" s="8">
        <v>3</v>
      </c>
      <c r="AN205" s="8">
        <v>2</v>
      </c>
      <c r="AO205" s="8">
        <v>3</v>
      </c>
      <c r="AP205" s="8">
        <v>12</v>
      </c>
      <c r="AQ205" s="24">
        <v>44319</v>
      </c>
      <c r="AR205" s="23">
        <v>0.55000000000000004</v>
      </c>
      <c r="AS205" s="19">
        <v>0.60858061900000004</v>
      </c>
    </row>
    <row r="206" spans="1:45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16"/>
      <c r="U206" s="8"/>
      <c r="V206" s="8"/>
      <c r="W206" s="8"/>
      <c r="X206" s="8"/>
      <c r="Y206" s="8"/>
      <c r="Z206" s="8"/>
      <c r="AA206" s="8"/>
      <c r="AB206" s="8">
        <v>0</v>
      </c>
      <c r="AC206" s="17"/>
      <c r="AD206" s="21" t="e">
        <v>#DIV/0!</v>
      </c>
      <c r="AE206" s="22" t="e">
        <v>#DIV/0!</v>
      </c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>
        <v>0</v>
      </c>
      <c r="AQ206" s="17"/>
      <c r="AR206" s="23" t="e">
        <v>#DIV/0!</v>
      </c>
      <c r="AS206" s="19" t="e">
        <v>#DIV/0!</v>
      </c>
    </row>
    <row r="207" spans="1:45" x14ac:dyDescent="0.2">
      <c r="A207" s="55" t="s">
        <v>5816</v>
      </c>
      <c r="B207" s="55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16"/>
      <c r="U207" s="8"/>
      <c r="V207" s="8"/>
      <c r="W207" s="8"/>
      <c r="X207" s="8"/>
      <c r="Y207" s="8"/>
      <c r="Z207" s="8"/>
      <c r="AA207" s="8"/>
      <c r="AB207" s="8">
        <v>0</v>
      </c>
      <c r="AC207" s="17"/>
      <c r="AD207" s="21" t="e">
        <v>#DIV/0!</v>
      </c>
      <c r="AE207" s="22" t="e">
        <v>#DIV/0!</v>
      </c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>
        <v>0</v>
      </c>
      <c r="AQ207" s="17"/>
      <c r="AR207" s="23" t="e">
        <v>#DIV/0!</v>
      </c>
      <c r="AS207" s="19" t="e">
        <v>#DIV/0!</v>
      </c>
    </row>
    <row r="208" spans="1:45" x14ac:dyDescent="0.2">
      <c r="A208" s="55"/>
      <c r="B208" s="55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16"/>
      <c r="U208" s="8"/>
      <c r="V208" s="8"/>
      <c r="W208" s="8"/>
      <c r="X208" s="8"/>
      <c r="Y208" s="8"/>
      <c r="Z208" s="8"/>
      <c r="AA208" s="8"/>
      <c r="AB208" s="8">
        <v>0</v>
      </c>
      <c r="AC208" s="17"/>
      <c r="AD208" s="21" t="e">
        <v>#DIV/0!</v>
      </c>
      <c r="AE208" s="22" t="e">
        <v>#DIV/0!</v>
      </c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>
        <v>0</v>
      </c>
      <c r="AQ208" s="17"/>
      <c r="AR208" s="23" t="e">
        <v>#DIV/0!</v>
      </c>
      <c r="AS208" s="19" t="e">
        <v>#DIV/0!</v>
      </c>
    </row>
    <row r="209" spans="1:45" x14ac:dyDescent="0.2">
      <c r="A209" s="8" t="s">
        <v>0</v>
      </c>
      <c r="B209" s="8" t="s">
        <v>1</v>
      </c>
      <c r="C209" s="8" t="s">
        <v>2</v>
      </c>
      <c r="D209" s="8" t="s">
        <v>3</v>
      </c>
      <c r="E209" s="8" t="s">
        <v>4</v>
      </c>
      <c r="F209" s="8"/>
      <c r="G209" s="8"/>
      <c r="H209" s="8"/>
      <c r="I209" s="8"/>
      <c r="J209" s="8" t="s">
        <v>3119</v>
      </c>
      <c r="K209" s="8"/>
      <c r="L209" s="8" t="s">
        <v>7</v>
      </c>
      <c r="M209" s="8"/>
      <c r="N209" s="8" t="s">
        <v>3121</v>
      </c>
      <c r="O209" s="8"/>
      <c r="P209" s="8" t="s">
        <v>3122</v>
      </c>
      <c r="Q209" s="8"/>
      <c r="R209" s="8" t="s">
        <v>2857</v>
      </c>
      <c r="S209" s="8"/>
      <c r="T209" s="16"/>
      <c r="U209" s="8"/>
      <c r="V209" s="8"/>
      <c r="W209" s="8" t="s">
        <v>3119</v>
      </c>
      <c r="X209" s="8" t="s">
        <v>7</v>
      </c>
      <c r="Y209" s="8" t="s">
        <v>3121</v>
      </c>
      <c r="Z209" s="8" t="s">
        <v>3122</v>
      </c>
      <c r="AA209" s="8"/>
      <c r="AB209" s="8">
        <v>0</v>
      </c>
      <c r="AC209" s="17" t="s">
        <v>1</v>
      </c>
      <c r="AD209" s="21" t="e">
        <v>#DIV/0!</v>
      </c>
      <c r="AE209" s="22" t="e">
        <v>#DIV/0!</v>
      </c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>
        <v>0</v>
      </c>
      <c r="AQ209" s="17" t="s">
        <v>1</v>
      </c>
      <c r="AR209" s="23" t="e">
        <v>#DIV/0!</v>
      </c>
      <c r="AS209" s="19" t="e">
        <v>#DIV/0!</v>
      </c>
    </row>
    <row r="210" spans="1:45" x14ac:dyDescent="0.2">
      <c r="A210" s="8" t="s">
        <v>5817</v>
      </c>
      <c r="B210" s="12">
        <v>44351</v>
      </c>
      <c r="C210" s="8">
        <v>23000</v>
      </c>
      <c r="D210" s="8" t="s">
        <v>3874</v>
      </c>
      <c r="E210" s="15" t="s">
        <v>5818</v>
      </c>
      <c r="F210" s="14"/>
      <c r="G210" s="14"/>
      <c r="H210" s="14"/>
      <c r="I210" s="14"/>
      <c r="J210" s="8">
        <v>16953</v>
      </c>
      <c r="K210" s="8">
        <v>2329</v>
      </c>
      <c r="L210" s="8">
        <v>4009</v>
      </c>
      <c r="M210" s="8">
        <v>496</v>
      </c>
      <c r="N210" s="8">
        <v>1268</v>
      </c>
      <c r="O210" s="8">
        <v>239</v>
      </c>
      <c r="P210" s="8">
        <v>353</v>
      </c>
      <c r="Q210" s="8">
        <v>148</v>
      </c>
      <c r="R210" s="8">
        <v>417</v>
      </c>
      <c r="S210" s="8">
        <v>206</v>
      </c>
      <c r="T210" s="16"/>
      <c r="U210" s="8"/>
      <c r="V210" s="8"/>
      <c r="W210" s="8">
        <v>16953</v>
      </c>
      <c r="X210" s="8">
        <v>4009</v>
      </c>
      <c r="Y210" s="8">
        <v>1268</v>
      </c>
      <c r="Z210" s="8">
        <v>353</v>
      </c>
      <c r="AA210" s="8">
        <v>206</v>
      </c>
      <c r="AB210" s="8">
        <v>22789</v>
      </c>
      <c r="AC210" s="24">
        <v>44351</v>
      </c>
      <c r="AD210" s="21">
        <v>7095.48</v>
      </c>
      <c r="AE210" s="22">
        <v>2</v>
      </c>
      <c r="AF210" s="8"/>
      <c r="AG210" s="8"/>
      <c r="AH210" s="8"/>
      <c r="AI210" s="8"/>
      <c r="AJ210" s="8"/>
      <c r="AK210" s="8">
        <v>2329</v>
      </c>
      <c r="AL210" s="8">
        <v>496</v>
      </c>
      <c r="AM210" s="8">
        <v>239</v>
      </c>
      <c r="AN210" s="8">
        <v>148</v>
      </c>
      <c r="AO210" s="8">
        <v>206</v>
      </c>
      <c r="AP210" s="8">
        <v>3418</v>
      </c>
      <c r="AQ210" s="24">
        <v>44351</v>
      </c>
      <c r="AR210" s="23">
        <v>929.4</v>
      </c>
      <c r="AS210" s="22">
        <v>2.13</v>
      </c>
    </row>
    <row r="211" spans="1:45" x14ac:dyDescent="0.2">
      <c r="A211" s="8" t="s">
        <v>5819</v>
      </c>
      <c r="B211" s="12">
        <v>44259</v>
      </c>
      <c r="C211" s="8">
        <v>3463</v>
      </c>
      <c r="D211" s="8" t="s">
        <v>160</v>
      </c>
      <c r="E211" s="8" t="s">
        <v>5820</v>
      </c>
      <c r="F211" s="8"/>
      <c r="G211" s="8"/>
      <c r="H211" s="8"/>
      <c r="I211" s="8"/>
      <c r="J211" s="8">
        <v>2165</v>
      </c>
      <c r="K211" s="8">
        <v>279</v>
      </c>
      <c r="L211" s="8">
        <v>662</v>
      </c>
      <c r="M211" s="8">
        <v>79</v>
      </c>
      <c r="N211" s="8">
        <v>326</v>
      </c>
      <c r="O211" s="8">
        <v>37</v>
      </c>
      <c r="P211" s="8">
        <v>137</v>
      </c>
      <c r="Q211" s="8">
        <v>45</v>
      </c>
      <c r="R211" s="8">
        <v>173</v>
      </c>
      <c r="S211" s="8">
        <v>72</v>
      </c>
      <c r="T211" s="16"/>
      <c r="U211" s="8"/>
      <c r="V211" s="8"/>
      <c r="W211" s="8">
        <v>2165</v>
      </c>
      <c r="X211" s="8">
        <v>662</v>
      </c>
      <c r="Y211" s="8">
        <v>326</v>
      </c>
      <c r="Z211" s="8">
        <v>137</v>
      </c>
      <c r="AA211" s="8">
        <v>72</v>
      </c>
      <c r="AB211" s="8">
        <v>3362</v>
      </c>
      <c r="AC211" s="24">
        <v>44259</v>
      </c>
      <c r="AD211" s="21">
        <v>865.32</v>
      </c>
      <c r="AE211" s="22">
        <v>1.87</v>
      </c>
      <c r="AF211" s="8"/>
      <c r="AG211" s="8"/>
      <c r="AH211" s="8"/>
      <c r="AI211" s="8"/>
      <c r="AJ211" s="8"/>
      <c r="AK211" s="8">
        <v>279</v>
      </c>
      <c r="AL211" s="8">
        <v>79</v>
      </c>
      <c r="AM211" s="8">
        <v>37</v>
      </c>
      <c r="AN211" s="8">
        <v>45</v>
      </c>
      <c r="AO211" s="8">
        <v>72</v>
      </c>
      <c r="AP211" s="8">
        <v>512</v>
      </c>
      <c r="AQ211" s="24">
        <v>44259</v>
      </c>
      <c r="AR211" s="23">
        <v>100.29</v>
      </c>
      <c r="AS211" s="22">
        <v>2.06</v>
      </c>
    </row>
    <row r="212" spans="1:45" x14ac:dyDescent="0.2">
      <c r="A212" s="8" t="s">
        <v>5821</v>
      </c>
      <c r="B212" s="12">
        <v>44381</v>
      </c>
      <c r="C212" s="8">
        <v>268</v>
      </c>
      <c r="D212" s="8" t="s">
        <v>3769</v>
      </c>
      <c r="E212" s="8" t="s">
        <v>5822</v>
      </c>
      <c r="F212" s="8"/>
      <c r="G212" s="8"/>
      <c r="H212" s="8"/>
      <c r="I212" s="8"/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16"/>
      <c r="U212" s="8"/>
      <c r="V212" s="8"/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24">
        <v>44381</v>
      </c>
      <c r="AD212" s="21">
        <v>0</v>
      </c>
      <c r="AE212" s="22" t="e">
        <v>#DIV/0!</v>
      </c>
      <c r="AF212" s="8"/>
      <c r="AG212" s="8"/>
      <c r="AH212" s="8"/>
      <c r="AI212" s="8"/>
      <c r="AJ212" s="8"/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24">
        <v>44381</v>
      </c>
      <c r="AR212" s="23">
        <v>0</v>
      </c>
      <c r="AS212" s="22" t="e">
        <v>#DIV/0!</v>
      </c>
    </row>
    <row r="213" spans="1:45" x14ac:dyDescent="0.2">
      <c r="A213" s="8" t="s">
        <v>5823</v>
      </c>
      <c r="B213" s="12">
        <v>44381</v>
      </c>
      <c r="C213" s="8">
        <v>4190</v>
      </c>
      <c r="D213" s="8" t="s">
        <v>5824</v>
      </c>
      <c r="E213" s="8" t="s">
        <v>5825</v>
      </c>
      <c r="F213" s="8"/>
      <c r="G213" s="8"/>
      <c r="H213" s="8"/>
      <c r="I213" s="8"/>
      <c r="J213" s="8">
        <v>3401</v>
      </c>
      <c r="K213" s="8">
        <v>324</v>
      </c>
      <c r="L213" s="8">
        <v>533</v>
      </c>
      <c r="M213" s="8">
        <v>37</v>
      </c>
      <c r="N213" s="8">
        <v>141</v>
      </c>
      <c r="O213" s="8">
        <v>16</v>
      </c>
      <c r="P213" s="8">
        <v>46</v>
      </c>
      <c r="Q213" s="8">
        <v>9</v>
      </c>
      <c r="R213" s="8">
        <v>69</v>
      </c>
      <c r="S213" s="8">
        <v>25</v>
      </c>
      <c r="T213" s="16"/>
      <c r="U213" s="8"/>
      <c r="V213" s="8"/>
      <c r="W213" s="8">
        <v>3401</v>
      </c>
      <c r="X213" s="8">
        <v>533</v>
      </c>
      <c r="Y213" s="8">
        <v>141</v>
      </c>
      <c r="Z213" s="8">
        <v>46</v>
      </c>
      <c r="AA213" s="8">
        <v>25</v>
      </c>
      <c r="AB213" s="8">
        <v>4146</v>
      </c>
      <c r="AC213" s="24">
        <v>44381</v>
      </c>
      <c r="AD213" s="21">
        <v>1452.21</v>
      </c>
      <c r="AE213" s="22">
        <v>2.13</v>
      </c>
      <c r="AF213" s="8"/>
      <c r="AG213" s="8"/>
      <c r="AH213" s="8"/>
      <c r="AI213" s="8"/>
      <c r="AJ213" s="8"/>
      <c r="AK213" s="8">
        <v>324</v>
      </c>
      <c r="AL213" s="8">
        <v>37</v>
      </c>
      <c r="AM213" s="8">
        <v>16</v>
      </c>
      <c r="AN213" s="8">
        <v>9</v>
      </c>
      <c r="AO213" s="8">
        <v>25</v>
      </c>
      <c r="AP213" s="8">
        <v>411</v>
      </c>
      <c r="AQ213" s="24">
        <v>44381</v>
      </c>
      <c r="AR213" s="23">
        <v>135.58000000000001</v>
      </c>
      <c r="AS213" s="22">
        <v>2.2000000000000002</v>
      </c>
    </row>
    <row r="214" spans="1:45" x14ac:dyDescent="0.2">
      <c r="A214" s="8" t="s">
        <v>5826</v>
      </c>
      <c r="B214" s="12">
        <v>44442</v>
      </c>
      <c r="C214" s="8">
        <v>229</v>
      </c>
      <c r="D214" s="8" t="s">
        <v>204</v>
      </c>
      <c r="E214" s="8" t="s">
        <v>5827</v>
      </c>
      <c r="F214" s="8"/>
      <c r="G214" s="8"/>
      <c r="H214" s="8"/>
      <c r="I214" s="8"/>
      <c r="J214" s="8">
        <v>113</v>
      </c>
      <c r="K214" s="8">
        <v>14</v>
      </c>
      <c r="L214" s="8">
        <v>52</v>
      </c>
      <c r="M214" s="8">
        <v>4</v>
      </c>
      <c r="N214" s="8">
        <v>25</v>
      </c>
      <c r="O214" s="8">
        <v>5</v>
      </c>
      <c r="P214" s="8">
        <v>13</v>
      </c>
      <c r="Q214" s="8">
        <v>6</v>
      </c>
      <c r="R214" s="8">
        <v>26</v>
      </c>
      <c r="S214" s="8">
        <v>14</v>
      </c>
      <c r="T214" s="16"/>
      <c r="U214" s="8"/>
      <c r="V214" s="8"/>
      <c r="W214" s="8">
        <v>113</v>
      </c>
      <c r="X214" s="8">
        <v>52</v>
      </c>
      <c r="Y214" s="8">
        <v>25</v>
      </c>
      <c r="Z214" s="8">
        <v>13</v>
      </c>
      <c r="AA214" s="8">
        <v>14</v>
      </c>
      <c r="AB214" s="8">
        <v>217</v>
      </c>
      <c r="AC214" s="24">
        <v>44442</v>
      </c>
      <c r="AD214" s="21">
        <v>41.97</v>
      </c>
      <c r="AE214" s="22">
        <v>1.57</v>
      </c>
      <c r="AF214" s="8"/>
      <c r="AG214" s="8"/>
      <c r="AH214" s="8"/>
      <c r="AI214" s="8"/>
      <c r="AJ214" s="8"/>
      <c r="AK214" s="8">
        <v>14</v>
      </c>
      <c r="AL214" s="8">
        <v>4</v>
      </c>
      <c r="AM214" s="8">
        <v>5</v>
      </c>
      <c r="AN214" s="8">
        <v>6</v>
      </c>
      <c r="AO214" s="8">
        <v>14</v>
      </c>
      <c r="AP214" s="8">
        <v>43</v>
      </c>
      <c r="AQ214" s="24">
        <v>44442</v>
      </c>
      <c r="AR214" s="23">
        <v>4.9800000000000004</v>
      </c>
      <c r="AS214" s="22">
        <v>0.52</v>
      </c>
    </row>
    <row r="215" spans="1:45" x14ac:dyDescent="0.2">
      <c r="A215" s="8" t="s">
        <v>5828</v>
      </c>
      <c r="B215" s="12">
        <v>44320</v>
      </c>
      <c r="C215" s="8">
        <v>2958</v>
      </c>
      <c r="D215" s="8" t="s">
        <v>160</v>
      </c>
      <c r="E215" s="8" t="s">
        <v>5829</v>
      </c>
      <c r="F215" s="8"/>
      <c r="G215" s="8"/>
      <c r="H215" s="8"/>
      <c r="I215" s="8"/>
      <c r="J215" s="8">
        <v>1999</v>
      </c>
      <c r="K215" s="8">
        <v>381</v>
      </c>
      <c r="L215" s="8">
        <v>596</v>
      </c>
      <c r="M215" s="8">
        <v>69</v>
      </c>
      <c r="N215" s="8">
        <v>223</v>
      </c>
      <c r="O215" s="8">
        <v>36</v>
      </c>
      <c r="P215" s="8">
        <v>72</v>
      </c>
      <c r="Q215" s="8">
        <v>26</v>
      </c>
      <c r="R215" s="8">
        <v>68</v>
      </c>
      <c r="S215" s="8">
        <v>33</v>
      </c>
      <c r="T215" s="16"/>
      <c r="U215" s="8"/>
      <c r="V215" s="8"/>
      <c r="W215" s="8">
        <v>1999</v>
      </c>
      <c r="X215" s="8">
        <v>596</v>
      </c>
      <c r="Y215" s="8">
        <v>223</v>
      </c>
      <c r="Z215" s="8">
        <v>72</v>
      </c>
      <c r="AA215" s="8">
        <v>33</v>
      </c>
      <c r="AB215" s="8">
        <v>2923</v>
      </c>
      <c r="AC215" s="24">
        <v>44320</v>
      </c>
      <c r="AD215" s="21">
        <v>821.35</v>
      </c>
      <c r="AE215" s="22">
        <v>1.86</v>
      </c>
      <c r="AF215" s="8"/>
      <c r="AG215" s="8"/>
      <c r="AH215" s="8"/>
      <c r="AI215" s="8"/>
      <c r="AJ215" s="8"/>
      <c r="AK215" s="8">
        <v>381</v>
      </c>
      <c r="AL215" s="8">
        <v>69</v>
      </c>
      <c r="AM215" s="8">
        <v>36</v>
      </c>
      <c r="AN215" s="8">
        <v>26</v>
      </c>
      <c r="AO215" s="8">
        <v>33</v>
      </c>
      <c r="AP215" s="8">
        <v>545</v>
      </c>
      <c r="AQ215" s="24">
        <v>44320</v>
      </c>
      <c r="AR215" s="23">
        <v>152.94999999999999</v>
      </c>
      <c r="AS215" s="22">
        <v>2.17</v>
      </c>
    </row>
    <row r="216" spans="1:45" x14ac:dyDescent="0.2">
      <c r="A216" s="8" t="s">
        <v>5830</v>
      </c>
      <c r="B216" s="12">
        <v>44351</v>
      </c>
      <c r="C216" s="8">
        <v>10375</v>
      </c>
      <c r="D216" s="8" t="s">
        <v>1695</v>
      </c>
      <c r="E216" s="8" t="s">
        <v>5831</v>
      </c>
      <c r="F216" s="8"/>
      <c r="G216" s="8"/>
      <c r="H216" s="8"/>
      <c r="I216" s="8"/>
      <c r="J216" s="8">
        <v>7878</v>
      </c>
      <c r="K216" s="8">
        <v>787</v>
      </c>
      <c r="L216" s="8">
        <v>1618</v>
      </c>
      <c r="M216" s="8">
        <v>155</v>
      </c>
      <c r="N216" s="8">
        <v>534</v>
      </c>
      <c r="O216" s="8">
        <v>64</v>
      </c>
      <c r="P216" s="8">
        <v>144</v>
      </c>
      <c r="Q216" s="8">
        <v>39</v>
      </c>
      <c r="R216" s="8">
        <v>201</v>
      </c>
      <c r="S216" s="8">
        <v>86</v>
      </c>
      <c r="T216" s="16"/>
      <c r="U216" s="8"/>
      <c r="V216" s="8"/>
      <c r="W216" s="8">
        <v>7878</v>
      </c>
      <c r="X216" s="8">
        <v>1618</v>
      </c>
      <c r="Y216" s="8">
        <v>534</v>
      </c>
      <c r="Z216" s="8">
        <v>144</v>
      </c>
      <c r="AA216" s="8">
        <v>86</v>
      </c>
      <c r="AB216" s="8">
        <v>10260</v>
      </c>
      <c r="AC216" s="24">
        <v>44351</v>
      </c>
      <c r="AD216" s="21">
        <v>3314.38</v>
      </c>
      <c r="AE216" s="22">
        <v>2.06</v>
      </c>
      <c r="AF216" s="8"/>
      <c r="AG216" s="8"/>
      <c r="AH216" s="8"/>
      <c r="AI216" s="8"/>
      <c r="AJ216" s="8"/>
      <c r="AK216" s="8">
        <v>787</v>
      </c>
      <c r="AL216" s="8">
        <v>155</v>
      </c>
      <c r="AM216" s="8">
        <v>64</v>
      </c>
      <c r="AN216" s="8">
        <v>39</v>
      </c>
      <c r="AO216" s="8">
        <v>86</v>
      </c>
      <c r="AP216" s="8">
        <v>1131</v>
      </c>
      <c r="AQ216" s="24">
        <v>44351</v>
      </c>
      <c r="AR216" s="23">
        <v>316.45</v>
      </c>
      <c r="AS216" s="22">
        <v>2.14</v>
      </c>
    </row>
    <row r="217" spans="1:45" x14ac:dyDescent="0.2">
      <c r="A217" s="8" t="s">
        <v>5832</v>
      </c>
      <c r="B217" s="8" t="s">
        <v>56</v>
      </c>
      <c r="C217" s="8">
        <v>2</v>
      </c>
      <c r="D217" s="8" t="s">
        <v>1635</v>
      </c>
      <c r="E217" s="8" t="s">
        <v>5833</v>
      </c>
      <c r="F217" s="8"/>
      <c r="G217" s="8"/>
      <c r="H217" s="8"/>
      <c r="I217" s="8"/>
      <c r="J217" s="8">
        <v>2006</v>
      </c>
      <c r="K217" s="8">
        <v>203</v>
      </c>
      <c r="L217" s="8">
        <v>327</v>
      </c>
      <c r="M217" s="8">
        <v>46</v>
      </c>
      <c r="N217" s="8">
        <v>115</v>
      </c>
      <c r="O217" s="8">
        <v>14</v>
      </c>
      <c r="P217" s="8">
        <v>32</v>
      </c>
      <c r="Q217" s="8">
        <v>6</v>
      </c>
      <c r="R217" s="8">
        <v>79</v>
      </c>
      <c r="S217" s="8">
        <v>24</v>
      </c>
      <c r="T217" s="16"/>
      <c r="U217" s="8"/>
      <c r="V217" s="8"/>
      <c r="W217" s="8">
        <v>2006</v>
      </c>
      <c r="X217" s="8">
        <v>327</v>
      </c>
      <c r="Y217" s="8">
        <v>115</v>
      </c>
      <c r="Z217" s="8">
        <v>32</v>
      </c>
      <c r="AA217" s="8">
        <v>24</v>
      </c>
      <c r="AB217" s="8">
        <v>2504</v>
      </c>
      <c r="AC217" s="17" t="s">
        <v>56</v>
      </c>
      <c r="AD217" s="21">
        <v>850.26</v>
      </c>
      <c r="AE217" s="22">
        <v>2.13</v>
      </c>
      <c r="AF217" s="8"/>
      <c r="AG217" s="8"/>
      <c r="AH217" s="8"/>
      <c r="AI217" s="8"/>
      <c r="AJ217" s="8"/>
      <c r="AK217" s="8">
        <v>203</v>
      </c>
      <c r="AL217" s="8">
        <v>46</v>
      </c>
      <c r="AM217" s="8">
        <v>14</v>
      </c>
      <c r="AN217" s="8">
        <v>6</v>
      </c>
      <c r="AO217" s="8">
        <v>24</v>
      </c>
      <c r="AP217" s="8">
        <v>293</v>
      </c>
      <c r="AQ217" s="17" t="s">
        <v>56</v>
      </c>
      <c r="AR217" s="23">
        <v>82.1</v>
      </c>
      <c r="AS217" s="22">
        <v>2.06</v>
      </c>
    </row>
    <row r="218" spans="1:45" x14ac:dyDescent="0.2">
      <c r="A218" s="8" t="s">
        <v>5834</v>
      </c>
      <c r="B218" s="12">
        <v>44381</v>
      </c>
      <c r="C218" s="8">
        <v>1270</v>
      </c>
      <c r="D218" s="8" t="s">
        <v>5835</v>
      </c>
      <c r="E218" s="8" t="s">
        <v>5836</v>
      </c>
      <c r="F218" s="8"/>
      <c r="G218" s="8"/>
      <c r="H218" s="8"/>
      <c r="I218" s="8"/>
      <c r="J218" s="8">
        <v>962</v>
      </c>
      <c r="K218" s="8">
        <v>117</v>
      </c>
      <c r="L218" s="8">
        <v>210</v>
      </c>
      <c r="M218" s="8">
        <v>26</v>
      </c>
      <c r="N218" s="8">
        <v>69</v>
      </c>
      <c r="O218" s="8">
        <v>5</v>
      </c>
      <c r="P218" s="8">
        <v>13</v>
      </c>
      <c r="Q218" s="8">
        <v>4</v>
      </c>
      <c r="R218" s="8">
        <v>16</v>
      </c>
      <c r="S218" s="8">
        <v>7</v>
      </c>
      <c r="T218" s="16"/>
      <c r="U218" s="8"/>
      <c r="V218" s="8"/>
      <c r="W218" s="8">
        <v>962</v>
      </c>
      <c r="X218" s="8">
        <v>210</v>
      </c>
      <c r="Y218" s="8">
        <v>69</v>
      </c>
      <c r="Z218" s="8">
        <v>13</v>
      </c>
      <c r="AA218" s="8">
        <v>7</v>
      </c>
      <c r="AB218" s="8">
        <v>1261</v>
      </c>
      <c r="AC218" s="24">
        <v>44381</v>
      </c>
      <c r="AD218" s="21">
        <v>405.12</v>
      </c>
      <c r="AE218" s="22">
        <v>2.02</v>
      </c>
      <c r="AF218" s="8"/>
      <c r="AG218" s="8"/>
      <c r="AH218" s="8"/>
      <c r="AI218" s="8"/>
      <c r="AJ218" s="8"/>
      <c r="AK218" s="8">
        <v>117</v>
      </c>
      <c r="AL218" s="8">
        <v>26</v>
      </c>
      <c r="AM218" s="8">
        <v>5</v>
      </c>
      <c r="AN218" s="8">
        <v>4</v>
      </c>
      <c r="AO218" s="8">
        <v>7</v>
      </c>
      <c r="AP218" s="8">
        <v>159</v>
      </c>
      <c r="AQ218" s="24">
        <v>44381</v>
      </c>
      <c r="AR218" s="23">
        <v>48.47</v>
      </c>
      <c r="AS218" s="22">
        <v>2.06</v>
      </c>
    </row>
    <row r="219" spans="1:45" x14ac:dyDescent="0.2">
      <c r="A219" s="8" t="s">
        <v>5837</v>
      </c>
      <c r="B219" s="12">
        <v>44351</v>
      </c>
      <c r="C219" s="8">
        <v>3453</v>
      </c>
      <c r="D219" s="8" t="s">
        <v>5838</v>
      </c>
      <c r="E219" s="8" t="s">
        <v>5839</v>
      </c>
      <c r="F219" s="8"/>
      <c r="G219" s="8"/>
      <c r="H219" s="8"/>
      <c r="I219" s="8"/>
      <c r="J219" s="8">
        <v>2595</v>
      </c>
      <c r="K219" s="8">
        <v>231</v>
      </c>
      <c r="L219" s="8">
        <v>594</v>
      </c>
      <c r="M219" s="8">
        <v>32</v>
      </c>
      <c r="N219" s="8">
        <v>187</v>
      </c>
      <c r="O219" s="8">
        <v>13</v>
      </c>
      <c r="P219" s="8">
        <v>37</v>
      </c>
      <c r="Q219" s="8">
        <v>6</v>
      </c>
      <c r="R219" s="8">
        <v>40</v>
      </c>
      <c r="S219" s="8">
        <v>11</v>
      </c>
      <c r="T219" s="16"/>
      <c r="U219" s="8"/>
      <c r="V219" s="8"/>
      <c r="W219" s="8">
        <v>2595</v>
      </c>
      <c r="X219" s="8">
        <v>594</v>
      </c>
      <c r="Y219" s="8">
        <v>187</v>
      </c>
      <c r="Z219" s="8">
        <v>37</v>
      </c>
      <c r="AA219" s="8">
        <v>11</v>
      </c>
      <c r="AB219" s="8">
        <v>3424</v>
      </c>
      <c r="AC219" s="24">
        <v>44351</v>
      </c>
      <c r="AD219" s="21">
        <v>1093</v>
      </c>
      <c r="AE219" s="22">
        <v>2</v>
      </c>
      <c r="AF219" s="8"/>
      <c r="AG219" s="8"/>
      <c r="AH219" s="8"/>
      <c r="AI219" s="8"/>
      <c r="AJ219" s="8"/>
      <c r="AK219" s="8">
        <v>231</v>
      </c>
      <c r="AL219" s="8">
        <v>32</v>
      </c>
      <c r="AM219" s="8">
        <v>13</v>
      </c>
      <c r="AN219" s="8">
        <v>6</v>
      </c>
      <c r="AO219" s="8">
        <v>11</v>
      </c>
      <c r="AP219" s="8">
        <v>293</v>
      </c>
      <c r="AQ219" s="24">
        <v>44351</v>
      </c>
      <c r="AR219" s="23">
        <v>96.88</v>
      </c>
      <c r="AS219" s="22">
        <v>2.1800000000000002</v>
      </c>
    </row>
    <row r="220" spans="1:45" x14ac:dyDescent="0.2">
      <c r="A220" s="8" t="s">
        <v>5840</v>
      </c>
      <c r="B220" s="12">
        <v>44320</v>
      </c>
      <c r="C220" s="8">
        <v>819</v>
      </c>
      <c r="D220" s="8" t="s">
        <v>1571</v>
      </c>
      <c r="E220" s="8" t="s">
        <v>5841</v>
      </c>
      <c r="F220" s="8"/>
      <c r="G220" s="8"/>
      <c r="H220" s="8"/>
      <c r="I220" s="8"/>
      <c r="J220" s="8">
        <v>604</v>
      </c>
      <c r="K220" s="8">
        <v>200</v>
      </c>
      <c r="L220" s="8">
        <v>138</v>
      </c>
      <c r="M220" s="8">
        <v>27</v>
      </c>
      <c r="N220" s="8">
        <v>48</v>
      </c>
      <c r="O220" s="8">
        <v>7</v>
      </c>
      <c r="P220" s="8">
        <v>10</v>
      </c>
      <c r="Q220" s="8">
        <v>2</v>
      </c>
      <c r="R220" s="8">
        <v>19</v>
      </c>
      <c r="S220" s="8">
        <v>8</v>
      </c>
      <c r="T220" s="16"/>
      <c r="U220" s="8"/>
      <c r="V220" s="8"/>
      <c r="W220" s="8">
        <v>604</v>
      </c>
      <c r="X220" s="8">
        <v>138</v>
      </c>
      <c r="Y220" s="8">
        <v>48</v>
      </c>
      <c r="Z220" s="8">
        <v>10</v>
      </c>
      <c r="AA220" s="8">
        <v>8</v>
      </c>
      <c r="AB220" s="8">
        <v>808</v>
      </c>
      <c r="AC220" s="24">
        <v>44320</v>
      </c>
      <c r="AD220" s="21">
        <v>252.86</v>
      </c>
      <c r="AE220" s="22">
        <v>2.0099999999999998</v>
      </c>
      <c r="AF220" s="8"/>
      <c r="AG220" s="8"/>
      <c r="AH220" s="8"/>
      <c r="AI220" s="8"/>
      <c r="AJ220" s="8"/>
      <c r="AK220" s="8">
        <v>200</v>
      </c>
      <c r="AL220" s="8">
        <v>27</v>
      </c>
      <c r="AM220" s="8">
        <v>7</v>
      </c>
      <c r="AN220" s="8">
        <v>2</v>
      </c>
      <c r="AO220" s="8">
        <v>8</v>
      </c>
      <c r="AP220" s="8">
        <v>244</v>
      </c>
      <c r="AQ220" s="24">
        <v>44320</v>
      </c>
      <c r="AR220" s="23">
        <v>85.06</v>
      </c>
      <c r="AS220" s="22">
        <v>2.17</v>
      </c>
    </row>
    <row r="221" spans="1:45" x14ac:dyDescent="0.2">
      <c r="A221" s="8" t="s">
        <v>5842</v>
      </c>
      <c r="B221" s="12">
        <v>44290</v>
      </c>
      <c r="C221" s="8">
        <v>1238</v>
      </c>
      <c r="D221" s="8" t="s">
        <v>1571</v>
      </c>
      <c r="E221" s="8" t="s">
        <v>5843</v>
      </c>
      <c r="F221" s="8"/>
      <c r="G221" s="8"/>
      <c r="H221" s="8"/>
      <c r="I221" s="8"/>
      <c r="J221" s="8">
        <v>849</v>
      </c>
      <c r="K221" s="8">
        <v>210</v>
      </c>
      <c r="L221" s="8">
        <v>204</v>
      </c>
      <c r="M221" s="8">
        <v>38</v>
      </c>
      <c r="N221" s="8">
        <v>101</v>
      </c>
      <c r="O221" s="8">
        <v>29</v>
      </c>
      <c r="P221" s="8">
        <v>39</v>
      </c>
      <c r="Q221" s="8">
        <v>15</v>
      </c>
      <c r="R221" s="8">
        <v>45</v>
      </c>
      <c r="S221" s="8">
        <v>25</v>
      </c>
      <c r="T221" s="16"/>
      <c r="U221" s="8"/>
      <c r="V221" s="8"/>
      <c r="W221" s="8">
        <v>849</v>
      </c>
      <c r="X221" s="8">
        <v>204</v>
      </c>
      <c r="Y221" s="8">
        <v>101</v>
      </c>
      <c r="Z221" s="8">
        <v>39</v>
      </c>
      <c r="AA221" s="8">
        <v>25</v>
      </c>
      <c r="AB221" s="8">
        <v>1218</v>
      </c>
      <c r="AC221" s="24">
        <v>44290</v>
      </c>
      <c r="AD221" s="21">
        <v>345.71</v>
      </c>
      <c r="AE221" s="22">
        <v>2.02</v>
      </c>
      <c r="AF221" s="8"/>
      <c r="AG221" s="8"/>
      <c r="AH221" s="8"/>
      <c r="AI221" s="8"/>
      <c r="AJ221" s="8"/>
      <c r="AK221" s="8">
        <v>210</v>
      </c>
      <c r="AL221" s="8">
        <v>38</v>
      </c>
      <c r="AM221" s="8">
        <v>29</v>
      </c>
      <c r="AN221" s="8">
        <v>15</v>
      </c>
      <c r="AO221" s="8">
        <v>25</v>
      </c>
      <c r="AP221" s="8">
        <v>317</v>
      </c>
      <c r="AQ221" s="24">
        <v>44290</v>
      </c>
      <c r="AR221" s="23">
        <v>82.37</v>
      </c>
      <c r="AS221" s="22">
        <v>2.1800000000000002</v>
      </c>
    </row>
    <row r="222" spans="1:45" x14ac:dyDescent="0.2">
      <c r="A222" s="8" t="s">
        <v>5844</v>
      </c>
      <c r="B222" s="12">
        <v>44381</v>
      </c>
      <c r="C222" s="8">
        <v>1178</v>
      </c>
      <c r="D222" s="8" t="s">
        <v>93</v>
      </c>
      <c r="E222" s="8" t="s">
        <v>5845</v>
      </c>
      <c r="F222" s="8"/>
      <c r="G222" s="8"/>
      <c r="H222" s="8"/>
      <c r="I222" s="8"/>
      <c r="J222" s="8">
        <v>957</v>
      </c>
      <c r="K222" s="8">
        <v>100</v>
      </c>
      <c r="L222" s="8">
        <v>163</v>
      </c>
      <c r="M222" s="8">
        <v>11</v>
      </c>
      <c r="N222" s="8">
        <v>31</v>
      </c>
      <c r="O222" s="8">
        <v>1</v>
      </c>
      <c r="P222" s="8">
        <v>6</v>
      </c>
      <c r="Q222" s="8">
        <v>0</v>
      </c>
      <c r="R222" s="8">
        <v>21</v>
      </c>
      <c r="S222" s="8">
        <v>8</v>
      </c>
      <c r="T222" s="16"/>
      <c r="U222" s="8"/>
      <c r="V222" s="8"/>
      <c r="W222" s="8">
        <v>957</v>
      </c>
      <c r="X222" s="8">
        <v>163</v>
      </c>
      <c r="Y222" s="8">
        <v>31</v>
      </c>
      <c r="Z222" s="8">
        <v>6</v>
      </c>
      <c r="AA222" s="8">
        <v>8</v>
      </c>
      <c r="AB222" s="8">
        <v>1165</v>
      </c>
      <c r="AC222" s="24">
        <v>44381</v>
      </c>
      <c r="AD222" s="21">
        <v>409.89</v>
      </c>
      <c r="AE222" s="22">
        <v>2.1</v>
      </c>
      <c r="AF222" s="8"/>
      <c r="AG222" s="8"/>
      <c r="AH222" s="8"/>
      <c r="AI222" s="8"/>
      <c r="AJ222" s="8"/>
      <c r="AK222" s="8">
        <v>100</v>
      </c>
      <c r="AL222" s="8">
        <v>11</v>
      </c>
      <c r="AM222" s="8">
        <v>1</v>
      </c>
      <c r="AN222" s="8">
        <v>0</v>
      </c>
      <c r="AO222" s="8">
        <v>8</v>
      </c>
      <c r="AP222" s="8">
        <v>120</v>
      </c>
      <c r="AQ222" s="24">
        <v>44381</v>
      </c>
      <c r="AR222" s="23">
        <v>42.74</v>
      </c>
      <c r="AS222" s="22">
        <v>2.17</v>
      </c>
    </row>
    <row r="223" spans="1:45" x14ac:dyDescent="0.2">
      <c r="A223" s="8" t="s">
        <v>5846</v>
      </c>
      <c r="B223" s="12">
        <v>44381</v>
      </c>
      <c r="C223" s="8">
        <v>10682</v>
      </c>
      <c r="D223" s="8" t="s">
        <v>4168</v>
      </c>
      <c r="E223" s="8" t="s">
        <v>5847</v>
      </c>
      <c r="F223" s="8"/>
      <c r="G223" s="8"/>
      <c r="H223" s="8"/>
      <c r="I223" s="8"/>
      <c r="J223" s="8">
        <v>8376</v>
      </c>
      <c r="K223" s="8">
        <v>728</v>
      </c>
      <c r="L223" s="8">
        <v>158</v>
      </c>
      <c r="M223" s="8">
        <v>102</v>
      </c>
      <c r="N223" s="8">
        <v>425</v>
      </c>
      <c r="O223" s="8">
        <v>46</v>
      </c>
      <c r="P223" s="8">
        <v>135</v>
      </c>
      <c r="Q223" s="8">
        <v>30</v>
      </c>
      <c r="R223" s="8">
        <v>166</v>
      </c>
      <c r="S223" s="8">
        <v>69</v>
      </c>
      <c r="T223" s="16"/>
      <c r="U223" s="8"/>
      <c r="V223" s="8"/>
      <c r="W223" s="8">
        <v>8376</v>
      </c>
      <c r="X223" s="8">
        <v>158</v>
      </c>
      <c r="Y223" s="8">
        <v>425</v>
      </c>
      <c r="Z223" s="8">
        <v>135</v>
      </c>
      <c r="AA223" s="8">
        <v>69</v>
      </c>
      <c r="AB223" s="8">
        <v>9163</v>
      </c>
      <c r="AC223" s="24">
        <v>44381</v>
      </c>
      <c r="AD223" s="21">
        <v>3660.39</v>
      </c>
      <c r="AE223" s="22">
        <v>2.23</v>
      </c>
      <c r="AF223" s="8"/>
      <c r="AG223" s="8"/>
      <c r="AH223" s="8"/>
      <c r="AI223" s="8"/>
      <c r="AJ223" s="8"/>
      <c r="AK223" s="8">
        <v>728</v>
      </c>
      <c r="AL223" s="8">
        <v>102</v>
      </c>
      <c r="AM223" s="8">
        <v>46</v>
      </c>
      <c r="AN223" s="8">
        <v>30</v>
      </c>
      <c r="AO223" s="8">
        <v>69</v>
      </c>
      <c r="AP223" s="8">
        <v>975</v>
      </c>
      <c r="AQ223" s="24">
        <v>44381</v>
      </c>
      <c r="AR223" s="23">
        <v>299.18</v>
      </c>
      <c r="AS223" s="22">
        <v>2.19</v>
      </c>
    </row>
    <row r="224" spans="1:45" x14ac:dyDescent="0.2">
      <c r="A224" s="8" t="s">
        <v>5848</v>
      </c>
      <c r="B224" s="12">
        <v>44351</v>
      </c>
      <c r="C224" s="8">
        <v>8690</v>
      </c>
      <c r="D224" s="8" t="s">
        <v>342</v>
      </c>
      <c r="E224" s="8" t="s">
        <v>5849</v>
      </c>
      <c r="F224" s="8"/>
      <c r="G224" s="8"/>
      <c r="H224" s="8"/>
      <c r="I224" s="8"/>
      <c r="J224" s="8">
        <v>679</v>
      </c>
      <c r="K224" s="8">
        <v>154</v>
      </c>
      <c r="L224" s="8">
        <v>1198</v>
      </c>
      <c r="M224" s="8">
        <v>209</v>
      </c>
      <c r="N224" s="8">
        <v>401</v>
      </c>
      <c r="O224" s="8">
        <v>77</v>
      </c>
      <c r="P224" s="8">
        <v>139</v>
      </c>
      <c r="Q224" s="8">
        <v>50</v>
      </c>
      <c r="R224" s="8">
        <v>162</v>
      </c>
      <c r="S224" s="8">
        <v>86</v>
      </c>
      <c r="T224" s="16"/>
      <c r="U224" s="8"/>
      <c r="V224" s="8"/>
      <c r="W224" s="8">
        <v>679</v>
      </c>
      <c r="X224" s="8">
        <v>1198</v>
      </c>
      <c r="Y224" s="8">
        <v>401</v>
      </c>
      <c r="Z224" s="8">
        <v>139</v>
      </c>
      <c r="AA224" s="8">
        <v>86</v>
      </c>
      <c r="AB224" s="8">
        <v>2503</v>
      </c>
      <c r="AC224" s="24">
        <v>44351</v>
      </c>
      <c r="AD224" s="21">
        <v>455.73</v>
      </c>
      <c r="AE224" s="22">
        <v>0.99</v>
      </c>
      <c r="AF224" s="8"/>
      <c r="AG224" s="8"/>
      <c r="AH224" s="8"/>
      <c r="AI224" s="8"/>
      <c r="AJ224" s="8"/>
      <c r="AK224" s="8">
        <v>154</v>
      </c>
      <c r="AL224" s="8">
        <v>209</v>
      </c>
      <c r="AM224" s="8">
        <v>77</v>
      </c>
      <c r="AN224" s="8">
        <v>50</v>
      </c>
      <c r="AO224" s="8">
        <v>86</v>
      </c>
      <c r="AP224" s="8">
        <v>576</v>
      </c>
      <c r="AQ224" s="24">
        <v>44351</v>
      </c>
      <c r="AR224" s="23">
        <v>64.94</v>
      </c>
      <c r="AS224" s="22">
        <v>0.8</v>
      </c>
    </row>
    <row r="225" spans="1:45" x14ac:dyDescent="0.2">
      <c r="A225" s="8" t="s">
        <v>5850</v>
      </c>
      <c r="B225" s="12">
        <v>44381</v>
      </c>
      <c r="C225" s="8">
        <v>569</v>
      </c>
      <c r="D225" s="8" t="s">
        <v>160</v>
      </c>
      <c r="E225" s="8" t="s">
        <v>5851</v>
      </c>
      <c r="F225" s="8"/>
      <c r="G225" s="8"/>
      <c r="H225" s="8"/>
      <c r="I225" s="8"/>
      <c r="J225" s="8">
        <v>457</v>
      </c>
      <c r="K225" s="8">
        <v>111</v>
      </c>
      <c r="L225" s="8">
        <v>83</v>
      </c>
      <c r="M225" s="8">
        <v>10</v>
      </c>
      <c r="N225" s="8">
        <v>19</v>
      </c>
      <c r="O225" s="8">
        <v>4</v>
      </c>
      <c r="P225" s="8">
        <v>4</v>
      </c>
      <c r="Q225" s="8">
        <v>0</v>
      </c>
      <c r="R225" s="8">
        <v>6</v>
      </c>
      <c r="S225" s="8">
        <v>2</v>
      </c>
      <c r="T225" s="16"/>
      <c r="U225" s="8"/>
      <c r="V225" s="8"/>
      <c r="W225" s="8">
        <v>457</v>
      </c>
      <c r="X225" s="8">
        <v>83</v>
      </c>
      <c r="Y225" s="8">
        <v>19</v>
      </c>
      <c r="Z225" s="8">
        <v>4</v>
      </c>
      <c r="AA225" s="8">
        <v>2</v>
      </c>
      <c r="AB225" s="8">
        <v>565</v>
      </c>
      <c r="AC225" s="24">
        <v>44381</v>
      </c>
      <c r="AD225" s="21">
        <v>195.11</v>
      </c>
      <c r="AE225" s="22">
        <v>2.09</v>
      </c>
      <c r="AF225" s="8"/>
      <c r="AG225" s="8"/>
      <c r="AH225" s="8"/>
      <c r="AI225" s="8"/>
      <c r="AJ225" s="8"/>
      <c r="AK225" s="8">
        <v>111</v>
      </c>
      <c r="AL225" s="8">
        <v>10</v>
      </c>
      <c r="AM225" s="8">
        <v>4</v>
      </c>
      <c r="AN225" s="8">
        <v>0</v>
      </c>
      <c r="AO225" s="8">
        <v>2</v>
      </c>
      <c r="AP225" s="8">
        <v>127</v>
      </c>
      <c r="AQ225" s="24">
        <v>44381</v>
      </c>
      <c r="AR225" s="23">
        <v>48</v>
      </c>
      <c r="AS225" s="22">
        <v>2.2000000000000002</v>
      </c>
    </row>
    <row r="226" spans="1:45" x14ac:dyDescent="0.2">
      <c r="A226" s="8" t="s">
        <v>5852</v>
      </c>
      <c r="B226" s="12">
        <v>44351</v>
      </c>
      <c r="C226" s="8">
        <v>11709</v>
      </c>
      <c r="D226" s="8" t="s">
        <v>5853</v>
      </c>
      <c r="E226" s="8" t="s">
        <v>5854</v>
      </c>
      <c r="F226" s="8"/>
      <c r="G226" s="8"/>
      <c r="H226" s="8"/>
      <c r="I226" s="8"/>
      <c r="J226" s="8">
        <v>8653</v>
      </c>
      <c r="K226" s="8">
        <v>1194</v>
      </c>
      <c r="L226" s="8">
        <v>1995</v>
      </c>
      <c r="M226" s="8">
        <v>251</v>
      </c>
      <c r="N226" s="8">
        <v>696</v>
      </c>
      <c r="O226" s="8">
        <v>78</v>
      </c>
      <c r="P226" s="8">
        <v>163</v>
      </c>
      <c r="Q226" s="8">
        <v>46</v>
      </c>
      <c r="R226" s="8">
        <v>202</v>
      </c>
      <c r="S226" s="8">
        <v>77</v>
      </c>
      <c r="T226" s="16"/>
      <c r="U226" s="8"/>
      <c r="V226" s="8"/>
      <c r="W226" s="8">
        <v>8653</v>
      </c>
      <c r="X226" s="8">
        <v>1995</v>
      </c>
      <c r="Y226" s="8">
        <v>696</v>
      </c>
      <c r="Z226" s="8">
        <v>163</v>
      </c>
      <c r="AA226" s="8">
        <v>77</v>
      </c>
      <c r="AB226" s="8">
        <v>11584</v>
      </c>
      <c r="AC226" s="24">
        <v>44351</v>
      </c>
      <c r="AD226" s="21">
        <v>3624</v>
      </c>
      <c r="AE226" s="22">
        <v>2</v>
      </c>
      <c r="AF226" s="8"/>
      <c r="AG226" s="8"/>
      <c r="AH226" s="8"/>
      <c r="AI226" s="8"/>
      <c r="AJ226" s="8"/>
      <c r="AK226" s="8">
        <v>1194</v>
      </c>
      <c r="AL226" s="8">
        <v>251</v>
      </c>
      <c r="AM226" s="8">
        <v>78</v>
      </c>
      <c r="AN226" s="8">
        <v>46</v>
      </c>
      <c r="AO226" s="8">
        <v>77</v>
      </c>
      <c r="AP226" s="8">
        <v>1646</v>
      </c>
      <c r="AQ226" s="24">
        <v>44351</v>
      </c>
      <c r="AR226" s="23">
        <v>490.13</v>
      </c>
      <c r="AS226" s="22">
        <v>2.09</v>
      </c>
    </row>
    <row r="227" spans="1:45" x14ac:dyDescent="0.2">
      <c r="A227" s="8" t="s">
        <v>5855</v>
      </c>
      <c r="B227" s="12">
        <v>44351</v>
      </c>
      <c r="C227" s="8">
        <v>2259</v>
      </c>
      <c r="D227" s="8" t="s">
        <v>3951</v>
      </c>
      <c r="E227" s="8" t="s">
        <v>5856</v>
      </c>
      <c r="F227" s="8"/>
      <c r="G227" s="8"/>
      <c r="H227" s="8"/>
      <c r="I227" s="8"/>
      <c r="J227" s="8">
        <v>1727</v>
      </c>
      <c r="K227" s="8">
        <v>219</v>
      </c>
      <c r="L227" s="8">
        <v>350</v>
      </c>
      <c r="M227" s="8">
        <v>29</v>
      </c>
      <c r="N227" s="8">
        <v>98</v>
      </c>
      <c r="O227" s="8">
        <v>17</v>
      </c>
      <c r="P227" s="8">
        <v>37</v>
      </c>
      <c r="Q227" s="8">
        <v>15</v>
      </c>
      <c r="R227" s="8">
        <v>47</v>
      </c>
      <c r="S227" s="8">
        <v>25</v>
      </c>
      <c r="T227" s="16"/>
      <c r="U227" s="8"/>
      <c r="V227" s="8"/>
      <c r="W227" s="8">
        <v>1727</v>
      </c>
      <c r="X227" s="8">
        <v>350</v>
      </c>
      <c r="Y227" s="8">
        <v>98</v>
      </c>
      <c r="Z227" s="8">
        <v>37</v>
      </c>
      <c r="AA227" s="8">
        <v>25</v>
      </c>
      <c r="AB227" s="8">
        <v>2237</v>
      </c>
      <c r="AC227" s="24">
        <v>44351</v>
      </c>
      <c r="AD227" s="21">
        <v>727.29</v>
      </c>
      <c r="AE227" s="22">
        <v>2.0699999999999998</v>
      </c>
      <c r="AF227" s="8"/>
      <c r="AG227" s="8"/>
      <c r="AH227" s="8"/>
      <c r="AI227" s="8"/>
      <c r="AJ227" s="8"/>
      <c r="AK227" s="8">
        <v>219</v>
      </c>
      <c r="AL227" s="8">
        <v>29</v>
      </c>
      <c r="AM227" s="8">
        <v>17</v>
      </c>
      <c r="AN227" s="8">
        <v>15</v>
      </c>
      <c r="AO227" s="8">
        <v>25</v>
      </c>
      <c r="AP227" s="8">
        <v>305</v>
      </c>
      <c r="AQ227" s="24">
        <v>44351</v>
      </c>
      <c r="AR227" s="23">
        <v>88.51</v>
      </c>
      <c r="AS227" s="22">
        <v>2.21</v>
      </c>
    </row>
    <row r="228" spans="1:45" x14ac:dyDescent="0.2">
      <c r="A228" s="8" t="s">
        <v>5857</v>
      </c>
      <c r="B228" s="12">
        <v>44259</v>
      </c>
      <c r="C228" s="8">
        <v>974</v>
      </c>
      <c r="D228" s="8" t="s">
        <v>1985</v>
      </c>
      <c r="E228" s="8" t="s">
        <v>5858</v>
      </c>
      <c r="F228" s="8"/>
      <c r="G228" s="8"/>
      <c r="H228" s="8"/>
      <c r="I228" s="8"/>
      <c r="J228" s="8">
        <v>660</v>
      </c>
      <c r="K228" s="8">
        <v>180</v>
      </c>
      <c r="L228" s="8">
        <v>134</v>
      </c>
      <c r="M228" s="8">
        <v>25</v>
      </c>
      <c r="N228" s="8">
        <v>72</v>
      </c>
      <c r="O228" s="8">
        <v>16</v>
      </c>
      <c r="P228" s="8">
        <v>38</v>
      </c>
      <c r="Q228" s="8">
        <v>20</v>
      </c>
      <c r="R228" s="8">
        <v>72</v>
      </c>
      <c r="S228" s="8">
        <v>49</v>
      </c>
      <c r="T228" s="16"/>
      <c r="U228" s="8"/>
      <c r="V228" s="8"/>
      <c r="W228" s="8">
        <v>660</v>
      </c>
      <c r="X228" s="8">
        <v>134</v>
      </c>
      <c r="Y228" s="8">
        <v>72</v>
      </c>
      <c r="Z228" s="8">
        <v>38</v>
      </c>
      <c r="AA228" s="8">
        <v>49</v>
      </c>
      <c r="AB228" s="8">
        <v>953</v>
      </c>
      <c r="AC228" s="24">
        <v>44259</v>
      </c>
      <c r="AD228" s="21">
        <v>265.02</v>
      </c>
      <c r="AE228" s="22">
        <v>2.13</v>
      </c>
      <c r="AF228" s="8"/>
      <c r="AG228" s="8"/>
      <c r="AH228" s="8"/>
      <c r="AI228" s="8"/>
      <c r="AJ228" s="8"/>
      <c r="AK228" s="8">
        <v>180</v>
      </c>
      <c r="AL228" s="8">
        <v>25</v>
      </c>
      <c r="AM228" s="8">
        <v>16</v>
      </c>
      <c r="AN228" s="8">
        <v>20</v>
      </c>
      <c r="AO228" s="8">
        <v>49</v>
      </c>
      <c r="AP228" s="8">
        <v>290</v>
      </c>
      <c r="AQ228" s="24">
        <v>44259</v>
      </c>
      <c r="AR228" s="23">
        <v>69.39</v>
      </c>
      <c r="AS228" s="22">
        <v>2.06</v>
      </c>
    </row>
    <row r="229" spans="1:45" x14ac:dyDescent="0.2">
      <c r="A229" s="8" t="s">
        <v>5859</v>
      </c>
      <c r="B229" s="12">
        <v>44320</v>
      </c>
      <c r="C229" s="8">
        <v>871</v>
      </c>
      <c r="D229" s="8" t="s">
        <v>3622</v>
      </c>
      <c r="E229" s="8" t="s">
        <v>5860</v>
      </c>
      <c r="F229" s="8"/>
      <c r="G229" s="8"/>
      <c r="H229" s="8"/>
      <c r="I229" s="8"/>
      <c r="J229" s="8">
        <v>633</v>
      </c>
      <c r="K229" s="8">
        <v>154</v>
      </c>
      <c r="L229" s="8">
        <v>113</v>
      </c>
      <c r="M229" s="8">
        <v>25</v>
      </c>
      <c r="N229" s="8">
        <v>47</v>
      </c>
      <c r="O229" s="8">
        <v>11</v>
      </c>
      <c r="P229" s="8">
        <v>28</v>
      </c>
      <c r="Q229" s="8">
        <v>20</v>
      </c>
      <c r="R229" s="8">
        <v>50</v>
      </c>
      <c r="S229" s="8">
        <v>34</v>
      </c>
      <c r="T229" s="16"/>
      <c r="U229" s="8"/>
      <c r="V229" s="8"/>
      <c r="W229" s="8">
        <v>633</v>
      </c>
      <c r="X229" s="8">
        <v>113</v>
      </c>
      <c r="Y229" s="8">
        <v>47</v>
      </c>
      <c r="Z229" s="8">
        <v>28</v>
      </c>
      <c r="AA229" s="8">
        <v>34</v>
      </c>
      <c r="AB229" s="8">
        <v>855</v>
      </c>
      <c r="AC229" s="24">
        <v>44320</v>
      </c>
      <c r="AD229" s="21">
        <v>260.48</v>
      </c>
      <c r="AE229" s="22">
        <v>2.15</v>
      </c>
      <c r="AF229" s="8"/>
      <c r="AG229" s="8"/>
      <c r="AH229" s="8"/>
      <c r="AI229" s="8"/>
      <c r="AJ229" s="8"/>
      <c r="AK229" s="8">
        <v>154</v>
      </c>
      <c r="AL229" s="8">
        <v>25</v>
      </c>
      <c r="AM229" s="8">
        <v>11</v>
      </c>
      <c r="AN229" s="8">
        <v>20</v>
      </c>
      <c r="AO229" s="8">
        <v>34</v>
      </c>
      <c r="AP229" s="8">
        <v>244</v>
      </c>
      <c r="AQ229" s="24">
        <v>44320</v>
      </c>
      <c r="AR229" s="23">
        <v>59.39</v>
      </c>
      <c r="AS229" s="22">
        <v>2.13</v>
      </c>
    </row>
    <row r="230" spans="1:45" x14ac:dyDescent="0.2">
      <c r="A230" s="8" t="s">
        <v>5861</v>
      </c>
      <c r="B230" s="12">
        <v>44351</v>
      </c>
      <c r="C230" s="8">
        <v>829</v>
      </c>
      <c r="D230" s="8" t="s">
        <v>4789</v>
      </c>
      <c r="E230" s="8" t="s">
        <v>5862</v>
      </c>
      <c r="F230" s="8"/>
      <c r="G230" s="8"/>
      <c r="H230" s="8"/>
      <c r="I230" s="8"/>
      <c r="J230" s="8">
        <v>647</v>
      </c>
      <c r="K230" s="8">
        <v>137</v>
      </c>
      <c r="L230" s="8">
        <v>116</v>
      </c>
      <c r="M230" s="8">
        <v>14</v>
      </c>
      <c r="N230" s="8">
        <v>36</v>
      </c>
      <c r="O230" s="8">
        <v>9</v>
      </c>
      <c r="P230" s="8">
        <v>12</v>
      </c>
      <c r="Q230" s="8">
        <v>2</v>
      </c>
      <c r="R230" s="8">
        <v>18</v>
      </c>
      <c r="S230" s="8">
        <v>10</v>
      </c>
      <c r="T230" s="16"/>
      <c r="U230" s="8"/>
      <c r="V230" s="8"/>
      <c r="W230" s="8">
        <v>647</v>
      </c>
      <c r="X230" s="8">
        <v>116</v>
      </c>
      <c r="Y230" s="8">
        <v>36</v>
      </c>
      <c r="Z230" s="8">
        <v>12</v>
      </c>
      <c r="AA230" s="8">
        <v>10</v>
      </c>
      <c r="AB230" s="8">
        <v>821</v>
      </c>
      <c r="AC230" s="24">
        <v>44351</v>
      </c>
      <c r="AD230" s="21">
        <v>273.31</v>
      </c>
      <c r="AE230" s="22">
        <v>2.1</v>
      </c>
      <c r="AF230" s="8"/>
      <c r="AG230" s="8"/>
      <c r="AH230" s="8"/>
      <c r="AI230" s="8"/>
      <c r="AJ230" s="8"/>
      <c r="AK230" s="8">
        <v>137</v>
      </c>
      <c r="AL230" s="8">
        <v>14</v>
      </c>
      <c r="AM230" s="8">
        <v>9</v>
      </c>
      <c r="AN230" s="8">
        <v>2</v>
      </c>
      <c r="AO230" s="8">
        <v>10</v>
      </c>
      <c r="AP230" s="8">
        <v>172</v>
      </c>
      <c r="AQ230" s="24">
        <v>44351</v>
      </c>
      <c r="AR230" s="23">
        <v>57.52</v>
      </c>
      <c r="AS230" s="22">
        <v>2.2000000000000002</v>
      </c>
    </row>
    <row r="231" spans="1:45" x14ac:dyDescent="0.2">
      <c r="A231" s="8" t="s">
        <v>5863</v>
      </c>
      <c r="B231" s="12">
        <v>44351</v>
      </c>
      <c r="C231" s="8">
        <v>1652</v>
      </c>
      <c r="D231" s="8" t="s">
        <v>5864</v>
      </c>
      <c r="E231" s="8" t="s">
        <v>5865</v>
      </c>
      <c r="F231" s="8"/>
      <c r="G231" s="8"/>
      <c r="H231" s="8"/>
      <c r="I231" s="8"/>
      <c r="J231" s="8">
        <v>1221</v>
      </c>
      <c r="K231" s="8">
        <v>202</v>
      </c>
      <c r="L231" s="8">
        <v>254</v>
      </c>
      <c r="M231" s="8">
        <v>44</v>
      </c>
      <c r="N231" s="8">
        <v>100</v>
      </c>
      <c r="O231" s="8">
        <v>20</v>
      </c>
      <c r="P231" s="8">
        <v>39</v>
      </c>
      <c r="Q231" s="8">
        <v>12</v>
      </c>
      <c r="R231" s="8">
        <v>38</v>
      </c>
      <c r="S231" s="8">
        <v>21</v>
      </c>
      <c r="T231" s="16"/>
      <c r="U231" s="8"/>
      <c r="V231" s="8"/>
      <c r="W231" s="8">
        <v>1221</v>
      </c>
      <c r="X231" s="8">
        <v>254</v>
      </c>
      <c r="Y231" s="8">
        <v>100</v>
      </c>
      <c r="Z231" s="8">
        <v>39</v>
      </c>
      <c r="AA231" s="8">
        <v>21</v>
      </c>
      <c r="AB231" s="8">
        <v>1635</v>
      </c>
      <c r="AC231" s="24">
        <v>44351</v>
      </c>
      <c r="AD231" s="21">
        <v>508.1</v>
      </c>
      <c r="AE231" s="22">
        <v>2.06</v>
      </c>
      <c r="AF231" s="8"/>
      <c r="AG231" s="8"/>
      <c r="AH231" s="8"/>
      <c r="AI231" s="8"/>
      <c r="AJ231" s="8"/>
      <c r="AK231" s="8">
        <v>202</v>
      </c>
      <c r="AL231" s="8">
        <v>44</v>
      </c>
      <c r="AM231" s="8">
        <v>20</v>
      </c>
      <c r="AN231" s="8">
        <v>12</v>
      </c>
      <c r="AO231" s="8">
        <v>21</v>
      </c>
      <c r="AP231" s="8">
        <v>299</v>
      </c>
      <c r="AQ231" s="24">
        <v>44351</v>
      </c>
      <c r="AR231" s="23">
        <v>80.38</v>
      </c>
      <c r="AS231" s="22">
        <v>2.12</v>
      </c>
    </row>
    <row r="232" spans="1:45" x14ac:dyDescent="0.2">
      <c r="A232" s="8" t="s">
        <v>5866</v>
      </c>
      <c r="B232" s="12">
        <v>44351</v>
      </c>
      <c r="C232" s="8">
        <v>1083</v>
      </c>
      <c r="D232" s="8" t="s">
        <v>4197</v>
      </c>
      <c r="E232" s="8" t="s">
        <v>5867</v>
      </c>
      <c r="F232" s="8"/>
      <c r="G232" s="8"/>
      <c r="H232" s="8"/>
      <c r="I232" s="8"/>
      <c r="J232" s="8">
        <v>849</v>
      </c>
      <c r="K232" s="8">
        <v>83</v>
      </c>
      <c r="L232" s="8">
        <v>148</v>
      </c>
      <c r="M232" s="8">
        <v>7</v>
      </c>
      <c r="N232" s="8">
        <v>41</v>
      </c>
      <c r="O232" s="8">
        <v>2</v>
      </c>
      <c r="P232" s="8">
        <v>15</v>
      </c>
      <c r="Q232" s="8">
        <v>3</v>
      </c>
      <c r="R232" s="8">
        <v>30</v>
      </c>
      <c r="S232" s="8">
        <v>7</v>
      </c>
      <c r="T232" s="16"/>
      <c r="U232" s="8"/>
      <c r="V232" s="8"/>
      <c r="W232" s="8">
        <v>849</v>
      </c>
      <c r="X232" s="8">
        <v>148</v>
      </c>
      <c r="Y232" s="8">
        <v>41</v>
      </c>
      <c r="Z232" s="8">
        <v>15</v>
      </c>
      <c r="AA232" s="8">
        <v>7</v>
      </c>
      <c r="AB232" s="8">
        <v>1060</v>
      </c>
      <c r="AC232" s="24">
        <v>44351</v>
      </c>
      <c r="AD232" s="21">
        <v>360.53</v>
      </c>
      <c r="AE232" s="22">
        <v>2.11</v>
      </c>
      <c r="AF232" s="8"/>
      <c r="AG232" s="8"/>
      <c r="AH232" s="8"/>
      <c r="AI232" s="8"/>
      <c r="AJ232" s="8"/>
      <c r="AK232" s="8">
        <v>83</v>
      </c>
      <c r="AL232" s="8">
        <v>7</v>
      </c>
      <c r="AM232" s="8">
        <v>2</v>
      </c>
      <c r="AN232" s="8">
        <v>3</v>
      </c>
      <c r="AO232" s="8">
        <v>7</v>
      </c>
      <c r="AP232" s="8">
        <v>102</v>
      </c>
      <c r="AQ232" s="24">
        <v>44351</v>
      </c>
      <c r="AR232" s="23">
        <v>35.07</v>
      </c>
      <c r="AS232" s="22">
        <v>2.21</v>
      </c>
    </row>
    <row r="233" spans="1:45" x14ac:dyDescent="0.2">
      <c r="A233" s="8" t="s">
        <v>5868</v>
      </c>
      <c r="B233" s="12">
        <v>44320</v>
      </c>
      <c r="C233" s="8">
        <v>1475</v>
      </c>
      <c r="D233" s="8" t="s">
        <v>4197</v>
      </c>
      <c r="E233" s="8" t="s">
        <v>5869</v>
      </c>
      <c r="F233" s="8"/>
      <c r="G233" s="8"/>
      <c r="H233" s="8"/>
      <c r="I233" s="8"/>
      <c r="J233" s="8">
        <v>1203</v>
      </c>
      <c r="K233" s="8">
        <v>100</v>
      </c>
      <c r="L233" s="8">
        <v>154</v>
      </c>
      <c r="M233" s="8">
        <v>14</v>
      </c>
      <c r="N233" s="8">
        <v>56</v>
      </c>
      <c r="O233" s="8">
        <v>5</v>
      </c>
      <c r="P233" s="8">
        <v>16</v>
      </c>
      <c r="Q233" s="8">
        <v>6</v>
      </c>
      <c r="R233" s="8">
        <v>46</v>
      </c>
      <c r="S233" s="8">
        <v>20</v>
      </c>
      <c r="T233" s="16"/>
      <c r="U233" s="8"/>
      <c r="V233" s="8"/>
      <c r="W233" s="8">
        <v>1203</v>
      </c>
      <c r="X233" s="8">
        <v>154</v>
      </c>
      <c r="Y233" s="8">
        <v>56</v>
      </c>
      <c r="Z233" s="8">
        <v>16</v>
      </c>
      <c r="AA233" s="8">
        <v>20</v>
      </c>
      <c r="AB233" s="8">
        <v>1449</v>
      </c>
      <c r="AC233" s="24">
        <v>44320</v>
      </c>
      <c r="AD233" s="21">
        <v>513.52</v>
      </c>
      <c r="AE233" s="22">
        <v>2.17</v>
      </c>
      <c r="AF233" s="8"/>
      <c r="AG233" s="8"/>
      <c r="AH233" s="8"/>
      <c r="AI233" s="8"/>
      <c r="AJ233" s="8"/>
      <c r="AK233" s="8">
        <v>100</v>
      </c>
      <c r="AL233" s="8">
        <v>14</v>
      </c>
      <c r="AM233" s="8">
        <v>5</v>
      </c>
      <c r="AN233" s="8">
        <v>6</v>
      </c>
      <c r="AO233" s="8">
        <v>20</v>
      </c>
      <c r="AP233" s="8">
        <v>145</v>
      </c>
      <c r="AQ233" s="24">
        <v>44320</v>
      </c>
      <c r="AR233" s="23">
        <v>40.159999999999997</v>
      </c>
      <c r="AS233" s="22">
        <v>2.11</v>
      </c>
    </row>
    <row r="234" spans="1:45" x14ac:dyDescent="0.2">
      <c r="A234" s="8" t="s">
        <v>5870</v>
      </c>
      <c r="B234" s="12">
        <v>44290</v>
      </c>
      <c r="C234" s="8">
        <v>2921</v>
      </c>
      <c r="D234" s="8" t="s">
        <v>160</v>
      </c>
      <c r="E234" s="8" t="s">
        <v>5871</v>
      </c>
      <c r="F234" s="8"/>
      <c r="G234" s="8"/>
      <c r="H234" s="8"/>
      <c r="I234" s="8"/>
      <c r="J234" s="8">
        <v>1864</v>
      </c>
      <c r="K234" s="8">
        <v>321</v>
      </c>
      <c r="L234" s="8">
        <v>544</v>
      </c>
      <c r="M234" s="8">
        <v>58</v>
      </c>
      <c r="N234" s="8">
        <v>253</v>
      </c>
      <c r="O234" s="8">
        <v>38</v>
      </c>
      <c r="P234" s="8">
        <v>113</v>
      </c>
      <c r="Q234" s="8">
        <v>48</v>
      </c>
      <c r="R234" s="8">
        <v>147</v>
      </c>
      <c r="S234" s="8">
        <v>80</v>
      </c>
      <c r="T234" s="16"/>
      <c r="U234" s="8"/>
      <c r="V234" s="8"/>
      <c r="W234" s="8">
        <v>1864</v>
      </c>
      <c r="X234" s="8">
        <v>544</v>
      </c>
      <c r="Y234" s="8">
        <v>253</v>
      </c>
      <c r="Z234" s="8">
        <v>113</v>
      </c>
      <c r="AA234" s="8">
        <v>80</v>
      </c>
      <c r="AB234" s="8">
        <v>2854</v>
      </c>
      <c r="AC234" s="24">
        <v>44290</v>
      </c>
      <c r="AD234" s="21">
        <v>745.75</v>
      </c>
      <c r="AE234" s="22">
        <v>1.93</v>
      </c>
      <c r="AF234" s="8"/>
      <c r="AG234" s="8"/>
      <c r="AH234" s="8"/>
      <c r="AI234" s="8"/>
      <c r="AJ234" s="8"/>
      <c r="AK234" s="8">
        <v>321</v>
      </c>
      <c r="AL234" s="8">
        <v>58</v>
      </c>
      <c r="AM234" s="8">
        <v>38</v>
      </c>
      <c r="AN234" s="8">
        <v>48</v>
      </c>
      <c r="AO234" s="8">
        <v>80</v>
      </c>
      <c r="AP234" s="8">
        <v>545</v>
      </c>
      <c r="AQ234" s="24">
        <v>44290</v>
      </c>
      <c r="AR234" s="23">
        <v>119.53</v>
      </c>
      <c r="AS234" s="22">
        <v>2.14</v>
      </c>
    </row>
    <row r="235" spans="1:45" x14ac:dyDescent="0.2">
      <c r="A235" s="8" t="s">
        <v>5872</v>
      </c>
      <c r="B235" s="12">
        <v>44351</v>
      </c>
      <c r="C235" s="8">
        <v>941</v>
      </c>
      <c r="D235" s="8" t="s">
        <v>204</v>
      </c>
      <c r="E235" s="8" t="s">
        <v>5873</v>
      </c>
      <c r="F235" s="8"/>
      <c r="G235" s="8"/>
      <c r="H235" s="8"/>
      <c r="I235" s="8"/>
      <c r="J235" s="8">
        <v>670</v>
      </c>
      <c r="K235" s="8">
        <v>106</v>
      </c>
      <c r="L235" s="8">
        <v>177</v>
      </c>
      <c r="M235" s="8">
        <v>17</v>
      </c>
      <c r="N235" s="8">
        <v>59</v>
      </c>
      <c r="O235" s="8">
        <v>7</v>
      </c>
      <c r="P235" s="8">
        <v>22</v>
      </c>
      <c r="Q235" s="8">
        <v>9</v>
      </c>
      <c r="R235" s="8">
        <v>13</v>
      </c>
      <c r="S235" s="8">
        <v>4</v>
      </c>
      <c r="T235" s="16"/>
      <c r="U235" s="8"/>
      <c r="V235" s="8"/>
      <c r="W235" s="8">
        <v>670</v>
      </c>
      <c r="X235" s="8">
        <v>177</v>
      </c>
      <c r="Y235" s="8">
        <v>59</v>
      </c>
      <c r="Z235" s="8">
        <v>22</v>
      </c>
      <c r="AA235" s="8">
        <v>4</v>
      </c>
      <c r="AB235" s="8">
        <v>932</v>
      </c>
      <c r="AC235" s="24">
        <v>44351</v>
      </c>
      <c r="AD235" s="21">
        <v>278.61</v>
      </c>
      <c r="AE235" s="22">
        <v>1.94</v>
      </c>
      <c r="AF235" s="8"/>
      <c r="AG235" s="8"/>
      <c r="AH235" s="8"/>
      <c r="AI235" s="8"/>
      <c r="AJ235" s="8"/>
      <c r="AK235" s="8">
        <v>106</v>
      </c>
      <c r="AL235" s="8">
        <v>17</v>
      </c>
      <c r="AM235" s="8">
        <v>7</v>
      </c>
      <c r="AN235" s="8">
        <v>9</v>
      </c>
      <c r="AO235" s="8">
        <v>4</v>
      </c>
      <c r="AP235" s="8">
        <v>143</v>
      </c>
      <c r="AQ235" s="24">
        <v>44351</v>
      </c>
      <c r="AR235" s="23">
        <v>43.54</v>
      </c>
      <c r="AS235" s="22">
        <v>2.17</v>
      </c>
    </row>
    <row r="236" spans="1:45" x14ac:dyDescent="0.2">
      <c r="A236" s="8" t="s">
        <v>5874</v>
      </c>
      <c r="B236" s="12">
        <v>44290</v>
      </c>
      <c r="C236" s="8">
        <v>618</v>
      </c>
      <c r="D236" s="8" t="s">
        <v>1985</v>
      </c>
      <c r="E236" s="8" t="s">
        <v>5875</v>
      </c>
      <c r="F236" s="8"/>
      <c r="G236" s="8"/>
      <c r="H236" s="8"/>
      <c r="I236" s="8"/>
      <c r="J236" s="8">
        <v>442</v>
      </c>
      <c r="K236" s="8">
        <v>154</v>
      </c>
      <c r="L236" s="8">
        <v>82</v>
      </c>
      <c r="M236" s="8">
        <v>24</v>
      </c>
      <c r="N236" s="8">
        <v>45</v>
      </c>
      <c r="O236" s="8">
        <v>19</v>
      </c>
      <c r="P236" s="8">
        <v>19</v>
      </c>
      <c r="Q236" s="8">
        <v>13</v>
      </c>
      <c r="R236" s="8">
        <v>30</v>
      </c>
      <c r="S236" s="8">
        <v>20</v>
      </c>
      <c r="T236" s="16"/>
      <c r="U236" s="8"/>
      <c r="V236" s="8"/>
      <c r="W236" s="8">
        <v>442</v>
      </c>
      <c r="X236" s="8">
        <v>82</v>
      </c>
      <c r="Y236" s="8">
        <v>45</v>
      </c>
      <c r="Z236" s="8">
        <v>19</v>
      </c>
      <c r="AA236" s="8">
        <v>20</v>
      </c>
      <c r="AB236" s="8">
        <v>608</v>
      </c>
      <c r="AC236" s="24">
        <v>44290</v>
      </c>
      <c r="AD236" s="21">
        <v>180.93</v>
      </c>
      <c r="AE236" s="22">
        <v>2.13</v>
      </c>
      <c r="AF236" s="8"/>
      <c r="AG236" s="8"/>
      <c r="AH236" s="8"/>
      <c r="AI236" s="8"/>
      <c r="AJ236" s="8"/>
      <c r="AK236" s="8">
        <v>154</v>
      </c>
      <c r="AL236" s="8">
        <v>24</v>
      </c>
      <c r="AM236" s="8">
        <v>19</v>
      </c>
      <c r="AN236" s="8">
        <v>13</v>
      </c>
      <c r="AO236" s="8">
        <v>20</v>
      </c>
      <c r="AP236" s="8">
        <v>230</v>
      </c>
      <c r="AQ236" s="24">
        <v>44290</v>
      </c>
      <c r="AR236" s="23">
        <v>60.5</v>
      </c>
      <c r="AS236" s="22">
        <v>2.21</v>
      </c>
    </row>
    <row r="237" spans="1:45" x14ac:dyDescent="0.2">
      <c r="A237" s="8" t="s">
        <v>5876</v>
      </c>
      <c r="B237" s="12">
        <v>44351</v>
      </c>
      <c r="C237" s="8">
        <v>424</v>
      </c>
      <c r="D237" s="8" t="s">
        <v>676</v>
      </c>
      <c r="E237" s="8" t="s">
        <v>5877</v>
      </c>
      <c r="F237" s="8"/>
      <c r="G237" s="8"/>
      <c r="H237" s="8"/>
      <c r="I237" s="8"/>
      <c r="J237" s="8">
        <v>311</v>
      </c>
      <c r="K237" s="8">
        <v>90</v>
      </c>
      <c r="L237" s="8">
        <v>70</v>
      </c>
      <c r="M237" s="8">
        <v>18</v>
      </c>
      <c r="N237" s="8">
        <v>19</v>
      </c>
      <c r="O237" s="8">
        <v>11</v>
      </c>
      <c r="P237" s="8">
        <v>13</v>
      </c>
      <c r="Q237" s="8">
        <v>9</v>
      </c>
      <c r="R237" s="8">
        <v>11</v>
      </c>
      <c r="S237" s="8">
        <v>8</v>
      </c>
      <c r="T237" s="16"/>
      <c r="U237" s="8"/>
      <c r="V237" s="8"/>
      <c r="W237" s="8">
        <v>311</v>
      </c>
      <c r="X237" s="8">
        <v>70</v>
      </c>
      <c r="Y237" s="8">
        <v>19</v>
      </c>
      <c r="Z237" s="8">
        <v>13</v>
      </c>
      <c r="AA237" s="8">
        <v>8</v>
      </c>
      <c r="AB237" s="8">
        <v>421</v>
      </c>
      <c r="AC237" s="24">
        <v>44351</v>
      </c>
      <c r="AD237" s="21">
        <v>129.19999999999999</v>
      </c>
      <c r="AE237" s="22">
        <v>2.04</v>
      </c>
      <c r="AF237" s="8"/>
      <c r="AG237" s="8"/>
      <c r="AH237" s="8"/>
      <c r="AI237" s="8"/>
      <c r="AJ237" s="8"/>
      <c r="AK237" s="8">
        <v>90</v>
      </c>
      <c r="AL237" s="8">
        <v>18</v>
      </c>
      <c r="AM237" s="8">
        <v>11</v>
      </c>
      <c r="AN237" s="8">
        <v>9</v>
      </c>
      <c r="AO237" s="8">
        <v>8</v>
      </c>
      <c r="AP237" s="8">
        <v>136</v>
      </c>
      <c r="AQ237" s="24">
        <v>44351</v>
      </c>
      <c r="AR237" s="23">
        <v>35.32</v>
      </c>
      <c r="AS237" s="22">
        <v>2.17</v>
      </c>
    </row>
    <row r="238" spans="1:45" x14ac:dyDescent="0.2">
      <c r="A238" s="8" t="s">
        <v>5878</v>
      </c>
      <c r="B238" s="12">
        <v>44320</v>
      </c>
      <c r="C238" s="8">
        <v>1307</v>
      </c>
      <c r="D238" s="8" t="s">
        <v>105</v>
      </c>
      <c r="E238" s="8" t="s">
        <v>5879</v>
      </c>
      <c r="F238" s="8"/>
      <c r="G238" s="8"/>
      <c r="H238" s="8"/>
      <c r="I238" s="8"/>
      <c r="J238" s="8">
        <v>877</v>
      </c>
      <c r="K238" s="8">
        <v>154</v>
      </c>
      <c r="L238" s="8">
        <v>262</v>
      </c>
      <c r="M238" s="8">
        <v>33</v>
      </c>
      <c r="N238" s="8">
        <v>98</v>
      </c>
      <c r="O238" s="8">
        <v>14</v>
      </c>
      <c r="P238" s="8">
        <v>40</v>
      </c>
      <c r="Q238" s="8">
        <v>5</v>
      </c>
      <c r="R238" s="8">
        <v>33</v>
      </c>
      <c r="S238" s="8">
        <v>18</v>
      </c>
      <c r="T238" s="16"/>
      <c r="U238" s="8"/>
      <c r="V238" s="8"/>
      <c r="W238" s="8">
        <v>877</v>
      </c>
      <c r="X238" s="8">
        <v>262</v>
      </c>
      <c r="Y238" s="8">
        <v>98</v>
      </c>
      <c r="Z238" s="8">
        <v>40</v>
      </c>
      <c r="AA238" s="8">
        <v>18</v>
      </c>
      <c r="AB238" s="8">
        <v>1295</v>
      </c>
      <c r="AC238" s="24">
        <v>44320</v>
      </c>
      <c r="AD238" s="21">
        <v>358.43</v>
      </c>
      <c r="AE238" s="22">
        <v>1.88</v>
      </c>
      <c r="AF238" s="8"/>
      <c r="AG238" s="8"/>
      <c r="AH238" s="8"/>
      <c r="AI238" s="8"/>
      <c r="AJ238" s="8"/>
      <c r="AK238" s="8">
        <v>154</v>
      </c>
      <c r="AL238" s="8">
        <v>33</v>
      </c>
      <c r="AM238" s="8">
        <v>14</v>
      </c>
      <c r="AN238" s="8">
        <v>5</v>
      </c>
      <c r="AO238" s="8">
        <v>18</v>
      </c>
      <c r="AP238" s="8">
        <v>224</v>
      </c>
      <c r="AQ238" s="24">
        <v>44320</v>
      </c>
      <c r="AR238" s="23">
        <v>61.88</v>
      </c>
      <c r="AS238" s="22">
        <v>2.09</v>
      </c>
    </row>
    <row r="239" spans="1:45" x14ac:dyDescent="0.2">
      <c r="A239" s="8" t="s">
        <v>5880</v>
      </c>
      <c r="B239" s="12">
        <v>44290</v>
      </c>
      <c r="C239" s="8">
        <v>3917</v>
      </c>
      <c r="D239" s="8" t="s">
        <v>768</v>
      </c>
      <c r="E239" s="8" t="s">
        <v>5881</v>
      </c>
      <c r="F239" s="8"/>
      <c r="G239" s="8"/>
      <c r="H239" s="8"/>
      <c r="I239" s="8"/>
      <c r="J239" s="8">
        <v>2616</v>
      </c>
      <c r="K239" s="8">
        <v>477</v>
      </c>
      <c r="L239" s="8">
        <v>711</v>
      </c>
      <c r="M239" s="8">
        <v>87</v>
      </c>
      <c r="N239" s="8">
        <v>298</v>
      </c>
      <c r="O239" s="8">
        <v>53</v>
      </c>
      <c r="P239" s="8">
        <v>123</v>
      </c>
      <c r="Q239" s="8">
        <v>51</v>
      </c>
      <c r="R239" s="8">
        <v>169</v>
      </c>
      <c r="S239" s="8">
        <v>89</v>
      </c>
      <c r="T239" s="16"/>
      <c r="U239" s="8"/>
      <c r="V239" s="8"/>
      <c r="W239" s="8">
        <v>2616</v>
      </c>
      <c r="X239" s="8">
        <v>711</v>
      </c>
      <c r="Y239" s="8">
        <v>298</v>
      </c>
      <c r="Z239" s="8">
        <v>123</v>
      </c>
      <c r="AA239" s="8">
        <v>89</v>
      </c>
      <c r="AB239" s="8">
        <v>3837</v>
      </c>
      <c r="AC239" s="24">
        <v>44290</v>
      </c>
      <c r="AD239" s="21">
        <v>1062.58</v>
      </c>
      <c r="AE239" s="22">
        <v>1.96</v>
      </c>
      <c r="AF239" s="8"/>
      <c r="AG239" s="8"/>
      <c r="AH239" s="8"/>
      <c r="AI239" s="8"/>
      <c r="AJ239" s="8"/>
      <c r="AK239" s="8">
        <v>477</v>
      </c>
      <c r="AL239" s="8">
        <v>87</v>
      </c>
      <c r="AM239" s="8">
        <v>53</v>
      </c>
      <c r="AN239" s="8">
        <v>51</v>
      </c>
      <c r="AO239" s="8">
        <v>89</v>
      </c>
      <c r="AP239" s="8">
        <v>757</v>
      </c>
      <c r="AQ239" s="24">
        <v>44290</v>
      </c>
      <c r="AR239" s="23">
        <v>182.91</v>
      </c>
      <c r="AS239" s="22">
        <v>2.1800000000000002</v>
      </c>
    </row>
    <row r="240" spans="1:45" x14ac:dyDescent="0.2">
      <c r="A240" s="8" t="s">
        <v>5882</v>
      </c>
      <c r="B240" s="12">
        <v>44381</v>
      </c>
      <c r="C240" s="8">
        <v>2228</v>
      </c>
      <c r="D240" s="8" t="s">
        <v>3769</v>
      </c>
      <c r="E240" s="8" t="s">
        <v>5883</v>
      </c>
      <c r="F240" s="8"/>
      <c r="G240" s="8"/>
      <c r="H240" s="8"/>
      <c r="I240" s="8"/>
      <c r="J240" s="8">
        <v>1701</v>
      </c>
      <c r="K240" s="8">
        <v>165</v>
      </c>
      <c r="L240" s="8">
        <v>360</v>
      </c>
      <c r="M240" s="8">
        <v>34</v>
      </c>
      <c r="N240" s="8">
        <v>113</v>
      </c>
      <c r="O240" s="8">
        <v>26</v>
      </c>
      <c r="P240" s="8">
        <v>33</v>
      </c>
      <c r="Q240" s="8">
        <v>7</v>
      </c>
      <c r="R240" s="8">
        <v>21</v>
      </c>
      <c r="S240" s="8">
        <v>8</v>
      </c>
      <c r="T240" s="16"/>
      <c r="U240" s="8"/>
      <c r="V240" s="8"/>
      <c r="W240" s="8">
        <v>1701</v>
      </c>
      <c r="X240" s="8">
        <v>360</v>
      </c>
      <c r="Y240" s="8">
        <v>113</v>
      </c>
      <c r="Z240" s="8">
        <v>33</v>
      </c>
      <c r="AA240" s="8">
        <v>8</v>
      </c>
      <c r="AB240" s="8">
        <v>2215</v>
      </c>
      <c r="AC240" s="24">
        <v>44381</v>
      </c>
      <c r="AD240" s="21">
        <v>716.88</v>
      </c>
      <c r="AE240" s="22">
        <v>2.04</v>
      </c>
      <c r="AF240" s="8"/>
      <c r="AG240" s="8"/>
      <c r="AH240" s="8"/>
      <c r="AI240" s="8"/>
      <c r="AJ240" s="8"/>
      <c r="AK240" s="8">
        <v>165</v>
      </c>
      <c r="AL240" s="8">
        <v>34</v>
      </c>
      <c r="AM240" s="8">
        <v>26</v>
      </c>
      <c r="AN240" s="8">
        <v>7</v>
      </c>
      <c r="AO240" s="8">
        <v>8</v>
      </c>
      <c r="AP240" s="8">
        <v>240</v>
      </c>
      <c r="AQ240" s="24">
        <v>44381</v>
      </c>
      <c r="AR240" s="23">
        <v>66.430000000000007</v>
      </c>
      <c r="AS240" s="22">
        <v>2.0699999999999998</v>
      </c>
    </row>
    <row r="241" spans="1:45" x14ac:dyDescent="0.2">
      <c r="A241" s="8" t="s">
        <v>5884</v>
      </c>
      <c r="B241" s="12">
        <v>44259</v>
      </c>
      <c r="C241" s="8">
        <v>1365</v>
      </c>
      <c r="D241" s="8" t="s">
        <v>5885</v>
      </c>
      <c r="E241" s="8" t="s">
        <v>5886</v>
      </c>
      <c r="F241" s="8"/>
      <c r="G241" s="8"/>
      <c r="H241" s="8"/>
      <c r="I241" s="8"/>
      <c r="J241" s="8">
        <v>1052</v>
      </c>
      <c r="K241" s="8">
        <v>497</v>
      </c>
      <c r="L241" s="8">
        <v>256</v>
      </c>
      <c r="M241" s="8">
        <v>83</v>
      </c>
      <c r="N241" s="8">
        <v>103</v>
      </c>
      <c r="O241" s="8">
        <v>34</v>
      </c>
      <c r="P241" s="8">
        <v>46</v>
      </c>
      <c r="Q241" s="8">
        <v>28</v>
      </c>
      <c r="R241" s="8">
        <v>65</v>
      </c>
      <c r="S241" s="8">
        <v>39</v>
      </c>
      <c r="T241" s="16"/>
      <c r="U241" s="8"/>
      <c r="V241" s="8"/>
      <c r="W241" s="8">
        <v>1052</v>
      </c>
      <c r="X241" s="8">
        <v>256</v>
      </c>
      <c r="Y241" s="8">
        <v>103</v>
      </c>
      <c r="Z241" s="8">
        <v>46</v>
      </c>
      <c r="AA241" s="8">
        <v>39</v>
      </c>
      <c r="AB241" s="8">
        <v>1496</v>
      </c>
      <c r="AC241" s="24">
        <v>44259</v>
      </c>
      <c r="AD241" s="21">
        <v>429.79</v>
      </c>
      <c r="AE241" s="22">
        <v>2.02</v>
      </c>
      <c r="AF241" s="8"/>
      <c r="AG241" s="8"/>
      <c r="AH241" s="8"/>
      <c r="AI241" s="8"/>
      <c r="AJ241" s="8"/>
      <c r="AK241" s="8">
        <v>497</v>
      </c>
      <c r="AL241" s="8">
        <v>83</v>
      </c>
      <c r="AM241" s="8">
        <v>34</v>
      </c>
      <c r="AN241" s="8">
        <v>28</v>
      </c>
      <c r="AO241" s="8">
        <v>39</v>
      </c>
      <c r="AP241" s="8">
        <v>681</v>
      </c>
      <c r="AQ241" s="24">
        <v>44259</v>
      </c>
      <c r="AR241" s="23">
        <v>202.86</v>
      </c>
      <c r="AS241" s="22">
        <v>2.17</v>
      </c>
    </row>
    <row r="242" spans="1:45" x14ac:dyDescent="0.2">
      <c r="A242" s="8" t="s">
        <v>5887</v>
      </c>
      <c r="B242" s="12">
        <v>44320</v>
      </c>
      <c r="C242" s="8">
        <v>931</v>
      </c>
      <c r="D242" s="8" t="s">
        <v>5888</v>
      </c>
      <c r="E242" s="8" t="s">
        <v>5889</v>
      </c>
      <c r="F242" s="8"/>
      <c r="G242" s="8"/>
      <c r="H242" s="8"/>
      <c r="I242" s="8"/>
      <c r="J242" s="8">
        <v>680</v>
      </c>
      <c r="K242" s="8">
        <v>200</v>
      </c>
      <c r="L242" s="8">
        <v>145</v>
      </c>
      <c r="M242" s="8">
        <v>24</v>
      </c>
      <c r="N242" s="8">
        <v>62</v>
      </c>
      <c r="O242" s="8">
        <v>13</v>
      </c>
      <c r="P242" s="8">
        <v>23</v>
      </c>
      <c r="Q242" s="8">
        <v>5</v>
      </c>
      <c r="R242" s="8">
        <v>21</v>
      </c>
      <c r="S242" s="8">
        <v>10</v>
      </c>
      <c r="T242" s="16"/>
      <c r="U242" s="8"/>
      <c r="V242" s="8"/>
      <c r="W242" s="8">
        <v>680</v>
      </c>
      <c r="X242" s="8">
        <v>145</v>
      </c>
      <c r="Y242" s="8">
        <v>62</v>
      </c>
      <c r="Z242" s="8">
        <v>23</v>
      </c>
      <c r="AA242" s="8">
        <v>10</v>
      </c>
      <c r="AB242" s="8">
        <v>920</v>
      </c>
      <c r="AC242" s="24">
        <v>44320</v>
      </c>
      <c r="AD242" s="21">
        <v>282.23</v>
      </c>
      <c r="AE242" s="22">
        <v>2.0499999999999998</v>
      </c>
      <c r="AF242" s="8"/>
      <c r="AG242" s="8"/>
      <c r="AH242" s="8"/>
      <c r="AI242" s="8"/>
      <c r="AJ242" s="8"/>
      <c r="AK242" s="8">
        <v>200</v>
      </c>
      <c r="AL242" s="8">
        <v>24</v>
      </c>
      <c r="AM242" s="8">
        <v>13</v>
      </c>
      <c r="AN242" s="8">
        <v>5</v>
      </c>
      <c r="AO242" s="8">
        <v>10</v>
      </c>
      <c r="AP242" s="8">
        <v>252</v>
      </c>
      <c r="AQ242" s="24">
        <v>44320</v>
      </c>
      <c r="AR242" s="23">
        <v>83.92</v>
      </c>
      <c r="AS242" s="22">
        <v>2.2000000000000002</v>
      </c>
    </row>
    <row r="243" spans="1:45" x14ac:dyDescent="0.2">
      <c r="A243" s="8" t="s">
        <v>5890</v>
      </c>
      <c r="B243" s="12">
        <v>44320</v>
      </c>
      <c r="C243" s="8">
        <v>395</v>
      </c>
      <c r="D243" s="8" t="s">
        <v>5418</v>
      </c>
      <c r="E243" s="8" t="s">
        <v>5891</v>
      </c>
      <c r="F243" s="8"/>
      <c r="G243" s="8"/>
      <c r="H243" s="8"/>
      <c r="I243" s="8"/>
      <c r="J243" s="8">
        <v>302</v>
      </c>
      <c r="K243" s="8">
        <v>19</v>
      </c>
      <c r="L243" s="8">
        <v>45</v>
      </c>
      <c r="M243" s="8">
        <v>3</v>
      </c>
      <c r="N243" s="8">
        <v>20</v>
      </c>
      <c r="O243" s="8">
        <v>2</v>
      </c>
      <c r="P243" s="8">
        <v>6</v>
      </c>
      <c r="Q243" s="8">
        <v>0</v>
      </c>
      <c r="R243" s="8">
        <v>22</v>
      </c>
      <c r="S243" s="8">
        <v>11</v>
      </c>
      <c r="T243" s="16"/>
      <c r="U243" s="8"/>
      <c r="V243" s="8"/>
      <c r="W243" s="8">
        <v>302</v>
      </c>
      <c r="X243" s="8">
        <v>45</v>
      </c>
      <c r="Y243" s="8">
        <v>20</v>
      </c>
      <c r="Z243" s="8">
        <v>6</v>
      </c>
      <c r="AA243" s="8">
        <v>11</v>
      </c>
      <c r="AB243" s="8">
        <v>384</v>
      </c>
      <c r="AC243" s="24">
        <v>44320</v>
      </c>
      <c r="AD243" s="21">
        <v>126.78</v>
      </c>
      <c r="AE243" s="22">
        <v>2.16</v>
      </c>
      <c r="AF243" s="8"/>
      <c r="AG243" s="8"/>
      <c r="AH243" s="8"/>
      <c r="AI243" s="8"/>
      <c r="AJ243" s="8"/>
      <c r="AK243" s="8">
        <v>19</v>
      </c>
      <c r="AL243" s="8">
        <v>3</v>
      </c>
      <c r="AM243" s="8">
        <v>2</v>
      </c>
      <c r="AN243" s="8">
        <v>0</v>
      </c>
      <c r="AO243" s="8">
        <v>11</v>
      </c>
      <c r="AP243" s="8">
        <v>35</v>
      </c>
      <c r="AQ243" s="24">
        <v>44320</v>
      </c>
      <c r="AR243" s="23">
        <v>7.91</v>
      </c>
      <c r="AS243" s="22">
        <v>1.06</v>
      </c>
    </row>
    <row r="244" spans="1:45" x14ac:dyDescent="0.2">
      <c r="A244" s="8" t="s">
        <v>5892</v>
      </c>
      <c r="B244" s="12">
        <v>44443</v>
      </c>
      <c r="C244" s="8">
        <v>32</v>
      </c>
      <c r="D244" s="8" t="s">
        <v>204</v>
      </c>
      <c r="E244" s="8" t="s">
        <v>5893</v>
      </c>
      <c r="F244" s="8"/>
      <c r="G244" s="8"/>
      <c r="H244" s="8"/>
      <c r="I244" s="8"/>
      <c r="J244" s="8">
        <v>28</v>
      </c>
      <c r="K244" s="8">
        <v>22</v>
      </c>
      <c r="L244" s="8">
        <v>4</v>
      </c>
      <c r="M244" s="8">
        <v>3</v>
      </c>
      <c r="N244" s="8">
        <v>4</v>
      </c>
      <c r="O244" s="8">
        <v>3</v>
      </c>
      <c r="P244" s="8">
        <v>4</v>
      </c>
      <c r="Q244" s="8">
        <v>3</v>
      </c>
      <c r="R244" s="8">
        <v>4</v>
      </c>
      <c r="S244" s="8">
        <v>3</v>
      </c>
      <c r="T244" s="16"/>
      <c r="U244" s="8"/>
      <c r="V244" s="8"/>
      <c r="W244" s="8">
        <v>28</v>
      </c>
      <c r="X244" s="8">
        <v>4</v>
      </c>
      <c r="Y244" s="8">
        <v>4</v>
      </c>
      <c r="Z244" s="8">
        <v>4</v>
      </c>
      <c r="AA244" s="8">
        <v>3</v>
      </c>
      <c r="AB244" s="8">
        <v>43</v>
      </c>
      <c r="AC244" s="24">
        <v>44443</v>
      </c>
      <c r="AD244" s="21">
        <v>10.85</v>
      </c>
      <c r="AE244" s="22">
        <v>2.23</v>
      </c>
      <c r="AF244" s="8"/>
      <c r="AG244" s="8"/>
      <c r="AH244" s="8"/>
      <c r="AI244" s="8"/>
      <c r="AJ244" s="8"/>
      <c r="AK244" s="8">
        <v>22</v>
      </c>
      <c r="AL244" s="8">
        <v>3</v>
      </c>
      <c r="AM244" s="8">
        <v>3</v>
      </c>
      <c r="AN244" s="8">
        <v>3</v>
      </c>
      <c r="AO244" s="8">
        <v>3</v>
      </c>
      <c r="AP244" s="8">
        <v>34</v>
      </c>
      <c r="AQ244" s="24">
        <v>44443</v>
      </c>
      <c r="AR244" s="23">
        <v>8.5</v>
      </c>
      <c r="AS244" s="22">
        <v>2.2400000000000002</v>
      </c>
    </row>
    <row r="245" spans="1:45" x14ac:dyDescent="0.2">
      <c r="A245" s="8" t="s">
        <v>5894</v>
      </c>
      <c r="B245" s="12">
        <v>44320</v>
      </c>
      <c r="C245" s="8">
        <v>36</v>
      </c>
      <c r="D245" s="8" t="s">
        <v>3331</v>
      </c>
      <c r="E245" s="8" t="s">
        <v>5895</v>
      </c>
      <c r="F245" s="8"/>
      <c r="G245" s="8"/>
      <c r="H245" s="8"/>
      <c r="I245" s="8"/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16"/>
      <c r="U245" s="8"/>
      <c r="V245" s="8"/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24">
        <v>44320</v>
      </c>
      <c r="AD245" s="21">
        <v>0</v>
      </c>
      <c r="AE245" s="22" t="e">
        <v>#DIV/0!</v>
      </c>
      <c r="AF245" s="8"/>
      <c r="AG245" s="8"/>
      <c r="AH245" s="8"/>
      <c r="AI245" s="8"/>
      <c r="AJ245" s="8"/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24">
        <v>44320</v>
      </c>
      <c r="AR245" s="23">
        <v>0</v>
      </c>
      <c r="AS245" s="22" t="e">
        <v>#DIV/0!</v>
      </c>
    </row>
    <row r="246" spans="1:45" x14ac:dyDescent="0.2">
      <c r="A246" s="8" t="s">
        <v>5896</v>
      </c>
      <c r="B246" s="12">
        <v>44320</v>
      </c>
      <c r="C246" s="8">
        <v>649</v>
      </c>
      <c r="D246" s="8" t="s">
        <v>5897</v>
      </c>
      <c r="E246" s="8" t="s">
        <v>5898</v>
      </c>
      <c r="F246" s="8"/>
      <c r="G246" s="8"/>
      <c r="H246" s="8"/>
      <c r="I246" s="8"/>
      <c r="J246" s="8">
        <v>447</v>
      </c>
      <c r="K246" s="8">
        <v>71</v>
      </c>
      <c r="L246" s="8">
        <v>129</v>
      </c>
      <c r="M246" s="8">
        <v>20</v>
      </c>
      <c r="N246" s="8">
        <v>48</v>
      </c>
      <c r="O246" s="8">
        <v>11</v>
      </c>
      <c r="P246" s="8">
        <v>11</v>
      </c>
      <c r="Q246" s="8">
        <v>8</v>
      </c>
      <c r="R246" s="8">
        <v>14</v>
      </c>
      <c r="S246" s="8">
        <v>8</v>
      </c>
      <c r="T246" s="16"/>
      <c r="U246" s="8"/>
      <c r="V246" s="8"/>
      <c r="W246" s="8">
        <v>447</v>
      </c>
      <c r="X246" s="8">
        <v>129</v>
      </c>
      <c r="Y246" s="8">
        <v>48</v>
      </c>
      <c r="Z246" s="8">
        <v>11</v>
      </c>
      <c r="AA246" s="8">
        <v>8</v>
      </c>
      <c r="AB246" s="8">
        <v>643</v>
      </c>
      <c r="AC246" s="24">
        <v>44320</v>
      </c>
      <c r="AD246" s="21">
        <v>184.56</v>
      </c>
      <c r="AE246" s="22">
        <v>1.88</v>
      </c>
      <c r="AF246" s="8"/>
      <c r="AG246" s="8"/>
      <c r="AH246" s="8"/>
      <c r="AI246" s="8"/>
      <c r="AJ246" s="8"/>
      <c r="AK246" s="8">
        <v>71</v>
      </c>
      <c r="AL246" s="8">
        <v>20</v>
      </c>
      <c r="AM246" s="8">
        <v>11</v>
      </c>
      <c r="AN246" s="8">
        <v>8</v>
      </c>
      <c r="AO246" s="8">
        <v>8</v>
      </c>
      <c r="AP246" s="8">
        <v>118</v>
      </c>
      <c r="AQ246" s="24">
        <v>44320</v>
      </c>
      <c r="AR246" s="23">
        <v>26.95</v>
      </c>
      <c r="AS246" s="22">
        <v>2.06</v>
      </c>
    </row>
    <row r="247" spans="1:45" x14ac:dyDescent="0.2">
      <c r="A247" s="8" t="s">
        <v>5899</v>
      </c>
      <c r="B247" s="12">
        <v>44351</v>
      </c>
      <c r="C247" s="8">
        <v>10455</v>
      </c>
      <c r="D247" s="8" t="s">
        <v>204</v>
      </c>
      <c r="E247" s="8" t="s">
        <v>5900</v>
      </c>
      <c r="F247" s="8"/>
      <c r="G247" s="8"/>
      <c r="H247" s="8"/>
      <c r="I247" s="8"/>
      <c r="J247" s="8">
        <v>7883</v>
      </c>
      <c r="K247" s="8">
        <v>1211</v>
      </c>
      <c r="L247" s="8">
        <v>1622</v>
      </c>
      <c r="M247" s="8">
        <v>181</v>
      </c>
      <c r="N247" s="8">
        <v>577</v>
      </c>
      <c r="O247" s="8">
        <v>60</v>
      </c>
      <c r="P247" s="8">
        <v>165</v>
      </c>
      <c r="Q247" s="8">
        <v>41</v>
      </c>
      <c r="R247" s="8">
        <v>208</v>
      </c>
      <c r="S247" s="8">
        <v>77</v>
      </c>
      <c r="T247" s="16"/>
      <c r="U247" s="8"/>
      <c r="V247" s="8"/>
      <c r="W247" s="8">
        <v>7883</v>
      </c>
      <c r="X247" s="8">
        <v>1622</v>
      </c>
      <c r="Y247" s="8">
        <v>577</v>
      </c>
      <c r="Z247" s="8">
        <v>165</v>
      </c>
      <c r="AA247" s="8">
        <v>77</v>
      </c>
      <c r="AB247" s="8">
        <v>10324</v>
      </c>
      <c r="AC247" s="24">
        <v>44351</v>
      </c>
      <c r="AD247" s="21">
        <v>3309.9</v>
      </c>
      <c r="AE247" s="22">
        <v>2.06</v>
      </c>
      <c r="AF247" s="8"/>
      <c r="AG247" s="8"/>
      <c r="AH247" s="8"/>
      <c r="AI247" s="8"/>
      <c r="AJ247" s="8"/>
      <c r="AK247" s="8">
        <v>1211</v>
      </c>
      <c r="AL247" s="8">
        <v>181</v>
      </c>
      <c r="AM247" s="8">
        <v>60</v>
      </c>
      <c r="AN247" s="8">
        <v>41</v>
      </c>
      <c r="AO247" s="8">
        <v>77</v>
      </c>
      <c r="AP247" s="8">
        <v>1570</v>
      </c>
      <c r="AQ247" s="24">
        <v>44351</v>
      </c>
      <c r="AR247" s="23">
        <v>504.36</v>
      </c>
      <c r="AS247" s="22">
        <v>2.17</v>
      </c>
    </row>
    <row r="248" spans="1:45" x14ac:dyDescent="0.2">
      <c r="A248" s="8" t="s">
        <v>5901</v>
      </c>
      <c r="B248" s="12">
        <v>44351</v>
      </c>
      <c r="C248" s="8">
        <v>515</v>
      </c>
      <c r="D248" s="8" t="s">
        <v>5902</v>
      </c>
      <c r="E248" s="8" t="s">
        <v>5903</v>
      </c>
      <c r="F248" s="8"/>
      <c r="G248" s="8"/>
      <c r="H248" s="8"/>
      <c r="I248" s="8"/>
      <c r="J248" s="8">
        <v>396</v>
      </c>
      <c r="K248" s="8">
        <v>100</v>
      </c>
      <c r="L248" s="8">
        <v>70</v>
      </c>
      <c r="M248" s="8">
        <v>16</v>
      </c>
      <c r="N248" s="8">
        <v>22</v>
      </c>
      <c r="O248" s="8">
        <v>6</v>
      </c>
      <c r="P248" s="8">
        <v>11</v>
      </c>
      <c r="Q248" s="8">
        <v>7</v>
      </c>
      <c r="R248" s="8">
        <v>16</v>
      </c>
      <c r="S248" s="8">
        <v>11</v>
      </c>
      <c r="T248" s="16"/>
      <c r="U248" s="8"/>
      <c r="V248" s="8"/>
      <c r="W248" s="8">
        <v>396</v>
      </c>
      <c r="X248" s="8">
        <v>70</v>
      </c>
      <c r="Y248" s="8">
        <v>22</v>
      </c>
      <c r="Z248" s="8">
        <v>11</v>
      </c>
      <c r="AA248" s="8">
        <v>11</v>
      </c>
      <c r="AB248" s="8">
        <v>510</v>
      </c>
      <c r="AC248" s="24">
        <v>44351</v>
      </c>
      <c r="AD248" s="21">
        <v>166.15</v>
      </c>
      <c r="AE248" s="22">
        <v>2.12</v>
      </c>
      <c r="AF248" s="8"/>
      <c r="AG248" s="8"/>
      <c r="AH248" s="8"/>
      <c r="AI248" s="8"/>
      <c r="AJ248" s="8"/>
      <c r="AK248" s="8">
        <v>100</v>
      </c>
      <c r="AL248" s="8">
        <v>16</v>
      </c>
      <c r="AM248" s="8">
        <v>6</v>
      </c>
      <c r="AN248" s="8">
        <v>7</v>
      </c>
      <c r="AO248" s="8">
        <v>11</v>
      </c>
      <c r="AP248" s="8">
        <v>140</v>
      </c>
      <c r="AQ248" s="24">
        <v>44351</v>
      </c>
      <c r="AR248" s="23">
        <v>40.44</v>
      </c>
      <c r="AS248" s="22">
        <v>2.1800000000000002</v>
      </c>
    </row>
    <row r="249" spans="1:45" x14ac:dyDescent="0.2">
      <c r="A249" s="8" t="s">
        <v>5904</v>
      </c>
      <c r="B249" s="12">
        <v>44320</v>
      </c>
      <c r="C249" s="8">
        <v>6016</v>
      </c>
      <c r="D249" s="8" t="s">
        <v>5905</v>
      </c>
      <c r="E249" s="8" t="s">
        <v>5906</v>
      </c>
      <c r="F249" s="8"/>
      <c r="G249" s="8"/>
      <c r="H249" s="8"/>
      <c r="I249" s="8"/>
      <c r="J249" s="8">
        <v>4087</v>
      </c>
      <c r="K249" s="8">
        <v>1081</v>
      </c>
      <c r="L249" s="8">
        <v>962</v>
      </c>
      <c r="M249" s="8">
        <v>279</v>
      </c>
      <c r="N249" s="8">
        <v>451</v>
      </c>
      <c r="O249" s="8">
        <v>158</v>
      </c>
      <c r="P249" s="8">
        <v>196</v>
      </c>
      <c r="Q249" s="8">
        <v>96</v>
      </c>
      <c r="R249" s="8">
        <v>319</v>
      </c>
      <c r="S249" s="8">
        <v>217</v>
      </c>
      <c r="T249" s="16"/>
      <c r="U249" s="8"/>
      <c r="V249" s="8"/>
      <c r="W249" s="8">
        <v>4087</v>
      </c>
      <c r="X249" s="8">
        <v>962</v>
      </c>
      <c r="Y249" s="8">
        <v>451</v>
      </c>
      <c r="Z249" s="8">
        <v>196</v>
      </c>
      <c r="AA249" s="8">
        <v>217</v>
      </c>
      <c r="AB249" s="8">
        <v>5913</v>
      </c>
      <c r="AC249" s="24">
        <v>44320</v>
      </c>
      <c r="AD249" s="21">
        <v>1652.66</v>
      </c>
      <c r="AE249" s="22">
        <v>2.0499999999999998</v>
      </c>
      <c r="AF249" s="8"/>
      <c r="AG249" s="8"/>
      <c r="AH249" s="8"/>
      <c r="AI249" s="8"/>
      <c r="AJ249" s="8"/>
      <c r="AK249" s="8">
        <v>1081</v>
      </c>
      <c r="AL249" s="8">
        <v>279</v>
      </c>
      <c r="AM249" s="8">
        <v>158</v>
      </c>
      <c r="AN249" s="8">
        <v>96</v>
      </c>
      <c r="AO249" s="8">
        <v>217</v>
      </c>
      <c r="AP249" s="8">
        <v>1831</v>
      </c>
      <c r="AQ249" s="24">
        <v>44320</v>
      </c>
      <c r="AR249" s="23">
        <v>405.33</v>
      </c>
      <c r="AS249" s="22">
        <v>2.08</v>
      </c>
    </row>
    <row r="250" spans="1:45" x14ac:dyDescent="0.2">
      <c r="A250" s="8" t="s">
        <v>5907</v>
      </c>
      <c r="B250" s="12">
        <v>44381</v>
      </c>
      <c r="C250" s="8">
        <v>638</v>
      </c>
      <c r="D250" s="8" t="s">
        <v>5908</v>
      </c>
      <c r="E250" s="8" t="s">
        <v>5909</v>
      </c>
      <c r="F250" s="8"/>
      <c r="G250" s="8"/>
      <c r="H250" s="8"/>
      <c r="I250" s="8"/>
      <c r="J250" s="8">
        <v>493</v>
      </c>
      <c r="K250" s="8">
        <v>59</v>
      </c>
      <c r="L250" s="8">
        <v>95</v>
      </c>
      <c r="M250" s="8">
        <v>7</v>
      </c>
      <c r="N250" s="8">
        <v>33</v>
      </c>
      <c r="O250" s="8">
        <v>4</v>
      </c>
      <c r="P250" s="8">
        <v>7</v>
      </c>
      <c r="Q250" s="8">
        <v>1</v>
      </c>
      <c r="R250" s="8">
        <v>10</v>
      </c>
      <c r="S250" s="8">
        <v>3</v>
      </c>
      <c r="T250" s="16"/>
      <c r="U250" s="8"/>
      <c r="V250" s="8"/>
      <c r="W250" s="8">
        <v>493</v>
      </c>
      <c r="X250" s="8">
        <v>95</v>
      </c>
      <c r="Y250" s="8">
        <v>33</v>
      </c>
      <c r="Z250" s="8">
        <v>7</v>
      </c>
      <c r="AA250" s="8">
        <v>3</v>
      </c>
      <c r="AB250" s="8">
        <v>631</v>
      </c>
      <c r="AC250" s="24">
        <v>44381</v>
      </c>
      <c r="AD250" s="21">
        <v>208.32</v>
      </c>
      <c r="AE250" s="22">
        <v>2.0699999999999998</v>
      </c>
      <c r="AF250" s="8"/>
      <c r="AG250" s="8"/>
      <c r="AH250" s="8"/>
      <c r="AI250" s="8"/>
      <c r="AJ250" s="8"/>
      <c r="AK250" s="8">
        <v>59</v>
      </c>
      <c r="AL250" s="8">
        <v>7</v>
      </c>
      <c r="AM250" s="8">
        <v>4</v>
      </c>
      <c r="AN250" s="8">
        <v>1</v>
      </c>
      <c r="AO250" s="8">
        <v>3</v>
      </c>
      <c r="AP250" s="8">
        <v>74</v>
      </c>
      <c r="AQ250" s="24">
        <v>44381</v>
      </c>
      <c r="AR250" s="23">
        <v>24.8</v>
      </c>
      <c r="AS250" s="22">
        <v>2.19</v>
      </c>
    </row>
    <row r="251" spans="1:45" x14ac:dyDescent="0.2">
      <c r="A251" s="8" t="s">
        <v>5910</v>
      </c>
      <c r="B251" s="12">
        <v>44290</v>
      </c>
      <c r="C251" s="8">
        <v>3407</v>
      </c>
      <c r="D251" s="8" t="s">
        <v>3606</v>
      </c>
      <c r="E251" s="8" t="s">
        <v>5911</v>
      </c>
      <c r="F251" s="8"/>
      <c r="G251" s="8"/>
      <c r="H251" s="8"/>
      <c r="I251" s="8"/>
      <c r="J251" s="8">
        <v>2258</v>
      </c>
      <c r="K251" s="8">
        <v>312</v>
      </c>
      <c r="L251" s="8">
        <v>656</v>
      </c>
      <c r="M251" s="8">
        <v>72</v>
      </c>
      <c r="N251" s="8">
        <v>284</v>
      </c>
      <c r="O251" s="8">
        <v>38</v>
      </c>
      <c r="P251" s="8">
        <v>93</v>
      </c>
      <c r="Q251" s="8">
        <v>21</v>
      </c>
      <c r="R251" s="8">
        <v>116</v>
      </c>
      <c r="S251" s="8">
        <v>44</v>
      </c>
      <c r="T251" s="16"/>
      <c r="U251" s="8"/>
      <c r="V251" s="8"/>
      <c r="W251" s="8">
        <v>2258</v>
      </c>
      <c r="X251" s="8">
        <v>656</v>
      </c>
      <c r="Y251" s="8">
        <v>284</v>
      </c>
      <c r="Z251" s="8">
        <v>93</v>
      </c>
      <c r="AA251" s="8">
        <v>44</v>
      </c>
      <c r="AB251" s="8">
        <v>3335</v>
      </c>
      <c r="AC251" s="24">
        <v>44290</v>
      </c>
      <c r="AD251" s="21">
        <v>921.37</v>
      </c>
      <c r="AE251" s="22">
        <v>1.89</v>
      </c>
      <c r="AF251" s="8"/>
      <c r="AG251" s="8"/>
      <c r="AH251" s="8"/>
      <c r="AI251" s="8"/>
      <c r="AJ251" s="8"/>
      <c r="AK251" s="8">
        <v>312</v>
      </c>
      <c r="AL251" s="8">
        <v>72</v>
      </c>
      <c r="AM251" s="8">
        <v>38</v>
      </c>
      <c r="AN251" s="8">
        <v>21</v>
      </c>
      <c r="AO251" s="8">
        <v>44</v>
      </c>
      <c r="AP251" s="8">
        <v>487</v>
      </c>
      <c r="AQ251" s="24">
        <v>44290</v>
      </c>
      <c r="AR251" s="23">
        <v>121.36</v>
      </c>
      <c r="AS251" s="22">
        <v>2.11</v>
      </c>
    </row>
    <row r="252" spans="1:45" x14ac:dyDescent="0.2">
      <c r="A252" s="8" t="s">
        <v>5912</v>
      </c>
      <c r="B252" s="12">
        <v>44231</v>
      </c>
      <c r="C252" s="8">
        <v>344</v>
      </c>
      <c r="D252" s="8" t="s">
        <v>1762</v>
      </c>
      <c r="E252" s="8" t="s">
        <v>5913</v>
      </c>
      <c r="F252" s="8"/>
      <c r="G252" s="8"/>
      <c r="H252" s="8"/>
      <c r="I252" s="8"/>
      <c r="J252" s="8">
        <v>208</v>
      </c>
      <c r="K252" s="8">
        <v>21</v>
      </c>
      <c r="L252" s="8">
        <v>51</v>
      </c>
      <c r="M252" s="8">
        <v>10</v>
      </c>
      <c r="N252" s="8">
        <v>40</v>
      </c>
      <c r="O252" s="8">
        <v>10</v>
      </c>
      <c r="P252" s="8">
        <v>21</v>
      </c>
      <c r="Q252" s="8">
        <v>13</v>
      </c>
      <c r="R252" s="8">
        <v>24</v>
      </c>
      <c r="S252" s="8">
        <v>14</v>
      </c>
      <c r="T252" s="16"/>
      <c r="U252" s="8"/>
      <c r="V252" s="8"/>
      <c r="W252" s="8">
        <v>208</v>
      </c>
      <c r="X252" s="8">
        <v>51</v>
      </c>
      <c r="Y252" s="8">
        <v>40</v>
      </c>
      <c r="Z252" s="8">
        <v>21</v>
      </c>
      <c r="AA252" s="8">
        <v>14</v>
      </c>
      <c r="AB252" s="8">
        <v>334</v>
      </c>
      <c r="AC252" s="24">
        <v>44231</v>
      </c>
      <c r="AD252" s="21">
        <v>80.3</v>
      </c>
      <c r="AE252" s="22">
        <v>2.0499999999999998</v>
      </c>
      <c r="AF252" s="8"/>
      <c r="AG252" s="8"/>
      <c r="AH252" s="8"/>
      <c r="AI252" s="8"/>
      <c r="AJ252" s="8"/>
      <c r="AK252" s="8">
        <v>21</v>
      </c>
      <c r="AL252" s="8">
        <v>10</v>
      </c>
      <c r="AM252" s="8">
        <v>10</v>
      </c>
      <c r="AN252" s="8">
        <v>13</v>
      </c>
      <c r="AO252" s="8">
        <v>14</v>
      </c>
      <c r="AP252" s="8">
        <v>68</v>
      </c>
      <c r="AQ252" s="24">
        <v>44231</v>
      </c>
      <c r="AR252" s="23">
        <v>4.51</v>
      </c>
      <c r="AS252" s="22">
        <v>1.42</v>
      </c>
    </row>
    <row r="253" spans="1:45" x14ac:dyDescent="0.2">
      <c r="A253" s="8" t="s">
        <v>5914</v>
      </c>
      <c r="B253" s="12">
        <v>44351</v>
      </c>
      <c r="C253" s="8">
        <v>821</v>
      </c>
      <c r="D253" s="8" t="s">
        <v>4322</v>
      </c>
      <c r="E253" s="8" t="s">
        <v>5915</v>
      </c>
      <c r="F253" s="8"/>
      <c r="G253" s="8"/>
      <c r="H253" s="8"/>
      <c r="I253" s="8"/>
      <c r="J253" s="8">
        <v>592</v>
      </c>
      <c r="K253" s="8">
        <v>62</v>
      </c>
      <c r="L253" s="8">
        <v>159</v>
      </c>
      <c r="M253" s="8">
        <v>16</v>
      </c>
      <c r="N253" s="8">
        <v>48</v>
      </c>
      <c r="O253" s="8">
        <v>6</v>
      </c>
      <c r="P253" s="8">
        <v>11</v>
      </c>
      <c r="Q253" s="8">
        <v>3</v>
      </c>
      <c r="R253" s="8">
        <v>11</v>
      </c>
      <c r="S253" s="8">
        <v>8</v>
      </c>
      <c r="T253" s="16"/>
      <c r="U253" s="8"/>
      <c r="V253" s="8"/>
      <c r="W253" s="8">
        <v>592</v>
      </c>
      <c r="X253" s="8">
        <v>159</v>
      </c>
      <c r="Y253" s="8">
        <v>48</v>
      </c>
      <c r="Z253" s="8">
        <v>11</v>
      </c>
      <c r="AA253" s="8">
        <v>8</v>
      </c>
      <c r="AB253" s="8">
        <v>818</v>
      </c>
      <c r="AC253" s="24">
        <v>44351</v>
      </c>
      <c r="AD253" s="21">
        <v>247.19</v>
      </c>
      <c r="AE253" s="22">
        <v>1.92</v>
      </c>
      <c r="AF253" s="8"/>
      <c r="AG253" s="8"/>
      <c r="AH253" s="8"/>
      <c r="AI253" s="8"/>
      <c r="AJ253" s="8"/>
      <c r="AK253" s="8">
        <v>62</v>
      </c>
      <c r="AL253" s="8">
        <v>16</v>
      </c>
      <c r="AM253" s="8">
        <v>6</v>
      </c>
      <c r="AN253" s="8">
        <v>3</v>
      </c>
      <c r="AO253" s="8">
        <v>8</v>
      </c>
      <c r="AP253" s="8">
        <v>95</v>
      </c>
      <c r="AQ253" s="24">
        <v>44351</v>
      </c>
      <c r="AR253" s="23">
        <v>24.52</v>
      </c>
      <c r="AS253" s="22">
        <v>2.0299999999999998</v>
      </c>
    </row>
    <row r="254" spans="1:45" x14ac:dyDescent="0.2">
      <c r="A254" s="8" t="s">
        <v>5916</v>
      </c>
      <c r="B254" s="12">
        <v>44200</v>
      </c>
      <c r="C254" s="8">
        <v>734</v>
      </c>
      <c r="D254" s="8" t="s">
        <v>5280</v>
      </c>
      <c r="E254" s="8" t="s">
        <v>5917</v>
      </c>
      <c r="F254" s="8"/>
      <c r="G254" s="8"/>
      <c r="H254" s="8"/>
      <c r="I254" s="8"/>
      <c r="J254" s="8">
        <v>393</v>
      </c>
      <c r="K254" s="8">
        <v>94</v>
      </c>
      <c r="L254" s="8">
        <v>133</v>
      </c>
      <c r="M254" s="8">
        <v>24</v>
      </c>
      <c r="N254" s="8">
        <v>92</v>
      </c>
      <c r="O254" s="8">
        <v>38</v>
      </c>
      <c r="P254" s="8">
        <v>44</v>
      </c>
      <c r="Q254" s="8">
        <v>18</v>
      </c>
      <c r="R254" s="8">
        <v>72</v>
      </c>
      <c r="S254" s="8">
        <v>39</v>
      </c>
      <c r="T254" s="16"/>
      <c r="U254" s="8"/>
      <c r="V254" s="8"/>
      <c r="W254" s="8">
        <v>393</v>
      </c>
      <c r="X254" s="8">
        <v>133</v>
      </c>
      <c r="Y254" s="8">
        <v>92</v>
      </c>
      <c r="Z254" s="8">
        <v>44</v>
      </c>
      <c r="AA254" s="8">
        <v>39</v>
      </c>
      <c r="AB254" s="8">
        <v>701</v>
      </c>
      <c r="AC254" s="24">
        <v>44200</v>
      </c>
      <c r="AD254" s="21">
        <v>146.44</v>
      </c>
      <c r="AE254" s="22">
        <v>1.87</v>
      </c>
      <c r="AF254" s="8"/>
      <c r="AG254" s="8"/>
      <c r="AH254" s="8"/>
      <c r="AI254" s="8"/>
      <c r="AJ254" s="8"/>
      <c r="AK254" s="8">
        <v>94</v>
      </c>
      <c r="AL254" s="8">
        <v>24</v>
      </c>
      <c r="AM254" s="8">
        <v>38</v>
      </c>
      <c r="AN254" s="8">
        <v>18</v>
      </c>
      <c r="AO254" s="8">
        <v>39</v>
      </c>
      <c r="AP254" s="8">
        <v>213</v>
      </c>
      <c r="AQ254" s="24">
        <v>44200</v>
      </c>
      <c r="AR254" s="23">
        <v>30.11</v>
      </c>
      <c r="AS254" s="22">
        <v>1.74</v>
      </c>
    </row>
    <row r="255" spans="1:45" x14ac:dyDescent="0.2">
      <c r="A255" s="8" t="s">
        <v>5918</v>
      </c>
      <c r="B255" s="12">
        <v>44381</v>
      </c>
      <c r="C255" s="8">
        <v>1612</v>
      </c>
      <c r="D255" s="8" t="s">
        <v>5919</v>
      </c>
      <c r="E255" s="8" t="s">
        <v>5920</v>
      </c>
      <c r="F255" s="8"/>
      <c r="G255" s="8"/>
      <c r="H255" s="8"/>
      <c r="I255" s="8"/>
      <c r="J255" s="8">
        <v>1261</v>
      </c>
      <c r="K255" s="8">
        <v>178</v>
      </c>
      <c r="L255" s="8">
        <v>233</v>
      </c>
      <c r="M255" s="8">
        <v>31</v>
      </c>
      <c r="N255" s="8">
        <v>71</v>
      </c>
      <c r="O255" s="8">
        <v>15</v>
      </c>
      <c r="P255" s="8">
        <v>15</v>
      </c>
      <c r="Q255" s="8">
        <v>7</v>
      </c>
      <c r="R255" s="8">
        <v>32</v>
      </c>
      <c r="S255" s="8">
        <v>12</v>
      </c>
      <c r="T255" s="16"/>
      <c r="U255" s="8"/>
      <c r="V255" s="8"/>
      <c r="W255" s="8">
        <v>1261</v>
      </c>
      <c r="X255" s="8">
        <v>233</v>
      </c>
      <c r="Y255" s="8">
        <v>71</v>
      </c>
      <c r="Z255" s="8">
        <v>15</v>
      </c>
      <c r="AA255" s="8">
        <v>12</v>
      </c>
      <c r="AB255" s="8">
        <v>1592</v>
      </c>
      <c r="AC255" s="24">
        <v>44381</v>
      </c>
      <c r="AD255" s="21">
        <v>534.54</v>
      </c>
      <c r="AE255" s="22">
        <v>2.09</v>
      </c>
      <c r="AF255" s="8"/>
      <c r="AG255" s="8"/>
      <c r="AH255" s="8"/>
      <c r="AI255" s="8"/>
      <c r="AJ255" s="8"/>
      <c r="AK255" s="8">
        <v>178</v>
      </c>
      <c r="AL255" s="8">
        <v>31</v>
      </c>
      <c r="AM255" s="8">
        <v>15</v>
      </c>
      <c r="AN255" s="8">
        <v>7</v>
      </c>
      <c r="AO255" s="8">
        <v>12</v>
      </c>
      <c r="AP255" s="8">
        <v>243</v>
      </c>
      <c r="AQ255" s="24">
        <v>44381</v>
      </c>
      <c r="AR255" s="23">
        <v>72.89</v>
      </c>
      <c r="AS255" s="22">
        <v>2.15</v>
      </c>
    </row>
    <row r="256" spans="1:45" x14ac:dyDescent="0.2">
      <c r="A256" s="8" t="s">
        <v>5921</v>
      </c>
      <c r="B256" s="12">
        <v>44351</v>
      </c>
      <c r="C256" s="8">
        <v>1283</v>
      </c>
      <c r="D256" s="8" t="s">
        <v>5922</v>
      </c>
      <c r="E256" s="8" t="s">
        <v>5923</v>
      </c>
      <c r="F256" s="8"/>
      <c r="G256" s="8"/>
      <c r="H256" s="8"/>
      <c r="I256" s="8"/>
      <c r="J256" s="8">
        <v>980</v>
      </c>
      <c r="K256" s="8">
        <v>78</v>
      </c>
      <c r="L256" s="8">
        <v>198</v>
      </c>
      <c r="M256" s="8">
        <v>16</v>
      </c>
      <c r="N256" s="8">
        <v>50</v>
      </c>
      <c r="O256" s="8">
        <v>3</v>
      </c>
      <c r="P256" s="8">
        <v>18</v>
      </c>
      <c r="Q256" s="8">
        <v>2</v>
      </c>
      <c r="R256" s="8">
        <v>37</v>
      </c>
      <c r="S256" s="8">
        <v>8</v>
      </c>
      <c r="T256" s="16"/>
      <c r="U256" s="8"/>
      <c r="V256" s="8"/>
      <c r="W256" s="8">
        <v>980</v>
      </c>
      <c r="X256" s="8">
        <v>198</v>
      </c>
      <c r="Y256" s="8">
        <v>50</v>
      </c>
      <c r="Z256" s="8">
        <v>18</v>
      </c>
      <c r="AA256" s="8">
        <v>8</v>
      </c>
      <c r="AB256" s="8">
        <v>1254</v>
      </c>
      <c r="AC256" s="24">
        <v>44351</v>
      </c>
      <c r="AD256" s="21">
        <v>414.73</v>
      </c>
      <c r="AE256" s="22">
        <v>2.06</v>
      </c>
      <c r="AF256" s="8"/>
      <c r="AG256" s="8"/>
      <c r="AH256" s="8"/>
      <c r="AI256" s="8"/>
      <c r="AJ256" s="8"/>
      <c r="AK256" s="8">
        <v>78</v>
      </c>
      <c r="AL256" s="8">
        <v>16</v>
      </c>
      <c r="AM256" s="8">
        <v>3</v>
      </c>
      <c r="AN256" s="8">
        <v>2</v>
      </c>
      <c r="AO256" s="8">
        <v>8</v>
      </c>
      <c r="AP256" s="8">
        <v>107</v>
      </c>
      <c r="AQ256" s="24">
        <v>44351</v>
      </c>
      <c r="AR256" s="23">
        <v>32.119999999999997</v>
      </c>
      <c r="AS256" s="22">
        <v>2.08</v>
      </c>
    </row>
    <row r="257" spans="1:45" x14ac:dyDescent="0.2">
      <c r="A257" s="8" t="s">
        <v>5924</v>
      </c>
      <c r="B257" s="12">
        <v>44320</v>
      </c>
      <c r="C257" s="8">
        <v>473</v>
      </c>
      <c r="D257" s="8" t="s">
        <v>5925</v>
      </c>
      <c r="E257" s="8" t="s">
        <v>5926</v>
      </c>
      <c r="F257" s="8"/>
      <c r="G257" s="8"/>
      <c r="H257" s="8"/>
      <c r="I257" s="8"/>
      <c r="J257" s="8">
        <v>334</v>
      </c>
      <c r="K257" s="8">
        <v>41</v>
      </c>
      <c r="L257" s="8">
        <v>101</v>
      </c>
      <c r="M257" s="8">
        <v>10</v>
      </c>
      <c r="N257" s="8">
        <v>26</v>
      </c>
      <c r="O257" s="8">
        <v>4</v>
      </c>
      <c r="P257" s="8">
        <v>11</v>
      </c>
      <c r="Q257" s="8">
        <v>5</v>
      </c>
      <c r="R257" s="8">
        <v>11</v>
      </c>
      <c r="S257" s="8">
        <v>5</v>
      </c>
      <c r="T257" s="16"/>
      <c r="U257" s="8"/>
      <c r="V257" s="8"/>
      <c r="W257" s="8">
        <v>334</v>
      </c>
      <c r="X257" s="8">
        <v>101</v>
      </c>
      <c r="Y257" s="8">
        <v>26</v>
      </c>
      <c r="Z257" s="8">
        <v>11</v>
      </c>
      <c r="AA257" s="8">
        <v>5</v>
      </c>
      <c r="AB257" s="8">
        <v>477</v>
      </c>
      <c r="AC257" s="24">
        <v>44320</v>
      </c>
      <c r="AD257" s="21">
        <v>138.81</v>
      </c>
      <c r="AE257" s="22">
        <v>1.86</v>
      </c>
      <c r="AF257" s="8"/>
      <c r="AG257" s="8"/>
      <c r="AH257" s="8"/>
      <c r="AI257" s="8"/>
      <c r="AJ257" s="8"/>
      <c r="AK257" s="8">
        <v>41</v>
      </c>
      <c r="AL257" s="8">
        <v>10</v>
      </c>
      <c r="AM257" s="8">
        <v>4</v>
      </c>
      <c r="AN257" s="8">
        <v>5</v>
      </c>
      <c r="AO257" s="8">
        <v>5</v>
      </c>
      <c r="AP257" s="8">
        <v>65</v>
      </c>
      <c r="AQ257" s="24">
        <v>44320</v>
      </c>
      <c r="AR257" s="23">
        <v>15.83</v>
      </c>
      <c r="AS257" s="22">
        <v>2.12</v>
      </c>
    </row>
    <row r="258" spans="1:45" x14ac:dyDescent="0.2">
      <c r="A258" s="8" t="s">
        <v>5927</v>
      </c>
      <c r="B258" s="12">
        <v>44381</v>
      </c>
      <c r="C258" s="8">
        <v>602</v>
      </c>
      <c r="D258" s="8" t="s">
        <v>826</v>
      </c>
      <c r="E258" s="8" t="s">
        <v>5928</v>
      </c>
      <c r="F258" s="8"/>
      <c r="G258" s="8"/>
      <c r="H258" s="8"/>
      <c r="I258" s="8"/>
      <c r="J258" s="8">
        <v>475</v>
      </c>
      <c r="K258" s="8">
        <v>48</v>
      </c>
      <c r="L258" s="8">
        <v>86</v>
      </c>
      <c r="M258" s="8">
        <v>4</v>
      </c>
      <c r="N258" s="8">
        <v>32</v>
      </c>
      <c r="O258" s="8">
        <v>1</v>
      </c>
      <c r="P258" s="8">
        <v>3</v>
      </c>
      <c r="Q258" s="8">
        <v>1</v>
      </c>
      <c r="R258" s="8">
        <v>6</v>
      </c>
      <c r="S258" s="8">
        <v>1</v>
      </c>
      <c r="T258" s="16"/>
      <c r="U258" s="8"/>
      <c r="V258" s="8"/>
      <c r="W258" s="8">
        <v>475</v>
      </c>
      <c r="X258" s="8">
        <v>86</v>
      </c>
      <c r="Y258" s="8">
        <v>32</v>
      </c>
      <c r="Z258" s="8">
        <v>3</v>
      </c>
      <c r="AA258" s="8">
        <v>1</v>
      </c>
      <c r="AB258" s="8">
        <v>597</v>
      </c>
      <c r="AC258" s="24">
        <v>44381</v>
      </c>
      <c r="AD258" s="21">
        <v>201.73</v>
      </c>
      <c r="AE258" s="22">
        <v>2.08</v>
      </c>
      <c r="AF258" s="8"/>
      <c r="AG258" s="8"/>
      <c r="AH258" s="8"/>
      <c r="AI258" s="8"/>
      <c r="AJ258" s="8"/>
      <c r="AK258" s="8">
        <v>48</v>
      </c>
      <c r="AL258" s="8">
        <v>4</v>
      </c>
      <c r="AM258" s="8">
        <v>1</v>
      </c>
      <c r="AN258" s="8">
        <v>1</v>
      </c>
      <c r="AO258" s="8">
        <v>1</v>
      </c>
      <c r="AP258" s="8">
        <v>55</v>
      </c>
      <c r="AQ258" s="24">
        <v>44381</v>
      </c>
      <c r="AR258" s="23">
        <v>20.72</v>
      </c>
      <c r="AS258" s="22">
        <v>2.21</v>
      </c>
    </row>
    <row r="259" spans="1:45" x14ac:dyDescent="0.2">
      <c r="A259" s="8" t="s">
        <v>5929</v>
      </c>
      <c r="B259" s="12">
        <v>44351</v>
      </c>
      <c r="C259" s="8">
        <v>2675</v>
      </c>
      <c r="D259" s="8" t="s">
        <v>1886</v>
      </c>
      <c r="E259" s="8" t="s">
        <v>5930</v>
      </c>
      <c r="F259" s="8"/>
      <c r="G259" s="8"/>
      <c r="H259" s="8"/>
      <c r="I259" s="8"/>
      <c r="J259" s="8">
        <v>1962</v>
      </c>
      <c r="K259" s="8">
        <v>408</v>
      </c>
      <c r="L259" s="8">
        <v>381</v>
      </c>
      <c r="M259" s="8">
        <v>79</v>
      </c>
      <c r="N259" s="8">
        <v>174</v>
      </c>
      <c r="O259" s="8">
        <v>49</v>
      </c>
      <c r="P259" s="8">
        <v>58</v>
      </c>
      <c r="Q259" s="8">
        <v>30</v>
      </c>
      <c r="R259" s="8">
        <v>99</v>
      </c>
      <c r="S259" s="8">
        <v>52</v>
      </c>
      <c r="T259" s="16"/>
      <c r="U259" s="8"/>
      <c r="V259" s="8"/>
      <c r="W259" s="8">
        <v>1962</v>
      </c>
      <c r="X259" s="8">
        <v>381</v>
      </c>
      <c r="Y259" s="8">
        <v>174</v>
      </c>
      <c r="Z259" s="8">
        <v>58</v>
      </c>
      <c r="AA259" s="8">
        <v>52</v>
      </c>
      <c r="AB259" s="8">
        <v>2627</v>
      </c>
      <c r="AC259" s="24">
        <v>44351</v>
      </c>
      <c r="AD259" s="21">
        <v>814.05</v>
      </c>
      <c r="AE259" s="22">
        <v>2.09</v>
      </c>
      <c r="AF259" s="8"/>
      <c r="AG259" s="8"/>
      <c r="AH259" s="8"/>
      <c r="AI259" s="8"/>
      <c r="AJ259" s="8"/>
      <c r="AK259" s="8">
        <v>408</v>
      </c>
      <c r="AL259" s="8">
        <v>79</v>
      </c>
      <c r="AM259" s="8">
        <v>49</v>
      </c>
      <c r="AN259" s="8">
        <v>30</v>
      </c>
      <c r="AO259" s="8">
        <v>52</v>
      </c>
      <c r="AP259" s="8">
        <v>618</v>
      </c>
      <c r="AQ259" s="24">
        <v>44351</v>
      </c>
      <c r="AR259" s="23">
        <v>159.94</v>
      </c>
      <c r="AS259" s="22">
        <v>2.17</v>
      </c>
    </row>
    <row r="260" spans="1:45" x14ac:dyDescent="0.2">
      <c r="A260" s="8" t="s">
        <v>5931</v>
      </c>
      <c r="B260" s="12">
        <v>44381</v>
      </c>
      <c r="C260" s="8">
        <v>214</v>
      </c>
      <c r="D260" s="8" t="s">
        <v>5932</v>
      </c>
      <c r="E260" s="8" t="s">
        <v>5933</v>
      </c>
      <c r="F260" s="8"/>
      <c r="G260" s="8"/>
      <c r="H260" s="8"/>
      <c r="I260" s="8"/>
      <c r="J260" s="8">
        <v>182</v>
      </c>
      <c r="K260" s="8">
        <v>74</v>
      </c>
      <c r="L260" s="8">
        <v>20</v>
      </c>
      <c r="M260" s="8">
        <v>4</v>
      </c>
      <c r="N260" s="8">
        <v>12</v>
      </c>
      <c r="O260" s="8">
        <v>2</v>
      </c>
      <c r="P260" s="8">
        <v>12</v>
      </c>
      <c r="Q260" s="8">
        <v>2</v>
      </c>
      <c r="R260" s="8">
        <v>12</v>
      </c>
      <c r="S260" s="8">
        <v>2</v>
      </c>
      <c r="T260" s="16"/>
      <c r="U260" s="8"/>
      <c r="V260" s="8"/>
      <c r="W260" s="8">
        <v>182</v>
      </c>
      <c r="X260" s="8">
        <v>20</v>
      </c>
      <c r="Y260" s="8">
        <v>12</v>
      </c>
      <c r="Z260" s="8">
        <v>12</v>
      </c>
      <c r="AA260" s="8">
        <v>2</v>
      </c>
      <c r="AB260" s="8">
        <v>228</v>
      </c>
      <c r="AC260" s="24">
        <v>44381</v>
      </c>
      <c r="AD260" s="21">
        <v>76.52</v>
      </c>
      <c r="AE260" s="22">
        <v>2.2000000000000002</v>
      </c>
      <c r="AF260" s="8"/>
      <c r="AG260" s="8"/>
      <c r="AH260" s="8"/>
      <c r="AI260" s="8"/>
      <c r="AJ260" s="8"/>
      <c r="AK260" s="8">
        <v>74</v>
      </c>
      <c r="AL260" s="8">
        <v>4</v>
      </c>
      <c r="AM260" s="8">
        <v>2</v>
      </c>
      <c r="AN260" s="8">
        <v>2</v>
      </c>
      <c r="AO260" s="8">
        <v>2</v>
      </c>
      <c r="AP260" s="8">
        <v>84</v>
      </c>
      <c r="AQ260" s="24">
        <v>44381</v>
      </c>
      <c r="AR260" s="23">
        <v>31.99</v>
      </c>
      <c r="AS260" s="22">
        <v>2.23</v>
      </c>
    </row>
    <row r="261" spans="1:45" x14ac:dyDescent="0.2">
      <c r="A261" s="8" t="s">
        <v>5934</v>
      </c>
      <c r="B261" s="12">
        <v>44351</v>
      </c>
      <c r="C261" s="8">
        <v>272</v>
      </c>
      <c r="D261" s="8" t="s">
        <v>1571</v>
      </c>
      <c r="E261" s="8" t="s">
        <v>5935</v>
      </c>
      <c r="F261" s="8"/>
      <c r="G261" s="8"/>
      <c r="H261" s="8"/>
      <c r="I261" s="8"/>
      <c r="J261" s="8">
        <v>220</v>
      </c>
      <c r="K261" s="8">
        <v>105</v>
      </c>
      <c r="L261" s="8">
        <v>30</v>
      </c>
      <c r="M261" s="8">
        <v>6</v>
      </c>
      <c r="N261" s="8">
        <v>8</v>
      </c>
      <c r="O261" s="8">
        <v>4</v>
      </c>
      <c r="P261" s="8">
        <v>6</v>
      </c>
      <c r="Q261" s="8">
        <v>6</v>
      </c>
      <c r="R261" s="8">
        <v>10</v>
      </c>
      <c r="S261" s="8">
        <v>6</v>
      </c>
      <c r="T261" s="16"/>
      <c r="U261" s="8"/>
      <c r="V261" s="8"/>
      <c r="W261" s="8">
        <v>220</v>
      </c>
      <c r="X261" s="8">
        <v>30</v>
      </c>
      <c r="Y261" s="8">
        <v>8</v>
      </c>
      <c r="Z261" s="8">
        <v>6</v>
      </c>
      <c r="AA261" s="8">
        <v>6</v>
      </c>
      <c r="AB261" s="8">
        <v>270</v>
      </c>
      <c r="AC261" s="24">
        <v>44351</v>
      </c>
      <c r="AD261" s="21">
        <v>93.35</v>
      </c>
      <c r="AE261" s="22">
        <v>2.17</v>
      </c>
      <c r="AF261" s="8"/>
      <c r="AG261" s="8"/>
      <c r="AH261" s="8"/>
      <c r="AI261" s="8"/>
      <c r="AJ261" s="8"/>
      <c r="AK261" s="8">
        <v>105</v>
      </c>
      <c r="AL261" s="8">
        <v>6</v>
      </c>
      <c r="AM261" s="8">
        <v>4</v>
      </c>
      <c r="AN261" s="8">
        <v>6</v>
      </c>
      <c r="AO261" s="8">
        <v>6</v>
      </c>
      <c r="AP261" s="8">
        <v>127</v>
      </c>
      <c r="AQ261" s="24">
        <v>44351</v>
      </c>
      <c r="AR261" s="23">
        <v>44.51</v>
      </c>
      <c r="AS261" s="22">
        <v>2.23</v>
      </c>
    </row>
    <row r="262" spans="1:45" x14ac:dyDescent="0.2">
      <c r="A262" s="8" t="s">
        <v>5936</v>
      </c>
      <c r="B262" s="12">
        <v>44351</v>
      </c>
      <c r="C262" s="8">
        <v>1748</v>
      </c>
      <c r="D262" s="8" t="s">
        <v>1635</v>
      </c>
      <c r="E262" s="8" t="s">
        <v>5937</v>
      </c>
      <c r="F262" s="8"/>
      <c r="G262" s="8"/>
      <c r="H262" s="8"/>
      <c r="I262" s="8"/>
      <c r="J262" s="8">
        <v>1299</v>
      </c>
      <c r="K262" s="8">
        <v>272</v>
      </c>
      <c r="L262" s="8">
        <v>320</v>
      </c>
      <c r="M262" s="8">
        <v>35</v>
      </c>
      <c r="N262" s="8">
        <v>79</v>
      </c>
      <c r="O262" s="8">
        <v>5</v>
      </c>
      <c r="P262" s="8">
        <v>21</v>
      </c>
      <c r="Q262" s="8">
        <v>7</v>
      </c>
      <c r="R262" s="8">
        <v>29</v>
      </c>
      <c r="S262" s="8">
        <v>8</v>
      </c>
      <c r="T262" s="16"/>
      <c r="U262" s="8"/>
      <c r="V262" s="8"/>
      <c r="W262" s="8">
        <v>1299</v>
      </c>
      <c r="X262" s="8">
        <v>320</v>
      </c>
      <c r="Y262" s="8">
        <v>79</v>
      </c>
      <c r="Z262" s="8">
        <v>21</v>
      </c>
      <c r="AA262" s="8">
        <v>8</v>
      </c>
      <c r="AB262" s="8">
        <v>1727</v>
      </c>
      <c r="AC262" s="24">
        <v>44351</v>
      </c>
      <c r="AD262" s="21">
        <v>547.73</v>
      </c>
      <c r="AE262" s="22">
        <v>1.97</v>
      </c>
      <c r="AF262" s="8"/>
      <c r="AG262" s="8"/>
      <c r="AH262" s="8"/>
      <c r="AI262" s="8"/>
      <c r="AJ262" s="8"/>
      <c r="AK262" s="8">
        <v>272</v>
      </c>
      <c r="AL262" s="8">
        <v>35</v>
      </c>
      <c r="AM262" s="8">
        <v>5</v>
      </c>
      <c r="AN262" s="8">
        <v>7</v>
      </c>
      <c r="AO262" s="8">
        <v>8</v>
      </c>
      <c r="AP262" s="8">
        <v>327</v>
      </c>
      <c r="AQ262" s="24">
        <v>44351</v>
      </c>
      <c r="AR262" s="23">
        <v>116.15</v>
      </c>
      <c r="AS262" s="22">
        <v>2.1800000000000002</v>
      </c>
    </row>
    <row r="263" spans="1:45" x14ac:dyDescent="0.2">
      <c r="A263" s="8" t="s">
        <v>5938</v>
      </c>
      <c r="B263" s="12">
        <v>44351</v>
      </c>
      <c r="C263" s="8">
        <v>608</v>
      </c>
      <c r="D263" s="8" t="s">
        <v>5939</v>
      </c>
      <c r="E263" s="8" t="s">
        <v>5940</v>
      </c>
      <c r="F263" s="8"/>
      <c r="G263" s="8"/>
      <c r="H263" s="8"/>
      <c r="I263" s="8"/>
      <c r="J263" s="8">
        <v>456</v>
      </c>
      <c r="K263" s="8">
        <v>46</v>
      </c>
      <c r="L263" s="8">
        <v>88</v>
      </c>
      <c r="M263" s="8">
        <v>9</v>
      </c>
      <c r="N263" s="8">
        <v>35</v>
      </c>
      <c r="O263" s="8">
        <v>3</v>
      </c>
      <c r="P263" s="8">
        <v>10</v>
      </c>
      <c r="Q263" s="8">
        <v>3</v>
      </c>
      <c r="R263" s="8">
        <v>19</v>
      </c>
      <c r="S263" s="8">
        <v>11</v>
      </c>
      <c r="T263" s="16"/>
      <c r="U263" s="8"/>
      <c r="V263" s="8"/>
      <c r="W263" s="8">
        <v>456</v>
      </c>
      <c r="X263" s="8">
        <v>88</v>
      </c>
      <c r="Y263" s="8">
        <v>35</v>
      </c>
      <c r="Z263" s="8">
        <v>10</v>
      </c>
      <c r="AA263" s="8">
        <v>11</v>
      </c>
      <c r="AB263" s="8">
        <v>600</v>
      </c>
      <c r="AC263" s="24">
        <v>44351</v>
      </c>
      <c r="AD263" s="21">
        <v>190.48</v>
      </c>
      <c r="AE263" s="22">
        <v>2.09</v>
      </c>
      <c r="AF263" s="8"/>
      <c r="AG263" s="8"/>
      <c r="AH263" s="8"/>
      <c r="AI263" s="8"/>
      <c r="AJ263" s="8"/>
      <c r="AK263" s="8">
        <v>46</v>
      </c>
      <c r="AL263" s="8">
        <v>9</v>
      </c>
      <c r="AM263" s="8">
        <v>3</v>
      </c>
      <c r="AN263" s="8">
        <v>3</v>
      </c>
      <c r="AO263" s="8">
        <v>11</v>
      </c>
      <c r="AP263" s="8">
        <v>72</v>
      </c>
      <c r="AQ263" s="24">
        <v>44351</v>
      </c>
      <c r="AR263" s="23">
        <v>18.02</v>
      </c>
      <c r="AS263" s="22">
        <v>2.02</v>
      </c>
    </row>
    <row r="264" spans="1:45" x14ac:dyDescent="0.2">
      <c r="A264" s="8" t="s">
        <v>5941</v>
      </c>
      <c r="B264" s="12">
        <v>44290</v>
      </c>
      <c r="C264" s="8">
        <v>1013</v>
      </c>
      <c r="D264" s="8" t="s">
        <v>1214</v>
      </c>
      <c r="E264" s="8" t="s">
        <v>5942</v>
      </c>
      <c r="F264" s="8"/>
      <c r="G264" s="8"/>
      <c r="H264" s="8"/>
      <c r="I264" s="8"/>
      <c r="J264" s="8">
        <v>688</v>
      </c>
      <c r="K264" s="8">
        <v>231</v>
      </c>
      <c r="L264" s="8">
        <v>186</v>
      </c>
      <c r="M264" s="8">
        <v>29</v>
      </c>
      <c r="N264" s="8">
        <v>70</v>
      </c>
      <c r="O264" s="8">
        <v>12</v>
      </c>
      <c r="P264" s="8">
        <v>29</v>
      </c>
      <c r="Q264" s="8">
        <v>12</v>
      </c>
      <c r="R264" s="8">
        <v>40</v>
      </c>
      <c r="S264" s="8">
        <v>18</v>
      </c>
      <c r="T264" s="16"/>
      <c r="U264" s="8"/>
      <c r="V264" s="8"/>
      <c r="W264" s="8">
        <v>688</v>
      </c>
      <c r="X264" s="8">
        <v>186</v>
      </c>
      <c r="Y264" s="8">
        <v>70</v>
      </c>
      <c r="Z264" s="8">
        <v>29</v>
      </c>
      <c r="AA264" s="8">
        <v>18</v>
      </c>
      <c r="AB264" s="8">
        <v>991</v>
      </c>
      <c r="AC264" s="24">
        <v>44290</v>
      </c>
      <c r="AD264" s="21">
        <v>281.77999999999997</v>
      </c>
      <c r="AE264" s="22">
        <v>1.95</v>
      </c>
      <c r="AF264" s="8"/>
      <c r="AG264" s="8"/>
      <c r="AH264" s="8"/>
      <c r="AI264" s="8"/>
      <c r="AJ264" s="8"/>
      <c r="AK264" s="8">
        <v>231</v>
      </c>
      <c r="AL264" s="8">
        <v>29</v>
      </c>
      <c r="AM264" s="8">
        <v>12</v>
      </c>
      <c r="AN264" s="8">
        <v>12</v>
      </c>
      <c r="AO264" s="8">
        <v>18</v>
      </c>
      <c r="AP264" s="8">
        <v>302</v>
      </c>
      <c r="AQ264" s="24">
        <v>44290</v>
      </c>
      <c r="AR264" s="23">
        <v>95.62</v>
      </c>
      <c r="AS264" s="22">
        <v>2.21</v>
      </c>
    </row>
    <row r="265" spans="1:45" x14ac:dyDescent="0.2">
      <c r="A265" s="8" t="s">
        <v>5943</v>
      </c>
      <c r="B265" s="12">
        <v>44350</v>
      </c>
      <c r="C265" s="8">
        <v>5</v>
      </c>
      <c r="D265" s="8" t="s">
        <v>5944</v>
      </c>
      <c r="E265" s="8" t="s">
        <v>5945</v>
      </c>
      <c r="F265" s="8"/>
      <c r="G265" s="8"/>
      <c r="H265" s="8"/>
      <c r="I265" s="8"/>
      <c r="J265" s="8">
        <v>317</v>
      </c>
      <c r="K265" s="8">
        <v>41</v>
      </c>
      <c r="L265" s="8">
        <v>61</v>
      </c>
      <c r="M265" s="8">
        <v>9</v>
      </c>
      <c r="N265" s="8">
        <v>10</v>
      </c>
      <c r="O265" s="8">
        <v>1</v>
      </c>
      <c r="P265" s="8">
        <v>3</v>
      </c>
      <c r="Q265" s="8">
        <v>0</v>
      </c>
      <c r="R265" s="8">
        <v>7</v>
      </c>
      <c r="S265" s="8">
        <v>1</v>
      </c>
      <c r="T265" s="16"/>
      <c r="U265" s="8"/>
      <c r="V265" s="8"/>
      <c r="W265" s="8">
        <v>317</v>
      </c>
      <c r="X265" s="8">
        <v>61</v>
      </c>
      <c r="Y265" s="8">
        <v>10</v>
      </c>
      <c r="Z265" s="8">
        <v>3</v>
      </c>
      <c r="AA265" s="8">
        <v>1</v>
      </c>
      <c r="AB265" s="8">
        <v>392</v>
      </c>
      <c r="AC265" s="24">
        <v>44350</v>
      </c>
      <c r="AD265" s="21">
        <v>135.63</v>
      </c>
      <c r="AE265" s="22">
        <v>2.06</v>
      </c>
      <c r="AF265" s="8"/>
      <c r="AG265" s="8"/>
      <c r="AH265" s="8"/>
      <c r="AI265" s="8"/>
      <c r="AJ265" s="8"/>
      <c r="AK265" s="8">
        <v>41</v>
      </c>
      <c r="AL265" s="8">
        <v>9</v>
      </c>
      <c r="AM265" s="8">
        <v>1</v>
      </c>
      <c r="AN265" s="8">
        <v>0</v>
      </c>
      <c r="AO265" s="8">
        <v>1</v>
      </c>
      <c r="AP265" s="8">
        <v>52</v>
      </c>
      <c r="AQ265" s="24">
        <v>44350</v>
      </c>
      <c r="AR265" s="23">
        <v>17.489999999999998</v>
      </c>
      <c r="AS265" s="22">
        <v>2.02</v>
      </c>
    </row>
    <row r="266" spans="1:45" x14ac:dyDescent="0.2">
      <c r="A266" s="8" t="s">
        <v>5946</v>
      </c>
      <c r="B266" s="12">
        <v>44320</v>
      </c>
      <c r="C266" s="8">
        <v>149</v>
      </c>
      <c r="D266" s="8" t="s">
        <v>3236</v>
      </c>
      <c r="E266" s="8" t="s">
        <v>5947</v>
      </c>
      <c r="F266" s="8"/>
      <c r="G266" s="8"/>
      <c r="H266" s="8"/>
      <c r="I266" s="8"/>
      <c r="J266" s="8">
        <v>1</v>
      </c>
      <c r="K266" s="8">
        <v>1</v>
      </c>
      <c r="L266" s="8">
        <v>1</v>
      </c>
      <c r="M266" s="8">
        <v>1</v>
      </c>
      <c r="N266" s="8">
        <v>1</v>
      </c>
      <c r="O266" s="8">
        <v>1</v>
      </c>
      <c r="P266" s="8">
        <v>1</v>
      </c>
      <c r="Q266" s="8">
        <v>1</v>
      </c>
      <c r="R266" s="8">
        <v>1</v>
      </c>
      <c r="S266" s="8">
        <v>1</v>
      </c>
      <c r="T266" s="16"/>
      <c r="U266" s="8"/>
      <c r="V266" s="8"/>
      <c r="W266" s="8">
        <v>1</v>
      </c>
      <c r="X266" s="8">
        <v>1</v>
      </c>
      <c r="Y266" s="8">
        <v>1</v>
      </c>
      <c r="Z266" s="8">
        <v>1</v>
      </c>
      <c r="AA266" s="8">
        <v>1</v>
      </c>
      <c r="AB266" s="8">
        <v>5</v>
      </c>
      <c r="AC266" s="24">
        <v>44320</v>
      </c>
      <c r="AD266" s="21">
        <v>0</v>
      </c>
      <c r="AE266" s="22" t="e">
        <v>#DIV/0!</v>
      </c>
      <c r="AF266" s="8"/>
      <c r="AG266" s="8"/>
      <c r="AH266" s="8"/>
      <c r="AI266" s="8"/>
      <c r="AJ266" s="8"/>
      <c r="AK266" s="8">
        <v>1</v>
      </c>
      <c r="AL266" s="8">
        <v>1</v>
      </c>
      <c r="AM266" s="8">
        <v>1</v>
      </c>
      <c r="AN266" s="8">
        <v>1</v>
      </c>
      <c r="AO266" s="8">
        <v>1</v>
      </c>
      <c r="AP266" s="8">
        <v>5</v>
      </c>
      <c r="AQ266" s="24">
        <v>44320</v>
      </c>
      <c r="AR266" s="23">
        <v>0</v>
      </c>
      <c r="AS266" s="22" t="e">
        <v>#DIV/0!</v>
      </c>
    </row>
    <row r="267" spans="1:45" x14ac:dyDescent="0.2">
      <c r="A267" s="8" t="s">
        <v>5948</v>
      </c>
      <c r="B267" s="8"/>
      <c r="C267" s="8"/>
      <c r="D267" s="8" t="s">
        <v>1641</v>
      </c>
      <c r="E267" s="8" t="s">
        <v>5949</v>
      </c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16"/>
      <c r="U267" s="8"/>
      <c r="V267" s="8"/>
      <c r="W267" s="8"/>
      <c r="X267" s="8"/>
      <c r="Y267" s="8"/>
      <c r="Z267" s="8"/>
      <c r="AA267" s="8"/>
      <c r="AB267" s="8">
        <v>0</v>
      </c>
      <c r="AC267" s="17"/>
      <c r="AD267" s="21" t="e">
        <v>#DIV/0!</v>
      </c>
      <c r="AE267" s="22" t="e">
        <v>#DIV/0!</v>
      </c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>
        <v>0</v>
      </c>
      <c r="AQ267" s="17"/>
      <c r="AR267" s="23" t="e">
        <v>#DIV/0!</v>
      </c>
      <c r="AS267" s="22" t="e">
        <v>#DIV/0!</v>
      </c>
    </row>
    <row r="268" spans="1:45" x14ac:dyDescent="0.2">
      <c r="A268" s="8" t="s">
        <v>5950</v>
      </c>
      <c r="B268" s="12">
        <v>44320</v>
      </c>
      <c r="C268" s="8">
        <v>53</v>
      </c>
      <c r="D268" s="8" t="s">
        <v>5951</v>
      </c>
      <c r="E268" s="8" t="s">
        <v>5952</v>
      </c>
      <c r="F268" s="8"/>
      <c r="G268" s="8"/>
      <c r="H268" s="8"/>
      <c r="I268" s="8"/>
      <c r="J268" s="8">
        <v>40</v>
      </c>
      <c r="K268" s="8">
        <v>26</v>
      </c>
      <c r="L268" s="8">
        <v>9</v>
      </c>
      <c r="M268" s="8">
        <v>5</v>
      </c>
      <c r="N268" s="8">
        <v>3</v>
      </c>
      <c r="O268" s="8">
        <v>2</v>
      </c>
      <c r="P268" s="8">
        <v>1</v>
      </c>
      <c r="Q268" s="8">
        <v>0</v>
      </c>
      <c r="R268" s="8">
        <v>1</v>
      </c>
      <c r="S268" s="8">
        <v>0</v>
      </c>
      <c r="T268" s="16"/>
      <c r="U268" s="8"/>
      <c r="V268" s="8"/>
      <c r="W268" s="8">
        <v>40</v>
      </c>
      <c r="X268" s="8">
        <v>9</v>
      </c>
      <c r="Y268" s="8">
        <v>3</v>
      </c>
      <c r="Z268" s="8">
        <v>1</v>
      </c>
      <c r="AA268" s="8">
        <v>0</v>
      </c>
      <c r="AB268" s="8">
        <v>53</v>
      </c>
      <c r="AC268" s="24">
        <v>44320</v>
      </c>
      <c r="AD268" s="21">
        <v>16.8</v>
      </c>
      <c r="AE268" s="22">
        <v>2.0099999999999998</v>
      </c>
      <c r="AF268" s="8"/>
      <c r="AG268" s="8"/>
      <c r="AH268" s="8"/>
      <c r="AI268" s="8"/>
      <c r="AJ268" s="8"/>
      <c r="AK268" s="8">
        <v>26</v>
      </c>
      <c r="AL268" s="8">
        <v>5</v>
      </c>
      <c r="AM268" s="8">
        <v>2</v>
      </c>
      <c r="AN268" s="8">
        <v>0</v>
      </c>
      <c r="AO268" s="8">
        <v>0</v>
      </c>
      <c r="AP268" s="8">
        <v>33</v>
      </c>
      <c r="AQ268" s="24">
        <v>44320</v>
      </c>
      <c r="AR268" s="23">
        <v>11.04</v>
      </c>
      <c r="AS268" s="22">
        <v>2.0499999999999998</v>
      </c>
    </row>
    <row r="269" spans="1:45" x14ac:dyDescent="0.2">
      <c r="A269" s="8" t="s">
        <v>5953</v>
      </c>
      <c r="B269" s="12">
        <v>44381</v>
      </c>
      <c r="C269" s="8">
        <v>114</v>
      </c>
      <c r="D269" s="8" t="s">
        <v>768</v>
      </c>
      <c r="E269" s="8" t="s">
        <v>5954</v>
      </c>
      <c r="F269" s="8"/>
      <c r="G269" s="8"/>
      <c r="H269" s="8"/>
      <c r="I269" s="8"/>
      <c r="J269" s="8">
        <v>98</v>
      </c>
      <c r="K269" s="8">
        <v>69</v>
      </c>
      <c r="L269" s="8">
        <v>12</v>
      </c>
      <c r="M269" s="8">
        <v>5</v>
      </c>
      <c r="N269" s="8">
        <v>2</v>
      </c>
      <c r="O269" s="8">
        <v>1</v>
      </c>
      <c r="P269" s="8">
        <v>1</v>
      </c>
      <c r="Q269" s="8">
        <v>1</v>
      </c>
      <c r="R269" s="8">
        <v>1</v>
      </c>
      <c r="S269" s="8">
        <v>0</v>
      </c>
      <c r="T269" s="16"/>
      <c r="U269" s="8"/>
      <c r="V269" s="8"/>
      <c r="W269" s="8">
        <v>98</v>
      </c>
      <c r="X269" s="8">
        <v>12</v>
      </c>
      <c r="Y269" s="8">
        <v>2</v>
      </c>
      <c r="Z269" s="8">
        <v>1</v>
      </c>
      <c r="AA269" s="8">
        <v>0</v>
      </c>
      <c r="AB269" s="8">
        <v>113</v>
      </c>
      <c r="AC269" s="24">
        <v>44381</v>
      </c>
      <c r="AD269" s="21">
        <v>42.42</v>
      </c>
      <c r="AE269" s="22">
        <v>2.17</v>
      </c>
      <c r="AF269" s="8"/>
      <c r="AG269" s="8"/>
      <c r="AH269" s="8"/>
      <c r="AI269" s="8"/>
      <c r="AJ269" s="8"/>
      <c r="AK269" s="8">
        <v>69</v>
      </c>
      <c r="AL269" s="8">
        <v>5</v>
      </c>
      <c r="AM269" s="8">
        <v>1</v>
      </c>
      <c r="AN269" s="8">
        <v>1</v>
      </c>
      <c r="AO269" s="8">
        <v>0</v>
      </c>
      <c r="AP269" s="8">
        <v>76</v>
      </c>
      <c r="AQ269" s="24">
        <v>44381</v>
      </c>
      <c r="AR269" s="23">
        <v>30.14</v>
      </c>
      <c r="AS269" s="22">
        <v>2.21</v>
      </c>
    </row>
    <row r="270" spans="1:45" x14ac:dyDescent="0.2">
      <c r="A270" s="8" t="s">
        <v>5955</v>
      </c>
      <c r="B270" s="12">
        <v>44290</v>
      </c>
      <c r="C270" s="8">
        <v>86</v>
      </c>
      <c r="D270" s="8" t="s">
        <v>3362</v>
      </c>
      <c r="E270" s="8" t="s">
        <v>5956</v>
      </c>
      <c r="F270" s="8"/>
      <c r="G270" s="8"/>
      <c r="H270" s="8"/>
      <c r="I270" s="8"/>
      <c r="J270" s="8">
        <v>56</v>
      </c>
      <c r="K270" s="8">
        <v>9</v>
      </c>
      <c r="L270" s="8">
        <v>16</v>
      </c>
      <c r="M270" s="8">
        <v>1</v>
      </c>
      <c r="N270" s="8">
        <v>10</v>
      </c>
      <c r="O270" s="8">
        <v>1</v>
      </c>
      <c r="P270" s="8">
        <v>1</v>
      </c>
      <c r="Q270" s="8">
        <v>1</v>
      </c>
      <c r="R270" s="8">
        <v>3</v>
      </c>
      <c r="S270" s="8">
        <v>0</v>
      </c>
      <c r="T270" s="16"/>
      <c r="U270" s="8"/>
      <c r="V270" s="8"/>
      <c r="W270" s="8">
        <v>56</v>
      </c>
      <c r="X270" s="8">
        <v>16</v>
      </c>
      <c r="Y270" s="8">
        <v>10</v>
      </c>
      <c r="Z270" s="8">
        <v>1</v>
      </c>
      <c r="AA270" s="8">
        <v>0</v>
      </c>
      <c r="AB270" s="8">
        <v>83</v>
      </c>
      <c r="AC270" s="24">
        <v>44290</v>
      </c>
      <c r="AD270" s="21">
        <v>23</v>
      </c>
      <c r="AE270" s="22">
        <v>1.8</v>
      </c>
      <c r="AF270" s="8"/>
      <c r="AG270" s="8"/>
      <c r="AH270" s="8"/>
      <c r="AI270" s="8"/>
      <c r="AJ270" s="8"/>
      <c r="AK270" s="8">
        <v>9</v>
      </c>
      <c r="AL270" s="8">
        <v>1</v>
      </c>
      <c r="AM270" s="8">
        <v>1</v>
      </c>
      <c r="AN270" s="8">
        <v>1</v>
      </c>
      <c r="AO270" s="8">
        <v>0</v>
      </c>
      <c r="AP270" s="8">
        <v>12</v>
      </c>
      <c r="AQ270" s="24">
        <v>44290</v>
      </c>
      <c r="AR270" s="23">
        <v>3.71</v>
      </c>
      <c r="AS270" s="22">
        <v>2.16</v>
      </c>
    </row>
    <row r="271" spans="1:45" x14ac:dyDescent="0.2">
      <c r="A271" s="8" t="s">
        <v>5957</v>
      </c>
      <c r="B271" s="12">
        <v>44351</v>
      </c>
      <c r="C271" s="8">
        <v>4633</v>
      </c>
      <c r="D271" s="8" t="s">
        <v>204</v>
      </c>
      <c r="E271" s="8" t="s">
        <v>5958</v>
      </c>
      <c r="F271" s="8"/>
      <c r="G271" s="8"/>
      <c r="H271" s="8"/>
      <c r="I271" s="8"/>
      <c r="J271" s="8">
        <v>3404</v>
      </c>
      <c r="K271" s="8">
        <v>1308</v>
      </c>
      <c r="L271" s="8">
        <v>765</v>
      </c>
      <c r="M271" s="8">
        <v>145</v>
      </c>
      <c r="N271" s="8">
        <v>270</v>
      </c>
      <c r="O271" s="8">
        <v>42</v>
      </c>
      <c r="P271" s="8">
        <v>90</v>
      </c>
      <c r="Q271" s="8">
        <v>27</v>
      </c>
      <c r="R271" s="8">
        <v>104</v>
      </c>
      <c r="S271" s="8">
        <v>52</v>
      </c>
      <c r="T271" s="16"/>
      <c r="U271" s="8"/>
      <c r="V271" s="8"/>
      <c r="W271" s="8">
        <v>3404</v>
      </c>
      <c r="X271" s="8">
        <v>765</v>
      </c>
      <c r="Y271" s="8">
        <v>270</v>
      </c>
      <c r="Z271" s="8">
        <v>90</v>
      </c>
      <c r="AA271" s="8">
        <v>52</v>
      </c>
      <c r="AB271" s="8">
        <v>4581</v>
      </c>
      <c r="AC271" s="24">
        <v>44351</v>
      </c>
      <c r="AD271" s="21">
        <v>1419.42</v>
      </c>
      <c r="AE271" s="22">
        <v>2.0299999999999998</v>
      </c>
      <c r="AF271" s="8"/>
      <c r="AG271" s="8"/>
      <c r="AH271" s="8"/>
      <c r="AI271" s="8"/>
      <c r="AJ271" s="8"/>
      <c r="AK271" s="8">
        <v>1308</v>
      </c>
      <c r="AL271" s="8">
        <v>145</v>
      </c>
      <c r="AM271" s="8">
        <v>42</v>
      </c>
      <c r="AN271" s="8">
        <v>27</v>
      </c>
      <c r="AO271" s="8">
        <v>52</v>
      </c>
      <c r="AP271" s="8">
        <v>1574</v>
      </c>
      <c r="AQ271" s="24">
        <v>44351</v>
      </c>
      <c r="AR271" s="23">
        <v>557.13</v>
      </c>
      <c r="AS271" s="22">
        <v>2.2000000000000002</v>
      </c>
    </row>
    <row r="272" spans="1:45" x14ac:dyDescent="0.2">
      <c r="A272" s="8" t="s">
        <v>5959</v>
      </c>
      <c r="B272" s="12">
        <v>44381</v>
      </c>
      <c r="C272" s="8">
        <v>300</v>
      </c>
      <c r="D272" s="8" t="s">
        <v>5960</v>
      </c>
      <c r="E272" s="8" t="s">
        <v>5961</v>
      </c>
      <c r="F272" s="8"/>
      <c r="G272" s="8"/>
      <c r="H272" s="8"/>
      <c r="I272" s="8"/>
      <c r="J272" s="8">
        <v>245</v>
      </c>
      <c r="K272" s="8">
        <v>59</v>
      </c>
      <c r="L272" s="8">
        <v>37</v>
      </c>
      <c r="M272" s="8">
        <v>7</v>
      </c>
      <c r="N272" s="8">
        <v>12</v>
      </c>
      <c r="O272" s="8">
        <v>0</v>
      </c>
      <c r="P272" s="8">
        <v>2</v>
      </c>
      <c r="Q272" s="8">
        <v>1</v>
      </c>
      <c r="R272" s="8">
        <v>4</v>
      </c>
      <c r="S272" s="8">
        <v>2</v>
      </c>
      <c r="T272" s="16"/>
      <c r="U272" s="8"/>
      <c r="V272" s="8"/>
      <c r="W272" s="8">
        <v>245</v>
      </c>
      <c r="X272" s="8">
        <v>37</v>
      </c>
      <c r="Y272" s="8">
        <v>12</v>
      </c>
      <c r="Z272" s="8">
        <v>2</v>
      </c>
      <c r="AA272" s="8">
        <v>2</v>
      </c>
      <c r="AB272" s="8">
        <v>298</v>
      </c>
      <c r="AC272" s="24">
        <v>44381</v>
      </c>
      <c r="AD272" s="21">
        <v>104.62</v>
      </c>
      <c r="AE272" s="22">
        <v>2.14</v>
      </c>
      <c r="AF272" s="8"/>
      <c r="AG272" s="8"/>
      <c r="AH272" s="8"/>
      <c r="AI272" s="8"/>
      <c r="AJ272" s="8"/>
      <c r="AK272" s="8">
        <v>59</v>
      </c>
      <c r="AL272" s="8">
        <v>7</v>
      </c>
      <c r="AM272" s="8">
        <v>0</v>
      </c>
      <c r="AN272" s="8">
        <v>1</v>
      </c>
      <c r="AO272" s="8">
        <v>2</v>
      </c>
      <c r="AP272" s="8">
        <v>69</v>
      </c>
      <c r="AQ272" s="24">
        <v>44381</v>
      </c>
      <c r="AR272" s="23">
        <v>25.41</v>
      </c>
      <c r="AS272" s="22">
        <v>2.1800000000000002</v>
      </c>
    </row>
    <row r="273" spans="1:45" x14ac:dyDescent="0.2">
      <c r="A273" s="8" t="s">
        <v>5962</v>
      </c>
      <c r="B273" s="12">
        <v>44351</v>
      </c>
      <c r="C273" s="8">
        <v>1005</v>
      </c>
      <c r="D273" s="8" t="s">
        <v>978</v>
      </c>
      <c r="E273" s="8" t="s">
        <v>5963</v>
      </c>
      <c r="F273" s="8"/>
      <c r="G273" s="8"/>
      <c r="H273" s="8"/>
      <c r="I273" s="8"/>
      <c r="J273" s="8">
        <v>783</v>
      </c>
      <c r="K273" s="8">
        <v>245</v>
      </c>
      <c r="L273" s="8">
        <v>139</v>
      </c>
      <c r="M273" s="8">
        <v>31</v>
      </c>
      <c r="N273" s="8">
        <v>43</v>
      </c>
      <c r="O273" s="8">
        <v>12</v>
      </c>
      <c r="P273" s="8">
        <v>21</v>
      </c>
      <c r="Q273" s="8">
        <v>14</v>
      </c>
      <c r="R273" s="8">
        <v>19</v>
      </c>
      <c r="S273" s="8">
        <v>10</v>
      </c>
      <c r="T273" s="16"/>
      <c r="U273" s="8"/>
      <c r="V273" s="8"/>
      <c r="W273" s="8">
        <v>783</v>
      </c>
      <c r="X273" s="8">
        <v>139</v>
      </c>
      <c r="Y273" s="8">
        <v>43</v>
      </c>
      <c r="Z273" s="8">
        <v>21</v>
      </c>
      <c r="AA273" s="8">
        <v>10</v>
      </c>
      <c r="AB273" s="8">
        <v>996</v>
      </c>
      <c r="AC273" s="24">
        <v>44351</v>
      </c>
      <c r="AD273" s="21">
        <v>330.3</v>
      </c>
      <c r="AE273" s="22">
        <v>2.11</v>
      </c>
      <c r="AF273" s="8"/>
      <c r="AG273" s="8"/>
      <c r="AH273" s="8"/>
      <c r="AI273" s="8"/>
      <c r="AJ273" s="8"/>
      <c r="AK273" s="8">
        <v>245</v>
      </c>
      <c r="AL273" s="8">
        <v>31</v>
      </c>
      <c r="AM273" s="8">
        <v>12</v>
      </c>
      <c r="AN273" s="8">
        <v>14</v>
      </c>
      <c r="AO273" s="8">
        <v>10</v>
      </c>
      <c r="AP273" s="8">
        <v>312</v>
      </c>
      <c r="AQ273" s="24">
        <v>44351</v>
      </c>
      <c r="AR273" s="23">
        <v>102.42</v>
      </c>
      <c r="AS273" s="22">
        <v>2.2000000000000002</v>
      </c>
    </row>
    <row r="274" spans="1:45" x14ac:dyDescent="0.2">
      <c r="A274" s="8" t="s">
        <v>5964</v>
      </c>
      <c r="B274" s="12">
        <v>44320</v>
      </c>
      <c r="C274" s="8">
        <v>3402</v>
      </c>
      <c r="D274" s="8" t="s">
        <v>5965</v>
      </c>
      <c r="E274" s="8" t="s">
        <v>5966</v>
      </c>
      <c r="F274" s="8"/>
      <c r="G274" s="8"/>
      <c r="H274" s="8"/>
      <c r="I274" s="8"/>
      <c r="J274" s="8">
        <v>2494</v>
      </c>
      <c r="K274" s="8">
        <v>366</v>
      </c>
      <c r="L274" s="8">
        <v>536</v>
      </c>
      <c r="M274" s="8">
        <v>81</v>
      </c>
      <c r="N274" s="8">
        <v>194</v>
      </c>
      <c r="O274" s="8">
        <v>43</v>
      </c>
      <c r="P274" s="8">
        <v>82</v>
      </c>
      <c r="Q274" s="8">
        <v>40</v>
      </c>
      <c r="R274" s="8">
        <v>98</v>
      </c>
      <c r="S274" s="8">
        <v>54</v>
      </c>
      <c r="T274" s="16"/>
      <c r="U274" s="8"/>
      <c r="V274" s="8"/>
      <c r="W274" s="8">
        <v>2494</v>
      </c>
      <c r="X274" s="8">
        <v>536</v>
      </c>
      <c r="Y274" s="8">
        <v>194</v>
      </c>
      <c r="Z274" s="8">
        <v>82</v>
      </c>
      <c r="AA274" s="8">
        <v>54</v>
      </c>
      <c r="AB274" s="8">
        <v>3360</v>
      </c>
      <c r="AC274" s="24">
        <v>44320</v>
      </c>
      <c r="AD274" s="21">
        <v>1036.42</v>
      </c>
      <c r="AE274" s="22">
        <v>2.06</v>
      </c>
      <c r="AF274" s="8"/>
      <c r="AG274" s="8"/>
      <c r="AH274" s="8"/>
      <c r="AI274" s="8"/>
      <c r="AJ274" s="8"/>
      <c r="AK274" s="8">
        <v>366</v>
      </c>
      <c r="AL274" s="8">
        <v>81</v>
      </c>
      <c r="AM274" s="8">
        <v>43</v>
      </c>
      <c r="AN274" s="8">
        <v>40</v>
      </c>
      <c r="AO274" s="8">
        <v>54</v>
      </c>
      <c r="AP274" s="8">
        <v>584</v>
      </c>
      <c r="AQ274" s="24">
        <v>44320</v>
      </c>
      <c r="AR274" s="23">
        <v>140.24</v>
      </c>
      <c r="AS274" s="22">
        <v>2.16</v>
      </c>
    </row>
    <row r="275" spans="1:45" x14ac:dyDescent="0.2">
      <c r="A275" s="8" t="s">
        <v>5967</v>
      </c>
      <c r="B275" s="12">
        <v>44290</v>
      </c>
      <c r="C275" s="8">
        <v>1367</v>
      </c>
      <c r="D275" s="8" t="s">
        <v>160</v>
      </c>
      <c r="E275" s="8" t="s">
        <v>5968</v>
      </c>
      <c r="F275" s="8"/>
      <c r="G275" s="8"/>
      <c r="H275" s="8"/>
      <c r="I275" s="8"/>
      <c r="J275" s="8">
        <v>990</v>
      </c>
      <c r="K275" s="8">
        <v>257</v>
      </c>
      <c r="L275" s="8">
        <v>227</v>
      </c>
      <c r="M275" s="8">
        <v>52</v>
      </c>
      <c r="N275" s="8">
        <v>88</v>
      </c>
      <c r="O275" s="8">
        <v>18</v>
      </c>
      <c r="P275" s="8">
        <v>28</v>
      </c>
      <c r="Q275" s="8">
        <v>12</v>
      </c>
      <c r="R275" s="8">
        <v>34</v>
      </c>
      <c r="S275" s="8">
        <v>21</v>
      </c>
      <c r="T275" s="16"/>
      <c r="U275" s="8"/>
      <c r="V275" s="8"/>
      <c r="W275" s="8">
        <v>990</v>
      </c>
      <c r="X275" s="8">
        <v>227</v>
      </c>
      <c r="Y275" s="8">
        <v>88</v>
      </c>
      <c r="Z275" s="8">
        <v>28</v>
      </c>
      <c r="AA275" s="8">
        <v>21</v>
      </c>
      <c r="AB275" s="8">
        <v>1354</v>
      </c>
      <c r="AC275" s="24">
        <v>44290</v>
      </c>
      <c r="AD275" s="21">
        <v>410.47</v>
      </c>
      <c r="AE275" s="22">
        <v>2.02</v>
      </c>
      <c r="AF275" s="8"/>
      <c r="AG275" s="8"/>
      <c r="AH275" s="8"/>
      <c r="AI275" s="8"/>
      <c r="AJ275" s="8"/>
      <c r="AK275" s="8">
        <v>257</v>
      </c>
      <c r="AL275" s="8">
        <v>52</v>
      </c>
      <c r="AM275" s="8">
        <v>18</v>
      </c>
      <c r="AN275" s="8">
        <v>12</v>
      </c>
      <c r="AO275" s="8">
        <v>21</v>
      </c>
      <c r="AP275" s="8">
        <v>360</v>
      </c>
      <c r="AQ275" s="24">
        <v>44290</v>
      </c>
      <c r="AR275" s="23">
        <v>104.57</v>
      </c>
      <c r="AS275" s="22">
        <v>2.12</v>
      </c>
    </row>
    <row r="276" spans="1:45" x14ac:dyDescent="0.2">
      <c r="A276" s="8" t="s">
        <v>5969</v>
      </c>
      <c r="B276" s="12">
        <v>44351</v>
      </c>
      <c r="C276" s="8">
        <v>579</v>
      </c>
      <c r="D276" s="8" t="s">
        <v>5970</v>
      </c>
      <c r="E276" s="8" t="s">
        <v>5971</v>
      </c>
      <c r="F276" s="8"/>
      <c r="G276" s="8"/>
      <c r="H276" s="8"/>
      <c r="I276" s="8"/>
      <c r="J276" s="8">
        <v>437</v>
      </c>
      <c r="K276" s="8">
        <v>52</v>
      </c>
      <c r="L276" s="8">
        <v>84</v>
      </c>
      <c r="M276" s="8">
        <v>7</v>
      </c>
      <c r="N276" s="8">
        <v>31</v>
      </c>
      <c r="O276" s="8">
        <v>3</v>
      </c>
      <c r="P276" s="8">
        <v>12</v>
      </c>
      <c r="Q276" s="8">
        <v>3</v>
      </c>
      <c r="R276" s="8">
        <v>15</v>
      </c>
      <c r="S276" s="8">
        <v>6</v>
      </c>
      <c r="T276" s="16"/>
      <c r="U276" s="8"/>
      <c r="V276" s="8"/>
      <c r="W276" s="8">
        <v>437</v>
      </c>
      <c r="X276" s="8">
        <v>84</v>
      </c>
      <c r="Y276" s="8">
        <v>31</v>
      </c>
      <c r="Z276" s="8">
        <v>12</v>
      </c>
      <c r="AA276" s="8">
        <v>6</v>
      </c>
      <c r="AB276" s="8">
        <v>570</v>
      </c>
      <c r="AC276" s="24">
        <v>44351</v>
      </c>
      <c r="AD276" s="21">
        <v>183.16</v>
      </c>
      <c r="AE276" s="22">
        <v>2.09</v>
      </c>
      <c r="AF276" s="8"/>
      <c r="AG276" s="8"/>
      <c r="AH276" s="8"/>
      <c r="AI276" s="8"/>
      <c r="AJ276" s="8"/>
      <c r="AK276" s="8">
        <v>52</v>
      </c>
      <c r="AL276" s="8">
        <v>7</v>
      </c>
      <c r="AM276" s="8">
        <v>3</v>
      </c>
      <c r="AN276" s="8">
        <v>3</v>
      </c>
      <c r="AO276" s="8">
        <v>6</v>
      </c>
      <c r="AP276" s="8">
        <v>71</v>
      </c>
      <c r="AQ276" s="24">
        <v>44351</v>
      </c>
      <c r="AR276" s="23">
        <v>21.21</v>
      </c>
      <c r="AS276" s="22">
        <v>2.2000000000000002</v>
      </c>
    </row>
    <row r="277" spans="1:45" x14ac:dyDescent="0.2">
      <c r="A277" s="8" t="s">
        <v>5972</v>
      </c>
      <c r="B277" s="12">
        <v>44351</v>
      </c>
      <c r="C277" s="8">
        <v>1511</v>
      </c>
      <c r="D277" s="8" t="s">
        <v>5973</v>
      </c>
      <c r="E277" s="8" t="s">
        <v>5974</v>
      </c>
      <c r="F277" s="8"/>
      <c r="G277" s="8"/>
      <c r="H277" s="8"/>
      <c r="I277" s="8"/>
      <c r="J277" s="8">
        <v>1193</v>
      </c>
      <c r="K277" s="8">
        <v>283</v>
      </c>
      <c r="L277" s="8">
        <v>202</v>
      </c>
      <c r="M277" s="8">
        <v>34</v>
      </c>
      <c r="N277" s="8">
        <v>61</v>
      </c>
      <c r="O277" s="8">
        <v>9</v>
      </c>
      <c r="P277" s="8">
        <v>36</v>
      </c>
      <c r="Q277" s="8">
        <v>16</v>
      </c>
      <c r="R277" s="8">
        <v>25</v>
      </c>
      <c r="S277" s="8">
        <v>9</v>
      </c>
      <c r="T277" s="16"/>
      <c r="U277" s="8"/>
      <c r="V277" s="8"/>
      <c r="W277" s="8">
        <v>1193</v>
      </c>
      <c r="X277" s="8">
        <v>202</v>
      </c>
      <c r="Y277" s="8">
        <v>61</v>
      </c>
      <c r="Z277" s="8">
        <v>36</v>
      </c>
      <c r="AA277" s="8">
        <v>9</v>
      </c>
      <c r="AB277" s="8">
        <v>1501</v>
      </c>
      <c r="AC277" s="24">
        <v>44351</v>
      </c>
      <c r="AD277" s="21">
        <v>504.62</v>
      </c>
      <c r="AE277" s="22">
        <v>2.12</v>
      </c>
      <c r="AF277" s="8"/>
      <c r="AG277" s="8"/>
      <c r="AH277" s="8"/>
      <c r="AI277" s="8"/>
      <c r="AJ277" s="8"/>
      <c r="AK277" s="8">
        <v>283</v>
      </c>
      <c r="AL277" s="8">
        <v>34</v>
      </c>
      <c r="AM277" s="8">
        <v>9</v>
      </c>
      <c r="AN277" s="8">
        <v>16</v>
      </c>
      <c r="AO277" s="8">
        <v>9</v>
      </c>
      <c r="AP277" s="8">
        <v>351</v>
      </c>
      <c r="AQ277" s="24">
        <v>44351</v>
      </c>
      <c r="AR277" s="23">
        <v>119.4</v>
      </c>
      <c r="AS277" s="22">
        <v>2.2000000000000002</v>
      </c>
    </row>
    <row r="278" spans="1:45" x14ac:dyDescent="0.2">
      <c r="A278" s="8" t="s">
        <v>5975</v>
      </c>
      <c r="B278" s="12">
        <v>44290</v>
      </c>
      <c r="C278" s="8">
        <v>26</v>
      </c>
      <c r="D278" s="8" t="s">
        <v>892</v>
      </c>
      <c r="E278" s="8" t="s">
        <v>5976</v>
      </c>
      <c r="F278" s="8"/>
      <c r="G278" s="8"/>
      <c r="H278" s="8"/>
      <c r="I278" s="8"/>
      <c r="J278" s="8">
        <v>20</v>
      </c>
      <c r="K278" s="8">
        <v>11</v>
      </c>
      <c r="L278" s="8">
        <v>3</v>
      </c>
      <c r="M278" s="8">
        <v>1</v>
      </c>
      <c r="N278" s="8">
        <v>2</v>
      </c>
      <c r="O278" s="8">
        <v>1</v>
      </c>
      <c r="P278" s="8">
        <v>1</v>
      </c>
      <c r="Q278" s="8">
        <v>1</v>
      </c>
      <c r="R278" s="8">
        <v>1</v>
      </c>
      <c r="S278" s="8">
        <v>1</v>
      </c>
      <c r="T278" s="16"/>
      <c r="U278" s="8"/>
      <c r="V278" s="8"/>
      <c r="W278" s="8">
        <v>20</v>
      </c>
      <c r="X278" s="8">
        <v>3</v>
      </c>
      <c r="Y278" s="8">
        <v>2</v>
      </c>
      <c r="Z278" s="8">
        <v>1</v>
      </c>
      <c r="AA278" s="8">
        <v>1</v>
      </c>
      <c r="AB278" s="8">
        <v>27</v>
      </c>
      <c r="AC278" s="24">
        <v>44290</v>
      </c>
      <c r="AD278" s="21">
        <v>8.1999999999999993</v>
      </c>
      <c r="AE278" s="22">
        <v>2.1800000000000002</v>
      </c>
      <c r="AF278" s="8"/>
      <c r="AG278" s="8"/>
      <c r="AH278" s="8"/>
      <c r="AI278" s="8"/>
      <c r="AJ278" s="8"/>
      <c r="AK278" s="8">
        <v>11</v>
      </c>
      <c r="AL278" s="8">
        <v>1</v>
      </c>
      <c r="AM278" s="8">
        <v>1</v>
      </c>
      <c r="AN278" s="8">
        <v>1</v>
      </c>
      <c r="AO278" s="8">
        <v>1</v>
      </c>
      <c r="AP278" s="8">
        <v>15</v>
      </c>
      <c r="AQ278" s="24">
        <v>44290</v>
      </c>
      <c r="AR278" s="23">
        <v>4.47</v>
      </c>
      <c r="AS278" s="22">
        <v>2.2400000000000002</v>
      </c>
    </row>
    <row r="279" spans="1:45" x14ac:dyDescent="0.2">
      <c r="A279" s="8" t="s">
        <v>5977</v>
      </c>
      <c r="B279" s="12">
        <v>44320</v>
      </c>
      <c r="C279" s="8">
        <v>898</v>
      </c>
      <c r="D279" s="8" t="s">
        <v>5978</v>
      </c>
      <c r="E279" s="8" t="s">
        <v>5979</v>
      </c>
      <c r="F279" s="8"/>
      <c r="G279" s="8"/>
      <c r="H279" s="8"/>
      <c r="I279" s="8"/>
      <c r="J279" s="8">
        <v>620</v>
      </c>
      <c r="K279" s="8">
        <v>53</v>
      </c>
      <c r="L279" s="8">
        <v>168</v>
      </c>
      <c r="M279" s="8">
        <v>7</v>
      </c>
      <c r="N279" s="8">
        <v>62</v>
      </c>
      <c r="O279" s="8">
        <v>8</v>
      </c>
      <c r="P279" s="8">
        <v>22</v>
      </c>
      <c r="Q279" s="8">
        <v>6</v>
      </c>
      <c r="R279" s="8">
        <v>26</v>
      </c>
      <c r="S279" s="8">
        <v>10</v>
      </c>
      <c r="T279" s="16"/>
      <c r="U279" s="8"/>
      <c r="V279" s="8"/>
      <c r="W279" s="8">
        <v>620</v>
      </c>
      <c r="X279" s="8">
        <v>168</v>
      </c>
      <c r="Y279" s="8">
        <v>62</v>
      </c>
      <c r="Z279" s="8">
        <v>22</v>
      </c>
      <c r="AA279" s="8">
        <v>10</v>
      </c>
      <c r="AB279" s="8">
        <v>882</v>
      </c>
      <c r="AC279" s="24">
        <v>44320</v>
      </c>
      <c r="AD279" s="21">
        <v>255.67</v>
      </c>
      <c r="AE279" s="22">
        <v>1.93</v>
      </c>
      <c r="AF279" s="8"/>
      <c r="AG279" s="8"/>
      <c r="AH279" s="8"/>
      <c r="AI279" s="8"/>
      <c r="AJ279" s="8"/>
      <c r="AK279" s="8">
        <v>53</v>
      </c>
      <c r="AL279" s="8">
        <v>7</v>
      </c>
      <c r="AM279" s="8">
        <v>8</v>
      </c>
      <c r="AN279" s="8">
        <v>6</v>
      </c>
      <c r="AO279" s="8">
        <v>10</v>
      </c>
      <c r="AP279" s="8">
        <v>84</v>
      </c>
      <c r="AQ279" s="24">
        <v>44320</v>
      </c>
      <c r="AR279" s="23">
        <v>20.29</v>
      </c>
      <c r="AS279" s="22">
        <v>2.21</v>
      </c>
    </row>
    <row r="280" spans="1:45" x14ac:dyDescent="0.2">
      <c r="A280" s="8" t="s">
        <v>5980</v>
      </c>
      <c r="B280" s="12">
        <v>44231</v>
      </c>
      <c r="C280" s="8">
        <v>1431</v>
      </c>
      <c r="D280" s="8" t="s">
        <v>1595</v>
      </c>
      <c r="E280" s="8" t="s">
        <v>5981</v>
      </c>
      <c r="F280" s="8"/>
      <c r="G280" s="8"/>
      <c r="H280" s="8"/>
      <c r="I280" s="8"/>
      <c r="J280" s="8">
        <v>881</v>
      </c>
      <c r="K280" s="8">
        <v>85</v>
      </c>
      <c r="L280" s="8">
        <v>267</v>
      </c>
      <c r="M280" s="8">
        <v>29</v>
      </c>
      <c r="N280" s="8">
        <v>119</v>
      </c>
      <c r="O280" s="8">
        <v>9</v>
      </c>
      <c r="P280" s="8">
        <v>61</v>
      </c>
      <c r="Q280" s="8">
        <v>14</v>
      </c>
      <c r="R280" s="8">
        <v>103</v>
      </c>
      <c r="S280" s="8">
        <v>46</v>
      </c>
      <c r="T280" s="16"/>
      <c r="U280" s="8"/>
      <c r="V280" s="8"/>
      <c r="W280" s="8">
        <v>881</v>
      </c>
      <c r="X280" s="8">
        <v>267</v>
      </c>
      <c r="Y280" s="8">
        <v>119</v>
      </c>
      <c r="Z280" s="8">
        <v>61</v>
      </c>
      <c r="AA280" s="8">
        <v>46</v>
      </c>
      <c r="AB280" s="8">
        <v>1374</v>
      </c>
      <c r="AC280" s="24">
        <v>44231</v>
      </c>
      <c r="AD280" s="21">
        <v>349.95</v>
      </c>
      <c r="AE280" s="22">
        <v>1.92</v>
      </c>
      <c r="AF280" s="8"/>
      <c r="AG280" s="8"/>
      <c r="AH280" s="8"/>
      <c r="AI280" s="8"/>
      <c r="AJ280" s="8"/>
      <c r="AK280" s="8">
        <v>85</v>
      </c>
      <c r="AL280" s="8">
        <v>29</v>
      </c>
      <c r="AM280" s="8">
        <v>9</v>
      </c>
      <c r="AN280" s="8">
        <v>14</v>
      </c>
      <c r="AO280" s="8">
        <v>46</v>
      </c>
      <c r="AP280" s="8">
        <v>183</v>
      </c>
      <c r="AQ280" s="24">
        <v>44231</v>
      </c>
      <c r="AR280" s="23">
        <v>30.66</v>
      </c>
      <c r="AS280" s="22">
        <v>1.17</v>
      </c>
    </row>
    <row r="281" spans="1:45" x14ac:dyDescent="0.2">
      <c r="A281" s="8" t="s">
        <v>5982</v>
      </c>
      <c r="B281" s="12">
        <v>44351</v>
      </c>
      <c r="C281" s="8">
        <v>1033</v>
      </c>
      <c r="D281" s="8" t="s">
        <v>3538</v>
      </c>
      <c r="E281" s="8" t="s">
        <v>5983</v>
      </c>
      <c r="F281" s="8"/>
      <c r="G281" s="8"/>
      <c r="H281" s="8"/>
      <c r="I281" s="8"/>
      <c r="J281" s="8">
        <v>731</v>
      </c>
      <c r="K281" s="8">
        <v>115</v>
      </c>
      <c r="L281" s="8">
        <v>174</v>
      </c>
      <c r="M281" s="8">
        <v>21</v>
      </c>
      <c r="N281" s="8">
        <v>84</v>
      </c>
      <c r="O281" s="8">
        <v>16</v>
      </c>
      <c r="P281" s="8">
        <v>14</v>
      </c>
      <c r="Q281" s="8">
        <v>3</v>
      </c>
      <c r="R281" s="8">
        <v>30</v>
      </c>
      <c r="S281" s="8">
        <v>17</v>
      </c>
      <c r="T281" s="16"/>
      <c r="U281" s="8"/>
      <c r="V281" s="8"/>
      <c r="W281" s="8">
        <v>731</v>
      </c>
      <c r="X281" s="8">
        <v>174</v>
      </c>
      <c r="Y281" s="8">
        <v>84</v>
      </c>
      <c r="Z281" s="8">
        <v>14</v>
      </c>
      <c r="AA281" s="8">
        <v>17</v>
      </c>
      <c r="AB281" s="8">
        <v>1020</v>
      </c>
      <c r="AC281" s="24">
        <v>44351</v>
      </c>
      <c r="AD281" s="21">
        <v>301.7</v>
      </c>
      <c r="AE281" s="22">
        <v>1.99</v>
      </c>
      <c r="AF281" s="8"/>
      <c r="AG281" s="8"/>
      <c r="AH281" s="8"/>
      <c r="AI281" s="8"/>
      <c r="AJ281" s="8"/>
      <c r="AK281" s="8">
        <v>115</v>
      </c>
      <c r="AL281" s="8">
        <v>21</v>
      </c>
      <c r="AM281" s="8">
        <v>16</v>
      </c>
      <c r="AN281" s="8">
        <v>3</v>
      </c>
      <c r="AO281" s="8">
        <v>17</v>
      </c>
      <c r="AP281" s="8">
        <v>172</v>
      </c>
      <c r="AQ281" s="24">
        <v>44351</v>
      </c>
      <c r="AR281" s="23">
        <v>45.56</v>
      </c>
      <c r="AS281" s="22">
        <v>2.11</v>
      </c>
    </row>
    <row r="282" spans="1:45" x14ac:dyDescent="0.2">
      <c r="A282" s="8" t="s">
        <v>5984</v>
      </c>
      <c r="B282" s="12">
        <v>44259</v>
      </c>
      <c r="C282" s="8">
        <v>1137</v>
      </c>
      <c r="D282" s="8" t="s">
        <v>1695</v>
      </c>
      <c r="E282" s="8" t="s">
        <v>5985</v>
      </c>
      <c r="F282" s="8"/>
      <c r="G282" s="8"/>
      <c r="H282" s="8"/>
      <c r="I282" s="8"/>
      <c r="J282" s="8">
        <v>731</v>
      </c>
      <c r="K282" s="8">
        <v>115</v>
      </c>
      <c r="L282" s="8">
        <v>205</v>
      </c>
      <c r="M282" s="8">
        <v>25</v>
      </c>
      <c r="N282" s="8">
        <v>103</v>
      </c>
      <c r="O282" s="8">
        <v>16</v>
      </c>
      <c r="P282" s="8">
        <v>36</v>
      </c>
      <c r="Q282" s="8">
        <v>10</v>
      </c>
      <c r="R282" s="8">
        <v>62</v>
      </c>
      <c r="S282" s="8">
        <v>33</v>
      </c>
      <c r="T282" s="16"/>
      <c r="U282" s="8"/>
      <c r="V282" s="8"/>
      <c r="W282" s="8">
        <v>731</v>
      </c>
      <c r="X282" s="8">
        <v>205</v>
      </c>
      <c r="Y282" s="8">
        <v>103</v>
      </c>
      <c r="Z282" s="8">
        <v>36</v>
      </c>
      <c r="AA282" s="8">
        <v>33</v>
      </c>
      <c r="AB282" s="8">
        <v>1108</v>
      </c>
      <c r="AC282" s="24">
        <v>44259</v>
      </c>
      <c r="AD282" s="21">
        <v>293.19</v>
      </c>
      <c r="AE282" s="22">
        <v>1.94</v>
      </c>
      <c r="AF282" s="8"/>
      <c r="AG282" s="8"/>
      <c r="AH282" s="8"/>
      <c r="AI282" s="8"/>
      <c r="AJ282" s="8"/>
      <c r="AK282" s="8">
        <v>115</v>
      </c>
      <c r="AL282" s="8">
        <v>25</v>
      </c>
      <c r="AM282" s="8">
        <v>16</v>
      </c>
      <c r="AN282" s="8">
        <v>10</v>
      </c>
      <c r="AO282" s="8">
        <v>33</v>
      </c>
      <c r="AP282" s="8">
        <v>199</v>
      </c>
      <c r="AQ282" s="24">
        <v>44259</v>
      </c>
      <c r="AR282" s="23">
        <v>42.94</v>
      </c>
      <c r="AS282" s="22">
        <v>2.0099999999999998</v>
      </c>
    </row>
    <row r="283" spans="1:45" x14ac:dyDescent="0.2">
      <c r="A283" s="8" t="s">
        <v>5986</v>
      </c>
      <c r="B283" s="12">
        <v>44320</v>
      </c>
      <c r="C283" s="8">
        <v>3105</v>
      </c>
      <c r="D283" s="8" t="s">
        <v>3362</v>
      </c>
      <c r="E283" s="8" t="s">
        <v>5987</v>
      </c>
      <c r="F283" s="8"/>
      <c r="G283" s="8"/>
      <c r="H283" s="8"/>
      <c r="I283" s="8"/>
      <c r="J283" s="8">
        <v>2314</v>
      </c>
      <c r="K283" s="8">
        <v>626</v>
      </c>
      <c r="L283" s="8">
        <v>514</v>
      </c>
      <c r="M283" s="8">
        <v>111</v>
      </c>
      <c r="N283" s="8">
        <v>154</v>
      </c>
      <c r="O283" s="8">
        <v>49</v>
      </c>
      <c r="P283" s="8">
        <v>61</v>
      </c>
      <c r="Q283" s="8">
        <v>32</v>
      </c>
      <c r="R283" s="8">
        <v>62</v>
      </c>
      <c r="S283" s="8">
        <v>37</v>
      </c>
      <c r="T283" s="16"/>
      <c r="U283" s="8"/>
      <c r="V283" s="8"/>
      <c r="W283" s="8">
        <v>2314</v>
      </c>
      <c r="X283" s="8">
        <v>514</v>
      </c>
      <c r="Y283" s="8">
        <v>154</v>
      </c>
      <c r="Z283" s="8">
        <v>61</v>
      </c>
      <c r="AA283" s="8">
        <v>37</v>
      </c>
      <c r="AB283" s="8">
        <v>3080</v>
      </c>
      <c r="AC283" s="24">
        <v>44320</v>
      </c>
      <c r="AD283" s="21">
        <v>968.29</v>
      </c>
      <c r="AE283" s="22">
        <v>2.0299999999999998</v>
      </c>
      <c r="AF283" s="8"/>
      <c r="AG283" s="8"/>
      <c r="AH283" s="8"/>
      <c r="AI283" s="8"/>
      <c r="AJ283" s="8"/>
      <c r="AK283" s="8">
        <v>626</v>
      </c>
      <c r="AL283" s="8">
        <v>111</v>
      </c>
      <c r="AM283" s="8">
        <v>49</v>
      </c>
      <c r="AN283" s="8">
        <v>32</v>
      </c>
      <c r="AO283" s="8">
        <v>37</v>
      </c>
      <c r="AP283" s="8">
        <v>855</v>
      </c>
      <c r="AQ283" s="24">
        <v>44320</v>
      </c>
      <c r="AR283" s="23">
        <v>256.31</v>
      </c>
      <c r="AS283" s="22">
        <v>2.15</v>
      </c>
    </row>
    <row r="284" spans="1:45" x14ac:dyDescent="0.2">
      <c r="A284" s="8" t="s">
        <v>5988</v>
      </c>
      <c r="B284" s="12">
        <v>44351</v>
      </c>
      <c r="C284" s="8">
        <v>4597</v>
      </c>
      <c r="D284" s="8" t="s">
        <v>1695</v>
      </c>
      <c r="E284" s="8" t="s">
        <v>5989</v>
      </c>
      <c r="F284" s="8"/>
      <c r="G284" s="8"/>
      <c r="H284" s="8"/>
      <c r="I284" s="8"/>
      <c r="J284" s="8">
        <v>3513</v>
      </c>
      <c r="K284" s="8">
        <v>1076</v>
      </c>
      <c r="L284" s="8">
        <v>710</v>
      </c>
      <c r="M284" s="8">
        <v>139</v>
      </c>
      <c r="N284" s="8">
        <v>195</v>
      </c>
      <c r="O284" s="8">
        <v>39</v>
      </c>
      <c r="P284" s="8">
        <v>66</v>
      </c>
      <c r="Q284" s="8">
        <v>20</v>
      </c>
      <c r="R284" s="8">
        <v>113</v>
      </c>
      <c r="S284" s="8">
        <v>59</v>
      </c>
      <c r="T284" s="16"/>
      <c r="U284" s="8"/>
      <c r="V284" s="8"/>
      <c r="W284" s="8">
        <v>3513</v>
      </c>
      <c r="X284" s="8">
        <v>710</v>
      </c>
      <c r="Y284" s="8">
        <v>195</v>
      </c>
      <c r="Z284" s="8">
        <v>66</v>
      </c>
      <c r="AA284" s="8">
        <v>59</v>
      </c>
      <c r="AB284" s="8">
        <v>4543</v>
      </c>
      <c r="AC284" s="24">
        <v>44351</v>
      </c>
      <c r="AD284" s="21">
        <v>1480.15</v>
      </c>
      <c r="AE284" s="22">
        <v>2.0699999999999998</v>
      </c>
      <c r="AF284" s="8"/>
      <c r="AG284" s="8"/>
      <c r="AH284" s="8"/>
      <c r="AI284" s="8"/>
      <c r="AJ284" s="8"/>
      <c r="AK284" s="8">
        <v>1076</v>
      </c>
      <c r="AL284" s="8">
        <v>139</v>
      </c>
      <c r="AM284" s="8">
        <v>39</v>
      </c>
      <c r="AN284" s="8">
        <v>20</v>
      </c>
      <c r="AO284" s="8">
        <v>59</v>
      </c>
      <c r="AP284" s="8">
        <v>1333</v>
      </c>
      <c r="AQ284" s="24">
        <v>44351</v>
      </c>
      <c r="AR284" s="23">
        <v>454.73</v>
      </c>
      <c r="AS284" s="22">
        <v>2.1800000000000002</v>
      </c>
    </row>
    <row r="285" spans="1:45" x14ac:dyDescent="0.2">
      <c r="A285" s="8" t="s">
        <v>5990</v>
      </c>
      <c r="B285" s="12">
        <v>44200</v>
      </c>
      <c r="C285" s="8">
        <v>1533</v>
      </c>
      <c r="D285" s="8" t="s">
        <v>1661</v>
      </c>
      <c r="E285" s="8" t="s">
        <v>5991</v>
      </c>
      <c r="F285" s="8"/>
      <c r="G285" s="8"/>
      <c r="H285" s="8"/>
      <c r="I285" s="8"/>
      <c r="J285" s="8">
        <v>901</v>
      </c>
      <c r="K285" s="8">
        <v>319</v>
      </c>
      <c r="L285" s="8">
        <v>281</v>
      </c>
      <c r="M285" s="8">
        <v>81</v>
      </c>
      <c r="N285" s="8">
        <v>193</v>
      </c>
      <c r="O285" s="8">
        <v>59</v>
      </c>
      <c r="P285" s="8">
        <v>86</v>
      </c>
      <c r="Q285" s="8">
        <v>36</v>
      </c>
      <c r="R285" s="8">
        <v>72</v>
      </c>
      <c r="S285" s="8">
        <v>32</v>
      </c>
      <c r="T285" s="16"/>
      <c r="U285" s="8"/>
      <c r="V285" s="8"/>
      <c r="W285" s="8">
        <v>901</v>
      </c>
      <c r="X285" s="8">
        <v>281</v>
      </c>
      <c r="Y285" s="8">
        <v>193</v>
      </c>
      <c r="Z285" s="8">
        <v>86</v>
      </c>
      <c r="AA285" s="8">
        <v>32</v>
      </c>
      <c r="AB285" s="8">
        <v>1493</v>
      </c>
      <c r="AC285" s="24">
        <v>44200</v>
      </c>
      <c r="AD285" s="21">
        <v>350.22</v>
      </c>
      <c r="AE285" s="22">
        <v>1.83</v>
      </c>
      <c r="AF285" s="8"/>
      <c r="AG285" s="8"/>
      <c r="AH285" s="8"/>
      <c r="AI285" s="8"/>
      <c r="AJ285" s="8"/>
      <c r="AK285" s="8">
        <v>319</v>
      </c>
      <c r="AL285" s="8">
        <v>81</v>
      </c>
      <c r="AM285" s="8">
        <v>59</v>
      </c>
      <c r="AN285" s="8">
        <v>36</v>
      </c>
      <c r="AO285" s="8">
        <v>32</v>
      </c>
      <c r="AP285" s="8">
        <v>527</v>
      </c>
      <c r="AQ285" s="24">
        <v>44200</v>
      </c>
      <c r="AR285" s="23">
        <v>121.01</v>
      </c>
      <c r="AS285" s="22">
        <v>2.09</v>
      </c>
    </row>
    <row r="286" spans="1:45" x14ac:dyDescent="0.2">
      <c r="A286" s="8" t="s">
        <v>5992</v>
      </c>
      <c r="B286" s="12">
        <v>44351</v>
      </c>
      <c r="C286" s="8">
        <v>1050</v>
      </c>
      <c r="D286" s="8" t="s">
        <v>2879</v>
      </c>
      <c r="E286" s="8" t="s">
        <v>5993</v>
      </c>
      <c r="F286" s="8"/>
      <c r="G286" s="8"/>
      <c r="H286" s="8"/>
      <c r="I286" s="8"/>
      <c r="J286" s="8">
        <v>820</v>
      </c>
      <c r="K286" s="8">
        <v>168</v>
      </c>
      <c r="L286" s="8">
        <v>154</v>
      </c>
      <c r="M286" s="8">
        <v>14</v>
      </c>
      <c r="N286" s="8">
        <v>47</v>
      </c>
      <c r="O286" s="8">
        <v>6</v>
      </c>
      <c r="P286" s="8">
        <v>9</v>
      </c>
      <c r="Q286" s="8">
        <v>1</v>
      </c>
      <c r="R286" s="8">
        <v>20</v>
      </c>
      <c r="S286" s="8">
        <v>7</v>
      </c>
      <c r="T286" s="16"/>
      <c r="U286" s="8"/>
      <c r="V286" s="8"/>
      <c r="W286" s="8">
        <v>820</v>
      </c>
      <c r="X286" s="8">
        <v>154</v>
      </c>
      <c r="Y286" s="8">
        <v>47</v>
      </c>
      <c r="Z286" s="8">
        <v>9</v>
      </c>
      <c r="AA286" s="8">
        <v>7</v>
      </c>
      <c r="AB286" s="8">
        <v>1037</v>
      </c>
      <c r="AC286" s="24">
        <v>44351</v>
      </c>
      <c r="AD286" s="21">
        <v>347.63</v>
      </c>
      <c r="AE286" s="22">
        <v>2.08</v>
      </c>
      <c r="AF286" s="8"/>
      <c r="AG286" s="8"/>
      <c r="AH286" s="8"/>
      <c r="AI286" s="8"/>
      <c r="AJ286" s="8"/>
      <c r="AK286" s="8">
        <v>168</v>
      </c>
      <c r="AL286" s="8">
        <v>14</v>
      </c>
      <c r="AM286" s="8">
        <v>6</v>
      </c>
      <c r="AN286" s="8">
        <v>1</v>
      </c>
      <c r="AO286" s="8">
        <v>7</v>
      </c>
      <c r="AP286" s="8">
        <v>196</v>
      </c>
      <c r="AQ286" s="24">
        <v>44351</v>
      </c>
      <c r="AR286" s="23">
        <v>72.150000000000006</v>
      </c>
      <c r="AS286" s="22">
        <v>2.21</v>
      </c>
    </row>
    <row r="287" spans="1:45" x14ac:dyDescent="0.2">
      <c r="A287" s="8" t="s">
        <v>5994</v>
      </c>
      <c r="B287" s="12">
        <v>44351</v>
      </c>
      <c r="C287" s="8">
        <v>207</v>
      </c>
      <c r="D287" s="8" t="s">
        <v>5659</v>
      </c>
      <c r="E287" s="8" t="s">
        <v>5995</v>
      </c>
      <c r="F287" s="8"/>
      <c r="G287" s="8"/>
      <c r="H287" s="8"/>
      <c r="I287" s="8"/>
      <c r="J287" s="8">
        <v>163</v>
      </c>
      <c r="K287" s="8">
        <v>14</v>
      </c>
      <c r="L287" s="8">
        <v>26</v>
      </c>
      <c r="M287" s="8">
        <v>2</v>
      </c>
      <c r="N287" s="8">
        <v>11</v>
      </c>
      <c r="O287" s="8">
        <v>1</v>
      </c>
      <c r="P287" s="8">
        <v>2</v>
      </c>
      <c r="Q287" s="8">
        <v>1</v>
      </c>
      <c r="R287" s="8">
        <v>5</v>
      </c>
      <c r="S287" s="8">
        <v>1</v>
      </c>
      <c r="T287" s="16"/>
      <c r="U287" s="8"/>
      <c r="V287" s="8"/>
      <c r="W287" s="8">
        <v>163</v>
      </c>
      <c r="X287" s="8">
        <v>26</v>
      </c>
      <c r="Y287" s="8">
        <v>11</v>
      </c>
      <c r="Z287" s="8">
        <v>2</v>
      </c>
      <c r="AA287" s="8">
        <v>1</v>
      </c>
      <c r="AB287" s="8">
        <v>203</v>
      </c>
      <c r="AC287" s="24">
        <v>44351</v>
      </c>
      <c r="AD287" s="21">
        <v>69.150000000000006</v>
      </c>
      <c r="AE287" s="22">
        <v>2.12</v>
      </c>
      <c r="AF287" s="8"/>
      <c r="AG287" s="8"/>
      <c r="AH287" s="8"/>
      <c r="AI287" s="8"/>
      <c r="AJ287" s="8"/>
      <c r="AK287" s="8">
        <v>14</v>
      </c>
      <c r="AL287" s="8">
        <v>2</v>
      </c>
      <c r="AM287" s="8">
        <v>1</v>
      </c>
      <c r="AN287" s="8">
        <v>1</v>
      </c>
      <c r="AO287" s="8">
        <v>1</v>
      </c>
      <c r="AP287" s="8">
        <v>19</v>
      </c>
      <c r="AQ287" s="24">
        <v>44351</v>
      </c>
      <c r="AR287" s="23">
        <v>5.72</v>
      </c>
      <c r="AS287" s="22">
        <v>2.2000000000000002</v>
      </c>
    </row>
    <row r="288" spans="1:45" x14ac:dyDescent="0.2">
      <c r="A288" s="8" t="s">
        <v>5996</v>
      </c>
      <c r="B288" s="12">
        <v>44351</v>
      </c>
      <c r="C288" s="8">
        <v>1099</v>
      </c>
      <c r="D288" s="8" t="s">
        <v>892</v>
      </c>
      <c r="E288" s="8" t="s">
        <v>5997</v>
      </c>
      <c r="F288" s="8"/>
      <c r="G288" s="8"/>
      <c r="H288" s="8"/>
      <c r="I288" s="8"/>
      <c r="J288" s="8">
        <v>848</v>
      </c>
      <c r="K288" s="8">
        <v>228</v>
      </c>
      <c r="L288" s="8">
        <v>160</v>
      </c>
      <c r="M288" s="8">
        <v>37</v>
      </c>
      <c r="N288" s="8">
        <v>49</v>
      </c>
      <c r="O288" s="8">
        <v>14</v>
      </c>
      <c r="P288" s="8">
        <v>27</v>
      </c>
      <c r="Q288" s="8">
        <v>14</v>
      </c>
      <c r="R288" s="8">
        <v>16</v>
      </c>
      <c r="S288" s="8">
        <v>7</v>
      </c>
      <c r="T288" s="16"/>
      <c r="U288" s="8"/>
      <c r="V288" s="8"/>
      <c r="W288" s="8">
        <v>848</v>
      </c>
      <c r="X288" s="8">
        <v>160</v>
      </c>
      <c r="Y288" s="8">
        <v>49</v>
      </c>
      <c r="Z288" s="8">
        <v>27</v>
      </c>
      <c r="AA288" s="8">
        <v>7</v>
      </c>
      <c r="AB288" s="8">
        <v>1091</v>
      </c>
      <c r="AC288" s="24">
        <v>44351</v>
      </c>
      <c r="AD288" s="21">
        <v>357.01</v>
      </c>
      <c r="AE288" s="22">
        <v>2.09</v>
      </c>
      <c r="AF288" s="8"/>
      <c r="AG288" s="8"/>
      <c r="AH288" s="8"/>
      <c r="AI288" s="8"/>
      <c r="AJ288" s="8"/>
      <c r="AK288" s="8">
        <v>228</v>
      </c>
      <c r="AL288" s="8">
        <v>37</v>
      </c>
      <c r="AM288" s="8">
        <v>14</v>
      </c>
      <c r="AN288" s="8">
        <v>14</v>
      </c>
      <c r="AO288" s="8">
        <v>7</v>
      </c>
      <c r="AP288" s="8">
        <v>300</v>
      </c>
      <c r="AQ288" s="24">
        <v>44351</v>
      </c>
      <c r="AR288" s="23">
        <v>94.6</v>
      </c>
      <c r="AS288" s="22">
        <v>2.16</v>
      </c>
    </row>
    <row r="289" spans="1:45" x14ac:dyDescent="0.2">
      <c r="A289" s="8" t="s">
        <v>5998</v>
      </c>
      <c r="B289" s="8"/>
      <c r="C289" s="8"/>
      <c r="D289" s="8" t="s">
        <v>5999</v>
      </c>
      <c r="E289" s="8" t="s">
        <v>6000</v>
      </c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16"/>
      <c r="U289" s="8"/>
      <c r="V289" s="8"/>
      <c r="W289" s="8"/>
      <c r="X289" s="8"/>
      <c r="Y289" s="8"/>
      <c r="Z289" s="8"/>
      <c r="AA289" s="8"/>
      <c r="AB289" s="8">
        <v>0</v>
      </c>
      <c r="AC289" s="17"/>
      <c r="AD289" s="21" t="e">
        <v>#DIV/0!</v>
      </c>
      <c r="AE289" s="22" t="e">
        <v>#DIV/0!</v>
      </c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>
        <v>0</v>
      </c>
      <c r="AQ289" s="17"/>
      <c r="AR289" s="23" t="e">
        <v>#DIV/0!</v>
      </c>
      <c r="AS289" s="22" t="e">
        <v>#DIV/0!</v>
      </c>
    </row>
    <row r="290" spans="1:45" x14ac:dyDescent="0.2">
      <c r="A290" s="8" t="s">
        <v>6001</v>
      </c>
      <c r="B290" s="12">
        <v>44412</v>
      </c>
      <c r="C290" s="8">
        <v>44</v>
      </c>
      <c r="D290" s="8" t="s">
        <v>6002</v>
      </c>
      <c r="E290" s="8" t="s">
        <v>6003</v>
      </c>
      <c r="F290" s="8"/>
      <c r="G290" s="8"/>
      <c r="H290" s="8"/>
      <c r="I290" s="8"/>
      <c r="J290" s="8">
        <v>37</v>
      </c>
      <c r="K290" s="8">
        <v>9</v>
      </c>
      <c r="L290" s="8">
        <v>6</v>
      </c>
      <c r="M290" s="8">
        <v>1</v>
      </c>
      <c r="N290" s="8">
        <v>1</v>
      </c>
      <c r="O290" s="8">
        <v>0</v>
      </c>
      <c r="P290" s="8">
        <v>1</v>
      </c>
      <c r="Q290" s="8">
        <v>0</v>
      </c>
      <c r="R290" s="8">
        <v>1</v>
      </c>
      <c r="S290" s="8">
        <v>0</v>
      </c>
      <c r="T290" s="16"/>
      <c r="U290" s="8"/>
      <c r="V290" s="8"/>
      <c r="W290" s="8">
        <v>37</v>
      </c>
      <c r="X290" s="8">
        <v>6</v>
      </c>
      <c r="Y290" s="8">
        <v>1</v>
      </c>
      <c r="Z290" s="8">
        <v>1</v>
      </c>
      <c r="AA290" s="8">
        <v>0</v>
      </c>
      <c r="AB290" s="8">
        <v>45</v>
      </c>
      <c r="AC290" s="24">
        <v>44412</v>
      </c>
      <c r="AD290" s="21">
        <v>15.83</v>
      </c>
      <c r="AE290" s="22">
        <v>2.12</v>
      </c>
      <c r="AF290" s="8"/>
      <c r="AG290" s="8"/>
      <c r="AH290" s="8"/>
      <c r="AI290" s="8"/>
      <c r="AJ290" s="8"/>
      <c r="AK290" s="8">
        <v>9</v>
      </c>
      <c r="AL290" s="8">
        <v>1</v>
      </c>
      <c r="AM290" s="8">
        <v>0</v>
      </c>
      <c r="AN290" s="8">
        <v>0</v>
      </c>
      <c r="AO290" s="8">
        <v>0</v>
      </c>
      <c r="AP290" s="8">
        <v>10</v>
      </c>
      <c r="AQ290" s="24">
        <v>44412</v>
      </c>
      <c r="AR290" s="23">
        <v>3.94</v>
      </c>
      <c r="AS290" s="22">
        <v>2.17</v>
      </c>
    </row>
    <row r="291" spans="1:45" x14ac:dyDescent="0.2">
      <c r="A291" s="8" t="s">
        <v>6004</v>
      </c>
      <c r="B291" s="12">
        <v>44200</v>
      </c>
      <c r="C291" s="8">
        <v>4385</v>
      </c>
      <c r="D291" s="8" t="s">
        <v>1668</v>
      </c>
      <c r="E291" s="8" t="s">
        <v>6005</v>
      </c>
      <c r="F291" s="8"/>
      <c r="G291" s="8"/>
      <c r="H291" s="8"/>
      <c r="I291" s="8"/>
      <c r="J291" s="8">
        <v>2553</v>
      </c>
      <c r="K291" s="8">
        <v>312</v>
      </c>
      <c r="L291" s="8">
        <v>763</v>
      </c>
      <c r="M291" s="8">
        <v>83</v>
      </c>
      <c r="N291" s="8">
        <v>539</v>
      </c>
      <c r="O291" s="8">
        <v>51</v>
      </c>
      <c r="P291" s="8">
        <v>212</v>
      </c>
      <c r="Q291" s="8">
        <v>52</v>
      </c>
      <c r="R291" s="8">
        <v>318</v>
      </c>
      <c r="S291" s="8">
        <v>160</v>
      </c>
      <c r="T291" s="16"/>
      <c r="U291" s="8"/>
      <c r="V291" s="8"/>
      <c r="W291" s="8">
        <v>2553</v>
      </c>
      <c r="X291" s="8">
        <v>763</v>
      </c>
      <c r="Y291" s="8">
        <v>539</v>
      </c>
      <c r="Z291" s="8">
        <v>212</v>
      </c>
      <c r="AA291" s="8">
        <v>160</v>
      </c>
      <c r="AB291" s="8">
        <v>4227</v>
      </c>
      <c r="AC291" s="24">
        <v>44200</v>
      </c>
      <c r="AD291" s="21">
        <v>985.84</v>
      </c>
      <c r="AE291" s="22">
        <v>1.9</v>
      </c>
      <c r="AF291" s="8"/>
      <c r="AG291" s="8"/>
      <c r="AH291" s="8"/>
      <c r="AI291" s="8"/>
      <c r="AJ291" s="8"/>
      <c r="AK291" s="8">
        <v>312</v>
      </c>
      <c r="AL291" s="8">
        <v>83</v>
      </c>
      <c r="AM291" s="8">
        <v>51</v>
      </c>
      <c r="AN291" s="8">
        <v>52</v>
      </c>
      <c r="AO291" s="8">
        <v>160</v>
      </c>
      <c r="AP291" s="8">
        <v>658</v>
      </c>
      <c r="AQ291" s="24">
        <v>44200</v>
      </c>
      <c r="AR291" s="23">
        <v>110.16</v>
      </c>
      <c r="AS291" s="22">
        <v>1.48</v>
      </c>
    </row>
    <row r="292" spans="1:45" x14ac:dyDescent="0.2">
      <c r="A292" s="8" t="s">
        <v>6006</v>
      </c>
      <c r="B292" s="12">
        <v>44320</v>
      </c>
      <c r="C292" s="8">
        <v>1755</v>
      </c>
      <c r="D292" s="8" t="s">
        <v>1641</v>
      </c>
      <c r="E292" s="8" t="s">
        <v>6007</v>
      </c>
      <c r="F292" s="8"/>
      <c r="G292" s="8"/>
      <c r="H292" s="8"/>
      <c r="I292" s="8"/>
      <c r="J292" s="8">
        <v>1266</v>
      </c>
      <c r="K292" s="8">
        <v>327</v>
      </c>
      <c r="L292" s="8">
        <v>266</v>
      </c>
      <c r="M292" s="8">
        <v>59</v>
      </c>
      <c r="N292" s="8">
        <v>94</v>
      </c>
      <c r="O292" s="8">
        <v>22</v>
      </c>
      <c r="P292" s="8">
        <v>44</v>
      </c>
      <c r="Q292" s="8">
        <v>15</v>
      </c>
      <c r="R292" s="8">
        <v>85</v>
      </c>
      <c r="S292" s="8">
        <v>61</v>
      </c>
      <c r="T292" s="16"/>
      <c r="U292" s="8"/>
      <c r="V292" s="8"/>
      <c r="W292" s="8">
        <v>1266</v>
      </c>
      <c r="X292" s="8">
        <v>266</v>
      </c>
      <c r="Y292" s="8">
        <v>94</v>
      </c>
      <c r="Z292" s="8">
        <v>44</v>
      </c>
      <c r="AA292" s="8">
        <v>61</v>
      </c>
      <c r="AB292" s="8">
        <v>1731</v>
      </c>
      <c r="AC292" s="24">
        <v>44320</v>
      </c>
      <c r="AD292" s="21">
        <v>521.71</v>
      </c>
      <c r="AE292" s="22">
        <v>2.09</v>
      </c>
      <c r="AF292" s="8"/>
      <c r="AG292" s="8"/>
      <c r="AH292" s="8"/>
      <c r="AI292" s="8"/>
      <c r="AJ292" s="8"/>
      <c r="AK292" s="8">
        <v>327</v>
      </c>
      <c r="AL292" s="8">
        <v>59</v>
      </c>
      <c r="AM292" s="8">
        <v>22</v>
      </c>
      <c r="AN292" s="8">
        <v>15</v>
      </c>
      <c r="AO292" s="8">
        <v>61</v>
      </c>
      <c r="AP292" s="8">
        <v>484</v>
      </c>
      <c r="AQ292" s="24">
        <v>44320</v>
      </c>
      <c r="AR292" s="23">
        <v>130.37</v>
      </c>
      <c r="AS292" s="22">
        <v>2.09</v>
      </c>
    </row>
    <row r="293" spans="1:45" x14ac:dyDescent="0.2">
      <c r="A293" s="8" t="s">
        <v>6008</v>
      </c>
      <c r="B293" s="12">
        <v>44381</v>
      </c>
      <c r="C293" s="8">
        <v>1699</v>
      </c>
      <c r="D293" s="8" t="s">
        <v>5824</v>
      </c>
      <c r="E293" s="8" t="s">
        <v>6009</v>
      </c>
      <c r="F293" s="8"/>
      <c r="G293" s="8"/>
      <c r="H293" s="8"/>
      <c r="I293" s="8"/>
      <c r="J293" s="8">
        <v>1328</v>
      </c>
      <c r="K293" s="8">
        <v>112</v>
      </c>
      <c r="L293" s="8">
        <v>254</v>
      </c>
      <c r="M293" s="8">
        <v>18</v>
      </c>
      <c r="N293" s="8">
        <v>65</v>
      </c>
      <c r="O293" s="8">
        <v>6</v>
      </c>
      <c r="P293" s="8">
        <v>25</v>
      </c>
      <c r="Q293" s="8">
        <v>9</v>
      </c>
      <c r="R293" s="8">
        <v>27</v>
      </c>
      <c r="S293" s="8">
        <v>8</v>
      </c>
      <c r="T293" s="16"/>
      <c r="U293" s="8"/>
      <c r="V293" s="8"/>
      <c r="W293" s="8">
        <v>1328</v>
      </c>
      <c r="X293" s="8">
        <v>254</v>
      </c>
      <c r="Y293" s="8">
        <v>65</v>
      </c>
      <c r="Z293" s="8">
        <v>25</v>
      </c>
      <c r="AA293" s="8">
        <v>8</v>
      </c>
      <c r="AB293" s="8">
        <v>1680</v>
      </c>
      <c r="AC293" s="24">
        <v>44381</v>
      </c>
      <c r="AD293" s="21">
        <v>563.15</v>
      </c>
      <c r="AE293" s="22">
        <v>2.08</v>
      </c>
      <c r="AF293" s="8"/>
      <c r="AG293" s="8"/>
      <c r="AH293" s="8"/>
      <c r="AI293" s="8"/>
      <c r="AJ293" s="8"/>
      <c r="AK293" s="8">
        <v>112</v>
      </c>
      <c r="AL293" s="8">
        <v>18</v>
      </c>
      <c r="AM293" s="8">
        <v>6</v>
      </c>
      <c r="AN293" s="8">
        <v>9</v>
      </c>
      <c r="AO293" s="8">
        <v>8</v>
      </c>
      <c r="AP293" s="8">
        <v>153</v>
      </c>
      <c r="AQ293" s="24">
        <v>44381</v>
      </c>
      <c r="AR293" s="23">
        <v>45.74</v>
      </c>
      <c r="AS293" s="22">
        <v>2.1800000000000002</v>
      </c>
    </row>
    <row r="294" spans="1:45" x14ac:dyDescent="0.2">
      <c r="A294" s="8" t="s">
        <v>6010</v>
      </c>
      <c r="B294" s="12">
        <v>44290</v>
      </c>
      <c r="C294" s="8">
        <v>963</v>
      </c>
      <c r="D294" s="8" t="s">
        <v>6011</v>
      </c>
      <c r="E294" s="8" t="s">
        <v>6012</v>
      </c>
      <c r="F294" s="8"/>
      <c r="G294" s="8"/>
      <c r="H294" s="8"/>
      <c r="I294" s="8"/>
      <c r="J294" s="8">
        <v>669</v>
      </c>
      <c r="K294" s="8">
        <v>135</v>
      </c>
      <c r="L294" s="8">
        <v>156</v>
      </c>
      <c r="M294" s="8">
        <v>29</v>
      </c>
      <c r="N294" s="8">
        <v>72</v>
      </c>
      <c r="O294" s="8">
        <v>21</v>
      </c>
      <c r="P294" s="8">
        <v>29</v>
      </c>
      <c r="Q294" s="8">
        <v>15</v>
      </c>
      <c r="R294" s="8">
        <v>37</v>
      </c>
      <c r="S294" s="8">
        <v>20</v>
      </c>
      <c r="T294" s="16"/>
      <c r="U294" s="8"/>
      <c r="V294" s="8"/>
      <c r="W294" s="8">
        <v>669</v>
      </c>
      <c r="X294" s="8">
        <v>156</v>
      </c>
      <c r="Y294" s="8">
        <v>72</v>
      </c>
      <c r="Z294" s="8">
        <v>29</v>
      </c>
      <c r="AA294" s="8">
        <v>20</v>
      </c>
      <c r="AB294" s="8">
        <v>946</v>
      </c>
      <c r="AC294" s="24">
        <v>44290</v>
      </c>
      <c r="AD294" s="21">
        <v>273.56</v>
      </c>
      <c r="AE294" s="22">
        <v>2.0299999999999998</v>
      </c>
      <c r="AF294" s="8"/>
      <c r="AG294" s="8"/>
      <c r="AH294" s="8"/>
      <c r="AI294" s="8"/>
      <c r="AJ294" s="8"/>
      <c r="AK294" s="8">
        <v>135</v>
      </c>
      <c r="AL294" s="8">
        <v>29</v>
      </c>
      <c r="AM294" s="8">
        <v>21</v>
      </c>
      <c r="AN294" s="8">
        <v>15</v>
      </c>
      <c r="AO294" s="8">
        <v>20</v>
      </c>
      <c r="AP294" s="8">
        <v>220</v>
      </c>
      <c r="AQ294" s="24">
        <v>44290</v>
      </c>
      <c r="AR294" s="23">
        <v>51.12</v>
      </c>
      <c r="AS294" s="22">
        <v>2.1800000000000002</v>
      </c>
    </row>
    <row r="295" spans="1:45" x14ac:dyDescent="0.2">
      <c r="A295" s="8" t="s">
        <v>6013</v>
      </c>
      <c r="B295" s="12">
        <v>44320</v>
      </c>
      <c r="C295" s="8">
        <v>2707</v>
      </c>
      <c r="D295" s="8" t="s">
        <v>204</v>
      </c>
      <c r="E295" s="8" t="s">
        <v>6014</v>
      </c>
      <c r="F295" s="8"/>
      <c r="G295" s="8"/>
      <c r="H295" s="8"/>
      <c r="I295" s="8"/>
      <c r="J295" s="8">
        <v>1991</v>
      </c>
      <c r="K295" s="8">
        <v>436</v>
      </c>
      <c r="L295" s="8">
        <v>493</v>
      </c>
      <c r="M295" s="8">
        <v>82</v>
      </c>
      <c r="N295" s="8">
        <v>137</v>
      </c>
      <c r="O295" s="8">
        <v>37</v>
      </c>
      <c r="P295" s="8">
        <v>40</v>
      </c>
      <c r="Q295" s="8">
        <v>14</v>
      </c>
      <c r="R295" s="8">
        <v>46</v>
      </c>
      <c r="S295" s="8">
        <v>24</v>
      </c>
      <c r="T295" s="16"/>
      <c r="U295" s="8"/>
      <c r="V295" s="8"/>
      <c r="W295" s="8">
        <v>1991</v>
      </c>
      <c r="X295" s="8">
        <v>493</v>
      </c>
      <c r="Y295" s="8">
        <v>137</v>
      </c>
      <c r="Z295" s="8">
        <v>40</v>
      </c>
      <c r="AA295" s="8">
        <v>24</v>
      </c>
      <c r="AB295" s="8">
        <v>2685</v>
      </c>
      <c r="AC295" s="24">
        <v>44320</v>
      </c>
      <c r="AD295" s="21">
        <v>834.6</v>
      </c>
      <c r="AE295" s="22">
        <v>1.97</v>
      </c>
      <c r="AF295" s="8"/>
      <c r="AG295" s="8"/>
      <c r="AH295" s="8"/>
      <c r="AI295" s="8"/>
      <c r="AJ295" s="8"/>
      <c r="AK295" s="8">
        <v>436</v>
      </c>
      <c r="AL295" s="8">
        <v>82</v>
      </c>
      <c r="AM295" s="8">
        <v>37</v>
      </c>
      <c r="AN295" s="8">
        <v>14</v>
      </c>
      <c r="AO295" s="8">
        <v>24</v>
      </c>
      <c r="AP295" s="8">
        <v>593</v>
      </c>
      <c r="AQ295" s="24">
        <v>44320</v>
      </c>
      <c r="AR295" s="23">
        <v>179.33</v>
      </c>
      <c r="AS295" s="22">
        <v>2.12</v>
      </c>
    </row>
    <row r="296" spans="1:45" x14ac:dyDescent="0.2">
      <c r="A296" s="8" t="s">
        <v>6015</v>
      </c>
      <c r="B296" s="12">
        <v>44290</v>
      </c>
      <c r="C296" s="8">
        <v>3122</v>
      </c>
      <c r="D296" s="8" t="s">
        <v>105</v>
      </c>
      <c r="E296" s="8" t="s">
        <v>6016</v>
      </c>
      <c r="F296" s="8"/>
      <c r="G296" s="8"/>
      <c r="H296" s="8"/>
      <c r="I296" s="8"/>
      <c r="J296" s="8">
        <v>2123</v>
      </c>
      <c r="K296" s="8">
        <v>421</v>
      </c>
      <c r="L296" s="8">
        <v>575</v>
      </c>
      <c r="M296" s="8">
        <v>68</v>
      </c>
      <c r="N296" s="8">
        <v>232</v>
      </c>
      <c r="O296" s="8">
        <v>30</v>
      </c>
      <c r="P296" s="8">
        <v>76</v>
      </c>
      <c r="Q296" s="8">
        <v>23</v>
      </c>
      <c r="R296" s="8">
        <v>116</v>
      </c>
      <c r="S296" s="8">
        <v>63</v>
      </c>
      <c r="T296" s="16"/>
      <c r="U296" s="8"/>
      <c r="V296" s="8"/>
      <c r="W296" s="8">
        <v>2123</v>
      </c>
      <c r="X296" s="8">
        <v>575</v>
      </c>
      <c r="Y296" s="8">
        <v>232</v>
      </c>
      <c r="Z296" s="8">
        <v>76</v>
      </c>
      <c r="AA296" s="8">
        <v>63</v>
      </c>
      <c r="AB296" s="8">
        <v>3069</v>
      </c>
      <c r="AC296" s="24">
        <v>44290</v>
      </c>
      <c r="AD296" s="21">
        <v>868.56</v>
      </c>
      <c r="AE296" s="22">
        <v>1.95</v>
      </c>
      <c r="AF296" s="8"/>
      <c r="AG296" s="8"/>
      <c r="AH296" s="8"/>
      <c r="AI296" s="8"/>
      <c r="AJ296" s="8"/>
      <c r="AK296" s="8">
        <v>421</v>
      </c>
      <c r="AL296" s="8">
        <v>68</v>
      </c>
      <c r="AM296" s="8">
        <v>30</v>
      </c>
      <c r="AN296" s="8">
        <v>23</v>
      </c>
      <c r="AO296" s="8">
        <v>63</v>
      </c>
      <c r="AP296" s="8">
        <v>605</v>
      </c>
      <c r="AQ296" s="24">
        <v>44290</v>
      </c>
      <c r="AR296" s="23">
        <v>168.86</v>
      </c>
      <c r="AS296" s="22">
        <v>2.16</v>
      </c>
    </row>
    <row r="297" spans="1:45" x14ac:dyDescent="0.2">
      <c r="A297" s="8" t="s">
        <v>6017</v>
      </c>
      <c r="B297" s="12">
        <v>44320</v>
      </c>
      <c r="C297" s="8">
        <v>1764</v>
      </c>
      <c r="D297" s="8" t="s">
        <v>6018</v>
      </c>
      <c r="E297" s="8" t="s">
        <v>6019</v>
      </c>
      <c r="F297" s="8"/>
      <c r="G297" s="8"/>
      <c r="H297" s="8"/>
      <c r="I297" s="8"/>
      <c r="J297" s="8">
        <v>1272</v>
      </c>
      <c r="K297" s="8">
        <v>298</v>
      </c>
      <c r="L297" s="8">
        <v>277</v>
      </c>
      <c r="M297" s="8">
        <v>49</v>
      </c>
      <c r="N297" s="8">
        <v>120</v>
      </c>
      <c r="O297" s="8">
        <v>27</v>
      </c>
      <c r="P297" s="8">
        <v>40</v>
      </c>
      <c r="Q297" s="8">
        <v>18</v>
      </c>
      <c r="R297" s="8">
        <v>54</v>
      </c>
      <c r="S297" s="8">
        <v>23</v>
      </c>
      <c r="T297" s="16"/>
      <c r="U297" s="8"/>
      <c r="V297" s="8"/>
      <c r="W297" s="8">
        <v>1272</v>
      </c>
      <c r="X297" s="8">
        <v>277</v>
      </c>
      <c r="Y297" s="8">
        <v>120</v>
      </c>
      <c r="Z297" s="8">
        <v>40</v>
      </c>
      <c r="AA297" s="8">
        <v>23</v>
      </c>
      <c r="AB297" s="8">
        <v>1732</v>
      </c>
      <c r="AC297" s="24">
        <v>44320</v>
      </c>
      <c r="AD297" s="21">
        <v>527.09</v>
      </c>
      <c r="AE297" s="22">
        <v>2.04</v>
      </c>
      <c r="AF297" s="8"/>
      <c r="AG297" s="8"/>
      <c r="AH297" s="8"/>
      <c r="AI297" s="8"/>
      <c r="AJ297" s="8"/>
      <c r="AK297" s="8">
        <v>298</v>
      </c>
      <c r="AL297" s="8">
        <v>49</v>
      </c>
      <c r="AM297" s="8">
        <v>27</v>
      </c>
      <c r="AN297" s="8">
        <v>18</v>
      </c>
      <c r="AO297" s="8">
        <v>23</v>
      </c>
      <c r="AP297" s="8">
        <v>415</v>
      </c>
      <c r="AQ297" s="24">
        <v>44320</v>
      </c>
      <c r="AR297" s="23">
        <v>120.77</v>
      </c>
      <c r="AS297" s="22">
        <v>2.1800000000000002</v>
      </c>
    </row>
    <row r="298" spans="1:45" x14ac:dyDescent="0.2">
      <c r="A298" s="8" t="s">
        <v>6020</v>
      </c>
      <c r="B298" s="12">
        <v>44231</v>
      </c>
      <c r="C298" s="8">
        <v>317</v>
      </c>
      <c r="D298" s="8" t="s">
        <v>1684</v>
      </c>
      <c r="E298" s="8" t="s">
        <v>6021</v>
      </c>
      <c r="F298" s="8"/>
      <c r="G298" s="8"/>
      <c r="H298" s="8"/>
      <c r="I298" s="8"/>
      <c r="J298" s="8">
        <v>196</v>
      </c>
      <c r="K298" s="8">
        <v>95</v>
      </c>
      <c r="L298" s="8">
        <v>56</v>
      </c>
      <c r="M298" s="8">
        <v>27</v>
      </c>
      <c r="N298" s="8">
        <v>33</v>
      </c>
      <c r="O298" s="8">
        <v>23</v>
      </c>
      <c r="P298" s="8">
        <v>15</v>
      </c>
      <c r="Q298" s="8">
        <v>14</v>
      </c>
      <c r="R298" s="8">
        <v>17</v>
      </c>
      <c r="S298" s="8">
        <v>12</v>
      </c>
      <c r="T298" s="16"/>
      <c r="U298" s="8"/>
      <c r="V298" s="8"/>
      <c r="W298" s="8">
        <v>196</v>
      </c>
      <c r="X298" s="8">
        <v>56</v>
      </c>
      <c r="Y298" s="8">
        <v>33</v>
      </c>
      <c r="Z298" s="8">
        <v>15</v>
      </c>
      <c r="AA298" s="8">
        <v>12</v>
      </c>
      <c r="AB298" s="8">
        <v>312</v>
      </c>
      <c r="AC298" s="24">
        <v>44231</v>
      </c>
      <c r="AD298" s="21">
        <v>76.72</v>
      </c>
      <c r="AE298" s="22">
        <v>1.96</v>
      </c>
      <c r="AF298" s="8"/>
      <c r="AG298" s="8"/>
      <c r="AH298" s="8"/>
      <c r="AI298" s="8"/>
      <c r="AJ298" s="8"/>
      <c r="AK298" s="8">
        <v>95</v>
      </c>
      <c r="AL298" s="8">
        <v>27</v>
      </c>
      <c r="AM298" s="8">
        <v>23</v>
      </c>
      <c r="AN298" s="8">
        <v>14</v>
      </c>
      <c r="AO298" s="8">
        <v>12</v>
      </c>
      <c r="AP298" s="8">
        <v>171</v>
      </c>
      <c r="AQ298" s="24">
        <v>44231</v>
      </c>
      <c r="AR298" s="23">
        <v>34.549999999999997</v>
      </c>
      <c r="AS298" s="22">
        <v>2.06</v>
      </c>
    </row>
    <row r="299" spans="1:45" x14ac:dyDescent="0.2">
      <c r="A299" s="8" t="s">
        <v>6022</v>
      </c>
      <c r="B299" s="8" t="s">
        <v>56</v>
      </c>
      <c r="C299" s="8">
        <v>7</v>
      </c>
      <c r="D299" s="8" t="s">
        <v>1847</v>
      </c>
      <c r="E299" s="8" t="s">
        <v>6023</v>
      </c>
      <c r="F299" s="8"/>
      <c r="G299" s="8"/>
      <c r="H299" s="8"/>
      <c r="I299" s="8"/>
      <c r="J299" s="8">
        <v>7</v>
      </c>
      <c r="K299" s="8">
        <v>5</v>
      </c>
      <c r="L299" s="8">
        <v>7</v>
      </c>
      <c r="M299" s="8">
        <v>5</v>
      </c>
      <c r="N299" s="8">
        <v>7</v>
      </c>
      <c r="O299" s="8">
        <v>5</v>
      </c>
      <c r="P299" s="8">
        <v>7</v>
      </c>
      <c r="Q299" s="8">
        <v>5</v>
      </c>
      <c r="R299" s="8">
        <v>7</v>
      </c>
      <c r="S299" s="8">
        <v>5</v>
      </c>
      <c r="T299" s="16"/>
      <c r="U299" s="8"/>
      <c r="V299" s="8"/>
      <c r="W299" s="8">
        <v>7</v>
      </c>
      <c r="X299" s="8">
        <v>7</v>
      </c>
      <c r="Y299" s="8">
        <v>7</v>
      </c>
      <c r="Z299" s="8">
        <v>7</v>
      </c>
      <c r="AA299" s="8">
        <v>5</v>
      </c>
      <c r="AB299" s="8">
        <v>33</v>
      </c>
      <c r="AC299" s="17" t="s">
        <v>56</v>
      </c>
      <c r="AD299" s="21">
        <v>0.89</v>
      </c>
      <c r="AE299" s="22">
        <v>-2.2400000000000002</v>
      </c>
      <c r="AF299" s="8"/>
      <c r="AG299" s="8"/>
      <c r="AH299" s="8"/>
      <c r="AI299" s="8"/>
      <c r="AJ299" s="8"/>
      <c r="AK299" s="8">
        <v>5</v>
      </c>
      <c r="AL299" s="8">
        <v>5</v>
      </c>
      <c r="AM299" s="8">
        <v>5</v>
      </c>
      <c r="AN299" s="8">
        <v>5</v>
      </c>
      <c r="AO299" s="8">
        <v>5</v>
      </c>
      <c r="AP299" s="8">
        <v>25</v>
      </c>
      <c r="AQ299" s="17" t="s">
        <v>56</v>
      </c>
      <c r="AR299" s="23">
        <v>0</v>
      </c>
      <c r="AS299" s="22" t="e">
        <v>#DIV/0!</v>
      </c>
    </row>
    <row r="300" spans="1:45" x14ac:dyDescent="0.2">
      <c r="A300" s="8" t="s">
        <v>6024</v>
      </c>
      <c r="B300" s="12">
        <v>44351</v>
      </c>
      <c r="C300" s="8">
        <v>6544</v>
      </c>
      <c r="D300" s="8" t="s">
        <v>1684</v>
      </c>
      <c r="E300" s="8" t="s">
        <v>6025</v>
      </c>
      <c r="F300" s="8"/>
      <c r="G300" s="8"/>
      <c r="H300" s="8"/>
      <c r="I300" s="8"/>
      <c r="J300" s="8">
        <v>5107</v>
      </c>
      <c r="K300" s="8">
        <v>717</v>
      </c>
      <c r="L300" s="8">
        <v>874</v>
      </c>
      <c r="M300" s="8">
        <v>96</v>
      </c>
      <c r="N300" s="8">
        <v>325</v>
      </c>
      <c r="O300" s="8">
        <v>47</v>
      </c>
      <c r="P300" s="8">
        <v>95</v>
      </c>
      <c r="Q300" s="8">
        <v>22</v>
      </c>
      <c r="R300" s="8">
        <v>143</v>
      </c>
      <c r="S300" s="8">
        <v>59</v>
      </c>
      <c r="T300" s="16"/>
      <c r="U300" s="8"/>
      <c r="V300" s="8"/>
      <c r="W300" s="8">
        <v>5107</v>
      </c>
      <c r="X300" s="8">
        <v>874</v>
      </c>
      <c r="Y300" s="8">
        <v>325</v>
      </c>
      <c r="Z300" s="8">
        <v>95</v>
      </c>
      <c r="AA300" s="8">
        <v>59</v>
      </c>
      <c r="AB300" s="8">
        <v>6460</v>
      </c>
      <c r="AC300" s="24">
        <v>44351</v>
      </c>
      <c r="AD300" s="21">
        <v>2157.38</v>
      </c>
      <c r="AE300" s="22">
        <v>2.11</v>
      </c>
      <c r="AF300" s="8"/>
      <c r="AG300" s="8"/>
      <c r="AH300" s="8"/>
      <c r="AI300" s="8"/>
      <c r="AJ300" s="8"/>
      <c r="AK300" s="8">
        <v>717</v>
      </c>
      <c r="AL300" s="8">
        <v>96</v>
      </c>
      <c r="AM300" s="8">
        <v>47</v>
      </c>
      <c r="AN300" s="8">
        <v>22</v>
      </c>
      <c r="AO300" s="8">
        <v>59</v>
      </c>
      <c r="AP300" s="8">
        <v>941</v>
      </c>
      <c r="AQ300" s="24">
        <v>44351</v>
      </c>
      <c r="AR300" s="23">
        <v>296.81</v>
      </c>
      <c r="AS300" s="22">
        <v>2.19</v>
      </c>
    </row>
    <row r="301" spans="1:45" x14ac:dyDescent="0.2">
      <c r="A301" s="8" t="s">
        <v>6026</v>
      </c>
      <c r="B301" s="12">
        <v>44351</v>
      </c>
      <c r="C301" s="8">
        <v>1001</v>
      </c>
      <c r="D301" s="8" t="s">
        <v>5885</v>
      </c>
      <c r="E301" s="8" t="s">
        <v>6027</v>
      </c>
      <c r="F301" s="8"/>
      <c r="G301" s="8"/>
      <c r="H301" s="8"/>
      <c r="I301" s="8"/>
      <c r="J301" s="8">
        <v>735</v>
      </c>
      <c r="K301" s="8">
        <v>142</v>
      </c>
      <c r="L301" s="8">
        <v>166</v>
      </c>
      <c r="M301" s="8">
        <v>18</v>
      </c>
      <c r="N301" s="8">
        <v>55</v>
      </c>
      <c r="O301" s="8">
        <v>9</v>
      </c>
      <c r="P301" s="8">
        <v>24</v>
      </c>
      <c r="Q301" s="8">
        <v>10</v>
      </c>
      <c r="R301" s="8">
        <v>21</v>
      </c>
      <c r="S301" s="8">
        <v>11</v>
      </c>
      <c r="T301" s="16"/>
      <c r="U301" s="8"/>
      <c r="V301" s="8"/>
      <c r="W301" s="8">
        <v>735</v>
      </c>
      <c r="X301" s="8">
        <v>166</v>
      </c>
      <c r="Y301" s="8">
        <v>55</v>
      </c>
      <c r="Z301" s="8">
        <v>24</v>
      </c>
      <c r="AA301" s="8">
        <v>11</v>
      </c>
      <c r="AB301" s="8">
        <v>991</v>
      </c>
      <c r="AC301" s="24">
        <v>44351</v>
      </c>
      <c r="AD301" s="21">
        <v>306.22000000000003</v>
      </c>
      <c r="AE301" s="22">
        <v>2.0299999999999998</v>
      </c>
      <c r="AF301" s="8"/>
      <c r="AG301" s="8"/>
      <c r="AH301" s="8"/>
      <c r="AI301" s="8"/>
      <c r="AJ301" s="8"/>
      <c r="AK301" s="8">
        <v>142</v>
      </c>
      <c r="AL301" s="8">
        <v>18</v>
      </c>
      <c r="AM301" s="8">
        <v>9</v>
      </c>
      <c r="AN301" s="8">
        <v>10</v>
      </c>
      <c r="AO301" s="8">
        <v>11</v>
      </c>
      <c r="AP301" s="8">
        <v>190</v>
      </c>
      <c r="AQ301" s="24">
        <v>44351</v>
      </c>
      <c r="AR301" s="23">
        <v>58.25</v>
      </c>
      <c r="AS301" s="22">
        <v>2.2200000000000002</v>
      </c>
    </row>
    <row r="302" spans="1:45" x14ac:dyDescent="0.2">
      <c r="A302" s="8" t="s">
        <v>6028</v>
      </c>
      <c r="B302" s="12">
        <v>44320</v>
      </c>
      <c r="C302" s="8">
        <v>13</v>
      </c>
      <c r="D302" s="8" t="s">
        <v>1819</v>
      </c>
      <c r="E302" s="8" t="s">
        <v>6029</v>
      </c>
      <c r="F302" s="8"/>
      <c r="G302" s="8"/>
      <c r="H302" s="8"/>
      <c r="I302" s="8"/>
      <c r="J302" s="8">
        <v>10</v>
      </c>
      <c r="K302" s="8">
        <v>1</v>
      </c>
      <c r="L302" s="8">
        <v>2</v>
      </c>
      <c r="M302" s="8">
        <v>1</v>
      </c>
      <c r="N302" s="8">
        <v>1</v>
      </c>
      <c r="O302" s="8">
        <v>0</v>
      </c>
      <c r="P302" s="8">
        <v>1</v>
      </c>
      <c r="Q302" s="8">
        <v>0</v>
      </c>
      <c r="R302" s="8">
        <v>1</v>
      </c>
      <c r="S302" s="8">
        <v>0</v>
      </c>
      <c r="T302" s="16"/>
      <c r="U302" s="8"/>
      <c r="V302" s="8"/>
      <c r="W302" s="8">
        <v>10</v>
      </c>
      <c r="X302" s="8">
        <v>2</v>
      </c>
      <c r="Y302" s="8">
        <v>1</v>
      </c>
      <c r="Z302" s="8">
        <v>1</v>
      </c>
      <c r="AA302" s="8">
        <v>0</v>
      </c>
      <c r="AB302" s="8">
        <v>14</v>
      </c>
      <c r="AC302" s="24">
        <v>44320</v>
      </c>
      <c r="AD302" s="21">
        <v>4.09</v>
      </c>
      <c r="AE302" s="22">
        <v>2.0699999999999998</v>
      </c>
      <c r="AF302" s="8"/>
      <c r="AG302" s="8"/>
      <c r="AH302" s="8"/>
      <c r="AI302" s="8"/>
      <c r="AJ302" s="8"/>
      <c r="AK302" s="8">
        <v>1</v>
      </c>
      <c r="AL302" s="8">
        <v>1</v>
      </c>
      <c r="AM302" s="8">
        <v>0</v>
      </c>
      <c r="AN302" s="8">
        <v>0</v>
      </c>
      <c r="AO302" s="8">
        <v>0</v>
      </c>
      <c r="AP302" s="8">
        <v>2</v>
      </c>
      <c r="AQ302" s="24">
        <v>44320</v>
      </c>
      <c r="AR302" s="23">
        <v>0.55000000000000004</v>
      </c>
      <c r="AS302" s="22">
        <v>0.61</v>
      </c>
    </row>
    <row r="303" spans="1:45" x14ac:dyDescent="0.2">
      <c r="A303" s="8" t="s">
        <v>6030</v>
      </c>
      <c r="B303" s="12">
        <v>44290</v>
      </c>
      <c r="C303" s="8">
        <v>264</v>
      </c>
      <c r="D303" s="8" t="s">
        <v>1939</v>
      </c>
      <c r="E303" s="8" t="s">
        <v>6031</v>
      </c>
      <c r="F303" s="8"/>
      <c r="G303" s="8"/>
      <c r="H303" s="8"/>
      <c r="I303" s="8"/>
      <c r="J303" s="8">
        <v>193</v>
      </c>
      <c r="K303" s="8">
        <v>74</v>
      </c>
      <c r="L303" s="8">
        <v>35</v>
      </c>
      <c r="M303" s="8">
        <v>11</v>
      </c>
      <c r="N303" s="8">
        <v>12</v>
      </c>
      <c r="O303" s="8">
        <v>6</v>
      </c>
      <c r="P303" s="8">
        <v>13</v>
      </c>
      <c r="Q303" s="8">
        <v>7</v>
      </c>
      <c r="R303" s="8">
        <v>11</v>
      </c>
      <c r="S303" s="8">
        <v>6</v>
      </c>
      <c r="T303" s="16"/>
      <c r="U303" s="8"/>
      <c r="V303" s="8"/>
      <c r="W303" s="8">
        <v>193</v>
      </c>
      <c r="X303" s="8">
        <v>35</v>
      </c>
      <c r="Y303" s="8">
        <v>12</v>
      </c>
      <c r="Z303" s="8">
        <v>13</v>
      </c>
      <c r="AA303" s="8">
        <v>6</v>
      </c>
      <c r="AB303" s="8">
        <v>259</v>
      </c>
      <c r="AC303" s="24">
        <v>44290</v>
      </c>
      <c r="AD303" s="21">
        <v>79.7</v>
      </c>
      <c r="AE303" s="22">
        <v>2.13</v>
      </c>
      <c r="AF303" s="8"/>
      <c r="AG303" s="8"/>
      <c r="AH303" s="8"/>
      <c r="AI303" s="8"/>
      <c r="AJ303" s="8"/>
      <c r="AK303" s="8">
        <v>74</v>
      </c>
      <c r="AL303" s="8">
        <v>11</v>
      </c>
      <c r="AM303" s="8">
        <v>6</v>
      </c>
      <c r="AN303" s="8">
        <v>7</v>
      </c>
      <c r="AO303" s="8">
        <v>6</v>
      </c>
      <c r="AP303" s="8">
        <v>104</v>
      </c>
      <c r="AQ303" s="24">
        <v>44290</v>
      </c>
      <c r="AR303" s="23">
        <v>29.81</v>
      </c>
      <c r="AS303" s="22">
        <v>2.21</v>
      </c>
    </row>
    <row r="304" spans="1:45" x14ac:dyDescent="0.2">
      <c r="A304" s="8" t="s">
        <v>6032</v>
      </c>
      <c r="B304" s="12">
        <v>44290</v>
      </c>
      <c r="C304" s="8">
        <v>2119</v>
      </c>
      <c r="D304" s="8" t="s">
        <v>160</v>
      </c>
      <c r="E304" s="8" t="s">
        <v>6033</v>
      </c>
      <c r="F304" s="8"/>
      <c r="G304" s="8"/>
      <c r="H304" s="8"/>
      <c r="I304" s="8"/>
      <c r="J304" s="8">
        <v>135</v>
      </c>
      <c r="K304" s="8">
        <v>287</v>
      </c>
      <c r="L304" s="8">
        <v>383</v>
      </c>
      <c r="M304" s="8">
        <v>100</v>
      </c>
      <c r="N304" s="8">
        <v>215</v>
      </c>
      <c r="O304" s="8">
        <v>59</v>
      </c>
      <c r="P304" s="8">
        <v>61</v>
      </c>
      <c r="Q304" s="8">
        <v>26</v>
      </c>
      <c r="R304" s="8">
        <v>110</v>
      </c>
      <c r="S304" s="8">
        <v>73</v>
      </c>
      <c r="T304" s="16"/>
      <c r="U304" s="8"/>
      <c r="V304" s="8"/>
      <c r="W304" s="8">
        <v>135</v>
      </c>
      <c r="X304" s="8">
        <v>383</v>
      </c>
      <c r="Y304" s="8">
        <v>215</v>
      </c>
      <c r="Z304" s="8">
        <v>61</v>
      </c>
      <c r="AA304" s="8">
        <v>73</v>
      </c>
      <c r="AB304" s="8">
        <v>867</v>
      </c>
      <c r="AC304" s="24">
        <v>44290</v>
      </c>
      <c r="AD304" s="21">
        <v>132.15</v>
      </c>
      <c r="AE304" s="22">
        <v>1.23</v>
      </c>
      <c r="AF304" s="8"/>
      <c r="AG304" s="8"/>
      <c r="AH304" s="8"/>
      <c r="AI304" s="8"/>
      <c r="AJ304" s="8"/>
      <c r="AK304" s="8">
        <v>287</v>
      </c>
      <c r="AL304" s="8">
        <v>100</v>
      </c>
      <c r="AM304" s="8">
        <v>59</v>
      </c>
      <c r="AN304" s="8">
        <v>26</v>
      </c>
      <c r="AO304" s="8">
        <v>73</v>
      </c>
      <c r="AP304" s="8">
        <v>545</v>
      </c>
      <c r="AQ304" s="24">
        <v>44290</v>
      </c>
      <c r="AR304" s="23">
        <v>103.02</v>
      </c>
      <c r="AS304" s="22">
        <v>1.87</v>
      </c>
    </row>
    <row r="305" spans="1:45" x14ac:dyDescent="0.2">
      <c r="A305" s="8" t="s">
        <v>6034</v>
      </c>
      <c r="B305" s="12">
        <v>44351</v>
      </c>
      <c r="C305" s="8">
        <v>802</v>
      </c>
      <c r="D305" s="8" t="s">
        <v>6035</v>
      </c>
      <c r="E305" s="8" t="s">
        <v>6036</v>
      </c>
      <c r="F305" s="8"/>
      <c r="G305" s="8"/>
      <c r="H305" s="8"/>
      <c r="I305" s="8"/>
      <c r="J305" s="8">
        <v>618</v>
      </c>
      <c r="K305" s="8">
        <v>123</v>
      </c>
      <c r="L305" s="8">
        <v>124</v>
      </c>
      <c r="M305" s="8">
        <v>20</v>
      </c>
      <c r="N305" s="8">
        <v>32</v>
      </c>
      <c r="O305" s="8">
        <v>7</v>
      </c>
      <c r="P305" s="8">
        <v>5</v>
      </c>
      <c r="Q305" s="8">
        <v>2</v>
      </c>
      <c r="R305" s="8">
        <v>23</v>
      </c>
      <c r="S305" s="8">
        <v>12</v>
      </c>
      <c r="T305" s="16"/>
      <c r="U305" s="8"/>
      <c r="V305" s="8"/>
      <c r="W305" s="8">
        <v>618</v>
      </c>
      <c r="X305" s="8">
        <v>124</v>
      </c>
      <c r="Y305" s="8">
        <v>32</v>
      </c>
      <c r="Z305" s="8">
        <v>5</v>
      </c>
      <c r="AA305" s="8">
        <v>12</v>
      </c>
      <c r="AB305" s="8">
        <v>791</v>
      </c>
      <c r="AC305" s="24">
        <v>44351</v>
      </c>
      <c r="AD305" s="21">
        <v>261.42</v>
      </c>
      <c r="AE305" s="22">
        <v>2.06</v>
      </c>
      <c r="AF305" s="8"/>
      <c r="AG305" s="8"/>
      <c r="AH305" s="8"/>
      <c r="AI305" s="8"/>
      <c r="AJ305" s="8"/>
      <c r="AK305" s="8">
        <v>123</v>
      </c>
      <c r="AL305" s="8">
        <v>20</v>
      </c>
      <c r="AM305" s="8">
        <v>7</v>
      </c>
      <c r="AN305" s="8">
        <v>2</v>
      </c>
      <c r="AO305" s="8">
        <v>12</v>
      </c>
      <c r="AP305" s="8">
        <v>164</v>
      </c>
      <c r="AQ305" s="24">
        <v>44351</v>
      </c>
      <c r="AR305" s="23">
        <v>50.86</v>
      </c>
      <c r="AS305" s="22">
        <v>2.14</v>
      </c>
    </row>
    <row r="306" spans="1:45" x14ac:dyDescent="0.2">
      <c r="A306" s="8" t="s">
        <v>6037</v>
      </c>
      <c r="B306" s="12">
        <v>44320</v>
      </c>
      <c r="C306" s="8">
        <v>5343</v>
      </c>
      <c r="D306" s="8" t="s">
        <v>204</v>
      </c>
      <c r="E306" s="8" t="s">
        <v>6038</v>
      </c>
      <c r="F306" s="8"/>
      <c r="G306" s="8"/>
      <c r="H306" s="8"/>
      <c r="I306" s="8"/>
      <c r="J306" s="8">
        <v>3903</v>
      </c>
      <c r="K306" s="8">
        <v>661</v>
      </c>
      <c r="L306" s="8">
        <v>890</v>
      </c>
      <c r="M306" s="8">
        <v>111</v>
      </c>
      <c r="N306" s="8">
        <v>326</v>
      </c>
      <c r="O306" s="8">
        <v>38</v>
      </c>
      <c r="P306" s="8">
        <v>94</v>
      </c>
      <c r="Q306" s="8">
        <v>29</v>
      </c>
      <c r="R306" s="8">
        <v>129</v>
      </c>
      <c r="S306" s="8">
        <v>57</v>
      </c>
      <c r="T306" s="16"/>
      <c r="U306" s="8"/>
      <c r="V306" s="8"/>
      <c r="W306" s="8">
        <v>3903</v>
      </c>
      <c r="X306" s="8">
        <v>890</v>
      </c>
      <c r="Y306" s="8">
        <v>326</v>
      </c>
      <c r="Z306" s="8">
        <v>94</v>
      </c>
      <c r="AA306" s="8">
        <v>57</v>
      </c>
      <c r="AB306" s="8">
        <v>5270</v>
      </c>
      <c r="AC306" s="24">
        <v>44320</v>
      </c>
      <c r="AD306" s="21">
        <v>1627.06</v>
      </c>
      <c r="AE306" s="22">
        <v>2.02</v>
      </c>
      <c r="AF306" s="8"/>
      <c r="AG306" s="8"/>
      <c r="AH306" s="8"/>
      <c r="AI306" s="8"/>
      <c r="AJ306" s="8"/>
      <c r="AK306" s="8">
        <v>661</v>
      </c>
      <c r="AL306" s="8">
        <v>111</v>
      </c>
      <c r="AM306" s="8">
        <v>38</v>
      </c>
      <c r="AN306" s="8">
        <v>29</v>
      </c>
      <c r="AO306" s="8">
        <v>57</v>
      </c>
      <c r="AP306" s="8">
        <v>896</v>
      </c>
      <c r="AQ306" s="24">
        <v>44320</v>
      </c>
      <c r="AR306" s="23">
        <v>271.20999999999998</v>
      </c>
      <c r="AS306" s="22">
        <v>2.16</v>
      </c>
    </row>
    <row r="307" spans="1:45" x14ac:dyDescent="0.2">
      <c r="A307" s="8" t="s">
        <v>6039</v>
      </c>
      <c r="B307" s="12">
        <v>44381</v>
      </c>
      <c r="C307" s="8">
        <v>930</v>
      </c>
      <c r="D307" s="8" t="s">
        <v>4730</v>
      </c>
      <c r="E307" s="8" t="s">
        <v>6040</v>
      </c>
      <c r="F307" s="8"/>
      <c r="G307" s="8"/>
      <c r="H307" s="8"/>
      <c r="I307" s="8"/>
      <c r="J307" s="8">
        <v>739</v>
      </c>
      <c r="K307" s="8">
        <v>95</v>
      </c>
      <c r="L307" s="8">
        <v>126</v>
      </c>
      <c r="M307" s="8">
        <v>10</v>
      </c>
      <c r="N307" s="8">
        <v>38</v>
      </c>
      <c r="O307" s="8">
        <v>4</v>
      </c>
      <c r="P307" s="8">
        <v>11</v>
      </c>
      <c r="Q307" s="8">
        <v>4</v>
      </c>
      <c r="R307" s="8">
        <v>16</v>
      </c>
      <c r="S307" s="8">
        <v>11</v>
      </c>
      <c r="T307" s="16"/>
      <c r="U307" s="8"/>
      <c r="V307" s="8"/>
      <c r="W307" s="8">
        <v>739</v>
      </c>
      <c r="X307" s="8">
        <v>126</v>
      </c>
      <c r="Y307" s="8">
        <v>38</v>
      </c>
      <c r="Z307" s="8">
        <v>11</v>
      </c>
      <c r="AA307" s="8">
        <v>11</v>
      </c>
      <c r="AB307" s="8">
        <v>925</v>
      </c>
      <c r="AC307" s="24">
        <v>44381</v>
      </c>
      <c r="AD307" s="21">
        <v>313.27</v>
      </c>
      <c r="AE307" s="22">
        <v>2.12</v>
      </c>
      <c r="AF307" s="8"/>
      <c r="AG307" s="8"/>
      <c r="AH307" s="8"/>
      <c r="AI307" s="8"/>
      <c r="AJ307" s="8"/>
      <c r="AK307" s="8">
        <v>95</v>
      </c>
      <c r="AL307" s="8">
        <v>10</v>
      </c>
      <c r="AM307" s="8">
        <v>4</v>
      </c>
      <c r="AN307" s="8">
        <v>4</v>
      </c>
      <c r="AO307" s="8">
        <v>11</v>
      </c>
      <c r="AP307" s="8">
        <v>124</v>
      </c>
      <c r="AQ307" s="24">
        <v>44381</v>
      </c>
      <c r="AR307" s="23">
        <v>39.380000000000003</v>
      </c>
      <c r="AS307" s="22">
        <v>2.2000000000000002</v>
      </c>
    </row>
    <row r="308" spans="1:45" x14ac:dyDescent="0.2">
      <c r="A308" s="8" t="s">
        <v>6041</v>
      </c>
      <c r="B308" s="12">
        <v>44351</v>
      </c>
      <c r="C308" s="8">
        <v>2451</v>
      </c>
      <c r="D308" s="8" t="s">
        <v>1839</v>
      </c>
      <c r="E308" s="8" t="s">
        <v>6042</v>
      </c>
      <c r="F308" s="8"/>
      <c r="G308" s="8"/>
      <c r="H308" s="8"/>
      <c r="I308" s="8"/>
      <c r="J308" s="8">
        <v>1763</v>
      </c>
      <c r="K308" s="8">
        <v>394</v>
      </c>
      <c r="L308" s="8">
        <v>447</v>
      </c>
      <c r="M308" s="8">
        <v>63</v>
      </c>
      <c r="N308" s="8">
        <v>146</v>
      </c>
      <c r="O308" s="8">
        <v>24</v>
      </c>
      <c r="P308" s="8">
        <v>47</v>
      </c>
      <c r="Q308" s="8">
        <v>14</v>
      </c>
      <c r="R308" s="8">
        <v>49</v>
      </c>
      <c r="S308" s="8">
        <v>32</v>
      </c>
      <c r="T308" s="16"/>
      <c r="U308" s="8"/>
      <c r="V308" s="8"/>
      <c r="W308" s="8">
        <v>1763</v>
      </c>
      <c r="X308" s="8">
        <v>447</v>
      </c>
      <c r="Y308" s="8">
        <v>146</v>
      </c>
      <c r="Z308" s="8">
        <v>47</v>
      </c>
      <c r="AA308" s="8">
        <v>32</v>
      </c>
      <c r="AB308" s="8">
        <v>2435</v>
      </c>
      <c r="AC308" s="24">
        <v>44351</v>
      </c>
      <c r="AD308" s="21">
        <v>732.58</v>
      </c>
      <c r="AE308" s="22">
        <v>1.97</v>
      </c>
      <c r="AF308" s="8"/>
      <c r="AG308" s="8"/>
      <c r="AH308" s="8"/>
      <c r="AI308" s="8"/>
      <c r="AJ308" s="8"/>
      <c r="AK308" s="8">
        <v>394</v>
      </c>
      <c r="AL308" s="8">
        <v>63</v>
      </c>
      <c r="AM308" s="8">
        <v>24</v>
      </c>
      <c r="AN308" s="8">
        <v>14</v>
      </c>
      <c r="AO308" s="8">
        <v>32</v>
      </c>
      <c r="AP308" s="8">
        <v>527</v>
      </c>
      <c r="AQ308" s="24">
        <v>44351</v>
      </c>
      <c r="AR308" s="23">
        <v>162.37</v>
      </c>
      <c r="AS308" s="22">
        <v>2.17</v>
      </c>
    </row>
    <row r="309" spans="1:45" x14ac:dyDescent="0.2">
      <c r="A309" s="8" t="s">
        <v>6043</v>
      </c>
      <c r="B309" s="12">
        <v>44381</v>
      </c>
      <c r="C309" s="8">
        <v>1431</v>
      </c>
      <c r="D309" s="8" t="s">
        <v>4287</v>
      </c>
      <c r="E309" s="8" t="s">
        <v>6044</v>
      </c>
      <c r="F309" s="8"/>
      <c r="G309" s="8"/>
      <c r="H309" s="8"/>
      <c r="I309" s="8"/>
      <c r="J309" s="8">
        <v>1154</v>
      </c>
      <c r="K309" s="8">
        <v>122</v>
      </c>
      <c r="L309" s="8">
        <v>165</v>
      </c>
      <c r="M309" s="8">
        <v>19</v>
      </c>
      <c r="N309" s="8">
        <v>71</v>
      </c>
      <c r="O309" s="8">
        <v>9</v>
      </c>
      <c r="P309" s="8">
        <v>20</v>
      </c>
      <c r="Q309" s="8">
        <v>7</v>
      </c>
      <c r="R309" s="8">
        <v>29</v>
      </c>
      <c r="S309" s="8">
        <v>10</v>
      </c>
      <c r="T309" s="16"/>
      <c r="U309" s="8"/>
      <c r="V309" s="8"/>
      <c r="W309" s="8">
        <v>1154</v>
      </c>
      <c r="X309" s="8">
        <v>165</v>
      </c>
      <c r="Y309" s="8">
        <v>71</v>
      </c>
      <c r="Z309" s="8">
        <v>20</v>
      </c>
      <c r="AA309" s="8">
        <v>10</v>
      </c>
      <c r="AB309" s="8">
        <v>1420</v>
      </c>
      <c r="AC309" s="24">
        <v>44381</v>
      </c>
      <c r="AD309" s="21">
        <v>490.2</v>
      </c>
      <c r="AE309" s="22">
        <v>2.15</v>
      </c>
      <c r="AF309" s="8"/>
      <c r="AG309" s="8"/>
      <c r="AH309" s="8"/>
      <c r="AI309" s="8"/>
      <c r="AJ309" s="8"/>
      <c r="AK309" s="8">
        <v>122</v>
      </c>
      <c r="AL309" s="8">
        <v>19</v>
      </c>
      <c r="AM309" s="8">
        <v>9</v>
      </c>
      <c r="AN309" s="8">
        <v>7</v>
      </c>
      <c r="AO309" s="8">
        <v>10</v>
      </c>
      <c r="AP309" s="8">
        <v>167</v>
      </c>
      <c r="AQ309" s="24">
        <v>44381</v>
      </c>
      <c r="AR309" s="23">
        <v>49.74</v>
      </c>
      <c r="AS309" s="22">
        <v>2.19</v>
      </c>
    </row>
    <row r="310" spans="1:45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16"/>
      <c r="U310" s="8"/>
      <c r="V310" s="8"/>
      <c r="W310" s="8"/>
      <c r="X310" s="8"/>
      <c r="Y310" s="8"/>
      <c r="Z310" s="8"/>
      <c r="AA310" s="8"/>
      <c r="AB310" s="8">
        <v>0</v>
      </c>
      <c r="AC310" s="17"/>
      <c r="AD310" s="21" t="e">
        <v>#DIV/0!</v>
      </c>
      <c r="AE310" s="22" t="e">
        <v>#DIV/0!</v>
      </c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>
        <v>0</v>
      </c>
      <c r="AQ310" s="17"/>
      <c r="AR310" s="23" t="e">
        <v>#DIV/0!</v>
      </c>
      <c r="AS310" s="22" t="e">
        <v>#DIV/0!</v>
      </c>
    </row>
    <row r="311" spans="1:45" x14ac:dyDescent="0.2">
      <c r="A311" s="55" t="s">
        <v>6045</v>
      </c>
      <c r="B311" s="55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16"/>
      <c r="U311" s="8"/>
      <c r="V311" s="8"/>
      <c r="W311" s="8"/>
      <c r="X311" s="8"/>
      <c r="Y311" s="8"/>
      <c r="Z311" s="8"/>
      <c r="AA311" s="8"/>
      <c r="AB311" s="8">
        <v>0</v>
      </c>
      <c r="AC311" s="17"/>
      <c r="AD311" s="21" t="e">
        <v>#DIV/0!</v>
      </c>
      <c r="AE311" s="22" t="e">
        <v>#DIV/0!</v>
      </c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>
        <v>0</v>
      </c>
      <c r="AQ311" s="17"/>
      <c r="AR311" s="23" t="e">
        <v>#DIV/0!</v>
      </c>
      <c r="AS311" s="22" t="e">
        <v>#DIV/0!</v>
      </c>
    </row>
    <row r="312" spans="1:45" x14ac:dyDescent="0.2">
      <c r="A312" s="55"/>
      <c r="B312" s="55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16"/>
      <c r="U312" s="8"/>
      <c r="V312" s="8"/>
      <c r="W312" s="8"/>
      <c r="X312" s="8"/>
      <c r="Y312" s="8"/>
      <c r="Z312" s="8"/>
      <c r="AA312" s="8"/>
      <c r="AB312" s="8">
        <v>0</v>
      </c>
      <c r="AC312" s="17"/>
      <c r="AD312" s="21" t="e">
        <v>#DIV/0!</v>
      </c>
      <c r="AE312" s="22" t="e">
        <v>#DIV/0!</v>
      </c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>
        <v>0</v>
      </c>
      <c r="AQ312" s="17"/>
      <c r="AR312" s="23" t="e">
        <v>#DIV/0!</v>
      </c>
      <c r="AS312" s="22" t="e">
        <v>#DIV/0!</v>
      </c>
    </row>
    <row r="313" spans="1:45" x14ac:dyDescent="0.2">
      <c r="A313" s="8" t="s">
        <v>0</v>
      </c>
      <c r="B313" s="8" t="s">
        <v>1</v>
      </c>
      <c r="C313" s="8" t="s">
        <v>2</v>
      </c>
      <c r="D313" s="8" t="s">
        <v>3</v>
      </c>
      <c r="E313" s="8" t="s">
        <v>4</v>
      </c>
      <c r="F313" s="8"/>
      <c r="G313" s="8"/>
      <c r="H313" s="8"/>
      <c r="I313" s="8"/>
      <c r="J313" s="8" t="s">
        <v>3119</v>
      </c>
      <c r="K313" s="8"/>
      <c r="L313" s="8" t="s">
        <v>7</v>
      </c>
      <c r="M313" s="8"/>
      <c r="N313" s="8" t="s">
        <v>3121</v>
      </c>
      <c r="O313" s="8"/>
      <c r="P313" s="8" t="s">
        <v>3122</v>
      </c>
      <c r="Q313" s="8"/>
      <c r="R313" s="8" t="s">
        <v>2857</v>
      </c>
      <c r="S313" s="8"/>
      <c r="T313" s="16"/>
      <c r="U313" s="8"/>
      <c r="V313" s="8"/>
      <c r="W313" s="8" t="s">
        <v>3119</v>
      </c>
      <c r="X313" s="8" t="s">
        <v>7</v>
      </c>
      <c r="Y313" s="8" t="s">
        <v>3121</v>
      </c>
      <c r="Z313" s="8" t="s">
        <v>3122</v>
      </c>
      <c r="AA313" s="8"/>
      <c r="AB313" s="8">
        <v>0</v>
      </c>
      <c r="AC313" s="17" t="s">
        <v>1</v>
      </c>
      <c r="AD313" s="21" t="e">
        <v>#DIV/0!</v>
      </c>
      <c r="AE313" s="22" t="e">
        <v>#DIV/0!</v>
      </c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>
        <v>0</v>
      </c>
      <c r="AQ313" s="17" t="s">
        <v>1</v>
      </c>
      <c r="AR313" s="23" t="e">
        <v>#DIV/0!</v>
      </c>
      <c r="AS313" s="22" t="e">
        <v>#DIV/0!</v>
      </c>
    </row>
    <row r="314" spans="1:45" x14ac:dyDescent="0.2">
      <c r="A314" s="8" t="s">
        <v>6046</v>
      </c>
      <c r="B314" s="8" t="s">
        <v>76</v>
      </c>
      <c r="C314" s="8">
        <v>79</v>
      </c>
      <c r="D314" s="8" t="s">
        <v>1566</v>
      </c>
      <c r="E314" s="15" t="s">
        <v>6047</v>
      </c>
      <c r="F314" s="14"/>
      <c r="G314" s="14"/>
      <c r="H314" s="14"/>
      <c r="I314" s="14"/>
      <c r="J314" s="8">
        <v>45</v>
      </c>
      <c r="K314" s="8">
        <v>21</v>
      </c>
      <c r="L314" s="8">
        <v>16</v>
      </c>
      <c r="M314" s="8">
        <v>7</v>
      </c>
      <c r="N314" s="8">
        <v>5</v>
      </c>
      <c r="O314" s="8">
        <v>3</v>
      </c>
      <c r="P314" s="8">
        <v>7</v>
      </c>
      <c r="Q314" s="8">
        <v>4</v>
      </c>
      <c r="R314" s="8">
        <v>6</v>
      </c>
      <c r="S314" s="8">
        <v>3</v>
      </c>
      <c r="T314" s="16"/>
      <c r="U314" s="8"/>
      <c r="V314" s="8"/>
      <c r="W314" s="8">
        <v>45</v>
      </c>
      <c r="X314" s="8">
        <v>16</v>
      </c>
      <c r="Y314" s="8">
        <v>5</v>
      </c>
      <c r="Z314" s="8">
        <v>7</v>
      </c>
      <c r="AA314" s="8">
        <v>3</v>
      </c>
      <c r="AB314" s="8">
        <v>76</v>
      </c>
      <c r="AC314" s="17" t="s">
        <v>76</v>
      </c>
      <c r="AD314" s="21">
        <v>17.38</v>
      </c>
      <c r="AE314" s="22">
        <v>1.83</v>
      </c>
      <c r="AF314" s="8"/>
      <c r="AG314" s="8"/>
      <c r="AH314" s="8"/>
      <c r="AI314" s="8"/>
      <c r="AJ314" s="8"/>
      <c r="AK314" s="8">
        <v>21</v>
      </c>
      <c r="AL314" s="8">
        <v>7</v>
      </c>
      <c r="AM314" s="8">
        <v>3</v>
      </c>
      <c r="AN314" s="8">
        <v>4</v>
      </c>
      <c r="AO314" s="8">
        <v>3</v>
      </c>
      <c r="AP314" s="8">
        <v>38</v>
      </c>
      <c r="AQ314" s="17" t="s">
        <v>76</v>
      </c>
      <c r="AR314" s="23">
        <v>7.67</v>
      </c>
      <c r="AS314" s="22">
        <v>2</v>
      </c>
    </row>
    <row r="315" spans="1:45" x14ac:dyDescent="0.2">
      <c r="A315" s="8" t="s">
        <v>6048</v>
      </c>
      <c r="B315" s="12">
        <v>44200</v>
      </c>
      <c r="C315" s="8">
        <v>103</v>
      </c>
      <c r="D315" s="8" t="s">
        <v>6049</v>
      </c>
      <c r="E315" s="8" t="s">
        <v>6050</v>
      </c>
      <c r="F315" s="8"/>
      <c r="G315" s="8"/>
      <c r="H315" s="8"/>
      <c r="I315" s="8"/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16"/>
      <c r="U315" s="8"/>
      <c r="V315" s="8"/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24">
        <v>44200</v>
      </c>
      <c r="AD315" s="21">
        <v>0</v>
      </c>
      <c r="AE315" s="22" t="e">
        <v>#DIV/0!</v>
      </c>
      <c r="AF315" s="8"/>
      <c r="AG315" s="8"/>
      <c r="AH315" s="8"/>
      <c r="AI315" s="8"/>
      <c r="AJ315" s="8"/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24">
        <v>44200</v>
      </c>
      <c r="AR315" s="23">
        <v>0</v>
      </c>
      <c r="AS315" s="22" t="e">
        <v>#DIV/0!</v>
      </c>
    </row>
    <row r="316" spans="1:45" x14ac:dyDescent="0.2">
      <c r="A316" s="8" t="s">
        <v>6051</v>
      </c>
      <c r="B316" s="8" t="s">
        <v>76</v>
      </c>
      <c r="C316" s="8">
        <v>12</v>
      </c>
      <c r="D316" s="8" t="s">
        <v>3213</v>
      </c>
      <c r="E316" s="8" t="s">
        <v>6052</v>
      </c>
      <c r="F316" s="8"/>
      <c r="G316" s="8"/>
      <c r="H316" s="8"/>
      <c r="I316" s="8"/>
      <c r="J316" s="8">
        <v>8</v>
      </c>
      <c r="K316" s="8">
        <v>5</v>
      </c>
      <c r="L316" s="8">
        <v>1</v>
      </c>
      <c r="M316" s="8">
        <v>0</v>
      </c>
      <c r="N316" s="8">
        <v>2</v>
      </c>
      <c r="O316" s="8">
        <v>1</v>
      </c>
      <c r="P316" s="8">
        <v>1</v>
      </c>
      <c r="Q316" s="8">
        <v>1</v>
      </c>
      <c r="R316" s="8">
        <v>1</v>
      </c>
      <c r="S316" s="8">
        <v>1</v>
      </c>
      <c r="T316" s="16"/>
      <c r="U316" s="8"/>
      <c r="V316" s="8"/>
      <c r="W316" s="8">
        <v>8</v>
      </c>
      <c r="X316" s="8">
        <v>1</v>
      </c>
      <c r="Y316" s="8">
        <v>2</v>
      </c>
      <c r="Z316" s="8">
        <v>1</v>
      </c>
      <c r="AA316" s="8">
        <v>1</v>
      </c>
      <c r="AB316" s="8">
        <v>13</v>
      </c>
      <c r="AC316" s="17" t="s">
        <v>76</v>
      </c>
      <c r="AD316" s="21">
        <v>3.05</v>
      </c>
      <c r="AE316" s="22">
        <v>2.13</v>
      </c>
      <c r="AF316" s="8"/>
      <c r="AG316" s="8"/>
      <c r="AH316" s="8"/>
      <c r="AI316" s="8"/>
      <c r="AJ316" s="8"/>
      <c r="AK316" s="8">
        <v>5</v>
      </c>
      <c r="AL316" s="8">
        <v>0</v>
      </c>
      <c r="AM316" s="8">
        <v>1</v>
      </c>
      <c r="AN316" s="8">
        <v>1</v>
      </c>
      <c r="AO316" s="8">
        <v>1</v>
      </c>
      <c r="AP316" s="8">
        <v>8</v>
      </c>
      <c r="AQ316" s="17" t="s">
        <v>76</v>
      </c>
      <c r="AR316" s="23">
        <v>1.95</v>
      </c>
      <c r="AS316" s="22">
        <v>1.94</v>
      </c>
    </row>
    <row r="317" spans="1:45" x14ac:dyDescent="0.2">
      <c r="A317" s="8" t="s">
        <v>6053</v>
      </c>
      <c r="B317" s="12">
        <v>44290</v>
      </c>
      <c r="C317" s="8">
        <v>149</v>
      </c>
      <c r="D317" s="8" t="s">
        <v>1695</v>
      </c>
      <c r="E317" s="8" t="s">
        <v>6054</v>
      </c>
      <c r="F317" s="8"/>
      <c r="G317" s="8"/>
      <c r="H317" s="8"/>
      <c r="I317" s="8"/>
      <c r="J317" s="8">
        <v>103</v>
      </c>
      <c r="K317" s="8">
        <v>36</v>
      </c>
      <c r="L317" s="8">
        <v>28</v>
      </c>
      <c r="M317" s="8">
        <v>10</v>
      </c>
      <c r="N317" s="8">
        <v>12</v>
      </c>
      <c r="O317" s="8">
        <v>5</v>
      </c>
      <c r="P317" s="8">
        <v>3</v>
      </c>
      <c r="Q317" s="8">
        <v>1</v>
      </c>
      <c r="R317" s="8">
        <v>3</v>
      </c>
      <c r="S317" s="8">
        <v>1</v>
      </c>
      <c r="T317" s="16"/>
      <c r="U317" s="8"/>
      <c r="V317" s="8"/>
      <c r="W317" s="8">
        <v>103</v>
      </c>
      <c r="X317" s="8">
        <v>28</v>
      </c>
      <c r="Y317" s="8">
        <v>12</v>
      </c>
      <c r="Z317" s="8">
        <v>3</v>
      </c>
      <c r="AA317" s="8">
        <v>1</v>
      </c>
      <c r="AB317" s="8">
        <v>147</v>
      </c>
      <c r="AC317" s="24">
        <v>44290</v>
      </c>
      <c r="AD317" s="21">
        <v>42.5</v>
      </c>
      <c r="AE317" s="22">
        <v>1.91</v>
      </c>
      <c r="AF317" s="8"/>
      <c r="AG317" s="8"/>
      <c r="AH317" s="8"/>
      <c r="AI317" s="8"/>
      <c r="AJ317" s="8"/>
      <c r="AK317" s="8">
        <v>36</v>
      </c>
      <c r="AL317" s="8">
        <v>10</v>
      </c>
      <c r="AM317" s="8">
        <v>5</v>
      </c>
      <c r="AN317" s="8">
        <v>1</v>
      </c>
      <c r="AO317" s="8">
        <v>1</v>
      </c>
      <c r="AP317" s="8">
        <v>53</v>
      </c>
      <c r="AQ317" s="24">
        <v>44290</v>
      </c>
      <c r="AR317" s="23">
        <v>14.67</v>
      </c>
      <c r="AS317" s="22">
        <v>1.9</v>
      </c>
    </row>
    <row r="318" spans="1:45" x14ac:dyDescent="0.2">
      <c r="A318" s="8" t="s">
        <v>6055</v>
      </c>
      <c r="B318" s="12">
        <v>44290</v>
      </c>
      <c r="C318" s="8">
        <v>80</v>
      </c>
      <c r="D318" s="8" t="s">
        <v>1641</v>
      </c>
      <c r="E318" s="8" t="s">
        <v>6056</v>
      </c>
      <c r="F318" s="8"/>
      <c r="G318" s="8"/>
      <c r="H318" s="8"/>
      <c r="I318" s="8"/>
      <c r="J318" s="8">
        <v>55</v>
      </c>
      <c r="K318" s="8">
        <v>23</v>
      </c>
      <c r="L318" s="8">
        <v>16</v>
      </c>
      <c r="M318" s="8">
        <v>9</v>
      </c>
      <c r="N318" s="8">
        <v>6</v>
      </c>
      <c r="O318" s="8">
        <v>3</v>
      </c>
      <c r="P318" s="8">
        <v>2</v>
      </c>
      <c r="Q318" s="8">
        <v>0</v>
      </c>
      <c r="R318" s="8">
        <v>1</v>
      </c>
      <c r="S318" s="8">
        <v>0</v>
      </c>
      <c r="T318" s="16"/>
      <c r="U318" s="8"/>
      <c r="V318" s="8"/>
      <c r="W318" s="8">
        <v>55</v>
      </c>
      <c r="X318" s="8">
        <v>16</v>
      </c>
      <c r="Y318" s="8">
        <v>6</v>
      </c>
      <c r="Z318" s="8">
        <v>2</v>
      </c>
      <c r="AA318" s="8">
        <v>0</v>
      </c>
      <c r="AB318" s="8">
        <v>79</v>
      </c>
      <c r="AC318" s="24">
        <v>44290</v>
      </c>
      <c r="AD318" s="21">
        <v>22.76</v>
      </c>
      <c r="AE318" s="22">
        <v>1.86</v>
      </c>
      <c r="AF318" s="8"/>
      <c r="AG318" s="8"/>
      <c r="AH318" s="8"/>
      <c r="AI318" s="8"/>
      <c r="AJ318" s="8"/>
      <c r="AK318" s="8">
        <v>23</v>
      </c>
      <c r="AL318" s="8">
        <v>9</v>
      </c>
      <c r="AM318" s="8">
        <v>3</v>
      </c>
      <c r="AN318" s="8">
        <v>0</v>
      </c>
      <c r="AO318" s="8">
        <v>0</v>
      </c>
      <c r="AP318" s="8">
        <v>35</v>
      </c>
      <c r="AQ318" s="24">
        <v>44290</v>
      </c>
      <c r="AR318" s="23">
        <v>9.67</v>
      </c>
      <c r="AS318" s="22">
        <v>1.55</v>
      </c>
    </row>
    <row r="319" spans="1:45" x14ac:dyDescent="0.2">
      <c r="A319" s="8" t="s">
        <v>6057</v>
      </c>
      <c r="B319" s="12">
        <v>44442</v>
      </c>
      <c r="C319" s="8">
        <v>53</v>
      </c>
      <c r="D319" s="8" t="s">
        <v>6058</v>
      </c>
      <c r="E319" s="8" t="s">
        <v>6059</v>
      </c>
      <c r="F319" s="8"/>
      <c r="G319" s="8"/>
      <c r="H319" s="8"/>
      <c r="I319" s="8"/>
      <c r="J319" s="8">
        <v>32</v>
      </c>
      <c r="K319" s="8">
        <v>6</v>
      </c>
      <c r="L319" s="8">
        <v>5</v>
      </c>
      <c r="M319" s="8">
        <v>0</v>
      </c>
      <c r="N319" s="8">
        <v>6</v>
      </c>
      <c r="O319" s="8">
        <v>1</v>
      </c>
      <c r="P319" s="8">
        <v>3</v>
      </c>
      <c r="Q319" s="8">
        <v>2</v>
      </c>
      <c r="R319" s="8">
        <v>7</v>
      </c>
      <c r="S319" s="8">
        <v>3</v>
      </c>
      <c r="T319" s="16"/>
      <c r="U319" s="8"/>
      <c r="V319" s="8"/>
      <c r="W319" s="8">
        <v>32</v>
      </c>
      <c r="X319" s="8">
        <v>5</v>
      </c>
      <c r="Y319" s="8">
        <v>6</v>
      </c>
      <c r="Z319" s="8">
        <v>3</v>
      </c>
      <c r="AA319" s="8">
        <v>3</v>
      </c>
      <c r="AB319" s="8">
        <v>49</v>
      </c>
      <c r="AC319" s="24">
        <v>44442</v>
      </c>
      <c r="AD319" s="21">
        <v>12.48</v>
      </c>
      <c r="AE319" s="22">
        <v>2.1800000000000002</v>
      </c>
      <c r="AF319" s="8"/>
      <c r="AG319" s="8"/>
      <c r="AH319" s="8"/>
      <c r="AI319" s="8"/>
      <c r="AJ319" s="8"/>
      <c r="AK319" s="8">
        <v>6</v>
      </c>
      <c r="AL319" s="8">
        <v>0</v>
      </c>
      <c r="AM319" s="8">
        <v>1</v>
      </c>
      <c r="AN319" s="8">
        <v>2</v>
      </c>
      <c r="AO319" s="8">
        <v>3</v>
      </c>
      <c r="AP319" s="8">
        <v>12</v>
      </c>
      <c r="AQ319" s="24">
        <v>44442</v>
      </c>
      <c r="AR319" s="23">
        <v>2.2999999999999998</v>
      </c>
      <c r="AS319" s="22">
        <v>1.03</v>
      </c>
    </row>
    <row r="320" spans="1:45" x14ac:dyDescent="0.2">
      <c r="A320" s="8" t="s">
        <v>6060</v>
      </c>
      <c r="B320" s="8" t="s">
        <v>50</v>
      </c>
      <c r="C320" s="8" t="s">
        <v>50</v>
      </c>
      <c r="D320" s="8" t="s">
        <v>3763</v>
      </c>
      <c r="E320" s="8" t="s">
        <v>6061</v>
      </c>
      <c r="F320" s="8"/>
      <c r="G320" s="8"/>
      <c r="H320" s="8"/>
      <c r="I320" s="8"/>
      <c r="J320" s="8" t="s">
        <v>50</v>
      </c>
      <c r="K320" s="8"/>
      <c r="L320" s="8" t="s">
        <v>50</v>
      </c>
      <c r="M320" s="8"/>
      <c r="N320" s="8" t="s">
        <v>50</v>
      </c>
      <c r="O320" s="8"/>
      <c r="P320" s="8" t="s">
        <v>50</v>
      </c>
      <c r="Q320" s="8"/>
      <c r="R320" s="8" t="s">
        <v>50</v>
      </c>
      <c r="S320" s="8"/>
      <c r="T320" s="16"/>
      <c r="U320" s="8"/>
      <c r="V320" s="8"/>
      <c r="W320" s="8" t="s">
        <v>50</v>
      </c>
      <c r="X320" s="8" t="s">
        <v>50</v>
      </c>
      <c r="Y320" s="8" t="s">
        <v>50</v>
      </c>
      <c r="Z320" s="8" t="s">
        <v>50</v>
      </c>
      <c r="AA320" s="8"/>
      <c r="AB320" s="8">
        <v>0</v>
      </c>
      <c r="AC320" s="17" t="s">
        <v>50</v>
      </c>
      <c r="AD320" s="21" t="e">
        <v>#DIV/0!</v>
      </c>
      <c r="AE320" s="22" t="e">
        <v>#DIV/0!</v>
      </c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>
        <v>0</v>
      </c>
      <c r="AQ320" s="17" t="s">
        <v>50</v>
      </c>
      <c r="AR320" s="23" t="e">
        <v>#DIV/0!</v>
      </c>
      <c r="AS320" s="22" t="e">
        <v>#DIV/0!</v>
      </c>
    </row>
    <row r="321" spans="1:45" x14ac:dyDescent="0.2">
      <c r="A321" s="8" t="s">
        <v>6062</v>
      </c>
      <c r="B321" s="12">
        <v>44290</v>
      </c>
      <c r="C321" s="8">
        <v>104</v>
      </c>
      <c r="D321" s="8" t="s">
        <v>6063</v>
      </c>
      <c r="E321" s="8" t="s">
        <v>6064</v>
      </c>
      <c r="F321" s="8"/>
      <c r="G321" s="8"/>
      <c r="H321" s="8"/>
      <c r="I321" s="8"/>
      <c r="J321" s="8">
        <v>73</v>
      </c>
      <c r="K321" s="8">
        <v>32</v>
      </c>
      <c r="L321" s="8">
        <v>20</v>
      </c>
      <c r="M321" s="8">
        <v>9</v>
      </c>
      <c r="N321" s="8">
        <v>5</v>
      </c>
      <c r="O321" s="8">
        <v>1</v>
      </c>
      <c r="P321" s="8">
        <v>1</v>
      </c>
      <c r="Q321" s="8">
        <v>0</v>
      </c>
      <c r="R321" s="8">
        <v>5</v>
      </c>
      <c r="S321" s="8">
        <v>5</v>
      </c>
      <c r="T321" s="16"/>
      <c r="U321" s="8"/>
      <c r="V321" s="8"/>
      <c r="W321" s="8">
        <v>73</v>
      </c>
      <c r="X321" s="8">
        <v>20</v>
      </c>
      <c r="Y321" s="8">
        <v>5</v>
      </c>
      <c r="Z321" s="8">
        <v>1</v>
      </c>
      <c r="AA321" s="8">
        <v>5</v>
      </c>
      <c r="AB321" s="8">
        <v>104</v>
      </c>
      <c r="AC321" s="24">
        <v>44290</v>
      </c>
      <c r="AD321" s="21">
        <v>30.07</v>
      </c>
      <c r="AE321" s="22">
        <v>1.94</v>
      </c>
      <c r="AF321" s="8"/>
      <c r="AG321" s="8"/>
      <c r="AH321" s="8"/>
      <c r="AI321" s="8"/>
      <c r="AJ321" s="8"/>
      <c r="AK321" s="8">
        <v>32</v>
      </c>
      <c r="AL321" s="8">
        <v>9</v>
      </c>
      <c r="AM321" s="8">
        <v>1</v>
      </c>
      <c r="AN321" s="8">
        <v>0</v>
      </c>
      <c r="AO321" s="8">
        <v>5</v>
      </c>
      <c r="AP321" s="8">
        <v>47</v>
      </c>
      <c r="AQ321" s="24">
        <v>44290</v>
      </c>
      <c r="AR321" s="23">
        <v>13.13</v>
      </c>
      <c r="AS321" s="22">
        <v>1.85</v>
      </c>
    </row>
    <row r="322" spans="1:45" x14ac:dyDescent="0.2">
      <c r="A322" s="8" t="s">
        <v>6065</v>
      </c>
      <c r="B322" s="8" t="s">
        <v>50</v>
      </c>
      <c r="C322" s="8" t="s">
        <v>50</v>
      </c>
      <c r="D322" s="8" t="s">
        <v>6066</v>
      </c>
      <c r="E322" s="8" t="s">
        <v>6067</v>
      </c>
      <c r="F322" s="8"/>
      <c r="G322" s="8"/>
      <c r="H322" s="8"/>
      <c r="I322" s="8"/>
      <c r="J322" s="8" t="s">
        <v>50</v>
      </c>
      <c r="K322" s="8"/>
      <c r="L322" s="8" t="s">
        <v>50</v>
      </c>
      <c r="M322" s="8"/>
      <c r="N322" s="8" t="s">
        <v>50</v>
      </c>
      <c r="O322" s="8"/>
      <c r="P322" s="8" t="s">
        <v>50</v>
      </c>
      <c r="Q322" s="8"/>
      <c r="R322" s="8" t="s">
        <v>50</v>
      </c>
      <c r="S322" s="8"/>
      <c r="T322" s="16"/>
      <c r="U322" s="8"/>
      <c r="V322" s="8"/>
      <c r="W322" s="8" t="s">
        <v>50</v>
      </c>
      <c r="X322" s="8" t="s">
        <v>50</v>
      </c>
      <c r="Y322" s="8" t="s">
        <v>50</v>
      </c>
      <c r="Z322" s="8" t="s">
        <v>50</v>
      </c>
      <c r="AA322" s="8"/>
      <c r="AB322" s="8">
        <v>0</v>
      </c>
      <c r="AC322" s="17" t="s">
        <v>50</v>
      </c>
      <c r="AD322" s="21" t="e">
        <v>#DIV/0!</v>
      </c>
      <c r="AE322" s="22" t="e">
        <v>#DIV/0!</v>
      </c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>
        <v>0</v>
      </c>
      <c r="AQ322" s="17" t="s">
        <v>50</v>
      </c>
      <c r="AR322" s="23" t="e">
        <v>#DIV/0!</v>
      </c>
      <c r="AS322" s="22" t="e">
        <v>#DIV/0!</v>
      </c>
    </row>
    <row r="323" spans="1:45" x14ac:dyDescent="0.2">
      <c r="A323" s="8" t="s">
        <v>6068</v>
      </c>
      <c r="B323" s="12">
        <v>44290</v>
      </c>
      <c r="C323" s="8">
        <v>28</v>
      </c>
      <c r="D323" s="8" t="s">
        <v>6069</v>
      </c>
      <c r="E323" s="8" t="s">
        <v>6070</v>
      </c>
      <c r="F323" s="8"/>
      <c r="G323" s="8"/>
      <c r="H323" s="8"/>
      <c r="I323" s="8"/>
      <c r="J323" s="8">
        <v>22</v>
      </c>
      <c r="K323" s="8">
        <v>12</v>
      </c>
      <c r="L323" s="8">
        <v>2</v>
      </c>
      <c r="M323" s="8">
        <v>2</v>
      </c>
      <c r="N323" s="8">
        <v>3</v>
      </c>
      <c r="O323" s="8">
        <v>1</v>
      </c>
      <c r="P323" s="8">
        <v>1</v>
      </c>
      <c r="Q323" s="8">
        <v>1</v>
      </c>
      <c r="R323" s="8">
        <v>1</v>
      </c>
      <c r="S323" s="8">
        <v>1</v>
      </c>
      <c r="T323" s="16"/>
      <c r="U323" s="8"/>
      <c r="V323" s="8"/>
      <c r="W323" s="8">
        <v>22</v>
      </c>
      <c r="X323" s="8">
        <v>2</v>
      </c>
      <c r="Y323" s="8">
        <v>3</v>
      </c>
      <c r="Z323" s="8">
        <v>1</v>
      </c>
      <c r="AA323" s="8">
        <v>1</v>
      </c>
      <c r="AB323" s="8">
        <v>29</v>
      </c>
      <c r="AC323" s="24">
        <v>44290</v>
      </c>
      <c r="AD323" s="21">
        <v>9.09</v>
      </c>
      <c r="AE323" s="22">
        <v>2.19</v>
      </c>
      <c r="AF323" s="8"/>
      <c r="AG323" s="8"/>
      <c r="AH323" s="8"/>
      <c r="AI323" s="8"/>
      <c r="AJ323" s="8"/>
      <c r="AK323" s="8">
        <v>12</v>
      </c>
      <c r="AL323" s="8">
        <v>2</v>
      </c>
      <c r="AM323" s="8">
        <v>1</v>
      </c>
      <c r="AN323" s="8">
        <v>1</v>
      </c>
      <c r="AO323" s="8">
        <v>1</v>
      </c>
      <c r="AP323" s="8">
        <v>17</v>
      </c>
      <c r="AQ323" s="24">
        <v>44290</v>
      </c>
      <c r="AR323" s="23">
        <v>4.83</v>
      </c>
      <c r="AS323" s="22">
        <v>2.19</v>
      </c>
    </row>
    <row r="324" spans="1:45" x14ac:dyDescent="0.2">
      <c r="A324" s="8" t="s">
        <v>6071</v>
      </c>
      <c r="B324" s="12">
        <v>44290</v>
      </c>
      <c r="C324" s="8">
        <v>198</v>
      </c>
      <c r="D324" s="8" t="s">
        <v>3395</v>
      </c>
      <c r="E324" s="8" t="s">
        <v>6072</v>
      </c>
      <c r="F324" s="8"/>
      <c r="G324" s="8"/>
      <c r="H324" s="8"/>
      <c r="I324" s="8"/>
      <c r="J324" s="8">
        <v>135</v>
      </c>
      <c r="K324" s="8">
        <v>26</v>
      </c>
      <c r="L324" s="8">
        <v>41</v>
      </c>
      <c r="M324" s="8">
        <v>5</v>
      </c>
      <c r="N324" s="8">
        <v>10</v>
      </c>
      <c r="O324" s="8">
        <v>5</v>
      </c>
      <c r="P324" s="8">
        <v>8</v>
      </c>
      <c r="Q324" s="8">
        <v>4</v>
      </c>
      <c r="R324" s="8">
        <v>4</v>
      </c>
      <c r="S324" s="8">
        <v>1</v>
      </c>
      <c r="T324" s="16"/>
      <c r="U324" s="8"/>
      <c r="V324" s="8"/>
      <c r="W324" s="8">
        <v>135</v>
      </c>
      <c r="X324" s="8">
        <v>41</v>
      </c>
      <c r="Y324" s="8">
        <v>10</v>
      </c>
      <c r="Z324" s="8">
        <v>8</v>
      </c>
      <c r="AA324" s="8">
        <v>1</v>
      </c>
      <c r="AB324" s="8">
        <v>195</v>
      </c>
      <c r="AC324" s="24">
        <v>44290</v>
      </c>
      <c r="AD324" s="21">
        <v>55.83</v>
      </c>
      <c r="AE324" s="22">
        <v>1.86</v>
      </c>
      <c r="AF324" s="8"/>
      <c r="AG324" s="8"/>
      <c r="AH324" s="8"/>
      <c r="AI324" s="8"/>
      <c r="AJ324" s="8"/>
      <c r="AK324" s="8">
        <v>26</v>
      </c>
      <c r="AL324" s="8">
        <v>5</v>
      </c>
      <c r="AM324" s="8">
        <v>5</v>
      </c>
      <c r="AN324" s="8">
        <v>4</v>
      </c>
      <c r="AO324" s="8">
        <v>1</v>
      </c>
      <c r="AP324" s="8">
        <v>41</v>
      </c>
      <c r="AQ324" s="24">
        <v>44290</v>
      </c>
      <c r="AR324" s="23">
        <v>10.08</v>
      </c>
      <c r="AS324" s="22">
        <v>2.08</v>
      </c>
    </row>
    <row r="325" spans="1:45" x14ac:dyDescent="0.2">
      <c r="A325" s="8" t="s">
        <v>6073</v>
      </c>
      <c r="B325" s="12">
        <v>44290</v>
      </c>
      <c r="C325" s="8">
        <v>304</v>
      </c>
      <c r="D325" s="8" t="s">
        <v>160</v>
      </c>
      <c r="E325" s="8" t="s">
        <v>6074</v>
      </c>
      <c r="F325" s="8"/>
      <c r="G325" s="8"/>
      <c r="H325" s="8"/>
      <c r="I325" s="8"/>
      <c r="J325" s="8">
        <v>198</v>
      </c>
      <c r="K325" s="8">
        <v>111</v>
      </c>
      <c r="L325" s="8">
        <v>63</v>
      </c>
      <c r="M325" s="8">
        <v>34</v>
      </c>
      <c r="N325" s="8">
        <v>24</v>
      </c>
      <c r="O325" s="8">
        <v>12</v>
      </c>
      <c r="P325" s="8">
        <v>10</v>
      </c>
      <c r="Q325" s="8">
        <v>7</v>
      </c>
      <c r="R325" s="8">
        <v>9</v>
      </c>
      <c r="S325" s="8">
        <v>5</v>
      </c>
      <c r="T325" s="16"/>
      <c r="U325" s="8"/>
      <c r="V325" s="8"/>
      <c r="W325" s="8">
        <v>198</v>
      </c>
      <c r="X325" s="8">
        <v>63</v>
      </c>
      <c r="Y325" s="8">
        <v>24</v>
      </c>
      <c r="Z325" s="8">
        <v>10</v>
      </c>
      <c r="AA325" s="8">
        <v>5</v>
      </c>
      <c r="AB325" s="8">
        <v>300</v>
      </c>
      <c r="AC325" s="24">
        <v>44290</v>
      </c>
      <c r="AD325" s="21">
        <v>80.430000000000007</v>
      </c>
      <c r="AE325" s="22">
        <v>1.83</v>
      </c>
      <c r="AF325" s="8"/>
      <c r="AG325" s="8"/>
      <c r="AH325" s="8"/>
      <c r="AI325" s="8"/>
      <c r="AJ325" s="8"/>
      <c r="AK325" s="8">
        <v>111</v>
      </c>
      <c r="AL325" s="8">
        <v>34</v>
      </c>
      <c r="AM325" s="8">
        <v>12</v>
      </c>
      <c r="AN325" s="8">
        <v>7</v>
      </c>
      <c r="AO325" s="8">
        <v>5</v>
      </c>
      <c r="AP325" s="8">
        <v>169</v>
      </c>
      <c r="AQ325" s="24">
        <v>44290</v>
      </c>
      <c r="AR325" s="23">
        <v>44.67</v>
      </c>
      <c r="AS325" s="22">
        <v>1.9</v>
      </c>
    </row>
    <row r="326" spans="1:45" x14ac:dyDescent="0.2">
      <c r="A326" s="8" t="s">
        <v>6075</v>
      </c>
      <c r="B326" s="12">
        <v>44320</v>
      </c>
      <c r="C326" s="8">
        <v>281</v>
      </c>
      <c r="D326" s="8" t="s">
        <v>763</v>
      </c>
      <c r="E326" s="8" t="s">
        <v>6076</v>
      </c>
      <c r="F326" s="8"/>
      <c r="G326" s="8"/>
      <c r="H326" s="8"/>
      <c r="I326" s="8"/>
      <c r="J326" s="8">
        <v>200</v>
      </c>
      <c r="K326" s="8">
        <v>82</v>
      </c>
      <c r="L326" s="8">
        <v>33</v>
      </c>
      <c r="M326" s="8">
        <v>15</v>
      </c>
      <c r="N326" s="8">
        <v>23</v>
      </c>
      <c r="O326" s="8">
        <v>16</v>
      </c>
      <c r="P326" s="8">
        <v>9</v>
      </c>
      <c r="Q326" s="8">
        <v>9</v>
      </c>
      <c r="R326" s="8">
        <v>16</v>
      </c>
      <c r="S326" s="8">
        <v>11</v>
      </c>
      <c r="T326" s="16"/>
      <c r="U326" s="8"/>
      <c r="V326" s="8"/>
      <c r="W326" s="8">
        <v>200</v>
      </c>
      <c r="X326" s="8">
        <v>33</v>
      </c>
      <c r="Y326" s="8">
        <v>23</v>
      </c>
      <c r="Z326" s="8">
        <v>9</v>
      </c>
      <c r="AA326" s="8">
        <v>11</v>
      </c>
      <c r="AB326" s="8">
        <v>276</v>
      </c>
      <c r="AC326" s="24">
        <v>44320</v>
      </c>
      <c r="AD326" s="21">
        <v>81.52</v>
      </c>
      <c r="AE326" s="22">
        <v>2.16</v>
      </c>
      <c r="AF326" s="8"/>
      <c r="AG326" s="8"/>
      <c r="AH326" s="8"/>
      <c r="AI326" s="8"/>
      <c r="AJ326" s="8"/>
      <c r="AK326" s="8">
        <v>82</v>
      </c>
      <c r="AL326" s="8">
        <v>15</v>
      </c>
      <c r="AM326" s="8">
        <v>16</v>
      </c>
      <c r="AN326" s="8">
        <v>9</v>
      </c>
      <c r="AO326" s="8">
        <v>11</v>
      </c>
      <c r="AP326" s="8">
        <v>133</v>
      </c>
      <c r="AQ326" s="24">
        <v>44320</v>
      </c>
      <c r="AR326" s="23">
        <v>31.1</v>
      </c>
      <c r="AS326" s="22">
        <v>2.19</v>
      </c>
    </row>
    <row r="327" spans="1:45" x14ac:dyDescent="0.2">
      <c r="A327" s="8" t="s">
        <v>6077</v>
      </c>
      <c r="B327" s="12">
        <v>44351</v>
      </c>
      <c r="C327" s="8">
        <v>175</v>
      </c>
      <c r="D327" s="8" t="s">
        <v>763</v>
      </c>
      <c r="E327" s="8" t="s">
        <v>6078</v>
      </c>
      <c r="F327" s="8"/>
      <c r="G327" s="8"/>
      <c r="H327" s="8"/>
      <c r="I327" s="8"/>
      <c r="J327" s="8">
        <v>131</v>
      </c>
      <c r="K327" s="8">
        <v>42</v>
      </c>
      <c r="L327" s="8">
        <v>23</v>
      </c>
      <c r="M327" s="8">
        <v>10</v>
      </c>
      <c r="N327" s="8">
        <v>7</v>
      </c>
      <c r="O327" s="8">
        <v>4</v>
      </c>
      <c r="P327" s="8">
        <v>7</v>
      </c>
      <c r="Q327" s="8">
        <v>5</v>
      </c>
      <c r="R327" s="8">
        <v>7</v>
      </c>
      <c r="S327" s="8">
        <v>5</v>
      </c>
      <c r="T327" s="16"/>
      <c r="U327" s="8"/>
      <c r="V327" s="8"/>
      <c r="W327" s="8">
        <v>131</v>
      </c>
      <c r="X327" s="8">
        <v>23</v>
      </c>
      <c r="Y327" s="8">
        <v>7</v>
      </c>
      <c r="Z327" s="8">
        <v>7</v>
      </c>
      <c r="AA327" s="8">
        <v>5</v>
      </c>
      <c r="AB327" s="8">
        <v>173</v>
      </c>
      <c r="AC327" s="24">
        <v>44351</v>
      </c>
      <c r="AD327" s="21">
        <v>54.38</v>
      </c>
      <c r="AE327" s="22">
        <v>2.14</v>
      </c>
      <c r="AF327" s="8"/>
      <c r="AG327" s="8"/>
      <c r="AH327" s="8"/>
      <c r="AI327" s="8"/>
      <c r="AJ327" s="8"/>
      <c r="AK327" s="8">
        <v>42</v>
      </c>
      <c r="AL327" s="8">
        <v>10</v>
      </c>
      <c r="AM327" s="8">
        <v>4</v>
      </c>
      <c r="AN327" s="8">
        <v>5</v>
      </c>
      <c r="AO327" s="8">
        <v>5</v>
      </c>
      <c r="AP327" s="8">
        <v>66</v>
      </c>
      <c r="AQ327" s="24">
        <v>44351</v>
      </c>
      <c r="AR327" s="23">
        <v>16.27</v>
      </c>
      <c r="AS327" s="22">
        <v>2.13</v>
      </c>
    </row>
    <row r="328" spans="1:45" x14ac:dyDescent="0.2">
      <c r="A328" s="8" t="s">
        <v>6079</v>
      </c>
      <c r="B328" s="8" t="s">
        <v>50</v>
      </c>
      <c r="C328" s="8" t="s">
        <v>50</v>
      </c>
      <c r="D328" s="8" t="s">
        <v>1916</v>
      </c>
      <c r="E328" s="8" t="s">
        <v>6080</v>
      </c>
      <c r="F328" s="8"/>
      <c r="G328" s="8"/>
      <c r="H328" s="8"/>
      <c r="I328" s="8"/>
      <c r="J328" s="8" t="s">
        <v>50</v>
      </c>
      <c r="K328" s="8"/>
      <c r="L328" s="8" t="s">
        <v>50</v>
      </c>
      <c r="M328" s="8"/>
      <c r="N328" s="8" t="s">
        <v>50</v>
      </c>
      <c r="O328" s="8"/>
      <c r="P328" s="8" t="s">
        <v>50</v>
      </c>
      <c r="Q328" s="8"/>
      <c r="R328" s="8" t="s">
        <v>50</v>
      </c>
      <c r="S328" s="8"/>
      <c r="T328" s="16"/>
      <c r="U328" s="8"/>
      <c r="V328" s="8"/>
      <c r="W328" s="8" t="s">
        <v>50</v>
      </c>
      <c r="X328" s="8" t="s">
        <v>50</v>
      </c>
      <c r="Y328" s="8" t="s">
        <v>50</v>
      </c>
      <c r="Z328" s="8" t="s">
        <v>50</v>
      </c>
      <c r="AA328" s="8"/>
      <c r="AB328" s="8">
        <v>0</v>
      </c>
      <c r="AC328" s="17" t="s">
        <v>50</v>
      </c>
      <c r="AD328" s="21" t="e">
        <v>#DIV/0!</v>
      </c>
      <c r="AE328" s="22" t="e">
        <v>#DIV/0!</v>
      </c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>
        <v>0</v>
      </c>
      <c r="AQ328" s="17" t="s">
        <v>50</v>
      </c>
      <c r="AR328" s="23" t="e">
        <v>#DIV/0!</v>
      </c>
      <c r="AS328" s="22" t="e">
        <v>#DIV/0!</v>
      </c>
    </row>
    <row r="329" spans="1:45" x14ac:dyDescent="0.2">
      <c r="A329" s="8" t="s">
        <v>6081</v>
      </c>
      <c r="B329" s="12">
        <v>44411</v>
      </c>
      <c r="C329" s="8">
        <v>23</v>
      </c>
      <c r="D329" s="8" t="s">
        <v>50</v>
      </c>
      <c r="E329" s="8" t="s">
        <v>6082</v>
      </c>
      <c r="F329" s="8"/>
      <c r="G329" s="8"/>
      <c r="H329" s="8"/>
      <c r="I329" s="8"/>
      <c r="J329" s="8">
        <v>14</v>
      </c>
      <c r="K329" s="8">
        <v>7</v>
      </c>
      <c r="L329" s="8">
        <v>3</v>
      </c>
      <c r="M329" s="8">
        <v>1</v>
      </c>
      <c r="N329" s="8">
        <v>1</v>
      </c>
      <c r="O329" s="8">
        <v>1</v>
      </c>
      <c r="P329" s="8">
        <v>1</v>
      </c>
      <c r="Q329" s="8">
        <v>1</v>
      </c>
      <c r="R329" s="8">
        <v>5</v>
      </c>
      <c r="S329" s="8">
        <v>5</v>
      </c>
      <c r="T329" s="16"/>
      <c r="U329" s="8"/>
      <c r="V329" s="8"/>
      <c r="W329" s="8">
        <v>14</v>
      </c>
      <c r="X329" s="8">
        <v>3</v>
      </c>
      <c r="Y329" s="8">
        <v>1</v>
      </c>
      <c r="Z329" s="8">
        <v>1</v>
      </c>
      <c r="AA329" s="8">
        <v>5</v>
      </c>
      <c r="AB329" s="8">
        <v>24</v>
      </c>
      <c r="AC329" s="24">
        <v>44411</v>
      </c>
      <c r="AD329" s="21">
        <v>5.4</v>
      </c>
      <c r="AE329" s="22">
        <v>1.75</v>
      </c>
      <c r="AF329" s="8"/>
      <c r="AG329" s="8"/>
      <c r="AH329" s="8"/>
      <c r="AI329" s="8"/>
      <c r="AJ329" s="8"/>
      <c r="AK329" s="8">
        <v>7</v>
      </c>
      <c r="AL329" s="8">
        <v>1</v>
      </c>
      <c r="AM329" s="8">
        <v>1</v>
      </c>
      <c r="AN329" s="8">
        <v>1</v>
      </c>
      <c r="AO329" s="8">
        <v>5</v>
      </c>
      <c r="AP329" s="8">
        <v>15</v>
      </c>
      <c r="AQ329" s="24">
        <v>44411</v>
      </c>
      <c r="AR329" s="23">
        <v>2.83</v>
      </c>
      <c r="AS329" s="22">
        <v>0.88</v>
      </c>
    </row>
    <row r="330" spans="1:45" x14ac:dyDescent="0.2">
      <c r="A330" s="8" t="s">
        <v>6083</v>
      </c>
      <c r="B330" s="8" t="s">
        <v>56</v>
      </c>
      <c r="C330" s="8">
        <v>2</v>
      </c>
      <c r="D330" s="8" t="s">
        <v>6084</v>
      </c>
      <c r="E330" s="8" t="s">
        <v>6085</v>
      </c>
      <c r="F330" s="8"/>
      <c r="G330" s="8"/>
      <c r="H330" s="8"/>
      <c r="I330" s="8"/>
      <c r="J330" s="8">
        <v>2</v>
      </c>
      <c r="K330" s="8">
        <v>0</v>
      </c>
      <c r="L330" s="8">
        <v>2</v>
      </c>
      <c r="M330" s="8">
        <v>0</v>
      </c>
      <c r="N330" s="8">
        <v>2</v>
      </c>
      <c r="O330" s="8">
        <v>0</v>
      </c>
      <c r="P330" s="8">
        <v>2</v>
      </c>
      <c r="Q330" s="8">
        <v>0</v>
      </c>
      <c r="R330" s="8">
        <v>2</v>
      </c>
      <c r="S330" s="8">
        <v>0</v>
      </c>
      <c r="T330" s="16"/>
      <c r="U330" s="8"/>
      <c r="V330" s="8"/>
      <c r="W330" s="8">
        <v>2</v>
      </c>
      <c r="X330" s="8">
        <v>2</v>
      </c>
      <c r="Y330" s="8">
        <v>2</v>
      </c>
      <c r="Z330" s="8">
        <v>2</v>
      </c>
      <c r="AA330" s="8">
        <v>0</v>
      </c>
      <c r="AB330" s="8">
        <v>8</v>
      </c>
      <c r="AC330" s="17" t="s">
        <v>56</v>
      </c>
      <c r="AD330" s="21">
        <v>0.89</v>
      </c>
      <c r="AE330" s="22">
        <v>-2.2400000000000002</v>
      </c>
      <c r="AF330" s="8"/>
      <c r="AG330" s="8"/>
      <c r="AH330" s="8"/>
      <c r="AI330" s="8"/>
      <c r="AJ330" s="8"/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17" t="s">
        <v>56</v>
      </c>
      <c r="AR330" s="23">
        <v>0</v>
      </c>
      <c r="AS330" s="22" t="e">
        <v>#DIV/0!</v>
      </c>
    </row>
    <row r="331" spans="1:45" x14ac:dyDescent="0.2">
      <c r="A331" s="8" t="s">
        <v>6086</v>
      </c>
      <c r="B331" s="12">
        <v>44381</v>
      </c>
      <c r="C331" s="8">
        <v>17</v>
      </c>
      <c r="D331" s="8" t="s">
        <v>6087</v>
      </c>
      <c r="E331" s="8" t="s">
        <v>6088</v>
      </c>
      <c r="F331" s="8"/>
      <c r="G331" s="8"/>
      <c r="H331" s="8"/>
      <c r="I331" s="8"/>
      <c r="J331" s="8">
        <v>248</v>
      </c>
      <c r="K331" s="8">
        <v>22</v>
      </c>
      <c r="L331" s="8">
        <v>19</v>
      </c>
      <c r="M331" s="8">
        <v>4</v>
      </c>
      <c r="N331" s="8">
        <v>3</v>
      </c>
      <c r="O331" s="8">
        <v>2</v>
      </c>
      <c r="P331" s="8">
        <v>3</v>
      </c>
      <c r="Q331" s="8">
        <v>1</v>
      </c>
      <c r="R331" s="8">
        <v>3</v>
      </c>
      <c r="S331" s="8">
        <v>1</v>
      </c>
      <c r="T331" s="16"/>
      <c r="U331" s="8"/>
      <c r="V331" s="8"/>
      <c r="W331" s="8">
        <v>248</v>
      </c>
      <c r="X331" s="8">
        <v>19</v>
      </c>
      <c r="Y331" s="8">
        <v>3</v>
      </c>
      <c r="Z331" s="8">
        <v>3</v>
      </c>
      <c r="AA331" s="8">
        <v>1</v>
      </c>
      <c r="AB331" s="8">
        <v>274</v>
      </c>
      <c r="AC331" s="24">
        <v>44381</v>
      </c>
      <c r="AD331" s="21">
        <v>108.25</v>
      </c>
      <c r="AE331" s="22">
        <v>2.21</v>
      </c>
      <c r="AF331" s="8"/>
      <c r="AG331" s="8"/>
      <c r="AH331" s="8"/>
      <c r="AI331" s="8"/>
      <c r="AJ331" s="8"/>
      <c r="AK331" s="8">
        <v>22</v>
      </c>
      <c r="AL331" s="8">
        <v>4</v>
      </c>
      <c r="AM331" s="8">
        <v>2</v>
      </c>
      <c r="AN331" s="8">
        <v>1</v>
      </c>
      <c r="AO331" s="8">
        <v>1</v>
      </c>
      <c r="AP331" s="8">
        <v>30</v>
      </c>
      <c r="AQ331" s="24">
        <v>44381</v>
      </c>
      <c r="AR331" s="23">
        <v>9.0299999999999994</v>
      </c>
      <c r="AS331" s="22">
        <v>2.14</v>
      </c>
    </row>
    <row r="332" spans="1:45" x14ac:dyDescent="0.2">
      <c r="A332" s="8" t="s">
        <v>6089</v>
      </c>
      <c r="B332" s="12">
        <v>44231</v>
      </c>
      <c r="C332" s="8">
        <v>9</v>
      </c>
      <c r="D332" s="8" t="s">
        <v>6090</v>
      </c>
      <c r="E332" s="8" t="s">
        <v>6091</v>
      </c>
      <c r="F332" s="8"/>
      <c r="G332" s="8"/>
      <c r="H332" s="8"/>
      <c r="I332" s="8"/>
      <c r="J332" s="8">
        <v>7</v>
      </c>
      <c r="K332" s="8">
        <v>1</v>
      </c>
      <c r="L332" s="8">
        <v>1</v>
      </c>
      <c r="M332" s="8">
        <v>0</v>
      </c>
      <c r="N332" s="8">
        <v>1</v>
      </c>
      <c r="O332" s="8">
        <v>0</v>
      </c>
      <c r="P332" s="8">
        <v>1</v>
      </c>
      <c r="Q332" s="8">
        <v>1</v>
      </c>
      <c r="R332" s="8">
        <v>1</v>
      </c>
      <c r="S332" s="8">
        <v>1</v>
      </c>
      <c r="T332" s="16"/>
      <c r="U332" s="8"/>
      <c r="V332" s="8"/>
      <c r="W332" s="8">
        <v>7</v>
      </c>
      <c r="X332" s="8">
        <v>1</v>
      </c>
      <c r="Y332" s="8">
        <v>1</v>
      </c>
      <c r="Z332" s="8">
        <v>1</v>
      </c>
      <c r="AA332" s="8">
        <v>1</v>
      </c>
      <c r="AB332" s="8">
        <v>11</v>
      </c>
      <c r="AC332" s="24">
        <v>44231</v>
      </c>
      <c r="AD332" s="21">
        <v>2.68</v>
      </c>
      <c r="AE332" s="22">
        <v>2.2400000000000002</v>
      </c>
      <c r="AF332" s="8"/>
      <c r="AG332" s="8"/>
      <c r="AH332" s="8"/>
      <c r="AI332" s="8"/>
      <c r="AJ332" s="8"/>
      <c r="AK332" s="8">
        <v>1</v>
      </c>
      <c r="AL332" s="8">
        <v>0</v>
      </c>
      <c r="AM332" s="8">
        <v>0</v>
      </c>
      <c r="AN332" s="8">
        <v>1</v>
      </c>
      <c r="AO332" s="8">
        <v>1</v>
      </c>
      <c r="AP332" s="8">
        <v>3</v>
      </c>
      <c r="AQ332" s="24">
        <v>44231</v>
      </c>
      <c r="AR332" s="23">
        <v>0.55000000000000004</v>
      </c>
      <c r="AS332" s="22">
        <v>-0.61</v>
      </c>
    </row>
    <row r="333" spans="1:45" x14ac:dyDescent="0.2">
      <c r="A333" s="8" t="s">
        <v>6092</v>
      </c>
      <c r="B333" s="12">
        <v>44381</v>
      </c>
      <c r="C333" s="8">
        <v>4</v>
      </c>
      <c r="D333" s="8" t="s">
        <v>3882</v>
      </c>
      <c r="E333" s="8" t="s">
        <v>6093</v>
      </c>
      <c r="F333" s="8"/>
      <c r="G333" s="8"/>
      <c r="H333" s="8"/>
      <c r="I333" s="8"/>
      <c r="J333" s="8">
        <v>3</v>
      </c>
      <c r="K333" s="8">
        <v>1</v>
      </c>
      <c r="L333" s="8">
        <v>1</v>
      </c>
      <c r="M333" s="8">
        <v>0</v>
      </c>
      <c r="N333" s="8">
        <v>1</v>
      </c>
      <c r="O333" s="8">
        <v>0</v>
      </c>
      <c r="P333" s="8">
        <v>1</v>
      </c>
      <c r="Q333" s="8">
        <v>0</v>
      </c>
      <c r="R333" s="8">
        <v>1</v>
      </c>
      <c r="S333" s="8">
        <v>0</v>
      </c>
      <c r="T333" s="16"/>
      <c r="U333" s="8"/>
      <c r="V333" s="8"/>
      <c r="W333" s="8">
        <v>3</v>
      </c>
      <c r="X333" s="8">
        <v>1</v>
      </c>
      <c r="Y333" s="8">
        <v>1</v>
      </c>
      <c r="Z333" s="8">
        <v>1</v>
      </c>
      <c r="AA333" s="8">
        <v>0</v>
      </c>
      <c r="AB333" s="8">
        <v>6</v>
      </c>
      <c r="AC333" s="24">
        <v>44381</v>
      </c>
      <c r="AD333" s="21">
        <v>1.1000000000000001</v>
      </c>
      <c r="AE333" s="22">
        <v>1.29</v>
      </c>
      <c r="AF333" s="8"/>
      <c r="AG333" s="8"/>
      <c r="AH333" s="8"/>
      <c r="AI333" s="8"/>
      <c r="AJ333" s="8"/>
      <c r="AK333" s="8">
        <v>1</v>
      </c>
      <c r="AL333" s="8">
        <v>0</v>
      </c>
      <c r="AM333" s="8">
        <v>0</v>
      </c>
      <c r="AN333" s="8">
        <v>0</v>
      </c>
      <c r="AO333" s="8">
        <v>0</v>
      </c>
      <c r="AP333" s="8">
        <v>1</v>
      </c>
      <c r="AQ333" s="24">
        <v>44381</v>
      </c>
      <c r="AR333" s="23">
        <v>0.45</v>
      </c>
      <c r="AS333" s="22">
        <v>2.2400000000000002</v>
      </c>
    </row>
    <row r="334" spans="1:45" x14ac:dyDescent="0.2">
      <c r="A334" s="8" t="s">
        <v>6094</v>
      </c>
      <c r="B334" s="12">
        <v>44200</v>
      </c>
      <c r="C334" s="8">
        <v>9</v>
      </c>
      <c r="D334" s="8" t="s">
        <v>6095</v>
      </c>
      <c r="E334" s="8" t="s">
        <v>6096</v>
      </c>
      <c r="F334" s="8"/>
      <c r="G334" s="8"/>
      <c r="H334" s="8"/>
      <c r="I334" s="8"/>
      <c r="J334" s="8">
        <v>4</v>
      </c>
      <c r="K334" s="8">
        <v>0</v>
      </c>
      <c r="L334" s="8">
        <v>2</v>
      </c>
      <c r="M334" s="8">
        <v>0</v>
      </c>
      <c r="N334" s="8">
        <v>3</v>
      </c>
      <c r="O334" s="8">
        <v>2</v>
      </c>
      <c r="P334" s="8">
        <v>3</v>
      </c>
      <c r="Q334" s="8">
        <v>2</v>
      </c>
      <c r="R334" s="8">
        <v>3</v>
      </c>
      <c r="S334" s="8">
        <v>2</v>
      </c>
      <c r="T334" s="16"/>
      <c r="U334" s="8"/>
      <c r="V334" s="8"/>
      <c r="W334" s="8">
        <v>4</v>
      </c>
      <c r="X334" s="8">
        <v>2</v>
      </c>
      <c r="Y334" s="8">
        <v>3</v>
      </c>
      <c r="Z334" s="8">
        <v>3</v>
      </c>
      <c r="AA334" s="8">
        <v>2</v>
      </c>
      <c r="AB334" s="8">
        <v>14</v>
      </c>
      <c r="AC334" s="24">
        <v>44200</v>
      </c>
      <c r="AD334" s="21">
        <v>0.84</v>
      </c>
      <c r="AE334" s="22">
        <v>0.51</v>
      </c>
      <c r="AF334" s="8"/>
      <c r="AG334" s="8"/>
      <c r="AH334" s="8"/>
      <c r="AI334" s="8"/>
      <c r="AJ334" s="8"/>
      <c r="AK334" s="8">
        <v>0</v>
      </c>
      <c r="AL334" s="8">
        <v>0</v>
      </c>
      <c r="AM334" s="8">
        <v>2</v>
      </c>
      <c r="AN334" s="8">
        <v>2</v>
      </c>
      <c r="AO334" s="8">
        <v>2</v>
      </c>
      <c r="AP334" s="8">
        <v>6</v>
      </c>
      <c r="AQ334" s="24">
        <v>44200</v>
      </c>
      <c r="AR334" s="23">
        <v>1.1000000000000001</v>
      </c>
      <c r="AS334" s="22">
        <v>-0.61</v>
      </c>
    </row>
    <row r="335" spans="1:45" x14ac:dyDescent="0.2">
      <c r="A335" s="8" t="s">
        <v>6097</v>
      </c>
      <c r="B335" s="12">
        <v>44442</v>
      </c>
      <c r="C335" s="8">
        <v>14</v>
      </c>
      <c r="D335" s="8" t="s">
        <v>1635</v>
      </c>
      <c r="E335" s="8" t="s">
        <v>6098</v>
      </c>
      <c r="F335" s="8"/>
      <c r="G335" s="8"/>
      <c r="H335" s="8"/>
      <c r="I335" s="8"/>
      <c r="J335" s="8">
        <v>6</v>
      </c>
      <c r="K335" s="8">
        <v>2</v>
      </c>
      <c r="L335" s="8">
        <v>4</v>
      </c>
      <c r="M335" s="8">
        <v>0</v>
      </c>
      <c r="N335" s="8">
        <v>1</v>
      </c>
      <c r="O335" s="8">
        <v>1</v>
      </c>
      <c r="P335" s="8">
        <v>1</v>
      </c>
      <c r="Q335" s="8">
        <v>1</v>
      </c>
      <c r="R335" s="8">
        <v>3</v>
      </c>
      <c r="S335" s="8">
        <v>2</v>
      </c>
      <c r="T335" s="16"/>
      <c r="U335" s="8"/>
      <c r="V335" s="8"/>
      <c r="W335" s="8">
        <v>6</v>
      </c>
      <c r="X335" s="8">
        <v>4</v>
      </c>
      <c r="Y335" s="8">
        <v>1</v>
      </c>
      <c r="Z335" s="8">
        <v>1</v>
      </c>
      <c r="AA335" s="8">
        <v>2</v>
      </c>
      <c r="AB335" s="8">
        <v>14</v>
      </c>
      <c r="AC335" s="24">
        <v>44442</v>
      </c>
      <c r="AD335" s="21">
        <v>2.17</v>
      </c>
      <c r="AE335" s="22">
        <v>0.91</v>
      </c>
      <c r="AF335" s="8"/>
      <c r="AG335" s="8"/>
      <c r="AH335" s="8"/>
      <c r="AI335" s="8"/>
      <c r="AJ335" s="8"/>
      <c r="AK335" s="8">
        <v>2</v>
      </c>
      <c r="AL335" s="8">
        <v>0</v>
      </c>
      <c r="AM335" s="8">
        <v>1</v>
      </c>
      <c r="AN335" s="8">
        <v>1</v>
      </c>
      <c r="AO335" s="8">
        <v>2</v>
      </c>
      <c r="AP335" s="8">
        <v>6</v>
      </c>
      <c r="AQ335" s="24">
        <v>44442</v>
      </c>
      <c r="AR335" s="23">
        <v>0.84</v>
      </c>
      <c r="AS335" s="22">
        <v>-0.51</v>
      </c>
    </row>
    <row r="336" spans="1:45" x14ac:dyDescent="0.2">
      <c r="A336" s="8" t="s">
        <v>6099</v>
      </c>
      <c r="B336" s="12">
        <v>44351</v>
      </c>
      <c r="C336" s="8">
        <v>137</v>
      </c>
      <c r="D336" s="8" t="s">
        <v>1058</v>
      </c>
      <c r="E336" s="8" t="s">
        <v>6100</v>
      </c>
      <c r="F336" s="8"/>
      <c r="G336" s="8"/>
      <c r="H336" s="8"/>
      <c r="I336" s="8"/>
      <c r="J336" s="8">
        <v>106</v>
      </c>
      <c r="K336" s="8">
        <v>79</v>
      </c>
      <c r="L336" s="8">
        <v>14</v>
      </c>
      <c r="M336" s="8">
        <v>10</v>
      </c>
      <c r="N336" s="8">
        <v>12</v>
      </c>
      <c r="O336" s="8">
        <v>11</v>
      </c>
      <c r="P336" s="8">
        <v>4</v>
      </c>
      <c r="Q336" s="8">
        <v>4</v>
      </c>
      <c r="R336" s="8">
        <v>1</v>
      </c>
      <c r="S336" s="8">
        <v>1</v>
      </c>
      <c r="T336" s="16"/>
      <c r="U336" s="8"/>
      <c r="V336" s="8"/>
      <c r="W336" s="8">
        <v>106</v>
      </c>
      <c r="X336" s="8">
        <v>14</v>
      </c>
      <c r="Y336" s="8">
        <v>12</v>
      </c>
      <c r="Z336" s="8">
        <v>4</v>
      </c>
      <c r="AA336" s="8">
        <v>1</v>
      </c>
      <c r="AB336" s="8">
        <v>137</v>
      </c>
      <c r="AC336" s="24">
        <v>44351</v>
      </c>
      <c r="AD336" s="21">
        <v>44.27</v>
      </c>
      <c r="AE336" s="22">
        <v>2.15</v>
      </c>
      <c r="AF336" s="8"/>
      <c r="AG336" s="8"/>
      <c r="AH336" s="8"/>
      <c r="AI336" s="8"/>
      <c r="AJ336" s="8"/>
      <c r="AK336" s="8">
        <v>79</v>
      </c>
      <c r="AL336" s="8">
        <v>10</v>
      </c>
      <c r="AM336" s="8">
        <v>11</v>
      </c>
      <c r="AN336" s="8">
        <v>4</v>
      </c>
      <c r="AO336" s="8">
        <v>1</v>
      </c>
      <c r="AP336" s="8">
        <v>105</v>
      </c>
      <c r="AQ336" s="24">
        <v>44351</v>
      </c>
      <c r="AR336" s="23">
        <v>32.69</v>
      </c>
      <c r="AS336" s="22">
        <v>2.15</v>
      </c>
    </row>
    <row r="337" spans="1:45" x14ac:dyDescent="0.2">
      <c r="A337" s="8" t="s">
        <v>6101</v>
      </c>
      <c r="B337" s="12">
        <v>44290</v>
      </c>
      <c r="C337" s="8">
        <v>1719</v>
      </c>
      <c r="D337" s="8" t="s">
        <v>6102</v>
      </c>
      <c r="E337" s="8" t="s">
        <v>6103</v>
      </c>
      <c r="F337" s="8"/>
      <c r="G337" s="8"/>
      <c r="H337" s="8"/>
      <c r="I337" s="8"/>
      <c r="J337" s="8">
        <v>128</v>
      </c>
      <c r="K337" s="8">
        <v>842</v>
      </c>
      <c r="L337" s="8">
        <v>237</v>
      </c>
      <c r="M337" s="8">
        <v>132</v>
      </c>
      <c r="N337" s="8">
        <v>93</v>
      </c>
      <c r="O337" s="8">
        <v>50</v>
      </c>
      <c r="P337" s="8">
        <v>51</v>
      </c>
      <c r="Q337" s="8">
        <v>40</v>
      </c>
      <c r="R337" s="8">
        <v>58</v>
      </c>
      <c r="S337" s="8">
        <v>44</v>
      </c>
      <c r="T337" s="16"/>
      <c r="U337" s="8"/>
      <c r="V337" s="8"/>
      <c r="W337" s="8">
        <v>128</v>
      </c>
      <c r="X337" s="8">
        <v>237</v>
      </c>
      <c r="Y337" s="8">
        <v>93</v>
      </c>
      <c r="Z337" s="8">
        <v>51</v>
      </c>
      <c r="AA337" s="8">
        <v>44</v>
      </c>
      <c r="AB337" s="8">
        <v>553</v>
      </c>
      <c r="AC337" s="24">
        <v>44290</v>
      </c>
      <c r="AD337" s="21">
        <v>78.39</v>
      </c>
      <c r="AE337" s="22">
        <v>1.31</v>
      </c>
      <c r="AF337" s="8"/>
      <c r="AG337" s="8"/>
      <c r="AH337" s="8"/>
      <c r="AI337" s="8"/>
      <c r="AJ337" s="8"/>
      <c r="AK337" s="8">
        <v>842</v>
      </c>
      <c r="AL337" s="8">
        <v>132</v>
      </c>
      <c r="AM337" s="8">
        <v>50</v>
      </c>
      <c r="AN337" s="8">
        <v>40</v>
      </c>
      <c r="AO337" s="8">
        <v>44</v>
      </c>
      <c r="AP337" s="8">
        <v>1108</v>
      </c>
      <c r="AQ337" s="24">
        <v>44290</v>
      </c>
      <c r="AR337" s="23">
        <v>348.89</v>
      </c>
      <c r="AS337" s="22">
        <v>2.17</v>
      </c>
    </row>
    <row r="338" spans="1:45" x14ac:dyDescent="0.2">
      <c r="A338" s="8" t="s">
        <v>6104</v>
      </c>
      <c r="B338" s="12">
        <v>44351</v>
      </c>
      <c r="C338" s="8">
        <v>104</v>
      </c>
      <c r="D338" s="8" t="s">
        <v>50</v>
      </c>
      <c r="E338" s="8" t="s">
        <v>6105</v>
      </c>
      <c r="F338" s="8"/>
      <c r="G338" s="8"/>
      <c r="H338" s="8"/>
      <c r="I338" s="8"/>
      <c r="J338" s="8">
        <v>81</v>
      </c>
      <c r="K338" s="8">
        <v>48</v>
      </c>
      <c r="L338" s="8">
        <v>14</v>
      </c>
      <c r="M338" s="8">
        <v>4</v>
      </c>
      <c r="N338" s="8">
        <v>5</v>
      </c>
      <c r="O338" s="8">
        <v>3</v>
      </c>
      <c r="P338" s="8">
        <v>2</v>
      </c>
      <c r="Q338" s="8">
        <v>1</v>
      </c>
      <c r="R338" s="8">
        <v>2</v>
      </c>
      <c r="S338" s="8">
        <v>1</v>
      </c>
      <c r="T338" s="16"/>
      <c r="U338" s="8"/>
      <c r="V338" s="8"/>
      <c r="W338" s="8">
        <v>81</v>
      </c>
      <c r="X338" s="8">
        <v>14</v>
      </c>
      <c r="Y338" s="8">
        <v>5</v>
      </c>
      <c r="Z338" s="8">
        <v>2</v>
      </c>
      <c r="AA338" s="8">
        <v>1</v>
      </c>
      <c r="AB338" s="8">
        <v>103</v>
      </c>
      <c r="AC338" s="24">
        <v>44351</v>
      </c>
      <c r="AD338" s="21">
        <v>34.15</v>
      </c>
      <c r="AE338" s="22">
        <v>2.12</v>
      </c>
      <c r="AF338" s="8"/>
      <c r="AG338" s="8"/>
      <c r="AH338" s="8"/>
      <c r="AI338" s="8"/>
      <c r="AJ338" s="8"/>
      <c r="AK338" s="8">
        <v>48</v>
      </c>
      <c r="AL338" s="8">
        <v>4</v>
      </c>
      <c r="AM338" s="8">
        <v>3</v>
      </c>
      <c r="AN338" s="8">
        <v>1</v>
      </c>
      <c r="AO338" s="8">
        <v>1</v>
      </c>
      <c r="AP338" s="8">
        <v>57</v>
      </c>
      <c r="AQ338" s="24">
        <v>44351</v>
      </c>
      <c r="AR338" s="23">
        <v>20.5</v>
      </c>
      <c r="AS338" s="22">
        <v>2.21</v>
      </c>
    </row>
    <row r="339" spans="1:45" x14ac:dyDescent="0.2">
      <c r="A339" s="8" t="s">
        <v>6106</v>
      </c>
      <c r="B339" s="8" t="s">
        <v>50</v>
      </c>
      <c r="C339" s="8" t="s">
        <v>50</v>
      </c>
      <c r="D339" s="8" t="s">
        <v>3584</v>
      </c>
      <c r="E339" s="8" t="s">
        <v>6107</v>
      </c>
      <c r="F339" s="8"/>
      <c r="G339" s="8"/>
      <c r="H339" s="8"/>
      <c r="I339" s="8"/>
      <c r="J339" s="8" t="s">
        <v>50</v>
      </c>
      <c r="K339" s="8"/>
      <c r="L339" s="8" t="s">
        <v>50</v>
      </c>
      <c r="M339" s="8"/>
      <c r="N339" s="8" t="s">
        <v>50</v>
      </c>
      <c r="O339" s="8"/>
      <c r="P339" s="8" t="s">
        <v>50</v>
      </c>
      <c r="Q339" s="8"/>
      <c r="R339" s="8" t="s">
        <v>50</v>
      </c>
      <c r="S339" s="8"/>
      <c r="T339" s="16"/>
      <c r="U339" s="8"/>
      <c r="V339" s="8"/>
      <c r="W339" s="8" t="s">
        <v>50</v>
      </c>
      <c r="X339" s="8" t="s">
        <v>50</v>
      </c>
      <c r="Y339" s="8" t="s">
        <v>50</v>
      </c>
      <c r="Z339" s="8" t="s">
        <v>50</v>
      </c>
      <c r="AA339" s="8"/>
      <c r="AB339" s="8">
        <v>0</v>
      </c>
      <c r="AC339" s="17" t="s">
        <v>50</v>
      </c>
      <c r="AD339" s="21" t="e">
        <v>#DIV/0!</v>
      </c>
      <c r="AE339" s="22" t="e">
        <v>#DIV/0!</v>
      </c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>
        <v>0</v>
      </c>
      <c r="AQ339" s="17" t="s">
        <v>50</v>
      </c>
      <c r="AR339" s="23" t="e">
        <v>#DIV/0!</v>
      </c>
      <c r="AS339" s="22" t="e">
        <v>#DIV/0!</v>
      </c>
    </row>
    <row r="340" spans="1:45" x14ac:dyDescent="0.2">
      <c r="A340" s="8" t="s">
        <v>6108</v>
      </c>
      <c r="B340" s="12">
        <v>44290</v>
      </c>
      <c r="C340" s="8">
        <v>602</v>
      </c>
      <c r="D340" s="8" t="s">
        <v>50</v>
      </c>
      <c r="E340" s="8" t="s">
        <v>6109</v>
      </c>
      <c r="F340" s="8"/>
      <c r="G340" s="8"/>
      <c r="H340" s="8"/>
      <c r="I340" s="8"/>
      <c r="J340" s="8">
        <v>428</v>
      </c>
      <c r="K340" s="8">
        <v>93</v>
      </c>
      <c r="L340" s="8">
        <v>94</v>
      </c>
      <c r="M340" s="8">
        <v>19</v>
      </c>
      <c r="N340" s="8">
        <v>46</v>
      </c>
      <c r="O340" s="8">
        <v>15</v>
      </c>
      <c r="P340" s="8">
        <v>14</v>
      </c>
      <c r="Q340" s="8">
        <v>2</v>
      </c>
      <c r="R340" s="8">
        <v>20</v>
      </c>
      <c r="S340" s="8">
        <v>3</v>
      </c>
      <c r="T340" s="16"/>
      <c r="U340" s="8"/>
      <c r="V340" s="8"/>
      <c r="W340" s="8">
        <v>428</v>
      </c>
      <c r="X340" s="8">
        <v>94</v>
      </c>
      <c r="Y340" s="8">
        <v>46</v>
      </c>
      <c r="Z340" s="8">
        <v>14</v>
      </c>
      <c r="AA340" s="8">
        <v>3</v>
      </c>
      <c r="AB340" s="8">
        <v>585</v>
      </c>
      <c r="AC340" s="24">
        <v>44290</v>
      </c>
      <c r="AD340" s="21">
        <v>177.41</v>
      </c>
      <c r="AE340" s="22">
        <v>2.02</v>
      </c>
      <c r="AF340" s="8"/>
      <c r="AG340" s="8"/>
      <c r="AH340" s="8"/>
      <c r="AI340" s="8"/>
      <c r="AJ340" s="8"/>
      <c r="AK340" s="8">
        <v>93</v>
      </c>
      <c r="AL340" s="8">
        <v>19</v>
      </c>
      <c r="AM340" s="8">
        <v>15</v>
      </c>
      <c r="AN340" s="8">
        <v>2</v>
      </c>
      <c r="AO340" s="8">
        <v>3</v>
      </c>
      <c r="AP340" s="8">
        <v>132</v>
      </c>
      <c r="AQ340" s="24">
        <v>44290</v>
      </c>
      <c r="AR340" s="23">
        <v>37.96</v>
      </c>
      <c r="AS340" s="22">
        <v>2.0299999999999998</v>
      </c>
    </row>
    <row r="341" spans="1:45" x14ac:dyDescent="0.2">
      <c r="A341" s="8" t="s">
        <v>6110</v>
      </c>
      <c r="B341" s="12">
        <v>44412</v>
      </c>
      <c r="C341" s="8">
        <v>8</v>
      </c>
      <c r="D341" s="8" t="s">
        <v>6111</v>
      </c>
      <c r="E341" s="8" t="s">
        <v>6112</v>
      </c>
      <c r="F341" s="8"/>
      <c r="G341" s="8"/>
      <c r="H341" s="8"/>
      <c r="I341" s="8"/>
      <c r="J341" s="8">
        <v>7</v>
      </c>
      <c r="K341" s="8">
        <v>0</v>
      </c>
      <c r="L341" s="8">
        <v>1</v>
      </c>
      <c r="M341" s="8">
        <v>0</v>
      </c>
      <c r="N341" s="8">
        <v>1</v>
      </c>
      <c r="O341" s="8">
        <v>0</v>
      </c>
      <c r="P341" s="8">
        <v>1</v>
      </c>
      <c r="Q341" s="8">
        <v>0</v>
      </c>
      <c r="R341" s="8">
        <v>1</v>
      </c>
      <c r="S341" s="8">
        <v>0</v>
      </c>
      <c r="T341" s="16"/>
      <c r="U341" s="8"/>
      <c r="V341" s="8"/>
      <c r="W341" s="8">
        <v>7</v>
      </c>
      <c r="X341" s="8">
        <v>1</v>
      </c>
      <c r="Y341" s="8">
        <v>1</v>
      </c>
      <c r="Z341" s="8">
        <v>1</v>
      </c>
      <c r="AA341" s="8">
        <v>0</v>
      </c>
      <c r="AB341" s="8">
        <v>10</v>
      </c>
      <c r="AC341" s="24">
        <v>44412</v>
      </c>
      <c r="AD341" s="21">
        <v>2.83</v>
      </c>
      <c r="AE341" s="22">
        <v>2.1</v>
      </c>
      <c r="AF341" s="8"/>
      <c r="AG341" s="8"/>
      <c r="AH341" s="8"/>
      <c r="AI341" s="8"/>
      <c r="AJ341" s="8"/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24">
        <v>44412</v>
      </c>
      <c r="AR341" s="23">
        <v>0</v>
      </c>
      <c r="AS341" s="22" t="e">
        <v>#DIV/0!</v>
      </c>
    </row>
    <row r="342" spans="1:45" x14ac:dyDescent="0.2">
      <c r="A342" s="8" t="s">
        <v>6113</v>
      </c>
      <c r="B342" s="12">
        <v>44289</v>
      </c>
      <c r="C342" s="8">
        <v>30</v>
      </c>
      <c r="D342" s="8" t="s">
        <v>6114</v>
      </c>
      <c r="E342" s="8" t="s">
        <v>6115</v>
      </c>
      <c r="F342" s="8"/>
      <c r="G342" s="8"/>
      <c r="H342" s="8"/>
      <c r="I342" s="8"/>
      <c r="J342" s="8">
        <v>9</v>
      </c>
      <c r="K342" s="8">
        <v>7</v>
      </c>
      <c r="L342" s="8">
        <v>3</v>
      </c>
      <c r="M342" s="8">
        <v>3</v>
      </c>
      <c r="N342" s="8">
        <v>9</v>
      </c>
      <c r="O342" s="8">
        <v>7</v>
      </c>
      <c r="P342" s="8">
        <v>4</v>
      </c>
      <c r="Q342" s="8">
        <v>4</v>
      </c>
      <c r="R342" s="8">
        <v>5</v>
      </c>
      <c r="S342" s="8">
        <v>5</v>
      </c>
      <c r="T342" s="16"/>
      <c r="U342" s="8"/>
      <c r="V342" s="8"/>
      <c r="W342" s="8">
        <v>9</v>
      </c>
      <c r="X342" s="8">
        <v>3</v>
      </c>
      <c r="Y342" s="8">
        <v>9</v>
      </c>
      <c r="Z342" s="8">
        <v>4</v>
      </c>
      <c r="AA342" s="8">
        <v>5</v>
      </c>
      <c r="AB342" s="8">
        <v>30</v>
      </c>
      <c r="AC342" s="24">
        <v>44289</v>
      </c>
      <c r="AD342" s="21">
        <v>2.83</v>
      </c>
      <c r="AE342" s="22">
        <v>0.33</v>
      </c>
      <c r="AF342" s="8"/>
      <c r="AG342" s="8"/>
      <c r="AH342" s="8"/>
      <c r="AI342" s="8"/>
      <c r="AJ342" s="8"/>
      <c r="AK342" s="8">
        <v>7</v>
      </c>
      <c r="AL342" s="8">
        <v>3</v>
      </c>
      <c r="AM342" s="8">
        <v>7</v>
      </c>
      <c r="AN342" s="8">
        <v>4</v>
      </c>
      <c r="AO342" s="8">
        <v>5</v>
      </c>
      <c r="AP342" s="8">
        <v>26</v>
      </c>
      <c r="AQ342" s="24">
        <v>44289</v>
      </c>
      <c r="AR342" s="23">
        <v>1.79</v>
      </c>
      <c r="AS342" s="22">
        <v>-0.05</v>
      </c>
    </row>
    <row r="343" spans="1:45" x14ac:dyDescent="0.2">
      <c r="A343" s="8" t="s">
        <v>6116</v>
      </c>
      <c r="B343" s="12">
        <v>44411</v>
      </c>
      <c r="C343" s="8">
        <v>73</v>
      </c>
      <c r="D343" s="8" t="s">
        <v>50</v>
      </c>
      <c r="E343" s="8" t="s">
        <v>6117</v>
      </c>
      <c r="F343" s="8"/>
      <c r="G343" s="8"/>
      <c r="H343" s="8"/>
      <c r="I343" s="8"/>
      <c r="J343" s="8">
        <v>41</v>
      </c>
      <c r="K343" s="8">
        <v>32</v>
      </c>
      <c r="L343" s="8">
        <v>16</v>
      </c>
      <c r="M343" s="8">
        <v>5</v>
      </c>
      <c r="N343" s="8">
        <v>5</v>
      </c>
      <c r="O343" s="8">
        <v>2</v>
      </c>
      <c r="P343" s="8">
        <v>5</v>
      </c>
      <c r="Q343" s="8">
        <v>4</v>
      </c>
      <c r="R343" s="8">
        <v>6</v>
      </c>
      <c r="S343" s="8">
        <v>2</v>
      </c>
      <c r="T343" s="16"/>
      <c r="U343" s="8"/>
      <c r="V343" s="8"/>
      <c r="W343" s="8">
        <v>41</v>
      </c>
      <c r="X343" s="8">
        <v>16</v>
      </c>
      <c r="Y343" s="8">
        <v>5</v>
      </c>
      <c r="Z343" s="8">
        <v>5</v>
      </c>
      <c r="AA343" s="8">
        <v>2</v>
      </c>
      <c r="AB343" s="8">
        <v>69</v>
      </c>
      <c r="AC343" s="24">
        <v>44411</v>
      </c>
      <c r="AD343" s="21">
        <v>16.12</v>
      </c>
      <c r="AE343" s="22">
        <v>1.71</v>
      </c>
      <c r="AF343" s="8"/>
      <c r="AG343" s="8"/>
      <c r="AH343" s="8"/>
      <c r="AI343" s="8"/>
      <c r="AJ343" s="8"/>
      <c r="AK343" s="8">
        <v>32</v>
      </c>
      <c r="AL343" s="8">
        <v>5</v>
      </c>
      <c r="AM343" s="8">
        <v>2</v>
      </c>
      <c r="AN343" s="8">
        <v>4</v>
      </c>
      <c r="AO343" s="8">
        <v>2</v>
      </c>
      <c r="AP343" s="8">
        <v>45</v>
      </c>
      <c r="AQ343" s="24">
        <v>44411</v>
      </c>
      <c r="AR343" s="23">
        <v>12.92</v>
      </c>
      <c r="AS343" s="22">
        <v>2.1800000000000002</v>
      </c>
    </row>
    <row r="344" spans="1:45" x14ac:dyDescent="0.2">
      <c r="A344" s="8" t="s">
        <v>6118</v>
      </c>
      <c r="B344" s="12">
        <v>44320</v>
      </c>
      <c r="C344" s="8">
        <v>3089</v>
      </c>
      <c r="D344" s="8" t="s">
        <v>6119</v>
      </c>
      <c r="E344" s="8" t="s">
        <v>6120</v>
      </c>
      <c r="F344" s="8"/>
      <c r="G344" s="8"/>
      <c r="H344" s="8"/>
      <c r="I344" s="8"/>
      <c r="J344" s="8">
        <v>2241</v>
      </c>
      <c r="K344" s="8">
        <v>645</v>
      </c>
      <c r="L344" s="8">
        <v>454</v>
      </c>
      <c r="M344" s="8">
        <v>65</v>
      </c>
      <c r="N344" s="8">
        <v>233</v>
      </c>
      <c r="O344" s="8">
        <v>26</v>
      </c>
      <c r="P344" s="8">
        <v>76</v>
      </c>
      <c r="Q344" s="8">
        <v>16</v>
      </c>
      <c r="R344" s="8">
        <v>84</v>
      </c>
      <c r="S344" s="8">
        <v>34</v>
      </c>
      <c r="T344" s="16"/>
      <c r="U344" s="8"/>
      <c r="V344" s="8"/>
      <c r="W344" s="8">
        <v>2241</v>
      </c>
      <c r="X344" s="8">
        <v>454</v>
      </c>
      <c r="Y344" s="8">
        <v>233</v>
      </c>
      <c r="Z344" s="8">
        <v>76</v>
      </c>
      <c r="AA344" s="8">
        <v>34</v>
      </c>
      <c r="AB344" s="8">
        <v>3038</v>
      </c>
      <c r="AC344" s="24">
        <v>44320</v>
      </c>
      <c r="AD344" s="21">
        <v>927.84</v>
      </c>
      <c r="AE344" s="22">
        <v>2.0699999999999998</v>
      </c>
      <c r="AF344" s="8"/>
      <c r="AG344" s="8"/>
      <c r="AH344" s="8"/>
      <c r="AI344" s="8"/>
      <c r="AJ344" s="8"/>
      <c r="AK344" s="8">
        <v>645</v>
      </c>
      <c r="AL344" s="8">
        <v>65</v>
      </c>
      <c r="AM344" s="8">
        <v>26</v>
      </c>
      <c r="AN344" s="8">
        <v>16</v>
      </c>
      <c r="AO344" s="8">
        <v>34</v>
      </c>
      <c r="AP344" s="8">
        <v>786</v>
      </c>
      <c r="AQ344" s="24">
        <v>44320</v>
      </c>
      <c r="AR344" s="23">
        <v>273.3</v>
      </c>
      <c r="AS344" s="22">
        <v>2.21</v>
      </c>
    </row>
    <row r="345" spans="1:45" x14ac:dyDescent="0.2">
      <c r="A345" s="8" t="s">
        <v>6121</v>
      </c>
      <c r="B345" s="12">
        <v>44200</v>
      </c>
      <c r="C345" s="8">
        <v>343</v>
      </c>
      <c r="D345" s="8" t="s">
        <v>50</v>
      </c>
      <c r="E345" s="8" t="s">
        <v>6122</v>
      </c>
      <c r="F345" s="8"/>
      <c r="G345" s="8"/>
      <c r="H345" s="8"/>
      <c r="I345" s="8"/>
      <c r="J345" s="8">
        <v>179</v>
      </c>
      <c r="K345" s="8">
        <v>104</v>
      </c>
      <c r="L345" s="8">
        <v>61</v>
      </c>
      <c r="M345" s="8">
        <v>48</v>
      </c>
      <c r="N345" s="8">
        <v>31</v>
      </c>
      <c r="O345" s="8">
        <v>26</v>
      </c>
      <c r="P345" s="8">
        <v>31</v>
      </c>
      <c r="Q345" s="8">
        <v>23</v>
      </c>
      <c r="R345" s="8">
        <v>41</v>
      </c>
      <c r="S345" s="8">
        <v>35</v>
      </c>
      <c r="T345" s="16"/>
      <c r="U345" s="8"/>
      <c r="V345" s="8"/>
      <c r="W345" s="8">
        <v>179</v>
      </c>
      <c r="X345" s="8">
        <v>61</v>
      </c>
      <c r="Y345" s="8">
        <v>31</v>
      </c>
      <c r="Z345" s="8">
        <v>31</v>
      </c>
      <c r="AA345" s="8">
        <v>35</v>
      </c>
      <c r="AB345" s="8">
        <v>337</v>
      </c>
      <c r="AC345" s="24">
        <v>44200</v>
      </c>
      <c r="AD345" s="21">
        <v>63.63</v>
      </c>
      <c r="AE345" s="22">
        <v>2.04</v>
      </c>
      <c r="AF345" s="8"/>
      <c r="AG345" s="8"/>
      <c r="AH345" s="8"/>
      <c r="AI345" s="8"/>
      <c r="AJ345" s="8"/>
      <c r="AK345" s="8">
        <v>104</v>
      </c>
      <c r="AL345" s="8">
        <v>48</v>
      </c>
      <c r="AM345" s="8">
        <v>26</v>
      </c>
      <c r="AN345" s="8">
        <v>23</v>
      </c>
      <c r="AO345" s="8">
        <v>35</v>
      </c>
      <c r="AP345" s="8">
        <v>236</v>
      </c>
      <c r="AQ345" s="24">
        <v>44200</v>
      </c>
      <c r="AR345" s="23">
        <v>33.21</v>
      </c>
      <c r="AS345" s="22">
        <v>1.79</v>
      </c>
    </row>
    <row r="346" spans="1:45" x14ac:dyDescent="0.2">
      <c r="A346" s="8" t="s">
        <v>6123</v>
      </c>
      <c r="B346" s="12">
        <v>44320</v>
      </c>
      <c r="C346" s="8">
        <v>79</v>
      </c>
      <c r="D346" s="8" t="s">
        <v>3917</v>
      </c>
      <c r="E346" s="8" t="s">
        <v>6124</v>
      </c>
      <c r="F346" s="8"/>
      <c r="G346" s="8"/>
      <c r="H346" s="8"/>
      <c r="I346" s="8"/>
      <c r="J346" s="8">
        <v>66</v>
      </c>
      <c r="K346" s="8">
        <v>56</v>
      </c>
      <c r="L346" s="8">
        <v>9</v>
      </c>
      <c r="M346" s="8">
        <v>6</v>
      </c>
      <c r="N346" s="8">
        <v>3</v>
      </c>
      <c r="O346" s="8">
        <v>2</v>
      </c>
      <c r="P346" s="8">
        <v>1</v>
      </c>
      <c r="Q346" s="8">
        <v>1</v>
      </c>
      <c r="R346" s="8">
        <v>1</v>
      </c>
      <c r="S346" s="8">
        <v>1</v>
      </c>
      <c r="T346" s="16"/>
      <c r="U346" s="8"/>
      <c r="V346" s="8"/>
      <c r="W346" s="8">
        <v>66</v>
      </c>
      <c r="X346" s="8">
        <v>9</v>
      </c>
      <c r="Y346" s="8">
        <v>3</v>
      </c>
      <c r="Z346" s="8">
        <v>1</v>
      </c>
      <c r="AA346" s="8">
        <v>1</v>
      </c>
      <c r="AB346" s="8">
        <v>80</v>
      </c>
      <c r="AC346" s="24">
        <v>44320</v>
      </c>
      <c r="AD346" s="21">
        <v>28.14</v>
      </c>
      <c r="AE346" s="22">
        <v>2.16</v>
      </c>
      <c r="AF346" s="8"/>
      <c r="AG346" s="8"/>
      <c r="AH346" s="8"/>
      <c r="AI346" s="8"/>
      <c r="AJ346" s="8"/>
      <c r="AK346" s="8">
        <v>56</v>
      </c>
      <c r="AL346" s="8">
        <v>6</v>
      </c>
      <c r="AM346" s="8">
        <v>2</v>
      </c>
      <c r="AN346" s="8">
        <v>1</v>
      </c>
      <c r="AO346" s="8">
        <v>1</v>
      </c>
      <c r="AP346" s="8">
        <v>66</v>
      </c>
      <c r="AQ346" s="24">
        <v>44320</v>
      </c>
      <c r="AR346" s="23">
        <v>24.01</v>
      </c>
      <c r="AS346" s="22">
        <v>2.2000000000000002</v>
      </c>
    </row>
    <row r="347" spans="1:45" x14ac:dyDescent="0.2">
      <c r="A347" s="8" t="s">
        <v>6125</v>
      </c>
      <c r="B347" s="12">
        <v>44320</v>
      </c>
      <c r="C347" s="8">
        <v>33</v>
      </c>
      <c r="D347" s="8" t="s">
        <v>6126</v>
      </c>
      <c r="E347" s="8" t="s">
        <v>6127</v>
      </c>
      <c r="F347" s="8"/>
      <c r="G347" s="8"/>
      <c r="H347" s="8"/>
      <c r="I347" s="8"/>
      <c r="J347" s="8">
        <v>21</v>
      </c>
      <c r="K347" s="8">
        <v>10</v>
      </c>
      <c r="L347" s="8">
        <v>9</v>
      </c>
      <c r="M347" s="8">
        <v>6</v>
      </c>
      <c r="N347" s="8">
        <v>2</v>
      </c>
      <c r="O347" s="8">
        <v>1</v>
      </c>
      <c r="P347" s="8">
        <v>1</v>
      </c>
      <c r="Q347" s="8">
        <v>0</v>
      </c>
      <c r="R347" s="8">
        <v>1</v>
      </c>
      <c r="S347" s="8">
        <v>0</v>
      </c>
      <c r="T347" s="16"/>
      <c r="U347" s="8"/>
      <c r="V347" s="8"/>
      <c r="W347" s="8">
        <v>21</v>
      </c>
      <c r="X347" s="8">
        <v>9</v>
      </c>
      <c r="Y347" s="8">
        <v>2</v>
      </c>
      <c r="Z347" s="8">
        <v>1</v>
      </c>
      <c r="AA347" s="8">
        <v>0</v>
      </c>
      <c r="AB347" s="8">
        <v>33</v>
      </c>
      <c r="AC347" s="24">
        <v>44320</v>
      </c>
      <c r="AD347" s="21">
        <v>8.7899999999999991</v>
      </c>
      <c r="AE347" s="22">
        <v>1.5</v>
      </c>
      <c r="AF347" s="8"/>
      <c r="AG347" s="8"/>
      <c r="AH347" s="8"/>
      <c r="AI347" s="8"/>
      <c r="AJ347" s="8"/>
      <c r="AK347" s="8">
        <v>10</v>
      </c>
      <c r="AL347" s="8">
        <v>6</v>
      </c>
      <c r="AM347" s="8">
        <v>1</v>
      </c>
      <c r="AN347" s="8">
        <v>0</v>
      </c>
      <c r="AO347" s="8">
        <v>0</v>
      </c>
      <c r="AP347" s="8">
        <v>17</v>
      </c>
      <c r="AQ347" s="24">
        <v>44320</v>
      </c>
      <c r="AR347" s="23">
        <v>4.45</v>
      </c>
      <c r="AS347" s="22">
        <v>1.01</v>
      </c>
    </row>
    <row r="348" spans="1:45" x14ac:dyDescent="0.2">
      <c r="A348" s="8" t="s">
        <v>6128</v>
      </c>
      <c r="B348" s="12">
        <v>44200</v>
      </c>
      <c r="C348" s="8">
        <v>17</v>
      </c>
      <c r="D348" s="8" t="s">
        <v>50</v>
      </c>
      <c r="E348" s="8" t="s">
        <v>6129</v>
      </c>
      <c r="F348" s="8"/>
      <c r="G348" s="8"/>
      <c r="H348" s="8"/>
      <c r="I348" s="8"/>
      <c r="J348" s="8">
        <v>8</v>
      </c>
      <c r="K348" s="8">
        <v>2</v>
      </c>
      <c r="L348" s="8">
        <v>7</v>
      </c>
      <c r="M348" s="8">
        <v>0</v>
      </c>
      <c r="N348" s="8">
        <v>1</v>
      </c>
      <c r="O348" s="8">
        <v>0</v>
      </c>
      <c r="P348" s="8">
        <v>1</v>
      </c>
      <c r="Q348" s="8">
        <v>0</v>
      </c>
      <c r="R348" s="8">
        <v>1</v>
      </c>
      <c r="S348" s="8">
        <v>0</v>
      </c>
      <c r="T348" s="16"/>
      <c r="U348" s="8"/>
      <c r="V348" s="8"/>
      <c r="W348" s="8">
        <v>8</v>
      </c>
      <c r="X348" s="8">
        <v>7</v>
      </c>
      <c r="Y348" s="8">
        <v>1</v>
      </c>
      <c r="Z348" s="8">
        <v>1</v>
      </c>
      <c r="AA348" s="8">
        <v>0</v>
      </c>
      <c r="AB348" s="8">
        <v>17</v>
      </c>
      <c r="AC348" s="24">
        <v>44200</v>
      </c>
      <c r="AD348" s="21">
        <v>3.78</v>
      </c>
      <c r="AE348" s="22">
        <v>0.59</v>
      </c>
      <c r="AF348" s="8"/>
      <c r="AG348" s="8"/>
      <c r="AH348" s="8"/>
      <c r="AI348" s="8"/>
      <c r="AJ348" s="8"/>
      <c r="AK348" s="8">
        <v>2</v>
      </c>
      <c r="AL348" s="8">
        <v>0</v>
      </c>
      <c r="AM348" s="8">
        <v>0</v>
      </c>
      <c r="AN348" s="8">
        <v>0</v>
      </c>
      <c r="AO348" s="8">
        <v>0</v>
      </c>
      <c r="AP348" s="8">
        <v>2</v>
      </c>
      <c r="AQ348" s="24">
        <v>44200</v>
      </c>
      <c r="AR348" s="23">
        <v>0.89</v>
      </c>
      <c r="AS348" s="22">
        <v>2.2400000000000002</v>
      </c>
    </row>
    <row r="349" spans="1:45" x14ac:dyDescent="0.2">
      <c r="A349" s="8" t="s">
        <v>6130</v>
      </c>
      <c r="B349" s="12">
        <v>44200</v>
      </c>
      <c r="C349" s="8">
        <v>18</v>
      </c>
      <c r="D349" s="8" t="s">
        <v>50</v>
      </c>
      <c r="E349" s="8" t="s">
        <v>6131</v>
      </c>
      <c r="F349" s="8"/>
      <c r="G349" s="8"/>
      <c r="H349" s="8"/>
      <c r="I349" s="8"/>
      <c r="J349" s="8">
        <v>12</v>
      </c>
      <c r="K349" s="8">
        <v>2</v>
      </c>
      <c r="L349" s="8">
        <v>3</v>
      </c>
      <c r="M349" s="8">
        <v>0</v>
      </c>
      <c r="N349" s="8">
        <v>1</v>
      </c>
      <c r="O349" s="8">
        <v>0</v>
      </c>
      <c r="P349" s="8">
        <v>2</v>
      </c>
      <c r="Q349" s="8">
        <v>1</v>
      </c>
      <c r="R349" s="8">
        <v>2</v>
      </c>
      <c r="S349" s="8">
        <v>1</v>
      </c>
      <c r="T349" s="16"/>
      <c r="U349" s="8"/>
      <c r="V349" s="8"/>
      <c r="W349" s="8">
        <v>12</v>
      </c>
      <c r="X349" s="8">
        <v>3</v>
      </c>
      <c r="Y349" s="8">
        <v>1</v>
      </c>
      <c r="Z349" s="8">
        <v>2</v>
      </c>
      <c r="AA349" s="8">
        <v>1</v>
      </c>
      <c r="AB349" s="8">
        <v>19</v>
      </c>
      <c r="AC349" s="24">
        <v>44200</v>
      </c>
      <c r="AD349" s="21">
        <v>4.66</v>
      </c>
      <c r="AE349" s="22">
        <v>2.0699999999999998</v>
      </c>
      <c r="AF349" s="8"/>
      <c r="AG349" s="8"/>
      <c r="AH349" s="8"/>
      <c r="AI349" s="8"/>
      <c r="AJ349" s="8"/>
      <c r="AK349" s="8">
        <v>2</v>
      </c>
      <c r="AL349" s="8">
        <v>0</v>
      </c>
      <c r="AM349" s="8">
        <v>0</v>
      </c>
      <c r="AN349" s="8">
        <v>1</v>
      </c>
      <c r="AO349" s="8">
        <v>1</v>
      </c>
      <c r="AP349" s="8">
        <v>4</v>
      </c>
      <c r="AQ349" s="24">
        <v>44200</v>
      </c>
      <c r="AR349" s="23">
        <v>0.84</v>
      </c>
      <c r="AS349" s="22">
        <v>0.51</v>
      </c>
    </row>
    <row r="350" spans="1:45" x14ac:dyDescent="0.2">
      <c r="A350" s="8" t="s">
        <v>6132</v>
      </c>
      <c r="B350" s="12">
        <v>44351</v>
      </c>
      <c r="C350" s="8">
        <v>22</v>
      </c>
      <c r="D350" s="8" t="s">
        <v>1601</v>
      </c>
      <c r="E350" s="8" t="s">
        <v>6133</v>
      </c>
      <c r="F350" s="8"/>
      <c r="G350" s="8"/>
      <c r="H350" s="8"/>
      <c r="I350" s="8"/>
      <c r="J350" s="8">
        <v>17</v>
      </c>
      <c r="K350" s="8">
        <v>0</v>
      </c>
      <c r="L350" s="8">
        <v>3</v>
      </c>
      <c r="M350" s="8">
        <v>0</v>
      </c>
      <c r="N350" s="8">
        <v>1</v>
      </c>
      <c r="O350" s="8">
        <v>0</v>
      </c>
      <c r="P350" s="8">
        <v>1</v>
      </c>
      <c r="Q350" s="8">
        <v>0</v>
      </c>
      <c r="R350" s="8">
        <v>1</v>
      </c>
      <c r="S350" s="8">
        <v>0</v>
      </c>
      <c r="T350" s="16"/>
      <c r="U350" s="8"/>
      <c r="V350" s="8"/>
      <c r="W350" s="8">
        <v>17</v>
      </c>
      <c r="X350" s="8">
        <v>3</v>
      </c>
      <c r="Y350" s="8">
        <v>1</v>
      </c>
      <c r="Z350" s="8">
        <v>1</v>
      </c>
      <c r="AA350" s="8">
        <v>0</v>
      </c>
      <c r="AB350" s="8">
        <v>22</v>
      </c>
      <c r="AC350" s="24">
        <v>44351</v>
      </c>
      <c r="AD350" s="21">
        <v>7.13</v>
      </c>
      <c r="AE350" s="22">
        <v>2.11</v>
      </c>
      <c r="AF350" s="8"/>
      <c r="AG350" s="8"/>
      <c r="AH350" s="8"/>
      <c r="AI350" s="8"/>
      <c r="AJ350" s="8"/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24">
        <v>44351</v>
      </c>
      <c r="AR350" s="23">
        <v>0</v>
      </c>
      <c r="AS350" s="22" t="e">
        <v>#DIV/0!</v>
      </c>
    </row>
    <row r="351" spans="1:45" x14ac:dyDescent="0.2">
      <c r="A351" s="8" t="s">
        <v>6134</v>
      </c>
      <c r="B351" s="12">
        <v>44231</v>
      </c>
      <c r="C351" s="8">
        <v>75</v>
      </c>
      <c r="D351" s="8" t="s">
        <v>6135</v>
      </c>
      <c r="E351" s="8" t="s">
        <v>6136</v>
      </c>
      <c r="F351" s="8"/>
      <c r="G351" s="8"/>
      <c r="H351" s="8"/>
      <c r="I351" s="8"/>
      <c r="J351" s="8">
        <v>51</v>
      </c>
      <c r="K351" s="8">
        <v>41</v>
      </c>
      <c r="L351" s="8">
        <v>8</v>
      </c>
      <c r="M351" s="8">
        <v>5</v>
      </c>
      <c r="N351" s="8">
        <v>8</v>
      </c>
      <c r="O351" s="8">
        <v>5</v>
      </c>
      <c r="P351" s="8">
        <v>4</v>
      </c>
      <c r="Q351" s="8">
        <v>4</v>
      </c>
      <c r="R351" s="8">
        <v>4</v>
      </c>
      <c r="S351" s="8">
        <v>3</v>
      </c>
      <c r="T351" s="16"/>
      <c r="U351" s="8"/>
      <c r="V351" s="8"/>
      <c r="W351" s="8">
        <v>51</v>
      </c>
      <c r="X351" s="8">
        <v>8</v>
      </c>
      <c r="Y351" s="8">
        <v>8</v>
      </c>
      <c r="Z351" s="8">
        <v>4</v>
      </c>
      <c r="AA351" s="8">
        <v>3</v>
      </c>
      <c r="AB351" s="8">
        <v>74</v>
      </c>
      <c r="AC351" s="24">
        <v>44231</v>
      </c>
      <c r="AD351" s="21">
        <v>20.36</v>
      </c>
      <c r="AE351" s="22">
        <v>2.17</v>
      </c>
      <c r="AF351" s="8"/>
      <c r="AG351" s="8"/>
      <c r="AH351" s="8"/>
      <c r="AI351" s="8"/>
      <c r="AJ351" s="8"/>
      <c r="AK351" s="8">
        <v>41</v>
      </c>
      <c r="AL351" s="8">
        <v>5</v>
      </c>
      <c r="AM351" s="8">
        <v>5</v>
      </c>
      <c r="AN351" s="8">
        <v>4</v>
      </c>
      <c r="AO351" s="8">
        <v>3</v>
      </c>
      <c r="AP351" s="8">
        <v>58</v>
      </c>
      <c r="AQ351" s="24">
        <v>44231</v>
      </c>
      <c r="AR351" s="23">
        <v>16.46</v>
      </c>
      <c r="AS351" s="22">
        <v>2.2200000000000002</v>
      </c>
    </row>
    <row r="352" spans="1:45" x14ac:dyDescent="0.2">
      <c r="A352" s="8" t="s">
        <v>6137</v>
      </c>
      <c r="B352" s="12">
        <v>44351</v>
      </c>
      <c r="C352" s="8">
        <v>200</v>
      </c>
      <c r="D352" s="8" t="s">
        <v>6138</v>
      </c>
      <c r="E352" s="8" t="s">
        <v>6139</v>
      </c>
      <c r="F352" s="8"/>
      <c r="G352" s="8"/>
      <c r="H352" s="8"/>
      <c r="I352" s="8"/>
      <c r="J352" s="8">
        <v>146</v>
      </c>
      <c r="K352" s="8">
        <v>65</v>
      </c>
      <c r="L352" s="8">
        <v>30</v>
      </c>
      <c r="M352" s="8">
        <v>21</v>
      </c>
      <c r="N352" s="8">
        <v>11</v>
      </c>
      <c r="O352" s="8">
        <v>10</v>
      </c>
      <c r="P352" s="8">
        <v>5</v>
      </c>
      <c r="Q352" s="8">
        <v>3</v>
      </c>
      <c r="R352" s="8">
        <v>8</v>
      </c>
      <c r="S352" s="8">
        <v>6</v>
      </c>
      <c r="T352" s="16"/>
      <c r="U352" s="8"/>
      <c r="V352" s="8"/>
      <c r="W352" s="8">
        <v>146</v>
      </c>
      <c r="X352" s="8">
        <v>30</v>
      </c>
      <c r="Y352" s="8">
        <v>11</v>
      </c>
      <c r="Z352" s="8">
        <v>5</v>
      </c>
      <c r="AA352" s="8">
        <v>6</v>
      </c>
      <c r="AB352" s="8">
        <v>198</v>
      </c>
      <c r="AC352" s="24">
        <v>44351</v>
      </c>
      <c r="AD352" s="21">
        <v>60.33</v>
      </c>
      <c r="AE352" s="22">
        <v>2.09</v>
      </c>
      <c r="AF352" s="8"/>
      <c r="AG352" s="8"/>
      <c r="AH352" s="8"/>
      <c r="AI352" s="8"/>
      <c r="AJ352" s="8"/>
      <c r="AK352" s="8">
        <v>65</v>
      </c>
      <c r="AL352" s="8">
        <v>21</v>
      </c>
      <c r="AM352" s="8">
        <v>10</v>
      </c>
      <c r="AN352" s="8">
        <v>3</v>
      </c>
      <c r="AO352" s="8">
        <v>6</v>
      </c>
      <c r="AP352" s="8">
        <v>105</v>
      </c>
      <c r="AQ352" s="24">
        <v>44351</v>
      </c>
      <c r="AR352" s="23">
        <v>25.52</v>
      </c>
      <c r="AS352" s="22">
        <v>1.87</v>
      </c>
    </row>
    <row r="353" spans="1:45" x14ac:dyDescent="0.2">
      <c r="A353" s="8" t="s">
        <v>6140</v>
      </c>
      <c r="B353" s="12">
        <v>44231</v>
      </c>
      <c r="C353" s="8">
        <v>26</v>
      </c>
      <c r="D353" s="8" t="s">
        <v>50</v>
      </c>
      <c r="E353" s="8" t="s">
        <v>6141</v>
      </c>
      <c r="F353" s="8"/>
      <c r="G353" s="8"/>
      <c r="H353" s="8"/>
      <c r="I353" s="8"/>
      <c r="J353" s="8">
        <v>15</v>
      </c>
      <c r="K353" s="8">
        <v>10</v>
      </c>
      <c r="L353" s="8">
        <v>5</v>
      </c>
      <c r="M353" s="8">
        <v>2</v>
      </c>
      <c r="N353" s="8">
        <v>4</v>
      </c>
      <c r="O353" s="8">
        <v>2</v>
      </c>
      <c r="P353" s="8">
        <v>2</v>
      </c>
      <c r="Q353" s="8">
        <v>1</v>
      </c>
      <c r="R353" s="8">
        <v>2</v>
      </c>
      <c r="S353" s="8">
        <v>1</v>
      </c>
      <c r="T353" s="16"/>
      <c r="U353" s="8"/>
      <c r="V353" s="8"/>
      <c r="W353" s="8">
        <v>15</v>
      </c>
      <c r="X353" s="8">
        <v>5</v>
      </c>
      <c r="Y353" s="8">
        <v>4</v>
      </c>
      <c r="Z353" s="8">
        <v>2</v>
      </c>
      <c r="AA353" s="8">
        <v>1</v>
      </c>
      <c r="AB353" s="8">
        <v>27</v>
      </c>
      <c r="AC353" s="24">
        <v>44231</v>
      </c>
      <c r="AD353" s="21">
        <v>5.59</v>
      </c>
      <c r="AE353" s="22">
        <v>1.8</v>
      </c>
      <c r="AF353" s="8"/>
      <c r="AG353" s="8"/>
      <c r="AH353" s="8"/>
      <c r="AI353" s="8"/>
      <c r="AJ353" s="8"/>
      <c r="AK353" s="8">
        <v>10</v>
      </c>
      <c r="AL353" s="8">
        <v>2</v>
      </c>
      <c r="AM353" s="8">
        <v>2</v>
      </c>
      <c r="AN353" s="8">
        <v>1</v>
      </c>
      <c r="AO353" s="8">
        <v>1</v>
      </c>
      <c r="AP353" s="8">
        <v>16</v>
      </c>
      <c r="AQ353" s="24">
        <v>44231</v>
      </c>
      <c r="AR353" s="23">
        <v>3.83</v>
      </c>
      <c r="AS353" s="22">
        <v>2.14</v>
      </c>
    </row>
    <row r="354" spans="1:45" x14ac:dyDescent="0.2">
      <c r="A354" s="8" t="s">
        <v>6142</v>
      </c>
      <c r="B354" s="12">
        <v>44351</v>
      </c>
      <c r="C354" s="8">
        <v>19</v>
      </c>
      <c r="D354" s="8" t="s">
        <v>1566</v>
      </c>
      <c r="E354" s="8" t="s">
        <v>6143</v>
      </c>
      <c r="F354" s="8"/>
      <c r="G354" s="8"/>
      <c r="H354" s="8"/>
      <c r="I354" s="8"/>
      <c r="J354" s="8">
        <v>13</v>
      </c>
      <c r="K354" s="8">
        <v>9</v>
      </c>
      <c r="L354" s="8">
        <v>3</v>
      </c>
      <c r="M354" s="8">
        <v>2</v>
      </c>
      <c r="N354" s="8">
        <v>3</v>
      </c>
      <c r="O354" s="8">
        <v>3</v>
      </c>
      <c r="P354" s="8">
        <v>3</v>
      </c>
      <c r="Q354" s="8">
        <v>3</v>
      </c>
      <c r="R354" s="8">
        <v>3</v>
      </c>
      <c r="S354" s="8">
        <v>3</v>
      </c>
      <c r="T354" s="16"/>
      <c r="U354" s="8"/>
      <c r="V354" s="8"/>
      <c r="W354" s="8">
        <v>13</v>
      </c>
      <c r="X354" s="8">
        <v>3</v>
      </c>
      <c r="Y354" s="8">
        <v>3</v>
      </c>
      <c r="Z354" s="8">
        <v>3</v>
      </c>
      <c r="AA354" s="8">
        <v>3</v>
      </c>
      <c r="AB354" s="8">
        <v>25</v>
      </c>
      <c r="AC354" s="24">
        <v>44351</v>
      </c>
      <c r="AD354" s="21">
        <v>4.47</v>
      </c>
      <c r="AE354" s="22">
        <v>2.2400000000000002</v>
      </c>
      <c r="AF354" s="8"/>
      <c r="AG354" s="8"/>
      <c r="AH354" s="8"/>
      <c r="AI354" s="8"/>
      <c r="AJ354" s="8"/>
      <c r="AK354" s="8">
        <v>9</v>
      </c>
      <c r="AL354" s="8">
        <v>2</v>
      </c>
      <c r="AM354" s="8">
        <v>3</v>
      </c>
      <c r="AN354" s="8">
        <v>3</v>
      </c>
      <c r="AO354" s="8">
        <v>3</v>
      </c>
      <c r="AP354" s="8">
        <v>20</v>
      </c>
      <c r="AQ354" s="24">
        <v>44351</v>
      </c>
      <c r="AR354" s="23">
        <v>2.83</v>
      </c>
      <c r="AS354" s="22">
        <v>2.1</v>
      </c>
    </row>
    <row r="355" spans="1:45" x14ac:dyDescent="0.2">
      <c r="A355" s="8" t="s">
        <v>6144</v>
      </c>
      <c r="B355" s="8" t="s">
        <v>50</v>
      </c>
      <c r="C355" s="8" t="s">
        <v>50</v>
      </c>
      <c r="D355" s="8" t="s">
        <v>6145</v>
      </c>
      <c r="E355" s="8" t="s">
        <v>6146</v>
      </c>
      <c r="F355" s="8"/>
      <c r="G355" s="8"/>
      <c r="H355" s="8"/>
      <c r="I355" s="8"/>
      <c r="J355" s="8" t="s">
        <v>50</v>
      </c>
      <c r="K355" s="8"/>
      <c r="L355" s="8" t="s">
        <v>50</v>
      </c>
      <c r="M355" s="8"/>
      <c r="N355" s="8" t="s">
        <v>50</v>
      </c>
      <c r="O355" s="8"/>
      <c r="P355" s="8" t="s">
        <v>50</v>
      </c>
      <c r="Q355" s="8"/>
      <c r="R355" s="8" t="s">
        <v>50</v>
      </c>
      <c r="S355" s="8"/>
      <c r="T355" s="16"/>
      <c r="U355" s="8"/>
      <c r="V355" s="8"/>
      <c r="W355" s="8" t="s">
        <v>50</v>
      </c>
      <c r="X355" s="8" t="s">
        <v>50</v>
      </c>
      <c r="Y355" s="8" t="s">
        <v>50</v>
      </c>
      <c r="Z355" s="8" t="s">
        <v>50</v>
      </c>
      <c r="AA355" s="8"/>
      <c r="AB355" s="8">
        <v>0</v>
      </c>
      <c r="AC355" s="17" t="s">
        <v>50</v>
      </c>
      <c r="AD355" s="21" t="e">
        <v>#DIV/0!</v>
      </c>
      <c r="AE355" s="22" t="e">
        <v>#DIV/0!</v>
      </c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>
        <v>0</v>
      </c>
      <c r="AQ355" s="17" t="s">
        <v>50</v>
      </c>
      <c r="AR355" s="23" t="e">
        <v>#DIV/0!</v>
      </c>
      <c r="AS355" s="22" t="e">
        <v>#DIV/0!</v>
      </c>
    </row>
    <row r="356" spans="1:45" x14ac:dyDescent="0.2">
      <c r="A356" s="8" t="s">
        <v>6147</v>
      </c>
      <c r="B356" s="12">
        <v>44258</v>
      </c>
      <c r="C356" s="8">
        <v>16</v>
      </c>
      <c r="D356" s="8" t="s">
        <v>50</v>
      </c>
      <c r="E356" s="8" t="s">
        <v>6148</v>
      </c>
      <c r="F356" s="8"/>
      <c r="G356" s="8"/>
      <c r="H356" s="8"/>
      <c r="I356" s="8"/>
      <c r="J356" s="8">
        <v>11</v>
      </c>
      <c r="K356" s="8">
        <v>11</v>
      </c>
      <c r="L356" s="8">
        <v>1</v>
      </c>
      <c r="M356" s="8">
        <v>0</v>
      </c>
      <c r="N356" s="8">
        <v>1</v>
      </c>
      <c r="O356" s="8">
        <v>1</v>
      </c>
      <c r="P356" s="8">
        <v>2</v>
      </c>
      <c r="Q356" s="8">
        <v>2</v>
      </c>
      <c r="R356" s="8">
        <v>1</v>
      </c>
      <c r="S356" s="8">
        <v>1</v>
      </c>
      <c r="T356" s="16"/>
      <c r="U356" s="8"/>
      <c r="V356" s="8"/>
      <c r="W356" s="8">
        <v>11</v>
      </c>
      <c r="X356" s="8">
        <v>1</v>
      </c>
      <c r="Y356" s="8">
        <v>1</v>
      </c>
      <c r="Z356" s="8">
        <v>2</v>
      </c>
      <c r="AA356" s="8">
        <v>1</v>
      </c>
      <c r="AB356" s="8">
        <v>16</v>
      </c>
      <c r="AC356" s="24">
        <v>44258</v>
      </c>
      <c r="AD356" s="21">
        <v>4.38</v>
      </c>
      <c r="AE356" s="22">
        <v>2.1800000000000002</v>
      </c>
      <c r="AF356" s="8"/>
      <c r="AG356" s="8"/>
      <c r="AH356" s="8"/>
      <c r="AI356" s="8"/>
      <c r="AJ356" s="8"/>
      <c r="AK356" s="8">
        <v>11</v>
      </c>
      <c r="AL356" s="8">
        <v>0</v>
      </c>
      <c r="AM356" s="8">
        <v>1</v>
      </c>
      <c r="AN356" s="8">
        <v>2</v>
      </c>
      <c r="AO356" s="8">
        <v>1</v>
      </c>
      <c r="AP356" s="8">
        <v>15</v>
      </c>
      <c r="AQ356" s="24">
        <v>44258</v>
      </c>
      <c r="AR356" s="23">
        <v>4.53</v>
      </c>
      <c r="AS356" s="22">
        <v>2.1</v>
      </c>
    </row>
    <row r="357" spans="1:45" x14ac:dyDescent="0.2">
      <c r="A357" s="8" t="s">
        <v>6132</v>
      </c>
      <c r="B357" s="12">
        <v>44443</v>
      </c>
      <c r="C357" s="8">
        <v>12</v>
      </c>
      <c r="D357" s="8" t="s">
        <v>1601</v>
      </c>
      <c r="E357" s="8" t="s">
        <v>6149</v>
      </c>
      <c r="F357" s="8"/>
      <c r="G357" s="8"/>
      <c r="H357" s="8"/>
      <c r="I357" s="8"/>
      <c r="J357" s="8">
        <v>11</v>
      </c>
      <c r="K357" s="8">
        <v>0</v>
      </c>
      <c r="L357" s="8">
        <v>1</v>
      </c>
      <c r="M357" s="8">
        <v>0</v>
      </c>
      <c r="N357" s="8">
        <v>1</v>
      </c>
      <c r="O357" s="8">
        <v>0</v>
      </c>
      <c r="P357" s="8">
        <v>1</v>
      </c>
      <c r="Q357" s="8">
        <v>0</v>
      </c>
      <c r="R357" s="8">
        <v>1</v>
      </c>
      <c r="S357" s="8">
        <v>0</v>
      </c>
      <c r="T357" s="16"/>
      <c r="U357" s="8"/>
      <c r="V357" s="8"/>
      <c r="W357" s="8">
        <v>11</v>
      </c>
      <c r="X357" s="8">
        <v>1</v>
      </c>
      <c r="Y357" s="8">
        <v>1</v>
      </c>
      <c r="Z357" s="8">
        <v>1</v>
      </c>
      <c r="AA357" s="8">
        <v>0</v>
      </c>
      <c r="AB357" s="8">
        <v>14</v>
      </c>
      <c r="AC357" s="24">
        <v>44443</v>
      </c>
      <c r="AD357" s="21">
        <v>4.5999999999999996</v>
      </c>
      <c r="AE357" s="22">
        <v>2.19</v>
      </c>
      <c r="AF357" s="8"/>
      <c r="AG357" s="8"/>
      <c r="AH357" s="8"/>
      <c r="AI357" s="8"/>
      <c r="AJ357" s="8"/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24">
        <v>44443</v>
      </c>
      <c r="AR357" s="23">
        <v>0</v>
      </c>
      <c r="AS357" s="22" t="e">
        <v>#DIV/0!</v>
      </c>
    </row>
    <row r="358" spans="1:45" x14ac:dyDescent="0.2">
      <c r="A358" s="8" t="s">
        <v>6150</v>
      </c>
      <c r="B358" s="12">
        <v>44351</v>
      </c>
      <c r="C358" s="8">
        <v>119</v>
      </c>
      <c r="D358" s="8" t="s">
        <v>6151</v>
      </c>
      <c r="E358" s="8" t="s">
        <v>6152</v>
      </c>
      <c r="F358" s="8"/>
      <c r="G358" s="8"/>
      <c r="H358" s="8"/>
      <c r="I358" s="8"/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16"/>
      <c r="U358" s="8"/>
      <c r="V358" s="8"/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24">
        <v>44351</v>
      </c>
      <c r="AD358" s="21">
        <v>0</v>
      </c>
      <c r="AE358" s="22" t="e">
        <v>#DIV/0!</v>
      </c>
      <c r="AF358" s="8"/>
      <c r="AG358" s="8"/>
      <c r="AH358" s="8"/>
      <c r="AI358" s="8"/>
      <c r="AJ358" s="8"/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24">
        <v>44351</v>
      </c>
      <c r="AR358" s="23">
        <v>0</v>
      </c>
      <c r="AS358" s="22" t="e">
        <v>#DIV/0!</v>
      </c>
    </row>
    <row r="359" spans="1:45" x14ac:dyDescent="0.2">
      <c r="A359" s="8" t="s">
        <v>6153</v>
      </c>
      <c r="B359" s="8" t="s">
        <v>50</v>
      </c>
      <c r="C359" s="8" t="s">
        <v>50</v>
      </c>
      <c r="D359" s="8" t="s">
        <v>6154</v>
      </c>
      <c r="E359" s="8" t="s">
        <v>6155</v>
      </c>
      <c r="F359" s="8"/>
      <c r="G359" s="8"/>
      <c r="H359" s="8"/>
      <c r="I359" s="8"/>
      <c r="J359" s="8" t="s">
        <v>50</v>
      </c>
      <c r="K359" s="8"/>
      <c r="L359" s="8" t="s">
        <v>50</v>
      </c>
      <c r="M359" s="8"/>
      <c r="N359" s="8" t="s">
        <v>50</v>
      </c>
      <c r="O359" s="8"/>
      <c r="P359" s="8" t="s">
        <v>50</v>
      </c>
      <c r="Q359" s="8"/>
      <c r="R359" s="8" t="s">
        <v>50</v>
      </c>
      <c r="S359" s="8"/>
      <c r="T359" s="16"/>
      <c r="U359" s="8"/>
      <c r="V359" s="8"/>
      <c r="W359" s="8" t="s">
        <v>50</v>
      </c>
      <c r="X359" s="8" t="s">
        <v>50</v>
      </c>
      <c r="Y359" s="8" t="s">
        <v>50</v>
      </c>
      <c r="Z359" s="8" t="s">
        <v>50</v>
      </c>
      <c r="AA359" s="8"/>
      <c r="AB359" s="8">
        <v>0</v>
      </c>
      <c r="AC359" s="17" t="s">
        <v>50</v>
      </c>
      <c r="AD359" s="21" t="e">
        <v>#DIV/0!</v>
      </c>
      <c r="AE359" s="22" t="e">
        <v>#DIV/0!</v>
      </c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>
        <v>0</v>
      </c>
      <c r="AQ359" s="17" t="s">
        <v>50</v>
      </c>
      <c r="AR359" s="23" t="e">
        <v>#DIV/0!</v>
      </c>
      <c r="AS359" s="22" t="e">
        <v>#DIV/0!</v>
      </c>
    </row>
    <row r="360" spans="1:45" x14ac:dyDescent="0.2">
      <c r="A360" s="8" t="s">
        <v>6156</v>
      </c>
      <c r="B360" s="8" t="s">
        <v>50</v>
      </c>
      <c r="C360" s="8" t="s">
        <v>50</v>
      </c>
      <c r="D360" s="8" t="s">
        <v>6157</v>
      </c>
      <c r="E360" s="8" t="s">
        <v>6158</v>
      </c>
      <c r="F360" s="8"/>
      <c r="G360" s="8"/>
      <c r="H360" s="8"/>
      <c r="I360" s="8"/>
      <c r="J360" s="8" t="s">
        <v>50</v>
      </c>
      <c r="K360" s="8"/>
      <c r="L360" s="8" t="s">
        <v>50</v>
      </c>
      <c r="M360" s="8"/>
      <c r="N360" s="8" t="s">
        <v>50</v>
      </c>
      <c r="O360" s="8"/>
      <c r="P360" s="8" t="s">
        <v>50</v>
      </c>
      <c r="Q360" s="8"/>
      <c r="R360" s="8" t="s">
        <v>50</v>
      </c>
      <c r="S360" s="8"/>
      <c r="T360" s="16"/>
      <c r="U360" s="8"/>
      <c r="V360" s="8"/>
      <c r="W360" s="8" t="s">
        <v>50</v>
      </c>
      <c r="X360" s="8" t="s">
        <v>50</v>
      </c>
      <c r="Y360" s="8" t="s">
        <v>50</v>
      </c>
      <c r="Z360" s="8" t="s">
        <v>50</v>
      </c>
      <c r="AA360" s="8"/>
      <c r="AB360" s="8">
        <v>0</v>
      </c>
      <c r="AC360" s="17" t="s">
        <v>50</v>
      </c>
      <c r="AD360" s="21" t="e">
        <v>#DIV/0!</v>
      </c>
      <c r="AE360" s="22" t="e">
        <v>#DIV/0!</v>
      </c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>
        <v>0</v>
      </c>
      <c r="AQ360" s="17" t="s">
        <v>50</v>
      </c>
      <c r="AR360" s="23" t="e">
        <v>#DIV/0!</v>
      </c>
      <c r="AS360" s="22" t="e">
        <v>#DIV/0!</v>
      </c>
    </row>
    <row r="361" spans="1:45" x14ac:dyDescent="0.2">
      <c r="A361" s="8" t="s">
        <v>6159</v>
      </c>
      <c r="B361" s="12">
        <v>44200</v>
      </c>
      <c r="C361" s="8">
        <v>44</v>
      </c>
      <c r="D361" s="8" t="s">
        <v>6160</v>
      </c>
      <c r="E361" s="8" t="s">
        <v>6161</v>
      </c>
      <c r="F361" s="8"/>
      <c r="G361" s="8"/>
      <c r="H361" s="8"/>
      <c r="I361" s="8"/>
      <c r="J361" s="8">
        <v>25</v>
      </c>
      <c r="K361" s="8">
        <v>11</v>
      </c>
      <c r="L361" s="8">
        <v>13</v>
      </c>
      <c r="M361" s="8">
        <v>6</v>
      </c>
      <c r="N361" s="8">
        <v>4</v>
      </c>
      <c r="O361" s="8">
        <v>2</v>
      </c>
      <c r="P361" s="8">
        <v>2</v>
      </c>
      <c r="Q361" s="8">
        <v>1</v>
      </c>
      <c r="R361" s="8">
        <v>2</v>
      </c>
      <c r="S361" s="8">
        <v>1</v>
      </c>
      <c r="T361" s="16"/>
      <c r="U361" s="8"/>
      <c r="V361" s="8"/>
      <c r="W361" s="8">
        <v>25</v>
      </c>
      <c r="X361" s="8">
        <v>13</v>
      </c>
      <c r="Y361" s="8">
        <v>4</v>
      </c>
      <c r="Z361" s="8">
        <v>2</v>
      </c>
      <c r="AA361" s="8">
        <v>1</v>
      </c>
      <c r="AB361" s="8">
        <v>45</v>
      </c>
      <c r="AC361" s="24">
        <v>44200</v>
      </c>
      <c r="AD361" s="21">
        <v>10.119999999999999</v>
      </c>
      <c r="AE361" s="22">
        <v>1.28</v>
      </c>
      <c r="AF361" s="8"/>
      <c r="AG361" s="8"/>
      <c r="AH361" s="8"/>
      <c r="AI361" s="8"/>
      <c r="AJ361" s="8"/>
      <c r="AK361" s="8">
        <v>11</v>
      </c>
      <c r="AL361" s="8">
        <v>6</v>
      </c>
      <c r="AM361" s="8">
        <v>2</v>
      </c>
      <c r="AN361" s="8">
        <v>1</v>
      </c>
      <c r="AO361" s="8">
        <v>1</v>
      </c>
      <c r="AP361" s="8">
        <v>21</v>
      </c>
      <c r="AQ361" s="24">
        <v>44200</v>
      </c>
      <c r="AR361" s="23">
        <v>4.32</v>
      </c>
      <c r="AS361" s="22">
        <v>1.26</v>
      </c>
    </row>
    <row r="362" spans="1:45" x14ac:dyDescent="0.2">
      <c r="A362" s="8" t="s">
        <v>6162</v>
      </c>
      <c r="B362" s="12">
        <v>44290</v>
      </c>
      <c r="C362" s="8">
        <v>7</v>
      </c>
      <c r="D362" s="8" t="s">
        <v>50</v>
      </c>
      <c r="E362" s="8" t="s">
        <v>6163</v>
      </c>
      <c r="F362" s="8"/>
      <c r="G362" s="8"/>
      <c r="H362" s="8"/>
      <c r="I362" s="8"/>
      <c r="J362" s="8">
        <v>6</v>
      </c>
      <c r="K362" s="8">
        <v>5</v>
      </c>
      <c r="L362" s="8">
        <v>1</v>
      </c>
      <c r="M362" s="8">
        <v>1</v>
      </c>
      <c r="N362" s="8">
        <v>1</v>
      </c>
      <c r="O362" s="8">
        <v>1</v>
      </c>
      <c r="P362" s="8">
        <v>1</v>
      </c>
      <c r="Q362" s="8">
        <v>1</v>
      </c>
      <c r="R362" s="8">
        <v>1</v>
      </c>
      <c r="S362" s="8">
        <v>1</v>
      </c>
      <c r="T362" s="16"/>
      <c r="U362" s="8"/>
      <c r="V362" s="8"/>
      <c r="W362" s="8">
        <v>6</v>
      </c>
      <c r="X362" s="8">
        <v>1</v>
      </c>
      <c r="Y362" s="8">
        <v>1</v>
      </c>
      <c r="Z362" s="8">
        <v>1</v>
      </c>
      <c r="AA362" s="8">
        <v>1</v>
      </c>
      <c r="AB362" s="8">
        <v>10</v>
      </c>
      <c r="AC362" s="24">
        <v>44290</v>
      </c>
      <c r="AD362" s="21">
        <v>2.2400000000000002</v>
      </c>
      <c r="AE362" s="22">
        <v>2.2400000000000002</v>
      </c>
      <c r="AF362" s="8"/>
      <c r="AG362" s="8"/>
      <c r="AH362" s="8"/>
      <c r="AI362" s="8"/>
      <c r="AJ362" s="8"/>
      <c r="AK362" s="8">
        <v>5</v>
      </c>
      <c r="AL362" s="8">
        <v>1</v>
      </c>
      <c r="AM362" s="8">
        <v>1</v>
      </c>
      <c r="AN362" s="8">
        <v>1</v>
      </c>
      <c r="AO362" s="8">
        <v>1</v>
      </c>
      <c r="AP362" s="8">
        <v>9</v>
      </c>
      <c r="AQ362" s="24">
        <v>44290</v>
      </c>
      <c r="AR362" s="23">
        <v>1.79</v>
      </c>
      <c r="AS362" s="22">
        <v>2.2400000000000002</v>
      </c>
    </row>
    <row r="363" spans="1:45" x14ac:dyDescent="0.2">
      <c r="A363" s="8" t="s">
        <v>6164</v>
      </c>
      <c r="B363" s="12">
        <v>44320</v>
      </c>
      <c r="C363" s="8">
        <v>413</v>
      </c>
      <c r="D363" s="8" t="s">
        <v>50</v>
      </c>
      <c r="E363" s="8" t="s">
        <v>6165</v>
      </c>
      <c r="F363" s="8"/>
      <c r="G363" s="8"/>
      <c r="H363" s="8"/>
      <c r="I363" s="8"/>
      <c r="J363" s="8">
        <v>310</v>
      </c>
      <c r="K363" s="8">
        <v>171</v>
      </c>
      <c r="L363" s="8">
        <v>64</v>
      </c>
      <c r="M363" s="8">
        <v>22</v>
      </c>
      <c r="N363" s="8">
        <v>19</v>
      </c>
      <c r="O363" s="8">
        <v>6</v>
      </c>
      <c r="P363" s="8">
        <v>10</v>
      </c>
      <c r="Q363" s="8">
        <v>7</v>
      </c>
      <c r="R363" s="8">
        <v>10</v>
      </c>
      <c r="S363" s="8">
        <v>5</v>
      </c>
      <c r="T363" s="16"/>
      <c r="U363" s="8"/>
      <c r="V363" s="8"/>
      <c r="W363" s="8">
        <v>310</v>
      </c>
      <c r="X363" s="8">
        <v>64</v>
      </c>
      <c r="Y363" s="8">
        <v>19</v>
      </c>
      <c r="Z363" s="8">
        <v>10</v>
      </c>
      <c r="AA363" s="8">
        <v>5</v>
      </c>
      <c r="AB363" s="8">
        <v>408</v>
      </c>
      <c r="AC363" s="24">
        <v>44320</v>
      </c>
      <c r="AD363" s="21">
        <v>129.80000000000001</v>
      </c>
      <c r="AE363" s="22">
        <v>2.0699999999999998</v>
      </c>
      <c r="AF363" s="8"/>
      <c r="AG363" s="8"/>
      <c r="AH363" s="8"/>
      <c r="AI363" s="8"/>
      <c r="AJ363" s="8"/>
      <c r="AK363" s="8">
        <v>171</v>
      </c>
      <c r="AL363" s="8">
        <v>22</v>
      </c>
      <c r="AM363" s="8">
        <v>6</v>
      </c>
      <c r="AN363" s="8">
        <v>7</v>
      </c>
      <c r="AO363" s="8">
        <v>5</v>
      </c>
      <c r="AP363" s="8">
        <v>211</v>
      </c>
      <c r="AQ363" s="24">
        <v>44320</v>
      </c>
      <c r="AR363" s="23">
        <v>72.34</v>
      </c>
      <c r="AS363" s="22">
        <v>2.19</v>
      </c>
    </row>
    <row r="364" spans="1:45" x14ac:dyDescent="0.2">
      <c r="A364" s="8" t="s">
        <v>6166</v>
      </c>
      <c r="B364" s="8" t="s">
        <v>56</v>
      </c>
      <c r="C364" s="8">
        <v>5</v>
      </c>
      <c r="D364" s="8"/>
      <c r="E364" s="8" t="s">
        <v>6167</v>
      </c>
      <c r="F364" s="8"/>
      <c r="G364" s="8"/>
      <c r="H364" s="8"/>
      <c r="I364" s="8"/>
      <c r="J364" s="8">
        <v>5</v>
      </c>
      <c r="K364" s="8">
        <v>1</v>
      </c>
      <c r="L364" s="8">
        <v>5</v>
      </c>
      <c r="M364" s="8">
        <v>1</v>
      </c>
      <c r="N364" s="8">
        <v>5</v>
      </c>
      <c r="O364" s="8">
        <v>1</v>
      </c>
      <c r="P364" s="8">
        <v>5</v>
      </c>
      <c r="Q364" s="8">
        <v>1</v>
      </c>
      <c r="R364" s="8">
        <v>5</v>
      </c>
      <c r="S364" s="8">
        <v>1</v>
      </c>
      <c r="T364" s="16"/>
      <c r="U364" s="8"/>
      <c r="V364" s="8"/>
      <c r="W364" s="8">
        <v>5</v>
      </c>
      <c r="X364" s="8">
        <v>5</v>
      </c>
      <c r="Y364" s="8">
        <v>5</v>
      </c>
      <c r="Z364" s="8">
        <v>5</v>
      </c>
      <c r="AA364" s="8">
        <v>1</v>
      </c>
      <c r="AB364" s="8">
        <v>21</v>
      </c>
      <c r="AC364" s="17" t="s">
        <v>56</v>
      </c>
      <c r="AD364" s="21">
        <v>1.79</v>
      </c>
      <c r="AE364" s="22">
        <v>-2.2400000000000002</v>
      </c>
      <c r="AF364" s="8"/>
      <c r="AG364" s="8"/>
      <c r="AH364" s="8"/>
      <c r="AI364" s="8"/>
      <c r="AJ364" s="8"/>
      <c r="AK364" s="8">
        <v>1</v>
      </c>
      <c r="AL364" s="8">
        <v>1</v>
      </c>
      <c r="AM364" s="8">
        <v>1</v>
      </c>
      <c r="AN364" s="8">
        <v>1</v>
      </c>
      <c r="AO364" s="8">
        <v>1</v>
      </c>
      <c r="AP364" s="8">
        <v>5</v>
      </c>
      <c r="AQ364" s="17" t="s">
        <v>56</v>
      </c>
      <c r="AR364" s="23">
        <v>0</v>
      </c>
      <c r="AS364" s="22" t="e">
        <v>#DIV/0!</v>
      </c>
    </row>
    <row r="365" spans="1:45" x14ac:dyDescent="0.2">
      <c r="A365" s="8" t="s">
        <v>6168</v>
      </c>
      <c r="B365" s="8" t="s">
        <v>217</v>
      </c>
      <c r="C365" s="8">
        <v>1</v>
      </c>
      <c r="D365" s="8" t="s">
        <v>160</v>
      </c>
      <c r="E365" s="8" t="s">
        <v>6169</v>
      </c>
      <c r="F365" s="8"/>
      <c r="G365" s="8"/>
      <c r="H365" s="8"/>
      <c r="I365" s="8"/>
      <c r="J365" s="8">
        <v>1</v>
      </c>
      <c r="K365" s="8">
        <v>0</v>
      </c>
      <c r="L365" s="8">
        <v>1</v>
      </c>
      <c r="M365" s="8">
        <v>0</v>
      </c>
      <c r="N365" s="8">
        <v>1</v>
      </c>
      <c r="O365" s="8">
        <v>0</v>
      </c>
      <c r="P365" s="8">
        <v>1</v>
      </c>
      <c r="Q365" s="8">
        <v>0</v>
      </c>
      <c r="R365" s="8">
        <v>1</v>
      </c>
      <c r="S365" s="8">
        <v>0</v>
      </c>
      <c r="T365" s="16"/>
      <c r="U365" s="8"/>
      <c r="V365" s="8"/>
      <c r="W365" s="8">
        <v>1</v>
      </c>
      <c r="X365" s="8">
        <v>1</v>
      </c>
      <c r="Y365" s="8">
        <v>1</v>
      </c>
      <c r="Z365" s="8">
        <v>1</v>
      </c>
      <c r="AA365" s="8">
        <v>0</v>
      </c>
      <c r="AB365" s="8">
        <v>4</v>
      </c>
      <c r="AC365" s="17" t="s">
        <v>217</v>
      </c>
      <c r="AD365" s="21">
        <v>0.45</v>
      </c>
      <c r="AE365" s="22">
        <v>-2.2400000000000002</v>
      </c>
      <c r="AF365" s="8"/>
      <c r="AG365" s="8"/>
      <c r="AH365" s="8"/>
      <c r="AI365" s="8"/>
      <c r="AJ365" s="8"/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17" t="s">
        <v>217</v>
      </c>
      <c r="AR365" s="23">
        <v>0</v>
      </c>
      <c r="AS365" s="22" t="e">
        <v>#DIV/0!</v>
      </c>
    </row>
    <row r="366" spans="1:45" x14ac:dyDescent="0.2">
      <c r="A366" s="8" t="s">
        <v>6170</v>
      </c>
      <c r="B366" s="8"/>
      <c r="C366" s="8"/>
      <c r="D366" s="8" t="s">
        <v>971</v>
      </c>
      <c r="E366" s="8" t="s">
        <v>6171</v>
      </c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16"/>
      <c r="U366" s="8"/>
      <c r="V366" s="8"/>
      <c r="W366" s="8"/>
      <c r="X366" s="8"/>
      <c r="Y366" s="8"/>
      <c r="Z366" s="8"/>
      <c r="AA366" s="8"/>
      <c r="AB366" s="8">
        <v>0</v>
      </c>
      <c r="AC366" s="17"/>
      <c r="AD366" s="21" t="e">
        <v>#DIV/0!</v>
      </c>
      <c r="AE366" s="22" t="e">
        <v>#DIV/0!</v>
      </c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>
        <v>0</v>
      </c>
      <c r="AQ366" s="17"/>
      <c r="AR366" s="23" t="e">
        <v>#DIV/0!</v>
      </c>
      <c r="AS366" s="22" t="e">
        <v>#DIV/0!</v>
      </c>
    </row>
    <row r="367" spans="1:45" x14ac:dyDescent="0.2">
      <c r="A367" s="8" t="s">
        <v>6132</v>
      </c>
      <c r="B367" s="8" t="s">
        <v>76</v>
      </c>
      <c r="C367" s="8">
        <v>2</v>
      </c>
      <c r="D367" s="8" t="s">
        <v>889</v>
      </c>
      <c r="E367" s="8" t="s">
        <v>6172</v>
      </c>
      <c r="F367" s="8"/>
      <c r="G367" s="8"/>
      <c r="H367" s="8"/>
      <c r="I367" s="8"/>
      <c r="J367" s="8">
        <v>1</v>
      </c>
      <c r="K367" s="8">
        <v>0</v>
      </c>
      <c r="L367" s="8">
        <v>1</v>
      </c>
      <c r="M367" s="8">
        <v>0</v>
      </c>
      <c r="N367" s="8">
        <v>1</v>
      </c>
      <c r="O367" s="8">
        <v>0</v>
      </c>
      <c r="P367" s="8">
        <v>1</v>
      </c>
      <c r="Q367" s="8">
        <v>0</v>
      </c>
      <c r="R367" s="8">
        <v>1</v>
      </c>
      <c r="S367" s="8">
        <v>0</v>
      </c>
      <c r="T367" s="16"/>
      <c r="U367" s="8"/>
      <c r="V367" s="8"/>
      <c r="W367" s="8">
        <v>1</v>
      </c>
      <c r="X367" s="8">
        <v>1</v>
      </c>
      <c r="Y367" s="8">
        <v>1</v>
      </c>
      <c r="Z367" s="8">
        <v>1</v>
      </c>
      <c r="AA367" s="8">
        <v>0</v>
      </c>
      <c r="AB367" s="8">
        <v>4</v>
      </c>
      <c r="AC367" s="17" t="s">
        <v>76</v>
      </c>
      <c r="AD367" s="21">
        <v>0.45</v>
      </c>
      <c r="AE367" s="22">
        <v>-2.2400000000000002</v>
      </c>
      <c r="AF367" s="8"/>
      <c r="AG367" s="8"/>
      <c r="AH367" s="8"/>
      <c r="AI367" s="8"/>
      <c r="AJ367" s="8"/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17" t="s">
        <v>76</v>
      </c>
      <c r="AR367" s="23">
        <v>0</v>
      </c>
      <c r="AS367" s="22" t="e">
        <v>#DIV/0!</v>
      </c>
    </row>
    <row r="368" spans="1:45" x14ac:dyDescent="0.2">
      <c r="A368" s="8" t="s">
        <v>6173</v>
      </c>
      <c r="B368" s="12">
        <v>44259</v>
      </c>
      <c r="C368" s="8">
        <v>76</v>
      </c>
      <c r="D368" s="8"/>
      <c r="E368" s="8" t="s">
        <v>6174</v>
      </c>
      <c r="F368" s="8"/>
      <c r="G368" s="8"/>
      <c r="H368" s="8"/>
      <c r="I368" s="8"/>
      <c r="J368" s="8">
        <v>61</v>
      </c>
      <c r="K368" s="8">
        <v>51</v>
      </c>
      <c r="L368" s="8">
        <v>6</v>
      </c>
      <c r="M368" s="8">
        <v>4</v>
      </c>
      <c r="N368" s="8">
        <v>4</v>
      </c>
      <c r="O368" s="8">
        <v>4</v>
      </c>
      <c r="P368" s="8">
        <v>3</v>
      </c>
      <c r="Q368" s="8">
        <v>3</v>
      </c>
      <c r="R368" s="8">
        <v>2</v>
      </c>
      <c r="S368" s="8">
        <v>2</v>
      </c>
      <c r="T368" s="16"/>
      <c r="U368" s="8"/>
      <c r="V368" s="8"/>
      <c r="W368" s="8">
        <v>61</v>
      </c>
      <c r="X368" s="8">
        <v>6</v>
      </c>
      <c r="Y368" s="8">
        <v>4</v>
      </c>
      <c r="Z368" s="8">
        <v>3</v>
      </c>
      <c r="AA368" s="8">
        <v>2</v>
      </c>
      <c r="AB368" s="8">
        <v>76</v>
      </c>
      <c r="AC368" s="24">
        <v>44259</v>
      </c>
      <c r="AD368" s="21">
        <v>25.65</v>
      </c>
      <c r="AE368" s="22">
        <v>2.2200000000000002</v>
      </c>
      <c r="AF368" s="8"/>
      <c r="AG368" s="8"/>
      <c r="AH368" s="8"/>
      <c r="AI368" s="8"/>
      <c r="AJ368" s="8"/>
      <c r="AK368" s="8">
        <v>51</v>
      </c>
      <c r="AL368" s="8">
        <v>4</v>
      </c>
      <c r="AM368" s="8">
        <v>4</v>
      </c>
      <c r="AN368" s="8">
        <v>3</v>
      </c>
      <c r="AO368" s="8">
        <v>2</v>
      </c>
      <c r="AP368" s="8">
        <v>64</v>
      </c>
      <c r="AQ368" s="24">
        <v>44259</v>
      </c>
      <c r="AR368" s="23">
        <v>21.37</v>
      </c>
      <c r="AS368" s="22">
        <v>2.23</v>
      </c>
    </row>
    <row r="369" spans="1:45" x14ac:dyDescent="0.2">
      <c r="A369" s="8" t="s">
        <v>6175</v>
      </c>
      <c r="B369" s="8"/>
      <c r="C369" s="8"/>
      <c r="D369" s="8" t="s">
        <v>5622</v>
      </c>
      <c r="E369" s="8" t="s">
        <v>6176</v>
      </c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16"/>
      <c r="U369" s="8"/>
      <c r="V369" s="8"/>
      <c r="W369" s="8"/>
      <c r="X369" s="8"/>
      <c r="Y369" s="8"/>
      <c r="Z369" s="8"/>
      <c r="AA369" s="8"/>
      <c r="AB369" s="8">
        <v>0</v>
      </c>
      <c r="AC369" s="17"/>
      <c r="AD369" s="21" t="e">
        <v>#DIV/0!</v>
      </c>
      <c r="AE369" s="22" t="e">
        <v>#DIV/0!</v>
      </c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>
        <v>0</v>
      </c>
      <c r="AQ369" s="17"/>
      <c r="AR369" s="23" t="e">
        <v>#DIV/0!</v>
      </c>
      <c r="AS369" s="22" t="e">
        <v>#DIV/0!</v>
      </c>
    </row>
    <row r="370" spans="1:45" x14ac:dyDescent="0.2">
      <c r="A370" s="8" t="s">
        <v>6177</v>
      </c>
      <c r="B370" s="12">
        <v>44290</v>
      </c>
      <c r="C370" s="8">
        <v>65</v>
      </c>
      <c r="D370" s="8"/>
      <c r="E370" s="8" t="s">
        <v>6178</v>
      </c>
      <c r="F370" s="8"/>
      <c r="G370" s="8"/>
      <c r="H370" s="8"/>
      <c r="I370" s="8"/>
      <c r="J370" s="8">
        <v>50</v>
      </c>
      <c r="K370" s="8">
        <v>38</v>
      </c>
      <c r="L370" s="8">
        <v>7</v>
      </c>
      <c r="M370" s="8">
        <v>6</v>
      </c>
      <c r="N370" s="8">
        <v>3</v>
      </c>
      <c r="O370" s="8">
        <v>3</v>
      </c>
      <c r="P370" s="8">
        <v>3</v>
      </c>
      <c r="Q370" s="8">
        <v>2</v>
      </c>
      <c r="R370" s="8">
        <v>2</v>
      </c>
      <c r="S370" s="8">
        <v>2</v>
      </c>
      <c r="T370" s="16"/>
      <c r="U370" s="8"/>
      <c r="V370" s="8"/>
      <c r="W370" s="8">
        <v>50</v>
      </c>
      <c r="X370" s="8">
        <v>7</v>
      </c>
      <c r="Y370" s="8">
        <v>3</v>
      </c>
      <c r="Z370" s="8">
        <v>3</v>
      </c>
      <c r="AA370" s="8">
        <v>2</v>
      </c>
      <c r="AB370" s="8">
        <v>65</v>
      </c>
      <c r="AC370" s="24">
        <v>44290</v>
      </c>
      <c r="AD370" s="21">
        <v>20.77</v>
      </c>
      <c r="AE370" s="22">
        <v>2.19</v>
      </c>
      <c r="AF370" s="8"/>
      <c r="AG370" s="8"/>
      <c r="AH370" s="8"/>
      <c r="AI370" s="8"/>
      <c r="AJ370" s="8"/>
      <c r="AK370" s="8">
        <v>38</v>
      </c>
      <c r="AL370" s="8">
        <v>6</v>
      </c>
      <c r="AM370" s="8">
        <v>3</v>
      </c>
      <c r="AN370" s="8">
        <v>2</v>
      </c>
      <c r="AO370" s="8">
        <v>2</v>
      </c>
      <c r="AP370" s="8">
        <v>51</v>
      </c>
      <c r="AQ370" s="24">
        <v>44290</v>
      </c>
      <c r="AR370" s="23">
        <v>15.63</v>
      </c>
      <c r="AS370" s="22">
        <v>2.1800000000000002</v>
      </c>
    </row>
    <row r="371" spans="1:45" x14ac:dyDescent="0.2">
      <c r="A371" s="8" t="s">
        <v>6179</v>
      </c>
      <c r="B371" s="12">
        <v>44200</v>
      </c>
      <c r="C371" s="8">
        <v>114</v>
      </c>
      <c r="D371" s="8" t="s">
        <v>6180</v>
      </c>
      <c r="E371" s="8" t="s">
        <v>6181</v>
      </c>
      <c r="F371" s="8"/>
      <c r="G371" s="8"/>
      <c r="H371" s="8"/>
      <c r="I371" s="8"/>
      <c r="J371" s="8">
        <v>8</v>
      </c>
      <c r="K371" s="8">
        <v>7</v>
      </c>
      <c r="L371" s="8">
        <v>3</v>
      </c>
      <c r="M371" s="8">
        <v>3</v>
      </c>
      <c r="N371" s="8">
        <v>5</v>
      </c>
      <c r="O371" s="8">
        <v>3</v>
      </c>
      <c r="P371" s="8">
        <v>3</v>
      </c>
      <c r="Q371" s="8">
        <v>0</v>
      </c>
      <c r="R371" s="8">
        <v>3</v>
      </c>
      <c r="S371" s="8">
        <v>0</v>
      </c>
      <c r="T371" s="16"/>
      <c r="U371" s="8"/>
      <c r="V371" s="8"/>
      <c r="W371" s="8">
        <v>8</v>
      </c>
      <c r="X371" s="8">
        <v>3</v>
      </c>
      <c r="Y371" s="8">
        <v>5</v>
      </c>
      <c r="Z371" s="8">
        <v>3</v>
      </c>
      <c r="AA371" s="8">
        <v>0</v>
      </c>
      <c r="AB371" s="8">
        <v>19</v>
      </c>
      <c r="AC371" s="24">
        <v>44200</v>
      </c>
      <c r="AD371" s="21">
        <v>2.95</v>
      </c>
      <c r="AE371" s="22">
        <v>0.32</v>
      </c>
      <c r="AF371" s="8"/>
      <c r="AG371" s="8"/>
      <c r="AH371" s="8"/>
      <c r="AI371" s="8"/>
      <c r="AJ371" s="8"/>
      <c r="AK371" s="8">
        <v>7</v>
      </c>
      <c r="AL371" s="8">
        <v>3</v>
      </c>
      <c r="AM371" s="8">
        <v>3</v>
      </c>
      <c r="AN371" s="8">
        <v>0</v>
      </c>
      <c r="AO371" s="8">
        <v>0</v>
      </c>
      <c r="AP371" s="8">
        <v>13</v>
      </c>
      <c r="AQ371" s="24">
        <v>44200</v>
      </c>
      <c r="AR371" s="23">
        <v>2.88</v>
      </c>
      <c r="AS371" s="22">
        <v>0.87</v>
      </c>
    </row>
    <row r="372" spans="1:45" x14ac:dyDescent="0.2">
      <c r="A372" s="8" t="s">
        <v>6182</v>
      </c>
      <c r="B372" s="8"/>
      <c r="C372" s="8"/>
      <c r="D372" s="8" t="s">
        <v>3275</v>
      </c>
      <c r="E372" s="8" t="s">
        <v>6183</v>
      </c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16"/>
      <c r="U372" s="8"/>
      <c r="V372" s="8"/>
      <c r="W372" s="8"/>
      <c r="X372" s="8"/>
      <c r="Y372" s="8"/>
      <c r="Z372" s="8"/>
      <c r="AA372" s="8"/>
      <c r="AB372" s="8">
        <v>0</v>
      </c>
      <c r="AC372" s="17"/>
      <c r="AD372" s="21" t="e">
        <v>#DIV/0!</v>
      </c>
      <c r="AE372" s="22" t="e">
        <v>#DIV/0!</v>
      </c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>
        <v>0</v>
      </c>
      <c r="AQ372" s="17"/>
      <c r="AR372" s="23" t="e">
        <v>#DIV/0!</v>
      </c>
      <c r="AS372" s="22" t="e">
        <v>#DIV/0!</v>
      </c>
    </row>
    <row r="373" spans="1:45" x14ac:dyDescent="0.2">
      <c r="A373" s="8" t="s">
        <v>6184</v>
      </c>
      <c r="B373" s="12">
        <v>44231</v>
      </c>
      <c r="C373" s="8">
        <v>96</v>
      </c>
      <c r="D373" s="8"/>
      <c r="E373" s="8" t="s">
        <v>6185</v>
      </c>
      <c r="F373" s="8"/>
      <c r="G373" s="8"/>
      <c r="H373" s="8"/>
      <c r="I373" s="8"/>
      <c r="J373" s="8">
        <v>66</v>
      </c>
      <c r="K373" s="8">
        <v>61</v>
      </c>
      <c r="L373" s="8">
        <v>20</v>
      </c>
      <c r="M373" s="8">
        <v>19</v>
      </c>
      <c r="N373" s="8">
        <v>4</v>
      </c>
      <c r="O373" s="8">
        <v>4</v>
      </c>
      <c r="P373" s="8">
        <v>3</v>
      </c>
      <c r="Q373" s="8">
        <v>3</v>
      </c>
      <c r="R373" s="8">
        <v>3</v>
      </c>
      <c r="S373" s="8">
        <v>3</v>
      </c>
      <c r="T373" s="16"/>
      <c r="U373" s="8"/>
      <c r="V373" s="8"/>
      <c r="W373" s="8">
        <v>66</v>
      </c>
      <c r="X373" s="8">
        <v>20</v>
      </c>
      <c r="Y373" s="8">
        <v>4</v>
      </c>
      <c r="Z373" s="8">
        <v>3</v>
      </c>
      <c r="AA373" s="8">
        <v>3</v>
      </c>
      <c r="AB373" s="8">
        <v>96</v>
      </c>
      <c r="AC373" s="24">
        <v>44231</v>
      </c>
      <c r="AD373" s="21">
        <v>27.14</v>
      </c>
      <c r="AE373" s="22">
        <v>1.89</v>
      </c>
      <c r="AF373" s="8"/>
      <c r="AG373" s="8"/>
      <c r="AH373" s="8"/>
      <c r="AI373" s="8"/>
      <c r="AJ373" s="8"/>
      <c r="AK373" s="8">
        <v>61</v>
      </c>
      <c r="AL373" s="8">
        <v>19</v>
      </c>
      <c r="AM373" s="8">
        <v>4</v>
      </c>
      <c r="AN373" s="8">
        <v>3</v>
      </c>
      <c r="AO373" s="8">
        <v>3</v>
      </c>
      <c r="AP373" s="8">
        <v>90</v>
      </c>
      <c r="AQ373" s="24">
        <v>44231</v>
      </c>
      <c r="AR373" s="23">
        <v>24.98</v>
      </c>
      <c r="AS373" s="22">
        <v>1.87</v>
      </c>
    </row>
    <row r="374" spans="1:45" x14ac:dyDescent="0.2">
      <c r="A374" s="8" t="s">
        <v>6186</v>
      </c>
      <c r="B374" s="12">
        <v>44381</v>
      </c>
      <c r="C374" s="8">
        <v>84</v>
      </c>
      <c r="D374" s="8"/>
      <c r="E374" s="8" t="s">
        <v>6187</v>
      </c>
      <c r="F374" s="8"/>
      <c r="G374" s="8"/>
      <c r="H374" s="8"/>
      <c r="I374" s="8"/>
      <c r="J374" s="8">
        <v>66</v>
      </c>
      <c r="K374" s="8">
        <v>52</v>
      </c>
      <c r="L374" s="8">
        <v>12</v>
      </c>
      <c r="M374" s="8">
        <v>11</v>
      </c>
      <c r="N374" s="8">
        <v>5</v>
      </c>
      <c r="O374" s="8">
        <v>5</v>
      </c>
      <c r="P374" s="8">
        <v>1</v>
      </c>
      <c r="Q374" s="8">
        <v>1</v>
      </c>
      <c r="R374" s="8">
        <v>1</v>
      </c>
      <c r="S374" s="8">
        <v>1</v>
      </c>
      <c r="T374" s="16"/>
      <c r="U374" s="8"/>
      <c r="V374" s="8"/>
      <c r="W374" s="8">
        <v>66</v>
      </c>
      <c r="X374" s="8">
        <v>12</v>
      </c>
      <c r="Y374" s="8">
        <v>5</v>
      </c>
      <c r="Z374" s="8">
        <v>1</v>
      </c>
      <c r="AA374" s="8">
        <v>1</v>
      </c>
      <c r="AB374" s="8">
        <v>85</v>
      </c>
      <c r="AC374" s="24">
        <v>44381</v>
      </c>
      <c r="AD374" s="21">
        <v>27.76</v>
      </c>
      <c r="AE374" s="22">
        <v>2.1</v>
      </c>
      <c r="AF374" s="8"/>
      <c r="AG374" s="8"/>
      <c r="AH374" s="8"/>
      <c r="AI374" s="8"/>
      <c r="AJ374" s="8"/>
      <c r="AK374" s="8">
        <v>52</v>
      </c>
      <c r="AL374" s="8">
        <v>11</v>
      </c>
      <c r="AM374" s="8">
        <v>5</v>
      </c>
      <c r="AN374" s="8">
        <v>1</v>
      </c>
      <c r="AO374" s="8">
        <v>1</v>
      </c>
      <c r="AP374" s="8">
        <v>70</v>
      </c>
      <c r="AQ374" s="24">
        <v>44381</v>
      </c>
      <c r="AR374" s="23">
        <v>21.63</v>
      </c>
      <c r="AS374" s="22">
        <v>2.0499999999999998</v>
      </c>
    </row>
    <row r="375" spans="1:45" x14ac:dyDescent="0.2">
      <c r="A375" s="8" t="s">
        <v>6188</v>
      </c>
      <c r="B375" s="8" t="s">
        <v>217</v>
      </c>
      <c r="C375" s="8">
        <v>3</v>
      </c>
      <c r="D375" s="8"/>
      <c r="E375" s="8" t="s">
        <v>6189</v>
      </c>
      <c r="F375" s="8"/>
      <c r="G375" s="8"/>
      <c r="H375" s="8"/>
      <c r="I375" s="8"/>
      <c r="J375" s="8">
        <v>1</v>
      </c>
      <c r="K375" s="8">
        <v>1</v>
      </c>
      <c r="L375" s="8">
        <v>1</v>
      </c>
      <c r="M375" s="8">
        <v>1</v>
      </c>
      <c r="N375" s="8">
        <v>1</v>
      </c>
      <c r="O375" s="8">
        <v>1</v>
      </c>
      <c r="P375" s="8">
        <v>1</v>
      </c>
      <c r="Q375" s="8">
        <v>1</v>
      </c>
      <c r="R375" s="8">
        <v>1</v>
      </c>
      <c r="S375" s="8">
        <v>1</v>
      </c>
      <c r="T375" s="16"/>
      <c r="U375" s="8"/>
      <c r="V375" s="8"/>
      <c r="W375" s="8">
        <v>1</v>
      </c>
      <c r="X375" s="8">
        <v>1</v>
      </c>
      <c r="Y375" s="8">
        <v>1</v>
      </c>
      <c r="Z375" s="8">
        <v>1</v>
      </c>
      <c r="AA375" s="8">
        <v>1</v>
      </c>
      <c r="AB375" s="8">
        <v>5</v>
      </c>
      <c r="AC375" s="17" t="s">
        <v>217</v>
      </c>
      <c r="AD375" s="21">
        <v>0</v>
      </c>
      <c r="AE375" s="22" t="e">
        <v>#DIV/0!</v>
      </c>
      <c r="AF375" s="8"/>
      <c r="AG375" s="8"/>
      <c r="AH375" s="8"/>
      <c r="AI375" s="8"/>
      <c r="AJ375" s="8"/>
      <c r="AK375" s="8">
        <v>1</v>
      </c>
      <c r="AL375" s="8">
        <v>1</v>
      </c>
      <c r="AM375" s="8">
        <v>1</v>
      </c>
      <c r="AN375" s="8">
        <v>1</v>
      </c>
      <c r="AO375" s="8">
        <v>1</v>
      </c>
      <c r="AP375" s="8">
        <v>5</v>
      </c>
      <c r="AQ375" s="17" t="s">
        <v>217</v>
      </c>
      <c r="AR375" s="23">
        <v>0</v>
      </c>
      <c r="AS375" s="22" t="e">
        <v>#DIV/0!</v>
      </c>
    </row>
    <row r="376" spans="1:45" x14ac:dyDescent="0.2">
      <c r="A376" s="8" t="s">
        <v>6190</v>
      </c>
      <c r="B376" s="8"/>
      <c r="C376" s="8"/>
      <c r="D376" s="8"/>
      <c r="E376" s="8" t="s">
        <v>6191</v>
      </c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16"/>
      <c r="U376" s="8"/>
      <c r="V376" s="8"/>
      <c r="W376" s="8"/>
      <c r="X376" s="8"/>
      <c r="Y376" s="8"/>
      <c r="Z376" s="8"/>
      <c r="AA376" s="8"/>
      <c r="AB376" s="8">
        <v>0</v>
      </c>
      <c r="AC376" s="17"/>
      <c r="AD376" s="21" t="e">
        <v>#DIV/0!</v>
      </c>
      <c r="AE376" s="22" t="e">
        <v>#DIV/0!</v>
      </c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>
        <v>0</v>
      </c>
      <c r="AQ376" s="17"/>
      <c r="AR376" s="23" t="e">
        <v>#DIV/0!</v>
      </c>
      <c r="AS376" s="22" t="e">
        <v>#DIV/0!</v>
      </c>
    </row>
    <row r="377" spans="1:45" x14ac:dyDescent="0.2">
      <c r="A377" s="8" t="s">
        <v>6192</v>
      </c>
      <c r="B377" s="12">
        <v>44442</v>
      </c>
      <c r="C377" s="8">
        <v>20</v>
      </c>
      <c r="D377" s="8" t="s">
        <v>6193</v>
      </c>
      <c r="E377" s="8" t="s">
        <v>6194</v>
      </c>
      <c r="F377" s="8"/>
      <c r="G377" s="8"/>
      <c r="H377" s="8"/>
      <c r="I377" s="8"/>
      <c r="J377" s="8">
        <v>69</v>
      </c>
      <c r="K377" s="8">
        <v>38</v>
      </c>
      <c r="L377" s="8">
        <v>15</v>
      </c>
      <c r="M377" s="8">
        <v>9</v>
      </c>
      <c r="N377" s="8">
        <v>4</v>
      </c>
      <c r="O377" s="8">
        <v>2</v>
      </c>
      <c r="P377" s="8">
        <v>2</v>
      </c>
      <c r="Q377" s="8">
        <v>2</v>
      </c>
      <c r="R377" s="8">
        <v>3</v>
      </c>
      <c r="S377" s="8">
        <v>3</v>
      </c>
      <c r="T377" s="16"/>
      <c r="U377" s="8"/>
      <c r="V377" s="8"/>
      <c r="W377" s="8">
        <v>69</v>
      </c>
      <c r="X377" s="8">
        <v>15</v>
      </c>
      <c r="Y377" s="8">
        <v>4</v>
      </c>
      <c r="Z377" s="8">
        <v>2</v>
      </c>
      <c r="AA377" s="8">
        <v>3</v>
      </c>
      <c r="AB377" s="8">
        <v>93</v>
      </c>
      <c r="AC377" s="24">
        <v>44442</v>
      </c>
      <c r="AD377" s="21">
        <v>28.66</v>
      </c>
      <c r="AE377" s="22">
        <v>2.06</v>
      </c>
      <c r="AF377" s="8"/>
      <c r="AG377" s="8"/>
      <c r="AH377" s="8"/>
      <c r="AI377" s="8"/>
      <c r="AJ377" s="8"/>
      <c r="AK377" s="8">
        <v>38</v>
      </c>
      <c r="AL377" s="8">
        <v>9</v>
      </c>
      <c r="AM377" s="8">
        <v>2</v>
      </c>
      <c r="AN377" s="8">
        <v>2</v>
      </c>
      <c r="AO377" s="8">
        <v>3</v>
      </c>
      <c r="AP377" s="8">
        <v>54</v>
      </c>
      <c r="AQ377" s="24">
        <v>44442</v>
      </c>
      <c r="AR377" s="23">
        <v>15.48</v>
      </c>
      <c r="AS377" s="22">
        <v>2.0499999999999998</v>
      </c>
    </row>
    <row r="378" spans="1:45" x14ac:dyDescent="0.2">
      <c r="A378" s="8" t="s">
        <v>6195</v>
      </c>
      <c r="B378" s="8"/>
      <c r="C378" s="8"/>
      <c r="D378" s="8"/>
      <c r="E378" s="8" t="s">
        <v>6196</v>
      </c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16"/>
      <c r="U378" s="8"/>
      <c r="V378" s="8"/>
      <c r="W378" s="8"/>
      <c r="X378" s="8"/>
      <c r="Y378" s="8"/>
      <c r="Z378" s="8"/>
      <c r="AA378" s="8"/>
      <c r="AB378" s="8">
        <v>0</v>
      </c>
      <c r="AC378" s="17"/>
      <c r="AD378" s="21" t="e">
        <v>#DIV/0!</v>
      </c>
      <c r="AE378" s="22" t="e">
        <v>#DIV/0!</v>
      </c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>
        <v>0</v>
      </c>
      <c r="AQ378" s="17"/>
      <c r="AR378" s="23" t="e">
        <v>#DIV/0!</v>
      </c>
      <c r="AS378" s="22" t="e">
        <v>#DIV/0!</v>
      </c>
    </row>
    <row r="379" spans="1:45" x14ac:dyDescent="0.2">
      <c r="A379" s="8" t="s">
        <v>6197</v>
      </c>
      <c r="B379" s="8"/>
      <c r="C379" s="8"/>
      <c r="D379" s="8" t="s">
        <v>1162</v>
      </c>
      <c r="E379" s="8" t="s">
        <v>6198</v>
      </c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16"/>
      <c r="U379" s="8"/>
      <c r="V379" s="8"/>
      <c r="W379" s="8"/>
      <c r="X379" s="8"/>
      <c r="Y379" s="8"/>
      <c r="Z379" s="8"/>
      <c r="AA379" s="8"/>
      <c r="AB379" s="8">
        <v>0</v>
      </c>
      <c r="AC379" s="17"/>
      <c r="AD379" s="21" t="e">
        <v>#DIV/0!</v>
      </c>
      <c r="AE379" s="22" t="e">
        <v>#DIV/0!</v>
      </c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>
        <v>0</v>
      </c>
      <c r="AQ379" s="17"/>
      <c r="AR379" s="23" t="e">
        <v>#DIV/0!</v>
      </c>
      <c r="AS379" s="22" t="e">
        <v>#DIV/0!</v>
      </c>
    </row>
    <row r="380" spans="1:45" x14ac:dyDescent="0.2">
      <c r="A380" s="8" t="s">
        <v>6199</v>
      </c>
      <c r="B380" s="8"/>
      <c r="C380" s="8"/>
      <c r="D380" s="8" t="s">
        <v>6200</v>
      </c>
      <c r="E380" s="8" t="s">
        <v>6201</v>
      </c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16"/>
      <c r="U380" s="8"/>
      <c r="V380" s="8"/>
      <c r="W380" s="8"/>
      <c r="X380" s="8"/>
      <c r="Y380" s="8"/>
      <c r="Z380" s="8"/>
      <c r="AA380" s="8"/>
      <c r="AB380" s="8">
        <v>0</v>
      </c>
      <c r="AC380" s="17"/>
      <c r="AD380" s="21" t="e">
        <v>#DIV/0!</v>
      </c>
      <c r="AE380" s="22" t="e">
        <v>#DIV/0!</v>
      </c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>
        <v>0</v>
      </c>
      <c r="AQ380" s="17"/>
      <c r="AR380" s="23" t="e">
        <v>#DIV/0!</v>
      </c>
      <c r="AS380" s="22" t="e">
        <v>#DIV/0!</v>
      </c>
    </row>
    <row r="381" spans="1:45" x14ac:dyDescent="0.2">
      <c r="A381" s="8" t="s">
        <v>6202</v>
      </c>
      <c r="B381" s="12">
        <v>44442</v>
      </c>
      <c r="C381" s="8">
        <v>8</v>
      </c>
      <c r="D381" s="8" t="s">
        <v>221</v>
      </c>
      <c r="E381" s="8" t="s">
        <v>6203</v>
      </c>
      <c r="F381" s="8"/>
      <c r="G381" s="8"/>
      <c r="H381" s="8"/>
      <c r="I381" s="8"/>
      <c r="J381" s="8">
        <v>4</v>
      </c>
      <c r="K381" s="8">
        <v>3</v>
      </c>
      <c r="L381" s="8">
        <v>2</v>
      </c>
      <c r="M381" s="8">
        <v>2</v>
      </c>
      <c r="N381" s="8">
        <v>1</v>
      </c>
      <c r="O381" s="8">
        <v>1</v>
      </c>
      <c r="P381" s="8">
        <v>1</v>
      </c>
      <c r="Q381" s="8">
        <v>0</v>
      </c>
      <c r="R381" s="8">
        <v>1</v>
      </c>
      <c r="S381" s="8">
        <v>0</v>
      </c>
      <c r="T381" s="16"/>
      <c r="U381" s="8"/>
      <c r="V381" s="8"/>
      <c r="W381" s="8">
        <v>4</v>
      </c>
      <c r="X381" s="8">
        <v>2</v>
      </c>
      <c r="Y381" s="8">
        <v>1</v>
      </c>
      <c r="Z381" s="8">
        <v>1</v>
      </c>
      <c r="AA381" s="8">
        <v>0</v>
      </c>
      <c r="AB381" s="8">
        <v>8</v>
      </c>
      <c r="AC381" s="24">
        <v>44442</v>
      </c>
      <c r="AD381" s="21">
        <v>1.52</v>
      </c>
      <c r="AE381" s="22">
        <v>1.1200000000000001</v>
      </c>
      <c r="AF381" s="8"/>
      <c r="AG381" s="8"/>
      <c r="AH381" s="8"/>
      <c r="AI381" s="8"/>
      <c r="AJ381" s="8"/>
      <c r="AK381" s="8">
        <v>3</v>
      </c>
      <c r="AL381" s="8">
        <v>2</v>
      </c>
      <c r="AM381" s="8">
        <v>1</v>
      </c>
      <c r="AN381" s="8">
        <v>0</v>
      </c>
      <c r="AO381" s="8">
        <v>0</v>
      </c>
      <c r="AP381" s="8">
        <v>6</v>
      </c>
      <c r="AQ381" s="24">
        <v>44442</v>
      </c>
      <c r="AR381" s="23">
        <v>1.3</v>
      </c>
      <c r="AS381" s="22">
        <v>0.54</v>
      </c>
    </row>
    <row r="382" spans="1:45" x14ac:dyDescent="0.2">
      <c r="A382" s="8" t="s">
        <v>6204</v>
      </c>
      <c r="B382" s="8"/>
      <c r="C382" s="8"/>
      <c r="D382" s="8"/>
      <c r="E382" s="8" t="s">
        <v>6205</v>
      </c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16"/>
      <c r="U382" s="8"/>
      <c r="V382" s="8"/>
      <c r="W382" s="8"/>
      <c r="X382" s="8"/>
      <c r="Y382" s="8"/>
      <c r="Z382" s="8"/>
      <c r="AA382" s="8"/>
      <c r="AB382" s="8">
        <v>0</v>
      </c>
      <c r="AC382" s="17"/>
      <c r="AD382" s="21" t="e">
        <v>#DIV/0!</v>
      </c>
      <c r="AE382" s="22" t="e">
        <v>#DIV/0!</v>
      </c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>
        <v>0</v>
      </c>
      <c r="AQ382" s="17"/>
      <c r="AR382" s="23" t="e">
        <v>#DIV/0!</v>
      </c>
      <c r="AS382" s="22" t="e">
        <v>#DIV/0!</v>
      </c>
    </row>
    <row r="383" spans="1:45" x14ac:dyDescent="0.2">
      <c r="A383" s="8" t="s">
        <v>6206</v>
      </c>
      <c r="B383" s="8"/>
      <c r="C383" s="8"/>
      <c r="D383" s="8" t="s">
        <v>3334</v>
      </c>
      <c r="E383" s="8" t="s">
        <v>6207</v>
      </c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16"/>
      <c r="U383" s="8"/>
      <c r="V383" s="8"/>
      <c r="W383" s="8"/>
      <c r="X383" s="8"/>
      <c r="Y383" s="8"/>
      <c r="Z383" s="8"/>
      <c r="AA383" s="8"/>
      <c r="AB383" s="8">
        <v>0</v>
      </c>
      <c r="AC383" s="17"/>
      <c r="AD383" s="21" t="e">
        <v>#DIV/0!</v>
      </c>
      <c r="AE383" s="22" t="e">
        <v>#DIV/0!</v>
      </c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>
        <v>0</v>
      </c>
      <c r="AQ383" s="17"/>
      <c r="AR383" s="23" t="e">
        <v>#DIV/0!</v>
      </c>
      <c r="AS383" s="22" t="e">
        <v>#DIV/0!</v>
      </c>
    </row>
    <row r="384" spans="1:45" x14ac:dyDescent="0.2">
      <c r="A384" s="8" t="s">
        <v>6208</v>
      </c>
      <c r="B384" s="8"/>
      <c r="C384" s="8"/>
      <c r="D384" s="8"/>
      <c r="E384" s="8" t="s">
        <v>6209</v>
      </c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16"/>
      <c r="U384" s="8"/>
      <c r="V384" s="8"/>
      <c r="W384" s="8"/>
      <c r="X384" s="8"/>
      <c r="Y384" s="8"/>
      <c r="Z384" s="8"/>
      <c r="AA384" s="8"/>
      <c r="AB384" s="8">
        <v>0</v>
      </c>
      <c r="AC384" s="17"/>
      <c r="AD384" s="21" t="e">
        <v>#DIV/0!</v>
      </c>
      <c r="AE384" s="22" t="e">
        <v>#DIV/0!</v>
      </c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>
        <v>0</v>
      </c>
      <c r="AQ384" s="17"/>
      <c r="AR384" s="23" t="e">
        <v>#DIV/0!</v>
      </c>
      <c r="AS384" s="22" t="e">
        <v>#DIV/0!</v>
      </c>
    </row>
    <row r="385" spans="1:45" x14ac:dyDescent="0.2">
      <c r="A385" s="8" t="s">
        <v>6210</v>
      </c>
      <c r="B385" s="8" t="s">
        <v>56</v>
      </c>
      <c r="C385" s="8">
        <v>1</v>
      </c>
      <c r="D385" s="8" t="s">
        <v>6211</v>
      </c>
      <c r="E385" s="8" t="s">
        <v>6212</v>
      </c>
      <c r="F385" s="8"/>
      <c r="G385" s="8"/>
      <c r="H385" s="8"/>
      <c r="I385" s="8"/>
      <c r="J385" s="8">
        <v>1</v>
      </c>
      <c r="K385" s="8">
        <v>0</v>
      </c>
      <c r="L385" s="8">
        <v>1</v>
      </c>
      <c r="M385" s="8">
        <v>0</v>
      </c>
      <c r="N385" s="8">
        <v>1</v>
      </c>
      <c r="O385" s="8">
        <v>0</v>
      </c>
      <c r="P385" s="8">
        <v>1</v>
      </c>
      <c r="Q385" s="8">
        <v>0</v>
      </c>
      <c r="R385" s="8">
        <v>1</v>
      </c>
      <c r="S385" s="8">
        <v>0</v>
      </c>
      <c r="T385" s="16"/>
      <c r="U385" s="8"/>
      <c r="V385" s="8"/>
      <c r="W385" s="8">
        <v>1</v>
      </c>
      <c r="X385" s="8">
        <v>1</v>
      </c>
      <c r="Y385" s="8">
        <v>1</v>
      </c>
      <c r="Z385" s="8">
        <v>1</v>
      </c>
      <c r="AA385" s="8">
        <v>0</v>
      </c>
      <c r="AB385" s="8">
        <v>4</v>
      </c>
      <c r="AC385" s="17" t="s">
        <v>56</v>
      </c>
      <c r="AD385" s="21">
        <v>0.45</v>
      </c>
      <c r="AE385" s="22">
        <v>-2.2400000000000002</v>
      </c>
      <c r="AF385" s="8"/>
      <c r="AG385" s="8"/>
      <c r="AH385" s="8"/>
      <c r="AI385" s="8"/>
      <c r="AJ385" s="8"/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17" t="s">
        <v>56</v>
      </c>
      <c r="AR385" s="23">
        <v>0</v>
      </c>
      <c r="AS385" s="22" t="e">
        <v>#DIV/0!</v>
      </c>
    </row>
    <row r="386" spans="1:45" x14ac:dyDescent="0.2">
      <c r="A386" s="8" t="s">
        <v>6213</v>
      </c>
      <c r="B386" s="8"/>
      <c r="C386" s="8"/>
      <c r="D386" s="8"/>
      <c r="E386" s="8" t="s">
        <v>6214</v>
      </c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16"/>
      <c r="U386" s="8"/>
      <c r="V386" s="8"/>
      <c r="W386" s="8"/>
      <c r="X386" s="8"/>
      <c r="Y386" s="8"/>
      <c r="Z386" s="8"/>
      <c r="AA386" s="8"/>
      <c r="AB386" s="8">
        <v>0</v>
      </c>
      <c r="AC386" s="17"/>
      <c r="AD386" s="21" t="e">
        <v>#DIV/0!</v>
      </c>
      <c r="AE386" s="22" t="e">
        <v>#DIV/0!</v>
      </c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>
        <v>0</v>
      </c>
      <c r="AQ386" s="17"/>
      <c r="AR386" s="23" t="e">
        <v>#DIV/0!</v>
      </c>
      <c r="AS386" s="22" t="e">
        <v>#DIV/0!</v>
      </c>
    </row>
    <row r="387" spans="1:45" x14ac:dyDescent="0.2">
      <c r="A387" s="8" t="s">
        <v>6215</v>
      </c>
      <c r="B387" s="12">
        <v>44381</v>
      </c>
      <c r="C387" s="8">
        <v>5</v>
      </c>
      <c r="D387" s="8"/>
      <c r="E387" s="8" t="s">
        <v>6216</v>
      </c>
      <c r="F387" s="8"/>
      <c r="G387" s="8"/>
      <c r="H387" s="8"/>
      <c r="I387" s="8"/>
      <c r="J387" s="8">
        <v>4</v>
      </c>
      <c r="K387" s="8">
        <v>4</v>
      </c>
      <c r="L387" s="8">
        <v>1</v>
      </c>
      <c r="M387" s="8">
        <v>1</v>
      </c>
      <c r="N387" s="8">
        <v>1</v>
      </c>
      <c r="O387" s="8">
        <v>1</v>
      </c>
      <c r="P387" s="8">
        <v>1</v>
      </c>
      <c r="Q387" s="8">
        <v>1</v>
      </c>
      <c r="R387" s="8">
        <v>1</v>
      </c>
      <c r="S387" s="8">
        <v>1</v>
      </c>
      <c r="T387" s="16"/>
      <c r="U387" s="8"/>
      <c r="V387" s="8"/>
      <c r="W387" s="8">
        <v>4</v>
      </c>
      <c r="X387" s="8">
        <v>1</v>
      </c>
      <c r="Y387" s="8">
        <v>1</v>
      </c>
      <c r="Z387" s="8">
        <v>1</v>
      </c>
      <c r="AA387" s="8">
        <v>1</v>
      </c>
      <c r="AB387" s="8">
        <v>8</v>
      </c>
      <c r="AC387" s="24">
        <v>44381</v>
      </c>
      <c r="AD387" s="21">
        <v>1.34</v>
      </c>
      <c r="AE387" s="22">
        <v>2.2400000000000002</v>
      </c>
      <c r="AF387" s="8"/>
      <c r="AG387" s="8"/>
      <c r="AH387" s="8"/>
      <c r="AI387" s="8"/>
      <c r="AJ387" s="8"/>
      <c r="AK387" s="8">
        <v>4</v>
      </c>
      <c r="AL387" s="8">
        <v>1</v>
      </c>
      <c r="AM387" s="8">
        <v>1</v>
      </c>
      <c r="AN387" s="8">
        <v>1</v>
      </c>
      <c r="AO387" s="8">
        <v>1</v>
      </c>
      <c r="AP387" s="8">
        <v>8</v>
      </c>
      <c r="AQ387" s="24">
        <v>44381</v>
      </c>
      <c r="AR387" s="23">
        <v>1.34</v>
      </c>
      <c r="AS387" s="22">
        <v>2.2400000000000002</v>
      </c>
    </row>
    <row r="388" spans="1:45" x14ac:dyDescent="0.2">
      <c r="A388" s="8" t="s">
        <v>6217</v>
      </c>
      <c r="B388" s="8"/>
      <c r="C388" s="8"/>
      <c r="D388" s="8" t="s">
        <v>6218</v>
      </c>
      <c r="E388" s="8" t="s">
        <v>6219</v>
      </c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16"/>
      <c r="U388" s="8"/>
      <c r="V388" s="8"/>
      <c r="W388" s="8"/>
      <c r="X388" s="8"/>
      <c r="Y388" s="8"/>
      <c r="Z388" s="8"/>
      <c r="AA388" s="8"/>
      <c r="AB388" s="8">
        <v>0</v>
      </c>
      <c r="AC388" s="17"/>
      <c r="AD388" s="21" t="e">
        <v>#DIV/0!</v>
      </c>
      <c r="AE388" s="22" t="e">
        <v>#DIV/0!</v>
      </c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>
        <v>0</v>
      </c>
      <c r="AQ388" s="17"/>
      <c r="AR388" s="23" t="e">
        <v>#DIV/0!</v>
      </c>
      <c r="AS388" s="22" t="e">
        <v>#DIV/0!</v>
      </c>
    </row>
    <row r="389" spans="1:45" x14ac:dyDescent="0.2">
      <c r="A389" s="8" t="s">
        <v>6220</v>
      </c>
      <c r="B389" s="8"/>
      <c r="C389" s="8"/>
      <c r="D389" s="8"/>
      <c r="E389" s="8" t="s">
        <v>6221</v>
      </c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16"/>
      <c r="U389" s="8"/>
      <c r="V389" s="8"/>
      <c r="W389" s="8"/>
      <c r="X389" s="8"/>
      <c r="Y389" s="8"/>
      <c r="Z389" s="8"/>
      <c r="AA389" s="8"/>
      <c r="AB389" s="8">
        <v>0</v>
      </c>
      <c r="AC389" s="17"/>
      <c r="AD389" s="21" t="e">
        <v>#DIV/0!</v>
      </c>
      <c r="AE389" s="22" t="e">
        <v>#DIV/0!</v>
      </c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>
        <v>0</v>
      </c>
      <c r="AQ389" s="17"/>
      <c r="AR389" s="23" t="e">
        <v>#DIV/0!</v>
      </c>
      <c r="AS389" s="22" t="e">
        <v>#DIV/0!</v>
      </c>
    </row>
    <row r="390" spans="1:45" x14ac:dyDescent="0.2">
      <c r="A390" s="8" t="s">
        <v>6222</v>
      </c>
      <c r="B390" s="12">
        <v>44231</v>
      </c>
      <c r="C390" s="8">
        <v>544</v>
      </c>
      <c r="D390" s="8" t="s">
        <v>6223</v>
      </c>
      <c r="E390" s="8" t="s">
        <v>6224</v>
      </c>
      <c r="F390" s="8"/>
      <c r="G390" s="8"/>
      <c r="H390" s="8"/>
      <c r="I390" s="8"/>
      <c r="J390" s="8">
        <v>315</v>
      </c>
      <c r="K390" s="8">
        <v>56</v>
      </c>
      <c r="L390" s="8">
        <v>99</v>
      </c>
      <c r="M390" s="8">
        <v>10</v>
      </c>
      <c r="N390" s="8">
        <v>73</v>
      </c>
      <c r="O390" s="8">
        <v>10</v>
      </c>
      <c r="P390" s="8">
        <v>27</v>
      </c>
      <c r="Q390" s="8">
        <v>10</v>
      </c>
      <c r="R390" s="8">
        <v>30</v>
      </c>
      <c r="S390" s="8">
        <v>14</v>
      </c>
      <c r="T390" s="16"/>
      <c r="U390" s="8"/>
      <c r="V390" s="8"/>
      <c r="W390" s="8">
        <v>315</v>
      </c>
      <c r="X390" s="8">
        <v>99</v>
      </c>
      <c r="Y390" s="8">
        <v>73</v>
      </c>
      <c r="Z390" s="8">
        <v>27</v>
      </c>
      <c r="AA390" s="8">
        <v>14</v>
      </c>
      <c r="AB390" s="8">
        <v>528</v>
      </c>
      <c r="AC390" s="24">
        <v>44231</v>
      </c>
      <c r="AD390" s="21">
        <v>121.99</v>
      </c>
      <c r="AE390" s="22">
        <v>1.81</v>
      </c>
      <c r="AF390" s="8"/>
      <c r="AG390" s="8"/>
      <c r="AH390" s="8"/>
      <c r="AI390" s="8"/>
      <c r="AJ390" s="8"/>
      <c r="AK390" s="8">
        <v>56</v>
      </c>
      <c r="AL390" s="8">
        <v>10</v>
      </c>
      <c r="AM390" s="8">
        <v>10</v>
      </c>
      <c r="AN390" s="8">
        <v>10</v>
      </c>
      <c r="AO390" s="8">
        <v>14</v>
      </c>
      <c r="AP390" s="8">
        <v>100</v>
      </c>
      <c r="AQ390" s="24">
        <v>44231</v>
      </c>
      <c r="AR390" s="23">
        <v>20.2</v>
      </c>
      <c r="AS390" s="22">
        <v>2.2000000000000002</v>
      </c>
    </row>
    <row r="391" spans="1:45" x14ac:dyDescent="0.2">
      <c r="A391" s="8" t="s">
        <v>6225</v>
      </c>
      <c r="B391" s="8"/>
      <c r="C391" s="8"/>
      <c r="D391" s="8" t="s">
        <v>6226</v>
      </c>
      <c r="E391" s="8" t="s">
        <v>6227</v>
      </c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16"/>
      <c r="U391" s="8"/>
      <c r="V391" s="8"/>
      <c r="W391" s="8"/>
      <c r="X391" s="8"/>
      <c r="Y391" s="8"/>
      <c r="Z391" s="8"/>
      <c r="AA391" s="8"/>
      <c r="AB391" s="8">
        <v>0</v>
      </c>
      <c r="AC391" s="17"/>
      <c r="AD391" s="21" t="e">
        <v>#DIV/0!</v>
      </c>
      <c r="AE391" s="22" t="e">
        <v>#DIV/0!</v>
      </c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>
        <v>0</v>
      </c>
      <c r="AQ391" s="17"/>
      <c r="AR391" s="23" t="e">
        <v>#DIV/0!</v>
      </c>
      <c r="AS391" s="22" t="e">
        <v>#DIV/0!</v>
      </c>
    </row>
    <row r="392" spans="1:45" x14ac:dyDescent="0.2">
      <c r="A392" s="8" t="s">
        <v>6228</v>
      </c>
      <c r="B392" s="8"/>
      <c r="C392" s="8"/>
      <c r="D392" s="8" t="s">
        <v>6229</v>
      </c>
      <c r="E392" s="8" t="s">
        <v>6230</v>
      </c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16"/>
      <c r="U392" s="8"/>
      <c r="V392" s="8"/>
      <c r="W392" s="8"/>
      <c r="X392" s="8"/>
      <c r="Y392" s="8"/>
      <c r="Z392" s="8"/>
      <c r="AA392" s="8"/>
      <c r="AB392" s="8">
        <v>0</v>
      </c>
      <c r="AC392" s="17"/>
      <c r="AD392" s="21" t="e">
        <v>#DIV/0!</v>
      </c>
      <c r="AE392" s="22" t="e">
        <v>#DIV/0!</v>
      </c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>
        <v>0</v>
      </c>
      <c r="AQ392" s="17"/>
      <c r="AR392" s="23" t="e">
        <v>#DIV/0!</v>
      </c>
      <c r="AS392" s="22" t="e">
        <v>#DIV/0!</v>
      </c>
    </row>
    <row r="393" spans="1:45" x14ac:dyDescent="0.2">
      <c r="A393" s="8" t="s">
        <v>6231</v>
      </c>
      <c r="B393" s="8" t="s">
        <v>56</v>
      </c>
      <c r="C393" s="8">
        <v>1</v>
      </c>
      <c r="D393" s="8" t="s">
        <v>4384</v>
      </c>
      <c r="E393" s="8" t="s">
        <v>6232</v>
      </c>
      <c r="F393" s="8"/>
      <c r="G393" s="8"/>
      <c r="H393" s="8"/>
      <c r="I393" s="8"/>
      <c r="J393" s="8">
        <v>1</v>
      </c>
      <c r="K393" s="8">
        <v>0</v>
      </c>
      <c r="L393" s="8">
        <v>1</v>
      </c>
      <c r="M393" s="8">
        <v>0</v>
      </c>
      <c r="N393" s="8">
        <v>1</v>
      </c>
      <c r="O393" s="8">
        <v>0</v>
      </c>
      <c r="P393" s="8">
        <v>1</v>
      </c>
      <c r="Q393" s="8">
        <v>0</v>
      </c>
      <c r="R393" s="8">
        <v>1</v>
      </c>
      <c r="S393" s="8">
        <v>0</v>
      </c>
      <c r="T393" s="16"/>
      <c r="U393" s="8"/>
      <c r="V393" s="8"/>
      <c r="W393" s="8">
        <v>1</v>
      </c>
      <c r="X393" s="8">
        <v>1</v>
      </c>
      <c r="Y393" s="8">
        <v>1</v>
      </c>
      <c r="Z393" s="8">
        <v>1</v>
      </c>
      <c r="AA393" s="8">
        <v>0</v>
      </c>
      <c r="AB393" s="8">
        <v>4</v>
      </c>
      <c r="AC393" s="17" t="s">
        <v>56</v>
      </c>
      <c r="AD393" s="21">
        <v>0.45</v>
      </c>
      <c r="AE393" s="22">
        <v>-2.2400000000000002</v>
      </c>
      <c r="AF393" s="8"/>
      <c r="AG393" s="8"/>
      <c r="AH393" s="8"/>
      <c r="AI393" s="8"/>
      <c r="AJ393" s="8"/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17" t="s">
        <v>56</v>
      </c>
      <c r="AR393" s="23">
        <v>0</v>
      </c>
      <c r="AS393" s="22" t="e">
        <v>#DIV/0!</v>
      </c>
    </row>
    <row r="394" spans="1:45" x14ac:dyDescent="0.2">
      <c r="A394" s="8" t="s">
        <v>6233</v>
      </c>
      <c r="B394" s="12">
        <v>44381</v>
      </c>
      <c r="C394" s="8">
        <v>5</v>
      </c>
      <c r="D394" s="8"/>
      <c r="E394" s="8" t="s">
        <v>6234</v>
      </c>
      <c r="F394" s="8"/>
      <c r="G394" s="8"/>
      <c r="H394" s="8"/>
      <c r="I394" s="8"/>
      <c r="J394" s="8">
        <v>3</v>
      </c>
      <c r="K394" s="8">
        <v>2</v>
      </c>
      <c r="L394" s="8">
        <v>2</v>
      </c>
      <c r="M394" s="8">
        <v>2</v>
      </c>
      <c r="N394" s="8">
        <v>2</v>
      </c>
      <c r="O394" s="8">
        <v>2</v>
      </c>
      <c r="P394" s="8">
        <v>2</v>
      </c>
      <c r="Q394" s="8">
        <v>2</v>
      </c>
      <c r="R394" s="8">
        <v>2</v>
      </c>
      <c r="S394" s="8">
        <v>2</v>
      </c>
      <c r="T394" s="16"/>
      <c r="U394" s="8"/>
      <c r="V394" s="8"/>
      <c r="W394" s="8">
        <v>3</v>
      </c>
      <c r="X394" s="8">
        <v>2</v>
      </c>
      <c r="Y394" s="8">
        <v>2</v>
      </c>
      <c r="Z394" s="8">
        <v>2</v>
      </c>
      <c r="AA394" s="8">
        <v>2</v>
      </c>
      <c r="AB394" s="8">
        <v>11</v>
      </c>
      <c r="AC394" s="24">
        <v>44381</v>
      </c>
      <c r="AD394" s="21">
        <v>0.45</v>
      </c>
      <c r="AE394" s="22">
        <v>2.2400000000000002</v>
      </c>
      <c r="AF394" s="8"/>
      <c r="AG394" s="8"/>
      <c r="AH394" s="8"/>
      <c r="AI394" s="8"/>
      <c r="AJ394" s="8"/>
      <c r="AK394" s="8">
        <v>2</v>
      </c>
      <c r="AL394" s="8">
        <v>2</v>
      </c>
      <c r="AM394" s="8">
        <v>2</v>
      </c>
      <c r="AN394" s="8">
        <v>2</v>
      </c>
      <c r="AO394" s="8">
        <v>2</v>
      </c>
      <c r="AP394" s="8">
        <v>10</v>
      </c>
      <c r="AQ394" s="24">
        <v>44381</v>
      </c>
      <c r="AR394" s="23">
        <v>0</v>
      </c>
      <c r="AS394" s="22" t="e">
        <v>#DIV/0!</v>
      </c>
    </row>
    <row r="395" spans="1:45" x14ac:dyDescent="0.2">
      <c r="A395" s="8" t="s">
        <v>6235</v>
      </c>
      <c r="B395" s="12">
        <v>44259</v>
      </c>
      <c r="C395" s="8">
        <v>27</v>
      </c>
      <c r="D395" s="8"/>
      <c r="E395" s="8" t="s">
        <v>6236</v>
      </c>
      <c r="F395" s="8"/>
      <c r="G395" s="8"/>
      <c r="H395" s="8"/>
      <c r="I395" s="8"/>
      <c r="J395" s="8">
        <v>20</v>
      </c>
      <c r="K395" s="8">
        <v>2</v>
      </c>
      <c r="L395" s="8">
        <v>3</v>
      </c>
      <c r="M395" s="8">
        <v>1</v>
      </c>
      <c r="N395" s="8">
        <v>2</v>
      </c>
      <c r="O395" s="8">
        <v>1</v>
      </c>
      <c r="P395" s="8">
        <v>2</v>
      </c>
      <c r="Q395" s="8">
        <v>0</v>
      </c>
      <c r="R395" s="8">
        <v>2</v>
      </c>
      <c r="S395" s="8">
        <v>0</v>
      </c>
      <c r="T395" s="16"/>
      <c r="U395" s="8"/>
      <c r="V395" s="8"/>
      <c r="W395" s="8">
        <v>20</v>
      </c>
      <c r="X395" s="8">
        <v>3</v>
      </c>
      <c r="Y395" s="8">
        <v>2</v>
      </c>
      <c r="Z395" s="8">
        <v>2</v>
      </c>
      <c r="AA395" s="8">
        <v>0</v>
      </c>
      <c r="AB395" s="8">
        <v>27</v>
      </c>
      <c r="AC395" s="24">
        <v>44259</v>
      </c>
      <c r="AD395" s="21">
        <v>8.23</v>
      </c>
      <c r="AE395" s="22">
        <v>2.14</v>
      </c>
      <c r="AF395" s="8"/>
      <c r="AG395" s="8"/>
      <c r="AH395" s="8"/>
      <c r="AI395" s="8"/>
      <c r="AJ395" s="8"/>
      <c r="AK395" s="8">
        <v>2</v>
      </c>
      <c r="AL395" s="8">
        <v>1</v>
      </c>
      <c r="AM395" s="8">
        <v>1</v>
      </c>
      <c r="AN395" s="8">
        <v>0</v>
      </c>
      <c r="AO395" s="8">
        <v>0</v>
      </c>
      <c r="AP395" s="8">
        <v>4</v>
      </c>
      <c r="AQ395" s="24">
        <v>44259</v>
      </c>
      <c r="AR395" s="23">
        <v>0.84</v>
      </c>
      <c r="AS395" s="22">
        <v>0.51</v>
      </c>
    </row>
    <row r="396" spans="1:45" x14ac:dyDescent="0.2">
      <c r="A396" s="8" t="s">
        <v>6237</v>
      </c>
      <c r="B396" s="8" t="s">
        <v>76</v>
      </c>
      <c r="C396" s="8">
        <v>5</v>
      </c>
      <c r="D396" s="8"/>
      <c r="E396" s="8" t="s">
        <v>6238</v>
      </c>
      <c r="F396" s="8"/>
      <c r="G396" s="8"/>
      <c r="H396" s="8"/>
      <c r="I396" s="8"/>
      <c r="J396" s="8">
        <v>4</v>
      </c>
      <c r="K396" s="8">
        <v>3</v>
      </c>
      <c r="L396" s="8">
        <v>4</v>
      </c>
      <c r="M396" s="8">
        <v>3</v>
      </c>
      <c r="N396" s="8">
        <v>1</v>
      </c>
      <c r="O396" s="8">
        <v>1</v>
      </c>
      <c r="P396" s="8">
        <v>1</v>
      </c>
      <c r="Q396" s="8">
        <v>1</v>
      </c>
      <c r="R396" s="8">
        <v>1</v>
      </c>
      <c r="S396" s="8">
        <v>1</v>
      </c>
      <c r="T396" s="16"/>
      <c r="U396" s="8"/>
      <c r="V396" s="8"/>
      <c r="W396" s="8">
        <v>4</v>
      </c>
      <c r="X396" s="8">
        <v>4</v>
      </c>
      <c r="Y396" s="8">
        <v>1</v>
      </c>
      <c r="Z396" s="8">
        <v>1</v>
      </c>
      <c r="AA396" s="8">
        <v>1</v>
      </c>
      <c r="AB396" s="8">
        <v>11</v>
      </c>
      <c r="AC396" s="17" t="s">
        <v>76</v>
      </c>
      <c r="AD396" s="21">
        <v>1.64</v>
      </c>
      <c r="AE396" s="22">
        <v>0.61</v>
      </c>
      <c r="AF396" s="8"/>
      <c r="AG396" s="8"/>
      <c r="AH396" s="8"/>
      <c r="AI396" s="8"/>
      <c r="AJ396" s="8"/>
      <c r="AK396" s="8">
        <v>3</v>
      </c>
      <c r="AL396" s="8">
        <v>3</v>
      </c>
      <c r="AM396" s="8">
        <v>1</v>
      </c>
      <c r="AN396" s="8">
        <v>1</v>
      </c>
      <c r="AO396" s="8">
        <v>1</v>
      </c>
      <c r="AP396" s="8">
        <v>9</v>
      </c>
      <c r="AQ396" s="17" t="s">
        <v>76</v>
      </c>
      <c r="AR396" s="23">
        <v>1.1000000000000001</v>
      </c>
      <c r="AS396" s="22">
        <v>0.61</v>
      </c>
    </row>
    <row r="397" spans="1:45" x14ac:dyDescent="0.2">
      <c r="A397" s="8" t="s">
        <v>6239</v>
      </c>
      <c r="B397" s="8" t="s">
        <v>76</v>
      </c>
      <c r="C397" s="8">
        <v>32</v>
      </c>
      <c r="D397" s="8"/>
      <c r="E397" s="8" t="s">
        <v>6240</v>
      </c>
      <c r="F397" s="8"/>
      <c r="G397" s="8"/>
      <c r="H397" s="8"/>
      <c r="I397" s="8"/>
      <c r="J397" s="8">
        <v>19</v>
      </c>
      <c r="K397" s="8">
        <v>7</v>
      </c>
      <c r="L397" s="8">
        <v>5</v>
      </c>
      <c r="M397" s="8">
        <v>2</v>
      </c>
      <c r="N397" s="8">
        <v>2</v>
      </c>
      <c r="O397" s="8">
        <v>0</v>
      </c>
      <c r="P397" s="8">
        <v>3</v>
      </c>
      <c r="Q397" s="8">
        <v>2</v>
      </c>
      <c r="R397" s="8">
        <v>3</v>
      </c>
      <c r="S397" s="8">
        <v>3</v>
      </c>
      <c r="T397" s="16"/>
      <c r="U397" s="8"/>
      <c r="V397" s="8"/>
      <c r="W397" s="8">
        <v>19</v>
      </c>
      <c r="X397" s="8">
        <v>5</v>
      </c>
      <c r="Y397" s="8">
        <v>2</v>
      </c>
      <c r="Z397" s="8">
        <v>3</v>
      </c>
      <c r="AA397" s="8">
        <v>3</v>
      </c>
      <c r="AB397" s="8">
        <v>32</v>
      </c>
      <c r="AC397" s="17" t="s">
        <v>76</v>
      </c>
      <c r="AD397" s="21">
        <v>7.13</v>
      </c>
      <c r="AE397" s="22">
        <v>2.11</v>
      </c>
      <c r="AF397" s="8"/>
      <c r="AG397" s="8"/>
      <c r="AH397" s="8"/>
      <c r="AI397" s="8"/>
      <c r="AJ397" s="8"/>
      <c r="AK397" s="8">
        <v>7</v>
      </c>
      <c r="AL397" s="8">
        <v>2</v>
      </c>
      <c r="AM397" s="8">
        <v>0</v>
      </c>
      <c r="AN397" s="8">
        <v>2</v>
      </c>
      <c r="AO397" s="8">
        <v>3</v>
      </c>
      <c r="AP397" s="8">
        <v>14</v>
      </c>
      <c r="AQ397" s="17" t="s">
        <v>76</v>
      </c>
      <c r="AR397" s="23">
        <v>2.59</v>
      </c>
      <c r="AS397" s="22">
        <v>1.23</v>
      </c>
    </row>
    <row r="398" spans="1:45" x14ac:dyDescent="0.2">
      <c r="A398" s="8" t="s">
        <v>6241</v>
      </c>
      <c r="B398" s="12">
        <v>44230</v>
      </c>
      <c r="C398" s="8">
        <v>7</v>
      </c>
      <c r="D398" s="8"/>
      <c r="E398" s="8" t="s">
        <v>6242</v>
      </c>
      <c r="F398" s="8"/>
      <c r="G398" s="8"/>
      <c r="H398" s="8"/>
      <c r="I398" s="8"/>
      <c r="J398" s="8">
        <v>2</v>
      </c>
      <c r="K398" s="8">
        <v>2</v>
      </c>
      <c r="L398" s="8">
        <v>2</v>
      </c>
      <c r="M398" s="8">
        <v>2</v>
      </c>
      <c r="N398" s="8">
        <v>1</v>
      </c>
      <c r="O398" s="8">
        <v>1</v>
      </c>
      <c r="P398" s="8">
        <v>2</v>
      </c>
      <c r="Q398" s="8">
        <v>1</v>
      </c>
      <c r="R398" s="8">
        <v>2</v>
      </c>
      <c r="S398" s="8">
        <v>1</v>
      </c>
      <c r="T398" s="16"/>
      <c r="U398" s="8"/>
      <c r="V398" s="8"/>
      <c r="W398" s="8">
        <v>2</v>
      </c>
      <c r="X398" s="8">
        <v>2</v>
      </c>
      <c r="Y398" s="8">
        <v>1</v>
      </c>
      <c r="Z398" s="8">
        <v>2</v>
      </c>
      <c r="AA398" s="8">
        <v>1</v>
      </c>
      <c r="AB398" s="8">
        <v>8</v>
      </c>
      <c r="AC398" s="24">
        <v>44230</v>
      </c>
      <c r="AD398" s="21">
        <v>0.55000000000000004</v>
      </c>
      <c r="AE398" s="22">
        <v>-0.61</v>
      </c>
      <c r="AF398" s="8"/>
      <c r="AG398" s="8"/>
      <c r="AH398" s="8"/>
      <c r="AI398" s="8"/>
      <c r="AJ398" s="8"/>
      <c r="AK398" s="8">
        <v>2</v>
      </c>
      <c r="AL398" s="8">
        <v>2</v>
      </c>
      <c r="AM398" s="8">
        <v>1</v>
      </c>
      <c r="AN398" s="8">
        <v>1</v>
      </c>
      <c r="AO398" s="8">
        <v>1</v>
      </c>
      <c r="AP398" s="8">
        <v>7</v>
      </c>
      <c r="AQ398" s="24">
        <v>44230</v>
      </c>
      <c r="AR398" s="23">
        <v>0.55000000000000004</v>
      </c>
      <c r="AS398" s="22">
        <v>0.61</v>
      </c>
    </row>
    <row r="399" spans="1:45" x14ac:dyDescent="0.2">
      <c r="A399" s="8" t="s">
        <v>6243</v>
      </c>
      <c r="B399" s="12">
        <v>44381</v>
      </c>
      <c r="C399" s="8">
        <v>285</v>
      </c>
      <c r="D399" s="8" t="s">
        <v>6244</v>
      </c>
      <c r="E399" s="8" t="s">
        <v>6245</v>
      </c>
      <c r="F399" s="8"/>
      <c r="G399" s="8"/>
      <c r="H399" s="8"/>
      <c r="I399" s="8"/>
      <c r="J399" s="8">
        <v>228</v>
      </c>
      <c r="K399" s="8">
        <v>20</v>
      </c>
      <c r="L399" s="8">
        <v>39</v>
      </c>
      <c r="M399" s="8">
        <v>0</v>
      </c>
      <c r="N399" s="8">
        <v>9</v>
      </c>
      <c r="O399" s="8">
        <v>0</v>
      </c>
      <c r="P399" s="8">
        <v>4</v>
      </c>
      <c r="Q399" s="8">
        <v>0</v>
      </c>
      <c r="R399" s="8">
        <v>5</v>
      </c>
      <c r="S399" s="8">
        <v>0</v>
      </c>
      <c r="T399" s="16"/>
      <c r="U399" s="8"/>
      <c r="V399" s="8"/>
      <c r="W399" s="8">
        <v>228</v>
      </c>
      <c r="X399" s="8">
        <v>39</v>
      </c>
      <c r="Y399" s="8">
        <v>9</v>
      </c>
      <c r="Z399" s="8">
        <v>4</v>
      </c>
      <c r="AA399" s="8">
        <v>0</v>
      </c>
      <c r="AB399" s="8">
        <v>280</v>
      </c>
      <c r="AC399" s="24">
        <v>44381</v>
      </c>
      <c r="AD399" s="21">
        <v>97.37</v>
      </c>
      <c r="AE399" s="22">
        <v>2.11</v>
      </c>
      <c r="AF399" s="8"/>
      <c r="AG399" s="8"/>
      <c r="AH399" s="8"/>
      <c r="AI399" s="8"/>
      <c r="AJ399" s="8"/>
      <c r="AK399" s="8">
        <v>20</v>
      </c>
      <c r="AL399" s="8">
        <v>0</v>
      </c>
      <c r="AM399" s="8">
        <v>0</v>
      </c>
      <c r="AN399" s="8">
        <v>0</v>
      </c>
      <c r="AO399" s="8">
        <v>0</v>
      </c>
      <c r="AP399" s="8">
        <v>20</v>
      </c>
      <c r="AQ399" s="24">
        <v>44381</v>
      </c>
      <c r="AR399" s="23">
        <v>8.94</v>
      </c>
      <c r="AS399" s="22">
        <v>2.2400000000000002</v>
      </c>
    </row>
    <row r="400" spans="1:45" x14ac:dyDescent="0.2">
      <c r="A400" s="8" t="s">
        <v>6246</v>
      </c>
      <c r="B400" s="8" t="s">
        <v>56</v>
      </c>
      <c r="C400" s="8">
        <v>1</v>
      </c>
      <c r="D400" s="8"/>
      <c r="E400" s="8" t="s">
        <v>6247</v>
      </c>
      <c r="F400" s="8"/>
      <c r="G400" s="8"/>
      <c r="H400" s="8"/>
      <c r="I400" s="8"/>
      <c r="J400" s="8">
        <v>1</v>
      </c>
      <c r="K400" s="8">
        <v>0</v>
      </c>
      <c r="L400" s="8">
        <v>1</v>
      </c>
      <c r="M400" s="8">
        <v>0</v>
      </c>
      <c r="N400" s="8">
        <v>1</v>
      </c>
      <c r="O400" s="8">
        <v>0</v>
      </c>
      <c r="P400" s="8">
        <v>1</v>
      </c>
      <c r="Q400" s="8">
        <v>0</v>
      </c>
      <c r="R400" s="8">
        <v>1</v>
      </c>
      <c r="S400" s="8">
        <v>0</v>
      </c>
      <c r="T400" s="16"/>
      <c r="U400" s="8"/>
      <c r="V400" s="8"/>
      <c r="W400" s="8">
        <v>1</v>
      </c>
      <c r="X400" s="8">
        <v>1</v>
      </c>
      <c r="Y400" s="8">
        <v>1</v>
      </c>
      <c r="Z400" s="8">
        <v>1</v>
      </c>
      <c r="AA400" s="8">
        <v>0</v>
      </c>
      <c r="AB400" s="8">
        <v>4</v>
      </c>
      <c r="AC400" s="17" t="s">
        <v>56</v>
      </c>
      <c r="AD400" s="21">
        <v>0.45</v>
      </c>
      <c r="AE400" s="22">
        <v>-2.2400000000000002</v>
      </c>
      <c r="AF400" s="8"/>
      <c r="AG400" s="8"/>
      <c r="AH400" s="8"/>
      <c r="AI400" s="8"/>
      <c r="AJ400" s="8"/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17" t="s">
        <v>56</v>
      </c>
      <c r="AR400" s="23">
        <v>0</v>
      </c>
      <c r="AS400" s="22" t="e">
        <v>#DIV/0!</v>
      </c>
    </row>
    <row r="401" spans="1:45" x14ac:dyDescent="0.2">
      <c r="A401" s="8" t="s">
        <v>6248</v>
      </c>
      <c r="B401" s="12">
        <v>44351</v>
      </c>
      <c r="C401" s="8">
        <v>80</v>
      </c>
      <c r="D401" s="8"/>
      <c r="E401" s="8" t="s">
        <v>6249</v>
      </c>
      <c r="F401" s="8"/>
      <c r="G401" s="8"/>
      <c r="H401" s="8"/>
      <c r="I401" s="8"/>
      <c r="J401" s="8">
        <v>55</v>
      </c>
      <c r="K401" s="8">
        <v>32</v>
      </c>
      <c r="L401" s="8">
        <v>22</v>
      </c>
      <c r="M401" s="8">
        <v>11</v>
      </c>
      <c r="N401" s="8">
        <v>2</v>
      </c>
      <c r="O401" s="8">
        <v>2</v>
      </c>
      <c r="P401" s="8">
        <v>1</v>
      </c>
      <c r="Q401" s="8">
        <v>1</v>
      </c>
      <c r="R401" s="8">
        <v>1</v>
      </c>
      <c r="S401" s="8">
        <v>1</v>
      </c>
      <c r="T401" s="16"/>
      <c r="U401" s="8"/>
      <c r="V401" s="8"/>
      <c r="W401" s="8">
        <v>55</v>
      </c>
      <c r="X401" s="8">
        <v>22</v>
      </c>
      <c r="Y401" s="8">
        <v>2</v>
      </c>
      <c r="Z401" s="8">
        <v>1</v>
      </c>
      <c r="AA401" s="8">
        <v>1</v>
      </c>
      <c r="AB401" s="8">
        <v>81</v>
      </c>
      <c r="AC401" s="24">
        <v>44351</v>
      </c>
      <c r="AD401" s="21">
        <v>23.47</v>
      </c>
      <c r="AE401" s="22">
        <v>1.57</v>
      </c>
      <c r="AF401" s="8"/>
      <c r="AG401" s="8"/>
      <c r="AH401" s="8"/>
      <c r="AI401" s="8"/>
      <c r="AJ401" s="8"/>
      <c r="AK401" s="8">
        <v>32</v>
      </c>
      <c r="AL401" s="8">
        <v>11</v>
      </c>
      <c r="AM401" s="8">
        <v>2</v>
      </c>
      <c r="AN401" s="8">
        <v>1</v>
      </c>
      <c r="AO401" s="8">
        <v>1</v>
      </c>
      <c r="AP401" s="8">
        <v>47</v>
      </c>
      <c r="AQ401" s="24">
        <v>44351</v>
      </c>
      <c r="AR401" s="23">
        <v>13.32</v>
      </c>
      <c r="AS401" s="22">
        <v>1.76</v>
      </c>
    </row>
    <row r="402" spans="1:45" x14ac:dyDescent="0.2">
      <c r="A402" s="8" t="s">
        <v>6250</v>
      </c>
      <c r="B402" s="8"/>
      <c r="C402" s="8"/>
      <c r="D402" s="8"/>
      <c r="E402" s="8" t="s">
        <v>6251</v>
      </c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16"/>
      <c r="U402" s="8"/>
      <c r="V402" s="8"/>
      <c r="W402" s="8"/>
      <c r="X402" s="8"/>
      <c r="Y402" s="8"/>
      <c r="Z402" s="8"/>
      <c r="AA402" s="8"/>
      <c r="AB402" s="8">
        <v>0</v>
      </c>
      <c r="AC402" s="17"/>
      <c r="AD402" s="21" t="e">
        <v>#DIV/0!</v>
      </c>
      <c r="AE402" s="22" t="e">
        <v>#DIV/0!</v>
      </c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>
        <v>0</v>
      </c>
      <c r="AQ402" s="17"/>
      <c r="AR402" s="23" t="e">
        <v>#DIV/0!</v>
      </c>
      <c r="AS402" s="22" t="e">
        <v>#DIV/0!</v>
      </c>
    </row>
    <row r="403" spans="1:45" x14ac:dyDescent="0.2">
      <c r="A403" s="8" t="s">
        <v>6252</v>
      </c>
      <c r="B403" s="8"/>
      <c r="C403" s="8"/>
      <c r="D403" s="8"/>
      <c r="E403" s="8" t="s">
        <v>6253</v>
      </c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16"/>
      <c r="U403" s="8"/>
      <c r="V403" s="8"/>
      <c r="W403" s="8"/>
      <c r="X403" s="8"/>
      <c r="Y403" s="8"/>
      <c r="Z403" s="8"/>
      <c r="AA403" s="8"/>
      <c r="AB403" s="8">
        <v>0</v>
      </c>
      <c r="AC403" s="17"/>
      <c r="AD403" s="21" t="e">
        <v>#DIV/0!</v>
      </c>
      <c r="AE403" s="22" t="e">
        <v>#DIV/0!</v>
      </c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>
        <v>0</v>
      </c>
      <c r="AQ403" s="17"/>
      <c r="AR403" s="23" t="e">
        <v>#DIV/0!</v>
      </c>
      <c r="AS403" s="22" t="e">
        <v>#DIV/0!</v>
      </c>
    </row>
    <row r="404" spans="1:45" x14ac:dyDescent="0.2">
      <c r="A404" s="8" t="s">
        <v>6254</v>
      </c>
      <c r="B404" s="12">
        <v>44288</v>
      </c>
      <c r="C404" s="8">
        <v>4</v>
      </c>
      <c r="D404" s="8"/>
      <c r="E404" s="8" t="s">
        <v>6255</v>
      </c>
      <c r="F404" s="8"/>
      <c r="G404" s="8"/>
      <c r="H404" s="8"/>
      <c r="I404" s="8"/>
      <c r="J404" s="8">
        <v>1</v>
      </c>
      <c r="K404" s="8">
        <v>1</v>
      </c>
      <c r="L404" s="8">
        <v>1</v>
      </c>
      <c r="M404" s="8">
        <v>1</v>
      </c>
      <c r="N404" s="8">
        <v>1</v>
      </c>
      <c r="O404" s="8">
        <v>1</v>
      </c>
      <c r="P404" s="8">
        <v>1</v>
      </c>
      <c r="Q404" s="8">
        <v>0</v>
      </c>
      <c r="R404" s="8">
        <v>1</v>
      </c>
      <c r="S404" s="8">
        <v>0</v>
      </c>
      <c r="T404" s="16"/>
      <c r="U404" s="8"/>
      <c r="V404" s="8"/>
      <c r="W404" s="8">
        <v>1</v>
      </c>
      <c r="X404" s="8">
        <v>1</v>
      </c>
      <c r="Y404" s="8">
        <v>1</v>
      </c>
      <c r="Z404" s="8">
        <v>1</v>
      </c>
      <c r="AA404" s="8">
        <v>0</v>
      </c>
      <c r="AB404" s="8">
        <v>4</v>
      </c>
      <c r="AC404" s="24">
        <v>44288</v>
      </c>
      <c r="AD404" s="21">
        <v>0.45</v>
      </c>
      <c r="AE404" s="22">
        <v>-2.2400000000000002</v>
      </c>
      <c r="AF404" s="8"/>
      <c r="AG404" s="8"/>
      <c r="AH404" s="8"/>
      <c r="AI404" s="8"/>
      <c r="AJ404" s="8"/>
      <c r="AK404" s="8">
        <v>1</v>
      </c>
      <c r="AL404" s="8">
        <v>1</v>
      </c>
      <c r="AM404" s="8">
        <v>1</v>
      </c>
      <c r="AN404" s="8">
        <v>0</v>
      </c>
      <c r="AO404" s="8">
        <v>0</v>
      </c>
      <c r="AP404" s="8">
        <v>3</v>
      </c>
      <c r="AQ404" s="24">
        <v>44288</v>
      </c>
      <c r="AR404" s="23">
        <v>0.55000000000000004</v>
      </c>
      <c r="AS404" s="22">
        <v>-0.61</v>
      </c>
    </row>
    <row r="405" spans="1:45" x14ac:dyDescent="0.2">
      <c r="A405" s="8" t="s">
        <v>6256</v>
      </c>
      <c r="B405" s="8" t="s">
        <v>56</v>
      </c>
      <c r="C405" s="8">
        <v>1</v>
      </c>
      <c r="D405" s="8"/>
      <c r="E405" s="8" t="s">
        <v>6257</v>
      </c>
      <c r="F405" s="8"/>
      <c r="G405" s="8"/>
      <c r="H405" s="8"/>
      <c r="I405" s="8"/>
      <c r="J405" s="8">
        <v>1</v>
      </c>
      <c r="K405" s="8">
        <v>1</v>
      </c>
      <c r="L405" s="8">
        <v>1</v>
      </c>
      <c r="M405" s="8">
        <v>1</v>
      </c>
      <c r="N405" s="8">
        <v>1</v>
      </c>
      <c r="O405" s="8">
        <v>1</v>
      </c>
      <c r="P405" s="8">
        <v>1</v>
      </c>
      <c r="Q405" s="8">
        <v>1</v>
      </c>
      <c r="R405" s="8">
        <v>1</v>
      </c>
      <c r="S405" s="8">
        <v>1</v>
      </c>
      <c r="T405" s="16"/>
      <c r="U405" s="8"/>
      <c r="V405" s="8"/>
      <c r="W405" s="8">
        <v>1</v>
      </c>
      <c r="X405" s="8">
        <v>1</v>
      </c>
      <c r="Y405" s="8">
        <v>1</v>
      </c>
      <c r="Z405" s="8">
        <v>1</v>
      </c>
      <c r="AA405" s="8">
        <v>1</v>
      </c>
      <c r="AB405" s="8">
        <v>5</v>
      </c>
      <c r="AC405" s="17" t="s">
        <v>56</v>
      </c>
      <c r="AD405" s="21">
        <v>0</v>
      </c>
      <c r="AE405" s="22" t="e">
        <v>#DIV/0!</v>
      </c>
      <c r="AF405" s="8"/>
      <c r="AG405" s="8"/>
      <c r="AH405" s="8"/>
      <c r="AI405" s="8"/>
      <c r="AJ405" s="8"/>
      <c r="AK405" s="8">
        <v>1</v>
      </c>
      <c r="AL405" s="8">
        <v>1</v>
      </c>
      <c r="AM405" s="8">
        <v>1</v>
      </c>
      <c r="AN405" s="8">
        <v>1</v>
      </c>
      <c r="AO405" s="8">
        <v>1</v>
      </c>
      <c r="AP405" s="8">
        <v>5</v>
      </c>
      <c r="AQ405" s="17" t="s">
        <v>56</v>
      </c>
      <c r="AR405" s="23">
        <v>0</v>
      </c>
      <c r="AS405" s="22" t="e">
        <v>#DIV/0!</v>
      </c>
    </row>
    <row r="406" spans="1:45" x14ac:dyDescent="0.2">
      <c r="A406" s="8" t="s">
        <v>6258</v>
      </c>
      <c r="B406" s="8" t="s">
        <v>56</v>
      </c>
      <c r="C406" s="8">
        <v>2</v>
      </c>
      <c r="D406" s="8"/>
      <c r="E406" s="8" t="s">
        <v>6259</v>
      </c>
      <c r="F406" s="8"/>
      <c r="G406" s="8"/>
      <c r="H406" s="8"/>
      <c r="I406" s="8"/>
      <c r="J406" s="8">
        <v>2</v>
      </c>
      <c r="K406" s="8">
        <v>0</v>
      </c>
      <c r="L406" s="8">
        <v>2</v>
      </c>
      <c r="M406" s="8">
        <v>0</v>
      </c>
      <c r="N406" s="8">
        <v>2</v>
      </c>
      <c r="O406" s="8">
        <v>0</v>
      </c>
      <c r="P406" s="8">
        <v>2</v>
      </c>
      <c r="Q406" s="8">
        <v>0</v>
      </c>
      <c r="R406" s="8">
        <v>2</v>
      </c>
      <c r="S406" s="8">
        <v>0</v>
      </c>
      <c r="T406" s="16"/>
      <c r="U406" s="8"/>
      <c r="V406" s="8"/>
      <c r="W406" s="8">
        <v>2</v>
      </c>
      <c r="X406" s="8">
        <v>2</v>
      </c>
      <c r="Y406" s="8">
        <v>2</v>
      </c>
      <c r="Z406" s="8">
        <v>2</v>
      </c>
      <c r="AA406" s="8">
        <v>0</v>
      </c>
      <c r="AB406" s="8">
        <v>8</v>
      </c>
      <c r="AC406" s="17" t="s">
        <v>56</v>
      </c>
      <c r="AD406" s="21">
        <v>0.89</v>
      </c>
      <c r="AE406" s="22">
        <v>-2.2400000000000002</v>
      </c>
      <c r="AF406" s="8"/>
      <c r="AG406" s="8"/>
      <c r="AH406" s="8"/>
      <c r="AI406" s="8"/>
      <c r="AJ406" s="8"/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17" t="s">
        <v>56</v>
      </c>
      <c r="AR406" s="23">
        <v>0</v>
      </c>
      <c r="AS406" s="22" t="e">
        <v>#DIV/0!</v>
      </c>
    </row>
    <row r="407" spans="1:45" x14ac:dyDescent="0.2">
      <c r="A407" s="8" t="s">
        <v>6260</v>
      </c>
      <c r="B407" s="8"/>
      <c r="C407" s="8"/>
      <c r="D407" s="8"/>
      <c r="E407" s="8" t="s">
        <v>6261</v>
      </c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16"/>
      <c r="U407" s="8"/>
      <c r="V407" s="8"/>
      <c r="W407" s="8"/>
      <c r="X407" s="8"/>
      <c r="Y407" s="8"/>
      <c r="Z407" s="8"/>
      <c r="AA407" s="8"/>
      <c r="AB407" s="8">
        <v>0</v>
      </c>
      <c r="AC407" s="17"/>
      <c r="AD407" s="21" t="e">
        <v>#DIV/0!</v>
      </c>
      <c r="AE407" s="22" t="e">
        <v>#DIV/0!</v>
      </c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>
        <v>0</v>
      </c>
      <c r="AQ407" s="17"/>
      <c r="AR407" s="23" t="e">
        <v>#DIV/0!</v>
      </c>
      <c r="AS407" s="22" t="e">
        <v>#DIV/0!</v>
      </c>
    </row>
    <row r="408" spans="1:45" x14ac:dyDescent="0.2">
      <c r="A408" s="8" t="s">
        <v>6262</v>
      </c>
      <c r="B408" s="12">
        <v>44351</v>
      </c>
      <c r="C408" s="8">
        <v>63</v>
      </c>
      <c r="D408" s="8" t="s">
        <v>6263</v>
      </c>
      <c r="E408" s="8" t="s">
        <v>6264</v>
      </c>
      <c r="F408" s="8"/>
      <c r="G408" s="8"/>
      <c r="H408" s="8"/>
      <c r="I408" s="8"/>
      <c r="J408" s="8">
        <v>54</v>
      </c>
      <c r="K408" s="8">
        <v>33</v>
      </c>
      <c r="L408" s="8">
        <v>5</v>
      </c>
      <c r="M408" s="8">
        <v>4</v>
      </c>
      <c r="N408" s="8">
        <v>1</v>
      </c>
      <c r="O408" s="8">
        <v>0</v>
      </c>
      <c r="P408" s="8">
        <v>2</v>
      </c>
      <c r="Q408" s="8">
        <v>2</v>
      </c>
      <c r="R408" s="8">
        <v>1</v>
      </c>
      <c r="S408" s="8">
        <v>0</v>
      </c>
      <c r="T408" s="16"/>
      <c r="U408" s="8"/>
      <c r="V408" s="8"/>
      <c r="W408" s="8">
        <v>54</v>
      </c>
      <c r="X408" s="8">
        <v>5</v>
      </c>
      <c r="Y408" s="8">
        <v>1</v>
      </c>
      <c r="Z408" s="8">
        <v>2</v>
      </c>
      <c r="AA408" s="8">
        <v>0</v>
      </c>
      <c r="AB408" s="8">
        <v>62</v>
      </c>
      <c r="AC408" s="24">
        <v>44351</v>
      </c>
      <c r="AD408" s="21">
        <v>23.33</v>
      </c>
      <c r="AE408" s="22">
        <v>2.2000000000000002</v>
      </c>
      <c r="AF408" s="8"/>
      <c r="AG408" s="8"/>
      <c r="AH408" s="8"/>
      <c r="AI408" s="8"/>
      <c r="AJ408" s="8"/>
      <c r="AK408" s="8">
        <v>33</v>
      </c>
      <c r="AL408" s="8">
        <v>4</v>
      </c>
      <c r="AM408" s="8">
        <v>0</v>
      </c>
      <c r="AN408" s="8">
        <v>2</v>
      </c>
      <c r="AO408" s="8">
        <v>0</v>
      </c>
      <c r="AP408" s="8">
        <v>39</v>
      </c>
      <c r="AQ408" s="24">
        <v>44351</v>
      </c>
      <c r="AR408" s="23">
        <v>14.18</v>
      </c>
      <c r="AS408" s="22">
        <v>2.16</v>
      </c>
    </row>
    <row r="409" spans="1:45" x14ac:dyDescent="0.2">
      <c r="A409" s="8" t="s">
        <v>6265</v>
      </c>
      <c r="B409" s="8"/>
      <c r="C409" s="8"/>
      <c r="D409" s="8" t="s">
        <v>6266</v>
      </c>
      <c r="E409" s="8" t="s">
        <v>6267</v>
      </c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16"/>
      <c r="U409" s="8"/>
      <c r="V409" s="8"/>
      <c r="W409" s="8"/>
      <c r="X409" s="8"/>
      <c r="Y409" s="8"/>
      <c r="Z409" s="8"/>
      <c r="AA409" s="8"/>
      <c r="AB409" s="8">
        <v>0</v>
      </c>
      <c r="AC409" s="17"/>
      <c r="AD409" s="21" t="e">
        <v>#DIV/0!</v>
      </c>
      <c r="AE409" s="22" t="e">
        <v>#DIV/0!</v>
      </c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>
        <v>0</v>
      </c>
      <c r="AQ409" s="17"/>
      <c r="AR409" s="23" t="e">
        <v>#DIV/0!</v>
      </c>
      <c r="AS409" s="22" t="e">
        <v>#DIV/0!</v>
      </c>
    </row>
    <row r="410" spans="1:45" x14ac:dyDescent="0.2">
      <c r="A410" s="8" t="s">
        <v>6268</v>
      </c>
      <c r="B410" s="8"/>
      <c r="C410" s="8"/>
      <c r="D410" s="8"/>
      <c r="E410" s="8" t="s">
        <v>6269</v>
      </c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16"/>
      <c r="U410" s="8"/>
      <c r="V410" s="8"/>
      <c r="W410" s="8"/>
      <c r="X410" s="8"/>
      <c r="Y410" s="8"/>
      <c r="Z410" s="8"/>
      <c r="AA410" s="8"/>
      <c r="AB410" s="8">
        <v>0</v>
      </c>
      <c r="AC410" s="17"/>
      <c r="AD410" s="21" t="e">
        <v>#DIV/0!</v>
      </c>
      <c r="AE410" s="22" t="e">
        <v>#DIV/0!</v>
      </c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>
        <v>0</v>
      </c>
      <c r="AQ410" s="17"/>
      <c r="AR410" s="23" t="e">
        <v>#DIV/0!</v>
      </c>
      <c r="AS410" s="22" t="e">
        <v>#DIV/0!</v>
      </c>
    </row>
    <row r="411" spans="1:45" x14ac:dyDescent="0.2">
      <c r="A411" s="8" t="s">
        <v>6270</v>
      </c>
      <c r="B411" s="12">
        <v>44259</v>
      </c>
      <c r="C411" s="8">
        <v>42</v>
      </c>
      <c r="D411" s="8"/>
      <c r="E411" s="8" t="s">
        <v>6271</v>
      </c>
      <c r="F411" s="8"/>
      <c r="G411" s="8"/>
      <c r="H411" s="8"/>
      <c r="I411" s="8"/>
      <c r="J411" s="8">
        <v>29</v>
      </c>
      <c r="K411" s="8">
        <v>18</v>
      </c>
      <c r="L411" s="8">
        <v>2</v>
      </c>
      <c r="M411" s="8">
        <v>2</v>
      </c>
      <c r="N411" s="8">
        <v>2</v>
      </c>
      <c r="O411" s="8">
        <v>2</v>
      </c>
      <c r="P411" s="8">
        <v>4</v>
      </c>
      <c r="Q411" s="8">
        <v>4</v>
      </c>
      <c r="R411" s="8">
        <v>5</v>
      </c>
      <c r="S411" s="8">
        <v>5</v>
      </c>
      <c r="T411" s="16"/>
      <c r="U411" s="8"/>
      <c r="V411" s="8"/>
      <c r="W411" s="8">
        <v>29</v>
      </c>
      <c r="X411" s="8">
        <v>2</v>
      </c>
      <c r="Y411" s="8">
        <v>2</v>
      </c>
      <c r="Z411" s="8">
        <v>4</v>
      </c>
      <c r="AA411" s="8">
        <v>5</v>
      </c>
      <c r="AB411" s="8">
        <v>42</v>
      </c>
      <c r="AC411" s="24">
        <v>44259</v>
      </c>
      <c r="AD411" s="21">
        <v>11.59</v>
      </c>
      <c r="AE411" s="22">
        <v>2.17</v>
      </c>
      <c r="AF411" s="8"/>
      <c r="AG411" s="8"/>
      <c r="AH411" s="8"/>
      <c r="AI411" s="8"/>
      <c r="AJ411" s="8"/>
      <c r="AK411" s="8">
        <v>18</v>
      </c>
      <c r="AL411" s="8">
        <v>2</v>
      </c>
      <c r="AM411" s="8">
        <v>2</v>
      </c>
      <c r="AN411" s="8">
        <v>4</v>
      </c>
      <c r="AO411" s="8">
        <v>5</v>
      </c>
      <c r="AP411" s="8">
        <v>31</v>
      </c>
      <c r="AQ411" s="24">
        <v>44259</v>
      </c>
      <c r="AR411" s="23">
        <v>6.72</v>
      </c>
      <c r="AS411" s="22">
        <v>2.0299999999999998</v>
      </c>
    </row>
    <row r="412" spans="1:45" x14ac:dyDescent="0.2">
      <c r="A412" s="8" t="s">
        <v>6272</v>
      </c>
      <c r="B412" s="12">
        <v>44381</v>
      </c>
      <c r="C412" s="8">
        <v>46</v>
      </c>
      <c r="D412" s="8"/>
      <c r="E412" s="8" t="s">
        <v>6273</v>
      </c>
      <c r="F412" s="8"/>
      <c r="G412" s="8"/>
      <c r="H412" s="8"/>
      <c r="I412" s="8"/>
      <c r="J412" s="8">
        <v>42</v>
      </c>
      <c r="K412" s="8">
        <v>19</v>
      </c>
      <c r="L412" s="8">
        <v>2</v>
      </c>
      <c r="M412" s="8">
        <v>0</v>
      </c>
      <c r="N412" s="8">
        <v>1</v>
      </c>
      <c r="O412" s="8">
        <v>0</v>
      </c>
      <c r="P412" s="8">
        <v>1</v>
      </c>
      <c r="Q412" s="8">
        <v>1</v>
      </c>
      <c r="R412" s="8">
        <v>1</v>
      </c>
      <c r="S412" s="8">
        <v>1</v>
      </c>
      <c r="T412" s="16"/>
      <c r="U412" s="8"/>
      <c r="V412" s="8"/>
      <c r="W412" s="8">
        <v>42</v>
      </c>
      <c r="X412" s="8">
        <v>2</v>
      </c>
      <c r="Y412" s="8">
        <v>1</v>
      </c>
      <c r="Z412" s="8">
        <v>1</v>
      </c>
      <c r="AA412" s="8">
        <v>1</v>
      </c>
      <c r="AB412" s="8">
        <v>47</v>
      </c>
      <c r="AC412" s="24">
        <v>44381</v>
      </c>
      <c r="AD412" s="21">
        <v>18.23</v>
      </c>
      <c r="AE412" s="22">
        <v>2.23</v>
      </c>
      <c r="AF412" s="8"/>
      <c r="AG412" s="8"/>
      <c r="AH412" s="8"/>
      <c r="AI412" s="8"/>
      <c r="AJ412" s="8"/>
      <c r="AK412" s="8">
        <v>19</v>
      </c>
      <c r="AL412" s="8">
        <v>0</v>
      </c>
      <c r="AM412" s="8">
        <v>0</v>
      </c>
      <c r="AN412" s="8">
        <v>1</v>
      </c>
      <c r="AO412" s="8">
        <v>1</v>
      </c>
      <c r="AP412" s="8">
        <v>21</v>
      </c>
      <c r="AQ412" s="24">
        <v>44381</v>
      </c>
      <c r="AR412" s="23">
        <v>8.2899999999999991</v>
      </c>
      <c r="AS412" s="22">
        <v>2.2200000000000002</v>
      </c>
    </row>
    <row r="413" spans="1:45" x14ac:dyDescent="0.2">
      <c r="A413" s="8" t="s">
        <v>6274</v>
      </c>
      <c r="B413" s="8" t="s">
        <v>76</v>
      </c>
      <c r="C413" s="8">
        <v>1</v>
      </c>
      <c r="D413" s="8"/>
      <c r="E413" s="8" t="s">
        <v>6275</v>
      </c>
      <c r="F413" s="8"/>
      <c r="G413" s="8"/>
      <c r="H413" s="8"/>
      <c r="I413" s="8"/>
      <c r="J413" s="8">
        <v>1</v>
      </c>
      <c r="K413" s="8">
        <v>1</v>
      </c>
      <c r="L413" s="8">
        <v>1</v>
      </c>
      <c r="M413" s="8">
        <v>1</v>
      </c>
      <c r="N413" s="8">
        <v>1</v>
      </c>
      <c r="O413" s="8">
        <v>1</v>
      </c>
      <c r="P413" s="8">
        <v>1</v>
      </c>
      <c r="Q413" s="8">
        <v>1</v>
      </c>
      <c r="R413" s="8">
        <v>1</v>
      </c>
      <c r="S413" s="8">
        <v>1</v>
      </c>
      <c r="T413" s="16"/>
      <c r="U413" s="8"/>
      <c r="V413" s="8"/>
      <c r="W413" s="8">
        <v>1</v>
      </c>
      <c r="X413" s="8">
        <v>1</v>
      </c>
      <c r="Y413" s="8">
        <v>1</v>
      </c>
      <c r="Z413" s="8">
        <v>1</v>
      </c>
      <c r="AA413" s="8">
        <v>1</v>
      </c>
      <c r="AB413" s="8">
        <v>5</v>
      </c>
      <c r="AC413" s="17" t="s">
        <v>76</v>
      </c>
      <c r="AD413" s="21">
        <v>0</v>
      </c>
      <c r="AE413" s="22" t="e">
        <v>#DIV/0!</v>
      </c>
      <c r="AF413" s="8"/>
      <c r="AG413" s="8"/>
      <c r="AH413" s="8"/>
      <c r="AI413" s="8"/>
      <c r="AJ413" s="8"/>
      <c r="AK413" s="8">
        <v>1</v>
      </c>
      <c r="AL413" s="8">
        <v>1</v>
      </c>
      <c r="AM413" s="8">
        <v>1</v>
      </c>
      <c r="AN413" s="8">
        <v>1</v>
      </c>
      <c r="AO413" s="8">
        <v>1</v>
      </c>
      <c r="AP413" s="8">
        <v>5</v>
      </c>
      <c r="AQ413" s="17" t="s">
        <v>76</v>
      </c>
      <c r="AR413" s="23">
        <v>0</v>
      </c>
      <c r="AS413" s="22" t="e">
        <v>#DIV/0!</v>
      </c>
    </row>
    <row r="414" spans="1:45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16"/>
      <c r="U414" s="8"/>
      <c r="V414" s="8"/>
      <c r="W414" s="8"/>
      <c r="X414" s="8"/>
      <c r="Y414" s="8"/>
      <c r="Z414" s="8"/>
      <c r="AA414" s="8"/>
      <c r="AB414" s="8">
        <v>0</v>
      </c>
      <c r="AC414" s="17"/>
      <c r="AD414" s="21" t="e">
        <v>#DIV/0!</v>
      </c>
      <c r="AE414" s="22" t="e">
        <v>#DIV/0!</v>
      </c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>
        <v>0</v>
      </c>
      <c r="AQ414" s="17"/>
      <c r="AR414" s="23" t="e">
        <v>#DIV/0!</v>
      </c>
      <c r="AS414" s="22" t="e">
        <v>#DIV/0!</v>
      </c>
    </row>
    <row r="415" spans="1:45" x14ac:dyDescent="0.2">
      <c r="A415" s="55" t="s">
        <v>6276</v>
      </c>
      <c r="B415" s="55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16"/>
      <c r="U415" s="8"/>
      <c r="V415" s="8"/>
      <c r="W415" s="8"/>
      <c r="X415" s="8"/>
      <c r="Y415" s="8"/>
      <c r="Z415" s="8"/>
      <c r="AA415" s="8"/>
      <c r="AB415" s="8">
        <v>0</v>
      </c>
      <c r="AC415" s="17"/>
      <c r="AD415" s="21" t="e">
        <v>#DIV/0!</v>
      </c>
      <c r="AE415" s="22" t="e">
        <v>#DIV/0!</v>
      </c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>
        <v>0</v>
      </c>
      <c r="AQ415" s="17"/>
      <c r="AR415" s="23" t="e">
        <v>#DIV/0!</v>
      </c>
      <c r="AS415" s="22" t="e">
        <v>#DIV/0!</v>
      </c>
    </row>
    <row r="416" spans="1:45" x14ac:dyDescent="0.2">
      <c r="A416" s="55"/>
      <c r="B416" s="55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16"/>
      <c r="U416" s="8"/>
      <c r="V416" s="8"/>
      <c r="W416" s="8"/>
      <c r="X416" s="8"/>
      <c r="Y416" s="8"/>
      <c r="Z416" s="8"/>
      <c r="AA416" s="8"/>
      <c r="AB416" s="8">
        <v>0</v>
      </c>
      <c r="AC416" s="17"/>
      <c r="AD416" s="21" t="e">
        <v>#DIV/0!</v>
      </c>
      <c r="AE416" s="22" t="e">
        <v>#DIV/0!</v>
      </c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>
        <v>0</v>
      </c>
      <c r="AQ416" s="17"/>
      <c r="AR416" s="23" t="e">
        <v>#DIV/0!</v>
      </c>
      <c r="AS416" s="22" t="e">
        <v>#DIV/0!</v>
      </c>
    </row>
    <row r="417" spans="1:45" x14ac:dyDescent="0.2">
      <c r="A417" s="8" t="s">
        <v>0</v>
      </c>
      <c r="B417" s="8" t="s">
        <v>1</v>
      </c>
      <c r="C417" s="8" t="s">
        <v>2</v>
      </c>
      <c r="D417" s="8" t="s">
        <v>3</v>
      </c>
      <c r="E417" s="8" t="s">
        <v>4</v>
      </c>
      <c r="F417" s="8"/>
      <c r="G417" s="8"/>
      <c r="H417" s="8"/>
      <c r="I417" s="8"/>
      <c r="J417" s="8" t="s">
        <v>3119</v>
      </c>
      <c r="K417" s="8"/>
      <c r="L417" s="8" t="s">
        <v>7</v>
      </c>
      <c r="M417" s="8"/>
      <c r="N417" s="8" t="s">
        <v>3121</v>
      </c>
      <c r="O417" s="8"/>
      <c r="P417" s="8" t="s">
        <v>3122</v>
      </c>
      <c r="Q417" s="8"/>
      <c r="R417" s="8" t="s">
        <v>2857</v>
      </c>
      <c r="S417" s="8"/>
      <c r="T417" s="16"/>
      <c r="U417" s="8"/>
      <c r="V417" s="8"/>
      <c r="W417" s="8" t="s">
        <v>3119</v>
      </c>
      <c r="X417" s="8" t="s">
        <v>7</v>
      </c>
      <c r="Y417" s="8" t="s">
        <v>3121</v>
      </c>
      <c r="Z417" s="8" t="s">
        <v>3122</v>
      </c>
      <c r="AA417" s="8"/>
      <c r="AB417" s="8">
        <v>0</v>
      </c>
      <c r="AC417" s="17" t="s">
        <v>1</v>
      </c>
      <c r="AD417" s="21" t="e">
        <v>#DIV/0!</v>
      </c>
      <c r="AE417" s="22" t="e">
        <v>#DIV/0!</v>
      </c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>
        <v>0</v>
      </c>
      <c r="AQ417" s="17" t="s">
        <v>1</v>
      </c>
      <c r="AR417" s="23" t="e">
        <v>#DIV/0!</v>
      </c>
      <c r="AS417" s="22" t="e">
        <v>#DIV/0!</v>
      </c>
    </row>
    <row r="418" spans="1:45" x14ac:dyDescent="0.2">
      <c r="A418" s="8" t="s">
        <v>6277</v>
      </c>
      <c r="B418" s="12">
        <v>44290</v>
      </c>
      <c r="C418" s="8">
        <v>521</v>
      </c>
      <c r="D418" s="8" t="s">
        <v>3162</v>
      </c>
      <c r="E418" s="15" t="s">
        <v>6278</v>
      </c>
      <c r="F418" s="14"/>
      <c r="G418" s="14"/>
      <c r="H418" s="14"/>
      <c r="I418" s="14"/>
      <c r="J418" s="8">
        <v>367</v>
      </c>
      <c r="K418" s="8">
        <v>73</v>
      </c>
      <c r="L418" s="8">
        <v>85</v>
      </c>
      <c r="M418" s="8">
        <v>19</v>
      </c>
      <c r="N418" s="8">
        <v>30</v>
      </c>
      <c r="O418" s="8">
        <v>7</v>
      </c>
      <c r="P418" s="8">
        <v>23</v>
      </c>
      <c r="Q418" s="8">
        <v>11</v>
      </c>
      <c r="R418" s="8">
        <v>16</v>
      </c>
      <c r="S418" s="8">
        <v>6</v>
      </c>
      <c r="T418" s="16"/>
      <c r="U418" s="8"/>
      <c r="V418" s="8"/>
      <c r="W418" s="8">
        <v>367</v>
      </c>
      <c r="X418" s="8">
        <v>85</v>
      </c>
      <c r="Y418" s="8">
        <v>30</v>
      </c>
      <c r="Z418" s="8">
        <v>23</v>
      </c>
      <c r="AA418" s="8">
        <v>6</v>
      </c>
      <c r="AB418" s="8">
        <v>511</v>
      </c>
      <c r="AC418" s="24">
        <v>44290</v>
      </c>
      <c r="AD418" s="21">
        <v>150.96</v>
      </c>
      <c r="AE418" s="22">
        <v>2.0299999999999998</v>
      </c>
      <c r="AF418" s="8"/>
      <c r="AG418" s="8"/>
      <c r="AH418" s="8"/>
      <c r="AI418" s="8"/>
      <c r="AJ418" s="8"/>
      <c r="AK418" s="8">
        <v>73</v>
      </c>
      <c r="AL418" s="8">
        <v>19</v>
      </c>
      <c r="AM418" s="8">
        <v>7</v>
      </c>
      <c r="AN418" s="8">
        <v>11</v>
      </c>
      <c r="AO418" s="8">
        <v>6</v>
      </c>
      <c r="AP418" s="8">
        <v>116</v>
      </c>
      <c r="AQ418" s="24">
        <v>44290</v>
      </c>
      <c r="AR418" s="23">
        <v>28.31</v>
      </c>
      <c r="AS418" s="22">
        <v>2.06</v>
      </c>
    </row>
    <row r="419" spans="1:45" x14ac:dyDescent="0.2">
      <c r="A419" s="8" t="s">
        <v>6279</v>
      </c>
      <c r="B419" s="12">
        <v>44231</v>
      </c>
      <c r="C419" s="8">
        <v>1810</v>
      </c>
      <c r="D419" s="8" t="s">
        <v>6280</v>
      </c>
      <c r="E419" s="8" t="s">
        <v>6281</v>
      </c>
      <c r="F419" s="8"/>
      <c r="G419" s="8"/>
      <c r="H419" s="8"/>
      <c r="I419" s="8"/>
      <c r="J419" s="8">
        <v>108</v>
      </c>
      <c r="K419" s="8">
        <v>154</v>
      </c>
      <c r="L419" s="8">
        <v>342</v>
      </c>
      <c r="M419" s="8">
        <v>49</v>
      </c>
      <c r="N419" s="8">
        <v>199</v>
      </c>
      <c r="O419" s="8">
        <v>55</v>
      </c>
      <c r="P419" s="8">
        <v>87</v>
      </c>
      <c r="Q419" s="8">
        <v>32</v>
      </c>
      <c r="R419" s="8">
        <v>105</v>
      </c>
      <c r="S419" s="8">
        <v>51</v>
      </c>
      <c r="T419" s="16"/>
      <c r="U419" s="8"/>
      <c r="V419" s="8"/>
      <c r="W419" s="8">
        <v>108</v>
      </c>
      <c r="X419" s="8">
        <v>342</v>
      </c>
      <c r="Y419" s="8">
        <v>199</v>
      </c>
      <c r="Z419" s="8">
        <v>87</v>
      </c>
      <c r="AA419" s="8">
        <v>51</v>
      </c>
      <c r="AB419" s="8">
        <v>787</v>
      </c>
      <c r="AC419" s="24">
        <v>44231</v>
      </c>
      <c r="AD419" s="21">
        <v>116.75</v>
      </c>
      <c r="AE419" s="22">
        <v>1.23</v>
      </c>
      <c r="AF419" s="8"/>
      <c r="AG419" s="8"/>
      <c r="AH419" s="8"/>
      <c r="AI419" s="8"/>
      <c r="AJ419" s="8"/>
      <c r="AK419" s="8">
        <v>154</v>
      </c>
      <c r="AL419" s="8">
        <v>49</v>
      </c>
      <c r="AM419" s="8">
        <v>55</v>
      </c>
      <c r="AN419" s="8">
        <v>32</v>
      </c>
      <c r="AO419" s="8">
        <v>51</v>
      </c>
      <c r="AP419" s="8">
        <v>341</v>
      </c>
      <c r="AQ419" s="24">
        <v>44231</v>
      </c>
      <c r="AR419" s="23">
        <v>48.76</v>
      </c>
      <c r="AS419" s="22">
        <v>2.0499999999999998</v>
      </c>
    </row>
    <row r="420" spans="1:45" x14ac:dyDescent="0.2">
      <c r="A420" s="8" t="s">
        <v>6282</v>
      </c>
      <c r="B420" s="12">
        <v>44290</v>
      </c>
      <c r="C420" s="8">
        <v>97</v>
      </c>
      <c r="D420" s="8" t="s">
        <v>3606</v>
      </c>
      <c r="E420" s="8" t="s">
        <v>6283</v>
      </c>
      <c r="F420" s="8"/>
      <c r="G420" s="8"/>
      <c r="H420" s="8"/>
      <c r="I420" s="8"/>
      <c r="J420" s="8">
        <v>72</v>
      </c>
      <c r="K420" s="8">
        <v>55</v>
      </c>
      <c r="L420" s="8">
        <v>17</v>
      </c>
      <c r="M420" s="8">
        <v>12</v>
      </c>
      <c r="N420" s="8">
        <v>2</v>
      </c>
      <c r="O420" s="8">
        <v>2</v>
      </c>
      <c r="P420" s="8">
        <v>2</v>
      </c>
      <c r="Q420" s="8">
        <v>2</v>
      </c>
      <c r="R420" s="8">
        <v>4</v>
      </c>
      <c r="S420" s="8">
        <v>2</v>
      </c>
      <c r="T420" s="16"/>
      <c r="U420" s="8"/>
      <c r="V420" s="8"/>
      <c r="W420" s="8">
        <v>72</v>
      </c>
      <c r="X420" s="8">
        <v>17</v>
      </c>
      <c r="Y420" s="8">
        <v>2</v>
      </c>
      <c r="Z420" s="8">
        <v>2</v>
      </c>
      <c r="AA420" s="8">
        <v>2</v>
      </c>
      <c r="AB420" s="8">
        <v>95</v>
      </c>
      <c r="AC420" s="24">
        <v>44290</v>
      </c>
      <c r="AD420" s="21">
        <v>30.33</v>
      </c>
      <c r="AE420" s="22">
        <v>2</v>
      </c>
      <c r="AF420" s="8"/>
      <c r="AG420" s="8"/>
      <c r="AH420" s="8"/>
      <c r="AI420" s="8"/>
      <c r="AJ420" s="8"/>
      <c r="AK420" s="8">
        <v>55</v>
      </c>
      <c r="AL420" s="8">
        <v>12</v>
      </c>
      <c r="AM420" s="8">
        <v>2</v>
      </c>
      <c r="AN420" s="8">
        <v>2</v>
      </c>
      <c r="AO420" s="8">
        <v>2</v>
      </c>
      <c r="AP420" s="8">
        <v>73</v>
      </c>
      <c r="AQ420" s="24">
        <v>44290</v>
      </c>
      <c r="AR420" s="23">
        <v>23</v>
      </c>
      <c r="AS420" s="22">
        <v>2.0499999999999998</v>
      </c>
    </row>
    <row r="421" spans="1:45" x14ac:dyDescent="0.2">
      <c r="A421" s="8" t="s">
        <v>6284</v>
      </c>
      <c r="B421" s="12">
        <v>44290</v>
      </c>
      <c r="C421" s="8">
        <v>225</v>
      </c>
      <c r="D421" s="8" t="s">
        <v>204</v>
      </c>
      <c r="E421" s="8" t="s">
        <v>6285</v>
      </c>
      <c r="F421" s="8"/>
      <c r="G421" s="8"/>
      <c r="H421" s="8"/>
      <c r="I421" s="8"/>
      <c r="J421" s="8">
        <v>159</v>
      </c>
      <c r="K421" s="8">
        <v>26</v>
      </c>
      <c r="L421" s="8">
        <v>33</v>
      </c>
      <c r="M421" s="8">
        <v>6</v>
      </c>
      <c r="N421" s="8">
        <v>15</v>
      </c>
      <c r="O421" s="8">
        <v>1</v>
      </c>
      <c r="P421" s="8">
        <v>9</v>
      </c>
      <c r="Q421" s="8">
        <v>1</v>
      </c>
      <c r="R421" s="8">
        <v>9</v>
      </c>
      <c r="S421" s="8">
        <v>5</v>
      </c>
      <c r="T421" s="16"/>
      <c r="U421" s="8"/>
      <c r="V421" s="8"/>
      <c r="W421" s="8">
        <v>159</v>
      </c>
      <c r="X421" s="8">
        <v>33</v>
      </c>
      <c r="Y421" s="8">
        <v>15</v>
      </c>
      <c r="Z421" s="8">
        <v>9</v>
      </c>
      <c r="AA421" s="8">
        <v>5</v>
      </c>
      <c r="AB421" s="8">
        <v>221</v>
      </c>
      <c r="AC421" s="24">
        <v>44290</v>
      </c>
      <c r="AD421" s="21">
        <v>65.06</v>
      </c>
      <c r="AE421" s="22">
        <v>2.09</v>
      </c>
      <c r="AF421" s="8"/>
      <c r="AG421" s="8"/>
      <c r="AH421" s="8"/>
      <c r="AI421" s="8"/>
      <c r="AJ421" s="8"/>
      <c r="AK421" s="8">
        <v>26</v>
      </c>
      <c r="AL421" s="8">
        <v>6</v>
      </c>
      <c r="AM421" s="8">
        <v>1</v>
      </c>
      <c r="AN421" s="8">
        <v>1</v>
      </c>
      <c r="AO421" s="8">
        <v>5</v>
      </c>
      <c r="AP421" s="8">
        <v>39</v>
      </c>
      <c r="AQ421" s="24">
        <v>44290</v>
      </c>
      <c r="AR421" s="23">
        <v>10.43</v>
      </c>
      <c r="AS421" s="22">
        <v>1.98</v>
      </c>
    </row>
    <row r="422" spans="1:45" x14ac:dyDescent="0.2">
      <c r="A422" s="8" t="s">
        <v>6286</v>
      </c>
      <c r="B422" s="8" t="s">
        <v>76</v>
      </c>
      <c r="C422" s="8">
        <v>60</v>
      </c>
      <c r="D422" s="8" t="s">
        <v>6287</v>
      </c>
      <c r="E422" s="8" t="s">
        <v>6288</v>
      </c>
      <c r="F422" s="8"/>
      <c r="G422" s="8"/>
      <c r="H422" s="8"/>
      <c r="I422" s="8"/>
      <c r="J422" s="8">
        <v>33</v>
      </c>
      <c r="K422" s="8">
        <v>17</v>
      </c>
      <c r="L422" s="8">
        <v>9</v>
      </c>
      <c r="M422" s="8">
        <v>2</v>
      </c>
      <c r="N422" s="8">
        <v>9</v>
      </c>
      <c r="O422" s="8">
        <v>3</v>
      </c>
      <c r="P422" s="8">
        <v>5</v>
      </c>
      <c r="Q422" s="8">
        <v>3</v>
      </c>
      <c r="R422" s="8">
        <v>4</v>
      </c>
      <c r="S422" s="8">
        <v>2</v>
      </c>
      <c r="T422" s="16"/>
      <c r="U422" s="8"/>
      <c r="V422" s="8"/>
      <c r="W422" s="8">
        <v>33</v>
      </c>
      <c r="X422" s="8">
        <v>9</v>
      </c>
      <c r="Y422" s="8">
        <v>9</v>
      </c>
      <c r="Z422" s="8">
        <v>5</v>
      </c>
      <c r="AA422" s="8">
        <v>2</v>
      </c>
      <c r="AB422" s="8">
        <v>58</v>
      </c>
      <c r="AC422" s="17" t="s">
        <v>76</v>
      </c>
      <c r="AD422" s="21">
        <v>12.32</v>
      </c>
      <c r="AE422" s="22">
        <v>1.91</v>
      </c>
      <c r="AF422" s="8"/>
      <c r="AG422" s="8"/>
      <c r="AH422" s="8"/>
      <c r="AI422" s="8"/>
      <c r="AJ422" s="8"/>
      <c r="AK422" s="8">
        <v>17</v>
      </c>
      <c r="AL422" s="8">
        <v>2</v>
      </c>
      <c r="AM422" s="8">
        <v>3</v>
      </c>
      <c r="AN422" s="8">
        <v>3</v>
      </c>
      <c r="AO422" s="8">
        <v>2</v>
      </c>
      <c r="AP422" s="8">
        <v>27</v>
      </c>
      <c r="AQ422" s="17" t="s">
        <v>76</v>
      </c>
      <c r="AR422" s="23">
        <v>6.5</v>
      </c>
      <c r="AS422" s="22">
        <v>2.2000000000000002</v>
      </c>
    </row>
    <row r="423" spans="1:45" x14ac:dyDescent="0.2">
      <c r="A423" s="8" t="s">
        <v>6289</v>
      </c>
      <c r="B423" s="12">
        <v>44259</v>
      </c>
      <c r="C423" s="8">
        <v>20408</v>
      </c>
      <c r="D423" s="8" t="s">
        <v>160</v>
      </c>
      <c r="E423" s="8" t="s">
        <v>6290</v>
      </c>
      <c r="F423" s="8"/>
      <c r="G423" s="8"/>
      <c r="H423" s="8"/>
      <c r="I423" s="8"/>
      <c r="J423" s="8">
        <v>12605</v>
      </c>
      <c r="K423" s="8">
        <v>2841</v>
      </c>
      <c r="L423" s="8">
        <v>4217</v>
      </c>
      <c r="M423" s="8">
        <v>1031</v>
      </c>
      <c r="N423" s="8">
        <v>2029</v>
      </c>
      <c r="O423" s="8">
        <v>517</v>
      </c>
      <c r="P423" s="8">
        <v>708</v>
      </c>
      <c r="Q423" s="8">
        <v>259</v>
      </c>
      <c r="R423" s="8">
        <v>849</v>
      </c>
      <c r="S423" s="8">
        <v>356</v>
      </c>
      <c r="T423" s="16"/>
      <c r="U423" s="8"/>
      <c r="V423" s="8"/>
      <c r="W423" s="8">
        <v>12605</v>
      </c>
      <c r="X423" s="8">
        <v>4217</v>
      </c>
      <c r="Y423" s="8">
        <v>2029</v>
      </c>
      <c r="Z423" s="8">
        <v>708</v>
      </c>
      <c r="AA423" s="8">
        <v>356</v>
      </c>
      <c r="AB423" s="8">
        <v>19915</v>
      </c>
      <c r="AC423" s="24">
        <v>44259</v>
      </c>
      <c r="AD423" s="21">
        <v>5052.04</v>
      </c>
      <c r="AE423" s="22">
        <v>1.78</v>
      </c>
      <c r="AF423" s="8"/>
      <c r="AG423" s="8"/>
      <c r="AH423" s="8"/>
      <c r="AI423" s="8"/>
      <c r="AJ423" s="8"/>
      <c r="AK423" s="8">
        <v>2841</v>
      </c>
      <c r="AL423" s="8">
        <v>1031</v>
      </c>
      <c r="AM423" s="8">
        <v>517</v>
      </c>
      <c r="AN423" s="8">
        <v>259</v>
      </c>
      <c r="AO423" s="8">
        <v>356</v>
      </c>
      <c r="AP423" s="8">
        <v>5004</v>
      </c>
      <c r="AQ423" s="24">
        <v>44259</v>
      </c>
      <c r="AR423" s="23">
        <v>1070.9000000000001</v>
      </c>
      <c r="AS423" s="22">
        <v>1.85</v>
      </c>
    </row>
    <row r="424" spans="1:45" x14ac:dyDescent="0.2">
      <c r="A424" s="8" t="s">
        <v>6291</v>
      </c>
      <c r="B424" s="12">
        <v>44259</v>
      </c>
      <c r="C424" s="8">
        <v>200</v>
      </c>
      <c r="D424" s="8" t="s">
        <v>6292</v>
      </c>
      <c r="E424" s="8" t="s">
        <v>6293</v>
      </c>
      <c r="F424" s="8"/>
      <c r="G424" s="8"/>
      <c r="H424" s="8"/>
      <c r="I424" s="8"/>
      <c r="J424" s="8">
        <v>128</v>
      </c>
      <c r="K424" s="8">
        <v>62</v>
      </c>
      <c r="L424" s="8">
        <v>45</v>
      </c>
      <c r="M424" s="8">
        <v>17</v>
      </c>
      <c r="N424" s="8">
        <v>15</v>
      </c>
      <c r="O424" s="8">
        <v>7</v>
      </c>
      <c r="P424" s="8">
        <v>7</v>
      </c>
      <c r="Q424" s="8">
        <v>4</v>
      </c>
      <c r="R424" s="8">
        <v>5</v>
      </c>
      <c r="S424" s="8">
        <v>2</v>
      </c>
      <c r="T424" s="16"/>
      <c r="U424" s="8"/>
      <c r="V424" s="8"/>
      <c r="W424" s="8">
        <v>128</v>
      </c>
      <c r="X424" s="8">
        <v>45</v>
      </c>
      <c r="Y424" s="8">
        <v>15</v>
      </c>
      <c r="Z424" s="8">
        <v>7</v>
      </c>
      <c r="AA424" s="8">
        <v>2</v>
      </c>
      <c r="AB424" s="8">
        <v>197</v>
      </c>
      <c r="AC424" s="24">
        <v>44259</v>
      </c>
      <c r="AD424" s="21">
        <v>52.26</v>
      </c>
      <c r="AE424" s="22">
        <v>1.74</v>
      </c>
      <c r="AF424" s="8"/>
      <c r="AG424" s="8"/>
      <c r="AH424" s="8"/>
      <c r="AI424" s="8"/>
      <c r="AJ424" s="8"/>
      <c r="AK424" s="8">
        <v>62</v>
      </c>
      <c r="AL424" s="8">
        <v>17</v>
      </c>
      <c r="AM424" s="8">
        <v>7</v>
      </c>
      <c r="AN424" s="8">
        <v>4</v>
      </c>
      <c r="AO424" s="8">
        <v>2</v>
      </c>
      <c r="AP424" s="8">
        <v>92</v>
      </c>
      <c r="AQ424" s="24">
        <v>44259</v>
      </c>
      <c r="AR424" s="23">
        <v>25.05</v>
      </c>
      <c r="AS424" s="22">
        <v>1.96</v>
      </c>
    </row>
    <row r="425" spans="1:45" x14ac:dyDescent="0.2">
      <c r="A425" s="8" t="s">
        <v>6294</v>
      </c>
      <c r="B425" s="12">
        <v>44259</v>
      </c>
      <c r="C425" s="8">
        <v>30</v>
      </c>
      <c r="D425" s="8" t="s">
        <v>105</v>
      </c>
      <c r="E425" s="8" t="s">
        <v>6295</v>
      </c>
      <c r="F425" s="8"/>
      <c r="G425" s="8"/>
      <c r="H425" s="8"/>
      <c r="I425" s="8"/>
      <c r="J425" s="8">
        <v>21</v>
      </c>
      <c r="K425" s="8">
        <v>11</v>
      </c>
      <c r="L425" s="8">
        <v>3</v>
      </c>
      <c r="M425" s="8">
        <v>0</v>
      </c>
      <c r="N425" s="8">
        <v>3</v>
      </c>
      <c r="O425" s="8">
        <v>3</v>
      </c>
      <c r="P425" s="8">
        <v>1</v>
      </c>
      <c r="Q425" s="8">
        <v>1</v>
      </c>
      <c r="R425" s="8">
        <v>2</v>
      </c>
      <c r="S425" s="8">
        <v>2</v>
      </c>
      <c r="T425" s="16"/>
      <c r="U425" s="8"/>
      <c r="V425" s="8"/>
      <c r="W425" s="8">
        <v>21</v>
      </c>
      <c r="X425" s="8">
        <v>3</v>
      </c>
      <c r="Y425" s="8">
        <v>3</v>
      </c>
      <c r="Z425" s="8">
        <v>1</v>
      </c>
      <c r="AA425" s="8">
        <v>2</v>
      </c>
      <c r="AB425" s="8">
        <v>30</v>
      </c>
      <c r="AC425" s="24">
        <v>44259</v>
      </c>
      <c r="AD425" s="21">
        <v>8.43</v>
      </c>
      <c r="AE425" s="22">
        <v>2.1800000000000002</v>
      </c>
      <c r="AF425" s="8"/>
      <c r="AG425" s="8"/>
      <c r="AH425" s="8"/>
      <c r="AI425" s="8"/>
      <c r="AJ425" s="8"/>
      <c r="AK425" s="8">
        <v>11</v>
      </c>
      <c r="AL425" s="8">
        <v>0</v>
      </c>
      <c r="AM425" s="8">
        <v>3</v>
      </c>
      <c r="AN425" s="8">
        <v>1</v>
      </c>
      <c r="AO425" s="8">
        <v>2</v>
      </c>
      <c r="AP425" s="8">
        <v>17</v>
      </c>
      <c r="AQ425" s="24">
        <v>44259</v>
      </c>
      <c r="AR425" s="23">
        <v>4.3899999999999997</v>
      </c>
      <c r="AS425" s="22">
        <v>1.88</v>
      </c>
    </row>
    <row r="426" spans="1:45" x14ac:dyDescent="0.2">
      <c r="A426" s="8" t="s">
        <v>6296</v>
      </c>
      <c r="B426" s="12">
        <v>44320</v>
      </c>
      <c r="C426" s="8">
        <v>1815</v>
      </c>
      <c r="D426" s="8" t="s">
        <v>105</v>
      </c>
      <c r="E426" s="8" t="s">
        <v>6297</v>
      </c>
      <c r="F426" s="8"/>
      <c r="G426" s="8"/>
      <c r="H426" s="8"/>
      <c r="I426" s="8"/>
      <c r="J426" s="8">
        <v>1169</v>
      </c>
      <c r="K426" s="8">
        <v>289</v>
      </c>
      <c r="L426" s="8">
        <v>380</v>
      </c>
      <c r="M426" s="8">
        <v>89</v>
      </c>
      <c r="N426" s="8">
        <v>168</v>
      </c>
      <c r="O426" s="8">
        <v>39</v>
      </c>
      <c r="P426" s="8">
        <v>41</v>
      </c>
      <c r="Q426" s="8">
        <v>11</v>
      </c>
      <c r="R426" s="8">
        <v>56</v>
      </c>
      <c r="S426" s="8">
        <v>22</v>
      </c>
      <c r="T426" s="16"/>
      <c r="U426" s="8"/>
      <c r="V426" s="8"/>
      <c r="W426" s="8">
        <v>1169</v>
      </c>
      <c r="X426" s="8">
        <v>380</v>
      </c>
      <c r="Y426" s="8">
        <v>168</v>
      </c>
      <c r="Z426" s="8">
        <v>41</v>
      </c>
      <c r="AA426" s="8">
        <v>22</v>
      </c>
      <c r="AB426" s="8">
        <v>1780</v>
      </c>
      <c r="AC426" s="24">
        <v>44320</v>
      </c>
      <c r="AD426" s="21">
        <v>476.36</v>
      </c>
      <c r="AE426" s="22">
        <v>1.78</v>
      </c>
      <c r="AF426" s="8"/>
      <c r="AG426" s="8"/>
      <c r="AH426" s="8"/>
      <c r="AI426" s="8"/>
      <c r="AJ426" s="8"/>
      <c r="AK426" s="8">
        <v>289</v>
      </c>
      <c r="AL426" s="8">
        <v>89</v>
      </c>
      <c r="AM426" s="8">
        <v>39</v>
      </c>
      <c r="AN426" s="8">
        <v>11</v>
      </c>
      <c r="AO426" s="8">
        <v>22</v>
      </c>
      <c r="AP426" s="8">
        <v>450</v>
      </c>
      <c r="AQ426" s="24">
        <v>44320</v>
      </c>
      <c r="AR426" s="23">
        <v>115.18</v>
      </c>
      <c r="AS426" s="22">
        <v>1.89</v>
      </c>
    </row>
    <row r="427" spans="1:45" x14ac:dyDescent="0.2">
      <c r="A427" s="8" t="s">
        <v>6298</v>
      </c>
      <c r="B427" s="12">
        <v>44320</v>
      </c>
      <c r="C427" s="8">
        <v>67</v>
      </c>
      <c r="D427" s="8" t="s">
        <v>6287</v>
      </c>
      <c r="E427" s="8" t="s">
        <v>6299</v>
      </c>
      <c r="F427" s="8"/>
      <c r="G427" s="8"/>
      <c r="H427" s="8"/>
      <c r="I427" s="8"/>
      <c r="J427" s="8">
        <v>48</v>
      </c>
      <c r="K427" s="8">
        <v>31</v>
      </c>
      <c r="L427" s="8">
        <v>12</v>
      </c>
      <c r="M427" s="8">
        <v>5</v>
      </c>
      <c r="N427" s="8">
        <v>5</v>
      </c>
      <c r="O427" s="8">
        <v>1</v>
      </c>
      <c r="P427" s="8">
        <v>2</v>
      </c>
      <c r="Q427" s="8">
        <v>1</v>
      </c>
      <c r="R427" s="8">
        <v>2</v>
      </c>
      <c r="S427" s="8">
        <v>1</v>
      </c>
      <c r="T427" s="16"/>
      <c r="U427" s="8"/>
      <c r="V427" s="8"/>
      <c r="W427" s="8">
        <v>48</v>
      </c>
      <c r="X427" s="8">
        <v>12</v>
      </c>
      <c r="Y427" s="8">
        <v>5</v>
      </c>
      <c r="Z427" s="8">
        <v>2</v>
      </c>
      <c r="AA427" s="8">
        <v>1</v>
      </c>
      <c r="AB427" s="8">
        <v>68</v>
      </c>
      <c r="AC427" s="24">
        <v>44320</v>
      </c>
      <c r="AD427" s="21">
        <v>19.71</v>
      </c>
      <c r="AE427" s="22">
        <v>1.99</v>
      </c>
      <c r="AF427" s="8"/>
      <c r="AG427" s="8"/>
      <c r="AH427" s="8"/>
      <c r="AI427" s="8"/>
      <c r="AJ427" s="8"/>
      <c r="AK427" s="8">
        <v>31</v>
      </c>
      <c r="AL427" s="8">
        <v>5</v>
      </c>
      <c r="AM427" s="8">
        <v>1</v>
      </c>
      <c r="AN427" s="8">
        <v>1</v>
      </c>
      <c r="AO427" s="8">
        <v>1</v>
      </c>
      <c r="AP427" s="8">
        <v>39</v>
      </c>
      <c r="AQ427" s="24">
        <v>44320</v>
      </c>
      <c r="AR427" s="23">
        <v>13.08</v>
      </c>
      <c r="AS427" s="22">
        <v>2.14</v>
      </c>
    </row>
    <row r="428" spans="1:45" x14ac:dyDescent="0.2">
      <c r="A428" s="8" t="s">
        <v>6300</v>
      </c>
      <c r="B428" s="12">
        <v>44231</v>
      </c>
      <c r="C428" s="8">
        <v>1455</v>
      </c>
      <c r="D428" s="8" t="s">
        <v>6301</v>
      </c>
      <c r="E428" s="8" t="s">
        <v>6302</v>
      </c>
      <c r="F428" s="8"/>
      <c r="G428" s="8"/>
      <c r="H428" s="8"/>
      <c r="I428" s="8"/>
      <c r="J428" s="8">
        <v>844</v>
      </c>
      <c r="K428" s="8">
        <v>211</v>
      </c>
      <c r="L428" s="8">
        <v>302</v>
      </c>
      <c r="M428" s="8">
        <v>67</v>
      </c>
      <c r="N428" s="8">
        <v>158</v>
      </c>
      <c r="O428" s="8">
        <v>39</v>
      </c>
      <c r="P428" s="8">
        <v>69</v>
      </c>
      <c r="Q428" s="8">
        <v>26</v>
      </c>
      <c r="R428" s="8">
        <v>82</v>
      </c>
      <c r="S428" s="8">
        <v>43</v>
      </c>
      <c r="T428" s="16"/>
      <c r="U428" s="8"/>
      <c r="V428" s="8"/>
      <c r="W428" s="8">
        <v>844</v>
      </c>
      <c r="X428" s="8">
        <v>302</v>
      </c>
      <c r="Y428" s="8">
        <v>158</v>
      </c>
      <c r="Z428" s="8">
        <v>69</v>
      </c>
      <c r="AA428" s="8">
        <v>43</v>
      </c>
      <c r="AB428" s="8">
        <v>1416</v>
      </c>
      <c r="AC428" s="24">
        <v>44231</v>
      </c>
      <c r="AD428" s="21">
        <v>329.43</v>
      </c>
      <c r="AE428" s="22">
        <v>1.76</v>
      </c>
      <c r="AF428" s="8"/>
      <c r="AG428" s="8"/>
      <c r="AH428" s="8"/>
      <c r="AI428" s="8"/>
      <c r="AJ428" s="8"/>
      <c r="AK428" s="8">
        <v>211</v>
      </c>
      <c r="AL428" s="8">
        <v>67</v>
      </c>
      <c r="AM428" s="8">
        <v>39</v>
      </c>
      <c r="AN428" s="8">
        <v>26</v>
      </c>
      <c r="AO428" s="8">
        <v>43</v>
      </c>
      <c r="AP428" s="8">
        <v>386</v>
      </c>
      <c r="AQ428" s="24">
        <v>44231</v>
      </c>
      <c r="AR428" s="23">
        <v>76.25</v>
      </c>
      <c r="AS428" s="22">
        <v>2.0299999999999998</v>
      </c>
    </row>
    <row r="429" spans="1:45" x14ac:dyDescent="0.2">
      <c r="A429" s="8" t="s">
        <v>6303</v>
      </c>
      <c r="B429" s="12">
        <v>44231</v>
      </c>
      <c r="C429" s="8">
        <v>958</v>
      </c>
      <c r="D429" s="8" t="s">
        <v>1695</v>
      </c>
      <c r="E429" s="8" t="s">
        <v>6304</v>
      </c>
      <c r="F429" s="8"/>
      <c r="G429" s="8"/>
      <c r="H429" s="8"/>
      <c r="I429" s="8"/>
      <c r="J429" s="8">
        <v>577</v>
      </c>
      <c r="K429" s="8">
        <v>130</v>
      </c>
      <c r="L429" s="8">
        <v>181</v>
      </c>
      <c r="M429" s="8">
        <v>35</v>
      </c>
      <c r="N429" s="8">
        <v>107</v>
      </c>
      <c r="O429" s="8">
        <v>27</v>
      </c>
      <c r="P429" s="8">
        <v>43</v>
      </c>
      <c r="Q429" s="8">
        <v>20</v>
      </c>
      <c r="R429" s="8">
        <v>50</v>
      </c>
      <c r="S429" s="8">
        <v>24</v>
      </c>
      <c r="T429" s="16"/>
      <c r="U429" s="8"/>
      <c r="V429" s="8"/>
      <c r="W429" s="8">
        <v>577</v>
      </c>
      <c r="X429" s="8">
        <v>181</v>
      </c>
      <c r="Y429" s="8">
        <v>107</v>
      </c>
      <c r="Z429" s="8">
        <v>43</v>
      </c>
      <c r="AA429" s="8">
        <v>24</v>
      </c>
      <c r="AB429" s="8">
        <v>932</v>
      </c>
      <c r="AC429" s="24">
        <v>44231</v>
      </c>
      <c r="AD429" s="21">
        <v>226.85</v>
      </c>
      <c r="AE429" s="22">
        <v>1.85</v>
      </c>
      <c r="AF429" s="8"/>
      <c r="AG429" s="8"/>
      <c r="AH429" s="8"/>
      <c r="AI429" s="8"/>
      <c r="AJ429" s="8"/>
      <c r="AK429" s="8">
        <v>130</v>
      </c>
      <c r="AL429" s="8">
        <v>35</v>
      </c>
      <c r="AM429" s="8">
        <v>27</v>
      </c>
      <c r="AN429" s="8">
        <v>20</v>
      </c>
      <c r="AO429" s="8">
        <v>24</v>
      </c>
      <c r="AP429" s="8">
        <v>236</v>
      </c>
      <c r="AQ429" s="24">
        <v>44231</v>
      </c>
      <c r="AR429" s="23">
        <v>46.61</v>
      </c>
      <c r="AS429" s="22">
        <v>2.16</v>
      </c>
    </row>
    <row r="430" spans="1:45" x14ac:dyDescent="0.2">
      <c r="A430" s="8" t="s">
        <v>6305</v>
      </c>
      <c r="B430" s="12">
        <v>44259</v>
      </c>
      <c r="C430" s="8">
        <v>145</v>
      </c>
      <c r="D430" s="8" t="s">
        <v>6306</v>
      </c>
      <c r="E430" s="8" t="s">
        <v>6307</v>
      </c>
      <c r="F430" s="8"/>
      <c r="G430" s="8"/>
      <c r="H430" s="8"/>
      <c r="I430" s="8"/>
      <c r="J430" s="8">
        <v>98</v>
      </c>
      <c r="K430" s="8">
        <v>17</v>
      </c>
      <c r="L430" s="8">
        <v>21</v>
      </c>
      <c r="M430" s="8">
        <v>3</v>
      </c>
      <c r="N430" s="8">
        <v>17</v>
      </c>
      <c r="O430" s="8">
        <v>3</v>
      </c>
      <c r="P430" s="8">
        <v>6</v>
      </c>
      <c r="Q430" s="8">
        <v>2</v>
      </c>
      <c r="R430" s="8">
        <v>3</v>
      </c>
      <c r="S430" s="8">
        <v>1</v>
      </c>
      <c r="T430" s="16"/>
      <c r="U430" s="8"/>
      <c r="V430" s="8"/>
      <c r="W430" s="8">
        <v>98</v>
      </c>
      <c r="X430" s="8">
        <v>21</v>
      </c>
      <c r="Y430" s="8">
        <v>17</v>
      </c>
      <c r="Z430" s="8">
        <v>6</v>
      </c>
      <c r="AA430" s="8">
        <v>1</v>
      </c>
      <c r="AB430" s="8">
        <v>143</v>
      </c>
      <c r="AC430" s="24">
        <v>44259</v>
      </c>
      <c r="AD430" s="21">
        <v>39.630000000000003</v>
      </c>
      <c r="AE430" s="22">
        <v>2.0099999999999998</v>
      </c>
      <c r="AF430" s="8"/>
      <c r="AG430" s="8"/>
      <c r="AH430" s="8"/>
      <c r="AI430" s="8"/>
      <c r="AJ430" s="8"/>
      <c r="AK430" s="8">
        <v>17</v>
      </c>
      <c r="AL430" s="8">
        <v>3</v>
      </c>
      <c r="AM430" s="8">
        <v>3</v>
      </c>
      <c r="AN430" s="8">
        <v>2</v>
      </c>
      <c r="AO430" s="8">
        <v>1</v>
      </c>
      <c r="AP430" s="8">
        <v>26</v>
      </c>
      <c r="AQ430" s="24">
        <v>44259</v>
      </c>
      <c r="AR430" s="23">
        <v>6.65</v>
      </c>
      <c r="AS430" s="22">
        <v>2.15</v>
      </c>
    </row>
    <row r="431" spans="1:45" x14ac:dyDescent="0.2">
      <c r="A431" s="8" t="s">
        <v>6308</v>
      </c>
      <c r="B431" s="12">
        <v>44320</v>
      </c>
      <c r="C431" s="8">
        <v>3981</v>
      </c>
      <c r="D431" s="8" t="s">
        <v>4776</v>
      </c>
      <c r="E431" s="8" t="s">
        <v>6309</v>
      </c>
      <c r="F431" s="8"/>
      <c r="G431" s="8"/>
      <c r="H431" s="8"/>
      <c r="I431" s="8"/>
      <c r="J431" s="8">
        <v>3037</v>
      </c>
      <c r="K431" s="8">
        <v>441</v>
      </c>
      <c r="L431" s="8">
        <v>605</v>
      </c>
      <c r="M431" s="8">
        <v>109</v>
      </c>
      <c r="N431" s="8">
        <v>178</v>
      </c>
      <c r="O431" s="8">
        <v>43</v>
      </c>
      <c r="P431" s="8">
        <v>74</v>
      </c>
      <c r="Q431" s="8">
        <v>41</v>
      </c>
      <c r="R431" s="8">
        <v>86</v>
      </c>
      <c r="S431" s="8">
        <v>46</v>
      </c>
      <c r="T431" s="16"/>
      <c r="U431" s="8"/>
      <c r="V431" s="8"/>
      <c r="W431" s="8">
        <v>3037</v>
      </c>
      <c r="X431" s="8">
        <v>605</v>
      </c>
      <c r="Y431" s="8">
        <v>178</v>
      </c>
      <c r="Z431" s="8">
        <v>74</v>
      </c>
      <c r="AA431" s="8">
        <v>46</v>
      </c>
      <c r="AB431" s="8">
        <v>3940</v>
      </c>
      <c r="AC431" s="24">
        <v>44320</v>
      </c>
      <c r="AD431" s="21">
        <v>1277.0999999999999</v>
      </c>
      <c r="AE431" s="22">
        <v>2.0699999999999998</v>
      </c>
      <c r="AF431" s="8"/>
      <c r="AG431" s="8"/>
      <c r="AH431" s="8"/>
      <c r="AI431" s="8"/>
      <c r="AJ431" s="8"/>
      <c r="AK431" s="8">
        <v>441</v>
      </c>
      <c r="AL431" s="8">
        <v>109</v>
      </c>
      <c r="AM431" s="8">
        <v>43</v>
      </c>
      <c r="AN431" s="8">
        <v>41</v>
      </c>
      <c r="AO431" s="8">
        <v>46</v>
      </c>
      <c r="AP431" s="8">
        <v>680</v>
      </c>
      <c r="AQ431" s="24">
        <v>44320</v>
      </c>
      <c r="AR431" s="23">
        <v>172.86</v>
      </c>
      <c r="AS431" s="22">
        <v>2.09</v>
      </c>
    </row>
    <row r="432" spans="1:45" x14ac:dyDescent="0.2">
      <c r="A432" s="8" t="s">
        <v>6310</v>
      </c>
      <c r="B432" s="12">
        <v>44259</v>
      </c>
      <c r="C432" s="8">
        <v>162</v>
      </c>
      <c r="D432" s="8" t="s">
        <v>6311</v>
      </c>
      <c r="E432" s="8" t="s">
        <v>6312</v>
      </c>
      <c r="F432" s="8"/>
      <c r="G432" s="8"/>
      <c r="H432" s="8"/>
      <c r="I432" s="8"/>
      <c r="J432" s="8">
        <v>104</v>
      </c>
      <c r="K432" s="8">
        <v>47</v>
      </c>
      <c r="L432" s="8">
        <v>31</v>
      </c>
      <c r="M432" s="8">
        <v>17</v>
      </c>
      <c r="N432" s="8">
        <v>10</v>
      </c>
      <c r="O432" s="8">
        <v>7</v>
      </c>
      <c r="P432" s="8">
        <v>6</v>
      </c>
      <c r="Q432" s="8">
        <v>5</v>
      </c>
      <c r="R432" s="8">
        <v>11</v>
      </c>
      <c r="S432" s="8">
        <v>7</v>
      </c>
      <c r="T432" s="16"/>
      <c r="U432" s="8"/>
      <c r="V432" s="8"/>
      <c r="W432" s="8">
        <v>104</v>
      </c>
      <c r="X432" s="8">
        <v>31</v>
      </c>
      <c r="Y432" s="8">
        <v>10</v>
      </c>
      <c r="Z432" s="8">
        <v>6</v>
      </c>
      <c r="AA432" s="8">
        <v>7</v>
      </c>
      <c r="AB432" s="8">
        <v>158</v>
      </c>
      <c r="AC432" s="24">
        <v>44259</v>
      </c>
      <c r="AD432" s="21">
        <v>41.74</v>
      </c>
      <c r="AE432" s="22">
        <v>1.94</v>
      </c>
      <c r="AF432" s="8"/>
      <c r="AG432" s="8"/>
      <c r="AH432" s="8"/>
      <c r="AI432" s="8"/>
      <c r="AJ432" s="8"/>
      <c r="AK432" s="8">
        <v>47</v>
      </c>
      <c r="AL432" s="8">
        <v>17</v>
      </c>
      <c r="AM432" s="8">
        <v>7</v>
      </c>
      <c r="AN432" s="8">
        <v>5</v>
      </c>
      <c r="AO432" s="8">
        <v>7</v>
      </c>
      <c r="AP432" s="8">
        <v>83</v>
      </c>
      <c r="AQ432" s="24">
        <v>44259</v>
      </c>
      <c r="AR432" s="23">
        <v>17.63</v>
      </c>
      <c r="AS432" s="22">
        <v>1.88</v>
      </c>
    </row>
    <row r="433" spans="1:45" x14ac:dyDescent="0.2">
      <c r="A433" s="8" t="s">
        <v>6313</v>
      </c>
      <c r="B433" s="12">
        <v>44259</v>
      </c>
      <c r="C433" s="8">
        <v>418</v>
      </c>
      <c r="D433" s="8" t="s">
        <v>1566</v>
      </c>
      <c r="E433" s="8" t="s">
        <v>6314</v>
      </c>
      <c r="F433" s="8"/>
      <c r="G433" s="8"/>
      <c r="H433" s="8"/>
      <c r="I433" s="8"/>
      <c r="J433" s="8">
        <v>267</v>
      </c>
      <c r="K433" s="8">
        <v>30</v>
      </c>
      <c r="L433" s="8">
        <v>78</v>
      </c>
      <c r="M433" s="8">
        <v>10</v>
      </c>
      <c r="N433" s="8">
        <v>40</v>
      </c>
      <c r="O433" s="8">
        <v>5</v>
      </c>
      <c r="P433" s="8">
        <v>9</v>
      </c>
      <c r="Q433" s="8">
        <v>3</v>
      </c>
      <c r="R433" s="8">
        <v>24</v>
      </c>
      <c r="S433" s="8">
        <v>7</v>
      </c>
      <c r="T433" s="16"/>
      <c r="U433" s="8"/>
      <c r="V433" s="8"/>
      <c r="W433" s="8">
        <v>267</v>
      </c>
      <c r="X433" s="8">
        <v>78</v>
      </c>
      <c r="Y433" s="8">
        <v>40</v>
      </c>
      <c r="Z433" s="8">
        <v>9</v>
      </c>
      <c r="AA433" s="8">
        <v>7</v>
      </c>
      <c r="AB433" s="8">
        <v>401</v>
      </c>
      <c r="AC433" s="24">
        <v>44259</v>
      </c>
      <c r="AD433" s="21">
        <v>108.33</v>
      </c>
      <c r="AE433" s="22">
        <v>1.87</v>
      </c>
      <c r="AF433" s="8"/>
      <c r="AG433" s="8"/>
      <c r="AH433" s="8"/>
      <c r="AI433" s="8"/>
      <c r="AJ433" s="8"/>
      <c r="AK433" s="8">
        <v>30</v>
      </c>
      <c r="AL433" s="8">
        <v>10</v>
      </c>
      <c r="AM433" s="8">
        <v>5</v>
      </c>
      <c r="AN433" s="8">
        <v>3</v>
      </c>
      <c r="AO433" s="8">
        <v>7</v>
      </c>
      <c r="AP433" s="8">
        <v>55</v>
      </c>
      <c r="AQ433" s="24">
        <v>44259</v>
      </c>
      <c r="AR433" s="23">
        <v>10.93</v>
      </c>
      <c r="AS433" s="22">
        <v>1.93</v>
      </c>
    </row>
    <row r="434" spans="1:45" x14ac:dyDescent="0.2">
      <c r="A434" s="8" t="s">
        <v>6315</v>
      </c>
      <c r="B434" s="12">
        <v>44443</v>
      </c>
      <c r="C434" s="8">
        <v>31</v>
      </c>
      <c r="D434" s="8" t="s">
        <v>6316</v>
      </c>
      <c r="E434" s="8" t="s">
        <v>6317</v>
      </c>
      <c r="F434" s="8"/>
      <c r="G434" s="8"/>
      <c r="H434" s="8"/>
      <c r="I434" s="8"/>
      <c r="J434" s="8">
        <v>29</v>
      </c>
      <c r="K434" s="8">
        <v>3</v>
      </c>
      <c r="L434" s="8">
        <v>2</v>
      </c>
      <c r="M434" s="8">
        <v>1</v>
      </c>
      <c r="N434" s="8">
        <v>2</v>
      </c>
      <c r="O434" s="8">
        <v>1</v>
      </c>
      <c r="P434" s="8">
        <v>2</v>
      </c>
      <c r="Q434" s="8">
        <v>1</v>
      </c>
      <c r="R434" s="8">
        <v>2</v>
      </c>
      <c r="S434" s="8">
        <v>1</v>
      </c>
      <c r="T434" s="16"/>
      <c r="U434" s="8"/>
      <c r="V434" s="8"/>
      <c r="W434" s="8">
        <v>29</v>
      </c>
      <c r="X434" s="8">
        <v>2</v>
      </c>
      <c r="Y434" s="8">
        <v>2</v>
      </c>
      <c r="Z434" s="8">
        <v>2</v>
      </c>
      <c r="AA434" s="8">
        <v>1</v>
      </c>
      <c r="AB434" s="8">
        <v>36</v>
      </c>
      <c r="AC434" s="24">
        <v>44443</v>
      </c>
      <c r="AD434" s="21">
        <v>12.19</v>
      </c>
      <c r="AE434" s="22">
        <v>2.23</v>
      </c>
      <c r="AF434" s="8"/>
      <c r="AG434" s="8"/>
      <c r="AH434" s="8"/>
      <c r="AI434" s="8"/>
      <c r="AJ434" s="8"/>
      <c r="AK434" s="8">
        <v>3</v>
      </c>
      <c r="AL434" s="8">
        <v>1</v>
      </c>
      <c r="AM434" s="8">
        <v>1</v>
      </c>
      <c r="AN434" s="8">
        <v>1</v>
      </c>
      <c r="AO434" s="8">
        <v>1</v>
      </c>
      <c r="AP434" s="8">
        <v>7</v>
      </c>
      <c r="AQ434" s="24">
        <v>44443</v>
      </c>
      <c r="AR434" s="23">
        <v>0.89</v>
      </c>
      <c r="AS434" s="22">
        <v>2.2400000000000002</v>
      </c>
    </row>
    <row r="435" spans="1:45" x14ac:dyDescent="0.2">
      <c r="A435" s="8" t="s">
        <v>6318</v>
      </c>
      <c r="B435" s="12">
        <v>44351</v>
      </c>
      <c r="C435" s="8">
        <v>152</v>
      </c>
      <c r="D435" s="8" t="s">
        <v>3213</v>
      </c>
      <c r="E435" s="8" t="s">
        <v>6319</v>
      </c>
      <c r="F435" s="8"/>
      <c r="G435" s="8"/>
      <c r="H435" s="8"/>
      <c r="I435" s="8"/>
      <c r="J435" s="8">
        <v>119</v>
      </c>
      <c r="K435" s="8">
        <v>15</v>
      </c>
      <c r="L435" s="8">
        <v>15</v>
      </c>
      <c r="M435" s="8">
        <v>4</v>
      </c>
      <c r="N435" s="8">
        <v>14</v>
      </c>
      <c r="O435" s="8">
        <v>4</v>
      </c>
      <c r="P435" s="8">
        <v>1</v>
      </c>
      <c r="Q435" s="8">
        <v>0</v>
      </c>
      <c r="R435" s="8">
        <v>3</v>
      </c>
      <c r="S435" s="8">
        <v>2</v>
      </c>
      <c r="T435" s="16"/>
      <c r="U435" s="8"/>
      <c r="V435" s="8"/>
      <c r="W435" s="8">
        <v>119</v>
      </c>
      <c r="X435" s="8">
        <v>15</v>
      </c>
      <c r="Y435" s="8">
        <v>14</v>
      </c>
      <c r="Z435" s="8">
        <v>1</v>
      </c>
      <c r="AA435" s="8">
        <v>2</v>
      </c>
      <c r="AB435" s="8">
        <v>151</v>
      </c>
      <c r="AC435" s="24">
        <v>44351</v>
      </c>
      <c r="AD435" s="21">
        <v>50.07</v>
      </c>
      <c r="AE435" s="22">
        <v>2.14</v>
      </c>
      <c r="AF435" s="8"/>
      <c r="AG435" s="8"/>
      <c r="AH435" s="8"/>
      <c r="AI435" s="8"/>
      <c r="AJ435" s="8"/>
      <c r="AK435" s="8">
        <v>15</v>
      </c>
      <c r="AL435" s="8">
        <v>4</v>
      </c>
      <c r="AM435" s="8">
        <v>4</v>
      </c>
      <c r="AN435" s="8">
        <v>0</v>
      </c>
      <c r="AO435" s="8">
        <v>2</v>
      </c>
      <c r="AP435" s="8">
        <v>25</v>
      </c>
      <c r="AQ435" s="24">
        <v>44351</v>
      </c>
      <c r="AR435" s="23">
        <v>5.83</v>
      </c>
      <c r="AS435" s="22">
        <v>1.78</v>
      </c>
    </row>
    <row r="436" spans="1:45" x14ac:dyDescent="0.2">
      <c r="A436" s="8" t="s">
        <v>6320</v>
      </c>
      <c r="B436" s="12">
        <v>44412</v>
      </c>
      <c r="C436" s="8">
        <v>27</v>
      </c>
      <c r="D436" s="8" t="s">
        <v>6321</v>
      </c>
      <c r="E436" s="8" t="s">
        <v>6322</v>
      </c>
      <c r="F436" s="8"/>
      <c r="G436" s="8"/>
      <c r="H436" s="8"/>
      <c r="I436" s="8"/>
      <c r="J436" s="8">
        <v>22</v>
      </c>
      <c r="K436" s="8">
        <v>4</v>
      </c>
      <c r="L436" s="8">
        <v>5</v>
      </c>
      <c r="M436" s="8">
        <v>0</v>
      </c>
      <c r="N436" s="8">
        <v>5</v>
      </c>
      <c r="O436" s="8">
        <v>0</v>
      </c>
      <c r="P436" s="8">
        <v>5</v>
      </c>
      <c r="Q436" s="8">
        <v>0</v>
      </c>
      <c r="R436" s="8">
        <v>5</v>
      </c>
      <c r="S436" s="8">
        <v>0</v>
      </c>
      <c r="T436" s="16"/>
      <c r="U436" s="8"/>
      <c r="V436" s="8"/>
      <c r="W436" s="8">
        <v>22</v>
      </c>
      <c r="X436" s="8">
        <v>5</v>
      </c>
      <c r="Y436" s="8">
        <v>5</v>
      </c>
      <c r="Z436" s="8">
        <v>5</v>
      </c>
      <c r="AA436" s="8">
        <v>0</v>
      </c>
      <c r="AB436" s="8">
        <v>37</v>
      </c>
      <c r="AC436" s="24">
        <v>44412</v>
      </c>
      <c r="AD436" s="21">
        <v>8.44</v>
      </c>
      <c r="AE436" s="22">
        <v>1.84</v>
      </c>
      <c r="AF436" s="8"/>
      <c r="AG436" s="8"/>
      <c r="AH436" s="8"/>
      <c r="AI436" s="8"/>
      <c r="AJ436" s="8"/>
      <c r="AK436" s="8">
        <v>4</v>
      </c>
      <c r="AL436" s="8">
        <v>0</v>
      </c>
      <c r="AM436" s="8">
        <v>0</v>
      </c>
      <c r="AN436" s="8">
        <v>0</v>
      </c>
      <c r="AO436" s="8">
        <v>0</v>
      </c>
      <c r="AP436" s="8">
        <v>4</v>
      </c>
      <c r="AQ436" s="24">
        <v>44412</v>
      </c>
      <c r="AR436" s="23">
        <v>1.79</v>
      </c>
      <c r="AS436" s="22">
        <v>2.2400000000000002</v>
      </c>
    </row>
    <row r="437" spans="1:45" x14ac:dyDescent="0.2">
      <c r="A437" s="8" t="s">
        <v>6323</v>
      </c>
      <c r="B437" s="12">
        <v>44259</v>
      </c>
      <c r="C437" s="8">
        <v>461</v>
      </c>
      <c r="D437" s="8" t="s">
        <v>204</v>
      </c>
      <c r="E437" s="8" t="s">
        <v>6324</v>
      </c>
      <c r="F437" s="8"/>
      <c r="G437" s="8"/>
      <c r="H437" s="8"/>
      <c r="I437" s="8"/>
      <c r="J437" s="8">
        <v>283</v>
      </c>
      <c r="K437" s="8">
        <v>60</v>
      </c>
      <c r="L437" s="8">
        <v>94</v>
      </c>
      <c r="M437" s="8">
        <v>20</v>
      </c>
      <c r="N437" s="8">
        <v>47</v>
      </c>
      <c r="O437" s="8">
        <v>13</v>
      </c>
      <c r="P437" s="8">
        <v>17</v>
      </c>
      <c r="Q437" s="8">
        <v>3</v>
      </c>
      <c r="R437" s="8">
        <v>20</v>
      </c>
      <c r="S437" s="8">
        <v>8</v>
      </c>
      <c r="T437" s="16"/>
      <c r="U437" s="8"/>
      <c r="V437" s="8"/>
      <c r="W437" s="8">
        <v>283</v>
      </c>
      <c r="X437" s="8">
        <v>94</v>
      </c>
      <c r="Y437" s="8">
        <v>47</v>
      </c>
      <c r="Z437" s="8">
        <v>17</v>
      </c>
      <c r="AA437" s="8">
        <v>8</v>
      </c>
      <c r="AB437" s="8">
        <v>449</v>
      </c>
      <c r="AC437" s="24">
        <v>44259</v>
      </c>
      <c r="AD437" s="21">
        <v>113.1</v>
      </c>
      <c r="AE437" s="22">
        <v>1.79</v>
      </c>
      <c r="AF437" s="8"/>
      <c r="AG437" s="8"/>
      <c r="AH437" s="8"/>
      <c r="AI437" s="8"/>
      <c r="AJ437" s="8"/>
      <c r="AK437" s="8">
        <v>60</v>
      </c>
      <c r="AL437" s="8">
        <v>20</v>
      </c>
      <c r="AM437" s="8">
        <v>13</v>
      </c>
      <c r="AN437" s="8">
        <v>3</v>
      </c>
      <c r="AO437" s="8">
        <v>8</v>
      </c>
      <c r="AP437" s="8">
        <v>104</v>
      </c>
      <c r="AQ437" s="24">
        <v>44259</v>
      </c>
      <c r="AR437" s="23">
        <v>22.8</v>
      </c>
      <c r="AS437" s="22">
        <v>1.83</v>
      </c>
    </row>
    <row r="438" spans="1:45" x14ac:dyDescent="0.2">
      <c r="A438" s="8" t="s">
        <v>6325</v>
      </c>
      <c r="B438" s="12">
        <v>44259</v>
      </c>
      <c r="C438" s="8">
        <v>63</v>
      </c>
      <c r="D438" s="8" t="s">
        <v>6326</v>
      </c>
      <c r="E438" s="8" t="s">
        <v>6327</v>
      </c>
      <c r="F438" s="8"/>
      <c r="G438" s="8"/>
      <c r="H438" s="8"/>
      <c r="I438" s="8"/>
      <c r="J438" s="8">
        <v>40</v>
      </c>
      <c r="K438" s="8">
        <v>7</v>
      </c>
      <c r="L438" s="8">
        <v>11</v>
      </c>
      <c r="M438" s="8">
        <v>2</v>
      </c>
      <c r="N438" s="8">
        <v>7</v>
      </c>
      <c r="O438" s="8">
        <v>2</v>
      </c>
      <c r="P438" s="8">
        <v>1</v>
      </c>
      <c r="Q438" s="8">
        <v>1</v>
      </c>
      <c r="R438" s="8">
        <v>4</v>
      </c>
      <c r="S438" s="8">
        <v>3</v>
      </c>
      <c r="T438" s="16"/>
      <c r="U438" s="8"/>
      <c r="V438" s="8"/>
      <c r="W438" s="8">
        <v>40</v>
      </c>
      <c r="X438" s="8">
        <v>11</v>
      </c>
      <c r="Y438" s="8">
        <v>7</v>
      </c>
      <c r="Z438" s="8">
        <v>1</v>
      </c>
      <c r="AA438" s="8">
        <v>3</v>
      </c>
      <c r="AB438" s="8">
        <v>62</v>
      </c>
      <c r="AC438" s="24">
        <v>44259</v>
      </c>
      <c r="AD438" s="21">
        <v>15.9</v>
      </c>
      <c r="AE438" s="22">
        <v>1.92</v>
      </c>
      <c r="AF438" s="8"/>
      <c r="AG438" s="8"/>
      <c r="AH438" s="8"/>
      <c r="AI438" s="8"/>
      <c r="AJ438" s="8"/>
      <c r="AK438" s="8">
        <v>7</v>
      </c>
      <c r="AL438" s="8">
        <v>2</v>
      </c>
      <c r="AM438" s="8">
        <v>2</v>
      </c>
      <c r="AN438" s="8">
        <v>1</v>
      </c>
      <c r="AO438" s="8">
        <v>3</v>
      </c>
      <c r="AP438" s="8">
        <v>15</v>
      </c>
      <c r="AQ438" s="24">
        <v>44259</v>
      </c>
      <c r="AR438" s="23">
        <v>2.35</v>
      </c>
      <c r="AS438" s="22">
        <v>1.74</v>
      </c>
    </row>
    <row r="439" spans="1:45" x14ac:dyDescent="0.2">
      <c r="A439" s="8" t="s">
        <v>6328</v>
      </c>
      <c r="B439" s="12">
        <v>44259</v>
      </c>
      <c r="C439" s="8">
        <v>29</v>
      </c>
      <c r="D439" s="8" t="s">
        <v>6329</v>
      </c>
      <c r="E439" s="8" t="s">
        <v>6330</v>
      </c>
      <c r="F439" s="8"/>
      <c r="G439" s="8"/>
      <c r="H439" s="8"/>
      <c r="I439" s="8"/>
      <c r="J439" s="8">
        <v>19</v>
      </c>
      <c r="K439" s="8">
        <v>17</v>
      </c>
      <c r="L439" s="8">
        <v>4</v>
      </c>
      <c r="M439" s="8">
        <v>4</v>
      </c>
      <c r="N439" s="8">
        <v>5</v>
      </c>
      <c r="O439" s="8">
        <v>4</v>
      </c>
      <c r="P439" s="8">
        <v>1</v>
      </c>
      <c r="Q439" s="8">
        <v>1</v>
      </c>
      <c r="R439" s="8">
        <v>1</v>
      </c>
      <c r="S439" s="8">
        <v>1</v>
      </c>
      <c r="T439" s="16"/>
      <c r="U439" s="8"/>
      <c r="V439" s="8"/>
      <c r="W439" s="8">
        <v>19</v>
      </c>
      <c r="X439" s="8">
        <v>4</v>
      </c>
      <c r="Y439" s="8">
        <v>5</v>
      </c>
      <c r="Z439" s="8">
        <v>1</v>
      </c>
      <c r="AA439" s="8">
        <v>1</v>
      </c>
      <c r="AB439" s="8">
        <v>30</v>
      </c>
      <c r="AC439" s="24">
        <v>44259</v>
      </c>
      <c r="AD439" s="21">
        <v>7.48</v>
      </c>
      <c r="AE439" s="22">
        <v>1.93</v>
      </c>
      <c r="AF439" s="8"/>
      <c r="AG439" s="8"/>
      <c r="AH439" s="8"/>
      <c r="AI439" s="8"/>
      <c r="AJ439" s="8"/>
      <c r="AK439" s="8">
        <v>17</v>
      </c>
      <c r="AL439" s="8">
        <v>4</v>
      </c>
      <c r="AM439" s="8">
        <v>4</v>
      </c>
      <c r="AN439" s="8">
        <v>1</v>
      </c>
      <c r="AO439" s="8">
        <v>1</v>
      </c>
      <c r="AP439" s="8">
        <v>27</v>
      </c>
      <c r="AQ439" s="24">
        <v>44259</v>
      </c>
      <c r="AR439" s="23">
        <v>6.66</v>
      </c>
      <c r="AS439" s="22">
        <v>1.96</v>
      </c>
    </row>
    <row r="440" spans="1:45" x14ac:dyDescent="0.2">
      <c r="A440" s="8" t="s">
        <v>6331</v>
      </c>
      <c r="B440" s="12">
        <v>44351</v>
      </c>
      <c r="C440" s="8">
        <v>4328</v>
      </c>
      <c r="D440" s="8" t="s">
        <v>6332</v>
      </c>
      <c r="E440" s="8" t="s">
        <v>6333</v>
      </c>
      <c r="F440" s="8"/>
      <c r="G440" s="8"/>
      <c r="H440" s="8"/>
      <c r="I440" s="8"/>
      <c r="J440" s="8">
        <v>3306</v>
      </c>
      <c r="K440" s="8">
        <v>288</v>
      </c>
      <c r="L440" s="8">
        <v>556</v>
      </c>
      <c r="M440" s="8">
        <v>83</v>
      </c>
      <c r="N440" s="8">
        <v>227</v>
      </c>
      <c r="O440" s="8">
        <v>45</v>
      </c>
      <c r="P440" s="8">
        <v>110</v>
      </c>
      <c r="Q440" s="8">
        <v>52</v>
      </c>
      <c r="R440" s="8">
        <v>136</v>
      </c>
      <c r="S440" s="8">
        <v>75</v>
      </c>
      <c r="T440" s="16"/>
      <c r="U440" s="8"/>
      <c r="V440" s="8"/>
      <c r="W440" s="8">
        <v>3306</v>
      </c>
      <c r="X440" s="8">
        <v>556</v>
      </c>
      <c r="Y440" s="8">
        <v>227</v>
      </c>
      <c r="Z440" s="8">
        <v>110</v>
      </c>
      <c r="AA440" s="8">
        <v>75</v>
      </c>
      <c r="AB440" s="8">
        <v>4274</v>
      </c>
      <c r="AC440" s="24">
        <v>44351</v>
      </c>
      <c r="AD440" s="21">
        <v>1383.35</v>
      </c>
      <c r="AE440" s="22">
        <v>2.14</v>
      </c>
      <c r="AF440" s="8"/>
      <c r="AG440" s="8"/>
      <c r="AH440" s="8"/>
      <c r="AI440" s="8"/>
      <c r="AJ440" s="8"/>
      <c r="AK440" s="8">
        <v>288</v>
      </c>
      <c r="AL440" s="8">
        <v>83</v>
      </c>
      <c r="AM440" s="8">
        <v>45</v>
      </c>
      <c r="AN440" s="8">
        <v>52</v>
      </c>
      <c r="AO440" s="8">
        <v>75</v>
      </c>
      <c r="AP440" s="8">
        <v>543</v>
      </c>
      <c r="AQ440" s="24">
        <v>44351</v>
      </c>
      <c r="AR440" s="23">
        <v>101.51</v>
      </c>
      <c r="AS440" s="22">
        <v>2.1</v>
      </c>
    </row>
    <row r="441" spans="1:45" x14ac:dyDescent="0.2">
      <c r="A441" s="8" t="s">
        <v>6334</v>
      </c>
      <c r="B441" s="12">
        <v>44259</v>
      </c>
      <c r="C441" s="8">
        <v>68</v>
      </c>
      <c r="D441" s="8" t="s">
        <v>753</v>
      </c>
      <c r="E441" s="8" t="s">
        <v>6335</v>
      </c>
      <c r="F441" s="8"/>
      <c r="G441" s="8"/>
      <c r="H441" s="8"/>
      <c r="I441" s="8"/>
      <c r="J441" s="8">
        <v>47</v>
      </c>
      <c r="K441" s="8">
        <v>4</v>
      </c>
      <c r="L441" s="8">
        <v>11</v>
      </c>
      <c r="M441" s="8">
        <v>2</v>
      </c>
      <c r="N441" s="8">
        <v>4</v>
      </c>
      <c r="O441" s="8">
        <v>1</v>
      </c>
      <c r="P441" s="8">
        <v>3</v>
      </c>
      <c r="Q441" s="8">
        <v>1</v>
      </c>
      <c r="R441" s="8">
        <v>3</v>
      </c>
      <c r="S441" s="8">
        <v>0</v>
      </c>
      <c r="T441" s="16"/>
      <c r="U441" s="8"/>
      <c r="V441" s="8"/>
      <c r="W441" s="8">
        <v>47</v>
      </c>
      <c r="X441" s="8">
        <v>11</v>
      </c>
      <c r="Y441" s="8">
        <v>4</v>
      </c>
      <c r="Z441" s="8">
        <v>3</v>
      </c>
      <c r="AA441" s="8">
        <v>0</v>
      </c>
      <c r="AB441" s="8">
        <v>65</v>
      </c>
      <c r="AC441" s="24">
        <v>44259</v>
      </c>
      <c r="AD441" s="21">
        <v>19.43</v>
      </c>
      <c r="AE441" s="22">
        <v>2.0099999999999998</v>
      </c>
      <c r="AF441" s="8"/>
      <c r="AG441" s="8"/>
      <c r="AH441" s="8"/>
      <c r="AI441" s="8"/>
      <c r="AJ441" s="8"/>
      <c r="AK441" s="8">
        <v>4</v>
      </c>
      <c r="AL441" s="8">
        <v>2</v>
      </c>
      <c r="AM441" s="8">
        <v>1</v>
      </c>
      <c r="AN441" s="8">
        <v>1</v>
      </c>
      <c r="AO441" s="8">
        <v>0</v>
      </c>
      <c r="AP441" s="8">
        <v>8</v>
      </c>
      <c r="AQ441" s="24">
        <v>44259</v>
      </c>
      <c r="AR441" s="23">
        <v>1.52</v>
      </c>
      <c r="AS441" s="22">
        <v>1.1200000000000001</v>
      </c>
    </row>
    <row r="442" spans="1:45" x14ac:dyDescent="0.2">
      <c r="A442" s="8" t="s">
        <v>6336</v>
      </c>
      <c r="B442" s="12">
        <v>44411</v>
      </c>
      <c r="C442" s="8">
        <v>51</v>
      </c>
      <c r="D442" s="8" t="s">
        <v>6095</v>
      </c>
      <c r="E442" s="8" t="s">
        <v>6337</v>
      </c>
      <c r="F442" s="8"/>
      <c r="G442" s="8"/>
      <c r="H442" s="8"/>
      <c r="I442" s="8"/>
      <c r="J442" s="8">
        <v>25</v>
      </c>
      <c r="K442" s="8">
        <v>24</v>
      </c>
      <c r="L442" s="8">
        <v>12</v>
      </c>
      <c r="M442" s="8">
        <v>12</v>
      </c>
      <c r="N442" s="8">
        <v>5</v>
      </c>
      <c r="O442" s="8">
        <v>5</v>
      </c>
      <c r="P442" s="8">
        <v>7</v>
      </c>
      <c r="Q442" s="8">
        <v>7</v>
      </c>
      <c r="R442" s="8">
        <v>2</v>
      </c>
      <c r="S442" s="8">
        <v>1</v>
      </c>
      <c r="T442" s="16"/>
      <c r="U442" s="8"/>
      <c r="V442" s="8"/>
      <c r="W442" s="8">
        <v>25</v>
      </c>
      <c r="X442" s="8">
        <v>12</v>
      </c>
      <c r="Y442" s="8">
        <v>5</v>
      </c>
      <c r="Z442" s="8">
        <v>7</v>
      </c>
      <c r="AA442" s="8">
        <v>1</v>
      </c>
      <c r="AB442" s="8">
        <v>50</v>
      </c>
      <c r="AC442" s="24">
        <v>44411</v>
      </c>
      <c r="AD442" s="21">
        <v>9.27</v>
      </c>
      <c r="AE442" s="22">
        <v>1.31</v>
      </c>
      <c r="AF442" s="8"/>
      <c r="AG442" s="8"/>
      <c r="AH442" s="8"/>
      <c r="AI442" s="8"/>
      <c r="AJ442" s="8"/>
      <c r="AK442" s="8">
        <v>24</v>
      </c>
      <c r="AL442" s="8">
        <v>12</v>
      </c>
      <c r="AM442" s="8">
        <v>5</v>
      </c>
      <c r="AN442" s="8">
        <v>7</v>
      </c>
      <c r="AO442" s="8">
        <v>1</v>
      </c>
      <c r="AP442" s="8">
        <v>49</v>
      </c>
      <c r="AQ442" s="24">
        <v>44411</v>
      </c>
      <c r="AR442" s="23">
        <v>8.8699999999999992</v>
      </c>
      <c r="AS442" s="22">
        <v>1.23</v>
      </c>
    </row>
    <row r="443" spans="1:45" x14ac:dyDescent="0.2">
      <c r="A443" s="8" t="s">
        <v>6338</v>
      </c>
      <c r="B443" s="12">
        <v>44200</v>
      </c>
      <c r="C443" s="8">
        <v>163</v>
      </c>
      <c r="D443" s="8" t="s">
        <v>6339</v>
      </c>
      <c r="E443" s="8" t="s">
        <v>6340</v>
      </c>
      <c r="F443" s="8"/>
      <c r="G443" s="8"/>
      <c r="H443" s="8"/>
      <c r="I443" s="8"/>
      <c r="J443" s="8">
        <v>92</v>
      </c>
      <c r="K443" s="8">
        <v>11</v>
      </c>
      <c r="L443" s="8">
        <v>28</v>
      </c>
      <c r="M443" s="8">
        <v>1</v>
      </c>
      <c r="N443" s="8">
        <v>17</v>
      </c>
      <c r="O443" s="8">
        <v>2</v>
      </c>
      <c r="P443" s="8">
        <v>15</v>
      </c>
      <c r="Q443" s="8">
        <v>6</v>
      </c>
      <c r="R443" s="8">
        <v>11</v>
      </c>
      <c r="S443" s="8">
        <v>4</v>
      </c>
      <c r="T443" s="16"/>
      <c r="U443" s="8"/>
      <c r="V443" s="8"/>
      <c r="W443" s="8">
        <v>92</v>
      </c>
      <c r="X443" s="8">
        <v>28</v>
      </c>
      <c r="Y443" s="8">
        <v>17</v>
      </c>
      <c r="Z443" s="8">
        <v>15</v>
      </c>
      <c r="AA443" s="8">
        <v>4</v>
      </c>
      <c r="AB443" s="8">
        <v>156</v>
      </c>
      <c r="AC443" s="24">
        <v>44200</v>
      </c>
      <c r="AD443" s="21">
        <v>35.04</v>
      </c>
      <c r="AE443" s="22">
        <v>1.91</v>
      </c>
      <c r="AF443" s="8"/>
      <c r="AG443" s="8"/>
      <c r="AH443" s="8"/>
      <c r="AI443" s="8"/>
      <c r="AJ443" s="8"/>
      <c r="AK443" s="8">
        <v>11</v>
      </c>
      <c r="AL443" s="8">
        <v>1</v>
      </c>
      <c r="AM443" s="8">
        <v>2</v>
      </c>
      <c r="AN443" s="8">
        <v>6</v>
      </c>
      <c r="AO443" s="8">
        <v>4</v>
      </c>
      <c r="AP443" s="8">
        <v>24</v>
      </c>
      <c r="AQ443" s="24">
        <v>44200</v>
      </c>
      <c r="AR443" s="23">
        <v>3.96</v>
      </c>
      <c r="AS443" s="22">
        <v>1.0900000000000001</v>
      </c>
    </row>
    <row r="444" spans="1:45" x14ac:dyDescent="0.2">
      <c r="A444" s="8" t="s">
        <v>6341</v>
      </c>
      <c r="B444" s="12">
        <v>44200</v>
      </c>
      <c r="C444" s="8">
        <v>175</v>
      </c>
      <c r="D444" s="8" t="s">
        <v>1214</v>
      </c>
      <c r="E444" s="8" t="s">
        <v>6342</v>
      </c>
      <c r="F444" s="8"/>
      <c r="G444" s="8"/>
      <c r="H444" s="8"/>
      <c r="I444" s="8"/>
      <c r="J444" s="8">
        <v>110</v>
      </c>
      <c r="K444" s="8">
        <v>42</v>
      </c>
      <c r="L444" s="8">
        <v>26</v>
      </c>
      <c r="M444" s="8">
        <v>8</v>
      </c>
      <c r="N444" s="8">
        <v>22</v>
      </c>
      <c r="O444" s="8">
        <v>5</v>
      </c>
      <c r="P444" s="8">
        <v>7</v>
      </c>
      <c r="Q444" s="8">
        <v>3</v>
      </c>
      <c r="R444" s="8">
        <v>10</v>
      </c>
      <c r="S444" s="8">
        <v>4</v>
      </c>
      <c r="T444" s="16"/>
      <c r="U444" s="8"/>
      <c r="V444" s="8"/>
      <c r="W444" s="8">
        <v>110</v>
      </c>
      <c r="X444" s="8">
        <v>26</v>
      </c>
      <c r="Y444" s="8">
        <v>22</v>
      </c>
      <c r="Z444" s="8">
        <v>7</v>
      </c>
      <c r="AA444" s="8">
        <v>4</v>
      </c>
      <c r="AB444" s="8">
        <v>169</v>
      </c>
      <c r="AC444" s="24">
        <v>44200</v>
      </c>
      <c r="AD444" s="21">
        <v>43.63</v>
      </c>
      <c r="AE444" s="22">
        <v>1.98</v>
      </c>
      <c r="AF444" s="8"/>
      <c r="AG444" s="8"/>
      <c r="AH444" s="8"/>
      <c r="AI444" s="8"/>
      <c r="AJ444" s="8"/>
      <c r="AK444" s="8">
        <v>42</v>
      </c>
      <c r="AL444" s="8">
        <v>8</v>
      </c>
      <c r="AM444" s="8">
        <v>5</v>
      </c>
      <c r="AN444" s="8">
        <v>3</v>
      </c>
      <c r="AO444" s="8">
        <v>4</v>
      </c>
      <c r="AP444" s="8">
        <v>62</v>
      </c>
      <c r="AQ444" s="24">
        <v>44200</v>
      </c>
      <c r="AR444" s="23">
        <v>16.649999999999999</v>
      </c>
      <c r="AS444" s="22">
        <v>2.17</v>
      </c>
    </row>
    <row r="445" spans="1:45" x14ac:dyDescent="0.2">
      <c r="A445" s="8" t="s">
        <v>6343</v>
      </c>
      <c r="B445" s="12">
        <v>44381</v>
      </c>
      <c r="C445" s="8">
        <v>607</v>
      </c>
      <c r="D445" s="8" t="s">
        <v>6344</v>
      </c>
      <c r="E445" s="8" t="s">
        <v>6345</v>
      </c>
      <c r="F445" s="8"/>
      <c r="G445" s="8"/>
      <c r="H445" s="8"/>
      <c r="I445" s="8"/>
      <c r="J445" s="8">
        <v>467</v>
      </c>
      <c r="K445" s="8">
        <v>175</v>
      </c>
      <c r="L445" s="8">
        <v>89</v>
      </c>
      <c r="M445" s="8">
        <v>48</v>
      </c>
      <c r="N445" s="8">
        <v>22</v>
      </c>
      <c r="O445" s="8">
        <v>20</v>
      </c>
      <c r="P445" s="8">
        <v>11</v>
      </c>
      <c r="Q445" s="8">
        <v>11</v>
      </c>
      <c r="R445" s="8">
        <v>18</v>
      </c>
      <c r="S445" s="8">
        <v>13</v>
      </c>
      <c r="T445" s="16"/>
      <c r="U445" s="8"/>
      <c r="V445" s="8"/>
      <c r="W445" s="8">
        <v>467</v>
      </c>
      <c r="X445" s="8">
        <v>89</v>
      </c>
      <c r="Y445" s="8">
        <v>22</v>
      </c>
      <c r="Z445" s="8">
        <v>11</v>
      </c>
      <c r="AA445" s="8">
        <v>13</v>
      </c>
      <c r="AB445" s="8">
        <v>602</v>
      </c>
      <c r="AC445" s="24">
        <v>44381</v>
      </c>
      <c r="AD445" s="21">
        <v>196.41</v>
      </c>
      <c r="AE445" s="22">
        <v>2.1</v>
      </c>
      <c r="AF445" s="8"/>
      <c r="AG445" s="8"/>
      <c r="AH445" s="8"/>
      <c r="AI445" s="8"/>
      <c r="AJ445" s="8"/>
      <c r="AK445" s="8">
        <v>175</v>
      </c>
      <c r="AL445" s="8">
        <v>48</v>
      </c>
      <c r="AM445" s="8">
        <v>20</v>
      </c>
      <c r="AN445" s="8">
        <v>11</v>
      </c>
      <c r="AO445" s="8">
        <v>13</v>
      </c>
      <c r="AP445" s="8">
        <v>267</v>
      </c>
      <c r="AQ445" s="24">
        <v>44381</v>
      </c>
      <c r="AR445" s="23">
        <v>69.569999999999993</v>
      </c>
      <c r="AS445" s="22">
        <v>2</v>
      </c>
    </row>
    <row r="446" spans="1:45" x14ac:dyDescent="0.2">
      <c r="A446" s="8" t="s">
        <v>6346</v>
      </c>
      <c r="B446" s="12">
        <v>44259</v>
      </c>
      <c r="C446" s="8">
        <v>90</v>
      </c>
      <c r="D446" s="8" t="s">
        <v>6347</v>
      </c>
      <c r="E446" s="8" t="s">
        <v>6348</v>
      </c>
      <c r="F446" s="8"/>
      <c r="G446" s="8"/>
      <c r="H446" s="8"/>
      <c r="I446" s="8"/>
      <c r="J446" s="8">
        <v>58</v>
      </c>
      <c r="K446" s="8">
        <v>24</v>
      </c>
      <c r="L446" s="8">
        <v>15</v>
      </c>
      <c r="M446" s="8">
        <v>4</v>
      </c>
      <c r="N446" s="8">
        <v>9</v>
      </c>
      <c r="O446" s="8">
        <v>7</v>
      </c>
      <c r="P446" s="8">
        <v>3</v>
      </c>
      <c r="Q446" s="8">
        <v>2</v>
      </c>
      <c r="R446" s="8">
        <v>5</v>
      </c>
      <c r="S446" s="8">
        <v>4</v>
      </c>
      <c r="T446" s="16"/>
      <c r="U446" s="8"/>
      <c r="V446" s="8"/>
      <c r="W446" s="8">
        <v>58</v>
      </c>
      <c r="X446" s="8">
        <v>15</v>
      </c>
      <c r="Y446" s="8">
        <v>9</v>
      </c>
      <c r="Z446" s="8">
        <v>3</v>
      </c>
      <c r="AA446" s="8">
        <v>4</v>
      </c>
      <c r="AB446" s="8">
        <v>89</v>
      </c>
      <c r="AC446" s="24">
        <v>44259</v>
      </c>
      <c r="AD446" s="21">
        <v>22.97</v>
      </c>
      <c r="AE446" s="22">
        <v>2.0099999999999998</v>
      </c>
      <c r="AF446" s="8"/>
      <c r="AG446" s="8"/>
      <c r="AH446" s="8"/>
      <c r="AI446" s="8"/>
      <c r="AJ446" s="8"/>
      <c r="AK446" s="8">
        <v>24</v>
      </c>
      <c r="AL446" s="8">
        <v>4</v>
      </c>
      <c r="AM446" s="8">
        <v>7</v>
      </c>
      <c r="AN446" s="8">
        <v>2</v>
      </c>
      <c r="AO446" s="8">
        <v>4</v>
      </c>
      <c r="AP446" s="8">
        <v>41</v>
      </c>
      <c r="AQ446" s="24">
        <v>44259</v>
      </c>
      <c r="AR446" s="23">
        <v>9.01</v>
      </c>
      <c r="AS446" s="22">
        <v>2.0299999999999998</v>
      </c>
    </row>
    <row r="447" spans="1:45" x14ac:dyDescent="0.2">
      <c r="A447" s="8" t="s">
        <v>6349</v>
      </c>
      <c r="B447" s="12">
        <v>44290</v>
      </c>
      <c r="C447" s="8">
        <v>28</v>
      </c>
      <c r="D447" s="8" t="s">
        <v>736</v>
      </c>
      <c r="E447" s="8" t="s">
        <v>6350</v>
      </c>
      <c r="F447" s="8"/>
      <c r="G447" s="8"/>
      <c r="H447" s="8"/>
      <c r="I447" s="8"/>
      <c r="J447" s="8">
        <v>20</v>
      </c>
      <c r="K447" s="8">
        <v>3</v>
      </c>
      <c r="L447" s="8">
        <v>5</v>
      </c>
      <c r="M447" s="8">
        <v>1</v>
      </c>
      <c r="N447" s="8">
        <v>2</v>
      </c>
      <c r="O447" s="8">
        <v>1</v>
      </c>
      <c r="P447" s="8">
        <v>1</v>
      </c>
      <c r="Q447" s="8">
        <v>1</v>
      </c>
      <c r="R447" s="8">
        <v>1</v>
      </c>
      <c r="S447" s="8">
        <v>1</v>
      </c>
      <c r="T447" s="16"/>
      <c r="U447" s="8"/>
      <c r="V447" s="8"/>
      <c r="W447" s="8">
        <v>20</v>
      </c>
      <c r="X447" s="8">
        <v>5</v>
      </c>
      <c r="Y447" s="8">
        <v>2</v>
      </c>
      <c r="Z447" s="8">
        <v>1</v>
      </c>
      <c r="AA447" s="8">
        <v>1</v>
      </c>
      <c r="AB447" s="8">
        <v>29</v>
      </c>
      <c r="AC447" s="24">
        <v>44290</v>
      </c>
      <c r="AD447" s="21">
        <v>8.11</v>
      </c>
      <c r="AE447" s="22">
        <v>2.02</v>
      </c>
      <c r="AF447" s="8"/>
      <c r="AG447" s="8"/>
      <c r="AH447" s="8"/>
      <c r="AI447" s="8"/>
      <c r="AJ447" s="8"/>
      <c r="AK447" s="8">
        <v>3</v>
      </c>
      <c r="AL447" s="8">
        <v>1</v>
      </c>
      <c r="AM447" s="8">
        <v>1</v>
      </c>
      <c r="AN447" s="8">
        <v>1</v>
      </c>
      <c r="AO447" s="8">
        <v>1</v>
      </c>
      <c r="AP447" s="8">
        <v>7</v>
      </c>
      <c r="AQ447" s="24">
        <v>44290</v>
      </c>
      <c r="AR447" s="23">
        <v>0.89</v>
      </c>
      <c r="AS447" s="22">
        <v>2.2400000000000002</v>
      </c>
    </row>
    <row r="448" spans="1:45" x14ac:dyDescent="0.2">
      <c r="A448" s="8" t="s">
        <v>6351</v>
      </c>
      <c r="B448" s="12">
        <v>44290</v>
      </c>
      <c r="C448" s="8">
        <v>984</v>
      </c>
      <c r="D448" s="8" t="s">
        <v>6352</v>
      </c>
      <c r="E448" s="8" t="s">
        <v>6353</v>
      </c>
      <c r="F448" s="8"/>
      <c r="G448" s="8"/>
      <c r="H448" s="8"/>
      <c r="I448" s="8"/>
      <c r="J448" s="8">
        <v>644</v>
      </c>
      <c r="K448" s="8">
        <v>182</v>
      </c>
      <c r="L448" s="8">
        <v>181</v>
      </c>
      <c r="M448" s="8">
        <v>42</v>
      </c>
      <c r="N448" s="8">
        <v>93</v>
      </c>
      <c r="O448" s="8">
        <v>24</v>
      </c>
      <c r="P448" s="8">
        <v>31</v>
      </c>
      <c r="Q448" s="8">
        <v>12</v>
      </c>
      <c r="R448" s="8">
        <v>38</v>
      </c>
      <c r="S448" s="8">
        <v>13</v>
      </c>
      <c r="T448" s="16"/>
      <c r="U448" s="8"/>
      <c r="V448" s="8"/>
      <c r="W448" s="8">
        <v>644</v>
      </c>
      <c r="X448" s="8">
        <v>181</v>
      </c>
      <c r="Y448" s="8">
        <v>93</v>
      </c>
      <c r="Z448" s="8">
        <v>31</v>
      </c>
      <c r="AA448" s="8">
        <v>13</v>
      </c>
      <c r="AB448" s="8">
        <v>962</v>
      </c>
      <c r="AC448" s="24">
        <v>44290</v>
      </c>
      <c r="AD448" s="21">
        <v>260.86</v>
      </c>
      <c r="AE448" s="22">
        <v>1.9</v>
      </c>
      <c r="AF448" s="8"/>
      <c r="AG448" s="8"/>
      <c r="AH448" s="8"/>
      <c r="AI448" s="8"/>
      <c r="AJ448" s="8"/>
      <c r="AK448" s="8">
        <v>182</v>
      </c>
      <c r="AL448" s="8">
        <v>42</v>
      </c>
      <c r="AM448" s="8">
        <v>24</v>
      </c>
      <c r="AN448" s="8">
        <v>12</v>
      </c>
      <c r="AO448" s="8">
        <v>13</v>
      </c>
      <c r="AP448" s="8">
        <v>273</v>
      </c>
      <c r="AQ448" s="24">
        <v>44290</v>
      </c>
      <c r="AR448" s="23">
        <v>72.23</v>
      </c>
      <c r="AS448" s="22">
        <v>2.09</v>
      </c>
    </row>
    <row r="449" spans="1:45" x14ac:dyDescent="0.2">
      <c r="A449" s="8" t="s">
        <v>6354</v>
      </c>
      <c r="B449" s="12">
        <v>44259</v>
      </c>
      <c r="C449" s="8">
        <v>589</v>
      </c>
      <c r="D449" s="8" t="s">
        <v>6355</v>
      </c>
      <c r="E449" s="8" t="s">
        <v>6356</v>
      </c>
      <c r="F449" s="8"/>
      <c r="G449" s="8"/>
      <c r="H449" s="8"/>
      <c r="I449" s="8"/>
      <c r="J449" s="8">
        <v>383</v>
      </c>
      <c r="K449" s="8">
        <v>84</v>
      </c>
      <c r="L449" s="8">
        <v>107</v>
      </c>
      <c r="M449" s="8">
        <v>20</v>
      </c>
      <c r="N449" s="8">
        <v>53</v>
      </c>
      <c r="O449" s="8">
        <v>15</v>
      </c>
      <c r="P449" s="8">
        <v>18</v>
      </c>
      <c r="Q449" s="8">
        <v>6</v>
      </c>
      <c r="R449" s="8">
        <v>28</v>
      </c>
      <c r="S449" s="8">
        <v>10</v>
      </c>
      <c r="T449" s="16"/>
      <c r="U449" s="8"/>
      <c r="V449" s="8"/>
      <c r="W449" s="8">
        <v>383</v>
      </c>
      <c r="X449" s="8">
        <v>107</v>
      </c>
      <c r="Y449" s="8">
        <v>53</v>
      </c>
      <c r="Z449" s="8">
        <v>18</v>
      </c>
      <c r="AA449" s="8">
        <v>10</v>
      </c>
      <c r="AB449" s="8">
        <v>571</v>
      </c>
      <c r="AC449" s="24">
        <v>44259</v>
      </c>
      <c r="AD449" s="21">
        <v>155.05000000000001</v>
      </c>
      <c r="AE449" s="22">
        <v>1.92</v>
      </c>
      <c r="AF449" s="8"/>
      <c r="AG449" s="8"/>
      <c r="AH449" s="8"/>
      <c r="AI449" s="8"/>
      <c r="AJ449" s="8"/>
      <c r="AK449" s="8">
        <v>84</v>
      </c>
      <c r="AL449" s="8">
        <v>20</v>
      </c>
      <c r="AM449" s="8">
        <v>15</v>
      </c>
      <c r="AN449" s="8">
        <v>6</v>
      </c>
      <c r="AO449" s="8">
        <v>10</v>
      </c>
      <c r="AP449" s="8">
        <v>135</v>
      </c>
      <c r="AQ449" s="24">
        <v>44259</v>
      </c>
      <c r="AR449" s="23">
        <v>32.299999999999997</v>
      </c>
      <c r="AS449" s="22">
        <v>2.09</v>
      </c>
    </row>
    <row r="450" spans="1:45" x14ac:dyDescent="0.2">
      <c r="A450" s="8" t="s">
        <v>6357</v>
      </c>
      <c r="B450" s="12">
        <v>44351</v>
      </c>
      <c r="C450" s="8">
        <v>50</v>
      </c>
      <c r="D450" s="8" t="s">
        <v>6358</v>
      </c>
      <c r="E450" s="8" t="s">
        <v>6359</v>
      </c>
      <c r="F450" s="8"/>
      <c r="G450" s="8"/>
      <c r="H450" s="8"/>
      <c r="I450" s="8"/>
      <c r="J450" s="8">
        <v>40</v>
      </c>
      <c r="K450" s="8">
        <v>8</v>
      </c>
      <c r="L450" s="8">
        <v>6</v>
      </c>
      <c r="M450" s="8">
        <v>1</v>
      </c>
      <c r="N450" s="8">
        <v>3</v>
      </c>
      <c r="O450" s="8">
        <v>0</v>
      </c>
      <c r="P450" s="8">
        <v>1</v>
      </c>
      <c r="Q450" s="8">
        <v>0</v>
      </c>
      <c r="R450" s="8">
        <v>1</v>
      </c>
      <c r="S450" s="8">
        <v>0</v>
      </c>
      <c r="T450" s="16"/>
      <c r="U450" s="8"/>
      <c r="V450" s="8"/>
      <c r="W450" s="8">
        <v>40</v>
      </c>
      <c r="X450" s="8">
        <v>6</v>
      </c>
      <c r="Y450" s="8">
        <v>3</v>
      </c>
      <c r="Z450" s="8">
        <v>1</v>
      </c>
      <c r="AA450" s="8">
        <v>0</v>
      </c>
      <c r="AB450" s="8">
        <v>50</v>
      </c>
      <c r="AC450" s="24">
        <v>44351</v>
      </c>
      <c r="AD450" s="21">
        <v>16.93</v>
      </c>
      <c r="AE450" s="22">
        <v>2.14</v>
      </c>
      <c r="AF450" s="8"/>
      <c r="AG450" s="8"/>
      <c r="AH450" s="8"/>
      <c r="AI450" s="8"/>
      <c r="AJ450" s="8"/>
      <c r="AK450" s="8">
        <v>8</v>
      </c>
      <c r="AL450" s="8">
        <v>1</v>
      </c>
      <c r="AM450" s="8">
        <v>0</v>
      </c>
      <c r="AN450" s="8">
        <v>0</v>
      </c>
      <c r="AO450" s="8">
        <v>0</v>
      </c>
      <c r="AP450" s="8">
        <v>9</v>
      </c>
      <c r="AQ450" s="24">
        <v>44351</v>
      </c>
      <c r="AR450" s="23">
        <v>3.49</v>
      </c>
      <c r="AS450" s="22">
        <v>2.15</v>
      </c>
    </row>
    <row r="451" spans="1:45" x14ac:dyDescent="0.2">
      <c r="A451" s="8" t="s">
        <v>6360</v>
      </c>
      <c r="B451" s="12">
        <v>44320</v>
      </c>
      <c r="C451" s="8">
        <v>72</v>
      </c>
      <c r="D451" s="8" t="s">
        <v>6361</v>
      </c>
      <c r="E451" s="8" t="s">
        <v>6362</v>
      </c>
      <c r="F451" s="8"/>
      <c r="G451" s="8"/>
      <c r="H451" s="8"/>
      <c r="I451" s="8"/>
      <c r="J451" s="8">
        <v>53</v>
      </c>
      <c r="K451" s="8">
        <v>14</v>
      </c>
      <c r="L451" s="8">
        <v>14</v>
      </c>
      <c r="M451" s="8">
        <v>2</v>
      </c>
      <c r="N451" s="8">
        <v>1</v>
      </c>
      <c r="O451" s="8">
        <v>1</v>
      </c>
      <c r="P451" s="8">
        <v>2</v>
      </c>
      <c r="Q451" s="8">
        <v>0</v>
      </c>
      <c r="R451" s="8">
        <v>2</v>
      </c>
      <c r="S451" s="8">
        <v>0</v>
      </c>
      <c r="T451" s="16"/>
      <c r="U451" s="8"/>
      <c r="V451" s="8"/>
      <c r="W451" s="8">
        <v>53</v>
      </c>
      <c r="X451" s="8">
        <v>14</v>
      </c>
      <c r="Y451" s="8">
        <v>1</v>
      </c>
      <c r="Z451" s="8">
        <v>2</v>
      </c>
      <c r="AA451" s="8">
        <v>0</v>
      </c>
      <c r="AB451" s="8">
        <v>70</v>
      </c>
      <c r="AC451" s="24">
        <v>44320</v>
      </c>
      <c r="AD451" s="21">
        <v>22.53</v>
      </c>
      <c r="AE451" s="22">
        <v>1.92</v>
      </c>
      <c r="AF451" s="8"/>
      <c r="AG451" s="8"/>
      <c r="AH451" s="8"/>
      <c r="AI451" s="8"/>
      <c r="AJ451" s="8"/>
      <c r="AK451" s="8">
        <v>14</v>
      </c>
      <c r="AL451" s="8">
        <v>2</v>
      </c>
      <c r="AM451" s="8">
        <v>1</v>
      </c>
      <c r="AN451" s="8">
        <v>0</v>
      </c>
      <c r="AO451" s="8">
        <v>0</v>
      </c>
      <c r="AP451" s="8">
        <v>17</v>
      </c>
      <c r="AQ451" s="24">
        <v>44320</v>
      </c>
      <c r="AR451" s="23">
        <v>5.98</v>
      </c>
      <c r="AS451" s="22">
        <v>2.13</v>
      </c>
    </row>
    <row r="452" spans="1:45" x14ac:dyDescent="0.2">
      <c r="A452" s="8" t="s">
        <v>6363</v>
      </c>
      <c r="B452" s="12">
        <v>44259</v>
      </c>
      <c r="C452" s="8">
        <v>132</v>
      </c>
      <c r="D452" s="8" t="s">
        <v>6364</v>
      </c>
      <c r="E452" s="8" t="s">
        <v>6365</v>
      </c>
      <c r="F452" s="8"/>
      <c r="G452" s="8"/>
      <c r="H452" s="8"/>
      <c r="I452" s="8"/>
      <c r="J452" s="8">
        <v>79</v>
      </c>
      <c r="K452" s="8">
        <v>12</v>
      </c>
      <c r="L452" s="8">
        <v>35</v>
      </c>
      <c r="M452" s="8">
        <v>10</v>
      </c>
      <c r="N452" s="8">
        <v>10</v>
      </c>
      <c r="O452" s="8">
        <v>5</v>
      </c>
      <c r="P452" s="8">
        <v>7</v>
      </c>
      <c r="Q452" s="8">
        <v>4</v>
      </c>
      <c r="R452" s="8">
        <v>1</v>
      </c>
      <c r="S452" s="8">
        <v>1</v>
      </c>
      <c r="T452" s="16"/>
      <c r="U452" s="8"/>
      <c r="V452" s="8"/>
      <c r="W452" s="8">
        <v>79</v>
      </c>
      <c r="X452" s="8">
        <v>35</v>
      </c>
      <c r="Y452" s="8">
        <v>10</v>
      </c>
      <c r="Z452" s="8">
        <v>7</v>
      </c>
      <c r="AA452" s="8">
        <v>1</v>
      </c>
      <c r="AB452" s="8">
        <v>132</v>
      </c>
      <c r="AC452" s="24">
        <v>44259</v>
      </c>
      <c r="AD452" s="21">
        <v>32.14</v>
      </c>
      <c r="AE452" s="22">
        <v>1.48</v>
      </c>
      <c r="AF452" s="8"/>
      <c r="AG452" s="8"/>
      <c r="AH452" s="8"/>
      <c r="AI452" s="8"/>
      <c r="AJ452" s="8"/>
      <c r="AK452" s="8">
        <v>12</v>
      </c>
      <c r="AL452" s="8">
        <v>10</v>
      </c>
      <c r="AM452" s="8">
        <v>5</v>
      </c>
      <c r="AN452" s="8">
        <v>4</v>
      </c>
      <c r="AO452" s="8">
        <v>1</v>
      </c>
      <c r="AP452" s="8">
        <v>32</v>
      </c>
      <c r="AQ452" s="24">
        <v>44259</v>
      </c>
      <c r="AR452" s="23">
        <v>4.51</v>
      </c>
      <c r="AS452" s="22">
        <v>0.22</v>
      </c>
    </row>
    <row r="453" spans="1:45" x14ac:dyDescent="0.2">
      <c r="A453" s="8" t="s">
        <v>6366</v>
      </c>
      <c r="B453" s="12">
        <v>44320</v>
      </c>
      <c r="C453" s="8">
        <v>1065</v>
      </c>
      <c r="D453" s="8" t="s">
        <v>1847</v>
      </c>
      <c r="E453" s="8" t="s">
        <v>6367</v>
      </c>
      <c r="F453" s="8"/>
      <c r="G453" s="8"/>
      <c r="H453" s="8"/>
      <c r="I453" s="8"/>
      <c r="J453" s="8">
        <v>718</v>
      </c>
      <c r="K453" s="8">
        <v>313</v>
      </c>
      <c r="L453" s="8">
        <v>217</v>
      </c>
      <c r="M453" s="8">
        <v>83</v>
      </c>
      <c r="N453" s="8">
        <v>81</v>
      </c>
      <c r="O453" s="8">
        <v>25</v>
      </c>
      <c r="P453" s="8">
        <v>26</v>
      </c>
      <c r="Q453" s="8">
        <v>12</v>
      </c>
      <c r="R453" s="8">
        <v>24</v>
      </c>
      <c r="S453" s="8">
        <v>13</v>
      </c>
      <c r="T453" s="16"/>
      <c r="U453" s="8"/>
      <c r="V453" s="8"/>
      <c r="W453" s="8">
        <v>718</v>
      </c>
      <c r="X453" s="8">
        <v>217</v>
      </c>
      <c r="Y453" s="8">
        <v>81</v>
      </c>
      <c r="Z453" s="8">
        <v>26</v>
      </c>
      <c r="AA453" s="8">
        <v>13</v>
      </c>
      <c r="AB453" s="8">
        <v>1055</v>
      </c>
      <c r="AC453" s="24">
        <v>44320</v>
      </c>
      <c r="AD453" s="21">
        <v>294.70999999999998</v>
      </c>
      <c r="AE453" s="22">
        <v>1.86</v>
      </c>
      <c r="AF453" s="8"/>
      <c r="AG453" s="8"/>
      <c r="AH453" s="8"/>
      <c r="AI453" s="8"/>
      <c r="AJ453" s="8"/>
      <c r="AK453" s="8">
        <v>313</v>
      </c>
      <c r="AL453" s="8">
        <v>83</v>
      </c>
      <c r="AM453" s="8">
        <v>25</v>
      </c>
      <c r="AN453" s="8">
        <v>12</v>
      </c>
      <c r="AO453" s="8">
        <v>13</v>
      </c>
      <c r="AP453" s="8">
        <v>446</v>
      </c>
      <c r="AQ453" s="24">
        <v>44320</v>
      </c>
      <c r="AR453" s="23">
        <v>128.46</v>
      </c>
      <c r="AS453" s="22">
        <v>1.97</v>
      </c>
    </row>
    <row r="454" spans="1:45" x14ac:dyDescent="0.2">
      <c r="A454" s="8" t="s">
        <v>6368</v>
      </c>
      <c r="B454" s="8" t="s">
        <v>76</v>
      </c>
      <c r="C454" s="8">
        <v>59</v>
      </c>
      <c r="D454" s="8" t="s">
        <v>6369</v>
      </c>
      <c r="E454" s="8" t="s">
        <v>6370</v>
      </c>
      <c r="F454" s="8"/>
      <c r="G454" s="8"/>
      <c r="H454" s="8"/>
      <c r="I454" s="8"/>
      <c r="J454" s="8" t="s">
        <v>50</v>
      </c>
      <c r="K454" s="8"/>
      <c r="L454" s="8" t="s">
        <v>50</v>
      </c>
      <c r="M454" s="8"/>
      <c r="N454" s="8" t="s">
        <v>50</v>
      </c>
      <c r="O454" s="8"/>
      <c r="P454" s="8" t="s">
        <v>50</v>
      </c>
      <c r="Q454" s="8"/>
      <c r="R454" s="8" t="s">
        <v>50</v>
      </c>
      <c r="S454" s="8"/>
      <c r="T454" s="16"/>
      <c r="U454" s="8"/>
      <c r="V454" s="8"/>
      <c r="W454" s="8" t="s">
        <v>50</v>
      </c>
      <c r="X454" s="8" t="s">
        <v>50</v>
      </c>
      <c r="Y454" s="8" t="s">
        <v>50</v>
      </c>
      <c r="Z454" s="8" t="s">
        <v>50</v>
      </c>
      <c r="AA454" s="8"/>
      <c r="AB454" s="8">
        <v>0</v>
      </c>
      <c r="AC454" s="17" t="s">
        <v>76</v>
      </c>
      <c r="AD454" s="21" t="e">
        <v>#DIV/0!</v>
      </c>
      <c r="AE454" s="22" t="e">
        <v>#DIV/0!</v>
      </c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>
        <v>0</v>
      </c>
      <c r="AQ454" s="17" t="s">
        <v>76</v>
      </c>
      <c r="AR454" s="23" t="e">
        <v>#DIV/0!</v>
      </c>
      <c r="AS454" s="22" t="e">
        <v>#DIV/0!</v>
      </c>
    </row>
    <row r="455" spans="1:45" x14ac:dyDescent="0.2">
      <c r="A455" s="8" t="s">
        <v>6371</v>
      </c>
      <c r="B455" s="12">
        <v>44259</v>
      </c>
      <c r="C455" s="8">
        <v>16</v>
      </c>
      <c r="D455" s="8" t="s">
        <v>6372</v>
      </c>
      <c r="E455" s="8" t="s">
        <v>6373</v>
      </c>
      <c r="F455" s="8"/>
      <c r="G455" s="8"/>
      <c r="H455" s="8"/>
      <c r="I455" s="8"/>
      <c r="J455" s="8">
        <v>12</v>
      </c>
      <c r="K455" s="8">
        <v>4</v>
      </c>
      <c r="L455" s="8">
        <v>1</v>
      </c>
      <c r="M455" s="8">
        <v>1</v>
      </c>
      <c r="N455" s="8">
        <v>1</v>
      </c>
      <c r="O455" s="8">
        <v>1</v>
      </c>
      <c r="P455" s="8">
        <v>1</v>
      </c>
      <c r="Q455" s="8">
        <v>1</v>
      </c>
      <c r="R455" s="8">
        <v>1</v>
      </c>
      <c r="S455" s="8">
        <v>1</v>
      </c>
      <c r="T455" s="16"/>
      <c r="U455" s="8"/>
      <c r="V455" s="8"/>
      <c r="W455" s="8">
        <v>12</v>
      </c>
      <c r="X455" s="8">
        <v>1</v>
      </c>
      <c r="Y455" s="8">
        <v>1</v>
      </c>
      <c r="Z455" s="8">
        <v>1</v>
      </c>
      <c r="AA455" s="8">
        <v>1</v>
      </c>
      <c r="AB455" s="8">
        <v>16</v>
      </c>
      <c r="AC455" s="24">
        <v>44259</v>
      </c>
      <c r="AD455" s="21">
        <v>4.92</v>
      </c>
      <c r="AE455" s="22">
        <v>2.2400000000000002</v>
      </c>
      <c r="AF455" s="8"/>
      <c r="AG455" s="8"/>
      <c r="AH455" s="8"/>
      <c r="AI455" s="8"/>
      <c r="AJ455" s="8"/>
      <c r="AK455" s="8">
        <v>4</v>
      </c>
      <c r="AL455" s="8">
        <v>1</v>
      </c>
      <c r="AM455" s="8">
        <v>1</v>
      </c>
      <c r="AN455" s="8">
        <v>1</v>
      </c>
      <c r="AO455" s="8">
        <v>1</v>
      </c>
      <c r="AP455" s="8">
        <v>8</v>
      </c>
      <c r="AQ455" s="24">
        <v>44259</v>
      </c>
      <c r="AR455" s="23">
        <v>1.34</v>
      </c>
      <c r="AS455" s="22">
        <v>2.2400000000000002</v>
      </c>
    </row>
    <row r="456" spans="1:45" x14ac:dyDescent="0.2">
      <c r="A456" s="8" t="s">
        <v>6374</v>
      </c>
      <c r="B456" s="12">
        <v>44351</v>
      </c>
      <c r="C456" s="8">
        <v>251</v>
      </c>
      <c r="D456" s="8" t="s">
        <v>6375</v>
      </c>
      <c r="E456" s="8" t="s">
        <v>6376</v>
      </c>
      <c r="F456" s="8"/>
      <c r="G456" s="8"/>
      <c r="H456" s="8"/>
      <c r="I456" s="8"/>
      <c r="J456" s="8">
        <v>194</v>
      </c>
      <c r="K456" s="8">
        <v>35</v>
      </c>
      <c r="L456" s="8">
        <v>34</v>
      </c>
      <c r="M456" s="8">
        <v>8</v>
      </c>
      <c r="N456" s="8">
        <v>16</v>
      </c>
      <c r="O456" s="8">
        <v>4</v>
      </c>
      <c r="P456" s="8">
        <v>3</v>
      </c>
      <c r="Q456" s="8">
        <v>2</v>
      </c>
      <c r="R456" s="8">
        <v>6</v>
      </c>
      <c r="S456" s="8">
        <v>4</v>
      </c>
      <c r="T456" s="16"/>
      <c r="U456" s="8"/>
      <c r="V456" s="8"/>
      <c r="W456" s="8">
        <v>194</v>
      </c>
      <c r="X456" s="8">
        <v>34</v>
      </c>
      <c r="Y456" s="8">
        <v>16</v>
      </c>
      <c r="Z456" s="8">
        <v>3</v>
      </c>
      <c r="AA456" s="8">
        <v>4</v>
      </c>
      <c r="AB456" s="8">
        <v>251</v>
      </c>
      <c r="AC456" s="24">
        <v>44351</v>
      </c>
      <c r="AD456" s="21">
        <v>81.349999999999994</v>
      </c>
      <c r="AE456" s="22">
        <v>2.11</v>
      </c>
      <c r="AF456" s="8"/>
      <c r="AG456" s="8"/>
      <c r="AH456" s="8"/>
      <c r="AI456" s="8"/>
      <c r="AJ456" s="8"/>
      <c r="AK456" s="8">
        <v>35</v>
      </c>
      <c r="AL456" s="8">
        <v>8</v>
      </c>
      <c r="AM456" s="8">
        <v>4</v>
      </c>
      <c r="AN456" s="8">
        <v>2</v>
      </c>
      <c r="AO456" s="8">
        <v>4</v>
      </c>
      <c r="AP456" s="8">
        <v>53</v>
      </c>
      <c r="AQ456" s="24">
        <v>44351</v>
      </c>
      <c r="AR456" s="23">
        <v>13.81</v>
      </c>
      <c r="AS456" s="22">
        <v>2.1</v>
      </c>
    </row>
    <row r="457" spans="1:45" x14ac:dyDescent="0.2">
      <c r="A457" s="8" t="s">
        <v>6377</v>
      </c>
      <c r="B457" s="12">
        <v>44259</v>
      </c>
      <c r="C457" s="8">
        <v>147</v>
      </c>
      <c r="D457" s="8" t="s">
        <v>1566</v>
      </c>
      <c r="E457" s="8" t="s">
        <v>6378</v>
      </c>
      <c r="F457" s="8"/>
      <c r="G457" s="8"/>
      <c r="H457" s="8"/>
      <c r="I457" s="8"/>
      <c r="J457" s="8">
        <v>87</v>
      </c>
      <c r="K457" s="8">
        <v>30</v>
      </c>
      <c r="L457" s="8">
        <v>35</v>
      </c>
      <c r="M457" s="8">
        <v>16</v>
      </c>
      <c r="N457" s="8">
        <v>14</v>
      </c>
      <c r="O457" s="8">
        <v>3</v>
      </c>
      <c r="P457" s="8">
        <v>5</v>
      </c>
      <c r="Q457" s="8">
        <v>2</v>
      </c>
      <c r="R457" s="8">
        <v>6</v>
      </c>
      <c r="S457" s="8">
        <v>3</v>
      </c>
      <c r="T457" s="16"/>
      <c r="U457" s="8"/>
      <c r="V457" s="8"/>
      <c r="W457" s="8">
        <v>87</v>
      </c>
      <c r="X457" s="8">
        <v>35</v>
      </c>
      <c r="Y457" s="8">
        <v>14</v>
      </c>
      <c r="Z457" s="8">
        <v>5</v>
      </c>
      <c r="AA457" s="8">
        <v>3</v>
      </c>
      <c r="AB457" s="8">
        <v>144</v>
      </c>
      <c r="AC457" s="24">
        <v>44259</v>
      </c>
      <c r="AD457" s="21">
        <v>34.92</v>
      </c>
      <c r="AE457" s="22">
        <v>1.6</v>
      </c>
      <c r="AF457" s="8"/>
      <c r="AG457" s="8"/>
      <c r="AH457" s="8"/>
      <c r="AI457" s="8"/>
      <c r="AJ457" s="8"/>
      <c r="AK457" s="8">
        <v>30</v>
      </c>
      <c r="AL457" s="8">
        <v>16</v>
      </c>
      <c r="AM457" s="8">
        <v>3</v>
      </c>
      <c r="AN457" s="8">
        <v>2</v>
      </c>
      <c r="AO457" s="8">
        <v>3</v>
      </c>
      <c r="AP457" s="8">
        <v>54</v>
      </c>
      <c r="AQ457" s="24">
        <v>44259</v>
      </c>
      <c r="AR457" s="23">
        <v>12.19</v>
      </c>
      <c r="AS457" s="22">
        <v>1.28</v>
      </c>
    </row>
    <row r="458" spans="1:45" x14ac:dyDescent="0.2">
      <c r="A458" s="8" t="s">
        <v>6379</v>
      </c>
      <c r="B458" s="12">
        <v>44231</v>
      </c>
      <c r="C458" s="8">
        <v>71</v>
      </c>
      <c r="D458" s="8" t="s">
        <v>6380</v>
      </c>
      <c r="E458" s="8" t="s">
        <v>6381</v>
      </c>
      <c r="F458" s="8"/>
      <c r="G458" s="8"/>
      <c r="H458" s="8"/>
      <c r="I458" s="8"/>
      <c r="J458" s="8">
        <v>42</v>
      </c>
      <c r="K458" s="8">
        <v>12</v>
      </c>
      <c r="L458" s="8">
        <v>8</v>
      </c>
      <c r="M458" s="8">
        <v>3</v>
      </c>
      <c r="N458" s="8">
        <v>11</v>
      </c>
      <c r="O458" s="8">
        <v>3</v>
      </c>
      <c r="P458" s="8">
        <v>5</v>
      </c>
      <c r="Q458" s="8">
        <v>4</v>
      </c>
      <c r="R458" s="8">
        <v>5</v>
      </c>
      <c r="S458" s="8">
        <v>1</v>
      </c>
      <c r="T458" s="16"/>
      <c r="U458" s="8"/>
      <c r="V458" s="8"/>
      <c r="W458" s="8">
        <v>42</v>
      </c>
      <c r="X458" s="8">
        <v>8</v>
      </c>
      <c r="Y458" s="8">
        <v>11</v>
      </c>
      <c r="Z458" s="8">
        <v>5</v>
      </c>
      <c r="AA458" s="8">
        <v>1</v>
      </c>
      <c r="AB458" s="8">
        <v>67</v>
      </c>
      <c r="AC458" s="24">
        <v>44231</v>
      </c>
      <c r="AD458" s="21">
        <v>16.41</v>
      </c>
      <c r="AE458" s="22">
        <v>1.95</v>
      </c>
      <c r="AF458" s="8"/>
      <c r="AG458" s="8"/>
      <c r="AH458" s="8"/>
      <c r="AI458" s="8"/>
      <c r="AJ458" s="8"/>
      <c r="AK458" s="8">
        <v>12</v>
      </c>
      <c r="AL458" s="8">
        <v>3</v>
      </c>
      <c r="AM458" s="8">
        <v>3</v>
      </c>
      <c r="AN458" s="8">
        <v>4</v>
      </c>
      <c r="AO458" s="8">
        <v>1</v>
      </c>
      <c r="AP458" s="8">
        <v>23</v>
      </c>
      <c r="AQ458" s="24">
        <v>44231</v>
      </c>
      <c r="AR458" s="23">
        <v>4.28</v>
      </c>
      <c r="AS458" s="22">
        <v>1.86</v>
      </c>
    </row>
    <row r="459" spans="1:45" x14ac:dyDescent="0.2">
      <c r="A459" s="8" t="s">
        <v>6382</v>
      </c>
      <c r="B459" s="12">
        <v>44442</v>
      </c>
      <c r="C459" s="8">
        <v>89</v>
      </c>
      <c r="D459" s="8" t="s">
        <v>6383</v>
      </c>
      <c r="E459" s="8" t="s">
        <v>6384</v>
      </c>
      <c r="F459" s="8"/>
      <c r="G459" s="8"/>
      <c r="H459" s="8"/>
      <c r="I459" s="8"/>
      <c r="J459" s="8">
        <v>49</v>
      </c>
      <c r="K459" s="8">
        <v>7</v>
      </c>
      <c r="L459" s="8">
        <v>17</v>
      </c>
      <c r="M459" s="8">
        <v>1</v>
      </c>
      <c r="N459" s="8">
        <v>4</v>
      </c>
      <c r="O459" s="8">
        <v>0</v>
      </c>
      <c r="P459" s="8">
        <v>4</v>
      </c>
      <c r="Q459" s="8">
        <v>2</v>
      </c>
      <c r="R459" s="8">
        <v>13</v>
      </c>
      <c r="S459" s="8">
        <v>7</v>
      </c>
      <c r="T459" s="16"/>
      <c r="U459" s="8"/>
      <c r="V459" s="8"/>
      <c r="W459" s="8">
        <v>49</v>
      </c>
      <c r="X459" s="8">
        <v>17</v>
      </c>
      <c r="Y459" s="8">
        <v>4</v>
      </c>
      <c r="Z459" s="8">
        <v>4</v>
      </c>
      <c r="AA459" s="8">
        <v>7</v>
      </c>
      <c r="AB459" s="8">
        <v>81</v>
      </c>
      <c r="AC459" s="24">
        <v>44442</v>
      </c>
      <c r="AD459" s="21">
        <v>19.100000000000001</v>
      </c>
      <c r="AE459" s="22">
        <v>1.85</v>
      </c>
      <c r="AF459" s="8"/>
      <c r="AG459" s="8"/>
      <c r="AH459" s="8"/>
      <c r="AI459" s="8"/>
      <c r="AJ459" s="8"/>
      <c r="AK459" s="8">
        <v>7</v>
      </c>
      <c r="AL459" s="8">
        <v>1</v>
      </c>
      <c r="AM459" s="8">
        <v>0</v>
      </c>
      <c r="AN459" s="8">
        <v>2</v>
      </c>
      <c r="AO459" s="8">
        <v>7</v>
      </c>
      <c r="AP459" s="8">
        <v>17</v>
      </c>
      <c r="AQ459" s="24">
        <v>44442</v>
      </c>
      <c r="AR459" s="23">
        <v>3.36</v>
      </c>
      <c r="AS459" s="22">
        <v>0.41</v>
      </c>
    </row>
    <row r="460" spans="1:45" x14ac:dyDescent="0.2">
      <c r="A460" s="8" t="s">
        <v>6385</v>
      </c>
      <c r="B460" s="12">
        <v>44320</v>
      </c>
      <c r="C460" s="8">
        <v>32</v>
      </c>
      <c r="D460" s="8" t="s">
        <v>5501</v>
      </c>
      <c r="E460" s="8" t="s">
        <v>6386</v>
      </c>
      <c r="F460" s="8"/>
      <c r="G460" s="8"/>
      <c r="H460" s="8"/>
      <c r="I460" s="8"/>
      <c r="J460" s="8">
        <v>25</v>
      </c>
      <c r="K460" s="8">
        <v>11</v>
      </c>
      <c r="L460" s="8">
        <v>3</v>
      </c>
      <c r="M460" s="8">
        <v>2</v>
      </c>
      <c r="N460" s="8">
        <v>2</v>
      </c>
      <c r="O460" s="8">
        <v>0</v>
      </c>
      <c r="P460" s="8">
        <v>2</v>
      </c>
      <c r="Q460" s="8">
        <v>1</v>
      </c>
      <c r="R460" s="8">
        <v>2</v>
      </c>
      <c r="S460" s="8">
        <v>1</v>
      </c>
      <c r="T460" s="16"/>
      <c r="U460" s="8"/>
      <c r="V460" s="8"/>
      <c r="W460" s="8">
        <v>25</v>
      </c>
      <c r="X460" s="8">
        <v>3</v>
      </c>
      <c r="Y460" s="8">
        <v>2</v>
      </c>
      <c r="Z460" s="8">
        <v>2</v>
      </c>
      <c r="AA460" s="8">
        <v>1</v>
      </c>
      <c r="AB460" s="8">
        <v>33</v>
      </c>
      <c r="AC460" s="24">
        <v>44320</v>
      </c>
      <c r="AD460" s="21">
        <v>10.31</v>
      </c>
      <c r="AE460" s="22">
        <v>2.21</v>
      </c>
      <c r="AF460" s="8"/>
      <c r="AG460" s="8"/>
      <c r="AH460" s="8"/>
      <c r="AI460" s="8"/>
      <c r="AJ460" s="8"/>
      <c r="AK460" s="8">
        <v>11</v>
      </c>
      <c r="AL460" s="8">
        <v>2</v>
      </c>
      <c r="AM460" s="8">
        <v>0</v>
      </c>
      <c r="AN460" s="8">
        <v>1</v>
      </c>
      <c r="AO460" s="8">
        <v>1</v>
      </c>
      <c r="AP460" s="8">
        <v>15</v>
      </c>
      <c r="AQ460" s="24">
        <v>44320</v>
      </c>
      <c r="AR460" s="23">
        <v>4.53</v>
      </c>
      <c r="AS460" s="22">
        <v>2.1</v>
      </c>
    </row>
    <row r="461" spans="1:45" x14ac:dyDescent="0.2">
      <c r="A461" s="8" t="s">
        <v>6387</v>
      </c>
      <c r="B461" s="8" t="s">
        <v>56</v>
      </c>
      <c r="C461" s="8">
        <v>1</v>
      </c>
      <c r="D461" s="8" t="s">
        <v>338</v>
      </c>
      <c r="E461" s="8" t="s">
        <v>6388</v>
      </c>
      <c r="F461" s="8"/>
      <c r="G461" s="8"/>
      <c r="H461" s="8"/>
      <c r="I461" s="8"/>
      <c r="J461" s="8">
        <v>1</v>
      </c>
      <c r="K461" s="8">
        <v>1</v>
      </c>
      <c r="L461" s="8">
        <v>1</v>
      </c>
      <c r="M461" s="8">
        <v>1</v>
      </c>
      <c r="N461" s="8">
        <v>1</v>
      </c>
      <c r="O461" s="8">
        <v>1</v>
      </c>
      <c r="P461" s="8">
        <v>1</v>
      </c>
      <c r="Q461" s="8">
        <v>1</v>
      </c>
      <c r="R461" s="8">
        <v>1</v>
      </c>
      <c r="S461" s="8">
        <v>1</v>
      </c>
      <c r="T461" s="16"/>
      <c r="U461" s="8"/>
      <c r="V461" s="8"/>
      <c r="W461" s="8">
        <v>1</v>
      </c>
      <c r="X461" s="8">
        <v>1</v>
      </c>
      <c r="Y461" s="8">
        <v>1</v>
      </c>
      <c r="Z461" s="8">
        <v>1</v>
      </c>
      <c r="AA461" s="8">
        <v>1</v>
      </c>
      <c r="AB461" s="8">
        <v>5</v>
      </c>
      <c r="AC461" s="17" t="s">
        <v>56</v>
      </c>
      <c r="AD461" s="21">
        <v>0</v>
      </c>
      <c r="AE461" s="22" t="e">
        <v>#DIV/0!</v>
      </c>
      <c r="AF461" s="8"/>
      <c r="AG461" s="8"/>
      <c r="AH461" s="8"/>
      <c r="AI461" s="8"/>
      <c r="AJ461" s="8"/>
      <c r="AK461" s="8">
        <v>1</v>
      </c>
      <c r="AL461" s="8">
        <v>1</v>
      </c>
      <c r="AM461" s="8">
        <v>1</v>
      </c>
      <c r="AN461" s="8">
        <v>1</v>
      </c>
      <c r="AO461" s="8">
        <v>1</v>
      </c>
      <c r="AP461" s="8">
        <v>5</v>
      </c>
      <c r="AQ461" s="17" t="s">
        <v>56</v>
      </c>
      <c r="AR461" s="23">
        <v>0</v>
      </c>
      <c r="AS461" s="22" t="e">
        <v>#DIV/0!</v>
      </c>
    </row>
    <row r="462" spans="1:45" x14ac:dyDescent="0.2">
      <c r="A462" s="8" t="s">
        <v>6389</v>
      </c>
      <c r="B462" s="12">
        <v>44381</v>
      </c>
      <c r="C462" s="8">
        <v>20</v>
      </c>
      <c r="D462" s="8" t="s">
        <v>6390</v>
      </c>
      <c r="E462" s="8" t="s">
        <v>6391</v>
      </c>
      <c r="F462" s="8"/>
      <c r="G462" s="8"/>
      <c r="H462" s="8"/>
      <c r="I462" s="8"/>
      <c r="J462" s="8">
        <v>16</v>
      </c>
      <c r="K462" s="8">
        <v>6</v>
      </c>
      <c r="L462" s="8">
        <v>3</v>
      </c>
      <c r="M462" s="8">
        <v>2</v>
      </c>
      <c r="N462" s="8">
        <v>1</v>
      </c>
      <c r="O462" s="8">
        <v>0</v>
      </c>
      <c r="P462" s="8">
        <v>1</v>
      </c>
      <c r="Q462" s="8">
        <v>0</v>
      </c>
      <c r="R462" s="8">
        <v>1</v>
      </c>
      <c r="S462" s="8">
        <v>0</v>
      </c>
      <c r="T462" s="16"/>
      <c r="U462" s="8"/>
      <c r="V462" s="8"/>
      <c r="W462" s="8">
        <v>16</v>
      </c>
      <c r="X462" s="8">
        <v>3</v>
      </c>
      <c r="Y462" s="8">
        <v>1</v>
      </c>
      <c r="Z462" s="8">
        <v>1</v>
      </c>
      <c r="AA462" s="8">
        <v>0</v>
      </c>
      <c r="AB462" s="8">
        <v>21</v>
      </c>
      <c r="AC462" s="24">
        <v>44381</v>
      </c>
      <c r="AD462" s="21">
        <v>6.69</v>
      </c>
      <c r="AE462" s="22">
        <v>2.09</v>
      </c>
      <c r="AF462" s="8"/>
      <c r="AG462" s="8"/>
      <c r="AH462" s="8"/>
      <c r="AI462" s="8"/>
      <c r="AJ462" s="8"/>
      <c r="AK462" s="8">
        <v>6</v>
      </c>
      <c r="AL462" s="8">
        <v>2</v>
      </c>
      <c r="AM462" s="8">
        <v>0</v>
      </c>
      <c r="AN462" s="8">
        <v>0</v>
      </c>
      <c r="AO462" s="8">
        <v>0</v>
      </c>
      <c r="AP462" s="8">
        <v>8</v>
      </c>
      <c r="AQ462" s="24">
        <v>44381</v>
      </c>
      <c r="AR462" s="23">
        <v>2.61</v>
      </c>
      <c r="AS462" s="22">
        <v>1.71</v>
      </c>
    </row>
    <row r="463" spans="1:45" x14ac:dyDescent="0.2">
      <c r="A463" s="8" t="s">
        <v>6392</v>
      </c>
      <c r="B463" s="12">
        <v>44259</v>
      </c>
      <c r="C463" s="8">
        <v>29</v>
      </c>
      <c r="D463" s="8" t="s">
        <v>6393</v>
      </c>
      <c r="E463" s="8" t="s">
        <v>6394</v>
      </c>
      <c r="F463" s="8"/>
      <c r="G463" s="8"/>
      <c r="H463" s="8"/>
      <c r="I463" s="8"/>
      <c r="J463" s="8">
        <v>21</v>
      </c>
      <c r="K463" s="8">
        <v>6</v>
      </c>
      <c r="L463" s="8">
        <v>3</v>
      </c>
      <c r="M463" s="8">
        <v>0</v>
      </c>
      <c r="N463" s="8">
        <v>4</v>
      </c>
      <c r="O463" s="8">
        <v>0</v>
      </c>
      <c r="P463" s="8">
        <v>1</v>
      </c>
      <c r="Q463" s="8">
        <v>0</v>
      </c>
      <c r="R463" s="8">
        <v>1</v>
      </c>
      <c r="S463" s="8">
        <v>0</v>
      </c>
      <c r="T463" s="16"/>
      <c r="U463" s="8"/>
      <c r="V463" s="8"/>
      <c r="W463" s="8">
        <v>21</v>
      </c>
      <c r="X463" s="8">
        <v>3</v>
      </c>
      <c r="Y463" s="8">
        <v>4</v>
      </c>
      <c r="Z463" s="8">
        <v>1</v>
      </c>
      <c r="AA463" s="8">
        <v>0</v>
      </c>
      <c r="AB463" s="8">
        <v>29</v>
      </c>
      <c r="AC463" s="24">
        <v>44259</v>
      </c>
      <c r="AD463" s="21">
        <v>8.64</v>
      </c>
      <c r="AE463" s="22">
        <v>2.0499999999999998</v>
      </c>
      <c r="AF463" s="8"/>
      <c r="AG463" s="8"/>
      <c r="AH463" s="8"/>
      <c r="AI463" s="8"/>
      <c r="AJ463" s="8"/>
      <c r="AK463" s="8">
        <v>6</v>
      </c>
      <c r="AL463" s="8">
        <v>0</v>
      </c>
      <c r="AM463" s="8">
        <v>0</v>
      </c>
      <c r="AN463" s="8">
        <v>0</v>
      </c>
      <c r="AO463" s="8">
        <v>0</v>
      </c>
      <c r="AP463" s="8">
        <v>6</v>
      </c>
      <c r="AQ463" s="24">
        <v>44259</v>
      </c>
      <c r="AR463" s="23">
        <v>2.68</v>
      </c>
      <c r="AS463" s="22">
        <v>2.2400000000000002</v>
      </c>
    </row>
    <row r="464" spans="1:45" x14ac:dyDescent="0.2">
      <c r="A464" s="8" t="s">
        <v>6395</v>
      </c>
      <c r="B464" s="8" t="s">
        <v>50</v>
      </c>
      <c r="C464" s="8" t="s">
        <v>50</v>
      </c>
      <c r="D464" s="8" t="s">
        <v>1635</v>
      </c>
      <c r="E464" s="8" t="s">
        <v>6396</v>
      </c>
      <c r="F464" s="8"/>
      <c r="G464" s="8"/>
      <c r="H464" s="8"/>
      <c r="I464" s="8"/>
      <c r="J464" s="8" t="s">
        <v>50</v>
      </c>
      <c r="K464" s="8"/>
      <c r="L464" s="8" t="s">
        <v>50</v>
      </c>
      <c r="M464" s="8"/>
      <c r="N464" s="8" t="s">
        <v>50</v>
      </c>
      <c r="O464" s="8"/>
      <c r="P464" s="8" t="s">
        <v>50</v>
      </c>
      <c r="Q464" s="8"/>
      <c r="R464" s="8" t="s">
        <v>50</v>
      </c>
      <c r="S464" s="8"/>
      <c r="T464" s="16"/>
      <c r="U464" s="8"/>
      <c r="V464" s="8"/>
      <c r="W464" s="8" t="s">
        <v>50</v>
      </c>
      <c r="X464" s="8" t="s">
        <v>50</v>
      </c>
      <c r="Y464" s="8" t="s">
        <v>50</v>
      </c>
      <c r="Z464" s="8" t="s">
        <v>50</v>
      </c>
      <c r="AA464" s="8"/>
      <c r="AB464" s="8">
        <v>0</v>
      </c>
      <c r="AC464" s="17" t="s">
        <v>50</v>
      </c>
      <c r="AD464" s="21" t="e">
        <v>#DIV/0!</v>
      </c>
      <c r="AE464" s="22" t="e">
        <v>#DIV/0!</v>
      </c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>
        <v>0</v>
      </c>
      <c r="AQ464" s="17" t="s">
        <v>50</v>
      </c>
      <c r="AR464" s="23" t="e">
        <v>#DIV/0!</v>
      </c>
      <c r="AS464" s="22" t="e">
        <v>#DIV/0!</v>
      </c>
    </row>
    <row r="465" spans="1:45" x14ac:dyDescent="0.2">
      <c r="A465" s="8" t="s">
        <v>6397</v>
      </c>
      <c r="B465" s="12">
        <v>44200</v>
      </c>
      <c r="C465" s="8">
        <v>119</v>
      </c>
      <c r="D465" s="8" t="s">
        <v>6398</v>
      </c>
      <c r="E465" s="8" t="s">
        <v>6399</v>
      </c>
      <c r="F465" s="8"/>
      <c r="G465" s="8"/>
      <c r="H465" s="8"/>
      <c r="I465" s="8"/>
      <c r="J465" s="8">
        <v>74</v>
      </c>
      <c r="K465" s="8">
        <v>11</v>
      </c>
      <c r="L465" s="8">
        <v>24</v>
      </c>
      <c r="M465" s="8">
        <v>11</v>
      </c>
      <c r="N465" s="8">
        <v>8</v>
      </c>
      <c r="O465" s="8">
        <v>2</v>
      </c>
      <c r="P465" s="8">
        <v>6</v>
      </c>
      <c r="Q465" s="8">
        <v>3</v>
      </c>
      <c r="R465" s="8">
        <v>7</v>
      </c>
      <c r="S465" s="8">
        <v>5</v>
      </c>
      <c r="T465" s="16"/>
      <c r="U465" s="8"/>
      <c r="V465" s="8"/>
      <c r="W465" s="8">
        <v>74</v>
      </c>
      <c r="X465" s="8">
        <v>24</v>
      </c>
      <c r="Y465" s="8">
        <v>8</v>
      </c>
      <c r="Z465" s="8">
        <v>6</v>
      </c>
      <c r="AA465" s="8">
        <v>5</v>
      </c>
      <c r="AB465" s="8">
        <v>117</v>
      </c>
      <c r="AC465" s="24">
        <v>44200</v>
      </c>
      <c r="AD465" s="21">
        <v>29.32</v>
      </c>
      <c r="AE465" s="22">
        <v>1.89</v>
      </c>
      <c r="AF465" s="8"/>
      <c r="AG465" s="8"/>
      <c r="AH465" s="8"/>
      <c r="AI465" s="8"/>
      <c r="AJ465" s="8"/>
      <c r="AK465" s="8">
        <v>11</v>
      </c>
      <c r="AL465" s="8">
        <v>11</v>
      </c>
      <c r="AM465" s="8">
        <v>2</v>
      </c>
      <c r="AN465" s="8">
        <v>3</v>
      </c>
      <c r="AO465" s="8">
        <v>5</v>
      </c>
      <c r="AP465" s="8">
        <v>32</v>
      </c>
      <c r="AQ465" s="24">
        <v>44200</v>
      </c>
      <c r="AR465" s="23">
        <v>4.34</v>
      </c>
      <c r="AS465" s="22">
        <v>0.34</v>
      </c>
    </row>
    <row r="466" spans="1:45" x14ac:dyDescent="0.2">
      <c r="A466" s="8" t="s">
        <v>6400</v>
      </c>
      <c r="B466" s="12">
        <v>44200</v>
      </c>
      <c r="C466" s="8">
        <v>183</v>
      </c>
      <c r="D466" s="8" t="s">
        <v>6401</v>
      </c>
      <c r="E466" s="8" t="s">
        <v>6402</v>
      </c>
      <c r="F466" s="8"/>
      <c r="G466" s="8"/>
      <c r="H466" s="8"/>
      <c r="I466" s="8"/>
      <c r="J466" s="8">
        <v>107</v>
      </c>
      <c r="K466" s="8">
        <v>18</v>
      </c>
      <c r="L466" s="8">
        <v>34</v>
      </c>
      <c r="M466" s="8">
        <v>11</v>
      </c>
      <c r="N466" s="8">
        <v>15</v>
      </c>
      <c r="O466" s="8">
        <v>4</v>
      </c>
      <c r="P466" s="8">
        <v>14</v>
      </c>
      <c r="Q466" s="8">
        <v>5</v>
      </c>
      <c r="R466" s="8">
        <v>13</v>
      </c>
      <c r="S466" s="8">
        <v>9</v>
      </c>
      <c r="T466" s="16"/>
      <c r="U466" s="8"/>
      <c r="V466" s="8"/>
      <c r="W466" s="8">
        <v>107</v>
      </c>
      <c r="X466" s="8">
        <v>34</v>
      </c>
      <c r="Y466" s="8">
        <v>15</v>
      </c>
      <c r="Z466" s="8">
        <v>14</v>
      </c>
      <c r="AA466" s="8">
        <v>9</v>
      </c>
      <c r="AB466" s="8">
        <v>179</v>
      </c>
      <c r="AC466" s="24">
        <v>44200</v>
      </c>
      <c r="AD466" s="21">
        <v>40.92</v>
      </c>
      <c r="AE466" s="22">
        <v>1.96</v>
      </c>
      <c r="AF466" s="8"/>
      <c r="AG466" s="8"/>
      <c r="AH466" s="8"/>
      <c r="AI466" s="8"/>
      <c r="AJ466" s="8"/>
      <c r="AK466" s="8">
        <v>18</v>
      </c>
      <c r="AL466" s="8">
        <v>11</v>
      </c>
      <c r="AM466" s="8">
        <v>4</v>
      </c>
      <c r="AN466" s="8">
        <v>5</v>
      </c>
      <c r="AO466" s="8">
        <v>9</v>
      </c>
      <c r="AP466" s="8">
        <v>47</v>
      </c>
      <c r="AQ466" s="24">
        <v>44200</v>
      </c>
      <c r="AR466" s="23">
        <v>5.59</v>
      </c>
      <c r="AS466" s="22">
        <v>0.95</v>
      </c>
    </row>
    <row r="467" spans="1:45" x14ac:dyDescent="0.2">
      <c r="A467" s="8" t="s">
        <v>6403</v>
      </c>
      <c r="B467" s="12">
        <v>44320</v>
      </c>
      <c r="C467" s="8">
        <v>363</v>
      </c>
      <c r="D467" s="8" t="s">
        <v>5287</v>
      </c>
      <c r="E467" s="8" t="s">
        <v>6404</v>
      </c>
      <c r="F467" s="8"/>
      <c r="G467" s="8"/>
      <c r="H467" s="8"/>
      <c r="I467" s="8"/>
      <c r="J467" s="8">
        <v>230</v>
      </c>
      <c r="K467" s="8">
        <v>57</v>
      </c>
      <c r="L467" s="8">
        <v>87</v>
      </c>
      <c r="M467" s="8">
        <v>23</v>
      </c>
      <c r="N467" s="8">
        <v>34</v>
      </c>
      <c r="O467" s="8">
        <v>13</v>
      </c>
      <c r="P467" s="8">
        <v>8</v>
      </c>
      <c r="Q467" s="8">
        <v>4</v>
      </c>
      <c r="R467" s="8">
        <v>4</v>
      </c>
      <c r="S467" s="8">
        <v>0</v>
      </c>
      <c r="T467" s="16"/>
      <c r="U467" s="8"/>
      <c r="V467" s="8"/>
      <c r="W467" s="8">
        <v>230</v>
      </c>
      <c r="X467" s="8">
        <v>87</v>
      </c>
      <c r="Y467" s="8">
        <v>34</v>
      </c>
      <c r="Z467" s="8">
        <v>8</v>
      </c>
      <c r="AA467" s="8">
        <v>0</v>
      </c>
      <c r="AB467" s="8">
        <v>359</v>
      </c>
      <c r="AC467" s="24">
        <v>44320</v>
      </c>
      <c r="AD467" s="21">
        <v>94.75</v>
      </c>
      <c r="AE467" s="22">
        <v>1.61</v>
      </c>
      <c r="AF467" s="8"/>
      <c r="AG467" s="8"/>
      <c r="AH467" s="8"/>
      <c r="AI467" s="8"/>
      <c r="AJ467" s="8"/>
      <c r="AK467" s="8">
        <v>57</v>
      </c>
      <c r="AL467" s="8">
        <v>23</v>
      </c>
      <c r="AM467" s="8">
        <v>13</v>
      </c>
      <c r="AN467" s="8">
        <v>4</v>
      </c>
      <c r="AO467" s="8">
        <v>0</v>
      </c>
      <c r="AP467" s="8">
        <v>97</v>
      </c>
      <c r="AQ467" s="24">
        <v>44320</v>
      </c>
      <c r="AR467" s="23">
        <v>22.81</v>
      </c>
      <c r="AS467" s="22">
        <v>1.47</v>
      </c>
    </row>
    <row r="468" spans="1:45" x14ac:dyDescent="0.2">
      <c r="A468" s="8" t="s">
        <v>6405</v>
      </c>
      <c r="B468" s="12">
        <v>44259</v>
      </c>
      <c r="C468" s="8">
        <v>95</v>
      </c>
      <c r="D468" s="8" t="s">
        <v>6406</v>
      </c>
      <c r="E468" s="8" t="s">
        <v>6407</v>
      </c>
      <c r="F468" s="8"/>
      <c r="G468" s="8"/>
      <c r="H468" s="8"/>
      <c r="I468" s="8"/>
      <c r="J468" s="8">
        <v>61</v>
      </c>
      <c r="K468" s="8">
        <v>11</v>
      </c>
      <c r="L468" s="8">
        <v>16</v>
      </c>
      <c r="M468" s="8">
        <v>2</v>
      </c>
      <c r="N468" s="8">
        <v>6</v>
      </c>
      <c r="O468" s="8">
        <v>1</v>
      </c>
      <c r="P468" s="8">
        <v>4</v>
      </c>
      <c r="Q468" s="8">
        <v>2</v>
      </c>
      <c r="R468" s="8">
        <v>8</v>
      </c>
      <c r="S468" s="8">
        <v>5</v>
      </c>
      <c r="T468" s="16"/>
      <c r="U468" s="8"/>
      <c r="V468" s="8"/>
      <c r="W468" s="8">
        <v>61</v>
      </c>
      <c r="X468" s="8">
        <v>16</v>
      </c>
      <c r="Y468" s="8">
        <v>6</v>
      </c>
      <c r="Z468" s="8">
        <v>4</v>
      </c>
      <c r="AA468" s="8">
        <v>5</v>
      </c>
      <c r="AB468" s="8">
        <v>92</v>
      </c>
      <c r="AC468" s="24">
        <v>44259</v>
      </c>
      <c r="AD468" s="21">
        <v>24.3</v>
      </c>
      <c r="AE468" s="22">
        <v>2.0299999999999998</v>
      </c>
      <c r="AF468" s="8"/>
      <c r="AG468" s="8"/>
      <c r="AH468" s="8"/>
      <c r="AI468" s="8"/>
      <c r="AJ468" s="8"/>
      <c r="AK468" s="8">
        <v>11</v>
      </c>
      <c r="AL468" s="8">
        <v>2</v>
      </c>
      <c r="AM468" s="8">
        <v>1</v>
      </c>
      <c r="AN468" s="8">
        <v>2</v>
      </c>
      <c r="AO468" s="8">
        <v>5</v>
      </c>
      <c r="AP468" s="8">
        <v>21</v>
      </c>
      <c r="AQ468" s="24">
        <v>44259</v>
      </c>
      <c r="AR468" s="23">
        <v>4.09</v>
      </c>
      <c r="AS468" s="22">
        <v>1.59</v>
      </c>
    </row>
    <row r="469" spans="1:45" x14ac:dyDescent="0.2">
      <c r="A469" s="8" t="s">
        <v>6408</v>
      </c>
      <c r="B469" s="12">
        <v>44381</v>
      </c>
      <c r="C469" s="8">
        <v>54</v>
      </c>
      <c r="D469" s="8" t="s">
        <v>3334</v>
      </c>
      <c r="E469" s="8" t="s">
        <v>6409</v>
      </c>
      <c r="F469" s="8"/>
      <c r="G469" s="8"/>
      <c r="H469" s="8"/>
      <c r="I469" s="8"/>
      <c r="J469" s="8">
        <v>44</v>
      </c>
      <c r="K469" s="8">
        <v>9</v>
      </c>
      <c r="L469" s="8">
        <v>7</v>
      </c>
      <c r="M469" s="8">
        <v>1</v>
      </c>
      <c r="N469" s="8">
        <v>3</v>
      </c>
      <c r="O469" s="8">
        <v>0</v>
      </c>
      <c r="P469" s="8">
        <v>3</v>
      </c>
      <c r="Q469" s="8">
        <v>0</v>
      </c>
      <c r="R469" s="8">
        <v>3</v>
      </c>
      <c r="S469" s="8">
        <v>0</v>
      </c>
      <c r="T469" s="16"/>
      <c r="U469" s="8"/>
      <c r="V469" s="8"/>
      <c r="W469" s="8">
        <v>44</v>
      </c>
      <c r="X469" s="8">
        <v>7</v>
      </c>
      <c r="Y469" s="8">
        <v>3</v>
      </c>
      <c r="Z469" s="8">
        <v>3</v>
      </c>
      <c r="AA469" s="8">
        <v>0</v>
      </c>
      <c r="AB469" s="8">
        <v>57</v>
      </c>
      <c r="AC469" s="24">
        <v>44381</v>
      </c>
      <c r="AD469" s="21">
        <v>18.39</v>
      </c>
      <c r="AE469" s="22">
        <v>2.14</v>
      </c>
      <c r="AF469" s="8"/>
      <c r="AG469" s="8"/>
      <c r="AH469" s="8"/>
      <c r="AI469" s="8"/>
      <c r="AJ469" s="8"/>
      <c r="AK469" s="8">
        <v>9</v>
      </c>
      <c r="AL469" s="8">
        <v>1</v>
      </c>
      <c r="AM469" s="8">
        <v>0</v>
      </c>
      <c r="AN469" s="8">
        <v>0</v>
      </c>
      <c r="AO469" s="8">
        <v>0</v>
      </c>
      <c r="AP469" s="8">
        <v>10</v>
      </c>
      <c r="AQ469" s="24">
        <v>44381</v>
      </c>
      <c r="AR469" s="23">
        <v>3.94</v>
      </c>
      <c r="AS469" s="22">
        <v>2.17</v>
      </c>
    </row>
    <row r="470" spans="1:45" x14ac:dyDescent="0.2">
      <c r="A470" s="8" t="s">
        <v>6410</v>
      </c>
      <c r="B470" s="12">
        <v>44320</v>
      </c>
      <c r="C470" s="8">
        <v>80</v>
      </c>
      <c r="D470" s="8" t="s">
        <v>6411</v>
      </c>
      <c r="E470" s="8" t="s">
        <v>6412</v>
      </c>
      <c r="F470" s="8"/>
      <c r="G470" s="8"/>
      <c r="H470" s="8"/>
      <c r="I470" s="8"/>
      <c r="J470" s="8">
        <v>60</v>
      </c>
      <c r="K470" s="8">
        <v>29</v>
      </c>
      <c r="L470" s="8">
        <v>13</v>
      </c>
      <c r="M470" s="8">
        <v>4</v>
      </c>
      <c r="N470" s="8">
        <v>2</v>
      </c>
      <c r="O470" s="8">
        <v>0</v>
      </c>
      <c r="P470" s="8">
        <v>1</v>
      </c>
      <c r="Q470" s="8">
        <v>1</v>
      </c>
      <c r="R470" s="8">
        <v>3</v>
      </c>
      <c r="S470" s="8">
        <v>2</v>
      </c>
      <c r="T470" s="16"/>
      <c r="U470" s="8"/>
      <c r="V470" s="8"/>
      <c r="W470" s="8">
        <v>60</v>
      </c>
      <c r="X470" s="8">
        <v>13</v>
      </c>
      <c r="Y470" s="8">
        <v>2</v>
      </c>
      <c r="Z470" s="8">
        <v>1</v>
      </c>
      <c r="AA470" s="8">
        <v>2</v>
      </c>
      <c r="AB470" s="8">
        <v>78</v>
      </c>
      <c r="AC470" s="24">
        <v>44320</v>
      </c>
      <c r="AD470" s="21">
        <v>25.3</v>
      </c>
      <c r="AE470" s="22">
        <v>2.04</v>
      </c>
      <c r="AF470" s="8"/>
      <c r="AG470" s="8"/>
      <c r="AH470" s="8"/>
      <c r="AI470" s="8"/>
      <c r="AJ470" s="8"/>
      <c r="AK470" s="8">
        <v>29</v>
      </c>
      <c r="AL470" s="8">
        <v>4</v>
      </c>
      <c r="AM470" s="8">
        <v>0</v>
      </c>
      <c r="AN470" s="8">
        <v>1</v>
      </c>
      <c r="AO470" s="8">
        <v>2</v>
      </c>
      <c r="AP470" s="8">
        <v>36</v>
      </c>
      <c r="AQ470" s="24">
        <v>44320</v>
      </c>
      <c r="AR470" s="23">
        <v>12.28</v>
      </c>
      <c r="AS470" s="22">
        <v>2.16</v>
      </c>
    </row>
    <row r="471" spans="1:45" x14ac:dyDescent="0.2">
      <c r="A471" s="8" t="s">
        <v>6413</v>
      </c>
      <c r="B471" s="12">
        <v>44381</v>
      </c>
      <c r="C471" s="8">
        <v>1502</v>
      </c>
      <c r="D471" s="8" t="s">
        <v>188</v>
      </c>
      <c r="E471" s="8" t="s">
        <v>6414</v>
      </c>
      <c r="F471" s="8"/>
      <c r="G471" s="8"/>
      <c r="H471" s="8"/>
      <c r="I471" s="8"/>
      <c r="J471" s="8">
        <v>1223</v>
      </c>
      <c r="K471" s="8">
        <v>291</v>
      </c>
      <c r="L471" s="8">
        <v>178</v>
      </c>
      <c r="M471" s="8">
        <v>44</v>
      </c>
      <c r="N471" s="8">
        <v>61</v>
      </c>
      <c r="O471" s="8">
        <v>22</v>
      </c>
      <c r="P471" s="8">
        <v>22</v>
      </c>
      <c r="Q471" s="8">
        <v>10</v>
      </c>
      <c r="R471" s="8">
        <v>18</v>
      </c>
      <c r="S471" s="8">
        <v>15</v>
      </c>
      <c r="T471" s="16"/>
      <c r="U471" s="8"/>
      <c r="V471" s="8"/>
      <c r="W471" s="8">
        <v>1223</v>
      </c>
      <c r="X471" s="8">
        <v>178</v>
      </c>
      <c r="Y471" s="8">
        <v>61</v>
      </c>
      <c r="Z471" s="8">
        <v>22</v>
      </c>
      <c r="AA471" s="8">
        <v>15</v>
      </c>
      <c r="AB471" s="8">
        <v>1499</v>
      </c>
      <c r="AC471" s="24">
        <v>44381</v>
      </c>
      <c r="AD471" s="21">
        <v>520.20000000000005</v>
      </c>
      <c r="AE471" s="22">
        <v>2.15</v>
      </c>
      <c r="AF471" s="8"/>
      <c r="AG471" s="8"/>
      <c r="AH471" s="8"/>
      <c r="AI471" s="8"/>
      <c r="AJ471" s="8"/>
      <c r="AK471" s="8">
        <v>291</v>
      </c>
      <c r="AL471" s="8">
        <v>44</v>
      </c>
      <c r="AM471" s="8">
        <v>22</v>
      </c>
      <c r="AN471" s="8">
        <v>10</v>
      </c>
      <c r="AO471" s="8">
        <v>15</v>
      </c>
      <c r="AP471" s="8">
        <v>382</v>
      </c>
      <c r="AQ471" s="24">
        <v>44381</v>
      </c>
      <c r="AR471" s="23">
        <v>120.67</v>
      </c>
      <c r="AS471" s="22">
        <v>2.17</v>
      </c>
    </row>
    <row r="472" spans="1:45" x14ac:dyDescent="0.2">
      <c r="A472" s="8" t="s">
        <v>6415</v>
      </c>
      <c r="B472" s="12">
        <v>44259</v>
      </c>
      <c r="C472" s="8">
        <v>48</v>
      </c>
      <c r="D472" s="8" t="s">
        <v>6416</v>
      </c>
      <c r="E472" s="8" t="s">
        <v>6417</v>
      </c>
      <c r="F472" s="8"/>
      <c r="G472" s="8"/>
      <c r="H472" s="8"/>
      <c r="I472" s="8"/>
      <c r="J472" s="8">
        <v>30</v>
      </c>
      <c r="K472" s="8">
        <v>7</v>
      </c>
      <c r="L472" s="8">
        <v>12</v>
      </c>
      <c r="M472" s="8">
        <v>5</v>
      </c>
      <c r="N472" s="8">
        <v>2</v>
      </c>
      <c r="O472" s="8">
        <v>0</v>
      </c>
      <c r="P472" s="8">
        <v>2</v>
      </c>
      <c r="Q472" s="8">
        <v>1</v>
      </c>
      <c r="R472" s="8">
        <v>2</v>
      </c>
      <c r="S472" s="8">
        <v>1</v>
      </c>
      <c r="T472" s="16"/>
      <c r="U472" s="8"/>
      <c r="V472" s="8"/>
      <c r="W472" s="8">
        <v>30</v>
      </c>
      <c r="X472" s="8">
        <v>12</v>
      </c>
      <c r="Y472" s="8">
        <v>2</v>
      </c>
      <c r="Z472" s="8">
        <v>2</v>
      </c>
      <c r="AA472" s="8">
        <v>1</v>
      </c>
      <c r="AB472" s="8">
        <v>47</v>
      </c>
      <c r="AC472" s="24">
        <v>44259</v>
      </c>
      <c r="AD472" s="21">
        <v>12.36</v>
      </c>
      <c r="AE472" s="22">
        <v>1.62</v>
      </c>
      <c r="AF472" s="8"/>
      <c r="AG472" s="8"/>
      <c r="AH472" s="8"/>
      <c r="AI472" s="8"/>
      <c r="AJ472" s="8"/>
      <c r="AK472" s="8">
        <v>7</v>
      </c>
      <c r="AL472" s="8">
        <v>5</v>
      </c>
      <c r="AM472" s="8">
        <v>0</v>
      </c>
      <c r="AN472" s="8">
        <v>1</v>
      </c>
      <c r="AO472" s="8">
        <v>1</v>
      </c>
      <c r="AP472" s="8">
        <v>14</v>
      </c>
      <c r="AQ472" s="24">
        <v>44259</v>
      </c>
      <c r="AR472" s="23">
        <v>3.03</v>
      </c>
      <c r="AS472" s="22">
        <v>0.76</v>
      </c>
    </row>
    <row r="473" spans="1:45" x14ac:dyDescent="0.2">
      <c r="A473" s="8" t="s">
        <v>6418</v>
      </c>
      <c r="B473" s="12">
        <v>44231</v>
      </c>
      <c r="C473" s="8">
        <v>82</v>
      </c>
      <c r="D473" s="8" t="s">
        <v>1635</v>
      </c>
      <c r="E473" s="8" t="s">
        <v>6419</v>
      </c>
      <c r="F473" s="8"/>
      <c r="G473" s="8"/>
      <c r="H473" s="8"/>
      <c r="I473" s="8"/>
      <c r="J473" s="8">
        <v>46</v>
      </c>
      <c r="K473" s="8">
        <v>11</v>
      </c>
      <c r="L473" s="8">
        <v>21</v>
      </c>
      <c r="M473" s="8">
        <v>3</v>
      </c>
      <c r="N473" s="8">
        <v>12</v>
      </c>
      <c r="O473" s="8">
        <v>0</v>
      </c>
      <c r="P473" s="8">
        <v>1</v>
      </c>
      <c r="Q473" s="8">
        <v>0</v>
      </c>
      <c r="R473" s="8">
        <v>2</v>
      </c>
      <c r="S473" s="8">
        <v>0</v>
      </c>
      <c r="T473" s="16"/>
      <c r="U473" s="8"/>
      <c r="V473" s="8"/>
      <c r="W473" s="8">
        <v>46</v>
      </c>
      <c r="X473" s="8">
        <v>21</v>
      </c>
      <c r="Y473" s="8">
        <v>12</v>
      </c>
      <c r="Z473" s="8">
        <v>1</v>
      </c>
      <c r="AA473" s="8">
        <v>0</v>
      </c>
      <c r="AB473" s="8">
        <v>80</v>
      </c>
      <c r="AC473" s="24">
        <v>44231</v>
      </c>
      <c r="AD473" s="21">
        <v>18.850000000000001</v>
      </c>
      <c r="AE473" s="22">
        <v>1.22</v>
      </c>
      <c r="AF473" s="8"/>
      <c r="AG473" s="8"/>
      <c r="AH473" s="8"/>
      <c r="AI473" s="8"/>
      <c r="AJ473" s="8"/>
      <c r="AK473" s="8">
        <v>11</v>
      </c>
      <c r="AL473" s="8">
        <v>3</v>
      </c>
      <c r="AM473" s="8">
        <v>0</v>
      </c>
      <c r="AN473" s="8">
        <v>0</v>
      </c>
      <c r="AO473" s="8">
        <v>0</v>
      </c>
      <c r="AP473" s="8">
        <v>14</v>
      </c>
      <c r="AQ473" s="24">
        <v>44231</v>
      </c>
      <c r="AR473" s="23">
        <v>4.76</v>
      </c>
      <c r="AS473" s="22">
        <v>1.87</v>
      </c>
    </row>
    <row r="474" spans="1:45" x14ac:dyDescent="0.2">
      <c r="A474" s="8" t="s">
        <v>6420</v>
      </c>
      <c r="B474" s="12">
        <v>44259</v>
      </c>
      <c r="C474" s="8">
        <v>48</v>
      </c>
      <c r="D474" s="8" t="s">
        <v>6421</v>
      </c>
      <c r="E474" s="8" t="s">
        <v>6422</v>
      </c>
      <c r="F474" s="8"/>
      <c r="G474" s="8"/>
      <c r="H474" s="8"/>
      <c r="I474" s="8"/>
      <c r="J474" s="8">
        <v>30</v>
      </c>
      <c r="K474" s="8">
        <v>8</v>
      </c>
      <c r="L474" s="8">
        <v>12</v>
      </c>
      <c r="M474" s="8">
        <v>3</v>
      </c>
      <c r="N474" s="8">
        <v>3</v>
      </c>
      <c r="O474" s="8">
        <v>1</v>
      </c>
      <c r="P474" s="8">
        <v>1</v>
      </c>
      <c r="Q474" s="8">
        <v>0</v>
      </c>
      <c r="R474" s="8">
        <v>2</v>
      </c>
      <c r="S474" s="8">
        <v>0</v>
      </c>
      <c r="T474" s="16"/>
      <c r="U474" s="8"/>
      <c r="V474" s="8"/>
      <c r="W474" s="8">
        <v>30</v>
      </c>
      <c r="X474" s="8">
        <v>12</v>
      </c>
      <c r="Y474" s="8">
        <v>3</v>
      </c>
      <c r="Z474" s="8">
        <v>1</v>
      </c>
      <c r="AA474" s="8">
        <v>0</v>
      </c>
      <c r="AB474" s="8">
        <v>46</v>
      </c>
      <c r="AC474" s="24">
        <v>44259</v>
      </c>
      <c r="AD474" s="21">
        <v>12.56</v>
      </c>
      <c r="AE474" s="22">
        <v>1.57</v>
      </c>
      <c r="AF474" s="8"/>
      <c r="AG474" s="8"/>
      <c r="AH474" s="8"/>
      <c r="AI474" s="8"/>
      <c r="AJ474" s="8"/>
      <c r="AK474" s="8">
        <v>8</v>
      </c>
      <c r="AL474" s="8">
        <v>3</v>
      </c>
      <c r="AM474" s="8">
        <v>1</v>
      </c>
      <c r="AN474" s="8">
        <v>0</v>
      </c>
      <c r="AO474" s="8">
        <v>0</v>
      </c>
      <c r="AP474" s="8">
        <v>12</v>
      </c>
      <c r="AQ474" s="24">
        <v>44259</v>
      </c>
      <c r="AR474" s="23">
        <v>3.36</v>
      </c>
      <c r="AS474" s="22">
        <v>1.6</v>
      </c>
    </row>
    <row r="475" spans="1:45" x14ac:dyDescent="0.2">
      <c r="A475" s="8" t="s">
        <v>6423</v>
      </c>
      <c r="B475" s="12">
        <v>44259</v>
      </c>
      <c r="C475" s="8">
        <v>39</v>
      </c>
      <c r="D475" s="8" t="s">
        <v>6424</v>
      </c>
      <c r="E475" s="8" t="s">
        <v>6425</v>
      </c>
      <c r="F475" s="8"/>
      <c r="G475" s="8"/>
      <c r="H475" s="8"/>
      <c r="I475" s="8"/>
      <c r="J475" s="8">
        <v>24</v>
      </c>
      <c r="K475" s="8">
        <v>10</v>
      </c>
      <c r="L475" s="8">
        <v>7</v>
      </c>
      <c r="M475" s="8">
        <v>4</v>
      </c>
      <c r="N475" s="8">
        <v>5</v>
      </c>
      <c r="O475" s="8">
        <v>2</v>
      </c>
      <c r="P475" s="8">
        <v>2</v>
      </c>
      <c r="Q475" s="8">
        <v>1</v>
      </c>
      <c r="R475" s="8">
        <v>1</v>
      </c>
      <c r="S475" s="8">
        <v>1</v>
      </c>
      <c r="T475" s="16"/>
      <c r="U475" s="8"/>
      <c r="V475" s="8"/>
      <c r="W475" s="8">
        <v>24</v>
      </c>
      <c r="X475" s="8">
        <v>7</v>
      </c>
      <c r="Y475" s="8">
        <v>5</v>
      </c>
      <c r="Z475" s="8">
        <v>2</v>
      </c>
      <c r="AA475" s="8">
        <v>1</v>
      </c>
      <c r="AB475" s="8">
        <v>39</v>
      </c>
      <c r="AC475" s="24">
        <v>44259</v>
      </c>
      <c r="AD475" s="21">
        <v>9.36</v>
      </c>
      <c r="AE475" s="22">
        <v>1.89</v>
      </c>
      <c r="AF475" s="8"/>
      <c r="AG475" s="8"/>
      <c r="AH475" s="8"/>
      <c r="AI475" s="8"/>
      <c r="AJ475" s="8"/>
      <c r="AK475" s="8">
        <v>10</v>
      </c>
      <c r="AL475" s="8">
        <v>4</v>
      </c>
      <c r="AM475" s="8">
        <v>2</v>
      </c>
      <c r="AN475" s="8">
        <v>1</v>
      </c>
      <c r="AO475" s="8">
        <v>1</v>
      </c>
      <c r="AP475" s="8">
        <v>18</v>
      </c>
      <c r="AQ475" s="24">
        <v>44259</v>
      </c>
      <c r="AR475" s="23">
        <v>3.78</v>
      </c>
      <c r="AS475" s="22">
        <v>1.72</v>
      </c>
    </row>
    <row r="476" spans="1:45" x14ac:dyDescent="0.2">
      <c r="A476" s="8" t="s">
        <v>6426</v>
      </c>
      <c r="B476" s="12">
        <v>44259</v>
      </c>
      <c r="C476" s="8">
        <v>29</v>
      </c>
      <c r="D476" s="8" t="s">
        <v>6427</v>
      </c>
      <c r="E476" s="8" t="s">
        <v>6428</v>
      </c>
      <c r="F476" s="8"/>
      <c r="G476" s="8"/>
      <c r="H476" s="8"/>
      <c r="I476" s="8"/>
      <c r="J476" s="8">
        <v>20</v>
      </c>
      <c r="K476" s="8">
        <v>7</v>
      </c>
      <c r="L476" s="8">
        <v>4</v>
      </c>
      <c r="M476" s="8">
        <v>0</v>
      </c>
      <c r="N476" s="8">
        <v>4</v>
      </c>
      <c r="O476" s="8">
        <v>2</v>
      </c>
      <c r="P476" s="8">
        <v>1</v>
      </c>
      <c r="Q476" s="8">
        <v>1</v>
      </c>
      <c r="R476" s="8">
        <v>1</v>
      </c>
      <c r="S476" s="8">
        <v>1</v>
      </c>
      <c r="T476" s="16"/>
      <c r="U476" s="8"/>
      <c r="V476" s="8"/>
      <c r="W476" s="8">
        <v>20</v>
      </c>
      <c r="X476" s="8">
        <v>4</v>
      </c>
      <c r="Y476" s="8">
        <v>4</v>
      </c>
      <c r="Z476" s="8">
        <v>1</v>
      </c>
      <c r="AA476" s="8">
        <v>1</v>
      </c>
      <c r="AB476" s="8">
        <v>30</v>
      </c>
      <c r="AC476" s="24">
        <v>44259</v>
      </c>
      <c r="AD476" s="21">
        <v>7.97</v>
      </c>
      <c r="AE476" s="22">
        <v>2.04</v>
      </c>
      <c r="AF476" s="8"/>
      <c r="AG476" s="8"/>
      <c r="AH476" s="8"/>
      <c r="AI476" s="8"/>
      <c r="AJ476" s="8"/>
      <c r="AK476" s="8">
        <v>7</v>
      </c>
      <c r="AL476" s="8">
        <v>0</v>
      </c>
      <c r="AM476" s="8">
        <v>2</v>
      </c>
      <c r="AN476" s="8">
        <v>1</v>
      </c>
      <c r="AO476" s="8">
        <v>1</v>
      </c>
      <c r="AP476" s="8">
        <v>11</v>
      </c>
      <c r="AQ476" s="24">
        <v>44259</v>
      </c>
      <c r="AR476" s="23">
        <v>2.77</v>
      </c>
      <c r="AS476" s="22">
        <v>1.88</v>
      </c>
    </row>
    <row r="477" spans="1:45" x14ac:dyDescent="0.2">
      <c r="A477" s="8" t="s">
        <v>6429</v>
      </c>
      <c r="B477" s="12">
        <v>44290</v>
      </c>
      <c r="C477" s="8">
        <v>11</v>
      </c>
      <c r="D477" s="8" t="s">
        <v>6430</v>
      </c>
      <c r="E477" s="8" t="s">
        <v>6431</v>
      </c>
      <c r="F477" s="8"/>
      <c r="G477" s="8"/>
      <c r="H477" s="8"/>
      <c r="I477" s="8"/>
      <c r="J477" s="8">
        <v>9</v>
      </c>
      <c r="K477" s="8">
        <v>2</v>
      </c>
      <c r="L477" s="8">
        <v>1</v>
      </c>
      <c r="M477" s="8">
        <v>0</v>
      </c>
      <c r="N477" s="8">
        <v>1</v>
      </c>
      <c r="O477" s="8">
        <v>0</v>
      </c>
      <c r="P477" s="8">
        <v>1</v>
      </c>
      <c r="Q477" s="8">
        <v>0</v>
      </c>
      <c r="R477" s="8">
        <v>1</v>
      </c>
      <c r="S477" s="8">
        <v>0</v>
      </c>
      <c r="T477" s="16"/>
      <c r="U477" s="8"/>
      <c r="V477" s="8"/>
      <c r="W477" s="8">
        <v>9</v>
      </c>
      <c r="X477" s="8">
        <v>1</v>
      </c>
      <c r="Y477" s="8">
        <v>1</v>
      </c>
      <c r="Z477" s="8">
        <v>1</v>
      </c>
      <c r="AA477" s="8">
        <v>0</v>
      </c>
      <c r="AB477" s="8">
        <v>12</v>
      </c>
      <c r="AC477" s="24">
        <v>44290</v>
      </c>
      <c r="AD477" s="21">
        <v>3.71</v>
      </c>
      <c r="AE477" s="22">
        <v>2.16</v>
      </c>
      <c r="AF477" s="8"/>
      <c r="AG477" s="8"/>
      <c r="AH477" s="8"/>
      <c r="AI477" s="8"/>
      <c r="AJ477" s="8"/>
      <c r="AK477" s="8">
        <v>2</v>
      </c>
      <c r="AL477" s="8">
        <v>0</v>
      </c>
      <c r="AM477" s="8">
        <v>0</v>
      </c>
      <c r="AN477" s="8">
        <v>0</v>
      </c>
      <c r="AO477" s="8">
        <v>0</v>
      </c>
      <c r="AP477" s="8">
        <v>2</v>
      </c>
      <c r="AQ477" s="24">
        <v>44290</v>
      </c>
      <c r="AR477" s="23">
        <v>0.89</v>
      </c>
      <c r="AS477" s="22">
        <v>2.2400000000000002</v>
      </c>
    </row>
    <row r="478" spans="1:45" x14ac:dyDescent="0.2">
      <c r="A478" s="8" t="s">
        <v>6432</v>
      </c>
      <c r="B478" s="12">
        <v>44200</v>
      </c>
      <c r="C478" s="8">
        <v>132</v>
      </c>
      <c r="D478" s="8" t="s">
        <v>3362</v>
      </c>
      <c r="E478" s="8" t="s">
        <v>6433</v>
      </c>
      <c r="F478" s="8"/>
      <c r="G478" s="8"/>
      <c r="H478" s="8"/>
      <c r="I478" s="8"/>
      <c r="J478" s="8">
        <v>75</v>
      </c>
      <c r="K478" s="8">
        <v>27</v>
      </c>
      <c r="L478" s="8">
        <v>22</v>
      </c>
      <c r="M478" s="8">
        <v>7</v>
      </c>
      <c r="N478" s="8">
        <v>17</v>
      </c>
      <c r="O478" s="8">
        <v>6</v>
      </c>
      <c r="P478" s="8">
        <v>7</v>
      </c>
      <c r="Q478" s="8">
        <v>5</v>
      </c>
      <c r="R478" s="8">
        <v>11</v>
      </c>
      <c r="S478" s="8">
        <v>7</v>
      </c>
      <c r="T478" s="16"/>
      <c r="U478" s="8"/>
      <c r="V478" s="8"/>
      <c r="W478" s="8">
        <v>75</v>
      </c>
      <c r="X478" s="8">
        <v>22</v>
      </c>
      <c r="Y478" s="8">
        <v>17</v>
      </c>
      <c r="Z478" s="8">
        <v>7</v>
      </c>
      <c r="AA478" s="8">
        <v>7</v>
      </c>
      <c r="AB478" s="8">
        <v>128</v>
      </c>
      <c r="AC478" s="24">
        <v>44200</v>
      </c>
      <c r="AD478" s="21">
        <v>28.37</v>
      </c>
      <c r="AE478" s="22">
        <v>1.95</v>
      </c>
      <c r="AF478" s="8"/>
      <c r="AG478" s="8"/>
      <c r="AH478" s="8"/>
      <c r="AI478" s="8"/>
      <c r="AJ478" s="8"/>
      <c r="AK478" s="8">
        <v>27</v>
      </c>
      <c r="AL478" s="8">
        <v>7</v>
      </c>
      <c r="AM478" s="8">
        <v>6</v>
      </c>
      <c r="AN478" s="8">
        <v>5</v>
      </c>
      <c r="AO478" s="8">
        <v>7</v>
      </c>
      <c r="AP478" s="8">
        <v>52</v>
      </c>
      <c r="AQ478" s="24">
        <v>44200</v>
      </c>
      <c r="AR478" s="23">
        <v>9.32</v>
      </c>
      <c r="AS478" s="22">
        <v>2.19</v>
      </c>
    </row>
    <row r="479" spans="1:45" x14ac:dyDescent="0.2">
      <c r="A479" s="8" t="s">
        <v>6434</v>
      </c>
      <c r="B479" s="12">
        <v>44290</v>
      </c>
      <c r="C479" s="8">
        <v>20</v>
      </c>
      <c r="D479" s="8" t="s">
        <v>5951</v>
      </c>
      <c r="E479" s="8" t="s">
        <v>6435</v>
      </c>
      <c r="F479" s="8"/>
      <c r="G479" s="8"/>
      <c r="H479" s="8"/>
      <c r="I479" s="8"/>
      <c r="J479" s="8">
        <v>12</v>
      </c>
      <c r="K479" s="8">
        <v>2</v>
      </c>
      <c r="L479" s="8">
        <v>3</v>
      </c>
      <c r="M479" s="8">
        <v>1</v>
      </c>
      <c r="N479" s="8">
        <v>4</v>
      </c>
      <c r="O479" s="8">
        <v>3</v>
      </c>
      <c r="P479" s="8">
        <v>1</v>
      </c>
      <c r="Q479" s="8">
        <v>1</v>
      </c>
      <c r="R479" s="8">
        <v>1</v>
      </c>
      <c r="S479" s="8">
        <v>1</v>
      </c>
      <c r="T479" s="16"/>
      <c r="U479" s="8"/>
      <c r="V479" s="8"/>
      <c r="W479" s="8">
        <v>12</v>
      </c>
      <c r="X479" s="8">
        <v>3</v>
      </c>
      <c r="Y479" s="8">
        <v>4</v>
      </c>
      <c r="Z479" s="8">
        <v>1</v>
      </c>
      <c r="AA479" s="8">
        <v>1</v>
      </c>
      <c r="AB479" s="8">
        <v>21</v>
      </c>
      <c r="AC479" s="24">
        <v>44290</v>
      </c>
      <c r="AD479" s="21">
        <v>4.55</v>
      </c>
      <c r="AE479" s="22">
        <v>1.8</v>
      </c>
      <c r="AF479" s="8"/>
      <c r="AG479" s="8"/>
      <c r="AH479" s="8"/>
      <c r="AI479" s="8"/>
      <c r="AJ479" s="8"/>
      <c r="AK479" s="8">
        <v>2</v>
      </c>
      <c r="AL479" s="8">
        <v>1</v>
      </c>
      <c r="AM479" s="8">
        <v>3</v>
      </c>
      <c r="AN479" s="8">
        <v>1</v>
      </c>
      <c r="AO479" s="8">
        <v>1</v>
      </c>
      <c r="AP479" s="8">
        <v>8</v>
      </c>
      <c r="AQ479" s="24">
        <v>44290</v>
      </c>
      <c r="AR479" s="23">
        <v>0.89</v>
      </c>
      <c r="AS479" s="22">
        <v>1.26</v>
      </c>
    </row>
    <row r="480" spans="1:45" x14ac:dyDescent="0.2">
      <c r="A480" s="8" t="s">
        <v>6436</v>
      </c>
      <c r="B480" s="8"/>
      <c r="C480" s="8"/>
      <c r="D480" s="8" t="s">
        <v>6437</v>
      </c>
      <c r="E480" s="8" t="s">
        <v>6438</v>
      </c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16"/>
      <c r="U480" s="8"/>
      <c r="V480" s="8"/>
      <c r="W480" s="8"/>
      <c r="X480" s="8"/>
      <c r="Y480" s="8"/>
      <c r="Z480" s="8"/>
      <c r="AA480" s="8"/>
      <c r="AB480" s="8">
        <v>0</v>
      </c>
      <c r="AC480" s="17"/>
      <c r="AD480" s="21" t="e">
        <v>#DIV/0!</v>
      </c>
      <c r="AE480" s="22" t="e">
        <v>#DIV/0!</v>
      </c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>
        <v>0</v>
      </c>
      <c r="AQ480" s="17"/>
      <c r="AR480" s="23" t="e">
        <v>#DIV/0!</v>
      </c>
      <c r="AS480" s="22" t="e">
        <v>#DIV/0!</v>
      </c>
    </row>
    <row r="481" spans="1:45" x14ac:dyDescent="0.2">
      <c r="A481" s="8" t="s">
        <v>6439</v>
      </c>
      <c r="B481" s="12">
        <v>44200</v>
      </c>
      <c r="C481" s="8">
        <v>296</v>
      </c>
      <c r="D481" s="8" t="s">
        <v>342</v>
      </c>
      <c r="E481" s="8" t="s">
        <v>6440</v>
      </c>
      <c r="F481" s="8"/>
      <c r="G481" s="8"/>
      <c r="H481" s="8"/>
      <c r="I481" s="8"/>
      <c r="J481" s="8">
        <v>182</v>
      </c>
      <c r="K481" s="8">
        <v>53</v>
      </c>
      <c r="L481" s="8">
        <v>55</v>
      </c>
      <c r="M481" s="8">
        <v>10</v>
      </c>
      <c r="N481" s="8">
        <v>24</v>
      </c>
      <c r="O481" s="8">
        <v>7</v>
      </c>
      <c r="P481" s="8">
        <v>9</v>
      </c>
      <c r="Q481" s="8">
        <v>3</v>
      </c>
      <c r="R481" s="8">
        <v>26</v>
      </c>
      <c r="S481" s="8">
        <v>18</v>
      </c>
      <c r="T481" s="16"/>
      <c r="U481" s="8"/>
      <c r="V481" s="8"/>
      <c r="W481" s="8">
        <v>182</v>
      </c>
      <c r="X481" s="8">
        <v>55</v>
      </c>
      <c r="Y481" s="8">
        <v>24</v>
      </c>
      <c r="Z481" s="8">
        <v>9</v>
      </c>
      <c r="AA481" s="8">
        <v>18</v>
      </c>
      <c r="AB481" s="8">
        <v>288</v>
      </c>
      <c r="AC481" s="24">
        <v>44200</v>
      </c>
      <c r="AD481" s="21">
        <v>71.66</v>
      </c>
      <c r="AE481" s="22">
        <v>1.94</v>
      </c>
      <c r="AF481" s="8"/>
      <c r="AG481" s="8"/>
      <c r="AH481" s="8"/>
      <c r="AI481" s="8"/>
      <c r="AJ481" s="8"/>
      <c r="AK481" s="8">
        <v>53</v>
      </c>
      <c r="AL481" s="8">
        <v>10</v>
      </c>
      <c r="AM481" s="8">
        <v>7</v>
      </c>
      <c r="AN481" s="8">
        <v>3</v>
      </c>
      <c r="AO481" s="8">
        <v>18</v>
      </c>
      <c r="AP481" s="8">
        <v>91</v>
      </c>
      <c r="AQ481" s="24">
        <v>44200</v>
      </c>
      <c r="AR481" s="23">
        <v>20.22</v>
      </c>
      <c r="AS481" s="22">
        <v>1.85</v>
      </c>
    </row>
    <row r="482" spans="1:45" x14ac:dyDescent="0.2">
      <c r="A482" s="8" t="s">
        <v>6441</v>
      </c>
      <c r="B482" s="8" t="s">
        <v>56</v>
      </c>
      <c r="C482" s="8">
        <v>3</v>
      </c>
      <c r="D482" s="8" t="s">
        <v>6442</v>
      </c>
      <c r="E482" s="8" t="s">
        <v>6443</v>
      </c>
      <c r="F482" s="8"/>
      <c r="G482" s="8"/>
      <c r="H482" s="8"/>
      <c r="I482" s="8"/>
      <c r="J482" s="8">
        <v>3</v>
      </c>
      <c r="K482" s="8">
        <v>1</v>
      </c>
      <c r="L482" s="8">
        <v>3</v>
      </c>
      <c r="M482" s="8">
        <v>1</v>
      </c>
      <c r="N482" s="8">
        <v>3</v>
      </c>
      <c r="O482" s="8">
        <v>1</v>
      </c>
      <c r="P482" s="8">
        <v>3</v>
      </c>
      <c r="Q482" s="8">
        <v>1</v>
      </c>
      <c r="R482" s="8">
        <v>3</v>
      </c>
      <c r="S482" s="8">
        <v>1</v>
      </c>
      <c r="T482" s="16"/>
      <c r="U482" s="8"/>
      <c r="V482" s="8"/>
      <c r="W482" s="8">
        <v>3</v>
      </c>
      <c r="X482" s="8">
        <v>3</v>
      </c>
      <c r="Y482" s="8">
        <v>3</v>
      </c>
      <c r="Z482" s="8">
        <v>3</v>
      </c>
      <c r="AA482" s="8">
        <v>1</v>
      </c>
      <c r="AB482" s="8">
        <v>13</v>
      </c>
      <c r="AC482" s="17" t="s">
        <v>56</v>
      </c>
      <c r="AD482" s="21">
        <v>0.89</v>
      </c>
      <c r="AE482" s="22">
        <v>-2.2400000000000002</v>
      </c>
      <c r="AF482" s="8"/>
      <c r="AG482" s="8"/>
      <c r="AH482" s="8"/>
      <c r="AI482" s="8"/>
      <c r="AJ482" s="8"/>
      <c r="AK482" s="8">
        <v>1</v>
      </c>
      <c r="AL482" s="8">
        <v>1</v>
      </c>
      <c r="AM482" s="8">
        <v>1</v>
      </c>
      <c r="AN482" s="8">
        <v>1</v>
      </c>
      <c r="AO482" s="8">
        <v>1</v>
      </c>
      <c r="AP482" s="8">
        <v>5</v>
      </c>
      <c r="AQ482" s="17" t="s">
        <v>56</v>
      </c>
      <c r="AR482" s="23">
        <v>0</v>
      </c>
      <c r="AS482" s="22" t="e">
        <v>#DIV/0!</v>
      </c>
    </row>
    <row r="483" spans="1:45" x14ac:dyDescent="0.2">
      <c r="A483" s="8" t="s">
        <v>6444</v>
      </c>
      <c r="B483" s="12">
        <v>44200</v>
      </c>
      <c r="C483" s="8">
        <v>30</v>
      </c>
      <c r="D483" s="8" t="s">
        <v>6445</v>
      </c>
      <c r="E483" s="8" t="s">
        <v>6446</v>
      </c>
      <c r="F483" s="8"/>
      <c r="G483" s="8"/>
      <c r="H483" s="8"/>
      <c r="I483" s="8"/>
      <c r="J483" s="8">
        <v>19</v>
      </c>
      <c r="K483" s="8">
        <v>8</v>
      </c>
      <c r="L483" s="8">
        <v>9</v>
      </c>
      <c r="M483" s="8">
        <v>5</v>
      </c>
      <c r="N483" s="8">
        <v>2</v>
      </c>
      <c r="O483" s="8">
        <v>1</v>
      </c>
      <c r="P483" s="8">
        <v>2</v>
      </c>
      <c r="Q483" s="8">
        <v>1</v>
      </c>
      <c r="R483" s="8">
        <v>1</v>
      </c>
      <c r="S483" s="8">
        <v>0</v>
      </c>
      <c r="T483" s="16"/>
      <c r="U483" s="8"/>
      <c r="V483" s="8"/>
      <c r="W483" s="8">
        <v>19</v>
      </c>
      <c r="X483" s="8">
        <v>9</v>
      </c>
      <c r="Y483" s="8">
        <v>2</v>
      </c>
      <c r="Z483" s="8">
        <v>2</v>
      </c>
      <c r="AA483" s="8">
        <v>0</v>
      </c>
      <c r="AB483" s="8">
        <v>32</v>
      </c>
      <c r="AC483" s="24">
        <v>44200</v>
      </c>
      <c r="AD483" s="21">
        <v>7.83</v>
      </c>
      <c r="AE483" s="22">
        <v>1.38</v>
      </c>
      <c r="AF483" s="8"/>
      <c r="AG483" s="8"/>
      <c r="AH483" s="8"/>
      <c r="AI483" s="8"/>
      <c r="AJ483" s="8"/>
      <c r="AK483" s="8">
        <v>8</v>
      </c>
      <c r="AL483" s="8">
        <v>5</v>
      </c>
      <c r="AM483" s="8">
        <v>1</v>
      </c>
      <c r="AN483" s="8">
        <v>1</v>
      </c>
      <c r="AO483" s="8">
        <v>0</v>
      </c>
      <c r="AP483" s="8">
        <v>15</v>
      </c>
      <c r="AQ483" s="24">
        <v>44200</v>
      </c>
      <c r="AR483" s="23">
        <v>3.39</v>
      </c>
      <c r="AS483" s="22">
        <v>0.96</v>
      </c>
    </row>
    <row r="484" spans="1:45" x14ac:dyDescent="0.2">
      <c r="A484" s="8" t="s">
        <v>6447</v>
      </c>
      <c r="B484" s="12">
        <v>44259</v>
      </c>
      <c r="C484" s="8">
        <v>9</v>
      </c>
      <c r="D484" s="8" t="s">
        <v>776</v>
      </c>
      <c r="E484" s="8" t="s">
        <v>6448</v>
      </c>
      <c r="F484" s="8"/>
      <c r="G484" s="8"/>
      <c r="H484" s="8"/>
      <c r="I484" s="8"/>
      <c r="J484" s="8">
        <v>7</v>
      </c>
      <c r="K484" s="8">
        <v>2</v>
      </c>
      <c r="L484" s="8">
        <v>1</v>
      </c>
      <c r="M484" s="8">
        <v>1</v>
      </c>
      <c r="N484" s="8">
        <v>1</v>
      </c>
      <c r="O484" s="8">
        <v>1</v>
      </c>
      <c r="P484" s="8">
        <v>1</v>
      </c>
      <c r="Q484" s="8">
        <v>1</v>
      </c>
      <c r="R484" s="8">
        <v>1</v>
      </c>
      <c r="S484" s="8">
        <v>1</v>
      </c>
      <c r="T484" s="16"/>
      <c r="U484" s="8"/>
      <c r="V484" s="8"/>
      <c r="W484" s="8">
        <v>7</v>
      </c>
      <c r="X484" s="8">
        <v>1</v>
      </c>
      <c r="Y484" s="8">
        <v>1</v>
      </c>
      <c r="Z484" s="8">
        <v>1</v>
      </c>
      <c r="AA484" s="8">
        <v>1</v>
      </c>
      <c r="AB484" s="8">
        <v>11</v>
      </c>
      <c r="AC484" s="24">
        <v>44259</v>
      </c>
      <c r="AD484" s="21">
        <v>2.68</v>
      </c>
      <c r="AE484" s="22">
        <v>2.2400000000000002</v>
      </c>
      <c r="AF484" s="8"/>
      <c r="AG484" s="8"/>
      <c r="AH484" s="8"/>
      <c r="AI484" s="8"/>
      <c r="AJ484" s="8"/>
      <c r="AK484" s="8">
        <v>2</v>
      </c>
      <c r="AL484" s="8">
        <v>1</v>
      </c>
      <c r="AM484" s="8">
        <v>1</v>
      </c>
      <c r="AN484" s="8">
        <v>1</v>
      </c>
      <c r="AO484" s="8">
        <v>1</v>
      </c>
      <c r="AP484" s="8">
        <v>6</v>
      </c>
      <c r="AQ484" s="24">
        <v>44259</v>
      </c>
      <c r="AR484" s="23">
        <v>0.45</v>
      </c>
      <c r="AS484" s="22">
        <v>2.2400000000000002</v>
      </c>
    </row>
    <row r="485" spans="1:45" x14ac:dyDescent="0.2">
      <c r="A485" s="8" t="s">
        <v>6449</v>
      </c>
      <c r="B485" s="8" t="s">
        <v>76</v>
      </c>
      <c r="C485" s="8">
        <v>113</v>
      </c>
      <c r="D485" s="8" t="s">
        <v>6450</v>
      </c>
      <c r="E485" s="8" t="s">
        <v>6451</v>
      </c>
      <c r="F485" s="8"/>
      <c r="G485" s="8"/>
      <c r="H485" s="8"/>
      <c r="I485" s="8"/>
      <c r="J485" s="8">
        <v>56</v>
      </c>
      <c r="K485" s="8">
        <v>9</v>
      </c>
      <c r="L485" s="8">
        <v>27</v>
      </c>
      <c r="M485" s="8">
        <v>4</v>
      </c>
      <c r="N485" s="8">
        <v>17</v>
      </c>
      <c r="O485" s="8">
        <v>5</v>
      </c>
      <c r="P485" s="8">
        <v>7</v>
      </c>
      <c r="Q485" s="8">
        <v>1</v>
      </c>
      <c r="R485" s="8">
        <v>6</v>
      </c>
      <c r="S485" s="8">
        <v>3</v>
      </c>
      <c r="T485" s="16"/>
      <c r="U485" s="8"/>
      <c r="V485" s="8"/>
      <c r="W485" s="8">
        <v>56</v>
      </c>
      <c r="X485" s="8">
        <v>27</v>
      </c>
      <c r="Y485" s="8">
        <v>17</v>
      </c>
      <c r="Z485" s="8">
        <v>7</v>
      </c>
      <c r="AA485" s="8">
        <v>3</v>
      </c>
      <c r="AB485" s="8">
        <v>110</v>
      </c>
      <c r="AC485" s="17" t="s">
        <v>76</v>
      </c>
      <c r="AD485" s="21">
        <v>21.17</v>
      </c>
      <c r="AE485" s="22">
        <v>1.28</v>
      </c>
      <c r="AF485" s="8"/>
      <c r="AG485" s="8"/>
      <c r="AH485" s="8"/>
      <c r="AI485" s="8"/>
      <c r="AJ485" s="8"/>
      <c r="AK485" s="8">
        <v>9</v>
      </c>
      <c r="AL485" s="8">
        <v>4</v>
      </c>
      <c r="AM485" s="8">
        <v>5</v>
      </c>
      <c r="AN485" s="8">
        <v>1</v>
      </c>
      <c r="AO485" s="8">
        <v>3</v>
      </c>
      <c r="AP485" s="8">
        <v>22</v>
      </c>
      <c r="AQ485" s="17" t="s">
        <v>76</v>
      </c>
      <c r="AR485" s="23">
        <v>2.97</v>
      </c>
      <c r="AS485" s="22">
        <v>0.88</v>
      </c>
    </row>
    <row r="486" spans="1:45" x14ac:dyDescent="0.2">
      <c r="A486" s="8" t="s">
        <v>6452</v>
      </c>
      <c r="B486" s="12">
        <v>44200</v>
      </c>
      <c r="C486" s="8">
        <v>377</v>
      </c>
      <c r="D486" s="8" t="s">
        <v>6453</v>
      </c>
      <c r="E486" s="8" t="s">
        <v>6454</v>
      </c>
      <c r="F486" s="8"/>
      <c r="G486" s="8"/>
      <c r="H486" s="8"/>
      <c r="I486" s="8"/>
      <c r="J486" s="8">
        <v>231</v>
      </c>
      <c r="K486" s="8">
        <v>50</v>
      </c>
      <c r="L486" s="8">
        <v>82</v>
      </c>
      <c r="M486" s="8">
        <v>13</v>
      </c>
      <c r="N486" s="8">
        <v>29</v>
      </c>
      <c r="O486" s="8">
        <v>3</v>
      </c>
      <c r="P486" s="8">
        <v>17</v>
      </c>
      <c r="Q486" s="8">
        <v>5</v>
      </c>
      <c r="R486" s="8">
        <v>18</v>
      </c>
      <c r="S486" s="8">
        <v>4</v>
      </c>
      <c r="T486" s="16"/>
      <c r="U486" s="8"/>
      <c r="V486" s="8"/>
      <c r="W486" s="8">
        <v>231</v>
      </c>
      <c r="X486" s="8">
        <v>82</v>
      </c>
      <c r="Y486" s="8">
        <v>29</v>
      </c>
      <c r="Z486" s="8">
        <v>17</v>
      </c>
      <c r="AA486" s="8">
        <v>4</v>
      </c>
      <c r="AB486" s="8">
        <v>363</v>
      </c>
      <c r="AC486" s="24">
        <v>44200</v>
      </c>
      <c r="AD486" s="21">
        <v>93.38</v>
      </c>
      <c r="AE486" s="22">
        <v>1.74</v>
      </c>
      <c r="AF486" s="8"/>
      <c r="AG486" s="8"/>
      <c r="AH486" s="8"/>
      <c r="AI486" s="8"/>
      <c r="AJ486" s="8"/>
      <c r="AK486" s="8">
        <v>50</v>
      </c>
      <c r="AL486" s="8">
        <v>13</v>
      </c>
      <c r="AM486" s="8">
        <v>3</v>
      </c>
      <c r="AN486" s="8">
        <v>5</v>
      </c>
      <c r="AO486" s="8">
        <v>4</v>
      </c>
      <c r="AP486" s="8">
        <v>75</v>
      </c>
      <c r="AQ486" s="24">
        <v>44200</v>
      </c>
      <c r="AR486" s="23">
        <v>19.96</v>
      </c>
      <c r="AS486" s="22">
        <v>2.0299999999999998</v>
      </c>
    </row>
    <row r="487" spans="1:45" x14ac:dyDescent="0.2">
      <c r="A487" s="8" t="s">
        <v>6455</v>
      </c>
      <c r="B487" s="12">
        <v>44290</v>
      </c>
      <c r="C487" s="8">
        <v>806</v>
      </c>
      <c r="D487" s="8" t="s">
        <v>3195</v>
      </c>
      <c r="E487" s="8" t="s">
        <v>6456</v>
      </c>
      <c r="F487" s="8"/>
      <c r="G487" s="8"/>
      <c r="H487" s="8"/>
      <c r="I487" s="8"/>
      <c r="J487" s="8">
        <v>542</v>
      </c>
      <c r="K487" s="8">
        <v>167</v>
      </c>
      <c r="L487" s="8">
        <v>149</v>
      </c>
      <c r="M487" s="8">
        <v>37</v>
      </c>
      <c r="N487" s="8">
        <v>71</v>
      </c>
      <c r="O487" s="8">
        <v>11</v>
      </c>
      <c r="P487" s="8">
        <v>21</v>
      </c>
      <c r="Q487" s="8">
        <v>8</v>
      </c>
      <c r="R487" s="8">
        <v>23</v>
      </c>
      <c r="S487" s="8">
        <v>12</v>
      </c>
      <c r="T487" s="16"/>
      <c r="U487" s="8"/>
      <c r="V487" s="8"/>
      <c r="W487" s="8">
        <v>542</v>
      </c>
      <c r="X487" s="8">
        <v>149</v>
      </c>
      <c r="Y487" s="8">
        <v>71</v>
      </c>
      <c r="Z487" s="8">
        <v>21</v>
      </c>
      <c r="AA487" s="8">
        <v>12</v>
      </c>
      <c r="AB487" s="8">
        <v>795</v>
      </c>
      <c r="AC487" s="24">
        <v>44290</v>
      </c>
      <c r="AD487" s="21">
        <v>220.9</v>
      </c>
      <c r="AE487" s="22">
        <v>1.92</v>
      </c>
      <c r="AF487" s="8"/>
      <c r="AG487" s="8"/>
      <c r="AH487" s="8"/>
      <c r="AI487" s="8"/>
      <c r="AJ487" s="8"/>
      <c r="AK487" s="8">
        <v>167</v>
      </c>
      <c r="AL487" s="8">
        <v>37</v>
      </c>
      <c r="AM487" s="8">
        <v>11</v>
      </c>
      <c r="AN487" s="8">
        <v>8</v>
      </c>
      <c r="AO487" s="8">
        <v>12</v>
      </c>
      <c r="AP487" s="8">
        <v>235</v>
      </c>
      <c r="AQ487" s="24">
        <v>44290</v>
      </c>
      <c r="AR487" s="23">
        <v>68.08</v>
      </c>
      <c r="AS487" s="22">
        <v>2.08</v>
      </c>
    </row>
    <row r="488" spans="1:45" x14ac:dyDescent="0.2">
      <c r="A488" s="8" t="s">
        <v>6457</v>
      </c>
      <c r="B488" s="12">
        <v>44231</v>
      </c>
      <c r="C488" s="8">
        <v>150</v>
      </c>
      <c r="D488" s="8" t="s">
        <v>6458</v>
      </c>
      <c r="E488" s="8" t="s">
        <v>6459</v>
      </c>
      <c r="F488" s="8"/>
      <c r="G488" s="8"/>
      <c r="H488" s="8"/>
      <c r="I488" s="8"/>
      <c r="J488" s="8">
        <v>91</v>
      </c>
      <c r="K488" s="8">
        <v>14</v>
      </c>
      <c r="L488" s="8">
        <v>35</v>
      </c>
      <c r="M488" s="8">
        <v>7</v>
      </c>
      <c r="N488" s="8">
        <v>14</v>
      </c>
      <c r="O488" s="8">
        <v>4</v>
      </c>
      <c r="P488" s="8">
        <v>4</v>
      </c>
      <c r="Q488" s="8">
        <v>2</v>
      </c>
      <c r="R488" s="8">
        <v>6</v>
      </c>
      <c r="S488" s="8">
        <v>4</v>
      </c>
      <c r="T488" s="16"/>
      <c r="U488" s="8"/>
      <c r="V488" s="8"/>
      <c r="W488" s="8">
        <v>91</v>
      </c>
      <c r="X488" s="8">
        <v>35</v>
      </c>
      <c r="Y488" s="8">
        <v>14</v>
      </c>
      <c r="Z488" s="8">
        <v>4</v>
      </c>
      <c r="AA488" s="8">
        <v>4</v>
      </c>
      <c r="AB488" s="8">
        <v>148</v>
      </c>
      <c r="AC488" s="24">
        <v>44231</v>
      </c>
      <c r="AD488" s="21">
        <v>36.58</v>
      </c>
      <c r="AE488" s="22">
        <v>1.65</v>
      </c>
      <c r="AF488" s="8"/>
      <c r="AG488" s="8"/>
      <c r="AH488" s="8"/>
      <c r="AI488" s="8"/>
      <c r="AJ488" s="8"/>
      <c r="AK488" s="8">
        <v>14</v>
      </c>
      <c r="AL488" s="8">
        <v>7</v>
      </c>
      <c r="AM488" s="8">
        <v>4</v>
      </c>
      <c r="AN488" s="8">
        <v>2</v>
      </c>
      <c r="AO488" s="8">
        <v>4</v>
      </c>
      <c r="AP488" s="8">
        <v>31</v>
      </c>
      <c r="AQ488" s="24">
        <v>44231</v>
      </c>
      <c r="AR488" s="23">
        <v>4.71</v>
      </c>
      <c r="AS488" s="22">
        <v>1.51</v>
      </c>
    </row>
    <row r="489" spans="1:45" x14ac:dyDescent="0.2">
      <c r="A489" s="8" t="s">
        <v>6460</v>
      </c>
      <c r="B489" s="12">
        <v>44412</v>
      </c>
      <c r="C489" s="8">
        <v>6</v>
      </c>
      <c r="D489" s="8" t="s">
        <v>204</v>
      </c>
      <c r="E489" s="8" t="s">
        <v>6461</v>
      </c>
      <c r="F489" s="8"/>
      <c r="G489" s="8"/>
      <c r="H489" s="8"/>
      <c r="I489" s="8"/>
      <c r="J489" s="8">
        <v>5</v>
      </c>
      <c r="K489" s="8">
        <v>0</v>
      </c>
      <c r="L489" s="8">
        <v>1</v>
      </c>
      <c r="M489" s="8">
        <v>0</v>
      </c>
      <c r="N489" s="8">
        <v>1</v>
      </c>
      <c r="O489" s="8">
        <v>0</v>
      </c>
      <c r="P489" s="8">
        <v>1</v>
      </c>
      <c r="Q489" s="8">
        <v>0</v>
      </c>
      <c r="R489" s="8">
        <v>1</v>
      </c>
      <c r="S489" s="8">
        <v>0</v>
      </c>
      <c r="T489" s="16"/>
      <c r="U489" s="8"/>
      <c r="V489" s="8"/>
      <c r="W489" s="8">
        <v>5</v>
      </c>
      <c r="X489" s="8">
        <v>1</v>
      </c>
      <c r="Y489" s="8">
        <v>1</v>
      </c>
      <c r="Z489" s="8">
        <v>1</v>
      </c>
      <c r="AA489" s="8">
        <v>0</v>
      </c>
      <c r="AB489" s="8">
        <v>8</v>
      </c>
      <c r="AC489" s="24">
        <v>44412</v>
      </c>
      <c r="AD489" s="21">
        <v>1.95</v>
      </c>
      <c r="AE489" s="22">
        <v>1.94</v>
      </c>
      <c r="AF489" s="8"/>
      <c r="AG489" s="8"/>
      <c r="AH489" s="8"/>
      <c r="AI489" s="8"/>
      <c r="AJ489" s="8"/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24">
        <v>44412</v>
      </c>
      <c r="AR489" s="23">
        <v>0</v>
      </c>
      <c r="AS489" s="22" t="e">
        <v>#DIV/0!</v>
      </c>
    </row>
    <row r="490" spans="1:45" x14ac:dyDescent="0.2">
      <c r="A490" s="8" t="s">
        <v>6462</v>
      </c>
      <c r="B490" s="12">
        <v>44258</v>
      </c>
      <c r="C490" s="8">
        <v>12</v>
      </c>
      <c r="D490" s="8" t="s">
        <v>6463</v>
      </c>
      <c r="E490" s="8" t="s">
        <v>6464</v>
      </c>
      <c r="F490" s="8"/>
      <c r="G490" s="8"/>
      <c r="H490" s="8"/>
      <c r="I490" s="8"/>
      <c r="J490" s="8">
        <v>3</v>
      </c>
      <c r="K490" s="8">
        <v>0</v>
      </c>
      <c r="L490" s="8">
        <v>4</v>
      </c>
      <c r="M490" s="8">
        <v>2</v>
      </c>
      <c r="N490" s="8">
        <v>2</v>
      </c>
      <c r="O490" s="8">
        <v>1</v>
      </c>
      <c r="P490" s="8">
        <v>2</v>
      </c>
      <c r="Q490" s="8">
        <v>1</v>
      </c>
      <c r="R490" s="8">
        <v>3</v>
      </c>
      <c r="S490" s="8">
        <v>2</v>
      </c>
      <c r="T490" s="16"/>
      <c r="U490" s="8"/>
      <c r="V490" s="8"/>
      <c r="W490" s="8">
        <v>3</v>
      </c>
      <c r="X490" s="8">
        <v>4</v>
      </c>
      <c r="Y490" s="8">
        <v>2</v>
      </c>
      <c r="Z490" s="8">
        <v>2</v>
      </c>
      <c r="AA490" s="8">
        <v>2</v>
      </c>
      <c r="AB490" s="8">
        <v>13</v>
      </c>
      <c r="AC490" s="24">
        <v>44258</v>
      </c>
      <c r="AD490" s="21">
        <v>0.89</v>
      </c>
      <c r="AE490" s="22">
        <v>1.26</v>
      </c>
      <c r="AF490" s="8"/>
      <c r="AG490" s="8"/>
      <c r="AH490" s="8"/>
      <c r="AI490" s="8"/>
      <c r="AJ490" s="8"/>
      <c r="AK490" s="8">
        <v>0</v>
      </c>
      <c r="AL490" s="8">
        <v>2</v>
      </c>
      <c r="AM490" s="8">
        <v>1</v>
      </c>
      <c r="AN490" s="8">
        <v>1</v>
      </c>
      <c r="AO490" s="8">
        <v>2</v>
      </c>
      <c r="AP490" s="8">
        <v>6</v>
      </c>
      <c r="AQ490" s="24">
        <v>44258</v>
      </c>
      <c r="AR490" s="23">
        <v>0.84</v>
      </c>
      <c r="AS490" s="22">
        <v>-0.51</v>
      </c>
    </row>
    <row r="491" spans="1:45" x14ac:dyDescent="0.2">
      <c r="A491" s="8" t="s">
        <v>6465</v>
      </c>
      <c r="B491" s="12">
        <v>44259</v>
      </c>
      <c r="C491" s="8">
        <v>52</v>
      </c>
      <c r="D491" s="8" t="s">
        <v>2879</v>
      </c>
      <c r="E491" s="8" t="s">
        <v>6466</v>
      </c>
      <c r="F491" s="8"/>
      <c r="G491" s="8"/>
      <c r="H491" s="8"/>
      <c r="I491" s="8"/>
      <c r="J491" s="8">
        <v>40</v>
      </c>
      <c r="K491" s="8">
        <v>12</v>
      </c>
      <c r="L491" s="8">
        <v>6</v>
      </c>
      <c r="M491" s="8">
        <v>1</v>
      </c>
      <c r="N491" s="8">
        <v>1</v>
      </c>
      <c r="O491" s="8">
        <v>0</v>
      </c>
      <c r="P491" s="8">
        <v>2</v>
      </c>
      <c r="Q491" s="8">
        <v>0</v>
      </c>
      <c r="R491" s="8">
        <v>3</v>
      </c>
      <c r="S491" s="8">
        <v>0</v>
      </c>
      <c r="T491" s="16"/>
      <c r="U491" s="8"/>
      <c r="V491" s="8"/>
      <c r="W491" s="8">
        <v>40</v>
      </c>
      <c r="X491" s="8">
        <v>6</v>
      </c>
      <c r="Y491" s="8">
        <v>1</v>
      </c>
      <c r="Z491" s="8">
        <v>2</v>
      </c>
      <c r="AA491" s="8">
        <v>0</v>
      </c>
      <c r="AB491" s="8">
        <v>49</v>
      </c>
      <c r="AC491" s="24">
        <v>44259</v>
      </c>
      <c r="AD491" s="21">
        <v>17.04</v>
      </c>
      <c r="AE491" s="22">
        <v>2.14</v>
      </c>
      <c r="AF491" s="8"/>
      <c r="AG491" s="8"/>
      <c r="AH491" s="8"/>
      <c r="AI491" s="8"/>
      <c r="AJ491" s="8"/>
      <c r="AK491" s="8">
        <v>12</v>
      </c>
      <c r="AL491" s="8">
        <v>1</v>
      </c>
      <c r="AM491" s="8">
        <v>0</v>
      </c>
      <c r="AN491" s="8">
        <v>0</v>
      </c>
      <c r="AO491" s="8">
        <v>0</v>
      </c>
      <c r="AP491" s="8">
        <v>13</v>
      </c>
      <c r="AQ491" s="24">
        <v>44259</v>
      </c>
      <c r="AR491" s="23">
        <v>5.27</v>
      </c>
      <c r="AS491" s="22">
        <v>2.2000000000000002</v>
      </c>
    </row>
    <row r="492" spans="1:45" x14ac:dyDescent="0.2">
      <c r="A492" s="8" t="s">
        <v>6467</v>
      </c>
      <c r="B492" s="8" t="s">
        <v>76</v>
      </c>
      <c r="C492" s="8">
        <v>176</v>
      </c>
      <c r="D492" s="8" t="s">
        <v>1162</v>
      </c>
      <c r="E492" s="8" t="s">
        <v>6468</v>
      </c>
      <c r="F492" s="8"/>
      <c r="G492" s="8"/>
      <c r="H492" s="8"/>
      <c r="I492" s="8"/>
      <c r="J492" s="8">
        <v>101</v>
      </c>
      <c r="K492" s="8">
        <v>27</v>
      </c>
      <c r="L492" s="8">
        <v>25</v>
      </c>
      <c r="M492" s="8">
        <v>8</v>
      </c>
      <c r="N492" s="8">
        <v>24</v>
      </c>
      <c r="O492" s="8">
        <v>10</v>
      </c>
      <c r="P492" s="8">
        <v>7</v>
      </c>
      <c r="Q492" s="8">
        <v>1</v>
      </c>
      <c r="R492" s="8">
        <v>19</v>
      </c>
      <c r="S492" s="8">
        <v>12</v>
      </c>
      <c r="T492" s="16"/>
      <c r="U492" s="8"/>
      <c r="V492" s="8"/>
      <c r="W492" s="8">
        <v>101</v>
      </c>
      <c r="X492" s="8">
        <v>25</v>
      </c>
      <c r="Y492" s="8">
        <v>24</v>
      </c>
      <c r="Z492" s="8">
        <v>7</v>
      </c>
      <c r="AA492" s="8">
        <v>12</v>
      </c>
      <c r="AB492" s="8">
        <v>169</v>
      </c>
      <c r="AC492" s="17" t="s">
        <v>76</v>
      </c>
      <c r="AD492" s="21">
        <v>38.35</v>
      </c>
      <c r="AE492" s="22">
        <v>2.0099999999999998</v>
      </c>
      <c r="AF492" s="8"/>
      <c r="AG492" s="8"/>
      <c r="AH492" s="8"/>
      <c r="AI492" s="8"/>
      <c r="AJ492" s="8"/>
      <c r="AK492" s="8">
        <v>27</v>
      </c>
      <c r="AL492" s="8">
        <v>8</v>
      </c>
      <c r="AM492" s="8">
        <v>10</v>
      </c>
      <c r="AN492" s="8">
        <v>1</v>
      </c>
      <c r="AO492" s="8">
        <v>12</v>
      </c>
      <c r="AP492" s="8">
        <v>58</v>
      </c>
      <c r="AQ492" s="17" t="s">
        <v>76</v>
      </c>
      <c r="AR492" s="23">
        <v>9.56</v>
      </c>
      <c r="AS492" s="22">
        <v>1.1499999999999999</v>
      </c>
    </row>
    <row r="493" spans="1:45" x14ac:dyDescent="0.2">
      <c r="A493" s="8" t="s">
        <v>6469</v>
      </c>
      <c r="B493" s="12">
        <v>44200</v>
      </c>
      <c r="C493" s="8">
        <v>148</v>
      </c>
      <c r="D493" s="8" t="s">
        <v>6470</v>
      </c>
      <c r="E493" s="8" t="s">
        <v>6471</v>
      </c>
      <c r="F493" s="8"/>
      <c r="G493" s="8"/>
      <c r="H493" s="8"/>
      <c r="I493" s="8"/>
      <c r="J493" s="8">
        <v>72</v>
      </c>
      <c r="K493" s="8">
        <v>26</v>
      </c>
      <c r="L493" s="8">
        <v>38</v>
      </c>
      <c r="M493" s="8">
        <v>15</v>
      </c>
      <c r="N493" s="8">
        <v>21</v>
      </c>
      <c r="O493" s="8">
        <v>9</v>
      </c>
      <c r="P493" s="8">
        <v>10</v>
      </c>
      <c r="Q493" s="8">
        <v>7</v>
      </c>
      <c r="R493" s="8">
        <v>7</v>
      </c>
      <c r="S493" s="8">
        <v>4</v>
      </c>
      <c r="T493" s="16"/>
      <c r="U493" s="8"/>
      <c r="V493" s="8"/>
      <c r="W493" s="8">
        <v>72</v>
      </c>
      <c r="X493" s="8">
        <v>38</v>
      </c>
      <c r="Y493" s="8">
        <v>21</v>
      </c>
      <c r="Z493" s="8">
        <v>10</v>
      </c>
      <c r="AA493" s="8">
        <v>4</v>
      </c>
      <c r="AB493" s="8">
        <v>145</v>
      </c>
      <c r="AC493" s="24">
        <v>44200</v>
      </c>
      <c r="AD493" s="21">
        <v>27.29</v>
      </c>
      <c r="AE493" s="22">
        <v>1.17</v>
      </c>
      <c r="AF493" s="8"/>
      <c r="AG493" s="8"/>
      <c r="AH493" s="8"/>
      <c r="AI493" s="8"/>
      <c r="AJ493" s="8"/>
      <c r="AK493" s="8">
        <v>26</v>
      </c>
      <c r="AL493" s="8">
        <v>15</v>
      </c>
      <c r="AM493" s="8">
        <v>9</v>
      </c>
      <c r="AN493" s="8">
        <v>7</v>
      </c>
      <c r="AO493" s="8">
        <v>4</v>
      </c>
      <c r="AP493" s="8">
        <v>61</v>
      </c>
      <c r="AQ493" s="24">
        <v>44200</v>
      </c>
      <c r="AR493" s="23">
        <v>8.6999999999999993</v>
      </c>
      <c r="AS493" s="22">
        <v>1.22</v>
      </c>
    </row>
    <row r="494" spans="1:45" x14ac:dyDescent="0.2">
      <c r="A494" s="8" t="s">
        <v>6472</v>
      </c>
      <c r="B494" s="12">
        <v>44231</v>
      </c>
      <c r="C494" s="8">
        <v>41</v>
      </c>
      <c r="D494" s="8" t="s">
        <v>6473</v>
      </c>
      <c r="E494" s="8" t="s">
        <v>6474</v>
      </c>
      <c r="F494" s="8"/>
      <c r="G494" s="8"/>
      <c r="H494" s="8"/>
      <c r="I494" s="8"/>
      <c r="J494" s="8">
        <v>21</v>
      </c>
      <c r="K494" s="8">
        <v>9</v>
      </c>
      <c r="L494" s="8">
        <v>10</v>
      </c>
      <c r="M494" s="8">
        <v>8</v>
      </c>
      <c r="N494" s="8">
        <v>6</v>
      </c>
      <c r="O494" s="8">
        <v>4</v>
      </c>
      <c r="P494" s="8">
        <v>3</v>
      </c>
      <c r="Q494" s="8">
        <v>2</v>
      </c>
      <c r="R494" s="8">
        <v>1</v>
      </c>
      <c r="S494" s="8">
        <v>1</v>
      </c>
      <c r="T494" s="16"/>
      <c r="U494" s="8"/>
      <c r="V494" s="8"/>
      <c r="W494" s="8">
        <v>21</v>
      </c>
      <c r="X494" s="8">
        <v>10</v>
      </c>
      <c r="Y494" s="8">
        <v>6</v>
      </c>
      <c r="Z494" s="8">
        <v>3</v>
      </c>
      <c r="AA494" s="8">
        <v>1</v>
      </c>
      <c r="AB494" s="8">
        <v>41</v>
      </c>
      <c r="AC494" s="24">
        <v>44231</v>
      </c>
      <c r="AD494" s="21">
        <v>7.92</v>
      </c>
      <c r="AE494" s="22">
        <v>1.32</v>
      </c>
      <c r="AF494" s="8"/>
      <c r="AG494" s="8"/>
      <c r="AH494" s="8"/>
      <c r="AI494" s="8"/>
      <c r="AJ494" s="8"/>
      <c r="AK494" s="8">
        <v>9</v>
      </c>
      <c r="AL494" s="8">
        <v>8</v>
      </c>
      <c r="AM494" s="8">
        <v>4</v>
      </c>
      <c r="AN494" s="8">
        <v>2</v>
      </c>
      <c r="AO494" s="8">
        <v>1</v>
      </c>
      <c r="AP494" s="8">
        <v>24</v>
      </c>
      <c r="AQ494" s="24">
        <v>44231</v>
      </c>
      <c r="AR494" s="23">
        <v>3.56</v>
      </c>
      <c r="AS494" s="22">
        <v>0.27</v>
      </c>
    </row>
    <row r="495" spans="1:45" x14ac:dyDescent="0.2">
      <c r="A495" s="8" t="s">
        <v>6475</v>
      </c>
      <c r="B495" s="8"/>
      <c r="C495" s="8"/>
      <c r="D495" s="8" t="s">
        <v>6476</v>
      </c>
      <c r="E495" s="8" t="s">
        <v>6477</v>
      </c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16"/>
      <c r="U495" s="8"/>
      <c r="V495" s="8"/>
      <c r="W495" s="8"/>
      <c r="X495" s="8"/>
      <c r="Y495" s="8"/>
      <c r="Z495" s="8"/>
      <c r="AA495" s="8"/>
      <c r="AB495" s="8">
        <v>0</v>
      </c>
      <c r="AC495" s="17"/>
      <c r="AD495" s="21" t="e">
        <v>#DIV/0!</v>
      </c>
      <c r="AE495" s="22" t="e">
        <v>#DIV/0!</v>
      </c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>
        <v>0</v>
      </c>
      <c r="AQ495" s="17"/>
      <c r="AR495" s="23" t="e">
        <v>#DIV/0!</v>
      </c>
      <c r="AS495" s="22" t="e">
        <v>#DIV/0!</v>
      </c>
    </row>
    <row r="496" spans="1:45" x14ac:dyDescent="0.2">
      <c r="A496" s="8" t="s">
        <v>6478</v>
      </c>
      <c r="B496" s="8"/>
      <c r="C496" s="8"/>
      <c r="D496" s="8" t="s">
        <v>6479</v>
      </c>
      <c r="E496" s="8" t="s">
        <v>6480</v>
      </c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16"/>
      <c r="U496" s="8"/>
      <c r="V496" s="8"/>
      <c r="W496" s="8"/>
      <c r="X496" s="8"/>
      <c r="Y496" s="8"/>
      <c r="Z496" s="8"/>
      <c r="AA496" s="8"/>
      <c r="AB496" s="8">
        <v>0</v>
      </c>
      <c r="AC496" s="17"/>
      <c r="AD496" s="21" t="e">
        <v>#DIV/0!</v>
      </c>
      <c r="AE496" s="22" t="e">
        <v>#DIV/0!</v>
      </c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>
        <v>0</v>
      </c>
      <c r="AQ496" s="17"/>
      <c r="AR496" s="23" t="e">
        <v>#DIV/0!</v>
      </c>
      <c r="AS496" s="22" t="e">
        <v>#DIV/0!</v>
      </c>
    </row>
    <row r="497" spans="1:45" x14ac:dyDescent="0.2">
      <c r="A497" s="8" t="s">
        <v>6481</v>
      </c>
      <c r="B497" s="12">
        <v>44442</v>
      </c>
      <c r="C497" s="8">
        <v>5</v>
      </c>
      <c r="D497" s="8" t="s">
        <v>768</v>
      </c>
      <c r="E497" s="8" t="s">
        <v>6482</v>
      </c>
      <c r="F497" s="8"/>
      <c r="G497" s="8"/>
      <c r="H497" s="8"/>
      <c r="I497" s="8"/>
      <c r="J497" s="8">
        <v>2</v>
      </c>
      <c r="K497" s="8">
        <v>0</v>
      </c>
      <c r="L497" s="8">
        <v>3</v>
      </c>
      <c r="M497" s="8">
        <v>2</v>
      </c>
      <c r="N497" s="8">
        <v>1</v>
      </c>
      <c r="O497" s="8">
        <v>0</v>
      </c>
      <c r="P497" s="8">
        <v>1</v>
      </c>
      <c r="Q497" s="8">
        <v>0</v>
      </c>
      <c r="R497" s="8">
        <v>1</v>
      </c>
      <c r="S497" s="8">
        <v>0</v>
      </c>
      <c r="T497" s="16"/>
      <c r="U497" s="8"/>
      <c r="V497" s="8"/>
      <c r="W497" s="8">
        <v>2</v>
      </c>
      <c r="X497" s="8">
        <v>3</v>
      </c>
      <c r="Y497" s="8">
        <v>1</v>
      </c>
      <c r="Z497" s="8">
        <v>1</v>
      </c>
      <c r="AA497" s="8">
        <v>0</v>
      </c>
      <c r="AB497" s="8">
        <v>7</v>
      </c>
      <c r="AC497" s="24">
        <v>44442</v>
      </c>
      <c r="AD497" s="21">
        <v>1.1399999999999999</v>
      </c>
      <c r="AE497" s="22">
        <v>0.4</v>
      </c>
      <c r="AF497" s="8"/>
      <c r="AG497" s="8"/>
      <c r="AH497" s="8"/>
      <c r="AI497" s="8"/>
      <c r="AJ497" s="8"/>
      <c r="AK497" s="8">
        <v>0</v>
      </c>
      <c r="AL497" s="8">
        <v>2</v>
      </c>
      <c r="AM497" s="8">
        <v>0</v>
      </c>
      <c r="AN497" s="8">
        <v>0</v>
      </c>
      <c r="AO497" s="8">
        <v>0</v>
      </c>
      <c r="AP497" s="8">
        <v>2</v>
      </c>
      <c r="AQ497" s="24">
        <v>44442</v>
      </c>
      <c r="AR497" s="23">
        <v>0.89</v>
      </c>
      <c r="AS497" s="22">
        <v>2.2400000000000002</v>
      </c>
    </row>
    <row r="498" spans="1:45" x14ac:dyDescent="0.2">
      <c r="A498" s="8" t="s">
        <v>6469</v>
      </c>
      <c r="B498" s="8"/>
      <c r="C498" s="8"/>
      <c r="D498" s="8" t="s">
        <v>6483</v>
      </c>
      <c r="E498" s="8" t="s">
        <v>6484</v>
      </c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16"/>
      <c r="U498" s="8"/>
      <c r="V498" s="8"/>
      <c r="W498" s="8"/>
      <c r="X498" s="8"/>
      <c r="Y498" s="8"/>
      <c r="Z498" s="8"/>
      <c r="AA498" s="8"/>
      <c r="AB498" s="8">
        <v>0</v>
      </c>
      <c r="AC498" s="17"/>
      <c r="AD498" s="21" t="e">
        <v>#DIV/0!</v>
      </c>
      <c r="AE498" s="22" t="e">
        <v>#DIV/0!</v>
      </c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>
        <v>0</v>
      </c>
      <c r="AQ498" s="17"/>
      <c r="AR498" s="23" t="e">
        <v>#DIV/0!</v>
      </c>
      <c r="AS498" s="22" t="e">
        <v>#DIV/0!</v>
      </c>
    </row>
    <row r="499" spans="1:45" x14ac:dyDescent="0.2">
      <c r="A499" s="8" t="s">
        <v>6485</v>
      </c>
      <c r="B499" s="12">
        <v>44290</v>
      </c>
      <c r="C499" s="8">
        <v>2</v>
      </c>
      <c r="D499" s="8" t="s">
        <v>3213</v>
      </c>
      <c r="E499" s="8" t="s">
        <v>6486</v>
      </c>
      <c r="F499" s="8"/>
      <c r="G499" s="8"/>
      <c r="H499" s="8"/>
      <c r="I499" s="8"/>
      <c r="J499" s="8">
        <v>1</v>
      </c>
      <c r="K499" s="8">
        <v>0</v>
      </c>
      <c r="L499" s="8">
        <v>1</v>
      </c>
      <c r="M499" s="8">
        <v>0</v>
      </c>
      <c r="N499" s="8">
        <v>1</v>
      </c>
      <c r="O499" s="8">
        <v>0</v>
      </c>
      <c r="P499" s="8">
        <v>1</v>
      </c>
      <c r="Q499" s="8">
        <v>0</v>
      </c>
      <c r="R499" s="8">
        <v>1</v>
      </c>
      <c r="S499" s="8">
        <v>0</v>
      </c>
      <c r="T499" s="16"/>
      <c r="U499" s="8"/>
      <c r="V499" s="8"/>
      <c r="W499" s="8">
        <v>1</v>
      </c>
      <c r="X499" s="8">
        <v>1</v>
      </c>
      <c r="Y499" s="8">
        <v>1</v>
      </c>
      <c r="Z499" s="8">
        <v>1</v>
      </c>
      <c r="AA499" s="8">
        <v>0</v>
      </c>
      <c r="AB499" s="8">
        <v>4</v>
      </c>
      <c r="AC499" s="24">
        <v>44290</v>
      </c>
      <c r="AD499" s="21">
        <v>0.45</v>
      </c>
      <c r="AE499" s="22">
        <v>-2.2400000000000002</v>
      </c>
      <c r="AF499" s="8"/>
      <c r="AG499" s="8"/>
      <c r="AH499" s="8"/>
      <c r="AI499" s="8"/>
      <c r="AJ499" s="8"/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24">
        <v>44290</v>
      </c>
      <c r="AR499" s="23">
        <v>0</v>
      </c>
      <c r="AS499" s="22" t="e">
        <v>#DIV/0!</v>
      </c>
    </row>
    <row r="500" spans="1:45" x14ac:dyDescent="0.2">
      <c r="A500" s="8" t="s">
        <v>6487</v>
      </c>
      <c r="B500" s="8"/>
      <c r="C500" s="8"/>
      <c r="D500" s="8" t="s">
        <v>4685</v>
      </c>
      <c r="E500" s="8" t="s">
        <v>6488</v>
      </c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16"/>
      <c r="U500" s="8"/>
      <c r="V500" s="8"/>
      <c r="W500" s="8"/>
      <c r="X500" s="8"/>
      <c r="Y500" s="8"/>
      <c r="Z500" s="8"/>
      <c r="AA500" s="8"/>
      <c r="AB500" s="8">
        <v>0</v>
      </c>
      <c r="AC500" s="17"/>
      <c r="AD500" s="21" t="e">
        <v>#DIV/0!</v>
      </c>
      <c r="AE500" s="22" t="e">
        <v>#DIV/0!</v>
      </c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>
        <v>0</v>
      </c>
      <c r="AQ500" s="17"/>
      <c r="AR500" s="23" t="e">
        <v>#DIV/0!</v>
      </c>
      <c r="AS500" s="22" t="e">
        <v>#DIV/0!</v>
      </c>
    </row>
    <row r="501" spans="1:45" x14ac:dyDescent="0.2">
      <c r="A501" s="8" t="s">
        <v>6489</v>
      </c>
      <c r="B501" s="12">
        <v>44258</v>
      </c>
      <c r="C501" s="8">
        <v>10</v>
      </c>
      <c r="D501" s="8" t="s">
        <v>768</v>
      </c>
      <c r="E501" s="8" t="s">
        <v>6490</v>
      </c>
      <c r="F501" s="8"/>
      <c r="G501" s="8"/>
      <c r="H501" s="8"/>
      <c r="I501" s="8"/>
      <c r="J501" s="8">
        <v>3</v>
      </c>
      <c r="K501" s="8">
        <v>0</v>
      </c>
      <c r="L501" s="8">
        <v>4</v>
      </c>
      <c r="M501" s="8">
        <v>3</v>
      </c>
      <c r="N501" s="8">
        <v>1</v>
      </c>
      <c r="O501" s="8">
        <v>1</v>
      </c>
      <c r="P501" s="8">
        <v>1</v>
      </c>
      <c r="Q501" s="8">
        <v>1</v>
      </c>
      <c r="R501" s="8">
        <v>2</v>
      </c>
      <c r="S501" s="8">
        <v>1</v>
      </c>
      <c r="T501" s="16"/>
      <c r="U501" s="8"/>
      <c r="V501" s="8"/>
      <c r="W501" s="8">
        <v>3</v>
      </c>
      <c r="X501" s="8">
        <v>4</v>
      </c>
      <c r="Y501" s="8">
        <v>1</v>
      </c>
      <c r="Z501" s="8">
        <v>1</v>
      </c>
      <c r="AA501" s="8">
        <v>1</v>
      </c>
      <c r="AB501" s="8">
        <v>10</v>
      </c>
      <c r="AC501" s="24">
        <v>44258</v>
      </c>
      <c r="AD501" s="21">
        <v>1.41</v>
      </c>
      <c r="AE501" s="22">
        <v>0.88</v>
      </c>
      <c r="AF501" s="8"/>
      <c r="AG501" s="8"/>
      <c r="AH501" s="8"/>
      <c r="AI501" s="8"/>
      <c r="AJ501" s="8"/>
      <c r="AK501" s="8">
        <v>0</v>
      </c>
      <c r="AL501" s="8">
        <v>3</v>
      </c>
      <c r="AM501" s="8">
        <v>1</v>
      </c>
      <c r="AN501" s="8">
        <v>1</v>
      </c>
      <c r="AO501" s="8">
        <v>1</v>
      </c>
      <c r="AP501" s="8">
        <v>6</v>
      </c>
      <c r="AQ501" s="24">
        <v>44258</v>
      </c>
      <c r="AR501" s="23">
        <v>1.1000000000000001</v>
      </c>
      <c r="AS501" s="22">
        <v>1.29</v>
      </c>
    </row>
    <row r="502" spans="1:45" x14ac:dyDescent="0.2">
      <c r="A502" s="8" t="s">
        <v>6491</v>
      </c>
      <c r="B502" s="12">
        <v>44290</v>
      </c>
      <c r="C502" s="8">
        <v>89</v>
      </c>
      <c r="D502" s="8" t="s">
        <v>6492</v>
      </c>
      <c r="E502" s="8" t="s">
        <v>6493</v>
      </c>
      <c r="F502" s="8"/>
      <c r="G502" s="8"/>
      <c r="H502" s="8"/>
      <c r="I502" s="8"/>
      <c r="J502" s="8">
        <v>69</v>
      </c>
      <c r="K502" s="8">
        <v>21</v>
      </c>
      <c r="L502" s="8">
        <v>12</v>
      </c>
      <c r="M502" s="8">
        <v>2</v>
      </c>
      <c r="N502" s="8">
        <v>4</v>
      </c>
      <c r="O502" s="8">
        <v>0</v>
      </c>
      <c r="P502" s="8">
        <v>2</v>
      </c>
      <c r="Q502" s="8">
        <v>2</v>
      </c>
      <c r="R502" s="8">
        <v>2</v>
      </c>
      <c r="S502" s="8">
        <v>1</v>
      </c>
      <c r="T502" s="16"/>
      <c r="U502" s="8"/>
      <c r="V502" s="8"/>
      <c r="W502" s="8">
        <v>69</v>
      </c>
      <c r="X502" s="8">
        <v>12</v>
      </c>
      <c r="Y502" s="8">
        <v>4</v>
      </c>
      <c r="Z502" s="8">
        <v>2</v>
      </c>
      <c r="AA502" s="8">
        <v>1</v>
      </c>
      <c r="AB502" s="8">
        <v>88</v>
      </c>
      <c r="AC502" s="24">
        <v>44290</v>
      </c>
      <c r="AD502" s="21">
        <v>29.06</v>
      </c>
      <c r="AE502" s="22">
        <v>2.12</v>
      </c>
      <c r="AF502" s="8"/>
      <c r="AG502" s="8"/>
      <c r="AH502" s="8"/>
      <c r="AI502" s="8"/>
      <c r="AJ502" s="8"/>
      <c r="AK502" s="8">
        <v>21</v>
      </c>
      <c r="AL502" s="8">
        <v>2</v>
      </c>
      <c r="AM502" s="8">
        <v>0</v>
      </c>
      <c r="AN502" s="8">
        <v>2</v>
      </c>
      <c r="AO502" s="8">
        <v>1</v>
      </c>
      <c r="AP502" s="8">
        <v>26</v>
      </c>
      <c r="AQ502" s="24">
        <v>44290</v>
      </c>
      <c r="AR502" s="23">
        <v>8.8699999999999992</v>
      </c>
      <c r="AS502" s="22">
        <v>2.19</v>
      </c>
    </row>
    <row r="503" spans="1:45" x14ac:dyDescent="0.2">
      <c r="A503" s="8" t="s">
        <v>6494</v>
      </c>
      <c r="B503" s="8"/>
      <c r="C503" s="8"/>
      <c r="D503" s="8" t="s">
        <v>3308</v>
      </c>
      <c r="E503" s="8" t="s">
        <v>6495</v>
      </c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16"/>
      <c r="U503" s="8"/>
      <c r="V503" s="8"/>
      <c r="W503" s="8"/>
      <c r="X503" s="8"/>
      <c r="Y503" s="8"/>
      <c r="Z503" s="8"/>
      <c r="AA503" s="8"/>
      <c r="AB503" s="8">
        <v>0</v>
      </c>
      <c r="AC503" s="17"/>
      <c r="AD503" s="21" t="e">
        <v>#DIV/0!</v>
      </c>
      <c r="AE503" s="22" t="e">
        <v>#DIV/0!</v>
      </c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>
        <v>0</v>
      </c>
      <c r="AQ503" s="17"/>
      <c r="AR503" s="23" t="e">
        <v>#DIV/0!</v>
      </c>
      <c r="AS503" s="22" t="e">
        <v>#DIV/0!</v>
      </c>
    </row>
    <row r="504" spans="1:45" x14ac:dyDescent="0.2">
      <c r="A504" s="8" t="s">
        <v>6496</v>
      </c>
      <c r="B504" s="12">
        <v>44320</v>
      </c>
      <c r="C504" s="8">
        <v>19</v>
      </c>
      <c r="D504" s="8" t="s">
        <v>6497</v>
      </c>
      <c r="E504" s="8" t="s">
        <v>6498</v>
      </c>
      <c r="F504" s="8"/>
      <c r="G504" s="8"/>
      <c r="H504" s="8"/>
      <c r="I504" s="8"/>
      <c r="J504" s="8">
        <v>12</v>
      </c>
      <c r="K504" s="8">
        <v>1</v>
      </c>
      <c r="L504" s="8">
        <v>5</v>
      </c>
      <c r="M504" s="8">
        <v>0</v>
      </c>
      <c r="N504" s="8">
        <v>2</v>
      </c>
      <c r="O504" s="8">
        <v>0</v>
      </c>
      <c r="P504" s="8">
        <v>2</v>
      </c>
      <c r="Q504" s="8">
        <v>0</v>
      </c>
      <c r="R504" s="8">
        <v>2</v>
      </c>
      <c r="S504" s="8">
        <v>0</v>
      </c>
      <c r="T504" s="16"/>
      <c r="U504" s="8"/>
      <c r="V504" s="8"/>
      <c r="W504" s="8">
        <v>12</v>
      </c>
      <c r="X504" s="8">
        <v>5</v>
      </c>
      <c r="Y504" s="8">
        <v>2</v>
      </c>
      <c r="Z504" s="8">
        <v>2</v>
      </c>
      <c r="AA504" s="8">
        <v>0</v>
      </c>
      <c r="AB504" s="8">
        <v>21</v>
      </c>
      <c r="AC504" s="24">
        <v>44320</v>
      </c>
      <c r="AD504" s="21">
        <v>4.71</v>
      </c>
      <c r="AE504" s="22">
        <v>1.51</v>
      </c>
      <c r="AF504" s="8"/>
      <c r="AG504" s="8"/>
      <c r="AH504" s="8"/>
      <c r="AI504" s="8"/>
      <c r="AJ504" s="8"/>
      <c r="AK504" s="8">
        <v>1</v>
      </c>
      <c r="AL504" s="8">
        <v>0</v>
      </c>
      <c r="AM504" s="8">
        <v>0</v>
      </c>
      <c r="AN504" s="8">
        <v>0</v>
      </c>
      <c r="AO504" s="8">
        <v>0</v>
      </c>
      <c r="AP504" s="8">
        <v>1</v>
      </c>
      <c r="AQ504" s="24">
        <v>44320</v>
      </c>
      <c r="AR504" s="23">
        <v>0.45</v>
      </c>
      <c r="AS504" s="22">
        <v>2.2400000000000002</v>
      </c>
    </row>
    <row r="505" spans="1:45" x14ac:dyDescent="0.2">
      <c r="A505" s="8" t="s">
        <v>6499</v>
      </c>
      <c r="B505" s="8"/>
      <c r="C505" s="8"/>
      <c r="D505" s="8" t="s">
        <v>6500</v>
      </c>
      <c r="E505" s="8" t="s">
        <v>6501</v>
      </c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16"/>
      <c r="U505" s="8"/>
      <c r="V505" s="8"/>
      <c r="W505" s="8"/>
      <c r="X505" s="8"/>
      <c r="Y505" s="8"/>
      <c r="Z505" s="8"/>
      <c r="AA505" s="8"/>
      <c r="AB505" s="8">
        <v>0</v>
      </c>
      <c r="AC505" s="17"/>
      <c r="AD505" s="21" t="e">
        <v>#DIV/0!</v>
      </c>
      <c r="AE505" s="22" t="e">
        <v>#DIV/0!</v>
      </c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>
        <v>0</v>
      </c>
      <c r="AQ505" s="17"/>
      <c r="AR505" s="23" t="e">
        <v>#DIV/0!</v>
      </c>
      <c r="AS505" s="22" t="e">
        <v>#DIV/0!</v>
      </c>
    </row>
    <row r="506" spans="1:45" x14ac:dyDescent="0.2">
      <c r="A506" s="8" t="s">
        <v>6502</v>
      </c>
      <c r="B506" s="12">
        <v>44199</v>
      </c>
      <c r="C506" s="8">
        <v>5</v>
      </c>
      <c r="D506" s="8" t="s">
        <v>832</v>
      </c>
      <c r="E506" s="8" t="s">
        <v>6503</v>
      </c>
      <c r="F506" s="8"/>
      <c r="G506" s="8"/>
      <c r="H506" s="8"/>
      <c r="I506" s="8"/>
      <c r="J506" s="8">
        <v>2</v>
      </c>
      <c r="K506" s="8">
        <v>0</v>
      </c>
      <c r="L506" s="8">
        <v>2</v>
      </c>
      <c r="M506" s="8">
        <v>0</v>
      </c>
      <c r="N506" s="8">
        <v>1</v>
      </c>
      <c r="O506" s="8">
        <v>0</v>
      </c>
      <c r="P506" s="8">
        <v>1</v>
      </c>
      <c r="Q506" s="8">
        <v>0</v>
      </c>
      <c r="R506" s="8">
        <v>2</v>
      </c>
      <c r="S506" s="8">
        <v>2</v>
      </c>
      <c r="T506" s="16"/>
      <c r="U506" s="8"/>
      <c r="V506" s="8"/>
      <c r="W506" s="8">
        <v>2</v>
      </c>
      <c r="X506" s="8">
        <v>2</v>
      </c>
      <c r="Y506" s="8">
        <v>1</v>
      </c>
      <c r="Z506" s="8">
        <v>1</v>
      </c>
      <c r="AA506" s="8">
        <v>2</v>
      </c>
      <c r="AB506" s="8">
        <v>8</v>
      </c>
      <c r="AC506" s="24">
        <v>44199</v>
      </c>
      <c r="AD506" s="21">
        <v>0.55000000000000004</v>
      </c>
      <c r="AE506" s="22">
        <v>-0.61</v>
      </c>
      <c r="AF506" s="8"/>
      <c r="AG506" s="8"/>
      <c r="AH506" s="8"/>
      <c r="AI506" s="8"/>
      <c r="AJ506" s="8"/>
      <c r="AK506" s="8">
        <v>0</v>
      </c>
      <c r="AL506" s="8">
        <v>0</v>
      </c>
      <c r="AM506" s="8">
        <v>0</v>
      </c>
      <c r="AN506" s="8">
        <v>0</v>
      </c>
      <c r="AO506" s="8">
        <v>2</v>
      </c>
      <c r="AP506" s="8">
        <v>2</v>
      </c>
      <c r="AQ506" s="24">
        <v>44199</v>
      </c>
      <c r="AR506" s="23">
        <v>0.89</v>
      </c>
      <c r="AS506" s="22">
        <v>2.2400000000000002</v>
      </c>
    </row>
    <row r="507" spans="1:45" x14ac:dyDescent="0.2">
      <c r="A507" s="8" t="s">
        <v>6504</v>
      </c>
      <c r="B507" s="8"/>
      <c r="C507" s="8"/>
      <c r="D507" s="8" t="s">
        <v>1834</v>
      </c>
      <c r="E507" s="8" t="s">
        <v>6505</v>
      </c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16"/>
      <c r="U507" s="8"/>
      <c r="V507" s="8"/>
      <c r="W507" s="8"/>
      <c r="X507" s="8"/>
      <c r="Y507" s="8"/>
      <c r="Z507" s="8"/>
      <c r="AA507" s="8"/>
      <c r="AB507" s="8">
        <v>0</v>
      </c>
      <c r="AC507" s="17"/>
      <c r="AD507" s="21" t="e">
        <v>#DIV/0!</v>
      </c>
      <c r="AE507" s="22" t="e">
        <v>#DIV/0!</v>
      </c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>
        <v>0</v>
      </c>
      <c r="AQ507" s="17"/>
      <c r="AR507" s="23" t="e">
        <v>#DIV/0!</v>
      </c>
      <c r="AS507" s="22" t="e">
        <v>#DIV/0!</v>
      </c>
    </row>
    <row r="508" spans="1:45" x14ac:dyDescent="0.2">
      <c r="A508" s="8" t="s">
        <v>6506</v>
      </c>
      <c r="B508" s="8" t="s">
        <v>76</v>
      </c>
      <c r="C508" s="8">
        <v>141</v>
      </c>
      <c r="D508" s="8" t="s">
        <v>160</v>
      </c>
      <c r="E508" s="8" t="s">
        <v>6507</v>
      </c>
      <c r="F508" s="8"/>
      <c r="G508" s="8"/>
      <c r="H508" s="8"/>
      <c r="I508" s="8"/>
      <c r="J508" s="8">
        <v>79</v>
      </c>
      <c r="K508" s="8">
        <v>14</v>
      </c>
      <c r="L508" s="8">
        <v>31</v>
      </c>
      <c r="M508" s="8">
        <v>2</v>
      </c>
      <c r="N508" s="8">
        <v>16</v>
      </c>
      <c r="O508" s="8">
        <v>4</v>
      </c>
      <c r="P508" s="8">
        <v>7</v>
      </c>
      <c r="Q508" s="8">
        <v>6</v>
      </c>
      <c r="R508" s="8">
        <v>8</v>
      </c>
      <c r="S508" s="8">
        <v>2</v>
      </c>
      <c r="T508" s="16"/>
      <c r="U508" s="8"/>
      <c r="V508" s="8"/>
      <c r="W508" s="8">
        <v>79</v>
      </c>
      <c r="X508" s="8">
        <v>31</v>
      </c>
      <c r="Y508" s="8">
        <v>16</v>
      </c>
      <c r="Z508" s="8">
        <v>7</v>
      </c>
      <c r="AA508" s="8">
        <v>2</v>
      </c>
      <c r="AB508" s="8">
        <v>135</v>
      </c>
      <c r="AC508" s="17" t="s">
        <v>76</v>
      </c>
      <c r="AD508" s="21">
        <v>31.09</v>
      </c>
      <c r="AE508" s="22">
        <v>1.6</v>
      </c>
      <c r="AF508" s="8"/>
      <c r="AG508" s="8"/>
      <c r="AH508" s="8"/>
      <c r="AI508" s="8"/>
      <c r="AJ508" s="8"/>
      <c r="AK508" s="8">
        <v>14</v>
      </c>
      <c r="AL508" s="8">
        <v>2</v>
      </c>
      <c r="AM508" s="8">
        <v>4</v>
      </c>
      <c r="AN508" s="8">
        <v>6</v>
      </c>
      <c r="AO508" s="8">
        <v>2</v>
      </c>
      <c r="AP508" s="8">
        <v>28</v>
      </c>
      <c r="AQ508" s="17" t="s">
        <v>76</v>
      </c>
      <c r="AR508" s="23">
        <v>4.9800000000000004</v>
      </c>
      <c r="AS508" s="22">
        <v>1.67</v>
      </c>
    </row>
    <row r="509" spans="1:45" x14ac:dyDescent="0.2">
      <c r="A509" s="8" t="s">
        <v>6508</v>
      </c>
      <c r="B509" s="12">
        <v>44200</v>
      </c>
      <c r="C509" s="8">
        <v>1034</v>
      </c>
      <c r="D509" s="8" t="s">
        <v>6509</v>
      </c>
      <c r="E509" s="8" t="s">
        <v>6510</v>
      </c>
      <c r="F509" s="8"/>
      <c r="G509" s="8"/>
      <c r="H509" s="8"/>
      <c r="I509" s="8"/>
      <c r="J509" s="8">
        <v>613</v>
      </c>
      <c r="K509" s="8">
        <v>282</v>
      </c>
      <c r="L509" s="8">
        <v>208</v>
      </c>
      <c r="M509" s="8">
        <v>104</v>
      </c>
      <c r="N509" s="8">
        <v>117</v>
      </c>
      <c r="O509" s="8">
        <v>63</v>
      </c>
      <c r="P509" s="8">
        <v>37</v>
      </c>
      <c r="Q509" s="8">
        <v>24</v>
      </c>
      <c r="R509" s="8">
        <v>59</v>
      </c>
      <c r="S509" s="8">
        <v>38</v>
      </c>
      <c r="T509" s="16"/>
      <c r="U509" s="8"/>
      <c r="V509" s="8"/>
      <c r="W509" s="8">
        <v>613</v>
      </c>
      <c r="X509" s="8">
        <v>208</v>
      </c>
      <c r="Y509" s="8">
        <v>117</v>
      </c>
      <c r="Z509" s="8">
        <v>37</v>
      </c>
      <c r="AA509" s="8">
        <v>38</v>
      </c>
      <c r="AB509" s="8">
        <v>1013</v>
      </c>
      <c r="AC509" s="24">
        <v>44200</v>
      </c>
      <c r="AD509" s="21">
        <v>239.95</v>
      </c>
      <c r="AE509" s="22">
        <v>1.79</v>
      </c>
      <c r="AF509" s="8"/>
      <c r="AG509" s="8"/>
      <c r="AH509" s="8"/>
      <c r="AI509" s="8"/>
      <c r="AJ509" s="8"/>
      <c r="AK509" s="8">
        <v>282</v>
      </c>
      <c r="AL509" s="8">
        <v>104</v>
      </c>
      <c r="AM509" s="8">
        <v>63</v>
      </c>
      <c r="AN509" s="8">
        <v>24</v>
      </c>
      <c r="AO509" s="8">
        <v>38</v>
      </c>
      <c r="AP509" s="8">
        <v>511</v>
      </c>
      <c r="AQ509" s="24">
        <v>44200</v>
      </c>
      <c r="AR509" s="23">
        <v>105.01</v>
      </c>
      <c r="AS509" s="22">
        <v>1.8</v>
      </c>
    </row>
    <row r="510" spans="1:45" x14ac:dyDescent="0.2">
      <c r="A510" s="8" t="s">
        <v>6511</v>
      </c>
      <c r="B510" s="12">
        <v>44443</v>
      </c>
      <c r="C510" s="8">
        <v>17</v>
      </c>
      <c r="D510" s="8" t="s">
        <v>6512</v>
      </c>
      <c r="E510" s="8" t="s">
        <v>6513</v>
      </c>
      <c r="F510" s="8"/>
      <c r="G510" s="8"/>
      <c r="H510" s="8"/>
      <c r="I510" s="8"/>
      <c r="J510" s="8">
        <v>16</v>
      </c>
      <c r="K510" s="8">
        <v>2</v>
      </c>
      <c r="L510" s="8">
        <v>1</v>
      </c>
      <c r="M510" s="8">
        <v>0</v>
      </c>
      <c r="N510" s="8">
        <v>1</v>
      </c>
      <c r="O510" s="8">
        <v>0</v>
      </c>
      <c r="P510" s="8">
        <v>1</v>
      </c>
      <c r="Q510" s="8">
        <v>0</v>
      </c>
      <c r="R510" s="8">
        <v>1</v>
      </c>
      <c r="S510" s="8">
        <v>0</v>
      </c>
      <c r="T510" s="16"/>
      <c r="U510" s="8"/>
      <c r="V510" s="8"/>
      <c r="W510" s="8">
        <v>16</v>
      </c>
      <c r="X510" s="8">
        <v>1</v>
      </c>
      <c r="Y510" s="8">
        <v>1</v>
      </c>
      <c r="Z510" s="8">
        <v>1</v>
      </c>
      <c r="AA510" s="8">
        <v>0</v>
      </c>
      <c r="AB510" s="8">
        <v>19</v>
      </c>
      <c r="AC510" s="24">
        <v>44443</v>
      </c>
      <c r="AD510" s="21">
        <v>6.83</v>
      </c>
      <c r="AE510" s="22">
        <v>2.21</v>
      </c>
      <c r="AF510" s="8"/>
      <c r="AG510" s="8"/>
      <c r="AH510" s="8"/>
      <c r="AI510" s="8"/>
      <c r="AJ510" s="8"/>
      <c r="AK510" s="8">
        <v>2</v>
      </c>
      <c r="AL510" s="8">
        <v>0</v>
      </c>
      <c r="AM510" s="8">
        <v>0</v>
      </c>
      <c r="AN510" s="8">
        <v>0</v>
      </c>
      <c r="AO510" s="8">
        <v>0</v>
      </c>
      <c r="AP510" s="8">
        <v>2</v>
      </c>
      <c r="AQ510" s="24">
        <v>44443</v>
      </c>
      <c r="AR510" s="23">
        <v>0.89</v>
      </c>
      <c r="AS510" s="22">
        <v>2.2400000000000002</v>
      </c>
    </row>
    <row r="511" spans="1:45" x14ac:dyDescent="0.2">
      <c r="A511" s="8" t="s">
        <v>6514</v>
      </c>
      <c r="B511" s="12">
        <v>44231</v>
      </c>
      <c r="C511" s="8">
        <v>23</v>
      </c>
      <c r="D511" s="8" t="s">
        <v>6515</v>
      </c>
      <c r="E511" s="8" t="s">
        <v>6516</v>
      </c>
      <c r="F511" s="8"/>
      <c r="G511" s="8"/>
      <c r="H511" s="8"/>
      <c r="I511" s="8"/>
      <c r="J511" s="8">
        <v>14</v>
      </c>
      <c r="K511" s="8">
        <v>5</v>
      </c>
      <c r="L511" s="8">
        <v>4</v>
      </c>
      <c r="M511" s="8">
        <v>2</v>
      </c>
      <c r="N511" s="8">
        <v>2</v>
      </c>
      <c r="O511" s="8">
        <v>1</v>
      </c>
      <c r="P511" s="8">
        <v>3</v>
      </c>
      <c r="Q511" s="8">
        <v>2</v>
      </c>
      <c r="R511" s="8">
        <v>3</v>
      </c>
      <c r="S511" s="8">
        <v>2</v>
      </c>
      <c r="T511" s="16"/>
      <c r="U511" s="8"/>
      <c r="V511" s="8"/>
      <c r="W511" s="8">
        <v>14</v>
      </c>
      <c r="X511" s="8">
        <v>4</v>
      </c>
      <c r="Y511" s="8">
        <v>2</v>
      </c>
      <c r="Z511" s="8">
        <v>3</v>
      </c>
      <c r="AA511" s="8">
        <v>2</v>
      </c>
      <c r="AB511" s="8">
        <v>25</v>
      </c>
      <c r="AC511" s="24">
        <v>44231</v>
      </c>
      <c r="AD511" s="21">
        <v>5.0999999999999996</v>
      </c>
      <c r="AE511" s="22">
        <v>2.09</v>
      </c>
      <c r="AF511" s="8"/>
      <c r="AG511" s="8"/>
      <c r="AH511" s="8"/>
      <c r="AI511" s="8"/>
      <c r="AJ511" s="8"/>
      <c r="AK511" s="8">
        <v>5</v>
      </c>
      <c r="AL511" s="8">
        <v>2</v>
      </c>
      <c r="AM511" s="8">
        <v>1</v>
      </c>
      <c r="AN511" s="8">
        <v>2</v>
      </c>
      <c r="AO511" s="8">
        <v>2</v>
      </c>
      <c r="AP511" s="8">
        <v>12</v>
      </c>
      <c r="AQ511" s="24">
        <v>44231</v>
      </c>
      <c r="AR511" s="23">
        <v>1.52</v>
      </c>
      <c r="AS511" s="22">
        <v>1.75</v>
      </c>
    </row>
    <row r="512" spans="1:45" x14ac:dyDescent="0.2">
      <c r="A512" s="8" t="s">
        <v>6517</v>
      </c>
      <c r="B512" s="12">
        <v>44259</v>
      </c>
      <c r="C512" s="8">
        <v>243</v>
      </c>
      <c r="D512" s="8" t="s">
        <v>6518</v>
      </c>
      <c r="E512" s="8" t="s">
        <v>6519</v>
      </c>
      <c r="F512" s="8"/>
      <c r="G512" s="8"/>
      <c r="H512" s="8"/>
      <c r="I512" s="8"/>
      <c r="J512" s="8">
        <v>149</v>
      </c>
      <c r="K512" s="8">
        <v>67</v>
      </c>
      <c r="L512" s="8">
        <v>48</v>
      </c>
      <c r="M512" s="8">
        <v>30</v>
      </c>
      <c r="N512" s="8">
        <v>23</v>
      </c>
      <c r="O512" s="8">
        <v>15</v>
      </c>
      <c r="P512" s="8">
        <v>7</v>
      </c>
      <c r="Q512" s="8">
        <v>6</v>
      </c>
      <c r="R512" s="8">
        <v>16</v>
      </c>
      <c r="S512" s="8">
        <v>13</v>
      </c>
      <c r="T512" s="16"/>
      <c r="U512" s="8"/>
      <c r="V512" s="8"/>
      <c r="W512" s="8">
        <v>149</v>
      </c>
      <c r="X512" s="8">
        <v>48</v>
      </c>
      <c r="Y512" s="8">
        <v>23</v>
      </c>
      <c r="Z512" s="8">
        <v>7</v>
      </c>
      <c r="AA512" s="8">
        <v>13</v>
      </c>
      <c r="AB512" s="8">
        <v>240</v>
      </c>
      <c r="AC512" s="24">
        <v>44259</v>
      </c>
      <c r="AD512" s="21">
        <v>58.59</v>
      </c>
      <c r="AE512" s="22">
        <v>1.87</v>
      </c>
      <c r="AF512" s="8"/>
      <c r="AG512" s="8"/>
      <c r="AH512" s="8"/>
      <c r="AI512" s="8"/>
      <c r="AJ512" s="8"/>
      <c r="AK512" s="8">
        <v>67</v>
      </c>
      <c r="AL512" s="8">
        <v>30</v>
      </c>
      <c r="AM512" s="8">
        <v>15</v>
      </c>
      <c r="AN512" s="8">
        <v>6</v>
      </c>
      <c r="AO512" s="8">
        <v>13</v>
      </c>
      <c r="AP512" s="8">
        <v>131</v>
      </c>
      <c r="AQ512" s="24">
        <v>44259</v>
      </c>
      <c r="AR512" s="23">
        <v>24.43</v>
      </c>
      <c r="AS512" s="22">
        <v>1.6</v>
      </c>
    </row>
    <row r="513" spans="1:45" x14ac:dyDescent="0.2">
      <c r="A513" s="8" t="s">
        <v>6520</v>
      </c>
      <c r="B513" s="12">
        <v>44319</v>
      </c>
      <c r="C513" s="8">
        <v>10</v>
      </c>
      <c r="D513" s="8" t="s">
        <v>6497</v>
      </c>
      <c r="E513" s="8" t="s">
        <v>6521</v>
      </c>
      <c r="F513" s="8"/>
      <c r="G513" s="8"/>
      <c r="H513" s="8"/>
      <c r="I513" s="8"/>
      <c r="J513" s="8">
        <v>4</v>
      </c>
      <c r="K513" s="8">
        <v>2</v>
      </c>
      <c r="L513" s="8">
        <v>2</v>
      </c>
      <c r="M513" s="8">
        <v>1</v>
      </c>
      <c r="N513" s="8">
        <v>3</v>
      </c>
      <c r="O513" s="8">
        <v>1</v>
      </c>
      <c r="P513" s="8">
        <v>1</v>
      </c>
      <c r="Q513" s="8">
        <v>0</v>
      </c>
      <c r="R513" s="8">
        <v>1</v>
      </c>
      <c r="S513" s="8">
        <v>0</v>
      </c>
      <c r="T513" s="16"/>
      <c r="U513" s="8"/>
      <c r="V513" s="8"/>
      <c r="W513" s="8">
        <v>4</v>
      </c>
      <c r="X513" s="8">
        <v>2</v>
      </c>
      <c r="Y513" s="8">
        <v>3</v>
      </c>
      <c r="Z513" s="8">
        <v>1</v>
      </c>
      <c r="AA513" s="8">
        <v>0</v>
      </c>
      <c r="AB513" s="8">
        <v>10</v>
      </c>
      <c r="AC513" s="24">
        <v>44319</v>
      </c>
      <c r="AD513" s="21">
        <v>1.58</v>
      </c>
      <c r="AE513" s="22">
        <v>0</v>
      </c>
      <c r="AF513" s="8"/>
      <c r="AG513" s="8"/>
      <c r="AH513" s="8"/>
      <c r="AI513" s="8"/>
      <c r="AJ513" s="8"/>
      <c r="AK513" s="8">
        <v>2</v>
      </c>
      <c r="AL513" s="8">
        <v>1</v>
      </c>
      <c r="AM513" s="8">
        <v>1</v>
      </c>
      <c r="AN513" s="8">
        <v>0</v>
      </c>
      <c r="AO513" s="8">
        <v>0</v>
      </c>
      <c r="AP513" s="8">
        <v>4</v>
      </c>
      <c r="AQ513" s="24">
        <v>44319</v>
      </c>
      <c r="AR513" s="23">
        <v>0.84</v>
      </c>
      <c r="AS513" s="22">
        <v>0.51</v>
      </c>
    </row>
    <row r="514" spans="1:45" x14ac:dyDescent="0.2">
      <c r="A514" s="8" t="s">
        <v>6522</v>
      </c>
      <c r="B514" s="12">
        <v>44351</v>
      </c>
      <c r="C514" s="8">
        <v>5</v>
      </c>
      <c r="D514" s="8" t="s">
        <v>6523</v>
      </c>
      <c r="E514" s="8" t="s">
        <v>6524</v>
      </c>
      <c r="F514" s="8"/>
      <c r="G514" s="8"/>
      <c r="H514" s="8"/>
      <c r="I514" s="8"/>
      <c r="J514" s="8">
        <v>3</v>
      </c>
      <c r="K514" s="8">
        <v>1</v>
      </c>
      <c r="L514" s="8">
        <v>2</v>
      </c>
      <c r="M514" s="8">
        <v>1</v>
      </c>
      <c r="N514" s="8">
        <v>2</v>
      </c>
      <c r="O514" s="8">
        <v>1</v>
      </c>
      <c r="P514" s="8">
        <v>2</v>
      </c>
      <c r="Q514" s="8">
        <v>1</v>
      </c>
      <c r="R514" s="8">
        <v>2</v>
      </c>
      <c r="S514" s="8">
        <v>1</v>
      </c>
      <c r="T514" s="16"/>
      <c r="U514" s="8"/>
      <c r="V514" s="8"/>
      <c r="W514" s="8">
        <v>3</v>
      </c>
      <c r="X514" s="8">
        <v>2</v>
      </c>
      <c r="Y514" s="8">
        <v>2</v>
      </c>
      <c r="Z514" s="8">
        <v>2</v>
      </c>
      <c r="AA514" s="8">
        <v>1</v>
      </c>
      <c r="AB514" s="8">
        <v>10</v>
      </c>
      <c r="AC514" s="24">
        <v>44351</v>
      </c>
      <c r="AD514" s="21">
        <v>0.71</v>
      </c>
      <c r="AE514" s="22">
        <v>0</v>
      </c>
      <c r="AF514" s="8"/>
      <c r="AG514" s="8"/>
      <c r="AH514" s="8"/>
      <c r="AI514" s="8"/>
      <c r="AJ514" s="8"/>
      <c r="AK514" s="8">
        <v>1</v>
      </c>
      <c r="AL514" s="8">
        <v>1</v>
      </c>
      <c r="AM514" s="8">
        <v>1</v>
      </c>
      <c r="AN514" s="8">
        <v>1</v>
      </c>
      <c r="AO514" s="8">
        <v>1</v>
      </c>
      <c r="AP514" s="8">
        <v>5</v>
      </c>
      <c r="AQ514" s="24">
        <v>44351</v>
      </c>
      <c r="AR514" s="23">
        <v>0</v>
      </c>
      <c r="AS514" s="22" t="e">
        <v>#DIV/0!</v>
      </c>
    </row>
    <row r="515" spans="1:45" x14ac:dyDescent="0.2">
      <c r="A515" s="8" t="s">
        <v>6525</v>
      </c>
      <c r="B515" s="12">
        <v>44200</v>
      </c>
      <c r="C515" s="8">
        <v>43</v>
      </c>
      <c r="D515" s="8" t="s">
        <v>1635</v>
      </c>
      <c r="E515" s="8" t="s">
        <v>6526</v>
      </c>
      <c r="F515" s="8"/>
      <c r="G515" s="8"/>
      <c r="H515" s="8"/>
      <c r="I515" s="8"/>
      <c r="J515" s="8">
        <v>27</v>
      </c>
      <c r="K515" s="8">
        <v>6</v>
      </c>
      <c r="L515" s="8">
        <v>7</v>
      </c>
      <c r="M515" s="8">
        <v>2</v>
      </c>
      <c r="N515" s="8">
        <v>4</v>
      </c>
      <c r="O515" s="8">
        <v>1</v>
      </c>
      <c r="P515" s="8">
        <v>4</v>
      </c>
      <c r="Q515" s="8">
        <v>0</v>
      </c>
      <c r="R515" s="8">
        <v>1</v>
      </c>
      <c r="S515" s="8">
        <v>0</v>
      </c>
      <c r="T515" s="16"/>
      <c r="U515" s="8"/>
      <c r="V515" s="8"/>
      <c r="W515" s="8">
        <v>27</v>
      </c>
      <c r="X515" s="8">
        <v>7</v>
      </c>
      <c r="Y515" s="8">
        <v>4</v>
      </c>
      <c r="Z515" s="8">
        <v>4</v>
      </c>
      <c r="AA515" s="8">
        <v>0</v>
      </c>
      <c r="AB515" s="8">
        <v>42</v>
      </c>
      <c r="AC515" s="24">
        <v>44200</v>
      </c>
      <c r="AD515" s="21">
        <v>10.69</v>
      </c>
      <c r="AE515" s="22">
        <v>1.93</v>
      </c>
      <c r="AF515" s="8"/>
      <c r="AG515" s="8"/>
      <c r="AH515" s="8"/>
      <c r="AI515" s="8"/>
      <c r="AJ515" s="8"/>
      <c r="AK515" s="8">
        <v>6</v>
      </c>
      <c r="AL515" s="8">
        <v>2</v>
      </c>
      <c r="AM515" s="8">
        <v>1</v>
      </c>
      <c r="AN515" s="8">
        <v>0</v>
      </c>
      <c r="AO515" s="8">
        <v>0</v>
      </c>
      <c r="AP515" s="8">
        <v>9</v>
      </c>
      <c r="AQ515" s="24">
        <v>44200</v>
      </c>
      <c r="AR515" s="23">
        <v>2.4900000000000002</v>
      </c>
      <c r="AS515" s="22">
        <v>1.67</v>
      </c>
    </row>
    <row r="516" spans="1:45" x14ac:dyDescent="0.2">
      <c r="A516" s="8" t="s">
        <v>6527</v>
      </c>
      <c r="B516" s="12">
        <v>44320</v>
      </c>
      <c r="C516" s="8">
        <v>9</v>
      </c>
      <c r="D516" s="8" t="s">
        <v>1250</v>
      </c>
      <c r="E516" s="8" t="s">
        <v>6528</v>
      </c>
      <c r="F516" s="8"/>
      <c r="G516" s="8"/>
      <c r="H516" s="8"/>
      <c r="I516" s="8"/>
      <c r="J516" s="8">
        <v>5</v>
      </c>
      <c r="K516" s="8">
        <v>0</v>
      </c>
      <c r="L516" s="8">
        <v>4</v>
      </c>
      <c r="M516" s="8">
        <v>1</v>
      </c>
      <c r="N516" s="8">
        <v>4</v>
      </c>
      <c r="O516" s="8">
        <v>1</v>
      </c>
      <c r="P516" s="8">
        <v>4</v>
      </c>
      <c r="Q516" s="8">
        <v>1</v>
      </c>
      <c r="R516" s="8">
        <v>4</v>
      </c>
      <c r="S516" s="8">
        <v>1</v>
      </c>
      <c r="T516" s="16"/>
      <c r="U516" s="8"/>
      <c r="V516" s="8"/>
      <c r="W516" s="8">
        <v>5</v>
      </c>
      <c r="X516" s="8">
        <v>4</v>
      </c>
      <c r="Y516" s="8">
        <v>4</v>
      </c>
      <c r="Z516" s="8">
        <v>4</v>
      </c>
      <c r="AA516" s="8">
        <v>1</v>
      </c>
      <c r="AB516" s="8">
        <v>18</v>
      </c>
      <c r="AC516" s="24">
        <v>44320</v>
      </c>
      <c r="AD516" s="21">
        <v>1.52</v>
      </c>
      <c r="AE516" s="22">
        <v>-1.75</v>
      </c>
      <c r="AF516" s="8"/>
      <c r="AG516" s="8"/>
      <c r="AH516" s="8"/>
      <c r="AI516" s="8"/>
      <c r="AJ516" s="8"/>
      <c r="AK516" s="8">
        <v>0</v>
      </c>
      <c r="AL516" s="8">
        <v>1</v>
      </c>
      <c r="AM516" s="8">
        <v>1</v>
      </c>
      <c r="AN516" s="8">
        <v>1</v>
      </c>
      <c r="AO516" s="8">
        <v>1</v>
      </c>
      <c r="AP516" s="8">
        <v>4</v>
      </c>
      <c r="AQ516" s="24">
        <v>44320</v>
      </c>
      <c r="AR516" s="23">
        <v>0.45</v>
      </c>
      <c r="AS516" s="22">
        <v>-2.2400000000000002</v>
      </c>
    </row>
    <row r="517" spans="1:45" x14ac:dyDescent="0.2">
      <c r="A517" s="8" t="s">
        <v>6529</v>
      </c>
      <c r="B517" s="12">
        <v>44381</v>
      </c>
      <c r="C517" s="8">
        <v>894</v>
      </c>
      <c r="D517" s="8" t="s">
        <v>3236</v>
      </c>
      <c r="E517" s="8" t="s">
        <v>6530</v>
      </c>
      <c r="F517" s="8"/>
      <c r="G517" s="8"/>
      <c r="H517" s="8"/>
      <c r="I517" s="8"/>
      <c r="J517" s="8">
        <v>727</v>
      </c>
      <c r="K517" s="8">
        <v>111</v>
      </c>
      <c r="L517" s="8">
        <v>113</v>
      </c>
      <c r="M517" s="8">
        <v>18</v>
      </c>
      <c r="N517" s="8">
        <v>30</v>
      </c>
      <c r="O517" s="8">
        <v>7</v>
      </c>
      <c r="P517" s="8">
        <v>10</v>
      </c>
      <c r="Q517" s="8">
        <v>4</v>
      </c>
      <c r="R517" s="8">
        <v>14</v>
      </c>
      <c r="S517" s="8">
        <v>9</v>
      </c>
      <c r="T517" s="16"/>
      <c r="U517" s="8"/>
      <c r="V517" s="8"/>
      <c r="W517" s="8">
        <v>727</v>
      </c>
      <c r="X517" s="8">
        <v>113</v>
      </c>
      <c r="Y517" s="8">
        <v>30</v>
      </c>
      <c r="Z517" s="8">
        <v>10</v>
      </c>
      <c r="AA517" s="8">
        <v>9</v>
      </c>
      <c r="AB517" s="8">
        <v>889</v>
      </c>
      <c r="AC517" s="24">
        <v>44381</v>
      </c>
      <c r="AD517" s="21">
        <v>309.97000000000003</v>
      </c>
      <c r="AE517" s="22">
        <v>2.14</v>
      </c>
      <c r="AF517" s="8"/>
      <c r="AG517" s="8"/>
      <c r="AH517" s="8"/>
      <c r="AI517" s="8"/>
      <c r="AJ517" s="8"/>
      <c r="AK517" s="8">
        <v>111</v>
      </c>
      <c r="AL517" s="8">
        <v>18</v>
      </c>
      <c r="AM517" s="8">
        <v>7</v>
      </c>
      <c r="AN517" s="8">
        <v>4</v>
      </c>
      <c r="AO517" s="8">
        <v>9</v>
      </c>
      <c r="AP517" s="8">
        <v>149</v>
      </c>
      <c r="AQ517" s="24">
        <v>44381</v>
      </c>
      <c r="AR517" s="23">
        <v>45.69</v>
      </c>
      <c r="AS517" s="22">
        <v>2.17</v>
      </c>
    </row>
    <row r="518" spans="1:45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16"/>
      <c r="U518" s="8"/>
      <c r="V518" s="8"/>
      <c r="W518" s="8"/>
      <c r="X518" s="8"/>
      <c r="Y518" s="8"/>
      <c r="Z518" s="8"/>
      <c r="AA518" s="8"/>
      <c r="AB518" s="8">
        <v>0</v>
      </c>
      <c r="AC518" s="17"/>
      <c r="AD518" s="21" t="e">
        <v>#DIV/0!</v>
      </c>
      <c r="AE518" s="22" t="e">
        <v>#DIV/0!</v>
      </c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>
        <v>0</v>
      </c>
      <c r="AQ518" s="17"/>
      <c r="AR518" s="23" t="e">
        <v>#DIV/0!</v>
      </c>
      <c r="AS518" s="22" t="e">
        <v>#DIV/0!</v>
      </c>
    </row>
    <row r="519" spans="1:45" x14ac:dyDescent="0.2">
      <c r="A519" s="55" t="s">
        <v>6531</v>
      </c>
      <c r="B519" s="55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16"/>
      <c r="U519" s="8"/>
      <c r="V519" s="8"/>
      <c r="W519" s="8"/>
      <c r="X519" s="8"/>
      <c r="Y519" s="8"/>
      <c r="Z519" s="8"/>
      <c r="AA519" s="8"/>
      <c r="AB519" s="8">
        <v>0</v>
      </c>
      <c r="AC519" s="17"/>
      <c r="AD519" s="21" t="e">
        <v>#DIV/0!</v>
      </c>
      <c r="AE519" s="22" t="e">
        <v>#DIV/0!</v>
      </c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>
        <v>0</v>
      </c>
      <c r="AQ519" s="17"/>
      <c r="AR519" s="23" t="e">
        <v>#DIV/0!</v>
      </c>
      <c r="AS519" s="22" t="e">
        <v>#DIV/0!</v>
      </c>
    </row>
    <row r="520" spans="1:45" x14ac:dyDescent="0.2">
      <c r="A520" s="55"/>
      <c r="B520" s="55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16"/>
      <c r="U520" s="8"/>
      <c r="V520" s="8"/>
      <c r="W520" s="8"/>
      <c r="X520" s="8"/>
      <c r="Y520" s="8"/>
      <c r="Z520" s="8"/>
      <c r="AA520" s="8"/>
      <c r="AB520" s="8">
        <v>0</v>
      </c>
      <c r="AC520" s="17"/>
      <c r="AD520" s="21" t="e">
        <v>#DIV/0!</v>
      </c>
      <c r="AE520" s="22" t="e">
        <v>#DIV/0!</v>
      </c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>
        <v>0</v>
      </c>
      <c r="AQ520" s="17"/>
      <c r="AR520" s="23" t="e">
        <v>#DIV/0!</v>
      </c>
      <c r="AS520" s="22" t="e">
        <v>#DIV/0!</v>
      </c>
    </row>
    <row r="521" spans="1:45" x14ac:dyDescent="0.2">
      <c r="A521" s="8" t="s">
        <v>0</v>
      </c>
      <c r="B521" s="8" t="s">
        <v>1</v>
      </c>
      <c r="C521" s="8" t="s">
        <v>2</v>
      </c>
      <c r="D521" s="8" t="s">
        <v>3</v>
      </c>
      <c r="E521" s="8" t="s">
        <v>4</v>
      </c>
      <c r="F521" s="8"/>
      <c r="G521" s="8"/>
      <c r="H521" s="8"/>
      <c r="I521" s="8"/>
      <c r="J521" s="8" t="s">
        <v>3119</v>
      </c>
      <c r="K521" s="8"/>
      <c r="L521" s="8" t="s">
        <v>7</v>
      </c>
      <c r="M521" s="8"/>
      <c r="N521" s="8" t="s">
        <v>3121</v>
      </c>
      <c r="O521" s="8"/>
      <c r="P521" s="8" t="s">
        <v>3122</v>
      </c>
      <c r="Q521" s="8"/>
      <c r="R521" s="8" t="s">
        <v>2857</v>
      </c>
      <c r="S521" s="8"/>
      <c r="T521" s="16"/>
      <c r="U521" s="8"/>
      <c r="V521" s="8"/>
      <c r="W521" s="8" t="s">
        <v>3119</v>
      </c>
      <c r="X521" s="8" t="s">
        <v>7</v>
      </c>
      <c r="Y521" s="8" t="s">
        <v>3121</v>
      </c>
      <c r="Z521" s="8" t="s">
        <v>3122</v>
      </c>
      <c r="AA521" s="8"/>
      <c r="AB521" s="8">
        <v>0</v>
      </c>
      <c r="AC521" s="17" t="s">
        <v>1</v>
      </c>
      <c r="AD521" s="21" t="e">
        <v>#DIV/0!</v>
      </c>
      <c r="AE521" s="22" t="e">
        <v>#DIV/0!</v>
      </c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>
        <v>0</v>
      </c>
      <c r="AQ521" s="17" t="s">
        <v>1</v>
      </c>
      <c r="AR521" s="23" t="e">
        <v>#DIV/0!</v>
      </c>
      <c r="AS521" s="22" t="e">
        <v>#DIV/0!</v>
      </c>
    </row>
    <row r="522" spans="1:45" x14ac:dyDescent="0.2">
      <c r="A522" s="8" t="s">
        <v>6532</v>
      </c>
      <c r="B522" s="12">
        <v>44231</v>
      </c>
      <c r="C522" s="8">
        <v>7712</v>
      </c>
      <c r="D522" s="8" t="s">
        <v>6533</v>
      </c>
      <c r="E522" s="15" t="s">
        <v>6534</v>
      </c>
      <c r="F522" s="14"/>
      <c r="G522" s="14"/>
      <c r="H522" s="14"/>
      <c r="I522" s="14"/>
      <c r="J522" s="8">
        <v>4472</v>
      </c>
      <c r="K522" s="8">
        <v>918</v>
      </c>
      <c r="L522" s="8">
        <v>16</v>
      </c>
      <c r="M522" s="8">
        <v>286</v>
      </c>
      <c r="N522" s="8">
        <v>792</v>
      </c>
      <c r="O522" s="8">
        <v>138</v>
      </c>
      <c r="P522" s="8">
        <v>368</v>
      </c>
      <c r="Q522" s="8">
        <v>80</v>
      </c>
      <c r="R522" s="8">
        <v>480</v>
      </c>
      <c r="S522" s="8">
        <v>139</v>
      </c>
      <c r="T522" s="16"/>
      <c r="U522" s="8"/>
      <c r="V522" s="8"/>
      <c r="W522" s="8">
        <v>4472</v>
      </c>
      <c r="X522" s="8">
        <v>16</v>
      </c>
      <c r="Y522" s="8">
        <v>792</v>
      </c>
      <c r="Z522" s="8">
        <v>368</v>
      </c>
      <c r="AA522" s="8">
        <v>139</v>
      </c>
      <c r="AB522" s="8">
        <v>5787</v>
      </c>
      <c r="AC522" s="24">
        <v>44231</v>
      </c>
      <c r="AD522" s="21">
        <v>1876.38</v>
      </c>
      <c r="AE522" s="22">
        <v>2.1</v>
      </c>
      <c r="AF522" s="8"/>
      <c r="AG522" s="8"/>
      <c r="AH522" s="8"/>
      <c r="AI522" s="8"/>
      <c r="AJ522" s="8"/>
      <c r="AK522" s="8">
        <v>918</v>
      </c>
      <c r="AL522" s="8">
        <v>286</v>
      </c>
      <c r="AM522" s="8">
        <v>138</v>
      </c>
      <c r="AN522" s="8">
        <v>80</v>
      </c>
      <c r="AO522" s="8">
        <v>139</v>
      </c>
      <c r="AP522" s="8">
        <v>1561</v>
      </c>
      <c r="AQ522" s="24">
        <v>44231</v>
      </c>
      <c r="AR522" s="23">
        <v>347.11</v>
      </c>
      <c r="AS522" s="22">
        <v>1.99</v>
      </c>
    </row>
    <row r="523" spans="1:45" x14ac:dyDescent="0.2">
      <c r="A523" s="8" t="s">
        <v>6535</v>
      </c>
      <c r="B523" s="12">
        <v>44290</v>
      </c>
      <c r="C523" s="8">
        <v>2473</v>
      </c>
      <c r="D523" s="8" t="s">
        <v>6536</v>
      </c>
      <c r="E523" s="8" t="s">
        <v>6537</v>
      </c>
      <c r="F523" s="8"/>
      <c r="G523" s="8"/>
      <c r="H523" s="8"/>
      <c r="I523" s="8"/>
      <c r="J523" s="8">
        <v>1816</v>
      </c>
      <c r="K523" s="8">
        <v>246</v>
      </c>
      <c r="L523" s="8">
        <v>349</v>
      </c>
      <c r="M523" s="8">
        <v>41</v>
      </c>
      <c r="N523" s="8">
        <v>146</v>
      </c>
      <c r="O523" s="8">
        <v>18</v>
      </c>
      <c r="P523" s="8">
        <v>65</v>
      </c>
      <c r="Q523" s="8">
        <v>10</v>
      </c>
      <c r="R523" s="8">
        <v>97</v>
      </c>
      <c r="S523" s="8">
        <v>24</v>
      </c>
      <c r="T523" s="16"/>
      <c r="U523" s="8"/>
      <c r="V523" s="8"/>
      <c r="W523" s="8">
        <v>1816</v>
      </c>
      <c r="X523" s="8">
        <v>349</v>
      </c>
      <c r="Y523" s="8">
        <v>146</v>
      </c>
      <c r="Z523" s="8">
        <v>65</v>
      </c>
      <c r="AA523" s="8">
        <v>24</v>
      </c>
      <c r="AB523" s="8">
        <v>2400</v>
      </c>
      <c r="AC523" s="24">
        <v>44290</v>
      </c>
      <c r="AD523" s="21">
        <v>757.26</v>
      </c>
      <c r="AE523" s="22">
        <v>2.09</v>
      </c>
      <c r="AF523" s="8"/>
      <c r="AG523" s="8"/>
      <c r="AH523" s="8"/>
      <c r="AI523" s="8"/>
      <c r="AJ523" s="8"/>
      <c r="AK523" s="8">
        <v>246</v>
      </c>
      <c r="AL523" s="8">
        <v>41</v>
      </c>
      <c r="AM523" s="8">
        <v>18</v>
      </c>
      <c r="AN523" s="8">
        <v>10</v>
      </c>
      <c r="AO523" s="8">
        <v>24</v>
      </c>
      <c r="AP523" s="8">
        <v>339</v>
      </c>
      <c r="AQ523" s="24">
        <v>44290</v>
      </c>
      <c r="AR523" s="23">
        <v>100.27</v>
      </c>
      <c r="AS523" s="22">
        <v>2.17</v>
      </c>
    </row>
    <row r="524" spans="1:45" x14ac:dyDescent="0.2">
      <c r="A524" s="8" t="s">
        <v>6538</v>
      </c>
      <c r="B524" s="12">
        <v>44320</v>
      </c>
      <c r="C524" s="8">
        <v>1965</v>
      </c>
      <c r="D524" s="8" t="s">
        <v>6539</v>
      </c>
      <c r="E524" s="8" t="s">
        <v>6540</v>
      </c>
      <c r="F524" s="8"/>
      <c r="G524" s="8"/>
      <c r="H524" s="8"/>
      <c r="I524" s="8"/>
      <c r="J524" s="8">
        <v>139</v>
      </c>
      <c r="K524" s="8">
        <v>167</v>
      </c>
      <c r="L524" s="8">
        <v>339</v>
      </c>
      <c r="M524" s="8">
        <v>47</v>
      </c>
      <c r="N524" s="8">
        <v>119</v>
      </c>
      <c r="O524" s="8">
        <v>18</v>
      </c>
      <c r="P524" s="8">
        <v>41</v>
      </c>
      <c r="Q524" s="8">
        <v>7</v>
      </c>
      <c r="R524" s="8">
        <v>76</v>
      </c>
      <c r="S524" s="8">
        <v>16</v>
      </c>
      <c r="T524" s="16"/>
      <c r="U524" s="8"/>
      <c r="V524" s="8"/>
      <c r="W524" s="8">
        <v>139</v>
      </c>
      <c r="X524" s="8">
        <v>339</v>
      </c>
      <c r="Y524" s="8">
        <v>119</v>
      </c>
      <c r="Z524" s="8">
        <v>41</v>
      </c>
      <c r="AA524" s="8">
        <v>16</v>
      </c>
      <c r="AB524" s="8">
        <v>654</v>
      </c>
      <c r="AC524" s="24">
        <v>44320</v>
      </c>
      <c r="AD524" s="21">
        <v>127.28</v>
      </c>
      <c r="AE524" s="22">
        <v>1.37</v>
      </c>
      <c r="AF524" s="8"/>
      <c r="AG524" s="8"/>
      <c r="AH524" s="8"/>
      <c r="AI524" s="8"/>
      <c r="AJ524" s="8"/>
      <c r="AK524" s="8">
        <v>167</v>
      </c>
      <c r="AL524" s="8">
        <v>47</v>
      </c>
      <c r="AM524" s="8">
        <v>18</v>
      </c>
      <c r="AN524" s="8">
        <v>7</v>
      </c>
      <c r="AO524" s="8">
        <v>16</v>
      </c>
      <c r="AP524" s="8">
        <v>255</v>
      </c>
      <c r="AQ524" s="24">
        <v>44320</v>
      </c>
      <c r="AR524" s="23">
        <v>66.56</v>
      </c>
      <c r="AS524" s="22">
        <v>1.97</v>
      </c>
    </row>
    <row r="525" spans="1:45" x14ac:dyDescent="0.2">
      <c r="A525" s="8" t="s">
        <v>6541</v>
      </c>
      <c r="B525" s="12">
        <v>44231</v>
      </c>
      <c r="C525" s="8">
        <v>3512</v>
      </c>
      <c r="D525" s="8" t="s">
        <v>1041</v>
      </c>
      <c r="E525" s="8" t="s">
        <v>6542</v>
      </c>
      <c r="F525" s="8"/>
      <c r="G525" s="8"/>
      <c r="H525" s="8"/>
      <c r="I525" s="8"/>
      <c r="J525" s="8">
        <v>2156</v>
      </c>
      <c r="K525" s="8">
        <v>368</v>
      </c>
      <c r="L525" s="8">
        <v>644</v>
      </c>
      <c r="M525" s="8">
        <v>86</v>
      </c>
      <c r="N525" s="8">
        <v>340</v>
      </c>
      <c r="O525" s="8">
        <v>45</v>
      </c>
      <c r="P525" s="8">
        <v>125</v>
      </c>
      <c r="Q525" s="8">
        <v>20</v>
      </c>
      <c r="R525" s="8">
        <v>247</v>
      </c>
      <c r="S525" s="8">
        <v>42</v>
      </c>
      <c r="T525" s="16"/>
      <c r="U525" s="8"/>
      <c r="V525" s="8"/>
      <c r="W525" s="8">
        <v>2156</v>
      </c>
      <c r="X525" s="8">
        <v>644</v>
      </c>
      <c r="Y525" s="8">
        <v>340</v>
      </c>
      <c r="Z525" s="8">
        <v>125</v>
      </c>
      <c r="AA525" s="8">
        <v>42</v>
      </c>
      <c r="AB525" s="8">
        <v>3307</v>
      </c>
      <c r="AC525" s="24">
        <v>44231</v>
      </c>
      <c r="AD525" s="21">
        <v>867.3</v>
      </c>
      <c r="AE525" s="22">
        <v>1.86</v>
      </c>
      <c r="AF525" s="8"/>
      <c r="AG525" s="8"/>
      <c r="AH525" s="8"/>
      <c r="AI525" s="8"/>
      <c r="AJ525" s="8"/>
      <c r="AK525" s="8">
        <v>368</v>
      </c>
      <c r="AL525" s="8">
        <v>86</v>
      </c>
      <c r="AM525" s="8">
        <v>45</v>
      </c>
      <c r="AN525" s="8">
        <v>20</v>
      </c>
      <c r="AO525" s="8">
        <v>42</v>
      </c>
      <c r="AP525" s="8">
        <v>561</v>
      </c>
      <c r="AQ525" s="24">
        <v>44231</v>
      </c>
      <c r="AR525" s="23">
        <v>144.97</v>
      </c>
      <c r="AS525" s="22">
        <v>2.09</v>
      </c>
    </row>
    <row r="526" spans="1:45" x14ac:dyDescent="0.2">
      <c r="A526" s="8" t="s">
        <v>6543</v>
      </c>
      <c r="B526" s="12">
        <v>44320</v>
      </c>
      <c r="C526" s="8">
        <v>1265</v>
      </c>
      <c r="D526" s="8" t="s">
        <v>6544</v>
      </c>
      <c r="E526" s="8" t="s">
        <v>6545</v>
      </c>
      <c r="F526" s="8"/>
      <c r="G526" s="8"/>
      <c r="H526" s="8"/>
      <c r="I526" s="8"/>
      <c r="J526" s="8">
        <v>910</v>
      </c>
      <c r="K526" s="8">
        <v>137</v>
      </c>
      <c r="L526" s="8">
        <v>196</v>
      </c>
      <c r="M526" s="8">
        <v>28</v>
      </c>
      <c r="N526" s="8">
        <v>84</v>
      </c>
      <c r="O526" s="8">
        <v>7</v>
      </c>
      <c r="P526" s="8">
        <v>32</v>
      </c>
      <c r="Q526" s="8">
        <v>5</v>
      </c>
      <c r="R526" s="8">
        <v>43</v>
      </c>
      <c r="S526" s="8">
        <v>9</v>
      </c>
      <c r="T526" s="16"/>
      <c r="U526" s="8"/>
      <c r="V526" s="8"/>
      <c r="W526" s="8">
        <v>910</v>
      </c>
      <c r="X526" s="8">
        <v>196</v>
      </c>
      <c r="Y526" s="8">
        <v>84</v>
      </c>
      <c r="Z526" s="8">
        <v>32</v>
      </c>
      <c r="AA526" s="8">
        <v>9</v>
      </c>
      <c r="AB526" s="8">
        <v>1231</v>
      </c>
      <c r="AC526" s="24">
        <v>44320</v>
      </c>
      <c r="AD526" s="21">
        <v>378.02</v>
      </c>
      <c r="AE526" s="22">
        <v>2.04</v>
      </c>
      <c r="AF526" s="8"/>
      <c r="AG526" s="8"/>
      <c r="AH526" s="8"/>
      <c r="AI526" s="8"/>
      <c r="AJ526" s="8"/>
      <c r="AK526" s="8">
        <v>137</v>
      </c>
      <c r="AL526" s="8">
        <v>28</v>
      </c>
      <c r="AM526" s="8">
        <v>7</v>
      </c>
      <c r="AN526" s="8">
        <v>5</v>
      </c>
      <c r="AO526" s="8">
        <v>9</v>
      </c>
      <c r="AP526" s="8">
        <v>186</v>
      </c>
      <c r="AQ526" s="24">
        <v>44320</v>
      </c>
      <c r="AR526" s="23">
        <v>56.54</v>
      </c>
      <c r="AS526" s="22">
        <v>2.1</v>
      </c>
    </row>
    <row r="527" spans="1:45" x14ac:dyDescent="0.2">
      <c r="A527" s="8" t="s">
        <v>6546</v>
      </c>
      <c r="B527" s="12">
        <v>44231</v>
      </c>
      <c r="C527" s="8">
        <v>218</v>
      </c>
      <c r="D527" s="8" t="s">
        <v>387</v>
      </c>
      <c r="E527" s="8" t="s">
        <v>6547</v>
      </c>
      <c r="F527" s="8"/>
      <c r="G527" s="8"/>
      <c r="H527" s="8"/>
      <c r="I527" s="8"/>
      <c r="J527" s="8">
        <v>136</v>
      </c>
      <c r="K527" s="8">
        <v>31</v>
      </c>
      <c r="L527" s="8">
        <v>37</v>
      </c>
      <c r="M527" s="8">
        <v>6</v>
      </c>
      <c r="N527" s="8">
        <v>23</v>
      </c>
      <c r="O527" s="8">
        <v>10</v>
      </c>
      <c r="P527" s="8">
        <v>6</v>
      </c>
      <c r="Q527" s="8">
        <v>4</v>
      </c>
      <c r="R527" s="8">
        <v>16</v>
      </c>
      <c r="S527" s="8">
        <v>5</v>
      </c>
      <c r="T527" s="16"/>
      <c r="U527" s="8"/>
      <c r="V527" s="8"/>
      <c r="W527" s="8">
        <v>136</v>
      </c>
      <c r="X527" s="8">
        <v>37</v>
      </c>
      <c r="Y527" s="8">
        <v>23</v>
      </c>
      <c r="Z527" s="8">
        <v>6</v>
      </c>
      <c r="AA527" s="8">
        <v>5</v>
      </c>
      <c r="AB527" s="8">
        <v>207</v>
      </c>
      <c r="AC527" s="24">
        <v>44231</v>
      </c>
      <c r="AD527" s="21">
        <v>54.51</v>
      </c>
      <c r="AE527" s="22">
        <v>1.92</v>
      </c>
      <c r="AF527" s="8"/>
      <c r="AG527" s="8"/>
      <c r="AH527" s="8"/>
      <c r="AI527" s="8"/>
      <c r="AJ527" s="8"/>
      <c r="AK527" s="8">
        <v>31</v>
      </c>
      <c r="AL527" s="8">
        <v>6</v>
      </c>
      <c r="AM527" s="8">
        <v>10</v>
      </c>
      <c r="AN527" s="8">
        <v>4</v>
      </c>
      <c r="AO527" s="8">
        <v>5</v>
      </c>
      <c r="AP527" s="8">
        <v>56</v>
      </c>
      <c r="AQ527" s="24">
        <v>44231</v>
      </c>
      <c r="AR527" s="23">
        <v>11.3</v>
      </c>
      <c r="AS527" s="22">
        <v>2.02</v>
      </c>
    </row>
    <row r="528" spans="1:45" x14ac:dyDescent="0.2">
      <c r="A528" s="8" t="s">
        <v>6548</v>
      </c>
      <c r="B528" s="12">
        <v>44320</v>
      </c>
      <c r="C528" s="8">
        <v>3190</v>
      </c>
      <c r="D528" s="8" t="s">
        <v>3334</v>
      </c>
      <c r="E528" s="8" t="s">
        <v>6549</v>
      </c>
      <c r="F528" s="8"/>
      <c r="G528" s="8"/>
      <c r="H528" s="8"/>
      <c r="I528" s="8"/>
      <c r="J528" s="8">
        <v>2229</v>
      </c>
      <c r="K528" s="8">
        <v>391</v>
      </c>
      <c r="L528" s="8">
        <v>579</v>
      </c>
      <c r="M528" s="8">
        <v>65</v>
      </c>
      <c r="N528" s="8">
        <v>209</v>
      </c>
      <c r="O528" s="8">
        <v>16</v>
      </c>
      <c r="P528" s="8">
        <v>66</v>
      </c>
      <c r="Q528" s="8">
        <v>14</v>
      </c>
      <c r="R528" s="8">
        <v>107</v>
      </c>
      <c r="S528" s="8">
        <v>20</v>
      </c>
      <c r="T528" s="16"/>
      <c r="U528" s="8"/>
      <c r="V528" s="8"/>
      <c r="W528" s="8">
        <v>2229</v>
      </c>
      <c r="X528" s="8">
        <v>579</v>
      </c>
      <c r="Y528" s="8">
        <v>209</v>
      </c>
      <c r="Z528" s="8">
        <v>66</v>
      </c>
      <c r="AA528" s="8">
        <v>20</v>
      </c>
      <c r="AB528" s="8">
        <v>3103</v>
      </c>
      <c r="AC528" s="24">
        <v>44320</v>
      </c>
      <c r="AD528" s="21">
        <v>925.53</v>
      </c>
      <c r="AE528" s="22">
        <v>1.95</v>
      </c>
      <c r="AF528" s="8"/>
      <c r="AG528" s="8"/>
      <c r="AH528" s="8"/>
      <c r="AI528" s="8"/>
      <c r="AJ528" s="8"/>
      <c r="AK528" s="8">
        <v>391</v>
      </c>
      <c r="AL528" s="8">
        <v>65</v>
      </c>
      <c r="AM528" s="8">
        <v>16</v>
      </c>
      <c r="AN528" s="8">
        <v>14</v>
      </c>
      <c r="AO528" s="8">
        <v>20</v>
      </c>
      <c r="AP528" s="8">
        <v>506</v>
      </c>
      <c r="AQ528" s="24">
        <v>44320</v>
      </c>
      <c r="AR528" s="23">
        <v>163.36000000000001</v>
      </c>
      <c r="AS528" s="22">
        <v>2.15</v>
      </c>
    </row>
    <row r="529" spans="1:45" x14ac:dyDescent="0.2">
      <c r="A529" s="8" t="s">
        <v>6550</v>
      </c>
      <c r="B529" s="12">
        <v>44200</v>
      </c>
      <c r="C529" s="8">
        <v>24</v>
      </c>
      <c r="D529" s="8" t="s">
        <v>6551</v>
      </c>
      <c r="E529" s="8" t="s">
        <v>6552</v>
      </c>
      <c r="F529" s="8"/>
      <c r="G529" s="8"/>
      <c r="H529" s="8"/>
      <c r="I529" s="8"/>
      <c r="J529" s="8">
        <v>17</v>
      </c>
      <c r="K529" s="8">
        <v>4</v>
      </c>
      <c r="L529" s="8">
        <v>3</v>
      </c>
      <c r="M529" s="8">
        <v>0</v>
      </c>
      <c r="N529" s="8">
        <v>1</v>
      </c>
      <c r="O529" s="8">
        <v>0</v>
      </c>
      <c r="P529" s="8">
        <v>3</v>
      </c>
      <c r="Q529" s="8">
        <v>1</v>
      </c>
      <c r="R529" s="8">
        <v>3</v>
      </c>
      <c r="S529" s="8">
        <v>1</v>
      </c>
      <c r="T529" s="16"/>
      <c r="U529" s="8"/>
      <c r="V529" s="8"/>
      <c r="W529" s="8">
        <v>17</v>
      </c>
      <c r="X529" s="8">
        <v>3</v>
      </c>
      <c r="Y529" s="8">
        <v>1</v>
      </c>
      <c r="Z529" s="8">
        <v>3</v>
      </c>
      <c r="AA529" s="8">
        <v>1</v>
      </c>
      <c r="AB529" s="8">
        <v>25</v>
      </c>
      <c r="AC529" s="24">
        <v>44200</v>
      </c>
      <c r="AD529" s="21">
        <v>6.78</v>
      </c>
      <c r="AE529" s="22">
        <v>2.12</v>
      </c>
      <c r="AF529" s="8"/>
      <c r="AG529" s="8"/>
      <c r="AH529" s="8"/>
      <c r="AI529" s="8"/>
      <c r="AJ529" s="8"/>
      <c r="AK529" s="8">
        <v>4</v>
      </c>
      <c r="AL529" s="8">
        <v>0</v>
      </c>
      <c r="AM529" s="8">
        <v>0</v>
      </c>
      <c r="AN529" s="8">
        <v>1</v>
      </c>
      <c r="AO529" s="8">
        <v>1</v>
      </c>
      <c r="AP529" s="8">
        <v>6</v>
      </c>
      <c r="AQ529" s="24">
        <v>44200</v>
      </c>
      <c r="AR529" s="23">
        <v>1.64</v>
      </c>
      <c r="AS529" s="22">
        <v>1.74</v>
      </c>
    </row>
    <row r="530" spans="1:45" x14ac:dyDescent="0.2">
      <c r="A530" s="8" t="s">
        <v>6553</v>
      </c>
      <c r="B530" s="12">
        <v>44231</v>
      </c>
      <c r="C530" s="8">
        <v>1833</v>
      </c>
      <c r="D530" s="8" t="s">
        <v>820</v>
      </c>
      <c r="E530" s="8" t="s">
        <v>6554</v>
      </c>
      <c r="F530" s="8"/>
      <c r="G530" s="8"/>
      <c r="H530" s="8"/>
      <c r="I530" s="8"/>
      <c r="J530" s="8">
        <v>1057</v>
      </c>
      <c r="K530" s="8">
        <v>255</v>
      </c>
      <c r="L530" s="8">
        <v>384</v>
      </c>
      <c r="M530" s="8">
        <v>73</v>
      </c>
      <c r="N530" s="8">
        <v>219</v>
      </c>
      <c r="O530" s="8">
        <v>49</v>
      </c>
      <c r="P530" s="8">
        <v>64</v>
      </c>
      <c r="Q530" s="8">
        <v>21</v>
      </c>
      <c r="R530" s="8">
        <v>109</v>
      </c>
      <c r="S530" s="8">
        <v>33</v>
      </c>
      <c r="T530" s="16"/>
      <c r="U530" s="8"/>
      <c r="V530" s="8"/>
      <c r="W530" s="8">
        <v>1057</v>
      </c>
      <c r="X530" s="8">
        <v>384</v>
      </c>
      <c r="Y530" s="8">
        <v>219</v>
      </c>
      <c r="Z530" s="8">
        <v>64</v>
      </c>
      <c r="AA530" s="8">
        <v>33</v>
      </c>
      <c r="AB530" s="8">
        <v>1757</v>
      </c>
      <c r="AC530" s="24">
        <v>44231</v>
      </c>
      <c r="AD530" s="21">
        <v>418.46</v>
      </c>
      <c r="AE530" s="22">
        <v>1.67</v>
      </c>
      <c r="AF530" s="8"/>
      <c r="AG530" s="8"/>
      <c r="AH530" s="8"/>
      <c r="AI530" s="8"/>
      <c r="AJ530" s="8"/>
      <c r="AK530" s="8">
        <v>255</v>
      </c>
      <c r="AL530" s="8">
        <v>73</v>
      </c>
      <c r="AM530" s="8">
        <v>49</v>
      </c>
      <c r="AN530" s="8">
        <v>21</v>
      </c>
      <c r="AO530" s="8">
        <v>33</v>
      </c>
      <c r="AP530" s="8">
        <v>431</v>
      </c>
      <c r="AQ530" s="24">
        <v>44231</v>
      </c>
      <c r="AR530" s="23">
        <v>96.35</v>
      </c>
      <c r="AS530" s="22">
        <v>2.02</v>
      </c>
    </row>
    <row r="531" spans="1:45" x14ac:dyDescent="0.2">
      <c r="A531" s="8" t="s">
        <v>6555</v>
      </c>
      <c r="B531" s="12">
        <v>44412</v>
      </c>
      <c r="C531" s="8">
        <v>9</v>
      </c>
      <c r="D531" s="8" t="s">
        <v>1130</v>
      </c>
      <c r="E531" s="8" t="s">
        <v>6556</v>
      </c>
      <c r="F531" s="8"/>
      <c r="G531" s="8"/>
      <c r="H531" s="8"/>
      <c r="I531" s="8"/>
      <c r="J531" s="8">
        <v>8</v>
      </c>
      <c r="K531" s="8">
        <v>4</v>
      </c>
      <c r="L531" s="8">
        <v>1</v>
      </c>
      <c r="M531" s="8">
        <v>1</v>
      </c>
      <c r="N531" s="8">
        <v>1</v>
      </c>
      <c r="O531" s="8">
        <v>1</v>
      </c>
      <c r="P531" s="8">
        <v>1</v>
      </c>
      <c r="Q531" s="8">
        <v>1</v>
      </c>
      <c r="R531" s="8">
        <v>1</v>
      </c>
      <c r="S531" s="8">
        <v>1</v>
      </c>
      <c r="T531" s="16"/>
      <c r="U531" s="8"/>
      <c r="V531" s="8"/>
      <c r="W531" s="8">
        <v>8</v>
      </c>
      <c r="X531" s="8">
        <v>1</v>
      </c>
      <c r="Y531" s="8">
        <v>1</v>
      </c>
      <c r="Z531" s="8">
        <v>1</v>
      </c>
      <c r="AA531" s="8">
        <v>1</v>
      </c>
      <c r="AB531" s="8">
        <v>12</v>
      </c>
      <c r="AC531" s="24">
        <v>44412</v>
      </c>
      <c r="AD531" s="21">
        <v>3.13</v>
      </c>
      <c r="AE531" s="22">
        <v>2.2400000000000002</v>
      </c>
      <c r="AF531" s="8"/>
      <c r="AG531" s="8"/>
      <c r="AH531" s="8"/>
      <c r="AI531" s="8"/>
      <c r="AJ531" s="8"/>
      <c r="AK531" s="8">
        <v>4</v>
      </c>
      <c r="AL531" s="8">
        <v>1</v>
      </c>
      <c r="AM531" s="8">
        <v>1</v>
      </c>
      <c r="AN531" s="8">
        <v>1</v>
      </c>
      <c r="AO531" s="8">
        <v>1</v>
      </c>
      <c r="AP531" s="8">
        <v>8</v>
      </c>
      <c r="AQ531" s="24">
        <v>44412</v>
      </c>
      <c r="AR531" s="23">
        <v>1.34</v>
      </c>
      <c r="AS531" s="22">
        <v>2.2400000000000002</v>
      </c>
    </row>
    <row r="532" spans="1:45" x14ac:dyDescent="0.2">
      <c r="A532" s="8" t="s">
        <v>6557</v>
      </c>
      <c r="B532" s="12">
        <v>44350</v>
      </c>
      <c r="C532" s="8">
        <v>9</v>
      </c>
      <c r="D532" s="8" t="s">
        <v>6558</v>
      </c>
      <c r="E532" s="8" t="s">
        <v>6559</v>
      </c>
      <c r="F532" s="8"/>
      <c r="G532" s="8"/>
      <c r="H532" s="8"/>
      <c r="I532" s="8"/>
      <c r="J532" s="8">
        <v>5</v>
      </c>
      <c r="K532" s="8">
        <v>2</v>
      </c>
      <c r="L532" s="8">
        <v>2</v>
      </c>
      <c r="M532" s="8">
        <v>0</v>
      </c>
      <c r="N532" s="8">
        <v>2</v>
      </c>
      <c r="O532" s="8">
        <v>0</v>
      </c>
      <c r="P532" s="8">
        <v>2</v>
      </c>
      <c r="Q532" s="8">
        <v>0</v>
      </c>
      <c r="R532" s="8">
        <v>2</v>
      </c>
      <c r="S532" s="8">
        <v>0</v>
      </c>
      <c r="T532" s="16"/>
      <c r="U532" s="8"/>
      <c r="V532" s="8"/>
      <c r="W532" s="8">
        <v>5</v>
      </c>
      <c r="X532" s="8">
        <v>2</v>
      </c>
      <c r="Y532" s="8">
        <v>2</v>
      </c>
      <c r="Z532" s="8">
        <v>2</v>
      </c>
      <c r="AA532" s="8">
        <v>0</v>
      </c>
      <c r="AB532" s="8">
        <v>11</v>
      </c>
      <c r="AC532" s="24">
        <v>44350</v>
      </c>
      <c r="AD532" s="21">
        <v>1.79</v>
      </c>
      <c r="AE532" s="22">
        <v>0.82</v>
      </c>
      <c r="AF532" s="8"/>
      <c r="AG532" s="8"/>
      <c r="AH532" s="8"/>
      <c r="AI532" s="8"/>
      <c r="AJ532" s="8"/>
      <c r="AK532" s="8">
        <v>2</v>
      </c>
      <c r="AL532" s="8">
        <v>0</v>
      </c>
      <c r="AM532" s="8">
        <v>0</v>
      </c>
      <c r="AN532" s="8">
        <v>0</v>
      </c>
      <c r="AO532" s="8">
        <v>0</v>
      </c>
      <c r="AP532" s="8">
        <v>2</v>
      </c>
      <c r="AQ532" s="24">
        <v>44350</v>
      </c>
      <c r="AR532" s="23">
        <v>0.89</v>
      </c>
      <c r="AS532" s="22">
        <v>2.2400000000000002</v>
      </c>
    </row>
    <row r="533" spans="1:45" x14ac:dyDescent="0.2">
      <c r="A533" s="8" t="s">
        <v>6560</v>
      </c>
      <c r="B533" s="12">
        <v>44231</v>
      </c>
      <c r="C533" s="8">
        <v>883</v>
      </c>
      <c r="D533" s="8" t="s">
        <v>832</v>
      </c>
      <c r="E533" s="8" t="s">
        <v>6561</v>
      </c>
      <c r="F533" s="8"/>
      <c r="G533" s="8"/>
      <c r="H533" s="8"/>
      <c r="I533" s="8"/>
      <c r="J533" s="8">
        <v>532</v>
      </c>
      <c r="K533" s="8">
        <v>130</v>
      </c>
      <c r="L533" s="8">
        <v>164</v>
      </c>
      <c r="M533" s="8">
        <v>36</v>
      </c>
      <c r="N533" s="8">
        <v>93</v>
      </c>
      <c r="O533" s="8">
        <v>15</v>
      </c>
      <c r="P533" s="8">
        <v>37</v>
      </c>
      <c r="Q533" s="8">
        <v>8</v>
      </c>
      <c r="R533" s="8">
        <v>57</v>
      </c>
      <c r="S533" s="8">
        <v>16</v>
      </c>
      <c r="T533" s="16"/>
      <c r="U533" s="8"/>
      <c r="V533" s="8"/>
      <c r="W533" s="8">
        <v>532</v>
      </c>
      <c r="X533" s="8">
        <v>164</v>
      </c>
      <c r="Y533" s="8">
        <v>93</v>
      </c>
      <c r="Z533" s="8">
        <v>37</v>
      </c>
      <c r="AA533" s="8">
        <v>16</v>
      </c>
      <c r="AB533" s="8">
        <v>842</v>
      </c>
      <c r="AC533" s="24">
        <v>44231</v>
      </c>
      <c r="AD533" s="21">
        <v>211.19</v>
      </c>
      <c r="AE533" s="22">
        <v>1.85</v>
      </c>
      <c r="AF533" s="8"/>
      <c r="AG533" s="8"/>
      <c r="AH533" s="8"/>
      <c r="AI533" s="8"/>
      <c r="AJ533" s="8"/>
      <c r="AK533" s="8">
        <v>130</v>
      </c>
      <c r="AL533" s="8">
        <v>36</v>
      </c>
      <c r="AM533" s="8">
        <v>15</v>
      </c>
      <c r="AN533" s="8">
        <v>8</v>
      </c>
      <c r="AO533" s="8">
        <v>16</v>
      </c>
      <c r="AP533" s="8">
        <v>205</v>
      </c>
      <c r="AQ533" s="24">
        <v>44231</v>
      </c>
      <c r="AR533" s="23">
        <v>50.83</v>
      </c>
      <c r="AS533" s="22">
        <v>2.02</v>
      </c>
    </row>
    <row r="534" spans="1:45" x14ac:dyDescent="0.2">
      <c r="A534" s="8" t="s">
        <v>6562</v>
      </c>
      <c r="B534" s="12">
        <v>44200</v>
      </c>
      <c r="C534" s="8">
        <v>644</v>
      </c>
      <c r="D534" s="8" t="s">
        <v>113</v>
      </c>
      <c r="E534" s="8" t="s">
        <v>6563</v>
      </c>
      <c r="F534" s="8"/>
      <c r="G534" s="8"/>
      <c r="H534" s="8"/>
      <c r="I534" s="8"/>
      <c r="J534" s="8">
        <v>366</v>
      </c>
      <c r="K534" s="8">
        <v>105</v>
      </c>
      <c r="L534" s="8">
        <v>127</v>
      </c>
      <c r="M534" s="8">
        <v>40</v>
      </c>
      <c r="N534" s="8">
        <v>77</v>
      </c>
      <c r="O534" s="8">
        <v>20</v>
      </c>
      <c r="P534" s="8">
        <v>28</v>
      </c>
      <c r="Q534" s="8">
        <v>10</v>
      </c>
      <c r="R534" s="8">
        <v>46</v>
      </c>
      <c r="S534" s="8">
        <v>14</v>
      </c>
      <c r="T534" s="16"/>
      <c r="U534" s="8"/>
      <c r="V534" s="8"/>
      <c r="W534" s="8">
        <v>366</v>
      </c>
      <c r="X534" s="8">
        <v>127</v>
      </c>
      <c r="Y534" s="8">
        <v>77</v>
      </c>
      <c r="Z534" s="8">
        <v>28</v>
      </c>
      <c r="AA534" s="8">
        <v>14</v>
      </c>
      <c r="AB534" s="8">
        <v>612</v>
      </c>
      <c r="AC534" s="24">
        <v>44200</v>
      </c>
      <c r="AD534" s="21">
        <v>143.25</v>
      </c>
      <c r="AE534" s="22">
        <v>1.74</v>
      </c>
      <c r="AF534" s="8"/>
      <c r="AG534" s="8"/>
      <c r="AH534" s="8"/>
      <c r="AI534" s="8"/>
      <c r="AJ534" s="8"/>
      <c r="AK534" s="8">
        <v>105</v>
      </c>
      <c r="AL534" s="8">
        <v>40</v>
      </c>
      <c r="AM534" s="8">
        <v>20</v>
      </c>
      <c r="AN534" s="8">
        <v>10</v>
      </c>
      <c r="AO534" s="8">
        <v>14</v>
      </c>
      <c r="AP534" s="8">
        <v>189</v>
      </c>
      <c r="AQ534" s="24">
        <v>44200</v>
      </c>
      <c r="AR534" s="23">
        <v>39.299999999999997</v>
      </c>
      <c r="AS534" s="22">
        <v>1.8</v>
      </c>
    </row>
    <row r="535" spans="1:45" x14ac:dyDescent="0.2">
      <c r="A535" s="8" t="s">
        <v>6564</v>
      </c>
      <c r="B535" s="12">
        <v>44200</v>
      </c>
      <c r="C535" s="8">
        <v>768</v>
      </c>
      <c r="D535" s="8" t="s">
        <v>1900</v>
      </c>
      <c r="E535" s="8" t="s">
        <v>6565</v>
      </c>
      <c r="F535" s="8"/>
      <c r="G535" s="8"/>
      <c r="H535" s="8"/>
      <c r="I535" s="8"/>
      <c r="J535" s="8">
        <v>427</v>
      </c>
      <c r="K535" s="8">
        <v>83</v>
      </c>
      <c r="L535" s="8">
        <v>157</v>
      </c>
      <c r="M535" s="8">
        <v>33</v>
      </c>
      <c r="N535" s="8">
        <v>80</v>
      </c>
      <c r="O535" s="8">
        <v>15</v>
      </c>
      <c r="P535" s="8">
        <v>41</v>
      </c>
      <c r="Q535" s="8">
        <v>12</v>
      </c>
      <c r="R535" s="8">
        <v>63</v>
      </c>
      <c r="S535" s="8">
        <v>19</v>
      </c>
      <c r="T535" s="16"/>
      <c r="U535" s="8"/>
      <c r="V535" s="8"/>
      <c r="W535" s="8">
        <v>427</v>
      </c>
      <c r="X535" s="8">
        <v>157</v>
      </c>
      <c r="Y535" s="8">
        <v>80</v>
      </c>
      <c r="Z535" s="8">
        <v>41</v>
      </c>
      <c r="AA535" s="8">
        <v>19</v>
      </c>
      <c r="AB535" s="8">
        <v>724</v>
      </c>
      <c r="AC535" s="24">
        <v>44200</v>
      </c>
      <c r="AD535" s="21">
        <v>166.27</v>
      </c>
      <c r="AE535" s="22">
        <v>1.73</v>
      </c>
      <c r="AF535" s="8"/>
      <c r="AG535" s="8"/>
      <c r="AH535" s="8"/>
      <c r="AI535" s="8"/>
      <c r="AJ535" s="8"/>
      <c r="AK535" s="8">
        <v>83</v>
      </c>
      <c r="AL535" s="8">
        <v>33</v>
      </c>
      <c r="AM535" s="8">
        <v>15</v>
      </c>
      <c r="AN535" s="8">
        <v>12</v>
      </c>
      <c r="AO535" s="8">
        <v>19</v>
      </c>
      <c r="AP535" s="8">
        <v>162</v>
      </c>
      <c r="AQ535" s="24">
        <v>44200</v>
      </c>
      <c r="AR535" s="23">
        <v>29.41</v>
      </c>
      <c r="AS535" s="22">
        <v>1.86</v>
      </c>
    </row>
    <row r="536" spans="1:45" x14ac:dyDescent="0.2">
      <c r="A536" s="8" t="s">
        <v>6566</v>
      </c>
      <c r="B536" s="12">
        <v>44442</v>
      </c>
      <c r="C536" s="8">
        <v>116</v>
      </c>
      <c r="D536" s="8" t="s">
        <v>736</v>
      </c>
      <c r="E536" s="8" t="s">
        <v>6567</v>
      </c>
      <c r="F536" s="8"/>
      <c r="G536" s="8"/>
      <c r="H536" s="8"/>
      <c r="I536" s="8"/>
      <c r="J536" s="8">
        <v>53</v>
      </c>
      <c r="K536" s="8">
        <v>17</v>
      </c>
      <c r="L536" s="8">
        <v>30</v>
      </c>
      <c r="M536" s="8">
        <v>5</v>
      </c>
      <c r="N536" s="8">
        <v>16</v>
      </c>
      <c r="O536" s="8">
        <v>1</v>
      </c>
      <c r="P536" s="8">
        <v>3</v>
      </c>
      <c r="Q536" s="8">
        <v>0</v>
      </c>
      <c r="R536" s="8">
        <v>14</v>
      </c>
      <c r="S536" s="8">
        <v>5</v>
      </c>
      <c r="T536" s="16"/>
      <c r="U536" s="8"/>
      <c r="V536" s="8"/>
      <c r="W536" s="8">
        <v>53</v>
      </c>
      <c r="X536" s="8">
        <v>30</v>
      </c>
      <c r="Y536" s="8">
        <v>16</v>
      </c>
      <c r="Z536" s="8">
        <v>3</v>
      </c>
      <c r="AA536" s="8">
        <v>5</v>
      </c>
      <c r="AB536" s="8">
        <v>107</v>
      </c>
      <c r="AC536" s="24">
        <v>44442</v>
      </c>
      <c r="AD536" s="21">
        <v>20.67</v>
      </c>
      <c r="AE536" s="22">
        <v>1.01</v>
      </c>
      <c r="AF536" s="8"/>
      <c r="AG536" s="8"/>
      <c r="AH536" s="8"/>
      <c r="AI536" s="8"/>
      <c r="AJ536" s="8"/>
      <c r="AK536" s="8">
        <v>17</v>
      </c>
      <c r="AL536" s="8">
        <v>5</v>
      </c>
      <c r="AM536" s="8">
        <v>1</v>
      </c>
      <c r="AN536" s="8">
        <v>0</v>
      </c>
      <c r="AO536" s="8">
        <v>5</v>
      </c>
      <c r="AP536" s="8">
        <v>28</v>
      </c>
      <c r="AQ536" s="24">
        <v>44442</v>
      </c>
      <c r="AR536" s="23">
        <v>6.77</v>
      </c>
      <c r="AS536" s="22">
        <v>1.62</v>
      </c>
    </row>
    <row r="537" spans="1:45" x14ac:dyDescent="0.2">
      <c r="A537" s="8" t="s">
        <v>6568</v>
      </c>
      <c r="B537" s="12">
        <v>44231</v>
      </c>
      <c r="C537" s="8">
        <v>173</v>
      </c>
      <c r="D537" s="8" t="s">
        <v>6437</v>
      </c>
      <c r="E537" s="8" t="s">
        <v>6569</v>
      </c>
      <c r="F537" s="8"/>
      <c r="G537" s="8"/>
      <c r="H537" s="8"/>
      <c r="I537" s="8"/>
      <c r="J537" s="8">
        <v>109</v>
      </c>
      <c r="K537" s="8">
        <v>26</v>
      </c>
      <c r="L537" s="8">
        <v>35</v>
      </c>
      <c r="M537" s="8">
        <v>7</v>
      </c>
      <c r="N537" s="8">
        <v>12</v>
      </c>
      <c r="O537" s="8">
        <v>3</v>
      </c>
      <c r="P537" s="8">
        <v>7</v>
      </c>
      <c r="Q537" s="8">
        <v>3</v>
      </c>
      <c r="R537" s="8">
        <v>10</v>
      </c>
      <c r="S537" s="8">
        <v>3</v>
      </c>
      <c r="T537" s="16"/>
      <c r="U537" s="8"/>
      <c r="V537" s="8"/>
      <c r="W537" s="8">
        <v>109</v>
      </c>
      <c r="X537" s="8">
        <v>35</v>
      </c>
      <c r="Y537" s="8">
        <v>12</v>
      </c>
      <c r="Z537" s="8">
        <v>7</v>
      </c>
      <c r="AA537" s="8">
        <v>3</v>
      </c>
      <c r="AB537" s="8">
        <v>166</v>
      </c>
      <c r="AC537" s="24">
        <v>44231</v>
      </c>
      <c r="AD537" s="21">
        <v>44.15</v>
      </c>
      <c r="AE537" s="22">
        <v>1.84</v>
      </c>
      <c r="AF537" s="8"/>
      <c r="AG537" s="8"/>
      <c r="AH537" s="8"/>
      <c r="AI537" s="8"/>
      <c r="AJ537" s="8"/>
      <c r="AK537" s="8">
        <v>26</v>
      </c>
      <c r="AL537" s="8">
        <v>7</v>
      </c>
      <c r="AM537" s="8">
        <v>3</v>
      </c>
      <c r="AN537" s="8">
        <v>3</v>
      </c>
      <c r="AO537" s="8">
        <v>3</v>
      </c>
      <c r="AP537" s="8">
        <v>42</v>
      </c>
      <c r="AQ537" s="24">
        <v>44231</v>
      </c>
      <c r="AR537" s="23">
        <v>9.99</v>
      </c>
      <c r="AS537" s="22">
        <v>2.08</v>
      </c>
    </row>
    <row r="538" spans="1:45" x14ac:dyDescent="0.2">
      <c r="A538" s="8" t="s">
        <v>6570</v>
      </c>
      <c r="B538" s="12">
        <v>44290</v>
      </c>
      <c r="C538" s="8">
        <v>416</v>
      </c>
      <c r="D538" s="8" t="s">
        <v>6571</v>
      </c>
      <c r="E538" s="8" t="s">
        <v>6572</v>
      </c>
      <c r="F538" s="8"/>
      <c r="G538" s="8"/>
      <c r="H538" s="8"/>
      <c r="I538" s="8"/>
      <c r="J538" s="8">
        <v>283</v>
      </c>
      <c r="K538" s="8">
        <v>55</v>
      </c>
      <c r="L538" s="8">
        <v>73</v>
      </c>
      <c r="M538" s="8">
        <v>12</v>
      </c>
      <c r="N538" s="8">
        <v>27</v>
      </c>
      <c r="O538" s="8">
        <v>10</v>
      </c>
      <c r="P538" s="8">
        <v>13</v>
      </c>
      <c r="Q538" s="8">
        <v>3</v>
      </c>
      <c r="R538" s="8">
        <v>20</v>
      </c>
      <c r="S538" s="8">
        <v>3</v>
      </c>
      <c r="T538" s="16"/>
      <c r="U538" s="8"/>
      <c r="V538" s="8"/>
      <c r="W538" s="8">
        <v>283</v>
      </c>
      <c r="X538" s="8">
        <v>73</v>
      </c>
      <c r="Y538" s="8">
        <v>27</v>
      </c>
      <c r="Z538" s="8">
        <v>13</v>
      </c>
      <c r="AA538" s="8">
        <v>3</v>
      </c>
      <c r="AB538" s="8">
        <v>399</v>
      </c>
      <c r="AC538" s="24">
        <v>44290</v>
      </c>
      <c r="AD538" s="21">
        <v>116.71</v>
      </c>
      <c r="AE538" s="22">
        <v>1.96</v>
      </c>
      <c r="AF538" s="8"/>
      <c r="AG538" s="8"/>
      <c r="AH538" s="8"/>
      <c r="AI538" s="8"/>
      <c r="AJ538" s="8"/>
      <c r="AK538" s="8">
        <v>55</v>
      </c>
      <c r="AL538" s="8">
        <v>12</v>
      </c>
      <c r="AM538" s="8">
        <v>10</v>
      </c>
      <c r="AN538" s="8">
        <v>3</v>
      </c>
      <c r="AO538" s="8">
        <v>3</v>
      </c>
      <c r="AP538" s="8">
        <v>83</v>
      </c>
      <c r="AQ538" s="24">
        <v>44290</v>
      </c>
      <c r="AR538" s="23">
        <v>21.85</v>
      </c>
      <c r="AS538" s="22">
        <v>2.0499999999999998</v>
      </c>
    </row>
    <row r="539" spans="1:45" x14ac:dyDescent="0.2">
      <c r="A539" s="8" t="s">
        <v>6573</v>
      </c>
      <c r="B539" s="12">
        <v>44290</v>
      </c>
      <c r="C539" s="8">
        <v>4</v>
      </c>
      <c r="D539" s="8" t="s">
        <v>6574</v>
      </c>
      <c r="E539" s="8" t="s">
        <v>6575</v>
      </c>
      <c r="F539" s="8"/>
      <c r="G539" s="8"/>
      <c r="H539" s="8"/>
      <c r="I539" s="8"/>
      <c r="J539" s="8">
        <v>84</v>
      </c>
      <c r="K539" s="8">
        <v>13</v>
      </c>
      <c r="L539" s="8">
        <v>31</v>
      </c>
      <c r="M539" s="8">
        <v>3</v>
      </c>
      <c r="N539" s="8">
        <v>18</v>
      </c>
      <c r="O539" s="8">
        <v>5</v>
      </c>
      <c r="P539" s="8">
        <v>7</v>
      </c>
      <c r="Q539" s="8">
        <v>3</v>
      </c>
      <c r="R539" s="8">
        <v>18</v>
      </c>
      <c r="S539" s="8">
        <v>8</v>
      </c>
      <c r="T539" s="16"/>
      <c r="U539" s="8"/>
      <c r="V539" s="8"/>
      <c r="W539" s="8">
        <v>84</v>
      </c>
      <c r="X539" s="8">
        <v>31</v>
      </c>
      <c r="Y539" s="8">
        <v>18</v>
      </c>
      <c r="Z539" s="8">
        <v>7</v>
      </c>
      <c r="AA539" s="8">
        <v>8</v>
      </c>
      <c r="AB539" s="8">
        <v>148</v>
      </c>
      <c r="AC539" s="24">
        <v>44290</v>
      </c>
      <c r="AD539" s="21">
        <v>31.91</v>
      </c>
      <c r="AE539" s="22">
        <v>1.77</v>
      </c>
      <c r="AF539" s="8"/>
      <c r="AG539" s="8"/>
      <c r="AH539" s="8"/>
      <c r="AI539" s="8"/>
      <c r="AJ539" s="8"/>
      <c r="AK539" s="8">
        <v>13</v>
      </c>
      <c r="AL539" s="8">
        <v>3</v>
      </c>
      <c r="AM539" s="8">
        <v>5</v>
      </c>
      <c r="AN539" s="8">
        <v>3</v>
      </c>
      <c r="AO539" s="8">
        <v>8</v>
      </c>
      <c r="AP539" s="8">
        <v>32</v>
      </c>
      <c r="AQ539" s="24">
        <v>44290</v>
      </c>
      <c r="AR539" s="23">
        <v>4.22</v>
      </c>
      <c r="AS539" s="22">
        <v>1.17</v>
      </c>
    </row>
    <row r="540" spans="1:45" x14ac:dyDescent="0.2">
      <c r="A540" s="8" t="s">
        <v>6576</v>
      </c>
      <c r="B540" s="8" t="s">
        <v>76</v>
      </c>
      <c r="C540" s="8">
        <v>536</v>
      </c>
      <c r="D540" s="8" t="s">
        <v>6577</v>
      </c>
      <c r="E540" s="8" t="s">
        <v>6578</v>
      </c>
      <c r="F540" s="8"/>
      <c r="G540" s="8"/>
      <c r="H540" s="8"/>
      <c r="I540" s="8"/>
      <c r="J540" s="8">
        <v>253</v>
      </c>
      <c r="K540" s="8">
        <v>39</v>
      </c>
      <c r="L540" s="8">
        <v>127</v>
      </c>
      <c r="M540" s="8">
        <v>27</v>
      </c>
      <c r="N540" s="8">
        <v>69</v>
      </c>
      <c r="O540" s="8">
        <v>11</v>
      </c>
      <c r="P540" s="8">
        <v>33</v>
      </c>
      <c r="Q540" s="8">
        <v>9</v>
      </c>
      <c r="R540" s="8">
        <v>54</v>
      </c>
      <c r="S540" s="8">
        <v>14</v>
      </c>
      <c r="T540" s="16"/>
      <c r="U540" s="8"/>
      <c r="V540" s="8"/>
      <c r="W540" s="8">
        <v>253</v>
      </c>
      <c r="X540" s="8">
        <v>127</v>
      </c>
      <c r="Y540" s="8">
        <v>69</v>
      </c>
      <c r="Z540" s="8">
        <v>33</v>
      </c>
      <c r="AA540" s="8">
        <v>14</v>
      </c>
      <c r="AB540" s="8">
        <v>496</v>
      </c>
      <c r="AC540" s="17" t="s">
        <v>76</v>
      </c>
      <c r="AD540" s="21">
        <v>96.15</v>
      </c>
      <c r="AE540" s="22">
        <v>1.28</v>
      </c>
      <c r="AF540" s="8"/>
      <c r="AG540" s="8"/>
      <c r="AH540" s="8"/>
      <c r="AI540" s="8"/>
      <c r="AJ540" s="8"/>
      <c r="AK540" s="8">
        <v>39</v>
      </c>
      <c r="AL540" s="8">
        <v>27</v>
      </c>
      <c r="AM540" s="8">
        <v>11</v>
      </c>
      <c r="AN540" s="8">
        <v>9</v>
      </c>
      <c r="AO540" s="8">
        <v>14</v>
      </c>
      <c r="AP540" s="8">
        <v>100</v>
      </c>
      <c r="AQ540" s="17" t="s">
        <v>76</v>
      </c>
      <c r="AR540" s="23">
        <v>12.73</v>
      </c>
      <c r="AS540" s="22">
        <v>1</v>
      </c>
    </row>
    <row r="541" spans="1:45" x14ac:dyDescent="0.2">
      <c r="A541" s="8" t="s">
        <v>6579</v>
      </c>
      <c r="B541" s="12">
        <v>44351</v>
      </c>
      <c r="C541" s="8">
        <v>9</v>
      </c>
      <c r="D541" s="8" t="s">
        <v>6580</v>
      </c>
      <c r="E541" s="8" t="s">
        <v>6581</v>
      </c>
      <c r="F541" s="8"/>
      <c r="G541" s="8"/>
      <c r="H541" s="8"/>
      <c r="I541" s="8"/>
      <c r="J541" s="8">
        <v>7</v>
      </c>
      <c r="K541" s="8">
        <v>3</v>
      </c>
      <c r="L541" s="8">
        <v>1</v>
      </c>
      <c r="M541" s="8">
        <v>1</v>
      </c>
      <c r="N541" s="8">
        <v>1</v>
      </c>
      <c r="O541" s="8">
        <v>1</v>
      </c>
      <c r="P541" s="8">
        <v>1</v>
      </c>
      <c r="Q541" s="8">
        <v>1</v>
      </c>
      <c r="R541" s="8">
        <v>1</v>
      </c>
      <c r="S541" s="8">
        <v>1</v>
      </c>
      <c r="T541" s="16"/>
      <c r="U541" s="8"/>
      <c r="V541" s="8"/>
      <c r="W541" s="8">
        <v>7</v>
      </c>
      <c r="X541" s="8">
        <v>1</v>
      </c>
      <c r="Y541" s="8">
        <v>1</v>
      </c>
      <c r="Z541" s="8">
        <v>1</v>
      </c>
      <c r="AA541" s="8">
        <v>1</v>
      </c>
      <c r="AB541" s="8">
        <v>11</v>
      </c>
      <c r="AC541" s="24">
        <v>44351</v>
      </c>
      <c r="AD541" s="21">
        <v>2.68</v>
      </c>
      <c r="AE541" s="22">
        <v>2.2400000000000002</v>
      </c>
      <c r="AF541" s="8"/>
      <c r="AG541" s="8"/>
      <c r="AH541" s="8"/>
      <c r="AI541" s="8"/>
      <c r="AJ541" s="8"/>
      <c r="AK541" s="8">
        <v>3</v>
      </c>
      <c r="AL541" s="8">
        <v>1</v>
      </c>
      <c r="AM541" s="8">
        <v>1</v>
      </c>
      <c r="AN541" s="8">
        <v>1</v>
      </c>
      <c r="AO541" s="8">
        <v>1</v>
      </c>
      <c r="AP541" s="8">
        <v>7</v>
      </c>
      <c r="AQ541" s="24">
        <v>44351</v>
      </c>
      <c r="AR541" s="23">
        <v>0.89</v>
      </c>
      <c r="AS541" s="22">
        <v>2.2400000000000002</v>
      </c>
    </row>
    <row r="542" spans="1:45" x14ac:dyDescent="0.2">
      <c r="A542" s="8" t="s">
        <v>6582</v>
      </c>
      <c r="B542" s="12">
        <v>44259</v>
      </c>
      <c r="C542" s="8">
        <v>136</v>
      </c>
      <c r="D542" s="8" t="s">
        <v>6583</v>
      </c>
      <c r="E542" s="8" t="s">
        <v>6584</v>
      </c>
      <c r="F542" s="8"/>
      <c r="G542" s="8"/>
      <c r="H542" s="8"/>
      <c r="I542" s="8"/>
      <c r="J542" s="8">
        <v>85</v>
      </c>
      <c r="K542" s="8">
        <v>12</v>
      </c>
      <c r="L542" s="8">
        <v>22</v>
      </c>
      <c r="M542" s="8">
        <v>4</v>
      </c>
      <c r="N542" s="8">
        <v>13</v>
      </c>
      <c r="O542" s="8">
        <v>3</v>
      </c>
      <c r="P542" s="8">
        <v>3</v>
      </c>
      <c r="Q542" s="8">
        <v>1</v>
      </c>
      <c r="R542" s="8">
        <v>13</v>
      </c>
      <c r="S542" s="8">
        <v>5</v>
      </c>
      <c r="T542" s="16"/>
      <c r="U542" s="8"/>
      <c r="V542" s="8"/>
      <c r="W542" s="8">
        <v>85</v>
      </c>
      <c r="X542" s="8">
        <v>22</v>
      </c>
      <c r="Y542" s="8">
        <v>13</v>
      </c>
      <c r="Z542" s="8">
        <v>3</v>
      </c>
      <c r="AA542" s="8">
        <v>5</v>
      </c>
      <c r="AB542" s="8">
        <v>128</v>
      </c>
      <c r="AC542" s="24">
        <v>44259</v>
      </c>
      <c r="AD542" s="21">
        <v>34.04</v>
      </c>
      <c r="AE542" s="22">
        <v>1.98</v>
      </c>
      <c r="AF542" s="8"/>
      <c r="AG542" s="8"/>
      <c r="AH542" s="8"/>
      <c r="AI542" s="8"/>
      <c r="AJ542" s="8"/>
      <c r="AK542" s="8">
        <v>12</v>
      </c>
      <c r="AL542" s="8">
        <v>4</v>
      </c>
      <c r="AM542" s="8">
        <v>3</v>
      </c>
      <c r="AN542" s="8">
        <v>1</v>
      </c>
      <c r="AO542" s="8">
        <v>5</v>
      </c>
      <c r="AP542" s="8">
        <v>25</v>
      </c>
      <c r="AQ542" s="24">
        <v>44259</v>
      </c>
      <c r="AR542" s="23">
        <v>4.18</v>
      </c>
      <c r="AS542" s="22">
        <v>1.54</v>
      </c>
    </row>
    <row r="543" spans="1:45" x14ac:dyDescent="0.2">
      <c r="A543" s="8" t="s">
        <v>6585</v>
      </c>
      <c r="B543" s="12">
        <v>44380</v>
      </c>
      <c r="C543" s="8">
        <v>1442</v>
      </c>
      <c r="D543" s="8" t="s">
        <v>6586</v>
      </c>
      <c r="E543" s="8" t="s">
        <v>6587</v>
      </c>
      <c r="F543" s="8"/>
      <c r="G543" s="8"/>
      <c r="H543" s="8"/>
      <c r="I543" s="8"/>
      <c r="J543" s="8">
        <v>685</v>
      </c>
      <c r="K543" s="8">
        <v>111</v>
      </c>
      <c r="L543" s="8">
        <v>226</v>
      </c>
      <c r="M543" s="8">
        <v>43</v>
      </c>
      <c r="N543" s="8">
        <v>234</v>
      </c>
      <c r="O543" s="8">
        <v>47</v>
      </c>
      <c r="P543" s="8">
        <v>101</v>
      </c>
      <c r="Q543" s="8">
        <v>21</v>
      </c>
      <c r="R543" s="8">
        <v>196</v>
      </c>
      <c r="S543" s="8">
        <v>49</v>
      </c>
      <c r="T543" s="16"/>
      <c r="U543" s="8"/>
      <c r="V543" s="8"/>
      <c r="W543" s="8">
        <v>685</v>
      </c>
      <c r="X543" s="8">
        <v>226</v>
      </c>
      <c r="Y543" s="8">
        <v>234</v>
      </c>
      <c r="Z543" s="8">
        <v>101</v>
      </c>
      <c r="AA543" s="8">
        <v>49</v>
      </c>
      <c r="AB543" s="8">
        <v>1295</v>
      </c>
      <c r="AC543" s="24">
        <v>44380</v>
      </c>
      <c r="AD543" s="21">
        <v>251.12</v>
      </c>
      <c r="AE543" s="22">
        <v>1.69</v>
      </c>
      <c r="AF543" s="8"/>
      <c r="AG543" s="8"/>
      <c r="AH543" s="8"/>
      <c r="AI543" s="8"/>
      <c r="AJ543" s="8"/>
      <c r="AK543" s="8">
        <v>111</v>
      </c>
      <c r="AL543" s="8">
        <v>43</v>
      </c>
      <c r="AM543" s="8">
        <v>47</v>
      </c>
      <c r="AN543" s="8">
        <v>21</v>
      </c>
      <c r="AO543" s="8">
        <v>49</v>
      </c>
      <c r="AP543" s="8">
        <v>271</v>
      </c>
      <c r="AQ543" s="24">
        <v>44380</v>
      </c>
      <c r="AR543" s="23">
        <v>33.659999999999997</v>
      </c>
      <c r="AS543" s="22">
        <v>1.58</v>
      </c>
    </row>
    <row r="544" spans="1:45" x14ac:dyDescent="0.2">
      <c r="A544" s="8" t="s">
        <v>6588</v>
      </c>
      <c r="B544" s="12">
        <v>44200</v>
      </c>
      <c r="C544" s="8">
        <v>939</v>
      </c>
      <c r="D544" s="8" t="s">
        <v>3584</v>
      </c>
      <c r="E544" s="8" t="s">
        <v>6589</v>
      </c>
      <c r="F544" s="8"/>
      <c r="G544" s="8"/>
      <c r="H544" s="8"/>
      <c r="I544" s="8"/>
      <c r="J544" s="8">
        <v>545</v>
      </c>
      <c r="K544" s="8">
        <v>108</v>
      </c>
      <c r="L544" s="8">
        <v>163</v>
      </c>
      <c r="M544" s="8">
        <v>28</v>
      </c>
      <c r="N544" s="8">
        <v>110</v>
      </c>
      <c r="O544" s="8">
        <v>23</v>
      </c>
      <c r="P544" s="8">
        <v>52</v>
      </c>
      <c r="Q544" s="8">
        <v>11</v>
      </c>
      <c r="R544" s="8">
        <v>69</v>
      </c>
      <c r="S544" s="8">
        <v>22</v>
      </c>
      <c r="T544" s="16"/>
      <c r="U544" s="8"/>
      <c r="V544" s="8"/>
      <c r="W544" s="8">
        <v>545</v>
      </c>
      <c r="X544" s="8">
        <v>163</v>
      </c>
      <c r="Y544" s="8">
        <v>110</v>
      </c>
      <c r="Z544" s="8">
        <v>52</v>
      </c>
      <c r="AA544" s="8">
        <v>22</v>
      </c>
      <c r="AB544" s="8">
        <v>892</v>
      </c>
      <c r="AC544" s="24">
        <v>44200</v>
      </c>
      <c r="AD544" s="21">
        <v>211.98</v>
      </c>
      <c r="AE544" s="22">
        <v>1.89</v>
      </c>
      <c r="AF544" s="8"/>
      <c r="AG544" s="8"/>
      <c r="AH544" s="8"/>
      <c r="AI544" s="8"/>
      <c r="AJ544" s="8"/>
      <c r="AK544" s="8">
        <v>108</v>
      </c>
      <c r="AL544" s="8">
        <v>28</v>
      </c>
      <c r="AM544" s="8">
        <v>23</v>
      </c>
      <c r="AN544" s="8">
        <v>11</v>
      </c>
      <c r="AO544" s="8">
        <v>22</v>
      </c>
      <c r="AP544" s="8">
        <v>192</v>
      </c>
      <c r="AQ544" s="24">
        <v>44200</v>
      </c>
      <c r="AR544" s="23">
        <v>39.4</v>
      </c>
      <c r="AS544" s="22">
        <v>2.09</v>
      </c>
    </row>
    <row r="545" spans="1:45" x14ac:dyDescent="0.2">
      <c r="A545" s="8" t="s">
        <v>6590</v>
      </c>
      <c r="B545" s="12">
        <v>44259</v>
      </c>
      <c r="C545" s="8">
        <v>600</v>
      </c>
      <c r="D545" s="8" t="s">
        <v>6437</v>
      </c>
      <c r="E545" s="8" t="s">
        <v>6591</v>
      </c>
      <c r="F545" s="8"/>
      <c r="G545" s="8"/>
      <c r="H545" s="8"/>
      <c r="I545" s="8"/>
      <c r="J545" s="8">
        <v>383</v>
      </c>
      <c r="K545" s="8">
        <v>82</v>
      </c>
      <c r="L545" s="8">
        <v>99</v>
      </c>
      <c r="M545" s="8">
        <v>12</v>
      </c>
      <c r="N545" s="8">
        <v>61</v>
      </c>
      <c r="O545" s="8">
        <v>4</v>
      </c>
      <c r="P545" s="8">
        <v>21</v>
      </c>
      <c r="Q545" s="8">
        <v>3</v>
      </c>
      <c r="R545" s="8">
        <v>36</v>
      </c>
      <c r="S545" s="8">
        <v>9</v>
      </c>
      <c r="T545" s="16"/>
      <c r="U545" s="8"/>
      <c r="V545" s="8"/>
      <c r="W545" s="8">
        <v>383</v>
      </c>
      <c r="X545" s="8">
        <v>99</v>
      </c>
      <c r="Y545" s="8">
        <v>61</v>
      </c>
      <c r="Z545" s="8">
        <v>21</v>
      </c>
      <c r="AA545" s="8">
        <v>9</v>
      </c>
      <c r="AB545" s="8">
        <v>573</v>
      </c>
      <c r="AC545" s="24">
        <v>44259</v>
      </c>
      <c r="AD545" s="21">
        <v>154.16</v>
      </c>
      <c r="AE545" s="22">
        <v>1.95</v>
      </c>
      <c r="AF545" s="8"/>
      <c r="AG545" s="8"/>
      <c r="AH545" s="8"/>
      <c r="AI545" s="8"/>
      <c r="AJ545" s="8"/>
      <c r="AK545" s="8">
        <v>82</v>
      </c>
      <c r="AL545" s="8">
        <v>12</v>
      </c>
      <c r="AM545" s="8">
        <v>4</v>
      </c>
      <c r="AN545" s="8">
        <v>3</v>
      </c>
      <c r="AO545" s="8">
        <v>9</v>
      </c>
      <c r="AP545" s="8">
        <v>110</v>
      </c>
      <c r="AQ545" s="24">
        <v>44259</v>
      </c>
      <c r="AR545" s="23">
        <v>33.74</v>
      </c>
      <c r="AS545" s="22">
        <v>2.17</v>
      </c>
    </row>
    <row r="546" spans="1:45" x14ac:dyDescent="0.2">
      <c r="A546" s="8" t="s">
        <v>6592</v>
      </c>
      <c r="B546" s="12">
        <v>44412</v>
      </c>
      <c r="C546" s="8">
        <v>8</v>
      </c>
      <c r="D546" s="8" t="s">
        <v>6593</v>
      </c>
      <c r="E546" s="8" t="s">
        <v>6594</v>
      </c>
      <c r="F546" s="8"/>
      <c r="G546" s="8"/>
      <c r="H546" s="8"/>
      <c r="I546" s="8"/>
      <c r="J546" s="8">
        <v>7</v>
      </c>
      <c r="K546" s="8">
        <v>2</v>
      </c>
      <c r="L546" s="8">
        <v>1</v>
      </c>
      <c r="M546" s="8">
        <v>1</v>
      </c>
      <c r="N546" s="8">
        <v>1</v>
      </c>
      <c r="O546" s="8">
        <v>1</v>
      </c>
      <c r="P546" s="8">
        <v>1</v>
      </c>
      <c r="Q546" s="8">
        <v>1</v>
      </c>
      <c r="R546" s="8">
        <v>1</v>
      </c>
      <c r="S546" s="8">
        <v>1</v>
      </c>
      <c r="T546" s="16"/>
      <c r="U546" s="8"/>
      <c r="V546" s="8"/>
      <c r="W546" s="8">
        <v>7</v>
      </c>
      <c r="X546" s="8">
        <v>1</v>
      </c>
      <c r="Y546" s="8">
        <v>1</v>
      </c>
      <c r="Z546" s="8">
        <v>1</v>
      </c>
      <c r="AA546" s="8">
        <v>1</v>
      </c>
      <c r="AB546" s="8">
        <v>11</v>
      </c>
      <c r="AC546" s="24">
        <v>44412</v>
      </c>
      <c r="AD546" s="21">
        <v>2.68</v>
      </c>
      <c r="AE546" s="22">
        <v>2.2400000000000002</v>
      </c>
      <c r="AF546" s="8"/>
      <c r="AG546" s="8"/>
      <c r="AH546" s="8"/>
      <c r="AI546" s="8"/>
      <c r="AJ546" s="8"/>
      <c r="AK546" s="8">
        <v>2</v>
      </c>
      <c r="AL546" s="8">
        <v>1</v>
      </c>
      <c r="AM546" s="8">
        <v>1</v>
      </c>
      <c r="AN546" s="8">
        <v>1</v>
      </c>
      <c r="AO546" s="8">
        <v>1</v>
      </c>
      <c r="AP546" s="8">
        <v>6</v>
      </c>
      <c r="AQ546" s="24">
        <v>44412</v>
      </c>
      <c r="AR546" s="23">
        <v>0.45</v>
      </c>
      <c r="AS546" s="22">
        <v>2.2400000000000002</v>
      </c>
    </row>
    <row r="547" spans="1:45" x14ac:dyDescent="0.2">
      <c r="A547" s="8" t="s">
        <v>6595</v>
      </c>
      <c r="B547" s="12">
        <v>44259</v>
      </c>
      <c r="C547" s="8">
        <v>84</v>
      </c>
      <c r="D547" s="8" t="s">
        <v>2562</v>
      </c>
      <c r="E547" s="8" t="s">
        <v>6596</v>
      </c>
      <c r="F547" s="8"/>
      <c r="G547" s="8"/>
      <c r="H547" s="8"/>
      <c r="I547" s="8"/>
      <c r="J547" s="8">
        <v>54</v>
      </c>
      <c r="K547" s="8">
        <v>6</v>
      </c>
      <c r="L547" s="8">
        <v>13</v>
      </c>
      <c r="M547" s="8">
        <v>1</v>
      </c>
      <c r="N547" s="8">
        <v>10</v>
      </c>
      <c r="O547" s="8">
        <v>1</v>
      </c>
      <c r="P547" s="8">
        <v>4</v>
      </c>
      <c r="Q547" s="8">
        <v>0</v>
      </c>
      <c r="R547" s="8">
        <v>3</v>
      </c>
      <c r="S547" s="8">
        <v>0</v>
      </c>
      <c r="T547" s="16"/>
      <c r="U547" s="8"/>
      <c r="V547" s="8"/>
      <c r="W547" s="8">
        <v>54</v>
      </c>
      <c r="X547" s="8">
        <v>13</v>
      </c>
      <c r="Y547" s="8">
        <v>10</v>
      </c>
      <c r="Z547" s="8">
        <v>4</v>
      </c>
      <c r="AA547" s="8">
        <v>0</v>
      </c>
      <c r="AB547" s="8">
        <v>81</v>
      </c>
      <c r="AC547" s="24">
        <v>44259</v>
      </c>
      <c r="AD547" s="21">
        <v>21.73</v>
      </c>
      <c r="AE547" s="22">
        <v>1.94</v>
      </c>
      <c r="AF547" s="8"/>
      <c r="AG547" s="8"/>
      <c r="AH547" s="8"/>
      <c r="AI547" s="8"/>
      <c r="AJ547" s="8"/>
      <c r="AK547" s="8">
        <v>6</v>
      </c>
      <c r="AL547" s="8">
        <v>1</v>
      </c>
      <c r="AM547" s="8">
        <v>1</v>
      </c>
      <c r="AN547" s="8">
        <v>0</v>
      </c>
      <c r="AO547" s="8">
        <v>0</v>
      </c>
      <c r="AP547" s="8">
        <v>8</v>
      </c>
      <c r="AQ547" s="24">
        <v>44259</v>
      </c>
      <c r="AR547" s="23">
        <v>2.5099999999999998</v>
      </c>
      <c r="AS547" s="22">
        <v>2.02</v>
      </c>
    </row>
    <row r="548" spans="1:45" x14ac:dyDescent="0.2">
      <c r="A548" s="8" t="s">
        <v>6597</v>
      </c>
      <c r="B548" s="12">
        <v>44259</v>
      </c>
      <c r="C548" s="8">
        <v>132</v>
      </c>
      <c r="D548" s="8" t="s">
        <v>776</v>
      </c>
      <c r="E548" s="8" t="s">
        <v>6598</v>
      </c>
      <c r="F548" s="8"/>
      <c r="G548" s="8"/>
      <c r="H548" s="8"/>
      <c r="I548" s="8"/>
      <c r="J548" s="8">
        <v>90</v>
      </c>
      <c r="K548" s="8">
        <v>55</v>
      </c>
      <c r="L548" s="8">
        <v>17</v>
      </c>
      <c r="M548" s="8">
        <v>11</v>
      </c>
      <c r="N548" s="8">
        <v>12</v>
      </c>
      <c r="O548" s="8">
        <v>6</v>
      </c>
      <c r="P548" s="8">
        <v>4</v>
      </c>
      <c r="Q548" s="8">
        <v>3</v>
      </c>
      <c r="R548" s="8">
        <v>9</v>
      </c>
      <c r="S548" s="8">
        <v>5</v>
      </c>
      <c r="T548" s="16"/>
      <c r="U548" s="8"/>
      <c r="V548" s="8"/>
      <c r="W548" s="8">
        <v>90</v>
      </c>
      <c r="X548" s="8">
        <v>17</v>
      </c>
      <c r="Y548" s="8">
        <v>12</v>
      </c>
      <c r="Z548" s="8">
        <v>4</v>
      </c>
      <c r="AA548" s="8">
        <v>5</v>
      </c>
      <c r="AB548" s="8">
        <v>128</v>
      </c>
      <c r="AC548" s="24">
        <v>44259</v>
      </c>
      <c r="AD548" s="21">
        <v>36.39</v>
      </c>
      <c r="AE548" s="22">
        <v>2.12</v>
      </c>
      <c r="AF548" s="8"/>
      <c r="AG548" s="8"/>
      <c r="AH548" s="8"/>
      <c r="AI548" s="8"/>
      <c r="AJ548" s="8"/>
      <c r="AK548" s="8">
        <v>55</v>
      </c>
      <c r="AL548" s="8">
        <v>11</v>
      </c>
      <c r="AM548" s="8">
        <v>6</v>
      </c>
      <c r="AN548" s="8">
        <v>3</v>
      </c>
      <c r="AO548" s="8">
        <v>5</v>
      </c>
      <c r="AP548" s="8">
        <v>80</v>
      </c>
      <c r="AQ548" s="24">
        <v>44259</v>
      </c>
      <c r="AR548" s="23">
        <v>22</v>
      </c>
      <c r="AS548" s="22">
        <v>2.14</v>
      </c>
    </row>
    <row r="549" spans="1:45" x14ac:dyDescent="0.2">
      <c r="A549" s="8" t="s">
        <v>6599</v>
      </c>
      <c r="B549" s="12">
        <v>44200</v>
      </c>
      <c r="C549" s="8">
        <v>16</v>
      </c>
      <c r="D549" s="8" t="s">
        <v>1900</v>
      </c>
      <c r="E549" s="8" t="s">
        <v>6600</v>
      </c>
      <c r="F549" s="8"/>
      <c r="G549" s="8"/>
      <c r="H549" s="8"/>
      <c r="I549" s="8"/>
      <c r="J549" s="8">
        <v>11</v>
      </c>
      <c r="K549" s="8">
        <v>3</v>
      </c>
      <c r="L549" s="8">
        <v>1</v>
      </c>
      <c r="M549" s="8">
        <v>0</v>
      </c>
      <c r="N549" s="8">
        <v>1</v>
      </c>
      <c r="O549" s="8">
        <v>0</v>
      </c>
      <c r="P549" s="8">
        <v>1</v>
      </c>
      <c r="Q549" s="8">
        <v>0</v>
      </c>
      <c r="R549" s="8">
        <v>2</v>
      </c>
      <c r="S549" s="8">
        <v>1</v>
      </c>
      <c r="T549" s="16"/>
      <c r="U549" s="8"/>
      <c r="V549" s="8"/>
      <c r="W549" s="8">
        <v>11</v>
      </c>
      <c r="X549" s="8">
        <v>1</v>
      </c>
      <c r="Y549" s="8">
        <v>1</v>
      </c>
      <c r="Z549" s="8">
        <v>1</v>
      </c>
      <c r="AA549" s="8">
        <v>1</v>
      </c>
      <c r="AB549" s="8">
        <v>15</v>
      </c>
      <c r="AC549" s="24">
        <v>44200</v>
      </c>
      <c r="AD549" s="21">
        <v>4.47</v>
      </c>
      <c r="AE549" s="22">
        <v>2.2400000000000002</v>
      </c>
      <c r="AF549" s="8"/>
      <c r="AG549" s="8"/>
      <c r="AH549" s="8"/>
      <c r="AI549" s="8"/>
      <c r="AJ549" s="8"/>
      <c r="AK549" s="8">
        <v>3</v>
      </c>
      <c r="AL549" s="8">
        <v>0</v>
      </c>
      <c r="AM549" s="8">
        <v>0</v>
      </c>
      <c r="AN549" s="8">
        <v>0</v>
      </c>
      <c r="AO549" s="8">
        <v>1</v>
      </c>
      <c r="AP549" s="8">
        <v>4</v>
      </c>
      <c r="AQ549" s="24">
        <v>44200</v>
      </c>
      <c r="AR549" s="23">
        <v>1.3</v>
      </c>
      <c r="AS549" s="22">
        <v>1.71</v>
      </c>
    </row>
    <row r="550" spans="1:45" x14ac:dyDescent="0.2">
      <c r="A550" s="8" t="s">
        <v>6601</v>
      </c>
      <c r="B550" s="12">
        <v>44411</v>
      </c>
      <c r="C550" s="8">
        <v>27</v>
      </c>
      <c r="D550" s="8" t="s">
        <v>1250</v>
      </c>
      <c r="E550" s="8" t="s">
        <v>6602</v>
      </c>
      <c r="F550" s="8"/>
      <c r="G550" s="8"/>
      <c r="H550" s="8"/>
      <c r="I550" s="8"/>
      <c r="J550" s="8">
        <v>16</v>
      </c>
      <c r="K550" s="8">
        <v>3</v>
      </c>
      <c r="L550" s="8">
        <v>3</v>
      </c>
      <c r="M550" s="8">
        <v>1</v>
      </c>
      <c r="N550" s="8">
        <v>2</v>
      </c>
      <c r="O550" s="8">
        <v>0</v>
      </c>
      <c r="P550" s="8">
        <v>6</v>
      </c>
      <c r="Q550" s="8">
        <v>0</v>
      </c>
      <c r="R550" s="8">
        <v>6</v>
      </c>
      <c r="S550" s="8">
        <v>0</v>
      </c>
      <c r="T550" s="16"/>
      <c r="U550" s="8"/>
      <c r="V550" s="8"/>
      <c r="W550" s="8">
        <v>16</v>
      </c>
      <c r="X550" s="8">
        <v>3</v>
      </c>
      <c r="Y550" s="8">
        <v>2</v>
      </c>
      <c r="Z550" s="8">
        <v>6</v>
      </c>
      <c r="AA550" s="8">
        <v>0</v>
      </c>
      <c r="AB550" s="8">
        <v>27</v>
      </c>
      <c r="AC550" s="24">
        <v>44411</v>
      </c>
      <c r="AD550" s="21">
        <v>6.31</v>
      </c>
      <c r="AE550" s="22">
        <v>1.63</v>
      </c>
      <c r="AF550" s="8"/>
      <c r="AG550" s="8"/>
      <c r="AH550" s="8"/>
      <c r="AI550" s="8"/>
      <c r="AJ550" s="8"/>
      <c r="AK550" s="8">
        <v>3</v>
      </c>
      <c r="AL550" s="8">
        <v>1</v>
      </c>
      <c r="AM550" s="8">
        <v>0</v>
      </c>
      <c r="AN550" s="8">
        <v>0</v>
      </c>
      <c r="AO550" s="8">
        <v>0</v>
      </c>
      <c r="AP550" s="8">
        <v>4</v>
      </c>
      <c r="AQ550" s="24">
        <v>44411</v>
      </c>
      <c r="AR550" s="23">
        <v>1.3</v>
      </c>
      <c r="AS550" s="22">
        <v>1.71</v>
      </c>
    </row>
    <row r="551" spans="1:45" x14ac:dyDescent="0.2">
      <c r="A551" s="8" t="s">
        <v>6603</v>
      </c>
      <c r="B551" s="12">
        <v>44411</v>
      </c>
      <c r="C551" s="8">
        <v>471</v>
      </c>
      <c r="D551" s="8" t="s">
        <v>6411</v>
      </c>
      <c r="E551" s="8" t="s">
        <v>6604</v>
      </c>
      <c r="F551" s="8"/>
      <c r="G551" s="8"/>
      <c r="H551" s="8"/>
      <c r="I551" s="8"/>
      <c r="J551" s="8">
        <v>229</v>
      </c>
      <c r="K551" s="8">
        <v>28</v>
      </c>
      <c r="L551" s="8">
        <v>87</v>
      </c>
      <c r="M551" s="8">
        <v>11</v>
      </c>
      <c r="N551" s="8">
        <v>63</v>
      </c>
      <c r="O551" s="8">
        <v>4</v>
      </c>
      <c r="P551" s="8">
        <v>34</v>
      </c>
      <c r="Q551" s="8">
        <v>5</v>
      </c>
      <c r="R551" s="8">
        <v>58</v>
      </c>
      <c r="S551" s="8">
        <v>12</v>
      </c>
      <c r="T551" s="16"/>
      <c r="U551" s="8"/>
      <c r="V551" s="8"/>
      <c r="W551" s="8">
        <v>229</v>
      </c>
      <c r="X551" s="8">
        <v>87</v>
      </c>
      <c r="Y551" s="8">
        <v>63</v>
      </c>
      <c r="Z551" s="8">
        <v>34</v>
      </c>
      <c r="AA551" s="8">
        <v>12</v>
      </c>
      <c r="AB551" s="8">
        <v>425</v>
      </c>
      <c r="AC551" s="24">
        <v>44411</v>
      </c>
      <c r="AD551" s="21">
        <v>85.37</v>
      </c>
      <c r="AE551" s="22">
        <v>1.64</v>
      </c>
      <c r="AF551" s="8"/>
      <c r="AG551" s="8"/>
      <c r="AH551" s="8"/>
      <c r="AI551" s="8"/>
      <c r="AJ551" s="8"/>
      <c r="AK551" s="8">
        <v>28</v>
      </c>
      <c r="AL551" s="8">
        <v>11</v>
      </c>
      <c r="AM551" s="8">
        <v>4</v>
      </c>
      <c r="AN551" s="8">
        <v>5</v>
      </c>
      <c r="AO551" s="8">
        <v>12</v>
      </c>
      <c r="AP551" s="8">
        <v>60</v>
      </c>
      <c r="AQ551" s="24">
        <v>44411</v>
      </c>
      <c r="AR551" s="23">
        <v>9.6199999999999992</v>
      </c>
      <c r="AS551" s="22">
        <v>1.52</v>
      </c>
    </row>
    <row r="552" spans="1:45" x14ac:dyDescent="0.2">
      <c r="A552" s="8" t="s">
        <v>6605</v>
      </c>
      <c r="B552" s="12">
        <v>44231</v>
      </c>
      <c r="C552" s="8">
        <v>69</v>
      </c>
      <c r="D552" s="8" t="s">
        <v>6606</v>
      </c>
      <c r="E552" s="8" t="s">
        <v>6607</v>
      </c>
      <c r="F552" s="8"/>
      <c r="G552" s="8"/>
      <c r="H552" s="8"/>
      <c r="I552" s="8"/>
      <c r="J552" s="8">
        <v>48</v>
      </c>
      <c r="K552" s="8">
        <v>5</v>
      </c>
      <c r="L552" s="8">
        <v>10</v>
      </c>
      <c r="M552" s="8">
        <v>0</v>
      </c>
      <c r="N552" s="8">
        <v>3</v>
      </c>
      <c r="O552" s="8">
        <v>1</v>
      </c>
      <c r="P552" s="8">
        <v>2</v>
      </c>
      <c r="Q552" s="8">
        <v>0</v>
      </c>
      <c r="R552" s="8">
        <v>6</v>
      </c>
      <c r="S552" s="8">
        <v>0</v>
      </c>
      <c r="T552" s="16"/>
      <c r="U552" s="8"/>
      <c r="V552" s="8"/>
      <c r="W552" s="8">
        <v>48</v>
      </c>
      <c r="X552" s="8">
        <v>10</v>
      </c>
      <c r="Y552" s="8">
        <v>3</v>
      </c>
      <c r="Z552" s="8">
        <v>2</v>
      </c>
      <c r="AA552" s="8">
        <v>0</v>
      </c>
      <c r="AB552" s="8">
        <v>63</v>
      </c>
      <c r="AC552" s="24">
        <v>44231</v>
      </c>
      <c r="AD552" s="21">
        <v>20.14</v>
      </c>
      <c r="AE552" s="22">
        <v>2.0499999999999998</v>
      </c>
      <c r="AF552" s="8"/>
      <c r="AG552" s="8"/>
      <c r="AH552" s="8"/>
      <c r="AI552" s="8"/>
      <c r="AJ552" s="8"/>
      <c r="AK552" s="8">
        <v>5</v>
      </c>
      <c r="AL552" s="8">
        <v>0</v>
      </c>
      <c r="AM552" s="8">
        <v>1</v>
      </c>
      <c r="AN552" s="8">
        <v>0</v>
      </c>
      <c r="AO552" s="8">
        <v>0</v>
      </c>
      <c r="AP552" s="8">
        <v>6</v>
      </c>
      <c r="AQ552" s="24">
        <v>44231</v>
      </c>
      <c r="AR552" s="23">
        <v>2.17</v>
      </c>
      <c r="AS552" s="22">
        <v>2.0299999999999998</v>
      </c>
    </row>
    <row r="553" spans="1:45" x14ac:dyDescent="0.2">
      <c r="A553" s="8" t="s">
        <v>6608</v>
      </c>
      <c r="B553" s="12">
        <v>44259</v>
      </c>
      <c r="C553" s="8">
        <v>358</v>
      </c>
      <c r="D553" s="8" t="s">
        <v>6609</v>
      </c>
      <c r="E553" s="8" t="s">
        <v>6610</v>
      </c>
      <c r="F553" s="8"/>
      <c r="G553" s="8"/>
      <c r="H553" s="8"/>
      <c r="I553" s="8"/>
      <c r="J553" s="8">
        <v>242</v>
      </c>
      <c r="K553" s="8">
        <v>31</v>
      </c>
      <c r="L553" s="8">
        <v>48</v>
      </c>
      <c r="M553" s="8">
        <v>6</v>
      </c>
      <c r="N553" s="8">
        <v>28</v>
      </c>
      <c r="O553" s="8">
        <v>2</v>
      </c>
      <c r="P553" s="8">
        <v>10</v>
      </c>
      <c r="Q553" s="8">
        <v>1</v>
      </c>
      <c r="R553" s="8">
        <v>30</v>
      </c>
      <c r="S553" s="8">
        <v>11</v>
      </c>
      <c r="T553" s="16"/>
      <c r="U553" s="8"/>
      <c r="V553" s="8"/>
      <c r="W553" s="8">
        <v>242</v>
      </c>
      <c r="X553" s="8">
        <v>48</v>
      </c>
      <c r="Y553" s="8">
        <v>28</v>
      </c>
      <c r="Z553" s="8">
        <v>10</v>
      </c>
      <c r="AA553" s="8">
        <v>11</v>
      </c>
      <c r="AB553" s="8">
        <v>339</v>
      </c>
      <c r="AC553" s="24">
        <v>44259</v>
      </c>
      <c r="AD553" s="21">
        <v>98.6</v>
      </c>
      <c r="AE553" s="22">
        <v>2.1</v>
      </c>
      <c r="AF553" s="8"/>
      <c r="AG553" s="8"/>
      <c r="AH553" s="8"/>
      <c r="AI553" s="8"/>
      <c r="AJ553" s="8"/>
      <c r="AK553" s="8">
        <v>31</v>
      </c>
      <c r="AL553" s="8">
        <v>6</v>
      </c>
      <c r="AM553" s="8">
        <v>2</v>
      </c>
      <c r="AN553" s="8">
        <v>1</v>
      </c>
      <c r="AO553" s="8">
        <v>11</v>
      </c>
      <c r="AP553" s="8">
        <v>51</v>
      </c>
      <c r="AQ553" s="24">
        <v>44259</v>
      </c>
      <c r="AR553" s="23">
        <v>12.28</v>
      </c>
      <c r="AS553" s="22">
        <v>1.71</v>
      </c>
    </row>
    <row r="554" spans="1:45" x14ac:dyDescent="0.2">
      <c r="A554" s="8" t="s">
        <v>6611</v>
      </c>
      <c r="B554" s="12">
        <v>44442</v>
      </c>
      <c r="C554" s="8">
        <v>334</v>
      </c>
      <c r="D554" s="8" t="s">
        <v>3275</v>
      </c>
      <c r="E554" s="8" t="s">
        <v>6612</v>
      </c>
      <c r="F554" s="8"/>
      <c r="G554" s="8"/>
      <c r="H554" s="8"/>
      <c r="I554" s="8"/>
      <c r="J554" s="8">
        <v>151</v>
      </c>
      <c r="K554" s="8">
        <v>21</v>
      </c>
      <c r="L554" s="8">
        <v>70</v>
      </c>
      <c r="M554" s="8">
        <v>6</v>
      </c>
      <c r="N554" s="8">
        <v>56</v>
      </c>
      <c r="O554" s="8">
        <v>8</v>
      </c>
      <c r="P554" s="8">
        <v>27</v>
      </c>
      <c r="Q554" s="8">
        <v>9</v>
      </c>
      <c r="R554" s="8">
        <v>30</v>
      </c>
      <c r="S554" s="8">
        <v>5</v>
      </c>
      <c r="T554" s="16"/>
      <c r="U554" s="8"/>
      <c r="V554" s="8"/>
      <c r="W554" s="8">
        <v>151</v>
      </c>
      <c r="X554" s="8">
        <v>70</v>
      </c>
      <c r="Y554" s="8">
        <v>56</v>
      </c>
      <c r="Z554" s="8">
        <v>27</v>
      </c>
      <c r="AA554" s="8">
        <v>5</v>
      </c>
      <c r="AB554" s="8">
        <v>309</v>
      </c>
      <c r="AC554" s="24">
        <v>44442</v>
      </c>
      <c r="AD554" s="21">
        <v>55.89</v>
      </c>
      <c r="AE554" s="22">
        <v>1.1599999999999999</v>
      </c>
      <c r="AF554" s="8"/>
      <c r="AG554" s="8"/>
      <c r="AH554" s="8"/>
      <c r="AI554" s="8"/>
      <c r="AJ554" s="8"/>
      <c r="AK554" s="8">
        <v>21</v>
      </c>
      <c r="AL554" s="8">
        <v>6</v>
      </c>
      <c r="AM554" s="8">
        <v>8</v>
      </c>
      <c r="AN554" s="8">
        <v>9</v>
      </c>
      <c r="AO554" s="8">
        <v>5</v>
      </c>
      <c r="AP554" s="8">
        <v>49</v>
      </c>
      <c r="AQ554" s="24">
        <v>44442</v>
      </c>
      <c r="AR554" s="23">
        <v>6.46</v>
      </c>
      <c r="AS554" s="22">
        <v>1.91</v>
      </c>
    </row>
    <row r="555" spans="1:45" x14ac:dyDescent="0.2">
      <c r="A555" s="8" t="s">
        <v>6613</v>
      </c>
      <c r="B555" s="12">
        <v>44290</v>
      </c>
      <c r="C555" s="8">
        <v>4</v>
      </c>
      <c r="D555" s="8" t="s">
        <v>6614</v>
      </c>
      <c r="E555" s="8" t="s">
        <v>6615</v>
      </c>
      <c r="F555" s="8"/>
      <c r="G555" s="8"/>
      <c r="H555" s="8"/>
      <c r="I555" s="8"/>
      <c r="J555" s="8">
        <v>3</v>
      </c>
      <c r="K555" s="8">
        <v>1</v>
      </c>
      <c r="L555" s="8">
        <v>1</v>
      </c>
      <c r="M555" s="8">
        <v>1</v>
      </c>
      <c r="N555" s="8">
        <v>1</v>
      </c>
      <c r="O555" s="8">
        <v>1</v>
      </c>
      <c r="P555" s="8">
        <v>1</v>
      </c>
      <c r="Q555" s="8">
        <v>1</v>
      </c>
      <c r="R555" s="8">
        <v>1</v>
      </c>
      <c r="S555" s="8">
        <v>1</v>
      </c>
      <c r="T555" s="16"/>
      <c r="U555" s="8"/>
      <c r="V555" s="8"/>
      <c r="W555" s="8">
        <v>3</v>
      </c>
      <c r="X555" s="8">
        <v>1</v>
      </c>
      <c r="Y555" s="8">
        <v>1</v>
      </c>
      <c r="Z555" s="8">
        <v>1</v>
      </c>
      <c r="AA555" s="8">
        <v>1</v>
      </c>
      <c r="AB555" s="8">
        <v>7</v>
      </c>
      <c r="AC555" s="24">
        <v>44290</v>
      </c>
      <c r="AD555" s="21">
        <v>0.89</v>
      </c>
      <c r="AE555" s="22">
        <v>2.2400000000000002</v>
      </c>
      <c r="AF555" s="8"/>
      <c r="AG555" s="8"/>
      <c r="AH555" s="8"/>
      <c r="AI555" s="8"/>
      <c r="AJ555" s="8"/>
      <c r="AK555" s="8">
        <v>1</v>
      </c>
      <c r="AL555" s="8">
        <v>1</v>
      </c>
      <c r="AM555" s="8">
        <v>1</v>
      </c>
      <c r="AN555" s="8">
        <v>1</v>
      </c>
      <c r="AO555" s="8">
        <v>1</v>
      </c>
      <c r="AP555" s="8">
        <v>5</v>
      </c>
      <c r="AQ555" s="24">
        <v>44290</v>
      </c>
      <c r="AR555" s="23">
        <v>0</v>
      </c>
      <c r="AS555" s="22" t="e">
        <v>#DIV/0!</v>
      </c>
    </row>
    <row r="556" spans="1:45" x14ac:dyDescent="0.2">
      <c r="A556" s="8" t="s">
        <v>6616</v>
      </c>
      <c r="B556" s="12">
        <v>44200</v>
      </c>
      <c r="C556" s="8">
        <v>463</v>
      </c>
      <c r="D556" s="8" t="s">
        <v>6617</v>
      </c>
      <c r="E556" s="8" t="s">
        <v>6618</v>
      </c>
      <c r="F556" s="8"/>
      <c r="G556" s="8"/>
      <c r="H556" s="8"/>
      <c r="I556" s="8"/>
      <c r="J556" s="8">
        <v>262</v>
      </c>
      <c r="K556" s="8">
        <v>64</v>
      </c>
      <c r="L556" s="8">
        <v>85</v>
      </c>
      <c r="M556" s="8">
        <v>30</v>
      </c>
      <c r="N556" s="8">
        <v>52</v>
      </c>
      <c r="O556" s="8">
        <v>15</v>
      </c>
      <c r="P556" s="8">
        <v>27</v>
      </c>
      <c r="Q556" s="8">
        <v>6</v>
      </c>
      <c r="R556" s="8">
        <v>36</v>
      </c>
      <c r="S556" s="8">
        <v>17</v>
      </c>
      <c r="T556" s="16"/>
      <c r="U556" s="8"/>
      <c r="V556" s="8"/>
      <c r="W556" s="8">
        <v>262</v>
      </c>
      <c r="X556" s="8">
        <v>85</v>
      </c>
      <c r="Y556" s="8">
        <v>52</v>
      </c>
      <c r="Z556" s="8">
        <v>27</v>
      </c>
      <c r="AA556" s="8">
        <v>17</v>
      </c>
      <c r="AB556" s="8">
        <v>443</v>
      </c>
      <c r="AC556" s="24">
        <v>44200</v>
      </c>
      <c r="AD556" s="21">
        <v>100.43</v>
      </c>
      <c r="AE556" s="22">
        <v>1.88</v>
      </c>
      <c r="AF556" s="8"/>
      <c r="AG556" s="8"/>
      <c r="AH556" s="8"/>
      <c r="AI556" s="8"/>
      <c r="AJ556" s="8"/>
      <c r="AK556" s="8">
        <v>64</v>
      </c>
      <c r="AL556" s="8">
        <v>30</v>
      </c>
      <c r="AM556" s="8">
        <v>15</v>
      </c>
      <c r="AN556" s="8">
        <v>6</v>
      </c>
      <c r="AO556" s="8">
        <v>17</v>
      </c>
      <c r="AP556" s="8">
        <v>132</v>
      </c>
      <c r="AQ556" s="24">
        <v>44200</v>
      </c>
      <c r="AR556" s="23">
        <v>22.7</v>
      </c>
      <c r="AS556" s="22">
        <v>1.51</v>
      </c>
    </row>
    <row r="557" spans="1:45" x14ac:dyDescent="0.2">
      <c r="A557" s="8" t="s">
        <v>6619</v>
      </c>
      <c r="B557" s="12">
        <v>44231</v>
      </c>
      <c r="C557" s="8">
        <v>205</v>
      </c>
      <c r="D557" s="8" t="s">
        <v>5404</v>
      </c>
      <c r="E557" s="8" t="s">
        <v>6620</v>
      </c>
      <c r="F557" s="8"/>
      <c r="G557" s="8"/>
      <c r="H557" s="8"/>
      <c r="I557" s="8"/>
      <c r="J557" s="8">
        <v>118</v>
      </c>
      <c r="K557" s="8">
        <v>26</v>
      </c>
      <c r="L557" s="8">
        <v>51</v>
      </c>
      <c r="M557" s="8">
        <v>9</v>
      </c>
      <c r="N557" s="8">
        <v>14</v>
      </c>
      <c r="O557" s="8">
        <v>2</v>
      </c>
      <c r="P557" s="8">
        <v>8</v>
      </c>
      <c r="Q557" s="8">
        <v>0</v>
      </c>
      <c r="R557" s="8">
        <v>14</v>
      </c>
      <c r="S557" s="8">
        <v>3</v>
      </c>
      <c r="T557" s="16"/>
      <c r="U557" s="8"/>
      <c r="V557" s="8"/>
      <c r="W557" s="8">
        <v>118</v>
      </c>
      <c r="X557" s="8">
        <v>51</v>
      </c>
      <c r="Y557" s="8">
        <v>14</v>
      </c>
      <c r="Z557" s="8">
        <v>8</v>
      </c>
      <c r="AA557" s="8">
        <v>3</v>
      </c>
      <c r="AB557" s="8">
        <v>194</v>
      </c>
      <c r="AC557" s="24">
        <v>44231</v>
      </c>
      <c r="AD557" s="21">
        <v>48.13</v>
      </c>
      <c r="AE557" s="22">
        <v>1.53</v>
      </c>
      <c r="AF557" s="8"/>
      <c r="AG557" s="8"/>
      <c r="AH557" s="8"/>
      <c r="AI557" s="8"/>
      <c r="AJ557" s="8"/>
      <c r="AK557" s="8">
        <v>26</v>
      </c>
      <c r="AL557" s="8">
        <v>9</v>
      </c>
      <c r="AM557" s="8">
        <v>2</v>
      </c>
      <c r="AN557" s="8">
        <v>0</v>
      </c>
      <c r="AO557" s="8">
        <v>3</v>
      </c>
      <c r="AP557" s="8">
        <v>40</v>
      </c>
      <c r="AQ557" s="24">
        <v>44231</v>
      </c>
      <c r="AR557" s="23">
        <v>10.61</v>
      </c>
      <c r="AS557" s="22">
        <v>1.74</v>
      </c>
    </row>
    <row r="558" spans="1:45" x14ac:dyDescent="0.2">
      <c r="A558" s="8" t="s">
        <v>6621</v>
      </c>
      <c r="B558" s="12">
        <v>44200</v>
      </c>
      <c r="C558" s="8">
        <v>45</v>
      </c>
      <c r="D558" s="8" t="s">
        <v>6437</v>
      </c>
      <c r="E558" s="8" t="s">
        <v>6622</v>
      </c>
      <c r="F558" s="8"/>
      <c r="G558" s="8"/>
      <c r="H558" s="8"/>
      <c r="I558" s="8"/>
      <c r="J558" s="8">
        <v>27</v>
      </c>
      <c r="K558" s="8">
        <v>12</v>
      </c>
      <c r="L558" s="8">
        <v>9</v>
      </c>
      <c r="M558" s="8">
        <v>3</v>
      </c>
      <c r="N558" s="8">
        <v>4</v>
      </c>
      <c r="O558" s="8">
        <v>0</v>
      </c>
      <c r="P558" s="8">
        <v>2</v>
      </c>
      <c r="Q558" s="8">
        <v>0</v>
      </c>
      <c r="R558" s="8">
        <v>3</v>
      </c>
      <c r="S558" s="8">
        <v>2</v>
      </c>
      <c r="T558" s="16"/>
      <c r="U558" s="8"/>
      <c r="V558" s="8"/>
      <c r="W558" s="8">
        <v>27</v>
      </c>
      <c r="X558" s="8">
        <v>9</v>
      </c>
      <c r="Y558" s="8">
        <v>4</v>
      </c>
      <c r="Z558" s="8">
        <v>2</v>
      </c>
      <c r="AA558" s="8">
        <v>2</v>
      </c>
      <c r="AB558" s="8">
        <v>44</v>
      </c>
      <c r="AC558" s="24">
        <v>44200</v>
      </c>
      <c r="AD558" s="21">
        <v>10.57</v>
      </c>
      <c r="AE558" s="22">
        <v>1.87</v>
      </c>
      <c r="AF558" s="8"/>
      <c r="AG558" s="8"/>
      <c r="AH558" s="8"/>
      <c r="AI558" s="8"/>
      <c r="AJ558" s="8"/>
      <c r="AK558" s="8">
        <v>12</v>
      </c>
      <c r="AL558" s="8">
        <v>3</v>
      </c>
      <c r="AM558" s="8">
        <v>0</v>
      </c>
      <c r="AN558" s="8">
        <v>0</v>
      </c>
      <c r="AO558" s="8">
        <v>2</v>
      </c>
      <c r="AP558" s="8">
        <v>17</v>
      </c>
      <c r="AQ558" s="24">
        <v>44200</v>
      </c>
      <c r="AR558" s="23">
        <v>4.9800000000000004</v>
      </c>
      <c r="AS558" s="22">
        <v>1.87</v>
      </c>
    </row>
    <row r="559" spans="1:45" x14ac:dyDescent="0.2">
      <c r="A559" s="8" t="s">
        <v>6623</v>
      </c>
      <c r="B559" s="8" t="s">
        <v>76</v>
      </c>
      <c r="C559" s="8">
        <v>593</v>
      </c>
      <c r="D559" s="8" t="s">
        <v>6375</v>
      </c>
      <c r="E559" s="8" t="s">
        <v>6624</v>
      </c>
      <c r="F559" s="8"/>
      <c r="G559" s="8"/>
      <c r="H559" s="8"/>
      <c r="I559" s="8"/>
      <c r="J559" s="8">
        <v>330</v>
      </c>
      <c r="K559" s="8">
        <v>52</v>
      </c>
      <c r="L559" s="8">
        <v>102</v>
      </c>
      <c r="M559" s="8">
        <v>13</v>
      </c>
      <c r="N559" s="8">
        <v>75</v>
      </c>
      <c r="O559" s="8">
        <v>12</v>
      </c>
      <c r="P559" s="8">
        <v>34</v>
      </c>
      <c r="Q559" s="8">
        <v>8</v>
      </c>
      <c r="R559" s="8">
        <v>52</v>
      </c>
      <c r="S559" s="8">
        <v>8</v>
      </c>
      <c r="T559" s="16"/>
      <c r="U559" s="8"/>
      <c r="V559" s="8"/>
      <c r="W559" s="8">
        <v>330</v>
      </c>
      <c r="X559" s="8">
        <v>102</v>
      </c>
      <c r="Y559" s="8">
        <v>75</v>
      </c>
      <c r="Z559" s="8">
        <v>34</v>
      </c>
      <c r="AA559" s="8">
        <v>8</v>
      </c>
      <c r="AB559" s="8">
        <v>549</v>
      </c>
      <c r="AC559" s="17" t="s">
        <v>76</v>
      </c>
      <c r="AD559" s="21">
        <v>128.32</v>
      </c>
      <c r="AE559" s="22">
        <v>1.8</v>
      </c>
      <c r="AF559" s="8"/>
      <c r="AG559" s="8"/>
      <c r="AH559" s="8"/>
      <c r="AI559" s="8"/>
      <c r="AJ559" s="8"/>
      <c r="AK559" s="8">
        <v>52</v>
      </c>
      <c r="AL559" s="8">
        <v>13</v>
      </c>
      <c r="AM559" s="8">
        <v>12</v>
      </c>
      <c r="AN559" s="8">
        <v>8</v>
      </c>
      <c r="AO559" s="8">
        <v>8</v>
      </c>
      <c r="AP559" s="8">
        <v>93</v>
      </c>
      <c r="AQ559" s="17" t="s">
        <v>76</v>
      </c>
      <c r="AR559" s="23">
        <v>18.809999999999999</v>
      </c>
      <c r="AS559" s="22">
        <v>2.15</v>
      </c>
    </row>
    <row r="560" spans="1:45" x14ac:dyDescent="0.2">
      <c r="A560" s="8" t="s">
        <v>6625</v>
      </c>
      <c r="B560" s="12">
        <v>44380</v>
      </c>
      <c r="C560" s="8">
        <v>243</v>
      </c>
      <c r="D560" s="8" t="s">
        <v>6626</v>
      </c>
      <c r="E560" s="8" t="s">
        <v>6627</v>
      </c>
      <c r="F560" s="8"/>
      <c r="G560" s="8"/>
      <c r="H560" s="8"/>
      <c r="I560" s="8"/>
      <c r="J560" s="8">
        <v>113</v>
      </c>
      <c r="K560" s="8">
        <v>21</v>
      </c>
      <c r="L560" s="8">
        <v>43</v>
      </c>
      <c r="M560" s="8">
        <v>7</v>
      </c>
      <c r="N560" s="8">
        <v>28</v>
      </c>
      <c r="O560" s="8">
        <v>2</v>
      </c>
      <c r="P560" s="8">
        <v>14</v>
      </c>
      <c r="Q560" s="8">
        <v>2</v>
      </c>
      <c r="R560" s="8">
        <v>46</v>
      </c>
      <c r="S560" s="8">
        <v>14</v>
      </c>
      <c r="T560" s="16"/>
      <c r="U560" s="8"/>
      <c r="V560" s="8"/>
      <c r="W560" s="8">
        <v>113</v>
      </c>
      <c r="X560" s="8">
        <v>43</v>
      </c>
      <c r="Y560" s="8">
        <v>28</v>
      </c>
      <c r="Z560" s="8">
        <v>14</v>
      </c>
      <c r="AA560" s="8">
        <v>14</v>
      </c>
      <c r="AB560" s="8">
        <v>212</v>
      </c>
      <c r="AC560" s="24">
        <v>44380</v>
      </c>
      <c r="AD560" s="21">
        <v>41.25</v>
      </c>
      <c r="AE560" s="22">
        <v>1.8</v>
      </c>
      <c r="AF560" s="8"/>
      <c r="AG560" s="8"/>
      <c r="AH560" s="8"/>
      <c r="AI560" s="8"/>
      <c r="AJ560" s="8"/>
      <c r="AK560" s="8">
        <v>21</v>
      </c>
      <c r="AL560" s="8">
        <v>7</v>
      </c>
      <c r="AM560" s="8">
        <v>2</v>
      </c>
      <c r="AN560" s="8">
        <v>2</v>
      </c>
      <c r="AO560" s="8">
        <v>14</v>
      </c>
      <c r="AP560" s="8">
        <v>46</v>
      </c>
      <c r="AQ560" s="24">
        <v>44380</v>
      </c>
      <c r="AR560" s="23">
        <v>8.23</v>
      </c>
      <c r="AS560" s="22">
        <v>0.75</v>
      </c>
    </row>
    <row r="561" spans="1:45" x14ac:dyDescent="0.2">
      <c r="A561" s="8" t="s">
        <v>6628</v>
      </c>
      <c r="B561" s="12">
        <v>44231</v>
      </c>
      <c r="C561" s="8">
        <v>807</v>
      </c>
      <c r="D561" s="8" t="s">
        <v>807</v>
      </c>
      <c r="E561" s="8" t="s">
        <v>6629</v>
      </c>
      <c r="F561" s="8"/>
      <c r="G561" s="8"/>
      <c r="H561" s="8"/>
      <c r="I561" s="8"/>
      <c r="J561" s="8">
        <v>471</v>
      </c>
      <c r="K561" s="8">
        <v>107</v>
      </c>
      <c r="L561" s="8">
        <v>158</v>
      </c>
      <c r="M561" s="8">
        <v>24</v>
      </c>
      <c r="N561" s="8">
        <v>79</v>
      </c>
      <c r="O561" s="8">
        <v>15</v>
      </c>
      <c r="P561" s="8">
        <v>49</v>
      </c>
      <c r="Q561" s="8">
        <v>10</v>
      </c>
      <c r="R561" s="8">
        <v>50</v>
      </c>
      <c r="S561" s="8">
        <v>13</v>
      </c>
      <c r="T561" s="16"/>
      <c r="U561" s="8"/>
      <c r="V561" s="8"/>
      <c r="W561" s="8">
        <v>471</v>
      </c>
      <c r="X561" s="8">
        <v>158</v>
      </c>
      <c r="Y561" s="8">
        <v>79</v>
      </c>
      <c r="Z561" s="8">
        <v>49</v>
      </c>
      <c r="AA561" s="8">
        <v>13</v>
      </c>
      <c r="AB561" s="8">
        <v>770</v>
      </c>
      <c r="AC561" s="24">
        <v>44231</v>
      </c>
      <c r="AD561" s="21">
        <v>185.09</v>
      </c>
      <c r="AE561" s="22">
        <v>1.81</v>
      </c>
      <c r="AF561" s="8"/>
      <c r="AG561" s="8"/>
      <c r="AH561" s="8"/>
      <c r="AI561" s="8"/>
      <c r="AJ561" s="8"/>
      <c r="AK561" s="8">
        <v>107</v>
      </c>
      <c r="AL561" s="8">
        <v>24</v>
      </c>
      <c r="AM561" s="8">
        <v>15</v>
      </c>
      <c r="AN561" s="8">
        <v>10</v>
      </c>
      <c r="AO561" s="8">
        <v>13</v>
      </c>
      <c r="AP561" s="8">
        <v>169</v>
      </c>
      <c r="AQ561" s="24">
        <v>44231</v>
      </c>
      <c r="AR561" s="23">
        <v>41.25</v>
      </c>
      <c r="AS561" s="22">
        <v>2.15</v>
      </c>
    </row>
    <row r="562" spans="1:45" x14ac:dyDescent="0.2">
      <c r="A562" s="8" t="s">
        <v>6630</v>
      </c>
      <c r="B562" s="12">
        <v>44231</v>
      </c>
      <c r="C562" s="8">
        <v>20</v>
      </c>
      <c r="D562" s="8" t="s">
        <v>723</v>
      </c>
      <c r="E562" s="8" t="s">
        <v>6631</v>
      </c>
      <c r="F562" s="8"/>
      <c r="G562" s="8"/>
      <c r="H562" s="8"/>
      <c r="I562" s="8"/>
      <c r="J562" s="8">
        <v>15</v>
      </c>
      <c r="K562" s="8">
        <v>4</v>
      </c>
      <c r="L562" s="8">
        <v>1</v>
      </c>
      <c r="M562" s="8">
        <v>0</v>
      </c>
      <c r="N562" s="8">
        <v>1</v>
      </c>
      <c r="O562" s="8">
        <v>0</v>
      </c>
      <c r="P562" s="8">
        <v>3</v>
      </c>
      <c r="Q562" s="8">
        <v>1</v>
      </c>
      <c r="R562" s="8">
        <v>3</v>
      </c>
      <c r="S562" s="8">
        <v>1</v>
      </c>
      <c r="T562" s="16"/>
      <c r="U562" s="8"/>
      <c r="V562" s="8"/>
      <c r="W562" s="8">
        <v>15</v>
      </c>
      <c r="X562" s="8">
        <v>1</v>
      </c>
      <c r="Y562" s="8">
        <v>1</v>
      </c>
      <c r="Z562" s="8">
        <v>3</v>
      </c>
      <c r="AA562" s="8">
        <v>1</v>
      </c>
      <c r="AB562" s="8">
        <v>21</v>
      </c>
      <c r="AC562" s="24">
        <v>44231</v>
      </c>
      <c r="AD562" s="21">
        <v>6.1</v>
      </c>
      <c r="AE562" s="22">
        <v>2.13</v>
      </c>
      <c r="AF562" s="8"/>
      <c r="AG562" s="8"/>
      <c r="AH562" s="8"/>
      <c r="AI562" s="8"/>
      <c r="AJ562" s="8"/>
      <c r="AK562" s="8">
        <v>4</v>
      </c>
      <c r="AL562" s="8">
        <v>0</v>
      </c>
      <c r="AM562" s="8">
        <v>0</v>
      </c>
      <c r="AN562" s="8">
        <v>1</v>
      </c>
      <c r="AO562" s="8">
        <v>1</v>
      </c>
      <c r="AP562" s="8">
        <v>6</v>
      </c>
      <c r="AQ562" s="24">
        <v>44231</v>
      </c>
      <c r="AR562" s="23">
        <v>1.64</v>
      </c>
      <c r="AS562" s="22">
        <v>1.74</v>
      </c>
    </row>
    <row r="563" spans="1:45" x14ac:dyDescent="0.2">
      <c r="A563" s="8" t="s">
        <v>6632</v>
      </c>
      <c r="B563" s="12">
        <v>44381</v>
      </c>
      <c r="C563" s="8">
        <v>17</v>
      </c>
      <c r="D563" s="8" t="s">
        <v>6633</v>
      </c>
      <c r="E563" s="8" t="s">
        <v>6634</v>
      </c>
      <c r="F563" s="8"/>
      <c r="G563" s="8"/>
      <c r="H563" s="8"/>
      <c r="I563" s="8"/>
      <c r="J563" s="8">
        <v>14</v>
      </c>
      <c r="K563" s="8">
        <v>3</v>
      </c>
      <c r="L563" s="8">
        <v>2</v>
      </c>
      <c r="M563" s="8">
        <v>0</v>
      </c>
      <c r="N563" s="8">
        <v>1</v>
      </c>
      <c r="O563" s="8">
        <v>0</v>
      </c>
      <c r="P563" s="8">
        <v>1</v>
      </c>
      <c r="Q563" s="8">
        <v>0</v>
      </c>
      <c r="R563" s="8">
        <v>1</v>
      </c>
      <c r="S563" s="8">
        <v>0</v>
      </c>
      <c r="T563" s="16"/>
      <c r="U563" s="8"/>
      <c r="V563" s="8"/>
      <c r="W563" s="8">
        <v>14</v>
      </c>
      <c r="X563" s="8">
        <v>2</v>
      </c>
      <c r="Y563" s="8">
        <v>1</v>
      </c>
      <c r="Z563" s="8">
        <v>1</v>
      </c>
      <c r="AA563" s="8">
        <v>0</v>
      </c>
      <c r="AB563" s="8">
        <v>18</v>
      </c>
      <c r="AC563" s="24">
        <v>44381</v>
      </c>
      <c r="AD563" s="21">
        <v>5.86</v>
      </c>
      <c r="AE563" s="22">
        <v>2.15</v>
      </c>
      <c r="AF563" s="8"/>
      <c r="AG563" s="8"/>
      <c r="AH563" s="8"/>
      <c r="AI563" s="8"/>
      <c r="AJ563" s="8"/>
      <c r="AK563" s="8">
        <v>3</v>
      </c>
      <c r="AL563" s="8">
        <v>0</v>
      </c>
      <c r="AM563" s="8">
        <v>0</v>
      </c>
      <c r="AN563" s="8">
        <v>0</v>
      </c>
      <c r="AO563" s="8">
        <v>0</v>
      </c>
      <c r="AP563" s="8">
        <v>3</v>
      </c>
      <c r="AQ563" s="24">
        <v>44381</v>
      </c>
      <c r="AR563" s="23">
        <v>1.34</v>
      </c>
      <c r="AS563" s="22">
        <v>2.2400000000000002</v>
      </c>
    </row>
    <row r="564" spans="1:45" x14ac:dyDescent="0.2">
      <c r="A564" s="8" t="s">
        <v>6635</v>
      </c>
      <c r="B564" s="12">
        <v>44350</v>
      </c>
      <c r="C564" s="8">
        <v>22</v>
      </c>
      <c r="D564" s="8" t="s">
        <v>723</v>
      </c>
      <c r="E564" s="8" t="s">
        <v>6636</v>
      </c>
      <c r="F564" s="8"/>
      <c r="G564" s="8"/>
      <c r="H564" s="8"/>
      <c r="I564" s="8"/>
      <c r="J564" s="8">
        <v>13</v>
      </c>
      <c r="K564" s="8">
        <v>4</v>
      </c>
      <c r="L564" s="8">
        <v>2</v>
      </c>
      <c r="M564" s="8">
        <v>0</v>
      </c>
      <c r="N564" s="8">
        <v>2</v>
      </c>
      <c r="O564" s="8">
        <v>0</v>
      </c>
      <c r="P564" s="8">
        <v>5</v>
      </c>
      <c r="Q564" s="8">
        <v>1</v>
      </c>
      <c r="R564" s="8">
        <v>5</v>
      </c>
      <c r="S564" s="8">
        <v>1</v>
      </c>
      <c r="T564" s="16"/>
      <c r="U564" s="8"/>
      <c r="V564" s="8"/>
      <c r="W564" s="8">
        <v>13</v>
      </c>
      <c r="X564" s="8">
        <v>2</v>
      </c>
      <c r="Y564" s="8">
        <v>2</v>
      </c>
      <c r="Z564" s="8">
        <v>5</v>
      </c>
      <c r="AA564" s="8">
        <v>1</v>
      </c>
      <c r="AB564" s="8">
        <v>23</v>
      </c>
      <c r="AC564" s="24">
        <v>44350</v>
      </c>
      <c r="AD564" s="21">
        <v>4.93</v>
      </c>
      <c r="AE564" s="22">
        <v>1.78</v>
      </c>
      <c r="AF564" s="8"/>
      <c r="AG564" s="8"/>
      <c r="AH564" s="8"/>
      <c r="AI564" s="8"/>
      <c r="AJ564" s="8"/>
      <c r="AK564" s="8">
        <v>4</v>
      </c>
      <c r="AL564" s="8">
        <v>0</v>
      </c>
      <c r="AM564" s="8">
        <v>0</v>
      </c>
      <c r="AN564" s="8">
        <v>1</v>
      </c>
      <c r="AO564" s="8">
        <v>1</v>
      </c>
      <c r="AP564" s="8">
        <v>6</v>
      </c>
      <c r="AQ564" s="24">
        <v>44350</v>
      </c>
      <c r="AR564" s="23">
        <v>1.64</v>
      </c>
      <c r="AS564" s="22">
        <v>1.74</v>
      </c>
    </row>
    <row r="565" spans="1:45" x14ac:dyDescent="0.2">
      <c r="A565" s="8" t="s">
        <v>6637</v>
      </c>
      <c r="B565" s="12">
        <v>44259</v>
      </c>
      <c r="C565" s="8">
        <v>729</v>
      </c>
      <c r="D565" s="8" t="s">
        <v>6638</v>
      </c>
      <c r="E565" s="8" t="s">
        <v>6639</v>
      </c>
      <c r="F565" s="8"/>
      <c r="G565" s="8"/>
      <c r="H565" s="8"/>
      <c r="I565" s="8"/>
      <c r="J565" s="8">
        <v>462</v>
      </c>
      <c r="K565" s="8">
        <v>89</v>
      </c>
      <c r="L565" s="8">
        <v>141</v>
      </c>
      <c r="M565" s="8">
        <v>26</v>
      </c>
      <c r="N565" s="8">
        <v>68</v>
      </c>
      <c r="O565" s="8">
        <v>12</v>
      </c>
      <c r="P565" s="8">
        <v>21</v>
      </c>
      <c r="Q565" s="8">
        <v>5</v>
      </c>
      <c r="R565" s="8">
        <v>37</v>
      </c>
      <c r="S565" s="8">
        <v>6</v>
      </c>
      <c r="T565" s="16"/>
      <c r="U565" s="8"/>
      <c r="V565" s="8"/>
      <c r="W565" s="8">
        <v>462</v>
      </c>
      <c r="X565" s="8">
        <v>141</v>
      </c>
      <c r="Y565" s="8">
        <v>68</v>
      </c>
      <c r="Z565" s="8">
        <v>21</v>
      </c>
      <c r="AA565" s="8">
        <v>6</v>
      </c>
      <c r="AB565" s="8">
        <v>698</v>
      </c>
      <c r="AC565" s="24">
        <v>44259</v>
      </c>
      <c r="AD565" s="21">
        <v>187.74</v>
      </c>
      <c r="AE565" s="22">
        <v>1.83</v>
      </c>
      <c r="AF565" s="8"/>
      <c r="AG565" s="8"/>
      <c r="AH565" s="8"/>
      <c r="AI565" s="8"/>
      <c r="AJ565" s="8"/>
      <c r="AK565" s="8">
        <v>89</v>
      </c>
      <c r="AL565" s="8">
        <v>26</v>
      </c>
      <c r="AM565" s="8">
        <v>12</v>
      </c>
      <c r="AN565" s="8">
        <v>5</v>
      </c>
      <c r="AO565" s="8">
        <v>6</v>
      </c>
      <c r="AP565" s="8">
        <v>138</v>
      </c>
      <c r="AQ565" s="24">
        <v>44259</v>
      </c>
      <c r="AR565" s="23">
        <v>35.33</v>
      </c>
      <c r="AS565" s="22">
        <v>1.95</v>
      </c>
    </row>
    <row r="566" spans="1:45" x14ac:dyDescent="0.2">
      <c r="A566" s="8" t="s">
        <v>6640</v>
      </c>
      <c r="B566" s="12">
        <v>44229</v>
      </c>
      <c r="C566" s="8">
        <v>66</v>
      </c>
      <c r="D566" s="8" t="s">
        <v>6641</v>
      </c>
      <c r="E566" s="8" t="s">
        <v>6642</v>
      </c>
      <c r="F566" s="8"/>
      <c r="G566" s="8"/>
      <c r="H566" s="8"/>
      <c r="I566" s="8"/>
      <c r="J566" s="8">
        <v>12</v>
      </c>
      <c r="K566" s="8">
        <v>4</v>
      </c>
      <c r="L566" s="8">
        <v>4</v>
      </c>
      <c r="M566" s="8">
        <v>1</v>
      </c>
      <c r="N566" s="8">
        <v>5</v>
      </c>
      <c r="O566" s="8">
        <v>1</v>
      </c>
      <c r="P566" s="8">
        <v>6</v>
      </c>
      <c r="Q566" s="8">
        <v>3</v>
      </c>
      <c r="R566" s="8">
        <v>39</v>
      </c>
      <c r="S566" s="8">
        <v>28</v>
      </c>
      <c r="T566" s="16"/>
      <c r="U566" s="8"/>
      <c r="V566" s="8"/>
      <c r="W566" s="8">
        <v>12</v>
      </c>
      <c r="X566" s="8">
        <v>4</v>
      </c>
      <c r="Y566" s="8">
        <v>5</v>
      </c>
      <c r="Z566" s="8">
        <v>6</v>
      </c>
      <c r="AA566" s="8">
        <v>28</v>
      </c>
      <c r="AB566" s="8">
        <v>55</v>
      </c>
      <c r="AC566" s="24">
        <v>44229</v>
      </c>
      <c r="AD566" s="21">
        <v>10</v>
      </c>
      <c r="AE566" s="22">
        <v>1.76</v>
      </c>
      <c r="AF566" s="8"/>
      <c r="AG566" s="8"/>
      <c r="AH566" s="8"/>
      <c r="AI566" s="8"/>
      <c r="AJ566" s="8"/>
      <c r="AK566" s="8">
        <v>4</v>
      </c>
      <c r="AL566" s="8">
        <v>1</v>
      </c>
      <c r="AM566" s="8">
        <v>1</v>
      </c>
      <c r="AN566" s="8">
        <v>3</v>
      </c>
      <c r="AO566" s="8">
        <v>28</v>
      </c>
      <c r="AP566" s="8">
        <v>37</v>
      </c>
      <c r="AQ566" s="24">
        <v>44229</v>
      </c>
      <c r="AR566" s="23">
        <v>11.59</v>
      </c>
      <c r="AS566" s="22">
        <v>2.17</v>
      </c>
    </row>
    <row r="567" spans="1:45" x14ac:dyDescent="0.2">
      <c r="A567" s="8" t="s">
        <v>6643</v>
      </c>
      <c r="B567" s="12">
        <v>44442</v>
      </c>
      <c r="C567" s="8">
        <v>1276</v>
      </c>
      <c r="D567" s="8" t="s">
        <v>1900</v>
      </c>
      <c r="E567" s="8" t="s">
        <v>6644</v>
      </c>
      <c r="F567" s="8"/>
      <c r="G567" s="8"/>
      <c r="H567" s="8"/>
      <c r="I567" s="8"/>
      <c r="J567" s="8">
        <v>631</v>
      </c>
      <c r="K567" s="8">
        <v>115</v>
      </c>
      <c r="L567" s="8">
        <v>268</v>
      </c>
      <c r="M567" s="8">
        <v>42</v>
      </c>
      <c r="N567" s="8">
        <v>154</v>
      </c>
      <c r="O567" s="8">
        <v>27</v>
      </c>
      <c r="P567" s="8">
        <v>87</v>
      </c>
      <c r="Q567" s="8">
        <v>16</v>
      </c>
      <c r="R567" s="8">
        <v>136</v>
      </c>
      <c r="S567" s="8">
        <v>36</v>
      </c>
      <c r="T567" s="16"/>
      <c r="U567" s="8"/>
      <c r="V567" s="8"/>
      <c r="W567" s="8">
        <v>631</v>
      </c>
      <c r="X567" s="8">
        <v>268</v>
      </c>
      <c r="Y567" s="8">
        <v>154</v>
      </c>
      <c r="Z567" s="8">
        <v>87</v>
      </c>
      <c r="AA567" s="8">
        <v>36</v>
      </c>
      <c r="AB567" s="8">
        <v>1176</v>
      </c>
      <c r="AC567" s="24">
        <v>44442</v>
      </c>
      <c r="AD567" s="21">
        <v>237.68</v>
      </c>
      <c r="AE567" s="22">
        <v>1.56</v>
      </c>
      <c r="AF567" s="8"/>
      <c r="AG567" s="8"/>
      <c r="AH567" s="8"/>
      <c r="AI567" s="8"/>
      <c r="AJ567" s="8"/>
      <c r="AK567" s="8">
        <v>115</v>
      </c>
      <c r="AL567" s="8">
        <v>42</v>
      </c>
      <c r="AM567" s="8">
        <v>27</v>
      </c>
      <c r="AN567" s="8">
        <v>16</v>
      </c>
      <c r="AO567" s="8">
        <v>36</v>
      </c>
      <c r="AP567" s="8">
        <v>236</v>
      </c>
      <c r="AQ567" s="24">
        <v>44442</v>
      </c>
      <c r="AR567" s="23">
        <v>39.15</v>
      </c>
      <c r="AS567" s="22">
        <v>1.89</v>
      </c>
    </row>
    <row r="568" spans="1:45" x14ac:dyDescent="0.2">
      <c r="A568" s="8" t="s">
        <v>6645</v>
      </c>
      <c r="B568" s="12">
        <v>44381</v>
      </c>
      <c r="C568" s="8">
        <v>8</v>
      </c>
      <c r="D568" s="8" t="s">
        <v>2562</v>
      </c>
      <c r="E568" s="8" t="s">
        <v>6646</v>
      </c>
      <c r="F568" s="8"/>
      <c r="G568" s="8"/>
      <c r="H568" s="8"/>
      <c r="I568" s="8"/>
      <c r="J568" s="8">
        <v>6</v>
      </c>
      <c r="K568" s="8">
        <v>1</v>
      </c>
      <c r="L568" s="8">
        <v>2</v>
      </c>
      <c r="M568" s="8">
        <v>0</v>
      </c>
      <c r="N568" s="8">
        <v>2</v>
      </c>
      <c r="O568" s="8">
        <v>0</v>
      </c>
      <c r="P568" s="8">
        <v>2</v>
      </c>
      <c r="Q568" s="8">
        <v>0</v>
      </c>
      <c r="R568" s="8">
        <v>2</v>
      </c>
      <c r="S568" s="8">
        <v>0</v>
      </c>
      <c r="T568" s="16"/>
      <c r="U568" s="8"/>
      <c r="V568" s="8"/>
      <c r="W568" s="8">
        <v>6</v>
      </c>
      <c r="X568" s="8">
        <v>2</v>
      </c>
      <c r="Y568" s="8">
        <v>2</v>
      </c>
      <c r="Z568" s="8">
        <v>2</v>
      </c>
      <c r="AA568" s="8">
        <v>0</v>
      </c>
      <c r="AB568" s="8">
        <v>12</v>
      </c>
      <c r="AC568" s="24">
        <v>44381</v>
      </c>
      <c r="AD568" s="21">
        <v>2.19</v>
      </c>
      <c r="AE568" s="22">
        <v>1.29</v>
      </c>
      <c r="AF568" s="8"/>
      <c r="AG568" s="8"/>
      <c r="AH568" s="8"/>
      <c r="AI568" s="8"/>
      <c r="AJ568" s="8"/>
      <c r="AK568" s="8">
        <v>1</v>
      </c>
      <c r="AL568" s="8">
        <v>0</v>
      </c>
      <c r="AM568" s="8">
        <v>0</v>
      </c>
      <c r="AN568" s="8">
        <v>0</v>
      </c>
      <c r="AO568" s="8">
        <v>0</v>
      </c>
      <c r="AP568" s="8">
        <v>1</v>
      </c>
      <c r="AQ568" s="24">
        <v>44381</v>
      </c>
      <c r="AR568" s="23">
        <v>0.45</v>
      </c>
      <c r="AS568" s="22">
        <v>2.2400000000000002</v>
      </c>
    </row>
    <row r="569" spans="1:45" x14ac:dyDescent="0.2">
      <c r="A569" s="8" t="s">
        <v>6647</v>
      </c>
      <c r="B569" s="12">
        <v>44200</v>
      </c>
      <c r="C569" s="8">
        <v>24</v>
      </c>
      <c r="D569" s="8" t="s">
        <v>1051</v>
      </c>
      <c r="E569" s="8" t="s">
        <v>6648</v>
      </c>
      <c r="F569" s="8"/>
      <c r="G569" s="8"/>
      <c r="H569" s="8"/>
      <c r="I569" s="8"/>
      <c r="J569" s="8">
        <v>17</v>
      </c>
      <c r="K569" s="8">
        <v>3</v>
      </c>
      <c r="L569" s="8">
        <v>3</v>
      </c>
      <c r="M569" s="8">
        <v>1</v>
      </c>
      <c r="N569" s="8">
        <v>1</v>
      </c>
      <c r="O569" s="8">
        <v>0</v>
      </c>
      <c r="P569" s="8">
        <v>2</v>
      </c>
      <c r="Q569" s="8">
        <v>0</v>
      </c>
      <c r="R569" s="8">
        <v>1</v>
      </c>
      <c r="S569" s="8">
        <v>0</v>
      </c>
      <c r="T569" s="16"/>
      <c r="U569" s="8"/>
      <c r="V569" s="8"/>
      <c r="W569" s="8">
        <v>17</v>
      </c>
      <c r="X569" s="8">
        <v>3</v>
      </c>
      <c r="Y569" s="8">
        <v>1</v>
      </c>
      <c r="Z569" s="8">
        <v>2</v>
      </c>
      <c r="AA569" s="8">
        <v>0</v>
      </c>
      <c r="AB569" s="8">
        <v>23</v>
      </c>
      <c r="AC569" s="24">
        <v>44200</v>
      </c>
      <c r="AD569" s="21">
        <v>7.02</v>
      </c>
      <c r="AE569" s="22">
        <v>2.1</v>
      </c>
      <c r="AF569" s="8"/>
      <c r="AG569" s="8"/>
      <c r="AH569" s="8"/>
      <c r="AI569" s="8"/>
      <c r="AJ569" s="8"/>
      <c r="AK569" s="8">
        <v>3</v>
      </c>
      <c r="AL569" s="8">
        <v>1</v>
      </c>
      <c r="AM569" s="8">
        <v>0</v>
      </c>
      <c r="AN569" s="8">
        <v>0</v>
      </c>
      <c r="AO569" s="8">
        <v>0</v>
      </c>
      <c r="AP569" s="8">
        <v>4</v>
      </c>
      <c r="AQ569" s="24">
        <v>44200</v>
      </c>
      <c r="AR569" s="23">
        <v>1.3</v>
      </c>
      <c r="AS569" s="22">
        <v>1.71</v>
      </c>
    </row>
    <row r="570" spans="1:45" x14ac:dyDescent="0.2">
      <c r="A570" s="8" t="s">
        <v>6649</v>
      </c>
      <c r="B570" s="12">
        <v>44200</v>
      </c>
      <c r="C570" s="8">
        <v>189</v>
      </c>
      <c r="D570" s="8" t="s">
        <v>5404</v>
      </c>
      <c r="E570" s="8" t="s">
        <v>6650</v>
      </c>
      <c r="F570" s="8"/>
      <c r="G570" s="8"/>
      <c r="H570" s="8"/>
      <c r="I570" s="8"/>
      <c r="J570" s="8">
        <v>115</v>
      </c>
      <c r="K570" s="8">
        <v>37</v>
      </c>
      <c r="L570" s="8">
        <v>30</v>
      </c>
      <c r="M570" s="8">
        <v>5</v>
      </c>
      <c r="N570" s="8">
        <v>21</v>
      </c>
      <c r="O570" s="8">
        <v>1</v>
      </c>
      <c r="P570" s="8">
        <v>9</v>
      </c>
      <c r="Q570" s="8">
        <v>2</v>
      </c>
      <c r="R570" s="8">
        <v>14</v>
      </c>
      <c r="S570" s="8">
        <v>8</v>
      </c>
      <c r="T570" s="16"/>
      <c r="U570" s="8"/>
      <c r="V570" s="8"/>
      <c r="W570" s="8">
        <v>115</v>
      </c>
      <c r="X570" s="8">
        <v>30</v>
      </c>
      <c r="Y570" s="8">
        <v>21</v>
      </c>
      <c r="Z570" s="8">
        <v>9</v>
      </c>
      <c r="AA570" s="8">
        <v>8</v>
      </c>
      <c r="AB570" s="8">
        <v>183</v>
      </c>
      <c r="AC570" s="24">
        <v>44200</v>
      </c>
      <c r="AD570" s="21">
        <v>44.76</v>
      </c>
      <c r="AE570" s="22">
        <v>2.0099999999999998</v>
      </c>
      <c r="AF570" s="8"/>
      <c r="AG570" s="8"/>
      <c r="AH570" s="8"/>
      <c r="AI570" s="8"/>
      <c r="AJ570" s="8"/>
      <c r="AK570" s="8">
        <v>37</v>
      </c>
      <c r="AL570" s="8">
        <v>5</v>
      </c>
      <c r="AM570" s="8">
        <v>1</v>
      </c>
      <c r="AN570" s="8">
        <v>2</v>
      </c>
      <c r="AO570" s="8">
        <v>8</v>
      </c>
      <c r="AP570" s="8">
        <v>53</v>
      </c>
      <c r="AQ570" s="24">
        <v>44200</v>
      </c>
      <c r="AR570" s="23">
        <v>15.01</v>
      </c>
      <c r="AS570" s="22">
        <v>2.06</v>
      </c>
    </row>
    <row r="571" spans="1:45" x14ac:dyDescent="0.2">
      <c r="A571" s="8" t="s">
        <v>6651</v>
      </c>
      <c r="B571" s="12">
        <v>44320</v>
      </c>
      <c r="C571" s="8">
        <v>143</v>
      </c>
      <c r="D571" s="8" t="s">
        <v>6539</v>
      </c>
      <c r="E571" s="8" t="s">
        <v>6652</v>
      </c>
      <c r="F571" s="8"/>
      <c r="G571" s="8"/>
      <c r="H571" s="8"/>
      <c r="I571" s="8"/>
      <c r="J571" s="8">
        <v>102</v>
      </c>
      <c r="K571" s="8">
        <v>24</v>
      </c>
      <c r="L571" s="8">
        <v>26</v>
      </c>
      <c r="M571" s="8">
        <v>3</v>
      </c>
      <c r="N571" s="8">
        <v>5</v>
      </c>
      <c r="O571" s="8">
        <v>0</v>
      </c>
      <c r="P571" s="8">
        <v>10</v>
      </c>
      <c r="Q571" s="8">
        <v>0</v>
      </c>
      <c r="R571" s="8">
        <v>10</v>
      </c>
      <c r="S571" s="8">
        <v>0</v>
      </c>
      <c r="T571" s="16"/>
      <c r="U571" s="8"/>
      <c r="V571" s="8"/>
      <c r="W571" s="8">
        <v>102</v>
      </c>
      <c r="X571" s="8">
        <v>26</v>
      </c>
      <c r="Y571" s="8">
        <v>5</v>
      </c>
      <c r="Z571" s="8">
        <v>10</v>
      </c>
      <c r="AA571" s="8">
        <v>0</v>
      </c>
      <c r="AB571" s="8">
        <v>143</v>
      </c>
      <c r="AC571" s="24">
        <v>44320</v>
      </c>
      <c r="AD571" s="21">
        <v>42.18</v>
      </c>
      <c r="AE571" s="22">
        <v>1.96</v>
      </c>
      <c r="AF571" s="8"/>
      <c r="AG571" s="8"/>
      <c r="AH571" s="8"/>
      <c r="AI571" s="8"/>
      <c r="AJ571" s="8"/>
      <c r="AK571" s="8">
        <v>24</v>
      </c>
      <c r="AL571" s="8">
        <v>3</v>
      </c>
      <c r="AM571" s="8">
        <v>0</v>
      </c>
      <c r="AN571" s="8">
        <v>0</v>
      </c>
      <c r="AO571" s="8">
        <v>0</v>
      </c>
      <c r="AP571" s="8">
        <v>27</v>
      </c>
      <c r="AQ571" s="24">
        <v>44320</v>
      </c>
      <c r="AR571" s="23">
        <v>10.48</v>
      </c>
      <c r="AS571" s="22">
        <v>2.15</v>
      </c>
    </row>
    <row r="572" spans="1:45" x14ac:dyDescent="0.2">
      <c r="A572" s="8" t="s">
        <v>6653</v>
      </c>
      <c r="B572" s="8" t="s">
        <v>56</v>
      </c>
      <c r="C572" s="8">
        <v>2</v>
      </c>
      <c r="D572" s="8" t="s">
        <v>6151</v>
      </c>
      <c r="E572" s="8" t="s">
        <v>6654</v>
      </c>
      <c r="F572" s="8"/>
      <c r="G572" s="8"/>
      <c r="H572" s="8"/>
      <c r="I572" s="8"/>
      <c r="J572" s="8">
        <v>2</v>
      </c>
      <c r="K572" s="8">
        <v>2</v>
      </c>
      <c r="L572" s="8">
        <v>2</v>
      </c>
      <c r="M572" s="8">
        <v>2</v>
      </c>
      <c r="N572" s="8">
        <v>2</v>
      </c>
      <c r="O572" s="8">
        <v>2</v>
      </c>
      <c r="P572" s="8">
        <v>2</v>
      </c>
      <c r="Q572" s="8">
        <v>2</v>
      </c>
      <c r="R572" s="8">
        <v>2</v>
      </c>
      <c r="S572" s="8">
        <v>2</v>
      </c>
      <c r="T572" s="16"/>
      <c r="U572" s="8"/>
      <c r="V572" s="8"/>
      <c r="W572" s="8">
        <v>2</v>
      </c>
      <c r="X572" s="8">
        <v>2</v>
      </c>
      <c r="Y572" s="8">
        <v>2</v>
      </c>
      <c r="Z572" s="8">
        <v>2</v>
      </c>
      <c r="AA572" s="8">
        <v>2</v>
      </c>
      <c r="AB572" s="8">
        <v>10</v>
      </c>
      <c r="AC572" s="17" t="s">
        <v>56</v>
      </c>
      <c r="AD572" s="21">
        <v>0</v>
      </c>
      <c r="AE572" s="22" t="e">
        <v>#DIV/0!</v>
      </c>
      <c r="AF572" s="8"/>
      <c r="AG572" s="8"/>
      <c r="AH572" s="8"/>
      <c r="AI572" s="8"/>
      <c r="AJ572" s="8"/>
      <c r="AK572" s="8">
        <v>2</v>
      </c>
      <c r="AL572" s="8">
        <v>2</v>
      </c>
      <c r="AM572" s="8">
        <v>2</v>
      </c>
      <c r="AN572" s="8">
        <v>2</v>
      </c>
      <c r="AO572" s="8">
        <v>2</v>
      </c>
      <c r="AP572" s="8">
        <v>10</v>
      </c>
      <c r="AQ572" s="17" t="s">
        <v>56</v>
      </c>
      <c r="AR572" s="23">
        <v>0</v>
      </c>
      <c r="AS572" s="22" t="e">
        <v>#DIV/0!</v>
      </c>
    </row>
    <row r="573" spans="1:45" x14ac:dyDescent="0.2">
      <c r="A573" s="8" t="s">
        <v>6655</v>
      </c>
      <c r="B573" s="12">
        <v>44319</v>
      </c>
      <c r="C573" s="8">
        <v>366</v>
      </c>
      <c r="D573" s="8" t="s">
        <v>1900</v>
      </c>
      <c r="E573" s="8" t="s">
        <v>6656</v>
      </c>
      <c r="F573" s="8"/>
      <c r="G573" s="8"/>
      <c r="H573" s="8"/>
      <c r="I573" s="8"/>
      <c r="J573" s="8">
        <v>151</v>
      </c>
      <c r="K573" s="8">
        <v>16</v>
      </c>
      <c r="L573" s="8">
        <v>58</v>
      </c>
      <c r="M573" s="8">
        <v>9</v>
      </c>
      <c r="N573" s="8">
        <v>55</v>
      </c>
      <c r="O573" s="8">
        <v>6</v>
      </c>
      <c r="P573" s="8">
        <v>33</v>
      </c>
      <c r="Q573" s="8">
        <v>3</v>
      </c>
      <c r="R573" s="8">
        <v>69</v>
      </c>
      <c r="S573" s="8">
        <v>16</v>
      </c>
      <c r="T573" s="16"/>
      <c r="U573" s="8"/>
      <c r="V573" s="8"/>
      <c r="W573" s="8">
        <v>151</v>
      </c>
      <c r="X573" s="8">
        <v>58</v>
      </c>
      <c r="Y573" s="8">
        <v>55</v>
      </c>
      <c r="Z573" s="8">
        <v>33</v>
      </c>
      <c r="AA573" s="8">
        <v>16</v>
      </c>
      <c r="AB573" s="8">
        <v>313</v>
      </c>
      <c r="AC573" s="24">
        <v>44319</v>
      </c>
      <c r="AD573" s="21">
        <v>52.3</v>
      </c>
      <c r="AE573" s="22">
        <v>1.64</v>
      </c>
      <c r="AF573" s="8"/>
      <c r="AG573" s="8"/>
      <c r="AH573" s="8"/>
      <c r="AI573" s="8"/>
      <c r="AJ573" s="8"/>
      <c r="AK573" s="8">
        <v>16</v>
      </c>
      <c r="AL573" s="8">
        <v>9</v>
      </c>
      <c r="AM573" s="8">
        <v>6</v>
      </c>
      <c r="AN573" s="8">
        <v>3</v>
      </c>
      <c r="AO573" s="8">
        <v>16</v>
      </c>
      <c r="AP573" s="8">
        <v>50</v>
      </c>
      <c r="AQ573" s="24">
        <v>44319</v>
      </c>
      <c r="AR573" s="23">
        <v>5.87</v>
      </c>
      <c r="AS573" s="22">
        <v>0.05</v>
      </c>
    </row>
    <row r="574" spans="1:45" x14ac:dyDescent="0.2">
      <c r="A574" s="8" t="s">
        <v>6657</v>
      </c>
      <c r="B574" s="12">
        <v>44320</v>
      </c>
      <c r="C574" s="8">
        <v>12</v>
      </c>
      <c r="D574" s="8" t="s">
        <v>6658</v>
      </c>
      <c r="E574" s="8" t="s">
        <v>6659</v>
      </c>
      <c r="F574" s="8"/>
      <c r="G574" s="8"/>
      <c r="H574" s="8"/>
      <c r="I574" s="8"/>
      <c r="J574" s="8">
        <v>7</v>
      </c>
      <c r="K574" s="8">
        <v>1</v>
      </c>
      <c r="L574" s="8">
        <v>4</v>
      </c>
      <c r="M574" s="8">
        <v>2</v>
      </c>
      <c r="N574" s="8">
        <v>1</v>
      </c>
      <c r="O574" s="8">
        <v>0</v>
      </c>
      <c r="P574" s="8">
        <v>1</v>
      </c>
      <c r="Q574" s="8">
        <v>0</v>
      </c>
      <c r="R574" s="8">
        <v>1</v>
      </c>
      <c r="S574" s="8">
        <v>0</v>
      </c>
      <c r="T574" s="16"/>
      <c r="U574" s="8"/>
      <c r="V574" s="8"/>
      <c r="W574" s="8">
        <v>7</v>
      </c>
      <c r="X574" s="8">
        <v>4</v>
      </c>
      <c r="Y574" s="8">
        <v>1</v>
      </c>
      <c r="Z574" s="8">
        <v>1</v>
      </c>
      <c r="AA574" s="8">
        <v>0</v>
      </c>
      <c r="AB574" s="8">
        <v>13</v>
      </c>
      <c r="AC574" s="24">
        <v>44320</v>
      </c>
      <c r="AD574" s="21">
        <v>2.88</v>
      </c>
      <c r="AE574" s="22">
        <v>1.08</v>
      </c>
      <c r="AF574" s="8"/>
      <c r="AG574" s="8"/>
      <c r="AH574" s="8"/>
      <c r="AI574" s="8"/>
      <c r="AJ574" s="8"/>
      <c r="AK574" s="8">
        <v>1</v>
      </c>
      <c r="AL574" s="8">
        <v>2</v>
      </c>
      <c r="AM574" s="8">
        <v>0</v>
      </c>
      <c r="AN574" s="8">
        <v>0</v>
      </c>
      <c r="AO574" s="8">
        <v>0</v>
      </c>
      <c r="AP574" s="8">
        <v>3</v>
      </c>
      <c r="AQ574" s="24">
        <v>44320</v>
      </c>
      <c r="AR574" s="23">
        <v>0.89</v>
      </c>
      <c r="AS574" s="22">
        <v>1.26</v>
      </c>
    </row>
    <row r="575" spans="1:45" x14ac:dyDescent="0.2">
      <c r="A575" s="8" t="s">
        <v>6660</v>
      </c>
      <c r="B575" s="12">
        <v>44380</v>
      </c>
      <c r="C575" s="8">
        <v>272</v>
      </c>
      <c r="D575" s="8" t="s">
        <v>763</v>
      </c>
      <c r="E575" s="8" t="s">
        <v>6661</v>
      </c>
      <c r="F575" s="8"/>
      <c r="G575" s="8"/>
      <c r="H575" s="8"/>
      <c r="I575" s="8"/>
      <c r="J575" s="8">
        <v>125</v>
      </c>
      <c r="K575" s="8">
        <v>28</v>
      </c>
      <c r="L575" s="8">
        <v>47</v>
      </c>
      <c r="M575" s="8">
        <v>8</v>
      </c>
      <c r="N575" s="8">
        <v>51</v>
      </c>
      <c r="O575" s="8">
        <v>9</v>
      </c>
      <c r="P575" s="8">
        <v>21</v>
      </c>
      <c r="Q575" s="8">
        <v>4</v>
      </c>
      <c r="R575" s="8">
        <v>28</v>
      </c>
      <c r="S575" s="8">
        <v>3</v>
      </c>
      <c r="T575" s="16"/>
      <c r="U575" s="8"/>
      <c r="V575" s="8"/>
      <c r="W575" s="8">
        <v>125</v>
      </c>
      <c r="X575" s="8">
        <v>47</v>
      </c>
      <c r="Y575" s="8">
        <v>51</v>
      </c>
      <c r="Z575" s="8">
        <v>21</v>
      </c>
      <c r="AA575" s="8">
        <v>3</v>
      </c>
      <c r="AB575" s="8">
        <v>247</v>
      </c>
      <c r="AC575" s="24">
        <v>44380</v>
      </c>
      <c r="AD575" s="21">
        <v>46.59</v>
      </c>
      <c r="AE575" s="22">
        <v>1.27</v>
      </c>
      <c r="AF575" s="8"/>
      <c r="AG575" s="8"/>
      <c r="AH575" s="8"/>
      <c r="AI575" s="8"/>
      <c r="AJ575" s="8"/>
      <c r="AK575" s="8">
        <v>28</v>
      </c>
      <c r="AL575" s="8">
        <v>8</v>
      </c>
      <c r="AM575" s="8">
        <v>9</v>
      </c>
      <c r="AN575" s="8">
        <v>4</v>
      </c>
      <c r="AO575" s="8">
        <v>3</v>
      </c>
      <c r="AP575" s="8">
        <v>52</v>
      </c>
      <c r="AQ575" s="24">
        <v>44380</v>
      </c>
      <c r="AR575" s="23">
        <v>10.16</v>
      </c>
      <c r="AS575" s="22">
        <v>1.89</v>
      </c>
    </row>
    <row r="576" spans="1:45" x14ac:dyDescent="0.2">
      <c r="A576" s="8" t="s">
        <v>6662</v>
      </c>
      <c r="B576" s="12">
        <v>44411</v>
      </c>
      <c r="C576" s="8">
        <v>13</v>
      </c>
      <c r="D576" s="8" t="s">
        <v>898</v>
      </c>
      <c r="E576" s="8" t="s">
        <v>6663</v>
      </c>
      <c r="F576" s="8"/>
      <c r="G576" s="8"/>
      <c r="H576" s="8"/>
      <c r="I576" s="8"/>
      <c r="J576" s="8">
        <v>7</v>
      </c>
      <c r="K576" s="8">
        <v>2</v>
      </c>
      <c r="L576" s="8">
        <v>2</v>
      </c>
      <c r="M576" s="8">
        <v>0</v>
      </c>
      <c r="N576" s="8">
        <v>2</v>
      </c>
      <c r="O576" s="8">
        <v>0</v>
      </c>
      <c r="P576" s="8">
        <v>1</v>
      </c>
      <c r="Q576" s="8">
        <v>1</v>
      </c>
      <c r="R576" s="8">
        <v>1</v>
      </c>
      <c r="S576" s="8">
        <v>0</v>
      </c>
      <c r="T576" s="16"/>
      <c r="U576" s="8"/>
      <c r="V576" s="8"/>
      <c r="W576" s="8">
        <v>7</v>
      </c>
      <c r="X576" s="8">
        <v>2</v>
      </c>
      <c r="Y576" s="8">
        <v>2</v>
      </c>
      <c r="Z576" s="8">
        <v>1</v>
      </c>
      <c r="AA576" s="8">
        <v>0</v>
      </c>
      <c r="AB576" s="8">
        <v>12</v>
      </c>
      <c r="AC576" s="24">
        <v>44411</v>
      </c>
      <c r="AD576" s="21">
        <v>2.7</v>
      </c>
      <c r="AE576" s="22">
        <v>1.7</v>
      </c>
      <c r="AF576" s="8"/>
      <c r="AG576" s="8"/>
      <c r="AH576" s="8"/>
      <c r="AI576" s="8"/>
      <c r="AJ576" s="8"/>
      <c r="AK576" s="8">
        <v>2</v>
      </c>
      <c r="AL576" s="8">
        <v>0</v>
      </c>
      <c r="AM576" s="8">
        <v>0</v>
      </c>
      <c r="AN576" s="8">
        <v>1</v>
      </c>
      <c r="AO576" s="8">
        <v>0</v>
      </c>
      <c r="AP576" s="8">
        <v>3</v>
      </c>
      <c r="AQ576" s="24">
        <v>44411</v>
      </c>
      <c r="AR576" s="23">
        <v>0.89</v>
      </c>
      <c r="AS576" s="22">
        <v>1.26</v>
      </c>
    </row>
    <row r="577" spans="1:45" x14ac:dyDescent="0.2">
      <c r="A577" s="8" t="s">
        <v>6664</v>
      </c>
      <c r="B577" s="12">
        <v>44231</v>
      </c>
      <c r="C577" s="8">
        <v>359</v>
      </c>
      <c r="D577" s="8" t="s">
        <v>1900</v>
      </c>
      <c r="E577" s="8" t="s">
        <v>6665</v>
      </c>
      <c r="F577" s="8"/>
      <c r="G577" s="8"/>
      <c r="H577" s="8"/>
      <c r="I577" s="8"/>
      <c r="J577" s="8">
        <v>206</v>
      </c>
      <c r="K577" s="8">
        <v>49</v>
      </c>
      <c r="L577" s="8">
        <v>75</v>
      </c>
      <c r="M577" s="8">
        <v>11</v>
      </c>
      <c r="N577" s="8">
        <v>46</v>
      </c>
      <c r="O577" s="8">
        <v>16</v>
      </c>
      <c r="P577" s="8">
        <v>9</v>
      </c>
      <c r="Q577" s="8">
        <v>2</v>
      </c>
      <c r="R577" s="8">
        <v>23</v>
      </c>
      <c r="S577" s="8">
        <v>10</v>
      </c>
      <c r="T577" s="16"/>
      <c r="U577" s="8"/>
      <c r="V577" s="8"/>
      <c r="W577" s="8">
        <v>206</v>
      </c>
      <c r="X577" s="8">
        <v>75</v>
      </c>
      <c r="Y577" s="8">
        <v>46</v>
      </c>
      <c r="Z577" s="8">
        <v>9</v>
      </c>
      <c r="AA577" s="8">
        <v>10</v>
      </c>
      <c r="AB577" s="8">
        <v>346</v>
      </c>
      <c r="AC577" s="24">
        <v>44231</v>
      </c>
      <c r="AD577" s="21">
        <v>81.260000000000005</v>
      </c>
      <c r="AE577" s="22">
        <v>1.65</v>
      </c>
      <c r="AF577" s="8"/>
      <c r="AG577" s="8"/>
      <c r="AH577" s="8"/>
      <c r="AI577" s="8"/>
      <c r="AJ577" s="8"/>
      <c r="AK577" s="8">
        <v>49</v>
      </c>
      <c r="AL577" s="8">
        <v>11</v>
      </c>
      <c r="AM577" s="8">
        <v>16</v>
      </c>
      <c r="AN577" s="8">
        <v>2</v>
      </c>
      <c r="AO577" s="8">
        <v>10</v>
      </c>
      <c r="AP577" s="8">
        <v>88</v>
      </c>
      <c r="AQ577" s="24">
        <v>44231</v>
      </c>
      <c r="AR577" s="23">
        <v>18.260000000000002</v>
      </c>
      <c r="AS577" s="22">
        <v>1.81</v>
      </c>
    </row>
    <row r="578" spans="1:45" x14ac:dyDescent="0.2">
      <c r="A578" s="8" t="s">
        <v>6666</v>
      </c>
      <c r="B578" s="12">
        <v>44200</v>
      </c>
      <c r="C578" s="8">
        <v>54</v>
      </c>
      <c r="D578" s="8" t="s">
        <v>93</v>
      </c>
      <c r="E578" s="8" t="s">
        <v>6667</v>
      </c>
      <c r="F578" s="8"/>
      <c r="G578" s="8"/>
      <c r="H578" s="8"/>
      <c r="I578" s="8"/>
      <c r="J578" s="8">
        <v>28</v>
      </c>
      <c r="K578" s="8">
        <v>6</v>
      </c>
      <c r="L578" s="8">
        <v>14</v>
      </c>
      <c r="M578" s="8">
        <v>4</v>
      </c>
      <c r="N578" s="8">
        <v>5</v>
      </c>
      <c r="O578" s="8">
        <v>1</v>
      </c>
      <c r="P578" s="8">
        <v>4</v>
      </c>
      <c r="Q578" s="8">
        <v>1</v>
      </c>
      <c r="R578" s="8">
        <v>3</v>
      </c>
      <c r="S578" s="8">
        <v>0</v>
      </c>
      <c r="T578" s="16"/>
      <c r="U578" s="8"/>
      <c r="V578" s="8"/>
      <c r="W578" s="8">
        <v>28</v>
      </c>
      <c r="X578" s="8">
        <v>14</v>
      </c>
      <c r="Y578" s="8">
        <v>5</v>
      </c>
      <c r="Z578" s="8">
        <v>4</v>
      </c>
      <c r="AA578" s="8">
        <v>0</v>
      </c>
      <c r="AB578" s="8">
        <v>51</v>
      </c>
      <c r="AC578" s="24">
        <v>44200</v>
      </c>
      <c r="AD578" s="21">
        <v>11.19</v>
      </c>
      <c r="AE578" s="22">
        <v>1.27</v>
      </c>
      <c r="AF578" s="8"/>
      <c r="AG578" s="8"/>
      <c r="AH578" s="8"/>
      <c r="AI578" s="8"/>
      <c r="AJ578" s="8"/>
      <c r="AK578" s="8">
        <v>6</v>
      </c>
      <c r="AL578" s="8">
        <v>4</v>
      </c>
      <c r="AM578" s="8">
        <v>1</v>
      </c>
      <c r="AN578" s="8">
        <v>1</v>
      </c>
      <c r="AO578" s="8">
        <v>0</v>
      </c>
      <c r="AP578" s="8">
        <v>12</v>
      </c>
      <c r="AQ578" s="24">
        <v>44200</v>
      </c>
      <c r="AR578" s="23">
        <v>2.5099999999999998</v>
      </c>
      <c r="AS578" s="22">
        <v>0.83</v>
      </c>
    </row>
    <row r="579" spans="1:45" x14ac:dyDescent="0.2">
      <c r="A579" s="8" t="s">
        <v>6668</v>
      </c>
      <c r="B579" s="12">
        <v>44231</v>
      </c>
      <c r="C579" s="8">
        <v>251</v>
      </c>
      <c r="D579" s="8" t="s">
        <v>6669</v>
      </c>
      <c r="E579" s="8" t="s">
        <v>6670</v>
      </c>
      <c r="F579" s="8"/>
      <c r="G579" s="8"/>
      <c r="H579" s="8"/>
      <c r="I579" s="8"/>
      <c r="J579" s="8">
        <v>157</v>
      </c>
      <c r="K579" s="8">
        <v>48</v>
      </c>
      <c r="L579" s="8">
        <v>45</v>
      </c>
      <c r="M579" s="8">
        <v>17</v>
      </c>
      <c r="N579" s="8">
        <v>22</v>
      </c>
      <c r="O579" s="8">
        <v>6</v>
      </c>
      <c r="P579" s="8">
        <v>6</v>
      </c>
      <c r="Q579" s="8">
        <v>1</v>
      </c>
      <c r="R579" s="8">
        <v>21</v>
      </c>
      <c r="S579" s="8">
        <v>5</v>
      </c>
      <c r="T579" s="16"/>
      <c r="U579" s="8"/>
      <c r="V579" s="8"/>
      <c r="W579" s="8">
        <v>157</v>
      </c>
      <c r="X579" s="8">
        <v>45</v>
      </c>
      <c r="Y579" s="8">
        <v>22</v>
      </c>
      <c r="Z579" s="8">
        <v>6</v>
      </c>
      <c r="AA579" s="8">
        <v>5</v>
      </c>
      <c r="AB579" s="8">
        <v>235</v>
      </c>
      <c r="AC579" s="24">
        <v>44231</v>
      </c>
      <c r="AD579" s="21">
        <v>63.59</v>
      </c>
      <c r="AE579" s="22">
        <v>1.9</v>
      </c>
      <c r="AF579" s="8"/>
      <c r="AG579" s="8"/>
      <c r="AH579" s="8"/>
      <c r="AI579" s="8"/>
      <c r="AJ579" s="8"/>
      <c r="AK579" s="8">
        <v>48</v>
      </c>
      <c r="AL579" s="8">
        <v>17</v>
      </c>
      <c r="AM579" s="8">
        <v>6</v>
      </c>
      <c r="AN579" s="8">
        <v>1</v>
      </c>
      <c r="AO579" s="8">
        <v>5</v>
      </c>
      <c r="AP579" s="8">
        <v>77</v>
      </c>
      <c r="AQ579" s="24">
        <v>44231</v>
      </c>
      <c r="AR579" s="23">
        <v>19.170000000000002</v>
      </c>
      <c r="AS579" s="22">
        <v>1.76</v>
      </c>
    </row>
    <row r="580" spans="1:45" x14ac:dyDescent="0.2">
      <c r="A580" s="8" t="s">
        <v>6671</v>
      </c>
      <c r="B580" s="8" t="s">
        <v>76</v>
      </c>
      <c r="C580" s="8">
        <v>590</v>
      </c>
      <c r="D580" s="8" t="s">
        <v>6586</v>
      </c>
      <c r="E580" s="8" t="s">
        <v>6672</v>
      </c>
      <c r="F580" s="8"/>
      <c r="G580" s="8"/>
      <c r="H580" s="8"/>
      <c r="I580" s="8"/>
      <c r="J580" s="8">
        <v>303</v>
      </c>
      <c r="K580" s="8">
        <v>49</v>
      </c>
      <c r="L580" s="8">
        <v>131</v>
      </c>
      <c r="M580" s="8">
        <v>21</v>
      </c>
      <c r="N580" s="8">
        <v>63</v>
      </c>
      <c r="O580" s="8">
        <v>9</v>
      </c>
      <c r="P580" s="8">
        <v>32</v>
      </c>
      <c r="Q580" s="8">
        <v>6</v>
      </c>
      <c r="R580" s="8">
        <v>61</v>
      </c>
      <c r="S580" s="8">
        <v>9</v>
      </c>
      <c r="T580" s="16"/>
      <c r="U580" s="8"/>
      <c r="V580" s="8"/>
      <c r="W580" s="8">
        <v>303</v>
      </c>
      <c r="X580" s="8">
        <v>131</v>
      </c>
      <c r="Y580" s="8">
        <v>63</v>
      </c>
      <c r="Z580" s="8">
        <v>32</v>
      </c>
      <c r="AA580" s="8">
        <v>9</v>
      </c>
      <c r="AB580" s="8">
        <v>538</v>
      </c>
      <c r="AC580" s="17" t="s">
        <v>76</v>
      </c>
      <c r="AD580" s="21">
        <v>118.49</v>
      </c>
      <c r="AE580" s="22">
        <v>1.5</v>
      </c>
      <c r="AF580" s="8"/>
      <c r="AG580" s="8"/>
      <c r="AH580" s="8"/>
      <c r="AI580" s="8"/>
      <c r="AJ580" s="8"/>
      <c r="AK580" s="8">
        <v>49</v>
      </c>
      <c r="AL580" s="8">
        <v>21</v>
      </c>
      <c r="AM580" s="8">
        <v>9</v>
      </c>
      <c r="AN580" s="8">
        <v>6</v>
      </c>
      <c r="AO580" s="8">
        <v>9</v>
      </c>
      <c r="AP580" s="8">
        <v>94</v>
      </c>
      <c r="AQ580" s="17" t="s">
        <v>76</v>
      </c>
      <c r="AR580" s="23">
        <v>17.84</v>
      </c>
      <c r="AS580" s="22">
        <v>1.73</v>
      </c>
    </row>
    <row r="581" spans="1:45" x14ac:dyDescent="0.2">
      <c r="A581" s="8" t="s">
        <v>6673</v>
      </c>
      <c r="B581" s="12">
        <v>44381</v>
      </c>
      <c r="C581" s="8">
        <v>103</v>
      </c>
      <c r="D581" s="8" t="s">
        <v>6674</v>
      </c>
      <c r="E581" s="8" t="s">
        <v>6675</v>
      </c>
      <c r="F581" s="8"/>
      <c r="G581" s="8"/>
      <c r="H581" s="8"/>
      <c r="I581" s="8"/>
      <c r="J581" s="8">
        <v>90</v>
      </c>
      <c r="K581" s="8">
        <v>17</v>
      </c>
      <c r="L581" s="8">
        <v>8</v>
      </c>
      <c r="M581" s="8">
        <v>3</v>
      </c>
      <c r="N581" s="8">
        <v>3</v>
      </c>
      <c r="O581" s="8">
        <v>0</v>
      </c>
      <c r="P581" s="8">
        <v>2</v>
      </c>
      <c r="Q581" s="8">
        <v>0</v>
      </c>
      <c r="R581" s="8">
        <v>2</v>
      </c>
      <c r="S581" s="8">
        <v>0</v>
      </c>
      <c r="T581" s="16"/>
      <c r="U581" s="8"/>
      <c r="V581" s="8"/>
      <c r="W581" s="8">
        <v>90</v>
      </c>
      <c r="X581" s="8">
        <v>8</v>
      </c>
      <c r="Y581" s="8">
        <v>3</v>
      </c>
      <c r="Z581" s="8">
        <v>2</v>
      </c>
      <c r="AA581" s="8">
        <v>0</v>
      </c>
      <c r="AB581" s="8">
        <v>103</v>
      </c>
      <c r="AC581" s="24">
        <v>44381</v>
      </c>
      <c r="AD581" s="21">
        <v>38.909999999999997</v>
      </c>
      <c r="AE581" s="22">
        <v>2.2000000000000002</v>
      </c>
      <c r="AF581" s="8"/>
      <c r="AG581" s="8"/>
      <c r="AH581" s="8"/>
      <c r="AI581" s="8"/>
      <c r="AJ581" s="8"/>
      <c r="AK581" s="8">
        <v>17</v>
      </c>
      <c r="AL581" s="8">
        <v>3</v>
      </c>
      <c r="AM581" s="8">
        <v>0</v>
      </c>
      <c r="AN581" s="8">
        <v>0</v>
      </c>
      <c r="AO581" s="8">
        <v>0</v>
      </c>
      <c r="AP581" s="8">
        <v>20</v>
      </c>
      <c r="AQ581" s="24">
        <v>44381</v>
      </c>
      <c r="AR581" s="23">
        <v>7.38</v>
      </c>
      <c r="AS581" s="22">
        <v>2.08</v>
      </c>
    </row>
    <row r="582" spans="1:45" x14ac:dyDescent="0.2">
      <c r="A582" s="8" t="s">
        <v>6676</v>
      </c>
      <c r="B582" s="12">
        <v>44411</v>
      </c>
      <c r="C582" s="8">
        <v>165</v>
      </c>
      <c r="D582" s="8" t="s">
        <v>1900</v>
      </c>
      <c r="E582" s="8" t="s">
        <v>6677</v>
      </c>
      <c r="F582" s="8"/>
      <c r="G582" s="8"/>
      <c r="H582" s="8"/>
      <c r="I582" s="8"/>
      <c r="J582" s="8">
        <v>84</v>
      </c>
      <c r="K582" s="8">
        <v>32</v>
      </c>
      <c r="L582" s="8">
        <v>22</v>
      </c>
      <c r="M582" s="8">
        <v>6</v>
      </c>
      <c r="N582" s="8">
        <v>25</v>
      </c>
      <c r="O582" s="8">
        <v>1</v>
      </c>
      <c r="P582" s="8">
        <v>17</v>
      </c>
      <c r="Q582" s="8">
        <v>7</v>
      </c>
      <c r="R582" s="8">
        <v>17</v>
      </c>
      <c r="S582" s="8">
        <v>4</v>
      </c>
      <c r="T582" s="16"/>
      <c r="U582" s="8"/>
      <c r="V582" s="8"/>
      <c r="W582" s="8">
        <v>84</v>
      </c>
      <c r="X582" s="8">
        <v>22</v>
      </c>
      <c r="Y582" s="8">
        <v>25</v>
      </c>
      <c r="Z582" s="8">
        <v>17</v>
      </c>
      <c r="AA582" s="8">
        <v>4</v>
      </c>
      <c r="AB582" s="8">
        <v>152</v>
      </c>
      <c r="AC582" s="24">
        <v>44411</v>
      </c>
      <c r="AD582" s="21">
        <v>31.02</v>
      </c>
      <c r="AE582" s="22">
        <v>1.85</v>
      </c>
      <c r="AF582" s="8"/>
      <c r="AG582" s="8"/>
      <c r="AH582" s="8"/>
      <c r="AI582" s="8"/>
      <c r="AJ582" s="8"/>
      <c r="AK582" s="8">
        <v>32</v>
      </c>
      <c r="AL582" s="8">
        <v>6</v>
      </c>
      <c r="AM582" s="8">
        <v>1</v>
      </c>
      <c r="AN582" s="8">
        <v>7</v>
      </c>
      <c r="AO582" s="8">
        <v>4</v>
      </c>
      <c r="AP582" s="8">
        <v>50</v>
      </c>
      <c r="AQ582" s="24">
        <v>44411</v>
      </c>
      <c r="AR582" s="23">
        <v>12.51</v>
      </c>
      <c r="AS582" s="22">
        <v>2.0499999999999998</v>
      </c>
    </row>
    <row r="583" spans="1:45" x14ac:dyDescent="0.2">
      <c r="A583" s="8" t="s">
        <v>6678</v>
      </c>
      <c r="B583" s="12">
        <v>44442</v>
      </c>
      <c r="C583" s="8">
        <v>117</v>
      </c>
      <c r="D583" s="8" t="s">
        <v>5404</v>
      </c>
      <c r="E583" s="8" t="s">
        <v>6679</v>
      </c>
      <c r="F583" s="8"/>
      <c r="G583" s="8"/>
      <c r="H583" s="8"/>
      <c r="I583" s="8"/>
      <c r="J583" s="8">
        <v>58</v>
      </c>
      <c r="K583" s="8">
        <v>11</v>
      </c>
      <c r="L583" s="8">
        <v>27</v>
      </c>
      <c r="M583" s="8">
        <v>6</v>
      </c>
      <c r="N583" s="8">
        <v>12</v>
      </c>
      <c r="O583" s="8">
        <v>3</v>
      </c>
      <c r="P583" s="8">
        <v>8</v>
      </c>
      <c r="Q583" s="8">
        <v>3</v>
      </c>
      <c r="R583" s="8">
        <v>12</v>
      </c>
      <c r="S583" s="8">
        <v>3</v>
      </c>
      <c r="T583" s="16"/>
      <c r="U583" s="8"/>
      <c r="V583" s="8"/>
      <c r="W583" s="8">
        <v>58</v>
      </c>
      <c r="X583" s="8">
        <v>27</v>
      </c>
      <c r="Y583" s="8">
        <v>12</v>
      </c>
      <c r="Z583" s="8">
        <v>8</v>
      </c>
      <c r="AA583" s="8">
        <v>3</v>
      </c>
      <c r="AB583" s="8">
        <v>108</v>
      </c>
      <c r="AC583" s="24">
        <v>44442</v>
      </c>
      <c r="AD583" s="21">
        <v>22.23</v>
      </c>
      <c r="AE583" s="22">
        <v>1.46</v>
      </c>
      <c r="AF583" s="8"/>
      <c r="AG583" s="8"/>
      <c r="AH583" s="8"/>
      <c r="AI583" s="8"/>
      <c r="AJ583" s="8"/>
      <c r="AK583" s="8">
        <v>11</v>
      </c>
      <c r="AL583" s="8">
        <v>6</v>
      </c>
      <c r="AM583" s="8">
        <v>3</v>
      </c>
      <c r="AN583" s="8">
        <v>3</v>
      </c>
      <c r="AO583" s="8">
        <v>3</v>
      </c>
      <c r="AP583" s="8">
        <v>26</v>
      </c>
      <c r="AQ583" s="24">
        <v>44442</v>
      </c>
      <c r="AR583" s="23">
        <v>3.49</v>
      </c>
      <c r="AS583" s="22">
        <v>1.6</v>
      </c>
    </row>
    <row r="584" spans="1:45" x14ac:dyDescent="0.2">
      <c r="A584" s="8" t="s">
        <v>6680</v>
      </c>
      <c r="B584" s="12">
        <v>44380</v>
      </c>
      <c r="C584" s="8">
        <v>208</v>
      </c>
      <c r="D584" s="8" t="s">
        <v>6681</v>
      </c>
      <c r="E584" s="8" t="s">
        <v>6682</v>
      </c>
      <c r="F584" s="8"/>
      <c r="G584" s="8"/>
      <c r="H584" s="8"/>
      <c r="I584" s="8"/>
      <c r="J584" s="8">
        <v>91</v>
      </c>
      <c r="K584" s="8">
        <v>9</v>
      </c>
      <c r="L584" s="8">
        <v>36</v>
      </c>
      <c r="M584" s="8">
        <v>2</v>
      </c>
      <c r="N584" s="8">
        <v>37</v>
      </c>
      <c r="O584" s="8">
        <v>1</v>
      </c>
      <c r="P584" s="8">
        <v>21</v>
      </c>
      <c r="Q584" s="8">
        <v>6</v>
      </c>
      <c r="R584" s="8">
        <v>23</v>
      </c>
      <c r="S584" s="8">
        <v>6</v>
      </c>
      <c r="T584" s="16"/>
      <c r="U584" s="8"/>
      <c r="V584" s="8"/>
      <c r="W584" s="8">
        <v>91</v>
      </c>
      <c r="X584" s="8">
        <v>36</v>
      </c>
      <c r="Y584" s="8">
        <v>37</v>
      </c>
      <c r="Z584" s="8">
        <v>21</v>
      </c>
      <c r="AA584" s="8">
        <v>6</v>
      </c>
      <c r="AB584" s="8">
        <v>191</v>
      </c>
      <c r="AC584" s="24">
        <v>44380</v>
      </c>
      <c r="AD584" s="21">
        <v>32.119999999999997</v>
      </c>
      <c r="AE584" s="22">
        <v>1.37</v>
      </c>
      <c r="AF584" s="8"/>
      <c r="AG584" s="8"/>
      <c r="AH584" s="8"/>
      <c r="AI584" s="8"/>
      <c r="AJ584" s="8"/>
      <c r="AK584" s="8">
        <v>9</v>
      </c>
      <c r="AL584" s="8">
        <v>2</v>
      </c>
      <c r="AM584" s="8">
        <v>1</v>
      </c>
      <c r="AN584" s="8">
        <v>6</v>
      </c>
      <c r="AO584" s="8">
        <v>6</v>
      </c>
      <c r="AP584" s="8">
        <v>24</v>
      </c>
      <c r="AQ584" s="24">
        <v>44380</v>
      </c>
      <c r="AR584" s="23">
        <v>3.27</v>
      </c>
      <c r="AS584" s="22">
        <v>0.01</v>
      </c>
    </row>
    <row r="585" spans="1:45" x14ac:dyDescent="0.2">
      <c r="A585" s="8" t="s">
        <v>6683</v>
      </c>
      <c r="B585" s="12">
        <v>44231</v>
      </c>
      <c r="C585" s="8">
        <v>37</v>
      </c>
      <c r="D585" s="8" t="s">
        <v>1900</v>
      </c>
      <c r="E585" s="8" t="s">
        <v>6684</v>
      </c>
      <c r="F585" s="8"/>
      <c r="G585" s="8"/>
      <c r="H585" s="8"/>
      <c r="I585" s="8"/>
      <c r="J585" s="8">
        <v>21</v>
      </c>
      <c r="K585" s="8">
        <v>5</v>
      </c>
      <c r="L585" s="8">
        <v>9</v>
      </c>
      <c r="M585" s="8">
        <v>1</v>
      </c>
      <c r="N585" s="8">
        <v>4</v>
      </c>
      <c r="O585" s="8">
        <v>0</v>
      </c>
      <c r="P585" s="8">
        <v>3</v>
      </c>
      <c r="Q585" s="8">
        <v>3</v>
      </c>
      <c r="R585" s="8">
        <v>3</v>
      </c>
      <c r="S585" s="8">
        <v>3</v>
      </c>
      <c r="T585" s="16"/>
      <c r="U585" s="8"/>
      <c r="V585" s="8"/>
      <c r="W585" s="8">
        <v>21</v>
      </c>
      <c r="X585" s="8">
        <v>9</v>
      </c>
      <c r="Y585" s="8">
        <v>4</v>
      </c>
      <c r="Z585" s="8">
        <v>3</v>
      </c>
      <c r="AA585" s="8">
        <v>3</v>
      </c>
      <c r="AB585" s="8">
        <v>40</v>
      </c>
      <c r="AC585" s="24">
        <v>44231</v>
      </c>
      <c r="AD585" s="21">
        <v>7.68</v>
      </c>
      <c r="AE585" s="22">
        <v>1.73</v>
      </c>
      <c r="AF585" s="8"/>
      <c r="AG585" s="8"/>
      <c r="AH585" s="8"/>
      <c r="AI585" s="8"/>
      <c r="AJ585" s="8"/>
      <c r="AK585" s="8">
        <v>5</v>
      </c>
      <c r="AL585" s="8">
        <v>1</v>
      </c>
      <c r="AM585" s="8">
        <v>0</v>
      </c>
      <c r="AN585" s="8">
        <v>3</v>
      </c>
      <c r="AO585" s="8">
        <v>3</v>
      </c>
      <c r="AP585" s="8">
        <v>12</v>
      </c>
      <c r="AQ585" s="24">
        <v>44231</v>
      </c>
      <c r="AR585" s="23">
        <v>1.95</v>
      </c>
      <c r="AS585" s="22">
        <v>0.08</v>
      </c>
    </row>
    <row r="586" spans="1:45" x14ac:dyDescent="0.2">
      <c r="A586" s="8" t="s">
        <v>6685</v>
      </c>
      <c r="B586" s="12">
        <v>44411</v>
      </c>
      <c r="C586" s="8">
        <v>455</v>
      </c>
      <c r="D586" s="8" t="s">
        <v>6586</v>
      </c>
      <c r="E586" s="8" t="s">
        <v>6686</v>
      </c>
      <c r="F586" s="8"/>
      <c r="G586" s="8"/>
      <c r="H586" s="8"/>
      <c r="I586" s="8"/>
      <c r="J586" s="8">
        <v>223</v>
      </c>
      <c r="K586" s="8">
        <v>36</v>
      </c>
      <c r="L586" s="8">
        <v>76</v>
      </c>
      <c r="M586" s="8">
        <v>14</v>
      </c>
      <c r="N586" s="8">
        <v>64</v>
      </c>
      <c r="O586" s="8">
        <v>9</v>
      </c>
      <c r="P586" s="8">
        <v>31</v>
      </c>
      <c r="Q586" s="8">
        <v>4</v>
      </c>
      <c r="R586" s="8">
        <v>61</v>
      </c>
      <c r="S586" s="8">
        <v>13</v>
      </c>
      <c r="T586" s="16"/>
      <c r="U586" s="8"/>
      <c r="V586" s="8"/>
      <c r="W586" s="8">
        <v>223</v>
      </c>
      <c r="X586" s="8">
        <v>76</v>
      </c>
      <c r="Y586" s="8">
        <v>64</v>
      </c>
      <c r="Z586" s="8">
        <v>31</v>
      </c>
      <c r="AA586" s="8">
        <v>13</v>
      </c>
      <c r="AB586" s="8">
        <v>407</v>
      </c>
      <c r="AC586" s="24">
        <v>44411</v>
      </c>
      <c r="AD586" s="21">
        <v>83.07</v>
      </c>
      <c r="AE586" s="22">
        <v>1.73</v>
      </c>
      <c r="AF586" s="8"/>
      <c r="AG586" s="8"/>
      <c r="AH586" s="8"/>
      <c r="AI586" s="8"/>
      <c r="AJ586" s="8"/>
      <c r="AK586" s="8">
        <v>36</v>
      </c>
      <c r="AL586" s="8">
        <v>14</v>
      </c>
      <c r="AM586" s="8">
        <v>9</v>
      </c>
      <c r="AN586" s="8">
        <v>4</v>
      </c>
      <c r="AO586" s="8">
        <v>13</v>
      </c>
      <c r="AP586" s="8">
        <v>76</v>
      </c>
      <c r="AQ586" s="24">
        <v>44411</v>
      </c>
      <c r="AR586" s="23">
        <v>12.28</v>
      </c>
      <c r="AS586" s="22">
        <v>1.65</v>
      </c>
    </row>
    <row r="587" spans="1:45" x14ac:dyDescent="0.2">
      <c r="A587" s="8" t="s">
        <v>6687</v>
      </c>
      <c r="B587" s="12">
        <v>44259</v>
      </c>
      <c r="C587" s="8">
        <v>266</v>
      </c>
      <c r="D587" s="8" t="s">
        <v>3334</v>
      </c>
      <c r="E587" s="8" t="s">
        <v>6688</v>
      </c>
      <c r="F587" s="8"/>
      <c r="G587" s="8"/>
      <c r="H587" s="8"/>
      <c r="I587" s="8"/>
      <c r="J587" s="8">
        <v>153</v>
      </c>
      <c r="K587" s="8">
        <v>64</v>
      </c>
      <c r="L587" s="8">
        <v>71</v>
      </c>
      <c r="M587" s="8">
        <v>21</v>
      </c>
      <c r="N587" s="8">
        <v>21</v>
      </c>
      <c r="O587" s="8">
        <v>4</v>
      </c>
      <c r="P587" s="8">
        <v>14</v>
      </c>
      <c r="Q587" s="8">
        <v>10</v>
      </c>
      <c r="R587" s="8">
        <v>7</v>
      </c>
      <c r="S587" s="8">
        <v>1</v>
      </c>
      <c r="T587" s="16"/>
      <c r="U587" s="8"/>
      <c r="V587" s="8"/>
      <c r="W587" s="8">
        <v>153</v>
      </c>
      <c r="X587" s="8">
        <v>71</v>
      </c>
      <c r="Y587" s="8">
        <v>21</v>
      </c>
      <c r="Z587" s="8">
        <v>14</v>
      </c>
      <c r="AA587" s="8">
        <v>1</v>
      </c>
      <c r="AB587" s="8">
        <v>260</v>
      </c>
      <c r="AC587" s="24">
        <v>44259</v>
      </c>
      <c r="AD587" s="21">
        <v>62.39</v>
      </c>
      <c r="AE587" s="22">
        <v>1.41</v>
      </c>
      <c r="AF587" s="8"/>
      <c r="AG587" s="8"/>
      <c r="AH587" s="8"/>
      <c r="AI587" s="8"/>
      <c r="AJ587" s="8"/>
      <c r="AK587" s="8">
        <v>64</v>
      </c>
      <c r="AL587" s="8">
        <v>21</v>
      </c>
      <c r="AM587" s="8">
        <v>4</v>
      </c>
      <c r="AN587" s="8">
        <v>10</v>
      </c>
      <c r="AO587" s="8">
        <v>1</v>
      </c>
      <c r="AP587" s="8">
        <v>100</v>
      </c>
      <c r="AQ587" s="24">
        <v>44259</v>
      </c>
      <c r="AR587" s="23">
        <v>25.76</v>
      </c>
      <c r="AS587" s="22">
        <v>1.79</v>
      </c>
    </row>
    <row r="588" spans="1:45" x14ac:dyDescent="0.2">
      <c r="A588" s="8" t="s">
        <v>6689</v>
      </c>
      <c r="B588" s="12">
        <v>44411</v>
      </c>
      <c r="C588" s="8">
        <v>68</v>
      </c>
      <c r="D588" s="8" t="s">
        <v>6690</v>
      </c>
      <c r="E588" s="8" t="s">
        <v>6691</v>
      </c>
      <c r="F588" s="8"/>
      <c r="G588" s="8"/>
      <c r="H588" s="8"/>
      <c r="I588" s="8"/>
      <c r="J588" s="8">
        <v>32</v>
      </c>
      <c r="K588" s="8">
        <v>8</v>
      </c>
      <c r="L588" s="8">
        <v>17</v>
      </c>
      <c r="M588" s="8">
        <v>0</v>
      </c>
      <c r="N588" s="8">
        <v>4</v>
      </c>
      <c r="O588" s="8">
        <v>1</v>
      </c>
      <c r="P588" s="8">
        <v>2</v>
      </c>
      <c r="Q588" s="8">
        <v>2</v>
      </c>
      <c r="R588" s="8">
        <v>13</v>
      </c>
      <c r="S588" s="8">
        <v>3</v>
      </c>
      <c r="T588" s="16"/>
      <c r="U588" s="8"/>
      <c r="V588" s="8"/>
      <c r="W588" s="8">
        <v>32</v>
      </c>
      <c r="X588" s="8">
        <v>17</v>
      </c>
      <c r="Y588" s="8">
        <v>4</v>
      </c>
      <c r="Z588" s="8">
        <v>2</v>
      </c>
      <c r="AA588" s="8">
        <v>3</v>
      </c>
      <c r="AB588" s="8">
        <v>58</v>
      </c>
      <c r="AC588" s="24">
        <v>44411</v>
      </c>
      <c r="AD588" s="21">
        <v>12.93</v>
      </c>
      <c r="AE588" s="22">
        <v>1.29</v>
      </c>
      <c r="AF588" s="8"/>
      <c r="AG588" s="8"/>
      <c r="AH588" s="8"/>
      <c r="AI588" s="8"/>
      <c r="AJ588" s="8"/>
      <c r="AK588" s="8">
        <v>8</v>
      </c>
      <c r="AL588" s="8">
        <v>0</v>
      </c>
      <c r="AM588" s="8">
        <v>1</v>
      </c>
      <c r="AN588" s="8">
        <v>2</v>
      </c>
      <c r="AO588" s="8">
        <v>3</v>
      </c>
      <c r="AP588" s="8">
        <v>14</v>
      </c>
      <c r="AQ588" s="24">
        <v>44411</v>
      </c>
      <c r="AR588" s="23">
        <v>3.11</v>
      </c>
      <c r="AS588" s="22">
        <v>1.55</v>
      </c>
    </row>
    <row r="589" spans="1:45" x14ac:dyDescent="0.2">
      <c r="A589" s="8" t="s">
        <v>6692</v>
      </c>
      <c r="B589" s="12">
        <v>44289</v>
      </c>
      <c r="C589" s="8">
        <v>252</v>
      </c>
      <c r="D589" s="8" t="s">
        <v>6586</v>
      </c>
      <c r="E589" s="8" t="s">
        <v>6693</v>
      </c>
      <c r="F589" s="8"/>
      <c r="G589" s="8"/>
      <c r="H589" s="8"/>
      <c r="I589" s="8"/>
      <c r="J589" s="8">
        <v>102</v>
      </c>
      <c r="K589" s="8">
        <v>20</v>
      </c>
      <c r="L589" s="8">
        <v>37</v>
      </c>
      <c r="M589" s="8">
        <v>7</v>
      </c>
      <c r="N589" s="8">
        <v>37</v>
      </c>
      <c r="O589" s="8">
        <v>7</v>
      </c>
      <c r="P589" s="8">
        <v>20</v>
      </c>
      <c r="Q589" s="8">
        <v>0</v>
      </c>
      <c r="R589" s="8">
        <v>56</v>
      </c>
      <c r="S589" s="8">
        <v>19</v>
      </c>
      <c r="T589" s="16"/>
      <c r="U589" s="8"/>
      <c r="V589" s="8"/>
      <c r="W589" s="8">
        <v>102</v>
      </c>
      <c r="X589" s="8">
        <v>37</v>
      </c>
      <c r="Y589" s="8">
        <v>37</v>
      </c>
      <c r="Z589" s="8">
        <v>20</v>
      </c>
      <c r="AA589" s="8">
        <v>19</v>
      </c>
      <c r="AB589" s="8">
        <v>215</v>
      </c>
      <c r="AC589" s="24">
        <v>44289</v>
      </c>
      <c r="AD589" s="21">
        <v>34.119999999999997</v>
      </c>
      <c r="AE589" s="22">
        <v>1.88</v>
      </c>
      <c r="AF589" s="8"/>
      <c r="AG589" s="8"/>
      <c r="AH589" s="8"/>
      <c r="AI589" s="8"/>
      <c r="AJ589" s="8"/>
      <c r="AK589" s="8">
        <v>20</v>
      </c>
      <c r="AL589" s="8">
        <v>7</v>
      </c>
      <c r="AM589" s="8">
        <v>7</v>
      </c>
      <c r="AN589" s="8">
        <v>0</v>
      </c>
      <c r="AO589" s="8">
        <v>19</v>
      </c>
      <c r="AP589" s="8">
        <v>53</v>
      </c>
      <c r="AQ589" s="24">
        <v>44289</v>
      </c>
      <c r="AR589" s="23">
        <v>8.6199999999999992</v>
      </c>
      <c r="AS589" s="22">
        <v>0.09</v>
      </c>
    </row>
    <row r="590" spans="1:45" x14ac:dyDescent="0.2">
      <c r="A590" s="8" t="s">
        <v>6694</v>
      </c>
      <c r="B590" s="8" t="s">
        <v>76</v>
      </c>
      <c r="C590" s="8">
        <v>721</v>
      </c>
      <c r="D590" s="8" t="s">
        <v>1013</v>
      </c>
      <c r="E590" s="8" t="s">
        <v>6695</v>
      </c>
      <c r="F590" s="8"/>
      <c r="G590" s="8"/>
      <c r="H590" s="8"/>
      <c r="I590" s="8"/>
      <c r="J590" s="8">
        <v>392</v>
      </c>
      <c r="K590" s="8">
        <v>51</v>
      </c>
      <c r="L590" s="8">
        <v>178</v>
      </c>
      <c r="M590" s="8">
        <v>25</v>
      </c>
      <c r="N590" s="8">
        <v>73</v>
      </c>
      <c r="O590" s="8">
        <v>10</v>
      </c>
      <c r="P590" s="8">
        <v>30</v>
      </c>
      <c r="Q590" s="8">
        <v>10</v>
      </c>
      <c r="R590" s="8">
        <v>48</v>
      </c>
      <c r="S590" s="8">
        <v>11</v>
      </c>
      <c r="T590" s="16"/>
      <c r="U590" s="8"/>
      <c r="V590" s="8"/>
      <c r="W590" s="8">
        <v>392</v>
      </c>
      <c r="X590" s="8">
        <v>178</v>
      </c>
      <c r="Y590" s="8">
        <v>73</v>
      </c>
      <c r="Z590" s="8">
        <v>30</v>
      </c>
      <c r="AA590" s="8">
        <v>11</v>
      </c>
      <c r="AB590" s="8">
        <v>684</v>
      </c>
      <c r="AC590" s="17" t="s">
        <v>76</v>
      </c>
      <c r="AD590" s="21">
        <v>156.63</v>
      </c>
      <c r="AE590" s="22">
        <v>1.43</v>
      </c>
      <c r="AF590" s="8"/>
      <c r="AG590" s="8"/>
      <c r="AH590" s="8"/>
      <c r="AI590" s="8"/>
      <c r="AJ590" s="8"/>
      <c r="AK590" s="8">
        <v>51</v>
      </c>
      <c r="AL590" s="8">
        <v>25</v>
      </c>
      <c r="AM590" s="8">
        <v>10</v>
      </c>
      <c r="AN590" s="8">
        <v>10</v>
      </c>
      <c r="AO590" s="8">
        <v>11</v>
      </c>
      <c r="AP590" s="8">
        <v>107</v>
      </c>
      <c r="AQ590" s="17" t="s">
        <v>76</v>
      </c>
      <c r="AR590" s="23">
        <v>17.73</v>
      </c>
      <c r="AS590" s="22">
        <v>1.64</v>
      </c>
    </row>
    <row r="591" spans="1:45" x14ac:dyDescent="0.2">
      <c r="A591" s="8" t="s">
        <v>6696</v>
      </c>
      <c r="B591" s="12">
        <v>44259</v>
      </c>
      <c r="C591" s="8">
        <v>38</v>
      </c>
      <c r="D591" s="8" t="s">
        <v>6697</v>
      </c>
      <c r="E591" s="8" t="s">
        <v>6698</v>
      </c>
      <c r="F591" s="8"/>
      <c r="G591" s="8"/>
      <c r="H591" s="8"/>
      <c r="I591" s="8"/>
      <c r="J591" s="8">
        <v>29</v>
      </c>
      <c r="K591" s="8">
        <v>3</v>
      </c>
      <c r="L591" s="8">
        <v>4</v>
      </c>
      <c r="M591" s="8">
        <v>0</v>
      </c>
      <c r="N591" s="8">
        <v>1</v>
      </c>
      <c r="O591" s="8">
        <v>0</v>
      </c>
      <c r="P591" s="8">
        <v>1</v>
      </c>
      <c r="Q591" s="8">
        <v>0</v>
      </c>
      <c r="R591" s="8">
        <v>3</v>
      </c>
      <c r="S591" s="8">
        <v>1</v>
      </c>
      <c r="T591" s="16"/>
      <c r="U591" s="8"/>
      <c r="V591" s="8"/>
      <c r="W591" s="8">
        <v>29</v>
      </c>
      <c r="X591" s="8">
        <v>4</v>
      </c>
      <c r="Y591" s="8">
        <v>1</v>
      </c>
      <c r="Z591" s="8">
        <v>1</v>
      </c>
      <c r="AA591" s="8">
        <v>1</v>
      </c>
      <c r="AB591" s="8">
        <v>36</v>
      </c>
      <c r="AC591" s="24">
        <v>44259</v>
      </c>
      <c r="AD591" s="21">
        <v>12.26</v>
      </c>
      <c r="AE591" s="22">
        <v>2.1800000000000002</v>
      </c>
      <c r="AF591" s="8"/>
      <c r="AG591" s="8"/>
      <c r="AH591" s="8"/>
      <c r="AI591" s="8"/>
      <c r="AJ591" s="8"/>
      <c r="AK591" s="8">
        <v>3</v>
      </c>
      <c r="AL591" s="8">
        <v>0</v>
      </c>
      <c r="AM591" s="8">
        <v>0</v>
      </c>
      <c r="AN591" s="8">
        <v>0</v>
      </c>
      <c r="AO591" s="8">
        <v>1</v>
      </c>
      <c r="AP591" s="8">
        <v>4</v>
      </c>
      <c r="AQ591" s="24">
        <v>44259</v>
      </c>
      <c r="AR591" s="23">
        <v>1.3</v>
      </c>
      <c r="AS591" s="22">
        <v>1.71</v>
      </c>
    </row>
    <row r="592" spans="1:45" x14ac:dyDescent="0.2">
      <c r="A592" s="8" t="s">
        <v>6699</v>
      </c>
      <c r="B592" s="12">
        <v>44350</v>
      </c>
      <c r="C592" s="8">
        <v>21</v>
      </c>
      <c r="D592" s="8" t="s">
        <v>6700</v>
      </c>
      <c r="E592" s="8" t="s">
        <v>6701</v>
      </c>
      <c r="F592" s="8"/>
      <c r="G592" s="8"/>
      <c r="H592" s="8"/>
      <c r="I592" s="8"/>
      <c r="J592" s="8">
        <v>14</v>
      </c>
      <c r="K592" s="8">
        <v>4</v>
      </c>
      <c r="L592" s="8">
        <v>1</v>
      </c>
      <c r="M592" s="8">
        <v>1</v>
      </c>
      <c r="N592" s="8">
        <v>1</v>
      </c>
      <c r="O592" s="8">
        <v>1</v>
      </c>
      <c r="P592" s="8">
        <v>1</v>
      </c>
      <c r="Q592" s="8">
        <v>1</v>
      </c>
      <c r="R592" s="8">
        <v>5</v>
      </c>
      <c r="S592" s="8">
        <v>1</v>
      </c>
      <c r="T592" s="16"/>
      <c r="U592" s="8"/>
      <c r="V592" s="8"/>
      <c r="W592" s="8">
        <v>14</v>
      </c>
      <c r="X592" s="8">
        <v>1</v>
      </c>
      <c r="Y592" s="8">
        <v>1</v>
      </c>
      <c r="Z592" s="8">
        <v>1</v>
      </c>
      <c r="AA592" s="8">
        <v>1</v>
      </c>
      <c r="AB592" s="8">
        <v>18</v>
      </c>
      <c r="AC592" s="24">
        <v>44350</v>
      </c>
      <c r="AD592" s="21">
        <v>5.81</v>
      </c>
      <c r="AE592" s="22">
        <v>2.2400000000000002</v>
      </c>
      <c r="AF592" s="8"/>
      <c r="AG592" s="8"/>
      <c r="AH592" s="8"/>
      <c r="AI592" s="8"/>
      <c r="AJ592" s="8"/>
      <c r="AK592" s="8">
        <v>4</v>
      </c>
      <c r="AL592" s="8">
        <v>1</v>
      </c>
      <c r="AM592" s="8">
        <v>1</v>
      </c>
      <c r="AN592" s="8">
        <v>1</v>
      </c>
      <c r="AO592" s="8">
        <v>1</v>
      </c>
      <c r="AP592" s="8">
        <v>8</v>
      </c>
      <c r="AQ592" s="24">
        <v>44350</v>
      </c>
      <c r="AR592" s="23">
        <v>1.34</v>
      </c>
      <c r="AS592" s="22">
        <v>2.2400000000000002</v>
      </c>
    </row>
    <row r="593" spans="1:45" x14ac:dyDescent="0.2">
      <c r="A593" s="8" t="s">
        <v>6702</v>
      </c>
      <c r="B593" s="12">
        <v>44442</v>
      </c>
      <c r="C593" s="8">
        <v>519</v>
      </c>
      <c r="D593" s="8" t="s">
        <v>3584</v>
      </c>
      <c r="E593" s="8" t="s">
        <v>6703</v>
      </c>
      <c r="F593" s="8"/>
      <c r="G593" s="8"/>
      <c r="H593" s="8"/>
      <c r="I593" s="8"/>
      <c r="J593" s="8">
        <v>269</v>
      </c>
      <c r="K593" s="8">
        <v>50</v>
      </c>
      <c r="L593" s="8">
        <v>85</v>
      </c>
      <c r="M593" s="8">
        <v>23</v>
      </c>
      <c r="N593" s="8">
        <v>75</v>
      </c>
      <c r="O593" s="8">
        <v>18</v>
      </c>
      <c r="P593" s="8">
        <v>34</v>
      </c>
      <c r="Q593" s="8">
        <v>2</v>
      </c>
      <c r="R593" s="8">
        <v>56</v>
      </c>
      <c r="S593" s="8">
        <v>14</v>
      </c>
      <c r="T593" s="16"/>
      <c r="U593" s="8"/>
      <c r="V593" s="8"/>
      <c r="W593" s="8">
        <v>269</v>
      </c>
      <c r="X593" s="8">
        <v>85</v>
      </c>
      <c r="Y593" s="8">
        <v>75</v>
      </c>
      <c r="Z593" s="8">
        <v>34</v>
      </c>
      <c r="AA593" s="8">
        <v>14</v>
      </c>
      <c r="AB593" s="8">
        <v>477</v>
      </c>
      <c r="AC593" s="24">
        <v>44442</v>
      </c>
      <c r="AD593" s="21">
        <v>101.31</v>
      </c>
      <c r="AE593" s="22">
        <v>1.78</v>
      </c>
      <c r="AF593" s="8"/>
      <c r="AG593" s="8"/>
      <c r="AH593" s="8"/>
      <c r="AI593" s="8"/>
      <c r="AJ593" s="8"/>
      <c r="AK593" s="8">
        <v>50</v>
      </c>
      <c r="AL593" s="8">
        <v>23</v>
      </c>
      <c r="AM593" s="8">
        <v>18</v>
      </c>
      <c r="AN593" s="8">
        <v>2</v>
      </c>
      <c r="AO593" s="8">
        <v>14</v>
      </c>
      <c r="AP593" s="8">
        <v>107</v>
      </c>
      <c r="AQ593" s="24">
        <v>44442</v>
      </c>
      <c r="AR593" s="23">
        <v>17.77</v>
      </c>
      <c r="AS593" s="22">
        <v>1.1599999999999999</v>
      </c>
    </row>
    <row r="594" spans="1:45" x14ac:dyDescent="0.2">
      <c r="A594" s="8" t="s">
        <v>6704</v>
      </c>
      <c r="B594" s="12">
        <v>44259</v>
      </c>
      <c r="C594" s="8">
        <v>7</v>
      </c>
      <c r="D594" s="8" t="s">
        <v>820</v>
      </c>
      <c r="E594" s="8" t="s">
        <v>6705</v>
      </c>
      <c r="F594" s="8"/>
      <c r="G594" s="8"/>
      <c r="H594" s="8"/>
      <c r="I594" s="8"/>
      <c r="J594" s="8">
        <v>4</v>
      </c>
      <c r="K594" s="8">
        <v>1</v>
      </c>
      <c r="L594" s="8">
        <v>2</v>
      </c>
      <c r="M594" s="8">
        <v>2</v>
      </c>
      <c r="N594" s="8">
        <v>1</v>
      </c>
      <c r="O594" s="8">
        <v>0</v>
      </c>
      <c r="P594" s="8">
        <v>1</v>
      </c>
      <c r="Q594" s="8">
        <v>0</v>
      </c>
      <c r="R594" s="8">
        <v>1</v>
      </c>
      <c r="S594" s="8">
        <v>0</v>
      </c>
      <c r="T594" s="16"/>
      <c r="U594" s="8"/>
      <c r="V594" s="8"/>
      <c r="W594" s="8">
        <v>4</v>
      </c>
      <c r="X594" s="8">
        <v>2</v>
      </c>
      <c r="Y594" s="8">
        <v>1</v>
      </c>
      <c r="Z594" s="8">
        <v>1</v>
      </c>
      <c r="AA594" s="8">
        <v>0</v>
      </c>
      <c r="AB594" s="8">
        <v>8</v>
      </c>
      <c r="AC594" s="24">
        <v>44259</v>
      </c>
      <c r="AD594" s="21">
        <v>1.52</v>
      </c>
      <c r="AE594" s="22">
        <v>1.1200000000000001</v>
      </c>
      <c r="AF594" s="8"/>
      <c r="AG594" s="8"/>
      <c r="AH594" s="8"/>
      <c r="AI594" s="8"/>
      <c r="AJ594" s="8"/>
      <c r="AK594" s="8">
        <v>1</v>
      </c>
      <c r="AL594" s="8">
        <v>2</v>
      </c>
      <c r="AM594" s="8">
        <v>0</v>
      </c>
      <c r="AN594" s="8">
        <v>0</v>
      </c>
      <c r="AO594" s="8">
        <v>0</v>
      </c>
      <c r="AP594" s="8">
        <v>3</v>
      </c>
      <c r="AQ594" s="24">
        <v>44259</v>
      </c>
      <c r="AR594" s="23">
        <v>0.89</v>
      </c>
      <c r="AS594" s="22">
        <v>1.26</v>
      </c>
    </row>
    <row r="595" spans="1:45" x14ac:dyDescent="0.2">
      <c r="A595" s="8" t="s">
        <v>6706</v>
      </c>
      <c r="B595" s="12">
        <v>44259</v>
      </c>
      <c r="C595" s="8">
        <v>101</v>
      </c>
      <c r="D595" s="8" t="s">
        <v>6437</v>
      </c>
      <c r="E595" s="8" t="s">
        <v>6707</v>
      </c>
      <c r="F595" s="8"/>
      <c r="G595" s="8"/>
      <c r="H595" s="8"/>
      <c r="I595" s="8"/>
      <c r="J595" s="8">
        <v>62</v>
      </c>
      <c r="K595" s="8">
        <v>16</v>
      </c>
      <c r="L595" s="8">
        <v>15</v>
      </c>
      <c r="M595" s="8">
        <v>5</v>
      </c>
      <c r="N595" s="8">
        <v>14</v>
      </c>
      <c r="O595" s="8">
        <v>3</v>
      </c>
      <c r="P595" s="8">
        <v>4</v>
      </c>
      <c r="Q595" s="8">
        <v>1</v>
      </c>
      <c r="R595" s="8">
        <v>6</v>
      </c>
      <c r="S595" s="8">
        <v>3</v>
      </c>
      <c r="T595" s="16"/>
      <c r="U595" s="8"/>
      <c r="V595" s="8"/>
      <c r="W595" s="8">
        <v>62</v>
      </c>
      <c r="X595" s="8">
        <v>15</v>
      </c>
      <c r="Y595" s="8">
        <v>14</v>
      </c>
      <c r="Z595" s="8">
        <v>4</v>
      </c>
      <c r="AA595" s="8">
        <v>3</v>
      </c>
      <c r="AB595" s="8">
        <v>98</v>
      </c>
      <c r="AC595" s="24">
        <v>44259</v>
      </c>
      <c r="AD595" s="21">
        <v>24.34</v>
      </c>
      <c r="AE595" s="22">
        <v>1.95</v>
      </c>
      <c r="AF595" s="8"/>
      <c r="AG595" s="8"/>
      <c r="AH595" s="8"/>
      <c r="AI595" s="8"/>
      <c r="AJ595" s="8"/>
      <c r="AK595" s="8">
        <v>16</v>
      </c>
      <c r="AL595" s="8">
        <v>5</v>
      </c>
      <c r="AM595" s="8">
        <v>3</v>
      </c>
      <c r="AN595" s="8">
        <v>1</v>
      </c>
      <c r="AO595" s="8">
        <v>3</v>
      </c>
      <c r="AP595" s="8">
        <v>28</v>
      </c>
      <c r="AQ595" s="24">
        <v>44259</v>
      </c>
      <c r="AR595" s="23">
        <v>5.98</v>
      </c>
      <c r="AS595" s="22">
        <v>1.93</v>
      </c>
    </row>
    <row r="596" spans="1:45" x14ac:dyDescent="0.2">
      <c r="A596" s="8" t="s">
        <v>6708</v>
      </c>
      <c r="B596" s="12">
        <v>44319</v>
      </c>
      <c r="C596" s="8">
        <v>73</v>
      </c>
      <c r="D596" s="8" t="s">
        <v>763</v>
      </c>
      <c r="E596" s="8" t="s">
        <v>6709</v>
      </c>
      <c r="F596" s="8"/>
      <c r="G596" s="8"/>
      <c r="H596" s="8"/>
      <c r="I596" s="8"/>
      <c r="J596" s="8">
        <v>29</v>
      </c>
      <c r="K596" s="8">
        <v>8</v>
      </c>
      <c r="L596" s="8">
        <v>8</v>
      </c>
      <c r="M596" s="8">
        <v>5</v>
      </c>
      <c r="N596" s="8">
        <v>13</v>
      </c>
      <c r="O596" s="8">
        <v>3</v>
      </c>
      <c r="P596" s="8">
        <v>7</v>
      </c>
      <c r="Q596" s="8">
        <v>3</v>
      </c>
      <c r="R596" s="8">
        <v>16</v>
      </c>
      <c r="S596" s="8">
        <v>8</v>
      </c>
      <c r="T596" s="16"/>
      <c r="U596" s="8"/>
      <c r="V596" s="8"/>
      <c r="W596" s="8">
        <v>29</v>
      </c>
      <c r="X596" s="8">
        <v>8</v>
      </c>
      <c r="Y596" s="8">
        <v>13</v>
      </c>
      <c r="Z596" s="8">
        <v>7</v>
      </c>
      <c r="AA596" s="8">
        <v>8</v>
      </c>
      <c r="AB596" s="8">
        <v>65</v>
      </c>
      <c r="AC596" s="24">
        <v>44319</v>
      </c>
      <c r="AD596" s="21">
        <v>9.25</v>
      </c>
      <c r="AE596" s="22">
        <v>1.91</v>
      </c>
      <c r="AF596" s="8"/>
      <c r="AG596" s="8"/>
      <c r="AH596" s="8"/>
      <c r="AI596" s="8"/>
      <c r="AJ596" s="8"/>
      <c r="AK596" s="8">
        <v>8</v>
      </c>
      <c r="AL596" s="8">
        <v>5</v>
      </c>
      <c r="AM596" s="8">
        <v>3</v>
      </c>
      <c r="AN596" s="8">
        <v>3</v>
      </c>
      <c r="AO596" s="8">
        <v>8</v>
      </c>
      <c r="AP596" s="8">
        <v>27</v>
      </c>
      <c r="AQ596" s="24">
        <v>44319</v>
      </c>
      <c r="AR596" s="23">
        <v>2.5099999999999998</v>
      </c>
      <c r="AS596" s="22">
        <v>0.2</v>
      </c>
    </row>
    <row r="597" spans="1:45" x14ac:dyDescent="0.2">
      <c r="A597" s="8" t="s">
        <v>6710</v>
      </c>
      <c r="B597" s="8"/>
      <c r="C597" s="8"/>
      <c r="D597" s="8" t="s">
        <v>6711</v>
      </c>
      <c r="E597" s="8" t="s">
        <v>6712</v>
      </c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16"/>
      <c r="U597" s="8"/>
      <c r="V597" s="8"/>
      <c r="W597" s="8"/>
      <c r="X597" s="8"/>
      <c r="Y597" s="8"/>
      <c r="Z597" s="8"/>
      <c r="AA597" s="8"/>
      <c r="AB597" s="8">
        <v>0</v>
      </c>
      <c r="AC597" s="17"/>
      <c r="AD597" s="21" t="e">
        <v>#DIV/0!</v>
      </c>
      <c r="AE597" s="22" t="e">
        <v>#DIV/0!</v>
      </c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>
        <v>0</v>
      </c>
      <c r="AQ597" s="17"/>
      <c r="AR597" s="23" t="e">
        <v>#DIV/0!</v>
      </c>
      <c r="AS597" s="22" t="e">
        <v>#DIV/0!</v>
      </c>
    </row>
    <row r="598" spans="1:45" x14ac:dyDescent="0.2">
      <c r="A598" s="8" t="s">
        <v>6713</v>
      </c>
      <c r="B598" s="12">
        <v>44200</v>
      </c>
      <c r="C598" s="8">
        <v>342</v>
      </c>
      <c r="D598" s="8" t="s">
        <v>3584</v>
      </c>
      <c r="E598" s="8" t="s">
        <v>6714</v>
      </c>
      <c r="F598" s="8"/>
      <c r="G598" s="8"/>
      <c r="H598" s="8"/>
      <c r="I598" s="8"/>
      <c r="J598" s="8">
        <v>214</v>
      </c>
      <c r="K598" s="8">
        <v>34</v>
      </c>
      <c r="L598" s="8">
        <v>46</v>
      </c>
      <c r="M598" s="8">
        <v>6</v>
      </c>
      <c r="N598" s="8">
        <v>32</v>
      </c>
      <c r="O598" s="8">
        <v>6</v>
      </c>
      <c r="P598" s="8">
        <v>13</v>
      </c>
      <c r="Q598" s="8">
        <v>4</v>
      </c>
      <c r="R598" s="8">
        <v>37</v>
      </c>
      <c r="S598" s="8">
        <v>8</v>
      </c>
      <c r="T598" s="16"/>
      <c r="U598" s="8"/>
      <c r="V598" s="8"/>
      <c r="W598" s="8">
        <v>214</v>
      </c>
      <c r="X598" s="8">
        <v>46</v>
      </c>
      <c r="Y598" s="8">
        <v>32</v>
      </c>
      <c r="Z598" s="8">
        <v>13</v>
      </c>
      <c r="AA598" s="8">
        <v>8</v>
      </c>
      <c r="AB598" s="8">
        <v>313</v>
      </c>
      <c r="AC598" s="24">
        <v>44200</v>
      </c>
      <c r="AD598" s="21">
        <v>85.99</v>
      </c>
      <c r="AE598" s="22">
        <v>2.0699999999999998</v>
      </c>
      <c r="AF598" s="8"/>
      <c r="AG598" s="8"/>
      <c r="AH598" s="8"/>
      <c r="AI598" s="8"/>
      <c r="AJ598" s="8"/>
      <c r="AK598" s="8">
        <v>34</v>
      </c>
      <c r="AL598" s="8">
        <v>6</v>
      </c>
      <c r="AM598" s="8">
        <v>6</v>
      </c>
      <c r="AN598" s="8">
        <v>4</v>
      </c>
      <c r="AO598" s="8">
        <v>8</v>
      </c>
      <c r="AP598" s="8">
        <v>58</v>
      </c>
      <c r="AQ598" s="24">
        <v>44200</v>
      </c>
      <c r="AR598" s="23">
        <v>12.6</v>
      </c>
      <c r="AS598" s="22">
        <v>2.17</v>
      </c>
    </row>
    <row r="599" spans="1:45" x14ac:dyDescent="0.2">
      <c r="A599" s="8" t="s">
        <v>6689</v>
      </c>
      <c r="B599" s="12">
        <v>44200</v>
      </c>
      <c r="C599" s="8">
        <v>42</v>
      </c>
      <c r="D599" s="8" t="s">
        <v>6690</v>
      </c>
      <c r="E599" s="8" t="s">
        <v>6715</v>
      </c>
      <c r="F599" s="8"/>
      <c r="G599" s="8"/>
      <c r="H599" s="8"/>
      <c r="I599" s="8"/>
      <c r="J599" s="8">
        <v>24</v>
      </c>
      <c r="K599" s="8">
        <v>6</v>
      </c>
      <c r="L599" s="8">
        <v>9</v>
      </c>
      <c r="M599" s="8">
        <v>1</v>
      </c>
      <c r="N599" s="8">
        <v>3</v>
      </c>
      <c r="O599" s="8">
        <v>0</v>
      </c>
      <c r="P599" s="8">
        <v>3</v>
      </c>
      <c r="Q599" s="8">
        <v>0</v>
      </c>
      <c r="R599" s="8">
        <v>3</v>
      </c>
      <c r="S599" s="8">
        <v>1</v>
      </c>
      <c r="T599" s="16"/>
      <c r="U599" s="8"/>
      <c r="V599" s="8"/>
      <c r="W599" s="8">
        <v>24</v>
      </c>
      <c r="X599" s="8">
        <v>9</v>
      </c>
      <c r="Y599" s="8">
        <v>3</v>
      </c>
      <c r="Z599" s="8">
        <v>3</v>
      </c>
      <c r="AA599" s="8">
        <v>1</v>
      </c>
      <c r="AB599" s="8">
        <v>40</v>
      </c>
      <c r="AC599" s="24">
        <v>44200</v>
      </c>
      <c r="AD599" s="21">
        <v>9.43</v>
      </c>
      <c r="AE599" s="22">
        <v>1.74</v>
      </c>
      <c r="AF599" s="8"/>
      <c r="AG599" s="8"/>
      <c r="AH599" s="8"/>
      <c r="AI599" s="8"/>
      <c r="AJ599" s="8"/>
      <c r="AK599" s="8">
        <v>6</v>
      </c>
      <c r="AL599" s="8">
        <v>1</v>
      </c>
      <c r="AM599" s="8">
        <v>0</v>
      </c>
      <c r="AN599" s="8">
        <v>0</v>
      </c>
      <c r="AO599" s="8">
        <v>1</v>
      </c>
      <c r="AP599" s="8">
        <v>8</v>
      </c>
      <c r="AQ599" s="24">
        <v>44200</v>
      </c>
      <c r="AR599" s="23">
        <v>2.5099999999999998</v>
      </c>
      <c r="AS599" s="22">
        <v>2.02</v>
      </c>
    </row>
    <row r="600" spans="1:45" x14ac:dyDescent="0.2">
      <c r="A600" s="8" t="s">
        <v>6716</v>
      </c>
      <c r="B600" s="12">
        <v>44380</v>
      </c>
      <c r="C600" s="8">
        <v>94</v>
      </c>
      <c r="D600" s="8" t="s">
        <v>6717</v>
      </c>
      <c r="E600" s="8" t="s">
        <v>6718</v>
      </c>
      <c r="F600" s="8"/>
      <c r="G600" s="8"/>
      <c r="H600" s="8"/>
      <c r="I600" s="8"/>
      <c r="J600" s="8">
        <v>48</v>
      </c>
      <c r="K600" s="8">
        <v>5</v>
      </c>
      <c r="L600" s="8">
        <v>12</v>
      </c>
      <c r="M600" s="8">
        <v>1</v>
      </c>
      <c r="N600" s="8">
        <v>13</v>
      </c>
      <c r="O600" s="8">
        <v>2</v>
      </c>
      <c r="P600" s="8">
        <v>10</v>
      </c>
      <c r="Q600" s="8">
        <v>2</v>
      </c>
      <c r="R600" s="8">
        <v>11</v>
      </c>
      <c r="S600" s="8">
        <v>2</v>
      </c>
      <c r="T600" s="16"/>
      <c r="U600" s="8"/>
      <c r="V600" s="8"/>
      <c r="W600" s="8">
        <v>48</v>
      </c>
      <c r="X600" s="8">
        <v>12</v>
      </c>
      <c r="Y600" s="8">
        <v>13</v>
      </c>
      <c r="Z600" s="8">
        <v>10</v>
      </c>
      <c r="AA600" s="8">
        <v>2</v>
      </c>
      <c r="AB600" s="8">
        <v>85</v>
      </c>
      <c r="AC600" s="24">
        <v>44380</v>
      </c>
      <c r="AD600" s="21">
        <v>17.86</v>
      </c>
      <c r="AE600" s="22">
        <v>1.89</v>
      </c>
      <c r="AF600" s="8"/>
      <c r="AG600" s="8"/>
      <c r="AH600" s="8"/>
      <c r="AI600" s="8"/>
      <c r="AJ600" s="8"/>
      <c r="AK600" s="8">
        <v>5</v>
      </c>
      <c r="AL600" s="8">
        <v>1</v>
      </c>
      <c r="AM600" s="8">
        <v>2</v>
      </c>
      <c r="AN600" s="8">
        <v>2</v>
      </c>
      <c r="AO600" s="8">
        <v>2</v>
      </c>
      <c r="AP600" s="8">
        <v>12</v>
      </c>
      <c r="AQ600" s="24">
        <v>44380</v>
      </c>
      <c r="AR600" s="23">
        <v>1.52</v>
      </c>
      <c r="AS600" s="22">
        <v>1.75</v>
      </c>
    </row>
    <row r="601" spans="1:45" x14ac:dyDescent="0.2">
      <c r="A601" s="8" t="s">
        <v>6719</v>
      </c>
      <c r="B601" s="12">
        <v>44259</v>
      </c>
      <c r="C601" s="8">
        <v>116</v>
      </c>
      <c r="D601" s="8" t="s">
        <v>6720</v>
      </c>
      <c r="E601" s="8" t="s">
        <v>6721</v>
      </c>
      <c r="F601" s="8"/>
      <c r="G601" s="8"/>
      <c r="H601" s="8"/>
      <c r="I601" s="8"/>
      <c r="J601" s="8">
        <v>77</v>
      </c>
      <c r="K601" s="8">
        <v>31</v>
      </c>
      <c r="L601" s="8">
        <v>19</v>
      </c>
      <c r="M601" s="8">
        <v>6</v>
      </c>
      <c r="N601" s="8">
        <v>7</v>
      </c>
      <c r="O601" s="8">
        <v>2</v>
      </c>
      <c r="P601" s="8">
        <v>5</v>
      </c>
      <c r="Q601" s="8">
        <v>2</v>
      </c>
      <c r="R601" s="8">
        <v>8</v>
      </c>
      <c r="S601" s="8">
        <v>4</v>
      </c>
      <c r="T601" s="16"/>
      <c r="U601" s="8"/>
      <c r="V601" s="8"/>
      <c r="W601" s="8">
        <v>77</v>
      </c>
      <c r="X601" s="8">
        <v>19</v>
      </c>
      <c r="Y601" s="8">
        <v>7</v>
      </c>
      <c r="Z601" s="8">
        <v>5</v>
      </c>
      <c r="AA601" s="8">
        <v>4</v>
      </c>
      <c r="AB601" s="8">
        <v>112</v>
      </c>
      <c r="AC601" s="24">
        <v>44259</v>
      </c>
      <c r="AD601" s="21">
        <v>31.11</v>
      </c>
      <c r="AE601" s="22">
        <v>2.04</v>
      </c>
      <c r="AF601" s="8"/>
      <c r="AG601" s="8"/>
      <c r="AH601" s="8"/>
      <c r="AI601" s="8"/>
      <c r="AJ601" s="8"/>
      <c r="AK601" s="8">
        <v>31</v>
      </c>
      <c r="AL601" s="8">
        <v>6</v>
      </c>
      <c r="AM601" s="8">
        <v>2</v>
      </c>
      <c r="AN601" s="8">
        <v>2</v>
      </c>
      <c r="AO601" s="8">
        <v>4</v>
      </c>
      <c r="AP601" s="8">
        <v>45</v>
      </c>
      <c r="AQ601" s="24">
        <v>44259</v>
      </c>
      <c r="AR601" s="23">
        <v>12.41</v>
      </c>
      <c r="AS601" s="22">
        <v>2.14</v>
      </c>
    </row>
    <row r="602" spans="1:45" x14ac:dyDescent="0.2">
      <c r="A602" s="8" t="s">
        <v>6722</v>
      </c>
      <c r="B602" s="12">
        <v>44231</v>
      </c>
      <c r="C602" s="8">
        <v>17</v>
      </c>
      <c r="D602" s="8" t="s">
        <v>736</v>
      </c>
      <c r="E602" s="8" t="s">
        <v>6723</v>
      </c>
      <c r="F602" s="8"/>
      <c r="G602" s="8"/>
      <c r="H602" s="8"/>
      <c r="I602" s="8"/>
      <c r="J602" s="8">
        <v>11</v>
      </c>
      <c r="K602" s="8">
        <v>6</v>
      </c>
      <c r="L602" s="8">
        <v>3</v>
      </c>
      <c r="M602" s="8">
        <v>2</v>
      </c>
      <c r="N602" s="8">
        <v>2</v>
      </c>
      <c r="O602" s="8">
        <v>0</v>
      </c>
      <c r="P602" s="8">
        <v>1</v>
      </c>
      <c r="Q602" s="8">
        <v>0</v>
      </c>
      <c r="R602" s="8">
        <v>1</v>
      </c>
      <c r="S602" s="8">
        <v>0</v>
      </c>
      <c r="T602" s="16"/>
      <c r="U602" s="8"/>
      <c r="V602" s="8"/>
      <c r="W602" s="8">
        <v>11</v>
      </c>
      <c r="X602" s="8">
        <v>3</v>
      </c>
      <c r="Y602" s="8">
        <v>2</v>
      </c>
      <c r="Z602" s="8">
        <v>1</v>
      </c>
      <c r="AA602" s="8">
        <v>0</v>
      </c>
      <c r="AB602" s="8">
        <v>17</v>
      </c>
      <c r="AC602" s="24">
        <v>44231</v>
      </c>
      <c r="AD602" s="21">
        <v>4.3899999999999997</v>
      </c>
      <c r="AE602" s="22">
        <v>1.88</v>
      </c>
      <c r="AF602" s="8"/>
      <c r="AG602" s="8"/>
      <c r="AH602" s="8"/>
      <c r="AI602" s="8"/>
      <c r="AJ602" s="8"/>
      <c r="AK602" s="8">
        <v>6</v>
      </c>
      <c r="AL602" s="8">
        <v>2</v>
      </c>
      <c r="AM602" s="8">
        <v>0</v>
      </c>
      <c r="AN602" s="8">
        <v>0</v>
      </c>
      <c r="AO602" s="8">
        <v>0</v>
      </c>
      <c r="AP602" s="8">
        <v>8</v>
      </c>
      <c r="AQ602" s="24">
        <v>44231</v>
      </c>
      <c r="AR602" s="23">
        <v>2.61</v>
      </c>
      <c r="AS602" s="22">
        <v>1.71</v>
      </c>
    </row>
    <row r="603" spans="1:45" x14ac:dyDescent="0.2">
      <c r="A603" s="8" t="s">
        <v>6724</v>
      </c>
      <c r="B603" s="8"/>
      <c r="C603" s="8"/>
      <c r="D603" s="8" t="s">
        <v>919</v>
      </c>
      <c r="E603" s="8" t="s">
        <v>6725</v>
      </c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16"/>
      <c r="U603" s="8"/>
      <c r="V603" s="8"/>
      <c r="W603" s="8"/>
      <c r="X603" s="8"/>
      <c r="Y603" s="8"/>
      <c r="Z603" s="8"/>
      <c r="AA603" s="8"/>
      <c r="AB603" s="8">
        <v>0</v>
      </c>
      <c r="AC603" s="17"/>
      <c r="AD603" s="21" t="e">
        <v>#DIV/0!</v>
      </c>
      <c r="AE603" s="22" t="e">
        <v>#DIV/0!</v>
      </c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>
        <v>0</v>
      </c>
      <c r="AQ603" s="17"/>
      <c r="AR603" s="23" t="e">
        <v>#DIV/0!</v>
      </c>
      <c r="AS603" s="22" t="e">
        <v>#DIV/0!</v>
      </c>
    </row>
    <row r="604" spans="1:45" x14ac:dyDescent="0.2">
      <c r="A604" s="8" t="s">
        <v>6726</v>
      </c>
      <c r="B604" s="12">
        <v>44289</v>
      </c>
      <c r="C604" s="8">
        <v>164</v>
      </c>
      <c r="D604" s="8" t="s">
        <v>763</v>
      </c>
      <c r="E604" s="8" t="s">
        <v>6727</v>
      </c>
      <c r="F604" s="8"/>
      <c r="G604" s="8"/>
      <c r="H604" s="8"/>
      <c r="I604" s="8"/>
      <c r="J604" s="8">
        <v>60</v>
      </c>
      <c r="K604" s="8">
        <v>8</v>
      </c>
      <c r="L604" s="8">
        <v>28</v>
      </c>
      <c r="M604" s="8">
        <v>6</v>
      </c>
      <c r="N604" s="8">
        <v>22</v>
      </c>
      <c r="O604" s="8">
        <v>3</v>
      </c>
      <c r="P604" s="8">
        <v>18</v>
      </c>
      <c r="Q604" s="8">
        <v>2</v>
      </c>
      <c r="R604" s="8">
        <v>36</v>
      </c>
      <c r="S604" s="8">
        <v>9</v>
      </c>
      <c r="T604" s="16"/>
      <c r="U604" s="8"/>
      <c r="V604" s="8"/>
      <c r="W604" s="8">
        <v>60</v>
      </c>
      <c r="X604" s="8">
        <v>28</v>
      </c>
      <c r="Y604" s="8">
        <v>22</v>
      </c>
      <c r="Z604" s="8">
        <v>18</v>
      </c>
      <c r="AA604" s="8">
        <v>9</v>
      </c>
      <c r="AB604" s="8">
        <v>137</v>
      </c>
      <c r="AC604" s="24">
        <v>44289</v>
      </c>
      <c r="AD604" s="21">
        <v>19.489999999999998</v>
      </c>
      <c r="AE604" s="22">
        <v>1.54</v>
      </c>
      <c r="AF604" s="8"/>
      <c r="AG604" s="8"/>
      <c r="AH604" s="8"/>
      <c r="AI604" s="8"/>
      <c r="AJ604" s="8"/>
      <c r="AK604" s="8">
        <v>8</v>
      </c>
      <c r="AL604" s="8">
        <v>6</v>
      </c>
      <c r="AM604" s="8">
        <v>3</v>
      </c>
      <c r="AN604" s="8">
        <v>2</v>
      </c>
      <c r="AO604" s="8">
        <v>9</v>
      </c>
      <c r="AP604" s="8">
        <v>28</v>
      </c>
      <c r="AQ604" s="24">
        <v>44289</v>
      </c>
      <c r="AR604" s="23">
        <v>3.05</v>
      </c>
      <c r="AS604" s="22">
        <v>-0.16</v>
      </c>
    </row>
    <row r="605" spans="1:45" x14ac:dyDescent="0.2">
      <c r="A605" s="8" t="s">
        <v>6728</v>
      </c>
      <c r="B605" s="8" t="s">
        <v>76</v>
      </c>
      <c r="C605" s="8">
        <v>37</v>
      </c>
      <c r="D605" s="8" t="s">
        <v>6729</v>
      </c>
      <c r="E605" s="8" t="s">
        <v>6730</v>
      </c>
      <c r="F605" s="8"/>
      <c r="G605" s="8"/>
      <c r="H605" s="8"/>
      <c r="I605" s="8"/>
      <c r="J605" s="8">
        <v>25</v>
      </c>
      <c r="K605" s="8">
        <v>5</v>
      </c>
      <c r="L605" s="8">
        <v>2</v>
      </c>
      <c r="M605" s="8">
        <v>1</v>
      </c>
      <c r="N605" s="8">
        <v>5</v>
      </c>
      <c r="O605" s="8">
        <v>0</v>
      </c>
      <c r="P605" s="8">
        <v>5</v>
      </c>
      <c r="Q605" s="8">
        <v>0</v>
      </c>
      <c r="R605" s="8">
        <v>5</v>
      </c>
      <c r="S605" s="8">
        <v>0</v>
      </c>
      <c r="T605" s="16"/>
      <c r="U605" s="8"/>
      <c r="V605" s="8"/>
      <c r="W605" s="8">
        <v>25</v>
      </c>
      <c r="X605" s="8">
        <v>2</v>
      </c>
      <c r="Y605" s="8">
        <v>5</v>
      </c>
      <c r="Z605" s="8">
        <v>5</v>
      </c>
      <c r="AA605" s="8">
        <v>0</v>
      </c>
      <c r="AB605" s="8">
        <v>37</v>
      </c>
      <c r="AC605" s="17" t="s">
        <v>76</v>
      </c>
      <c r="AD605" s="21">
        <v>10.06</v>
      </c>
      <c r="AE605" s="22">
        <v>1.99</v>
      </c>
      <c r="AF605" s="8"/>
      <c r="AG605" s="8"/>
      <c r="AH605" s="8"/>
      <c r="AI605" s="8"/>
      <c r="AJ605" s="8"/>
      <c r="AK605" s="8">
        <v>5</v>
      </c>
      <c r="AL605" s="8">
        <v>1</v>
      </c>
      <c r="AM605" s="8">
        <v>0</v>
      </c>
      <c r="AN605" s="8">
        <v>0</v>
      </c>
      <c r="AO605" s="8">
        <v>0</v>
      </c>
      <c r="AP605" s="8">
        <v>6</v>
      </c>
      <c r="AQ605" s="17" t="s">
        <v>76</v>
      </c>
      <c r="AR605" s="23">
        <v>2.17</v>
      </c>
      <c r="AS605" s="22">
        <v>2.0299999999999998</v>
      </c>
    </row>
    <row r="606" spans="1:45" x14ac:dyDescent="0.2">
      <c r="A606" s="8" t="s">
        <v>6731</v>
      </c>
      <c r="B606" s="12">
        <v>44259</v>
      </c>
      <c r="C606" s="8">
        <v>101</v>
      </c>
      <c r="D606" s="8" t="s">
        <v>6732</v>
      </c>
      <c r="E606" s="8" t="s">
        <v>6733</v>
      </c>
      <c r="F606" s="8"/>
      <c r="G606" s="8"/>
      <c r="H606" s="8"/>
      <c r="I606" s="8"/>
      <c r="J606" s="8">
        <v>66</v>
      </c>
      <c r="K606" s="8">
        <v>15</v>
      </c>
      <c r="L606" s="8">
        <v>20</v>
      </c>
      <c r="M606" s="8">
        <v>4</v>
      </c>
      <c r="N606" s="8">
        <v>6</v>
      </c>
      <c r="O606" s="8">
        <v>1</v>
      </c>
      <c r="P606" s="8">
        <v>5</v>
      </c>
      <c r="Q606" s="8">
        <v>1</v>
      </c>
      <c r="R606" s="8">
        <v>5</v>
      </c>
      <c r="S606" s="8">
        <v>1</v>
      </c>
      <c r="T606" s="16"/>
      <c r="U606" s="8"/>
      <c r="V606" s="8"/>
      <c r="W606" s="8">
        <v>66</v>
      </c>
      <c r="X606" s="8">
        <v>20</v>
      </c>
      <c r="Y606" s="8">
        <v>6</v>
      </c>
      <c r="Z606" s="8">
        <v>5</v>
      </c>
      <c r="AA606" s="8">
        <v>1</v>
      </c>
      <c r="AB606" s="8">
        <v>98</v>
      </c>
      <c r="AC606" s="24">
        <v>44259</v>
      </c>
      <c r="AD606" s="21">
        <v>26.91</v>
      </c>
      <c r="AE606" s="22">
        <v>1.88</v>
      </c>
      <c r="AF606" s="8"/>
      <c r="AG606" s="8"/>
      <c r="AH606" s="8"/>
      <c r="AI606" s="8"/>
      <c r="AJ606" s="8"/>
      <c r="AK606" s="8">
        <v>15</v>
      </c>
      <c r="AL606" s="8">
        <v>4</v>
      </c>
      <c r="AM606" s="8">
        <v>1</v>
      </c>
      <c r="AN606" s="8">
        <v>1</v>
      </c>
      <c r="AO606" s="8">
        <v>1</v>
      </c>
      <c r="AP606" s="8">
        <v>22</v>
      </c>
      <c r="AQ606" s="24">
        <v>44259</v>
      </c>
      <c r="AR606" s="23">
        <v>6.07</v>
      </c>
      <c r="AS606" s="22">
        <v>2</v>
      </c>
    </row>
    <row r="607" spans="1:45" x14ac:dyDescent="0.2">
      <c r="A607" s="8" t="s">
        <v>6734</v>
      </c>
      <c r="B607" s="12">
        <v>44200</v>
      </c>
      <c r="C607" s="8">
        <v>481</v>
      </c>
      <c r="D607" s="8" t="s">
        <v>245</v>
      </c>
      <c r="E607" s="8" t="s">
        <v>6735</v>
      </c>
      <c r="F607" s="8"/>
      <c r="G607" s="8"/>
      <c r="H607" s="8"/>
      <c r="I607" s="8"/>
      <c r="J607" s="8">
        <v>281</v>
      </c>
      <c r="K607" s="8">
        <v>62</v>
      </c>
      <c r="L607" s="8">
        <v>86</v>
      </c>
      <c r="M607" s="8">
        <v>7</v>
      </c>
      <c r="N607" s="8">
        <v>57</v>
      </c>
      <c r="O607" s="8">
        <v>9</v>
      </c>
      <c r="P607" s="8">
        <v>27</v>
      </c>
      <c r="Q607" s="8">
        <v>8</v>
      </c>
      <c r="R607" s="8">
        <v>30</v>
      </c>
      <c r="S607" s="8">
        <v>10</v>
      </c>
      <c r="T607" s="16"/>
      <c r="U607" s="8"/>
      <c r="V607" s="8"/>
      <c r="W607" s="8">
        <v>281</v>
      </c>
      <c r="X607" s="8">
        <v>86</v>
      </c>
      <c r="Y607" s="8">
        <v>57</v>
      </c>
      <c r="Z607" s="8">
        <v>27</v>
      </c>
      <c r="AA607" s="8">
        <v>10</v>
      </c>
      <c r="AB607" s="8">
        <v>461</v>
      </c>
      <c r="AC607" s="24">
        <v>44200</v>
      </c>
      <c r="AD607" s="21">
        <v>109.47</v>
      </c>
      <c r="AE607" s="22">
        <v>1.86</v>
      </c>
      <c r="AF607" s="8"/>
      <c r="AG607" s="8"/>
      <c r="AH607" s="8"/>
      <c r="AI607" s="8"/>
      <c r="AJ607" s="8"/>
      <c r="AK607" s="8">
        <v>62</v>
      </c>
      <c r="AL607" s="8">
        <v>7</v>
      </c>
      <c r="AM607" s="8">
        <v>9</v>
      </c>
      <c r="AN607" s="8">
        <v>8</v>
      </c>
      <c r="AO607" s="8">
        <v>10</v>
      </c>
      <c r="AP607" s="8">
        <v>96</v>
      </c>
      <c r="AQ607" s="24">
        <v>44200</v>
      </c>
      <c r="AR607" s="23">
        <v>23.95</v>
      </c>
      <c r="AS607" s="22">
        <v>2.2200000000000002</v>
      </c>
    </row>
    <row r="608" spans="1:45" x14ac:dyDescent="0.2">
      <c r="A608" s="8" t="s">
        <v>6736</v>
      </c>
      <c r="B608" s="12">
        <v>44290</v>
      </c>
      <c r="C608" s="8">
        <v>391</v>
      </c>
      <c r="D608" s="8" t="s">
        <v>6737</v>
      </c>
      <c r="E608" s="8" t="s">
        <v>6738</v>
      </c>
      <c r="F608" s="8"/>
      <c r="G608" s="8"/>
      <c r="H608" s="8"/>
      <c r="I608" s="8"/>
      <c r="J608" s="8">
        <v>264</v>
      </c>
      <c r="K608" s="8">
        <v>200</v>
      </c>
      <c r="L608" s="8">
        <v>68</v>
      </c>
      <c r="M608" s="8">
        <v>55</v>
      </c>
      <c r="N608" s="8">
        <v>34</v>
      </c>
      <c r="O608" s="8">
        <v>24</v>
      </c>
      <c r="P608" s="8">
        <v>11</v>
      </c>
      <c r="Q608" s="8">
        <v>8</v>
      </c>
      <c r="R608" s="8">
        <v>14</v>
      </c>
      <c r="S608" s="8">
        <v>10</v>
      </c>
      <c r="T608" s="16"/>
      <c r="U608" s="8"/>
      <c r="V608" s="8"/>
      <c r="W608" s="8">
        <v>264</v>
      </c>
      <c r="X608" s="8">
        <v>68</v>
      </c>
      <c r="Y608" s="8">
        <v>34</v>
      </c>
      <c r="Z608" s="8">
        <v>11</v>
      </c>
      <c r="AA608" s="8">
        <v>10</v>
      </c>
      <c r="AB608" s="8">
        <v>387</v>
      </c>
      <c r="AC608" s="24">
        <v>44290</v>
      </c>
      <c r="AD608" s="21">
        <v>106.94</v>
      </c>
      <c r="AE608" s="22">
        <v>1.98</v>
      </c>
      <c r="AF608" s="8"/>
      <c r="AG608" s="8"/>
      <c r="AH608" s="8"/>
      <c r="AI608" s="8"/>
      <c r="AJ608" s="8"/>
      <c r="AK608" s="8">
        <v>200</v>
      </c>
      <c r="AL608" s="8">
        <v>55</v>
      </c>
      <c r="AM608" s="8">
        <v>24</v>
      </c>
      <c r="AN608" s="8">
        <v>8</v>
      </c>
      <c r="AO608" s="8">
        <v>10</v>
      </c>
      <c r="AP608" s="8">
        <v>297</v>
      </c>
      <c r="AQ608" s="24">
        <v>44290</v>
      </c>
      <c r="AR608" s="23">
        <v>80.81</v>
      </c>
      <c r="AS608" s="22">
        <v>1.96</v>
      </c>
    </row>
    <row r="609" spans="1:45" x14ac:dyDescent="0.2">
      <c r="A609" s="8" t="s">
        <v>6739</v>
      </c>
      <c r="B609" s="12">
        <v>44259</v>
      </c>
      <c r="C609" s="8">
        <v>254</v>
      </c>
      <c r="D609" s="8" t="s">
        <v>763</v>
      </c>
      <c r="E609" s="8" t="s">
        <v>6740</v>
      </c>
      <c r="F609" s="8"/>
      <c r="G609" s="8"/>
      <c r="H609" s="8"/>
      <c r="I609" s="8"/>
      <c r="J609" s="8">
        <v>153</v>
      </c>
      <c r="K609" s="8">
        <v>36</v>
      </c>
      <c r="L609" s="8">
        <v>55</v>
      </c>
      <c r="M609" s="8">
        <v>19</v>
      </c>
      <c r="N609" s="8">
        <v>24</v>
      </c>
      <c r="O609" s="8">
        <v>7</v>
      </c>
      <c r="P609" s="8">
        <v>12</v>
      </c>
      <c r="Q609" s="8">
        <v>7</v>
      </c>
      <c r="R609" s="8">
        <v>10</v>
      </c>
      <c r="S609" s="8">
        <v>4</v>
      </c>
      <c r="T609" s="16"/>
      <c r="U609" s="8"/>
      <c r="V609" s="8"/>
      <c r="W609" s="8">
        <v>153</v>
      </c>
      <c r="X609" s="8">
        <v>55</v>
      </c>
      <c r="Y609" s="8">
        <v>24</v>
      </c>
      <c r="Z609" s="8">
        <v>12</v>
      </c>
      <c r="AA609" s="8">
        <v>4</v>
      </c>
      <c r="AB609" s="8">
        <v>248</v>
      </c>
      <c r="AC609" s="24">
        <v>44259</v>
      </c>
      <c r="AD609" s="21">
        <v>60.97</v>
      </c>
      <c r="AE609" s="22">
        <v>1.73</v>
      </c>
      <c r="AF609" s="8"/>
      <c r="AG609" s="8"/>
      <c r="AH609" s="8"/>
      <c r="AI609" s="8"/>
      <c r="AJ609" s="8"/>
      <c r="AK609" s="8">
        <v>36</v>
      </c>
      <c r="AL609" s="8">
        <v>19</v>
      </c>
      <c r="AM609" s="8">
        <v>7</v>
      </c>
      <c r="AN609" s="8">
        <v>7</v>
      </c>
      <c r="AO609" s="8">
        <v>4</v>
      </c>
      <c r="AP609" s="8">
        <v>73</v>
      </c>
      <c r="AQ609" s="24">
        <v>44259</v>
      </c>
      <c r="AR609" s="23">
        <v>13.28</v>
      </c>
      <c r="AS609" s="22">
        <v>1.39</v>
      </c>
    </row>
    <row r="610" spans="1:45" x14ac:dyDescent="0.2">
      <c r="A610" s="8" t="s">
        <v>6741</v>
      </c>
      <c r="B610" s="12">
        <v>44290</v>
      </c>
      <c r="C610" s="8">
        <v>73</v>
      </c>
      <c r="D610" s="8" t="s">
        <v>6742</v>
      </c>
      <c r="E610" s="8" t="s">
        <v>6743</v>
      </c>
      <c r="F610" s="8"/>
      <c r="G610" s="8"/>
      <c r="H610" s="8"/>
      <c r="I610" s="8"/>
      <c r="J610" s="8">
        <v>54</v>
      </c>
      <c r="K610" s="8">
        <v>23</v>
      </c>
      <c r="L610" s="8">
        <v>10</v>
      </c>
      <c r="M610" s="8">
        <v>2</v>
      </c>
      <c r="N610" s="8">
        <v>6</v>
      </c>
      <c r="O610" s="8">
        <v>0</v>
      </c>
      <c r="P610" s="8">
        <v>1</v>
      </c>
      <c r="Q610" s="8">
        <v>0</v>
      </c>
      <c r="R610" s="8">
        <v>2</v>
      </c>
      <c r="S610" s="8">
        <v>0</v>
      </c>
      <c r="T610" s="16"/>
      <c r="U610" s="8"/>
      <c r="V610" s="8"/>
      <c r="W610" s="8">
        <v>54</v>
      </c>
      <c r="X610" s="8">
        <v>10</v>
      </c>
      <c r="Y610" s="8">
        <v>6</v>
      </c>
      <c r="Z610" s="8">
        <v>1</v>
      </c>
      <c r="AA610" s="8">
        <v>0</v>
      </c>
      <c r="AB610" s="8">
        <v>71</v>
      </c>
      <c r="AC610" s="24">
        <v>44290</v>
      </c>
      <c r="AD610" s="21">
        <v>22.61</v>
      </c>
      <c r="AE610" s="22">
        <v>2.06</v>
      </c>
      <c r="AF610" s="8"/>
      <c r="AG610" s="8"/>
      <c r="AH610" s="8"/>
      <c r="AI610" s="8"/>
      <c r="AJ610" s="8"/>
      <c r="AK610" s="8">
        <v>23</v>
      </c>
      <c r="AL610" s="8">
        <v>2</v>
      </c>
      <c r="AM610" s="8">
        <v>0</v>
      </c>
      <c r="AN610" s="8">
        <v>0</v>
      </c>
      <c r="AO610" s="8">
        <v>0</v>
      </c>
      <c r="AP610" s="8">
        <v>25</v>
      </c>
      <c r="AQ610" s="24">
        <v>44290</v>
      </c>
      <c r="AR610" s="23">
        <v>10.1</v>
      </c>
      <c r="AS610" s="22">
        <v>2.2000000000000002</v>
      </c>
    </row>
    <row r="611" spans="1:45" x14ac:dyDescent="0.2">
      <c r="A611" s="8" t="s">
        <v>6744</v>
      </c>
      <c r="B611" s="12">
        <v>44411</v>
      </c>
      <c r="C611" s="8">
        <v>13</v>
      </c>
      <c r="D611" s="8" t="s">
        <v>6745</v>
      </c>
      <c r="E611" s="8" t="s">
        <v>6746</v>
      </c>
      <c r="F611" s="8"/>
      <c r="G611" s="8"/>
      <c r="H611" s="8"/>
      <c r="I611" s="8"/>
      <c r="J611" s="8">
        <v>9</v>
      </c>
      <c r="K611" s="8">
        <v>4</v>
      </c>
      <c r="L611" s="8">
        <v>9</v>
      </c>
      <c r="M611" s="8">
        <v>4</v>
      </c>
      <c r="N611" s="8">
        <v>1</v>
      </c>
      <c r="O611" s="8">
        <v>1</v>
      </c>
      <c r="P611" s="8">
        <v>1</v>
      </c>
      <c r="Q611" s="8">
        <v>1</v>
      </c>
      <c r="R611" s="8">
        <v>3</v>
      </c>
      <c r="S611" s="8">
        <v>3</v>
      </c>
      <c r="T611" s="16"/>
      <c r="U611" s="8"/>
      <c r="V611" s="8"/>
      <c r="W611" s="8">
        <v>9</v>
      </c>
      <c r="X611" s="8">
        <v>9</v>
      </c>
      <c r="Y611" s="8">
        <v>1</v>
      </c>
      <c r="Z611" s="8">
        <v>1</v>
      </c>
      <c r="AA611" s="8">
        <v>3</v>
      </c>
      <c r="AB611" s="8">
        <v>23</v>
      </c>
      <c r="AC611" s="24">
        <v>44411</v>
      </c>
      <c r="AD611" s="21">
        <v>4.0999999999999996</v>
      </c>
      <c r="AE611" s="22">
        <v>0.44</v>
      </c>
      <c r="AF611" s="8"/>
      <c r="AG611" s="8"/>
      <c r="AH611" s="8"/>
      <c r="AI611" s="8"/>
      <c r="AJ611" s="8"/>
      <c r="AK611" s="8">
        <v>4</v>
      </c>
      <c r="AL611" s="8">
        <v>4</v>
      </c>
      <c r="AM611" s="8">
        <v>1</v>
      </c>
      <c r="AN611" s="8">
        <v>1</v>
      </c>
      <c r="AO611" s="8">
        <v>3</v>
      </c>
      <c r="AP611" s="8">
        <v>13</v>
      </c>
      <c r="AQ611" s="24">
        <v>44411</v>
      </c>
      <c r="AR611" s="23">
        <v>1.52</v>
      </c>
      <c r="AS611" s="22">
        <v>-0.32</v>
      </c>
    </row>
    <row r="612" spans="1:45" x14ac:dyDescent="0.2">
      <c r="A612" s="8" t="s">
        <v>6747</v>
      </c>
      <c r="B612" s="12">
        <v>44442</v>
      </c>
      <c r="C612" s="8">
        <v>73</v>
      </c>
      <c r="D612" s="8" t="s">
        <v>4789</v>
      </c>
      <c r="E612" s="8" t="s">
        <v>6748</v>
      </c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16"/>
      <c r="U612" s="8"/>
      <c r="V612" s="8"/>
      <c r="W612" s="8"/>
      <c r="X612" s="8"/>
      <c r="Y612" s="8"/>
      <c r="Z612" s="8"/>
      <c r="AA612" s="8"/>
      <c r="AB612" s="8">
        <v>0</v>
      </c>
      <c r="AC612" s="24">
        <v>44442</v>
      </c>
      <c r="AD612" s="21" t="e">
        <v>#DIV/0!</v>
      </c>
      <c r="AE612" s="22" t="e">
        <v>#DIV/0!</v>
      </c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>
        <v>0</v>
      </c>
      <c r="AQ612" s="24">
        <v>44442</v>
      </c>
      <c r="AR612" s="23" t="e">
        <v>#DIV/0!</v>
      </c>
      <c r="AS612" s="22" t="e">
        <v>#DIV/0!</v>
      </c>
    </row>
    <row r="613" spans="1:45" x14ac:dyDescent="0.2">
      <c r="A613" s="8" t="s">
        <v>6749</v>
      </c>
      <c r="B613" s="8" t="s">
        <v>76</v>
      </c>
      <c r="C613" s="8">
        <v>55</v>
      </c>
      <c r="D613" s="8" t="s">
        <v>810</v>
      </c>
      <c r="E613" s="8" t="s">
        <v>6750</v>
      </c>
      <c r="F613" s="8"/>
      <c r="G613" s="8"/>
      <c r="H613" s="8"/>
      <c r="I613" s="8"/>
      <c r="J613" s="8">
        <v>55</v>
      </c>
      <c r="K613" s="8">
        <v>12</v>
      </c>
      <c r="L613" s="8">
        <v>8</v>
      </c>
      <c r="M613" s="8">
        <v>4</v>
      </c>
      <c r="N613" s="8">
        <v>8</v>
      </c>
      <c r="O613" s="8">
        <v>4</v>
      </c>
      <c r="P613" s="8">
        <v>3</v>
      </c>
      <c r="Q613" s="8">
        <v>1</v>
      </c>
      <c r="R613" s="8">
        <v>3</v>
      </c>
      <c r="S613" s="8">
        <v>1</v>
      </c>
      <c r="T613" s="16"/>
      <c r="U613" s="8"/>
      <c r="V613" s="8"/>
      <c r="W613" s="8">
        <v>55</v>
      </c>
      <c r="X613" s="8">
        <v>8</v>
      </c>
      <c r="Y613" s="8">
        <v>8</v>
      </c>
      <c r="Z613" s="8">
        <v>3</v>
      </c>
      <c r="AA613" s="8">
        <v>1</v>
      </c>
      <c r="AB613" s="8">
        <v>75</v>
      </c>
      <c r="AC613" s="17" t="s">
        <v>76</v>
      </c>
      <c r="AD613" s="21">
        <v>22.57</v>
      </c>
      <c r="AE613" s="22">
        <v>2.13</v>
      </c>
      <c r="AF613" s="8"/>
      <c r="AG613" s="8"/>
      <c r="AH613" s="8"/>
      <c r="AI613" s="8"/>
      <c r="AJ613" s="8"/>
      <c r="AK613" s="8">
        <v>12</v>
      </c>
      <c r="AL613" s="8">
        <v>4</v>
      </c>
      <c r="AM613" s="8">
        <v>4</v>
      </c>
      <c r="AN613" s="8">
        <v>1</v>
      </c>
      <c r="AO613" s="8">
        <v>1</v>
      </c>
      <c r="AP613" s="8">
        <v>22</v>
      </c>
      <c r="AQ613" s="17" t="s">
        <v>76</v>
      </c>
      <c r="AR613" s="23">
        <v>4.51</v>
      </c>
      <c r="AS613" s="22">
        <v>1.64</v>
      </c>
    </row>
    <row r="614" spans="1:45" x14ac:dyDescent="0.2">
      <c r="A614" s="8" t="s">
        <v>6751</v>
      </c>
      <c r="B614" s="12">
        <v>44200</v>
      </c>
      <c r="C614" s="8">
        <v>6</v>
      </c>
      <c r="D614" s="8" t="s">
        <v>723</v>
      </c>
      <c r="E614" s="8" t="s">
        <v>6752</v>
      </c>
      <c r="F614" s="8"/>
      <c r="G614" s="8"/>
      <c r="H614" s="8"/>
      <c r="I614" s="8"/>
      <c r="J614" s="8">
        <v>3</v>
      </c>
      <c r="K614" s="8">
        <v>0</v>
      </c>
      <c r="L614" s="8">
        <v>1</v>
      </c>
      <c r="M614" s="8">
        <v>0</v>
      </c>
      <c r="N614" s="8">
        <v>2</v>
      </c>
      <c r="O614" s="8">
        <v>1</v>
      </c>
      <c r="P614" s="8">
        <v>2</v>
      </c>
      <c r="Q614" s="8">
        <v>1</v>
      </c>
      <c r="R614" s="8">
        <v>2</v>
      </c>
      <c r="S614" s="8">
        <v>1</v>
      </c>
      <c r="T614" s="16"/>
      <c r="U614" s="8"/>
      <c r="V614" s="8"/>
      <c r="W614" s="8">
        <v>3</v>
      </c>
      <c r="X614" s="8">
        <v>1</v>
      </c>
      <c r="Y614" s="8">
        <v>2</v>
      </c>
      <c r="Z614" s="8">
        <v>2</v>
      </c>
      <c r="AA614" s="8">
        <v>1</v>
      </c>
      <c r="AB614" s="8">
        <v>9</v>
      </c>
      <c r="AC614" s="24">
        <v>44200</v>
      </c>
      <c r="AD614" s="21">
        <v>0.84</v>
      </c>
      <c r="AE614" s="22">
        <v>0.51</v>
      </c>
      <c r="AF614" s="8"/>
      <c r="AG614" s="8"/>
      <c r="AH614" s="8"/>
      <c r="AI614" s="8"/>
      <c r="AJ614" s="8"/>
      <c r="AK614" s="8">
        <v>0</v>
      </c>
      <c r="AL614" s="8">
        <v>0</v>
      </c>
      <c r="AM614" s="8">
        <v>1</v>
      </c>
      <c r="AN614" s="8">
        <v>1</v>
      </c>
      <c r="AO614" s="8">
        <v>1</v>
      </c>
      <c r="AP614" s="8">
        <v>3</v>
      </c>
      <c r="AQ614" s="24">
        <v>44200</v>
      </c>
      <c r="AR614" s="23">
        <v>0.55000000000000004</v>
      </c>
      <c r="AS614" s="22">
        <v>-0.61</v>
      </c>
    </row>
    <row r="615" spans="1:45" x14ac:dyDescent="0.2">
      <c r="A615" s="8" t="s">
        <v>6753</v>
      </c>
      <c r="B615" s="12">
        <v>44380</v>
      </c>
      <c r="C615" s="8">
        <v>100</v>
      </c>
      <c r="D615" s="8" t="s">
        <v>144</v>
      </c>
      <c r="E615" s="8" t="s">
        <v>6754</v>
      </c>
      <c r="F615" s="8"/>
      <c r="G615" s="8"/>
      <c r="H615" s="8"/>
      <c r="I615" s="8"/>
      <c r="J615" s="8">
        <v>51</v>
      </c>
      <c r="K615" s="8">
        <v>4</v>
      </c>
      <c r="L615" s="8">
        <v>14</v>
      </c>
      <c r="M615" s="8">
        <v>4</v>
      </c>
      <c r="N615" s="8">
        <v>14</v>
      </c>
      <c r="O615" s="8">
        <v>5</v>
      </c>
      <c r="P615" s="8">
        <v>8</v>
      </c>
      <c r="Q615" s="8">
        <v>4</v>
      </c>
      <c r="R615" s="8">
        <v>17</v>
      </c>
      <c r="S615" s="8">
        <v>5</v>
      </c>
      <c r="T615" s="16"/>
      <c r="U615" s="8"/>
      <c r="V615" s="8"/>
      <c r="W615" s="8">
        <v>51</v>
      </c>
      <c r="X615" s="8">
        <v>14</v>
      </c>
      <c r="Y615" s="8">
        <v>14</v>
      </c>
      <c r="Z615" s="8">
        <v>8</v>
      </c>
      <c r="AA615" s="8">
        <v>5</v>
      </c>
      <c r="AB615" s="8">
        <v>92</v>
      </c>
      <c r="AC615" s="24">
        <v>44380</v>
      </c>
      <c r="AD615" s="21">
        <v>18.64</v>
      </c>
      <c r="AE615" s="22">
        <v>1.99</v>
      </c>
      <c r="AF615" s="8"/>
      <c r="AG615" s="8"/>
      <c r="AH615" s="8"/>
      <c r="AI615" s="8"/>
      <c r="AJ615" s="8"/>
      <c r="AK615" s="8">
        <v>4</v>
      </c>
      <c r="AL615" s="8">
        <v>4</v>
      </c>
      <c r="AM615" s="8">
        <v>5</v>
      </c>
      <c r="AN615" s="8">
        <v>4</v>
      </c>
      <c r="AO615" s="8">
        <v>5</v>
      </c>
      <c r="AP615" s="8">
        <v>22</v>
      </c>
      <c r="AQ615" s="24">
        <v>44380</v>
      </c>
      <c r="AR615" s="23">
        <v>0.55000000000000004</v>
      </c>
      <c r="AS615" s="22">
        <v>0.61</v>
      </c>
    </row>
    <row r="616" spans="1:45" x14ac:dyDescent="0.2">
      <c r="A616" s="8" t="s">
        <v>6755</v>
      </c>
      <c r="B616" s="12">
        <v>44319</v>
      </c>
      <c r="C616" s="8">
        <v>7</v>
      </c>
      <c r="D616" s="8"/>
      <c r="E616" s="8" t="s">
        <v>6756</v>
      </c>
      <c r="F616" s="8"/>
      <c r="G616" s="8"/>
      <c r="H616" s="8"/>
      <c r="I616" s="8"/>
      <c r="J616" s="8">
        <v>4</v>
      </c>
      <c r="K616" s="8">
        <v>0</v>
      </c>
      <c r="L616" s="8">
        <v>1</v>
      </c>
      <c r="M616" s="8">
        <v>0</v>
      </c>
      <c r="N616" s="8">
        <v>1</v>
      </c>
      <c r="O616" s="8">
        <v>0</v>
      </c>
      <c r="P616" s="8">
        <v>1</v>
      </c>
      <c r="Q616" s="8">
        <v>0</v>
      </c>
      <c r="R616" s="8">
        <v>1</v>
      </c>
      <c r="S616" s="8">
        <v>0</v>
      </c>
      <c r="T616" s="16"/>
      <c r="U616" s="8"/>
      <c r="V616" s="8"/>
      <c r="W616" s="8">
        <v>4</v>
      </c>
      <c r="X616" s="8">
        <v>1</v>
      </c>
      <c r="Y616" s="8">
        <v>1</v>
      </c>
      <c r="Z616" s="8">
        <v>1</v>
      </c>
      <c r="AA616" s="8">
        <v>0</v>
      </c>
      <c r="AB616" s="8">
        <v>7</v>
      </c>
      <c r="AC616" s="24">
        <v>44319</v>
      </c>
      <c r="AD616" s="21">
        <v>1.52</v>
      </c>
      <c r="AE616" s="22">
        <v>1.75</v>
      </c>
      <c r="AF616" s="8"/>
      <c r="AG616" s="8"/>
      <c r="AH616" s="8"/>
      <c r="AI616" s="8"/>
      <c r="AJ616" s="8"/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24">
        <v>44319</v>
      </c>
      <c r="AR616" s="23">
        <v>0</v>
      </c>
      <c r="AS616" s="22" t="e">
        <v>#DIV/0!</v>
      </c>
    </row>
    <row r="617" spans="1:45" x14ac:dyDescent="0.2">
      <c r="A617" s="8" t="s">
        <v>6757</v>
      </c>
      <c r="B617" s="12">
        <v>44259</v>
      </c>
      <c r="C617" s="8">
        <v>7</v>
      </c>
      <c r="D617" s="8" t="s">
        <v>6758</v>
      </c>
      <c r="E617" s="8" t="s">
        <v>6759</v>
      </c>
      <c r="F617" s="8"/>
      <c r="G617" s="8"/>
      <c r="H617" s="8"/>
      <c r="I617" s="8"/>
      <c r="J617" s="8">
        <v>7</v>
      </c>
      <c r="K617" s="8">
        <v>3</v>
      </c>
      <c r="L617" s="8">
        <v>7</v>
      </c>
      <c r="M617" s="8">
        <v>3</v>
      </c>
      <c r="N617" s="8">
        <v>1</v>
      </c>
      <c r="O617" s="8">
        <v>0</v>
      </c>
      <c r="P617" s="8">
        <v>1</v>
      </c>
      <c r="Q617" s="8">
        <v>0</v>
      </c>
      <c r="R617" s="8">
        <v>1</v>
      </c>
      <c r="S617" s="8">
        <v>0</v>
      </c>
      <c r="T617" s="16"/>
      <c r="U617" s="8"/>
      <c r="V617" s="8"/>
      <c r="W617" s="8">
        <v>7</v>
      </c>
      <c r="X617" s="8">
        <v>7</v>
      </c>
      <c r="Y617" s="8">
        <v>1</v>
      </c>
      <c r="Z617" s="8">
        <v>1</v>
      </c>
      <c r="AA617" s="8">
        <v>0</v>
      </c>
      <c r="AB617" s="8">
        <v>16</v>
      </c>
      <c r="AC617" s="24">
        <v>44259</v>
      </c>
      <c r="AD617" s="21">
        <v>3.49</v>
      </c>
      <c r="AE617" s="22">
        <v>0.54</v>
      </c>
      <c r="AF617" s="8"/>
      <c r="AG617" s="8"/>
      <c r="AH617" s="8"/>
      <c r="AI617" s="8"/>
      <c r="AJ617" s="8"/>
      <c r="AK617" s="8">
        <v>3</v>
      </c>
      <c r="AL617" s="8">
        <v>3</v>
      </c>
      <c r="AM617" s="8">
        <v>0</v>
      </c>
      <c r="AN617" s="8">
        <v>0</v>
      </c>
      <c r="AO617" s="8">
        <v>0</v>
      </c>
      <c r="AP617" s="8">
        <v>6</v>
      </c>
      <c r="AQ617" s="24">
        <v>44259</v>
      </c>
      <c r="AR617" s="23">
        <v>1.64</v>
      </c>
      <c r="AS617" s="22">
        <v>0.61</v>
      </c>
    </row>
    <row r="618" spans="1:45" x14ac:dyDescent="0.2">
      <c r="A618" s="8" t="s">
        <v>6760</v>
      </c>
      <c r="B618" s="8" t="s">
        <v>76</v>
      </c>
      <c r="C618" s="8">
        <v>307</v>
      </c>
      <c r="D618" s="8" t="s">
        <v>6411</v>
      </c>
      <c r="E618" s="8" t="s">
        <v>6761</v>
      </c>
      <c r="F618" s="8"/>
      <c r="G618" s="8"/>
      <c r="H618" s="8"/>
      <c r="I618" s="8"/>
      <c r="J618" s="8">
        <v>160</v>
      </c>
      <c r="K618" s="8">
        <v>50</v>
      </c>
      <c r="L618" s="8">
        <v>46</v>
      </c>
      <c r="M618" s="8">
        <v>10</v>
      </c>
      <c r="N618" s="8">
        <v>46</v>
      </c>
      <c r="O618" s="8">
        <v>10</v>
      </c>
      <c r="P618" s="8">
        <v>27</v>
      </c>
      <c r="Q618" s="8">
        <v>10</v>
      </c>
      <c r="R618" s="8">
        <v>24</v>
      </c>
      <c r="S618" s="8">
        <v>13</v>
      </c>
      <c r="T618" s="16"/>
      <c r="U618" s="8"/>
      <c r="V618" s="8"/>
      <c r="W618" s="8">
        <v>160</v>
      </c>
      <c r="X618" s="8">
        <v>46</v>
      </c>
      <c r="Y618" s="8">
        <v>46</v>
      </c>
      <c r="Z618" s="8">
        <v>27</v>
      </c>
      <c r="AA618" s="8">
        <v>13</v>
      </c>
      <c r="AB618" s="8">
        <v>292</v>
      </c>
      <c r="AC618" s="17" t="s">
        <v>76</v>
      </c>
      <c r="AD618" s="21">
        <v>58.47</v>
      </c>
      <c r="AE618" s="22">
        <v>1.92</v>
      </c>
      <c r="AF618" s="8"/>
      <c r="AG618" s="8"/>
      <c r="AH618" s="8"/>
      <c r="AI618" s="8"/>
      <c r="AJ618" s="8"/>
      <c r="AK618" s="8">
        <v>50</v>
      </c>
      <c r="AL618" s="8">
        <v>10</v>
      </c>
      <c r="AM618" s="8">
        <v>10</v>
      </c>
      <c r="AN618" s="8">
        <v>10</v>
      </c>
      <c r="AO618" s="8">
        <v>13</v>
      </c>
      <c r="AP618" s="8">
        <v>93</v>
      </c>
      <c r="AQ618" s="17" t="s">
        <v>76</v>
      </c>
      <c r="AR618" s="23">
        <v>17.600000000000001</v>
      </c>
      <c r="AS618" s="22">
        <v>2.21</v>
      </c>
    </row>
    <row r="619" spans="1:45" x14ac:dyDescent="0.2">
      <c r="A619" s="8" t="s">
        <v>6762</v>
      </c>
      <c r="B619" s="12">
        <v>44259</v>
      </c>
      <c r="C619" s="8">
        <v>53</v>
      </c>
      <c r="D619" s="8" t="s">
        <v>6361</v>
      </c>
      <c r="E619" s="8" t="s">
        <v>6763</v>
      </c>
      <c r="F619" s="8"/>
      <c r="G619" s="8"/>
      <c r="H619" s="8"/>
      <c r="I619" s="8"/>
      <c r="J619" s="8">
        <v>38</v>
      </c>
      <c r="K619" s="8">
        <v>14</v>
      </c>
      <c r="L619" s="8">
        <v>10</v>
      </c>
      <c r="M619" s="8">
        <v>0</v>
      </c>
      <c r="N619" s="8">
        <v>2</v>
      </c>
      <c r="O619" s="8">
        <v>0</v>
      </c>
      <c r="P619" s="8">
        <v>3</v>
      </c>
      <c r="Q619" s="8">
        <v>1</v>
      </c>
      <c r="R619" s="8">
        <v>3</v>
      </c>
      <c r="S619" s="8">
        <v>1</v>
      </c>
      <c r="T619" s="16"/>
      <c r="U619" s="8"/>
      <c r="V619" s="8"/>
      <c r="W619" s="8">
        <v>38</v>
      </c>
      <c r="X619" s="8">
        <v>10</v>
      </c>
      <c r="Y619" s="8">
        <v>2</v>
      </c>
      <c r="Z619" s="8">
        <v>3</v>
      </c>
      <c r="AA619" s="8">
        <v>1</v>
      </c>
      <c r="AB619" s="8">
        <v>54</v>
      </c>
      <c r="AC619" s="24">
        <v>44259</v>
      </c>
      <c r="AD619" s="21">
        <v>15.61</v>
      </c>
      <c r="AE619" s="22">
        <v>1.97</v>
      </c>
      <c r="AF619" s="8"/>
      <c r="AG619" s="8"/>
      <c r="AH619" s="8"/>
      <c r="AI619" s="8"/>
      <c r="AJ619" s="8"/>
      <c r="AK619" s="8">
        <v>14</v>
      </c>
      <c r="AL619" s="8">
        <v>0</v>
      </c>
      <c r="AM619" s="8">
        <v>0</v>
      </c>
      <c r="AN619" s="8">
        <v>1</v>
      </c>
      <c r="AO619" s="8">
        <v>1</v>
      </c>
      <c r="AP619" s="8">
        <v>16</v>
      </c>
      <c r="AQ619" s="24">
        <v>44259</v>
      </c>
      <c r="AR619" s="23">
        <v>6.06</v>
      </c>
      <c r="AS619" s="22">
        <v>2.2000000000000002</v>
      </c>
    </row>
    <row r="620" spans="1:45" x14ac:dyDescent="0.2">
      <c r="A620" s="8" t="s">
        <v>6764</v>
      </c>
      <c r="B620" s="8" t="s">
        <v>56</v>
      </c>
      <c r="C620" s="8">
        <v>3</v>
      </c>
      <c r="D620" s="8" t="s">
        <v>1697</v>
      </c>
      <c r="E620" s="8" t="s">
        <v>6765</v>
      </c>
      <c r="F620" s="8"/>
      <c r="G620" s="8"/>
      <c r="H620" s="8"/>
      <c r="I620" s="8"/>
      <c r="J620" s="8">
        <v>3</v>
      </c>
      <c r="K620" s="8">
        <v>1</v>
      </c>
      <c r="L620" s="8">
        <v>3</v>
      </c>
      <c r="M620" s="8">
        <v>1</v>
      </c>
      <c r="N620" s="8">
        <v>3</v>
      </c>
      <c r="O620" s="8">
        <v>1</v>
      </c>
      <c r="P620" s="8">
        <v>3</v>
      </c>
      <c r="Q620" s="8">
        <v>1</v>
      </c>
      <c r="R620" s="8">
        <v>3</v>
      </c>
      <c r="S620" s="8">
        <v>1</v>
      </c>
      <c r="T620" s="16"/>
      <c r="U620" s="8"/>
      <c r="V620" s="8"/>
      <c r="W620" s="8">
        <v>3</v>
      </c>
      <c r="X620" s="8">
        <v>3</v>
      </c>
      <c r="Y620" s="8">
        <v>3</v>
      </c>
      <c r="Z620" s="8">
        <v>3</v>
      </c>
      <c r="AA620" s="8">
        <v>1</v>
      </c>
      <c r="AB620" s="8">
        <v>13</v>
      </c>
      <c r="AC620" s="17" t="s">
        <v>56</v>
      </c>
      <c r="AD620" s="21">
        <v>0.89</v>
      </c>
      <c r="AE620" s="22">
        <v>-2.2400000000000002</v>
      </c>
      <c r="AF620" s="8"/>
      <c r="AG620" s="8"/>
      <c r="AH620" s="8"/>
      <c r="AI620" s="8"/>
      <c r="AJ620" s="8"/>
      <c r="AK620" s="8">
        <v>1</v>
      </c>
      <c r="AL620" s="8">
        <v>1</v>
      </c>
      <c r="AM620" s="8">
        <v>1</v>
      </c>
      <c r="AN620" s="8">
        <v>1</v>
      </c>
      <c r="AO620" s="8">
        <v>1</v>
      </c>
      <c r="AP620" s="8">
        <v>5</v>
      </c>
      <c r="AQ620" s="17" t="s">
        <v>56</v>
      </c>
      <c r="AR620" s="23">
        <v>0</v>
      </c>
      <c r="AS620" s="22" t="e">
        <v>#DIV/0!</v>
      </c>
    </row>
    <row r="621" spans="1:45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16"/>
      <c r="U621" s="8"/>
      <c r="V621" s="8"/>
      <c r="W621" s="8"/>
      <c r="X621" s="8"/>
      <c r="Y621" s="8"/>
      <c r="Z621" s="8"/>
      <c r="AA621" s="8"/>
      <c r="AB621" s="8">
        <v>0</v>
      </c>
      <c r="AC621" s="17"/>
      <c r="AD621" s="21" t="e">
        <v>#DIV/0!</v>
      </c>
      <c r="AE621" s="22" t="e">
        <v>#DIV/0!</v>
      </c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>
        <v>0</v>
      </c>
      <c r="AQ621" s="17"/>
      <c r="AR621" s="23" t="e">
        <v>#DIV/0!</v>
      </c>
      <c r="AS621" s="22" t="e">
        <v>#DIV/0!</v>
      </c>
    </row>
    <row r="622" spans="1:45" x14ac:dyDescent="0.2">
      <c r="A622" s="55" t="s">
        <v>6766</v>
      </c>
      <c r="B622" s="55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16"/>
      <c r="U622" s="8"/>
      <c r="V622" s="8"/>
      <c r="W622" s="8"/>
      <c r="X622" s="8"/>
      <c r="Y622" s="8"/>
      <c r="Z622" s="8"/>
      <c r="AA622" s="8"/>
      <c r="AB622" s="8">
        <v>0</v>
      </c>
      <c r="AC622" s="17"/>
      <c r="AD622" s="21" t="e">
        <v>#DIV/0!</v>
      </c>
      <c r="AE622" s="22" t="e">
        <v>#DIV/0!</v>
      </c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>
        <v>0</v>
      </c>
      <c r="AQ622" s="17"/>
      <c r="AR622" s="23" t="e">
        <v>#DIV/0!</v>
      </c>
      <c r="AS622" s="22" t="e">
        <v>#DIV/0!</v>
      </c>
    </row>
    <row r="623" spans="1:45" x14ac:dyDescent="0.2">
      <c r="A623" s="55"/>
      <c r="B623" s="55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16"/>
      <c r="U623" s="8"/>
      <c r="V623" s="8"/>
      <c r="W623" s="8"/>
      <c r="X623" s="8"/>
      <c r="Y623" s="8"/>
      <c r="Z623" s="8"/>
      <c r="AA623" s="8"/>
      <c r="AB623" s="8">
        <v>0</v>
      </c>
      <c r="AC623" s="17"/>
      <c r="AD623" s="21" t="e">
        <v>#DIV/0!</v>
      </c>
      <c r="AE623" s="22" t="e">
        <v>#DIV/0!</v>
      </c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>
        <v>0</v>
      </c>
      <c r="AQ623" s="17"/>
      <c r="AR623" s="23" t="e">
        <v>#DIV/0!</v>
      </c>
      <c r="AS623" s="22" t="e">
        <v>#DIV/0!</v>
      </c>
    </row>
    <row r="624" spans="1:45" x14ac:dyDescent="0.2">
      <c r="A624" s="8" t="s">
        <v>0</v>
      </c>
      <c r="B624" s="8" t="s">
        <v>1</v>
      </c>
      <c r="C624" s="8" t="s">
        <v>2</v>
      </c>
      <c r="D624" s="8" t="s">
        <v>3</v>
      </c>
      <c r="E624" s="8" t="s">
        <v>4</v>
      </c>
      <c r="F624" s="8"/>
      <c r="G624" s="8"/>
      <c r="H624" s="8"/>
      <c r="I624" s="8"/>
      <c r="J624" s="8" t="s">
        <v>3119</v>
      </c>
      <c r="K624" s="8"/>
      <c r="L624" s="8" t="s">
        <v>7</v>
      </c>
      <c r="M624" s="8"/>
      <c r="N624" s="8" t="s">
        <v>3121</v>
      </c>
      <c r="O624" s="8"/>
      <c r="P624" s="8" t="s">
        <v>3122</v>
      </c>
      <c r="Q624" s="8"/>
      <c r="R624" s="8" t="s">
        <v>2857</v>
      </c>
      <c r="S624" s="8"/>
      <c r="T624" s="16"/>
      <c r="U624" s="8"/>
      <c r="V624" s="8"/>
      <c r="W624" s="8" t="s">
        <v>3119</v>
      </c>
      <c r="X624" s="8" t="s">
        <v>7</v>
      </c>
      <c r="Y624" s="8" t="s">
        <v>3121</v>
      </c>
      <c r="Z624" s="8" t="s">
        <v>3122</v>
      </c>
      <c r="AA624" s="8"/>
      <c r="AB624" s="8">
        <v>0</v>
      </c>
      <c r="AC624" s="17" t="s">
        <v>1</v>
      </c>
      <c r="AD624" s="21" t="e">
        <v>#DIV/0!</v>
      </c>
      <c r="AE624" s="22" t="e">
        <v>#DIV/0!</v>
      </c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>
        <v>0</v>
      </c>
      <c r="AQ624" s="17" t="s">
        <v>1</v>
      </c>
      <c r="AR624" s="23" t="e">
        <v>#DIV/0!</v>
      </c>
      <c r="AS624" s="22" t="e">
        <v>#DIV/0!</v>
      </c>
    </row>
    <row r="625" spans="1:45" x14ac:dyDescent="0.2">
      <c r="A625" s="8" t="s">
        <v>6767</v>
      </c>
      <c r="B625" s="12">
        <v>44320</v>
      </c>
      <c r="C625" s="8">
        <v>10590</v>
      </c>
      <c r="D625" s="8" t="s">
        <v>6768</v>
      </c>
      <c r="E625" s="15" t="s">
        <v>6769</v>
      </c>
      <c r="F625" s="14"/>
      <c r="G625" s="14"/>
      <c r="H625" s="14"/>
      <c r="I625" s="14"/>
      <c r="J625" s="8">
        <v>7657</v>
      </c>
      <c r="K625" s="8">
        <v>1244</v>
      </c>
      <c r="L625" s="8">
        <v>1726</v>
      </c>
      <c r="M625" s="8">
        <v>262</v>
      </c>
      <c r="N625" s="8">
        <v>656</v>
      </c>
      <c r="O625" s="8">
        <v>93</v>
      </c>
      <c r="P625" s="8">
        <v>244</v>
      </c>
      <c r="Q625" s="8">
        <v>55</v>
      </c>
      <c r="R625" s="8">
        <v>307</v>
      </c>
      <c r="S625" s="8">
        <v>66</v>
      </c>
      <c r="T625" s="16"/>
      <c r="U625" s="8"/>
      <c r="V625" s="8"/>
      <c r="W625" s="8">
        <v>7657</v>
      </c>
      <c r="X625" s="8">
        <v>1726</v>
      </c>
      <c r="Y625" s="8">
        <v>656</v>
      </c>
      <c r="Z625" s="8">
        <v>244</v>
      </c>
      <c r="AA625" s="8">
        <v>66</v>
      </c>
      <c r="AB625" s="8">
        <v>10349</v>
      </c>
      <c r="AC625" s="24">
        <v>44320</v>
      </c>
      <c r="AD625" s="21">
        <v>3189.15</v>
      </c>
      <c r="AE625" s="22">
        <v>2.02</v>
      </c>
      <c r="AF625" s="8"/>
      <c r="AG625" s="8"/>
      <c r="AH625" s="8"/>
      <c r="AI625" s="8"/>
      <c r="AJ625" s="8"/>
      <c r="AK625" s="8">
        <v>1244</v>
      </c>
      <c r="AL625" s="8">
        <v>262</v>
      </c>
      <c r="AM625" s="8">
        <v>93</v>
      </c>
      <c r="AN625" s="8">
        <v>55</v>
      </c>
      <c r="AO625" s="8">
        <v>66</v>
      </c>
      <c r="AP625" s="8">
        <v>1720</v>
      </c>
      <c r="AQ625" s="24">
        <v>44320</v>
      </c>
      <c r="AR625" s="23">
        <v>510.03</v>
      </c>
      <c r="AS625" s="22">
        <v>2.09</v>
      </c>
    </row>
    <row r="626" spans="1:45" x14ac:dyDescent="0.2">
      <c r="A626" s="8" t="s">
        <v>6770</v>
      </c>
      <c r="B626" s="12">
        <v>44351</v>
      </c>
      <c r="C626" s="8">
        <v>3395</v>
      </c>
      <c r="D626" s="8" t="s">
        <v>1756</v>
      </c>
      <c r="E626" s="8" t="s">
        <v>6771</v>
      </c>
      <c r="F626" s="8"/>
      <c r="G626" s="8"/>
      <c r="H626" s="8"/>
      <c r="I626" s="8"/>
      <c r="J626" s="8">
        <v>2496</v>
      </c>
      <c r="K626" s="8">
        <v>293</v>
      </c>
      <c r="L626" s="8">
        <v>572</v>
      </c>
      <c r="M626" s="8">
        <v>67</v>
      </c>
      <c r="N626" s="8">
        <v>212</v>
      </c>
      <c r="O626" s="8">
        <v>18</v>
      </c>
      <c r="P626" s="8">
        <v>52</v>
      </c>
      <c r="Q626" s="8">
        <v>10</v>
      </c>
      <c r="R626" s="8">
        <v>63</v>
      </c>
      <c r="S626" s="8">
        <v>9</v>
      </c>
      <c r="T626" s="16"/>
      <c r="U626" s="8"/>
      <c r="V626" s="8"/>
      <c r="W626" s="8">
        <v>2496</v>
      </c>
      <c r="X626" s="8">
        <v>572</v>
      </c>
      <c r="Y626" s="8">
        <v>212</v>
      </c>
      <c r="Z626" s="8">
        <v>52</v>
      </c>
      <c r="AA626" s="8">
        <v>9</v>
      </c>
      <c r="AB626" s="8">
        <v>3341</v>
      </c>
      <c r="AC626" s="24">
        <v>44351</v>
      </c>
      <c r="AD626" s="21">
        <v>1045.52</v>
      </c>
      <c r="AE626" s="22">
        <v>2</v>
      </c>
      <c r="AF626" s="8"/>
      <c r="AG626" s="8"/>
      <c r="AH626" s="8"/>
      <c r="AI626" s="8"/>
      <c r="AJ626" s="8"/>
      <c r="AK626" s="8">
        <v>293</v>
      </c>
      <c r="AL626" s="8">
        <v>67</v>
      </c>
      <c r="AM626" s="8">
        <v>18</v>
      </c>
      <c r="AN626" s="8">
        <v>10</v>
      </c>
      <c r="AO626" s="8">
        <v>9</v>
      </c>
      <c r="AP626" s="8">
        <v>397</v>
      </c>
      <c r="AQ626" s="24">
        <v>44351</v>
      </c>
      <c r="AR626" s="23">
        <v>121.78</v>
      </c>
      <c r="AS626" s="22">
        <v>2.04</v>
      </c>
    </row>
    <row r="627" spans="1:45" x14ac:dyDescent="0.2">
      <c r="A627" s="8" t="s">
        <v>6772</v>
      </c>
      <c r="B627" s="12">
        <v>44351</v>
      </c>
      <c r="C627" s="8">
        <v>2234</v>
      </c>
      <c r="D627" s="8" t="s">
        <v>6773</v>
      </c>
      <c r="E627" s="8" t="s">
        <v>6774</v>
      </c>
      <c r="F627" s="8"/>
      <c r="G627" s="8"/>
      <c r="H627" s="8"/>
      <c r="I627" s="8"/>
      <c r="J627" s="8">
        <v>1627</v>
      </c>
      <c r="K627" s="8">
        <v>235</v>
      </c>
      <c r="L627" s="8">
        <v>380</v>
      </c>
      <c r="M627" s="8">
        <v>40</v>
      </c>
      <c r="N627" s="8">
        <v>141</v>
      </c>
      <c r="O627" s="8">
        <v>21</v>
      </c>
      <c r="P627" s="8">
        <v>45</v>
      </c>
      <c r="Q627" s="8">
        <v>12</v>
      </c>
      <c r="R627" s="8">
        <v>40</v>
      </c>
      <c r="S627" s="8">
        <v>12</v>
      </c>
      <c r="T627" s="16"/>
      <c r="U627" s="8"/>
      <c r="V627" s="8"/>
      <c r="W627" s="8">
        <v>1627</v>
      </c>
      <c r="X627" s="8">
        <v>380</v>
      </c>
      <c r="Y627" s="8">
        <v>141</v>
      </c>
      <c r="Z627" s="8">
        <v>45</v>
      </c>
      <c r="AA627" s="8">
        <v>12</v>
      </c>
      <c r="AB627" s="8">
        <v>2205</v>
      </c>
      <c r="AC627" s="24">
        <v>44351</v>
      </c>
      <c r="AD627" s="21">
        <v>678.45</v>
      </c>
      <c r="AE627" s="22">
        <v>2</v>
      </c>
      <c r="AF627" s="8"/>
      <c r="AG627" s="8"/>
      <c r="AH627" s="8"/>
      <c r="AI627" s="8"/>
      <c r="AJ627" s="8"/>
      <c r="AK627" s="8">
        <v>235</v>
      </c>
      <c r="AL627" s="8">
        <v>40</v>
      </c>
      <c r="AM627" s="8">
        <v>21</v>
      </c>
      <c r="AN627" s="8">
        <v>12</v>
      </c>
      <c r="AO627" s="8">
        <v>12</v>
      </c>
      <c r="AP627" s="8">
        <v>320</v>
      </c>
      <c r="AQ627" s="24">
        <v>44351</v>
      </c>
      <c r="AR627" s="23">
        <v>96.27</v>
      </c>
      <c r="AS627" s="22">
        <v>2.16</v>
      </c>
    </row>
    <row r="628" spans="1:45" x14ac:dyDescent="0.2">
      <c r="A628" s="8" t="s">
        <v>6775</v>
      </c>
      <c r="B628" s="12">
        <v>44351</v>
      </c>
      <c r="C628" s="8">
        <v>1658</v>
      </c>
      <c r="D628" s="8" t="s">
        <v>6776</v>
      </c>
      <c r="E628" s="8" t="s">
        <v>6777</v>
      </c>
      <c r="F628" s="8"/>
      <c r="G628" s="8"/>
      <c r="H628" s="8"/>
      <c r="I628" s="8"/>
      <c r="J628" s="8">
        <v>1251</v>
      </c>
      <c r="K628" s="8">
        <v>113</v>
      </c>
      <c r="L628" s="8">
        <v>249</v>
      </c>
      <c r="M628" s="8">
        <v>13</v>
      </c>
      <c r="N628" s="8">
        <v>94</v>
      </c>
      <c r="O628" s="8">
        <v>11</v>
      </c>
      <c r="P628" s="8">
        <v>26</v>
      </c>
      <c r="Q628" s="8">
        <v>4</v>
      </c>
      <c r="R628" s="8">
        <v>38</v>
      </c>
      <c r="S628" s="8">
        <v>8</v>
      </c>
      <c r="T628" s="16"/>
      <c r="U628" s="8"/>
      <c r="V628" s="8"/>
      <c r="W628" s="8">
        <v>1251</v>
      </c>
      <c r="X628" s="8">
        <v>249</v>
      </c>
      <c r="Y628" s="8">
        <v>94</v>
      </c>
      <c r="Z628" s="8">
        <v>26</v>
      </c>
      <c r="AA628" s="8">
        <v>8</v>
      </c>
      <c r="AB628" s="8">
        <v>1628</v>
      </c>
      <c r="AC628" s="24">
        <v>44351</v>
      </c>
      <c r="AD628" s="21">
        <v>525.95000000000005</v>
      </c>
      <c r="AE628" s="22">
        <v>2.06</v>
      </c>
      <c r="AF628" s="8"/>
      <c r="AG628" s="8"/>
      <c r="AH628" s="8"/>
      <c r="AI628" s="8"/>
      <c r="AJ628" s="8"/>
      <c r="AK628" s="8">
        <v>113</v>
      </c>
      <c r="AL628" s="8">
        <v>13</v>
      </c>
      <c r="AM628" s="8">
        <v>11</v>
      </c>
      <c r="AN628" s="8">
        <v>4</v>
      </c>
      <c r="AO628" s="8">
        <v>8</v>
      </c>
      <c r="AP628" s="8">
        <v>149</v>
      </c>
      <c r="AQ628" s="24">
        <v>44351</v>
      </c>
      <c r="AR628" s="23">
        <v>46.63</v>
      </c>
      <c r="AS628" s="22">
        <v>2.21</v>
      </c>
    </row>
    <row r="629" spans="1:45" x14ac:dyDescent="0.2">
      <c r="A629" s="8" t="s">
        <v>6778</v>
      </c>
      <c r="B629" s="12">
        <v>44351</v>
      </c>
      <c r="C629" s="8">
        <v>1515</v>
      </c>
      <c r="D629" s="8" t="s">
        <v>6779</v>
      </c>
      <c r="E629" s="8" t="s">
        <v>6780</v>
      </c>
      <c r="F629" s="8"/>
      <c r="G629" s="8"/>
      <c r="H629" s="8"/>
      <c r="I629" s="8"/>
      <c r="J629" s="8">
        <v>1121</v>
      </c>
      <c r="K629" s="8">
        <v>76</v>
      </c>
      <c r="L629" s="8">
        <v>236</v>
      </c>
      <c r="M629" s="8">
        <v>20</v>
      </c>
      <c r="N629" s="8">
        <v>96</v>
      </c>
      <c r="O629" s="8">
        <v>11</v>
      </c>
      <c r="P629" s="8">
        <v>26</v>
      </c>
      <c r="Q629" s="8">
        <v>6</v>
      </c>
      <c r="R629" s="8">
        <v>36</v>
      </c>
      <c r="S629" s="8">
        <v>0</v>
      </c>
      <c r="T629" s="16"/>
      <c r="U629" s="8"/>
      <c r="V629" s="8"/>
      <c r="W629" s="8">
        <v>1121</v>
      </c>
      <c r="X629" s="8">
        <v>236</v>
      </c>
      <c r="Y629" s="8">
        <v>96</v>
      </c>
      <c r="Z629" s="8">
        <v>26</v>
      </c>
      <c r="AA629" s="8">
        <v>0</v>
      </c>
      <c r="AB629" s="8">
        <v>1479</v>
      </c>
      <c r="AC629" s="24">
        <v>44351</v>
      </c>
      <c r="AD629" s="21">
        <v>470.3</v>
      </c>
      <c r="AE629" s="22">
        <v>2.04</v>
      </c>
      <c r="AF629" s="8"/>
      <c r="AG629" s="8"/>
      <c r="AH629" s="8"/>
      <c r="AI629" s="8"/>
      <c r="AJ629" s="8"/>
      <c r="AK629" s="8">
        <v>76</v>
      </c>
      <c r="AL629" s="8">
        <v>20</v>
      </c>
      <c r="AM629" s="8">
        <v>11</v>
      </c>
      <c r="AN629" s="8">
        <v>6</v>
      </c>
      <c r="AO629" s="8">
        <v>0</v>
      </c>
      <c r="AP629" s="8">
        <v>113</v>
      </c>
      <c r="AQ629" s="24">
        <v>44351</v>
      </c>
      <c r="AR629" s="23">
        <v>30.74</v>
      </c>
      <c r="AS629" s="22">
        <v>1.93</v>
      </c>
    </row>
    <row r="630" spans="1:45" x14ac:dyDescent="0.2">
      <c r="A630" s="8" t="s">
        <v>6781</v>
      </c>
      <c r="B630" s="12">
        <v>44351</v>
      </c>
      <c r="C630" s="8">
        <v>659</v>
      </c>
      <c r="D630" s="8" t="s">
        <v>1808</v>
      </c>
      <c r="E630" s="8" t="s">
        <v>6782</v>
      </c>
      <c r="F630" s="8"/>
      <c r="G630" s="8"/>
      <c r="H630" s="8"/>
      <c r="I630" s="8"/>
      <c r="J630" s="8">
        <v>512</v>
      </c>
      <c r="K630" s="8">
        <v>73</v>
      </c>
      <c r="L630" s="8">
        <v>94</v>
      </c>
      <c r="M630" s="8">
        <v>7</v>
      </c>
      <c r="N630" s="8">
        <v>29</v>
      </c>
      <c r="O630" s="8">
        <v>4</v>
      </c>
      <c r="P630" s="8">
        <v>7</v>
      </c>
      <c r="Q630" s="8">
        <v>0</v>
      </c>
      <c r="R630" s="8">
        <v>17</v>
      </c>
      <c r="S630" s="8">
        <v>1</v>
      </c>
      <c r="T630" s="16"/>
      <c r="U630" s="8"/>
      <c r="V630" s="8"/>
      <c r="W630" s="8">
        <v>512</v>
      </c>
      <c r="X630" s="8">
        <v>94</v>
      </c>
      <c r="Y630" s="8">
        <v>29</v>
      </c>
      <c r="Z630" s="8">
        <v>7</v>
      </c>
      <c r="AA630" s="8">
        <v>1</v>
      </c>
      <c r="AB630" s="8">
        <v>643</v>
      </c>
      <c r="AC630" s="24">
        <v>44351</v>
      </c>
      <c r="AD630" s="21">
        <v>217.47</v>
      </c>
      <c r="AE630" s="22">
        <v>2.08</v>
      </c>
      <c r="AF630" s="8"/>
      <c r="AG630" s="8"/>
      <c r="AH630" s="8"/>
      <c r="AI630" s="8"/>
      <c r="AJ630" s="8"/>
      <c r="AK630" s="8">
        <v>73</v>
      </c>
      <c r="AL630" s="8">
        <v>7</v>
      </c>
      <c r="AM630" s="8">
        <v>4</v>
      </c>
      <c r="AN630" s="8">
        <v>0</v>
      </c>
      <c r="AO630" s="8">
        <v>1</v>
      </c>
      <c r="AP630" s="8">
        <v>85</v>
      </c>
      <c r="AQ630" s="24">
        <v>44351</v>
      </c>
      <c r="AR630" s="23">
        <v>31.42</v>
      </c>
      <c r="AS630" s="22">
        <v>2.19</v>
      </c>
    </row>
    <row r="631" spans="1:45" x14ac:dyDescent="0.2">
      <c r="A631" s="8" t="s">
        <v>6783</v>
      </c>
      <c r="B631" s="12">
        <v>44351</v>
      </c>
      <c r="C631" s="8">
        <v>2196</v>
      </c>
      <c r="D631" s="8" t="s">
        <v>6784</v>
      </c>
      <c r="E631" s="8" t="s">
        <v>6785</v>
      </c>
      <c r="F631" s="8"/>
      <c r="G631" s="8"/>
      <c r="H631" s="8"/>
      <c r="I631" s="8"/>
      <c r="J631" s="8">
        <v>1685</v>
      </c>
      <c r="K631" s="8">
        <v>266</v>
      </c>
      <c r="L631" s="8">
        <v>355</v>
      </c>
      <c r="M631" s="8">
        <v>42</v>
      </c>
      <c r="N631" s="8">
        <v>122</v>
      </c>
      <c r="O631" s="8">
        <v>17</v>
      </c>
      <c r="P631" s="8">
        <v>39</v>
      </c>
      <c r="Q631" s="8">
        <v>7</v>
      </c>
      <c r="R631" s="8">
        <v>63</v>
      </c>
      <c r="S631" s="8">
        <v>19</v>
      </c>
      <c r="T631" s="16"/>
      <c r="U631" s="8"/>
      <c r="V631" s="8"/>
      <c r="W631" s="8">
        <v>1685</v>
      </c>
      <c r="X631" s="8">
        <v>355</v>
      </c>
      <c r="Y631" s="8">
        <v>122</v>
      </c>
      <c r="Z631" s="8">
        <v>39</v>
      </c>
      <c r="AA631" s="8">
        <v>19</v>
      </c>
      <c r="AB631" s="8">
        <v>2220</v>
      </c>
      <c r="AC631" s="24">
        <v>44351</v>
      </c>
      <c r="AD631" s="21">
        <v>706.46</v>
      </c>
      <c r="AE631" s="22">
        <v>2.0499999999999998</v>
      </c>
      <c r="AF631" s="8"/>
      <c r="AG631" s="8"/>
      <c r="AH631" s="8"/>
      <c r="AI631" s="8"/>
      <c r="AJ631" s="8"/>
      <c r="AK631" s="8">
        <v>266</v>
      </c>
      <c r="AL631" s="8">
        <v>42</v>
      </c>
      <c r="AM631" s="8">
        <v>17</v>
      </c>
      <c r="AN631" s="8">
        <v>7</v>
      </c>
      <c r="AO631" s="8">
        <v>19</v>
      </c>
      <c r="AP631" s="8">
        <v>351</v>
      </c>
      <c r="AQ631" s="24">
        <v>44351</v>
      </c>
      <c r="AR631" s="23">
        <v>110.2</v>
      </c>
      <c r="AS631" s="22">
        <v>2.16</v>
      </c>
    </row>
    <row r="632" spans="1:45" x14ac:dyDescent="0.2">
      <c r="A632" s="8" t="s">
        <v>6786</v>
      </c>
      <c r="B632" s="12">
        <v>44351</v>
      </c>
      <c r="C632" s="8">
        <v>682</v>
      </c>
      <c r="D632" s="8" t="s">
        <v>6787</v>
      </c>
      <c r="E632" s="8" t="s">
        <v>6788</v>
      </c>
      <c r="F632" s="8"/>
      <c r="G632" s="8"/>
      <c r="H632" s="8"/>
      <c r="I632" s="8"/>
      <c r="J632" s="8">
        <v>531</v>
      </c>
      <c r="K632" s="8">
        <v>59</v>
      </c>
      <c r="L632" s="8">
        <v>97</v>
      </c>
      <c r="M632" s="8">
        <v>13</v>
      </c>
      <c r="N632" s="8">
        <v>30</v>
      </c>
      <c r="O632" s="8">
        <v>2</v>
      </c>
      <c r="P632" s="8">
        <v>13</v>
      </c>
      <c r="Q632" s="8">
        <v>1</v>
      </c>
      <c r="R632" s="8">
        <v>11</v>
      </c>
      <c r="S632" s="8">
        <v>4</v>
      </c>
      <c r="T632" s="16"/>
      <c r="U632" s="8"/>
      <c r="V632" s="8"/>
      <c r="W632" s="8">
        <v>531</v>
      </c>
      <c r="X632" s="8">
        <v>97</v>
      </c>
      <c r="Y632" s="8">
        <v>30</v>
      </c>
      <c r="Z632" s="8">
        <v>13</v>
      </c>
      <c r="AA632" s="8">
        <v>4</v>
      </c>
      <c r="AB632" s="8">
        <v>675</v>
      </c>
      <c r="AC632" s="24">
        <v>44351</v>
      </c>
      <c r="AD632" s="21">
        <v>224.35</v>
      </c>
      <c r="AE632" s="22">
        <v>2.1</v>
      </c>
      <c r="AF632" s="8"/>
      <c r="AG632" s="8"/>
      <c r="AH632" s="8"/>
      <c r="AI632" s="8"/>
      <c r="AJ632" s="8"/>
      <c r="AK632" s="8">
        <v>59</v>
      </c>
      <c r="AL632" s="8">
        <v>13</v>
      </c>
      <c r="AM632" s="8">
        <v>2</v>
      </c>
      <c r="AN632" s="8">
        <v>1</v>
      </c>
      <c r="AO632" s="8">
        <v>4</v>
      </c>
      <c r="AP632" s="8">
        <v>79</v>
      </c>
      <c r="AQ632" s="24">
        <v>44351</v>
      </c>
      <c r="AR632" s="23">
        <v>24.61</v>
      </c>
      <c r="AS632" s="22">
        <v>2.04</v>
      </c>
    </row>
    <row r="633" spans="1:45" x14ac:dyDescent="0.2">
      <c r="A633" s="8" t="s">
        <v>6789</v>
      </c>
      <c r="B633" s="12">
        <v>44381</v>
      </c>
      <c r="C633" s="8">
        <v>8</v>
      </c>
      <c r="D633" s="8" t="s">
        <v>5622</v>
      </c>
      <c r="E633" s="8" t="s">
        <v>6790</v>
      </c>
      <c r="F633" s="8"/>
      <c r="G633" s="8"/>
      <c r="H633" s="8"/>
      <c r="I633" s="8"/>
      <c r="J633" s="8">
        <v>6</v>
      </c>
      <c r="K633" s="8">
        <v>2</v>
      </c>
      <c r="L633" s="8">
        <v>2</v>
      </c>
      <c r="M633" s="8">
        <v>0</v>
      </c>
      <c r="N633" s="8">
        <v>2</v>
      </c>
      <c r="O633" s="8">
        <v>0</v>
      </c>
      <c r="P633" s="8">
        <v>2</v>
      </c>
      <c r="Q633" s="8">
        <v>0</v>
      </c>
      <c r="R633" s="8">
        <v>2</v>
      </c>
      <c r="S633" s="8">
        <v>0</v>
      </c>
      <c r="T633" s="16"/>
      <c r="U633" s="8"/>
      <c r="V633" s="8"/>
      <c r="W633" s="8">
        <v>6</v>
      </c>
      <c r="X633" s="8">
        <v>2</v>
      </c>
      <c r="Y633" s="8">
        <v>2</v>
      </c>
      <c r="Z633" s="8">
        <v>2</v>
      </c>
      <c r="AA633" s="8">
        <v>0</v>
      </c>
      <c r="AB633" s="8">
        <v>12</v>
      </c>
      <c r="AC633" s="24">
        <v>44381</v>
      </c>
      <c r="AD633" s="21">
        <v>2.19</v>
      </c>
      <c r="AE633" s="22">
        <v>1.29</v>
      </c>
      <c r="AF633" s="8"/>
      <c r="AG633" s="8"/>
      <c r="AH633" s="8"/>
      <c r="AI633" s="8"/>
      <c r="AJ633" s="8"/>
      <c r="AK633" s="8">
        <v>2</v>
      </c>
      <c r="AL633" s="8">
        <v>0</v>
      </c>
      <c r="AM633" s="8">
        <v>0</v>
      </c>
      <c r="AN633" s="8">
        <v>0</v>
      </c>
      <c r="AO633" s="8">
        <v>0</v>
      </c>
      <c r="AP633" s="8">
        <v>2</v>
      </c>
      <c r="AQ633" s="24">
        <v>44381</v>
      </c>
      <c r="AR633" s="23">
        <v>0.89</v>
      </c>
      <c r="AS633" s="22">
        <v>2.2400000000000002</v>
      </c>
    </row>
    <row r="634" spans="1:45" x14ac:dyDescent="0.2">
      <c r="A634" s="8" t="s">
        <v>6791</v>
      </c>
      <c r="B634" s="12">
        <v>44351</v>
      </c>
      <c r="C634" s="8">
        <v>317</v>
      </c>
      <c r="D634" s="8" t="s">
        <v>1627</v>
      </c>
      <c r="E634" s="8" t="s">
        <v>6792</v>
      </c>
      <c r="F634" s="8"/>
      <c r="G634" s="8"/>
      <c r="H634" s="8"/>
      <c r="I634" s="8"/>
      <c r="J634" s="8">
        <v>243</v>
      </c>
      <c r="K634" s="8">
        <v>18</v>
      </c>
      <c r="L634" s="8">
        <v>53</v>
      </c>
      <c r="M634" s="8">
        <v>2</v>
      </c>
      <c r="N634" s="8">
        <v>9</v>
      </c>
      <c r="O634" s="8">
        <v>1</v>
      </c>
      <c r="P634" s="8">
        <v>7</v>
      </c>
      <c r="Q634" s="8">
        <v>2</v>
      </c>
      <c r="R634" s="8">
        <v>5</v>
      </c>
      <c r="S634" s="8">
        <v>1</v>
      </c>
      <c r="T634" s="16"/>
      <c r="U634" s="8"/>
      <c r="V634" s="8"/>
      <c r="W634" s="8">
        <v>243</v>
      </c>
      <c r="X634" s="8">
        <v>53</v>
      </c>
      <c r="Y634" s="8">
        <v>9</v>
      </c>
      <c r="Z634" s="8">
        <v>7</v>
      </c>
      <c r="AA634" s="8">
        <v>1</v>
      </c>
      <c r="AB634" s="8">
        <v>313</v>
      </c>
      <c r="AC634" s="24">
        <v>44351</v>
      </c>
      <c r="AD634" s="21">
        <v>102.95</v>
      </c>
      <c r="AE634" s="22">
        <v>2.0299999999999998</v>
      </c>
      <c r="AF634" s="8"/>
      <c r="AG634" s="8"/>
      <c r="AH634" s="8"/>
      <c r="AI634" s="8"/>
      <c r="AJ634" s="8"/>
      <c r="AK634" s="8">
        <v>18</v>
      </c>
      <c r="AL634" s="8">
        <v>2</v>
      </c>
      <c r="AM634" s="8">
        <v>1</v>
      </c>
      <c r="AN634" s="8">
        <v>2</v>
      </c>
      <c r="AO634" s="8">
        <v>1</v>
      </c>
      <c r="AP634" s="8">
        <v>24</v>
      </c>
      <c r="AQ634" s="24">
        <v>44351</v>
      </c>
      <c r="AR634" s="23">
        <v>7.4</v>
      </c>
      <c r="AS634" s="22">
        <v>2.21</v>
      </c>
    </row>
    <row r="635" spans="1:45" x14ac:dyDescent="0.2">
      <c r="A635" s="8" t="s">
        <v>6793</v>
      </c>
      <c r="B635" s="12">
        <v>44381</v>
      </c>
      <c r="C635" s="8">
        <v>333</v>
      </c>
      <c r="D635" s="8" t="s">
        <v>4776</v>
      </c>
      <c r="E635" s="8" t="s">
        <v>6794</v>
      </c>
      <c r="F635" s="8"/>
      <c r="G635" s="8"/>
      <c r="H635" s="8"/>
      <c r="I635" s="8"/>
      <c r="J635" s="8">
        <v>268</v>
      </c>
      <c r="K635" s="8">
        <v>26</v>
      </c>
      <c r="L635" s="8">
        <v>44</v>
      </c>
      <c r="M635" s="8">
        <v>1</v>
      </c>
      <c r="N635" s="8">
        <v>12</v>
      </c>
      <c r="O635" s="8">
        <v>2</v>
      </c>
      <c r="P635" s="8">
        <v>4</v>
      </c>
      <c r="Q635" s="8">
        <v>0</v>
      </c>
      <c r="R635" s="8">
        <v>5</v>
      </c>
      <c r="S635" s="8">
        <v>0</v>
      </c>
      <c r="T635" s="16"/>
      <c r="U635" s="8"/>
      <c r="V635" s="8"/>
      <c r="W635" s="8">
        <v>268</v>
      </c>
      <c r="X635" s="8">
        <v>44</v>
      </c>
      <c r="Y635" s="8">
        <v>12</v>
      </c>
      <c r="Z635" s="8">
        <v>4</v>
      </c>
      <c r="AA635" s="8">
        <v>0</v>
      </c>
      <c r="AB635" s="8">
        <v>328</v>
      </c>
      <c r="AC635" s="24">
        <v>44381</v>
      </c>
      <c r="AD635" s="21">
        <v>114.46</v>
      </c>
      <c r="AE635" s="22">
        <v>2.11</v>
      </c>
      <c r="AF635" s="8"/>
      <c r="AG635" s="8"/>
      <c r="AH635" s="8"/>
      <c r="AI635" s="8"/>
      <c r="AJ635" s="8"/>
      <c r="AK635" s="8">
        <v>26</v>
      </c>
      <c r="AL635" s="8">
        <v>1</v>
      </c>
      <c r="AM635" s="8">
        <v>2</v>
      </c>
      <c r="AN635" s="8">
        <v>0</v>
      </c>
      <c r="AO635" s="8">
        <v>0</v>
      </c>
      <c r="AP635" s="8">
        <v>29</v>
      </c>
      <c r="AQ635" s="24">
        <v>44381</v>
      </c>
      <c r="AR635" s="23">
        <v>11.32</v>
      </c>
      <c r="AS635" s="22">
        <v>2.21</v>
      </c>
    </row>
    <row r="636" spans="1:45" x14ac:dyDescent="0.2">
      <c r="A636" s="8" t="s">
        <v>6795</v>
      </c>
      <c r="B636" s="12">
        <v>44320</v>
      </c>
      <c r="C636" s="8">
        <v>421</v>
      </c>
      <c r="D636" s="8" t="s">
        <v>3412</v>
      </c>
      <c r="E636" s="8" t="s">
        <v>6796</v>
      </c>
      <c r="F636" s="8"/>
      <c r="G636" s="8"/>
      <c r="H636" s="8"/>
      <c r="I636" s="8"/>
      <c r="J636" s="8">
        <v>307</v>
      </c>
      <c r="K636" s="8">
        <v>31</v>
      </c>
      <c r="L636" s="8">
        <v>67</v>
      </c>
      <c r="M636" s="8">
        <v>5</v>
      </c>
      <c r="N636" s="8">
        <v>17</v>
      </c>
      <c r="O636" s="8">
        <v>1</v>
      </c>
      <c r="P636" s="8">
        <v>12</v>
      </c>
      <c r="Q636" s="8">
        <v>3</v>
      </c>
      <c r="R636" s="8">
        <v>18</v>
      </c>
      <c r="S636" s="8">
        <v>7</v>
      </c>
      <c r="T636" s="16"/>
      <c r="U636" s="8"/>
      <c r="V636" s="8"/>
      <c r="W636" s="8">
        <v>307</v>
      </c>
      <c r="X636" s="8">
        <v>67</v>
      </c>
      <c r="Y636" s="8">
        <v>17</v>
      </c>
      <c r="Z636" s="8">
        <v>12</v>
      </c>
      <c r="AA636" s="8">
        <v>7</v>
      </c>
      <c r="AB636" s="8">
        <v>410</v>
      </c>
      <c r="AC636" s="24">
        <v>44320</v>
      </c>
      <c r="AD636" s="21">
        <v>128.06</v>
      </c>
      <c r="AE636" s="22">
        <v>2.0499999999999998</v>
      </c>
      <c r="AF636" s="8"/>
      <c r="AG636" s="8"/>
      <c r="AH636" s="8"/>
      <c r="AI636" s="8"/>
      <c r="AJ636" s="8"/>
      <c r="AK636" s="8">
        <v>31</v>
      </c>
      <c r="AL636" s="8">
        <v>5</v>
      </c>
      <c r="AM636" s="8">
        <v>1</v>
      </c>
      <c r="AN636" s="8">
        <v>3</v>
      </c>
      <c r="AO636" s="8">
        <v>7</v>
      </c>
      <c r="AP636" s="8">
        <v>47</v>
      </c>
      <c r="AQ636" s="24">
        <v>44320</v>
      </c>
      <c r="AR636" s="23">
        <v>12.28</v>
      </c>
      <c r="AS636" s="22">
        <v>2.0499999999999998</v>
      </c>
    </row>
    <row r="637" spans="1:45" x14ac:dyDescent="0.2">
      <c r="A637" s="8" t="s">
        <v>6797</v>
      </c>
      <c r="B637" s="8" t="s">
        <v>76</v>
      </c>
      <c r="C637" s="8">
        <v>406</v>
      </c>
      <c r="D637" s="8" t="s">
        <v>892</v>
      </c>
      <c r="E637" s="8" t="s">
        <v>6798</v>
      </c>
      <c r="F637" s="8"/>
      <c r="G637" s="8"/>
      <c r="H637" s="8"/>
      <c r="I637" s="8"/>
      <c r="J637" s="8">
        <v>279</v>
      </c>
      <c r="K637" s="8">
        <v>22</v>
      </c>
      <c r="L637" s="8">
        <v>52</v>
      </c>
      <c r="M637" s="8">
        <v>4</v>
      </c>
      <c r="N637" s="8">
        <v>21</v>
      </c>
      <c r="O637" s="8">
        <v>2</v>
      </c>
      <c r="P637" s="8">
        <v>13</v>
      </c>
      <c r="Q637" s="8">
        <v>2</v>
      </c>
      <c r="R637" s="8">
        <v>41</v>
      </c>
      <c r="S637" s="8">
        <v>6</v>
      </c>
      <c r="T637" s="16"/>
      <c r="U637" s="8"/>
      <c r="V637" s="8"/>
      <c r="W637" s="8">
        <v>279</v>
      </c>
      <c r="X637" s="8">
        <v>52</v>
      </c>
      <c r="Y637" s="8">
        <v>21</v>
      </c>
      <c r="Z637" s="8">
        <v>13</v>
      </c>
      <c r="AA637" s="8">
        <v>6</v>
      </c>
      <c r="AB637" s="8">
        <v>371</v>
      </c>
      <c r="AC637" s="17" t="s">
        <v>76</v>
      </c>
      <c r="AD637" s="21">
        <v>115.83</v>
      </c>
      <c r="AE637" s="22">
        <v>2.11</v>
      </c>
      <c r="AF637" s="8"/>
      <c r="AG637" s="8"/>
      <c r="AH637" s="8"/>
      <c r="AI637" s="8"/>
      <c r="AJ637" s="8"/>
      <c r="AK637" s="8">
        <v>22</v>
      </c>
      <c r="AL637" s="8">
        <v>4</v>
      </c>
      <c r="AM637" s="8">
        <v>2</v>
      </c>
      <c r="AN637" s="8">
        <v>2</v>
      </c>
      <c r="AO637" s="8">
        <v>6</v>
      </c>
      <c r="AP637" s="8">
        <v>36</v>
      </c>
      <c r="AQ637" s="17" t="s">
        <v>76</v>
      </c>
      <c r="AR637" s="23">
        <v>8.44</v>
      </c>
      <c r="AS637" s="22">
        <v>2.0299999999999998</v>
      </c>
    </row>
    <row r="638" spans="1:45" x14ac:dyDescent="0.2">
      <c r="A638" s="8" t="s">
        <v>6799</v>
      </c>
      <c r="B638" s="12">
        <v>44320</v>
      </c>
      <c r="C638" s="8">
        <v>62</v>
      </c>
      <c r="D638" s="8" t="s">
        <v>6800</v>
      </c>
      <c r="E638" s="8" t="s">
        <v>6801</v>
      </c>
      <c r="F638" s="8"/>
      <c r="G638" s="8"/>
      <c r="H638" s="8"/>
      <c r="I638" s="8"/>
      <c r="J638" s="8">
        <v>44</v>
      </c>
      <c r="K638" s="8">
        <v>7</v>
      </c>
      <c r="L638" s="8">
        <v>12</v>
      </c>
      <c r="M638" s="8">
        <v>1</v>
      </c>
      <c r="N638" s="8">
        <v>3</v>
      </c>
      <c r="O638" s="8">
        <v>0</v>
      </c>
      <c r="P638" s="8">
        <v>2</v>
      </c>
      <c r="Q638" s="8">
        <v>1</v>
      </c>
      <c r="R638" s="8">
        <v>1</v>
      </c>
      <c r="S638" s="8">
        <v>0</v>
      </c>
      <c r="T638" s="16"/>
      <c r="U638" s="8"/>
      <c r="V638" s="8"/>
      <c r="W638" s="8">
        <v>44</v>
      </c>
      <c r="X638" s="8">
        <v>12</v>
      </c>
      <c r="Y638" s="8">
        <v>3</v>
      </c>
      <c r="Z638" s="8">
        <v>2</v>
      </c>
      <c r="AA638" s="8">
        <v>0</v>
      </c>
      <c r="AB638" s="8">
        <v>61</v>
      </c>
      <c r="AC638" s="24">
        <v>44320</v>
      </c>
      <c r="AD638" s="21">
        <v>18.36</v>
      </c>
      <c r="AE638" s="22">
        <v>1.92</v>
      </c>
      <c r="AF638" s="8"/>
      <c r="AG638" s="8"/>
      <c r="AH638" s="8"/>
      <c r="AI638" s="8"/>
      <c r="AJ638" s="8"/>
      <c r="AK638" s="8">
        <v>7</v>
      </c>
      <c r="AL638" s="8">
        <v>1</v>
      </c>
      <c r="AM638" s="8">
        <v>0</v>
      </c>
      <c r="AN638" s="8">
        <v>1</v>
      </c>
      <c r="AO638" s="8">
        <v>0</v>
      </c>
      <c r="AP638" s="8">
        <v>9</v>
      </c>
      <c r="AQ638" s="24">
        <v>44320</v>
      </c>
      <c r="AR638" s="23">
        <v>2.95</v>
      </c>
      <c r="AS638" s="22">
        <v>2.08</v>
      </c>
    </row>
    <row r="639" spans="1:45" x14ac:dyDescent="0.2">
      <c r="A639" s="8" t="s">
        <v>6802</v>
      </c>
      <c r="B639" s="12">
        <v>44320</v>
      </c>
      <c r="C639" s="8">
        <v>16</v>
      </c>
      <c r="D639" s="8" t="s">
        <v>6803</v>
      </c>
      <c r="E639" s="8" t="s">
        <v>6804</v>
      </c>
      <c r="F639" s="8"/>
      <c r="G639" s="8"/>
      <c r="H639" s="8"/>
      <c r="I639" s="8"/>
      <c r="J639" s="8">
        <v>14</v>
      </c>
      <c r="K639" s="8">
        <v>1</v>
      </c>
      <c r="L639" s="8">
        <v>1</v>
      </c>
      <c r="M639" s="8">
        <v>0</v>
      </c>
      <c r="N639" s="8">
        <v>1</v>
      </c>
      <c r="O639" s="8">
        <v>0</v>
      </c>
      <c r="P639" s="8">
        <v>1</v>
      </c>
      <c r="Q639" s="8">
        <v>0</v>
      </c>
      <c r="R639" s="8">
        <v>1</v>
      </c>
      <c r="S639" s="8">
        <v>0</v>
      </c>
      <c r="T639" s="16"/>
      <c r="U639" s="8"/>
      <c r="V639" s="8"/>
      <c r="W639" s="8">
        <v>14</v>
      </c>
      <c r="X639" s="8">
        <v>1</v>
      </c>
      <c r="Y639" s="8">
        <v>1</v>
      </c>
      <c r="Z639" s="8">
        <v>1</v>
      </c>
      <c r="AA639" s="8">
        <v>0</v>
      </c>
      <c r="AB639" s="8">
        <v>17</v>
      </c>
      <c r="AC639" s="24">
        <v>44320</v>
      </c>
      <c r="AD639" s="21">
        <v>5.94</v>
      </c>
      <c r="AE639" s="22">
        <v>2.21</v>
      </c>
      <c r="AF639" s="8"/>
      <c r="AG639" s="8"/>
      <c r="AH639" s="8"/>
      <c r="AI639" s="8"/>
      <c r="AJ639" s="8"/>
      <c r="AK639" s="8">
        <v>1</v>
      </c>
      <c r="AL639" s="8">
        <v>0</v>
      </c>
      <c r="AM639" s="8">
        <v>0</v>
      </c>
      <c r="AN639" s="8">
        <v>0</v>
      </c>
      <c r="AO639" s="8">
        <v>0</v>
      </c>
      <c r="AP639" s="8">
        <v>1</v>
      </c>
      <c r="AQ639" s="24">
        <v>44320</v>
      </c>
      <c r="AR639" s="23">
        <v>0.45</v>
      </c>
      <c r="AS639" s="22">
        <v>2.2400000000000002</v>
      </c>
    </row>
    <row r="640" spans="1:45" x14ac:dyDescent="0.2">
      <c r="A640" s="8" t="s">
        <v>6805</v>
      </c>
      <c r="B640" s="12">
        <v>44351</v>
      </c>
      <c r="C640" s="8">
        <v>489</v>
      </c>
      <c r="D640" s="8" t="s">
        <v>6806</v>
      </c>
      <c r="E640" s="8" t="s">
        <v>6807</v>
      </c>
      <c r="F640" s="8"/>
      <c r="G640" s="8"/>
      <c r="H640" s="8"/>
      <c r="I640" s="8"/>
      <c r="J640" s="8">
        <v>374</v>
      </c>
      <c r="K640" s="8">
        <v>43</v>
      </c>
      <c r="L640" s="8">
        <v>69</v>
      </c>
      <c r="M640" s="8">
        <v>9</v>
      </c>
      <c r="N640" s="8">
        <v>26</v>
      </c>
      <c r="O640" s="8">
        <v>1</v>
      </c>
      <c r="P640" s="8">
        <v>9</v>
      </c>
      <c r="Q640" s="8">
        <v>3</v>
      </c>
      <c r="R640" s="8">
        <v>11</v>
      </c>
      <c r="S640" s="8">
        <v>3</v>
      </c>
      <c r="T640" s="16"/>
      <c r="U640" s="8"/>
      <c r="V640" s="8"/>
      <c r="W640" s="8">
        <v>374</v>
      </c>
      <c r="X640" s="8">
        <v>69</v>
      </c>
      <c r="Y640" s="8">
        <v>26</v>
      </c>
      <c r="Z640" s="8">
        <v>9</v>
      </c>
      <c r="AA640" s="8">
        <v>3</v>
      </c>
      <c r="AB640" s="8">
        <v>481</v>
      </c>
      <c r="AC640" s="24">
        <v>44351</v>
      </c>
      <c r="AD640" s="21">
        <v>157.43</v>
      </c>
      <c r="AE640" s="22">
        <v>2.09</v>
      </c>
      <c r="AF640" s="8"/>
      <c r="AG640" s="8"/>
      <c r="AH640" s="8"/>
      <c r="AI640" s="8"/>
      <c r="AJ640" s="8"/>
      <c r="AK640" s="8">
        <v>43</v>
      </c>
      <c r="AL640" s="8">
        <v>9</v>
      </c>
      <c r="AM640" s="8">
        <v>1</v>
      </c>
      <c r="AN640" s="8">
        <v>3</v>
      </c>
      <c r="AO640" s="8">
        <v>3</v>
      </c>
      <c r="AP640" s="8">
        <v>59</v>
      </c>
      <c r="AQ640" s="24">
        <v>44351</v>
      </c>
      <c r="AR640" s="23">
        <v>17.7</v>
      </c>
      <c r="AS640" s="22">
        <v>2.08</v>
      </c>
    </row>
    <row r="641" spans="1:45" x14ac:dyDescent="0.2">
      <c r="A641" s="8" t="s">
        <v>6805</v>
      </c>
      <c r="B641" s="12">
        <v>44320</v>
      </c>
      <c r="C641" s="8">
        <v>837</v>
      </c>
      <c r="D641" s="8" t="s">
        <v>5622</v>
      </c>
      <c r="E641" s="8" t="s">
        <v>6808</v>
      </c>
      <c r="F641" s="8"/>
      <c r="G641" s="8"/>
      <c r="H641" s="8"/>
      <c r="I641" s="8"/>
      <c r="J641" s="8">
        <v>607</v>
      </c>
      <c r="K641" s="8">
        <v>90</v>
      </c>
      <c r="L641" s="8">
        <v>140</v>
      </c>
      <c r="M641" s="8">
        <v>14</v>
      </c>
      <c r="N641" s="8">
        <v>47</v>
      </c>
      <c r="O641" s="8">
        <v>4</v>
      </c>
      <c r="P641" s="8">
        <v>18</v>
      </c>
      <c r="Q641" s="8">
        <v>0</v>
      </c>
      <c r="R641" s="8">
        <v>25</v>
      </c>
      <c r="S641" s="8">
        <v>3</v>
      </c>
      <c r="T641" s="16"/>
      <c r="U641" s="8"/>
      <c r="V641" s="8"/>
      <c r="W641" s="8">
        <v>607</v>
      </c>
      <c r="X641" s="8">
        <v>140</v>
      </c>
      <c r="Y641" s="8">
        <v>47</v>
      </c>
      <c r="Z641" s="8">
        <v>18</v>
      </c>
      <c r="AA641" s="8">
        <v>3</v>
      </c>
      <c r="AB641" s="8">
        <v>815</v>
      </c>
      <c r="AC641" s="24">
        <v>44320</v>
      </c>
      <c r="AD641" s="21">
        <v>253.84</v>
      </c>
      <c r="AE641" s="22">
        <v>2.0099999999999998</v>
      </c>
      <c r="AF641" s="8"/>
      <c r="AG641" s="8"/>
      <c r="AH641" s="8"/>
      <c r="AI641" s="8"/>
      <c r="AJ641" s="8"/>
      <c r="AK641" s="8">
        <v>90</v>
      </c>
      <c r="AL641" s="8">
        <v>14</v>
      </c>
      <c r="AM641" s="8">
        <v>4</v>
      </c>
      <c r="AN641" s="8">
        <v>0</v>
      </c>
      <c r="AO641" s="8">
        <v>3</v>
      </c>
      <c r="AP641" s="8">
        <v>111</v>
      </c>
      <c r="AQ641" s="24">
        <v>44320</v>
      </c>
      <c r="AR641" s="23">
        <v>38.26</v>
      </c>
      <c r="AS641" s="22">
        <v>2.13</v>
      </c>
    </row>
    <row r="642" spans="1:45" x14ac:dyDescent="0.2">
      <c r="A642" s="8" t="s">
        <v>6809</v>
      </c>
      <c r="B642" s="12">
        <v>44320</v>
      </c>
      <c r="C642" s="8">
        <v>452</v>
      </c>
      <c r="D642" s="8" t="s">
        <v>6810</v>
      </c>
      <c r="E642" s="8" t="s">
        <v>6811</v>
      </c>
      <c r="F642" s="8"/>
      <c r="G642" s="8"/>
      <c r="H642" s="8"/>
      <c r="I642" s="8"/>
      <c r="J642" s="8">
        <v>310</v>
      </c>
      <c r="K642" s="8">
        <v>15</v>
      </c>
      <c r="L642" s="8">
        <v>84</v>
      </c>
      <c r="M642" s="8">
        <v>4</v>
      </c>
      <c r="N642" s="8">
        <v>32</v>
      </c>
      <c r="O642" s="8">
        <v>2</v>
      </c>
      <c r="P642" s="8">
        <v>12</v>
      </c>
      <c r="Q642" s="8">
        <v>4</v>
      </c>
      <c r="R642" s="8">
        <v>14</v>
      </c>
      <c r="S642" s="8">
        <v>4</v>
      </c>
      <c r="T642" s="16"/>
      <c r="U642" s="8"/>
      <c r="V642" s="8"/>
      <c r="W642" s="8">
        <v>310</v>
      </c>
      <c r="X642" s="8">
        <v>84</v>
      </c>
      <c r="Y642" s="8">
        <v>32</v>
      </c>
      <c r="Z642" s="8">
        <v>12</v>
      </c>
      <c r="AA642" s="8">
        <v>4</v>
      </c>
      <c r="AB642" s="8">
        <v>442</v>
      </c>
      <c r="AC642" s="24">
        <v>44320</v>
      </c>
      <c r="AD642" s="21">
        <v>127.74</v>
      </c>
      <c r="AE642" s="22">
        <v>1.93</v>
      </c>
      <c r="AF642" s="8"/>
      <c r="AG642" s="8"/>
      <c r="AH642" s="8"/>
      <c r="AI642" s="8"/>
      <c r="AJ642" s="8"/>
      <c r="AK642" s="8">
        <v>15</v>
      </c>
      <c r="AL642" s="8">
        <v>4</v>
      </c>
      <c r="AM642" s="8">
        <v>2</v>
      </c>
      <c r="AN642" s="8">
        <v>4</v>
      </c>
      <c r="AO642" s="8">
        <v>4</v>
      </c>
      <c r="AP642" s="8">
        <v>29</v>
      </c>
      <c r="AQ642" s="24">
        <v>44320</v>
      </c>
      <c r="AR642" s="23">
        <v>5.22</v>
      </c>
      <c r="AS642" s="22">
        <v>2.0699999999999998</v>
      </c>
    </row>
    <row r="643" spans="1:45" x14ac:dyDescent="0.2">
      <c r="A643" s="8" t="s">
        <v>6812</v>
      </c>
      <c r="B643" s="12">
        <v>44320</v>
      </c>
      <c r="C643" s="8">
        <v>2</v>
      </c>
      <c r="D643" s="8" t="s">
        <v>3368</v>
      </c>
      <c r="E643" s="8" t="s">
        <v>6813</v>
      </c>
      <c r="F643" s="8"/>
      <c r="G643" s="8"/>
      <c r="H643" s="8"/>
      <c r="I643" s="8"/>
      <c r="J643" s="8">
        <v>1</v>
      </c>
      <c r="K643" s="8">
        <v>0</v>
      </c>
      <c r="L643" s="8">
        <v>1</v>
      </c>
      <c r="M643" s="8">
        <v>0</v>
      </c>
      <c r="N643" s="8">
        <v>1</v>
      </c>
      <c r="O643" s="8">
        <v>0</v>
      </c>
      <c r="P643" s="8">
        <v>1</v>
      </c>
      <c r="Q643" s="8">
        <v>0</v>
      </c>
      <c r="R643" s="8">
        <v>1</v>
      </c>
      <c r="S643" s="8">
        <v>0</v>
      </c>
      <c r="T643" s="16"/>
      <c r="U643" s="8"/>
      <c r="V643" s="8"/>
      <c r="W643" s="8">
        <v>1</v>
      </c>
      <c r="X643" s="8">
        <v>1</v>
      </c>
      <c r="Y643" s="8">
        <v>1</v>
      </c>
      <c r="Z643" s="8">
        <v>1</v>
      </c>
      <c r="AA643" s="8">
        <v>0</v>
      </c>
      <c r="AB643" s="8">
        <v>4</v>
      </c>
      <c r="AC643" s="24">
        <v>44320</v>
      </c>
      <c r="AD643" s="21">
        <v>0.45</v>
      </c>
      <c r="AE643" s="22">
        <v>-2.2400000000000002</v>
      </c>
      <c r="AF643" s="8"/>
      <c r="AG643" s="8"/>
      <c r="AH643" s="8"/>
      <c r="AI643" s="8"/>
      <c r="AJ643" s="8"/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24">
        <v>44320</v>
      </c>
      <c r="AR643" s="23">
        <v>0</v>
      </c>
      <c r="AS643" s="22" t="e">
        <v>#DIV/0!</v>
      </c>
    </row>
    <row r="644" spans="1:45" x14ac:dyDescent="0.2">
      <c r="A644" s="8" t="s">
        <v>6814</v>
      </c>
      <c r="B644" s="12">
        <v>44351</v>
      </c>
      <c r="C644" s="8">
        <v>62</v>
      </c>
      <c r="D644" s="8" t="s">
        <v>6815</v>
      </c>
      <c r="E644" s="8" t="s">
        <v>6816</v>
      </c>
      <c r="F644" s="8"/>
      <c r="G644" s="8"/>
      <c r="H644" s="8"/>
      <c r="I644" s="8"/>
      <c r="J644" s="8">
        <v>52</v>
      </c>
      <c r="K644" s="8">
        <v>6</v>
      </c>
      <c r="L644" s="8">
        <v>6</v>
      </c>
      <c r="M644" s="8">
        <v>0</v>
      </c>
      <c r="N644" s="8">
        <v>2</v>
      </c>
      <c r="O644" s="8">
        <v>0</v>
      </c>
      <c r="P644" s="8">
        <v>2</v>
      </c>
      <c r="Q644" s="8">
        <v>1</v>
      </c>
      <c r="R644" s="8">
        <v>2</v>
      </c>
      <c r="S644" s="8">
        <v>1</v>
      </c>
      <c r="T644" s="16"/>
      <c r="U644" s="8"/>
      <c r="V644" s="8"/>
      <c r="W644" s="8">
        <v>52</v>
      </c>
      <c r="X644" s="8">
        <v>6</v>
      </c>
      <c r="Y644" s="8">
        <v>2</v>
      </c>
      <c r="Z644" s="8">
        <v>2</v>
      </c>
      <c r="AA644" s="8">
        <v>1</v>
      </c>
      <c r="AB644" s="8">
        <v>63</v>
      </c>
      <c r="AC644" s="24">
        <v>44351</v>
      </c>
      <c r="AD644" s="21">
        <v>22.11</v>
      </c>
      <c r="AE644" s="22">
        <v>2.2000000000000002</v>
      </c>
      <c r="AF644" s="8"/>
      <c r="AG644" s="8"/>
      <c r="AH644" s="8"/>
      <c r="AI644" s="8"/>
      <c r="AJ644" s="8"/>
      <c r="AK644" s="8">
        <v>6</v>
      </c>
      <c r="AL644" s="8">
        <v>0</v>
      </c>
      <c r="AM644" s="8">
        <v>0</v>
      </c>
      <c r="AN644" s="8">
        <v>1</v>
      </c>
      <c r="AO644" s="8">
        <v>1</v>
      </c>
      <c r="AP644" s="8">
        <v>8</v>
      </c>
      <c r="AQ644" s="24">
        <v>44351</v>
      </c>
      <c r="AR644" s="23">
        <v>2.5099999999999998</v>
      </c>
      <c r="AS644" s="22">
        <v>2.02</v>
      </c>
    </row>
    <row r="645" spans="1:45" x14ac:dyDescent="0.2">
      <c r="A645" s="8" t="s">
        <v>6817</v>
      </c>
      <c r="B645" s="12">
        <v>44231</v>
      </c>
      <c r="C645" s="8">
        <v>22</v>
      </c>
      <c r="D645" s="8" t="s">
        <v>6818</v>
      </c>
      <c r="E645" s="8" t="s">
        <v>6819</v>
      </c>
      <c r="F645" s="8"/>
      <c r="G645" s="8"/>
      <c r="H645" s="8"/>
      <c r="I645" s="8"/>
      <c r="J645" s="8">
        <v>12</v>
      </c>
      <c r="K645" s="8">
        <v>1</v>
      </c>
      <c r="L645" s="8">
        <v>5</v>
      </c>
      <c r="M645" s="8">
        <v>0</v>
      </c>
      <c r="N645" s="8">
        <v>3</v>
      </c>
      <c r="O645" s="8">
        <v>0</v>
      </c>
      <c r="P645" s="8">
        <v>2</v>
      </c>
      <c r="Q645" s="8">
        <v>0</v>
      </c>
      <c r="R645" s="8">
        <v>2</v>
      </c>
      <c r="S645" s="8">
        <v>0</v>
      </c>
      <c r="T645" s="16"/>
      <c r="U645" s="8"/>
      <c r="V645" s="8"/>
      <c r="W645" s="8">
        <v>12</v>
      </c>
      <c r="X645" s="8">
        <v>5</v>
      </c>
      <c r="Y645" s="8">
        <v>3</v>
      </c>
      <c r="Z645" s="8">
        <v>2</v>
      </c>
      <c r="AA645" s="8">
        <v>0</v>
      </c>
      <c r="AB645" s="8">
        <v>22</v>
      </c>
      <c r="AC645" s="24">
        <v>44231</v>
      </c>
      <c r="AD645" s="21">
        <v>4.62</v>
      </c>
      <c r="AE645" s="22">
        <v>1.43</v>
      </c>
      <c r="AF645" s="8"/>
      <c r="AG645" s="8"/>
      <c r="AH645" s="8"/>
      <c r="AI645" s="8"/>
      <c r="AJ645" s="8"/>
      <c r="AK645" s="8">
        <v>1</v>
      </c>
      <c r="AL645" s="8">
        <v>0</v>
      </c>
      <c r="AM645" s="8">
        <v>0</v>
      </c>
      <c r="AN645" s="8">
        <v>0</v>
      </c>
      <c r="AO645" s="8">
        <v>0</v>
      </c>
      <c r="AP645" s="8">
        <v>1</v>
      </c>
      <c r="AQ645" s="24">
        <v>44231</v>
      </c>
      <c r="AR645" s="23">
        <v>0.45</v>
      </c>
      <c r="AS645" s="22">
        <v>2.2400000000000002</v>
      </c>
    </row>
    <row r="646" spans="1:45" x14ac:dyDescent="0.2">
      <c r="A646" s="8" t="s">
        <v>6820</v>
      </c>
      <c r="B646" s="8" t="s">
        <v>56</v>
      </c>
      <c r="C646" s="8">
        <v>1</v>
      </c>
      <c r="D646" s="8" t="s">
        <v>1695</v>
      </c>
      <c r="E646" s="8" t="s">
        <v>6821</v>
      </c>
      <c r="F646" s="8"/>
      <c r="G646" s="8"/>
      <c r="H646" s="8"/>
      <c r="I646" s="8"/>
      <c r="J646" s="8">
        <v>1</v>
      </c>
      <c r="K646" s="8">
        <v>0</v>
      </c>
      <c r="L646" s="8">
        <v>1</v>
      </c>
      <c r="M646" s="8">
        <v>0</v>
      </c>
      <c r="N646" s="8">
        <v>1</v>
      </c>
      <c r="O646" s="8">
        <v>0</v>
      </c>
      <c r="P646" s="8">
        <v>1</v>
      </c>
      <c r="Q646" s="8">
        <v>0</v>
      </c>
      <c r="R646" s="8">
        <v>1</v>
      </c>
      <c r="S646" s="8">
        <v>0</v>
      </c>
      <c r="T646" s="16"/>
      <c r="U646" s="8"/>
      <c r="V646" s="8"/>
      <c r="W646" s="8">
        <v>1</v>
      </c>
      <c r="X646" s="8">
        <v>1</v>
      </c>
      <c r="Y646" s="8">
        <v>1</v>
      </c>
      <c r="Z646" s="8">
        <v>1</v>
      </c>
      <c r="AA646" s="8">
        <v>0</v>
      </c>
      <c r="AB646" s="8">
        <v>4</v>
      </c>
      <c r="AC646" s="17" t="s">
        <v>56</v>
      </c>
      <c r="AD646" s="21">
        <v>0.45</v>
      </c>
      <c r="AE646" s="22">
        <v>-2.2400000000000002</v>
      </c>
      <c r="AF646" s="8"/>
      <c r="AG646" s="8"/>
      <c r="AH646" s="8"/>
      <c r="AI646" s="8"/>
      <c r="AJ646" s="8"/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17" t="s">
        <v>56</v>
      </c>
      <c r="AR646" s="23">
        <v>0</v>
      </c>
      <c r="AS646" s="22" t="e">
        <v>#DIV/0!</v>
      </c>
    </row>
    <row r="647" spans="1:45" x14ac:dyDescent="0.2">
      <c r="A647" s="8" t="s">
        <v>6822</v>
      </c>
      <c r="B647" s="8" t="s">
        <v>56</v>
      </c>
      <c r="C647" s="8">
        <v>3</v>
      </c>
      <c r="D647" s="8" t="s">
        <v>6823</v>
      </c>
      <c r="E647" s="8" t="s">
        <v>6824</v>
      </c>
      <c r="F647" s="8"/>
      <c r="G647" s="8"/>
      <c r="H647" s="8"/>
      <c r="I647" s="8"/>
      <c r="J647" s="8" t="s">
        <v>50</v>
      </c>
      <c r="K647" s="8"/>
      <c r="L647" s="8" t="s">
        <v>50</v>
      </c>
      <c r="M647" s="8"/>
      <c r="N647" s="8" t="s">
        <v>50</v>
      </c>
      <c r="O647" s="8"/>
      <c r="P647" s="8" t="s">
        <v>50</v>
      </c>
      <c r="Q647" s="8"/>
      <c r="R647" s="8" t="s">
        <v>50</v>
      </c>
      <c r="S647" s="8"/>
      <c r="T647" s="16"/>
      <c r="U647" s="8"/>
      <c r="V647" s="8"/>
      <c r="W647" s="8" t="s">
        <v>50</v>
      </c>
      <c r="X647" s="8" t="s">
        <v>50</v>
      </c>
      <c r="Y647" s="8" t="s">
        <v>50</v>
      </c>
      <c r="Z647" s="8" t="s">
        <v>50</v>
      </c>
      <c r="AA647" s="8"/>
      <c r="AB647" s="8">
        <v>0</v>
      </c>
      <c r="AC647" s="17" t="s">
        <v>56</v>
      </c>
      <c r="AD647" s="21" t="e">
        <v>#DIV/0!</v>
      </c>
      <c r="AE647" s="22" t="e">
        <v>#DIV/0!</v>
      </c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>
        <v>0</v>
      </c>
      <c r="AQ647" s="17" t="s">
        <v>56</v>
      </c>
      <c r="AR647" s="23" t="e">
        <v>#DIV/0!</v>
      </c>
      <c r="AS647" s="22" t="e">
        <v>#DIV/0!</v>
      </c>
    </row>
    <row r="648" spans="1:45" x14ac:dyDescent="0.2">
      <c r="A648" s="8" t="s">
        <v>6825</v>
      </c>
      <c r="B648" s="12">
        <v>44319</v>
      </c>
      <c r="C648" s="8">
        <v>3</v>
      </c>
      <c r="D648" s="8" t="s">
        <v>1695</v>
      </c>
      <c r="E648" s="8" t="s">
        <v>6826</v>
      </c>
      <c r="F648" s="8"/>
      <c r="G648" s="8"/>
      <c r="H648" s="8"/>
      <c r="I648" s="8"/>
      <c r="J648" s="8">
        <v>2</v>
      </c>
      <c r="K648" s="8">
        <v>0</v>
      </c>
      <c r="L648" s="8">
        <v>2</v>
      </c>
      <c r="M648" s="8">
        <v>0</v>
      </c>
      <c r="N648" s="8">
        <v>1</v>
      </c>
      <c r="O648" s="8">
        <v>0</v>
      </c>
      <c r="P648" s="8">
        <v>1</v>
      </c>
      <c r="Q648" s="8">
        <v>0</v>
      </c>
      <c r="R648" s="8">
        <v>1</v>
      </c>
      <c r="S648" s="8">
        <v>0</v>
      </c>
      <c r="T648" s="16"/>
      <c r="U648" s="8"/>
      <c r="V648" s="8"/>
      <c r="W648" s="8">
        <v>2</v>
      </c>
      <c r="X648" s="8">
        <v>2</v>
      </c>
      <c r="Y648" s="8">
        <v>1</v>
      </c>
      <c r="Z648" s="8">
        <v>1</v>
      </c>
      <c r="AA648" s="8">
        <v>0</v>
      </c>
      <c r="AB648" s="8">
        <v>6</v>
      </c>
      <c r="AC648" s="24">
        <v>44319</v>
      </c>
      <c r="AD648" s="21">
        <v>0.84</v>
      </c>
      <c r="AE648" s="22">
        <v>-0.51</v>
      </c>
      <c r="AF648" s="8"/>
      <c r="AG648" s="8"/>
      <c r="AH648" s="8"/>
      <c r="AI648" s="8"/>
      <c r="AJ648" s="8"/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24">
        <v>44319</v>
      </c>
      <c r="AR648" s="23">
        <v>0</v>
      </c>
      <c r="AS648" s="22" t="e">
        <v>#DIV/0!</v>
      </c>
    </row>
    <row r="649" spans="1:45" x14ac:dyDescent="0.2">
      <c r="A649" s="8" t="s">
        <v>6827</v>
      </c>
      <c r="B649" s="12">
        <v>44320</v>
      </c>
      <c r="C649" s="8">
        <v>1044</v>
      </c>
      <c r="D649" s="8" t="s">
        <v>5636</v>
      </c>
      <c r="E649" s="8" t="s">
        <v>6828</v>
      </c>
      <c r="F649" s="8"/>
      <c r="G649" s="8"/>
      <c r="H649" s="8"/>
      <c r="I649" s="8"/>
      <c r="J649" s="8">
        <v>760</v>
      </c>
      <c r="K649" s="8">
        <v>83</v>
      </c>
      <c r="L649" s="8">
        <v>156</v>
      </c>
      <c r="M649" s="8">
        <v>11</v>
      </c>
      <c r="N649" s="8">
        <v>69</v>
      </c>
      <c r="O649" s="8">
        <v>7</v>
      </c>
      <c r="P649" s="8">
        <v>30</v>
      </c>
      <c r="Q649" s="8">
        <v>3</v>
      </c>
      <c r="R649" s="8">
        <v>29</v>
      </c>
      <c r="S649" s="8">
        <v>6</v>
      </c>
      <c r="T649" s="16"/>
      <c r="U649" s="8"/>
      <c r="V649" s="8"/>
      <c r="W649" s="8">
        <v>760</v>
      </c>
      <c r="X649" s="8">
        <v>156</v>
      </c>
      <c r="Y649" s="8">
        <v>69</v>
      </c>
      <c r="Z649" s="8">
        <v>30</v>
      </c>
      <c r="AA649" s="8">
        <v>6</v>
      </c>
      <c r="AB649" s="8">
        <v>1021</v>
      </c>
      <c r="AC649" s="24">
        <v>44320</v>
      </c>
      <c r="AD649" s="21">
        <v>315.89</v>
      </c>
      <c r="AE649" s="22">
        <v>2.06</v>
      </c>
      <c r="AF649" s="8"/>
      <c r="AG649" s="8"/>
      <c r="AH649" s="8"/>
      <c r="AI649" s="8"/>
      <c r="AJ649" s="8"/>
      <c r="AK649" s="8">
        <v>83</v>
      </c>
      <c r="AL649" s="8">
        <v>11</v>
      </c>
      <c r="AM649" s="8">
        <v>7</v>
      </c>
      <c r="AN649" s="8">
        <v>3</v>
      </c>
      <c r="AO649" s="8">
        <v>6</v>
      </c>
      <c r="AP649" s="8">
        <v>110</v>
      </c>
      <c r="AQ649" s="24">
        <v>44320</v>
      </c>
      <c r="AR649" s="23">
        <v>34.22</v>
      </c>
      <c r="AS649" s="22">
        <v>2.2000000000000002</v>
      </c>
    </row>
    <row r="650" spans="1:45" x14ac:dyDescent="0.2">
      <c r="A650" s="8" t="s">
        <v>6829</v>
      </c>
      <c r="B650" s="12">
        <v>44230</v>
      </c>
      <c r="C650" s="8">
        <v>17</v>
      </c>
      <c r="D650" s="8" t="s">
        <v>6830</v>
      </c>
      <c r="E650" s="8" t="s">
        <v>6831</v>
      </c>
      <c r="F650" s="8"/>
      <c r="G650" s="8"/>
      <c r="H650" s="8"/>
      <c r="I650" s="8"/>
      <c r="J650" s="8">
        <v>6</v>
      </c>
      <c r="K650" s="8">
        <v>1</v>
      </c>
      <c r="L650" s="8">
        <v>2</v>
      </c>
      <c r="M650" s="8">
        <v>0</v>
      </c>
      <c r="N650" s="8">
        <v>3</v>
      </c>
      <c r="O650" s="8">
        <v>1</v>
      </c>
      <c r="P650" s="8">
        <v>6</v>
      </c>
      <c r="Q650" s="8">
        <v>4</v>
      </c>
      <c r="R650" s="8">
        <v>6</v>
      </c>
      <c r="S650" s="8">
        <v>4</v>
      </c>
      <c r="T650" s="16"/>
      <c r="U650" s="8"/>
      <c r="V650" s="8"/>
      <c r="W650" s="8">
        <v>6</v>
      </c>
      <c r="X650" s="8">
        <v>2</v>
      </c>
      <c r="Y650" s="8">
        <v>3</v>
      </c>
      <c r="Z650" s="8">
        <v>6</v>
      </c>
      <c r="AA650" s="8">
        <v>4</v>
      </c>
      <c r="AB650" s="8">
        <v>21</v>
      </c>
      <c r="AC650" s="24">
        <v>44230</v>
      </c>
      <c r="AD650" s="21">
        <v>1.79</v>
      </c>
      <c r="AE650" s="22">
        <v>-0.05</v>
      </c>
      <c r="AF650" s="8"/>
      <c r="AG650" s="8"/>
      <c r="AH650" s="8"/>
      <c r="AI650" s="8"/>
      <c r="AJ650" s="8"/>
      <c r="AK650" s="8">
        <v>1</v>
      </c>
      <c r="AL650" s="8">
        <v>0</v>
      </c>
      <c r="AM650" s="8">
        <v>1</v>
      </c>
      <c r="AN650" s="8">
        <v>4</v>
      </c>
      <c r="AO650" s="8">
        <v>4</v>
      </c>
      <c r="AP650" s="8">
        <v>10</v>
      </c>
      <c r="AQ650" s="24">
        <v>44230</v>
      </c>
      <c r="AR650" s="23">
        <v>1.87</v>
      </c>
      <c r="AS650" s="22">
        <v>0.38</v>
      </c>
    </row>
    <row r="651" spans="1:45" x14ac:dyDescent="0.2">
      <c r="A651" s="8" t="s">
        <v>6832</v>
      </c>
      <c r="B651" s="12">
        <v>44412</v>
      </c>
      <c r="C651" s="8">
        <v>8</v>
      </c>
      <c r="D651" s="8" t="s">
        <v>1985</v>
      </c>
      <c r="E651" s="8" t="s">
        <v>6833</v>
      </c>
      <c r="F651" s="8"/>
      <c r="G651" s="8"/>
      <c r="H651" s="8"/>
      <c r="I651" s="8"/>
      <c r="J651" s="8">
        <v>7</v>
      </c>
      <c r="K651" s="8">
        <v>2</v>
      </c>
      <c r="L651" s="8">
        <v>1</v>
      </c>
      <c r="M651" s="8">
        <v>0</v>
      </c>
      <c r="N651" s="8">
        <v>1</v>
      </c>
      <c r="O651" s="8">
        <v>0</v>
      </c>
      <c r="P651" s="8">
        <v>1</v>
      </c>
      <c r="Q651" s="8">
        <v>0</v>
      </c>
      <c r="R651" s="8">
        <v>1</v>
      </c>
      <c r="S651" s="8">
        <v>0</v>
      </c>
      <c r="T651" s="16"/>
      <c r="U651" s="8"/>
      <c r="V651" s="8"/>
      <c r="W651" s="8">
        <v>7</v>
      </c>
      <c r="X651" s="8">
        <v>1</v>
      </c>
      <c r="Y651" s="8">
        <v>1</v>
      </c>
      <c r="Z651" s="8">
        <v>1</v>
      </c>
      <c r="AA651" s="8">
        <v>0</v>
      </c>
      <c r="AB651" s="8">
        <v>10</v>
      </c>
      <c r="AC651" s="24">
        <v>44412</v>
      </c>
      <c r="AD651" s="21">
        <v>2.83</v>
      </c>
      <c r="AE651" s="22">
        <v>2.1</v>
      </c>
      <c r="AF651" s="8"/>
      <c r="AG651" s="8"/>
      <c r="AH651" s="8"/>
      <c r="AI651" s="8"/>
      <c r="AJ651" s="8"/>
      <c r="AK651" s="8">
        <v>2</v>
      </c>
      <c r="AL651" s="8">
        <v>0</v>
      </c>
      <c r="AM651" s="8">
        <v>0</v>
      </c>
      <c r="AN651" s="8">
        <v>0</v>
      </c>
      <c r="AO651" s="8">
        <v>0</v>
      </c>
      <c r="AP651" s="8">
        <v>2</v>
      </c>
      <c r="AQ651" s="24">
        <v>44412</v>
      </c>
      <c r="AR651" s="23">
        <v>0.89</v>
      </c>
      <c r="AS651" s="22">
        <v>2.2400000000000002</v>
      </c>
    </row>
    <row r="652" spans="1:45" x14ac:dyDescent="0.2">
      <c r="A652" s="8" t="s">
        <v>6834</v>
      </c>
      <c r="B652" s="12">
        <v>44442</v>
      </c>
      <c r="C652" s="8">
        <v>253</v>
      </c>
      <c r="D652" s="8" t="s">
        <v>6835</v>
      </c>
      <c r="E652" s="8" t="s">
        <v>6836</v>
      </c>
      <c r="F652" s="8"/>
      <c r="G652" s="8"/>
      <c r="H652" s="8"/>
      <c r="I652" s="8"/>
      <c r="J652" s="8">
        <v>150</v>
      </c>
      <c r="K652" s="8">
        <v>7</v>
      </c>
      <c r="L652" s="8">
        <v>41</v>
      </c>
      <c r="M652" s="8">
        <v>2</v>
      </c>
      <c r="N652" s="8">
        <v>21</v>
      </c>
      <c r="O652" s="8">
        <v>3</v>
      </c>
      <c r="P652" s="8">
        <v>11</v>
      </c>
      <c r="Q652" s="8">
        <v>0</v>
      </c>
      <c r="R652" s="8">
        <v>30</v>
      </c>
      <c r="S652" s="8">
        <v>3</v>
      </c>
      <c r="T652" s="16"/>
      <c r="U652" s="8"/>
      <c r="V652" s="8"/>
      <c r="W652" s="8">
        <v>150</v>
      </c>
      <c r="X652" s="8">
        <v>41</v>
      </c>
      <c r="Y652" s="8">
        <v>21</v>
      </c>
      <c r="Z652" s="8">
        <v>11</v>
      </c>
      <c r="AA652" s="8">
        <v>3</v>
      </c>
      <c r="AB652" s="8">
        <v>226</v>
      </c>
      <c r="AC652" s="24">
        <v>44442</v>
      </c>
      <c r="AD652" s="21">
        <v>60.28</v>
      </c>
      <c r="AE652" s="22">
        <v>1.94</v>
      </c>
      <c r="AF652" s="8"/>
      <c r="AG652" s="8"/>
      <c r="AH652" s="8"/>
      <c r="AI652" s="8"/>
      <c r="AJ652" s="8"/>
      <c r="AK652" s="8">
        <v>7</v>
      </c>
      <c r="AL652" s="8">
        <v>2</v>
      </c>
      <c r="AM652" s="8">
        <v>3</v>
      </c>
      <c r="AN652" s="8">
        <v>0</v>
      </c>
      <c r="AO652" s="8">
        <v>3</v>
      </c>
      <c r="AP652" s="8">
        <v>15</v>
      </c>
      <c r="AQ652" s="24">
        <v>44442</v>
      </c>
      <c r="AR652" s="23">
        <v>2.5499999999999998</v>
      </c>
      <c r="AS652" s="22">
        <v>0.91</v>
      </c>
    </row>
    <row r="653" spans="1:45" x14ac:dyDescent="0.2">
      <c r="A653" s="8" t="s">
        <v>6837</v>
      </c>
      <c r="B653" s="12">
        <v>44351</v>
      </c>
      <c r="C653" s="8">
        <v>262</v>
      </c>
      <c r="D653" s="8" t="s">
        <v>6838</v>
      </c>
      <c r="E653" s="8" t="s">
        <v>6839</v>
      </c>
      <c r="F653" s="8"/>
      <c r="G653" s="8"/>
      <c r="H653" s="8"/>
      <c r="I653" s="8"/>
      <c r="J653" s="8">
        <v>195</v>
      </c>
      <c r="K653" s="8">
        <v>19</v>
      </c>
      <c r="L653" s="8">
        <v>42</v>
      </c>
      <c r="M653" s="8">
        <v>4</v>
      </c>
      <c r="N653" s="8">
        <v>9</v>
      </c>
      <c r="O653" s="8">
        <v>1</v>
      </c>
      <c r="P653" s="8">
        <v>4</v>
      </c>
      <c r="Q653" s="8">
        <v>1</v>
      </c>
      <c r="R653" s="8">
        <v>12</v>
      </c>
      <c r="S653" s="8">
        <v>4</v>
      </c>
      <c r="T653" s="16"/>
      <c r="U653" s="8"/>
      <c r="V653" s="8"/>
      <c r="W653" s="8">
        <v>195</v>
      </c>
      <c r="X653" s="8">
        <v>42</v>
      </c>
      <c r="Y653" s="8">
        <v>9</v>
      </c>
      <c r="Z653" s="8">
        <v>4</v>
      </c>
      <c r="AA653" s="8">
        <v>4</v>
      </c>
      <c r="AB653" s="8">
        <v>254</v>
      </c>
      <c r="AC653" s="24">
        <v>44351</v>
      </c>
      <c r="AD653" s="21">
        <v>82.16</v>
      </c>
      <c r="AE653" s="22">
        <v>2.04</v>
      </c>
      <c r="AF653" s="8"/>
      <c r="AG653" s="8"/>
      <c r="AH653" s="8"/>
      <c r="AI653" s="8"/>
      <c r="AJ653" s="8"/>
      <c r="AK653" s="8">
        <v>19</v>
      </c>
      <c r="AL653" s="8">
        <v>4</v>
      </c>
      <c r="AM653" s="8">
        <v>1</v>
      </c>
      <c r="AN653" s="8">
        <v>1</v>
      </c>
      <c r="AO653" s="8">
        <v>4</v>
      </c>
      <c r="AP653" s="8">
        <v>29</v>
      </c>
      <c r="AQ653" s="24">
        <v>44351</v>
      </c>
      <c r="AR653" s="23">
        <v>7.53</v>
      </c>
      <c r="AS653" s="22">
        <v>2.02</v>
      </c>
    </row>
    <row r="654" spans="1:45" x14ac:dyDescent="0.2">
      <c r="A654" s="8" t="s">
        <v>6840</v>
      </c>
      <c r="B654" s="12">
        <v>44351</v>
      </c>
      <c r="C654" s="8">
        <v>756</v>
      </c>
      <c r="D654" s="8" t="s">
        <v>6841</v>
      </c>
      <c r="E654" s="8" t="s">
        <v>6842</v>
      </c>
      <c r="F654" s="8"/>
      <c r="G654" s="8"/>
      <c r="H654" s="8"/>
      <c r="I654" s="8"/>
      <c r="J654" s="8">
        <v>564</v>
      </c>
      <c r="K654" s="8">
        <v>40</v>
      </c>
      <c r="L654" s="8">
        <v>123</v>
      </c>
      <c r="M654" s="8">
        <v>4</v>
      </c>
      <c r="N654" s="8">
        <v>41</v>
      </c>
      <c r="O654" s="8">
        <v>1</v>
      </c>
      <c r="P654" s="8">
        <v>11</v>
      </c>
      <c r="Q654" s="8">
        <v>0</v>
      </c>
      <c r="R654" s="8">
        <v>17</v>
      </c>
      <c r="S654" s="8">
        <v>5</v>
      </c>
      <c r="T654" s="16"/>
      <c r="U654" s="8"/>
      <c r="V654" s="8"/>
      <c r="W654" s="8">
        <v>564</v>
      </c>
      <c r="X654" s="8">
        <v>123</v>
      </c>
      <c r="Y654" s="8">
        <v>41</v>
      </c>
      <c r="Z654" s="8">
        <v>11</v>
      </c>
      <c r="AA654" s="8">
        <v>5</v>
      </c>
      <c r="AB654" s="8">
        <v>744</v>
      </c>
      <c r="AC654" s="24">
        <v>44351</v>
      </c>
      <c r="AD654" s="21">
        <v>236.83</v>
      </c>
      <c r="AE654" s="22">
        <v>2.0299999999999998</v>
      </c>
      <c r="AF654" s="8"/>
      <c r="AG654" s="8"/>
      <c r="AH654" s="8"/>
      <c r="AI654" s="8"/>
      <c r="AJ654" s="8"/>
      <c r="AK654" s="8">
        <v>40</v>
      </c>
      <c r="AL654" s="8">
        <v>4</v>
      </c>
      <c r="AM654" s="8">
        <v>1</v>
      </c>
      <c r="AN654" s="8">
        <v>0</v>
      </c>
      <c r="AO654" s="8">
        <v>5</v>
      </c>
      <c r="AP654" s="8">
        <v>50</v>
      </c>
      <c r="AQ654" s="24">
        <v>44351</v>
      </c>
      <c r="AR654" s="23">
        <v>16.899999999999999</v>
      </c>
      <c r="AS654" s="22">
        <v>2.15</v>
      </c>
    </row>
    <row r="655" spans="1:45" x14ac:dyDescent="0.2">
      <c r="A655" s="8" t="s">
        <v>6843</v>
      </c>
      <c r="B655" s="12">
        <v>44351</v>
      </c>
      <c r="C655" s="8">
        <v>275</v>
      </c>
      <c r="D655" s="8" t="s">
        <v>342</v>
      </c>
      <c r="E655" s="8" t="s">
        <v>6844</v>
      </c>
      <c r="F655" s="8"/>
      <c r="G655" s="8"/>
      <c r="H655" s="8"/>
      <c r="I655" s="8"/>
      <c r="J655" s="8">
        <v>219</v>
      </c>
      <c r="K655" s="8">
        <v>24</v>
      </c>
      <c r="L655" s="8">
        <v>37</v>
      </c>
      <c r="M655" s="8">
        <v>2</v>
      </c>
      <c r="N655" s="8">
        <v>9</v>
      </c>
      <c r="O655" s="8">
        <v>0</v>
      </c>
      <c r="P655" s="8">
        <v>4</v>
      </c>
      <c r="Q655" s="8">
        <v>0</v>
      </c>
      <c r="R655" s="8">
        <v>6</v>
      </c>
      <c r="S655" s="8">
        <v>0</v>
      </c>
      <c r="T655" s="16"/>
      <c r="U655" s="8"/>
      <c r="V655" s="8"/>
      <c r="W655" s="8">
        <v>219</v>
      </c>
      <c r="X655" s="8">
        <v>37</v>
      </c>
      <c r="Y655" s="8">
        <v>9</v>
      </c>
      <c r="Z655" s="8">
        <v>4</v>
      </c>
      <c r="AA655" s="8">
        <v>0</v>
      </c>
      <c r="AB655" s="8">
        <v>269</v>
      </c>
      <c r="AC655" s="24">
        <v>44351</v>
      </c>
      <c r="AD655" s="21">
        <v>93.48</v>
      </c>
      <c r="AE655" s="22">
        <v>2.11</v>
      </c>
      <c r="AF655" s="8"/>
      <c r="AG655" s="8"/>
      <c r="AH655" s="8"/>
      <c r="AI655" s="8"/>
      <c r="AJ655" s="8"/>
      <c r="AK655" s="8">
        <v>24</v>
      </c>
      <c r="AL655" s="8">
        <v>2</v>
      </c>
      <c r="AM655" s="8">
        <v>0</v>
      </c>
      <c r="AN655" s="8">
        <v>0</v>
      </c>
      <c r="AO655" s="8">
        <v>0</v>
      </c>
      <c r="AP655" s="8">
        <v>26</v>
      </c>
      <c r="AQ655" s="24">
        <v>44351</v>
      </c>
      <c r="AR655" s="23">
        <v>10.55</v>
      </c>
      <c r="AS655" s="22">
        <v>2.2000000000000002</v>
      </c>
    </row>
    <row r="656" spans="1:45" x14ac:dyDescent="0.2">
      <c r="A656" s="8" t="s">
        <v>6845</v>
      </c>
      <c r="B656" s="12">
        <v>44381</v>
      </c>
      <c r="C656" s="8">
        <v>46</v>
      </c>
      <c r="D656" s="8" t="s">
        <v>6846</v>
      </c>
      <c r="E656" s="8" t="s">
        <v>6847</v>
      </c>
      <c r="F656" s="8"/>
      <c r="G656" s="8"/>
      <c r="H656" s="8"/>
      <c r="I656" s="8"/>
      <c r="J656" s="8">
        <v>38</v>
      </c>
      <c r="K656" s="8">
        <v>7</v>
      </c>
      <c r="L656" s="8">
        <v>6</v>
      </c>
      <c r="M656" s="8">
        <v>1</v>
      </c>
      <c r="N656" s="8">
        <v>2</v>
      </c>
      <c r="O656" s="8">
        <v>1</v>
      </c>
      <c r="P656" s="8">
        <v>2</v>
      </c>
      <c r="Q656" s="8">
        <v>1</v>
      </c>
      <c r="R656" s="8">
        <v>2</v>
      </c>
      <c r="S656" s="8">
        <v>1</v>
      </c>
      <c r="T656" s="16"/>
      <c r="U656" s="8"/>
      <c r="V656" s="8"/>
      <c r="W656" s="8">
        <v>38</v>
      </c>
      <c r="X656" s="8">
        <v>6</v>
      </c>
      <c r="Y656" s="8">
        <v>2</v>
      </c>
      <c r="Z656" s="8">
        <v>2</v>
      </c>
      <c r="AA656" s="8">
        <v>1</v>
      </c>
      <c r="AB656" s="8">
        <v>49</v>
      </c>
      <c r="AC656" s="24">
        <v>44381</v>
      </c>
      <c r="AD656" s="21">
        <v>15.88</v>
      </c>
      <c r="AE656" s="22">
        <v>2.16</v>
      </c>
      <c r="AF656" s="8"/>
      <c r="AG656" s="8"/>
      <c r="AH656" s="8"/>
      <c r="AI656" s="8"/>
      <c r="AJ656" s="8"/>
      <c r="AK656" s="8">
        <v>7</v>
      </c>
      <c r="AL656" s="8">
        <v>1</v>
      </c>
      <c r="AM656" s="8">
        <v>1</v>
      </c>
      <c r="AN656" s="8">
        <v>1</v>
      </c>
      <c r="AO656" s="8">
        <v>1</v>
      </c>
      <c r="AP656" s="8">
        <v>11</v>
      </c>
      <c r="AQ656" s="24">
        <v>44381</v>
      </c>
      <c r="AR656" s="23">
        <v>2.68</v>
      </c>
      <c r="AS656" s="22">
        <v>2.2400000000000002</v>
      </c>
    </row>
    <row r="657" spans="1:45" x14ac:dyDescent="0.2">
      <c r="A657" s="8" t="s">
        <v>6848</v>
      </c>
      <c r="B657" s="12">
        <v>44231</v>
      </c>
      <c r="C657" s="8">
        <v>29</v>
      </c>
      <c r="D657" s="8" t="s">
        <v>1753</v>
      </c>
      <c r="E657" s="8" t="s">
        <v>6849</v>
      </c>
      <c r="F657" s="8"/>
      <c r="G657" s="8"/>
      <c r="H657" s="8"/>
      <c r="I657" s="8"/>
      <c r="J657" s="8">
        <v>20</v>
      </c>
      <c r="K657" s="8">
        <v>2</v>
      </c>
      <c r="L657" s="8">
        <v>5</v>
      </c>
      <c r="M657" s="8">
        <v>0</v>
      </c>
      <c r="N657" s="8">
        <v>1</v>
      </c>
      <c r="O657" s="8">
        <v>0</v>
      </c>
      <c r="P657" s="8">
        <v>1</v>
      </c>
      <c r="Q657" s="8">
        <v>0</v>
      </c>
      <c r="R657" s="8">
        <v>3</v>
      </c>
      <c r="S657" s="8">
        <v>1</v>
      </c>
      <c r="T657" s="16"/>
      <c r="U657" s="8"/>
      <c r="V657" s="8"/>
      <c r="W657" s="8">
        <v>20</v>
      </c>
      <c r="X657" s="8">
        <v>5</v>
      </c>
      <c r="Y657" s="8">
        <v>1</v>
      </c>
      <c r="Z657" s="8">
        <v>1</v>
      </c>
      <c r="AA657" s="8">
        <v>1</v>
      </c>
      <c r="AB657" s="8">
        <v>28</v>
      </c>
      <c r="AC657" s="24">
        <v>44231</v>
      </c>
      <c r="AD657" s="21">
        <v>8.23</v>
      </c>
      <c r="AE657" s="22">
        <v>2.0099999999999998</v>
      </c>
      <c r="AF657" s="8"/>
      <c r="AG657" s="8"/>
      <c r="AH657" s="8"/>
      <c r="AI657" s="8"/>
      <c r="AJ657" s="8"/>
      <c r="AK657" s="8">
        <v>2</v>
      </c>
      <c r="AL657" s="8">
        <v>0</v>
      </c>
      <c r="AM657" s="8">
        <v>0</v>
      </c>
      <c r="AN657" s="8">
        <v>0</v>
      </c>
      <c r="AO657" s="8">
        <v>1</v>
      </c>
      <c r="AP657" s="8">
        <v>3</v>
      </c>
      <c r="AQ657" s="24">
        <v>44231</v>
      </c>
      <c r="AR657" s="23">
        <v>0.89</v>
      </c>
      <c r="AS657" s="22">
        <v>1.26</v>
      </c>
    </row>
    <row r="658" spans="1:45" x14ac:dyDescent="0.2">
      <c r="A658" s="8" t="s">
        <v>6850</v>
      </c>
      <c r="B658" s="12">
        <v>44320</v>
      </c>
      <c r="C658" s="8">
        <v>14</v>
      </c>
      <c r="D658" s="8" t="s">
        <v>6851</v>
      </c>
      <c r="E658" s="8" t="s">
        <v>6852</v>
      </c>
      <c r="F658" s="8"/>
      <c r="G658" s="8"/>
      <c r="H658" s="8"/>
      <c r="I658" s="8"/>
      <c r="J658" s="8">
        <v>9</v>
      </c>
      <c r="K658" s="8">
        <v>0</v>
      </c>
      <c r="L658" s="8">
        <v>3</v>
      </c>
      <c r="M658" s="8">
        <v>0</v>
      </c>
      <c r="N658" s="8">
        <v>2</v>
      </c>
      <c r="O658" s="8">
        <v>0</v>
      </c>
      <c r="P658" s="8">
        <v>2</v>
      </c>
      <c r="Q658" s="8">
        <v>0</v>
      </c>
      <c r="R658" s="8">
        <v>2</v>
      </c>
      <c r="S658" s="8">
        <v>0</v>
      </c>
      <c r="T658" s="16"/>
      <c r="U658" s="8"/>
      <c r="V658" s="8"/>
      <c r="W658" s="8">
        <v>9</v>
      </c>
      <c r="X658" s="8">
        <v>3</v>
      </c>
      <c r="Y658" s="8">
        <v>2</v>
      </c>
      <c r="Z658" s="8">
        <v>2</v>
      </c>
      <c r="AA658" s="8">
        <v>0</v>
      </c>
      <c r="AB658" s="8">
        <v>16</v>
      </c>
      <c r="AC658" s="24">
        <v>44320</v>
      </c>
      <c r="AD658" s="21">
        <v>3.42</v>
      </c>
      <c r="AE658" s="22">
        <v>1.65</v>
      </c>
      <c r="AF658" s="8"/>
      <c r="AG658" s="8"/>
      <c r="AH658" s="8"/>
      <c r="AI658" s="8"/>
      <c r="AJ658" s="8"/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24">
        <v>44320</v>
      </c>
      <c r="AR658" s="23">
        <v>0</v>
      </c>
      <c r="AS658" s="22" t="e">
        <v>#DIV/0!</v>
      </c>
    </row>
    <row r="659" spans="1:45" x14ac:dyDescent="0.2">
      <c r="A659" s="8" t="s">
        <v>6853</v>
      </c>
      <c r="B659" s="12">
        <v>44320</v>
      </c>
      <c r="C659" s="8">
        <v>232</v>
      </c>
      <c r="D659" s="8" t="s">
        <v>2948</v>
      </c>
      <c r="E659" s="8" t="s">
        <v>6854</v>
      </c>
      <c r="F659" s="8"/>
      <c r="G659" s="8"/>
      <c r="H659" s="8"/>
      <c r="I659" s="8"/>
      <c r="J659" s="8">
        <v>165</v>
      </c>
      <c r="K659" s="8">
        <v>19</v>
      </c>
      <c r="L659" s="8">
        <v>39</v>
      </c>
      <c r="M659" s="8">
        <v>2</v>
      </c>
      <c r="N659" s="8">
        <v>15</v>
      </c>
      <c r="O659" s="8">
        <v>1</v>
      </c>
      <c r="P659" s="8">
        <v>3</v>
      </c>
      <c r="Q659" s="8">
        <v>0</v>
      </c>
      <c r="R659" s="8">
        <v>10</v>
      </c>
      <c r="S659" s="8">
        <v>3</v>
      </c>
      <c r="T659" s="16"/>
      <c r="U659" s="8"/>
      <c r="V659" s="8"/>
      <c r="W659" s="8">
        <v>165</v>
      </c>
      <c r="X659" s="8">
        <v>39</v>
      </c>
      <c r="Y659" s="8">
        <v>15</v>
      </c>
      <c r="Z659" s="8">
        <v>3</v>
      </c>
      <c r="AA659" s="8">
        <v>3</v>
      </c>
      <c r="AB659" s="8">
        <v>225</v>
      </c>
      <c r="AC659" s="24">
        <v>44320</v>
      </c>
      <c r="AD659" s="21">
        <v>68.67</v>
      </c>
      <c r="AE659" s="22">
        <v>2</v>
      </c>
      <c r="AF659" s="8"/>
      <c r="AG659" s="8"/>
      <c r="AH659" s="8"/>
      <c r="AI659" s="8"/>
      <c r="AJ659" s="8"/>
      <c r="AK659" s="8">
        <v>19</v>
      </c>
      <c r="AL659" s="8">
        <v>2</v>
      </c>
      <c r="AM659" s="8">
        <v>1</v>
      </c>
      <c r="AN659" s="8">
        <v>0</v>
      </c>
      <c r="AO659" s="8">
        <v>3</v>
      </c>
      <c r="AP659" s="8">
        <v>25</v>
      </c>
      <c r="AQ659" s="24">
        <v>44320</v>
      </c>
      <c r="AR659" s="23">
        <v>7.91</v>
      </c>
      <c r="AS659" s="22">
        <v>2.13</v>
      </c>
    </row>
    <row r="660" spans="1:45" x14ac:dyDescent="0.2">
      <c r="A660" s="8" t="s">
        <v>6855</v>
      </c>
      <c r="B660" s="8" t="s">
        <v>50</v>
      </c>
      <c r="C660" s="8" t="s">
        <v>50</v>
      </c>
      <c r="D660" s="8" t="s">
        <v>6332</v>
      </c>
      <c r="E660" s="8" t="s">
        <v>6856</v>
      </c>
      <c r="F660" s="8"/>
      <c r="G660" s="8"/>
      <c r="H660" s="8"/>
      <c r="I660" s="8"/>
      <c r="J660" s="8" t="s">
        <v>50</v>
      </c>
      <c r="K660" s="8"/>
      <c r="L660" s="8" t="s">
        <v>50</v>
      </c>
      <c r="M660" s="8"/>
      <c r="N660" s="8" t="s">
        <v>50</v>
      </c>
      <c r="O660" s="8"/>
      <c r="P660" s="8" t="s">
        <v>50</v>
      </c>
      <c r="Q660" s="8"/>
      <c r="R660" s="8" t="s">
        <v>50</v>
      </c>
      <c r="S660" s="8"/>
      <c r="T660" s="16"/>
      <c r="U660" s="8"/>
      <c r="V660" s="8"/>
      <c r="W660" s="8" t="s">
        <v>50</v>
      </c>
      <c r="X660" s="8" t="s">
        <v>50</v>
      </c>
      <c r="Y660" s="8" t="s">
        <v>50</v>
      </c>
      <c r="Z660" s="8" t="s">
        <v>50</v>
      </c>
      <c r="AA660" s="8"/>
      <c r="AB660" s="8">
        <v>0</v>
      </c>
      <c r="AC660" s="17" t="s">
        <v>50</v>
      </c>
      <c r="AD660" s="21" t="e">
        <v>#DIV/0!</v>
      </c>
      <c r="AE660" s="22" t="e">
        <v>#DIV/0!</v>
      </c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>
        <v>0</v>
      </c>
      <c r="AQ660" s="17" t="s">
        <v>50</v>
      </c>
      <c r="AR660" s="23" t="e">
        <v>#DIV/0!</v>
      </c>
      <c r="AS660" s="22" t="e">
        <v>#DIV/0!</v>
      </c>
    </row>
    <row r="661" spans="1:45" x14ac:dyDescent="0.2">
      <c r="A661" s="8" t="s">
        <v>6857</v>
      </c>
      <c r="B661" s="12">
        <v>44380</v>
      </c>
      <c r="C661" s="8">
        <v>200</v>
      </c>
      <c r="D661" s="8" t="s">
        <v>3584</v>
      </c>
      <c r="E661" s="8" t="s">
        <v>6858</v>
      </c>
      <c r="F661" s="8"/>
      <c r="G661" s="8"/>
      <c r="H661" s="8"/>
      <c r="I661" s="8"/>
      <c r="J661" s="8">
        <v>92</v>
      </c>
      <c r="K661" s="8">
        <v>15</v>
      </c>
      <c r="L661" s="8">
        <v>38</v>
      </c>
      <c r="M661" s="8">
        <v>6</v>
      </c>
      <c r="N661" s="8">
        <v>25</v>
      </c>
      <c r="O661" s="8">
        <v>4</v>
      </c>
      <c r="P661" s="8">
        <v>17</v>
      </c>
      <c r="Q661" s="8">
        <v>2</v>
      </c>
      <c r="R661" s="8">
        <v>28</v>
      </c>
      <c r="S661" s="8">
        <v>8</v>
      </c>
      <c r="T661" s="16"/>
      <c r="U661" s="8"/>
      <c r="V661" s="8"/>
      <c r="W661" s="8">
        <v>92</v>
      </c>
      <c r="X661" s="8">
        <v>38</v>
      </c>
      <c r="Y661" s="8">
        <v>25</v>
      </c>
      <c r="Z661" s="8">
        <v>17</v>
      </c>
      <c r="AA661" s="8">
        <v>8</v>
      </c>
      <c r="AB661" s="8">
        <v>180</v>
      </c>
      <c r="AC661" s="24">
        <v>44380</v>
      </c>
      <c r="AD661" s="21">
        <v>33.19</v>
      </c>
      <c r="AE661" s="22">
        <v>1.66</v>
      </c>
      <c r="AF661" s="8"/>
      <c r="AG661" s="8"/>
      <c r="AH661" s="8"/>
      <c r="AI661" s="8"/>
      <c r="AJ661" s="8"/>
      <c r="AK661" s="8">
        <v>15</v>
      </c>
      <c r="AL661" s="8">
        <v>6</v>
      </c>
      <c r="AM661" s="8">
        <v>4</v>
      </c>
      <c r="AN661" s="8">
        <v>2</v>
      </c>
      <c r="AO661" s="8">
        <v>8</v>
      </c>
      <c r="AP661" s="8">
        <v>35</v>
      </c>
      <c r="AQ661" s="24">
        <v>44380</v>
      </c>
      <c r="AR661" s="23">
        <v>5</v>
      </c>
      <c r="AS661" s="22">
        <v>1.2</v>
      </c>
    </row>
    <row r="662" spans="1:45" x14ac:dyDescent="0.2">
      <c r="A662" s="8" t="s">
        <v>6859</v>
      </c>
      <c r="B662" s="12">
        <v>44320</v>
      </c>
      <c r="C662" s="8">
        <v>63</v>
      </c>
      <c r="D662" s="8" t="s">
        <v>1566</v>
      </c>
      <c r="E662" s="8" t="s">
        <v>6860</v>
      </c>
      <c r="F662" s="8"/>
      <c r="G662" s="8"/>
      <c r="H662" s="8"/>
      <c r="I662" s="8"/>
      <c r="J662" s="8">
        <v>47</v>
      </c>
      <c r="K662" s="8">
        <v>5</v>
      </c>
      <c r="L662" s="8">
        <v>10</v>
      </c>
      <c r="M662" s="8">
        <v>0</v>
      </c>
      <c r="N662" s="8">
        <v>3</v>
      </c>
      <c r="O662" s="8">
        <v>1</v>
      </c>
      <c r="P662" s="8">
        <v>1</v>
      </c>
      <c r="Q662" s="8">
        <v>0</v>
      </c>
      <c r="R662" s="8">
        <v>2</v>
      </c>
      <c r="S662" s="8">
        <v>1</v>
      </c>
      <c r="T662" s="16"/>
      <c r="U662" s="8"/>
      <c r="V662" s="8"/>
      <c r="W662" s="8">
        <v>47</v>
      </c>
      <c r="X662" s="8">
        <v>10</v>
      </c>
      <c r="Y662" s="8">
        <v>3</v>
      </c>
      <c r="Z662" s="8">
        <v>1</v>
      </c>
      <c r="AA662" s="8">
        <v>1</v>
      </c>
      <c r="AB662" s="8">
        <v>62</v>
      </c>
      <c r="AC662" s="24">
        <v>44320</v>
      </c>
      <c r="AD662" s="21">
        <v>19.690000000000001</v>
      </c>
      <c r="AE662" s="22">
        <v>2.0499999999999998</v>
      </c>
      <c r="AF662" s="8"/>
      <c r="AG662" s="8"/>
      <c r="AH662" s="8"/>
      <c r="AI662" s="8"/>
      <c r="AJ662" s="8"/>
      <c r="AK662" s="8">
        <v>5</v>
      </c>
      <c r="AL662" s="8">
        <v>0</v>
      </c>
      <c r="AM662" s="8">
        <v>1</v>
      </c>
      <c r="AN662" s="8">
        <v>0</v>
      </c>
      <c r="AO662" s="8">
        <v>1</v>
      </c>
      <c r="AP662" s="8">
        <v>7</v>
      </c>
      <c r="AQ662" s="24">
        <v>44320</v>
      </c>
      <c r="AR662" s="23">
        <v>2.0699999999999998</v>
      </c>
      <c r="AS662" s="22">
        <v>1.92</v>
      </c>
    </row>
    <row r="663" spans="1:45" x14ac:dyDescent="0.2">
      <c r="A663" s="8" t="s">
        <v>6861</v>
      </c>
      <c r="B663" s="12">
        <v>44259</v>
      </c>
      <c r="C663" s="8">
        <v>205</v>
      </c>
      <c r="D663" s="8" t="s">
        <v>6862</v>
      </c>
      <c r="E663" s="8" t="s">
        <v>6863</v>
      </c>
      <c r="F663" s="8"/>
      <c r="G663" s="8"/>
      <c r="H663" s="8"/>
      <c r="I663" s="8"/>
      <c r="J663" s="8">
        <v>127</v>
      </c>
      <c r="K663" s="8">
        <v>17</v>
      </c>
      <c r="L663" s="8">
        <v>37</v>
      </c>
      <c r="M663" s="8">
        <v>4</v>
      </c>
      <c r="N663" s="8">
        <v>25</v>
      </c>
      <c r="O663" s="8">
        <v>2</v>
      </c>
      <c r="P663" s="8">
        <v>11</v>
      </c>
      <c r="Q663" s="8">
        <v>2</v>
      </c>
      <c r="R663" s="8">
        <v>5</v>
      </c>
      <c r="S663" s="8">
        <v>0</v>
      </c>
      <c r="T663" s="16"/>
      <c r="U663" s="8"/>
      <c r="V663" s="8"/>
      <c r="W663" s="8">
        <v>127</v>
      </c>
      <c r="X663" s="8">
        <v>37</v>
      </c>
      <c r="Y663" s="8">
        <v>25</v>
      </c>
      <c r="Z663" s="8">
        <v>11</v>
      </c>
      <c r="AA663" s="8">
        <v>0</v>
      </c>
      <c r="AB663" s="8">
        <v>200</v>
      </c>
      <c r="AC663" s="24">
        <v>44259</v>
      </c>
      <c r="AD663" s="21">
        <v>50.61</v>
      </c>
      <c r="AE663" s="22">
        <v>1.82</v>
      </c>
      <c r="AF663" s="8"/>
      <c r="AG663" s="8"/>
      <c r="AH663" s="8"/>
      <c r="AI663" s="8"/>
      <c r="AJ663" s="8"/>
      <c r="AK663" s="8">
        <v>17</v>
      </c>
      <c r="AL663" s="8">
        <v>4</v>
      </c>
      <c r="AM663" s="8">
        <v>2</v>
      </c>
      <c r="AN663" s="8">
        <v>2</v>
      </c>
      <c r="AO663" s="8">
        <v>0</v>
      </c>
      <c r="AP663" s="8">
        <v>25</v>
      </c>
      <c r="AQ663" s="24">
        <v>44259</v>
      </c>
      <c r="AR663" s="23">
        <v>6.86</v>
      </c>
      <c r="AS663" s="22">
        <v>2</v>
      </c>
    </row>
    <row r="664" spans="1:45" x14ac:dyDescent="0.2">
      <c r="A664" s="8" t="s">
        <v>6864</v>
      </c>
      <c r="B664" s="12">
        <v>44231</v>
      </c>
      <c r="C664" s="8">
        <v>44</v>
      </c>
      <c r="D664" s="8" t="s">
        <v>6865</v>
      </c>
      <c r="E664" s="8" t="s">
        <v>6866</v>
      </c>
      <c r="F664" s="8"/>
      <c r="G664" s="8"/>
      <c r="H664" s="8"/>
      <c r="I664" s="8"/>
      <c r="J664" s="8">
        <v>31</v>
      </c>
      <c r="K664" s="8">
        <v>6</v>
      </c>
      <c r="L664" s="8">
        <v>4</v>
      </c>
      <c r="M664" s="8">
        <v>0</v>
      </c>
      <c r="N664" s="8">
        <v>5</v>
      </c>
      <c r="O664" s="8">
        <v>0</v>
      </c>
      <c r="P664" s="8">
        <v>4</v>
      </c>
      <c r="Q664" s="8">
        <v>0</v>
      </c>
      <c r="R664" s="8">
        <v>4</v>
      </c>
      <c r="S664" s="8">
        <v>0</v>
      </c>
      <c r="T664" s="16"/>
      <c r="U664" s="8"/>
      <c r="V664" s="8"/>
      <c r="W664" s="8">
        <v>31</v>
      </c>
      <c r="X664" s="8">
        <v>4</v>
      </c>
      <c r="Y664" s="8">
        <v>5</v>
      </c>
      <c r="Z664" s="8">
        <v>4</v>
      </c>
      <c r="AA664" s="8">
        <v>0</v>
      </c>
      <c r="AB664" s="8">
        <v>44</v>
      </c>
      <c r="AC664" s="24">
        <v>44231</v>
      </c>
      <c r="AD664" s="21">
        <v>12.56</v>
      </c>
      <c r="AE664" s="22">
        <v>2.1</v>
      </c>
      <c r="AF664" s="8"/>
      <c r="AG664" s="8"/>
      <c r="AH664" s="8"/>
      <c r="AI664" s="8"/>
      <c r="AJ664" s="8"/>
      <c r="AK664" s="8">
        <v>6</v>
      </c>
      <c r="AL664" s="8">
        <v>0</v>
      </c>
      <c r="AM664" s="8">
        <v>0</v>
      </c>
      <c r="AN664" s="8">
        <v>0</v>
      </c>
      <c r="AO664" s="8">
        <v>0</v>
      </c>
      <c r="AP664" s="8">
        <v>6</v>
      </c>
      <c r="AQ664" s="24">
        <v>44231</v>
      </c>
      <c r="AR664" s="23">
        <v>2.68</v>
      </c>
      <c r="AS664" s="22">
        <v>2.2400000000000002</v>
      </c>
    </row>
    <row r="665" spans="1:45" x14ac:dyDescent="0.2">
      <c r="A665" s="8" t="s">
        <v>6867</v>
      </c>
      <c r="B665" s="8" t="s">
        <v>50</v>
      </c>
      <c r="C665" s="8" t="s">
        <v>50</v>
      </c>
      <c r="D665" s="8" t="s">
        <v>6868</v>
      </c>
      <c r="E665" s="8" t="s">
        <v>6869</v>
      </c>
      <c r="F665" s="8"/>
      <c r="G665" s="8"/>
      <c r="H665" s="8"/>
      <c r="I665" s="8"/>
      <c r="J665" s="8" t="s">
        <v>50</v>
      </c>
      <c r="K665" s="8"/>
      <c r="L665" s="8" t="s">
        <v>50</v>
      </c>
      <c r="M665" s="8"/>
      <c r="N665" s="8" t="s">
        <v>50</v>
      </c>
      <c r="O665" s="8"/>
      <c r="P665" s="8" t="s">
        <v>50</v>
      </c>
      <c r="Q665" s="8"/>
      <c r="R665" s="8" t="s">
        <v>50</v>
      </c>
      <c r="S665" s="8"/>
      <c r="T665" s="16"/>
      <c r="U665" s="8"/>
      <c r="V665" s="8"/>
      <c r="W665" s="8" t="s">
        <v>50</v>
      </c>
      <c r="X665" s="8" t="s">
        <v>50</v>
      </c>
      <c r="Y665" s="8" t="s">
        <v>50</v>
      </c>
      <c r="Z665" s="8" t="s">
        <v>50</v>
      </c>
      <c r="AA665" s="8"/>
      <c r="AB665" s="8">
        <v>0</v>
      </c>
      <c r="AC665" s="17" t="s">
        <v>50</v>
      </c>
      <c r="AD665" s="21" t="e">
        <v>#DIV/0!</v>
      </c>
      <c r="AE665" s="22" t="e">
        <v>#DIV/0!</v>
      </c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>
        <v>0</v>
      </c>
      <c r="AQ665" s="17" t="s">
        <v>50</v>
      </c>
      <c r="AR665" s="23" t="e">
        <v>#DIV/0!</v>
      </c>
      <c r="AS665" s="22" t="e">
        <v>#DIV/0!</v>
      </c>
    </row>
    <row r="666" spans="1:45" x14ac:dyDescent="0.2">
      <c r="A666" s="8" t="s">
        <v>6870</v>
      </c>
      <c r="B666" s="12">
        <v>44381</v>
      </c>
      <c r="C666" s="8">
        <v>147</v>
      </c>
      <c r="D666" s="8" t="s">
        <v>2882</v>
      </c>
      <c r="E666" s="8" t="s">
        <v>6871</v>
      </c>
      <c r="F666" s="8"/>
      <c r="G666" s="8"/>
      <c r="H666" s="8"/>
      <c r="I666" s="8"/>
      <c r="J666" s="8">
        <v>114</v>
      </c>
      <c r="K666" s="8">
        <v>11</v>
      </c>
      <c r="L666" s="8">
        <v>20</v>
      </c>
      <c r="M666" s="8">
        <v>3</v>
      </c>
      <c r="N666" s="8">
        <v>6</v>
      </c>
      <c r="O666" s="8">
        <v>2</v>
      </c>
      <c r="P666" s="8">
        <v>3</v>
      </c>
      <c r="Q666" s="8">
        <v>1</v>
      </c>
      <c r="R666" s="8">
        <v>4</v>
      </c>
      <c r="S666" s="8">
        <v>1</v>
      </c>
      <c r="T666" s="16"/>
      <c r="U666" s="8"/>
      <c r="V666" s="8"/>
      <c r="W666" s="8">
        <v>114</v>
      </c>
      <c r="X666" s="8">
        <v>20</v>
      </c>
      <c r="Y666" s="8">
        <v>6</v>
      </c>
      <c r="Z666" s="8">
        <v>3</v>
      </c>
      <c r="AA666" s="8">
        <v>1</v>
      </c>
      <c r="AB666" s="8">
        <v>144</v>
      </c>
      <c r="AC666" s="24">
        <v>44381</v>
      </c>
      <c r="AD666" s="21">
        <v>48.2</v>
      </c>
      <c r="AE666" s="22">
        <v>2.11</v>
      </c>
      <c r="AF666" s="8"/>
      <c r="AG666" s="8"/>
      <c r="AH666" s="8"/>
      <c r="AI666" s="8"/>
      <c r="AJ666" s="8"/>
      <c r="AK666" s="8">
        <v>11</v>
      </c>
      <c r="AL666" s="8">
        <v>3</v>
      </c>
      <c r="AM666" s="8">
        <v>2</v>
      </c>
      <c r="AN666" s="8">
        <v>1</v>
      </c>
      <c r="AO666" s="8">
        <v>1</v>
      </c>
      <c r="AP666" s="8">
        <v>18</v>
      </c>
      <c r="AQ666" s="24">
        <v>44381</v>
      </c>
      <c r="AR666" s="23">
        <v>4.22</v>
      </c>
      <c r="AS666" s="22">
        <v>2.0299999999999998</v>
      </c>
    </row>
    <row r="667" spans="1:45" x14ac:dyDescent="0.2">
      <c r="A667" s="8" t="s">
        <v>6872</v>
      </c>
      <c r="B667" s="12">
        <v>44290</v>
      </c>
      <c r="C667" s="8">
        <v>39</v>
      </c>
      <c r="D667" s="8" t="s">
        <v>6873</v>
      </c>
      <c r="E667" s="8" t="s">
        <v>6874</v>
      </c>
      <c r="F667" s="8"/>
      <c r="G667" s="8"/>
      <c r="H667" s="8"/>
      <c r="I667" s="8"/>
      <c r="J667" s="8">
        <v>31</v>
      </c>
      <c r="K667" s="8">
        <v>6</v>
      </c>
      <c r="L667" s="8">
        <v>3</v>
      </c>
      <c r="M667" s="8">
        <v>0</v>
      </c>
      <c r="N667" s="8">
        <v>4</v>
      </c>
      <c r="O667" s="8">
        <v>1</v>
      </c>
      <c r="P667" s="8">
        <v>1</v>
      </c>
      <c r="Q667" s="8">
        <v>0</v>
      </c>
      <c r="R667" s="8">
        <v>1</v>
      </c>
      <c r="S667" s="8">
        <v>0</v>
      </c>
      <c r="T667" s="16"/>
      <c r="U667" s="8"/>
      <c r="V667" s="8"/>
      <c r="W667" s="8">
        <v>31</v>
      </c>
      <c r="X667" s="8">
        <v>3</v>
      </c>
      <c r="Y667" s="8">
        <v>4</v>
      </c>
      <c r="Z667" s="8">
        <v>1</v>
      </c>
      <c r="AA667" s="8">
        <v>0</v>
      </c>
      <c r="AB667" s="8">
        <v>39</v>
      </c>
      <c r="AC667" s="24">
        <v>44290</v>
      </c>
      <c r="AD667" s="21">
        <v>13.07</v>
      </c>
      <c r="AE667" s="22">
        <v>2.15</v>
      </c>
      <c r="AF667" s="8"/>
      <c r="AG667" s="8"/>
      <c r="AH667" s="8"/>
      <c r="AI667" s="8"/>
      <c r="AJ667" s="8"/>
      <c r="AK667" s="8">
        <v>6</v>
      </c>
      <c r="AL667" s="8">
        <v>0</v>
      </c>
      <c r="AM667" s="8">
        <v>1</v>
      </c>
      <c r="AN667" s="8">
        <v>0</v>
      </c>
      <c r="AO667" s="8">
        <v>0</v>
      </c>
      <c r="AP667" s="8">
        <v>7</v>
      </c>
      <c r="AQ667" s="24">
        <v>44290</v>
      </c>
      <c r="AR667" s="23">
        <v>2.61</v>
      </c>
      <c r="AS667" s="22">
        <v>2.09</v>
      </c>
    </row>
    <row r="668" spans="1:45" x14ac:dyDescent="0.2">
      <c r="A668" s="8" t="s">
        <v>6875</v>
      </c>
      <c r="B668" s="12">
        <v>44290</v>
      </c>
      <c r="C668" s="8">
        <v>51</v>
      </c>
      <c r="D668" s="8" t="s">
        <v>6876</v>
      </c>
      <c r="E668" s="8" t="s">
        <v>6877</v>
      </c>
      <c r="F668" s="8"/>
      <c r="G668" s="8"/>
      <c r="H668" s="8"/>
      <c r="I668" s="8"/>
      <c r="J668" s="8">
        <v>35</v>
      </c>
      <c r="K668" s="8">
        <v>2</v>
      </c>
      <c r="L668" s="8">
        <v>9</v>
      </c>
      <c r="M668" s="8">
        <v>0</v>
      </c>
      <c r="N668" s="8">
        <v>3</v>
      </c>
      <c r="O668" s="8">
        <v>0</v>
      </c>
      <c r="P668" s="8">
        <v>3</v>
      </c>
      <c r="Q668" s="8">
        <v>1</v>
      </c>
      <c r="R668" s="8">
        <v>1</v>
      </c>
      <c r="S668" s="8">
        <v>0</v>
      </c>
      <c r="T668" s="16"/>
      <c r="U668" s="8"/>
      <c r="V668" s="8"/>
      <c r="W668" s="8">
        <v>35</v>
      </c>
      <c r="X668" s="8">
        <v>9</v>
      </c>
      <c r="Y668" s="8">
        <v>3</v>
      </c>
      <c r="Z668" s="8">
        <v>3</v>
      </c>
      <c r="AA668" s="8">
        <v>0</v>
      </c>
      <c r="AB668" s="8">
        <v>50</v>
      </c>
      <c r="AC668" s="24">
        <v>44290</v>
      </c>
      <c r="AD668" s="21">
        <v>14.35</v>
      </c>
      <c r="AE668" s="22">
        <v>1.96</v>
      </c>
      <c r="AF668" s="8"/>
      <c r="AG668" s="8"/>
      <c r="AH668" s="8"/>
      <c r="AI668" s="8"/>
      <c r="AJ668" s="8"/>
      <c r="AK668" s="8">
        <v>2</v>
      </c>
      <c r="AL668" s="8">
        <v>0</v>
      </c>
      <c r="AM668" s="8">
        <v>0</v>
      </c>
      <c r="AN668" s="8">
        <v>1</v>
      </c>
      <c r="AO668" s="8">
        <v>0</v>
      </c>
      <c r="AP668" s="8">
        <v>3</v>
      </c>
      <c r="AQ668" s="24">
        <v>44290</v>
      </c>
      <c r="AR668" s="23">
        <v>0.89</v>
      </c>
      <c r="AS668" s="22">
        <v>1.26</v>
      </c>
    </row>
    <row r="669" spans="1:45" x14ac:dyDescent="0.2">
      <c r="A669" s="8" t="s">
        <v>6878</v>
      </c>
      <c r="B669" s="8" t="s">
        <v>56</v>
      </c>
      <c r="C669" s="8">
        <v>3</v>
      </c>
      <c r="D669" s="8" t="s">
        <v>1695</v>
      </c>
      <c r="E669" s="8" t="s">
        <v>6879</v>
      </c>
      <c r="F669" s="8"/>
      <c r="G669" s="8"/>
      <c r="H669" s="8"/>
      <c r="I669" s="8"/>
      <c r="J669" s="8">
        <v>3</v>
      </c>
      <c r="K669" s="8">
        <v>3</v>
      </c>
      <c r="L669" s="8">
        <v>3</v>
      </c>
      <c r="M669" s="8">
        <v>3</v>
      </c>
      <c r="N669" s="8">
        <v>3</v>
      </c>
      <c r="O669" s="8">
        <v>3</v>
      </c>
      <c r="P669" s="8">
        <v>3</v>
      </c>
      <c r="Q669" s="8">
        <v>3</v>
      </c>
      <c r="R669" s="8">
        <v>3</v>
      </c>
      <c r="S669" s="8">
        <v>3</v>
      </c>
      <c r="T669" s="16"/>
      <c r="U669" s="8"/>
      <c r="V669" s="8"/>
      <c r="W669" s="8">
        <v>3</v>
      </c>
      <c r="X669" s="8">
        <v>3</v>
      </c>
      <c r="Y669" s="8">
        <v>3</v>
      </c>
      <c r="Z669" s="8">
        <v>3</v>
      </c>
      <c r="AA669" s="8">
        <v>3</v>
      </c>
      <c r="AB669" s="8">
        <v>15</v>
      </c>
      <c r="AC669" s="17" t="s">
        <v>56</v>
      </c>
      <c r="AD669" s="21">
        <v>0</v>
      </c>
      <c r="AE669" s="22" t="e">
        <v>#DIV/0!</v>
      </c>
      <c r="AF669" s="8"/>
      <c r="AG669" s="8"/>
      <c r="AH669" s="8"/>
      <c r="AI669" s="8"/>
      <c r="AJ669" s="8"/>
      <c r="AK669" s="8">
        <v>3</v>
      </c>
      <c r="AL669" s="8">
        <v>3</v>
      </c>
      <c r="AM669" s="8">
        <v>3</v>
      </c>
      <c r="AN669" s="8">
        <v>3</v>
      </c>
      <c r="AO669" s="8">
        <v>3</v>
      </c>
      <c r="AP669" s="8">
        <v>15</v>
      </c>
      <c r="AQ669" s="17" t="s">
        <v>56</v>
      </c>
      <c r="AR669" s="23">
        <v>0</v>
      </c>
      <c r="AS669" s="22" t="e">
        <v>#DIV/0!</v>
      </c>
    </row>
    <row r="670" spans="1:45" x14ac:dyDescent="0.2">
      <c r="A670" s="8" t="s">
        <v>6880</v>
      </c>
      <c r="B670" s="12">
        <v>44320</v>
      </c>
      <c r="C670" s="8">
        <v>221</v>
      </c>
      <c r="D670" s="8" t="s">
        <v>1635</v>
      </c>
      <c r="E670" s="8" t="s">
        <v>6881</v>
      </c>
      <c r="F670" s="8"/>
      <c r="G670" s="8"/>
      <c r="H670" s="8"/>
      <c r="I670" s="8"/>
      <c r="J670" s="8">
        <v>162</v>
      </c>
      <c r="K670" s="8">
        <v>29</v>
      </c>
      <c r="L670" s="8">
        <v>39</v>
      </c>
      <c r="M670" s="8">
        <v>6</v>
      </c>
      <c r="N670" s="8">
        <v>12</v>
      </c>
      <c r="O670" s="8">
        <v>1</v>
      </c>
      <c r="P670" s="8">
        <v>3</v>
      </c>
      <c r="Q670" s="8">
        <v>1</v>
      </c>
      <c r="R670" s="8">
        <v>6</v>
      </c>
      <c r="S670" s="8">
        <v>2</v>
      </c>
      <c r="T670" s="16"/>
      <c r="U670" s="8"/>
      <c r="V670" s="8"/>
      <c r="W670" s="8">
        <v>162</v>
      </c>
      <c r="X670" s="8">
        <v>39</v>
      </c>
      <c r="Y670" s="8">
        <v>12</v>
      </c>
      <c r="Z670" s="8">
        <v>3</v>
      </c>
      <c r="AA670" s="8">
        <v>2</v>
      </c>
      <c r="AB670" s="8">
        <v>218</v>
      </c>
      <c r="AC670" s="24">
        <v>44320</v>
      </c>
      <c r="AD670" s="21">
        <v>67.849999999999994</v>
      </c>
      <c r="AE670" s="22">
        <v>1.99</v>
      </c>
      <c r="AF670" s="8"/>
      <c r="AG670" s="8"/>
      <c r="AH670" s="8"/>
      <c r="AI670" s="8"/>
      <c r="AJ670" s="8"/>
      <c r="AK670" s="8">
        <v>29</v>
      </c>
      <c r="AL670" s="8">
        <v>6</v>
      </c>
      <c r="AM670" s="8">
        <v>1</v>
      </c>
      <c r="AN670" s="8">
        <v>1</v>
      </c>
      <c r="AO670" s="8">
        <v>2</v>
      </c>
      <c r="AP670" s="8">
        <v>39</v>
      </c>
      <c r="AQ670" s="24">
        <v>44320</v>
      </c>
      <c r="AR670" s="23">
        <v>12.03</v>
      </c>
      <c r="AS670" s="22">
        <v>2.08</v>
      </c>
    </row>
    <row r="671" spans="1:45" x14ac:dyDescent="0.2">
      <c r="A671" s="8" t="s">
        <v>6882</v>
      </c>
      <c r="B671" s="12">
        <v>44381</v>
      </c>
      <c r="C671" s="8">
        <v>11</v>
      </c>
      <c r="D671" s="8" t="s">
        <v>6883</v>
      </c>
      <c r="E671" s="8" t="s">
        <v>6884</v>
      </c>
      <c r="F671" s="8"/>
      <c r="G671" s="8"/>
      <c r="H671" s="8"/>
      <c r="I671" s="8"/>
      <c r="J671" s="8">
        <v>9</v>
      </c>
      <c r="K671" s="8">
        <v>0</v>
      </c>
      <c r="L671" s="8">
        <v>2</v>
      </c>
      <c r="M671" s="8">
        <v>1</v>
      </c>
      <c r="N671" s="8">
        <v>2</v>
      </c>
      <c r="O671" s="8">
        <v>1</v>
      </c>
      <c r="P671" s="8">
        <v>2</v>
      </c>
      <c r="Q671" s="8">
        <v>1</v>
      </c>
      <c r="R671" s="8">
        <v>2</v>
      </c>
      <c r="S671" s="8">
        <v>1</v>
      </c>
      <c r="T671" s="16"/>
      <c r="U671" s="8"/>
      <c r="V671" s="8"/>
      <c r="W671" s="8">
        <v>9</v>
      </c>
      <c r="X671" s="8">
        <v>2</v>
      </c>
      <c r="Y671" s="8">
        <v>2</v>
      </c>
      <c r="Z671" s="8">
        <v>2</v>
      </c>
      <c r="AA671" s="8">
        <v>1</v>
      </c>
      <c r="AB671" s="8">
        <v>16</v>
      </c>
      <c r="AC671" s="24">
        <v>44381</v>
      </c>
      <c r="AD671" s="21">
        <v>3.27</v>
      </c>
      <c r="AE671" s="22">
        <v>2.13</v>
      </c>
      <c r="AF671" s="8"/>
      <c r="AG671" s="8"/>
      <c r="AH671" s="8"/>
      <c r="AI671" s="8"/>
      <c r="AJ671" s="8"/>
      <c r="AK671" s="8">
        <v>0</v>
      </c>
      <c r="AL671" s="8">
        <v>1</v>
      </c>
      <c r="AM671" s="8">
        <v>1</v>
      </c>
      <c r="AN671" s="8">
        <v>1</v>
      </c>
      <c r="AO671" s="8">
        <v>1</v>
      </c>
      <c r="AP671" s="8">
        <v>4</v>
      </c>
      <c r="AQ671" s="24">
        <v>44381</v>
      </c>
      <c r="AR671" s="23">
        <v>0.45</v>
      </c>
      <c r="AS671" s="22">
        <v>-2.2400000000000002</v>
      </c>
    </row>
    <row r="672" spans="1:45" x14ac:dyDescent="0.2">
      <c r="A672" s="8" t="s">
        <v>6885</v>
      </c>
      <c r="B672" s="8" t="s">
        <v>56</v>
      </c>
      <c r="C672" s="8">
        <v>3</v>
      </c>
      <c r="D672" s="8" t="s">
        <v>6886</v>
      </c>
      <c r="E672" s="8" t="s">
        <v>6887</v>
      </c>
      <c r="F672" s="8"/>
      <c r="G672" s="8"/>
      <c r="H672" s="8"/>
      <c r="I672" s="8"/>
      <c r="J672" s="8">
        <v>3</v>
      </c>
      <c r="K672" s="8">
        <v>0</v>
      </c>
      <c r="L672" s="8">
        <v>3</v>
      </c>
      <c r="M672" s="8">
        <v>0</v>
      </c>
      <c r="N672" s="8">
        <v>3</v>
      </c>
      <c r="O672" s="8">
        <v>0</v>
      </c>
      <c r="P672" s="8">
        <v>3</v>
      </c>
      <c r="Q672" s="8">
        <v>0</v>
      </c>
      <c r="R672" s="8">
        <v>3</v>
      </c>
      <c r="S672" s="8">
        <v>0</v>
      </c>
      <c r="T672" s="16"/>
      <c r="U672" s="8"/>
      <c r="V672" s="8"/>
      <c r="W672" s="8">
        <v>3</v>
      </c>
      <c r="X672" s="8">
        <v>3</v>
      </c>
      <c r="Y672" s="8">
        <v>3</v>
      </c>
      <c r="Z672" s="8">
        <v>3</v>
      </c>
      <c r="AA672" s="8">
        <v>0</v>
      </c>
      <c r="AB672" s="8">
        <v>12</v>
      </c>
      <c r="AC672" s="17" t="s">
        <v>56</v>
      </c>
      <c r="AD672" s="21">
        <v>1.34</v>
      </c>
      <c r="AE672" s="22">
        <v>-2.2400000000000002</v>
      </c>
      <c r="AF672" s="8"/>
      <c r="AG672" s="8"/>
      <c r="AH672" s="8"/>
      <c r="AI672" s="8"/>
      <c r="AJ672" s="8"/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17" t="s">
        <v>56</v>
      </c>
      <c r="AR672" s="23">
        <v>0</v>
      </c>
      <c r="AS672" s="22" t="e">
        <v>#DIV/0!</v>
      </c>
    </row>
    <row r="673" spans="1:45" x14ac:dyDescent="0.2">
      <c r="A673" s="8" t="s">
        <v>6888</v>
      </c>
      <c r="B673" s="12">
        <v>44351</v>
      </c>
      <c r="C673" s="8">
        <v>47</v>
      </c>
      <c r="D673" s="8" t="s">
        <v>6889</v>
      </c>
      <c r="E673" s="8" t="s">
        <v>6890</v>
      </c>
      <c r="F673" s="8"/>
      <c r="G673" s="8"/>
      <c r="H673" s="8"/>
      <c r="I673" s="8"/>
      <c r="J673" s="8">
        <v>40</v>
      </c>
      <c r="K673" s="8">
        <v>4</v>
      </c>
      <c r="L673" s="8">
        <v>3</v>
      </c>
      <c r="M673" s="8">
        <v>0</v>
      </c>
      <c r="N673" s="8">
        <v>3</v>
      </c>
      <c r="O673" s="8">
        <v>0</v>
      </c>
      <c r="P673" s="8">
        <v>1</v>
      </c>
      <c r="Q673" s="8">
        <v>0</v>
      </c>
      <c r="R673" s="8">
        <v>1</v>
      </c>
      <c r="S673" s="8">
        <v>0</v>
      </c>
      <c r="T673" s="16"/>
      <c r="U673" s="8"/>
      <c r="V673" s="8"/>
      <c r="W673" s="8">
        <v>40</v>
      </c>
      <c r="X673" s="8">
        <v>3</v>
      </c>
      <c r="Y673" s="8">
        <v>3</v>
      </c>
      <c r="Z673" s="8">
        <v>1</v>
      </c>
      <c r="AA673" s="8">
        <v>0</v>
      </c>
      <c r="AB673" s="8">
        <v>47</v>
      </c>
      <c r="AC673" s="24">
        <v>44351</v>
      </c>
      <c r="AD673" s="21">
        <v>17.16</v>
      </c>
      <c r="AE673" s="22">
        <v>2.2000000000000002</v>
      </c>
      <c r="AF673" s="8"/>
      <c r="AG673" s="8"/>
      <c r="AH673" s="8"/>
      <c r="AI673" s="8"/>
      <c r="AJ673" s="8"/>
      <c r="AK673" s="8">
        <v>4</v>
      </c>
      <c r="AL673" s="8">
        <v>0</v>
      </c>
      <c r="AM673" s="8">
        <v>0</v>
      </c>
      <c r="AN673" s="8">
        <v>0</v>
      </c>
      <c r="AO673" s="8">
        <v>0</v>
      </c>
      <c r="AP673" s="8">
        <v>4</v>
      </c>
      <c r="AQ673" s="24">
        <v>44351</v>
      </c>
      <c r="AR673" s="23">
        <v>1.79</v>
      </c>
      <c r="AS673" s="22">
        <v>2.2400000000000002</v>
      </c>
    </row>
    <row r="674" spans="1:45" x14ac:dyDescent="0.2">
      <c r="A674" s="8" t="s">
        <v>6891</v>
      </c>
      <c r="B674" s="8" t="s">
        <v>56</v>
      </c>
      <c r="C674" s="8">
        <v>5</v>
      </c>
      <c r="D674" s="8" t="s">
        <v>6892</v>
      </c>
      <c r="E674" s="8" t="s">
        <v>6893</v>
      </c>
      <c r="F674" s="8"/>
      <c r="G674" s="8"/>
      <c r="H674" s="8"/>
      <c r="I674" s="8"/>
      <c r="J674" s="8">
        <v>5</v>
      </c>
      <c r="K674" s="8">
        <v>0</v>
      </c>
      <c r="L674" s="8">
        <v>5</v>
      </c>
      <c r="M674" s="8">
        <v>0</v>
      </c>
      <c r="N674" s="8">
        <v>5</v>
      </c>
      <c r="O674" s="8">
        <v>0</v>
      </c>
      <c r="P674" s="8">
        <v>5</v>
      </c>
      <c r="Q674" s="8">
        <v>0</v>
      </c>
      <c r="R674" s="8">
        <v>5</v>
      </c>
      <c r="S674" s="8">
        <v>0</v>
      </c>
      <c r="T674" s="16"/>
      <c r="U674" s="8"/>
      <c r="V674" s="8"/>
      <c r="W674" s="8">
        <v>5</v>
      </c>
      <c r="X674" s="8">
        <v>5</v>
      </c>
      <c r="Y674" s="8">
        <v>5</v>
      </c>
      <c r="Z674" s="8">
        <v>5</v>
      </c>
      <c r="AA674" s="8">
        <v>0</v>
      </c>
      <c r="AB674" s="8">
        <v>20</v>
      </c>
      <c r="AC674" s="17" t="s">
        <v>56</v>
      </c>
      <c r="AD674" s="21">
        <v>2.2400000000000002</v>
      </c>
      <c r="AE674" s="22">
        <v>-2.2400000000000002</v>
      </c>
      <c r="AF674" s="8"/>
      <c r="AG674" s="8"/>
      <c r="AH674" s="8"/>
      <c r="AI674" s="8"/>
      <c r="AJ674" s="8"/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17" t="s">
        <v>56</v>
      </c>
      <c r="AR674" s="23">
        <v>0</v>
      </c>
      <c r="AS674" s="22" t="e">
        <v>#DIV/0!</v>
      </c>
    </row>
    <row r="675" spans="1:45" x14ac:dyDescent="0.2">
      <c r="A675" s="8" t="s">
        <v>6894</v>
      </c>
      <c r="B675" s="8" t="s">
        <v>76</v>
      </c>
      <c r="C675" s="8">
        <v>1</v>
      </c>
      <c r="D675" s="8" t="s">
        <v>763</v>
      </c>
      <c r="E675" s="8" t="s">
        <v>6895</v>
      </c>
      <c r="F675" s="8"/>
      <c r="G675" s="8"/>
      <c r="H675" s="8"/>
      <c r="I675" s="8"/>
      <c r="J675" s="8">
        <v>1</v>
      </c>
      <c r="K675" s="8">
        <v>0</v>
      </c>
      <c r="L675" s="8">
        <v>1</v>
      </c>
      <c r="M675" s="8">
        <v>0</v>
      </c>
      <c r="N675" s="8">
        <v>1</v>
      </c>
      <c r="O675" s="8">
        <v>0</v>
      </c>
      <c r="P675" s="8">
        <v>1</v>
      </c>
      <c r="Q675" s="8">
        <v>0</v>
      </c>
      <c r="R675" s="8">
        <v>1</v>
      </c>
      <c r="S675" s="8">
        <v>0</v>
      </c>
      <c r="T675" s="16"/>
      <c r="U675" s="8"/>
      <c r="V675" s="8"/>
      <c r="W675" s="8">
        <v>1</v>
      </c>
      <c r="X675" s="8">
        <v>1</v>
      </c>
      <c r="Y675" s="8">
        <v>1</v>
      </c>
      <c r="Z675" s="8">
        <v>1</v>
      </c>
      <c r="AA675" s="8">
        <v>0</v>
      </c>
      <c r="AB675" s="8">
        <v>4</v>
      </c>
      <c r="AC675" s="17" t="s">
        <v>76</v>
      </c>
      <c r="AD675" s="21">
        <v>0.45</v>
      </c>
      <c r="AE675" s="22">
        <v>-2.2400000000000002</v>
      </c>
      <c r="AF675" s="8"/>
      <c r="AG675" s="8"/>
      <c r="AH675" s="8"/>
      <c r="AI675" s="8"/>
      <c r="AJ675" s="8"/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17" t="s">
        <v>76</v>
      </c>
      <c r="AR675" s="23">
        <v>0</v>
      </c>
      <c r="AS675" s="22" t="e">
        <v>#DIV/0!</v>
      </c>
    </row>
    <row r="676" spans="1:45" x14ac:dyDescent="0.2">
      <c r="A676" s="8" t="s">
        <v>6896</v>
      </c>
      <c r="B676" s="12">
        <v>44350</v>
      </c>
      <c r="C676" s="8">
        <v>3</v>
      </c>
      <c r="D676" s="8" t="s">
        <v>6897</v>
      </c>
      <c r="E676" s="8" t="s">
        <v>6898</v>
      </c>
      <c r="F676" s="8"/>
      <c r="G676" s="8"/>
      <c r="H676" s="8"/>
      <c r="I676" s="8"/>
      <c r="J676" s="8">
        <v>1</v>
      </c>
      <c r="K676" s="8">
        <v>0</v>
      </c>
      <c r="L676" s="8">
        <v>1</v>
      </c>
      <c r="M676" s="8">
        <v>1</v>
      </c>
      <c r="N676" s="8">
        <v>1</v>
      </c>
      <c r="O676" s="8">
        <v>1</v>
      </c>
      <c r="P676" s="8">
        <v>1</v>
      </c>
      <c r="Q676" s="8">
        <v>0</v>
      </c>
      <c r="R676" s="8">
        <v>1</v>
      </c>
      <c r="S676" s="8">
        <v>0</v>
      </c>
      <c r="T676" s="16"/>
      <c r="U676" s="8"/>
      <c r="V676" s="8"/>
      <c r="W676" s="8">
        <v>1</v>
      </c>
      <c r="X676" s="8">
        <v>1</v>
      </c>
      <c r="Y676" s="8">
        <v>1</v>
      </c>
      <c r="Z676" s="8">
        <v>1</v>
      </c>
      <c r="AA676" s="8">
        <v>0</v>
      </c>
      <c r="AB676" s="8">
        <v>4</v>
      </c>
      <c r="AC676" s="24">
        <v>44350</v>
      </c>
      <c r="AD676" s="21">
        <v>0.45</v>
      </c>
      <c r="AE676" s="22">
        <v>-2.2400000000000002</v>
      </c>
      <c r="AF676" s="8"/>
      <c r="AG676" s="8"/>
      <c r="AH676" s="8"/>
      <c r="AI676" s="8"/>
      <c r="AJ676" s="8"/>
      <c r="AK676" s="8">
        <v>0</v>
      </c>
      <c r="AL676" s="8">
        <v>1</v>
      </c>
      <c r="AM676" s="8">
        <v>1</v>
      </c>
      <c r="AN676" s="8">
        <v>0</v>
      </c>
      <c r="AO676" s="8">
        <v>0</v>
      </c>
      <c r="AP676" s="8">
        <v>2</v>
      </c>
      <c r="AQ676" s="24">
        <v>44350</v>
      </c>
      <c r="AR676" s="23">
        <v>0.55000000000000004</v>
      </c>
      <c r="AS676" s="22">
        <v>0.61</v>
      </c>
    </row>
    <row r="677" spans="1:45" x14ac:dyDescent="0.2">
      <c r="A677" s="8" t="s">
        <v>6899</v>
      </c>
      <c r="B677" s="12">
        <v>44290</v>
      </c>
      <c r="C677" s="8">
        <v>61</v>
      </c>
      <c r="D677" s="8" t="s">
        <v>6900</v>
      </c>
      <c r="E677" s="8" t="s">
        <v>6901</v>
      </c>
      <c r="F677" s="8"/>
      <c r="G677" s="8"/>
      <c r="H677" s="8"/>
      <c r="I677" s="8"/>
      <c r="J677" s="8">
        <v>45</v>
      </c>
      <c r="K677" s="8">
        <v>6</v>
      </c>
      <c r="L677" s="8">
        <v>9</v>
      </c>
      <c r="M677" s="8">
        <v>1</v>
      </c>
      <c r="N677" s="8">
        <v>3</v>
      </c>
      <c r="O677" s="8">
        <v>0</v>
      </c>
      <c r="P677" s="8">
        <v>2</v>
      </c>
      <c r="Q677" s="8">
        <v>0</v>
      </c>
      <c r="R677" s="8">
        <v>2</v>
      </c>
      <c r="S677" s="8">
        <v>1</v>
      </c>
      <c r="T677" s="16"/>
      <c r="U677" s="8"/>
      <c r="V677" s="8"/>
      <c r="W677" s="8">
        <v>45</v>
      </c>
      <c r="X677" s="8">
        <v>9</v>
      </c>
      <c r="Y677" s="8">
        <v>3</v>
      </c>
      <c r="Z677" s="8">
        <v>2</v>
      </c>
      <c r="AA677" s="8">
        <v>1</v>
      </c>
      <c r="AB677" s="8">
        <v>60</v>
      </c>
      <c r="AC677" s="24">
        <v>44290</v>
      </c>
      <c r="AD677" s="21">
        <v>18.71</v>
      </c>
      <c r="AE677" s="22">
        <v>2.09</v>
      </c>
      <c r="AF677" s="8"/>
      <c r="AG677" s="8"/>
      <c r="AH677" s="8"/>
      <c r="AI677" s="8"/>
      <c r="AJ677" s="8"/>
      <c r="AK677" s="8">
        <v>6</v>
      </c>
      <c r="AL677" s="8">
        <v>1</v>
      </c>
      <c r="AM677" s="8">
        <v>0</v>
      </c>
      <c r="AN677" s="8">
        <v>0</v>
      </c>
      <c r="AO677" s="8">
        <v>1</v>
      </c>
      <c r="AP677" s="8">
        <v>8</v>
      </c>
      <c r="AQ677" s="24">
        <v>44290</v>
      </c>
      <c r="AR677" s="23">
        <v>2.5099999999999998</v>
      </c>
      <c r="AS677" s="22">
        <v>2.02</v>
      </c>
    </row>
    <row r="678" spans="1:45" x14ac:dyDescent="0.2">
      <c r="A678" s="8" t="s">
        <v>6902</v>
      </c>
      <c r="B678" s="12">
        <v>44381</v>
      </c>
      <c r="C678" s="8">
        <v>16</v>
      </c>
      <c r="D678" s="8" t="s">
        <v>6903</v>
      </c>
      <c r="E678" s="8" t="s">
        <v>6904</v>
      </c>
      <c r="F678" s="8"/>
      <c r="G678" s="8"/>
      <c r="H678" s="8"/>
      <c r="I678" s="8"/>
      <c r="J678" s="8">
        <v>11</v>
      </c>
      <c r="K678" s="8">
        <v>1</v>
      </c>
      <c r="L678" s="8">
        <v>5</v>
      </c>
      <c r="M678" s="8">
        <v>1</v>
      </c>
      <c r="N678" s="8">
        <v>5</v>
      </c>
      <c r="O678" s="8">
        <v>1</v>
      </c>
      <c r="P678" s="8">
        <v>5</v>
      </c>
      <c r="Q678" s="8">
        <v>1</v>
      </c>
      <c r="R678" s="8">
        <v>5</v>
      </c>
      <c r="S678" s="8">
        <v>1</v>
      </c>
      <c r="T678" s="16"/>
      <c r="U678" s="8"/>
      <c r="V678" s="8"/>
      <c r="W678" s="8">
        <v>11</v>
      </c>
      <c r="X678" s="8">
        <v>5</v>
      </c>
      <c r="Y678" s="8">
        <v>5</v>
      </c>
      <c r="Z678" s="8">
        <v>5</v>
      </c>
      <c r="AA678" s="8">
        <v>1</v>
      </c>
      <c r="AB678" s="8">
        <v>27</v>
      </c>
      <c r="AC678" s="24">
        <v>44381</v>
      </c>
      <c r="AD678" s="21">
        <v>3.58</v>
      </c>
      <c r="AE678" s="22">
        <v>0.82</v>
      </c>
      <c r="AF678" s="8"/>
      <c r="AG678" s="8"/>
      <c r="AH678" s="8"/>
      <c r="AI678" s="8"/>
      <c r="AJ678" s="8"/>
      <c r="AK678" s="8">
        <v>1</v>
      </c>
      <c r="AL678" s="8">
        <v>1</v>
      </c>
      <c r="AM678" s="8">
        <v>1</v>
      </c>
      <c r="AN678" s="8">
        <v>1</v>
      </c>
      <c r="AO678" s="8">
        <v>1</v>
      </c>
      <c r="AP678" s="8">
        <v>5</v>
      </c>
      <c r="AQ678" s="24">
        <v>44381</v>
      </c>
      <c r="AR678" s="23">
        <v>0</v>
      </c>
      <c r="AS678" s="22" t="e">
        <v>#DIV/0!</v>
      </c>
    </row>
    <row r="679" spans="1:45" x14ac:dyDescent="0.2">
      <c r="A679" s="8" t="s">
        <v>6905</v>
      </c>
      <c r="B679" s="12">
        <v>44381</v>
      </c>
      <c r="C679" s="8">
        <v>11</v>
      </c>
      <c r="D679" s="8" t="s">
        <v>782</v>
      </c>
      <c r="E679" s="8" t="s">
        <v>6906</v>
      </c>
      <c r="F679" s="8"/>
      <c r="G679" s="8"/>
      <c r="H679" s="8"/>
      <c r="I679" s="8"/>
      <c r="J679" s="8">
        <v>8</v>
      </c>
      <c r="K679" s="8">
        <v>1</v>
      </c>
      <c r="L679" s="8">
        <v>3</v>
      </c>
      <c r="M679" s="8">
        <v>1</v>
      </c>
      <c r="N679" s="8">
        <v>3</v>
      </c>
      <c r="O679" s="8">
        <v>1</v>
      </c>
      <c r="P679" s="8">
        <v>3</v>
      </c>
      <c r="Q679" s="8">
        <v>1</v>
      </c>
      <c r="R679" s="8">
        <v>3</v>
      </c>
      <c r="S679" s="8">
        <v>1</v>
      </c>
      <c r="T679" s="16"/>
      <c r="U679" s="8"/>
      <c r="V679" s="8"/>
      <c r="W679" s="8">
        <v>8</v>
      </c>
      <c r="X679" s="8">
        <v>3</v>
      </c>
      <c r="Y679" s="8">
        <v>3</v>
      </c>
      <c r="Z679" s="8">
        <v>3</v>
      </c>
      <c r="AA679" s="8">
        <v>1</v>
      </c>
      <c r="AB679" s="8">
        <v>18</v>
      </c>
      <c r="AC679" s="24">
        <v>44381</v>
      </c>
      <c r="AD679" s="21">
        <v>2.61</v>
      </c>
      <c r="AE679" s="22">
        <v>1.57</v>
      </c>
      <c r="AF679" s="8"/>
      <c r="AG679" s="8"/>
      <c r="AH679" s="8"/>
      <c r="AI679" s="8"/>
      <c r="AJ679" s="8"/>
      <c r="AK679" s="8">
        <v>1</v>
      </c>
      <c r="AL679" s="8">
        <v>1</v>
      </c>
      <c r="AM679" s="8">
        <v>1</v>
      </c>
      <c r="AN679" s="8">
        <v>1</v>
      </c>
      <c r="AO679" s="8">
        <v>1</v>
      </c>
      <c r="AP679" s="8">
        <v>5</v>
      </c>
      <c r="AQ679" s="24">
        <v>44381</v>
      </c>
      <c r="AR679" s="23">
        <v>0</v>
      </c>
      <c r="AS679" s="22" t="e">
        <v>#DIV/0!</v>
      </c>
    </row>
    <row r="680" spans="1:45" x14ac:dyDescent="0.2">
      <c r="A680" s="8" t="s">
        <v>6907</v>
      </c>
      <c r="B680" s="8" t="s">
        <v>217</v>
      </c>
      <c r="C680" s="8">
        <v>6</v>
      </c>
      <c r="D680" s="8" t="s">
        <v>1695</v>
      </c>
      <c r="E680" s="8" t="s">
        <v>6908</v>
      </c>
      <c r="F680" s="8"/>
      <c r="G680" s="8"/>
      <c r="H680" s="8"/>
      <c r="I680" s="8"/>
      <c r="J680" s="8">
        <v>3</v>
      </c>
      <c r="K680" s="8">
        <v>3</v>
      </c>
      <c r="L680" s="8">
        <v>3</v>
      </c>
      <c r="M680" s="8">
        <v>3</v>
      </c>
      <c r="N680" s="8">
        <v>3</v>
      </c>
      <c r="O680" s="8">
        <v>3</v>
      </c>
      <c r="P680" s="8">
        <v>3</v>
      </c>
      <c r="Q680" s="8">
        <v>3</v>
      </c>
      <c r="R680" s="8">
        <v>3</v>
      </c>
      <c r="S680" s="8">
        <v>3</v>
      </c>
      <c r="T680" s="16"/>
      <c r="U680" s="8"/>
      <c r="V680" s="8"/>
      <c r="W680" s="8">
        <v>3</v>
      </c>
      <c r="X680" s="8">
        <v>3</v>
      </c>
      <c r="Y680" s="8">
        <v>3</v>
      </c>
      <c r="Z680" s="8">
        <v>3</v>
      </c>
      <c r="AA680" s="8">
        <v>3</v>
      </c>
      <c r="AB680" s="8">
        <v>15</v>
      </c>
      <c r="AC680" s="17" t="s">
        <v>217</v>
      </c>
      <c r="AD680" s="21">
        <v>0</v>
      </c>
      <c r="AE680" s="22" t="e">
        <v>#DIV/0!</v>
      </c>
      <c r="AF680" s="8"/>
      <c r="AG680" s="8"/>
      <c r="AH680" s="8"/>
      <c r="AI680" s="8"/>
      <c r="AJ680" s="8"/>
      <c r="AK680" s="8">
        <v>3</v>
      </c>
      <c r="AL680" s="8">
        <v>3</v>
      </c>
      <c r="AM680" s="8">
        <v>3</v>
      </c>
      <c r="AN680" s="8">
        <v>3</v>
      </c>
      <c r="AO680" s="8">
        <v>3</v>
      </c>
      <c r="AP680" s="8">
        <v>15</v>
      </c>
      <c r="AQ680" s="17" t="s">
        <v>217</v>
      </c>
      <c r="AR680" s="23">
        <v>0</v>
      </c>
      <c r="AS680" s="22" t="e">
        <v>#DIV/0!</v>
      </c>
    </row>
    <row r="681" spans="1:45" x14ac:dyDescent="0.2">
      <c r="A681" s="8" t="s">
        <v>6909</v>
      </c>
      <c r="B681" s="12">
        <v>44290</v>
      </c>
      <c r="C681" s="8">
        <v>25</v>
      </c>
      <c r="D681" s="8" t="s">
        <v>6910</v>
      </c>
      <c r="E681" s="8" t="s">
        <v>6911</v>
      </c>
      <c r="F681" s="8"/>
      <c r="G681" s="8"/>
      <c r="H681" s="8"/>
      <c r="I681" s="8"/>
      <c r="J681" s="8">
        <v>20</v>
      </c>
      <c r="K681" s="8">
        <v>5</v>
      </c>
      <c r="L681" s="8">
        <v>2</v>
      </c>
      <c r="M681" s="8">
        <v>0</v>
      </c>
      <c r="N681" s="8">
        <v>2</v>
      </c>
      <c r="O681" s="8">
        <v>0</v>
      </c>
      <c r="P681" s="8">
        <v>1</v>
      </c>
      <c r="Q681" s="8">
        <v>0</v>
      </c>
      <c r="R681" s="8">
        <v>1</v>
      </c>
      <c r="S681" s="8">
        <v>0</v>
      </c>
      <c r="T681" s="16"/>
      <c r="U681" s="8"/>
      <c r="V681" s="8"/>
      <c r="W681" s="8">
        <v>20</v>
      </c>
      <c r="X681" s="8">
        <v>2</v>
      </c>
      <c r="Y681" s="8">
        <v>2</v>
      </c>
      <c r="Z681" s="8">
        <v>1</v>
      </c>
      <c r="AA681" s="8">
        <v>0</v>
      </c>
      <c r="AB681" s="8">
        <v>25</v>
      </c>
      <c r="AC681" s="24">
        <v>44290</v>
      </c>
      <c r="AD681" s="21">
        <v>8.43</v>
      </c>
      <c r="AE681" s="22">
        <v>2.1800000000000002</v>
      </c>
      <c r="AF681" s="8"/>
      <c r="AG681" s="8"/>
      <c r="AH681" s="8"/>
      <c r="AI681" s="8"/>
      <c r="AJ681" s="8"/>
      <c r="AK681" s="8">
        <v>5</v>
      </c>
      <c r="AL681" s="8">
        <v>0</v>
      </c>
      <c r="AM681" s="8">
        <v>0</v>
      </c>
      <c r="AN681" s="8">
        <v>0</v>
      </c>
      <c r="AO681" s="8">
        <v>0</v>
      </c>
      <c r="AP681" s="8">
        <v>5</v>
      </c>
      <c r="AQ681" s="24">
        <v>44290</v>
      </c>
      <c r="AR681" s="23">
        <v>2.2400000000000002</v>
      </c>
      <c r="AS681" s="22">
        <v>2.2400000000000002</v>
      </c>
    </row>
    <row r="682" spans="1:45" x14ac:dyDescent="0.2">
      <c r="A682" s="8" t="s">
        <v>6912</v>
      </c>
      <c r="B682" s="12">
        <v>44381</v>
      </c>
      <c r="C682" s="8">
        <v>16</v>
      </c>
      <c r="D682" s="8" t="s">
        <v>6913</v>
      </c>
      <c r="E682" s="8" t="s">
        <v>6914</v>
      </c>
      <c r="F682" s="8"/>
      <c r="G682" s="8"/>
      <c r="H682" s="8"/>
      <c r="I682" s="8"/>
      <c r="J682" s="8">
        <v>15</v>
      </c>
      <c r="K682" s="8">
        <v>3</v>
      </c>
      <c r="L682" s="8">
        <v>15</v>
      </c>
      <c r="M682" s="8">
        <v>3</v>
      </c>
      <c r="N682" s="8">
        <v>1</v>
      </c>
      <c r="O682" s="8">
        <v>1</v>
      </c>
      <c r="P682" s="8">
        <v>1</v>
      </c>
      <c r="Q682" s="8">
        <v>1</v>
      </c>
      <c r="R682" s="8">
        <v>1</v>
      </c>
      <c r="S682" s="8">
        <v>1</v>
      </c>
      <c r="T682" s="16"/>
      <c r="U682" s="8"/>
      <c r="V682" s="8"/>
      <c r="W682" s="8">
        <v>15</v>
      </c>
      <c r="X682" s="8">
        <v>15</v>
      </c>
      <c r="Y682" s="8">
        <v>1</v>
      </c>
      <c r="Z682" s="8">
        <v>1</v>
      </c>
      <c r="AA682" s="8">
        <v>1</v>
      </c>
      <c r="AB682" s="8">
        <v>33</v>
      </c>
      <c r="AC682" s="24">
        <v>44381</v>
      </c>
      <c r="AD682" s="21">
        <v>7.67</v>
      </c>
      <c r="AE682" s="22">
        <v>0.61</v>
      </c>
      <c r="AF682" s="8"/>
      <c r="AG682" s="8"/>
      <c r="AH682" s="8"/>
      <c r="AI682" s="8"/>
      <c r="AJ682" s="8"/>
      <c r="AK682" s="8">
        <v>3</v>
      </c>
      <c r="AL682" s="8">
        <v>3</v>
      </c>
      <c r="AM682" s="8">
        <v>1</v>
      </c>
      <c r="AN682" s="8">
        <v>1</v>
      </c>
      <c r="AO682" s="8">
        <v>1</v>
      </c>
      <c r="AP682" s="8">
        <v>9</v>
      </c>
      <c r="AQ682" s="24">
        <v>44381</v>
      </c>
      <c r="AR682" s="23">
        <v>1.1000000000000001</v>
      </c>
      <c r="AS682" s="22">
        <v>0.61</v>
      </c>
    </row>
    <row r="683" spans="1:45" x14ac:dyDescent="0.2">
      <c r="A683" s="8" t="s">
        <v>6915</v>
      </c>
      <c r="B683" s="12">
        <v>44381</v>
      </c>
      <c r="C683" s="8">
        <v>75</v>
      </c>
      <c r="D683" s="8" t="s">
        <v>6916</v>
      </c>
      <c r="E683" s="8" t="s">
        <v>6917</v>
      </c>
      <c r="F683" s="8"/>
      <c r="G683" s="8"/>
      <c r="H683" s="8"/>
      <c r="I683" s="8"/>
      <c r="J683" s="8">
        <v>58</v>
      </c>
      <c r="K683" s="8">
        <v>10</v>
      </c>
      <c r="L683" s="8">
        <v>11</v>
      </c>
      <c r="M683" s="8">
        <v>1</v>
      </c>
      <c r="N683" s="8">
        <v>6</v>
      </c>
      <c r="O683" s="8">
        <v>0</v>
      </c>
      <c r="P683" s="8">
        <v>6</v>
      </c>
      <c r="Q683" s="8">
        <v>0</v>
      </c>
      <c r="R683" s="8">
        <v>6</v>
      </c>
      <c r="S683" s="8">
        <v>0</v>
      </c>
      <c r="T683" s="16"/>
      <c r="U683" s="8"/>
      <c r="V683" s="8"/>
      <c r="W683" s="8">
        <v>58</v>
      </c>
      <c r="X683" s="8">
        <v>11</v>
      </c>
      <c r="Y683" s="8">
        <v>6</v>
      </c>
      <c r="Z683" s="8">
        <v>6</v>
      </c>
      <c r="AA683" s="8">
        <v>0</v>
      </c>
      <c r="AB683" s="8">
        <v>81</v>
      </c>
      <c r="AC683" s="24">
        <v>44381</v>
      </c>
      <c r="AD683" s="21">
        <v>23.69</v>
      </c>
      <c r="AE683" s="22">
        <v>2.08</v>
      </c>
      <c r="AF683" s="8"/>
      <c r="AG683" s="8"/>
      <c r="AH683" s="8"/>
      <c r="AI683" s="8"/>
      <c r="AJ683" s="8"/>
      <c r="AK683" s="8">
        <v>10</v>
      </c>
      <c r="AL683" s="8">
        <v>1</v>
      </c>
      <c r="AM683" s="8">
        <v>0</v>
      </c>
      <c r="AN683" s="8">
        <v>0</v>
      </c>
      <c r="AO683" s="8">
        <v>0</v>
      </c>
      <c r="AP683" s="8">
        <v>11</v>
      </c>
      <c r="AQ683" s="24">
        <v>44381</v>
      </c>
      <c r="AR683" s="23">
        <v>4.38</v>
      </c>
      <c r="AS683" s="22">
        <v>2.1800000000000002</v>
      </c>
    </row>
    <row r="684" spans="1:45" x14ac:dyDescent="0.2">
      <c r="A684" s="8" t="s">
        <v>6918</v>
      </c>
      <c r="B684" s="12">
        <v>44290</v>
      </c>
      <c r="C684" s="8">
        <v>22</v>
      </c>
      <c r="D684" s="8" t="s">
        <v>2011</v>
      </c>
      <c r="E684" s="8" t="s">
        <v>6919</v>
      </c>
      <c r="F684" s="8"/>
      <c r="G684" s="8"/>
      <c r="H684" s="8"/>
      <c r="I684" s="8"/>
      <c r="J684" s="8">
        <v>13</v>
      </c>
      <c r="K684" s="8">
        <v>5</v>
      </c>
      <c r="L684" s="8">
        <v>6</v>
      </c>
      <c r="M684" s="8">
        <v>3</v>
      </c>
      <c r="N684" s="8">
        <v>3</v>
      </c>
      <c r="O684" s="8">
        <v>1</v>
      </c>
      <c r="P684" s="8">
        <v>3</v>
      </c>
      <c r="Q684" s="8">
        <v>1</v>
      </c>
      <c r="R684" s="8">
        <v>3</v>
      </c>
      <c r="S684" s="8">
        <v>1</v>
      </c>
      <c r="T684" s="16"/>
      <c r="U684" s="8"/>
      <c r="V684" s="8"/>
      <c r="W684" s="8">
        <v>13</v>
      </c>
      <c r="X684" s="8">
        <v>6</v>
      </c>
      <c r="Y684" s="8">
        <v>3</v>
      </c>
      <c r="Z684" s="8">
        <v>3</v>
      </c>
      <c r="AA684" s="8">
        <v>1</v>
      </c>
      <c r="AB684" s="8">
        <v>26</v>
      </c>
      <c r="AC684" s="24">
        <v>44290</v>
      </c>
      <c r="AD684" s="21">
        <v>4.71</v>
      </c>
      <c r="AE684" s="22">
        <v>1.51</v>
      </c>
      <c r="AF684" s="8"/>
      <c r="AG684" s="8"/>
      <c r="AH684" s="8"/>
      <c r="AI684" s="8"/>
      <c r="AJ684" s="8"/>
      <c r="AK684" s="8">
        <v>5</v>
      </c>
      <c r="AL684" s="8">
        <v>3</v>
      </c>
      <c r="AM684" s="8">
        <v>1</v>
      </c>
      <c r="AN684" s="8">
        <v>1</v>
      </c>
      <c r="AO684" s="8">
        <v>1</v>
      </c>
      <c r="AP684" s="8">
        <v>11</v>
      </c>
      <c r="AQ684" s="24">
        <v>44290</v>
      </c>
      <c r="AR684" s="23">
        <v>1.79</v>
      </c>
      <c r="AS684" s="22">
        <v>1.26</v>
      </c>
    </row>
    <row r="685" spans="1:45" x14ac:dyDescent="0.2">
      <c r="A685" s="8" t="s">
        <v>6920</v>
      </c>
      <c r="B685" s="12">
        <v>44350</v>
      </c>
      <c r="C685" s="8">
        <v>105</v>
      </c>
      <c r="D685" s="8" t="s">
        <v>3584</v>
      </c>
      <c r="E685" s="8" t="s">
        <v>6921</v>
      </c>
      <c r="F685" s="8"/>
      <c r="G685" s="8"/>
      <c r="H685" s="8"/>
      <c r="I685" s="8"/>
      <c r="J685" s="8">
        <v>46</v>
      </c>
      <c r="K685" s="8">
        <v>8</v>
      </c>
      <c r="L685" s="8">
        <v>21</v>
      </c>
      <c r="M685" s="8">
        <v>2</v>
      </c>
      <c r="N685" s="8">
        <v>16</v>
      </c>
      <c r="O685" s="8">
        <v>3</v>
      </c>
      <c r="P685" s="8">
        <v>6</v>
      </c>
      <c r="Q685" s="8">
        <v>1</v>
      </c>
      <c r="R685" s="8">
        <v>16</v>
      </c>
      <c r="S685" s="8">
        <v>0</v>
      </c>
      <c r="T685" s="16"/>
      <c r="U685" s="8"/>
      <c r="V685" s="8"/>
      <c r="W685" s="8">
        <v>46</v>
      </c>
      <c r="X685" s="8">
        <v>21</v>
      </c>
      <c r="Y685" s="8">
        <v>16</v>
      </c>
      <c r="Z685" s="8">
        <v>6</v>
      </c>
      <c r="AA685" s="8">
        <v>0</v>
      </c>
      <c r="AB685" s="8">
        <v>89</v>
      </c>
      <c r="AC685" s="24">
        <v>44350</v>
      </c>
      <c r="AD685" s="21">
        <v>17.78</v>
      </c>
      <c r="AE685" s="22">
        <v>1.1200000000000001</v>
      </c>
      <c r="AF685" s="8"/>
      <c r="AG685" s="8"/>
      <c r="AH685" s="8"/>
      <c r="AI685" s="8"/>
      <c r="AJ685" s="8"/>
      <c r="AK685" s="8">
        <v>8</v>
      </c>
      <c r="AL685" s="8">
        <v>2</v>
      </c>
      <c r="AM685" s="8">
        <v>3</v>
      </c>
      <c r="AN685" s="8">
        <v>1</v>
      </c>
      <c r="AO685" s="8">
        <v>0</v>
      </c>
      <c r="AP685" s="8">
        <v>14</v>
      </c>
      <c r="AQ685" s="24">
        <v>44350</v>
      </c>
      <c r="AR685" s="23">
        <v>3.11</v>
      </c>
      <c r="AS685" s="22">
        <v>1.55</v>
      </c>
    </row>
    <row r="686" spans="1:45" x14ac:dyDescent="0.2">
      <c r="A686" s="8" t="s">
        <v>6922</v>
      </c>
      <c r="B686" s="12">
        <v>44380</v>
      </c>
      <c r="C686" s="8">
        <v>158</v>
      </c>
      <c r="D686" s="8" t="s">
        <v>3584</v>
      </c>
      <c r="E686" s="8" t="s">
        <v>6923</v>
      </c>
      <c r="F686" s="8"/>
      <c r="G686" s="8"/>
      <c r="H686" s="8"/>
      <c r="I686" s="8"/>
      <c r="J686" s="8">
        <v>72</v>
      </c>
      <c r="K686" s="8">
        <v>8</v>
      </c>
      <c r="L686" s="8">
        <v>34</v>
      </c>
      <c r="M686" s="8">
        <v>3</v>
      </c>
      <c r="N686" s="8">
        <v>18</v>
      </c>
      <c r="O686" s="8">
        <v>2</v>
      </c>
      <c r="P686" s="8">
        <v>15</v>
      </c>
      <c r="Q686" s="8">
        <v>2</v>
      </c>
      <c r="R686" s="8">
        <v>19</v>
      </c>
      <c r="S686" s="8">
        <v>0</v>
      </c>
      <c r="T686" s="16"/>
      <c r="U686" s="8"/>
      <c r="V686" s="8"/>
      <c r="W686" s="8">
        <v>72</v>
      </c>
      <c r="X686" s="8">
        <v>34</v>
      </c>
      <c r="Y686" s="8">
        <v>18</v>
      </c>
      <c r="Z686" s="8">
        <v>15</v>
      </c>
      <c r="AA686" s="8">
        <v>0</v>
      </c>
      <c r="AB686" s="8">
        <v>139</v>
      </c>
      <c r="AC686" s="24">
        <v>44380</v>
      </c>
      <c r="AD686" s="21">
        <v>27.5</v>
      </c>
      <c r="AE686" s="22">
        <v>1.24</v>
      </c>
      <c r="AF686" s="8"/>
      <c r="AG686" s="8"/>
      <c r="AH686" s="8"/>
      <c r="AI686" s="8"/>
      <c r="AJ686" s="8"/>
      <c r="AK686" s="8">
        <v>8</v>
      </c>
      <c r="AL686" s="8">
        <v>3</v>
      </c>
      <c r="AM686" s="8">
        <v>2</v>
      </c>
      <c r="AN686" s="8">
        <v>2</v>
      </c>
      <c r="AO686" s="8">
        <v>0</v>
      </c>
      <c r="AP686" s="8">
        <v>15</v>
      </c>
      <c r="AQ686" s="24">
        <v>44380</v>
      </c>
      <c r="AR686" s="23">
        <v>3</v>
      </c>
      <c r="AS686" s="22">
        <v>1.48</v>
      </c>
    </row>
    <row r="687" spans="1:45" x14ac:dyDescent="0.2">
      <c r="A687" s="8" t="s">
        <v>6924</v>
      </c>
      <c r="B687" s="12">
        <v>44259</v>
      </c>
      <c r="C687" s="8">
        <v>116</v>
      </c>
      <c r="D687" s="8" t="s">
        <v>6823</v>
      </c>
      <c r="E687" s="8" t="s">
        <v>6925</v>
      </c>
      <c r="F687" s="8"/>
      <c r="G687" s="8"/>
      <c r="H687" s="8"/>
      <c r="I687" s="8"/>
      <c r="J687" s="8">
        <v>80</v>
      </c>
      <c r="K687" s="8">
        <v>7</v>
      </c>
      <c r="L687" s="8">
        <v>15</v>
      </c>
      <c r="M687" s="8">
        <v>2</v>
      </c>
      <c r="N687" s="8">
        <v>12</v>
      </c>
      <c r="O687" s="8">
        <v>1</v>
      </c>
      <c r="P687" s="8">
        <v>5</v>
      </c>
      <c r="Q687" s="8">
        <v>0</v>
      </c>
      <c r="R687" s="8">
        <v>4</v>
      </c>
      <c r="S687" s="8">
        <v>1</v>
      </c>
      <c r="T687" s="16"/>
      <c r="U687" s="8"/>
      <c r="V687" s="8"/>
      <c r="W687" s="8">
        <v>80</v>
      </c>
      <c r="X687" s="8">
        <v>15</v>
      </c>
      <c r="Y687" s="8">
        <v>12</v>
      </c>
      <c r="Z687" s="8">
        <v>5</v>
      </c>
      <c r="AA687" s="8">
        <v>1</v>
      </c>
      <c r="AB687" s="8">
        <v>113</v>
      </c>
      <c r="AC687" s="24">
        <v>44259</v>
      </c>
      <c r="AD687" s="21">
        <v>32.56</v>
      </c>
      <c r="AE687" s="22">
        <v>2.08</v>
      </c>
      <c r="AF687" s="8"/>
      <c r="AG687" s="8"/>
      <c r="AH687" s="8"/>
      <c r="AI687" s="8"/>
      <c r="AJ687" s="8"/>
      <c r="AK687" s="8">
        <v>7</v>
      </c>
      <c r="AL687" s="8">
        <v>2</v>
      </c>
      <c r="AM687" s="8">
        <v>1</v>
      </c>
      <c r="AN687" s="8">
        <v>0</v>
      </c>
      <c r="AO687" s="8">
        <v>1</v>
      </c>
      <c r="AP687" s="8">
        <v>11</v>
      </c>
      <c r="AQ687" s="24">
        <v>44259</v>
      </c>
      <c r="AR687" s="23">
        <v>2.77</v>
      </c>
      <c r="AS687" s="22">
        <v>1.88</v>
      </c>
    </row>
    <row r="688" spans="1:45" x14ac:dyDescent="0.2">
      <c r="A688" s="8" t="s">
        <v>6926</v>
      </c>
      <c r="B688" s="8" t="s">
        <v>56</v>
      </c>
      <c r="C688" s="8">
        <v>1</v>
      </c>
      <c r="D688" s="8" t="s">
        <v>6586</v>
      </c>
      <c r="E688" s="8" t="s">
        <v>6927</v>
      </c>
      <c r="F688" s="8"/>
      <c r="G688" s="8"/>
      <c r="H688" s="8"/>
      <c r="I688" s="8"/>
      <c r="J688" s="8">
        <v>1</v>
      </c>
      <c r="K688" s="8">
        <v>0</v>
      </c>
      <c r="L688" s="8">
        <v>1</v>
      </c>
      <c r="M688" s="8">
        <v>0</v>
      </c>
      <c r="N688" s="8">
        <v>1</v>
      </c>
      <c r="O688" s="8">
        <v>0</v>
      </c>
      <c r="P688" s="8">
        <v>1</v>
      </c>
      <c r="Q688" s="8">
        <v>0</v>
      </c>
      <c r="R688" s="8">
        <v>1</v>
      </c>
      <c r="S688" s="8">
        <v>0</v>
      </c>
      <c r="T688" s="16"/>
      <c r="U688" s="8"/>
      <c r="V688" s="8"/>
      <c r="W688" s="8">
        <v>1</v>
      </c>
      <c r="X688" s="8">
        <v>1</v>
      </c>
      <c r="Y688" s="8">
        <v>1</v>
      </c>
      <c r="Z688" s="8">
        <v>1</v>
      </c>
      <c r="AA688" s="8">
        <v>0</v>
      </c>
      <c r="AB688" s="8">
        <v>4</v>
      </c>
      <c r="AC688" s="17" t="s">
        <v>56</v>
      </c>
      <c r="AD688" s="21">
        <v>0.45</v>
      </c>
      <c r="AE688" s="22">
        <v>-2.2400000000000002</v>
      </c>
      <c r="AF688" s="8"/>
      <c r="AG688" s="8"/>
      <c r="AH688" s="8"/>
      <c r="AI688" s="8"/>
      <c r="AJ688" s="8"/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17" t="s">
        <v>56</v>
      </c>
      <c r="AR688" s="23">
        <v>0</v>
      </c>
      <c r="AS688" s="22" t="e">
        <v>#DIV/0!</v>
      </c>
    </row>
    <row r="689" spans="1:45" x14ac:dyDescent="0.2">
      <c r="A689" s="8" t="s">
        <v>6928</v>
      </c>
      <c r="B689" s="12">
        <v>44381</v>
      </c>
      <c r="C689" s="8">
        <v>191</v>
      </c>
      <c r="D689" s="8" t="s">
        <v>1819</v>
      </c>
      <c r="E689" s="8" t="s">
        <v>6929</v>
      </c>
      <c r="F689" s="8"/>
      <c r="G689" s="8"/>
      <c r="H689" s="8"/>
      <c r="I689" s="8"/>
      <c r="J689" s="8">
        <v>151</v>
      </c>
      <c r="K689" s="8">
        <v>6</v>
      </c>
      <c r="L689" s="8">
        <v>27</v>
      </c>
      <c r="M689" s="8">
        <v>3</v>
      </c>
      <c r="N689" s="8">
        <v>10</v>
      </c>
      <c r="O689" s="8">
        <v>2</v>
      </c>
      <c r="P689" s="8">
        <v>1</v>
      </c>
      <c r="Q689" s="8">
        <v>0</v>
      </c>
      <c r="R689" s="8">
        <v>2</v>
      </c>
      <c r="S689" s="8">
        <v>0</v>
      </c>
      <c r="T689" s="16"/>
      <c r="U689" s="8"/>
      <c r="V689" s="8"/>
      <c r="W689" s="8">
        <v>151</v>
      </c>
      <c r="X689" s="8">
        <v>27</v>
      </c>
      <c r="Y689" s="8">
        <v>10</v>
      </c>
      <c r="Z689" s="8">
        <v>1</v>
      </c>
      <c r="AA689" s="8">
        <v>0</v>
      </c>
      <c r="AB689" s="8">
        <v>189</v>
      </c>
      <c r="AC689" s="24">
        <v>44381</v>
      </c>
      <c r="AD689" s="21">
        <v>64.2</v>
      </c>
      <c r="AE689" s="22">
        <v>2.08</v>
      </c>
      <c r="AF689" s="8"/>
      <c r="AG689" s="8"/>
      <c r="AH689" s="8"/>
      <c r="AI689" s="8"/>
      <c r="AJ689" s="8"/>
      <c r="AK689" s="8">
        <v>6</v>
      </c>
      <c r="AL689" s="8">
        <v>3</v>
      </c>
      <c r="AM689" s="8">
        <v>2</v>
      </c>
      <c r="AN689" s="8">
        <v>0</v>
      </c>
      <c r="AO689" s="8">
        <v>0</v>
      </c>
      <c r="AP689" s="8">
        <v>11</v>
      </c>
      <c r="AQ689" s="24">
        <v>44381</v>
      </c>
      <c r="AR689" s="23">
        <v>2.4900000000000002</v>
      </c>
      <c r="AS689" s="22">
        <v>0.92</v>
      </c>
    </row>
    <row r="690" spans="1:45" x14ac:dyDescent="0.2">
      <c r="A690" s="8" t="s">
        <v>6930</v>
      </c>
      <c r="B690" s="12">
        <v>44442</v>
      </c>
      <c r="C690" s="8">
        <v>14</v>
      </c>
      <c r="D690" s="8" t="s">
        <v>6931</v>
      </c>
      <c r="E690" s="8" t="s">
        <v>6932</v>
      </c>
      <c r="F690" s="8"/>
      <c r="G690" s="8"/>
      <c r="H690" s="8"/>
      <c r="I690" s="8"/>
      <c r="J690" s="8">
        <v>9</v>
      </c>
      <c r="K690" s="8">
        <v>1</v>
      </c>
      <c r="L690" s="8">
        <v>2</v>
      </c>
      <c r="M690" s="8">
        <v>0</v>
      </c>
      <c r="N690" s="8">
        <v>2</v>
      </c>
      <c r="O690" s="8">
        <v>1</v>
      </c>
      <c r="P690" s="8">
        <v>2</v>
      </c>
      <c r="Q690" s="8">
        <v>1</v>
      </c>
      <c r="R690" s="8">
        <v>1</v>
      </c>
      <c r="S690" s="8">
        <v>0</v>
      </c>
      <c r="T690" s="16"/>
      <c r="U690" s="8"/>
      <c r="V690" s="8"/>
      <c r="W690" s="8">
        <v>9</v>
      </c>
      <c r="X690" s="8">
        <v>2</v>
      </c>
      <c r="Y690" s="8">
        <v>2</v>
      </c>
      <c r="Z690" s="8">
        <v>2</v>
      </c>
      <c r="AA690" s="8">
        <v>0</v>
      </c>
      <c r="AB690" s="8">
        <v>15</v>
      </c>
      <c r="AC690" s="24">
        <v>44442</v>
      </c>
      <c r="AD690" s="21">
        <v>3.46</v>
      </c>
      <c r="AE690" s="22">
        <v>1.86</v>
      </c>
      <c r="AF690" s="8"/>
      <c r="AG690" s="8"/>
      <c r="AH690" s="8"/>
      <c r="AI690" s="8"/>
      <c r="AJ690" s="8"/>
      <c r="AK690" s="8">
        <v>1</v>
      </c>
      <c r="AL690" s="8">
        <v>0</v>
      </c>
      <c r="AM690" s="8">
        <v>1</v>
      </c>
      <c r="AN690" s="8">
        <v>1</v>
      </c>
      <c r="AO690" s="8">
        <v>0</v>
      </c>
      <c r="AP690" s="8">
        <v>3</v>
      </c>
      <c r="AQ690" s="24">
        <v>44442</v>
      </c>
      <c r="AR690" s="23">
        <v>0.55000000000000004</v>
      </c>
      <c r="AS690" s="22">
        <v>-0.61</v>
      </c>
    </row>
    <row r="691" spans="1:45" x14ac:dyDescent="0.2">
      <c r="A691" s="8" t="s">
        <v>6933</v>
      </c>
      <c r="B691" s="12">
        <v>44290</v>
      </c>
      <c r="C691" s="8">
        <v>76</v>
      </c>
      <c r="D691" s="8" t="s">
        <v>6934</v>
      </c>
      <c r="E691" s="8" t="s">
        <v>6935</v>
      </c>
      <c r="F691" s="8"/>
      <c r="G691" s="8"/>
      <c r="H691" s="8"/>
      <c r="I691" s="8"/>
      <c r="J691" s="8">
        <v>52</v>
      </c>
      <c r="K691" s="8">
        <v>6</v>
      </c>
      <c r="L691" s="8">
        <v>15</v>
      </c>
      <c r="M691" s="8">
        <v>2</v>
      </c>
      <c r="N691" s="8">
        <v>2</v>
      </c>
      <c r="O691" s="8">
        <v>0</v>
      </c>
      <c r="P691" s="8">
        <v>4</v>
      </c>
      <c r="Q691" s="8">
        <v>0</v>
      </c>
      <c r="R691" s="8">
        <v>3</v>
      </c>
      <c r="S691" s="8">
        <v>0</v>
      </c>
      <c r="T691" s="16"/>
      <c r="U691" s="8"/>
      <c r="V691" s="8"/>
      <c r="W691" s="8">
        <v>52</v>
      </c>
      <c r="X691" s="8">
        <v>15</v>
      </c>
      <c r="Y691" s="8">
        <v>2</v>
      </c>
      <c r="Z691" s="8">
        <v>4</v>
      </c>
      <c r="AA691" s="8">
        <v>0</v>
      </c>
      <c r="AB691" s="8">
        <v>73</v>
      </c>
      <c r="AC691" s="24">
        <v>44290</v>
      </c>
      <c r="AD691" s="21">
        <v>21.7</v>
      </c>
      <c r="AE691" s="22">
        <v>1.88</v>
      </c>
      <c r="AF691" s="8"/>
      <c r="AG691" s="8"/>
      <c r="AH691" s="8"/>
      <c r="AI691" s="8"/>
      <c r="AJ691" s="8"/>
      <c r="AK691" s="8">
        <v>6</v>
      </c>
      <c r="AL691" s="8">
        <v>2</v>
      </c>
      <c r="AM691" s="8">
        <v>0</v>
      </c>
      <c r="AN691" s="8">
        <v>0</v>
      </c>
      <c r="AO691" s="8">
        <v>0</v>
      </c>
      <c r="AP691" s="8">
        <v>8</v>
      </c>
      <c r="AQ691" s="24">
        <v>44290</v>
      </c>
      <c r="AR691" s="23">
        <v>2.61</v>
      </c>
      <c r="AS691" s="22">
        <v>1.71</v>
      </c>
    </row>
    <row r="692" spans="1:45" x14ac:dyDescent="0.2">
      <c r="A692" s="8" t="s">
        <v>6936</v>
      </c>
      <c r="B692" s="12">
        <v>44350</v>
      </c>
      <c r="C692" s="8">
        <v>23</v>
      </c>
      <c r="D692" s="8" t="s">
        <v>5965</v>
      </c>
      <c r="E692" s="8" t="s">
        <v>6937</v>
      </c>
      <c r="F692" s="8"/>
      <c r="G692" s="8"/>
      <c r="H692" s="8"/>
      <c r="I692" s="8"/>
      <c r="J692" s="8">
        <v>10</v>
      </c>
      <c r="K692" s="8">
        <v>3</v>
      </c>
      <c r="L692" s="8">
        <v>6</v>
      </c>
      <c r="M692" s="8">
        <v>1</v>
      </c>
      <c r="N692" s="8">
        <v>1</v>
      </c>
      <c r="O692" s="8">
        <v>0</v>
      </c>
      <c r="P692" s="8">
        <v>1</v>
      </c>
      <c r="Q692" s="8">
        <v>0</v>
      </c>
      <c r="R692" s="8">
        <v>6</v>
      </c>
      <c r="S692" s="8">
        <v>2</v>
      </c>
      <c r="T692" s="16"/>
      <c r="U692" s="8"/>
      <c r="V692" s="8"/>
      <c r="W692" s="8">
        <v>10</v>
      </c>
      <c r="X692" s="8">
        <v>6</v>
      </c>
      <c r="Y692" s="8">
        <v>1</v>
      </c>
      <c r="Z692" s="8">
        <v>1</v>
      </c>
      <c r="AA692" s="8">
        <v>2</v>
      </c>
      <c r="AB692" s="8">
        <v>20</v>
      </c>
      <c r="AC692" s="24">
        <v>44350</v>
      </c>
      <c r="AD692" s="21">
        <v>3.94</v>
      </c>
      <c r="AE692" s="22">
        <v>1.1100000000000001</v>
      </c>
      <c r="AF692" s="8"/>
      <c r="AG692" s="8"/>
      <c r="AH692" s="8"/>
      <c r="AI692" s="8"/>
      <c r="AJ692" s="8"/>
      <c r="AK692" s="8">
        <v>3</v>
      </c>
      <c r="AL692" s="8">
        <v>1</v>
      </c>
      <c r="AM692" s="8">
        <v>0</v>
      </c>
      <c r="AN692" s="8">
        <v>0</v>
      </c>
      <c r="AO692" s="8">
        <v>2</v>
      </c>
      <c r="AP692" s="8">
        <v>6</v>
      </c>
      <c r="AQ692" s="24">
        <v>44350</v>
      </c>
      <c r="AR692" s="23">
        <v>1.3</v>
      </c>
      <c r="AS692" s="22">
        <v>0.54</v>
      </c>
    </row>
    <row r="693" spans="1:45" x14ac:dyDescent="0.2">
      <c r="A693" s="8" t="s">
        <v>6938</v>
      </c>
      <c r="B693" s="12">
        <v>44320</v>
      </c>
      <c r="C693" s="8">
        <v>2</v>
      </c>
      <c r="D693" s="8" t="s">
        <v>6939</v>
      </c>
      <c r="E693" s="8" t="s">
        <v>6940</v>
      </c>
      <c r="F693" s="8"/>
      <c r="G693" s="8"/>
      <c r="H693" s="8"/>
      <c r="I693" s="8"/>
      <c r="J693" s="8">
        <v>1</v>
      </c>
      <c r="K693" s="8">
        <v>1</v>
      </c>
      <c r="L693" s="8">
        <v>1</v>
      </c>
      <c r="M693" s="8">
        <v>0</v>
      </c>
      <c r="N693" s="8">
        <v>1</v>
      </c>
      <c r="O693" s="8">
        <v>0</v>
      </c>
      <c r="P693" s="8">
        <v>1</v>
      </c>
      <c r="Q693" s="8">
        <v>0</v>
      </c>
      <c r="R693" s="8">
        <v>1</v>
      </c>
      <c r="S693" s="8">
        <v>0</v>
      </c>
      <c r="T693" s="16"/>
      <c r="U693" s="8"/>
      <c r="V693" s="8"/>
      <c r="W693" s="8">
        <v>1</v>
      </c>
      <c r="X693" s="8">
        <v>1</v>
      </c>
      <c r="Y693" s="8">
        <v>1</v>
      </c>
      <c r="Z693" s="8">
        <v>1</v>
      </c>
      <c r="AA693" s="8">
        <v>0</v>
      </c>
      <c r="AB693" s="8">
        <v>4</v>
      </c>
      <c r="AC693" s="24">
        <v>44320</v>
      </c>
      <c r="AD693" s="21">
        <v>0.45</v>
      </c>
      <c r="AE693" s="22">
        <v>-2.2400000000000002</v>
      </c>
      <c r="AF693" s="8"/>
      <c r="AG693" s="8"/>
      <c r="AH693" s="8"/>
      <c r="AI693" s="8"/>
      <c r="AJ693" s="8"/>
      <c r="AK693" s="8">
        <v>1</v>
      </c>
      <c r="AL693" s="8">
        <v>0</v>
      </c>
      <c r="AM693" s="8">
        <v>0</v>
      </c>
      <c r="AN693" s="8">
        <v>0</v>
      </c>
      <c r="AO693" s="8">
        <v>0</v>
      </c>
      <c r="AP693" s="8">
        <v>1</v>
      </c>
      <c r="AQ693" s="24">
        <v>44320</v>
      </c>
      <c r="AR693" s="23">
        <v>0.45</v>
      </c>
      <c r="AS693" s="22">
        <v>2.2400000000000002</v>
      </c>
    </row>
    <row r="694" spans="1:45" x14ac:dyDescent="0.2">
      <c r="A694" s="8" t="s">
        <v>6941</v>
      </c>
      <c r="B694" s="12">
        <v>44443</v>
      </c>
      <c r="C694" s="8">
        <v>9</v>
      </c>
      <c r="D694" s="8" t="s">
        <v>69</v>
      </c>
      <c r="E694" s="8" t="s">
        <v>6942</v>
      </c>
      <c r="F694" s="8"/>
      <c r="G694" s="8"/>
      <c r="H694" s="8"/>
      <c r="I694" s="8"/>
      <c r="J694" s="8">
        <v>8</v>
      </c>
      <c r="K694" s="8">
        <v>1</v>
      </c>
      <c r="L694" s="8">
        <v>1</v>
      </c>
      <c r="M694" s="8">
        <v>1</v>
      </c>
      <c r="N694" s="8">
        <v>1</v>
      </c>
      <c r="O694" s="8">
        <v>1</v>
      </c>
      <c r="P694" s="8">
        <v>1</v>
      </c>
      <c r="Q694" s="8">
        <v>1</v>
      </c>
      <c r="R694" s="8">
        <v>1</v>
      </c>
      <c r="S694" s="8">
        <v>1</v>
      </c>
      <c r="T694" s="16"/>
      <c r="U694" s="8"/>
      <c r="V694" s="8"/>
      <c r="W694" s="8">
        <v>8</v>
      </c>
      <c r="X694" s="8">
        <v>1</v>
      </c>
      <c r="Y694" s="8">
        <v>1</v>
      </c>
      <c r="Z694" s="8">
        <v>1</v>
      </c>
      <c r="AA694" s="8">
        <v>1</v>
      </c>
      <c r="AB694" s="8">
        <v>12</v>
      </c>
      <c r="AC694" s="24">
        <v>44443</v>
      </c>
      <c r="AD694" s="21">
        <v>3.13</v>
      </c>
      <c r="AE694" s="22">
        <v>2.2400000000000002</v>
      </c>
      <c r="AF694" s="8"/>
      <c r="AG694" s="8"/>
      <c r="AH694" s="8"/>
      <c r="AI694" s="8"/>
      <c r="AJ694" s="8"/>
      <c r="AK694" s="8">
        <v>1</v>
      </c>
      <c r="AL694" s="8">
        <v>1</v>
      </c>
      <c r="AM694" s="8">
        <v>1</v>
      </c>
      <c r="AN694" s="8">
        <v>1</v>
      </c>
      <c r="AO694" s="8">
        <v>1</v>
      </c>
      <c r="AP694" s="8">
        <v>5</v>
      </c>
      <c r="AQ694" s="24">
        <v>44443</v>
      </c>
      <c r="AR694" s="23">
        <v>0</v>
      </c>
      <c r="AS694" s="22" t="e">
        <v>#DIV/0!</v>
      </c>
    </row>
    <row r="695" spans="1:45" x14ac:dyDescent="0.2">
      <c r="A695" s="8" t="s">
        <v>6943</v>
      </c>
      <c r="B695" s="8"/>
      <c r="C695" s="8"/>
      <c r="D695" s="8" t="s">
        <v>6944</v>
      </c>
      <c r="E695" s="8" t="s">
        <v>6945</v>
      </c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16"/>
      <c r="U695" s="8"/>
      <c r="V695" s="8"/>
      <c r="W695" s="8"/>
      <c r="X695" s="8"/>
      <c r="Y695" s="8"/>
      <c r="Z695" s="8"/>
      <c r="AA695" s="8"/>
      <c r="AB695" s="8">
        <v>0</v>
      </c>
      <c r="AC695" s="17"/>
      <c r="AD695" s="21" t="e">
        <v>#DIV/0!</v>
      </c>
      <c r="AE695" s="22" t="e">
        <v>#DIV/0!</v>
      </c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>
        <v>0</v>
      </c>
      <c r="AQ695" s="17"/>
      <c r="AR695" s="23" t="e">
        <v>#DIV/0!</v>
      </c>
      <c r="AS695" s="22" t="e">
        <v>#DIV/0!</v>
      </c>
    </row>
    <row r="696" spans="1:45" x14ac:dyDescent="0.2">
      <c r="A696" s="8" t="s">
        <v>6946</v>
      </c>
      <c r="B696" s="12">
        <v>44410</v>
      </c>
      <c r="C696" s="8">
        <v>2</v>
      </c>
      <c r="D696" s="8" t="s">
        <v>6947</v>
      </c>
      <c r="E696" s="8" t="s">
        <v>6948</v>
      </c>
      <c r="F696" s="8"/>
      <c r="G696" s="8"/>
      <c r="H696" s="8"/>
      <c r="I696" s="8"/>
      <c r="J696" s="8">
        <v>2</v>
      </c>
      <c r="K696" s="8">
        <v>0</v>
      </c>
      <c r="L696" s="8">
        <v>1</v>
      </c>
      <c r="M696" s="8">
        <v>0</v>
      </c>
      <c r="N696" s="8">
        <v>1</v>
      </c>
      <c r="O696" s="8">
        <v>0</v>
      </c>
      <c r="P696" s="8">
        <v>1</v>
      </c>
      <c r="Q696" s="8">
        <v>0</v>
      </c>
      <c r="R696" s="8">
        <v>1</v>
      </c>
      <c r="S696" s="8">
        <v>0</v>
      </c>
      <c r="T696" s="16"/>
      <c r="U696" s="8"/>
      <c r="V696" s="8"/>
      <c r="W696" s="8">
        <v>2</v>
      </c>
      <c r="X696" s="8">
        <v>1</v>
      </c>
      <c r="Y696" s="8">
        <v>1</v>
      </c>
      <c r="Z696" s="8">
        <v>1</v>
      </c>
      <c r="AA696" s="8">
        <v>0</v>
      </c>
      <c r="AB696" s="8">
        <v>5</v>
      </c>
      <c r="AC696" s="24">
        <v>44410</v>
      </c>
      <c r="AD696" s="21">
        <v>0.71</v>
      </c>
      <c r="AE696" s="22">
        <v>0</v>
      </c>
      <c r="AF696" s="8"/>
      <c r="AG696" s="8"/>
      <c r="AH696" s="8"/>
      <c r="AI696" s="8"/>
      <c r="AJ696" s="8"/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24">
        <v>44410</v>
      </c>
      <c r="AR696" s="23">
        <v>0</v>
      </c>
      <c r="AS696" s="22" t="e">
        <v>#DIV/0!</v>
      </c>
    </row>
    <row r="697" spans="1:45" x14ac:dyDescent="0.2">
      <c r="A697" s="8" t="s">
        <v>6949</v>
      </c>
      <c r="B697" s="12">
        <v>44442</v>
      </c>
      <c r="C697" s="8">
        <v>157</v>
      </c>
      <c r="D697" s="8" t="s">
        <v>6361</v>
      </c>
      <c r="E697" s="8" t="s">
        <v>6950</v>
      </c>
      <c r="F697" s="8"/>
      <c r="G697" s="8"/>
      <c r="H697" s="8"/>
      <c r="I697" s="8"/>
      <c r="J697" s="8">
        <v>84</v>
      </c>
      <c r="K697" s="8">
        <v>17</v>
      </c>
      <c r="L697" s="8">
        <v>16</v>
      </c>
      <c r="M697" s="8">
        <v>1</v>
      </c>
      <c r="N697" s="8">
        <v>21</v>
      </c>
      <c r="O697" s="8">
        <v>8</v>
      </c>
      <c r="P697" s="8">
        <v>8</v>
      </c>
      <c r="Q697" s="8">
        <v>2</v>
      </c>
      <c r="R697" s="8">
        <v>28</v>
      </c>
      <c r="S697" s="8">
        <v>15</v>
      </c>
      <c r="T697" s="16"/>
      <c r="U697" s="8"/>
      <c r="V697" s="8"/>
      <c r="W697" s="8">
        <v>84</v>
      </c>
      <c r="X697" s="8">
        <v>16</v>
      </c>
      <c r="Y697" s="8">
        <v>21</v>
      </c>
      <c r="Z697" s="8">
        <v>8</v>
      </c>
      <c r="AA697" s="8">
        <v>15</v>
      </c>
      <c r="AB697" s="8">
        <v>144</v>
      </c>
      <c r="AC697" s="24">
        <v>44442</v>
      </c>
      <c r="AD697" s="21">
        <v>31.2</v>
      </c>
      <c r="AE697" s="22">
        <v>2.11</v>
      </c>
      <c r="AF697" s="8"/>
      <c r="AG697" s="8"/>
      <c r="AH697" s="8"/>
      <c r="AI697" s="8"/>
      <c r="AJ697" s="8"/>
      <c r="AK697" s="8">
        <v>17</v>
      </c>
      <c r="AL697" s="8">
        <v>1</v>
      </c>
      <c r="AM697" s="8">
        <v>8</v>
      </c>
      <c r="AN697" s="8">
        <v>2</v>
      </c>
      <c r="AO697" s="8">
        <v>15</v>
      </c>
      <c r="AP697" s="8">
        <v>43</v>
      </c>
      <c r="AQ697" s="24">
        <v>44442</v>
      </c>
      <c r="AR697" s="23">
        <v>7.3</v>
      </c>
      <c r="AS697" s="22">
        <v>0.14000000000000001</v>
      </c>
    </row>
    <row r="698" spans="1:45" x14ac:dyDescent="0.2">
      <c r="A698" s="8" t="s">
        <v>6951</v>
      </c>
      <c r="B698" s="12">
        <v>44381</v>
      </c>
      <c r="C698" s="8">
        <v>26</v>
      </c>
      <c r="D698" s="8" t="s">
        <v>1101</v>
      </c>
      <c r="E698" s="8" t="s">
        <v>6952</v>
      </c>
      <c r="F698" s="8"/>
      <c r="G698" s="8"/>
      <c r="H698" s="8"/>
      <c r="I698" s="8"/>
      <c r="J698" s="8">
        <v>21</v>
      </c>
      <c r="K698" s="8">
        <v>1</v>
      </c>
      <c r="L698" s="8">
        <v>3</v>
      </c>
      <c r="M698" s="8">
        <v>1</v>
      </c>
      <c r="N698" s="8">
        <v>2</v>
      </c>
      <c r="O698" s="8">
        <v>0</v>
      </c>
      <c r="P698" s="8">
        <v>2</v>
      </c>
      <c r="Q698" s="8">
        <v>0</v>
      </c>
      <c r="R698" s="8">
        <v>2</v>
      </c>
      <c r="S698" s="8">
        <v>0</v>
      </c>
      <c r="T698" s="16"/>
      <c r="U698" s="8"/>
      <c r="V698" s="8"/>
      <c r="W698" s="8">
        <v>21</v>
      </c>
      <c r="X698" s="8">
        <v>3</v>
      </c>
      <c r="Y698" s="8">
        <v>2</v>
      </c>
      <c r="Z698" s="8">
        <v>2</v>
      </c>
      <c r="AA698" s="8">
        <v>0</v>
      </c>
      <c r="AB698" s="8">
        <v>28</v>
      </c>
      <c r="AC698" s="24">
        <v>44381</v>
      </c>
      <c r="AD698" s="21">
        <v>8.68</v>
      </c>
      <c r="AE698" s="22">
        <v>2.15</v>
      </c>
      <c r="AF698" s="8"/>
      <c r="AG698" s="8"/>
      <c r="AH698" s="8"/>
      <c r="AI698" s="8"/>
      <c r="AJ698" s="8"/>
      <c r="AK698" s="8">
        <v>1</v>
      </c>
      <c r="AL698" s="8">
        <v>1</v>
      </c>
      <c r="AM698" s="8">
        <v>0</v>
      </c>
      <c r="AN698" s="8">
        <v>0</v>
      </c>
      <c r="AO698" s="8">
        <v>0</v>
      </c>
      <c r="AP698" s="8">
        <v>2</v>
      </c>
      <c r="AQ698" s="24">
        <v>44381</v>
      </c>
      <c r="AR698" s="23">
        <v>0.55000000000000004</v>
      </c>
      <c r="AS698" s="22">
        <v>0.61</v>
      </c>
    </row>
    <row r="699" spans="1:45" x14ac:dyDescent="0.2">
      <c r="A699" s="8" t="s">
        <v>6953</v>
      </c>
      <c r="B699" s="12">
        <v>44351</v>
      </c>
      <c r="C699" s="8">
        <v>3</v>
      </c>
      <c r="D699" s="8" t="s">
        <v>1671</v>
      </c>
      <c r="E699" s="8" t="s">
        <v>6954</v>
      </c>
      <c r="F699" s="8"/>
      <c r="G699" s="8"/>
      <c r="H699" s="8"/>
      <c r="I699" s="8"/>
      <c r="J699" s="8">
        <v>2</v>
      </c>
      <c r="K699" s="8">
        <v>0</v>
      </c>
      <c r="L699" s="8">
        <v>1</v>
      </c>
      <c r="M699" s="8">
        <v>1</v>
      </c>
      <c r="N699" s="8">
        <v>1</v>
      </c>
      <c r="O699" s="8">
        <v>1</v>
      </c>
      <c r="P699" s="8">
        <v>1</v>
      </c>
      <c r="Q699" s="8">
        <v>1</v>
      </c>
      <c r="R699" s="8">
        <v>1</v>
      </c>
      <c r="S699" s="8">
        <v>1</v>
      </c>
      <c r="T699" s="16"/>
      <c r="U699" s="8"/>
      <c r="V699" s="8"/>
      <c r="W699" s="8">
        <v>2</v>
      </c>
      <c r="X699" s="8">
        <v>1</v>
      </c>
      <c r="Y699" s="8">
        <v>1</v>
      </c>
      <c r="Z699" s="8">
        <v>1</v>
      </c>
      <c r="AA699" s="8">
        <v>1</v>
      </c>
      <c r="AB699" s="8">
        <v>6</v>
      </c>
      <c r="AC699" s="24">
        <v>44351</v>
      </c>
      <c r="AD699" s="21">
        <v>0.45</v>
      </c>
      <c r="AE699" s="22">
        <v>2.2400000000000002</v>
      </c>
      <c r="AF699" s="8"/>
      <c r="AG699" s="8"/>
      <c r="AH699" s="8"/>
      <c r="AI699" s="8"/>
      <c r="AJ699" s="8"/>
      <c r="AK699" s="8">
        <v>0</v>
      </c>
      <c r="AL699" s="8">
        <v>1</v>
      </c>
      <c r="AM699" s="8">
        <v>1</v>
      </c>
      <c r="AN699" s="8">
        <v>1</v>
      </c>
      <c r="AO699" s="8">
        <v>1</v>
      </c>
      <c r="AP699" s="8">
        <v>4</v>
      </c>
      <c r="AQ699" s="24">
        <v>44351</v>
      </c>
      <c r="AR699" s="23">
        <v>0.45</v>
      </c>
      <c r="AS699" s="22">
        <v>-2.2400000000000002</v>
      </c>
    </row>
    <row r="700" spans="1:45" x14ac:dyDescent="0.2">
      <c r="A700" s="8" t="s">
        <v>6955</v>
      </c>
      <c r="B700" s="8" t="s">
        <v>76</v>
      </c>
      <c r="C700" s="8">
        <v>8</v>
      </c>
      <c r="D700" s="8" t="s">
        <v>6956</v>
      </c>
      <c r="E700" s="8" t="s">
        <v>6957</v>
      </c>
      <c r="F700" s="8"/>
      <c r="G700" s="8"/>
      <c r="H700" s="8"/>
      <c r="I700" s="8"/>
      <c r="J700" s="8">
        <v>6</v>
      </c>
      <c r="K700" s="8">
        <v>0</v>
      </c>
      <c r="L700" s="8">
        <v>1</v>
      </c>
      <c r="M700" s="8">
        <v>1</v>
      </c>
      <c r="N700" s="8">
        <v>1</v>
      </c>
      <c r="O700" s="8">
        <v>1</v>
      </c>
      <c r="P700" s="8">
        <v>1</v>
      </c>
      <c r="Q700" s="8">
        <v>0</v>
      </c>
      <c r="R700" s="8">
        <v>1</v>
      </c>
      <c r="S700" s="8">
        <v>0</v>
      </c>
      <c r="T700" s="16"/>
      <c r="U700" s="8"/>
      <c r="V700" s="8"/>
      <c r="W700" s="8">
        <v>6</v>
      </c>
      <c r="X700" s="8">
        <v>1</v>
      </c>
      <c r="Y700" s="8">
        <v>1</v>
      </c>
      <c r="Z700" s="8">
        <v>1</v>
      </c>
      <c r="AA700" s="8">
        <v>0</v>
      </c>
      <c r="AB700" s="8">
        <v>9</v>
      </c>
      <c r="AC700" s="17" t="s">
        <v>76</v>
      </c>
      <c r="AD700" s="21">
        <v>2.39</v>
      </c>
      <c r="AE700" s="22">
        <v>2.04</v>
      </c>
      <c r="AF700" s="8"/>
      <c r="AG700" s="8"/>
      <c r="AH700" s="8"/>
      <c r="AI700" s="8"/>
      <c r="AJ700" s="8"/>
      <c r="AK700" s="8">
        <v>0</v>
      </c>
      <c r="AL700" s="8">
        <v>1</v>
      </c>
      <c r="AM700" s="8">
        <v>1</v>
      </c>
      <c r="AN700" s="8">
        <v>0</v>
      </c>
      <c r="AO700" s="8">
        <v>0</v>
      </c>
      <c r="AP700" s="8">
        <v>2</v>
      </c>
      <c r="AQ700" s="17" t="s">
        <v>76</v>
      </c>
      <c r="AR700" s="23">
        <v>0.55000000000000004</v>
      </c>
      <c r="AS700" s="22">
        <v>0.61</v>
      </c>
    </row>
    <row r="701" spans="1:45" x14ac:dyDescent="0.2">
      <c r="A701" s="8" t="s">
        <v>6958</v>
      </c>
      <c r="B701" s="12">
        <v>44320</v>
      </c>
      <c r="C701" s="8">
        <v>5</v>
      </c>
      <c r="D701" s="8" t="s">
        <v>6959</v>
      </c>
      <c r="E701" s="8" t="s">
        <v>6960</v>
      </c>
      <c r="F701" s="8"/>
      <c r="G701" s="8"/>
      <c r="H701" s="8"/>
      <c r="I701" s="8"/>
      <c r="J701" s="8">
        <v>4</v>
      </c>
      <c r="K701" s="8">
        <v>1</v>
      </c>
      <c r="L701" s="8">
        <v>4</v>
      </c>
      <c r="M701" s="8">
        <v>1</v>
      </c>
      <c r="N701" s="8">
        <v>1</v>
      </c>
      <c r="O701" s="8">
        <v>0</v>
      </c>
      <c r="P701" s="8">
        <v>1</v>
      </c>
      <c r="Q701" s="8">
        <v>0</v>
      </c>
      <c r="R701" s="8">
        <v>1</v>
      </c>
      <c r="S701" s="8">
        <v>0</v>
      </c>
      <c r="T701" s="16"/>
      <c r="U701" s="8"/>
      <c r="V701" s="8"/>
      <c r="W701" s="8">
        <v>4</v>
      </c>
      <c r="X701" s="8">
        <v>4</v>
      </c>
      <c r="Y701" s="8">
        <v>1</v>
      </c>
      <c r="Z701" s="8">
        <v>1</v>
      </c>
      <c r="AA701" s="8">
        <v>0</v>
      </c>
      <c r="AB701" s="8">
        <v>10</v>
      </c>
      <c r="AC701" s="24">
        <v>44320</v>
      </c>
      <c r="AD701" s="21">
        <v>1.87</v>
      </c>
      <c r="AE701" s="22">
        <v>0.38</v>
      </c>
      <c r="AF701" s="8"/>
      <c r="AG701" s="8"/>
      <c r="AH701" s="8"/>
      <c r="AI701" s="8"/>
      <c r="AJ701" s="8"/>
      <c r="AK701" s="8">
        <v>1</v>
      </c>
      <c r="AL701" s="8">
        <v>1</v>
      </c>
      <c r="AM701" s="8">
        <v>0</v>
      </c>
      <c r="AN701" s="8">
        <v>0</v>
      </c>
      <c r="AO701" s="8">
        <v>0</v>
      </c>
      <c r="AP701" s="8">
        <v>2</v>
      </c>
      <c r="AQ701" s="24">
        <v>44320</v>
      </c>
      <c r="AR701" s="23">
        <v>0.55000000000000004</v>
      </c>
      <c r="AS701" s="22">
        <v>0.61</v>
      </c>
    </row>
    <row r="702" spans="1:45" x14ac:dyDescent="0.2">
      <c r="A702" s="8" t="s">
        <v>6961</v>
      </c>
      <c r="B702" s="12">
        <v>44289</v>
      </c>
      <c r="C702" s="8">
        <v>3</v>
      </c>
      <c r="D702" s="8" t="s">
        <v>6962</v>
      </c>
      <c r="E702" s="8" t="s">
        <v>6963</v>
      </c>
      <c r="F702" s="8"/>
      <c r="G702" s="8"/>
      <c r="H702" s="8"/>
      <c r="I702" s="8"/>
      <c r="J702" s="8">
        <v>1</v>
      </c>
      <c r="K702" s="8">
        <v>0</v>
      </c>
      <c r="L702" s="8">
        <v>1</v>
      </c>
      <c r="M702" s="8">
        <v>0</v>
      </c>
      <c r="N702" s="8">
        <v>2</v>
      </c>
      <c r="O702" s="8">
        <v>1</v>
      </c>
      <c r="P702" s="8">
        <v>2</v>
      </c>
      <c r="Q702" s="8">
        <v>1</v>
      </c>
      <c r="R702" s="8">
        <v>2</v>
      </c>
      <c r="S702" s="8">
        <v>1</v>
      </c>
      <c r="T702" s="16"/>
      <c r="U702" s="8"/>
      <c r="V702" s="8"/>
      <c r="W702" s="8">
        <v>1</v>
      </c>
      <c r="X702" s="8">
        <v>1</v>
      </c>
      <c r="Y702" s="8">
        <v>2</v>
      </c>
      <c r="Z702" s="8">
        <v>2</v>
      </c>
      <c r="AA702" s="8">
        <v>1</v>
      </c>
      <c r="AB702" s="8">
        <v>7</v>
      </c>
      <c r="AC702" s="24">
        <v>44289</v>
      </c>
      <c r="AD702" s="21">
        <v>0.55000000000000004</v>
      </c>
      <c r="AE702" s="22">
        <v>0.61</v>
      </c>
      <c r="AF702" s="8"/>
      <c r="AG702" s="8"/>
      <c r="AH702" s="8"/>
      <c r="AI702" s="8"/>
      <c r="AJ702" s="8"/>
      <c r="AK702" s="8">
        <v>0</v>
      </c>
      <c r="AL702" s="8">
        <v>0</v>
      </c>
      <c r="AM702" s="8">
        <v>1</v>
      </c>
      <c r="AN702" s="8">
        <v>1</v>
      </c>
      <c r="AO702" s="8">
        <v>1</v>
      </c>
      <c r="AP702" s="8">
        <v>3</v>
      </c>
      <c r="AQ702" s="24">
        <v>44289</v>
      </c>
      <c r="AR702" s="23">
        <v>0.55000000000000004</v>
      </c>
      <c r="AS702" s="22">
        <v>-0.61</v>
      </c>
    </row>
    <row r="703" spans="1:45" x14ac:dyDescent="0.2">
      <c r="A703" s="8" t="s">
        <v>6964</v>
      </c>
      <c r="B703" s="12">
        <v>44380</v>
      </c>
      <c r="C703" s="8">
        <v>1315</v>
      </c>
      <c r="D703" s="8" t="s">
        <v>853</v>
      </c>
      <c r="E703" s="8" t="s">
        <v>6965</v>
      </c>
      <c r="F703" s="8"/>
      <c r="G703" s="8"/>
      <c r="H703" s="8"/>
      <c r="I703" s="8"/>
      <c r="J703" s="8">
        <v>692</v>
      </c>
      <c r="K703" s="8">
        <v>88</v>
      </c>
      <c r="L703" s="8">
        <v>179</v>
      </c>
      <c r="M703" s="8">
        <v>12</v>
      </c>
      <c r="N703" s="8">
        <v>98</v>
      </c>
      <c r="O703" s="8">
        <v>9</v>
      </c>
      <c r="P703" s="8">
        <v>58</v>
      </c>
      <c r="Q703" s="8">
        <v>11</v>
      </c>
      <c r="R703" s="8">
        <v>288</v>
      </c>
      <c r="S703" s="8">
        <v>52</v>
      </c>
      <c r="T703" s="16"/>
      <c r="U703" s="8"/>
      <c r="V703" s="8"/>
      <c r="W703" s="8">
        <v>692</v>
      </c>
      <c r="X703" s="8">
        <v>179</v>
      </c>
      <c r="Y703" s="8">
        <v>98</v>
      </c>
      <c r="Z703" s="8">
        <v>58</v>
      </c>
      <c r="AA703" s="8">
        <v>52</v>
      </c>
      <c r="AB703" s="8">
        <v>1079</v>
      </c>
      <c r="AC703" s="24">
        <v>44380</v>
      </c>
      <c r="AD703" s="21">
        <v>270.98</v>
      </c>
      <c r="AE703" s="22">
        <v>2.0499999999999998</v>
      </c>
      <c r="AF703" s="8"/>
      <c r="AG703" s="8"/>
      <c r="AH703" s="8"/>
      <c r="AI703" s="8"/>
      <c r="AJ703" s="8"/>
      <c r="AK703" s="8">
        <v>88</v>
      </c>
      <c r="AL703" s="8">
        <v>12</v>
      </c>
      <c r="AM703" s="8">
        <v>9</v>
      </c>
      <c r="AN703" s="8">
        <v>11</v>
      </c>
      <c r="AO703" s="8">
        <v>52</v>
      </c>
      <c r="AP703" s="8">
        <v>172</v>
      </c>
      <c r="AQ703" s="24">
        <v>44380</v>
      </c>
      <c r="AR703" s="23">
        <v>34.92</v>
      </c>
      <c r="AS703" s="22">
        <v>1.1599999999999999</v>
      </c>
    </row>
    <row r="704" spans="1:45" x14ac:dyDescent="0.2">
      <c r="A704" s="8" t="s">
        <v>6966</v>
      </c>
      <c r="B704" s="12">
        <v>44320</v>
      </c>
      <c r="C704" s="8">
        <v>2</v>
      </c>
      <c r="D704" s="8" t="s">
        <v>6967</v>
      </c>
      <c r="E704" s="8" t="s">
        <v>6968</v>
      </c>
      <c r="F704" s="8"/>
      <c r="G704" s="8"/>
      <c r="H704" s="8"/>
      <c r="I704" s="8"/>
      <c r="J704" s="8">
        <v>1</v>
      </c>
      <c r="K704" s="8">
        <v>0</v>
      </c>
      <c r="L704" s="8">
        <v>1</v>
      </c>
      <c r="M704" s="8">
        <v>0</v>
      </c>
      <c r="N704" s="8">
        <v>1</v>
      </c>
      <c r="O704" s="8">
        <v>0</v>
      </c>
      <c r="P704" s="8">
        <v>1</v>
      </c>
      <c r="Q704" s="8">
        <v>0</v>
      </c>
      <c r="R704" s="8">
        <v>1</v>
      </c>
      <c r="S704" s="8">
        <v>0</v>
      </c>
      <c r="T704" s="16"/>
      <c r="U704" s="8"/>
      <c r="V704" s="8"/>
      <c r="W704" s="8">
        <v>1</v>
      </c>
      <c r="X704" s="8">
        <v>1</v>
      </c>
      <c r="Y704" s="8">
        <v>1</v>
      </c>
      <c r="Z704" s="8">
        <v>1</v>
      </c>
      <c r="AA704" s="8">
        <v>0</v>
      </c>
      <c r="AB704" s="8">
        <v>4</v>
      </c>
      <c r="AC704" s="24">
        <v>44320</v>
      </c>
      <c r="AD704" s="21">
        <v>0.45</v>
      </c>
      <c r="AE704" s="22">
        <v>-2.2400000000000002</v>
      </c>
      <c r="AF704" s="8"/>
      <c r="AG704" s="8"/>
      <c r="AH704" s="8"/>
      <c r="AI704" s="8"/>
      <c r="AJ704" s="8"/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24">
        <v>44320</v>
      </c>
      <c r="AR704" s="23">
        <v>0</v>
      </c>
      <c r="AS704" s="22" t="e">
        <v>#DIV/0!</v>
      </c>
    </row>
    <row r="705" spans="1:45" x14ac:dyDescent="0.2">
      <c r="A705" s="8" t="s">
        <v>6969</v>
      </c>
      <c r="B705" s="8" t="s">
        <v>217</v>
      </c>
      <c r="C705" s="8">
        <v>1</v>
      </c>
      <c r="D705" s="8" t="s">
        <v>3584</v>
      </c>
      <c r="E705" s="8" t="s">
        <v>6970</v>
      </c>
      <c r="F705" s="8"/>
      <c r="G705" s="8"/>
      <c r="H705" s="8"/>
      <c r="I705" s="8"/>
      <c r="J705" s="8">
        <v>1</v>
      </c>
      <c r="K705" s="8">
        <v>1</v>
      </c>
      <c r="L705" s="8">
        <v>1</v>
      </c>
      <c r="M705" s="8">
        <v>1</v>
      </c>
      <c r="N705" s="8">
        <v>1</v>
      </c>
      <c r="O705" s="8">
        <v>1</v>
      </c>
      <c r="P705" s="8">
        <v>1</v>
      </c>
      <c r="Q705" s="8">
        <v>1</v>
      </c>
      <c r="R705" s="8">
        <v>1</v>
      </c>
      <c r="S705" s="8">
        <v>1</v>
      </c>
      <c r="T705" s="16"/>
      <c r="U705" s="8"/>
      <c r="V705" s="8"/>
      <c r="W705" s="8">
        <v>1</v>
      </c>
      <c r="X705" s="8">
        <v>1</v>
      </c>
      <c r="Y705" s="8">
        <v>1</v>
      </c>
      <c r="Z705" s="8">
        <v>1</v>
      </c>
      <c r="AA705" s="8">
        <v>1</v>
      </c>
      <c r="AB705" s="8">
        <v>5</v>
      </c>
      <c r="AC705" s="17" t="s">
        <v>217</v>
      </c>
      <c r="AD705" s="21">
        <v>0</v>
      </c>
      <c r="AE705" s="22" t="e">
        <v>#DIV/0!</v>
      </c>
      <c r="AF705" s="8"/>
      <c r="AG705" s="8"/>
      <c r="AH705" s="8"/>
      <c r="AI705" s="8"/>
      <c r="AJ705" s="8"/>
      <c r="AK705" s="8">
        <v>1</v>
      </c>
      <c r="AL705" s="8">
        <v>1</v>
      </c>
      <c r="AM705" s="8">
        <v>1</v>
      </c>
      <c r="AN705" s="8">
        <v>1</v>
      </c>
      <c r="AO705" s="8">
        <v>1</v>
      </c>
      <c r="AP705" s="8">
        <v>5</v>
      </c>
      <c r="AQ705" s="17" t="s">
        <v>217</v>
      </c>
      <c r="AR705" s="23">
        <v>0</v>
      </c>
      <c r="AS705" s="22" t="e">
        <v>#DIV/0!</v>
      </c>
    </row>
    <row r="706" spans="1:45" x14ac:dyDescent="0.2">
      <c r="A706" s="8" t="s">
        <v>6971</v>
      </c>
      <c r="B706" s="12">
        <v>44320</v>
      </c>
      <c r="C706" s="8">
        <v>197</v>
      </c>
      <c r="D706" s="8" t="s">
        <v>6972</v>
      </c>
      <c r="E706" s="8" t="s">
        <v>6973</v>
      </c>
      <c r="F706" s="8"/>
      <c r="G706" s="8"/>
      <c r="H706" s="8"/>
      <c r="I706" s="8"/>
      <c r="J706" s="8">
        <v>141</v>
      </c>
      <c r="K706" s="8">
        <v>19</v>
      </c>
      <c r="L706" s="8">
        <v>34</v>
      </c>
      <c r="M706" s="8">
        <v>9</v>
      </c>
      <c r="N706" s="8">
        <v>11</v>
      </c>
      <c r="O706" s="8">
        <v>1</v>
      </c>
      <c r="P706" s="8">
        <v>6</v>
      </c>
      <c r="Q706" s="8">
        <v>3</v>
      </c>
      <c r="R706" s="8">
        <v>6</v>
      </c>
      <c r="S706" s="8">
        <v>1</v>
      </c>
      <c r="T706" s="16"/>
      <c r="U706" s="8"/>
      <c r="V706" s="8"/>
      <c r="W706" s="8">
        <v>141</v>
      </c>
      <c r="X706" s="8">
        <v>34</v>
      </c>
      <c r="Y706" s="8">
        <v>11</v>
      </c>
      <c r="Z706" s="8">
        <v>6</v>
      </c>
      <c r="AA706" s="8">
        <v>1</v>
      </c>
      <c r="AB706" s="8">
        <v>193</v>
      </c>
      <c r="AC706" s="24">
        <v>44320</v>
      </c>
      <c r="AD706" s="21">
        <v>58.62</v>
      </c>
      <c r="AE706" s="22">
        <v>2</v>
      </c>
      <c r="AF706" s="8"/>
      <c r="AG706" s="8"/>
      <c r="AH706" s="8"/>
      <c r="AI706" s="8"/>
      <c r="AJ706" s="8"/>
      <c r="AK706" s="8">
        <v>19</v>
      </c>
      <c r="AL706" s="8">
        <v>9</v>
      </c>
      <c r="AM706" s="8">
        <v>1</v>
      </c>
      <c r="AN706" s="8">
        <v>3</v>
      </c>
      <c r="AO706" s="8">
        <v>1</v>
      </c>
      <c r="AP706" s="8">
        <v>33</v>
      </c>
      <c r="AQ706" s="24">
        <v>44320</v>
      </c>
      <c r="AR706" s="23">
        <v>7.67</v>
      </c>
      <c r="AS706" s="22">
        <v>1.41</v>
      </c>
    </row>
    <row r="707" spans="1:45" x14ac:dyDescent="0.2">
      <c r="A707" s="8" t="s">
        <v>6974</v>
      </c>
      <c r="B707" s="12">
        <v>44231</v>
      </c>
      <c r="C707" s="8">
        <v>34</v>
      </c>
      <c r="D707" s="8" t="s">
        <v>3584</v>
      </c>
      <c r="E707" s="8" t="s">
        <v>6975</v>
      </c>
      <c r="F707" s="8"/>
      <c r="G707" s="8"/>
      <c r="H707" s="8"/>
      <c r="I707" s="8"/>
      <c r="J707" s="8">
        <v>23</v>
      </c>
      <c r="K707" s="8">
        <v>3</v>
      </c>
      <c r="L707" s="8">
        <v>5</v>
      </c>
      <c r="M707" s="8">
        <v>1</v>
      </c>
      <c r="N707" s="8">
        <v>1</v>
      </c>
      <c r="O707" s="8">
        <v>0</v>
      </c>
      <c r="P707" s="8">
        <v>5</v>
      </c>
      <c r="Q707" s="8">
        <v>1</v>
      </c>
      <c r="R707" s="8">
        <v>5</v>
      </c>
      <c r="S707" s="8">
        <v>1</v>
      </c>
      <c r="T707" s="16"/>
      <c r="U707" s="8"/>
      <c r="V707" s="8"/>
      <c r="W707" s="8">
        <v>23</v>
      </c>
      <c r="X707" s="8">
        <v>5</v>
      </c>
      <c r="Y707" s="8">
        <v>1</v>
      </c>
      <c r="Z707" s="8">
        <v>5</v>
      </c>
      <c r="AA707" s="8">
        <v>1</v>
      </c>
      <c r="AB707" s="8">
        <v>35</v>
      </c>
      <c r="AC707" s="24">
        <v>44231</v>
      </c>
      <c r="AD707" s="21">
        <v>9.17</v>
      </c>
      <c r="AE707" s="22">
        <v>1.97</v>
      </c>
      <c r="AF707" s="8"/>
      <c r="AG707" s="8"/>
      <c r="AH707" s="8"/>
      <c r="AI707" s="8"/>
      <c r="AJ707" s="8"/>
      <c r="AK707" s="8">
        <v>3</v>
      </c>
      <c r="AL707" s="8">
        <v>1</v>
      </c>
      <c r="AM707" s="8">
        <v>0</v>
      </c>
      <c r="AN707" s="8">
        <v>1</v>
      </c>
      <c r="AO707" s="8">
        <v>1</v>
      </c>
      <c r="AP707" s="8">
        <v>6</v>
      </c>
      <c r="AQ707" s="24">
        <v>44231</v>
      </c>
      <c r="AR707" s="23">
        <v>1.1000000000000001</v>
      </c>
      <c r="AS707" s="22">
        <v>1.29</v>
      </c>
    </row>
    <row r="708" spans="1:45" x14ac:dyDescent="0.2">
      <c r="A708" s="8" t="s">
        <v>6976</v>
      </c>
      <c r="B708" s="12">
        <v>44320</v>
      </c>
      <c r="C708" s="8">
        <v>587</v>
      </c>
      <c r="D708" s="8" t="s">
        <v>6977</v>
      </c>
      <c r="E708" s="8" t="s">
        <v>6978</v>
      </c>
      <c r="F708" s="8"/>
      <c r="G708" s="8"/>
      <c r="H708" s="8"/>
      <c r="I708" s="8"/>
      <c r="J708" s="8">
        <v>433</v>
      </c>
      <c r="K708" s="8">
        <v>38</v>
      </c>
      <c r="L708" s="8">
        <v>90</v>
      </c>
      <c r="M708" s="8">
        <v>8</v>
      </c>
      <c r="N708" s="8">
        <v>40</v>
      </c>
      <c r="O708" s="8">
        <v>5</v>
      </c>
      <c r="P708" s="8">
        <v>7</v>
      </c>
      <c r="Q708" s="8">
        <v>1</v>
      </c>
      <c r="R708" s="8">
        <v>17</v>
      </c>
      <c r="S708" s="8">
        <v>4</v>
      </c>
      <c r="T708" s="16"/>
      <c r="U708" s="8"/>
      <c r="V708" s="8"/>
      <c r="W708" s="8">
        <v>433</v>
      </c>
      <c r="X708" s="8">
        <v>90</v>
      </c>
      <c r="Y708" s="8">
        <v>40</v>
      </c>
      <c r="Z708" s="8">
        <v>7</v>
      </c>
      <c r="AA708" s="8">
        <v>4</v>
      </c>
      <c r="AB708" s="8">
        <v>574</v>
      </c>
      <c r="AC708" s="24">
        <v>44320</v>
      </c>
      <c r="AD708" s="21">
        <v>181.22</v>
      </c>
      <c r="AE708" s="22">
        <v>2.04</v>
      </c>
      <c r="AF708" s="8"/>
      <c r="AG708" s="8"/>
      <c r="AH708" s="8"/>
      <c r="AI708" s="8"/>
      <c r="AJ708" s="8"/>
      <c r="AK708" s="8">
        <v>38</v>
      </c>
      <c r="AL708" s="8">
        <v>8</v>
      </c>
      <c r="AM708" s="8">
        <v>5</v>
      </c>
      <c r="AN708" s="8">
        <v>1</v>
      </c>
      <c r="AO708" s="8">
        <v>4</v>
      </c>
      <c r="AP708" s="8">
        <v>56</v>
      </c>
      <c r="AQ708" s="24">
        <v>44320</v>
      </c>
      <c r="AR708" s="23">
        <v>15.19</v>
      </c>
      <c r="AS708" s="22">
        <v>2.09</v>
      </c>
    </row>
    <row r="709" spans="1:45" x14ac:dyDescent="0.2">
      <c r="A709" s="8" t="s">
        <v>6979</v>
      </c>
      <c r="B709" s="12">
        <v>44320</v>
      </c>
      <c r="C709" s="8">
        <v>17</v>
      </c>
      <c r="D709" s="8" t="s">
        <v>856</v>
      </c>
      <c r="E709" s="8" t="s">
        <v>6980</v>
      </c>
      <c r="F709" s="8"/>
      <c r="G709" s="8"/>
      <c r="H709" s="8"/>
      <c r="I709" s="8"/>
      <c r="J709" s="8">
        <v>11</v>
      </c>
      <c r="K709" s="8">
        <v>0</v>
      </c>
      <c r="L709" s="8">
        <v>4</v>
      </c>
      <c r="M709" s="8">
        <v>0</v>
      </c>
      <c r="N709" s="8">
        <v>2</v>
      </c>
      <c r="O709" s="8">
        <v>1</v>
      </c>
      <c r="P709" s="8">
        <v>2</v>
      </c>
      <c r="Q709" s="8">
        <v>1</v>
      </c>
      <c r="R709" s="8">
        <v>2</v>
      </c>
      <c r="S709" s="8">
        <v>1</v>
      </c>
      <c r="T709" s="16"/>
      <c r="U709" s="8"/>
      <c r="V709" s="8"/>
      <c r="W709" s="8">
        <v>11</v>
      </c>
      <c r="X709" s="8">
        <v>4</v>
      </c>
      <c r="Y709" s="8">
        <v>2</v>
      </c>
      <c r="Z709" s="8">
        <v>2</v>
      </c>
      <c r="AA709" s="8">
        <v>1</v>
      </c>
      <c r="AB709" s="8">
        <v>20</v>
      </c>
      <c r="AC709" s="24">
        <v>44320</v>
      </c>
      <c r="AD709" s="21">
        <v>4.0599999999999996</v>
      </c>
      <c r="AE709" s="22">
        <v>1.87</v>
      </c>
      <c r="AF709" s="8"/>
      <c r="AG709" s="8"/>
      <c r="AH709" s="8"/>
      <c r="AI709" s="8"/>
      <c r="AJ709" s="8"/>
      <c r="AK709" s="8">
        <v>0</v>
      </c>
      <c r="AL709" s="8">
        <v>0</v>
      </c>
      <c r="AM709" s="8">
        <v>1</v>
      </c>
      <c r="AN709" s="8">
        <v>1</v>
      </c>
      <c r="AO709" s="8">
        <v>1</v>
      </c>
      <c r="AP709" s="8">
        <v>3</v>
      </c>
      <c r="AQ709" s="24">
        <v>44320</v>
      </c>
      <c r="AR709" s="23">
        <v>0.55000000000000004</v>
      </c>
      <c r="AS709" s="22">
        <v>-0.61</v>
      </c>
    </row>
    <row r="710" spans="1:45" x14ac:dyDescent="0.2">
      <c r="A710" s="8" t="s">
        <v>6981</v>
      </c>
      <c r="B710" s="8" t="s">
        <v>56</v>
      </c>
      <c r="C710" s="8">
        <v>7</v>
      </c>
      <c r="D710" s="8" t="s">
        <v>6982</v>
      </c>
      <c r="E710" s="8" t="s">
        <v>6983</v>
      </c>
      <c r="F710" s="8"/>
      <c r="G710" s="8"/>
      <c r="H710" s="8"/>
      <c r="I710" s="8"/>
      <c r="J710" s="8">
        <v>7</v>
      </c>
      <c r="K710" s="8">
        <v>0</v>
      </c>
      <c r="L710" s="8">
        <v>7</v>
      </c>
      <c r="M710" s="8">
        <v>0</v>
      </c>
      <c r="N710" s="8">
        <v>7</v>
      </c>
      <c r="O710" s="8">
        <v>0</v>
      </c>
      <c r="P710" s="8">
        <v>7</v>
      </c>
      <c r="Q710" s="8">
        <v>0</v>
      </c>
      <c r="R710" s="8">
        <v>7</v>
      </c>
      <c r="S710" s="8">
        <v>0</v>
      </c>
      <c r="T710" s="16"/>
      <c r="U710" s="8"/>
      <c r="V710" s="8"/>
      <c r="W710" s="8">
        <v>7</v>
      </c>
      <c r="X710" s="8">
        <v>7</v>
      </c>
      <c r="Y710" s="8">
        <v>7</v>
      </c>
      <c r="Z710" s="8">
        <v>7</v>
      </c>
      <c r="AA710" s="8">
        <v>0</v>
      </c>
      <c r="AB710" s="8">
        <v>28</v>
      </c>
      <c r="AC710" s="17" t="s">
        <v>56</v>
      </c>
      <c r="AD710" s="21">
        <v>3.13</v>
      </c>
      <c r="AE710" s="22">
        <v>-2.2400000000000002</v>
      </c>
      <c r="AF710" s="8"/>
      <c r="AG710" s="8"/>
      <c r="AH710" s="8"/>
      <c r="AI710" s="8"/>
      <c r="AJ710" s="8"/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17" t="s">
        <v>56</v>
      </c>
      <c r="AR710" s="23">
        <v>0</v>
      </c>
      <c r="AS710" s="22" t="e">
        <v>#DIV/0!</v>
      </c>
    </row>
    <row r="711" spans="1:45" x14ac:dyDescent="0.2">
      <c r="A711" s="8" t="s">
        <v>6984</v>
      </c>
      <c r="B711" s="12">
        <v>44442</v>
      </c>
      <c r="C711" s="8">
        <v>10</v>
      </c>
      <c r="D711" s="8" t="s">
        <v>6985</v>
      </c>
      <c r="E711" s="8" t="s">
        <v>6986</v>
      </c>
      <c r="F711" s="8"/>
      <c r="G711" s="8"/>
      <c r="H711" s="8"/>
      <c r="I711" s="8"/>
      <c r="J711" s="8">
        <v>6</v>
      </c>
      <c r="K711" s="8">
        <v>1</v>
      </c>
      <c r="L711" s="8">
        <v>1</v>
      </c>
      <c r="M711" s="8">
        <v>0</v>
      </c>
      <c r="N711" s="8">
        <v>2</v>
      </c>
      <c r="O711" s="8">
        <v>0</v>
      </c>
      <c r="P711" s="8">
        <v>1</v>
      </c>
      <c r="Q711" s="8">
        <v>0</v>
      </c>
      <c r="R711" s="8">
        <v>1</v>
      </c>
      <c r="S711" s="8">
        <v>0</v>
      </c>
      <c r="T711" s="16"/>
      <c r="U711" s="8"/>
      <c r="V711" s="8"/>
      <c r="W711" s="8">
        <v>6</v>
      </c>
      <c r="X711" s="8">
        <v>1</v>
      </c>
      <c r="Y711" s="8">
        <v>2</v>
      </c>
      <c r="Z711" s="8">
        <v>1</v>
      </c>
      <c r="AA711" s="8">
        <v>0</v>
      </c>
      <c r="AB711" s="8">
        <v>10</v>
      </c>
      <c r="AC711" s="24">
        <v>44442</v>
      </c>
      <c r="AD711" s="21">
        <v>2.35</v>
      </c>
      <c r="AE711" s="22">
        <v>1.74</v>
      </c>
      <c r="AF711" s="8"/>
      <c r="AG711" s="8"/>
      <c r="AH711" s="8"/>
      <c r="AI711" s="8"/>
      <c r="AJ711" s="8"/>
      <c r="AK711" s="8">
        <v>1</v>
      </c>
      <c r="AL711" s="8">
        <v>0</v>
      </c>
      <c r="AM711" s="8">
        <v>0</v>
      </c>
      <c r="AN711" s="8">
        <v>0</v>
      </c>
      <c r="AO711" s="8">
        <v>0</v>
      </c>
      <c r="AP711" s="8">
        <v>1</v>
      </c>
      <c r="AQ711" s="24">
        <v>44442</v>
      </c>
      <c r="AR711" s="23">
        <v>0.45</v>
      </c>
      <c r="AS711" s="22">
        <v>2.2400000000000002</v>
      </c>
    </row>
    <row r="712" spans="1:45" x14ac:dyDescent="0.2">
      <c r="A712" s="8" t="s">
        <v>6987</v>
      </c>
      <c r="B712" s="12">
        <v>44351</v>
      </c>
      <c r="C712" s="8">
        <v>2</v>
      </c>
      <c r="D712" s="8" t="s">
        <v>6886</v>
      </c>
      <c r="E712" s="8" t="s">
        <v>6988</v>
      </c>
      <c r="F712" s="8"/>
      <c r="G712" s="8"/>
      <c r="H712" s="8"/>
      <c r="I712" s="8"/>
      <c r="J712" s="8">
        <v>1</v>
      </c>
      <c r="K712" s="8">
        <v>0</v>
      </c>
      <c r="L712" s="8">
        <v>1</v>
      </c>
      <c r="M712" s="8">
        <v>0</v>
      </c>
      <c r="N712" s="8">
        <v>1</v>
      </c>
      <c r="O712" s="8">
        <v>0</v>
      </c>
      <c r="P712" s="8">
        <v>1</v>
      </c>
      <c r="Q712" s="8">
        <v>0</v>
      </c>
      <c r="R712" s="8">
        <v>1</v>
      </c>
      <c r="S712" s="8">
        <v>0</v>
      </c>
      <c r="T712" s="16"/>
      <c r="U712" s="8"/>
      <c r="V712" s="8"/>
      <c r="W712" s="8">
        <v>1</v>
      </c>
      <c r="X712" s="8">
        <v>1</v>
      </c>
      <c r="Y712" s="8">
        <v>1</v>
      </c>
      <c r="Z712" s="8">
        <v>1</v>
      </c>
      <c r="AA712" s="8">
        <v>0</v>
      </c>
      <c r="AB712" s="8">
        <v>4</v>
      </c>
      <c r="AC712" s="24">
        <v>44351</v>
      </c>
      <c r="AD712" s="21">
        <v>0.45</v>
      </c>
      <c r="AE712" s="22">
        <v>-2.2400000000000002</v>
      </c>
      <c r="AF712" s="8"/>
      <c r="AG712" s="8"/>
      <c r="AH712" s="8"/>
      <c r="AI712" s="8"/>
      <c r="AJ712" s="8"/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24">
        <v>44351</v>
      </c>
      <c r="AR712" s="23">
        <v>0</v>
      </c>
      <c r="AS712" s="22" t="e">
        <v>#DIV/0!</v>
      </c>
    </row>
    <row r="713" spans="1:45" x14ac:dyDescent="0.2">
      <c r="A713" s="8" t="s">
        <v>6989</v>
      </c>
      <c r="B713" s="12">
        <v>44289</v>
      </c>
      <c r="C713" s="8">
        <v>8</v>
      </c>
      <c r="D713" s="8" t="s">
        <v>753</v>
      </c>
      <c r="E713" s="8" t="s">
        <v>6990</v>
      </c>
      <c r="F713" s="8"/>
      <c r="G713" s="8"/>
      <c r="H713" s="8"/>
      <c r="I713" s="8"/>
      <c r="J713" s="8">
        <v>4</v>
      </c>
      <c r="K713" s="8">
        <v>1</v>
      </c>
      <c r="L713" s="8">
        <v>3</v>
      </c>
      <c r="M713" s="8">
        <v>2</v>
      </c>
      <c r="N713" s="8">
        <v>3</v>
      </c>
      <c r="O713" s="8">
        <v>2</v>
      </c>
      <c r="P713" s="8">
        <v>1</v>
      </c>
      <c r="Q713" s="8">
        <v>0</v>
      </c>
      <c r="R713" s="8">
        <v>1</v>
      </c>
      <c r="S713" s="8">
        <v>0</v>
      </c>
      <c r="T713" s="16"/>
      <c r="U713" s="8"/>
      <c r="V713" s="8"/>
      <c r="W713" s="8">
        <v>4</v>
      </c>
      <c r="X713" s="8">
        <v>3</v>
      </c>
      <c r="Y713" s="8">
        <v>3</v>
      </c>
      <c r="Z713" s="8">
        <v>1</v>
      </c>
      <c r="AA713" s="8">
        <v>0</v>
      </c>
      <c r="AB713" s="8">
        <v>11</v>
      </c>
      <c r="AC713" s="24">
        <v>44289</v>
      </c>
      <c r="AD713" s="21">
        <v>1.64</v>
      </c>
      <c r="AE713" s="22">
        <v>-0.52</v>
      </c>
      <c r="AF713" s="8"/>
      <c r="AG713" s="8"/>
      <c r="AH713" s="8"/>
      <c r="AI713" s="8"/>
      <c r="AJ713" s="8"/>
      <c r="AK713" s="8">
        <v>1</v>
      </c>
      <c r="AL713" s="8">
        <v>2</v>
      </c>
      <c r="AM713" s="8">
        <v>2</v>
      </c>
      <c r="AN713" s="8">
        <v>0</v>
      </c>
      <c r="AO713" s="8">
        <v>0</v>
      </c>
      <c r="AP713" s="8">
        <v>5</v>
      </c>
      <c r="AQ713" s="24">
        <v>44289</v>
      </c>
      <c r="AR713" s="23">
        <v>1</v>
      </c>
      <c r="AS713" s="22">
        <v>0</v>
      </c>
    </row>
    <row r="714" spans="1:45" x14ac:dyDescent="0.2">
      <c r="A714" s="8" t="s">
        <v>6991</v>
      </c>
      <c r="B714" s="12">
        <v>44320</v>
      </c>
      <c r="C714" s="8">
        <v>81</v>
      </c>
      <c r="D714" s="8" t="s">
        <v>6151</v>
      </c>
      <c r="E714" s="8" t="s">
        <v>6992</v>
      </c>
      <c r="F714" s="8"/>
      <c r="G714" s="8"/>
      <c r="H714" s="8"/>
      <c r="I714" s="8"/>
      <c r="J714" s="8">
        <v>61</v>
      </c>
      <c r="K714" s="8">
        <v>8</v>
      </c>
      <c r="L714" s="8">
        <v>11</v>
      </c>
      <c r="M714" s="8">
        <v>0</v>
      </c>
      <c r="N714" s="8">
        <v>4</v>
      </c>
      <c r="O714" s="8">
        <v>0</v>
      </c>
      <c r="P714" s="8">
        <v>3</v>
      </c>
      <c r="Q714" s="8">
        <v>1</v>
      </c>
      <c r="R714" s="8">
        <v>2</v>
      </c>
      <c r="S714" s="8">
        <v>0</v>
      </c>
      <c r="T714" s="16"/>
      <c r="U714" s="8"/>
      <c r="V714" s="8"/>
      <c r="W714" s="8">
        <v>61</v>
      </c>
      <c r="X714" s="8">
        <v>11</v>
      </c>
      <c r="Y714" s="8">
        <v>4</v>
      </c>
      <c r="Z714" s="8">
        <v>3</v>
      </c>
      <c r="AA714" s="8">
        <v>0</v>
      </c>
      <c r="AB714" s="8">
        <v>79</v>
      </c>
      <c r="AC714" s="24">
        <v>44320</v>
      </c>
      <c r="AD714" s="21">
        <v>25.59</v>
      </c>
      <c r="AE714" s="22">
        <v>2.1</v>
      </c>
      <c r="AF714" s="8"/>
      <c r="AG714" s="8"/>
      <c r="AH714" s="8"/>
      <c r="AI714" s="8"/>
      <c r="AJ714" s="8"/>
      <c r="AK714" s="8">
        <v>8</v>
      </c>
      <c r="AL714" s="8">
        <v>0</v>
      </c>
      <c r="AM714" s="8">
        <v>0</v>
      </c>
      <c r="AN714" s="8">
        <v>1</v>
      </c>
      <c r="AO714" s="8">
        <v>0</v>
      </c>
      <c r="AP714" s="8">
        <v>9</v>
      </c>
      <c r="AQ714" s="24">
        <v>44320</v>
      </c>
      <c r="AR714" s="23">
        <v>3.49</v>
      </c>
      <c r="AS714" s="22">
        <v>2.15</v>
      </c>
    </row>
    <row r="715" spans="1:45" x14ac:dyDescent="0.2">
      <c r="A715" s="8" t="s">
        <v>6993</v>
      </c>
      <c r="B715" s="12">
        <v>44320</v>
      </c>
      <c r="C715" s="8">
        <v>44</v>
      </c>
      <c r="D715" s="8" t="s">
        <v>5780</v>
      </c>
      <c r="E715" s="8" t="s">
        <v>6994</v>
      </c>
      <c r="F715" s="8"/>
      <c r="G715" s="8"/>
      <c r="H715" s="8"/>
      <c r="I715" s="8"/>
      <c r="J715" s="8">
        <v>34</v>
      </c>
      <c r="K715" s="8">
        <v>7</v>
      </c>
      <c r="L715" s="8">
        <v>5</v>
      </c>
      <c r="M715" s="8">
        <v>0</v>
      </c>
      <c r="N715" s="8">
        <v>4</v>
      </c>
      <c r="O715" s="8">
        <v>0</v>
      </c>
      <c r="P715" s="8">
        <v>1</v>
      </c>
      <c r="Q715" s="8">
        <v>0</v>
      </c>
      <c r="R715" s="8">
        <v>1</v>
      </c>
      <c r="S715" s="8">
        <v>0</v>
      </c>
      <c r="T715" s="16"/>
      <c r="U715" s="8"/>
      <c r="V715" s="8"/>
      <c r="W715" s="8">
        <v>34</v>
      </c>
      <c r="X715" s="8">
        <v>5</v>
      </c>
      <c r="Y715" s="8">
        <v>4</v>
      </c>
      <c r="Z715" s="8">
        <v>1</v>
      </c>
      <c r="AA715" s="8">
        <v>0</v>
      </c>
      <c r="AB715" s="8">
        <v>44</v>
      </c>
      <c r="AC715" s="24">
        <v>44320</v>
      </c>
      <c r="AD715" s="21">
        <v>14.24</v>
      </c>
      <c r="AE715" s="22">
        <v>2.12</v>
      </c>
      <c r="AF715" s="8"/>
      <c r="AG715" s="8"/>
      <c r="AH715" s="8"/>
      <c r="AI715" s="8"/>
      <c r="AJ715" s="8"/>
      <c r="AK715" s="8">
        <v>7</v>
      </c>
      <c r="AL715" s="8">
        <v>0</v>
      </c>
      <c r="AM715" s="8">
        <v>0</v>
      </c>
      <c r="AN715" s="8">
        <v>0</v>
      </c>
      <c r="AO715" s="8">
        <v>0</v>
      </c>
      <c r="AP715" s="8">
        <v>7</v>
      </c>
      <c r="AQ715" s="24">
        <v>44320</v>
      </c>
      <c r="AR715" s="23">
        <v>3.13</v>
      </c>
      <c r="AS715" s="22">
        <v>2.2400000000000002</v>
      </c>
    </row>
    <row r="716" spans="1:45" x14ac:dyDescent="0.2">
      <c r="A716" s="8" t="s">
        <v>6995</v>
      </c>
      <c r="B716" s="12">
        <v>44200</v>
      </c>
      <c r="C716" s="8">
        <v>64</v>
      </c>
      <c r="D716" s="8" t="s">
        <v>3584</v>
      </c>
      <c r="E716" s="8" t="s">
        <v>6996</v>
      </c>
      <c r="F716" s="8"/>
      <c r="G716" s="8"/>
      <c r="H716" s="8"/>
      <c r="I716" s="8"/>
      <c r="J716" s="8">
        <v>35</v>
      </c>
      <c r="K716" s="8">
        <v>2</v>
      </c>
      <c r="L716" s="8">
        <v>14</v>
      </c>
      <c r="M716" s="8">
        <v>1</v>
      </c>
      <c r="N716" s="8">
        <v>8</v>
      </c>
      <c r="O716" s="8">
        <v>2</v>
      </c>
      <c r="P716" s="8">
        <v>3</v>
      </c>
      <c r="Q716" s="8">
        <v>1</v>
      </c>
      <c r="R716" s="8">
        <v>4</v>
      </c>
      <c r="S716" s="8">
        <v>1</v>
      </c>
      <c r="T716" s="16"/>
      <c r="U716" s="8"/>
      <c r="V716" s="8"/>
      <c r="W716" s="8">
        <v>35</v>
      </c>
      <c r="X716" s="8">
        <v>14</v>
      </c>
      <c r="Y716" s="8">
        <v>8</v>
      </c>
      <c r="Z716" s="8">
        <v>3</v>
      </c>
      <c r="AA716" s="8">
        <v>1</v>
      </c>
      <c r="AB716" s="8">
        <v>61</v>
      </c>
      <c r="AC716" s="24">
        <v>44200</v>
      </c>
      <c r="AD716" s="21">
        <v>13.7</v>
      </c>
      <c r="AE716" s="22">
        <v>1.56</v>
      </c>
      <c r="AF716" s="8"/>
      <c r="AG716" s="8"/>
      <c r="AH716" s="8"/>
      <c r="AI716" s="8"/>
      <c r="AJ716" s="8"/>
      <c r="AK716" s="8">
        <v>2</v>
      </c>
      <c r="AL716" s="8">
        <v>1</v>
      </c>
      <c r="AM716" s="8">
        <v>2</v>
      </c>
      <c r="AN716" s="8">
        <v>1</v>
      </c>
      <c r="AO716" s="8">
        <v>1</v>
      </c>
      <c r="AP716" s="8">
        <v>7</v>
      </c>
      <c r="AQ716" s="24">
        <v>44200</v>
      </c>
      <c r="AR716" s="23">
        <v>0.55000000000000004</v>
      </c>
      <c r="AS716" s="22">
        <v>0.61</v>
      </c>
    </row>
    <row r="717" spans="1:45" x14ac:dyDescent="0.2">
      <c r="A717" s="8" t="s">
        <v>6997</v>
      </c>
      <c r="B717" s="12">
        <v>44351</v>
      </c>
      <c r="C717" s="8">
        <v>112</v>
      </c>
      <c r="D717" s="8" t="s">
        <v>1101</v>
      </c>
      <c r="E717" s="8" t="s">
        <v>6998</v>
      </c>
      <c r="F717" s="8"/>
      <c r="G717" s="8"/>
      <c r="H717" s="8"/>
      <c r="I717" s="8"/>
      <c r="J717" s="8">
        <v>85</v>
      </c>
      <c r="K717" s="8">
        <v>17</v>
      </c>
      <c r="L717" s="8">
        <v>17</v>
      </c>
      <c r="M717" s="8">
        <v>1</v>
      </c>
      <c r="N717" s="8">
        <v>8</v>
      </c>
      <c r="O717" s="8">
        <v>2</v>
      </c>
      <c r="P717" s="8">
        <v>1</v>
      </c>
      <c r="Q717" s="8">
        <v>0</v>
      </c>
      <c r="R717" s="8">
        <v>1</v>
      </c>
      <c r="S717" s="8">
        <v>1</v>
      </c>
      <c r="T717" s="16"/>
      <c r="U717" s="8"/>
      <c r="V717" s="8"/>
      <c r="W717" s="8">
        <v>85</v>
      </c>
      <c r="X717" s="8">
        <v>17</v>
      </c>
      <c r="Y717" s="8">
        <v>8</v>
      </c>
      <c r="Z717" s="8">
        <v>1</v>
      </c>
      <c r="AA717" s="8">
        <v>1</v>
      </c>
      <c r="AB717" s="8">
        <v>112</v>
      </c>
      <c r="AC717" s="24">
        <v>44351</v>
      </c>
      <c r="AD717" s="21">
        <v>35.61</v>
      </c>
      <c r="AE717" s="22">
        <v>2.0499999999999998</v>
      </c>
      <c r="AF717" s="8"/>
      <c r="AG717" s="8"/>
      <c r="AH717" s="8"/>
      <c r="AI717" s="8"/>
      <c r="AJ717" s="8"/>
      <c r="AK717" s="8">
        <v>17</v>
      </c>
      <c r="AL717" s="8">
        <v>1</v>
      </c>
      <c r="AM717" s="8">
        <v>2</v>
      </c>
      <c r="AN717" s="8">
        <v>0</v>
      </c>
      <c r="AO717" s="8">
        <v>1</v>
      </c>
      <c r="AP717" s="8">
        <v>21</v>
      </c>
      <c r="AQ717" s="24">
        <v>44351</v>
      </c>
      <c r="AR717" s="23">
        <v>7.19</v>
      </c>
      <c r="AS717" s="22">
        <v>2.1800000000000002</v>
      </c>
    </row>
    <row r="718" spans="1:45" x14ac:dyDescent="0.2">
      <c r="A718" s="8" t="s">
        <v>6999</v>
      </c>
      <c r="B718" s="12">
        <v>44320</v>
      </c>
      <c r="C718" s="8">
        <v>141</v>
      </c>
      <c r="D718" s="8" t="s">
        <v>3564</v>
      </c>
      <c r="E718" s="8" t="s">
        <v>7000</v>
      </c>
      <c r="F718" s="8"/>
      <c r="G718" s="8"/>
      <c r="H718" s="8"/>
      <c r="I718" s="8"/>
      <c r="J718" s="8">
        <v>92</v>
      </c>
      <c r="K718" s="8">
        <v>30</v>
      </c>
      <c r="L718" s="8">
        <v>41</v>
      </c>
      <c r="M718" s="8">
        <v>11</v>
      </c>
      <c r="N718" s="8">
        <v>3</v>
      </c>
      <c r="O718" s="8">
        <v>1</v>
      </c>
      <c r="P718" s="8">
        <v>3</v>
      </c>
      <c r="Q718" s="8">
        <v>2</v>
      </c>
      <c r="R718" s="8">
        <v>2</v>
      </c>
      <c r="S718" s="8">
        <v>1</v>
      </c>
      <c r="T718" s="16"/>
      <c r="U718" s="8"/>
      <c r="V718" s="8"/>
      <c r="W718" s="8">
        <v>92</v>
      </c>
      <c r="X718" s="8">
        <v>41</v>
      </c>
      <c r="Y718" s="8">
        <v>3</v>
      </c>
      <c r="Z718" s="8">
        <v>3</v>
      </c>
      <c r="AA718" s="8">
        <v>1</v>
      </c>
      <c r="AB718" s="8">
        <v>140</v>
      </c>
      <c r="AC718" s="24">
        <v>44320</v>
      </c>
      <c r="AD718" s="21">
        <v>39.51</v>
      </c>
      <c r="AE718" s="22">
        <v>1.44</v>
      </c>
      <c r="AF718" s="8"/>
      <c r="AG718" s="8"/>
      <c r="AH718" s="8"/>
      <c r="AI718" s="8"/>
      <c r="AJ718" s="8"/>
      <c r="AK718" s="8">
        <v>30</v>
      </c>
      <c r="AL718" s="8">
        <v>11</v>
      </c>
      <c r="AM718" s="8">
        <v>1</v>
      </c>
      <c r="AN718" s="8">
        <v>2</v>
      </c>
      <c r="AO718" s="8">
        <v>1</v>
      </c>
      <c r="AP718" s="8">
        <v>45</v>
      </c>
      <c r="AQ718" s="24">
        <v>44320</v>
      </c>
      <c r="AR718" s="23">
        <v>12.47</v>
      </c>
      <c r="AS718" s="22">
        <v>1.7</v>
      </c>
    </row>
    <row r="719" spans="1:45" x14ac:dyDescent="0.2">
      <c r="A719" s="8" t="s">
        <v>7001</v>
      </c>
      <c r="B719" s="12">
        <v>44412</v>
      </c>
      <c r="C719" s="8">
        <v>52</v>
      </c>
      <c r="D719" s="8" t="s">
        <v>7002</v>
      </c>
      <c r="E719" s="8" t="s">
        <v>7003</v>
      </c>
      <c r="F719" s="8"/>
      <c r="G719" s="8"/>
      <c r="H719" s="8"/>
      <c r="I719" s="8"/>
      <c r="J719" s="8">
        <v>47</v>
      </c>
      <c r="K719" s="8">
        <v>9</v>
      </c>
      <c r="L719" s="8">
        <v>3</v>
      </c>
      <c r="M719" s="8">
        <v>0</v>
      </c>
      <c r="N719" s="8">
        <v>2</v>
      </c>
      <c r="O719" s="8">
        <v>0</v>
      </c>
      <c r="P719" s="8">
        <v>2</v>
      </c>
      <c r="Q719" s="8">
        <v>0</v>
      </c>
      <c r="R719" s="8">
        <v>2</v>
      </c>
      <c r="S719" s="8">
        <v>0</v>
      </c>
      <c r="T719" s="16"/>
      <c r="U719" s="8"/>
      <c r="V719" s="8"/>
      <c r="W719" s="8">
        <v>47</v>
      </c>
      <c r="X719" s="8">
        <v>3</v>
      </c>
      <c r="Y719" s="8">
        <v>2</v>
      </c>
      <c r="Z719" s="8">
        <v>2</v>
      </c>
      <c r="AA719" s="8">
        <v>0</v>
      </c>
      <c r="AB719" s="8">
        <v>54</v>
      </c>
      <c r="AC719" s="24">
        <v>44412</v>
      </c>
      <c r="AD719" s="21">
        <v>20.27</v>
      </c>
      <c r="AE719" s="22">
        <v>2.2200000000000002</v>
      </c>
      <c r="AF719" s="8"/>
      <c r="AG719" s="8"/>
      <c r="AH719" s="8"/>
      <c r="AI719" s="8"/>
      <c r="AJ719" s="8"/>
      <c r="AK719" s="8">
        <v>9</v>
      </c>
      <c r="AL719" s="8">
        <v>0</v>
      </c>
      <c r="AM719" s="8">
        <v>0</v>
      </c>
      <c r="AN719" s="8">
        <v>0</v>
      </c>
      <c r="AO719" s="8">
        <v>0</v>
      </c>
      <c r="AP719" s="8">
        <v>9</v>
      </c>
      <c r="AQ719" s="24">
        <v>44412</v>
      </c>
      <c r="AR719" s="23">
        <v>4.0199999999999996</v>
      </c>
      <c r="AS719" s="22">
        <v>2.2400000000000002</v>
      </c>
    </row>
    <row r="720" spans="1:45" x14ac:dyDescent="0.2">
      <c r="A720" s="8" t="s">
        <v>7004</v>
      </c>
      <c r="B720" s="12">
        <v>44351</v>
      </c>
      <c r="C720" s="8">
        <v>145</v>
      </c>
      <c r="D720" s="8" t="s">
        <v>7005</v>
      </c>
      <c r="E720" s="8" t="s">
        <v>7006</v>
      </c>
      <c r="F720" s="8"/>
      <c r="G720" s="8"/>
      <c r="H720" s="8"/>
      <c r="I720" s="8"/>
      <c r="J720" s="8">
        <v>108</v>
      </c>
      <c r="K720" s="8">
        <v>14</v>
      </c>
      <c r="L720" s="8">
        <v>25</v>
      </c>
      <c r="M720" s="8">
        <v>4</v>
      </c>
      <c r="N720" s="8">
        <v>7</v>
      </c>
      <c r="O720" s="8">
        <v>2</v>
      </c>
      <c r="P720" s="8">
        <v>3</v>
      </c>
      <c r="Q720" s="8">
        <v>1</v>
      </c>
      <c r="R720" s="8">
        <v>2</v>
      </c>
      <c r="S720" s="8">
        <v>1</v>
      </c>
      <c r="T720" s="16"/>
      <c r="U720" s="8"/>
      <c r="V720" s="8"/>
      <c r="W720" s="8">
        <v>108</v>
      </c>
      <c r="X720" s="8">
        <v>25</v>
      </c>
      <c r="Y720" s="8">
        <v>7</v>
      </c>
      <c r="Z720" s="8">
        <v>3</v>
      </c>
      <c r="AA720" s="8">
        <v>1</v>
      </c>
      <c r="AB720" s="8">
        <v>144</v>
      </c>
      <c r="AC720" s="24">
        <v>44351</v>
      </c>
      <c r="AD720" s="21">
        <v>45.28</v>
      </c>
      <c r="AE720" s="22">
        <v>2.0099999999999998</v>
      </c>
      <c r="AF720" s="8"/>
      <c r="AG720" s="8"/>
      <c r="AH720" s="8"/>
      <c r="AI720" s="8"/>
      <c r="AJ720" s="8"/>
      <c r="AK720" s="8">
        <v>14</v>
      </c>
      <c r="AL720" s="8">
        <v>4</v>
      </c>
      <c r="AM720" s="8">
        <v>2</v>
      </c>
      <c r="AN720" s="8">
        <v>1</v>
      </c>
      <c r="AO720" s="8">
        <v>1</v>
      </c>
      <c r="AP720" s="8">
        <v>22</v>
      </c>
      <c r="AQ720" s="24">
        <v>44351</v>
      </c>
      <c r="AR720" s="23">
        <v>5.5</v>
      </c>
      <c r="AS720" s="22">
        <v>1.98</v>
      </c>
    </row>
    <row r="721" spans="1:45" x14ac:dyDescent="0.2">
      <c r="A721" s="8" t="s">
        <v>7007</v>
      </c>
      <c r="B721" s="8" t="s">
        <v>76</v>
      </c>
      <c r="C721" s="8">
        <v>1</v>
      </c>
      <c r="D721" s="8" t="s">
        <v>7008</v>
      </c>
      <c r="E721" s="8" t="s">
        <v>7009</v>
      </c>
      <c r="F721" s="8"/>
      <c r="G721" s="8"/>
      <c r="H721" s="8"/>
      <c r="I721" s="8"/>
      <c r="J721" s="8">
        <v>1</v>
      </c>
      <c r="K721" s="8">
        <v>0</v>
      </c>
      <c r="L721" s="8">
        <v>1</v>
      </c>
      <c r="M721" s="8">
        <v>0</v>
      </c>
      <c r="N721" s="8">
        <v>1</v>
      </c>
      <c r="O721" s="8">
        <v>0</v>
      </c>
      <c r="P721" s="8">
        <v>1</v>
      </c>
      <c r="Q721" s="8">
        <v>0</v>
      </c>
      <c r="R721" s="8">
        <v>1</v>
      </c>
      <c r="S721" s="8">
        <v>0</v>
      </c>
      <c r="T721" s="16"/>
      <c r="U721" s="8"/>
      <c r="V721" s="8"/>
      <c r="W721" s="8">
        <v>1</v>
      </c>
      <c r="X721" s="8">
        <v>1</v>
      </c>
      <c r="Y721" s="8">
        <v>1</v>
      </c>
      <c r="Z721" s="8">
        <v>1</v>
      </c>
      <c r="AA721" s="8">
        <v>0</v>
      </c>
      <c r="AB721" s="8">
        <v>4</v>
      </c>
      <c r="AC721" s="17" t="s">
        <v>76</v>
      </c>
      <c r="AD721" s="21">
        <v>0.45</v>
      </c>
      <c r="AE721" s="22">
        <v>-2.2400000000000002</v>
      </c>
      <c r="AF721" s="8"/>
      <c r="AG721" s="8"/>
      <c r="AH721" s="8"/>
      <c r="AI721" s="8"/>
      <c r="AJ721" s="8"/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17" t="s">
        <v>76</v>
      </c>
      <c r="AR721" s="23">
        <v>0</v>
      </c>
      <c r="AS721" s="22" t="e">
        <v>#DIV/0!</v>
      </c>
    </row>
    <row r="722" spans="1:45" x14ac:dyDescent="0.2">
      <c r="A722" s="8" t="s">
        <v>7010</v>
      </c>
      <c r="B722" s="12">
        <v>44411</v>
      </c>
      <c r="C722" s="8">
        <v>94</v>
      </c>
      <c r="D722" s="8" t="s">
        <v>1250</v>
      </c>
      <c r="E722" s="8" t="s">
        <v>7011</v>
      </c>
      <c r="F722" s="8"/>
      <c r="G722" s="8"/>
      <c r="H722" s="8"/>
      <c r="I722" s="8"/>
      <c r="J722" s="8">
        <v>54</v>
      </c>
      <c r="K722" s="8">
        <v>0</v>
      </c>
      <c r="L722" s="8">
        <v>15</v>
      </c>
      <c r="M722" s="8">
        <v>0</v>
      </c>
      <c r="N722" s="8">
        <v>4</v>
      </c>
      <c r="O722" s="8">
        <v>0</v>
      </c>
      <c r="P722" s="8">
        <v>4</v>
      </c>
      <c r="Q722" s="8">
        <v>1</v>
      </c>
      <c r="R722" s="8">
        <v>17</v>
      </c>
      <c r="S722" s="8">
        <v>4</v>
      </c>
      <c r="T722" s="16"/>
      <c r="U722" s="8"/>
      <c r="V722" s="8"/>
      <c r="W722" s="8">
        <v>54</v>
      </c>
      <c r="X722" s="8">
        <v>15</v>
      </c>
      <c r="Y722" s="8">
        <v>4</v>
      </c>
      <c r="Z722" s="8">
        <v>4</v>
      </c>
      <c r="AA722" s="8">
        <v>4</v>
      </c>
      <c r="AB722" s="8">
        <v>81</v>
      </c>
      <c r="AC722" s="24">
        <v>44411</v>
      </c>
      <c r="AD722" s="21">
        <v>21.66</v>
      </c>
      <c r="AE722" s="22">
        <v>1.99</v>
      </c>
      <c r="AF722" s="8"/>
      <c r="AG722" s="8"/>
      <c r="AH722" s="8"/>
      <c r="AI722" s="8"/>
      <c r="AJ722" s="8"/>
      <c r="AK722" s="8">
        <v>0</v>
      </c>
      <c r="AL722" s="8">
        <v>0</v>
      </c>
      <c r="AM722" s="8">
        <v>0</v>
      </c>
      <c r="AN722" s="8">
        <v>1</v>
      </c>
      <c r="AO722" s="8">
        <v>4</v>
      </c>
      <c r="AP722" s="8">
        <v>5</v>
      </c>
      <c r="AQ722" s="24">
        <v>44411</v>
      </c>
      <c r="AR722" s="23">
        <v>1.73</v>
      </c>
      <c r="AS722" s="22">
        <v>1.92</v>
      </c>
    </row>
    <row r="723" spans="1:45" x14ac:dyDescent="0.2">
      <c r="A723" s="8" t="s">
        <v>7012</v>
      </c>
      <c r="B723" s="8" t="s">
        <v>56</v>
      </c>
      <c r="C723" s="8">
        <v>4</v>
      </c>
      <c r="D723" s="8" t="s">
        <v>7013</v>
      </c>
      <c r="E723" s="8" t="s">
        <v>7014</v>
      </c>
      <c r="F723" s="8"/>
      <c r="G723" s="8"/>
      <c r="H723" s="8"/>
      <c r="I723" s="8"/>
      <c r="J723" s="8">
        <v>4</v>
      </c>
      <c r="K723" s="8">
        <v>0</v>
      </c>
      <c r="L723" s="8">
        <v>4</v>
      </c>
      <c r="M723" s="8">
        <v>0</v>
      </c>
      <c r="N723" s="8">
        <v>4</v>
      </c>
      <c r="O723" s="8">
        <v>0</v>
      </c>
      <c r="P723" s="8">
        <v>4</v>
      </c>
      <c r="Q723" s="8">
        <v>0</v>
      </c>
      <c r="R723" s="8">
        <v>4</v>
      </c>
      <c r="S723" s="8">
        <v>0</v>
      </c>
      <c r="T723" s="16"/>
      <c r="U723" s="8"/>
      <c r="V723" s="8"/>
      <c r="W723" s="8">
        <v>4</v>
      </c>
      <c r="X723" s="8">
        <v>4</v>
      </c>
      <c r="Y723" s="8">
        <v>4</v>
      </c>
      <c r="Z723" s="8">
        <v>4</v>
      </c>
      <c r="AA723" s="8">
        <v>0</v>
      </c>
      <c r="AB723" s="8">
        <v>16</v>
      </c>
      <c r="AC723" s="17" t="s">
        <v>56</v>
      </c>
      <c r="AD723" s="21">
        <v>1.79</v>
      </c>
      <c r="AE723" s="22">
        <v>-2.2400000000000002</v>
      </c>
      <c r="AF723" s="8"/>
      <c r="AG723" s="8"/>
      <c r="AH723" s="8"/>
      <c r="AI723" s="8"/>
      <c r="AJ723" s="8"/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17" t="s">
        <v>56</v>
      </c>
      <c r="AR723" s="23">
        <v>0</v>
      </c>
      <c r="AS723" s="22" t="e">
        <v>#DIV/0!</v>
      </c>
    </row>
    <row r="724" spans="1:45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16"/>
      <c r="U724" s="8"/>
      <c r="V724" s="8"/>
      <c r="W724" s="8"/>
      <c r="X724" s="8"/>
      <c r="Y724" s="8"/>
      <c r="Z724" s="8"/>
      <c r="AA724" s="8"/>
      <c r="AB724" s="8">
        <v>0</v>
      </c>
      <c r="AC724" s="17"/>
      <c r="AD724" s="21" t="e">
        <v>#DIV/0!</v>
      </c>
      <c r="AE724" s="22" t="e">
        <v>#DIV/0!</v>
      </c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>
        <v>0</v>
      </c>
      <c r="AQ724" s="17"/>
      <c r="AR724" s="23" t="e">
        <v>#DIV/0!</v>
      </c>
      <c r="AS724" s="22" t="e">
        <v>#DIV/0!</v>
      </c>
    </row>
    <row r="725" spans="1:45" x14ac:dyDescent="0.2">
      <c r="A725" s="55" t="s">
        <v>7015</v>
      </c>
      <c r="B725" s="55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16"/>
      <c r="U725" s="8"/>
      <c r="V725" s="8"/>
      <c r="W725" s="8"/>
      <c r="X725" s="8"/>
      <c r="Y725" s="8"/>
      <c r="Z725" s="8"/>
      <c r="AA725" s="8"/>
      <c r="AB725" s="8">
        <v>0</v>
      </c>
      <c r="AC725" s="17"/>
      <c r="AD725" s="21" t="e">
        <v>#DIV/0!</v>
      </c>
      <c r="AE725" s="22" t="e">
        <v>#DIV/0!</v>
      </c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>
        <v>0</v>
      </c>
      <c r="AQ725" s="17"/>
      <c r="AR725" s="23" t="e">
        <v>#DIV/0!</v>
      </c>
      <c r="AS725" s="22" t="e">
        <v>#DIV/0!</v>
      </c>
    </row>
    <row r="726" spans="1:45" x14ac:dyDescent="0.2">
      <c r="A726" s="55"/>
      <c r="B726" s="55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16"/>
      <c r="U726" s="8"/>
      <c r="V726" s="8"/>
      <c r="W726" s="8"/>
      <c r="X726" s="8"/>
      <c r="Y726" s="8"/>
      <c r="Z726" s="8"/>
      <c r="AA726" s="8"/>
      <c r="AB726" s="8">
        <v>0</v>
      </c>
      <c r="AC726" s="17"/>
      <c r="AD726" s="21" t="e">
        <v>#DIV/0!</v>
      </c>
      <c r="AE726" s="22" t="e">
        <v>#DIV/0!</v>
      </c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>
        <v>0</v>
      </c>
      <c r="AQ726" s="17"/>
      <c r="AR726" s="23" t="e">
        <v>#DIV/0!</v>
      </c>
      <c r="AS726" s="22" t="e">
        <v>#DIV/0!</v>
      </c>
    </row>
    <row r="727" spans="1:45" x14ac:dyDescent="0.2">
      <c r="A727" s="8" t="s">
        <v>0</v>
      </c>
      <c r="B727" s="8" t="s">
        <v>1</v>
      </c>
      <c r="C727" s="8" t="s">
        <v>2</v>
      </c>
      <c r="D727" s="8" t="s">
        <v>3</v>
      </c>
      <c r="E727" s="8" t="s">
        <v>4</v>
      </c>
      <c r="F727" s="8"/>
      <c r="G727" s="8"/>
      <c r="H727" s="8"/>
      <c r="I727" s="8"/>
      <c r="J727" s="8" t="s">
        <v>3119</v>
      </c>
      <c r="K727" s="8"/>
      <c r="L727" s="8" t="s">
        <v>7</v>
      </c>
      <c r="M727" s="8"/>
      <c r="N727" s="8" t="s">
        <v>3121</v>
      </c>
      <c r="O727" s="8"/>
      <c r="P727" s="8" t="s">
        <v>3122</v>
      </c>
      <c r="Q727" s="8"/>
      <c r="R727" s="8" t="s">
        <v>2857</v>
      </c>
      <c r="S727" s="8"/>
      <c r="T727" s="16"/>
      <c r="U727" s="8"/>
      <c r="V727" s="8"/>
      <c r="W727" s="8" t="s">
        <v>3119</v>
      </c>
      <c r="X727" s="8" t="s">
        <v>7</v>
      </c>
      <c r="Y727" s="8" t="s">
        <v>3121</v>
      </c>
      <c r="Z727" s="8" t="s">
        <v>3122</v>
      </c>
      <c r="AA727" s="8"/>
      <c r="AB727" s="8">
        <v>0</v>
      </c>
      <c r="AC727" s="17" t="s">
        <v>1</v>
      </c>
      <c r="AD727" s="21" t="e">
        <v>#DIV/0!</v>
      </c>
      <c r="AE727" s="22" t="e">
        <v>#DIV/0!</v>
      </c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>
        <v>0</v>
      </c>
      <c r="AQ727" s="17" t="s">
        <v>1</v>
      </c>
      <c r="AR727" s="23" t="e">
        <v>#DIV/0!</v>
      </c>
      <c r="AS727" s="22" t="e">
        <v>#DIV/0!</v>
      </c>
    </row>
    <row r="728" spans="1:45" x14ac:dyDescent="0.2">
      <c r="A728" s="8" t="s">
        <v>7016</v>
      </c>
      <c r="B728" s="8" t="s">
        <v>50</v>
      </c>
      <c r="C728" s="8" t="s">
        <v>50</v>
      </c>
      <c r="D728" s="8" t="s">
        <v>7017</v>
      </c>
      <c r="E728" s="8" t="s">
        <v>7018</v>
      </c>
      <c r="F728" s="8"/>
      <c r="G728" s="8"/>
      <c r="H728" s="8"/>
      <c r="I728" s="8"/>
      <c r="J728" s="8" t="s">
        <v>50</v>
      </c>
      <c r="K728" s="8"/>
      <c r="L728" s="8" t="s">
        <v>50</v>
      </c>
      <c r="M728" s="8"/>
      <c r="N728" s="8" t="s">
        <v>50</v>
      </c>
      <c r="O728" s="8"/>
      <c r="P728" s="8" t="s">
        <v>50</v>
      </c>
      <c r="Q728" s="8"/>
      <c r="R728" s="8" t="s">
        <v>50</v>
      </c>
      <c r="S728" s="8"/>
      <c r="T728" s="16"/>
      <c r="U728" s="8"/>
      <c r="V728" s="8"/>
      <c r="W728" s="8" t="s">
        <v>50</v>
      </c>
      <c r="X728" s="8" t="s">
        <v>50</v>
      </c>
      <c r="Y728" s="8" t="s">
        <v>50</v>
      </c>
      <c r="Z728" s="8" t="s">
        <v>50</v>
      </c>
      <c r="AA728" s="8"/>
      <c r="AB728" s="8">
        <v>0</v>
      </c>
      <c r="AC728" s="17" t="s">
        <v>50</v>
      </c>
      <c r="AD728" s="21" t="e">
        <v>#DIV/0!</v>
      </c>
      <c r="AE728" s="22" t="e">
        <v>#DIV/0!</v>
      </c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>
        <v>0</v>
      </c>
      <c r="AQ728" s="17" t="s">
        <v>50</v>
      </c>
      <c r="AR728" s="23" t="e">
        <v>#DIV/0!</v>
      </c>
      <c r="AS728" s="22" t="e">
        <v>#DIV/0!</v>
      </c>
    </row>
    <row r="729" spans="1:45" x14ac:dyDescent="0.2">
      <c r="A729" s="8" t="s">
        <v>7019</v>
      </c>
      <c r="B729" s="12">
        <v>44290</v>
      </c>
      <c r="C729" s="8">
        <v>4320</v>
      </c>
      <c r="D729" s="8" t="s">
        <v>7020</v>
      </c>
      <c r="E729" s="8" t="s">
        <v>7021</v>
      </c>
      <c r="F729" s="8"/>
      <c r="G729" s="8"/>
      <c r="H729" s="8"/>
      <c r="I729" s="8"/>
      <c r="J729" s="8">
        <v>2972</v>
      </c>
      <c r="K729" s="8">
        <v>382</v>
      </c>
      <c r="L729" s="8">
        <v>700</v>
      </c>
      <c r="M729" s="8">
        <v>95</v>
      </c>
      <c r="N729" s="8">
        <v>325</v>
      </c>
      <c r="O729" s="8">
        <v>50</v>
      </c>
      <c r="P729" s="8">
        <v>152</v>
      </c>
      <c r="Q729" s="8">
        <v>42</v>
      </c>
      <c r="R729" s="8">
        <v>184</v>
      </c>
      <c r="S729" s="8">
        <v>81</v>
      </c>
      <c r="T729" s="16"/>
      <c r="U729" s="8"/>
      <c r="V729" s="8"/>
      <c r="W729" s="8">
        <v>2972</v>
      </c>
      <c r="X729" s="8">
        <v>700</v>
      </c>
      <c r="Y729" s="8">
        <v>325</v>
      </c>
      <c r="Z729" s="8">
        <v>152</v>
      </c>
      <c r="AA729" s="8">
        <v>81</v>
      </c>
      <c r="AB729" s="8">
        <v>4230</v>
      </c>
      <c r="AC729" s="24">
        <v>44290</v>
      </c>
      <c r="AD729" s="21">
        <v>1212.3800000000001</v>
      </c>
      <c r="AE729" s="22">
        <v>2.0299999999999998</v>
      </c>
      <c r="AF729" s="8"/>
      <c r="AG729" s="8"/>
      <c r="AH729" s="8"/>
      <c r="AI729" s="8"/>
      <c r="AJ729" s="8"/>
      <c r="AK729" s="8">
        <v>382</v>
      </c>
      <c r="AL729" s="8">
        <v>95</v>
      </c>
      <c r="AM729" s="8">
        <v>50</v>
      </c>
      <c r="AN729" s="8">
        <v>42</v>
      </c>
      <c r="AO729" s="8">
        <v>81</v>
      </c>
      <c r="AP729" s="8">
        <v>650</v>
      </c>
      <c r="AQ729" s="24">
        <v>44290</v>
      </c>
      <c r="AR729" s="23">
        <v>142.54</v>
      </c>
      <c r="AS729" s="22">
        <v>2.11</v>
      </c>
    </row>
    <row r="730" spans="1:45" x14ac:dyDescent="0.2">
      <c r="A730" s="8" t="s">
        <v>7022</v>
      </c>
      <c r="B730" s="12">
        <v>44320</v>
      </c>
      <c r="C730" s="8">
        <v>2493</v>
      </c>
      <c r="D730" s="8" t="s">
        <v>1617</v>
      </c>
      <c r="E730" s="8" t="s">
        <v>7023</v>
      </c>
      <c r="F730" s="8"/>
      <c r="G730" s="8"/>
      <c r="H730" s="8"/>
      <c r="I730" s="8"/>
      <c r="J730" s="8">
        <v>1655</v>
      </c>
      <c r="K730" s="8">
        <v>264</v>
      </c>
      <c r="L730" s="8">
        <v>500</v>
      </c>
      <c r="M730" s="8">
        <v>57</v>
      </c>
      <c r="N730" s="8">
        <v>188</v>
      </c>
      <c r="O730" s="8">
        <v>28</v>
      </c>
      <c r="P730" s="8">
        <v>62</v>
      </c>
      <c r="Q730" s="8">
        <v>16</v>
      </c>
      <c r="R730" s="8">
        <v>88</v>
      </c>
      <c r="S730" s="8">
        <v>51</v>
      </c>
      <c r="T730" s="16"/>
      <c r="U730" s="8"/>
      <c r="V730" s="8"/>
      <c r="W730" s="8">
        <v>1655</v>
      </c>
      <c r="X730" s="8">
        <v>500</v>
      </c>
      <c r="Y730" s="8">
        <v>188</v>
      </c>
      <c r="Z730" s="8">
        <v>62</v>
      </c>
      <c r="AA730" s="8">
        <v>51</v>
      </c>
      <c r="AB730" s="8">
        <v>2456</v>
      </c>
      <c r="AC730" s="24">
        <v>44320</v>
      </c>
      <c r="AD730" s="21">
        <v>675.36</v>
      </c>
      <c r="AE730" s="22">
        <v>1.87</v>
      </c>
      <c r="AF730" s="8"/>
      <c r="AG730" s="8"/>
      <c r="AH730" s="8"/>
      <c r="AI730" s="8"/>
      <c r="AJ730" s="8"/>
      <c r="AK730" s="8">
        <v>264</v>
      </c>
      <c r="AL730" s="8">
        <v>57</v>
      </c>
      <c r="AM730" s="8">
        <v>28</v>
      </c>
      <c r="AN730" s="8">
        <v>16</v>
      </c>
      <c r="AO730" s="8">
        <v>51</v>
      </c>
      <c r="AP730" s="8">
        <v>416</v>
      </c>
      <c r="AQ730" s="24">
        <v>44320</v>
      </c>
      <c r="AR730" s="23">
        <v>102.44</v>
      </c>
      <c r="AS730" s="22">
        <v>2.09</v>
      </c>
    </row>
    <row r="731" spans="1:45" x14ac:dyDescent="0.2">
      <c r="A731" s="8" t="s">
        <v>7024</v>
      </c>
      <c r="B731" s="12">
        <v>44259</v>
      </c>
      <c r="C731" s="8">
        <v>28086</v>
      </c>
      <c r="D731" s="8" t="s">
        <v>1638</v>
      </c>
      <c r="E731" s="8" t="s">
        <v>7025</v>
      </c>
      <c r="F731" s="8"/>
      <c r="G731" s="8"/>
      <c r="H731" s="8"/>
      <c r="I731" s="8"/>
      <c r="J731" s="8">
        <v>1855</v>
      </c>
      <c r="K731" s="8">
        <v>5159</v>
      </c>
      <c r="L731" s="8">
        <v>4998</v>
      </c>
      <c r="M731" s="8">
        <v>1271</v>
      </c>
      <c r="N731" s="8">
        <v>2278</v>
      </c>
      <c r="O731" s="8">
        <v>592</v>
      </c>
      <c r="P731" s="8">
        <v>914</v>
      </c>
      <c r="Q731" s="8">
        <v>391</v>
      </c>
      <c r="R731" s="8">
        <v>1345</v>
      </c>
      <c r="S731" s="8">
        <v>702</v>
      </c>
      <c r="T731" s="16"/>
      <c r="U731" s="8"/>
      <c r="V731" s="8"/>
      <c r="W731" s="8">
        <v>1855</v>
      </c>
      <c r="X731" s="8">
        <v>4998</v>
      </c>
      <c r="Y731" s="8">
        <v>2278</v>
      </c>
      <c r="Z731" s="8">
        <v>914</v>
      </c>
      <c r="AA731" s="8">
        <v>702</v>
      </c>
      <c r="AB731" s="8">
        <v>10747</v>
      </c>
      <c r="AC731" s="24">
        <v>44259</v>
      </c>
      <c r="AD731" s="21">
        <v>1720.39</v>
      </c>
      <c r="AE731" s="22">
        <v>1.49</v>
      </c>
      <c r="AF731" s="8"/>
      <c r="AG731" s="8"/>
      <c r="AH731" s="8"/>
      <c r="AI731" s="8"/>
      <c r="AJ731" s="8"/>
      <c r="AK731" s="8">
        <v>5159</v>
      </c>
      <c r="AL731" s="8">
        <v>1271</v>
      </c>
      <c r="AM731" s="8">
        <v>592</v>
      </c>
      <c r="AN731" s="8">
        <v>391</v>
      </c>
      <c r="AO731" s="8">
        <v>702</v>
      </c>
      <c r="AP731" s="8">
        <v>8115</v>
      </c>
      <c r="AQ731" s="24">
        <v>44259</v>
      </c>
      <c r="AR731" s="23">
        <v>2003.51</v>
      </c>
      <c r="AS731" s="22">
        <v>2.09</v>
      </c>
    </row>
    <row r="732" spans="1:45" x14ac:dyDescent="0.2">
      <c r="A732" s="8" t="s">
        <v>7026</v>
      </c>
      <c r="B732" s="12">
        <v>44290</v>
      </c>
      <c r="C732" s="8">
        <v>5290</v>
      </c>
      <c r="D732" s="8" t="s">
        <v>7027</v>
      </c>
      <c r="E732" s="8" t="s">
        <v>7028</v>
      </c>
      <c r="F732" s="8"/>
      <c r="G732" s="8"/>
      <c r="H732" s="8"/>
      <c r="I732" s="8"/>
      <c r="J732" s="8">
        <v>3468</v>
      </c>
      <c r="K732" s="8">
        <v>486</v>
      </c>
      <c r="L732" s="8">
        <v>964</v>
      </c>
      <c r="M732" s="8">
        <v>124</v>
      </c>
      <c r="N732" s="8">
        <v>483</v>
      </c>
      <c r="O732" s="8">
        <v>68</v>
      </c>
      <c r="P732" s="8">
        <v>191</v>
      </c>
      <c r="Q732" s="8">
        <v>57</v>
      </c>
      <c r="R732" s="8">
        <v>253</v>
      </c>
      <c r="S732" s="8">
        <v>86</v>
      </c>
      <c r="T732" s="16"/>
      <c r="U732" s="8"/>
      <c r="V732" s="8"/>
      <c r="W732" s="8">
        <v>3468</v>
      </c>
      <c r="X732" s="8">
        <v>964</v>
      </c>
      <c r="Y732" s="8">
        <v>483</v>
      </c>
      <c r="Z732" s="8">
        <v>191</v>
      </c>
      <c r="AA732" s="8">
        <v>86</v>
      </c>
      <c r="AB732" s="8">
        <v>5192</v>
      </c>
      <c r="AC732" s="24">
        <v>44290</v>
      </c>
      <c r="AD732" s="21">
        <v>1400.19</v>
      </c>
      <c r="AE732" s="22">
        <v>1.93</v>
      </c>
      <c r="AF732" s="8"/>
      <c r="AG732" s="8"/>
      <c r="AH732" s="8"/>
      <c r="AI732" s="8"/>
      <c r="AJ732" s="8"/>
      <c r="AK732" s="8">
        <v>486</v>
      </c>
      <c r="AL732" s="8">
        <v>124</v>
      </c>
      <c r="AM732" s="8">
        <v>68</v>
      </c>
      <c r="AN732" s="8">
        <v>57</v>
      </c>
      <c r="AO732" s="8">
        <v>86</v>
      </c>
      <c r="AP732" s="8">
        <v>821</v>
      </c>
      <c r="AQ732" s="24">
        <v>44290</v>
      </c>
      <c r="AR732" s="23">
        <v>181.68</v>
      </c>
      <c r="AS732" s="22">
        <v>2.13</v>
      </c>
    </row>
    <row r="733" spans="1:45" x14ac:dyDescent="0.2">
      <c r="A733" s="8" t="s">
        <v>7029</v>
      </c>
      <c r="B733" s="12">
        <v>44259</v>
      </c>
      <c r="C733" s="8">
        <v>12881</v>
      </c>
      <c r="D733" s="8" t="s">
        <v>7030</v>
      </c>
      <c r="E733" s="8" t="s">
        <v>7031</v>
      </c>
      <c r="F733" s="8"/>
      <c r="G733" s="8"/>
      <c r="H733" s="8"/>
      <c r="I733" s="8"/>
      <c r="J733" s="8">
        <v>8035</v>
      </c>
      <c r="K733" s="8">
        <v>1196</v>
      </c>
      <c r="L733" s="8">
        <v>2447</v>
      </c>
      <c r="M733" s="8">
        <v>290</v>
      </c>
      <c r="N733" s="8">
        <v>1233</v>
      </c>
      <c r="O733" s="8">
        <v>142</v>
      </c>
      <c r="P733" s="8">
        <v>518</v>
      </c>
      <c r="Q733" s="8">
        <v>97</v>
      </c>
      <c r="R733" s="8">
        <v>648</v>
      </c>
      <c r="S733" s="8">
        <v>172</v>
      </c>
      <c r="T733" s="16"/>
      <c r="U733" s="8"/>
      <c r="V733" s="8"/>
      <c r="W733" s="8">
        <v>8035</v>
      </c>
      <c r="X733" s="8">
        <v>2447</v>
      </c>
      <c r="Y733" s="8">
        <v>1233</v>
      </c>
      <c r="Z733" s="8">
        <v>518</v>
      </c>
      <c r="AA733" s="8">
        <v>172</v>
      </c>
      <c r="AB733" s="8">
        <v>12405</v>
      </c>
      <c r="AC733" s="24">
        <v>44259</v>
      </c>
      <c r="AD733" s="21">
        <v>3224.53</v>
      </c>
      <c r="AE733" s="22">
        <v>1.86</v>
      </c>
      <c r="AF733" s="8"/>
      <c r="AG733" s="8"/>
      <c r="AH733" s="8"/>
      <c r="AI733" s="8"/>
      <c r="AJ733" s="8"/>
      <c r="AK733" s="8">
        <v>1196</v>
      </c>
      <c r="AL733" s="8">
        <v>290</v>
      </c>
      <c r="AM733" s="8">
        <v>142</v>
      </c>
      <c r="AN733" s="8">
        <v>97</v>
      </c>
      <c r="AO733" s="8">
        <v>172</v>
      </c>
      <c r="AP733" s="8">
        <v>1897</v>
      </c>
      <c r="AQ733" s="24">
        <v>44259</v>
      </c>
      <c r="AR733" s="23">
        <v>462.05</v>
      </c>
      <c r="AS733" s="22">
        <v>2.11</v>
      </c>
    </row>
    <row r="734" spans="1:45" x14ac:dyDescent="0.2">
      <c r="A734" s="8" t="s">
        <v>7032</v>
      </c>
      <c r="B734" s="12">
        <v>44320</v>
      </c>
      <c r="C734" s="8">
        <v>30319</v>
      </c>
      <c r="D734" s="8" t="s">
        <v>3826</v>
      </c>
      <c r="E734" s="8" t="s">
        <v>7033</v>
      </c>
      <c r="F734" s="8"/>
      <c r="G734" s="8"/>
      <c r="H734" s="8"/>
      <c r="I734" s="8"/>
      <c r="J734" s="8">
        <v>21343</v>
      </c>
      <c r="K734" s="8">
        <v>3513</v>
      </c>
      <c r="L734" s="8">
        <v>5442</v>
      </c>
      <c r="M734" s="8">
        <v>847</v>
      </c>
      <c r="N734" s="8">
        <v>2199</v>
      </c>
      <c r="O734" s="8">
        <v>364</v>
      </c>
      <c r="P734" s="8">
        <v>603</v>
      </c>
      <c r="Q734" s="8">
        <v>124</v>
      </c>
      <c r="R734" s="8">
        <v>732</v>
      </c>
      <c r="S734" s="8">
        <v>198</v>
      </c>
      <c r="T734" s="16"/>
      <c r="U734" s="8"/>
      <c r="V734" s="8"/>
      <c r="W734" s="8">
        <v>21343</v>
      </c>
      <c r="X734" s="8">
        <v>5442</v>
      </c>
      <c r="Y734" s="8">
        <v>2199</v>
      </c>
      <c r="Z734" s="8">
        <v>603</v>
      </c>
      <c r="AA734" s="8">
        <v>198</v>
      </c>
      <c r="AB734" s="8">
        <v>29785</v>
      </c>
      <c r="AC734" s="24">
        <v>44320</v>
      </c>
      <c r="AD734" s="21">
        <v>8845.17</v>
      </c>
      <c r="AE734" s="22">
        <v>1.95</v>
      </c>
      <c r="AF734" s="8"/>
      <c r="AG734" s="8"/>
      <c r="AH734" s="8"/>
      <c r="AI734" s="8"/>
      <c r="AJ734" s="8"/>
      <c r="AK734" s="8">
        <v>3513</v>
      </c>
      <c r="AL734" s="8">
        <v>847</v>
      </c>
      <c r="AM734" s="8">
        <v>364</v>
      </c>
      <c r="AN734" s="8">
        <v>124</v>
      </c>
      <c r="AO734" s="8">
        <v>198</v>
      </c>
      <c r="AP734" s="8">
        <v>5046</v>
      </c>
      <c r="AQ734" s="24">
        <v>44320</v>
      </c>
      <c r="AR734" s="23">
        <v>1427.69</v>
      </c>
      <c r="AS734" s="22">
        <v>2.0299999999999998</v>
      </c>
    </row>
    <row r="735" spans="1:45" x14ac:dyDescent="0.2">
      <c r="A735" s="8" t="s">
        <v>7034</v>
      </c>
      <c r="B735" s="8" t="s">
        <v>56</v>
      </c>
      <c r="C735" s="8">
        <v>1</v>
      </c>
      <c r="D735" s="8" t="s">
        <v>4742</v>
      </c>
      <c r="E735" s="8" t="s">
        <v>7035</v>
      </c>
      <c r="F735" s="8"/>
      <c r="G735" s="8"/>
      <c r="H735" s="8"/>
      <c r="I735" s="8"/>
      <c r="J735" s="8">
        <v>1</v>
      </c>
      <c r="K735" s="8">
        <v>0</v>
      </c>
      <c r="L735" s="8">
        <v>1</v>
      </c>
      <c r="M735" s="8">
        <v>0</v>
      </c>
      <c r="N735" s="8">
        <v>1</v>
      </c>
      <c r="O735" s="8">
        <v>0</v>
      </c>
      <c r="P735" s="8">
        <v>1</v>
      </c>
      <c r="Q735" s="8">
        <v>0</v>
      </c>
      <c r="R735" s="8">
        <v>1</v>
      </c>
      <c r="S735" s="8">
        <v>0</v>
      </c>
      <c r="T735" s="16"/>
      <c r="U735" s="8"/>
      <c r="V735" s="8"/>
      <c r="W735" s="8">
        <v>1</v>
      </c>
      <c r="X735" s="8">
        <v>1</v>
      </c>
      <c r="Y735" s="8">
        <v>1</v>
      </c>
      <c r="Z735" s="8">
        <v>1</v>
      </c>
      <c r="AA735" s="8">
        <v>0</v>
      </c>
      <c r="AB735" s="8">
        <v>4</v>
      </c>
      <c r="AC735" s="17" t="s">
        <v>56</v>
      </c>
      <c r="AD735" s="21">
        <v>0.45</v>
      </c>
      <c r="AE735" s="22">
        <v>-2.2400000000000002</v>
      </c>
      <c r="AF735" s="8"/>
      <c r="AG735" s="8"/>
      <c r="AH735" s="8"/>
      <c r="AI735" s="8"/>
      <c r="AJ735" s="8"/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17" t="s">
        <v>56</v>
      </c>
      <c r="AR735" s="23">
        <v>0</v>
      </c>
      <c r="AS735" s="22" t="e">
        <v>#DIV/0!</v>
      </c>
    </row>
    <row r="736" spans="1:45" x14ac:dyDescent="0.2">
      <c r="A736" s="8" t="s">
        <v>7036</v>
      </c>
      <c r="B736" s="12">
        <v>44290</v>
      </c>
      <c r="C736" s="8">
        <v>5049</v>
      </c>
      <c r="D736" s="8" t="s">
        <v>953</v>
      </c>
      <c r="E736" s="8" t="s">
        <v>7037</v>
      </c>
      <c r="F736" s="8"/>
      <c r="G736" s="8"/>
      <c r="H736" s="8"/>
      <c r="I736" s="8"/>
      <c r="J736" s="8">
        <v>3413</v>
      </c>
      <c r="K736" s="8">
        <v>613</v>
      </c>
      <c r="L736" s="8">
        <v>890</v>
      </c>
      <c r="M736" s="8">
        <v>157</v>
      </c>
      <c r="N736" s="8">
        <v>414</v>
      </c>
      <c r="O736" s="8">
        <v>63</v>
      </c>
      <c r="P736" s="8">
        <v>148</v>
      </c>
      <c r="Q736" s="8">
        <v>42</v>
      </c>
      <c r="R736" s="8">
        <v>183</v>
      </c>
      <c r="S736" s="8">
        <v>48</v>
      </c>
      <c r="T736" s="16"/>
      <c r="U736" s="8"/>
      <c r="V736" s="8"/>
      <c r="W736" s="8">
        <v>3413</v>
      </c>
      <c r="X736" s="8">
        <v>890</v>
      </c>
      <c r="Y736" s="8">
        <v>414</v>
      </c>
      <c r="Z736" s="8">
        <v>148</v>
      </c>
      <c r="AA736" s="8">
        <v>48</v>
      </c>
      <c r="AB736" s="8">
        <v>4913</v>
      </c>
      <c r="AC736" s="24">
        <v>44290</v>
      </c>
      <c r="AD736" s="21">
        <v>1397.21</v>
      </c>
      <c r="AE736" s="22">
        <v>1.95</v>
      </c>
      <c r="AF736" s="8"/>
      <c r="AG736" s="8"/>
      <c r="AH736" s="8"/>
      <c r="AI736" s="8"/>
      <c r="AJ736" s="8"/>
      <c r="AK736" s="8">
        <v>613</v>
      </c>
      <c r="AL736" s="8">
        <v>157</v>
      </c>
      <c r="AM736" s="8">
        <v>63</v>
      </c>
      <c r="AN736" s="8">
        <v>42</v>
      </c>
      <c r="AO736" s="8">
        <v>48</v>
      </c>
      <c r="AP736" s="8">
        <v>923</v>
      </c>
      <c r="AQ736" s="24">
        <v>44290</v>
      </c>
      <c r="AR736" s="23">
        <v>243.96</v>
      </c>
      <c r="AS736" s="22">
        <v>2.0499999999999998</v>
      </c>
    </row>
    <row r="737" spans="1:45" x14ac:dyDescent="0.2">
      <c r="A737" s="8" t="s">
        <v>7038</v>
      </c>
      <c r="B737" s="12">
        <v>44290</v>
      </c>
      <c r="C737" s="8">
        <v>1971</v>
      </c>
      <c r="D737" s="8" t="s">
        <v>1661</v>
      </c>
      <c r="E737" s="8" t="s">
        <v>7039</v>
      </c>
      <c r="F737" s="8"/>
      <c r="G737" s="8"/>
      <c r="H737" s="8"/>
      <c r="I737" s="8"/>
      <c r="J737" s="8">
        <v>1279</v>
      </c>
      <c r="K737" s="8">
        <v>231</v>
      </c>
      <c r="L737" s="8">
        <v>374</v>
      </c>
      <c r="M737" s="8">
        <v>34</v>
      </c>
      <c r="N737" s="8">
        <v>180</v>
      </c>
      <c r="O737" s="8">
        <v>38</v>
      </c>
      <c r="P737" s="8">
        <v>70</v>
      </c>
      <c r="Q737" s="8">
        <v>22</v>
      </c>
      <c r="R737" s="8">
        <v>68</v>
      </c>
      <c r="S737" s="8">
        <v>26</v>
      </c>
      <c r="T737" s="16"/>
      <c r="U737" s="8"/>
      <c r="V737" s="8"/>
      <c r="W737" s="8">
        <v>1279</v>
      </c>
      <c r="X737" s="8">
        <v>374</v>
      </c>
      <c r="Y737" s="8">
        <v>180</v>
      </c>
      <c r="Z737" s="8">
        <v>70</v>
      </c>
      <c r="AA737" s="8">
        <v>26</v>
      </c>
      <c r="AB737" s="8">
        <v>1929</v>
      </c>
      <c r="AC737" s="24">
        <v>44290</v>
      </c>
      <c r="AD737" s="21">
        <v>517.08000000000004</v>
      </c>
      <c r="AE737" s="22">
        <v>1.89</v>
      </c>
      <c r="AF737" s="8"/>
      <c r="AG737" s="8"/>
      <c r="AH737" s="8"/>
      <c r="AI737" s="8"/>
      <c r="AJ737" s="8"/>
      <c r="AK737" s="8">
        <v>231</v>
      </c>
      <c r="AL737" s="8">
        <v>34</v>
      </c>
      <c r="AM737" s="8">
        <v>38</v>
      </c>
      <c r="AN737" s="8">
        <v>22</v>
      </c>
      <c r="AO737" s="8">
        <v>26</v>
      </c>
      <c r="AP737" s="8">
        <v>351</v>
      </c>
      <c r="AQ737" s="24">
        <v>44290</v>
      </c>
      <c r="AR737" s="23">
        <v>90.11</v>
      </c>
      <c r="AS737" s="22">
        <v>2.21</v>
      </c>
    </row>
    <row r="738" spans="1:45" x14ac:dyDescent="0.2">
      <c r="A738" s="8" t="s">
        <v>7040</v>
      </c>
      <c r="B738" s="12">
        <v>44259</v>
      </c>
      <c r="C738" s="8">
        <v>7060</v>
      </c>
      <c r="D738" s="8" t="s">
        <v>7041</v>
      </c>
      <c r="E738" s="8" t="s">
        <v>7042</v>
      </c>
      <c r="F738" s="8"/>
      <c r="G738" s="8"/>
      <c r="H738" s="8"/>
      <c r="I738" s="8"/>
      <c r="J738" s="8">
        <v>4478</v>
      </c>
      <c r="K738" s="8">
        <v>881</v>
      </c>
      <c r="L738" s="8">
        <v>1271</v>
      </c>
      <c r="M738" s="8">
        <v>208</v>
      </c>
      <c r="N738" s="8">
        <v>650</v>
      </c>
      <c r="O738" s="8">
        <v>111</v>
      </c>
      <c r="P738" s="8">
        <v>304</v>
      </c>
      <c r="Q738" s="8">
        <v>72</v>
      </c>
      <c r="R738" s="8">
        <v>357</v>
      </c>
      <c r="S738" s="8">
        <v>108</v>
      </c>
      <c r="T738" s="16"/>
      <c r="U738" s="8"/>
      <c r="V738" s="8"/>
      <c r="W738" s="8">
        <v>4478</v>
      </c>
      <c r="X738" s="8">
        <v>1271</v>
      </c>
      <c r="Y738" s="8">
        <v>650</v>
      </c>
      <c r="Z738" s="8">
        <v>304</v>
      </c>
      <c r="AA738" s="8">
        <v>108</v>
      </c>
      <c r="AB738" s="8">
        <v>6811</v>
      </c>
      <c r="AC738" s="24">
        <v>44259</v>
      </c>
      <c r="AD738" s="21">
        <v>1796.98</v>
      </c>
      <c r="AE738" s="22">
        <v>1.92</v>
      </c>
      <c r="AF738" s="8"/>
      <c r="AG738" s="8"/>
      <c r="AH738" s="8"/>
      <c r="AI738" s="8"/>
      <c r="AJ738" s="8"/>
      <c r="AK738" s="8">
        <v>881</v>
      </c>
      <c r="AL738" s="8">
        <v>208</v>
      </c>
      <c r="AM738" s="8">
        <v>111</v>
      </c>
      <c r="AN738" s="8">
        <v>72</v>
      </c>
      <c r="AO738" s="8">
        <v>108</v>
      </c>
      <c r="AP738" s="8">
        <v>1380</v>
      </c>
      <c r="AQ738" s="24">
        <v>44259</v>
      </c>
      <c r="AR738" s="23">
        <v>341.95</v>
      </c>
      <c r="AS738" s="22">
        <v>2.12</v>
      </c>
    </row>
    <row r="739" spans="1:45" x14ac:dyDescent="0.2">
      <c r="A739" s="8" t="s">
        <v>7043</v>
      </c>
      <c r="B739" s="12">
        <v>44290</v>
      </c>
      <c r="C739" s="8">
        <v>11948</v>
      </c>
      <c r="D739" s="8" t="s">
        <v>1168</v>
      </c>
      <c r="E739" s="8" t="s">
        <v>7044</v>
      </c>
      <c r="F739" s="8"/>
      <c r="G739" s="8"/>
      <c r="H739" s="8"/>
      <c r="I739" s="8"/>
      <c r="J739" s="8">
        <v>8087</v>
      </c>
      <c r="K739" s="8">
        <v>1701</v>
      </c>
      <c r="L739" s="8">
        <v>2227</v>
      </c>
      <c r="M739" s="8">
        <v>389</v>
      </c>
      <c r="N739" s="8">
        <v>905</v>
      </c>
      <c r="O739" s="8">
        <v>192</v>
      </c>
      <c r="P739" s="8">
        <v>343</v>
      </c>
      <c r="Q739" s="8">
        <v>108</v>
      </c>
      <c r="R739" s="8">
        <v>386</v>
      </c>
      <c r="S739" s="8">
        <v>140</v>
      </c>
      <c r="T739" s="16"/>
      <c r="U739" s="8"/>
      <c r="V739" s="8"/>
      <c r="W739" s="8">
        <v>8087</v>
      </c>
      <c r="X739" s="8">
        <v>2227</v>
      </c>
      <c r="Y739" s="8">
        <v>905</v>
      </c>
      <c r="Z739" s="8">
        <v>343</v>
      </c>
      <c r="AA739" s="8">
        <v>140</v>
      </c>
      <c r="AB739" s="8">
        <v>11702</v>
      </c>
      <c r="AC739" s="24">
        <v>44290</v>
      </c>
      <c r="AD739" s="21">
        <v>3313.91</v>
      </c>
      <c r="AE739" s="22">
        <v>1.93</v>
      </c>
      <c r="AF739" s="8"/>
      <c r="AG739" s="8"/>
      <c r="AH739" s="8"/>
      <c r="AI739" s="8"/>
      <c r="AJ739" s="8"/>
      <c r="AK739" s="8">
        <v>1701</v>
      </c>
      <c r="AL739" s="8">
        <v>389</v>
      </c>
      <c r="AM739" s="8">
        <v>192</v>
      </c>
      <c r="AN739" s="8">
        <v>108</v>
      </c>
      <c r="AO739" s="8">
        <v>140</v>
      </c>
      <c r="AP739" s="8">
        <v>2530</v>
      </c>
      <c r="AQ739" s="24">
        <v>44290</v>
      </c>
      <c r="AR739" s="23">
        <v>676.88</v>
      </c>
      <c r="AS739" s="22">
        <v>2.1</v>
      </c>
    </row>
    <row r="740" spans="1:45" x14ac:dyDescent="0.2">
      <c r="A740" s="8" t="s">
        <v>7045</v>
      </c>
      <c r="B740" s="12">
        <v>44290</v>
      </c>
      <c r="C740" s="8">
        <v>9585</v>
      </c>
      <c r="D740" s="8" t="s">
        <v>7046</v>
      </c>
      <c r="E740" s="8" t="s">
        <v>7047</v>
      </c>
      <c r="F740" s="8"/>
      <c r="G740" s="8"/>
      <c r="H740" s="8"/>
      <c r="I740" s="8"/>
      <c r="J740" s="8">
        <v>6323</v>
      </c>
      <c r="K740" s="8">
        <v>141</v>
      </c>
      <c r="L740" s="8">
        <v>1899</v>
      </c>
      <c r="M740" s="8">
        <v>319</v>
      </c>
      <c r="N740" s="8">
        <v>783</v>
      </c>
      <c r="O740" s="8">
        <v>147</v>
      </c>
      <c r="P740" s="8">
        <v>262</v>
      </c>
      <c r="Q740" s="8">
        <v>101</v>
      </c>
      <c r="R740" s="8">
        <v>316</v>
      </c>
      <c r="S740" s="8">
        <v>127</v>
      </c>
      <c r="T740" s="16"/>
      <c r="U740" s="8"/>
      <c r="V740" s="8"/>
      <c r="W740" s="8">
        <v>6323</v>
      </c>
      <c r="X740" s="8">
        <v>1899</v>
      </c>
      <c r="Y740" s="8">
        <v>783</v>
      </c>
      <c r="Z740" s="8">
        <v>262</v>
      </c>
      <c r="AA740" s="8">
        <v>127</v>
      </c>
      <c r="AB740" s="8">
        <v>9394</v>
      </c>
      <c r="AC740" s="24">
        <v>44290</v>
      </c>
      <c r="AD740" s="21">
        <v>2580.4499999999998</v>
      </c>
      <c r="AE740" s="22">
        <v>1.86</v>
      </c>
      <c r="AF740" s="8"/>
      <c r="AG740" s="8"/>
      <c r="AH740" s="8"/>
      <c r="AI740" s="8"/>
      <c r="AJ740" s="8"/>
      <c r="AK740" s="8">
        <v>141</v>
      </c>
      <c r="AL740" s="8">
        <v>319</v>
      </c>
      <c r="AM740" s="8">
        <v>147</v>
      </c>
      <c r="AN740" s="8">
        <v>101</v>
      </c>
      <c r="AO740" s="8">
        <v>127</v>
      </c>
      <c r="AP740" s="8">
        <v>835</v>
      </c>
      <c r="AQ740" s="24">
        <v>44290</v>
      </c>
      <c r="AR740" s="23">
        <v>86.8</v>
      </c>
      <c r="AS740" s="22">
        <v>2</v>
      </c>
    </row>
    <row r="741" spans="1:45" x14ac:dyDescent="0.2">
      <c r="A741" s="8" t="s">
        <v>7048</v>
      </c>
      <c r="B741" s="12">
        <v>44412</v>
      </c>
      <c r="C741" s="8">
        <v>5</v>
      </c>
      <c r="D741" s="8" t="s">
        <v>7049</v>
      </c>
      <c r="E741" s="8" t="s">
        <v>7050</v>
      </c>
      <c r="F741" s="8"/>
      <c r="G741" s="8"/>
      <c r="H741" s="8"/>
      <c r="I741" s="8"/>
      <c r="J741" s="8">
        <v>4</v>
      </c>
      <c r="K741" s="8">
        <v>1</v>
      </c>
      <c r="L741" s="8">
        <v>1</v>
      </c>
      <c r="M741" s="8">
        <v>1</v>
      </c>
      <c r="N741" s="8">
        <v>1</v>
      </c>
      <c r="O741" s="8">
        <v>1</v>
      </c>
      <c r="P741" s="8">
        <v>1</v>
      </c>
      <c r="Q741" s="8">
        <v>1</v>
      </c>
      <c r="R741" s="8">
        <v>1</v>
      </c>
      <c r="S741" s="8">
        <v>1</v>
      </c>
      <c r="T741" s="16"/>
      <c r="U741" s="8"/>
      <c r="V741" s="8"/>
      <c r="W741" s="8">
        <v>4</v>
      </c>
      <c r="X741" s="8">
        <v>1</v>
      </c>
      <c r="Y741" s="8">
        <v>1</v>
      </c>
      <c r="Z741" s="8">
        <v>1</v>
      </c>
      <c r="AA741" s="8">
        <v>1</v>
      </c>
      <c r="AB741" s="8">
        <v>8</v>
      </c>
      <c r="AC741" s="24">
        <v>44412</v>
      </c>
      <c r="AD741" s="21">
        <v>1.34</v>
      </c>
      <c r="AE741" s="22">
        <v>2.2400000000000002</v>
      </c>
      <c r="AF741" s="8"/>
      <c r="AG741" s="8"/>
      <c r="AH741" s="8"/>
      <c r="AI741" s="8"/>
      <c r="AJ741" s="8"/>
      <c r="AK741" s="8">
        <v>1</v>
      </c>
      <c r="AL741" s="8">
        <v>1</v>
      </c>
      <c r="AM741" s="8">
        <v>1</v>
      </c>
      <c r="AN741" s="8">
        <v>1</v>
      </c>
      <c r="AO741" s="8">
        <v>1</v>
      </c>
      <c r="AP741" s="8">
        <v>5</v>
      </c>
      <c r="AQ741" s="24">
        <v>44412</v>
      </c>
      <c r="AR741" s="23">
        <v>0</v>
      </c>
      <c r="AS741" s="22" t="e">
        <v>#DIV/0!</v>
      </c>
    </row>
    <row r="742" spans="1:45" x14ac:dyDescent="0.2">
      <c r="A742" s="8" t="s">
        <v>7051</v>
      </c>
      <c r="B742" s="12">
        <v>44320</v>
      </c>
      <c r="C742" s="8">
        <v>6542</v>
      </c>
      <c r="D742" s="8" t="s">
        <v>3851</v>
      </c>
      <c r="E742" s="8" t="s">
        <v>7052</v>
      </c>
      <c r="F742" s="8"/>
      <c r="G742" s="8"/>
      <c r="H742" s="8"/>
      <c r="I742" s="8"/>
      <c r="J742" s="8">
        <v>4714</v>
      </c>
      <c r="K742" s="8">
        <v>680</v>
      </c>
      <c r="L742" s="8">
        <v>1134</v>
      </c>
      <c r="M742" s="8">
        <v>133</v>
      </c>
      <c r="N742" s="8">
        <v>393</v>
      </c>
      <c r="O742" s="8">
        <v>41</v>
      </c>
      <c r="P742" s="8">
        <v>128</v>
      </c>
      <c r="Q742" s="8">
        <v>26</v>
      </c>
      <c r="R742" s="8">
        <v>173</v>
      </c>
      <c r="S742" s="8">
        <v>42</v>
      </c>
      <c r="T742" s="16"/>
      <c r="U742" s="8"/>
      <c r="V742" s="8"/>
      <c r="W742" s="8">
        <v>4714</v>
      </c>
      <c r="X742" s="8">
        <v>1134</v>
      </c>
      <c r="Y742" s="8">
        <v>393</v>
      </c>
      <c r="Z742" s="8">
        <v>128</v>
      </c>
      <c r="AA742" s="8">
        <v>42</v>
      </c>
      <c r="AB742" s="8">
        <v>6411</v>
      </c>
      <c r="AC742" s="24">
        <v>44320</v>
      </c>
      <c r="AD742" s="21">
        <v>1965.97</v>
      </c>
      <c r="AE742" s="22">
        <v>1.99</v>
      </c>
      <c r="AF742" s="8"/>
      <c r="AG742" s="8"/>
      <c r="AH742" s="8"/>
      <c r="AI742" s="8"/>
      <c r="AJ742" s="8"/>
      <c r="AK742" s="8">
        <v>680</v>
      </c>
      <c r="AL742" s="8">
        <v>133</v>
      </c>
      <c r="AM742" s="8">
        <v>41</v>
      </c>
      <c r="AN742" s="8">
        <v>26</v>
      </c>
      <c r="AO742" s="8">
        <v>42</v>
      </c>
      <c r="AP742" s="8">
        <v>922</v>
      </c>
      <c r="AQ742" s="24">
        <v>44320</v>
      </c>
      <c r="AR742" s="23">
        <v>280.26</v>
      </c>
      <c r="AS742" s="22">
        <v>2.12</v>
      </c>
    </row>
    <row r="743" spans="1:45" x14ac:dyDescent="0.2">
      <c r="A743" s="8" t="s">
        <v>7053</v>
      </c>
      <c r="B743" s="12">
        <v>44351</v>
      </c>
      <c r="C743" s="8">
        <v>1083</v>
      </c>
      <c r="D743" s="8" t="s">
        <v>518</v>
      </c>
      <c r="E743" s="8" t="s">
        <v>7054</v>
      </c>
      <c r="F743" s="8"/>
      <c r="G743" s="8"/>
      <c r="H743" s="8"/>
      <c r="I743" s="8"/>
      <c r="J743" s="8">
        <v>810</v>
      </c>
      <c r="K743" s="8">
        <v>69</v>
      </c>
      <c r="L743" s="8">
        <v>175</v>
      </c>
      <c r="M743" s="8">
        <v>6</v>
      </c>
      <c r="N743" s="8">
        <v>47</v>
      </c>
      <c r="O743" s="8">
        <v>5</v>
      </c>
      <c r="P743" s="8">
        <v>25</v>
      </c>
      <c r="Q743" s="8">
        <v>2</v>
      </c>
      <c r="R743" s="8">
        <v>26</v>
      </c>
      <c r="S743" s="8">
        <v>5</v>
      </c>
      <c r="T743" s="16"/>
      <c r="U743" s="8"/>
      <c r="V743" s="8"/>
      <c r="W743" s="8">
        <v>810</v>
      </c>
      <c r="X743" s="8">
        <v>175</v>
      </c>
      <c r="Y743" s="8">
        <v>47</v>
      </c>
      <c r="Z743" s="8">
        <v>25</v>
      </c>
      <c r="AA743" s="8">
        <v>5</v>
      </c>
      <c r="AB743" s="8">
        <v>1062</v>
      </c>
      <c r="AC743" s="24">
        <v>44351</v>
      </c>
      <c r="AD743" s="21">
        <v>340.59</v>
      </c>
      <c r="AE743" s="22">
        <v>2.04</v>
      </c>
      <c r="AF743" s="8"/>
      <c r="AG743" s="8"/>
      <c r="AH743" s="8"/>
      <c r="AI743" s="8"/>
      <c r="AJ743" s="8"/>
      <c r="AK743" s="8">
        <v>69</v>
      </c>
      <c r="AL743" s="8">
        <v>6</v>
      </c>
      <c r="AM743" s="8">
        <v>5</v>
      </c>
      <c r="AN743" s="8">
        <v>2</v>
      </c>
      <c r="AO743" s="8">
        <v>5</v>
      </c>
      <c r="AP743" s="8">
        <v>87</v>
      </c>
      <c r="AQ743" s="24">
        <v>44351</v>
      </c>
      <c r="AR743" s="23">
        <v>28.88</v>
      </c>
      <c r="AS743" s="22">
        <v>2.2200000000000002</v>
      </c>
    </row>
    <row r="744" spans="1:45" x14ac:dyDescent="0.2">
      <c r="A744" s="8" t="s">
        <v>7055</v>
      </c>
      <c r="B744" s="12">
        <v>44290</v>
      </c>
      <c r="C744" s="8">
        <v>438</v>
      </c>
      <c r="D744" s="8" t="s">
        <v>7056</v>
      </c>
      <c r="E744" s="8" t="s">
        <v>7057</v>
      </c>
      <c r="F744" s="8"/>
      <c r="G744" s="8"/>
      <c r="H744" s="8"/>
      <c r="I744" s="8"/>
      <c r="J744" s="8">
        <v>391</v>
      </c>
      <c r="K744" s="8">
        <v>106</v>
      </c>
      <c r="L744" s="8">
        <v>71</v>
      </c>
      <c r="M744" s="8">
        <v>17</v>
      </c>
      <c r="N744" s="8">
        <v>35</v>
      </c>
      <c r="O744" s="8">
        <v>8</v>
      </c>
      <c r="P744" s="8">
        <v>17</v>
      </c>
      <c r="Q744" s="8">
        <v>8</v>
      </c>
      <c r="R744" s="8">
        <v>26</v>
      </c>
      <c r="S744" s="8">
        <v>8</v>
      </c>
      <c r="T744" s="16"/>
      <c r="U744" s="8"/>
      <c r="V744" s="8"/>
      <c r="W744" s="8">
        <v>391</v>
      </c>
      <c r="X744" s="8">
        <v>71</v>
      </c>
      <c r="Y744" s="8">
        <v>35</v>
      </c>
      <c r="Z744" s="8">
        <v>17</v>
      </c>
      <c r="AA744" s="8">
        <v>8</v>
      </c>
      <c r="AB744" s="8">
        <v>522</v>
      </c>
      <c r="AC744" s="24">
        <v>44290</v>
      </c>
      <c r="AD744" s="21">
        <v>162.02000000000001</v>
      </c>
      <c r="AE744" s="22">
        <v>2.12</v>
      </c>
      <c r="AF744" s="8"/>
      <c r="AG744" s="8"/>
      <c r="AH744" s="8"/>
      <c r="AI744" s="8"/>
      <c r="AJ744" s="8"/>
      <c r="AK744" s="8">
        <v>106</v>
      </c>
      <c r="AL744" s="8">
        <v>17</v>
      </c>
      <c r="AM744" s="8">
        <v>8</v>
      </c>
      <c r="AN744" s="8">
        <v>8</v>
      </c>
      <c r="AO744" s="8">
        <v>8</v>
      </c>
      <c r="AP744" s="8">
        <v>147</v>
      </c>
      <c r="AQ744" s="24">
        <v>44290</v>
      </c>
      <c r="AR744" s="23">
        <v>43</v>
      </c>
      <c r="AS744" s="22">
        <v>2.19</v>
      </c>
    </row>
    <row r="745" spans="1:45" x14ac:dyDescent="0.2">
      <c r="A745" s="8" t="s">
        <v>7058</v>
      </c>
      <c r="B745" s="12">
        <v>44259</v>
      </c>
      <c r="C745" s="8">
        <v>4344</v>
      </c>
      <c r="D745" s="8" t="s">
        <v>7059</v>
      </c>
      <c r="E745" s="8" t="s">
        <v>7060</v>
      </c>
      <c r="F745" s="8"/>
      <c r="G745" s="8"/>
      <c r="H745" s="8"/>
      <c r="I745" s="8"/>
      <c r="J745" s="8">
        <v>2734</v>
      </c>
      <c r="K745" s="8">
        <v>519</v>
      </c>
      <c r="L745" s="8">
        <v>809</v>
      </c>
      <c r="M745" s="8">
        <v>140</v>
      </c>
      <c r="N745" s="8">
        <v>398</v>
      </c>
      <c r="O745" s="8">
        <v>81</v>
      </c>
      <c r="P745" s="8">
        <v>176</v>
      </c>
      <c r="Q745" s="8">
        <v>63</v>
      </c>
      <c r="R745" s="8">
        <v>227</v>
      </c>
      <c r="S745" s="8">
        <v>101</v>
      </c>
      <c r="T745" s="16"/>
      <c r="U745" s="8"/>
      <c r="V745" s="8"/>
      <c r="W745" s="8">
        <v>2734</v>
      </c>
      <c r="X745" s="8">
        <v>809</v>
      </c>
      <c r="Y745" s="8">
        <v>398</v>
      </c>
      <c r="Z745" s="8">
        <v>176</v>
      </c>
      <c r="AA745" s="8">
        <v>101</v>
      </c>
      <c r="AB745" s="8">
        <v>4218</v>
      </c>
      <c r="AC745" s="24">
        <v>44259</v>
      </c>
      <c r="AD745" s="21">
        <v>1092.08</v>
      </c>
      <c r="AE745" s="22">
        <v>1.91</v>
      </c>
      <c r="AF745" s="8"/>
      <c r="AG745" s="8"/>
      <c r="AH745" s="8"/>
      <c r="AI745" s="8"/>
      <c r="AJ745" s="8"/>
      <c r="AK745" s="8">
        <v>519</v>
      </c>
      <c r="AL745" s="8">
        <v>140</v>
      </c>
      <c r="AM745" s="8">
        <v>81</v>
      </c>
      <c r="AN745" s="8">
        <v>63</v>
      </c>
      <c r="AO745" s="8">
        <v>101</v>
      </c>
      <c r="AP745" s="8">
        <v>904</v>
      </c>
      <c r="AQ745" s="24">
        <v>44259</v>
      </c>
      <c r="AR745" s="23">
        <v>191.21</v>
      </c>
      <c r="AS745" s="22">
        <v>2.11</v>
      </c>
    </row>
    <row r="746" spans="1:45" x14ac:dyDescent="0.2">
      <c r="A746" s="8" t="s">
        <v>7061</v>
      </c>
      <c r="B746" s="12">
        <v>44320</v>
      </c>
      <c r="C746" s="8">
        <v>8463</v>
      </c>
      <c r="D746" s="8" t="s">
        <v>7062</v>
      </c>
      <c r="E746" s="8" t="s">
        <v>7063</v>
      </c>
      <c r="F746" s="8"/>
      <c r="G746" s="8"/>
      <c r="H746" s="8"/>
      <c r="I746" s="8"/>
      <c r="J746" s="8">
        <v>6328</v>
      </c>
      <c r="K746" s="8">
        <v>919</v>
      </c>
      <c r="L746" s="8">
        <v>1267</v>
      </c>
      <c r="M746" s="8">
        <v>154</v>
      </c>
      <c r="N746" s="8">
        <v>429</v>
      </c>
      <c r="O746" s="8">
        <v>59</v>
      </c>
      <c r="P746" s="8">
        <v>168</v>
      </c>
      <c r="Q746" s="8">
        <v>34</v>
      </c>
      <c r="R746" s="8">
        <v>271</v>
      </c>
      <c r="S746" s="8">
        <v>79</v>
      </c>
      <c r="T746" s="16"/>
      <c r="U746" s="8"/>
      <c r="V746" s="8"/>
      <c r="W746" s="8">
        <v>6328</v>
      </c>
      <c r="X746" s="8">
        <v>1267</v>
      </c>
      <c r="Y746" s="8">
        <v>429</v>
      </c>
      <c r="Z746" s="8">
        <v>168</v>
      </c>
      <c r="AA746" s="8">
        <v>79</v>
      </c>
      <c r="AB746" s="8">
        <v>8271</v>
      </c>
      <c r="AC746" s="24">
        <v>44320</v>
      </c>
      <c r="AD746" s="21">
        <v>2654.5</v>
      </c>
      <c r="AE746" s="22">
        <v>2.0699999999999998</v>
      </c>
      <c r="AF746" s="8"/>
      <c r="AG746" s="8"/>
      <c r="AH746" s="8"/>
      <c r="AI746" s="8"/>
      <c r="AJ746" s="8"/>
      <c r="AK746" s="8">
        <v>919</v>
      </c>
      <c r="AL746" s="8">
        <v>154</v>
      </c>
      <c r="AM746" s="8">
        <v>59</v>
      </c>
      <c r="AN746" s="8">
        <v>34</v>
      </c>
      <c r="AO746" s="8">
        <v>79</v>
      </c>
      <c r="AP746" s="8">
        <v>1245</v>
      </c>
      <c r="AQ746" s="24">
        <v>44320</v>
      </c>
      <c r="AR746" s="23">
        <v>377.21</v>
      </c>
      <c r="AS746" s="22">
        <v>2.16</v>
      </c>
    </row>
    <row r="747" spans="1:45" x14ac:dyDescent="0.2">
      <c r="A747" s="8" t="s">
        <v>7064</v>
      </c>
      <c r="B747" s="12">
        <v>44351</v>
      </c>
      <c r="C747" s="8">
        <v>9159</v>
      </c>
      <c r="D747" s="8" t="s">
        <v>4751</v>
      </c>
      <c r="E747" s="8" t="s">
        <v>7065</v>
      </c>
      <c r="F747" s="8"/>
      <c r="G747" s="8"/>
      <c r="H747" s="8"/>
      <c r="I747" s="8"/>
      <c r="J747" s="8">
        <v>6483</v>
      </c>
      <c r="K747" s="8">
        <v>772</v>
      </c>
      <c r="L747" s="8">
        <v>1688</v>
      </c>
      <c r="M747" s="8">
        <v>170</v>
      </c>
      <c r="N747" s="8">
        <v>632</v>
      </c>
      <c r="O747" s="8">
        <v>66</v>
      </c>
      <c r="P747" s="8">
        <v>158</v>
      </c>
      <c r="Q747" s="8">
        <v>27</v>
      </c>
      <c r="R747" s="8">
        <v>198</v>
      </c>
      <c r="S747" s="8">
        <v>51</v>
      </c>
      <c r="T747" s="16"/>
      <c r="U747" s="8"/>
      <c r="V747" s="8"/>
      <c r="W747" s="8">
        <v>6483</v>
      </c>
      <c r="X747" s="8">
        <v>1688</v>
      </c>
      <c r="Y747" s="8">
        <v>632</v>
      </c>
      <c r="Z747" s="8">
        <v>158</v>
      </c>
      <c r="AA747" s="8">
        <v>51</v>
      </c>
      <c r="AB747" s="8">
        <v>9012</v>
      </c>
      <c r="AC747" s="24">
        <v>44351</v>
      </c>
      <c r="AD747" s="21">
        <v>2695.48</v>
      </c>
      <c r="AE747" s="22">
        <v>1.94</v>
      </c>
      <c r="AF747" s="8"/>
      <c r="AG747" s="8"/>
      <c r="AH747" s="8"/>
      <c r="AI747" s="8"/>
      <c r="AJ747" s="8"/>
      <c r="AK747" s="8">
        <v>772</v>
      </c>
      <c r="AL747" s="8">
        <v>170</v>
      </c>
      <c r="AM747" s="8">
        <v>66</v>
      </c>
      <c r="AN747" s="8">
        <v>27</v>
      </c>
      <c r="AO747" s="8">
        <v>51</v>
      </c>
      <c r="AP747" s="8">
        <v>1086</v>
      </c>
      <c r="AQ747" s="24">
        <v>44351</v>
      </c>
      <c r="AR747" s="23">
        <v>314.92</v>
      </c>
      <c r="AS747" s="22">
        <v>2.08</v>
      </c>
    </row>
    <row r="748" spans="1:45" x14ac:dyDescent="0.2">
      <c r="A748" s="8" t="s">
        <v>7066</v>
      </c>
      <c r="B748" s="12">
        <v>44290</v>
      </c>
      <c r="C748" s="8">
        <v>15998</v>
      </c>
      <c r="D748" s="8" t="s">
        <v>93</v>
      </c>
      <c r="E748" s="8" t="s">
        <v>7067</v>
      </c>
      <c r="F748" s="8"/>
      <c r="G748" s="8"/>
      <c r="H748" s="8"/>
      <c r="I748" s="8"/>
      <c r="J748" s="8">
        <v>1051</v>
      </c>
      <c r="K748" s="8">
        <v>2429</v>
      </c>
      <c r="L748" s="8">
        <v>306</v>
      </c>
      <c r="M748" s="8">
        <v>609</v>
      </c>
      <c r="N748" s="8">
        <v>1307</v>
      </c>
      <c r="O748" s="8">
        <v>291</v>
      </c>
      <c r="P748" s="8">
        <v>511</v>
      </c>
      <c r="Q748" s="8">
        <v>214</v>
      </c>
      <c r="R748" s="8">
        <v>609</v>
      </c>
      <c r="S748" s="8">
        <v>283</v>
      </c>
      <c r="T748" s="16"/>
      <c r="U748" s="8"/>
      <c r="V748" s="8"/>
      <c r="W748" s="8">
        <v>1051</v>
      </c>
      <c r="X748" s="8">
        <v>306</v>
      </c>
      <c r="Y748" s="8">
        <v>1307</v>
      </c>
      <c r="Z748" s="8">
        <v>511</v>
      </c>
      <c r="AA748" s="8">
        <v>283</v>
      </c>
      <c r="AB748" s="8">
        <v>3458</v>
      </c>
      <c r="AC748" s="24">
        <v>44290</v>
      </c>
      <c r="AD748" s="21">
        <v>462.64</v>
      </c>
      <c r="AE748" s="22">
        <v>0.62</v>
      </c>
      <c r="AF748" s="8"/>
      <c r="AG748" s="8"/>
      <c r="AH748" s="8"/>
      <c r="AI748" s="8"/>
      <c r="AJ748" s="8"/>
      <c r="AK748" s="8">
        <v>2429</v>
      </c>
      <c r="AL748" s="8">
        <v>609</v>
      </c>
      <c r="AM748" s="8">
        <v>291</v>
      </c>
      <c r="AN748" s="8">
        <v>214</v>
      </c>
      <c r="AO748" s="8">
        <v>283</v>
      </c>
      <c r="AP748" s="8">
        <v>3826</v>
      </c>
      <c r="AQ748" s="24">
        <v>44290</v>
      </c>
      <c r="AR748" s="23">
        <v>942.58</v>
      </c>
      <c r="AS748" s="22">
        <v>2.1</v>
      </c>
    </row>
    <row r="749" spans="1:45" x14ac:dyDescent="0.2">
      <c r="A749" s="8" t="s">
        <v>7068</v>
      </c>
      <c r="B749" s="12">
        <v>44290</v>
      </c>
      <c r="C749" s="8">
        <v>3247</v>
      </c>
      <c r="D749" s="8" t="s">
        <v>768</v>
      </c>
      <c r="E749" s="8" t="s">
        <v>7069</v>
      </c>
      <c r="F749" s="8"/>
      <c r="G749" s="8"/>
      <c r="H749" s="8"/>
      <c r="I749" s="8"/>
      <c r="J749" s="8">
        <v>2059</v>
      </c>
      <c r="K749" s="8">
        <v>481</v>
      </c>
      <c r="L749" s="8">
        <v>704</v>
      </c>
      <c r="M749" s="8">
        <v>166</v>
      </c>
      <c r="N749" s="8">
        <v>273</v>
      </c>
      <c r="O749" s="8">
        <v>43</v>
      </c>
      <c r="P749" s="8">
        <v>90</v>
      </c>
      <c r="Q749" s="8">
        <v>31</v>
      </c>
      <c r="R749" s="8">
        <v>121</v>
      </c>
      <c r="S749" s="8">
        <v>47</v>
      </c>
      <c r="T749" s="16"/>
      <c r="U749" s="8"/>
      <c r="V749" s="8"/>
      <c r="W749" s="8">
        <v>2059</v>
      </c>
      <c r="X749" s="8">
        <v>704</v>
      </c>
      <c r="Y749" s="8">
        <v>273</v>
      </c>
      <c r="Z749" s="8">
        <v>90</v>
      </c>
      <c r="AA749" s="8">
        <v>47</v>
      </c>
      <c r="AB749" s="8">
        <v>3173</v>
      </c>
      <c r="AC749" s="24">
        <v>44290</v>
      </c>
      <c r="AD749" s="21">
        <v>837.61</v>
      </c>
      <c r="AE749" s="22">
        <v>1.76</v>
      </c>
      <c r="AF749" s="8"/>
      <c r="AG749" s="8"/>
      <c r="AH749" s="8"/>
      <c r="AI749" s="8"/>
      <c r="AJ749" s="8"/>
      <c r="AK749" s="8">
        <v>481</v>
      </c>
      <c r="AL749" s="8">
        <v>166</v>
      </c>
      <c r="AM749" s="8">
        <v>43</v>
      </c>
      <c r="AN749" s="8">
        <v>31</v>
      </c>
      <c r="AO749" s="8">
        <v>47</v>
      </c>
      <c r="AP749" s="8">
        <v>768</v>
      </c>
      <c r="AQ749" s="24">
        <v>44290</v>
      </c>
      <c r="AR749" s="23">
        <v>191.03</v>
      </c>
      <c r="AS749" s="22">
        <v>1.83</v>
      </c>
    </row>
    <row r="750" spans="1:45" x14ac:dyDescent="0.2">
      <c r="A750" s="8" t="s">
        <v>7070</v>
      </c>
      <c r="B750" s="12">
        <v>44290</v>
      </c>
      <c r="C750" s="8">
        <v>8225</v>
      </c>
      <c r="D750" s="8" t="s">
        <v>7071</v>
      </c>
      <c r="E750" s="8" t="s">
        <v>7072</v>
      </c>
      <c r="F750" s="8"/>
      <c r="G750" s="8"/>
      <c r="H750" s="8"/>
      <c r="I750" s="8"/>
      <c r="J750" s="8">
        <v>5394</v>
      </c>
      <c r="K750" s="8">
        <v>1015</v>
      </c>
      <c r="L750" s="8">
        <v>1585</v>
      </c>
      <c r="M750" s="8">
        <v>242</v>
      </c>
      <c r="N750" s="8">
        <v>684</v>
      </c>
      <c r="O750" s="8">
        <v>125</v>
      </c>
      <c r="P750" s="8">
        <v>238</v>
      </c>
      <c r="Q750" s="8">
        <v>67</v>
      </c>
      <c r="R750" s="8">
        <v>324</v>
      </c>
      <c r="S750" s="8">
        <v>140</v>
      </c>
      <c r="T750" s="16"/>
      <c r="U750" s="8"/>
      <c r="V750" s="8"/>
      <c r="W750" s="8">
        <v>5394</v>
      </c>
      <c r="X750" s="8">
        <v>1585</v>
      </c>
      <c r="Y750" s="8">
        <v>684</v>
      </c>
      <c r="Z750" s="8">
        <v>238</v>
      </c>
      <c r="AA750" s="8">
        <v>140</v>
      </c>
      <c r="AB750" s="8">
        <v>8041</v>
      </c>
      <c r="AC750" s="24">
        <v>44290</v>
      </c>
      <c r="AD750" s="21">
        <v>2192.0300000000002</v>
      </c>
      <c r="AE750" s="22">
        <v>1.89</v>
      </c>
      <c r="AF750" s="8"/>
      <c r="AG750" s="8"/>
      <c r="AH750" s="8"/>
      <c r="AI750" s="8"/>
      <c r="AJ750" s="8"/>
      <c r="AK750" s="8">
        <v>1015</v>
      </c>
      <c r="AL750" s="8">
        <v>242</v>
      </c>
      <c r="AM750" s="8">
        <v>125</v>
      </c>
      <c r="AN750" s="8">
        <v>67</v>
      </c>
      <c r="AO750" s="8">
        <v>140</v>
      </c>
      <c r="AP750" s="8">
        <v>1589</v>
      </c>
      <c r="AQ750" s="24">
        <v>44290</v>
      </c>
      <c r="AR750" s="23">
        <v>394.82</v>
      </c>
      <c r="AS750" s="22">
        <v>2.1</v>
      </c>
    </row>
    <row r="751" spans="1:45" x14ac:dyDescent="0.2">
      <c r="A751" s="8" t="s">
        <v>7073</v>
      </c>
      <c r="B751" s="12">
        <v>44290</v>
      </c>
      <c r="C751" s="8">
        <v>18467</v>
      </c>
      <c r="D751" s="8" t="s">
        <v>7074</v>
      </c>
      <c r="E751" s="8" t="s">
        <v>7075</v>
      </c>
      <c r="F751" s="8"/>
      <c r="G751" s="8"/>
      <c r="H751" s="8"/>
      <c r="I751" s="8"/>
      <c r="J751" s="8">
        <v>12756</v>
      </c>
      <c r="K751" s="8">
        <v>395</v>
      </c>
      <c r="L751" s="8">
        <v>3355</v>
      </c>
      <c r="M751" s="8">
        <v>865</v>
      </c>
      <c r="N751" s="8">
        <v>1314</v>
      </c>
      <c r="O751" s="8">
        <v>348</v>
      </c>
      <c r="P751" s="8">
        <v>517</v>
      </c>
      <c r="Q751" s="8">
        <v>218</v>
      </c>
      <c r="R751" s="8">
        <v>525</v>
      </c>
      <c r="S751" s="8">
        <v>249</v>
      </c>
      <c r="T751" s="16"/>
      <c r="U751" s="8"/>
      <c r="V751" s="8"/>
      <c r="W751" s="8">
        <v>12756</v>
      </c>
      <c r="X751" s="8">
        <v>3355</v>
      </c>
      <c r="Y751" s="8">
        <v>1314</v>
      </c>
      <c r="Z751" s="8">
        <v>517</v>
      </c>
      <c r="AA751" s="8">
        <v>249</v>
      </c>
      <c r="AB751" s="8">
        <v>18191</v>
      </c>
      <c r="AC751" s="24">
        <v>44290</v>
      </c>
      <c r="AD751" s="21">
        <v>5240.3500000000004</v>
      </c>
      <c r="AE751" s="22">
        <v>1.96</v>
      </c>
      <c r="AF751" s="8"/>
      <c r="AG751" s="8"/>
      <c r="AH751" s="8"/>
      <c r="AI751" s="8"/>
      <c r="AJ751" s="8"/>
      <c r="AK751" s="8">
        <v>395</v>
      </c>
      <c r="AL751" s="8">
        <v>865</v>
      </c>
      <c r="AM751" s="8">
        <v>348</v>
      </c>
      <c r="AN751" s="8">
        <v>218</v>
      </c>
      <c r="AO751" s="8">
        <v>249</v>
      </c>
      <c r="AP751" s="8">
        <v>2075</v>
      </c>
      <c r="AQ751" s="24">
        <v>44290</v>
      </c>
      <c r="AR751" s="23">
        <v>261.61</v>
      </c>
      <c r="AS751" s="22">
        <v>1.83</v>
      </c>
    </row>
    <row r="752" spans="1:45" x14ac:dyDescent="0.2">
      <c r="A752" s="8" t="s">
        <v>7076</v>
      </c>
      <c r="B752" s="12">
        <v>44320</v>
      </c>
      <c r="C752" s="8">
        <v>14429</v>
      </c>
      <c r="D752" s="8" t="s">
        <v>7077</v>
      </c>
      <c r="E752" s="8" t="s">
        <v>7078</v>
      </c>
      <c r="F752" s="8"/>
      <c r="G752" s="8"/>
      <c r="H752" s="8"/>
      <c r="I752" s="8"/>
      <c r="J752" s="8">
        <v>10198</v>
      </c>
      <c r="K752" s="8">
        <v>1593</v>
      </c>
      <c r="L752" s="8">
        <v>2576</v>
      </c>
      <c r="M752" s="8">
        <v>378</v>
      </c>
      <c r="N752" s="8">
        <v>919</v>
      </c>
      <c r="O752" s="8">
        <v>155</v>
      </c>
      <c r="P752" s="8">
        <v>297</v>
      </c>
      <c r="Q752" s="8">
        <v>74</v>
      </c>
      <c r="R752" s="8">
        <v>440</v>
      </c>
      <c r="S752" s="8">
        <v>143</v>
      </c>
      <c r="T752" s="16"/>
      <c r="U752" s="8"/>
      <c r="V752" s="8"/>
      <c r="W752" s="8">
        <v>10198</v>
      </c>
      <c r="X752" s="8">
        <v>2576</v>
      </c>
      <c r="Y752" s="8">
        <v>919</v>
      </c>
      <c r="Z752" s="8">
        <v>297</v>
      </c>
      <c r="AA752" s="8">
        <v>143</v>
      </c>
      <c r="AB752" s="8">
        <v>14133</v>
      </c>
      <c r="AC752" s="24">
        <v>44320</v>
      </c>
      <c r="AD752" s="21">
        <v>4232.0200000000004</v>
      </c>
      <c r="AE752" s="22">
        <v>1.97</v>
      </c>
      <c r="AF752" s="8"/>
      <c r="AG752" s="8"/>
      <c r="AH752" s="8"/>
      <c r="AI752" s="8"/>
      <c r="AJ752" s="8"/>
      <c r="AK752" s="8">
        <v>1593</v>
      </c>
      <c r="AL752" s="8">
        <v>378</v>
      </c>
      <c r="AM752" s="8">
        <v>155</v>
      </c>
      <c r="AN752" s="8">
        <v>74</v>
      </c>
      <c r="AO752" s="8">
        <v>143</v>
      </c>
      <c r="AP752" s="8">
        <v>2343</v>
      </c>
      <c r="AQ752" s="24">
        <v>44320</v>
      </c>
      <c r="AR752" s="23">
        <v>638.86</v>
      </c>
      <c r="AS752" s="22">
        <v>2.0699999999999998</v>
      </c>
    </row>
    <row r="753" spans="1:45" x14ac:dyDescent="0.2">
      <c r="A753" s="8" t="s">
        <v>7079</v>
      </c>
      <c r="B753" s="12">
        <v>44290</v>
      </c>
      <c r="C753" s="8">
        <v>2827</v>
      </c>
      <c r="D753" s="8" t="s">
        <v>3757</v>
      </c>
      <c r="E753" s="8" t="s">
        <v>7080</v>
      </c>
      <c r="F753" s="8"/>
      <c r="G753" s="8"/>
      <c r="H753" s="8"/>
      <c r="I753" s="8"/>
      <c r="J753" s="8" t="s">
        <v>50</v>
      </c>
      <c r="K753" s="8"/>
      <c r="L753" s="8" t="s">
        <v>50</v>
      </c>
      <c r="M753" s="8"/>
      <c r="N753" s="8" t="s">
        <v>50</v>
      </c>
      <c r="O753" s="8"/>
      <c r="P753" s="8" t="s">
        <v>50</v>
      </c>
      <c r="Q753" s="8"/>
      <c r="R753" s="8" t="s">
        <v>50</v>
      </c>
      <c r="S753" s="8"/>
      <c r="T753" s="16"/>
      <c r="U753" s="8"/>
      <c r="V753" s="8"/>
      <c r="W753" s="8" t="s">
        <v>50</v>
      </c>
      <c r="X753" s="8" t="s">
        <v>50</v>
      </c>
      <c r="Y753" s="8" t="s">
        <v>50</v>
      </c>
      <c r="Z753" s="8" t="s">
        <v>50</v>
      </c>
      <c r="AA753" s="8"/>
      <c r="AB753" s="8">
        <v>0</v>
      </c>
      <c r="AC753" s="24">
        <v>44290</v>
      </c>
      <c r="AD753" s="21" t="e">
        <v>#DIV/0!</v>
      </c>
      <c r="AE753" s="22" t="e">
        <v>#DIV/0!</v>
      </c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>
        <v>0</v>
      </c>
      <c r="AQ753" s="24">
        <v>44290</v>
      </c>
      <c r="AR753" s="23" t="e">
        <v>#DIV/0!</v>
      </c>
      <c r="AS753" s="22" t="e">
        <v>#DIV/0!</v>
      </c>
    </row>
    <row r="754" spans="1:45" x14ac:dyDescent="0.2">
      <c r="A754" s="8" t="s">
        <v>7081</v>
      </c>
      <c r="B754" s="8" t="s">
        <v>50</v>
      </c>
      <c r="C754" s="8" t="s">
        <v>50</v>
      </c>
      <c r="D754" s="8" t="s">
        <v>3275</v>
      </c>
      <c r="E754" s="8" t="s">
        <v>7082</v>
      </c>
      <c r="F754" s="8"/>
      <c r="G754" s="8"/>
      <c r="H754" s="8"/>
      <c r="I754" s="8"/>
      <c r="J754" s="8" t="s">
        <v>50</v>
      </c>
      <c r="K754" s="8"/>
      <c r="L754" s="8" t="s">
        <v>50</v>
      </c>
      <c r="M754" s="8"/>
      <c r="N754" s="8" t="s">
        <v>50</v>
      </c>
      <c r="O754" s="8"/>
      <c r="P754" s="8" t="s">
        <v>50</v>
      </c>
      <c r="Q754" s="8"/>
      <c r="R754" s="8" t="s">
        <v>50</v>
      </c>
      <c r="S754" s="8"/>
      <c r="T754" s="16"/>
      <c r="U754" s="8"/>
      <c r="V754" s="8"/>
      <c r="W754" s="8" t="s">
        <v>50</v>
      </c>
      <c r="X754" s="8" t="s">
        <v>50</v>
      </c>
      <c r="Y754" s="8" t="s">
        <v>50</v>
      </c>
      <c r="Z754" s="8" t="s">
        <v>50</v>
      </c>
      <c r="AA754" s="8"/>
      <c r="AB754" s="8">
        <v>0</v>
      </c>
      <c r="AC754" s="17" t="s">
        <v>50</v>
      </c>
      <c r="AD754" s="21" t="e">
        <v>#DIV/0!</v>
      </c>
      <c r="AE754" s="22" t="e">
        <v>#DIV/0!</v>
      </c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>
        <v>0</v>
      </c>
      <c r="AQ754" s="17" t="s">
        <v>50</v>
      </c>
      <c r="AR754" s="23" t="e">
        <v>#DIV/0!</v>
      </c>
      <c r="AS754" s="22" t="e">
        <v>#DIV/0!</v>
      </c>
    </row>
    <row r="755" spans="1:45" x14ac:dyDescent="0.2">
      <c r="A755" s="8" t="s">
        <v>7083</v>
      </c>
      <c r="B755" s="12">
        <v>44412</v>
      </c>
      <c r="C755" s="8">
        <v>10</v>
      </c>
      <c r="D755" s="8" t="s">
        <v>7084</v>
      </c>
      <c r="E755" s="8" t="s">
        <v>7085</v>
      </c>
      <c r="F755" s="8"/>
      <c r="G755" s="8"/>
      <c r="H755" s="8"/>
      <c r="I755" s="8"/>
      <c r="J755" s="8">
        <v>9</v>
      </c>
      <c r="K755" s="8">
        <v>3</v>
      </c>
      <c r="L755" s="8">
        <v>1</v>
      </c>
      <c r="M755" s="8">
        <v>0</v>
      </c>
      <c r="N755" s="8">
        <v>1</v>
      </c>
      <c r="O755" s="8">
        <v>0</v>
      </c>
      <c r="P755" s="8">
        <v>1</v>
      </c>
      <c r="Q755" s="8">
        <v>0</v>
      </c>
      <c r="R755" s="8">
        <v>1</v>
      </c>
      <c r="S755" s="8">
        <v>0</v>
      </c>
      <c r="T755" s="16"/>
      <c r="U755" s="8"/>
      <c r="V755" s="8"/>
      <c r="W755" s="8">
        <v>9</v>
      </c>
      <c r="X755" s="8">
        <v>1</v>
      </c>
      <c r="Y755" s="8">
        <v>1</v>
      </c>
      <c r="Z755" s="8">
        <v>1</v>
      </c>
      <c r="AA755" s="8">
        <v>0</v>
      </c>
      <c r="AB755" s="8">
        <v>12</v>
      </c>
      <c r="AC755" s="24">
        <v>44412</v>
      </c>
      <c r="AD755" s="21">
        <v>3.71</v>
      </c>
      <c r="AE755" s="22">
        <v>2.16</v>
      </c>
      <c r="AF755" s="8"/>
      <c r="AG755" s="8"/>
      <c r="AH755" s="8"/>
      <c r="AI755" s="8"/>
      <c r="AJ755" s="8"/>
      <c r="AK755" s="8">
        <v>3</v>
      </c>
      <c r="AL755" s="8">
        <v>0</v>
      </c>
      <c r="AM755" s="8">
        <v>0</v>
      </c>
      <c r="AN755" s="8">
        <v>0</v>
      </c>
      <c r="AO755" s="8">
        <v>0</v>
      </c>
      <c r="AP755" s="8">
        <v>3</v>
      </c>
      <c r="AQ755" s="24">
        <v>44412</v>
      </c>
      <c r="AR755" s="23">
        <v>1.34</v>
      </c>
      <c r="AS755" s="22">
        <v>2.2400000000000002</v>
      </c>
    </row>
    <row r="756" spans="1:45" x14ac:dyDescent="0.2">
      <c r="A756" s="8" t="s">
        <v>7086</v>
      </c>
      <c r="B756" s="12">
        <v>44290</v>
      </c>
      <c r="C756" s="8">
        <v>2114</v>
      </c>
      <c r="D756" s="8" t="s">
        <v>3270</v>
      </c>
      <c r="E756" s="8" t="s">
        <v>7087</v>
      </c>
      <c r="F756" s="8"/>
      <c r="G756" s="8"/>
      <c r="H756" s="8"/>
      <c r="I756" s="8"/>
      <c r="J756" s="8">
        <v>1388</v>
      </c>
      <c r="K756" s="8">
        <v>199</v>
      </c>
      <c r="L756" s="8">
        <v>362</v>
      </c>
      <c r="M756" s="8">
        <v>57</v>
      </c>
      <c r="N756" s="8">
        <v>164</v>
      </c>
      <c r="O756" s="8">
        <v>19</v>
      </c>
      <c r="P756" s="8">
        <v>91</v>
      </c>
      <c r="Q756" s="8">
        <v>23</v>
      </c>
      <c r="R756" s="8">
        <v>109</v>
      </c>
      <c r="S756" s="8">
        <v>43</v>
      </c>
      <c r="T756" s="16"/>
      <c r="U756" s="8"/>
      <c r="V756" s="8"/>
      <c r="W756" s="8">
        <v>1388</v>
      </c>
      <c r="X756" s="8">
        <v>362</v>
      </c>
      <c r="Y756" s="8">
        <v>164</v>
      </c>
      <c r="Z756" s="8">
        <v>91</v>
      </c>
      <c r="AA756" s="8">
        <v>43</v>
      </c>
      <c r="AB756" s="8">
        <v>2048</v>
      </c>
      <c r="AC756" s="24">
        <v>44290</v>
      </c>
      <c r="AD756" s="21">
        <v>560.29999999999995</v>
      </c>
      <c r="AE756" s="22">
        <v>1.99</v>
      </c>
      <c r="AF756" s="8"/>
      <c r="AG756" s="8"/>
      <c r="AH756" s="8"/>
      <c r="AI756" s="8"/>
      <c r="AJ756" s="8"/>
      <c r="AK756" s="8">
        <v>199</v>
      </c>
      <c r="AL756" s="8">
        <v>57</v>
      </c>
      <c r="AM756" s="8">
        <v>19</v>
      </c>
      <c r="AN756" s="8">
        <v>23</v>
      </c>
      <c r="AO756" s="8">
        <v>43</v>
      </c>
      <c r="AP756" s="8">
        <v>341</v>
      </c>
      <c r="AQ756" s="24">
        <v>44290</v>
      </c>
      <c r="AR756" s="23">
        <v>74.72</v>
      </c>
      <c r="AS756" s="22">
        <v>2.0099999999999998</v>
      </c>
    </row>
    <row r="757" spans="1:45" x14ac:dyDescent="0.2">
      <c r="A757" s="8" t="s">
        <v>7088</v>
      </c>
      <c r="B757" s="12">
        <v>44351</v>
      </c>
      <c r="C757" s="8">
        <v>2031</v>
      </c>
      <c r="D757" s="8" t="s">
        <v>7089</v>
      </c>
      <c r="E757" s="8" t="s">
        <v>7090</v>
      </c>
      <c r="F757" s="8"/>
      <c r="G757" s="8"/>
      <c r="H757" s="8"/>
      <c r="I757" s="8"/>
      <c r="J757" s="8">
        <v>1447</v>
      </c>
      <c r="K757" s="8">
        <v>305</v>
      </c>
      <c r="L757" s="8">
        <v>333</v>
      </c>
      <c r="M757" s="8">
        <v>63</v>
      </c>
      <c r="N757" s="8">
        <v>137</v>
      </c>
      <c r="O757" s="8">
        <v>39</v>
      </c>
      <c r="P757" s="8">
        <v>48</v>
      </c>
      <c r="Q757" s="8">
        <v>19</v>
      </c>
      <c r="R757" s="8">
        <v>66</v>
      </c>
      <c r="S757" s="8">
        <v>32</v>
      </c>
      <c r="T757" s="16"/>
      <c r="U757" s="8"/>
      <c r="V757" s="8"/>
      <c r="W757" s="8">
        <v>1447</v>
      </c>
      <c r="X757" s="8">
        <v>333</v>
      </c>
      <c r="Y757" s="8">
        <v>137</v>
      </c>
      <c r="Z757" s="8">
        <v>48</v>
      </c>
      <c r="AA757" s="8">
        <v>32</v>
      </c>
      <c r="AB757" s="8">
        <v>1997</v>
      </c>
      <c r="AC757" s="24">
        <v>44351</v>
      </c>
      <c r="AD757" s="21">
        <v>597.74</v>
      </c>
      <c r="AE757" s="22">
        <v>2.0299999999999998</v>
      </c>
      <c r="AF757" s="8"/>
      <c r="AG757" s="8"/>
      <c r="AH757" s="8"/>
      <c r="AI757" s="8"/>
      <c r="AJ757" s="8"/>
      <c r="AK757" s="8">
        <v>305</v>
      </c>
      <c r="AL757" s="8">
        <v>63</v>
      </c>
      <c r="AM757" s="8">
        <v>39</v>
      </c>
      <c r="AN757" s="8">
        <v>19</v>
      </c>
      <c r="AO757" s="8">
        <v>32</v>
      </c>
      <c r="AP757" s="8">
        <v>458</v>
      </c>
      <c r="AQ757" s="24">
        <v>44351</v>
      </c>
      <c r="AR757" s="23">
        <v>120.36</v>
      </c>
      <c r="AS757" s="22">
        <v>2.14</v>
      </c>
    </row>
    <row r="758" spans="1:45" x14ac:dyDescent="0.2">
      <c r="A758" s="8" t="s">
        <v>7091</v>
      </c>
      <c r="B758" s="12">
        <v>44320</v>
      </c>
      <c r="C758" s="8">
        <v>361</v>
      </c>
      <c r="D758" s="8" t="s">
        <v>5951</v>
      </c>
      <c r="E758" s="8" t="s">
        <v>7092</v>
      </c>
      <c r="F758" s="8"/>
      <c r="G758" s="8"/>
      <c r="H758" s="8"/>
      <c r="I758" s="8"/>
      <c r="J758" s="8">
        <v>272</v>
      </c>
      <c r="K758" s="8">
        <v>43</v>
      </c>
      <c r="L758" s="8">
        <v>40</v>
      </c>
      <c r="M758" s="8">
        <v>3</v>
      </c>
      <c r="N758" s="8">
        <v>25</v>
      </c>
      <c r="O758" s="8">
        <v>6</v>
      </c>
      <c r="P758" s="8">
        <v>15</v>
      </c>
      <c r="Q758" s="8">
        <v>3</v>
      </c>
      <c r="R758" s="8">
        <v>9</v>
      </c>
      <c r="S758" s="8">
        <v>2</v>
      </c>
      <c r="T758" s="16"/>
      <c r="U758" s="8"/>
      <c r="V758" s="8"/>
      <c r="W758" s="8">
        <v>272</v>
      </c>
      <c r="X758" s="8">
        <v>40</v>
      </c>
      <c r="Y758" s="8">
        <v>25</v>
      </c>
      <c r="Z758" s="8">
        <v>15</v>
      </c>
      <c r="AA758" s="8">
        <v>2</v>
      </c>
      <c r="AB758" s="8">
        <v>354</v>
      </c>
      <c r="AC758" s="24">
        <v>44320</v>
      </c>
      <c r="AD758" s="21">
        <v>113.33</v>
      </c>
      <c r="AE758" s="22">
        <v>2.15</v>
      </c>
      <c r="AF758" s="8"/>
      <c r="AG758" s="8"/>
      <c r="AH758" s="8"/>
      <c r="AI758" s="8"/>
      <c r="AJ758" s="8"/>
      <c r="AK758" s="8">
        <v>43</v>
      </c>
      <c r="AL758" s="8">
        <v>3</v>
      </c>
      <c r="AM758" s="8">
        <v>6</v>
      </c>
      <c r="AN758" s="8">
        <v>3</v>
      </c>
      <c r="AO758" s="8">
        <v>2</v>
      </c>
      <c r="AP758" s="8">
        <v>57</v>
      </c>
      <c r="AQ758" s="24">
        <v>44320</v>
      </c>
      <c r="AR758" s="23">
        <v>17.73</v>
      </c>
      <c r="AS758" s="22">
        <v>2.2000000000000002</v>
      </c>
    </row>
    <row r="759" spans="1:45" x14ac:dyDescent="0.2">
      <c r="A759" s="8" t="s">
        <v>7093</v>
      </c>
      <c r="B759" s="12">
        <v>44320</v>
      </c>
      <c r="C759" s="8">
        <v>8277</v>
      </c>
      <c r="D759" s="8" t="s">
        <v>3564</v>
      </c>
      <c r="E759" s="8" t="s">
        <v>7094</v>
      </c>
      <c r="F759" s="8"/>
      <c r="G759" s="8"/>
      <c r="H759" s="8"/>
      <c r="I759" s="8"/>
      <c r="J759" s="8">
        <v>6047</v>
      </c>
      <c r="K759" s="8">
        <v>944</v>
      </c>
      <c r="L759" s="8">
        <v>1308</v>
      </c>
      <c r="M759" s="8">
        <v>202</v>
      </c>
      <c r="N759" s="8">
        <v>510</v>
      </c>
      <c r="O759" s="8">
        <v>88</v>
      </c>
      <c r="P759" s="8">
        <v>176</v>
      </c>
      <c r="Q759" s="8">
        <v>47</v>
      </c>
      <c r="R759" s="8">
        <v>235</v>
      </c>
      <c r="S759" s="8">
        <v>78</v>
      </c>
      <c r="T759" s="16"/>
      <c r="U759" s="8"/>
      <c r="V759" s="8"/>
      <c r="W759" s="8">
        <v>6047</v>
      </c>
      <c r="X759" s="8">
        <v>1308</v>
      </c>
      <c r="Y759" s="8">
        <v>510</v>
      </c>
      <c r="Z759" s="8">
        <v>176</v>
      </c>
      <c r="AA759" s="8">
        <v>78</v>
      </c>
      <c r="AB759" s="8">
        <v>8119</v>
      </c>
      <c r="AC759" s="24">
        <v>44320</v>
      </c>
      <c r="AD759" s="21">
        <v>2519.4499999999998</v>
      </c>
      <c r="AE759" s="22">
        <v>2.04</v>
      </c>
      <c r="AF759" s="8"/>
      <c r="AG759" s="8"/>
      <c r="AH759" s="8"/>
      <c r="AI759" s="8"/>
      <c r="AJ759" s="8"/>
      <c r="AK759" s="8">
        <v>944</v>
      </c>
      <c r="AL759" s="8">
        <v>202</v>
      </c>
      <c r="AM759" s="8">
        <v>88</v>
      </c>
      <c r="AN759" s="8">
        <v>47</v>
      </c>
      <c r="AO759" s="8">
        <v>78</v>
      </c>
      <c r="AP759" s="8">
        <v>1359</v>
      </c>
      <c r="AQ759" s="24">
        <v>44320</v>
      </c>
      <c r="AR759" s="23">
        <v>380.33</v>
      </c>
      <c r="AS759" s="22">
        <v>2.11</v>
      </c>
    </row>
    <row r="760" spans="1:45" x14ac:dyDescent="0.2">
      <c r="A760" s="8" t="s">
        <v>7095</v>
      </c>
      <c r="B760" s="12">
        <v>44259</v>
      </c>
      <c r="C760" s="8">
        <v>82</v>
      </c>
      <c r="D760" s="8" t="s">
        <v>763</v>
      </c>
      <c r="E760" s="8" t="s">
        <v>7096</v>
      </c>
      <c r="F760" s="8"/>
      <c r="G760" s="8"/>
      <c r="H760" s="8"/>
      <c r="I760" s="8"/>
      <c r="J760" s="8">
        <v>50</v>
      </c>
      <c r="K760" s="8">
        <v>6</v>
      </c>
      <c r="L760" s="8">
        <v>23</v>
      </c>
      <c r="M760" s="8">
        <v>3</v>
      </c>
      <c r="N760" s="8">
        <v>2</v>
      </c>
      <c r="O760" s="8">
        <v>0</v>
      </c>
      <c r="P760" s="8">
        <v>2</v>
      </c>
      <c r="Q760" s="8">
        <v>2</v>
      </c>
      <c r="R760" s="8">
        <v>5</v>
      </c>
      <c r="S760" s="8">
        <v>1</v>
      </c>
      <c r="T760" s="16"/>
      <c r="U760" s="8"/>
      <c r="V760" s="8"/>
      <c r="W760" s="8">
        <v>50</v>
      </c>
      <c r="X760" s="8">
        <v>23</v>
      </c>
      <c r="Y760" s="8">
        <v>2</v>
      </c>
      <c r="Z760" s="8">
        <v>2</v>
      </c>
      <c r="AA760" s="8">
        <v>1</v>
      </c>
      <c r="AB760" s="8">
        <v>78</v>
      </c>
      <c r="AC760" s="24">
        <v>44259</v>
      </c>
      <c r="AD760" s="21">
        <v>21.34</v>
      </c>
      <c r="AE760" s="22">
        <v>1.41</v>
      </c>
      <c r="AF760" s="8"/>
      <c r="AG760" s="8"/>
      <c r="AH760" s="8"/>
      <c r="AI760" s="8"/>
      <c r="AJ760" s="8"/>
      <c r="AK760" s="8">
        <v>6</v>
      </c>
      <c r="AL760" s="8">
        <v>3</v>
      </c>
      <c r="AM760" s="8">
        <v>0</v>
      </c>
      <c r="AN760" s="8">
        <v>2</v>
      </c>
      <c r="AO760" s="8">
        <v>1</v>
      </c>
      <c r="AP760" s="8">
        <v>12</v>
      </c>
      <c r="AQ760" s="24">
        <v>44259</v>
      </c>
      <c r="AR760" s="23">
        <v>2.2999999999999998</v>
      </c>
      <c r="AS760" s="22">
        <v>1.03</v>
      </c>
    </row>
    <row r="761" spans="1:45" x14ac:dyDescent="0.2">
      <c r="A761" s="8" t="s">
        <v>7097</v>
      </c>
      <c r="B761" s="12">
        <v>44320</v>
      </c>
      <c r="C761" s="8">
        <v>908</v>
      </c>
      <c r="D761" s="8" t="s">
        <v>6069</v>
      </c>
      <c r="E761" s="8" t="s">
        <v>7098</v>
      </c>
      <c r="F761" s="8"/>
      <c r="G761" s="8"/>
      <c r="H761" s="8"/>
      <c r="I761" s="8"/>
      <c r="J761" s="8">
        <v>663</v>
      </c>
      <c r="K761" s="8">
        <v>179</v>
      </c>
      <c r="L761" s="8">
        <v>147</v>
      </c>
      <c r="M761" s="8">
        <v>21</v>
      </c>
      <c r="N761" s="8">
        <v>56</v>
      </c>
      <c r="O761" s="8">
        <v>21</v>
      </c>
      <c r="P761" s="8">
        <v>24</v>
      </c>
      <c r="Q761" s="8">
        <v>10</v>
      </c>
      <c r="R761" s="8">
        <v>18</v>
      </c>
      <c r="S761" s="8">
        <v>9</v>
      </c>
      <c r="T761" s="16"/>
      <c r="U761" s="8"/>
      <c r="V761" s="8"/>
      <c r="W761" s="8">
        <v>663</v>
      </c>
      <c r="X761" s="8">
        <v>147</v>
      </c>
      <c r="Y761" s="8">
        <v>56</v>
      </c>
      <c r="Z761" s="8">
        <v>24</v>
      </c>
      <c r="AA761" s="8">
        <v>9</v>
      </c>
      <c r="AB761" s="8">
        <v>899</v>
      </c>
      <c r="AC761" s="24">
        <v>44320</v>
      </c>
      <c r="AD761" s="21">
        <v>275.38</v>
      </c>
      <c r="AE761" s="22">
        <v>2.04</v>
      </c>
      <c r="AF761" s="8"/>
      <c r="AG761" s="8"/>
      <c r="AH761" s="8"/>
      <c r="AI761" s="8"/>
      <c r="AJ761" s="8"/>
      <c r="AK761" s="8">
        <v>179</v>
      </c>
      <c r="AL761" s="8">
        <v>21</v>
      </c>
      <c r="AM761" s="8">
        <v>21</v>
      </c>
      <c r="AN761" s="8">
        <v>10</v>
      </c>
      <c r="AO761" s="8">
        <v>9</v>
      </c>
      <c r="AP761" s="8">
        <v>240</v>
      </c>
      <c r="AQ761" s="24">
        <v>44320</v>
      </c>
      <c r="AR761" s="23">
        <v>73.459999999999994</v>
      </c>
      <c r="AS761" s="22">
        <v>2.2000000000000002</v>
      </c>
    </row>
    <row r="762" spans="1:45" x14ac:dyDescent="0.2">
      <c r="A762" s="8" t="s">
        <v>7099</v>
      </c>
      <c r="B762" s="12">
        <v>44290</v>
      </c>
      <c r="C762" s="8">
        <v>21403</v>
      </c>
      <c r="D762" s="8" t="s">
        <v>4700</v>
      </c>
      <c r="E762" s="8" t="s">
        <v>7100</v>
      </c>
      <c r="F762" s="8"/>
      <c r="G762" s="8"/>
      <c r="H762" s="8"/>
      <c r="I762" s="8"/>
      <c r="J762" s="8">
        <v>1504</v>
      </c>
      <c r="K762" s="8">
        <v>3363</v>
      </c>
      <c r="L762" s="8">
        <v>349</v>
      </c>
      <c r="M762" s="8">
        <v>783</v>
      </c>
      <c r="N762" s="8">
        <v>1464</v>
      </c>
      <c r="O762" s="8">
        <v>320</v>
      </c>
      <c r="P762" s="8">
        <v>541</v>
      </c>
      <c r="Q762" s="8">
        <v>194</v>
      </c>
      <c r="R762" s="8">
        <v>867</v>
      </c>
      <c r="S762" s="8">
        <v>451</v>
      </c>
      <c r="T762" s="16"/>
      <c r="U762" s="8"/>
      <c r="V762" s="8"/>
      <c r="W762" s="8">
        <v>1504</v>
      </c>
      <c r="X762" s="8">
        <v>349</v>
      </c>
      <c r="Y762" s="8">
        <v>1464</v>
      </c>
      <c r="Z762" s="8">
        <v>541</v>
      </c>
      <c r="AA762" s="8">
        <v>451</v>
      </c>
      <c r="AB762" s="8">
        <v>4309</v>
      </c>
      <c r="AC762" s="24">
        <v>44290</v>
      </c>
      <c r="AD762" s="21">
        <v>572.21</v>
      </c>
      <c r="AE762" s="22">
        <v>0.55000000000000004</v>
      </c>
      <c r="AF762" s="8"/>
      <c r="AG762" s="8"/>
      <c r="AH762" s="8"/>
      <c r="AI762" s="8"/>
      <c r="AJ762" s="8"/>
      <c r="AK762" s="8">
        <v>3363</v>
      </c>
      <c r="AL762" s="8">
        <v>783</v>
      </c>
      <c r="AM762" s="8">
        <v>320</v>
      </c>
      <c r="AN762" s="8">
        <v>194</v>
      </c>
      <c r="AO762" s="8">
        <v>451</v>
      </c>
      <c r="AP762" s="8">
        <v>5111</v>
      </c>
      <c r="AQ762" s="24">
        <v>44290</v>
      </c>
      <c r="AR762" s="23">
        <v>1326.82</v>
      </c>
      <c r="AS762" s="22">
        <v>2.09</v>
      </c>
    </row>
    <row r="763" spans="1:45" x14ac:dyDescent="0.2">
      <c r="A763" s="8" t="s">
        <v>7101</v>
      </c>
      <c r="B763" s="12">
        <v>44381</v>
      </c>
      <c r="C763" s="8">
        <v>1831</v>
      </c>
      <c r="D763" s="8" t="s">
        <v>3584</v>
      </c>
      <c r="E763" s="8" t="s">
        <v>7102</v>
      </c>
      <c r="F763" s="8"/>
      <c r="G763" s="8"/>
      <c r="H763" s="8"/>
      <c r="I763" s="8"/>
      <c r="J763" s="8">
        <v>1534</v>
      </c>
      <c r="K763" s="8">
        <v>350</v>
      </c>
      <c r="L763" s="8">
        <v>193</v>
      </c>
      <c r="M763" s="8">
        <v>31</v>
      </c>
      <c r="N763" s="8">
        <v>73</v>
      </c>
      <c r="O763" s="8">
        <v>7</v>
      </c>
      <c r="P763" s="8">
        <v>10</v>
      </c>
      <c r="Q763" s="8">
        <v>1</v>
      </c>
      <c r="R763" s="8">
        <v>21</v>
      </c>
      <c r="S763" s="8">
        <v>2</v>
      </c>
      <c r="T763" s="16"/>
      <c r="U763" s="8"/>
      <c r="V763" s="8"/>
      <c r="W763" s="8">
        <v>1534</v>
      </c>
      <c r="X763" s="8">
        <v>193</v>
      </c>
      <c r="Y763" s="8">
        <v>73</v>
      </c>
      <c r="Z763" s="8">
        <v>10</v>
      </c>
      <c r="AA763" s="8">
        <v>2</v>
      </c>
      <c r="AB763" s="8">
        <v>1812</v>
      </c>
      <c r="AC763" s="24">
        <v>44381</v>
      </c>
      <c r="AD763" s="21">
        <v>659.39</v>
      </c>
      <c r="AE763" s="22">
        <v>2.16</v>
      </c>
      <c r="AF763" s="8"/>
      <c r="AG763" s="8"/>
      <c r="AH763" s="8"/>
      <c r="AI763" s="8"/>
      <c r="AJ763" s="8"/>
      <c r="AK763" s="8">
        <v>350</v>
      </c>
      <c r="AL763" s="8">
        <v>31</v>
      </c>
      <c r="AM763" s="8">
        <v>7</v>
      </c>
      <c r="AN763" s="8">
        <v>1</v>
      </c>
      <c r="AO763" s="8">
        <v>2</v>
      </c>
      <c r="AP763" s="8">
        <v>391</v>
      </c>
      <c r="AQ763" s="24">
        <v>44381</v>
      </c>
      <c r="AR763" s="23">
        <v>152.43</v>
      </c>
      <c r="AS763" s="22">
        <v>2.2000000000000002</v>
      </c>
    </row>
    <row r="764" spans="1:45" x14ac:dyDescent="0.2">
      <c r="A764" s="8" t="s">
        <v>7103</v>
      </c>
      <c r="B764" s="12">
        <v>44320</v>
      </c>
      <c r="C764" s="8">
        <v>857</v>
      </c>
      <c r="D764" s="8" t="s">
        <v>5217</v>
      </c>
      <c r="E764" s="8" t="s">
        <v>7104</v>
      </c>
      <c r="F764" s="8"/>
      <c r="G764" s="8"/>
      <c r="H764" s="8"/>
      <c r="I764" s="8"/>
      <c r="J764" s="8">
        <v>622</v>
      </c>
      <c r="K764" s="8">
        <v>132</v>
      </c>
      <c r="L764" s="8">
        <v>125</v>
      </c>
      <c r="M764" s="8">
        <v>19</v>
      </c>
      <c r="N764" s="8">
        <v>56</v>
      </c>
      <c r="O764" s="8">
        <v>4</v>
      </c>
      <c r="P764" s="8">
        <v>21</v>
      </c>
      <c r="Q764" s="8">
        <v>6</v>
      </c>
      <c r="R764" s="8">
        <v>33</v>
      </c>
      <c r="S764" s="8">
        <v>14</v>
      </c>
      <c r="T764" s="16"/>
      <c r="U764" s="8"/>
      <c r="V764" s="8"/>
      <c r="W764" s="8">
        <v>622</v>
      </c>
      <c r="X764" s="8">
        <v>125</v>
      </c>
      <c r="Y764" s="8">
        <v>56</v>
      </c>
      <c r="Z764" s="8">
        <v>21</v>
      </c>
      <c r="AA764" s="8">
        <v>14</v>
      </c>
      <c r="AB764" s="8">
        <v>838</v>
      </c>
      <c r="AC764" s="24">
        <v>44320</v>
      </c>
      <c r="AD764" s="21">
        <v>257.8</v>
      </c>
      <c r="AE764" s="22">
        <v>2.08</v>
      </c>
      <c r="AF764" s="8"/>
      <c r="AG764" s="8"/>
      <c r="AH764" s="8"/>
      <c r="AI764" s="8"/>
      <c r="AJ764" s="8"/>
      <c r="AK764" s="8">
        <v>132</v>
      </c>
      <c r="AL764" s="8">
        <v>19</v>
      </c>
      <c r="AM764" s="8">
        <v>4</v>
      </c>
      <c r="AN764" s="8">
        <v>6</v>
      </c>
      <c r="AO764" s="8">
        <v>14</v>
      </c>
      <c r="AP764" s="8">
        <v>175</v>
      </c>
      <c r="AQ764" s="24">
        <v>44320</v>
      </c>
      <c r="AR764" s="23">
        <v>54.56</v>
      </c>
      <c r="AS764" s="22">
        <v>2.17</v>
      </c>
    </row>
    <row r="765" spans="1:45" x14ac:dyDescent="0.2">
      <c r="A765" s="8" t="s">
        <v>7105</v>
      </c>
      <c r="B765" s="8" t="s">
        <v>56</v>
      </c>
      <c r="C765" s="8">
        <v>2</v>
      </c>
      <c r="D765" s="8" t="s">
        <v>105</v>
      </c>
      <c r="E765" s="8" t="s">
        <v>7106</v>
      </c>
      <c r="F765" s="8"/>
      <c r="G765" s="8"/>
      <c r="H765" s="8"/>
      <c r="I765" s="8"/>
      <c r="J765" s="8">
        <v>2</v>
      </c>
      <c r="K765" s="8">
        <v>0</v>
      </c>
      <c r="L765" s="8">
        <v>2</v>
      </c>
      <c r="M765" s="8">
        <v>0</v>
      </c>
      <c r="N765" s="8">
        <v>2</v>
      </c>
      <c r="O765" s="8">
        <v>0</v>
      </c>
      <c r="P765" s="8">
        <v>2</v>
      </c>
      <c r="Q765" s="8">
        <v>0</v>
      </c>
      <c r="R765" s="8">
        <v>2</v>
      </c>
      <c r="S765" s="8">
        <v>0</v>
      </c>
      <c r="T765" s="16"/>
      <c r="U765" s="8"/>
      <c r="V765" s="8"/>
      <c r="W765" s="8">
        <v>2</v>
      </c>
      <c r="X765" s="8">
        <v>2</v>
      </c>
      <c r="Y765" s="8">
        <v>2</v>
      </c>
      <c r="Z765" s="8">
        <v>2</v>
      </c>
      <c r="AA765" s="8">
        <v>0</v>
      </c>
      <c r="AB765" s="8">
        <v>8</v>
      </c>
      <c r="AC765" s="17" t="s">
        <v>56</v>
      </c>
      <c r="AD765" s="21">
        <v>0.89</v>
      </c>
      <c r="AE765" s="22">
        <v>-2.2400000000000002</v>
      </c>
      <c r="AF765" s="8"/>
      <c r="AG765" s="8"/>
      <c r="AH765" s="8"/>
      <c r="AI765" s="8"/>
      <c r="AJ765" s="8"/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17" t="s">
        <v>56</v>
      </c>
      <c r="AR765" s="23">
        <v>0</v>
      </c>
      <c r="AS765" s="22" t="e">
        <v>#DIV/0!</v>
      </c>
    </row>
    <row r="766" spans="1:45" x14ac:dyDescent="0.2">
      <c r="A766" s="8" t="s">
        <v>7107</v>
      </c>
      <c r="B766" s="12">
        <v>44351</v>
      </c>
      <c r="C766" s="8">
        <v>543</v>
      </c>
      <c r="D766" s="8" t="s">
        <v>6779</v>
      </c>
      <c r="E766" s="8" t="s">
        <v>7108</v>
      </c>
      <c r="F766" s="8"/>
      <c r="G766" s="8"/>
      <c r="H766" s="8"/>
      <c r="I766" s="8"/>
      <c r="J766" s="8">
        <v>408</v>
      </c>
      <c r="K766" s="8">
        <v>52</v>
      </c>
      <c r="L766" s="8">
        <v>81</v>
      </c>
      <c r="M766" s="8">
        <v>7</v>
      </c>
      <c r="N766" s="8">
        <v>34</v>
      </c>
      <c r="O766" s="8">
        <v>3</v>
      </c>
      <c r="P766" s="8">
        <v>8</v>
      </c>
      <c r="Q766" s="8">
        <v>2</v>
      </c>
      <c r="R766" s="8">
        <v>12</v>
      </c>
      <c r="S766" s="8">
        <v>5</v>
      </c>
      <c r="T766" s="16"/>
      <c r="U766" s="8"/>
      <c r="V766" s="8"/>
      <c r="W766" s="8">
        <v>408</v>
      </c>
      <c r="X766" s="8">
        <v>81</v>
      </c>
      <c r="Y766" s="8">
        <v>34</v>
      </c>
      <c r="Z766" s="8">
        <v>8</v>
      </c>
      <c r="AA766" s="8">
        <v>5</v>
      </c>
      <c r="AB766" s="8">
        <v>536</v>
      </c>
      <c r="AC766" s="24">
        <v>44351</v>
      </c>
      <c r="AD766" s="21">
        <v>170.89</v>
      </c>
      <c r="AE766" s="22">
        <v>2.0699999999999998</v>
      </c>
      <c r="AF766" s="8"/>
      <c r="AG766" s="8"/>
      <c r="AH766" s="8"/>
      <c r="AI766" s="8"/>
      <c r="AJ766" s="8"/>
      <c r="AK766" s="8">
        <v>52</v>
      </c>
      <c r="AL766" s="8">
        <v>7</v>
      </c>
      <c r="AM766" s="8">
        <v>3</v>
      </c>
      <c r="AN766" s="8">
        <v>2</v>
      </c>
      <c r="AO766" s="8">
        <v>5</v>
      </c>
      <c r="AP766" s="8">
        <v>69</v>
      </c>
      <c r="AQ766" s="24">
        <v>44351</v>
      </c>
      <c r="AR766" s="23">
        <v>21.44</v>
      </c>
      <c r="AS766" s="22">
        <v>2.19</v>
      </c>
    </row>
    <row r="767" spans="1:45" x14ac:dyDescent="0.2">
      <c r="A767" s="8" t="s">
        <v>7016</v>
      </c>
      <c r="B767" s="12">
        <v>44231</v>
      </c>
      <c r="C767" s="8">
        <v>37</v>
      </c>
      <c r="D767" s="8" t="s">
        <v>7109</v>
      </c>
      <c r="E767" s="8" t="s">
        <v>7110</v>
      </c>
      <c r="F767" s="8"/>
      <c r="G767" s="8"/>
      <c r="H767" s="8"/>
      <c r="I767" s="8"/>
      <c r="J767" s="8">
        <v>22</v>
      </c>
      <c r="K767" s="8">
        <v>3</v>
      </c>
      <c r="L767" s="8">
        <v>6</v>
      </c>
      <c r="M767" s="8">
        <v>1</v>
      </c>
      <c r="N767" s="8">
        <v>4</v>
      </c>
      <c r="O767" s="8">
        <v>0</v>
      </c>
      <c r="P767" s="8">
        <v>2</v>
      </c>
      <c r="Q767" s="8">
        <v>2</v>
      </c>
      <c r="R767" s="8">
        <v>3</v>
      </c>
      <c r="S767" s="8">
        <v>0</v>
      </c>
      <c r="T767" s="16"/>
      <c r="U767" s="8"/>
      <c r="V767" s="8"/>
      <c r="W767" s="8">
        <v>22</v>
      </c>
      <c r="X767" s="8">
        <v>6</v>
      </c>
      <c r="Y767" s="8">
        <v>4</v>
      </c>
      <c r="Z767" s="8">
        <v>2</v>
      </c>
      <c r="AA767" s="8">
        <v>0</v>
      </c>
      <c r="AB767" s="8">
        <v>34</v>
      </c>
      <c r="AC767" s="24">
        <v>44231</v>
      </c>
      <c r="AD767" s="21">
        <v>8.7899999999999991</v>
      </c>
      <c r="AE767" s="22">
        <v>1.88</v>
      </c>
      <c r="AF767" s="8"/>
      <c r="AG767" s="8"/>
      <c r="AH767" s="8"/>
      <c r="AI767" s="8"/>
      <c r="AJ767" s="8"/>
      <c r="AK767" s="8">
        <v>3</v>
      </c>
      <c r="AL767" s="8">
        <v>1</v>
      </c>
      <c r="AM767" s="8">
        <v>0</v>
      </c>
      <c r="AN767" s="8">
        <v>2</v>
      </c>
      <c r="AO767" s="8">
        <v>0</v>
      </c>
      <c r="AP767" s="8">
        <v>6</v>
      </c>
      <c r="AQ767" s="24">
        <v>44231</v>
      </c>
      <c r="AR767" s="23">
        <v>1.3</v>
      </c>
      <c r="AS767" s="22">
        <v>0.54</v>
      </c>
    </row>
    <row r="768" spans="1:45" x14ac:dyDescent="0.2">
      <c r="A768" s="8" t="s">
        <v>7111</v>
      </c>
      <c r="B768" s="12">
        <v>44290</v>
      </c>
      <c r="C768" s="8">
        <v>3373</v>
      </c>
      <c r="D768" s="8" t="s">
        <v>7112</v>
      </c>
      <c r="E768" s="8" t="s">
        <v>7113</v>
      </c>
      <c r="F768" s="8"/>
      <c r="G768" s="8"/>
      <c r="H768" s="8"/>
      <c r="I768" s="8"/>
      <c r="J768" s="8">
        <v>2193</v>
      </c>
      <c r="K768" s="8">
        <v>379</v>
      </c>
      <c r="L768" s="8">
        <v>639</v>
      </c>
      <c r="M768" s="8">
        <v>82</v>
      </c>
      <c r="N768" s="8">
        <v>275</v>
      </c>
      <c r="O768" s="8">
        <v>30</v>
      </c>
      <c r="P768" s="8">
        <v>98</v>
      </c>
      <c r="Q768" s="8">
        <v>15</v>
      </c>
      <c r="R768" s="8">
        <v>170</v>
      </c>
      <c r="S768" s="8">
        <v>32</v>
      </c>
      <c r="T768" s="16"/>
      <c r="U768" s="8"/>
      <c r="V768" s="8"/>
      <c r="W768" s="8">
        <v>2193</v>
      </c>
      <c r="X768" s="8">
        <v>639</v>
      </c>
      <c r="Y768" s="8">
        <v>275</v>
      </c>
      <c r="Z768" s="8">
        <v>98</v>
      </c>
      <c r="AA768" s="8">
        <v>32</v>
      </c>
      <c r="AB768" s="8">
        <v>3237</v>
      </c>
      <c r="AC768" s="24">
        <v>44290</v>
      </c>
      <c r="AD768" s="21">
        <v>895.57</v>
      </c>
      <c r="AE768" s="22">
        <v>1.88</v>
      </c>
      <c r="AF768" s="8"/>
      <c r="AG768" s="8"/>
      <c r="AH768" s="8"/>
      <c r="AI768" s="8"/>
      <c r="AJ768" s="8"/>
      <c r="AK768" s="8">
        <v>379</v>
      </c>
      <c r="AL768" s="8">
        <v>82</v>
      </c>
      <c r="AM768" s="8">
        <v>30</v>
      </c>
      <c r="AN768" s="8">
        <v>15</v>
      </c>
      <c r="AO768" s="8">
        <v>32</v>
      </c>
      <c r="AP768" s="8">
        <v>538</v>
      </c>
      <c r="AQ768" s="24">
        <v>44290</v>
      </c>
      <c r="AR768" s="23">
        <v>153.81</v>
      </c>
      <c r="AS768" s="22">
        <v>2.09</v>
      </c>
    </row>
    <row r="769" spans="1:45" x14ac:dyDescent="0.2">
      <c r="A769" s="8" t="s">
        <v>7114</v>
      </c>
      <c r="B769" s="12">
        <v>44320</v>
      </c>
      <c r="C769" s="8">
        <v>2696</v>
      </c>
      <c r="D769" s="8" t="s">
        <v>7115</v>
      </c>
      <c r="E769" s="8" t="s">
        <v>7116</v>
      </c>
      <c r="F769" s="8"/>
      <c r="G769" s="8"/>
      <c r="H769" s="8"/>
      <c r="I769" s="8"/>
      <c r="J769" s="8">
        <v>1908</v>
      </c>
      <c r="K769" s="8">
        <v>271</v>
      </c>
      <c r="L769" s="8">
        <v>452</v>
      </c>
      <c r="M769" s="8">
        <v>39</v>
      </c>
      <c r="N769" s="8">
        <v>176</v>
      </c>
      <c r="O769" s="8">
        <v>40</v>
      </c>
      <c r="P769" s="8">
        <v>74</v>
      </c>
      <c r="Q769" s="8">
        <v>23</v>
      </c>
      <c r="R769" s="8">
        <v>86</v>
      </c>
      <c r="S769" s="8">
        <v>34</v>
      </c>
      <c r="T769" s="16"/>
      <c r="U769" s="8"/>
      <c r="V769" s="8"/>
      <c r="W769" s="8">
        <v>1908</v>
      </c>
      <c r="X769" s="8">
        <v>452</v>
      </c>
      <c r="Y769" s="8">
        <v>176</v>
      </c>
      <c r="Z769" s="8">
        <v>74</v>
      </c>
      <c r="AA769" s="8">
        <v>34</v>
      </c>
      <c r="AB769" s="8">
        <v>2644</v>
      </c>
      <c r="AC769" s="24">
        <v>44320</v>
      </c>
      <c r="AD769" s="21">
        <v>788.07</v>
      </c>
      <c r="AE769" s="22">
        <v>2.0099999999999998</v>
      </c>
      <c r="AF769" s="8"/>
      <c r="AG769" s="8"/>
      <c r="AH769" s="8"/>
      <c r="AI769" s="8"/>
      <c r="AJ769" s="8"/>
      <c r="AK769" s="8">
        <v>271</v>
      </c>
      <c r="AL769" s="8">
        <v>39</v>
      </c>
      <c r="AM769" s="8">
        <v>40</v>
      </c>
      <c r="AN769" s="8">
        <v>23</v>
      </c>
      <c r="AO769" s="8">
        <v>34</v>
      </c>
      <c r="AP769" s="8">
        <v>407</v>
      </c>
      <c r="AQ769" s="24">
        <v>44320</v>
      </c>
      <c r="AR769" s="23">
        <v>106.2</v>
      </c>
      <c r="AS769" s="22">
        <v>2.21</v>
      </c>
    </row>
    <row r="770" spans="1:45" x14ac:dyDescent="0.2">
      <c r="A770" s="8" t="s">
        <v>7117</v>
      </c>
      <c r="B770" s="12">
        <v>44231</v>
      </c>
      <c r="C770" s="8">
        <v>2884</v>
      </c>
      <c r="D770" s="8" t="s">
        <v>7118</v>
      </c>
      <c r="E770" s="8" t="s">
        <v>7119</v>
      </c>
      <c r="F770" s="8"/>
      <c r="G770" s="8"/>
      <c r="H770" s="8"/>
      <c r="I770" s="8"/>
      <c r="J770" s="8">
        <v>1825</v>
      </c>
      <c r="K770" s="8">
        <v>431</v>
      </c>
      <c r="L770" s="8">
        <v>507</v>
      </c>
      <c r="M770" s="8">
        <v>102</v>
      </c>
      <c r="N770" s="8">
        <v>268</v>
      </c>
      <c r="O770" s="8">
        <v>46</v>
      </c>
      <c r="P770" s="8">
        <v>121</v>
      </c>
      <c r="Q770" s="8">
        <v>49</v>
      </c>
      <c r="R770" s="8">
        <v>163</v>
      </c>
      <c r="S770" s="8">
        <v>75</v>
      </c>
      <c r="T770" s="16"/>
      <c r="U770" s="8"/>
      <c r="V770" s="8"/>
      <c r="W770" s="8">
        <v>1825</v>
      </c>
      <c r="X770" s="8">
        <v>507</v>
      </c>
      <c r="Y770" s="8">
        <v>268</v>
      </c>
      <c r="Z770" s="8">
        <v>121</v>
      </c>
      <c r="AA770" s="8">
        <v>75</v>
      </c>
      <c r="AB770" s="8">
        <v>2796</v>
      </c>
      <c r="AC770" s="24">
        <v>44231</v>
      </c>
      <c r="AD770" s="21">
        <v>727.37</v>
      </c>
      <c r="AE770" s="22">
        <v>1.96</v>
      </c>
      <c r="AF770" s="8"/>
      <c r="AG770" s="8"/>
      <c r="AH770" s="8"/>
      <c r="AI770" s="8"/>
      <c r="AJ770" s="8"/>
      <c r="AK770" s="8">
        <v>431</v>
      </c>
      <c r="AL770" s="8">
        <v>102</v>
      </c>
      <c r="AM770" s="8">
        <v>46</v>
      </c>
      <c r="AN770" s="8">
        <v>49</v>
      </c>
      <c r="AO770" s="8">
        <v>75</v>
      </c>
      <c r="AP770" s="8">
        <v>703</v>
      </c>
      <c r="AQ770" s="24">
        <v>44231</v>
      </c>
      <c r="AR770" s="23">
        <v>163.91</v>
      </c>
      <c r="AS770" s="22">
        <v>2.13</v>
      </c>
    </row>
    <row r="771" spans="1:45" x14ac:dyDescent="0.2">
      <c r="A771" s="8" t="s">
        <v>7120</v>
      </c>
      <c r="B771" s="12">
        <v>44320</v>
      </c>
      <c r="C771" s="8">
        <v>1147</v>
      </c>
      <c r="D771" s="8" t="s">
        <v>6411</v>
      </c>
      <c r="E771" s="8" t="s">
        <v>7121</v>
      </c>
      <c r="F771" s="8"/>
      <c r="G771" s="8"/>
      <c r="H771" s="8"/>
      <c r="I771" s="8"/>
      <c r="J771" s="8">
        <v>791</v>
      </c>
      <c r="K771" s="8">
        <v>183</v>
      </c>
      <c r="L771" s="8">
        <v>215</v>
      </c>
      <c r="M771" s="8">
        <v>28</v>
      </c>
      <c r="N771" s="8">
        <v>85</v>
      </c>
      <c r="O771" s="8">
        <v>20</v>
      </c>
      <c r="P771" s="8">
        <v>26</v>
      </c>
      <c r="Q771" s="8">
        <v>10</v>
      </c>
      <c r="R771" s="8">
        <v>30</v>
      </c>
      <c r="S771" s="8">
        <v>10</v>
      </c>
      <c r="T771" s="16"/>
      <c r="U771" s="8"/>
      <c r="V771" s="8"/>
      <c r="W771" s="8">
        <v>791</v>
      </c>
      <c r="X771" s="8">
        <v>215</v>
      </c>
      <c r="Y771" s="8">
        <v>85</v>
      </c>
      <c r="Z771" s="8">
        <v>26</v>
      </c>
      <c r="AA771" s="8">
        <v>10</v>
      </c>
      <c r="AB771" s="8">
        <v>1127</v>
      </c>
      <c r="AC771" s="24">
        <v>44320</v>
      </c>
      <c r="AD771" s="21">
        <v>326.3</v>
      </c>
      <c r="AE771" s="22">
        <v>1.92</v>
      </c>
      <c r="AF771" s="8"/>
      <c r="AG771" s="8"/>
      <c r="AH771" s="8"/>
      <c r="AI771" s="8"/>
      <c r="AJ771" s="8"/>
      <c r="AK771" s="8">
        <v>183</v>
      </c>
      <c r="AL771" s="8">
        <v>28</v>
      </c>
      <c r="AM771" s="8">
        <v>20</v>
      </c>
      <c r="AN771" s="8">
        <v>10</v>
      </c>
      <c r="AO771" s="8">
        <v>10</v>
      </c>
      <c r="AP771" s="8">
        <v>251</v>
      </c>
      <c r="AQ771" s="24">
        <v>44320</v>
      </c>
      <c r="AR771" s="23">
        <v>74.62</v>
      </c>
      <c r="AS771" s="22">
        <v>2.1800000000000002</v>
      </c>
    </row>
    <row r="772" spans="1:45" x14ac:dyDescent="0.2">
      <c r="A772" s="8" t="s">
        <v>7122</v>
      </c>
      <c r="B772" s="12">
        <v>44320</v>
      </c>
      <c r="C772" s="8">
        <v>5437</v>
      </c>
      <c r="D772" s="8" t="s">
        <v>5652</v>
      </c>
      <c r="E772" s="8" t="s">
        <v>7123</v>
      </c>
      <c r="F772" s="8"/>
      <c r="G772" s="8"/>
      <c r="H772" s="8"/>
      <c r="I772" s="8"/>
      <c r="J772" s="8">
        <v>3936</v>
      </c>
      <c r="K772" s="8">
        <v>409</v>
      </c>
      <c r="L772" s="8">
        <v>870</v>
      </c>
      <c r="M772" s="8">
        <v>82</v>
      </c>
      <c r="N772" s="8">
        <v>332</v>
      </c>
      <c r="O772" s="8">
        <v>30</v>
      </c>
      <c r="P772" s="8">
        <v>123</v>
      </c>
      <c r="Q772" s="8">
        <v>19</v>
      </c>
      <c r="R772" s="8">
        <v>176</v>
      </c>
      <c r="S772" s="8">
        <v>35</v>
      </c>
      <c r="T772" s="16"/>
      <c r="U772" s="8"/>
      <c r="V772" s="8"/>
      <c r="W772" s="8">
        <v>3936</v>
      </c>
      <c r="X772" s="8">
        <v>870</v>
      </c>
      <c r="Y772" s="8">
        <v>332</v>
      </c>
      <c r="Z772" s="8">
        <v>123</v>
      </c>
      <c r="AA772" s="8">
        <v>35</v>
      </c>
      <c r="AB772" s="8">
        <v>5296</v>
      </c>
      <c r="AC772" s="24">
        <v>44320</v>
      </c>
      <c r="AD772" s="21">
        <v>1640.58</v>
      </c>
      <c r="AE772" s="22">
        <v>2.0299999999999998</v>
      </c>
      <c r="AF772" s="8"/>
      <c r="AG772" s="8"/>
      <c r="AH772" s="8"/>
      <c r="AI772" s="8"/>
      <c r="AJ772" s="8"/>
      <c r="AK772" s="8">
        <v>409</v>
      </c>
      <c r="AL772" s="8">
        <v>82</v>
      </c>
      <c r="AM772" s="8">
        <v>30</v>
      </c>
      <c r="AN772" s="8">
        <v>19</v>
      </c>
      <c r="AO772" s="8">
        <v>35</v>
      </c>
      <c r="AP772" s="8">
        <v>575</v>
      </c>
      <c r="AQ772" s="24">
        <v>44320</v>
      </c>
      <c r="AR772" s="23">
        <v>166.11</v>
      </c>
      <c r="AS772" s="22">
        <v>2.12</v>
      </c>
    </row>
    <row r="773" spans="1:45" x14ac:dyDescent="0.2">
      <c r="A773" s="8" t="s">
        <v>7124</v>
      </c>
      <c r="B773" s="12">
        <v>44290</v>
      </c>
      <c r="C773" s="8">
        <v>263</v>
      </c>
      <c r="D773" s="8" t="s">
        <v>6069</v>
      </c>
      <c r="E773" s="8" t="s">
        <v>7125</v>
      </c>
      <c r="F773" s="8"/>
      <c r="G773" s="8"/>
      <c r="H773" s="8"/>
      <c r="I773" s="8"/>
      <c r="J773" s="8">
        <v>178</v>
      </c>
      <c r="K773" s="8">
        <v>27</v>
      </c>
      <c r="L773" s="8">
        <v>48</v>
      </c>
      <c r="M773" s="8">
        <v>6</v>
      </c>
      <c r="N773" s="8">
        <v>19</v>
      </c>
      <c r="O773" s="8">
        <v>4</v>
      </c>
      <c r="P773" s="8">
        <v>9</v>
      </c>
      <c r="Q773" s="8">
        <v>4</v>
      </c>
      <c r="R773" s="8">
        <v>10</v>
      </c>
      <c r="S773" s="8">
        <v>3</v>
      </c>
      <c r="T773" s="16"/>
      <c r="U773" s="8"/>
      <c r="V773" s="8"/>
      <c r="W773" s="8">
        <v>178</v>
      </c>
      <c r="X773" s="8">
        <v>48</v>
      </c>
      <c r="Y773" s="8">
        <v>19</v>
      </c>
      <c r="Z773" s="8">
        <v>9</v>
      </c>
      <c r="AA773" s="8">
        <v>3</v>
      </c>
      <c r="AB773" s="8">
        <v>257</v>
      </c>
      <c r="AC773" s="24">
        <v>44290</v>
      </c>
      <c r="AD773" s="21">
        <v>72.849999999999994</v>
      </c>
      <c r="AE773" s="22">
        <v>1.95</v>
      </c>
      <c r="AF773" s="8"/>
      <c r="AG773" s="8"/>
      <c r="AH773" s="8"/>
      <c r="AI773" s="8"/>
      <c r="AJ773" s="8"/>
      <c r="AK773" s="8">
        <v>27</v>
      </c>
      <c r="AL773" s="8">
        <v>6</v>
      </c>
      <c r="AM773" s="8">
        <v>4</v>
      </c>
      <c r="AN773" s="8">
        <v>4</v>
      </c>
      <c r="AO773" s="8">
        <v>3</v>
      </c>
      <c r="AP773" s="8">
        <v>44</v>
      </c>
      <c r="AQ773" s="24">
        <v>44290</v>
      </c>
      <c r="AR773" s="23">
        <v>10.23</v>
      </c>
      <c r="AS773" s="22">
        <v>2.17</v>
      </c>
    </row>
    <row r="774" spans="1:45" x14ac:dyDescent="0.2">
      <c r="A774" s="8" t="s">
        <v>7126</v>
      </c>
      <c r="B774" s="12">
        <v>44290</v>
      </c>
      <c r="C774" s="8">
        <v>2495</v>
      </c>
      <c r="D774" s="8" t="s">
        <v>5462</v>
      </c>
      <c r="E774" s="8" t="s">
        <v>7127</v>
      </c>
      <c r="F774" s="8"/>
      <c r="G774" s="8"/>
      <c r="H774" s="8"/>
      <c r="I774" s="8"/>
      <c r="J774" s="8">
        <v>1873</v>
      </c>
      <c r="K774" s="8">
        <v>172</v>
      </c>
      <c r="L774" s="8">
        <v>346</v>
      </c>
      <c r="M774" s="8">
        <v>32</v>
      </c>
      <c r="N774" s="8">
        <v>127</v>
      </c>
      <c r="O774" s="8">
        <v>26</v>
      </c>
      <c r="P774" s="8">
        <v>62</v>
      </c>
      <c r="Q774" s="8">
        <v>18</v>
      </c>
      <c r="R774" s="8">
        <v>89</v>
      </c>
      <c r="S774" s="8">
        <v>31</v>
      </c>
      <c r="T774" s="16"/>
      <c r="U774" s="8"/>
      <c r="V774" s="8"/>
      <c r="W774" s="8">
        <v>1873</v>
      </c>
      <c r="X774" s="8">
        <v>346</v>
      </c>
      <c r="Y774" s="8">
        <v>127</v>
      </c>
      <c r="Z774" s="8">
        <v>62</v>
      </c>
      <c r="AA774" s="8">
        <v>31</v>
      </c>
      <c r="AB774" s="8">
        <v>2439</v>
      </c>
      <c r="AC774" s="24">
        <v>44290</v>
      </c>
      <c r="AD774" s="21">
        <v>784.07</v>
      </c>
      <c r="AE774" s="22">
        <v>2.11</v>
      </c>
      <c r="AF774" s="8"/>
      <c r="AG774" s="8"/>
      <c r="AH774" s="8"/>
      <c r="AI774" s="8"/>
      <c r="AJ774" s="8"/>
      <c r="AK774" s="8">
        <v>172</v>
      </c>
      <c r="AL774" s="8">
        <v>32</v>
      </c>
      <c r="AM774" s="8">
        <v>26</v>
      </c>
      <c r="AN774" s="8">
        <v>18</v>
      </c>
      <c r="AO774" s="8">
        <v>31</v>
      </c>
      <c r="AP774" s="8">
        <v>279</v>
      </c>
      <c r="AQ774" s="24">
        <v>44290</v>
      </c>
      <c r="AR774" s="23">
        <v>65.19</v>
      </c>
      <c r="AS774" s="22">
        <v>2.2000000000000002</v>
      </c>
    </row>
    <row r="775" spans="1:45" x14ac:dyDescent="0.2">
      <c r="A775" s="8" t="s">
        <v>7128</v>
      </c>
      <c r="B775" s="12">
        <v>44259</v>
      </c>
      <c r="C775" s="8">
        <v>14276</v>
      </c>
      <c r="D775" s="8" t="s">
        <v>7129</v>
      </c>
      <c r="E775" s="8" t="s">
        <v>7130</v>
      </c>
      <c r="F775" s="8"/>
      <c r="G775" s="8"/>
      <c r="H775" s="8"/>
      <c r="I775" s="8"/>
      <c r="J775" s="8">
        <v>10342</v>
      </c>
      <c r="K775" s="8">
        <v>1898</v>
      </c>
      <c r="L775" s="8">
        <v>189</v>
      </c>
      <c r="M775" s="8">
        <v>335</v>
      </c>
      <c r="N775" s="8">
        <v>956</v>
      </c>
      <c r="O775" s="8">
        <v>284</v>
      </c>
      <c r="P775" s="8">
        <v>477</v>
      </c>
      <c r="Q775" s="8">
        <v>247</v>
      </c>
      <c r="R775" s="8">
        <v>617</v>
      </c>
      <c r="S775" s="8">
        <v>358</v>
      </c>
      <c r="T775" s="16"/>
      <c r="U775" s="8"/>
      <c r="V775" s="8"/>
      <c r="W775" s="8">
        <v>10342</v>
      </c>
      <c r="X775" s="8">
        <v>189</v>
      </c>
      <c r="Y775" s="8">
        <v>956</v>
      </c>
      <c r="Z775" s="8">
        <v>477</v>
      </c>
      <c r="AA775" s="8">
        <v>358</v>
      </c>
      <c r="AB775" s="8">
        <v>12322</v>
      </c>
      <c r="AC775" s="24">
        <v>44259</v>
      </c>
      <c r="AD775" s="21">
        <v>4412.93</v>
      </c>
      <c r="AE775" s="22">
        <v>2.21</v>
      </c>
      <c r="AF775" s="8"/>
      <c r="AG775" s="8"/>
      <c r="AH775" s="8"/>
      <c r="AI775" s="8"/>
      <c r="AJ775" s="8"/>
      <c r="AK775" s="8">
        <v>1898</v>
      </c>
      <c r="AL775" s="8">
        <v>335</v>
      </c>
      <c r="AM775" s="8">
        <v>284</v>
      </c>
      <c r="AN775" s="8">
        <v>247</v>
      </c>
      <c r="AO775" s="8">
        <v>358</v>
      </c>
      <c r="AP775" s="8">
        <v>3122</v>
      </c>
      <c r="AQ775" s="24">
        <v>44259</v>
      </c>
      <c r="AR775" s="23">
        <v>713.28</v>
      </c>
      <c r="AS775" s="22">
        <v>2.2200000000000002</v>
      </c>
    </row>
    <row r="776" spans="1:45" x14ac:dyDescent="0.2">
      <c r="A776" s="8" t="s">
        <v>7131</v>
      </c>
      <c r="B776" s="12">
        <v>44320</v>
      </c>
      <c r="C776" s="8">
        <v>706</v>
      </c>
      <c r="D776" s="8" t="s">
        <v>7132</v>
      </c>
      <c r="E776" s="8" t="s">
        <v>7133</v>
      </c>
      <c r="F776" s="8"/>
      <c r="G776" s="8"/>
      <c r="H776" s="8"/>
      <c r="I776" s="8"/>
      <c r="J776" s="8">
        <v>464</v>
      </c>
      <c r="K776" s="8">
        <v>129</v>
      </c>
      <c r="L776" s="8">
        <v>159</v>
      </c>
      <c r="M776" s="8">
        <v>32</v>
      </c>
      <c r="N776" s="8">
        <v>45</v>
      </c>
      <c r="O776" s="8">
        <v>6</v>
      </c>
      <c r="P776" s="8">
        <v>17</v>
      </c>
      <c r="Q776" s="8">
        <v>5</v>
      </c>
      <c r="R776" s="8">
        <v>21</v>
      </c>
      <c r="S776" s="8">
        <v>5</v>
      </c>
      <c r="T776" s="16"/>
      <c r="U776" s="8"/>
      <c r="V776" s="8"/>
      <c r="W776" s="8">
        <v>464</v>
      </c>
      <c r="X776" s="8">
        <v>159</v>
      </c>
      <c r="Y776" s="8">
        <v>45</v>
      </c>
      <c r="Z776" s="8">
        <v>17</v>
      </c>
      <c r="AA776" s="8">
        <v>5</v>
      </c>
      <c r="AB776" s="8">
        <v>690</v>
      </c>
      <c r="AC776" s="24">
        <v>44320</v>
      </c>
      <c r="AD776" s="21">
        <v>192.16</v>
      </c>
      <c r="AE776" s="22">
        <v>1.75</v>
      </c>
      <c r="AF776" s="8"/>
      <c r="AG776" s="8"/>
      <c r="AH776" s="8"/>
      <c r="AI776" s="8"/>
      <c r="AJ776" s="8"/>
      <c r="AK776" s="8">
        <v>129</v>
      </c>
      <c r="AL776" s="8">
        <v>32</v>
      </c>
      <c r="AM776" s="8">
        <v>6</v>
      </c>
      <c r="AN776" s="8">
        <v>5</v>
      </c>
      <c r="AO776" s="8">
        <v>5</v>
      </c>
      <c r="AP776" s="8">
        <v>177</v>
      </c>
      <c r="AQ776" s="24">
        <v>44320</v>
      </c>
      <c r="AR776" s="23">
        <v>53.58</v>
      </c>
      <c r="AS776" s="22">
        <v>2</v>
      </c>
    </row>
    <row r="777" spans="1:45" x14ac:dyDescent="0.2">
      <c r="A777" s="8" t="s">
        <v>7134</v>
      </c>
      <c r="B777" s="12">
        <v>44380</v>
      </c>
      <c r="C777" s="8">
        <v>6</v>
      </c>
      <c r="D777" s="8" t="s">
        <v>7135</v>
      </c>
      <c r="E777" s="8" t="s">
        <v>7136</v>
      </c>
      <c r="F777" s="8"/>
      <c r="G777" s="8"/>
      <c r="H777" s="8"/>
      <c r="I777" s="8"/>
      <c r="J777" s="8">
        <v>3</v>
      </c>
      <c r="K777" s="8">
        <v>1</v>
      </c>
      <c r="L777" s="8">
        <v>1</v>
      </c>
      <c r="M777" s="8">
        <v>0</v>
      </c>
      <c r="N777" s="8">
        <v>1</v>
      </c>
      <c r="O777" s="8">
        <v>1</v>
      </c>
      <c r="P777" s="8">
        <v>1</v>
      </c>
      <c r="Q777" s="8">
        <v>1</v>
      </c>
      <c r="R777" s="8">
        <v>1</v>
      </c>
      <c r="S777" s="8">
        <v>1</v>
      </c>
      <c r="T777" s="16"/>
      <c r="U777" s="8"/>
      <c r="V777" s="8"/>
      <c r="W777" s="8">
        <v>3</v>
      </c>
      <c r="X777" s="8">
        <v>1</v>
      </c>
      <c r="Y777" s="8">
        <v>1</v>
      </c>
      <c r="Z777" s="8">
        <v>1</v>
      </c>
      <c r="AA777" s="8">
        <v>1</v>
      </c>
      <c r="AB777" s="8">
        <v>7</v>
      </c>
      <c r="AC777" s="24">
        <v>44380</v>
      </c>
      <c r="AD777" s="21">
        <v>0.89</v>
      </c>
      <c r="AE777" s="22">
        <v>2.2400000000000002</v>
      </c>
      <c r="AF777" s="8"/>
      <c r="AG777" s="8"/>
      <c r="AH777" s="8"/>
      <c r="AI777" s="8"/>
      <c r="AJ777" s="8"/>
      <c r="AK777" s="8">
        <v>1</v>
      </c>
      <c r="AL777" s="8">
        <v>0</v>
      </c>
      <c r="AM777" s="8">
        <v>1</v>
      </c>
      <c r="AN777" s="8">
        <v>1</v>
      </c>
      <c r="AO777" s="8">
        <v>1</v>
      </c>
      <c r="AP777" s="8">
        <v>4</v>
      </c>
      <c r="AQ777" s="24">
        <v>44380</v>
      </c>
      <c r="AR777" s="23">
        <v>0.45</v>
      </c>
      <c r="AS777" s="22">
        <v>-2.2400000000000002</v>
      </c>
    </row>
    <row r="778" spans="1:45" x14ac:dyDescent="0.2">
      <c r="A778" s="8" t="s">
        <v>7137</v>
      </c>
      <c r="B778" s="12">
        <v>44320</v>
      </c>
      <c r="C778" s="8">
        <v>370</v>
      </c>
      <c r="D778" s="8" t="s">
        <v>7138</v>
      </c>
      <c r="E778" s="8" t="s">
        <v>7139</v>
      </c>
      <c r="F778" s="8"/>
      <c r="G778" s="8"/>
      <c r="H778" s="8"/>
      <c r="I778" s="8"/>
      <c r="J778" s="8">
        <v>280</v>
      </c>
      <c r="K778" s="8">
        <v>40</v>
      </c>
      <c r="L778" s="8">
        <v>53</v>
      </c>
      <c r="M778" s="8">
        <v>1</v>
      </c>
      <c r="N778" s="8">
        <v>24</v>
      </c>
      <c r="O778" s="8">
        <v>4</v>
      </c>
      <c r="P778" s="8">
        <v>9</v>
      </c>
      <c r="Q778" s="8">
        <v>3</v>
      </c>
      <c r="R778" s="8">
        <v>13</v>
      </c>
      <c r="S778" s="8">
        <v>3</v>
      </c>
      <c r="T778" s="16"/>
      <c r="U778" s="8"/>
      <c r="V778" s="8"/>
      <c r="W778" s="8">
        <v>280</v>
      </c>
      <c r="X778" s="8">
        <v>53</v>
      </c>
      <c r="Y778" s="8">
        <v>24</v>
      </c>
      <c r="Z778" s="8">
        <v>9</v>
      </c>
      <c r="AA778" s="8">
        <v>3</v>
      </c>
      <c r="AB778" s="8">
        <v>369</v>
      </c>
      <c r="AC778" s="24">
        <v>44320</v>
      </c>
      <c r="AD778" s="21">
        <v>116.88</v>
      </c>
      <c r="AE778" s="22">
        <v>2.09</v>
      </c>
      <c r="AF778" s="8"/>
      <c r="AG778" s="8"/>
      <c r="AH778" s="8"/>
      <c r="AI778" s="8"/>
      <c r="AJ778" s="8"/>
      <c r="AK778" s="8">
        <v>40</v>
      </c>
      <c r="AL778" s="8">
        <v>1</v>
      </c>
      <c r="AM778" s="8">
        <v>4</v>
      </c>
      <c r="AN778" s="8">
        <v>3</v>
      </c>
      <c r="AO778" s="8">
        <v>3</v>
      </c>
      <c r="AP778" s="8">
        <v>51</v>
      </c>
      <c r="AQ778" s="24">
        <v>44320</v>
      </c>
      <c r="AR778" s="23">
        <v>16.690000000000001</v>
      </c>
      <c r="AS778" s="22">
        <v>2.21</v>
      </c>
    </row>
    <row r="779" spans="1:45" x14ac:dyDescent="0.2">
      <c r="A779" s="8" t="s">
        <v>7140</v>
      </c>
      <c r="B779" s="12">
        <v>44200</v>
      </c>
      <c r="C779" s="8">
        <v>16353</v>
      </c>
      <c r="D779" s="8" t="s">
        <v>7141</v>
      </c>
      <c r="E779" s="8" t="s">
        <v>7142</v>
      </c>
      <c r="F779" s="8"/>
      <c r="G779" s="8"/>
      <c r="H779" s="8"/>
      <c r="I779" s="8"/>
      <c r="J779" s="8">
        <v>10284</v>
      </c>
      <c r="K779" s="8">
        <v>2091</v>
      </c>
      <c r="L779" s="8">
        <v>2938</v>
      </c>
      <c r="M779" s="8">
        <v>567</v>
      </c>
      <c r="N779" s="8">
        <v>1574</v>
      </c>
      <c r="O779" s="8">
        <v>331</v>
      </c>
      <c r="P779" s="8">
        <v>663</v>
      </c>
      <c r="Q779" s="8">
        <v>250</v>
      </c>
      <c r="R779" s="8">
        <v>893</v>
      </c>
      <c r="S779" s="8">
        <v>435</v>
      </c>
      <c r="T779" s="16"/>
      <c r="U779" s="8"/>
      <c r="V779" s="8"/>
      <c r="W779" s="8">
        <v>10284</v>
      </c>
      <c r="X779" s="8">
        <v>2938</v>
      </c>
      <c r="Y779" s="8">
        <v>1574</v>
      </c>
      <c r="Z779" s="8">
        <v>663</v>
      </c>
      <c r="AA779" s="8">
        <v>435</v>
      </c>
      <c r="AB779" s="8">
        <v>15894</v>
      </c>
      <c r="AC779" s="24">
        <v>44200</v>
      </c>
      <c r="AD779" s="21">
        <v>4091.91</v>
      </c>
      <c r="AE779" s="22">
        <v>1.93</v>
      </c>
      <c r="AF779" s="8"/>
      <c r="AG779" s="8"/>
      <c r="AH779" s="8"/>
      <c r="AI779" s="8"/>
      <c r="AJ779" s="8"/>
      <c r="AK779" s="8">
        <v>2091</v>
      </c>
      <c r="AL779" s="8">
        <v>567</v>
      </c>
      <c r="AM779" s="8">
        <v>331</v>
      </c>
      <c r="AN779" s="8">
        <v>250</v>
      </c>
      <c r="AO779" s="8">
        <v>435</v>
      </c>
      <c r="AP779" s="8">
        <v>3674</v>
      </c>
      <c r="AQ779" s="24">
        <v>44200</v>
      </c>
      <c r="AR779" s="23">
        <v>767.37</v>
      </c>
      <c r="AS779" s="22">
        <v>2.11</v>
      </c>
    </row>
    <row r="780" spans="1:45" x14ac:dyDescent="0.2">
      <c r="A780" s="8" t="s">
        <v>7143</v>
      </c>
      <c r="B780" s="8" t="s">
        <v>56</v>
      </c>
      <c r="C780" s="8">
        <v>4</v>
      </c>
      <c r="D780" s="8" t="s">
        <v>7144</v>
      </c>
      <c r="E780" s="8" t="s">
        <v>7145</v>
      </c>
      <c r="F780" s="8"/>
      <c r="G780" s="8"/>
      <c r="H780" s="8"/>
      <c r="I780" s="8"/>
      <c r="J780" s="8">
        <v>4</v>
      </c>
      <c r="K780" s="8">
        <v>0</v>
      </c>
      <c r="L780" s="8">
        <v>4</v>
      </c>
      <c r="M780" s="8">
        <v>0</v>
      </c>
      <c r="N780" s="8">
        <v>4</v>
      </c>
      <c r="O780" s="8">
        <v>0</v>
      </c>
      <c r="P780" s="8">
        <v>4</v>
      </c>
      <c r="Q780" s="8">
        <v>0</v>
      </c>
      <c r="R780" s="8">
        <v>4</v>
      </c>
      <c r="S780" s="8">
        <v>0</v>
      </c>
      <c r="T780" s="16"/>
      <c r="U780" s="8"/>
      <c r="V780" s="8"/>
      <c r="W780" s="8">
        <v>4</v>
      </c>
      <c r="X780" s="8">
        <v>4</v>
      </c>
      <c r="Y780" s="8">
        <v>4</v>
      </c>
      <c r="Z780" s="8">
        <v>4</v>
      </c>
      <c r="AA780" s="8">
        <v>0</v>
      </c>
      <c r="AB780" s="8">
        <v>16</v>
      </c>
      <c r="AC780" s="17" t="s">
        <v>56</v>
      </c>
      <c r="AD780" s="21">
        <v>1.79</v>
      </c>
      <c r="AE780" s="22">
        <v>-2.2400000000000002</v>
      </c>
      <c r="AF780" s="8"/>
      <c r="AG780" s="8"/>
      <c r="AH780" s="8"/>
      <c r="AI780" s="8"/>
      <c r="AJ780" s="8"/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17" t="s">
        <v>56</v>
      </c>
      <c r="AR780" s="23">
        <v>0</v>
      </c>
      <c r="AS780" s="22" t="e">
        <v>#DIV/0!</v>
      </c>
    </row>
    <row r="781" spans="1:45" x14ac:dyDescent="0.2">
      <c r="A781" s="8" t="s">
        <v>7146</v>
      </c>
      <c r="B781" s="12">
        <v>44290</v>
      </c>
      <c r="C781" s="8">
        <v>1176</v>
      </c>
      <c r="D781" s="8" t="s">
        <v>7147</v>
      </c>
      <c r="E781" s="8" t="s">
        <v>7148</v>
      </c>
      <c r="F781" s="8"/>
      <c r="G781" s="8"/>
      <c r="H781" s="8"/>
      <c r="I781" s="8"/>
      <c r="J781" s="8">
        <v>787</v>
      </c>
      <c r="K781" s="8">
        <v>157</v>
      </c>
      <c r="L781" s="8">
        <v>208</v>
      </c>
      <c r="M781" s="8">
        <v>36</v>
      </c>
      <c r="N781" s="8">
        <v>90</v>
      </c>
      <c r="O781" s="8">
        <v>19</v>
      </c>
      <c r="P781" s="8">
        <v>30</v>
      </c>
      <c r="Q781" s="8">
        <v>14</v>
      </c>
      <c r="R781" s="8">
        <v>61</v>
      </c>
      <c r="S781" s="8">
        <v>36</v>
      </c>
      <c r="T781" s="16"/>
      <c r="U781" s="8"/>
      <c r="V781" s="8"/>
      <c r="W781" s="8">
        <v>787</v>
      </c>
      <c r="X781" s="8">
        <v>208</v>
      </c>
      <c r="Y781" s="8">
        <v>90</v>
      </c>
      <c r="Z781" s="8">
        <v>30</v>
      </c>
      <c r="AA781" s="8">
        <v>36</v>
      </c>
      <c r="AB781" s="8">
        <v>1151</v>
      </c>
      <c r="AC781" s="24">
        <v>44290</v>
      </c>
      <c r="AD781" s="21">
        <v>319.36</v>
      </c>
      <c r="AE781" s="22">
        <v>1.98</v>
      </c>
      <c r="AF781" s="8"/>
      <c r="AG781" s="8"/>
      <c r="AH781" s="8"/>
      <c r="AI781" s="8"/>
      <c r="AJ781" s="8"/>
      <c r="AK781" s="8">
        <v>157</v>
      </c>
      <c r="AL781" s="8">
        <v>36</v>
      </c>
      <c r="AM781" s="8">
        <v>19</v>
      </c>
      <c r="AN781" s="8">
        <v>14</v>
      </c>
      <c r="AO781" s="8">
        <v>36</v>
      </c>
      <c r="AP781" s="8">
        <v>262</v>
      </c>
      <c r="AQ781" s="24">
        <v>44290</v>
      </c>
      <c r="AR781" s="23">
        <v>59.31</v>
      </c>
      <c r="AS781" s="22">
        <v>2.08</v>
      </c>
    </row>
    <row r="782" spans="1:45" x14ac:dyDescent="0.2">
      <c r="A782" s="8" t="s">
        <v>7149</v>
      </c>
      <c r="B782" s="12">
        <v>44200</v>
      </c>
      <c r="C782" s="8">
        <v>3082</v>
      </c>
      <c r="D782" s="8" t="s">
        <v>7150</v>
      </c>
      <c r="E782" s="8" t="s">
        <v>7151</v>
      </c>
      <c r="F782" s="8"/>
      <c r="G782" s="8"/>
      <c r="H782" s="8"/>
      <c r="I782" s="8"/>
      <c r="J782" s="8">
        <v>1707</v>
      </c>
      <c r="K782" s="8">
        <v>348</v>
      </c>
      <c r="L782" s="8">
        <v>576</v>
      </c>
      <c r="M782" s="8">
        <v>98</v>
      </c>
      <c r="N782" s="8">
        <v>385</v>
      </c>
      <c r="O782" s="8">
        <v>69</v>
      </c>
      <c r="P782" s="8">
        <v>172</v>
      </c>
      <c r="Q782" s="8">
        <v>48</v>
      </c>
      <c r="R782" s="8">
        <v>242</v>
      </c>
      <c r="S782" s="8">
        <v>86</v>
      </c>
      <c r="T782" s="16"/>
      <c r="U782" s="8"/>
      <c r="V782" s="8"/>
      <c r="W782" s="8">
        <v>1707</v>
      </c>
      <c r="X782" s="8">
        <v>576</v>
      </c>
      <c r="Y782" s="8">
        <v>385</v>
      </c>
      <c r="Z782" s="8">
        <v>172</v>
      </c>
      <c r="AA782" s="8">
        <v>86</v>
      </c>
      <c r="AB782" s="8">
        <v>2926</v>
      </c>
      <c r="AC782" s="24">
        <v>44200</v>
      </c>
      <c r="AD782" s="21">
        <v>655.46</v>
      </c>
      <c r="AE782" s="22">
        <v>1.79</v>
      </c>
      <c r="AF782" s="8"/>
      <c r="AG782" s="8"/>
      <c r="AH782" s="8"/>
      <c r="AI782" s="8"/>
      <c r="AJ782" s="8"/>
      <c r="AK782" s="8">
        <v>348</v>
      </c>
      <c r="AL782" s="8">
        <v>98</v>
      </c>
      <c r="AM782" s="8">
        <v>69</v>
      </c>
      <c r="AN782" s="8">
        <v>48</v>
      </c>
      <c r="AO782" s="8">
        <v>86</v>
      </c>
      <c r="AP782" s="8">
        <v>649</v>
      </c>
      <c r="AQ782" s="24">
        <v>44200</v>
      </c>
      <c r="AR782" s="23">
        <v>123.42</v>
      </c>
      <c r="AS782" s="22">
        <v>2.11</v>
      </c>
    </row>
    <row r="783" spans="1:45" x14ac:dyDescent="0.2">
      <c r="A783" s="8" t="s">
        <v>7152</v>
      </c>
      <c r="B783" s="12">
        <v>44259</v>
      </c>
      <c r="C783" s="8">
        <v>3921</v>
      </c>
      <c r="D783" s="8" t="s">
        <v>1638</v>
      </c>
      <c r="E783" s="8" t="s">
        <v>7153</v>
      </c>
      <c r="F783" s="8"/>
      <c r="G783" s="8"/>
      <c r="H783" s="8"/>
      <c r="I783" s="8"/>
      <c r="J783" s="8">
        <v>2484</v>
      </c>
      <c r="K783" s="8">
        <v>487</v>
      </c>
      <c r="L783" s="8">
        <v>705</v>
      </c>
      <c r="M783" s="8">
        <v>124</v>
      </c>
      <c r="N783" s="8">
        <v>368</v>
      </c>
      <c r="O783" s="8">
        <v>84</v>
      </c>
      <c r="P783" s="8">
        <v>150</v>
      </c>
      <c r="Q783" s="8">
        <v>52</v>
      </c>
      <c r="R783" s="8">
        <v>235</v>
      </c>
      <c r="S783" s="8">
        <v>112</v>
      </c>
      <c r="T783" s="16"/>
      <c r="U783" s="8"/>
      <c r="V783" s="8"/>
      <c r="W783" s="8">
        <v>2484</v>
      </c>
      <c r="X783" s="8">
        <v>705</v>
      </c>
      <c r="Y783" s="8">
        <v>368</v>
      </c>
      <c r="Z783" s="8">
        <v>150</v>
      </c>
      <c r="AA783" s="8">
        <v>112</v>
      </c>
      <c r="AB783" s="8">
        <v>3819</v>
      </c>
      <c r="AC783" s="24">
        <v>44259</v>
      </c>
      <c r="AD783" s="21">
        <v>990.05</v>
      </c>
      <c r="AE783" s="22">
        <v>1.94</v>
      </c>
      <c r="AF783" s="8"/>
      <c r="AG783" s="8"/>
      <c r="AH783" s="8"/>
      <c r="AI783" s="8"/>
      <c r="AJ783" s="8"/>
      <c r="AK783" s="8">
        <v>487</v>
      </c>
      <c r="AL783" s="8">
        <v>124</v>
      </c>
      <c r="AM783" s="8">
        <v>84</v>
      </c>
      <c r="AN783" s="8">
        <v>52</v>
      </c>
      <c r="AO783" s="8">
        <v>112</v>
      </c>
      <c r="AP783" s="8">
        <v>859</v>
      </c>
      <c r="AQ783" s="24">
        <v>44259</v>
      </c>
      <c r="AR783" s="23">
        <v>178.38</v>
      </c>
      <c r="AS783" s="22">
        <v>2.1</v>
      </c>
    </row>
    <row r="784" spans="1:45" x14ac:dyDescent="0.2">
      <c r="A784" s="8" t="s">
        <v>7154</v>
      </c>
      <c r="B784" s="12">
        <v>44320</v>
      </c>
      <c r="C784" s="8">
        <v>920</v>
      </c>
      <c r="D784" s="8" t="s">
        <v>723</v>
      </c>
      <c r="E784" s="8" t="s">
        <v>7155</v>
      </c>
      <c r="F784" s="8"/>
      <c r="G784" s="8"/>
      <c r="H784" s="8"/>
      <c r="I784" s="8"/>
      <c r="J784" s="8">
        <v>630</v>
      </c>
      <c r="K784" s="8">
        <v>70</v>
      </c>
      <c r="L784" s="8">
        <v>179</v>
      </c>
      <c r="M784" s="8">
        <v>18</v>
      </c>
      <c r="N784" s="8">
        <v>64</v>
      </c>
      <c r="O784" s="8">
        <v>7</v>
      </c>
      <c r="P784" s="8">
        <v>22</v>
      </c>
      <c r="Q784" s="8">
        <v>5</v>
      </c>
      <c r="R784" s="8">
        <v>25</v>
      </c>
      <c r="S784" s="8">
        <v>8</v>
      </c>
      <c r="T784" s="16"/>
      <c r="U784" s="8"/>
      <c r="V784" s="8"/>
      <c r="W784" s="8">
        <v>630</v>
      </c>
      <c r="X784" s="8">
        <v>179</v>
      </c>
      <c r="Y784" s="8">
        <v>64</v>
      </c>
      <c r="Z784" s="8">
        <v>22</v>
      </c>
      <c r="AA784" s="8">
        <v>8</v>
      </c>
      <c r="AB784" s="8">
        <v>903</v>
      </c>
      <c r="AC784" s="24">
        <v>44320</v>
      </c>
      <c r="AD784" s="21">
        <v>260.05</v>
      </c>
      <c r="AE784" s="22">
        <v>1.9</v>
      </c>
      <c r="AF784" s="8"/>
      <c r="AG784" s="8"/>
      <c r="AH784" s="8"/>
      <c r="AI784" s="8"/>
      <c r="AJ784" s="8"/>
      <c r="AK784" s="8">
        <v>70</v>
      </c>
      <c r="AL784" s="8">
        <v>18</v>
      </c>
      <c r="AM784" s="8">
        <v>7</v>
      </c>
      <c r="AN784" s="8">
        <v>5</v>
      </c>
      <c r="AO784" s="8">
        <v>8</v>
      </c>
      <c r="AP784" s="8">
        <v>108</v>
      </c>
      <c r="AQ784" s="24">
        <v>44320</v>
      </c>
      <c r="AR784" s="23">
        <v>27.52</v>
      </c>
      <c r="AS784" s="22">
        <v>2.06</v>
      </c>
    </row>
    <row r="785" spans="1:45" x14ac:dyDescent="0.2">
      <c r="A785" s="8" t="s">
        <v>7156</v>
      </c>
      <c r="B785" s="12">
        <v>44290</v>
      </c>
      <c r="C785" s="8">
        <v>6870</v>
      </c>
      <c r="D785" s="8" t="s">
        <v>4932</v>
      </c>
      <c r="E785" s="8" t="s">
        <v>7157</v>
      </c>
      <c r="F785" s="8"/>
      <c r="G785" s="8"/>
      <c r="H785" s="8"/>
      <c r="I785" s="8"/>
      <c r="J785" s="8">
        <v>4905</v>
      </c>
      <c r="K785" s="8">
        <v>968</v>
      </c>
      <c r="L785" s="8">
        <v>1134</v>
      </c>
      <c r="M785" s="8">
        <v>199</v>
      </c>
      <c r="N785" s="8">
        <v>426</v>
      </c>
      <c r="O785" s="8">
        <v>85</v>
      </c>
      <c r="P785" s="8">
        <v>163</v>
      </c>
      <c r="Q785" s="8">
        <v>67</v>
      </c>
      <c r="R785" s="8">
        <v>240</v>
      </c>
      <c r="S785" s="8">
        <v>88</v>
      </c>
      <c r="T785" s="16"/>
      <c r="U785" s="8"/>
      <c r="V785" s="8"/>
      <c r="W785" s="8">
        <v>4905</v>
      </c>
      <c r="X785" s="8">
        <v>1134</v>
      </c>
      <c r="Y785" s="8">
        <v>426</v>
      </c>
      <c r="Z785" s="8">
        <v>163</v>
      </c>
      <c r="AA785" s="8">
        <v>88</v>
      </c>
      <c r="AB785" s="8">
        <v>6716</v>
      </c>
      <c r="AC785" s="24">
        <v>44290</v>
      </c>
      <c r="AD785" s="21">
        <v>2033.46</v>
      </c>
      <c r="AE785" s="22">
        <v>2.02</v>
      </c>
      <c r="AF785" s="8"/>
      <c r="AG785" s="8"/>
      <c r="AH785" s="8"/>
      <c r="AI785" s="8"/>
      <c r="AJ785" s="8"/>
      <c r="AK785" s="8">
        <v>968</v>
      </c>
      <c r="AL785" s="8">
        <v>199</v>
      </c>
      <c r="AM785" s="8">
        <v>85</v>
      </c>
      <c r="AN785" s="8">
        <v>67</v>
      </c>
      <c r="AO785" s="8">
        <v>88</v>
      </c>
      <c r="AP785" s="8">
        <v>1407</v>
      </c>
      <c r="AQ785" s="24">
        <v>44290</v>
      </c>
      <c r="AR785" s="23">
        <v>387.35</v>
      </c>
      <c r="AS785" s="22">
        <v>2.14</v>
      </c>
    </row>
    <row r="786" spans="1:45" x14ac:dyDescent="0.2">
      <c r="A786" s="8" t="s">
        <v>7158</v>
      </c>
      <c r="B786" s="12">
        <v>44320</v>
      </c>
      <c r="C786" s="8">
        <v>3119</v>
      </c>
      <c r="D786" s="8" t="s">
        <v>7159</v>
      </c>
      <c r="E786" s="8" t="s">
        <v>7160</v>
      </c>
      <c r="F786" s="8"/>
      <c r="G786" s="8"/>
      <c r="H786" s="8"/>
      <c r="I786" s="8"/>
      <c r="J786" s="8">
        <v>2234</v>
      </c>
      <c r="K786" s="8">
        <v>263</v>
      </c>
      <c r="L786" s="8">
        <v>507</v>
      </c>
      <c r="M786" s="8">
        <v>64</v>
      </c>
      <c r="N786" s="8">
        <v>218</v>
      </c>
      <c r="O786" s="8">
        <v>35</v>
      </c>
      <c r="P786" s="8">
        <v>72</v>
      </c>
      <c r="Q786" s="8">
        <v>17</v>
      </c>
      <c r="R786" s="8">
        <v>88</v>
      </c>
      <c r="S786" s="8">
        <v>20</v>
      </c>
      <c r="T786" s="16"/>
      <c r="U786" s="8"/>
      <c r="V786" s="8"/>
      <c r="W786" s="8">
        <v>2234</v>
      </c>
      <c r="X786" s="8">
        <v>507</v>
      </c>
      <c r="Y786" s="8">
        <v>218</v>
      </c>
      <c r="Z786" s="8">
        <v>72</v>
      </c>
      <c r="AA786" s="8">
        <v>20</v>
      </c>
      <c r="AB786" s="8">
        <v>3051</v>
      </c>
      <c r="AC786" s="24">
        <v>44320</v>
      </c>
      <c r="AD786" s="21">
        <v>927.25</v>
      </c>
      <c r="AE786" s="22">
        <v>2.02</v>
      </c>
      <c r="AF786" s="8"/>
      <c r="AG786" s="8"/>
      <c r="AH786" s="8"/>
      <c r="AI786" s="8"/>
      <c r="AJ786" s="8"/>
      <c r="AK786" s="8">
        <v>263</v>
      </c>
      <c r="AL786" s="8">
        <v>64</v>
      </c>
      <c r="AM786" s="8">
        <v>35</v>
      </c>
      <c r="AN786" s="8">
        <v>17</v>
      </c>
      <c r="AO786" s="8">
        <v>20</v>
      </c>
      <c r="AP786" s="8">
        <v>399</v>
      </c>
      <c r="AQ786" s="24">
        <v>44320</v>
      </c>
      <c r="AR786" s="23">
        <v>104.09</v>
      </c>
      <c r="AS786" s="22">
        <v>2.0699999999999998</v>
      </c>
    </row>
    <row r="787" spans="1:45" x14ac:dyDescent="0.2">
      <c r="A787" s="8" t="s">
        <v>7161</v>
      </c>
      <c r="B787" s="12">
        <v>44231</v>
      </c>
      <c r="C787" s="8">
        <v>7</v>
      </c>
      <c r="D787" s="8" t="s">
        <v>7162</v>
      </c>
      <c r="E787" s="8" t="s">
        <v>7163</v>
      </c>
      <c r="F787" s="8"/>
      <c r="G787" s="8"/>
      <c r="H787" s="8"/>
      <c r="I787" s="8"/>
      <c r="J787" s="8">
        <v>4</v>
      </c>
      <c r="K787" s="8">
        <v>1</v>
      </c>
      <c r="L787" s="8">
        <v>2</v>
      </c>
      <c r="M787" s="8">
        <v>0</v>
      </c>
      <c r="N787" s="8">
        <v>1</v>
      </c>
      <c r="O787" s="8">
        <v>0</v>
      </c>
      <c r="P787" s="8">
        <v>1</v>
      </c>
      <c r="Q787" s="8">
        <v>0</v>
      </c>
      <c r="R787" s="8">
        <v>1</v>
      </c>
      <c r="S787" s="8">
        <v>0</v>
      </c>
      <c r="T787" s="16"/>
      <c r="U787" s="8"/>
      <c r="V787" s="8"/>
      <c r="W787" s="8">
        <v>4</v>
      </c>
      <c r="X787" s="8">
        <v>2</v>
      </c>
      <c r="Y787" s="8">
        <v>1</v>
      </c>
      <c r="Z787" s="8">
        <v>1</v>
      </c>
      <c r="AA787" s="8">
        <v>0</v>
      </c>
      <c r="AB787" s="8">
        <v>8</v>
      </c>
      <c r="AC787" s="24">
        <v>44231</v>
      </c>
      <c r="AD787" s="21">
        <v>1.52</v>
      </c>
      <c r="AE787" s="22">
        <v>1.1200000000000001</v>
      </c>
      <c r="AF787" s="8"/>
      <c r="AG787" s="8"/>
      <c r="AH787" s="8"/>
      <c r="AI787" s="8"/>
      <c r="AJ787" s="8"/>
      <c r="AK787" s="8">
        <v>1</v>
      </c>
      <c r="AL787" s="8">
        <v>0</v>
      </c>
      <c r="AM787" s="8">
        <v>0</v>
      </c>
      <c r="AN787" s="8">
        <v>0</v>
      </c>
      <c r="AO787" s="8">
        <v>0</v>
      </c>
      <c r="AP787" s="8">
        <v>1</v>
      </c>
      <c r="AQ787" s="24">
        <v>44231</v>
      </c>
      <c r="AR787" s="23">
        <v>0.45</v>
      </c>
      <c r="AS787" s="22">
        <v>2.2400000000000002</v>
      </c>
    </row>
    <row r="788" spans="1:45" x14ac:dyDescent="0.2">
      <c r="A788" s="8" t="s">
        <v>7164</v>
      </c>
      <c r="B788" s="12">
        <v>44320</v>
      </c>
      <c r="C788" s="8">
        <v>25896</v>
      </c>
      <c r="D788" s="8" t="s">
        <v>7165</v>
      </c>
      <c r="E788" s="8" t="s">
        <v>7166</v>
      </c>
      <c r="F788" s="8"/>
      <c r="G788" s="8"/>
      <c r="H788" s="8"/>
      <c r="I788" s="8"/>
      <c r="J788" s="8">
        <v>19986</v>
      </c>
      <c r="K788" s="8">
        <v>1432</v>
      </c>
      <c r="L788" s="8">
        <v>3615</v>
      </c>
      <c r="M788" s="8">
        <v>238</v>
      </c>
      <c r="N788" s="8">
        <v>1294</v>
      </c>
      <c r="O788" s="8">
        <v>154</v>
      </c>
      <c r="P788" s="8">
        <v>396</v>
      </c>
      <c r="Q788" s="8">
        <v>113</v>
      </c>
      <c r="R788" s="8">
        <v>606</v>
      </c>
      <c r="S788" s="8">
        <v>228</v>
      </c>
      <c r="T788" s="16"/>
      <c r="U788" s="8"/>
      <c r="V788" s="8"/>
      <c r="W788" s="8">
        <v>19986</v>
      </c>
      <c r="X788" s="8">
        <v>3615</v>
      </c>
      <c r="Y788" s="8">
        <v>1294</v>
      </c>
      <c r="Z788" s="8">
        <v>396</v>
      </c>
      <c r="AA788" s="8">
        <v>228</v>
      </c>
      <c r="AB788" s="8">
        <v>25519</v>
      </c>
      <c r="AC788" s="24">
        <v>44320</v>
      </c>
      <c r="AD788" s="21">
        <v>8428.34</v>
      </c>
      <c r="AE788" s="22">
        <v>2.1</v>
      </c>
      <c r="AF788" s="8"/>
      <c r="AG788" s="8"/>
      <c r="AH788" s="8"/>
      <c r="AI788" s="8"/>
      <c r="AJ788" s="8"/>
      <c r="AK788" s="8">
        <v>1432</v>
      </c>
      <c r="AL788" s="8">
        <v>238</v>
      </c>
      <c r="AM788" s="8">
        <v>154</v>
      </c>
      <c r="AN788" s="8">
        <v>113</v>
      </c>
      <c r="AO788" s="8">
        <v>228</v>
      </c>
      <c r="AP788" s="8">
        <v>2165</v>
      </c>
      <c r="AQ788" s="24">
        <v>44320</v>
      </c>
      <c r="AR788" s="23">
        <v>560.87</v>
      </c>
      <c r="AS788" s="22">
        <v>2.19</v>
      </c>
    </row>
    <row r="789" spans="1:45" x14ac:dyDescent="0.2">
      <c r="A789" s="8" t="s">
        <v>7167</v>
      </c>
      <c r="B789" s="12">
        <v>44290</v>
      </c>
      <c r="C789" s="8">
        <v>4377</v>
      </c>
      <c r="D789" s="8" t="s">
        <v>1168</v>
      </c>
      <c r="E789" s="8" t="s">
        <v>7168</v>
      </c>
      <c r="F789" s="8"/>
      <c r="G789" s="8"/>
      <c r="H789" s="8"/>
      <c r="I789" s="8"/>
      <c r="J789" s="8">
        <v>2918</v>
      </c>
      <c r="K789" s="8">
        <v>597</v>
      </c>
      <c r="L789" s="8">
        <v>854</v>
      </c>
      <c r="M789" s="8">
        <v>155</v>
      </c>
      <c r="N789" s="8">
        <v>339</v>
      </c>
      <c r="O789" s="8">
        <v>59</v>
      </c>
      <c r="P789" s="8">
        <v>121</v>
      </c>
      <c r="Q789" s="8">
        <v>34</v>
      </c>
      <c r="R789" s="8">
        <v>145</v>
      </c>
      <c r="S789" s="8">
        <v>38</v>
      </c>
      <c r="T789" s="16"/>
      <c r="U789" s="8"/>
      <c r="V789" s="8"/>
      <c r="W789" s="8">
        <v>2918</v>
      </c>
      <c r="X789" s="8">
        <v>854</v>
      </c>
      <c r="Y789" s="8">
        <v>339</v>
      </c>
      <c r="Z789" s="8">
        <v>121</v>
      </c>
      <c r="AA789" s="8">
        <v>38</v>
      </c>
      <c r="AB789" s="8">
        <v>4270</v>
      </c>
      <c r="AC789" s="24">
        <v>44290</v>
      </c>
      <c r="AD789" s="21">
        <v>1196.71</v>
      </c>
      <c r="AE789" s="22">
        <v>1.88</v>
      </c>
      <c r="AF789" s="8"/>
      <c r="AG789" s="8"/>
      <c r="AH789" s="8"/>
      <c r="AI789" s="8"/>
      <c r="AJ789" s="8"/>
      <c r="AK789" s="8">
        <v>597</v>
      </c>
      <c r="AL789" s="8">
        <v>155</v>
      </c>
      <c r="AM789" s="8">
        <v>59</v>
      </c>
      <c r="AN789" s="8">
        <v>34</v>
      </c>
      <c r="AO789" s="8">
        <v>38</v>
      </c>
      <c r="AP789" s="8">
        <v>883</v>
      </c>
      <c r="AQ789" s="24">
        <v>44290</v>
      </c>
      <c r="AR789" s="23">
        <v>240.09</v>
      </c>
      <c r="AS789" s="22">
        <v>2.02</v>
      </c>
    </row>
    <row r="790" spans="1:45" x14ac:dyDescent="0.2">
      <c r="A790" s="8" t="s">
        <v>7169</v>
      </c>
      <c r="B790" s="12">
        <v>44231</v>
      </c>
      <c r="C790" s="8">
        <v>1569</v>
      </c>
      <c r="D790" s="8" t="s">
        <v>342</v>
      </c>
      <c r="E790" s="8" t="s">
        <v>7170</v>
      </c>
      <c r="F790" s="8"/>
      <c r="G790" s="8"/>
      <c r="H790" s="8"/>
      <c r="I790" s="8"/>
      <c r="J790" s="8">
        <v>961</v>
      </c>
      <c r="K790" s="8">
        <v>132</v>
      </c>
      <c r="L790" s="8">
        <v>298</v>
      </c>
      <c r="M790" s="8">
        <v>19</v>
      </c>
      <c r="N790" s="8">
        <v>159</v>
      </c>
      <c r="O790" s="8">
        <v>12</v>
      </c>
      <c r="P790" s="8">
        <v>54</v>
      </c>
      <c r="Q790" s="8">
        <v>11</v>
      </c>
      <c r="R790" s="8">
        <v>97</v>
      </c>
      <c r="S790" s="8">
        <v>22</v>
      </c>
      <c r="T790" s="16"/>
      <c r="U790" s="8"/>
      <c r="V790" s="8"/>
      <c r="W790" s="8">
        <v>961</v>
      </c>
      <c r="X790" s="8">
        <v>298</v>
      </c>
      <c r="Y790" s="8">
        <v>159</v>
      </c>
      <c r="Z790" s="8">
        <v>54</v>
      </c>
      <c r="AA790" s="8">
        <v>22</v>
      </c>
      <c r="AB790" s="8">
        <v>1494</v>
      </c>
      <c r="AC790" s="24">
        <v>44231</v>
      </c>
      <c r="AD790" s="21">
        <v>385.55</v>
      </c>
      <c r="AE790" s="22">
        <v>1.83</v>
      </c>
      <c r="AF790" s="8"/>
      <c r="AG790" s="8"/>
      <c r="AH790" s="8"/>
      <c r="AI790" s="8"/>
      <c r="AJ790" s="8"/>
      <c r="AK790" s="8">
        <v>132</v>
      </c>
      <c r="AL790" s="8">
        <v>19</v>
      </c>
      <c r="AM790" s="8">
        <v>12</v>
      </c>
      <c r="AN790" s="8">
        <v>11</v>
      </c>
      <c r="AO790" s="8">
        <v>22</v>
      </c>
      <c r="AP790" s="8">
        <v>196</v>
      </c>
      <c r="AQ790" s="24">
        <v>44231</v>
      </c>
      <c r="AR790" s="23">
        <v>52.08</v>
      </c>
      <c r="AS790" s="22">
        <v>2.19</v>
      </c>
    </row>
    <row r="791" spans="1:45" x14ac:dyDescent="0.2">
      <c r="A791" s="8" t="s">
        <v>7171</v>
      </c>
      <c r="B791" s="8"/>
      <c r="C791" s="8"/>
      <c r="D791" s="8" t="s">
        <v>4963</v>
      </c>
      <c r="E791" s="8" t="s">
        <v>7172</v>
      </c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16"/>
      <c r="U791" s="8"/>
      <c r="V791" s="8"/>
      <c r="W791" s="8"/>
      <c r="X791" s="8"/>
      <c r="Y791" s="8"/>
      <c r="Z791" s="8"/>
      <c r="AA791" s="8"/>
      <c r="AB791" s="8">
        <v>0</v>
      </c>
      <c r="AC791" s="17"/>
      <c r="AD791" s="21" t="e">
        <v>#DIV/0!</v>
      </c>
      <c r="AE791" s="22" t="e">
        <v>#DIV/0!</v>
      </c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>
        <v>0</v>
      </c>
      <c r="AQ791" s="17"/>
      <c r="AR791" s="23" t="e">
        <v>#DIV/0!</v>
      </c>
      <c r="AS791" s="22" t="e">
        <v>#DIV/0!</v>
      </c>
    </row>
    <row r="792" spans="1:45" x14ac:dyDescent="0.2">
      <c r="A792" s="8" t="s">
        <v>7173</v>
      </c>
      <c r="B792" s="12">
        <v>44290</v>
      </c>
      <c r="C792" s="8">
        <v>1316</v>
      </c>
      <c r="D792" s="8" t="s">
        <v>801</v>
      </c>
      <c r="E792" s="8" t="s">
        <v>7174</v>
      </c>
      <c r="F792" s="8"/>
      <c r="G792" s="8"/>
      <c r="H792" s="8"/>
      <c r="I792" s="8"/>
      <c r="J792" s="8">
        <v>869</v>
      </c>
      <c r="K792" s="8">
        <v>93</v>
      </c>
      <c r="L792" s="8">
        <v>242</v>
      </c>
      <c r="M792" s="8">
        <v>20</v>
      </c>
      <c r="N792" s="8">
        <v>111</v>
      </c>
      <c r="O792" s="8">
        <v>14</v>
      </c>
      <c r="P792" s="8">
        <v>51</v>
      </c>
      <c r="Q792" s="8">
        <v>8</v>
      </c>
      <c r="R792" s="8">
        <v>43</v>
      </c>
      <c r="S792" s="8">
        <v>5</v>
      </c>
      <c r="T792" s="16"/>
      <c r="U792" s="8"/>
      <c r="V792" s="8"/>
      <c r="W792" s="8">
        <v>869</v>
      </c>
      <c r="X792" s="8">
        <v>242</v>
      </c>
      <c r="Y792" s="8">
        <v>111</v>
      </c>
      <c r="Z792" s="8">
        <v>51</v>
      </c>
      <c r="AA792" s="8">
        <v>5</v>
      </c>
      <c r="AB792" s="8">
        <v>1278</v>
      </c>
      <c r="AC792" s="24">
        <v>44290</v>
      </c>
      <c r="AD792" s="21">
        <v>354.27</v>
      </c>
      <c r="AE792" s="22">
        <v>1.91</v>
      </c>
      <c r="AF792" s="8"/>
      <c r="AG792" s="8"/>
      <c r="AH792" s="8"/>
      <c r="AI792" s="8"/>
      <c r="AJ792" s="8"/>
      <c r="AK792" s="8">
        <v>93</v>
      </c>
      <c r="AL792" s="8">
        <v>20</v>
      </c>
      <c r="AM792" s="8">
        <v>14</v>
      </c>
      <c r="AN792" s="8">
        <v>8</v>
      </c>
      <c r="AO792" s="8">
        <v>5</v>
      </c>
      <c r="AP792" s="8">
        <v>140</v>
      </c>
      <c r="AQ792" s="24">
        <v>44290</v>
      </c>
      <c r="AR792" s="23">
        <v>36.79</v>
      </c>
      <c r="AS792" s="22">
        <v>2.1</v>
      </c>
    </row>
    <row r="793" spans="1:45" x14ac:dyDescent="0.2">
      <c r="A793" s="8" t="s">
        <v>7175</v>
      </c>
      <c r="B793" s="12">
        <v>44290</v>
      </c>
      <c r="C793" s="8">
        <v>1230</v>
      </c>
      <c r="D793" s="8" t="s">
        <v>6018</v>
      </c>
      <c r="E793" s="8" t="s">
        <v>7176</v>
      </c>
      <c r="F793" s="8"/>
      <c r="G793" s="8"/>
      <c r="H793" s="8"/>
      <c r="I793" s="8"/>
      <c r="J793" s="8">
        <v>815</v>
      </c>
      <c r="K793" s="8">
        <v>82</v>
      </c>
      <c r="L793" s="8">
        <v>237</v>
      </c>
      <c r="M793" s="8">
        <v>21</v>
      </c>
      <c r="N793" s="8">
        <v>108</v>
      </c>
      <c r="O793" s="8">
        <v>11</v>
      </c>
      <c r="P793" s="8">
        <v>35</v>
      </c>
      <c r="Q793" s="8">
        <v>5</v>
      </c>
      <c r="R793" s="8">
        <v>35</v>
      </c>
      <c r="S793" s="8">
        <v>11</v>
      </c>
      <c r="T793" s="16"/>
      <c r="U793" s="8"/>
      <c r="V793" s="8"/>
      <c r="W793" s="8">
        <v>815</v>
      </c>
      <c r="X793" s="8">
        <v>237</v>
      </c>
      <c r="Y793" s="8">
        <v>108</v>
      </c>
      <c r="Z793" s="8">
        <v>35</v>
      </c>
      <c r="AA793" s="8">
        <v>11</v>
      </c>
      <c r="AB793" s="8">
        <v>1206</v>
      </c>
      <c r="AC793" s="24">
        <v>44290</v>
      </c>
      <c r="AD793" s="21">
        <v>332.61</v>
      </c>
      <c r="AE793" s="22">
        <v>1.88</v>
      </c>
      <c r="AF793" s="8"/>
      <c r="AG793" s="8"/>
      <c r="AH793" s="8"/>
      <c r="AI793" s="8"/>
      <c r="AJ793" s="8"/>
      <c r="AK793" s="8">
        <v>82</v>
      </c>
      <c r="AL793" s="8">
        <v>21</v>
      </c>
      <c r="AM793" s="8">
        <v>11</v>
      </c>
      <c r="AN793" s="8">
        <v>5</v>
      </c>
      <c r="AO793" s="8">
        <v>11</v>
      </c>
      <c r="AP793" s="8">
        <v>130</v>
      </c>
      <c r="AQ793" s="24">
        <v>44290</v>
      </c>
      <c r="AR793" s="23">
        <v>31.83</v>
      </c>
      <c r="AS793" s="22">
        <v>2.06</v>
      </c>
    </row>
    <row r="794" spans="1:45" x14ac:dyDescent="0.2">
      <c r="A794" s="8" t="s">
        <v>7177</v>
      </c>
      <c r="B794" s="12">
        <v>44351</v>
      </c>
      <c r="C794" s="8">
        <v>2729</v>
      </c>
      <c r="D794" s="8" t="s">
        <v>3308</v>
      </c>
      <c r="E794" s="8" t="s">
        <v>7178</v>
      </c>
      <c r="F794" s="8"/>
      <c r="G794" s="8"/>
      <c r="H794" s="8"/>
      <c r="I794" s="8"/>
      <c r="J794" s="8">
        <v>2079</v>
      </c>
      <c r="K794" s="8">
        <v>280</v>
      </c>
      <c r="L794" s="8">
        <v>415</v>
      </c>
      <c r="M794" s="8">
        <v>54</v>
      </c>
      <c r="N794" s="8">
        <v>150</v>
      </c>
      <c r="O794" s="8">
        <v>21</v>
      </c>
      <c r="P794" s="8">
        <v>43</v>
      </c>
      <c r="Q794" s="8">
        <v>13</v>
      </c>
      <c r="R794" s="8">
        <v>42</v>
      </c>
      <c r="S794" s="8">
        <v>18</v>
      </c>
      <c r="T794" s="16"/>
      <c r="U794" s="8"/>
      <c r="V794" s="8"/>
      <c r="W794" s="8">
        <v>2079</v>
      </c>
      <c r="X794" s="8">
        <v>415</v>
      </c>
      <c r="Y794" s="8">
        <v>150</v>
      </c>
      <c r="Z794" s="8">
        <v>43</v>
      </c>
      <c r="AA794" s="8">
        <v>18</v>
      </c>
      <c r="AB794" s="8">
        <v>2705</v>
      </c>
      <c r="AC794" s="24">
        <v>44351</v>
      </c>
      <c r="AD794" s="21">
        <v>874.03</v>
      </c>
      <c r="AE794" s="22">
        <v>2.0699999999999998</v>
      </c>
      <c r="AF794" s="8"/>
      <c r="AG794" s="8"/>
      <c r="AH794" s="8"/>
      <c r="AI794" s="8"/>
      <c r="AJ794" s="8"/>
      <c r="AK794" s="8">
        <v>280</v>
      </c>
      <c r="AL794" s="8">
        <v>54</v>
      </c>
      <c r="AM794" s="8">
        <v>21</v>
      </c>
      <c r="AN794" s="8">
        <v>13</v>
      </c>
      <c r="AO794" s="8">
        <v>18</v>
      </c>
      <c r="AP794" s="8">
        <v>386</v>
      </c>
      <c r="AQ794" s="24">
        <v>44351</v>
      </c>
      <c r="AR794" s="23">
        <v>114.51</v>
      </c>
      <c r="AS794" s="22">
        <v>2.13</v>
      </c>
    </row>
    <row r="795" spans="1:45" x14ac:dyDescent="0.2">
      <c r="A795" s="8" t="s">
        <v>7179</v>
      </c>
      <c r="B795" s="12">
        <v>44320</v>
      </c>
      <c r="C795" s="8">
        <v>6918</v>
      </c>
      <c r="D795" s="8" t="s">
        <v>7180</v>
      </c>
      <c r="E795" s="8" t="s">
        <v>7181</v>
      </c>
      <c r="F795" s="8"/>
      <c r="G795" s="8"/>
      <c r="H795" s="8"/>
      <c r="I795" s="8"/>
      <c r="J795" s="8">
        <v>496</v>
      </c>
      <c r="K795" s="8">
        <v>508</v>
      </c>
      <c r="L795" s="8">
        <v>1138</v>
      </c>
      <c r="M795" s="8">
        <v>124</v>
      </c>
      <c r="N795" s="8">
        <v>413</v>
      </c>
      <c r="O795" s="8">
        <v>43</v>
      </c>
      <c r="P795" s="8">
        <v>161</v>
      </c>
      <c r="Q795" s="8">
        <v>42</v>
      </c>
      <c r="R795" s="8">
        <v>246</v>
      </c>
      <c r="S795" s="8">
        <v>66</v>
      </c>
      <c r="T795" s="16"/>
      <c r="U795" s="8"/>
      <c r="V795" s="8"/>
      <c r="W795" s="8">
        <v>496</v>
      </c>
      <c r="X795" s="8">
        <v>1138</v>
      </c>
      <c r="Y795" s="8">
        <v>413</v>
      </c>
      <c r="Z795" s="8">
        <v>161</v>
      </c>
      <c r="AA795" s="8">
        <v>66</v>
      </c>
      <c r="AB795" s="8">
        <v>2274</v>
      </c>
      <c r="AC795" s="24">
        <v>44320</v>
      </c>
      <c r="AD795" s="21">
        <v>420.62</v>
      </c>
      <c r="AE795" s="22">
        <v>1.31</v>
      </c>
      <c r="AF795" s="8"/>
      <c r="AG795" s="8"/>
      <c r="AH795" s="8"/>
      <c r="AI795" s="8"/>
      <c r="AJ795" s="8"/>
      <c r="AK795" s="8">
        <v>508</v>
      </c>
      <c r="AL795" s="8">
        <v>124</v>
      </c>
      <c r="AM795" s="8">
        <v>43</v>
      </c>
      <c r="AN795" s="8">
        <v>42</v>
      </c>
      <c r="AO795" s="8">
        <v>66</v>
      </c>
      <c r="AP795" s="8">
        <v>783</v>
      </c>
      <c r="AQ795" s="24">
        <v>44320</v>
      </c>
      <c r="AR795" s="23">
        <v>199.24</v>
      </c>
      <c r="AS795" s="22">
        <v>2.09</v>
      </c>
    </row>
    <row r="796" spans="1:45" x14ac:dyDescent="0.2">
      <c r="A796" s="8" t="s">
        <v>7182</v>
      </c>
      <c r="B796" s="12">
        <v>44290</v>
      </c>
      <c r="C796" s="8">
        <v>2049</v>
      </c>
      <c r="D796" s="8" t="s">
        <v>3832</v>
      </c>
      <c r="E796" s="8" t="s">
        <v>7183</v>
      </c>
      <c r="F796" s="8"/>
      <c r="G796" s="8"/>
      <c r="H796" s="8"/>
      <c r="I796" s="8"/>
      <c r="J796" s="8">
        <v>1392</v>
      </c>
      <c r="K796" s="8">
        <v>172</v>
      </c>
      <c r="L796" s="8">
        <v>381</v>
      </c>
      <c r="M796" s="8">
        <v>39</v>
      </c>
      <c r="N796" s="8">
        <v>157</v>
      </c>
      <c r="O796" s="8">
        <v>22</v>
      </c>
      <c r="P796" s="8">
        <v>59</v>
      </c>
      <c r="Q796" s="8">
        <v>13</v>
      </c>
      <c r="R796" s="8">
        <v>60</v>
      </c>
      <c r="S796" s="8">
        <v>18</v>
      </c>
      <c r="T796" s="16"/>
      <c r="U796" s="8"/>
      <c r="V796" s="8"/>
      <c r="W796" s="8">
        <v>1392</v>
      </c>
      <c r="X796" s="8">
        <v>381</v>
      </c>
      <c r="Y796" s="8">
        <v>157</v>
      </c>
      <c r="Z796" s="8">
        <v>59</v>
      </c>
      <c r="AA796" s="8">
        <v>18</v>
      </c>
      <c r="AB796" s="8">
        <v>2007</v>
      </c>
      <c r="AC796" s="24">
        <v>44290</v>
      </c>
      <c r="AD796" s="21">
        <v>571.33000000000004</v>
      </c>
      <c r="AE796" s="22">
        <v>1.92</v>
      </c>
      <c r="AF796" s="8"/>
      <c r="AG796" s="8"/>
      <c r="AH796" s="8"/>
      <c r="AI796" s="8"/>
      <c r="AJ796" s="8"/>
      <c r="AK796" s="8">
        <v>172</v>
      </c>
      <c r="AL796" s="8">
        <v>39</v>
      </c>
      <c r="AM796" s="8">
        <v>22</v>
      </c>
      <c r="AN796" s="8">
        <v>13</v>
      </c>
      <c r="AO796" s="8">
        <v>18</v>
      </c>
      <c r="AP796" s="8">
        <v>264</v>
      </c>
      <c r="AQ796" s="24">
        <v>44290</v>
      </c>
      <c r="AR796" s="23">
        <v>67.349999999999994</v>
      </c>
      <c r="AS796" s="22">
        <v>2.12</v>
      </c>
    </row>
    <row r="797" spans="1:45" x14ac:dyDescent="0.2">
      <c r="A797" s="8" t="s">
        <v>7184</v>
      </c>
      <c r="B797" s="12">
        <v>44290</v>
      </c>
      <c r="C797" s="8">
        <v>1830</v>
      </c>
      <c r="D797" s="8" t="s">
        <v>2991</v>
      </c>
      <c r="E797" s="8" t="s">
        <v>7185</v>
      </c>
      <c r="F797" s="8"/>
      <c r="G797" s="8"/>
      <c r="H797" s="8"/>
      <c r="I797" s="8"/>
      <c r="J797" s="8">
        <v>1214</v>
      </c>
      <c r="K797" s="8">
        <v>300</v>
      </c>
      <c r="L797" s="8">
        <v>307</v>
      </c>
      <c r="M797" s="8">
        <v>56</v>
      </c>
      <c r="N797" s="8">
        <v>164</v>
      </c>
      <c r="O797" s="8">
        <v>33</v>
      </c>
      <c r="P797" s="8">
        <v>66</v>
      </c>
      <c r="Q797" s="8">
        <v>28</v>
      </c>
      <c r="R797" s="8">
        <v>79</v>
      </c>
      <c r="S797" s="8">
        <v>40</v>
      </c>
      <c r="T797" s="16"/>
      <c r="U797" s="8"/>
      <c r="V797" s="8"/>
      <c r="W797" s="8">
        <v>1214</v>
      </c>
      <c r="X797" s="8">
        <v>307</v>
      </c>
      <c r="Y797" s="8">
        <v>164</v>
      </c>
      <c r="Z797" s="8">
        <v>66</v>
      </c>
      <c r="AA797" s="8">
        <v>40</v>
      </c>
      <c r="AB797" s="8">
        <v>1791</v>
      </c>
      <c r="AC797" s="24">
        <v>44290</v>
      </c>
      <c r="AD797" s="21">
        <v>489.73</v>
      </c>
      <c r="AE797" s="22">
        <v>1.99</v>
      </c>
      <c r="AF797" s="8"/>
      <c r="AG797" s="8"/>
      <c r="AH797" s="8"/>
      <c r="AI797" s="8"/>
      <c r="AJ797" s="8"/>
      <c r="AK797" s="8">
        <v>300</v>
      </c>
      <c r="AL797" s="8">
        <v>56</v>
      </c>
      <c r="AM797" s="8">
        <v>33</v>
      </c>
      <c r="AN797" s="8">
        <v>28</v>
      </c>
      <c r="AO797" s="8">
        <v>40</v>
      </c>
      <c r="AP797" s="8">
        <v>457</v>
      </c>
      <c r="AQ797" s="24">
        <v>44290</v>
      </c>
      <c r="AR797" s="23">
        <v>117.09</v>
      </c>
      <c r="AS797" s="22">
        <v>2.19</v>
      </c>
    </row>
    <row r="798" spans="1:45" x14ac:dyDescent="0.2">
      <c r="A798" s="8" t="s">
        <v>7186</v>
      </c>
      <c r="B798" s="12">
        <v>44320</v>
      </c>
      <c r="C798" s="8">
        <v>463</v>
      </c>
      <c r="D798" s="8" t="s">
        <v>3236</v>
      </c>
      <c r="E798" s="8" t="s">
        <v>7187</v>
      </c>
      <c r="F798" s="8"/>
      <c r="G798" s="8"/>
      <c r="H798" s="8"/>
      <c r="I798" s="8"/>
      <c r="J798" s="8">
        <v>332</v>
      </c>
      <c r="K798" s="8">
        <v>71</v>
      </c>
      <c r="L798" s="8">
        <v>77</v>
      </c>
      <c r="M798" s="8">
        <v>11</v>
      </c>
      <c r="N798" s="8">
        <v>28</v>
      </c>
      <c r="O798" s="8">
        <v>3</v>
      </c>
      <c r="P798" s="8">
        <v>12</v>
      </c>
      <c r="Q798" s="8">
        <v>3</v>
      </c>
      <c r="R798" s="8">
        <v>13</v>
      </c>
      <c r="S798" s="8">
        <v>5</v>
      </c>
      <c r="T798" s="16"/>
      <c r="U798" s="8"/>
      <c r="V798" s="8"/>
      <c r="W798" s="8">
        <v>332</v>
      </c>
      <c r="X798" s="8">
        <v>77</v>
      </c>
      <c r="Y798" s="8">
        <v>28</v>
      </c>
      <c r="Z798" s="8">
        <v>12</v>
      </c>
      <c r="AA798" s="8">
        <v>5</v>
      </c>
      <c r="AB798" s="8">
        <v>454</v>
      </c>
      <c r="AC798" s="24">
        <v>44320</v>
      </c>
      <c r="AD798" s="21">
        <v>137.72999999999999</v>
      </c>
      <c r="AE798" s="22">
        <v>2.02</v>
      </c>
      <c r="AF798" s="8"/>
      <c r="AG798" s="8"/>
      <c r="AH798" s="8"/>
      <c r="AI798" s="8"/>
      <c r="AJ798" s="8"/>
      <c r="AK798" s="8">
        <v>71</v>
      </c>
      <c r="AL798" s="8">
        <v>11</v>
      </c>
      <c r="AM798" s="8">
        <v>3</v>
      </c>
      <c r="AN798" s="8">
        <v>3</v>
      </c>
      <c r="AO798" s="8">
        <v>5</v>
      </c>
      <c r="AP798" s="8">
        <v>93</v>
      </c>
      <c r="AQ798" s="24">
        <v>44320</v>
      </c>
      <c r="AR798" s="23">
        <v>29.48</v>
      </c>
      <c r="AS798" s="22">
        <v>2.17</v>
      </c>
    </row>
    <row r="799" spans="1:45" x14ac:dyDescent="0.2">
      <c r="A799" s="8" t="s">
        <v>7188</v>
      </c>
      <c r="B799" s="12">
        <v>44381</v>
      </c>
      <c r="C799" s="8">
        <v>789</v>
      </c>
      <c r="D799" s="8" t="s">
        <v>7189</v>
      </c>
      <c r="E799" s="8" t="s">
        <v>7190</v>
      </c>
      <c r="F799" s="8"/>
      <c r="G799" s="8"/>
      <c r="H799" s="8"/>
      <c r="I799" s="8"/>
      <c r="J799" s="8">
        <v>641</v>
      </c>
      <c r="K799" s="8">
        <v>130</v>
      </c>
      <c r="L799" s="8">
        <v>101</v>
      </c>
      <c r="M799" s="8">
        <v>12</v>
      </c>
      <c r="N799" s="8">
        <v>26</v>
      </c>
      <c r="O799" s="8">
        <v>8</v>
      </c>
      <c r="P799" s="8">
        <v>13</v>
      </c>
      <c r="Q799" s="8">
        <v>6</v>
      </c>
      <c r="R799" s="8">
        <v>8</v>
      </c>
      <c r="S799" s="8">
        <v>4</v>
      </c>
      <c r="T799" s="16"/>
      <c r="U799" s="8"/>
      <c r="V799" s="8"/>
      <c r="W799" s="8">
        <v>641</v>
      </c>
      <c r="X799" s="8">
        <v>101</v>
      </c>
      <c r="Y799" s="8">
        <v>26</v>
      </c>
      <c r="Z799" s="8">
        <v>13</v>
      </c>
      <c r="AA799" s="8">
        <v>4</v>
      </c>
      <c r="AB799" s="8">
        <v>785</v>
      </c>
      <c r="AC799" s="24">
        <v>44381</v>
      </c>
      <c r="AD799" s="21">
        <v>273.27</v>
      </c>
      <c r="AE799" s="22">
        <v>2.13</v>
      </c>
      <c r="AF799" s="8"/>
      <c r="AG799" s="8"/>
      <c r="AH799" s="8"/>
      <c r="AI799" s="8"/>
      <c r="AJ799" s="8"/>
      <c r="AK799" s="8">
        <v>130</v>
      </c>
      <c r="AL799" s="8">
        <v>12</v>
      </c>
      <c r="AM799" s="8">
        <v>8</v>
      </c>
      <c r="AN799" s="8">
        <v>6</v>
      </c>
      <c r="AO799" s="8">
        <v>4</v>
      </c>
      <c r="AP799" s="8">
        <v>160</v>
      </c>
      <c r="AQ799" s="24">
        <v>44381</v>
      </c>
      <c r="AR799" s="23">
        <v>54.86</v>
      </c>
      <c r="AS799" s="22">
        <v>2.2200000000000002</v>
      </c>
    </row>
    <row r="800" spans="1:45" x14ac:dyDescent="0.2">
      <c r="A800" s="8" t="s">
        <v>7191</v>
      </c>
      <c r="B800" s="12">
        <v>44320</v>
      </c>
      <c r="C800" s="8">
        <v>4009</v>
      </c>
      <c r="D800" s="8" t="s">
        <v>6151</v>
      </c>
      <c r="E800" s="8" t="s">
        <v>7192</v>
      </c>
      <c r="F800" s="8"/>
      <c r="G800" s="8"/>
      <c r="H800" s="8"/>
      <c r="I800" s="8"/>
      <c r="J800" s="8">
        <v>2796</v>
      </c>
      <c r="K800" s="8">
        <v>445</v>
      </c>
      <c r="L800" s="8">
        <v>762</v>
      </c>
      <c r="M800" s="8">
        <v>91</v>
      </c>
      <c r="N800" s="8">
        <v>283</v>
      </c>
      <c r="O800" s="8">
        <v>33</v>
      </c>
      <c r="P800" s="8">
        <v>76</v>
      </c>
      <c r="Q800" s="8">
        <v>21</v>
      </c>
      <c r="R800" s="8">
        <v>92</v>
      </c>
      <c r="S800" s="8">
        <v>36</v>
      </c>
      <c r="T800" s="16"/>
      <c r="U800" s="8"/>
      <c r="V800" s="8"/>
      <c r="W800" s="8">
        <v>2796</v>
      </c>
      <c r="X800" s="8">
        <v>762</v>
      </c>
      <c r="Y800" s="8">
        <v>283</v>
      </c>
      <c r="Z800" s="8">
        <v>76</v>
      </c>
      <c r="AA800" s="8">
        <v>36</v>
      </c>
      <c r="AB800" s="8">
        <v>3953</v>
      </c>
      <c r="AC800" s="24">
        <v>44320</v>
      </c>
      <c r="AD800" s="21">
        <v>1157.5999999999999</v>
      </c>
      <c r="AE800" s="22">
        <v>1.92</v>
      </c>
      <c r="AF800" s="8"/>
      <c r="AG800" s="8"/>
      <c r="AH800" s="8"/>
      <c r="AI800" s="8"/>
      <c r="AJ800" s="8"/>
      <c r="AK800" s="8">
        <v>445</v>
      </c>
      <c r="AL800" s="8">
        <v>91</v>
      </c>
      <c r="AM800" s="8">
        <v>33</v>
      </c>
      <c r="AN800" s="8">
        <v>21</v>
      </c>
      <c r="AO800" s="8">
        <v>36</v>
      </c>
      <c r="AP800" s="8">
        <v>626</v>
      </c>
      <c r="AQ800" s="24">
        <v>44320</v>
      </c>
      <c r="AR800" s="23">
        <v>180.8</v>
      </c>
      <c r="AS800" s="22">
        <v>2.12</v>
      </c>
    </row>
    <row r="801" spans="1:45" x14ac:dyDescent="0.2">
      <c r="A801" s="8" t="s">
        <v>7193</v>
      </c>
      <c r="B801" s="12">
        <v>44320</v>
      </c>
      <c r="C801" s="8">
        <v>1422</v>
      </c>
      <c r="D801" s="8" t="s">
        <v>1214</v>
      </c>
      <c r="E801" s="8" t="s">
        <v>7194</v>
      </c>
      <c r="F801" s="8"/>
      <c r="G801" s="8"/>
      <c r="H801" s="8"/>
      <c r="I801" s="8"/>
      <c r="J801" s="8">
        <v>1017</v>
      </c>
      <c r="K801" s="8">
        <v>126</v>
      </c>
      <c r="L801" s="8">
        <v>253</v>
      </c>
      <c r="M801" s="8">
        <v>13</v>
      </c>
      <c r="N801" s="8">
        <v>101</v>
      </c>
      <c r="O801" s="8">
        <v>6</v>
      </c>
      <c r="P801" s="8">
        <v>24</v>
      </c>
      <c r="Q801" s="8">
        <v>6</v>
      </c>
      <c r="R801" s="8">
        <v>27</v>
      </c>
      <c r="S801" s="8">
        <v>4</v>
      </c>
      <c r="T801" s="16"/>
      <c r="U801" s="8"/>
      <c r="V801" s="8"/>
      <c r="W801" s="8">
        <v>1017</v>
      </c>
      <c r="X801" s="8">
        <v>253</v>
      </c>
      <c r="Y801" s="8">
        <v>101</v>
      </c>
      <c r="Z801" s="8">
        <v>24</v>
      </c>
      <c r="AA801" s="8">
        <v>4</v>
      </c>
      <c r="AB801" s="8">
        <v>1399</v>
      </c>
      <c r="AC801" s="24">
        <v>44320</v>
      </c>
      <c r="AD801" s="21">
        <v>423.57</v>
      </c>
      <c r="AE801" s="22">
        <v>1.96</v>
      </c>
      <c r="AF801" s="8"/>
      <c r="AG801" s="8"/>
      <c r="AH801" s="8"/>
      <c r="AI801" s="8"/>
      <c r="AJ801" s="8"/>
      <c r="AK801" s="8">
        <v>126</v>
      </c>
      <c r="AL801" s="8">
        <v>13</v>
      </c>
      <c r="AM801" s="8">
        <v>6</v>
      </c>
      <c r="AN801" s="8">
        <v>6</v>
      </c>
      <c r="AO801" s="8">
        <v>4</v>
      </c>
      <c r="AP801" s="8">
        <v>155</v>
      </c>
      <c r="AQ801" s="24">
        <v>44320</v>
      </c>
      <c r="AR801" s="23">
        <v>53.22</v>
      </c>
      <c r="AS801" s="22">
        <v>2.21</v>
      </c>
    </row>
    <row r="802" spans="1:45" x14ac:dyDescent="0.2">
      <c r="A802" s="8" t="s">
        <v>7195</v>
      </c>
      <c r="B802" s="12">
        <v>44320</v>
      </c>
      <c r="C802" s="8">
        <v>341</v>
      </c>
      <c r="D802" s="8" t="s">
        <v>7196</v>
      </c>
      <c r="E802" s="8" t="s">
        <v>7197</v>
      </c>
      <c r="F802" s="8"/>
      <c r="G802" s="8"/>
      <c r="H802" s="8"/>
      <c r="I802" s="8"/>
      <c r="J802" s="8">
        <v>262</v>
      </c>
      <c r="K802" s="8">
        <v>47</v>
      </c>
      <c r="L802" s="8">
        <v>46</v>
      </c>
      <c r="M802" s="8">
        <v>6</v>
      </c>
      <c r="N802" s="8">
        <v>20</v>
      </c>
      <c r="O802" s="8">
        <v>4</v>
      </c>
      <c r="P802" s="8">
        <v>10</v>
      </c>
      <c r="Q802" s="8">
        <v>1</v>
      </c>
      <c r="R802" s="8">
        <v>15</v>
      </c>
      <c r="S802" s="8">
        <v>5</v>
      </c>
      <c r="T802" s="16"/>
      <c r="U802" s="8"/>
      <c r="V802" s="8"/>
      <c r="W802" s="8">
        <v>262</v>
      </c>
      <c r="X802" s="8">
        <v>46</v>
      </c>
      <c r="Y802" s="8">
        <v>20</v>
      </c>
      <c r="Z802" s="8">
        <v>10</v>
      </c>
      <c r="AA802" s="8">
        <v>5</v>
      </c>
      <c r="AB802" s="8">
        <v>343</v>
      </c>
      <c r="AC802" s="24">
        <v>44320</v>
      </c>
      <c r="AD802" s="21">
        <v>109.26</v>
      </c>
      <c r="AE802" s="22">
        <v>2.12</v>
      </c>
      <c r="AF802" s="8"/>
      <c r="AG802" s="8"/>
      <c r="AH802" s="8"/>
      <c r="AI802" s="8"/>
      <c r="AJ802" s="8"/>
      <c r="AK802" s="8">
        <v>47</v>
      </c>
      <c r="AL802" s="8">
        <v>6</v>
      </c>
      <c r="AM802" s="8">
        <v>4</v>
      </c>
      <c r="AN802" s="8">
        <v>1</v>
      </c>
      <c r="AO802" s="8">
        <v>5</v>
      </c>
      <c r="AP802" s="8">
        <v>63</v>
      </c>
      <c r="AQ802" s="24">
        <v>44320</v>
      </c>
      <c r="AR802" s="23">
        <v>19.32</v>
      </c>
      <c r="AS802" s="22">
        <v>2.1800000000000002</v>
      </c>
    </row>
    <row r="803" spans="1:45" x14ac:dyDescent="0.2">
      <c r="A803" s="8" t="s">
        <v>7198</v>
      </c>
      <c r="B803" s="8"/>
      <c r="C803" s="8"/>
      <c r="D803" s="8" t="s">
        <v>342</v>
      </c>
      <c r="E803" s="8" t="s">
        <v>7199</v>
      </c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16"/>
      <c r="U803" s="8"/>
      <c r="V803" s="8"/>
      <c r="W803" s="8"/>
      <c r="X803" s="8"/>
      <c r="Y803" s="8"/>
      <c r="Z803" s="8"/>
      <c r="AA803" s="8"/>
      <c r="AB803" s="8">
        <v>0</v>
      </c>
      <c r="AC803" s="17"/>
      <c r="AD803" s="21" t="e">
        <v>#DIV/0!</v>
      </c>
      <c r="AE803" s="22" t="e">
        <v>#DIV/0!</v>
      </c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>
        <v>0</v>
      </c>
      <c r="AQ803" s="17"/>
      <c r="AR803" s="23" t="e">
        <v>#DIV/0!</v>
      </c>
      <c r="AS803" s="22" t="e">
        <v>#DIV/0!</v>
      </c>
    </row>
    <row r="804" spans="1:45" x14ac:dyDescent="0.2">
      <c r="A804" s="8" t="s">
        <v>7200</v>
      </c>
      <c r="B804" s="12">
        <v>44351</v>
      </c>
      <c r="C804" s="8">
        <v>5606</v>
      </c>
      <c r="D804" s="8" t="s">
        <v>7201</v>
      </c>
      <c r="E804" s="8" t="s">
        <v>7202</v>
      </c>
      <c r="F804" s="8"/>
      <c r="G804" s="8"/>
      <c r="H804" s="8"/>
      <c r="I804" s="8"/>
      <c r="J804" s="8">
        <v>4222</v>
      </c>
      <c r="K804" s="8">
        <v>342</v>
      </c>
      <c r="L804" s="8">
        <v>805</v>
      </c>
      <c r="M804" s="8">
        <v>64</v>
      </c>
      <c r="N804" s="8">
        <v>309</v>
      </c>
      <c r="O804" s="8">
        <v>45</v>
      </c>
      <c r="P804" s="8">
        <v>115</v>
      </c>
      <c r="Q804" s="8">
        <v>34</v>
      </c>
      <c r="R804" s="8">
        <v>155</v>
      </c>
      <c r="S804" s="8">
        <v>74</v>
      </c>
      <c r="T804" s="16"/>
      <c r="U804" s="8"/>
      <c r="V804" s="8"/>
      <c r="W804" s="8">
        <v>4222</v>
      </c>
      <c r="X804" s="8">
        <v>805</v>
      </c>
      <c r="Y804" s="8">
        <v>309</v>
      </c>
      <c r="Z804" s="8">
        <v>115</v>
      </c>
      <c r="AA804" s="8">
        <v>74</v>
      </c>
      <c r="AB804" s="8">
        <v>5525</v>
      </c>
      <c r="AC804" s="24">
        <v>44351</v>
      </c>
      <c r="AD804" s="21">
        <v>1766.52</v>
      </c>
      <c r="AE804" s="22">
        <v>2.09</v>
      </c>
      <c r="AF804" s="8"/>
      <c r="AG804" s="8"/>
      <c r="AH804" s="8"/>
      <c r="AI804" s="8"/>
      <c r="AJ804" s="8"/>
      <c r="AK804" s="8">
        <v>342</v>
      </c>
      <c r="AL804" s="8">
        <v>64</v>
      </c>
      <c r="AM804" s="8">
        <v>45</v>
      </c>
      <c r="AN804" s="8">
        <v>34</v>
      </c>
      <c r="AO804" s="8">
        <v>74</v>
      </c>
      <c r="AP804" s="8">
        <v>559</v>
      </c>
      <c r="AQ804" s="24">
        <v>44351</v>
      </c>
      <c r="AR804" s="23">
        <v>129.63</v>
      </c>
      <c r="AS804" s="22">
        <v>2.15</v>
      </c>
    </row>
    <row r="805" spans="1:45" x14ac:dyDescent="0.2">
      <c r="A805" s="8" t="s">
        <v>7203</v>
      </c>
      <c r="B805" s="12">
        <v>44290</v>
      </c>
      <c r="C805" s="8">
        <v>1762</v>
      </c>
      <c r="D805" s="8" t="s">
        <v>7204</v>
      </c>
      <c r="E805" s="8" t="s">
        <v>7205</v>
      </c>
      <c r="F805" s="8"/>
      <c r="G805" s="8"/>
      <c r="H805" s="8"/>
      <c r="I805" s="8"/>
      <c r="J805" s="8">
        <v>1229</v>
      </c>
      <c r="K805" s="8">
        <v>157</v>
      </c>
      <c r="L805" s="8">
        <v>294</v>
      </c>
      <c r="M805" s="8">
        <v>38</v>
      </c>
      <c r="N805" s="8">
        <v>128</v>
      </c>
      <c r="O805" s="8">
        <v>9</v>
      </c>
      <c r="P805" s="8">
        <v>45</v>
      </c>
      <c r="Q805" s="8">
        <v>15</v>
      </c>
      <c r="R805" s="8">
        <v>66</v>
      </c>
      <c r="S805" s="8">
        <v>27</v>
      </c>
      <c r="T805" s="16"/>
      <c r="U805" s="8"/>
      <c r="V805" s="8"/>
      <c r="W805" s="8">
        <v>1229</v>
      </c>
      <c r="X805" s="8">
        <v>294</v>
      </c>
      <c r="Y805" s="8">
        <v>128</v>
      </c>
      <c r="Z805" s="8">
        <v>45</v>
      </c>
      <c r="AA805" s="8">
        <v>27</v>
      </c>
      <c r="AB805" s="8">
        <v>1723</v>
      </c>
      <c r="AC805" s="24">
        <v>44290</v>
      </c>
      <c r="AD805" s="21">
        <v>505.54</v>
      </c>
      <c r="AE805" s="22">
        <v>2.0099999999999998</v>
      </c>
      <c r="AF805" s="8"/>
      <c r="AG805" s="8"/>
      <c r="AH805" s="8"/>
      <c r="AI805" s="8"/>
      <c r="AJ805" s="8"/>
      <c r="AK805" s="8">
        <v>157</v>
      </c>
      <c r="AL805" s="8">
        <v>38</v>
      </c>
      <c r="AM805" s="8">
        <v>9</v>
      </c>
      <c r="AN805" s="8">
        <v>15</v>
      </c>
      <c r="AO805" s="8">
        <v>27</v>
      </c>
      <c r="AP805" s="8">
        <v>246</v>
      </c>
      <c r="AQ805" s="24">
        <v>44290</v>
      </c>
      <c r="AR805" s="23">
        <v>61.29</v>
      </c>
      <c r="AS805" s="22">
        <v>2.06</v>
      </c>
    </row>
    <row r="806" spans="1:45" x14ac:dyDescent="0.2">
      <c r="A806" s="8" t="s">
        <v>7206</v>
      </c>
      <c r="B806" s="12">
        <v>44320</v>
      </c>
      <c r="C806" s="8">
        <v>2873</v>
      </c>
      <c r="D806" s="8" t="s">
        <v>7207</v>
      </c>
      <c r="E806" s="8" t="s">
        <v>7208</v>
      </c>
      <c r="F806" s="8"/>
      <c r="G806" s="8"/>
      <c r="H806" s="8"/>
      <c r="I806" s="8"/>
      <c r="J806" s="8">
        <v>1966</v>
      </c>
      <c r="K806" s="8">
        <v>259</v>
      </c>
      <c r="L806" s="8">
        <v>538</v>
      </c>
      <c r="M806" s="8">
        <v>58</v>
      </c>
      <c r="N806" s="8">
        <v>222</v>
      </c>
      <c r="O806" s="8">
        <v>30</v>
      </c>
      <c r="P806" s="8">
        <v>66</v>
      </c>
      <c r="Q806" s="8">
        <v>23</v>
      </c>
      <c r="R806" s="8">
        <v>81</v>
      </c>
      <c r="S806" s="8">
        <v>14</v>
      </c>
      <c r="T806" s="16"/>
      <c r="U806" s="8"/>
      <c r="V806" s="8"/>
      <c r="W806" s="8">
        <v>1966</v>
      </c>
      <c r="X806" s="8">
        <v>538</v>
      </c>
      <c r="Y806" s="8">
        <v>222</v>
      </c>
      <c r="Z806" s="8">
        <v>66</v>
      </c>
      <c r="AA806" s="8">
        <v>14</v>
      </c>
      <c r="AB806" s="8">
        <v>2806</v>
      </c>
      <c r="AC806" s="24">
        <v>44320</v>
      </c>
      <c r="AD806" s="21">
        <v>811.44</v>
      </c>
      <c r="AE806" s="22">
        <v>1.91</v>
      </c>
      <c r="AF806" s="8"/>
      <c r="AG806" s="8"/>
      <c r="AH806" s="8"/>
      <c r="AI806" s="8"/>
      <c r="AJ806" s="8"/>
      <c r="AK806" s="8">
        <v>259</v>
      </c>
      <c r="AL806" s="8">
        <v>58</v>
      </c>
      <c r="AM806" s="8">
        <v>30</v>
      </c>
      <c r="AN806" s="8">
        <v>23</v>
      </c>
      <c r="AO806" s="8">
        <v>14</v>
      </c>
      <c r="AP806" s="8">
        <v>384</v>
      </c>
      <c r="AQ806" s="24">
        <v>44320</v>
      </c>
      <c r="AR806" s="23">
        <v>103.17</v>
      </c>
      <c r="AS806" s="22">
        <v>2.1</v>
      </c>
    </row>
    <row r="807" spans="1:45" x14ac:dyDescent="0.2">
      <c r="A807" s="8" t="s">
        <v>7209</v>
      </c>
      <c r="B807" s="12">
        <v>44381</v>
      </c>
      <c r="C807" s="8">
        <v>1268</v>
      </c>
      <c r="D807" s="8" t="s">
        <v>7210</v>
      </c>
      <c r="E807" s="8" t="s">
        <v>7211</v>
      </c>
      <c r="F807" s="8"/>
      <c r="G807" s="8"/>
      <c r="H807" s="8"/>
      <c r="I807" s="8"/>
      <c r="J807" s="8">
        <v>986</v>
      </c>
      <c r="K807" s="8">
        <v>106</v>
      </c>
      <c r="L807" s="8">
        <v>171</v>
      </c>
      <c r="M807" s="8">
        <v>19</v>
      </c>
      <c r="N807" s="8">
        <v>69</v>
      </c>
      <c r="O807" s="8">
        <v>9</v>
      </c>
      <c r="P807" s="8">
        <v>17</v>
      </c>
      <c r="Q807" s="8">
        <v>4</v>
      </c>
      <c r="R807" s="8">
        <v>25</v>
      </c>
      <c r="S807" s="8">
        <v>9</v>
      </c>
      <c r="T807" s="16"/>
      <c r="U807" s="8"/>
      <c r="V807" s="8"/>
      <c r="W807" s="8">
        <v>986</v>
      </c>
      <c r="X807" s="8">
        <v>171</v>
      </c>
      <c r="Y807" s="8">
        <v>69</v>
      </c>
      <c r="Z807" s="8">
        <v>17</v>
      </c>
      <c r="AA807" s="8">
        <v>9</v>
      </c>
      <c r="AB807" s="8">
        <v>1252</v>
      </c>
      <c r="AC807" s="24">
        <v>44381</v>
      </c>
      <c r="AD807" s="21">
        <v>416.25</v>
      </c>
      <c r="AE807" s="22">
        <v>2.11</v>
      </c>
      <c r="AF807" s="8"/>
      <c r="AG807" s="8"/>
      <c r="AH807" s="8"/>
      <c r="AI807" s="8"/>
      <c r="AJ807" s="8"/>
      <c r="AK807" s="8">
        <v>106</v>
      </c>
      <c r="AL807" s="8">
        <v>19</v>
      </c>
      <c r="AM807" s="8">
        <v>9</v>
      </c>
      <c r="AN807" s="8">
        <v>4</v>
      </c>
      <c r="AO807" s="8">
        <v>9</v>
      </c>
      <c r="AP807" s="8">
        <v>147</v>
      </c>
      <c r="AQ807" s="24">
        <v>44381</v>
      </c>
      <c r="AR807" s="23">
        <v>43.17</v>
      </c>
      <c r="AS807" s="22">
        <v>2.15</v>
      </c>
    </row>
    <row r="808" spans="1:45" x14ac:dyDescent="0.2">
      <c r="A808" s="8" t="s">
        <v>7212</v>
      </c>
      <c r="B808" s="12">
        <v>44259</v>
      </c>
      <c r="C808" s="8">
        <v>6631</v>
      </c>
      <c r="D808" s="8" t="s">
        <v>7213</v>
      </c>
      <c r="E808" s="8" t="s">
        <v>7214</v>
      </c>
      <c r="F808" s="8"/>
      <c r="G808" s="8"/>
      <c r="H808" s="8"/>
      <c r="I808" s="8"/>
      <c r="J808" s="8">
        <v>4166</v>
      </c>
      <c r="K808" s="8">
        <v>634</v>
      </c>
      <c r="L808" s="8">
        <v>1192</v>
      </c>
      <c r="M808" s="8">
        <v>162</v>
      </c>
      <c r="N808" s="8">
        <v>666</v>
      </c>
      <c r="O808" s="8">
        <v>94</v>
      </c>
      <c r="P808" s="8">
        <v>233</v>
      </c>
      <c r="Q808" s="8">
        <v>54</v>
      </c>
      <c r="R808" s="8">
        <v>374</v>
      </c>
      <c r="S808" s="8">
        <v>154</v>
      </c>
      <c r="T808" s="16"/>
      <c r="U808" s="8"/>
      <c r="V808" s="8"/>
      <c r="W808" s="8">
        <v>4166</v>
      </c>
      <c r="X808" s="8">
        <v>1192</v>
      </c>
      <c r="Y808" s="8">
        <v>666</v>
      </c>
      <c r="Z808" s="8">
        <v>233</v>
      </c>
      <c r="AA808" s="8">
        <v>154</v>
      </c>
      <c r="AB808" s="8">
        <v>6411</v>
      </c>
      <c r="AC808" s="24">
        <v>44259</v>
      </c>
      <c r="AD808" s="21">
        <v>1664.17</v>
      </c>
      <c r="AE808" s="22">
        <v>1.91</v>
      </c>
      <c r="AF808" s="8"/>
      <c r="AG808" s="8"/>
      <c r="AH808" s="8"/>
      <c r="AI808" s="8"/>
      <c r="AJ808" s="8"/>
      <c r="AK808" s="8">
        <v>634</v>
      </c>
      <c r="AL808" s="8">
        <v>162</v>
      </c>
      <c r="AM808" s="8">
        <v>94</v>
      </c>
      <c r="AN808" s="8">
        <v>54</v>
      </c>
      <c r="AO808" s="8">
        <v>154</v>
      </c>
      <c r="AP808" s="8">
        <v>1098</v>
      </c>
      <c r="AQ808" s="24">
        <v>44259</v>
      </c>
      <c r="AR808" s="23">
        <v>235.87</v>
      </c>
      <c r="AS808" s="22">
        <v>2.04</v>
      </c>
    </row>
    <row r="809" spans="1:45" x14ac:dyDescent="0.2">
      <c r="A809" s="8" t="s">
        <v>7215</v>
      </c>
      <c r="B809" s="12">
        <v>44320</v>
      </c>
      <c r="C809" s="8">
        <v>2390</v>
      </c>
      <c r="D809" s="8" t="s">
        <v>3061</v>
      </c>
      <c r="E809" s="8" t="s">
        <v>7216</v>
      </c>
      <c r="F809" s="8"/>
      <c r="G809" s="8"/>
      <c r="H809" s="8"/>
      <c r="I809" s="8"/>
      <c r="J809" s="8">
        <v>1683</v>
      </c>
      <c r="K809" s="8">
        <v>307</v>
      </c>
      <c r="L809" s="8">
        <v>402</v>
      </c>
      <c r="M809" s="8">
        <v>65</v>
      </c>
      <c r="N809" s="8">
        <v>170</v>
      </c>
      <c r="O809" s="8">
        <v>27</v>
      </c>
      <c r="P809" s="8">
        <v>60</v>
      </c>
      <c r="Q809" s="8">
        <v>16</v>
      </c>
      <c r="R809" s="8">
        <v>75</v>
      </c>
      <c r="S809" s="8">
        <v>20</v>
      </c>
      <c r="T809" s="16"/>
      <c r="U809" s="8"/>
      <c r="V809" s="8"/>
      <c r="W809" s="8">
        <v>1683</v>
      </c>
      <c r="X809" s="8">
        <v>402</v>
      </c>
      <c r="Y809" s="8">
        <v>170</v>
      </c>
      <c r="Z809" s="8">
        <v>60</v>
      </c>
      <c r="AA809" s="8">
        <v>20</v>
      </c>
      <c r="AB809" s="8">
        <v>2335</v>
      </c>
      <c r="AC809" s="24">
        <v>44320</v>
      </c>
      <c r="AD809" s="21">
        <v>695.8</v>
      </c>
      <c r="AE809" s="22">
        <v>2</v>
      </c>
      <c r="AF809" s="8"/>
      <c r="AG809" s="8"/>
      <c r="AH809" s="8"/>
      <c r="AI809" s="8"/>
      <c r="AJ809" s="8"/>
      <c r="AK809" s="8">
        <v>307</v>
      </c>
      <c r="AL809" s="8">
        <v>65</v>
      </c>
      <c r="AM809" s="8">
        <v>27</v>
      </c>
      <c r="AN809" s="8">
        <v>16</v>
      </c>
      <c r="AO809" s="8">
        <v>20</v>
      </c>
      <c r="AP809" s="8">
        <v>435</v>
      </c>
      <c r="AQ809" s="24">
        <v>44320</v>
      </c>
      <c r="AR809" s="23">
        <v>124.51</v>
      </c>
      <c r="AS809" s="22">
        <v>2.11</v>
      </c>
    </row>
    <row r="810" spans="1:45" x14ac:dyDescent="0.2">
      <c r="A810" s="8" t="s">
        <v>7217</v>
      </c>
      <c r="B810" s="12">
        <v>44351</v>
      </c>
      <c r="C810" s="8">
        <v>264</v>
      </c>
      <c r="D810" s="8" t="s">
        <v>1571</v>
      </c>
      <c r="E810" s="8" t="s">
        <v>7218</v>
      </c>
      <c r="F810" s="8"/>
      <c r="G810" s="8"/>
      <c r="H810" s="8"/>
      <c r="I810" s="8"/>
      <c r="J810" s="8">
        <v>193</v>
      </c>
      <c r="K810" s="8">
        <v>21</v>
      </c>
      <c r="L810" s="8">
        <v>48</v>
      </c>
      <c r="M810" s="8">
        <v>4</v>
      </c>
      <c r="N810" s="8">
        <v>18</v>
      </c>
      <c r="O810" s="8">
        <v>1</v>
      </c>
      <c r="P810" s="8">
        <v>2</v>
      </c>
      <c r="Q810" s="8">
        <v>0</v>
      </c>
      <c r="R810" s="8">
        <v>3</v>
      </c>
      <c r="S810" s="8">
        <v>0</v>
      </c>
      <c r="T810" s="16"/>
      <c r="U810" s="8"/>
      <c r="V810" s="8"/>
      <c r="W810" s="8">
        <v>193</v>
      </c>
      <c r="X810" s="8">
        <v>48</v>
      </c>
      <c r="Y810" s="8">
        <v>18</v>
      </c>
      <c r="Z810" s="8">
        <v>2</v>
      </c>
      <c r="AA810" s="8">
        <v>0</v>
      </c>
      <c r="AB810" s="8">
        <v>261</v>
      </c>
      <c r="AC810" s="24">
        <v>44351</v>
      </c>
      <c r="AD810" s="21">
        <v>81.02</v>
      </c>
      <c r="AE810" s="22">
        <v>1.94</v>
      </c>
      <c r="AF810" s="8"/>
      <c r="AG810" s="8"/>
      <c r="AH810" s="8"/>
      <c r="AI810" s="8"/>
      <c r="AJ810" s="8"/>
      <c r="AK810" s="8">
        <v>21</v>
      </c>
      <c r="AL810" s="8">
        <v>4</v>
      </c>
      <c r="AM810" s="8">
        <v>1</v>
      </c>
      <c r="AN810" s="8">
        <v>0</v>
      </c>
      <c r="AO810" s="8">
        <v>0</v>
      </c>
      <c r="AP810" s="8">
        <v>26</v>
      </c>
      <c r="AQ810" s="24">
        <v>44351</v>
      </c>
      <c r="AR810" s="23">
        <v>8.98</v>
      </c>
      <c r="AS810" s="22">
        <v>2.06</v>
      </c>
    </row>
    <row r="811" spans="1:45" x14ac:dyDescent="0.2">
      <c r="A811" s="8" t="s">
        <v>7219</v>
      </c>
      <c r="B811" s="12">
        <v>44320</v>
      </c>
      <c r="C811" s="8">
        <v>271</v>
      </c>
      <c r="D811" s="8" t="s">
        <v>7220</v>
      </c>
      <c r="E811" s="8" t="s">
        <v>7221</v>
      </c>
      <c r="F811" s="8"/>
      <c r="G811" s="8"/>
      <c r="H811" s="8"/>
      <c r="I811" s="8"/>
      <c r="J811" s="8">
        <v>206</v>
      </c>
      <c r="K811" s="8">
        <v>32</v>
      </c>
      <c r="L811" s="8">
        <v>38</v>
      </c>
      <c r="M811" s="8">
        <v>2</v>
      </c>
      <c r="N811" s="8">
        <v>18</v>
      </c>
      <c r="O811" s="8">
        <v>4</v>
      </c>
      <c r="P811" s="8">
        <v>4</v>
      </c>
      <c r="Q811" s="8">
        <v>1</v>
      </c>
      <c r="R811" s="8">
        <v>5</v>
      </c>
      <c r="S811" s="8">
        <v>2</v>
      </c>
      <c r="T811" s="16"/>
      <c r="U811" s="8"/>
      <c r="V811" s="8"/>
      <c r="W811" s="8">
        <v>206</v>
      </c>
      <c r="X811" s="8">
        <v>38</v>
      </c>
      <c r="Y811" s="8">
        <v>18</v>
      </c>
      <c r="Z811" s="8">
        <v>4</v>
      </c>
      <c r="AA811" s="8">
        <v>2</v>
      </c>
      <c r="AB811" s="8">
        <v>268</v>
      </c>
      <c r="AC811" s="24">
        <v>44320</v>
      </c>
      <c r="AD811" s="21">
        <v>86.4</v>
      </c>
      <c r="AE811" s="22">
        <v>2.09</v>
      </c>
      <c r="AF811" s="8"/>
      <c r="AG811" s="8"/>
      <c r="AH811" s="8"/>
      <c r="AI811" s="8"/>
      <c r="AJ811" s="8"/>
      <c r="AK811" s="8">
        <v>32</v>
      </c>
      <c r="AL811" s="8">
        <v>2</v>
      </c>
      <c r="AM811" s="8">
        <v>4</v>
      </c>
      <c r="AN811" s="8">
        <v>1</v>
      </c>
      <c r="AO811" s="8">
        <v>2</v>
      </c>
      <c r="AP811" s="8">
        <v>41</v>
      </c>
      <c r="AQ811" s="24">
        <v>44320</v>
      </c>
      <c r="AR811" s="23">
        <v>13.35</v>
      </c>
      <c r="AS811" s="22">
        <v>2.2000000000000002</v>
      </c>
    </row>
    <row r="812" spans="1:45" x14ac:dyDescent="0.2">
      <c r="A812" s="8" t="s">
        <v>7222</v>
      </c>
      <c r="B812" s="12">
        <v>44351</v>
      </c>
      <c r="C812" s="8">
        <v>556</v>
      </c>
      <c r="D812" s="8" t="s">
        <v>7223</v>
      </c>
      <c r="E812" s="8" t="s">
        <v>7224</v>
      </c>
      <c r="F812" s="8"/>
      <c r="G812" s="8"/>
      <c r="H812" s="8"/>
      <c r="I812" s="8"/>
      <c r="J812" s="8">
        <v>425</v>
      </c>
      <c r="K812" s="8">
        <v>86</v>
      </c>
      <c r="L812" s="8">
        <v>73</v>
      </c>
      <c r="M812" s="8">
        <v>11</v>
      </c>
      <c r="N812" s="8">
        <v>30</v>
      </c>
      <c r="O812" s="8">
        <v>2</v>
      </c>
      <c r="P812" s="8">
        <v>11</v>
      </c>
      <c r="Q812" s="8">
        <v>5</v>
      </c>
      <c r="R812" s="8">
        <v>17</v>
      </c>
      <c r="S812" s="8">
        <v>7</v>
      </c>
      <c r="T812" s="16"/>
      <c r="U812" s="8"/>
      <c r="V812" s="8"/>
      <c r="W812" s="8">
        <v>425</v>
      </c>
      <c r="X812" s="8">
        <v>73</v>
      </c>
      <c r="Y812" s="8">
        <v>30</v>
      </c>
      <c r="Z812" s="8">
        <v>11</v>
      </c>
      <c r="AA812" s="8">
        <v>7</v>
      </c>
      <c r="AB812" s="8">
        <v>546</v>
      </c>
      <c r="AC812" s="24">
        <v>44351</v>
      </c>
      <c r="AD812" s="21">
        <v>178.47</v>
      </c>
      <c r="AE812" s="22">
        <v>2.12</v>
      </c>
      <c r="AF812" s="8"/>
      <c r="AG812" s="8"/>
      <c r="AH812" s="8"/>
      <c r="AI812" s="8"/>
      <c r="AJ812" s="8"/>
      <c r="AK812" s="8">
        <v>86</v>
      </c>
      <c r="AL812" s="8">
        <v>11</v>
      </c>
      <c r="AM812" s="8">
        <v>2</v>
      </c>
      <c r="AN812" s="8">
        <v>5</v>
      </c>
      <c r="AO812" s="8">
        <v>7</v>
      </c>
      <c r="AP812" s="8">
        <v>111</v>
      </c>
      <c r="AQ812" s="24">
        <v>44351</v>
      </c>
      <c r="AR812" s="23">
        <v>35.81</v>
      </c>
      <c r="AS812" s="22">
        <v>2.19</v>
      </c>
    </row>
    <row r="813" spans="1:45" x14ac:dyDescent="0.2">
      <c r="A813" s="8" t="s">
        <v>7225</v>
      </c>
      <c r="B813" s="12">
        <v>44320</v>
      </c>
      <c r="C813" s="8">
        <v>573</v>
      </c>
      <c r="D813" s="8" t="s">
        <v>782</v>
      </c>
      <c r="E813" s="8" t="s">
        <v>7226</v>
      </c>
      <c r="F813" s="8"/>
      <c r="G813" s="8"/>
      <c r="H813" s="8"/>
      <c r="I813" s="8"/>
      <c r="J813" s="8">
        <v>403</v>
      </c>
      <c r="K813" s="8">
        <v>63</v>
      </c>
      <c r="L813" s="8">
        <v>109</v>
      </c>
      <c r="M813" s="8">
        <v>14</v>
      </c>
      <c r="N813" s="8">
        <v>30</v>
      </c>
      <c r="O813" s="8">
        <v>5</v>
      </c>
      <c r="P813" s="8">
        <v>14</v>
      </c>
      <c r="Q813" s="8">
        <v>6</v>
      </c>
      <c r="R813" s="8">
        <v>17</v>
      </c>
      <c r="S813" s="8">
        <v>5</v>
      </c>
      <c r="T813" s="16"/>
      <c r="U813" s="8"/>
      <c r="V813" s="8"/>
      <c r="W813" s="8">
        <v>403</v>
      </c>
      <c r="X813" s="8">
        <v>109</v>
      </c>
      <c r="Y813" s="8">
        <v>30</v>
      </c>
      <c r="Z813" s="8">
        <v>14</v>
      </c>
      <c r="AA813" s="8">
        <v>5</v>
      </c>
      <c r="AB813" s="8">
        <v>561</v>
      </c>
      <c r="AC813" s="24">
        <v>44320</v>
      </c>
      <c r="AD813" s="21">
        <v>167.68</v>
      </c>
      <c r="AE813" s="22">
        <v>1.93</v>
      </c>
      <c r="AF813" s="8"/>
      <c r="AG813" s="8"/>
      <c r="AH813" s="8"/>
      <c r="AI813" s="8"/>
      <c r="AJ813" s="8"/>
      <c r="AK813" s="8">
        <v>63</v>
      </c>
      <c r="AL813" s="8">
        <v>14</v>
      </c>
      <c r="AM813" s="8">
        <v>5</v>
      </c>
      <c r="AN813" s="8">
        <v>6</v>
      </c>
      <c r="AO813" s="8">
        <v>5</v>
      </c>
      <c r="AP813" s="8">
        <v>93</v>
      </c>
      <c r="AQ813" s="24">
        <v>44320</v>
      </c>
      <c r="AR813" s="23">
        <v>25.11</v>
      </c>
      <c r="AS813" s="22">
        <v>2.12</v>
      </c>
    </row>
    <row r="814" spans="1:45" x14ac:dyDescent="0.2">
      <c r="A814" s="8" t="s">
        <v>7227</v>
      </c>
      <c r="B814" s="12">
        <v>44351</v>
      </c>
      <c r="C814" s="8">
        <v>1502</v>
      </c>
      <c r="D814" s="8" t="s">
        <v>7228</v>
      </c>
      <c r="E814" s="8" t="s">
        <v>7229</v>
      </c>
      <c r="F814" s="8"/>
      <c r="G814" s="8"/>
      <c r="H814" s="8"/>
      <c r="I814" s="8"/>
      <c r="J814" s="8">
        <v>1103</v>
      </c>
      <c r="K814" s="8">
        <v>140</v>
      </c>
      <c r="L814" s="8">
        <v>240</v>
      </c>
      <c r="M814" s="8">
        <v>23</v>
      </c>
      <c r="N814" s="8">
        <v>88</v>
      </c>
      <c r="O814" s="8">
        <v>15</v>
      </c>
      <c r="P814" s="8">
        <v>28</v>
      </c>
      <c r="Q814" s="8">
        <v>6</v>
      </c>
      <c r="R814" s="8">
        <v>43</v>
      </c>
      <c r="S814" s="8">
        <v>10</v>
      </c>
      <c r="T814" s="16"/>
      <c r="U814" s="8"/>
      <c r="V814" s="8"/>
      <c r="W814" s="8">
        <v>1103</v>
      </c>
      <c r="X814" s="8">
        <v>240</v>
      </c>
      <c r="Y814" s="8">
        <v>88</v>
      </c>
      <c r="Z814" s="8">
        <v>28</v>
      </c>
      <c r="AA814" s="8">
        <v>10</v>
      </c>
      <c r="AB814" s="8">
        <v>1469</v>
      </c>
      <c r="AC814" s="24">
        <v>44351</v>
      </c>
      <c r="AD814" s="21">
        <v>461.31</v>
      </c>
      <c r="AE814" s="22">
        <v>2.0299999999999998</v>
      </c>
      <c r="AF814" s="8"/>
      <c r="AG814" s="8"/>
      <c r="AH814" s="8"/>
      <c r="AI814" s="8"/>
      <c r="AJ814" s="8"/>
      <c r="AK814" s="8">
        <v>140</v>
      </c>
      <c r="AL814" s="8">
        <v>23</v>
      </c>
      <c r="AM814" s="8">
        <v>15</v>
      </c>
      <c r="AN814" s="8">
        <v>6</v>
      </c>
      <c r="AO814" s="8">
        <v>10</v>
      </c>
      <c r="AP814" s="8">
        <v>194</v>
      </c>
      <c r="AQ814" s="24">
        <v>44351</v>
      </c>
      <c r="AR814" s="23">
        <v>56.93</v>
      </c>
      <c r="AS814" s="22">
        <v>2.17</v>
      </c>
    </row>
    <row r="815" spans="1:45" x14ac:dyDescent="0.2">
      <c r="A815" s="8" t="s">
        <v>7230</v>
      </c>
      <c r="B815" s="12">
        <v>44290</v>
      </c>
      <c r="C815" s="8">
        <v>455</v>
      </c>
      <c r="D815" s="8" t="s">
        <v>1627</v>
      </c>
      <c r="E815" s="8" t="s">
        <v>7231</v>
      </c>
      <c r="F815" s="8"/>
      <c r="G815" s="8"/>
      <c r="H815" s="8"/>
      <c r="I815" s="8"/>
      <c r="J815" s="8">
        <v>300</v>
      </c>
      <c r="K815" s="8">
        <v>31</v>
      </c>
      <c r="L815" s="8">
        <v>93</v>
      </c>
      <c r="M815" s="8">
        <v>8</v>
      </c>
      <c r="N815" s="8">
        <v>32</v>
      </c>
      <c r="O815" s="8">
        <v>1</v>
      </c>
      <c r="P815" s="8">
        <v>15</v>
      </c>
      <c r="Q815" s="8">
        <v>2</v>
      </c>
      <c r="R815" s="8">
        <v>15</v>
      </c>
      <c r="S815" s="8">
        <v>2</v>
      </c>
      <c r="T815" s="16"/>
      <c r="U815" s="8"/>
      <c r="V815" s="8"/>
      <c r="W815" s="8">
        <v>300</v>
      </c>
      <c r="X815" s="8">
        <v>93</v>
      </c>
      <c r="Y815" s="8">
        <v>32</v>
      </c>
      <c r="Z815" s="8">
        <v>15</v>
      </c>
      <c r="AA815" s="8">
        <v>2</v>
      </c>
      <c r="AB815" s="8">
        <v>442</v>
      </c>
      <c r="AC815" s="24">
        <v>44290</v>
      </c>
      <c r="AD815" s="21">
        <v>123.32</v>
      </c>
      <c r="AE815" s="22">
        <v>1.83</v>
      </c>
      <c r="AF815" s="8"/>
      <c r="AG815" s="8"/>
      <c r="AH815" s="8"/>
      <c r="AI815" s="8"/>
      <c r="AJ815" s="8"/>
      <c r="AK815" s="8">
        <v>31</v>
      </c>
      <c r="AL815" s="8">
        <v>8</v>
      </c>
      <c r="AM815" s="8">
        <v>1</v>
      </c>
      <c r="AN815" s="8">
        <v>2</v>
      </c>
      <c r="AO815" s="8">
        <v>2</v>
      </c>
      <c r="AP815" s="8">
        <v>44</v>
      </c>
      <c r="AQ815" s="24">
        <v>44290</v>
      </c>
      <c r="AR815" s="23">
        <v>12.72</v>
      </c>
      <c r="AS815" s="22">
        <v>1.99</v>
      </c>
    </row>
    <row r="816" spans="1:45" x14ac:dyDescent="0.2">
      <c r="A816" s="8" t="s">
        <v>7232</v>
      </c>
      <c r="B816" s="8" t="s">
        <v>76</v>
      </c>
      <c r="C816" s="8">
        <v>993</v>
      </c>
      <c r="D816" s="8" t="s">
        <v>810</v>
      </c>
      <c r="E816" s="8" t="s">
        <v>7233</v>
      </c>
      <c r="F816" s="8"/>
      <c r="G816" s="8"/>
      <c r="H816" s="8"/>
      <c r="I816" s="8"/>
      <c r="J816" s="8">
        <v>533</v>
      </c>
      <c r="K816" s="8">
        <v>58</v>
      </c>
      <c r="L816" s="8">
        <v>197</v>
      </c>
      <c r="M816" s="8">
        <v>14</v>
      </c>
      <c r="N816" s="8">
        <v>115</v>
      </c>
      <c r="O816" s="8">
        <v>13</v>
      </c>
      <c r="P816" s="8">
        <v>49</v>
      </c>
      <c r="Q816" s="8">
        <v>7</v>
      </c>
      <c r="R816" s="8">
        <v>99</v>
      </c>
      <c r="S816" s="8">
        <v>26</v>
      </c>
      <c r="T816" s="16"/>
      <c r="U816" s="8"/>
      <c r="V816" s="8"/>
      <c r="W816" s="8">
        <v>533</v>
      </c>
      <c r="X816" s="8">
        <v>197</v>
      </c>
      <c r="Y816" s="8">
        <v>115</v>
      </c>
      <c r="Z816" s="8">
        <v>49</v>
      </c>
      <c r="AA816" s="8">
        <v>26</v>
      </c>
      <c r="AB816" s="8">
        <v>920</v>
      </c>
      <c r="AC816" s="17" t="s">
        <v>76</v>
      </c>
      <c r="AD816" s="21">
        <v>206.11</v>
      </c>
      <c r="AE816" s="22">
        <v>1.7</v>
      </c>
      <c r="AF816" s="8"/>
      <c r="AG816" s="8"/>
      <c r="AH816" s="8"/>
      <c r="AI816" s="8"/>
      <c r="AJ816" s="8"/>
      <c r="AK816" s="8">
        <v>58</v>
      </c>
      <c r="AL816" s="8">
        <v>14</v>
      </c>
      <c r="AM816" s="8">
        <v>13</v>
      </c>
      <c r="AN816" s="8">
        <v>7</v>
      </c>
      <c r="AO816" s="8">
        <v>26</v>
      </c>
      <c r="AP816" s="8">
        <v>118</v>
      </c>
      <c r="AQ816" s="17" t="s">
        <v>76</v>
      </c>
      <c r="AR816" s="23">
        <v>20.43</v>
      </c>
      <c r="AS816" s="22">
        <v>1.67</v>
      </c>
    </row>
    <row r="817" spans="1:45" x14ac:dyDescent="0.2">
      <c r="A817" s="8" t="s">
        <v>7234</v>
      </c>
      <c r="B817" s="12">
        <v>44320</v>
      </c>
      <c r="C817" s="8">
        <v>9272</v>
      </c>
      <c r="D817" s="8" t="s">
        <v>7235</v>
      </c>
      <c r="E817" s="8" t="s">
        <v>7236</v>
      </c>
      <c r="F817" s="8"/>
      <c r="G817" s="8"/>
      <c r="H817" s="8"/>
      <c r="I817" s="8"/>
      <c r="J817" s="8">
        <v>6804</v>
      </c>
      <c r="K817" s="8">
        <v>1342</v>
      </c>
      <c r="L817" s="8">
        <v>1543</v>
      </c>
      <c r="M817" s="8">
        <v>247</v>
      </c>
      <c r="N817" s="8">
        <v>564</v>
      </c>
      <c r="O817" s="8">
        <v>92</v>
      </c>
      <c r="P817" s="8">
        <v>159</v>
      </c>
      <c r="Q817" s="8">
        <v>34</v>
      </c>
      <c r="R817" s="8">
        <v>202</v>
      </c>
      <c r="S817" s="8">
        <v>70</v>
      </c>
      <c r="T817" s="16"/>
      <c r="U817" s="8"/>
      <c r="V817" s="8"/>
      <c r="W817" s="8">
        <v>6804</v>
      </c>
      <c r="X817" s="8">
        <v>1543</v>
      </c>
      <c r="Y817" s="8">
        <v>564</v>
      </c>
      <c r="Z817" s="8">
        <v>159</v>
      </c>
      <c r="AA817" s="8">
        <v>70</v>
      </c>
      <c r="AB817" s="8">
        <v>9140</v>
      </c>
      <c r="AC817" s="24">
        <v>44320</v>
      </c>
      <c r="AD817" s="21">
        <v>2842.34</v>
      </c>
      <c r="AE817" s="22">
        <v>2.02</v>
      </c>
      <c r="AF817" s="8"/>
      <c r="AG817" s="8"/>
      <c r="AH817" s="8"/>
      <c r="AI817" s="8"/>
      <c r="AJ817" s="8"/>
      <c r="AK817" s="8">
        <v>1342</v>
      </c>
      <c r="AL817" s="8">
        <v>247</v>
      </c>
      <c r="AM817" s="8">
        <v>92</v>
      </c>
      <c r="AN817" s="8">
        <v>34</v>
      </c>
      <c r="AO817" s="8">
        <v>70</v>
      </c>
      <c r="AP817" s="8">
        <v>1785</v>
      </c>
      <c r="AQ817" s="24">
        <v>44320</v>
      </c>
      <c r="AR817" s="23">
        <v>556.61</v>
      </c>
      <c r="AS817" s="22">
        <v>2.12</v>
      </c>
    </row>
    <row r="818" spans="1:45" x14ac:dyDescent="0.2">
      <c r="A818" s="8" t="s">
        <v>7237</v>
      </c>
      <c r="B818" s="12">
        <v>44351</v>
      </c>
      <c r="C818" s="8">
        <v>19907</v>
      </c>
      <c r="D818" s="8" t="s">
        <v>7238</v>
      </c>
      <c r="E818" s="8" t="s">
        <v>7239</v>
      </c>
      <c r="F818" s="8"/>
      <c r="G818" s="8"/>
      <c r="H818" s="8"/>
      <c r="I818" s="8"/>
      <c r="J818" s="8">
        <v>15256</v>
      </c>
      <c r="K818" s="8">
        <v>3136</v>
      </c>
      <c r="L818" s="8">
        <v>2907</v>
      </c>
      <c r="M818" s="8">
        <v>584</v>
      </c>
      <c r="N818" s="8">
        <v>907</v>
      </c>
      <c r="O818" s="8">
        <v>205</v>
      </c>
      <c r="P818" s="8">
        <v>238</v>
      </c>
      <c r="Q818" s="8">
        <v>89</v>
      </c>
      <c r="R818" s="8">
        <v>365</v>
      </c>
      <c r="S818" s="8">
        <v>125</v>
      </c>
      <c r="T818" s="16"/>
      <c r="U818" s="8"/>
      <c r="V818" s="8"/>
      <c r="W818" s="8">
        <v>15256</v>
      </c>
      <c r="X818" s="8">
        <v>2907</v>
      </c>
      <c r="Y818" s="8">
        <v>907</v>
      </c>
      <c r="Z818" s="8">
        <v>238</v>
      </c>
      <c r="AA818" s="8">
        <v>125</v>
      </c>
      <c r="AB818" s="8">
        <v>19433</v>
      </c>
      <c r="AC818" s="24">
        <v>44351</v>
      </c>
      <c r="AD818" s="21">
        <v>6452.96</v>
      </c>
      <c r="AE818" s="22">
        <v>2.08</v>
      </c>
      <c r="AF818" s="8"/>
      <c r="AG818" s="8"/>
      <c r="AH818" s="8"/>
      <c r="AI818" s="8"/>
      <c r="AJ818" s="8"/>
      <c r="AK818" s="8">
        <v>3136</v>
      </c>
      <c r="AL818" s="8">
        <v>584</v>
      </c>
      <c r="AM818" s="8">
        <v>205</v>
      </c>
      <c r="AN818" s="8">
        <v>89</v>
      </c>
      <c r="AO818" s="8">
        <v>125</v>
      </c>
      <c r="AP818" s="8">
        <v>4139</v>
      </c>
      <c r="AQ818" s="24">
        <v>44351</v>
      </c>
      <c r="AR818" s="23">
        <v>1305.26</v>
      </c>
      <c r="AS818" s="22">
        <v>2.12</v>
      </c>
    </row>
    <row r="819" spans="1:45" x14ac:dyDescent="0.2">
      <c r="A819" s="8" t="s">
        <v>7240</v>
      </c>
      <c r="B819" s="12">
        <v>44290</v>
      </c>
      <c r="C819" s="8">
        <v>2808</v>
      </c>
      <c r="D819" s="8" t="s">
        <v>7241</v>
      </c>
      <c r="E819" s="15" t="s">
        <v>7242</v>
      </c>
      <c r="F819" s="14"/>
      <c r="G819" s="14"/>
      <c r="H819" s="14"/>
      <c r="I819" s="14"/>
      <c r="J819" s="8">
        <v>1832</v>
      </c>
      <c r="K819" s="8">
        <v>421</v>
      </c>
      <c r="L819" s="8">
        <v>513</v>
      </c>
      <c r="M819" s="8">
        <v>101</v>
      </c>
      <c r="N819" s="8">
        <v>245</v>
      </c>
      <c r="O819" s="8">
        <v>61</v>
      </c>
      <c r="P819" s="8">
        <v>79</v>
      </c>
      <c r="Q819" s="8">
        <v>24</v>
      </c>
      <c r="R819" s="8">
        <v>139</v>
      </c>
      <c r="S819" s="8">
        <v>76</v>
      </c>
      <c r="T819" s="16"/>
      <c r="U819" s="8"/>
      <c r="V819" s="8"/>
      <c r="W819" s="8">
        <v>1832</v>
      </c>
      <c r="X819" s="8">
        <v>513</v>
      </c>
      <c r="Y819" s="8">
        <v>245</v>
      </c>
      <c r="Z819" s="8">
        <v>79</v>
      </c>
      <c r="AA819" s="8">
        <v>76</v>
      </c>
      <c r="AB819" s="8">
        <v>2745</v>
      </c>
      <c r="AC819" s="24">
        <v>44290</v>
      </c>
      <c r="AD819" s="21">
        <v>738.99</v>
      </c>
      <c r="AE819" s="22">
        <v>1.93</v>
      </c>
      <c r="AF819" s="8"/>
      <c r="AG819" s="8"/>
      <c r="AH819" s="8"/>
      <c r="AI819" s="8"/>
      <c r="AJ819" s="8"/>
      <c r="AK819" s="8">
        <v>421</v>
      </c>
      <c r="AL819" s="8">
        <v>101</v>
      </c>
      <c r="AM819" s="8">
        <v>61</v>
      </c>
      <c r="AN819" s="8">
        <v>24</v>
      </c>
      <c r="AO819" s="8">
        <v>76</v>
      </c>
      <c r="AP819" s="8">
        <v>683</v>
      </c>
      <c r="AQ819" s="24">
        <v>44290</v>
      </c>
      <c r="AR819" s="23">
        <v>161.41</v>
      </c>
      <c r="AS819" s="22">
        <v>2.0699999999999998</v>
      </c>
    </row>
    <row r="820" spans="1:45" x14ac:dyDescent="0.2">
      <c r="A820" s="8" t="s">
        <v>7243</v>
      </c>
      <c r="B820" s="12">
        <v>44351</v>
      </c>
      <c r="C820" s="8">
        <v>4598</v>
      </c>
      <c r="D820" s="8" t="s">
        <v>3362</v>
      </c>
      <c r="E820" s="8" t="s">
        <v>7244</v>
      </c>
      <c r="F820" s="8"/>
      <c r="G820" s="8"/>
      <c r="H820" s="8"/>
      <c r="I820" s="8"/>
      <c r="J820" s="8">
        <v>3462</v>
      </c>
      <c r="K820" s="8">
        <v>498</v>
      </c>
      <c r="L820" s="8">
        <v>707</v>
      </c>
      <c r="M820" s="8">
        <v>94</v>
      </c>
      <c r="N820" s="8">
        <v>262</v>
      </c>
      <c r="O820" s="8">
        <v>26</v>
      </c>
      <c r="P820" s="8">
        <v>76</v>
      </c>
      <c r="Q820" s="8">
        <v>23</v>
      </c>
      <c r="R820" s="8">
        <v>95</v>
      </c>
      <c r="S820" s="8">
        <v>25</v>
      </c>
      <c r="T820" s="16"/>
      <c r="U820" s="8"/>
      <c r="V820" s="8"/>
      <c r="W820" s="8">
        <v>3462</v>
      </c>
      <c r="X820" s="8">
        <v>707</v>
      </c>
      <c r="Y820" s="8">
        <v>262</v>
      </c>
      <c r="Z820" s="8">
        <v>76</v>
      </c>
      <c r="AA820" s="8">
        <v>25</v>
      </c>
      <c r="AB820" s="8">
        <v>4532</v>
      </c>
      <c r="AC820" s="24">
        <v>44351</v>
      </c>
      <c r="AD820" s="21">
        <v>1453.66</v>
      </c>
      <c r="AE820" s="22">
        <v>2.06</v>
      </c>
      <c r="AF820" s="8"/>
      <c r="AG820" s="8"/>
      <c r="AH820" s="8"/>
      <c r="AI820" s="8"/>
      <c r="AJ820" s="8"/>
      <c r="AK820" s="8">
        <v>498</v>
      </c>
      <c r="AL820" s="8">
        <v>94</v>
      </c>
      <c r="AM820" s="8">
        <v>26</v>
      </c>
      <c r="AN820" s="8">
        <v>23</v>
      </c>
      <c r="AO820" s="8">
        <v>25</v>
      </c>
      <c r="AP820" s="8">
        <v>666</v>
      </c>
      <c r="AQ820" s="24">
        <v>44351</v>
      </c>
      <c r="AR820" s="23">
        <v>206.13</v>
      </c>
      <c r="AS820" s="22">
        <v>2.12</v>
      </c>
    </row>
    <row r="821" spans="1:45" x14ac:dyDescent="0.2">
      <c r="A821" s="8" t="s">
        <v>7245</v>
      </c>
      <c r="B821" s="12">
        <v>44320</v>
      </c>
      <c r="C821" s="8">
        <v>558</v>
      </c>
      <c r="D821" s="8" t="s">
        <v>7223</v>
      </c>
      <c r="E821" s="8" t="s">
        <v>7246</v>
      </c>
      <c r="F821" s="8"/>
      <c r="G821" s="8"/>
      <c r="H821" s="8"/>
      <c r="I821" s="8"/>
      <c r="J821" s="8">
        <v>399</v>
      </c>
      <c r="K821" s="8">
        <v>82</v>
      </c>
      <c r="L821" s="8">
        <v>92</v>
      </c>
      <c r="M821" s="8">
        <v>13</v>
      </c>
      <c r="N821" s="8">
        <v>38</v>
      </c>
      <c r="O821" s="8">
        <v>3</v>
      </c>
      <c r="P821" s="8">
        <v>10</v>
      </c>
      <c r="Q821" s="8">
        <v>1</v>
      </c>
      <c r="R821" s="8">
        <v>19</v>
      </c>
      <c r="S821" s="8">
        <v>6</v>
      </c>
      <c r="T821" s="16"/>
      <c r="U821" s="8"/>
      <c r="V821" s="8"/>
      <c r="W821" s="8">
        <v>399</v>
      </c>
      <c r="X821" s="8">
        <v>92</v>
      </c>
      <c r="Y821" s="8">
        <v>38</v>
      </c>
      <c r="Z821" s="8">
        <v>10</v>
      </c>
      <c r="AA821" s="8">
        <v>6</v>
      </c>
      <c r="AB821" s="8">
        <v>545</v>
      </c>
      <c r="AC821" s="24">
        <v>44320</v>
      </c>
      <c r="AD821" s="21">
        <v>165.71</v>
      </c>
      <c r="AE821" s="22">
        <v>2.0099999999999998</v>
      </c>
      <c r="AF821" s="8"/>
      <c r="AG821" s="8"/>
      <c r="AH821" s="8"/>
      <c r="AI821" s="8"/>
      <c r="AJ821" s="8"/>
      <c r="AK821" s="8">
        <v>82</v>
      </c>
      <c r="AL821" s="8">
        <v>13</v>
      </c>
      <c r="AM821" s="8">
        <v>3</v>
      </c>
      <c r="AN821" s="8">
        <v>1</v>
      </c>
      <c r="AO821" s="8">
        <v>6</v>
      </c>
      <c r="AP821" s="8">
        <v>105</v>
      </c>
      <c r="AQ821" s="24">
        <v>44320</v>
      </c>
      <c r="AR821" s="23">
        <v>34.4</v>
      </c>
      <c r="AS821" s="22">
        <v>2.14</v>
      </c>
    </row>
    <row r="822" spans="1:45" x14ac:dyDescent="0.2">
      <c r="A822" s="8" t="s">
        <v>7247</v>
      </c>
      <c r="B822" s="12">
        <v>44290</v>
      </c>
      <c r="C822" s="8">
        <v>9045</v>
      </c>
      <c r="D822" s="8" t="s">
        <v>7074</v>
      </c>
      <c r="E822" s="8" t="s">
        <v>7248</v>
      </c>
      <c r="F822" s="8"/>
      <c r="G822" s="8"/>
      <c r="H822" s="8"/>
      <c r="I822" s="8"/>
      <c r="J822" s="8">
        <v>6183</v>
      </c>
      <c r="K822" s="8">
        <v>1816</v>
      </c>
      <c r="L822" s="8">
        <v>1686</v>
      </c>
      <c r="M822" s="8">
        <v>408</v>
      </c>
      <c r="N822" s="8">
        <v>667</v>
      </c>
      <c r="O822" s="8">
        <v>154</v>
      </c>
      <c r="P822" s="8">
        <v>221</v>
      </c>
      <c r="Q822" s="8">
        <v>76</v>
      </c>
      <c r="R822" s="8">
        <v>287</v>
      </c>
      <c r="S822" s="8">
        <v>109</v>
      </c>
      <c r="T822" s="16"/>
      <c r="U822" s="8"/>
      <c r="V822" s="8"/>
      <c r="W822" s="8">
        <v>6183</v>
      </c>
      <c r="X822" s="8">
        <v>1686</v>
      </c>
      <c r="Y822" s="8">
        <v>667</v>
      </c>
      <c r="Z822" s="8">
        <v>221</v>
      </c>
      <c r="AA822" s="8">
        <v>109</v>
      </c>
      <c r="AB822" s="8">
        <v>8866</v>
      </c>
      <c r="AC822" s="24">
        <v>44290</v>
      </c>
      <c r="AD822" s="21">
        <v>2542.46</v>
      </c>
      <c r="AE822" s="22">
        <v>1.93</v>
      </c>
      <c r="AF822" s="8"/>
      <c r="AG822" s="8"/>
      <c r="AH822" s="8"/>
      <c r="AI822" s="8"/>
      <c r="AJ822" s="8"/>
      <c r="AK822" s="8">
        <v>1816</v>
      </c>
      <c r="AL822" s="8">
        <v>408</v>
      </c>
      <c r="AM822" s="8">
        <v>154</v>
      </c>
      <c r="AN822" s="8">
        <v>76</v>
      </c>
      <c r="AO822" s="8">
        <v>109</v>
      </c>
      <c r="AP822" s="8">
        <v>2563</v>
      </c>
      <c r="AQ822" s="24">
        <v>44290</v>
      </c>
      <c r="AR822" s="23">
        <v>740.25</v>
      </c>
      <c r="AS822" s="22">
        <v>2.0699999999999998</v>
      </c>
    </row>
    <row r="823" spans="1:45" x14ac:dyDescent="0.2">
      <c r="A823" s="8" t="s">
        <v>7249</v>
      </c>
      <c r="B823" s="12">
        <v>44351</v>
      </c>
      <c r="C823" s="8">
        <v>2032</v>
      </c>
      <c r="D823" s="8" t="s">
        <v>6301</v>
      </c>
      <c r="E823" s="8" t="s">
        <v>7250</v>
      </c>
      <c r="F823" s="8"/>
      <c r="G823" s="8"/>
      <c r="H823" s="8"/>
      <c r="I823" s="8"/>
      <c r="J823" s="8">
        <v>1606</v>
      </c>
      <c r="K823" s="8">
        <v>73</v>
      </c>
      <c r="L823" s="8">
        <v>297</v>
      </c>
      <c r="M823" s="8">
        <v>14</v>
      </c>
      <c r="N823" s="8">
        <v>80</v>
      </c>
      <c r="O823" s="8">
        <v>5</v>
      </c>
      <c r="P823" s="8">
        <v>24</v>
      </c>
      <c r="Q823" s="8">
        <v>3</v>
      </c>
      <c r="R823" s="8">
        <v>25</v>
      </c>
      <c r="S823" s="8">
        <v>8</v>
      </c>
      <c r="T823" s="16"/>
      <c r="U823" s="8"/>
      <c r="V823" s="8"/>
      <c r="W823" s="8">
        <v>1606</v>
      </c>
      <c r="X823" s="8">
        <v>297</v>
      </c>
      <c r="Y823" s="8">
        <v>80</v>
      </c>
      <c r="Z823" s="8">
        <v>24</v>
      </c>
      <c r="AA823" s="8">
        <v>8</v>
      </c>
      <c r="AB823" s="8">
        <v>2015</v>
      </c>
      <c r="AC823" s="24">
        <v>44351</v>
      </c>
      <c r="AD823" s="21">
        <v>682.36</v>
      </c>
      <c r="AE823" s="22">
        <v>2.09</v>
      </c>
      <c r="AF823" s="8"/>
      <c r="AG823" s="8"/>
      <c r="AH823" s="8"/>
      <c r="AI823" s="8"/>
      <c r="AJ823" s="8"/>
      <c r="AK823" s="8">
        <v>73</v>
      </c>
      <c r="AL823" s="8">
        <v>14</v>
      </c>
      <c r="AM823" s="8">
        <v>5</v>
      </c>
      <c r="AN823" s="8">
        <v>3</v>
      </c>
      <c r="AO823" s="8">
        <v>8</v>
      </c>
      <c r="AP823" s="8">
        <v>103</v>
      </c>
      <c r="AQ823" s="24">
        <v>44351</v>
      </c>
      <c r="AR823" s="23">
        <v>29.59</v>
      </c>
      <c r="AS823" s="22">
        <v>2.13</v>
      </c>
    </row>
    <row r="824" spans="1:45" x14ac:dyDescent="0.2">
      <c r="A824" s="8" t="s">
        <v>7251</v>
      </c>
      <c r="B824" s="12">
        <v>44381</v>
      </c>
      <c r="C824" s="8">
        <v>49</v>
      </c>
      <c r="D824" s="8" t="s">
        <v>6886</v>
      </c>
      <c r="E824" s="8" t="s">
        <v>7252</v>
      </c>
      <c r="F824" s="8"/>
      <c r="G824" s="8"/>
      <c r="H824" s="8"/>
      <c r="I824" s="8"/>
      <c r="J824" s="8">
        <v>38</v>
      </c>
      <c r="K824" s="8">
        <v>11</v>
      </c>
      <c r="L824" s="8">
        <v>10</v>
      </c>
      <c r="M824" s="8">
        <v>1</v>
      </c>
      <c r="N824" s="8">
        <v>1</v>
      </c>
      <c r="O824" s="8">
        <v>0</v>
      </c>
      <c r="P824" s="8">
        <v>1</v>
      </c>
      <c r="Q824" s="8">
        <v>0</v>
      </c>
      <c r="R824" s="8">
        <v>1</v>
      </c>
      <c r="S824" s="8">
        <v>0</v>
      </c>
      <c r="T824" s="16"/>
      <c r="U824" s="8"/>
      <c r="V824" s="8"/>
      <c r="W824" s="8">
        <v>38</v>
      </c>
      <c r="X824" s="8">
        <v>10</v>
      </c>
      <c r="Y824" s="8">
        <v>1</v>
      </c>
      <c r="Z824" s="8">
        <v>1</v>
      </c>
      <c r="AA824" s="8">
        <v>0</v>
      </c>
      <c r="AB824" s="8">
        <v>50</v>
      </c>
      <c r="AC824" s="24">
        <v>44381</v>
      </c>
      <c r="AD824" s="21">
        <v>16.170000000000002</v>
      </c>
      <c r="AE824" s="22">
        <v>1.92</v>
      </c>
      <c r="AF824" s="8"/>
      <c r="AG824" s="8"/>
      <c r="AH824" s="8"/>
      <c r="AI824" s="8"/>
      <c r="AJ824" s="8"/>
      <c r="AK824" s="8">
        <v>11</v>
      </c>
      <c r="AL824" s="8">
        <v>1</v>
      </c>
      <c r="AM824" s="8">
        <v>0</v>
      </c>
      <c r="AN824" s="8">
        <v>0</v>
      </c>
      <c r="AO824" s="8">
        <v>0</v>
      </c>
      <c r="AP824" s="8">
        <v>12</v>
      </c>
      <c r="AQ824" s="24">
        <v>44381</v>
      </c>
      <c r="AR824" s="23">
        <v>4.83</v>
      </c>
      <c r="AS824" s="22">
        <v>2.19</v>
      </c>
    </row>
    <row r="825" spans="1:45" x14ac:dyDescent="0.2">
      <c r="A825" s="8" t="s">
        <v>7253</v>
      </c>
      <c r="B825" s="12">
        <v>44320</v>
      </c>
      <c r="C825" s="8">
        <v>256</v>
      </c>
      <c r="D825" s="8" t="s">
        <v>7254</v>
      </c>
      <c r="E825" s="8" t="s">
        <v>7255</v>
      </c>
      <c r="F825" s="8"/>
      <c r="G825" s="8"/>
      <c r="H825" s="8"/>
      <c r="I825" s="8"/>
      <c r="J825" s="8">
        <v>188</v>
      </c>
      <c r="K825" s="8">
        <v>25</v>
      </c>
      <c r="L825" s="8">
        <v>46</v>
      </c>
      <c r="M825" s="8">
        <v>7</v>
      </c>
      <c r="N825" s="8">
        <v>14</v>
      </c>
      <c r="O825" s="8">
        <v>3</v>
      </c>
      <c r="P825" s="8">
        <v>1</v>
      </c>
      <c r="Q825" s="8">
        <v>0</v>
      </c>
      <c r="R825" s="8">
        <v>7</v>
      </c>
      <c r="S825" s="8">
        <v>4</v>
      </c>
      <c r="T825" s="16"/>
      <c r="U825" s="8"/>
      <c r="V825" s="8"/>
      <c r="W825" s="8">
        <v>188</v>
      </c>
      <c r="X825" s="8">
        <v>46</v>
      </c>
      <c r="Y825" s="8">
        <v>14</v>
      </c>
      <c r="Z825" s="8">
        <v>1</v>
      </c>
      <c r="AA825" s="8">
        <v>4</v>
      </c>
      <c r="AB825" s="8">
        <v>253</v>
      </c>
      <c r="AC825" s="24">
        <v>44320</v>
      </c>
      <c r="AD825" s="21">
        <v>78.849999999999994</v>
      </c>
      <c r="AE825" s="22">
        <v>1.97</v>
      </c>
      <c r="AF825" s="8"/>
      <c r="AG825" s="8"/>
      <c r="AH825" s="8"/>
      <c r="AI825" s="8"/>
      <c r="AJ825" s="8"/>
      <c r="AK825" s="8">
        <v>25</v>
      </c>
      <c r="AL825" s="8">
        <v>7</v>
      </c>
      <c r="AM825" s="8">
        <v>3</v>
      </c>
      <c r="AN825" s="8">
        <v>0</v>
      </c>
      <c r="AO825" s="8">
        <v>4</v>
      </c>
      <c r="AP825" s="8">
        <v>39</v>
      </c>
      <c r="AQ825" s="24">
        <v>44320</v>
      </c>
      <c r="AR825" s="23">
        <v>9.93</v>
      </c>
      <c r="AS825" s="22">
        <v>1.89</v>
      </c>
    </row>
    <row r="826" spans="1:45" x14ac:dyDescent="0.2">
      <c r="A826" s="8" t="s">
        <v>7256</v>
      </c>
      <c r="B826" s="12">
        <v>44351</v>
      </c>
      <c r="C826" s="8">
        <v>629</v>
      </c>
      <c r="D826" s="8" t="s">
        <v>7257</v>
      </c>
      <c r="E826" s="8" t="s">
        <v>7258</v>
      </c>
      <c r="F826" s="8"/>
      <c r="G826" s="8"/>
      <c r="H826" s="8"/>
      <c r="I826" s="8"/>
      <c r="J826" s="8">
        <v>461</v>
      </c>
      <c r="K826" s="8">
        <v>144</v>
      </c>
      <c r="L826" s="8">
        <v>103</v>
      </c>
      <c r="M826" s="8">
        <v>24</v>
      </c>
      <c r="N826" s="8">
        <v>27</v>
      </c>
      <c r="O826" s="8">
        <v>9</v>
      </c>
      <c r="P826" s="8">
        <v>14</v>
      </c>
      <c r="Q826" s="8">
        <v>9</v>
      </c>
      <c r="R826" s="8">
        <v>24</v>
      </c>
      <c r="S826" s="8">
        <v>16</v>
      </c>
      <c r="T826" s="16"/>
      <c r="U826" s="8"/>
      <c r="V826" s="8"/>
      <c r="W826" s="8">
        <v>461</v>
      </c>
      <c r="X826" s="8">
        <v>103</v>
      </c>
      <c r="Y826" s="8">
        <v>27</v>
      </c>
      <c r="Z826" s="8">
        <v>14</v>
      </c>
      <c r="AA826" s="8">
        <v>16</v>
      </c>
      <c r="AB826" s="8">
        <v>621</v>
      </c>
      <c r="AC826" s="24">
        <v>44351</v>
      </c>
      <c r="AD826" s="21">
        <v>191.82</v>
      </c>
      <c r="AE826" s="22">
        <v>2.0499999999999998</v>
      </c>
      <c r="AF826" s="8"/>
      <c r="AG826" s="8"/>
      <c r="AH826" s="8"/>
      <c r="AI826" s="8"/>
      <c r="AJ826" s="8"/>
      <c r="AK826" s="8">
        <v>144</v>
      </c>
      <c r="AL826" s="8">
        <v>24</v>
      </c>
      <c r="AM826" s="8">
        <v>9</v>
      </c>
      <c r="AN826" s="8">
        <v>9</v>
      </c>
      <c r="AO826" s="8">
        <v>16</v>
      </c>
      <c r="AP826" s="8">
        <v>202</v>
      </c>
      <c r="AQ826" s="24">
        <v>44351</v>
      </c>
      <c r="AR826" s="23">
        <v>58.24</v>
      </c>
      <c r="AS826" s="22">
        <v>2.17</v>
      </c>
    </row>
    <row r="827" spans="1:45" x14ac:dyDescent="0.2">
      <c r="A827" s="8" t="s">
        <v>7259</v>
      </c>
      <c r="B827" s="12">
        <v>44290</v>
      </c>
      <c r="C827" s="8">
        <v>131</v>
      </c>
      <c r="D827" s="8" t="s">
        <v>794</v>
      </c>
      <c r="E827" s="15" t="s">
        <v>7260</v>
      </c>
      <c r="F827" s="14"/>
      <c r="G827" s="14"/>
      <c r="H827" s="14"/>
      <c r="I827" s="14"/>
      <c r="J827" s="8">
        <v>86</v>
      </c>
      <c r="K827" s="8">
        <v>31</v>
      </c>
      <c r="L827" s="8">
        <v>31</v>
      </c>
      <c r="M827" s="8">
        <v>9</v>
      </c>
      <c r="N827" s="8">
        <v>7</v>
      </c>
      <c r="O827" s="8">
        <v>1</v>
      </c>
      <c r="P827" s="8">
        <v>4</v>
      </c>
      <c r="Q827" s="8">
        <v>0</v>
      </c>
      <c r="R827" s="8">
        <v>3</v>
      </c>
      <c r="S827" s="8">
        <v>1</v>
      </c>
      <c r="T827" s="16"/>
      <c r="U827" s="8"/>
      <c r="V827" s="8"/>
      <c r="W827" s="8">
        <v>86</v>
      </c>
      <c r="X827" s="8">
        <v>31</v>
      </c>
      <c r="Y827" s="8">
        <v>7</v>
      </c>
      <c r="Z827" s="8">
        <v>4</v>
      </c>
      <c r="AA827" s="8">
        <v>1</v>
      </c>
      <c r="AB827" s="8">
        <v>129</v>
      </c>
      <c r="AC827" s="24">
        <v>44290</v>
      </c>
      <c r="AD827" s="21">
        <v>35.69</v>
      </c>
      <c r="AE827" s="22">
        <v>1.71</v>
      </c>
      <c r="AF827" s="8"/>
      <c r="AG827" s="8"/>
      <c r="AH827" s="8"/>
      <c r="AI827" s="8"/>
      <c r="AJ827" s="8"/>
      <c r="AK827" s="8">
        <v>31</v>
      </c>
      <c r="AL827" s="8">
        <v>9</v>
      </c>
      <c r="AM827" s="8">
        <v>1</v>
      </c>
      <c r="AN827" s="8">
        <v>0</v>
      </c>
      <c r="AO827" s="8">
        <v>1</v>
      </c>
      <c r="AP827" s="8">
        <v>42</v>
      </c>
      <c r="AQ827" s="24">
        <v>44290</v>
      </c>
      <c r="AR827" s="23">
        <v>13.15</v>
      </c>
      <c r="AS827" s="22">
        <v>1.86</v>
      </c>
    </row>
    <row r="828" spans="1:45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16"/>
      <c r="U828" s="8"/>
      <c r="V828" s="8"/>
      <c r="W828" s="8"/>
      <c r="X828" s="8"/>
      <c r="Y828" s="8"/>
      <c r="Z828" s="8"/>
      <c r="AA828" s="8"/>
      <c r="AB828" s="8">
        <v>0</v>
      </c>
      <c r="AC828" s="17"/>
      <c r="AD828" s="21" t="e">
        <v>#DIV/0!</v>
      </c>
      <c r="AE828" s="22" t="e">
        <v>#DIV/0!</v>
      </c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>
        <v>0</v>
      </c>
      <c r="AQ828" s="17"/>
      <c r="AR828" s="23" t="e">
        <v>#DIV/0!</v>
      </c>
      <c r="AS828" s="22" t="e">
        <v>#DIV/0!</v>
      </c>
    </row>
    <row r="829" spans="1:45" x14ac:dyDescent="0.2">
      <c r="A829" s="55" t="s">
        <v>7261</v>
      </c>
      <c r="B829" s="55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16"/>
      <c r="U829" s="8"/>
      <c r="V829" s="8"/>
      <c r="W829" s="8"/>
      <c r="X829" s="8"/>
      <c r="Y829" s="8"/>
      <c r="Z829" s="8"/>
      <c r="AA829" s="8"/>
      <c r="AB829" s="8">
        <v>0</v>
      </c>
      <c r="AC829" s="17"/>
      <c r="AD829" s="21" t="e">
        <v>#DIV/0!</v>
      </c>
      <c r="AE829" s="22" t="e">
        <v>#DIV/0!</v>
      </c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>
        <v>0</v>
      </c>
      <c r="AQ829" s="17"/>
      <c r="AR829" s="23" t="e">
        <v>#DIV/0!</v>
      </c>
      <c r="AS829" s="22" t="e">
        <v>#DIV/0!</v>
      </c>
    </row>
    <row r="830" spans="1:45" x14ac:dyDescent="0.2">
      <c r="A830" s="55"/>
      <c r="B830" s="55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16"/>
      <c r="U830" s="8"/>
      <c r="V830" s="8"/>
      <c r="W830" s="8"/>
      <c r="X830" s="8"/>
      <c r="Y830" s="8"/>
      <c r="Z830" s="8"/>
      <c r="AA830" s="8"/>
      <c r="AB830" s="8">
        <v>0</v>
      </c>
      <c r="AC830" s="17"/>
      <c r="AD830" s="21" t="e">
        <v>#DIV/0!</v>
      </c>
      <c r="AE830" s="22" t="e">
        <v>#DIV/0!</v>
      </c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>
        <v>0</v>
      </c>
      <c r="AQ830" s="17"/>
      <c r="AR830" s="23" t="e">
        <v>#DIV/0!</v>
      </c>
      <c r="AS830" s="22" t="e">
        <v>#DIV/0!</v>
      </c>
    </row>
    <row r="831" spans="1:45" x14ac:dyDescent="0.2">
      <c r="A831" s="8" t="s">
        <v>0</v>
      </c>
      <c r="B831" s="8" t="s">
        <v>1</v>
      </c>
      <c r="C831" s="8" t="s">
        <v>2</v>
      </c>
      <c r="D831" s="8" t="s">
        <v>3</v>
      </c>
      <c r="E831" s="8" t="s">
        <v>4</v>
      </c>
      <c r="F831" s="8"/>
      <c r="G831" s="8"/>
      <c r="H831" s="8"/>
      <c r="I831" s="8"/>
      <c r="J831" s="8" t="s">
        <v>3119</v>
      </c>
      <c r="K831" s="8"/>
      <c r="L831" s="8" t="s">
        <v>7</v>
      </c>
      <c r="M831" s="8"/>
      <c r="N831" s="8" t="s">
        <v>3121</v>
      </c>
      <c r="O831" s="8"/>
      <c r="P831" s="8" t="s">
        <v>3122</v>
      </c>
      <c r="Q831" s="8"/>
      <c r="R831" s="8" t="s">
        <v>2857</v>
      </c>
      <c r="S831" s="8"/>
      <c r="T831" s="16"/>
      <c r="U831" s="8"/>
      <c r="V831" s="8"/>
      <c r="W831" s="8" t="s">
        <v>3119</v>
      </c>
      <c r="X831" s="8" t="s">
        <v>7</v>
      </c>
      <c r="Y831" s="8" t="s">
        <v>3121</v>
      </c>
      <c r="Z831" s="8" t="s">
        <v>3122</v>
      </c>
      <c r="AA831" s="8"/>
      <c r="AB831" s="8">
        <v>0</v>
      </c>
      <c r="AC831" s="17" t="s">
        <v>1</v>
      </c>
      <c r="AD831" s="21" t="e">
        <v>#DIV/0!</v>
      </c>
      <c r="AE831" s="22" t="e">
        <v>#DIV/0!</v>
      </c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>
        <v>0</v>
      </c>
      <c r="AQ831" s="17" t="s">
        <v>1</v>
      </c>
      <c r="AR831" s="23" t="e">
        <v>#DIV/0!</v>
      </c>
      <c r="AS831" s="22" t="e">
        <v>#DIV/0!</v>
      </c>
    </row>
    <row r="832" spans="1:45" x14ac:dyDescent="0.2">
      <c r="A832" s="8" t="s">
        <v>7262</v>
      </c>
      <c r="B832" s="12">
        <v>44320</v>
      </c>
      <c r="C832" s="8">
        <v>87</v>
      </c>
      <c r="D832" s="8" t="s">
        <v>7263</v>
      </c>
      <c r="E832" s="8" t="s">
        <v>7264</v>
      </c>
      <c r="F832" s="8"/>
      <c r="G832" s="8"/>
      <c r="H832" s="8"/>
      <c r="I832" s="8"/>
      <c r="J832" s="8">
        <v>67</v>
      </c>
      <c r="K832" s="8">
        <v>8</v>
      </c>
      <c r="L832" s="8">
        <v>10</v>
      </c>
      <c r="M832" s="8">
        <v>0</v>
      </c>
      <c r="N832" s="8">
        <v>4</v>
      </c>
      <c r="O832" s="8">
        <v>0</v>
      </c>
      <c r="P832" s="8">
        <v>3</v>
      </c>
      <c r="Q832" s="8">
        <v>1</v>
      </c>
      <c r="R832" s="8">
        <v>3</v>
      </c>
      <c r="S832" s="8">
        <v>0</v>
      </c>
      <c r="T832" s="16"/>
      <c r="U832" s="8"/>
      <c r="V832" s="8"/>
      <c r="W832" s="8">
        <v>67</v>
      </c>
      <c r="X832" s="8">
        <v>10</v>
      </c>
      <c r="Y832" s="8">
        <v>4</v>
      </c>
      <c r="Z832" s="8">
        <v>3</v>
      </c>
      <c r="AA832" s="8">
        <v>0</v>
      </c>
      <c r="AB832" s="8">
        <v>84</v>
      </c>
      <c r="AC832" s="24">
        <v>44320</v>
      </c>
      <c r="AD832" s="21">
        <v>28.3</v>
      </c>
      <c r="AE832" s="22">
        <v>2.15</v>
      </c>
      <c r="AF832" s="8"/>
      <c r="AG832" s="8"/>
      <c r="AH832" s="8"/>
      <c r="AI832" s="8"/>
      <c r="AJ832" s="8"/>
      <c r="AK832" s="8">
        <v>8</v>
      </c>
      <c r="AL832" s="8">
        <v>0</v>
      </c>
      <c r="AM832" s="8">
        <v>0</v>
      </c>
      <c r="AN832" s="8">
        <v>1</v>
      </c>
      <c r="AO832" s="8">
        <v>0</v>
      </c>
      <c r="AP832" s="8">
        <v>9</v>
      </c>
      <c r="AQ832" s="24">
        <v>44320</v>
      </c>
      <c r="AR832" s="23">
        <v>3.49</v>
      </c>
      <c r="AS832" s="22">
        <v>2.15</v>
      </c>
    </row>
    <row r="833" spans="1:45" x14ac:dyDescent="0.2">
      <c r="A833" s="8" t="s">
        <v>7265</v>
      </c>
      <c r="B833" s="12">
        <v>44320</v>
      </c>
      <c r="C833" s="8">
        <v>1385</v>
      </c>
      <c r="D833" s="8" t="s">
        <v>50</v>
      </c>
      <c r="E833" s="8" t="s">
        <v>7266</v>
      </c>
      <c r="F833" s="8"/>
      <c r="G833" s="8"/>
      <c r="H833" s="8"/>
      <c r="I833" s="8"/>
      <c r="J833" s="8">
        <v>994</v>
      </c>
      <c r="K833" s="8">
        <v>61</v>
      </c>
      <c r="L833" s="8">
        <v>217</v>
      </c>
      <c r="M833" s="8">
        <v>16</v>
      </c>
      <c r="N833" s="8">
        <v>76</v>
      </c>
      <c r="O833" s="8">
        <v>7</v>
      </c>
      <c r="P833" s="8">
        <v>33</v>
      </c>
      <c r="Q833" s="8">
        <v>11</v>
      </c>
      <c r="R833" s="8">
        <v>65</v>
      </c>
      <c r="S833" s="8">
        <v>29</v>
      </c>
      <c r="T833" s="16"/>
      <c r="U833" s="8"/>
      <c r="V833" s="8"/>
      <c r="W833" s="8">
        <v>994</v>
      </c>
      <c r="X833" s="8">
        <v>217</v>
      </c>
      <c r="Y833" s="8">
        <v>76</v>
      </c>
      <c r="Z833" s="8">
        <v>33</v>
      </c>
      <c r="AA833" s="8">
        <v>29</v>
      </c>
      <c r="AB833" s="8">
        <v>1349</v>
      </c>
      <c r="AC833" s="24">
        <v>44320</v>
      </c>
      <c r="AD833" s="21">
        <v>411.97</v>
      </c>
      <c r="AE833" s="22">
        <v>2.06</v>
      </c>
      <c r="AF833" s="8"/>
      <c r="AG833" s="8"/>
      <c r="AH833" s="8"/>
      <c r="AI833" s="8"/>
      <c r="AJ833" s="8"/>
      <c r="AK833" s="8">
        <v>61</v>
      </c>
      <c r="AL833" s="8">
        <v>16</v>
      </c>
      <c r="AM833" s="8">
        <v>7</v>
      </c>
      <c r="AN833" s="8">
        <v>11</v>
      </c>
      <c r="AO833" s="8">
        <v>29</v>
      </c>
      <c r="AP833" s="8">
        <v>124</v>
      </c>
      <c r="AQ833" s="24">
        <v>44320</v>
      </c>
      <c r="AR833" s="23">
        <v>21.87</v>
      </c>
      <c r="AS833" s="22">
        <v>1.54</v>
      </c>
    </row>
    <row r="834" spans="1:45" x14ac:dyDescent="0.2">
      <c r="A834" s="8" t="s">
        <v>7267</v>
      </c>
      <c r="B834" s="12">
        <v>44351</v>
      </c>
      <c r="C834" s="8">
        <v>191</v>
      </c>
      <c r="D834" s="8" t="s">
        <v>3564</v>
      </c>
      <c r="E834" s="8" t="s">
        <v>7268</v>
      </c>
      <c r="F834" s="8"/>
      <c r="G834" s="8"/>
      <c r="H834" s="8"/>
      <c r="I834" s="8"/>
      <c r="J834" s="8">
        <v>154</v>
      </c>
      <c r="K834" s="8">
        <v>28</v>
      </c>
      <c r="L834" s="8">
        <v>19</v>
      </c>
      <c r="M834" s="8">
        <v>1</v>
      </c>
      <c r="N834" s="8">
        <v>9</v>
      </c>
      <c r="O834" s="8">
        <v>1</v>
      </c>
      <c r="P834" s="8">
        <v>3</v>
      </c>
      <c r="Q834" s="8">
        <v>1</v>
      </c>
      <c r="R834" s="8">
        <v>6</v>
      </c>
      <c r="S834" s="8">
        <v>2</v>
      </c>
      <c r="T834" s="16"/>
      <c r="U834" s="8"/>
      <c r="V834" s="8"/>
      <c r="W834" s="8">
        <v>154</v>
      </c>
      <c r="X834" s="8">
        <v>19</v>
      </c>
      <c r="Y834" s="8">
        <v>9</v>
      </c>
      <c r="Z834" s="8">
        <v>3</v>
      </c>
      <c r="AA834" s="8">
        <v>2</v>
      </c>
      <c r="AB834" s="8">
        <v>187</v>
      </c>
      <c r="AC834" s="24">
        <v>44351</v>
      </c>
      <c r="AD834" s="21">
        <v>65.53</v>
      </c>
      <c r="AE834" s="22">
        <v>2.1800000000000002</v>
      </c>
      <c r="AF834" s="8"/>
      <c r="AG834" s="8"/>
      <c r="AH834" s="8"/>
      <c r="AI834" s="8"/>
      <c r="AJ834" s="8"/>
      <c r="AK834" s="8">
        <v>28</v>
      </c>
      <c r="AL834" s="8">
        <v>1</v>
      </c>
      <c r="AM834" s="8">
        <v>1</v>
      </c>
      <c r="AN834" s="8">
        <v>1</v>
      </c>
      <c r="AO834" s="8">
        <v>2</v>
      </c>
      <c r="AP834" s="8">
        <v>33</v>
      </c>
      <c r="AQ834" s="24">
        <v>44351</v>
      </c>
      <c r="AR834" s="23">
        <v>11.97</v>
      </c>
      <c r="AS834" s="22">
        <v>2.23</v>
      </c>
    </row>
    <row r="835" spans="1:45" x14ac:dyDescent="0.2">
      <c r="A835" s="8" t="s">
        <v>7269</v>
      </c>
      <c r="B835" s="12">
        <v>44320</v>
      </c>
      <c r="C835" s="8">
        <v>270</v>
      </c>
      <c r="D835" s="8" t="s">
        <v>3463</v>
      </c>
      <c r="E835" s="8" t="s">
        <v>7270</v>
      </c>
      <c r="F835" s="8"/>
      <c r="G835" s="8"/>
      <c r="H835" s="8"/>
      <c r="I835" s="8"/>
      <c r="J835" s="8">
        <v>199</v>
      </c>
      <c r="K835" s="8">
        <v>20</v>
      </c>
      <c r="L835" s="8">
        <v>42</v>
      </c>
      <c r="M835" s="8">
        <v>3</v>
      </c>
      <c r="N835" s="8">
        <v>16</v>
      </c>
      <c r="O835" s="8">
        <v>2</v>
      </c>
      <c r="P835" s="8">
        <v>2</v>
      </c>
      <c r="Q835" s="8">
        <v>0</v>
      </c>
      <c r="R835" s="8">
        <v>11</v>
      </c>
      <c r="S835" s="8">
        <v>3</v>
      </c>
      <c r="T835" s="16"/>
      <c r="U835" s="8"/>
      <c r="V835" s="8"/>
      <c r="W835" s="8">
        <v>199</v>
      </c>
      <c r="X835" s="8">
        <v>42</v>
      </c>
      <c r="Y835" s="8">
        <v>16</v>
      </c>
      <c r="Z835" s="8">
        <v>2</v>
      </c>
      <c r="AA835" s="8">
        <v>3</v>
      </c>
      <c r="AB835" s="8">
        <v>262</v>
      </c>
      <c r="AC835" s="24">
        <v>44320</v>
      </c>
      <c r="AD835" s="21">
        <v>83.52</v>
      </c>
      <c r="AE835" s="22">
        <v>2.04</v>
      </c>
      <c r="AF835" s="8"/>
      <c r="AG835" s="8"/>
      <c r="AH835" s="8"/>
      <c r="AI835" s="8"/>
      <c r="AJ835" s="8"/>
      <c r="AK835" s="8">
        <v>20</v>
      </c>
      <c r="AL835" s="8">
        <v>3</v>
      </c>
      <c r="AM835" s="8">
        <v>2</v>
      </c>
      <c r="AN835" s="8">
        <v>0</v>
      </c>
      <c r="AO835" s="8">
        <v>3</v>
      </c>
      <c r="AP835" s="8">
        <v>28</v>
      </c>
      <c r="AQ835" s="24">
        <v>44320</v>
      </c>
      <c r="AR835" s="23">
        <v>8.14</v>
      </c>
      <c r="AS835" s="22">
        <v>2.11</v>
      </c>
    </row>
    <row r="836" spans="1:45" x14ac:dyDescent="0.2">
      <c r="A836" s="8" t="s">
        <v>7271</v>
      </c>
      <c r="B836" s="12">
        <v>44200</v>
      </c>
      <c r="C836" s="8">
        <v>438</v>
      </c>
      <c r="D836" s="8" t="s">
        <v>736</v>
      </c>
      <c r="E836" s="8" t="s">
        <v>7272</v>
      </c>
      <c r="F836" s="8"/>
      <c r="G836" s="8"/>
      <c r="H836" s="8"/>
      <c r="I836" s="8"/>
      <c r="J836" s="8">
        <v>227</v>
      </c>
      <c r="K836" s="8">
        <v>18</v>
      </c>
      <c r="L836" s="8">
        <v>91</v>
      </c>
      <c r="M836" s="8">
        <v>11</v>
      </c>
      <c r="N836" s="8">
        <v>54</v>
      </c>
      <c r="O836" s="8">
        <v>6</v>
      </c>
      <c r="P836" s="8">
        <v>32</v>
      </c>
      <c r="Q836" s="8">
        <v>10</v>
      </c>
      <c r="R836" s="8">
        <v>34</v>
      </c>
      <c r="S836" s="8">
        <v>8</v>
      </c>
      <c r="T836" s="16"/>
      <c r="U836" s="8"/>
      <c r="V836" s="8"/>
      <c r="W836" s="8">
        <v>227</v>
      </c>
      <c r="X836" s="8">
        <v>91</v>
      </c>
      <c r="Y836" s="8">
        <v>54</v>
      </c>
      <c r="Z836" s="8">
        <v>32</v>
      </c>
      <c r="AA836" s="8">
        <v>8</v>
      </c>
      <c r="AB836" s="8">
        <v>412</v>
      </c>
      <c r="AC836" s="24">
        <v>44200</v>
      </c>
      <c r="AD836" s="21">
        <v>86.41</v>
      </c>
      <c r="AE836" s="22">
        <v>1.59</v>
      </c>
      <c r="AF836" s="8"/>
      <c r="AG836" s="8"/>
      <c r="AH836" s="8"/>
      <c r="AI836" s="8"/>
      <c r="AJ836" s="8"/>
      <c r="AK836" s="8">
        <v>18</v>
      </c>
      <c r="AL836" s="8">
        <v>11</v>
      </c>
      <c r="AM836" s="8">
        <v>6</v>
      </c>
      <c r="AN836" s="8">
        <v>10</v>
      </c>
      <c r="AO836" s="8">
        <v>8</v>
      </c>
      <c r="AP836" s="8">
        <v>53</v>
      </c>
      <c r="AQ836" s="24">
        <v>44200</v>
      </c>
      <c r="AR836" s="23">
        <v>4.5599999999999996</v>
      </c>
      <c r="AS836" s="22">
        <v>1.27</v>
      </c>
    </row>
    <row r="837" spans="1:45" x14ac:dyDescent="0.2">
      <c r="A837" s="8" t="s">
        <v>7273</v>
      </c>
      <c r="B837" s="12">
        <v>44320</v>
      </c>
      <c r="C837" s="8">
        <v>519</v>
      </c>
      <c r="D837" s="8" t="s">
        <v>3213</v>
      </c>
      <c r="E837" s="8" t="s">
        <v>7274</v>
      </c>
      <c r="F837" s="8"/>
      <c r="G837" s="8"/>
      <c r="H837" s="8"/>
      <c r="I837" s="8"/>
      <c r="J837" s="8">
        <v>388</v>
      </c>
      <c r="K837" s="8">
        <v>38</v>
      </c>
      <c r="L837" s="8">
        <v>76</v>
      </c>
      <c r="M837" s="8">
        <v>7</v>
      </c>
      <c r="N837" s="8">
        <v>26</v>
      </c>
      <c r="O837" s="8">
        <v>3</v>
      </c>
      <c r="P837" s="8">
        <v>11</v>
      </c>
      <c r="Q837" s="8">
        <v>1</v>
      </c>
      <c r="R837" s="8">
        <v>18</v>
      </c>
      <c r="S837" s="8">
        <v>8</v>
      </c>
      <c r="T837" s="16"/>
      <c r="U837" s="8"/>
      <c r="V837" s="8"/>
      <c r="W837" s="8">
        <v>388</v>
      </c>
      <c r="X837" s="8">
        <v>76</v>
      </c>
      <c r="Y837" s="8">
        <v>26</v>
      </c>
      <c r="Z837" s="8">
        <v>11</v>
      </c>
      <c r="AA837" s="8">
        <v>8</v>
      </c>
      <c r="AB837" s="8">
        <v>509</v>
      </c>
      <c r="AC837" s="24">
        <v>44320</v>
      </c>
      <c r="AD837" s="21">
        <v>162.30000000000001</v>
      </c>
      <c r="AE837" s="22">
        <v>2.09</v>
      </c>
      <c r="AF837" s="8"/>
      <c r="AG837" s="8"/>
      <c r="AH837" s="8"/>
      <c r="AI837" s="8"/>
      <c r="AJ837" s="8"/>
      <c r="AK837" s="8">
        <v>38</v>
      </c>
      <c r="AL837" s="8">
        <v>7</v>
      </c>
      <c r="AM837" s="8">
        <v>3</v>
      </c>
      <c r="AN837" s="8">
        <v>1</v>
      </c>
      <c r="AO837" s="8">
        <v>8</v>
      </c>
      <c r="AP837" s="8">
        <v>57</v>
      </c>
      <c r="AQ837" s="24">
        <v>44320</v>
      </c>
      <c r="AR837" s="23">
        <v>15.14</v>
      </c>
      <c r="AS837" s="22">
        <v>2.04</v>
      </c>
    </row>
    <row r="838" spans="1:45" x14ac:dyDescent="0.2">
      <c r="A838" s="8" t="s">
        <v>7275</v>
      </c>
      <c r="B838" s="12">
        <v>44290</v>
      </c>
      <c r="C838" s="8">
        <v>14</v>
      </c>
      <c r="D838" s="8" t="s">
        <v>6544</v>
      </c>
      <c r="E838" s="8" t="s">
        <v>7276</v>
      </c>
      <c r="F838" s="8"/>
      <c r="G838" s="8"/>
      <c r="H838" s="8"/>
      <c r="I838" s="8"/>
      <c r="J838" s="8">
        <v>10</v>
      </c>
      <c r="K838" s="8">
        <v>7</v>
      </c>
      <c r="L838" s="8">
        <v>3</v>
      </c>
      <c r="M838" s="8">
        <v>2</v>
      </c>
      <c r="N838" s="8">
        <v>1</v>
      </c>
      <c r="O838" s="8">
        <v>1</v>
      </c>
      <c r="P838" s="8">
        <v>1</v>
      </c>
      <c r="Q838" s="8">
        <v>1</v>
      </c>
      <c r="R838" s="8">
        <v>1</v>
      </c>
      <c r="S838" s="8">
        <v>1</v>
      </c>
      <c r="T838" s="16"/>
      <c r="U838" s="8"/>
      <c r="V838" s="8"/>
      <c r="W838" s="8">
        <v>10</v>
      </c>
      <c r="X838" s="8">
        <v>3</v>
      </c>
      <c r="Y838" s="8">
        <v>1</v>
      </c>
      <c r="Z838" s="8">
        <v>1</v>
      </c>
      <c r="AA838" s="8">
        <v>1</v>
      </c>
      <c r="AB838" s="8">
        <v>16</v>
      </c>
      <c r="AC838" s="24">
        <v>44290</v>
      </c>
      <c r="AD838" s="21">
        <v>3.9</v>
      </c>
      <c r="AE838" s="22">
        <v>1.99</v>
      </c>
      <c r="AF838" s="8"/>
      <c r="AG838" s="8"/>
      <c r="AH838" s="8"/>
      <c r="AI838" s="8"/>
      <c r="AJ838" s="8"/>
      <c r="AK838" s="8">
        <v>7</v>
      </c>
      <c r="AL838" s="8">
        <v>2</v>
      </c>
      <c r="AM838" s="8">
        <v>1</v>
      </c>
      <c r="AN838" s="8">
        <v>1</v>
      </c>
      <c r="AO838" s="8">
        <v>1</v>
      </c>
      <c r="AP838" s="8">
        <v>12</v>
      </c>
      <c r="AQ838" s="24">
        <v>44290</v>
      </c>
      <c r="AR838" s="23">
        <v>2.61</v>
      </c>
      <c r="AS838" s="22">
        <v>2.09</v>
      </c>
    </row>
    <row r="839" spans="1:45" x14ac:dyDescent="0.2">
      <c r="A839" s="8" t="s">
        <v>7277</v>
      </c>
      <c r="B839" s="12">
        <v>44200</v>
      </c>
      <c r="C839" s="8">
        <v>422</v>
      </c>
      <c r="D839" s="8" t="s">
        <v>221</v>
      </c>
      <c r="E839" s="8" t="s">
        <v>7278</v>
      </c>
      <c r="F839" s="8"/>
      <c r="G839" s="8"/>
      <c r="H839" s="8"/>
      <c r="I839" s="8"/>
      <c r="J839" s="8">
        <v>269</v>
      </c>
      <c r="K839" s="8">
        <v>36</v>
      </c>
      <c r="L839" s="8">
        <v>71</v>
      </c>
      <c r="M839" s="8">
        <v>10</v>
      </c>
      <c r="N839" s="8">
        <v>28</v>
      </c>
      <c r="O839" s="8">
        <v>7</v>
      </c>
      <c r="P839" s="8">
        <v>8</v>
      </c>
      <c r="Q839" s="8">
        <v>4</v>
      </c>
      <c r="R839" s="8">
        <v>46</v>
      </c>
      <c r="S839" s="8">
        <v>29</v>
      </c>
      <c r="T839" s="16"/>
      <c r="U839" s="8"/>
      <c r="V839" s="8"/>
      <c r="W839" s="8">
        <v>269</v>
      </c>
      <c r="X839" s="8">
        <v>71</v>
      </c>
      <c r="Y839" s="8">
        <v>28</v>
      </c>
      <c r="Z839" s="8">
        <v>8</v>
      </c>
      <c r="AA839" s="8">
        <v>29</v>
      </c>
      <c r="AB839" s="8">
        <v>405</v>
      </c>
      <c r="AC839" s="24">
        <v>44200</v>
      </c>
      <c r="AD839" s="21">
        <v>107.57</v>
      </c>
      <c r="AE839" s="22">
        <v>2</v>
      </c>
      <c r="AF839" s="8"/>
      <c r="AG839" s="8"/>
      <c r="AH839" s="8"/>
      <c r="AI839" s="8"/>
      <c r="AJ839" s="8"/>
      <c r="AK839" s="8">
        <v>36</v>
      </c>
      <c r="AL839" s="8">
        <v>10</v>
      </c>
      <c r="AM839" s="8">
        <v>7</v>
      </c>
      <c r="AN839" s="8">
        <v>4</v>
      </c>
      <c r="AO839" s="8">
        <v>29</v>
      </c>
      <c r="AP839" s="8">
        <v>86</v>
      </c>
      <c r="AQ839" s="24">
        <v>44200</v>
      </c>
      <c r="AR839" s="23">
        <v>14.34</v>
      </c>
      <c r="AS839" s="22">
        <v>0.64</v>
      </c>
    </row>
    <row r="840" spans="1:45" x14ac:dyDescent="0.2">
      <c r="A840" s="8" t="s">
        <v>7279</v>
      </c>
      <c r="B840" s="12">
        <v>44259</v>
      </c>
      <c r="C840" s="8">
        <v>626</v>
      </c>
      <c r="D840" s="8" t="s">
        <v>4789</v>
      </c>
      <c r="E840" s="8" t="s">
        <v>7280</v>
      </c>
      <c r="F840" s="8"/>
      <c r="G840" s="8"/>
      <c r="H840" s="8"/>
      <c r="I840" s="8"/>
      <c r="J840" s="8">
        <v>415</v>
      </c>
      <c r="K840" s="8">
        <v>122</v>
      </c>
      <c r="L840" s="8">
        <v>101</v>
      </c>
      <c r="M840" s="8">
        <v>27</v>
      </c>
      <c r="N840" s="8">
        <v>41</v>
      </c>
      <c r="O840" s="8">
        <v>16</v>
      </c>
      <c r="P840" s="8">
        <v>15</v>
      </c>
      <c r="Q840" s="8">
        <v>9</v>
      </c>
      <c r="R840" s="8">
        <v>54</v>
      </c>
      <c r="S840" s="8">
        <v>35</v>
      </c>
      <c r="T840" s="16"/>
      <c r="U840" s="8"/>
      <c r="V840" s="8"/>
      <c r="W840" s="8">
        <v>415</v>
      </c>
      <c r="X840" s="8">
        <v>101</v>
      </c>
      <c r="Y840" s="8">
        <v>41</v>
      </c>
      <c r="Z840" s="8">
        <v>15</v>
      </c>
      <c r="AA840" s="8">
        <v>35</v>
      </c>
      <c r="AB840" s="8">
        <v>607</v>
      </c>
      <c r="AC840" s="24">
        <v>44259</v>
      </c>
      <c r="AD840" s="21">
        <v>167.23</v>
      </c>
      <c r="AE840" s="22">
        <v>2.04</v>
      </c>
      <c r="AF840" s="8"/>
      <c r="AG840" s="8"/>
      <c r="AH840" s="8"/>
      <c r="AI840" s="8"/>
      <c r="AJ840" s="8"/>
      <c r="AK840" s="8">
        <v>122</v>
      </c>
      <c r="AL840" s="8">
        <v>27</v>
      </c>
      <c r="AM840" s="8">
        <v>16</v>
      </c>
      <c r="AN840" s="8">
        <v>9</v>
      </c>
      <c r="AO840" s="8">
        <v>35</v>
      </c>
      <c r="AP840" s="8">
        <v>209</v>
      </c>
      <c r="AQ840" s="24">
        <v>44259</v>
      </c>
      <c r="AR840" s="23">
        <v>45.93</v>
      </c>
      <c r="AS840" s="22">
        <v>1.98</v>
      </c>
    </row>
    <row r="841" spans="1:45" x14ac:dyDescent="0.2">
      <c r="A841" s="8" t="s">
        <v>7281</v>
      </c>
      <c r="B841" s="12">
        <v>44290</v>
      </c>
      <c r="C841" s="8">
        <v>80</v>
      </c>
      <c r="D841" s="8" t="s">
        <v>6151</v>
      </c>
      <c r="E841" s="8" t="s">
        <v>7282</v>
      </c>
      <c r="F841" s="8"/>
      <c r="G841" s="8"/>
      <c r="H841" s="8"/>
      <c r="I841" s="8"/>
      <c r="J841" s="8">
        <v>59</v>
      </c>
      <c r="K841" s="8">
        <v>20</v>
      </c>
      <c r="L841" s="8">
        <v>12</v>
      </c>
      <c r="M841" s="8">
        <v>2</v>
      </c>
      <c r="N841" s="8">
        <v>3</v>
      </c>
      <c r="O841" s="8">
        <v>1</v>
      </c>
      <c r="P841" s="8">
        <v>1</v>
      </c>
      <c r="Q841" s="8">
        <v>1</v>
      </c>
      <c r="R841" s="8">
        <v>5</v>
      </c>
      <c r="S841" s="8">
        <v>3</v>
      </c>
      <c r="T841" s="16"/>
      <c r="U841" s="8"/>
      <c r="V841" s="8"/>
      <c r="W841" s="8">
        <v>59</v>
      </c>
      <c r="X841" s="8">
        <v>12</v>
      </c>
      <c r="Y841" s="8">
        <v>3</v>
      </c>
      <c r="Z841" s="8">
        <v>1</v>
      </c>
      <c r="AA841" s="8">
        <v>3</v>
      </c>
      <c r="AB841" s="8">
        <v>78</v>
      </c>
      <c r="AC841" s="24">
        <v>44290</v>
      </c>
      <c r="AD841" s="21">
        <v>24.63</v>
      </c>
      <c r="AE841" s="22">
        <v>2.08</v>
      </c>
      <c r="AF841" s="8"/>
      <c r="AG841" s="8"/>
      <c r="AH841" s="8"/>
      <c r="AI841" s="8"/>
      <c r="AJ841" s="8"/>
      <c r="AK841" s="8">
        <v>20</v>
      </c>
      <c r="AL841" s="8">
        <v>2</v>
      </c>
      <c r="AM841" s="8">
        <v>1</v>
      </c>
      <c r="AN841" s="8">
        <v>1</v>
      </c>
      <c r="AO841" s="8">
        <v>3</v>
      </c>
      <c r="AP841" s="8">
        <v>27</v>
      </c>
      <c r="AQ841" s="24">
        <v>44290</v>
      </c>
      <c r="AR841" s="23">
        <v>8.1999999999999993</v>
      </c>
      <c r="AS841" s="22">
        <v>2.1800000000000002</v>
      </c>
    </row>
    <row r="842" spans="1:45" x14ac:dyDescent="0.2">
      <c r="A842" s="8" t="s">
        <v>7283</v>
      </c>
      <c r="B842" s="12">
        <v>44351</v>
      </c>
      <c r="C842" s="8">
        <v>247</v>
      </c>
      <c r="D842" s="8" t="s">
        <v>1886</v>
      </c>
      <c r="E842" s="8" t="s">
        <v>7284</v>
      </c>
      <c r="F842" s="8"/>
      <c r="G842" s="8"/>
      <c r="H842" s="8"/>
      <c r="I842" s="8"/>
      <c r="J842" s="8">
        <v>183</v>
      </c>
      <c r="K842" s="8">
        <v>23</v>
      </c>
      <c r="L842" s="8">
        <v>28</v>
      </c>
      <c r="M842" s="8">
        <v>2</v>
      </c>
      <c r="N842" s="8">
        <v>12</v>
      </c>
      <c r="O842" s="8">
        <v>0</v>
      </c>
      <c r="P842" s="8">
        <v>6</v>
      </c>
      <c r="Q842" s="8">
        <v>2</v>
      </c>
      <c r="R842" s="8">
        <v>18</v>
      </c>
      <c r="S842" s="8">
        <v>8</v>
      </c>
      <c r="T842" s="16"/>
      <c r="U842" s="8"/>
      <c r="V842" s="8"/>
      <c r="W842" s="8">
        <v>183</v>
      </c>
      <c r="X842" s="8">
        <v>28</v>
      </c>
      <c r="Y842" s="8">
        <v>12</v>
      </c>
      <c r="Z842" s="8">
        <v>6</v>
      </c>
      <c r="AA842" s="8">
        <v>8</v>
      </c>
      <c r="AB842" s="8">
        <v>237</v>
      </c>
      <c r="AC842" s="24">
        <v>44351</v>
      </c>
      <c r="AD842" s="21">
        <v>76.290000000000006</v>
      </c>
      <c r="AE842" s="22">
        <v>2.17</v>
      </c>
      <c r="AF842" s="8"/>
      <c r="AG842" s="8"/>
      <c r="AH842" s="8"/>
      <c r="AI842" s="8"/>
      <c r="AJ842" s="8"/>
      <c r="AK842" s="8">
        <v>23</v>
      </c>
      <c r="AL842" s="8">
        <v>2</v>
      </c>
      <c r="AM842" s="8">
        <v>0</v>
      </c>
      <c r="AN842" s="8">
        <v>2</v>
      </c>
      <c r="AO842" s="8">
        <v>8</v>
      </c>
      <c r="AP842" s="8">
        <v>35</v>
      </c>
      <c r="AQ842" s="24">
        <v>44351</v>
      </c>
      <c r="AR842" s="23">
        <v>9.43</v>
      </c>
      <c r="AS842" s="22">
        <v>1.74</v>
      </c>
    </row>
    <row r="843" spans="1:45" x14ac:dyDescent="0.2">
      <c r="A843" s="8" t="s">
        <v>7285</v>
      </c>
      <c r="B843" s="12">
        <v>44320</v>
      </c>
      <c r="C843" s="8">
        <v>95</v>
      </c>
      <c r="D843" s="8" t="s">
        <v>5501</v>
      </c>
      <c r="E843" s="8" t="s">
        <v>7286</v>
      </c>
      <c r="F843" s="8"/>
      <c r="G843" s="8"/>
      <c r="H843" s="8"/>
      <c r="I843" s="8"/>
      <c r="J843" s="8">
        <v>74</v>
      </c>
      <c r="K843" s="8">
        <v>16</v>
      </c>
      <c r="L843" s="8">
        <v>12</v>
      </c>
      <c r="M843" s="8">
        <v>2</v>
      </c>
      <c r="N843" s="8">
        <v>1</v>
      </c>
      <c r="O843" s="8">
        <v>0</v>
      </c>
      <c r="P843" s="8">
        <v>3</v>
      </c>
      <c r="Q843" s="8">
        <v>1</v>
      </c>
      <c r="R843" s="8">
        <v>5</v>
      </c>
      <c r="S843" s="8">
        <v>2</v>
      </c>
      <c r="T843" s="16"/>
      <c r="U843" s="8"/>
      <c r="V843" s="8"/>
      <c r="W843" s="8">
        <v>74</v>
      </c>
      <c r="X843" s="8">
        <v>12</v>
      </c>
      <c r="Y843" s="8">
        <v>1</v>
      </c>
      <c r="Z843" s="8">
        <v>3</v>
      </c>
      <c r="AA843" s="8">
        <v>2</v>
      </c>
      <c r="AB843" s="8">
        <v>92</v>
      </c>
      <c r="AC843" s="24">
        <v>44320</v>
      </c>
      <c r="AD843" s="21">
        <v>31.39</v>
      </c>
      <c r="AE843" s="22">
        <v>2.13</v>
      </c>
      <c r="AF843" s="8"/>
      <c r="AG843" s="8"/>
      <c r="AH843" s="8"/>
      <c r="AI843" s="8"/>
      <c r="AJ843" s="8"/>
      <c r="AK843" s="8">
        <v>16</v>
      </c>
      <c r="AL843" s="8">
        <v>2</v>
      </c>
      <c r="AM843" s="8">
        <v>0</v>
      </c>
      <c r="AN843" s="8">
        <v>1</v>
      </c>
      <c r="AO843" s="8">
        <v>2</v>
      </c>
      <c r="AP843" s="8">
        <v>21</v>
      </c>
      <c r="AQ843" s="24">
        <v>44320</v>
      </c>
      <c r="AR843" s="23">
        <v>6.65</v>
      </c>
      <c r="AS843" s="22">
        <v>2.15</v>
      </c>
    </row>
    <row r="844" spans="1:45" x14ac:dyDescent="0.2">
      <c r="A844" s="8" t="s">
        <v>7287</v>
      </c>
      <c r="B844" s="12">
        <v>44351</v>
      </c>
      <c r="C844" s="8">
        <v>193</v>
      </c>
      <c r="D844" s="8" t="s">
        <v>7288</v>
      </c>
      <c r="E844" s="8" t="s">
        <v>7289</v>
      </c>
      <c r="F844" s="8"/>
      <c r="G844" s="8"/>
      <c r="H844" s="8"/>
      <c r="I844" s="8"/>
      <c r="J844" s="8">
        <v>159</v>
      </c>
      <c r="K844" s="8">
        <v>7</v>
      </c>
      <c r="L844" s="8">
        <v>19</v>
      </c>
      <c r="M844" s="8">
        <v>2</v>
      </c>
      <c r="N844" s="8">
        <v>2</v>
      </c>
      <c r="O844" s="8">
        <v>1</v>
      </c>
      <c r="P844" s="8">
        <v>3</v>
      </c>
      <c r="Q844" s="8">
        <v>1</v>
      </c>
      <c r="R844" s="8">
        <v>10</v>
      </c>
      <c r="S844" s="8">
        <v>2</v>
      </c>
      <c r="T844" s="16"/>
      <c r="U844" s="8"/>
      <c r="V844" s="8"/>
      <c r="W844" s="8">
        <v>159</v>
      </c>
      <c r="X844" s="8">
        <v>19</v>
      </c>
      <c r="Y844" s="8">
        <v>2</v>
      </c>
      <c r="Z844" s="8">
        <v>3</v>
      </c>
      <c r="AA844" s="8">
        <v>2</v>
      </c>
      <c r="AB844" s="8">
        <v>185</v>
      </c>
      <c r="AC844" s="24">
        <v>44351</v>
      </c>
      <c r="AD844" s="21">
        <v>68.58</v>
      </c>
      <c r="AE844" s="22">
        <v>2.1800000000000002</v>
      </c>
      <c r="AF844" s="8"/>
      <c r="AG844" s="8"/>
      <c r="AH844" s="8"/>
      <c r="AI844" s="8"/>
      <c r="AJ844" s="8"/>
      <c r="AK844" s="8">
        <v>7</v>
      </c>
      <c r="AL844" s="8">
        <v>2</v>
      </c>
      <c r="AM844" s="8">
        <v>1</v>
      </c>
      <c r="AN844" s="8">
        <v>1</v>
      </c>
      <c r="AO844" s="8">
        <v>2</v>
      </c>
      <c r="AP844" s="8">
        <v>13</v>
      </c>
      <c r="AQ844" s="24">
        <v>44351</v>
      </c>
      <c r="AR844" s="23">
        <v>2.5099999999999998</v>
      </c>
      <c r="AS844" s="22">
        <v>2.02</v>
      </c>
    </row>
    <row r="845" spans="1:45" x14ac:dyDescent="0.2">
      <c r="A845" s="8" t="s">
        <v>7290</v>
      </c>
      <c r="B845" s="12">
        <v>44320</v>
      </c>
      <c r="C845" s="8">
        <v>210</v>
      </c>
      <c r="D845" s="8" t="s">
        <v>50</v>
      </c>
      <c r="E845" s="8" t="s">
        <v>7291</v>
      </c>
      <c r="F845" s="8"/>
      <c r="G845" s="8"/>
      <c r="H845" s="8"/>
      <c r="I845" s="8"/>
      <c r="J845" s="8">
        <v>155</v>
      </c>
      <c r="K845" s="8">
        <v>13</v>
      </c>
      <c r="L845" s="8">
        <v>35</v>
      </c>
      <c r="M845" s="8">
        <v>5</v>
      </c>
      <c r="N845" s="8">
        <v>6</v>
      </c>
      <c r="O845" s="8">
        <v>1</v>
      </c>
      <c r="P845" s="8">
        <v>4</v>
      </c>
      <c r="Q845" s="8">
        <v>1</v>
      </c>
      <c r="R845" s="8">
        <v>10</v>
      </c>
      <c r="S845" s="8">
        <v>2</v>
      </c>
      <c r="T845" s="16"/>
      <c r="U845" s="8"/>
      <c r="V845" s="8"/>
      <c r="W845" s="8">
        <v>155</v>
      </c>
      <c r="X845" s="8">
        <v>35</v>
      </c>
      <c r="Y845" s="8">
        <v>6</v>
      </c>
      <c r="Z845" s="8">
        <v>4</v>
      </c>
      <c r="AA845" s="8">
        <v>2</v>
      </c>
      <c r="AB845" s="8">
        <v>202</v>
      </c>
      <c r="AC845" s="24">
        <v>44320</v>
      </c>
      <c r="AD845" s="21">
        <v>65.47</v>
      </c>
      <c r="AE845" s="22">
        <v>2.02</v>
      </c>
      <c r="AF845" s="8"/>
      <c r="AG845" s="8"/>
      <c r="AH845" s="8"/>
      <c r="AI845" s="8"/>
      <c r="AJ845" s="8"/>
      <c r="AK845" s="8">
        <v>13</v>
      </c>
      <c r="AL845" s="8">
        <v>5</v>
      </c>
      <c r="AM845" s="8">
        <v>1</v>
      </c>
      <c r="AN845" s="8">
        <v>1</v>
      </c>
      <c r="AO845" s="8">
        <v>2</v>
      </c>
      <c r="AP845" s="8">
        <v>22</v>
      </c>
      <c r="AQ845" s="24">
        <v>44320</v>
      </c>
      <c r="AR845" s="23">
        <v>5.08</v>
      </c>
      <c r="AS845" s="22">
        <v>1.73</v>
      </c>
    </row>
    <row r="846" spans="1:45" x14ac:dyDescent="0.2">
      <c r="A846" s="8" t="s">
        <v>7292</v>
      </c>
      <c r="B846" s="12">
        <v>44381</v>
      </c>
      <c r="C846" s="8">
        <v>400</v>
      </c>
      <c r="D846" s="8" t="s">
        <v>7293</v>
      </c>
      <c r="E846" s="8" t="s">
        <v>7294</v>
      </c>
      <c r="F846" s="8"/>
      <c r="G846" s="8"/>
      <c r="H846" s="8"/>
      <c r="I846" s="8"/>
      <c r="J846" s="8">
        <v>319</v>
      </c>
      <c r="K846" s="8">
        <v>35</v>
      </c>
      <c r="L846" s="8">
        <v>53</v>
      </c>
      <c r="M846" s="8">
        <v>2</v>
      </c>
      <c r="N846" s="8">
        <v>19</v>
      </c>
      <c r="O846" s="8">
        <v>2</v>
      </c>
      <c r="P846" s="8">
        <v>6</v>
      </c>
      <c r="Q846" s="8">
        <v>3</v>
      </c>
      <c r="R846" s="8">
        <v>3</v>
      </c>
      <c r="S846" s="8">
        <v>0</v>
      </c>
      <c r="T846" s="16"/>
      <c r="U846" s="8"/>
      <c r="V846" s="8"/>
      <c r="W846" s="8">
        <v>319</v>
      </c>
      <c r="X846" s="8">
        <v>53</v>
      </c>
      <c r="Y846" s="8">
        <v>19</v>
      </c>
      <c r="Z846" s="8">
        <v>6</v>
      </c>
      <c r="AA846" s="8">
        <v>0</v>
      </c>
      <c r="AB846" s="8">
        <v>397</v>
      </c>
      <c r="AC846" s="24">
        <v>44381</v>
      </c>
      <c r="AD846" s="21">
        <v>135.5</v>
      </c>
      <c r="AE846" s="22">
        <v>2.11</v>
      </c>
      <c r="AF846" s="8"/>
      <c r="AG846" s="8"/>
      <c r="AH846" s="8"/>
      <c r="AI846" s="8"/>
      <c r="AJ846" s="8"/>
      <c r="AK846" s="8">
        <v>35</v>
      </c>
      <c r="AL846" s="8">
        <v>2</v>
      </c>
      <c r="AM846" s="8">
        <v>2</v>
      </c>
      <c r="AN846" s="8">
        <v>3</v>
      </c>
      <c r="AO846" s="8">
        <v>0</v>
      </c>
      <c r="AP846" s="8">
        <v>42</v>
      </c>
      <c r="AQ846" s="24">
        <v>44381</v>
      </c>
      <c r="AR846" s="23">
        <v>14.91</v>
      </c>
      <c r="AS846" s="22">
        <v>2.21</v>
      </c>
    </row>
    <row r="847" spans="1:45" x14ac:dyDescent="0.2">
      <c r="A847" s="8" t="s">
        <v>7295</v>
      </c>
      <c r="B847" s="12">
        <v>44259</v>
      </c>
      <c r="C847" s="8">
        <v>103</v>
      </c>
      <c r="D847" s="8" t="s">
        <v>7296</v>
      </c>
      <c r="E847" s="8" t="s">
        <v>7297</v>
      </c>
      <c r="F847" s="8"/>
      <c r="G847" s="8"/>
      <c r="H847" s="8"/>
      <c r="I847" s="8"/>
      <c r="J847" s="8">
        <v>74</v>
      </c>
      <c r="K847" s="8">
        <v>18</v>
      </c>
      <c r="L847" s="8">
        <v>13</v>
      </c>
      <c r="M847" s="8">
        <v>4</v>
      </c>
      <c r="N847" s="8">
        <v>7</v>
      </c>
      <c r="O847" s="8">
        <v>2</v>
      </c>
      <c r="P847" s="8">
        <v>4</v>
      </c>
      <c r="Q847" s="8">
        <v>2</v>
      </c>
      <c r="R847" s="8">
        <v>5</v>
      </c>
      <c r="S847" s="8">
        <v>4</v>
      </c>
      <c r="T847" s="16"/>
      <c r="U847" s="8"/>
      <c r="V847" s="8"/>
      <c r="W847" s="8">
        <v>74</v>
      </c>
      <c r="X847" s="8">
        <v>13</v>
      </c>
      <c r="Y847" s="8">
        <v>7</v>
      </c>
      <c r="Z847" s="8">
        <v>4</v>
      </c>
      <c r="AA847" s="8">
        <v>4</v>
      </c>
      <c r="AB847" s="8">
        <v>102</v>
      </c>
      <c r="AC847" s="24">
        <v>44259</v>
      </c>
      <c r="AD847" s="21">
        <v>30.19</v>
      </c>
      <c r="AE847" s="22">
        <v>2.16</v>
      </c>
      <c r="AF847" s="8"/>
      <c r="AG847" s="8"/>
      <c r="AH847" s="8"/>
      <c r="AI847" s="8"/>
      <c r="AJ847" s="8"/>
      <c r="AK847" s="8">
        <v>18</v>
      </c>
      <c r="AL847" s="8">
        <v>4</v>
      </c>
      <c r="AM847" s="8">
        <v>2</v>
      </c>
      <c r="AN847" s="8">
        <v>2</v>
      </c>
      <c r="AO847" s="8">
        <v>4</v>
      </c>
      <c r="AP847" s="8">
        <v>30</v>
      </c>
      <c r="AQ847" s="24">
        <v>44259</v>
      </c>
      <c r="AR847" s="23">
        <v>6.78</v>
      </c>
      <c r="AS847" s="22">
        <v>2.12</v>
      </c>
    </row>
    <row r="848" spans="1:45" x14ac:dyDescent="0.2">
      <c r="A848" s="8" t="s">
        <v>7298</v>
      </c>
      <c r="B848" s="12">
        <v>44381</v>
      </c>
      <c r="C848" s="8">
        <v>128</v>
      </c>
      <c r="D848" s="8" t="s">
        <v>7299</v>
      </c>
      <c r="E848" s="8" t="s">
        <v>7300</v>
      </c>
      <c r="F848" s="8"/>
      <c r="G848" s="8"/>
      <c r="H848" s="8"/>
      <c r="I848" s="8"/>
      <c r="J848" s="8">
        <v>106</v>
      </c>
      <c r="K848" s="8">
        <v>15</v>
      </c>
      <c r="L848" s="8">
        <v>17</v>
      </c>
      <c r="M848" s="8">
        <v>0</v>
      </c>
      <c r="N848" s="8">
        <v>1</v>
      </c>
      <c r="O848" s="8">
        <v>1</v>
      </c>
      <c r="P848" s="8">
        <v>4</v>
      </c>
      <c r="Q848" s="8">
        <v>0</v>
      </c>
      <c r="R848" s="8">
        <v>4</v>
      </c>
      <c r="S848" s="8">
        <v>0</v>
      </c>
      <c r="T848" s="16"/>
      <c r="U848" s="8"/>
      <c r="V848" s="8"/>
      <c r="W848" s="8">
        <v>106</v>
      </c>
      <c r="X848" s="8">
        <v>17</v>
      </c>
      <c r="Y848" s="8">
        <v>1</v>
      </c>
      <c r="Z848" s="8">
        <v>4</v>
      </c>
      <c r="AA848" s="8">
        <v>0</v>
      </c>
      <c r="AB848" s="8">
        <v>128</v>
      </c>
      <c r="AC848" s="24">
        <v>44381</v>
      </c>
      <c r="AD848" s="21">
        <v>45.46</v>
      </c>
      <c r="AE848" s="22">
        <v>2.12</v>
      </c>
      <c r="AF848" s="8"/>
      <c r="AG848" s="8"/>
      <c r="AH848" s="8"/>
      <c r="AI848" s="8"/>
      <c r="AJ848" s="8"/>
      <c r="AK848" s="8">
        <v>15</v>
      </c>
      <c r="AL848" s="8">
        <v>0</v>
      </c>
      <c r="AM848" s="8">
        <v>1</v>
      </c>
      <c r="AN848" s="8">
        <v>0</v>
      </c>
      <c r="AO848" s="8">
        <v>0</v>
      </c>
      <c r="AP848" s="8">
        <v>16</v>
      </c>
      <c r="AQ848" s="24">
        <v>44381</v>
      </c>
      <c r="AR848" s="23">
        <v>6.61</v>
      </c>
      <c r="AS848" s="22">
        <v>2.21</v>
      </c>
    </row>
    <row r="849" spans="1:45" x14ac:dyDescent="0.2">
      <c r="A849" s="8" t="s">
        <v>7301</v>
      </c>
      <c r="B849" s="8" t="s">
        <v>56</v>
      </c>
      <c r="C849" s="8">
        <v>1</v>
      </c>
      <c r="D849" s="8" t="s">
        <v>1566</v>
      </c>
      <c r="E849" s="8" t="s">
        <v>7302</v>
      </c>
      <c r="F849" s="8"/>
      <c r="G849" s="8"/>
      <c r="H849" s="8"/>
      <c r="I849" s="8"/>
      <c r="J849" s="8">
        <v>1</v>
      </c>
      <c r="K849" s="8">
        <v>0</v>
      </c>
      <c r="L849" s="8">
        <v>1</v>
      </c>
      <c r="M849" s="8">
        <v>0</v>
      </c>
      <c r="N849" s="8">
        <v>1</v>
      </c>
      <c r="O849" s="8">
        <v>0</v>
      </c>
      <c r="P849" s="8">
        <v>1</v>
      </c>
      <c r="Q849" s="8">
        <v>0</v>
      </c>
      <c r="R849" s="8">
        <v>1</v>
      </c>
      <c r="S849" s="8">
        <v>0</v>
      </c>
      <c r="T849" s="16"/>
      <c r="U849" s="8"/>
      <c r="V849" s="8"/>
      <c r="W849" s="8">
        <v>1</v>
      </c>
      <c r="X849" s="8">
        <v>1</v>
      </c>
      <c r="Y849" s="8">
        <v>1</v>
      </c>
      <c r="Z849" s="8">
        <v>1</v>
      </c>
      <c r="AA849" s="8">
        <v>0</v>
      </c>
      <c r="AB849" s="8">
        <v>4</v>
      </c>
      <c r="AC849" s="17" t="s">
        <v>56</v>
      </c>
      <c r="AD849" s="21">
        <v>0.45</v>
      </c>
      <c r="AE849" s="22">
        <v>-2.2400000000000002</v>
      </c>
      <c r="AF849" s="8"/>
      <c r="AG849" s="8"/>
      <c r="AH849" s="8"/>
      <c r="AI849" s="8"/>
      <c r="AJ849" s="8"/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17" t="s">
        <v>56</v>
      </c>
      <c r="AR849" s="23">
        <v>0</v>
      </c>
      <c r="AS849" s="22" t="e">
        <v>#DIV/0!</v>
      </c>
    </row>
    <row r="850" spans="1:45" x14ac:dyDescent="0.2">
      <c r="A850" s="8" t="s">
        <v>7303</v>
      </c>
      <c r="B850" s="12">
        <v>44259</v>
      </c>
      <c r="C850" s="8">
        <v>17</v>
      </c>
      <c r="D850" s="8" t="s">
        <v>5501</v>
      </c>
      <c r="E850" s="8" t="s">
        <v>7304</v>
      </c>
      <c r="F850" s="8"/>
      <c r="G850" s="8"/>
      <c r="H850" s="8"/>
      <c r="I850" s="8"/>
      <c r="J850" s="8">
        <v>13</v>
      </c>
      <c r="K850" s="8">
        <v>2</v>
      </c>
      <c r="L850" s="8">
        <v>1</v>
      </c>
      <c r="M850" s="8">
        <v>0</v>
      </c>
      <c r="N850" s="8">
        <v>1</v>
      </c>
      <c r="O850" s="8">
        <v>0</v>
      </c>
      <c r="P850" s="8">
        <v>3</v>
      </c>
      <c r="Q850" s="8">
        <v>0</v>
      </c>
      <c r="R850" s="8">
        <v>3</v>
      </c>
      <c r="S850" s="8">
        <v>0</v>
      </c>
      <c r="T850" s="16"/>
      <c r="U850" s="8"/>
      <c r="V850" s="8"/>
      <c r="W850" s="8">
        <v>13</v>
      </c>
      <c r="X850" s="8">
        <v>1</v>
      </c>
      <c r="Y850" s="8">
        <v>1</v>
      </c>
      <c r="Z850" s="8">
        <v>3</v>
      </c>
      <c r="AA850" s="8">
        <v>0</v>
      </c>
      <c r="AB850" s="8">
        <v>18</v>
      </c>
      <c r="AC850" s="24">
        <v>44259</v>
      </c>
      <c r="AD850" s="21">
        <v>5.37</v>
      </c>
      <c r="AE850" s="22">
        <v>2.02</v>
      </c>
      <c r="AF850" s="8"/>
      <c r="AG850" s="8"/>
      <c r="AH850" s="8"/>
      <c r="AI850" s="8"/>
      <c r="AJ850" s="8"/>
      <c r="AK850" s="8">
        <v>2</v>
      </c>
      <c r="AL850" s="8">
        <v>0</v>
      </c>
      <c r="AM850" s="8">
        <v>0</v>
      </c>
      <c r="AN850" s="8">
        <v>0</v>
      </c>
      <c r="AO850" s="8">
        <v>0</v>
      </c>
      <c r="AP850" s="8">
        <v>2</v>
      </c>
      <c r="AQ850" s="24">
        <v>44259</v>
      </c>
      <c r="AR850" s="23">
        <v>0.89</v>
      </c>
      <c r="AS850" s="22">
        <v>2.2400000000000002</v>
      </c>
    </row>
    <row r="851" spans="1:45" x14ac:dyDescent="0.2">
      <c r="A851" s="8" t="s">
        <v>7305</v>
      </c>
      <c r="B851" s="12">
        <v>44320</v>
      </c>
      <c r="C851" s="8">
        <v>117</v>
      </c>
      <c r="D851" s="8" t="s">
        <v>6437</v>
      </c>
      <c r="E851" s="8" t="s">
        <v>7306</v>
      </c>
      <c r="F851" s="8"/>
      <c r="G851" s="8"/>
      <c r="H851" s="8"/>
      <c r="I851" s="8"/>
      <c r="J851" s="8">
        <v>92</v>
      </c>
      <c r="K851" s="8">
        <v>33</v>
      </c>
      <c r="L851" s="8">
        <v>11</v>
      </c>
      <c r="M851" s="8">
        <v>6</v>
      </c>
      <c r="N851" s="8">
        <v>8</v>
      </c>
      <c r="O851" s="8">
        <v>1</v>
      </c>
      <c r="P851" s="8">
        <v>1</v>
      </c>
      <c r="Q851" s="8">
        <v>0</v>
      </c>
      <c r="R851" s="8">
        <v>5</v>
      </c>
      <c r="S851" s="8">
        <v>4</v>
      </c>
      <c r="T851" s="16"/>
      <c r="U851" s="8"/>
      <c r="V851" s="8"/>
      <c r="W851" s="8">
        <v>92</v>
      </c>
      <c r="X851" s="8">
        <v>11</v>
      </c>
      <c r="Y851" s="8">
        <v>8</v>
      </c>
      <c r="Z851" s="8">
        <v>1</v>
      </c>
      <c r="AA851" s="8">
        <v>4</v>
      </c>
      <c r="AB851" s="8">
        <v>116</v>
      </c>
      <c r="AC851" s="24">
        <v>44320</v>
      </c>
      <c r="AD851" s="21">
        <v>38.65</v>
      </c>
      <c r="AE851" s="22">
        <v>2.1800000000000002</v>
      </c>
      <c r="AF851" s="8"/>
      <c r="AG851" s="8"/>
      <c r="AH851" s="8"/>
      <c r="AI851" s="8"/>
      <c r="AJ851" s="8"/>
      <c r="AK851" s="8">
        <v>33</v>
      </c>
      <c r="AL851" s="8">
        <v>6</v>
      </c>
      <c r="AM851" s="8">
        <v>1</v>
      </c>
      <c r="AN851" s="8">
        <v>0</v>
      </c>
      <c r="AO851" s="8">
        <v>4</v>
      </c>
      <c r="AP851" s="8">
        <v>44</v>
      </c>
      <c r="AQ851" s="24">
        <v>44320</v>
      </c>
      <c r="AR851" s="23">
        <v>13.74</v>
      </c>
      <c r="AS851" s="22">
        <v>2.0699999999999998</v>
      </c>
    </row>
    <row r="852" spans="1:45" x14ac:dyDescent="0.2">
      <c r="A852" s="8" t="s">
        <v>7307</v>
      </c>
      <c r="B852" s="12">
        <v>44351</v>
      </c>
      <c r="C852" s="8">
        <v>43</v>
      </c>
      <c r="D852" s="8" t="s">
        <v>173</v>
      </c>
      <c r="E852" s="8" t="s">
        <v>7308</v>
      </c>
      <c r="F852" s="8"/>
      <c r="G852" s="8"/>
      <c r="H852" s="8"/>
      <c r="I852" s="8"/>
      <c r="J852" s="8">
        <v>34</v>
      </c>
      <c r="K852" s="8">
        <v>4</v>
      </c>
      <c r="L852" s="8">
        <v>4</v>
      </c>
      <c r="M852" s="8">
        <v>1</v>
      </c>
      <c r="N852" s="8">
        <v>1</v>
      </c>
      <c r="O852" s="8">
        <v>1</v>
      </c>
      <c r="P852" s="8">
        <v>1</v>
      </c>
      <c r="Q852" s="8">
        <v>0</v>
      </c>
      <c r="R852" s="8">
        <v>3</v>
      </c>
      <c r="S852" s="8">
        <v>3</v>
      </c>
      <c r="T852" s="16"/>
      <c r="U852" s="8"/>
      <c r="V852" s="8"/>
      <c r="W852" s="8">
        <v>34</v>
      </c>
      <c r="X852" s="8">
        <v>4</v>
      </c>
      <c r="Y852" s="8">
        <v>1</v>
      </c>
      <c r="Z852" s="8">
        <v>1</v>
      </c>
      <c r="AA852" s="8">
        <v>3</v>
      </c>
      <c r="AB852" s="8">
        <v>43</v>
      </c>
      <c r="AC852" s="24">
        <v>44351</v>
      </c>
      <c r="AD852" s="21">
        <v>14.26</v>
      </c>
      <c r="AE852" s="22">
        <v>2.19</v>
      </c>
      <c r="AF852" s="8"/>
      <c r="AG852" s="8"/>
      <c r="AH852" s="8"/>
      <c r="AI852" s="8"/>
      <c r="AJ852" s="8"/>
      <c r="AK852" s="8">
        <v>4</v>
      </c>
      <c r="AL852" s="8">
        <v>1</v>
      </c>
      <c r="AM852" s="8">
        <v>1</v>
      </c>
      <c r="AN852" s="8">
        <v>0</v>
      </c>
      <c r="AO852" s="8">
        <v>3</v>
      </c>
      <c r="AP852" s="8">
        <v>9</v>
      </c>
      <c r="AQ852" s="24">
        <v>44351</v>
      </c>
      <c r="AR852" s="23">
        <v>1.64</v>
      </c>
      <c r="AS852" s="22">
        <v>0.52</v>
      </c>
    </row>
    <row r="853" spans="1:45" x14ac:dyDescent="0.2">
      <c r="A853" s="8" t="s">
        <v>7309</v>
      </c>
      <c r="B853" s="8" t="s">
        <v>56</v>
      </c>
      <c r="C853" s="8">
        <v>19</v>
      </c>
      <c r="D853" s="8" t="s">
        <v>6626</v>
      </c>
      <c r="E853" s="8" t="s">
        <v>7310</v>
      </c>
      <c r="F853" s="8"/>
      <c r="G853" s="8"/>
      <c r="H853" s="8"/>
      <c r="I853" s="8"/>
      <c r="J853" s="8">
        <v>19</v>
      </c>
      <c r="K853" s="8">
        <v>1</v>
      </c>
      <c r="L853" s="8">
        <v>19</v>
      </c>
      <c r="M853" s="8">
        <v>1</v>
      </c>
      <c r="N853" s="8">
        <v>19</v>
      </c>
      <c r="O853" s="8">
        <v>1</v>
      </c>
      <c r="P853" s="8">
        <v>19</v>
      </c>
      <c r="Q853" s="8">
        <v>1</v>
      </c>
      <c r="R853" s="8">
        <v>19</v>
      </c>
      <c r="S853" s="8">
        <v>1</v>
      </c>
      <c r="T853" s="16"/>
      <c r="U853" s="8"/>
      <c r="V853" s="8"/>
      <c r="W853" s="8">
        <v>19</v>
      </c>
      <c r="X853" s="8">
        <v>19</v>
      </c>
      <c r="Y853" s="8">
        <v>19</v>
      </c>
      <c r="Z853" s="8">
        <v>19</v>
      </c>
      <c r="AA853" s="8">
        <v>1</v>
      </c>
      <c r="AB853" s="8">
        <v>77</v>
      </c>
      <c r="AC853" s="17" t="s">
        <v>56</v>
      </c>
      <c r="AD853" s="21">
        <v>8.0500000000000007</v>
      </c>
      <c r="AE853" s="22">
        <v>-2.2400000000000002</v>
      </c>
      <c r="AF853" s="8"/>
      <c r="AG853" s="8"/>
      <c r="AH853" s="8"/>
      <c r="AI853" s="8"/>
      <c r="AJ853" s="8"/>
      <c r="AK853" s="8">
        <v>1</v>
      </c>
      <c r="AL853" s="8">
        <v>1</v>
      </c>
      <c r="AM853" s="8">
        <v>1</v>
      </c>
      <c r="AN853" s="8">
        <v>1</v>
      </c>
      <c r="AO853" s="8">
        <v>1</v>
      </c>
      <c r="AP853" s="8">
        <v>5</v>
      </c>
      <c r="AQ853" s="17" t="s">
        <v>56</v>
      </c>
      <c r="AR853" s="23">
        <v>0</v>
      </c>
      <c r="AS853" s="22" t="e">
        <v>#DIV/0!</v>
      </c>
    </row>
    <row r="854" spans="1:45" x14ac:dyDescent="0.2">
      <c r="A854" s="8" t="s">
        <v>7311</v>
      </c>
      <c r="B854" s="12">
        <v>44320</v>
      </c>
      <c r="C854" s="8">
        <v>309</v>
      </c>
      <c r="D854" s="8" t="s">
        <v>6437</v>
      </c>
      <c r="E854" s="8" t="s">
        <v>7312</v>
      </c>
      <c r="F854" s="8"/>
      <c r="G854" s="8"/>
      <c r="H854" s="8"/>
      <c r="I854" s="8"/>
      <c r="J854" s="8">
        <v>229</v>
      </c>
      <c r="K854" s="8">
        <v>71</v>
      </c>
      <c r="L854" s="8">
        <v>37</v>
      </c>
      <c r="M854" s="8">
        <v>12</v>
      </c>
      <c r="N854" s="8">
        <v>20</v>
      </c>
      <c r="O854" s="8">
        <v>2</v>
      </c>
      <c r="P854" s="8">
        <v>7</v>
      </c>
      <c r="Q854" s="8">
        <v>4</v>
      </c>
      <c r="R854" s="8">
        <v>16</v>
      </c>
      <c r="S854" s="8">
        <v>12</v>
      </c>
      <c r="T854" s="16"/>
      <c r="U854" s="8"/>
      <c r="V854" s="8"/>
      <c r="W854" s="8">
        <v>229</v>
      </c>
      <c r="X854" s="8">
        <v>37</v>
      </c>
      <c r="Y854" s="8">
        <v>20</v>
      </c>
      <c r="Z854" s="8">
        <v>7</v>
      </c>
      <c r="AA854" s="8">
        <v>12</v>
      </c>
      <c r="AB854" s="8">
        <v>305</v>
      </c>
      <c r="AC854" s="24">
        <v>44320</v>
      </c>
      <c r="AD854" s="21">
        <v>94.6</v>
      </c>
      <c r="AE854" s="22">
        <v>2.16</v>
      </c>
      <c r="AF854" s="8"/>
      <c r="AG854" s="8"/>
      <c r="AH854" s="8"/>
      <c r="AI854" s="8"/>
      <c r="AJ854" s="8"/>
      <c r="AK854" s="8">
        <v>71</v>
      </c>
      <c r="AL854" s="8">
        <v>12</v>
      </c>
      <c r="AM854" s="8">
        <v>2</v>
      </c>
      <c r="AN854" s="8">
        <v>4</v>
      </c>
      <c r="AO854" s="8">
        <v>12</v>
      </c>
      <c r="AP854" s="8">
        <v>101</v>
      </c>
      <c r="AQ854" s="24">
        <v>44320</v>
      </c>
      <c r="AR854" s="23">
        <v>28.76</v>
      </c>
      <c r="AS854" s="22">
        <v>2.1</v>
      </c>
    </row>
    <row r="855" spans="1:45" x14ac:dyDescent="0.2">
      <c r="A855" s="8" t="s">
        <v>7313</v>
      </c>
      <c r="B855" s="12">
        <v>44320</v>
      </c>
      <c r="C855" s="8">
        <v>148</v>
      </c>
      <c r="D855" s="8" t="s">
        <v>6069</v>
      </c>
      <c r="E855" s="8" t="s">
        <v>7314</v>
      </c>
      <c r="F855" s="8"/>
      <c r="G855" s="8"/>
      <c r="H855" s="8"/>
      <c r="I855" s="8"/>
      <c r="J855" s="8">
        <v>105</v>
      </c>
      <c r="K855" s="8">
        <v>65</v>
      </c>
      <c r="L855" s="8">
        <v>21</v>
      </c>
      <c r="M855" s="8">
        <v>10</v>
      </c>
      <c r="N855" s="8">
        <v>7</v>
      </c>
      <c r="O855" s="8">
        <v>3</v>
      </c>
      <c r="P855" s="8">
        <v>6</v>
      </c>
      <c r="Q855" s="8">
        <v>6</v>
      </c>
      <c r="R855" s="8">
        <v>9</v>
      </c>
      <c r="S855" s="8">
        <v>8</v>
      </c>
      <c r="T855" s="16"/>
      <c r="U855" s="8"/>
      <c r="V855" s="8"/>
      <c r="W855" s="8">
        <v>105</v>
      </c>
      <c r="X855" s="8">
        <v>21</v>
      </c>
      <c r="Y855" s="8">
        <v>7</v>
      </c>
      <c r="Z855" s="8">
        <v>6</v>
      </c>
      <c r="AA855" s="8">
        <v>8</v>
      </c>
      <c r="AB855" s="8">
        <v>147</v>
      </c>
      <c r="AC855" s="24">
        <v>44320</v>
      </c>
      <c r="AD855" s="21">
        <v>42.7</v>
      </c>
      <c r="AE855" s="22">
        <v>2.13</v>
      </c>
      <c r="AF855" s="8"/>
      <c r="AG855" s="8"/>
      <c r="AH855" s="8"/>
      <c r="AI855" s="8"/>
      <c r="AJ855" s="8"/>
      <c r="AK855" s="8">
        <v>65</v>
      </c>
      <c r="AL855" s="8">
        <v>10</v>
      </c>
      <c r="AM855" s="8">
        <v>3</v>
      </c>
      <c r="AN855" s="8">
        <v>6</v>
      </c>
      <c r="AO855" s="8">
        <v>8</v>
      </c>
      <c r="AP855" s="8">
        <v>92</v>
      </c>
      <c r="AQ855" s="24">
        <v>44320</v>
      </c>
      <c r="AR855" s="23">
        <v>26.18</v>
      </c>
      <c r="AS855" s="22">
        <v>2.1800000000000002</v>
      </c>
    </row>
    <row r="856" spans="1:45" x14ac:dyDescent="0.2">
      <c r="A856" s="8" t="s">
        <v>7315</v>
      </c>
      <c r="B856" s="12">
        <v>44290</v>
      </c>
      <c r="C856" s="8">
        <v>319</v>
      </c>
      <c r="D856" s="8" t="s">
        <v>7316</v>
      </c>
      <c r="E856" s="8" t="s">
        <v>7317</v>
      </c>
      <c r="F856" s="8"/>
      <c r="G856" s="8"/>
      <c r="H856" s="8"/>
      <c r="I856" s="8"/>
      <c r="J856" s="8">
        <v>213</v>
      </c>
      <c r="K856" s="8">
        <v>42</v>
      </c>
      <c r="L856" s="8">
        <v>61</v>
      </c>
      <c r="M856" s="8">
        <v>13</v>
      </c>
      <c r="N856" s="8">
        <v>23</v>
      </c>
      <c r="O856" s="8">
        <v>2</v>
      </c>
      <c r="P856" s="8">
        <v>12</v>
      </c>
      <c r="Q856" s="8">
        <v>4</v>
      </c>
      <c r="R856" s="8">
        <v>10</v>
      </c>
      <c r="S856" s="8">
        <v>6</v>
      </c>
      <c r="T856" s="16"/>
      <c r="U856" s="8"/>
      <c r="V856" s="8"/>
      <c r="W856" s="8">
        <v>213</v>
      </c>
      <c r="X856" s="8">
        <v>61</v>
      </c>
      <c r="Y856" s="8">
        <v>23</v>
      </c>
      <c r="Z856" s="8">
        <v>12</v>
      </c>
      <c r="AA856" s="8">
        <v>6</v>
      </c>
      <c r="AB856" s="8">
        <v>315</v>
      </c>
      <c r="AC856" s="24">
        <v>44290</v>
      </c>
      <c r="AD856" s="21">
        <v>86.54</v>
      </c>
      <c r="AE856" s="22">
        <v>1.92</v>
      </c>
      <c r="AF856" s="8"/>
      <c r="AG856" s="8"/>
      <c r="AH856" s="8"/>
      <c r="AI856" s="8"/>
      <c r="AJ856" s="8"/>
      <c r="AK856" s="8">
        <v>42</v>
      </c>
      <c r="AL856" s="8">
        <v>13</v>
      </c>
      <c r="AM856" s="8">
        <v>2</v>
      </c>
      <c r="AN856" s="8">
        <v>4</v>
      </c>
      <c r="AO856" s="8">
        <v>6</v>
      </c>
      <c r="AP856" s="8">
        <v>67</v>
      </c>
      <c r="AQ856" s="24">
        <v>44290</v>
      </c>
      <c r="AR856" s="23">
        <v>16.52</v>
      </c>
      <c r="AS856" s="22">
        <v>1.91</v>
      </c>
    </row>
    <row r="857" spans="1:45" x14ac:dyDescent="0.2">
      <c r="A857" s="8" t="s">
        <v>7318</v>
      </c>
      <c r="B857" s="12">
        <v>44200</v>
      </c>
      <c r="C857" s="8">
        <v>68</v>
      </c>
      <c r="D857" s="8" t="s">
        <v>892</v>
      </c>
      <c r="E857" s="8" t="s">
        <v>7319</v>
      </c>
      <c r="F857" s="8"/>
      <c r="G857" s="8"/>
      <c r="H857" s="8"/>
      <c r="I857" s="8"/>
      <c r="J857" s="8">
        <v>39</v>
      </c>
      <c r="K857" s="8">
        <v>13</v>
      </c>
      <c r="L857" s="8">
        <v>17</v>
      </c>
      <c r="M857" s="8">
        <v>1</v>
      </c>
      <c r="N857" s="8">
        <v>3</v>
      </c>
      <c r="O857" s="8">
        <v>1</v>
      </c>
      <c r="P857" s="8">
        <v>3</v>
      </c>
      <c r="Q857" s="8">
        <v>1</v>
      </c>
      <c r="R857" s="8">
        <v>6</v>
      </c>
      <c r="S857" s="8">
        <v>4</v>
      </c>
      <c r="T857" s="16"/>
      <c r="U857" s="8"/>
      <c r="V857" s="8"/>
      <c r="W857" s="8">
        <v>39</v>
      </c>
      <c r="X857" s="8">
        <v>17</v>
      </c>
      <c r="Y857" s="8">
        <v>3</v>
      </c>
      <c r="Z857" s="8">
        <v>3</v>
      </c>
      <c r="AA857" s="8">
        <v>4</v>
      </c>
      <c r="AB857" s="8">
        <v>66</v>
      </c>
      <c r="AC857" s="24">
        <v>44200</v>
      </c>
      <c r="AD857" s="21">
        <v>15.59</v>
      </c>
      <c r="AE857" s="22">
        <v>1.57</v>
      </c>
      <c r="AF857" s="8"/>
      <c r="AG857" s="8"/>
      <c r="AH857" s="8"/>
      <c r="AI857" s="8"/>
      <c r="AJ857" s="8"/>
      <c r="AK857" s="8">
        <v>13</v>
      </c>
      <c r="AL857" s="8">
        <v>1</v>
      </c>
      <c r="AM857" s="8">
        <v>1</v>
      </c>
      <c r="AN857" s="8">
        <v>1</v>
      </c>
      <c r="AO857" s="8">
        <v>4</v>
      </c>
      <c r="AP857" s="8">
        <v>20</v>
      </c>
      <c r="AQ857" s="24">
        <v>44200</v>
      </c>
      <c r="AR857" s="23">
        <v>5.2</v>
      </c>
      <c r="AS857" s="22">
        <v>1.92</v>
      </c>
    </row>
    <row r="858" spans="1:45" x14ac:dyDescent="0.2">
      <c r="A858" s="8" t="s">
        <v>7320</v>
      </c>
      <c r="B858" s="12">
        <v>44351</v>
      </c>
      <c r="C858" s="8">
        <v>19</v>
      </c>
      <c r="D858" s="8" t="s">
        <v>7321</v>
      </c>
      <c r="E858" s="8" t="s">
        <v>7322</v>
      </c>
      <c r="F858" s="8"/>
      <c r="G858" s="8"/>
      <c r="H858" s="8"/>
      <c r="I858" s="8"/>
      <c r="J858" s="8">
        <v>15</v>
      </c>
      <c r="K858" s="8">
        <v>5</v>
      </c>
      <c r="L858" s="8">
        <v>2</v>
      </c>
      <c r="M858" s="8">
        <v>0</v>
      </c>
      <c r="N858" s="8">
        <v>2</v>
      </c>
      <c r="O858" s="8">
        <v>0</v>
      </c>
      <c r="P858" s="8">
        <v>2</v>
      </c>
      <c r="Q858" s="8">
        <v>0</v>
      </c>
      <c r="R858" s="8">
        <v>2</v>
      </c>
      <c r="S858" s="8">
        <v>0</v>
      </c>
      <c r="T858" s="16"/>
      <c r="U858" s="8"/>
      <c r="V858" s="8"/>
      <c r="W858" s="8">
        <v>15</v>
      </c>
      <c r="X858" s="8">
        <v>2</v>
      </c>
      <c r="Y858" s="8">
        <v>2</v>
      </c>
      <c r="Z858" s="8">
        <v>2</v>
      </c>
      <c r="AA858" s="8">
        <v>0</v>
      </c>
      <c r="AB858" s="8">
        <v>21</v>
      </c>
      <c r="AC858" s="24">
        <v>44351</v>
      </c>
      <c r="AD858" s="21">
        <v>6.1</v>
      </c>
      <c r="AE858" s="22">
        <v>2.12</v>
      </c>
      <c r="AF858" s="8"/>
      <c r="AG858" s="8"/>
      <c r="AH858" s="8"/>
      <c r="AI858" s="8"/>
      <c r="AJ858" s="8"/>
      <c r="AK858" s="8">
        <v>5</v>
      </c>
      <c r="AL858" s="8">
        <v>0</v>
      </c>
      <c r="AM858" s="8">
        <v>0</v>
      </c>
      <c r="AN858" s="8">
        <v>0</v>
      </c>
      <c r="AO858" s="8">
        <v>0</v>
      </c>
      <c r="AP858" s="8">
        <v>5</v>
      </c>
      <c r="AQ858" s="24">
        <v>44351</v>
      </c>
      <c r="AR858" s="23">
        <v>2.2400000000000002</v>
      </c>
      <c r="AS858" s="22">
        <v>2.2400000000000002</v>
      </c>
    </row>
    <row r="859" spans="1:45" x14ac:dyDescent="0.2">
      <c r="A859" s="8" t="s">
        <v>7323</v>
      </c>
      <c r="B859" s="12">
        <v>44319</v>
      </c>
      <c r="C859" s="8">
        <v>33</v>
      </c>
      <c r="D859" s="8" t="s">
        <v>6883</v>
      </c>
      <c r="E859" s="8" t="s">
        <v>7324</v>
      </c>
      <c r="F859" s="8"/>
      <c r="G859" s="8"/>
      <c r="H859" s="8"/>
      <c r="I859" s="8"/>
      <c r="J859" s="8">
        <v>17</v>
      </c>
      <c r="K859" s="8">
        <v>4</v>
      </c>
      <c r="L859" s="8">
        <v>5</v>
      </c>
      <c r="M859" s="8">
        <v>1</v>
      </c>
      <c r="N859" s="8">
        <v>3</v>
      </c>
      <c r="O859" s="8">
        <v>2</v>
      </c>
      <c r="P859" s="8">
        <v>2</v>
      </c>
      <c r="Q859" s="8">
        <v>0</v>
      </c>
      <c r="R859" s="8">
        <v>6</v>
      </c>
      <c r="S859" s="8">
        <v>1</v>
      </c>
      <c r="T859" s="16"/>
      <c r="U859" s="8"/>
      <c r="V859" s="8"/>
      <c r="W859" s="8">
        <v>17</v>
      </c>
      <c r="X859" s="8">
        <v>5</v>
      </c>
      <c r="Y859" s="8">
        <v>3</v>
      </c>
      <c r="Z859" s="8">
        <v>2</v>
      </c>
      <c r="AA859" s="8">
        <v>1</v>
      </c>
      <c r="AB859" s="8">
        <v>28</v>
      </c>
      <c r="AC859" s="24">
        <v>44319</v>
      </c>
      <c r="AD859" s="21">
        <v>6.54</v>
      </c>
      <c r="AE859" s="22">
        <v>1.96</v>
      </c>
      <c r="AF859" s="8"/>
      <c r="AG859" s="8"/>
      <c r="AH859" s="8"/>
      <c r="AI859" s="8"/>
      <c r="AJ859" s="8"/>
      <c r="AK859" s="8">
        <v>4</v>
      </c>
      <c r="AL859" s="8">
        <v>1</v>
      </c>
      <c r="AM859" s="8">
        <v>2</v>
      </c>
      <c r="AN859" s="8">
        <v>0</v>
      </c>
      <c r="AO859" s="8">
        <v>1</v>
      </c>
      <c r="AP859" s="8">
        <v>8</v>
      </c>
      <c r="AQ859" s="24">
        <v>44319</v>
      </c>
      <c r="AR859" s="23">
        <v>1.52</v>
      </c>
      <c r="AS859" s="22">
        <v>1.1200000000000001</v>
      </c>
    </row>
    <row r="860" spans="1:45" x14ac:dyDescent="0.2">
      <c r="A860" s="8" t="s">
        <v>7325</v>
      </c>
      <c r="B860" s="12">
        <v>44351</v>
      </c>
      <c r="C860" s="8">
        <v>797</v>
      </c>
      <c r="D860" s="8" t="s">
        <v>6069</v>
      </c>
      <c r="E860" s="8" t="s">
        <v>7326</v>
      </c>
      <c r="F860" s="8"/>
      <c r="G860" s="8"/>
      <c r="H860" s="8"/>
      <c r="I860" s="8"/>
      <c r="J860" s="8">
        <v>643</v>
      </c>
      <c r="K860" s="8">
        <v>30</v>
      </c>
      <c r="L860" s="8">
        <v>89</v>
      </c>
      <c r="M860" s="8">
        <v>4</v>
      </c>
      <c r="N860" s="8">
        <v>30</v>
      </c>
      <c r="O860" s="8">
        <v>6</v>
      </c>
      <c r="P860" s="8">
        <v>14</v>
      </c>
      <c r="Q860" s="8">
        <v>2</v>
      </c>
      <c r="R860" s="8">
        <v>21</v>
      </c>
      <c r="S860" s="8">
        <v>5</v>
      </c>
      <c r="T860" s="16"/>
      <c r="U860" s="8"/>
      <c r="V860" s="8"/>
      <c r="W860" s="8">
        <v>643</v>
      </c>
      <c r="X860" s="8">
        <v>89</v>
      </c>
      <c r="Y860" s="8">
        <v>30</v>
      </c>
      <c r="Z860" s="8">
        <v>14</v>
      </c>
      <c r="AA860" s="8">
        <v>5</v>
      </c>
      <c r="AB860" s="8">
        <v>781</v>
      </c>
      <c r="AC860" s="24">
        <v>44351</v>
      </c>
      <c r="AD860" s="21">
        <v>274.08999999999997</v>
      </c>
      <c r="AE860" s="22">
        <v>2.16</v>
      </c>
      <c r="AF860" s="8"/>
      <c r="AG860" s="8"/>
      <c r="AH860" s="8"/>
      <c r="AI860" s="8"/>
      <c r="AJ860" s="8"/>
      <c r="AK860" s="8">
        <v>30</v>
      </c>
      <c r="AL860" s="8">
        <v>4</v>
      </c>
      <c r="AM860" s="8">
        <v>6</v>
      </c>
      <c r="AN860" s="8">
        <v>2</v>
      </c>
      <c r="AO860" s="8">
        <v>5</v>
      </c>
      <c r="AP860" s="8">
        <v>47</v>
      </c>
      <c r="AQ860" s="24">
        <v>44351</v>
      </c>
      <c r="AR860" s="23">
        <v>11.61</v>
      </c>
      <c r="AS860" s="22">
        <v>2.14</v>
      </c>
    </row>
    <row r="861" spans="1:45" x14ac:dyDescent="0.2">
      <c r="A861" s="8" t="s">
        <v>7327</v>
      </c>
      <c r="B861" s="12">
        <v>44200</v>
      </c>
      <c r="C861" s="8">
        <v>46</v>
      </c>
      <c r="D861" s="8" t="s">
        <v>3275</v>
      </c>
      <c r="E861" s="8" t="s">
        <v>7328</v>
      </c>
      <c r="F861" s="8"/>
      <c r="G861" s="8"/>
      <c r="H861" s="8"/>
      <c r="I861" s="8"/>
      <c r="J861" s="8">
        <v>27</v>
      </c>
      <c r="K861" s="8">
        <v>12</v>
      </c>
      <c r="L861" s="8">
        <v>11</v>
      </c>
      <c r="M861" s="8">
        <v>4</v>
      </c>
      <c r="N861" s="8">
        <v>2</v>
      </c>
      <c r="O861" s="8">
        <v>0</v>
      </c>
      <c r="P861" s="8">
        <v>6</v>
      </c>
      <c r="Q861" s="8">
        <v>3</v>
      </c>
      <c r="R861" s="8">
        <v>6</v>
      </c>
      <c r="S861" s="8">
        <v>3</v>
      </c>
      <c r="T861" s="16"/>
      <c r="U861" s="8"/>
      <c r="V861" s="8"/>
      <c r="W861" s="8">
        <v>27</v>
      </c>
      <c r="X861" s="8">
        <v>11</v>
      </c>
      <c r="Y861" s="8">
        <v>2</v>
      </c>
      <c r="Z861" s="8">
        <v>6</v>
      </c>
      <c r="AA861" s="8">
        <v>3</v>
      </c>
      <c r="AB861" s="8">
        <v>49</v>
      </c>
      <c r="AC861" s="24">
        <v>44200</v>
      </c>
      <c r="AD861" s="21">
        <v>10.23</v>
      </c>
      <c r="AE861" s="22">
        <v>1.65</v>
      </c>
      <c r="AF861" s="8"/>
      <c r="AG861" s="8"/>
      <c r="AH861" s="8"/>
      <c r="AI861" s="8"/>
      <c r="AJ861" s="8"/>
      <c r="AK861" s="8">
        <v>12</v>
      </c>
      <c r="AL861" s="8">
        <v>4</v>
      </c>
      <c r="AM861" s="8">
        <v>0</v>
      </c>
      <c r="AN861" s="8">
        <v>3</v>
      </c>
      <c r="AO861" s="8">
        <v>3</v>
      </c>
      <c r="AP861" s="8">
        <v>22</v>
      </c>
      <c r="AQ861" s="24">
        <v>44200</v>
      </c>
      <c r="AR861" s="23">
        <v>4.51</v>
      </c>
      <c r="AS861" s="22">
        <v>1.59</v>
      </c>
    </row>
    <row r="862" spans="1:45" x14ac:dyDescent="0.2">
      <c r="A862" s="8" t="s">
        <v>7329</v>
      </c>
      <c r="B862" s="12">
        <v>44259</v>
      </c>
      <c r="C862" s="8">
        <v>122</v>
      </c>
      <c r="D862" s="8" t="s">
        <v>6437</v>
      </c>
      <c r="E862" s="8" t="s">
        <v>7330</v>
      </c>
      <c r="F862" s="8"/>
      <c r="G862" s="8"/>
      <c r="H862" s="8"/>
      <c r="I862" s="8"/>
      <c r="J862" s="8">
        <v>81</v>
      </c>
      <c r="K862" s="8">
        <v>43</v>
      </c>
      <c r="L862" s="8">
        <v>18</v>
      </c>
      <c r="M862" s="8">
        <v>6</v>
      </c>
      <c r="N862" s="8">
        <v>12</v>
      </c>
      <c r="O862" s="8">
        <v>5</v>
      </c>
      <c r="P862" s="8">
        <v>5</v>
      </c>
      <c r="Q862" s="8">
        <v>4</v>
      </c>
      <c r="R862" s="8">
        <v>6</v>
      </c>
      <c r="S862" s="8">
        <v>4</v>
      </c>
      <c r="T862" s="16"/>
      <c r="U862" s="8"/>
      <c r="V862" s="8"/>
      <c r="W862" s="8">
        <v>81</v>
      </c>
      <c r="X862" s="8">
        <v>18</v>
      </c>
      <c r="Y862" s="8">
        <v>12</v>
      </c>
      <c r="Z862" s="8">
        <v>5</v>
      </c>
      <c r="AA862" s="8">
        <v>4</v>
      </c>
      <c r="AB862" s="8">
        <v>120</v>
      </c>
      <c r="AC862" s="24">
        <v>44259</v>
      </c>
      <c r="AD862" s="21">
        <v>32.369999999999997</v>
      </c>
      <c r="AE862" s="22">
        <v>2.0699999999999998</v>
      </c>
      <c r="AF862" s="8"/>
      <c r="AG862" s="8"/>
      <c r="AH862" s="8"/>
      <c r="AI862" s="8"/>
      <c r="AJ862" s="8"/>
      <c r="AK862" s="8">
        <v>43</v>
      </c>
      <c r="AL862" s="8">
        <v>6</v>
      </c>
      <c r="AM862" s="8">
        <v>5</v>
      </c>
      <c r="AN862" s="8">
        <v>4</v>
      </c>
      <c r="AO862" s="8">
        <v>4</v>
      </c>
      <c r="AP862" s="8">
        <v>62</v>
      </c>
      <c r="AQ862" s="24">
        <v>44259</v>
      </c>
      <c r="AR862" s="23">
        <v>17.13</v>
      </c>
      <c r="AS862" s="22">
        <v>2.2200000000000002</v>
      </c>
    </row>
    <row r="863" spans="1:45" x14ac:dyDescent="0.2">
      <c r="A863" s="8" t="s">
        <v>7331</v>
      </c>
      <c r="B863" s="12">
        <v>44259</v>
      </c>
      <c r="C863" s="8">
        <v>35</v>
      </c>
      <c r="D863" s="8" t="s">
        <v>717</v>
      </c>
      <c r="E863" s="8" t="s">
        <v>7332</v>
      </c>
      <c r="F863" s="8"/>
      <c r="G863" s="8"/>
      <c r="H863" s="8"/>
      <c r="I863" s="8"/>
      <c r="J863" s="8">
        <v>28</v>
      </c>
      <c r="K863" s="8">
        <v>2</v>
      </c>
      <c r="L863" s="8">
        <v>2</v>
      </c>
      <c r="M863" s="8">
        <v>0</v>
      </c>
      <c r="N863" s="8">
        <v>3</v>
      </c>
      <c r="O863" s="8">
        <v>0</v>
      </c>
      <c r="P863" s="8">
        <v>1</v>
      </c>
      <c r="Q863" s="8">
        <v>1</v>
      </c>
      <c r="R863" s="8">
        <v>1</v>
      </c>
      <c r="S863" s="8">
        <v>0</v>
      </c>
      <c r="T863" s="16"/>
      <c r="U863" s="8"/>
      <c r="V863" s="8"/>
      <c r="W863" s="8">
        <v>28</v>
      </c>
      <c r="X863" s="8">
        <v>2</v>
      </c>
      <c r="Y863" s="8">
        <v>3</v>
      </c>
      <c r="Z863" s="8">
        <v>1</v>
      </c>
      <c r="AA863" s="8">
        <v>0</v>
      </c>
      <c r="AB863" s="8">
        <v>34</v>
      </c>
      <c r="AC863" s="24">
        <v>44259</v>
      </c>
      <c r="AD863" s="21">
        <v>11.9</v>
      </c>
      <c r="AE863" s="22">
        <v>2.19</v>
      </c>
      <c r="AF863" s="8"/>
      <c r="AG863" s="8"/>
      <c r="AH863" s="8"/>
      <c r="AI863" s="8"/>
      <c r="AJ863" s="8"/>
      <c r="AK863" s="8">
        <v>2</v>
      </c>
      <c r="AL863" s="8">
        <v>0</v>
      </c>
      <c r="AM863" s="8">
        <v>0</v>
      </c>
      <c r="AN863" s="8">
        <v>1</v>
      </c>
      <c r="AO863" s="8">
        <v>0</v>
      </c>
      <c r="AP863" s="8">
        <v>3</v>
      </c>
      <c r="AQ863" s="24">
        <v>44259</v>
      </c>
      <c r="AR863" s="23">
        <v>0.89</v>
      </c>
      <c r="AS863" s="22">
        <v>1.26</v>
      </c>
    </row>
    <row r="864" spans="1:45" x14ac:dyDescent="0.2">
      <c r="A864" s="8" t="s">
        <v>7333</v>
      </c>
      <c r="B864" s="12">
        <v>44259</v>
      </c>
      <c r="C864" s="8">
        <v>48</v>
      </c>
      <c r="D864" s="8" t="s">
        <v>6151</v>
      </c>
      <c r="E864" s="8" t="s">
        <v>7334</v>
      </c>
      <c r="F864" s="8"/>
      <c r="G864" s="8"/>
      <c r="H864" s="8"/>
      <c r="I864" s="8"/>
      <c r="J864" s="8">
        <v>39</v>
      </c>
      <c r="K864" s="8">
        <v>9</v>
      </c>
      <c r="L864" s="8">
        <v>1</v>
      </c>
      <c r="M864" s="8">
        <v>0</v>
      </c>
      <c r="N864" s="8">
        <v>2</v>
      </c>
      <c r="O864" s="8">
        <v>0</v>
      </c>
      <c r="P864" s="8">
        <v>2</v>
      </c>
      <c r="Q864" s="8">
        <v>1</v>
      </c>
      <c r="R864" s="8">
        <v>4</v>
      </c>
      <c r="S864" s="8">
        <v>3</v>
      </c>
      <c r="T864" s="16"/>
      <c r="U864" s="8"/>
      <c r="V864" s="8"/>
      <c r="W864" s="8">
        <v>39</v>
      </c>
      <c r="X864" s="8">
        <v>1</v>
      </c>
      <c r="Y864" s="8">
        <v>2</v>
      </c>
      <c r="Z864" s="8">
        <v>2</v>
      </c>
      <c r="AA864" s="8">
        <v>3</v>
      </c>
      <c r="AB864" s="8">
        <v>47</v>
      </c>
      <c r="AC864" s="24">
        <v>44259</v>
      </c>
      <c r="AD864" s="21">
        <v>16.559999999999999</v>
      </c>
      <c r="AE864" s="22">
        <v>2.23</v>
      </c>
      <c r="AF864" s="8"/>
      <c r="AG864" s="8"/>
      <c r="AH864" s="8"/>
      <c r="AI864" s="8"/>
      <c r="AJ864" s="8"/>
      <c r="AK864" s="8">
        <v>9</v>
      </c>
      <c r="AL864" s="8">
        <v>0</v>
      </c>
      <c r="AM864" s="8">
        <v>0</v>
      </c>
      <c r="AN864" s="8">
        <v>1</v>
      </c>
      <c r="AO864" s="8">
        <v>3</v>
      </c>
      <c r="AP864" s="8">
        <v>13</v>
      </c>
      <c r="AQ864" s="24">
        <v>44259</v>
      </c>
      <c r="AR864" s="23">
        <v>3.78</v>
      </c>
      <c r="AS864" s="22">
        <v>1.72</v>
      </c>
    </row>
    <row r="865" spans="1:45" x14ac:dyDescent="0.2">
      <c r="A865" s="8" t="s">
        <v>7335</v>
      </c>
      <c r="B865" s="12">
        <v>44290</v>
      </c>
      <c r="C865" s="8">
        <v>122</v>
      </c>
      <c r="D865" s="8" t="s">
        <v>6361</v>
      </c>
      <c r="E865" s="8" t="s">
        <v>7336</v>
      </c>
      <c r="F865" s="8"/>
      <c r="G865" s="8"/>
      <c r="H865" s="8"/>
      <c r="I865" s="8"/>
      <c r="J865" s="8">
        <v>84</v>
      </c>
      <c r="K865" s="8">
        <v>22</v>
      </c>
      <c r="L865" s="8">
        <v>18</v>
      </c>
      <c r="M865" s="8">
        <v>5</v>
      </c>
      <c r="N865" s="8">
        <v>6</v>
      </c>
      <c r="O865" s="8">
        <v>1</v>
      </c>
      <c r="P865" s="8">
        <v>5</v>
      </c>
      <c r="Q865" s="8">
        <v>1</v>
      </c>
      <c r="R865" s="8">
        <v>9</v>
      </c>
      <c r="S865" s="8">
        <v>7</v>
      </c>
      <c r="T865" s="16"/>
      <c r="U865" s="8"/>
      <c r="V865" s="8"/>
      <c r="W865" s="8">
        <v>84</v>
      </c>
      <c r="X865" s="8">
        <v>18</v>
      </c>
      <c r="Y865" s="8">
        <v>6</v>
      </c>
      <c r="Z865" s="8">
        <v>5</v>
      </c>
      <c r="AA865" s="8">
        <v>7</v>
      </c>
      <c r="AB865" s="8">
        <v>120</v>
      </c>
      <c r="AC865" s="24">
        <v>44290</v>
      </c>
      <c r="AD865" s="21">
        <v>33.950000000000003</v>
      </c>
      <c r="AE865" s="22">
        <v>2.11</v>
      </c>
      <c r="AF865" s="8"/>
      <c r="AG865" s="8"/>
      <c r="AH865" s="8"/>
      <c r="AI865" s="8"/>
      <c r="AJ865" s="8"/>
      <c r="AK865" s="8">
        <v>22</v>
      </c>
      <c r="AL865" s="8">
        <v>5</v>
      </c>
      <c r="AM865" s="8">
        <v>1</v>
      </c>
      <c r="AN865" s="8">
        <v>1</v>
      </c>
      <c r="AO865" s="8">
        <v>7</v>
      </c>
      <c r="AP865" s="8">
        <v>36</v>
      </c>
      <c r="AQ865" s="24">
        <v>44290</v>
      </c>
      <c r="AR865" s="23">
        <v>8.67</v>
      </c>
      <c r="AS865" s="22">
        <v>1.76</v>
      </c>
    </row>
    <row r="866" spans="1:45" x14ac:dyDescent="0.2">
      <c r="A866" s="8" t="s">
        <v>7337</v>
      </c>
      <c r="B866" s="12">
        <v>44381</v>
      </c>
      <c r="C866" s="8">
        <v>1062</v>
      </c>
      <c r="D866" s="8" t="s">
        <v>4963</v>
      </c>
      <c r="E866" s="8" t="s">
        <v>7338</v>
      </c>
      <c r="F866" s="8"/>
      <c r="G866" s="8"/>
      <c r="H866" s="8"/>
      <c r="I866" s="8"/>
      <c r="J866" s="8">
        <v>849</v>
      </c>
      <c r="K866" s="8">
        <v>61</v>
      </c>
      <c r="L866" s="8">
        <v>141</v>
      </c>
      <c r="M866" s="8">
        <v>10</v>
      </c>
      <c r="N866" s="8">
        <v>42</v>
      </c>
      <c r="O866" s="8">
        <v>9</v>
      </c>
      <c r="P866" s="8">
        <v>10</v>
      </c>
      <c r="Q866" s="8">
        <v>5</v>
      </c>
      <c r="R866" s="8">
        <v>21</v>
      </c>
      <c r="S866" s="8">
        <v>12</v>
      </c>
      <c r="T866" s="16"/>
      <c r="U866" s="8"/>
      <c r="V866" s="8"/>
      <c r="W866" s="8">
        <v>849</v>
      </c>
      <c r="X866" s="8">
        <v>141</v>
      </c>
      <c r="Y866" s="8">
        <v>42</v>
      </c>
      <c r="Z866" s="8">
        <v>10</v>
      </c>
      <c r="AA866" s="8">
        <v>12</v>
      </c>
      <c r="AB866" s="8">
        <v>1054</v>
      </c>
      <c r="AC866" s="24">
        <v>44381</v>
      </c>
      <c r="AD866" s="21">
        <v>360.73</v>
      </c>
      <c r="AE866" s="22">
        <v>2.12</v>
      </c>
      <c r="AF866" s="8"/>
      <c r="AG866" s="8"/>
      <c r="AH866" s="8"/>
      <c r="AI866" s="8"/>
      <c r="AJ866" s="8"/>
      <c r="AK866" s="8">
        <v>61</v>
      </c>
      <c r="AL866" s="8">
        <v>10</v>
      </c>
      <c r="AM866" s="8">
        <v>9</v>
      </c>
      <c r="AN866" s="8">
        <v>5</v>
      </c>
      <c r="AO866" s="8">
        <v>12</v>
      </c>
      <c r="AP866" s="8">
        <v>97</v>
      </c>
      <c r="AQ866" s="24">
        <v>44381</v>
      </c>
      <c r="AR866" s="23">
        <v>23.39</v>
      </c>
      <c r="AS866" s="22">
        <v>2.17</v>
      </c>
    </row>
    <row r="867" spans="1:45" x14ac:dyDescent="0.2">
      <c r="A867" s="8" t="s">
        <v>7339</v>
      </c>
      <c r="B867" s="12">
        <v>44443</v>
      </c>
      <c r="C867" s="8">
        <v>9</v>
      </c>
      <c r="D867" s="8" t="s">
        <v>7340</v>
      </c>
      <c r="E867" s="8" t="s">
        <v>7341</v>
      </c>
      <c r="F867" s="8"/>
      <c r="G867" s="8"/>
      <c r="H867" s="8"/>
      <c r="I867" s="8"/>
      <c r="J867" s="8">
        <v>8</v>
      </c>
      <c r="K867" s="8">
        <v>0</v>
      </c>
      <c r="L867" s="8">
        <v>1</v>
      </c>
      <c r="M867" s="8">
        <v>0</v>
      </c>
      <c r="N867" s="8">
        <v>1</v>
      </c>
      <c r="O867" s="8">
        <v>0</v>
      </c>
      <c r="P867" s="8">
        <v>1</v>
      </c>
      <c r="Q867" s="8">
        <v>0</v>
      </c>
      <c r="R867" s="8">
        <v>1</v>
      </c>
      <c r="S867" s="8">
        <v>0</v>
      </c>
      <c r="T867" s="16"/>
      <c r="U867" s="8"/>
      <c r="V867" s="8"/>
      <c r="W867" s="8">
        <v>8</v>
      </c>
      <c r="X867" s="8">
        <v>1</v>
      </c>
      <c r="Y867" s="8">
        <v>1</v>
      </c>
      <c r="Z867" s="8">
        <v>1</v>
      </c>
      <c r="AA867" s="8">
        <v>0</v>
      </c>
      <c r="AB867" s="8">
        <v>11</v>
      </c>
      <c r="AC867" s="24">
        <v>44443</v>
      </c>
      <c r="AD867" s="21">
        <v>3.27</v>
      </c>
      <c r="AE867" s="22">
        <v>2.13</v>
      </c>
      <c r="AF867" s="8"/>
      <c r="AG867" s="8"/>
      <c r="AH867" s="8"/>
      <c r="AI867" s="8"/>
      <c r="AJ867" s="8"/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24">
        <v>44443</v>
      </c>
      <c r="AR867" s="23">
        <v>0</v>
      </c>
      <c r="AS867" s="22" t="e">
        <v>#DIV/0!</v>
      </c>
    </row>
    <row r="868" spans="1:45" x14ac:dyDescent="0.2">
      <c r="A868" s="8" t="s">
        <v>7342</v>
      </c>
      <c r="B868" s="12">
        <v>44412</v>
      </c>
      <c r="C868" s="8">
        <v>32</v>
      </c>
      <c r="D868" s="8" t="s">
        <v>50</v>
      </c>
      <c r="E868" s="8" t="s">
        <v>7343</v>
      </c>
      <c r="F868" s="8"/>
      <c r="G868" s="8"/>
      <c r="H868" s="8"/>
      <c r="I868" s="8"/>
      <c r="J868" s="8">
        <v>25</v>
      </c>
      <c r="K868" s="8">
        <v>2</v>
      </c>
      <c r="L868" s="8">
        <v>7</v>
      </c>
      <c r="M868" s="8">
        <v>0</v>
      </c>
      <c r="N868" s="8">
        <v>7</v>
      </c>
      <c r="O868" s="8">
        <v>0</v>
      </c>
      <c r="P868" s="8">
        <v>7</v>
      </c>
      <c r="Q868" s="8">
        <v>0</v>
      </c>
      <c r="R868" s="8">
        <v>7</v>
      </c>
      <c r="S868" s="8">
        <v>0</v>
      </c>
      <c r="T868" s="16"/>
      <c r="U868" s="8"/>
      <c r="V868" s="8"/>
      <c r="W868" s="8">
        <v>25</v>
      </c>
      <c r="X868" s="8">
        <v>7</v>
      </c>
      <c r="Y868" s="8">
        <v>7</v>
      </c>
      <c r="Z868" s="8">
        <v>7</v>
      </c>
      <c r="AA868" s="8">
        <v>0</v>
      </c>
      <c r="AB868" s="8">
        <v>46</v>
      </c>
      <c r="AC868" s="24">
        <v>44412</v>
      </c>
      <c r="AD868" s="21">
        <v>9.34</v>
      </c>
      <c r="AE868" s="22">
        <v>1.6</v>
      </c>
      <c r="AF868" s="8"/>
      <c r="AG868" s="8"/>
      <c r="AH868" s="8"/>
      <c r="AI868" s="8"/>
      <c r="AJ868" s="8"/>
      <c r="AK868" s="8">
        <v>2</v>
      </c>
      <c r="AL868" s="8">
        <v>0</v>
      </c>
      <c r="AM868" s="8">
        <v>0</v>
      </c>
      <c r="AN868" s="8">
        <v>0</v>
      </c>
      <c r="AO868" s="8">
        <v>0</v>
      </c>
      <c r="AP868" s="8">
        <v>2</v>
      </c>
      <c r="AQ868" s="24">
        <v>44412</v>
      </c>
      <c r="AR868" s="23">
        <v>0.89</v>
      </c>
      <c r="AS868" s="22">
        <v>2.2400000000000002</v>
      </c>
    </row>
    <row r="869" spans="1:45" x14ac:dyDescent="0.2">
      <c r="A869" s="8" t="s">
        <v>7344</v>
      </c>
      <c r="B869" s="12">
        <v>44351</v>
      </c>
      <c r="C869" s="8">
        <v>1553</v>
      </c>
      <c r="D869" s="8" t="s">
        <v>5501</v>
      </c>
      <c r="E869" s="8" t="s">
        <v>7345</v>
      </c>
      <c r="F869" s="8"/>
      <c r="G869" s="8"/>
      <c r="H869" s="8"/>
      <c r="I869" s="8"/>
      <c r="J869" s="8">
        <v>1119</v>
      </c>
      <c r="K869" s="8">
        <v>235</v>
      </c>
      <c r="L869" s="8">
        <v>212</v>
      </c>
      <c r="M869" s="8">
        <v>55</v>
      </c>
      <c r="N869" s="8">
        <v>101</v>
      </c>
      <c r="O869" s="8">
        <v>32</v>
      </c>
      <c r="P869" s="8">
        <v>24</v>
      </c>
      <c r="Q869" s="8">
        <v>13</v>
      </c>
      <c r="R869" s="8">
        <v>98</v>
      </c>
      <c r="S869" s="8">
        <v>60</v>
      </c>
      <c r="T869" s="16"/>
      <c r="U869" s="8"/>
      <c r="V869" s="8"/>
      <c r="W869" s="8">
        <v>1119</v>
      </c>
      <c r="X869" s="8">
        <v>212</v>
      </c>
      <c r="Y869" s="8">
        <v>101</v>
      </c>
      <c r="Z869" s="8">
        <v>24</v>
      </c>
      <c r="AA869" s="8">
        <v>60</v>
      </c>
      <c r="AB869" s="8">
        <v>1516</v>
      </c>
      <c r="AC869" s="24">
        <v>44351</v>
      </c>
      <c r="AD869" s="21">
        <v>461.47</v>
      </c>
      <c r="AE869" s="22">
        <v>2.11</v>
      </c>
      <c r="AF869" s="8"/>
      <c r="AG869" s="8"/>
      <c r="AH869" s="8"/>
      <c r="AI869" s="8"/>
      <c r="AJ869" s="8"/>
      <c r="AK869" s="8">
        <v>235</v>
      </c>
      <c r="AL869" s="8">
        <v>55</v>
      </c>
      <c r="AM869" s="8">
        <v>32</v>
      </c>
      <c r="AN869" s="8">
        <v>13</v>
      </c>
      <c r="AO869" s="8">
        <v>60</v>
      </c>
      <c r="AP869" s="8">
        <v>395</v>
      </c>
      <c r="AQ869" s="24">
        <v>44351</v>
      </c>
      <c r="AR869" s="23">
        <v>89.22</v>
      </c>
      <c r="AS869" s="22">
        <v>1.99</v>
      </c>
    </row>
    <row r="870" spans="1:45" x14ac:dyDescent="0.2">
      <c r="A870" s="8" t="s">
        <v>7346</v>
      </c>
      <c r="B870" s="12">
        <v>44231</v>
      </c>
      <c r="C870" s="8">
        <v>270</v>
      </c>
      <c r="D870" s="8" t="s">
        <v>7129</v>
      </c>
      <c r="E870" s="8" t="s">
        <v>7347</v>
      </c>
      <c r="F870" s="8"/>
      <c r="G870" s="8"/>
      <c r="H870" s="8"/>
      <c r="I870" s="8"/>
      <c r="J870" s="8">
        <v>185</v>
      </c>
      <c r="K870" s="8">
        <v>68</v>
      </c>
      <c r="L870" s="8">
        <v>34</v>
      </c>
      <c r="M870" s="8">
        <v>10</v>
      </c>
      <c r="N870" s="8">
        <v>22</v>
      </c>
      <c r="O870" s="8">
        <v>7</v>
      </c>
      <c r="P870" s="8">
        <v>10</v>
      </c>
      <c r="Q870" s="8">
        <v>4</v>
      </c>
      <c r="R870" s="8">
        <v>19</v>
      </c>
      <c r="S870" s="8">
        <v>12</v>
      </c>
      <c r="T870" s="16"/>
      <c r="U870" s="8"/>
      <c r="V870" s="8"/>
      <c r="W870" s="8">
        <v>185</v>
      </c>
      <c r="X870" s="8">
        <v>34</v>
      </c>
      <c r="Y870" s="8">
        <v>22</v>
      </c>
      <c r="Z870" s="8">
        <v>10</v>
      </c>
      <c r="AA870" s="8">
        <v>12</v>
      </c>
      <c r="AB870" s="8">
        <v>263</v>
      </c>
      <c r="AC870" s="24">
        <v>44231</v>
      </c>
      <c r="AD870" s="21">
        <v>74.62</v>
      </c>
      <c r="AE870" s="22">
        <v>2.15</v>
      </c>
      <c r="AF870" s="8"/>
      <c r="AG870" s="8"/>
      <c r="AH870" s="8"/>
      <c r="AI870" s="8"/>
      <c r="AJ870" s="8"/>
      <c r="AK870" s="8">
        <v>68</v>
      </c>
      <c r="AL870" s="8">
        <v>10</v>
      </c>
      <c r="AM870" s="8">
        <v>7</v>
      </c>
      <c r="AN870" s="8">
        <v>4</v>
      </c>
      <c r="AO870" s="8">
        <v>12</v>
      </c>
      <c r="AP870" s="8">
        <v>101</v>
      </c>
      <c r="AQ870" s="24">
        <v>44231</v>
      </c>
      <c r="AR870" s="23">
        <v>26.89</v>
      </c>
      <c r="AS870" s="22">
        <v>2.16</v>
      </c>
    </row>
    <row r="871" spans="1:45" x14ac:dyDescent="0.2">
      <c r="A871" s="8" t="s">
        <v>7348</v>
      </c>
      <c r="B871" s="12">
        <v>44320</v>
      </c>
      <c r="C871" s="8">
        <v>299</v>
      </c>
      <c r="D871" s="8" t="s">
        <v>5501</v>
      </c>
      <c r="E871" s="8" t="s">
        <v>7349</v>
      </c>
      <c r="F871" s="8"/>
      <c r="G871" s="8"/>
      <c r="H871" s="8"/>
      <c r="I871" s="8"/>
      <c r="J871" s="8">
        <v>213</v>
      </c>
      <c r="K871" s="8">
        <v>27</v>
      </c>
      <c r="L871" s="8">
        <v>49</v>
      </c>
      <c r="M871" s="8">
        <v>3</v>
      </c>
      <c r="N871" s="8">
        <v>20</v>
      </c>
      <c r="O871" s="8">
        <v>0</v>
      </c>
      <c r="P871" s="8">
        <v>6</v>
      </c>
      <c r="Q871" s="8">
        <v>2</v>
      </c>
      <c r="R871" s="8">
        <v>11</v>
      </c>
      <c r="S871" s="8">
        <v>6</v>
      </c>
      <c r="T871" s="16"/>
      <c r="U871" s="8"/>
      <c r="V871" s="8"/>
      <c r="W871" s="8">
        <v>213</v>
      </c>
      <c r="X871" s="8">
        <v>49</v>
      </c>
      <c r="Y871" s="8">
        <v>20</v>
      </c>
      <c r="Z871" s="8">
        <v>6</v>
      </c>
      <c r="AA871" s="8">
        <v>6</v>
      </c>
      <c r="AB871" s="8">
        <v>294</v>
      </c>
      <c r="AC871" s="24">
        <v>44320</v>
      </c>
      <c r="AD871" s="21">
        <v>87.97</v>
      </c>
      <c r="AE871" s="22">
        <v>2.0299999999999998</v>
      </c>
      <c r="AF871" s="8"/>
      <c r="AG871" s="8"/>
      <c r="AH871" s="8"/>
      <c r="AI871" s="8"/>
      <c r="AJ871" s="8"/>
      <c r="AK871" s="8">
        <v>27</v>
      </c>
      <c r="AL871" s="8">
        <v>3</v>
      </c>
      <c r="AM871" s="8">
        <v>0</v>
      </c>
      <c r="AN871" s="8">
        <v>2</v>
      </c>
      <c r="AO871" s="8">
        <v>6</v>
      </c>
      <c r="AP871" s="8">
        <v>38</v>
      </c>
      <c r="AQ871" s="24">
        <v>44320</v>
      </c>
      <c r="AR871" s="23">
        <v>11.06</v>
      </c>
      <c r="AS871" s="22">
        <v>2.0299999999999998</v>
      </c>
    </row>
    <row r="872" spans="1:45" x14ac:dyDescent="0.2">
      <c r="A872" s="8" t="s">
        <v>7350</v>
      </c>
      <c r="B872" s="12">
        <v>44290</v>
      </c>
      <c r="C872" s="8">
        <v>57</v>
      </c>
      <c r="D872" s="8" t="s">
        <v>4491</v>
      </c>
      <c r="E872" s="8" t="s">
        <v>7351</v>
      </c>
      <c r="F872" s="8"/>
      <c r="G872" s="8"/>
      <c r="H872" s="8"/>
      <c r="I872" s="8"/>
      <c r="J872" s="8">
        <v>42</v>
      </c>
      <c r="K872" s="8">
        <v>13</v>
      </c>
      <c r="L872" s="8">
        <v>6</v>
      </c>
      <c r="M872" s="8">
        <v>1</v>
      </c>
      <c r="N872" s="8">
        <v>2</v>
      </c>
      <c r="O872" s="8">
        <v>0</v>
      </c>
      <c r="P872" s="8">
        <v>3</v>
      </c>
      <c r="Q872" s="8">
        <v>2</v>
      </c>
      <c r="R872" s="8">
        <v>4</v>
      </c>
      <c r="S872" s="8">
        <v>2</v>
      </c>
      <c r="T872" s="16"/>
      <c r="U872" s="8"/>
      <c r="V872" s="8"/>
      <c r="W872" s="8">
        <v>42</v>
      </c>
      <c r="X872" s="8">
        <v>6</v>
      </c>
      <c r="Y872" s="8">
        <v>2</v>
      </c>
      <c r="Z872" s="8">
        <v>3</v>
      </c>
      <c r="AA872" s="8">
        <v>2</v>
      </c>
      <c r="AB872" s="8">
        <v>55</v>
      </c>
      <c r="AC872" s="24">
        <v>44290</v>
      </c>
      <c r="AD872" s="21">
        <v>17.41</v>
      </c>
      <c r="AE872" s="22">
        <v>2.19</v>
      </c>
      <c r="AF872" s="8"/>
      <c r="AG872" s="8"/>
      <c r="AH872" s="8"/>
      <c r="AI872" s="8"/>
      <c r="AJ872" s="8"/>
      <c r="AK872" s="8">
        <v>13</v>
      </c>
      <c r="AL872" s="8">
        <v>1</v>
      </c>
      <c r="AM872" s="8">
        <v>0</v>
      </c>
      <c r="AN872" s="8">
        <v>2</v>
      </c>
      <c r="AO872" s="8">
        <v>2</v>
      </c>
      <c r="AP872" s="8">
        <v>18</v>
      </c>
      <c r="AQ872" s="24">
        <v>44290</v>
      </c>
      <c r="AR872" s="23">
        <v>5.32</v>
      </c>
      <c r="AS872" s="22">
        <v>2.1</v>
      </c>
    </row>
    <row r="873" spans="1:45" x14ac:dyDescent="0.2">
      <c r="A873" s="8" t="s">
        <v>7352</v>
      </c>
      <c r="B873" s="12">
        <v>44351</v>
      </c>
      <c r="C873" s="8">
        <v>307</v>
      </c>
      <c r="D873" s="8" t="s">
        <v>50</v>
      </c>
      <c r="E873" s="8" t="s">
        <v>7353</v>
      </c>
      <c r="F873" s="8"/>
      <c r="G873" s="8"/>
      <c r="H873" s="8"/>
      <c r="I873" s="8"/>
      <c r="J873" s="8">
        <v>233</v>
      </c>
      <c r="K873" s="8">
        <v>19</v>
      </c>
      <c r="L873" s="8">
        <v>45</v>
      </c>
      <c r="M873" s="8">
        <v>4</v>
      </c>
      <c r="N873" s="8">
        <v>17</v>
      </c>
      <c r="O873" s="8">
        <v>1</v>
      </c>
      <c r="P873" s="8">
        <v>2</v>
      </c>
      <c r="Q873" s="8">
        <v>0</v>
      </c>
      <c r="R873" s="8">
        <v>10</v>
      </c>
      <c r="S873" s="8">
        <v>4</v>
      </c>
      <c r="T873" s="16"/>
      <c r="U873" s="8"/>
      <c r="V873" s="8"/>
      <c r="W873" s="8">
        <v>233</v>
      </c>
      <c r="X873" s="8">
        <v>45</v>
      </c>
      <c r="Y873" s="8">
        <v>17</v>
      </c>
      <c r="Z873" s="8">
        <v>2</v>
      </c>
      <c r="AA873" s="8">
        <v>4</v>
      </c>
      <c r="AB873" s="8">
        <v>301</v>
      </c>
      <c r="AC873" s="24">
        <v>44351</v>
      </c>
      <c r="AD873" s="21">
        <v>98.11</v>
      </c>
      <c r="AE873" s="22">
        <v>2.0699999999999998</v>
      </c>
      <c r="AF873" s="8"/>
      <c r="AG873" s="8"/>
      <c r="AH873" s="8"/>
      <c r="AI873" s="8"/>
      <c r="AJ873" s="8"/>
      <c r="AK873" s="8">
        <v>19</v>
      </c>
      <c r="AL873" s="8">
        <v>4</v>
      </c>
      <c r="AM873" s="8">
        <v>1</v>
      </c>
      <c r="AN873" s="8">
        <v>0</v>
      </c>
      <c r="AO873" s="8">
        <v>4</v>
      </c>
      <c r="AP873" s="8">
        <v>28</v>
      </c>
      <c r="AQ873" s="24">
        <v>44351</v>
      </c>
      <c r="AR873" s="23">
        <v>7.7</v>
      </c>
      <c r="AS873" s="22">
        <v>1.94</v>
      </c>
    </row>
    <row r="874" spans="1:45" x14ac:dyDescent="0.2">
      <c r="A874" s="8" t="s">
        <v>7354</v>
      </c>
      <c r="B874" s="12">
        <v>44320</v>
      </c>
      <c r="C874" s="8">
        <v>325</v>
      </c>
      <c r="D874" s="8" t="s">
        <v>3334</v>
      </c>
      <c r="E874" s="8" t="s">
        <v>7355</v>
      </c>
      <c r="F874" s="8"/>
      <c r="G874" s="8"/>
      <c r="H874" s="8"/>
      <c r="I874" s="8"/>
      <c r="J874" s="8">
        <v>235</v>
      </c>
      <c r="K874" s="8">
        <v>35</v>
      </c>
      <c r="L874" s="8">
        <v>50</v>
      </c>
      <c r="M874" s="8">
        <v>11</v>
      </c>
      <c r="N874" s="8">
        <v>18</v>
      </c>
      <c r="O874" s="8">
        <v>4</v>
      </c>
      <c r="P874" s="8">
        <v>9</v>
      </c>
      <c r="Q874" s="8">
        <v>1</v>
      </c>
      <c r="R874" s="8">
        <v>13</v>
      </c>
      <c r="S874" s="8">
        <v>8</v>
      </c>
      <c r="T874" s="16"/>
      <c r="U874" s="8"/>
      <c r="V874" s="8"/>
      <c r="W874" s="8">
        <v>235</v>
      </c>
      <c r="X874" s="8">
        <v>50</v>
      </c>
      <c r="Y874" s="8">
        <v>18</v>
      </c>
      <c r="Z874" s="8">
        <v>9</v>
      </c>
      <c r="AA874" s="8">
        <v>8</v>
      </c>
      <c r="AB874" s="8">
        <v>320</v>
      </c>
      <c r="AC874" s="24">
        <v>44320</v>
      </c>
      <c r="AD874" s="21">
        <v>97.1</v>
      </c>
      <c r="AE874" s="22">
        <v>2.0699999999999998</v>
      </c>
      <c r="AF874" s="8"/>
      <c r="AG874" s="8"/>
      <c r="AH874" s="8"/>
      <c r="AI874" s="8"/>
      <c r="AJ874" s="8"/>
      <c r="AK874" s="8">
        <v>35</v>
      </c>
      <c r="AL874" s="8">
        <v>11</v>
      </c>
      <c r="AM874" s="8">
        <v>4</v>
      </c>
      <c r="AN874" s="8">
        <v>1</v>
      </c>
      <c r="AO874" s="8">
        <v>8</v>
      </c>
      <c r="AP874" s="8">
        <v>59</v>
      </c>
      <c r="AQ874" s="24">
        <v>44320</v>
      </c>
      <c r="AR874" s="23">
        <v>13.52</v>
      </c>
      <c r="AS874" s="22">
        <v>1.8</v>
      </c>
    </row>
    <row r="875" spans="1:45" x14ac:dyDescent="0.2">
      <c r="A875" s="8" t="s">
        <v>7356</v>
      </c>
      <c r="B875" s="8" t="s">
        <v>76</v>
      </c>
      <c r="C875" s="8">
        <v>352</v>
      </c>
      <c r="D875" s="8" t="s">
        <v>3622</v>
      </c>
      <c r="E875" s="8" t="s">
        <v>7357</v>
      </c>
      <c r="F875" s="8"/>
      <c r="G875" s="8"/>
      <c r="H875" s="8"/>
      <c r="I875" s="8"/>
      <c r="J875" s="8">
        <v>173</v>
      </c>
      <c r="K875" s="8">
        <v>96</v>
      </c>
      <c r="L875" s="8">
        <v>81</v>
      </c>
      <c r="M875" s="8">
        <v>49</v>
      </c>
      <c r="N875" s="8">
        <v>45</v>
      </c>
      <c r="O875" s="8">
        <v>26</v>
      </c>
      <c r="P875" s="8">
        <v>23</v>
      </c>
      <c r="Q875" s="8">
        <v>15</v>
      </c>
      <c r="R875" s="8">
        <v>30</v>
      </c>
      <c r="S875" s="8">
        <v>24</v>
      </c>
      <c r="T875" s="16"/>
      <c r="U875" s="8"/>
      <c r="V875" s="8"/>
      <c r="W875" s="8">
        <v>173</v>
      </c>
      <c r="X875" s="8">
        <v>81</v>
      </c>
      <c r="Y875" s="8">
        <v>45</v>
      </c>
      <c r="Z875" s="8">
        <v>23</v>
      </c>
      <c r="AA875" s="8">
        <v>24</v>
      </c>
      <c r="AB875" s="8">
        <v>346</v>
      </c>
      <c r="AC875" s="17" t="s">
        <v>76</v>
      </c>
      <c r="AD875" s="21">
        <v>62.6</v>
      </c>
      <c r="AE875" s="22">
        <v>1.55</v>
      </c>
      <c r="AF875" s="8"/>
      <c r="AG875" s="8"/>
      <c r="AH875" s="8"/>
      <c r="AI875" s="8"/>
      <c r="AJ875" s="8"/>
      <c r="AK875" s="8">
        <v>96</v>
      </c>
      <c r="AL875" s="8">
        <v>49</v>
      </c>
      <c r="AM875" s="8">
        <v>26</v>
      </c>
      <c r="AN875" s="8">
        <v>15</v>
      </c>
      <c r="AO875" s="8">
        <v>24</v>
      </c>
      <c r="AP875" s="8">
        <v>210</v>
      </c>
      <c r="AQ875" s="17" t="s">
        <v>76</v>
      </c>
      <c r="AR875" s="23">
        <v>32.69</v>
      </c>
      <c r="AS875" s="22">
        <v>1.53</v>
      </c>
    </row>
    <row r="876" spans="1:45" x14ac:dyDescent="0.2">
      <c r="A876" s="8" t="s">
        <v>7358</v>
      </c>
      <c r="B876" s="12">
        <v>44259</v>
      </c>
      <c r="C876" s="8">
        <v>79</v>
      </c>
      <c r="D876" s="8" t="s">
        <v>50</v>
      </c>
      <c r="E876" s="8" t="s">
        <v>7359</v>
      </c>
      <c r="F876" s="8"/>
      <c r="G876" s="8"/>
      <c r="H876" s="8"/>
      <c r="I876" s="8"/>
      <c r="J876" s="8">
        <v>55</v>
      </c>
      <c r="K876" s="8">
        <v>9</v>
      </c>
      <c r="L876" s="8">
        <v>13</v>
      </c>
      <c r="M876" s="8">
        <v>1</v>
      </c>
      <c r="N876" s="8">
        <v>3</v>
      </c>
      <c r="O876" s="8">
        <v>0</v>
      </c>
      <c r="P876" s="8">
        <v>2</v>
      </c>
      <c r="Q876" s="8">
        <v>1</v>
      </c>
      <c r="R876" s="8">
        <v>6</v>
      </c>
      <c r="S876" s="8">
        <v>2</v>
      </c>
      <c r="T876" s="16"/>
      <c r="U876" s="8"/>
      <c r="V876" s="8"/>
      <c r="W876" s="8">
        <v>55</v>
      </c>
      <c r="X876" s="8">
        <v>13</v>
      </c>
      <c r="Y876" s="8">
        <v>3</v>
      </c>
      <c r="Z876" s="8">
        <v>2</v>
      </c>
      <c r="AA876" s="8">
        <v>2</v>
      </c>
      <c r="AB876" s="8">
        <v>75</v>
      </c>
      <c r="AC876" s="24">
        <v>44259</v>
      </c>
      <c r="AD876" s="21">
        <v>22.84</v>
      </c>
      <c r="AE876" s="22">
        <v>2.02</v>
      </c>
      <c r="AF876" s="8"/>
      <c r="AG876" s="8"/>
      <c r="AH876" s="8"/>
      <c r="AI876" s="8"/>
      <c r="AJ876" s="8"/>
      <c r="AK876" s="8">
        <v>9</v>
      </c>
      <c r="AL876" s="8">
        <v>1</v>
      </c>
      <c r="AM876" s="8">
        <v>0</v>
      </c>
      <c r="AN876" s="8">
        <v>1</v>
      </c>
      <c r="AO876" s="8">
        <v>2</v>
      </c>
      <c r="AP876" s="8">
        <v>13</v>
      </c>
      <c r="AQ876" s="24">
        <v>44259</v>
      </c>
      <c r="AR876" s="23">
        <v>3.65</v>
      </c>
      <c r="AS876" s="22">
        <v>2.0299999999999998</v>
      </c>
    </row>
    <row r="877" spans="1:45" x14ac:dyDescent="0.2">
      <c r="A877" s="8" t="s">
        <v>7360</v>
      </c>
      <c r="B877" s="12">
        <v>44411</v>
      </c>
      <c r="C877" s="8">
        <v>10</v>
      </c>
      <c r="D877" s="8" t="s">
        <v>7361</v>
      </c>
      <c r="E877" s="8" t="s">
        <v>7362</v>
      </c>
      <c r="F877" s="8"/>
      <c r="G877" s="8"/>
      <c r="H877" s="8"/>
      <c r="I877" s="8"/>
      <c r="J877" s="8">
        <v>6</v>
      </c>
      <c r="K877" s="8">
        <v>1</v>
      </c>
      <c r="L877" s="8">
        <v>1</v>
      </c>
      <c r="M877" s="8">
        <v>0</v>
      </c>
      <c r="N877" s="8">
        <v>1</v>
      </c>
      <c r="O877" s="8">
        <v>0</v>
      </c>
      <c r="P877" s="8">
        <v>1</v>
      </c>
      <c r="Q877" s="8">
        <v>0</v>
      </c>
      <c r="R877" s="8">
        <v>1</v>
      </c>
      <c r="S877" s="8">
        <v>1</v>
      </c>
      <c r="T877" s="16"/>
      <c r="U877" s="8"/>
      <c r="V877" s="8"/>
      <c r="W877" s="8">
        <v>6</v>
      </c>
      <c r="X877" s="8">
        <v>1</v>
      </c>
      <c r="Y877" s="8">
        <v>1</v>
      </c>
      <c r="Z877" s="8">
        <v>1</v>
      </c>
      <c r="AA877" s="8">
        <v>1</v>
      </c>
      <c r="AB877" s="8">
        <v>10</v>
      </c>
      <c r="AC877" s="24">
        <v>44411</v>
      </c>
      <c r="AD877" s="21">
        <v>2.2400000000000002</v>
      </c>
      <c r="AE877" s="22">
        <v>2.2400000000000002</v>
      </c>
      <c r="AF877" s="8"/>
      <c r="AG877" s="8"/>
      <c r="AH877" s="8"/>
      <c r="AI877" s="8"/>
      <c r="AJ877" s="8"/>
      <c r="AK877" s="8">
        <v>1</v>
      </c>
      <c r="AL877" s="8">
        <v>0</v>
      </c>
      <c r="AM877" s="8">
        <v>0</v>
      </c>
      <c r="AN877" s="8">
        <v>0</v>
      </c>
      <c r="AO877" s="8">
        <v>1</v>
      </c>
      <c r="AP877" s="8">
        <v>2</v>
      </c>
      <c r="AQ877" s="24">
        <v>44411</v>
      </c>
      <c r="AR877" s="23">
        <v>0.55000000000000004</v>
      </c>
      <c r="AS877" s="22">
        <v>0.61</v>
      </c>
    </row>
    <row r="878" spans="1:45" x14ac:dyDescent="0.2">
      <c r="A878" s="8" t="s">
        <v>7363</v>
      </c>
      <c r="B878" s="12">
        <v>44290</v>
      </c>
      <c r="C878" s="8">
        <v>64</v>
      </c>
      <c r="D878" s="8" t="s">
        <v>50</v>
      </c>
      <c r="E878" s="8" t="s">
        <v>7364</v>
      </c>
      <c r="F878" s="8"/>
      <c r="G878" s="8"/>
      <c r="H878" s="8"/>
      <c r="I878" s="8"/>
      <c r="J878" s="8">
        <v>53</v>
      </c>
      <c r="K878" s="8">
        <v>37</v>
      </c>
      <c r="L878" s="8">
        <v>4</v>
      </c>
      <c r="M878" s="8">
        <v>3</v>
      </c>
      <c r="N878" s="8">
        <v>3</v>
      </c>
      <c r="O878" s="8">
        <v>1</v>
      </c>
      <c r="P878" s="8">
        <v>3</v>
      </c>
      <c r="Q878" s="8">
        <v>3</v>
      </c>
      <c r="R878" s="8">
        <v>1</v>
      </c>
      <c r="S878" s="8">
        <v>0</v>
      </c>
      <c r="T878" s="16"/>
      <c r="U878" s="8"/>
      <c r="V878" s="8"/>
      <c r="W878" s="8">
        <v>53</v>
      </c>
      <c r="X878" s="8">
        <v>4</v>
      </c>
      <c r="Y878" s="8">
        <v>3</v>
      </c>
      <c r="Z878" s="8">
        <v>3</v>
      </c>
      <c r="AA878" s="8">
        <v>0</v>
      </c>
      <c r="AB878" s="8">
        <v>63</v>
      </c>
      <c r="AC878" s="24">
        <v>44290</v>
      </c>
      <c r="AD878" s="21">
        <v>22.63</v>
      </c>
      <c r="AE878" s="22">
        <v>2.21</v>
      </c>
      <c r="AF878" s="8"/>
      <c r="AG878" s="8"/>
      <c r="AH878" s="8"/>
      <c r="AI878" s="8"/>
      <c r="AJ878" s="8"/>
      <c r="AK878" s="8">
        <v>37</v>
      </c>
      <c r="AL878" s="8">
        <v>3</v>
      </c>
      <c r="AM878" s="8">
        <v>1</v>
      </c>
      <c r="AN878" s="8">
        <v>3</v>
      </c>
      <c r="AO878" s="8">
        <v>0</v>
      </c>
      <c r="AP878" s="8">
        <v>44</v>
      </c>
      <c r="AQ878" s="24">
        <v>44290</v>
      </c>
      <c r="AR878" s="23">
        <v>15.82</v>
      </c>
      <c r="AS878" s="22">
        <v>2.2000000000000002</v>
      </c>
    </row>
    <row r="879" spans="1:45" x14ac:dyDescent="0.2">
      <c r="A879" s="8" t="s">
        <v>7365</v>
      </c>
      <c r="B879" s="8" t="s">
        <v>50</v>
      </c>
      <c r="C879" s="8" t="s">
        <v>50</v>
      </c>
      <c r="D879" s="8" t="s">
        <v>1101</v>
      </c>
      <c r="E879" s="8" t="s">
        <v>7366</v>
      </c>
      <c r="F879" s="8"/>
      <c r="G879" s="8"/>
      <c r="H879" s="8"/>
      <c r="I879" s="8"/>
      <c r="J879" s="8" t="s">
        <v>50</v>
      </c>
      <c r="K879" s="8"/>
      <c r="L879" s="8" t="s">
        <v>50</v>
      </c>
      <c r="M879" s="8"/>
      <c r="N879" s="8" t="s">
        <v>50</v>
      </c>
      <c r="O879" s="8"/>
      <c r="P879" s="8" t="s">
        <v>50</v>
      </c>
      <c r="Q879" s="8"/>
      <c r="R879" s="8" t="s">
        <v>50</v>
      </c>
      <c r="S879" s="8"/>
      <c r="T879" s="16"/>
      <c r="U879" s="8"/>
      <c r="V879" s="8"/>
      <c r="W879" s="8" t="s">
        <v>50</v>
      </c>
      <c r="X879" s="8" t="s">
        <v>50</v>
      </c>
      <c r="Y879" s="8" t="s">
        <v>50</v>
      </c>
      <c r="Z879" s="8" t="s">
        <v>50</v>
      </c>
      <c r="AA879" s="8"/>
      <c r="AB879" s="8">
        <v>0</v>
      </c>
      <c r="AC879" s="17" t="s">
        <v>50</v>
      </c>
      <c r="AD879" s="21" t="e">
        <v>#DIV/0!</v>
      </c>
      <c r="AE879" s="22" t="e">
        <v>#DIV/0!</v>
      </c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>
        <v>0</v>
      </c>
      <c r="AQ879" s="17" t="s">
        <v>50</v>
      </c>
      <c r="AR879" s="23" t="e">
        <v>#DIV/0!</v>
      </c>
      <c r="AS879" s="22" t="e">
        <v>#DIV/0!</v>
      </c>
    </row>
    <row r="880" spans="1:45" x14ac:dyDescent="0.2">
      <c r="A880" s="8" t="s">
        <v>7367</v>
      </c>
      <c r="B880" s="12">
        <v>44290</v>
      </c>
      <c r="C880" s="8">
        <v>79</v>
      </c>
      <c r="D880" s="8" t="s">
        <v>204</v>
      </c>
      <c r="E880" s="8" t="s">
        <v>7368</v>
      </c>
      <c r="F880" s="8"/>
      <c r="G880" s="8"/>
      <c r="H880" s="8"/>
      <c r="I880" s="8"/>
      <c r="J880" s="8">
        <v>55</v>
      </c>
      <c r="K880" s="8">
        <v>6</v>
      </c>
      <c r="L880" s="8">
        <v>13</v>
      </c>
      <c r="M880" s="8">
        <v>4</v>
      </c>
      <c r="N880" s="8">
        <v>7</v>
      </c>
      <c r="O880" s="8">
        <v>2</v>
      </c>
      <c r="P880" s="8">
        <v>4</v>
      </c>
      <c r="Q880" s="8">
        <v>1</v>
      </c>
      <c r="R880" s="8">
        <v>4</v>
      </c>
      <c r="S880" s="8">
        <v>1</v>
      </c>
      <c r="T880" s="16"/>
      <c r="U880" s="8"/>
      <c r="V880" s="8"/>
      <c r="W880" s="8">
        <v>55</v>
      </c>
      <c r="X880" s="8">
        <v>13</v>
      </c>
      <c r="Y880" s="8">
        <v>7</v>
      </c>
      <c r="Z880" s="8">
        <v>4</v>
      </c>
      <c r="AA880" s="8">
        <v>1</v>
      </c>
      <c r="AB880" s="8">
        <v>80</v>
      </c>
      <c r="AC880" s="24">
        <v>44290</v>
      </c>
      <c r="AD880" s="21">
        <v>22.25</v>
      </c>
      <c r="AE880" s="22">
        <v>2.02</v>
      </c>
      <c r="AF880" s="8"/>
      <c r="AG880" s="8"/>
      <c r="AH880" s="8"/>
      <c r="AI880" s="8"/>
      <c r="AJ880" s="8"/>
      <c r="AK880" s="8">
        <v>6</v>
      </c>
      <c r="AL880" s="8">
        <v>4</v>
      </c>
      <c r="AM880" s="8">
        <v>2</v>
      </c>
      <c r="AN880" s="8">
        <v>1</v>
      </c>
      <c r="AO880" s="8">
        <v>1</v>
      </c>
      <c r="AP880" s="8">
        <v>14</v>
      </c>
      <c r="AQ880" s="24">
        <v>44290</v>
      </c>
      <c r="AR880" s="23">
        <v>2.17</v>
      </c>
      <c r="AS880" s="22">
        <v>0.91</v>
      </c>
    </row>
    <row r="881" spans="1:45" x14ac:dyDescent="0.2">
      <c r="A881" s="8" t="s">
        <v>7369</v>
      </c>
      <c r="B881" s="12">
        <v>44259</v>
      </c>
      <c r="C881" s="8">
        <v>48</v>
      </c>
      <c r="D881" s="8" t="s">
        <v>5780</v>
      </c>
      <c r="E881" s="8" t="s">
        <v>7370</v>
      </c>
      <c r="F881" s="8"/>
      <c r="G881" s="8"/>
      <c r="H881" s="8"/>
      <c r="I881" s="8"/>
      <c r="J881" s="8">
        <v>35</v>
      </c>
      <c r="K881" s="8">
        <v>11</v>
      </c>
      <c r="L881" s="8">
        <v>8</v>
      </c>
      <c r="M881" s="8">
        <v>1</v>
      </c>
      <c r="N881" s="8">
        <v>4</v>
      </c>
      <c r="O881" s="8">
        <v>2</v>
      </c>
      <c r="P881" s="8">
        <v>1</v>
      </c>
      <c r="Q881" s="8">
        <v>0</v>
      </c>
      <c r="R881" s="8">
        <v>1</v>
      </c>
      <c r="S881" s="8">
        <v>0</v>
      </c>
      <c r="T881" s="16"/>
      <c r="U881" s="8"/>
      <c r="V881" s="8"/>
      <c r="W881" s="8">
        <v>35</v>
      </c>
      <c r="X881" s="8">
        <v>8</v>
      </c>
      <c r="Y881" s="8">
        <v>4</v>
      </c>
      <c r="Z881" s="8">
        <v>1</v>
      </c>
      <c r="AA881" s="8">
        <v>0</v>
      </c>
      <c r="AB881" s="8">
        <v>48</v>
      </c>
      <c r="AC881" s="24">
        <v>44259</v>
      </c>
      <c r="AD881" s="21">
        <v>14.54</v>
      </c>
      <c r="AE881" s="22">
        <v>1.99</v>
      </c>
      <c r="AF881" s="8"/>
      <c r="AG881" s="8"/>
      <c r="AH881" s="8"/>
      <c r="AI881" s="8"/>
      <c r="AJ881" s="8"/>
      <c r="AK881" s="8">
        <v>11</v>
      </c>
      <c r="AL881" s="8">
        <v>1</v>
      </c>
      <c r="AM881" s="8">
        <v>2</v>
      </c>
      <c r="AN881" s="8">
        <v>0</v>
      </c>
      <c r="AO881" s="8">
        <v>0</v>
      </c>
      <c r="AP881" s="8">
        <v>14</v>
      </c>
      <c r="AQ881" s="24">
        <v>44259</v>
      </c>
      <c r="AR881" s="23">
        <v>4.66</v>
      </c>
      <c r="AS881" s="22">
        <v>2.0699999999999998</v>
      </c>
    </row>
    <row r="882" spans="1:45" x14ac:dyDescent="0.2">
      <c r="A882" s="8" t="s">
        <v>7371</v>
      </c>
      <c r="B882" s="12">
        <v>44442</v>
      </c>
      <c r="C882" s="8">
        <v>17</v>
      </c>
      <c r="D882" s="8" t="s">
        <v>7372</v>
      </c>
      <c r="E882" s="8" t="s">
        <v>7373</v>
      </c>
      <c r="F882" s="8"/>
      <c r="G882" s="8"/>
      <c r="H882" s="8"/>
      <c r="I882" s="8"/>
      <c r="J882" s="8">
        <v>11</v>
      </c>
      <c r="K882" s="8">
        <v>5</v>
      </c>
      <c r="L882" s="8">
        <v>3</v>
      </c>
      <c r="M882" s="8">
        <v>0</v>
      </c>
      <c r="N882" s="8">
        <v>1</v>
      </c>
      <c r="O882" s="8">
        <v>0</v>
      </c>
      <c r="P882" s="8">
        <v>1</v>
      </c>
      <c r="Q882" s="8">
        <v>1</v>
      </c>
      <c r="R882" s="8">
        <v>1</v>
      </c>
      <c r="S882" s="8">
        <v>1</v>
      </c>
      <c r="T882" s="16"/>
      <c r="U882" s="8"/>
      <c r="V882" s="8"/>
      <c r="W882" s="8">
        <v>11</v>
      </c>
      <c r="X882" s="8">
        <v>3</v>
      </c>
      <c r="Y882" s="8">
        <v>1</v>
      </c>
      <c r="Z882" s="8">
        <v>1</v>
      </c>
      <c r="AA882" s="8">
        <v>1</v>
      </c>
      <c r="AB882" s="8">
        <v>17</v>
      </c>
      <c r="AC882" s="24">
        <v>44442</v>
      </c>
      <c r="AD882" s="21">
        <v>4.34</v>
      </c>
      <c r="AE882" s="22">
        <v>2.0299999999999998</v>
      </c>
      <c r="AF882" s="8"/>
      <c r="AG882" s="8"/>
      <c r="AH882" s="8"/>
      <c r="AI882" s="8"/>
      <c r="AJ882" s="8"/>
      <c r="AK882" s="8">
        <v>5</v>
      </c>
      <c r="AL882" s="8">
        <v>0</v>
      </c>
      <c r="AM882" s="8">
        <v>0</v>
      </c>
      <c r="AN882" s="8">
        <v>1</v>
      </c>
      <c r="AO882" s="8">
        <v>1</v>
      </c>
      <c r="AP882" s="8">
        <v>7</v>
      </c>
      <c r="AQ882" s="24">
        <v>44442</v>
      </c>
      <c r="AR882" s="23">
        <v>2.0699999999999998</v>
      </c>
      <c r="AS882" s="22">
        <v>1.92</v>
      </c>
    </row>
    <row r="883" spans="1:45" x14ac:dyDescent="0.2">
      <c r="A883" s="8" t="s">
        <v>7374</v>
      </c>
      <c r="B883" s="12">
        <v>44411</v>
      </c>
      <c r="C883" s="8">
        <v>10</v>
      </c>
      <c r="D883" s="8" t="s">
        <v>7129</v>
      </c>
      <c r="E883" s="8" t="s">
        <v>7375</v>
      </c>
      <c r="F883" s="8"/>
      <c r="G883" s="8"/>
      <c r="H883" s="8"/>
      <c r="I883" s="8"/>
      <c r="J883" s="8">
        <v>7</v>
      </c>
      <c r="K883" s="8">
        <v>1</v>
      </c>
      <c r="L883" s="8">
        <v>1</v>
      </c>
      <c r="M883" s="8">
        <v>0</v>
      </c>
      <c r="N883" s="8">
        <v>1</v>
      </c>
      <c r="O883" s="8">
        <v>0</v>
      </c>
      <c r="P883" s="8">
        <v>3</v>
      </c>
      <c r="Q883" s="8">
        <v>0</v>
      </c>
      <c r="R883" s="8">
        <v>3</v>
      </c>
      <c r="S883" s="8">
        <v>0</v>
      </c>
      <c r="T883" s="16"/>
      <c r="U883" s="8"/>
      <c r="V883" s="8"/>
      <c r="W883" s="8">
        <v>7</v>
      </c>
      <c r="X883" s="8">
        <v>1</v>
      </c>
      <c r="Y883" s="8">
        <v>1</v>
      </c>
      <c r="Z883" s="8">
        <v>3</v>
      </c>
      <c r="AA883" s="8">
        <v>0</v>
      </c>
      <c r="AB883" s="8">
        <v>12</v>
      </c>
      <c r="AC883" s="24">
        <v>44411</v>
      </c>
      <c r="AD883" s="21">
        <v>2.79</v>
      </c>
      <c r="AE883" s="22">
        <v>1.5</v>
      </c>
      <c r="AF883" s="8"/>
      <c r="AG883" s="8"/>
      <c r="AH883" s="8"/>
      <c r="AI883" s="8"/>
      <c r="AJ883" s="8"/>
      <c r="AK883" s="8">
        <v>1</v>
      </c>
      <c r="AL883" s="8">
        <v>0</v>
      </c>
      <c r="AM883" s="8">
        <v>0</v>
      </c>
      <c r="AN883" s="8">
        <v>0</v>
      </c>
      <c r="AO883" s="8">
        <v>0</v>
      </c>
      <c r="AP883" s="8">
        <v>1</v>
      </c>
      <c r="AQ883" s="24">
        <v>44411</v>
      </c>
      <c r="AR883" s="23">
        <v>0.45</v>
      </c>
      <c r="AS883" s="22">
        <v>2.2400000000000002</v>
      </c>
    </row>
    <row r="884" spans="1:45" x14ac:dyDescent="0.2">
      <c r="A884" s="8" t="s">
        <v>7376</v>
      </c>
      <c r="B884" s="12">
        <v>44381</v>
      </c>
      <c r="C884" s="8">
        <v>70</v>
      </c>
      <c r="D884" s="8" t="s">
        <v>785</v>
      </c>
      <c r="E884" s="8" t="s">
        <v>7377</v>
      </c>
      <c r="F884" s="8"/>
      <c r="G884" s="8"/>
      <c r="H884" s="8"/>
      <c r="I884" s="8"/>
      <c r="J884" s="8">
        <v>62</v>
      </c>
      <c r="K884" s="8">
        <v>23</v>
      </c>
      <c r="L884" s="8">
        <v>4</v>
      </c>
      <c r="M884" s="8">
        <v>1</v>
      </c>
      <c r="N884" s="8">
        <v>1</v>
      </c>
      <c r="O884" s="8">
        <v>0</v>
      </c>
      <c r="P884" s="8">
        <v>1</v>
      </c>
      <c r="Q884" s="8">
        <v>0</v>
      </c>
      <c r="R884" s="8">
        <v>2</v>
      </c>
      <c r="S884" s="8">
        <v>2</v>
      </c>
      <c r="T884" s="16"/>
      <c r="U884" s="8"/>
      <c r="V884" s="8"/>
      <c r="W884" s="8">
        <v>62</v>
      </c>
      <c r="X884" s="8">
        <v>4</v>
      </c>
      <c r="Y884" s="8">
        <v>1</v>
      </c>
      <c r="Z884" s="8">
        <v>1</v>
      </c>
      <c r="AA884" s="8">
        <v>2</v>
      </c>
      <c r="AB884" s="8">
        <v>70</v>
      </c>
      <c r="AC884" s="24">
        <v>44381</v>
      </c>
      <c r="AD884" s="21">
        <v>26.86</v>
      </c>
      <c r="AE884" s="22">
        <v>2.2200000000000002</v>
      </c>
      <c r="AF884" s="8"/>
      <c r="AG884" s="8"/>
      <c r="AH884" s="8"/>
      <c r="AI884" s="8"/>
      <c r="AJ884" s="8"/>
      <c r="AK884" s="8">
        <v>23</v>
      </c>
      <c r="AL884" s="8">
        <v>1</v>
      </c>
      <c r="AM884" s="8">
        <v>0</v>
      </c>
      <c r="AN884" s="8">
        <v>0</v>
      </c>
      <c r="AO884" s="8">
        <v>2</v>
      </c>
      <c r="AP884" s="8">
        <v>26</v>
      </c>
      <c r="AQ884" s="24">
        <v>44381</v>
      </c>
      <c r="AR884" s="23">
        <v>9.98</v>
      </c>
      <c r="AS884" s="22">
        <v>2.2000000000000002</v>
      </c>
    </row>
    <row r="885" spans="1:45" x14ac:dyDescent="0.2">
      <c r="A885" s="8" t="s">
        <v>7378</v>
      </c>
      <c r="B885" s="8" t="s">
        <v>56</v>
      </c>
      <c r="C885" s="8">
        <v>2</v>
      </c>
      <c r="D885" s="8" t="s">
        <v>7379</v>
      </c>
      <c r="E885" s="8" t="s">
        <v>7380</v>
      </c>
      <c r="F885" s="8"/>
      <c r="G885" s="8"/>
      <c r="H885" s="8"/>
      <c r="I885" s="8"/>
      <c r="J885" s="8">
        <v>2</v>
      </c>
      <c r="K885" s="8">
        <v>1</v>
      </c>
      <c r="L885" s="8">
        <v>2</v>
      </c>
      <c r="M885" s="8">
        <v>1</v>
      </c>
      <c r="N885" s="8">
        <v>2</v>
      </c>
      <c r="O885" s="8">
        <v>1</v>
      </c>
      <c r="P885" s="8">
        <v>2</v>
      </c>
      <c r="Q885" s="8">
        <v>1</v>
      </c>
      <c r="R885" s="8">
        <v>2</v>
      </c>
      <c r="S885" s="8">
        <v>1</v>
      </c>
      <c r="T885" s="16"/>
      <c r="U885" s="8"/>
      <c r="V885" s="8"/>
      <c r="W885" s="8">
        <v>2</v>
      </c>
      <c r="X885" s="8">
        <v>2</v>
      </c>
      <c r="Y885" s="8">
        <v>2</v>
      </c>
      <c r="Z885" s="8">
        <v>2</v>
      </c>
      <c r="AA885" s="8">
        <v>1</v>
      </c>
      <c r="AB885" s="8">
        <v>9</v>
      </c>
      <c r="AC885" s="17" t="s">
        <v>56</v>
      </c>
      <c r="AD885" s="21">
        <v>0.45</v>
      </c>
      <c r="AE885" s="22">
        <v>-2.2400000000000002</v>
      </c>
      <c r="AF885" s="8"/>
      <c r="AG885" s="8"/>
      <c r="AH885" s="8"/>
      <c r="AI885" s="8"/>
      <c r="AJ885" s="8"/>
      <c r="AK885" s="8">
        <v>1</v>
      </c>
      <c r="AL885" s="8">
        <v>1</v>
      </c>
      <c r="AM885" s="8">
        <v>1</v>
      </c>
      <c r="AN885" s="8">
        <v>1</v>
      </c>
      <c r="AO885" s="8">
        <v>1</v>
      </c>
      <c r="AP885" s="8">
        <v>5</v>
      </c>
      <c r="AQ885" s="17" t="s">
        <v>56</v>
      </c>
      <c r="AR885" s="23">
        <v>0</v>
      </c>
      <c r="AS885" s="22" t="e">
        <v>#DIV/0!</v>
      </c>
    </row>
    <row r="886" spans="1:45" x14ac:dyDescent="0.2">
      <c r="A886" s="8" t="s">
        <v>7381</v>
      </c>
      <c r="B886" s="12">
        <v>44259</v>
      </c>
      <c r="C886" s="8">
        <v>12</v>
      </c>
      <c r="D886" s="8" t="s">
        <v>5647</v>
      </c>
      <c r="E886" s="8" t="s">
        <v>7382</v>
      </c>
      <c r="F886" s="8"/>
      <c r="G886" s="8"/>
      <c r="H886" s="8"/>
      <c r="I886" s="8"/>
      <c r="J886" s="8">
        <v>8</v>
      </c>
      <c r="K886" s="8">
        <v>1</v>
      </c>
      <c r="L886" s="8">
        <v>1</v>
      </c>
      <c r="M886" s="8">
        <v>0</v>
      </c>
      <c r="N886" s="8">
        <v>3</v>
      </c>
      <c r="O886" s="8">
        <v>1</v>
      </c>
      <c r="P886" s="8">
        <v>3</v>
      </c>
      <c r="Q886" s="8">
        <v>1</v>
      </c>
      <c r="R886" s="8">
        <v>3</v>
      </c>
      <c r="S886" s="8">
        <v>1</v>
      </c>
      <c r="T886" s="16"/>
      <c r="U886" s="8"/>
      <c r="V886" s="8"/>
      <c r="W886" s="8">
        <v>8</v>
      </c>
      <c r="X886" s="8">
        <v>1</v>
      </c>
      <c r="Y886" s="8">
        <v>3</v>
      </c>
      <c r="Z886" s="8">
        <v>3</v>
      </c>
      <c r="AA886" s="8">
        <v>1</v>
      </c>
      <c r="AB886" s="8">
        <v>16</v>
      </c>
      <c r="AC886" s="24">
        <v>44259</v>
      </c>
      <c r="AD886" s="21">
        <v>2.86</v>
      </c>
      <c r="AE886" s="22">
        <v>1.58</v>
      </c>
      <c r="AF886" s="8"/>
      <c r="AG886" s="8"/>
      <c r="AH886" s="8"/>
      <c r="AI886" s="8"/>
      <c r="AJ886" s="8"/>
      <c r="AK886" s="8">
        <v>1</v>
      </c>
      <c r="AL886" s="8">
        <v>0</v>
      </c>
      <c r="AM886" s="8">
        <v>1</v>
      </c>
      <c r="AN886" s="8">
        <v>1</v>
      </c>
      <c r="AO886" s="8">
        <v>1</v>
      </c>
      <c r="AP886" s="8">
        <v>4</v>
      </c>
      <c r="AQ886" s="24">
        <v>44259</v>
      </c>
      <c r="AR886" s="23">
        <v>0.45</v>
      </c>
      <c r="AS886" s="22">
        <v>-2.2400000000000002</v>
      </c>
    </row>
    <row r="887" spans="1:45" x14ac:dyDescent="0.2">
      <c r="A887" s="8" t="s">
        <v>7267</v>
      </c>
      <c r="B887" s="12">
        <v>44381</v>
      </c>
      <c r="C887" s="8">
        <v>94</v>
      </c>
      <c r="D887" s="8" t="s">
        <v>7383</v>
      </c>
      <c r="E887" s="8" t="s">
        <v>7384</v>
      </c>
      <c r="F887" s="8"/>
      <c r="G887" s="8"/>
      <c r="H887" s="8"/>
      <c r="I887" s="8"/>
      <c r="J887" s="8">
        <v>80</v>
      </c>
      <c r="K887" s="8">
        <v>24</v>
      </c>
      <c r="L887" s="8">
        <v>8</v>
      </c>
      <c r="M887" s="8">
        <v>5</v>
      </c>
      <c r="N887" s="8">
        <v>3</v>
      </c>
      <c r="O887" s="8">
        <v>1</v>
      </c>
      <c r="P887" s="8">
        <v>2</v>
      </c>
      <c r="Q887" s="8">
        <v>1</v>
      </c>
      <c r="R887" s="8">
        <v>1</v>
      </c>
      <c r="S887" s="8">
        <v>1</v>
      </c>
      <c r="T887" s="16"/>
      <c r="U887" s="8"/>
      <c r="V887" s="8"/>
      <c r="W887" s="8">
        <v>80</v>
      </c>
      <c r="X887" s="8">
        <v>8</v>
      </c>
      <c r="Y887" s="8">
        <v>3</v>
      </c>
      <c r="Z887" s="8">
        <v>2</v>
      </c>
      <c r="AA887" s="8">
        <v>1</v>
      </c>
      <c r="AB887" s="8">
        <v>94</v>
      </c>
      <c r="AC887" s="24">
        <v>44381</v>
      </c>
      <c r="AD887" s="21">
        <v>34.32</v>
      </c>
      <c r="AE887" s="22">
        <v>2.2000000000000002</v>
      </c>
      <c r="AF887" s="8"/>
      <c r="AG887" s="8"/>
      <c r="AH887" s="8"/>
      <c r="AI887" s="8"/>
      <c r="AJ887" s="8"/>
      <c r="AK887" s="8">
        <v>24</v>
      </c>
      <c r="AL887" s="8">
        <v>5</v>
      </c>
      <c r="AM887" s="8">
        <v>1</v>
      </c>
      <c r="AN887" s="8">
        <v>1</v>
      </c>
      <c r="AO887" s="8">
        <v>1</v>
      </c>
      <c r="AP887" s="8">
        <v>32</v>
      </c>
      <c r="AQ887" s="24">
        <v>44381</v>
      </c>
      <c r="AR887" s="23">
        <v>9.99</v>
      </c>
      <c r="AS887" s="22">
        <v>2.08</v>
      </c>
    </row>
    <row r="888" spans="1:45" x14ac:dyDescent="0.2">
      <c r="A888" s="8" t="s">
        <v>7385</v>
      </c>
      <c r="B888" s="12">
        <v>44320</v>
      </c>
      <c r="C888" s="8">
        <v>28</v>
      </c>
      <c r="D888" s="8" t="s">
        <v>7386</v>
      </c>
      <c r="E888" s="8" t="s">
        <v>7387</v>
      </c>
      <c r="F888" s="8"/>
      <c r="G888" s="8"/>
      <c r="H888" s="8"/>
      <c r="I888" s="8"/>
      <c r="J888" s="8">
        <v>24</v>
      </c>
      <c r="K888" s="8">
        <v>9</v>
      </c>
      <c r="L888" s="8">
        <v>2</v>
      </c>
      <c r="M888" s="8">
        <v>0</v>
      </c>
      <c r="N888" s="8">
        <v>1</v>
      </c>
      <c r="O888" s="8">
        <v>1</v>
      </c>
      <c r="P888" s="8">
        <v>1</v>
      </c>
      <c r="Q888" s="8">
        <v>1</v>
      </c>
      <c r="R888" s="8">
        <v>1</v>
      </c>
      <c r="S888" s="8">
        <v>1</v>
      </c>
      <c r="T888" s="16"/>
      <c r="U888" s="8"/>
      <c r="V888" s="8"/>
      <c r="W888" s="8">
        <v>24</v>
      </c>
      <c r="X888" s="8">
        <v>2</v>
      </c>
      <c r="Y888" s="8">
        <v>1</v>
      </c>
      <c r="Z888" s="8">
        <v>1</v>
      </c>
      <c r="AA888" s="8">
        <v>1</v>
      </c>
      <c r="AB888" s="8">
        <v>29</v>
      </c>
      <c r="AC888" s="24">
        <v>44320</v>
      </c>
      <c r="AD888" s="21">
        <v>10.18</v>
      </c>
      <c r="AE888" s="22">
        <v>2.23</v>
      </c>
      <c r="AF888" s="8"/>
      <c r="AG888" s="8"/>
      <c r="AH888" s="8"/>
      <c r="AI888" s="8"/>
      <c r="AJ888" s="8"/>
      <c r="AK888" s="8">
        <v>9</v>
      </c>
      <c r="AL888" s="8">
        <v>0</v>
      </c>
      <c r="AM888" s="8">
        <v>1</v>
      </c>
      <c r="AN888" s="8">
        <v>1</v>
      </c>
      <c r="AO888" s="8">
        <v>1</v>
      </c>
      <c r="AP888" s="8">
        <v>12</v>
      </c>
      <c r="AQ888" s="24">
        <v>44320</v>
      </c>
      <c r="AR888" s="23">
        <v>3.71</v>
      </c>
      <c r="AS888" s="22">
        <v>2.16</v>
      </c>
    </row>
    <row r="889" spans="1:45" x14ac:dyDescent="0.2">
      <c r="A889" s="8" t="s">
        <v>7388</v>
      </c>
      <c r="B889" s="12">
        <v>44200</v>
      </c>
      <c r="C889" s="8">
        <v>65</v>
      </c>
      <c r="D889" s="8" t="s">
        <v>3275</v>
      </c>
      <c r="E889" s="8" t="s">
        <v>7389</v>
      </c>
      <c r="F889" s="8"/>
      <c r="G889" s="8"/>
      <c r="H889" s="8"/>
      <c r="I889" s="8"/>
      <c r="J889" s="8">
        <v>41</v>
      </c>
      <c r="K889" s="8">
        <v>22</v>
      </c>
      <c r="L889" s="8">
        <v>11</v>
      </c>
      <c r="M889" s="8">
        <v>2</v>
      </c>
      <c r="N889" s="8">
        <v>8</v>
      </c>
      <c r="O889" s="8">
        <v>2</v>
      </c>
      <c r="P889" s="8">
        <v>1</v>
      </c>
      <c r="Q889" s="8">
        <v>0</v>
      </c>
      <c r="R889" s="8">
        <v>4</v>
      </c>
      <c r="S889" s="8">
        <v>2</v>
      </c>
      <c r="T889" s="16"/>
      <c r="U889" s="8"/>
      <c r="V889" s="8"/>
      <c r="W889" s="8">
        <v>41</v>
      </c>
      <c r="X889" s="8">
        <v>11</v>
      </c>
      <c r="Y889" s="8">
        <v>8</v>
      </c>
      <c r="Z889" s="8">
        <v>1</v>
      </c>
      <c r="AA889" s="8">
        <v>2</v>
      </c>
      <c r="AB889" s="8">
        <v>63</v>
      </c>
      <c r="AC889" s="24">
        <v>44200</v>
      </c>
      <c r="AD889" s="21">
        <v>16.41</v>
      </c>
      <c r="AE889" s="22">
        <v>1.89</v>
      </c>
      <c r="AF889" s="8"/>
      <c r="AG889" s="8"/>
      <c r="AH889" s="8"/>
      <c r="AI889" s="8"/>
      <c r="AJ889" s="8"/>
      <c r="AK889" s="8">
        <v>22</v>
      </c>
      <c r="AL889" s="8">
        <v>2</v>
      </c>
      <c r="AM889" s="8">
        <v>2</v>
      </c>
      <c r="AN889" s="8">
        <v>0</v>
      </c>
      <c r="AO889" s="8">
        <v>2</v>
      </c>
      <c r="AP889" s="8">
        <v>28</v>
      </c>
      <c r="AQ889" s="24">
        <v>44200</v>
      </c>
      <c r="AR889" s="23">
        <v>9.2100000000000009</v>
      </c>
      <c r="AS889" s="22">
        <v>2.19</v>
      </c>
    </row>
    <row r="890" spans="1:45" x14ac:dyDescent="0.2">
      <c r="A890" s="8" t="s">
        <v>7390</v>
      </c>
      <c r="B890" s="12">
        <v>44351</v>
      </c>
      <c r="C890" s="8">
        <v>58</v>
      </c>
      <c r="D890" s="8" t="s">
        <v>7391</v>
      </c>
      <c r="E890" s="8" t="s">
        <v>7392</v>
      </c>
      <c r="F890" s="8"/>
      <c r="G890" s="8"/>
      <c r="H890" s="8"/>
      <c r="I890" s="8"/>
      <c r="J890" s="8">
        <v>46</v>
      </c>
      <c r="K890" s="8">
        <v>17</v>
      </c>
      <c r="L890" s="8">
        <v>9</v>
      </c>
      <c r="M890" s="8">
        <v>3</v>
      </c>
      <c r="N890" s="8">
        <v>2</v>
      </c>
      <c r="O890" s="8">
        <v>1</v>
      </c>
      <c r="P890" s="8">
        <v>1</v>
      </c>
      <c r="Q890" s="8">
        <v>1</v>
      </c>
      <c r="R890" s="8">
        <v>1</v>
      </c>
      <c r="S890" s="8">
        <v>1</v>
      </c>
      <c r="T890" s="16"/>
      <c r="U890" s="8"/>
      <c r="V890" s="8"/>
      <c r="W890" s="8">
        <v>46</v>
      </c>
      <c r="X890" s="8">
        <v>9</v>
      </c>
      <c r="Y890" s="8">
        <v>2</v>
      </c>
      <c r="Z890" s="8">
        <v>1</v>
      </c>
      <c r="AA890" s="8">
        <v>1</v>
      </c>
      <c r="AB890" s="8">
        <v>59</v>
      </c>
      <c r="AC890" s="24">
        <v>44351</v>
      </c>
      <c r="AD890" s="21">
        <v>19.41</v>
      </c>
      <c r="AE890" s="22">
        <v>2.08</v>
      </c>
      <c r="AF890" s="8"/>
      <c r="AG890" s="8"/>
      <c r="AH890" s="8"/>
      <c r="AI890" s="8"/>
      <c r="AJ890" s="8"/>
      <c r="AK890" s="8">
        <v>17</v>
      </c>
      <c r="AL890" s="8">
        <v>3</v>
      </c>
      <c r="AM890" s="8">
        <v>1</v>
      </c>
      <c r="AN890" s="8">
        <v>1</v>
      </c>
      <c r="AO890" s="8">
        <v>1</v>
      </c>
      <c r="AP890" s="8">
        <v>23</v>
      </c>
      <c r="AQ890" s="24">
        <v>44351</v>
      </c>
      <c r="AR890" s="23">
        <v>6.99</v>
      </c>
      <c r="AS890" s="22">
        <v>2.15</v>
      </c>
    </row>
    <row r="891" spans="1:45" x14ac:dyDescent="0.2">
      <c r="A891" s="8" t="s">
        <v>7393</v>
      </c>
      <c r="B891" s="8"/>
      <c r="C891" s="8"/>
      <c r="D891" s="8" t="s">
        <v>7394</v>
      </c>
      <c r="E891" s="8" t="s">
        <v>7395</v>
      </c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16"/>
      <c r="U891" s="8"/>
      <c r="V891" s="8"/>
      <c r="W891" s="8"/>
      <c r="X891" s="8"/>
      <c r="Y891" s="8"/>
      <c r="Z891" s="8"/>
      <c r="AA891" s="8"/>
      <c r="AB891" s="8">
        <v>0</v>
      </c>
      <c r="AC891" s="17"/>
      <c r="AD891" s="21" t="e">
        <v>#DIV/0!</v>
      </c>
      <c r="AE891" s="22" t="e">
        <v>#DIV/0!</v>
      </c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>
        <v>0</v>
      </c>
      <c r="AQ891" s="17"/>
      <c r="AR891" s="23" t="e">
        <v>#DIV/0!</v>
      </c>
      <c r="AS891" s="22" t="e">
        <v>#DIV/0!</v>
      </c>
    </row>
    <row r="892" spans="1:45" x14ac:dyDescent="0.2">
      <c r="A892" s="8" t="s">
        <v>7396</v>
      </c>
      <c r="B892" s="8"/>
      <c r="C892" s="8"/>
      <c r="D892" s="8" t="s">
        <v>6084</v>
      </c>
      <c r="E892" s="8" t="s">
        <v>7397</v>
      </c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16"/>
      <c r="U892" s="8"/>
      <c r="V892" s="8"/>
      <c r="W892" s="8"/>
      <c r="X892" s="8"/>
      <c r="Y892" s="8"/>
      <c r="Z892" s="8"/>
      <c r="AA892" s="8"/>
      <c r="AB892" s="8">
        <v>0</v>
      </c>
      <c r="AC892" s="17"/>
      <c r="AD892" s="21" t="e">
        <v>#DIV/0!</v>
      </c>
      <c r="AE892" s="22" t="e">
        <v>#DIV/0!</v>
      </c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>
        <v>0</v>
      </c>
      <c r="AQ892" s="17"/>
      <c r="AR892" s="23" t="e">
        <v>#DIV/0!</v>
      </c>
      <c r="AS892" s="22" t="e">
        <v>#DIV/0!</v>
      </c>
    </row>
    <row r="893" spans="1:45" x14ac:dyDescent="0.2">
      <c r="A893" s="8" t="s">
        <v>7398</v>
      </c>
      <c r="B893" s="12">
        <v>44381</v>
      </c>
      <c r="C893" s="8">
        <v>3</v>
      </c>
      <c r="D893" s="8" t="s">
        <v>6437</v>
      </c>
      <c r="E893" s="8" t="s">
        <v>7399</v>
      </c>
      <c r="F893" s="8"/>
      <c r="G893" s="8"/>
      <c r="H893" s="8"/>
      <c r="I893" s="8"/>
      <c r="J893" s="8">
        <v>2</v>
      </c>
      <c r="K893" s="8">
        <v>0</v>
      </c>
      <c r="L893" s="8">
        <v>1</v>
      </c>
      <c r="M893" s="8">
        <v>0</v>
      </c>
      <c r="N893" s="8">
        <v>1</v>
      </c>
      <c r="O893" s="8">
        <v>0</v>
      </c>
      <c r="P893" s="8">
        <v>1</v>
      </c>
      <c r="Q893" s="8">
        <v>0</v>
      </c>
      <c r="R893" s="8">
        <v>1</v>
      </c>
      <c r="S893" s="8">
        <v>0</v>
      </c>
      <c r="T893" s="16"/>
      <c r="U893" s="8"/>
      <c r="V893" s="8"/>
      <c r="W893" s="8">
        <v>2</v>
      </c>
      <c r="X893" s="8">
        <v>1</v>
      </c>
      <c r="Y893" s="8">
        <v>1</v>
      </c>
      <c r="Z893" s="8">
        <v>1</v>
      </c>
      <c r="AA893" s="8">
        <v>0</v>
      </c>
      <c r="AB893" s="8">
        <v>5</v>
      </c>
      <c r="AC893" s="24">
        <v>44381</v>
      </c>
      <c r="AD893" s="21">
        <v>0.71</v>
      </c>
      <c r="AE893" s="22">
        <v>0</v>
      </c>
      <c r="AF893" s="8"/>
      <c r="AG893" s="8"/>
      <c r="AH893" s="8"/>
      <c r="AI893" s="8"/>
      <c r="AJ893" s="8"/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24">
        <v>44381</v>
      </c>
      <c r="AR893" s="23">
        <v>0</v>
      </c>
      <c r="AS893" s="22" t="e">
        <v>#DIV/0!</v>
      </c>
    </row>
    <row r="894" spans="1:45" x14ac:dyDescent="0.2">
      <c r="A894" s="8" t="s">
        <v>7400</v>
      </c>
      <c r="B894" s="12">
        <v>44320</v>
      </c>
      <c r="C894" s="8">
        <v>160</v>
      </c>
      <c r="D894" s="8" t="s">
        <v>3213</v>
      </c>
      <c r="E894" s="8" t="s">
        <v>7401</v>
      </c>
      <c r="F894" s="8"/>
      <c r="G894" s="8"/>
      <c r="H894" s="8"/>
      <c r="I894" s="8"/>
      <c r="J894" s="8">
        <v>114</v>
      </c>
      <c r="K894" s="8">
        <v>14</v>
      </c>
      <c r="L894" s="8">
        <v>28</v>
      </c>
      <c r="M894" s="8">
        <v>1</v>
      </c>
      <c r="N894" s="8">
        <v>12</v>
      </c>
      <c r="O894" s="8">
        <v>1</v>
      </c>
      <c r="P894" s="8">
        <v>2</v>
      </c>
      <c r="Q894" s="8">
        <v>0</v>
      </c>
      <c r="R894" s="8">
        <v>4</v>
      </c>
      <c r="S894" s="8">
        <v>1</v>
      </c>
      <c r="T894" s="16"/>
      <c r="U894" s="8"/>
      <c r="V894" s="8"/>
      <c r="W894" s="8">
        <v>114</v>
      </c>
      <c r="X894" s="8">
        <v>28</v>
      </c>
      <c r="Y894" s="8">
        <v>12</v>
      </c>
      <c r="Z894" s="8">
        <v>2</v>
      </c>
      <c r="AA894" s="8">
        <v>1</v>
      </c>
      <c r="AB894" s="8">
        <v>157</v>
      </c>
      <c r="AC894" s="24">
        <v>44320</v>
      </c>
      <c r="AD894" s="21">
        <v>47.43</v>
      </c>
      <c r="AE894" s="22">
        <v>1.96</v>
      </c>
      <c r="AF894" s="8"/>
      <c r="AG894" s="8"/>
      <c r="AH894" s="8"/>
      <c r="AI894" s="8"/>
      <c r="AJ894" s="8"/>
      <c r="AK894" s="8">
        <v>14</v>
      </c>
      <c r="AL894" s="8">
        <v>1</v>
      </c>
      <c r="AM894" s="8">
        <v>1</v>
      </c>
      <c r="AN894" s="8">
        <v>0</v>
      </c>
      <c r="AO894" s="8">
        <v>1</v>
      </c>
      <c r="AP894" s="8">
        <v>17</v>
      </c>
      <c r="AQ894" s="24">
        <v>44320</v>
      </c>
      <c r="AR894" s="23">
        <v>5.94</v>
      </c>
      <c r="AS894" s="22">
        <v>2.21</v>
      </c>
    </row>
    <row r="895" spans="1:45" x14ac:dyDescent="0.2">
      <c r="A895" s="8" t="s">
        <v>7402</v>
      </c>
      <c r="B895" s="12">
        <v>44320</v>
      </c>
      <c r="C895" s="8">
        <v>348</v>
      </c>
      <c r="D895" s="8" t="s">
        <v>3083</v>
      </c>
      <c r="E895" s="8" t="s">
        <v>7403</v>
      </c>
      <c r="F895" s="8"/>
      <c r="G895" s="8"/>
      <c r="H895" s="8"/>
      <c r="I895" s="8"/>
      <c r="J895" s="8">
        <v>252</v>
      </c>
      <c r="K895" s="8">
        <v>36</v>
      </c>
      <c r="L895" s="8">
        <v>64</v>
      </c>
      <c r="M895" s="8">
        <v>10</v>
      </c>
      <c r="N895" s="8">
        <v>13</v>
      </c>
      <c r="O895" s="8">
        <v>2</v>
      </c>
      <c r="P895" s="8">
        <v>4</v>
      </c>
      <c r="Q895" s="8">
        <v>2</v>
      </c>
      <c r="R895" s="8">
        <v>15</v>
      </c>
      <c r="S895" s="8">
        <v>9</v>
      </c>
      <c r="T895" s="16"/>
      <c r="U895" s="8"/>
      <c r="V895" s="8"/>
      <c r="W895" s="8">
        <v>252</v>
      </c>
      <c r="X895" s="8">
        <v>64</v>
      </c>
      <c r="Y895" s="8">
        <v>13</v>
      </c>
      <c r="Z895" s="8">
        <v>4</v>
      </c>
      <c r="AA895" s="8">
        <v>9</v>
      </c>
      <c r="AB895" s="8">
        <v>342</v>
      </c>
      <c r="AC895" s="24">
        <v>44320</v>
      </c>
      <c r="AD895" s="21">
        <v>105.44</v>
      </c>
      <c r="AE895" s="22">
        <v>1.97</v>
      </c>
      <c r="AF895" s="8"/>
      <c r="AG895" s="8"/>
      <c r="AH895" s="8"/>
      <c r="AI895" s="8"/>
      <c r="AJ895" s="8"/>
      <c r="AK895" s="8">
        <v>36</v>
      </c>
      <c r="AL895" s="8">
        <v>10</v>
      </c>
      <c r="AM895" s="8">
        <v>2</v>
      </c>
      <c r="AN895" s="8">
        <v>2</v>
      </c>
      <c r="AO895" s="8">
        <v>9</v>
      </c>
      <c r="AP895" s="8">
        <v>59</v>
      </c>
      <c r="AQ895" s="24">
        <v>44320</v>
      </c>
      <c r="AR895" s="23">
        <v>14.04</v>
      </c>
      <c r="AS895" s="22">
        <v>1.85</v>
      </c>
    </row>
    <row r="896" spans="1:45" x14ac:dyDescent="0.2">
      <c r="A896" s="8" t="s">
        <v>7404</v>
      </c>
      <c r="B896" s="8"/>
      <c r="C896" s="8"/>
      <c r="D896" s="8" t="s">
        <v>7405</v>
      </c>
      <c r="E896" s="8" t="s">
        <v>7406</v>
      </c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16"/>
      <c r="U896" s="8"/>
      <c r="V896" s="8"/>
      <c r="W896" s="8"/>
      <c r="X896" s="8"/>
      <c r="Y896" s="8"/>
      <c r="Z896" s="8"/>
      <c r="AA896" s="8"/>
      <c r="AB896" s="8">
        <v>0</v>
      </c>
      <c r="AC896" s="17"/>
      <c r="AD896" s="21" t="e">
        <v>#DIV/0!</v>
      </c>
      <c r="AE896" s="22" t="e">
        <v>#DIV/0!</v>
      </c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>
        <v>0</v>
      </c>
      <c r="AQ896" s="17"/>
      <c r="AR896" s="23" t="e">
        <v>#DIV/0!</v>
      </c>
      <c r="AS896" s="22" t="e">
        <v>#DIV/0!</v>
      </c>
    </row>
    <row r="897" spans="1:45" x14ac:dyDescent="0.2">
      <c r="A897" s="8" t="s">
        <v>7407</v>
      </c>
      <c r="B897" s="12">
        <v>44320</v>
      </c>
      <c r="C897" s="8">
        <v>136</v>
      </c>
      <c r="D897" s="8"/>
      <c r="E897" s="8" t="s">
        <v>7408</v>
      </c>
      <c r="F897" s="8"/>
      <c r="G897" s="8"/>
      <c r="H897" s="8"/>
      <c r="I897" s="8"/>
      <c r="J897" s="8">
        <v>104</v>
      </c>
      <c r="K897" s="8">
        <v>34</v>
      </c>
      <c r="L897" s="8">
        <v>18</v>
      </c>
      <c r="M897" s="8">
        <v>5</v>
      </c>
      <c r="N897" s="8">
        <v>9</v>
      </c>
      <c r="O897" s="8">
        <v>4</v>
      </c>
      <c r="P897" s="8">
        <v>2</v>
      </c>
      <c r="Q897" s="8">
        <v>1</v>
      </c>
      <c r="R897" s="8">
        <v>3</v>
      </c>
      <c r="S897" s="8">
        <v>2</v>
      </c>
      <c r="T897" s="16"/>
      <c r="U897" s="8"/>
      <c r="V897" s="8"/>
      <c r="W897" s="8">
        <v>104</v>
      </c>
      <c r="X897" s="8">
        <v>18</v>
      </c>
      <c r="Y897" s="8">
        <v>9</v>
      </c>
      <c r="Z897" s="8">
        <v>2</v>
      </c>
      <c r="AA897" s="8">
        <v>2</v>
      </c>
      <c r="AB897" s="8">
        <v>135</v>
      </c>
      <c r="AC897" s="24">
        <v>44320</v>
      </c>
      <c r="AD897" s="21">
        <v>43.54</v>
      </c>
      <c r="AE897" s="22">
        <v>2.11</v>
      </c>
      <c r="AF897" s="8"/>
      <c r="AG897" s="8"/>
      <c r="AH897" s="8"/>
      <c r="AI897" s="8"/>
      <c r="AJ897" s="8"/>
      <c r="AK897" s="8">
        <v>34</v>
      </c>
      <c r="AL897" s="8">
        <v>5</v>
      </c>
      <c r="AM897" s="8">
        <v>4</v>
      </c>
      <c r="AN897" s="8">
        <v>1</v>
      </c>
      <c r="AO897" s="8">
        <v>2</v>
      </c>
      <c r="AP897" s="8">
        <v>46</v>
      </c>
      <c r="AQ897" s="24">
        <v>44320</v>
      </c>
      <c r="AR897" s="23">
        <v>13.95</v>
      </c>
      <c r="AS897" s="22">
        <v>2.16</v>
      </c>
    </row>
    <row r="898" spans="1:45" x14ac:dyDescent="0.2">
      <c r="A898" s="8" t="s">
        <v>7409</v>
      </c>
      <c r="B898" s="12">
        <v>44351</v>
      </c>
      <c r="C898" s="8">
        <v>148</v>
      </c>
      <c r="D898" s="8" t="s">
        <v>7410</v>
      </c>
      <c r="E898" s="8" t="s">
        <v>7411</v>
      </c>
      <c r="F898" s="8"/>
      <c r="G898" s="8"/>
      <c r="H898" s="8"/>
      <c r="I898" s="8"/>
      <c r="J898" s="8">
        <v>114</v>
      </c>
      <c r="K898" s="8">
        <v>35</v>
      </c>
      <c r="L898" s="8">
        <v>20</v>
      </c>
      <c r="M898" s="8">
        <v>2</v>
      </c>
      <c r="N898" s="8">
        <v>5</v>
      </c>
      <c r="O898" s="8">
        <v>2</v>
      </c>
      <c r="P898" s="8">
        <v>2</v>
      </c>
      <c r="Q898" s="8">
        <v>0</v>
      </c>
      <c r="R898" s="8">
        <v>7</v>
      </c>
      <c r="S898" s="8">
        <v>6</v>
      </c>
      <c r="T898" s="16"/>
      <c r="U898" s="8"/>
      <c r="V898" s="8"/>
      <c r="W898" s="8">
        <v>114</v>
      </c>
      <c r="X898" s="8">
        <v>20</v>
      </c>
      <c r="Y898" s="8">
        <v>5</v>
      </c>
      <c r="Z898" s="8">
        <v>2</v>
      </c>
      <c r="AA898" s="8">
        <v>6</v>
      </c>
      <c r="AB898" s="8">
        <v>147</v>
      </c>
      <c r="AC898" s="24">
        <v>44351</v>
      </c>
      <c r="AD898" s="21">
        <v>47.8</v>
      </c>
      <c r="AE898" s="22">
        <v>2.12</v>
      </c>
      <c r="AF898" s="8"/>
      <c r="AG898" s="8"/>
      <c r="AH898" s="8"/>
      <c r="AI898" s="8"/>
      <c r="AJ898" s="8"/>
      <c r="AK898" s="8">
        <v>35</v>
      </c>
      <c r="AL898" s="8">
        <v>2</v>
      </c>
      <c r="AM898" s="8">
        <v>2</v>
      </c>
      <c r="AN898" s="8">
        <v>0</v>
      </c>
      <c r="AO898" s="8">
        <v>6</v>
      </c>
      <c r="AP898" s="8">
        <v>45</v>
      </c>
      <c r="AQ898" s="24">
        <v>44351</v>
      </c>
      <c r="AR898" s="23">
        <v>14.7</v>
      </c>
      <c r="AS898" s="22">
        <v>2.12</v>
      </c>
    </row>
    <row r="899" spans="1:45" x14ac:dyDescent="0.2">
      <c r="A899" s="8" t="s">
        <v>7412</v>
      </c>
      <c r="B899" s="12">
        <v>44411</v>
      </c>
      <c r="C899" s="8">
        <v>116</v>
      </c>
      <c r="D899" s="8"/>
      <c r="E899" s="8" t="s">
        <v>7413</v>
      </c>
      <c r="F899" s="8"/>
      <c r="G899" s="8"/>
      <c r="H899" s="8"/>
      <c r="I899" s="8"/>
      <c r="J899" s="8">
        <v>68</v>
      </c>
      <c r="K899" s="8">
        <v>12</v>
      </c>
      <c r="L899" s="8">
        <v>11</v>
      </c>
      <c r="M899" s="8">
        <v>2</v>
      </c>
      <c r="N899" s="8">
        <v>10</v>
      </c>
      <c r="O899" s="8">
        <v>2</v>
      </c>
      <c r="P899" s="8">
        <v>5</v>
      </c>
      <c r="Q899" s="8">
        <v>2</v>
      </c>
      <c r="R899" s="8">
        <v>22</v>
      </c>
      <c r="S899" s="8">
        <v>12</v>
      </c>
      <c r="T899" s="16"/>
      <c r="U899" s="8"/>
      <c r="V899" s="8"/>
      <c r="W899" s="8">
        <v>68</v>
      </c>
      <c r="X899" s="8">
        <v>11</v>
      </c>
      <c r="Y899" s="8">
        <v>10</v>
      </c>
      <c r="Z899" s="8">
        <v>5</v>
      </c>
      <c r="AA899" s="8">
        <v>12</v>
      </c>
      <c r="AB899" s="8">
        <v>106</v>
      </c>
      <c r="AC899" s="24">
        <v>44411</v>
      </c>
      <c r="AD899" s="21">
        <v>26.3</v>
      </c>
      <c r="AE899" s="22">
        <v>2.1800000000000002</v>
      </c>
      <c r="AF899" s="8"/>
      <c r="AG899" s="8"/>
      <c r="AH899" s="8"/>
      <c r="AI899" s="8"/>
      <c r="AJ899" s="8"/>
      <c r="AK899" s="8">
        <v>12</v>
      </c>
      <c r="AL899" s="8">
        <v>2</v>
      </c>
      <c r="AM899" s="8">
        <v>2</v>
      </c>
      <c r="AN899" s="8">
        <v>2</v>
      </c>
      <c r="AO899" s="8">
        <v>12</v>
      </c>
      <c r="AP899" s="8">
        <v>30</v>
      </c>
      <c r="AQ899" s="24">
        <v>44411</v>
      </c>
      <c r="AR899" s="23">
        <v>5.48</v>
      </c>
      <c r="AS899" s="22">
        <v>0.61</v>
      </c>
    </row>
    <row r="900" spans="1:45" x14ac:dyDescent="0.2">
      <c r="A900" s="8" t="s">
        <v>7414</v>
      </c>
      <c r="B900" s="8"/>
      <c r="C900" s="8"/>
      <c r="D900" s="8" t="s">
        <v>7415</v>
      </c>
      <c r="E900" s="8" t="s">
        <v>7416</v>
      </c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16"/>
      <c r="U900" s="8"/>
      <c r="V900" s="8"/>
      <c r="W900" s="8"/>
      <c r="X900" s="8"/>
      <c r="Y900" s="8"/>
      <c r="Z900" s="8"/>
      <c r="AA900" s="8"/>
      <c r="AB900" s="8">
        <v>0</v>
      </c>
      <c r="AC900" s="17"/>
      <c r="AD900" s="21" t="e">
        <v>#DIV/0!</v>
      </c>
      <c r="AE900" s="22" t="e">
        <v>#DIV/0!</v>
      </c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>
        <v>0</v>
      </c>
      <c r="AQ900" s="17"/>
      <c r="AR900" s="23" t="e">
        <v>#DIV/0!</v>
      </c>
      <c r="AS900" s="22" t="e">
        <v>#DIV/0!</v>
      </c>
    </row>
    <row r="901" spans="1:45" x14ac:dyDescent="0.2">
      <c r="A901" s="8" t="s">
        <v>7417</v>
      </c>
      <c r="B901" s="12">
        <v>44258</v>
      </c>
      <c r="C901" s="8">
        <v>13</v>
      </c>
      <c r="D901" s="8" t="s">
        <v>3463</v>
      </c>
      <c r="E901" s="8" t="s">
        <v>7418</v>
      </c>
      <c r="F901" s="8"/>
      <c r="G901" s="8"/>
      <c r="H901" s="8"/>
      <c r="I901" s="8"/>
      <c r="J901" s="8">
        <v>6</v>
      </c>
      <c r="K901" s="8">
        <v>0</v>
      </c>
      <c r="L901" s="8">
        <v>2</v>
      </c>
      <c r="M901" s="8">
        <v>1</v>
      </c>
      <c r="N901" s="8">
        <v>2</v>
      </c>
      <c r="O901" s="8">
        <v>1</v>
      </c>
      <c r="P901" s="8">
        <v>2</v>
      </c>
      <c r="Q901" s="8">
        <v>1</v>
      </c>
      <c r="R901" s="8">
        <v>3</v>
      </c>
      <c r="S901" s="8">
        <v>1</v>
      </c>
      <c r="T901" s="16"/>
      <c r="U901" s="8"/>
      <c r="V901" s="8"/>
      <c r="W901" s="8">
        <v>6</v>
      </c>
      <c r="X901" s="8">
        <v>2</v>
      </c>
      <c r="Y901" s="8">
        <v>2</v>
      </c>
      <c r="Z901" s="8">
        <v>2</v>
      </c>
      <c r="AA901" s="8">
        <v>1</v>
      </c>
      <c r="AB901" s="8">
        <v>13</v>
      </c>
      <c r="AC901" s="24">
        <v>44258</v>
      </c>
      <c r="AD901" s="21">
        <v>1.95</v>
      </c>
      <c r="AE901" s="22">
        <v>1.94</v>
      </c>
      <c r="AF901" s="8"/>
      <c r="AG901" s="8"/>
      <c r="AH901" s="8"/>
      <c r="AI901" s="8"/>
      <c r="AJ901" s="8"/>
      <c r="AK901" s="8">
        <v>0</v>
      </c>
      <c r="AL901" s="8">
        <v>1</v>
      </c>
      <c r="AM901" s="8">
        <v>1</v>
      </c>
      <c r="AN901" s="8">
        <v>1</v>
      </c>
      <c r="AO901" s="8">
        <v>1</v>
      </c>
      <c r="AP901" s="8">
        <v>4</v>
      </c>
      <c r="AQ901" s="24">
        <v>44258</v>
      </c>
      <c r="AR901" s="23">
        <v>0.45</v>
      </c>
      <c r="AS901" s="22">
        <v>-2.2400000000000002</v>
      </c>
    </row>
    <row r="902" spans="1:45" x14ac:dyDescent="0.2">
      <c r="A902" s="8" t="s">
        <v>7419</v>
      </c>
      <c r="B902" s="12">
        <v>44320</v>
      </c>
      <c r="C902" s="8">
        <v>177</v>
      </c>
      <c r="D902" s="8" t="s">
        <v>5501</v>
      </c>
      <c r="E902" s="8" t="s">
        <v>7420</v>
      </c>
      <c r="F902" s="8"/>
      <c r="G902" s="8"/>
      <c r="H902" s="8"/>
      <c r="I902" s="8"/>
      <c r="J902" s="8">
        <v>127</v>
      </c>
      <c r="K902" s="8">
        <v>45</v>
      </c>
      <c r="L902" s="8">
        <v>31</v>
      </c>
      <c r="M902" s="8">
        <v>8</v>
      </c>
      <c r="N902" s="8">
        <v>11</v>
      </c>
      <c r="O902" s="8">
        <v>0</v>
      </c>
      <c r="P902" s="8">
        <v>2</v>
      </c>
      <c r="Q902" s="8">
        <v>2</v>
      </c>
      <c r="R902" s="8">
        <v>6</v>
      </c>
      <c r="S902" s="8">
        <v>5</v>
      </c>
      <c r="T902" s="16"/>
      <c r="U902" s="8"/>
      <c r="V902" s="8"/>
      <c r="W902" s="8">
        <v>127</v>
      </c>
      <c r="X902" s="8">
        <v>31</v>
      </c>
      <c r="Y902" s="8">
        <v>11</v>
      </c>
      <c r="Z902" s="8">
        <v>2</v>
      </c>
      <c r="AA902" s="8">
        <v>5</v>
      </c>
      <c r="AB902" s="8">
        <v>176</v>
      </c>
      <c r="AC902" s="24">
        <v>44320</v>
      </c>
      <c r="AD902" s="21">
        <v>52.55</v>
      </c>
      <c r="AE902" s="22">
        <v>2</v>
      </c>
      <c r="AF902" s="8"/>
      <c r="AG902" s="8"/>
      <c r="AH902" s="8"/>
      <c r="AI902" s="8"/>
      <c r="AJ902" s="8"/>
      <c r="AK902" s="8">
        <v>45</v>
      </c>
      <c r="AL902" s="8">
        <v>8</v>
      </c>
      <c r="AM902" s="8">
        <v>0</v>
      </c>
      <c r="AN902" s="8">
        <v>2</v>
      </c>
      <c r="AO902" s="8">
        <v>5</v>
      </c>
      <c r="AP902" s="8">
        <v>60</v>
      </c>
      <c r="AQ902" s="24">
        <v>44320</v>
      </c>
      <c r="AR902" s="23">
        <v>18.690000000000001</v>
      </c>
      <c r="AS902" s="22">
        <v>2.09</v>
      </c>
    </row>
    <row r="903" spans="1:45" x14ac:dyDescent="0.2">
      <c r="A903" s="8" t="s">
        <v>7421</v>
      </c>
      <c r="B903" s="8" t="s">
        <v>56</v>
      </c>
      <c r="C903" s="8">
        <v>1</v>
      </c>
      <c r="D903" s="8" t="s">
        <v>7394</v>
      </c>
      <c r="E903" s="8" t="s">
        <v>7422</v>
      </c>
      <c r="F903" s="8"/>
      <c r="G903" s="8"/>
      <c r="H903" s="8"/>
      <c r="I903" s="8"/>
      <c r="J903" s="8">
        <v>1</v>
      </c>
      <c r="K903" s="8">
        <v>1</v>
      </c>
      <c r="L903" s="8">
        <v>1</v>
      </c>
      <c r="M903" s="8">
        <v>1</v>
      </c>
      <c r="N903" s="8">
        <v>1</v>
      </c>
      <c r="O903" s="8">
        <v>1</v>
      </c>
      <c r="P903" s="8">
        <v>1</v>
      </c>
      <c r="Q903" s="8">
        <v>1</v>
      </c>
      <c r="R903" s="8">
        <v>1</v>
      </c>
      <c r="S903" s="8">
        <v>1</v>
      </c>
      <c r="T903" s="16"/>
      <c r="U903" s="8"/>
      <c r="V903" s="8"/>
      <c r="W903" s="8">
        <v>1</v>
      </c>
      <c r="X903" s="8">
        <v>1</v>
      </c>
      <c r="Y903" s="8">
        <v>1</v>
      </c>
      <c r="Z903" s="8">
        <v>1</v>
      </c>
      <c r="AA903" s="8">
        <v>1</v>
      </c>
      <c r="AB903" s="8">
        <v>5</v>
      </c>
      <c r="AC903" s="17" t="s">
        <v>56</v>
      </c>
      <c r="AD903" s="21">
        <v>0</v>
      </c>
      <c r="AE903" s="22" t="e">
        <v>#DIV/0!</v>
      </c>
      <c r="AF903" s="8"/>
      <c r="AG903" s="8"/>
      <c r="AH903" s="8"/>
      <c r="AI903" s="8"/>
      <c r="AJ903" s="8"/>
      <c r="AK903" s="8">
        <v>1</v>
      </c>
      <c r="AL903" s="8">
        <v>1</v>
      </c>
      <c r="AM903" s="8">
        <v>1</v>
      </c>
      <c r="AN903" s="8">
        <v>1</v>
      </c>
      <c r="AO903" s="8">
        <v>1</v>
      </c>
      <c r="AP903" s="8">
        <v>5</v>
      </c>
      <c r="AQ903" s="17" t="s">
        <v>56</v>
      </c>
      <c r="AR903" s="23">
        <v>0</v>
      </c>
      <c r="AS903" s="22" t="e">
        <v>#DIV/0!</v>
      </c>
    </row>
    <row r="904" spans="1:45" x14ac:dyDescent="0.2">
      <c r="A904" s="8" t="s">
        <v>7423</v>
      </c>
      <c r="B904" s="12">
        <v>44290</v>
      </c>
      <c r="C904" s="8">
        <v>100</v>
      </c>
      <c r="D904" s="8" t="s">
        <v>7410</v>
      </c>
      <c r="E904" s="8" t="s">
        <v>7424</v>
      </c>
      <c r="F904" s="8"/>
      <c r="G904" s="8"/>
      <c r="H904" s="8"/>
      <c r="I904" s="8"/>
      <c r="J904" s="8">
        <v>67</v>
      </c>
      <c r="K904" s="8">
        <v>22</v>
      </c>
      <c r="L904" s="8">
        <v>20</v>
      </c>
      <c r="M904" s="8">
        <v>8</v>
      </c>
      <c r="N904" s="8">
        <v>5</v>
      </c>
      <c r="O904" s="8">
        <v>1</v>
      </c>
      <c r="P904" s="8">
        <v>8</v>
      </c>
      <c r="Q904" s="8">
        <v>8</v>
      </c>
      <c r="R904" s="8">
        <v>8</v>
      </c>
      <c r="S904" s="8">
        <v>8</v>
      </c>
      <c r="T904" s="16"/>
      <c r="U904" s="8"/>
      <c r="V904" s="8"/>
      <c r="W904" s="8">
        <v>67</v>
      </c>
      <c r="X904" s="8">
        <v>20</v>
      </c>
      <c r="Y904" s="8">
        <v>5</v>
      </c>
      <c r="Z904" s="8">
        <v>8</v>
      </c>
      <c r="AA904" s="8">
        <v>8</v>
      </c>
      <c r="AB904" s="8">
        <v>108</v>
      </c>
      <c r="AC904" s="24">
        <v>44290</v>
      </c>
      <c r="AD904" s="21">
        <v>26.02</v>
      </c>
      <c r="AE904" s="22">
        <v>1.98</v>
      </c>
      <c r="AF904" s="8"/>
      <c r="AG904" s="8"/>
      <c r="AH904" s="8"/>
      <c r="AI904" s="8"/>
      <c r="AJ904" s="8"/>
      <c r="AK904" s="8">
        <v>22</v>
      </c>
      <c r="AL904" s="8">
        <v>8</v>
      </c>
      <c r="AM904" s="8">
        <v>1</v>
      </c>
      <c r="AN904" s="8">
        <v>8</v>
      </c>
      <c r="AO904" s="8">
        <v>8</v>
      </c>
      <c r="AP904" s="8">
        <v>47</v>
      </c>
      <c r="AQ904" s="24">
        <v>44290</v>
      </c>
      <c r="AR904" s="23">
        <v>7.67</v>
      </c>
      <c r="AS904" s="22">
        <v>1.29</v>
      </c>
    </row>
    <row r="905" spans="1:45" x14ac:dyDescent="0.2">
      <c r="A905" s="8" t="s">
        <v>7425</v>
      </c>
      <c r="B905" s="12">
        <v>44351</v>
      </c>
      <c r="C905" s="8">
        <v>37</v>
      </c>
      <c r="D905" s="8" t="s">
        <v>7426</v>
      </c>
      <c r="E905" s="8" t="s">
        <v>7427</v>
      </c>
      <c r="F905" s="8"/>
      <c r="G905" s="8"/>
      <c r="H905" s="8"/>
      <c r="I905" s="8"/>
      <c r="J905" s="8">
        <v>32</v>
      </c>
      <c r="K905" s="8">
        <v>12</v>
      </c>
      <c r="L905" s="8">
        <v>3</v>
      </c>
      <c r="M905" s="8">
        <v>0</v>
      </c>
      <c r="N905" s="8">
        <v>3</v>
      </c>
      <c r="O905" s="8">
        <v>0</v>
      </c>
      <c r="P905" s="8">
        <v>2</v>
      </c>
      <c r="Q905" s="8">
        <v>2</v>
      </c>
      <c r="R905" s="8">
        <v>2</v>
      </c>
      <c r="S905" s="8">
        <v>2</v>
      </c>
      <c r="T905" s="16"/>
      <c r="U905" s="8"/>
      <c r="V905" s="8"/>
      <c r="W905" s="8">
        <v>32</v>
      </c>
      <c r="X905" s="8">
        <v>3</v>
      </c>
      <c r="Y905" s="8">
        <v>3</v>
      </c>
      <c r="Z905" s="8">
        <v>2</v>
      </c>
      <c r="AA905" s="8">
        <v>2</v>
      </c>
      <c r="AB905" s="8">
        <v>42</v>
      </c>
      <c r="AC905" s="24">
        <v>44351</v>
      </c>
      <c r="AD905" s="21">
        <v>13.2</v>
      </c>
      <c r="AE905" s="22">
        <v>2.23</v>
      </c>
      <c r="AF905" s="8"/>
      <c r="AG905" s="8"/>
      <c r="AH905" s="8"/>
      <c r="AI905" s="8"/>
      <c r="AJ905" s="8"/>
      <c r="AK905" s="8">
        <v>12</v>
      </c>
      <c r="AL905" s="8">
        <v>0</v>
      </c>
      <c r="AM905" s="8">
        <v>0</v>
      </c>
      <c r="AN905" s="8">
        <v>2</v>
      </c>
      <c r="AO905" s="8">
        <v>2</v>
      </c>
      <c r="AP905" s="8">
        <v>16</v>
      </c>
      <c r="AQ905" s="24">
        <v>44351</v>
      </c>
      <c r="AR905" s="23">
        <v>5.0199999999999996</v>
      </c>
      <c r="AS905" s="22">
        <v>2.02</v>
      </c>
    </row>
    <row r="906" spans="1:45" x14ac:dyDescent="0.2">
      <c r="A906" s="8" t="s">
        <v>7428</v>
      </c>
      <c r="B906" s="12">
        <v>44290</v>
      </c>
      <c r="C906" s="8">
        <v>46</v>
      </c>
      <c r="D906" s="8" t="s">
        <v>7429</v>
      </c>
      <c r="E906" s="8" t="s">
        <v>7430</v>
      </c>
      <c r="F906" s="8"/>
      <c r="G906" s="8"/>
      <c r="H906" s="8"/>
      <c r="I906" s="8"/>
      <c r="J906" s="8">
        <v>36</v>
      </c>
      <c r="K906" s="8">
        <v>10</v>
      </c>
      <c r="L906" s="8">
        <v>6</v>
      </c>
      <c r="M906" s="8">
        <v>1</v>
      </c>
      <c r="N906" s="8">
        <v>1</v>
      </c>
      <c r="O906" s="8">
        <v>0</v>
      </c>
      <c r="P906" s="8">
        <v>1</v>
      </c>
      <c r="Q906" s="8">
        <v>1</v>
      </c>
      <c r="R906" s="8">
        <v>2</v>
      </c>
      <c r="S906" s="8">
        <v>1</v>
      </c>
      <c r="T906" s="16"/>
      <c r="U906" s="8"/>
      <c r="V906" s="8"/>
      <c r="W906" s="8">
        <v>36</v>
      </c>
      <c r="X906" s="8">
        <v>6</v>
      </c>
      <c r="Y906" s="8">
        <v>1</v>
      </c>
      <c r="Z906" s="8">
        <v>1</v>
      </c>
      <c r="AA906" s="8">
        <v>1</v>
      </c>
      <c r="AB906" s="8">
        <v>45</v>
      </c>
      <c r="AC906" s="24">
        <v>44290</v>
      </c>
      <c r="AD906" s="21">
        <v>15.25</v>
      </c>
      <c r="AE906" s="22">
        <v>2.13</v>
      </c>
      <c r="AF906" s="8"/>
      <c r="AG906" s="8"/>
      <c r="AH906" s="8"/>
      <c r="AI906" s="8"/>
      <c r="AJ906" s="8"/>
      <c r="AK906" s="8">
        <v>10</v>
      </c>
      <c r="AL906" s="8">
        <v>1</v>
      </c>
      <c r="AM906" s="8">
        <v>0</v>
      </c>
      <c r="AN906" s="8">
        <v>1</v>
      </c>
      <c r="AO906" s="8">
        <v>1</v>
      </c>
      <c r="AP906" s="8">
        <v>13</v>
      </c>
      <c r="AQ906" s="24">
        <v>44290</v>
      </c>
      <c r="AR906" s="23">
        <v>4.16</v>
      </c>
      <c r="AS906" s="22">
        <v>2.17</v>
      </c>
    </row>
    <row r="907" spans="1:45" x14ac:dyDescent="0.2">
      <c r="A907" s="8" t="s">
        <v>7431</v>
      </c>
      <c r="B907" s="8" t="s">
        <v>56</v>
      </c>
      <c r="C907" s="8">
        <v>1</v>
      </c>
      <c r="D907" s="8" t="s">
        <v>7129</v>
      </c>
      <c r="E907" s="8" t="s">
        <v>7432</v>
      </c>
      <c r="F907" s="8"/>
      <c r="G907" s="8"/>
      <c r="H907" s="8"/>
      <c r="I907" s="8"/>
      <c r="J907" s="8">
        <v>1</v>
      </c>
      <c r="K907" s="8">
        <v>0</v>
      </c>
      <c r="L907" s="8">
        <v>1</v>
      </c>
      <c r="M907" s="8">
        <v>0</v>
      </c>
      <c r="N907" s="8">
        <v>1</v>
      </c>
      <c r="O907" s="8">
        <v>0</v>
      </c>
      <c r="P907" s="8">
        <v>1</v>
      </c>
      <c r="Q907" s="8">
        <v>0</v>
      </c>
      <c r="R907" s="8">
        <v>1</v>
      </c>
      <c r="S907" s="8">
        <v>0</v>
      </c>
      <c r="T907" s="16"/>
      <c r="U907" s="8"/>
      <c r="V907" s="8"/>
      <c r="W907" s="8">
        <v>1</v>
      </c>
      <c r="X907" s="8">
        <v>1</v>
      </c>
      <c r="Y907" s="8">
        <v>1</v>
      </c>
      <c r="Z907" s="8">
        <v>1</v>
      </c>
      <c r="AA907" s="8">
        <v>0</v>
      </c>
      <c r="AB907" s="8">
        <v>4</v>
      </c>
      <c r="AC907" s="17" t="s">
        <v>56</v>
      </c>
      <c r="AD907" s="21">
        <v>0.45</v>
      </c>
      <c r="AE907" s="22">
        <v>-2.2400000000000002</v>
      </c>
      <c r="AF907" s="8"/>
      <c r="AG907" s="8"/>
      <c r="AH907" s="8"/>
      <c r="AI907" s="8"/>
      <c r="AJ907" s="8"/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17" t="s">
        <v>56</v>
      </c>
      <c r="AR907" s="23">
        <v>0</v>
      </c>
      <c r="AS907" s="22" t="e">
        <v>#DIV/0!</v>
      </c>
    </row>
    <row r="908" spans="1:45" x14ac:dyDescent="0.2">
      <c r="A908" s="8" t="s">
        <v>7433</v>
      </c>
      <c r="B908" s="8"/>
      <c r="C908" s="8"/>
      <c r="D908" s="8" t="s">
        <v>7434</v>
      </c>
      <c r="E908" s="8" t="s">
        <v>7435</v>
      </c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16"/>
      <c r="U908" s="8"/>
      <c r="V908" s="8"/>
      <c r="W908" s="8"/>
      <c r="X908" s="8"/>
      <c r="Y908" s="8"/>
      <c r="Z908" s="8"/>
      <c r="AA908" s="8"/>
      <c r="AB908" s="8">
        <v>0</v>
      </c>
      <c r="AC908" s="17"/>
      <c r="AD908" s="21" t="e">
        <v>#DIV/0!</v>
      </c>
      <c r="AE908" s="22" t="e">
        <v>#DIV/0!</v>
      </c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>
        <v>0</v>
      </c>
      <c r="AQ908" s="17"/>
      <c r="AR908" s="23" t="e">
        <v>#DIV/0!</v>
      </c>
      <c r="AS908" s="22" t="e">
        <v>#DIV/0!</v>
      </c>
    </row>
    <row r="909" spans="1:45" x14ac:dyDescent="0.2">
      <c r="A909" s="8" t="s">
        <v>7436</v>
      </c>
      <c r="B909" s="12">
        <v>44443</v>
      </c>
      <c r="C909" s="8">
        <v>20</v>
      </c>
      <c r="D909" s="8" t="s">
        <v>409</v>
      </c>
      <c r="E909" s="8" t="s">
        <v>7437</v>
      </c>
      <c r="F909" s="8"/>
      <c r="G909" s="8"/>
      <c r="H909" s="8"/>
      <c r="I909" s="8"/>
      <c r="J909" s="8">
        <v>18</v>
      </c>
      <c r="K909" s="8">
        <v>1</v>
      </c>
      <c r="L909" s="8">
        <v>2</v>
      </c>
      <c r="M909" s="8">
        <v>0</v>
      </c>
      <c r="N909" s="8">
        <v>2</v>
      </c>
      <c r="O909" s="8">
        <v>0</v>
      </c>
      <c r="P909" s="8">
        <v>2</v>
      </c>
      <c r="Q909" s="8">
        <v>0</v>
      </c>
      <c r="R909" s="8">
        <v>2</v>
      </c>
      <c r="S909" s="8">
        <v>0</v>
      </c>
      <c r="T909" s="16"/>
      <c r="U909" s="8"/>
      <c r="V909" s="8"/>
      <c r="W909" s="8">
        <v>18</v>
      </c>
      <c r="X909" s="8">
        <v>2</v>
      </c>
      <c r="Y909" s="8">
        <v>2</v>
      </c>
      <c r="Z909" s="8">
        <v>2</v>
      </c>
      <c r="AA909" s="8">
        <v>0</v>
      </c>
      <c r="AB909" s="8">
        <v>24</v>
      </c>
      <c r="AC909" s="24">
        <v>44443</v>
      </c>
      <c r="AD909" s="21">
        <v>7.43</v>
      </c>
      <c r="AE909" s="22">
        <v>2.16</v>
      </c>
      <c r="AF909" s="8"/>
      <c r="AG909" s="8"/>
      <c r="AH909" s="8"/>
      <c r="AI909" s="8"/>
      <c r="AJ909" s="8"/>
      <c r="AK909" s="8">
        <v>1</v>
      </c>
      <c r="AL909" s="8">
        <v>0</v>
      </c>
      <c r="AM909" s="8">
        <v>0</v>
      </c>
      <c r="AN909" s="8">
        <v>0</v>
      </c>
      <c r="AO909" s="8">
        <v>0</v>
      </c>
      <c r="AP909" s="8">
        <v>1</v>
      </c>
      <c r="AQ909" s="24">
        <v>44443</v>
      </c>
      <c r="AR909" s="23">
        <v>0.45</v>
      </c>
      <c r="AS909" s="22">
        <v>2.2400000000000002</v>
      </c>
    </row>
    <row r="910" spans="1:45" x14ac:dyDescent="0.2">
      <c r="A910" s="8" t="s">
        <v>7438</v>
      </c>
      <c r="B910" s="8"/>
      <c r="C910" s="8"/>
      <c r="D910" s="8" t="s">
        <v>6069</v>
      </c>
      <c r="E910" s="8" t="s">
        <v>7439</v>
      </c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16"/>
      <c r="U910" s="8"/>
      <c r="V910" s="8"/>
      <c r="W910" s="8"/>
      <c r="X910" s="8"/>
      <c r="Y910" s="8"/>
      <c r="Z910" s="8"/>
      <c r="AA910" s="8"/>
      <c r="AB910" s="8">
        <v>0</v>
      </c>
      <c r="AC910" s="17"/>
      <c r="AD910" s="21" t="e">
        <v>#DIV/0!</v>
      </c>
      <c r="AE910" s="22" t="e">
        <v>#DIV/0!</v>
      </c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>
        <v>0</v>
      </c>
      <c r="AQ910" s="17"/>
      <c r="AR910" s="23" t="e">
        <v>#DIV/0!</v>
      </c>
      <c r="AS910" s="22" t="e">
        <v>#DIV/0!</v>
      </c>
    </row>
    <row r="911" spans="1:45" x14ac:dyDescent="0.2">
      <c r="A911" s="8" t="s">
        <v>7440</v>
      </c>
      <c r="B911" s="12">
        <v>44290</v>
      </c>
      <c r="C911" s="8">
        <v>119</v>
      </c>
      <c r="D911" s="8" t="s">
        <v>7441</v>
      </c>
      <c r="E911" s="8" t="s">
        <v>7442</v>
      </c>
      <c r="F911" s="8"/>
      <c r="G911" s="8"/>
      <c r="H911" s="8"/>
      <c r="I911" s="8"/>
      <c r="J911" s="8">
        <v>87</v>
      </c>
      <c r="K911" s="8">
        <v>49</v>
      </c>
      <c r="L911" s="8">
        <v>15</v>
      </c>
      <c r="M911" s="8">
        <v>7</v>
      </c>
      <c r="N911" s="8">
        <v>8</v>
      </c>
      <c r="O911" s="8">
        <v>1</v>
      </c>
      <c r="P911" s="8">
        <v>3</v>
      </c>
      <c r="Q911" s="8">
        <v>3</v>
      </c>
      <c r="R911" s="8">
        <v>6</v>
      </c>
      <c r="S911" s="8">
        <v>6</v>
      </c>
      <c r="T911" s="16"/>
      <c r="U911" s="8"/>
      <c r="V911" s="8"/>
      <c r="W911" s="8">
        <v>87</v>
      </c>
      <c r="X911" s="8">
        <v>15</v>
      </c>
      <c r="Y911" s="8">
        <v>8</v>
      </c>
      <c r="Z911" s="8">
        <v>3</v>
      </c>
      <c r="AA911" s="8">
        <v>6</v>
      </c>
      <c r="AB911" s="8">
        <v>119</v>
      </c>
      <c r="AC911" s="24">
        <v>44290</v>
      </c>
      <c r="AD911" s="21">
        <v>35.6</v>
      </c>
      <c r="AE911" s="22">
        <v>2.15</v>
      </c>
      <c r="AF911" s="8"/>
      <c r="AG911" s="8"/>
      <c r="AH911" s="8"/>
      <c r="AI911" s="8"/>
      <c r="AJ911" s="8"/>
      <c r="AK911" s="8">
        <v>49</v>
      </c>
      <c r="AL911" s="8">
        <v>7</v>
      </c>
      <c r="AM911" s="8">
        <v>1</v>
      </c>
      <c r="AN911" s="8">
        <v>3</v>
      </c>
      <c r="AO911" s="8">
        <v>6</v>
      </c>
      <c r="AP911" s="8">
        <v>66</v>
      </c>
      <c r="AQ911" s="24">
        <v>44290</v>
      </c>
      <c r="AR911" s="23">
        <v>20.149999999999999</v>
      </c>
      <c r="AS911" s="22">
        <v>2.16</v>
      </c>
    </row>
    <row r="912" spans="1:45" x14ac:dyDescent="0.2">
      <c r="A912" s="8" t="s">
        <v>7443</v>
      </c>
      <c r="B912" s="12">
        <v>44351</v>
      </c>
      <c r="C912" s="8">
        <v>93</v>
      </c>
      <c r="D912" s="8" t="s">
        <v>919</v>
      </c>
      <c r="E912" s="8" t="s">
        <v>7444</v>
      </c>
      <c r="F912" s="8"/>
      <c r="G912" s="8"/>
      <c r="H912" s="8"/>
      <c r="I912" s="8"/>
      <c r="J912" s="8">
        <v>78</v>
      </c>
      <c r="K912" s="8">
        <v>26</v>
      </c>
      <c r="L912" s="8">
        <v>7</v>
      </c>
      <c r="M912" s="8">
        <v>3</v>
      </c>
      <c r="N912" s="8">
        <v>2</v>
      </c>
      <c r="O912" s="8">
        <v>0</v>
      </c>
      <c r="P912" s="8">
        <v>3</v>
      </c>
      <c r="Q912" s="8">
        <v>2</v>
      </c>
      <c r="R912" s="8">
        <v>3</v>
      </c>
      <c r="S912" s="8">
        <v>3</v>
      </c>
      <c r="T912" s="16"/>
      <c r="U912" s="8"/>
      <c r="V912" s="8"/>
      <c r="W912" s="8">
        <v>78</v>
      </c>
      <c r="X912" s="8">
        <v>7</v>
      </c>
      <c r="Y912" s="8">
        <v>2</v>
      </c>
      <c r="Z912" s="8">
        <v>3</v>
      </c>
      <c r="AA912" s="8">
        <v>3</v>
      </c>
      <c r="AB912" s="8">
        <v>93</v>
      </c>
      <c r="AC912" s="24">
        <v>44351</v>
      </c>
      <c r="AD912" s="21">
        <v>33.26</v>
      </c>
      <c r="AE912" s="22">
        <v>2.2200000000000002</v>
      </c>
      <c r="AF912" s="8"/>
      <c r="AG912" s="8"/>
      <c r="AH912" s="8"/>
      <c r="AI912" s="8"/>
      <c r="AJ912" s="8"/>
      <c r="AK912" s="8">
        <v>26</v>
      </c>
      <c r="AL912" s="8">
        <v>3</v>
      </c>
      <c r="AM912" s="8">
        <v>0</v>
      </c>
      <c r="AN912" s="8">
        <v>2</v>
      </c>
      <c r="AO912" s="8">
        <v>3</v>
      </c>
      <c r="AP912" s="8">
        <v>34</v>
      </c>
      <c r="AQ912" s="24">
        <v>44351</v>
      </c>
      <c r="AR912" s="23">
        <v>10.8</v>
      </c>
      <c r="AS912" s="22">
        <v>2.16</v>
      </c>
    </row>
    <row r="913" spans="1:45" x14ac:dyDescent="0.2">
      <c r="A913" s="8" t="s">
        <v>7445</v>
      </c>
      <c r="B913" s="8"/>
      <c r="C913" s="8"/>
      <c r="D913" s="8" t="s">
        <v>7446</v>
      </c>
      <c r="E913" s="8" t="s">
        <v>7447</v>
      </c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16"/>
      <c r="U913" s="8"/>
      <c r="V913" s="8"/>
      <c r="W913" s="8"/>
      <c r="X913" s="8"/>
      <c r="Y913" s="8"/>
      <c r="Z913" s="8"/>
      <c r="AA913" s="8"/>
      <c r="AB913" s="8">
        <v>0</v>
      </c>
      <c r="AC913" s="17"/>
      <c r="AD913" s="21" t="e">
        <v>#DIV/0!</v>
      </c>
      <c r="AE913" s="22" t="e">
        <v>#DIV/0!</v>
      </c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>
        <v>0</v>
      </c>
      <c r="AQ913" s="17"/>
      <c r="AR913" s="23" t="e">
        <v>#DIV/0!</v>
      </c>
      <c r="AS913" s="22" t="e">
        <v>#DIV/0!</v>
      </c>
    </row>
    <row r="914" spans="1:45" x14ac:dyDescent="0.2">
      <c r="A914" s="8" t="s">
        <v>7448</v>
      </c>
      <c r="B914" s="12">
        <v>44320</v>
      </c>
      <c r="C914" s="8">
        <v>114</v>
      </c>
      <c r="D914" s="8" t="s">
        <v>7449</v>
      </c>
      <c r="E914" s="8" t="s">
        <v>7450</v>
      </c>
      <c r="F914" s="8"/>
      <c r="G914" s="8"/>
      <c r="H914" s="8"/>
      <c r="I914" s="8"/>
      <c r="J914" s="8">
        <v>80</v>
      </c>
      <c r="K914" s="8">
        <v>14</v>
      </c>
      <c r="L914" s="8">
        <v>23</v>
      </c>
      <c r="M914" s="8">
        <v>6</v>
      </c>
      <c r="N914" s="8">
        <v>5</v>
      </c>
      <c r="O914" s="8">
        <v>1</v>
      </c>
      <c r="P914" s="8">
        <v>3</v>
      </c>
      <c r="Q914" s="8">
        <v>1</v>
      </c>
      <c r="R914" s="8">
        <v>1</v>
      </c>
      <c r="S914" s="8">
        <v>1</v>
      </c>
      <c r="T914" s="16"/>
      <c r="U914" s="8"/>
      <c r="V914" s="8"/>
      <c r="W914" s="8">
        <v>80</v>
      </c>
      <c r="X914" s="8">
        <v>23</v>
      </c>
      <c r="Y914" s="8">
        <v>5</v>
      </c>
      <c r="Z914" s="8">
        <v>3</v>
      </c>
      <c r="AA914" s="8">
        <v>1</v>
      </c>
      <c r="AB914" s="8">
        <v>112</v>
      </c>
      <c r="AC914" s="24">
        <v>44320</v>
      </c>
      <c r="AD914" s="21">
        <v>33.369999999999997</v>
      </c>
      <c r="AE914" s="22">
        <v>1.89</v>
      </c>
      <c r="AF914" s="8"/>
      <c r="AG914" s="8"/>
      <c r="AH914" s="8"/>
      <c r="AI914" s="8"/>
      <c r="AJ914" s="8"/>
      <c r="AK914" s="8">
        <v>14</v>
      </c>
      <c r="AL914" s="8">
        <v>6</v>
      </c>
      <c r="AM914" s="8">
        <v>1</v>
      </c>
      <c r="AN914" s="8">
        <v>1</v>
      </c>
      <c r="AO914" s="8">
        <v>1</v>
      </c>
      <c r="AP914" s="8">
        <v>23</v>
      </c>
      <c r="AQ914" s="24">
        <v>44320</v>
      </c>
      <c r="AR914" s="23">
        <v>5.68</v>
      </c>
      <c r="AS914" s="22">
        <v>1.57</v>
      </c>
    </row>
    <row r="915" spans="1:45" x14ac:dyDescent="0.2">
      <c r="A915" s="8" t="s">
        <v>7451</v>
      </c>
      <c r="B915" s="12">
        <v>44411</v>
      </c>
      <c r="C915" s="8">
        <v>50</v>
      </c>
      <c r="D915" s="8"/>
      <c r="E915" s="8" t="s">
        <v>7452</v>
      </c>
      <c r="F915" s="8"/>
      <c r="G915" s="8"/>
      <c r="H915" s="8"/>
      <c r="I915" s="8"/>
      <c r="J915" s="8">
        <v>27</v>
      </c>
      <c r="K915" s="8">
        <v>21</v>
      </c>
      <c r="L915" s="8">
        <v>9</v>
      </c>
      <c r="M915" s="8">
        <v>7</v>
      </c>
      <c r="N915" s="8">
        <v>6</v>
      </c>
      <c r="O915" s="8">
        <v>5</v>
      </c>
      <c r="P915" s="8">
        <v>4</v>
      </c>
      <c r="Q915" s="8">
        <v>4</v>
      </c>
      <c r="R915" s="8">
        <v>4</v>
      </c>
      <c r="S915" s="8">
        <v>3</v>
      </c>
      <c r="T915" s="16"/>
      <c r="U915" s="8"/>
      <c r="V915" s="8"/>
      <c r="W915" s="8">
        <v>27</v>
      </c>
      <c r="X915" s="8">
        <v>9</v>
      </c>
      <c r="Y915" s="8">
        <v>6</v>
      </c>
      <c r="Z915" s="8">
        <v>4</v>
      </c>
      <c r="AA915" s="8">
        <v>3</v>
      </c>
      <c r="AB915" s="8">
        <v>49</v>
      </c>
      <c r="AC915" s="24">
        <v>44411</v>
      </c>
      <c r="AD915" s="21">
        <v>9.8800000000000008</v>
      </c>
      <c r="AE915" s="22">
        <v>1.95</v>
      </c>
      <c r="AF915" s="8"/>
      <c r="AG915" s="8"/>
      <c r="AH915" s="8"/>
      <c r="AI915" s="8"/>
      <c r="AJ915" s="8"/>
      <c r="AK915" s="8">
        <v>21</v>
      </c>
      <c r="AL915" s="8">
        <v>7</v>
      </c>
      <c r="AM915" s="8">
        <v>5</v>
      </c>
      <c r="AN915" s="8">
        <v>4</v>
      </c>
      <c r="AO915" s="8">
        <v>3</v>
      </c>
      <c r="AP915" s="8">
        <v>40</v>
      </c>
      <c r="AQ915" s="24">
        <v>44411</v>
      </c>
      <c r="AR915" s="23">
        <v>7.42</v>
      </c>
      <c r="AS915" s="22">
        <v>2.02</v>
      </c>
    </row>
    <row r="916" spans="1:45" x14ac:dyDescent="0.2">
      <c r="A916" s="8" t="s">
        <v>7453</v>
      </c>
      <c r="B916" s="12">
        <v>44320</v>
      </c>
      <c r="C916" s="8">
        <v>108</v>
      </c>
      <c r="D916" s="8"/>
      <c r="E916" s="8" t="s">
        <v>7454</v>
      </c>
      <c r="F916" s="8"/>
      <c r="G916" s="8"/>
      <c r="H916" s="8"/>
      <c r="I916" s="8"/>
      <c r="J916" s="8">
        <v>88</v>
      </c>
      <c r="K916" s="8">
        <v>11</v>
      </c>
      <c r="L916" s="8">
        <v>8</v>
      </c>
      <c r="M916" s="8">
        <v>0</v>
      </c>
      <c r="N916" s="8">
        <v>5</v>
      </c>
      <c r="O916" s="8">
        <v>0</v>
      </c>
      <c r="P916" s="8">
        <v>4</v>
      </c>
      <c r="Q916" s="8">
        <v>2</v>
      </c>
      <c r="R916" s="8">
        <v>3</v>
      </c>
      <c r="S916" s="8">
        <v>1</v>
      </c>
      <c r="T916" s="16"/>
      <c r="U916" s="8"/>
      <c r="V916" s="8"/>
      <c r="W916" s="8">
        <v>88</v>
      </c>
      <c r="X916" s="8">
        <v>8</v>
      </c>
      <c r="Y916" s="8">
        <v>5</v>
      </c>
      <c r="Z916" s="8">
        <v>4</v>
      </c>
      <c r="AA916" s="8">
        <v>1</v>
      </c>
      <c r="AB916" s="8">
        <v>106</v>
      </c>
      <c r="AC916" s="24">
        <v>44320</v>
      </c>
      <c r="AD916" s="21">
        <v>37.43</v>
      </c>
      <c r="AE916" s="22">
        <v>2.21</v>
      </c>
      <c r="AF916" s="8"/>
      <c r="AG916" s="8"/>
      <c r="AH916" s="8"/>
      <c r="AI916" s="8"/>
      <c r="AJ916" s="8"/>
      <c r="AK916" s="8">
        <v>11</v>
      </c>
      <c r="AL916" s="8">
        <v>0</v>
      </c>
      <c r="AM916" s="8">
        <v>0</v>
      </c>
      <c r="AN916" s="8">
        <v>2</v>
      </c>
      <c r="AO916" s="8">
        <v>1</v>
      </c>
      <c r="AP916" s="8">
        <v>14</v>
      </c>
      <c r="AQ916" s="24">
        <v>44320</v>
      </c>
      <c r="AR916" s="23">
        <v>4.66</v>
      </c>
      <c r="AS916" s="22">
        <v>2.0699999999999998</v>
      </c>
    </row>
    <row r="917" spans="1:45" x14ac:dyDescent="0.2">
      <c r="A917" s="8" t="s">
        <v>7455</v>
      </c>
      <c r="B917" s="12">
        <v>44320</v>
      </c>
      <c r="C917" s="8">
        <v>176</v>
      </c>
      <c r="D917" s="8"/>
      <c r="E917" s="8" t="s">
        <v>7456</v>
      </c>
      <c r="F917" s="8"/>
      <c r="G917" s="8"/>
      <c r="H917" s="8"/>
      <c r="I917" s="8"/>
      <c r="J917" s="8">
        <v>125</v>
      </c>
      <c r="K917" s="8">
        <v>21</v>
      </c>
      <c r="L917" s="8">
        <v>29</v>
      </c>
      <c r="M917" s="8">
        <v>5</v>
      </c>
      <c r="N917" s="8">
        <v>12</v>
      </c>
      <c r="O917" s="8">
        <v>2</v>
      </c>
      <c r="P917" s="8">
        <v>2</v>
      </c>
      <c r="Q917" s="8">
        <v>1</v>
      </c>
      <c r="R917" s="8">
        <v>8</v>
      </c>
      <c r="S917" s="8">
        <v>3</v>
      </c>
      <c r="T917" s="16"/>
      <c r="U917" s="8"/>
      <c r="V917" s="8"/>
      <c r="W917" s="8">
        <v>125</v>
      </c>
      <c r="X917" s="8">
        <v>29</v>
      </c>
      <c r="Y917" s="8">
        <v>12</v>
      </c>
      <c r="Z917" s="8">
        <v>2</v>
      </c>
      <c r="AA917" s="8">
        <v>3</v>
      </c>
      <c r="AB917" s="8">
        <v>171</v>
      </c>
      <c r="AC917" s="24">
        <v>44320</v>
      </c>
      <c r="AD917" s="21">
        <v>51.9</v>
      </c>
      <c r="AE917" s="22">
        <v>2.0099999999999998</v>
      </c>
      <c r="AF917" s="8"/>
      <c r="AG917" s="8"/>
      <c r="AH917" s="8"/>
      <c r="AI917" s="8"/>
      <c r="AJ917" s="8"/>
      <c r="AK917" s="8">
        <v>21</v>
      </c>
      <c r="AL917" s="8">
        <v>5</v>
      </c>
      <c r="AM917" s="8">
        <v>2</v>
      </c>
      <c r="AN917" s="8">
        <v>1</v>
      </c>
      <c r="AO917" s="8">
        <v>3</v>
      </c>
      <c r="AP917" s="8">
        <v>32</v>
      </c>
      <c r="AQ917" s="24">
        <v>44320</v>
      </c>
      <c r="AR917" s="23">
        <v>8.2899999999999991</v>
      </c>
      <c r="AS917" s="22">
        <v>2.06</v>
      </c>
    </row>
    <row r="918" spans="1:45" x14ac:dyDescent="0.2">
      <c r="A918" s="8" t="s">
        <v>7457</v>
      </c>
      <c r="B918" s="12">
        <v>44351</v>
      </c>
      <c r="C918" s="8">
        <v>47</v>
      </c>
      <c r="D918" s="8" t="s">
        <v>3213</v>
      </c>
      <c r="E918" s="8" t="s">
        <v>7458</v>
      </c>
      <c r="F918" s="8"/>
      <c r="G918" s="8"/>
      <c r="H918" s="8"/>
      <c r="I918" s="8"/>
      <c r="J918" s="8">
        <v>36</v>
      </c>
      <c r="K918" s="8">
        <v>13</v>
      </c>
      <c r="L918" s="8">
        <v>6</v>
      </c>
      <c r="M918" s="8">
        <v>1</v>
      </c>
      <c r="N918" s="8">
        <v>3</v>
      </c>
      <c r="O918" s="8">
        <v>1</v>
      </c>
      <c r="P918" s="8">
        <v>2</v>
      </c>
      <c r="Q918" s="8">
        <v>2</v>
      </c>
      <c r="R918" s="8">
        <v>2</v>
      </c>
      <c r="S918" s="8">
        <v>2</v>
      </c>
      <c r="T918" s="16"/>
      <c r="U918" s="8"/>
      <c r="V918" s="8"/>
      <c r="W918" s="8">
        <v>36</v>
      </c>
      <c r="X918" s="8">
        <v>6</v>
      </c>
      <c r="Y918" s="8">
        <v>3</v>
      </c>
      <c r="Z918" s="8">
        <v>2</v>
      </c>
      <c r="AA918" s="8">
        <v>2</v>
      </c>
      <c r="AB918" s="8">
        <v>49</v>
      </c>
      <c r="AC918" s="24">
        <v>44351</v>
      </c>
      <c r="AD918" s="21">
        <v>14.74</v>
      </c>
      <c r="AE918" s="22">
        <v>2.17</v>
      </c>
      <c r="AF918" s="8"/>
      <c r="AG918" s="8"/>
      <c r="AH918" s="8"/>
      <c r="AI918" s="8"/>
      <c r="AJ918" s="8"/>
      <c r="AK918" s="8">
        <v>13</v>
      </c>
      <c r="AL918" s="8">
        <v>1</v>
      </c>
      <c r="AM918" s="8">
        <v>1</v>
      </c>
      <c r="AN918" s="8">
        <v>2</v>
      </c>
      <c r="AO918" s="8">
        <v>2</v>
      </c>
      <c r="AP918" s="8">
        <v>19</v>
      </c>
      <c r="AQ918" s="24">
        <v>44351</v>
      </c>
      <c r="AR918" s="23">
        <v>5.17</v>
      </c>
      <c r="AS918" s="22">
        <v>2.1800000000000002</v>
      </c>
    </row>
    <row r="919" spans="1:45" x14ac:dyDescent="0.2">
      <c r="A919" s="8" t="s">
        <v>7459</v>
      </c>
      <c r="B919" s="12">
        <v>44351</v>
      </c>
      <c r="C919" s="8">
        <v>86</v>
      </c>
      <c r="D919" s="8"/>
      <c r="E919" s="8" t="s">
        <v>7460</v>
      </c>
      <c r="F919" s="8"/>
      <c r="G919" s="8"/>
      <c r="H919" s="8"/>
      <c r="I919" s="8"/>
      <c r="J919" s="8">
        <v>70</v>
      </c>
      <c r="K919" s="8">
        <v>36</v>
      </c>
      <c r="L919" s="8">
        <v>13</v>
      </c>
      <c r="M919" s="8">
        <v>2</v>
      </c>
      <c r="N919" s="8">
        <v>1</v>
      </c>
      <c r="O919" s="8">
        <v>1</v>
      </c>
      <c r="P919" s="8">
        <v>1</v>
      </c>
      <c r="Q919" s="8">
        <v>1</v>
      </c>
      <c r="R919" s="8">
        <v>2</v>
      </c>
      <c r="S919" s="8">
        <v>2</v>
      </c>
      <c r="T919" s="16"/>
      <c r="U919" s="8"/>
      <c r="V919" s="8"/>
      <c r="W919" s="8">
        <v>70</v>
      </c>
      <c r="X919" s="8">
        <v>13</v>
      </c>
      <c r="Y919" s="8">
        <v>1</v>
      </c>
      <c r="Z919" s="8">
        <v>1</v>
      </c>
      <c r="AA919" s="8">
        <v>2</v>
      </c>
      <c r="AB919" s="8">
        <v>87</v>
      </c>
      <c r="AC919" s="24">
        <v>44351</v>
      </c>
      <c r="AD919" s="21">
        <v>29.84</v>
      </c>
      <c r="AE919" s="22">
        <v>2.09</v>
      </c>
      <c r="AF919" s="8"/>
      <c r="AG919" s="8"/>
      <c r="AH919" s="8"/>
      <c r="AI919" s="8"/>
      <c r="AJ919" s="8"/>
      <c r="AK919" s="8">
        <v>36</v>
      </c>
      <c r="AL919" s="8">
        <v>2</v>
      </c>
      <c r="AM919" s="8">
        <v>1</v>
      </c>
      <c r="AN919" s="8">
        <v>1</v>
      </c>
      <c r="AO919" s="8">
        <v>2</v>
      </c>
      <c r="AP919" s="8">
        <v>42</v>
      </c>
      <c r="AQ919" s="24">
        <v>44351</v>
      </c>
      <c r="AR919" s="23">
        <v>15.44</v>
      </c>
      <c r="AS919" s="22">
        <v>2.23</v>
      </c>
    </row>
    <row r="920" spans="1:45" x14ac:dyDescent="0.2">
      <c r="A920" s="8" t="s">
        <v>7461</v>
      </c>
      <c r="B920" s="12">
        <v>44381</v>
      </c>
      <c r="C920" s="8">
        <v>27</v>
      </c>
      <c r="D920" s="8" t="s">
        <v>7462</v>
      </c>
      <c r="E920" s="8" t="s">
        <v>7463</v>
      </c>
      <c r="F920" s="8"/>
      <c r="G920" s="8"/>
      <c r="H920" s="8"/>
      <c r="I920" s="8"/>
      <c r="J920" s="8">
        <v>21</v>
      </c>
      <c r="K920" s="8">
        <v>2</v>
      </c>
      <c r="L920" s="8">
        <v>4</v>
      </c>
      <c r="M920" s="8">
        <v>1</v>
      </c>
      <c r="N920" s="8">
        <v>2</v>
      </c>
      <c r="O920" s="8">
        <v>0</v>
      </c>
      <c r="P920" s="8">
        <v>2</v>
      </c>
      <c r="Q920" s="8">
        <v>0</v>
      </c>
      <c r="R920" s="8">
        <v>2</v>
      </c>
      <c r="S920" s="8">
        <v>0</v>
      </c>
      <c r="T920" s="16"/>
      <c r="U920" s="8"/>
      <c r="V920" s="8"/>
      <c r="W920" s="8">
        <v>21</v>
      </c>
      <c r="X920" s="8">
        <v>4</v>
      </c>
      <c r="Y920" s="8">
        <v>2</v>
      </c>
      <c r="Z920" s="8">
        <v>2</v>
      </c>
      <c r="AA920" s="8">
        <v>0</v>
      </c>
      <c r="AB920" s="8">
        <v>29</v>
      </c>
      <c r="AC920" s="24">
        <v>44381</v>
      </c>
      <c r="AD920" s="21">
        <v>8.61</v>
      </c>
      <c r="AE920" s="22">
        <v>2.09</v>
      </c>
      <c r="AF920" s="8"/>
      <c r="AG920" s="8"/>
      <c r="AH920" s="8"/>
      <c r="AI920" s="8"/>
      <c r="AJ920" s="8"/>
      <c r="AK920" s="8">
        <v>2</v>
      </c>
      <c r="AL920" s="8">
        <v>1</v>
      </c>
      <c r="AM920" s="8">
        <v>0</v>
      </c>
      <c r="AN920" s="8">
        <v>0</v>
      </c>
      <c r="AO920" s="8">
        <v>0</v>
      </c>
      <c r="AP920" s="8">
        <v>3</v>
      </c>
      <c r="AQ920" s="24">
        <v>44381</v>
      </c>
      <c r="AR920" s="23">
        <v>0.89</v>
      </c>
      <c r="AS920" s="22">
        <v>1.26</v>
      </c>
    </row>
    <row r="921" spans="1:45" x14ac:dyDescent="0.2">
      <c r="A921" s="8" t="s">
        <v>7464</v>
      </c>
      <c r="B921" s="12">
        <v>44200</v>
      </c>
      <c r="C921" s="8">
        <v>4</v>
      </c>
      <c r="D921" s="8" t="s">
        <v>804</v>
      </c>
      <c r="E921" s="8" t="s">
        <v>7465</v>
      </c>
      <c r="F921" s="8"/>
      <c r="G921" s="8"/>
      <c r="H921" s="8"/>
      <c r="I921" s="8"/>
      <c r="J921" s="8">
        <v>3</v>
      </c>
      <c r="K921" s="8">
        <v>2</v>
      </c>
      <c r="L921" s="8">
        <v>3</v>
      </c>
      <c r="M921" s="8">
        <v>2</v>
      </c>
      <c r="N921" s="8">
        <v>1</v>
      </c>
      <c r="O921" s="8">
        <v>1</v>
      </c>
      <c r="P921" s="8">
        <v>1</v>
      </c>
      <c r="Q921" s="8">
        <v>1</v>
      </c>
      <c r="R921" s="8">
        <v>1</v>
      </c>
      <c r="S921" s="8">
        <v>1</v>
      </c>
      <c r="T921" s="16"/>
      <c r="U921" s="8"/>
      <c r="V921" s="8"/>
      <c r="W921" s="8">
        <v>3</v>
      </c>
      <c r="X921" s="8">
        <v>3</v>
      </c>
      <c r="Y921" s="8">
        <v>1</v>
      </c>
      <c r="Z921" s="8">
        <v>1</v>
      </c>
      <c r="AA921" s="8">
        <v>1</v>
      </c>
      <c r="AB921" s="8">
        <v>9</v>
      </c>
      <c r="AC921" s="24">
        <v>44200</v>
      </c>
      <c r="AD921" s="21">
        <v>1.1000000000000001</v>
      </c>
      <c r="AE921" s="22">
        <v>0.61</v>
      </c>
      <c r="AF921" s="8"/>
      <c r="AG921" s="8"/>
      <c r="AH921" s="8"/>
      <c r="AI921" s="8"/>
      <c r="AJ921" s="8"/>
      <c r="AK921" s="8">
        <v>2</v>
      </c>
      <c r="AL921" s="8">
        <v>2</v>
      </c>
      <c r="AM921" s="8">
        <v>1</v>
      </c>
      <c r="AN921" s="8">
        <v>1</v>
      </c>
      <c r="AO921" s="8">
        <v>1</v>
      </c>
      <c r="AP921" s="8">
        <v>7</v>
      </c>
      <c r="AQ921" s="24">
        <v>44200</v>
      </c>
      <c r="AR921" s="23">
        <v>0.55000000000000004</v>
      </c>
      <c r="AS921" s="22">
        <v>0.61</v>
      </c>
    </row>
    <row r="922" spans="1:45" x14ac:dyDescent="0.2">
      <c r="A922" s="8" t="s">
        <v>7466</v>
      </c>
      <c r="B922" s="12">
        <v>44381</v>
      </c>
      <c r="C922" s="8">
        <v>23</v>
      </c>
      <c r="D922" s="8" t="s">
        <v>7467</v>
      </c>
      <c r="E922" s="8" t="s">
        <v>7468</v>
      </c>
      <c r="F922" s="8"/>
      <c r="G922" s="8"/>
      <c r="H922" s="8"/>
      <c r="I922" s="8"/>
      <c r="J922" s="8">
        <v>19</v>
      </c>
      <c r="K922" s="8">
        <v>6</v>
      </c>
      <c r="L922" s="8">
        <v>3</v>
      </c>
      <c r="M922" s="8">
        <v>1</v>
      </c>
      <c r="N922" s="8">
        <v>1</v>
      </c>
      <c r="O922" s="8">
        <v>0</v>
      </c>
      <c r="P922" s="8">
        <v>1</v>
      </c>
      <c r="Q922" s="8">
        <v>0</v>
      </c>
      <c r="R922" s="8">
        <v>1</v>
      </c>
      <c r="S922" s="8">
        <v>0</v>
      </c>
      <c r="T922" s="16"/>
      <c r="U922" s="8"/>
      <c r="V922" s="8"/>
      <c r="W922" s="8">
        <v>19</v>
      </c>
      <c r="X922" s="8">
        <v>3</v>
      </c>
      <c r="Y922" s="8">
        <v>1</v>
      </c>
      <c r="Z922" s="8">
        <v>1</v>
      </c>
      <c r="AA922" s="8">
        <v>0</v>
      </c>
      <c r="AB922" s="8">
        <v>24</v>
      </c>
      <c r="AC922" s="24">
        <v>44381</v>
      </c>
      <c r="AD922" s="21">
        <v>8.01</v>
      </c>
      <c r="AE922" s="22">
        <v>2.14</v>
      </c>
      <c r="AF922" s="8"/>
      <c r="AG922" s="8"/>
      <c r="AH922" s="8"/>
      <c r="AI922" s="8"/>
      <c r="AJ922" s="8"/>
      <c r="AK922" s="8">
        <v>6</v>
      </c>
      <c r="AL922" s="8">
        <v>1</v>
      </c>
      <c r="AM922" s="8">
        <v>0</v>
      </c>
      <c r="AN922" s="8">
        <v>0</v>
      </c>
      <c r="AO922" s="8">
        <v>0</v>
      </c>
      <c r="AP922" s="8">
        <v>7</v>
      </c>
      <c r="AQ922" s="24">
        <v>44381</v>
      </c>
      <c r="AR922" s="23">
        <v>2.61</v>
      </c>
      <c r="AS922" s="22">
        <v>2.09</v>
      </c>
    </row>
    <row r="923" spans="1:45" x14ac:dyDescent="0.2">
      <c r="A923" s="8" t="s">
        <v>7469</v>
      </c>
      <c r="B923" s="12">
        <v>44259</v>
      </c>
      <c r="C923" s="8">
        <v>73</v>
      </c>
      <c r="D923" s="8" t="s">
        <v>7470</v>
      </c>
      <c r="E923" s="8" t="s">
        <v>7471</v>
      </c>
      <c r="F923" s="8"/>
      <c r="G923" s="8"/>
      <c r="H923" s="8"/>
      <c r="I923" s="8"/>
      <c r="J923" s="8">
        <v>53</v>
      </c>
      <c r="K923" s="8">
        <v>8</v>
      </c>
      <c r="L923" s="8">
        <v>12</v>
      </c>
      <c r="M923" s="8">
        <v>0</v>
      </c>
      <c r="N923" s="8">
        <v>3</v>
      </c>
      <c r="O923" s="8">
        <v>0</v>
      </c>
      <c r="P923" s="8">
        <v>1</v>
      </c>
      <c r="Q923" s="8">
        <v>1</v>
      </c>
      <c r="R923" s="8">
        <v>4</v>
      </c>
      <c r="S923" s="8">
        <v>2</v>
      </c>
      <c r="T923" s="16"/>
      <c r="U923" s="8"/>
      <c r="V923" s="8"/>
      <c r="W923" s="8">
        <v>53</v>
      </c>
      <c r="X923" s="8">
        <v>12</v>
      </c>
      <c r="Y923" s="8">
        <v>3</v>
      </c>
      <c r="Z923" s="8">
        <v>1</v>
      </c>
      <c r="AA923" s="8">
        <v>2</v>
      </c>
      <c r="AB923" s="8">
        <v>71</v>
      </c>
      <c r="AC923" s="24">
        <v>44259</v>
      </c>
      <c r="AD923" s="21">
        <v>22.13</v>
      </c>
      <c r="AE923" s="22">
        <v>2.0299999999999998</v>
      </c>
      <c r="AF923" s="8"/>
      <c r="AG923" s="8"/>
      <c r="AH923" s="8"/>
      <c r="AI923" s="8"/>
      <c r="AJ923" s="8"/>
      <c r="AK923" s="8">
        <v>8</v>
      </c>
      <c r="AL923" s="8">
        <v>0</v>
      </c>
      <c r="AM923" s="8">
        <v>0</v>
      </c>
      <c r="AN923" s="8">
        <v>1</v>
      </c>
      <c r="AO923" s="8">
        <v>2</v>
      </c>
      <c r="AP923" s="8">
        <v>11</v>
      </c>
      <c r="AQ923" s="24">
        <v>44259</v>
      </c>
      <c r="AR923" s="23">
        <v>3.35</v>
      </c>
      <c r="AS923" s="22">
        <v>1.91</v>
      </c>
    </row>
    <row r="924" spans="1:45" x14ac:dyDescent="0.2">
      <c r="A924" s="8" t="s">
        <v>7472</v>
      </c>
      <c r="B924" s="12">
        <v>44231</v>
      </c>
      <c r="C924" s="8">
        <v>138</v>
      </c>
      <c r="D924" s="8" t="s">
        <v>6069</v>
      </c>
      <c r="E924" s="8" t="s">
        <v>7473</v>
      </c>
      <c r="F924" s="8"/>
      <c r="G924" s="8"/>
      <c r="H924" s="8"/>
      <c r="I924" s="8"/>
      <c r="J924" s="8">
        <v>82</v>
      </c>
      <c r="K924" s="8">
        <v>52</v>
      </c>
      <c r="L924" s="8">
        <v>24</v>
      </c>
      <c r="M924" s="8">
        <v>17</v>
      </c>
      <c r="N924" s="8">
        <v>15</v>
      </c>
      <c r="O924" s="8">
        <v>9</v>
      </c>
      <c r="P924" s="8">
        <v>7</v>
      </c>
      <c r="Q924" s="8">
        <v>6</v>
      </c>
      <c r="R924" s="8">
        <v>10</v>
      </c>
      <c r="S924" s="8">
        <v>10</v>
      </c>
      <c r="T924" s="16"/>
      <c r="U924" s="8"/>
      <c r="V924" s="8"/>
      <c r="W924" s="8">
        <v>82</v>
      </c>
      <c r="X924" s="8">
        <v>24</v>
      </c>
      <c r="Y924" s="8">
        <v>15</v>
      </c>
      <c r="Z924" s="8">
        <v>7</v>
      </c>
      <c r="AA924" s="8">
        <v>10</v>
      </c>
      <c r="AB924" s="8">
        <v>138</v>
      </c>
      <c r="AC924" s="24">
        <v>44231</v>
      </c>
      <c r="AD924" s="21">
        <v>31.09</v>
      </c>
      <c r="AE924" s="22">
        <v>2.0099999999999998</v>
      </c>
      <c r="AF924" s="8"/>
      <c r="AG924" s="8"/>
      <c r="AH924" s="8"/>
      <c r="AI924" s="8"/>
      <c r="AJ924" s="8"/>
      <c r="AK924" s="8">
        <v>52</v>
      </c>
      <c r="AL924" s="8">
        <v>17</v>
      </c>
      <c r="AM924" s="8">
        <v>9</v>
      </c>
      <c r="AN924" s="8">
        <v>6</v>
      </c>
      <c r="AO924" s="8">
        <v>10</v>
      </c>
      <c r="AP924" s="8">
        <v>94</v>
      </c>
      <c r="AQ924" s="24">
        <v>44231</v>
      </c>
      <c r="AR924" s="23">
        <v>18.989999999999998</v>
      </c>
      <c r="AS924" s="22">
        <v>2</v>
      </c>
    </row>
    <row r="925" spans="1:45" x14ac:dyDescent="0.2">
      <c r="A925" s="8" t="s">
        <v>7474</v>
      </c>
      <c r="B925" s="8"/>
      <c r="C925" s="8"/>
      <c r="D925" s="8" t="s">
        <v>5501</v>
      </c>
      <c r="E925" s="8" t="s">
        <v>7475</v>
      </c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16"/>
      <c r="U925" s="8"/>
      <c r="V925" s="8"/>
      <c r="W925" s="8"/>
      <c r="X925" s="8"/>
      <c r="Y925" s="8"/>
      <c r="Z925" s="8"/>
      <c r="AA925" s="8"/>
      <c r="AB925" s="8">
        <v>0</v>
      </c>
      <c r="AC925" s="17"/>
      <c r="AD925" s="21" t="e">
        <v>#DIV/0!</v>
      </c>
      <c r="AE925" s="22" t="e">
        <v>#DIV/0!</v>
      </c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>
        <v>0</v>
      </c>
      <c r="AQ925" s="17"/>
      <c r="AR925" s="23" t="e">
        <v>#DIV/0!</v>
      </c>
      <c r="AS925" s="22" t="e">
        <v>#DIV/0!</v>
      </c>
    </row>
    <row r="926" spans="1:45" x14ac:dyDescent="0.2">
      <c r="A926" s="8" t="s">
        <v>7476</v>
      </c>
      <c r="B926" s="12">
        <v>44290</v>
      </c>
      <c r="C926" s="8">
        <v>53</v>
      </c>
      <c r="D926" s="8" t="s">
        <v>6437</v>
      </c>
      <c r="E926" s="8" t="s">
        <v>7477</v>
      </c>
      <c r="F926" s="8"/>
      <c r="G926" s="8"/>
      <c r="H926" s="8"/>
      <c r="I926" s="8"/>
      <c r="J926" s="8">
        <v>33</v>
      </c>
      <c r="K926" s="8">
        <v>15</v>
      </c>
      <c r="L926" s="8">
        <v>10</v>
      </c>
      <c r="M926" s="8">
        <v>5</v>
      </c>
      <c r="N926" s="8">
        <v>1</v>
      </c>
      <c r="O926" s="8">
        <v>0</v>
      </c>
      <c r="P926" s="8">
        <v>4</v>
      </c>
      <c r="Q926" s="8">
        <v>3</v>
      </c>
      <c r="R926" s="8">
        <v>5</v>
      </c>
      <c r="S926" s="8">
        <v>5</v>
      </c>
      <c r="T926" s="16"/>
      <c r="U926" s="8"/>
      <c r="V926" s="8"/>
      <c r="W926" s="8">
        <v>33</v>
      </c>
      <c r="X926" s="8">
        <v>10</v>
      </c>
      <c r="Y926" s="8">
        <v>1</v>
      </c>
      <c r="Z926" s="8">
        <v>4</v>
      </c>
      <c r="AA926" s="8">
        <v>5</v>
      </c>
      <c r="AB926" s="8">
        <v>53</v>
      </c>
      <c r="AC926" s="24">
        <v>44290</v>
      </c>
      <c r="AD926" s="21">
        <v>12.93</v>
      </c>
      <c r="AE926" s="22">
        <v>1.9</v>
      </c>
      <c r="AF926" s="8"/>
      <c r="AG926" s="8"/>
      <c r="AH926" s="8"/>
      <c r="AI926" s="8"/>
      <c r="AJ926" s="8"/>
      <c r="AK926" s="8">
        <v>15</v>
      </c>
      <c r="AL926" s="8">
        <v>5</v>
      </c>
      <c r="AM926" s="8">
        <v>0</v>
      </c>
      <c r="AN926" s="8">
        <v>3</v>
      </c>
      <c r="AO926" s="8">
        <v>5</v>
      </c>
      <c r="AP926" s="8">
        <v>28</v>
      </c>
      <c r="AQ926" s="24">
        <v>44290</v>
      </c>
      <c r="AR926" s="23">
        <v>5.64</v>
      </c>
      <c r="AS926" s="22">
        <v>1.48</v>
      </c>
    </row>
    <row r="927" spans="1:45" x14ac:dyDescent="0.2">
      <c r="A927" s="8" t="s">
        <v>7478</v>
      </c>
      <c r="B927" s="12">
        <v>44351</v>
      </c>
      <c r="C927" s="8">
        <v>37</v>
      </c>
      <c r="D927" s="8" t="s">
        <v>860</v>
      </c>
      <c r="E927" s="8" t="s">
        <v>7479</v>
      </c>
      <c r="F927" s="8"/>
      <c r="G927" s="8"/>
      <c r="H927" s="8"/>
      <c r="I927" s="8"/>
      <c r="J927" s="8">
        <v>31</v>
      </c>
      <c r="K927" s="8">
        <v>13</v>
      </c>
      <c r="L927" s="8">
        <v>1</v>
      </c>
      <c r="M927" s="8">
        <v>1</v>
      </c>
      <c r="N927" s="8">
        <v>2</v>
      </c>
      <c r="O927" s="8">
        <v>1</v>
      </c>
      <c r="P927" s="8">
        <v>3</v>
      </c>
      <c r="Q927" s="8">
        <v>3</v>
      </c>
      <c r="R927" s="8">
        <v>3</v>
      </c>
      <c r="S927" s="8">
        <v>3</v>
      </c>
      <c r="T927" s="16"/>
      <c r="U927" s="8"/>
      <c r="V927" s="8"/>
      <c r="W927" s="8">
        <v>31</v>
      </c>
      <c r="X927" s="8">
        <v>1</v>
      </c>
      <c r="Y927" s="8">
        <v>2</v>
      </c>
      <c r="Z927" s="8">
        <v>3</v>
      </c>
      <c r="AA927" s="8">
        <v>3</v>
      </c>
      <c r="AB927" s="8">
        <v>40</v>
      </c>
      <c r="AC927" s="24">
        <v>44351</v>
      </c>
      <c r="AD927" s="21">
        <v>12.88</v>
      </c>
      <c r="AE927" s="22">
        <v>2.21</v>
      </c>
      <c r="AF927" s="8"/>
      <c r="AG927" s="8"/>
      <c r="AH927" s="8"/>
      <c r="AI927" s="8"/>
      <c r="AJ927" s="8"/>
      <c r="AK927" s="8">
        <v>13</v>
      </c>
      <c r="AL927" s="8">
        <v>1</v>
      </c>
      <c r="AM927" s="8">
        <v>1</v>
      </c>
      <c r="AN927" s="8">
        <v>3</v>
      </c>
      <c r="AO927" s="8">
        <v>3</v>
      </c>
      <c r="AP927" s="8">
        <v>21</v>
      </c>
      <c r="AQ927" s="24">
        <v>44351</v>
      </c>
      <c r="AR927" s="23">
        <v>5.0199999999999996</v>
      </c>
      <c r="AS927" s="22">
        <v>2.02</v>
      </c>
    </row>
    <row r="928" spans="1:45" x14ac:dyDescent="0.2">
      <c r="A928" s="8" t="s">
        <v>7480</v>
      </c>
      <c r="B928" s="12">
        <v>44290</v>
      </c>
      <c r="C928" s="8">
        <v>362</v>
      </c>
      <c r="D928" s="8"/>
      <c r="E928" s="8" t="s">
        <v>7481</v>
      </c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16"/>
      <c r="U928" s="8"/>
      <c r="V928" s="8"/>
      <c r="W928" s="8"/>
      <c r="X928" s="8"/>
      <c r="Y928" s="8"/>
      <c r="Z928" s="8"/>
      <c r="AA928" s="8"/>
      <c r="AB928" s="8">
        <v>0</v>
      </c>
      <c r="AC928" s="24">
        <v>44290</v>
      </c>
      <c r="AD928" s="21" t="e">
        <v>#DIV/0!</v>
      </c>
      <c r="AE928" s="22" t="e">
        <v>#DIV/0!</v>
      </c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>
        <v>0</v>
      </c>
      <c r="AQ928" s="24">
        <v>44290</v>
      </c>
      <c r="AR928" s="23" t="e">
        <v>#DIV/0!</v>
      </c>
      <c r="AS928" s="22" t="e">
        <v>#DIV/0!</v>
      </c>
    </row>
    <row r="929" spans="1:45" x14ac:dyDescent="0.2">
      <c r="A929" s="8" t="s">
        <v>7482</v>
      </c>
      <c r="B929" s="12">
        <v>44351</v>
      </c>
      <c r="C929" s="8">
        <v>2262</v>
      </c>
      <c r="D929" s="8" t="s">
        <v>7483</v>
      </c>
      <c r="E929" s="8" t="s">
        <v>7484</v>
      </c>
      <c r="F929" s="8"/>
      <c r="G929" s="8"/>
      <c r="H929" s="8"/>
      <c r="I929" s="8"/>
      <c r="J929" s="8">
        <v>1735</v>
      </c>
      <c r="K929" s="8">
        <v>100</v>
      </c>
      <c r="L929" s="8">
        <v>254</v>
      </c>
      <c r="M929" s="8">
        <v>16</v>
      </c>
      <c r="N929" s="8">
        <v>143</v>
      </c>
      <c r="O929" s="8">
        <v>13</v>
      </c>
      <c r="P929" s="8">
        <v>54</v>
      </c>
      <c r="Q929" s="8">
        <v>10</v>
      </c>
      <c r="R929" s="8">
        <v>76</v>
      </c>
      <c r="S929" s="8">
        <v>18</v>
      </c>
      <c r="T929" s="16"/>
      <c r="U929" s="8"/>
      <c r="V929" s="8"/>
      <c r="W929" s="8">
        <v>1735</v>
      </c>
      <c r="X929" s="8">
        <v>254</v>
      </c>
      <c r="Y929" s="8">
        <v>143</v>
      </c>
      <c r="Z929" s="8">
        <v>54</v>
      </c>
      <c r="AA929" s="8">
        <v>18</v>
      </c>
      <c r="AB929" s="8">
        <v>2204</v>
      </c>
      <c r="AC929" s="24">
        <v>44351</v>
      </c>
      <c r="AD929" s="21">
        <v>729.2</v>
      </c>
      <c r="AE929" s="22">
        <v>2.15</v>
      </c>
      <c r="AF929" s="8"/>
      <c r="AG929" s="8"/>
      <c r="AH929" s="8"/>
      <c r="AI929" s="8"/>
      <c r="AJ929" s="8"/>
      <c r="AK929" s="8">
        <v>100</v>
      </c>
      <c r="AL929" s="8">
        <v>16</v>
      </c>
      <c r="AM929" s="8">
        <v>13</v>
      </c>
      <c r="AN929" s="8">
        <v>10</v>
      </c>
      <c r="AO929" s="8">
        <v>18</v>
      </c>
      <c r="AP929" s="8">
        <v>157</v>
      </c>
      <c r="AQ929" s="24">
        <v>44351</v>
      </c>
      <c r="AR929" s="23">
        <v>38.47</v>
      </c>
      <c r="AS929" s="22">
        <v>2.2000000000000002</v>
      </c>
    </row>
    <row r="930" spans="1:45" x14ac:dyDescent="0.2">
      <c r="A930" s="8" t="s">
        <v>7485</v>
      </c>
      <c r="B930" s="8" t="s">
        <v>7486</v>
      </c>
      <c r="C930" s="8">
        <v>2</v>
      </c>
      <c r="D930" s="8" t="s">
        <v>1566</v>
      </c>
      <c r="E930" s="8" t="s">
        <v>7487</v>
      </c>
      <c r="F930" s="8"/>
      <c r="G930" s="8"/>
      <c r="H930" s="8"/>
      <c r="I930" s="8"/>
      <c r="J930" s="8">
        <v>1</v>
      </c>
      <c r="K930" s="8">
        <v>1</v>
      </c>
      <c r="L930" s="8">
        <v>1</v>
      </c>
      <c r="M930" s="8">
        <v>1</v>
      </c>
      <c r="N930" s="8">
        <v>1</v>
      </c>
      <c r="O930" s="8">
        <v>1</v>
      </c>
      <c r="P930" s="8">
        <v>1</v>
      </c>
      <c r="Q930" s="8">
        <v>1</v>
      </c>
      <c r="R930" s="8">
        <v>1</v>
      </c>
      <c r="S930" s="8">
        <v>1</v>
      </c>
      <c r="T930" s="16"/>
      <c r="U930" s="8"/>
      <c r="V930" s="8"/>
      <c r="W930" s="8">
        <v>1</v>
      </c>
      <c r="X930" s="8">
        <v>1</v>
      </c>
      <c r="Y930" s="8">
        <v>1</v>
      </c>
      <c r="Z930" s="8">
        <v>1</v>
      </c>
      <c r="AA930" s="8">
        <v>1</v>
      </c>
      <c r="AB930" s="8">
        <v>5</v>
      </c>
      <c r="AC930" s="17" t="s">
        <v>7486</v>
      </c>
      <c r="AD930" s="21">
        <v>0</v>
      </c>
      <c r="AE930" s="22" t="e">
        <v>#DIV/0!</v>
      </c>
      <c r="AF930" s="8"/>
      <c r="AG930" s="8"/>
      <c r="AH930" s="8"/>
      <c r="AI930" s="8"/>
      <c r="AJ930" s="8"/>
      <c r="AK930" s="8">
        <v>1</v>
      </c>
      <c r="AL930" s="8">
        <v>1</v>
      </c>
      <c r="AM930" s="8">
        <v>1</v>
      </c>
      <c r="AN930" s="8">
        <v>1</v>
      </c>
      <c r="AO930" s="8">
        <v>1</v>
      </c>
      <c r="AP930" s="8">
        <v>5</v>
      </c>
      <c r="AQ930" s="17" t="s">
        <v>7486</v>
      </c>
      <c r="AR930" s="23">
        <v>0</v>
      </c>
      <c r="AS930" s="22" t="e">
        <v>#DIV/0!</v>
      </c>
    </row>
    <row r="931" spans="1:45" x14ac:dyDescent="0.2">
      <c r="A931" s="8" t="s">
        <v>7488</v>
      </c>
      <c r="B931" s="8"/>
      <c r="C931" s="8"/>
      <c r="D931" s="8" t="s">
        <v>7489</v>
      </c>
      <c r="E931" s="8" t="s">
        <v>7490</v>
      </c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16"/>
      <c r="U931" s="8"/>
      <c r="V931" s="8"/>
      <c r="W931" s="8"/>
      <c r="X931" s="8"/>
      <c r="Y931" s="8"/>
      <c r="Z931" s="8"/>
      <c r="AA931" s="8"/>
      <c r="AB931" s="8"/>
      <c r="AC931" s="17"/>
      <c r="AD931" s="18"/>
      <c r="AE931" s="19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17"/>
      <c r="AR931" s="20"/>
      <c r="AS931" s="19"/>
    </row>
  </sheetData>
  <mergeCells count="8">
    <mergeCell ref="A725:B726"/>
    <mergeCell ref="A829:B830"/>
    <mergeCell ref="A103:B104"/>
    <mergeCell ref="A207:B208"/>
    <mergeCell ref="A311:B312"/>
    <mergeCell ref="A415:B416"/>
    <mergeCell ref="A519:B520"/>
    <mergeCell ref="A622:B623"/>
  </mergeCells>
  <hyperlinks>
    <hyperlink ref="E2" r:id="rId1" xr:uid="{048A83F1-2B3A-2946-947D-13D1C134E4DF}"/>
    <hyperlink ref="E106" r:id="rId2" xr:uid="{E21D2E5D-1CB6-0B46-9EE5-555D9C8EB626}"/>
    <hyperlink ref="E210" r:id="rId3" xr:uid="{3759AA1B-FAD8-C64A-BD8A-4D612F6A3279}"/>
    <hyperlink ref="E314" r:id="rId4" xr:uid="{21EDA009-CEFE-174C-AE2B-9FA2E6B521DF}"/>
    <hyperlink ref="E418" r:id="rId5" xr:uid="{6DC0E22C-FEC5-D441-AB8D-FCC4BA819D56}"/>
    <hyperlink ref="E522" r:id="rId6" xr:uid="{16BC9019-E3C3-F14D-A6A9-99F655137D0C}"/>
    <hyperlink ref="E625" r:id="rId7" xr:uid="{F5A7FAF6-6BCA-104F-AFC1-35A129218359}"/>
    <hyperlink ref="E819" r:id="rId8" xr:uid="{A34064C0-61F5-694C-83FD-5E72645DA044}"/>
    <hyperlink ref="E827" r:id="rId9" xr:uid="{B324FC21-3AAE-7F47-9051-684D9434F79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Electronics</vt:lpstr>
      <vt:lpstr>Stationary</vt:lpstr>
      <vt:lpstr>Sheet1</vt:lpstr>
      <vt:lpstr>Sports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2021-12-16T09:43:57Z</dcterms:created>
  <dcterms:modified xsi:type="dcterms:W3CDTF">2022-01-13T00:22:21Z</dcterms:modified>
</cp:coreProperties>
</file>